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Х\Desktop\Клуб Петровича\Поиск вентиляционщиков\"/>
    </mc:Choice>
  </mc:AlternateContent>
  <bookViews>
    <workbookView xWindow="0" yWindow="0" windowWidth="24240" windowHeight="12435" activeTab="3"/>
  </bookViews>
  <sheets>
    <sheet name="Общ. данные" sheetId="1" r:id="rId1"/>
    <sheet name="Листы ввода" sheetId="2" r:id="rId2"/>
    <sheet name="Листы на печать" sheetId="3" r:id="rId3"/>
    <sheet name="Сводные таблицы" sheetId="4" r:id="rId4"/>
    <sheet name="Сводный лист" sheetId="5" state="hidden" r:id="rId5"/>
    <sheet name="Лист1" sheetId="6" r:id="rId6"/>
    <sheet name="Лист3" sheetId="8" r:id="rId7"/>
  </sheets>
  <definedNames>
    <definedName name="Z_0F970090_FF02_491F_ABBC_01277A989112_.wvu.PrintArea" localSheetId="1" hidden="1">'Листы ввода'!$A:$S</definedName>
    <definedName name="Z_0F970090_FF02_491F_ABBC_01277A989112_.wvu.PrintArea" localSheetId="2" hidden="1">'Листы на печать'!$A:$AP</definedName>
    <definedName name="Z_0F970090_FF02_491F_ABBC_01277A989112_.wvu.PrintArea" localSheetId="3" hidden="1">'Сводные таблицы'!$A:$O</definedName>
    <definedName name="Z_0F970090_FF02_491F_ABBC_01277A989112_.wvu.Rows" localSheetId="2" hidden="1">'Листы на печать'!$87:$129</definedName>
    <definedName name="Z_E3E96F37_4B82_4448_B2A4_0DECF0021D7D_.wvu.PrintArea" localSheetId="1" hidden="1">'Листы ввода'!$A:$S</definedName>
    <definedName name="Z_E3E96F37_4B82_4448_B2A4_0DECF0021D7D_.wvu.PrintArea" localSheetId="2" hidden="1">'Листы на печать'!$A:$AP</definedName>
    <definedName name="Z_E3E96F37_4B82_4448_B2A4_0DECF0021D7D_.wvu.PrintArea" localSheetId="3" hidden="1">'Сводные таблицы'!$A:$O</definedName>
    <definedName name="Z_E3E96F37_4B82_4448_B2A4_0DECF0021D7D_.wvu.Rows" localSheetId="2" hidden="1">'Листы на печать'!$87:$129</definedName>
    <definedName name="_xlnm.Print_Area" localSheetId="1">'Листы ввода'!$A:$S</definedName>
    <definedName name="_xlnm.Print_Area" localSheetId="2">'Листы на печать'!$A:$AP</definedName>
    <definedName name="_xlnm.Print_Area" localSheetId="3">'Сводные таблицы'!$A:$O</definedName>
  </definedNames>
  <calcPr calcId="152511"/>
  <customWorkbookViews>
    <customWorkbookView name="dima - Личное представление" guid="{0F970090-FF02-491F-ABBC-01277A989112}" mergeInterval="0" personalView="1" maximized="1" xWindow="1" yWindow="1" windowWidth="1280" windowHeight="808" activeSheetId="2"/>
    <customWorkbookView name="PAHAN - Личное представление" guid="{E3E96F37-4B82-4448-B2A4-0DECF0021D7D}" mergeInterval="0" personalView="1" maximized="1" xWindow="1" yWindow="1" windowWidth="1280" windowHeight="804" activeSheetId="2"/>
  </customWorkbookViews>
  <pivotCaches>
    <pivotCache cacheId="0" r:id="rId8"/>
    <pivotCache cacheId="1" r:id="rId9"/>
    <pivotCache cacheId="2" r:id="rId10"/>
  </pivotCaches>
</workbook>
</file>

<file path=xl/calcChain.xml><?xml version="1.0" encoding="utf-8"?>
<calcChain xmlns="http://schemas.openxmlformats.org/spreadsheetml/2006/main">
  <c r="Y136" i="3" l="1"/>
  <c r="Z38" i="3" l="1"/>
  <c r="Z39" i="3"/>
  <c r="Y137" i="3" l="1"/>
  <c r="AA37" i="3" l="1"/>
  <c r="D26" i="1" l="1"/>
  <c r="Q137" i="3" l="1"/>
  <c r="P137" i="3"/>
  <c r="Q138" i="3"/>
  <c r="P138" i="3"/>
  <c r="Q139" i="3"/>
  <c r="P139" i="3"/>
  <c r="Q140" i="3"/>
  <c r="AM38" i="3"/>
  <c r="K35" i="8"/>
  <c r="E81" i="8"/>
  <c r="N3" i="8"/>
  <c r="P3" i="8" s="1"/>
  <c r="N2" i="8"/>
  <c r="P2" i="8" s="1"/>
  <c r="F49" i="6" l="1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23" i="6"/>
  <c r="H22" i="6"/>
  <c r="H30" i="6"/>
  <c r="H29" i="6"/>
  <c r="T27" i="6"/>
  <c r="T28" i="6" s="1"/>
  <c r="S27" i="6"/>
  <c r="S28" i="6" s="1"/>
  <c r="R27" i="6"/>
  <c r="R28" i="6" s="1"/>
  <c r="O27" i="6"/>
  <c r="O28" i="6" s="1"/>
  <c r="N27" i="6" l="1"/>
  <c r="N28" i="6" s="1"/>
  <c r="M27" i="6"/>
  <c r="M28" i="6" s="1"/>
  <c r="L27" i="6"/>
  <c r="L28" i="6" s="1"/>
  <c r="P27" i="6"/>
  <c r="P28" i="6" s="1"/>
  <c r="Q27" i="6"/>
  <c r="Q28" i="6" s="1"/>
  <c r="K27" i="6"/>
  <c r="K28" i="6" s="1"/>
  <c r="J27" i="6"/>
  <c r="J28" i="6" s="1"/>
  <c r="D51" i="6"/>
  <c r="D38" i="6"/>
  <c r="N498" i="3" l="1"/>
  <c r="O498" i="3"/>
  <c r="N499" i="3"/>
  <c r="O499" i="3"/>
  <c r="N500" i="3"/>
  <c r="O500" i="3"/>
  <c r="N501" i="3"/>
  <c r="O501" i="3"/>
  <c r="N502" i="3"/>
  <c r="O502" i="3"/>
  <c r="N503" i="3"/>
  <c r="O503" i="3"/>
  <c r="N504" i="3"/>
  <c r="O504" i="3"/>
  <c r="N505" i="3"/>
  <c r="O505" i="3"/>
  <c r="N506" i="3"/>
  <c r="O506" i="3"/>
  <c r="N507" i="3"/>
  <c r="O507" i="3"/>
  <c r="N508" i="3"/>
  <c r="O508" i="3"/>
  <c r="N509" i="3"/>
  <c r="O509" i="3"/>
  <c r="M498" i="3"/>
  <c r="M499" i="3"/>
  <c r="M500" i="3"/>
  <c r="M501" i="3"/>
  <c r="K367" i="5" s="1"/>
  <c r="M502" i="3"/>
  <c r="M503" i="3"/>
  <c r="M504" i="3"/>
  <c r="M505" i="3"/>
  <c r="M506" i="3"/>
  <c r="M507" i="3"/>
  <c r="M508" i="3"/>
  <c r="M509" i="3"/>
  <c r="M510" i="3"/>
  <c r="M497" i="3"/>
  <c r="E2" i="4" l="1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49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49" i="3"/>
  <c r="M49" i="3"/>
  <c r="V49" i="3"/>
  <c r="M50" i="3"/>
  <c r="V50" i="3"/>
  <c r="M51" i="3"/>
  <c r="V51" i="3"/>
  <c r="M52" i="3"/>
  <c r="V52" i="3"/>
  <c r="M53" i="3"/>
  <c r="V53" i="3"/>
  <c r="M54" i="3"/>
  <c r="V54" i="3"/>
  <c r="M55" i="3"/>
  <c r="V55" i="3"/>
  <c r="M56" i="3"/>
  <c r="V56" i="3"/>
  <c r="M57" i="3"/>
  <c r="V57" i="3"/>
  <c r="M58" i="3"/>
  <c r="V58" i="3"/>
  <c r="M59" i="3"/>
  <c r="V59" i="3"/>
  <c r="M60" i="3"/>
  <c r="V60" i="3"/>
  <c r="M61" i="3"/>
  <c r="V61" i="3"/>
  <c r="M62" i="3"/>
  <c r="V62" i="3"/>
  <c r="M63" i="3"/>
  <c r="V63" i="3"/>
  <c r="M64" i="3"/>
  <c r="V64" i="3"/>
  <c r="M65" i="3"/>
  <c r="V65" i="3"/>
  <c r="M66" i="3"/>
  <c r="V66" i="3"/>
  <c r="M67" i="3"/>
  <c r="V67" i="3"/>
  <c r="M68" i="3"/>
  <c r="V68" i="3"/>
  <c r="M69" i="3"/>
  <c r="V69" i="3"/>
  <c r="M70" i="3"/>
  <c r="V70" i="3"/>
  <c r="M71" i="3"/>
  <c r="V71" i="3"/>
  <c r="M72" i="3"/>
  <c r="V72" i="3"/>
  <c r="M73" i="3"/>
  <c r="V73" i="3"/>
  <c r="M74" i="3"/>
  <c r="V74" i="3"/>
  <c r="M75" i="3"/>
  <c r="V75" i="3"/>
  <c r="M76" i="3"/>
  <c r="V76" i="3"/>
  <c r="M77" i="3"/>
  <c r="V77" i="3"/>
  <c r="M78" i="3"/>
  <c r="V78" i="3"/>
  <c r="M79" i="3"/>
  <c r="V79" i="3"/>
  <c r="M80" i="3"/>
  <c r="V80" i="3"/>
  <c r="B2299" i="3"/>
  <c r="A2165" i="5" s="1"/>
  <c r="Y2299" i="3"/>
  <c r="B2165" i="5" s="1"/>
  <c r="AA2299" i="3"/>
  <c r="C2165" i="5" s="1"/>
  <c r="AC2299" i="3"/>
  <c r="E2165" i="5" s="1"/>
  <c r="J2299" i="3"/>
  <c r="H2165" i="5" s="1"/>
  <c r="M2299" i="3"/>
  <c r="K2165" i="5" s="1"/>
  <c r="N2299" i="3"/>
  <c r="M2165" i="5" s="1"/>
  <c r="B2300" i="3"/>
  <c r="A2166" i="5" s="1"/>
  <c r="Y2300" i="3"/>
  <c r="B2166" i="5" s="1"/>
  <c r="AA2300" i="3"/>
  <c r="C2166" i="5" s="1"/>
  <c r="AC2300" i="3"/>
  <c r="E2166" i="5" s="1"/>
  <c r="J2300" i="3"/>
  <c r="H2166" i="5" s="1"/>
  <c r="M2300" i="3"/>
  <c r="K2166" i="5" s="1"/>
  <c r="N2300" i="3"/>
  <c r="M2166" i="5" s="1"/>
  <c r="B2301" i="3"/>
  <c r="A2167" i="5" s="1"/>
  <c r="Y2301" i="3"/>
  <c r="B2167" i="5" s="1"/>
  <c r="AA2301" i="3"/>
  <c r="C2167" i="5" s="1"/>
  <c r="AC2301" i="3"/>
  <c r="E2167" i="5" s="1"/>
  <c r="J2301" i="3"/>
  <c r="H2167" i="5" s="1"/>
  <c r="M2301" i="3"/>
  <c r="K2167" i="5" s="1"/>
  <c r="N2301" i="3"/>
  <c r="M2167" i="5" s="1"/>
  <c r="B2302" i="3"/>
  <c r="A2168" i="5" s="1"/>
  <c r="Y2302" i="3"/>
  <c r="B2168" i="5" s="1"/>
  <c r="AA2302" i="3"/>
  <c r="C2168" i="5" s="1"/>
  <c r="AC2302" i="3"/>
  <c r="E2168" i="5" s="1"/>
  <c r="J2302" i="3"/>
  <c r="H2168" i="5" s="1"/>
  <c r="M2302" i="3"/>
  <c r="K2168" i="5" s="1"/>
  <c r="N2302" i="3"/>
  <c r="M2168" i="5" s="1"/>
  <c r="B2303" i="3"/>
  <c r="A2169" i="5" s="1"/>
  <c r="Y2303" i="3"/>
  <c r="B2169" i="5" s="1"/>
  <c r="AA2303" i="3"/>
  <c r="C2169" i="5" s="1"/>
  <c r="AC2303" i="3"/>
  <c r="E2169" i="5" s="1"/>
  <c r="J2303" i="3"/>
  <c r="H2169" i="5" s="1"/>
  <c r="M2303" i="3"/>
  <c r="K2169" i="5" s="1"/>
  <c r="N2303" i="3"/>
  <c r="M2169" i="5" s="1"/>
  <c r="B2304" i="3"/>
  <c r="A2170" i="5" s="1"/>
  <c r="Y2304" i="3"/>
  <c r="B2170" i="5" s="1"/>
  <c r="AA2304" i="3"/>
  <c r="C2170" i="5" s="1"/>
  <c r="AC2304" i="3"/>
  <c r="E2170" i="5" s="1"/>
  <c r="J2304" i="3"/>
  <c r="H2170" i="5" s="1"/>
  <c r="M2304" i="3"/>
  <c r="K2170" i="5" s="1"/>
  <c r="N2304" i="3"/>
  <c r="M2170" i="5" s="1"/>
  <c r="B2305" i="3"/>
  <c r="A2171" i="5" s="1"/>
  <c r="Y2305" i="3"/>
  <c r="B2171" i="5" s="1"/>
  <c r="AA2305" i="3"/>
  <c r="C2171" i="5" s="1"/>
  <c r="AC2305" i="3"/>
  <c r="E2171" i="5" s="1"/>
  <c r="J2305" i="3"/>
  <c r="H2171" i="5" s="1"/>
  <c r="M2305" i="3"/>
  <c r="K2171" i="5" s="1"/>
  <c r="N2305" i="3"/>
  <c r="M2171" i="5" s="1"/>
  <c r="B2306" i="3"/>
  <c r="A2172" i="5" s="1"/>
  <c r="Y2306" i="3"/>
  <c r="B2172" i="5" s="1"/>
  <c r="AA2306" i="3"/>
  <c r="C2172" i="5" s="1"/>
  <c r="AC2306" i="3"/>
  <c r="E2172" i="5" s="1"/>
  <c r="J2306" i="3"/>
  <c r="H2172" i="5" s="1"/>
  <c r="M2306" i="3"/>
  <c r="K2172" i="5" s="1"/>
  <c r="N2306" i="3"/>
  <c r="M2172" i="5" s="1"/>
  <c r="B2307" i="3"/>
  <c r="A2173" i="5" s="1"/>
  <c r="Y2307" i="3"/>
  <c r="B2173" i="5" s="1"/>
  <c r="AA2307" i="3"/>
  <c r="C2173" i="5" s="1"/>
  <c r="AC2307" i="3"/>
  <c r="E2173" i="5" s="1"/>
  <c r="J2307" i="3"/>
  <c r="H2173" i="5" s="1"/>
  <c r="M2307" i="3"/>
  <c r="K2173" i="5" s="1"/>
  <c r="N2307" i="3"/>
  <c r="M2173" i="5" s="1"/>
  <c r="B2308" i="3"/>
  <c r="A2174" i="5" s="1"/>
  <c r="Y2308" i="3"/>
  <c r="B2174" i="5" s="1"/>
  <c r="AA2308" i="3"/>
  <c r="C2174" i="5" s="1"/>
  <c r="AC2308" i="3"/>
  <c r="E2174" i="5" s="1"/>
  <c r="J2308" i="3"/>
  <c r="H2174" i="5" s="1"/>
  <c r="M2308" i="3"/>
  <c r="K2174" i="5" s="1"/>
  <c r="N2308" i="3"/>
  <c r="M2174" i="5" s="1"/>
  <c r="B2309" i="3"/>
  <c r="A2175" i="5" s="1"/>
  <c r="Y2309" i="3"/>
  <c r="B2175" i="5" s="1"/>
  <c r="AA2309" i="3"/>
  <c r="C2175" i="5" s="1"/>
  <c r="AC2309" i="3"/>
  <c r="E2175" i="5" s="1"/>
  <c r="J2309" i="3"/>
  <c r="H2175" i="5" s="1"/>
  <c r="M2309" i="3"/>
  <c r="K2175" i="5" s="1"/>
  <c r="N2309" i="3"/>
  <c r="M2175" i="5" s="1"/>
  <c r="B2310" i="3"/>
  <c r="A2176" i="5" s="1"/>
  <c r="Y2310" i="3"/>
  <c r="B2176" i="5" s="1"/>
  <c r="AA2310" i="3"/>
  <c r="C2176" i="5" s="1"/>
  <c r="AC2310" i="3"/>
  <c r="E2176" i="5" s="1"/>
  <c r="J2310" i="3"/>
  <c r="H2176" i="5" s="1"/>
  <c r="M2310" i="3"/>
  <c r="K2176" i="5" s="1"/>
  <c r="N2310" i="3"/>
  <c r="M2176" i="5" s="1"/>
  <c r="B2311" i="3"/>
  <c r="A2177" i="5" s="1"/>
  <c r="Y2311" i="3"/>
  <c r="B2177" i="5" s="1"/>
  <c r="AA2311" i="3"/>
  <c r="C2177" i="5" s="1"/>
  <c r="AC2311" i="3"/>
  <c r="E2177" i="5" s="1"/>
  <c r="J2311" i="3"/>
  <c r="H2177" i="5" s="1"/>
  <c r="M2311" i="3"/>
  <c r="K2177" i="5" s="1"/>
  <c r="N2311" i="3"/>
  <c r="M2177" i="5" s="1"/>
  <c r="B2312" i="3"/>
  <c r="A2178" i="5" s="1"/>
  <c r="Y2312" i="3"/>
  <c r="B2178" i="5" s="1"/>
  <c r="AA2312" i="3"/>
  <c r="C2178" i="5" s="1"/>
  <c r="AC2312" i="3"/>
  <c r="E2178" i="5" s="1"/>
  <c r="J2312" i="3"/>
  <c r="H2178" i="5" s="1"/>
  <c r="M2312" i="3"/>
  <c r="K2178" i="5" s="1"/>
  <c r="N2312" i="3"/>
  <c r="M2178" i="5" s="1"/>
  <c r="B2313" i="3"/>
  <c r="A2179" i="5" s="1"/>
  <c r="Y2313" i="3"/>
  <c r="B2179" i="5" s="1"/>
  <c r="AA2313" i="3"/>
  <c r="C2179" i="5" s="1"/>
  <c r="AC2313" i="3"/>
  <c r="E2179" i="5" s="1"/>
  <c r="J2313" i="3"/>
  <c r="H2179" i="5" s="1"/>
  <c r="M2313" i="3"/>
  <c r="K2179" i="5" s="1"/>
  <c r="N2313" i="3"/>
  <c r="M2179" i="5" s="1"/>
  <c r="B2314" i="3"/>
  <c r="A2180" i="5" s="1"/>
  <c r="Y2314" i="3"/>
  <c r="B2180" i="5" s="1"/>
  <c r="AA2314" i="3"/>
  <c r="C2180" i="5" s="1"/>
  <c r="AC2314" i="3"/>
  <c r="E2180" i="5" s="1"/>
  <c r="J2314" i="3"/>
  <c r="H2180" i="5" s="1"/>
  <c r="M2314" i="3"/>
  <c r="K2180" i="5" s="1"/>
  <c r="N2314" i="3"/>
  <c r="M2180" i="5" s="1"/>
  <c r="B2315" i="3"/>
  <c r="A2181" i="5" s="1"/>
  <c r="Y2315" i="3"/>
  <c r="B2181" i="5" s="1"/>
  <c r="AA2315" i="3"/>
  <c r="C2181" i="5" s="1"/>
  <c r="AC2315" i="3"/>
  <c r="E2181" i="5" s="1"/>
  <c r="J2315" i="3"/>
  <c r="H2181" i="5" s="1"/>
  <c r="M2315" i="3"/>
  <c r="K2181" i="5" s="1"/>
  <c r="N2315" i="3"/>
  <c r="M2181" i="5" s="1"/>
  <c r="B2316" i="3"/>
  <c r="A2182" i="5" s="1"/>
  <c r="Y2316" i="3"/>
  <c r="B2182" i="5" s="1"/>
  <c r="AA2316" i="3"/>
  <c r="C2182" i="5" s="1"/>
  <c r="AC2316" i="3"/>
  <c r="E2182" i="5" s="1"/>
  <c r="J2316" i="3"/>
  <c r="H2182" i="5" s="1"/>
  <c r="M2316" i="3"/>
  <c r="K2182" i="5" s="1"/>
  <c r="N2316" i="3"/>
  <c r="M2182" i="5" s="1"/>
  <c r="A2183" i="5"/>
  <c r="B2183" i="5"/>
  <c r="C2183" i="5"/>
  <c r="E2183" i="5"/>
  <c r="F2183" i="5"/>
  <c r="H2183" i="5"/>
  <c r="I2183" i="5"/>
  <c r="K2183" i="5"/>
  <c r="M2183" i="5"/>
  <c r="N2183" i="5"/>
  <c r="A2184" i="5"/>
  <c r="B2184" i="5"/>
  <c r="C2184" i="5"/>
  <c r="E2184" i="5"/>
  <c r="F2184" i="5"/>
  <c r="H2184" i="5"/>
  <c r="I2184" i="5"/>
  <c r="K2184" i="5"/>
  <c r="M2184" i="5"/>
  <c r="N2184" i="5"/>
  <c r="A2185" i="5"/>
  <c r="B2185" i="5"/>
  <c r="AA32" i="3"/>
  <c r="AA83" i="3" s="1"/>
  <c r="AA126" i="3" s="1"/>
  <c r="AA169" i="3" s="1"/>
  <c r="AA212" i="3" s="1"/>
  <c r="AA255" i="3" s="1"/>
  <c r="AA298" i="3" s="1"/>
  <c r="AA341" i="3" s="1"/>
  <c r="AA384" i="3" s="1"/>
  <c r="AA427" i="3" s="1"/>
  <c r="AA470" i="3" s="1"/>
  <c r="AA513" i="3" s="1"/>
  <c r="AA556" i="3" s="1"/>
  <c r="AA599" i="3" s="1"/>
  <c r="AA642" i="3" s="1"/>
  <c r="AA685" i="3" s="1"/>
  <c r="AA728" i="3" s="1"/>
  <c r="AA771" i="3" s="1"/>
  <c r="AA814" i="3" s="1"/>
  <c r="AA857" i="3" s="1"/>
  <c r="AA900" i="3" s="1"/>
  <c r="AA943" i="3" s="1"/>
  <c r="AA986" i="3" s="1"/>
  <c r="AA1029" i="3" s="1"/>
  <c r="AA1072" i="3" s="1"/>
  <c r="AA1115" i="3" s="1"/>
  <c r="AA1158" i="3" s="1"/>
  <c r="AA1201" i="3" s="1"/>
  <c r="AA1244" i="3" s="1"/>
  <c r="AA1287" i="3" s="1"/>
  <c r="AA1330" i="3" s="1"/>
  <c r="AA1373" i="3" s="1"/>
  <c r="AA1416" i="3" s="1"/>
  <c r="AA1459" i="3" s="1"/>
  <c r="AA1502" i="3" s="1"/>
  <c r="AA1545" i="3" s="1"/>
  <c r="AA1588" i="3" s="1"/>
  <c r="AA1631" i="3" s="1"/>
  <c r="AA1674" i="3" s="1"/>
  <c r="AA1717" i="3" s="1"/>
  <c r="AA1760" i="3" s="1"/>
  <c r="AA1803" i="3" s="1"/>
  <c r="AA1846" i="3" s="1"/>
  <c r="AA1889" i="3" s="1"/>
  <c r="AA1932" i="3" s="1"/>
  <c r="AA1975" i="3" s="1"/>
  <c r="AA2018" i="3" s="1"/>
  <c r="AA2061" i="3" s="1"/>
  <c r="AA2104" i="3" s="1"/>
  <c r="AA2147" i="3" s="1"/>
  <c r="AA2190" i="3" s="1"/>
  <c r="AA2233" i="3" s="1"/>
  <c r="AA2276" i="3" s="1"/>
  <c r="AA2319" i="3" s="1"/>
  <c r="C2185" i="5" s="1"/>
  <c r="E2185" i="5"/>
  <c r="F2185" i="5"/>
  <c r="H2185" i="5"/>
  <c r="I2185" i="5"/>
  <c r="K2185" i="5"/>
  <c r="M2185" i="5"/>
  <c r="N2185" i="5"/>
  <c r="A2186" i="5"/>
  <c r="B2186" i="5"/>
  <c r="C2186" i="5"/>
  <c r="E2186" i="5"/>
  <c r="F2186" i="5"/>
  <c r="H2186" i="5"/>
  <c r="I2186" i="5"/>
  <c r="K2186" i="5"/>
  <c r="M2186" i="5"/>
  <c r="N2186" i="5"/>
  <c r="A2187" i="5"/>
  <c r="B2187" i="5"/>
  <c r="C2187" i="5"/>
  <c r="E2187" i="5"/>
  <c r="F2187" i="5"/>
  <c r="H2187" i="5"/>
  <c r="I2187" i="5"/>
  <c r="K2187" i="5"/>
  <c r="M2187" i="5"/>
  <c r="N2187" i="5"/>
  <c r="A2188" i="5"/>
  <c r="B2188" i="5"/>
  <c r="C2188" i="5"/>
  <c r="E2188" i="5"/>
  <c r="F2188" i="5"/>
  <c r="H2188" i="5"/>
  <c r="I2188" i="5"/>
  <c r="K2188" i="5"/>
  <c r="M2188" i="5"/>
  <c r="N2188" i="5"/>
  <c r="A2189" i="5"/>
  <c r="B2189" i="5"/>
  <c r="C2189" i="5"/>
  <c r="E2189" i="5"/>
  <c r="F2189" i="5"/>
  <c r="H2189" i="5"/>
  <c r="I2189" i="5"/>
  <c r="K2189" i="5"/>
  <c r="M2189" i="5"/>
  <c r="N2189" i="5"/>
  <c r="A2190" i="5"/>
  <c r="B2190" i="5"/>
  <c r="C2190" i="5"/>
  <c r="E2190" i="5"/>
  <c r="F2190" i="5"/>
  <c r="H2190" i="5"/>
  <c r="I2190" i="5"/>
  <c r="K2190" i="5"/>
  <c r="M2190" i="5"/>
  <c r="N2190" i="5"/>
  <c r="A2191" i="5"/>
  <c r="B2191" i="5"/>
  <c r="C2191" i="5"/>
  <c r="E2191" i="5"/>
  <c r="F2191" i="5"/>
  <c r="H2191" i="5"/>
  <c r="I2191" i="5"/>
  <c r="K2191" i="5"/>
  <c r="M2191" i="5"/>
  <c r="N2191" i="5"/>
  <c r="A2192" i="5"/>
  <c r="B2192" i="5"/>
  <c r="C2192" i="5"/>
  <c r="E2192" i="5"/>
  <c r="F2192" i="5"/>
  <c r="H2192" i="5"/>
  <c r="I2192" i="5"/>
  <c r="K2192" i="5"/>
  <c r="M2192" i="5"/>
  <c r="N2192" i="5"/>
  <c r="A2193" i="5"/>
  <c r="B2193" i="5"/>
  <c r="C2193" i="5"/>
  <c r="E2193" i="5"/>
  <c r="F2193" i="5"/>
  <c r="H2193" i="5"/>
  <c r="I2193" i="5"/>
  <c r="K2193" i="5"/>
  <c r="M2193" i="5"/>
  <c r="N2193" i="5"/>
  <c r="A2194" i="5"/>
  <c r="B2194" i="5"/>
  <c r="C2194" i="5"/>
  <c r="E2194" i="5"/>
  <c r="F2194" i="5"/>
  <c r="H2194" i="5"/>
  <c r="I2194" i="5"/>
  <c r="K2194" i="5"/>
  <c r="M2194" i="5"/>
  <c r="N2194" i="5"/>
  <c r="B2329" i="3"/>
  <c r="A2195" i="5" s="1"/>
  <c r="Y2329" i="3"/>
  <c r="B2195" i="5" s="1"/>
  <c r="AA2329" i="3"/>
  <c r="C2195" i="5" s="1"/>
  <c r="AC2329" i="3"/>
  <c r="E2195" i="5" s="1"/>
  <c r="J2329" i="3"/>
  <c r="H2195" i="5" s="1"/>
  <c r="M2329" i="3"/>
  <c r="K2195" i="5" s="1"/>
  <c r="N2329" i="3"/>
  <c r="M2195" i="5" s="1"/>
  <c r="B2330" i="3"/>
  <c r="A2196" i="5" s="1"/>
  <c r="Y2330" i="3"/>
  <c r="B2196" i="5" s="1"/>
  <c r="AA2330" i="3"/>
  <c r="C2196" i="5" s="1"/>
  <c r="AC2330" i="3"/>
  <c r="E2196" i="5" s="1"/>
  <c r="J2330" i="3"/>
  <c r="H2196" i="5" s="1"/>
  <c r="M2330" i="3"/>
  <c r="K2196" i="5" s="1"/>
  <c r="N2330" i="3"/>
  <c r="M2196" i="5" s="1"/>
  <c r="B2331" i="3"/>
  <c r="A2197" i="5" s="1"/>
  <c r="Y2331" i="3"/>
  <c r="B2197" i="5" s="1"/>
  <c r="AA2331" i="3"/>
  <c r="C2197" i="5" s="1"/>
  <c r="AC2331" i="3"/>
  <c r="E2197" i="5" s="1"/>
  <c r="J2331" i="3"/>
  <c r="H2197" i="5" s="1"/>
  <c r="M2331" i="3"/>
  <c r="K2197" i="5" s="1"/>
  <c r="N2331" i="3"/>
  <c r="M2197" i="5" s="1"/>
  <c r="B2332" i="3"/>
  <c r="A2198" i="5" s="1"/>
  <c r="Y2332" i="3"/>
  <c r="B2198" i="5" s="1"/>
  <c r="AA2332" i="3"/>
  <c r="C2198" i="5" s="1"/>
  <c r="AC2332" i="3"/>
  <c r="E2198" i="5" s="1"/>
  <c r="J2332" i="3"/>
  <c r="H2198" i="5" s="1"/>
  <c r="M2332" i="3"/>
  <c r="K2198" i="5" s="1"/>
  <c r="N2332" i="3"/>
  <c r="M2198" i="5" s="1"/>
  <c r="B2333" i="3"/>
  <c r="A2199" i="5" s="1"/>
  <c r="Y2333" i="3"/>
  <c r="B2199" i="5" s="1"/>
  <c r="AA2333" i="3"/>
  <c r="C2199" i="5" s="1"/>
  <c r="AC2333" i="3"/>
  <c r="E2199" i="5" s="1"/>
  <c r="J2333" i="3"/>
  <c r="H2199" i="5" s="1"/>
  <c r="M2333" i="3"/>
  <c r="K2199" i="5" s="1"/>
  <c r="N2333" i="3"/>
  <c r="M2199" i="5" s="1"/>
  <c r="B2334" i="3"/>
  <c r="A2200" i="5" s="1"/>
  <c r="Y2334" i="3"/>
  <c r="B2200" i="5" s="1"/>
  <c r="AA2334" i="3"/>
  <c r="C2200" i="5" s="1"/>
  <c r="AC2334" i="3"/>
  <c r="E2200" i="5" s="1"/>
  <c r="J2334" i="3"/>
  <c r="H2200" i="5" s="1"/>
  <c r="M2334" i="3"/>
  <c r="K2200" i="5" s="1"/>
  <c r="N2334" i="3"/>
  <c r="M2200" i="5" s="1"/>
  <c r="B2335" i="3"/>
  <c r="A2201" i="5" s="1"/>
  <c r="Y2335" i="3"/>
  <c r="B2201" i="5" s="1"/>
  <c r="AA2335" i="3"/>
  <c r="C2201" i="5" s="1"/>
  <c r="AC2335" i="3"/>
  <c r="E2201" i="5" s="1"/>
  <c r="J2335" i="3"/>
  <c r="H2201" i="5" s="1"/>
  <c r="M2335" i="3"/>
  <c r="K2201" i="5" s="1"/>
  <c r="N2335" i="3"/>
  <c r="M2201" i="5" s="1"/>
  <c r="B2336" i="3"/>
  <c r="A2202" i="5" s="1"/>
  <c r="Y2336" i="3"/>
  <c r="B2202" i="5" s="1"/>
  <c r="AA2336" i="3"/>
  <c r="C2202" i="5" s="1"/>
  <c r="AC2336" i="3"/>
  <c r="E2202" i="5" s="1"/>
  <c r="J2336" i="3"/>
  <c r="H2202" i="5" s="1"/>
  <c r="M2336" i="3"/>
  <c r="K2202" i="5" s="1"/>
  <c r="N2336" i="3"/>
  <c r="M2202" i="5" s="1"/>
  <c r="B2337" i="3"/>
  <c r="A2203" i="5" s="1"/>
  <c r="Y2337" i="3"/>
  <c r="B2203" i="5" s="1"/>
  <c r="AA2337" i="3"/>
  <c r="C2203" i="5" s="1"/>
  <c r="AC2337" i="3"/>
  <c r="E2203" i="5" s="1"/>
  <c r="J2337" i="3"/>
  <c r="H2203" i="5" s="1"/>
  <c r="M2337" i="3"/>
  <c r="K2203" i="5" s="1"/>
  <c r="N2337" i="3"/>
  <c r="M2203" i="5" s="1"/>
  <c r="B2338" i="3"/>
  <c r="A2204" i="5" s="1"/>
  <c r="Y2338" i="3"/>
  <c r="B2204" i="5" s="1"/>
  <c r="AA2338" i="3"/>
  <c r="C2204" i="5" s="1"/>
  <c r="AC2338" i="3"/>
  <c r="E2204" i="5" s="1"/>
  <c r="J2338" i="3"/>
  <c r="H2204" i="5" s="1"/>
  <c r="M2338" i="3"/>
  <c r="K2204" i="5" s="1"/>
  <c r="N2338" i="3"/>
  <c r="M2204" i="5" s="1"/>
  <c r="B2339" i="3"/>
  <c r="A2205" i="5" s="1"/>
  <c r="Y2339" i="3"/>
  <c r="B2205" i="5" s="1"/>
  <c r="AA2339" i="3"/>
  <c r="C2205" i="5" s="1"/>
  <c r="AC2339" i="3"/>
  <c r="E2205" i="5" s="1"/>
  <c r="J2339" i="3"/>
  <c r="H2205" i="5" s="1"/>
  <c r="M2339" i="3"/>
  <c r="K2205" i="5" s="1"/>
  <c r="N2339" i="3"/>
  <c r="M2205" i="5" s="1"/>
  <c r="B2340" i="3"/>
  <c r="A2206" i="5" s="1"/>
  <c r="Y2340" i="3"/>
  <c r="B2206" i="5" s="1"/>
  <c r="AA2340" i="3"/>
  <c r="C2206" i="5" s="1"/>
  <c r="AC2340" i="3"/>
  <c r="E2206" i="5" s="1"/>
  <c r="J2340" i="3"/>
  <c r="H2206" i="5" s="1"/>
  <c r="M2340" i="3"/>
  <c r="K2206" i="5" s="1"/>
  <c r="N2340" i="3"/>
  <c r="M2206" i="5" s="1"/>
  <c r="B2341" i="3"/>
  <c r="A2207" i="5" s="1"/>
  <c r="Y2341" i="3"/>
  <c r="B2207" i="5" s="1"/>
  <c r="AA2341" i="3"/>
  <c r="C2207" i="5" s="1"/>
  <c r="AC2341" i="3"/>
  <c r="E2207" i="5" s="1"/>
  <c r="J2341" i="3"/>
  <c r="H2207" i="5" s="1"/>
  <c r="M2341" i="3"/>
  <c r="K2207" i="5" s="1"/>
  <c r="N2341" i="3"/>
  <c r="M2207" i="5" s="1"/>
  <c r="B2342" i="3"/>
  <c r="A2208" i="5" s="1"/>
  <c r="Y2342" i="3"/>
  <c r="B2208" i="5" s="1"/>
  <c r="AA2342" i="3"/>
  <c r="C2208" i="5" s="1"/>
  <c r="AC2342" i="3"/>
  <c r="E2208" i="5" s="1"/>
  <c r="J2342" i="3"/>
  <c r="H2208" i="5" s="1"/>
  <c r="M2342" i="3"/>
  <c r="K2208" i="5" s="1"/>
  <c r="N2342" i="3"/>
  <c r="M2208" i="5" s="1"/>
  <c r="B2343" i="3"/>
  <c r="A2209" i="5" s="1"/>
  <c r="Y2343" i="3"/>
  <c r="B2209" i="5" s="1"/>
  <c r="AA2343" i="3"/>
  <c r="C2209" i="5" s="1"/>
  <c r="AC2343" i="3"/>
  <c r="E2209" i="5" s="1"/>
  <c r="J2343" i="3"/>
  <c r="H2209" i="5" s="1"/>
  <c r="M2343" i="3"/>
  <c r="K2209" i="5" s="1"/>
  <c r="N2343" i="3"/>
  <c r="M2209" i="5" s="1"/>
  <c r="B2344" i="3"/>
  <c r="A2210" i="5" s="1"/>
  <c r="Y2344" i="3"/>
  <c r="B2210" i="5" s="1"/>
  <c r="AA2344" i="3"/>
  <c r="C2210" i="5" s="1"/>
  <c r="AC2344" i="3"/>
  <c r="E2210" i="5" s="1"/>
  <c r="J2344" i="3"/>
  <c r="H2210" i="5" s="1"/>
  <c r="M2344" i="3"/>
  <c r="K2210" i="5" s="1"/>
  <c r="N2344" i="3"/>
  <c r="M2210" i="5" s="1"/>
  <c r="B2345" i="3"/>
  <c r="A2211" i="5" s="1"/>
  <c r="Y2345" i="3"/>
  <c r="B2211" i="5" s="1"/>
  <c r="AA2345" i="3"/>
  <c r="C2211" i="5" s="1"/>
  <c r="AC2345" i="3"/>
  <c r="E2211" i="5" s="1"/>
  <c r="J2345" i="3"/>
  <c r="H2211" i="5" s="1"/>
  <c r="M2345" i="3"/>
  <c r="K2211" i="5" s="1"/>
  <c r="N2345" i="3"/>
  <c r="M2211" i="5" s="1"/>
  <c r="B2346" i="3"/>
  <c r="A2212" i="5" s="1"/>
  <c r="Y2346" i="3"/>
  <c r="B2212" i="5" s="1"/>
  <c r="AA2346" i="3"/>
  <c r="C2212" i="5" s="1"/>
  <c r="AC2346" i="3"/>
  <c r="E2212" i="5" s="1"/>
  <c r="J2346" i="3"/>
  <c r="H2212" i="5" s="1"/>
  <c r="M2346" i="3"/>
  <c r="K2212" i="5" s="1"/>
  <c r="N2346" i="3"/>
  <c r="M2212" i="5" s="1"/>
  <c r="B2347" i="3"/>
  <c r="A2213" i="5" s="1"/>
  <c r="Y2347" i="3"/>
  <c r="B2213" i="5" s="1"/>
  <c r="AA2347" i="3"/>
  <c r="C2213" i="5" s="1"/>
  <c r="AC2347" i="3"/>
  <c r="E2213" i="5" s="1"/>
  <c r="J2347" i="3"/>
  <c r="H2213" i="5" s="1"/>
  <c r="M2347" i="3"/>
  <c r="K2213" i="5" s="1"/>
  <c r="N2347" i="3"/>
  <c r="M2213" i="5" s="1"/>
  <c r="B2348" i="3"/>
  <c r="A2214" i="5" s="1"/>
  <c r="Y2348" i="3"/>
  <c r="B2214" i="5" s="1"/>
  <c r="AA2348" i="3"/>
  <c r="C2214" i="5" s="1"/>
  <c r="AC2348" i="3"/>
  <c r="E2214" i="5" s="1"/>
  <c r="J2348" i="3"/>
  <c r="H2214" i="5" s="1"/>
  <c r="M2348" i="3"/>
  <c r="K2214" i="5" s="1"/>
  <c r="N2348" i="3"/>
  <c r="M2214" i="5" s="1"/>
  <c r="B2349" i="3"/>
  <c r="A2215" i="5" s="1"/>
  <c r="Y2349" i="3"/>
  <c r="B2215" i="5" s="1"/>
  <c r="AA2349" i="3"/>
  <c r="C2215" i="5" s="1"/>
  <c r="AC2349" i="3"/>
  <c r="E2215" i="5" s="1"/>
  <c r="J2349" i="3"/>
  <c r="H2215" i="5" s="1"/>
  <c r="M2349" i="3"/>
  <c r="K2215" i="5" s="1"/>
  <c r="N2349" i="3"/>
  <c r="M2215" i="5" s="1"/>
  <c r="B2350" i="3"/>
  <c r="A2216" i="5" s="1"/>
  <c r="Y2350" i="3"/>
  <c r="B2216" i="5" s="1"/>
  <c r="AA2350" i="3"/>
  <c r="C2216" i="5" s="1"/>
  <c r="AC2350" i="3"/>
  <c r="E2216" i="5" s="1"/>
  <c r="J2350" i="3"/>
  <c r="H2216" i="5" s="1"/>
  <c r="M2350" i="3"/>
  <c r="K2216" i="5" s="1"/>
  <c r="N2350" i="3"/>
  <c r="M2216" i="5" s="1"/>
  <c r="B2351" i="3"/>
  <c r="A2217" i="5" s="1"/>
  <c r="Y2351" i="3"/>
  <c r="B2217" i="5" s="1"/>
  <c r="AA2351" i="3"/>
  <c r="C2217" i="5" s="1"/>
  <c r="AC2351" i="3"/>
  <c r="E2217" i="5" s="1"/>
  <c r="J2351" i="3"/>
  <c r="H2217" i="5" s="1"/>
  <c r="M2351" i="3"/>
  <c r="K2217" i="5" s="1"/>
  <c r="N2351" i="3"/>
  <c r="M2217" i="5" s="1"/>
  <c r="B2352" i="3"/>
  <c r="A2218" i="5" s="1"/>
  <c r="Y2352" i="3"/>
  <c r="B2218" i="5" s="1"/>
  <c r="AA2352" i="3"/>
  <c r="C2218" i="5" s="1"/>
  <c r="AC2352" i="3"/>
  <c r="E2218" i="5" s="1"/>
  <c r="J2352" i="3"/>
  <c r="H2218" i="5" s="1"/>
  <c r="M2352" i="3"/>
  <c r="K2218" i="5" s="1"/>
  <c r="N2352" i="3"/>
  <c r="M2218" i="5" s="1"/>
  <c r="B2353" i="3"/>
  <c r="A2219" i="5" s="1"/>
  <c r="Y2353" i="3"/>
  <c r="B2219" i="5" s="1"/>
  <c r="AA2353" i="3"/>
  <c r="C2219" i="5" s="1"/>
  <c r="AC2353" i="3"/>
  <c r="E2219" i="5" s="1"/>
  <c r="J2353" i="3"/>
  <c r="H2219" i="5" s="1"/>
  <c r="M2353" i="3"/>
  <c r="K2219" i="5" s="1"/>
  <c r="N2353" i="3"/>
  <c r="M2219" i="5" s="1"/>
  <c r="B2354" i="3"/>
  <c r="A2220" i="5" s="1"/>
  <c r="Y2354" i="3"/>
  <c r="B2220" i="5" s="1"/>
  <c r="AA2354" i="3"/>
  <c r="C2220" i="5" s="1"/>
  <c r="AC2354" i="3"/>
  <c r="E2220" i="5" s="1"/>
  <c r="J2354" i="3"/>
  <c r="H2220" i="5" s="1"/>
  <c r="M2354" i="3"/>
  <c r="K2220" i="5" s="1"/>
  <c r="N2354" i="3"/>
  <c r="M2220" i="5" s="1"/>
  <c r="B2355" i="3"/>
  <c r="A2221" i="5" s="1"/>
  <c r="Y2355" i="3"/>
  <c r="B2221" i="5" s="1"/>
  <c r="AA2355" i="3"/>
  <c r="C2221" i="5" s="1"/>
  <c r="AC2355" i="3"/>
  <c r="E2221" i="5" s="1"/>
  <c r="J2355" i="3"/>
  <c r="H2221" i="5" s="1"/>
  <c r="M2355" i="3"/>
  <c r="K2221" i="5" s="1"/>
  <c r="N2355" i="3"/>
  <c r="M2221" i="5" s="1"/>
  <c r="B2356" i="3"/>
  <c r="A2222" i="5" s="1"/>
  <c r="Y2356" i="3"/>
  <c r="B2222" i="5" s="1"/>
  <c r="AA2356" i="3"/>
  <c r="C2222" i="5" s="1"/>
  <c r="AC2356" i="3"/>
  <c r="E2222" i="5" s="1"/>
  <c r="J2356" i="3"/>
  <c r="H2222" i="5" s="1"/>
  <c r="M2356" i="3"/>
  <c r="K2222" i="5" s="1"/>
  <c r="N2356" i="3"/>
  <c r="M2222" i="5" s="1"/>
  <c r="B2357" i="3"/>
  <c r="A2223" i="5" s="1"/>
  <c r="Y2357" i="3"/>
  <c r="B2223" i="5" s="1"/>
  <c r="AA2357" i="3"/>
  <c r="C2223" i="5" s="1"/>
  <c r="AC2357" i="3"/>
  <c r="E2223" i="5" s="1"/>
  <c r="J2357" i="3"/>
  <c r="H2223" i="5" s="1"/>
  <c r="M2357" i="3"/>
  <c r="K2223" i="5" s="1"/>
  <c r="N2357" i="3"/>
  <c r="M2223" i="5" s="1"/>
  <c r="B2358" i="3"/>
  <c r="A2224" i="5" s="1"/>
  <c r="Y2358" i="3"/>
  <c r="B2224" i="5" s="1"/>
  <c r="AA2358" i="3"/>
  <c r="C2224" i="5" s="1"/>
  <c r="AC2358" i="3"/>
  <c r="E2224" i="5" s="1"/>
  <c r="J2358" i="3"/>
  <c r="H2224" i="5" s="1"/>
  <c r="M2358" i="3"/>
  <c r="K2224" i="5" s="1"/>
  <c r="N2358" i="3"/>
  <c r="M2224" i="5" s="1"/>
  <c r="B2359" i="3"/>
  <c r="A2225" i="5" s="1"/>
  <c r="Y2359" i="3"/>
  <c r="B2225" i="5" s="1"/>
  <c r="AA2359" i="3"/>
  <c r="C2225" i="5" s="1"/>
  <c r="AC2359" i="3"/>
  <c r="E2225" i="5" s="1"/>
  <c r="J2359" i="3"/>
  <c r="H2225" i="5" s="1"/>
  <c r="M2359" i="3"/>
  <c r="K2225" i="5" s="1"/>
  <c r="N2359" i="3"/>
  <c r="M2225" i="5" s="1"/>
  <c r="A2226" i="5"/>
  <c r="B2226" i="5"/>
  <c r="C2226" i="5"/>
  <c r="E2226" i="5"/>
  <c r="F2226" i="5"/>
  <c r="H2226" i="5"/>
  <c r="I2226" i="5"/>
  <c r="K2226" i="5"/>
  <c r="M2226" i="5"/>
  <c r="N2226" i="5"/>
  <c r="A2227" i="5"/>
  <c r="B2227" i="5"/>
  <c r="C2227" i="5"/>
  <c r="E2227" i="5"/>
  <c r="F2227" i="5"/>
  <c r="H2227" i="5"/>
  <c r="I2227" i="5"/>
  <c r="K2227" i="5"/>
  <c r="M2227" i="5"/>
  <c r="N2227" i="5"/>
  <c r="A2228" i="5"/>
  <c r="B2228" i="5"/>
  <c r="E2228" i="5"/>
  <c r="F2228" i="5"/>
  <c r="H2228" i="5"/>
  <c r="I2228" i="5"/>
  <c r="K2228" i="5"/>
  <c r="M2228" i="5"/>
  <c r="N2228" i="5"/>
  <c r="A2229" i="5"/>
  <c r="B2229" i="5"/>
  <c r="C2229" i="5"/>
  <c r="E2229" i="5"/>
  <c r="F2229" i="5"/>
  <c r="H2229" i="5"/>
  <c r="I2229" i="5"/>
  <c r="K2229" i="5"/>
  <c r="M2229" i="5"/>
  <c r="N2229" i="5"/>
  <c r="A2230" i="5"/>
  <c r="B2230" i="5"/>
  <c r="C2230" i="5"/>
  <c r="E2230" i="5"/>
  <c r="F2230" i="5"/>
  <c r="H2230" i="5"/>
  <c r="I2230" i="5"/>
  <c r="K2230" i="5"/>
  <c r="M2230" i="5"/>
  <c r="N2230" i="5"/>
  <c r="A2231" i="5"/>
  <c r="B2231" i="5"/>
  <c r="C2231" i="5"/>
  <c r="E2231" i="5"/>
  <c r="F2231" i="5"/>
  <c r="H2231" i="5"/>
  <c r="I2231" i="5"/>
  <c r="K2231" i="5"/>
  <c r="M2231" i="5"/>
  <c r="N2231" i="5"/>
  <c r="A2232" i="5"/>
  <c r="B2232" i="5"/>
  <c r="C2232" i="5"/>
  <c r="E2232" i="5"/>
  <c r="F2232" i="5"/>
  <c r="H2232" i="5"/>
  <c r="I2232" i="5"/>
  <c r="K2232" i="5"/>
  <c r="M2232" i="5"/>
  <c r="N2232" i="5"/>
  <c r="A2233" i="5"/>
  <c r="B2233" i="5"/>
  <c r="C2233" i="5"/>
  <c r="E2233" i="5"/>
  <c r="F2233" i="5"/>
  <c r="H2233" i="5"/>
  <c r="I2233" i="5"/>
  <c r="K2233" i="5"/>
  <c r="M2233" i="5"/>
  <c r="N2233" i="5"/>
  <c r="A2234" i="5"/>
  <c r="B2234" i="5"/>
  <c r="C2234" i="5"/>
  <c r="E2234" i="5"/>
  <c r="F2234" i="5"/>
  <c r="H2234" i="5"/>
  <c r="I2234" i="5"/>
  <c r="K2234" i="5"/>
  <c r="M2234" i="5"/>
  <c r="N2234" i="5"/>
  <c r="A2235" i="5"/>
  <c r="B2235" i="5"/>
  <c r="C2235" i="5"/>
  <c r="E2235" i="5"/>
  <c r="F2235" i="5"/>
  <c r="H2235" i="5"/>
  <c r="I2235" i="5"/>
  <c r="K2235" i="5"/>
  <c r="M2235" i="5"/>
  <c r="N2235" i="5"/>
  <c r="A2236" i="5"/>
  <c r="B2236" i="5"/>
  <c r="C2236" i="5"/>
  <c r="E2236" i="5"/>
  <c r="F2236" i="5"/>
  <c r="H2236" i="5"/>
  <c r="I2236" i="5"/>
  <c r="K2236" i="5"/>
  <c r="M2236" i="5"/>
  <c r="N2236" i="5"/>
  <c r="A2237" i="5"/>
  <c r="B2237" i="5"/>
  <c r="C2237" i="5"/>
  <c r="E2237" i="5"/>
  <c r="F2237" i="5"/>
  <c r="H2237" i="5"/>
  <c r="I2237" i="5"/>
  <c r="K2237" i="5"/>
  <c r="M2237" i="5"/>
  <c r="N2237" i="5"/>
  <c r="B2372" i="3"/>
  <c r="A2238" i="5" s="1"/>
  <c r="Y2372" i="3"/>
  <c r="B2238" i="5" s="1"/>
  <c r="AA2372" i="3"/>
  <c r="C2238" i="5" s="1"/>
  <c r="AC2372" i="3"/>
  <c r="E2238" i="5" s="1"/>
  <c r="J2372" i="3"/>
  <c r="H2238" i="5" s="1"/>
  <c r="M2372" i="3"/>
  <c r="K2238" i="5" s="1"/>
  <c r="N2372" i="3"/>
  <c r="M2238" i="5" s="1"/>
  <c r="B2373" i="3"/>
  <c r="A2239" i="5" s="1"/>
  <c r="Y2373" i="3"/>
  <c r="B2239" i="5" s="1"/>
  <c r="AA2373" i="3"/>
  <c r="C2239" i="5" s="1"/>
  <c r="AC2373" i="3"/>
  <c r="E2239" i="5" s="1"/>
  <c r="J2373" i="3"/>
  <c r="H2239" i="5" s="1"/>
  <c r="M2373" i="3"/>
  <c r="K2239" i="5" s="1"/>
  <c r="N2373" i="3"/>
  <c r="M2239" i="5" s="1"/>
  <c r="B2374" i="3"/>
  <c r="A2240" i="5" s="1"/>
  <c r="Y2374" i="3"/>
  <c r="B2240" i="5" s="1"/>
  <c r="AA2374" i="3"/>
  <c r="C2240" i="5" s="1"/>
  <c r="AC2374" i="3"/>
  <c r="E2240" i="5" s="1"/>
  <c r="J2374" i="3"/>
  <c r="H2240" i="5" s="1"/>
  <c r="M2374" i="3"/>
  <c r="K2240" i="5" s="1"/>
  <c r="N2374" i="3"/>
  <c r="M2240" i="5" s="1"/>
  <c r="B2375" i="3"/>
  <c r="A2241" i="5" s="1"/>
  <c r="Y2375" i="3"/>
  <c r="B2241" i="5" s="1"/>
  <c r="AA2375" i="3"/>
  <c r="C2241" i="5" s="1"/>
  <c r="AC2375" i="3"/>
  <c r="E2241" i="5" s="1"/>
  <c r="J2375" i="3"/>
  <c r="H2241" i="5" s="1"/>
  <c r="M2375" i="3"/>
  <c r="K2241" i="5" s="1"/>
  <c r="N2375" i="3"/>
  <c r="M2241" i="5" s="1"/>
  <c r="B2376" i="3"/>
  <c r="A2242" i="5" s="1"/>
  <c r="Y2376" i="3"/>
  <c r="B2242" i="5" s="1"/>
  <c r="AA2376" i="3"/>
  <c r="C2242" i="5" s="1"/>
  <c r="AC2376" i="3"/>
  <c r="E2242" i="5" s="1"/>
  <c r="J2376" i="3"/>
  <c r="H2242" i="5" s="1"/>
  <c r="M2376" i="3"/>
  <c r="K2242" i="5" s="1"/>
  <c r="N2376" i="3"/>
  <c r="M2242" i="5" s="1"/>
  <c r="B2377" i="3"/>
  <c r="A2243" i="5" s="1"/>
  <c r="Y2377" i="3"/>
  <c r="B2243" i="5" s="1"/>
  <c r="AA2377" i="3"/>
  <c r="C2243" i="5" s="1"/>
  <c r="AC2377" i="3"/>
  <c r="E2243" i="5" s="1"/>
  <c r="J2377" i="3"/>
  <c r="H2243" i="5" s="1"/>
  <c r="M2377" i="3"/>
  <c r="K2243" i="5" s="1"/>
  <c r="N2377" i="3"/>
  <c r="M2243" i="5" s="1"/>
  <c r="B2378" i="3"/>
  <c r="A2244" i="5" s="1"/>
  <c r="Y2378" i="3"/>
  <c r="B2244" i="5" s="1"/>
  <c r="AA2378" i="3"/>
  <c r="C2244" i="5" s="1"/>
  <c r="AC2378" i="3"/>
  <c r="E2244" i="5" s="1"/>
  <c r="J2378" i="3"/>
  <c r="H2244" i="5" s="1"/>
  <c r="M2378" i="3"/>
  <c r="K2244" i="5" s="1"/>
  <c r="N2378" i="3"/>
  <c r="M2244" i="5" s="1"/>
  <c r="B2379" i="3"/>
  <c r="A2245" i="5" s="1"/>
  <c r="Y2379" i="3"/>
  <c r="B2245" i="5" s="1"/>
  <c r="AA2379" i="3"/>
  <c r="C2245" i="5" s="1"/>
  <c r="AC2379" i="3"/>
  <c r="E2245" i="5" s="1"/>
  <c r="J2379" i="3"/>
  <c r="H2245" i="5" s="1"/>
  <c r="M2379" i="3"/>
  <c r="K2245" i="5" s="1"/>
  <c r="N2379" i="3"/>
  <c r="M2245" i="5" s="1"/>
  <c r="B2380" i="3"/>
  <c r="A2246" i="5" s="1"/>
  <c r="Y2380" i="3"/>
  <c r="B2246" i="5" s="1"/>
  <c r="AA2380" i="3"/>
  <c r="C2246" i="5" s="1"/>
  <c r="AC2380" i="3"/>
  <c r="E2246" i="5" s="1"/>
  <c r="J2380" i="3"/>
  <c r="H2246" i="5" s="1"/>
  <c r="M2380" i="3"/>
  <c r="K2246" i="5" s="1"/>
  <c r="N2380" i="3"/>
  <c r="M2246" i="5" s="1"/>
  <c r="B2381" i="3"/>
  <c r="A2247" i="5" s="1"/>
  <c r="Y2381" i="3"/>
  <c r="B2247" i="5" s="1"/>
  <c r="AA2381" i="3"/>
  <c r="C2247" i="5" s="1"/>
  <c r="AC2381" i="3"/>
  <c r="E2247" i="5" s="1"/>
  <c r="J2381" i="3"/>
  <c r="H2247" i="5" s="1"/>
  <c r="M2381" i="3"/>
  <c r="K2247" i="5" s="1"/>
  <c r="N2381" i="3"/>
  <c r="M2247" i="5" s="1"/>
  <c r="B2382" i="3"/>
  <c r="A2248" i="5" s="1"/>
  <c r="Y2382" i="3"/>
  <c r="B2248" i="5" s="1"/>
  <c r="AA2382" i="3"/>
  <c r="C2248" i="5" s="1"/>
  <c r="AC2382" i="3"/>
  <c r="E2248" i="5" s="1"/>
  <c r="J2382" i="3"/>
  <c r="H2248" i="5" s="1"/>
  <c r="M2382" i="3"/>
  <c r="K2248" i="5" s="1"/>
  <c r="N2382" i="3"/>
  <c r="M2248" i="5" s="1"/>
  <c r="B2383" i="3"/>
  <c r="A2249" i="5" s="1"/>
  <c r="Y2383" i="3"/>
  <c r="B2249" i="5" s="1"/>
  <c r="AA2383" i="3"/>
  <c r="C2249" i="5" s="1"/>
  <c r="AC2383" i="3"/>
  <c r="E2249" i="5" s="1"/>
  <c r="J2383" i="3"/>
  <c r="H2249" i="5" s="1"/>
  <c r="M2383" i="3"/>
  <c r="K2249" i="5" s="1"/>
  <c r="N2383" i="3"/>
  <c r="M2249" i="5" s="1"/>
  <c r="B2384" i="3"/>
  <c r="A2250" i="5" s="1"/>
  <c r="Y2384" i="3"/>
  <c r="B2250" i="5" s="1"/>
  <c r="AA2384" i="3"/>
  <c r="C2250" i="5" s="1"/>
  <c r="AC2384" i="3"/>
  <c r="E2250" i="5" s="1"/>
  <c r="J2384" i="3"/>
  <c r="H2250" i="5" s="1"/>
  <c r="M2384" i="3"/>
  <c r="K2250" i="5" s="1"/>
  <c r="N2384" i="3"/>
  <c r="M2250" i="5" s="1"/>
  <c r="B2385" i="3"/>
  <c r="A2251" i="5" s="1"/>
  <c r="Y2385" i="3"/>
  <c r="B2251" i="5" s="1"/>
  <c r="AA2385" i="3"/>
  <c r="C2251" i="5" s="1"/>
  <c r="AC2385" i="3"/>
  <c r="E2251" i="5" s="1"/>
  <c r="J2385" i="3"/>
  <c r="H2251" i="5" s="1"/>
  <c r="M2385" i="3"/>
  <c r="K2251" i="5" s="1"/>
  <c r="N2385" i="3"/>
  <c r="M2251" i="5" s="1"/>
  <c r="B2386" i="3"/>
  <c r="A2252" i="5" s="1"/>
  <c r="Y2386" i="3"/>
  <c r="B2252" i="5" s="1"/>
  <c r="AA2386" i="3"/>
  <c r="C2252" i="5" s="1"/>
  <c r="AC2386" i="3"/>
  <c r="E2252" i="5" s="1"/>
  <c r="J2386" i="3"/>
  <c r="H2252" i="5" s="1"/>
  <c r="M2386" i="3"/>
  <c r="K2252" i="5" s="1"/>
  <c r="N2386" i="3"/>
  <c r="M2252" i="5" s="1"/>
  <c r="B2387" i="3"/>
  <c r="A2253" i="5" s="1"/>
  <c r="Y2387" i="3"/>
  <c r="B2253" i="5" s="1"/>
  <c r="AA2387" i="3"/>
  <c r="C2253" i="5" s="1"/>
  <c r="AC2387" i="3"/>
  <c r="E2253" i="5" s="1"/>
  <c r="J2387" i="3"/>
  <c r="H2253" i="5" s="1"/>
  <c r="M2387" i="3"/>
  <c r="K2253" i="5" s="1"/>
  <c r="N2387" i="3"/>
  <c r="M2253" i="5" s="1"/>
  <c r="B2388" i="3"/>
  <c r="A2254" i="5" s="1"/>
  <c r="Y2388" i="3"/>
  <c r="B2254" i="5" s="1"/>
  <c r="AA2388" i="3"/>
  <c r="C2254" i="5" s="1"/>
  <c r="AC2388" i="3"/>
  <c r="E2254" i="5" s="1"/>
  <c r="J2388" i="3"/>
  <c r="H2254" i="5" s="1"/>
  <c r="M2388" i="3"/>
  <c r="K2254" i="5" s="1"/>
  <c r="N2388" i="3"/>
  <c r="M2254" i="5" s="1"/>
  <c r="B2389" i="3"/>
  <c r="A2255" i="5" s="1"/>
  <c r="Y2389" i="3"/>
  <c r="B2255" i="5" s="1"/>
  <c r="AA2389" i="3"/>
  <c r="C2255" i="5" s="1"/>
  <c r="AC2389" i="3"/>
  <c r="E2255" i="5" s="1"/>
  <c r="J2389" i="3"/>
  <c r="H2255" i="5" s="1"/>
  <c r="M2389" i="3"/>
  <c r="K2255" i="5" s="1"/>
  <c r="N2389" i="3"/>
  <c r="M2255" i="5" s="1"/>
  <c r="B2390" i="3"/>
  <c r="A2256" i="5" s="1"/>
  <c r="Y2390" i="3"/>
  <c r="B2256" i="5" s="1"/>
  <c r="AA2390" i="3"/>
  <c r="C2256" i="5" s="1"/>
  <c r="AC2390" i="3"/>
  <c r="E2256" i="5" s="1"/>
  <c r="J2390" i="3"/>
  <c r="H2256" i="5" s="1"/>
  <c r="M2390" i="3"/>
  <c r="K2256" i="5" s="1"/>
  <c r="N2390" i="3"/>
  <c r="M2256" i="5" s="1"/>
  <c r="B2391" i="3"/>
  <c r="A2257" i="5" s="1"/>
  <c r="Y2391" i="3"/>
  <c r="B2257" i="5" s="1"/>
  <c r="AA2391" i="3"/>
  <c r="C2257" i="5" s="1"/>
  <c r="AC2391" i="3"/>
  <c r="E2257" i="5" s="1"/>
  <c r="J2391" i="3"/>
  <c r="H2257" i="5" s="1"/>
  <c r="M2391" i="3"/>
  <c r="K2257" i="5" s="1"/>
  <c r="N2391" i="3"/>
  <c r="M2257" i="5" s="1"/>
  <c r="B2392" i="3"/>
  <c r="A2258" i="5" s="1"/>
  <c r="Y2392" i="3"/>
  <c r="B2258" i="5" s="1"/>
  <c r="AA2392" i="3"/>
  <c r="C2258" i="5" s="1"/>
  <c r="AC2392" i="3"/>
  <c r="E2258" i="5" s="1"/>
  <c r="J2392" i="3"/>
  <c r="H2258" i="5" s="1"/>
  <c r="M2392" i="3"/>
  <c r="K2258" i="5" s="1"/>
  <c r="N2392" i="3"/>
  <c r="M2258" i="5" s="1"/>
  <c r="B2393" i="3"/>
  <c r="A2259" i="5" s="1"/>
  <c r="Y2393" i="3"/>
  <c r="B2259" i="5" s="1"/>
  <c r="AA2393" i="3"/>
  <c r="C2259" i="5" s="1"/>
  <c r="AC2393" i="3"/>
  <c r="E2259" i="5" s="1"/>
  <c r="J2393" i="3"/>
  <c r="H2259" i="5" s="1"/>
  <c r="M2393" i="3"/>
  <c r="K2259" i="5" s="1"/>
  <c r="N2393" i="3"/>
  <c r="M2259" i="5" s="1"/>
  <c r="B2394" i="3"/>
  <c r="A2260" i="5" s="1"/>
  <c r="Y2394" i="3"/>
  <c r="B2260" i="5" s="1"/>
  <c r="AA2394" i="3"/>
  <c r="C2260" i="5" s="1"/>
  <c r="AC2394" i="3"/>
  <c r="E2260" i="5" s="1"/>
  <c r="J2394" i="3"/>
  <c r="H2260" i="5" s="1"/>
  <c r="M2394" i="3"/>
  <c r="K2260" i="5" s="1"/>
  <c r="N2394" i="3"/>
  <c r="M2260" i="5" s="1"/>
  <c r="B2395" i="3"/>
  <c r="A2261" i="5" s="1"/>
  <c r="Y2395" i="3"/>
  <c r="B2261" i="5" s="1"/>
  <c r="AA2395" i="3"/>
  <c r="C2261" i="5" s="1"/>
  <c r="AC2395" i="3"/>
  <c r="E2261" i="5" s="1"/>
  <c r="J2395" i="3"/>
  <c r="H2261" i="5" s="1"/>
  <c r="M2395" i="3"/>
  <c r="K2261" i="5" s="1"/>
  <c r="N2395" i="3"/>
  <c r="M2261" i="5" s="1"/>
  <c r="B2396" i="3"/>
  <c r="A2262" i="5" s="1"/>
  <c r="Y2396" i="3"/>
  <c r="B2262" i="5" s="1"/>
  <c r="AA2396" i="3"/>
  <c r="C2262" i="5" s="1"/>
  <c r="AC2396" i="3"/>
  <c r="E2262" i="5" s="1"/>
  <c r="J2396" i="3"/>
  <c r="H2262" i="5" s="1"/>
  <c r="M2396" i="3"/>
  <c r="K2262" i="5" s="1"/>
  <c r="N2396" i="3"/>
  <c r="M2262" i="5" s="1"/>
  <c r="B2397" i="3"/>
  <c r="A2263" i="5" s="1"/>
  <c r="Y2397" i="3"/>
  <c r="B2263" i="5" s="1"/>
  <c r="AA2397" i="3"/>
  <c r="C2263" i="5" s="1"/>
  <c r="AC2397" i="3"/>
  <c r="E2263" i="5" s="1"/>
  <c r="J2397" i="3"/>
  <c r="H2263" i="5" s="1"/>
  <c r="M2397" i="3"/>
  <c r="K2263" i="5" s="1"/>
  <c r="N2397" i="3"/>
  <c r="M2263" i="5" s="1"/>
  <c r="B2398" i="3"/>
  <c r="A2264" i="5" s="1"/>
  <c r="Y2398" i="3"/>
  <c r="B2264" i="5" s="1"/>
  <c r="AA2398" i="3"/>
  <c r="C2264" i="5" s="1"/>
  <c r="AC2398" i="3"/>
  <c r="E2264" i="5" s="1"/>
  <c r="J2398" i="3"/>
  <c r="H2264" i="5" s="1"/>
  <c r="M2398" i="3"/>
  <c r="K2264" i="5" s="1"/>
  <c r="N2398" i="3"/>
  <c r="M2264" i="5" s="1"/>
  <c r="B2399" i="3"/>
  <c r="A2265" i="5" s="1"/>
  <c r="Y2399" i="3"/>
  <c r="B2265" i="5" s="1"/>
  <c r="AA2399" i="3"/>
  <c r="C2265" i="5" s="1"/>
  <c r="AC2399" i="3"/>
  <c r="E2265" i="5" s="1"/>
  <c r="J2399" i="3"/>
  <c r="H2265" i="5" s="1"/>
  <c r="M2399" i="3"/>
  <c r="K2265" i="5" s="1"/>
  <c r="N2399" i="3"/>
  <c r="M2265" i="5" s="1"/>
  <c r="B2400" i="3"/>
  <c r="A2266" i="5" s="1"/>
  <c r="Y2400" i="3"/>
  <c r="B2266" i="5" s="1"/>
  <c r="AA2400" i="3"/>
  <c r="C2266" i="5" s="1"/>
  <c r="AC2400" i="3"/>
  <c r="E2266" i="5" s="1"/>
  <c r="J2400" i="3"/>
  <c r="H2266" i="5" s="1"/>
  <c r="M2400" i="3"/>
  <c r="K2266" i="5" s="1"/>
  <c r="N2400" i="3"/>
  <c r="M2266" i="5" s="1"/>
  <c r="B2401" i="3"/>
  <c r="A2267" i="5" s="1"/>
  <c r="Y2401" i="3"/>
  <c r="B2267" i="5" s="1"/>
  <c r="AA2401" i="3"/>
  <c r="C2267" i="5" s="1"/>
  <c r="AC2401" i="3"/>
  <c r="E2267" i="5" s="1"/>
  <c r="J2401" i="3"/>
  <c r="H2267" i="5" s="1"/>
  <c r="M2401" i="3"/>
  <c r="K2267" i="5" s="1"/>
  <c r="N2401" i="3"/>
  <c r="M2267" i="5" s="1"/>
  <c r="B2402" i="3"/>
  <c r="A2268" i="5" s="1"/>
  <c r="Y2402" i="3"/>
  <c r="B2268" i="5" s="1"/>
  <c r="AA2402" i="3"/>
  <c r="C2268" i="5" s="1"/>
  <c r="AC2402" i="3"/>
  <c r="E2268" i="5" s="1"/>
  <c r="J2402" i="3"/>
  <c r="H2268" i="5" s="1"/>
  <c r="M2402" i="3"/>
  <c r="K2268" i="5" s="1"/>
  <c r="N2402" i="3"/>
  <c r="M2268" i="5" s="1"/>
  <c r="A2269" i="5"/>
  <c r="B2269" i="5"/>
  <c r="C2269" i="5"/>
  <c r="E2269" i="5"/>
  <c r="F2269" i="5"/>
  <c r="H2269" i="5"/>
  <c r="I2269" i="5"/>
  <c r="K2269" i="5"/>
  <c r="M2269" i="5"/>
  <c r="N2269" i="5"/>
  <c r="A2270" i="5"/>
  <c r="B2270" i="5"/>
  <c r="C2270" i="5"/>
  <c r="E2270" i="5"/>
  <c r="F2270" i="5"/>
  <c r="H2270" i="5"/>
  <c r="I2270" i="5"/>
  <c r="K2270" i="5"/>
  <c r="M2270" i="5"/>
  <c r="N2270" i="5"/>
  <c r="A2271" i="5"/>
  <c r="B2271" i="5"/>
  <c r="E2271" i="5"/>
  <c r="F2271" i="5"/>
  <c r="H2271" i="5"/>
  <c r="I2271" i="5"/>
  <c r="K2271" i="5"/>
  <c r="M2271" i="5"/>
  <c r="N2271" i="5"/>
  <c r="A2272" i="5"/>
  <c r="B2272" i="5"/>
  <c r="C2272" i="5"/>
  <c r="E2272" i="5"/>
  <c r="F2272" i="5"/>
  <c r="H2272" i="5"/>
  <c r="I2272" i="5"/>
  <c r="K2272" i="5"/>
  <c r="M2272" i="5"/>
  <c r="N2272" i="5"/>
  <c r="A2273" i="5"/>
  <c r="B2273" i="5"/>
  <c r="C2273" i="5"/>
  <c r="E2273" i="5"/>
  <c r="F2273" i="5"/>
  <c r="H2273" i="5"/>
  <c r="I2273" i="5"/>
  <c r="K2273" i="5"/>
  <c r="M2273" i="5"/>
  <c r="N2273" i="5"/>
  <c r="A2274" i="5"/>
  <c r="B2274" i="5"/>
  <c r="C2274" i="5"/>
  <c r="E2274" i="5"/>
  <c r="F2274" i="5"/>
  <c r="H2274" i="5"/>
  <c r="I2274" i="5"/>
  <c r="K2274" i="5"/>
  <c r="M2274" i="5"/>
  <c r="N2274" i="5"/>
  <c r="A2275" i="5"/>
  <c r="B2275" i="5"/>
  <c r="C2275" i="5"/>
  <c r="E2275" i="5"/>
  <c r="F2275" i="5"/>
  <c r="H2275" i="5"/>
  <c r="I2275" i="5"/>
  <c r="K2275" i="5"/>
  <c r="M2275" i="5"/>
  <c r="N2275" i="5"/>
  <c r="A2276" i="5"/>
  <c r="B2276" i="5"/>
  <c r="C2276" i="5"/>
  <c r="E2276" i="5"/>
  <c r="F2276" i="5"/>
  <c r="H2276" i="5"/>
  <c r="I2276" i="5"/>
  <c r="K2276" i="5"/>
  <c r="M2276" i="5"/>
  <c r="N2276" i="5"/>
  <c r="A2277" i="5"/>
  <c r="B2277" i="5"/>
  <c r="C2277" i="5"/>
  <c r="E2277" i="5"/>
  <c r="F2277" i="5"/>
  <c r="H2277" i="5"/>
  <c r="I2277" i="5"/>
  <c r="K2277" i="5"/>
  <c r="M2277" i="5"/>
  <c r="N2277" i="5"/>
  <c r="A2278" i="5"/>
  <c r="B2278" i="5"/>
  <c r="C2278" i="5"/>
  <c r="E2278" i="5"/>
  <c r="F2278" i="5"/>
  <c r="H2278" i="5"/>
  <c r="I2278" i="5"/>
  <c r="K2278" i="5"/>
  <c r="M2278" i="5"/>
  <c r="N2278" i="5"/>
  <c r="A2279" i="5"/>
  <c r="B2279" i="5"/>
  <c r="C2279" i="5"/>
  <c r="E2279" i="5"/>
  <c r="F2279" i="5"/>
  <c r="H2279" i="5"/>
  <c r="I2279" i="5"/>
  <c r="K2279" i="5"/>
  <c r="M2279" i="5"/>
  <c r="N2279" i="5"/>
  <c r="A2280" i="5"/>
  <c r="B2280" i="5"/>
  <c r="C2280" i="5"/>
  <c r="E2280" i="5"/>
  <c r="F2280" i="5"/>
  <c r="H2280" i="5"/>
  <c r="I2280" i="5"/>
  <c r="K2280" i="5"/>
  <c r="M2280" i="5"/>
  <c r="N2280" i="5"/>
  <c r="B2415" i="3"/>
  <c r="A2281" i="5" s="1"/>
  <c r="Y2415" i="3"/>
  <c r="B2281" i="5" s="1"/>
  <c r="AA2415" i="3"/>
  <c r="C2281" i="5" s="1"/>
  <c r="AC2415" i="3"/>
  <c r="E2281" i="5" s="1"/>
  <c r="J2415" i="3"/>
  <c r="H2281" i="5" s="1"/>
  <c r="M2415" i="3"/>
  <c r="K2281" i="5" s="1"/>
  <c r="N2415" i="3"/>
  <c r="M2281" i="5" s="1"/>
  <c r="B2416" i="3"/>
  <c r="A2282" i="5" s="1"/>
  <c r="Y2416" i="3"/>
  <c r="B2282" i="5" s="1"/>
  <c r="AA2416" i="3"/>
  <c r="C2282" i="5" s="1"/>
  <c r="AC2416" i="3"/>
  <c r="E2282" i="5" s="1"/>
  <c r="J2416" i="3"/>
  <c r="H2282" i="5" s="1"/>
  <c r="M2416" i="3"/>
  <c r="K2282" i="5" s="1"/>
  <c r="N2416" i="3"/>
  <c r="M2282" i="5" s="1"/>
  <c r="B2417" i="3"/>
  <c r="A2283" i="5" s="1"/>
  <c r="Y2417" i="3"/>
  <c r="B2283" i="5" s="1"/>
  <c r="AA2417" i="3"/>
  <c r="C2283" i="5" s="1"/>
  <c r="AC2417" i="3"/>
  <c r="E2283" i="5" s="1"/>
  <c r="J2417" i="3"/>
  <c r="H2283" i="5" s="1"/>
  <c r="M2417" i="3"/>
  <c r="K2283" i="5" s="1"/>
  <c r="N2417" i="3"/>
  <c r="M2283" i="5" s="1"/>
  <c r="B2418" i="3"/>
  <c r="A2284" i="5" s="1"/>
  <c r="Y2418" i="3"/>
  <c r="B2284" i="5" s="1"/>
  <c r="AA2418" i="3"/>
  <c r="C2284" i="5" s="1"/>
  <c r="AC2418" i="3"/>
  <c r="E2284" i="5" s="1"/>
  <c r="J2418" i="3"/>
  <c r="H2284" i="5" s="1"/>
  <c r="M2418" i="3"/>
  <c r="K2284" i="5" s="1"/>
  <c r="N2418" i="3"/>
  <c r="M2284" i="5" s="1"/>
  <c r="B2419" i="3"/>
  <c r="A2285" i="5" s="1"/>
  <c r="Y2419" i="3"/>
  <c r="B2285" i="5" s="1"/>
  <c r="AA2419" i="3"/>
  <c r="C2285" i="5" s="1"/>
  <c r="AC2419" i="3"/>
  <c r="E2285" i="5" s="1"/>
  <c r="J2419" i="3"/>
  <c r="H2285" i="5" s="1"/>
  <c r="M2419" i="3"/>
  <c r="K2285" i="5" s="1"/>
  <c r="N2419" i="3"/>
  <c r="M2285" i="5" s="1"/>
  <c r="B2420" i="3"/>
  <c r="A2286" i="5" s="1"/>
  <c r="Y2420" i="3"/>
  <c r="B2286" i="5" s="1"/>
  <c r="AA2420" i="3"/>
  <c r="C2286" i="5" s="1"/>
  <c r="AC2420" i="3"/>
  <c r="E2286" i="5" s="1"/>
  <c r="J2420" i="3"/>
  <c r="H2286" i="5" s="1"/>
  <c r="M2420" i="3"/>
  <c r="K2286" i="5" s="1"/>
  <c r="N2420" i="3"/>
  <c r="M2286" i="5" s="1"/>
  <c r="B2421" i="3"/>
  <c r="A2287" i="5" s="1"/>
  <c r="Y2421" i="3"/>
  <c r="B2287" i="5" s="1"/>
  <c r="AA2421" i="3"/>
  <c r="C2287" i="5" s="1"/>
  <c r="AC2421" i="3"/>
  <c r="E2287" i="5" s="1"/>
  <c r="J2421" i="3"/>
  <c r="H2287" i="5" s="1"/>
  <c r="M2421" i="3"/>
  <c r="K2287" i="5" s="1"/>
  <c r="N2421" i="3"/>
  <c r="M2287" i="5" s="1"/>
  <c r="B2422" i="3"/>
  <c r="A2288" i="5" s="1"/>
  <c r="Y2422" i="3"/>
  <c r="B2288" i="5" s="1"/>
  <c r="AA2422" i="3"/>
  <c r="C2288" i="5" s="1"/>
  <c r="AC2422" i="3"/>
  <c r="E2288" i="5" s="1"/>
  <c r="J2422" i="3"/>
  <c r="H2288" i="5" s="1"/>
  <c r="M2422" i="3"/>
  <c r="K2288" i="5" s="1"/>
  <c r="N2422" i="3"/>
  <c r="M2288" i="5" s="1"/>
  <c r="B2423" i="3"/>
  <c r="A2289" i="5" s="1"/>
  <c r="Y2423" i="3"/>
  <c r="B2289" i="5" s="1"/>
  <c r="AA2423" i="3"/>
  <c r="C2289" i="5" s="1"/>
  <c r="AC2423" i="3"/>
  <c r="E2289" i="5" s="1"/>
  <c r="J2423" i="3"/>
  <c r="H2289" i="5" s="1"/>
  <c r="M2423" i="3"/>
  <c r="K2289" i="5" s="1"/>
  <c r="N2423" i="3"/>
  <c r="M2289" i="5" s="1"/>
  <c r="B2424" i="3"/>
  <c r="A2290" i="5" s="1"/>
  <c r="Y2424" i="3"/>
  <c r="B2290" i="5" s="1"/>
  <c r="AA2424" i="3"/>
  <c r="C2290" i="5" s="1"/>
  <c r="AC2424" i="3"/>
  <c r="E2290" i="5" s="1"/>
  <c r="J2424" i="3"/>
  <c r="H2290" i="5" s="1"/>
  <c r="M2424" i="3"/>
  <c r="K2290" i="5" s="1"/>
  <c r="N2424" i="3"/>
  <c r="M2290" i="5" s="1"/>
  <c r="B2425" i="3"/>
  <c r="A2291" i="5" s="1"/>
  <c r="Y2425" i="3"/>
  <c r="B2291" i="5" s="1"/>
  <c r="AA2425" i="3"/>
  <c r="C2291" i="5" s="1"/>
  <c r="AC2425" i="3"/>
  <c r="E2291" i="5" s="1"/>
  <c r="J2425" i="3"/>
  <c r="H2291" i="5" s="1"/>
  <c r="M2425" i="3"/>
  <c r="K2291" i="5" s="1"/>
  <c r="N2425" i="3"/>
  <c r="M2291" i="5" s="1"/>
  <c r="B2426" i="3"/>
  <c r="A2292" i="5" s="1"/>
  <c r="Y2426" i="3"/>
  <c r="B2292" i="5" s="1"/>
  <c r="AA2426" i="3"/>
  <c r="C2292" i="5" s="1"/>
  <c r="AC2426" i="3"/>
  <c r="E2292" i="5" s="1"/>
  <c r="J2426" i="3"/>
  <c r="H2292" i="5" s="1"/>
  <c r="M2426" i="3"/>
  <c r="K2292" i="5" s="1"/>
  <c r="N2426" i="3"/>
  <c r="M2292" i="5" s="1"/>
  <c r="B2427" i="3"/>
  <c r="A2293" i="5" s="1"/>
  <c r="Y2427" i="3"/>
  <c r="B2293" i="5" s="1"/>
  <c r="AA2427" i="3"/>
  <c r="C2293" i="5" s="1"/>
  <c r="AC2427" i="3"/>
  <c r="E2293" i="5" s="1"/>
  <c r="J2427" i="3"/>
  <c r="H2293" i="5" s="1"/>
  <c r="M2427" i="3"/>
  <c r="K2293" i="5" s="1"/>
  <c r="N2427" i="3"/>
  <c r="M2293" i="5" s="1"/>
  <c r="B2428" i="3"/>
  <c r="A2294" i="5" s="1"/>
  <c r="Y2428" i="3"/>
  <c r="B2294" i="5" s="1"/>
  <c r="AA2428" i="3"/>
  <c r="C2294" i="5" s="1"/>
  <c r="AC2428" i="3"/>
  <c r="E2294" i="5" s="1"/>
  <c r="J2428" i="3"/>
  <c r="H2294" i="5" s="1"/>
  <c r="M2428" i="3"/>
  <c r="K2294" i="5" s="1"/>
  <c r="N2428" i="3"/>
  <c r="M2294" i="5" s="1"/>
  <c r="B2429" i="3"/>
  <c r="A2295" i="5" s="1"/>
  <c r="Y2429" i="3"/>
  <c r="B2295" i="5" s="1"/>
  <c r="AA2429" i="3"/>
  <c r="C2295" i="5" s="1"/>
  <c r="AC2429" i="3"/>
  <c r="E2295" i="5" s="1"/>
  <c r="J2429" i="3"/>
  <c r="H2295" i="5" s="1"/>
  <c r="M2429" i="3"/>
  <c r="K2295" i="5" s="1"/>
  <c r="N2429" i="3"/>
  <c r="M2295" i="5" s="1"/>
  <c r="B2430" i="3"/>
  <c r="A2296" i="5" s="1"/>
  <c r="Y2430" i="3"/>
  <c r="B2296" i="5" s="1"/>
  <c r="AA2430" i="3"/>
  <c r="C2296" i="5" s="1"/>
  <c r="AC2430" i="3"/>
  <c r="E2296" i="5" s="1"/>
  <c r="J2430" i="3"/>
  <c r="H2296" i="5" s="1"/>
  <c r="M2430" i="3"/>
  <c r="K2296" i="5" s="1"/>
  <c r="N2430" i="3"/>
  <c r="M2296" i="5" s="1"/>
  <c r="B2431" i="3"/>
  <c r="A2297" i="5" s="1"/>
  <c r="Y2431" i="3"/>
  <c r="B2297" i="5" s="1"/>
  <c r="AA2431" i="3"/>
  <c r="C2297" i="5" s="1"/>
  <c r="AC2431" i="3"/>
  <c r="E2297" i="5" s="1"/>
  <c r="J2431" i="3"/>
  <c r="H2297" i="5" s="1"/>
  <c r="M2431" i="3"/>
  <c r="K2297" i="5" s="1"/>
  <c r="N2431" i="3"/>
  <c r="M2297" i="5" s="1"/>
  <c r="B2432" i="3"/>
  <c r="A2298" i="5" s="1"/>
  <c r="Y2432" i="3"/>
  <c r="B2298" i="5" s="1"/>
  <c r="AA2432" i="3"/>
  <c r="C2298" i="5" s="1"/>
  <c r="AC2432" i="3"/>
  <c r="E2298" i="5" s="1"/>
  <c r="J2432" i="3"/>
  <c r="H2298" i="5" s="1"/>
  <c r="M2432" i="3"/>
  <c r="K2298" i="5" s="1"/>
  <c r="N2432" i="3"/>
  <c r="M2298" i="5" s="1"/>
  <c r="B2433" i="3"/>
  <c r="A2299" i="5" s="1"/>
  <c r="Y2433" i="3"/>
  <c r="B2299" i="5" s="1"/>
  <c r="AA2433" i="3"/>
  <c r="C2299" i="5" s="1"/>
  <c r="AC2433" i="3"/>
  <c r="E2299" i="5" s="1"/>
  <c r="J2433" i="3"/>
  <c r="H2299" i="5" s="1"/>
  <c r="M2433" i="3"/>
  <c r="K2299" i="5" s="1"/>
  <c r="N2433" i="3"/>
  <c r="M2299" i="5" s="1"/>
  <c r="B2434" i="3"/>
  <c r="A2300" i="5" s="1"/>
  <c r="Y2434" i="3"/>
  <c r="B2300" i="5" s="1"/>
  <c r="AA2434" i="3"/>
  <c r="C2300" i="5" s="1"/>
  <c r="AC2434" i="3"/>
  <c r="E2300" i="5" s="1"/>
  <c r="J2434" i="3"/>
  <c r="H2300" i="5" s="1"/>
  <c r="M2434" i="3"/>
  <c r="K2300" i="5" s="1"/>
  <c r="N2434" i="3"/>
  <c r="M2300" i="5" s="1"/>
  <c r="B2435" i="3"/>
  <c r="A2301" i="5" s="1"/>
  <c r="Y2435" i="3"/>
  <c r="B2301" i="5" s="1"/>
  <c r="AA2435" i="3"/>
  <c r="C2301" i="5" s="1"/>
  <c r="AC2435" i="3"/>
  <c r="E2301" i="5" s="1"/>
  <c r="J2435" i="3"/>
  <c r="H2301" i="5" s="1"/>
  <c r="M2435" i="3"/>
  <c r="K2301" i="5" s="1"/>
  <c r="N2435" i="3"/>
  <c r="M2301" i="5" s="1"/>
  <c r="B2436" i="3"/>
  <c r="A2302" i="5" s="1"/>
  <c r="Y2436" i="3"/>
  <c r="B2302" i="5" s="1"/>
  <c r="AA2436" i="3"/>
  <c r="C2302" i="5" s="1"/>
  <c r="AC2436" i="3"/>
  <c r="E2302" i="5" s="1"/>
  <c r="J2436" i="3"/>
  <c r="H2302" i="5" s="1"/>
  <c r="M2436" i="3"/>
  <c r="K2302" i="5" s="1"/>
  <c r="N2436" i="3"/>
  <c r="M2302" i="5" s="1"/>
  <c r="B2437" i="3"/>
  <c r="A2303" i="5" s="1"/>
  <c r="Y2437" i="3"/>
  <c r="B2303" i="5" s="1"/>
  <c r="AA2437" i="3"/>
  <c r="C2303" i="5" s="1"/>
  <c r="AC2437" i="3"/>
  <c r="E2303" i="5" s="1"/>
  <c r="J2437" i="3"/>
  <c r="H2303" i="5" s="1"/>
  <c r="M2437" i="3"/>
  <c r="K2303" i="5" s="1"/>
  <c r="N2437" i="3"/>
  <c r="M2303" i="5" s="1"/>
  <c r="B2438" i="3"/>
  <c r="A2304" i="5" s="1"/>
  <c r="Y2438" i="3"/>
  <c r="B2304" i="5" s="1"/>
  <c r="AA2438" i="3"/>
  <c r="C2304" i="5" s="1"/>
  <c r="AC2438" i="3"/>
  <c r="E2304" i="5" s="1"/>
  <c r="J2438" i="3"/>
  <c r="H2304" i="5" s="1"/>
  <c r="M2438" i="3"/>
  <c r="K2304" i="5" s="1"/>
  <c r="N2438" i="3"/>
  <c r="M2304" i="5" s="1"/>
  <c r="B2439" i="3"/>
  <c r="A2305" i="5" s="1"/>
  <c r="Y2439" i="3"/>
  <c r="B2305" i="5" s="1"/>
  <c r="AA2439" i="3"/>
  <c r="C2305" i="5" s="1"/>
  <c r="AC2439" i="3"/>
  <c r="E2305" i="5" s="1"/>
  <c r="J2439" i="3"/>
  <c r="H2305" i="5" s="1"/>
  <c r="M2439" i="3"/>
  <c r="K2305" i="5" s="1"/>
  <c r="N2439" i="3"/>
  <c r="M2305" i="5" s="1"/>
  <c r="B2440" i="3"/>
  <c r="A2306" i="5" s="1"/>
  <c r="Y2440" i="3"/>
  <c r="B2306" i="5" s="1"/>
  <c r="AA2440" i="3"/>
  <c r="C2306" i="5" s="1"/>
  <c r="AC2440" i="3"/>
  <c r="E2306" i="5" s="1"/>
  <c r="J2440" i="3"/>
  <c r="H2306" i="5" s="1"/>
  <c r="M2440" i="3"/>
  <c r="K2306" i="5" s="1"/>
  <c r="N2440" i="3"/>
  <c r="M2306" i="5" s="1"/>
  <c r="B2441" i="3"/>
  <c r="A2307" i="5" s="1"/>
  <c r="Y2441" i="3"/>
  <c r="B2307" i="5" s="1"/>
  <c r="AA2441" i="3"/>
  <c r="C2307" i="5" s="1"/>
  <c r="AC2441" i="3"/>
  <c r="E2307" i="5" s="1"/>
  <c r="J2441" i="3"/>
  <c r="H2307" i="5" s="1"/>
  <c r="M2441" i="3"/>
  <c r="K2307" i="5" s="1"/>
  <c r="N2441" i="3"/>
  <c r="M2307" i="5" s="1"/>
  <c r="B2442" i="3"/>
  <c r="A2308" i="5" s="1"/>
  <c r="Y2442" i="3"/>
  <c r="B2308" i="5" s="1"/>
  <c r="AA2442" i="3"/>
  <c r="C2308" i="5" s="1"/>
  <c r="AC2442" i="3"/>
  <c r="E2308" i="5" s="1"/>
  <c r="J2442" i="3"/>
  <c r="H2308" i="5" s="1"/>
  <c r="M2442" i="3"/>
  <c r="K2308" i="5" s="1"/>
  <c r="N2442" i="3"/>
  <c r="M2308" i="5" s="1"/>
  <c r="B2443" i="3"/>
  <c r="A2309" i="5" s="1"/>
  <c r="Y2443" i="3"/>
  <c r="B2309" i="5" s="1"/>
  <c r="AA2443" i="3"/>
  <c r="C2309" i="5" s="1"/>
  <c r="AC2443" i="3"/>
  <c r="E2309" i="5" s="1"/>
  <c r="J2443" i="3"/>
  <c r="H2309" i="5" s="1"/>
  <c r="M2443" i="3"/>
  <c r="K2309" i="5" s="1"/>
  <c r="N2443" i="3"/>
  <c r="M2309" i="5" s="1"/>
  <c r="B2444" i="3"/>
  <c r="A2310" i="5" s="1"/>
  <c r="Y2444" i="3"/>
  <c r="B2310" i="5" s="1"/>
  <c r="AA2444" i="3"/>
  <c r="C2310" i="5" s="1"/>
  <c r="AC2444" i="3"/>
  <c r="E2310" i="5" s="1"/>
  <c r="J2444" i="3"/>
  <c r="H2310" i="5" s="1"/>
  <c r="M2444" i="3"/>
  <c r="K2310" i="5" s="1"/>
  <c r="N2444" i="3"/>
  <c r="M2310" i="5" s="1"/>
  <c r="B2445" i="3"/>
  <c r="A2311" i="5" s="1"/>
  <c r="Y2445" i="3"/>
  <c r="B2311" i="5" s="1"/>
  <c r="AA2445" i="3"/>
  <c r="C2311" i="5" s="1"/>
  <c r="AC2445" i="3"/>
  <c r="E2311" i="5" s="1"/>
  <c r="J2445" i="3"/>
  <c r="H2311" i="5" s="1"/>
  <c r="M2445" i="3"/>
  <c r="K2311" i="5" s="1"/>
  <c r="N2445" i="3"/>
  <c r="M2311" i="5" s="1"/>
  <c r="A2312" i="5"/>
  <c r="B2312" i="5"/>
  <c r="C2312" i="5"/>
  <c r="E2312" i="5"/>
  <c r="F2312" i="5"/>
  <c r="H2312" i="5"/>
  <c r="I2312" i="5"/>
  <c r="K2312" i="5"/>
  <c r="M2312" i="5"/>
  <c r="N2312" i="5"/>
  <c r="A2313" i="5"/>
  <c r="B2313" i="5"/>
  <c r="C2313" i="5"/>
  <c r="E2313" i="5"/>
  <c r="F2313" i="5"/>
  <c r="H2313" i="5"/>
  <c r="I2313" i="5"/>
  <c r="K2313" i="5"/>
  <c r="M2313" i="5"/>
  <c r="N2313" i="5"/>
  <c r="A2314" i="5"/>
  <c r="B2314" i="5"/>
  <c r="E2314" i="5"/>
  <c r="F2314" i="5"/>
  <c r="H2314" i="5"/>
  <c r="I2314" i="5"/>
  <c r="K2314" i="5"/>
  <c r="M2314" i="5"/>
  <c r="N2314" i="5"/>
  <c r="A2315" i="5"/>
  <c r="B2315" i="5"/>
  <c r="C2315" i="5"/>
  <c r="E2315" i="5"/>
  <c r="F2315" i="5"/>
  <c r="H2315" i="5"/>
  <c r="I2315" i="5"/>
  <c r="K2315" i="5"/>
  <c r="M2315" i="5"/>
  <c r="N2315" i="5"/>
  <c r="A2316" i="5"/>
  <c r="B2316" i="5"/>
  <c r="C2316" i="5"/>
  <c r="E2316" i="5"/>
  <c r="F2316" i="5"/>
  <c r="H2316" i="5"/>
  <c r="I2316" i="5"/>
  <c r="K2316" i="5"/>
  <c r="M2316" i="5"/>
  <c r="N2316" i="5"/>
  <c r="A2317" i="5"/>
  <c r="B2317" i="5"/>
  <c r="C2317" i="5"/>
  <c r="E2317" i="5"/>
  <c r="F2317" i="5"/>
  <c r="H2317" i="5"/>
  <c r="I2317" i="5"/>
  <c r="K2317" i="5"/>
  <c r="M2317" i="5"/>
  <c r="N2317" i="5"/>
  <c r="A2318" i="5"/>
  <c r="B2318" i="5"/>
  <c r="C2318" i="5"/>
  <c r="E2318" i="5"/>
  <c r="F2318" i="5"/>
  <c r="H2318" i="5"/>
  <c r="I2318" i="5"/>
  <c r="K2318" i="5"/>
  <c r="M2318" i="5"/>
  <c r="N2318" i="5"/>
  <c r="A2319" i="5"/>
  <c r="B2319" i="5"/>
  <c r="C2319" i="5"/>
  <c r="E2319" i="5"/>
  <c r="F2319" i="5"/>
  <c r="H2319" i="5"/>
  <c r="I2319" i="5"/>
  <c r="K2319" i="5"/>
  <c r="M2319" i="5"/>
  <c r="N2319" i="5"/>
  <c r="A2320" i="5"/>
  <c r="B2320" i="5"/>
  <c r="C2320" i="5"/>
  <c r="E2320" i="5"/>
  <c r="F2320" i="5"/>
  <c r="H2320" i="5"/>
  <c r="I2320" i="5"/>
  <c r="K2320" i="5"/>
  <c r="M2320" i="5"/>
  <c r="N2320" i="5"/>
  <c r="A2321" i="5"/>
  <c r="B2321" i="5"/>
  <c r="C2321" i="5"/>
  <c r="E2321" i="5"/>
  <c r="F2321" i="5"/>
  <c r="H2321" i="5"/>
  <c r="I2321" i="5"/>
  <c r="K2321" i="5"/>
  <c r="M2321" i="5"/>
  <c r="N2321" i="5"/>
  <c r="A2322" i="5"/>
  <c r="B2322" i="5"/>
  <c r="C2322" i="5"/>
  <c r="E2322" i="5"/>
  <c r="F2322" i="5"/>
  <c r="H2322" i="5"/>
  <c r="I2322" i="5"/>
  <c r="K2322" i="5"/>
  <c r="M2322" i="5"/>
  <c r="N2322" i="5"/>
  <c r="A2323" i="5"/>
  <c r="B2323" i="5"/>
  <c r="C2323" i="5"/>
  <c r="E2323" i="5"/>
  <c r="F2323" i="5"/>
  <c r="H2323" i="5"/>
  <c r="I2323" i="5"/>
  <c r="K2323" i="5"/>
  <c r="M2323" i="5"/>
  <c r="N2323" i="5"/>
  <c r="B2458" i="3"/>
  <c r="A2324" i="5" s="1"/>
  <c r="Y2458" i="3"/>
  <c r="B2324" i="5" s="1"/>
  <c r="AA2458" i="3"/>
  <c r="C2324" i="5" s="1"/>
  <c r="AC2458" i="3"/>
  <c r="E2324" i="5" s="1"/>
  <c r="J2458" i="3"/>
  <c r="H2324" i="5" s="1"/>
  <c r="M2458" i="3"/>
  <c r="K2324" i="5" s="1"/>
  <c r="N2458" i="3"/>
  <c r="M2324" i="5" s="1"/>
  <c r="B2459" i="3"/>
  <c r="A2325" i="5" s="1"/>
  <c r="Y2459" i="3"/>
  <c r="B2325" i="5" s="1"/>
  <c r="AA2459" i="3"/>
  <c r="C2325" i="5" s="1"/>
  <c r="AC2459" i="3"/>
  <c r="E2325" i="5" s="1"/>
  <c r="J2459" i="3"/>
  <c r="H2325" i="5" s="1"/>
  <c r="M2459" i="3"/>
  <c r="K2325" i="5" s="1"/>
  <c r="N2459" i="3"/>
  <c r="M2325" i="5" s="1"/>
  <c r="B2460" i="3"/>
  <c r="A2326" i="5" s="1"/>
  <c r="Y2460" i="3"/>
  <c r="B2326" i="5" s="1"/>
  <c r="AA2460" i="3"/>
  <c r="C2326" i="5" s="1"/>
  <c r="AC2460" i="3"/>
  <c r="E2326" i="5" s="1"/>
  <c r="J2460" i="3"/>
  <c r="H2326" i="5" s="1"/>
  <c r="M2460" i="3"/>
  <c r="K2326" i="5" s="1"/>
  <c r="N2460" i="3"/>
  <c r="M2326" i="5" s="1"/>
  <c r="B2461" i="3"/>
  <c r="A2327" i="5" s="1"/>
  <c r="Y2461" i="3"/>
  <c r="B2327" i="5" s="1"/>
  <c r="AA2461" i="3"/>
  <c r="C2327" i="5" s="1"/>
  <c r="AC2461" i="3"/>
  <c r="E2327" i="5" s="1"/>
  <c r="J2461" i="3"/>
  <c r="H2327" i="5" s="1"/>
  <c r="M2461" i="3"/>
  <c r="K2327" i="5" s="1"/>
  <c r="N2461" i="3"/>
  <c r="M2327" i="5" s="1"/>
  <c r="B2462" i="3"/>
  <c r="A2328" i="5" s="1"/>
  <c r="Y2462" i="3"/>
  <c r="B2328" i="5" s="1"/>
  <c r="AA2462" i="3"/>
  <c r="C2328" i="5" s="1"/>
  <c r="AC2462" i="3"/>
  <c r="E2328" i="5" s="1"/>
  <c r="J2462" i="3"/>
  <c r="H2328" i="5" s="1"/>
  <c r="M2462" i="3"/>
  <c r="K2328" i="5" s="1"/>
  <c r="N2462" i="3"/>
  <c r="M2328" i="5" s="1"/>
  <c r="B2463" i="3"/>
  <c r="A2329" i="5" s="1"/>
  <c r="Y2463" i="3"/>
  <c r="B2329" i="5" s="1"/>
  <c r="AA2463" i="3"/>
  <c r="C2329" i="5" s="1"/>
  <c r="AC2463" i="3"/>
  <c r="E2329" i="5" s="1"/>
  <c r="J2463" i="3"/>
  <c r="H2329" i="5" s="1"/>
  <c r="M2463" i="3"/>
  <c r="K2329" i="5" s="1"/>
  <c r="N2463" i="3"/>
  <c r="M2329" i="5" s="1"/>
  <c r="B2464" i="3"/>
  <c r="A2330" i="5" s="1"/>
  <c r="Y2464" i="3"/>
  <c r="B2330" i="5" s="1"/>
  <c r="AA2464" i="3"/>
  <c r="C2330" i="5" s="1"/>
  <c r="AC2464" i="3"/>
  <c r="E2330" i="5" s="1"/>
  <c r="J2464" i="3"/>
  <c r="H2330" i="5" s="1"/>
  <c r="M2464" i="3"/>
  <c r="K2330" i="5" s="1"/>
  <c r="N2464" i="3"/>
  <c r="M2330" i="5" s="1"/>
  <c r="B2465" i="3"/>
  <c r="A2331" i="5" s="1"/>
  <c r="Y2465" i="3"/>
  <c r="B2331" i="5" s="1"/>
  <c r="AA2465" i="3"/>
  <c r="C2331" i="5" s="1"/>
  <c r="AC2465" i="3"/>
  <c r="E2331" i="5" s="1"/>
  <c r="J2465" i="3"/>
  <c r="H2331" i="5" s="1"/>
  <c r="M2465" i="3"/>
  <c r="K2331" i="5" s="1"/>
  <c r="N2465" i="3"/>
  <c r="M2331" i="5" s="1"/>
  <c r="B2466" i="3"/>
  <c r="A2332" i="5" s="1"/>
  <c r="Y2466" i="3"/>
  <c r="B2332" i="5" s="1"/>
  <c r="AA2466" i="3"/>
  <c r="C2332" i="5" s="1"/>
  <c r="AC2466" i="3"/>
  <c r="E2332" i="5" s="1"/>
  <c r="J2466" i="3"/>
  <c r="H2332" i="5" s="1"/>
  <c r="M2466" i="3"/>
  <c r="K2332" i="5" s="1"/>
  <c r="N2466" i="3"/>
  <c r="M2332" i="5" s="1"/>
  <c r="B2467" i="3"/>
  <c r="A2333" i="5" s="1"/>
  <c r="Y2467" i="3"/>
  <c r="B2333" i="5" s="1"/>
  <c r="AA2467" i="3"/>
  <c r="C2333" i="5" s="1"/>
  <c r="AC2467" i="3"/>
  <c r="E2333" i="5" s="1"/>
  <c r="J2467" i="3"/>
  <c r="H2333" i="5" s="1"/>
  <c r="M2467" i="3"/>
  <c r="K2333" i="5" s="1"/>
  <c r="N2467" i="3"/>
  <c r="M2333" i="5" s="1"/>
  <c r="B2468" i="3"/>
  <c r="A2334" i="5" s="1"/>
  <c r="Y2468" i="3"/>
  <c r="B2334" i="5" s="1"/>
  <c r="AA2468" i="3"/>
  <c r="C2334" i="5" s="1"/>
  <c r="AC2468" i="3"/>
  <c r="E2334" i="5" s="1"/>
  <c r="J2468" i="3"/>
  <c r="H2334" i="5" s="1"/>
  <c r="M2468" i="3"/>
  <c r="K2334" i="5" s="1"/>
  <c r="N2468" i="3"/>
  <c r="M2334" i="5" s="1"/>
  <c r="B2469" i="3"/>
  <c r="A2335" i="5" s="1"/>
  <c r="Y2469" i="3"/>
  <c r="B2335" i="5" s="1"/>
  <c r="AA2469" i="3"/>
  <c r="C2335" i="5" s="1"/>
  <c r="AC2469" i="3"/>
  <c r="E2335" i="5" s="1"/>
  <c r="J2469" i="3"/>
  <c r="H2335" i="5" s="1"/>
  <c r="M2469" i="3"/>
  <c r="K2335" i="5" s="1"/>
  <c r="N2469" i="3"/>
  <c r="M2335" i="5" s="1"/>
  <c r="B2470" i="3"/>
  <c r="A2336" i="5" s="1"/>
  <c r="Y2470" i="3"/>
  <c r="B2336" i="5" s="1"/>
  <c r="AA2470" i="3"/>
  <c r="C2336" i="5" s="1"/>
  <c r="AC2470" i="3"/>
  <c r="E2336" i="5" s="1"/>
  <c r="J2470" i="3"/>
  <c r="H2336" i="5" s="1"/>
  <c r="M2470" i="3"/>
  <c r="K2336" i="5" s="1"/>
  <c r="N2470" i="3"/>
  <c r="M2336" i="5" s="1"/>
  <c r="B2471" i="3"/>
  <c r="A2337" i="5" s="1"/>
  <c r="Y2471" i="3"/>
  <c r="B2337" i="5" s="1"/>
  <c r="AA2471" i="3"/>
  <c r="C2337" i="5" s="1"/>
  <c r="AC2471" i="3"/>
  <c r="E2337" i="5" s="1"/>
  <c r="J2471" i="3"/>
  <c r="H2337" i="5" s="1"/>
  <c r="M2471" i="3"/>
  <c r="K2337" i="5" s="1"/>
  <c r="N2471" i="3"/>
  <c r="M2337" i="5" s="1"/>
  <c r="B2472" i="3"/>
  <c r="A2338" i="5" s="1"/>
  <c r="Y2472" i="3"/>
  <c r="B2338" i="5" s="1"/>
  <c r="AA2472" i="3"/>
  <c r="C2338" i="5" s="1"/>
  <c r="AC2472" i="3"/>
  <c r="E2338" i="5" s="1"/>
  <c r="J2472" i="3"/>
  <c r="H2338" i="5" s="1"/>
  <c r="M2472" i="3"/>
  <c r="K2338" i="5" s="1"/>
  <c r="N2472" i="3"/>
  <c r="M2338" i="5" s="1"/>
  <c r="B2473" i="3"/>
  <c r="A2339" i="5" s="1"/>
  <c r="Y2473" i="3"/>
  <c r="B2339" i="5" s="1"/>
  <c r="AA2473" i="3"/>
  <c r="C2339" i="5" s="1"/>
  <c r="AC2473" i="3"/>
  <c r="E2339" i="5" s="1"/>
  <c r="J2473" i="3"/>
  <c r="H2339" i="5" s="1"/>
  <c r="M2473" i="3"/>
  <c r="K2339" i="5" s="1"/>
  <c r="N2473" i="3"/>
  <c r="M2339" i="5" s="1"/>
  <c r="B2474" i="3"/>
  <c r="A2340" i="5" s="1"/>
  <c r="Y2474" i="3"/>
  <c r="B2340" i="5" s="1"/>
  <c r="AA2474" i="3"/>
  <c r="C2340" i="5" s="1"/>
  <c r="AC2474" i="3"/>
  <c r="E2340" i="5" s="1"/>
  <c r="J2474" i="3"/>
  <c r="H2340" i="5" s="1"/>
  <c r="M2474" i="3"/>
  <c r="K2340" i="5" s="1"/>
  <c r="N2474" i="3"/>
  <c r="M2340" i="5" s="1"/>
  <c r="B2475" i="3"/>
  <c r="A2341" i="5" s="1"/>
  <c r="Y2475" i="3"/>
  <c r="B2341" i="5" s="1"/>
  <c r="AA2475" i="3"/>
  <c r="C2341" i="5" s="1"/>
  <c r="AC2475" i="3"/>
  <c r="E2341" i="5" s="1"/>
  <c r="J2475" i="3"/>
  <c r="H2341" i="5" s="1"/>
  <c r="M2475" i="3"/>
  <c r="K2341" i="5" s="1"/>
  <c r="N2475" i="3"/>
  <c r="M2341" i="5" s="1"/>
  <c r="B2476" i="3"/>
  <c r="A2342" i="5" s="1"/>
  <c r="Y2476" i="3"/>
  <c r="B2342" i="5" s="1"/>
  <c r="AA2476" i="3"/>
  <c r="C2342" i="5" s="1"/>
  <c r="AC2476" i="3"/>
  <c r="E2342" i="5" s="1"/>
  <c r="J2476" i="3"/>
  <c r="H2342" i="5" s="1"/>
  <c r="M2476" i="3"/>
  <c r="K2342" i="5" s="1"/>
  <c r="N2476" i="3"/>
  <c r="M2342" i="5" s="1"/>
  <c r="B2477" i="3"/>
  <c r="A2343" i="5" s="1"/>
  <c r="Y2477" i="3"/>
  <c r="B2343" i="5" s="1"/>
  <c r="AA2477" i="3"/>
  <c r="C2343" i="5" s="1"/>
  <c r="AC2477" i="3"/>
  <c r="E2343" i="5" s="1"/>
  <c r="J2477" i="3"/>
  <c r="H2343" i="5" s="1"/>
  <c r="M2477" i="3"/>
  <c r="K2343" i="5" s="1"/>
  <c r="N2477" i="3"/>
  <c r="M2343" i="5" s="1"/>
  <c r="B2478" i="3"/>
  <c r="A2344" i="5" s="1"/>
  <c r="Y2478" i="3"/>
  <c r="B2344" i="5" s="1"/>
  <c r="AA2478" i="3"/>
  <c r="C2344" i="5" s="1"/>
  <c r="AC2478" i="3"/>
  <c r="E2344" i="5" s="1"/>
  <c r="J2478" i="3"/>
  <c r="H2344" i="5" s="1"/>
  <c r="M2478" i="3"/>
  <c r="K2344" i="5" s="1"/>
  <c r="N2478" i="3"/>
  <c r="M2344" i="5" s="1"/>
  <c r="B2479" i="3"/>
  <c r="A2345" i="5" s="1"/>
  <c r="Y2479" i="3"/>
  <c r="B2345" i="5" s="1"/>
  <c r="AA2479" i="3"/>
  <c r="C2345" i="5" s="1"/>
  <c r="AC2479" i="3"/>
  <c r="E2345" i="5" s="1"/>
  <c r="J2479" i="3"/>
  <c r="H2345" i="5" s="1"/>
  <c r="M2479" i="3"/>
  <c r="K2345" i="5" s="1"/>
  <c r="N2479" i="3"/>
  <c r="M2345" i="5" s="1"/>
  <c r="B2480" i="3"/>
  <c r="A2346" i="5" s="1"/>
  <c r="Y2480" i="3"/>
  <c r="B2346" i="5" s="1"/>
  <c r="AA2480" i="3"/>
  <c r="C2346" i="5" s="1"/>
  <c r="AC2480" i="3"/>
  <c r="E2346" i="5" s="1"/>
  <c r="J2480" i="3"/>
  <c r="H2346" i="5" s="1"/>
  <c r="M2480" i="3"/>
  <c r="K2346" i="5" s="1"/>
  <c r="N2480" i="3"/>
  <c r="M2346" i="5" s="1"/>
  <c r="B2481" i="3"/>
  <c r="A2347" i="5" s="1"/>
  <c r="Y2481" i="3"/>
  <c r="B2347" i="5" s="1"/>
  <c r="AA2481" i="3"/>
  <c r="C2347" i="5" s="1"/>
  <c r="AC2481" i="3"/>
  <c r="E2347" i="5" s="1"/>
  <c r="J2481" i="3"/>
  <c r="H2347" i="5" s="1"/>
  <c r="M2481" i="3"/>
  <c r="K2347" i="5" s="1"/>
  <c r="N2481" i="3"/>
  <c r="M2347" i="5" s="1"/>
  <c r="B2482" i="3"/>
  <c r="A2348" i="5" s="1"/>
  <c r="Y2482" i="3"/>
  <c r="B2348" i="5" s="1"/>
  <c r="AA2482" i="3"/>
  <c r="C2348" i="5" s="1"/>
  <c r="AC2482" i="3"/>
  <c r="E2348" i="5" s="1"/>
  <c r="J2482" i="3"/>
  <c r="H2348" i="5" s="1"/>
  <c r="M2482" i="3"/>
  <c r="K2348" i="5" s="1"/>
  <c r="N2482" i="3"/>
  <c r="M2348" i="5" s="1"/>
  <c r="B2483" i="3"/>
  <c r="A2349" i="5" s="1"/>
  <c r="Y2483" i="3"/>
  <c r="B2349" i="5" s="1"/>
  <c r="AA2483" i="3"/>
  <c r="C2349" i="5" s="1"/>
  <c r="AC2483" i="3"/>
  <c r="E2349" i="5" s="1"/>
  <c r="J2483" i="3"/>
  <c r="H2349" i="5" s="1"/>
  <c r="M2483" i="3"/>
  <c r="K2349" i="5" s="1"/>
  <c r="N2483" i="3"/>
  <c r="M2349" i="5" s="1"/>
  <c r="B2484" i="3"/>
  <c r="A2350" i="5" s="1"/>
  <c r="Y2484" i="3"/>
  <c r="B2350" i="5" s="1"/>
  <c r="AA2484" i="3"/>
  <c r="C2350" i="5" s="1"/>
  <c r="AC2484" i="3"/>
  <c r="E2350" i="5" s="1"/>
  <c r="J2484" i="3"/>
  <c r="H2350" i="5" s="1"/>
  <c r="M2484" i="3"/>
  <c r="K2350" i="5" s="1"/>
  <c r="N2484" i="3"/>
  <c r="M2350" i="5" s="1"/>
  <c r="B2485" i="3"/>
  <c r="A2351" i="5" s="1"/>
  <c r="Y2485" i="3"/>
  <c r="B2351" i="5" s="1"/>
  <c r="AA2485" i="3"/>
  <c r="C2351" i="5" s="1"/>
  <c r="AC2485" i="3"/>
  <c r="E2351" i="5" s="1"/>
  <c r="J2485" i="3"/>
  <c r="H2351" i="5" s="1"/>
  <c r="M2485" i="3"/>
  <c r="K2351" i="5" s="1"/>
  <c r="N2485" i="3"/>
  <c r="M2351" i="5" s="1"/>
  <c r="B2486" i="3"/>
  <c r="A2352" i="5" s="1"/>
  <c r="Y2486" i="3"/>
  <c r="B2352" i="5" s="1"/>
  <c r="AA2486" i="3"/>
  <c r="C2352" i="5" s="1"/>
  <c r="AC2486" i="3"/>
  <c r="E2352" i="5" s="1"/>
  <c r="J2486" i="3"/>
  <c r="H2352" i="5" s="1"/>
  <c r="M2486" i="3"/>
  <c r="K2352" i="5" s="1"/>
  <c r="N2486" i="3"/>
  <c r="M2352" i="5" s="1"/>
  <c r="B2487" i="3"/>
  <c r="A2353" i="5" s="1"/>
  <c r="Y2487" i="3"/>
  <c r="B2353" i="5" s="1"/>
  <c r="AA2487" i="3"/>
  <c r="C2353" i="5" s="1"/>
  <c r="AC2487" i="3"/>
  <c r="E2353" i="5" s="1"/>
  <c r="J2487" i="3"/>
  <c r="H2353" i="5" s="1"/>
  <c r="M2487" i="3"/>
  <c r="K2353" i="5" s="1"/>
  <c r="N2487" i="3"/>
  <c r="M2353" i="5" s="1"/>
  <c r="B2488" i="3"/>
  <c r="A2354" i="5" s="1"/>
  <c r="Y2488" i="3"/>
  <c r="B2354" i="5" s="1"/>
  <c r="AA2488" i="3"/>
  <c r="C2354" i="5" s="1"/>
  <c r="AC2488" i="3"/>
  <c r="E2354" i="5" s="1"/>
  <c r="J2488" i="3"/>
  <c r="H2354" i="5" s="1"/>
  <c r="M2488" i="3"/>
  <c r="K2354" i="5" s="1"/>
  <c r="N2488" i="3"/>
  <c r="M2354" i="5" s="1"/>
  <c r="A2355" i="5"/>
  <c r="B2355" i="5"/>
  <c r="C2355" i="5"/>
  <c r="E2355" i="5"/>
  <c r="F2355" i="5"/>
  <c r="H2355" i="5"/>
  <c r="I2355" i="5"/>
  <c r="K2355" i="5"/>
  <c r="M2355" i="5"/>
  <c r="N2355" i="5"/>
  <c r="A2356" i="5"/>
  <c r="B2356" i="5"/>
  <c r="C2356" i="5"/>
  <c r="E2356" i="5"/>
  <c r="F2356" i="5"/>
  <c r="H2356" i="5"/>
  <c r="I2356" i="5"/>
  <c r="K2356" i="5"/>
  <c r="M2356" i="5"/>
  <c r="N2356" i="5"/>
  <c r="A2357" i="5"/>
  <c r="B2357" i="5"/>
  <c r="E2357" i="5"/>
  <c r="F2357" i="5"/>
  <c r="H2357" i="5"/>
  <c r="I2357" i="5"/>
  <c r="K2357" i="5"/>
  <c r="M2357" i="5"/>
  <c r="N2357" i="5"/>
  <c r="A2358" i="5"/>
  <c r="B2358" i="5"/>
  <c r="C2358" i="5"/>
  <c r="E2358" i="5"/>
  <c r="F2358" i="5"/>
  <c r="H2358" i="5"/>
  <c r="I2358" i="5"/>
  <c r="K2358" i="5"/>
  <c r="M2358" i="5"/>
  <c r="N2358" i="5"/>
  <c r="A2359" i="5"/>
  <c r="B2359" i="5"/>
  <c r="C2359" i="5"/>
  <c r="E2359" i="5"/>
  <c r="F2359" i="5"/>
  <c r="H2359" i="5"/>
  <c r="I2359" i="5"/>
  <c r="K2359" i="5"/>
  <c r="M2359" i="5"/>
  <c r="N2359" i="5"/>
  <c r="A2360" i="5"/>
  <c r="B2360" i="5"/>
  <c r="C2360" i="5"/>
  <c r="E2360" i="5"/>
  <c r="F2360" i="5"/>
  <c r="H2360" i="5"/>
  <c r="I2360" i="5"/>
  <c r="K2360" i="5"/>
  <c r="M2360" i="5"/>
  <c r="N2360" i="5"/>
  <c r="A2361" i="5"/>
  <c r="B2361" i="5"/>
  <c r="C2361" i="5"/>
  <c r="E2361" i="5"/>
  <c r="F2361" i="5"/>
  <c r="H2361" i="5"/>
  <c r="I2361" i="5"/>
  <c r="K2361" i="5"/>
  <c r="M2361" i="5"/>
  <c r="N2361" i="5"/>
  <c r="A2362" i="5"/>
  <c r="B2362" i="5"/>
  <c r="C2362" i="5"/>
  <c r="E2362" i="5"/>
  <c r="F2362" i="5"/>
  <c r="H2362" i="5"/>
  <c r="I2362" i="5"/>
  <c r="K2362" i="5"/>
  <c r="M2362" i="5"/>
  <c r="N2362" i="5"/>
  <c r="A2363" i="5"/>
  <c r="B2363" i="5"/>
  <c r="C2363" i="5"/>
  <c r="E2363" i="5"/>
  <c r="F2363" i="5"/>
  <c r="H2363" i="5"/>
  <c r="I2363" i="5"/>
  <c r="K2363" i="5"/>
  <c r="M2363" i="5"/>
  <c r="N2363" i="5"/>
  <c r="A2364" i="5"/>
  <c r="B2364" i="5"/>
  <c r="C2364" i="5"/>
  <c r="E2364" i="5"/>
  <c r="F2364" i="5"/>
  <c r="H2364" i="5"/>
  <c r="I2364" i="5"/>
  <c r="K2364" i="5"/>
  <c r="M2364" i="5"/>
  <c r="N2364" i="5"/>
  <c r="A2365" i="5"/>
  <c r="B2365" i="5"/>
  <c r="C2365" i="5"/>
  <c r="E2365" i="5"/>
  <c r="F2365" i="5"/>
  <c r="H2365" i="5"/>
  <c r="I2365" i="5"/>
  <c r="K2365" i="5"/>
  <c r="M2365" i="5"/>
  <c r="N2365" i="5"/>
  <c r="A2366" i="5"/>
  <c r="B2366" i="5"/>
  <c r="C2366" i="5"/>
  <c r="E2366" i="5"/>
  <c r="F2366" i="5"/>
  <c r="H2366" i="5"/>
  <c r="I2366" i="5"/>
  <c r="K2366" i="5"/>
  <c r="M2366" i="5"/>
  <c r="N2366" i="5"/>
  <c r="B2501" i="3"/>
  <c r="A2367" i="5" s="1"/>
  <c r="Y2501" i="3"/>
  <c r="B2367" i="5" s="1"/>
  <c r="AA2501" i="3"/>
  <c r="C2367" i="5" s="1"/>
  <c r="AC2501" i="3"/>
  <c r="E2367" i="5" s="1"/>
  <c r="J2501" i="3"/>
  <c r="H2367" i="5" s="1"/>
  <c r="M2501" i="3"/>
  <c r="K2367" i="5" s="1"/>
  <c r="N2501" i="3"/>
  <c r="M2367" i="5" s="1"/>
  <c r="B2502" i="3"/>
  <c r="A2368" i="5" s="1"/>
  <c r="Y2502" i="3"/>
  <c r="B2368" i="5" s="1"/>
  <c r="AA2502" i="3"/>
  <c r="C2368" i="5" s="1"/>
  <c r="AC2502" i="3"/>
  <c r="E2368" i="5" s="1"/>
  <c r="J2502" i="3"/>
  <c r="H2368" i="5" s="1"/>
  <c r="M2502" i="3"/>
  <c r="K2368" i="5" s="1"/>
  <c r="N2502" i="3"/>
  <c r="M2368" i="5" s="1"/>
  <c r="B2503" i="3"/>
  <c r="A2369" i="5" s="1"/>
  <c r="Y2503" i="3"/>
  <c r="B2369" i="5" s="1"/>
  <c r="AA2503" i="3"/>
  <c r="C2369" i="5" s="1"/>
  <c r="AC2503" i="3"/>
  <c r="E2369" i="5" s="1"/>
  <c r="J2503" i="3"/>
  <c r="H2369" i="5" s="1"/>
  <c r="M2503" i="3"/>
  <c r="K2369" i="5" s="1"/>
  <c r="N2503" i="3"/>
  <c r="M2369" i="5" s="1"/>
  <c r="B2504" i="3"/>
  <c r="A2370" i="5" s="1"/>
  <c r="Y2504" i="3"/>
  <c r="B2370" i="5" s="1"/>
  <c r="AA2504" i="3"/>
  <c r="C2370" i="5" s="1"/>
  <c r="AC2504" i="3"/>
  <c r="E2370" i="5" s="1"/>
  <c r="J2504" i="3"/>
  <c r="H2370" i="5" s="1"/>
  <c r="M2504" i="3"/>
  <c r="K2370" i="5" s="1"/>
  <c r="N2504" i="3"/>
  <c r="M2370" i="5" s="1"/>
  <c r="B2505" i="3"/>
  <c r="A2371" i="5" s="1"/>
  <c r="Y2505" i="3"/>
  <c r="B2371" i="5" s="1"/>
  <c r="AA2505" i="3"/>
  <c r="C2371" i="5" s="1"/>
  <c r="AC2505" i="3"/>
  <c r="E2371" i="5" s="1"/>
  <c r="J2505" i="3"/>
  <c r="H2371" i="5" s="1"/>
  <c r="M2505" i="3"/>
  <c r="K2371" i="5" s="1"/>
  <c r="N2505" i="3"/>
  <c r="M2371" i="5" s="1"/>
  <c r="B2506" i="3"/>
  <c r="A2372" i="5" s="1"/>
  <c r="Y2506" i="3"/>
  <c r="B2372" i="5" s="1"/>
  <c r="AA2506" i="3"/>
  <c r="C2372" i="5" s="1"/>
  <c r="AC2506" i="3"/>
  <c r="E2372" i="5" s="1"/>
  <c r="J2506" i="3"/>
  <c r="H2372" i="5" s="1"/>
  <c r="M2506" i="3"/>
  <c r="K2372" i="5" s="1"/>
  <c r="N2506" i="3"/>
  <c r="M2372" i="5" s="1"/>
  <c r="B2507" i="3"/>
  <c r="A2373" i="5" s="1"/>
  <c r="Y2507" i="3"/>
  <c r="B2373" i="5" s="1"/>
  <c r="AA2507" i="3"/>
  <c r="C2373" i="5" s="1"/>
  <c r="AC2507" i="3"/>
  <c r="E2373" i="5" s="1"/>
  <c r="J2507" i="3"/>
  <c r="H2373" i="5" s="1"/>
  <c r="M2507" i="3"/>
  <c r="K2373" i="5" s="1"/>
  <c r="N2507" i="3"/>
  <c r="M2373" i="5" s="1"/>
  <c r="B2508" i="3"/>
  <c r="A2374" i="5" s="1"/>
  <c r="Y2508" i="3"/>
  <c r="B2374" i="5" s="1"/>
  <c r="AA2508" i="3"/>
  <c r="C2374" i="5" s="1"/>
  <c r="AC2508" i="3"/>
  <c r="E2374" i="5" s="1"/>
  <c r="J2508" i="3"/>
  <c r="H2374" i="5" s="1"/>
  <c r="M2508" i="3"/>
  <c r="K2374" i="5" s="1"/>
  <c r="N2508" i="3"/>
  <c r="M2374" i="5" s="1"/>
  <c r="B2509" i="3"/>
  <c r="A2375" i="5" s="1"/>
  <c r="Y2509" i="3"/>
  <c r="B2375" i="5" s="1"/>
  <c r="AA2509" i="3"/>
  <c r="C2375" i="5" s="1"/>
  <c r="AC2509" i="3"/>
  <c r="E2375" i="5" s="1"/>
  <c r="J2509" i="3"/>
  <c r="H2375" i="5" s="1"/>
  <c r="M2509" i="3"/>
  <c r="K2375" i="5" s="1"/>
  <c r="N2509" i="3"/>
  <c r="M2375" i="5" s="1"/>
  <c r="B2510" i="3"/>
  <c r="A2376" i="5" s="1"/>
  <c r="Y2510" i="3"/>
  <c r="B2376" i="5" s="1"/>
  <c r="AA2510" i="3"/>
  <c r="C2376" i="5" s="1"/>
  <c r="AC2510" i="3"/>
  <c r="E2376" i="5" s="1"/>
  <c r="J2510" i="3"/>
  <c r="H2376" i="5" s="1"/>
  <c r="M2510" i="3"/>
  <c r="K2376" i="5" s="1"/>
  <c r="N2510" i="3"/>
  <c r="M2376" i="5" s="1"/>
  <c r="B2511" i="3"/>
  <c r="A2377" i="5" s="1"/>
  <c r="Y2511" i="3"/>
  <c r="B2377" i="5" s="1"/>
  <c r="AA2511" i="3"/>
  <c r="C2377" i="5" s="1"/>
  <c r="AC2511" i="3"/>
  <c r="E2377" i="5" s="1"/>
  <c r="J2511" i="3"/>
  <c r="H2377" i="5" s="1"/>
  <c r="M2511" i="3"/>
  <c r="K2377" i="5" s="1"/>
  <c r="N2511" i="3"/>
  <c r="M2377" i="5" s="1"/>
  <c r="B2512" i="3"/>
  <c r="A2378" i="5" s="1"/>
  <c r="Y2512" i="3"/>
  <c r="B2378" i="5" s="1"/>
  <c r="AA2512" i="3"/>
  <c r="C2378" i="5" s="1"/>
  <c r="AC2512" i="3"/>
  <c r="E2378" i="5" s="1"/>
  <c r="J2512" i="3"/>
  <c r="H2378" i="5" s="1"/>
  <c r="M2512" i="3"/>
  <c r="K2378" i="5" s="1"/>
  <c r="N2512" i="3"/>
  <c r="M2378" i="5" s="1"/>
  <c r="B2513" i="3"/>
  <c r="A2379" i="5" s="1"/>
  <c r="Y2513" i="3"/>
  <c r="B2379" i="5" s="1"/>
  <c r="AA2513" i="3"/>
  <c r="C2379" i="5" s="1"/>
  <c r="AC2513" i="3"/>
  <c r="E2379" i="5" s="1"/>
  <c r="J2513" i="3"/>
  <c r="H2379" i="5" s="1"/>
  <c r="M2513" i="3"/>
  <c r="K2379" i="5" s="1"/>
  <c r="N2513" i="3"/>
  <c r="M2379" i="5" s="1"/>
  <c r="B2514" i="3"/>
  <c r="A2380" i="5" s="1"/>
  <c r="Y2514" i="3"/>
  <c r="B2380" i="5" s="1"/>
  <c r="AA2514" i="3"/>
  <c r="C2380" i="5" s="1"/>
  <c r="AC2514" i="3"/>
  <c r="E2380" i="5" s="1"/>
  <c r="J2514" i="3"/>
  <c r="H2380" i="5" s="1"/>
  <c r="M2514" i="3"/>
  <c r="K2380" i="5" s="1"/>
  <c r="N2514" i="3"/>
  <c r="M2380" i="5" s="1"/>
  <c r="B2515" i="3"/>
  <c r="A2381" i="5" s="1"/>
  <c r="Y2515" i="3"/>
  <c r="B2381" i="5" s="1"/>
  <c r="AA2515" i="3"/>
  <c r="C2381" i="5" s="1"/>
  <c r="AC2515" i="3"/>
  <c r="E2381" i="5" s="1"/>
  <c r="J2515" i="3"/>
  <c r="H2381" i="5" s="1"/>
  <c r="M2515" i="3"/>
  <c r="K2381" i="5" s="1"/>
  <c r="N2515" i="3"/>
  <c r="M2381" i="5" s="1"/>
  <c r="B2516" i="3"/>
  <c r="A2382" i="5" s="1"/>
  <c r="Y2516" i="3"/>
  <c r="B2382" i="5" s="1"/>
  <c r="AA2516" i="3"/>
  <c r="C2382" i="5" s="1"/>
  <c r="AC2516" i="3"/>
  <c r="E2382" i="5" s="1"/>
  <c r="J2516" i="3"/>
  <c r="H2382" i="5" s="1"/>
  <c r="M2516" i="3"/>
  <c r="K2382" i="5" s="1"/>
  <c r="N2516" i="3"/>
  <c r="M2382" i="5" s="1"/>
  <c r="B2517" i="3"/>
  <c r="A2383" i="5" s="1"/>
  <c r="Y2517" i="3"/>
  <c r="B2383" i="5" s="1"/>
  <c r="AA2517" i="3"/>
  <c r="C2383" i="5" s="1"/>
  <c r="AC2517" i="3"/>
  <c r="E2383" i="5" s="1"/>
  <c r="J2517" i="3"/>
  <c r="H2383" i="5" s="1"/>
  <c r="M2517" i="3"/>
  <c r="K2383" i="5" s="1"/>
  <c r="N2517" i="3"/>
  <c r="M2383" i="5" s="1"/>
  <c r="B2518" i="3"/>
  <c r="A2384" i="5" s="1"/>
  <c r="Y2518" i="3"/>
  <c r="B2384" i="5" s="1"/>
  <c r="AA2518" i="3"/>
  <c r="C2384" i="5" s="1"/>
  <c r="AC2518" i="3"/>
  <c r="E2384" i="5" s="1"/>
  <c r="J2518" i="3"/>
  <c r="H2384" i="5" s="1"/>
  <c r="M2518" i="3"/>
  <c r="K2384" i="5" s="1"/>
  <c r="N2518" i="3"/>
  <c r="M2384" i="5" s="1"/>
  <c r="B2519" i="3"/>
  <c r="A2385" i="5" s="1"/>
  <c r="Y2519" i="3"/>
  <c r="B2385" i="5" s="1"/>
  <c r="AA2519" i="3"/>
  <c r="C2385" i="5" s="1"/>
  <c r="AC2519" i="3"/>
  <c r="E2385" i="5" s="1"/>
  <c r="J2519" i="3"/>
  <c r="H2385" i="5" s="1"/>
  <c r="M2519" i="3"/>
  <c r="K2385" i="5" s="1"/>
  <c r="N2519" i="3"/>
  <c r="M2385" i="5" s="1"/>
  <c r="B2520" i="3"/>
  <c r="A2386" i="5" s="1"/>
  <c r="Y2520" i="3"/>
  <c r="B2386" i="5" s="1"/>
  <c r="AA2520" i="3"/>
  <c r="C2386" i="5" s="1"/>
  <c r="AC2520" i="3"/>
  <c r="E2386" i="5" s="1"/>
  <c r="J2520" i="3"/>
  <c r="H2386" i="5" s="1"/>
  <c r="M2520" i="3"/>
  <c r="K2386" i="5" s="1"/>
  <c r="N2520" i="3"/>
  <c r="M2386" i="5" s="1"/>
  <c r="B2521" i="3"/>
  <c r="A2387" i="5" s="1"/>
  <c r="Y2521" i="3"/>
  <c r="B2387" i="5" s="1"/>
  <c r="AA2521" i="3"/>
  <c r="C2387" i="5" s="1"/>
  <c r="AC2521" i="3"/>
  <c r="E2387" i="5" s="1"/>
  <c r="J2521" i="3"/>
  <c r="H2387" i="5" s="1"/>
  <c r="M2521" i="3"/>
  <c r="K2387" i="5" s="1"/>
  <c r="N2521" i="3"/>
  <c r="M2387" i="5" s="1"/>
  <c r="B2522" i="3"/>
  <c r="A2388" i="5" s="1"/>
  <c r="Y2522" i="3"/>
  <c r="B2388" i="5" s="1"/>
  <c r="AA2522" i="3"/>
  <c r="C2388" i="5" s="1"/>
  <c r="AC2522" i="3"/>
  <c r="E2388" i="5" s="1"/>
  <c r="J2522" i="3"/>
  <c r="H2388" i="5" s="1"/>
  <c r="M2522" i="3"/>
  <c r="K2388" i="5" s="1"/>
  <c r="N2522" i="3"/>
  <c r="M2388" i="5" s="1"/>
  <c r="B2523" i="3"/>
  <c r="A2389" i="5" s="1"/>
  <c r="Y2523" i="3"/>
  <c r="B2389" i="5" s="1"/>
  <c r="AA2523" i="3"/>
  <c r="C2389" i="5" s="1"/>
  <c r="AC2523" i="3"/>
  <c r="E2389" i="5" s="1"/>
  <c r="J2523" i="3"/>
  <c r="H2389" i="5" s="1"/>
  <c r="M2523" i="3"/>
  <c r="K2389" i="5" s="1"/>
  <c r="N2523" i="3"/>
  <c r="M2389" i="5" s="1"/>
  <c r="B2524" i="3"/>
  <c r="A2390" i="5" s="1"/>
  <c r="Y2524" i="3"/>
  <c r="B2390" i="5" s="1"/>
  <c r="AA2524" i="3"/>
  <c r="C2390" i="5" s="1"/>
  <c r="AC2524" i="3"/>
  <c r="E2390" i="5" s="1"/>
  <c r="J2524" i="3"/>
  <c r="H2390" i="5" s="1"/>
  <c r="M2524" i="3"/>
  <c r="K2390" i="5" s="1"/>
  <c r="N2524" i="3"/>
  <c r="M2390" i="5" s="1"/>
  <c r="B2525" i="3"/>
  <c r="A2391" i="5" s="1"/>
  <c r="Y2525" i="3"/>
  <c r="B2391" i="5" s="1"/>
  <c r="AA2525" i="3"/>
  <c r="C2391" i="5" s="1"/>
  <c r="AC2525" i="3"/>
  <c r="E2391" i="5" s="1"/>
  <c r="J2525" i="3"/>
  <c r="H2391" i="5" s="1"/>
  <c r="M2525" i="3"/>
  <c r="K2391" i="5" s="1"/>
  <c r="N2525" i="3"/>
  <c r="M2391" i="5" s="1"/>
  <c r="B2526" i="3"/>
  <c r="A2392" i="5" s="1"/>
  <c r="Y2526" i="3"/>
  <c r="B2392" i="5" s="1"/>
  <c r="AA2526" i="3"/>
  <c r="C2392" i="5" s="1"/>
  <c r="AC2526" i="3"/>
  <c r="E2392" i="5" s="1"/>
  <c r="J2526" i="3"/>
  <c r="H2392" i="5" s="1"/>
  <c r="M2526" i="3"/>
  <c r="K2392" i="5" s="1"/>
  <c r="N2526" i="3"/>
  <c r="M2392" i="5" s="1"/>
  <c r="B2527" i="3"/>
  <c r="A2393" i="5" s="1"/>
  <c r="Y2527" i="3"/>
  <c r="B2393" i="5" s="1"/>
  <c r="AA2527" i="3"/>
  <c r="C2393" i="5" s="1"/>
  <c r="AC2527" i="3"/>
  <c r="E2393" i="5" s="1"/>
  <c r="J2527" i="3"/>
  <c r="H2393" i="5" s="1"/>
  <c r="M2527" i="3"/>
  <c r="K2393" i="5" s="1"/>
  <c r="N2527" i="3"/>
  <c r="M2393" i="5" s="1"/>
  <c r="B2528" i="3"/>
  <c r="A2394" i="5" s="1"/>
  <c r="Y2528" i="3"/>
  <c r="B2394" i="5" s="1"/>
  <c r="AA2528" i="3"/>
  <c r="C2394" i="5" s="1"/>
  <c r="AC2528" i="3"/>
  <c r="E2394" i="5" s="1"/>
  <c r="J2528" i="3"/>
  <c r="H2394" i="5" s="1"/>
  <c r="M2528" i="3"/>
  <c r="K2394" i="5" s="1"/>
  <c r="N2528" i="3"/>
  <c r="M2394" i="5" s="1"/>
  <c r="B2529" i="3"/>
  <c r="A2395" i="5" s="1"/>
  <c r="Y2529" i="3"/>
  <c r="B2395" i="5" s="1"/>
  <c r="AA2529" i="3"/>
  <c r="C2395" i="5" s="1"/>
  <c r="AC2529" i="3"/>
  <c r="E2395" i="5" s="1"/>
  <c r="J2529" i="3"/>
  <c r="H2395" i="5" s="1"/>
  <c r="M2529" i="3"/>
  <c r="K2395" i="5" s="1"/>
  <c r="N2529" i="3"/>
  <c r="M2395" i="5" s="1"/>
  <c r="B2530" i="3"/>
  <c r="A2396" i="5" s="1"/>
  <c r="Y2530" i="3"/>
  <c r="B2396" i="5" s="1"/>
  <c r="AA2530" i="3"/>
  <c r="C2396" i="5" s="1"/>
  <c r="AC2530" i="3"/>
  <c r="E2396" i="5" s="1"/>
  <c r="J2530" i="3"/>
  <c r="H2396" i="5" s="1"/>
  <c r="M2530" i="3"/>
  <c r="K2396" i="5" s="1"/>
  <c r="N2530" i="3"/>
  <c r="M2396" i="5" s="1"/>
  <c r="B2531" i="3"/>
  <c r="A2397" i="5" s="1"/>
  <c r="Y2531" i="3"/>
  <c r="B2397" i="5" s="1"/>
  <c r="AA2531" i="3"/>
  <c r="C2397" i="5" s="1"/>
  <c r="AC2531" i="3"/>
  <c r="E2397" i="5" s="1"/>
  <c r="J2531" i="3"/>
  <c r="H2397" i="5" s="1"/>
  <c r="M2531" i="3"/>
  <c r="K2397" i="5" s="1"/>
  <c r="N2531" i="3"/>
  <c r="M2397" i="5" s="1"/>
  <c r="A2398" i="5"/>
  <c r="B2398" i="5"/>
  <c r="C2398" i="5"/>
  <c r="E2398" i="5"/>
  <c r="F2398" i="5"/>
  <c r="H2398" i="5"/>
  <c r="I2398" i="5"/>
  <c r="K2398" i="5"/>
  <c r="M2398" i="5"/>
  <c r="N2398" i="5"/>
  <c r="A2399" i="5"/>
  <c r="B2399" i="5"/>
  <c r="C2399" i="5"/>
  <c r="E2399" i="5"/>
  <c r="F2399" i="5"/>
  <c r="H2399" i="5"/>
  <c r="I2399" i="5"/>
  <c r="K2399" i="5"/>
  <c r="M2399" i="5"/>
  <c r="N2399" i="5"/>
  <c r="A2400" i="5"/>
  <c r="B2400" i="5"/>
  <c r="E2400" i="5"/>
  <c r="F2400" i="5"/>
  <c r="H2400" i="5"/>
  <c r="I2400" i="5"/>
  <c r="K2400" i="5"/>
  <c r="M2400" i="5"/>
  <c r="N2400" i="5"/>
  <c r="A2401" i="5"/>
  <c r="B2401" i="5"/>
  <c r="C2401" i="5"/>
  <c r="E2401" i="5"/>
  <c r="F2401" i="5"/>
  <c r="H2401" i="5"/>
  <c r="I2401" i="5"/>
  <c r="K2401" i="5"/>
  <c r="M2401" i="5"/>
  <c r="N2401" i="5"/>
  <c r="A2402" i="5"/>
  <c r="B2402" i="5"/>
  <c r="C2402" i="5"/>
  <c r="E2402" i="5"/>
  <c r="F2402" i="5"/>
  <c r="H2402" i="5"/>
  <c r="I2402" i="5"/>
  <c r="K2402" i="5"/>
  <c r="M2402" i="5"/>
  <c r="N2402" i="5"/>
  <c r="A2403" i="5"/>
  <c r="B2403" i="5"/>
  <c r="C2403" i="5"/>
  <c r="E2403" i="5"/>
  <c r="F2403" i="5"/>
  <c r="H2403" i="5"/>
  <c r="I2403" i="5"/>
  <c r="K2403" i="5"/>
  <c r="M2403" i="5"/>
  <c r="N2403" i="5"/>
  <c r="A2404" i="5"/>
  <c r="B2404" i="5"/>
  <c r="C2404" i="5"/>
  <c r="E2404" i="5"/>
  <c r="F2404" i="5"/>
  <c r="H2404" i="5"/>
  <c r="I2404" i="5"/>
  <c r="K2404" i="5"/>
  <c r="M2404" i="5"/>
  <c r="N2404" i="5"/>
  <c r="A2405" i="5"/>
  <c r="B2405" i="5"/>
  <c r="C2405" i="5"/>
  <c r="E2405" i="5"/>
  <c r="F2405" i="5"/>
  <c r="H2405" i="5"/>
  <c r="I2405" i="5"/>
  <c r="K2405" i="5"/>
  <c r="M2405" i="5"/>
  <c r="N2405" i="5"/>
  <c r="A2406" i="5"/>
  <c r="B2406" i="5"/>
  <c r="C2406" i="5"/>
  <c r="E2406" i="5"/>
  <c r="F2406" i="5"/>
  <c r="H2406" i="5"/>
  <c r="I2406" i="5"/>
  <c r="K2406" i="5"/>
  <c r="M2406" i="5"/>
  <c r="N2406" i="5"/>
  <c r="A2407" i="5"/>
  <c r="B2407" i="5"/>
  <c r="C2407" i="5"/>
  <c r="E2407" i="5"/>
  <c r="F2407" i="5"/>
  <c r="H2407" i="5"/>
  <c r="I2407" i="5"/>
  <c r="K2407" i="5"/>
  <c r="M2407" i="5"/>
  <c r="N2407" i="5"/>
  <c r="A2408" i="5"/>
  <c r="B2408" i="5"/>
  <c r="C2408" i="5"/>
  <c r="E2408" i="5"/>
  <c r="F2408" i="5"/>
  <c r="H2408" i="5"/>
  <c r="I2408" i="5"/>
  <c r="K2408" i="5"/>
  <c r="M2408" i="5"/>
  <c r="N2408" i="5"/>
  <c r="A2409" i="5"/>
  <c r="B2409" i="5"/>
  <c r="C2409" i="5"/>
  <c r="E2409" i="5"/>
  <c r="F2409" i="5"/>
  <c r="H2409" i="5"/>
  <c r="I2409" i="5"/>
  <c r="K2409" i="5"/>
  <c r="M2409" i="5"/>
  <c r="N2409" i="5"/>
  <c r="B2544" i="3"/>
  <c r="A2410" i="5" s="1"/>
  <c r="Y2544" i="3"/>
  <c r="B2410" i="5" s="1"/>
  <c r="AA2544" i="3"/>
  <c r="C2410" i="5" s="1"/>
  <c r="AC2544" i="3"/>
  <c r="E2410" i="5" s="1"/>
  <c r="J2544" i="3"/>
  <c r="H2410" i="5" s="1"/>
  <c r="M2544" i="3"/>
  <c r="K2410" i="5" s="1"/>
  <c r="N2544" i="3"/>
  <c r="M2410" i="5" s="1"/>
  <c r="B2545" i="3"/>
  <c r="A2411" i="5" s="1"/>
  <c r="Y2545" i="3"/>
  <c r="B2411" i="5" s="1"/>
  <c r="AA2545" i="3"/>
  <c r="C2411" i="5" s="1"/>
  <c r="AC2545" i="3"/>
  <c r="E2411" i="5" s="1"/>
  <c r="J2545" i="3"/>
  <c r="H2411" i="5" s="1"/>
  <c r="M2545" i="3"/>
  <c r="K2411" i="5" s="1"/>
  <c r="N2545" i="3"/>
  <c r="M2411" i="5" s="1"/>
  <c r="B2546" i="3"/>
  <c r="A2412" i="5" s="1"/>
  <c r="Y2546" i="3"/>
  <c r="B2412" i="5" s="1"/>
  <c r="AA2546" i="3"/>
  <c r="C2412" i="5" s="1"/>
  <c r="AC2546" i="3"/>
  <c r="E2412" i="5" s="1"/>
  <c r="J2546" i="3"/>
  <c r="H2412" i="5" s="1"/>
  <c r="M2546" i="3"/>
  <c r="K2412" i="5" s="1"/>
  <c r="N2546" i="3"/>
  <c r="M2412" i="5" s="1"/>
  <c r="B2547" i="3"/>
  <c r="A2413" i="5" s="1"/>
  <c r="Y2547" i="3"/>
  <c r="B2413" i="5" s="1"/>
  <c r="AA2547" i="3"/>
  <c r="C2413" i="5" s="1"/>
  <c r="AC2547" i="3"/>
  <c r="E2413" i="5" s="1"/>
  <c r="J2547" i="3"/>
  <c r="H2413" i="5" s="1"/>
  <c r="M2547" i="3"/>
  <c r="K2413" i="5" s="1"/>
  <c r="N2547" i="3"/>
  <c r="M2413" i="5" s="1"/>
  <c r="B2548" i="3"/>
  <c r="A2414" i="5" s="1"/>
  <c r="Y2548" i="3"/>
  <c r="B2414" i="5" s="1"/>
  <c r="AA2548" i="3"/>
  <c r="C2414" i="5" s="1"/>
  <c r="AC2548" i="3"/>
  <c r="E2414" i="5" s="1"/>
  <c r="J2548" i="3"/>
  <c r="H2414" i="5" s="1"/>
  <c r="M2548" i="3"/>
  <c r="K2414" i="5" s="1"/>
  <c r="N2548" i="3"/>
  <c r="M2414" i="5" s="1"/>
  <c r="B2549" i="3"/>
  <c r="A2415" i="5" s="1"/>
  <c r="Y2549" i="3"/>
  <c r="B2415" i="5" s="1"/>
  <c r="AA2549" i="3"/>
  <c r="C2415" i="5" s="1"/>
  <c r="AC2549" i="3"/>
  <c r="E2415" i="5" s="1"/>
  <c r="J2549" i="3"/>
  <c r="H2415" i="5" s="1"/>
  <c r="M2549" i="3"/>
  <c r="K2415" i="5" s="1"/>
  <c r="N2549" i="3"/>
  <c r="M2415" i="5" s="1"/>
  <c r="B2550" i="3"/>
  <c r="A2416" i="5" s="1"/>
  <c r="Y2550" i="3"/>
  <c r="B2416" i="5" s="1"/>
  <c r="AA2550" i="3"/>
  <c r="C2416" i="5" s="1"/>
  <c r="AC2550" i="3"/>
  <c r="E2416" i="5" s="1"/>
  <c r="J2550" i="3"/>
  <c r="H2416" i="5" s="1"/>
  <c r="M2550" i="3"/>
  <c r="K2416" i="5" s="1"/>
  <c r="N2550" i="3"/>
  <c r="M2416" i="5" s="1"/>
  <c r="B2551" i="3"/>
  <c r="A2417" i="5" s="1"/>
  <c r="Y2551" i="3"/>
  <c r="B2417" i="5" s="1"/>
  <c r="AA2551" i="3"/>
  <c r="C2417" i="5" s="1"/>
  <c r="AC2551" i="3"/>
  <c r="E2417" i="5" s="1"/>
  <c r="J2551" i="3"/>
  <c r="H2417" i="5" s="1"/>
  <c r="M2551" i="3"/>
  <c r="K2417" i="5" s="1"/>
  <c r="N2551" i="3"/>
  <c r="M2417" i="5" s="1"/>
  <c r="B2552" i="3"/>
  <c r="A2418" i="5" s="1"/>
  <c r="Y2552" i="3"/>
  <c r="B2418" i="5" s="1"/>
  <c r="AA2552" i="3"/>
  <c r="C2418" i="5" s="1"/>
  <c r="AC2552" i="3"/>
  <c r="E2418" i="5" s="1"/>
  <c r="J2552" i="3"/>
  <c r="H2418" i="5" s="1"/>
  <c r="M2552" i="3"/>
  <c r="K2418" i="5" s="1"/>
  <c r="N2552" i="3"/>
  <c r="M2418" i="5" s="1"/>
  <c r="B2553" i="3"/>
  <c r="A2419" i="5" s="1"/>
  <c r="Y2553" i="3"/>
  <c r="B2419" i="5" s="1"/>
  <c r="AA2553" i="3"/>
  <c r="C2419" i="5" s="1"/>
  <c r="AC2553" i="3"/>
  <c r="E2419" i="5" s="1"/>
  <c r="J2553" i="3"/>
  <c r="H2419" i="5" s="1"/>
  <c r="M2553" i="3"/>
  <c r="K2419" i="5" s="1"/>
  <c r="N2553" i="3"/>
  <c r="M2419" i="5" s="1"/>
  <c r="B2554" i="3"/>
  <c r="A2420" i="5" s="1"/>
  <c r="Y2554" i="3"/>
  <c r="B2420" i="5" s="1"/>
  <c r="AA2554" i="3"/>
  <c r="C2420" i="5" s="1"/>
  <c r="AC2554" i="3"/>
  <c r="E2420" i="5" s="1"/>
  <c r="J2554" i="3"/>
  <c r="H2420" i="5" s="1"/>
  <c r="M2554" i="3"/>
  <c r="K2420" i="5" s="1"/>
  <c r="N2554" i="3"/>
  <c r="M2420" i="5" s="1"/>
  <c r="B2555" i="3"/>
  <c r="A2421" i="5" s="1"/>
  <c r="Y2555" i="3"/>
  <c r="B2421" i="5" s="1"/>
  <c r="AA2555" i="3"/>
  <c r="C2421" i="5" s="1"/>
  <c r="AC2555" i="3"/>
  <c r="E2421" i="5" s="1"/>
  <c r="J2555" i="3"/>
  <c r="H2421" i="5" s="1"/>
  <c r="M2555" i="3"/>
  <c r="K2421" i="5" s="1"/>
  <c r="N2555" i="3"/>
  <c r="M2421" i="5" s="1"/>
  <c r="B2556" i="3"/>
  <c r="A2422" i="5" s="1"/>
  <c r="Y2556" i="3"/>
  <c r="B2422" i="5" s="1"/>
  <c r="AA2556" i="3"/>
  <c r="C2422" i="5" s="1"/>
  <c r="AC2556" i="3"/>
  <c r="E2422" i="5" s="1"/>
  <c r="J2556" i="3"/>
  <c r="H2422" i="5" s="1"/>
  <c r="M2556" i="3"/>
  <c r="K2422" i="5" s="1"/>
  <c r="N2556" i="3"/>
  <c r="M2422" i="5" s="1"/>
  <c r="B2557" i="3"/>
  <c r="A2423" i="5" s="1"/>
  <c r="Y2557" i="3"/>
  <c r="B2423" i="5" s="1"/>
  <c r="AA2557" i="3"/>
  <c r="C2423" i="5" s="1"/>
  <c r="AC2557" i="3"/>
  <c r="E2423" i="5" s="1"/>
  <c r="J2557" i="3"/>
  <c r="H2423" i="5" s="1"/>
  <c r="M2557" i="3"/>
  <c r="K2423" i="5" s="1"/>
  <c r="N2557" i="3"/>
  <c r="M2423" i="5" s="1"/>
  <c r="B2558" i="3"/>
  <c r="A2424" i="5" s="1"/>
  <c r="Y2558" i="3"/>
  <c r="B2424" i="5" s="1"/>
  <c r="AA2558" i="3"/>
  <c r="C2424" i="5" s="1"/>
  <c r="AC2558" i="3"/>
  <c r="E2424" i="5" s="1"/>
  <c r="J2558" i="3"/>
  <c r="H2424" i="5" s="1"/>
  <c r="M2558" i="3"/>
  <c r="K2424" i="5" s="1"/>
  <c r="N2558" i="3"/>
  <c r="M2424" i="5" s="1"/>
  <c r="B2559" i="3"/>
  <c r="A2425" i="5" s="1"/>
  <c r="Y2559" i="3"/>
  <c r="B2425" i="5" s="1"/>
  <c r="AA2559" i="3"/>
  <c r="C2425" i="5" s="1"/>
  <c r="AC2559" i="3"/>
  <c r="E2425" i="5" s="1"/>
  <c r="J2559" i="3"/>
  <c r="H2425" i="5" s="1"/>
  <c r="M2559" i="3"/>
  <c r="K2425" i="5" s="1"/>
  <c r="N2559" i="3"/>
  <c r="M2425" i="5" s="1"/>
  <c r="B2560" i="3"/>
  <c r="A2426" i="5" s="1"/>
  <c r="Y2560" i="3"/>
  <c r="B2426" i="5" s="1"/>
  <c r="AA2560" i="3"/>
  <c r="C2426" i="5" s="1"/>
  <c r="AC2560" i="3"/>
  <c r="E2426" i="5" s="1"/>
  <c r="J2560" i="3"/>
  <c r="H2426" i="5" s="1"/>
  <c r="M2560" i="3"/>
  <c r="K2426" i="5" s="1"/>
  <c r="N2560" i="3"/>
  <c r="M2426" i="5" s="1"/>
  <c r="B2561" i="3"/>
  <c r="A2427" i="5" s="1"/>
  <c r="Y2561" i="3"/>
  <c r="B2427" i="5" s="1"/>
  <c r="AA2561" i="3"/>
  <c r="C2427" i="5" s="1"/>
  <c r="AC2561" i="3"/>
  <c r="E2427" i="5" s="1"/>
  <c r="J2561" i="3"/>
  <c r="H2427" i="5" s="1"/>
  <c r="M2561" i="3"/>
  <c r="K2427" i="5" s="1"/>
  <c r="N2561" i="3"/>
  <c r="M2427" i="5" s="1"/>
  <c r="B2562" i="3"/>
  <c r="A2428" i="5" s="1"/>
  <c r="Y2562" i="3"/>
  <c r="B2428" i="5" s="1"/>
  <c r="AA2562" i="3"/>
  <c r="C2428" i="5" s="1"/>
  <c r="AC2562" i="3"/>
  <c r="E2428" i="5" s="1"/>
  <c r="J2562" i="3"/>
  <c r="H2428" i="5" s="1"/>
  <c r="M2562" i="3"/>
  <c r="K2428" i="5" s="1"/>
  <c r="N2562" i="3"/>
  <c r="M2428" i="5" s="1"/>
  <c r="B2563" i="3"/>
  <c r="A2429" i="5" s="1"/>
  <c r="Y2563" i="3"/>
  <c r="B2429" i="5" s="1"/>
  <c r="AA2563" i="3"/>
  <c r="C2429" i="5" s="1"/>
  <c r="AC2563" i="3"/>
  <c r="E2429" i="5" s="1"/>
  <c r="J2563" i="3"/>
  <c r="H2429" i="5" s="1"/>
  <c r="M2563" i="3"/>
  <c r="K2429" i="5" s="1"/>
  <c r="N2563" i="3"/>
  <c r="M2429" i="5" s="1"/>
  <c r="B2564" i="3"/>
  <c r="A2430" i="5" s="1"/>
  <c r="Y2564" i="3"/>
  <c r="B2430" i="5" s="1"/>
  <c r="AA2564" i="3"/>
  <c r="C2430" i="5" s="1"/>
  <c r="AC2564" i="3"/>
  <c r="E2430" i="5" s="1"/>
  <c r="J2564" i="3"/>
  <c r="H2430" i="5" s="1"/>
  <c r="M2564" i="3"/>
  <c r="K2430" i="5" s="1"/>
  <c r="N2564" i="3"/>
  <c r="M2430" i="5" s="1"/>
  <c r="B2565" i="3"/>
  <c r="A2431" i="5" s="1"/>
  <c r="Y2565" i="3"/>
  <c r="B2431" i="5" s="1"/>
  <c r="AA2565" i="3"/>
  <c r="C2431" i="5" s="1"/>
  <c r="AC2565" i="3"/>
  <c r="E2431" i="5" s="1"/>
  <c r="J2565" i="3"/>
  <c r="H2431" i="5" s="1"/>
  <c r="M2565" i="3"/>
  <c r="K2431" i="5" s="1"/>
  <c r="N2565" i="3"/>
  <c r="M2431" i="5" s="1"/>
  <c r="B2566" i="3"/>
  <c r="A2432" i="5" s="1"/>
  <c r="Y2566" i="3"/>
  <c r="B2432" i="5" s="1"/>
  <c r="AA2566" i="3"/>
  <c r="C2432" i="5" s="1"/>
  <c r="AC2566" i="3"/>
  <c r="E2432" i="5" s="1"/>
  <c r="J2566" i="3"/>
  <c r="H2432" i="5" s="1"/>
  <c r="M2566" i="3"/>
  <c r="K2432" i="5" s="1"/>
  <c r="N2566" i="3"/>
  <c r="M2432" i="5" s="1"/>
  <c r="B2567" i="3"/>
  <c r="A2433" i="5" s="1"/>
  <c r="Y2567" i="3"/>
  <c r="B2433" i="5" s="1"/>
  <c r="AA2567" i="3"/>
  <c r="C2433" i="5" s="1"/>
  <c r="AC2567" i="3"/>
  <c r="E2433" i="5" s="1"/>
  <c r="J2567" i="3"/>
  <c r="H2433" i="5" s="1"/>
  <c r="M2567" i="3"/>
  <c r="K2433" i="5" s="1"/>
  <c r="N2567" i="3"/>
  <c r="M2433" i="5" s="1"/>
  <c r="B2568" i="3"/>
  <c r="A2434" i="5" s="1"/>
  <c r="Y2568" i="3"/>
  <c r="B2434" i="5" s="1"/>
  <c r="AA2568" i="3"/>
  <c r="C2434" i="5" s="1"/>
  <c r="AC2568" i="3"/>
  <c r="E2434" i="5" s="1"/>
  <c r="J2568" i="3"/>
  <c r="H2434" i="5" s="1"/>
  <c r="M2568" i="3"/>
  <c r="K2434" i="5" s="1"/>
  <c r="N2568" i="3"/>
  <c r="M2434" i="5" s="1"/>
  <c r="B2569" i="3"/>
  <c r="A2435" i="5" s="1"/>
  <c r="Y2569" i="3"/>
  <c r="B2435" i="5" s="1"/>
  <c r="AA2569" i="3"/>
  <c r="C2435" i="5" s="1"/>
  <c r="AC2569" i="3"/>
  <c r="E2435" i="5" s="1"/>
  <c r="J2569" i="3"/>
  <c r="H2435" i="5" s="1"/>
  <c r="M2569" i="3"/>
  <c r="K2435" i="5" s="1"/>
  <c r="N2569" i="3"/>
  <c r="M2435" i="5" s="1"/>
  <c r="B2570" i="3"/>
  <c r="A2436" i="5" s="1"/>
  <c r="Y2570" i="3"/>
  <c r="B2436" i="5" s="1"/>
  <c r="AA2570" i="3"/>
  <c r="C2436" i="5" s="1"/>
  <c r="AC2570" i="3"/>
  <c r="E2436" i="5" s="1"/>
  <c r="J2570" i="3"/>
  <c r="H2436" i="5" s="1"/>
  <c r="M2570" i="3"/>
  <c r="K2436" i="5" s="1"/>
  <c r="N2570" i="3"/>
  <c r="M2436" i="5" s="1"/>
  <c r="B2571" i="3"/>
  <c r="A2437" i="5" s="1"/>
  <c r="Y2571" i="3"/>
  <c r="B2437" i="5" s="1"/>
  <c r="AA2571" i="3"/>
  <c r="C2437" i="5" s="1"/>
  <c r="AC2571" i="3"/>
  <c r="E2437" i="5" s="1"/>
  <c r="J2571" i="3"/>
  <c r="H2437" i="5" s="1"/>
  <c r="M2571" i="3"/>
  <c r="K2437" i="5" s="1"/>
  <c r="N2571" i="3"/>
  <c r="M2437" i="5" s="1"/>
  <c r="B2572" i="3"/>
  <c r="A2438" i="5" s="1"/>
  <c r="Y2572" i="3"/>
  <c r="B2438" i="5" s="1"/>
  <c r="AA2572" i="3"/>
  <c r="C2438" i="5" s="1"/>
  <c r="AC2572" i="3"/>
  <c r="E2438" i="5" s="1"/>
  <c r="J2572" i="3"/>
  <c r="H2438" i="5" s="1"/>
  <c r="M2572" i="3"/>
  <c r="K2438" i="5" s="1"/>
  <c r="N2572" i="3"/>
  <c r="M2438" i="5" s="1"/>
  <c r="B2573" i="3"/>
  <c r="A2439" i="5" s="1"/>
  <c r="Y2573" i="3"/>
  <c r="B2439" i="5" s="1"/>
  <c r="AA2573" i="3"/>
  <c r="C2439" i="5" s="1"/>
  <c r="AC2573" i="3"/>
  <c r="E2439" i="5" s="1"/>
  <c r="J2573" i="3"/>
  <c r="H2439" i="5" s="1"/>
  <c r="M2573" i="3"/>
  <c r="K2439" i="5" s="1"/>
  <c r="N2573" i="3"/>
  <c r="M2439" i="5" s="1"/>
  <c r="B2574" i="3"/>
  <c r="A2440" i="5" s="1"/>
  <c r="Y2574" i="3"/>
  <c r="B2440" i="5" s="1"/>
  <c r="AA2574" i="3"/>
  <c r="C2440" i="5" s="1"/>
  <c r="AC2574" i="3"/>
  <c r="E2440" i="5" s="1"/>
  <c r="J2574" i="3"/>
  <c r="H2440" i="5" s="1"/>
  <c r="M2574" i="3"/>
  <c r="K2440" i="5" s="1"/>
  <c r="N2574" i="3"/>
  <c r="M2440" i="5" s="1"/>
  <c r="A2441" i="5"/>
  <c r="B2441" i="5"/>
  <c r="C2441" i="5"/>
  <c r="E2441" i="5"/>
  <c r="F2441" i="5"/>
  <c r="H2441" i="5"/>
  <c r="I2441" i="5"/>
  <c r="K2441" i="5"/>
  <c r="M2441" i="5"/>
  <c r="N2441" i="5"/>
  <c r="A2442" i="5"/>
  <c r="B2442" i="5"/>
  <c r="C2442" i="5"/>
  <c r="E2442" i="5"/>
  <c r="F2442" i="5"/>
  <c r="H2442" i="5"/>
  <c r="I2442" i="5"/>
  <c r="K2442" i="5"/>
  <c r="M2442" i="5"/>
  <c r="N2442" i="5"/>
  <c r="A2443" i="5"/>
  <c r="B2443" i="5"/>
  <c r="E2443" i="5"/>
  <c r="F2443" i="5"/>
  <c r="H2443" i="5"/>
  <c r="I2443" i="5"/>
  <c r="K2443" i="5"/>
  <c r="M2443" i="5"/>
  <c r="N2443" i="5"/>
  <c r="A2444" i="5"/>
  <c r="B2444" i="5"/>
  <c r="C2444" i="5"/>
  <c r="E2444" i="5"/>
  <c r="F2444" i="5"/>
  <c r="H2444" i="5"/>
  <c r="I2444" i="5"/>
  <c r="K2444" i="5"/>
  <c r="M2444" i="5"/>
  <c r="N2444" i="5"/>
  <c r="A2445" i="5"/>
  <c r="B2445" i="5"/>
  <c r="C2445" i="5"/>
  <c r="E2445" i="5"/>
  <c r="F2445" i="5"/>
  <c r="H2445" i="5"/>
  <c r="I2445" i="5"/>
  <c r="K2445" i="5"/>
  <c r="M2445" i="5"/>
  <c r="N2445" i="5"/>
  <c r="A2446" i="5"/>
  <c r="B2446" i="5"/>
  <c r="C2446" i="5"/>
  <c r="E2446" i="5"/>
  <c r="F2446" i="5"/>
  <c r="H2446" i="5"/>
  <c r="I2446" i="5"/>
  <c r="K2446" i="5"/>
  <c r="M2446" i="5"/>
  <c r="N2446" i="5"/>
  <c r="A2447" i="5"/>
  <c r="B2447" i="5"/>
  <c r="C2447" i="5"/>
  <c r="E2447" i="5"/>
  <c r="F2447" i="5"/>
  <c r="H2447" i="5"/>
  <c r="I2447" i="5"/>
  <c r="K2447" i="5"/>
  <c r="M2447" i="5"/>
  <c r="N2447" i="5"/>
  <c r="A2448" i="5"/>
  <c r="B2448" i="5"/>
  <c r="C2448" i="5"/>
  <c r="E2448" i="5"/>
  <c r="F2448" i="5"/>
  <c r="H2448" i="5"/>
  <c r="I2448" i="5"/>
  <c r="K2448" i="5"/>
  <c r="M2448" i="5"/>
  <c r="N2448" i="5"/>
  <c r="A2449" i="5"/>
  <c r="B2449" i="5"/>
  <c r="C2449" i="5"/>
  <c r="E2449" i="5"/>
  <c r="F2449" i="5"/>
  <c r="H2449" i="5"/>
  <c r="I2449" i="5"/>
  <c r="K2449" i="5"/>
  <c r="M2449" i="5"/>
  <c r="N2449" i="5"/>
  <c r="A2450" i="5"/>
  <c r="B2450" i="5"/>
  <c r="C2450" i="5"/>
  <c r="E2450" i="5"/>
  <c r="F2450" i="5"/>
  <c r="H2450" i="5"/>
  <c r="I2450" i="5"/>
  <c r="K2450" i="5"/>
  <c r="M2450" i="5"/>
  <c r="N2450" i="5"/>
  <c r="A2451" i="5"/>
  <c r="B2451" i="5"/>
  <c r="C2451" i="5"/>
  <c r="E2451" i="5"/>
  <c r="F2451" i="5"/>
  <c r="H2451" i="5"/>
  <c r="I2451" i="5"/>
  <c r="K2451" i="5"/>
  <c r="M2451" i="5"/>
  <c r="N2451" i="5"/>
  <c r="A2452" i="5"/>
  <c r="B2452" i="5"/>
  <c r="C2452" i="5"/>
  <c r="E2452" i="5"/>
  <c r="F2452" i="5"/>
  <c r="H2452" i="5"/>
  <c r="I2452" i="5"/>
  <c r="K2452" i="5"/>
  <c r="M2452" i="5"/>
  <c r="N2452" i="5"/>
  <c r="B2587" i="3"/>
  <c r="A2453" i="5" s="1"/>
  <c r="Y2587" i="3"/>
  <c r="B2453" i="5" s="1"/>
  <c r="AA2587" i="3"/>
  <c r="C2453" i="5" s="1"/>
  <c r="AC2587" i="3"/>
  <c r="E2453" i="5" s="1"/>
  <c r="J2587" i="3"/>
  <c r="H2453" i="5" s="1"/>
  <c r="M2587" i="3"/>
  <c r="K2453" i="5" s="1"/>
  <c r="N2587" i="3"/>
  <c r="M2453" i="5" s="1"/>
  <c r="B2588" i="3"/>
  <c r="A2454" i="5" s="1"/>
  <c r="Y2588" i="3"/>
  <c r="B2454" i="5" s="1"/>
  <c r="AA2588" i="3"/>
  <c r="C2454" i="5" s="1"/>
  <c r="AC2588" i="3"/>
  <c r="E2454" i="5" s="1"/>
  <c r="J2588" i="3"/>
  <c r="H2454" i="5" s="1"/>
  <c r="M2588" i="3"/>
  <c r="K2454" i="5" s="1"/>
  <c r="N2588" i="3"/>
  <c r="M2454" i="5" s="1"/>
  <c r="B2589" i="3"/>
  <c r="A2455" i="5" s="1"/>
  <c r="Y2589" i="3"/>
  <c r="B2455" i="5" s="1"/>
  <c r="AA2589" i="3"/>
  <c r="C2455" i="5" s="1"/>
  <c r="AC2589" i="3"/>
  <c r="E2455" i="5" s="1"/>
  <c r="J2589" i="3"/>
  <c r="H2455" i="5" s="1"/>
  <c r="M2589" i="3"/>
  <c r="K2455" i="5" s="1"/>
  <c r="N2589" i="3"/>
  <c r="M2455" i="5" s="1"/>
  <c r="B2590" i="3"/>
  <c r="A2456" i="5" s="1"/>
  <c r="Y2590" i="3"/>
  <c r="B2456" i="5" s="1"/>
  <c r="AA2590" i="3"/>
  <c r="C2456" i="5" s="1"/>
  <c r="AC2590" i="3"/>
  <c r="E2456" i="5" s="1"/>
  <c r="J2590" i="3"/>
  <c r="H2456" i="5" s="1"/>
  <c r="M2590" i="3"/>
  <c r="K2456" i="5" s="1"/>
  <c r="N2590" i="3"/>
  <c r="M2456" i="5" s="1"/>
  <c r="B2591" i="3"/>
  <c r="A2457" i="5" s="1"/>
  <c r="Y2591" i="3"/>
  <c r="B2457" i="5" s="1"/>
  <c r="AA2591" i="3"/>
  <c r="C2457" i="5" s="1"/>
  <c r="AC2591" i="3"/>
  <c r="E2457" i="5" s="1"/>
  <c r="J2591" i="3"/>
  <c r="H2457" i="5" s="1"/>
  <c r="M2591" i="3"/>
  <c r="K2457" i="5" s="1"/>
  <c r="N2591" i="3"/>
  <c r="M2457" i="5" s="1"/>
  <c r="B2592" i="3"/>
  <c r="A2458" i="5" s="1"/>
  <c r="Y2592" i="3"/>
  <c r="B2458" i="5" s="1"/>
  <c r="AA2592" i="3"/>
  <c r="C2458" i="5" s="1"/>
  <c r="AC2592" i="3"/>
  <c r="E2458" i="5" s="1"/>
  <c r="J2592" i="3"/>
  <c r="H2458" i="5" s="1"/>
  <c r="M2592" i="3"/>
  <c r="K2458" i="5" s="1"/>
  <c r="N2592" i="3"/>
  <c r="M2458" i="5" s="1"/>
  <c r="B2593" i="3"/>
  <c r="A2459" i="5" s="1"/>
  <c r="Y2593" i="3"/>
  <c r="B2459" i="5" s="1"/>
  <c r="AA2593" i="3"/>
  <c r="C2459" i="5" s="1"/>
  <c r="AC2593" i="3"/>
  <c r="E2459" i="5" s="1"/>
  <c r="J2593" i="3"/>
  <c r="H2459" i="5" s="1"/>
  <c r="M2593" i="3"/>
  <c r="K2459" i="5" s="1"/>
  <c r="N2593" i="3"/>
  <c r="M2459" i="5" s="1"/>
  <c r="B2594" i="3"/>
  <c r="A2460" i="5" s="1"/>
  <c r="Y2594" i="3"/>
  <c r="B2460" i="5" s="1"/>
  <c r="AA2594" i="3"/>
  <c r="C2460" i="5" s="1"/>
  <c r="AC2594" i="3"/>
  <c r="E2460" i="5" s="1"/>
  <c r="J2594" i="3"/>
  <c r="H2460" i="5" s="1"/>
  <c r="M2594" i="3"/>
  <c r="K2460" i="5" s="1"/>
  <c r="N2594" i="3"/>
  <c r="M2460" i="5" s="1"/>
  <c r="B2595" i="3"/>
  <c r="A2461" i="5" s="1"/>
  <c r="Y2595" i="3"/>
  <c r="B2461" i="5" s="1"/>
  <c r="AA2595" i="3"/>
  <c r="C2461" i="5" s="1"/>
  <c r="AC2595" i="3"/>
  <c r="E2461" i="5" s="1"/>
  <c r="J2595" i="3"/>
  <c r="H2461" i="5" s="1"/>
  <c r="M2595" i="3"/>
  <c r="K2461" i="5" s="1"/>
  <c r="N2595" i="3"/>
  <c r="M2461" i="5" s="1"/>
  <c r="B2596" i="3"/>
  <c r="A2462" i="5" s="1"/>
  <c r="Y2596" i="3"/>
  <c r="B2462" i="5" s="1"/>
  <c r="AA2596" i="3"/>
  <c r="C2462" i="5" s="1"/>
  <c r="AC2596" i="3"/>
  <c r="E2462" i="5" s="1"/>
  <c r="J2596" i="3"/>
  <c r="H2462" i="5" s="1"/>
  <c r="M2596" i="3"/>
  <c r="K2462" i="5" s="1"/>
  <c r="N2596" i="3"/>
  <c r="M2462" i="5" s="1"/>
  <c r="B2597" i="3"/>
  <c r="A2463" i="5" s="1"/>
  <c r="Y2597" i="3"/>
  <c r="B2463" i="5" s="1"/>
  <c r="AA2597" i="3"/>
  <c r="C2463" i="5" s="1"/>
  <c r="AC2597" i="3"/>
  <c r="E2463" i="5" s="1"/>
  <c r="J2597" i="3"/>
  <c r="H2463" i="5" s="1"/>
  <c r="M2597" i="3"/>
  <c r="K2463" i="5" s="1"/>
  <c r="N2597" i="3"/>
  <c r="M2463" i="5" s="1"/>
  <c r="B2598" i="3"/>
  <c r="A2464" i="5" s="1"/>
  <c r="Y2598" i="3"/>
  <c r="B2464" i="5" s="1"/>
  <c r="AA2598" i="3"/>
  <c r="C2464" i="5" s="1"/>
  <c r="AC2598" i="3"/>
  <c r="E2464" i="5" s="1"/>
  <c r="J2598" i="3"/>
  <c r="H2464" i="5" s="1"/>
  <c r="M2598" i="3"/>
  <c r="K2464" i="5" s="1"/>
  <c r="N2598" i="3"/>
  <c r="M2464" i="5" s="1"/>
  <c r="B2599" i="3"/>
  <c r="A2465" i="5" s="1"/>
  <c r="Y2599" i="3"/>
  <c r="B2465" i="5" s="1"/>
  <c r="AA2599" i="3"/>
  <c r="C2465" i="5" s="1"/>
  <c r="AC2599" i="3"/>
  <c r="E2465" i="5" s="1"/>
  <c r="J2599" i="3"/>
  <c r="H2465" i="5" s="1"/>
  <c r="M2599" i="3"/>
  <c r="K2465" i="5" s="1"/>
  <c r="N2599" i="3"/>
  <c r="M2465" i="5" s="1"/>
  <c r="B2600" i="3"/>
  <c r="A2466" i="5" s="1"/>
  <c r="Y2600" i="3"/>
  <c r="B2466" i="5" s="1"/>
  <c r="AA2600" i="3"/>
  <c r="C2466" i="5" s="1"/>
  <c r="AC2600" i="3"/>
  <c r="E2466" i="5" s="1"/>
  <c r="J2600" i="3"/>
  <c r="H2466" i="5" s="1"/>
  <c r="M2600" i="3"/>
  <c r="K2466" i="5" s="1"/>
  <c r="N2600" i="3"/>
  <c r="M2466" i="5" s="1"/>
  <c r="B2601" i="3"/>
  <c r="A2467" i="5" s="1"/>
  <c r="Y2601" i="3"/>
  <c r="B2467" i="5" s="1"/>
  <c r="AA2601" i="3"/>
  <c r="C2467" i="5" s="1"/>
  <c r="AC2601" i="3"/>
  <c r="E2467" i="5" s="1"/>
  <c r="J2601" i="3"/>
  <c r="H2467" i="5" s="1"/>
  <c r="M2601" i="3"/>
  <c r="K2467" i="5" s="1"/>
  <c r="N2601" i="3"/>
  <c r="M2467" i="5" s="1"/>
  <c r="B2602" i="3"/>
  <c r="A2468" i="5" s="1"/>
  <c r="Y2602" i="3"/>
  <c r="B2468" i="5" s="1"/>
  <c r="AA2602" i="3"/>
  <c r="C2468" i="5" s="1"/>
  <c r="AC2602" i="3"/>
  <c r="E2468" i="5" s="1"/>
  <c r="J2602" i="3"/>
  <c r="H2468" i="5" s="1"/>
  <c r="M2602" i="3"/>
  <c r="K2468" i="5" s="1"/>
  <c r="N2602" i="3"/>
  <c r="M2468" i="5" s="1"/>
  <c r="B2603" i="3"/>
  <c r="A2469" i="5" s="1"/>
  <c r="Y2603" i="3"/>
  <c r="B2469" i="5" s="1"/>
  <c r="AA2603" i="3"/>
  <c r="C2469" i="5" s="1"/>
  <c r="AC2603" i="3"/>
  <c r="E2469" i="5" s="1"/>
  <c r="J2603" i="3"/>
  <c r="H2469" i="5" s="1"/>
  <c r="M2603" i="3"/>
  <c r="K2469" i="5" s="1"/>
  <c r="N2603" i="3"/>
  <c r="M2469" i="5" s="1"/>
  <c r="B2604" i="3"/>
  <c r="A2470" i="5" s="1"/>
  <c r="Y2604" i="3"/>
  <c r="B2470" i="5" s="1"/>
  <c r="AA2604" i="3"/>
  <c r="C2470" i="5" s="1"/>
  <c r="AC2604" i="3"/>
  <c r="E2470" i="5" s="1"/>
  <c r="J2604" i="3"/>
  <c r="H2470" i="5" s="1"/>
  <c r="M2604" i="3"/>
  <c r="K2470" i="5" s="1"/>
  <c r="N2604" i="3"/>
  <c r="M2470" i="5" s="1"/>
  <c r="B2605" i="3"/>
  <c r="A2471" i="5" s="1"/>
  <c r="Y2605" i="3"/>
  <c r="B2471" i="5" s="1"/>
  <c r="AA2605" i="3"/>
  <c r="C2471" i="5" s="1"/>
  <c r="AC2605" i="3"/>
  <c r="E2471" i="5" s="1"/>
  <c r="J2605" i="3"/>
  <c r="H2471" i="5" s="1"/>
  <c r="M2605" i="3"/>
  <c r="K2471" i="5" s="1"/>
  <c r="N2605" i="3"/>
  <c r="M2471" i="5" s="1"/>
  <c r="B2606" i="3"/>
  <c r="A2472" i="5" s="1"/>
  <c r="Y2606" i="3"/>
  <c r="B2472" i="5" s="1"/>
  <c r="AA2606" i="3"/>
  <c r="C2472" i="5" s="1"/>
  <c r="AC2606" i="3"/>
  <c r="E2472" i="5" s="1"/>
  <c r="J2606" i="3"/>
  <c r="H2472" i="5" s="1"/>
  <c r="M2606" i="3"/>
  <c r="K2472" i="5" s="1"/>
  <c r="N2606" i="3"/>
  <c r="M2472" i="5" s="1"/>
  <c r="B2607" i="3"/>
  <c r="A2473" i="5" s="1"/>
  <c r="Y2607" i="3"/>
  <c r="B2473" i="5" s="1"/>
  <c r="AA2607" i="3"/>
  <c r="C2473" i="5" s="1"/>
  <c r="AC2607" i="3"/>
  <c r="E2473" i="5" s="1"/>
  <c r="J2607" i="3"/>
  <c r="H2473" i="5" s="1"/>
  <c r="M2607" i="3"/>
  <c r="K2473" i="5" s="1"/>
  <c r="N2607" i="3"/>
  <c r="M2473" i="5" s="1"/>
  <c r="B2608" i="3"/>
  <c r="A2474" i="5" s="1"/>
  <c r="Y2608" i="3"/>
  <c r="B2474" i="5" s="1"/>
  <c r="AA2608" i="3"/>
  <c r="C2474" i="5" s="1"/>
  <c r="AC2608" i="3"/>
  <c r="E2474" i="5" s="1"/>
  <c r="J2608" i="3"/>
  <c r="H2474" i="5" s="1"/>
  <c r="M2608" i="3"/>
  <c r="K2474" i="5" s="1"/>
  <c r="N2608" i="3"/>
  <c r="M2474" i="5" s="1"/>
  <c r="B2609" i="3"/>
  <c r="A2475" i="5" s="1"/>
  <c r="Y2609" i="3"/>
  <c r="B2475" i="5" s="1"/>
  <c r="AA2609" i="3"/>
  <c r="C2475" i="5" s="1"/>
  <c r="AC2609" i="3"/>
  <c r="E2475" i="5" s="1"/>
  <c r="J2609" i="3"/>
  <c r="H2475" i="5" s="1"/>
  <c r="M2609" i="3"/>
  <c r="K2475" i="5" s="1"/>
  <c r="N2609" i="3"/>
  <c r="M2475" i="5" s="1"/>
  <c r="B2610" i="3"/>
  <c r="A2476" i="5" s="1"/>
  <c r="Y2610" i="3"/>
  <c r="B2476" i="5" s="1"/>
  <c r="AA2610" i="3"/>
  <c r="C2476" i="5" s="1"/>
  <c r="AC2610" i="3"/>
  <c r="E2476" i="5" s="1"/>
  <c r="J2610" i="3"/>
  <c r="H2476" i="5" s="1"/>
  <c r="M2610" i="3"/>
  <c r="K2476" i="5" s="1"/>
  <c r="N2610" i="3"/>
  <c r="M2476" i="5" s="1"/>
  <c r="B2611" i="3"/>
  <c r="A2477" i="5" s="1"/>
  <c r="Y2611" i="3"/>
  <c r="B2477" i="5" s="1"/>
  <c r="AA2611" i="3"/>
  <c r="C2477" i="5" s="1"/>
  <c r="AC2611" i="3"/>
  <c r="E2477" i="5" s="1"/>
  <c r="J2611" i="3"/>
  <c r="H2477" i="5" s="1"/>
  <c r="M2611" i="3"/>
  <c r="K2477" i="5" s="1"/>
  <c r="N2611" i="3"/>
  <c r="M2477" i="5" s="1"/>
  <c r="B2612" i="3"/>
  <c r="A2478" i="5" s="1"/>
  <c r="Y2612" i="3"/>
  <c r="B2478" i="5" s="1"/>
  <c r="AA2612" i="3"/>
  <c r="C2478" i="5" s="1"/>
  <c r="AC2612" i="3"/>
  <c r="E2478" i="5" s="1"/>
  <c r="J2612" i="3"/>
  <c r="H2478" i="5" s="1"/>
  <c r="M2612" i="3"/>
  <c r="K2478" i="5" s="1"/>
  <c r="N2612" i="3"/>
  <c r="M2478" i="5" s="1"/>
  <c r="B2613" i="3"/>
  <c r="A2479" i="5" s="1"/>
  <c r="Y2613" i="3"/>
  <c r="B2479" i="5" s="1"/>
  <c r="AA2613" i="3"/>
  <c r="C2479" i="5" s="1"/>
  <c r="AC2613" i="3"/>
  <c r="E2479" i="5" s="1"/>
  <c r="J2613" i="3"/>
  <c r="H2479" i="5" s="1"/>
  <c r="M2613" i="3"/>
  <c r="K2479" i="5" s="1"/>
  <c r="N2613" i="3"/>
  <c r="M2479" i="5" s="1"/>
  <c r="B2614" i="3"/>
  <c r="A2480" i="5" s="1"/>
  <c r="Y2614" i="3"/>
  <c r="B2480" i="5" s="1"/>
  <c r="AA2614" i="3"/>
  <c r="C2480" i="5" s="1"/>
  <c r="AC2614" i="3"/>
  <c r="E2480" i="5" s="1"/>
  <c r="J2614" i="3"/>
  <c r="H2480" i="5" s="1"/>
  <c r="M2614" i="3"/>
  <c r="K2480" i="5" s="1"/>
  <c r="N2614" i="3"/>
  <c r="M2480" i="5" s="1"/>
  <c r="B2615" i="3"/>
  <c r="A2481" i="5" s="1"/>
  <c r="Y2615" i="3"/>
  <c r="B2481" i="5" s="1"/>
  <c r="AA2615" i="3"/>
  <c r="C2481" i="5" s="1"/>
  <c r="AC2615" i="3"/>
  <c r="E2481" i="5" s="1"/>
  <c r="J2615" i="3"/>
  <c r="H2481" i="5" s="1"/>
  <c r="M2615" i="3"/>
  <c r="K2481" i="5" s="1"/>
  <c r="N2615" i="3"/>
  <c r="M2481" i="5" s="1"/>
  <c r="B2616" i="3"/>
  <c r="A2482" i="5" s="1"/>
  <c r="Y2616" i="3"/>
  <c r="B2482" i="5" s="1"/>
  <c r="AA2616" i="3"/>
  <c r="C2482" i="5" s="1"/>
  <c r="AC2616" i="3"/>
  <c r="E2482" i="5" s="1"/>
  <c r="J2616" i="3"/>
  <c r="H2482" i="5" s="1"/>
  <c r="M2616" i="3"/>
  <c r="K2482" i="5" s="1"/>
  <c r="N2616" i="3"/>
  <c r="M2482" i="5" s="1"/>
  <c r="B2617" i="3"/>
  <c r="A2483" i="5" s="1"/>
  <c r="Y2617" i="3"/>
  <c r="B2483" i="5" s="1"/>
  <c r="AA2617" i="3"/>
  <c r="C2483" i="5" s="1"/>
  <c r="AC2617" i="3"/>
  <c r="E2483" i="5" s="1"/>
  <c r="J2617" i="3"/>
  <c r="H2483" i="5" s="1"/>
  <c r="M2617" i="3"/>
  <c r="K2483" i="5" s="1"/>
  <c r="N2617" i="3"/>
  <c r="M2483" i="5" s="1"/>
  <c r="A2484" i="5"/>
  <c r="B2484" i="5"/>
  <c r="C2484" i="5"/>
  <c r="E2484" i="5"/>
  <c r="F2484" i="5"/>
  <c r="H2484" i="5"/>
  <c r="I2484" i="5"/>
  <c r="K2484" i="5"/>
  <c r="M2484" i="5"/>
  <c r="N2484" i="5"/>
  <c r="A2485" i="5"/>
  <c r="B2485" i="5"/>
  <c r="C2485" i="5"/>
  <c r="E2485" i="5"/>
  <c r="F2485" i="5"/>
  <c r="H2485" i="5"/>
  <c r="I2485" i="5"/>
  <c r="K2485" i="5"/>
  <c r="M2485" i="5"/>
  <c r="N2485" i="5"/>
  <c r="A2486" i="5"/>
  <c r="B2486" i="5"/>
  <c r="E2486" i="5"/>
  <c r="F2486" i="5"/>
  <c r="H2486" i="5"/>
  <c r="I2486" i="5"/>
  <c r="K2486" i="5"/>
  <c r="M2486" i="5"/>
  <c r="N2486" i="5"/>
  <c r="A2487" i="5"/>
  <c r="B2487" i="5"/>
  <c r="C2487" i="5"/>
  <c r="E2487" i="5"/>
  <c r="F2487" i="5"/>
  <c r="H2487" i="5"/>
  <c r="I2487" i="5"/>
  <c r="K2487" i="5"/>
  <c r="M2487" i="5"/>
  <c r="N2487" i="5"/>
  <c r="A2488" i="5"/>
  <c r="B2488" i="5"/>
  <c r="C2488" i="5"/>
  <c r="E2488" i="5"/>
  <c r="F2488" i="5"/>
  <c r="H2488" i="5"/>
  <c r="I2488" i="5"/>
  <c r="K2488" i="5"/>
  <c r="M2488" i="5"/>
  <c r="N2488" i="5"/>
  <c r="A2489" i="5"/>
  <c r="B2489" i="5"/>
  <c r="C2489" i="5"/>
  <c r="E2489" i="5"/>
  <c r="F2489" i="5"/>
  <c r="H2489" i="5"/>
  <c r="I2489" i="5"/>
  <c r="K2489" i="5"/>
  <c r="M2489" i="5"/>
  <c r="N2489" i="5"/>
  <c r="A2490" i="5"/>
  <c r="B2490" i="5"/>
  <c r="C2490" i="5"/>
  <c r="E2490" i="5"/>
  <c r="F2490" i="5"/>
  <c r="H2490" i="5"/>
  <c r="I2490" i="5"/>
  <c r="K2490" i="5"/>
  <c r="M2490" i="5"/>
  <c r="N2490" i="5"/>
  <c r="A2491" i="5"/>
  <c r="B2491" i="5"/>
  <c r="C2491" i="5"/>
  <c r="E2491" i="5"/>
  <c r="F2491" i="5"/>
  <c r="H2491" i="5"/>
  <c r="I2491" i="5"/>
  <c r="K2491" i="5"/>
  <c r="M2491" i="5"/>
  <c r="N2491" i="5"/>
  <c r="A2492" i="5"/>
  <c r="B2492" i="5"/>
  <c r="C2492" i="5"/>
  <c r="E2492" i="5"/>
  <c r="F2492" i="5"/>
  <c r="H2492" i="5"/>
  <c r="I2492" i="5"/>
  <c r="K2492" i="5"/>
  <c r="M2492" i="5"/>
  <c r="N2492" i="5"/>
  <c r="A2493" i="5"/>
  <c r="B2493" i="5"/>
  <c r="C2493" i="5"/>
  <c r="E2493" i="5"/>
  <c r="F2493" i="5"/>
  <c r="H2493" i="5"/>
  <c r="I2493" i="5"/>
  <c r="K2493" i="5"/>
  <c r="M2493" i="5"/>
  <c r="N2493" i="5"/>
  <c r="A2494" i="5"/>
  <c r="B2494" i="5"/>
  <c r="C2494" i="5"/>
  <c r="E2494" i="5"/>
  <c r="F2494" i="5"/>
  <c r="H2494" i="5"/>
  <c r="I2494" i="5"/>
  <c r="K2494" i="5"/>
  <c r="M2494" i="5"/>
  <c r="N2494" i="5"/>
  <c r="A2495" i="5"/>
  <c r="B2495" i="5"/>
  <c r="C2495" i="5"/>
  <c r="E2495" i="5"/>
  <c r="F2495" i="5"/>
  <c r="H2495" i="5"/>
  <c r="I2495" i="5"/>
  <c r="K2495" i="5"/>
  <c r="M2495" i="5"/>
  <c r="N2495" i="5"/>
  <c r="B2630" i="3"/>
  <c r="A2496" i="5" s="1"/>
  <c r="Y2630" i="3"/>
  <c r="B2496" i="5" s="1"/>
  <c r="AA2630" i="3"/>
  <c r="C2496" i="5" s="1"/>
  <c r="AC2630" i="3"/>
  <c r="E2496" i="5" s="1"/>
  <c r="J2630" i="3"/>
  <c r="H2496" i="5" s="1"/>
  <c r="M2630" i="3"/>
  <c r="K2496" i="5" s="1"/>
  <c r="N2630" i="3"/>
  <c r="M2496" i="5" s="1"/>
  <c r="B2631" i="3"/>
  <c r="A2497" i="5" s="1"/>
  <c r="Y2631" i="3"/>
  <c r="B2497" i="5" s="1"/>
  <c r="AA2631" i="3"/>
  <c r="C2497" i="5" s="1"/>
  <c r="AC2631" i="3"/>
  <c r="E2497" i="5" s="1"/>
  <c r="J2631" i="3"/>
  <c r="H2497" i="5" s="1"/>
  <c r="M2631" i="3"/>
  <c r="K2497" i="5" s="1"/>
  <c r="N2631" i="3"/>
  <c r="M2497" i="5" s="1"/>
  <c r="B2632" i="3"/>
  <c r="A2498" i="5" s="1"/>
  <c r="Y2632" i="3"/>
  <c r="B2498" i="5" s="1"/>
  <c r="AA2632" i="3"/>
  <c r="C2498" i="5" s="1"/>
  <c r="AC2632" i="3"/>
  <c r="E2498" i="5" s="1"/>
  <c r="J2632" i="3"/>
  <c r="H2498" i="5" s="1"/>
  <c r="M2632" i="3"/>
  <c r="K2498" i="5" s="1"/>
  <c r="N2632" i="3"/>
  <c r="M2498" i="5" s="1"/>
  <c r="B2633" i="3"/>
  <c r="A2499" i="5" s="1"/>
  <c r="Y2633" i="3"/>
  <c r="B2499" i="5" s="1"/>
  <c r="AA2633" i="3"/>
  <c r="C2499" i="5" s="1"/>
  <c r="AC2633" i="3"/>
  <c r="E2499" i="5" s="1"/>
  <c r="J2633" i="3"/>
  <c r="H2499" i="5" s="1"/>
  <c r="M2633" i="3"/>
  <c r="K2499" i="5" s="1"/>
  <c r="N2633" i="3"/>
  <c r="M2499" i="5" s="1"/>
  <c r="B2634" i="3"/>
  <c r="A2500" i="5" s="1"/>
  <c r="Y2634" i="3"/>
  <c r="B2500" i="5" s="1"/>
  <c r="AA2634" i="3"/>
  <c r="C2500" i="5" s="1"/>
  <c r="AC2634" i="3"/>
  <c r="E2500" i="5" s="1"/>
  <c r="J2634" i="3"/>
  <c r="H2500" i="5" s="1"/>
  <c r="M2634" i="3"/>
  <c r="K2500" i="5" s="1"/>
  <c r="N2634" i="3"/>
  <c r="M2500" i="5" s="1"/>
  <c r="B2635" i="3"/>
  <c r="A2501" i="5" s="1"/>
  <c r="Y2635" i="3"/>
  <c r="B2501" i="5" s="1"/>
  <c r="AA2635" i="3"/>
  <c r="C2501" i="5" s="1"/>
  <c r="AC2635" i="3"/>
  <c r="E2501" i="5" s="1"/>
  <c r="J2635" i="3"/>
  <c r="H2501" i="5" s="1"/>
  <c r="M2635" i="3"/>
  <c r="K2501" i="5" s="1"/>
  <c r="N2635" i="3"/>
  <c r="M2501" i="5" s="1"/>
  <c r="B2636" i="3"/>
  <c r="A2502" i="5" s="1"/>
  <c r="Y2636" i="3"/>
  <c r="B2502" i="5" s="1"/>
  <c r="AA2636" i="3"/>
  <c r="C2502" i="5" s="1"/>
  <c r="AC2636" i="3"/>
  <c r="E2502" i="5" s="1"/>
  <c r="J2636" i="3"/>
  <c r="H2502" i="5" s="1"/>
  <c r="M2636" i="3"/>
  <c r="K2502" i="5" s="1"/>
  <c r="N2636" i="3"/>
  <c r="M2502" i="5" s="1"/>
  <c r="B2637" i="3"/>
  <c r="A2503" i="5" s="1"/>
  <c r="Y2637" i="3"/>
  <c r="B2503" i="5" s="1"/>
  <c r="AA2637" i="3"/>
  <c r="C2503" i="5" s="1"/>
  <c r="AC2637" i="3"/>
  <c r="E2503" i="5" s="1"/>
  <c r="J2637" i="3"/>
  <c r="H2503" i="5" s="1"/>
  <c r="M2637" i="3"/>
  <c r="K2503" i="5" s="1"/>
  <c r="N2637" i="3"/>
  <c r="M2503" i="5" s="1"/>
  <c r="B2638" i="3"/>
  <c r="A2504" i="5" s="1"/>
  <c r="Y2638" i="3"/>
  <c r="B2504" i="5" s="1"/>
  <c r="AA2638" i="3"/>
  <c r="C2504" i="5" s="1"/>
  <c r="AC2638" i="3"/>
  <c r="E2504" i="5" s="1"/>
  <c r="J2638" i="3"/>
  <c r="H2504" i="5" s="1"/>
  <c r="M2638" i="3"/>
  <c r="K2504" i="5" s="1"/>
  <c r="N2638" i="3"/>
  <c r="M2504" i="5" s="1"/>
  <c r="B2639" i="3"/>
  <c r="A2505" i="5" s="1"/>
  <c r="Y2639" i="3"/>
  <c r="B2505" i="5" s="1"/>
  <c r="AA2639" i="3"/>
  <c r="C2505" i="5" s="1"/>
  <c r="AC2639" i="3"/>
  <c r="E2505" i="5" s="1"/>
  <c r="J2639" i="3"/>
  <c r="H2505" i="5" s="1"/>
  <c r="M2639" i="3"/>
  <c r="K2505" i="5" s="1"/>
  <c r="N2639" i="3"/>
  <c r="M2505" i="5" s="1"/>
  <c r="B2640" i="3"/>
  <c r="A2506" i="5" s="1"/>
  <c r="Y2640" i="3"/>
  <c r="B2506" i="5" s="1"/>
  <c r="AA2640" i="3"/>
  <c r="C2506" i="5" s="1"/>
  <c r="AC2640" i="3"/>
  <c r="E2506" i="5" s="1"/>
  <c r="J2640" i="3"/>
  <c r="H2506" i="5" s="1"/>
  <c r="M2640" i="3"/>
  <c r="K2506" i="5" s="1"/>
  <c r="N2640" i="3"/>
  <c r="M2506" i="5" s="1"/>
  <c r="B2641" i="3"/>
  <c r="A2507" i="5" s="1"/>
  <c r="Y2641" i="3"/>
  <c r="B2507" i="5" s="1"/>
  <c r="AA2641" i="3"/>
  <c r="C2507" i="5" s="1"/>
  <c r="AC2641" i="3"/>
  <c r="E2507" i="5" s="1"/>
  <c r="J2641" i="3"/>
  <c r="H2507" i="5" s="1"/>
  <c r="M2641" i="3"/>
  <c r="K2507" i="5" s="1"/>
  <c r="N2641" i="3"/>
  <c r="M2507" i="5" s="1"/>
  <c r="B2642" i="3"/>
  <c r="A2508" i="5" s="1"/>
  <c r="Y2642" i="3"/>
  <c r="B2508" i="5" s="1"/>
  <c r="AA2642" i="3"/>
  <c r="C2508" i="5" s="1"/>
  <c r="AC2642" i="3"/>
  <c r="E2508" i="5" s="1"/>
  <c r="J2642" i="3"/>
  <c r="H2508" i="5" s="1"/>
  <c r="M2642" i="3"/>
  <c r="K2508" i="5" s="1"/>
  <c r="N2642" i="3"/>
  <c r="M2508" i="5" s="1"/>
  <c r="B2643" i="3"/>
  <c r="A2509" i="5" s="1"/>
  <c r="Y2643" i="3"/>
  <c r="B2509" i="5" s="1"/>
  <c r="AA2643" i="3"/>
  <c r="C2509" i="5" s="1"/>
  <c r="AC2643" i="3"/>
  <c r="E2509" i="5" s="1"/>
  <c r="J2643" i="3"/>
  <c r="H2509" i="5" s="1"/>
  <c r="M2643" i="3"/>
  <c r="K2509" i="5" s="1"/>
  <c r="N2643" i="3"/>
  <c r="M2509" i="5" s="1"/>
  <c r="B2644" i="3"/>
  <c r="A2510" i="5" s="1"/>
  <c r="Y2644" i="3"/>
  <c r="B2510" i="5" s="1"/>
  <c r="AA2644" i="3"/>
  <c r="C2510" i="5" s="1"/>
  <c r="AC2644" i="3"/>
  <c r="E2510" i="5" s="1"/>
  <c r="J2644" i="3"/>
  <c r="H2510" i="5" s="1"/>
  <c r="M2644" i="3"/>
  <c r="K2510" i="5" s="1"/>
  <c r="N2644" i="3"/>
  <c r="M2510" i="5" s="1"/>
  <c r="B2645" i="3"/>
  <c r="A2511" i="5" s="1"/>
  <c r="Y2645" i="3"/>
  <c r="B2511" i="5" s="1"/>
  <c r="AA2645" i="3"/>
  <c r="C2511" i="5" s="1"/>
  <c r="AC2645" i="3"/>
  <c r="E2511" i="5" s="1"/>
  <c r="J2645" i="3"/>
  <c r="H2511" i="5" s="1"/>
  <c r="M2645" i="3"/>
  <c r="K2511" i="5" s="1"/>
  <c r="N2645" i="3"/>
  <c r="M2511" i="5" s="1"/>
  <c r="B2646" i="3"/>
  <c r="A2512" i="5" s="1"/>
  <c r="Y2646" i="3"/>
  <c r="B2512" i="5" s="1"/>
  <c r="AA2646" i="3"/>
  <c r="C2512" i="5" s="1"/>
  <c r="AC2646" i="3"/>
  <c r="E2512" i="5" s="1"/>
  <c r="J2646" i="3"/>
  <c r="H2512" i="5" s="1"/>
  <c r="M2646" i="3"/>
  <c r="K2512" i="5" s="1"/>
  <c r="N2646" i="3"/>
  <c r="M2512" i="5" s="1"/>
  <c r="B2647" i="3"/>
  <c r="A2513" i="5" s="1"/>
  <c r="Y2647" i="3"/>
  <c r="B2513" i="5" s="1"/>
  <c r="AA2647" i="3"/>
  <c r="C2513" i="5" s="1"/>
  <c r="AC2647" i="3"/>
  <c r="E2513" i="5" s="1"/>
  <c r="J2647" i="3"/>
  <c r="H2513" i="5" s="1"/>
  <c r="M2647" i="3"/>
  <c r="K2513" i="5" s="1"/>
  <c r="N2647" i="3"/>
  <c r="M2513" i="5" s="1"/>
  <c r="B2648" i="3"/>
  <c r="A2514" i="5" s="1"/>
  <c r="Y2648" i="3"/>
  <c r="B2514" i="5" s="1"/>
  <c r="AA2648" i="3"/>
  <c r="C2514" i="5" s="1"/>
  <c r="AC2648" i="3"/>
  <c r="E2514" i="5" s="1"/>
  <c r="J2648" i="3"/>
  <c r="H2514" i="5" s="1"/>
  <c r="M2648" i="3"/>
  <c r="K2514" i="5" s="1"/>
  <c r="N2648" i="3"/>
  <c r="M2514" i="5" s="1"/>
  <c r="B2649" i="3"/>
  <c r="A2515" i="5" s="1"/>
  <c r="Y2649" i="3"/>
  <c r="B2515" i="5" s="1"/>
  <c r="AA2649" i="3"/>
  <c r="C2515" i="5" s="1"/>
  <c r="AC2649" i="3"/>
  <c r="E2515" i="5" s="1"/>
  <c r="J2649" i="3"/>
  <c r="H2515" i="5" s="1"/>
  <c r="M2649" i="3"/>
  <c r="K2515" i="5" s="1"/>
  <c r="N2649" i="3"/>
  <c r="M2515" i="5" s="1"/>
  <c r="B2650" i="3"/>
  <c r="A2516" i="5" s="1"/>
  <c r="Y2650" i="3"/>
  <c r="B2516" i="5" s="1"/>
  <c r="AA2650" i="3"/>
  <c r="C2516" i="5" s="1"/>
  <c r="AC2650" i="3"/>
  <c r="E2516" i="5" s="1"/>
  <c r="J2650" i="3"/>
  <c r="H2516" i="5" s="1"/>
  <c r="M2650" i="3"/>
  <c r="K2516" i="5" s="1"/>
  <c r="N2650" i="3"/>
  <c r="M2516" i="5" s="1"/>
  <c r="B2651" i="3"/>
  <c r="A2517" i="5" s="1"/>
  <c r="Y2651" i="3"/>
  <c r="B2517" i="5" s="1"/>
  <c r="AA2651" i="3"/>
  <c r="C2517" i="5" s="1"/>
  <c r="AC2651" i="3"/>
  <c r="E2517" i="5" s="1"/>
  <c r="J2651" i="3"/>
  <c r="H2517" i="5" s="1"/>
  <c r="M2651" i="3"/>
  <c r="K2517" i="5" s="1"/>
  <c r="N2651" i="3"/>
  <c r="M2517" i="5" s="1"/>
  <c r="B2652" i="3"/>
  <c r="A2518" i="5" s="1"/>
  <c r="Y2652" i="3"/>
  <c r="B2518" i="5" s="1"/>
  <c r="AA2652" i="3"/>
  <c r="C2518" i="5" s="1"/>
  <c r="AC2652" i="3"/>
  <c r="E2518" i="5" s="1"/>
  <c r="J2652" i="3"/>
  <c r="H2518" i="5" s="1"/>
  <c r="M2652" i="3"/>
  <c r="K2518" i="5" s="1"/>
  <c r="N2652" i="3"/>
  <c r="M2518" i="5" s="1"/>
  <c r="B2653" i="3"/>
  <c r="A2519" i="5" s="1"/>
  <c r="Y2653" i="3"/>
  <c r="B2519" i="5" s="1"/>
  <c r="AA2653" i="3"/>
  <c r="C2519" i="5" s="1"/>
  <c r="AC2653" i="3"/>
  <c r="E2519" i="5" s="1"/>
  <c r="J2653" i="3"/>
  <c r="H2519" i="5" s="1"/>
  <c r="M2653" i="3"/>
  <c r="K2519" i="5" s="1"/>
  <c r="N2653" i="3"/>
  <c r="M2519" i="5" s="1"/>
  <c r="B2654" i="3"/>
  <c r="A2520" i="5" s="1"/>
  <c r="Y2654" i="3"/>
  <c r="B2520" i="5" s="1"/>
  <c r="AA2654" i="3"/>
  <c r="C2520" i="5" s="1"/>
  <c r="AC2654" i="3"/>
  <c r="E2520" i="5" s="1"/>
  <c r="J2654" i="3"/>
  <c r="H2520" i="5" s="1"/>
  <c r="M2654" i="3"/>
  <c r="K2520" i="5" s="1"/>
  <c r="N2654" i="3"/>
  <c r="M2520" i="5" s="1"/>
  <c r="B2655" i="3"/>
  <c r="A2521" i="5" s="1"/>
  <c r="Y2655" i="3"/>
  <c r="B2521" i="5" s="1"/>
  <c r="AA2655" i="3"/>
  <c r="C2521" i="5" s="1"/>
  <c r="AC2655" i="3"/>
  <c r="E2521" i="5" s="1"/>
  <c r="J2655" i="3"/>
  <c r="H2521" i="5" s="1"/>
  <c r="M2655" i="3"/>
  <c r="K2521" i="5" s="1"/>
  <c r="N2655" i="3"/>
  <c r="M2521" i="5" s="1"/>
  <c r="B2656" i="3"/>
  <c r="A2522" i="5" s="1"/>
  <c r="Y2656" i="3"/>
  <c r="B2522" i="5" s="1"/>
  <c r="AA2656" i="3"/>
  <c r="C2522" i="5" s="1"/>
  <c r="AC2656" i="3"/>
  <c r="E2522" i="5" s="1"/>
  <c r="J2656" i="3"/>
  <c r="H2522" i="5" s="1"/>
  <c r="M2656" i="3"/>
  <c r="K2522" i="5" s="1"/>
  <c r="N2656" i="3"/>
  <c r="M2522" i="5" s="1"/>
  <c r="B2657" i="3"/>
  <c r="A2523" i="5" s="1"/>
  <c r="Y2657" i="3"/>
  <c r="B2523" i="5" s="1"/>
  <c r="AA2657" i="3"/>
  <c r="C2523" i="5" s="1"/>
  <c r="AC2657" i="3"/>
  <c r="E2523" i="5" s="1"/>
  <c r="J2657" i="3"/>
  <c r="H2523" i="5" s="1"/>
  <c r="M2657" i="3"/>
  <c r="K2523" i="5" s="1"/>
  <c r="N2657" i="3"/>
  <c r="M2523" i="5" s="1"/>
  <c r="B2658" i="3"/>
  <c r="A2524" i="5" s="1"/>
  <c r="Y2658" i="3"/>
  <c r="B2524" i="5" s="1"/>
  <c r="AA2658" i="3"/>
  <c r="C2524" i="5" s="1"/>
  <c r="AC2658" i="3"/>
  <c r="E2524" i="5" s="1"/>
  <c r="J2658" i="3"/>
  <c r="H2524" i="5" s="1"/>
  <c r="M2658" i="3"/>
  <c r="K2524" i="5" s="1"/>
  <c r="N2658" i="3"/>
  <c r="M2524" i="5" s="1"/>
  <c r="B2659" i="3"/>
  <c r="A2525" i="5" s="1"/>
  <c r="Y2659" i="3"/>
  <c r="B2525" i="5" s="1"/>
  <c r="AA2659" i="3"/>
  <c r="C2525" i="5" s="1"/>
  <c r="AC2659" i="3"/>
  <c r="E2525" i="5" s="1"/>
  <c r="J2659" i="3"/>
  <c r="H2525" i="5" s="1"/>
  <c r="M2659" i="3"/>
  <c r="K2525" i="5" s="1"/>
  <c r="N2659" i="3"/>
  <c r="M2525" i="5" s="1"/>
  <c r="B2660" i="3"/>
  <c r="A2526" i="5" s="1"/>
  <c r="Y2660" i="3"/>
  <c r="B2526" i="5" s="1"/>
  <c r="AA2660" i="3"/>
  <c r="C2526" i="5" s="1"/>
  <c r="AC2660" i="3"/>
  <c r="E2526" i="5" s="1"/>
  <c r="J2660" i="3"/>
  <c r="H2526" i="5" s="1"/>
  <c r="M2660" i="3"/>
  <c r="K2526" i="5" s="1"/>
  <c r="N2660" i="3"/>
  <c r="M2526" i="5" s="1"/>
  <c r="A2527" i="5"/>
  <c r="B2527" i="5"/>
  <c r="C2527" i="5"/>
  <c r="E2527" i="5"/>
  <c r="F2527" i="5"/>
  <c r="H2527" i="5"/>
  <c r="I2527" i="5"/>
  <c r="K2527" i="5"/>
  <c r="M2527" i="5"/>
  <c r="N2527" i="5"/>
  <c r="A2528" i="5"/>
  <c r="B2528" i="5"/>
  <c r="C2528" i="5"/>
  <c r="E2528" i="5"/>
  <c r="F2528" i="5"/>
  <c r="H2528" i="5"/>
  <c r="I2528" i="5"/>
  <c r="K2528" i="5"/>
  <c r="M2528" i="5"/>
  <c r="N2528" i="5"/>
  <c r="A2529" i="5"/>
  <c r="B2529" i="5"/>
  <c r="E2529" i="5"/>
  <c r="F2529" i="5"/>
  <c r="H2529" i="5"/>
  <c r="I2529" i="5"/>
  <c r="K2529" i="5"/>
  <c r="M2529" i="5"/>
  <c r="N2529" i="5"/>
  <c r="A2530" i="5"/>
  <c r="B2530" i="5"/>
  <c r="C2530" i="5"/>
  <c r="E2530" i="5"/>
  <c r="F2530" i="5"/>
  <c r="H2530" i="5"/>
  <c r="I2530" i="5"/>
  <c r="K2530" i="5"/>
  <c r="M2530" i="5"/>
  <c r="N2530" i="5"/>
  <c r="A2531" i="5"/>
  <c r="B2531" i="5"/>
  <c r="C2531" i="5"/>
  <c r="E2531" i="5"/>
  <c r="F2531" i="5"/>
  <c r="H2531" i="5"/>
  <c r="I2531" i="5"/>
  <c r="K2531" i="5"/>
  <c r="M2531" i="5"/>
  <c r="N2531" i="5"/>
  <c r="A2532" i="5"/>
  <c r="B2532" i="5"/>
  <c r="C2532" i="5"/>
  <c r="E2532" i="5"/>
  <c r="F2532" i="5"/>
  <c r="H2532" i="5"/>
  <c r="I2532" i="5"/>
  <c r="K2532" i="5"/>
  <c r="M2532" i="5"/>
  <c r="N2532" i="5"/>
  <c r="A2533" i="5"/>
  <c r="B2533" i="5"/>
  <c r="C2533" i="5"/>
  <c r="E2533" i="5"/>
  <c r="F2533" i="5"/>
  <c r="H2533" i="5"/>
  <c r="I2533" i="5"/>
  <c r="K2533" i="5"/>
  <c r="M2533" i="5"/>
  <c r="N2533" i="5"/>
  <c r="A2534" i="5"/>
  <c r="B2534" i="5"/>
  <c r="C2534" i="5"/>
  <c r="E2534" i="5"/>
  <c r="F2534" i="5"/>
  <c r="H2534" i="5"/>
  <c r="I2534" i="5"/>
  <c r="K2534" i="5"/>
  <c r="M2534" i="5"/>
  <c r="N2534" i="5"/>
  <c r="A2535" i="5"/>
  <c r="B2535" i="5"/>
  <c r="C2535" i="5"/>
  <c r="E2535" i="5"/>
  <c r="F2535" i="5"/>
  <c r="H2535" i="5"/>
  <c r="I2535" i="5"/>
  <c r="K2535" i="5"/>
  <c r="M2535" i="5"/>
  <c r="N2535" i="5"/>
  <c r="A2536" i="5"/>
  <c r="B2536" i="5"/>
  <c r="C2536" i="5"/>
  <c r="E2536" i="5"/>
  <c r="F2536" i="5"/>
  <c r="H2536" i="5"/>
  <c r="I2536" i="5"/>
  <c r="K2536" i="5"/>
  <c r="M2536" i="5"/>
  <c r="N2536" i="5"/>
  <c r="A2537" i="5"/>
  <c r="B2537" i="5"/>
  <c r="C2537" i="5"/>
  <c r="E2537" i="5"/>
  <c r="F2537" i="5"/>
  <c r="H2537" i="5"/>
  <c r="I2537" i="5"/>
  <c r="K2537" i="5"/>
  <c r="M2537" i="5"/>
  <c r="N2537" i="5"/>
  <c r="A2538" i="5"/>
  <c r="B2538" i="5"/>
  <c r="C2538" i="5"/>
  <c r="E2538" i="5"/>
  <c r="F2538" i="5"/>
  <c r="H2538" i="5"/>
  <c r="I2538" i="5"/>
  <c r="K2538" i="5"/>
  <c r="M2538" i="5"/>
  <c r="N2538" i="5"/>
  <c r="B2673" i="3"/>
  <c r="A2539" i="5" s="1"/>
  <c r="Y2673" i="3"/>
  <c r="B2539" i="5" s="1"/>
  <c r="AA2673" i="3"/>
  <c r="C2539" i="5" s="1"/>
  <c r="AC2673" i="3"/>
  <c r="E2539" i="5" s="1"/>
  <c r="J2673" i="3"/>
  <c r="H2539" i="5" s="1"/>
  <c r="M2673" i="3"/>
  <c r="K2539" i="5" s="1"/>
  <c r="N2673" i="3"/>
  <c r="M2539" i="5" s="1"/>
  <c r="B2674" i="3"/>
  <c r="A2540" i="5" s="1"/>
  <c r="Y2674" i="3"/>
  <c r="B2540" i="5" s="1"/>
  <c r="AA2674" i="3"/>
  <c r="C2540" i="5" s="1"/>
  <c r="AC2674" i="3"/>
  <c r="E2540" i="5" s="1"/>
  <c r="J2674" i="3"/>
  <c r="H2540" i="5" s="1"/>
  <c r="M2674" i="3"/>
  <c r="K2540" i="5" s="1"/>
  <c r="N2674" i="3"/>
  <c r="M2540" i="5" s="1"/>
  <c r="B2675" i="3"/>
  <c r="A2541" i="5" s="1"/>
  <c r="Y2675" i="3"/>
  <c r="B2541" i="5" s="1"/>
  <c r="AA2675" i="3"/>
  <c r="C2541" i="5" s="1"/>
  <c r="AC2675" i="3"/>
  <c r="E2541" i="5" s="1"/>
  <c r="J2675" i="3"/>
  <c r="H2541" i="5" s="1"/>
  <c r="M2675" i="3"/>
  <c r="K2541" i="5" s="1"/>
  <c r="N2675" i="3"/>
  <c r="M2541" i="5" s="1"/>
  <c r="B2676" i="3"/>
  <c r="A2542" i="5" s="1"/>
  <c r="Y2676" i="3"/>
  <c r="B2542" i="5" s="1"/>
  <c r="AA2676" i="3"/>
  <c r="C2542" i="5" s="1"/>
  <c r="AC2676" i="3"/>
  <c r="E2542" i="5" s="1"/>
  <c r="J2676" i="3"/>
  <c r="H2542" i="5" s="1"/>
  <c r="M2676" i="3"/>
  <c r="K2542" i="5" s="1"/>
  <c r="N2676" i="3"/>
  <c r="M2542" i="5" s="1"/>
  <c r="B2677" i="3"/>
  <c r="A2543" i="5" s="1"/>
  <c r="Y2677" i="3"/>
  <c r="B2543" i="5" s="1"/>
  <c r="AA2677" i="3"/>
  <c r="C2543" i="5" s="1"/>
  <c r="AC2677" i="3"/>
  <c r="E2543" i="5" s="1"/>
  <c r="J2677" i="3"/>
  <c r="H2543" i="5" s="1"/>
  <c r="M2677" i="3"/>
  <c r="K2543" i="5" s="1"/>
  <c r="N2677" i="3"/>
  <c r="M2543" i="5" s="1"/>
  <c r="B2678" i="3"/>
  <c r="A2544" i="5" s="1"/>
  <c r="Y2678" i="3"/>
  <c r="B2544" i="5" s="1"/>
  <c r="AA2678" i="3"/>
  <c r="C2544" i="5" s="1"/>
  <c r="AC2678" i="3"/>
  <c r="E2544" i="5" s="1"/>
  <c r="J2678" i="3"/>
  <c r="H2544" i="5" s="1"/>
  <c r="M2678" i="3"/>
  <c r="K2544" i="5" s="1"/>
  <c r="N2678" i="3"/>
  <c r="M2544" i="5" s="1"/>
  <c r="B2679" i="3"/>
  <c r="A2545" i="5" s="1"/>
  <c r="Y2679" i="3"/>
  <c r="B2545" i="5" s="1"/>
  <c r="AA2679" i="3"/>
  <c r="C2545" i="5" s="1"/>
  <c r="AC2679" i="3"/>
  <c r="E2545" i="5" s="1"/>
  <c r="J2679" i="3"/>
  <c r="H2545" i="5" s="1"/>
  <c r="M2679" i="3"/>
  <c r="K2545" i="5" s="1"/>
  <c r="N2679" i="3"/>
  <c r="M2545" i="5" s="1"/>
  <c r="B2680" i="3"/>
  <c r="A2546" i="5" s="1"/>
  <c r="Y2680" i="3"/>
  <c r="B2546" i="5" s="1"/>
  <c r="AA2680" i="3"/>
  <c r="C2546" i="5" s="1"/>
  <c r="AC2680" i="3"/>
  <c r="E2546" i="5" s="1"/>
  <c r="J2680" i="3"/>
  <c r="H2546" i="5" s="1"/>
  <c r="M2680" i="3"/>
  <c r="K2546" i="5" s="1"/>
  <c r="N2680" i="3"/>
  <c r="M2546" i="5" s="1"/>
  <c r="B2681" i="3"/>
  <c r="A2547" i="5" s="1"/>
  <c r="Y2681" i="3"/>
  <c r="B2547" i="5" s="1"/>
  <c r="AA2681" i="3"/>
  <c r="C2547" i="5" s="1"/>
  <c r="AC2681" i="3"/>
  <c r="E2547" i="5" s="1"/>
  <c r="J2681" i="3"/>
  <c r="H2547" i="5" s="1"/>
  <c r="M2681" i="3"/>
  <c r="K2547" i="5" s="1"/>
  <c r="N2681" i="3"/>
  <c r="M2547" i="5" s="1"/>
  <c r="B2682" i="3"/>
  <c r="A2548" i="5" s="1"/>
  <c r="Y2682" i="3"/>
  <c r="B2548" i="5" s="1"/>
  <c r="AA2682" i="3"/>
  <c r="C2548" i="5" s="1"/>
  <c r="AC2682" i="3"/>
  <c r="E2548" i="5" s="1"/>
  <c r="J2682" i="3"/>
  <c r="H2548" i="5" s="1"/>
  <c r="M2682" i="3"/>
  <c r="K2548" i="5" s="1"/>
  <c r="N2682" i="3"/>
  <c r="M2548" i="5" s="1"/>
  <c r="B2683" i="3"/>
  <c r="A2549" i="5" s="1"/>
  <c r="Y2683" i="3"/>
  <c r="B2549" i="5" s="1"/>
  <c r="AA2683" i="3"/>
  <c r="C2549" i="5" s="1"/>
  <c r="AC2683" i="3"/>
  <c r="E2549" i="5" s="1"/>
  <c r="J2683" i="3"/>
  <c r="H2549" i="5" s="1"/>
  <c r="M2683" i="3"/>
  <c r="K2549" i="5" s="1"/>
  <c r="N2683" i="3"/>
  <c r="M2549" i="5" s="1"/>
  <c r="B2684" i="3"/>
  <c r="A2550" i="5" s="1"/>
  <c r="Y2684" i="3"/>
  <c r="B2550" i="5" s="1"/>
  <c r="AA2684" i="3"/>
  <c r="C2550" i="5" s="1"/>
  <c r="AC2684" i="3"/>
  <c r="E2550" i="5" s="1"/>
  <c r="J2684" i="3"/>
  <c r="H2550" i="5" s="1"/>
  <c r="M2684" i="3"/>
  <c r="K2550" i="5" s="1"/>
  <c r="N2684" i="3"/>
  <c r="M2550" i="5" s="1"/>
  <c r="B2685" i="3"/>
  <c r="A2551" i="5" s="1"/>
  <c r="Y2685" i="3"/>
  <c r="B2551" i="5" s="1"/>
  <c r="AA2685" i="3"/>
  <c r="C2551" i="5" s="1"/>
  <c r="AC2685" i="3"/>
  <c r="E2551" i="5" s="1"/>
  <c r="J2685" i="3"/>
  <c r="H2551" i="5" s="1"/>
  <c r="M2685" i="3"/>
  <c r="K2551" i="5" s="1"/>
  <c r="N2685" i="3"/>
  <c r="M2551" i="5" s="1"/>
  <c r="B2686" i="3"/>
  <c r="A2552" i="5" s="1"/>
  <c r="Y2686" i="3"/>
  <c r="B2552" i="5" s="1"/>
  <c r="AA2686" i="3"/>
  <c r="C2552" i="5" s="1"/>
  <c r="AC2686" i="3"/>
  <c r="E2552" i="5" s="1"/>
  <c r="J2686" i="3"/>
  <c r="H2552" i="5" s="1"/>
  <c r="M2686" i="3"/>
  <c r="K2552" i="5" s="1"/>
  <c r="N2686" i="3"/>
  <c r="M2552" i="5" s="1"/>
  <c r="B2687" i="3"/>
  <c r="A2553" i="5" s="1"/>
  <c r="Y2687" i="3"/>
  <c r="B2553" i="5" s="1"/>
  <c r="AA2687" i="3"/>
  <c r="C2553" i="5" s="1"/>
  <c r="AC2687" i="3"/>
  <c r="E2553" i="5" s="1"/>
  <c r="J2687" i="3"/>
  <c r="H2553" i="5" s="1"/>
  <c r="M2687" i="3"/>
  <c r="K2553" i="5" s="1"/>
  <c r="N2687" i="3"/>
  <c r="M2553" i="5" s="1"/>
  <c r="B2688" i="3"/>
  <c r="A2554" i="5" s="1"/>
  <c r="Y2688" i="3"/>
  <c r="B2554" i="5" s="1"/>
  <c r="AA2688" i="3"/>
  <c r="C2554" i="5" s="1"/>
  <c r="AC2688" i="3"/>
  <c r="E2554" i="5" s="1"/>
  <c r="J2688" i="3"/>
  <c r="H2554" i="5" s="1"/>
  <c r="M2688" i="3"/>
  <c r="K2554" i="5" s="1"/>
  <c r="N2688" i="3"/>
  <c r="M2554" i="5" s="1"/>
  <c r="B2689" i="3"/>
  <c r="A2555" i="5" s="1"/>
  <c r="Y2689" i="3"/>
  <c r="B2555" i="5" s="1"/>
  <c r="AA2689" i="3"/>
  <c r="C2555" i="5" s="1"/>
  <c r="AC2689" i="3"/>
  <c r="E2555" i="5" s="1"/>
  <c r="J2689" i="3"/>
  <c r="H2555" i="5" s="1"/>
  <c r="M2689" i="3"/>
  <c r="K2555" i="5" s="1"/>
  <c r="N2689" i="3"/>
  <c r="M2555" i="5" s="1"/>
  <c r="B2690" i="3"/>
  <c r="A2556" i="5" s="1"/>
  <c r="Y2690" i="3"/>
  <c r="B2556" i="5" s="1"/>
  <c r="AA2690" i="3"/>
  <c r="C2556" i="5" s="1"/>
  <c r="AC2690" i="3"/>
  <c r="E2556" i="5" s="1"/>
  <c r="J2690" i="3"/>
  <c r="H2556" i="5" s="1"/>
  <c r="M2690" i="3"/>
  <c r="K2556" i="5" s="1"/>
  <c r="N2690" i="3"/>
  <c r="M2556" i="5" s="1"/>
  <c r="B2691" i="3"/>
  <c r="A2557" i="5" s="1"/>
  <c r="Y2691" i="3"/>
  <c r="B2557" i="5" s="1"/>
  <c r="AA2691" i="3"/>
  <c r="C2557" i="5" s="1"/>
  <c r="AC2691" i="3"/>
  <c r="E2557" i="5" s="1"/>
  <c r="J2691" i="3"/>
  <c r="H2557" i="5" s="1"/>
  <c r="M2691" i="3"/>
  <c r="K2557" i="5" s="1"/>
  <c r="N2691" i="3"/>
  <c r="M2557" i="5" s="1"/>
  <c r="B2692" i="3"/>
  <c r="A2558" i="5" s="1"/>
  <c r="Y2692" i="3"/>
  <c r="B2558" i="5" s="1"/>
  <c r="AA2692" i="3"/>
  <c r="C2558" i="5" s="1"/>
  <c r="AC2692" i="3"/>
  <c r="E2558" i="5" s="1"/>
  <c r="J2692" i="3"/>
  <c r="H2558" i="5" s="1"/>
  <c r="M2692" i="3"/>
  <c r="K2558" i="5" s="1"/>
  <c r="N2692" i="3"/>
  <c r="M2558" i="5" s="1"/>
  <c r="B2693" i="3"/>
  <c r="A2559" i="5" s="1"/>
  <c r="Y2693" i="3"/>
  <c r="B2559" i="5" s="1"/>
  <c r="AA2693" i="3"/>
  <c r="C2559" i="5" s="1"/>
  <c r="AC2693" i="3"/>
  <c r="E2559" i="5" s="1"/>
  <c r="J2693" i="3"/>
  <c r="H2559" i="5" s="1"/>
  <c r="M2693" i="3"/>
  <c r="K2559" i="5" s="1"/>
  <c r="N2693" i="3"/>
  <c r="M2559" i="5" s="1"/>
  <c r="B2694" i="3"/>
  <c r="A2560" i="5" s="1"/>
  <c r="Y2694" i="3"/>
  <c r="B2560" i="5" s="1"/>
  <c r="AA2694" i="3"/>
  <c r="C2560" i="5" s="1"/>
  <c r="AC2694" i="3"/>
  <c r="E2560" i="5" s="1"/>
  <c r="J2694" i="3"/>
  <c r="H2560" i="5" s="1"/>
  <c r="M2694" i="3"/>
  <c r="K2560" i="5" s="1"/>
  <c r="N2694" i="3"/>
  <c r="M2560" i="5" s="1"/>
  <c r="B2695" i="3"/>
  <c r="A2561" i="5" s="1"/>
  <c r="Y2695" i="3"/>
  <c r="B2561" i="5" s="1"/>
  <c r="AA2695" i="3"/>
  <c r="C2561" i="5" s="1"/>
  <c r="AC2695" i="3"/>
  <c r="E2561" i="5" s="1"/>
  <c r="J2695" i="3"/>
  <c r="H2561" i="5" s="1"/>
  <c r="M2695" i="3"/>
  <c r="K2561" i="5" s="1"/>
  <c r="N2695" i="3"/>
  <c r="M2561" i="5" s="1"/>
  <c r="B2696" i="3"/>
  <c r="A2562" i="5" s="1"/>
  <c r="Y2696" i="3"/>
  <c r="B2562" i="5" s="1"/>
  <c r="AA2696" i="3"/>
  <c r="C2562" i="5" s="1"/>
  <c r="AC2696" i="3"/>
  <c r="E2562" i="5" s="1"/>
  <c r="J2696" i="3"/>
  <c r="H2562" i="5" s="1"/>
  <c r="M2696" i="3"/>
  <c r="K2562" i="5" s="1"/>
  <c r="N2696" i="3"/>
  <c r="M2562" i="5" s="1"/>
  <c r="B2697" i="3"/>
  <c r="A2563" i="5" s="1"/>
  <c r="Y2697" i="3"/>
  <c r="B2563" i="5" s="1"/>
  <c r="AA2697" i="3"/>
  <c r="C2563" i="5" s="1"/>
  <c r="AC2697" i="3"/>
  <c r="E2563" i="5" s="1"/>
  <c r="J2697" i="3"/>
  <c r="H2563" i="5" s="1"/>
  <c r="M2697" i="3"/>
  <c r="K2563" i="5" s="1"/>
  <c r="N2697" i="3"/>
  <c r="M2563" i="5" s="1"/>
  <c r="B2698" i="3"/>
  <c r="A2564" i="5" s="1"/>
  <c r="Y2698" i="3"/>
  <c r="B2564" i="5" s="1"/>
  <c r="AA2698" i="3"/>
  <c r="C2564" i="5" s="1"/>
  <c r="AC2698" i="3"/>
  <c r="E2564" i="5" s="1"/>
  <c r="J2698" i="3"/>
  <c r="H2564" i="5" s="1"/>
  <c r="M2698" i="3"/>
  <c r="K2564" i="5" s="1"/>
  <c r="N2698" i="3"/>
  <c r="M2564" i="5" s="1"/>
  <c r="B2699" i="3"/>
  <c r="A2565" i="5" s="1"/>
  <c r="Y2699" i="3"/>
  <c r="B2565" i="5" s="1"/>
  <c r="AA2699" i="3"/>
  <c r="C2565" i="5" s="1"/>
  <c r="AC2699" i="3"/>
  <c r="E2565" i="5" s="1"/>
  <c r="J2699" i="3"/>
  <c r="H2565" i="5" s="1"/>
  <c r="M2699" i="3"/>
  <c r="K2565" i="5" s="1"/>
  <c r="N2699" i="3"/>
  <c r="M2565" i="5" s="1"/>
  <c r="B2700" i="3"/>
  <c r="A2566" i="5" s="1"/>
  <c r="Y2700" i="3"/>
  <c r="B2566" i="5" s="1"/>
  <c r="AA2700" i="3"/>
  <c r="C2566" i="5" s="1"/>
  <c r="AC2700" i="3"/>
  <c r="E2566" i="5" s="1"/>
  <c r="J2700" i="3"/>
  <c r="H2566" i="5" s="1"/>
  <c r="M2700" i="3"/>
  <c r="K2566" i="5" s="1"/>
  <c r="N2700" i="3"/>
  <c r="M2566" i="5" s="1"/>
  <c r="B2701" i="3"/>
  <c r="A2567" i="5" s="1"/>
  <c r="Y2701" i="3"/>
  <c r="B2567" i="5" s="1"/>
  <c r="AA2701" i="3"/>
  <c r="C2567" i="5" s="1"/>
  <c r="AC2701" i="3"/>
  <c r="E2567" i="5" s="1"/>
  <c r="J2701" i="3"/>
  <c r="H2567" i="5" s="1"/>
  <c r="M2701" i="3"/>
  <c r="K2567" i="5" s="1"/>
  <c r="N2701" i="3"/>
  <c r="M2567" i="5" s="1"/>
  <c r="B2702" i="3"/>
  <c r="A2568" i="5" s="1"/>
  <c r="Y2702" i="3"/>
  <c r="B2568" i="5" s="1"/>
  <c r="AA2702" i="3"/>
  <c r="C2568" i="5" s="1"/>
  <c r="AC2702" i="3"/>
  <c r="E2568" i="5" s="1"/>
  <c r="J2702" i="3"/>
  <c r="H2568" i="5" s="1"/>
  <c r="M2702" i="3"/>
  <c r="K2568" i="5" s="1"/>
  <c r="N2702" i="3"/>
  <c r="M2568" i="5" s="1"/>
  <c r="B2703" i="3"/>
  <c r="A2569" i="5" s="1"/>
  <c r="Y2703" i="3"/>
  <c r="B2569" i="5" s="1"/>
  <c r="AA2703" i="3"/>
  <c r="C2569" i="5" s="1"/>
  <c r="AC2703" i="3"/>
  <c r="E2569" i="5" s="1"/>
  <c r="J2703" i="3"/>
  <c r="H2569" i="5" s="1"/>
  <c r="M2703" i="3"/>
  <c r="K2569" i="5" s="1"/>
  <c r="N2703" i="3"/>
  <c r="M2569" i="5" s="1"/>
  <c r="A2570" i="5"/>
  <c r="B2570" i="5"/>
  <c r="C2570" i="5"/>
  <c r="E2570" i="5"/>
  <c r="F2570" i="5"/>
  <c r="H2570" i="5"/>
  <c r="I2570" i="5"/>
  <c r="K2570" i="5"/>
  <c r="M2570" i="5"/>
  <c r="N2570" i="5"/>
  <c r="A2571" i="5"/>
  <c r="B2571" i="5"/>
  <c r="C2571" i="5"/>
  <c r="E2571" i="5"/>
  <c r="F2571" i="5"/>
  <c r="H2571" i="5"/>
  <c r="I2571" i="5"/>
  <c r="K2571" i="5"/>
  <c r="M2571" i="5"/>
  <c r="N2571" i="5"/>
  <c r="A2572" i="5"/>
  <c r="B2572" i="5"/>
  <c r="E2572" i="5"/>
  <c r="F2572" i="5"/>
  <c r="H2572" i="5"/>
  <c r="I2572" i="5"/>
  <c r="K2572" i="5"/>
  <c r="M2572" i="5"/>
  <c r="N2572" i="5"/>
  <c r="A2573" i="5"/>
  <c r="B2573" i="5"/>
  <c r="C2573" i="5"/>
  <c r="E2573" i="5"/>
  <c r="F2573" i="5"/>
  <c r="H2573" i="5"/>
  <c r="I2573" i="5"/>
  <c r="K2573" i="5"/>
  <c r="M2573" i="5"/>
  <c r="N2573" i="5"/>
  <c r="A2574" i="5"/>
  <c r="B2574" i="5"/>
  <c r="C2574" i="5"/>
  <c r="E2574" i="5"/>
  <c r="F2574" i="5"/>
  <c r="H2574" i="5"/>
  <c r="I2574" i="5"/>
  <c r="K2574" i="5"/>
  <c r="M2574" i="5"/>
  <c r="N2574" i="5"/>
  <c r="A2575" i="5"/>
  <c r="B2575" i="5"/>
  <c r="C2575" i="5"/>
  <c r="E2575" i="5"/>
  <c r="F2575" i="5"/>
  <c r="H2575" i="5"/>
  <c r="I2575" i="5"/>
  <c r="K2575" i="5"/>
  <c r="M2575" i="5"/>
  <c r="N2575" i="5"/>
  <c r="A2576" i="5"/>
  <c r="B2576" i="5"/>
  <c r="C2576" i="5"/>
  <c r="E2576" i="5"/>
  <c r="F2576" i="5"/>
  <c r="H2576" i="5"/>
  <c r="I2576" i="5"/>
  <c r="K2576" i="5"/>
  <c r="M2576" i="5"/>
  <c r="N2576" i="5"/>
  <c r="A2577" i="5"/>
  <c r="B2577" i="5"/>
  <c r="C2577" i="5"/>
  <c r="E2577" i="5"/>
  <c r="F2577" i="5"/>
  <c r="H2577" i="5"/>
  <c r="I2577" i="5"/>
  <c r="K2577" i="5"/>
  <c r="M2577" i="5"/>
  <c r="N2577" i="5"/>
  <c r="A2578" i="5"/>
  <c r="B2578" i="5"/>
  <c r="C2578" i="5"/>
  <c r="E2578" i="5"/>
  <c r="F2578" i="5"/>
  <c r="H2578" i="5"/>
  <c r="I2578" i="5"/>
  <c r="K2578" i="5"/>
  <c r="M2578" i="5"/>
  <c r="N2578" i="5"/>
  <c r="A2579" i="5"/>
  <c r="B2579" i="5"/>
  <c r="C2579" i="5"/>
  <c r="E2579" i="5"/>
  <c r="F2579" i="5"/>
  <c r="H2579" i="5"/>
  <c r="I2579" i="5"/>
  <c r="K2579" i="5"/>
  <c r="M2579" i="5"/>
  <c r="N2579" i="5"/>
  <c r="A2580" i="5"/>
  <c r="B2580" i="5"/>
  <c r="C2580" i="5"/>
  <c r="E2580" i="5"/>
  <c r="F2580" i="5"/>
  <c r="H2580" i="5"/>
  <c r="I2580" i="5"/>
  <c r="K2580" i="5"/>
  <c r="M2580" i="5"/>
  <c r="N2580" i="5"/>
  <c r="A2581" i="5"/>
  <c r="B2581" i="5"/>
  <c r="C2581" i="5"/>
  <c r="E2581" i="5"/>
  <c r="F2581" i="5"/>
  <c r="H2581" i="5"/>
  <c r="I2581" i="5"/>
  <c r="K2581" i="5"/>
  <c r="M2581" i="5"/>
  <c r="N2581" i="5"/>
  <c r="B2716" i="3"/>
  <c r="A2582" i="5" s="1"/>
  <c r="Y2716" i="3"/>
  <c r="B2582" i="5" s="1"/>
  <c r="AA2716" i="3"/>
  <c r="C2582" i="5" s="1"/>
  <c r="AC2716" i="3"/>
  <c r="E2582" i="5" s="1"/>
  <c r="J2716" i="3"/>
  <c r="H2582" i="5" s="1"/>
  <c r="M2716" i="3"/>
  <c r="K2582" i="5" s="1"/>
  <c r="N2716" i="3"/>
  <c r="M2582" i="5" s="1"/>
  <c r="B2717" i="3"/>
  <c r="A2583" i="5" s="1"/>
  <c r="Y2717" i="3"/>
  <c r="B2583" i="5" s="1"/>
  <c r="AA2717" i="3"/>
  <c r="C2583" i="5" s="1"/>
  <c r="AC2717" i="3"/>
  <c r="E2583" i="5" s="1"/>
  <c r="J2717" i="3"/>
  <c r="H2583" i="5" s="1"/>
  <c r="M2717" i="3"/>
  <c r="K2583" i="5" s="1"/>
  <c r="N2717" i="3"/>
  <c r="M2583" i="5" s="1"/>
  <c r="B2718" i="3"/>
  <c r="A2584" i="5" s="1"/>
  <c r="Y2718" i="3"/>
  <c r="B2584" i="5" s="1"/>
  <c r="AA2718" i="3"/>
  <c r="C2584" i="5" s="1"/>
  <c r="AC2718" i="3"/>
  <c r="E2584" i="5" s="1"/>
  <c r="J2718" i="3"/>
  <c r="H2584" i="5" s="1"/>
  <c r="M2718" i="3"/>
  <c r="K2584" i="5" s="1"/>
  <c r="N2718" i="3"/>
  <c r="M2584" i="5" s="1"/>
  <c r="B2719" i="3"/>
  <c r="A2585" i="5" s="1"/>
  <c r="Y2719" i="3"/>
  <c r="B2585" i="5" s="1"/>
  <c r="AA2719" i="3"/>
  <c r="C2585" i="5" s="1"/>
  <c r="AC2719" i="3"/>
  <c r="E2585" i="5" s="1"/>
  <c r="J2719" i="3"/>
  <c r="H2585" i="5" s="1"/>
  <c r="M2719" i="3"/>
  <c r="K2585" i="5" s="1"/>
  <c r="N2719" i="3"/>
  <c r="M2585" i="5" s="1"/>
  <c r="B2720" i="3"/>
  <c r="A2586" i="5" s="1"/>
  <c r="Y2720" i="3"/>
  <c r="B2586" i="5" s="1"/>
  <c r="AA2720" i="3"/>
  <c r="C2586" i="5" s="1"/>
  <c r="AC2720" i="3"/>
  <c r="E2586" i="5" s="1"/>
  <c r="J2720" i="3"/>
  <c r="H2586" i="5" s="1"/>
  <c r="M2720" i="3"/>
  <c r="K2586" i="5" s="1"/>
  <c r="N2720" i="3"/>
  <c r="M2586" i="5" s="1"/>
  <c r="B2721" i="3"/>
  <c r="A2587" i="5" s="1"/>
  <c r="Y2721" i="3"/>
  <c r="B2587" i="5" s="1"/>
  <c r="AA2721" i="3"/>
  <c r="C2587" i="5" s="1"/>
  <c r="AC2721" i="3"/>
  <c r="E2587" i="5" s="1"/>
  <c r="J2721" i="3"/>
  <c r="H2587" i="5" s="1"/>
  <c r="M2721" i="3"/>
  <c r="K2587" i="5" s="1"/>
  <c r="N2721" i="3"/>
  <c r="M2587" i="5" s="1"/>
  <c r="B2722" i="3"/>
  <c r="A2588" i="5" s="1"/>
  <c r="Y2722" i="3"/>
  <c r="B2588" i="5" s="1"/>
  <c r="AA2722" i="3"/>
  <c r="C2588" i="5" s="1"/>
  <c r="AC2722" i="3"/>
  <c r="E2588" i="5" s="1"/>
  <c r="J2722" i="3"/>
  <c r="H2588" i="5" s="1"/>
  <c r="M2722" i="3"/>
  <c r="K2588" i="5" s="1"/>
  <c r="N2722" i="3"/>
  <c r="M2588" i="5" s="1"/>
  <c r="B2723" i="3"/>
  <c r="A2589" i="5" s="1"/>
  <c r="Y2723" i="3"/>
  <c r="B2589" i="5" s="1"/>
  <c r="AA2723" i="3"/>
  <c r="C2589" i="5" s="1"/>
  <c r="AC2723" i="3"/>
  <c r="E2589" i="5" s="1"/>
  <c r="J2723" i="3"/>
  <c r="H2589" i="5" s="1"/>
  <c r="M2723" i="3"/>
  <c r="K2589" i="5" s="1"/>
  <c r="N2723" i="3"/>
  <c r="M2589" i="5" s="1"/>
  <c r="B2724" i="3"/>
  <c r="A2590" i="5" s="1"/>
  <c r="Y2724" i="3"/>
  <c r="B2590" i="5" s="1"/>
  <c r="AA2724" i="3"/>
  <c r="C2590" i="5" s="1"/>
  <c r="AC2724" i="3"/>
  <c r="E2590" i="5" s="1"/>
  <c r="J2724" i="3"/>
  <c r="H2590" i="5" s="1"/>
  <c r="M2724" i="3"/>
  <c r="K2590" i="5" s="1"/>
  <c r="N2724" i="3"/>
  <c r="M2590" i="5" s="1"/>
  <c r="B2725" i="3"/>
  <c r="A2591" i="5" s="1"/>
  <c r="Y2725" i="3"/>
  <c r="B2591" i="5" s="1"/>
  <c r="AA2725" i="3"/>
  <c r="C2591" i="5" s="1"/>
  <c r="AC2725" i="3"/>
  <c r="E2591" i="5" s="1"/>
  <c r="J2725" i="3"/>
  <c r="H2591" i="5" s="1"/>
  <c r="M2725" i="3"/>
  <c r="K2591" i="5" s="1"/>
  <c r="N2725" i="3"/>
  <c r="M2591" i="5" s="1"/>
  <c r="B2726" i="3"/>
  <c r="A2592" i="5" s="1"/>
  <c r="Y2726" i="3"/>
  <c r="B2592" i="5" s="1"/>
  <c r="AA2726" i="3"/>
  <c r="C2592" i="5" s="1"/>
  <c r="AC2726" i="3"/>
  <c r="E2592" i="5" s="1"/>
  <c r="J2726" i="3"/>
  <c r="H2592" i="5" s="1"/>
  <c r="M2726" i="3"/>
  <c r="K2592" i="5" s="1"/>
  <c r="N2726" i="3"/>
  <c r="M2592" i="5" s="1"/>
  <c r="B2727" i="3"/>
  <c r="A2593" i="5" s="1"/>
  <c r="Y2727" i="3"/>
  <c r="B2593" i="5" s="1"/>
  <c r="AA2727" i="3"/>
  <c r="C2593" i="5" s="1"/>
  <c r="AC2727" i="3"/>
  <c r="E2593" i="5" s="1"/>
  <c r="J2727" i="3"/>
  <c r="H2593" i="5" s="1"/>
  <c r="M2727" i="3"/>
  <c r="K2593" i="5" s="1"/>
  <c r="N2727" i="3"/>
  <c r="M2593" i="5" s="1"/>
  <c r="B2728" i="3"/>
  <c r="A2594" i="5" s="1"/>
  <c r="Y2728" i="3"/>
  <c r="B2594" i="5" s="1"/>
  <c r="AA2728" i="3"/>
  <c r="C2594" i="5" s="1"/>
  <c r="AC2728" i="3"/>
  <c r="E2594" i="5" s="1"/>
  <c r="J2728" i="3"/>
  <c r="H2594" i="5" s="1"/>
  <c r="M2728" i="3"/>
  <c r="K2594" i="5" s="1"/>
  <c r="N2728" i="3"/>
  <c r="M2594" i="5" s="1"/>
  <c r="B2729" i="3"/>
  <c r="A2595" i="5" s="1"/>
  <c r="Y2729" i="3"/>
  <c r="B2595" i="5" s="1"/>
  <c r="AA2729" i="3"/>
  <c r="C2595" i="5" s="1"/>
  <c r="AC2729" i="3"/>
  <c r="E2595" i="5" s="1"/>
  <c r="J2729" i="3"/>
  <c r="H2595" i="5" s="1"/>
  <c r="M2729" i="3"/>
  <c r="K2595" i="5" s="1"/>
  <c r="N2729" i="3"/>
  <c r="M2595" i="5" s="1"/>
  <c r="B2730" i="3"/>
  <c r="A2596" i="5" s="1"/>
  <c r="Y2730" i="3"/>
  <c r="B2596" i="5" s="1"/>
  <c r="AA2730" i="3"/>
  <c r="C2596" i="5" s="1"/>
  <c r="AC2730" i="3"/>
  <c r="E2596" i="5" s="1"/>
  <c r="J2730" i="3"/>
  <c r="H2596" i="5" s="1"/>
  <c r="M2730" i="3"/>
  <c r="K2596" i="5" s="1"/>
  <c r="N2730" i="3"/>
  <c r="M2596" i="5" s="1"/>
  <c r="B2731" i="3"/>
  <c r="A2597" i="5" s="1"/>
  <c r="Y2731" i="3"/>
  <c r="B2597" i="5" s="1"/>
  <c r="AA2731" i="3"/>
  <c r="C2597" i="5" s="1"/>
  <c r="AC2731" i="3"/>
  <c r="E2597" i="5" s="1"/>
  <c r="J2731" i="3"/>
  <c r="H2597" i="5" s="1"/>
  <c r="M2731" i="3"/>
  <c r="K2597" i="5" s="1"/>
  <c r="N2731" i="3"/>
  <c r="M2597" i="5" s="1"/>
  <c r="B2732" i="3"/>
  <c r="A2598" i="5" s="1"/>
  <c r="Y2732" i="3"/>
  <c r="B2598" i="5" s="1"/>
  <c r="AA2732" i="3"/>
  <c r="C2598" i="5" s="1"/>
  <c r="AC2732" i="3"/>
  <c r="E2598" i="5" s="1"/>
  <c r="J2732" i="3"/>
  <c r="H2598" i="5" s="1"/>
  <c r="M2732" i="3"/>
  <c r="K2598" i="5" s="1"/>
  <c r="N2732" i="3"/>
  <c r="M2598" i="5" s="1"/>
  <c r="B2733" i="3"/>
  <c r="A2599" i="5" s="1"/>
  <c r="Y2733" i="3"/>
  <c r="B2599" i="5" s="1"/>
  <c r="AA2733" i="3"/>
  <c r="C2599" i="5" s="1"/>
  <c r="AC2733" i="3"/>
  <c r="E2599" i="5" s="1"/>
  <c r="J2733" i="3"/>
  <c r="H2599" i="5" s="1"/>
  <c r="M2733" i="3"/>
  <c r="K2599" i="5" s="1"/>
  <c r="N2733" i="3"/>
  <c r="M2599" i="5" s="1"/>
  <c r="B2734" i="3"/>
  <c r="A2600" i="5" s="1"/>
  <c r="Y2734" i="3"/>
  <c r="B2600" i="5" s="1"/>
  <c r="AA2734" i="3"/>
  <c r="C2600" i="5" s="1"/>
  <c r="AC2734" i="3"/>
  <c r="E2600" i="5" s="1"/>
  <c r="J2734" i="3"/>
  <c r="H2600" i="5" s="1"/>
  <c r="M2734" i="3"/>
  <c r="K2600" i="5" s="1"/>
  <c r="N2734" i="3"/>
  <c r="M2600" i="5" s="1"/>
  <c r="B2735" i="3"/>
  <c r="A2601" i="5" s="1"/>
  <c r="Y2735" i="3"/>
  <c r="B2601" i="5" s="1"/>
  <c r="AA2735" i="3"/>
  <c r="C2601" i="5" s="1"/>
  <c r="AC2735" i="3"/>
  <c r="E2601" i="5" s="1"/>
  <c r="J2735" i="3"/>
  <c r="H2601" i="5" s="1"/>
  <c r="M2735" i="3"/>
  <c r="K2601" i="5" s="1"/>
  <c r="N2735" i="3"/>
  <c r="M2601" i="5" s="1"/>
  <c r="B2736" i="3"/>
  <c r="A2602" i="5" s="1"/>
  <c r="Y2736" i="3"/>
  <c r="B2602" i="5" s="1"/>
  <c r="AA2736" i="3"/>
  <c r="C2602" i="5" s="1"/>
  <c r="AC2736" i="3"/>
  <c r="E2602" i="5" s="1"/>
  <c r="J2736" i="3"/>
  <c r="H2602" i="5" s="1"/>
  <c r="M2736" i="3"/>
  <c r="K2602" i="5" s="1"/>
  <c r="N2736" i="3"/>
  <c r="M2602" i="5" s="1"/>
  <c r="B2737" i="3"/>
  <c r="A2603" i="5" s="1"/>
  <c r="Y2737" i="3"/>
  <c r="B2603" i="5" s="1"/>
  <c r="AA2737" i="3"/>
  <c r="C2603" i="5" s="1"/>
  <c r="AC2737" i="3"/>
  <c r="E2603" i="5" s="1"/>
  <c r="J2737" i="3"/>
  <c r="H2603" i="5" s="1"/>
  <c r="M2737" i="3"/>
  <c r="K2603" i="5" s="1"/>
  <c r="N2737" i="3"/>
  <c r="M2603" i="5" s="1"/>
  <c r="B2738" i="3"/>
  <c r="A2604" i="5" s="1"/>
  <c r="Y2738" i="3"/>
  <c r="B2604" i="5" s="1"/>
  <c r="AA2738" i="3"/>
  <c r="C2604" i="5" s="1"/>
  <c r="AC2738" i="3"/>
  <c r="E2604" i="5" s="1"/>
  <c r="J2738" i="3"/>
  <c r="H2604" i="5" s="1"/>
  <c r="M2738" i="3"/>
  <c r="K2604" i="5" s="1"/>
  <c r="N2738" i="3"/>
  <c r="M2604" i="5" s="1"/>
  <c r="B2739" i="3"/>
  <c r="A2605" i="5" s="1"/>
  <c r="Y2739" i="3"/>
  <c r="B2605" i="5" s="1"/>
  <c r="AA2739" i="3"/>
  <c r="C2605" i="5" s="1"/>
  <c r="AC2739" i="3"/>
  <c r="E2605" i="5" s="1"/>
  <c r="J2739" i="3"/>
  <c r="H2605" i="5" s="1"/>
  <c r="M2739" i="3"/>
  <c r="K2605" i="5" s="1"/>
  <c r="N2739" i="3"/>
  <c r="M2605" i="5" s="1"/>
  <c r="B2740" i="3"/>
  <c r="A2606" i="5" s="1"/>
  <c r="Y2740" i="3"/>
  <c r="B2606" i="5" s="1"/>
  <c r="AA2740" i="3"/>
  <c r="C2606" i="5" s="1"/>
  <c r="AC2740" i="3"/>
  <c r="E2606" i="5" s="1"/>
  <c r="J2740" i="3"/>
  <c r="H2606" i="5" s="1"/>
  <c r="M2740" i="3"/>
  <c r="K2606" i="5" s="1"/>
  <c r="N2740" i="3"/>
  <c r="M2606" i="5" s="1"/>
  <c r="B2741" i="3"/>
  <c r="A2607" i="5" s="1"/>
  <c r="Y2741" i="3"/>
  <c r="B2607" i="5" s="1"/>
  <c r="AA2741" i="3"/>
  <c r="C2607" i="5" s="1"/>
  <c r="AC2741" i="3"/>
  <c r="E2607" i="5" s="1"/>
  <c r="J2741" i="3"/>
  <c r="H2607" i="5" s="1"/>
  <c r="M2741" i="3"/>
  <c r="K2607" i="5" s="1"/>
  <c r="N2741" i="3"/>
  <c r="M2607" i="5" s="1"/>
  <c r="B2742" i="3"/>
  <c r="A2608" i="5" s="1"/>
  <c r="Y2742" i="3"/>
  <c r="B2608" i="5" s="1"/>
  <c r="AA2742" i="3"/>
  <c r="C2608" i="5" s="1"/>
  <c r="AC2742" i="3"/>
  <c r="E2608" i="5" s="1"/>
  <c r="J2742" i="3"/>
  <c r="H2608" i="5" s="1"/>
  <c r="M2742" i="3"/>
  <c r="K2608" i="5" s="1"/>
  <c r="N2742" i="3"/>
  <c r="M2608" i="5" s="1"/>
  <c r="B2743" i="3"/>
  <c r="A2609" i="5" s="1"/>
  <c r="Y2743" i="3"/>
  <c r="B2609" i="5" s="1"/>
  <c r="AA2743" i="3"/>
  <c r="C2609" i="5" s="1"/>
  <c r="AC2743" i="3"/>
  <c r="E2609" i="5" s="1"/>
  <c r="J2743" i="3"/>
  <c r="H2609" i="5" s="1"/>
  <c r="M2743" i="3"/>
  <c r="K2609" i="5" s="1"/>
  <c r="N2743" i="3"/>
  <c r="M2609" i="5" s="1"/>
  <c r="B2744" i="3"/>
  <c r="A2610" i="5" s="1"/>
  <c r="Y2744" i="3"/>
  <c r="B2610" i="5" s="1"/>
  <c r="AA2744" i="3"/>
  <c r="C2610" i="5" s="1"/>
  <c r="AC2744" i="3"/>
  <c r="E2610" i="5" s="1"/>
  <c r="J2744" i="3"/>
  <c r="H2610" i="5" s="1"/>
  <c r="M2744" i="3"/>
  <c r="K2610" i="5" s="1"/>
  <c r="N2744" i="3"/>
  <c r="M2610" i="5" s="1"/>
  <c r="B2745" i="3"/>
  <c r="A2611" i="5" s="1"/>
  <c r="Y2745" i="3"/>
  <c r="B2611" i="5" s="1"/>
  <c r="AA2745" i="3"/>
  <c r="C2611" i="5" s="1"/>
  <c r="AC2745" i="3"/>
  <c r="E2611" i="5" s="1"/>
  <c r="J2745" i="3"/>
  <c r="H2611" i="5" s="1"/>
  <c r="M2745" i="3"/>
  <c r="K2611" i="5" s="1"/>
  <c r="N2745" i="3"/>
  <c r="M2611" i="5" s="1"/>
  <c r="B2746" i="3"/>
  <c r="A2612" i="5" s="1"/>
  <c r="Y2746" i="3"/>
  <c r="B2612" i="5" s="1"/>
  <c r="AA2746" i="3"/>
  <c r="C2612" i="5" s="1"/>
  <c r="AC2746" i="3"/>
  <c r="E2612" i="5" s="1"/>
  <c r="J2746" i="3"/>
  <c r="H2612" i="5" s="1"/>
  <c r="M2746" i="3"/>
  <c r="K2612" i="5" s="1"/>
  <c r="N2746" i="3"/>
  <c r="M2612" i="5" s="1"/>
  <c r="A2613" i="5"/>
  <c r="B2613" i="5"/>
  <c r="C2613" i="5"/>
  <c r="E2613" i="5"/>
  <c r="F2613" i="5"/>
  <c r="H2613" i="5"/>
  <c r="I2613" i="5"/>
  <c r="K2613" i="5"/>
  <c r="M2613" i="5"/>
  <c r="N2613" i="5"/>
  <c r="A2614" i="5"/>
  <c r="B2614" i="5"/>
  <c r="C2614" i="5"/>
  <c r="E2614" i="5"/>
  <c r="F2614" i="5"/>
  <c r="H2614" i="5"/>
  <c r="I2614" i="5"/>
  <c r="K2614" i="5"/>
  <c r="M2614" i="5"/>
  <c r="N2614" i="5"/>
  <c r="A2615" i="5"/>
  <c r="B2615" i="5"/>
  <c r="E2615" i="5"/>
  <c r="F2615" i="5"/>
  <c r="H2615" i="5"/>
  <c r="I2615" i="5"/>
  <c r="K2615" i="5"/>
  <c r="M2615" i="5"/>
  <c r="N2615" i="5"/>
  <c r="A2616" i="5"/>
  <c r="B2616" i="5"/>
  <c r="C2616" i="5"/>
  <c r="E2616" i="5"/>
  <c r="F2616" i="5"/>
  <c r="H2616" i="5"/>
  <c r="I2616" i="5"/>
  <c r="K2616" i="5"/>
  <c r="M2616" i="5"/>
  <c r="N2616" i="5"/>
  <c r="A2617" i="5"/>
  <c r="B2617" i="5"/>
  <c r="C2617" i="5"/>
  <c r="E2617" i="5"/>
  <c r="F2617" i="5"/>
  <c r="H2617" i="5"/>
  <c r="I2617" i="5"/>
  <c r="K2617" i="5"/>
  <c r="M2617" i="5"/>
  <c r="N2617" i="5"/>
  <c r="A2618" i="5"/>
  <c r="B2618" i="5"/>
  <c r="C2618" i="5"/>
  <c r="E2618" i="5"/>
  <c r="F2618" i="5"/>
  <c r="H2618" i="5"/>
  <c r="I2618" i="5"/>
  <c r="K2618" i="5"/>
  <c r="M2618" i="5"/>
  <c r="N2618" i="5"/>
  <c r="A2619" i="5"/>
  <c r="B2619" i="5"/>
  <c r="C2619" i="5"/>
  <c r="E2619" i="5"/>
  <c r="F2619" i="5"/>
  <c r="H2619" i="5"/>
  <c r="I2619" i="5"/>
  <c r="K2619" i="5"/>
  <c r="M2619" i="5"/>
  <c r="N2619" i="5"/>
  <c r="A2620" i="5"/>
  <c r="B2620" i="5"/>
  <c r="C2620" i="5"/>
  <c r="E2620" i="5"/>
  <c r="F2620" i="5"/>
  <c r="H2620" i="5"/>
  <c r="I2620" i="5"/>
  <c r="K2620" i="5"/>
  <c r="M2620" i="5"/>
  <c r="N2620" i="5"/>
  <c r="A2621" i="5"/>
  <c r="B2621" i="5"/>
  <c r="C2621" i="5"/>
  <c r="E2621" i="5"/>
  <c r="F2621" i="5"/>
  <c r="H2621" i="5"/>
  <c r="I2621" i="5"/>
  <c r="K2621" i="5"/>
  <c r="M2621" i="5"/>
  <c r="N2621" i="5"/>
  <c r="A2622" i="5"/>
  <c r="B2622" i="5"/>
  <c r="C2622" i="5"/>
  <c r="E2622" i="5"/>
  <c r="F2622" i="5"/>
  <c r="H2622" i="5"/>
  <c r="I2622" i="5"/>
  <c r="K2622" i="5"/>
  <c r="M2622" i="5"/>
  <c r="N2622" i="5"/>
  <c r="A2623" i="5"/>
  <c r="B2623" i="5"/>
  <c r="C2623" i="5"/>
  <c r="E2623" i="5"/>
  <c r="F2623" i="5"/>
  <c r="H2623" i="5"/>
  <c r="I2623" i="5"/>
  <c r="K2623" i="5"/>
  <c r="M2623" i="5"/>
  <c r="N2623" i="5"/>
  <c r="A2624" i="5"/>
  <c r="B2624" i="5"/>
  <c r="C2624" i="5"/>
  <c r="E2624" i="5"/>
  <c r="F2624" i="5"/>
  <c r="H2624" i="5"/>
  <c r="I2624" i="5"/>
  <c r="K2624" i="5"/>
  <c r="M2624" i="5"/>
  <c r="N2624" i="5"/>
  <c r="B2759" i="3"/>
  <c r="A2625" i="5" s="1"/>
  <c r="Y2759" i="3"/>
  <c r="B2625" i="5" s="1"/>
  <c r="AA2759" i="3"/>
  <c r="C2625" i="5" s="1"/>
  <c r="AC2759" i="3"/>
  <c r="E2625" i="5" s="1"/>
  <c r="J2759" i="3"/>
  <c r="H2625" i="5" s="1"/>
  <c r="M2759" i="3"/>
  <c r="K2625" i="5" s="1"/>
  <c r="N2759" i="3"/>
  <c r="M2625" i="5" s="1"/>
  <c r="B2760" i="3"/>
  <c r="A2626" i="5" s="1"/>
  <c r="Y2760" i="3"/>
  <c r="B2626" i="5" s="1"/>
  <c r="AA2760" i="3"/>
  <c r="C2626" i="5" s="1"/>
  <c r="AC2760" i="3"/>
  <c r="E2626" i="5" s="1"/>
  <c r="J2760" i="3"/>
  <c r="H2626" i="5" s="1"/>
  <c r="M2760" i="3"/>
  <c r="K2626" i="5" s="1"/>
  <c r="N2760" i="3"/>
  <c r="M2626" i="5" s="1"/>
  <c r="B2761" i="3"/>
  <c r="A2627" i="5" s="1"/>
  <c r="Y2761" i="3"/>
  <c r="B2627" i="5" s="1"/>
  <c r="AA2761" i="3"/>
  <c r="C2627" i="5" s="1"/>
  <c r="AC2761" i="3"/>
  <c r="E2627" i="5" s="1"/>
  <c r="J2761" i="3"/>
  <c r="H2627" i="5" s="1"/>
  <c r="M2761" i="3"/>
  <c r="K2627" i="5" s="1"/>
  <c r="N2761" i="3"/>
  <c r="M2627" i="5" s="1"/>
  <c r="B2762" i="3"/>
  <c r="A2628" i="5" s="1"/>
  <c r="Y2762" i="3"/>
  <c r="B2628" i="5" s="1"/>
  <c r="AA2762" i="3"/>
  <c r="C2628" i="5" s="1"/>
  <c r="AC2762" i="3"/>
  <c r="E2628" i="5" s="1"/>
  <c r="J2762" i="3"/>
  <c r="H2628" i="5" s="1"/>
  <c r="M2762" i="3"/>
  <c r="K2628" i="5" s="1"/>
  <c r="N2762" i="3"/>
  <c r="M2628" i="5" s="1"/>
  <c r="B2763" i="3"/>
  <c r="A2629" i="5" s="1"/>
  <c r="Y2763" i="3"/>
  <c r="B2629" i="5" s="1"/>
  <c r="AA2763" i="3"/>
  <c r="C2629" i="5" s="1"/>
  <c r="AC2763" i="3"/>
  <c r="E2629" i="5" s="1"/>
  <c r="J2763" i="3"/>
  <c r="H2629" i="5" s="1"/>
  <c r="M2763" i="3"/>
  <c r="K2629" i="5" s="1"/>
  <c r="N2763" i="3"/>
  <c r="M2629" i="5" s="1"/>
  <c r="B2764" i="3"/>
  <c r="A2630" i="5" s="1"/>
  <c r="Y2764" i="3"/>
  <c r="B2630" i="5" s="1"/>
  <c r="AA2764" i="3"/>
  <c r="C2630" i="5" s="1"/>
  <c r="AC2764" i="3"/>
  <c r="E2630" i="5" s="1"/>
  <c r="J2764" i="3"/>
  <c r="H2630" i="5" s="1"/>
  <c r="M2764" i="3"/>
  <c r="K2630" i="5" s="1"/>
  <c r="N2764" i="3"/>
  <c r="M2630" i="5" s="1"/>
  <c r="B2765" i="3"/>
  <c r="A2631" i="5" s="1"/>
  <c r="Y2765" i="3"/>
  <c r="B2631" i="5" s="1"/>
  <c r="AA2765" i="3"/>
  <c r="C2631" i="5" s="1"/>
  <c r="AC2765" i="3"/>
  <c r="E2631" i="5" s="1"/>
  <c r="J2765" i="3"/>
  <c r="H2631" i="5" s="1"/>
  <c r="M2765" i="3"/>
  <c r="K2631" i="5" s="1"/>
  <c r="N2765" i="3"/>
  <c r="M2631" i="5" s="1"/>
  <c r="B2766" i="3"/>
  <c r="A2632" i="5" s="1"/>
  <c r="Y2766" i="3"/>
  <c r="B2632" i="5" s="1"/>
  <c r="AA2766" i="3"/>
  <c r="C2632" i="5" s="1"/>
  <c r="AC2766" i="3"/>
  <c r="E2632" i="5" s="1"/>
  <c r="J2766" i="3"/>
  <c r="H2632" i="5" s="1"/>
  <c r="M2766" i="3"/>
  <c r="K2632" i="5" s="1"/>
  <c r="N2766" i="3"/>
  <c r="M2632" i="5" s="1"/>
  <c r="B2767" i="3"/>
  <c r="A2633" i="5" s="1"/>
  <c r="Y2767" i="3"/>
  <c r="B2633" i="5" s="1"/>
  <c r="AA2767" i="3"/>
  <c r="C2633" i="5" s="1"/>
  <c r="AC2767" i="3"/>
  <c r="E2633" i="5" s="1"/>
  <c r="J2767" i="3"/>
  <c r="H2633" i="5" s="1"/>
  <c r="M2767" i="3"/>
  <c r="K2633" i="5" s="1"/>
  <c r="N2767" i="3"/>
  <c r="M2633" i="5" s="1"/>
  <c r="B2768" i="3"/>
  <c r="A2634" i="5" s="1"/>
  <c r="Y2768" i="3"/>
  <c r="B2634" i="5" s="1"/>
  <c r="AA2768" i="3"/>
  <c r="C2634" i="5" s="1"/>
  <c r="AC2768" i="3"/>
  <c r="E2634" i="5" s="1"/>
  <c r="J2768" i="3"/>
  <c r="H2634" i="5" s="1"/>
  <c r="M2768" i="3"/>
  <c r="K2634" i="5" s="1"/>
  <c r="N2768" i="3"/>
  <c r="M2634" i="5" s="1"/>
  <c r="B2769" i="3"/>
  <c r="A2635" i="5" s="1"/>
  <c r="Y2769" i="3"/>
  <c r="B2635" i="5" s="1"/>
  <c r="AA2769" i="3"/>
  <c r="C2635" i="5" s="1"/>
  <c r="AC2769" i="3"/>
  <c r="E2635" i="5" s="1"/>
  <c r="J2769" i="3"/>
  <c r="H2635" i="5" s="1"/>
  <c r="M2769" i="3"/>
  <c r="K2635" i="5" s="1"/>
  <c r="N2769" i="3"/>
  <c r="M2635" i="5" s="1"/>
  <c r="B2770" i="3"/>
  <c r="A2636" i="5" s="1"/>
  <c r="Y2770" i="3"/>
  <c r="B2636" i="5" s="1"/>
  <c r="AA2770" i="3"/>
  <c r="C2636" i="5" s="1"/>
  <c r="AC2770" i="3"/>
  <c r="E2636" i="5" s="1"/>
  <c r="J2770" i="3"/>
  <c r="H2636" i="5" s="1"/>
  <c r="M2770" i="3"/>
  <c r="K2636" i="5" s="1"/>
  <c r="N2770" i="3"/>
  <c r="M2636" i="5" s="1"/>
  <c r="B2771" i="3"/>
  <c r="A2637" i="5" s="1"/>
  <c r="Y2771" i="3"/>
  <c r="B2637" i="5" s="1"/>
  <c r="AA2771" i="3"/>
  <c r="C2637" i="5" s="1"/>
  <c r="AC2771" i="3"/>
  <c r="E2637" i="5" s="1"/>
  <c r="J2771" i="3"/>
  <c r="H2637" i="5" s="1"/>
  <c r="M2771" i="3"/>
  <c r="K2637" i="5" s="1"/>
  <c r="N2771" i="3"/>
  <c r="M2637" i="5" s="1"/>
  <c r="B2772" i="3"/>
  <c r="A2638" i="5" s="1"/>
  <c r="Y2772" i="3"/>
  <c r="B2638" i="5" s="1"/>
  <c r="AA2772" i="3"/>
  <c r="C2638" i="5" s="1"/>
  <c r="AC2772" i="3"/>
  <c r="E2638" i="5" s="1"/>
  <c r="J2772" i="3"/>
  <c r="H2638" i="5" s="1"/>
  <c r="M2772" i="3"/>
  <c r="K2638" i="5" s="1"/>
  <c r="N2772" i="3"/>
  <c r="M2638" i="5" s="1"/>
  <c r="B2773" i="3"/>
  <c r="A2639" i="5" s="1"/>
  <c r="Y2773" i="3"/>
  <c r="B2639" i="5" s="1"/>
  <c r="AA2773" i="3"/>
  <c r="C2639" i="5" s="1"/>
  <c r="AC2773" i="3"/>
  <c r="E2639" i="5" s="1"/>
  <c r="J2773" i="3"/>
  <c r="H2639" i="5" s="1"/>
  <c r="M2773" i="3"/>
  <c r="K2639" i="5" s="1"/>
  <c r="N2773" i="3"/>
  <c r="M2639" i="5" s="1"/>
  <c r="B2774" i="3"/>
  <c r="A2640" i="5" s="1"/>
  <c r="Y2774" i="3"/>
  <c r="B2640" i="5" s="1"/>
  <c r="AA2774" i="3"/>
  <c r="C2640" i="5" s="1"/>
  <c r="AC2774" i="3"/>
  <c r="E2640" i="5" s="1"/>
  <c r="J2774" i="3"/>
  <c r="H2640" i="5" s="1"/>
  <c r="M2774" i="3"/>
  <c r="K2640" i="5" s="1"/>
  <c r="N2774" i="3"/>
  <c r="M2640" i="5" s="1"/>
  <c r="B2775" i="3"/>
  <c r="A2641" i="5" s="1"/>
  <c r="Y2775" i="3"/>
  <c r="B2641" i="5" s="1"/>
  <c r="AA2775" i="3"/>
  <c r="C2641" i="5" s="1"/>
  <c r="AC2775" i="3"/>
  <c r="E2641" i="5" s="1"/>
  <c r="J2775" i="3"/>
  <c r="H2641" i="5" s="1"/>
  <c r="M2775" i="3"/>
  <c r="K2641" i="5" s="1"/>
  <c r="N2775" i="3"/>
  <c r="M2641" i="5" s="1"/>
  <c r="B2776" i="3"/>
  <c r="A2642" i="5" s="1"/>
  <c r="Y2776" i="3"/>
  <c r="B2642" i="5" s="1"/>
  <c r="AA2776" i="3"/>
  <c r="C2642" i="5" s="1"/>
  <c r="AC2776" i="3"/>
  <c r="E2642" i="5" s="1"/>
  <c r="J2776" i="3"/>
  <c r="H2642" i="5" s="1"/>
  <c r="M2776" i="3"/>
  <c r="K2642" i="5" s="1"/>
  <c r="N2776" i="3"/>
  <c r="M2642" i="5" s="1"/>
  <c r="B2777" i="3"/>
  <c r="A2643" i="5" s="1"/>
  <c r="Y2777" i="3"/>
  <c r="B2643" i="5" s="1"/>
  <c r="AA2777" i="3"/>
  <c r="C2643" i="5" s="1"/>
  <c r="AC2777" i="3"/>
  <c r="E2643" i="5" s="1"/>
  <c r="J2777" i="3"/>
  <c r="H2643" i="5" s="1"/>
  <c r="M2777" i="3"/>
  <c r="K2643" i="5" s="1"/>
  <c r="N2777" i="3"/>
  <c r="M2643" i="5" s="1"/>
  <c r="B2778" i="3"/>
  <c r="A2644" i="5" s="1"/>
  <c r="Y2778" i="3"/>
  <c r="B2644" i="5" s="1"/>
  <c r="AA2778" i="3"/>
  <c r="C2644" i="5" s="1"/>
  <c r="AC2778" i="3"/>
  <c r="E2644" i="5" s="1"/>
  <c r="J2778" i="3"/>
  <c r="H2644" i="5" s="1"/>
  <c r="M2778" i="3"/>
  <c r="K2644" i="5" s="1"/>
  <c r="N2778" i="3"/>
  <c r="M2644" i="5" s="1"/>
  <c r="B2779" i="3"/>
  <c r="A2645" i="5" s="1"/>
  <c r="Y2779" i="3"/>
  <c r="B2645" i="5" s="1"/>
  <c r="AA2779" i="3"/>
  <c r="C2645" i="5" s="1"/>
  <c r="AC2779" i="3"/>
  <c r="E2645" i="5" s="1"/>
  <c r="J2779" i="3"/>
  <c r="H2645" i="5" s="1"/>
  <c r="M2779" i="3"/>
  <c r="K2645" i="5" s="1"/>
  <c r="N2779" i="3"/>
  <c r="M2645" i="5" s="1"/>
  <c r="B2780" i="3"/>
  <c r="A2646" i="5" s="1"/>
  <c r="Y2780" i="3"/>
  <c r="B2646" i="5" s="1"/>
  <c r="AA2780" i="3"/>
  <c r="C2646" i="5" s="1"/>
  <c r="AC2780" i="3"/>
  <c r="E2646" i="5" s="1"/>
  <c r="J2780" i="3"/>
  <c r="H2646" i="5" s="1"/>
  <c r="M2780" i="3"/>
  <c r="K2646" i="5" s="1"/>
  <c r="N2780" i="3"/>
  <c r="M2646" i="5" s="1"/>
  <c r="B2781" i="3"/>
  <c r="A2647" i="5" s="1"/>
  <c r="Y2781" i="3"/>
  <c r="B2647" i="5" s="1"/>
  <c r="AA2781" i="3"/>
  <c r="C2647" i="5" s="1"/>
  <c r="AC2781" i="3"/>
  <c r="E2647" i="5" s="1"/>
  <c r="J2781" i="3"/>
  <c r="H2647" i="5" s="1"/>
  <c r="M2781" i="3"/>
  <c r="K2647" i="5" s="1"/>
  <c r="N2781" i="3"/>
  <c r="M2647" i="5" s="1"/>
  <c r="B2782" i="3"/>
  <c r="A2648" i="5" s="1"/>
  <c r="Y2782" i="3"/>
  <c r="B2648" i="5" s="1"/>
  <c r="AA2782" i="3"/>
  <c r="C2648" i="5" s="1"/>
  <c r="AC2782" i="3"/>
  <c r="E2648" i="5" s="1"/>
  <c r="J2782" i="3"/>
  <c r="H2648" i="5" s="1"/>
  <c r="M2782" i="3"/>
  <c r="K2648" i="5" s="1"/>
  <c r="N2782" i="3"/>
  <c r="M2648" i="5" s="1"/>
  <c r="B2783" i="3"/>
  <c r="A2649" i="5" s="1"/>
  <c r="Y2783" i="3"/>
  <c r="B2649" i="5" s="1"/>
  <c r="AA2783" i="3"/>
  <c r="C2649" i="5" s="1"/>
  <c r="AC2783" i="3"/>
  <c r="E2649" i="5" s="1"/>
  <c r="J2783" i="3"/>
  <c r="H2649" i="5" s="1"/>
  <c r="M2783" i="3"/>
  <c r="K2649" i="5" s="1"/>
  <c r="N2783" i="3"/>
  <c r="M2649" i="5" s="1"/>
  <c r="B2784" i="3"/>
  <c r="A2650" i="5" s="1"/>
  <c r="Y2784" i="3"/>
  <c r="B2650" i="5" s="1"/>
  <c r="AA2784" i="3"/>
  <c r="C2650" i="5" s="1"/>
  <c r="AC2784" i="3"/>
  <c r="E2650" i="5" s="1"/>
  <c r="J2784" i="3"/>
  <c r="H2650" i="5" s="1"/>
  <c r="M2784" i="3"/>
  <c r="K2650" i="5" s="1"/>
  <c r="N2784" i="3"/>
  <c r="M2650" i="5" s="1"/>
  <c r="B2785" i="3"/>
  <c r="A2651" i="5" s="1"/>
  <c r="Y2785" i="3"/>
  <c r="B2651" i="5" s="1"/>
  <c r="AA2785" i="3"/>
  <c r="C2651" i="5" s="1"/>
  <c r="AC2785" i="3"/>
  <c r="E2651" i="5" s="1"/>
  <c r="J2785" i="3"/>
  <c r="H2651" i="5" s="1"/>
  <c r="M2785" i="3"/>
  <c r="K2651" i="5" s="1"/>
  <c r="N2785" i="3"/>
  <c r="M2651" i="5" s="1"/>
  <c r="B2786" i="3"/>
  <c r="A2652" i="5" s="1"/>
  <c r="Y2786" i="3"/>
  <c r="B2652" i="5" s="1"/>
  <c r="AA2786" i="3"/>
  <c r="C2652" i="5" s="1"/>
  <c r="AC2786" i="3"/>
  <c r="E2652" i="5" s="1"/>
  <c r="J2786" i="3"/>
  <c r="H2652" i="5" s="1"/>
  <c r="M2786" i="3"/>
  <c r="K2652" i="5" s="1"/>
  <c r="N2786" i="3"/>
  <c r="M2652" i="5" s="1"/>
  <c r="B2787" i="3"/>
  <c r="A2653" i="5" s="1"/>
  <c r="Y2787" i="3"/>
  <c r="B2653" i="5" s="1"/>
  <c r="AA2787" i="3"/>
  <c r="C2653" i="5" s="1"/>
  <c r="AC2787" i="3"/>
  <c r="E2653" i="5" s="1"/>
  <c r="J2787" i="3"/>
  <c r="H2653" i="5" s="1"/>
  <c r="M2787" i="3"/>
  <c r="K2653" i="5" s="1"/>
  <c r="N2787" i="3"/>
  <c r="M2653" i="5" s="1"/>
  <c r="B2788" i="3"/>
  <c r="A2654" i="5" s="1"/>
  <c r="Y2788" i="3"/>
  <c r="B2654" i="5" s="1"/>
  <c r="AA2788" i="3"/>
  <c r="C2654" i="5" s="1"/>
  <c r="AC2788" i="3"/>
  <c r="E2654" i="5" s="1"/>
  <c r="J2788" i="3"/>
  <c r="H2654" i="5" s="1"/>
  <c r="M2788" i="3"/>
  <c r="K2654" i="5" s="1"/>
  <c r="N2788" i="3"/>
  <c r="M2654" i="5" s="1"/>
  <c r="B2789" i="3"/>
  <c r="A2655" i="5" s="1"/>
  <c r="Y2789" i="3"/>
  <c r="B2655" i="5" s="1"/>
  <c r="AA2789" i="3"/>
  <c r="C2655" i="5" s="1"/>
  <c r="AC2789" i="3"/>
  <c r="E2655" i="5" s="1"/>
  <c r="J2789" i="3"/>
  <c r="H2655" i="5" s="1"/>
  <c r="M2789" i="3"/>
  <c r="K2655" i="5" s="1"/>
  <c r="N2789" i="3"/>
  <c r="M2655" i="5" s="1"/>
  <c r="A2656" i="5"/>
  <c r="B2656" i="5"/>
  <c r="C2656" i="5"/>
  <c r="E2656" i="5"/>
  <c r="F2656" i="5"/>
  <c r="H2656" i="5"/>
  <c r="I2656" i="5"/>
  <c r="K2656" i="5"/>
  <c r="M2656" i="5"/>
  <c r="N2656" i="5"/>
  <c r="A2657" i="5"/>
  <c r="B2657" i="5"/>
  <c r="C2657" i="5"/>
  <c r="E2657" i="5"/>
  <c r="F2657" i="5"/>
  <c r="H2657" i="5"/>
  <c r="I2657" i="5"/>
  <c r="K2657" i="5"/>
  <c r="M2657" i="5"/>
  <c r="N2657" i="5"/>
  <c r="A2658" i="5"/>
  <c r="B2658" i="5"/>
  <c r="E2658" i="5"/>
  <c r="F2658" i="5"/>
  <c r="H2658" i="5"/>
  <c r="I2658" i="5"/>
  <c r="K2658" i="5"/>
  <c r="M2658" i="5"/>
  <c r="N2658" i="5"/>
  <c r="A2659" i="5"/>
  <c r="B2659" i="5"/>
  <c r="C2659" i="5"/>
  <c r="E2659" i="5"/>
  <c r="F2659" i="5"/>
  <c r="H2659" i="5"/>
  <c r="I2659" i="5"/>
  <c r="K2659" i="5"/>
  <c r="M2659" i="5"/>
  <c r="N2659" i="5"/>
  <c r="A2660" i="5"/>
  <c r="B2660" i="5"/>
  <c r="C2660" i="5"/>
  <c r="E2660" i="5"/>
  <c r="F2660" i="5"/>
  <c r="H2660" i="5"/>
  <c r="I2660" i="5"/>
  <c r="K2660" i="5"/>
  <c r="M2660" i="5"/>
  <c r="N2660" i="5"/>
  <c r="A2661" i="5"/>
  <c r="B2661" i="5"/>
  <c r="C2661" i="5"/>
  <c r="E2661" i="5"/>
  <c r="F2661" i="5"/>
  <c r="H2661" i="5"/>
  <c r="I2661" i="5"/>
  <c r="K2661" i="5"/>
  <c r="M2661" i="5"/>
  <c r="N2661" i="5"/>
  <c r="A2662" i="5"/>
  <c r="B2662" i="5"/>
  <c r="C2662" i="5"/>
  <c r="E2662" i="5"/>
  <c r="F2662" i="5"/>
  <c r="H2662" i="5"/>
  <c r="I2662" i="5"/>
  <c r="K2662" i="5"/>
  <c r="M2662" i="5"/>
  <c r="N2662" i="5"/>
  <c r="A2663" i="5"/>
  <c r="B2663" i="5"/>
  <c r="C2663" i="5"/>
  <c r="E2663" i="5"/>
  <c r="F2663" i="5"/>
  <c r="H2663" i="5"/>
  <c r="I2663" i="5"/>
  <c r="K2663" i="5"/>
  <c r="M2663" i="5"/>
  <c r="N2663" i="5"/>
  <c r="A2664" i="5"/>
  <c r="B2664" i="5"/>
  <c r="C2664" i="5"/>
  <c r="E2664" i="5"/>
  <c r="F2664" i="5"/>
  <c r="H2664" i="5"/>
  <c r="I2664" i="5"/>
  <c r="K2664" i="5"/>
  <c r="M2664" i="5"/>
  <c r="N2664" i="5"/>
  <c r="A2665" i="5"/>
  <c r="B2665" i="5"/>
  <c r="C2665" i="5"/>
  <c r="E2665" i="5"/>
  <c r="F2665" i="5"/>
  <c r="H2665" i="5"/>
  <c r="I2665" i="5"/>
  <c r="K2665" i="5"/>
  <c r="M2665" i="5"/>
  <c r="N2665" i="5"/>
  <c r="A2666" i="5"/>
  <c r="B2666" i="5"/>
  <c r="C2666" i="5"/>
  <c r="E2666" i="5"/>
  <c r="F2666" i="5"/>
  <c r="H2666" i="5"/>
  <c r="I2666" i="5"/>
  <c r="K2666" i="5"/>
  <c r="M2666" i="5"/>
  <c r="N2666" i="5"/>
  <c r="A2667" i="5"/>
  <c r="B2667" i="5"/>
  <c r="C2667" i="5"/>
  <c r="E2667" i="5"/>
  <c r="F2667" i="5"/>
  <c r="H2667" i="5"/>
  <c r="I2667" i="5"/>
  <c r="K2667" i="5"/>
  <c r="M2667" i="5"/>
  <c r="N2667" i="5"/>
  <c r="B2802" i="3"/>
  <c r="A2668" i="5" s="1"/>
  <c r="Y2802" i="3"/>
  <c r="B2668" i="5" s="1"/>
  <c r="AA2802" i="3"/>
  <c r="C2668" i="5" s="1"/>
  <c r="AC2802" i="3"/>
  <c r="E2668" i="5" s="1"/>
  <c r="J2802" i="3"/>
  <c r="H2668" i="5" s="1"/>
  <c r="M2802" i="3"/>
  <c r="K2668" i="5" s="1"/>
  <c r="N2802" i="3"/>
  <c r="M2668" i="5" s="1"/>
  <c r="B2803" i="3"/>
  <c r="A2669" i="5" s="1"/>
  <c r="Y2803" i="3"/>
  <c r="B2669" i="5" s="1"/>
  <c r="AA2803" i="3"/>
  <c r="C2669" i="5" s="1"/>
  <c r="AC2803" i="3"/>
  <c r="E2669" i="5" s="1"/>
  <c r="J2803" i="3"/>
  <c r="H2669" i="5" s="1"/>
  <c r="M2803" i="3"/>
  <c r="K2669" i="5" s="1"/>
  <c r="N2803" i="3"/>
  <c r="M2669" i="5" s="1"/>
  <c r="B2804" i="3"/>
  <c r="A2670" i="5" s="1"/>
  <c r="Y2804" i="3"/>
  <c r="B2670" i="5" s="1"/>
  <c r="AA2804" i="3"/>
  <c r="C2670" i="5" s="1"/>
  <c r="AC2804" i="3"/>
  <c r="E2670" i="5" s="1"/>
  <c r="J2804" i="3"/>
  <c r="H2670" i="5" s="1"/>
  <c r="M2804" i="3"/>
  <c r="K2670" i="5" s="1"/>
  <c r="N2804" i="3"/>
  <c r="M2670" i="5" s="1"/>
  <c r="B2805" i="3"/>
  <c r="A2671" i="5" s="1"/>
  <c r="Y2805" i="3"/>
  <c r="B2671" i="5" s="1"/>
  <c r="AA2805" i="3"/>
  <c r="C2671" i="5" s="1"/>
  <c r="AC2805" i="3"/>
  <c r="E2671" i="5" s="1"/>
  <c r="J2805" i="3"/>
  <c r="H2671" i="5" s="1"/>
  <c r="M2805" i="3"/>
  <c r="K2671" i="5" s="1"/>
  <c r="N2805" i="3"/>
  <c r="M2671" i="5" s="1"/>
  <c r="B2806" i="3"/>
  <c r="A2672" i="5" s="1"/>
  <c r="Y2806" i="3"/>
  <c r="B2672" i="5" s="1"/>
  <c r="AA2806" i="3"/>
  <c r="C2672" i="5" s="1"/>
  <c r="AC2806" i="3"/>
  <c r="E2672" i="5" s="1"/>
  <c r="J2806" i="3"/>
  <c r="H2672" i="5" s="1"/>
  <c r="M2806" i="3"/>
  <c r="K2672" i="5" s="1"/>
  <c r="N2806" i="3"/>
  <c r="M2672" i="5" s="1"/>
  <c r="B2807" i="3"/>
  <c r="A2673" i="5" s="1"/>
  <c r="Y2807" i="3"/>
  <c r="B2673" i="5" s="1"/>
  <c r="AA2807" i="3"/>
  <c r="C2673" i="5" s="1"/>
  <c r="AC2807" i="3"/>
  <c r="E2673" i="5" s="1"/>
  <c r="J2807" i="3"/>
  <c r="H2673" i="5" s="1"/>
  <c r="M2807" i="3"/>
  <c r="K2673" i="5" s="1"/>
  <c r="N2807" i="3"/>
  <c r="M2673" i="5" s="1"/>
  <c r="B2808" i="3"/>
  <c r="A2674" i="5" s="1"/>
  <c r="Y2808" i="3"/>
  <c r="B2674" i="5" s="1"/>
  <c r="AA2808" i="3"/>
  <c r="C2674" i="5" s="1"/>
  <c r="AC2808" i="3"/>
  <c r="E2674" i="5" s="1"/>
  <c r="J2808" i="3"/>
  <c r="H2674" i="5" s="1"/>
  <c r="M2808" i="3"/>
  <c r="K2674" i="5" s="1"/>
  <c r="N2808" i="3"/>
  <c r="M2674" i="5" s="1"/>
  <c r="B2809" i="3"/>
  <c r="A2675" i="5" s="1"/>
  <c r="Y2809" i="3"/>
  <c r="B2675" i="5" s="1"/>
  <c r="AA2809" i="3"/>
  <c r="C2675" i="5" s="1"/>
  <c r="AC2809" i="3"/>
  <c r="E2675" i="5" s="1"/>
  <c r="J2809" i="3"/>
  <c r="H2675" i="5" s="1"/>
  <c r="M2809" i="3"/>
  <c r="K2675" i="5" s="1"/>
  <c r="N2809" i="3"/>
  <c r="M2675" i="5" s="1"/>
  <c r="B2810" i="3"/>
  <c r="A2676" i="5" s="1"/>
  <c r="Y2810" i="3"/>
  <c r="B2676" i="5" s="1"/>
  <c r="AA2810" i="3"/>
  <c r="C2676" i="5" s="1"/>
  <c r="AC2810" i="3"/>
  <c r="E2676" i="5" s="1"/>
  <c r="J2810" i="3"/>
  <c r="H2676" i="5" s="1"/>
  <c r="M2810" i="3"/>
  <c r="K2676" i="5" s="1"/>
  <c r="N2810" i="3"/>
  <c r="M2676" i="5" s="1"/>
  <c r="B2811" i="3"/>
  <c r="A2677" i="5" s="1"/>
  <c r="Y2811" i="3"/>
  <c r="B2677" i="5" s="1"/>
  <c r="AA2811" i="3"/>
  <c r="C2677" i="5" s="1"/>
  <c r="AC2811" i="3"/>
  <c r="E2677" i="5" s="1"/>
  <c r="J2811" i="3"/>
  <c r="H2677" i="5" s="1"/>
  <c r="M2811" i="3"/>
  <c r="K2677" i="5" s="1"/>
  <c r="N2811" i="3"/>
  <c r="M2677" i="5" s="1"/>
  <c r="B2812" i="3"/>
  <c r="A2678" i="5" s="1"/>
  <c r="Y2812" i="3"/>
  <c r="B2678" i="5" s="1"/>
  <c r="AA2812" i="3"/>
  <c r="C2678" i="5" s="1"/>
  <c r="AC2812" i="3"/>
  <c r="E2678" i="5" s="1"/>
  <c r="J2812" i="3"/>
  <c r="H2678" i="5" s="1"/>
  <c r="M2812" i="3"/>
  <c r="K2678" i="5" s="1"/>
  <c r="N2812" i="3"/>
  <c r="M2678" i="5" s="1"/>
  <c r="B2813" i="3"/>
  <c r="A2679" i="5" s="1"/>
  <c r="Y2813" i="3"/>
  <c r="B2679" i="5" s="1"/>
  <c r="AA2813" i="3"/>
  <c r="C2679" i="5" s="1"/>
  <c r="AC2813" i="3"/>
  <c r="E2679" i="5" s="1"/>
  <c r="J2813" i="3"/>
  <c r="H2679" i="5" s="1"/>
  <c r="M2813" i="3"/>
  <c r="K2679" i="5" s="1"/>
  <c r="N2813" i="3"/>
  <c r="M2679" i="5" s="1"/>
  <c r="B2814" i="3"/>
  <c r="A2680" i="5" s="1"/>
  <c r="Y2814" i="3"/>
  <c r="B2680" i="5" s="1"/>
  <c r="AA2814" i="3"/>
  <c r="C2680" i="5" s="1"/>
  <c r="AC2814" i="3"/>
  <c r="E2680" i="5" s="1"/>
  <c r="J2814" i="3"/>
  <c r="H2680" i="5" s="1"/>
  <c r="M2814" i="3"/>
  <c r="K2680" i="5" s="1"/>
  <c r="N2814" i="3"/>
  <c r="M2680" i="5" s="1"/>
  <c r="B2815" i="3"/>
  <c r="A2681" i="5" s="1"/>
  <c r="Y2815" i="3"/>
  <c r="B2681" i="5" s="1"/>
  <c r="AA2815" i="3"/>
  <c r="C2681" i="5" s="1"/>
  <c r="AC2815" i="3"/>
  <c r="E2681" i="5" s="1"/>
  <c r="J2815" i="3"/>
  <c r="H2681" i="5" s="1"/>
  <c r="M2815" i="3"/>
  <c r="K2681" i="5" s="1"/>
  <c r="N2815" i="3"/>
  <c r="M2681" i="5" s="1"/>
  <c r="B2816" i="3"/>
  <c r="A2682" i="5" s="1"/>
  <c r="Y2816" i="3"/>
  <c r="B2682" i="5" s="1"/>
  <c r="AA2816" i="3"/>
  <c r="C2682" i="5" s="1"/>
  <c r="AC2816" i="3"/>
  <c r="E2682" i="5" s="1"/>
  <c r="J2816" i="3"/>
  <c r="H2682" i="5" s="1"/>
  <c r="M2816" i="3"/>
  <c r="K2682" i="5" s="1"/>
  <c r="N2816" i="3"/>
  <c r="M2682" i="5" s="1"/>
  <c r="B2817" i="3"/>
  <c r="A2683" i="5" s="1"/>
  <c r="Y2817" i="3"/>
  <c r="B2683" i="5" s="1"/>
  <c r="AA2817" i="3"/>
  <c r="C2683" i="5" s="1"/>
  <c r="AC2817" i="3"/>
  <c r="E2683" i="5" s="1"/>
  <c r="J2817" i="3"/>
  <c r="H2683" i="5" s="1"/>
  <c r="M2817" i="3"/>
  <c r="K2683" i="5" s="1"/>
  <c r="N2817" i="3"/>
  <c r="M2683" i="5" s="1"/>
  <c r="B2818" i="3"/>
  <c r="A2684" i="5" s="1"/>
  <c r="Y2818" i="3"/>
  <c r="B2684" i="5" s="1"/>
  <c r="AA2818" i="3"/>
  <c r="C2684" i="5" s="1"/>
  <c r="AC2818" i="3"/>
  <c r="E2684" i="5" s="1"/>
  <c r="J2818" i="3"/>
  <c r="H2684" i="5" s="1"/>
  <c r="M2818" i="3"/>
  <c r="K2684" i="5" s="1"/>
  <c r="N2818" i="3"/>
  <c r="M2684" i="5" s="1"/>
  <c r="B2819" i="3"/>
  <c r="A2685" i="5" s="1"/>
  <c r="Y2819" i="3"/>
  <c r="B2685" i="5" s="1"/>
  <c r="AA2819" i="3"/>
  <c r="C2685" i="5" s="1"/>
  <c r="AC2819" i="3"/>
  <c r="E2685" i="5" s="1"/>
  <c r="J2819" i="3"/>
  <c r="H2685" i="5" s="1"/>
  <c r="M2819" i="3"/>
  <c r="K2685" i="5" s="1"/>
  <c r="N2819" i="3"/>
  <c r="M2685" i="5" s="1"/>
  <c r="B2820" i="3"/>
  <c r="A2686" i="5" s="1"/>
  <c r="Y2820" i="3"/>
  <c r="B2686" i="5" s="1"/>
  <c r="AA2820" i="3"/>
  <c r="C2686" i="5" s="1"/>
  <c r="AC2820" i="3"/>
  <c r="E2686" i="5" s="1"/>
  <c r="J2820" i="3"/>
  <c r="H2686" i="5" s="1"/>
  <c r="M2820" i="3"/>
  <c r="K2686" i="5" s="1"/>
  <c r="N2820" i="3"/>
  <c r="M2686" i="5" s="1"/>
  <c r="B2821" i="3"/>
  <c r="A2687" i="5" s="1"/>
  <c r="Y2821" i="3"/>
  <c r="B2687" i="5" s="1"/>
  <c r="AA2821" i="3"/>
  <c r="C2687" i="5" s="1"/>
  <c r="AC2821" i="3"/>
  <c r="E2687" i="5" s="1"/>
  <c r="J2821" i="3"/>
  <c r="H2687" i="5" s="1"/>
  <c r="M2821" i="3"/>
  <c r="K2687" i="5" s="1"/>
  <c r="N2821" i="3"/>
  <c r="M2687" i="5" s="1"/>
  <c r="B2822" i="3"/>
  <c r="A2688" i="5" s="1"/>
  <c r="Y2822" i="3"/>
  <c r="B2688" i="5" s="1"/>
  <c r="AA2822" i="3"/>
  <c r="C2688" i="5" s="1"/>
  <c r="AC2822" i="3"/>
  <c r="E2688" i="5" s="1"/>
  <c r="J2822" i="3"/>
  <c r="H2688" i="5" s="1"/>
  <c r="M2822" i="3"/>
  <c r="K2688" i="5" s="1"/>
  <c r="N2822" i="3"/>
  <c r="M2688" i="5" s="1"/>
  <c r="B2823" i="3"/>
  <c r="A2689" i="5" s="1"/>
  <c r="Y2823" i="3"/>
  <c r="B2689" i="5" s="1"/>
  <c r="AA2823" i="3"/>
  <c r="C2689" i="5" s="1"/>
  <c r="AC2823" i="3"/>
  <c r="E2689" i="5" s="1"/>
  <c r="J2823" i="3"/>
  <c r="H2689" i="5" s="1"/>
  <c r="M2823" i="3"/>
  <c r="K2689" i="5" s="1"/>
  <c r="N2823" i="3"/>
  <c r="M2689" i="5" s="1"/>
  <c r="B2824" i="3"/>
  <c r="A2690" i="5" s="1"/>
  <c r="Y2824" i="3"/>
  <c r="B2690" i="5" s="1"/>
  <c r="AA2824" i="3"/>
  <c r="C2690" i="5" s="1"/>
  <c r="AC2824" i="3"/>
  <c r="E2690" i="5" s="1"/>
  <c r="J2824" i="3"/>
  <c r="H2690" i="5" s="1"/>
  <c r="M2824" i="3"/>
  <c r="K2690" i="5" s="1"/>
  <c r="N2824" i="3"/>
  <c r="M2690" i="5" s="1"/>
  <c r="B2825" i="3"/>
  <c r="A2691" i="5" s="1"/>
  <c r="Y2825" i="3"/>
  <c r="B2691" i="5" s="1"/>
  <c r="AA2825" i="3"/>
  <c r="C2691" i="5" s="1"/>
  <c r="AC2825" i="3"/>
  <c r="E2691" i="5" s="1"/>
  <c r="J2825" i="3"/>
  <c r="H2691" i="5" s="1"/>
  <c r="M2825" i="3"/>
  <c r="K2691" i="5" s="1"/>
  <c r="N2825" i="3"/>
  <c r="M2691" i="5" s="1"/>
  <c r="B2826" i="3"/>
  <c r="A2692" i="5" s="1"/>
  <c r="Y2826" i="3"/>
  <c r="B2692" i="5" s="1"/>
  <c r="AA2826" i="3"/>
  <c r="C2692" i="5" s="1"/>
  <c r="AC2826" i="3"/>
  <c r="E2692" i="5" s="1"/>
  <c r="J2826" i="3"/>
  <c r="H2692" i="5" s="1"/>
  <c r="M2826" i="3"/>
  <c r="K2692" i="5" s="1"/>
  <c r="N2826" i="3"/>
  <c r="M2692" i="5" s="1"/>
  <c r="B2827" i="3"/>
  <c r="A2693" i="5" s="1"/>
  <c r="Y2827" i="3"/>
  <c r="B2693" i="5" s="1"/>
  <c r="AA2827" i="3"/>
  <c r="C2693" i="5" s="1"/>
  <c r="AC2827" i="3"/>
  <c r="E2693" i="5" s="1"/>
  <c r="J2827" i="3"/>
  <c r="H2693" i="5" s="1"/>
  <c r="M2827" i="3"/>
  <c r="K2693" i="5" s="1"/>
  <c r="N2827" i="3"/>
  <c r="M2693" i="5" s="1"/>
  <c r="B2828" i="3"/>
  <c r="A2694" i="5" s="1"/>
  <c r="Y2828" i="3"/>
  <c r="B2694" i="5" s="1"/>
  <c r="AA2828" i="3"/>
  <c r="C2694" i="5" s="1"/>
  <c r="AC2828" i="3"/>
  <c r="E2694" i="5" s="1"/>
  <c r="J2828" i="3"/>
  <c r="H2694" i="5" s="1"/>
  <c r="M2828" i="3"/>
  <c r="K2694" i="5" s="1"/>
  <c r="N2828" i="3"/>
  <c r="M2694" i="5" s="1"/>
  <c r="B2829" i="3"/>
  <c r="A2695" i="5" s="1"/>
  <c r="Y2829" i="3"/>
  <c r="B2695" i="5" s="1"/>
  <c r="AA2829" i="3"/>
  <c r="C2695" i="5" s="1"/>
  <c r="AC2829" i="3"/>
  <c r="E2695" i="5" s="1"/>
  <c r="J2829" i="3"/>
  <c r="H2695" i="5" s="1"/>
  <c r="M2829" i="3"/>
  <c r="K2695" i="5" s="1"/>
  <c r="N2829" i="3"/>
  <c r="M2695" i="5" s="1"/>
  <c r="B2830" i="3"/>
  <c r="A2696" i="5" s="1"/>
  <c r="Y2830" i="3"/>
  <c r="B2696" i="5" s="1"/>
  <c r="AA2830" i="3"/>
  <c r="C2696" i="5" s="1"/>
  <c r="AC2830" i="3"/>
  <c r="E2696" i="5" s="1"/>
  <c r="J2830" i="3"/>
  <c r="H2696" i="5" s="1"/>
  <c r="M2830" i="3"/>
  <c r="K2696" i="5" s="1"/>
  <c r="N2830" i="3"/>
  <c r="M2696" i="5" s="1"/>
  <c r="B2831" i="3"/>
  <c r="A2697" i="5" s="1"/>
  <c r="Y2831" i="3"/>
  <c r="B2697" i="5" s="1"/>
  <c r="AA2831" i="3"/>
  <c r="C2697" i="5" s="1"/>
  <c r="AC2831" i="3"/>
  <c r="E2697" i="5" s="1"/>
  <c r="J2831" i="3"/>
  <c r="H2697" i="5" s="1"/>
  <c r="M2831" i="3"/>
  <c r="K2697" i="5" s="1"/>
  <c r="N2831" i="3"/>
  <c r="M2697" i="5" s="1"/>
  <c r="B2832" i="3"/>
  <c r="A2698" i="5" s="1"/>
  <c r="Y2832" i="3"/>
  <c r="B2698" i="5" s="1"/>
  <c r="AA2832" i="3"/>
  <c r="C2698" i="5" s="1"/>
  <c r="AC2832" i="3"/>
  <c r="E2698" i="5" s="1"/>
  <c r="J2832" i="3"/>
  <c r="H2698" i="5" s="1"/>
  <c r="M2832" i="3"/>
  <c r="K2698" i="5" s="1"/>
  <c r="N2832" i="3"/>
  <c r="M2698" i="5" s="1"/>
  <c r="A2699" i="5"/>
  <c r="B2699" i="5"/>
  <c r="C2699" i="5"/>
  <c r="E2699" i="5"/>
  <c r="F2699" i="5"/>
  <c r="H2699" i="5"/>
  <c r="I2699" i="5"/>
  <c r="K2699" i="5"/>
  <c r="M2699" i="5"/>
  <c r="N2699" i="5"/>
  <c r="A2700" i="5"/>
  <c r="B2700" i="5"/>
  <c r="C2700" i="5"/>
  <c r="E2700" i="5"/>
  <c r="F2700" i="5"/>
  <c r="H2700" i="5"/>
  <c r="I2700" i="5"/>
  <c r="K2700" i="5"/>
  <c r="M2700" i="5"/>
  <c r="N2700" i="5"/>
  <c r="A2701" i="5"/>
  <c r="B2701" i="5"/>
  <c r="E2701" i="5"/>
  <c r="F2701" i="5"/>
  <c r="H2701" i="5"/>
  <c r="I2701" i="5"/>
  <c r="K2701" i="5"/>
  <c r="M2701" i="5"/>
  <c r="N2701" i="5"/>
  <c r="A2702" i="5"/>
  <c r="B2702" i="5"/>
  <c r="C2702" i="5"/>
  <c r="E2702" i="5"/>
  <c r="F2702" i="5"/>
  <c r="H2702" i="5"/>
  <c r="I2702" i="5"/>
  <c r="K2702" i="5"/>
  <c r="M2702" i="5"/>
  <c r="N2702" i="5"/>
  <c r="A2703" i="5"/>
  <c r="B2703" i="5"/>
  <c r="C2703" i="5"/>
  <c r="E2703" i="5"/>
  <c r="F2703" i="5"/>
  <c r="H2703" i="5"/>
  <c r="I2703" i="5"/>
  <c r="K2703" i="5"/>
  <c r="M2703" i="5"/>
  <c r="N2703" i="5"/>
  <c r="A2704" i="5"/>
  <c r="B2704" i="5"/>
  <c r="C2704" i="5"/>
  <c r="E2704" i="5"/>
  <c r="F2704" i="5"/>
  <c r="H2704" i="5"/>
  <c r="I2704" i="5"/>
  <c r="K2704" i="5"/>
  <c r="M2704" i="5"/>
  <c r="N2704" i="5"/>
  <c r="A2705" i="5"/>
  <c r="B2705" i="5"/>
  <c r="C2705" i="5"/>
  <c r="E2705" i="5"/>
  <c r="F2705" i="5"/>
  <c r="H2705" i="5"/>
  <c r="I2705" i="5"/>
  <c r="K2705" i="5"/>
  <c r="M2705" i="5"/>
  <c r="N2705" i="5"/>
  <c r="A2706" i="5"/>
  <c r="B2706" i="5"/>
  <c r="C2706" i="5"/>
  <c r="E2706" i="5"/>
  <c r="F2706" i="5"/>
  <c r="H2706" i="5"/>
  <c r="I2706" i="5"/>
  <c r="K2706" i="5"/>
  <c r="M2706" i="5"/>
  <c r="N2706" i="5"/>
  <c r="A2707" i="5"/>
  <c r="B2707" i="5"/>
  <c r="C2707" i="5"/>
  <c r="E2707" i="5"/>
  <c r="F2707" i="5"/>
  <c r="H2707" i="5"/>
  <c r="I2707" i="5"/>
  <c r="K2707" i="5"/>
  <c r="M2707" i="5"/>
  <c r="N2707" i="5"/>
  <c r="A2708" i="5"/>
  <c r="B2708" i="5"/>
  <c r="C2708" i="5"/>
  <c r="E2708" i="5"/>
  <c r="F2708" i="5"/>
  <c r="H2708" i="5"/>
  <c r="I2708" i="5"/>
  <c r="K2708" i="5"/>
  <c r="M2708" i="5"/>
  <c r="N2708" i="5"/>
  <c r="A2709" i="5"/>
  <c r="B2709" i="5"/>
  <c r="C2709" i="5"/>
  <c r="E2709" i="5"/>
  <c r="F2709" i="5"/>
  <c r="H2709" i="5"/>
  <c r="I2709" i="5"/>
  <c r="K2709" i="5"/>
  <c r="M2709" i="5"/>
  <c r="N2709" i="5"/>
  <c r="A2710" i="5"/>
  <c r="B2710" i="5"/>
  <c r="C2710" i="5"/>
  <c r="E2710" i="5"/>
  <c r="F2710" i="5"/>
  <c r="H2710" i="5"/>
  <c r="I2710" i="5"/>
  <c r="K2710" i="5"/>
  <c r="M2710" i="5"/>
  <c r="N2710" i="5"/>
  <c r="B2845" i="3"/>
  <c r="A2711" i="5" s="1"/>
  <c r="Y2845" i="3"/>
  <c r="B2711" i="5" s="1"/>
  <c r="AA2845" i="3"/>
  <c r="C2711" i="5" s="1"/>
  <c r="AC2845" i="3"/>
  <c r="E2711" i="5" s="1"/>
  <c r="J2845" i="3"/>
  <c r="H2711" i="5" s="1"/>
  <c r="M2845" i="3"/>
  <c r="K2711" i="5" s="1"/>
  <c r="N2845" i="3"/>
  <c r="M2711" i="5" s="1"/>
  <c r="B2846" i="3"/>
  <c r="A2712" i="5" s="1"/>
  <c r="Y2846" i="3"/>
  <c r="B2712" i="5" s="1"/>
  <c r="AA2846" i="3"/>
  <c r="C2712" i="5" s="1"/>
  <c r="AC2846" i="3"/>
  <c r="E2712" i="5" s="1"/>
  <c r="J2846" i="3"/>
  <c r="H2712" i="5" s="1"/>
  <c r="M2846" i="3"/>
  <c r="K2712" i="5" s="1"/>
  <c r="N2846" i="3"/>
  <c r="M2712" i="5" s="1"/>
  <c r="B2847" i="3"/>
  <c r="A2713" i="5" s="1"/>
  <c r="Y2847" i="3"/>
  <c r="B2713" i="5" s="1"/>
  <c r="AA2847" i="3"/>
  <c r="C2713" i="5" s="1"/>
  <c r="AC2847" i="3"/>
  <c r="E2713" i="5" s="1"/>
  <c r="J2847" i="3"/>
  <c r="H2713" i="5" s="1"/>
  <c r="M2847" i="3"/>
  <c r="K2713" i="5" s="1"/>
  <c r="N2847" i="3"/>
  <c r="M2713" i="5" s="1"/>
  <c r="B2848" i="3"/>
  <c r="A2714" i="5" s="1"/>
  <c r="Y2848" i="3"/>
  <c r="B2714" i="5" s="1"/>
  <c r="AA2848" i="3"/>
  <c r="C2714" i="5" s="1"/>
  <c r="AC2848" i="3"/>
  <c r="E2714" i="5" s="1"/>
  <c r="J2848" i="3"/>
  <c r="H2714" i="5" s="1"/>
  <c r="M2848" i="3"/>
  <c r="K2714" i="5" s="1"/>
  <c r="N2848" i="3"/>
  <c r="M2714" i="5" s="1"/>
  <c r="B2849" i="3"/>
  <c r="A2715" i="5" s="1"/>
  <c r="Y2849" i="3"/>
  <c r="B2715" i="5" s="1"/>
  <c r="AA2849" i="3"/>
  <c r="C2715" i="5" s="1"/>
  <c r="AC2849" i="3"/>
  <c r="E2715" i="5" s="1"/>
  <c r="J2849" i="3"/>
  <c r="H2715" i="5" s="1"/>
  <c r="M2849" i="3"/>
  <c r="K2715" i="5" s="1"/>
  <c r="N2849" i="3"/>
  <c r="M2715" i="5" s="1"/>
  <c r="B2850" i="3"/>
  <c r="A2716" i="5" s="1"/>
  <c r="Y2850" i="3"/>
  <c r="B2716" i="5" s="1"/>
  <c r="AA2850" i="3"/>
  <c r="C2716" i="5" s="1"/>
  <c r="AC2850" i="3"/>
  <c r="E2716" i="5" s="1"/>
  <c r="J2850" i="3"/>
  <c r="H2716" i="5" s="1"/>
  <c r="M2850" i="3"/>
  <c r="K2716" i="5" s="1"/>
  <c r="N2850" i="3"/>
  <c r="M2716" i="5" s="1"/>
  <c r="B2851" i="3"/>
  <c r="A2717" i="5" s="1"/>
  <c r="Y2851" i="3"/>
  <c r="B2717" i="5" s="1"/>
  <c r="AA2851" i="3"/>
  <c r="C2717" i="5" s="1"/>
  <c r="AC2851" i="3"/>
  <c r="E2717" i="5" s="1"/>
  <c r="J2851" i="3"/>
  <c r="H2717" i="5" s="1"/>
  <c r="M2851" i="3"/>
  <c r="K2717" i="5" s="1"/>
  <c r="N2851" i="3"/>
  <c r="M2717" i="5" s="1"/>
  <c r="B2852" i="3"/>
  <c r="A2718" i="5" s="1"/>
  <c r="Y2852" i="3"/>
  <c r="B2718" i="5" s="1"/>
  <c r="AA2852" i="3"/>
  <c r="C2718" i="5" s="1"/>
  <c r="AC2852" i="3"/>
  <c r="E2718" i="5" s="1"/>
  <c r="J2852" i="3"/>
  <c r="H2718" i="5" s="1"/>
  <c r="M2852" i="3"/>
  <c r="K2718" i="5" s="1"/>
  <c r="N2852" i="3"/>
  <c r="M2718" i="5" s="1"/>
  <c r="B2853" i="3"/>
  <c r="A2719" i="5" s="1"/>
  <c r="Y2853" i="3"/>
  <c r="B2719" i="5" s="1"/>
  <c r="AA2853" i="3"/>
  <c r="C2719" i="5" s="1"/>
  <c r="AC2853" i="3"/>
  <c r="E2719" i="5" s="1"/>
  <c r="J2853" i="3"/>
  <c r="H2719" i="5" s="1"/>
  <c r="M2853" i="3"/>
  <c r="K2719" i="5" s="1"/>
  <c r="N2853" i="3"/>
  <c r="M2719" i="5" s="1"/>
  <c r="B2854" i="3"/>
  <c r="A2720" i="5" s="1"/>
  <c r="Y2854" i="3"/>
  <c r="B2720" i="5" s="1"/>
  <c r="AA2854" i="3"/>
  <c r="C2720" i="5" s="1"/>
  <c r="AC2854" i="3"/>
  <c r="E2720" i="5" s="1"/>
  <c r="J2854" i="3"/>
  <c r="H2720" i="5" s="1"/>
  <c r="M2854" i="3"/>
  <c r="K2720" i="5" s="1"/>
  <c r="N2854" i="3"/>
  <c r="M2720" i="5" s="1"/>
  <c r="B2855" i="3"/>
  <c r="A2721" i="5" s="1"/>
  <c r="Y2855" i="3"/>
  <c r="B2721" i="5" s="1"/>
  <c r="AA2855" i="3"/>
  <c r="C2721" i="5" s="1"/>
  <c r="AC2855" i="3"/>
  <c r="E2721" i="5" s="1"/>
  <c r="J2855" i="3"/>
  <c r="H2721" i="5" s="1"/>
  <c r="M2855" i="3"/>
  <c r="K2721" i="5" s="1"/>
  <c r="N2855" i="3"/>
  <c r="M2721" i="5" s="1"/>
  <c r="B2856" i="3"/>
  <c r="A2722" i="5" s="1"/>
  <c r="Y2856" i="3"/>
  <c r="B2722" i="5" s="1"/>
  <c r="AA2856" i="3"/>
  <c r="C2722" i="5" s="1"/>
  <c r="AC2856" i="3"/>
  <c r="E2722" i="5" s="1"/>
  <c r="J2856" i="3"/>
  <c r="H2722" i="5" s="1"/>
  <c r="M2856" i="3"/>
  <c r="K2722" i="5" s="1"/>
  <c r="N2856" i="3"/>
  <c r="M2722" i="5" s="1"/>
  <c r="B2857" i="3"/>
  <c r="A2723" i="5" s="1"/>
  <c r="Y2857" i="3"/>
  <c r="B2723" i="5" s="1"/>
  <c r="AA2857" i="3"/>
  <c r="C2723" i="5" s="1"/>
  <c r="AC2857" i="3"/>
  <c r="E2723" i="5" s="1"/>
  <c r="J2857" i="3"/>
  <c r="H2723" i="5" s="1"/>
  <c r="M2857" i="3"/>
  <c r="K2723" i="5" s="1"/>
  <c r="N2857" i="3"/>
  <c r="M2723" i="5" s="1"/>
  <c r="B2858" i="3"/>
  <c r="A2724" i="5" s="1"/>
  <c r="Y2858" i="3"/>
  <c r="B2724" i="5" s="1"/>
  <c r="AA2858" i="3"/>
  <c r="C2724" i="5" s="1"/>
  <c r="AC2858" i="3"/>
  <c r="E2724" i="5" s="1"/>
  <c r="J2858" i="3"/>
  <c r="H2724" i="5" s="1"/>
  <c r="M2858" i="3"/>
  <c r="K2724" i="5" s="1"/>
  <c r="N2858" i="3"/>
  <c r="M2724" i="5" s="1"/>
  <c r="B2859" i="3"/>
  <c r="A2725" i="5" s="1"/>
  <c r="Y2859" i="3"/>
  <c r="B2725" i="5" s="1"/>
  <c r="AA2859" i="3"/>
  <c r="C2725" i="5" s="1"/>
  <c r="AC2859" i="3"/>
  <c r="E2725" i="5" s="1"/>
  <c r="J2859" i="3"/>
  <c r="H2725" i="5" s="1"/>
  <c r="M2859" i="3"/>
  <c r="K2725" i="5" s="1"/>
  <c r="N2859" i="3"/>
  <c r="M2725" i="5" s="1"/>
  <c r="B2860" i="3"/>
  <c r="A2726" i="5" s="1"/>
  <c r="Y2860" i="3"/>
  <c r="B2726" i="5" s="1"/>
  <c r="AA2860" i="3"/>
  <c r="C2726" i="5" s="1"/>
  <c r="AC2860" i="3"/>
  <c r="E2726" i="5" s="1"/>
  <c r="J2860" i="3"/>
  <c r="H2726" i="5" s="1"/>
  <c r="M2860" i="3"/>
  <c r="K2726" i="5" s="1"/>
  <c r="N2860" i="3"/>
  <c r="M2726" i="5" s="1"/>
  <c r="B2861" i="3"/>
  <c r="A2727" i="5" s="1"/>
  <c r="Y2861" i="3"/>
  <c r="B2727" i="5" s="1"/>
  <c r="AA2861" i="3"/>
  <c r="C2727" i="5" s="1"/>
  <c r="AC2861" i="3"/>
  <c r="E2727" i="5" s="1"/>
  <c r="J2861" i="3"/>
  <c r="H2727" i="5" s="1"/>
  <c r="M2861" i="3"/>
  <c r="K2727" i="5" s="1"/>
  <c r="N2861" i="3"/>
  <c r="M2727" i="5" s="1"/>
  <c r="B2862" i="3"/>
  <c r="A2728" i="5" s="1"/>
  <c r="Y2862" i="3"/>
  <c r="B2728" i="5" s="1"/>
  <c r="AA2862" i="3"/>
  <c r="C2728" i="5" s="1"/>
  <c r="AC2862" i="3"/>
  <c r="E2728" i="5" s="1"/>
  <c r="J2862" i="3"/>
  <c r="H2728" i="5" s="1"/>
  <c r="M2862" i="3"/>
  <c r="K2728" i="5" s="1"/>
  <c r="N2862" i="3"/>
  <c r="M2728" i="5" s="1"/>
  <c r="B2863" i="3"/>
  <c r="A2729" i="5" s="1"/>
  <c r="Y2863" i="3"/>
  <c r="B2729" i="5" s="1"/>
  <c r="AA2863" i="3"/>
  <c r="C2729" i="5" s="1"/>
  <c r="AC2863" i="3"/>
  <c r="E2729" i="5" s="1"/>
  <c r="J2863" i="3"/>
  <c r="H2729" i="5" s="1"/>
  <c r="M2863" i="3"/>
  <c r="K2729" i="5" s="1"/>
  <c r="N2863" i="3"/>
  <c r="M2729" i="5" s="1"/>
  <c r="B2864" i="3"/>
  <c r="A2730" i="5" s="1"/>
  <c r="Y2864" i="3"/>
  <c r="B2730" i="5" s="1"/>
  <c r="AA2864" i="3"/>
  <c r="C2730" i="5" s="1"/>
  <c r="AC2864" i="3"/>
  <c r="E2730" i="5" s="1"/>
  <c r="J2864" i="3"/>
  <c r="H2730" i="5" s="1"/>
  <c r="M2864" i="3"/>
  <c r="K2730" i="5" s="1"/>
  <c r="N2864" i="3"/>
  <c r="M2730" i="5" s="1"/>
  <c r="B2865" i="3"/>
  <c r="A2731" i="5" s="1"/>
  <c r="Y2865" i="3"/>
  <c r="B2731" i="5" s="1"/>
  <c r="AA2865" i="3"/>
  <c r="C2731" i="5" s="1"/>
  <c r="AC2865" i="3"/>
  <c r="E2731" i="5" s="1"/>
  <c r="J2865" i="3"/>
  <c r="H2731" i="5" s="1"/>
  <c r="M2865" i="3"/>
  <c r="K2731" i="5" s="1"/>
  <c r="N2865" i="3"/>
  <c r="M2731" i="5" s="1"/>
  <c r="B2866" i="3"/>
  <c r="A2732" i="5" s="1"/>
  <c r="Y2866" i="3"/>
  <c r="B2732" i="5" s="1"/>
  <c r="AA2866" i="3"/>
  <c r="C2732" i="5" s="1"/>
  <c r="AC2866" i="3"/>
  <c r="E2732" i="5" s="1"/>
  <c r="J2866" i="3"/>
  <c r="H2732" i="5" s="1"/>
  <c r="M2866" i="3"/>
  <c r="K2732" i="5" s="1"/>
  <c r="N2866" i="3"/>
  <c r="M2732" i="5" s="1"/>
  <c r="B2867" i="3"/>
  <c r="A2733" i="5" s="1"/>
  <c r="Y2867" i="3"/>
  <c r="B2733" i="5" s="1"/>
  <c r="AA2867" i="3"/>
  <c r="C2733" i="5" s="1"/>
  <c r="AC2867" i="3"/>
  <c r="E2733" i="5" s="1"/>
  <c r="J2867" i="3"/>
  <c r="H2733" i="5" s="1"/>
  <c r="M2867" i="3"/>
  <c r="K2733" i="5" s="1"/>
  <c r="N2867" i="3"/>
  <c r="M2733" i="5" s="1"/>
  <c r="B2868" i="3"/>
  <c r="A2734" i="5" s="1"/>
  <c r="Y2868" i="3"/>
  <c r="B2734" i="5" s="1"/>
  <c r="AA2868" i="3"/>
  <c r="C2734" i="5" s="1"/>
  <c r="AC2868" i="3"/>
  <c r="E2734" i="5" s="1"/>
  <c r="J2868" i="3"/>
  <c r="H2734" i="5" s="1"/>
  <c r="M2868" i="3"/>
  <c r="K2734" i="5" s="1"/>
  <c r="N2868" i="3"/>
  <c r="M2734" i="5" s="1"/>
  <c r="B2869" i="3"/>
  <c r="A2735" i="5" s="1"/>
  <c r="Y2869" i="3"/>
  <c r="B2735" i="5" s="1"/>
  <c r="AA2869" i="3"/>
  <c r="C2735" i="5" s="1"/>
  <c r="AC2869" i="3"/>
  <c r="E2735" i="5" s="1"/>
  <c r="J2869" i="3"/>
  <c r="H2735" i="5" s="1"/>
  <c r="M2869" i="3"/>
  <c r="K2735" i="5" s="1"/>
  <c r="N2869" i="3"/>
  <c r="M2735" i="5" s="1"/>
  <c r="B2870" i="3"/>
  <c r="A2736" i="5" s="1"/>
  <c r="Y2870" i="3"/>
  <c r="B2736" i="5" s="1"/>
  <c r="AA2870" i="3"/>
  <c r="C2736" i="5" s="1"/>
  <c r="AC2870" i="3"/>
  <c r="E2736" i="5" s="1"/>
  <c r="J2870" i="3"/>
  <c r="H2736" i="5" s="1"/>
  <c r="M2870" i="3"/>
  <c r="K2736" i="5" s="1"/>
  <c r="N2870" i="3"/>
  <c r="M2736" i="5" s="1"/>
  <c r="B2871" i="3"/>
  <c r="A2737" i="5" s="1"/>
  <c r="Y2871" i="3"/>
  <c r="B2737" i="5" s="1"/>
  <c r="AA2871" i="3"/>
  <c r="C2737" i="5" s="1"/>
  <c r="AC2871" i="3"/>
  <c r="E2737" i="5" s="1"/>
  <c r="J2871" i="3"/>
  <c r="H2737" i="5" s="1"/>
  <c r="M2871" i="3"/>
  <c r="K2737" i="5" s="1"/>
  <c r="N2871" i="3"/>
  <c r="M2737" i="5" s="1"/>
  <c r="B2872" i="3"/>
  <c r="A2738" i="5" s="1"/>
  <c r="Y2872" i="3"/>
  <c r="B2738" i="5" s="1"/>
  <c r="AA2872" i="3"/>
  <c r="C2738" i="5" s="1"/>
  <c r="AC2872" i="3"/>
  <c r="E2738" i="5" s="1"/>
  <c r="J2872" i="3"/>
  <c r="H2738" i="5" s="1"/>
  <c r="M2872" i="3"/>
  <c r="K2738" i="5" s="1"/>
  <c r="N2872" i="3"/>
  <c r="M2738" i="5" s="1"/>
  <c r="B2873" i="3"/>
  <c r="A2739" i="5" s="1"/>
  <c r="Y2873" i="3"/>
  <c r="B2739" i="5" s="1"/>
  <c r="AA2873" i="3"/>
  <c r="C2739" i="5" s="1"/>
  <c r="AC2873" i="3"/>
  <c r="E2739" i="5" s="1"/>
  <c r="J2873" i="3"/>
  <c r="H2739" i="5" s="1"/>
  <c r="M2873" i="3"/>
  <c r="K2739" i="5" s="1"/>
  <c r="N2873" i="3"/>
  <c r="M2739" i="5" s="1"/>
  <c r="B2874" i="3"/>
  <c r="A2740" i="5" s="1"/>
  <c r="Y2874" i="3"/>
  <c r="B2740" i="5" s="1"/>
  <c r="AA2874" i="3"/>
  <c r="C2740" i="5" s="1"/>
  <c r="AC2874" i="3"/>
  <c r="E2740" i="5" s="1"/>
  <c r="J2874" i="3"/>
  <c r="H2740" i="5" s="1"/>
  <c r="M2874" i="3"/>
  <c r="K2740" i="5" s="1"/>
  <c r="N2874" i="3"/>
  <c r="M2740" i="5" s="1"/>
  <c r="B2875" i="3"/>
  <c r="A2741" i="5" s="1"/>
  <c r="Y2875" i="3"/>
  <c r="B2741" i="5" s="1"/>
  <c r="AA2875" i="3"/>
  <c r="C2741" i="5" s="1"/>
  <c r="AC2875" i="3"/>
  <c r="E2741" i="5" s="1"/>
  <c r="J2875" i="3"/>
  <c r="H2741" i="5" s="1"/>
  <c r="M2875" i="3"/>
  <c r="K2741" i="5" s="1"/>
  <c r="N2875" i="3"/>
  <c r="M2741" i="5" s="1"/>
  <c r="A2742" i="5"/>
  <c r="B2742" i="5"/>
  <c r="C2742" i="5"/>
  <c r="E2742" i="5"/>
  <c r="F2742" i="5"/>
  <c r="H2742" i="5"/>
  <c r="I2742" i="5"/>
  <c r="K2742" i="5"/>
  <c r="M2742" i="5"/>
  <c r="N2742" i="5"/>
  <c r="A2743" i="5"/>
  <c r="B2743" i="5"/>
  <c r="C2743" i="5"/>
  <c r="E2743" i="5"/>
  <c r="F2743" i="5"/>
  <c r="H2743" i="5"/>
  <c r="I2743" i="5"/>
  <c r="K2743" i="5"/>
  <c r="M2743" i="5"/>
  <c r="N2743" i="5"/>
  <c r="A2744" i="5"/>
  <c r="B2744" i="5"/>
  <c r="E2744" i="5"/>
  <c r="F2744" i="5"/>
  <c r="H2744" i="5"/>
  <c r="I2744" i="5"/>
  <c r="K2744" i="5"/>
  <c r="M2744" i="5"/>
  <c r="N2744" i="5"/>
  <c r="A2745" i="5"/>
  <c r="B2745" i="5"/>
  <c r="C2745" i="5"/>
  <c r="E2745" i="5"/>
  <c r="F2745" i="5"/>
  <c r="H2745" i="5"/>
  <c r="I2745" i="5"/>
  <c r="K2745" i="5"/>
  <c r="M2745" i="5"/>
  <c r="N2745" i="5"/>
  <c r="A2746" i="5"/>
  <c r="B2746" i="5"/>
  <c r="C2746" i="5"/>
  <c r="E2746" i="5"/>
  <c r="F2746" i="5"/>
  <c r="H2746" i="5"/>
  <c r="I2746" i="5"/>
  <c r="K2746" i="5"/>
  <c r="M2746" i="5"/>
  <c r="N2746" i="5"/>
  <c r="A2747" i="5"/>
  <c r="B2747" i="5"/>
  <c r="C2747" i="5"/>
  <c r="E2747" i="5"/>
  <c r="F2747" i="5"/>
  <c r="H2747" i="5"/>
  <c r="I2747" i="5"/>
  <c r="K2747" i="5"/>
  <c r="M2747" i="5"/>
  <c r="N2747" i="5"/>
  <c r="A2748" i="5"/>
  <c r="B2748" i="5"/>
  <c r="C2748" i="5"/>
  <c r="E2748" i="5"/>
  <c r="F2748" i="5"/>
  <c r="H2748" i="5"/>
  <c r="I2748" i="5"/>
  <c r="K2748" i="5"/>
  <c r="M2748" i="5"/>
  <c r="N2748" i="5"/>
  <c r="A2749" i="5"/>
  <c r="B2749" i="5"/>
  <c r="C2749" i="5"/>
  <c r="E2749" i="5"/>
  <c r="F2749" i="5"/>
  <c r="H2749" i="5"/>
  <c r="I2749" i="5"/>
  <c r="K2749" i="5"/>
  <c r="M2749" i="5"/>
  <c r="N2749" i="5"/>
  <c r="A2750" i="5"/>
  <c r="B2750" i="5"/>
  <c r="C2750" i="5"/>
  <c r="E2750" i="5"/>
  <c r="F2750" i="5"/>
  <c r="H2750" i="5"/>
  <c r="I2750" i="5"/>
  <c r="K2750" i="5"/>
  <c r="M2750" i="5"/>
  <c r="N2750" i="5"/>
  <c r="A2751" i="5"/>
  <c r="B2751" i="5"/>
  <c r="C2751" i="5"/>
  <c r="E2751" i="5"/>
  <c r="F2751" i="5"/>
  <c r="H2751" i="5"/>
  <c r="I2751" i="5"/>
  <c r="K2751" i="5"/>
  <c r="M2751" i="5"/>
  <c r="N2751" i="5"/>
  <c r="A2752" i="5"/>
  <c r="B2752" i="5"/>
  <c r="C2752" i="5"/>
  <c r="E2752" i="5"/>
  <c r="F2752" i="5"/>
  <c r="H2752" i="5"/>
  <c r="I2752" i="5"/>
  <c r="K2752" i="5"/>
  <c r="M2752" i="5"/>
  <c r="N2752" i="5"/>
  <c r="A2753" i="5"/>
  <c r="B2753" i="5"/>
  <c r="C2753" i="5"/>
  <c r="E2753" i="5"/>
  <c r="F2753" i="5"/>
  <c r="H2753" i="5"/>
  <c r="I2753" i="5"/>
  <c r="K2753" i="5"/>
  <c r="M2753" i="5"/>
  <c r="N2753" i="5"/>
  <c r="B2888" i="3"/>
  <c r="A2754" i="5" s="1"/>
  <c r="Y2888" i="3"/>
  <c r="B2754" i="5" s="1"/>
  <c r="AA2888" i="3"/>
  <c r="C2754" i="5" s="1"/>
  <c r="AC2888" i="3"/>
  <c r="E2754" i="5" s="1"/>
  <c r="J2888" i="3"/>
  <c r="H2754" i="5" s="1"/>
  <c r="M2888" i="3"/>
  <c r="K2754" i="5" s="1"/>
  <c r="N2888" i="3"/>
  <c r="M2754" i="5" s="1"/>
  <c r="B2889" i="3"/>
  <c r="A2755" i="5" s="1"/>
  <c r="Y2889" i="3"/>
  <c r="B2755" i="5" s="1"/>
  <c r="AA2889" i="3"/>
  <c r="C2755" i="5" s="1"/>
  <c r="AC2889" i="3"/>
  <c r="E2755" i="5" s="1"/>
  <c r="J2889" i="3"/>
  <c r="H2755" i="5" s="1"/>
  <c r="M2889" i="3"/>
  <c r="K2755" i="5" s="1"/>
  <c r="N2889" i="3"/>
  <c r="M2755" i="5" s="1"/>
  <c r="B2890" i="3"/>
  <c r="A2756" i="5" s="1"/>
  <c r="Y2890" i="3"/>
  <c r="B2756" i="5" s="1"/>
  <c r="AA2890" i="3"/>
  <c r="C2756" i="5" s="1"/>
  <c r="AC2890" i="3"/>
  <c r="E2756" i="5" s="1"/>
  <c r="J2890" i="3"/>
  <c r="H2756" i="5" s="1"/>
  <c r="M2890" i="3"/>
  <c r="K2756" i="5" s="1"/>
  <c r="N2890" i="3"/>
  <c r="M2756" i="5" s="1"/>
  <c r="B2891" i="3"/>
  <c r="A2757" i="5" s="1"/>
  <c r="Y2891" i="3"/>
  <c r="B2757" i="5" s="1"/>
  <c r="AA2891" i="3"/>
  <c r="C2757" i="5" s="1"/>
  <c r="AC2891" i="3"/>
  <c r="E2757" i="5" s="1"/>
  <c r="J2891" i="3"/>
  <c r="H2757" i="5" s="1"/>
  <c r="M2891" i="3"/>
  <c r="K2757" i="5" s="1"/>
  <c r="N2891" i="3"/>
  <c r="M2757" i="5" s="1"/>
  <c r="B2892" i="3"/>
  <c r="A2758" i="5" s="1"/>
  <c r="Y2892" i="3"/>
  <c r="B2758" i="5" s="1"/>
  <c r="AA2892" i="3"/>
  <c r="C2758" i="5" s="1"/>
  <c r="AC2892" i="3"/>
  <c r="E2758" i="5" s="1"/>
  <c r="J2892" i="3"/>
  <c r="H2758" i="5" s="1"/>
  <c r="M2892" i="3"/>
  <c r="K2758" i="5" s="1"/>
  <c r="N2892" i="3"/>
  <c r="M2758" i="5" s="1"/>
  <c r="B2893" i="3"/>
  <c r="A2759" i="5" s="1"/>
  <c r="Y2893" i="3"/>
  <c r="B2759" i="5" s="1"/>
  <c r="AA2893" i="3"/>
  <c r="C2759" i="5" s="1"/>
  <c r="AC2893" i="3"/>
  <c r="E2759" i="5" s="1"/>
  <c r="J2893" i="3"/>
  <c r="H2759" i="5" s="1"/>
  <c r="M2893" i="3"/>
  <c r="K2759" i="5" s="1"/>
  <c r="N2893" i="3"/>
  <c r="M2759" i="5" s="1"/>
  <c r="B2894" i="3"/>
  <c r="A2760" i="5" s="1"/>
  <c r="Y2894" i="3"/>
  <c r="B2760" i="5" s="1"/>
  <c r="AA2894" i="3"/>
  <c r="C2760" i="5" s="1"/>
  <c r="AC2894" i="3"/>
  <c r="E2760" i="5" s="1"/>
  <c r="J2894" i="3"/>
  <c r="H2760" i="5" s="1"/>
  <c r="M2894" i="3"/>
  <c r="K2760" i="5" s="1"/>
  <c r="N2894" i="3"/>
  <c r="M2760" i="5" s="1"/>
  <c r="B2895" i="3"/>
  <c r="A2761" i="5" s="1"/>
  <c r="Y2895" i="3"/>
  <c r="B2761" i="5" s="1"/>
  <c r="AA2895" i="3"/>
  <c r="C2761" i="5" s="1"/>
  <c r="AC2895" i="3"/>
  <c r="E2761" i="5" s="1"/>
  <c r="J2895" i="3"/>
  <c r="H2761" i="5" s="1"/>
  <c r="M2895" i="3"/>
  <c r="K2761" i="5" s="1"/>
  <c r="N2895" i="3"/>
  <c r="M2761" i="5" s="1"/>
  <c r="B2896" i="3"/>
  <c r="A2762" i="5" s="1"/>
  <c r="Y2896" i="3"/>
  <c r="B2762" i="5" s="1"/>
  <c r="AA2896" i="3"/>
  <c r="C2762" i="5" s="1"/>
  <c r="AC2896" i="3"/>
  <c r="E2762" i="5" s="1"/>
  <c r="J2896" i="3"/>
  <c r="H2762" i="5" s="1"/>
  <c r="M2896" i="3"/>
  <c r="K2762" i="5" s="1"/>
  <c r="N2896" i="3"/>
  <c r="M2762" i="5" s="1"/>
  <c r="B2897" i="3"/>
  <c r="A2763" i="5" s="1"/>
  <c r="Y2897" i="3"/>
  <c r="B2763" i="5" s="1"/>
  <c r="AA2897" i="3"/>
  <c r="C2763" i="5" s="1"/>
  <c r="AC2897" i="3"/>
  <c r="E2763" i="5" s="1"/>
  <c r="J2897" i="3"/>
  <c r="H2763" i="5" s="1"/>
  <c r="M2897" i="3"/>
  <c r="K2763" i="5" s="1"/>
  <c r="N2897" i="3"/>
  <c r="M2763" i="5" s="1"/>
  <c r="B2898" i="3"/>
  <c r="A2764" i="5" s="1"/>
  <c r="Y2898" i="3"/>
  <c r="B2764" i="5" s="1"/>
  <c r="AA2898" i="3"/>
  <c r="C2764" i="5" s="1"/>
  <c r="AC2898" i="3"/>
  <c r="E2764" i="5" s="1"/>
  <c r="J2898" i="3"/>
  <c r="H2764" i="5" s="1"/>
  <c r="M2898" i="3"/>
  <c r="K2764" i="5" s="1"/>
  <c r="N2898" i="3"/>
  <c r="M2764" i="5" s="1"/>
  <c r="B2899" i="3"/>
  <c r="A2765" i="5" s="1"/>
  <c r="Y2899" i="3"/>
  <c r="B2765" i="5" s="1"/>
  <c r="AA2899" i="3"/>
  <c r="C2765" i="5" s="1"/>
  <c r="AC2899" i="3"/>
  <c r="E2765" i="5" s="1"/>
  <c r="J2899" i="3"/>
  <c r="H2765" i="5" s="1"/>
  <c r="M2899" i="3"/>
  <c r="K2765" i="5" s="1"/>
  <c r="N2899" i="3"/>
  <c r="M2765" i="5" s="1"/>
  <c r="B2900" i="3"/>
  <c r="A2766" i="5" s="1"/>
  <c r="Y2900" i="3"/>
  <c r="B2766" i="5" s="1"/>
  <c r="AA2900" i="3"/>
  <c r="C2766" i="5" s="1"/>
  <c r="AC2900" i="3"/>
  <c r="E2766" i="5" s="1"/>
  <c r="J2900" i="3"/>
  <c r="H2766" i="5" s="1"/>
  <c r="M2900" i="3"/>
  <c r="K2766" i="5" s="1"/>
  <c r="N2900" i="3"/>
  <c r="M2766" i="5" s="1"/>
  <c r="B2901" i="3"/>
  <c r="A2767" i="5" s="1"/>
  <c r="Y2901" i="3"/>
  <c r="B2767" i="5" s="1"/>
  <c r="AA2901" i="3"/>
  <c r="C2767" i="5" s="1"/>
  <c r="AC2901" i="3"/>
  <c r="E2767" i="5" s="1"/>
  <c r="J2901" i="3"/>
  <c r="H2767" i="5" s="1"/>
  <c r="M2901" i="3"/>
  <c r="K2767" i="5" s="1"/>
  <c r="N2901" i="3"/>
  <c r="M2767" i="5" s="1"/>
  <c r="B2902" i="3"/>
  <c r="A2768" i="5" s="1"/>
  <c r="Y2902" i="3"/>
  <c r="B2768" i="5" s="1"/>
  <c r="AA2902" i="3"/>
  <c r="C2768" i="5" s="1"/>
  <c r="AC2902" i="3"/>
  <c r="E2768" i="5" s="1"/>
  <c r="J2902" i="3"/>
  <c r="H2768" i="5" s="1"/>
  <c r="M2902" i="3"/>
  <c r="K2768" i="5" s="1"/>
  <c r="N2902" i="3"/>
  <c r="M2768" i="5" s="1"/>
  <c r="B2903" i="3"/>
  <c r="A2769" i="5" s="1"/>
  <c r="Y2903" i="3"/>
  <c r="B2769" i="5" s="1"/>
  <c r="AA2903" i="3"/>
  <c r="C2769" i="5" s="1"/>
  <c r="AC2903" i="3"/>
  <c r="E2769" i="5" s="1"/>
  <c r="J2903" i="3"/>
  <c r="H2769" i="5" s="1"/>
  <c r="M2903" i="3"/>
  <c r="K2769" i="5" s="1"/>
  <c r="N2903" i="3"/>
  <c r="M2769" i="5" s="1"/>
  <c r="B2904" i="3"/>
  <c r="A2770" i="5" s="1"/>
  <c r="Y2904" i="3"/>
  <c r="B2770" i="5" s="1"/>
  <c r="AA2904" i="3"/>
  <c r="C2770" i="5" s="1"/>
  <c r="AC2904" i="3"/>
  <c r="E2770" i="5" s="1"/>
  <c r="J2904" i="3"/>
  <c r="H2770" i="5" s="1"/>
  <c r="M2904" i="3"/>
  <c r="K2770" i="5" s="1"/>
  <c r="N2904" i="3"/>
  <c r="M2770" i="5" s="1"/>
  <c r="B2905" i="3"/>
  <c r="A2771" i="5" s="1"/>
  <c r="Y2905" i="3"/>
  <c r="B2771" i="5" s="1"/>
  <c r="AA2905" i="3"/>
  <c r="C2771" i="5" s="1"/>
  <c r="AC2905" i="3"/>
  <c r="E2771" i="5" s="1"/>
  <c r="J2905" i="3"/>
  <c r="H2771" i="5" s="1"/>
  <c r="M2905" i="3"/>
  <c r="K2771" i="5" s="1"/>
  <c r="N2905" i="3"/>
  <c r="M2771" i="5" s="1"/>
  <c r="B2906" i="3"/>
  <c r="A2772" i="5" s="1"/>
  <c r="Y2906" i="3"/>
  <c r="B2772" i="5" s="1"/>
  <c r="AA2906" i="3"/>
  <c r="C2772" i="5" s="1"/>
  <c r="AC2906" i="3"/>
  <c r="E2772" i="5" s="1"/>
  <c r="J2906" i="3"/>
  <c r="H2772" i="5" s="1"/>
  <c r="M2906" i="3"/>
  <c r="K2772" i="5" s="1"/>
  <c r="N2906" i="3"/>
  <c r="M2772" i="5" s="1"/>
  <c r="B2907" i="3"/>
  <c r="A2773" i="5" s="1"/>
  <c r="Y2907" i="3"/>
  <c r="B2773" i="5" s="1"/>
  <c r="AA2907" i="3"/>
  <c r="C2773" i="5" s="1"/>
  <c r="AC2907" i="3"/>
  <c r="E2773" i="5" s="1"/>
  <c r="J2907" i="3"/>
  <c r="H2773" i="5" s="1"/>
  <c r="M2907" i="3"/>
  <c r="K2773" i="5" s="1"/>
  <c r="N2907" i="3"/>
  <c r="M2773" i="5" s="1"/>
  <c r="B2908" i="3"/>
  <c r="A2774" i="5" s="1"/>
  <c r="Y2908" i="3"/>
  <c r="B2774" i="5" s="1"/>
  <c r="AA2908" i="3"/>
  <c r="C2774" i="5" s="1"/>
  <c r="AC2908" i="3"/>
  <c r="E2774" i="5" s="1"/>
  <c r="J2908" i="3"/>
  <c r="H2774" i="5" s="1"/>
  <c r="M2908" i="3"/>
  <c r="K2774" i="5" s="1"/>
  <c r="N2908" i="3"/>
  <c r="M2774" i="5" s="1"/>
  <c r="B2909" i="3"/>
  <c r="A2775" i="5" s="1"/>
  <c r="Y2909" i="3"/>
  <c r="B2775" i="5" s="1"/>
  <c r="AA2909" i="3"/>
  <c r="C2775" i="5" s="1"/>
  <c r="AC2909" i="3"/>
  <c r="E2775" i="5" s="1"/>
  <c r="J2909" i="3"/>
  <c r="H2775" i="5" s="1"/>
  <c r="M2909" i="3"/>
  <c r="K2775" i="5" s="1"/>
  <c r="N2909" i="3"/>
  <c r="M2775" i="5" s="1"/>
  <c r="B2910" i="3"/>
  <c r="A2776" i="5" s="1"/>
  <c r="Y2910" i="3"/>
  <c r="B2776" i="5" s="1"/>
  <c r="AA2910" i="3"/>
  <c r="C2776" i="5" s="1"/>
  <c r="AC2910" i="3"/>
  <c r="E2776" i="5" s="1"/>
  <c r="J2910" i="3"/>
  <c r="H2776" i="5" s="1"/>
  <c r="M2910" i="3"/>
  <c r="K2776" i="5" s="1"/>
  <c r="N2910" i="3"/>
  <c r="M2776" i="5" s="1"/>
  <c r="B2911" i="3"/>
  <c r="A2777" i="5" s="1"/>
  <c r="Y2911" i="3"/>
  <c r="B2777" i="5" s="1"/>
  <c r="AA2911" i="3"/>
  <c r="C2777" i="5" s="1"/>
  <c r="AC2911" i="3"/>
  <c r="E2777" i="5" s="1"/>
  <c r="J2911" i="3"/>
  <c r="H2777" i="5" s="1"/>
  <c r="M2911" i="3"/>
  <c r="K2777" i="5" s="1"/>
  <c r="N2911" i="3"/>
  <c r="M2777" i="5" s="1"/>
  <c r="B2912" i="3"/>
  <c r="A2778" i="5" s="1"/>
  <c r="Y2912" i="3"/>
  <c r="B2778" i="5" s="1"/>
  <c r="AA2912" i="3"/>
  <c r="C2778" i="5" s="1"/>
  <c r="AC2912" i="3"/>
  <c r="E2778" i="5" s="1"/>
  <c r="J2912" i="3"/>
  <c r="H2778" i="5" s="1"/>
  <c r="M2912" i="3"/>
  <c r="K2778" i="5" s="1"/>
  <c r="N2912" i="3"/>
  <c r="M2778" i="5" s="1"/>
  <c r="B2913" i="3"/>
  <c r="A2779" i="5" s="1"/>
  <c r="Y2913" i="3"/>
  <c r="B2779" i="5" s="1"/>
  <c r="AA2913" i="3"/>
  <c r="C2779" i="5" s="1"/>
  <c r="AC2913" i="3"/>
  <c r="E2779" i="5" s="1"/>
  <c r="J2913" i="3"/>
  <c r="H2779" i="5" s="1"/>
  <c r="M2913" i="3"/>
  <c r="K2779" i="5" s="1"/>
  <c r="N2913" i="3"/>
  <c r="M2779" i="5" s="1"/>
  <c r="B2914" i="3"/>
  <c r="A2780" i="5" s="1"/>
  <c r="Y2914" i="3"/>
  <c r="B2780" i="5" s="1"/>
  <c r="AA2914" i="3"/>
  <c r="C2780" i="5" s="1"/>
  <c r="AC2914" i="3"/>
  <c r="E2780" i="5" s="1"/>
  <c r="J2914" i="3"/>
  <c r="H2780" i="5" s="1"/>
  <c r="M2914" i="3"/>
  <c r="K2780" i="5" s="1"/>
  <c r="N2914" i="3"/>
  <c r="M2780" i="5" s="1"/>
  <c r="B2915" i="3"/>
  <c r="A2781" i="5" s="1"/>
  <c r="Y2915" i="3"/>
  <c r="B2781" i="5" s="1"/>
  <c r="AA2915" i="3"/>
  <c r="C2781" i="5" s="1"/>
  <c r="AC2915" i="3"/>
  <c r="E2781" i="5" s="1"/>
  <c r="J2915" i="3"/>
  <c r="H2781" i="5" s="1"/>
  <c r="M2915" i="3"/>
  <c r="K2781" i="5" s="1"/>
  <c r="N2915" i="3"/>
  <c r="M2781" i="5" s="1"/>
  <c r="B2916" i="3"/>
  <c r="A2782" i="5" s="1"/>
  <c r="Y2916" i="3"/>
  <c r="B2782" i="5" s="1"/>
  <c r="AA2916" i="3"/>
  <c r="C2782" i="5" s="1"/>
  <c r="AC2916" i="3"/>
  <c r="E2782" i="5" s="1"/>
  <c r="J2916" i="3"/>
  <c r="H2782" i="5" s="1"/>
  <c r="M2916" i="3"/>
  <c r="K2782" i="5" s="1"/>
  <c r="N2916" i="3"/>
  <c r="M2782" i="5" s="1"/>
  <c r="B2917" i="3"/>
  <c r="A2783" i="5" s="1"/>
  <c r="Y2917" i="3"/>
  <c r="B2783" i="5" s="1"/>
  <c r="AA2917" i="3"/>
  <c r="C2783" i="5" s="1"/>
  <c r="AC2917" i="3"/>
  <c r="E2783" i="5" s="1"/>
  <c r="J2917" i="3"/>
  <c r="H2783" i="5" s="1"/>
  <c r="M2917" i="3"/>
  <c r="K2783" i="5" s="1"/>
  <c r="N2917" i="3"/>
  <c r="M2783" i="5" s="1"/>
  <c r="B2918" i="3"/>
  <c r="A2784" i="5" s="1"/>
  <c r="Y2918" i="3"/>
  <c r="B2784" i="5" s="1"/>
  <c r="AA2918" i="3"/>
  <c r="C2784" i="5" s="1"/>
  <c r="AC2918" i="3"/>
  <c r="E2784" i="5" s="1"/>
  <c r="J2918" i="3"/>
  <c r="H2784" i="5" s="1"/>
  <c r="M2918" i="3"/>
  <c r="K2784" i="5" s="1"/>
  <c r="N2918" i="3"/>
  <c r="M2784" i="5" s="1"/>
  <c r="A2785" i="5"/>
  <c r="B2785" i="5"/>
  <c r="C2785" i="5"/>
  <c r="E2785" i="5"/>
  <c r="F2785" i="5"/>
  <c r="H2785" i="5"/>
  <c r="I2785" i="5"/>
  <c r="K2785" i="5"/>
  <c r="M2785" i="5"/>
  <c r="N2785" i="5"/>
  <c r="A2786" i="5"/>
  <c r="B2786" i="5"/>
  <c r="C2786" i="5"/>
  <c r="E2786" i="5"/>
  <c r="F2786" i="5"/>
  <c r="H2786" i="5"/>
  <c r="I2786" i="5"/>
  <c r="K2786" i="5"/>
  <c r="M2786" i="5"/>
  <c r="N2786" i="5"/>
  <c r="A2787" i="5"/>
  <c r="B2787" i="5"/>
  <c r="E2787" i="5"/>
  <c r="F2787" i="5"/>
  <c r="H2787" i="5"/>
  <c r="I2787" i="5"/>
  <c r="K2787" i="5"/>
  <c r="M2787" i="5"/>
  <c r="N2787" i="5"/>
  <c r="A2788" i="5"/>
  <c r="B2788" i="5"/>
  <c r="C2788" i="5"/>
  <c r="E2788" i="5"/>
  <c r="F2788" i="5"/>
  <c r="H2788" i="5"/>
  <c r="I2788" i="5"/>
  <c r="K2788" i="5"/>
  <c r="M2788" i="5"/>
  <c r="N2788" i="5"/>
  <c r="A2789" i="5"/>
  <c r="B2789" i="5"/>
  <c r="C2789" i="5"/>
  <c r="E2789" i="5"/>
  <c r="F2789" i="5"/>
  <c r="H2789" i="5"/>
  <c r="I2789" i="5"/>
  <c r="K2789" i="5"/>
  <c r="M2789" i="5"/>
  <c r="N2789" i="5"/>
  <c r="A2790" i="5"/>
  <c r="B2790" i="5"/>
  <c r="C2790" i="5"/>
  <c r="E2790" i="5"/>
  <c r="F2790" i="5"/>
  <c r="H2790" i="5"/>
  <c r="I2790" i="5"/>
  <c r="K2790" i="5"/>
  <c r="M2790" i="5"/>
  <c r="N2790" i="5"/>
  <c r="A2791" i="5"/>
  <c r="B2791" i="5"/>
  <c r="C2791" i="5"/>
  <c r="E2791" i="5"/>
  <c r="F2791" i="5"/>
  <c r="H2791" i="5"/>
  <c r="I2791" i="5"/>
  <c r="K2791" i="5"/>
  <c r="M2791" i="5"/>
  <c r="N2791" i="5"/>
  <c r="A2792" i="5"/>
  <c r="B2792" i="5"/>
  <c r="C2792" i="5"/>
  <c r="E2792" i="5"/>
  <c r="F2792" i="5"/>
  <c r="H2792" i="5"/>
  <c r="I2792" i="5"/>
  <c r="K2792" i="5"/>
  <c r="M2792" i="5"/>
  <c r="N2792" i="5"/>
  <c r="A2793" i="5"/>
  <c r="B2793" i="5"/>
  <c r="C2793" i="5"/>
  <c r="E2793" i="5"/>
  <c r="F2793" i="5"/>
  <c r="H2793" i="5"/>
  <c r="I2793" i="5"/>
  <c r="K2793" i="5"/>
  <c r="M2793" i="5"/>
  <c r="N2793" i="5"/>
  <c r="A2794" i="5"/>
  <c r="B2794" i="5"/>
  <c r="C2794" i="5"/>
  <c r="E2794" i="5"/>
  <c r="F2794" i="5"/>
  <c r="H2794" i="5"/>
  <c r="I2794" i="5"/>
  <c r="K2794" i="5"/>
  <c r="M2794" i="5"/>
  <c r="N2794" i="5"/>
  <c r="A2795" i="5"/>
  <c r="B2795" i="5"/>
  <c r="C2795" i="5"/>
  <c r="E2795" i="5"/>
  <c r="F2795" i="5"/>
  <c r="H2795" i="5"/>
  <c r="I2795" i="5"/>
  <c r="K2795" i="5"/>
  <c r="M2795" i="5"/>
  <c r="N2795" i="5"/>
  <c r="A2796" i="5"/>
  <c r="B2796" i="5"/>
  <c r="C2796" i="5"/>
  <c r="E2796" i="5"/>
  <c r="F2796" i="5"/>
  <c r="H2796" i="5"/>
  <c r="I2796" i="5"/>
  <c r="K2796" i="5"/>
  <c r="M2796" i="5"/>
  <c r="N2796" i="5"/>
  <c r="B2931" i="3"/>
  <c r="A2797" i="5" s="1"/>
  <c r="Y2931" i="3"/>
  <c r="B2797" i="5" s="1"/>
  <c r="AA2931" i="3"/>
  <c r="C2797" i="5" s="1"/>
  <c r="AC2931" i="3"/>
  <c r="E2797" i="5" s="1"/>
  <c r="J2931" i="3"/>
  <c r="H2797" i="5" s="1"/>
  <c r="M2931" i="3"/>
  <c r="K2797" i="5" s="1"/>
  <c r="N2931" i="3"/>
  <c r="M2797" i="5" s="1"/>
  <c r="B2932" i="3"/>
  <c r="A2798" i="5" s="1"/>
  <c r="Y2932" i="3"/>
  <c r="B2798" i="5" s="1"/>
  <c r="AA2932" i="3"/>
  <c r="C2798" i="5" s="1"/>
  <c r="AC2932" i="3"/>
  <c r="E2798" i="5" s="1"/>
  <c r="J2932" i="3"/>
  <c r="H2798" i="5" s="1"/>
  <c r="M2932" i="3"/>
  <c r="K2798" i="5" s="1"/>
  <c r="N2932" i="3"/>
  <c r="M2798" i="5" s="1"/>
  <c r="B2933" i="3"/>
  <c r="A2799" i="5" s="1"/>
  <c r="Y2933" i="3"/>
  <c r="B2799" i="5" s="1"/>
  <c r="AA2933" i="3"/>
  <c r="C2799" i="5" s="1"/>
  <c r="AC2933" i="3"/>
  <c r="E2799" i="5" s="1"/>
  <c r="J2933" i="3"/>
  <c r="H2799" i="5" s="1"/>
  <c r="M2933" i="3"/>
  <c r="K2799" i="5" s="1"/>
  <c r="N2933" i="3"/>
  <c r="M2799" i="5" s="1"/>
  <c r="B2934" i="3"/>
  <c r="A2800" i="5" s="1"/>
  <c r="Y2934" i="3"/>
  <c r="B2800" i="5" s="1"/>
  <c r="AA2934" i="3"/>
  <c r="C2800" i="5" s="1"/>
  <c r="AC2934" i="3"/>
  <c r="E2800" i="5" s="1"/>
  <c r="J2934" i="3"/>
  <c r="H2800" i="5" s="1"/>
  <c r="M2934" i="3"/>
  <c r="K2800" i="5" s="1"/>
  <c r="N2934" i="3"/>
  <c r="M2800" i="5" s="1"/>
  <c r="B2935" i="3"/>
  <c r="A2801" i="5" s="1"/>
  <c r="Y2935" i="3"/>
  <c r="B2801" i="5" s="1"/>
  <c r="AA2935" i="3"/>
  <c r="C2801" i="5" s="1"/>
  <c r="AC2935" i="3"/>
  <c r="E2801" i="5" s="1"/>
  <c r="J2935" i="3"/>
  <c r="H2801" i="5" s="1"/>
  <c r="M2935" i="3"/>
  <c r="K2801" i="5" s="1"/>
  <c r="N2935" i="3"/>
  <c r="M2801" i="5" s="1"/>
  <c r="B2936" i="3"/>
  <c r="A2802" i="5" s="1"/>
  <c r="Y2936" i="3"/>
  <c r="B2802" i="5" s="1"/>
  <c r="AA2936" i="3"/>
  <c r="C2802" i="5" s="1"/>
  <c r="AC2936" i="3"/>
  <c r="E2802" i="5" s="1"/>
  <c r="J2936" i="3"/>
  <c r="H2802" i="5" s="1"/>
  <c r="M2936" i="3"/>
  <c r="K2802" i="5" s="1"/>
  <c r="N2936" i="3"/>
  <c r="M2802" i="5" s="1"/>
  <c r="B2937" i="3"/>
  <c r="A2803" i="5" s="1"/>
  <c r="Y2937" i="3"/>
  <c r="B2803" i="5" s="1"/>
  <c r="AA2937" i="3"/>
  <c r="C2803" i="5" s="1"/>
  <c r="AC2937" i="3"/>
  <c r="E2803" i="5" s="1"/>
  <c r="J2937" i="3"/>
  <c r="H2803" i="5" s="1"/>
  <c r="M2937" i="3"/>
  <c r="K2803" i="5" s="1"/>
  <c r="N2937" i="3"/>
  <c r="M2803" i="5" s="1"/>
  <c r="B2938" i="3"/>
  <c r="A2804" i="5" s="1"/>
  <c r="Y2938" i="3"/>
  <c r="B2804" i="5" s="1"/>
  <c r="AA2938" i="3"/>
  <c r="C2804" i="5" s="1"/>
  <c r="AC2938" i="3"/>
  <c r="E2804" i="5" s="1"/>
  <c r="J2938" i="3"/>
  <c r="H2804" i="5" s="1"/>
  <c r="M2938" i="3"/>
  <c r="K2804" i="5" s="1"/>
  <c r="N2938" i="3"/>
  <c r="M2804" i="5" s="1"/>
  <c r="B2939" i="3"/>
  <c r="A2805" i="5" s="1"/>
  <c r="Y2939" i="3"/>
  <c r="B2805" i="5" s="1"/>
  <c r="AA2939" i="3"/>
  <c r="C2805" i="5" s="1"/>
  <c r="AC2939" i="3"/>
  <c r="E2805" i="5" s="1"/>
  <c r="J2939" i="3"/>
  <c r="H2805" i="5" s="1"/>
  <c r="M2939" i="3"/>
  <c r="K2805" i="5" s="1"/>
  <c r="N2939" i="3"/>
  <c r="M2805" i="5" s="1"/>
  <c r="B2940" i="3"/>
  <c r="A2806" i="5" s="1"/>
  <c r="Y2940" i="3"/>
  <c r="B2806" i="5" s="1"/>
  <c r="AA2940" i="3"/>
  <c r="C2806" i="5" s="1"/>
  <c r="AC2940" i="3"/>
  <c r="E2806" i="5" s="1"/>
  <c r="J2940" i="3"/>
  <c r="H2806" i="5" s="1"/>
  <c r="M2940" i="3"/>
  <c r="K2806" i="5" s="1"/>
  <c r="N2940" i="3"/>
  <c r="M2806" i="5" s="1"/>
  <c r="B2941" i="3"/>
  <c r="A2807" i="5" s="1"/>
  <c r="Y2941" i="3"/>
  <c r="B2807" i="5" s="1"/>
  <c r="AA2941" i="3"/>
  <c r="C2807" i="5" s="1"/>
  <c r="AC2941" i="3"/>
  <c r="E2807" i="5" s="1"/>
  <c r="J2941" i="3"/>
  <c r="H2807" i="5" s="1"/>
  <c r="M2941" i="3"/>
  <c r="K2807" i="5" s="1"/>
  <c r="N2941" i="3"/>
  <c r="M2807" i="5" s="1"/>
  <c r="B2942" i="3"/>
  <c r="A2808" i="5" s="1"/>
  <c r="Y2942" i="3"/>
  <c r="B2808" i="5" s="1"/>
  <c r="AA2942" i="3"/>
  <c r="C2808" i="5" s="1"/>
  <c r="AC2942" i="3"/>
  <c r="E2808" i="5" s="1"/>
  <c r="J2942" i="3"/>
  <c r="H2808" i="5" s="1"/>
  <c r="M2942" i="3"/>
  <c r="K2808" i="5" s="1"/>
  <c r="N2942" i="3"/>
  <c r="M2808" i="5" s="1"/>
  <c r="B2943" i="3"/>
  <c r="A2809" i="5" s="1"/>
  <c r="Y2943" i="3"/>
  <c r="B2809" i="5" s="1"/>
  <c r="AA2943" i="3"/>
  <c r="C2809" i="5" s="1"/>
  <c r="AC2943" i="3"/>
  <c r="E2809" i="5" s="1"/>
  <c r="J2943" i="3"/>
  <c r="H2809" i="5" s="1"/>
  <c r="M2943" i="3"/>
  <c r="K2809" i="5" s="1"/>
  <c r="N2943" i="3"/>
  <c r="M2809" i="5" s="1"/>
  <c r="B2944" i="3"/>
  <c r="A2810" i="5" s="1"/>
  <c r="Y2944" i="3"/>
  <c r="B2810" i="5" s="1"/>
  <c r="AA2944" i="3"/>
  <c r="C2810" i="5" s="1"/>
  <c r="AC2944" i="3"/>
  <c r="E2810" i="5" s="1"/>
  <c r="J2944" i="3"/>
  <c r="H2810" i="5" s="1"/>
  <c r="M2944" i="3"/>
  <c r="K2810" i="5" s="1"/>
  <c r="N2944" i="3"/>
  <c r="M2810" i="5" s="1"/>
  <c r="B2945" i="3"/>
  <c r="A2811" i="5" s="1"/>
  <c r="Y2945" i="3"/>
  <c r="B2811" i="5" s="1"/>
  <c r="AA2945" i="3"/>
  <c r="C2811" i="5" s="1"/>
  <c r="AC2945" i="3"/>
  <c r="E2811" i="5" s="1"/>
  <c r="J2945" i="3"/>
  <c r="H2811" i="5" s="1"/>
  <c r="M2945" i="3"/>
  <c r="K2811" i="5" s="1"/>
  <c r="N2945" i="3"/>
  <c r="M2811" i="5" s="1"/>
  <c r="B2946" i="3"/>
  <c r="A2812" i="5" s="1"/>
  <c r="Y2946" i="3"/>
  <c r="B2812" i="5" s="1"/>
  <c r="AA2946" i="3"/>
  <c r="C2812" i="5" s="1"/>
  <c r="AC2946" i="3"/>
  <c r="E2812" i="5" s="1"/>
  <c r="J2946" i="3"/>
  <c r="H2812" i="5" s="1"/>
  <c r="M2946" i="3"/>
  <c r="K2812" i="5" s="1"/>
  <c r="N2946" i="3"/>
  <c r="M2812" i="5" s="1"/>
  <c r="B2947" i="3"/>
  <c r="A2813" i="5" s="1"/>
  <c r="Y2947" i="3"/>
  <c r="B2813" i="5" s="1"/>
  <c r="AA2947" i="3"/>
  <c r="C2813" i="5" s="1"/>
  <c r="AC2947" i="3"/>
  <c r="E2813" i="5" s="1"/>
  <c r="J2947" i="3"/>
  <c r="H2813" i="5" s="1"/>
  <c r="M2947" i="3"/>
  <c r="K2813" i="5" s="1"/>
  <c r="N2947" i="3"/>
  <c r="M2813" i="5" s="1"/>
  <c r="B2948" i="3"/>
  <c r="A2814" i="5" s="1"/>
  <c r="Y2948" i="3"/>
  <c r="B2814" i="5" s="1"/>
  <c r="AA2948" i="3"/>
  <c r="C2814" i="5" s="1"/>
  <c r="AC2948" i="3"/>
  <c r="E2814" i="5" s="1"/>
  <c r="J2948" i="3"/>
  <c r="H2814" i="5" s="1"/>
  <c r="M2948" i="3"/>
  <c r="K2814" i="5" s="1"/>
  <c r="N2948" i="3"/>
  <c r="M2814" i="5" s="1"/>
  <c r="B2949" i="3"/>
  <c r="A2815" i="5" s="1"/>
  <c r="Y2949" i="3"/>
  <c r="B2815" i="5" s="1"/>
  <c r="AA2949" i="3"/>
  <c r="C2815" i="5" s="1"/>
  <c r="AC2949" i="3"/>
  <c r="E2815" i="5" s="1"/>
  <c r="J2949" i="3"/>
  <c r="H2815" i="5" s="1"/>
  <c r="M2949" i="3"/>
  <c r="K2815" i="5" s="1"/>
  <c r="N2949" i="3"/>
  <c r="M2815" i="5" s="1"/>
  <c r="B2950" i="3"/>
  <c r="A2816" i="5" s="1"/>
  <c r="Y2950" i="3"/>
  <c r="B2816" i="5" s="1"/>
  <c r="AA2950" i="3"/>
  <c r="C2816" i="5" s="1"/>
  <c r="AC2950" i="3"/>
  <c r="E2816" i="5" s="1"/>
  <c r="J2950" i="3"/>
  <c r="H2816" i="5" s="1"/>
  <c r="M2950" i="3"/>
  <c r="K2816" i="5" s="1"/>
  <c r="N2950" i="3"/>
  <c r="M2816" i="5" s="1"/>
  <c r="B2951" i="3"/>
  <c r="A2817" i="5" s="1"/>
  <c r="Y2951" i="3"/>
  <c r="B2817" i="5" s="1"/>
  <c r="AA2951" i="3"/>
  <c r="C2817" i="5" s="1"/>
  <c r="AC2951" i="3"/>
  <c r="E2817" i="5" s="1"/>
  <c r="J2951" i="3"/>
  <c r="H2817" i="5" s="1"/>
  <c r="M2951" i="3"/>
  <c r="K2817" i="5" s="1"/>
  <c r="N2951" i="3"/>
  <c r="M2817" i="5" s="1"/>
  <c r="B2952" i="3"/>
  <c r="A2818" i="5" s="1"/>
  <c r="Y2952" i="3"/>
  <c r="B2818" i="5" s="1"/>
  <c r="AA2952" i="3"/>
  <c r="C2818" i="5" s="1"/>
  <c r="AC2952" i="3"/>
  <c r="E2818" i="5" s="1"/>
  <c r="J2952" i="3"/>
  <c r="H2818" i="5" s="1"/>
  <c r="M2952" i="3"/>
  <c r="K2818" i="5" s="1"/>
  <c r="N2952" i="3"/>
  <c r="M2818" i="5" s="1"/>
  <c r="B2953" i="3"/>
  <c r="A2819" i="5" s="1"/>
  <c r="Y2953" i="3"/>
  <c r="B2819" i="5" s="1"/>
  <c r="AA2953" i="3"/>
  <c r="C2819" i="5" s="1"/>
  <c r="AC2953" i="3"/>
  <c r="E2819" i="5" s="1"/>
  <c r="J2953" i="3"/>
  <c r="H2819" i="5" s="1"/>
  <c r="M2953" i="3"/>
  <c r="K2819" i="5" s="1"/>
  <c r="N2953" i="3"/>
  <c r="M2819" i="5" s="1"/>
  <c r="B2954" i="3"/>
  <c r="A2820" i="5" s="1"/>
  <c r="Y2954" i="3"/>
  <c r="B2820" i="5" s="1"/>
  <c r="AA2954" i="3"/>
  <c r="C2820" i="5" s="1"/>
  <c r="AC2954" i="3"/>
  <c r="E2820" i="5" s="1"/>
  <c r="J2954" i="3"/>
  <c r="H2820" i="5" s="1"/>
  <c r="M2954" i="3"/>
  <c r="K2820" i="5" s="1"/>
  <c r="N2954" i="3"/>
  <c r="M2820" i="5" s="1"/>
  <c r="B2955" i="3"/>
  <c r="A2821" i="5" s="1"/>
  <c r="Y2955" i="3"/>
  <c r="B2821" i="5" s="1"/>
  <c r="AA2955" i="3"/>
  <c r="C2821" i="5" s="1"/>
  <c r="AC2955" i="3"/>
  <c r="E2821" i="5" s="1"/>
  <c r="J2955" i="3"/>
  <c r="H2821" i="5" s="1"/>
  <c r="M2955" i="3"/>
  <c r="K2821" i="5" s="1"/>
  <c r="N2955" i="3"/>
  <c r="M2821" i="5" s="1"/>
  <c r="B2956" i="3"/>
  <c r="A2822" i="5" s="1"/>
  <c r="Y2956" i="3"/>
  <c r="B2822" i="5" s="1"/>
  <c r="AA2956" i="3"/>
  <c r="C2822" i="5" s="1"/>
  <c r="AC2956" i="3"/>
  <c r="E2822" i="5" s="1"/>
  <c r="J2956" i="3"/>
  <c r="H2822" i="5" s="1"/>
  <c r="M2956" i="3"/>
  <c r="K2822" i="5" s="1"/>
  <c r="N2956" i="3"/>
  <c r="M2822" i="5" s="1"/>
  <c r="B2957" i="3"/>
  <c r="A2823" i="5" s="1"/>
  <c r="Y2957" i="3"/>
  <c r="B2823" i="5" s="1"/>
  <c r="AA2957" i="3"/>
  <c r="C2823" i="5" s="1"/>
  <c r="AC2957" i="3"/>
  <c r="E2823" i="5" s="1"/>
  <c r="J2957" i="3"/>
  <c r="H2823" i="5" s="1"/>
  <c r="M2957" i="3"/>
  <c r="K2823" i="5" s="1"/>
  <c r="N2957" i="3"/>
  <c r="M2823" i="5" s="1"/>
  <c r="B2958" i="3"/>
  <c r="A2824" i="5" s="1"/>
  <c r="Y2958" i="3"/>
  <c r="B2824" i="5" s="1"/>
  <c r="AA2958" i="3"/>
  <c r="C2824" i="5" s="1"/>
  <c r="AC2958" i="3"/>
  <c r="E2824" i="5" s="1"/>
  <c r="J2958" i="3"/>
  <c r="H2824" i="5" s="1"/>
  <c r="M2958" i="3"/>
  <c r="K2824" i="5" s="1"/>
  <c r="N2958" i="3"/>
  <c r="M2824" i="5" s="1"/>
  <c r="B2959" i="3"/>
  <c r="A2825" i="5" s="1"/>
  <c r="Y2959" i="3"/>
  <c r="B2825" i="5" s="1"/>
  <c r="AA2959" i="3"/>
  <c r="C2825" i="5" s="1"/>
  <c r="AC2959" i="3"/>
  <c r="E2825" i="5" s="1"/>
  <c r="J2959" i="3"/>
  <c r="H2825" i="5" s="1"/>
  <c r="M2959" i="3"/>
  <c r="K2825" i="5" s="1"/>
  <c r="N2959" i="3"/>
  <c r="M2825" i="5" s="1"/>
  <c r="B2960" i="3"/>
  <c r="A2826" i="5" s="1"/>
  <c r="Y2960" i="3"/>
  <c r="B2826" i="5" s="1"/>
  <c r="AA2960" i="3"/>
  <c r="C2826" i="5" s="1"/>
  <c r="AC2960" i="3"/>
  <c r="E2826" i="5" s="1"/>
  <c r="J2960" i="3"/>
  <c r="H2826" i="5" s="1"/>
  <c r="M2960" i="3"/>
  <c r="K2826" i="5" s="1"/>
  <c r="N2960" i="3"/>
  <c r="M2826" i="5" s="1"/>
  <c r="B2961" i="3"/>
  <c r="A2827" i="5" s="1"/>
  <c r="Y2961" i="3"/>
  <c r="B2827" i="5" s="1"/>
  <c r="AA2961" i="3"/>
  <c r="C2827" i="5" s="1"/>
  <c r="AC2961" i="3"/>
  <c r="E2827" i="5" s="1"/>
  <c r="J2961" i="3"/>
  <c r="H2827" i="5" s="1"/>
  <c r="M2961" i="3"/>
  <c r="K2827" i="5" s="1"/>
  <c r="N2961" i="3"/>
  <c r="M2827" i="5" s="1"/>
  <c r="A2828" i="5"/>
  <c r="B2828" i="5"/>
  <c r="C2828" i="5"/>
  <c r="E2828" i="5"/>
  <c r="F2828" i="5"/>
  <c r="H2828" i="5"/>
  <c r="I2828" i="5"/>
  <c r="K2828" i="5"/>
  <c r="M2828" i="5"/>
  <c r="N2828" i="5"/>
  <c r="A2829" i="5"/>
  <c r="B2829" i="5"/>
  <c r="C2829" i="5"/>
  <c r="E2829" i="5"/>
  <c r="F2829" i="5"/>
  <c r="H2829" i="5"/>
  <c r="I2829" i="5"/>
  <c r="K2829" i="5"/>
  <c r="M2829" i="5"/>
  <c r="N2829" i="5"/>
  <c r="A2830" i="5"/>
  <c r="B2830" i="5"/>
  <c r="E2830" i="5"/>
  <c r="F2830" i="5"/>
  <c r="H2830" i="5"/>
  <c r="I2830" i="5"/>
  <c r="K2830" i="5"/>
  <c r="M2830" i="5"/>
  <c r="N2830" i="5"/>
  <c r="A2831" i="5"/>
  <c r="B2831" i="5"/>
  <c r="C2831" i="5"/>
  <c r="E2831" i="5"/>
  <c r="F2831" i="5"/>
  <c r="H2831" i="5"/>
  <c r="I2831" i="5"/>
  <c r="K2831" i="5"/>
  <c r="M2831" i="5"/>
  <c r="N2831" i="5"/>
  <c r="A2832" i="5"/>
  <c r="B2832" i="5"/>
  <c r="C2832" i="5"/>
  <c r="E2832" i="5"/>
  <c r="F2832" i="5"/>
  <c r="H2832" i="5"/>
  <c r="I2832" i="5"/>
  <c r="K2832" i="5"/>
  <c r="M2832" i="5"/>
  <c r="N2832" i="5"/>
  <c r="A2833" i="5"/>
  <c r="B2833" i="5"/>
  <c r="C2833" i="5"/>
  <c r="E2833" i="5"/>
  <c r="F2833" i="5"/>
  <c r="H2833" i="5"/>
  <c r="I2833" i="5"/>
  <c r="K2833" i="5"/>
  <c r="M2833" i="5"/>
  <c r="N2833" i="5"/>
  <c r="A2834" i="5"/>
  <c r="B2834" i="5"/>
  <c r="C2834" i="5"/>
  <c r="E2834" i="5"/>
  <c r="F2834" i="5"/>
  <c r="H2834" i="5"/>
  <c r="I2834" i="5"/>
  <c r="K2834" i="5"/>
  <c r="M2834" i="5"/>
  <c r="N2834" i="5"/>
  <c r="A2835" i="5"/>
  <c r="B2835" i="5"/>
  <c r="C2835" i="5"/>
  <c r="E2835" i="5"/>
  <c r="F2835" i="5"/>
  <c r="H2835" i="5"/>
  <c r="I2835" i="5"/>
  <c r="K2835" i="5"/>
  <c r="M2835" i="5"/>
  <c r="N2835" i="5"/>
  <c r="A2836" i="5"/>
  <c r="B2836" i="5"/>
  <c r="C2836" i="5"/>
  <c r="E2836" i="5"/>
  <c r="F2836" i="5"/>
  <c r="H2836" i="5"/>
  <c r="I2836" i="5"/>
  <c r="K2836" i="5"/>
  <c r="M2836" i="5"/>
  <c r="N2836" i="5"/>
  <c r="A2837" i="5"/>
  <c r="B2837" i="5"/>
  <c r="C2837" i="5"/>
  <c r="E2837" i="5"/>
  <c r="F2837" i="5"/>
  <c r="H2837" i="5"/>
  <c r="I2837" i="5"/>
  <c r="K2837" i="5"/>
  <c r="M2837" i="5"/>
  <c r="N2837" i="5"/>
  <c r="A2838" i="5"/>
  <c r="B2838" i="5"/>
  <c r="C2838" i="5"/>
  <c r="E2838" i="5"/>
  <c r="F2838" i="5"/>
  <c r="H2838" i="5"/>
  <c r="I2838" i="5"/>
  <c r="K2838" i="5"/>
  <c r="M2838" i="5"/>
  <c r="N2838" i="5"/>
  <c r="A2839" i="5"/>
  <c r="B2839" i="5"/>
  <c r="C2839" i="5"/>
  <c r="E2839" i="5"/>
  <c r="F2839" i="5"/>
  <c r="H2839" i="5"/>
  <c r="I2839" i="5"/>
  <c r="K2839" i="5"/>
  <c r="M2839" i="5"/>
  <c r="N2839" i="5"/>
  <c r="B2974" i="3"/>
  <c r="A2840" i="5" s="1"/>
  <c r="Y2974" i="3"/>
  <c r="B2840" i="5" s="1"/>
  <c r="AA2974" i="3"/>
  <c r="C2840" i="5" s="1"/>
  <c r="AC2974" i="3"/>
  <c r="E2840" i="5" s="1"/>
  <c r="J2974" i="3"/>
  <c r="H2840" i="5" s="1"/>
  <c r="M2974" i="3"/>
  <c r="K2840" i="5" s="1"/>
  <c r="N2974" i="3"/>
  <c r="M2840" i="5" s="1"/>
  <c r="B2975" i="3"/>
  <c r="A2841" i="5" s="1"/>
  <c r="Y2975" i="3"/>
  <c r="B2841" i="5" s="1"/>
  <c r="AA2975" i="3"/>
  <c r="C2841" i="5" s="1"/>
  <c r="AC2975" i="3"/>
  <c r="E2841" i="5" s="1"/>
  <c r="J2975" i="3"/>
  <c r="H2841" i="5" s="1"/>
  <c r="M2975" i="3"/>
  <c r="K2841" i="5" s="1"/>
  <c r="N2975" i="3"/>
  <c r="M2841" i="5" s="1"/>
  <c r="B2976" i="3"/>
  <c r="A2842" i="5" s="1"/>
  <c r="Y2976" i="3"/>
  <c r="B2842" i="5" s="1"/>
  <c r="AA2976" i="3"/>
  <c r="C2842" i="5" s="1"/>
  <c r="AC2976" i="3"/>
  <c r="E2842" i="5" s="1"/>
  <c r="J2976" i="3"/>
  <c r="H2842" i="5" s="1"/>
  <c r="M2976" i="3"/>
  <c r="K2842" i="5" s="1"/>
  <c r="N2976" i="3"/>
  <c r="M2842" i="5" s="1"/>
  <c r="B2977" i="3"/>
  <c r="A2843" i="5" s="1"/>
  <c r="Y2977" i="3"/>
  <c r="B2843" i="5" s="1"/>
  <c r="AA2977" i="3"/>
  <c r="C2843" i="5" s="1"/>
  <c r="AC2977" i="3"/>
  <c r="E2843" i="5" s="1"/>
  <c r="J2977" i="3"/>
  <c r="H2843" i="5" s="1"/>
  <c r="M2977" i="3"/>
  <c r="K2843" i="5" s="1"/>
  <c r="N2977" i="3"/>
  <c r="M2843" i="5" s="1"/>
  <c r="B2978" i="3"/>
  <c r="A2844" i="5" s="1"/>
  <c r="Y2978" i="3"/>
  <c r="B2844" i="5" s="1"/>
  <c r="AA2978" i="3"/>
  <c r="C2844" i="5" s="1"/>
  <c r="AC2978" i="3"/>
  <c r="E2844" i="5" s="1"/>
  <c r="J2978" i="3"/>
  <c r="H2844" i="5" s="1"/>
  <c r="M2978" i="3"/>
  <c r="K2844" i="5" s="1"/>
  <c r="N2978" i="3"/>
  <c r="M2844" i="5" s="1"/>
  <c r="B2979" i="3"/>
  <c r="A2845" i="5" s="1"/>
  <c r="Y2979" i="3"/>
  <c r="B2845" i="5" s="1"/>
  <c r="AA2979" i="3"/>
  <c r="C2845" i="5" s="1"/>
  <c r="AC2979" i="3"/>
  <c r="E2845" i="5" s="1"/>
  <c r="J2979" i="3"/>
  <c r="H2845" i="5" s="1"/>
  <c r="M2979" i="3"/>
  <c r="K2845" i="5" s="1"/>
  <c r="N2979" i="3"/>
  <c r="M2845" i="5" s="1"/>
  <c r="B2980" i="3"/>
  <c r="A2846" i="5" s="1"/>
  <c r="Y2980" i="3"/>
  <c r="B2846" i="5" s="1"/>
  <c r="AA2980" i="3"/>
  <c r="C2846" i="5" s="1"/>
  <c r="AC2980" i="3"/>
  <c r="E2846" i="5" s="1"/>
  <c r="J2980" i="3"/>
  <c r="H2846" i="5" s="1"/>
  <c r="M2980" i="3"/>
  <c r="K2846" i="5" s="1"/>
  <c r="N2980" i="3"/>
  <c r="M2846" i="5" s="1"/>
  <c r="B2981" i="3"/>
  <c r="A2847" i="5" s="1"/>
  <c r="Y2981" i="3"/>
  <c r="B2847" i="5" s="1"/>
  <c r="AA2981" i="3"/>
  <c r="C2847" i="5" s="1"/>
  <c r="AC2981" i="3"/>
  <c r="E2847" i="5" s="1"/>
  <c r="J2981" i="3"/>
  <c r="H2847" i="5" s="1"/>
  <c r="M2981" i="3"/>
  <c r="K2847" i="5" s="1"/>
  <c r="N2981" i="3"/>
  <c r="M2847" i="5" s="1"/>
  <c r="B2982" i="3"/>
  <c r="A2848" i="5" s="1"/>
  <c r="Y2982" i="3"/>
  <c r="B2848" i="5" s="1"/>
  <c r="AA2982" i="3"/>
  <c r="C2848" i="5" s="1"/>
  <c r="AC2982" i="3"/>
  <c r="E2848" i="5" s="1"/>
  <c r="J2982" i="3"/>
  <c r="H2848" i="5" s="1"/>
  <c r="M2982" i="3"/>
  <c r="K2848" i="5" s="1"/>
  <c r="N2982" i="3"/>
  <c r="M2848" i="5" s="1"/>
  <c r="B2983" i="3"/>
  <c r="A2849" i="5" s="1"/>
  <c r="Y2983" i="3"/>
  <c r="B2849" i="5" s="1"/>
  <c r="AA2983" i="3"/>
  <c r="C2849" i="5" s="1"/>
  <c r="AC2983" i="3"/>
  <c r="E2849" i="5" s="1"/>
  <c r="J2983" i="3"/>
  <c r="H2849" i="5" s="1"/>
  <c r="M2983" i="3"/>
  <c r="K2849" i="5" s="1"/>
  <c r="N2983" i="3"/>
  <c r="M2849" i="5" s="1"/>
  <c r="B2984" i="3"/>
  <c r="A2850" i="5" s="1"/>
  <c r="Y2984" i="3"/>
  <c r="B2850" i="5" s="1"/>
  <c r="AA2984" i="3"/>
  <c r="C2850" i="5" s="1"/>
  <c r="AC2984" i="3"/>
  <c r="E2850" i="5" s="1"/>
  <c r="J2984" i="3"/>
  <c r="H2850" i="5" s="1"/>
  <c r="M2984" i="3"/>
  <c r="K2850" i="5" s="1"/>
  <c r="N2984" i="3"/>
  <c r="M2850" i="5" s="1"/>
  <c r="B2985" i="3"/>
  <c r="A2851" i="5" s="1"/>
  <c r="Y2985" i="3"/>
  <c r="B2851" i="5" s="1"/>
  <c r="AA2985" i="3"/>
  <c r="C2851" i="5" s="1"/>
  <c r="AC2985" i="3"/>
  <c r="E2851" i="5" s="1"/>
  <c r="J2985" i="3"/>
  <c r="H2851" i="5" s="1"/>
  <c r="M2985" i="3"/>
  <c r="K2851" i="5" s="1"/>
  <c r="N2985" i="3"/>
  <c r="M2851" i="5" s="1"/>
  <c r="B2986" i="3"/>
  <c r="A2852" i="5" s="1"/>
  <c r="Y2986" i="3"/>
  <c r="B2852" i="5" s="1"/>
  <c r="AA2986" i="3"/>
  <c r="C2852" i="5" s="1"/>
  <c r="AC2986" i="3"/>
  <c r="E2852" i="5" s="1"/>
  <c r="J2986" i="3"/>
  <c r="H2852" i="5" s="1"/>
  <c r="M2986" i="3"/>
  <c r="K2852" i="5" s="1"/>
  <c r="N2986" i="3"/>
  <c r="M2852" i="5" s="1"/>
  <c r="B2987" i="3"/>
  <c r="A2853" i="5" s="1"/>
  <c r="Y2987" i="3"/>
  <c r="B2853" i="5" s="1"/>
  <c r="AA2987" i="3"/>
  <c r="C2853" i="5" s="1"/>
  <c r="AC2987" i="3"/>
  <c r="E2853" i="5" s="1"/>
  <c r="J2987" i="3"/>
  <c r="H2853" i="5" s="1"/>
  <c r="M2987" i="3"/>
  <c r="K2853" i="5" s="1"/>
  <c r="N2987" i="3"/>
  <c r="M2853" i="5" s="1"/>
  <c r="B2988" i="3"/>
  <c r="A2854" i="5" s="1"/>
  <c r="Y2988" i="3"/>
  <c r="B2854" i="5" s="1"/>
  <c r="AA2988" i="3"/>
  <c r="C2854" i="5" s="1"/>
  <c r="AC2988" i="3"/>
  <c r="E2854" i="5" s="1"/>
  <c r="J2988" i="3"/>
  <c r="H2854" i="5" s="1"/>
  <c r="M2988" i="3"/>
  <c r="K2854" i="5" s="1"/>
  <c r="N2988" i="3"/>
  <c r="M2854" i="5" s="1"/>
  <c r="B2989" i="3"/>
  <c r="A2855" i="5" s="1"/>
  <c r="Y2989" i="3"/>
  <c r="B2855" i="5" s="1"/>
  <c r="AA2989" i="3"/>
  <c r="C2855" i="5" s="1"/>
  <c r="AC2989" i="3"/>
  <c r="E2855" i="5" s="1"/>
  <c r="J2989" i="3"/>
  <c r="H2855" i="5" s="1"/>
  <c r="M2989" i="3"/>
  <c r="K2855" i="5" s="1"/>
  <c r="N2989" i="3"/>
  <c r="M2855" i="5" s="1"/>
  <c r="B2990" i="3"/>
  <c r="A2856" i="5" s="1"/>
  <c r="Y2990" i="3"/>
  <c r="B2856" i="5" s="1"/>
  <c r="AA2990" i="3"/>
  <c r="C2856" i="5" s="1"/>
  <c r="AC2990" i="3"/>
  <c r="E2856" i="5" s="1"/>
  <c r="J2990" i="3"/>
  <c r="H2856" i="5" s="1"/>
  <c r="M2990" i="3"/>
  <c r="K2856" i="5" s="1"/>
  <c r="N2990" i="3"/>
  <c r="M2856" i="5" s="1"/>
  <c r="B2991" i="3"/>
  <c r="A2857" i="5" s="1"/>
  <c r="Y2991" i="3"/>
  <c r="B2857" i="5" s="1"/>
  <c r="AA2991" i="3"/>
  <c r="C2857" i="5" s="1"/>
  <c r="AC2991" i="3"/>
  <c r="E2857" i="5" s="1"/>
  <c r="J2991" i="3"/>
  <c r="H2857" i="5" s="1"/>
  <c r="M2991" i="3"/>
  <c r="K2857" i="5" s="1"/>
  <c r="N2991" i="3"/>
  <c r="M2857" i="5" s="1"/>
  <c r="B2992" i="3"/>
  <c r="A2858" i="5" s="1"/>
  <c r="Y2992" i="3"/>
  <c r="B2858" i="5" s="1"/>
  <c r="AA2992" i="3"/>
  <c r="C2858" i="5" s="1"/>
  <c r="AC2992" i="3"/>
  <c r="E2858" i="5" s="1"/>
  <c r="J2992" i="3"/>
  <c r="H2858" i="5" s="1"/>
  <c r="M2992" i="3"/>
  <c r="K2858" i="5" s="1"/>
  <c r="N2992" i="3"/>
  <c r="M2858" i="5" s="1"/>
  <c r="B2993" i="3"/>
  <c r="A2859" i="5" s="1"/>
  <c r="Y2993" i="3"/>
  <c r="B2859" i="5" s="1"/>
  <c r="AA2993" i="3"/>
  <c r="C2859" i="5" s="1"/>
  <c r="AC2993" i="3"/>
  <c r="E2859" i="5" s="1"/>
  <c r="J2993" i="3"/>
  <c r="H2859" i="5" s="1"/>
  <c r="M2993" i="3"/>
  <c r="K2859" i="5" s="1"/>
  <c r="N2993" i="3"/>
  <c r="M2859" i="5" s="1"/>
  <c r="B2994" i="3"/>
  <c r="A2860" i="5" s="1"/>
  <c r="Y2994" i="3"/>
  <c r="B2860" i="5" s="1"/>
  <c r="AA2994" i="3"/>
  <c r="C2860" i="5" s="1"/>
  <c r="AC2994" i="3"/>
  <c r="E2860" i="5" s="1"/>
  <c r="J2994" i="3"/>
  <c r="H2860" i="5" s="1"/>
  <c r="M2994" i="3"/>
  <c r="K2860" i="5" s="1"/>
  <c r="N2994" i="3"/>
  <c r="M2860" i="5" s="1"/>
  <c r="B2995" i="3"/>
  <c r="A2861" i="5" s="1"/>
  <c r="Y2995" i="3"/>
  <c r="B2861" i="5" s="1"/>
  <c r="AA2995" i="3"/>
  <c r="C2861" i="5" s="1"/>
  <c r="AC2995" i="3"/>
  <c r="E2861" i="5" s="1"/>
  <c r="J2995" i="3"/>
  <c r="H2861" i="5" s="1"/>
  <c r="M2995" i="3"/>
  <c r="K2861" i="5" s="1"/>
  <c r="N2995" i="3"/>
  <c r="M2861" i="5" s="1"/>
  <c r="B2996" i="3"/>
  <c r="A2862" i="5" s="1"/>
  <c r="Y2996" i="3"/>
  <c r="B2862" i="5" s="1"/>
  <c r="AA2996" i="3"/>
  <c r="C2862" i="5" s="1"/>
  <c r="AC2996" i="3"/>
  <c r="E2862" i="5" s="1"/>
  <c r="J2996" i="3"/>
  <c r="H2862" i="5" s="1"/>
  <c r="M2996" i="3"/>
  <c r="K2862" i="5" s="1"/>
  <c r="N2996" i="3"/>
  <c r="M2862" i="5" s="1"/>
  <c r="B2997" i="3"/>
  <c r="A2863" i="5" s="1"/>
  <c r="Y2997" i="3"/>
  <c r="B2863" i="5" s="1"/>
  <c r="AA2997" i="3"/>
  <c r="C2863" i="5" s="1"/>
  <c r="AC2997" i="3"/>
  <c r="E2863" i="5" s="1"/>
  <c r="J2997" i="3"/>
  <c r="H2863" i="5" s="1"/>
  <c r="M2997" i="3"/>
  <c r="K2863" i="5" s="1"/>
  <c r="N2997" i="3"/>
  <c r="M2863" i="5" s="1"/>
  <c r="B2998" i="3"/>
  <c r="A2864" i="5" s="1"/>
  <c r="Y2998" i="3"/>
  <c r="B2864" i="5" s="1"/>
  <c r="AA2998" i="3"/>
  <c r="C2864" i="5" s="1"/>
  <c r="AC2998" i="3"/>
  <c r="E2864" i="5" s="1"/>
  <c r="J2998" i="3"/>
  <c r="H2864" i="5" s="1"/>
  <c r="M2998" i="3"/>
  <c r="K2864" i="5" s="1"/>
  <c r="N2998" i="3"/>
  <c r="M2864" i="5" s="1"/>
  <c r="B2999" i="3"/>
  <c r="A2865" i="5" s="1"/>
  <c r="Y2999" i="3"/>
  <c r="B2865" i="5" s="1"/>
  <c r="AA2999" i="3"/>
  <c r="C2865" i="5" s="1"/>
  <c r="AC2999" i="3"/>
  <c r="E2865" i="5" s="1"/>
  <c r="J2999" i="3"/>
  <c r="H2865" i="5" s="1"/>
  <c r="M2999" i="3"/>
  <c r="K2865" i="5" s="1"/>
  <c r="N2999" i="3"/>
  <c r="M2865" i="5" s="1"/>
  <c r="B3000" i="3"/>
  <c r="A2866" i="5" s="1"/>
  <c r="Y3000" i="3"/>
  <c r="B2866" i="5" s="1"/>
  <c r="AA3000" i="3"/>
  <c r="C2866" i="5" s="1"/>
  <c r="AC3000" i="3"/>
  <c r="E2866" i="5" s="1"/>
  <c r="J3000" i="3"/>
  <c r="H2866" i="5" s="1"/>
  <c r="M3000" i="3"/>
  <c r="K2866" i="5" s="1"/>
  <c r="N3000" i="3"/>
  <c r="M2866" i="5" s="1"/>
  <c r="B3001" i="3"/>
  <c r="A2867" i="5" s="1"/>
  <c r="Y3001" i="3"/>
  <c r="B2867" i="5" s="1"/>
  <c r="AA3001" i="3"/>
  <c r="C2867" i="5" s="1"/>
  <c r="AC3001" i="3"/>
  <c r="E2867" i="5" s="1"/>
  <c r="J3001" i="3"/>
  <c r="H2867" i="5" s="1"/>
  <c r="M3001" i="3"/>
  <c r="K2867" i="5" s="1"/>
  <c r="N3001" i="3"/>
  <c r="M2867" i="5" s="1"/>
  <c r="B3002" i="3"/>
  <c r="A2868" i="5" s="1"/>
  <c r="Y3002" i="3"/>
  <c r="B2868" i="5" s="1"/>
  <c r="AA3002" i="3"/>
  <c r="C2868" i="5" s="1"/>
  <c r="AC3002" i="3"/>
  <c r="E2868" i="5" s="1"/>
  <c r="J3002" i="3"/>
  <c r="H2868" i="5" s="1"/>
  <c r="M3002" i="3"/>
  <c r="K2868" i="5" s="1"/>
  <c r="N3002" i="3"/>
  <c r="M2868" i="5" s="1"/>
  <c r="B3003" i="3"/>
  <c r="A2869" i="5" s="1"/>
  <c r="Y3003" i="3"/>
  <c r="B2869" i="5" s="1"/>
  <c r="AA3003" i="3"/>
  <c r="C2869" i="5" s="1"/>
  <c r="AC3003" i="3"/>
  <c r="E2869" i="5" s="1"/>
  <c r="J3003" i="3"/>
  <c r="H2869" i="5" s="1"/>
  <c r="M3003" i="3"/>
  <c r="K2869" i="5" s="1"/>
  <c r="N3003" i="3"/>
  <c r="M2869" i="5" s="1"/>
  <c r="B3004" i="3"/>
  <c r="A2870" i="5" s="1"/>
  <c r="Y3004" i="3"/>
  <c r="B2870" i="5" s="1"/>
  <c r="AA3004" i="3"/>
  <c r="C2870" i="5" s="1"/>
  <c r="AC3004" i="3"/>
  <c r="E2870" i="5" s="1"/>
  <c r="J3004" i="3"/>
  <c r="H2870" i="5" s="1"/>
  <c r="M3004" i="3"/>
  <c r="K2870" i="5" s="1"/>
  <c r="N3004" i="3"/>
  <c r="M2870" i="5" s="1"/>
  <c r="A2871" i="5"/>
  <c r="B2871" i="5"/>
  <c r="C2871" i="5"/>
  <c r="E2871" i="5"/>
  <c r="F2871" i="5"/>
  <c r="H2871" i="5"/>
  <c r="I2871" i="5"/>
  <c r="K2871" i="5"/>
  <c r="M2871" i="5"/>
  <c r="N2871" i="5"/>
  <c r="A2872" i="5"/>
  <c r="B2872" i="5"/>
  <c r="C2872" i="5"/>
  <c r="E2872" i="5"/>
  <c r="F2872" i="5"/>
  <c r="H2872" i="5"/>
  <c r="I2872" i="5"/>
  <c r="K2872" i="5"/>
  <c r="M2872" i="5"/>
  <c r="N2872" i="5"/>
  <c r="A2873" i="5"/>
  <c r="B2873" i="5"/>
  <c r="E2873" i="5"/>
  <c r="F2873" i="5"/>
  <c r="H2873" i="5"/>
  <c r="I2873" i="5"/>
  <c r="K2873" i="5"/>
  <c r="M2873" i="5"/>
  <c r="N2873" i="5"/>
  <c r="A2874" i="5"/>
  <c r="B2874" i="5"/>
  <c r="C2874" i="5"/>
  <c r="E2874" i="5"/>
  <c r="F2874" i="5"/>
  <c r="H2874" i="5"/>
  <c r="I2874" i="5"/>
  <c r="K2874" i="5"/>
  <c r="M2874" i="5"/>
  <c r="N2874" i="5"/>
  <c r="A2875" i="5"/>
  <c r="B2875" i="5"/>
  <c r="C2875" i="5"/>
  <c r="E2875" i="5"/>
  <c r="F2875" i="5"/>
  <c r="H2875" i="5"/>
  <c r="I2875" i="5"/>
  <c r="K2875" i="5"/>
  <c r="M2875" i="5"/>
  <c r="N2875" i="5"/>
  <c r="A2876" i="5"/>
  <c r="B2876" i="5"/>
  <c r="C2876" i="5"/>
  <c r="E2876" i="5"/>
  <c r="F2876" i="5"/>
  <c r="H2876" i="5"/>
  <c r="I2876" i="5"/>
  <c r="K2876" i="5"/>
  <c r="M2876" i="5"/>
  <c r="N2876" i="5"/>
  <c r="A2877" i="5"/>
  <c r="B2877" i="5"/>
  <c r="C2877" i="5"/>
  <c r="E2877" i="5"/>
  <c r="F2877" i="5"/>
  <c r="H2877" i="5"/>
  <c r="I2877" i="5"/>
  <c r="K2877" i="5"/>
  <c r="M2877" i="5"/>
  <c r="N2877" i="5"/>
  <c r="A2878" i="5"/>
  <c r="B2878" i="5"/>
  <c r="C2878" i="5"/>
  <c r="E2878" i="5"/>
  <c r="F2878" i="5"/>
  <c r="H2878" i="5"/>
  <c r="I2878" i="5"/>
  <c r="K2878" i="5"/>
  <c r="M2878" i="5"/>
  <c r="N2878" i="5"/>
  <c r="A2879" i="5"/>
  <c r="B2879" i="5"/>
  <c r="C2879" i="5"/>
  <c r="E2879" i="5"/>
  <c r="F2879" i="5"/>
  <c r="H2879" i="5"/>
  <c r="I2879" i="5"/>
  <c r="K2879" i="5"/>
  <c r="M2879" i="5"/>
  <c r="N2879" i="5"/>
  <c r="A2880" i="5"/>
  <c r="B2880" i="5"/>
  <c r="C2880" i="5"/>
  <c r="E2880" i="5"/>
  <c r="F2880" i="5"/>
  <c r="H2880" i="5"/>
  <c r="I2880" i="5"/>
  <c r="K2880" i="5"/>
  <c r="M2880" i="5"/>
  <c r="N2880" i="5"/>
  <c r="A2881" i="5"/>
  <c r="B2881" i="5"/>
  <c r="C2881" i="5"/>
  <c r="E2881" i="5"/>
  <c r="F2881" i="5"/>
  <c r="H2881" i="5"/>
  <c r="I2881" i="5"/>
  <c r="K2881" i="5"/>
  <c r="M2881" i="5"/>
  <c r="N2881" i="5"/>
  <c r="A2882" i="5"/>
  <c r="B2882" i="5"/>
  <c r="C2882" i="5"/>
  <c r="E2882" i="5"/>
  <c r="F2882" i="5"/>
  <c r="H2882" i="5"/>
  <c r="I2882" i="5"/>
  <c r="K2882" i="5"/>
  <c r="M2882" i="5"/>
  <c r="N2882" i="5"/>
  <c r="B3017" i="3"/>
  <c r="A2883" i="5" s="1"/>
  <c r="Y3017" i="3"/>
  <c r="B2883" i="5" s="1"/>
  <c r="AA3017" i="3"/>
  <c r="C2883" i="5" s="1"/>
  <c r="AC3017" i="3"/>
  <c r="E2883" i="5" s="1"/>
  <c r="J3017" i="3"/>
  <c r="H2883" i="5" s="1"/>
  <c r="M3017" i="3"/>
  <c r="K2883" i="5" s="1"/>
  <c r="N3017" i="3"/>
  <c r="M2883" i="5" s="1"/>
  <c r="B3018" i="3"/>
  <c r="A2884" i="5" s="1"/>
  <c r="Y3018" i="3"/>
  <c r="B2884" i="5" s="1"/>
  <c r="AA3018" i="3"/>
  <c r="C2884" i="5" s="1"/>
  <c r="AC3018" i="3"/>
  <c r="E2884" i="5" s="1"/>
  <c r="J3018" i="3"/>
  <c r="H2884" i="5" s="1"/>
  <c r="M3018" i="3"/>
  <c r="K2884" i="5" s="1"/>
  <c r="N3018" i="3"/>
  <c r="M2884" i="5" s="1"/>
  <c r="B3019" i="3"/>
  <c r="A2885" i="5" s="1"/>
  <c r="Y3019" i="3"/>
  <c r="B2885" i="5" s="1"/>
  <c r="AA3019" i="3"/>
  <c r="C2885" i="5" s="1"/>
  <c r="AC3019" i="3"/>
  <c r="E2885" i="5" s="1"/>
  <c r="J3019" i="3"/>
  <c r="H2885" i="5" s="1"/>
  <c r="M3019" i="3"/>
  <c r="K2885" i="5" s="1"/>
  <c r="N3019" i="3"/>
  <c r="M2885" i="5" s="1"/>
  <c r="B3020" i="3"/>
  <c r="A2886" i="5" s="1"/>
  <c r="Y3020" i="3"/>
  <c r="B2886" i="5" s="1"/>
  <c r="AA3020" i="3"/>
  <c r="C2886" i="5" s="1"/>
  <c r="AC3020" i="3"/>
  <c r="E2886" i="5" s="1"/>
  <c r="J3020" i="3"/>
  <c r="H2886" i="5" s="1"/>
  <c r="M3020" i="3"/>
  <c r="K2886" i="5" s="1"/>
  <c r="N3020" i="3"/>
  <c r="M2886" i="5" s="1"/>
  <c r="B3021" i="3"/>
  <c r="A2887" i="5" s="1"/>
  <c r="Y3021" i="3"/>
  <c r="B2887" i="5" s="1"/>
  <c r="AA3021" i="3"/>
  <c r="C2887" i="5" s="1"/>
  <c r="AC3021" i="3"/>
  <c r="E2887" i="5" s="1"/>
  <c r="J3021" i="3"/>
  <c r="H2887" i="5" s="1"/>
  <c r="M3021" i="3"/>
  <c r="K2887" i="5" s="1"/>
  <c r="N3021" i="3"/>
  <c r="M2887" i="5" s="1"/>
  <c r="B3022" i="3"/>
  <c r="A2888" i="5" s="1"/>
  <c r="Y3022" i="3"/>
  <c r="B2888" i="5" s="1"/>
  <c r="AA3022" i="3"/>
  <c r="C2888" i="5" s="1"/>
  <c r="AC3022" i="3"/>
  <c r="E2888" i="5" s="1"/>
  <c r="J3022" i="3"/>
  <c r="H2888" i="5" s="1"/>
  <c r="M3022" i="3"/>
  <c r="K2888" i="5" s="1"/>
  <c r="N3022" i="3"/>
  <c r="M2888" i="5" s="1"/>
  <c r="B3023" i="3"/>
  <c r="A2889" i="5" s="1"/>
  <c r="Y3023" i="3"/>
  <c r="B2889" i="5" s="1"/>
  <c r="AA3023" i="3"/>
  <c r="C2889" i="5" s="1"/>
  <c r="AC3023" i="3"/>
  <c r="E2889" i="5" s="1"/>
  <c r="J3023" i="3"/>
  <c r="H2889" i="5" s="1"/>
  <c r="M3023" i="3"/>
  <c r="K2889" i="5" s="1"/>
  <c r="N3023" i="3"/>
  <c r="M2889" i="5" s="1"/>
  <c r="B3024" i="3"/>
  <c r="A2890" i="5" s="1"/>
  <c r="Y3024" i="3"/>
  <c r="B2890" i="5" s="1"/>
  <c r="AA3024" i="3"/>
  <c r="C2890" i="5" s="1"/>
  <c r="AC3024" i="3"/>
  <c r="E2890" i="5" s="1"/>
  <c r="J3024" i="3"/>
  <c r="H2890" i="5" s="1"/>
  <c r="M3024" i="3"/>
  <c r="K2890" i="5" s="1"/>
  <c r="N3024" i="3"/>
  <c r="M2890" i="5" s="1"/>
  <c r="B3025" i="3"/>
  <c r="A2891" i="5" s="1"/>
  <c r="Y3025" i="3"/>
  <c r="B2891" i="5" s="1"/>
  <c r="AA3025" i="3"/>
  <c r="C2891" i="5" s="1"/>
  <c r="AC3025" i="3"/>
  <c r="E2891" i="5" s="1"/>
  <c r="J3025" i="3"/>
  <c r="H2891" i="5" s="1"/>
  <c r="M3025" i="3"/>
  <c r="K2891" i="5" s="1"/>
  <c r="N3025" i="3"/>
  <c r="M2891" i="5" s="1"/>
  <c r="B3026" i="3"/>
  <c r="A2892" i="5" s="1"/>
  <c r="Y3026" i="3"/>
  <c r="B2892" i="5" s="1"/>
  <c r="AA3026" i="3"/>
  <c r="C2892" i="5" s="1"/>
  <c r="AC3026" i="3"/>
  <c r="E2892" i="5" s="1"/>
  <c r="J3026" i="3"/>
  <c r="H2892" i="5" s="1"/>
  <c r="M3026" i="3"/>
  <c r="K2892" i="5" s="1"/>
  <c r="N3026" i="3"/>
  <c r="M2892" i="5" s="1"/>
  <c r="B3027" i="3"/>
  <c r="A2893" i="5" s="1"/>
  <c r="Y3027" i="3"/>
  <c r="B2893" i="5" s="1"/>
  <c r="AA3027" i="3"/>
  <c r="C2893" i="5" s="1"/>
  <c r="AC3027" i="3"/>
  <c r="E2893" i="5" s="1"/>
  <c r="J3027" i="3"/>
  <c r="H2893" i="5" s="1"/>
  <c r="M3027" i="3"/>
  <c r="K2893" i="5" s="1"/>
  <c r="N3027" i="3"/>
  <c r="M2893" i="5" s="1"/>
  <c r="B3028" i="3"/>
  <c r="A2894" i="5" s="1"/>
  <c r="Y3028" i="3"/>
  <c r="B2894" i="5" s="1"/>
  <c r="AA3028" i="3"/>
  <c r="C2894" i="5" s="1"/>
  <c r="AC3028" i="3"/>
  <c r="E2894" i="5" s="1"/>
  <c r="J3028" i="3"/>
  <c r="H2894" i="5" s="1"/>
  <c r="M3028" i="3"/>
  <c r="K2894" i="5" s="1"/>
  <c r="N3028" i="3"/>
  <c r="M2894" i="5" s="1"/>
  <c r="B3029" i="3"/>
  <c r="A2895" i="5" s="1"/>
  <c r="Y3029" i="3"/>
  <c r="B2895" i="5" s="1"/>
  <c r="AA3029" i="3"/>
  <c r="C2895" i="5" s="1"/>
  <c r="AC3029" i="3"/>
  <c r="E2895" i="5" s="1"/>
  <c r="J3029" i="3"/>
  <c r="H2895" i="5" s="1"/>
  <c r="M3029" i="3"/>
  <c r="K2895" i="5" s="1"/>
  <c r="N3029" i="3"/>
  <c r="M2895" i="5" s="1"/>
  <c r="B3030" i="3"/>
  <c r="A2896" i="5" s="1"/>
  <c r="Y3030" i="3"/>
  <c r="B2896" i="5" s="1"/>
  <c r="AA3030" i="3"/>
  <c r="C2896" i="5" s="1"/>
  <c r="AC3030" i="3"/>
  <c r="E2896" i="5" s="1"/>
  <c r="J3030" i="3"/>
  <c r="H2896" i="5" s="1"/>
  <c r="M3030" i="3"/>
  <c r="K2896" i="5" s="1"/>
  <c r="N3030" i="3"/>
  <c r="M2896" i="5" s="1"/>
  <c r="B3031" i="3"/>
  <c r="A2897" i="5" s="1"/>
  <c r="Y3031" i="3"/>
  <c r="B2897" i="5" s="1"/>
  <c r="AA3031" i="3"/>
  <c r="C2897" i="5" s="1"/>
  <c r="AC3031" i="3"/>
  <c r="E2897" i="5" s="1"/>
  <c r="J3031" i="3"/>
  <c r="H2897" i="5" s="1"/>
  <c r="M3031" i="3"/>
  <c r="K2897" i="5" s="1"/>
  <c r="N3031" i="3"/>
  <c r="M2897" i="5" s="1"/>
  <c r="B3032" i="3"/>
  <c r="A2898" i="5" s="1"/>
  <c r="Y3032" i="3"/>
  <c r="B2898" i="5" s="1"/>
  <c r="AA3032" i="3"/>
  <c r="C2898" i="5" s="1"/>
  <c r="AC3032" i="3"/>
  <c r="E2898" i="5" s="1"/>
  <c r="J3032" i="3"/>
  <c r="H2898" i="5" s="1"/>
  <c r="M3032" i="3"/>
  <c r="K2898" i="5" s="1"/>
  <c r="N3032" i="3"/>
  <c r="M2898" i="5" s="1"/>
  <c r="B3033" i="3"/>
  <c r="A2899" i="5" s="1"/>
  <c r="Y3033" i="3"/>
  <c r="B2899" i="5" s="1"/>
  <c r="AA3033" i="3"/>
  <c r="C2899" i="5" s="1"/>
  <c r="AC3033" i="3"/>
  <c r="E2899" i="5" s="1"/>
  <c r="J3033" i="3"/>
  <c r="H2899" i="5" s="1"/>
  <c r="M3033" i="3"/>
  <c r="K2899" i="5" s="1"/>
  <c r="N3033" i="3"/>
  <c r="M2899" i="5" s="1"/>
  <c r="B3034" i="3"/>
  <c r="A2900" i="5" s="1"/>
  <c r="Y3034" i="3"/>
  <c r="B2900" i="5" s="1"/>
  <c r="AA3034" i="3"/>
  <c r="C2900" i="5" s="1"/>
  <c r="AC3034" i="3"/>
  <c r="E2900" i="5" s="1"/>
  <c r="J3034" i="3"/>
  <c r="H2900" i="5" s="1"/>
  <c r="M3034" i="3"/>
  <c r="K2900" i="5" s="1"/>
  <c r="N3034" i="3"/>
  <c r="M2900" i="5" s="1"/>
  <c r="B3035" i="3"/>
  <c r="A2901" i="5" s="1"/>
  <c r="Y3035" i="3"/>
  <c r="B2901" i="5" s="1"/>
  <c r="AA3035" i="3"/>
  <c r="C2901" i="5" s="1"/>
  <c r="AC3035" i="3"/>
  <c r="E2901" i="5" s="1"/>
  <c r="J3035" i="3"/>
  <c r="H2901" i="5" s="1"/>
  <c r="M3035" i="3"/>
  <c r="K2901" i="5" s="1"/>
  <c r="N3035" i="3"/>
  <c r="M2901" i="5" s="1"/>
  <c r="B3036" i="3"/>
  <c r="A2902" i="5" s="1"/>
  <c r="Y3036" i="3"/>
  <c r="B2902" i="5" s="1"/>
  <c r="AA3036" i="3"/>
  <c r="C2902" i="5" s="1"/>
  <c r="AC3036" i="3"/>
  <c r="E2902" i="5" s="1"/>
  <c r="J3036" i="3"/>
  <c r="H2902" i="5" s="1"/>
  <c r="M3036" i="3"/>
  <c r="K2902" i="5" s="1"/>
  <c r="N3036" i="3"/>
  <c r="M2902" i="5" s="1"/>
  <c r="B3037" i="3"/>
  <c r="A2903" i="5" s="1"/>
  <c r="Y3037" i="3"/>
  <c r="B2903" i="5" s="1"/>
  <c r="AA3037" i="3"/>
  <c r="C2903" i="5" s="1"/>
  <c r="AC3037" i="3"/>
  <c r="E2903" i="5" s="1"/>
  <c r="J3037" i="3"/>
  <c r="H2903" i="5" s="1"/>
  <c r="M3037" i="3"/>
  <c r="K2903" i="5" s="1"/>
  <c r="N3037" i="3"/>
  <c r="M2903" i="5" s="1"/>
  <c r="B3038" i="3"/>
  <c r="A2904" i="5" s="1"/>
  <c r="Y3038" i="3"/>
  <c r="B2904" i="5" s="1"/>
  <c r="AA3038" i="3"/>
  <c r="C2904" i="5" s="1"/>
  <c r="AC3038" i="3"/>
  <c r="E2904" i="5" s="1"/>
  <c r="J3038" i="3"/>
  <c r="H2904" i="5" s="1"/>
  <c r="M3038" i="3"/>
  <c r="K2904" i="5" s="1"/>
  <c r="N3038" i="3"/>
  <c r="M2904" i="5" s="1"/>
  <c r="B3039" i="3"/>
  <c r="A2905" i="5" s="1"/>
  <c r="Y3039" i="3"/>
  <c r="B2905" i="5" s="1"/>
  <c r="AA3039" i="3"/>
  <c r="C2905" i="5" s="1"/>
  <c r="AC3039" i="3"/>
  <c r="E2905" i="5" s="1"/>
  <c r="J3039" i="3"/>
  <c r="H2905" i="5" s="1"/>
  <c r="M3039" i="3"/>
  <c r="K2905" i="5" s="1"/>
  <c r="N3039" i="3"/>
  <c r="M2905" i="5" s="1"/>
  <c r="B3040" i="3"/>
  <c r="A2906" i="5" s="1"/>
  <c r="Y3040" i="3"/>
  <c r="B2906" i="5" s="1"/>
  <c r="AA3040" i="3"/>
  <c r="C2906" i="5" s="1"/>
  <c r="AC3040" i="3"/>
  <c r="E2906" i="5" s="1"/>
  <c r="J3040" i="3"/>
  <c r="H2906" i="5" s="1"/>
  <c r="M3040" i="3"/>
  <c r="K2906" i="5" s="1"/>
  <c r="N3040" i="3"/>
  <c r="M2906" i="5" s="1"/>
  <c r="B3041" i="3"/>
  <c r="A2907" i="5" s="1"/>
  <c r="Y3041" i="3"/>
  <c r="B2907" i="5" s="1"/>
  <c r="AA3041" i="3"/>
  <c r="C2907" i="5" s="1"/>
  <c r="AC3041" i="3"/>
  <c r="E2907" i="5" s="1"/>
  <c r="J3041" i="3"/>
  <c r="H2907" i="5" s="1"/>
  <c r="M3041" i="3"/>
  <c r="K2907" i="5" s="1"/>
  <c r="N3041" i="3"/>
  <c r="M2907" i="5" s="1"/>
  <c r="B3042" i="3"/>
  <c r="A2908" i="5" s="1"/>
  <c r="Y3042" i="3"/>
  <c r="B2908" i="5" s="1"/>
  <c r="AA3042" i="3"/>
  <c r="C2908" i="5" s="1"/>
  <c r="AC3042" i="3"/>
  <c r="E2908" i="5" s="1"/>
  <c r="J3042" i="3"/>
  <c r="H2908" i="5" s="1"/>
  <c r="M3042" i="3"/>
  <c r="K2908" i="5" s="1"/>
  <c r="N3042" i="3"/>
  <c r="M2908" i="5" s="1"/>
  <c r="B3043" i="3"/>
  <c r="A2909" i="5" s="1"/>
  <c r="Y3043" i="3"/>
  <c r="B2909" i="5" s="1"/>
  <c r="AA3043" i="3"/>
  <c r="C2909" i="5" s="1"/>
  <c r="AC3043" i="3"/>
  <c r="E2909" i="5" s="1"/>
  <c r="J3043" i="3"/>
  <c r="H2909" i="5" s="1"/>
  <c r="M3043" i="3"/>
  <c r="K2909" i="5" s="1"/>
  <c r="N3043" i="3"/>
  <c r="M2909" i="5" s="1"/>
  <c r="B3044" i="3"/>
  <c r="A2910" i="5" s="1"/>
  <c r="Y3044" i="3"/>
  <c r="B2910" i="5" s="1"/>
  <c r="AA3044" i="3"/>
  <c r="C2910" i="5" s="1"/>
  <c r="AC3044" i="3"/>
  <c r="E2910" i="5" s="1"/>
  <c r="J3044" i="3"/>
  <c r="H2910" i="5" s="1"/>
  <c r="M3044" i="3"/>
  <c r="K2910" i="5" s="1"/>
  <c r="N3044" i="3"/>
  <c r="M2910" i="5" s="1"/>
  <c r="B3045" i="3"/>
  <c r="A2911" i="5" s="1"/>
  <c r="Y3045" i="3"/>
  <c r="B2911" i="5" s="1"/>
  <c r="AA3045" i="3"/>
  <c r="C2911" i="5" s="1"/>
  <c r="AC3045" i="3"/>
  <c r="E2911" i="5" s="1"/>
  <c r="J3045" i="3"/>
  <c r="H2911" i="5" s="1"/>
  <c r="M3045" i="3"/>
  <c r="K2911" i="5" s="1"/>
  <c r="N3045" i="3"/>
  <c r="M2911" i="5" s="1"/>
  <c r="B3046" i="3"/>
  <c r="A2912" i="5" s="1"/>
  <c r="Y3046" i="3"/>
  <c r="B2912" i="5" s="1"/>
  <c r="AA3046" i="3"/>
  <c r="C2912" i="5" s="1"/>
  <c r="AC3046" i="3"/>
  <c r="E2912" i="5" s="1"/>
  <c r="J3046" i="3"/>
  <c r="H2912" i="5" s="1"/>
  <c r="M3046" i="3"/>
  <c r="K2912" i="5" s="1"/>
  <c r="N3046" i="3"/>
  <c r="M2912" i="5" s="1"/>
  <c r="B3047" i="3"/>
  <c r="A2913" i="5" s="1"/>
  <c r="Y3047" i="3"/>
  <c r="B2913" i="5" s="1"/>
  <c r="AA3047" i="3"/>
  <c r="C2913" i="5" s="1"/>
  <c r="AC3047" i="3"/>
  <c r="E2913" i="5" s="1"/>
  <c r="J3047" i="3"/>
  <c r="H2913" i="5" s="1"/>
  <c r="M3047" i="3"/>
  <c r="K2913" i="5" s="1"/>
  <c r="N3047" i="3"/>
  <c r="M2913" i="5" s="1"/>
  <c r="A2914" i="5"/>
  <c r="B2914" i="5"/>
  <c r="C2914" i="5"/>
  <c r="E2914" i="5"/>
  <c r="F2914" i="5"/>
  <c r="H2914" i="5"/>
  <c r="I2914" i="5"/>
  <c r="K2914" i="5"/>
  <c r="M2914" i="5"/>
  <c r="N2914" i="5"/>
  <c r="A2915" i="5"/>
  <c r="B2915" i="5"/>
  <c r="C2915" i="5"/>
  <c r="E2915" i="5"/>
  <c r="F2915" i="5"/>
  <c r="H2915" i="5"/>
  <c r="I2915" i="5"/>
  <c r="K2915" i="5"/>
  <c r="M2915" i="5"/>
  <c r="N2915" i="5"/>
  <c r="A2916" i="5"/>
  <c r="B2916" i="5"/>
  <c r="E2916" i="5"/>
  <c r="F2916" i="5"/>
  <c r="H2916" i="5"/>
  <c r="I2916" i="5"/>
  <c r="K2916" i="5"/>
  <c r="M2916" i="5"/>
  <c r="N2916" i="5"/>
  <c r="A2917" i="5"/>
  <c r="B2917" i="5"/>
  <c r="C2917" i="5"/>
  <c r="E2917" i="5"/>
  <c r="F2917" i="5"/>
  <c r="H2917" i="5"/>
  <c r="I2917" i="5"/>
  <c r="K2917" i="5"/>
  <c r="M2917" i="5"/>
  <c r="N2917" i="5"/>
  <c r="A2918" i="5"/>
  <c r="B2918" i="5"/>
  <c r="C2918" i="5"/>
  <c r="E2918" i="5"/>
  <c r="F2918" i="5"/>
  <c r="H2918" i="5"/>
  <c r="I2918" i="5"/>
  <c r="K2918" i="5"/>
  <c r="M2918" i="5"/>
  <c r="N2918" i="5"/>
  <c r="A2919" i="5"/>
  <c r="B2919" i="5"/>
  <c r="C2919" i="5"/>
  <c r="E2919" i="5"/>
  <c r="F2919" i="5"/>
  <c r="H2919" i="5"/>
  <c r="I2919" i="5"/>
  <c r="K2919" i="5"/>
  <c r="M2919" i="5"/>
  <c r="N2919" i="5"/>
  <c r="A2920" i="5"/>
  <c r="B2920" i="5"/>
  <c r="C2920" i="5"/>
  <c r="E2920" i="5"/>
  <c r="F2920" i="5"/>
  <c r="H2920" i="5"/>
  <c r="I2920" i="5"/>
  <c r="K2920" i="5"/>
  <c r="M2920" i="5"/>
  <c r="N2920" i="5"/>
  <c r="A2921" i="5"/>
  <c r="B2921" i="5"/>
  <c r="C2921" i="5"/>
  <c r="E2921" i="5"/>
  <c r="F2921" i="5"/>
  <c r="H2921" i="5"/>
  <c r="I2921" i="5"/>
  <c r="K2921" i="5"/>
  <c r="M2921" i="5"/>
  <c r="N2921" i="5"/>
  <c r="A2922" i="5"/>
  <c r="B2922" i="5"/>
  <c r="C2922" i="5"/>
  <c r="E2922" i="5"/>
  <c r="F2922" i="5"/>
  <c r="H2922" i="5"/>
  <c r="I2922" i="5"/>
  <c r="K2922" i="5"/>
  <c r="M2922" i="5"/>
  <c r="N2922" i="5"/>
  <c r="A2923" i="5"/>
  <c r="B2923" i="5"/>
  <c r="C2923" i="5"/>
  <c r="E2923" i="5"/>
  <c r="F2923" i="5"/>
  <c r="H2923" i="5"/>
  <c r="I2923" i="5"/>
  <c r="K2923" i="5"/>
  <c r="M2923" i="5"/>
  <c r="N2923" i="5"/>
  <c r="A2924" i="5"/>
  <c r="B2924" i="5"/>
  <c r="C2924" i="5"/>
  <c r="E2924" i="5"/>
  <c r="F2924" i="5"/>
  <c r="H2924" i="5"/>
  <c r="I2924" i="5"/>
  <c r="K2924" i="5"/>
  <c r="M2924" i="5"/>
  <c r="N2924" i="5"/>
  <c r="A2925" i="5"/>
  <c r="B2925" i="5"/>
  <c r="C2925" i="5"/>
  <c r="E2925" i="5"/>
  <c r="F2925" i="5"/>
  <c r="H2925" i="5"/>
  <c r="I2925" i="5"/>
  <c r="K2925" i="5"/>
  <c r="M2925" i="5"/>
  <c r="N2925" i="5"/>
  <c r="B3060" i="3"/>
  <c r="A2926" i="5" s="1"/>
  <c r="Y3060" i="3"/>
  <c r="B2926" i="5" s="1"/>
  <c r="AA3060" i="3"/>
  <c r="C2926" i="5" s="1"/>
  <c r="AC3060" i="3"/>
  <c r="E2926" i="5" s="1"/>
  <c r="J3060" i="3"/>
  <c r="H2926" i="5" s="1"/>
  <c r="M3060" i="3"/>
  <c r="K2926" i="5" s="1"/>
  <c r="N3060" i="3"/>
  <c r="M2926" i="5" s="1"/>
  <c r="B3061" i="3"/>
  <c r="A2927" i="5" s="1"/>
  <c r="Y3061" i="3"/>
  <c r="B2927" i="5" s="1"/>
  <c r="AA3061" i="3"/>
  <c r="C2927" i="5" s="1"/>
  <c r="AC3061" i="3"/>
  <c r="E2927" i="5" s="1"/>
  <c r="J3061" i="3"/>
  <c r="H2927" i="5" s="1"/>
  <c r="M3061" i="3"/>
  <c r="K2927" i="5" s="1"/>
  <c r="N3061" i="3"/>
  <c r="M2927" i="5" s="1"/>
  <c r="B3062" i="3"/>
  <c r="A2928" i="5" s="1"/>
  <c r="Y3062" i="3"/>
  <c r="B2928" i="5" s="1"/>
  <c r="AA3062" i="3"/>
  <c r="C2928" i="5" s="1"/>
  <c r="AC3062" i="3"/>
  <c r="E2928" i="5" s="1"/>
  <c r="J3062" i="3"/>
  <c r="H2928" i="5" s="1"/>
  <c r="M3062" i="3"/>
  <c r="K2928" i="5" s="1"/>
  <c r="N3062" i="3"/>
  <c r="M2928" i="5" s="1"/>
  <c r="B3063" i="3"/>
  <c r="A2929" i="5" s="1"/>
  <c r="Y3063" i="3"/>
  <c r="B2929" i="5" s="1"/>
  <c r="AA3063" i="3"/>
  <c r="C2929" i="5" s="1"/>
  <c r="AC3063" i="3"/>
  <c r="E2929" i="5" s="1"/>
  <c r="J3063" i="3"/>
  <c r="H2929" i="5" s="1"/>
  <c r="M3063" i="3"/>
  <c r="K2929" i="5" s="1"/>
  <c r="N3063" i="3"/>
  <c r="M2929" i="5" s="1"/>
  <c r="B3064" i="3"/>
  <c r="A2930" i="5" s="1"/>
  <c r="Y3064" i="3"/>
  <c r="B2930" i="5" s="1"/>
  <c r="AA3064" i="3"/>
  <c r="C2930" i="5" s="1"/>
  <c r="AC3064" i="3"/>
  <c r="E2930" i="5" s="1"/>
  <c r="J3064" i="3"/>
  <c r="H2930" i="5" s="1"/>
  <c r="M3064" i="3"/>
  <c r="K2930" i="5" s="1"/>
  <c r="N3064" i="3"/>
  <c r="M2930" i="5" s="1"/>
  <c r="B3065" i="3"/>
  <c r="A2931" i="5" s="1"/>
  <c r="Y3065" i="3"/>
  <c r="B2931" i="5" s="1"/>
  <c r="AA3065" i="3"/>
  <c r="C2931" i="5" s="1"/>
  <c r="AC3065" i="3"/>
  <c r="E2931" i="5" s="1"/>
  <c r="J3065" i="3"/>
  <c r="H2931" i="5" s="1"/>
  <c r="M3065" i="3"/>
  <c r="K2931" i="5" s="1"/>
  <c r="N3065" i="3"/>
  <c r="M2931" i="5" s="1"/>
  <c r="B3066" i="3"/>
  <c r="A2932" i="5" s="1"/>
  <c r="Y3066" i="3"/>
  <c r="B2932" i="5" s="1"/>
  <c r="AA3066" i="3"/>
  <c r="C2932" i="5" s="1"/>
  <c r="AC3066" i="3"/>
  <c r="E2932" i="5" s="1"/>
  <c r="J3066" i="3"/>
  <c r="H2932" i="5" s="1"/>
  <c r="M3066" i="3"/>
  <c r="K2932" i="5" s="1"/>
  <c r="N3066" i="3"/>
  <c r="M2932" i="5" s="1"/>
  <c r="B3067" i="3"/>
  <c r="A2933" i="5" s="1"/>
  <c r="Y3067" i="3"/>
  <c r="B2933" i="5" s="1"/>
  <c r="AA3067" i="3"/>
  <c r="C2933" i="5" s="1"/>
  <c r="AC3067" i="3"/>
  <c r="E2933" i="5" s="1"/>
  <c r="J3067" i="3"/>
  <c r="H2933" i="5" s="1"/>
  <c r="M3067" i="3"/>
  <c r="K2933" i="5" s="1"/>
  <c r="N3067" i="3"/>
  <c r="M2933" i="5" s="1"/>
  <c r="B3068" i="3"/>
  <c r="A2934" i="5" s="1"/>
  <c r="Y3068" i="3"/>
  <c r="B2934" i="5" s="1"/>
  <c r="AA3068" i="3"/>
  <c r="C2934" i="5" s="1"/>
  <c r="AC3068" i="3"/>
  <c r="E2934" i="5" s="1"/>
  <c r="J3068" i="3"/>
  <c r="H2934" i="5" s="1"/>
  <c r="M3068" i="3"/>
  <c r="K2934" i="5" s="1"/>
  <c r="N3068" i="3"/>
  <c r="M2934" i="5" s="1"/>
  <c r="B3069" i="3"/>
  <c r="A2935" i="5" s="1"/>
  <c r="Y3069" i="3"/>
  <c r="B2935" i="5" s="1"/>
  <c r="AA3069" i="3"/>
  <c r="C2935" i="5" s="1"/>
  <c r="AC3069" i="3"/>
  <c r="E2935" i="5" s="1"/>
  <c r="J3069" i="3"/>
  <c r="H2935" i="5" s="1"/>
  <c r="M3069" i="3"/>
  <c r="K2935" i="5" s="1"/>
  <c r="N3069" i="3"/>
  <c r="M2935" i="5" s="1"/>
  <c r="B3070" i="3"/>
  <c r="A2936" i="5" s="1"/>
  <c r="Y3070" i="3"/>
  <c r="B2936" i="5" s="1"/>
  <c r="AA3070" i="3"/>
  <c r="C2936" i="5" s="1"/>
  <c r="AC3070" i="3"/>
  <c r="E2936" i="5" s="1"/>
  <c r="J3070" i="3"/>
  <c r="H2936" i="5" s="1"/>
  <c r="M3070" i="3"/>
  <c r="K2936" i="5" s="1"/>
  <c r="N3070" i="3"/>
  <c r="M2936" i="5" s="1"/>
  <c r="B3071" i="3"/>
  <c r="A2937" i="5" s="1"/>
  <c r="Y3071" i="3"/>
  <c r="B2937" i="5" s="1"/>
  <c r="AA3071" i="3"/>
  <c r="C2937" i="5" s="1"/>
  <c r="AC3071" i="3"/>
  <c r="E2937" i="5" s="1"/>
  <c r="J3071" i="3"/>
  <c r="H2937" i="5" s="1"/>
  <c r="M3071" i="3"/>
  <c r="K2937" i="5" s="1"/>
  <c r="N3071" i="3"/>
  <c r="M2937" i="5" s="1"/>
  <c r="B3072" i="3"/>
  <c r="A2938" i="5" s="1"/>
  <c r="Y3072" i="3"/>
  <c r="B2938" i="5" s="1"/>
  <c r="AA3072" i="3"/>
  <c r="C2938" i="5" s="1"/>
  <c r="AC3072" i="3"/>
  <c r="E2938" i="5" s="1"/>
  <c r="J3072" i="3"/>
  <c r="H2938" i="5" s="1"/>
  <c r="M3072" i="3"/>
  <c r="K2938" i="5" s="1"/>
  <c r="N3072" i="3"/>
  <c r="M2938" i="5" s="1"/>
  <c r="B3073" i="3"/>
  <c r="A2939" i="5" s="1"/>
  <c r="Y3073" i="3"/>
  <c r="B2939" i="5" s="1"/>
  <c r="AA3073" i="3"/>
  <c r="C2939" i="5" s="1"/>
  <c r="AC3073" i="3"/>
  <c r="E2939" i="5" s="1"/>
  <c r="J3073" i="3"/>
  <c r="H2939" i="5" s="1"/>
  <c r="M3073" i="3"/>
  <c r="K2939" i="5" s="1"/>
  <c r="N3073" i="3"/>
  <c r="M2939" i="5" s="1"/>
  <c r="B3074" i="3"/>
  <c r="A2940" i="5" s="1"/>
  <c r="Y3074" i="3"/>
  <c r="B2940" i="5" s="1"/>
  <c r="AA3074" i="3"/>
  <c r="C2940" i="5" s="1"/>
  <c r="AC3074" i="3"/>
  <c r="E2940" i="5" s="1"/>
  <c r="J3074" i="3"/>
  <c r="H2940" i="5" s="1"/>
  <c r="M3074" i="3"/>
  <c r="K2940" i="5" s="1"/>
  <c r="N3074" i="3"/>
  <c r="M2940" i="5" s="1"/>
  <c r="B3075" i="3"/>
  <c r="A2941" i="5" s="1"/>
  <c r="Y3075" i="3"/>
  <c r="B2941" i="5" s="1"/>
  <c r="AA3075" i="3"/>
  <c r="C2941" i="5" s="1"/>
  <c r="AC3075" i="3"/>
  <c r="E2941" i="5" s="1"/>
  <c r="J3075" i="3"/>
  <c r="H2941" i="5" s="1"/>
  <c r="M3075" i="3"/>
  <c r="K2941" i="5" s="1"/>
  <c r="N3075" i="3"/>
  <c r="M2941" i="5" s="1"/>
  <c r="B3076" i="3"/>
  <c r="A2942" i="5" s="1"/>
  <c r="Y3076" i="3"/>
  <c r="B2942" i="5" s="1"/>
  <c r="AA3076" i="3"/>
  <c r="C2942" i="5" s="1"/>
  <c r="AC3076" i="3"/>
  <c r="E2942" i="5" s="1"/>
  <c r="J3076" i="3"/>
  <c r="H2942" i="5" s="1"/>
  <c r="M3076" i="3"/>
  <c r="K2942" i="5" s="1"/>
  <c r="N3076" i="3"/>
  <c r="M2942" i="5" s="1"/>
  <c r="B3077" i="3"/>
  <c r="A2943" i="5" s="1"/>
  <c r="Y3077" i="3"/>
  <c r="B2943" i="5" s="1"/>
  <c r="AA3077" i="3"/>
  <c r="C2943" i="5" s="1"/>
  <c r="AC3077" i="3"/>
  <c r="E2943" i="5" s="1"/>
  <c r="J3077" i="3"/>
  <c r="H2943" i="5" s="1"/>
  <c r="M3077" i="3"/>
  <c r="K2943" i="5" s="1"/>
  <c r="N3077" i="3"/>
  <c r="M2943" i="5" s="1"/>
  <c r="B3078" i="3"/>
  <c r="A2944" i="5" s="1"/>
  <c r="Y3078" i="3"/>
  <c r="B2944" i="5" s="1"/>
  <c r="AA3078" i="3"/>
  <c r="C2944" i="5" s="1"/>
  <c r="AC3078" i="3"/>
  <c r="E2944" i="5" s="1"/>
  <c r="J3078" i="3"/>
  <c r="H2944" i="5" s="1"/>
  <c r="M3078" i="3"/>
  <c r="K2944" i="5" s="1"/>
  <c r="N3078" i="3"/>
  <c r="M2944" i="5" s="1"/>
  <c r="B3079" i="3"/>
  <c r="A2945" i="5" s="1"/>
  <c r="Y3079" i="3"/>
  <c r="B2945" i="5" s="1"/>
  <c r="AA3079" i="3"/>
  <c r="C2945" i="5" s="1"/>
  <c r="AC3079" i="3"/>
  <c r="E2945" i="5" s="1"/>
  <c r="J3079" i="3"/>
  <c r="H2945" i="5" s="1"/>
  <c r="M3079" i="3"/>
  <c r="K2945" i="5" s="1"/>
  <c r="N3079" i="3"/>
  <c r="M2945" i="5" s="1"/>
  <c r="B3080" i="3"/>
  <c r="A2946" i="5" s="1"/>
  <c r="Y3080" i="3"/>
  <c r="B2946" i="5" s="1"/>
  <c r="AA3080" i="3"/>
  <c r="C2946" i="5" s="1"/>
  <c r="AC3080" i="3"/>
  <c r="E2946" i="5" s="1"/>
  <c r="J3080" i="3"/>
  <c r="H2946" i="5" s="1"/>
  <c r="M3080" i="3"/>
  <c r="K2946" i="5" s="1"/>
  <c r="N3080" i="3"/>
  <c r="M2946" i="5" s="1"/>
  <c r="B3081" i="3"/>
  <c r="A2947" i="5" s="1"/>
  <c r="Y3081" i="3"/>
  <c r="B2947" i="5" s="1"/>
  <c r="AA3081" i="3"/>
  <c r="C2947" i="5" s="1"/>
  <c r="AC3081" i="3"/>
  <c r="E2947" i="5" s="1"/>
  <c r="J3081" i="3"/>
  <c r="H2947" i="5" s="1"/>
  <c r="M3081" i="3"/>
  <c r="K2947" i="5" s="1"/>
  <c r="N3081" i="3"/>
  <c r="M2947" i="5" s="1"/>
  <c r="B3082" i="3"/>
  <c r="A2948" i="5" s="1"/>
  <c r="Y3082" i="3"/>
  <c r="B2948" i="5" s="1"/>
  <c r="AA3082" i="3"/>
  <c r="C2948" i="5" s="1"/>
  <c r="AC3082" i="3"/>
  <c r="E2948" i="5" s="1"/>
  <c r="J3082" i="3"/>
  <c r="H2948" i="5" s="1"/>
  <c r="M3082" i="3"/>
  <c r="K2948" i="5" s="1"/>
  <c r="N3082" i="3"/>
  <c r="M2948" i="5" s="1"/>
  <c r="B3083" i="3"/>
  <c r="A2949" i="5" s="1"/>
  <c r="Y3083" i="3"/>
  <c r="B2949" i="5" s="1"/>
  <c r="AA3083" i="3"/>
  <c r="C2949" i="5" s="1"/>
  <c r="AC3083" i="3"/>
  <c r="E2949" i="5" s="1"/>
  <c r="J3083" i="3"/>
  <c r="H2949" i="5" s="1"/>
  <c r="M3083" i="3"/>
  <c r="K2949" i="5" s="1"/>
  <c r="N3083" i="3"/>
  <c r="M2949" i="5" s="1"/>
  <c r="B3084" i="3"/>
  <c r="A2950" i="5" s="1"/>
  <c r="Y3084" i="3"/>
  <c r="B2950" i="5" s="1"/>
  <c r="AA3084" i="3"/>
  <c r="C2950" i="5" s="1"/>
  <c r="AC3084" i="3"/>
  <c r="E2950" i="5" s="1"/>
  <c r="J3084" i="3"/>
  <c r="H2950" i="5" s="1"/>
  <c r="M3084" i="3"/>
  <c r="K2950" i="5" s="1"/>
  <c r="N3084" i="3"/>
  <c r="M2950" i="5" s="1"/>
  <c r="B3085" i="3"/>
  <c r="A2951" i="5" s="1"/>
  <c r="Y3085" i="3"/>
  <c r="B2951" i="5" s="1"/>
  <c r="AA3085" i="3"/>
  <c r="C2951" i="5" s="1"/>
  <c r="AC3085" i="3"/>
  <c r="E2951" i="5" s="1"/>
  <c r="J3085" i="3"/>
  <c r="H2951" i="5" s="1"/>
  <c r="M3085" i="3"/>
  <c r="K2951" i="5" s="1"/>
  <c r="N3085" i="3"/>
  <c r="M2951" i="5" s="1"/>
  <c r="B3086" i="3"/>
  <c r="A2952" i="5" s="1"/>
  <c r="Y3086" i="3"/>
  <c r="B2952" i="5" s="1"/>
  <c r="AA3086" i="3"/>
  <c r="C2952" i="5" s="1"/>
  <c r="AC3086" i="3"/>
  <c r="E2952" i="5" s="1"/>
  <c r="J3086" i="3"/>
  <c r="H2952" i="5" s="1"/>
  <c r="M3086" i="3"/>
  <c r="K2952" i="5" s="1"/>
  <c r="N3086" i="3"/>
  <c r="M2952" i="5" s="1"/>
  <c r="B3087" i="3"/>
  <c r="A2953" i="5" s="1"/>
  <c r="Y3087" i="3"/>
  <c r="B2953" i="5" s="1"/>
  <c r="AA3087" i="3"/>
  <c r="C2953" i="5" s="1"/>
  <c r="AC3087" i="3"/>
  <c r="E2953" i="5" s="1"/>
  <c r="J3087" i="3"/>
  <c r="H2953" i="5" s="1"/>
  <c r="M3087" i="3"/>
  <c r="K2953" i="5" s="1"/>
  <c r="N3087" i="3"/>
  <c r="M2953" i="5" s="1"/>
  <c r="B3088" i="3"/>
  <c r="A2954" i="5" s="1"/>
  <c r="Y3088" i="3"/>
  <c r="B2954" i="5" s="1"/>
  <c r="AA3088" i="3"/>
  <c r="C2954" i="5" s="1"/>
  <c r="AC3088" i="3"/>
  <c r="E2954" i="5" s="1"/>
  <c r="J3088" i="3"/>
  <c r="H2954" i="5" s="1"/>
  <c r="M3088" i="3"/>
  <c r="K2954" i="5" s="1"/>
  <c r="N3088" i="3"/>
  <c r="M2954" i="5" s="1"/>
  <c r="B3089" i="3"/>
  <c r="A2955" i="5" s="1"/>
  <c r="Y3089" i="3"/>
  <c r="B2955" i="5" s="1"/>
  <c r="AA3089" i="3"/>
  <c r="C2955" i="5" s="1"/>
  <c r="AC3089" i="3"/>
  <c r="E2955" i="5" s="1"/>
  <c r="J3089" i="3"/>
  <c r="H2955" i="5" s="1"/>
  <c r="M3089" i="3"/>
  <c r="K2955" i="5" s="1"/>
  <c r="N3089" i="3"/>
  <c r="M2955" i="5" s="1"/>
  <c r="B3090" i="3"/>
  <c r="A2956" i="5" s="1"/>
  <c r="Y3090" i="3"/>
  <c r="B2956" i="5" s="1"/>
  <c r="AA3090" i="3"/>
  <c r="C2956" i="5" s="1"/>
  <c r="AC3090" i="3"/>
  <c r="E2956" i="5" s="1"/>
  <c r="J3090" i="3"/>
  <c r="H2956" i="5" s="1"/>
  <c r="M3090" i="3"/>
  <c r="K2956" i="5" s="1"/>
  <c r="N3090" i="3"/>
  <c r="M2956" i="5" s="1"/>
  <c r="A2957" i="5"/>
  <c r="B2957" i="5"/>
  <c r="C2957" i="5"/>
  <c r="E2957" i="5"/>
  <c r="F2957" i="5"/>
  <c r="H2957" i="5"/>
  <c r="I2957" i="5"/>
  <c r="K2957" i="5"/>
  <c r="M2957" i="5"/>
  <c r="N2957" i="5"/>
  <c r="A2958" i="5"/>
  <c r="B2958" i="5"/>
  <c r="C2958" i="5"/>
  <c r="E2958" i="5"/>
  <c r="F2958" i="5"/>
  <c r="H2958" i="5"/>
  <c r="I2958" i="5"/>
  <c r="K2958" i="5"/>
  <c r="M2958" i="5"/>
  <c r="N2958" i="5"/>
  <c r="A2959" i="5"/>
  <c r="B2959" i="5"/>
  <c r="E2959" i="5"/>
  <c r="F2959" i="5"/>
  <c r="H2959" i="5"/>
  <c r="I2959" i="5"/>
  <c r="K2959" i="5"/>
  <c r="M2959" i="5"/>
  <c r="N2959" i="5"/>
  <c r="A2960" i="5"/>
  <c r="B2960" i="5"/>
  <c r="C2960" i="5"/>
  <c r="E2960" i="5"/>
  <c r="F2960" i="5"/>
  <c r="H2960" i="5"/>
  <c r="I2960" i="5"/>
  <c r="K2960" i="5"/>
  <c r="M2960" i="5"/>
  <c r="N2960" i="5"/>
  <c r="A2961" i="5"/>
  <c r="B2961" i="5"/>
  <c r="C2961" i="5"/>
  <c r="E2961" i="5"/>
  <c r="F2961" i="5"/>
  <c r="H2961" i="5"/>
  <c r="I2961" i="5"/>
  <c r="K2961" i="5"/>
  <c r="M2961" i="5"/>
  <c r="N2961" i="5"/>
  <c r="A2962" i="5"/>
  <c r="B2962" i="5"/>
  <c r="C2962" i="5"/>
  <c r="E2962" i="5"/>
  <c r="F2962" i="5"/>
  <c r="H2962" i="5"/>
  <c r="I2962" i="5"/>
  <c r="K2962" i="5"/>
  <c r="M2962" i="5"/>
  <c r="N2962" i="5"/>
  <c r="A2963" i="5"/>
  <c r="B2963" i="5"/>
  <c r="C2963" i="5"/>
  <c r="E2963" i="5"/>
  <c r="F2963" i="5"/>
  <c r="H2963" i="5"/>
  <c r="I2963" i="5"/>
  <c r="K2963" i="5"/>
  <c r="M2963" i="5"/>
  <c r="N2963" i="5"/>
  <c r="A2964" i="5"/>
  <c r="B2964" i="5"/>
  <c r="C2964" i="5"/>
  <c r="E2964" i="5"/>
  <c r="F2964" i="5"/>
  <c r="H2964" i="5"/>
  <c r="I2964" i="5"/>
  <c r="K2964" i="5"/>
  <c r="M2964" i="5"/>
  <c r="N2964" i="5"/>
  <c r="A2965" i="5"/>
  <c r="B2965" i="5"/>
  <c r="C2965" i="5"/>
  <c r="E2965" i="5"/>
  <c r="F2965" i="5"/>
  <c r="H2965" i="5"/>
  <c r="I2965" i="5"/>
  <c r="K2965" i="5"/>
  <c r="M2965" i="5"/>
  <c r="N2965" i="5"/>
  <c r="A2966" i="5"/>
  <c r="B2966" i="5"/>
  <c r="C2966" i="5"/>
  <c r="E2966" i="5"/>
  <c r="F2966" i="5"/>
  <c r="H2966" i="5"/>
  <c r="I2966" i="5"/>
  <c r="K2966" i="5"/>
  <c r="M2966" i="5"/>
  <c r="N2966" i="5"/>
  <c r="A2967" i="5"/>
  <c r="B2967" i="5"/>
  <c r="C2967" i="5"/>
  <c r="E2967" i="5"/>
  <c r="F2967" i="5"/>
  <c r="H2967" i="5"/>
  <c r="I2967" i="5"/>
  <c r="K2967" i="5"/>
  <c r="M2967" i="5"/>
  <c r="N2967" i="5"/>
  <c r="A2968" i="5"/>
  <c r="B2968" i="5"/>
  <c r="C2968" i="5"/>
  <c r="E2968" i="5"/>
  <c r="F2968" i="5"/>
  <c r="H2968" i="5"/>
  <c r="I2968" i="5"/>
  <c r="K2968" i="5"/>
  <c r="M2968" i="5"/>
  <c r="N2968" i="5"/>
  <c r="B3103" i="3"/>
  <c r="A2969" i="5" s="1"/>
  <c r="Y3103" i="3"/>
  <c r="B2969" i="5" s="1"/>
  <c r="AA3103" i="3"/>
  <c r="C2969" i="5" s="1"/>
  <c r="AC3103" i="3"/>
  <c r="E2969" i="5" s="1"/>
  <c r="J3103" i="3"/>
  <c r="H2969" i="5" s="1"/>
  <c r="M3103" i="3"/>
  <c r="K2969" i="5" s="1"/>
  <c r="N3103" i="3"/>
  <c r="M2969" i="5" s="1"/>
  <c r="B3104" i="3"/>
  <c r="A2970" i="5" s="1"/>
  <c r="Y3104" i="3"/>
  <c r="B2970" i="5" s="1"/>
  <c r="AA3104" i="3"/>
  <c r="C2970" i="5" s="1"/>
  <c r="AC3104" i="3"/>
  <c r="E2970" i="5" s="1"/>
  <c r="J3104" i="3"/>
  <c r="H2970" i="5" s="1"/>
  <c r="M3104" i="3"/>
  <c r="K2970" i="5" s="1"/>
  <c r="N3104" i="3"/>
  <c r="M2970" i="5" s="1"/>
  <c r="B3105" i="3"/>
  <c r="A2971" i="5" s="1"/>
  <c r="Y3105" i="3"/>
  <c r="B2971" i="5" s="1"/>
  <c r="AA3105" i="3"/>
  <c r="C2971" i="5" s="1"/>
  <c r="AC3105" i="3"/>
  <c r="E2971" i="5" s="1"/>
  <c r="J3105" i="3"/>
  <c r="H2971" i="5" s="1"/>
  <c r="M3105" i="3"/>
  <c r="K2971" i="5" s="1"/>
  <c r="N3105" i="3"/>
  <c r="M2971" i="5" s="1"/>
  <c r="B3106" i="3"/>
  <c r="A2972" i="5" s="1"/>
  <c r="Y3106" i="3"/>
  <c r="B2972" i="5" s="1"/>
  <c r="AA3106" i="3"/>
  <c r="C2972" i="5" s="1"/>
  <c r="AC3106" i="3"/>
  <c r="E2972" i="5" s="1"/>
  <c r="J3106" i="3"/>
  <c r="H2972" i="5" s="1"/>
  <c r="M3106" i="3"/>
  <c r="K2972" i="5" s="1"/>
  <c r="N3106" i="3"/>
  <c r="M2972" i="5" s="1"/>
  <c r="B3107" i="3"/>
  <c r="A2973" i="5" s="1"/>
  <c r="Y3107" i="3"/>
  <c r="B2973" i="5" s="1"/>
  <c r="AA3107" i="3"/>
  <c r="C2973" i="5" s="1"/>
  <c r="AC3107" i="3"/>
  <c r="E2973" i="5" s="1"/>
  <c r="J3107" i="3"/>
  <c r="H2973" i="5" s="1"/>
  <c r="M3107" i="3"/>
  <c r="K2973" i="5" s="1"/>
  <c r="N3107" i="3"/>
  <c r="M2973" i="5" s="1"/>
  <c r="B3108" i="3"/>
  <c r="A2974" i="5" s="1"/>
  <c r="Y3108" i="3"/>
  <c r="B2974" i="5" s="1"/>
  <c r="AA3108" i="3"/>
  <c r="C2974" i="5" s="1"/>
  <c r="AC3108" i="3"/>
  <c r="E2974" i="5" s="1"/>
  <c r="J3108" i="3"/>
  <c r="H2974" i="5" s="1"/>
  <c r="M3108" i="3"/>
  <c r="K2974" i="5" s="1"/>
  <c r="N3108" i="3"/>
  <c r="M2974" i="5" s="1"/>
  <c r="B3109" i="3"/>
  <c r="A2975" i="5" s="1"/>
  <c r="Y3109" i="3"/>
  <c r="B2975" i="5" s="1"/>
  <c r="AA3109" i="3"/>
  <c r="C2975" i="5" s="1"/>
  <c r="AC3109" i="3"/>
  <c r="E2975" i="5" s="1"/>
  <c r="J3109" i="3"/>
  <c r="H2975" i="5" s="1"/>
  <c r="M3109" i="3"/>
  <c r="K2975" i="5" s="1"/>
  <c r="N3109" i="3"/>
  <c r="M2975" i="5" s="1"/>
  <c r="B3110" i="3"/>
  <c r="A2976" i="5" s="1"/>
  <c r="Y3110" i="3"/>
  <c r="B2976" i="5" s="1"/>
  <c r="AA3110" i="3"/>
  <c r="C2976" i="5" s="1"/>
  <c r="AC3110" i="3"/>
  <c r="E2976" i="5" s="1"/>
  <c r="J3110" i="3"/>
  <c r="H2976" i="5" s="1"/>
  <c r="M3110" i="3"/>
  <c r="K2976" i="5" s="1"/>
  <c r="N3110" i="3"/>
  <c r="M2976" i="5" s="1"/>
  <c r="B3111" i="3"/>
  <c r="A2977" i="5" s="1"/>
  <c r="Y3111" i="3"/>
  <c r="B2977" i="5" s="1"/>
  <c r="AA3111" i="3"/>
  <c r="C2977" i="5" s="1"/>
  <c r="AC3111" i="3"/>
  <c r="E2977" i="5" s="1"/>
  <c r="J3111" i="3"/>
  <c r="H2977" i="5" s="1"/>
  <c r="M3111" i="3"/>
  <c r="K2977" i="5" s="1"/>
  <c r="N3111" i="3"/>
  <c r="M2977" i="5" s="1"/>
  <c r="B3112" i="3"/>
  <c r="A2978" i="5" s="1"/>
  <c r="Y3112" i="3"/>
  <c r="B2978" i="5" s="1"/>
  <c r="AA3112" i="3"/>
  <c r="C2978" i="5" s="1"/>
  <c r="AC3112" i="3"/>
  <c r="E2978" i="5" s="1"/>
  <c r="J3112" i="3"/>
  <c r="H2978" i="5" s="1"/>
  <c r="M3112" i="3"/>
  <c r="K2978" i="5" s="1"/>
  <c r="N3112" i="3"/>
  <c r="M2978" i="5" s="1"/>
  <c r="B3113" i="3"/>
  <c r="A2979" i="5" s="1"/>
  <c r="Y3113" i="3"/>
  <c r="B2979" i="5" s="1"/>
  <c r="AA3113" i="3"/>
  <c r="C2979" i="5" s="1"/>
  <c r="AC3113" i="3"/>
  <c r="E2979" i="5" s="1"/>
  <c r="J3113" i="3"/>
  <c r="H2979" i="5" s="1"/>
  <c r="M3113" i="3"/>
  <c r="K2979" i="5" s="1"/>
  <c r="N3113" i="3"/>
  <c r="M2979" i="5" s="1"/>
  <c r="B3114" i="3"/>
  <c r="A2980" i="5" s="1"/>
  <c r="Y3114" i="3"/>
  <c r="B2980" i="5" s="1"/>
  <c r="AA3114" i="3"/>
  <c r="C2980" i="5" s="1"/>
  <c r="AC3114" i="3"/>
  <c r="E2980" i="5" s="1"/>
  <c r="J3114" i="3"/>
  <c r="H2980" i="5" s="1"/>
  <c r="M3114" i="3"/>
  <c r="K2980" i="5" s="1"/>
  <c r="N3114" i="3"/>
  <c r="M2980" i="5" s="1"/>
  <c r="B3115" i="3"/>
  <c r="A2981" i="5" s="1"/>
  <c r="Y3115" i="3"/>
  <c r="B2981" i="5" s="1"/>
  <c r="AA3115" i="3"/>
  <c r="C2981" i="5" s="1"/>
  <c r="AC3115" i="3"/>
  <c r="E2981" i="5" s="1"/>
  <c r="J3115" i="3"/>
  <c r="H2981" i="5" s="1"/>
  <c r="M3115" i="3"/>
  <c r="K2981" i="5" s="1"/>
  <c r="N3115" i="3"/>
  <c r="M2981" i="5" s="1"/>
  <c r="B3116" i="3"/>
  <c r="A2982" i="5" s="1"/>
  <c r="Y3116" i="3"/>
  <c r="B2982" i="5" s="1"/>
  <c r="AA3116" i="3"/>
  <c r="C2982" i="5" s="1"/>
  <c r="AC3116" i="3"/>
  <c r="E2982" i="5" s="1"/>
  <c r="J3116" i="3"/>
  <c r="H2982" i="5" s="1"/>
  <c r="M3116" i="3"/>
  <c r="K2982" i="5" s="1"/>
  <c r="N3116" i="3"/>
  <c r="M2982" i="5" s="1"/>
  <c r="B3117" i="3"/>
  <c r="A2983" i="5" s="1"/>
  <c r="Y3117" i="3"/>
  <c r="B2983" i="5" s="1"/>
  <c r="AA3117" i="3"/>
  <c r="C2983" i="5" s="1"/>
  <c r="AC3117" i="3"/>
  <c r="E2983" i="5" s="1"/>
  <c r="J3117" i="3"/>
  <c r="H2983" i="5" s="1"/>
  <c r="M3117" i="3"/>
  <c r="K2983" i="5" s="1"/>
  <c r="N3117" i="3"/>
  <c r="M2983" i="5" s="1"/>
  <c r="B3118" i="3"/>
  <c r="A2984" i="5" s="1"/>
  <c r="Y3118" i="3"/>
  <c r="B2984" i="5" s="1"/>
  <c r="AA3118" i="3"/>
  <c r="C2984" i="5" s="1"/>
  <c r="AC3118" i="3"/>
  <c r="E2984" i="5" s="1"/>
  <c r="J3118" i="3"/>
  <c r="H2984" i="5" s="1"/>
  <c r="M3118" i="3"/>
  <c r="K2984" i="5" s="1"/>
  <c r="N3118" i="3"/>
  <c r="M2984" i="5" s="1"/>
  <c r="B3119" i="3"/>
  <c r="A2985" i="5" s="1"/>
  <c r="Y3119" i="3"/>
  <c r="B2985" i="5" s="1"/>
  <c r="AA3119" i="3"/>
  <c r="C2985" i="5" s="1"/>
  <c r="AC3119" i="3"/>
  <c r="E2985" i="5" s="1"/>
  <c r="J3119" i="3"/>
  <c r="H2985" i="5" s="1"/>
  <c r="M3119" i="3"/>
  <c r="K2985" i="5" s="1"/>
  <c r="N3119" i="3"/>
  <c r="M2985" i="5" s="1"/>
  <c r="B3120" i="3"/>
  <c r="A2986" i="5" s="1"/>
  <c r="Y3120" i="3"/>
  <c r="B2986" i="5" s="1"/>
  <c r="AA3120" i="3"/>
  <c r="C2986" i="5" s="1"/>
  <c r="AC3120" i="3"/>
  <c r="E2986" i="5" s="1"/>
  <c r="J3120" i="3"/>
  <c r="H2986" i="5" s="1"/>
  <c r="M3120" i="3"/>
  <c r="K2986" i="5" s="1"/>
  <c r="N3120" i="3"/>
  <c r="M2986" i="5" s="1"/>
  <c r="B3121" i="3"/>
  <c r="A2987" i="5" s="1"/>
  <c r="Y3121" i="3"/>
  <c r="B2987" i="5" s="1"/>
  <c r="AA3121" i="3"/>
  <c r="C2987" i="5" s="1"/>
  <c r="AC3121" i="3"/>
  <c r="E2987" i="5" s="1"/>
  <c r="J3121" i="3"/>
  <c r="H2987" i="5" s="1"/>
  <c r="M3121" i="3"/>
  <c r="K2987" i="5" s="1"/>
  <c r="N3121" i="3"/>
  <c r="M2987" i="5" s="1"/>
  <c r="B3122" i="3"/>
  <c r="A2988" i="5" s="1"/>
  <c r="Y3122" i="3"/>
  <c r="B2988" i="5" s="1"/>
  <c r="AA3122" i="3"/>
  <c r="C2988" i="5" s="1"/>
  <c r="AC3122" i="3"/>
  <c r="E2988" i="5" s="1"/>
  <c r="J3122" i="3"/>
  <c r="H2988" i="5" s="1"/>
  <c r="M3122" i="3"/>
  <c r="K2988" i="5" s="1"/>
  <c r="N3122" i="3"/>
  <c r="M2988" i="5" s="1"/>
  <c r="B3123" i="3"/>
  <c r="A2989" i="5" s="1"/>
  <c r="Y3123" i="3"/>
  <c r="B2989" i="5" s="1"/>
  <c r="AA3123" i="3"/>
  <c r="C2989" i="5" s="1"/>
  <c r="AC3123" i="3"/>
  <c r="E2989" i="5" s="1"/>
  <c r="J3123" i="3"/>
  <c r="H2989" i="5" s="1"/>
  <c r="M3123" i="3"/>
  <c r="K2989" i="5" s="1"/>
  <c r="N3123" i="3"/>
  <c r="M2989" i="5" s="1"/>
  <c r="B3124" i="3"/>
  <c r="A2990" i="5" s="1"/>
  <c r="Y3124" i="3"/>
  <c r="B2990" i="5" s="1"/>
  <c r="AA3124" i="3"/>
  <c r="C2990" i="5" s="1"/>
  <c r="AC3124" i="3"/>
  <c r="E2990" i="5" s="1"/>
  <c r="J3124" i="3"/>
  <c r="H2990" i="5" s="1"/>
  <c r="M3124" i="3"/>
  <c r="K2990" i="5" s="1"/>
  <c r="N3124" i="3"/>
  <c r="M2990" i="5" s="1"/>
  <c r="B3125" i="3"/>
  <c r="A2991" i="5" s="1"/>
  <c r="Y3125" i="3"/>
  <c r="B2991" i="5" s="1"/>
  <c r="AA3125" i="3"/>
  <c r="C2991" i="5" s="1"/>
  <c r="AC3125" i="3"/>
  <c r="E2991" i="5" s="1"/>
  <c r="J3125" i="3"/>
  <c r="H2991" i="5" s="1"/>
  <c r="M3125" i="3"/>
  <c r="K2991" i="5" s="1"/>
  <c r="N3125" i="3"/>
  <c r="M2991" i="5" s="1"/>
  <c r="B3126" i="3"/>
  <c r="A2992" i="5" s="1"/>
  <c r="Y3126" i="3"/>
  <c r="B2992" i="5" s="1"/>
  <c r="AA3126" i="3"/>
  <c r="C2992" i="5" s="1"/>
  <c r="AC3126" i="3"/>
  <c r="E2992" i="5" s="1"/>
  <c r="J3126" i="3"/>
  <c r="H2992" i="5" s="1"/>
  <c r="M3126" i="3"/>
  <c r="K2992" i="5" s="1"/>
  <c r="N3126" i="3"/>
  <c r="M2992" i="5" s="1"/>
  <c r="B3127" i="3"/>
  <c r="A2993" i="5" s="1"/>
  <c r="Y3127" i="3"/>
  <c r="B2993" i="5" s="1"/>
  <c r="AA3127" i="3"/>
  <c r="C2993" i="5" s="1"/>
  <c r="AC3127" i="3"/>
  <c r="E2993" i="5" s="1"/>
  <c r="J3127" i="3"/>
  <c r="H2993" i="5" s="1"/>
  <c r="M3127" i="3"/>
  <c r="K2993" i="5" s="1"/>
  <c r="N3127" i="3"/>
  <c r="M2993" i="5" s="1"/>
  <c r="B3128" i="3"/>
  <c r="A2994" i="5" s="1"/>
  <c r="Y3128" i="3"/>
  <c r="B2994" i="5" s="1"/>
  <c r="AA3128" i="3"/>
  <c r="C2994" i="5" s="1"/>
  <c r="AC3128" i="3"/>
  <c r="E2994" i="5" s="1"/>
  <c r="J3128" i="3"/>
  <c r="H2994" i="5" s="1"/>
  <c r="M3128" i="3"/>
  <c r="K2994" i="5" s="1"/>
  <c r="N3128" i="3"/>
  <c r="M2994" i="5" s="1"/>
  <c r="B3129" i="3"/>
  <c r="A2995" i="5" s="1"/>
  <c r="Y3129" i="3"/>
  <c r="B2995" i="5" s="1"/>
  <c r="AA3129" i="3"/>
  <c r="C2995" i="5" s="1"/>
  <c r="AC3129" i="3"/>
  <c r="E2995" i="5" s="1"/>
  <c r="J3129" i="3"/>
  <c r="H2995" i="5" s="1"/>
  <c r="M3129" i="3"/>
  <c r="K2995" i="5" s="1"/>
  <c r="N3129" i="3"/>
  <c r="M2995" i="5" s="1"/>
  <c r="B3130" i="3"/>
  <c r="A2996" i="5" s="1"/>
  <c r="Y3130" i="3"/>
  <c r="B2996" i="5" s="1"/>
  <c r="AA3130" i="3"/>
  <c r="C2996" i="5" s="1"/>
  <c r="AC3130" i="3"/>
  <c r="E2996" i="5" s="1"/>
  <c r="J3130" i="3"/>
  <c r="H2996" i="5" s="1"/>
  <c r="M3130" i="3"/>
  <c r="K2996" i="5" s="1"/>
  <c r="N3130" i="3"/>
  <c r="M2996" i="5" s="1"/>
  <c r="B3131" i="3"/>
  <c r="A2997" i="5" s="1"/>
  <c r="Y3131" i="3"/>
  <c r="B2997" i="5" s="1"/>
  <c r="AA3131" i="3"/>
  <c r="C2997" i="5" s="1"/>
  <c r="AC3131" i="3"/>
  <c r="E2997" i="5" s="1"/>
  <c r="J3131" i="3"/>
  <c r="H2997" i="5" s="1"/>
  <c r="M3131" i="3"/>
  <c r="K2997" i="5" s="1"/>
  <c r="N3131" i="3"/>
  <c r="M2997" i="5" s="1"/>
  <c r="B3132" i="3"/>
  <c r="A2998" i="5" s="1"/>
  <c r="Y3132" i="3"/>
  <c r="B2998" i="5" s="1"/>
  <c r="AA3132" i="3"/>
  <c r="C2998" i="5" s="1"/>
  <c r="AC3132" i="3"/>
  <c r="E2998" i="5" s="1"/>
  <c r="J3132" i="3"/>
  <c r="H2998" i="5" s="1"/>
  <c r="M3132" i="3"/>
  <c r="K2998" i="5" s="1"/>
  <c r="N3132" i="3"/>
  <c r="M2998" i="5" s="1"/>
  <c r="B3133" i="3"/>
  <c r="A2999" i="5" s="1"/>
  <c r="Y3133" i="3"/>
  <c r="B2999" i="5" s="1"/>
  <c r="AA3133" i="3"/>
  <c r="C2999" i="5" s="1"/>
  <c r="AC3133" i="3"/>
  <c r="E2999" i="5" s="1"/>
  <c r="J3133" i="3"/>
  <c r="H2999" i="5" s="1"/>
  <c r="M3133" i="3"/>
  <c r="K2999" i="5" s="1"/>
  <c r="N3133" i="3"/>
  <c r="M2999" i="5" s="1"/>
  <c r="A3000" i="5"/>
  <c r="B3000" i="5"/>
  <c r="C3000" i="5"/>
  <c r="E3000" i="5"/>
  <c r="F3000" i="5"/>
  <c r="H3000" i="5"/>
  <c r="I3000" i="5"/>
  <c r="K3000" i="5"/>
  <c r="M3000" i="5"/>
  <c r="N3000" i="5"/>
  <c r="A3001" i="5"/>
  <c r="B3001" i="5"/>
  <c r="C3001" i="5"/>
  <c r="E3001" i="5"/>
  <c r="F3001" i="5"/>
  <c r="H3001" i="5"/>
  <c r="I3001" i="5"/>
  <c r="K3001" i="5"/>
  <c r="M3001" i="5"/>
  <c r="N3001" i="5"/>
  <c r="A3002" i="5"/>
  <c r="B3002" i="5"/>
  <c r="E3002" i="5"/>
  <c r="F3002" i="5"/>
  <c r="H3002" i="5"/>
  <c r="I3002" i="5"/>
  <c r="K3002" i="5"/>
  <c r="M3002" i="5"/>
  <c r="N3002" i="5"/>
  <c r="A3003" i="5"/>
  <c r="B3003" i="5"/>
  <c r="C3003" i="5"/>
  <c r="E3003" i="5"/>
  <c r="F3003" i="5"/>
  <c r="H3003" i="5"/>
  <c r="I3003" i="5"/>
  <c r="K3003" i="5"/>
  <c r="M3003" i="5"/>
  <c r="N3003" i="5"/>
  <c r="A3004" i="5"/>
  <c r="B3004" i="5"/>
  <c r="C3004" i="5"/>
  <c r="E3004" i="5"/>
  <c r="F3004" i="5"/>
  <c r="H3004" i="5"/>
  <c r="I3004" i="5"/>
  <c r="K3004" i="5"/>
  <c r="M3004" i="5"/>
  <c r="N3004" i="5"/>
  <c r="A3005" i="5"/>
  <c r="B3005" i="5"/>
  <c r="C3005" i="5"/>
  <c r="E3005" i="5"/>
  <c r="F3005" i="5"/>
  <c r="H3005" i="5"/>
  <c r="I3005" i="5"/>
  <c r="K3005" i="5"/>
  <c r="M3005" i="5"/>
  <c r="N3005" i="5"/>
  <c r="A3006" i="5"/>
  <c r="B3006" i="5"/>
  <c r="C3006" i="5"/>
  <c r="E3006" i="5"/>
  <c r="F3006" i="5"/>
  <c r="H3006" i="5"/>
  <c r="I3006" i="5"/>
  <c r="K3006" i="5"/>
  <c r="M3006" i="5"/>
  <c r="N3006" i="5"/>
  <c r="A3007" i="5"/>
  <c r="B3007" i="5"/>
  <c r="C3007" i="5"/>
  <c r="E3007" i="5"/>
  <c r="F3007" i="5"/>
  <c r="H3007" i="5"/>
  <c r="I3007" i="5"/>
  <c r="K3007" i="5"/>
  <c r="M3007" i="5"/>
  <c r="N3007" i="5"/>
  <c r="A3008" i="5"/>
  <c r="B3008" i="5"/>
  <c r="C3008" i="5"/>
  <c r="E3008" i="5"/>
  <c r="F3008" i="5"/>
  <c r="H3008" i="5"/>
  <c r="I3008" i="5"/>
  <c r="K3008" i="5"/>
  <c r="M3008" i="5"/>
  <c r="N3008" i="5"/>
  <c r="A3009" i="5"/>
  <c r="B3009" i="5"/>
  <c r="C3009" i="5"/>
  <c r="E3009" i="5"/>
  <c r="F3009" i="5"/>
  <c r="H3009" i="5"/>
  <c r="I3009" i="5"/>
  <c r="K3009" i="5"/>
  <c r="M3009" i="5"/>
  <c r="N3009" i="5"/>
  <c r="A3010" i="5"/>
  <c r="B3010" i="5"/>
  <c r="C3010" i="5"/>
  <c r="E3010" i="5"/>
  <c r="F3010" i="5"/>
  <c r="H3010" i="5"/>
  <c r="I3010" i="5"/>
  <c r="K3010" i="5"/>
  <c r="M3010" i="5"/>
  <c r="N3010" i="5"/>
  <c r="A3011" i="5"/>
  <c r="B3011" i="5"/>
  <c r="C3011" i="5"/>
  <c r="E3011" i="5"/>
  <c r="F3011" i="5"/>
  <c r="H3011" i="5"/>
  <c r="I3011" i="5"/>
  <c r="K3011" i="5"/>
  <c r="M3011" i="5"/>
  <c r="N3011" i="5"/>
  <c r="B3146" i="3"/>
  <c r="A3012" i="5" s="1"/>
  <c r="Y3146" i="3"/>
  <c r="B3012" i="5" s="1"/>
  <c r="AA3146" i="3"/>
  <c r="C3012" i="5" s="1"/>
  <c r="AC3146" i="3"/>
  <c r="E3012" i="5" s="1"/>
  <c r="J3146" i="3"/>
  <c r="H3012" i="5" s="1"/>
  <c r="M3146" i="3"/>
  <c r="K3012" i="5" s="1"/>
  <c r="N3146" i="3"/>
  <c r="M3012" i="5" s="1"/>
  <c r="B3147" i="3"/>
  <c r="A3013" i="5" s="1"/>
  <c r="Y3147" i="3"/>
  <c r="B3013" i="5" s="1"/>
  <c r="AA3147" i="3"/>
  <c r="C3013" i="5" s="1"/>
  <c r="AC3147" i="3"/>
  <c r="E3013" i="5" s="1"/>
  <c r="J3147" i="3"/>
  <c r="H3013" i="5" s="1"/>
  <c r="M3147" i="3"/>
  <c r="K3013" i="5" s="1"/>
  <c r="N3147" i="3"/>
  <c r="M3013" i="5" s="1"/>
  <c r="B3148" i="3"/>
  <c r="A3014" i="5" s="1"/>
  <c r="Y3148" i="3"/>
  <c r="B3014" i="5" s="1"/>
  <c r="AA3148" i="3"/>
  <c r="C3014" i="5" s="1"/>
  <c r="AC3148" i="3"/>
  <c r="E3014" i="5" s="1"/>
  <c r="J3148" i="3"/>
  <c r="H3014" i="5" s="1"/>
  <c r="M3148" i="3"/>
  <c r="K3014" i="5" s="1"/>
  <c r="N3148" i="3"/>
  <c r="M3014" i="5" s="1"/>
  <c r="B3149" i="3"/>
  <c r="A3015" i="5" s="1"/>
  <c r="Y3149" i="3"/>
  <c r="B3015" i="5" s="1"/>
  <c r="AA3149" i="3"/>
  <c r="C3015" i="5" s="1"/>
  <c r="AC3149" i="3"/>
  <c r="E3015" i="5" s="1"/>
  <c r="J3149" i="3"/>
  <c r="H3015" i="5" s="1"/>
  <c r="M3149" i="3"/>
  <c r="K3015" i="5" s="1"/>
  <c r="N3149" i="3"/>
  <c r="M3015" i="5" s="1"/>
  <c r="B3150" i="3"/>
  <c r="A3016" i="5" s="1"/>
  <c r="Y3150" i="3"/>
  <c r="B3016" i="5" s="1"/>
  <c r="AA3150" i="3"/>
  <c r="C3016" i="5" s="1"/>
  <c r="AC3150" i="3"/>
  <c r="E3016" i="5" s="1"/>
  <c r="J3150" i="3"/>
  <c r="H3016" i="5" s="1"/>
  <c r="M3150" i="3"/>
  <c r="K3016" i="5" s="1"/>
  <c r="N3150" i="3"/>
  <c r="M3016" i="5" s="1"/>
  <c r="B3151" i="3"/>
  <c r="A3017" i="5" s="1"/>
  <c r="Y3151" i="3"/>
  <c r="B3017" i="5" s="1"/>
  <c r="AA3151" i="3"/>
  <c r="C3017" i="5" s="1"/>
  <c r="AC3151" i="3"/>
  <c r="E3017" i="5" s="1"/>
  <c r="J3151" i="3"/>
  <c r="H3017" i="5" s="1"/>
  <c r="M3151" i="3"/>
  <c r="K3017" i="5" s="1"/>
  <c r="N3151" i="3"/>
  <c r="M3017" i="5" s="1"/>
  <c r="B3152" i="3"/>
  <c r="A3018" i="5" s="1"/>
  <c r="Y3152" i="3"/>
  <c r="B3018" i="5" s="1"/>
  <c r="AA3152" i="3"/>
  <c r="C3018" i="5" s="1"/>
  <c r="AC3152" i="3"/>
  <c r="E3018" i="5" s="1"/>
  <c r="J3152" i="3"/>
  <c r="H3018" i="5" s="1"/>
  <c r="M3152" i="3"/>
  <c r="K3018" i="5" s="1"/>
  <c r="N3152" i="3"/>
  <c r="M3018" i="5" s="1"/>
  <c r="B3153" i="3"/>
  <c r="A3019" i="5" s="1"/>
  <c r="Y3153" i="3"/>
  <c r="B3019" i="5" s="1"/>
  <c r="AA3153" i="3"/>
  <c r="C3019" i="5" s="1"/>
  <c r="AC3153" i="3"/>
  <c r="E3019" i="5" s="1"/>
  <c r="J3153" i="3"/>
  <c r="H3019" i="5" s="1"/>
  <c r="M3153" i="3"/>
  <c r="K3019" i="5" s="1"/>
  <c r="N3153" i="3"/>
  <c r="M3019" i="5" s="1"/>
  <c r="B3154" i="3"/>
  <c r="A3020" i="5" s="1"/>
  <c r="Y3154" i="3"/>
  <c r="B3020" i="5" s="1"/>
  <c r="AA3154" i="3"/>
  <c r="C3020" i="5" s="1"/>
  <c r="AC3154" i="3"/>
  <c r="E3020" i="5" s="1"/>
  <c r="J3154" i="3"/>
  <c r="H3020" i="5" s="1"/>
  <c r="M3154" i="3"/>
  <c r="K3020" i="5" s="1"/>
  <c r="N3154" i="3"/>
  <c r="M3020" i="5" s="1"/>
  <c r="B3155" i="3"/>
  <c r="A3021" i="5" s="1"/>
  <c r="Y3155" i="3"/>
  <c r="B3021" i="5" s="1"/>
  <c r="AA3155" i="3"/>
  <c r="C3021" i="5" s="1"/>
  <c r="AC3155" i="3"/>
  <c r="E3021" i="5" s="1"/>
  <c r="J3155" i="3"/>
  <c r="H3021" i="5" s="1"/>
  <c r="M3155" i="3"/>
  <c r="K3021" i="5" s="1"/>
  <c r="N3155" i="3"/>
  <c r="M3021" i="5" s="1"/>
  <c r="B3156" i="3"/>
  <c r="A3022" i="5" s="1"/>
  <c r="Y3156" i="3"/>
  <c r="B3022" i="5" s="1"/>
  <c r="AA3156" i="3"/>
  <c r="C3022" i="5" s="1"/>
  <c r="AC3156" i="3"/>
  <c r="E3022" i="5" s="1"/>
  <c r="J3156" i="3"/>
  <c r="H3022" i="5" s="1"/>
  <c r="M3156" i="3"/>
  <c r="K3022" i="5" s="1"/>
  <c r="N3156" i="3"/>
  <c r="M3022" i="5" s="1"/>
  <c r="B3157" i="3"/>
  <c r="A3023" i="5" s="1"/>
  <c r="Y3157" i="3"/>
  <c r="B3023" i="5" s="1"/>
  <c r="AA3157" i="3"/>
  <c r="C3023" i="5" s="1"/>
  <c r="AC3157" i="3"/>
  <c r="E3023" i="5" s="1"/>
  <c r="J3157" i="3"/>
  <c r="H3023" i="5" s="1"/>
  <c r="M3157" i="3"/>
  <c r="K3023" i="5" s="1"/>
  <c r="N3157" i="3"/>
  <c r="M3023" i="5" s="1"/>
  <c r="B3158" i="3"/>
  <c r="A3024" i="5" s="1"/>
  <c r="Y3158" i="3"/>
  <c r="B3024" i="5" s="1"/>
  <c r="AA3158" i="3"/>
  <c r="C3024" i="5" s="1"/>
  <c r="AC3158" i="3"/>
  <c r="E3024" i="5" s="1"/>
  <c r="J3158" i="3"/>
  <c r="H3024" i="5" s="1"/>
  <c r="M3158" i="3"/>
  <c r="K3024" i="5" s="1"/>
  <c r="N3158" i="3"/>
  <c r="M3024" i="5" s="1"/>
  <c r="B3159" i="3"/>
  <c r="A3025" i="5" s="1"/>
  <c r="Y3159" i="3"/>
  <c r="B3025" i="5" s="1"/>
  <c r="AA3159" i="3"/>
  <c r="C3025" i="5" s="1"/>
  <c r="AC3159" i="3"/>
  <c r="E3025" i="5" s="1"/>
  <c r="J3159" i="3"/>
  <c r="H3025" i="5" s="1"/>
  <c r="M3159" i="3"/>
  <c r="K3025" i="5" s="1"/>
  <c r="N3159" i="3"/>
  <c r="M3025" i="5" s="1"/>
  <c r="B3160" i="3"/>
  <c r="A3026" i="5" s="1"/>
  <c r="Y3160" i="3"/>
  <c r="B3026" i="5" s="1"/>
  <c r="AA3160" i="3"/>
  <c r="C3026" i="5" s="1"/>
  <c r="AC3160" i="3"/>
  <c r="E3026" i="5" s="1"/>
  <c r="J3160" i="3"/>
  <c r="H3026" i="5" s="1"/>
  <c r="M3160" i="3"/>
  <c r="K3026" i="5" s="1"/>
  <c r="N3160" i="3"/>
  <c r="M3026" i="5" s="1"/>
  <c r="B3161" i="3"/>
  <c r="A3027" i="5" s="1"/>
  <c r="Y3161" i="3"/>
  <c r="B3027" i="5" s="1"/>
  <c r="AA3161" i="3"/>
  <c r="C3027" i="5" s="1"/>
  <c r="AC3161" i="3"/>
  <c r="E3027" i="5" s="1"/>
  <c r="J3161" i="3"/>
  <c r="H3027" i="5" s="1"/>
  <c r="M3161" i="3"/>
  <c r="K3027" i="5" s="1"/>
  <c r="N3161" i="3"/>
  <c r="M3027" i="5" s="1"/>
  <c r="B3162" i="3"/>
  <c r="A3028" i="5" s="1"/>
  <c r="Y3162" i="3"/>
  <c r="B3028" i="5" s="1"/>
  <c r="AA3162" i="3"/>
  <c r="C3028" i="5" s="1"/>
  <c r="AC3162" i="3"/>
  <c r="E3028" i="5" s="1"/>
  <c r="J3162" i="3"/>
  <c r="H3028" i="5" s="1"/>
  <c r="M3162" i="3"/>
  <c r="K3028" i="5" s="1"/>
  <c r="N3162" i="3"/>
  <c r="M3028" i="5" s="1"/>
  <c r="B3163" i="3"/>
  <c r="A3029" i="5" s="1"/>
  <c r="Y3163" i="3"/>
  <c r="B3029" i="5" s="1"/>
  <c r="AA3163" i="3"/>
  <c r="C3029" i="5" s="1"/>
  <c r="AC3163" i="3"/>
  <c r="E3029" i="5" s="1"/>
  <c r="J3163" i="3"/>
  <c r="H3029" i="5" s="1"/>
  <c r="M3163" i="3"/>
  <c r="K3029" i="5" s="1"/>
  <c r="N3163" i="3"/>
  <c r="M3029" i="5" s="1"/>
  <c r="B3164" i="3"/>
  <c r="A3030" i="5" s="1"/>
  <c r="Y3164" i="3"/>
  <c r="B3030" i="5" s="1"/>
  <c r="AA3164" i="3"/>
  <c r="C3030" i="5" s="1"/>
  <c r="AC3164" i="3"/>
  <c r="E3030" i="5" s="1"/>
  <c r="J3164" i="3"/>
  <c r="H3030" i="5" s="1"/>
  <c r="M3164" i="3"/>
  <c r="K3030" i="5" s="1"/>
  <c r="N3164" i="3"/>
  <c r="M3030" i="5" s="1"/>
  <c r="B3165" i="3"/>
  <c r="A3031" i="5" s="1"/>
  <c r="Y3165" i="3"/>
  <c r="B3031" i="5" s="1"/>
  <c r="AA3165" i="3"/>
  <c r="C3031" i="5" s="1"/>
  <c r="AC3165" i="3"/>
  <c r="E3031" i="5" s="1"/>
  <c r="J3165" i="3"/>
  <c r="H3031" i="5" s="1"/>
  <c r="M3165" i="3"/>
  <c r="K3031" i="5" s="1"/>
  <c r="N3165" i="3"/>
  <c r="M3031" i="5" s="1"/>
  <c r="B3166" i="3"/>
  <c r="A3032" i="5" s="1"/>
  <c r="Y3166" i="3"/>
  <c r="B3032" i="5" s="1"/>
  <c r="AA3166" i="3"/>
  <c r="C3032" i="5" s="1"/>
  <c r="AC3166" i="3"/>
  <c r="E3032" i="5" s="1"/>
  <c r="J3166" i="3"/>
  <c r="H3032" i="5" s="1"/>
  <c r="M3166" i="3"/>
  <c r="K3032" i="5" s="1"/>
  <c r="N3166" i="3"/>
  <c r="M3032" i="5" s="1"/>
  <c r="B3167" i="3"/>
  <c r="A3033" i="5" s="1"/>
  <c r="Y3167" i="3"/>
  <c r="B3033" i="5" s="1"/>
  <c r="AA3167" i="3"/>
  <c r="C3033" i="5" s="1"/>
  <c r="AC3167" i="3"/>
  <c r="E3033" i="5" s="1"/>
  <c r="J3167" i="3"/>
  <c r="H3033" i="5" s="1"/>
  <c r="M3167" i="3"/>
  <c r="K3033" i="5" s="1"/>
  <c r="N3167" i="3"/>
  <c r="M3033" i="5" s="1"/>
  <c r="B3168" i="3"/>
  <c r="A3034" i="5" s="1"/>
  <c r="Y3168" i="3"/>
  <c r="B3034" i="5" s="1"/>
  <c r="AA3168" i="3"/>
  <c r="C3034" i="5" s="1"/>
  <c r="AC3168" i="3"/>
  <c r="E3034" i="5" s="1"/>
  <c r="J3168" i="3"/>
  <c r="H3034" i="5" s="1"/>
  <c r="M3168" i="3"/>
  <c r="K3034" i="5" s="1"/>
  <c r="N3168" i="3"/>
  <c r="M3034" i="5" s="1"/>
  <c r="B3169" i="3"/>
  <c r="A3035" i="5" s="1"/>
  <c r="Y3169" i="3"/>
  <c r="B3035" i="5" s="1"/>
  <c r="AA3169" i="3"/>
  <c r="C3035" i="5" s="1"/>
  <c r="AC3169" i="3"/>
  <c r="E3035" i="5" s="1"/>
  <c r="J3169" i="3"/>
  <c r="H3035" i="5" s="1"/>
  <c r="M3169" i="3"/>
  <c r="K3035" i="5" s="1"/>
  <c r="N3169" i="3"/>
  <c r="M3035" i="5" s="1"/>
  <c r="B3170" i="3"/>
  <c r="A3036" i="5" s="1"/>
  <c r="Y3170" i="3"/>
  <c r="B3036" i="5" s="1"/>
  <c r="AA3170" i="3"/>
  <c r="C3036" i="5" s="1"/>
  <c r="AC3170" i="3"/>
  <c r="E3036" i="5" s="1"/>
  <c r="J3170" i="3"/>
  <c r="H3036" i="5" s="1"/>
  <c r="M3170" i="3"/>
  <c r="K3036" i="5" s="1"/>
  <c r="N3170" i="3"/>
  <c r="M3036" i="5" s="1"/>
  <c r="B3171" i="3"/>
  <c r="A3037" i="5" s="1"/>
  <c r="Y3171" i="3"/>
  <c r="B3037" i="5" s="1"/>
  <c r="AA3171" i="3"/>
  <c r="C3037" i="5" s="1"/>
  <c r="AC3171" i="3"/>
  <c r="E3037" i="5" s="1"/>
  <c r="J3171" i="3"/>
  <c r="H3037" i="5" s="1"/>
  <c r="M3171" i="3"/>
  <c r="K3037" i="5" s="1"/>
  <c r="N3171" i="3"/>
  <c r="M3037" i="5" s="1"/>
  <c r="B3172" i="3"/>
  <c r="A3038" i="5" s="1"/>
  <c r="Y3172" i="3"/>
  <c r="B3038" i="5" s="1"/>
  <c r="AA3172" i="3"/>
  <c r="C3038" i="5" s="1"/>
  <c r="AC3172" i="3"/>
  <c r="E3038" i="5" s="1"/>
  <c r="J3172" i="3"/>
  <c r="H3038" i="5" s="1"/>
  <c r="M3172" i="3"/>
  <c r="K3038" i="5" s="1"/>
  <c r="N3172" i="3"/>
  <c r="M3038" i="5" s="1"/>
  <c r="B3173" i="3"/>
  <c r="A3039" i="5" s="1"/>
  <c r="Y3173" i="3"/>
  <c r="B3039" i="5" s="1"/>
  <c r="AA3173" i="3"/>
  <c r="C3039" i="5" s="1"/>
  <c r="AC3173" i="3"/>
  <c r="E3039" i="5" s="1"/>
  <c r="J3173" i="3"/>
  <c r="H3039" i="5" s="1"/>
  <c r="M3173" i="3"/>
  <c r="K3039" i="5" s="1"/>
  <c r="N3173" i="3"/>
  <c r="M3039" i="5" s="1"/>
  <c r="B3174" i="3"/>
  <c r="A3040" i="5" s="1"/>
  <c r="Y3174" i="3"/>
  <c r="B3040" i="5" s="1"/>
  <c r="AA3174" i="3"/>
  <c r="C3040" i="5" s="1"/>
  <c r="AC3174" i="3"/>
  <c r="E3040" i="5" s="1"/>
  <c r="J3174" i="3"/>
  <c r="H3040" i="5" s="1"/>
  <c r="M3174" i="3"/>
  <c r="K3040" i="5" s="1"/>
  <c r="N3174" i="3"/>
  <c r="M3040" i="5" s="1"/>
  <c r="B3175" i="3"/>
  <c r="A3041" i="5" s="1"/>
  <c r="Y3175" i="3"/>
  <c r="B3041" i="5" s="1"/>
  <c r="AA3175" i="3"/>
  <c r="C3041" i="5" s="1"/>
  <c r="AC3175" i="3"/>
  <c r="E3041" i="5" s="1"/>
  <c r="J3175" i="3"/>
  <c r="H3041" i="5" s="1"/>
  <c r="M3175" i="3"/>
  <c r="K3041" i="5" s="1"/>
  <c r="N3175" i="3"/>
  <c r="M3041" i="5" s="1"/>
  <c r="B3176" i="3"/>
  <c r="A3042" i="5" s="1"/>
  <c r="Y3176" i="3"/>
  <c r="B3042" i="5" s="1"/>
  <c r="AA3176" i="3"/>
  <c r="C3042" i="5" s="1"/>
  <c r="AC3176" i="3"/>
  <c r="E3042" i="5" s="1"/>
  <c r="J3176" i="3"/>
  <c r="H3042" i="5" s="1"/>
  <c r="M3176" i="3"/>
  <c r="K3042" i="5" s="1"/>
  <c r="N3176" i="3"/>
  <c r="M3042" i="5" s="1"/>
  <c r="A3043" i="5"/>
  <c r="B3043" i="5"/>
  <c r="C3043" i="5"/>
  <c r="E3043" i="5"/>
  <c r="F3043" i="5"/>
  <c r="H3043" i="5"/>
  <c r="I3043" i="5"/>
  <c r="K3043" i="5"/>
  <c r="M3043" i="5"/>
  <c r="N3043" i="5"/>
  <c r="A3044" i="5"/>
  <c r="B3044" i="5"/>
  <c r="C3044" i="5"/>
  <c r="E3044" i="5"/>
  <c r="F3044" i="5"/>
  <c r="H3044" i="5"/>
  <c r="I3044" i="5"/>
  <c r="K3044" i="5"/>
  <c r="M3044" i="5"/>
  <c r="N3044" i="5"/>
  <c r="A3045" i="5"/>
  <c r="B3045" i="5"/>
  <c r="E3045" i="5"/>
  <c r="F3045" i="5"/>
  <c r="H3045" i="5"/>
  <c r="I3045" i="5"/>
  <c r="K3045" i="5"/>
  <c r="M3045" i="5"/>
  <c r="N3045" i="5"/>
  <c r="A3046" i="5"/>
  <c r="B3046" i="5"/>
  <c r="C3046" i="5"/>
  <c r="E3046" i="5"/>
  <c r="F3046" i="5"/>
  <c r="H3046" i="5"/>
  <c r="I3046" i="5"/>
  <c r="K3046" i="5"/>
  <c r="M3046" i="5"/>
  <c r="N3046" i="5"/>
  <c r="A3047" i="5"/>
  <c r="B3047" i="5"/>
  <c r="C3047" i="5"/>
  <c r="E3047" i="5"/>
  <c r="F3047" i="5"/>
  <c r="H3047" i="5"/>
  <c r="I3047" i="5"/>
  <c r="K3047" i="5"/>
  <c r="M3047" i="5"/>
  <c r="N3047" i="5"/>
  <c r="A3048" i="5"/>
  <c r="B3048" i="5"/>
  <c r="C3048" i="5"/>
  <c r="E3048" i="5"/>
  <c r="F3048" i="5"/>
  <c r="H3048" i="5"/>
  <c r="I3048" i="5"/>
  <c r="K3048" i="5"/>
  <c r="M3048" i="5"/>
  <c r="N3048" i="5"/>
  <c r="A3049" i="5"/>
  <c r="B3049" i="5"/>
  <c r="C3049" i="5"/>
  <c r="E3049" i="5"/>
  <c r="F3049" i="5"/>
  <c r="H3049" i="5"/>
  <c r="I3049" i="5"/>
  <c r="K3049" i="5"/>
  <c r="M3049" i="5"/>
  <c r="N3049" i="5"/>
  <c r="A3050" i="5"/>
  <c r="B3050" i="5"/>
  <c r="C3050" i="5"/>
  <c r="E3050" i="5"/>
  <c r="F3050" i="5"/>
  <c r="H3050" i="5"/>
  <c r="I3050" i="5"/>
  <c r="K3050" i="5"/>
  <c r="M3050" i="5"/>
  <c r="N3050" i="5"/>
  <c r="A3051" i="5"/>
  <c r="B3051" i="5"/>
  <c r="C3051" i="5"/>
  <c r="E3051" i="5"/>
  <c r="F3051" i="5"/>
  <c r="H3051" i="5"/>
  <c r="I3051" i="5"/>
  <c r="K3051" i="5"/>
  <c r="M3051" i="5"/>
  <c r="N3051" i="5"/>
  <c r="A3052" i="5"/>
  <c r="B3052" i="5"/>
  <c r="C3052" i="5"/>
  <c r="E3052" i="5"/>
  <c r="F3052" i="5"/>
  <c r="H3052" i="5"/>
  <c r="I3052" i="5"/>
  <c r="K3052" i="5"/>
  <c r="M3052" i="5"/>
  <c r="N3052" i="5"/>
  <c r="A3053" i="5"/>
  <c r="B3053" i="5"/>
  <c r="C3053" i="5"/>
  <c r="E3053" i="5"/>
  <c r="F3053" i="5"/>
  <c r="H3053" i="5"/>
  <c r="I3053" i="5"/>
  <c r="K3053" i="5"/>
  <c r="M3053" i="5"/>
  <c r="N3053" i="5"/>
  <c r="A3054" i="5"/>
  <c r="B3054" i="5"/>
  <c r="C3054" i="5"/>
  <c r="E3054" i="5"/>
  <c r="F3054" i="5"/>
  <c r="H3054" i="5"/>
  <c r="I3054" i="5"/>
  <c r="K3054" i="5"/>
  <c r="M3054" i="5"/>
  <c r="N3054" i="5"/>
  <c r="B3189" i="3"/>
  <c r="A3055" i="5" s="1"/>
  <c r="Y3189" i="3"/>
  <c r="B3055" i="5" s="1"/>
  <c r="AA3189" i="3"/>
  <c r="C3055" i="5" s="1"/>
  <c r="AC3189" i="3"/>
  <c r="E3055" i="5" s="1"/>
  <c r="J3189" i="3"/>
  <c r="H3055" i="5" s="1"/>
  <c r="M3189" i="3"/>
  <c r="K3055" i="5" s="1"/>
  <c r="N3189" i="3"/>
  <c r="M3055" i="5" s="1"/>
  <c r="B3190" i="3"/>
  <c r="A3056" i="5" s="1"/>
  <c r="Y3190" i="3"/>
  <c r="B3056" i="5" s="1"/>
  <c r="AA3190" i="3"/>
  <c r="C3056" i="5" s="1"/>
  <c r="AC3190" i="3"/>
  <c r="E3056" i="5" s="1"/>
  <c r="J3190" i="3"/>
  <c r="H3056" i="5" s="1"/>
  <c r="M3190" i="3"/>
  <c r="K3056" i="5" s="1"/>
  <c r="N3190" i="3"/>
  <c r="M3056" i="5" s="1"/>
  <c r="B3191" i="3"/>
  <c r="A3057" i="5" s="1"/>
  <c r="Y3191" i="3"/>
  <c r="B3057" i="5" s="1"/>
  <c r="AA3191" i="3"/>
  <c r="C3057" i="5" s="1"/>
  <c r="AC3191" i="3"/>
  <c r="E3057" i="5" s="1"/>
  <c r="J3191" i="3"/>
  <c r="H3057" i="5" s="1"/>
  <c r="M3191" i="3"/>
  <c r="K3057" i="5" s="1"/>
  <c r="N3191" i="3"/>
  <c r="M3057" i="5" s="1"/>
  <c r="B3192" i="3"/>
  <c r="A3058" i="5" s="1"/>
  <c r="Y3192" i="3"/>
  <c r="B3058" i="5" s="1"/>
  <c r="AA3192" i="3"/>
  <c r="C3058" i="5" s="1"/>
  <c r="AC3192" i="3"/>
  <c r="E3058" i="5" s="1"/>
  <c r="J3192" i="3"/>
  <c r="H3058" i="5" s="1"/>
  <c r="M3192" i="3"/>
  <c r="K3058" i="5" s="1"/>
  <c r="N3192" i="3"/>
  <c r="M3058" i="5" s="1"/>
  <c r="B3193" i="3"/>
  <c r="A3059" i="5" s="1"/>
  <c r="Y3193" i="3"/>
  <c r="B3059" i="5" s="1"/>
  <c r="AA3193" i="3"/>
  <c r="C3059" i="5" s="1"/>
  <c r="AC3193" i="3"/>
  <c r="E3059" i="5" s="1"/>
  <c r="J3193" i="3"/>
  <c r="H3059" i="5" s="1"/>
  <c r="M3193" i="3"/>
  <c r="K3059" i="5" s="1"/>
  <c r="N3193" i="3"/>
  <c r="M3059" i="5" s="1"/>
  <c r="B3194" i="3"/>
  <c r="A3060" i="5" s="1"/>
  <c r="Y3194" i="3"/>
  <c r="B3060" i="5" s="1"/>
  <c r="AA3194" i="3"/>
  <c r="C3060" i="5" s="1"/>
  <c r="AC3194" i="3"/>
  <c r="E3060" i="5" s="1"/>
  <c r="J3194" i="3"/>
  <c r="H3060" i="5" s="1"/>
  <c r="M3194" i="3"/>
  <c r="K3060" i="5" s="1"/>
  <c r="N3194" i="3"/>
  <c r="M3060" i="5" s="1"/>
  <c r="B3195" i="3"/>
  <c r="A3061" i="5" s="1"/>
  <c r="Y3195" i="3"/>
  <c r="B3061" i="5" s="1"/>
  <c r="AA3195" i="3"/>
  <c r="C3061" i="5" s="1"/>
  <c r="AC3195" i="3"/>
  <c r="E3061" i="5" s="1"/>
  <c r="J3195" i="3"/>
  <c r="H3061" i="5" s="1"/>
  <c r="M3195" i="3"/>
  <c r="K3061" i="5" s="1"/>
  <c r="N3195" i="3"/>
  <c r="M3061" i="5" s="1"/>
  <c r="B3196" i="3"/>
  <c r="A3062" i="5" s="1"/>
  <c r="Y3196" i="3"/>
  <c r="B3062" i="5" s="1"/>
  <c r="AA3196" i="3"/>
  <c r="C3062" i="5" s="1"/>
  <c r="AC3196" i="3"/>
  <c r="E3062" i="5" s="1"/>
  <c r="J3196" i="3"/>
  <c r="H3062" i="5" s="1"/>
  <c r="M3196" i="3"/>
  <c r="K3062" i="5" s="1"/>
  <c r="N3196" i="3"/>
  <c r="M3062" i="5" s="1"/>
  <c r="B3197" i="3"/>
  <c r="A3063" i="5" s="1"/>
  <c r="Y3197" i="3"/>
  <c r="B3063" i="5" s="1"/>
  <c r="AA3197" i="3"/>
  <c r="C3063" i="5" s="1"/>
  <c r="AC3197" i="3"/>
  <c r="E3063" i="5" s="1"/>
  <c r="J3197" i="3"/>
  <c r="H3063" i="5" s="1"/>
  <c r="M3197" i="3"/>
  <c r="K3063" i="5" s="1"/>
  <c r="N3197" i="3"/>
  <c r="M3063" i="5" s="1"/>
  <c r="B3198" i="3"/>
  <c r="A3064" i="5" s="1"/>
  <c r="Y3198" i="3"/>
  <c r="B3064" i="5" s="1"/>
  <c r="AA3198" i="3"/>
  <c r="C3064" i="5" s="1"/>
  <c r="AC3198" i="3"/>
  <c r="E3064" i="5" s="1"/>
  <c r="J3198" i="3"/>
  <c r="H3064" i="5" s="1"/>
  <c r="M3198" i="3"/>
  <c r="K3064" i="5" s="1"/>
  <c r="N3198" i="3"/>
  <c r="M3064" i="5" s="1"/>
  <c r="B3199" i="3"/>
  <c r="A3065" i="5" s="1"/>
  <c r="Y3199" i="3"/>
  <c r="B3065" i="5" s="1"/>
  <c r="AA3199" i="3"/>
  <c r="C3065" i="5" s="1"/>
  <c r="AC3199" i="3"/>
  <c r="E3065" i="5" s="1"/>
  <c r="J3199" i="3"/>
  <c r="H3065" i="5" s="1"/>
  <c r="M3199" i="3"/>
  <c r="K3065" i="5" s="1"/>
  <c r="N3199" i="3"/>
  <c r="M3065" i="5" s="1"/>
  <c r="B3200" i="3"/>
  <c r="A3066" i="5" s="1"/>
  <c r="Y3200" i="3"/>
  <c r="B3066" i="5" s="1"/>
  <c r="AA3200" i="3"/>
  <c r="C3066" i="5" s="1"/>
  <c r="AC3200" i="3"/>
  <c r="E3066" i="5" s="1"/>
  <c r="J3200" i="3"/>
  <c r="H3066" i="5" s="1"/>
  <c r="M3200" i="3"/>
  <c r="K3066" i="5" s="1"/>
  <c r="N3200" i="3"/>
  <c r="M3066" i="5" s="1"/>
  <c r="B3201" i="3"/>
  <c r="A3067" i="5" s="1"/>
  <c r="Y3201" i="3"/>
  <c r="B3067" i="5" s="1"/>
  <c r="AA3201" i="3"/>
  <c r="C3067" i="5" s="1"/>
  <c r="AC3201" i="3"/>
  <c r="E3067" i="5" s="1"/>
  <c r="J3201" i="3"/>
  <c r="H3067" i="5" s="1"/>
  <c r="M3201" i="3"/>
  <c r="K3067" i="5" s="1"/>
  <c r="N3201" i="3"/>
  <c r="M3067" i="5" s="1"/>
  <c r="B3202" i="3"/>
  <c r="A3068" i="5" s="1"/>
  <c r="Y3202" i="3"/>
  <c r="B3068" i="5" s="1"/>
  <c r="AA3202" i="3"/>
  <c r="C3068" i="5" s="1"/>
  <c r="AC3202" i="3"/>
  <c r="E3068" i="5" s="1"/>
  <c r="J3202" i="3"/>
  <c r="H3068" i="5" s="1"/>
  <c r="M3202" i="3"/>
  <c r="K3068" i="5" s="1"/>
  <c r="N3202" i="3"/>
  <c r="M3068" i="5" s="1"/>
  <c r="B3203" i="3"/>
  <c r="A3069" i="5" s="1"/>
  <c r="Y3203" i="3"/>
  <c r="B3069" i="5" s="1"/>
  <c r="AA3203" i="3"/>
  <c r="C3069" i="5" s="1"/>
  <c r="AC3203" i="3"/>
  <c r="E3069" i="5" s="1"/>
  <c r="J3203" i="3"/>
  <c r="H3069" i="5" s="1"/>
  <c r="M3203" i="3"/>
  <c r="K3069" i="5" s="1"/>
  <c r="N3203" i="3"/>
  <c r="M3069" i="5" s="1"/>
  <c r="B3204" i="3"/>
  <c r="A3070" i="5" s="1"/>
  <c r="Y3204" i="3"/>
  <c r="B3070" i="5" s="1"/>
  <c r="AA3204" i="3"/>
  <c r="C3070" i="5" s="1"/>
  <c r="AC3204" i="3"/>
  <c r="E3070" i="5" s="1"/>
  <c r="J3204" i="3"/>
  <c r="H3070" i="5" s="1"/>
  <c r="M3204" i="3"/>
  <c r="K3070" i="5" s="1"/>
  <c r="N3204" i="3"/>
  <c r="M3070" i="5" s="1"/>
  <c r="B3205" i="3"/>
  <c r="A3071" i="5" s="1"/>
  <c r="Y3205" i="3"/>
  <c r="B3071" i="5" s="1"/>
  <c r="AA3205" i="3"/>
  <c r="C3071" i="5" s="1"/>
  <c r="AC3205" i="3"/>
  <c r="E3071" i="5" s="1"/>
  <c r="J3205" i="3"/>
  <c r="H3071" i="5" s="1"/>
  <c r="M3205" i="3"/>
  <c r="K3071" i="5" s="1"/>
  <c r="N3205" i="3"/>
  <c r="M3071" i="5" s="1"/>
  <c r="B3206" i="3"/>
  <c r="A3072" i="5" s="1"/>
  <c r="Y3206" i="3"/>
  <c r="B3072" i="5" s="1"/>
  <c r="AA3206" i="3"/>
  <c r="C3072" i="5" s="1"/>
  <c r="AC3206" i="3"/>
  <c r="E3072" i="5" s="1"/>
  <c r="J3206" i="3"/>
  <c r="H3072" i="5" s="1"/>
  <c r="M3206" i="3"/>
  <c r="K3072" i="5" s="1"/>
  <c r="N3206" i="3"/>
  <c r="M3072" i="5" s="1"/>
  <c r="B3207" i="3"/>
  <c r="A3073" i="5" s="1"/>
  <c r="Y3207" i="3"/>
  <c r="B3073" i="5" s="1"/>
  <c r="AA3207" i="3"/>
  <c r="C3073" i="5" s="1"/>
  <c r="AC3207" i="3"/>
  <c r="E3073" i="5" s="1"/>
  <c r="J3207" i="3"/>
  <c r="H3073" i="5" s="1"/>
  <c r="M3207" i="3"/>
  <c r="K3073" i="5" s="1"/>
  <c r="N3207" i="3"/>
  <c r="M3073" i="5" s="1"/>
  <c r="B3208" i="3"/>
  <c r="A3074" i="5" s="1"/>
  <c r="Y3208" i="3"/>
  <c r="B3074" i="5" s="1"/>
  <c r="AA3208" i="3"/>
  <c r="C3074" i="5" s="1"/>
  <c r="AC3208" i="3"/>
  <c r="E3074" i="5" s="1"/>
  <c r="J3208" i="3"/>
  <c r="H3074" i="5" s="1"/>
  <c r="M3208" i="3"/>
  <c r="K3074" i="5" s="1"/>
  <c r="N3208" i="3"/>
  <c r="M3074" i="5" s="1"/>
  <c r="B3209" i="3"/>
  <c r="A3075" i="5" s="1"/>
  <c r="Y3209" i="3"/>
  <c r="B3075" i="5" s="1"/>
  <c r="AA3209" i="3"/>
  <c r="C3075" i="5" s="1"/>
  <c r="AC3209" i="3"/>
  <c r="E3075" i="5" s="1"/>
  <c r="J3209" i="3"/>
  <c r="H3075" i="5" s="1"/>
  <c r="M3209" i="3"/>
  <c r="K3075" i="5" s="1"/>
  <c r="N3209" i="3"/>
  <c r="M3075" i="5" s="1"/>
  <c r="B3210" i="3"/>
  <c r="A3076" i="5" s="1"/>
  <c r="Y3210" i="3"/>
  <c r="B3076" i="5" s="1"/>
  <c r="AA3210" i="3"/>
  <c r="C3076" i="5" s="1"/>
  <c r="AC3210" i="3"/>
  <c r="E3076" i="5" s="1"/>
  <c r="J3210" i="3"/>
  <c r="H3076" i="5" s="1"/>
  <c r="M3210" i="3"/>
  <c r="K3076" i="5" s="1"/>
  <c r="N3210" i="3"/>
  <c r="M3076" i="5" s="1"/>
  <c r="B3211" i="3"/>
  <c r="A3077" i="5" s="1"/>
  <c r="Y3211" i="3"/>
  <c r="B3077" i="5" s="1"/>
  <c r="AA3211" i="3"/>
  <c r="C3077" i="5" s="1"/>
  <c r="AC3211" i="3"/>
  <c r="E3077" i="5" s="1"/>
  <c r="J3211" i="3"/>
  <c r="H3077" i="5" s="1"/>
  <c r="M3211" i="3"/>
  <c r="K3077" i="5" s="1"/>
  <c r="N3211" i="3"/>
  <c r="M3077" i="5" s="1"/>
  <c r="B3212" i="3"/>
  <c r="A3078" i="5" s="1"/>
  <c r="Y3212" i="3"/>
  <c r="B3078" i="5" s="1"/>
  <c r="AA3212" i="3"/>
  <c r="C3078" i="5" s="1"/>
  <c r="AC3212" i="3"/>
  <c r="E3078" i="5" s="1"/>
  <c r="J3212" i="3"/>
  <c r="H3078" i="5" s="1"/>
  <c r="M3212" i="3"/>
  <c r="K3078" i="5" s="1"/>
  <c r="N3212" i="3"/>
  <c r="M3078" i="5" s="1"/>
  <c r="B3213" i="3"/>
  <c r="A3079" i="5" s="1"/>
  <c r="Y3213" i="3"/>
  <c r="B3079" i="5" s="1"/>
  <c r="AA3213" i="3"/>
  <c r="C3079" i="5" s="1"/>
  <c r="AC3213" i="3"/>
  <c r="E3079" i="5" s="1"/>
  <c r="J3213" i="3"/>
  <c r="H3079" i="5" s="1"/>
  <c r="M3213" i="3"/>
  <c r="K3079" i="5" s="1"/>
  <c r="N3213" i="3"/>
  <c r="M3079" i="5" s="1"/>
  <c r="B3214" i="3"/>
  <c r="A3080" i="5" s="1"/>
  <c r="Y3214" i="3"/>
  <c r="B3080" i="5" s="1"/>
  <c r="AA3214" i="3"/>
  <c r="C3080" i="5" s="1"/>
  <c r="AC3214" i="3"/>
  <c r="E3080" i="5" s="1"/>
  <c r="J3214" i="3"/>
  <c r="H3080" i="5" s="1"/>
  <c r="M3214" i="3"/>
  <c r="K3080" i="5" s="1"/>
  <c r="N3214" i="3"/>
  <c r="M3080" i="5" s="1"/>
  <c r="B3215" i="3"/>
  <c r="A3081" i="5" s="1"/>
  <c r="Y3215" i="3"/>
  <c r="B3081" i="5" s="1"/>
  <c r="AA3215" i="3"/>
  <c r="C3081" i="5" s="1"/>
  <c r="AC3215" i="3"/>
  <c r="E3081" i="5" s="1"/>
  <c r="J3215" i="3"/>
  <c r="H3081" i="5" s="1"/>
  <c r="M3215" i="3"/>
  <c r="K3081" i="5" s="1"/>
  <c r="N3215" i="3"/>
  <c r="M3081" i="5" s="1"/>
  <c r="B3216" i="3"/>
  <c r="A3082" i="5" s="1"/>
  <c r="Y3216" i="3"/>
  <c r="B3082" i="5" s="1"/>
  <c r="AA3216" i="3"/>
  <c r="C3082" i="5" s="1"/>
  <c r="AC3216" i="3"/>
  <c r="E3082" i="5" s="1"/>
  <c r="J3216" i="3"/>
  <c r="H3082" i="5" s="1"/>
  <c r="M3216" i="3"/>
  <c r="K3082" i="5" s="1"/>
  <c r="N3216" i="3"/>
  <c r="M3082" i="5" s="1"/>
  <c r="B3217" i="3"/>
  <c r="A3083" i="5" s="1"/>
  <c r="Y3217" i="3"/>
  <c r="B3083" i="5" s="1"/>
  <c r="AA3217" i="3"/>
  <c r="C3083" i="5" s="1"/>
  <c r="AC3217" i="3"/>
  <c r="E3083" i="5" s="1"/>
  <c r="J3217" i="3"/>
  <c r="H3083" i="5" s="1"/>
  <c r="M3217" i="3"/>
  <c r="K3083" i="5" s="1"/>
  <c r="N3217" i="3"/>
  <c r="M3083" i="5" s="1"/>
  <c r="B3218" i="3"/>
  <c r="A3084" i="5" s="1"/>
  <c r="Y3218" i="3"/>
  <c r="B3084" i="5" s="1"/>
  <c r="AA3218" i="3"/>
  <c r="C3084" i="5" s="1"/>
  <c r="AC3218" i="3"/>
  <c r="E3084" i="5" s="1"/>
  <c r="J3218" i="3"/>
  <c r="H3084" i="5" s="1"/>
  <c r="M3218" i="3"/>
  <c r="K3084" i="5" s="1"/>
  <c r="N3218" i="3"/>
  <c r="M3084" i="5" s="1"/>
  <c r="B3219" i="3"/>
  <c r="A3085" i="5" s="1"/>
  <c r="Y3219" i="3"/>
  <c r="B3085" i="5" s="1"/>
  <c r="AA3219" i="3"/>
  <c r="C3085" i="5" s="1"/>
  <c r="AC3219" i="3"/>
  <c r="E3085" i="5" s="1"/>
  <c r="J3219" i="3"/>
  <c r="H3085" i="5" s="1"/>
  <c r="M3219" i="3"/>
  <c r="K3085" i="5" s="1"/>
  <c r="N3219" i="3"/>
  <c r="M3085" i="5" s="1"/>
  <c r="A3086" i="5"/>
  <c r="B3086" i="5"/>
  <c r="C3086" i="5"/>
  <c r="E3086" i="5"/>
  <c r="F3086" i="5"/>
  <c r="H3086" i="5"/>
  <c r="I3086" i="5"/>
  <c r="K3086" i="5"/>
  <c r="M3086" i="5"/>
  <c r="N3086" i="5"/>
  <c r="A3087" i="5"/>
  <c r="B3087" i="5"/>
  <c r="C3087" i="5"/>
  <c r="E3087" i="5"/>
  <c r="F3087" i="5"/>
  <c r="H3087" i="5"/>
  <c r="I3087" i="5"/>
  <c r="K3087" i="5"/>
  <c r="M3087" i="5"/>
  <c r="N3087" i="5"/>
  <c r="A3088" i="5"/>
  <c r="B3088" i="5"/>
  <c r="E3088" i="5"/>
  <c r="F3088" i="5"/>
  <c r="H3088" i="5"/>
  <c r="I3088" i="5"/>
  <c r="K3088" i="5"/>
  <c r="M3088" i="5"/>
  <c r="N3088" i="5"/>
  <c r="A3089" i="5"/>
  <c r="B3089" i="5"/>
  <c r="C3089" i="5"/>
  <c r="E3089" i="5"/>
  <c r="F3089" i="5"/>
  <c r="H3089" i="5"/>
  <c r="I3089" i="5"/>
  <c r="K3089" i="5"/>
  <c r="M3089" i="5"/>
  <c r="N3089" i="5"/>
  <c r="A3090" i="5"/>
  <c r="B3090" i="5"/>
  <c r="C3090" i="5"/>
  <c r="E3090" i="5"/>
  <c r="F3090" i="5"/>
  <c r="H3090" i="5"/>
  <c r="I3090" i="5"/>
  <c r="K3090" i="5"/>
  <c r="M3090" i="5"/>
  <c r="N3090" i="5"/>
  <c r="A3091" i="5"/>
  <c r="B3091" i="5"/>
  <c r="C3091" i="5"/>
  <c r="E3091" i="5"/>
  <c r="F3091" i="5"/>
  <c r="H3091" i="5"/>
  <c r="I3091" i="5"/>
  <c r="K3091" i="5"/>
  <c r="M3091" i="5"/>
  <c r="N3091" i="5"/>
  <c r="A3092" i="5"/>
  <c r="B3092" i="5"/>
  <c r="C3092" i="5"/>
  <c r="E3092" i="5"/>
  <c r="F3092" i="5"/>
  <c r="H3092" i="5"/>
  <c r="I3092" i="5"/>
  <c r="K3092" i="5"/>
  <c r="M3092" i="5"/>
  <c r="N3092" i="5"/>
  <c r="A3093" i="5"/>
  <c r="B3093" i="5"/>
  <c r="C3093" i="5"/>
  <c r="E3093" i="5"/>
  <c r="F3093" i="5"/>
  <c r="H3093" i="5"/>
  <c r="I3093" i="5"/>
  <c r="K3093" i="5"/>
  <c r="M3093" i="5"/>
  <c r="N3093" i="5"/>
  <c r="A3094" i="5"/>
  <c r="B3094" i="5"/>
  <c r="C3094" i="5"/>
  <c r="E3094" i="5"/>
  <c r="F3094" i="5"/>
  <c r="H3094" i="5"/>
  <c r="I3094" i="5"/>
  <c r="K3094" i="5"/>
  <c r="M3094" i="5"/>
  <c r="N3094" i="5"/>
  <c r="A3095" i="5"/>
  <c r="B3095" i="5"/>
  <c r="C3095" i="5"/>
  <c r="E3095" i="5"/>
  <c r="F3095" i="5"/>
  <c r="H3095" i="5"/>
  <c r="I3095" i="5"/>
  <c r="K3095" i="5"/>
  <c r="M3095" i="5"/>
  <c r="N3095" i="5"/>
  <c r="A3096" i="5"/>
  <c r="B3096" i="5"/>
  <c r="C3096" i="5"/>
  <c r="E3096" i="5"/>
  <c r="F3096" i="5"/>
  <c r="H3096" i="5"/>
  <c r="I3096" i="5"/>
  <c r="K3096" i="5"/>
  <c r="M3096" i="5"/>
  <c r="N3096" i="5"/>
  <c r="A3097" i="5"/>
  <c r="B3097" i="5"/>
  <c r="C3097" i="5"/>
  <c r="E3097" i="5"/>
  <c r="F3097" i="5"/>
  <c r="H3097" i="5"/>
  <c r="I3097" i="5"/>
  <c r="K3097" i="5"/>
  <c r="M3097" i="5"/>
  <c r="N3097" i="5"/>
  <c r="B3232" i="3"/>
  <c r="A3098" i="5" s="1"/>
  <c r="Y3232" i="3"/>
  <c r="B3098" i="5" s="1"/>
  <c r="AA3232" i="3"/>
  <c r="C3098" i="5" s="1"/>
  <c r="AC3232" i="3"/>
  <c r="E3098" i="5" s="1"/>
  <c r="J3232" i="3"/>
  <c r="H3098" i="5" s="1"/>
  <c r="M3232" i="3"/>
  <c r="K3098" i="5" s="1"/>
  <c r="N3232" i="3"/>
  <c r="M3098" i="5" s="1"/>
  <c r="B3233" i="3"/>
  <c r="A3099" i="5" s="1"/>
  <c r="Y3233" i="3"/>
  <c r="B3099" i="5" s="1"/>
  <c r="AA3233" i="3"/>
  <c r="C3099" i="5" s="1"/>
  <c r="AC3233" i="3"/>
  <c r="E3099" i="5" s="1"/>
  <c r="J3233" i="3"/>
  <c r="H3099" i="5" s="1"/>
  <c r="M3233" i="3"/>
  <c r="K3099" i="5" s="1"/>
  <c r="N3233" i="3"/>
  <c r="M3099" i="5" s="1"/>
  <c r="B3234" i="3"/>
  <c r="A3100" i="5" s="1"/>
  <c r="Y3234" i="3"/>
  <c r="B3100" i="5" s="1"/>
  <c r="AA3234" i="3"/>
  <c r="C3100" i="5" s="1"/>
  <c r="AC3234" i="3"/>
  <c r="E3100" i="5" s="1"/>
  <c r="J3234" i="3"/>
  <c r="H3100" i="5" s="1"/>
  <c r="M3234" i="3"/>
  <c r="K3100" i="5" s="1"/>
  <c r="N3234" i="3"/>
  <c r="M3100" i="5" s="1"/>
  <c r="B3235" i="3"/>
  <c r="A3101" i="5" s="1"/>
  <c r="Y3235" i="3"/>
  <c r="B3101" i="5" s="1"/>
  <c r="AA3235" i="3"/>
  <c r="C3101" i="5" s="1"/>
  <c r="AC3235" i="3"/>
  <c r="E3101" i="5" s="1"/>
  <c r="J3235" i="3"/>
  <c r="H3101" i="5" s="1"/>
  <c r="M3235" i="3"/>
  <c r="K3101" i="5" s="1"/>
  <c r="N3235" i="3"/>
  <c r="M3101" i="5" s="1"/>
  <c r="B3236" i="3"/>
  <c r="A3102" i="5" s="1"/>
  <c r="Y3236" i="3"/>
  <c r="B3102" i="5" s="1"/>
  <c r="AA3236" i="3"/>
  <c r="C3102" i="5" s="1"/>
  <c r="AC3236" i="3"/>
  <c r="E3102" i="5" s="1"/>
  <c r="J3236" i="3"/>
  <c r="H3102" i="5" s="1"/>
  <c r="M3236" i="3"/>
  <c r="K3102" i="5" s="1"/>
  <c r="N3236" i="3"/>
  <c r="M3102" i="5" s="1"/>
  <c r="B3237" i="3"/>
  <c r="A3103" i="5" s="1"/>
  <c r="Y3237" i="3"/>
  <c r="B3103" i="5" s="1"/>
  <c r="AA3237" i="3"/>
  <c r="C3103" i="5" s="1"/>
  <c r="AC3237" i="3"/>
  <c r="E3103" i="5" s="1"/>
  <c r="J3237" i="3"/>
  <c r="H3103" i="5" s="1"/>
  <c r="M3237" i="3"/>
  <c r="K3103" i="5" s="1"/>
  <c r="N3237" i="3"/>
  <c r="M3103" i="5" s="1"/>
  <c r="B3238" i="3"/>
  <c r="A3104" i="5" s="1"/>
  <c r="Y3238" i="3"/>
  <c r="B3104" i="5" s="1"/>
  <c r="AA3238" i="3"/>
  <c r="C3104" i="5" s="1"/>
  <c r="AC3238" i="3"/>
  <c r="E3104" i="5" s="1"/>
  <c r="J3238" i="3"/>
  <c r="H3104" i="5" s="1"/>
  <c r="M3238" i="3"/>
  <c r="K3104" i="5" s="1"/>
  <c r="N3238" i="3"/>
  <c r="M3104" i="5" s="1"/>
  <c r="B3239" i="3"/>
  <c r="A3105" i="5" s="1"/>
  <c r="Y3239" i="3"/>
  <c r="B3105" i="5" s="1"/>
  <c r="AA3239" i="3"/>
  <c r="C3105" i="5" s="1"/>
  <c r="AC3239" i="3"/>
  <c r="E3105" i="5" s="1"/>
  <c r="J3239" i="3"/>
  <c r="H3105" i="5" s="1"/>
  <c r="M3239" i="3"/>
  <c r="K3105" i="5" s="1"/>
  <c r="N3239" i="3"/>
  <c r="M3105" i="5" s="1"/>
  <c r="B3240" i="3"/>
  <c r="A3106" i="5" s="1"/>
  <c r="Y3240" i="3"/>
  <c r="B3106" i="5" s="1"/>
  <c r="AA3240" i="3"/>
  <c r="C3106" i="5" s="1"/>
  <c r="AC3240" i="3"/>
  <c r="E3106" i="5" s="1"/>
  <c r="J3240" i="3"/>
  <c r="H3106" i="5" s="1"/>
  <c r="M3240" i="3"/>
  <c r="K3106" i="5" s="1"/>
  <c r="N3240" i="3"/>
  <c r="M3106" i="5" s="1"/>
  <c r="B3241" i="3"/>
  <c r="A3107" i="5" s="1"/>
  <c r="Y3241" i="3"/>
  <c r="B3107" i="5" s="1"/>
  <c r="AA3241" i="3"/>
  <c r="C3107" i="5" s="1"/>
  <c r="AC3241" i="3"/>
  <c r="E3107" i="5" s="1"/>
  <c r="J3241" i="3"/>
  <c r="H3107" i="5" s="1"/>
  <c r="M3241" i="3"/>
  <c r="K3107" i="5" s="1"/>
  <c r="N3241" i="3"/>
  <c r="M3107" i="5" s="1"/>
  <c r="B3242" i="3"/>
  <c r="A3108" i="5" s="1"/>
  <c r="Y3242" i="3"/>
  <c r="B3108" i="5" s="1"/>
  <c r="AA3242" i="3"/>
  <c r="C3108" i="5" s="1"/>
  <c r="AC3242" i="3"/>
  <c r="E3108" i="5" s="1"/>
  <c r="J3242" i="3"/>
  <c r="H3108" i="5" s="1"/>
  <c r="M3242" i="3"/>
  <c r="K3108" i="5" s="1"/>
  <c r="N3242" i="3"/>
  <c r="M3108" i="5" s="1"/>
  <c r="B3243" i="3"/>
  <c r="A3109" i="5" s="1"/>
  <c r="Y3243" i="3"/>
  <c r="B3109" i="5" s="1"/>
  <c r="AA3243" i="3"/>
  <c r="C3109" i="5" s="1"/>
  <c r="AC3243" i="3"/>
  <c r="E3109" i="5" s="1"/>
  <c r="J3243" i="3"/>
  <c r="H3109" i="5" s="1"/>
  <c r="M3243" i="3"/>
  <c r="K3109" i="5" s="1"/>
  <c r="N3243" i="3"/>
  <c r="M3109" i="5" s="1"/>
  <c r="B3244" i="3"/>
  <c r="A3110" i="5" s="1"/>
  <c r="Y3244" i="3"/>
  <c r="B3110" i="5" s="1"/>
  <c r="AA3244" i="3"/>
  <c r="C3110" i="5" s="1"/>
  <c r="AC3244" i="3"/>
  <c r="E3110" i="5" s="1"/>
  <c r="J3244" i="3"/>
  <c r="H3110" i="5" s="1"/>
  <c r="M3244" i="3"/>
  <c r="K3110" i="5" s="1"/>
  <c r="N3244" i="3"/>
  <c r="M3110" i="5" s="1"/>
  <c r="B3245" i="3"/>
  <c r="A3111" i="5" s="1"/>
  <c r="Y3245" i="3"/>
  <c r="B3111" i="5" s="1"/>
  <c r="AA3245" i="3"/>
  <c r="C3111" i="5" s="1"/>
  <c r="AC3245" i="3"/>
  <c r="E3111" i="5" s="1"/>
  <c r="J3245" i="3"/>
  <c r="H3111" i="5" s="1"/>
  <c r="M3245" i="3"/>
  <c r="K3111" i="5" s="1"/>
  <c r="N3245" i="3"/>
  <c r="M3111" i="5" s="1"/>
  <c r="B3246" i="3"/>
  <c r="A3112" i="5" s="1"/>
  <c r="Y3246" i="3"/>
  <c r="B3112" i="5" s="1"/>
  <c r="AA3246" i="3"/>
  <c r="C3112" i="5" s="1"/>
  <c r="AC3246" i="3"/>
  <c r="E3112" i="5" s="1"/>
  <c r="J3246" i="3"/>
  <c r="H3112" i="5" s="1"/>
  <c r="M3246" i="3"/>
  <c r="K3112" i="5" s="1"/>
  <c r="N3246" i="3"/>
  <c r="M3112" i="5" s="1"/>
  <c r="B3247" i="3"/>
  <c r="A3113" i="5" s="1"/>
  <c r="Y3247" i="3"/>
  <c r="B3113" i="5" s="1"/>
  <c r="AA3247" i="3"/>
  <c r="C3113" i="5" s="1"/>
  <c r="AC3247" i="3"/>
  <c r="E3113" i="5" s="1"/>
  <c r="J3247" i="3"/>
  <c r="H3113" i="5" s="1"/>
  <c r="M3247" i="3"/>
  <c r="K3113" i="5" s="1"/>
  <c r="N3247" i="3"/>
  <c r="M3113" i="5" s="1"/>
  <c r="B3248" i="3"/>
  <c r="A3114" i="5" s="1"/>
  <c r="Y3248" i="3"/>
  <c r="B3114" i="5" s="1"/>
  <c r="AA3248" i="3"/>
  <c r="C3114" i="5" s="1"/>
  <c r="AC3248" i="3"/>
  <c r="E3114" i="5" s="1"/>
  <c r="J3248" i="3"/>
  <c r="H3114" i="5" s="1"/>
  <c r="M3248" i="3"/>
  <c r="K3114" i="5" s="1"/>
  <c r="N3248" i="3"/>
  <c r="M3114" i="5" s="1"/>
  <c r="B3249" i="3"/>
  <c r="A3115" i="5" s="1"/>
  <c r="Y3249" i="3"/>
  <c r="B3115" i="5" s="1"/>
  <c r="AA3249" i="3"/>
  <c r="C3115" i="5" s="1"/>
  <c r="AC3249" i="3"/>
  <c r="E3115" i="5" s="1"/>
  <c r="J3249" i="3"/>
  <c r="H3115" i="5" s="1"/>
  <c r="M3249" i="3"/>
  <c r="K3115" i="5" s="1"/>
  <c r="N3249" i="3"/>
  <c r="M3115" i="5" s="1"/>
  <c r="B3250" i="3"/>
  <c r="A3116" i="5" s="1"/>
  <c r="Y3250" i="3"/>
  <c r="B3116" i="5" s="1"/>
  <c r="AA3250" i="3"/>
  <c r="C3116" i="5" s="1"/>
  <c r="AC3250" i="3"/>
  <c r="E3116" i="5" s="1"/>
  <c r="J3250" i="3"/>
  <c r="H3116" i="5" s="1"/>
  <c r="M3250" i="3"/>
  <c r="K3116" i="5" s="1"/>
  <c r="N3250" i="3"/>
  <c r="M3116" i="5" s="1"/>
  <c r="B3251" i="3"/>
  <c r="A3117" i="5" s="1"/>
  <c r="Y3251" i="3"/>
  <c r="B3117" i="5" s="1"/>
  <c r="AA3251" i="3"/>
  <c r="C3117" i="5" s="1"/>
  <c r="AC3251" i="3"/>
  <c r="E3117" i="5" s="1"/>
  <c r="J3251" i="3"/>
  <c r="H3117" i="5" s="1"/>
  <c r="M3251" i="3"/>
  <c r="K3117" i="5" s="1"/>
  <c r="N3251" i="3"/>
  <c r="M3117" i="5" s="1"/>
  <c r="B3252" i="3"/>
  <c r="A3118" i="5" s="1"/>
  <c r="Y3252" i="3"/>
  <c r="B3118" i="5" s="1"/>
  <c r="AA3252" i="3"/>
  <c r="C3118" i="5" s="1"/>
  <c r="AC3252" i="3"/>
  <c r="E3118" i="5" s="1"/>
  <c r="J3252" i="3"/>
  <c r="H3118" i="5" s="1"/>
  <c r="M3252" i="3"/>
  <c r="K3118" i="5" s="1"/>
  <c r="N3252" i="3"/>
  <c r="M3118" i="5" s="1"/>
  <c r="B3253" i="3"/>
  <c r="A3119" i="5" s="1"/>
  <c r="Y3253" i="3"/>
  <c r="B3119" i="5" s="1"/>
  <c r="AA3253" i="3"/>
  <c r="C3119" i="5" s="1"/>
  <c r="AC3253" i="3"/>
  <c r="E3119" i="5" s="1"/>
  <c r="J3253" i="3"/>
  <c r="H3119" i="5" s="1"/>
  <c r="M3253" i="3"/>
  <c r="K3119" i="5" s="1"/>
  <c r="N3253" i="3"/>
  <c r="M3119" i="5" s="1"/>
  <c r="B3254" i="3"/>
  <c r="A3120" i="5" s="1"/>
  <c r="Y3254" i="3"/>
  <c r="B3120" i="5" s="1"/>
  <c r="AA3254" i="3"/>
  <c r="C3120" i="5" s="1"/>
  <c r="AC3254" i="3"/>
  <c r="E3120" i="5" s="1"/>
  <c r="J3254" i="3"/>
  <c r="H3120" i="5" s="1"/>
  <c r="M3254" i="3"/>
  <c r="K3120" i="5" s="1"/>
  <c r="N3254" i="3"/>
  <c r="M3120" i="5" s="1"/>
  <c r="B3255" i="3"/>
  <c r="A3121" i="5" s="1"/>
  <c r="Y3255" i="3"/>
  <c r="B3121" i="5" s="1"/>
  <c r="AA3255" i="3"/>
  <c r="C3121" i="5" s="1"/>
  <c r="AC3255" i="3"/>
  <c r="E3121" i="5" s="1"/>
  <c r="J3255" i="3"/>
  <c r="H3121" i="5" s="1"/>
  <c r="M3255" i="3"/>
  <c r="K3121" i="5" s="1"/>
  <c r="N3255" i="3"/>
  <c r="M3121" i="5" s="1"/>
  <c r="B3256" i="3"/>
  <c r="A3122" i="5" s="1"/>
  <c r="Y3256" i="3"/>
  <c r="B3122" i="5" s="1"/>
  <c r="AA3256" i="3"/>
  <c r="C3122" i="5" s="1"/>
  <c r="AC3256" i="3"/>
  <c r="E3122" i="5" s="1"/>
  <c r="J3256" i="3"/>
  <c r="H3122" i="5" s="1"/>
  <c r="M3256" i="3"/>
  <c r="K3122" i="5" s="1"/>
  <c r="N3256" i="3"/>
  <c r="M3122" i="5" s="1"/>
  <c r="B3257" i="3"/>
  <c r="A3123" i="5" s="1"/>
  <c r="Y3257" i="3"/>
  <c r="B3123" i="5" s="1"/>
  <c r="AA3257" i="3"/>
  <c r="C3123" i="5" s="1"/>
  <c r="AC3257" i="3"/>
  <c r="E3123" i="5" s="1"/>
  <c r="J3257" i="3"/>
  <c r="H3123" i="5" s="1"/>
  <c r="M3257" i="3"/>
  <c r="K3123" i="5" s="1"/>
  <c r="N3257" i="3"/>
  <c r="M3123" i="5" s="1"/>
  <c r="B3258" i="3"/>
  <c r="A3124" i="5" s="1"/>
  <c r="Y3258" i="3"/>
  <c r="B3124" i="5" s="1"/>
  <c r="AA3258" i="3"/>
  <c r="C3124" i="5" s="1"/>
  <c r="AC3258" i="3"/>
  <c r="E3124" i="5" s="1"/>
  <c r="J3258" i="3"/>
  <c r="H3124" i="5" s="1"/>
  <c r="M3258" i="3"/>
  <c r="K3124" i="5" s="1"/>
  <c r="N3258" i="3"/>
  <c r="M3124" i="5" s="1"/>
  <c r="B3259" i="3"/>
  <c r="A3125" i="5" s="1"/>
  <c r="Y3259" i="3"/>
  <c r="B3125" i="5" s="1"/>
  <c r="AA3259" i="3"/>
  <c r="C3125" i="5" s="1"/>
  <c r="AC3259" i="3"/>
  <c r="E3125" i="5" s="1"/>
  <c r="J3259" i="3"/>
  <c r="H3125" i="5" s="1"/>
  <c r="M3259" i="3"/>
  <c r="K3125" i="5" s="1"/>
  <c r="N3259" i="3"/>
  <c r="M3125" i="5" s="1"/>
  <c r="B3260" i="3"/>
  <c r="A3126" i="5" s="1"/>
  <c r="Y3260" i="3"/>
  <c r="B3126" i="5" s="1"/>
  <c r="AA3260" i="3"/>
  <c r="C3126" i="5" s="1"/>
  <c r="AC3260" i="3"/>
  <c r="E3126" i="5" s="1"/>
  <c r="J3260" i="3"/>
  <c r="H3126" i="5" s="1"/>
  <c r="M3260" i="3"/>
  <c r="K3126" i="5" s="1"/>
  <c r="N3260" i="3"/>
  <c r="M3126" i="5" s="1"/>
  <c r="B3261" i="3"/>
  <c r="A3127" i="5" s="1"/>
  <c r="Y3261" i="3"/>
  <c r="B3127" i="5" s="1"/>
  <c r="AA3261" i="3"/>
  <c r="C3127" i="5" s="1"/>
  <c r="AC3261" i="3"/>
  <c r="E3127" i="5" s="1"/>
  <c r="J3261" i="3"/>
  <c r="H3127" i="5" s="1"/>
  <c r="M3261" i="3"/>
  <c r="K3127" i="5" s="1"/>
  <c r="N3261" i="3"/>
  <c r="M3127" i="5" s="1"/>
  <c r="B3262" i="3"/>
  <c r="A3128" i="5" s="1"/>
  <c r="Y3262" i="3"/>
  <c r="B3128" i="5" s="1"/>
  <c r="AA3262" i="3"/>
  <c r="C3128" i="5" s="1"/>
  <c r="AC3262" i="3"/>
  <c r="E3128" i="5" s="1"/>
  <c r="J3262" i="3"/>
  <c r="H3128" i="5" s="1"/>
  <c r="M3262" i="3"/>
  <c r="K3128" i="5" s="1"/>
  <c r="N3262" i="3"/>
  <c r="M3128" i="5" s="1"/>
  <c r="A3129" i="5"/>
  <c r="B3129" i="5"/>
  <c r="C3129" i="5"/>
  <c r="E3129" i="5"/>
  <c r="F3129" i="5"/>
  <c r="H3129" i="5"/>
  <c r="I3129" i="5"/>
  <c r="K3129" i="5"/>
  <c r="M3129" i="5"/>
  <c r="N3129" i="5"/>
  <c r="A3130" i="5"/>
  <c r="B3130" i="5"/>
  <c r="C3130" i="5"/>
  <c r="E3130" i="5"/>
  <c r="F3130" i="5"/>
  <c r="H3130" i="5"/>
  <c r="I3130" i="5"/>
  <c r="K3130" i="5"/>
  <c r="M3130" i="5"/>
  <c r="N3130" i="5"/>
  <c r="A3131" i="5"/>
  <c r="B3131" i="5"/>
  <c r="E3131" i="5"/>
  <c r="F3131" i="5"/>
  <c r="H3131" i="5"/>
  <c r="I3131" i="5"/>
  <c r="K3131" i="5"/>
  <c r="M3131" i="5"/>
  <c r="N3131" i="5"/>
  <c r="A3132" i="5"/>
  <c r="B3132" i="5"/>
  <c r="C3132" i="5"/>
  <c r="E3132" i="5"/>
  <c r="F3132" i="5"/>
  <c r="H3132" i="5"/>
  <c r="I3132" i="5"/>
  <c r="K3132" i="5"/>
  <c r="M3132" i="5"/>
  <c r="N3132" i="5"/>
  <c r="A3133" i="5"/>
  <c r="B3133" i="5"/>
  <c r="C3133" i="5"/>
  <c r="E3133" i="5"/>
  <c r="F3133" i="5"/>
  <c r="H3133" i="5"/>
  <c r="I3133" i="5"/>
  <c r="K3133" i="5"/>
  <c r="M3133" i="5"/>
  <c r="N3133" i="5"/>
  <c r="A3134" i="5"/>
  <c r="B3134" i="5"/>
  <c r="C3134" i="5"/>
  <c r="E3134" i="5"/>
  <c r="F3134" i="5"/>
  <c r="H3134" i="5"/>
  <c r="I3134" i="5"/>
  <c r="K3134" i="5"/>
  <c r="M3134" i="5"/>
  <c r="N3134" i="5"/>
  <c r="A3135" i="5"/>
  <c r="B3135" i="5"/>
  <c r="C3135" i="5"/>
  <c r="E3135" i="5"/>
  <c r="F3135" i="5"/>
  <c r="H3135" i="5"/>
  <c r="I3135" i="5"/>
  <c r="K3135" i="5"/>
  <c r="M3135" i="5"/>
  <c r="N3135" i="5"/>
  <c r="A3136" i="5"/>
  <c r="B3136" i="5"/>
  <c r="C3136" i="5"/>
  <c r="E3136" i="5"/>
  <c r="F3136" i="5"/>
  <c r="H3136" i="5"/>
  <c r="I3136" i="5"/>
  <c r="K3136" i="5"/>
  <c r="M3136" i="5"/>
  <c r="N3136" i="5"/>
  <c r="A3137" i="5"/>
  <c r="B3137" i="5"/>
  <c r="C3137" i="5"/>
  <c r="E3137" i="5"/>
  <c r="F3137" i="5"/>
  <c r="H3137" i="5"/>
  <c r="I3137" i="5"/>
  <c r="K3137" i="5"/>
  <c r="M3137" i="5"/>
  <c r="N3137" i="5"/>
  <c r="A3138" i="5"/>
  <c r="B3138" i="5"/>
  <c r="C3138" i="5"/>
  <c r="E3138" i="5"/>
  <c r="F3138" i="5"/>
  <c r="H3138" i="5"/>
  <c r="I3138" i="5"/>
  <c r="K3138" i="5"/>
  <c r="M3138" i="5"/>
  <c r="N3138" i="5"/>
  <c r="A3139" i="5"/>
  <c r="B3139" i="5"/>
  <c r="C3139" i="5"/>
  <c r="E3139" i="5"/>
  <c r="F3139" i="5"/>
  <c r="H3139" i="5"/>
  <c r="I3139" i="5"/>
  <c r="K3139" i="5"/>
  <c r="M3139" i="5"/>
  <c r="N3139" i="5"/>
  <c r="A3140" i="5"/>
  <c r="B3140" i="5"/>
  <c r="C3140" i="5"/>
  <c r="E3140" i="5"/>
  <c r="F3140" i="5"/>
  <c r="H3140" i="5"/>
  <c r="I3140" i="5"/>
  <c r="K3140" i="5"/>
  <c r="M3140" i="5"/>
  <c r="N3140" i="5"/>
  <c r="B3275" i="3"/>
  <c r="A3141" i="5" s="1"/>
  <c r="Y3275" i="3"/>
  <c r="B3141" i="5" s="1"/>
  <c r="AA3275" i="3"/>
  <c r="C3141" i="5" s="1"/>
  <c r="AC3275" i="3"/>
  <c r="E3141" i="5" s="1"/>
  <c r="J3275" i="3"/>
  <c r="H3141" i="5" s="1"/>
  <c r="M3275" i="3"/>
  <c r="K3141" i="5" s="1"/>
  <c r="N3275" i="3"/>
  <c r="M3141" i="5" s="1"/>
  <c r="B3276" i="3"/>
  <c r="A3142" i="5" s="1"/>
  <c r="Y3276" i="3"/>
  <c r="B3142" i="5" s="1"/>
  <c r="AA3276" i="3"/>
  <c r="C3142" i="5" s="1"/>
  <c r="AC3276" i="3"/>
  <c r="E3142" i="5" s="1"/>
  <c r="J3276" i="3"/>
  <c r="H3142" i="5" s="1"/>
  <c r="M3276" i="3"/>
  <c r="K3142" i="5" s="1"/>
  <c r="N3276" i="3"/>
  <c r="M3142" i="5" s="1"/>
  <c r="B3277" i="3"/>
  <c r="A3143" i="5" s="1"/>
  <c r="Y3277" i="3"/>
  <c r="B3143" i="5" s="1"/>
  <c r="AA3277" i="3"/>
  <c r="C3143" i="5" s="1"/>
  <c r="AC3277" i="3"/>
  <c r="E3143" i="5" s="1"/>
  <c r="J3277" i="3"/>
  <c r="H3143" i="5" s="1"/>
  <c r="M3277" i="3"/>
  <c r="K3143" i="5" s="1"/>
  <c r="N3277" i="3"/>
  <c r="M3143" i="5" s="1"/>
  <c r="B3278" i="3"/>
  <c r="A3144" i="5" s="1"/>
  <c r="Y3278" i="3"/>
  <c r="B3144" i="5" s="1"/>
  <c r="AA3278" i="3"/>
  <c r="C3144" i="5" s="1"/>
  <c r="AC3278" i="3"/>
  <c r="E3144" i="5" s="1"/>
  <c r="J3278" i="3"/>
  <c r="H3144" i="5" s="1"/>
  <c r="M3278" i="3"/>
  <c r="K3144" i="5" s="1"/>
  <c r="N3278" i="3"/>
  <c r="M3144" i="5" s="1"/>
  <c r="B3279" i="3"/>
  <c r="A3145" i="5" s="1"/>
  <c r="Y3279" i="3"/>
  <c r="B3145" i="5" s="1"/>
  <c r="AA3279" i="3"/>
  <c r="C3145" i="5" s="1"/>
  <c r="AC3279" i="3"/>
  <c r="E3145" i="5" s="1"/>
  <c r="J3279" i="3"/>
  <c r="H3145" i="5" s="1"/>
  <c r="M3279" i="3"/>
  <c r="K3145" i="5" s="1"/>
  <c r="N3279" i="3"/>
  <c r="M3145" i="5" s="1"/>
  <c r="B3280" i="3"/>
  <c r="A3146" i="5" s="1"/>
  <c r="Y3280" i="3"/>
  <c r="B3146" i="5" s="1"/>
  <c r="AA3280" i="3"/>
  <c r="C3146" i="5" s="1"/>
  <c r="AC3280" i="3"/>
  <c r="E3146" i="5" s="1"/>
  <c r="J3280" i="3"/>
  <c r="H3146" i="5" s="1"/>
  <c r="M3280" i="3"/>
  <c r="K3146" i="5" s="1"/>
  <c r="N3280" i="3"/>
  <c r="M3146" i="5" s="1"/>
  <c r="B3281" i="3"/>
  <c r="A3147" i="5" s="1"/>
  <c r="Y3281" i="3"/>
  <c r="B3147" i="5" s="1"/>
  <c r="AA3281" i="3"/>
  <c r="C3147" i="5" s="1"/>
  <c r="AC3281" i="3"/>
  <c r="E3147" i="5" s="1"/>
  <c r="J3281" i="3"/>
  <c r="H3147" i="5" s="1"/>
  <c r="M3281" i="3"/>
  <c r="K3147" i="5" s="1"/>
  <c r="N3281" i="3"/>
  <c r="M3147" i="5" s="1"/>
  <c r="B3282" i="3"/>
  <c r="A3148" i="5" s="1"/>
  <c r="Y3282" i="3"/>
  <c r="B3148" i="5" s="1"/>
  <c r="AA3282" i="3"/>
  <c r="C3148" i="5" s="1"/>
  <c r="AC3282" i="3"/>
  <c r="E3148" i="5" s="1"/>
  <c r="J3282" i="3"/>
  <c r="H3148" i="5" s="1"/>
  <c r="M3282" i="3"/>
  <c r="K3148" i="5" s="1"/>
  <c r="N3282" i="3"/>
  <c r="M3148" i="5" s="1"/>
  <c r="B3283" i="3"/>
  <c r="A3149" i="5" s="1"/>
  <c r="Y3283" i="3"/>
  <c r="B3149" i="5" s="1"/>
  <c r="AA3283" i="3"/>
  <c r="C3149" i="5" s="1"/>
  <c r="AC3283" i="3"/>
  <c r="E3149" i="5" s="1"/>
  <c r="J3283" i="3"/>
  <c r="H3149" i="5" s="1"/>
  <c r="M3283" i="3"/>
  <c r="K3149" i="5" s="1"/>
  <c r="N3283" i="3"/>
  <c r="M3149" i="5" s="1"/>
  <c r="B3284" i="3"/>
  <c r="A3150" i="5" s="1"/>
  <c r="Y3284" i="3"/>
  <c r="B3150" i="5" s="1"/>
  <c r="AA3284" i="3"/>
  <c r="C3150" i="5" s="1"/>
  <c r="AC3284" i="3"/>
  <c r="E3150" i="5" s="1"/>
  <c r="J3284" i="3"/>
  <c r="H3150" i="5" s="1"/>
  <c r="M3284" i="3"/>
  <c r="K3150" i="5" s="1"/>
  <c r="N3284" i="3"/>
  <c r="M3150" i="5" s="1"/>
  <c r="B3285" i="3"/>
  <c r="A3151" i="5" s="1"/>
  <c r="Y3285" i="3"/>
  <c r="B3151" i="5" s="1"/>
  <c r="AA3285" i="3"/>
  <c r="C3151" i="5" s="1"/>
  <c r="AC3285" i="3"/>
  <c r="E3151" i="5" s="1"/>
  <c r="J3285" i="3"/>
  <c r="H3151" i="5" s="1"/>
  <c r="M3285" i="3"/>
  <c r="K3151" i="5" s="1"/>
  <c r="N3285" i="3"/>
  <c r="M3151" i="5" s="1"/>
  <c r="B3286" i="3"/>
  <c r="A3152" i="5" s="1"/>
  <c r="Y3286" i="3"/>
  <c r="B3152" i="5" s="1"/>
  <c r="AA3286" i="3"/>
  <c r="C3152" i="5" s="1"/>
  <c r="AC3286" i="3"/>
  <c r="E3152" i="5" s="1"/>
  <c r="J3286" i="3"/>
  <c r="H3152" i="5" s="1"/>
  <c r="M3286" i="3"/>
  <c r="K3152" i="5" s="1"/>
  <c r="N3286" i="3"/>
  <c r="M3152" i="5" s="1"/>
  <c r="B3287" i="3"/>
  <c r="A3153" i="5" s="1"/>
  <c r="Y3287" i="3"/>
  <c r="B3153" i="5" s="1"/>
  <c r="AA3287" i="3"/>
  <c r="C3153" i="5" s="1"/>
  <c r="AC3287" i="3"/>
  <c r="E3153" i="5" s="1"/>
  <c r="J3287" i="3"/>
  <c r="H3153" i="5" s="1"/>
  <c r="M3287" i="3"/>
  <c r="K3153" i="5" s="1"/>
  <c r="N3287" i="3"/>
  <c r="M3153" i="5" s="1"/>
  <c r="B3288" i="3"/>
  <c r="A3154" i="5" s="1"/>
  <c r="Y3288" i="3"/>
  <c r="B3154" i="5" s="1"/>
  <c r="AA3288" i="3"/>
  <c r="C3154" i="5" s="1"/>
  <c r="AC3288" i="3"/>
  <c r="E3154" i="5" s="1"/>
  <c r="J3288" i="3"/>
  <c r="H3154" i="5" s="1"/>
  <c r="M3288" i="3"/>
  <c r="K3154" i="5" s="1"/>
  <c r="N3288" i="3"/>
  <c r="M3154" i="5" s="1"/>
  <c r="B3289" i="3"/>
  <c r="A3155" i="5" s="1"/>
  <c r="Y3289" i="3"/>
  <c r="B3155" i="5" s="1"/>
  <c r="AA3289" i="3"/>
  <c r="C3155" i="5" s="1"/>
  <c r="AC3289" i="3"/>
  <c r="E3155" i="5" s="1"/>
  <c r="J3289" i="3"/>
  <c r="H3155" i="5" s="1"/>
  <c r="M3289" i="3"/>
  <c r="K3155" i="5" s="1"/>
  <c r="N3289" i="3"/>
  <c r="M3155" i="5" s="1"/>
  <c r="B3290" i="3"/>
  <c r="A3156" i="5" s="1"/>
  <c r="Y3290" i="3"/>
  <c r="B3156" i="5" s="1"/>
  <c r="AA3290" i="3"/>
  <c r="C3156" i="5" s="1"/>
  <c r="AC3290" i="3"/>
  <c r="E3156" i="5" s="1"/>
  <c r="J3290" i="3"/>
  <c r="H3156" i="5" s="1"/>
  <c r="M3290" i="3"/>
  <c r="K3156" i="5" s="1"/>
  <c r="N3290" i="3"/>
  <c r="M3156" i="5" s="1"/>
  <c r="B3291" i="3"/>
  <c r="A3157" i="5" s="1"/>
  <c r="Y3291" i="3"/>
  <c r="B3157" i="5" s="1"/>
  <c r="AA3291" i="3"/>
  <c r="C3157" i="5" s="1"/>
  <c r="AC3291" i="3"/>
  <c r="E3157" i="5" s="1"/>
  <c r="J3291" i="3"/>
  <c r="H3157" i="5" s="1"/>
  <c r="M3291" i="3"/>
  <c r="K3157" i="5" s="1"/>
  <c r="N3291" i="3"/>
  <c r="M3157" i="5" s="1"/>
  <c r="B3292" i="3"/>
  <c r="A3158" i="5" s="1"/>
  <c r="Y3292" i="3"/>
  <c r="B3158" i="5" s="1"/>
  <c r="AA3292" i="3"/>
  <c r="C3158" i="5" s="1"/>
  <c r="AC3292" i="3"/>
  <c r="E3158" i="5" s="1"/>
  <c r="J3292" i="3"/>
  <c r="H3158" i="5" s="1"/>
  <c r="M3292" i="3"/>
  <c r="K3158" i="5" s="1"/>
  <c r="N3292" i="3"/>
  <c r="M3158" i="5" s="1"/>
  <c r="B3293" i="3"/>
  <c r="A3159" i="5" s="1"/>
  <c r="Y3293" i="3"/>
  <c r="B3159" i="5" s="1"/>
  <c r="AA3293" i="3"/>
  <c r="C3159" i="5" s="1"/>
  <c r="AC3293" i="3"/>
  <c r="E3159" i="5" s="1"/>
  <c r="J3293" i="3"/>
  <c r="H3159" i="5" s="1"/>
  <c r="M3293" i="3"/>
  <c r="K3159" i="5" s="1"/>
  <c r="N3293" i="3"/>
  <c r="M3159" i="5" s="1"/>
  <c r="B3294" i="3"/>
  <c r="A3160" i="5" s="1"/>
  <c r="Y3294" i="3"/>
  <c r="B3160" i="5" s="1"/>
  <c r="AA3294" i="3"/>
  <c r="C3160" i="5" s="1"/>
  <c r="AC3294" i="3"/>
  <c r="E3160" i="5" s="1"/>
  <c r="J3294" i="3"/>
  <c r="H3160" i="5" s="1"/>
  <c r="M3294" i="3"/>
  <c r="K3160" i="5" s="1"/>
  <c r="N3294" i="3"/>
  <c r="M3160" i="5" s="1"/>
  <c r="B3295" i="3"/>
  <c r="A3161" i="5" s="1"/>
  <c r="Y3295" i="3"/>
  <c r="B3161" i="5" s="1"/>
  <c r="AA3295" i="3"/>
  <c r="C3161" i="5" s="1"/>
  <c r="AC3295" i="3"/>
  <c r="E3161" i="5" s="1"/>
  <c r="J3295" i="3"/>
  <c r="H3161" i="5" s="1"/>
  <c r="M3295" i="3"/>
  <c r="K3161" i="5" s="1"/>
  <c r="N3295" i="3"/>
  <c r="M3161" i="5" s="1"/>
  <c r="B3296" i="3"/>
  <c r="A3162" i="5" s="1"/>
  <c r="Y3296" i="3"/>
  <c r="B3162" i="5" s="1"/>
  <c r="AA3296" i="3"/>
  <c r="C3162" i="5" s="1"/>
  <c r="AC3296" i="3"/>
  <c r="E3162" i="5" s="1"/>
  <c r="J3296" i="3"/>
  <c r="H3162" i="5" s="1"/>
  <c r="M3296" i="3"/>
  <c r="K3162" i="5" s="1"/>
  <c r="N3296" i="3"/>
  <c r="M3162" i="5" s="1"/>
  <c r="B3297" i="3"/>
  <c r="A3163" i="5" s="1"/>
  <c r="Y3297" i="3"/>
  <c r="B3163" i="5" s="1"/>
  <c r="AA3297" i="3"/>
  <c r="C3163" i="5" s="1"/>
  <c r="AC3297" i="3"/>
  <c r="E3163" i="5" s="1"/>
  <c r="J3297" i="3"/>
  <c r="H3163" i="5" s="1"/>
  <c r="M3297" i="3"/>
  <c r="K3163" i="5" s="1"/>
  <c r="N3297" i="3"/>
  <c r="M3163" i="5" s="1"/>
  <c r="B3298" i="3"/>
  <c r="A3164" i="5" s="1"/>
  <c r="Y3298" i="3"/>
  <c r="B3164" i="5" s="1"/>
  <c r="AA3298" i="3"/>
  <c r="C3164" i="5" s="1"/>
  <c r="AC3298" i="3"/>
  <c r="E3164" i="5" s="1"/>
  <c r="J3298" i="3"/>
  <c r="H3164" i="5" s="1"/>
  <c r="M3298" i="3"/>
  <c r="K3164" i="5" s="1"/>
  <c r="N3298" i="3"/>
  <c r="M3164" i="5" s="1"/>
  <c r="B3299" i="3"/>
  <c r="A3165" i="5" s="1"/>
  <c r="Y3299" i="3"/>
  <c r="B3165" i="5" s="1"/>
  <c r="AA3299" i="3"/>
  <c r="C3165" i="5" s="1"/>
  <c r="AC3299" i="3"/>
  <c r="E3165" i="5" s="1"/>
  <c r="J3299" i="3"/>
  <c r="H3165" i="5" s="1"/>
  <c r="M3299" i="3"/>
  <c r="K3165" i="5" s="1"/>
  <c r="N3299" i="3"/>
  <c r="M3165" i="5" s="1"/>
  <c r="B3300" i="3"/>
  <c r="A3166" i="5" s="1"/>
  <c r="Y3300" i="3"/>
  <c r="B3166" i="5" s="1"/>
  <c r="AA3300" i="3"/>
  <c r="C3166" i="5" s="1"/>
  <c r="AC3300" i="3"/>
  <c r="E3166" i="5" s="1"/>
  <c r="J3300" i="3"/>
  <c r="H3166" i="5" s="1"/>
  <c r="M3300" i="3"/>
  <c r="K3166" i="5" s="1"/>
  <c r="N3300" i="3"/>
  <c r="M3166" i="5" s="1"/>
  <c r="B3301" i="3"/>
  <c r="A3167" i="5" s="1"/>
  <c r="Y3301" i="3"/>
  <c r="B3167" i="5" s="1"/>
  <c r="AA3301" i="3"/>
  <c r="C3167" i="5" s="1"/>
  <c r="AC3301" i="3"/>
  <c r="E3167" i="5" s="1"/>
  <c r="J3301" i="3"/>
  <c r="H3167" i="5" s="1"/>
  <c r="M3301" i="3"/>
  <c r="K3167" i="5" s="1"/>
  <c r="N3301" i="3"/>
  <c r="M3167" i="5" s="1"/>
  <c r="B3302" i="3"/>
  <c r="A3168" i="5" s="1"/>
  <c r="Y3302" i="3"/>
  <c r="B3168" i="5" s="1"/>
  <c r="AA3302" i="3"/>
  <c r="C3168" i="5" s="1"/>
  <c r="AC3302" i="3"/>
  <c r="E3168" i="5" s="1"/>
  <c r="J3302" i="3"/>
  <c r="H3168" i="5" s="1"/>
  <c r="M3302" i="3"/>
  <c r="K3168" i="5" s="1"/>
  <c r="N3302" i="3"/>
  <c r="M3168" i="5" s="1"/>
  <c r="B3303" i="3"/>
  <c r="A3169" i="5" s="1"/>
  <c r="Y3303" i="3"/>
  <c r="B3169" i="5" s="1"/>
  <c r="AA3303" i="3"/>
  <c r="C3169" i="5" s="1"/>
  <c r="AC3303" i="3"/>
  <c r="E3169" i="5" s="1"/>
  <c r="J3303" i="3"/>
  <c r="H3169" i="5" s="1"/>
  <c r="M3303" i="3"/>
  <c r="K3169" i="5" s="1"/>
  <c r="N3303" i="3"/>
  <c r="M3169" i="5" s="1"/>
  <c r="B3304" i="3"/>
  <c r="A3170" i="5" s="1"/>
  <c r="Y3304" i="3"/>
  <c r="B3170" i="5" s="1"/>
  <c r="AA3304" i="3"/>
  <c r="C3170" i="5" s="1"/>
  <c r="AC3304" i="3"/>
  <c r="E3170" i="5" s="1"/>
  <c r="J3304" i="3"/>
  <c r="H3170" i="5" s="1"/>
  <c r="M3304" i="3"/>
  <c r="K3170" i="5" s="1"/>
  <c r="N3304" i="3"/>
  <c r="M3170" i="5" s="1"/>
  <c r="B3305" i="3"/>
  <c r="A3171" i="5" s="1"/>
  <c r="Y3305" i="3"/>
  <c r="B3171" i="5" s="1"/>
  <c r="AA3305" i="3"/>
  <c r="C3171" i="5" s="1"/>
  <c r="AC3305" i="3"/>
  <c r="E3171" i="5" s="1"/>
  <c r="J3305" i="3"/>
  <c r="H3171" i="5" s="1"/>
  <c r="M3305" i="3"/>
  <c r="K3171" i="5" s="1"/>
  <c r="N3305" i="3"/>
  <c r="M3171" i="5" s="1"/>
  <c r="A3172" i="5"/>
  <c r="B3172" i="5"/>
  <c r="C3172" i="5"/>
  <c r="E3172" i="5"/>
  <c r="F3172" i="5"/>
  <c r="H3172" i="5"/>
  <c r="I3172" i="5"/>
  <c r="K3172" i="5"/>
  <c r="M3172" i="5"/>
  <c r="N3172" i="5"/>
  <c r="A3173" i="5"/>
  <c r="B3173" i="5"/>
  <c r="C3173" i="5"/>
  <c r="E3173" i="5"/>
  <c r="F3173" i="5"/>
  <c r="H3173" i="5"/>
  <c r="I3173" i="5"/>
  <c r="K3173" i="5"/>
  <c r="M3173" i="5"/>
  <c r="N3173" i="5"/>
  <c r="A3174" i="5"/>
  <c r="B3174" i="5"/>
  <c r="E3174" i="5"/>
  <c r="F3174" i="5"/>
  <c r="H3174" i="5"/>
  <c r="I3174" i="5"/>
  <c r="K3174" i="5"/>
  <c r="M3174" i="5"/>
  <c r="N3174" i="5"/>
  <c r="A3175" i="5"/>
  <c r="B3175" i="5"/>
  <c r="C3175" i="5"/>
  <c r="E3175" i="5"/>
  <c r="F3175" i="5"/>
  <c r="H3175" i="5"/>
  <c r="I3175" i="5"/>
  <c r="K3175" i="5"/>
  <c r="M3175" i="5"/>
  <c r="N3175" i="5"/>
  <c r="A3176" i="5"/>
  <c r="B3176" i="5"/>
  <c r="C3176" i="5"/>
  <c r="E3176" i="5"/>
  <c r="F3176" i="5"/>
  <c r="H3176" i="5"/>
  <c r="I3176" i="5"/>
  <c r="K3176" i="5"/>
  <c r="M3176" i="5"/>
  <c r="N3176" i="5"/>
  <c r="A3177" i="5"/>
  <c r="B3177" i="5"/>
  <c r="C3177" i="5"/>
  <c r="E3177" i="5"/>
  <c r="F3177" i="5"/>
  <c r="H3177" i="5"/>
  <c r="I3177" i="5"/>
  <c r="K3177" i="5"/>
  <c r="M3177" i="5"/>
  <c r="N3177" i="5"/>
  <c r="A3178" i="5"/>
  <c r="B3178" i="5"/>
  <c r="C3178" i="5"/>
  <c r="E3178" i="5"/>
  <c r="F3178" i="5"/>
  <c r="H3178" i="5"/>
  <c r="I3178" i="5"/>
  <c r="K3178" i="5"/>
  <c r="M3178" i="5"/>
  <c r="N3178" i="5"/>
  <c r="A3179" i="5"/>
  <c r="B3179" i="5"/>
  <c r="C3179" i="5"/>
  <c r="E3179" i="5"/>
  <c r="F3179" i="5"/>
  <c r="H3179" i="5"/>
  <c r="I3179" i="5"/>
  <c r="K3179" i="5"/>
  <c r="M3179" i="5"/>
  <c r="N3179" i="5"/>
  <c r="A3180" i="5"/>
  <c r="B3180" i="5"/>
  <c r="C3180" i="5"/>
  <c r="E3180" i="5"/>
  <c r="F3180" i="5"/>
  <c r="H3180" i="5"/>
  <c r="I3180" i="5"/>
  <c r="K3180" i="5"/>
  <c r="M3180" i="5"/>
  <c r="N3180" i="5"/>
  <c r="A3181" i="5"/>
  <c r="B3181" i="5"/>
  <c r="C3181" i="5"/>
  <c r="E3181" i="5"/>
  <c r="F3181" i="5"/>
  <c r="H3181" i="5"/>
  <c r="I3181" i="5"/>
  <c r="K3181" i="5"/>
  <c r="M3181" i="5"/>
  <c r="N3181" i="5"/>
  <c r="A3182" i="5"/>
  <c r="B3182" i="5"/>
  <c r="C3182" i="5"/>
  <c r="E3182" i="5"/>
  <c r="F3182" i="5"/>
  <c r="H3182" i="5"/>
  <c r="I3182" i="5"/>
  <c r="K3182" i="5"/>
  <c r="M3182" i="5"/>
  <c r="N3182" i="5"/>
  <c r="A3183" i="5"/>
  <c r="B3183" i="5"/>
  <c r="C3183" i="5"/>
  <c r="E3183" i="5"/>
  <c r="F3183" i="5"/>
  <c r="H3183" i="5"/>
  <c r="I3183" i="5"/>
  <c r="K3183" i="5"/>
  <c r="M3183" i="5"/>
  <c r="N3183" i="5"/>
  <c r="B3318" i="3"/>
  <c r="A3184" i="5" s="1"/>
  <c r="Y3318" i="3"/>
  <c r="B3184" i="5" s="1"/>
  <c r="AA3318" i="3"/>
  <c r="C3184" i="5" s="1"/>
  <c r="AC3318" i="3"/>
  <c r="E3184" i="5" s="1"/>
  <c r="J3318" i="3"/>
  <c r="H3184" i="5" s="1"/>
  <c r="M3318" i="3"/>
  <c r="K3184" i="5" s="1"/>
  <c r="N3318" i="3"/>
  <c r="M3184" i="5" s="1"/>
  <c r="B3319" i="3"/>
  <c r="A3185" i="5" s="1"/>
  <c r="Y3319" i="3"/>
  <c r="B3185" i="5" s="1"/>
  <c r="AA3319" i="3"/>
  <c r="C3185" i="5" s="1"/>
  <c r="AC3319" i="3"/>
  <c r="E3185" i="5" s="1"/>
  <c r="J3319" i="3"/>
  <c r="H3185" i="5" s="1"/>
  <c r="M3319" i="3"/>
  <c r="K3185" i="5" s="1"/>
  <c r="N3319" i="3"/>
  <c r="M3185" i="5" s="1"/>
  <c r="B3320" i="3"/>
  <c r="A3186" i="5" s="1"/>
  <c r="Y3320" i="3"/>
  <c r="B3186" i="5" s="1"/>
  <c r="AA3320" i="3"/>
  <c r="C3186" i="5" s="1"/>
  <c r="AC3320" i="3"/>
  <c r="E3186" i="5" s="1"/>
  <c r="J3320" i="3"/>
  <c r="H3186" i="5" s="1"/>
  <c r="M3320" i="3"/>
  <c r="K3186" i="5" s="1"/>
  <c r="N3320" i="3"/>
  <c r="M3186" i="5" s="1"/>
  <c r="B3321" i="3"/>
  <c r="A3187" i="5" s="1"/>
  <c r="Y3321" i="3"/>
  <c r="B3187" i="5" s="1"/>
  <c r="AA3321" i="3"/>
  <c r="C3187" i="5" s="1"/>
  <c r="AC3321" i="3"/>
  <c r="E3187" i="5" s="1"/>
  <c r="J3321" i="3"/>
  <c r="H3187" i="5" s="1"/>
  <c r="M3321" i="3"/>
  <c r="K3187" i="5" s="1"/>
  <c r="N3321" i="3"/>
  <c r="M3187" i="5" s="1"/>
  <c r="B3322" i="3"/>
  <c r="A3188" i="5" s="1"/>
  <c r="Y3322" i="3"/>
  <c r="B3188" i="5" s="1"/>
  <c r="AA3322" i="3"/>
  <c r="C3188" i="5" s="1"/>
  <c r="AC3322" i="3"/>
  <c r="E3188" i="5" s="1"/>
  <c r="J3322" i="3"/>
  <c r="H3188" i="5" s="1"/>
  <c r="M3322" i="3"/>
  <c r="K3188" i="5" s="1"/>
  <c r="N3322" i="3"/>
  <c r="M3188" i="5" s="1"/>
  <c r="B3323" i="3"/>
  <c r="A3189" i="5" s="1"/>
  <c r="Y3323" i="3"/>
  <c r="B3189" i="5" s="1"/>
  <c r="AA3323" i="3"/>
  <c r="C3189" i="5" s="1"/>
  <c r="AC3323" i="3"/>
  <c r="E3189" i="5" s="1"/>
  <c r="J3323" i="3"/>
  <c r="H3189" i="5" s="1"/>
  <c r="M3323" i="3"/>
  <c r="K3189" i="5" s="1"/>
  <c r="N3323" i="3"/>
  <c r="M3189" i="5" s="1"/>
  <c r="B3324" i="3"/>
  <c r="A3190" i="5" s="1"/>
  <c r="Y3324" i="3"/>
  <c r="B3190" i="5" s="1"/>
  <c r="AA3324" i="3"/>
  <c r="C3190" i="5" s="1"/>
  <c r="AC3324" i="3"/>
  <c r="E3190" i="5" s="1"/>
  <c r="J3324" i="3"/>
  <c r="H3190" i="5" s="1"/>
  <c r="M3324" i="3"/>
  <c r="K3190" i="5" s="1"/>
  <c r="N3324" i="3"/>
  <c r="M3190" i="5" s="1"/>
  <c r="B3325" i="3"/>
  <c r="A3191" i="5" s="1"/>
  <c r="Y3325" i="3"/>
  <c r="B3191" i="5" s="1"/>
  <c r="AA3325" i="3"/>
  <c r="C3191" i="5" s="1"/>
  <c r="AC3325" i="3"/>
  <c r="E3191" i="5" s="1"/>
  <c r="J3325" i="3"/>
  <c r="H3191" i="5" s="1"/>
  <c r="M3325" i="3"/>
  <c r="K3191" i="5" s="1"/>
  <c r="N3325" i="3"/>
  <c r="M3191" i="5" s="1"/>
  <c r="B3326" i="3"/>
  <c r="A3192" i="5" s="1"/>
  <c r="Y3326" i="3"/>
  <c r="B3192" i="5" s="1"/>
  <c r="AA3326" i="3"/>
  <c r="C3192" i="5" s="1"/>
  <c r="AC3326" i="3"/>
  <c r="E3192" i="5" s="1"/>
  <c r="J3326" i="3"/>
  <c r="H3192" i="5" s="1"/>
  <c r="M3326" i="3"/>
  <c r="K3192" i="5" s="1"/>
  <c r="N3326" i="3"/>
  <c r="M3192" i="5" s="1"/>
  <c r="B3327" i="3"/>
  <c r="A3193" i="5" s="1"/>
  <c r="Y3327" i="3"/>
  <c r="B3193" i="5" s="1"/>
  <c r="AA3327" i="3"/>
  <c r="C3193" i="5" s="1"/>
  <c r="AC3327" i="3"/>
  <c r="E3193" i="5" s="1"/>
  <c r="J3327" i="3"/>
  <c r="H3193" i="5" s="1"/>
  <c r="M3327" i="3"/>
  <c r="K3193" i="5" s="1"/>
  <c r="N3327" i="3"/>
  <c r="M3193" i="5" s="1"/>
  <c r="B3328" i="3"/>
  <c r="A3194" i="5" s="1"/>
  <c r="Y3328" i="3"/>
  <c r="B3194" i="5" s="1"/>
  <c r="AA3328" i="3"/>
  <c r="C3194" i="5" s="1"/>
  <c r="AC3328" i="3"/>
  <c r="E3194" i="5" s="1"/>
  <c r="J3328" i="3"/>
  <c r="H3194" i="5" s="1"/>
  <c r="M3328" i="3"/>
  <c r="K3194" i="5" s="1"/>
  <c r="N3328" i="3"/>
  <c r="M3194" i="5" s="1"/>
  <c r="B3329" i="3"/>
  <c r="A3195" i="5" s="1"/>
  <c r="Y3329" i="3"/>
  <c r="B3195" i="5" s="1"/>
  <c r="AA3329" i="3"/>
  <c r="C3195" i="5" s="1"/>
  <c r="AC3329" i="3"/>
  <c r="E3195" i="5" s="1"/>
  <c r="J3329" i="3"/>
  <c r="H3195" i="5" s="1"/>
  <c r="M3329" i="3"/>
  <c r="K3195" i="5" s="1"/>
  <c r="N3329" i="3"/>
  <c r="M3195" i="5" s="1"/>
  <c r="B3330" i="3"/>
  <c r="A3196" i="5" s="1"/>
  <c r="Y3330" i="3"/>
  <c r="B3196" i="5" s="1"/>
  <c r="AA3330" i="3"/>
  <c r="C3196" i="5" s="1"/>
  <c r="AC3330" i="3"/>
  <c r="E3196" i="5" s="1"/>
  <c r="J3330" i="3"/>
  <c r="H3196" i="5" s="1"/>
  <c r="M3330" i="3"/>
  <c r="K3196" i="5" s="1"/>
  <c r="N3330" i="3"/>
  <c r="M3196" i="5" s="1"/>
  <c r="B3331" i="3"/>
  <c r="A3197" i="5" s="1"/>
  <c r="Y3331" i="3"/>
  <c r="B3197" i="5" s="1"/>
  <c r="AA3331" i="3"/>
  <c r="C3197" i="5" s="1"/>
  <c r="AC3331" i="3"/>
  <c r="E3197" i="5" s="1"/>
  <c r="J3331" i="3"/>
  <c r="H3197" i="5" s="1"/>
  <c r="M3331" i="3"/>
  <c r="K3197" i="5" s="1"/>
  <c r="N3331" i="3"/>
  <c r="M3197" i="5" s="1"/>
  <c r="B3332" i="3"/>
  <c r="A3198" i="5" s="1"/>
  <c r="Y3332" i="3"/>
  <c r="B3198" i="5" s="1"/>
  <c r="AA3332" i="3"/>
  <c r="C3198" i="5" s="1"/>
  <c r="AC3332" i="3"/>
  <c r="E3198" i="5" s="1"/>
  <c r="J3332" i="3"/>
  <c r="H3198" i="5" s="1"/>
  <c r="M3332" i="3"/>
  <c r="K3198" i="5" s="1"/>
  <c r="N3332" i="3"/>
  <c r="M3198" i="5" s="1"/>
  <c r="B3333" i="3"/>
  <c r="A3199" i="5" s="1"/>
  <c r="Y3333" i="3"/>
  <c r="B3199" i="5" s="1"/>
  <c r="AA3333" i="3"/>
  <c r="C3199" i="5" s="1"/>
  <c r="AC3333" i="3"/>
  <c r="E3199" i="5" s="1"/>
  <c r="J3333" i="3"/>
  <c r="H3199" i="5" s="1"/>
  <c r="M3333" i="3"/>
  <c r="K3199" i="5" s="1"/>
  <c r="N3333" i="3"/>
  <c r="M3199" i="5" s="1"/>
  <c r="B3334" i="3"/>
  <c r="A3200" i="5" s="1"/>
  <c r="Y3334" i="3"/>
  <c r="B3200" i="5" s="1"/>
  <c r="AA3334" i="3"/>
  <c r="C3200" i="5" s="1"/>
  <c r="AC3334" i="3"/>
  <c r="E3200" i="5" s="1"/>
  <c r="J3334" i="3"/>
  <c r="H3200" i="5" s="1"/>
  <c r="M3334" i="3"/>
  <c r="K3200" i="5" s="1"/>
  <c r="N3334" i="3"/>
  <c r="M3200" i="5" s="1"/>
  <c r="B3335" i="3"/>
  <c r="A3201" i="5" s="1"/>
  <c r="Y3335" i="3"/>
  <c r="B3201" i="5" s="1"/>
  <c r="AA3335" i="3"/>
  <c r="C3201" i="5" s="1"/>
  <c r="AC3335" i="3"/>
  <c r="E3201" i="5" s="1"/>
  <c r="J3335" i="3"/>
  <c r="H3201" i="5" s="1"/>
  <c r="M3335" i="3"/>
  <c r="K3201" i="5" s="1"/>
  <c r="N3335" i="3"/>
  <c r="M3201" i="5" s="1"/>
  <c r="B3336" i="3"/>
  <c r="A3202" i="5" s="1"/>
  <c r="Y3336" i="3"/>
  <c r="B3202" i="5" s="1"/>
  <c r="AA3336" i="3"/>
  <c r="C3202" i="5" s="1"/>
  <c r="AC3336" i="3"/>
  <c r="E3202" i="5" s="1"/>
  <c r="J3336" i="3"/>
  <c r="H3202" i="5" s="1"/>
  <c r="M3336" i="3"/>
  <c r="K3202" i="5" s="1"/>
  <c r="N3336" i="3"/>
  <c r="M3202" i="5" s="1"/>
  <c r="B3337" i="3"/>
  <c r="A3203" i="5" s="1"/>
  <c r="Y3337" i="3"/>
  <c r="B3203" i="5" s="1"/>
  <c r="AA3337" i="3"/>
  <c r="C3203" i="5" s="1"/>
  <c r="AC3337" i="3"/>
  <c r="E3203" i="5" s="1"/>
  <c r="J3337" i="3"/>
  <c r="H3203" i="5" s="1"/>
  <c r="M3337" i="3"/>
  <c r="K3203" i="5" s="1"/>
  <c r="N3337" i="3"/>
  <c r="M3203" i="5" s="1"/>
  <c r="B3338" i="3"/>
  <c r="A3204" i="5" s="1"/>
  <c r="Y3338" i="3"/>
  <c r="B3204" i="5" s="1"/>
  <c r="AA3338" i="3"/>
  <c r="C3204" i="5" s="1"/>
  <c r="AC3338" i="3"/>
  <c r="E3204" i="5" s="1"/>
  <c r="J3338" i="3"/>
  <c r="H3204" i="5" s="1"/>
  <c r="M3338" i="3"/>
  <c r="K3204" i="5" s="1"/>
  <c r="N3338" i="3"/>
  <c r="M3204" i="5" s="1"/>
  <c r="B3339" i="3"/>
  <c r="A3205" i="5" s="1"/>
  <c r="Y3339" i="3"/>
  <c r="B3205" i="5" s="1"/>
  <c r="AA3339" i="3"/>
  <c r="C3205" i="5" s="1"/>
  <c r="AC3339" i="3"/>
  <c r="E3205" i="5" s="1"/>
  <c r="J3339" i="3"/>
  <c r="H3205" i="5" s="1"/>
  <c r="M3339" i="3"/>
  <c r="K3205" i="5" s="1"/>
  <c r="N3339" i="3"/>
  <c r="M3205" i="5" s="1"/>
  <c r="B3340" i="3"/>
  <c r="A3206" i="5" s="1"/>
  <c r="Y3340" i="3"/>
  <c r="B3206" i="5" s="1"/>
  <c r="AA3340" i="3"/>
  <c r="C3206" i="5" s="1"/>
  <c r="AC3340" i="3"/>
  <c r="E3206" i="5" s="1"/>
  <c r="J3340" i="3"/>
  <c r="H3206" i="5" s="1"/>
  <c r="M3340" i="3"/>
  <c r="K3206" i="5" s="1"/>
  <c r="N3340" i="3"/>
  <c r="M3206" i="5" s="1"/>
  <c r="B3341" i="3"/>
  <c r="A3207" i="5" s="1"/>
  <c r="Y3341" i="3"/>
  <c r="B3207" i="5" s="1"/>
  <c r="AA3341" i="3"/>
  <c r="C3207" i="5" s="1"/>
  <c r="AC3341" i="3"/>
  <c r="E3207" i="5" s="1"/>
  <c r="J3341" i="3"/>
  <c r="H3207" i="5" s="1"/>
  <c r="M3341" i="3"/>
  <c r="K3207" i="5" s="1"/>
  <c r="N3341" i="3"/>
  <c r="M3207" i="5" s="1"/>
  <c r="B3342" i="3"/>
  <c r="A3208" i="5" s="1"/>
  <c r="Y3342" i="3"/>
  <c r="B3208" i="5" s="1"/>
  <c r="AA3342" i="3"/>
  <c r="C3208" i="5" s="1"/>
  <c r="AC3342" i="3"/>
  <c r="E3208" i="5" s="1"/>
  <c r="J3342" i="3"/>
  <c r="H3208" i="5" s="1"/>
  <c r="M3342" i="3"/>
  <c r="K3208" i="5" s="1"/>
  <c r="N3342" i="3"/>
  <c r="M3208" i="5" s="1"/>
  <c r="B3343" i="3"/>
  <c r="A3209" i="5" s="1"/>
  <c r="Y3343" i="3"/>
  <c r="B3209" i="5" s="1"/>
  <c r="AA3343" i="3"/>
  <c r="C3209" i="5" s="1"/>
  <c r="AC3343" i="3"/>
  <c r="E3209" i="5" s="1"/>
  <c r="J3343" i="3"/>
  <c r="H3209" i="5" s="1"/>
  <c r="M3343" i="3"/>
  <c r="K3209" i="5" s="1"/>
  <c r="N3343" i="3"/>
  <c r="M3209" i="5" s="1"/>
  <c r="B3344" i="3"/>
  <c r="A3210" i="5" s="1"/>
  <c r="Y3344" i="3"/>
  <c r="B3210" i="5" s="1"/>
  <c r="AA3344" i="3"/>
  <c r="C3210" i="5" s="1"/>
  <c r="AC3344" i="3"/>
  <c r="E3210" i="5" s="1"/>
  <c r="J3344" i="3"/>
  <c r="H3210" i="5" s="1"/>
  <c r="M3344" i="3"/>
  <c r="K3210" i="5" s="1"/>
  <c r="N3344" i="3"/>
  <c r="M3210" i="5" s="1"/>
  <c r="B3345" i="3"/>
  <c r="A3211" i="5" s="1"/>
  <c r="Y3345" i="3"/>
  <c r="B3211" i="5" s="1"/>
  <c r="AA3345" i="3"/>
  <c r="C3211" i="5" s="1"/>
  <c r="AC3345" i="3"/>
  <c r="E3211" i="5" s="1"/>
  <c r="J3345" i="3"/>
  <c r="H3211" i="5" s="1"/>
  <c r="M3345" i="3"/>
  <c r="K3211" i="5" s="1"/>
  <c r="N3345" i="3"/>
  <c r="M3211" i="5" s="1"/>
  <c r="B3346" i="3"/>
  <c r="A3212" i="5" s="1"/>
  <c r="Y3346" i="3"/>
  <c r="B3212" i="5" s="1"/>
  <c r="AA3346" i="3"/>
  <c r="C3212" i="5" s="1"/>
  <c r="AC3346" i="3"/>
  <c r="E3212" i="5" s="1"/>
  <c r="J3346" i="3"/>
  <c r="H3212" i="5" s="1"/>
  <c r="M3346" i="3"/>
  <c r="K3212" i="5" s="1"/>
  <c r="N3346" i="3"/>
  <c r="M3212" i="5" s="1"/>
  <c r="B3347" i="3"/>
  <c r="A3213" i="5" s="1"/>
  <c r="Y3347" i="3"/>
  <c r="B3213" i="5" s="1"/>
  <c r="AA3347" i="3"/>
  <c r="C3213" i="5" s="1"/>
  <c r="AC3347" i="3"/>
  <c r="E3213" i="5" s="1"/>
  <c r="J3347" i="3"/>
  <c r="H3213" i="5" s="1"/>
  <c r="M3347" i="3"/>
  <c r="K3213" i="5" s="1"/>
  <c r="N3347" i="3"/>
  <c r="M3213" i="5" s="1"/>
  <c r="B3348" i="3"/>
  <c r="A3214" i="5" s="1"/>
  <c r="Y3348" i="3"/>
  <c r="B3214" i="5" s="1"/>
  <c r="AA3348" i="3"/>
  <c r="C3214" i="5" s="1"/>
  <c r="AC3348" i="3"/>
  <c r="E3214" i="5" s="1"/>
  <c r="J3348" i="3"/>
  <c r="H3214" i="5" s="1"/>
  <c r="M3348" i="3"/>
  <c r="K3214" i="5" s="1"/>
  <c r="N3348" i="3"/>
  <c r="M3214" i="5" s="1"/>
  <c r="A3215" i="5"/>
  <c r="B3215" i="5"/>
  <c r="C3215" i="5"/>
  <c r="E3215" i="5"/>
  <c r="F3215" i="5"/>
  <c r="H3215" i="5"/>
  <c r="I3215" i="5"/>
  <c r="K3215" i="5"/>
  <c r="M3215" i="5"/>
  <c r="N3215" i="5"/>
  <c r="A3216" i="5"/>
  <c r="B3216" i="5"/>
  <c r="C3216" i="5"/>
  <c r="E3216" i="5"/>
  <c r="F3216" i="5"/>
  <c r="H3216" i="5"/>
  <c r="I3216" i="5"/>
  <c r="K3216" i="5"/>
  <c r="M3216" i="5"/>
  <c r="N3216" i="5"/>
  <c r="A3217" i="5"/>
  <c r="B3217" i="5"/>
  <c r="E3217" i="5"/>
  <c r="F3217" i="5"/>
  <c r="H3217" i="5"/>
  <c r="I3217" i="5"/>
  <c r="K3217" i="5"/>
  <c r="M3217" i="5"/>
  <c r="N3217" i="5"/>
  <c r="A3218" i="5"/>
  <c r="B3218" i="5"/>
  <c r="C3218" i="5"/>
  <c r="E3218" i="5"/>
  <c r="F3218" i="5"/>
  <c r="H3218" i="5"/>
  <c r="I3218" i="5"/>
  <c r="K3218" i="5"/>
  <c r="M3218" i="5"/>
  <c r="N3218" i="5"/>
  <c r="A3219" i="5"/>
  <c r="B3219" i="5"/>
  <c r="C3219" i="5"/>
  <c r="E3219" i="5"/>
  <c r="F3219" i="5"/>
  <c r="H3219" i="5"/>
  <c r="I3219" i="5"/>
  <c r="K3219" i="5"/>
  <c r="M3219" i="5"/>
  <c r="N3219" i="5"/>
  <c r="A3220" i="5"/>
  <c r="B3220" i="5"/>
  <c r="C3220" i="5"/>
  <c r="E3220" i="5"/>
  <c r="F3220" i="5"/>
  <c r="H3220" i="5"/>
  <c r="I3220" i="5"/>
  <c r="K3220" i="5"/>
  <c r="M3220" i="5"/>
  <c r="N3220" i="5"/>
  <c r="A3221" i="5"/>
  <c r="B3221" i="5"/>
  <c r="C3221" i="5"/>
  <c r="E3221" i="5"/>
  <c r="F3221" i="5"/>
  <c r="H3221" i="5"/>
  <c r="I3221" i="5"/>
  <c r="K3221" i="5"/>
  <c r="M3221" i="5"/>
  <c r="N3221" i="5"/>
  <c r="A3222" i="5"/>
  <c r="B3222" i="5"/>
  <c r="C3222" i="5"/>
  <c r="E3222" i="5"/>
  <c r="F3222" i="5"/>
  <c r="H3222" i="5"/>
  <c r="I3222" i="5"/>
  <c r="K3222" i="5"/>
  <c r="M3222" i="5"/>
  <c r="N3222" i="5"/>
  <c r="A3223" i="5"/>
  <c r="B3223" i="5"/>
  <c r="C3223" i="5"/>
  <c r="E3223" i="5"/>
  <c r="F3223" i="5"/>
  <c r="H3223" i="5"/>
  <c r="I3223" i="5"/>
  <c r="K3223" i="5"/>
  <c r="M3223" i="5"/>
  <c r="N3223" i="5"/>
  <c r="A3224" i="5"/>
  <c r="B3224" i="5"/>
  <c r="C3224" i="5"/>
  <c r="E3224" i="5"/>
  <c r="F3224" i="5"/>
  <c r="H3224" i="5"/>
  <c r="I3224" i="5"/>
  <c r="K3224" i="5"/>
  <c r="M3224" i="5"/>
  <c r="N3224" i="5"/>
  <c r="A3225" i="5"/>
  <c r="B3225" i="5"/>
  <c r="C3225" i="5"/>
  <c r="E3225" i="5"/>
  <c r="F3225" i="5"/>
  <c r="H3225" i="5"/>
  <c r="I3225" i="5"/>
  <c r="K3225" i="5"/>
  <c r="M3225" i="5"/>
  <c r="N3225" i="5"/>
  <c r="A3226" i="5"/>
  <c r="B3226" i="5"/>
  <c r="C3226" i="5"/>
  <c r="E3226" i="5"/>
  <c r="F3226" i="5"/>
  <c r="H3226" i="5"/>
  <c r="I3226" i="5"/>
  <c r="K3226" i="5"/>
  <c r="M3226" i="5"/>
  <c r="N3226" i="5"/>
  <c r="B3361" i="3"/>
  <c r="A3227" i="5" s="1"/>
  <c r="Y3361" i="3"/>
  <c r="B3227" i="5" s="1"/>
  <c r="AA3361" i="3"/>
  <c r="C3227" i="5" s="1"/>
  <c r="AC3361" i="3"/>
  <c r="E3227" i="5" s="1"/>
  <c r="J3361" i="3"/>
  <c r="H3227" i="5" s="1"/>
  <c r="M3361" i="3"/>
  <c r="K3227" i="5" s="1"/>
  <c r="N3361" i="3"/>
  <c r="M3227" i="5" s="1"/>
  <c r="B3362" i="3"/>
  <c r="A3228" i="5" s="1"/>
  <c r="Y3362" i="3"/>
  <c r="B3228" i="5" s="1"/>
  <c r="AA3362" i="3"/>
  <c r="C3228" i="5" s="1"/>
  <c r="AC3362" i="3"/>
  <c r="E3228" i="5" s="1"/>
  <c r="J3362" i="3"/>
  <c r="H3228" i="5" s="1"/>
  <c r="M3362" i="3"/>
  <c r="K3228" i="5" s="1"/>
  <c r="N3362" i="3"/>
  <c r="M3228" i="5" s="1"/>
  <c r="B3363" i="3"/>
  <c r="A3229" i="5" s="1"/>
  <c r="Y3363" i="3"/>
  <c r="B3229" i="5" s="1"/>
  <c r="AA3363" i="3"/>
  <c r="C3229" i="5" s="1"/>
  <c r="AC3363" i="3"/>
  <c r="E3229" i="5" s="1"/>
  <c r="J3363" i="3"/>
  <c r="H3229" i="5" s="1"/>
  <c r="M3363" i="3"/>
  <c r="K3229" i="5" s="1"/>
  <c r="N3363" i="3"/>
  <c r="M3229" i="5" s="1"/>
  <c r="B3364" i="3"/>
  <c r="A3230" i="5" s="1"/>
  <c r="Y3364" i="3"/>
  <c r="B3230" i="5" s="1"/>
  <c r="AA3364" i="3"/>
  <c r="C3230" i="5" s="1"/>
  <c r="AC3364" i="3"/>
  <c r="E3230" i="5" s="1"/>
  <c r="J3364" i="3"/>
  <c r="H3230" i="5" s="1"/>
  <c r="M3364" i="3"/>
  <c r="K3230" i="5" s="1"/>
  <c r="N3364" i="3"/>
  <c r="M3230" i="5" s="1"/>
  <c r="B3365" i="3"/>
  <c r="A3231" i="5" s="1"/>
  <c r="Y3365" i="3"/>
  <c r="B3231" i="5" s="1"/>
  <c r="AA3365" i="3"/>
  <c r="C3231" i="5" s="1"/>
  <c r="AC3365" i="3"/>
  <c r="E3231" i="5" s="1"/>
  <c r="J3365" i="3"/>
  <c r="H3231" i="5" s="1"/>
  <c r="M3365" i="3"/>
  <c r="K3231" i="5" s="1"/>
  <c r="N3365" i="3"/>
  <c r="M3231" i="5" s="1"/>
  <c r="B3366" i="3"/>
  <c r="A3232" i="5" s="1"/>
  <c r="Y3366" i="3"/>
  <c r="B3232" i="5" s="1"/>
  <c r="AA3366" i="3"/>
  <c r="C3232" i="5" s="1"/>
  <c r="AC3366" i="3"/>
  <c r="E3232" i="5" s="1"/>
  <c r="J3366" i="3"/>
  <c r="H3232" i="5" s="1"/>
  <c r="M3366" i="3"/>
  <c r="K3232" i="5" s="1"/>
  <c r="N3366" i="3"/>
  <c r="M3232" i="5" s="1"/>
  <c r="B3367" i="3"/>
  <c r="A3233" i="5" s="1"/>
  <c r="Y3367" i="3"/>
  <c r="B3233" i="5" s="1"/>
  <c r="AA3367" i="3"/>
  <c r="C3233" i="5" s="1"/>
  <c r="AC3367" i="3"/>
  <c r="E3233" i="5" s="1"/>
  <c r="J3367" i="3"/>
  <c r="H3233" i="5" s="1"/>
  <c r="M3367" i="3"/>
  <c r="K3233" i="5" s="1"/>
  <c r="N3367" i="3"/>
  <c r="M3233" i="5" s="1"/>
  <c r="B3368" i="3"/>
  <c r="A3234" i="5" s="1"/>
  <c r="Y3368" i="3"/>
  <c r="B3234" i="5" s="1"/>
  <c r="AA3368" i="3"/>
  <c r="C3234" i="5" s="1"/>
  <c r="AC3368" i="3"/>
  <c r="E3234" i="5" s="1"/>
  <c r="J3368" i="3"/>
  <c r="H3234" i="5" s="1"/>
  <c r="M3368" i="3"/>
  <c r="K3234" i="5" s="1"/>
  <c r="N3368" i="3"/>
  <c r="M3234" i="5" s="1"/>
  <c r="B3369" i="3"/>
  <c r="A3235" i="5" s="1"/>
  <c r="Y3369" i="3"/>
  <c r="B3235" i="5" s="1"/>
  <c r="AA3369" i="3"/>
  <c r="C3235" i="5" s="1"/>
  <c r="AC3369" i="3"/>
  <c r="E3235" i="5" s="1"/>
  <c r="J3369" i="3"/>
  <c r="H3235" i="5" s="1"/>
  <c r="M3369" i="3"/>
  <c r="K3235" i="5" s="1"/>
  <c r="N3369" i="3"/>
  <c r="M3235" i="5" s="1"/>
  <c r="B3370" i="3"/>
  <c r="A3236" i="5" s="1"/>
  <c r="Y3370" i="3"/>
  <c r="B3236" i="5" s="1"/>
  <c r="AA3370" i="3"/>
  <c r="C3236" i="5" s="1"/>
  <c r="AC3370" i="3"/>
  <c r="E3236" i="5" s="1"/>
  <c r="J3370" i="3"/>
  <c r="H3236" i="5" s="1"/>
  <c r="M3370" i="3"/>
  <c r="K3236" i="5" s="1"/>
  <c r="N3370" i="3"/>
  <c r="M3236" i="5" s="1"/>
  <c r="B3371" i="3"/>
  <c r="A3237" i="5" s="1"/>
  <c r="Y3371" i="3"/>
  <c r="B3237" i="5" s="1"/>
  <c r="AA3371" i="3"/>
  <c r="C3237" i="5" s="1"/>
  <c r="AC3371" i="3"/>
  <c r="E3237" i="5" s="1"/>
  <c r="J3371" i="3"/>
  <c r="H3237" i="5" s="1"/>
  <c r="M3371" i="3"/>
  <c r="K3237" i="5" s="1"/>
  <c r="N3371" i="3"/>
  <c r="M3237" i="5" s="1"/>
  <c r="B3372" i="3"/>
  <c r="A3238" i="5" s="1"/>
  <c r="Y3372" i="3"/>
  <c r="B3238" i="5" s="1"/>
  <c r="AA3372" i="3"/>
  <c r="C3238" i="5" s="1"/>
  <c r="AC3372" i="3"/>
  <c r="E3238" i="5" s="1"/>
  <c r="J3372" i="3"/>
  <c r="H3238" i="5" s="1"/>
  <c r="M3372" i="3"/>
  <c r="K3238" i="5" s="1"/>
  <c r="N3372" i="3"/>
  <c r="M3238" i="5" s="1"/>
  <c r="B3373" i="3"/>
  <c r="A3239" i="5" s="1"/>
  <c r="Y3373" i="3"/>
  <c r="B3239" i="5" s="1"/>
  <c r="AA3373" i="3"/>
  <c r="C3239" i="5" s="1"/>
  <c r="AC3373" i="3"/>
  <c r="E3239" i="5" s="1"/>
  <c r="J3373" i="3"/>
  <c r="H3239" i="5" s="1"/>
  <c r="M3373" i="3"/>
  <c r="K3239" i="5" s="1"/>
  <c r="N3373" i="3"/>
  <c r="M3239" i="5" s="1"/>
  <c r="B3374" i="3"/>
  <c r="A3240" i="5" s="1"/>
  <c r="Y3374" i="3"/>
  <c r="B3240" i="5" s="1"/>
  <c r="AA3374" i="3"/>
  <c r="C3240" i="5" s="1"/>
  <c r="AC3374" i="3"/>
  <c r="E3240" i="5" s="1"/>
  <c r="J3374" i="3"/>
  <c r="H3240" i="5" s="1"/>
  <c r="M3374" i="3"/>
  <c r="K3240" i="5" s="1"/>
  <c r="N3374" i="3"/>
  <c r="M3240" i="5" s="1"/>
  <c r="B3375" i="3"/>
  <c r="A3241" i="5" s="1"/>
  <c r="Y3375" i="3"/>
  <c r="B3241" i="5" s="1"/>
  <c r="AA3375" i="3"/>
  <c r="C3241" i="5" s="1"/>
  <c r="AC3375" i="3"/>
  <c r="E3241" i="5" s="1"/>
  <c r="J3375" i="3"/>
  <c r="H3241" i="5" s="1"/>
  <c r="M3375" i="3"/>
  <c r="K3241" i="5" s="1"/>
  <c r="N3375" i="3"/>
  <c r="M3241" i="5" s="1"/>
  <c r="B3376" i="3"/>
  <c r="A3242" i="5" s="1"/>
  <c r="Y3376" i="3"/>
  <c r="B3242" i="5" s="1"/>
  <c r="AA3376" i="3"/>
  <c r="C3242" i="5" s="1"/>
  <c r="AC3376" i="3"/>
  <c r="E3242" i="5" s="1"/>
  <c r="J3376" i="3"/>
  <c r="H3242" i="5" s="1"/>
  <c r="M3376" i="3"/>
  <c r="K3242" i="5" s="1"/>
  <c r="N3376" i="3"/>
  <c r="M3242" i="5" s="1"/>
  <c r="B3377" i="3"/>
  <c r="A3243" i="5" s="1"/>
  <c r="Y3377" i="3"/>
  <c r="B3243" i="5" s="1"/>
  <c r="AA3377" i="3"/>
  <c r="C3243" i="5" s="1"/>
  <c r="AC3377" i="3"/>
  <c r="E3243" i="5" s="1"/>
  <c r="J3377" i="3"/>
  <c r="H3243" i="5" s="1"/>
  <c r="M3377" i="3"/>
  <c r="K3243" i="5" s="1"/>
  <c r="N3377" i="3"/>
  <c r="M3243" i="5" s="1"/>
  <c r="B3378" i="3"/>
  <c r="A3244" i="5" s="1"/>
  <c r="Y3378" i="3"/>
  <c r="B3244" i="5" s="1"/>
  <c r="AA3378" i="3"/>
  <c r="C3244" i="5" s="1"/>
  <c r="AC3378" i="3"/>
  <c r="E3244" i="5" s="1"/>
  <c r="J3378" i="3"/>
  <c r="H3244" i="5" s="1"/>
  <c r="M3378" i="3"/>
  <c r="K3244" i="5" s="1"/>
  <c r="N3378" i="3"/>
  <c r="M3244" i="5" s="1"/>
  <c r="B3379" i="3"/>
  <c r="A3245" i="5" s="1"/>
  <c r="Y3379" i="3"/>
  <c r="B3245" i="5" s="1"/>
  <c r="AA3379" i="3"/>
  <c r="C3245" i="5" s="1"/>
  <c r="AC3379" i="3"/>
  <c r="E3245" i="5" s="1"/>
  <c r="J3379" i="3"/>
  <c r="H3245" i="5" s="1"/>
  <c r="M3379" i="3"/>
  <c r="K3245" i="5" s="1"/>
  <c r="N3379" i="3"/>
  <c r="M3245" i="5" s="1"/>
  <c r="B3380" i="3"/>
  <c r="A3246" i="5" s="1"/>
  <c r="Y3380" i="3"/>
  <c r="B3246" i="5" s="1"/>
  <c r="AA3380" i="3"/>
  <c r="C3246" i="5" s="1"/>
  <c r="AC3380" i="3"/>
  <c r="E3246" i="5" s="1"/>
  <c r="J3380" i="3"/>
  <c r="H3246" i="5" s="1"/>
  <c r="M3380" i="3"/>
  <c r="K3246" i="5" s="1"/>
  <c r="N3380" i="3"/>
  <c r="M3246" i="5" s="1"/>
  <c r="B3381" i="3"/>
  <c r="A3247" i="5" s="1"/>
  <c r="Y3381" i="3"/>
  <c r="B3247" i="5" s="1"/>
  <c r="AA3381" i="3"/>
  <c r="C3247" i="5" s="1"/>
  <c r="AC3381" i="3"/>
  <c r="E3247" i="5" s="1"/>
  <c r="J3381" i="3"/>
  <c r="H3247" i="5" s="1"/>
  <c r="M3381" i="3"/>
  <c r="K3247" i="5" s="1"/>
  <c r="N3381" i="3"/>
  <c r="M3247" i="5" s="1"/>
  <c r="B3382" i="3"/>
  <c r="A3248" i="5" s="1"/>
  <c r="Y3382" i="3"/>
  <c r="B3248" i="5" s="1"/>
  <c r="AA3382" i="3"/>
  <c r="C3248" i="5" s="1"/>
  <c r="AC3382" i="3"/>
  <c r="E3248" i="5" s="1"/>
  <c r="J3382" i="3"/>
  <c r="H3248" i="5" s="1"/>
  <c r="M3382" i="3"/>
  <c r="K3248" i="5" s="1"/>
  <c r="N3382" i="3"/>
  <c r="M3248" i="5" s="1"/>
  <c r="B3383" i="3"/>
  <c r="A3249" i="5" s="1"/>
  <c r="Y3383" i="3"/>
  <c r="B3249" i="5" s="1"/>
  <c r="AA3383" i="3"/>
  <c r="C3249" i="5" s="1"/>
  <c r="AC3383" i="3"/>
  <c r="E3249" i="5" s="1"/>
  <c r="J3383" i="3"/>
  <c r="H3249" i="5" s="1"/>
  <c r="M3383" i="3"/>
  <c r="K3249" i="5" s="1"/>
  <c r="N3383" i="3"/>
  <c r="M3249" i="5" s="1"/>
  <c r="B3384" i="3"/>
  <c r="A3250" i="5" s="1"/>
  <c r="Y3384" i="3"/>
  <c r="B3250" i="5" s="1"/>
  <c r="AA3384" i="3"/>
  <c r="C3250" i="5" s="1"/>
  <c r="AC3384" i="3"/>
  <c r="E3250" i="5" s="1"/>
  <c r="J3384" i="3"/>
  <c r="H3250" i="5" s="1"/>
  <c r="M3384" i="3"/>
  <c r="K3250" i="5" s="1"/>
  <c r="N3384" i="3"/>
  <c r="M3250" i="5" s="1"/>
  <c r="B3385" i="3"/>
  <c r="A3251" i="5" s="1"/>
  <c r="Y3385" i="3"/>
  <c r="B3251" i="5" s="1"/>
  <c r="AA3385" i="3"/>
  <c r="C3251" i="5" s="1"/>
  <c r="AC3385" i="3"/>
  <c r="E3251" i="5" s="1"/>
  <c r="J3385" i="3"/>
  <c r="H3251" i="5" s="1"/>
  <c r="M3385" i="3"/>
  <c r="K3251" i="5" s="1"/>
  <c r="N3385" i="3"/>
  <c r="M3251" i="5" s="1"/>
  <c r="B3386" i="3"/>
  <c r="A3252" i="5" s="1"/>
  <c r="Y3386" i="3"/>
  <c r="B3252" i="5" s="1"/>
  <c r="AA3386" i="3"/>
  <c r="C3252" i="5" s="1"/>
  <c r="AC3386" i="3"/>
  <c r="E3252" i="5" s="1"/>
  <c r="J3386" i="3"/>
  <c r="H3252" i="5" s="1"/>
  <c r="M3386" i="3"/>
  <c r="K3252" i="5" s="1"/>
  <c r="N3386" i="3"/>
  <c r="M3252" i="5" s="1"/>
  <c r="B3387" i="3"/>
  <c r="A3253" i="5" s="1"/>
  <c r="Y3387" i="3"/>
  <c r="B3253" i="5" s="1"/>
  <c r="AA3387" i="3"/>
  <c r="C3253" i="5" s="1"/>
  <c r="AC3387" i="3"/>
  <c r="E3253" i="5" s="1"/>
  <c r="J3387" i="3"/>
  <c r="H3253" i="5" s="1"/>
  <c r="M3387" i="3"/>
  <c r="K3253" i="5" s="1"/>
  <c r="N3387" i="3"/>
  <c r="M3253" i="5" s="1"/>
  <c r="B3388" i="3"/>
  <c r="A3254" i="5" s="1"/>
  <c r="Y3388" i="3"/>
  <c r="B3254" i="5" s="1"/>
  <c r="AA3388" i="3"/>
  <c r="C3254" i="5" s="1"/>
  <c r="AC3388" i="3"/>
  <c r="E3254" i="5" s="1"/>
  <c r="J3388" i="3"/>
  <c r="H3254" i="5" s="1"/>
  <c r="M3388" i="3"/>
  <c r="K3254" i="5" s="1"/>
  <c r="N3388" i="3"/>
  <c r="M3254" i="5" s="1"/>
  <c r="B3389" i="3"/>
  <c r="A3255" i="5" s="1"/>
  <c r="Y3389" i="3"/>
  <c r="B3255" i="5" s="1"/>
  <c r="AA3389" i="3"/>
  <c r="C3255" i="5" s="1"/>
  <c r="AC3389" i="3"/>
  <c r="E3255" i="5" s="1"/>
  <c r="J3389" i="3"/>
  <c r="H3255" i="5" s="1"/>
  <c r="M3389" i="3"/>
  <c r="K3255" i="5" s="1"/>
  <c r="N3389" i="3"/>
  <c r="M3255" i="5" s="1"/>
  <c r="B3390" i="3"/>
  <c r="A3256" i="5" s="1"/>
  <c r="Y3390" i="3"/>
  <c r="B3256" i="5" s="1"/>
  <c r="AA3390" i="3"/>
  <c r="C3256" i="5" s="1"/>
  <c r="AC3390" i="3"/>
  <c r="E3256" i="5" s="1"/>
  <c r="J3390" i="3"/>
  <c r="H3256" i="5" s="1"/>
  <c r="M3390" i="3"/>
  <c r="K3256" i="5" s="1"/>
  <c r="N3390" i="3"/>
  <c r="M3256" i="5" s="1"/>
  <c r="B3391" i="3"/>
  <c r="A3257" i="5" s="1"/>
  <c r="Y3391" i="3"/>
  <c r="B3257" i="5" s="1"/>
  <c r="AA3391" i="3"/>
  <c r="C3257" i="5" s="1"/>
  <c r="AC3391" i="3"/>
  <c r="E3257" i="5" s="1"/>
  <c r="J3391" i="3"/>
  <c r="H3257" i="5" s="1"/>
  <c r="M3391" i="3"/>
  <c r="K3257" i="5" s="1"/>
  <c r="N3391" i="3"/>
  <c r="M3257" i="5" s="1"/>
  <c r="A3258" i="5"/>
  <c r="B3258" i="5"/>
  <c r="C3258" i="5"/>
  <c r="E3258" i="5"/>
  <c r="F3258" i="5"/>
  <c r="H3258" i="5"/>
  <c r="I3258" i="5"/>
  <c r="K3258" i="5"/>
  <c r="M3258" i="5"/>
  <c r="N3258" i="5"/>
  <c r="A3259" i="5"/>
  <c r="B3259" i="5"/>
  <c r="C3259" i="5"/>
  <c r="E3259" i="5"/>
  <c r="F3259" i="5"/>
  <c r="H3259" i="5"/>
  <c r="I3259" i="5"/>
  <c r="K3259" i="5"/>
  <c r="M3259" i="5"/>
  <c r="N3259" i="5"/>
  <c r="A3260" i="5"/>
  <c r="B3260" i="5"/>
  <c r="E3260" i="5"/>
  <c r="F3260" i="5"/>
  <c r="H3260" i="5"/>
  <c r="I3260" i="5"/>
  <c r="K3260" i="5"/>
  <c r="M3260" i="5"/>
  <c r="N3260" i="5"/>
  <c r="A3261" i="5"/>
  <c r="B3261" i="5"/>
  <c r="C3261" i="5"/>
  <c r="E3261" i="5"/>
  <c r="F3261" i="5"/>
  <c r="H3261" i="5"/>
  <c r="I3261" i="5"/>
  <c r="K3261" i="5"/>
  <c r="M3261" i="5"/>
  <c r="N3261" i="5"/>
  <c r="A3262" i="5"/>
  <c r="B3262" i="5"/>
  <c r="C3262" i="5"/>
  <c r="E3262" i="5"/>
  <c r="F3262" i="5"/>
  <c r="H3262" i="5"/>
  <c r="I3262" i="5"/>
  <c r="K3262" i="5"/>
  <c r="M3262" i="5"/>
  <c r="N3262" i="5"/>
  <c r="A3263" i="5"/>
  <c r="B3263" i="5"/>
  <c r="C3263" i="5"/>
  <c r="E3263" i="5"/>
  <c r="F3263" i="5"/>
  <c r="H3263" i="5"/>
  <c r="I3263" i="5"/>
  <c r="K3263" i="5"/>
  <c r="M3263" i="5"/>
  <c r="N3263" i="5"/>
  <c r="A3264" i="5"/>
  <c r="B3264" i="5"/>
  <c r="C3264" i="5"/>
  <c r="E3264" i="5"/>
  <c r="F3264" i="5"/>
  <c r="H3264" i="5"/>
  <c r="I3264" i="5"/>
  <c r="K3264" i="5"/>
  <c r="M3264" i="5"/>
  <c r="N3264" i="5"/>
  <c r="A3265" i="5"/>
  <c r="B3265" i="5"/>
  <c r="C3265" i="5"/>
  <c r="E3265" i="5"/>
  <c r="F3265" i="5"/>
  <c r="H3265" i="5"/>
  <c r="I3265" i="5"/>
  <c r="K3265" i="5"/>
  <c r="M3265" i="5"/>
  <c r="N3265" i="5"/>
  <c r="A3266" i="5"/>
  <c r="B3266" i="5"/>
  <c r="C3266" i="5"/>
  <c r="E3266" i="5"/>
  <c r="F3266" i="5"/>
  <c r="H3266" i="5"/>
  <c r="I3266" i="5"/>
  <c r="K3266" i="5"/>
  <c r="M3266" i="5"/>
  <c r="N3266" i="5"/>
  <c r="A3267" i="5"/>
  <c r="B3267" i="5"/>
  <c r="C3267" i="5"/>
  <c r="E3267" i="5"/>
  <c r="F3267" i="5"/>
  <c r="H3267" i="5"/>
  <c r="I3267" i="5"/>
  <c r="K3267" i="5"/>
  <c r="M3267" i="5"/>
  <c r="N3267" i="5"/>
  <c r="A3268" i="5"/>
  <c r="B3268" i="5"/>
  <c r="C3268" i="5"/>
  <c r="E3268" i="5"/>
  <c r="F3268" i="5"/>
  <c r="H3268" i="5"/>
  <c r="I3268" i="5"/>
  <c r="K3268" i="5"/>
  <c r="M3268" i="5"/>
  <c r="N3268" i="5"/>
  <c r="A3269" i="5"/>
  <c r="B3269" i="5"/>
  <c r="C3269" i="5"/>
  <c r="E3269" i="5"/>
  <c r="F3269" i="5"/>
  <c r="H3269" i="5"/>
  <c r="I3269" i="5"/>
  <c r="K3269" i="5"/>
  <c r="M3269" i="5"/>
  <c r="N3269" i="5"/>
  <c r="B3404" i="3"/>
  <c r="A3270" i="5" s="1"/>
  <c r="Y3404" i="3"/>
  <c r="B3270" i="5" s="1"/>
  <c r="AA3404" i="3"/>
  <c r="C3270" i="5" s="1"/>
  <c r="AC3404" i="3"/>
  <c r="E3270" i="5" s="1"/>
  <c r="J3404" i="3"/>
  <c r="H3270" i="5" s="1"/>
  <c r="M3404" i="3"/>
  <c r="K3270" i="5" s="1"/>
  <c r="N3404" i="3"/>
  <c r="M3270" i="5" s="1"/>
  <c r="B3405" i="3"/>
  <c r="A3271" i="5" s="1"/>
  <c r="Y3405" i="3"/>
  <c r="B3271" i="5" s="1"/>
  <c r="AA3405" i="3"/>
  <c r="C3271" i="5" s="1"/>
  <c r="AC3405" i="3"/>
  <c r="E3271" i="5" s="1"/>
  <c r="J3405" i="3"/>
  <c r="H3271" i="5" s="1"/>
  <c r="M3405" i="3"/>
  <c r="K3271" i="5" s="1"/>
  <c r="N3405" i="3"/>
  <c r="M3271" i="5" s="1"/>
  <c r="B3406" i="3"/>
  <c r="A3272" i="5" s="1"/>
  <c r="Y3406" i="3"/>
  <c r="B3272" i="5" s="1"/>
  <c r="AA3406" i="3"/>
  <c r="C3272" i="5" s="1"/>
  <c r="AC3406" i="3"/>
  <c r="E3272" i="5" s="1"/>
  <c r="J3406" i="3"/>
  <c r="H3272" i="5" s="1"/>
  <c r="M3406" i="3"/>
  <c r="K3272" i="5" s="1"/>
  <c r="N3406" i="3"/>
  <c r="M3272" i="5" s="1"/>
  <c r="B3407" i="3"/>
  <c r="A3273" i="5" s="1"/>
  <c r="Y3407" i="3"/>
  <c r="B3273" i="5" s="1"/>
  <c r="AA3407" i="3"/>
  <c r="C3273" i="5" s="1"/>
  <c r="AC3407" i="3"/>
  <c r="E3273" i="5" s="1"/>
  <c r="J3407" i="3"/>
  <c r="H3273" i="5" s="1"/>
  <c r="M3407" i="3"/>
  <c r="K3273" i="5" s="1"/>
  <c r="N3407" i="3"/>
  <c r="M3273" i="5" s="1"/>
  <c r="B3408" i="3"/>
  <c r="A3274" i="5" s="1"/>
  <c r="Y3408" i="3"/>
  <c r="B3274" i="5" s="1"/>
  <c r="AA3408" i="3"/>
  <c r="C3274" i="5" s="1"/>
  <c r="AC3408" i="3"/>
  <c r="E3274" i="5" s="1"/>
  <c r="J3408" i="3"/>
  <c r="H3274" i="5" s="1"/>
  <c r="M3408" i="3"/>
  <c r="K3274" i="5" s="1"/>
  <c r="N3408" i="3"/>
  <c r="M3274" i="5" s="1"/>
  <c r="B3409" i="3"/>
  <c r="A3275" i="5" s="1"/>
  <c r="Y3409" i="3"/>
  <c r="B3275" i="5" s="1"/>
  <c r="AA3409" i="3"/>
  <c r="C3275" i="5" s="1"/>
  <c r="AC3409" i="3"/>
  <c r="E3275" i="5" s="1"/>
  <c r="J3409" i="3"/>
  <c r="H3275" i="5" s="1"/>
  <c r="M3409" i="3"/>
  <c r="K3275" i="5" s="1"/>
  <c r="N3409" i="3"/>
  <c r="M3275" i="5" s="1"/>
  <c r="B3410" i="3"/>
  <c r="A3276" i="5" s="1"/>
  <c r="Y3410" i="3"/>
  <c r="B3276" i="5" s="1"/>
  <c r="AA3410" i="3"/>
  <c r="C3276" i="5" s="1"/>
  <c r="AC3410" i="3"/>
  <c r="E3276" i="5" s="1"/>
  <c r="J3410" i="3"/>
  <c r="H3276" i="5" s="1"/>
  <c r="M3410" i="3"/>
  <c r="K3276" i="5" s="1"/>
  <c r="N3410" i="3"/>
  <c r="M3276" i="5" s="1"/>
  <c r="B3411" i="3"/>
  <c r="A3277" i="5" s="1"/>
  <c r="Y3411" i="3"/>
  <c r="B3277" i="5" s="1"/>
  <c r="AA3411" i="3"/>
  <c r="C3277" i="5" s="1"/>
  <c r="AC3411" i="3"/>
  <c r="E3277" i="5" s="1"/>
  <c r="J3411" i="3"/>
  <c r="H3277" i="5" s="1"/>
  <c r="M3411" i="3"/>
  <c r="K3277" i="5" s="1"/>
  <c r="N3411" i="3"/>
  <c r="M3277" i="5" s="1"/>
  <c r="B3412" i="3"/>
  <c r="A3278" i="5" s="1"/>
  <c r="Y3412" i="3"/>
  <c r="B3278" i="5" s="1"/>
  <c r="AA3412" i="3"/>
  <c r="C3278" i="5" s="1"/>
  <c r="AC3412" i="3"/>
  <c r="E3278" i="5" s="1"/>
  <c r="J3412" i="3"/>
  <c r="H3278" i="5" s="1"/>
  <c r="M3412" i="3"/>
  <c r="K3278" i="5" s="1"/>
  <c r="N3412" i="3"/>
  <c r="M3278" i="5" s="1"/>
  <c r="B3413" i="3"/>
  <c r="A3279" i="5" s="1"/>
  <c r="Y3413" i="3"/>
  <c r="B3279" i="5" s="1"/>
  <c r="AA3413" i="3"/>
  <c r="C3279" i="5" s="1"/>
  <c r="AC3413" i="3"/>
  <c r="E3279" i="5" s="1"/>
  <c r="J3413" i="3"/>
  <c r="H3279" i="5" s="1"/>
  <c r="M3413" i="3"/>
  <c r="K3279" i="5" s="1"/>
  <c r="N3413" i="3"/>
  <c r="M3279" i="5" s="1"/>
  <c r="B3414" i="3"/>
  <c r="A3280" i="5" s="1"/>
  <c r="Y3414" i="3"/>
  <c r="B3280" i="5" s="1"/>
  <c r="AA3414" i="3"/>
  <c r="C3280" i="5" s="1"/>
  <c r="AC3414" i="3"/>
  <c r="E3280" i="5" s="1"/>
  <c r="J3414" i="3"/>
  <c r="H3280" i="5" s="1"/>
  <c r="M3414" i="3"/>
  <c r="K3280" i="5" s="1"/>
  <c r="N3414" i="3"/>
  <c r="M3280" i="5" s="1"/>
  <c r="B3415" i="3"/>
  <c r="A3281" i="5" s="1"/>
  <c r="Y3415" i="3"/>
  <c r="B3281" i="5" s="1"/>
  <c r="AA3415" i="3"/>
  <c r="C3281" i="5" s="1"/>
  <c r="AC3415" i="3"/>
  <c r="E3281" i="5" s="1"/>
  <c r="J3415" i="3"/>
  <c r="H3281" i="5" s="1"/>
  <c r="M3415" i="3"/>
  <c r="K3281" i="5" s="1"/>
  <c r="N3415" i="3"/>
  <c r="M3281" i="5" s="1"/>
  <c r="B3416" i="3"/>
  <c r="A3282" i="5" s="1"/>
  <c r="Y3416" i="3"/>
  <c r="B3282" i="5" s="1"/>
  <c r="AA3416" i="3"/>
  <c r="C3282" i="5" s="1"/>
  <c r="AC3416" i="3"/>
  <c r="E3282" i="5" s="1"/>
  <c r="J3416" i="3"/>
  <c r="H3282" i="5" s="1"/>
  <c r="M3416" i="3"/>
  <c r="K3282" i="5" s="1"/>
  <c r="N3416" i="3"/>
  <c r="M3282" i="5" s="1"/>
  <c r="B3417" i="3"/>
  <c r="A3283" i="5" s="1"/>
  <c r="Y3417" i="3"/>
  <c r="B3283" i="5" s="1"/>
  <c r="AA3417" i="3"/>
  <c r="C3283" i="5" s="1"/>
  <c r="AC3417" i="3"/>
  <c r="E3283" i="5" s="1"/>
  <c r="J3417" i="3"/>
  <c r="H3283" i="5" s="1"/>
  <c r="M3417" i="3"/>
  <c r="K3283" i="5" s="1"/>
  <c r="N3417" i="3"/>
  <c r="M3283" i="5" s="1"/>
  <c r="B3418" i="3"/>
  <c r="A3284" i="5" s="1"/>
  <c r="Y3418" i="3"/>
  <c r="B3284" i="5" s="1"/>
  <c r="AA3418" i="3"/>
  <c r="C3284" i="5" s="1"/>
  <c r="AC3418" i="3"/>
  <c r="E3284" i="5" s="1"/>
  <c r="J3418" i="3"/>
  <c r="H3284" i="5" s="1"/>
  <c r="M3418" i="3"/>
  <c r="K3284" i="5" s="1"/>
  <c r="N3418" i="3"/>
  <c r="M3284" i="5" s="1"/>
  <c r="B3419" i="3"/>
  <c r="A3285" i="5" s="1"/>
  <c r="Y3419" i="3"/>
  <c r="B3285" i="5" s="1"/>
  <c r="AA3419" i="3"/>
  <c r="C3285" i="5" s="1"/>
  <c r="AC3419" i="3"/>
  <c r="E3285" i="5" s="1"/>
  <c r="J3419" i="3"/>
  <c r="H3285" i="5" s="1"/>
  <c r="M3419" i="3"/>
  <c r="K3285" i="5" s="1"/>
  <c r="N3419" i="3"/>
  <c r="M3285" i="5" s="1"/>
  <c r="B3420" i="3"/>
  <c r="A3286" i="5" s="1"/>
  <c r="Y3420" i="3"/>
  <c r="B3286" i="5" s="1"/>
  <c r="AA3420" i="3"/>
  <c r="C3286" i="5" s="1"/>
  <c r="AC3420" i="3"/>
  <c r="E3286" i="5" s="1"/>
  <c r="J3420" i="3"/>
  <c r="H3286" i="5" s="1"/>
  <c r="M3420" i="3"/>
  <c r="K3286" i="5" s="1"/>
  <c r="N3420" i="3"/>
  <c r="M3286" i="5" s="1"/>
  <c r="B3421" i="3"/>
  <c r="A3287" i="5" s="1"/>
  <c r="Y3421" i="3"/>
  <c r="B3287" i="5" s="1"/>
  <c r="AA3421" i="3"/>
  <c r="C3287" i="5" s="1"/>
  <c r="AC3421" i="3"/>
  <c r="E3287" i="5" s="1"/>
  <c r="J3421" i="3"/>
  <c r="H3287" i="5" s="1"/>
  <c r="M3421" i="3"/>
  <c r="K3287" i="5" s="1"/>
  <c r="N3421" i="3"/>
  <c r="M3287" i="5" s="1"/>
  <c r="B3422" i="3"/>
  <c r="A3288" i="5" s="1"/>
  <c r="Y3422" i="3"/>
  <c r="B3288" i="5" s="1"/>
  <c r="AA3422" i="3"/>
  <c r="C3288" i="5" s="1"/>
  <c r="AC3422" i="3"/>
  <c r="E3288" i="5" s="1"/>
  <c r="J3422" i="3"/>
  <c r="H3288" i="5" s="1"/>
  <c r="M3422" i="3"/>
  <c r="K3288" i="5" s="1"/>
  <c r="N3422" i="3"/>
  <c r="M3288" i="5" s="1"/>
  <c r="B3423" i="3"/>
  <c r="A3289" i="5" s="1"/>
  <c r="Y3423" i="3"/>
  <c r="B3289" i="5" s="1"/>
  <c r="AA3423" i="3"/>
  <c r="C3289" i="5" s="1"/>
  <c r="AC3423" i="3"/>
  <c r="E3289" i="5" s="1"/>
  <c r="J3423" i="3"/>
  <c r="H3289" i="5" s="1"/>
  <c r="M3423" i="3"/>
  <c r="K3289" i="5" s="1"/>
  <c r="N3423" i="3"/>
  <c r="M3289" i="5" s="1"/>
  <c r="B3424" i="3"/>
  <c r="A3290" i="5" s="1"/>
  <c r="Y3424" i="3"/>
  <c r="B3290" i="5" s="1"/>
  <c r="AA3424" i="3"/>
  <c r="C3290" i="5" s="1"/>
  <c r="AC3424" i="3"/>
  <c r="E3290" i="5" s="1"/>
  <c r="J3424" i="3"/>
  <c r="H3290" i="5" s="1"/>
  <c r="M3424" i="3"/>
  <c r="K3290" i="5" s="1"/>
  <c r="N3424" i="3"/>
  <c r="M3290" i="5" s="1"/>
  <c r="B3425" i="3"/>
  <c r="A3291" i="5" s="1"/>
  <c r="Y3425" i="3"/>
  <c r="B3291" i="5" s="1"/>
  <c r="AA3425" i="3"/>
  <c r="C3291" i="5" s="1"/>
  <c r="AC3425" i="3"/>
  <c r="E3291" i="5" s="1"/>
  <c r="J3425" i="3"/>
  <c r="H3291" i="5" s="1"/>
  <c r="M3425" i="3"/>
  <c r="K3291" i="5" s="1"/>
  <c r="N3425" i="3"/>
  <c r="M3291" i="5" s="1"/>
  <c r="B3426" i="3"/>
  <c r="A3292" i="5" s="1"/>
  <c r="Y3426" i="3"/>
  <c r="B3292" i="5" s="1"/>
  <c r="AA3426" i="3"/>
  <c r="C3292" i="5" s="1"/>
  <c r="AC3426" i="3"/>
  <c r="E3292" i="5" s="1"/>
  <c r="J3426" i="3"/>
  <c r="H3292" i="5" s="1"/>
  <c r="M3426" i="3"/>
  <c r="K3292" i="5" s="1"/>
  <c r="N3426" i="3"/>
  <c r="M3292" i="5" s="1"/>
  <c r="B3427" i="3"/>
  <c r="A3293" i="5" s="1"/>
  <c r="Y3427" i="3"/>
  <c r="B3293" i="5" s="1"/>
  <c r="AA3427" i="3"/>
  <c r="C3293" i="5" s="1"/>
  <c r="AC3427" i="3"/>
  <c r="E3293" i="5" s="1"/>
  <c r="J3427" i="3"/>
  <c r="H3293" i="5" s="1"/>
  <c r="M3427" i="3"/>
  <c r="K3293" i="5" s="1"/>
  <c r="N3427" i="3"/>
  <c r="M3293" i="5" s="1"/>
  <c r="B3428" i="3"/>
  <c r="A3294" i="5" s="1"/>
  <c r="Y3428" i="3"/>
  <c r="B3294" i="5" s="1"/>
  <c r="AA3428" i="3"/>
  <c r="C3294" i="5" s="1"/>
  <c r="AC3428" i="3"/>
  <c r="E3294" i="5" s="1"/>
  <c r="J3428" i="3"/>
  <c r="H3294" i="5" s="1"/>
  <c r="M3428" i="3"/>
  <c r="K3294" i="5" s="1"/>
  <c r="N3428" i="3"/>
  <c r="M3294" i="5" s="1"/>
  <c r="B3429" i="3"/>
  <c r="A3295" i="5" s="1"/>
  <c r="Y3429" i="3"/>
  <c r="B3295" i="5" s="1"/>
  <c r="AA3429" i="3"/>
  <c r="C3295" i="5" s="1"/>
  <c r="AC3429" i="3"/>
  <c r="E3295" i="5" s="1"/>
  <c r="J3429" i="3"/>
  <c r="H3295" i="5" s="1"/>
  <c r="M3429" i="3"/>
  <c r="K3295" i="5" s="1"/>
  <c r="N3429" i="3"/>
  <c r="M3295" i="5" s="1"/>
  <c r="B3430" i="3"/>
  <c r="A3296" i="5" s="1"/>
  <c r="Y3430" i="3"/>
  <c r="B3296" i="5" s="1"/>
  <c r="AA3430" i="3"/>
  <c r="C3296" i="5" s="1"/>
  <c r="AC3430" i="3"/>
  <c r="E3296" i="5" s="1"/>
  <c r="J3430" i="3"/>
  <c r="H3296" i="5" s="1"/>
  <c r="M3430" i="3"/>
  <c r="K3296" i="5" s="1"/>
  <c r="N3430" i="3"/>
  <c r="M3296" i="5" s="1"/>
  <c r="B3431" i="3"/>
  <c r="A3297" i="5" s="1"/>
  <c r="Y3431" i="3"/>
  <c r="B3297" i="5" s="1"/>
  <c r="AA3431" i="3"/>
  <c r="C3297" i="5" s="1"/>
  <c r="AC3431" i="3"/>
  <c r="E3297" i="5" s="1"/>
  <c r="J3431" i="3"/>
  <c r="H3297" i="5" s="1"/>
  <c r="M3431" i="3"/>
  <c r="K3297" i="5" s="1"/>
  <c r="N3431" i="3"/>
  <c r="M3297" i="5" s="1"/>
  <c r="B3432" i="3"/>
  <c r="A3298" i="5" s="1"/>
  <c r="Y3432" i="3"/>
  <c r="B3298" i="5" s="1"/>
  <c r="AA3432" i="3"/>
  <c r="C3298" i="5" s="1"/>
  <c r="AC3432" i="3"/>
  <c r="E3298" i="5" s="1"/>
  <c r="J3432" i="3"/>
  <c r="H3298" i="5" s="1"/>
  <c r="M3432" i="3"/>
  <c r="K3298" i="5" s="1"/>
  <c r="N3432" i="3"/>
  <c r="M3298" i="5" s="1"/>
  <c r="B3433" i="3"/>
  <c r="A3299" i="5" s="1"/>
  <c r="Y3433" i="3"/>
  <c r="B3299" i="5" s="1"/>
  <c r="AA3433" i="3"/>
  <c r="C3299" i="5" s="1"/>
  <c r="AC3433" i="3"/>
  <c r="E3299" i="5" s="1"/>
  <c r="J3433" i="3"/>
  <c r="H3299" i="5" s="1"/>
  <c r="M3433" i="3"/>
  <c r="K3299" i="5" s="1"/>
  <c r="N3433" i="3"/>
  <c r="M3299" i="5" s="1"/>
  <c r="B3434" i="3"/>
  <c r="A3300" i="5" s="1"/>
  <c r="Y3434" i="3"/>
  <c r="B3300" i="5" s="1"/>
  <c r="AA3434" i="3"/>
  <c r="C3300" i="5" s="1"/>
  <c r="AC3434" i="3"/>
  <c r="E3300" i="5" s="1"/>
  <c r="J3434" i="3"/>
  <c r="H3300" i="5" s="1"/>
  <c r="M3434" i="3"/>
  <c r="K3300" i="5" s="1"/>
  <c r="N3434" i="3"/>
  <c r="M3300" i="5" s="1"/>
  <c r="A3301" i="5"/>
  <c r="B3301" i="5"/>
  <c r="C3301" i="5"/>
  <c r="E3301" i="5"/>
  <c r="F3301" i="5"/>
  <c r="H3301" i="5"/>
  <c r="I3301" i="5"/>
  <c r="K3301" i="5"/>
  <c r="M3301" i="5"/>
  <c r="N3301" i="5"/>
  <c r="A3302" i="5"/>
  <c r="B3302" i="5"/>
  <c r="C3302" i="5"/>
  <c r="E3302" i="5"/>
  <c r="F3302" i="5"/>
  <c r="H3302" i="5"/>
  <c r="I3302" i="5"/>
  <c r="K3302" i="5"/>
  <c r="M3302" i="5"/>
  <c r="N3302" i="5"/>
  <c r="A3303" i="5"/>
  <c r="B3303" i="5"/>
  <c r="E3303" i="5"/>
  <c r="F3303" i="5"/>
  <c r="H3303" i="5"/>
  <c r="I3303" i="5"/>
  <c r="K3303" i="5"/>
  <c r="M3303" i="5"/>
  <c r="N3303" i="5"/>
  <c r="A3304" i="5"/>
  <c r="B3304" i="5"/>
  <c r="C3304" i="5"/>
  <c r="E3304" i="5"/>
  <c r="F3304" i="5"/>
  <c r="H3304" i="5"/>
  <c r="I3304" i="5"/>
  <c r="K3304" i="5"/>
  <c r="M3304" i="5"/>
  <c r="N3304" i="5"/>
  <c r="A3305" i="5"/>
  <c r="B3305" i="5"/>
  <c r="C3305" i="5"/>
  <c r="E3305" i="5"/>
  <c r="F3305" i="5"/>
  <c r="H3305" i="5"/>
  <c r="I3305" i="5"/>
  <c r="K3305" i="5"/>
  <c r="M3305" i="5"/>
  <c r="N3305" i="5"/>
  <c r="A3306" i="5"/>
  <c r="B3306" i="5"/>
  <c r="C3306" i="5"/>
  <c r="E3306" i="5"/>
  <c r="F3306" i="5"/>
  <c r="H3306" i="5"/>
  <c r="I3306" i="5"/>
  <c r="K3306" i="5"/>
  <c r="M3306" i="5"/>
  <c r="N3306" i="5"/>
  <c r="A3307" i="5"/>
  <c r="B3307" i="5"/>
  <c r="C3307" i="5"/>
  <c r="E3307" i="5"/>
  <c r="F3307" i="5"/>
  <c r="H3307" i="5"/>
  <c r="I3307" i="5"/>
  <c r="K3307" i="5"/>
  <c r="M3307" i="5"/>
  <c r="N3307" i="5"/>
  <c r="A3308" i="5"/>
  <c r="B3308" i="5"/>
  <c r="C3308" i="5"/>
  <c r="E3308" i="5"/>
  <c r="F3308" i="5"/>
  <c r="H3308" i="5"/>
  <c r="I3308" i="5"/>
  <c r="K3308" i="5"/>
  <c r="M3308" i="5"/>
  <c r="N3308" i="5"/>
  <c r="A3309" i="5"/>
  <c r="B3309" i="5"/>
  <c r="C3309" i="5"/>
  <c r="E3309" i="5"/>
  <c r="F3309" i="5"/>
  <c r="H3309" i="5"/>
  <c r="I3309" i="5"/>
  <c r="K3309" i="5"/>
  <c r="M3309" i="5"/>
  <c r="N3309" i="5"/>
  <c r="A3310" i="5"/>
  <c r="B3310" i="5"/>
  <c r="C3310" i="5"/>
  <c r="E3310" i="5"/>
  <c r="F3310" i="5"/>
  <c r="H3310" i="5"/>
  <c r="I3310" i="5"/>
  <c r="K3310" i="5"/>
  <c r="M3310" i="5"/>
  <c r="N3310" i="5"/>
  <c r="A3311" i="5"/>
  <c r="B3311" i="5"/>
  <c r="C3311" i="5"/>
  <c r="E3311" i="5"/>
  <c r="F3311" i="5"/>
  <c r="H3311" i="5"/>
  <c r="I3311" i="5"/>
  <c r="K3311" i="5"/>
  <c r="M3311" i="5"/>
  <c r="N3311" i="5"/>
  <c r="A3312" i="5"/>
  <c r="B3312" i="5"/>
  <c r="C3312" i="5"/>
  <c r="E3312" i="5"/>
  <c r="F3312" i="5"/>
  <c r="H3312" i="5"/>
  <c r="I3312" i="5"/>
  <c r="K3312" i="5"/>
  <c r="M3312" i="5"/>
  <c r="N3312" i="5"/>
  <c r="B3447" i="3"/>
  <c r="A3313" i="5" s="1"/>
  <c r="Y3447" i="3"/>
  <c r="B3313" i="5" s="1"/>
  <c r="AA3447" i="3"/>
  <c r="C3313" i="5" s="1"/>
  <c r="AC3447" i="3"/>
  <c r="E3313" i="5" s="1"/>
  <c r="J3447" i="3"/>
  <c r="H3313" i="5" s="1"/>
  <c r="M3447" i="3"/>
  <c r="K3313" i="5" s="1"/>
  <c r="N3447" i="3"/>
  <c r="M3313" i="5" s="1"/>
  <c r="B3448" i="3"/>
  <c r="A3314" i="5" s="1"/>
  <c r="Y3448" i="3"/>
  <c r="B3314" i="5" s="1"/>
  <c r="AA3448" i="3"/>
  <c r="C3314" i="5" s="1"/>
  <c r="AC3448" i="3"/>
  <c r="E3314" i="5" s="1"/>
  <c r="J3448" i="3"/>
  <c r="H3314" i="5" s="1"/>
  <c r="M3448" i="3"/>
  <c r="K3314" i="5" s="1"/>
  <c r="N3448" i="3"/>
  <c r="M3314" i="5" s="1"/>
  <c r="B3449" i="3"/>
  <c r="A3315" i="5" s="1"/>
  <c r="Y3449" i="3"/>
  <c r="B3315" i="5" s="1"/>
  <c r="AA3449" i="3"/>
  <c r="C3315" i="5" s="1"/>
  <c r="AC3449" i="3"/>
  <c r="E3315" i="5" s="1"/>
  <c r="J3449" i="3"/>
  <c r="H3315" i="5" s="1"/>
  <c r="M3449" i="3"/>
  <c r="K3315" i="5" s="1"/>
  <c r="N3449" i="3"/>
  <c r="M3315" i="5" s="1"/>
  <c r="B3450" i="3"/>
  <c r="A3316" i="5" s="1"/>
  <c r="Y3450" i="3"/>
  <c r="B3316" i="5" s="1"/>
  <c r="AA3450" i="3"/>
  <c r="C3316" i="5" s="1"/>
  <c r="AC3450" i="3"/>
  <c r="E3316" i="5" s="1"/>
  <c r="J3450" i="3"/>
  <c r="H3316" i="5" s="1"/>
  <c r="M3450" i="3"/>
  <c r="K3316" i="5" s="1"/>
  <c r="N3450" i="3"/>
  <c r="M3316" i="5" s="1"/>
  <c r="B3451" i="3"/>
  <c r="A3317" i="5" s="1"/>
  <c r="Y3451" i="3"/>
  <c r="B3317" i="5" s="1"/>
  <c r="AA3451" i="3"/>
  <c r="C3317" i="5" s="1"/>
  <c r="AC3451" i="3"/>
  <c r="E3317" i="5" s="1"/>
  <c r="J3451" i="3"/>
  <c r="H3317" i="5" s="1"/>
  <c r="M3451" i="3"/>
  <c r="K3317" i="5" s="1"/>
  <c r="N3451" i="3"/>
  <c r="M3317" i="5" s="1"/>
  <c r="B3452" i="3"/>
  <c r="A3318" i="5" s="1"/>
  <c r="Y3452" i="3"/>
  <c r="B3318" i="5" s="1"/>
  <c r="AA3452" i="3"/>
  <c r="C3318" i="5" s="1"/>
  <c r="AC3452" i="3"/>
  <c r="E3318" i="5" s="1"/>
  <c r="J3452" i="3"/>
  <c r="H3318" i="5" s="1"/>
  <c r="M3452" i="3"/>
  <c r="K3318" i="5" s="1"/>
  <c r="N3452" i="3"/>
  <c r="M3318" i="5" s="1"/>
  <c r="B3453" i="3"/>
  <c r="A3319" i="5" s="1"/>
  <c r="Y3453" i="3"/>
  <c r="B3319" i="5" s="1"/>
  <c r="AA3453" i="3"/>
  <c r="C3319" i="5" s="1"/>
  <c r="AC3453" i="3"/>
  <c r="E3319" i="5" s="1"/>
  <c r="J3453" i="3"/>
  <c r="H3319" i="5" s="1"/>
  <c r="M3453" i="3"/>
  <c r="K3319" i="5" s="1"/>
  <c r="N3453" i="3"/>
  <c r="M3319" i="5" s="1"/>
  <c r="B3454" i="3"/>
  <c r="A3320" i="5" s="1"/>
  <c r="Y3454" i="3"/>
  <c r="B3320" i="5" s="1"/>
  <c r="AA3454" i="3"/>
  <c r="C3320" i="5" s="1"/>
  <c r="AC3454" i="3"/>
  <c r="E3320" i="5" s="1"/>
  <c r="J3454" i="3"/>
  <c r="H3320" i="5" s="1"/>
  <c r="M3454" i="3"/>
  <c r="K3320" i="5" s="1"/>
  <c r="N3454" i="3"/>
  <c r="M3320" i="5" s="1"/>
  <c r="B3455" i="3"/>
  <c r="A3321" i="5" s="1"/>
  <c r="Y3455" i="3"/>
  <c r="B3321" i="5" s="1"/>
  <c r="AA3455" i="3"/>
  <c r="C3321" i="5" s="1"/>
  <c r="AC3455" i="3"/>
  <c r="E3321" i="5" s="1"/>
  <c r="J3455" i="3"/>
  <c r="H3321" i="5" s="1"/>
  <c r="M3455" i="3"/>
  <c r="K3321" i="5" s="1"/>
  <c r="N3455" i="3"/>
  <c r="M3321" i="5" s="1"/>
  <c r="B3456" i="3"/>
  <c r="A3322" i="5" s="1"/>
  <c r="Y3456" i="3"/>
  <c r="B3322" i="5" s="1"/>
  <c r="AA3456" i="3"/>
  <c r="C3322" i="5" s="1"/>
  <c r="AC3456" i="3"/>
  <c r="E3322" i="5" s="1"/>
  <c r="J3456" i="3"/>
  <c r="H3322" i="5" s="1"/>
  <c r="M3456" i="3"/>
  <c r="K3322" i="5" s="1"/>
  <c r="N3456" i="3"/>
  <c r="M3322" i="5" s="1"/>
  <c r="B3457" i="3"/>
  <c r="A3323" i="5" s="1"/>
  <c r="Y3457" i="3"/>
  <c r="B3323" i="5" s="1"/>
  <c r="AA3457" i="3"/>
  <c r="C3323" i="5" s="1"/>
  <c r="AC3457" i="3"/>
  <c r="E3323" i="5" s="1"/>
  <c r="J3457" i="3"/>
  <c r="H3323" i="5" s="1"/>
  <c r="M3457" i="3"/>
  <c r="K3323" i="5" s="1"/>
  <c r="N3457" i="3"/>
  <c r="M3323" i="5" s="1"/>
  <c r="B3458" i="3"/>
  <c r="A3324" i="5" s="1"/>
  <c r="Y3458" i="3"/>
  <c r="B3324" i="5" s="1"/>
  <c r="AA3458" i="3"/>
  <c r="C3324" i="5" s="1"/>
  <c r="AC3458" i="3"/>
  <c r="E3324" i="5" s="1"/>
  <c r="J3458" i="3"/>
  <c r="H3324" i="5" s="1"/>
  <c r="M3458" i="3"/>
  <c r="K3324" i="5" s="1"/>
  <c r="N3458" i="3"/>
  <c r="M3324" i="5" s="1"/>
  <c r="B3459" i="3"/>
  <c r="A3325" i="5" s="1"/>
  <c r="Y3459" i="3"/>
  <c r="B3325" i="5" s="1"/>
  <c r="AA3459" i="3"/>
  <c r="C3325" i="5" s="1"/>
  <c r="AC3459" i="3"/>
  <c r="E3325" i="5" s="1"/>
  <c r="J3459" i="3"/>
  <c r="H3325" i="5" s="1"/>
  <c r="M3459" i="3"/>
  <c r="K3325" i="5" s="1"/>
  <c r="N3459" i="3"/>
  <c r="M3325" i="5" s="1"/>
  <c r="B3460" i="3"/>
  <c r="A3326" i="5" s="1"/>
  <c r="Y3460" i="3"/>
  <c r="B3326" i="5" s="1"/>
  <c r="AA3460" i="3"/>
  <c r="C3326" i="5" s="1"/>
  <c r="AC3460" i="3"/>
  <c r="E3326" i="5" s="1"/>
  <c r="J3460" i="3"/>
  <c r="H3326" i="5" s="1"/>
  <c r="M3460" i="3"/>
  <c r="K3326" i="5" s="1"/>
  <c r="N3460" i="3"/>
  <c r="M3326" i="5" s="1"/>
  <c r="B3461" i="3"/>
  <c r="A3327" i="5" s="1"/>
  <c r="Y3461" i="3"/>
  <c r="B3327" i="5" s="1"/>
  <c r="AA3461" i="3"/>
  <c r="C3327" i="5" s="1"/>
  <c r="AC3461" i="3"/>
  <c r="E3327" i="5" s="1"/>
  <c r="J3461" i="3"/>
  <c r="H3327" i="5" s="1"/>
  <c r="M3461" i="3"/>
  <c r="K3327" i="5" s="1"/>
  <c r="N3461" i="3"/>
  <c r="M3327" i="5" s="1"/>
  <c r="B3462" i="3"/>
  <c r="A3328" i="5" s="1"/>
  <c r="Y3462" i="3"/>
  <c r="B3328" i="5" s="1"/>
  <c r="AA3462" i="3"/>
  <c r="C3328" i="5" s="1"/>
  <c r="AC3462" i="3"/>
  <c r="E3328" i="5" s="1"/>
  <c r="J3462" i="3"/>
  <c r="H3328" i="5" s="1"/>
  <c r="M3462" i="3"/>
  <c r="K3328" i="5" s="1"/>
  <c r="N3462" i="3"/>
  <c r="M3328" i="5" s="1"/>
  <c r="B3463" i="3"/>
  <c r="A3329" i="5" s="1"/>
  <c r="Y3463" i="3"/>
  <c r="B3329" i="5" s="1"/>
  <c r="AA3463" i="3"/>
  <c r="C3329" i="5" s="1"/>
  <c r="AC3463" i="3"/>
  <c r="E3329" i="5" s="1"/>
  <c r="J3463" i="3"/>
  <c r="H3329" i="5" s="1"/>
  <c r="M3463" i="3"/>
  <c r="K3329" i="5" s="1"/>
  <c r="N3463" i="3"/>
  <c r="M3329" i="5" s="1"/>
  <c r="B3464" i="3"/>
  <c r="A3330" i="5" s="1"/>
  <c r="Y3464" i="3"/>
  <c r="B3330" i="5" s="1"/>
  <c r="AA3464" i="3"/>
  <c r="C3330" i="5" s="1"/>
  <c r="AC3464" i="3"/>
  <c r="E3330" i="5" s="1"/>
  <c r="J3464" i="3"/>
  <c r="H3330" i="5" s="1"/>
  <c r="M3464" i="3"/>
  <c r="K3330" i="5" s="1"/>
  <c r="N3464" i="3"/>
  <c r="M3330" i="5" s="1"/>
  <c r="B3465" i="3"/>
  <c r="A3331" i="5" s="1"/>
  <c r="Y3465" i="3"/>
  <c r="B3331" i="5" s="1"/>
  <c r="AA3465" i="3"/>
  <c r="C3331" i="5" s="1"/>
  <c r="AC3465" i="3"/>
  <c r="E3331" i="5" s="1"/>
  <c r="J3465" i="3"/>
  <c r="H3331" i="5" s="1"/>
  <c r="M3465" i="3"/>
  <c r="K3331" i="5" s="1"/>
  <c r="N3465" i="3"/>
  <c r="M3331" i="5" s="1"/>
  <c r="B3466" i="3"/>
  <c r="A3332" i="5" s="1"/>
  <c r="Y3466" i="3"/>
  <c r="B3332" i="5" s="1"/>
  <c r="AA3466" i="3"/>
  <c r="C3332" i="5" s="1"/>
  <c r="AC3466" i="3"/>
  <c r="E3332" i="5" s="1"/>
  <c r="J3466" i="3"/>
  <c r="H3332" i="5" s="1"/>
  <c r="M3466" i="3"/>
  <c r="K3332" i="5" s="1"/>
  <c r="N3466" i="3"/>
  <c r="M3332" i="5" s="1"/>
  <c r="B3467" i="3"/>
  <c r="A3333" i="5" s="1"/>
  <c r="Y3467" i="3"/>
  <c r="B3333" i="5" s="1"/>
  <c r="AA3467" i="3"/>
  <c r="C3333" i="5" s="1"/>
  <c r="AC3467" i="3"/>
  <c r="E3333" i="5" s="1"/>
  <c r="J3467" i="3"/>
  <c r="H3333" i="5" s="1"/>
  <c r="M3467" i="3"/>
  <c r="K3333" i="5" s="1"/>
  <c r="N3467" i="3"/>
  <c r="M3333" i="5" s="1"/>
  <c r="B3468" i="3"/>
  <c r="A3334" i="5" s="1"/>
  <c r="Y3468" i="3"/>
  <c r="B3334" i="5" s="1"/>
  <c r="AA3468" i="3"/>
  <c r="C3334" i="5" s="1"/>
  <c r="AC3468" i="3"/>
  <c r="E3334" i="5" s="1"/>
  <c r="J3468" i="3"/>
  <c r="H3334" i="5" s="1"/>
  <c r="M3468" i="3"/>
  <c r="K3334" i="5" s="1"/>
  <c r="N3468" i="3"/>
  <c r="M3334" i="5" s="1"/>
  <c r="B3469" i="3"/>
  <c r="A3335" i="5" s="1"/>
  <c r="Y3469" i="3"/>
  <c r="B3335" i="5" s="1"/>
  <c r="AA3469" i="3"/>
  <c r="C3335" i="5" s="1"/>
  <c r="AC3469" i="3"/>
  <c r="E3335" i="5" s="1"/>
  <c r="J3469" i="3"/>
  <c r="H3335" i="5" s="1"/>
  <c r="M3469" i="3"/>
  <c r="K3335" i="5" s="1"/>
  <c r="N3469" i="3"/>
  <c r="M3335" i="5" s="1"/>
  <c r="B3470" i="3"/>
  <c r="A3336" i="5" s="1"/>
  <c r="Y3470" i="3"/>
  <c r="B3336" i="5" s="1"/>
  <c r="AA3470" i="3"/>
  <c r="C3336" i="5" s="1"/>
  <c r="AC3470" i="3"/>
  <c r="E3336" i="5" s="1"/>
  <c r="J3470" i="3"/>
  <c r="H3336" i="5" s="1"/>
  <c r="M3470" i="3"/>
  <c r="K3336" i="5" s="1"/>
  <c r="N3470" i="3"/>
  <c r="M3336" i="5" s="1"/>
  <c r="B3471" i="3"/>
  <c r="A3337" i="5" s="1"/>
  <c r="Y3471" i="3"/>
  <c r="B3337" i="5" s="1"/>
  <c r="AA3471" i="3"/>
  <c r="C3337" i="5" s="1"/>
  <c r="AC3471" i="3"/>
  <c r="E3337" i="5" s="1"/>
  <c r="J3471" i="3"/>
  <c r="H3337" i="5" s="1"/>
  <c r="M3471" i="3"/>
  <c r="K3337" i="5" s="1"/>
  <c r="N3471" i="3"/>
  <c r="M3337" i="5" s="1"/>
  <c r="B3472" i="3"/>
  <c r="A3338" i="5" s="1"/>
  <c r="Y3472" i="3"/>
  <c r="B3338" i="5" s="1"/>
  <c r="AA3472" i="3"/>
  <c r="C3338" i="5" s="1"/>
  <c r="AC3472" i="3"/>
  <c r="E3338" i="5" s="1"/>
  <c r="J3472" i="3"/>
  <c r="H3338" i="5" s="1"/>
  <c r="M3472" i="3"/>
  <c r="K3338" i="5" s="1"/>
  <c r="N3472" i="3"/>
  <c r="M3338" i="5" s="1"/>
  <c r="B3473" i="3"/>
  <c r="A3339" i="5" s="1"/>
  <c r="Y3473" i="3"/>
  <c r="B3339" i="5" s="1"/>
  <c r="AA3473" i="3"/>
  <c r="C3339" i="5" s="1"/>
  <c r="AC3473" i="3"/>
  <c r="E3339" i="5" s="1"/>
  <c r="J3473" i="3"/>
  <c r="H3339" i="5" s="1"/>
  <c r="M3473" i="3"/>
  <c r="K3339" i="5" s="1"/>
  <c r="N3473" i="3"/>
  <c r="M3339" i="5" s="1"/>
  <c r="B3474" i="3"/>
  <c r="A3340" i="5" s="1"/>
  <c r="Y3474" i="3"/>
  <c r="B3340" i="5" s="1"/>
  <c r="AA3474" i="3"/>
  <c r="C3340" i="5" s="1"/>
  <c r="AC3474" i="3"/>
  <c r="E3340" i="5" s="1"/>
  <c r="J3474" i="3"/>
  <c r="H3340" i="5" s="1"/>
  <c r="M3474" i="3"/>
  <c r="K3340" i="5" s="1"/>
  <c r="N3474" i="3"/>
  <c r="M3340" i="5" s="1"/>
  <c r="B3475" i="3"/>
  <c r="A3341" i="5" s="1"/>
  <c r="Y3475" i="3"/>
  <c r="B3341" i="5" s="1"/>
  <c r="AA3475" i="3"/>
  <c r="C3341" i="5" s="1"/>
  <c r="AC3475" i="3"/>
  <c r="E3341" i="5" s="1"/>
  <c r="J3475" i="3"/>
  <c r="H3341" i="5" s="1"/>
  <c r="M3475" i="3"/>
  <c r="K3341" i="5" s="1"/>
  <c r="N3475" i="3"/>
  <c r="M3341" i="5" s="1"/>
  <c r="B3476" i="3"/>
  <c r="A3342" i="5" s="1"/>
  <c r="Y3476" i="3"/>
  <c r="B3342" i="5" s="1"/>
  <c r="AA3476" i="3"/>
  <c r="C3342" i="5" s="1"/>
  <c r="AC3476" i="3"/>
  <c r="E3342" i="5" s="1"/>
  <c r="J3476" i="3"/>
  <c r="H3342" i="5" s="1"/>
  <c r="M3476" i="3"/>
  <c r="K3342" i="5" s="1"/>
  <c r="N3476" i="3"/>
  <c r="M3342" i="5" s="1"/>
  <c r="B3477" i="3"/>
  <c r="A3343" i="5" s="1"/>
  <c r="Y3477" i="3"/>
  <c r="B3343" i="5" s="1"/>
  <c r="AA3477" i="3"/>
  <c r="C3343" i="5" s="1"/>
  <c r="AC3477" i="3"/>
  <c r="E3343" i="5" s="1"/>
  <c r="J3477" i="3"/>
  <c r="H3343" i="5" s="1"/>
  <c r="M3477" i="3"/>
  <c r="K3343" i="5" s="1"/>
  <c r="N3477" i="3"/>
  <c r="M3343" i="5" s="1"/>
  <c r="A3344" i="5"/>
  <c r="B3344" i="5"/>
  <c r="C3344" i="5"/>
  <c r="E3344" i="5"/>
  <c r="F3344" i="5"/>
  <c r="H3344" i="5"/>
  <c r="I3344" i="5"/>
  <c r="K3344" i="5"/>
  <c r="M3344" i="5"/>
  <c r="N3344" i="5"/>
  <c r="A3345" i="5"/>
  <c r="B3345" i="5"/>
  <c r="C3345" i="5"/>
  <c r="E3345" i="5"/>
  <c r="F3345" i="5"/>
  <c r="H3345" i="5"/>
  <c r="I3345" i="5"/>
  <c r="K3345" i="5"/>
  <c r="M3345" i="5"/>
  <c r="N3345" i="5"/>
  <c r="A3346" i="5"/>
  <c r="B3346" i="5"/>
  <c r="E3346" i="5"/>
  <c r="F3346" i="5"/>
  <c r="H3346" i="5"/>
  <c r="I3346" i="5"/>
  <c r="K3346" i="5"/>
  <c r="M3346" i="5"/>
  <c r="N3346" i="5"/>
  <c r="A3347" i="5"/>
  <c r="B3347" i="5"/>
  <c r="C3347" i="5"/>
  <c r="E3347" i="5"/>
  <c r="F3347" i="5"/>
  <c r="H3347" i="5"/>
  <c r="I3347" i="5"/>
  <c r="K3347" i="5"/>
  <c r="M3347" i="5"/>
  <c r="N3347" i="5"/>
  <c r="A3348" i="5"/>
  <c r="B3348" i="5"/>
  <c r="C3348" i="5"/>
  <c r="E3348" i="5"/>
  <c r="F3348" i="5"/>
  <c r="H3348" i="5"/>
  <c r="I3348" i="5"/>
  <c r="K3348" i="5"/>
  <c r="M3348" i="5"/>
  <c r="N3348" i="5"/>
  <c r="A3349" i="5"/>
  <c r="B3349" i="5"/>
  <c r="C3349" i="5"/>
  <c r="E3349" i="5"/>
  <c r="F3349" i="5"/>
  <c r="H3349" i="5"/>
  <c r="I3349" i="5"/>
  <c r="K3349" i="5"/>
  <c r="M3349" i="5"/>
  <c r="N3349" i="5"/>
  <c r="A3350" i="5"/>
  <c r="B3350" i="5"/>
  <c r="C3350" i="5"/>
  <c r="E3350" i="5"/>
  <c r="F3350" i="5"/>
  <c r="H3350" i="5"/>
  <c r="I3350" i="5"/>
  <c r="K3350" i="5"/>
  <c r="M3350" i="5"/>
  <c r="N3350" i="5"/>
  <c r="A3351" i="5"/>
  <c r="B3351" i="5"/>
  <c r="C3351" i="5"/>
  <c r="E3351" i="5"/>
  <c r="F3351" i="5"/>
  <c r="H3351" i="5"/>
  <c r="I3351" i="5"/>
  <c r="K3351" i="5"/>
  <c r="M3351" i="5"/>
  <c r="N3351" i="5"/>
  <c r="A3352" i="5"/>
  <c r="B3352" i="5"/>
  <c r="C3352" i="5"/>
  <c r="E3352" i="5"/>
  <c r="F3352" i="5"/>
  <c r="H3352" i="5"/>
  <c r="I3352" i="5"/>
  <c r="K3352" i="5"/>
  <c r="M3352" i="5"/>
  <c r="N3352" i="5"/>
  <c r="A3353" i="5"/>
  <c r="B3353" i="5"/>
  <c r="C3353" i="5"/>
  <c r="E3353" i="5"/>
  <c r="F3353" i="5"/>
  <c r="H3353" i="5"/>
  <c r="I3353" i="5"/>
  <c r="K3353" i="5"/>
  <c r="M3353" i="5"/>
  <c r="N3353" i="5"/>
  <c r="A3354" i="5"/>
  <c r="B3354" i="5"/>
  <c r="C3354" i="5"/>
  <c r="E3354" i="5"/>
  <c r="F3354" i="5"/>
  <c r="H3354" i="5"/>
  <c r="I3354" i="5"/>
  <c r="K3354" i="5"/>
  <c r="M3354" i="5"/>
  <c r="N3354" i="5"/>
  <c r="A3355" i="5"/>
  <c r="B3355" i="5"/>
  <c r="C3355" i="5"/>
  <c r="E3355" i="5"/>
  <c r="F3355" i="5"/>
  <c r="H3355" i="5"/>
  <c r="I3355" i="5"/>
  <c r="K3355" i="5"/>
  <c r="M3355" i="5"/>
  <c r="N3355" i="5"/>
  <c r="B3490" i="3"/>
  <c r="A3356" i="5" s="1"/>
  <c r="Y3490" i="3"/>
  <c r="B3356" i="5" s="1"/>
  <c r="AA3490" i="3"/>
  <c r="C3356" i="5" s="1"/>
  <c r="AC3490" i="3"/>
  <c r="E3356" i="5" s="1"/>
  <c r="J3490" i="3"/>
  <c r="H3356" i="5" s="1"/>
  <c r="M3490" i="3"/>
  <c r="K3356" i="5" s="1"/>
  <c r="N3490" i="3"/>
  <c r="M3356" i="5" s="1"/>
  <c r="B3491" i="3"/>
  <c r="A3357" i="5" s="1"/>
  <c r="Y3491" i="3"/>
  <c r="B3357" i="5" s="1"/>
  <c r="AA3491" i="3"/>
  <c r="C3357" i="5" s="1"/>
  <c r="AC3491" i="3"/>
  <c r="E3357" i="5" s="1"/>
  <c r="J3491" i="3"/>
  <c r="H3357" i="5" s="1"/>
  <c r="M3491" i="3"/>
  <c r="K3357" i="5" s="1"/>
  <c r="N3491" i="3"/>
  <c r="M3357" i="5" s="1"/>
  <c r="B3492" i="3"/>
  <c r="A3358" i="5" s="1"/>
  <c r="Y3492" i="3"/>
  <c r="B3358" i="5" s="1"/>
  <c r="AA3492" i="3"/>
  <c r="C3358" i="5" s="1"/>
  <c r="AC3492" i="3"/>
  <c r="E3358" i="5" s="1"/>
  <c r="J3492" i="3"/>
  <c r="H3358" i="5" s="1"/>
  <c r="M3492" i="3"/>
  <c r="K3358" i="5" s="1"/>
  <c r="N3492" i="3"/>
  <c r="M3358" i="5" s="1"/>
  <c r="B3493" i="3"/>
  <c r="A3359" i="5" s="1"/>
  <c r="Y3493" i="3"/>
  <c r="B3359" i="5" s="1"/>
  <c r="AA3493" i="3"/>
  <c r="C3359" i="5" s="1"/>
  <c r="AC3493" i="3"/>
  <c r="E3359" i="5" s="1"/>
  <c r="J3493" i="3"/>
  <c r="H3359" i="5" s="1"/>
  <c r="M3493" i="3"/>
  <c r="K3359" i="5" s="1"/>
  <c r="N3493" i="3"/>
  <c r="M3359" i="5" s="1"/>
  <c r="B3494" i="3"/>
  <c r="A3360" i="5" s="1"/>
  <c r="Y3494" i="3"/>
  <c r="B3360" i="5" s="1"/>
  <c r="AA3494" i="3"/>
  <c r="C3360" i="5" s="1"/>
  <c r="AC3494" i="3"/>
  <c r="E3360" i="5" s="1"/>
  <c r="J3494" i="3"/>
  <c r="H3360" i="5" s="1"/>
  <c r="M3494" i="3"/>
  <c r="K3360" i="5" s="1"/>
  <c r="N3494" i="3"/>
  <c r="M3360" i="5" s="1"/>
  <c r="B3495" i="3"/>
  <c r="A3361" i="5" s="1"/>
  <c r="Y3495" i="3"/>
  <c r="B3361" i="5" s="1"/>
  <c r="AA3495" i="3"/>
  <c r="C3361" i="5" s="1"/>
  <c r="AC3495" i="3"/>
  <c r="E3361" i="5" s="1"/>
  <c r="J3495" i="3"/>
  <c r="H3361" i="5" s="1"/>
  <c r="M3495" i="3"/>
  <c r="K3361" i="5" s="1"/>
  <c r="N3495" i="3"/>
  <c r="M3361" i="5" s="1"/>
  <c r="B3496" i="3"/>
  <c r="A3362" i="5" s="1"/>
  <c r="Y3496" i="3"/>
  <c r="B3362" i="5" s="1"/>
  <c r="AA3496" i="3"/>
  <c r="C3362" i="5" s="1"/>
  <c r="AC3496" i="3"/>
  <c r="E3362" i="5" s="1"/>
  <c r="J3496" i="3"/>
  <c r="H3362" i="5" s="1"/>
  <c r="M3496" i="3"/>
  <c r="K3362" i="5" s="1"/>
  <c r="N3496" i="3"/>
  <c r="M3362" i="5" s="1"/>
  <c r="B3497" i="3"/>
  <c r="A3363" i="5" s="1"/>
  <c r="Y3497" i="3"/>
  <c r="B3363" i="5" s="1"/>
  <c r="AA3497" i="3"/>
  <c r="C3363" i="5" s="1"/>
  <c r="AC3497" i="3"/>
  <c r="E3363" i="5" s="1"/>
  <c r="J3497" i="3"/>
  <c r="H3363" i="5" s="1"/>
  <c r="M3497" i="3"/>
  <c r="K3363" i="5" s="1"/>
  <c r="N3497" i="3"/>
  <c r="M3363" i="5" s="1"/>
  <c r="B3498" i="3"/>
  <c r="A3364" i="5" s="1"/>
  <c r="Y3498" i="3"/>
  <c r="B3364" i="5" s="1"/>
  <c r="AA3498" i="3"/>
  <c r="C3364" i="5" s="1"/>
  <c r="AC3498" i="3"/>
  <c r="E3364" i="5" s="1"/>
  <c r="J3498" i="3"/>
  <c r="H3364" i="5" s="1"/>
  <c r="M3498" i="3"/>
  <c r="K3364" i="5" s="1"/>
  <c r="N3498" i="3"/>
  <c r="M3364" i="5" s="1"/>
  <c r="B3499" i="3"/>
  <c r="A3365" i="5" s="1"/>
  <c r="Y3499" i="3"/>
  <c r="B3365" i="5" s="1"/>
  <c r="AA3499" i="3"/>
  <c r="C3365" i="5" s="1"/>
  <c r="AC3499" i="3"/>
  <c r="E3365" i="5" s="1"/>
  <c r="J3499" i="3"/>
  <c r="H3365" i="5" s="1"/>
  <c r="M3499" i="3"/>
  <c r="K3365" i="5" s="1"/>
  <c r="N3499" i="3"/>
  <c r="M3365" i="5" s="1"/>
  <c r="B3500" i="3"/>
  <c r="A3366" i="5" s="1"/>
  <c r="Y3500" i="3"/>
  <c r="B3366" i="5" s="1"/>
  <c r="AA3500" i="3"/>
  <c r="C3366" i="5" s="1"/>
  <c r="AC3500" i="3"/>
  <c r="E3366" i="5" s="1"/>
  <c r="J3500" i="3"/>
  <c r="H3366" i="5" s="1"/>
  <c r="M3500" i="3"/>
  <c r="K3366" i="5" s="1"/>
  <c r="N3500" i="3"/>
  <c r="M3366" i="5" s="1"/>
  <c r="B3501" i="3"/>
  <c r="A3367" i="5" s="1"/>
  <c r="Y3501" i="3"/>
  <c r="B3367" i="5" s="1"/>
  <c r="AA3501" i="3"/>
  <c r="C3367" i="5" s="1"/>
  <c r="AC3501" i="3"/>
  <c r="E3367" i="5" s="1"/>
  <c r="J3501" i="3"/>
  <c r="H3367" i="5" s="1"/>
  <c r="M3501" i="3"/>
  <c r="K3367" i="5" s="1"/>
  <c r="N3501" i="3"/>
  <c r="M3367" i="5" s="1"/>
  <c r="B3502" i="3"/>
  <c r="A3368" i="5" s="1"/>
  <c r="Y3502" i="3"/>
  <c r="B3368" i="5" s="1"/>
  <c r="AA3502" i="3"/>
  <c r="C3368" i="5" s="1"/>
  <c r="AC3502" i="3"/>
  <c r="E3368" i="5" s="1"/>
  <c r="J3502" i="3"/>
  <c r="H3368" i="5" s="1"/>
  <c r="M3502" i="3"/>
  <c r="K3368" i="5" s="1"/>
  <c r="N3502" i="3"/>
  <c r="M3368" i="5" s="1"/>
  <c r="B3503" i="3"/>
  <c r="A3369" i="5" s="1"/>
  <c r="Y3503" i="3"/>
  <c r="B3369" i="5" s="1"/>
  <c r="AA3503" i="3"/>
  <c r="C3369" i="5" s="1"/>
  <c r="AC3503" i="3"/>
  <c r="E3369" i="5" s="1"/>
  <c r="J3503" i="3"/>
  <c r="H3369" i="5" s="1"/>
  <c r="M3503" i="3"/>
  <c r="K3369" i="5" s="1"/>
  <c r="N3503" i="3"/>
  <c r="M3369" i="5" s="1"/>
  <c r="B3504" i="3"/>
  <c r="A3370" i="5" s="1"/>
  <c r="Y3504" i="3"/>
  <c r="B3370" i="5" s="1"/>
  <c r="AA3504" i="3"/>
  <c r="C3370" i="5" s="1"/>
  <c r="AC3504" i="3"/>
  <c r="E3370" i="5" s="1"/>
  <c r="J3504" i="3"/>
  <c r="H3370" i="5" s="1"/>
  <c r="M3504" i="3"/>
  <c r="K3370" i="5" s="1"/>
  <c r="N3504" i="3"/>
  <c r="M3370" i="5" s="1"/>
  <c r="B3505" i="3"/>
  <c r="A3371" i="5" s="1"/>
  <c r="Y3505" i="3"/>
  <c r="B3371" i="5" s="1"/>
  <c r="AA3505" i="3"/>
  <c r="C3371" i="5" s="1"/>
  <c r="AC3505" i="3"/>
  <c r="E3371" i="5" s="1"/>
  <c r="J3505" i="3"/>
  <c r="H3371" i="5" s="1"/>
  <c r="M3505" i="3"/>
  <c r="K3371" i="5" s="1"/>
  <c r="N3505" i="3"/>
  <c r="M3371" i="5" s="1"/>
  <c r="B3506" i="3"/>
  <c r="A3372" i="5" s="1"/>
  <c r="Y3506" i="3"/>
  <c r="B3372" i="5" s="1"/>
  <c r="AA3506" i="3"/>
  <c r="C3372" i="5" s="1"/>
  <c r="AC3506" i="3"/>
  <c r="E3372" i="5" s="1"/>
  <c r="J3506" i="3"/>
  <c r="H3372" i="5" s="1"/>
  <c r="M3506" i="3"/>
  <c r="K3372" i="5" s="1"/>
  <c r="N3506" i="3"/>
  <c r="M3372" i="5" s="1"/>
  <c r="B3507" i="3"/>
  <c r="A3373" i="5" s="1"/>
  <c r="Y3507" i="3"/>
  <c r="B3373" i="5" s="1"/>
  <c r="AA3507" i="3"/>
  <c r="C3373" i="5" s="1"/>
  <c r="AC3507" i="3"/>
  <c r="E3373" i="5" s="1"/>
  <c r="J3507" i="3"/>
  <c r="H3373" i="5" s="1"/>
  <c r="M3507" i="3"/>
  <c r="K3373" i="5" s="1"/>
  <c r="N3507" i="3"/>
  <c r="M3373" i="5" s="1"/>
  <c r="B3508" i="3"/>
  <c r="A3374" i="5" s="1"/>
  <c r="Y3508" i="3"/>
  <c r="B3374" i="5" s="1"/>
  <c r="AA3508" i="3"/>
  <c r="C3374" i="5" s="1"/>
  <c r="AC3508" i="3"/>
  <c r="E3374" i="5" s="1"/>
  <c r="J3508" i="3"/>
  <c r="H3374" i="5" s="1"/>
  <c r="M3508" i="3"/>
  <c r="K3374" i="5" s="1"/>
  <c r="N3508" i="3"/>
  <c r="M3374" i="5" s="1"/>
  <c r="B3509" i="3"/>
  <c r="A3375" i="5" s="1"/>
  <c r="Y3509" i="3"/>
  <c r="B3375" i="5" s="1"/>
  <c r="AA3509" i="3"/>
  <c r="C3375" i="5" s="1"/>
  <c r="AC3509" i="3"/>
  <c r="E3375" i="5" s="1"/>
  <c r="J3509" i="3"/>
  <c r="H3375" i="5" s="1"/>
  <c r="M3509" i="3"/>
  <c r="K3375" i="5" s="1"/>
  <c r="N3509" i="3"/>
  <c r="M3375" i="5" s="1"/>
  <c r="B3510" i="3"/>
  <c r="A3376" i="5" s="1"/>
  <c r="Y3510" i="3"/>
  <c r="B3376" i="5" s="1"/>
  <c r="AA3510" i="3"/>
  <c r="C3376" i="5" s="1"/>
  <c r="AC3510" i="3"/>
  <c r="E3376" i="5" s="1"/>
  <c r="J3510" i="3"/>
  <c r="H3376" i="5" s="1"/>
  <c r="M3510" i="3"/>
  <c r="K3376" i="5" s="1"/>
  <c r="N3510" i="3"/>
  <c r="M3376" i="5" s="1"/>
  <c r="B3511" i="3"/>
  <c r="A3377" i="5" s="1"/>
  <c r="Y3511" i="3"/>
  <c r="B3377" i="5" s="1"/>
  <c r="AA3511" i="3"/>
  <c r="C3377" i="5" s="1"/>
  <c r="AC3511" i="3"/>
  <c r="E3377" i="5" s="1"/>
  <c r="J3511" i="3"/>
  <c r="H3377" i="5" s="1"/>
  <c r="M3511" i="3"/>
  <c r="K3377" i="5" s="1"/>
  <c r="N3511" i="3"/>
  <c r="M3377" i="5" s="1"/>
  <c r="B3512" i="3"/>
  <c r="A3378" i="5" s="1"/>
  <c r="Y3512" i="3"/>
  <c r="B3378" i="5" s="1"/>
  <c r="AA3512" i="3"/>
  <c r="C3378" i="5" s="1"/>
  <c r="AC3512" i="3"/>
  <c r="E3378" i="5" s="1"/>
  <c r="J3512" i="3"/>
  <c r="H3378" i="5" s="1"/>
  <c r="M3512" i="3"/>
  <c r="K3378" i="5" s="1"/>
  <c r="N3512" i="3"/>
  <c r="M3378" i="5" s="1"/>
  <c r="B3513" i="3"/>
  <c r="A3379" i="5" s="1"/>
  <c r="Y3513" i="3"/>
  <c r="B3379" i="5" s="1"/>
  <c r="AA3513" i="3"/>
  <c r="C3379" i="5" s="1"/>
  <c r="AC3513" i="3"/>
  <c r="E3379" i="5" s="1"/>
  <c r="J3513" i="3"/>
  <c r="H3379" i="5" s="1"/>
  <c r="M3513" i="3"/>
  <c r="K3379" i="5" s="1"/>
  <c r="N3513" i="3"/>
  <c r="M3379" i="5" s="1"/>
  <c r="B3514" i="3"/>
  <c r="A3380" i="5" s="1"/>
  <c r="Y3514" i="3"/>
  <c r="B3380" i="5" s="1"/>
  <c r="AA3514" i="3"/>
  <c r="C3380" i="5" s="1"/>
  <c r="AC3514" i="3"/>
  <c r="E3380" i="5" s="1"/>
  <c r="J3514" i="3"/>
  <c r="H3380" i="5" s="1"/>
  <c r="M3514" i="3"/>
  <c r="K3380" i="5" s="1"/>
  <c r="N3514" i="3"/>
  <c r="M3380" i="5" s="1"/>
  <c r="B3515" i="3"/>
  <c r="A3381" i="5" s="1"/>
  <c r="Y3515" i="3"/>
  <c r="B3381" i="5" s="1"/>
  <c r="AA3515" i="3"/>
  <c r="C3381" i="5" s="1"/>
  <c r="AC3515" i="3"/>
  <c r="E3381" i="5" s="1"/>
  <c r="J3515" i="3"/>
  <c r="H3381" i="5" s="1"/>
  <c r="M3515" i="3"/>
  <c r="K3381" i="5" s="1"/>
  <c r="N3515" i="3"/>
  <c r="M3381" i="5" s="1"/>
  <c r="B3516" i="3"/>
  <c r="A3382" i="5" s="1"/>
  <c r="Y3516" i="3"/>
  <c r="B3382" i="5" s="1"/>
  <c r="AA3516" i="3"/>
  <c r="C3382" i="5" s="1"/>
  <c r="AC3516" i="3"/>
  <c r="E3382" i="5" s="1"/>
  <c r="J3516" i="3"/>
  <c r="H3382" i="5" s="1"/>
  <c r="M3516" i="3"/>
  <c r="K3382" i="5" s="1"/>
  <c r="N3516" i="3"/>
  <c r="M3382" i="5" s="1"/>
  <c r="B3517" i="3"/>
  <c r="A3383" i="5" s="1"/>
  <c r="Y3517" i="3"/>
  <c r="B3383" i="5" s="1"/>
  <c r="AA3517" i="3"/>
  <c r="C3383" i="5" s="1"/>
  <c r="AC3517" i="3"/>
  <c r="E3383" i="5" s="1"/>
  <c r="J3517" i="3"/>
  <c r="H3383" i="5" s="1"/>
  <c r="M3517" i="3"/>
  <c r="K3383" i="5" s="1"/>
  <c r="N3517" i="3"/>
  <c r="M3383" i="5" s="1"/>
  <c r="B3518" i="3"/>
  <c r="A3384" i="5" s="1"/>
  <c r="Y3518" i="3"/>
  <c r="B3384" i="5" s="1"/>
  <c r="AA3518" i="3"/>
  <c r="C3384" i="5" s="1"/>
  <c r="AC3518" i="3"/>
  <c r="E3384" i="5" s="1"/>
  <c r="J3518" i="3"/>
  <c r="H3384" i="5" s="1"/>
  <c r="M3518" i="3"/>
  <c r="K3384" i="5" s="1"/>
  <c r="N3518" i="3"/>
  <c r="M3384" i="5" s="1"/>
  <c r="B3519" i="3"/>
  <c r="A3385" i="5" s="1"/>
  <c r="Y3519" i="3"/>
  <c r="B3385" i="5" s="1"/>
  <c r="AA3519" i="3"/>
  <c r="C3385" i="5" s="1"/>
  <c r="AC3519" i="3"/>
  <c r="E3385" i="5" s="1"/>
  <c r="J3519" i="3"/>
  <c r="H3385" i="5" s="1"/>
  <c r="M3519" i="3"/>
  <c r="K3385" i="5" s="1"/>
  <c r="N3519" i="3"/>
  <c r="M3385" i="5" s="1"/>
  <c r="B3520" i="3"/>
  <c r="A3386" i="5" s="1"/>
  <c r="Y3520" i="3"/>
  <c r="B3386" i="5" s="1"/>
  <c r="AA3520" i="3"/>
  <c r="C3386" i="5" s="1"/>
  <c r="AC3520" i="3"/>
  <c r="E3386" i="5" s="1"/>
  <c r="J3520" i="3"/>
  <c r="H3386" i="5" s="1"/>
  <c r="M3520" i="3"/>
  <c r="K3386" i="5" s="1"/>
  <c r="N3520" i="3"/>
  <c r="M3386" i="5" s="1"/>
  <c r="A3387" i="5"/>
  <c r="B3387" i="5"/>
  <c r="C3387" i="5"/>
  <c r="E3387" i="5"/>
  <c r="F3387" i="5"/>
  <c r="H3387" i="5"/>
  <c r="I3387" i="5"/>
  <c r="K3387" i="5"/>
  <c r="M3387" i="5"/>
  <c r="N3387" i="5"/>
  <c r="A3388" i="5"/>
  <c r="B3388" i="5"/>
  <c r="C3388" i="5"/>
  <c r="E3388" i="5"/>
  <c r="F3388" i="5"/>
  <c r="H3388" i="5"/>
  <c r="I3388" i="5"/>
  <c r="K3388" i="5"/>
  <c r="M3388" i="5"/>
  <c r="N3388" i="5"/>
  <c r="A3389" i="5"/>
  <c r="B3389" i="5"/>
  <c r="E3389" i="5"/>
  <c r="F3389" i="5"/>
  <c r="H3389" i="5"/>
  <c r="I3389" i="5"/>
  <c r="K3389" i="5"/>
  <c r="M3389" i="5"/>
  <c r="N3389" i="5"/>
  <c r="A3390" i="5"/>
  <c r="B3390" i="5"/>
  <c r="C3390" i="5"/>
  <c r="E3390" i="5"/>
  <c r="F3390" i="5"/>
  <c r="H3390" i="5"/>
  <c r="I3390" i="5"/>
  <c r="K3390" i="5"/>
  <c r="M3390" i="5"/>
  <c r="N3390" i="5"/>
  <c r="A3391" i="5"/>
  <c r="B3391" i="5"/>
  <c r="C3391" i="5"/>
  <c r="E3391" i="5"/>
  <c r="F3391" i="5"/>
  <c r="H3391" i="5"/>
  <c r="I3391" i="5"/>
  <c r="K3391" i="5"/>
  <c r="M3391" i="5"/>
  <c r="N3391" i="5"/>
  <c r="A3392" i="5"/>
  <c r="B3392" i="5"/>
  <c r="C3392" i="5"/>
  <c r="E3392" i="5"/>
  <c r="F3392" i="5"/>
  <c r="H3392" i="5"/>
  <c r="I3392" i="5"/>
  <c r="K3392" i="5"/>
  <c r="M3392" i="5"/>
  <c r="N3392" i="5"/>
  <c r="A3393" i="5"/>
  <c r="B3393" i="5"/>
  <c r="C3393" i="5"/>
  <c r="E3393" i="5"/>
  <c r="F3393" i="5"/>
  <c r="H3393" i="5"/>
  <c r="I3393" i="5"/>
  <c r="K3393" i="5"/>
  <c r="M3393" i="5"/>
  <c r="N3393" i="5"/>
  <c r="A3394" i="5"/>
  <c r="B3394" i="5"/>
  <c r="C3394" i="5"/>
  <c r="E3394" i="5"/>
  <c r="F3394" i="5"/>
  <c r="H3394" i="5"/>
  <c r="I3394" i="5"/>
  <c r="K3394" i="5"/>
  <c r="M3394" i="5"/>
  <c r="N3394" i="5"/>
  <c r="A3395" i="5"/>
  <c r="B3395" i="5"/>
  <c r="C3395" i="5"/>
  <c r="E3395" i="5"/>
  <c r="F3395" i="5"/>
  <c r="H3395" i="5"/>
  <c r="I3395" i="5"/>
  <c r="K3395" i="5"/>
  <c r="M3395" i="5"/>
  <c r="N3395" i="5"/>
  <c r="A3396" i="5"/>
  <c r="B3396" i="5"/>
  <c r="C3396" i="5"/>
  <c r="E3396" i="5"/>
  <c r="F3396" i="5"/>
  <c r="H3396" i="5"/>
  <c r="I3396" i="5"/>
  <c r="K3396" i="5"/>
  <c r="M3396" i="5"/>
  <c r="N3396" i="5"/>
  <c r="A3397" i="5"/>
  <c r="B3397" i="5"/>
  <c r="C3397" i="5"/>
  <c r="E3397" i="5"/>
  <c r="F3397" i="5"/>
  <c r="H3397" i="5"/>
  <c r="I3397" i="5"/>
  <c r="K3397" i="5"/>
  <c r="M3397" i="5"/>
  <c r="N3397" i="5"/>
  <c r="A3398" i="5"/>
  <c r="B3398" i="5"/>
  <c r="C3398" i="5"/>
  <c r="E3398" i="5"/>
  <c r="F3398" i="5"/>
  <c r="H3398" i="5"/>
  <c r="I3398" i="5"/>
  <c r="K3398" i="5"/>
  <c r="M3398" i="5"/>
  <c r="N3398" i="5"/>
  <c r="B3533" i="3"/>
  <c r="A3399" i="5" s="1"/>
  <c r="Y3533" i="3"/>
  <c r="B3399" i="5" s="1"/>
  <c r="AA3533" i="3"/>
  <c r="C3399" i="5" s="1"/>
  <c r="AC3533" i="3"/>
  <c r="E3399" i="5" s="1"/>
  <c r="J3533" i="3"/>
  <c r="H3399" i="5" s="1"/>
  <c r="M3533" i="3"/>
  <c r="K3399" i="5" s="1"/>
  <c r="N3533" i="3"/>
  <c r="M3399" i="5" s="1"/>
  <c r="B3534" i="3"/>
  <c r="A3400" i="5" s="1"/>
  <c r="Y3534" i="3"/>
  <c r="B3400" i="5" s="1"/>
  <c r="AA3534" i="3"/>
  <c r="C3400" i="5" s="1"/>
  <c r="AC3534" i="3"/>
  <c r="E3400" i="5" s="1"/>
  <c r="J3534" i="3"/>
  <c r="H3400" i="5" s="1"/>
  <c r="M3534" i="3"/>
  <c r="K3400" i="5" s="1"/>
  <c r="N3534" i="3"/>
  <c r="M3400" i="5" s="1"/>
  <c r="B3535" i="3"/>
  <c r="A3401" i="5" s="1"/>
  <c r="Y3535" i="3"/>
  <c r="B3401" i="5" s="1"/>
  <c r="AA3535" i="3"/>
  <c r="C3401" i="5" s="1"/>
  <c r="AC3535" i="3"/>
  <c r="E3401" i="5" s="1"/>
  <c r="J3535" i="3"/>
  <c r="H3401" i="5" s="1"/>
  <c r="M3535" i="3"/>
  <c r="K3401" i="5" s="1"/>
  <c r="N3535" i="3"/>
  <c r="M3401" i="5" s="1"/>
  <c r="B3536" i="3"/>
  <c r="A3402" i="5" s="1"/>
  <c r="Y3536" i="3"/>
  <c r="B3402" i="5" s="1"/>
  <c r="AA3536" i="3"/>
  <c r="C3402" i="5" s="1"/>
  <c r="AC3536" i="3"/>
  <c r="E3402" i="5" s="1"/>
  <c r="J3536" i="3"/>
  <c r="H3402" i="5" s="1"/>
  <c r="M3536" i="3"/>
  <c r="K3402" i="5" s="1"/>
  <c r="N3536" i="3"/>
  <c r="M3402" i="5" s="1"/>
  <c r="B3537" i="3"/>
  <c r="A3403" i="5" s="1"/>
  <c r="Y3537" i="3"/>
  <c r="B3403" i="5" s="1"/>
  <c r="AA3537" i="3"/>
  <c r="C3403" i="5" s="1"/>
  <c r="AC3537" i="3"/>
  <c r="E3403" i="5" s="1"/>
  <c r="J3537" i="3"/>
  <c r="H3403" i="5" s="1"/>
  <c r="M3537" i="3"/>
  <c r="K3403" i="5" s="1"/>
  <c r="N3537" i="3"/>
  <c r="M3403" i="5" s="1"/>
  <c r="B3538" i="3"/>
  <c r="A3404" i="5" s="1"/>
  <c r="Y3538" i="3"/>
  <c r="B3404" i="5" s="1"/>
  <c r="AA3538" i="3"/>
  <c r="C3404" i="5" s="1"/>
  <c r="AC3538" i="3"/>
  <c r="E3404" i="5" s="1"/>
  <c r="J3538" i="3"/>
  <c r="H3404" i="5" s="1"/>
  <c r="M3538" i="3"/>
  <c r="K3404" i="5" s="1"/>
  <c r="N3538" i="3"/>
  <c r="M3404" i="5" s="1"/>
  <c r="B3539" i="3"/>
  <c r="A3405" i="5" s="1"/>
  <c r="Y3539" i="3"/>
  <c r="B3405" i="5" s="1"/>
  <c r="AA3539" i="3"/>
  <c r="C3405" i="5" s="1"/>
  <c r="AC3539" i="3"/>
  <c r="E3405" i="5" s="1"/>
  <c r="J3539" i="3"/>
  <c r="H3405" i="5" s="1"/>
  <c r="M3539" i="3"/>
  <c r="K3405" i="5" s="1"/>
  <c r="N3539" i="3"/>
  <c r="M3405" i="5" s="1"/>
  <c r="B3540" i="3"/>
  <c r="A3406" i="5" s="1"/>
  <c r="Y3540" i="3"/>
  <c r="B3406" i="5" s="1"/>
  <c r="AA3540" i="3"/>
  <c r="C3406" i="5" s="1"/>
  <c r="AC3540" i="3"/>
  <c r="E3406" i="5" s="1"/>
  <c r="J3540" i="3"/>
  <c r="H3406" i="5" s="1"/>
  <c r="M3540" i="3"/>
  <c r="K3406" i="5" s="1"/>
  <c r="N3540" i="3"/>
  <c r="M3406" i="5" s="1"/>
  <c r="B3541" i="3"/>
  <c r="A3407" i="5" s="1"/>
  <c r="Y3541" i="3"/>
  <c r="B3407" i="5" s="1"/>
  <c r="AA3541" i="3"/>
  <c r="C3407" i="5" s="1"/>
  <c r="AC3541" i="3"/>
  <c r="E3407" i="5" s="1"/>
  <c r="J3541" i="3"/>
  <c r="H3407" i="5" s="1"/>
  <c r="M3541" i="3"/>
  <c r="K3407" i="5" s="1"/>
  <c r="N3541" i="3"/>
  <c r="M3407" i="5" s="1"/>
  <c r="B3542" i="3"/>
  <c r="A3408" i="5" s="1"/>
  <c r="Y3542" i="3"/>
  <c r="B3408" i="5" s="1"/>
  <c r="AA3542" i="3"/>
  <c r="C3408" i="5" s="1"/>
  <c r="AC3542" i="3"/>
  <c r="E3408" i="5" s="1"/>
  <c r="J3542" i="3"/>
  <c r="H3408" i="5" s="1"/>
  <c r="M3542" i="3"/>
  <c r="K3408" i="5" s="1"/>
  <c r="N3542" i="3"/>
  <c r="M3408" i="5" s="1"/>
  <c r="B3543" i="3"/>
  <c r="A3409" i="5" s="1"/>
  <c r="Y3543" i="3"/>
  <c r="B3409" i="5" s="1"/>
  <c r="AA3543" i="3"/>
  <c r="C3409" i="5" s="1"/>
  <c r="AC3543" i="3"/>
  <c r="E3409" i="5" s="1"/>
  <c r="J3543" i="3"/>
  <c r="H3409" i="5" s="1"/>
  <c r="M3543" i="3"/>
  <c r="K3409" i="5" s="1"/>
  <c r="N3543" i="3"/>
  <c r="M3409" i="5" s="1"/>
  <c r="B3544" i="3"/>
  <c r="A3410" i="5" s="1"/>
  <c r="Y3544" i="3"/>
  <c r="B3410" i="5" s="1"/>
  <c r="AA3544" i="3"/>
  <c r="C3410" i="5" s="1"/>
  <c r="AC3544" i="3"/>
  <c r="E3410" i="5" s="1"/>
  <c r="J3544" i="3"/>
  <c r="H3410" i="5" s="1"/>
  <c r="M3544" i="3"/>
  <c r="K3410" i="5" s="1"/>
  <c r="N3544" i="3"/>
  <c r="M3410" i="5" s="1"/>
  <c r="B3545" i="3"/>
  <c r="A3411" i="5" s="1"/>
  <c r="Y3545" i="3"/>
  <c r="B3411" i="5" s="1"/>
  <c r="AA3545" i="3"/>
  <c r="C3411" i="5" s="1"/>
  <c r="AC3545" i="3"/>
  <c r="E3411" i="5" s="1"/>
  <c r="J3545" i="3"/>
  <c r="H3411" i="5" s="1"/>
  <c r="M3545" i="3"/>
  <c r="K3411" i="5" s="1"/>
  <c r="N3545" i="3"/>
  <c r="M3411" i="5" s="1"/>
  <c r="B3546" i="3"/>
  <c r="A3412" i="5" s="1"/>
  <c r="Y3546" i="3"/>
  <c r="B3412" i="5" s="1"/>
  <c r="AA3546" i="3"/>
  <c r="C3412" i="5" s="1"/>
  <c r="AC3546" i="3"/>
  <c r="E3412" i="5" s="1"/>
  <c r="J3546" i="3"/>
  <c r="H3412" i="5" s="1"/>
  <c r="M3546" i="3"/>
  <c r="K3412" i="5" s="1"/>
  <c r="N3546" i="3"/>
  <c r="M3412" i="5" s="1"/>
  <c r="B3547" i="3"/>
  <c r="A3413" i="5" s="1"/>
  <c r="Y3547" i="3"/>
  <c r="B3413" i="5" s="1"/>
  <c r="AA3547" i="3"/>
  <c r="C3413" i="5" s="1"/>
  <c r="AC3547" i="3"/>
  <c r="E3413" i="5" s="1"/>
  <c r="J3547" i="3"/>
  <c r="H3413" i="5" s="1"/>
  <c r="M3547" i="3"/>
  <c r="K3413" i="5" s="1"/>
  <c r="N3547" i="3"/>
  <c r="M3413" i="5" s="1"/>
  <c r="B3548" i="3"/>
  <c r="A3414" i="5" s="1"/>
  <c r="Y3548" i="3"/>
  <c r="B3414" i="5" s="1"/>
  <c r="AA3548" i="3"/>
  <c r="C3414" i="5" s="1"/>
  <c r="AC3548" i="3"/>
  <c r="E3414" i="5" s="1"/>
  <c r="J3548" i="3"/>
  <c r="H3414" i="5" s="1"/>
  <c r="M3548" i="3"/>
  <c r="K3414" i="5" s="1"/>
  <c r="N3548" i="3"/>
  <c r="M3414" i="5" s="1"/>
  <c r="B3549" i="3"/>
  <c r="A3415" i="5" s="1"/>
  <c r="Y3549" i="3"/>
  <c r="B3415" i="5" s="1"/>
  <c r="AA3549" i="3"/>
  <c r="C3415" i="5" s="1"/>
  <c r="AC3549" i="3"/>
  <c r="E3415" i="5" s="1"/>
  <c r="J3549" i="3"/>
  <c r="H3415" i="5" s="1"/>
  <c r="M3549" i="3"/>
  <c r="K3415" i="5" s="1"/>
  <c r="N3549" i="3"/>
  <c r="M3415" i="5" s="1"/>
  <c r="B3550" i="3"/>
  <c r="A3416" i="5" s="1"/>
  <c r="Y3550" i="3"/>
  <c r="B3416" i="5" s="1"/>
  <c r="AA3550" i="3"/>
  <c r="C3416" i="5" s="1"/>
  <c r="AC3550" i="3"/>
  <c r="E3416" i="5" s="1"/>
  <c r="J3550" i="3"/>
  <c r="H3416" i="5" s="1"/>
  <c r="M3550" i="3"/>
  <c r="K3416" i="5" s="1"/>
  <c r="N3550" i="3"/>
  <c r="M3416" i="5" s="1"/>
  <c r="B3551" i="3"/>
  <c r="A3417" i="5" s="1"/>
  <c r="Y3551" i="3"/>
  <c r="B3417" i="5" s="1"/>
  <c r="AA3551" i="3"/>
  <c r="C3417" i="5" s="1"/>
  <c r="AC3551" i="3"/>
  <c r="E3417" i="5" s="1"/>
  <c r="J3551" i="3"/>
  <c r="H3417" i="5" s="1"/>
  <c r="M3551" i="3"/>
  <c r="K3417" i="5" s="1"/>
  <c r="N3551" i="3"/>
  <c r="M3417" i="5" s="1"/>
  <c r="B3552" i="3"/>
  <c r="A3418" i="5" s="1"/>
  <c r="Y3552" i="3"/>
  <c r="B3418" i="5" s="1"/>
  <c r="AA3552" i="3"/>
  <c r="C3418" i="5" s="1"/>
  <c r="AC3552" i="3"/>
  <c r="E3418" i="5" s="1"/>
  <c r="J3552" i="3"/>
  <c r="H3418" i="5" s="1"/>
  <c r="M3552" i="3"/>
  <c r="K3418" i="5" s="1"/>
  <c r="N3552" i="3"/>
  <c r="M3418" i="5" s="1"/>
  <c r="B3553" i="3"/>
  <c r="A3419" i="5" s="1"/>
  <c r="Y3553" i="3"/>
  <c r="B3419" i="5" s="1"/>
  <c r="AA3553" i="3"/>
  <c r="C3419" i="5" s="1"/>
  <c r="AC3553" i="3"/>
  <c r="E3419" i="5" s="1"/>
  <c r="J3553" i="3"/>
  <c r="H3419" i="5" s="1"/>
  <c r="M3553" i="3"/>
  <c r="K3419" i="5" s="1"/>
  <c r="N3553" i="3"/>
  <c r="M3419" i="5" s="1"/>
  <c r="B3554" i="3"/>
  <c r="A3420" i="5" s="1"/>
  <c r="Y3554" i="3"/>
  <c r="B3420" i="5" s="1"/>
  <c r="AA3554" i="3"/>
  <c r="C3420" i="5" s="1"/>
  <c r="AC3554" i="3"/>
  <c r="E3420" i="5" s="1"/>
  <c r="J3554" i="3"/>
  <c r="H3420" i="5" s="1"/>
  <c r="M3554" i="3"/>
  <c r="K3420" i="5" s="1"/>
  <c r="N3554" i="3"/>
  <c r="M3420" i="5" s="1"/>
  <c r="B3555" i="3"/>
  <c r="A3421" i="5" s="1"/>
  <c r="Y3555" i="3"/>
  <c r="B3421" i="5" s="1"/>
  <c r="AA3555" i="3"/>
  <c r="C3421" i="5" s="1"/>
  <c r="AC3555" i="3"/>
  <c r="E3421" i="5" s="1"/>
  <c r="J3555" i="3"/>
  <c r="H3421" i="5" s="1"/>
  <c r="M3555" i="3"/>
  <c r="K3421" i="5" s="1"/>
  <c r="N3555" i="3"/>
  <c r="M3421" i="5" s="1"/>
  <c r="B3556" i="3"/>
  <c r="A3422" i="5" s="1"/>
  <c r="Y3556" i="3"/>
  <c r="B3422" i="5" s="1"/>
  <c r="AA3556" i="3"/>
  <c r="C3422" i="5" s="1"/>
  <c r="AC3556" i="3"/>
  <c r="E3422" i="5" s="1"/>
  <c r="J3556" i="3"/>
  <c r="H3422" i="5" s="1"/>
  <c r="M3556" i="3"/>
  <c r="K3422" i="5" s="1"/>
  <c r="N3556" i="3"/>
  <c r="M3422" i="5" s="1"/>
  <c r="B3557" i="3"/>
  <c r="A3423" i="5" s="1"/>
  <c r="Y3557" i="3"/>
  <c r="B3423" i="5" s="1"/>
  <c r="AA3557" i="3"/>
  <c r="C3423" i="5" s="1"/>
  <c r="AC3557" i="3"/>
  <c r="E3423" i="5" s="1"/>
  <c r="J3557" i="3"/>
  <c r="H3423" i="5" s="1"/>
  <c r="M3557" i="3"/>
  <c r="K3423" i="5" s="1"/>
  <c r="N3557" i="3"/>
  <c r="M3423" i="5" s="1"/>
  <c r="B3558" i="3"/>
  <c r="A3424" i="5" s="1"/>
  <c r="Y3558" i="3"/>
  <c r="B3424" i="5" s="1"/>
  <c r="AA3558" i="3"/>
  <c r="C3424" i="5" s="1"/>
  <c r="AC3558" i="3"/>
  <c r="E3424" i="5" s="1"/>
  <c r="J3558" i="3"/>
  <c r="H3424" i="5" s="1"/>
  <c r="M3558" i="3"/>
  <c r="K3424" i="5" s="1"/>
  <c r="N3558" i="3"/>
  <c r="M3424" i="5" s="1"/>
  <c r="B3559" i="3"/>
  <c r="A3425" i="5" s="1"/>
  <c r="Y3559" i="3"/>
  <c r="B3425" i="5" s="1"/>
  <c r="AA3559" i="3"/>
  <c r="C3425" i="5" s="1"/>
  <c r="AC3559" i="3"/>
  <c r="E3425" i="5" s="1"/>
  <c r="J3559" i="3"/>
  <c r="H3425" i="5" s="1"/>
  <c r="M3559" i="3"/>
  <c r="K3425" i="5" s="1"/>
  <c r="N3559" i="3"/>
  <c r="M3425" i="5" s="1"/>
  <c r="B3560" i="3"/>
  <c r="A3426" i="5" s="1"/>
  <c r="Y3560" i="3"/>
  <c r="B3426" i="5" s="1"/>
  <c r="AA3560" i="3"/>
  <c r="C3426" i="5" s="1"/>
  <c r="AC3560" i="3"/>
  <c r="E3426" i="5" s="1"/>
  <c r="J3560" i="3"/>
  <c r="H3426" i="5" s="1"/>
  <c r="M3560" i="3"/>
  <c r="K3426" i="5" s="1"/>
  <c r="N3560" i="3"/>
  <c r="M3426" i="5" s="1"/>
  <c r="B3561" i="3"/>
  <c r="A3427" i="5" s="1"/>
  <c r="Y3561" i="3"/>
  <c r="B3427" i="5" s="1"/>
  <c r="AA3561" i="3"/>
  <c r="C3427" i="5" s="1"/>
  <c r="AC3561" i="3"/>
  <c r="E3427" i="5" s="1"/>
  <c r="J3561" i="3"/>
  <c r="H3427" i="5" s="1"/>
  <c r="M3561" i="3"/>
  <c r="K3427" i="5" s="1"/>
  <c r="N3561" i="3"/>
  <c r="M3427" i="5" s="1"/>
  <c r="B3562" i="3"/>
  <c r="A3428" i="5" s="1"/>
  <c r="Y3562" i="3"/>
  <c r="B3428" i="5" s="1"/>
  <c r="AA3562" i="3"/>
  <c r="C3428" i="5" s="1"/>
  <c r="AC3562" i="3"/>
  <c r="E3428" i="5" s="1"/>
  <c r="J3562" i="3"/>
  <c r="H3428" i="5" s="1"/>
  <c r="M3562" i="3"/>
  <c r="K3428" i="5" s="1"/>
  <c r="N3562" i="3"/>
  <c r="M3428" i="5" s="1"/>
  <c r="B3563" i="3"/>
  <c r="A3429" i="5" s="1"/>
  <c r="Y3563" i="3"/>
  <c r="B3429" i="5" s="1"/>
  <c r="AA3563" i="3"/>
  <c r="C3429" i="5" s="1"/>
  <c r="AC3563" i="3"/>
  <c r="E3429" i="5" s="1"/>
  <c r="J3563" i="3"/>
  <c r="H3429" i="5" s="1"/>
  <c r="M3563" i="3"/>
  <c r="K3429" i="5" s="1"/>
  <c r="N3563" i="3"/>
  <c r="M3429" i="5" s="1"/>
  <c r="A3430" i="5"/>
  <c r="B3430" i="5"/>
  <c r="C3430" i="5"/>
  <c r="E3430" i="5"/>
  <c r="F3430" i="5"/>
  <c r="H3430" i="5"/>
  <c r="I3430" i="5"/>
  <c r="K3430" i="5"/>
  <c r="M3430" i="5"/>
  <c r="N3430" i="5"/>
  <c r="A3431" i="5"/>
  <c r="B3431" i="5"/>
  <c r="C3431" i="5"/>
  <c r="E3431" i="5"/>
  <c r="F3431" i="5"/>
  <c r="H3431" i="5"/>
  <c r="I3431" i="5"/>
  <c r="K3431" i="5"/>
  <c r="M3431" i="5"/>
  <c r="N3431" i="5"/>
  <c r="A3432" i="5"/>
  <c r="B3432" i="5"/>
  <c r="E3432" i="5"/>
  <c r="F3432" i="5"/>
  <c r="H3432" i="5"/>
  <c r="I3432" i="5"/>
  <c r="K3432" i="5"/>
  <c r="M3432" i="5"/>
  <c r="N3432" i="5"/>
  <c r="A3433" i="5"/>
  <c r="B3433" i="5"/>
  <c r="C3433" i="5"/>
  <c r="E3433" i="5"/>
  <c r="F3433" i="5"/>
  <c r="H3433" i="5"/>
  <c r="I3433" i="5"/>
  <c r="K3433" i="5"/>
  <c r="M3433" i="5"/>
  <c r="N3433" i="5"/>
  <c r="A3434" i="5"/>
  <c r="B3434" i="5"/>
  <c r="C3434" i="5"/>
  <c r="E3434" i="5"/>
  <c r="F3434" i="5"/>
  <c r="H3434" i="5"/>
  <c r="I3434" i="5"/>
  <c r="K3434" i="5"/>
  <c r="M3434" i="5"/>
  <c r="N3434" i="5"/>
  <c r="A3435" i="5"/>
  <c r="B3435" i="5"/>
  <c r="C3435" i="5"/>
  <c r="E3435" i="5"/>
  <c r="F3435" i="5"/>
  <c r="H3435" i="5"/>
  <c r="I3435" i="5"/>
  <c r="K3435" i="5"/>
  <c r="M3435" i="5"/>
  <c r="N3435" i="5"/>
  <c r="A3436" i="5"/>
  <c r="B3436" i="5"/>
  <c r="C3436" i="5"/>
  <c r="E3436" i="5"/>
  <c r="F3436" i="5"/>
  <c r="H3436" i="5"/>
  <c r="I3436" i="5"/>
  <c r="K3436" i="5"/>
  <c r="M3436" i="5"/>
  <c r="N3436" i="5"/>
  <c r="A3437" i="5"/>
  <c r="B3437" i="5"/>
  <c r="C3437" i="5"/>
  <c r="E3437" i="5"/>
  <c r="F3437" i="5"/>
  <c r="H3437" i="5"/>
  <c r="I3437" i="5"/>
  <c r="K3437" i="5"/>
  <c r="M3437" i="5"/>
  <c r="N3437" i="5"/>
  <c r="A3438" i="5"/>
  <c r="B3438" i="5"/>
  <c r="C3438" i="5"/>
  <c r="E3438" i="5"/>
  <c r="F3438" i="5"/>
  <c r="H3438" i="5"/>
  <c r="I3438" i="5"/>
  <c r="K3438" i="5"/>
  <c r="M3438" i="5"/>
  <c r="N3438" i="5"/>
  <c r="A3439" i="5"/>
  <c r="B3439" i="5"/>
  <c r="C3439" i="5"/>
  <c r="E3439" i="5"/>
  <c r="F3439" i="5"/>
  <c r="H3439" i="5"/>
  <c r="I3439" i="5"/>
  <c r="K3439" i="5"/>
  <c r="M3439" i="5"/>
  <c r="N3439" i="5"/>
  <c r="A3440" i="5"/>
  <c r="B3440" i="5"/>
  <c r="C3440" i="5"/>
  <c r="E3440" i="5"/>
  <c r="F3440" i="5"/>
  <c r="H3440" i="5"/>
  <c r="I3440" i="5"/>
  <c r="K3440" i="5"/>
  <c r="M3440" i="5"/>
  <c r="N3440" i="5"/>
  <c r="A3441" i="5"/>
  <c r="B3441" i="5"/>
  <c r="C3441" i="5"/>
  <c r="E3441" i="5"/>
  <c r="F3441" i="5"/>
  <c r="H3441" i="5"/>
  <c r="I3441" i="5"/>
  <c r="K3441" i="5"/>
  <c r="M3441" i="5"/>
  <c r="N3441" i="5"/>
  <c r="B3576" i="3"/>
  <c r="A3442" i="5" s="1"/>
  <c r="Y3576" i="3"/>
  <c r="B3442" i="5" s="1"/>
  <c r="AA3576" i="3"/>
  <c r="C3442" i="5" s="1"/>
  <c r="AC3576" i="3"/>
  <c r="E3442" i="5" s="1"/>
  <c r="J3576" i="3"/>
  <c r="H3442" i="5" s="1"/>
  <c r="M3576" i="3"/>
  <c r="K3442" i="5" s="1"/>
  <c r="N3576" i="3"/>
  <c r="M3442" i="5" s="1"/>
  <c r="B3577" i="3"/>
  <c r="A3443" i="5" s="1"/>
  <c r="Y3577" i="3"/>
  <c r="B3443" i="5" s="1"/>
  <c r="AA3577" i="3"/>
  <c r="C3443" i="5" s="1"/>
  <c r="AC3577" i="3"/>
  <c r="E3443" i="5" s="1"/>
  <c r="J3577" i="3"/>
  <c r="H3443" i="5" s="1"/>
  <c r="M3577" i="3"/>
  <c r="K3443" i="5" s="1"/>
  <c r="N3577" i="3"/>
  <c r="M3443" i="5" s="1"/>
  <c r="B3578" i="3"/>
  <c r="A3444" i="5" s="1"/>
  <c r="Y3578" i="3"/>
  <c r="B3444" i="5" s="1"/>
  <c r="AA3578" i="3"/>
  <c r="C3444" i="5" s="1"/>
  <c r="AC3578" i="3"/>
  <c r="E3444" i="5" s="1"/>
  <c r="J3578" i="3"/>
  <c r="H3444" i="5" s="1"/>
  <c r="M3578" i="3"/>
  <c r="K3444" i="5" s="1"/>
  <c r="N3578" i="3"/>
  <c r="M3444" i="5" s="1"/>
  <c r="B3579" i="3"/>
  <c r="A3445" i="5" s="1"/>
  <c r="Y3579" i="3"/>
  <c r="B3445" i="5" s="1"/>
  <c r="AA3579" i="3"/>
  <c r="C3445" i="5" s="1"/>
  <c r="AC3579" i="3"/>
  <c r="E3445" i="5" s="1"/>
  <c r="J3579" i="3"/>
  <c r="H3445" i="5" s="1"/>
  <c r="M3579" i="3"/>
  <c r="K3445" i="5" s="1"/>
  <c r="N3579" i="3"/>
  <c r="M3445" i="5" s="1"/>
  <c r="B3580" i="3"/>
  <c r="A3446" i="5" s="1"/>
  <c r="Y3580" i="3"/>
  <c r="B3446" i="5" s="1"/>
  <c r="AA3580" i="3"/>
  <c r="C3446" i="5" s="1"/>
  <c r="AC3580" i="3"/>
  <c r="E3446" i="5" s="1"/>
  <c r="J3580" i="3"/>
  <c r="H3446" i="5" s="1"/>
  <c r="M3580" i="3"/>
  <c r="K3446" i="5" s="1"/>
  <c r="N3580" i="3"/>
  <c r="M3446" i="5" s="1"/>
  <c r="B3581" i="3"/>
  <c r="A3447" i="5" s="1"/>
  <c r="Y3581" i="3"/>
  <c r="B3447" i="5" s="1"/>
  <c r="AA3581" i="3"/>
  <c r="C3447" i="5" s="1"/>
  <c r="AC3581" i="3"/>
  <c r="E3447" i="5" s="1"/>
  <c r="J3581" i="3"/>
  <c r="H3447" i="5" s="1"/>
  <c r="M3581" i="3"/>
  <c r="K3447" i="5" s="1"/>
  <c r="N3581" i="3"/>
  <c r="M3447" i="5" s="1"/>
  <c r="B3582" i="3"/>
  <c r="A3448" i="5" s="1"/>
  <c r="Y3582" i="3"/>
  <c r="B3448" i="5" s="1"/>
  <c r="AA3582" i="3"/>
  <c r="C3448" i="5" s="1"/>
  <c r="AC3582" i="3"/>
  <c r="E3448" i="5" s="1"/>
  <c r="J3582" i="3"/>
  <c r="H3448" i="5" s="1"/>
  <c r="M3582" i="3"/>
  <c r="K3448" i="5" s="1"/>
  <c r="N3582" i="3"/>
  <c r="M3448" i="5" s="1"/>
  <c r="B3583" i="3"/>
  <c r="A3449" i="5" s="1"/>
  <c r="Y3583" i="3"/>
  <c r="B3449" i="5" s="1"/>
  <c r="AA3583" i="3"/>
  <c r="C3449" i="5" s="1"/>
  <c r="AC3583" i="3"/>
  <c r="E3449" i="5" s="1"/>
  <c r="J3583" i="3"/>
  <c r="H3449" i="5" s="1"/>
  <c r="M3583" i="3"/>
  <c r="K3449" i="5" s="1"/>
  <c r="N3583" i="3"/>
  <c r="M3449" i="5" s="1"/>
  <c r="B3584" i="3"/>
  <c r="A3450" i="5" s="1"/>
  <c r="Y3584" i="3"/>
  <c r="B3450" i="5" s="1"/>
  <c r="AA3584" i="3"/>
  <c r="C3450" i="5" s="1"/>
  <c r="AC3584" i="3"/>
  <c r="E3450" i="5" s="1"/>
  <c r="J3584" i="3"/>
  <c r="H3450" i="5" s="1"/>
  <c r="M3584" i="3"/>
  <c r="K3450" i="5" s="1"/>
  <c r="N3584" i="3"/>
  <c r="M3450" i="5" s="1"/>
  <c r="B3585" i="3"/>
  <c r="A3451" i="5" s="1"/>
  <c r="Y3585" i="3"/>
  <c r="B3451" i="5" s="1"/>
  <c r="AA3585" i="3"/>
  <c r="C3451" i="5" s="1"/>
  <c r="AC3585" i="3"/>
  <c r="E3451" i="5" s="1"/>
  <c r="J3585" i="3"/>
  <c r="H3451" i="5" s="1"/>
  <c r="M3585" i="3"/>
  <c r="K3451" i="5" s="1"/>
  <c r="N3585" i="3"/>
  <c r="M3451" i="5" s="1"/>
  <c r="B3586" i="3"/>
  <c r="A3452" i="5" s="1"/>
  <c r="Y3586" i="3"/>
  <c r="B3452" i="5" s="1"/>
  <c r="AA3586" i="3"/>
  <c r="C3452" i="5" s="1"/>
  <c r="AC3586" i="3"/>
  <c r="E3452" i="5" s="1"/>
  <c r="J3586" i="3"/>
  <c r="H3452" i="5" s="1"/>
  <c r="M3586" i="3"/>
  <c r="K3452" i="5" s="1"/>
  <c r="N3586" i="3"/>
  <c r="M3452" i="5" s="1"/>
  <c r="B3587" i="3"/>
  <c r="A3453" i="5" s="1"/>
  <c r="Y3587" i="3"/>
  <c r="B3453" i="5" s="1"/>
  <c r="AA3587" i="3"/>
  <c r="C3453" i="5" s="1"/>
  <c r="AC3587" i="3"/>
  <c r="E3453" i="5" s="1"/>
  <c r="J3587" i="3"/>
  <c r="H3453" i="5" s="1"/>
  <c r="M3587" i="3"/>
  <c r="K3453" i="5" s="1"/>
  <c r="N3587" i="3"/>
  <c r="M3453" i="5" s="1"/>
  <c r="B3588" i="3"/>
  <c r="A3454" i="5" s="1"/>
  <c r="Y3588" i="3"/>
  <c r="B3454" i="5" s="1"/>
  <c r="AA3588" i="3"/>
  <c r="C3454" i="5" s="1"/>
  <c r="AC3588" i="3"/>
  <c r="E3454" i="5" s="1"/>
  <c r="J3588" i="3"/>
  <c r="H3454" i="5" s="1"/>
  <c r="M3588" i="3"/>
  <c r="K3454" i="5" s="1"/>
  <c r="N3588" i="3"/>
  <c r="M3454" i="5" s="1"/>
  <c r="B3589" i="3"/>
  <c r="A3455" i="5" s="1"/>
  <c r="Y3589" i="3"/>
  <c r="B3455" i="5" s="1"/>
  <c r="AA3589" i="3"/>
  <c r="C3455" i="5" s="1"/>
  <c r="AC3589" i="3"/>
  <c r="E3455" i="5" s="1"/>
  <c r="J3589" i="3"/>
  <c r="H3455" i="5" s="1"/>
  <c r="M3589" i="3"/>
  <c r="K3455" i="5" s="1"/>
  <c r="N3589" i="3"/>
  <c r="M3455" i="5" s="1"/>
  <c r="B3590" i="3"/>
  <c r="A3456" i="5" s="1"/>
  <c r="Y3590" i="3"/>
  <c r="B3456" i="5" s="1"/>
  <c r="AA3590" i="3"/>
  <c r="C3456" i="5" s="1"/>
  <c r="AC3590" i="3"/>
  <c r="E3456" i="5" s="1"/>
  <c r="J3590" i="3"/>
  <c r="H3456" i="5" s="1"/>
  <c r="M3590" i="3"/>
  <c r="K3456" i="5" s="1"/>
  <c r="N3590" i="3"/>
  <c r="M3456" i="5" s="1"/>
  <c r="B3591" i="3"/>
  <c r="A3457" i="5" s="1"/>
  <c r="Y3591" i="3"/>
  <c r="B3457" i="5" s="1"/>
  <c r="AA3591" i="3"/>
  <c r="C3457" i="5" s="1"/>
  <c r="AC3591" i="3"/>
  <c r="E3457" i="5" s="1"/>
  <c r="J3591" i="3"/>
  <c r="H3457" i="5" s="1"/>
  <c r="M3591" i="3"/>
  <c r="K3457" i="5" s="1"/>
  <c r="N3591" i="3"/>
  <c r="M3457" i="5" s="1"/>
  <c r="B3592" i="3"/>
  <c r="A3458" i="5" s="1"/>
  <c r="Y3592" i="3"/>
  <c r="B3458" i="5" s="1"/>
  <c r="AA3592" i="3"/>
  <c r="C3458" i="5" s="1"/>
  <c r="AC3592" i="3"/>
  <c r="E3458" i="5" s="1"/>
  <c r="J3592" i="3"/>
  <c r="H3458" i="5" s="1"/>
  <c r="M3592" i="3"/>
  <c r="K3458" i="5" s="1"/>
  <c r="N3592" i="3"/>
  <c r="M3458" i="5" s="1"/>
  <c r="B3593" i="3"/>
  <c r="A3459" i="5" s="1"/>
  <c r="Y3593" i="3"/>
  <c r="B3459" i="5" s="1"/>
  <c r="AA3593" i="3"/>
  <c r="C3459" i="5" s="1"/>
  <c r="AC3593" i="3"/>
  <c r="E3459" i="5" s="1"/>
  <c r="J3593" i="3"/>
  <c r="H3459" i="5" s="1"/>
  <c r="M3593" i="3"/>
  <c r="K3459" i="5" s="1"/>
  <c r="N3593" i="3"/>
  <c r="M3459" i="5" s="1"/>
  <c r="B3594" i="3"/>
  <c r="A3460" i="5" s="1"/>
  <c r="Y3594" i="3"/>
  <c r="B3460" i="5" s="1"/>
  <c r="AA3594" i="3"/>
  <c r="C3460" i="5" s="1"/>
  <c r="AC3594" i="3"/>
  <c r="E3460" i="5" s="1"/>
  <c r="J3594" i="3"/>
  <c r="H3460" i="5" s="1"/>
  <c r="M3594" i="3"/>
  <c r="K3460" i="5" s="1"/>
  <c r="N3594" i="3"/>
  <c r="M3460" i="5" s="1"/>
  <c r="B3595" i="3"/>
  <c r="A3461" i="5" s="1"/>
  <c r="Y3595" i="3"/>
  <c r="B3461" i="5" s="1"/>
  <c r="AA3595" i="3"/>
  <c r="C3461" i="5" s="1"/>
  <c r="AC3595" i="3"/>
  <c r="E3461" i="5" s="1"/>
  <c r="J3595" i="3"/>
  <c r="H3461" i="5" s="1"/>
  <c r="M3595" i="3"/>
  <c r="K3461" i="5" s="1"/>
  <c r="N3595" i="3"/>
  <c r="M3461" i="5" s="1"/>
  <c r="B3596" i="3"/>
  <c r="A3462" i="5" s="1"/>
  <c r="Y3596" i="3"/>
  <c r="B3462" i="5" s="1"/>
  <c r="AA3596" i="3"/>
  <c r="C3462" i="5" s="1"/>
  <c r="AC3596" i="3"/>
  <c r="E3462" i="5" s="1"/>
  <c r="J3596" i="3"/>
  <c r="H3462" i="5" s="1"/>
  <c r="M3596" i="3"/>
  <c r="K3462" i="5" s="1"/>
  <c r="N3596" i="3"/>
  <c r="M3462" i="5" s="1"/>
  <c r="B3597" i="3"/>
  <c r="A3463" i="5" s="1"/>
  <c r="Y3597" i="3"/>
  <c r="B3463" i="5" s="1"/>
  <c r="AA3597" i="3"/>
  <c r="C3463" i="5" s="1"/>
  <c r="AC3597" i="3"/>
  <c r="E3463" i="5" s="1"/>
  <c r="J3597" i="3"/>
  <c r="H3463" i="5" s="1"/>
  <c r="M3597" i="3"/>
  <c r="K3463" i="5" s="1"/>
  <c r="N3597" i="3"/>
  <c r="M3463" i="5" s="1"/>
  <c r="B3598" i="3"/>
  <c r="A3464" i="5" s="1"/>
  <c r="Y3598" i="3"/>
  <c r="B3464" i="5" s="1"/>
  <c r="AA3598" i="3"/>
  <c r="C3464" i="5" s="1"/>
  <c r="AC3598" i="3"/>
  <c r="E3464" i="5" s="1"/>
  <c r="J3598" i="3"/>
  <c r="H3464" i="5" s="1"/>
  <c r="M3598" i="3"/>
  <c r="K3464" i="5" s="1"/>
  <c r="N3598" i="3"/>
  <c r="M3464" i="5" s="1"/>
  <c r="B3599" i="3"/>
  <c r="A3465" i="5" s="1"/>
  <c r="Y3599" i="3"/>
  <c r="B3465" i="5" s="1"/>
  <c r="AA3599" i="3"/>
  <c r="C3465" i="5" s="1"/>
  <c r="AC3599" i="3"/>
  <c r="E3465" i="5" s="1"/>
  <c r="J3599" i="3"/>
  <c r="H3465" i="5" s="1"/>
  <c r="M3599" i="3"/>
  <c r="K3465" i="5" s="1"/>
  <c r="N3599" i="3"/>
  <c r="M3465" i="5" s="1"/>
  <c r="B3600" i="3"/>
  <c r="A3466" i="5" s="1"/>
  <c r="Y3600" i="3"/>
  <c r="B3466" i="5" s="1"/>
  <c r="AA3600" i="3"/>
  <c r="C3466" i="5" s="1"/>
  <c r="AC3600" i="3"/>
  <c r="E3466" i="5" s="1"/>
  <c r="J3600" i="3"/>
  <c r="H3466" i="5" s="1"/>
  <c r="M3600" i="3"/>
  <c r="K3466" i="5" s="1"/>
  <c r="N3600" i="3"/>
  <c r="M3466" i="5" s="1"/>
  <c r="B3601" i="3"/>
  <c r="A3467" i="5" s="1"/>
  <c r="Y3601" i="3"/>
  <c r="B3467" i="5" s="1"/>
  <c r="AA3601" i="3"/>
  <c r="C3467" i="5" s="1"/>
  <c r="AC3601" i="3"/>
  <c r="E3467" i="5" s="1"/>
  <c r="J3601" i="3"/>
  <c r="H3467" i="5" s="1"/>
  <c r="M3601" i="3"/>
  <c r="K3467" i="5" s="1"/>
  <c r="N3601" i="3"/>
  <c r="M3467" i="5" s="1"/>
  <c r="B3602" i="3"/>
  <c r="A3468" i="5" s="1"/>
  <c r="Y3602" i="3"/>
  <c r="B3468" i="5" s="1"/>
  <c r="AA3602" i="3"/>
  <c r="C3468" i="5" s="1"/>
  <c r="AC3602" i="3"/>
  <c r="E3468" i="5" s="1"/>
  <c r="J3602" i="3"/>
  <c r="H3468" i="5" s="1"/>
  <c r="M3602" i="3"/>
  <c r="K3468" i="5" s="1"/>
  <c r="N3602" i="3"/>
  <c r="M3468" i="5" s="1"/>
  <c r="B3603" i="3"/>
  <c r="A3469" i="5" s="1"/>
  <c r="Y3603" i="3"/>
  <c r="B3469" i="5" s="1"/>
  <c r="AA3603" i="3"/>
  <c r="C3469" i="5" s="1"/>
  <c r="AC3603" i="3"/>
  <c r="E3469" i="5" s="1"/>
  <c r="J3603" i="3"/>
  <c r="H3469" i="5" s="1"/>
  <c r="M3603" i="3"/>
  <c r="K3469" i="5" s="1"/>
  <c r="N3603" i="3"/>
  <c r="M3469" i="5" s="1"/>
  <c r="B3604" i="3"/>
  <c r="A3470" i="5" s="1"/>
  <c r="Y3604" i="3"/>
  <c r="B3470" i="5" s="1"/>
  <c r="AA3604" i="3"/>
  <c r="C3470" i="5" s="1"/>
  <c r="AC3604" i="3"/>
  <c r="E3470" i="5" s="1"/>
  <c r="J3604" i="3"/>
  <c r="H3470" i="5" s="1"/>
  <c r="M3604" i="3"/>
  <c r="K3470" i="5" s="1"/>
  <c r="N3604" i="3"/>
  <c r="M3470" i="5" s="1"/>
  <c r="B3605" i="3"/>
  <c r="A3471" i="5" s="1"/>
  <c r="Y3605" i="3"/>
  <c r="B3471" i="5" s="1"/>
  <c r="AA3605" i="3"/>
  <c r="C3471" i="5" s="1"/>
  <c r="AC3605" i="3"/>
  <c r="E3471" i="5" s="1"/>
  <c r="J3605" i="3"/>
  <c r="H3471" i="5" s="1"/>
  <c r="M3605" i="3"/>
  <c r="K3471" i="5" s="1"/>
  <c r="N3605" i="3"/>
  <c r="M3471" i="5" s="1"/>
  <c r="B3606" i="3"/>
  <c r="A3472" i="5" s="1"/>
  <c r="Y3606" i="3"/>
  <c r="B3472" i="5" s="1"/>
  <c r="AA3606" i="3"/>
  <c r="C3472" i="5" s="1"/>
  <c r="AC3606" i="3"/>
  <c r="E3472" i="5" s="1"/>
  <c r="J3606" i="3"/>
  <c r="H3472" i="5" s="1"/>
  <c r="M3606" i="3"/>
  <c r="K3472" i="5" s="1"/>
  <c r="N3606" i="3"/>
  <c r="M3472" i="5" s="1"/>
  <c r="A3473" i="5"/>
  <c r="B3473" i="5"/>
  <c r="C3473" i="5"/>
  <c r="E3473" i="5"/>
  <c r="F3473" i="5"/>
  <c r="H3473" i="5"/>
  <c r="I3473" i="5"/>
  <c r="K3473" i="5"/>
  <c r="M3473" i="5"/>
  <c r="N3473" i="5"/>
  <c r="A3474" i="5"/>
  <c r="B3474" i="5"/>
  <c r="C3474" i="5"/>
  <c r="E3474" i="5"/>
  <c r="F3474" i="5"/>
  <c r="H3474" i="5"/>
  <c r="I3474" i="5"/>
  <c r="K3474" i="5"/>
  <c r="M3474" i="5"/>
  <c r="N3474" i="5"/>
  <c r="A3475" i="5"/>
  <c r="B3475" i="5"/>
  <c r="E3475" i="5"/>
  <c r="F3475" i="5"/>
  <c r="H3475" i="5"/>
  <c r="I3475" i="5"/>
  <c r="K3475" i="5"/>
  <c r="M3475" i="5"/>
  <c r="N3475" i="5"/>
  <c r="A3476" i="5"/>
  <c r="B3476" i="5"/>
  <c r="C3476" i="5"/>
  <c r="E3476" i="5"/>
  <c r="F3476" i="5"/>
  <c r="H3476" i="5"/>
  <c r="I3476" i="5"/>
  <c r="K3476" i="5"/>
  <c r="M3476" i="5"/>
  <c r="N3476" i="5"/>
  <c r="A3477" i="5"/>
  <c r="B3477" i="5"/>
  <c r="C3477" i="5"/>
  <c r="E3477" i="5"/>
  <c r="F3477" i="5"/>
  <c r="H3477" i="5"/>
  <c r="I3477" i="5"/>
  <c r="K3477" i="5"/>
  <c r="M3477" i="5"/>
  <c r="N3477" i="5"/>
  <c r="A3478" i="5"/>
  <c r="B3478" i="5"/>
  <c r="C3478" i="5"/>
  <c r="E3478" i="5"/>
  <c r="F3478" i="5"/>
  <c r="H3478" i="5"/>
  <c r="I3478" i="5"/>
  <c r="K3478" i="5"/>
  <c r="M3478" i="5"/>
  <c r="N3478" i="5"/>
  <c r="A3479" i="5"/>
  <c r="B3479" i="5"/>
  <c r="C3479" i="5"/>
  <c r="E3479" i="5"/>
  <c r="F3479" i="5"/>
  <c r="H3479" i="5"/>
  <c r="I3479" i="5"/>
  <c r="K3479" i="5"/>
  <c r="M3479" i="5"/>
  <c r="N3479" i="5"/>
  <c r="A3480" i="5"/>
  <c r="B3480" i="5"/>
  <c r="C3480" i="5"/>
  <c r="E3480" i="5"/>
  <c r="F3480" i="5"/>
  <c r="H3480" i="5"/>
  <c r="I3480" i="5"/>
  <c r="K3480" i="5"/>
  <c r="M3480" i="5"/>
  <c r="N3480" i="5"/>
  <c r="A3481" i="5"/>
  <c r="B3481" i="5"/>
  <c r="C3481" i="5"/>
  <c r="E3481" i="5"/>
  <c r="F3481" i="5"/>
  <c r="H3481" i="5"/>
  <c r="I3481" i="5"/>
  <c r="K3481" i="5"/>
  <c r="M3481" i="5"/>
  <c r="N3481" i="5"/>
  <c r="A3482" i="5"/>
  <c r="B3482" i="5"/>
  <c r="C3482" i="5"/>
  <c r="E3482" i="5"/>
  <c r="F3482" i="5"/>
  <c r="H3482" i="5"/>
  <c r="I3482" i="5"/>
  <c r="K3482" i="5"/>
  <c r="M3482" i="5"/>
  <c r="N3482" i="5"/>
  <c r="A3483" i="5"/>
  <c r="B3483" i="5"/>
  <c r="C3483" i="5"/>
  <c r="E3483" i="5"/>
  <c r="F3483" i="5"/>
  <c r="H3483" i="5"/>
  <c r="I3483" i="5"/>
  <c r="K3483" i="5"/>
  <c r="M3483" i="5"/>
  <c r="N3483" i="5"/>
  <c r="A3484" i="5"/>
  <c r="B3484" i="5"/>
  <c r="C3484" i="5"/>
  <c r="E3484" i="5"/>
  <c r="F3484" i="5"/>
  <c r="H3484" i="5"/>
  <c r="I3484" i="5"/>
  <c r="K3484" i="5"/>
  <c r="M3484" i="5"/>
  <c r="N3484" i="5"/>
  <c r="B3619" i="3"/>
  <c r="A3485" i="5" s="1"/>
  <c r="Y3619" i="3"/>
  <c r="B3485" i="5" s="1"/>
  <c r="AA3619" i="3"/>
  <c r="C3485" i="5" s="1"/>
  <c r="AC3619" i="3"/>
  <c r="E3485" i="5" s="1"/>
  <c r="J3619" i="3"/>
  <c r="H3485" i="5" s="1"/>
  <c r="M3619" i="3"/>
  <c r="K3485" i="5" s="1"/>
  <c r="N3619" i="3"/>
  <c r="M3485" i="5" s="1"/>
  <c r="B3620" i="3"/>
  <c r="A3486" i="5" s="1"/>
  <c r="Y3620" i="3"/>
  <c r="B3486" i="5" s="1"/>
  <c r="AA3620" i="3"/>
  <c r="C3486" i="5" s="1"/>
  <c r="AC3620" i="3"/>
  <c r="E3486" i="5" s="1"/>
  <c r="J3620" i="3"/>
  <c r="H3486" i="5" s="1"/>
  <c r="M3620" i="3"/>
  <c r="K3486" i="5" s="1"/>
  <c r="N3620" i="3"/>
  <c r="M3486" i="5" s="1"/>
  <c r="B3621" i="3"/>
  <c r="A3487" i="5" s="1"/>
  <c r="Y3621" i="3"/>
  <c r="B3487" i="5" s="1"/>
  <c r="AA3621" i="3"/>
  <c r="C3487" i="5" s="1"/>
  <c r="AC3621" i="3"/>
  <c r="E3487" i="5" s="1"/>
  <c r="J3621" i="3"/>
  <c r="H3487" i="5" s="1"/>
  <c r="M3621" i="3"/>
  <c r="K3487" i="5" s="1"/>
  <c r="N3621" i="3"/>
  <c r="M3487" i="5" s="1"/>
  <c r="B3622" i="3"/>
  <c r="A3488" i="5" s="1"/>
  <c r="Y3622" i="3"/>
  <c r="B3488" i="5" s="1"/>
  <c r="AA3622" i="3"/>
  <c r="C3488" i="5" s="1"/>
  <c r="AC3622" i="3"/>
  <c r="E3488" i="5" s="1"/>
  <c r="J3622" i="3"/>
  <c r="H3488" i="5" s="1"/>
  <c r="M3622" i="3"/>
  <c r="K3488" i="5" s="1"/>
  <c r="N3622" i="3"/>
  <c r="M3488" i="5" s="1"/>
  <c r="B3623" i="3"/>
  <c r="A3489" i="5" s="1"/>
  <c r="Y3623" i="3"/>
  <c r="B3489" i="5" s="1"/>
  <c r="AA3623" i="3"/>
  <c r="C3489" i="5" s="1"/>
  <c r="AC3623" i="3"/>
  <c r="E3489" i="5" s="1"/>
  <c r="J3623" i="3"/>
  <c r="H3489" i="5" s="1"/>
  <c r="M3623" i="3"/>
  <c r="K3489" i="5" s="1"/>
  <c r="N3623" i="3"/>
  <c r="M3489" i="5" s="1"/>
  <c r="B3624" i="3"/>
  <c r="A3490" i="5" s="1"/>
  <c r="Y3624" i="3"/>
  <c r="B3490" i="5" s="1"/>
  <c r="AA3624" i="3"/>
  <c r="C3490" i="5" s="1"/>
  <c r="AC3624" i="3"/>
  <c r="E3490" i="5" s="1"/>
  <c r="J3624" i="3"/>
  <c r="H3490" i="5" s="1"/>
  <c r="M3624" i="3"/>
  <c r="K3490" i="5" s="1"/>
  <c r="N3624" i="3"/>
  <c r="M3490" i="5" s="1"/>
  <c r="B3625" i="3"/>
  <c r="A3491" i="5" s="1"/>
  <c r="Y3625" i="3"/>
  <c r="B3491" i="5" s="1"/>
  <c r="AA3625" i="3"/>
  <c r="C3491" i="5" s="1"/>
  <c r="AC3625" i="3"/>
  <c r="E3491" i="5" s="1"/>
  <c r="J3625" i="3"/>
  <c r="H3491" i="5" s="1"/>
  <c r="M3625" i="3"/>
  <c r="K3491" i="5" s="1"/>
  <c r="N3625" i="3"/>
  <c r="M3491" i="5" s="1"/>
  <c r="B3626" i="3"/>
  <c r="A3492" i="5" s="1"/>
  <c r="Y3626" i="3"/>
  <c r="B3492" i="5" s="1"/>
  <c r="AA3626" i="3"/>
  <c r="C3492" i="5" s="1"/>
  <c r="AC3626" i="3"/>
  <c r="E3492" i="5" s="1"/>
  <c r="J3626" i="3"/>
  <c r="H3492" i="5" s="1"/>
  <c r="M3626" i="3"/>
  <c r="K3492" i="5" s="1"/>
  <c r="N3626" i="3"/>
  <c r="M3492" i="5" s="1"/>
  <c r="B3627" i="3"/>
  <c r="A3493" i="5" s="1"/>
  <c r="Y3627" i="3"/>
  <c r="B3493" i="5" s="1"/>
  <c r="AA3627" i="3"/>
  <c r="C3493" i="5" s="1"/>
  <c r="AC3627" i="3"/>
  <c r="E3493" i="5" s="1"/>
  <c r="J3627" i="3"/>
  <c r="H3493" i="5" s="1"/>
  <c r="M3627" i="3"/>
  <c r="K3493" i="5" s="1"/>
  <c r="N3627" i="3"/>
  <c r="M3493" i="5" s="1"/>
  <c r="B3628" i="3"/>
  <c r="A3494" i="5" s="1"/>
  <c r="Y3628" i="3"/>
  <c r="B3494" i="5" s="1"/>
  <c r="AA3628" i="3"/>
  <c r="C3494" i="5" s="1"/>
  <c r="AC3628" i="3"/>
  <c r="E3494" i="5" s="1"/>
  <c r="J3628" i="3"/>
  <c r="H3494" i="5" s="1"/>
  <c r="M3628" i="3"/>
  <c r="K3494" i="5" s="1"/>
  <c r="N3628" i="3"/>
  <c r="M3494" i="5" s="1"/>
  <c r="B3629" i="3"/>
  <c r="A3495" i="5" s="1"/>
  <c r="Y3629" i="3"/>
  <c r="B3495" i="5" s="1"/>
  <c r="AA3629" i="3"/>
  <c r="C3495" i="5" s="1"/>
  <c r="AC3629" i="3"/>
  <c r="E3495" i="5" s="1"/>
  <c r="J3629" i="3"/>
  <c r="H3495" i="5" s="1"/>
  <c r="M3629" i="3"/>
  <c r="K3495" i="5" s="1"/>
  <c r="N3629" i="3"/>
  <c r="M3495" i="5" s="1"/>
  <c r="B3630" i="3"/>
  <c r="A3496" i="5" s="1"/>
  <c r="Y3630" i="3"/>
  <c r="B3496" i="5" s="1"/>
  <c r="AA3630" i="3"/>
  <c r="C3496" i="5" s="1"/>
  <c r="AC3630" i="3"/>
  <c r="E3496" i="5" s="1"/>
  <c r="J3630" i="3"/>
  <c r="H3496" i="5" s="1"/>
  <c r="M3630" i="3"/>
  <c r="K3496" i="5" s="1"/>
  <c r="N3630" i="3"/>
  <c r="M3496" i="5" s="1"/>
  <c r="B3631" i="3"/>
  <c r="A3497" i="5" s="1"/>
  <c r="Y3631" i="3"/>
  <c r="B3497" i="5" s="1"/>
  <c r="AA3631" i="3"/>
  <c r="C3497" i="5" s="1"/>
  <c r="AC3631" i="3"/>
  <c r="E3497" i="5" s="1"/>
  <c r="J3631" i="3"/>
  <c r="H3497" i="5" s="1"/>
  <c r="M3631" i="3"/>
  <c r="K3497" i="5" s="1"/>
  <c r="N3631" i="3"/>
  <c r="M3497" i="5" s="1"/>
  <c r="B3632" i="3"/>
  <c r="A3498" i="5" s="1"/>
  <c r="Y3632" i="3"/>
  <c r="B3498" i="5" s="1"/>
  <c r="AA3632" i="3"/>
  <c r="C3498" i="5" s="1"/>
  <c r="AC3632" i="3"/>
  <c r="E3498" i="5" s="1"/>
  <c r="J3632" i="3"/>
  <c r="H3498" i="5" s="1"/>
  <c r="M3632" i="3"/>
  <c r="K3498" i="5" s="1"/>
  <c r="N3632" i="3"/>
  <c r="M3498" i="5" s="1"/>
  <c r="B3633" i="3"/>
  <c r="A3499" i="5" s="1"/>
  <c r="Y3633" i="3"/>
  <c r="B3499" i="5" s="1"/>
  <c r="AA3633" i="3"/>
  <c r="C3499" i="5" s="1"/>
  <c r="AC3633" i="3"/>
  <c r="E3499" i="5" s="1"/>
  <c r="J3633" i="3"/>
  <c r="H3499" i="5" s="1"/>
  <c r="M3633" i="3"/>
  <c r="K3499" i="5" s="1"/>
  <c r="N3633" i="3"/>
  <c r="M3499" i="5" s="1"/>
  <c r="B3634" i="3"/>
  <c r="A3500" i="5" s="1"/>
  <c r="Y3634" i="3"/>
  <c r="B3500" i="5" s="1"/>
  <c r="AA3634" i="3"/>
  <c r="C3500" i="5" s="1"/>
  <c r="AC3634" i="3"/>
  <c r="E3500" i="5" s="1"/>
  <c r="J3634" i="3"/>
  <c r="H3500" i="5" s="1"/>
  <c r="M3634" i="3"/>
  <c r="K3500" i="5" s="1"/>
  <c r="N3634" i="3"/>
  <c r="M3500" i="5" s="1"/>
  <c r="B3635" i="3"/>
  <c r="A3501" i="5" s="1"/>
  <c r="Y3635" i="3"/>
  <c r="B3501" i="5" s="1"/>
  <c r="AA3635" i="3"/>
  <c r="C3501" i="5" s="1"/>
  <c r="AC3635" i="3"/>
  <c r="E3501" i="5" s="1"/>
  <c r="J3635" i="3"/>
  <c r="H3501" i="5" s="1"/>
  <c r="M3635" i="3"/>
  <c r="K3501" i="5" s="1"/>
  <c r="N3635" i="3"/>
  <c r="M3501" i="5" s="1"/>
  <c r="B3636" i="3"/>
  <c r="A3502" i="5" s="1"/>
  <c r="Y3636" i="3"/>
  <c r="B3502" i="5" s="1"/>
  <c r="AA3636" i="3"/>
  <c r="C3502" i="5" s="1"/>
  <c r="AC3636" i="3"/>
  <c r="E3502" i="5" s="1"/>
  <c r="J3636" i="3"/>
  <c r="H3502" i="5" s="1"/>
  <c r="M3636" i="3"/>
  <c r="K3502" i="5" s="1"/>
  <c r="N3636" i="3"/>
  <c r="M3502" i="5" s="1"/>
  <c r="B3637" i="3"/>
  <c r="A3503" i="5" s="1"/>
  <c r="Y3637" i="3"/>
  <c r="B3503" i="5" s="1"/>
  <c r="AA3637" i="3"/>
  <c r="C3503" i="5" s="1"/>
  <c r="AC3637" i="3"/>
  <c r="E3503" i="5" s="1"/>
  <c r="J3637" i="3"/>
  <c r="H3503" i="5" s="1"/>
  <c r="M3637" i="3"/>
  <c r="K3503" i="5" s="1"/>
  <c r="N3637" i="3"/>
  <c r="M3503" i="5" s="1"/>
  <c r="B3638" i="3"/>
  <c r="A3504" i="5" s="1"/>
  <c r="Y3638" i="3"/>
  <c r="B3504" i="5" s="1"/>
  <c r="AA3638" i="3"/>
  <c r="C3504" i="5" s="1"/>
  <c r="AC3638" i="3"/>
  <c r="E3504" i="5" s="1"/>
  <c r="J3638" i="3"/>
  <c r="H3504" i="5" s="1"/>
  <c r="M3638" i="3"/>
  <c r="K3504" i="5" s="1"/>
  <c r="N3638" i="3"/>
  <c r="M3504" i="5" s="1"/>
  <c r="B3639" i="3"/>
  <c r="A3505" i="5" s="1"/>
  <c r="Y3639" i="3"/>
  <c r="B3505" i="5" s="1"/>
  <c r="AA3639" i="3"/>
  <c r="C3505" i="5" s="1"/>
  <c r="AC3639" i="3"/>
  <c r="E3505" i="5" s="1"/>
  <c r="J3639" i="3"/>
  <c r="H3505" i="5" s="1"/>
  <c r="M3639" i="3"/>
  <c r="K3505" i="5" s="1"/>
  <c r="N3639" i="3"/>
  <c r="M3505" i="5" s="1"/>
  <c r="B3640" i="3"/>
  <c r="A3506" i="5" s="1"/>
  <c r="Y3640" i="3"/>
  <c r="B3506" i="5" s="1"/>
  <c r="AA3640" i="3"/>
  <c r="C3506" i="5" s="1"/>
  <c r="AC3640" i="3"/>
  <c r="E3506" i="5" s="1"/>
  <c r="J3640" i="3"/>
  <c r="H3506" i="5" s="1"/>
  <c r="M3640" i="3"/>
  <c r="K3506" i="5" s="1"/>
  <c r="N3640" i="3"/>
  <c r="M3506" i="5" s="1"/>
  <c r="B3641" i="3"/>
  <c r="A3507" i="5" s="1"/>
  <c r="Y3641" i="3"/>
  <c r="B3507" i="5" s="1"/>
  <c r="AA3641" i="3"/>
  <c r="C3507" i="5" s="1"/>
  <c r="AC3641" i="3"/>
  <c r="E3507" i="5" s="1"/>
  <c r="J3641" i="3"/>
  <c r="H3507" i="5" s="1"/>
  <c r="M3641" i="3"/>
  <c r="K3507" i="5" s="1"/>
  <c r="N3641" i="3"/>
  <c r="M3507" i="5" s="1"/>
  <c r="B3642" i="3"/>
  <c r="A3508" i="5" s="1"/>
  <c r="Y3642" i="3"/>
  <c r="B3508" i="5" s="1"/>
  <c r="AA3642" i="3"/>
  <c r="C3508" i="5" s="1"/>
  <c r="AC3642" i="3"/>
  <c r="E3508" i="5" s="1"/>
  <c r="J3642" i="3"/>
  <c r="H3508" i="5" s="1"/>
  <c r="M3642" i="3"/>
  <c r="K3508" i="5" s="1"/>
  <c r="N3642" i="3"/>
  <c r="M3508" i="5" s="1"/>
  <c r="B3643" i="3"/>
  <c r="A3509" i="5" s="1"/>
  <c r="Y3643" i="3"/>
  <c r="B3509" i="5" s="1"/>
  <c r="AA3643" i="3"/>
  <c r="C3509" i="5" s="1"/>
  <c r="AC3643" i="3"/>
  <c r="E3509" i="5" s="1"/>
  <c r="J3643" i="3"/>
  <c r="H3509" i="5" s="1"/>
  <c r="M3643" i="3"/>
  <c r="K3509" i="5" s="1"/>
  <c r="N3643" i="3"/>
  <c r="M3509" i="5" s="1"/>
  <c r="B3644" i="3"/>
  <c r="A3510" i="5" s="1"/>
  <c r="Y3644" i="3"/>
  <c r="B3510" i="5" s="1"/>
  <c r="AA3644" i="3"/>
  <c r="C3510" i="5" s="1"/>
  <c r="AC3644" i="3"/>
  <c r="E3510" i="5" s="1"/>
  <c r="J3644" i="3"/>
  <c r="H3510" i="5" s="1"/>
  <c r="M3644" i="3"/>
  <c r="K3510" i="5" s="1"/>
  <c r="N3644" i="3"/>
  <c r="M3510" i="5" s="1"/>
  <c r="B3645" i="3"/>
  <c r="A3511" i="5" s="1"/>
  <c r="Y3645" i="3"/>
  <c r="B3511" i="5" s="1"/>
  <c r="AA3645" i="3"/>
  <c r="C3511" i="5" s="1"/>
  <c r="AC3645" i="3"/>
  <c r="E3511" i="5" s="1"/>
  <c r="J3645" i="3"/>
  <c r="H3511" i="5" s="1"/>
  <c r="M3645" i="3"/>
  <c r="K3511" i="5" s="1"/>
  <c r="N3645" i="3"/>
  <c r="M3511" i="5" s="1"/>
  <c r="B3646" i="3"/>
  <c r="A3512" i="5" s="1"/>
  <c r="Y3646" i="3"/>
  <c r="B3512" i="5" s="1"/>
  <c r="AA3646" i="3"/>
  <c r="C3512" i="5" s="1"/>
  <c r="AC3646" i="3"/>
  <c r="E3512" i="5" s="1"/>
  <c r="J3646" i="3"/>
  <c r="H3512" i="5" s="1"/>
  <c r="M3646" i="3"/>
  <c r="K3512" i="5" s="1"/>
  <c r="N3646" i="3"/>
  <c r="M3512" i="5" s="1"/>
  <c r="B3647" i="3"/>
  <c r="A3513" i="5" s="1"/>
  <c r="Y3647" i="3"/>
  <c r="B3513" i="5" s="1"/>
  <c r="AA3647" i="3"/>
  <c r="C3513" i="5" s="1"/>
  <c r="AC3647" i="3"/>
  <c r="E3513" i="5" s="1"/>
  <c r="J3647" i="3"/>
  <c r="H3513" i="5" s="1"/>
  <c r="M3647" i="3"/>
  <c r="K3513" i="5" s="1"/>
  <c r="N3647" i="3"/>
  <c r="M3513" i="5" s="1"/>
  <c r="B3648" i="3"/>
  <c r="A3514" i="5" s="1"/>
  <c r="Y3648" i="3"/>
  <c r="B3514" i="5" s="1"/>
  <c r="AA3648" i="3"/>
  <c r="C3514" i="5" s="1"/>
  <c r="AC3648" i="3"/>
  <c r="E3514" i="5" s="1"/>
  <c r="J3648" i="3"/>
  <c r="H3514" i="5" s="1"/>
  <c r="M3648" i="3"/>
  <c r="K3514" i="5" s="1"/>
  <c r="N3648" i="3"/>
  <c r="M3514" i="5" s="1"/>
  <c r="B3649" i="3"/>
  <c r="A3515" i="5" s="1"/>
  <c r="Y3649" i="3"/>
  <c r="B3515" i="5" s="1"/>
  <c r="AA3649" i="3"/>
  <c r="C3515" i="5" s="1"/>
  <c r="AC3649" i="3"/>
  <c r="E3515" i="5" s="1"/>
  <c r="J3649" i="3"/>
  <c r="H3515" i="5" s="1"/>
  <c r="M3649" i="3"/>
  <c r="K3515" i="5" s="1"/>
  <c r="N3649" i="3"/>
  <c r="M3515" i="5" s="1"/>
  <c r="A3516" i="5"/>
  <c r="B3516" i="5"/>
  <c r="C3516" i="5"/>
  <c r="E3516" i="5"/>
  <c r="F3516" i="5"/>
  <c r="H3516" i="5"/>
  <c r="I3516" i="5"/>
  <c r="K3516" i="5"/>
  <c r="M3516" i="5"/>
  <c r="N3516" i="5"/>
  <c r="A3517" i="5"/>
  <c r="B3517" i="5"/>
  <c r="C3517" i="5"/>
  <c r="E3517" i="5"/>
  <c r="F3517" i="5"/>
  <c r="H3517" i="5"/>
  <c r="I3517" i="5"/>
  <c r="K3517" i="5"/>
  <c r="M3517" i="5"/>
  <c r="N3517" i="5"/>
  <c r="A3518" i="5"/>
  <c r="B3518" i="5"/>
  <c r="E3518" i="5"/>
  <c r="F3518" i="5"/>
  <c r="H3518" i="5"/>
  <c r="I3518" i="5"/>
  <c r="K3518" i="5"/>
  <c r="M3518" i="5"/>
  <c r="N3518" i="5"/>
  <c r="A3519" i="5"/>
  <c r="B3519" i="5"/>
  <c r="C3519" i="5"/>
  <c r="E3519" i="5"/>
  <c r="F3519" i="5"/>
  <c r="H3519" i="5"/>
  <c r="I3519" i="5"/>
  <c r="K3519" i="5"/>
  <c r="M3519" i="5"/>
  <c r="N3519" i="5"/>
  <c r="A3520" i="5"/>
  <c r="B3520" i="5"/>
  <c r="C3520" i="5"/>
  <c r="E3520" i="5"/>
  <c r="F3520" i="5"/>
  <c r="H3520" i="5"/>
  <c r="I3520" i="5"/>
  <c r="K3520" i="5"/>
  <c r="M3520" i="5"/>
  <c r="N3520" i="5"/>
  <c r="A3521" i="5"/>
  <c r="B3521" i="5"/>
  <c r="C3521" i="5"/>
  <c r="E3521" i="5"/>
  <c r="F3521" i="5"/>
  <c r="H3521" i="5"/>
  <c r="I3521" i="5"/>
  <c r="K3521" i="5"/>
  <c r="M3521" i="5"/>
  <c r="N3521" i="5"/>
  <c r="A3522" i="5"/>
  <c r="B3522" i="5"/>
  <c r="C3522" i="5"/>
  <c r="E3522" i="5"/>
  <c r="F3522" i="5"/>
  <c r="H3522" i="5"/>
  <c r="I3522" i="5"/>
  <c r="K3522" i="5"/>
  <c r="M3522" i="5"/>
  <c r="N3522" i="5"/>
  <c r="A3523" i="5"/>
  <c r="B3523" i="5"/>
  <c r="C3523" i="5"/>
  <c r="E3523" i="5"/>
  <c r="F3523" i="5"/>
  <c r="H3523" i="5"/>
  <c r="I3523" i="5"/>
  <c r="K3523" i="5"/>
  <c r="M3523" i="5"/>
  <c r="N3523" i="5"/>
  <c r="A3524" i="5"/>
  <c r="B3524" i="5"/>
  <c r="C3524" i="5"/>
  <c r="E3524" i="5"/>
  <c r="F3524" i="5"/>
  <c r="H3524" i="5"/>
  <c r="I3524" i="5"/>
  <c r="K3524" i="5"/>
  <c r="M3524" i="5"/>
  <c r="N3524" i="5"/>
  <c r="A3525" i="5"/>
  <c r="B3525" i="5"/>
  <c r="C3525" i="5"/>
  <c r="E3525" i="5"/>
  <c r="F3525" i="5"/>
  <c r="H3525" i="5"/>
  <c r="I3525" i="5"/>
  <c r="K3525" i="5"/>
  <c r="M3525" i="5"/>
  <c r="N3525" i="5"/>
  <c r="A3526" i="5"/>
  <c r="B3526" i="5"/>
  <c r="C3526" i="5"/>
  <c r="E3526" i="5"/>
  <c r="F3526" i="5"/>
  <c r="H3526" i="5"/>
  <c r="I3526" i="5"/>
  <c r="K3526" i="5"/>
  <c r="M3526" i="5"/>
  <c r="N3526" i="5"/>
  <c r="A3527" i="5"/>
  <c r="B3527" i="5"/>
  <c r="C3527" i="5"/>
  <c r="E3527" i="5"/>
  <c r="F3527" i="5"/>
  <c r="H3527" i="5"/>
  <c r="I3527" i="5"/>
  <c r="K3527" i="5"/>
  <c r="M3527" i="5"/>
  <c r="N3527" i="5"/>
  <c r="B3662" i="3"/>
  <c r="A3528" i="5" s="1"/>
  <c r="Y3662" i="3"/>
  <c r="B3528" i="5" s="1"/>
  <c r="AA3662" i="3"/>
  <c r="C3528" i="5" s="1"/>
  <c r="AC3662" i="3"/>
  <c r="E3528" i="5" s="1"/>
  <c r="J3662" i="3"/>
  <c r="H3528" i="5" s="1"/>
  <c r="M3662" i="3"/>
  <c r="K3528" i="5" s="1"/>
  <c r="N3662" i="3"/>
  <c r="M3528" i="5" s="1"/>
  <c r="B3663" i="3"/>
  <c r="A3529" i="5" s="1"/>
  <c r="Y3663" i="3"/>
  <c r="B3529" i="5" s="1"/>
  <c r="AA3663" i="3"/>
  <c r="C3529" i="5" s="1"/>
  <c r="AC3663" i="3"/>
  <c r="E3529" i="5" s="1"/>
  <c r="J3663" i="3"/>
  <c r="H3529" i="5" s="1"/>
  <c r="M3663" i="3"/>
  <c r="K3529" i="5" s="1"/>
  <c r="N3663" i="3"/>
  <c r="M3529" i="5" s="1"/>
  <c r="B3664" i="3"/>
  <c r="A3530" i="5" s="1"/>
  <c r="Y3664" i="3"/>
  <c r="B3530" i="5" s="1"/>
  <c r="AA3664" i="3"/>
  <c r="C3530" i="5" s="1"/>
  <c r="AC3664" i="3"/>
  <c r="E3530" i="5" s="1"/>
  <c r="J3664" i="3"/>
  <c r="H3530" i="5" s="1"/>
  <c r="M3664" i="3"/>
  <c r="K3530" i="5" s="1"/>
  <c r="N3664" i="3"/>
  <c r="M3530" i="5" s="1"/>
  <c r="B3665" i="3"/>
  <c r="A3531" i="5" s="1"/>
  <c r="Y3665" i="3"/>
  <c r="B3531" i="5" s="1"/>
  <c r="AA3665" i="3"/>
  <c r="C3531" i="5" s="1"/>
  <c r="AC3665" i="3"/>
  <c r="E3531" i="5" s="1"/>
  <c r="J3665" i="3"/>
  <c r="H3531" i="5" s="1"/>
  <c r="M3665" i="3"/>
  <c r="K3531" i="5" s="1"/>
  <c r="N3665" i="3"/>
  <c r="M3531" i="5" s="1"/>
  <c r="B3666" i="3"/>
  <c r="A3532" i="5" s="1"/>
  <c r="Y3666" i="3"/>
  <c r="B3532" i="5" s="1"/>
  <c r="AA3666" i="3"/>
  <c r="C3532" i="5" s="1"/>
  <c r="AC3666" i="3"/>
  <c r="E3532" i="5" s="1"/>
  <c r="J3666" i="3"/>
  <c r="H3532" i="5" s="1"/>
  <c r="M3666" i="3"/>
  <c r="K3532" i="5" s="1"/>
  <c r="N3666" i="3"/>
  <c r="M3532" i="5" s="1"/>
  <c r="B3667" i="3"/>
  <c r="A3533" i="5" s="1"/>
  <c r="Y3667" i="3"/>
  <c r="B3533" i="5" s="1"/>
  <c r="AA3667" i="3"/>
  <c r="C3533" i="5" s="1"/>
  <c r="AC3667" i="3"/>
  <c r="E3533" i="5" s="1"/>
  <c r="J3667" i="3"/>
  <c r="H3533" i="5" s="1"/>
  <c r="M3667" i="3"/>
  <c r="K3533" i="5" s="1"/>
  <c r="N3667" i="3"/>
  <c r="M3533" i="5" s="1"/>
  <c r="B3668" i="3"/>
  <c r="A3534" i="5" s="1"/>
  <c r="Y3668" i="3"/>
  <c r="B3534" i="5" s="1"/>
  <c r="AA3668" i="3"/>
  <c r="C3534" i="5" s="1"/>
  <c r="AC3668" i="3"/>
  <c r="E3534" i="5" s="1"/>
  <c r="J3668" i="3"/>
  <c r="H3534" i="5" s="1"/>
  <c r="M3668" i="3"/>
  <c r="K3534" i="5" s="1"/>
  <c r="N3668" i="3"/>
  <c r="M3534" i="5" s="1"/>
  <c r="B3669" i="3"/>
  <c r="A3535" i="5" s="1"/>
  <c r="Y3669" i="3"/>
  <c r="B3535" i="5" s="1"/>
  <c r="AA3669" i="3"/>
  <c r="C3535" i="5" s="1"/>
  <c r="AC3669" i="3"/>
  <c r="E3535" i="5" s="1"/>
  <c r="J3669" i="3"/>
  <c r="H3535" i="5" s="1"/>
  <c r="M3669" i="3"/>
  <c r="K3535" i="5" s="1"/>
  <c r="N3669" i="3"/>
  <c r="M3535" i="5" s="1"/>
  <c r="B3670" i="3"/>
  <c r="A3536" i="5" s="1"/>
  <c r="Y3670" i="3"/>
  <c r="B3536" i="5" s="1"/>
  <c r="AA3670" i="3"/>
  <c r="C3536" i="5" s="1"/>
  <c r="AC3670" i="3"/>
  <c r="E3536" i="5" s="1"/>
  <c r="J3670" i="3"/>
  <c r="H3536" i="5" s="1"/>
  <c r="M3670" i="3"/>
  <c r="K3536" i="5" s="1"/>
  <c r="N3670" i="3"/>
  <c r="M3536" i="5" s="1"/>
  <c r="B3671" i="3"/>
  <c r="A3537" i="5" s="1"/>
  <c r="Y3671" i="3"/>
  <c r="B3537" i="5" s="1"/>
  <c r="AA3671" i="3"/>
  <c r="C3537" i="5" s="1"/>
  <c r="AC3671" i="3"/>
  <c r="E3537" i="5" s="1"/>
  <c r="J3671" i="3"/>
  <c r="H3537" i="5" s="1"/>
  <c r="M3671" i="3"/>
  <c r="K3537" i="5" s="1"/>
  <c r="N3671" i="3"/>
  <c r="M3537" i="5" s="1"/>
  <c r="B3672" i="3"/>
  <c r="A3538" i="5" s="1"/>
  <c r="Y3672" i="3"/>
  <c r="B3538" i="5" s="1"/>
  <c r="AA3672" i="3"/>
  <c r="C3538" i="5" s="1"/>
  <c r="AC3672" i="3"/>
  <c r="E3538" i="5" s="1"/>
  <c r="J3672" i="3"/>
  <c r="H3538" i="5" s="1"/>
  <c r="M3672" i="3"/>
  <c r="K3538" i="5" s="1"/>
  <c r="N3672" i="3"/>
  <c r="M3538" i="5" s="1"/>
  <c r="B3673" i="3"/>
  <c r="A3539" i="5" s="1"/>
  <c r="Y3673" i="3"/>
  <c r="B3539" i="5" s="1"/>
  <c r="AA3673" i="3"/>
  <c r="C3539" i="5" s="1"/>
  <c r="AC3673" i="3"/>
  <c r="E3539" i="5" s="1"/>
  <c r="J3673" i="3"/>
  <c r="H3539" i="5" s="1"/>
  <c r="M3673" i="3"/>
  <c r="K3539" i="5" s="1"/>
  <c r="N3673" i="3"/>
  <c r="M3539" i="5" s="1"/>
  <c r="B3674" i="3"/>
  <c r="A3540" i="5" s="1"/>
  <c r="Y3674" i="3"/>
  <c r="B3540" i="5" s="1"/>
  <c r="AA3674" i="3"/>
  <c r="C3540" i="5" s="1"/>
  <c r="AC3674" i="3"/>
  <c r="E3540" i="5" s="1"/>
  <c r="J3674" i="3"/>
  <c r="H3540" i="5" s="1"/>
  <c r="M3674" i="3"/>
  <c r="K3540" i="5" s="1"/>
  <c r="N3674" i="3"/>
  <c r="M3540" i="5" s="1"/>
  <c r="B3675" i="3"/>
  <c r="A3541" i="5" s="1"/>
  <c r="Y3675" i="3"/>
  <c r="B3541" i="5" s="1"/>
  <c r="AA3675" i="3"/>
  <c r="C3541" i="5" s="1"/>
  <c r="AC3675" i="3"/>
  <c r="E3541" i="5" s="1"/>
  <c r="J3675" i="3"/>
  <c r="H3541" i="5" s="1"/>
  <c r="M3675" i="3"/>
  <c r="K3541" i="5" s="1"/>
  <c r="N3675" i="3"/>
  <c r="M3541" i="5" s="1"/>
  <c r="B3676" i="3"/>
  <c r="A3542" i="5" s="1"/>
  <c r="Y3676" i="3"/>
  <c r="B3542" i="5" s="1"/>
  <c r="AA3676" i="3"/>
  <c r="C3542" i="5" s="1"/>
  <c r="AC3676" i="3"/>
  <c r="E3542" i="5" s="1"/>
  <c r="J3676" i="3"/>
  <c r="H3542" i="5" s="1"/>
  <c r="M3676" i="3"/>
  <c r="K3542" i="5" s="1"/>
  <c r="N3676" i="3"/>
  <c r="M3542" i="5" s="1"/>
  <c r="B3677" i="3"/>
  <c r="A3543" i="5" s="1"/>
  <c r="Y3677" i="3"/>
  <c r="B3543" i="5" s="1"/>
  <c r="AA3677" i="3"/>
  <c r="C3543" i="5" s="1"/>
  <c r="AC3677" i="3"/>
  <c r="E3543" i="5" s="1"/>
  <c r="J3677" i="3"/>
  <c r="H3543" i="5" s="1"/>
  <c r="M3677" i="3"/>
  <c r="K3543" i="5" s="1"/>
  <c r="N3677" i="3"/>
  <c r="M3543" i="5" s="1"/>
  <c r="B3678" i="3"/>
  <c r="A3544" i="5" s="1"/>
  <c r="Y3678" i="3"/>
  <c r="B3544" i="5" s="1"/>
  <c r="AA3678" i="3"/>
  <c r="C3544" i="5" s="1"/>
  <c r="AC3678" i="3"/>
  <c r="E3544" i="5" s="1"/>
  <c r="J3678" i="3"/>
  <c r="H3544" i="5" s="1"/>
  <c r="M3678" i="3"/>
  <c r="K3544" i="5" s="1"/>
  <c r="N3678" i="3"/>
  <c r="M3544" i="5" s="1"/>
  <c r="B3679" i="3"/>
  <c r="A3545" i="5" s="1"/>
  <c r="Y3679" i="3"/>
  <c r="B3545" i="5" s="1"/>
  <c r="AA3679" i="3"/>
  <c r="C3545" i="5" s="1"/>
  <c r="AC3679" i="3"/>
  <c r="E3545" i="5" s="1"/>
  <c r="J3679" i="3"/>
  <c r="H3545" i="5" s="1"/>
  <c r="M3679" i="3"/>
  <c r="K3545" i="5" s="1"/>
  <c r="N3679" i="3"/>
  <c r="M3545" i="5" s="1"/>
  <c r="B3680" i="3"/>
  <c r="A3546" i="5" s="1"/>
  <c r="Y3680" i="3"/>
  <c r="B3546" i="5" s="1"/>
  <c r="AA3680" i="3"/>
  <c r="C3546" i="5" s="1"/>
  <c r="AC3680" i="3"/>
  <c r="E3546" i="5" s="1"/>
  <c r="J3680" i="3"/>
  <c r="H3546" i="5" s="1"/>
  <c r="M3680" i="3"/>
  <c r="K3546" i="5" s="1"/>
  <c r="N3680" i="3"/>
  <c r="M3546" i="5" s="1"/>
  <c r="B3681" i="3"/>
  <c r="A3547" i="5" s="1"/>
  <c r="Y3681" i="3"/>
  <c r="B3547" i="5" s="1"/>
  <c r="AA3681" i="3"/>
  <c r="C3547" i="5" s="1"/>
  <c r="AC3681" i="3"/>
  <c r="E3547" i="5" s="1"/>
  <c r="J3681" i="3"/>
  <c r="H3547" i="5" s="1"/>
  <c r="M3681" i="3"/>
  <c r="K3547" i="5" s="1"/>
  <c r="N3681" i="3"/>
  <c r="M3547" i="5" s="1"/>
  <c r="B3682" i="3"/>
  <c r="A3548" i="5" s="1"/>
  <c r="Y3682" i="3"/>
  <c r="B3548" i="5" s="1"/>
  <c r="AA3682" i="3"/>
  <c r="C3548" i="5" s="1"/>
  <c r="AC3682" i="3"/>
  <c r="E3548" i="5" s="1"/>
  <c r="J3682" i="3"/>
  <c r="H3548" i="5" s="1"/>
  <c r="M3682" i="3"/>
  <c r="K3548" i="5" s="1"/>
  <c r="N3682" i="3"/>
  <c r="M3548" i="5" s="1"/>
  <c r="B3683" i="3"/>
  <c r="A3549" i="5" s="1"/>
  <c r="Y3683" i="3"/>
  <c r="B3549" i="5" s="1"/>
  <c r="AA3683" i="3"/>
  <c r="C3549" i="5" s="1"/>
  <c r="AC3683" i="3"/>
  <c r="E3549" i="5" s="1"/>
  <c r="J3683" i="3"/>
  <c r="H3549" i="5" s="1"/>
  <c r="M3683" i="3"/>
  <c r="K3549" i="5" s="1"/>
  <c r="N3683" i="3"/>
  <c r="M3549" i="5" s="1"/>
  <c r="B3684" i="3"/>
  <c r="A3550" i="5" s="1"/>
  <c r="Y3684" i="3"/>
  <c r="B3550" i="5" s="1"/>
  <c r="AA3684" i="3"/>
  <c r="C3550" i="5" s="1"/>
  <c r="AC3684" i="3"/>
  <c r="E3550" i="5" s="1"/>
  <c r="J3684" i="3"/>
  <c r="H3550" i="5" s="1"/>
  <c r="M3684" i="3"/>
  <c r="K3550" i="5" s="1"/>
  <c r="N3684" i="3"/>
  <c r="M3550" i="5" s="1"/>
  <c r="B3685" i="3"/>
  <c r="A3551" i="5" s="1"/>
  <c r="Y3685" i="3"/>
  <c r="B3551" i="5" s="1"/>
  <c r="AA3685" i="3"/>
  <c r="C3551" i="5" s="1"/>
  <c r="AC3685" i="3"/>
  <c r="E3551" i="5" s="1"/>
  <c r="J3685" i="3"/>
  <c r="H3551" i="5" s="1"/>
  <c r="M3685" i="3"/>
  <c r="K3551" i="5" s="1"/>
  <c r="N3685" i="3"/>
  <c r="M3551" i="5" s="1"/>
  <c r="B3686" i="3"/>
  <c r="A3552" i="5" s="1"/>
  <c r="Y3686" i="3"/>
  <c r="B3552" i="5" s="1"/>
  <c r="AA3686" i="3"/>
  <c r="C3552" i="5" s="1"/>
  <c r="AC3686" i="3"/>
  <c r="E3552" i="5" s="1"/>
  <c r="J3686" i="3"/>
  <c r="H3552" i="5" s="1"/>
  <c r="M3686" i="3"/>
  <c r="K3552" i="5" s="1"/>
  <c r="N3686" i="3"/>
  <c r="M3552" i="5" s="1"/>
  <c r="B3687" i="3"/>
  <c r="A3553" i="5" s="1"/>
  <c r="Y3687" i="3"/>
  <c r="B3553" i="5" s="1"/>
  <c r="AA3687" i="3"/>
  <c r="C3553" i="5" s="1"/>
  <c r="AC3687" i="3"/>
  <c r="E3553" i="5" s="1"/>
  <c r="J3687" i="3"/>
  <c r="H3553" i="5" s="1"/>
  <c r="M3687" i="3"/>
  <c r="K3553" i="5" s="1"/>
  <c r="N3687" i="3"/>
  <c r="M3553" i="5" s="1"/>
  <c r="B3688" i="3"/>
  <c r="A3554" i="5" s="1"/>
  <c r="Y3688" i="3"/>
  <c r="B3554" i="5" s="1"/>
  <c r="AA3688" i="3"/>
  <c r="C3554" i="5" s="1"/>
  <c r="AC3688" i="3"/>
  <c r="E3554" i="5" s="1"/>
  <c r="J3688" i="3"/>
  <c r="H3554" i="5" s="1"/>
  <c r="M3688" i="3"/>
  <c r="K3554" i="5" s="1"/>
  <c r="N3688" i="3"/>
  <c r="M3554" i="5" s="1"/>
  <c r="B3689" i="3"/>
  <c r="A3555" i="5" s="1"/>
  <c r="Y3689" i="3"/>
  <c r="B3555" i="5" s="1"/>
  <c r="AA3689" i="3"/>
  <c r="C3555" i="5" s="1"/>
  <c r="AC3689" i="3"/>
  <c r="E3555" i="5" s="1"/>
  <c r="J3689" i="3"/>
  <c r="H3555" i="5" s="1"/>
  <c r="M3689" i="3"/>
  <c r="K3555" i="5" s="1"/>
  <c r="N3689" i="3"/>
  <c r="M3555" i="5" s="1"/>
  <c r="B3690" i="3"/>
  <c r="A3556" i="5" s="1"/>
  <c r="Y3690" i="3"/>
  <c r="B3556" i="5" s="1"/>
  <c r="AA3690" i="3"/>
  <c r="C3556" i="5" s="1"/>
  <c r="AC3690" i="3"/>
  <c r="E3556" i="5" s="1"/>
  <c r="J3690" i="3"/>
  <c r="H3556" i="5" s="1"/>
  <c r="M3690" i="3"/>
  <c r="K3556" i="5" s="1"/>
  <c r="N3690" i="3"/>
  <c r="M3556" i="5" s="1"/>
  <c r="B3691" i="3"/>
  <c r="A3557" i="5" s="1"/>
  <c r="Y3691" i="3"/>
  <c r="B3557" i="5" s="1"/>
  <c r="AA3691" i="3"/>
  <c r="C3557" i="5" s="1"/>
  <c r="AC3691" i="3"/>
  <c r="E3557" i="5" s="1"/>
  <c r="J3691" i="3"/>
  <c r="H3557" i="5" s="1"/>
  <c r="M3691" i="3"/>
  <c r="K3557" i="5" s="1"/>
  <c r="N3691" i="3"/>
  <c r="M3557" i="5" s="1"/>
  <c r="B3692" i="3"/>
  <c r="A3558" i="5" s="1"/>
  <c r="Y3692" i="3"/>
  <c r="B3558" i="5" s="1"/>
  <c r="AA3692" i="3"/>
  <c r="C3558" i="5" s="1"/>
  <c r="AC3692" i="3"/>
  <c r="E3558" i="5" s="1"/>
  <c r="J3692" i="3"/>
  <c r="H3558" i="5" s="1"/>
  <c r="M3692" i="3"/>
  <c r="K3558" i="5" s="1"/>
  <c r="N3692" i="3"/>
  <c r="M3558" i="5" s="1"/>
  <c r="A3559" i="5"/>
  <c r="B3559" i="5"/>
  <c r="C3559" i="5"/>
  <c r="E3559" i="5"/>
  <c r="F3559" i="5"/>
  <c r="H3559" i="5"/>
  <c r="I3559" i="5"/>
  <c r="K3559" i="5"/>
  <c r="M3559" i="5"/>
  <c r="N3559" i="5"/>
  <c r="A3560" i="5"/>
  <c r="B3560" i="5"/>
  <c r="C3560" i="5"/>
  <c r="E3560" i="5"/>
  <c r="F3560" i="5"/>
  <c r="H3560" i="5"/>
  <c r="I3560" i="5"/>
  <c r="K3560" i="5"/>
  <c r="M3560" i="5"/>
  <c r="N3560" i="5"/>
  <c r="A3561" i="5"/>
  <c r="B3561" i="5"/>
  <c r="E3561" i="5"/>
  <c r="F3561" i="5"/>
  <c r="H3561" i="5"/>
  <c r="I3561" i="5"/>
  <c r="K3561" i="5"/>
  <c r="M3561" i="5"/>
  <c r="N3561" i="5"/>
  <c r="A3562" i="5"/>
  <c r="B3562" i="5"/>
  <c r="C3562" i="5"/>
  <c r="E3562" i="5"/>
  <c r="F3562" i="5"/>
  <c r="H3562" i="5"/>
  <c r="I3562" i="5"/>
  <c r="K3562" i="5"/>
  <c r="M3562" i="5"/>
  <c r="N3562" i="5"/>
  <c r="A3563" i="5"/>
  <c r="B3563" i="5"/>
  <c r="C3563" i="5"/>
  <c r="E3563" i="5"/>
  <c r="F3563" i="5"/>
  <c r="H3563" i="5"/>
  <c r="I3563" i="5"/>
  <c r="K3563" i="5"/>
  <c r="M3563" i="5"/>
  <c r="N3563" i="5"/>
  <c r="A3564" i="5"/>
  <c r="B3564" i="5"/>
  <c r="C3564" i="5"/>
  <c r="E3564" i="5"/>
  <c r="F3564" i="5"/>
  <c r="H3564" i="5"/>
  <c r="I3564" i="5"/>
  <c r="K3564" i="5"/>
  <c r="M3564" i="5"/>
  <c r="N3564" i="5"/>
  <c r="A3565" i="5"/>
  <c r="B3565" i="5"/>
  <c r="C3565" i="5"/>
  <c r="E3565" i="5"/>
  <c r="F3565" i="5"/>
  <c r="H3565" i="5"/>
  <c r="I3565" i="5"/>
  <c r="K3565" i="5"/>
  <c r="M3565" i="5"/>
  <c r="N3565" i="5"/>
  <c r="A3566" i="5"/>
  <c r="B3566" i="5"/>
  <c r="C3566" i="5"/>
  <c r="E3566" i="5"/>
  <c r="F3566" i="5"/>
  <c r="H3566" i="5"/>
  <c r="I3566" i="5"/>
  <c r="K3566" i="5"/>
  <c r="M3566" i="5"/>
  <c r="N3566" i="5"/>
  <c r="A3567" i="5"/>
  <c r="B3567" i="5"/>
  <c r="C3567" i="5"/>
  <c r="E3567" i="5"/>
  <c r="F3567" i="5"/>
  <c r="H3567" i="5"/>
  <c r="I3567" i="5"/>
  <c r="K3567" i="5"/>
  <c r="M3567" i="5"/>
  <c r="N3567" i="5"/>
  <c r="A3568" i="5"/>
  <c r="B3568" i="5"/>
  <c r="C3568" i="5"/>
  <c r="E3568" i="5"/>
  <c r="F3568" i="5"/>
  <c r="H3568" i="5"/>
  <c r="I3568" i="5"/>
  <c r="K3568" i="5"/>
  <c r="M3568" i="5"/>
  <c r="N3568" i="5"/>
  <c r="A3569" i="5"/>
  <c r="B3569" i="5"/>
  <c r="C3569" i="5"/>
  <c r="E3569" i="5"/>
  <c r="F3569" i="5"/>
  <c r="H3569" i="5"/>
  <c r="I3569" i="5"/>
  <c r="K3569" i="5"/>
  <c r="M3569" i="5"/>
  <c r="N3569" i="5"/>
  <c r="A3570" i="5"/>
  <c r="B3570" i="5"/>
  <c r="C3570" i="5"/>
  <c r="E3570" i="5"/>
  <c r="F3570" i="5"/>
  <c r="H3570" i="5"/>
  <c r="I3570" i="5"/>
  <c r="K3570" i="5"/>
  <c r="M3570" i="5"/>
  <c r="N3570" i="5"/>
  <c r="B3705" i="3"/>
  <c r="A3571" i="5" s="1"/>
  <c r="Y3705" i="3"/>
  <c r="B3571" i="5" s="1"/>
  <c r="AA3705" i="3"/>
  <c r="C3571" i="5" s="1"/>
  <c r="AC3705" i="3"/>
  <c r="E3571" i="5" s="1"/>
  <c r="J3705" i="3"/>
  <c r="H3571" i="5" s="1"/>
  <c r="M3705" i="3"/>
  <c r="K3571" i="5" s="1"/>
  <c r="N3705" i="3"/>
  <c r="M3571" i="5" s="1"/>
  <c r="B3706" i="3"/>
  <c r="A3572" i="5" s="1"/>
  <c r="Y3706" i="3"/>
  <c r="B3572" i="5" s="1"/>
  <c r="AA3706" i="3"/>
  <c r="C3572" i="5" s="1"/>
  <c r="AC3706" i="3"/>
  <c r="E3572" i="5" s="1"/>
  <c r="J3706" i="3"/>
  <c r="H3572" i="5" s="1"/>
  <c r="M3706" i="3"/>
  <c r="K3572" i="5" s="1"/>
  <c r="N3706" i="3"/>
  <c r="M3572" i="5" s="1"/>
  <c r="B3707" i="3"/>
  <c r="A3573" i="5" s="1"/>
  <c r="Y3707" i="3"/>
  <c r="B3573" i="5" s="1"/>
  <c r="AA3707" i="3"/>
  <c r="C3573" i="5" s="1"/>
  <c r="AC3707" i="3"/>
  <c r="E3573" i="5" s="1"/>
  <c r="J3707" i="3"/>
  <c r="H3573" i="5" s="1"/>
  <c r="M3707" i="3"/>
  <c r="K3573" i="5" s="1"/>
  <c r="N3707" i="3"/>
  <c r="M3573" i="5" s="1"/>
  <c r="B3708" i="3"/>
  <c r="A3574" i="5" s="1"/>
  <c r="Y3708" i="3"/>
  <c r="B3574" i="5" s="1"/>
  <c r="AA3708" i="3"/>
  <c r="C3574" i="5" s="1"/>
  <c r="AC3708" i="3"/>
  <c r="E3574" i="5" s="1"/>
  <c r="J3708" i="3"/>
  <c r="H3574" i="5" s="1"/>
  <c r="M3708" i="3"/>
  <c r="K3574" i="5" s="1"/>
  <c r="N3708" i="3"/>
  <c r="M3574" i="5" s="1"/>
  <c r="B3709" i="3"/>
  <c r="A3575" i="5" s="1"/>
  <c r="Y3709" i="3"/>
  <c r="B3575" i="5" s="1"/>
  <c r="AA3709" i="3"/>
  <c r="C3575" i="5" s="1"/>
  <c r="AC3709" i="3"/>
  <c r="E3575" i="5" s="1"/>
  <c r="J3709" i="3"/>
  <c r="H3575" i="5" s="1"/>
  <c r="M3709" i="3"/>
  <c r="K3575" i="5" s="1"/>
  <c r="N3709" i="3"/>
  <c r="M3575" i="5" s="1"/>
  <c r="B3710" i="3"/>
  <c r="A3576" i="5" s="1"/>
  <c r="Y3710" i="3"/>
  <c r="B3576" i="5" s="1"/>
  <c r="AA3710" i="3"/>
  <c r="C3576" i="5" s="1"/>
  <c r="AC3710" i="3"/>
  <c r="E3576" i="5" s="1"/>
  <c r="J3710" i="3"/>
  <c r="H3576" i="5" s="1"/>
  <c r="M3710" i="3"/>
  <c r="K3576" i="5" s="1"/>
  <c r="N3710" i="3"/>
  <c r="M3576" i="5" s="1"/>
  <c r="B3711" i="3"/>
  <c r="A3577" i="5" s="1"/>
  <c r="Y3711" i="3"/>
  <c r="B3577" i="5" s="1"/>
  <c r="AA3711" i="3"/>
  <c r="C3577" i="5" s="1"/>
  <c r="AC3711" i="3"/>
  <c r="E3577" i="5" s="1"/>
  <c r="J3711" i="3"/>
  <c r="H3577" i="5" s="1"/>
  <c r="M3711" i="3"/>
  <c r="K3577" i="5" s="1"/>
  <c r="N3711" i="3"/>
  <c r="M3577" i="5" s="1"/>
  <c r="B3712" i="3"/>
  <c r="A3578" i="5" s="1"/>
  <c r="Y3712" i="3"/>
  <c r="B3578" i="5" s="1"/>
  <c r="AA3712" i="3"/>
  <c r="C3578" i="5" s="1"/>
  <c r="AC3712" i="3"/>
  <c r="E3578" i="5" s="1"/>
  <c r="J3712" i="3"/>
  <c r="H3578" i="5" s="1"/>
  <c r="M3712" i="3"/>
  <c r="K3578" i="5" s="1"/>
  <c r="N3712" i="3"/>
  <c r="M3578" i="5" s="1"/>
  <c r="B3713" i="3"/>
  <c r="A3579" i="5" s="1"/>
  <c r="Y3713" i="3"/>
  <c r="B3579" i="5" s="1"/>
  <c r="AA3713" i="3"/>
  <c r="C3579" i="5" s="1"/>
  <c r="AC3713" i="3"/>
  <c r="E3579" i="5" s="1"/>
  <c r="J3713" i="3"/>
  <c r="H3579" i="5" s="1"/>
  <c r="M3713" i="3"/>
  <c r="K3579" i="5" s="1"/>
  <c r="N3713" i="3"/>
  <c r="M3579" i="5" s="1"/>
  <c r="B3714" i="3"/>
  <c r="A3580" i="5" s="1"/>
  <c r="Y3714" i="3"/>
  <c r="B3580" i="5" s="1"/>
  <c r="AA3714" i="3"/>
  <c r="C3580" i="5" s="1"/>
  <c r="AC3714" i="3"/>
  <c r="E3580" i="5" s="1"/>
  <c r="J3714" i="3"/>
  <c r="H3580" i="5" s="1"/>
  <c r="M3714" i="3"/>
  <c r="K3580" i="5" s="1"/>
  <c r="N3714" i="3"/>
  <c r="M3580" i="5" s="1"/>
  <c r="B3715" i="3"/>
  <c r="A3581" i="5" s="1"/>
  <c r="Y3715" i="3"/>
  <c r="B3581" i="5" s="1"/>
  <c r="AA3715" i="3"/>
  <c r="C3581" i="5" s="1"/>
  <c r="AC3715" i="3"/>
  <c r="E3581" i="5" s="1"/>
  <c r="J3715" i="3"/>
  <c r="H3581" i="5" s="1"/>
  <c r="M3715" i="3"/>
  <c r="K3581" i="5" s="1"/>
  <c r="N3715" i="3"/>
  <c r="M3581" i="5" s="1"/>
  <c r="B3716" i="3"/>
  <c r="A3582" i="5" s="1"/>
  <c r="Y3716" i="3"/>
  <c r="B3582" i="5" s="1"/>
  <c r="AA3716" i="3"/>
  <c r="C3582" i="5" s="1"/>
  <c r="AC3716" i="3"/>
  <c r="E3582" i="5" s="1"/>
  <c r="J3716" i="3"/>
  <c r="H3582" i="5" s="1"/>
  <c r="M3716" i="3"/>
  <c r="K3582" i="5" s="1"/>
  <c r="N3716" i="3"/>
  <c r="M3582" i="5" s="1"/>
  <c r="B3717" i="3"/>
  <c r="A3583" i="5" s="1"/>
  <c r="Y3717" i="3"/>
  <c r="B3583" i="5" s="1"/>
  <c r="AA3717" i="3"/>
  <c r="C3583" i="5" s="1"/>
  <c r="AC3717" i="3"/>
  <c r="E3583" i="5" s="1"/>
  <c r="J3717" i="3"/>
  <c r="H3583" i="5" s="1"/>
  <c r="M3717" i="3"/>
  <c r="K3583" i="5" s="1"/>
  <c r="N3717" i="3"/>
  <c r="M3583" i="5" s="1"/>
  <c r="B3718" i="3"/>
  <c r="A3584" i="5" s="1"/>
  <c r="Y3718" i="3"/>
  <c r="B3584" i="5" s="1"/>
  <c r="AA3718" i="3"/>
  <c r="C3584" i="5" s="1"/>
  <c r="AC3718" i="3"/>
  <c r="E3584" i="5" s="1"/>
  <c r="J3718" i="3"/>
  <c r="H3584" i="5" s="1"/>
  <c r="M3718" i="3"/>
  <c r="K3584" i="5" s="1"/>
  <c r="N3718" i="3"/>
  <c r="M3584" i="5" s="1"/>
  <c r="B3719" i="3"/>
  <c r="A3585" i="5" s="1"/>
  <c r="Y3719" i="3"/>
  <c r="B3585" i="5" s="1"/>
  <c r="AA3719" i="3"/>
  <c r="C3585" i="5" s="1"/>
  <c r="AC3719" i="3"/>
  <c r="E3585" i="5" s="1"/>
  <c r="J3719" i="3"/>
  <c r="H3585" i="5" s="1"/>
  <c r="M3719" i="3"/>
  <c r="K3585" i="5" s="1"/>
  <c r="N3719" i="3"/>
  <c r="M3585" i="5" s="1"/>
  <c r="B3720" i="3"/>
  <c r="A3586" i="5" s="1"/>
  <c r="Y3720" i="3"/>
  <c r="B3586" i="5" s="1"/>
  <c r="AA3720" i="3"/>
  <c r="C3586" i="5" s="1"/>
  <c r="AC3720" i="3"/>
  <c r="E3586" i="5" s="1"/>
  <c r="J3720" i="3"/>
  <c r="H3586" i="5" s="1"/>
  <c r="M3720" i="3"/>
  <c r="K3586" i="5" s="1"/>
  <c r="N3720" i="3"/>
  <c r="M3586" i="5" s="1"/>
  <c r="B3721" i="3"/>
  <c r="A3587" i="5" s="1"/>
  <c r="Y3721" i="3"/>
  <c r="B3587" i="5" s="1"/>
  <c r="AA3721" i="3"/>
  <c r="C3587" i="5" s="1"/>
  <c r="AC3721" i="3"/>
  <c r="E3587" i="5" s="1"/>
  <c r="J3721" i="3"/>
  <c r="H3587" i="5" s="1"/>
  <c r="M3721" i="3"/>
  <c r="K3587" i="5" s="1"/>
  <c r="N3721" i="3"/>
  <c r="M3587" i="5" s="1"/>
  <c r="B3722" i="3"/>
  <c r="A3588" i="5" s="1"/>
  <c r="Y3722" i="3"/>
  <c r="B3588" i="5" s="1"/>
  <c r="AA3722" i="3"/>
  <c r="C3588" i="5" s="1"/>
  <c r="AC3722" i="3"/>
  <c r="E3588" i="5" s="1"/>
  <c r="J3722" i="3"/>
  <c r="H3588" i="5" s="1"/>
  <c r="M3722" i="3"/>
  <c r="K3588" i="5" s="1"/>
  <c r="N3722" i="3"/>
  <c r="M3588" i="5" s="1"/>
  <c r="B3723" i="3"/>
  <c r="A3589" i="5" s="1"/>
  <c r="Y3723" i="3"/>
  <c r="B3589" i="5" s="1"/>
  <c r="AA3723" i="3"/>
  <c r="C3589" i="5" s="1"/>
  <c r="AC3723" i="3"/>
  <c r="E3589" i="5" s="1"/>
  <c r="J3723" i="3"/>
  <c r="H3589" i="5" s="1"/>
  <c r="M3723" i="3"/>
  <c r="K3589" i="5" s="1"/>
  <c r="N3723" i="3"/>
  <c r="M3589" i="5" s="1"/>
  <c r="B3724" i="3"/>
  <c r="A3590" i="5" s="1"/>
  <c r="Y3724" i="3"/>
  <c r="B3590" i="5" s="1"/>
  <c r="AA3724" i="3"/>
  <c r="C3590" i="5" s="1"/>
  <c r="AC3724" i="3"/>
  <c r="E3590" i="5" s="1"/>
  <c r="J3724" i="3"/>
  <c r="H3590" i="5" s="1"/>
  <c r="M3724" i="3"/>
  <c r="K3590" i="5" s="1"/>
  <c r="N3724" i="3"/>
  <c r="M3590" i="5" s="1"/>
  <c r="B3725" i="3"/>
  <c r="A3591" i="5" s="1"/>
  <c r="Y3725" i="3"/>
  <c r="B3591" i="5" s="1"/>
  <c r="AA3725" i="3"/>
  <c r="C3591" i="5" s="1"/>
  <c r="AC3725" i="3"/>
  <c r="E3591" i="5" s="1"/>
  <c r="J3725" i="3"/>
  <c r="H3591" i="5" s="1"/>
  <c r="M3725" i="3"/>
  <c r="K3591" i="5" s="1"/>
  <c r="N3725" i="3"/>
  <c r="M3591" i="5" s="1"/>
  <c r="B3726" i="3"/>
  <c r="A3592" i="5" s="1"/>
  <c r="Y3726" i="3"/>
  <c r="B3592" i="5" s="1"/>
  <c r="AA3726" i="3"/>
  <c r="C3592" i="5" s="1"/>
  <c r="AC3726" i="3"/>
  <c r="E3592" i="5" s="1"/>
  <c r="J3726" i="3"/>
  <c r="H3592" i="5" s="1"/>
  <c r="M3726" i="3"/>
  <c r="K3592" i="5" s="1"/>
  <c r="N3726" i="3"/>
  <c r="M3592" i="5" s="1"/>
  <c r="B3727" i="3"/>
  <c r="A3593" i="5" s="1"/>
  <c r="Y3727" i="3"/>
  <c r="B3593" i="5" s="1"/>
  <c r="AA3727" i="3"/>
  <c r="C3593" i="5" s="1"/>
  <c r="AC3727" i="3"/>
  <c r="E3593" i="5" s="1"/>
  <c r="J3727" i="3"/>
  <c r="H3593" i="5" s="1"/>
  <c r="M3727" i="3"/>
  <c r="K3593" i="5" s="1"/>
  <c r="N3727" i="3"/>
  <c r="M3593" i="5" s="1"/>
  <c r="B3728" i="3"/>
  <c r="A3594" i="5" s="1"/>
  <c r="Y3728" i="3"/>
  <c r="B3594" i="5" s="1"/>
  <c r="AA3728" i="3"/>
  <c r="C3594" i="5" s="1"/>
  <c r="AC3728" i="3"/>
  <c r="E3594" i="5" s="1"/>
  <c r="J3728" i="3"/>
  <c r="H3594" i="5" s="1"/>
  <c r="M3728" i="3"/>
  <c r="K3594" i="5" s="1"/>
  <c r="N3728" i="3"/>
  <c r="M3594" i="5" s="1"/>
  <c r="B3729" i="3"/>
  <c r="A3595" i="5" s="1"/>
  <c r="Y3729" i="3"/>
  <c r="B3595" i="5" s="1"/>
  <c r="AA3729" i="3"/>
  <c r="C3595" i="5" s="1"/>
  <c r="AC3729" i="3"/>
  <c r="E3595" i="5" s="1"/>
  <c r="J3729" i="3"/>
  <c r="H3595" i="5" s="1"/>
  <c r="M3729" i="3"/>
  <c r="K3595" i="5" s="1"/>
  <c r="N3729" i="3"/>
  <c r="M3595" i="5" s="1"/>
  <c r="B3730" i="3"/>
  <c r="A3596" i="5" s="1"/>
  <c r="Y3730" i="3"/>
  <c r="B3596" i="5" s="1"/>
  <c r="AA3730" i="3"/>
  <c r="C3596" i="5" s="1"/>
  <c r="AC3730" i="3"/>
  <c r="E3596" i="5" s="1"/>
  <c r="J3730" i="3"/>
  <c r="H3596" i="5" s="1"/>
  <c r="M3730" i="3"/>
  <c r="K3596" i="5" s="1"/>
  <c r="N3730" i="3"/>
  <c r="M3596" i="5" s="1"/>
  <c r="B3731" i="3"/>
  <c r="A3597" i="5" s="1"/>
  <c r="Y3731" i="3"/>
  <c r="B3597" i="5" s="1"/>
  <c r="AA3731" i="3"/>
  <c r="C3597" i="5" s="1"/>
  <c r="AC3731" i="3"/>
  <c r="E3597" i="5" s="1"/>
  <c r="J3731" i="3"/>
  <c r="H3597" i="5" s="1"/>
  <c r="M3731" i="3"/>
  <c r="K3597" i="5" s="1"/>
  <c r="N3731" i="3"/>
  <c r="M3597" i="5" s="1"/>
  <c r="B3732" i="3"/>
  <c r="A3598" i="5" s="1"/>
  <c r="Y3732" i="3"/>
  <c r="B3598" i="5" s="1"/>
  <c r="AA3732" i="3"/>
  <c r="C3598" i="5" s="1"/>
  <c r="AC3732" i="3"/>
  <c r="E3598" i="5" s="1"/>
  <c r="J3732" i="3"/>
  <c r="H3598" i="5" s="1"/>
  <c r="M3732" i="3"/>
  <c r="K3598" i="5" s="1"/>
  <c r="N3732" i="3"/>
  <c r="M3598" i="5" s="1"/>
  <c r="B3733" i="3"/>
  <c r="A3599" i="5" s="1"/>
  <c r="Y3733" i="3"/>
  <c r="B3599" i="5" s="1"/>
  <c r="AA3733" i="3"/>
  <c r="C3599" i="5" s="1"/>
  <c r="AC3733" i="3"/>
  <c r="E3599" i="5" s="1"/>
  <c r="J3733" i="3"/>
  <c r="H3599" i="5" s="1"/>
  <c r="M3733" i="3"/>
  <c r="K3599" i="5" s="1"/>
  <c r="N3733" i="3"/>
  <c r="M3599" i="5" s="1"/>
  <c r="B3734" i="3"/>
  <c r="A3600" i="5" s="1"/>
  <c r="Y3734" i="3"/>
  <c r="B3600" i="5" s="1"/>
  <c r="AA3734" i="3"/>
  <c r="C3600" i="5" s="1"/>
  <c r="AC3734" i="3"/>
  <c r="E3600" i="5" s="1"/>
  <c r="J3734" i="3"/>
  <c r="H3600" i="5" s="1"/>
  <c r="M3734" i="3"/>
  <c r="K3600" i="5" s="1"/>
  <c r="N3734" i="3"/>
  <c r="M3600" i="5" s="1"/>
  <c r="B3735" i="3"/>
  <c r="A3601" i="5" s="1"/>
  <c r="Y3735" i="3"/>
  <c r="B3601" i="5" s="1"/>
  <c r="AA3735" i="3"/>
  <c r="C3601" i="5" s="1"/>
  <c r="AC3735" i="3"/>
  <c r="E3601" i="5" s="1"/>
  <c r="J3735" i="3"/>
  <c r="H3601" i="5" s="1"/>
  <c r="M3735" i="3"/>
  <c r="K3601" i="5" s="1"/>
  <c r="N3735" i="3"/>
  <c r="M3601" i="5" s="1"/>
  <c r="A3602" i="5"/>
  <c r="B3602" i="5"/>
  <c r="C3602" i="5"/>
  <c r="E3602" i="5"/>
  <c r="F3602" i="5"/>
  <c r="H3602" i="5"/>
  <c r="I3602" i="5"/>
  <c r="K3602" i="5"/>
  <c r="M3602" i="5"/>
  <c r="N3602" i="5"/>
  <c r="A3603" i="5"/>
  <c r="B3603" i="5"/>
  <c r="C3603" i="5"/>
  <c r="E3603" i="5"/>
  <c r="F3603" i="5"/>
  <c r="H3603" i="5"/>
  <c r="I3603" i="5"/>
  <c r="K3603" i="5"/>
  <c r="M3603" i="5"/>
  <c r="N3603" i="5"/>
  <c r="A3604" i="5"/>
  <c r="B3604" i="5"/>
  <c r="E3604" i="5"/>
  <c r="F3604" i="5"/>
  <c r="H3604" i="5"/>
  <c r="I3604" i="5"/>
  <c r="K3604" i="5"/>
  <c r="M3604" i="5"/>
  <c r="N3604" i="5"/>
  <c r="A3605" i="5"/>
  <c r="B3605" i="5"/>
  <c r="C3605" i="5"/>
  <c r="E3605" i="5"/>
  <c r="F3605" i="5"/>
  <c r="H3605" i="5"/>
  <c r="I3605" i="5"/>
  <c r="K3605" i="5"/>
  <c r="M3605" i="5"/>
  <c r="N3605" i="5"/>
  <c r="A3606" i="5"/>
  <c r="B3606" i="5"/>
  <c r="C3606" i="5"/>
  <c r="E3606" i="5"/>
  <c r="F3606" i="5"/>
  <c r="H3606" i="5"/>
  <c r="I3606" i="5"/>
  <c r="K3606" i="5"/>
  <c r="M3606" i="5"/>
  <c r="N3606" i="5"/>
  <c r="A3607" i="5"/>
  <c r="B3607" i="5"/>
  <c r="C3607" i="5"/>
  <c r="E3607" i="5"/>
  <c r="F3607" i="5"/>
  <c r="H3607" i="5"/>
  <c r="I3607" i="5"/>
  <c r="K3607" i="5"/>
  <c r="M3607" i="5"/>
  <c r="N3607" i="5"/>
  <c r="A3608" i="5"/>
  <c r="B3608" i="5"/>
  <c r="C3608" i="5"/>
  <c r="E3608" i="5"/>
  <c r="F3608" i="5"/>
  <c r="H3608" i="5"/>
  <c r="I3608" i="5"/>
  <c r="K3608" i="5"/>
  <c r="M3608" i="5"/>
  <c r="N3608" i="5"/>
  <c r="A3609" i="5"/>
  <c r="B3609" i="5"/>
  <c r="C3609" i="5"/>
  <c r="E3609" i="5"/>
  <c r="F3609" i="5"/>
  <c r="H3609" i="5"/>
  <c r="I3609" i="5"/>
  <c r="K3609" i="5"/>
  <c r="M3609" i="5"/>
  <c r="N3609" i="5"/>
  <c r="A3610" i="5"/>
  <c r="B3610" i="5"/>
  <c r="C3610" i="5"/>
  <c r="E3610" i="5"/>
  <c r="F3610" i="5"/>
  <c r="H3610" i="5"/>
  <c r="I3610" i="5"/>
  <c r="K3610" i="5"/>
  <c r="M3610" i="5"/>
  <c r="N3610" i="5"/>
  <c r="A3611" i="5"/>
  <c r="B3611" i="5"/>
  <c r="C3611" i="5"/>
  <c r="E3611" i="5"/>
  <c r="F3611" i="5"/>
  <c r="H3611" i="5"/>
  <c r="I3611" i="5"/>
  <c r="K3611" i="5"/>
  <c r="M3611" i="5"/>
  <c r="N3611" i="5"/>
  <c r="A3612" i="5"/>
  <c r="B3612" i="5"/>
  <c r="C3612" i="5"/>
  <c r="E3612" i="5"/>
  <c r="F3612" i="5"/>
  <c r="H3612" i="5"/>
  <c r="I3612" i="5"/>
  <c r="K3612" i="5"/>
  <c r="M3612" i="5"/>
  <c r="N3612" i="5"/>
  <c r="A3613" i="5"/>
  <c r="B3613" i="5"/>
  <c r="C3613" i="5"/>
  <c r="E3613" i="5"/>
  <c r="F3613" i="5"/>
  <c r="H3613" i="5"/>
  <c r="I3613" i="5"/>
  <c r="K3613" i="5"/>
  <c r="M3613" i="5"/>
  <c r="N3613" i="5"/>
  <c r="B3748" i="3"/>
  <c r="A3614" i="5" s="1"/>
  <c r="Y3748" i="3"/>
  <c r="B3614" i="5" s="1"/>
  <c r="AA3748" i="3"/>
  <c r="C3614" i="5" s="1"/>
  <c r="AC3748" i="3"/>
  <c r="E3614" i="5" s="1"/>
  <c r="J3748" i="3"/>
  <c r="H3614" i="5" s="1"/>
  <c r="M3748" i="3"/>
  <c r="K3614" i="5" s="1"/>
  <c r="N3748" i="3"/>
  <c r="M3614" i="5" s="1"/>
  <c r="B3749" i="3"/>
  <c r="A3615" i="5" s="1"/>
  <c r="Y3749" i="3"/>
  <c r="B3615" i="5" s="1"/>
  <c r="AA3749" i="3"/>
  <c r="C3615" i="5" s="1"/>
  <c r="AC3749" i="3"/>
  <c r="E3615" i="5" s="1"/>
  <c r="J3749" i="3"/>
  <c r="H3615" i="5" s="1"/>
  <c r="M3749" i="3"/>
  <c r="K3615" i="5" s="1"/>
  <c r="N3749" i="3"/>
  <c r="M3615" i="5" s="1"/>
  <c r="B3750" i="3"/>
  <c r="A3616" i="5" s="1"/>
  <c r="Y3750" i="3"/>
  <c r="B3616" i="5" s="1"/>
  <c r="AA3750" i="3"/>
  <c r="C3616" i="5" s="1"/>
  <c r="AC3750" i="3"/>
  <c r="E3616" i="5" s="1"/>
  <c r="J3750" i="3"/>
  <c r="H3616" i="5" s="1"/>
  <c r="M3750" i="3"/>
  <c r="K3616" i="5" s="1"/>
  <c r="N3750" i="3"/>
  <c r="M3616" i="5" s="1"/>
  <c r="B3751" i="3"/>
  <c r="A3617" i="5" s="1"/>
  <c r="Y3751" i="3"/>
  <c r="B3617" i="5" s="1"/>
  <c r="AA3751" i="3"/>
  <c r="C3617" i="5" s="1"/>
  <c r="AC3751" i="3"/>
  <c r="E3617" i="5" s="1"/>
  <c r="J3751" i="3"/>
  <c r="H3617" i="5" s="1"/>
  <c r="M3751" i="3"/>
  <c r="K3617" i="5" s="1"/>
  <c r="N3751" i="3"/>
  <c r="M3617" i="5" s="1"/>
  <c r="B3752" i="3"/>
  <c r="A3618" i="5" s="1"/>
  <c r="Y3752" i="3"/>
  <c r="B3618" i="5" s="1"/>
  <c r="AA3752" i="3"/>
  <c r="C3618" i="5" s="1"/>
  <c r="AC3752" i="3"/>
  <c r="E3618" i="5" s="1"/>
  <c r="J3752" i="3"/>
  <c r="H3618" i="5" s="1"/>
  <c r="M3752" i="3"/>
  <c r="K3618" i="5" s="1"/>
  <c r="N3752" i="3"/>
  <c r="M3618" i="5" s="1"/>
  <c r="B3753" i="3"/>
  <c r="A3619" i="5" s="1"/>
  <c r="Y3753" i="3"/>
  <c r="B3619" i="5" s="1"/>
  <c r="AA3753" i="3"/>
  <c r="C3619" i="5" s="1"/>
  <c r="AC3753" i="3"/>
  <c r="E3619" i="5" s="1"/>
  <c r="J3753" i="3"/>
  <c r="H3619" i="5" s="1"/>
  <c r="M3753" i="3"/>
  <c r="K3619" i="5" s="1"/>
  <c r="N3753" i="3"/>
  <c r="M3619" i="5" s="1"/>
  <c r="B3754" i="3"/>
  <c r="A3620" i="5" s="1"/>
  <c r="Y3754" i="3"/>
  <c r="B3620" i="5" s="1"/>
  <c r="AA3754" i="3"/>
  <c r="C3620" i="5" s="1"/>
  <c r="AC3754" i="3"/>
  <c r="E3620" i="5" s="1"/>
  <c r="J3754" i="3"/>
  <c r="H3620" i="5" s="1"/>
  <c r="M3754" i="3"/>
  <c r="K3620" i="5" s="1"/>
  <c r="N3754" i="3"/>
  <c r="M3620" i="5" s="1"/>
  <c r="B3755" i="3"/>
  <c r="A3621" i="5" s="1"/>
  <c r="Y3755" i="3"/>
  <c r="B3621" i="5" s="1"/>
  <c r="AA3755" i="3"/>
  <c r="C3621" i="5" s="1"/>
  <c r="AC3755" i="3"/>
  <c r="E3621" i="5" s="1"/>
  <c r="J3755" i="3"/>
  <c r="H3621" i="5" s="1"/>
  <c r="M3755" i="3"/>
  <c r="K3621" i="5" s="1"/>
  <c r="N3755" i="3"/>
  <c r="M3621" i="5" s="1"/>
  <c r="B3756" i="3"/>
  <c r="A3622" i="5" s="1"/>
  <c r="Y3756" i="3"/>
  <c r="B3622" i="5" s="1"/>
  <c r="AA3756" i="3"/>
  <c r="C3622" i="5" s="1"/>
  <c r="AC3756" i="3"/>
  <c r="E3622" i="5" s="1"/>
  <c r="J3756" i="3"/>
  <c r="H3622" i="5" s="1"/>
  <c r="M3756" i="3"/>
  <c r="K3622" i="5" s="1"/>
  <c r="N3756" i="3"/>
  <c r="M3622" i="5" s="1"/>
  <c r="B3757" i="3"/>
  <c r="A3623" i="5" s="1"/>
  <c r="Y3757" i="3"/>
  <c r="B3623" i="5" s="1"/>
  <c r="AA3757" i="3"/>
  <c r="C3623" i="5" s="1"/>
  <c r="AC3757" i="3"/>
  <c r="E3623" i="5" s="1"/>
  <c r="J3757" i="3"/>
  <c r="H3623" i="5" s="1"/>
  <c r="M3757" i="3"/>
  <c r="K3623" i="5" s="1"/>
  <c r="N3757" i="3"/>
  <c r="M3623" i="5" s="1"/>
  <c r="B3758" i="3"/>
  <c r="A3624" i="5" s="1"/>
  <c r="Y3758" i="3"/>
  <c r="B3624" i="5" s="1"/>
  <c r="AA3758" i="3"/>
  <c r="C3624" i="5" s="1"/>
  <c r="AC3758" i="3"/>
  <c r="E3624" i="5" s="1"/>
  <c r="J3758" i="3"/>
  <c r="H3624" i="5" s="1"/>
  <c r="M3758" i="3"/>
  <c r="K3624" i="5" s="1"/>
  <c r="N3758" i="3"/>
  <c r="M3624" i="5" s="1"/>
  <c r="B3759" i="3"/>
  <c r="A3625" i="5" s="1"/>
  <c r="Y3759" i="3"/>
  <c r="B3625" i="5" s="1"/>
  <c r="AA3759" i="3"/>
  <c r="C3625" i="5" s="1"/>
  <c r="AC3759" i="3"/>
  <c r="E3625" i="5" s="1"/>
  <c r="J3759" i="3"/>
  <c r="H3625" i="5" s="1"/>
  <c r="M3759" i="3"/>
  <c r="K3625" i="5" s="1"/>
  <c r="N3759" i="3"/>
  <c r="M3625" i="5" s="1"/>
  <c r="B3760" i="3"/>
  <c r="A3626" i="5" s="1"/>
  <c r="Y3760" i="3"/>
  <c r="B3626" i="5" s="1"/>
  <c r="AA3760" i="3"/>
  <c r="C3626" i="5" s="1"/>
  <c r="AC3760" i="3"/>
  <c r="E3626" i="5" s="1"/>
  <c r="J3760" i="3"/>
  <c r="H3626" i="5" s="1"/>
  <c r="M3760" i="3"/>
  <c r="K3626" i="5" s="1"/>
  <c r="N3760" i="3"/>
  <c r="M3626" i="5" s="1"/>
  <c r="B3761" i="3"/>
  <c r="A3627" i="5" s="1"/>
  <c r="Y3761" i="3"/>
  <c r="B3627" i="5" s="1"/>
  <c r="AA3761" i="3"/>
  <c r="C3627" i="5" s="1"/>
  <c r="AC3761" i="3"/>
  <c r="E3627" i="5" s="1"/>
  <c r="J3761" i="3"/>
  <c r="H3627" i="5" s="1"/>
  <c r="M3761" i="3"/>
  <c r="K3627" i="5" s="1"/>
  <c r="N3761" i="3"/>
  <c r="M3627" i="5" s="1"/>
  <c r="B3762" i="3"/>
  <c r="A3628" i="5" s="1"/>
  <c r="Y3762" i="3"/>
  <c r="B3628" i="5" s="1"/>
  <c r="AA3762" i="3"/>
  <c r="C3628" i="5" s="1"/>
  <c r="AC3762" i="3"/>
  <c r="E3628" i="5" s="1"/>
  <c r="J3762" i="3"/>
  <c r="H3628" i="5" s="1"/>
  <c r="M3762" i="3"/>
  <c r="K3628" i="5" s="1"/>
  <c r="N3762" i="3"/>
  <c r="M3628" i="5" s="1"/>
  <c r="B3763" i="3"/>
  <c r="A3629" i="5" s="1"/>
  <c r="Y3763" i="3"/>
  <c r="B3629" i="5" s="1"/>
  <c r="AA3763" i="3"/>
  <c r="C3629" i="5" s="1"/>
  <c r="AC3763" i="3"/>
  <c r="E3629" i="5" s="1"/>
  <c r="J3763" i="3"/>
  <c r="H3629" i="5" s="1"/>
  <c r="M3763" i="3"/>
  <c r="K3629" i="5" s="1"/>
  <c r="N3763" i="3"/>
  <c r="M3629" i="5" s="1"/>
  <c r="B3764" i="3"/>
  <c r="A3630" i="5" s="1"/>
  <c r="Y3764" i="3"/>
  <c r="B3630" i="5" s="1"/>
  <c r="AA3764" i="3"/>
  <c r="C3630" i="5" s="1"/>
  <c r="AC3764" i="3"/>
  <c r="E3630" i="5" s="1"/>
  <c r="J3764" i="3"/>
  <c r="H3630" i="5" s="1"/>
  <c r="M3764" i="3"/>
  <c r="K3630" i="5" s="1"/>
  <c r="N3764" i="3"/>
  <c r="M3630" i="5" s="1"/>
  <c r="B3765" i="3"/>
  <c r="A3631" i="5" s="1"/>
  <c r="Y3765" i="3"/>
  <c r="B3631" i="5" s="1"/>
  <c r="AA3765" i="3"/>
  <c r="C3631" i="5" s="1"/>
  <c r="AC3765" i="3"/>
  <c r="E3631" i="5" s="1"/>
  <c r="J3765" i="3"/>
  <c r="H3631" i="5" s="1"/>
  <c r="M3765" i="3"/>
  <c r="K3631" i="5" s="1"/>
  <c r="N3765" i="3"/>
  <c r="M3631" i="5" s="1"/>
  <c r="B3766" i="3"/>
  <c r="A3632" i="5" s="1"/>
  <c r="Y3766" i="3"/>
  <c r="B3632" i="5" s="1"/>
  <c r="AA3766" i="3"/>
  <c r="C3632" i="5" s="1"/>
  <c r="AC3766" i="3"/>
  <c r="E3632" i="5" s="1"/>
  <c r="J3766" i="3"/>
  <c r="H3632" i="5" s="1"/>
  <c r="M3766" i="3"/>
  <c r="K3632" i="5" s="1"/>
  <c r="N3766" i="3"/>
  <c r="M3632" i="5" s="1"/>
  <c r="B3767" i="3"/>
  <c r="A3633" i="5" s="1"/>
  <c r="Y3767" i="3"/>
  <c r="B3633" i="5" s="1"/>
  <c r="AA3767" i="3"/>
  <c r="C3633" i="5" s="1"/>
  <c r="AC3767" i="3"/>
  <c r="E3633" i="5" s="1"/>
  <c r="J3767" i="3"/>
  <c r="H3633" i="5" s="1"/>
  <c r="M3767" i="3"/>
  <c r="K3633" i="5" s="1"/>
  <c r="N3767" i="3"/>
  <c r="M3633" i="5" s="1"/>
  <c r="B3768" i="3"/>
  <c r="A3634" i="5" s="1"/>
  <c r="Y3768" i="3"/>
  <c r="B3634" i="5" s="1"/>
  <c r="AA3768" i="3"/>
  <c r="C3634" i="5" s="1"/>
  <c r="AC3768" i="3"/>
  <c r="E3634" i="5" s="1"/>
  <c r="J3768" i="3"/>
  <c r="H3634" i="5" s="1"/>
  <c r="M3768" i="3"/>
  <c r="K3634" i="5" s="1"/>
  <c r="N3768" i="3"/>
  <c r="M3634" i="5" s="1"/>
  <c r="B3769" i="3"/>
  <c r="A3635" i="5" s="1"/>
  <c r="Y3769" i="3"/>
  <c r="B3635" i="5" s="1"/>
  <c r="AA3769" i="3"/>
  <c r="C3635" i="5" s="1"/>
  <c r="AC3769" i="3"/>
  <c r="E3635" i="5" s="1"/>
  <c r="J3769" i="3"/>
  <c r="H3635" i="5" s="1"/>
  <c r="M3769" i="3"/>
  <c r="K3635" i="5" s="1"/>
  <c r="N3769" i="3"/>
  <c r="M3635" i="5" s="1"/>
  <c r="B3770" i="3"/>
  <c r="A3636" i="5" s="1"/>
  <c r="Y3770" i="3"/>
  <c r="B3636" i="5" s="1"/>
  <c r="AA3770" i="3"/>
  <c r="C3636" i="5" s="1"/>
  <c r="AC3770" i="3"/>
  <c r="E3636" i="5" s="1"/>
  <c r="J3770" i="3"/>
  <c r="H3636" i="5" s="1"/>
  <c r="M3770" i="3"/>
  <c r="K3636" i="5" s="1"/>
  <c r="N3770" i="3"/>
  <c r="M3636" i="5" s="1"/>
  <c r="B3771" i="3"/>
  <c r="A3637" i="5" s="1"/>
  <c r="Y3771" i="3"/>
  <c r="B3637" i="5" s="1"/>
  <c r="AA3771" i="3"/>
  <c r="C3637" i="5" s="1"/>
  <c r="AC3771" i="3"/>
  <c r="E3637" i="5" s="1"/>
  <c r="J3771" i="3"/>
  <c r="H3637" i="5" s="1"/>
  <c r="M3771" i="3"/>
  <c r="K3637" i="5" s="1"/>
  <c r="N3771" i="3"/>
  <c r="M3637" i="5" s="1"/>
  <c r="B3772" i="3"/>
  <c r="A3638" i="5" s="1"/>
  <c r="Y3772" i="3"/>
  <c r="B3638" i="5" s="1"/>
  <c r="AA3772" i="3"/>
  <c r="C3638" i="5" s="1"/>
  <c r="AC3772" i="3"/>
  <c r="E3638" i="5" s="1"/>
  <c r="J3772" i="3"/>
  <c r="H3638" i="5" s="1"/>
  <c r="M3772" i="3"/>
  <c r="K3638" i="5" s="1"/>
  <c r="N3772" i="3"/>
  <c r="M3638" i="5" s="1"/>
  <c r="B3773" i="3"/>
  <c r="A3639" i="5" s="1"/>
  <c r="Y3773" i="3"/>
  <c r="B3639" i="5" s="1"/>
  <c r="AA3773" i="3"/>
  <c r="C3639" i="5" s="1"/>
  <c r="AC3773" i="3"/>
  <c r="E3639" i="5" s="1"/>
  <c r="J3773" i="3"/>
  <c r="H3639" i="5" s="1"/>
  <c r="M3773" i="3"/>
  <c r="K3639" i="5" s="1"/>
  <c r="N3773" i="3"/>
  <c r="M3639" i="5" s="1"/>
  <c r="B3774" i="3"/>
  <c r="A3640" i="5" s="1"/>
  <c r="Y3774" i="3"/>
  <c r="B3640" i="5" s="1"/>
  <c r="AA3774" i="3"/>
  <c r="C3640" i="5" s="1"/>
  <c r="AC3774" i="3"/>
  <c r="E3640" i="5" s="1"/>
  <c r="J3774" i="3"/>
  <c r="H3640" i="5" s="1"/>
  <c r="M3774" i="3"/>
  <c r="K3640" i="5" s="1"/>
  <c r="N3774" i="3"/>
  <c r="M3640" i="5" s="1"/>
  <c r="B3775" i="3"/>
  <c r="A3641" i="5" s="1"/>
  <c r="Y3775" i="3"/>
  <c r="B3641" i="5" s="1"/>
  <c r="AA3775" i="3"/>
  <c r="C3641" i="5" s="1"/>
  <c r="AC3775" i="3"/>
  <c r="E3641" i="5" s="1"/>
  <c r="J3775" i="3"/>
  <c r="H3641" i="5" s="1"/>
  <c r="M3775" i="3"/>
  <c r="K3641" i="5" s="1"/>
  <c r="N3775" i="3"/>
  <c r="M3641" i="5" s="1"/>
  <c r="B3776" i="3"/>
  <c r="A3642" i="5" s="1"/>
  <c r="Y3776" i="3"/>
  <c r="B3642" i="5" s="1"/>
  <c r="AA3776" i="3"/>
  <c r="C3642" i="5" s="1"/>
  <c r="AC3776" i="3"/>
  <c r="E3642" i="5" s="1"/>
  <c r="J3776" i="3"/>
  <c r="H3642" i="5" s="1"/>
  <c r="M3776" i="3"/>
  <c r="K3642" i="5" s="1"/>
  <c r="N3776" i="3"/>
  <c r="M3642" i="5" s="1"/>
  <c r="B3777" i="3"/>
  <c r="A3643" i="5" s="1"/>
  <c r="Y3777" i="3"/>
  <c r="B3643" i="5" s="1"/>
  <c r="AA3777" i="3"/>
  <c r="C3643" i="5" s="1"/>
  <c r="AC3777" i="3"/>
  <c r="E3643" i="5" s="1"/>
  <c r="J3777" i="3"/>
  <c r="H3643" i="5" s="1"/>
  <c r="M3777" i="3"/>
  <c r="K3643" i="5" s="1"/>
  <c r="N3777" i="3"/>
  <c r="M3643" i="5" s="1"/>
  <c r="B3778" i="3"/>
  <c r="A3644" i="5" s="1"/>
  <c r="Y3778" i="3"/>
  <c r="B3644" i="5" s="1"/>
  <c r="AA3778" i="3"/>
  <c r="C3644" i="5" s="1"/>
  <c r="AC3778" i="3"/>
  <c r="E3644" i="5" s="1"/>
  <c r="J3778" i="3"/>
  <c r="H3644" i="5" s="1"/>
  <c r="M3778" i="3"/>
  <c r="K3644" i="5" s="1"/>
  <c r="N3778" i="3"/>
  <c r="M3644" i="5" s="1"/>
  <c r="A3645" i="5"/>
  <c r="B3645" i="5"/>
  <c r="C3645" i="5"/>
  <c r="E3645" i="5"/>
  <c r="F3645" i="5"/>
  <c r="H3645" i="5"/>
  <c r="I3645" i="5"/>
  <c r="K3645" i="5"/>
  <c r="M3645" i="5"/>
  <c r="N3645" i="5"/>
  <c r="A3646" i="5"/>
  <c r="B3646" i="5"/>
  <c r="C3646" i="5"/>
  <c r="E3646" i="5"/>
  <c r="F3646" i="5"/>
  <c r="H3646" i="5"/>
  <c r="I3646" i="5"/>
  <c r="K3646" i="5"/>
  <c r="M3646" i="5"/>
  <c r="N3646" i="5"/>
  <c r="A3647" i="5"/>
  <c r="B3647" i="5"/>
  <c r="E3647" i="5"/>
  <c r="F3647" i="5"/>
  <c r="H3647" i="5"/>
  <c r="I3647" i="5"/>
  <c r="K3647" i="5"/>
  <c r="M3647" i="5"/>
  <c r="N3647" i="5"/>
  <c r="A3648" i="5"/>
  <c r="B3648" i="5"/>
  <c r="C3648" i="5"/>
  <c r="E3648" i="5"/>
  <c r="F3648" i="5"/>
  <c r="H3648" i="5"/>
  <c r="I3648" i="5"/>
  <c r="K3648" i="5"/>
  <c r="M3648" i="5"/>
  <c r="N3648" i="5"/>
  <c r="A3649" i="5"/>
  <c r="B3649" i="5"/>
  <c r="C3649" i="5"/>
  <c r="E3649" i="5"/>
  <c r="F3649" i="5"/>
  <c r="H3649" i="5"/>
  <c r="I3649" i="5"/>
  <c r="K3649" i="5"/>
  <c r="M3649" i="5"/>
  <c r="N3649" i="5"/>
  <c r="A3650" i="5"/>
  <c r="B3650" i="5"/>
  <c r="C3650" i="5"/>
  <c r="E3650" i="5"/>
  <c r="F3650" i="5"/>
  <c r="H3650" i="5"/>
  <c r="I3650" i="5"/>
  <c r="K3650" i="5"/>
  <c r="M3650" i="5"/>
  <c r="N3650" i="5"/>
  <c r="A3651" i="5"/>
  <c r="B3651" i="5"/>
  <c r="C3651" i="5"/>
  <c r="E3651" i="5"/>
  <c r="F3651" i="5"/>
  <c r="H3651" i="5"/>
  <c r="I3651" i="5"/>
  <c r="K3651" i="5"/>
  <c r="M3651" i="5"/>
  <c r="N3651" i="5"/>
  <c r="A3652" i="5"/>
  <c r="B3652" i="5"/>
  <c r="C3652" i="5"/>
  <c r="E3652" i="5"/>
  <c r="F3652" i="5"/>
  <c r="H3652" i="5"/>
  <c r="I3652" i="5"/>
  <c r="K3652" i="5"/>
  <c r="M3652" i="5"/>
  <c r="N3652" i="5"/>
  <c r="A3653" i="5"/>
  <c r="B3653" i="5"/>
  <c r="C3653" i="5"/>
  <c r="E3653" i="5"/>
  <c r="F3653" i="5"/>
  <c r="H3653" i="5"/>
  <c r="I3653" i="5"/>
  <c r="K3653" i="5"/>
  <c r="M3653" i="5"/>
  <c r="N3653" i="5"/>
  <c r="A3654" i="5"/>
  <c r="B3654" i="5"/>
  <c r="C3654" i="5"/>
  <c r="E3654" i="5"/>
  <c r="F3654" i="5"/>
  <c r="H3654" i="5"/>
  <c r="I3654" i="5"/>
  <c r="K3654" i="5"/>
  <c r="M3654" i="5"/>
  <c r="N3654" i="5"/>
  <c r="A3655" i="5"/>
  <c r="B3655" i="5"/>
  <c r="C3655" i="5"/>
  <c r="E3655" i="5"/>
  <c r="F3655" i="5"/>
  <c r="H3655" i="5"/>
  <c r="I3655" i="5"/>
  <c r="K3655" i="5"/>
  <c r="M3655" i="5"/>
  <c r="N3655" i="5"/>
  <c r="A3656" i="5"/>
  <c r="B3656" i="5"/>
  <c r="C3656" i="5"/>
  <c r="E3656" i="5"/>
  <c r="F3656" i="5"/>
  <c r="H3656" i="5"/>
  <c r="I3656" i="5"/>
  <c r="K3656" i="5"/>
  <c r="M3656" i="5"/>
  <c r="N3656" i="5"/>
  <c r="B3791" i="3"/>
  <c r="A3657" i="5" s="1"/>
  <c r="Y3791" i="3"/>
  <c r="B3657" i="5" s="1"/>
  <c r="AA3791" i="3"/>
  <c r="C3657" i="5" s="1"/>
  <c r="AC3791" i="3"/>
  <c r="E3657" i="5" s="1"/>
  <c r="J3791" i="3"/>
  <c r="H3657" i="5" s="1"/>
  <c r="M3791" i="3"/>
  <c r="K3657" i="5" s="1"/>
  <c r="N3791" i="3"/>
  <c r="M3657" i="5" s="1"/>
  <c r="B3792" i="3"/>
  <c r="A3658" i="5" s="1"/>
  <c r="Y3792" i="3"/>
  <c r="B3658" i="5" s="1"/>
  <c r="AA3792" i="3"/>
  <c r="C3658" i="5" s="1"/>
  <c r="AC3792" i="3"/>
  <c r="E3658" i="5" s="1"/>
  <c r="J3792" i="3"/>
  <c r="H3658" i="5" s="1"/>
  <c r="M3792" i="3"/>
  <c r="K3658" i="5" s="1"/>
  <c r="N3792" i="3"/>
  <c r="M3658" i="5" s="1"/>
  <c r="B3793" i="3"/>
  <c r="A3659" i="5" s="1"/>
  <c r="Y3793" i="3"/>
  <c r="B3659" i="5" s="1"/>
  <c r="AA3793" i="3"/>
  <c r="C3659" i="5" s="1"/>
  <c r="AC3793" i="3"/>
  <c r="E3659" i="5" s="1"/>
  <c r="J3793" i="3"/>
  <c r="H3659" i="5" s="1"/>
  <c r="M3793" i="3"/>
  <c r="K3659" i="5" s="1"/>
  <c r="N3793" i="3"/>
  <c r="M3659" i="5" s="1"/>
  <c r="B3794" i="3"/>
  <c r="A3660" i="5" s="1"/>
  <c r="Y3794" i="3"/>
  <c r="B3660" i="5" s="1"/>
  <c r="AA3794" i="3"/>
  <c r="C3660" i="5" s="1"/>
  <c r="AC3794" i="3"/>
  <c r="E3660" i="5" s="1"/>
  <c r="J3794" i="3"/>
  <c r="H3660" i="5" s="1"/>
  <c r="M3794" i="3"/>
  <c r="K3660" i="5" s="1"/>
  <c r="N3794" i="3"/>
  <c r="M3660" i="5" s="1"/>
  <c r="B3795" i="3"/>
  <c r="A3661" i="5" s="1"/>
  <c r="Y3795" i="3"/>
  <c r="B3661" i="5" s="1"/>
  <c r="AA3795" i="3"/>
  <c r="C3661" i="5" s="1"/>
  <c r="AC3795" i="3"/>
  <c r="E3661" i="5" s="1"/>
  <c r="J3795" i="3"/>
  <c r="H3661" i="5" s="1"/>
  <c r="M3795" i="3"/>
  <c r="K3661" i="5" s="1"/>
  <c r="N3795" i="3"/>
  <c r="M3661" i="5" s="1"/>
  <c r="B3796" i="3"/>
  <c r="A3662" i="5" s="1"/>
  <c r="Y3796" i="3"/>
  <c r="B3662" i="5" s="1"/>
  <c r="AA3796" i="3"/>
  <c r="C3662" i="5" s="1"/>
  <c r="AC3796" i="3"/>
  <c r="E3662" i="5" s="1"/>
  <c r="J3796" i="3"/>
  <c r="H3662" i="5" s="1"/>
  <c r="M3796" i="3"/>
  <c r="K3662" i="5" s="1"/>
  <c r="N3796" i="3"/>
  <c r="M3662" i="5" s="1"/>
  <c r="B3797" i="3"/>
  <c r="A3663" i="5" s="1"/>
  <c r="Y3797" i="3"/>
  <c r="B3663" i="5" s="1"/>
  <c r="AA3797" i="3"/>
  <c r="C3663" i="5" s="1"/>
  <c r="AC3797" i="3"/>
  <c r="E3663" i="5" s="1"/>
  <c r="J3797" i="3"/>
  <c r="H3663" i="5" s="1"/>
  <c r="M3797" i="3"/>
  <c r="K3663" i="5" s="1"/>
  <c r="N3797" i="3"/>
  <c r="M3663" i="5" s="1"/>
  <c r="B3798" i="3"/>
  <c r="A3664" i="5" s="1"/>
  <c r="Y3798" i="3"/>
  <c r="B3664" i="5" s="1"/>
  <c r="AA3798" i="3"/>
  <c r="C3664" i="5" s="1"/>
  <c r="AC3798" i="3"/>
  <c r="E3664" i="5" s="1"/>
  <c r="J3798" i="3"/>
  <c r="H3664" i="5" s="1"/>
  <c r="M3798" i="3"/>
  <c r="K3664" i="5" s="1"/>
  <c r="N3798" i="3"/>
  <c r="M3664" i="5" s="1"/>
  <c r="B3799" i="3"/>
  <c r="A3665" i="5" s="1"/>
  <c r="Y3799" i="3"/>
  <c r="B3665" i="5" s="1"/>
  <c r="AA3799" i="3"/>
  <c r="C3665" i="5" s="1"/>
  <c r="AC3799" i="3"/>
  <c r="E3665" i="5" s="1"/>
  <c r="J3799" i="3"/>
  <c r="H3665" i="5" s="1"/>
  <c r="M3799" i="3"/>
  <c r="K3665" i="5" s="1"/>
  <c r="N3799" i="3"/>
  <c r="M3665" i="5" s="1"/>
  <c r="B3800" i="3"/>
  <c r="A3666" i="5" s="1"/>
  <c r="Y3800" i="3"/>
  <c r="B3666" i="5" s="1"/>
  <c r="AA3800" i="3"/>
  <c r="C3666" i="5" s="1"/>
  <c r="AC3800" i="3"/>
  <c r="E3666" i="5" s="1"/>
  <c r="J3800" i="3"/>
  <c r="H3666" i="5" s="1"/>
  <c r="M3800" i="3"/>
  <c r="K3666" i="5" s="1"/>
  <c r="N3800" i="3"/>
  <c r="M3666" i="5" s="1"/>
  <c r="B3801" i="3"/>
  <c r="A3667" i="5" s="1"/>
  <c r="Y3801" i="3"/>
  <c r="B3667" i="5" s="1"/>
  <c r="AA3801" i="3"/>
  <c r="C3667" i="5" s="1"/>
  <c r="AC3801" i="3"/>
  <c r="E3667" i="5" s="1"/>
  <c r="J3801" i="3"/>
  <c r="H3667" i="5" s="1"/>
  <c r="M3801" i="3"/>
  <c r="K3667" i="5" s="1"/>
  <c r="N3801" i="3"/>
  <c r="M3667" i="5" s="1"/>
  <c r="B3802" i="3"/>
  <c r="A3668" i="5" s="1"/>
  <c r="Y3802" i="3"/>
  <c r="B3668" i="5" s="1"/>
  <c r="AA3802" i="3"/>
  <c r="C3668" i="5" s="1"/>
  <c r="AC3802" i="3"/>
  <c r="E3668" i="5" s="1"/>
  <c r="J3802" i="3"/>
  <c r="H3668" i="5" s="1"/>
  <c r="M3802" i="3"/>
  <c r="K3668" i="5" s="1"/>
  <c r="N3802" i="3"/>
  <c r="M3668" i="5" s="1"/>
  <c r="B3803" i="3"/>
  <c r="A3669" i="5" s="1"/>
  <c r="Y3803" i="3"/>
  <c r="B3669" i="5" s="1"/>
  <c r="AA3803" i="3"/>
  <c r="C3669" i="5" s="1"/>
  <c r="AC3803" i="3"/>
  <c r="E3669" i="5" s="1"/>
  <c r="J3803" i="3"/>
  <c r="H3669" i="5" s="1"/>
  <c r="M3803" i="3"/>
  <c r="K3669" i="5" s="1"/>
  <c r="N3803" i="3"/>
  <c r="M3669" i="5" s="1"/>
  <c r="B3804" i="3"/>
  <c r="A3670" i="5" s="1"/>
  <c r="Y3804" i="3"/>
  <c r="B3670" i="5" s="1"/>
  <c r="AA3804" i="3"/>
  <c r="C3670" i="5" s="1"/>
  <c r="AC3804" i="3"/>
  <c r="E3670" i="5" s="1"/>
  <c r="J3804" i="3"/>
  <c r="H3670" i="5" s="1"/>
  <c r="M3804" i="3"/>
  <c r="K3670" i="5" s="1"/>
  <c r="N3804" i="3"/>
  <c r="M3670" i="5" s="1"/>
  <c r="B3805" i="3"/>
  <c r="A3671" i="5" s="1"/>
  <c r="Y3805" i="3"/>
  <c r="B3671" i="5" s="1"/>
  <c r="AA3805" i="3"/>
  <c r="C3671" i="5" s="1"/>
  <c r="AC3805" i="3"/>
  <c r="E3671" i="5" s="1"/>
  <c r="J3805" i="3"/>
  <c r="H3671" i="5" s="1"/>
  <c r="M3805" i="3"/>
  <c r="K3671" i="5" s="1"/>
  <c r="N3805" i="3"/>
  <c r="M3671" i="5" s="1"/>
  <c r="B3806" i="3"/>
  <c r="A3672" i="5" s="1"/>
  <c r="Y3806" i="3"/>
  <c r="B3672" i="5" s="1"/>
  <c r="AA3806" i="3"/>
  <c r="C3672" i="5" s="1"/>
  <c r="AC3806" i="3"/>
  <c r="E3672" i="5" s="1"/>
  <c r="J3806" i="3"/>
  <c r="H3672" i="5" s="1"/>
  <c r="M3806" i="3"/>
  <c r="K3672" i="5" s="1"/>
  <c r="N3806" i="3"/>
  <c r="M3672" i="5" s="1"/>
  <c r="B3807" i="3"/>
  <c r="A3673" i="5" s="1"/>
  <c r="Y3807" i="3"/>
  <c r="B3673" i="5" s="1"/>
  <c r="AA3807" i="3"/>
  <c r="C3673" i="5" s="1"/>
  <c r="AC3807" i="3"/>
  <c r="E3673" i="5" s="1"/>
  <c r="J3807" i="3"/>
  <c r="H3673" i="5" s="1"/>
  <c r="M3807" i="3"/>
  <c r="K3673" i="5" s="1"/>
  <c r="N3807" i="3"/>
  <c r="M3673" i="5" s="1"/>
  <c r="B3808" i="3"/>
  <c r="A3674" i="5" s="1"/>
  <c r="Y3808" i="3"/>
  <c r="B3674" i="5" s="1"/>
  <c r="AA3808" i="3"/>
  <c r="C3674" i="5" s="1"/>
  <c r="AC3808" i="3"/>
  <c r="E3674" i="5" s="1"/>
  <c r="J3808" i="3"/>
  <c r="H3674" i="5" s="1"/>
  <c r="M3808" i="3"/>
  <c r="K3674" i="5" s="1"/>
  <c r="N3808" i="3"/>
  <c r="M3674" i="5" s="1"/>
  <c r="B3809" i="3"/>
  <c r="A3675" i="5" s="1"/>
  <c r="Y3809" i="3"/>
  <c r="B3675" i="5" s="1"/>
  <c r="AA3809" i="3"/>
  <c r="C3675" i="5" s="1"/>
  <c r="AC3809" i="3"/>
  <c r="E3675" i="5" s="1"/>
  <c r="J3809" i="3"/>
  <c r="H3675" i="5" s="1"/>
  <c r="M3809" i="3"/>
  <c r="K3675" i="5" s="1"/>
  <c r="N3809" i="3"/>
  <c r="M3675" i="5" s="1"/>
  <c r="B3810" i="3"/>
  <c r="A3676" i="5" s="1"/>
  <c r="Y3810" i="3"/>
  <c r="B3676" i="5" s="1"/>
  <c r="AA3810" i="3"/>
  <c r="C3676" i="5" s="1"/>
  <c r="AC3810" i="3"/>
  <c r="E3676" i="5" s="1"/>
  <c r="J3810" i="3"/>
  <c r="H3676" i="5" s="1"/>
  <c r="M3810" i="3"/>
  <c r="K3676" i="5" s="1"/>
  <c r="N3810" i="3"/>
  <c r="M3676" i="5" s="1"/>
  <c r="B3811" i="3"/>
  <c r="A3677" i="5" s="1"/>
  <c r="Y3811" i="3"/>
  <c r="B3677" i="5" s="1"/>
  <c r="AA3811" i="3"/>
  <c r="C3677" i="5" s="1"/>
  <c r="AC3811" i="3"/>
  <c r="E3677" i="5" s="1"/>
  <c r="J3811" i="3"/>
  <c r="H3677" i="5" s="1"/>
  <c r="M3811" i="3"/>
  <c r="K3677" i="5" s="1"/>
  <c r="N3811" i="3"/>
  <c r="M3677" i="5" s="1"/>
  <c r="B3812" i="3"/>
  <c r="A3678" i="5" s="1"/>
  <c r="Y3812" i="3"/>
  <c r="B3678" i="5" s="1"/>
  <c r="AA3812" i="3"/>
  <c r="C3678" i="5" s="1"/>
  <c r="AC3812" i="3"/>
  <c r="E3678" i="5" s="1"/>
  <c r="J3812" i="3"/>
  <c r="H3678" i="5" s="1"/>
  <c r="M3812" i="3"/>
  <c r="K3678" i="5" s="1"/>
  <c r="N3812" i="3"/>
  <c r="M3678" i="5" s="1"/>
  <c r="B3813" i="3"/>
  <c r="A3679" i="5" s="1"/>
  <c r="Y3813" i="3"/>
  <c r="B3679" i="5" s="1"/>
  <c r="AA3813" i="3"/>
  <c r="C3679" i="5" s="1"/>
  <c r="AC3813" i="3"/>
  <c r="E3679" i="5" s="1"/>
  <c r="J3813" i="3"/>
  <c r="H3679" i="5" s="1"/>
  <c r="M3813" i="3"/>
  <c r="K3679" i="5" s="1"/>
  <c r="N3813" i="3"/>
  <c r="M3679" i="5" s="1"/>
  <c r="B3814" i="3"/>
  <c r="A3680" i="5" s="1"/>
  <c r="Y3814" i="3"/>
  <c r="B3680" i="5" s="1"/>
  <c r="AA3814" i="3"/>
  <c r="C3680" i="5" s="1"/>
  <c r="AC3814" i="3"/>
  <c r="E3680" i="5" s="1"/>
  <c r="J3814" i="3"/>
  <c r="H3680" i="5" s="1"/>
  <c r="M3814" i="3"/>
  <c r="K3680" i="5" s="1"/>
  <c r="N3814" i="3"/>
  <c r="M3680" i="5" s="1"/>
  <c r="B3815" i="3"/>
  <c r="A3681" i="5" s="1"/>
  <c r="Y3815" i="3"/>
  <c r="B3681" i="5" s="1"/>
  <c r="AA3815" i="3"/>
  <c r="C3681" i="5" s="1"/>
  <c r="AC3815" i="3"/>
  <c r="E3681" i="5" s="1"/>
  <c r="J3815" i="3"/>
  <c r="H3681" i="5" s="1"/>
  <c r="M3815" i="3"/>
  <c r="K3681" i="5" s="1"/>
  <c r="N3815" i="3"/>
  <c r="M3681" i="5" s="1"/>
  <c r="B3816" i="3"/>
  <c r="A3682" i="5" s="1"/>
  <c r="Y3816" i="3"/>
  <c r="B3682" i="5" s="1"/>
  <c r="AA3816" i="3"/>
  <c r="C3682" i="5" s="1"/>
  <c r="AC3816" i="3"/>
  <c r="E3682" i="5" s="1"/>
  <c r="J3816" i="3"/>
  <c r="H3682" i="5" s="1"/>
  <c r="M3816" i="3"/>
  <c r="K3682" i="5" s="1"/>
  <c r="N3816" i="3"/>
  <c r="M3682" i="5" s="1"/>
  <c r="B3817" i="3"/>
  <c r="A3683" i="5" s="1"/>
  <c r="Y3817" i="3"/>
  <c r="B3683" i="5" s="1"/>
  <c r="AA3817" i="3"/>
  <c r="C3683" i="5" s="1"/>
  <c r="AC3817" i="3"/>
  <c r="E3683" i="5" s="1"/>
  <c r="J3817" i="3"/>
  <c r="H3683" i="5" s="1"/>
  <c r="M3817" i="3"/>
  <c r="K3683" i="5" s="1"/>
  <c r="N3817" i="3"/>
  <c r="M3683" i="5" s="1"/>
  <c r="B3818" i="3"/>
  <c r="A3684" i="5" s="1"/>
  <c r="Y3818" i="3"/>
  <c r="B3684" i="5" s="1"/>
  <c r="AA3818" i="3"/>
  <c r="C3684" i="5" s="1"/>
  <c r="AC3818" i="3"/>
  <c r="E3684" i="5" s="1"/>
  <c r="J3818" i="3"/>
  <c r="H3684" i="5" s="1"/>
  <c r="M3818" i="3"/>
  <c r="K3684" i="5" s="1"/>
  <c r="N3818" i="3"/>
  <c r="M3684" i="5" s="1"/>
  <c r="B3819" i="3"/>
  <c r="A3685" i="5" s="1"/>
  <c r="Y3819" i="3"/>
  <c r="B3685" i="5" s="1"/>
  <c r="AA3819" i="3"/>
  <c r="C3685" i="5" s="1"/>
  <c r="AC3819" i="3"/>
  <c r="E3685" i="5" s="1"/>
  <c r="J3819" i="3"/>
  <c r="H3685" i="5" s="1"/>
  <c r="M3819" i="3"/>
  <c r="K3685" i="5" s="1"/>
  <c r="N3819" i="3"/>
  <c r="M3685" i="5" s="1"/>
  <c r="B3820" i="3"/>
  <c r="A3686" i="5" s="1"/>
  <c r="Y3820" i="3"/>
  <c r="B3686" i="5" s="1"/>
  <c r="AA3820" i="3"/>
  <c r="C3686" i="5" s="1"/>
  <c r="AC3820" i="3"/>
  <c r="E3686" i="5" s="1"/>
  <c r="J3820" i="3"/>
  <c r="H3686" i="5" s="1"/>
  <c r="M3820" i="3"/>
  <c r="K3686" i="5" s="1"/>
  <c r="N3820" i="3"/>
  <c r="M3686" i="5" s="1"/>
  <c r="B3821" i="3"/>
  <c r="A3687" i="5" s="1"/>
  <c r="Y3821" i="3"/>
  <c r="B3687" i="5" s="1"/>
  <c r="AA3821" i="3"/>
  <c r="C3687" i="5" s="1"/>
  <c r="AC3821" i="3"/>
  <c r="E3687" i="5" s="1"/>
  <c r="J3821" i="3"/>
  <c r="H3687" i="5" s="1"/>
  <c r="M3821" i="3"/>
  <c r="K3687" i="5" s="1"/>
  <c r="N3821" i="3"/>
  <c r="M3687" i="5" s="1"/>
  <c r="A3688" i="5"/>
  <c r="B3688" i="5"/>
  <c r="C3688" i="5"/>
  <c r="E3688" i="5"/>
  <c r="F3688" i="5"/>
  <c r="H3688" i="5"/>
  <c r="I3688" i="5"/>
  <c r="K3688" i="5"/>
  <c r="M3688" i="5"/>
  <c r="N3688" i="5"/>
  <c r="A3689" i="5"/>
  <c r="B3689" i="5"/>
  <c r="C3689" i="5"/>
  <c r="E3689" i="5"/>
  <c r="F3689" i="5"/>
  <c r="H3689" i="5"/>
  <c r="I3689" i="5"/>
  <c r="K3689" i="5"/>
  <c r="M3689" i="5"/>
  <c r="N3689" i="5"/>
  <c r="A3690" i="5"/>
  <c r="B3690" i="5"/>
  <c r="E3690" i="5"/>
  <c r="F3690" i="5"/>
  <c r="H3690" i="5"/>
  <c r="I3690" i="5"/>
  <c r="K3690" i="5"/>
  <c r="M3690" i="5"/>
  <c r="N3690" i="5"/>
  <c r="A3691" i="5"/>
  <c r="B3691" i="5"/>
  <c r="C3691" i="5"/>
  <c r="E3691" i="5"/>
  <c r="F3691" i="5"/>
  <c r="H3691" i="5"/>
  <c r="I3691" i="5"/>
  <c r="K3691" i="5"/>
  <c r="M3691" i="5"/>
  <c r="N3691" i="5"/>
  <c r="A3692" i="5"/>
  <c r="B3692" i="5"/>
  <c r="C3692" i="5"/>
  <c r="E3692" i="5"/>
  <c r="F3692" i="5"/>
  <c r="H3692" i="5"/>
  <c r="I3692" i="5"/>
  <c r="K3692" i="5"/>
  <c r="M3692" i="5"/>
  <c r="N3692" i="5"/>
  <c r="A3693" i="5"/>
  <c r="B3693" i="5"/>
  <c r="C3693" i="5"/>
  <c r="E3693" i="5"/>
  <c r="F3693" i="5"/>
  <c r="H3693" i="5"/>
  <c r="I3693" i="5"/>
  <c r="K3693" i="5"/>
  <c r="M3693" i="5"/>
  <c r="N3693" i="5"/>
  <c r="A3694" i="5"/>
  <c r="B3694" i="5"/>
  <c r="C3694" i="5"/>
  <c r="E3694" i="5"/>
  <c r="F3694" i="5"/>
  <c r="H3694" i="5"/>
  <c r="I3694" i="5"/>
  <c r="K3694" i="5"/>
  <c r="M3694" i="5"/>
  <c r="N3694" i="5"/>
  <c r="A3695" i="5"/>
  <c r="B3695" i="5"/>
  <c r="C3695" i="5"/>
  <c r="E3695" i="5"/>
  <c r="F3695" i="5"/>
  <c r="H3695" i="5"/>
  <c r="I3695" i="5"/>
  <c r="K3695" i="5"/>
  <c r="M3695" i="5"/>
  <c r="N3695" i="5"/>
  <c r="A3696" i="5"/>
  <c r="B3696" i="5"/>
  <c r="C3696" i="5"/>
  <c r="E3696" i="5"/>
  <c r="F3696" i="5"/>
  <c r="H3696" i="5"/>
  <c r="I3696" i="5"/>
  <c r="K3696" i="5"/>
  <c r="M3696" i="5"/>
  <c r="N3696" i="5"/>
  <c r="A3697" i="5"/>
  <c r="B3697" i="5"/>
  <c r="C3697" i="5"/>
  <c r="E3697" i="5"/>
  <c r="F3697" i="5"/>
  <c r="H3697" i="5"/>
  <c r="I3697" i="5"/>
  <c r="K3697" i="5"/>
  <c r="M3697" i="5"/>
  <c r="N3697" i="5"/>
  <c r="A3698" i="5"/>
  <c r="B3698" i="5"/>
  <c r="C3698" i="5"/>
  <c r="E3698" i="5"/>
  <c r="F3698" i="5"/>
  <c r="H3698" i="5"/>
  <c r="I3698" i="5"/>
  <c r="K3698" i="5"/>
  <c r="M3698" i="5"/>
  <c r="N3698" i="5"/>
  <c r="A3699" i="5"/>
  <c r="B3699" i="5"/>
  <c r="C3699" i="5"/>
  <c r="E3699" i="5"/>
  <c r="F3699" i="5"/>
  <c r="H3699" i="5"/>
  <c r="I3699" i="5"/>
  <c r="K3699" i="5"/>
  <c r="M3699" i="5"/>
  <c r="N3699" i="5"/>
  <c r="B3834" i="3"/>
  <c r="A3700" i="5" s="1"/>
  <c r="Y3834" i="3"/>
  <c r="B3700" i="5" s="1"/>
  <c r="AA3834" i="3"/>
  <c r="C3700" i="5" s="1"/>
  <c r="AC3834" i="3"/>
  <c r="E3700" i="5" s="1"/>
  <c r="J3834" i="3"/>
  <c r="H3700" i="5" s="1"/>
  <c r="M3834" i="3"/>
  <c r="K3700" i="5" s="1"/>
  <c r="N3834" i="3"/>
  <c r="M3700" i="5" s="1"/>
  <c r="B3835" i="3"/>
  <c r="A3701" i="5" s="1"/>
  <c r="Y3835" i="3"/>
  <c r="B3701" i="5" s="1"/>
  <c r="AA3835" i="3"/>
  <c r="C3701" i="5" s="1"/>
  <c r="AC3835" i="3"/>
  <c r="E3701" i="5" s="1"/>
  <c r="J3835" i="3"/>
  <c r="H3701" i="5" s="1"/>
  <c r="M3835" i="3"/>
  <c r="K3701" i="5" s="1"/>
  <c r="N3835" i="3"/>
  <c r="M3701" i="5" s="1"/>
  <c r="B3836" i="3"/>
  <c r="A3702" i="5" s="1"/>
  <c r="Y3836" i="3"/>
  <c r="B3702" i="5" s="1"/>
  <c r="AA3836" i="3"/>
  <c r="C3702" i="5" s="1"/>
  <c r="AC3836" i="3"/>
  <c r="E3702" i="5" s="1"/>
  <c r="J3836" i="3"/>
  <c r="H3702" i="5" s="1"/>
  <c r="M3836" i="3"/>
  <c r="K3702" i="5" s="1"/>
  <c r="N3836" i="3"/>
  <c r="M3702" i="5" s="1"/>
  <c r="B3837" i="3"/>
  <c r="A3703" i="5" s="1"/>
  <c r="Y3837" i="3"/>
  <c r="B3703" i="5" s="1"/>
  <c r="AA3837" i="3"/>
  <c r="C3703" i="5" s="1"/>
  <c r="AC3837" i="3"/>
  <c r="E3703" i="5" s="1"/>
  <c r="J3837" i="3"/>
  <c r="H3703" i="5" s="1"/>
  <c r="M3837" i="3"/>
  <c r="K3703" i="5" s="1"/>
  <c r="N3837" i="3"/>
  <c r="M3703" i="5" s="1"/>
  <c r="B3838" i="3"/>
  <c r="A3704" i="5" s="1"/>
  <c r="Y3838" i="3"/>
  <c r="B3704" i="5" s="1"/>
  <c r="AA3838" i="3"/>
  <c r="C3704" i="5" s="1"/>
  <c r="AC3838" i="3"/>
  <c r="E3704" i="5" s="1"/>
  <c r="J3838" i="3"/>
  <c r="H3704" i="5" s="1"/>
  <c r="M3838" i="3"/>
  <c r="K3704" i="5" s="1"/>
  <c r="N3838" i="3"/>
  <c r="M3704" i="5" s="1"/>
  <c r="B3839" i="3"/>
  <c r="A3705" i="5" s="1"/>
  <c r="Y3839" i="3"/>
  <c r="B3705" i="5" s="1"/>
  <c r="AA3839" i="3"/>
  <c r="C3705" i="5" s="1"/>
  <c r="AC3839" i="3"/>
  <c r="E3705" i="5" s="1"/>
  <c r="J3839" i="3"/>
  <c r="H3705" i="5" s="1"/>
  <c r="M3839" i="3"/>
  <c r="K3705" i="5" s="1"/>
  <c r="N3839" i="3"/>
  <c r="M3705" i="5" s="1"/>
  <c r="B3840" i="3"/>
  <c r="A3706" i="5" s="1"/>
  <c r="Y3840" i="3"/>
  <c r="B3706" i="5" s="1"/>
  <c r="AA3840" i="3"/>
  <c r="C3706" i="5" s="1"/>
  <c r="AC3840" i="3"/>
  <c r="E3706" i="5" s="1"/>
  <c r="J3840" i="3"/>
  <c r="H3706" i="5" s="1"/>
  <c r="M3840" i="3"/>
  <c r="K3706" i="5" s="1"/>
  <c r="N3840" i="3"/>
  <c r="M3706" i="5" s="1"/>
  <c r="B3841" i="3"/>
  <c r="A3707" i="5" s="1"/>
  <c r="Y3841" i="3"/>
  <c r="B3707" i="5" s="1"/>
  <c r="AA3841" i="3"/>
  <c r="C3707" i="5" s="1"/>
  <c r="AC3841" i="3"/>
  <c r="E3707" i="5" s="1"/>
  <c r="J3841" i="3"/>
  <c r="H3707" i="5" s="1"/>
  <c r="M3841" i="3"/>
  <c r="K3707" i="5" s="1"/>
  <c r="N3841" i="3"/>
  <c r="M3707" i="5" s="1"/>
  <c r="B3842" i="3"/>
  <c r="A3708" i="5" s="1"/>
  <c r="Y3842" i="3"/>
  <c r="B3708" i="5" s="1"/>
  <c r="AA3842" i="3"/>
  <c r="C3708" i="5" s="1"/>
  <c r="AC3842" i="3"/>
  <c r="E3708" i="5" s="1"/>
  <c r="J3842" i="3"/>
  <c r="H3708" i="5" s="1"/>
  <c r="M3842" i="3"/>
  <c r="K3708" i="5" s="1"/>
  <c r="N3842" i="3"/>
  <c r="M3708" i="5" s="1"/>
  <c r="B3843" i="3"/>
  <c r="A3709" i="5" s="1"/>
  <c r="Y3843" i="3"/>
  <c r="B3709" i="5" s="1"/>
  <c r="AA3843" i="3"/>
  <c r="C3709" i="5" s="1"/>
  <c r="AC3843" i="3"/>
  <c r="E3709" i="5" s="1"/>
  <c r="J3843" i="3"/>
  <c r="H3709" i="5" s="1"/>
  <c r="M3843" i="3"/>
  <c r="K3709" i="5" s="1"/>
  <c r="N3843" i="3"/>
  <c r="M3709" i="5" s="1"/>
  <c r="B3844" i="3"/>
  <c r="A3710" i="5" s="1"/>
  <c r="Y3844" i="3"/>
  <c r="B3710" i="5" s="1"/>
  <c r="AA3844" i="3"/>
  <c r="C3710" i="5" s="1"/>
  <c r="AC3844" i="3"/>
  <c r="E3710" i="5" s="1"/>
  <c r="J3844" i="3"/>
  <c r="H3710" i="5" s="1"/>
  <c r="M3844" i="3"/>
  <c r="K3710" i="5" s="1"/>
  <c r="N3844" i="3"/>
  <c r="M3710" i="5" s="1"/>
  <c r="B3845" i="3"/>
  <c r="A3711" i="5" s="1"/>
  <c r="Y3845" i="3"/>
  <c r="B3711" i="5" s="1"/>
  <c r="AA3845" i="3"/>
  <c r="C3711" i="5" s="1"/>
  <c r="AC3845" i="3"/>
  <c r="E3711" i="5" s="1"/>
  <c r="J3845" i="3"/>
  <c r="H3711" i="5" s="1"/>
  <c r="M3845" i="3"/>
  <c r="K3711" i="5" s="1"/>
  <c r="N3845" i="3"/>
  <c r="M3711" i="5" s="1"/>
  <c r="B3846" i="3"/>
  <c r="A3712" i="5" s="1"/>
  <c r="Y3846" i="3"/>
  <c r="B3712" i="5" s="1"/>
  <c r="AA3846" i="3"/>
  <c r="C3712" i="5" s="1"/>
  <c r="AC3846" i="3"/>
  <c r="E3712" i="5" s="1"/>
  <c r="J3846" i="3"/>
  <c r="H3712" i="5" s="1"/>
  <c r="M3846" i="3"/>
  <c r="K3712" i="5" s="1"/>
  <c r="N3846" i="3"/>
  <c r="M3712" i="5" s="1"/>
  <c r="B3847" i="3"/>
  <c r="A3713" i="5" s="1"/>
  <c r="Y3847" i="3"/>
  <c r="B3713" i="5" s="1"/>
  <c r="AA3847" i="3"/>
  <c r="C3713" i="5" s="1"/>
  <c r="AC3847" i="3"/>
  <c r="E3713" i="5" s="1"/>
  <c r="J3847" i="3"/>
  <c r="H3713" i="5" s="1"/>
  <c r="M3847" i="3"/>
  <c r="K3713" i="5" s="1"/>
  <c r="N3847" i="3"/>
  <c r="M3713" i="5" s="1"/>
  <c r="B3848" i="3"/>
  <c r="A3714" i="5" s="1"/>
  <c r="Y3848" i="3"/>
  <c r="B3714" i="5" s="1"/>
  <c r="AA3848" i="3"/>
  <c r="C3714" i="5" s="1"/>
  <c r="AC3848" i="3"/>
  <c r="E3714" i="5" s="1"/>
  <c r="J3848" i="3"/>
  <c r="H3714" i="5" s="1"/>
  <c r="M3848" i="3"/>
  <c r="K3714" i="5" s="1"/>
  <c r="N3848" i="3"/>
  <c r="M3714" i="5" s="1"/>
  <c r="B3849" i="3"/>
  <c r="A3715" i="5" s="1"/>
  <c r="Y3849" i="3"/>
  <c r="B3715" i="5" s="1"/>
  <c r="AA3849" i="3"/>
  <c r="C3715" i="5" s="1"/>
  <c r="AC3849" i="3"/>
  <c r="E3715" i="5" s="1"/>
  <c r="J3849" i="3"/>
  <c r="H3715" i="5" s="1"/>
  <c r="M3849" i="3"/>
  <c r="K3715" i="5" s="1"/>
  <c r="N3849" i="3"/>
  <c r="M3715" i="5" s="1"/>
  <c r="B3850" i="3"/>
  <c r="A3716" i="5" s="1"/>
  <c r="Y3850" i="3"/>
  <c r="B3716" i="5" s="1"/>
  <c r="AA3850" i="3"/>
  <c r="C3716" i="5" s="1"/>
  <c r="AC3850" i="3"/>
  <c r="E3716" i="5" s="1"/>
  <c r="J3850" i="3"/>
  <c r="H3716" i="5" s="1"/>
  <c r="M3850" i="3"/>
  <c r="K3716" i="5" s="1"/>
  <c r="N3850" i="3"/>
  <c r="M3716" i="5" s="1"/>
  <c r="B3851" i="3"/>
  <c r="A3717" i="5" s="1"/>
  <c r="Y3851" i="3"/>
  <c r="B3717" i="5" s="1"/>
  <c r="AA3851" i="3"/>
  <c r="C3717" i="5" s="1"/>
  <c r="AC3851" i="3"/>
  <c r="E3717" i="5" s="1"/>
  <c r="J3851" i="3"/>
  <c r="H3717" i="5" s="1"/>
  <c r="M3851" i="3"/>
  <c r="K3717" i="5" s="1"/>
  <c r="N3851" i="3"/>
  <c r="M3717" i="5" s="1"/>
  <c r="B3852" i="3"/>
  <c r="A3718" i="5" s="1"/>
  <c r="Y3852" i="3"/>
  <c r="B3718" i="5" s="1"/>
  <c r="AA3852" i="3"/>
  <c r="C3718" i="5" s="1"/>
  <c r="AC3852" i="3"/>
  <c r="E3718" i="5" s="1"/>
  <c r="J3852" i="3"/>
  <c r="H3718" i="5" s="1"/>
  <c r="M3852" i="3"/>
  <c r="K3718" i="5" s="1"/>
  <c r="N3852" i="3"/>
  <c r="M3718" i="5" s="1"/>
  <c r="B3853" i="3"/>
  <c r="A3719" i="5" s="1"/>
  <c r="Y3853" i="3"/>
  <c r="B3719" i="5" s="1"/>
  <c r="AA3853" i="3"/>
  <c r="C3719" i="5" s="1"/>
  <c r="AC3853" i="3"/>
  <c r="E3719" i="5" s="1"/>
  <c r="J3853" i="3"/>
  <c r="H3719" i="5" s="1"/>
  <c r="M3853" i="3"/>
  <c r="K3719" i="5" s="1"/>
  <c r="N3853" i="3"/>
  <c r="M3719" i="5" s="1"/>
  <c r="B3854" i="3"/>
  <c r="A3720" i="5" s="1"/>
  <c r="Y3854" i="3"/>
  <c r="B3720" i="5" s="1"/>
  <c r="AA3854" i="3"/>
  <c r="C3720" i="5" s="1"/>
  <c r="AC3854" i="3"/>
  <c r="E3720" i="5" s="1"/>
  <c r="J3854" i="3"/>
  <c r="H3720" i="5" s="1"/>
  <c r="M3854" i="3"/>
  <c r="K3720" i="5" s="1"/>
  <c r="N3854" i="3"/>
  <c r="M3720" i="5" s="1"/>
  <c r="B3855" i="3"/>
  <c r="A3721" i="5" s="1"/>
  <c r="Y3855" i="3"/>
  <c r="B3721" i="5" s="1"/>
  <c r="AA3855" i="3"/>
  <c r="C3721" i="5" s="1"/>
  <c r="AC3855" i="3"/>
  <c r="E3721" i="5" s="1"/>
  <c r="J3855" i="3"/>
  <c r="H3721" i="5" s="1"/>
  <c r="M3855" i="3"/>
  <c r="K3721" i="5" s="1"/>
  <c r="N3855" i="3"/>
  <c r="M3721" i="5" s="1"/>
  <c r="B3856" i="3"/>
  <c r="A3722" i="5" s="1"/>
  <c r="Y3856" i="3"/>
  <c r="B3722" i="5" s="1"/>
  <c r="AA3856" i="3"/>
  <c r="C3722" i="5" s="1"/>
  <c r="AC3856" i="3"/>
  <c r="E3722" i="5" s="1"/>
  <c r="J3856" i="3"/>
  <c r="H3722" i="5" s="1"/>
  <c r="M3856" i="3"/>
  <c r="K3722" i="5" s="1"/>
  <c r="N3856" i="3"/>
  <c r="M3722" i="5" s="1"/>
  <c r="B3857" i="3"/>
  <c r="A3723" i="5" s="1"/>
  <c r="Y3857" i="3"/>
  <c r="B3723" i="5" s="1"/>
  <c r="AA3857" i="3"/>
  <c r="C3723" i="5" s="1"/>
  <c r="AC3857" i="3"/>
  <c r="E3723" i="5" s="1"/>
  <c r="J3857" i="3"/>
  <c r="H3723" i="5" s="1"/>
  <c r="M3857" i="3"/>
  <c r="K3723" i="5" s="1"/>
  <c r="N3857" i="3"/>
  <c r="M3723" i="5" s="1"/>
  <c r="B3858" i="3"/>
  <c r="A3724" i="5" s="1"/>
  <c r="Y3858" i="3"/>
  <c r="B3724" i="5" s="1"/>
  <c r="AA3858" i="3"/>
  <c r="C3724" i="5" s="1"/>
  <c r="AC3858" i="3"/>
  <c r="E3724" i="5" s="1"/>
  <c r="J3858" i="3"/>
  <c r="H3724" i="5" s="1"/>
  <c r="M3858" i="3"/>
  <c r="K3724" i="5" s="1"/>
  <c r="N3858" i="3"/>
  <c r="M3724" i="5" s="1"/>
  <c r="B3859" i="3"/>
  <c r="A3725" i="5" s="1"/>
  <c r="Y3859" i="3"/>
  <c r="B3725" i="5" s="1"/>
  <c r="AA3859" i="3"/>
  <c r="C3725" i="5" s="1"/>
  <c r="AC3859" i="3"/>
  <c r="E3725" i="5" s="1"/>
  <c r="J3859" i="3"/>
  <c r="H3725" i="5" s="1"/>
  <c r="M3859" i="3"/>
  <c r="K3725" i="5" s="1"/>
  <c r="N3859" i="3"/>
  <c r="M3725" i="5" s="1"/>
  <c r="B3860" i="3"/>
  <c r="A3726" i="5" s="1"/>
  <c r="Y3860" i="3"/>
  <c r="B3726" i="5" s="1"/>
  <c r="AA3860" i="3"/>
  <c r="C3726" i="5" s="1"/>
  <c r="AC3860" i="3"/>
  <c r="E3726" i="5" s="1"/>
  <c r="J3860" i="3"/>
  <c r="H3726" i="5" s="1"/>
  <c r="M3860" i="3"/>
  <c r="K3726" i="5" s="1"/>
  <c r="N3860" i="3"/>
  <c r="M3726" i="5" s="1"/>
  <c r="B3861" i="3"/>
  <c r="A3727" i="5" s="1"/>
  <c r="Y3861" i="3"/>
  <c r="B3727" i="5" s="1"/>
  <c r="AA3861" i="3"/>
  <c r="C3727" i="5" s="1"/>
  <c r="AC3861" i="3"/>
  <c r="E3727" i="5" s="1"/>
  <c r="J3861" i="3"/>
  <c r="H3727" i="5" s="1"/>
  <c r="M3861" i="3"/>
  <c r="K3727" i="5" s="1"/>
  <c r="N3861" i="3"/>
  <c r="M3727" i="5" s="1"/>
  <c r="B3862" i="3"/>
  <c r="A3728" i="5" s="1"/>
  <c r="Y3862" i="3"/>
  <c r="B3728" i="5" s="1"/>
  <c r="AA3862" i="3"/>
  <c r="C3728" i="5" s="1"/>
  <c r="AC3862" i="3"/>
  <c r="E3728" i="5" s="1"/>
  <c r="J3862" i="3"/>
  <c r="H3728" i="5" s="1"/>
  <c r="M3862" i="3"/>
  <c r="K3728" i="5" s="1"/>
  <c r="N3862" i="3"/>
  <c r="M3728" i="5" s="1"/>
  <c r="B3863" i="3"/>
  <c r="A3729" i="5" s="1"/>
  <c r="Y3863" i="3"/>
  <c r="B3729" i="5" s="1"/>
  <c r="AA3863" i="3"/>
  <c r="C3729" i="5" s="1"/>
  <c r="AC3863" i="3"/>
  <c r="E3729" i="5" s="1"/>
  <c r="J3863" i="3"/>
  <c r="H3729" i="5" s="1"/>
  <c r="M3863" i="3"/>
  <c r="K3729" i="5" s="1"/>
  <c r="N3863" i="3"/>
  <c r="M3729" i="5" s="1"/>
  <c r="B3864" i="3"/>
  <c r="A3730" i="5" s="1"/>
  <c r="Y3864" i="3"/>
  <c r="B3730" i="5" s="1"/>
  <c r="AA3864" i="3"/>
  <c r="C3730" i="5" s="1"/>
  <c r="AC3864" i="3"/>
  <c r="E3730" i="5" s="1"/>
  <c r="J3864" i="3"/>
  <c r="H3730" i="5" s="1"/>
  <c r="M3864" i="3"/>
  <c r="K3730" i="5" s="1"/>
  <c r="N3864" i="3"/>
  <c r="M3730" i="5" s="1"/>
  <c r="A3731" i="5"/>
  <c r="B3731" i="5"/>
  <c r="C3731" i="5"/>
  <c r="E3731" i="5"/>
  <c r="F3731" i="5"/>
  <c r="H3731" i="5"/>
  <c r="I3731" i="5"/>
  <c r="K3731" i="5"/>
  <c r="M3731" i="5"/>
  <c r="N3731" i="5"/>
  <c r="A3732" i="5"/>
  <c r="B3732" i="5"/>
  <c r="C3732" i="5"/>
  <c r="E3732" i="5"/>
  <c r="F3732" i="5"/>
  <c r="H3732" i="5"/>
  <c r="I3732" i="5"/>
  <c r="K3732" i="5"/>
  <c r="M3732" i="5"/>
  <c r="N3732" i="5"/>
  <c r="A3733" i="5"/>
  <c r="B3733" i="5"/>
  <c r="E3733" i="5"/>
  <c r="F3733" i="5"/>
  <c r="H3733" i="5"/>
  <c r="I3733" i="5"/>
  <c r="K3733" i="5"/>
  <c r="M3733" i="5"/>
  <c r="N3733" i="5"/>
  <c r="A3734" i="5"/>
  <c r="B3734" i="5"/>
  <c r="C3734" i="5"/>
  <c r="E3734" i="5"/>
  <c r="F3734" i="5"/>
  <c r="H3734" i="5"/>
  <c r="I3734" i="5"/>
  <c r="K3734" i="5"/>
  <c r="M3734" i="5"/>
  <c r="N3734" i="5"/>
  <c r="A3735" i="5"/>
  <c r="B3735" i="5"/>
  <c r="C3735" i="5"/>
  <c r="E3735" i="5"/>
  <c r="F3735" i="5"/>
  <c r="H3735" i="5"/>
  <c r="I3735" i="5"/>
  <c r="K3735" i="5"/>
  <c r="M3735" i="5"/>
  <c r="N3735" i="5"/>
  <c r="A3736" i="5"/>
  <c r="B3736" i="5"/>
  <c r="C3736" i="5"/>
  <c r="E3736" i="5"/>
  <c r="F3736" i="5"/>
  <c r="H3736" i="5"/>
  <c r="I3736" i="5"/>
  <c r="K3736" i="5"/>
  <c r="M3736" i="5"/>
  <c r="N3736" i="5"/>
  <c r="A3737" i="5"/>
  <c r="B3737" i="5"/>
  <c r="C3737" i="5"/>
  <c r="E3737" i="5"/>
  <c r="F3737" i="5"/>
  <c r="H3737" i="5"/>
  <c r="I3737" i="5"/>
  <c r="K3737" i="5"/>
  <c r="M3737" i="5"/>
  <c r="N3737" i="5"/>
  <c r="A3738" i="5"/>
  <c r="B3738" i="5"/>
  <c r="C3738" i="5"/>
  <c r="E3738" i="5"/>
  <c r="F3738" i="5"/>
  <c r="H3738" i="5"/>
  <c r="I3738" i="5"/>
  <c r="K3738" i="5"/>
  <c r="M3738" i="5"/>
  <c r="N3738" i="5"/>
  <c r="A3739" i="5"/>
  <c r="B3739" i="5"/>
  <c r="C3739" i="5"/>
  <c r="E3739" i="5"/>
  <c r="F3739" i="5"/>
  <c r="H3739" i="5"/>
  <c r="I3739" i="5"/>
  <c r="K3739" i="5"/>
  <c r="M3739" i="5"/>
  <c r="N3739" i="5"/>
  <c r="A3740" i="5"/>
  <c r="B3740" i="5"/>
  <c r="C3740" i="5"/>
  <c r="E3740" i="5"/>
  <c r="F3740" i="5"/>
  <c r="H3740" i="5"/>
  <c r="I3740" i="5"/>
  <c r="K3740" i="5"/>
  <c r="M3740" i="5"/>
  <c r="N3740" i="5"/>
  <c r="A3741" i="5"/>
  <c r="B3741" i="5"/>
  <c r="C3741" i="5"/>
  <c r="E3741" i="5"/>
  <c r="F3741" i="5"/>
  <c r="H3741" i="5"/>
  <c r="I3741" i="5"/>
  <c r="K3741" i="5"/>
  <c r="M3741" i="5"/>
  <c r="N3741" i="5"/>
  <c r="A3742" i="5"/>
  <c r="B3742" i="5"/>
  <c r="C3742" i="5"/>
  <c r="E3742" i="5"/>
  <c r="F3742" i="5"/>
  <c r="H3742" i="5"/>
  <c r="I3742" i="5"/>
  <c r="K3742" i="5"/>
  <c r="M3742" i="5"/>
  <c r="N3742" i="5"/>
  <c r="B3877" i="3"/>
  <c r="A3743" i="5" s="1"/>
  <c r="Y3877" i="3"/>
  <c r="B3743" i="5" s="1"/>
  <c r="AA3877" i="3"/>
  <c r="C3743" i="5" s="1"/>
  <c r="AC3877" i="3"/>
  <c r="E3743" i="5" s="1"/>
  <c r="J3877" i="3"/>
  <c r="H3743" i="5" s="1"/>
  <c r="M3877" i="3"/>
  <c r="K3743" i="5" s="1"/>
  <c r="N3877" i="3"/>
  <c r="M3743" i="5" s="1"/>
  <c r="B3878" i="3"/>
  <c r="A3744" i="5" s="1"/>
  <c r="Y3878" i="3"/>
  <c r="B3744" i="5" s="1"/>
  <c r="AA3878" i="3"/>
  <c r="C3744" i="5" s="1"/>
  <c r="AC3878" i="3"/>
  <c r="E3744" i="5" s="1"/>
  <c r="J3878" i="3"/>
  <c r="H3744" i="5" s="1"/>
  <c r="M3878" i="3"/>
  <c r="K3744" i="5" s="1"/>
  <c r="N3878" i="3"/>
  <c r="M3744" i="5" s="1"/>
  <c r="B3879" i="3"/>
  <c r="A3745" i="5" s="1"/>
  <c r="Y3879" i="3"/>
  <c r="B3745" i="5" s="1"/>
  <c r="AA3879" i="3"/>
  <c r="C3745" i="5" s="1"/>
  <c r="AC3879" i="3"/>
  <c r="E3745" i="5" s="1"/>
  <c r="J3879" i="3"/>
  <c r="H3745" i="5" s="1"/>
  <c r="M3879" i="3"/>
  <c r="K3745" i="5" s="1"/>
  <c r="N3879" i="3"/>
  <c r="M3745" i="5" s="1"/>
  <c r="B3880" i="3"/>
  <c r="A3746" i="5" s="1"/>
  <c r="Y3880" i="3"/>
  <c r="B3746" i="5" s="1"/>
  <c r="AA3880" i="3"/>
  <c r="C3746" i="5" s="1"/>
  <c r="AC3880" i="3"/>
  <c r="E3746" i="5" s="1"/>
  <c r="J3880" i="3"/>
  <c r="H3746" i="5" s="1"/>
  <c r="M3880" i="3"/>
  <c r="K3746" i="5" s="1"/>
  <c r="N3880" i="3"/>
  <c r="M3746" i="5" s="1"/>
  <c r="B3881" i="3"/>
  <c r="A3747" i="5" s="1"/>
  <c r="Y3881" i="3"/>
  <c r="B3747" i="5" s="1"/>
  <c r="AA3881" i="3"/>
  <c r="C3747" i="5" s="1"/>
  <c r="AC3881" i="3"/>
  <c r="E3747" i="5" s="1"/>
  <c r="J3881" i="3"/>
  <c r="H3747" i="5" s="1"/>
  <c r="M3881" i="3"/>
  <c r="K3747" i="5" s="1"/>
  <c r="N3881" i="3"/>
  <c r="M3747" i="5" s="1"/>
  <c r="B3882" i="3"/>
  <c r="A3748" i="5" s="1"/>
  <c r="Y3882" i="3"/>
  <c r="B3748" i="5" s="1"/>
  <c r="AA3882" i="3"/>
  <c r="C3748" i="5" s="1"/>
  <c r="AC3882" i="3"/>
  <c r="E3748" i="5" s="1"/>
  <c r="J3882" i="3"/>
  <c r="H3748" i="5" s="1"/>
  <c r="M3882" i="3"/>
  <c r="K3748" i="5" s="1"/>
  <c r="N3882" i="3"/>
  <c r="M3748" i="5" s="1"/>
  <c r="B3883" i="3"/>
  <c r="A3749" i="5" s="1"/>
  <c r="Y3883" i="3"/>
  <c r="B3749" i="5" s="1"/>
  <c r="AA3883" i="3"/>
  <c r="C3749" i="5" s="1"/>
  <c r="AC3883" i="3"/>
  <c r="E3749" i="5" s="1"/>
  <c r="J3883" i="3"/>
  <c r="H3749" i="5" s="1"/>
  <c r="M3883" i="3"/>
  <c r="K3749" i="5" s="1"/>
  <c r="N3883" i="3"/>
  <c r="M3749" i="5" s="1"/>
  <c r="B3884" i="3"/>
  <c r="A3750" i="5" s="1"/>
  <c r="Y3884" i="3"/>
  <c r="B3750" i="5" s="1"/>
  <c r="AA3884" i="3"/>
  <c r="C3750" i="5" s="1"/>
  <c r="AC3884" i="3"/>
  <c r="E3750" i="5" s="1"/>
  <c r="J3884" i="3"/>
  <c r="H3750" i="5" s="1"/>
  <c r="M3884" i="3"/>
  <c r="K3750" i="5" s="1"/>
  <c r="N3884" i="3"/>
  <c r="M3750" i="5" s="1"/>
  <c r="B3885" i="3"/>
  <c r="A3751" i="5" s="1"/>
  <c r="Y3885" i="3"/>
  <c r="B3751" i="5" s="1"/>
  <c r="AA3885" i="3"/>
  <c r="C3751" i="5" s="1"/>
  <c r="AC3885" i="3"/>
  <c r="E3751" i="5" s="1"/>
  <c r="J3885" i="3"/>
  <c r="H3751" i="5" s="1"/>
  <c r="M3885" i="3"/>
  <c r="K3751" i="5" s="1"/>
  <c r="N3885" i="3"/>
  <c r="M3751" i="5" s="1"/>
  <c r="B3886" i="3"/>
  <c r="A3752" i="5" s="1"/>
  <c r="Y3886" i="3"/>
  <c r="B3752" i="5" s="1"/>
  <c r="AA3886" i="3"/>
  <c r="C3752" i="5" s="1"/>
  <c r="AC3886" i="3"/>
  <c r="E3752" i="5" s="1"/>
  <c r="J3886" i="3"/>
  <c r="H3752" i="5" s="1"/>
  <c r="M3886" i="3"/>
  <c r="K3752" i="5" s="1"/>
  <c r="N3886" i="3"/>
  <c r="M3752" i="5" s="1"/>
  <c r="B3887" i="3"/>
  <c r="A3753" i="5" s="1"/>
  <c r="Y3887" i="3"/>
  <c r="B3753" i="5" s="1"/>
  <c r="AA3887" i="3"/>
  <c r="C3753" i="5" s="1"/>
  <c r="AC3887" i="3"/>
  <c r="E3753" i="5" s="1"/>
  <c r="J3887" i="3"/>
  <c r="H3753" i="5" s="1"/>
  <c r="M3887" i="3"/>
  <c r="K3753" i="5" s="1"/>
  <c r="N3887" i="3"/>
  <c r="M3753" i="5" s="1"/>
  <c r="B3888" i="3"/>
  <c r="A3754" i="5" s="1"/>
  <c r="Y3888" i="3"/>
  <c r="B3754" i="5" s="1"/>
  <c r="AA3888" i="3"/>
  <c r="C3754" i="5" s="1"/>
  <c r="AC3888" i="3"/>
  <c r="E3754" i="5" s="1"/>
  <c r="J3888" i="3"/>
  <c r="H3754" i="5" s="1"/>
  <c r="M3888" i="3"/>
  <c r="K3754" i="5" s="1"/>
  <c r="N3888" i="3"/>
  <c r="M3754" i="5" s="1"/>
  <c r="B3889" i="3"/>
  <c r="A3755" i="5" s="1"/>
  <c r="Y3889" i="3"/>
  <c r="B3755" i="5" s="1"/>
  <c r="AA3889" i="3"/>
  <c r="C3755" i="5" s="1"/>
  <c r="AC3889" i="3"/>
  <c r="E3755" i="5" s="1"/>
  <c r="J3889" i="3"/>
  <c r="H3755" i="5" s="1"/>
  <c r="M3889" i="3"/>
  <c r="K3755" i="5" s="1"/>
  <c r="N3889" i="3"/>
  <c r="M3755" i="5" s="1"/>
  <c r="B3890" i="3"/>
  <c r="A3756" i="5" s="1"/>
  <c r="Y3890" i="3"/>
  <c r="B3756" i="5" s="1"/>
  <c r="AA3890" i="3"/>
  <c r="C3756" i="5" s="1"/>
  <c r="AC3890" i="3"/>
  <c r="E3756" i="5" s="1"/>
  <c r="J3890" i="3"/>
  <c r="H3756" i="5" s="1"/>
  <c r="M3890" i="3"/>
  <c r="K3756" i="5" s="1"/>
  <c r="N3890" i="3"/>
  <c r="M3756" i="5" s="1"/>
  <c r="B3891" i="3"/>
  <c r="A3757" i="5" s="1"/>
  <c r="Y3891" i="3"/>
  <c r="B3757" i="5" s="1"/>
  <c r="AA3891" i="3"/>
  <c r="C3757" i="5" s="1"/>
  <c r="AC3891" i="3"/>
  <c r="E3757" i="5" s="1"/>
  <c r="J3891" i="3"/>
  <c r="H3757" i="5" s="1"/>
  <c r="M3891" i="3"/>
  <c r="K3757" i="5" s="1"/>
  <c r="N3891" i="3"/>
  <c r="M3757" i="5" s="1"/>
  <c r="B3892" i="3"/>
  <c r="A3758" i="5" s="1"/>
  <c r="Y3892" i="3"/>
  <c r="B3758" i="5" s="1"/>
  <c r="AA3892" i="3"/>
  <c r="C3758" i="5" s="1"/>
  <c r="AC3892" i="3"/>
  <c r="E3758" i="5" s="1"/>
  <c r="J3892" i="3"/>
  <c r="H3758" i="5" s="1"/>
  <c r="M3892" i="3"/>
  <c r="K3758" i="5" s="1"/>
  <c r="N3892" i="3"/>
  <c r="M3758" i="5" s="1"/>
  <c r="B3893" i="3"/>
  <c r="A3759" i="5" s="1"/>
  <c r="Y3893" i="3"/>
  <c r="B3759" i="5" s="1"/>
  <c r="AA3893" i="3"/>
  <c r="C3759" i="5" s="1"/>
  <c r="AC3893" i="3"/>
  <c r="E3759" i="5" s="1"/>
  <c r="J3893" i="3"/>
  <c r="H3759" i="5" s="1"/>
  <c r="M3893" i="3"/>
  <c r="K3759" i="5" s="1"/>
  <c r="N3893" i="3"/>
  <c r="M3759" i="5" s="1"/>
  <c r="B3894" i="3"/>
  <c r="A3760" i="5" s="1"/>
  <c r="Y3894" i="3"/>
  <c r="B3760" i="5" s="1"/>
  <c r="AA3894" i="3"/>
  <c r="C3760" i="5" s="1"/>
  <c r="AC3894" i="3"/>
  <c r="E3760" i="5" s="1"/>
  <c r="J3894" i="3"/>
  <c r="H3760" i="5" s="1"/>
  <c r="M3894" i="3"/>
  <c r="K3760" i="5" s="1"/>
  <c r="N3894" i="3"/>
  <c r="M3760" i="5" s="1"/>
  <c r="B3895" i="3"/>
  <c r="A3761" i="5" s="1"/>
  <c r="Y3895" i="3"/>
  <c r="B3761" i="5" s="1"/>
  <c r="AA3895" i="3"/>
  <c r="C3761" i="5" s="1"/>
  <c r="AC3895" i="3"/>
  <c r="E3761" i="5" s="1"/>
  <c r="J3895" i="3"/>
  <c r="H3761" i="5" s="1"/>
  <c r="M3895" i="3"/>
  <c r="K3761" i="5" s="1"/>
  <c r="N3895" i="3"/>
  <c r="M3761" i="5" s="1"/>
  <c r="B3896" i="3"/>
  <c r="A3762" i="5" s="1"/>
  <c r="Y3896" i="3"/>
  <c r="B3762" i="5" s="1"/>
  <c r="AA3896" i="3"/>
  <c r="C3762" i="5" s="1"/>
  <c r="AC3896" i="3"/>
  <c r="E3762" i="5" s="1"/>
  <c r="J3896" i="3"/>
  <c r="H3762" i="5" s="1"/>
  <c r="M3896" i="3"/>
  <c r="K3762" i="5" s="1"/>
  <c r="N3896" i="3"/>
  <c r="M3762" i="5" s="1"/>
  <c r="B3897" i="3"/>
  <c r="A3763" i="5" s="1"/>
  <c r="Y3897" i="3"/>
  <c r="B3763" i="5" s="1"/>
  <c r="AA3897" i="3"/>
  <c r="C3763" i="5" s="1"/>
  <c r="AC3897" i="3"/>
  <c r="E3763" i="5" s="1"/>
  <c r="J3897" i="3"/>
  <c r="H3763" i="5" s="1"/>
  <c r="M3897" i="3"/>
  <c r="K3763" i="5" s="1"/>
  <c r="N3897" i="3"/>
  <c r="M3763" i="5" s="1"/>
  <c r="B3898" i="3"/>
  <c r="A3764" i="5" s="1"/>
  <c r="Y3898" i="3"/>
  <c r="B3764" i="5" s="1"/>
  <c r="AA3898" i="3"/>
  <c r="C3764" i="5" s="1"/>
  <c r="AC3898" i="3"/>
  <c r="E3764" i="5" s="1"/>
  <c r="J3898" i="3"/>
  <c r="H3764" i="5" s="1"/>
  <c r="M3898" i="3"/>
  <c r="K3764" i="5" s="1"/>
  <c r="N3898" i="3"/>
  <c r="M3764" i="5" s="1"/>
  <c r="B3899" i="3"/>
  <c r="A3765" i="5" s="1"/>
  <c r="Y3899" i="3"/>
  <c r="B3765" i="5" s="1"/>
  <c r="AA3899" i="3"/>
  <c r="C3765" i="5" s="1"/>
  <c r="AC3899" i="3"/>
  <c r="E3765" i="5" s="1"/>
  <c r="J3899" i="3"/>
  <c r="H3765" i="5" s="1"/>
  <c r="M3899" i="3"/>
  <c r="K3765" i="5" s="1"/>
  <c r="N3899" i="3"/>
  <c r="M3765" i="5" s="1"/>
  <c r="B3900" i="3"/>
  <c r="A3766" i="5" s="1"/>
  <c r="Y3900" i="3"/>
  <c r="B3766" i="5" s="1"/>
  <c r="AA3900" i="3"/>
  <c r="C3766" i="5" s="1"/>
  <c r="AC3900" i="3"/>
  <c r="E3766" i="5" s="1"/>
  <c r="J3900" i="3"/>
  <c r="H3766" i="5" s="1"/>
  <c r="M3900" i="3"/>
  <c r="K3766" i="5" s="1"/>
  <c r="N3900" i="3"/>
  <c r="M3766" i="5" s="1"/>
  <c r="B3901" i="3"/>
  <c r="A3767" i="5" s="1"/>
  <c r="Y3901" i="3"/>
  <c r="B3767" i="5" s="1"/>
  <c r="AA3901" i="3"/>
  <c r="C3767" i="5" s="1"/>
  <c r="AC3901" i="3"/>
  <c r="E3767" i="5" s="1"/>
  <c r="J3901" i="3"/>
  <c r="H3767" i="5" s="1"/>
  <c r="M3901" i="3"/>
  <c r="K3767" i="5" s="1"/>
  <c r="N3901" i="3"/>
  <c r="M3767" i="5" s="1"/>
  <c r="B3902" i="3"/>
  <c r="A3768" i="5" s="1"/>
  <c r="Y3902" i="3"/>
  <c r="B3768" i="5" s="1"/>
  <c r="AA3902" i="3"/>
  <c r="C3768" i="5" s="1"/>
  <c r="AC3902" i="3"/>
  <c r="E3768" i="5" s="1"/>
  <c r="J3902" i="3"/>
  <c r="H3768" i="5" s="1"/>
  <c r="M3902" i="3"/>
  <c r="K3768" i="5" s="1"/>
  <c r="N3902" i="3"/>
  <c r="M3768" i="5" s="1"/>
  <c r="B3903" i="3"/>
  <c r="A3769" i="5" s="1"/>
  <c r="Y3903" i="3"/>
  <c r="B3769" i="5" s="1"/>
  <c r="AA3903" i="3"/>
  <c r="C3769" i="5" s="1"/>
  <c r="AC3903" i="3"/>
  <c r="E3769" i="5" s="1"/>
  <c r="J3903" i="3"/>
  <c r="H3769" i="5" s="1"/>
  <c r="M3903" i="3"/>
  <c r="K3769" i="5" s="1"/>
  <c r="N3903" i="3"/>
  <c r="M3769" i="5" s="1"/>
  <c r="B3904" i="3"/>
  <c r="A3770" i="5" s="1"/>
  <c r="Y3904" i="3"/>
  <c r="B3770" i="5" s="1"/>
  <c r="AA3904" i="3"/>
  <c r="C3770" i="5" s="1"/>
  <c r="AC3904" i="3"/>
  <c r="E3770" i="5" s="1"/>
  <c r="J3904" i="3"/>
  <c r="H3770" i="5" s="1"/>
  <c r="M3904" i="3"/>
  <c r="K3770" i="5" s="1"/>
  <c r="N3904" i="3"/>
  <c r="M3770" i="5" s="1"/>
  <c r="B3905" i="3"/>
  <c r="A3771" i="5" s="1"/>
  <c r="Y3905" i="3"/>
  <c r="B3771" i="5" s="1"/>
  <c r="AA3905" i="3"/>
  <c r="C3771" i="5" s="1"/>
  <c r="AC3905" i="3"/>
  <c r="E3771" i="5" s="1"/>
  <c r="J3905" i="3"/>
  <c r="H3771" i="5" s="1"/>
  <c r="M3905" i="3"/>
  <c r="K3771" i="5" s="1"/>
  <c r="N3905" i="3"/>
  <c r="M3771" i="5" s="1"/>
  <c r="B3906" i="3"/>
  <c r="A3772" i="5" s="1"/>
  <c r="Y3906" i="3"/>
  <c r="B3772" i="5" s="1"/>
  <c r="AA3906" i="3"/>
  <c r="C3772" i="5" s="1"/>
  <c r="AC3906" i="3"/>
  <c r="E3772" i="5" s="1"/>
  <c r="J3906" i="3"/>
  <c r="H3772" i="5" s="1"/>
  <c r="M3906" i="3"/>
  <c r="K3772" i="5" s="1"/>
  <c r="N3906" i="3"/>
  <c r="M3772" i="5" s="1"/>
  <c r="B3907" i="3"/>
  <c r="A3773" i="5" s="1"/>
  <c r="Y3907" i="3"/>
  <c r="B3773" i="5" s="1"/>
  <c r="AA3907" i="3"/>
  <c r="C3773" i="5" s="1"/>
  <c r="AC3907" i="3"/>
  <c r="E3773" i="5" s="1"/>
  <c r="J3907" i="3"/>
  <c r="H3773" i="5" s="1"/>
  <c r="M3907" i="3"/>
  <c r="K3773" i="5" s="1"/>
  <c r="N3907" i="3"/>
  <c r="M3773" i="5" s="1"/>
  <c r="A3774" i="5"/>
  <c r="B3774" i="5"/>
  <c r="C3774" i="5"/>
  <c r="E3774" i="5"/>
  <c r="F3774" i="5"/>
  <c r="H3774" i="5"/>
  <c r="I3774" i="5"/>
  <c r="K3774" i="5"/>
  <c r="M3774" i="5"/>
  <c r="N3774" i="5"/>
  <c r="A3775" i="5"/>
  <c r="B3775" i="5"/>
  <c r="C3775" i="5"/>
  <c r="E3775" i="5"/>
  <c r="F3775" i="5"/>
  <c r="H3775" i="5"/>
  <c r="I3775" i="5"/>
  <c r="K3775" i="5"/>
  <c r="M3775" i="5"/>
  <c r="N3775" i="5"/>
  <c r="A3776" i="5"/>
  <c r="B3776" i="5"/>
  <c r="E3776" i="5"/>
  <c r="F3776" i="5"/>
  <c r="H3776" i="5"/>
  <c r="I3776" i="5"/>
  <c r="K3776" i="5"/>
  <c r="M3776" i="5"/>
  <c r="N3776" i="5"/>
  <c r="A3777" i="5"/>
  <c r="B3777" i="5"/>
  <c r="C3777" i="5"/>
  <c r="E3777" i="5"/>
  <c r="F3777" i="5"/>
  <c r="H3777" i="5"/>
  <c r="I3777" i="5"/>
  <c r="K3777" i="5"/>
  <c r="M3777" i="5"/>
  <c r="N3777" i="5"/>
  <c r="A3778" i="5"/>
  <c r="B3778" i="5"/>
  <c r="C3778" i="5"/>
  <c r="E3778" i="5"/>
  <c r="F3778" i="5"/>
  <c r="H3778" i="5"/>
  <c r="I3778" i="5"/>
  <c r="K3778" i="5"/>
  <c r="M3778" i="5"/>
  <c r="N3778" i="5"/>
  <c r="A3779" i="5"/>
  <c r="B3779" i="5"/>
  <c r="C3779" i="5"/>
  <c r="E3779" i="5"/>
  <c r="F3779" i="5"/>
  <c r="H3779" i="5"/>
  <c r="I3779" i="5"/>
  <c r="K3779" i="5"/>
  <c r="M3779" i="5"/>
  <c r="N3779" i="5"/>
  <c r="A3780" i="5"/>
  <c r="B3780" i="5"/>
  <c r="C3780" i="5"/>
  <c r="E3780" i="5"/>
  <c r="F3780" i="5"/>
  <c r="H3780" i="5"/>
  <c r="I3780" i="5"/>
  <c r="K3780" i="5"/>
  <c r="M3780" i="5"/>
  <c r="N3780" i="5"/>
  <c r="A3781" i="5"/>
  <c r="B3781" i="5"/>
  <c r="C3781" i="5"/>
  <c r="E3781" i="5"/>
  <c r="F3781" i="5"/>
  <c r="H3781" i="5"/>
  <c r="I3781" i="5"/>
  <c r="K3781" i="5"/>
  <c r="M3781" i="5"/>
  <c r="N3781" i="5"/>
  <c r="A3782" i="5"/>
  <c r="B3782" i="5"/>
  <c r="C3782" i="5"/>
  <c r="E3782" i="5"/>
  <c r="F3782" i="5"/>
  <c r="H3782" i="5"/>
  <c r="I3782" i="5"/>
  <c r="K3782" i="5"/>
  <c r="M3782" i="5"/>
  <c r="N3782" i="5"/>
  <c r="A3783" i="5"/>
  <c r="B3783" i="5"/>
  <c r="C3783" i="5"/>
  <c r="E3783" i="5"/>
  <c r="F3783" i="5"/>
  <c r="H3783" i="5"/>
  <c r="I3783" i="5"/>
  <c r="K3783" i="5"/>
  <c r="M3783" i="5"/>
  <c r="N3783" i="5"/>
  <c r="A3784" i="5"/>
  <c r="B3784" i="5"/>
  <c r="C3784" i="5"/>
  <c r="E3784" i="5"/>
  <c r="F3784" i="5"/>
  <c r="H3784" i="5"/>
  <c r="I3784" i="5"/>
  <c r="K3784" i="5"/>
  <c r="M3784" i="5"/>
  <c r="N3784" i="5"/>
  <c r="A3785" i="5"/>
  <c r="B3785" i="5"/>
  <c r="C3785" i="5"/>
  <c r="E3785" i="5"/>
  <c r="F3785" i="5"/>
  <c r="H3785" i="5"/>
  <c r="I3785" i="5"/>
  <c r="K3785" i="5"/>
  <c r="M3785" i="5"/>
  <c r="N3785" i="5"/>
  <c r="B3920" i="3"/>
  <c r="A3786" i="5" s="1"/>
  <c r="Y3920" i="3"/>
  <c r="B3786" i="5" s="1"/>
  <c r="AA3920" i="3"/>
  <c r="C3786" i="5" s="1"/>
  <c r="AC3920" i="3"/>
  <c r="E3786" i="5" s="1"/>
  <c r="J3920" i="3"/>
  <c r="H3786" i="5" s="1"/>
  <c r="M3920" i="3"/>
  <c r="K3786" i="5" s="1"/>
  <c r="N3920" i="3"/>
  <c r="M3786" i="5" s="1"/>
  <c r="B3921" i="3"/>
  <c r="A3787" i="5" s="1"/>
  <c r="Y3921" i="3"/>
  <c r="B3787" i="5" s="1"/>
  <c r="AA3921" i="3"/>
  <c r="C3787" i="5" s="1"/>
  <c r="AC3921" i="3"/>
  <c r="E3787" i="5" s="1"/>
  <c r="J3921" i="3"/>
  <c r="H3787" i="5" s="1"/>
  <c r="M3921" i="3"/>
  <c r="K3787" i="5" s="1"/>
  <c r="N3921" i="3"/>
  <c r="M3787" i="5" s="1"/>
  <c r="B3922" i="3"/>
  <c r="A3788" i="5" s="1"/>
  <c r="Y3922" i="3"/>
  <c r="B3788" i="5" s="1"/>
  <c r="AA3922" i="3"/>
  <c r="C3788" i="5" s="1"/>
  <c r="AC3922" i="3"/>
  <c r="E3788" i="5" s="1"/>
  <c r="J3922" i="3"/>
  <c r="H3788" i="5" s="1"/>
  <c r="M3922" i="3"/>
  <c r="K3788" i="5" s="1"/>
  <c r="N3922" i="3"/>
  <c r="M3788" i="5" s="1"/>
  <c r="B3923" i="3"/>
  <c r="A3789" i="5" s="1"/>
  <c r="Y3923" i="3"/>
  <c r="B3789" i="5" s="1"/>
  <c r="AA3923" i="3"/>
  <c r="C3789" i="5" s="1"/>
  <c r="AC3923" i="3"/>
  <c r="E3789" i="5" s="1"/>
  <c r="J3923" i="3"/>
  <c r="H3789" i="5" s="1"/>
  <c r="M3923" i="3"/>
  <c r="K3789" i="5" s="1"/>
  <c r="N3923" i="3"/>
  <c r="M3789" i="5" s="1"/>
  <c r="B3924" i="3"/>
  <c r="A3790" i="5" s="1"/>
  <c r="Y3924" i="3"/>
  <c r="B3790" i="5" s="1"/>
  <c r="AA3924" i="3"/>
  <c r="C3790" i="5" s="1"/>
  <c r="AC3924" i="3"/>
  <c r="E3790" i="5" s="1"/>
  <c r="J3924" i="3"/>
  <c r="H3790" i="5" s="1"/>
  <c r="M3924" i="3"/>
  <c r="K3790" i="5" s="1"/>
  <c r="N3924" i="3"/>
  <c r="M3790" i="5" s="1"/>
  <c r="B3925" i="3"/>
  <c r="A3791" i="5" s="1"/>
  <c r="Y3925" i="3"/>
  <c r="B3791" i="5" s="1"/>
  <c r="AA3925" i="3"/>
  <c r="C3791" i="5" s="1"/>
  <c r="AC3925" i="3"/>
  <c r="E3791" i="5" s="1"/>
  <c r="J3925" i="3"/>
  <c r="H3791" i="5" s="1"/>
  <c r="M3925" i="3"/>
  <c r="K3791" i="5" s="1"/>
  <c r="N3925" i="3"/>
  <c r="M3791" i="5" s="1"/>
  <c r="B3926" i="3"/>
  <c r="A3792" i="5" s="1"/>
  <c r="Y3926" i="3"/>
  <c r="B3792" i="5" s="1"/>
  <c r="AA3926" i="3"/>
  <c r="C3792" i="5" s="1"/>
  <c r="AC3926" i="3"/>
  <c r="E3792" i="5" s="1"/>
  <c r="J3926" i="3"/>
  <c r="H3792" i="5" s="1"/>
  <c r="M3926" i="3"/>
  <c r="K3792" i="5" s="1"/>
  <c r="N3926" i="3"/>
  <c r="M3792" i="5" s="1"/>
  <c r="B3927" i="3"/>
  <c r="A3793" i="5" s="1"/>
  <c r="Y3927" i="3"/>
  <c r="B3793" i="5" s="1"/>
  <c r="AA3927" i="3"/>
  <c r="C3793" i="5" s="1"/>
  <c r="AC3927" i="3"/>
  <c r="E3793" i="5" s="1"/>
  <c r="J3927" i="3"/>
  <c r="H3793" i="5" s="1"/>
  <c r="M3927" i="3"/>
  <c r="K3793" i="5" s="1"/>
  <c r="N3927" i="3"/>
  <c r="M3793" i="5" s="1"/>
  <c r="B3928" i="3"/>
  <c r="A3794" i="5" s="1"/>
  <c r="Y3928" i="3"/>
  <c r="B3794" i="5" s="1"/>
  <c r="AA3928" i="3"/>
  <c r="C3794" i="5" s="1"/>
  <c r="AC3928" i="3"/>
  <c r="E3794" i="5" s="1"/>
  <c r="J3928" i="3"/>
  <c r="H3794" i="5" s="1"/>
  <c r="M3928" i="3"/>
  <c r="K3794" i="5" s="1"/>
  <c r="N3928" i="3"/>
  <c r="M3794" i="5" s="1"/>
  <c r="B3929" i="3"/>
  <c r="A3795" i="5" s="1"/>
  <c r="Y3929" i="3"/>
  <c r="B3795" i="5" s="1"/>
  <c r="AA3929" i="3"/>
  <c r="C3795" i="5" s="1"/>
  <c r="AC3929" i="3"/>
  <c r="E3795" i="5" s="1"/>
  <c r="J3929" i="3"/>
  <c r="H3795" i="5" s="1"/>
  <c r="M3929" i="3"/>
  <c r="K3795" i="5" s="1"/>
  <c r="N3929" i="3"/>
  <c r="M3795" i="5" s="1"/>
  <c r="B3930" i="3"/>
  <c r="A3796" i="5" s="1"/>
  <c r="Y3930" i="3"/>
  <c r="B3796" i="5" s="1"/>
  <c r="AA3930" i="3"/>
  <c r="C3796" i="5" s="1"/>
  <c r="AC3930" i="3"/>
  <c r="E3796" i="5" s="1"/>
  <c r="J3930" i="3"/>
  <c r="H3796" i="5" s="1"/>
  <c r="M3930" i="3"/>
  <c r="K3796" i="5" s="1"/>
  <c r="N3930" i="3"/>
  <c r="M3796" i="5" s="1"/>
  <c r="B3931" i="3"/>
  <c r="A3797" i="5" s="1"/>
  <c r="Y3931" i="3"/>
  <c r="B3797" i="5" s="1"/>
  <c r="AA3931" i="3"/>
  <c r="C3797" i="5" s="1"/>
  <c r="AC3931" i="3"/>
  <c r="E3797" i="5" s="1"/>
  <c r="J3931" i="3"/>
  <c r="H3797" i="5" s="1"/>
  <c r="M3931" i="3"/>
  <c r="K3797" i="5" s="1"/>
  <c r="N3931" i="3"/>
  <c r="M3797" i="5" s="1"/>
  <c r="B3932" i="3"/>
  <c r="A3798" i="5" s="1"/>
  <c r="Y3932" i="3"/>
  <c r="B3798" i="5" s="1"/>
  <c r="AA3932" i="3"/>
  <c r="C3798" i="5" s="1"/>
  <c r="AC3932" i="3"/>
  <c r="E3798" i="5" s="1"/>
  <c r="J3932" i="3"/>
  <c r="H3798" i="5" s="1"/>
  <c r="M3932" i="3"/>
  <c r="K3798" i="5" s="1"/>
  <c r="N3932" i="3"/>
  <c r="M3798" i="5" s="1"/>
  <c r="B3933" i="3"/>
  <c r="A3799" i="5" s="1"/>
  <c r="Y3933" i="3"/>
  <c r="B3799" i="5" s="1"/>
  <c r="AA3933" i="3"/>
  <c r="C3799" i="5" s="1"/>
  <c r="AC3933" i="3"/>
  <c r="E3799" i="5" s="1"/>
  <c r="J3933" i="3"/>
  <c r="H3799" i="5" s="1"/>
  <c r="M3933" i="3"/>
  <c r="K3799" i="5" s="1"/>
  <c r="N3933" i="3"/>
  <c r="M3799" i="5" s="1"/>
  <c r="B3934" i="3"/>
  <c r="A3800" i="5" s="1"/>
  <c r="Y3934" i="3"/>
  <c r="B3800" i="5" s="1"/>
  <c r="AA3934" i="3"/>
  <c r="C3800" i="5" s="1"/>
  <c r="AC3934" i="3"/>
  <c r="E3800" i="5" s="1"/>
  <c r="J3934" i="3"/>
  <c r="H3800" i="5" s="1"/>
  <c r="M3934" i="3"/>
  <c r="K3800" i="5" s="1"/>
  <c r="N3934" i="3"/>
  <c r="M3800" i="5" s="1"/>
  <c r="B3935" i="3"/>
  <c r="A3801" i="5" s="1"/>
  <c r="Y3935" i="3"/>
  <c r="B3801" i="5" s="1"/>
  <c r="AA3935" i="3"/>
  <c r="C3801" i="5" s="1"/>
  <c r="AC3935" i="3"/>
  <c r="E3801" i="5" s="1"/>
  <c r="J3935" i="3"/>
  <c r="H3801" i="5" s="1"/>
  <c r="M3935" i="3"/>
  <c r="K3801" i="5" s="1"/>
  <c r="N3935" i="3"/>
  <c r="M3801" i="5" s="1"/>
  <c r="B3936" i="3"/>
  <c r="A3802" i="5" s="1"/>
  <c r="Y3936" i="3"/>
  <c r="B3802" i="5" s="1"/>
  <c r="AA3936" i="3"/>
  <c r="C3802" i="5" s="1"/>
  <c r="AC3936" i="3"/>
  <c r="E3802" i="5" s="1"/>
  <c r="J3936" i="3"/>
  <c r="H3802" i="5" s="1"/>
  <c r="M3936" i="3"/>
  <c r="K3802" i="5" s="1"/>
  <c r="N3936" i="3"/>
  <c r="M3802" i="5" s="1"/>
  <c r="B3937" i="3"/>
  <c r="A3803" i="5" s="1"/>
  <c r="Y3937" i="3"/>
  <c r="B3803" i="5" s="1"/>
  <c r="AA3937" i="3"/>
  <c r="C3803" i="5" s="1"/>
  <c r="AC3937" i="3"/>
  <c r="E3803" i="5" s="1"/>
  <c r="J3937" i="3"/>
  <c r="H3803" i="5" s="1"/>
  <c r="M3937" i="3"/>
  <c r="K3803" i="5" s="1"/>
  <c r="N3937" i="3"/>
  <c r="M3803" i="5" s="1"/>
  <c r="B3938" i="3"/>
  <c r="A3804" i="5" s="1"/>
  <c r="Y3938" i="3"/>
  <c r="B3804" i="5" s="1"/>
  <c r="AA3938" i="3"/>
  <c r="C3804" i="5" s="1"/>
  <c r="AC3938" i="3"/>
  <c r="E3804" i="5" s="1"/>
  <c r="J3938" i="3"/>
  <c r="H3804" i="5" s="1"/>
  <c r="M3938" i="3"/>
  <c r="K3804" i="5" s="1"/>
  <c r="N3938" i="3"/>
  <c r="M3804" i="5" s="1"/>
  <c r="B3939" i="3"/>
  <c r="A3805" i="5" s="1"/>
  <c r="Y3939" i="3"/>
  <c r="B3805" i="5" s="1"/>
  <c r="AA3939" i="3"/>
  <c r="C3805" i="5" s="1"/>
  <c r="AC3939" i="3"/>
  <c r="E3805" i="5" s="1"/>
  <c r="J3939" i="3"/>
  <c r="H3805" i="5" s="1"/>
  <c r="M3939" i="3"/>
  <c r="K3805" i="5" s="1"/>
  <c r="N3939" i="3"/>
  <c r="M3805" i="5" s="1"/>
  <c r="B3940" i="3"/>
  <c r="A3806" i="5" s="1"/>
  <c r="Y3940" i="3"/>
  <c r="B3806" i="5" s="1"/>
  <c r="AA3940" i="3"/>
  <c r="C3806" i="5" s="1"/>
  <c r="AC3940" i="3"/>
  <c r="E3806" i="5" s="1"/>
  <c r="J3940" i="3"/>
  <c r="H3806" i="5" s="1"/>
  <c r="M3940" i="3"/>
  <c r="K3806" i="5" s="1"/>
  <c r="N3940" i="3"/>
  <c r="M3806" i="5" s="1"/>
  <c r="B3941" i="3"/>
  <c r="A3807" i="5" s="1"/>
  <c r="Y3941" i="3"/>
  <c r="B3807" i="5" s="1"/>
  <c r="AA3941" i="3"/>
  <c r="C3807" i="5" s="1"/>
  <c r="AC3941" i="3"/>
  <c r="E3807" i="5" s="1"/>
  <c r="J3941" i="3"/>
  <c r="H3807" i="5" s="1"/>
  <c r="M3941" i="3"/>
  <c r="K3807" i="5" s="1"/>
  <c r="N3941" i="3"/>
  <c r="M3807" i="5" s="1"/>
  <c r="B3942" i="3"/>
  <c r="A3808" i="5" s="1"/>
  <c r="Y3942" i="3"/>
  <c r="B3808" i="5" s="1"/>
  <c r="AA3942" i="3"/>
  <c r="C3808" i="5" s="1"/>
  <c r="AC3942" i="3"/>
  <c r="E3808" i="5" s="1"/>
  <c r="J3942" i="3"/>
  <c r="H3808" i="5" s="1"/>
  <c r="M3942" i="3"/>
  <c r="K3808" i="5" s="1"/>
  <c r="N3942" i="3"/>
  <c r="M3808" i="5" s="1"/>
  <c r="B3943" i="3"/>
  <c r="A3809" i="5" s="1"/>
  <c r="Y3943" i="3"/>
  <c r="B3809" i="5" s="1"/>
  <c r="AA3943" i="3"/>
  <c r="C3809" i="5" s="1"/>
  <c r="AC3943" i="3"/>
  <c r="E3809" i="5" s="1"/>
  <c r="J3943" i="3"/>
  <c r="H3809" i="5" s="1"/>
  <c r="M3943" i="3"/>
  <c r="K3809" i="5" s="1"/>
  <c r="N3943" i="3"/>
  <c r="M3809" i="5" s="1"/>
  <c r="B3944" i="3"/>
  <c r="A3810" i="5" s="1"/>
  <c r="Y3944" i="3"/>
  <c r="B3810" i="5" s="1"/>
  <c r="AA3944" i="3"/>
  <c r="C3810" i="5" s="1"/>
  <c r="AC3944" i="3"/>
  <c r="E3810" i="5" s="1"/>
  <c r="J3944" i="3"/>
  <c r="H3810" i="5" s="1"/>
  <c r="M3944" i="3"/>
  <c r="K3810" i="5" s="1"/>
  <c r="N3944" i="3"/>
  <c r="M3810" i="5" s="1"/>
  <c r="B3945" i="3"/>
  <c r="A3811" i="5" s="1"/>
  <c r="Y3945" i="3"/>
  <c r="B3811" i="5" s="1"/>
  <c r="AA3945" i="3"/>
  <c r="C3811" i="5" s="1"/>
  <c r="AC3945" i="3"/>
  <c r="E3811" i="5" s="1"/>
  <c r="J3945" i="3"/>
  <c r="H3811" i="5" s="1"/>
  <c r="M3945" i="3"/>
  <c r="K3811" i="5" s="1"/>
  <c r="N3945" i="3"/>
  <c r="M3811" i="5" s="1"/>
  <c r="B3946" i="3"/>
  <c r="A3812" i="5" s="1"/>
  <c r="Y3946" i="3"/>
  <c r="B3812" i="5" s="1"/>
  <c r="AA3946" i="3"/>
  <c r="C3812" i="5" s="1"/>
  <c r="AC3946" i="3"/>
  <c r="E3812" i="5" s="1"/>
  <c r="J3946" i="3"/>
  <c r="H3812" i="5" s="1"/>
  <c r="M3946" i="3"/>
  <c r="K3812" i="5" s="1"/>
  <c r="N3946" i="3"/>
  <c r="M3812" i="5" s="1"/>
  <c r="B3947" i="3"/>
  <c r="A3813" i="5" s="1"/>
  <c r="Y3947" i="3"/>
  <c r="B3813" i="5" s="1"/>
  <c r="AA3947" i="3"/>
  <c r="C3813" i="5" s="1"/>
  <c r="AC3947" i="3"/>
  <c r="E3813" i="5" s="1"/>
  <c r="J3947" i="3"/>
  <c r="H3813" i="5" s="1"/>
  <c r="M3947" i="3"/>
  <c r="K3813" i="5" s="1"/>
  <c r="N3947" i="3"/>
  <c r="M3813" i="5" s="1"/>
  <c r="B3948" i="3"/>
  <c r="A3814" i="5" s="1"/>
  <c r="Y3948" i="3"/>
  <c r="B3814" i="5" s="1"/>
  <c r="AA3948" i="3"/>
  <c r="C3814" i="5" s="1"/>
  <c r="AC3948" i="3"/>
  <c r="E3814" i="5" s="1"/>
  <c r="J3948" i="3"/>
  <c r="H3814" i="5" s="1"/>
  <c r="M3948" i="3"/>
  <c r="K3814" i="5" s="1"/>
  <c r="N3948" i="3"/>
  <c r="M3814" i="5" s="1"/>
  <c r="B3949" i="3"/>
  <c r="A3815" i="5" s="1"/>
  <c r="Y3949" i="3"/>
  <c r="B3815" i="5" s="1"/>
  <c r="AA3949" i="3"/>
  <c r="C3815" i="5" s="1"/>
  <c r="AC3949" i="3"/>
  <c r="E3815" i="5" s="1"/>
  <c r="J3949" i="3"/>
  <c r="H3815" i="5" s="1"/>
  <c r="M3949" i="3"/>
  <c r="K3815" i="5" s="1"/>
  <c r="N3949" i="3"/>
  <c r="M3815" i="5" s="1"/>
  <c r="B3950" i="3"/>
  <c r="A3816" i="5" s="1"/>
  <c r="Y3950" i="3"/>
  <c r="B3816" i="5" s="1"/>
  <c r="AA3950" i="3"/>
  <c r="C3816" i="5" s="1"/>
  <c r="AC3950" i="3"/>
  <c r="E3816" i="5" s="1"/>
  <c r="J3950" i="3"/>
  <c r="H3816" i="5" s="1"/>
  <c r="M3950" i="3"/>
  <c r="K3816" i="5" s="1"/>
  <c r="N3950" i="3"/>
  <c r="M3816" i="5" s="1"/>
  <c r="A3817" i="5"/>
  <c r="B3817" i="5"/>
  <c r="C3817" i="5"/>
  <c r="E3817" i="5"/>
  <c r="F3817" i="5"/>
  <c r="H3817" i="5"/>
  <c r="I3817" i="5"/>
  <c r="K3817" i="5"/>
  <c r="M3817" i="5"/>
  <c r="N3817" i="5"/>
  <c r="A3818" i="5"/>
  <c r="B3818" i="5"/>
  <c r="C3818" i="5"/>
  <c r="E3818" i="5"/>
  <c r="F3818" i="5"/>
  <c r="H3818" i="5"/>
  <c r="I3818" i="5"/>
  <c r="K3818" i="5"/>
  <c r="M3818" i="5"/>
  <c r="N3818" i="5"/>
  <c r="A3819" i="5"/>
  <c r="B3819" i="5"/>
  <c r="E3819" i="5"/>
  <c r="F3819" i="5"/>
  <c r="H3819" i="5"/>
  <c r="I3819" i="5"/>
  <c r="K3819" i="5"/>
  <c r="M3819" i="5"/>
  <c r="N3819" i="5"/>
  <c r="A3820" i="5"/>
  <c r="B3820" i="5"/>
  <c r="C3820" i="5"/>
  <c r="E3820" i="5"/>
  <c r="F3820" i="5"/>
  <c r="H3820" i="5"/>
  <c r="I3820" i="5"/>
  <c r="K3820" i="5"/>
  <c r="M3820" i="5"/>
  <c r="N3820" i="5"/>
  <c r="A3821" i="5"/>
  <c r="B3821" i="5"/>
  <c r="C3821" i="5"/>
  <c r="E3821" i="5"/>
  <c r="F3821" i="5"/>
  <c r="H3821" i="5"/>
  <c r="I3821" i="5"/>
  <c r="K3821" i="5"/>
  <c r="M3821" i="5"/>
  <c r="N3821" i="5"/>
  <c r="A3822" i="5"/>
  <c r="B3822" i="5"/>
  <c r="C3822" i="5"/>
  <c r="E3822" i="5"/>
  <c r="F3822" i="5"/>
  <c r="H3822" i="5"/>
  <c r="I3822" i="5"/>
  <c r="K3822" i="5"/>
  <c r="M3822" i="5"/>
  <c r="N3822" i="5"/>
  <c r="A3823" i="5"/>
  <c r="B3823" i="5"/>
  <c r="C3823" i="5"/>
  <c r="E3823" i="5"/>
  <c r="F3823" i="5"/>
  <c r="H3823" i="5"/>
  <c r="I3823" i="5"/>
  <c r="K3823" i="5"/>
  <c r="M3823" i="5"/>
  <c r="N3823" i="5"/>
  <c r="A3824" i="5"/>
  <c r="B3824" i="5"/>
  <c r="C3824" i="5"/>
  <c r="E3824" i="5"/>
  <c r="F3824" i="5"/>
  <c r="H3824" i="5"/>
  <c r="I3824" i="5"/>
  <c r="K3824" i="5"/>
  <c r="M3824" i="5"/>
  <c r="N3824" i="5"/>
  <c r="A3825" i="5"/>
  <c r="B3825" i="5"/>
  <c r="C3825" i="5"/>
  <c r="E3825" i="5"/>
  <c r="F3825" i="5"/>
  <c r="H3825" i="5"/>
  <c r="I3825" i="5"/>
  <c r="K3825" i="5"/>
  <c r="M3825" i="5"/>
  <c r="N3825" i="5"/>
  <c r="A3826" i="5"/>
  <c r="B3826" i="5"/>
  <c r="C3826" i="5"/>
  <c r="E3826" i="5"/>
  <c r="F3826" i="5"/>
  <c r="H3826" i="5"/>
  <c r="I3826" i="5"/>
  <c r="K3826" i="5"/>
  <c r="M3826" i="5"/>
  <c r="N3826" i="5"/>
  <c r="A3827" i="5"/>
  <c r="B3827" i="5"/>
  <c r="C3827" i="5"/>
  <c r="E3827" i="5"/>
  <c r="F3827" i="5"/>
  <c r="H3827" i="5"/>
  <c r="I3827" i="5"/>
  <c r="K3827" i="5"/>
  <c r="M3827" i="5"/>
  <c r="N3827" i="5"/>
  <c r="A3828" i="5"/>
  <c r="B3828" i="5"/>
  <c r="C3828" i="5"/>
  <c r="E3828" i="5"/>
  <c r="F3828" i="5"/>
  <c r="H3828" i="5"/>
  <c r="I3828" i="5"/>
  <c r="K3828" i="5"/>
  <c r="M3828" i="5"/>
  <c r="N3828" i="5"/>
  <c r="B3963" i="3"/>
  <c r="A3829" i="5" s="1"/>
  <c r="Y3963" i="3"/>
  <c r="B3829" i="5" s="1"/>
  <c r="AA3963" i="3"/>
  <c r="C3829" i="5" s="1"/>
  <c r="AC3963" i="3"/>
  <c r="E3829" i="5" s="1"/>
  <c r="J3963" i="3"/>
  <c r="H3829" i="5" s="1"/>
  <c r="M3963" i="3"/>
  <c r="K3829" i="5" s="1"/>
  <c r="N3963" i="3"/>
  <c r="M3829" i="5" s="1"/>
  <c r="B3964" i="3"/>
  <c r="A3830" i="5" s="1"/>
  <c r="Y3964" i="3"/>
  <c r="B3830" i="5" s="1"/>
  <c r="AA3964" i="3"/>
  <c r="C3830" i="5" s="1"/>
  <c r="AC3964" i="3"/>
  <c r="E3830" i="5" s="1"/>
  <c r="J3964" i="3"/>
  <c r="H3830" i="5" s="1"/>
  <c r="M3964" i="3"/>
  <c r="K3830" i="5" s="1"/>
  <c r="N3964" i="3"/>
  <c r="M3830" i="5" s="1"/>
  <c r="B3965" i="3"/>
  <c r="A3831" i="5" s="1"/>
  <c r="Y3965" i="3"/>
  <c r="B3831" i="5" s="1"/>
  <c r="AA3965" i="3"/>
  <c r="C3831" i="5" s="1"/>
  <c r="AC3965" i="3"/>
  <c r="E3831" i="5" s="1"/>
  <c r="J3965" i="3"/>
  <c r="H3831" i="5" s="1"/>
  <c r="M3965" i="3"/>
  <c r="K3831" i="5" s="1"/>
  <c r="N3965" i="3"/>
  <c r="M3831" i="5" s="1"/>
  <c r="B3966" i="3"/>
  <c r="A3832" i="5" s="1"/>
  <c r="Y3966" i="3"/>
  <c r="B3832" i="5" s="1"/>
  <c r="AA3966" i="3"/>
  <c r="C3832" i="5" s="1"/>
  <c r="AC3966" i="3"/>
  <c r="E3832" i="5" s="1"/>
  <c r="J3966" i="3"/>
  <c r="H3832" i="5" s="1"/>
  <c r="M3966" i="3"/>
  <c r="K3832" i="5" s="1"/>
  <c r="N3966" i="3"/>
  <c r="M3832" i="5" s="1"/>
  <c r="B3967" i="3"/>
  <c r="A3833" i="5" s="1"/>
  <c r="Y3967" i="3"/>
  <c r="B3833" i="5" s="1"/>
  <c r="AA3967" i="3"/>
  <c r="C3833" i="5" s="1"/>
  <c r="AC3967" i="3"/>
  <c r="E3833" i="5" s="1"/>
  <c r="J3967" i="3"/>
  <c r="H3833" i="5" s="1"/>
  <c r="M3967" i="3"/>
  <c r="K3833" i="5" s="1"/>
  <c r="N3967" i="3"/>
  <c r="M3833" i="5" s="1"/>
  <c r="B3968" i="3"/>
  <c r="A3834" i="5" s="1"/>
  <c r="Y3968" i="3"/>
  <c r="B3834" i="5" s="1"/>
  <c r="AA3968" i="3"/>
  <c r="C3834" i="5" s="1"/>
  <c r="AC3968" i="3"/>
  <c r="E3834" i="5" s="1"/>
  <c r="J3968" i="3"/>
  <c r="H3834" i="5" s="1"/>
  <c r="M3968" i="3"/>
  <c r="K3834" i="5" s="1"/>
  <c r="N3968" i="3"/>
  <c r="M3834" i="5" s="1"/>
  <c r="B3969" i="3"/>
  <c r="A3835" i="5" s="1"/>
  <c r="Y3969" i="3"/>
  <c r="B3835" i="5" s="1"/>
  <c r="AA3969" i="3"/>
  <c r="C3835" i="5" s="1"/>
  <c r="AC3969" i="3"/>
  <c r="E3835" i="5" s="1"/>
  <c r="J3969" i="3"/>
  <c r="H3835" i="5" s="1"/>
  <c r="M3969" i="3"/>
  <c r="K3835" i="5" s="1"/>
  <c r="N3969" i="3"/>
  <c r="M3835" i="5" s="1"/>
  <c r="B3970" i="3"/>
  <c r="A3836" i="5" s="1"/>
  <c r="Y3970" i="3"/>
  <c r="B3836" i="5" s="1"/>
  <c r="AA3970" i="3"/>
  <c r="C3836" i="5" s="1"/>
  <c r="AC3970" i="3"/>
  <c r="E3836" i="5" s="1"/>
  <c r="J3970" i="3"/>
  <c r="H3836" i="5" s="1"/>
  <c r="M3970" i="3"/>
  <c r="K3836" i="5" s="1"/>
  <c r="N3970" i="3"/>
  <c r="M3836" i="5" s="1"/>
  <c r="B3971" i="3"/>
  <c r="A3837" i="5" s="1"/>
  <c r="Y3971" i="3"/>
  <c r="B3837" i="5" s="1"/>
  <c r="AA3971" i="3"/>
  <c r="C3837" i="5" s="1"/>
  <c r="AC3971" i="3"/>
  <c r="E3837" i="5" s="1"/>
  <c r="J3971" i="3"/>
  <c r="H3837" i="5" s="1"/>
  <c r="M3971" i="3"/>
  <c r="K3837" i="5" s="1"/>
  <c r="N3971" i="3"/>
  <c r="M3837" i="5" s="1"/>
  <c r="B3972" i="3"/>
  <c r="A3838" i="5" s="1"/>
  <c r="Y3972" i="3"/>
  <c r="B3838" i="5" s="1"/>
  <c r="AA3972" i="3"/>
  <c r="C3838" i="5" s="1"/>
  <c r="AC3972" i="3"/>
  <c r="E3838" i="5" s="1"/>
  <c r="J3972" i="3"/>
  <c r="H3838" i="5" s="1"/>
  <c r="M3972" i="3"/>
  <c r="K3838" i="5" s="1"/>
  <c r="N3972" i="3"/>
  <c r="M3838" i="5" s="1"/>
  <c r="B3973" i="3"/>
  <c r="A3839" i="5" s="1"/>
  <c r="Y3973" i="3"/>
  <c r="B3839" i="5" s="1"/>
  <c r="AA3973" i="3"/>
  <c r="C3839" i="5" s="1"/>
  <c r="AC3973" i="3"/>
  <c r="E3839" i="5" s="1"/>
  <c r="J3973" i="3"/>
  <c r="H3839" i="5" s="1"/>
  <c r="M3973" i="3"/>
  <c r="K3839" i="5" s="1"/>
  <c r="N3973" i="3"/>
  <c r="M3839" i="5" s="1"/>
  <c r="B3974" i="3"/>
  <c r="A3840" i="5" s="1"/>
  <c r="Y3974" i="3"/>
  <c r="B3840" i="5" s="1"/>
  <c r="AA3974" i="3"/>
  <c r="C3840" i="5" s="1"/>
  <c r="AC3974" i="3"/>
  <c r="E3840" i="5" s="1"/>
  <c r="J3974" i="3"/>
  <c r="H3840" i="5" s="1"/>
  <c r="M3974" i="3"/>
  <c r="K3840" i="5" s="1"/>
  <c r="N3974" i="3"/>
  <c r="M3840" i="5" s="1"/>
  <c r="B3975" i="3"/>
  <c r="A3841" i="5" s="1"/>
  <c r="Y3975" i="3"/>
  <c r="B3841" i="5" s="1"/>
  <c r="AA3975" i="3"/>
  <c r="C3841" i="5" s="1"/>
  <c r="AC3975" i="3"/>
  <c r="E3841" i="5" s="1"/>
  <c r="J3975" i="3"/>
  <c r="H3841" i="5" s="1"/>
  <c r="M3975" i="3"/>
  <c r="K3841" i="5" s="1"/>
  <c r="N3975" i="3"/>
  <c r="M3841" i="5" s="1"/>
  <c r="B3976" i="3"/>
  <c r="A3842" i="5" s="1"/>
  <c r="Y3976" i="3"/>
  <c r="B3842" i="5" s="1"/>
  <c r="AA3976" i="3"/>
  <c r="C3842" i="5" s="1"/>
  <c r="AC3976" i="3"/>
  <c r="E3842" i="5" s="1"/>
  <c r="J3976" i="3"/>
  <c r="H3842" i="5" s="1"/>
  <c r="M3976" i="3"/>
  <c r="K3842" i="5" s="1"/>
  <c r="N3976" i="3"/>
  <c r="M3842" i="5" s="1"/>
  <c r="B3977" i="3"/>
  <c r="A3843" i="5" s="1"/>
  <c r="Y3977" i="3"/>
  <c r="B3843" i="5" s="1"/>
  <c r="AA3977" i="3"/>
  <c r="C3843" i="5" s="1"/>
  <c r="AC3977" i="3"/>
  <c r="E3843" i="5" s="1"/>
  <c r="J3977" i="3"/>
  <c r="H3843" i="5" s="1"/>
  <c r="M3977" i="3"/>
  <c r="K3843" i="5" s="1"/>
  <c r="N3977" i="3"/>
  <c r="M3843" i="5" s="1"/>
  <c r="B3978" i="3"/>
  <c r="A3844" i="5" s="1"/>
  <c r="Y3978" i="3"/>
  <c r="B3844" i="5" s="1"/>
  <c r="AA3978" i="3"/>
  <c r="C3844" i="5" s="1"/>
  <c r="AC3978" i="3"/>
  <c r="E3844" i="5" s="1"/>
  <c r="J3978" i="3"/>
  <c r="H3844" i="5" s="1"/>
  <c r="M3978" i="3"/>
  <c r="K3844" i="5" s="1"/>
  <c r="N3978" i="3"/>
  <c r="M3844" i="5" s="1"/>
  <c r="B3979" i="3"/>
  <c r="A3845" i="5" s="1"/>
  <c r="Y3979" i="3"/>
  <c r="B3845" i="5" s="1"/>
  <c r="AA3979" i="3"/>
  <c r="C3845" i="5" s="1"/>
  <c r="AC3979" i="3"/>
  <c r="E3845" i="5" s="1"/>
  <c r="J3979" i="3"/>
  <c r="H3845" i="5" s="1"/>
  <c r="M3979" i="3"/>
  <c r="K3845" i="5" s="1"/>
  <c r="N3979" i="3"/>
  <c r="M3845" i="5" s="1"/>
  <c r="B3980" i="3"/>
  <c r="A3846" i="5" s="1"/>
  <c r="Y3980" i="3"/>
  <c r="B3846" i="5" s="1"/>
  <c r="AA3980" i="3"/>
  <c r="C3846" i="5" s="1"/>
  <c r="AC3980" i="3"/>
  <c r="E3846" i="5" s="1"/>
  <c r="J3980" i="3"/>
  <c r="H3846" i="5" s="1"/>
  <c r="M3980" i="3"/>
  <c r="K3846" i="5" s="1"/>
  <c r="N3980" i="3"/>
  <c r="M3846" i="5" s="1"/>
  <c r="B3981" i="3"/>
  <c r="A3847" i="5" s="1"/>
  <c r="Y3981" i="3"/>
  <c r="B3847" i="5" s="1"/>
  <c r="AA3981" i="3"/>
  <c r="C3847" i="5" s="1"/>
  <c r="AC3981" i="3"/>
  <c r="E3847" i="5" s="1"/>
  <c r="J3981" i="3"/>
  <c r="H3847" i="5" s="1"/>
  <c r="M3981" i="3"/>
  <c r="K3847" i="5" s="1"/>
  <c r="N3981" i="3"/>
  <c r="M3847" i="5" s="1"/>
  <c r="B3982" i="3"/>
  <c r="A3848" i="5" s="1"/>
  <c r="Y3982" i="3"/>
  <c r="B3848" i="5" s="1"/>
  <c r="AA3982" i="3"/>
  <c r="C3848" i="5" s="1"/>
  <c r="AC3982" i="3"/>
  <c r="E3848" i="5" s="1"/>
  <c r="J3982" i="3"/>
  <c r="H3848" i="5" s="1"/>
  <c r="M3982" i="3"/>
  <c r="K3848" i="5" s="1"/>
  <c r="N3982" i="3"/>
  <c r="M3848" i="5" s="1"/>
  <c r="B3983" i="3"/>
  <c r="A3849" i="5" s="1"/>
  <c r="Y3983" i="3"/>
  <c r="B3849" i="5" s="1"/>
  <c r="AA3983" i="3"/>
  <c r="C3849" i="5" s="1"/>
  <c r="AC3983" i="3"/>
  <c r="E3849" i="5" s="1"/>
  <c r="J3983" i="3"/>
  <c r="H3849" i="5" s="1"/>
  <c r="M3983" i="3"/>
  <c r="K3849" i="5" s="1"/>
  <c r="N3983" i="3"/>
  <c r="M3849" i="5" s="1"/>
  <c r="B3984" i="3"/>
  <c r="A3850" i="5" s="1"/>
  <c r="Y3984" i="3"/>
  <c r="B3850" i="5" s="1"/>
  <c r="AA3984" i="3"/>
  <c r="C3850" i="5" s="1"/>
  <c r="AC3984" i="3"/>
  <c r="E3850" i="5" s="1"/>
  <c r="J3984" i="3"/>
  <c r="H3850" i="5" s="1"/>
  <c r="M3984" i="3"/>
  <c r="K3850" i="5" s="1"/>
  <c r="N3984" i="3"/>
  <c r="M3850" i="5" s="1"/>
  <c r="B3985" i="3"/>
  <c r="A3851" i="5" s="1"/>
  <c r="Y3985" i="3"/>
  <c r="B3851" i="5" s="1"/>
  <c r="AA3985" i="3"/>
  <c r="C3851" i="5" s="1"/>
  <c r="AC3985" i="3"/>
  <c r="E3851" i="5" s="1"/>
  <c r="J3985" i="3"/>
  <c r="H3851" i="5" s="1"/>
  <c r="M3985" i="3"/>
  <c r="K3851" i="5" s="1"/>
  <c r="N3985" i="3"/>
  <c r="M3851" i="5" s="1"/>
  <c r="B3986" i="3"/>
  <c r="A3852" i="5" s="1"/>
  <c r="Y3986" i="3"/>
  <c r="B3852" i="5" s="1"/>
  <c r="AA3986" i="3"/>
  <c r="C3852" i="5" s="1"/>
  <c r="AC3986" i="3"/>
  <c r="E3852" i="5" s="1"/>
  <c r="J3986" i="3"/>
  <c r="H3852" i="5" s="1"/>
  <c r="M3986" i="3"/>
  <c r="K3852" i="5" s="1"/>
  <c r="N3986" i="3"/>
  <c r="M3852" i="5" s="1"/>
  <c r="B3987" i="3"/>
  <c r="A3853" i="5" s="1"/>
  <c r="Y3987" i="3"/>
  <c r="B3853" i="5" s="1"/>
  <c r="AA3987" i="3"/>
  <c r="C3853" i="5" s="1"/>
  <c r="AC3987" i="3"/>
  <c r="E3853" i="5" s="1"/>
  <c r="J3987" i="3"/>
  <c r="H3853" i="5" s="1"/>
  <c r="M3987" i="3"/>
  <c r="K3853" i="5" s="1"/>
  <c r="N3987" i="3"/>
  <c r="M3853" i="5" s="1"/>
  <c r="B3988" i="3"/>
  <c r="A3854" i="5" s="1"/>
  <c r="Y3988" i="3"/>
  <c r="B3854" i="5" s="1"/>
  <c r="AA3988" i="3"/>
  <c r="C3854" i="5" s="1"/>
  <c r="AC3988" i="3"/>
  <c r="E3854" i="5" s="1"/>
  <c r="J3988" i="3"/>
  <c r="H3854" i="5" s="1"/>
  <c r="M3988" i="3"/>
  <c r="K3854" i="5" s="1"/>
  <c r="N3988" i="3"/>
  <c r="M3854" i="5" s="1"/>
  <c r="B3989" i="3"/>
  <c r="A3855" i="5" s="1"/>
  <c r="Y3989" i="3"/>
  <c r="B3855" i="5" s="1"/>
  <c r="AA3989" i="3"/>
  <c r="C3855" i="5" s="1"/>
  <c r="AC3989" i="3"/>
  <c r="E3855" i="5" s="1"/>
  <c r="J3989" i="3"/>
  <c r="H3855" i="5" s="1"/>
  <c r="M3989" i="3"/>
  <c r="K3855" i="5" s="1"/>
  <c r="N3989" i="3"/>
  <c r="M3855" i="5" s="1"/>
  <c r="B3990" i="3"/>
  <c r="A3856" i="5" s="1"/>
  <c r="Y3990" i="3"/>
  <c r="B3856" i="5" s="1"/>
  <c r="AA3990" i="3"/>
  <c r="C3856" i="5" s="1"/>
  <c r="AC3990" i="3"/>
  <c r="E3856" i="5" s="1"/>
  <c r="J3990" i="3"/>
  <c r="H3856" i="5" s="1"/>
  <c r="M3990" i="3"/>
  <c r="K3856" i="5" s="1"/>
  <c r="N3990" i="3"/>
  <c r="M3856" i="5" s="1"/>
  <c r="B3991" i="3"/>
  <c r="A3857" i="5" s="1"/>
  <c r="Y3991" i="3"/>
  <c r="B3857" i="5" s="1"/>
  <c r="AA3991" i="3"/>
  <c r="C3857" i="5" s="1"/>
  <c r="AC3991" i="3"/>
  <c r="E3857" i="5" s="1"/>
  <c r="J3991" i="3"/>
  <c r="H3857" i="5" s="1"/>
  <c r="M3991" i="3"/>
  <c r="K3857" i="5" s="1"/>
  <c r="N3991" i="3"/>
  <c r="M3857" i="5" s="1"/>
  <c r="B3992" i="3"/>
  <c r="A3858" i="5" s="1"/>
  <c r="Y3992" i="3"/>
  <c r="B3858" i="5" s="1"/>
  <c r="AA3992" i="3"/>
  <c r="C3858" i="5" s="1"/>
  <c r="AC3992" i="3"/>
  <c r="E3858" i="5" s="1"/>
  <c r="J3992" i="3"/>
  <c r="H3858" i="5" s="1"/>
  <c r="M3992" i="3"/>
  <c r="K3858" i="5" s="1"/>
  <c r="N3992" i="3"/>
  <c r="M3858" i="5" s="1"/>
  <c r="B3993" i="3"/>
  <c r="A3859" i="5" s="1"/>
  <c r="Y3993" i="3"/>
  <c r="B3859" i="5" s="1"/>
  <c r="AA3993" i="3"/>
  <c r="C3859" i="5" s="1"/>
  <c r="AC3993" i="3"/>
  <c r="E3859" i="5" s="1"/>
  <c r="J3993" i="3"/>
  <c r="H3859" i="5" s="1"/>
  <c r="M3993" i="3"/>
  <c r="K3859" i="5" s="1"/>
  <c r="N3993" i="3"/>
  <c r="M3859" i="5" s="1"/>
  <c r="A3860" i="5"/>
  <c r="B3860" i="5"/>
  <c r="C3860" i="5"/>
  <c r="E3860" i="5"/>
  <c r="F3860" i="5"/>
  <c r="H3860" i="5"/>
  <c r="I3860" i="5"/>
  <c r="K3860" i="5"/>
  <c r="M3860" i="5"/>
  <c r="N3860" i="5"/>
  <c r="A3861" i="5"/>
  <c r="B3861" i="5"/>
  <c r="C3861" i="5"/>
  <c r="E3861" i="5"/>
  <c r="F3861" i="5"/>
  <c r="H3861" i="5"/>
  <c r="I3861" i="5"/>
  <c r="K3861" i="5"/>
  <c r="M3861" i="5"/>
  <c r="N3861" i="5"/>
  <c r="A3862" i="5"/>
  <c r="B3862" i="5"/>
  <c r="E3862" i="5"/>
  <c r="F3862" i="5"/>
  <c r="H3862" i="5"/>
  <c r="I3862" i="5"/>
  <c r="K3862" i="5"/>
  <c r="M3862" i="5"/>
  <c r="N3862" i="5"/>
  <c r="A3863" i="5"/>
  <c r="B3863" i="5"/>
  <c r="C3863" i="5"/>
  <c r="E3863" i="5"/>
  <c r="F3863" i="5"/>
  <c r="H3863" i="5"/>
  <c r="I3863" i="5"/>
  <c r="K3863" i="5"/>
  <c r="M3863" i="5"/>
  <c r="N3863" i="5"/>
  <c r="A3864" i="5"/>
  <c r="B3864" i="5"/>
  <c r="C3864" i="5"/>
  <c r="E3864" i="5"/>
  <c r="F3864" i="5"/>
  <c r="H3864" i="5"/>
  <c r="I3864" i="5"/>
  <c r="K3864" i="5"/>
  <c r="M3864" i="5"/>
  <c r="N3864" i="5"/>
  <c r="A3865" i="5"/>
  <c r="B3865" i="5"/>
  <c r="C3865" i="5"/>
  <c r="E3865" i="5"/>
  <c r="F3865" i="5"/>
  <c r="H3865" i="5"/>
  <c r="I3865" i="5"/>
  <c r="K3865" i="5"/>
  <c r="M3865" i="5"/>
  <c r="N3865" i="5"/>
  <c r="A3866" i="5"/>
  <c r="B3866" i="5"/>
  <c r="C3866" i="5"/>
  <c r="E3866" i="5"/>
  <c r="F3866" i="5"/>
  <c r="H3866" i="5"/>
  <c r="I3866" i="5"/>
  <c r="K3866" i="5"/>
  <c r="M3866" i="5"/>
  <c r="N3866" i="5"/>
  <c r="A3867" i="5"/>
  <c r="B3867" i="5"/>
  <c r="C3867" i="5"/>
  <c r="E3867" i="5"/>
  <c r="F3867" i="5"/>
  <c r="H3867" i="5"/>
  <c r="I3867" i="5"/>
  <c r="K3867" i="5"/>
  <c r="M3867" i="5"/>
  <c r="N3867" i="5"/>
  <c r="A3868" i="5"/>
  <c r="B3868" i="5"/>
  <c r="C3868" i="5"/>
  <c r="E3868" i="5"/>
  <c r="F3868" i="5"/>
  <c r="H3868" i="5"/>
  <c r="I3868" i="5"/>
  <c r="K3868" i="5"/>
  <c r="M3868" i="5"/>
  <c r="N3868" i="5"/>
  <c r="A3869" i="5"/>
  <c r="B3869" i="5"/>
  <c r="C3869" i="5"/>
  <c r="E3869" i="5"/>
  <c r="F3869" i="5"/>
  <c r="H3869" i="5"/>
  <c r="I3869" i="5"/>
  <c r="K3869" i="5"/>
  <c r="M3869" i="5"/>
  <c r="N3869" i="5"/>
  <c r="A3870" i="5"/>
  <c r="B3870" i="5"/>
  <c r="C3870" i="5"/>
  <c r="E3870" i="5"/>
  <c r="F3870" i="5"/>
  <c r="H3870" i="5"/>
  <c r="I3870" i="5"/>
  <c r="K3870" i="5"/>
  <c r="M3870" i="5"/>
  <c r="N3870" i="5"/>
  <c r="A3871" i="5"/>
  <c r="B3871" i="5"/>
  <c r="C3871" i="5"/>
  <c r="E3871" i="5"/>
  <c r="F3871" i="5"/>
  <c r="H3871" i="5"/>
  <c r="I3871" i="5"/>
  <c r="K3871" i="5"/>
  <c r="M3871" i="5"/>
  <c r="N3871" i="5"/>
  <c r="B4006" i="3"/>
  <c r="A3872" i="5" s="1"/>
  <c r="Y4006" i="3"/>
  <c r="B3872" i="5" s="1"/>
  <c r="AA4006" i="3"/>
  <c r="C3872" i="5" s="1"/>
  <c r="AC4006" i="3"/>
  <c r="E3872" i="5" s="1"/>
  <c r="J4006" i="3"/>
  <c r="H3872" i="5" s="1"/>
  <c r="M4006" i="3"/>
  <c r="K3872" i="5" s="1"/>
  <c r="N4006" i="3"/>
  <c r="M3872" i="5" s="1"/>
  <c r="B4007" i="3"/>
  <c r="A3873" i="5" s="1"/>
  <c r="Y4007" i="3"/>
  <c r="B3873" i="5" s="1"/>
  <c r="AA4007" i="3"/>
  <c r="C3873" i="5" s="1"/>
  <c r="AC4007" i="3"/>
  <c r="E3873" i="5" s="1"/>
  <c r="J4007" i="3"/>
  <c r="H3873" i="5" s="1"/>
  <c r="M4007" i="3"/>
  <c r="K3873" i="5" s="1"/>
  <c r="N4007" i="3"/>
  <c r="M3873" i="5" s="1"/>
  <c r="B4008" i="3"/>
  <c r="A3874" i="5" s="1"/>
  <c r="Y4008" i="3"/>
  <c r="B3874" i="5" s="1"/>
  <c r="AA4008" i="3"/>
  <c r="C3874" i="5" s="1"/>
  <c r="AC4008" i="3"/>
  <c r="E3874" i="5" s="1"/>
  <c r="J4008" i="3"/>
  <c r="H3874" i="5" s="1"/>
  <c r="M4008" i="3"/>
  <c r="K3874" i="5" s="1"/>
  <c r="N4008" i="3"/>
  <c r="M3874" i="5" s="1"/>
  <c r="B4009" i="3"/>
  <c r="A3875" i="5" s="1"/>
  <c r="Y4009" i="3"/>
  <c r="B3875" i="5" s="1"/>
  <c r="AA4009" i="3"/>
  <c r="C3875" i="5" s="1"/>
  <c r="AC4009" i="3"/>
  <c r="E3875" i="5" s="1"/>
  <c r="J4009" i="3"/>
  <c r="H3875" i="5" s="1"/>
  <c r="M4009" i="3"/>
  <c r="K3875" i="5" s="1"/>
  <c r="N4009" i="3"/>
  <c r="M3875" i="5" s="1"/>
  <c r="B4010" i="3"/>
  <c r="A3876" i="5" s="1"/>
  <c r="Y4010" i="3"/>
  <c r="B3876" i="5" s="1"/>
  <c r="AA4010" i="3"/>
  <c r="C3876" i="5" s="1"/>
  <c r="AC4010" i="3"/>
  <c r="E3876" i="5" s="1"/>
  <c r="J4010" i="3"/>
  <c r="H3876" i="5" s="1"/>
  <c r="M4010" i="3"/>
  <c r="K3876" i="5" s="1"/>
  <c r="N4010" i="3"/>
  <c r="M3876" i="5" s="1"/>
  <c r="B4011" i="3"/>
  <c r="A3877" i="5" s="1"/>
  <c r="Y4011" i="3"/>
  <c r="B3877" i="5" s="1"/>
  <c r="AA4011" i="3"/>
  <c r="C3877" i="5" s="1"/>
  <c r="AC4011" i="3"/>
  <c r="E3877" i="5" s="1"/>
  <c r="J4011" i="3"/>
  <c r="H3877" i="5" s="1"/>
  <c r="M4011" i="3"/>
  <c r="K3877" i="5" s="1"/>
  <c r="N4011" i="3"/>
  <c r="M3877" i="5" s="1"/>
  <c r="B4012" i="3"/>
  <c r="A3878" i="5" s="1"/>
  <c r="Y4012" i="3"/>
  <c r="B3878" i="5" s="1"/>
  <c r="AA4012" i="3"/>
  <c r="C3878" i="5" s="1"/>
  <c r="AC4012" i="3"/>
  <c r="E3878" i="5" s="1"/>
  <c r="J4012" i="3"/>
  <c r="H3878" i="5" s="1"/>
  <c r="M4012" i="3"/>
  <c r="K3878" i="5" s="1"/>
  <c r="N4012" i="3"/>
  <c r="M3878" i="5" s="1"/>
  <c r="B4013" i="3"/>
  <c r="A3879" i="5" s="1"/>
  <c r="Y4013" i="3"/>
  <c r="B3879" i="5" s="1"/>
  <c r="AA4013" i="3"/>
  <c r="C3879" i="5" s="1"/>
  <c r="AC4013" i="3"/>
  <c r="E3879" i="5" s="1"/>
  <c r="J4013" i="3"/>
  <c r="H3879" i="5" s="1"/>
  <c r="M4013" i="3"/>
  <c r="K3879" i="5" s="1"/>
  <c r="N4013" i="3"/>
  <c r="M3879" i="5" s="1"/>
  <c r="B4014" i="3"/>
  <c r="A3880" i="5" s="1"/>
  <c r="Y4014" i="3"/>
  <c r="B3880" i="5" s="1"/>
  <c r="AA4014" i="3"/>
  <c r="C3880" i="5" s="1"/>
  <c r="AC4014" i="3"/>
  <c r="E3880" i="5" s="1"/>
  <c r="J4014" i="3"/>
  <c r="H3880" i="5" s="1"/>
  <c r="M4014" i="3"/>
  <c r="K3880" i="5" s="1"/>
  <c r="N4014" i="3"/>
  <c r="M3880" i="5" s="1"/>
  <c r="B4015" i="3"/>
  <c r="A3881" i="5" s="1"/>
  <c r="Y4015" i="3"/>
  <c r="B3881" i="5" s="1"/>
  <c r="AA4015" i="3"/>
  <c r="C3881" i="5" s="1"/>
  <c r="AC4015" i="3"/>
  <c r="E3881" i="5" s="1"/>
  <c r="J4015" i="3"/>
  <c r="H3881" i="5" s="1"/>
  <c r="M4015" i="3"/>
  <c r="K3881" i="5" s="1"/>
  <c r="N4015" i="3"/>
  <c r="M3881" i="5" s="1"/>
  <c r="B4016" i="3"/>
  <c r="A3882" i="5" s="1"/>
  <c r="Y4016" i="3"/>
  <c r="B3882" i="5" s="1"/>
  <c r="AA4016" i="3"/>
  <c r="C3882" i="5" s="1"/>
  <c r="AC4016" i="3"/>
  <c r="E3882" i="5" s="1"/>
  <c r="J4016" i="3"/>
  <c r="H3882" i="5" s="1"/>
  <c r="M4016" i="3"/>
  <c r="K3882" i="5" s="1"/>
  <c r="N4016" i="3"/>
  <c r="M3882" i="5" s="1"/>
  <c r="B4017" i="3"/>
  <c r="A3883" i="5" s="1"/>
  <c r="Y4017" i="3"/>
  <c r="B3883" i="5" s="1"/>
  <c r="AA4017" i="3"/>
  <c r="C3883" i="5" s="1"/>
  <c r="AC4017" i="3"/>
  <c r="E3883" i="5" s="1"/>
  <c r="J4017" i="3"/>
  <c r="H3883" i="5" s="1"/>
  <c r="M4017" i="3"/>
  <c r="K3883" i="5" s="1"/>
  <c r="N4017" i="3"/>
  <c r="M3883" i="5" s="1"/>
  <c r="B4018" i="3"/>
  <c r="A3884" i="5" s="1"/>
  <c r="Y4018" i="3"/>
  <c r="B3884" i="5" s="1"/>
  <c r="AA4018" i="3"/>
  <c r="C3884" i="5" s="1"/>
  <c r="AC4018" i="3"/>
  <c r="E3884" i="5" s="1"/>
  <c r="J4018" i="3"/>
  <c r="H3884" i="5" s="1"/>
  <c r="M4018" i="3"/>
  <c r="K3884" i="5" s="1"/>
  <c r="N4018" i="3"/>
  <c r="M3884" i="5" s="1"/>
  <c r="B4019" i="3"/>
  <c r="A3885" i="5" s="1"/>
  <c r="Y4019" i="3"/>
  <c r="B3885" i="5" s="1"/>
  <c r="AA4019" i="3"/>
  <c r="C3885" i="5" s="1"/>
  <c r="AC4019" i="3"/>
  <c r="E3885" i="5" s="1"/>
  <c r="J4019" i="3"/>
  <c r="H3885" i="5" s="1"/>
  <c r="M4019" i="3"/>
  <c r="K3885" i="5" s="1"/>
  <c r="N4019" i="3"/>
  <c r="M3885" i="5" s="1"/>
  <c r="B4020" i="3"/>
  <c r="A3886" i="5" s="1"/>
  <c r="Y4020" i="3"/>
  <c r="B3886" i="5" s="1"/>
  <c r="AA4020" i="3"/>
  <c r="C3886" i="5" s="1"/>
  <c r="AC4020" i="3"/>
  <c r="E3886" i="5" s="1"/>
  <c r="J4020" i="3"/>
  <c r="H3886" i="5" s="1"/>
  <c r="M4020" i="3"/>
  <c r="K3886" i="5" s="1"/>
  <c r="N4020" i="3"/>
  <c r="M3886" i="5" s="1"/>
  <c r="B4021" i="3"/>
  <c r="A3887" i="5" s="1"/>
  <c r="Y4021" i="3"/>
  <c r="B3887" i="5" s="1"/>
  <c r="AA4021" i="3"/>
  <c r="C3887" i="5" s="1"/>
  <c r="AC4021" i="3"/>
  <c r="E3887" i="5" s="1"/>
  <c r="J4021" i="3"/>
  <c r="H3887" i="5" s="1"/>
  <c r="M4021" i="3"/>
  <c r="K3887" i="5" s="1"/>
  <c r="N4021" i="3"/>
  <c r="M3887" i="5" s="1"/>
  <c r="B4022" i="3"/>
  <c r="A3888" i="5" s="1"/>
  <c r="Y4022" i="3"/>
  <c r="B3888" i="5" s="1"/>
  <c r="AA4022" i="3"/>
  <c r="C3888" i="5" s="1"/>
  <c r="AC4022" i="3"/>
  <c r="E3888" i="5" s="1"/>
  <c r="J4022" i="3"/>
  <c r="H3888" i="5" s="1"/>
  <c r="M4022" i="3"/>
  <c r="K3888" i="5" s="1"/>
  <c r="N4022" i="3"/>
  <c r="M3888" i="5" s="1"/>
  <c r="B4023" i="3"/>
  <c r="A3889" i="5" s="1"/>
  <c r="Y4023" i="3"/>
  <c r="B3889" i="5" s="1"/>
  <c r="AA4023" i="3"/>
  <c r="C3889" i="5" s="1"/>
  <c r="AC4023" i="3"/>
  <c r="E3889" i="5" s="1"/>
  <c r="J4023" i="3"/>
  <c r="H3889" i="5" s="1"/>
  <c r="M4023" i="3"/>
  <c r="K3889" i="5" s="1"/>
  <c r="N4023" i="3"/>
  <c r="M3889" i="5" s="1"/>
  <c r="B4024" i="3"/>
  <c r="A3890" i="5" s="1"/>
  <c r="Y4024" i="3"/>
  <c r="B3890" i="5" s="1"/>
  <c r="AA4024" i="3"/>
  <c r="C3890" i="5" s="1"/>
  <c r="AC4024" i="3"/>
  <c r="E3890" i="5" s="1"/>
  <c r="J4024" i="3"/>
  <c r="H3890" i="5" s="1"/>
  <c r="M4024" i="3"/>
  <c r="K3890" i="5" s="1"/>
  <c r="N4024" i="3"/>
  <c r="M3890" i="5" s="1"/>
  <c r="B4025" i="3"/>
  <c r="A3891" i="5" s="1"/>
  <c r="Y4025" i="3"/>
  <c r="B3891" i="5" s="1"/>
  <c r="AA4025" i="3"/>
  <c r="C3891" i="5" s="1"/>
  <c r="AC4025" i="3"/>
  <c r="E3891" i="5" s="1"/>
  <c r="J4025" i="3"/>
  <c r="H3891" i="5" s="1"/>
  <c r="M4025" i="3"/>
  <c r="K3891" i="5" s="1"/>
  <c r="N4025" i="3"/>
  <c r="M3891" i="5" s="1"/>
  <c r="B4026" i="3"/>
  <c r="A3892" i="5" s="1"/>
  <c r="Y4026" i="3"/>
  <c r="B3892" i="5" s="1"/>
  <c r="AA4026" i="3"/>
  <c r="C3892" i="5" s="1"/>
  <c r="AC4026" i="3"/>
  <c r="E3892" i="5" s="1"/>
  <c r="J4026" i="3"/>
  <c r="H3892" i="5" s="1"/>
  <c r="M4026" i="3"/>
  <c r="K3892" i="5" s="1"/>
  <c r="N4026" i="3"/>
  <c r="M3892" i="5" s="1"/>
  <c r="B4027" i="3"/>
  <c r="A3893" i="5" s="1"/>
  <c r="Y4027" i="3"/>
  <c r="B3893" i="5" s="1"/>
  <c r="AA4027" i="3"/>
  <c r="C3893" i="5" s="1"/>
  <c r="AC4027" i="3"/>
  <c r="E3893" i="5" s="1"/>
  <c r="J4027" i="3"/>
  <c r="H3893" i="5" s="1"/>
  <c r="M4027" i="3"/>
  <c r="K3893" i="5" s="1"/>
  <c r="N4027" i="3"/>
  <c r="M3893" i="5" s="1"/>
  <c r="B4028" i="3"/>
  <c r="A3894" i="5" s="1"/>
  <c r="Y4028" i="3"/>
  <c r="B3894" i="5" s="1"/>
  <c r="AA4028" i="3"/>
  <c r="C3894" i="5" s="1"/>
  <c r="AC4028" i="3"/>
  <c r="E3894" i="5" s="1"/>
  <c r="J4028" i="3"/>
  <c r="H3894" i="5" s="1"/>
  <c r="M4028" i="3"/>
  <c r="K3894" i="5" s="1"/>
  <c r="N4028" i="3"/>
  <c r="M3894" i="5" s="1"/>
  <c r="B4029" i="3"/>
  <c r="A3895" i="5" s="1"/>
  <c r="Y4029" i="3"/>
  <c r="B3895" i="5" s="1"/>
  <c r="AA4029" i="3"/>
  <c r="C3895" i="5" s="1"/>
  <c r="AC4029" i="3"/>
  <c r="E3895" i="5" s="1"/>
  <c r="J4029" i="3"/>
  <c r="H3895" i="5" s="1"/>
  <c r="M4029" i="3"/>
  <c r="K3895" i="5" s="1"/>
  <c r="N4029" i="3"/>
  <c r="M3895" i="5" s="1"/>
  <c r="B4030" i="3"/>
  <c r="A3896" i="5" s="1"/>
  <c r="Y4030" i="3"/>
  <c r="B3896" i="5" s="1"/>
  <c r="AA4030" i="3"/>
  <c r="C3896" i="5" s="1"/>
  <c r="AC4030" i="3"/>
  <c r="E3896" i="5" s="1"/>
  <c r="J4030" i="3"/>
  <c r="H3896" i="5" s="1"/>
  <c r="M4030" i="3"/>
  <c r="K3896" i="5" s="1"/>
  <c r="N4030" i="3"/>
  <c r="M3896" i="5" s="1"/>
  <c r="B4031" i="3"/>
  <c r="A3897" i="5" s="1"/>
  <c r="Y4031" i="3"/>
  <c r="B3897" i="5" s="1"/>
  <c r="AA4031" i="3"/>
  <c r="C3897" i="5" s="1"/>
  <c r="AC4031" i="3"/>
  <c r="E3897" i="5" s="1"/>
  <c r="J4031" i="3"/>
  <c r="H3897" i="5" s="1"/>
  <c r="M4031" i="3"/>
  <c r="K3897" i="5" s="1"/>
  <c r="N4031" i="3"/>
  <c r="M3897" i="5" s="1"/>
  <c r="B4032" i="3"/>
  <c r="A3898" i="5" s="1"/>
  <c r="Y4032" i="3"/>
  <c r="B3898" i="5" s="1"/>
  <c r="AA4032" i="3"/>
  <c r="C3898" i="5" s="1"/>
  <c r="AC4032" i="3"/>
  <c r="E3898" i="5" s="1"/>
  <c r="J4032" i="3"/>
  <c r="H3898" i="5" s="1"/>
  <c r="M4032" i="3"/>
  <c r="K3898" i="5" s="1"/>
  <c r="N4032" i="3"/>
  <c r="M3898" i="5" s="1"/>
  <c r="B4033" i="3"/>
  <c r="A3899" i="5" s="1"/>
  <c r="Y4033" i="3"/>
  <c r="B3899" i="5" s="1"/>
  <c r="AA4033" i="3"/>
  <c r="C3899" i="5" s="1"/>
  <c r="AC4033" i="3"/>
  <c r="E3899" i="5" s="1"/>
  <c r="J4033" i="3"/>
  <c r="H3899" i="5" s="1"/>
  <c r="M4033" i="3"/>
  <c r="K3899" i="5" s="1"/>
  <c r="N4033" i="3"/>
  <c r="M3899" i="5" s="1"/>
  <c r="B4034" i="3"/>
  <c r="A3900" i="5" s="1"/>
  <c r="Y4034" i="3"/>
  <c r="B3900" i="5" s="1"/>
  <c r="AA4034" i="3"/>
  <c r="C3900" i="5" s="1"/>
  <c r="AC4034" i="3"/>
  <c r="E3900" i="5" s="1"/>
  <c r="J4034" i="3"/>
  <c r="H3900" i="5" s="1"/>
  <c r="M4034" i="3"/>
  <c r="K3900" i="5" s="1"/>
  <c r="N4034" i="3"/>
  <c r="M3900" i="5" s="1"/>
  <c r="B4035" i="3"/>
  <c r="A3901" i="5" s="1"/>
  <c r="Y4035" i="3"/>
  <c r="B3901" i="5" s="1"/>
  <c r="AA4035" i="3"/>
  <c r="C3901" i="5" s="1"/>
  <c r="AC4035" i="3"/>
  <c r="E3901" i="5" s="1"/>
  <c r="J4035" i="3"/>
  <c r="H3901" i="5" s="1"/>
  <c r="M4035" i="3"/>
  <c r="K3901" i="5" s="1"/>
  <c r="N4035" i="3"/>
  <c r="M3901" i="5" s="1"/>
  <c r="B4036" i="3"/>
  <c r="A3902" i="5" s="1"/>
  <c r="Y4036" i="3"/>
  <c r="B3902" i="5" s="1"/>
  <c r="AA4036" i="3"/>
  <c r="C3902" i="5" s="1"/>
  <c r="AC4036" i="3"/>
  <c r="E3902" i="5" s="1"/>
  <c r="J4036" i="3"/>
  <c r="H3902" i="5" s="1"/>
  <c r="M4036" i="3"/>
  <c r="K3902" i="5" s="1"/>
  <c r="N4036" i="3"/>
  <c r="M3902" i="5" s="1"/>
  <c r="A3903" i="5"/>
  <c r="B3903" i="5"/>
  <c r="C3903" i="5"/>
  <c r="E3903" i="5"/>
  <c r="F3903" i="5"/>
  <c r="H3903" i="5"/>
  <c r="I3903" i="5"/>
  <c r="K3903" i="5"/>
  <c r="M3903" i="5"/>
  <c r="N3903" i="5"/>
  <c r="A3904" i="5"/>
  <c r="B3904" i="5"/>
  <c r="C3904" i="5"/>
  <c r="E3904" i="5"/>
  <c r="F3904" i="5"/>
  <c r="H3904" i="5"/>
  <c r="I3904" i="5"/>
  <c r="K3904" i="5"/>
  <c r="M3904" i="5"/>
  <c r="N3904" i="5"/>
  <c r="A3905" i="5"/>
  <c r="B3905" i="5"/>
  <c r="E3905" i="5"/>
  <c r="F3905" i="5"/>
  <c r="H3905" i="5"/>
  <c r="I3905" i="5"/>
  <c r="K3905" i="5"/>
  <c r="M3905" i="5"/>
  <c r="N3905" i="5"/>
  <c r="A3906" i="5"/>
  <c r="B3906" i="5"/>
  <c r="C3906" i="5"/>
  <c r="E3906" i="5"/>
  <c r="F3906" i="5"/>
  <c r="H3906" i="5"/>
  <c r="I3906" i="5"/>
  <c r="K3906" i="5"/>
  <c r="M3906" i="5"/>
  <c r="N3906" i="5"/>
  <c r="A3907" i="5"/>
  <c r="B3907" i="5"/>
  <c r="C3907" i="5"/>
  <c r="E3907" i="5"/>
  <c r="F3907" i="5"/>
  <c r="H3907" i="5"/>
  <c r="I3907" i="5"/>
  <c r="K3907" i="5"/>
  <c r="M3907" i="5"/>
  <c r="N3907" i="5"/>
  <c r="A3908" i="5"/>
  <c r="B3908" i="5"/>
  <c r="C3908" i="5"/>
  <c r="E3908" i="5"/>
  <c r="F3908" i="5"/>
  <c r="H3908" i="5"/>
  <c r="I3908" i="5"/>
  <c r="K3908" i="5"/>
  <c r="M3908" i="5"/>
  <c r="N3908" i="5"/>
  <c r="A3909" i="5"/>
  <c r="B3909" i="5"/>
  <c r="C3909" i="5"/>
  <c r="E3909" i="5"/>
  <c r="F3909" i="5"/>
  <c r="H3909" i="5"/>
  <c r="I3909" i="5"/>
  <c r="K3909" i="5"/>
  <c r="M3909" i="5"/>
  <c r="N3909" i="5"/>
  <c r="A3910" i="5"/>
  <c r="B3910" i="5"/>
  <c r="C3910" i="5"/>
  <c r="E3910" i="5"/>
  <c r="F3910" i="5"/>
  <c r="H3910" i="5"/>
  <c r="I3910" i="5"/>
  <c r="K3910" i="5"/>
  <c r="M3910" i="5"/>
  <c r="N3910" i="5"/>
  <c r="A3911" i="5"/>
  <c r="B3911" i="5"/>
  <c r="C3911" i="5"/>
  <c r="E3911" i="5"/>
  <c r="F3911" i="5"/>
  <c r="H3911" i="5"/>
  <c r="I3911" i="5"/>
  <c r="K3911" i="5"/>
  <c r="M3911" i="5"/>
  <c r="N3911" i="5"/>
  <c r="A3912" i="5"/>
  <c r="B3912" i="5"/>
  <c r="C3912" i="5"/>
  <c r="E3912" i="5"/>
  <c r="F3912" i="5"/>
  <c r="H3912" i="5"/>
  <c r="I3912" i="5"/>
  <c r="K3912" i="5"/>
  <c r="M3912" i="5"/>
  <c r="N3912" i="5"/>
  <c r="A3913" i="5"/>
  <c r="B3913" i="5"/>
  <c r="C3913" i="5"/>
  <c r="E3913" i="5"/>
  <c r="F3913" i="5"/>
  <c r="H3913" i="5"/>
  <c r="I3913" i="5"/>
  <c r="K3913" i="5"/>
  <c r="M3913" i="5"/>
  <c r="N3913" i="5"/>
  <c r="A3914" i="5"/>
  <c r="B3914" i="5"/>
  <c r="C3914" i="5"/>
  <c r="E3914" i="5"/>
  <c r="F3914" i="5"/>
  <c r="H3914" i="5"/>
  <c r="I3914" i="5"/>
  <c r="K3914" i="5"/>
  <c r="M3914" i="5"/>
  <c r="N3914" i="5"/>
  <c r="B4049" i="3"/>
  <c r="A3915" i="5" s="1"/>
  <c r="Y4049" i="3"/>
  <c r="B3915" i="5" s="1"/>
  <c r="AA4049" i="3"/>
  <c r="C3915" i="5" s="1"/>
  <c r="AC4049" i="3"/>
  <c r="E3915" i="5" s="1"/>
  <c r="J4049" i="3"/>
  <c r="H3915" i="5" s="1"/>
  <c r="M4049" i="3"/>
  <c r="K3915" i="5" s="1"/>
  <c r="N4049" i="3"/>
  <c r="M3915" i="5" s="1"/>
  <c r="B4050" i="3"/>
  <c r="A3916" i="5" s="1"/>
  <c r="Y4050" i="3"/>
  <c r="B3916" i="5" s="1"/>
  <c r="AA4050" i="3"/>
  <c r="C3916" i="5" s="1"/>
  <c r="AC4050" i="3"/>
  <c r="E3916" i="5" s="1"/>
  <c r="J4050" i="3"/>
  <c r="H3916" i="5" s="1"/>
  <c r="M4050" i="3"/>
  <c r="K3916" i="5" s="1"/>
  <c r="N4050" i="3"/>
  <c r="M3916" i="5" s="1"/>
  <c r="B4051" i="3"/>
  <c r="A3917" i="5" s="1"/>
  <c r="Y4051" i="3"/>
  <c r="B3917" i="5" s="1"/>
  <c r="AA4051" i="3"/>
  <c r="C3917" i="5" s="1"/>
  <c r="AC4051" i="3"/>
  <c r="E3917" i="5" s="1"/>
  <c r="J4051" i="3"/>
  <c r="H3917" i="5" s="1"/>
  <c r="M4051" i="3"/>
  <c r="K3917" i="5" s="1"/>
  <c r="N4051" i="3"/>
  <c r="M3917" i="5" s="1"/>
  <c r="B4052" i="3"/>
  <c r="A3918" i="5" s="1"/>
  <c r="Y4052" i="3"/>
  <c r="B3918" i="5" s="1"/>
  <c r="AA4052" i="3"/>
  <c r="C3918" i="5" s="1"/>
  <c r="AC4052" i="3"/>
  <c r="E3918" i="5" s="1"/>
  <c r="J4052" i="3"/>
  <c r="H3918" i="5" s="1"/>
  <c r="M4052" i="3"/>
  <c r="K3918" i="5" s="1"/>
  <c r="N4052" i="3"/>
  <c r="M3918" i="5" s="1"/>
  <c r="B4053" i="3"/>
  <c r="A3919" i="5" s="1"/>
  <c r="Y4053" i="3"/>
  <c r="B3919" i="5" s="1"/>
  <c r="AA4053" i="3"/>
  <c r="C3919" i="5" s="1"/>
  <c r="AC4053" i="3"/>
  <c r="E3919" i="5" s="1"/>
  <c r="J4053" i="3"/>
  <c r="H3919" i="5" s="1"/>
  <c r="M4053" i="3"/>
  <c r="K3919" i="5" s="1"/>
  <c r="N4053" i="3"/>
  <c r="M3919" i="5" s="1"/>
  <c r="B4054" i="3"/>
  <c r="A3920" i="5" s="1"/>
  <c r="Y4054" i="3"/>
  <c r="B3920" i="5" s="1"/>
  <c r="AA4054" i="3"/>
  <c r="C3920" i="5" s="1"/>
  <c r="AC4054" i="3"/>
  <c r="E3920" i="5" s="1"/>
  <c r="J4054" i="3"/>
  <c r="H3920" i="5" s="1"/>
  <c r="M4054" i="3"/>
  <c r="K3920" i="5" s="1"/>
  <c r="N4054" i="3"/>
  <c r="M3920" i="5" s="1"/>
  <c r="B4055" i="3"/>
  <c r="A3921" i="5" s="1"/>
  <c r="Y4055" i="3"/>
  <c r="B3921" i="5" s="1"/>
  <c r="AA4055" i="3"/>
  <c r="C3921" i="5" s="1"/>
  <c r="AC4055" i="3"/>
  <c r="E3921" i="5" s="1"/>
  <c r="J4055" i="3"/>
  <c r="H3921" i="5" s="1"/>
  <c r="M4055" i="3"/>
  <c r="K3921" i="5" s="1"/>
  <c r="N4055" i="3"/>
  <c r="M3921" i="5" s="1"/>
  <c r="B4056" i="3"/>
  <c r="A3922" i="5" s="1"/>
  <c r="Y4056" i="3"/>
  <c r="B3922" i="5" s="1"/>
  <c r="AA4056" i="3"/>
  <c r="C3922" i="5" s="1"/>
  <c r="AC4056" i="3"/>
  <c r="E3922" i="5" s="1"/>
  <c r="J4056" i="3"/>
  <c r="H3922" i="5" s="1"/>
  <c r="M4056" i="3"/>
  <c r="K3922" i="5" s="1"/>
  <c r="N4056" i="3"/>
  <c r="M3922" i="5" s="1"/>
  <c r="B4057" i="3"/>
  <c r="A3923" i="5" s="1"/>
  <c r="Y4057" i="3"/>
  <c r="B3923" i="5" s="1"/>
  <c r="AA4057" i="3"/>
  <c r="C3923" i="5" s="1"/>
  <c r="AC4057" i="3"/>
  <c r="E3923" i="5" s="1"/>
  <c r="J4057" i="3"/>
  <c r="H3923" i="5" s="1"/>
  <c r="M4057" i="3"/>
  <c r="K3923" i="5" s="1"/>
  <c r="N4057" i="3"/>
  <c r="M3923" i="5" s="1"/>
  <c r="B4058" i="3"/>
  <c r="A3924" i="5" s="1"/>
  <c r="Y4058" i="3"/>
  <c r="B3924" i="5" s="1"/>
  <c r="AA4058" i="3"/>
  <c r="C3924" i="5" s="1"/>
  <c r="AC4058" i="3"/>
  <c r="E3924" i="5" s="1"/>
  <c r="J4058" i="3"/>
  <c r="H3924" i="5" s="1"/>
  <c r="M4058" i="3"/>
  <c r="K3924" i="5" s="1"/>
  <c r="N4058" i="3"/>
  <c r="M3924" i="5" s="1"/>
  <c r="B4059" i="3"/>
  <c r="A3925" i="5" s="1"/>
  <c r="Y4059" i="3"/>
  <c r="B3925" i="5" s="1"/>
  <c r="AA4059" i="3"/>
  <c r="C3925" i="5" s="1"/>
  <c r="AC4059" i="3"/>
  <c r="E3925" i="5" s="1"/>
  <c r="J4059" i="3"/>
  <c r="H3925" i="5" s="1"/>
  <c r="M4059" i="3"/>
  <c r="K3925" i="5" s="1"/>
  <c r="N4059" i="3"/>
  <c r="M3925" i="5" s="1"/>
  <c r="B4060" i="3"/>
  <c r="A3926" i="5" s="1"/>
  <c r="Y4060" i="3"/>
  <c r="B3926" i="5" s="1"/>
  <c r="AA4060" i="3"/>
  <c r="C3926" i="5" s="1"/>
  <c r="AC4060" i="3"/>
  <c r="E3926" i="5" s="1"/>
  <c r="J4060" i="3"/>
  <c r="H3926" i="5" s="1"/>
  <c r="M4060" i="3"/>
  <c r="K3926" i="5" s="1"/>
  <c r="N4060" i="3"/>
  <c r="M3926" i="5" s="1"/>
  <c r="B4061" i="3"/>
  <c r="A3927" i="5" s="1"/>
  <c r="Y4061" i="3"/>
  <c r="B3927" i="5" s="1"/>
  <c r="AA4061" i="3"/>
  <c r="C3927" i="5" s="1"/>
  <c r="AC4061" i="3"/>
  <c r="E3927" i="5" s="1"/>
  <c r="J4061" i="3"/>
  <c r="H3927" i="5" s="1"/>
  <c r="M4061" i="3"/>
  <c r="K3927" i="5" s="1"/>
  <c r="N4061" i="3"/>
  <c r="M3927" i="5" s="1"/>
  <c r="B4062" i="3"/>
  <c r="A3928" i="5" s="1"/>
  <c r="Y4062" i="3"/>
  <c r="B3928" i="5" s="1"/>
  <c r="AA4062" i="3"/>
  <c r="C3928" i="5" s="1"/>
  <c r="AC4062" i="3"/>
  <c r="E3928" i="5" s="1"/>
  <c r="J4062" i="3"/>
  <c r="H3928" i="5" s="1"/>
  <c r="M4062" i="3"/>
  <c r="K3928" i="5" s="1"/>
  <c r="N4062" i="3"/>
  <c r="M3928" i="5" s="1"/>
  <c r="B4063" i="3"/>
  <c r="A3929" i="5" s="1"/>
  <c r="Y4063" i="3"/>
  <c r="B3929" i="5" s="1"/>
  <c r="AA4063" i="3"/>
  <c r="C3929" i="5" s="1"/>
  <c r="AC4063" i="3"/>
  <c r="E3929" i="5" s="1"/>
  <c r="J4063" i="3"/>
  <c r="H3929" i="5" s="1"/>
  <c r="M4063" i="3"/>
  <c r="K3929" i="5" s="1"/>
  <c r="N4063" i="3"/>
  <c r="M3929" i="5" s="1"/>
  <c r="B4064" i="3"/>
  <c r="A3930" i="5" s="1"/>
  <c r="Y4064" i="3"/>
  <c r="B3930" i="5" s="1"/>
  <c r="AA4064" i="3"/>
  <c r="C3930" i="5" s="1"/>
  <c r="AC4064" i="3"/>
  <c r="E3930" i="5" s="1"/>
  <c r="J4064" i="3"/>
  <c r="H3930" i="5" s="1"/>
  <c r="M4064" i="3"/>
  <c r="K3930" i="5" s="1"/>
  <c r="N4064" i="3"/>
  <c r="M3930" i="5" s="1"/>
  <c r="B4065" i="3"/>
  <c r="A3931" i="5" s="1"/>
  <c r="Y4065" i="3"/>
  <c r="B3931" i="5" s="1"/>
  <c r="AA4065" i="3"/>
  <c r="C3931" i="5" s="1"/>
  <c r="AC4065" i="3"/>
  <c r="E3931" i="5" s="1"/>
  <c r="J4065" i="3"/>
  <c r="H3931" i="5" s="1"/>
  <c r="M4065" i="3"/>
  <c r="K3931" i="5" s="1"/>
  <c r="N4065" i="3"/>
  <c r="M3931" i="5" s="1"/>
  <c r="B4066" i="3"/>
  <c r="A3932" i="5" s="1"/>
  <c r="Y4066" i="3"/>
  <c r="B3932" i="5" s="1"/>
  <c r="AA4066" i="3"/>
  <c r="C3932" i="5" s="1"/>
  <c r="AC4066" i="3"/>
  <c r="E3932" i="5" s="1"/>
  <c r="J4066" i="3"/>
  <c r="H3932" i="5" s="1"/>
  <c r="M4066" i="3"/>
  <c r="K3932" i="5" s="1"/>
  <c r="N4066" i="3"/>
  <c r="M3932" i="5" s="1"/>
  <c r="B4067" i="3"/>
  <c r="A3933" i="5" s="1"/>
  <c r="Y4067" i="3"/>
  <c r="B3933" i="5" s="1"/>
  <c r="AA4067" i="3"/>
  <c r="C3933" i="5" s="1"/>
  <c r="AC4067" i="3"/>
  <c r="E3933" i="5" s="1"/>
  <c r="J4067" i="3"/>
  <c r="H3933" i="5" s="1"/>
  <c r="M4067" i="3"/>
  <c r="K3933" i="5" s="1"/>
  <c r="N4067" i="3"/>
  <c r="M3933" i="5" s="1"/>
  <c r="B4068" i="3"/>
  <c r="A3934" i="5" s="1"/>
  <c r="Y4068" i="3"/>
  <c r="B3934" i="5" s="1"/>
  <c r="AA4068" i="3"/>
  <c r="C3934" i="5" s="1"/>
  <c r="AC4068" i="3"/>
  <c r="E3934" i="5" s="1"/>
  <c r="J4068" i="3"/>
  <c r="H3934" i="5" s="1"/>
  <c r="M4068" i="3"/>
  <c r="K3934" i="5" s="1"/>
  <c r="N4068" i="3"/>
  <c r="M3934" i="5" s="1"/>
  <c r="B4069" i="3"/>
  <c r="A3935" i="5" s="1"/>
  <c r="Y4069" i="3"/>
  <c r="B3935" i="5" s="1"/>
  <c r="AA4069" i="3"/>
  <c r="C3935" i="5" s="1"/>
  <c r="AC4069" i="3"/>
  <c r="E3935" i="5" s="1"/>
  <c r="J4069" i="3"/>
  <c r="H3935" i="5" s="1"/>
  <c r="M4069" i="3"/>
  <c r="K3935" i="5" s="1"/>
  <c r="N4069" i="3"/>
  <c r="M3935" i="5" s="1"/>
  <c r="B4070" i="3"/>
  <c r="A3936" i="5" s="1"/>
  <c r="Y4070" i="3"/>
  <c r="B3936" i="5" s="1"/>
  <c r="AA4070" i="3"/>
  <c r="C3936" i="5" s="1"/>
  <c r="AC4070" i="3"/>
  <c r="E3936" i="5" s="1"/>
  <c r="J4070" i="3"/>
  <c r="H3936" i="5" s="1"/>
  <c r="M4070" i="3"/>
  <c r="K3936" i="5" s="1"/>
  <c r="N4070" i="3"/>
  <c r="M3936" i="5" s="1"/>
  <c r="B4071" i="3"/>
  <c r="A3937" i="5" s="1"/>
  <c r="Y4071" i="3"/>
  <c r="B3937" i="5" s="1"/>
  <c r="AA4071" i="3"/>
  <c r="C3937" i="5" s="1"/>
  <c r="AC4071" i="3"/>
  <c r="E3937" i="5" s="1"/>
  <c r="J4071" i="3"/>
  <c r="H3937" i="5" s="1"/>
  <c r="M4071" i="3"/>
  <c r="K3937" i="5" s="1"/>
  <c r="N4071" i="3"/>
  <c r="M3937" i="5" s="1"/>
  <c r="B4072" i="3"/>
  <c r="A3938" i="5" s="1"/>
  <c r="Y4072" i="3"/>
  <c r="B3938" i="5" s="1"/>
  <c r="AA4072" i="3"/>
  <c r="C3938" i="5" s="1"/>
  <c r="AC4072" i="3"/>
  <c r="E3938" i="5" s="1"/>
  <c r="J4072" i="3"/>
  <c r="H3938" i="5" s="1"/>
  <c r="M4072" i="3"/>
  <c r="K3938" i="5" s="1"/>
  <c r="N4072" i="3"/>
  <c r="M3938" i="5" s="1"/>
  <c r="B4073" i="3"/>
  <c r="A3939" i="5" s="1"/>
  <c r="Y4073" i="3"/>
  <c r="B3939" i="5" s="1"/>
  <c r="AA4073" i="3"/>
  <c r="C3939" i="5" s="1"/>
  <c r="AC4073" i="3"/>
  <c r="E3939" i="5" s="1"/>
  <c r="J4073" i="3"/>
  <c r="H3939" i="5" s="1"/>
  <c r="M4073" i="3"/>
  <c r="K3939" i="5" s="1"/>
  <c r="N4073" i="3"/>
  <c r="M3939" i="5" s="1"/>
  <c r="B4074" i="3"/>
  <c r="A3940" i="5" s="1"/>
  <c r="Y4074" i="3"/>
  <c r="B3940" i="5" s="1"/>
  <c r="AA4074" i="3"/>
  <c r="C3940" i="5" s="1"/>
  <c r="AC4074" i="3"/>
  <c r="E3940" i="5" s="1"/>
  <c r="J4074" i="3"/>
  <c r="H3940" i="5" s="1"/>
  <c r="M4074" i="3"/>
  <c r="K3940" i="5" s="1"/>
  <c r="N4074" i="3"/>
  <c r="M3940" i="5" s="1"/>
  <c r="B4075" i="3"/>
  <c r="A3941" i="5" s="1"/>
  <c r="Y4075" i="3"/>
  <c r="B3941" i="5" s="1"/>
  <c r="AA4075" i="3"/>
  <c r="C3941" i="5" s="1"/>
  <c r="AC4075" i="3"/>
  <c r="E3941" i="5" s="1"/>
  <c r="J4075" i="3"/>
  <c r="H3941" i="5" s="1"/>
  <c r="M4075" i="3"/>
  <c r="K3941" i="5" s="1"/>
  <c r="N4075" i="3"/>
  <c r="M3941" i="5" s="1"/>
  <c r="B4076" i="3"/>
  <c r="A3942" i="5" s="1"/>
  <c r="Y4076" i="3"/>
  <c r="B3942" i="5" s="1"/>
  <c r="AA4076" i="3"/>
  <c r="C3942" i="5" s="1"/>
  <c r="AC4076" i="3"/>
  <c r="E3942" i="5" s="1"/>
  <c r="J4076" i="3"/>
  <c r="H3942" i="5" s="1"/>
  <c r="M4076" i="3"/>
  <c r="K3942" i="5" s="1"/>
  <c r="N4076" i="3"/>
  <c r="M3942" i="5" s="1"/>
  <c r="B4077" i="3"/>
  <c r="A3943" i="5" s="1"/>
  <c r="Y4077" i="3"/>
  <c r="B3943" i="5" s="1"/>
  <c r="AA4077" i="3"/>
  <c r="C3943" i="5" s="1"/>
  <c r="AC4077" i="3"/>
  <c r="E3943" i="5" s="1"/>
  <c r="J4077" i="3"/>
  <c r="H3943" i="5" s="1"/>
  <c r="M4077" i="3"/>
  <c r="K3943" i="5" s="1"/>
  <c r="N4077" i="3"/>
  <c r="M3943" i="5" s="1"/>
  <c r="B4078" i="3"/>
  <c r="A3944" i="5" s="1"/>
  <c r="Y4078" i="3"/>
  <c r="B3944" i="5" s="1"/>
  <c r="AA4078" i="3"/>
  <c r="C3944" i="5" s="1"/>
  <c r="AC4078" i="3"/>
  <c r="E3944" i="5" s="1"/>
  <c r="J4078" i="3"/>
  <c r="H3944" i="5" s="1"/>
  <c r="M4078" i="3"/>
  <c r="K3944" i="5" s="1"/>
  <c r="N4078" i="3"/>
  <c r="M3944" i="5" s="1"/>
  <c r="B4079" i="3"/>
  <c r="A3945" i="5" s="1"/>
  <c r="Y4079" i="3"/>
  <c r="B3945" i="5" s="1"/>
  <c r="AA4079" i="3"/>
  <c r="C3945" i="5" s="1"/>
  <c r="AC4079" i="3"/>
  <c r="E3945" i="5" s="1"/>
  <c r="J4079" i="3"/>
  <c r="H3945" i="5" s="1"/>
  <c r="M4079" i="3"/>
  <c r="K3945" i="5" s="1"/>
  <c r="N4079" i="3"/>
  <c r="M3945" i="5" s="1"/>
  <c r="A3946" i="5"/>
  <c r="B3946" i="5"/>
  <c r="C3946" i="5"/>
  <c r="E3946" i="5"/>
  <c r="F3946" i="5"/>
  <c r="H3946" i="5"/>
  <c r="I3946" i="5"/>
  <c r="K3946" i="5"/>
  <c r="M3946" i="5"/>
  <c r="N3946" i="5"/>
  <c r="A3947" i="5"/>
  <c r="B3947" i="5"/>
  <c r="C3947" i="5"/>
  <c r="E3947" i="5"/>
  <c r="F3947" i="5"/>
  <c r="H3947" i="5"/>
  <c r="I3947" i="5"/>
  <c r="K3947" i="5"/>
  <c r="M3947" i="5"/>
  <c r="N3947" i="5"/>
  <c r="A3948" i="5"/>
  <c r="B3948" i="5"/>
  <c r="E3948" i="5"/>
  <c r="F3948" i="5"/>
  <c r="H3948" i="5"/>
  <c r="I3948" i="5"/>
  <c r="K3948" i="5"/>
  <c r="M3948" i="5"/>
  <c r="N3948" i="5"/>
  <c r="A3949" i="5"/>
  <c r="B3949" i="5"/>
  <c r="C3949" i="5"/>
  <c r="E3949" i="5"/>
  <c r="F3949" i="5"/>
  <c r="H3949" i="5"/>
  <c r="I3949" i="5"/>
  <c r="K3949" i="5"/>
  <c r="M3949" i="5"/>
  <c r="N3949" i="5"/>
  <c r="A3950" i="5"/>
  <c r="B3950" i="5"/>
  <c r="C3950" i="5"/>
  <c r="E3950" i="5"/>
  <c r="F3950" i="5"/>
  <c r="H3950" i="5"/>
  <c r="I3950" i="5"/>
  <c r="K3950" i="5"/>
  <c r="M3950" i="5"/>
  <c r="N3950" i="5"/>
  <c r="A3951" i="5"/>
  <c r="B3951" i="5"/>
  <c r="C3951" i="5"/>
  <c r="E3951" i="5"/>
  <c r="F3951" i="5"/>
  <c r="H3951" i="5"/>
  <c r="I3951" i="5"/>
  <c r="K3951" i="5"/>
  <c r="M3951" i="5"/>
  <c r="N3951" i="5"/>
  <c r="A3952" i="5"/>
  <c r="B3952" i="5"/>
  <c r="C3952" i="5"/>
  <c r="E3952" i="5"/>
  <c r="F3952" i="5"/>
  <c r="H3952" i="5"/>
  <c r="I3952" i="5"/>
  <c r="K3952" i="5"/>
  <c r="M3952" i="5"/>
  <c r="N3952" i="5"/>
  <c r="A3953" i="5"/>
  <c r="B3953" i="5"/>
  <c r="C3953" i="5"/>
  <c r="E3953" i="5"/>
  <c r="F3953" i="5"/>
  <c r="H3953" i="5"/>
  <c r="I3953" i="5"/>
  <c r="K3953" i="5"/>
  <c r="M3953" i="5"/>
  <c r="N3953" i="5"/>
  <c r="A3954" i="5"/>
  <c r="B3954" i="5"/>
  <c r="C3954" i="5"/>
  <c r="E3954" i="5"/>
  <c r="F3954" i="5"/>
  <c r="H3954" i="5"/>
  <c r="I3954" i="5"/>
  <c r="K3954" i="5"/>
  <c r="M3954" i="5"/>
  <c r="N3954" i="5"/>
  <c r="A3955" i="5"/>
  <c r="B3955" i="5"/>
  <c r="C3955" i="5"/>
  <c r="E3955" i="5"/>
  <c r="F3955" i="5"/>
  <c r="H3955" i="5"/>
  <c r="I3955" i="5"/>
  <c r="K3955" i="5"/>
  <c r="M3955" i="5"/>
  <c r="N3955" i="5"/>
  <c r="A3956" i="5"/>
  <c r="B3956" i="5"/>
  <c r="C3956" i="5"/>
  <c r="E3956" i="5"/>
  <c r="F3956" i="5"/>
  <c r="H3956" i="5"/>
  <c r="I3956" i="5"/>
  <c r="K3956" i="5"/>
  <c r="M3956" i="5"/>
  <c r="N3956" i="5"/>
  <c r="A3957" i="5"/>
  <c r="B3957" i="5"/>
  <c r="C3957" i="5"/>
  <c r="E3957" i="5"/>
  <c r="F3957" i="5"/>
  <c r="H3957" i="5"/>
  <c r="I3957" i="5"/>
  <c r="K3957" i="5"/>
  <c r="M3957" i="5"/>
  <c r="N3957" i="5"/>
  <c r="B4092" i="3"/>
  <c r="A3958" i="5" s="1"/>
  <c r="Y4092" i="3"/>
  <c r="B3958" i="5" s="1"/>
  <c r="AA4092" i="3"/>
  <c r="C3958" i="5" s="1"/>
  <c r="AC4092" i="3"/>
  <c r="E3958" i="5" s="1"/>
  <c r="J4092" i="3"/>
  <c r="H3958" i="5" s="1"/>
  <c r="M4092" i="3"/>
  <c r="K3958" i="5" s="1"/>
  <c r="N4092" i="3"/>
  <c r="M3958" i="5" s="1"/>
  <c r="B4093" i="3"/>
  <c r="A3959" i="5" s="1"/>
  <c r="Y4093" i="3"/>
  <c r="B3959" i="5" s="1"/>
  <c r="AA4093" i="3"/>
  <c r="C3959" i="5" s="1"/>
  <c r="AC4093" i="3"/>
  <c r="E3959" i="5" s="1"/>
  <c r="J4093" i="3"/>
  <c r="H3959" i="5" s="1"/>
  <c r="M4093" i="3"/>
  <c r="K3959" i="5" s="1"/>
  <c r="N4093" i="3"/>
  <c r="M3959" i="5" s="1"/>
  <c r="B4094" i="3"/>
  <c r="A3960" i="5" s="1"/>
  <c r="Y4094" i="3"/>
  <c r="B3960" i="5" s="1"/>
  <c r="AA4094" i="3"/>
  <c r="C3960" i="5" s="1"/>
  <c r="AC4094" i="3"/>
  <c r="E3960" i="5" s="1"/>
  <c r="J4094" i="3"/>
  <c r="H3960" i="5" s="1"/>
  <c r="M4094" i="3"/>
  <c r="K3960" i="5" s="1"/>
  <c r="N4094" i="3"/>
  <c r="M3960" i="5" s="1"/>
  <c r="B4095" i="3"/>
  <c r="A3961" i="5" s="1"/>
  <c r="Y4095" i="3"/>
  <c r="B3961" i="5" s="1"/>
  <c r="AA4095" i="3"/>
  <c r="C3961" i="5" s="1"/>
  <c r="AC4095" i="3"/>
  <c r="E3961" i="5" s="1"/>
  <c r="J4095" i="3"/>
  <c r="H3961" i="5" s="1"/>
  <c r="M4095" i="3"/>
  <c r="K3961" i="5" s="1"/>
  <c r="N4095" i="3"/>
  <c r="M3961" i="5" s="1"/>
  <c r="B4096" i="3"/>
  <c r="A3962" i="5" s="1"/>
  <c r="Y4096" i="3"/>
  <c r="B3962" i="5" s="1"/>
  <c r="AA4096" i="3"/>
  <c r="C3962" i="5" s="1"/>
  <c r="AC4096" i="3"/>
  <c r="E3962" i="5" s="1"/>
  <c r="J4096" i="3"/>
  <c r="H3962" i="5" s="1"/>
  <c r="M4096" i="3"/>
  <c r="K3962" i="5" s="1"/>
  <c r="N4096" i="3"/>
  <c r="M3962" i="5" s="1"/>
  <c r="B4097" i="3"/>
  <c r="A3963" i="5" s="1"/>
  <c r="Y4097" i="3"/>
  <c r="B3963" i="5" s="1"/>
  <c r="AA4097" i="3"/>
  <c r="C3963" i="5" s="1"/>
  <c r="AC4097" i="3"/>
  <c r="E3963" i="5" s="1"/>
  <c r="J4097" i="3"/>
  <c r="H3963" i="5" s="1"/>
  <c r="M4097" i="3"/>
  <c r="K3963" i="5" s="1"/>
  <c r="N4097" i="3"/>
  <c r="M3963" i="5" s="1"/>
  <c r="B4098" i="3"/>
  <c r="A3964" i="5" s="1"/>
  <c r="Y4098" i="3"/>
  <c r="B3964" i="5" s="1"/>
  <c r="AA4098" i="3"/>
  <c r="C3964" i="5" s="1"/>
  <c r="AC4098" i="3"/>
  <c r="E3964" i="5" s="1"/>
  <c r="J4098" i="3"/>
  <c r="H3964" i="5" s="1"/>
  <c r="M4098" i="3"/>
  <c r="K3964" i="5" s="1"/>
  <c r="N4098" i="3"/>
  <c r="M3964" i="5" s="1"/>
  <c r="B4099" i="3"/>
  <c r="A3965" i="5" s="1"/>
  <c r="Y4099" i="3"/>
  <c r="B3965" i="5" s="1"/>
  <c r="AA4099" i="3"/>
  <c r="C3965" i="5" s="1"/>
  <c r="AC4099" i="3"/>
  <c r="E3965" i="5" s="1"/>
  <c r="J4099" i="3"/>
  <c r="H3965" i="5" s="1"/>
  <c r="M4099" i="3"/>
  <c r="K3965" i="5" s="1"/>
  <c r="N4099" i="3"/>
  <c r="M3965" i="5" s="1"/>
  <c r="B4100" i="3"/>
  <c r="A3966" i="5" s="1"/>
  <c r="Y4100" i="3"/>
  <c r="B3966" i="5" s="1"/>
  <c r="AA4100" i="3"/>
  <c r="C3966" i="5" s="1"/>
  <c r="AC4100" i="3"/>
  <c r="E3966" i="5" s="1"/>
  <c r="J4100" i="3"/>
  <c r="H3966" i="5" s="1"/>
  <c r="M4100" i="3"/>
  <c r="K3966" i="5" s="1"/>
  <c r="N4100" i="3"/>
  <c r="M3966" i="5" s="1"/>
  <c r="B4101" i="3"/>
  <c r="A3967" i="5" s="1"/>
  <c r="Y4101" i="3"/>
  <c r="B3967" i="5" s="1"/>
  <c r="AA4101" i="3"/>
  <c r="C3967" i="5" s="1"/>
  <c r="AC4101" i="3"/>
  <c r="E3967" i="5" s="1"/>
  <c r="J4101" i="3"/>
  <c r="H3967" i="5" s="1"/>
  <c r="M4101" i="3"/>
  <c r="K3967" i="5" s="1"/>
  <c r="N4101" i="3"/>
  <c r="M3967" i="5" s="1"/>
  <c r="B4102" i="3"/>
  <c r="A3968" i="5" s="1"/>
  <c r="Y4102" i="3"/>
  <c r="B3968" i="5" s="1"/>
  <c r="AA4102" i="3"/>
  <c r="C3968" i="5" s="1"/>
  <c r="AC4102" i="3"/>
  <c r="E3968" i="5" s="1"/>
  <c r="J4102" i="3"/>
  <c r="H3968" i="5" s="1"/>
  <c r="M4102" i="3"/>
  <c r="K3968" i="5" s="1"/>
  <c r="N4102" i="3"/>
  <c r="M3968" i="5" s="1"/>
  <c r="B4103" i="3"/>
  <c r="A3969" i="5" s="1"/>
  <c r="Y4103" i="3"/>
  <c r="B3969" i="5" s="1"/>
  <c r="AA4103" i="3"/>
  <c r="C3969" i="5" s="1"/>
  <c r="AC4103" i="3"/>
  <c r="E3969" i="5" s="1"/>
  <c r="J4103" i="3"/>
  <c r="H3969" i="5" s="1"/>
  <c r="M4103" i="3"/>
  <c r="K3969" i="5" s="1"/>
  <c r="N4103" i="3"/>
  <c r="M3969" i="5" s="1"/>
  <c r="B4104" i="3"/>
  <c r="A3970" i="5" s="1"/>
  <c r="Y4104" i="3"/>
  <c r="B3970" i="5" s="1"/>
  <c r="AA4104" i="3"/>
  <c r="C3970" i="5" s="1"/>
  <c r="AC4104" i="3"/>
  <c r="E3970" i="5" s="1"/>
  <c r="J4104" i="3"/>
  <c r="H3970" i="5" s="1"/>
  <c r="M4104" i="3"/>
  <c r="K3970" i="5" s="1"/>
  <c r="N4104" i="3"/>
  <c r="M3970" i="5" s="1"/>
  <c r="B4105" i="3"/>
  <c r="A3971" i="5" s="1"/>
  <c r="Y4105" i="3"/>
  <c r="B3971" i="5" s="1"/>
  <c r="AA4105" i="3"/>
  <c r="C3971" i="5" s="1"/>
  <c r="AC4105" i="3"/>
  <c r="E3971" i="5" s="1"/>
  <c r="J4105" i="3"/>
  <c r="H3971" i="5" s="1"/>
  <c r="M4105" i="3"/>
  <c r="K3971" i="5" s="1"/>
  <c r="N4105" i="3"/>
  <c r="M3971" i="5" s="1"/>
  <c r="B4106" i="3"/>
  <c r="A3972" i="5" s="1"/>
  <c r="Y4106" i="3"/>
  <c r="B3972" i="5" s="1"/>
  <c r="AA4106" i="3"/>
  <c r="C3972" i="5" s="1"/>
  <c r="AC4106" i="3"/>
  <c r="E3972" i="5" s="1"/>
  <c r="J4106" i="3"/>
  <c r="H3972" i="5" s="1"/>
  <c r="M4106" i="3"/>
  <c r="K3972" i="5" s="1"/>
  <c r="N4106" i="3"/>
  <c r="M3972" i="5" s="1"/>
  <c r="B4107" i="3"/>
  <c r="A3973" i="5" s="1"/>
  <c r="Y4107" i="3"/>
  <c r="B3973" i="5" s="1"/>
  <c r="AA4107" i="3"/>
  <c r="C3973" i="5" s="1"/>
  <c r="AC4107" i="3"/>
  <c r="E3973" i="5" s="1"/>
  <c r="J4107" i="3"/>
  <c r="H3973" i="5" s="1"/>
  <c r="M4107" i="3"/>
  <c r="K3973" i="5" s="1"/>
  <c r="N4107" i="3"/>
  <c r="M3973" i="5" s="1"/>
  <c r="B4108" i="3"/>
  <c r="A3974" i="5" s="1"/>
  <c r="Y4108" i="3"/>
  <c r="B3974" i="5" s="1"/>
  <c r="AA4108" i="3"/>
  <c r="C3974" i="5" s="1"/>
  <c r="AC4108" i="3"/>
  <c r="E3974" i="5" s="1"/>
  <c r="J4108" i="3"/>
  <c r="H3974" i="5" s="1"/>
  <c r="M4108" i="3"/>
  <c r="K3974" i="5" s="1"/>
  <c r="N4108" i="3"/>
  <c r="M3974" i="5" s="1"/>
  <c r="B4109" i="3"/>
  <c r="A3975" i="5" s="1"/>
  <c r="Y4109" i="3"/>
  <c r="B3975" i="5" s="1"/>
  <c r="AA4109" i="3"/>
  <c r="C3975" i="5" s="1"/>
  <c r="AC4109" i="3"/>
  <c r="E3975" i="5" s="1"/>
  <c r="J4109" i="3"/>
  <c r="H3975" i="5" s="1"/>
  <c r="M4109" i="3"/>
  <c r="K3975" i="5" s="1"/>
  <c r="N4109" i="3"/>
  <c r="M3975" i="5" s="1"/>
  <c r="B4110" i="3"/>
  <c r="A3976" i="5" s="1"/>
  <c r="Y4110" i="3"/>
  <c r="B3976" i="5" s="1"/>
  <c r="AA4110" i="3"/>
  <c r="C3976" i="5" s="1"/>
  <c r="AC4110" i="3"/>
  <c r="E3976" i="5" s="1"/>
  <c r="J4110" i="3"/>
  <c r="H3976" i="5" s="1"/>
  <c r="M4110" i="3"/>
  <c r="K3976" i="5" s="1"/>
  <c r="N4110" i="3"/>
  <c r="M3976" i="5" s="1"/>
  <c r="B4111" i="3"/>
  <c r="A3977" i="5" s="1"/>
  <c r="Y4111" i="3"/>
  <c r="B3977" i="5" s="1"/>
  <c r="AA4111" i="3"/>
  <c r="C3977" i="5" s="1"/>
  <c r="AC4111" i="3"/>
  <c r="E3977" i="5" s="1"/>
  <c r="J4111" i="3"/>
  <c r="H3977" i="5" s="1"/>
  <c r="M4111" i="3"/>
  <c r="K3977" i="5" s="1"/>
  <c r="N4111" i="3"/>
  <c r="M3977" i="5" s="1"/>
  <c r="B4112" i="3"/>
  <c r="A3978" i="5" s="1"/>
  <c r="Y4112" i="3"/>
  <c r="B3978" i="5" s="1"/>
  <c r="AA4112" i="3"/>
  <c r="C3978" i="5" s="1"/>
  <c r="AC4112" i="3"/>
  <c r="E3978" i="5" s="1"/>
  <c r="J4112" i="3"/>
  <c r="H3978" i="5" s="1"/>
  <c r="M4112" i="3"/>
  <c r="K3978" i="5" s="1"/>
  <c r="N4112" i="3"/>
  <c r="M3978" i="5" s="1"/>
  <c r="B4113" i="3"/>
  <c r="A3979" i="5" s="1"/>
  <c r="Y4113" i="3"/>
  <c r="B3979" i="5" s="1"/>
  <c r="AA4113" i="3"/>
  <c r="C3979" i="5" s="1"/>
  <c r="AC4113" i="3"/>
  <c r="E3979" i="5" s="1"/>
  <c r="J4113" i="3"/>
  <c r="H3979" i="5" s="1"/>
  <c r="M4113" i="3"/>
  <c r="K3979" i="5" s="1"/>
  <c r="N4113" i="3"/>
  <c r="M3979" i="5" s="1"/>
  <c r="B4114" i="3"/>
  <c r="A3980" i="5" s="1"/>
  <c r="Y4114" i="3"/>
  <c r="B3980" i="5" s="1"/>
  <c r="AA4114" i="3"/>
  <c r="C3980" i="5" s="1"/>
  <c r="AC4114" i="3"/>
  <c r="E3980" i="5" s="1"/>
  <c r="J4114" i="3"/>
  <c r="H3980" i="5" s="1"/>
  <c r="M4114" i="3"/>
  <c r="K3980" i="5" s="1"/>
  <c r="N4114" i="3"/>
  <c r="M3980" i="5" s="1"/>
  <c r="B4115" i="3"/>
  <c r="A3981" i="5" s="1"/>
  <c r="Y4115" i="3"/>
  <c r="B3981" i="5" s="1"/>
  <c r="AA4115" i="3"/>
  <c r="C3981" i="5" s="1"/>
  <c r="AC4115" i="3"/>
  <c r="E3981" i="5" s="1"/>
  <c r="J4115" i="3"/>
  <c r="H3981" i="5" s="1"/>
  <c r="M4115" i="3"/>
  <c r="K3981" i="5" s="1"/>
  <c r="N4115" i="3"/>
  <c r="M3981" i="5" s="1"/>
  <c r="B4116" i="3"/>
  <c r="A3982" i="5" s="1"/>
  <c r="Y4116" i="3"/>
  <c r="B3982" i="5" s="1"/>
  <c r="AA4116" i="3"/>
  <c r="C3982" i="5" s="1"/>
  <c r="AC4116" i="3"/>
  <c r="E3982" i="5" s="1"/>
  <c r="J4116" i="3"/>
  <c r="H3982" i="5" s="1"/>
  <c r="M4116" i="3"/>
  <c r="K3982" i="5" s="1"/>
  <c r="N4116" i="3"/>
  <c r="M3982" i="5" s="1"/>
  <c r="B4117" i="3"/>
  <c r="A3983" i="5" s="1"/>
  <c r="Y4117" i="3"/>
  <c r="B3983" i="5" s="1"/>
  <c r="AA4117" i="3"/>
  <c r="C3983" i="5" s="1"/>
  <c r="AC4117" i="3"/>
  <c r="E3983" i="5" s="1"/>
  <c r="J4117" i="3"/>
  <c r="H3983" i="5" s="1"/>
  <c r="M4117" i="3"/>
  <c r="K3983" i="5" s="1"/>
  <c r="N4117" i="3"/>
  <c r="M3983" i="5" s="1"/>
  <c r="B4118" i="3"/>
  <c r="A3984" i="5" s="1"/>
  <c r="Y4118" i="3"/>
  <c r="B3984" i="5" s="1"/>
  <c r="AA4118" i="3"/>
  <c r="C3984" i="5" s="1"/>
  <c r="AC4118" i="3"/>
  <c r="E3984" i="5" s="1"/>
  <c r="J4118" i="3"/>
  <c r="H3984" i="5" s="1"/>
  <c r="M4118" i="3"/>
  <c r="K3984" i="5" s="1"/>
  <c r="N4118" i="3"/>
  <c r="M3984" i="5" s="1"/>
  <c r="B4119" i="3"/>
  <c r="A3985" i="5" s="1"/>
  <c r="Y4119" i="3"/>
  <c r="B3985" i="5" s="1"/>
  <c r="AA4119" i="3"/>
  <c r="C3985" i="5" s="1"/>
  <c r="AC4119" i="3"/>
  <c r="E3985" i="5" s="1"/>
  <c r="J4119" i="3"/>
  <c r="H3985" i="5" s="1"/>
  <c r="M4119" i="3"/>
  <c r="K3985" i="5" s="1"/>
  <c r="N4119" i="3"/>
  <c r="M3985" i="5" s="1"/>
  <c r="B4120" i="3"/>
  <c r="A3986" i="5" s="1"/>
  <c r="Y4120" i="3"/>
  <c r="B3986" i="5" s="1"/>
  <c r="AA4120" i="3"/>
  <c r="C3986" i="5" s="1"/>
  <c r="AC4120" i="3"/>
  <c r="E3986" i="5" s="1"/>
  <c r="J4120" i="3"/>
  <c r="H3986" i="5" s="1"/>
  <c r="M4120" i="3"/>
  <c r="K3986" i="5" s="1"/>
  <c r="N4120" i="3"/>
  <c r="M3986" i="5" s="1"/>
  <c r="B4121" i="3"/>
  <c r="A3987" i="5" s="1"/>
  <c r="Y4121" i="3"/>
  <c r="B3987" i="5" s="1"/>
  <c r="AA4121" i="3"/>
  <c r="C3987" i="5" s="1"/>
  <c r="AC4121" i="3"/>
  <c r="E3987" i="5" s="1"/>
  <c r="J4121" i="3"/>
  <c r="H3987" i="5" s="1"/>
  <c r="M4121" i="3"/>
  <c r="K3987" i="5" s="1"/>
  <c r="N4121" i="3"/>
  <c r="M3987" i="5" s="1"/>
  <c r="B4122" i="3"/>
  <c r="A3988" i="5" s="1"/>
  <c r="Y4122" i="3"/>
  <c r="B3988" i="5" s="1"/>
  <c r="AA4122" i="3"/>
  <c r="C3988" i="5" s="1"/>
  <c r="AC4122" i="3"/>
  <c r="E3988" i="5" s="1"/>
  <c r="J4122" i="3"/>
  <c r="H3988" i="5" s="1"/>
  <c r="M4122" i="3"/>
  <c r="K3988" i="5" s="1"/>
  <c r="N4122" i="3"/>
  <c r="M3988" i="5" s="1"/>
  <c r="A3989" i="5"/>
  <c r="B3989" i="5"/>
  <c r="C3989" i="5"/>
  <c r="E3989" i="5"/>
  <c r="F3989" i="5"/>
  <c r="H3989" i="5"/>
  <c r="I3989" i="5"/>
  <c r="K3989" i="5"/>
  <c r="M3989" i="5"/>
  <c r="N3989" i="5"/>
  <c r="A3990" i="5"/>
  <c r="B3990" i="5"/>
  <c r="C3990" i="5"/>
  <c r="E3990" i="5"/>
  <c r="F3990" i="5"/>
  <c r="H3990" i="5"/>
  <c r="I3990" i="5"/>
  <c r="K3990" i="5"/>
  <c r="M3990" i="5"/>
  <c r="N3990" i="5"/>
  <c r="A3991" i="5"/>
  <c r="B3991" i="5"/>
  <c r="E3991" i="5"/>
  <c r="F3991" i="5"/>
  <c r="H3991" i="5"/>
  <c r="I3991" i="5"/>
  <c r="K3991" i="5"/>
  <c r="M3991" i="5"/>
  <c r="N3991" i="5"/>
  <c r="A3992" i="5"/>
  <c r="B3992" i="5"/>
  <c r="C3992" i="5"/>
  <c r="E3992" i="5"/>
  <c r="F3992" i="5"/>
  <c r="H3992" i="5"/>
  <c r="I3992" i="5"/>
  <c r="K3992" i="5"/>
  <c r="M3992" i="5"/>
  <c r="N3992" i="5"/>
  <c r="A3993" i="5"/>
  <c r="B3993" i="5"/>
  <c r="C3993" i="5"/>
  <c r="E3993" i="5"/>
  <c r="F3993" i="5"/>
  <c r="H3993" i="5"/>
  <c r="I3993" i="5"/>
  <c r="K3993" i="5"/>
  <c r="M3993" i="5"/>
  <c r="N3993" i="5"/>
  <c r="A3994" i="5"/>
  <c r="B3994" i="5"/>
  <c r="C3994" i="5"/>
  <c r="E3994" i="5"/>
  <c r="F3994" i="5"/>
  <c r="H3994" i="5"/>
  <c r="I3994" i="5"/>
  <c r="K3994" i="5"/>
  <c r="M3994" i="5"/>
  <c r="N3994" i="5"/>
  <c r="A3995" i="5"/>
  <c r="B3995" i="5"/>
  <c r="C3995" i="5"/>
  <c r="E3995" i="5"/>
  <c r="F3995" i="5"/>
  <c r="H3995" i="5"/>
  <c r="I3995" i="5"/>
  <c r="K3995" i="5"/>
  <c r="M3995" i="5"/>
  <c r="N3995" i="5"/>
  <c r="A3996" i="5"/>
  <c r="B3996" i="5"/>
  <c r="C3996" i="5"/>
  <c r="E3996" i="5"/>
  <c r="F3996" i="5"/>
  <c r="H3996" i="5"/>
  <c r="I3996" i="5"/>
  <c r="K3996" i="5"/>
  <c r="M3996" i="5"/>
  <c r="N3996" i="5"/>
  <c r="A3997" i="5"/>
  <c r="B3997" i="5"/>
  <c r="C3997" i="5"/>
  <c r="E3997" i="5"/>
  <c r="F3997" i="5"/>
  <c r="H3997" i="5"/>
  <c r="I3997" i="5"/>
  <c r="K3997" i="5"/>
  <c r="M3997" i="5"/>
  <c r="N3997" i="5"/>
  <c r="A3998" i="5"/>
  <c r="B3998" i="5"/>
  <c r="C3998" i="5"/>
  <c r="E3998" i="5"/>
  <c r="F3998" i="5"/>
  <c r="H3998" i="5"/>
  <c r="I3998" i="5"/>
  <c r="K3998" i="5"/>
  <c r="M3998" i="5"/>
  <c r="N3998" i="5"/>
  <c r="A3999" i="5"/>
  <c r="B3999" i="5"/>
  <c r="C3999" i="5"/>
  <c r="E3999" i="5"/>
  <c r="F3999" i="5"/>
  <c r="H3999" i="5"/>
  <c r="I3999" i="5"/>
  <c r="K3999" i="5"/>
  <c r="M3999" i="5"/>
  <c r="N3999" i="5"/>
  <c r="A4000" i="5"/>
  <c r="B4000" i="5"/>
  <c r="C4000" i="5"/>
  <c r="E4000" i="5"/>
  <c r="F4000" i="5"/>
  <c r="H4000" i="5"/>
  <c r="I4000" i="5"/>
  <c r="K4000" i="5"/>
  <c r="M4000" i="5"/>
  <c r="N4000" i="5"/>
  <c r="B4135" i="3"/>
  <c r="A4001" i="5" s="1"/>
  <c r="Y4135" i="3"/>
  <c r="B4001" i="5" s="1"/>
  <c r="AA4135" i="3"/>
  <c r="C4001" i="5" s="1"/>
  <c r="AC4135" i="3"/>
  <c r="E4001" i="5" s="1"/>
  <c r="J4135" i="3"/>
  <c r="H4001" i="5" s="1"/>
  <c r="M4135" i="3"/>
  <c r="K4001" i="5" s="1"/>
  <c r="N4135" i="3"/>
  <c r="M4001" i="5" s="1"/>
  <c r="B4136" i="3"/>
  <c r="A4002" i="5" s="1"/>
  <c r="Y4136" i="3"/>
  <c r="B4002" i="5" s="1"/>
  <c r="AA4136" i="3"/>
  <c r="C4002" i="5" s="1"/>
  <c r="AC4136" i="3"/>
  <c r="E4002" i="5" s="1"/>
  <c r="J4136" i="3"/>
  <c r="H4002" i="5" s="1"/>
  <c r="M4136" i="3"/>
  <c r="K4002" i="5" s="1"/>
  <c r="N4136" i="3"/>
  <c r="M4002" i="5" s="1"/>
  <c r="B4137" i="3"/>
  <c r="A4003" i="5" s="1"/>
  <c r="Y4137" i="3"/>
  <c r="B4003" i="5" s="1"/>
  <c r="AA4137" i="3"/>
  <c r="C4003" i="5" s="1"/>
  <c r="AC4137" i="3"/>
  <c r="E4003" i="5" s="1"/>
  <c r="J4137" i="3"/>
  <c r="H4003" i="5" s="1"/>
  <c r="M4137" i="3"/>
  <c r="K4003" i="5" s="1"/>
  <c r="N4137" i="3"/>
  <c r="M4003" i="5" s="1"/>
  <c r="B4138" i="3"/>
  <c r="A4004" i="5" s="1"/>
  <c r="Y4138" i="3"/>
  <c r="B4004" i="5" s="1"/>
  <c r="AA4138" i="3"/>
  <c r="C4004" i="5" s="1"/>
  <c r="AC4138" i="3"/>
  <c r="E4004" i="5" s="1"/>
  <c r="J4138" i="3"/>
  <c r="H4004" i="5" s="1"/>
  <c r="M4138" i="3"/>
  <c r="K4004" i="5" s="1"/>
  <c r="N4138" i="3"/>
  <c r="M4004" i="5" s="1"/>
  <c r="B4139" i="3"/>
  <c r="A4005" i="5" s="1"/>
  <c r="Y4139" i="3"/>
  <c r="B4005" i="5" s="1"/>
  <c r="AA4139" i="3"/>
  <c r="C4005" i="5" s="1"/>
  <c r="AC4139" i="3"/>
  <c r="E4005" i="5" s="1"/>
  <c r="J4139" i="3"/>
  <c r="H4005" i="5" s="1"/>
  <c r="M4139" i="3"/>
  <c r="K4005" i="5" s="1"/>
  <c r="N4139" i="3"/>
  <c r="M4005" i="5" s="1"/>
  <c r="B4140" i="3"/>
  <c r="A4006" i="5" s="1"/>
  <c r="Y4140" i="3"/>
  <c r="B4006" i="5" s="1"/>
  <c r="AA4140" i="3"/>
  <c r="C4006" i="5" s="1"/>
  <c r="AC4140" i="3"/>
  <c r="E4006" i="5" s="1"/>
  <c r="J4140" i="3"/>
  <c r="H4006" i="5" s="1"/>
  <c r="M4140" i="3"/>
  <c r="K4006" i="5" s="1"/>
  <c r="N4140" i="3"/>
  <c r="M4006" i="5" s="1"/>
  <c r="B4141" i="3"/>
  <c r="A4007" i="5" s="1"/>
  <c r="Y4141" i="3"/>
  <c r="B4007" i="5" s="1"/>
  <c r="AA4141" i="3"/>
  <c r="C4007" i="5" s="1"/>
  <c r="AC4141" i="3"/>
  <c r="E4007" i="5" s="1"/>
  <c r="J4141" i="3"/>
  <c r="H4007" i="5" s="1"/>
  <c r="M4141" i="3"/>
  <c r="K4007" i="5" s="1"/>
  <c r="N4141" i="3"/>
  <c r="M4007" i="5" s="1"/>
  <c r="B4142" i="3"/>
  <c r="A4008" i="5" s="1"/>
  <c r="Y4142" i="3"/>
  <c r="B4008" i="5" s="1"/>
  <c r="AA4142" i="3"/>
  <c r="C4008" i="5" s="1"/>
  <c r="AC4142" i="3"/>
  <c r="E4008" i="5" s="1"/>
  <c r="J4142" i="3"/>
  <c r="H4008" i="5" s="1"/>
  <c r="M4142" i="3"/>
  <c r="K4008" i="5" s="1"/>
  <c r="N4142" i="3"/>
  <c r="M4008" i="5" s="1"/>
  <c r="B4143" i="3"/>
  <c r="A4009" i="5" s="1"/>
  <c r="Y4143" i="3"/>
  <c r="B4009" i="5" s="1"/>
  <c r="AA4143" i="3"/>
  <c r="C4009" i="5" s="1"/>
  <c r="AC4143" i="3"/>
  <c r="E4009" i="5" s="1"/>
  <c r="J4143" i="3"/>
  <c r="H4009" i="5" s="1"/>
  <c r="M4143" i="3"/>
  <c r="K4009" i="5" s="1"/>
  <c r="N4143" i="3"/>
  <c r="M4009" i="5" s="1"/>
  <c r="B4144" i="3"/>
  <c r="A4010" i="5" s="1"/>
  <c r="Y4144" i="3"/>
  <c r="B4010" i="5" s="1"/>
  <c r="AA4144" i="3"/>
  <c r="C4010" i="5" s="1"/>
  <c r="AC4144" i="3"/>
  <c r="E4010" i="5" s="1"/>
  <c r="J4144" i="3"/>
  <c r="H4010" i="5" s="1"/>
  <c r="M4144" i="3"/>
  <c r="K4010" i="5" s="1"/>
  <c r="N4144" i="3"/>
  <c r="M4010" i="5" s="1"/>
  <c r="B4145" i="3"/>
  <c r="A4011" i="5" s="1"/>
  <c r="Y4145" i="3"/>
  <c r="B4011" i="5" s="1"/>
  <c r="AA4145" i="3"/>
  <c r="C4011" i="5" s="1"/>
  <c r="AC4145" i="3"/>
  <c r="E4011" i="5" s="1"/>
  <c r="J4145" i="3"/>
  <c r="H4011" i="5" s="1"/>
  <c r="M4145" i="3"/>
  <c r="K4011" i="5" s="1"/>
  <c r="N4145" i="3"/>
  <c r="M4011" i="5" s="1"/>
  <c r="B4146" i="3"/>
  <c r="A4012" i="5" s="1"/>
  <c r="Y4146" i="3"/>
  <c r="B4012" i="5" s="1"/>
  <c r="AA4146" i="3"/>
  <c r="C4012" i="5" s="1"/>
  <c r="AC4146" i="3"/>
  <c r="E4012" i="5" s="1"/>
  <c r="J4146" i="3"/>
  <c r="H4012" i="5" s="1"/>
  <c r="M4146" i="3"/>
  <c r="K4012" i="5" s="1"/>
  <c r="N4146" i="3"/>
  <c r="M4012" i="5" s="1"/>
  <c r="B4147" i="3"/>
  <c r="A4013" i="5" s="1"/>
  <c r="Y4147" i="3"/>
  <c r="B4013" i="5" s="1"/>
  <c r="AA4147" i="3"/>
  <c r="C4013" i="5" s="1"/>
  <c r="AC4147" i="3"/>
  <c r="E4013" i="5" s="1"/>
  <c r="J4147" i="3"/>
  <c r="H4013" i="5" s="1"/>
  <c r="M4147" i="3"/>
  <c r="K4013" i="5" s="1"/>
  <c r="N4147" i="3"/>
  <c r="M4013" i="5" s="1"/>
  <c r="B4148" i="3"/>
  <c r="A4014" i="5" s="1"/>
  <c r="Y4148" i="3"/>
  <c r="B4014" i="5" s="1"/>
  <c r="AA4148" i="3"/>
  <c r="C4014" i="5" s="1"/>
  <c r="AC4148" i="3"/>
  <c r="E4014" i="5" s="1"/>
  <c r="J4148" i="3"/>
  <c r="H4014" i="5" s="1"/>
  <c r="M4148" i="3"/>
  <c r="K4014" i="5" s="1"/>
  <c r="N4148" i="3"/>
  <c r="M4014" i="5" s="1"/>
  <c r="B4149" i="3"/>
  <c r="A4015" i="5" s="1"/>
  <c r="Y4149" i="3"/>
  <c r="B4015" i="5" s="1"/>
  <c r="AA4149" i="3"/>
  <c r="C4015" i="5" s="1"/>
  <c r="AC4149" i="3"/>
  <c r="E4015" i="5" s="1"/>
  <c r="J4149" i="3"/>
  <c r="H4015" i="5" s="1"/>
  <c r="M4149" i="3"/>
  <c r="K4015" i="5" s="1"/>
  <c r="N4149" i="3"/>
  <c r="M4015" i="5" s="1"/>
  <c r="B4150" i="3"/>
  <c r="A4016" i="5" s="1"/>
  <c r="Y4150" i="3"/>
  <c r="B4016" i="5" s="1"/>
  <c r="AA4150" i="3"/>
  <c r="C4016" i="5" s="1"/>
  <c r="AC4150" i="3"/>
  <c r="E4016" i="5" s="1"/>
  <c r="J4150" i="3"/>
  <c r="H4016" i="5" s="1"/>
  <c r="M4150" i="3"/>
  <c r="K4016" i="5" s="1"/>
  <c r="N4150" i="3"/>
  <c r="M4016" i="5" s="1"/>
  <c r="B4151" i="3"/>
  <c r="A4017" i="5" s="1"/>
  <c r="Y4151" i="3"/>
  <c r="B4017" i="5" s="1"/>
  <c r="AA4151" i="3"/>
  <c r="C4017" i="5" s="1"/>
  <c r="AC4151" i="3"/>
  <c r="E4017" i="5" s="1"/>
  <c r="J4151" i="3"/>
  <c r="H4017" i="5" s="1"/>
  <c r="M4151" i="3"/>
  <c r="K4017" i="5" s="1"/>
  <c r="N4151" i="3"/>
  <c r="M4017" i="5" s="1"/>
  <c r="B4152" i="3"/>
  <c r="A4018" i="5" s="1"/>
  <c r="Y4152" i="3"/>
  <c r="B4018" i="5" s="1"/>
  <c r="AA4152" i="3"/>
  <c r="C4018" i="5" s="1"/>
  <c r="AC4152" i="3"/>
  <c r="E4018" i="5" s="1"/>
  <c r="J4152" i="3"/>
  <c r="H4018" i="5" s="1"/>
  <c r="M4152" i="3"/>
  <c r="K4018" i="5" s="1"/>
  <c r="N4152" i="3"/>
  <c r="M4018" i="5" s="1"/>
  <c r="B4153" i="3"/>
  <c r="A4019" i="5" s="1"/>
  <c r="Y4153" i="3"/>
  <c r="B4019" i="5" s="1"/>
  <c r="AA4153" i="3"/>
  <c r="C4019" i="5" s="1"/>
  <c r="AC4153" i="3"/>
  <c r="E4019" i="5" s="1"/>
  <c r="J4153" i="3"/>
  <c r="H4019" i="5" s="1"/>
  <c r="M4153" i="3"/>
  <c r="K4019" i="5" s="1"/>
  <c r="N4153" i="3"/>
  <c r="M4019" i="5" s="1"/>
  <c r="B4154" i="3"/>
  <c r="A4020" i="5" s="1"/>
  <c r="Y4154" i="3"/>
  <c r="B4020" i="5" s="1"/>
  <c r="AA4154" i="3"/>
  <c r="C4020" i="5" s="1"/>
  <c r="AC4154" i="3"/>
  <c r="E4020" i="5" s="1"/>
  <c r="J4154" i="3"/>
  <c r="H4020" i="5" s="1"/>
  <c r="M4154" i="3"/>
  <c r="K4020" i="5" s="1"/>
  <c r="N4154" i="3"/>
  <c r="M4020" i="5" s="1"/>
  <c r="B4155" i="3"/>
  <c r="A4021" i="5" s="1"/>
  <c r="Y4155" i="3"/>
  <c r="B4021" i="5" s="1"/>
  <c r="AA4155" i="3"/>
  <c r="C4021" i="5" s="1"/>
  <c r="AC4155" i="3"/>
  <c r="E4021" i="5" s="1"/>
  <c r="J4155" i="3"/>
  <c r="H4021" i="5" s="1"/>
  <c r="M4155" i="3"/>
  <c r="K4021" i="5" s="1"/>
  <c r="N4155" i="3"/>
  <c r="M4021" i="5" s="1"/>
  <c r="B4156" i="3"/>
  <c r="A4022" i="5" s="1"/>
  <c r="Y4156" i="3"/>
  <c r="B4022" i="5" s="1"/>
  <c r="AA4156" i="3"/>
  <c r="C4022" i="5" s="1"/>
  <c r="AC4156" i="3"/>
  <c r="E4022" i="5" s="1"/>
  <c r="J4156" i="3"/>
  <c r="H4022" i="5" s="1"/>
  <c r="M4156" i="3"/>
  <c r="K4022" i="5" s="1"/>
  <c r="N4156" i="3"/>
  <c r="M4022" i="5" s="1"/>
  <c r="B4157" i="3"/>
  <c r="A4023" i="5" s="1"/>
  <c r="Y4157" i="3"/>
  <c r="B4023" i="5" s="1"/>
  <c r="AA4157" i="3"/>
  <c r="C4023" i="5" s="1"/>
  <c r="AC4157" i="3"/>
  <c r="E4023" i="5" s="1"/>
  <c r="J4157" i="3"/>
  <c r="H4023" i="5" s="1"/>
  <c r="M4157" i="3"/>
  <c r="K4023" i="5" s="1"/>
  <c r="N4157" i="3"/>
  <c r="M4023" i="5" s="1"/>
  <c r="B4158" i="3"/>
  <c r="A4024" i="5" s="1"/>
  <c r="Y4158" i="3"/>
  <c r="B4024" i="5" s="1"/>
  <c r="AA4158" i="3"/>
  <c r="C4024" i="5" s="1"/>
  <c r="AC4158" i="3"/>
  <c r="E4024" i="5" s="1"/>
  <c r="J4158" i="3"/>
  <c r="H4024" i="5" s="1"/>
  <c r="M4158" i="3"/>
  <c r="K4024" i="5" s="1"/>
  <c r="N4158" i="3"/>
  <c r="M4024" i="5" s="1"/>
  <c r="B4159" i="3"/>
  <c r="A4025" i="5" s="1"/>
  <c r="Y4159" i="3"/>
  <c r="B4025" i="5" s="1"/>
  <c r="AA4159" i="3"/>
  <c r="C4025" i="5" s="1"/>
  <c r="AC4159" i="3"/>
  <c r="E4025" i="5" s="1"/>
  <c r="J4159" i="3"/>
  <c r="H4025" i="5" s="1"/>
  <c r="M4159" i="3"/>
  <c r="K4025" i="5" s="1"/>
  <c r="N4159" i="3"/>
  <c r="M4025" i="5" s="1"/>
  <c r="B4160" i="3"/>
  <c r="A4026" i="5" s="1"/>
  <c r="Y4160" i="3"/>
  <c r="B4026" i="5" s="1"/>
  <c r="AA4160" i="3"/>
  <c r="C4026" i="5" s="1"/>
  <c r="AC4160" i="3"/>
  <c r="E4026" i="5" s="1"/>
  <c r="J4160" i="3"/>
  <c r="H4026" i="5" s="1"/>
  <c r="M4160" i="3"/>
  <c r="K4026" i="5" s="1"/>
  <c r="N4160" i="3"/>
  <c r="M4026" i="5" s="1"/>
  <c r="B4161" i="3"/>
  <c r="A4027" i="5" s="1"/>
  <c r="Y4161" i="3"/>
  <c r="B4027" i="5" s="1"/>
  <c r="AA4161" i="3"/>
  <c r="C4027" i="5" s="1"/>
  <c r="AC4161" i="3"/>
  <c r="E4027" i="5" s="1"/>
  <c r="J4161" i="3"/>
  <c r="H4027" i="5" s="1"/>
  <c r="M4161" i="3"/>
  <c r="K4027" i="5" s="1"/>
  <c r="N4161" i="3"/>
  <c r="M4027" i="5" s="1"/>
  <c r="B4162" i="3"/>
  <c r="A4028" i="5" s="1"/>
  <c r="Y4162" i="3"/>
  <c r="B4028" i="5" s="1"/>
  <c r="AA4162" i="3"/>
  <c r="C4028" i="5" s="1"/>
  <c r="AC4162" i="3"/>
  <c r="E4028" i="5" s="1"/>
  <c r="J4162" i="3"/>
  <c r="H4028" i="5" s="1"/>
  <c r="M4162" i="3"/>
  <c r="K4028" i="5" s="1"/>
  <c r="N4162" i="3"/>
  <c r="M4028" i="5" s="1"/>
  <c r="B4163" i="3"/>
  <c r="A4029" i="5" s="1"/>
  <c r="Y4163" i="3"/>
  <c r="B4029" i="5" s="1"/>
  <c r="AA4163" i="3"/>
  <c r="C4029" i="5" s="1"/>
  <c r="AC4163" i="3"/>
  <c r="E4029" i="5" s="1"/>
  <c r="J4163" i="3"/>
  <c r="H4029" i="5" s="1"/>
  <c r="M4163" i="3"/>
  <c r="K4029" i="5" s="1"/>
  <c r="N4163" i="3"/>
  <c r="M4029" i="5" s="1"/>
  <c r="B4164" i="3"/>
  <c r="A4030" i="5" s="1"/>
  <c r="Y4164" i="3"/>
  <c r="B4030" i="5" s="1"/>
  <c r="AA4164" i="3"/>
  <c r="C4030" i="5" s="1"/>
  <c r="AC4164" i="3"/>
  <c r="E4030" i="5" s="1"/>
  <c r="J4164" i="3"/>
  <c r="H4030" i="5" s="1"/>
  <c r="M4164" i="3"/>
  <c r="K4030" i="5" s="1"/>
  <c r="N4164" i="3"/>
  <c r="M4030" i="5" s="1"/>
  <c r="B4165" i="3"/>
  <c r="A4031" i="5" s="1"/>
  <c r="Y4165" i="3"/>
  <c r="B4031" i="5" s="1"/>
  <c r="AA4165" i="3"/>
  <c r="C4031" i="5" s="1"/>
  <c r="AC4165" i="3"/>
  <c r="E4031" i="5" s="1"/>
  <c r="J4165" i="3"/>
  <c r="H4031" i="5" s="1"/>
  <c r="M4165" i="3"/>
  <c r="K4031" i="5" s="1"/>
  <c r="N4165" i="3"/>
  <c r="M4031" i="5" s="1"/>
  <c r="A4032" i="5"/>
  <c r="B4032" i="5"/>
  <c r="C4032" i="5"/>
  <c r="E4032" i="5"/>
  <c r="F4032" i="5"/>
  <c r="H4032" i="5"/>
  <c r="I4032" i="5"/>
  <c r="K4032" i="5"/>
  <c r="M4032" i="5"/>
  <c r="N4032" i="5"/>
  <c r="A4033" i="5"/>
  <c r="B4033" i="5"/>
  <c r="C4033" i="5"/>
  <c r="E4033" i="5"/>
  <c r="F4033" i="5"/>
  <c r="H4033" i="5"/>
  <c r="I4033" i="5"/>
  <c r="K4033" i="5"/>
  <c r="M4033" i="5"/>
  <c r="N4033" i="5"/>
  <c r="A4034" i="5"/>
  <c r="B4034" i="5"/>
  <c r="E4034" i="5"/>
  <c r="F4034" i="5"/>
  <c r="H4034" i="5"/>
  <c r="I4034" i="5"/>
  <c r="K4034" i="5"/>
  <c r="M4034" i="5"/>
  <c r="N4034" i="5"/>
  <c r="A4035" i="5"/>
  <c r="B4035" i="5"/>
  <c r="C4035" i="5"/>
  <c r="E4035" i="5"/>
  <c r="F4035" i="5"/>
  <c r="H4035" i="5"/>
  <c r="I4035" i="5"/>
  <c r="K4035" i="5"/>
  <c r="M4035" i="5"/>
  <c r="N4035" i="5"/>
  <c r="A4036" i="5"/>
  <c r="B4036" i="5"/>
  <c r="C4036" i="5"/>
  <c r="E4036" i="5"/>
  <c r="F4036" i="5"/>
  <c r="H4036" i="5"/>
  <c r="I4036" i="5"/>
  <c r="K4036" i="5"/>
  <c r="M4036" i="5"/>
  <c r="N4036" i="5"/>
  <c r="A4037" i="5"/>
  <c r="B4037" i="5"/>
  <c r="C4037" i="5"/>
  <c r="E4037" i="5"/>
  <c r="F4037" i="5"/>
  <c r="H4037" i="5"/>
  <c r="I4037" i="5"/>
  <c r="K4037" i="5"/>
  <c r="M4037" i="5"/>
  <c r="N4037" i="5"/>
  <c r="A4038" i="5"/>
  <c r="B4038" i="5"/>
  <c r="C4038" i="5"/>
  <c r="E4038" i="5"/>
  <c r="F4038" i="5"/>
  <c r="H4038" i="5"/>
  <c r="I4038" i="5"/>
  <c r="K4038" i="5"/>
  <c r="M4038" i="5"/>
  <c r="N4038" i="5"/>
  <c r="A4039" i="5"/>
  <c r="B4039" i="5"/>
  <c r="C4039" i="5"/>
  <c r="E4039" i="5"/>
  <c r="F4039" i="5"/>
  <c r="H4039" i="5"/>
  <c r="I4039" i="5"/>
  <c r="K4039" i="5"/>
  <c r="M4039" i="5"/>
  <c r="N4039" i="5"/>
  <c r="A4040" i="5"/>
  <c r="B4040" i="5"/>
  <c r="C4040" i="5"/>
  <c r="E4040" i="5"/>
  <c r="F4040" i="5"/>
  <c r="H4040" i="5"/>
  <c r="I4040" i="5"/>
  <c r="K4040" i="5"/>
  <c r="M4040" i="5"/>
  <c r="N4040" i="5"/>
  <c r="A4041" i="5"/>
  <c r="B4041" i="5"/>
  <c r="C4041" i="5"/>
  <c r="E4041" i="5"/>
  <c r="F4041" i="5"/>
  <c r="H4041" i="5"/>
  <c r="I4041" i="5"/>
  <c r="K4041" i="5"/>
  <c r="M4041" i="5"/>
  <c r="N4041" i="5"/>
  <c r="A4042" i="5"/>
  <c r="B4042" i="5"/>
  <c r="C4042" i="5"/>
  <c r="E4042" i="5"/>
  <c r="F4042" i="5"/>
  <c r="H4042" i="5"/>
  <c r="I4042" i="5"/>
  <c r="K4042" i="5"/>
  <c r="M4042" i="5"/>
  <c r="N4042" i="5"/>
  <c r="A4043" i="5"/>
  <c r="B4043" i="5"/>
  <c r="C4043" i="5"/>
  <c r="E4043" i="5"/>
  <c r="F4043" i="5"/>
  <c r="H4043" i="5"/>
  <c r="I4043" i="5"/>
  <c r="K4043" i="5"/>
  <c r="M4043" i="5"/>
  <c r="N4043" i="5"/>
  <c r="B4178" i="3"/>
  <c r="A4044" i="5" s="1"/>
  <c r="Y4178" i="3"/>
  <c r="B4044" i="5" s="1"/>
  <c r="AA4178" i="3"/>
  <c r="C4044" i="5" s="1"/>
  <c r="AC4178" i="3"/>
  <c r="E4044" i="5" s="1"/>
  <c r="J4178" i="3"/>
  <c r="H4044" i="5" s="1"/>
  <c r="M4178" i="3"/>
  <c r="K4044" i="5" s="1"/>
  <c r="N4178" i="3"/>
  <c r="M4044" i="5" s="1"/>
  <c r="B4179" i="3"/>
  <c r="A4045" i="5" s="1"/>
  <c r="Y4179" i="3"/>
  <c r="B4045" i="5" s="1"/>
  <c r="AA4179" i="3"/>
  <c r="C4045" i="5" s="1"/>
  <c r="AC4179" i="3"/>
  <c r="E4045" i="5" s="1"/>
  <c r="J4179" i="3"/>
  <c r="H4045" i="5" s="1"/>
  <c r="M4179" i="3"/>
  <c r="K4045" i="5" s="1"/>
  <c r="N4179" i="3"/>
  <c r="M4045" i="5" s="1"/>
  <c r="B4180" i="3"/>
  <c r="A4046" i="5" s="1"/>
  <c r="Y4180" i="3"/>
  <c r="B4046" i="5" s="1"/>
  <c r="AA4180" i="3"/>
  <c r="C4046" i="5" s="1"/>
  <c r="AC4180" i="3"/>
  <c r="E4046" i="5" s="1"/>
  <c r="J4180" i="3"/>
  <c r="H4046" i="5" s="1"/>
  <c r="M4180" i="3"/>
  <c r="K4046" i="5" s="1"/>
  <c r="N4180" i="3"/>
  <c r="M4046" i="5" s="1"/>
  <c r="B4181" i="3"/>
  <c r="A4047" i="5" s="1"/>
  <c r="Y4181" i="3"/>
  <c r="B4047" i="5" s="1"/>
  <c r="AA4181" i="3"/>
  <c r="C4047" i="5" s="1"/>
  <c r="AC4181" i="3"/>
  <c r="E4047" i="5" s="1"/>
  <c r="J4181" i="3"/>
  <c r="H4047" i="5" s="1"/>
  <c r="M4181" i="3"/>
  <c r="K4047" i="5" s="1"/>
  <c r="N4181" i="3"/>
  <c r="M4047" i="5" s="1"/>
  <c r="B4182" i="3"/>
  <c r="A4048" i="5" s="1"/>
  <c r="Y4182" i="3"/>
  <c r="B4048" i="5" s="1"/>
  <c r="AA4182" i="3"/>
  <c r="C4048" i="5" s="1"/>
  <c r="AC4182" i="3"/>
  <c r="E4048" i="5" s="1"/>
  <c r="J4182" i="3"/>
  <c r="H4048" i="5" s="1"/>
  <c r="M4182" i="3"/>
  <c r="K4048" i="5" s="1"/>
  <c r="N4182" i="3"/>
  <c r="M4048" i="5" s="1"/>
  <c r="B4183" i="3"/>
  <c r="A4049" i="5" s="1"/>
  <c r="Y4183" i="3"/>
  <c r="B4049" i="5" s="1"/>
  <c r="AA4183" i="3"/>
  <c r="C4049" i="5" s="1"/>
  <c r="AC4183" i="3"/>
  <c r="E4049" i="5" s="1"/>
  <c r="J4183" i="3"/>
  <c r="H4049" i="5" s="1"/>
  <c r="M4183" i="3"/>
  <c r="K4049" i="5" s="1"/>
  <c r="N4183" i="3"/>
  <c r="M4049" i="5" s="1"/>
  <c r="B4184" i="3"/>
  <c r="A4050" i="5" s="1"/>
  <c r="Y4184" i="3"/>
  <c r="B4050" i="5" s="1"/>
  <c r="AA4184" i="3"/>
  <c r="C4050" i="5" s="1"/>
  <c r="AC4184" i="3"/>
  <c r="E4050" i="5" s="1"/>
  <c r="J4184" i="3"/>
  <c r="H4050" i="5" s="1"/>
  <c r="M4184" i="3"/>
  <c r="K4050" i="5" s="1"/>
  <c r="N4184" i="3"/>
  <c r="M4050" i="5" s="1"/>
  <c r="B4185" i="3"/>
  <c r="A4051" i="5" s="1"/>
  <c r="Y4185" i="3"/>
  <c r="B4051" i="5" s="1"/>
  <c r="AA4185" i="3"/>
  <c r="C4051" i="5" s="1"/>
  <c r="AC4185" i="3"/>
  <c r="E4051" i="5" s="1"/>
  <c r="J4185" i="3"/>
  <c r="H4051" i="5" s="1"/>
  <c r="M4185" i="3"/>
  <c r="K4051" i="5" s="1"/>
  <c r="N4185" i="3"/>
  <c r="M4051" i="5" s="1"/>
  <c r="B4186" i="3"/>
  <c r="A4052" i="5" s="1"/>
  <c r="Y4186" i="3"/>
  <c r="B4052" i="5" s="1"/>
  <c r="AA4186" i="3"/>
  <c r="C4052" i="5" s="1"/>
  <c r="AC4186" i="3"/>
  <c r="E4052" i="5" s="1"/>
  <c r="J4186" i="3"/>
  <c r="H4052" i="5" s="1"/>
  <c r="M4186" i="3"/>
  <c r="K4052" i="5" s="1"/>
  <c r="N4186" i="3"/>
  <c r="M4052" i="5" s="1"/>
  <c r="B4187" i="3"/>
  <c r="A4053" i="5" s="1"/>
  <c r="Y4187" i="3"/>
  <c r="B4053" i="5" s="1"/>
  <c r="AA4187" i="3"/>
  <c r="C4053" i="5" s="1"/>
  <c r="AC4187" i="3"/>
  <c r="E4053" i="5" s="1"/>
  <c r="J4187" i="3"/>
  <c r="H4053" i="5" s="1"/>
  <c r="M4187" i="3"/>
  <c r="K4053" i="5" s="1"/>
  <c r="N4187" i="3"/>
  <c r="M4053" i="5" s="1"/>
  <c r="B4188" i="3"/>
  <c r="A4054" i="5" s="1"/>
  <c r="Y4188" i="3"/>
  <c r="B4054" i="5" s="1"/>
  <c r="AA4188" i="3"/>
  <c r="C4054" i="5" s="1"/>
  <c r="AC4188" i="3"/>
  <c r="E4054" i="5" s="1"/>
  <c r="J4188" i="3"/>
  <c r="H4054" i="5" s="1"/>
  <c r="M4188" i="3"/>
  <c r="K4054" i="5" s="1"/>
  <c r="N4188" i="3"/>
  <c r="M4054" i="5" s="1"/>
  <c r="B4189" i="3"/>
  <c r="A4055" i="5" s="1"/>
  <c r="Y4189" i="3"/>
  <c r="B4055" i="5" s="1"/>
  <c r="AA4189" i="3"/>
  <c r="C4055" i="5" s="1"/>
  <c r="AC4189" i="3"/>
  <c r="E4055" i="5" s="1"/>
  <c r="J4189" i="3"/>
  <c r="H4055" i="5" s="1"/>
  <c r="M4189" i="3"/>
  <c r="K4055" i="5" s="1"/>
  <c r="N4189" i="3"/>
  <c r="M4055" i="5" s="1"/>
  <c r="B4190" i="3"/>
  <c r="A4056" i="5" s="1"/>
  <c r="Y4190" i="3"/>
  <c r="B4056" i="5" s="1"/>
  <c r="AA4190" i="3"/>
  <c r="C4056" i="5" s="1"/>
  <c r="AC4190" i="3"/>
  <c r="E4056" i="5" s="1"/>
  <c r="J4190" i="3"/>
  <c r="H4056" i="5" s="1"/>
  <c r="M4190" i="3"/>
  <c r="K4056" i="5" s="1"/>
  <c r="N4190" i="3"/>
  <c r="M4056" i="5" s="1"/>
  <c r="B4191" i="3"/>
  <c r="A4057" i="5" s="1"/>
  <c r="Y4191" i="3"/>
  <c r="B4057" i="5" s="1"/>
  <c r="AA4191" i="3"/>
  <c r="C4057" i="5" s="1"/>
  <c r="AC4191" i="3"/>
  <c r="E4057" i="5" s="1"/>
  <c r="J4191" i="3"/>
  <c r="H4057" i="5" s="1"/>
  <c r="M4191" i="3"/>
  <c r="K4057" i="5" s="1"/>
  <c r="N4191" i="3"/>
  <c r="M4057" i="5" s="1"/>
  <c r="B4192" i="3"/>
  <c r="A4058" i="5" s="1"/>
  <c r="Y4192" i="3"/>
  <c r="B4058" i="5" s="1"/>
  <c r="AA4192" i="3"/>
  <c r="C4058" i="5" s="1"/>
  <c r="AC4192" i="3"/>
  <c r="E4058" i="5" s="1"/>
  <c r="J4192" i="3"/>
  <c r="H4058" i="5" s="1"/>
  <c r="M4192" i="3"/>
  <c r="K4058" i="5" s="1"/>
  <c r="N4192" i="3"/>
  <c r="M4058" i="5" s="1"/>
  <c r="B4193" i="3"/>
  <c r="A4059" i="5" s="1"/>
  <c r="Y4193" i="3"/>
  <c r="B4059" i="5" s="1"/>
  <c r="AA4193" i="3"/>
  <c r="C4059" i="5" s="1"/>
  <c r="AC4193" i="3"/>
  <c r="E4059" i="5" s="1"/>
  <c r="J4193" i="3"/>
  <c r="H4059" i="5" s="1"/>
  <c r="M4193" i="3"/>
  <c r="K4059" i="5" s="1"/>
  <c r="N4193" i="3"/>
  <c r="M4059" i="5" s="1"/>
  <c r="B4194" i="3"/>
  <c r="A4060" i="5" s="1"/>
  <c r="Y4194" i="3"/>
  <c r="B4060" i="5" s="1"/>
  <c r="AA4194" i="3"/>
  <c r="C4060" i="5" s="1"/>
  <c r="AC4194" i="3"/>
  <c r="E4060" i="5" s="1"/>
  <c r="J4194" i="3"/>
  <c r="H4060" i="5" s="1"/>
  <c r="M4194" i="3"/>
  <c r="K4060" i="5" s="1"/>
  <c r="N4194" i="3"/>
  <c r="M4060" i="5" s="1"/>
  <c r="B4195" i="3"/>
  <c r="A4061" i="5" s="1"/>
  <c r="Y4195" i="3"/>
  <c r="B4061" i="5" s="1"/>
  <c r="AA4195" i="3"/>
  <c r="C4061" i="5" s="1"/>
  <c r="AC4195" i="3"/>
  <c r="E4061" i="5" s="1"/>
  <c r="J4195" i="3"/>
  <c r="H4061" i="5" s="1"/>
  <c r="M4195" i="3"/>
  <c r="K4061" i="5" s="1"/>
  <c r="N4195" i="3"/>
  <c r="M4061" i="5" s="1"/>
  <c r="B4196" i="3"/>
  <c r="A4062" i="5" s="1"/>
  <c r="Y4196" i="3"/>
  <c r="B4062" i="5" s="1"/>
  <c r="AA4196" i="3"/>
  <c r="C4062" i="5" s="1"/>
  <c r="AC4196" i="3"/>
  <c r="E4062" i="5" s="1"/>
  <c r="J4196" i="3"/>
  <c r="H4062" i="5" s="1"/>
  <c r="M4196" i="3"/>
  <c r="K4062" i="5" s="1"/>
  <c r="N4196" i="3"/>
  <c r="M4062" i="5" s="1"/>
  <c r="B4197" i="3"/>
  <c r="A4063" i="5" s="1"/>
  <c r="Y4197" i="3"/>
  <c r="B4063" i="5" s="1"/>
  <c r="AA4197" i="3"/>
  <c r="C4063" i="5" s="1"/>
  <c r="AC4197" i="3"/>
  <c r="E4063" i="5" s="1"/>
  <c r="J4197" i="3"/>
  <c r="H4063" i="5" s="1"/>
  <c r="M4197" i="3"/>
  <c r="K4063" i="5" s="1"/>
  <c r="N4197" i="3"/>
  <c r="M4063" i="5" s="1"/>
  <c r="B4198" i="3"/>
  <c r="A4064" i="5" s="1"/>
  <c r="Y4198" i="3"/>
  <c r="B4064" i="5" s="1"/>
  <c r="AA4198" i="3"/>
  <c r="C4064" i="5" s="1"/>
  <c r="AC4198" i="3"/>
  <c r="E4064" i="5" s="1"/>
  <c r="J4198" i="3"/>
  <c r="H4064" i="5" s="1"/>
  <c r="M4198" i="3"/>
  <c r="K4064" i="5" s="1"/>
  <c r="N4198" i="3"/>
  <c r="M4064" i="5" s="1"/>
  <c r="B4199" i="3"/>
  <c r="A4065" i="5" s="1"/>
  <c r="Y4199" i="3"/>
  <c r="B4065" i="5" s="1"/>
  <c r="AA4199" i="3"/>
  <c r="C4065" i="5" s="1"/>
  <c r="AC4199" i="3"/>
  <c r="E4065" i="5" s="1"/>
  <c r="J4199" i="3"/>
  <c r="H4065" i="5" s="1"/>
  <c r="M4199" i="3"/>
  <c r="K4065" i="5" s="1"/>
  <c r="N4199" i="3"/>
  <c r="M4065" i="5" s="1"/>
  <c r="B4200" i="3"/>
  <c r="A4066" i="5" s="1"/>
  <c r="Y4200" i="3"/>
  <c r="B4066" i="5" s="1"/>
  <c r="AA4200" i="3"/>
  <c r="C4066" i="5" s="1"/>
  <c r="AC4200" i="3"/>
  <c r="E4066" i="5" s="1"/>
  <c r="J4200" i="3"/>
  <c r="H4066" i="5" s="1"/>
  <c r="M4200" i="3"/>
  <c r="K4066" i="5" s="1"/>
  <c r="N4200" i="3"/>
  <c r="M4066" i="5" s="1"/>
  <c r="B4201" i="3"/>
  <c r="A4067" i="5" s="1"/>
  <c r="Y4201" i="3"/>
  <c r="B4067" i="5" s="1"/>
  <c r="AA4201" i="3"/>
  <c r="C4067" i="5" s="1"/>
  <c r="AC4201" i="3"/>
  <c r="E4067" i="5" s="1"/>
  <c r="J4201" i="3"/>
  <c r="H4067" i="5" s="1"/>
  <c r="M4201" i="3"/>
  <c r="K4067" i="5" s="1"/>
  <c r="N4201" i="3"/>
  <c r="M4067" i="5" s="1"/>
  <c r="B4202" i="3"/>
  <c r="A4068" i="5" s="1"/>
  <c r="Y4202" i="3"/>
  <c r="B4068" i="5" s="1"/>
  <c r="AA4202" i="3"/>
  <c r="C4068" i="5" s="1"/>
  <c r="AC4202" i="3"/>
  <c r="E4068" i="5" s="1"/>
  <c r="J4202" i="3"/>
  <c r="H4068" i="5" s="1"/>
  <c r="M4202" i="3"/>
  <c r="K4068" i="5" s="1"/>
  <c r="N4202" i="3"/>
  <c r="M4068" i="5" s="1"/>
  <c r="B4203" i="3"/>
  <c r="A4069" i="5" s="1"/>
  <c r="Y4203" i="3"/>
  <c r="B4069" i="5" s="1"/>
  <c r="AA4203" i="3"/>
  <c r="C4069" i="5" s="1"/>
  <c r="AC4203" i="3"/>
  <c r="E4069" i="5" s="1"/>
  <c r="J4203" i="3"/>
  <c r="H4069" i="5" s="1"/>
  <c r="M4203" i="3"/>
  <c r="K4069" i="5" s="1"/>
  <c r="N4203" i="3"/>
  <c r="M4069" i="5" s="1"/>
  <c r="B4204" i="3"/>
  <c r="A4070" i="5" s="1"/>
  <c r="Y4204" i="3"/>
  <c r="B4070" i="5" s="1"/>
  <c r="AA4204" i="3"/>
  <c r="C4070" i="5" s="1"/>
  <c r="AC4204" i="3"/>
  <c r="E4070" i="5" s="1"/>
  <c r="J4204" i="3"/>
  <c r="H4070" i="5" s="1"/>
  <c r="M4204" i="3"/>
  <c r="K4070" i="5" s="1"/>
  <c r="N4204" i="3"/>
  <c r="M4070" i="5" s="1"/>
  <c r="B4205" i="3"/>
  <c r="A4071" i="5" s="1"/>
  <c r="Y4205" i="3"/>
  <c r="B4071" i="5" s="1"/>
  <c r="AA4205" i="3"/>
  <c r="C4071" i="5" s="1"/>
  <c r="AC4205" i="3"/>
  <c r="E4071" i="5" s="1"/>
  <c r="J4205" i="3"/>
  <c r="H4071" i="5" s="1"/>
  <c r="M4205" i="3"/>
  <c r="K4071" i="5" s="1"/>
  <c r="N4205" i="3"/>
  <c r="M4071" i="5" s="1"/>
  <c r="B4206" i="3"/>
  <c r="A4072" i="5" s="1"/>
  <c r="Y4206" i="3"/>
  <c r="B4072" i="5" s="1"/>
  <c r="AA4206" i="3"/>
  <c r="C4072" i="5" s="1"/>
  <c r="AC4206" i="3"/>
  <c r="E4072" i="5" s="1"/>
  <c r="J4206" i="3"/>
  <c r="H4072" i="5" s="1"/>
  <c r="M4206" i="3"/>
  <c r="K4072" i="5" s="1"/>
  <c r="N4206" i="3"/>
  <c r="M4072" i="5" s="1"/>
  <c r="B4207" i="3"/>
  <c r="A4073" i="5" s="1"/>
  <c r="Y4207" i="3"/>
  <c r="B4073" i="5" s="1"/>
  <c r="AA4207" i="3"/>
  <c r="C4073" i="5" s="1"/>
  <c r="AC4207" i="3"/>
  <c r="E4073" i="5" s="1"/>
  <c r="J4207" i="3"/>
  <c r="H4073" i="5" s="1"/>
  <c r="M4207" i="3"/>
  <c r="K4073" i="5" s="1"/>
  <c r="N4207" i="3"/>
  <c r="M4073" i="5" s="1"/>
  <c r="B4208" i="3"/>
  <c r="A4074" i="5" s="1"/>
  <c r="Y4208" i="3"/>
  <c r="B4074" i="5" s="1"/>
  <c r="AA4208" i="3"/>
  <c r="C4074" i="5" s="1"/>
  <c r="AC4208" i="3"/>
  <c r="E4074" i="5" s="1"/>
  <c r="J4208" i="3"/>
  <c r="H4074" i="5" s="1"/>
  <c r="M4208" i="3"/>
  <c r="K4074" i="5" s="1"/>
  <c r="N4208" i="3"/>
  <c r="M4074" i="5" s="1"/>
  <c r="A4075" i="5"/>
  <c r="B4075" i="5"/>
  <c r="C4075" i="5"/>
  <c r="E4075" i="5"/>
  <c r="F4075" i="5"/>
  <c r="H4075" i="5"/>
  <c r="I4075" i="5"/>
  <c r="K4075" i="5"/>
  <c r="M4075" i="5"/>
  <c r="N4075" i="5"/>
  <c r="A4076" i="5"/>
  <c r="B4076" i="5"/>
  <c r="C4076" i="5"/>
  <c r="E4076" i="5"/>
  <c r="F4076" i="5"/>
  <c r="H4076" i="5"/>
  <c r="I4076" i="5"/>
  <c r="K4076" i="5"/>
  <c r="M4076" i="5"/>
  <c r="N4076" i="5"/>
  <c r="A4077" i="5"/>
  <c r="B4077" i="5"/>
  <c r="E4077" i="5"/>
  <c r="F4077" i="5"/>
  <c r="H4077" i="5"/>
  <c r="I4077" i="5"/>
  <c r="K4077" i="5"/>
  <c r="M4077" i="5"/>
  <c r="N4077" i="5"/>
  <c r="A4078" i="5"/>
  <c r="B4078" i="5"/>
  <c r="C4078" i="5"/>
  <c r="E4078" i="5"/>
  <c r="F4078" i="5"/>
  <c r="H4078" i="5"/>
  <c r="I4078" i="5"/>
  <c r="K4078" i="5"/>
  <c r="M4078" i="5"/>
  <c r="N4078" i="5"/>
  <c r="A4079" i="5"/>
  <c r="B4079" i="5"/>
  <c r="C4079" i="5"/>
  <c r="E4079" i="5"/>
  <c r="F4079" i="5"/>
  <c r="H4079" i="5"/>
  <c r="I4079" i="5"/>
  <c r="K4079" i="5"/>
  <c r="M4079" i="5"/>
  <c r="N4079" i="5"/>
  <c r="A4080" i="5"/>
  <c r="B4080" i="5"/>
  <c r="C4080" i="5"/>
  <c r="E4080" i="5"/>
  <c r="F4080" i="5"/>
  <c r="H4080" i="5"/>
  <c r="I4080" i="5"/>
  <c r="K4080" i="5"/>
  <c r="M4080" i="5"/>
  <c r="N4080" i="5"/>
  <c r="A4081" i="5"/>
  <c r="B4081" i="5"/>
  <c r="C4081" i="5"/>
  <c r="E4081" i="5"/>
  <c r="F4081" i="5"/>
  <c r="H4081" i="5"/>
  <c r="I4081" i="5"/>
  <c r="K4081" i="5"/>
  <c r="M4081" i="5"/>
  <c r="N4081" i="5"/>
  <c r="A4082" i="5"/>
  <c r="B4082" i="5"/>
  <c r="C4082" i="5"/>
  <c r="E4082" i="5"/>
  <c r="F4082" i="5"/>
  <c r="H4082" i="5"/>
  <c r="I4082" i="5"/>
  <c r="K4082" i="5"/>
  <c r="M4082" i="5"/>
  <c r="N4082" i="5"/>
  <c r="A4083" i="5"/>
  <c r="B4083" i="5"/>
  <c r="C4083" i="5"/>
  <c r="E4083" i="5"/>
  <c r="F4083" i="5"/>
  <c r="H4083" i="5"/>
  <c r="I4083" i="5"/>
  <c r="K4083" i="5"/>
  <c r="M4083" i="5"/>
  <c r="N4083" i="5"/>
  <c r="A4084" i="5"/>
  <c r="B4084" i="5"/>
  <c r="C4084" i="5"/>
  <c r="E4084" i="5"/>
  <c r="F4084" i="5"/>
  <c r="H4084" i="5"/>
  <c r="I4084" i="5"/>
  <c r="K4084" i="5"/>
  <c r="M4084" i="5"/>
  <c r="N4084" i="5"/>
  <c r="A4085" i="5"/>
  <c r="B4085" i="5"/>
  <c r="C4085" i="5"/>
  <c r="E4085" i="5"/>
  <c r="F4085" i="5"/>
  <c r="H4085" i="5"/>
  <c r="I4085" i="5"/>
  <c r="K4085" i="5"/>
  <c r="M4085" i="5"/>
  <c r="N4085" i="5"/>
  <c r="A4086" i="5"/>
  <c r="B4086" i="5"/>
  <c r="C4086" i="5"/>
  <c r="E4086" i="5"/>
  <c r="F4086" i="5"/>
  <c r="H4086" i="5"/>
  <c r="I4086" i="5"/>
  <c r="K4086" i="5"/>
  <c r="M4086" i="5"/>
  <c r="N4086" i="5"/>
  <c r="B4221" i="3"/>
  <c r="A4087" i="5" s="1"/>
  <c r="Y4221" i="3"/>
  <c r="B4087" i="5" s="1"/>
  <c r="AA4221" i="3"/>
  <c r="C4087" i="5" s="1"/>
  <c r="AC4221" i="3"/>
  <c r="E4087" i="5" s="1"/>
  <c r="J4221" i="3"/>
  <c r="H4087" i="5" s="1"/>
  <c r="M4221" i="3"/>
  <c r="K4087" i="5" s="1"/>
  <c r="N4221" i="3"/>
  <c r="M4087" i="5" s="1"/>
  <c r="B4222" i="3"/>
  <c r="A4088" i="5" s="1"/>
  <c r="Y4222" i="3"/>
  <c r="B4088" i="5" s="1"/>
  <c r="AA4222" i="3"/>
  <c r="C4088" i="5" s="1"/>
  <c r="AC4222" i="3"/>
  <c r="E4088" i="5" s="1"/>
  <c r="J4222" i="3"/>
  <c r="H4088" i="5" s="1"/>
  <c r="M4222" i="3"/>
  <c r="K4088" i="5" s="1"/>
  <c r="N4222" i="3"/>
  <c r="M4088" i="5" s="1"/>
  <c r="B4223" i="3"/>
  <c r="A4089" i="5" s="1"/>
  <c r="Y4223" i="3"/>
  <c r="B4089" i="5" s="1"/>
  <c r="AA4223" i="3"/>
  <c r="C4089" i="5" s="1"/>
  <c r="AC4223" i="3"/>
  <c r="E4089" i="5" s="1"/>
  <c r="J4223" i="3"/>
  <c r="H4089" i="5" s="1"/>
  <c r="M4223" i="3"/>
  <c r="K4089" i="5" s="1"/>
  <c r="N4223" i="3"/>
  <c r="M4089" i="5" s="1"/>
  <c r="B4224" i="3"/>
  <c r="A4090" i="5" s="1"/>
  <c r="Y4224" i="3"/>
  <c r="B4090" i="5" s="1"/>
  <c r="AA4224" i="3"/>
  <c r="C4090" i="5" s="1"/>
  <c r="AC4224" i="3"/>
  <c r="E4090" i="5" s="1"/>
  <c r="J4224" i="3"/>
  <c r="H4090" i="5" s="1"/>
  <c r="M4224" i="3"/>
  <c r="K4090" i="5" s="1"/>
  <c r="N4224" i="3"/>
  <c r="M4090" i="5" s="1"/>
  <c r="B4225" i="3"/>
  <c r="A4091" i="5" s="1"/>
  <c r="Y4225" i="3"/>
  <c r="B4091" i="5" s="1"/>
  <c r="AA4225" i="3"/>
  <c r="C4091" i="5" s="1"/>
  <c r="AC4225" i="3"/>
  <c r="E4091" i="5" s="1"/>
  <c r="J4225" i="3"/>
  <c r="H4091" i="5" s="1"/>
  <c r="M4225" i="3"/>
  <c r="K4091" i="5" s="1"/>
  <c r="N4225" i="3"/>
  <c r="M4091" i="5" s="1"/>
  <c r="B4226" i="3"/>
  <c r="A4092" i="5" s="1"/>
  <c r="Y4226" i="3"/>
  <c r="B4092" i="5" s="1"/>
  <c r="AA4226" i="3"/>
  <c r="C4092" i="5" s="1"/>
  <c r="AC4226" i="3"/>
  <c r="E4092" i="5" s="1"/>
  <c r="J4226" i="3"/>
  <c r="H4092" i="5" s="1"/>
  <c r="M4226" i="3"/>
  <c r="K4092" i="5" s="1"/>
  <c r="N4226" i="3"/>
  <c r="M4092" i="5" s="1"/>
  <c r="B4227" i="3"/>
  <c r="A4093" i="5" s="1"/>
  <c r="Y4227" i="3"/>
  <c r="B4093" i="5" s="1"/>
  <c r="AA4227" i="3"/>
  <c r="C4093" i="5" s="1"/>
  <c r="AC4227" i="3"/>
  <c r="E4093" i="5" s="1"/>
  <c r="J4227" i="3"/>
  <c r="H4093" i="5" s="1"/>
  <c r="M4227" i="3"/>
  <c r="K4093" i="5" s="1"/>
  <c r="N4227" i="3"/>
  <c r="M4093" i="5" s="1"/>
  <c r="B4228" i="3"/>
  <c r="A4094" i="5" s="1"/>
  <c r="Y4228" i="3"/>
  <c r="B4094" i="5" s="1"/>
  <c r="AA4228" i="3"/>
  <c r="C4094" i="5" s="1"/>
  <c r="AC4228" i="3"/>
  <c r="E4094" i="5" s="1"/>
  <c r="J4228" i="3"/>
  <c r="H4094" i="5" s="1"/>
  <c r="M4228" i="3"/>
  <c r="K4094" i="5" s="1"/>
  <c r="N4228" i="3"/>
  <c r="M4094" i="5" s="1"/>
  <c r="B4229" i="3"/>
  <c r="A4095" i="5" s="1"/>
  <c r="Y4229" i="3"/>
  <c r="B4095" i="5" s="1"/>
  <c r="AA4229" i="3"/>
  <c r="C4095" i="5" s="1"/>
  <c r="AC4229" i="3"/>
  <c r="E4095" i="5" s="1"/>
  <c r="J4229" i="3"/>
  <c r="H4095" i="5" s="1"/>
  <c r="M4229" i="3"/>
  <c r="K4095" i="5" s="1"/>
  <c r="N4229" i="3"/>
  <c r="M4095" i="5" s="1"/>
  <c r="B4230" i="3"/>
  <c r="A4096" i="5" s="1"/>
  <c r="Y4230" i="3"/>
  <c r="B4096" i="5" s="1"/>
  <c r="AA4230" i="3"/>
  <c r="C4096" i="5" s="1"/>
  <c r="AC4230" i="3"/>
  <c r="E4096" i="5" s="1"/>
  <c r="J4230" i="3"/>
  <c r="H4096" i="5" s="1"/>
  <c r="M4230" i="3"/>
  <c r="K4096" i="5" s="1"/>
  <c r="N4230" i="3"/>
  <c r="M4096" i="5" s="1"/>
  <c r="B4231" i="3"/>
  <c r="A4097" i="5" s="1"/>
  <c r="Y4231" i="3"/>
  <c r="B4097" i="5" s="1"/>
  <c r="AA4231" i="3"/>
  <c r="C4097" i="5" s="1"/>
  <c r="AC4231" i="3"/>
  <c r="E4097" i="5" s="1"/>
  <c r="J4231" i="3"/>
  <c r="H4097" i="5" s="1"/>
  <c r="M4231" i="3"/>
  <c r="K4097" i="5" s="1"/>
  <c r="N4231" i="3"/>
  <c r="M4097" i="5" s="1"/>
  <c r="B4232" i="3"/>
  <c r="A4098" i="5" s="1"/>
  <c r="Y4232" i="3"/>
  <c r="B4098" i="5" s="1"/>
  <c r="AA4232" i="3"/>
  <c r="C4098" i="5" s="1"/>
  <c r="AC4232" i="3"/>
  <c r="E4098" i="5" s="1"/>
  <c r="J4232" i="3"/>
  <c r="H4098" i="5" s="1"/>
  <c r="M4232" i="3"/>
  <c r="K4098" i="5" s="1"/>
  <c r="N4232" i="3"/>
  <c r="M4098" i="5" s="1"/>
  <c r="B4233" i="3"/>
  <c r="A4099" i="5" s="1"/>
  <c r="Y4233" i="3"/>
  <c r="B4099" i="5" s="1"/>
  <c r="AA4233" i="3"/>
  <c r="C4099" i="5" s="1"/>
  <c r="AC4233" i="3"/>
  <c r="E4099" i="5" s="1"/>
  <c r="J4233" i="3"/>
  <c r="H4099" i="5" s="1"/>
  <c r="M4233" i="3"/>
  <c r="K4099" i="5" s="1"/>
  <c r="N4233" i="3"/>
  <c r="M4099" i="5" s="1"/>
  <c r="B4234" i="3"/>
  <c r="A4100" i="5" s="1"/>
  <c r="Y4234" i="3"/>
  <c r="B4100" i="5" s="1"/>
  <c r="AA4234" i="3"/>
  <c r="C4100" i="5" s="1"/>
  <c r="AC4234" i="3"/>
  <c r="E4100" i="5" s="1"/>
  <c r="J4234" i="3"/>
  <c r="H4100" i="5" s="1"/>
  <c r="M4234" i="3"/>
  <c r="K4100" i="5" s="1"/>
  <c r="N4234" i="3"/>
  <c r="M4100" i="5" s="1"/>
  <c r="B4235" i="3"/>
  <c r="A4101" i="5" s="1"/>
  <c r="Y4235" i="3"/>
  <c r="B4101" i="5" s="1"/>
  <c r="AA4235" i="3"/>
  <c r="C4101" i="5" s="1"/>
  <c r="AC4235" i="3"/>
  <c r="E4101" i="5" s="1"/>
  <c r="J4235" i="3"/>
  <c r="H4101" i="5" s="1"/>
  <c r="M4235" i="3"/>
  <c r="K4101" i="5" s="1"/>
  <c r="N4235" i="3"/>
  <c r="M4101" i="5" s="1"/>
  <c r="B4236" i="3"/>
  <c r="A4102" i="5" s="1"/>
  <c r="Y4236" i="3"/>
  <c r="B4102" i="5" s="1"/>
  <c r="AA4236" i="3"/>
  <c r="C4102" i="5" s="1"/>
  <c r="AC4236" i="3"/>
  <c r="E4102" i="5" s="1"/>
  <c r="J4236" i="3"/>
  <c r="H4102" i="5" s="1"/>
  <c r="M4236" i="3"/>
  <c r="K4102" i="5" s="1"/>
  <c r="N4236" i="3"/>
  <c r="M4102" i="5" s="1"/>
  <c r="B4237" i="3"/>
  <c r="A4103" i="5" s="1"/>
  <c r="Y4237" i="3"/>
  <c r="B4103" i="5" s="1"/>
  <c r="AA4237" i="3"/>
  <c r="C4103" i="5" s="1"/>
  <c r="AC4237" i="3"/>
  <c r="E4103" i="5" s="1"/>
  <c r="J4237" i="3"/>
  <c r="H4103" i="5" s="1"/>
  <c r="M4237" i="3"/>
  <c r="K4103" i="5" s="1"/>
  <c r="N4237" i="3"/>
  <c r="M4103" i="5" s="1"/>
  <c r="B4238" i="3"/>
  <c r="A4104" i="5" s="1"/>
  <c r="Y4238" i="3"/>
  <c r="B4104" i="5" s="1"/>
  <c r="AA4238" i="3"/>
  <c r="C4104" i="5" s="1"/>
  <c r="AC4238" i="3"/>
  <c r="E4104" i="5" s="1"/>
  <c r="J4238" i="3"/>
  <c r="H4104" i="5" s="1"/>
  <c r="M4238" i="3"/>
  <c r="K4104" i="5" s="1"/>
  <c r="N4238" i="3"/>
  <c r="M4104" i="5" s="1"/>
  <c r="B4239" i="3"/>
  <c r="A4105" i="5" s="1"/>
  <c r="Y4239" i="3"/>
  <c r="B4105" i="5" s="1"/>
  <c r="AA4239" i="3"/>
  <c r="C4105" i="5" s="1"/>
  <c r="AC4239" i="3"/>
  <c r="E4105" i="5" s="1"/>
  <c r="J4239" i="3"/>
  <c r="H4105" i="5" s="1"/>
  <c r="M4239" i="3"/>
  <c r="K4105" i="5" s="1"/>
  <c r="N4239" i="3"/>
  <c r="M4105" i="5" s="1"/>
  <c r="B4240" i="3"/>
  <c r="A4106" i="5" s="1"/>
  <c r="Y4240" i="3"/>
  <c r="B4106" i="5" s="1"/>
  <c r="AA4240" i="3"/>
  <c r="C4106" i="5" s="1"/>
  <c r="AC4240" i="3"/>
  <c r="E4106" i="5" s="1"/>
  <c r="J4240" i="3"/>
  <c r="H4106" i="5" s="1"/>
  <c r="M4240" i="3"/>
  <c r="K4106" i="5" s="1"/>
  <c r="N4240" i="3"/>
  <c r="M4106" i="5" s="1"/>
  <c r="B4241" i="3"/>
  <c r="A4107" i="5" s="1"/>
  <c r="Y4241" i="3"/>
  <c r="B4107" i="5" s="1"/>
  <c r="AA4241" i="3"/>
  <c r="C4107" i="5" s="1"/>
  <c r="AC4241" i="3"/>
  <c r="E4107" i="5" s="1"/>
  <c r="J4241" i="3"/>
  <c r="H4107" i="5" s="1"/>
  <c r="M4241" i="3"/>
  <c r="K4107" i="5" s="1"/>
  <c r="N4241" i="3"/>
  <c r="M4107" i="5" s="1"/>
  <c r="B4242" i="3"/>
  <c r="A4108" i="5" s="1"/>
  <c r="Y4242" i="3"/>
  <c r="B4108" i="5" s="1"/>
  <c r="AA4242" i="3"/>
  <c r="C4108" i="5" s="1"/>
  <c r="AC4242" i="3"/>
  <c r="E4108" i="5" s="1"/>
  <c r="J4242" i="3"/>
  <c r="H4108" i="5" s="1"/>
  <c r="M4242" i="3"/>
  <c r="K4108" i="5" s="1"/>
  <c r="N4242" i="3"/>
  <c r="M4108" i="5" s="1"/>
  <c r="B4243" i="3"/>
  <c r="A4109" i="5" s="1"/>
  <c r="Y4243" i="3"/>
  <c r="B4109" i="5" s="1"/>
  <c r="AA4243" i="3"/>
  <c r="C4109" i="5" s="1"/>
  <c r="AC4243" i="3"/>
  <c r="E4109" i="5" s="1"/>
  <c r="J4243" i="3"/>
  <c r="H4109" i="5" s="1"/>
  <c r="M4243" i="3"/>
  <c r="K4109" i="5" s="1"/>
  <c r="N4243" i="3"/>
  <c r="M4109" i="5" s="1"/>
  <c r="B4244" i="3"/>
  <c r="A4110" i="5" s="1"/>
  <c r="Y4244" i="3"/>
  <c r="B4110" i="5" s="1"/>
  <c r="AA4244" i="3"/>
  <c r="C4110" i="5" s="1"/>
  <c r="AC4244" i="3"/>
  <c r="E4110" i="5" s="1"/>
  <c r="J4244" i="3"/>
  <c r="H4110" i="5" s="1"/>
  <c r="M4244" i="3"/>
  <c r="K4110" i="5" s="1"/>
  <c r="N4244" i="3"/>
  <c r="M4110" i="5" s="1"/>
  <c r="B4245" i="3"/>
  <c r="A4111" i="5" s="1"/>
  <c r="Y4245" i="3"/>
  <c r="B4111" i="5" s="1"/>
  <c r="AA4245" i="3"/>
  <c r="C4111" i="5" s="1"/>
  <c r="AC4245" i="3"/>
  <c r="E4111" i="5" s="1"/>
  <c r="J4245" i="3"/>
  <c r="H4111" i="5" s="1"/>
  <c r="M4245" i="3"/>
  <c r="K4111" i="5" s="1"/>
  <c r="N4245" i="3"/>
  <c r="M4111" i="5" s="1"/>
  <c r="B4246" i="3"/>
  <c r="A4112" i="5" s="1"/>
  <c r="Y4246" i="3"/>
  <c r="B4112" i="5" s="1"/>
  <c r="AA4246" i="3"/>
  <c r="C4112" i="5" s="1"/>
  <c r="AC4246" i="3"/>
  <c r="E4112" i="5" s="1"/>
  <c r="J4246" i="3"/>
  <c r="H4112" i="5" s="1"/>
  <c r="M4246" i="3"/>
  <c r="K4112" i="5" s="1"/>
  <c r="N4246" i="3"/>
  <c r="M4112" i="5" s="1"/>
  <c r="B4247" i="3"/>
  <c r="A4113" i="5" s="1"/>
  <c r="Y4247" i="3"/>
  <c r="B4113" i="5" s="1"/>
  <c r="AA4247" i="3"/>
  <c r="C4113" i="5" s="1"/>
  <c r="AC4247" i="3"/>
  <c r="E4113" i="5" s="1"/>
  <c r="J4247" i="3"/>
  <c r="H4113" i="5" s="1"/>
  <c r="M4247" i="3"/>
  <c r="K4113" i="5" s="1"/>
  <c r="N4247" i="3"/>
  <c r="M4113" i="5" s="1"/>
  <c r="B4248" i="3"/>
  <c r="A4114" i="5" s="1"/>
  <c r="Y4248" i="3"/>
  <c r="B4114" i="5" s="1"/>
  <c r="AA4248" i="3"/>
  <c r="C4114" i="5" s="1"/>
  <c r="AC4248" i="3"/>
  <c r="E4114" i="5" s="1"/>
  <c r="J4248" i="3"/>
  <c r="H4114" i="5" s="1"/>
  <c r="M4248" i="3"/>
  <c r="K4114" i="5" s="1"/>
  <c r="N4248" i="3"/>
  <c r="M4114" i="5" s="1"/>
  <c r="B4249" i="3"/>
  <c r="A4115" i="5" s="1"/>
  <c r="Y4249" i="3"/>
  <c r="B4115" i="5" s="1"/>
  <c r="AA4249" i="3"/>
  <c r="C4115" i="5" s="1"/>
  <c r="AC4249" i="3"/>
  <c r="E4115" i="5" s="1"/>
  <c r="J4249" i="3"/>
  <c r="H4115" i="5" s="1"/>
  <c r="M4249" i="3"/>
  <c r="K4115" i="5" s="1"/>
  <c r="N4249" i="3"/>
  <c r="M4115" i="5" s="1"/>
  <c r="B4250" i="3"/>
  <c r="A4116" i="5" s="1"/>
  <c r="Y4250" i="3"/>
  <c r="B4116" i="5" s="1"/>
  <c r="AA4250" i="3"/>
  <c r="C4116" i="5" s="1"/>
  <c r="AC4250" i="3"/>
  <c r="E4116" i="5" s="1"/>
  <c r="J4250" i="3"/>
  <c r="H4116" i="5" s="1"/>
  <c r="M4250" i="3"/>
  <c r="K4116" i="5" s="1"/>
  <c r="N4250" i="3"/>
  <c r="M4116" i="5" s="1"/>
  <c r="B4251" i="3"/>
  <c r="A4117" i="5" s="1"/>
  <c r="Y4251" i="3"/>
  <c r="B4117" i="5" s="1"/>
  <c r="AA4251" i="3"/>
  <c r="C4117" i="5" s="1"/>
  <c r="AC4251" i="3"/>
  <c r="E4117" i="5" s="1"/>
  <c r="J4251" i="3"/>
  <c r="H4117" i="5" s="1"/>
  <c r="M4251" i="3"/>
  <c r="K4117" i="5" s="1"/>
  <c r="N4251" i="3"/>
  <c r="M4117" i="5" s="1"/>
  <c r="A4118" i="5"/>
  <c r="B4118" i="5"/>
  <c r="C4118" i="5"/>
  <c r="E4118" i="5"/>
  <c r="F4118" i="5"/>
  <c r="H4118" i="5"/>
  <c r="I4118" i="5"/>
  <c r="K4118" i="5"/>
  <c r="M4118" i="5"/>
  <c r="N4118" i="5"/>
  <c r="A4119" i="5"/>
  <c r="B4119" i="5"/>
  <c r="C4119" i="5"/>
  <c r="E4119" i="5"/>
  <c r="F4119" i="5"/>
  <c r="H4119" i="5"/>
  <c r="I4119" i="5"/>
  <c r="K4119" i="5"/>
  <c r="M4119" i="5"/>
  <c r="N4119" i="5"/>
  <c r="A4120" i="5"/>
  <c r="B4120" i="5"/>
  <c r="E4120" i="5"/>
  <c r="F4120" i="5"/>
  <c r="H4120" i="5"/>
  <c r="I4120" i="5"/>
  <c r="K4120" i="5"/>
  <c r="M4120" i="5"/>
  <c r="N4120" i="5"/>
  <c r="A4121" i="5"/>
  <c r="B4121" i="5"/>
  <c r="C4121" i="5"/>
  <c r="E4121" i="5"/>
  <c r="F4121" i="5"/>
  <c r="H4121" i="5"/>
  <c r="I4121" i="5"/>
  <c r="K4121" i="5"/>
  <c r="M4121" i="5"/>
  <c r="N4121" i="5"/>
  <c r="A4122" i="5"/>
  <c r="B4122" i="5"/>
  <c r="C4122" i="5"/>
  <c r="E4122" i="5"/>
  <c r="F4122" i="5"/>
  <c r="H4122" i="5"/>
  <c r="I4122" i="5"/>
  <c r="K4122" i="5"/>
  <c r="M4122" i="5"/>
  <c r="N4122" i="5"/>
  <c r="A4123" i="5"/>
  <c r="B4123" i="5"/>
  <c r="C4123" i="5"/>
  <c r="E4123" i="5"/>
  <c r="F4123" i="5"/>
  <c r="H4123" i="5"/>
  <c r="I4123" i="5"/>
  <c r="K4123" i="5"/>
  <c r="M4123" i="5"/>
  <c r="N4123" i="5"/>
  <c r="A4124" i="5"/>
  <c r="B4124" i="5"/>
  <c r="C4124" i="5"/>
  <c r="E4124" i="5"/>
  <c r="F4124" i="5"/>
  <c r="H4124" i="5"/>
  <c r="I4124" i="5"/>
  <c r="K4124" i="5"/>
  <c r="M4124" i="5"/>
  <c r="N4124" i="5"/>
  <c r="A4125" i="5"/>
  <c r="B4125" i="5"/>
  <c r="C4125" i="5"/>
  <c r="E4125" i="5"/>
  <c r="F4125" i="5"/>
  <c r="H4125" i="5"/>
  <c r="I4125" i="5"/>
  <c r="K4125" i="5"/>
  <c r="M4125" i="5"/>
  <c r="N4125" i="5"/>
  <c r="A4126" i="5"/>
  <c r="B4126" i="5"/>
  <c r="C4126" i="5"/>
  <c r="E4126" i="5"/>
  <c r="F4126" i="5"/>
  <c r="H4126" i="5"/>
  <c r="I4126" i="5"/>
  <c r="K4126" i="5"/>
  <c r="M4126" i="5"/>
  <c r="N4126" i="5"/>
  <c r="A4127" i="5"/>
  <c r="B4127" i="5"/>
  <c r="C4127" i="5"/>
  <c r="E4127" i="5"/>
  <c r="F4127" i="5"/>
  <c r="H4127" i="5"/>
  <c r="I4127" i="5"/>
  <c r="K4127" i="5"/>
  <c r="M4127" i="5"/>
  <c r="N4127" i="5"/>
  <c r="A4128" i="5"/>
  <c r="B4128" i="5"/>
  <c r="C4128" i="5"/>
  <c r="E4128" i="5"/>
  <c r="F4128" i="5"/>
  <c r="H4128" i="5"/>
  <c r="I4128" i="5"/>
  <c r="K4128" i="5"/>
  <c r="M4128" i="5"/>
  <c r="N4128" i="5"/>
  <c r="A4129" i="5"/>
  <c r="B4129" i="5"/>
  <c r="C4129" i="5"/>
  <c r="E4129" i="5"/>
  <c r="F4129" i="5"/>
  <c r="H4129" i="5"/>
  <c r="I4129" i="5"/>
  <c r="K4129" i="5"/>
  <c r="M4129" i="5"/>
  <c r="N4129" i="5"/>
  <c r="B4264" i="3"/>
  <c r="A4130" i="5" s="1"/>
  <c r="Y4264" i="3"/>
  <c r="B4130" i="5" s="1"/>
  <c r="AA4264" i="3"/>
  <c r="C4130" i="5" s="1"/>
  <c r="AC4264" i="3"/>
  <c r="E4130" i="5" s="1"/>
  <c r="J4264" i="3"/>
  <c r="H4130" i="5" s="1"/>
  <c r="M4264" i="3"/>
  <c r="K4130" i="5" s="1"/>
  <c r="N4264" i="3"/>
  <c r="M4130" i="5" s="1"/>
  <c r="B4265" i="3"/>
  <c r="A4131" i="5" s="1"/>
  <c r="Y4265" i="3"/>
  <c r="B4131" i="5" s="1"/>
  <c r="AA4265" i="3"/>
  <c r="C4131" i="5" s="1"/>
  <c r="AC4265" i="3"/>
  <c r="E4131" i="5" s="1"/>
  <c r="J4265" i="3"/>
  <c r="H4131" i="5" s="1"/>
  <c r="M4265" i="3"/>
  <c r="K4131" i="5" s="1"/>
  <c r="N4265" i="3"/>
  <c r="M4131" i="5" s="1"/>
  <c r="B4266" i="3"/>
  <c r="A4132" i="5" s="1"/>
  <c r="Y4266" i="3"/>
  <c r="B4132" i="5" s="1"/>
  <c r="AA4266" i="3"/>
  <c r="C4132" i="5" s="1"/>
  <c r="AC4266" i="3"/>
  <c r="E4132" i="5" s="1"/>
  <c r="J4266" i="3"/>
  <c r="H4132" i="5" s="1"/>
  <c r="M4266" i="3"/>
  <c r="K4132" i="5" s="1"/>
  <c r="N4266" i="3"/>
  <c r="M4132" i="5" s="1"/>
  <c r="B4267" i="3"/>
  <c r="A4133" i="5" s="1"/>
  <c r="Y4267" i="3"/>
  <c r="B4133" i="5" s="1"/>
  <c r="AA4267" i="3"/>
  <c r="C4133" i="5" s="1"/>
  <c r="AC4267" i="3"/>
  <c r="E4133" i="5" s="1"/>
  <c r="J4267" i="3"/>
  <c r="H4133" i="5" s="1"/>
  <c r="M4267" i="3"/>
  <c r="K4133" i="5" s="1"/>
  <c r="N4267" i="3"/>
  <c r="M4133" i="5" s="1"/>
  <c r="B4268" i="3"/>
  <c r="A4134" i="5" s="1"/>
  <c r="Y4268" i="3"/>
  <c r="B4134" i="5" s="1"/>
  <c r="AA4268" i="3"/>
  <c r="C4134" i="5" s="1"/>
  <c r="AC4268" i="3"/>
  <c r="E4134" i="5" s="1"/>
  <c r="J4268" i="3"/>
  <c r="H4134" i="5" s="1"/>
  <c r="M4268" i="3"/>
  <c r="K4134" i="5" s="1"/>
  <c r="N4268" i="3"/>
  <c r="M4134" i="5" s="1"/>
  <c r="B4269" i="3"/>
  <c r="A4135" i="5" s="1"/>
  <c r="Y4269" i="3"/>
  <c r="B4135" i="5" s="1"/>
  <c r="AA4269" i="3"/>
  <c r="C4135" i="5" s="1"/>
  <c r="AC4269" i="3"/>
  <c r="E4135" i="5" s="1"/>
  <c r="J4269" i="3"/>
  <c r="H4135" i="5" s="1"/>
  <c r="M4269" i="3"/>
  <c r="K4135" i="5" s="1"/>
  <c r="N4269" i="3"/>
  <c r="M4135" i="5" s="1"/>
  <c r="B4270" i="3"/>
  <c r="A4136" i="5" s="1"/>
  <c r="Y4270" i="3"/>
  <c r="B4136" i="5" s="1"/>
  <c r="AA4270" i="3"/>
  <c r="C4136" i="5" s="1"/>
  <c r="AC4270" i="3"/>
  <c r="E4136" i="5" s="1"/>
  <c r="J4270" i="3"/>
  <c r="H4136" i="5" s="1"/>
  <c r="M4270" i="3"/>
  <c r="K4136" i="5" s="1"/>
  <c r="N4270" i="3"/>
  <c r="M4136" i="5" s="1"/>
  <c r="B4271" i="3"/>
  <c r="A4137" i="5" s="1"/>
  <c r="Y4271" i="3"/>
  <c r="B4137" i="5" s="1"/>
  <c r="AA4271" i="3"/>
  <c r="C4137" i="5" s="1"/>
  <c r="AC4271" i="3"/>
  <c r="E4137" i="5" s="1"/>
  <c r="J4271" i="3"/>
  <c r="H4137" i="5" s="1"/>
  <c r="M4271" i="3"/>
  <c r="K4137" i="5" s="1"/>
  <c r="N4271" i="3"/>
  <c r="M4137" i="5" s="1"/>
  <c r="B4272" i="3"/>
  <c r="A4138" i="5" s="1"/>
  <c r="Y4272" i="3"/>
  <c r="B4138" i="5" s="1"/>
  <c r="AA4272" i="3"/>
  <c r="C4138" i="5" s="1"/>
  <c r="AC4272" i="3"/>
  <c r="E4138" i="5" s="1"/>
  <c r="J4272" i="3"/>
  <c r="H4138" i="5" s="1"/>
  <c r="M4272" i="3"/>
  <c r="K4138" i="5" s="1"/>
  <c r="N4272" i="3"/>
  <c r="M4138" i="5" s="1"/>
  <c r="B4273" i="3"/>
  <c r="A4139" i="5" s="1"/>
  <c r="Y4273" i="3"/>
  <c r="B4139" i="5" s="1"/>
  <c r="AA4273" i="3"/>
  <c r="C4139" i="5" s="1"/>
  <c r="AC4273" i="3"/>
  <c r="E4139" i="5" s="1"/>
  <c r="J4273" i="3"/>
  <c r="H4139" i="5" s="1"/>
  <c r="M4273" i="3"/>
  <c r="K4139" i="5" s="1"/>
  <c r="N4273" i="3"/>
  <c r="M4139" i="5" s="1"/>
  <c r="B4274" i="3"/>
  <c r="A4140" i="5" s="1"/>
  <c r="Y4274" i="3"/>
  <c r="B4140" i="5" s="1"/>
  <c r="AA4274" i="3"/>
  <c r="C4140" i="5" s="1"/>
  <c r="AC4274" i="3"/>
  <c r="E4140" i="5" s="1"/>
  <c r="J4274" i="3"/>
  <c r="H4140" i="5" s="1"/>
  <c r="M4274" i="3"/>
  <c r="K4140" i="5" s="1"/>
  <c r="N4274" i="3"/>
  <c r="M4140" i="5" s="1"/>
  <c r="B4275" i="3"/>
  <c r="A4141" i="5" s="1"/>
  <c r="Y4275" i="3"/>
  <c r="B4141" i="5" s="1"/>
  <c r="AA4275" i="3"/>
  <c r="C4141" i="5" s="1"/>
  <c r="AC4275" i="3"/>
  <c r="E4141" i="5" s="1"/>
  <c r="J4275" i="3"/>
  <c r="H4141" i="5" s="1"/>
  <c r="M4275" i="3"/>
  <c r="K4141" i="5" s="1"/>
  <c r="N4275" i="3"/>
  <c r="M4141" i="5" s="1"/>
  <c r="B4276" i="3"/>
  <c r="A4142" i="5" s="1"/>
  <c r="Y4276" i="3"/>
  <c r="B4142" i="5" s="1"/>
  <c r="AA4276" i="3"/>
  <c r="C4142" i="5" s="1"/>
  <c r="AC4276" i="3"/>
  <c r="E4142" i="5" s="1"/>
  <c r="J4276" i="3"/>
  <c r="H4142" i="5" s="1"/>
  <c r="M4276" i="3"/>
  <c r="K4142" i="5" s="1"/>
  <c r="N4276" i="3"/>
  <c r="M4142" i="5" s="1"/>
  <c r="B4277" i="3"/>
  <c r="A4143" i="5" s="1"/>
  <c r="Y4277" i="3"/>
  <c r="B4143" i="5" s="1"/>
  <c r="AA4277" i="3"/>
  <c r="C4143" i="5" s="1"/>
  <c r="AC4277" i="3"/>
  <c r="E4143" i="5" s="1"/>
  <c r="J4277" i="3"/>
  <c r="H4143" i="5" s="1"/>
  <c r="M4277" i="3"/>
  <c r="K4143" i="5" s="1"/>
  <c r="N4277" i="3"/>
  <c r="M4143" i="5" s="1"/>
  <c r="B4278" i="3"/>
  <c r="A4144" i="5" s="1"/>
  <c r="Y4278" i="3"/>
  <c r="B4144" i="5" s="1"/>
  <c r="AA4278" i="3"/>
  <c r="C4144" i="5" s="1"/>
  <c r="AC4278" i="3"/>
  <c r="E4144" i="5" s="1"/>
  <c r="J4278" i="3"/>
  <c r="H4144" i="5" s="1"/>
  <c r="M4278" i="3"/>
  <c r="K4144" i="5" s="1"/>
  <c r="N4278" i="3"/>
  <c r="M4144" i="5" s="1"/>
  <c r="B4279" i="3"/>
  <c r="A4145" i="5" s="1"/>
  <c r="Y4279" i="3"/>
  <c r="B4145" i="5" s="1"/>
  <c r="AA4279" i="3"/>
  <c r="C4145" i="5" s="1"/>
  <c r="AC4279" i="3"/>
  <c r="E4145" i="5" s="1"/>
  <c r="J4279" i="3"/>
  <c r="H4145" i="5" s="1"/>
  <c r="M4279" i="3"/>
  <c r="K4145" i="5" s="1"/>
  <c r="N4279" i="3"/>
  <c r="M4145" i="5" s="1"/>
  <c r="B4280" i="3"/>
  <c r="A4146" i="5" s="1"/>
  <c r="Y4280" i="3"/>
  <c r="B4146" i="5" s="1"/>
  <c r="AA4280" i="3"/>
  <c r="C4146" i="5" s="1"/>
  <c r="AC4280" i="3"/>
  <c r="E4146" i="5" s="1"/>
  <c r="J4280" i="3"/>
  <c r="H4146" i="5" s="1"/>
  <c r="M4280" i="3"/>
  <c r="K4146" i="5" s="1"/>
  <c r="N4280" i="3"/>
  <c r="M4146" i="5" s="1"/>
  <c r="B4281" i="3"/>
  <c r="A4147" i="5" s="1"/>
  <c r="Y4281" i="3"/>
  <c r="B4147" i="5" s="1"/>
  <c r="AA4281" i="3"/>
  <c r="C4147" i="5" s="1"/>
  <c r="AC4281" i="3"/>
  <c r="E4147" i="5" s="1"/>
  <c r="J4281" i="3"/>
  <c r="H4147" i="5" s="1"/>
  <c r="M4281" i="3"/>
  <c r="K4147" i="5" s="1"/>
  <c r="N4281" i="3"/>
  <c r="M4147" i="5" s="1"/>
  <c r="B4282" i="3"/>
  <c r="A4148" i="5" s="1"/>
  <c r="Y4282" i="3"/>
  <c r="B4148" i="5" s="1"/>
  <c r="AA4282" i="3"/>
  <c r="C4148" i="5" s="1"/>
  <c r="AC4282" i="3"/>
  <c r="E4148" i="5" s="1"/>
  <c r="J4282" i="3"/>
  <c r="H4148" i="5" s="1"/>
  <c r="M4282" i="3"/>
  <c r="K4148" i="5" s="1"/>
  <c r="N4282" i="3"/>
  <c r="M4148" i="5" s="1"/>
  <c r="B4283" i="3"/>
  <c r="A4149" i="5" s="1"/>
  <c r="Y4283" i="3"/>
  <c r="B4149" i="5" s="1"/>
  <c r="AA4283" i="3"/>
  <c r="C4149" i="5" s="1"/>
  <c r="AC4283" i="3"/>
  <c r="E4149" i="5" s="1"/>
  <c r="J4283" i="3"/>
  <c r="H4149" i="5" s="1"/>
  <c r="M4283" i="3"/>
  <c r="K4149" i="5" s="1"/>
  <c r="N4283" i="3"/>
  <c r="M4149" i="5" s="1"/>
  <c r="B4284" i="3"/>
  <c r="A4150" i="5" s="1"/>
  <c r="Y4284" i="3"/>
  <c r="B4150" i="5" s="1"/>
  <c r="AA4284" i="3"/>
  <c r="C4150" i="5" s="1"/>
  <c r="AC4284" i="3"/>
  <c r="E4150" i="5" s="1"/>
  <c r="J4284" i="3"/>
  <c r="H4150" i="5" s="1"/>
  <c r="M4284" i="3"/>
  <c r="K4150" i="5" s="1"/>
  <c r="N4284" i="3"/>
  <c r="M4150" i="5" s="1"/>
  <c r="B4285" i="3"/>
  <c r="A4151" i="5" s="1"/>
  <c r="Y4285" i="3"/>
  <c r="B4151" i="5" s="1"/>
  <c r="AA4285" i="3"/>
  <c r="C4151" i="5" s="1"/>
  <c r="AC4285" i="3"/>
  <c r="E4151" i="5" s="1"/>
  <c r="J4285" i="3"/>
  <c r="H4151" i="5" s="1"/>
  <c r="M4285" i="3"/>
  <c r="K4151" i="5" s="1"/>
  <c r="N4285" i="3"/>
  <c r="M4151" i="5" s="1"/>
  <c r="B4286" i="3"/>
  <c r="A4152" i="5" s="1"/>
  <c r="Y4286" i="3"/>
  <c r="B4152" i="5" s="1"/>
  <c r="AA4286" i="3"/>
  <c r="C4152" i="5" s="1"/>
  <c r="AC4286" i="3"/>
  <c r="E4152" i="5" s="1"/>
  <c r="J4286" i="3"/>
  <c r="H4152" i="5" s="1"/>
  <c r="M4286" i="3"/>
  <c r="K4152" i="5" s="1"/>
  <c r="N4286" i="3"/>
  <c r="M4152" i="5" s="1"/>
  <c r="B4287" i="3"/>
  <c r="A4153" i="5" s="1"/>
  <c r="Y4287" i="3"/>
  <c r="B4153" i="5" s="1"/>
  <c r="AA4287" i="3"/>
  <c r="C4153" i="5" s="1"/>
  <c r="AC4287" i="3"/>
  <c r="E4153" i="5" s="1"/>
  <c r="J4287" i="3"/>
  <c r="H4153" i="5" s="1"/>
  <c r="M4287" i="3"/>
  <c r="K4153" i="5" s="1"/>
  <c r="N4287" i="3"/>
  <c r="M4153" i="5" s="1"/>
  <c r="B4288" i="3"/>
  <c r="A4154" i="5" s="1"/>
  <c r="Y4288" i="3"/>
  <c r="B4154" i="5" s="1"/>
  <c r="AA4288" i="3"/>
  <c r="C4154" i="5" s="1"/>
  <c r="AC4288" i="3"/>
  <c r="E4154" i="5" s="1"/>
  <c r="J4288" i="3"/>
  <c r="H4154" i="5" s="1"/>
  <c r="M4288" i="3"/>
  <c r="K4154" i="5" s="1"/>
  <c r="N4288" i="3"/>
  <c r="M4154" i="5" s="1"/>
  <c r="B4289" i="3"/>
  <c r="A4155" i="5" s="1"/>
  <c r="Y4289" i="3"/>
  <c r="B4155" i="5" s="1"/>
  <c r="AA4289" i="3"/>
  <c r="C4155" i="5" s="1"/>
  <c r="AC4289" i="3"/>
  <c r="E4155" i="5" s="1"/>
  <c r="J4289" i="3"/>
  <c r="H4155" i="5" s="1"/>
  <c r="M4289" i="3"/>
  <c r="K4155" i="5" s="1"/>
  <c r="N4289" i="3"/>
  <c r="M4155" i="5" s="1"/>
  <c r="B4290" i="3"/>
  <c r="A4156" i="5" s="1"/>
  <c r="Y4290" i="3"/>
  <c r="B4156" i="5" s="1"/>
  <c r="AA4290" i="3"/>
  <c r="C4156" i="5" s="1"/>
  <c r="AC4290" i="3"/>
  <c r="E4156" i="5" s="1"/>
  <c r="J4290" i="3"/>
  <c r="H4156" i="5" s="1"/>
  <c r="M4290" i="3"/>
  <c r="K4156" i="5" s="1"/>
  <c r="N4290" i="3"/>
  <c r="M4156" i="5" s="1"/>
  <c r="B4291" i="3"/>
  <c r="A4157" i="5" s="1"/>
  <c r="Y4291" i="3"/>
  <c r="B4157" i="5" s="1"/>
  <c r="AA4291" i="3"/>
  <c r="C4157" i="5" s="1"/>
  <c r="AC4291" i="3"/>
  <c r="E4157" i="5" s="1"/>
  <c r="J4291" i="3"/>
  <c r="H4157" i="5" s="1"/>
  <c r="M4291" i="3"/>
  <c r="K4157" i="5" s="1"/>
  <c r="N4291" i="3"/>
  <c r="M4157" i="5" s="1"/>
  <c r="B4292" i="3"/>
  <c r="A4158" i="5" s="1"/>
  <c r="Y4292" i="3"/>
  <c r="B4158" i="5" s="1"/>
  <c r="AA4292" i="3"/>
  <c r="C4158" i="5" s="1"/>
  <c r="AC4292" i="3"/>
  <c r="E4158" i="5" s="1"/>
  <c r="J4292" i="3"/>
  <c r="H4158" i="5" s="1"/>
  <c r="M4292" i="3"/>
  <c r="K4158" i="5" s="1"/>
  <c r="N4292" i="3"/>
  <c r="M4158" i="5" s="1"/>
  <c r="B4293" i="3"/>
  <c r="A4159" i="5" s="1"/>
  <c r="Y4293" i="3"/>
  <c r="B4159" i="5" s="1"/>
  <c r="AA4293" i="3"/>
  <c r="C4159" i="5" s="1"/>
  <c r="AC4293" i="3"/>
  <c r="E4159" i="5" s="1"/>
  <c r="J4293" i="3"/>
  <c r="H4159" i="5" s="1"/>
  <c r="M4293" i="3"/>
  <c r="K4159" i="5" s="1"/>
  <c r="N4293" i="3"/>
  <c r="M4159" i="5" s="1"/>
  <c r="B4294" i="3"/>
  <c r="A4160" i="5" s="1"/>
  <c r="Y4294" i="3"/>
  <c r="B4160" i="5" s="1"/>
  <c r="AA4294" i="3"/>
  <c r="C4160" i="5" s="1"/>
  <c r="AC4294" i="3"/>
  <c r="E4160" i="5" s="1"/>
  <c r="J4294" i="3"/>
  <c r="H4160" i="5" s="1"/>
  <c r="M4294" i="3"/>
  <c r="K4160" i="5" s="1"/>
  <c r="N4294" i="3"/>
  <c r="M4160" i="5" s="1"/>
  <c r="A4161" i="5"/>
  <c r="B4161" i="5"/>
  <c r="C4161" i="5"/>
  <c r="E4161" i="5"/>
  <c r="F4161" i="5"/>
  <c r="H4161" i="5"/>
  <c r="I4161" i="5"/>
  <c r="K4161" i="5"/>
  <c r="M4161" i="5"/>
  <c r="N4161" i="5"/>
  <c r="A4162" i="5"/>
  <c r="B4162" i="5"/>
  <c r="C4162" i="5"/>
  <c r="E4162" i="5"/>
  <c r="F4162" i="5"/>
  <c r="H4162" i="5"/>
  <c r="I4162" i="5"/>
  <c r="K4162" i="5"/>
  <c r="M4162" i="5"/>
  <c r="N4162" i="5"/>
  <c r="A4163" i="5"/>
  <c r="B4163" i="5"/>
  <c r="E4163" i="5"/>
  <c r="F4163" i="5"/>
  <c r="H4163" i="5"/>
  <c r="I4163" i="5"/>
  <c r="K4163" i="5"/>
  <c r="M4163" i="5"/>
  <c r="N4163" i="5"/>
  <c r="A4164" i="5"/>
  <c r="B4164" i="5"/>
  <c r="C4164" i="5"/>
  <c r="E4164" i="5"/>
  <c r="F4164" i="5"/>
  <c r="H4164" i="5"/>
  <c r="I4164" i="5"/>
  <c r="K4164" i="5"/>
  <c r="M4164" i="5"/>
  <c r="N4164" i="5"/>
  <c r="A4165" i="5"/>
  <c r="B4165" i="5"/>
  <c r="C4165" i="5"/>
  <c r="E4165" i="5"/>
  <c r="F4165" i="5"/>
  <c r="H4165" i="5"/>
  <c r="I4165" i="5"/>
  <c r="K4165" i="5"/>
  <c r="M4165" i="5"/>
  <c r="N4165" i="5"/>
  <c r="A4166" i="5"/>
  <c r="B4166" i="5"/>
  <c r="C4166" i="5"/>
  <c r="E4166" i="5"/>
  <c r="F4166" i="5"/>
  <c r="H4166" i="5"/>
  <c r="I4166" i="5"/>
  <c r="K4166" i="5"/>
  <c r="M4166" i="5"/>
  <c r="N4166" i="5"/>
  <c r="A4167" i="5"/>
  <c r="B4167" i="5"/>
  <c r="C4167" i="5"/>
  <c r="E4167" i="5"/>
  <c r="F4167" i="5"/>
  <c r="H4167" i="5"/>
  <c r="I4167" i="5"/>
  <c r="K4167" i="5"/>
  <c r="M4167" i="5"/>
  <c r="N4167" i="5"/>
  <c r="A4168" i="5"/>
  <c r="B4168" i="5"/>
  <c r="C4168" i="5"/>
  <c r="E4168" i="5"/>
  <c r="F4168" i="5"/>
  <c r="H4168" i="5"/>
  <c r="I4168" i="5"/>
  <c r="K4168" i="5"/>
  <c r="M4168" i="5"/>
  <c r="N4168" i="5"/>
  <c r="A4169" i="5"/>
  <c r="B4169" i="5"/>
  <c r="C4169" i="5"/>
  <c r="E4169" i="5"/>
  <c r="F4169" i="5"/>
  <c r="H4169" i="5"/>
  <c r="I4169" i="5"/>
  <c r="K4169" i="5"/>
  <c r="M4169" i="5"/>
  <c r="N4169" i="5"/>
  <c r="A4170" i="5"/>
  <c r="B4170" i="5"/>
  <c r="C4170" i="5"/>
  <c r="E4170" i="5"/>
  <c r="F4170" i="5"/>
  <c r="H4170" i="5"/>
  <c r="I4170" i="5"/>
  <c r="K4170" i="5"/>
  <c r="M4170" i="5"/>
  <c r="N4170" i="5"/>
  <c r="A4171" i="5"/>
  <c r="B4171" i="5"/>
  <c r="C4171" i="5"/>
  <c r="E4171" i="5"/>
  <c r="F4171" i="5"/>
  <c r="H4171" i="5"/>
  <c r="I4171" i="5"/>
  <c r="K4171" i="5"/>
  <c r="M4171" i="5"/>
  <c r="N4171" i="5"/>
  <c r="A4172" i="5"/>
  <c r="B4172" i="5"/>
  <c r="C4172" i="5"/>
  <c r="E4172" i="5"/>
  <c r="F4172" i="5"/>
  <c r="H4172" i="5"/>
  <c r="I4172" i="5"/>
  <c r="K4172" i="5"/>
  <c r="M4172" i="5"/>
  <c r="N4172" i="5"/>
  <c r="B4307" i="3"/>
  <c r="A4173" i="5" s="1"/>
  <c r="Y4307" i="3"/>
  <c r="B4173" i="5" s="1"/>
  <c r="AA4307" i="3"/>
  <c r="C4173" i="5" s="1"/>
  <c r="AC4307" i="3"/>
  <c r="E4173" i="5" s="1"/>
  <c r="J4307" i="3"/>
  <c r="H4173" i="5" s="1"/>
  <c r="M4307" i="3"/>
  <c r="K4173" i="5" s="1"/>
  <c r="N4307" i="3"/>
  <c r="M4173" i="5" s="1"/>
  <c r="B4308" i="3"/>
  <c r="A4174" i="5" s="1"/>
  <c r="Y4308" i="3"/>
  <c r="B4174" i="5" s="1"/>
  <c r="AA4308" i="3"/>
  <c r="C4174" i="5" s="1"/>
  <c r="AC4308" i="3"/>
  <c r="E4174" i="5" s="1"/>
  <c r="J4308" i="3"/>
  <c r="H4174" i="5" s="1"/>
  <c r="M4308" i="3"/>
  <c r="K4174" i="5" s="1"/>
  <c r="N4308" i="3"/>
  <c r="M4174" i="5" s="1"/>
  <c r="B4309" i="3"/>
  <c r="A4175" i="5" s="1"/>
  <c r="Y4309" i="3"/>
  <c r="B4175" i="5" s="1"/>
  <c r="AA4309" i="3"/>
  <c r="C4175" i="5" s="1"/>
  <c r="AC4309" i="3"/>
  <c r="E4175" i="5" s="1"/>
  <c r="J4309" i="3"/>
  <c r="H4175" i="5" s="1"/>
  <c r="M4309" i="3"/>
  <c r="K4175" i="5" s="1"/>
  <c r="N4309" i="3"/>
  <c r="M4175" i="5" s="1"/>
  <c r="B4310" i="3"/>
  <c r="A4176" i="5" s="1"/>
  <c r="Y4310" i="3"/>
  <c r="B4176" i="5" s="1"/>
  <c r="AA4310" i="3"/>
  <c r="C4176" i="5" s="1"/>
  <c r="AC4310" i="3"/>
  <c r="E4176" i="5" s="1"/>
  <c r="J4310" i="3"/>
  <c r="H4176" i="5" s="1"/>
  <c r="M4310" i="3"/>
  <c r="K4176" i="5" s="1"/>
  <c r="N4310" i="3"/>
  <c r="M4176" i="5" s="1"/>
  <c r="B4311" i="3"/>
  <c r="A4177" i="5" s="1"/>
  <c r="Y4311" i="3"/>
  <c r="B4177" i="5" s="1"/>
  <c r="AA4311" i="3"/>
  <c r="C4177" i="5" s="1"/>
  <c r="AC4311" i="3"/>
  <c r="E4177" i="5" s="1"/>
  <c r="J4311" i="3"/>
  <c r="H4177" i="5" s="1"/>
  <c r="M4311" i="3"/>
  <c r="K4177" i="5" s="1"/>
  <c r="N4311" i="3"/>
  <c r="M4177" i="5" s="1"/>
  <c r="B4312" i="3"/>
  <c r="A4178" i="5" s="1"/>
  <c r="Y4312" i="3"/>
  <c r="B4178" i="5" s="1"/>
  <c r="AA4312" i="3"/>
  <c r="C4178" i="5" s="1"/>
  <c r="AC4312" i="3"/>
  <c r="E4178" i="5" s="1"/>
  <c r="J4312" i="3"/>
  <c r="H4178" i="5" s="1"/>
  <c r="M4312" i="3"/>
  <c r="K4178" i="5" s="1"/>
  <c r="N4312" i="3"/>
  <c r="M4178" i="5" s="1"/>
  <c r="B4313" i="3"/>
  <c r="A4179" i="5" s="1"/>
  <c r="Y4313" i="3"/>
  <c r="B4179" i="5" s="1"/>
  <c r="AA4313" i="3"/>
  <c r="C4179" i="5" s="1"/>
  <c r="AC4313" i="3"/>
  <c r="E4179" i="5" s="1"/>
  <c r="J4313" i="3"/>
  <c r="H4179" i="5" s="1"/>
  <c r="M4313" i="3"/>
  <c r="K4179" i="5" s="1"/>
  <c r="N4313" i="3"/>
  <c r="M4179" i="5" s="1"/>
  <c r="B4314" i="3"/>
  <c r="A4180" i="5" s="1"/>
  <c r="Y4314" i="3"/>
  <c r="B4180" i="5" s="1"/>
  <c r="AA4314" i="3"/>
  <c r="C4180" i="5" s="1"/>
  <c r="AC4314" i="3"/>
  <c r="E4180" i="5" s="1"/>
  <c r="J4314" i="3"/>
  <c r="H4180" i="5" s="1"/>
  <c r="M4314" i="3"/>
  <c r="K4180" i="5" s="1"/>
  <c r="N4314" i="3"/>
  <c r="M4180" i="5" s="1"/>
  <c r="B4315" i="3"/>
  <c r="A4181" i="5" s="1"/>
  <c r="Y4315" i="3"/>
  <c r="B4181" i="5" s="1"/>
  <c r="AA4315" i="3"/>
  <c r="C4181" i="5" s="1"/>
  <c r="AC4315" i="3"/>
  <c r="E4181" i="5" s="1"/>
  <c r="J4315" i="3"/>
  <c r="H4181" i="5" s="1"/>
  <c r="M4315" i="3"/>
  <c r="K4181" i="5" s="1"/>
  <c r="N4315" i="3"/>
  <c r="M4181" i="5" s="1"/>
  <c r="B4316" i="3"/>
  <c r="A4182" i="5" s="1"/>
  <c r="Y4316" i="3"/>
  <c r="B4182" i="5" s="1"/>
  <c r="AA4316" i="3"/>
  <c r="C4182" i="5" s="1"/>
  <c r="AC4316" i="3"/>
  <c r="E4182" i="5" s="1"/>
  <c r="J4316" i="3"/>
  <c r="H4182" i="5" s="1"/>
  <c r="M4316" i="3"/>
  <c r="K4182" i="5" s="1"/>
  <c r="N4316" i="3"/>
  <c r="M4182" i="5" s="1"/>
  <c r="B4317" i="3"/>
  <c r="A4183" i="5" s="1"/>
  <c r="Y4317" i="3"/>
  <c r="B4183" i="5" s="1"/>
  <c r="AA4317" i="3"/>
  <c r="C4183" i="5" s="1"/>
  <c r="AC4317" i="3"/>
  <c r="E4183" i="5" s="1"/>
  <c r="J4317" i="3"/>
  <c r="H4183" i="5" s="1"/>
  <c r="M4317" i="3"/>
  <c r="K4183" i="5" s="1"/>
  <c r="N4317" i="3"/>
  <c r="M4183" i="5" s="1"/>
  <c r="B4318" i="3"/>
  <c r="A4184" i="5" s="1"/>
  <c r="Y4318" i="3"/>
  <c r="B4184" i="5" s="1"/>
  <c r="AA4318" i="3"/>
  <c r="C4184" i="5" s="1"/>
  <c r="AC4318" i="3"/>
  <c r="E4184" i="5" s="1"/>
  <c r="J4318" i="3"/>
  <c r="H4184" i="5" s="1"/>
  <c r="M4318" i="3"/>
  <c r="K4184" i="5" s="1"/>
  <c r="N4318" i="3"/>
  <c r="M4184" i="5" s="1"/>
  <c r="B4319" i="3"/>
  <c r="A4185" i="5" s="1"/>
  <c r="Y4319" i="3"/>
  <c r="B4185" i="5" s="1"/>
  <c r="AA4319" i="3"/>
  <c r="C4185" i="5" s="1"/>
  <c r="AC4319" i="3"/>
  <c r="E4185" i="5" s="1"/>
  <c r="J4319" i="3"/>
  <c r="H4185" i="5" s="1"/>
  <c r="M4319" i="3"/>
  <c r="K4185" i="5" s="1"/>
  <c r="N4319" i="3"/>
  <c r="M4185" i="5" s="1"/>
  <c r="B4320" i="3"/>
  <c r="A4186" i="5" s="1"/>
  <c r="Y4320" i="3"/>
  <c r="B4186" i="5" s="1"/>
  <c r="AA4320" i="3"/>
  <c r="C4186" i="5" s="1"/>
  <c r="AC4320" i="3"/>
  <c r="E4186" i="5" s="1"/>
  <c r="J4320" i="3"/>
  <c r="H4186" i="5" s="1"/>
  <c r="M4320" i="3"/>
  <c r="K4186" i="5" s="1"/>
  <c r="N4320" i="3"/>
  <c r="M4186" i="5" s="1"/>
  <c r="B4321" i="3"/>
  <c r="A4187" i="5" s="1"/>
  <c r="Y4321" i="3"/>
  <c r="B4187" i="5" s="1"/>
  <c r="AA4321" i="3"/>
  <c r="C4187" i="5" s="1"/>
  <c r="AC4321" i="3"/>
  <c r="E4187" i="5" s="1"/>
  <c r="J4321" i="3"/>
  <c r="H4187" i="5" s="1"/>
  <c r="M4321" i="3"/>
  <c r="K4187" i="5" s="1"/>
  <c r="N4321" i="3"/>
  <c r="M4187" i="5" s="1"/>
  <c r="B4322" i="3"/>
  <c r="A4188" i="5" s="1"/>
  <c r="Y4322" i="3"/>
  <c r="B4188" i="5" s="1"/>
  <c r="AA4322" i="3"/>
  <c r="C4188" i="5" s="1"/>
  <c r="AC4322" i="3"/>
  <c r="E4188" i="5" s="1"/>
  <c r="J4322" i="3"/>
  <c r="H4188" i="5" s="1"/>
  <c r="M4322" i="3"/>
  <c r="K4188" i="5" s="1"/>
  <c r="N4322" i="3"/>
  <c r="M4188" i="5" s="1"/>
  <c r="B4323" i="3"/>
  <c r="A4189" i="5" s="1"/>
  <c r="Y4323" i="3"/>
  <c r="B4189" i="5" s="1"/>
  <c r="AA4323" i="3"/>
  <c r="C4189" i="5" s="1"/>
  <c r="AC4323" i="3"/>
  <c r="E4189" i="5" s="1"/>
  <c r="J4323" i="3"/>
  <c r="H4189" i="5" s="1"/>
  <c r="M4323" i="3"/>
  <c r="K4189" i="5" s="1"/>
  <c r="N4323" i="3"/>
  <c r="M4189" i="5" s="1"/>
  <c r="B4324" i="3"/>
  <c r="A4190" i="5" s="1"/>
  <c r="Y4324" i="3"/>
  <c r="B4190" i="5" s="1"/>
  <c r="AA4324" i="3"/>
  <c r="C4190" i="5" s="1"/>
  <c r="AC4324" i="3"/>
  <c r="E4190" i="5" s="1"/>
  <c r="J4324" i="3"/>
  <c r="H4190" i="5" s="1"/>
  <c r="M4324" i="3"/>
  <c r="K4190" i="5" s="1"/>
  <c r="N4324" i="3"/>
  <c r="M4190" i="5" s="1"/>
  <c r="B4325" i="3"/>
  <c r="A4191" i="5" s="1"/>
  <c r="Y4325" i="3"/>
  <c r="B4191" i="5" s="1"/>
  <c r="AA4325" i="3"/>
  <c r="C4191" i="5" s="1"/>
  <c r="AC4325" i="3"/>
  <c r="E4191" i="5" s="1"/>
  <c r="J4325" i="3"/>
  <c r="H4191" i="5" s="1"/>
  <c r="M4325" i="3"/>
  <c r="K4191" i="5" s="1"/>
  <c r="N4325" i="3"/>
  <c r="M4191" i="5" s="1"/>
  <c r="B4326" i="3"/>
  <c r="A4192" i="5" s="1"/>
  <c r="Y4326" i="3"/>
  <c r="B4192" i="5" s="1"/>
  <c r="AA4326" i="3"/>
  <c r="C4192" i="5" s="1"/>
  <c r="AC4326" i="3"/>
  <c r="E4192" i="5" s="1"/>
  <c r="J4326" i="3"/>
  <c r="H4192" i="5" s="1"/>
  <c r="M4326" i="3"/>
  <c r="K4192" i="5" s="1"/>
  <c r="N4326" i="3"/>
  <c r="M4192" i="5" s="1"/>
  <c r="B4327" i="3"/>
  <c r="A4193" i="5" s="1"/>
  <c r="Y4327" i="3"/>
  <c r="B4193" i="5" s="1"/>
  <c r="AA4327" i="3"/>
  <c r="C4193" i="5" s="1"/>
  <c r="AC4327" i="3"/>
  <c r="E4193" i="5" s="1"/>
  <c r="J4327" i="3"/>
  <c r="H4193" i="5" s="1"/>
  <c r="M4327" i="3"/>
  <c r="K4193" i="5" s="1"/>
  <c r="N4327" i="3"/>
  <c r="M4193" i="5" s="1"/>
  <c r="B4328" i="3"/>
  <c r="A4194" i="5" s="1"/>
  <c r="Y4328" i="3"/>
  <c r="B4194" i="5" s="1"/>
  <c r="AA4328" i="3"/>
  <c r="C4194" i="5" s="1"/>
  <c r="AC4328" i="3"/>
  <c r="E4194" i="5" s="1"/>
  <c r="J4328" i="3"/>
  <c r="H4194" i="5" s="1"/>
  <c r="M4328" i="3"/>
  <c r="K4194" i="5" s="1"/>
  <c r="N4328" i="3"/>
  <c r="M4194" i="5" s="1"/>
  <c r="B4329" i="3"/>
  <c r="A4195" i="5" s="1"/>
  <c r="Y4329" i="3"/>
  <c r="B4195" i="5" s="1"/>
  <c r="AA4329" i="3"/>
  <c r="C4195" i="5" s="1"/>
  <c r="AC4329" i="3"/>
  <c r="E4195" i="5" s="1"/>
  <c r="J4329" i="3"/>
  <c r="H4195" i="5" s="1"/>
  <c r="M4329" i="3"/>
  <c r="K4195" i="5" s="1"/>
  <c r="N4329" i="3"/>
  <c r="M4195" i="5" s="1"/>
  <c r="B4330" i="3"/>
  <c r="A4196" i="5" s="1"/>
  <c r="Y4330" i="3"/>
  <c r="B4196" i="5" s="1"/>
  <c r="AA4330" i="3"/>
  <c r="C4196" i="5" s="1"/>
  <c r="AC4330" i="3"/>
  <c r="E4196" i="5" s="1"/>
  <c r="J4330" i="3"/>
  <c r="H4196" i="5" s="1"/>
  <c r="M4330" i="3"/>
  <c r="K4196" i="5" s="1"/>
  <c r="N4330" i="3"/>
  <c r="M4196" i="5" s="1"/>
  <c r="B4331" i="3"/>
  <c r="A4197" i="5" s="1"/>
  <c r="Y4331" i="3"/>
  <c r="B4197" i="5" s="1"/>
  <c r="AA4331" i="3"/>
  <c r="C4197" i="5" s="1"/>
  <c r="AC4331" i="3"/>
  <c r="E4197" i="5" s="1"/>
  <c r="J4331" i="3"/>
  <c r="H4197" i="5" s="1"/>
  <c r="M4331" i="3"/>
  <c r="K4197" i="5" s="1"/>
  <c r="N4331" i="3"/>
  <c r="M4197" i="5" s="1"/>
  <c r="B4332" i="3"/>
  <c r="A4198" i="5" s="1"/>
  <c r="Y4332" i="3"/>
  <c r="B4198" i="5" s="1"/>
  <c r="AA4332" i="3"/>
  <c r="C4198" i="5" s="1"/>
  <c r="AC4332" i="3"/>
  <c r="E4198" i="5" s="1"/>
  <c r="J4332" i="3"/>
  <c r="H4198" i="5" s="1"/>
  <c r="M4332" i="3"/>
  <c r="K4198" i="5" s="1"/>
  <c r="N4332" i="3"/>
  <c r="M4198" i="5" s="1"/>
  <c r="B4333" i="3"/>
  <c r="A4199" i="5" s="1"/>
  <c r="Y4333" i="3"/>
  <c r="B4199" i="5" s="1"/>
  <c r="AA4333" i="3"/>
  <c r="C4199" i="5" s="1"/>
  <c r="AC4333" i="3"/>
  <c r="E4199" i="5" s="1"/>
  <c r="J4333" i="3"/>
  <c r="H4199" i="5" s="1"/>
  <c r="M4333" i="3"/>
  <c r="K4199" i="5" s="1"/>
  <c r="N4333" i="3"/>
  <c r="M4199" i="5" s="1"/>
  <c r="B4334" i="3"/>
  <c r="A4200" i="5" s="1"/>
  <c r="Y4334" i="3"/>
  <c r="B4200" i="5" s="1"/>
  <c r="AA4334" i="3"/>
  <c r="C4200" i="5" s="1"/>
  <c r="AC4334" i="3"/>
  <c r="E4200" i="5" s="1"/>
  <c r="J4334" i="3"/>
  <c r="H4200" i="5" s="1"/>
  <c r="M4334" i="3"/>
  <c r="K4200" i="5" s="1"/>
  <c r="N4334" i="3"/>
  <c r="M4200" i="5" s="1"/>
  <c r="B4335" i="3"/>
  <c r="A4201" i="5" s="1"/>
  <c r="Y4335" i="3"/>
  <c r="B4201" i="5" s="1"/>
  <c r="AA4335" i="3"/>
  <c r="C4201" i="5" s="1"/>
  <c r="AC4335" i="3"/>
  <c r="E4201" i="5" s="1"/>
  <c r="J4335" i="3"/>
  <c r="H4201" i="5" s="1"/>
  <c r="M4335" i="3"/>
  <c r="K4201" i="5" s="1"/>
  <c r="N4335" i="3"/>
  <c r="M4201" i="5" s="1"/>
  <c r="B4336" i="3"/>
  <c r="A4202" i="5" s="1"/>
  <c r="Y4336" i="3"/>
  <c r="B4202" i="5" s="1"/>
  <c r="AA4336" i="3"/>
  <c r="C4202" i="5" s="1"/>
  <c r="AC4336" i="3"/>
  <c r="E4202" i="5" s="1"/>
  <c r="J4336" i="3"/>
  <c r="H4202" i="5" s="1"/>
  <c r="M4336" i="3"/>
  <c r="K4202" i="5" s="1"/>
  <c r="N4336" i="3"/>
  <c r="M4202" i="5" s="1"/>
  <c r="B4337" i="3"/>
  <c r="A4203" i="5" s="1"/>
  <c r="Y4337" i="3"/>
  <c r="B4203" i="5" s="1"/>
  <c r="AA4337" i="3"/>
  <c r="C4203" i="5" s="1"/>
  <c r="AC4337" i="3"/>
  <c r="E4203" i="5" s="1"/>
  <c r="J4337" i="3"/>
  <c r="H4203" i="5" s="1"/>
  <c r="M4337" i="3"/>
  <c r="K4203" i="5" s="1"/>
  <c r="N4337" i="3"/>
  <c r="M4203" i="5" s="1"/>
  <c r="A36" i="2"/>
  <c r="U36" i="2" s="1"/>
  <c r="AB4337" i="3"/>
  <c r="O4337" i="3"/>
  <c r="K4337" i="3"/>
  <c r="G4337" i="3"/>
  <c r="D4337" i="3"/>
  <c r="AB4336" i="3"/>
  <c r="O4336" i="3"/>
  <c r="K4336" i="3"/>
  <c r="G4336" i="3"/>
  <c r="D4336" i="3"/>
  <c r="AB4335" i="3"/>
  <c r="O4335" i="3"/>
  <c r="K4335" i="3"/>
  <c r="G4335" i="3"/>
  <c r="D4335" i="3"/>
  <c r="AB4334" i="3"/>
  <c r="O4334" i="3"/>
  <c r="K4334" i="3"/>
  <c r="G4334" i="3"/>
  <c r="D4334" i="3"/>
  <c r="AB4333" i="3"/>
  <c r="O4333" i="3"/>
  <c r="K4333" i="3"/>
  <c r="G4333" i="3"/>
  <c r="D4333" i="3"/>
  <c r="AB4332" i="3"/>
  <c r="O4332" i="3"/>
  <c r="K4332" i="3"/>
  <c r="G4332" i="3"/>
  <c r="D4332" i="3"/>
  <c r="AB4331" i="3"/>
  <c r="O4331" i="3"/>
  <c r="K4331" i="3"/>
  <c r="G4331" i="3"/>
  <c r="D4331" i="3"/>
  <c r="AB4330" i="3"/>
  <c r="O4330" i="3"/>
  <c r="K4330" i="3"/>
  <c r="G4330" i="3"/>
  <c r="D4330" i="3"/>
  <c r="AB4329" i="3"/>
  <c r="O4329" i="3"/>
  <c r="K4329" i="3"/>
  <c r="G4329" i="3"/>
  <c r="D4329" i="3"/>
  <c r="AB4328" i="3"/>
  <c r="O4328" i="3"/>
  <c r="K4328" i="3"/>
  <c r="G4328" i="3"/>
  <c r="D4328" i="3"/>
  <c r="AB4327" i="3"/>
  <c r="O4327" i="3"/>
  <c r="K4327" i="3"/>
  <c r="G4327" i="3"/>
  <c r="D4327" i="3"/>
  <c r="AB4326" i="3"/>
  <c r="O4326" i="3"/>
  <c r="K4326" i="3"/>
  <c r="G4326" i="3"/>
  <c r="D4326" i="3"/>
  <c r="AB4325" i="3"/>
  <c r="O4325" i="3"/>
  <c r="K4325" i="3"/>
  <c r="G4325" i="3"/>
  <c r="D4325" i="3"/>
  <c r="AB4324" i="3"/>
  <c r="O4324" i="3"/>
  <c r="K4324" i="3"/>
  <c r="G4324" i="3"/>
  <c r="D4324" i="3"/>
  <c r="AB4323" i="3"/>
  <c r="O4323" i="3"/>
  <c r="K4323" i="3"/>
  <c r="G4323" i="3"/>
  <c r="D4323" i="3"/>
  <c r="AB4322" i="3"/>
  <c r="O4322" i="3"/>
  <c r="K4322" i="3"/>
  <c r="G4322" i="3"/>
  <c r="D4322" i="3"/>
  <c r="AB4321" i="3"/>
  <c r="O4321" i="3"/>
  <c r="K4321" i="3"/>
  <c r="G4321" i="3"/>
  <c r="D4321" i="3"/>
  <c r="AB4320" i="3"/>
  <c r="O4320" i="3"/>
  <c r="K4320" i="3"/>
  <c r="G4320" i="3"/>
  <c r="D4320" i="3"/>
  <c r="AB4319" i="3"/>
  <c r="O4319" i="3"/>
  <c r="K4319" i="3"/>
  <c r="G4319" i="3"/>
  <c r="D4319" i="3"/>
  <c r="AB4318" i="3"/>
  <c r="O4318" i="3"/>
  <c r="K4318" i="3"/>
  <c r="G4318" i="3"/>
  <c r="D4318" i="3"/>
  <c r="AB4317" i="3"/>
  <c r="O4317" i="3"/>
  <c r="K4317" i="3"/>
  <c r="G4317" i="3"/>
  <c r="D4317" i="3"/>
  <c r="AB4316" i="3"/>
  <c r="O4316" i="3"/>
  <c r="K4316" i="3"/>
  <c r="G4316" i="3"/>
  <c r="D4316" i="3"/>
  <c r="AB4315" i="3"/>
  <c r="O4315" i="3"/>
  <c r="K4315" i="3"/>
  <c r="G4315" i="3"/>
  <c r="D4315" i="3"/>
  <c r="AB4314" i="3"/>
  <c r="O4314" i="3"/>
  <c r="K4314" i="3"/>
  <c r="G4314" i="3"/>
  <c r="D4314" i="3"/>
  <c r="AB4313" i="3"/>
  <c r="O4313" i="3"/>
  <c r="K4313" i="3"/>
  <c r="G4313" i="3"/>
  <c r="D4313" i="3"/>
  <c r="AB4312" i="3"/>
  <c r="O4312" i="3"/>
  <c r="K4312" i="3"/>
  <c r="G4312" i="3"/>
  <c r="D4312" i="3"/>
  <c r="AB4311" i="3"/>
  <c r="O4311" i="3"/>
  <c r="K4311" i="3"/>
  <c r="G4311" i="3"/>
  <c r="D4311" i="3"/>
  <c r="AB4310" i="3"/>
  <c r="O4310" i="3"/>
  <c r="K4310" i="3"/>
  <c r="G4310" i="3"/>
  <c r="D4310" i="3"/>
  <c r="AB4309" i="3"/>
  <c r="O4309" i="3"/>
  <c r="K4309" i="3"/>
  <c r="G4309" i="3"/>
  <c r="D4309" i="3"/>
  <c r="AB4308" i="3"/>
  <c r="O4308" i="3"/>
  <c r="K4308" i="3"/>
  <c r="G4308" i="3"/>
  <c r="D4308" i="3"/>
  <c r="AB4307" i="3"/>
  <c r="O4307" i="3"/>
  <c r="K4307" i="3"/>
  <c r="G4307" i="3"/>
  <c r="D4307" i="3"/>
  <c r="AB4294" i="3"/>
  <c r="O4294" i="3"/>
  <c r="K4294" i="3"/>
  <c r="G4294" i="3"/>
  <c r="D4294" i="3"/>
  <c r="AB4293" i="3"/>
  <c r="O4293" i="3"/>
  <c r="K4293" i="3"/>
  <c r="G4293" i="3"/>
  <c r="D4293" i="3"/>
  <c r="AB4292" i="3"/>
  <c r="O4292" i="3"/>
  <c r="K4292" i="3"/>
  <c r="G4292" i="3"/>
  <c r="D4292" i="3"/>
  <c r="AB4291" i="3"/>
  <c r="O4291" i="3"/>
  <c r="K4291" i="3"/>
  <c r="G4291" i="3"/>
  <c r="D4291" i="3"/>
  <c r="AB4290" i="3"/>
  <c r="O4290" i="3"/>
  <c r="K4290" i="3"/>
  <c r="G4290" i="3"/>
  <c r="D4290" i="3"/>
  <c r="AB4289" i="3"/>
  <c r="O4289" i="3"/>
  <c r="K4289" i="3"/>
  <c r="G4289" i="3"/>
  <c r="D4289" i="3"/>
  <c r="AB4288" i="3"/>
  <c r="O4288" i="3"/>
  <c r="K4288" i="3"/>
  <c r="G4288" i="3"/>
  <c r="D4288" i="3"/>
  <c r="AB4287" i="3"/>
  <c r="O4287" i="3"/>
  <c r="K4287" i="3"/>
  <c r="G4287" i="3"/>
  <c r="D4287" i="3"/>
  <c r="AB4286" i="3"/>
  <c r="O4286" i="3"/>
  <c r="K4286" i="3"/>
  <c r="G4286" i="3"/>
  <c r="D4286" i="3"/>
  <c r="AB4285" i="3"/>
  <c r="O4285" i="3"/>
  <c r="K4285" i="3"/>
  <c r="G4285" i="3"/>
  <c r="D4285" i="3"/>
  <c r="AB4284" i="3"/>
  <c r="O4284" i="3"/>
  <c r="K4284" i="3"/>
  <c r="G4284" i="3"/>
  <c r="D4284" i="3"/>
  <c r="AB4283" i="3"/>
  <c r="O4283" i="3"/>
  <c r="K4283" i="3"/>
  <c r="G4283" i="3"/>
  <c r="D4283" i="3"/>
  <c r="AB4282" i="3"/>
  <c r="O4282" i="3"/>
  <c r="K4282" i="3"/>
  <c r="G4282" i="3"/>
  <c r="D4282" i="3"/>
  <c r="AB4281" i="3"/>
  <c r="O4281" i="3"/>
  <c r="K4281" i="3"/>
  <c r="G4281" i="3"/>
  <c r="D4281" i="3"/>
  <c r="AB4280" i="3"/>
  <c r="O4280" i="3"/>
  <c r="K4280" i="3"/>
  <c r="G4280" i="3"/>
  <c r="D4280" i="3"/>
  <c r="AB4279" i="3"/>
  <c r="O4279" i="3"/>
  <c r="K4279" i="3"/>
  <c r="G4279" i="3"/>
  <c r="D4279" i="3"/>
  <c r="AB4278" i="3"/>
  <c r="O4278" i="3"/>
  <c r="K4278" i="3"/>
  <c r="G4278" i="3"/>
  <c r="D4278" i="3"/>
  <c r="AB4277" i="3"/>
  <c r="O4277" i="3"/>
  <c r="K4277" i="3"/>
  <c r="G4277" i="3"/>
  <c r="D4277" i="3"/>
  <c r="AB4276" i="3"/>
  <c r="O4276" i="3"/>
  <c r="K4276" i="3"/>
  <c r="G4276" i="3"/>
  <c r="D4276" i="3"/>
  <c r="AB4275" i="3"/>
  <c r="O4275" i="3"/>
  <c r="K4275" i="3"/>
  <c r="G4275" i="3"/>
  <c r="D4275" i="3"/>
  <c r="AB4274" i="3"/>
  <c r="O4274" i="3"/>
  <c r="K4274" i="3"/>
  <c r="G4274" i="3"/>
  <c r="D4274" i="3"/>
  <c r="AB4273" i="3"/>
  <c r="O4273" i="3"/>
  <c r="K4273" i="3"/>
  <c r="G4273" i="3"/>
  <c r="D4273" i="3"/>
  <c r="AB4272" i="3"/>
  <c r="O4272" i="3"/>
  <c r="K4272" i="3"/>
  <c r="G4272" i="3"/>
  <c r="D4272" i="3"/>
  <c r="AB4271" i="3"/>
  <c r="O4271" i="3"/>
  <c r="K4271" i="3"/>
  <c r="G4271" i="3"/>
  <c r="D4271" i="3"/>
  <c r="AB4270" i="3"/>
  <c r="O4270" i="3"/>
  <c r="K4270" i="3"/>
  <c r="G4270" i="3"/>
  <c r="D4270" i="3"/>
  <c r="AB4269" i="3"/>
  <c r="O4269" i="3"/>
  <c r="K4269" i="3"/>
  <c r="G4269" i="3"/>
  <c r="D4269" i="3"/>
  <c r="AB4268" i="3"/>
  <c r="O4268" i="3"/>
  <c r="K4268" i="3"/>
  <c r="G4268" i="3"/>
  <c r="D4268" i="3"/>
  <c r="AB4267" i="3"/>
  <c r="O4267" i="3"/>
  <c r="K4267" i="3"/>
  <c r="G4267" i="3"/>
  <c r="D4267" i="3"/>
  <c r="AB4266" i="3"/>
  <c r="O4266" i="3"/>
  <c r="K4266" i="3"/>
  <c r="G4266" i="3"/>
  <c r="D4266" i="3"/>
  <c r="AB4265" i="3"/>
  <c r="O4265" i="3"/>
  <c r="K4265" i="3"/>
  <c r="G4265" i="3"/>
  <c r="D4265" i="3"/>
  <c r="AB4264" i="3"/>
  <c r="O4264" i="3"/>
  <c r="K4264" i="3"/>
  <c r="G4264" i="3"/>
  <c r="D4264" i="3"/>
  <c r="AB4251" i="3"/>
  <c r="O4251" i="3"/>
  <c r="K4251" i="3"/>
  <c r="G4251" i="3"/>
  <c r="D4251" i="3"/>
  <c r="AB4250" i="3"/>
  <c r="O4250" i="3"/>
  <c r="K4250" i="3"/>
  <c r="G4250" i="3"/>
  <c r="D4250" i="3"/>
  <c r="AB4249" i="3"/>
  <c r="O4249" i="3"/>
  <c r="K4249" i="3"/>
  <c r="G4249" i="3"/>
  <c r="D4249" i="3"/>
  <c r="AB4248" i="3"/>
  <c r="O4248" i="3"/>
  <c r="K4248" i="3"/>
  <c r="G4248" i="3"/>
  <c r="D4248" i="3"/>
  <c r="AB4247" i="3"/>
  <c r="O4247" i="3"/>
  <c r="K4247" i="3"/>
  <c r="G4247" i="3"/>
  <c r="D4247" i="3"/>
  <c r="AB4246" i="3"/>
  <c r="O4246" i="3"/>
  <c r="K4246" i="3"/>
  <c r="G4246" i="3"/>
  <c r="D4246" i="3"/>
  <c r="AB4245" i="3"/>
  <c r="O4245" i="3"/>
  <c r="K4245" i="3"/>
  <c r="G4245" i="3"/>
  <c r="D4245" i="3"/>
  <c r="AB4244" i="3"/>
  <c r="O4244" i="3"/>
  <c r="K4244" i="3"/>
  <c r="G4244" i="3"/>
  <c r="D4244" i="3"/>
  <c r="AB4243" i="3"/>
  <c r="O4243" i="3"/>
  <c r="K4243" i="3"/>
  <c r="G4243" i="3"/>
  <c r="D4243" i="3"/>
  <c r="AB4242" i="3"/>
  <c r="O4242" i="3"/>
  <c r="K4242" i="3"/>
  <c r="G4242" i="3"/>
  <c r="D4242" i="3"/>
  <c r="AB4241" i="3"/>
  <c r="O4241" i="3"/>
  <c r="K4241" i="3"/>
  <c r="G4241" i="3"/>
  <c r="D4241" i="3"/>
  <c r="AB4240" i="3"/>
  <c r="O4240" i="3"/>
  <c r="K4240" i="3"/>
  <c r="G4240" i="3"/>
  <c r="D4240" i="3"/>
  <c r="AB4239" i="3"/>
  <c r="O4239" i="3"/>
  <c r="K4239" i="3"/>
  <c r="G4239" i="3"/>
  <c r="D4239" i="3"/>
  <c r="AB4238" i="3"/>
  <c r="O4238" i="3"/>
  <c r="K4238" i="3"/>
  <c r="G4238" i="3"/>
  <c r="D4238" i="3"/>
  <c r="AB4237" i="3"/>
  <c r="O4237" i="3"/>
  <c r="K4237" i="3"/>
  <c r="G4237" i="3"/>
  <c r="D4237" i="3"/>
  <c r="AB4236" i="3"/>
  <c r="O4236" i="3"/>
  <c r="K4236" i="3"/>
  <c r="G4236" i="3"/>
  <c r="D4236" i="3"/>
  <c r="AB4235" i="3"/>
  <c r="O4235" i="3"/>
  <c r="K4235" i="3"/>
  <c r="G4235" i="3"/>
  <c r="D4235" i="3"/>
  <c r="AB4234" i="3"/>
  <c r="O4234" i="3"/>
  <c r="K4234" i="3"/>
  <c r="G4234" i="3"/>
  <c r="D4234" i="3"/>
  <c r="AB4233" i="3"/>
  <c r="O4233" i="3"/>
  <c r="K4233" i="3"/>
  <c r="G4233" i="3"/>
  <c r="D4233" i="3"/>
  <c r="AB4232" i="3"/>
  <c r="O4232" i="3"/>
  <c r="K4232" i="3"/>
  <c r="G4232" i="3"/>
  <c r="D4232" i="3"/>
  <c r="AB4231" i="3"/>
  <c r="O4231" i="3"/>
  <c r="K4231" i="3"/>
  <c r="G4231" i="3"/>
  <c r="D4231" i="3"/>
  <c r="AB4230" i="3"/>
  <c r="O4230" i="3"/>
  <c r="K4230" i="3"/>
  <c r="G4230" i="3"/>
  <c r="D4230" i="3"/>
  <c r="AB4229" i="3"/>
  <c r="O4229" i="3"/>
  <c r="K4229" i="3"/>
  <c r="G4229" i="3"/>
  <c r="D4229" i="3"/>
  <c r="AB4228" i="3"/>
  <c r="O4228" i="3"/>
  <c r="K4228" i="3"/>
  <c r="G4228" i="3"/>
  <c r="D4228" i="3"/>
  <c r="AB4227" i="3"/>
  <c r="O4227" i="3"/>
  <c r="K4227" i="3"/>
  <c r="G4227" i="3"/>
  <c r="D4227" i="3"/>
  <c r="AB4226" i="3"/>
  <c r="O4226" i="3"/>
  <c r="K4226" i="3"/>
  <c r="G4226" i="3"/>
  <c r="D4226" i="3"/>
  <c r="AB4225" i="3"/>
  <c r="O4225" i="3"/>
  <c r="K4225" i="3"/>
  <c r="G4225" i="3"/>
  <c r="D4225" i="3"/>
  <c r="AB4224" i="3"/>
  <c r="O4224" i="3"/>
  <c r="K4224" i="3"/>
  <c r="G4224" i="3"/>
  <c r="D4224" i="3"/>
  <c r="AB4223" i="3"/>
  <c r="O4223" i="3"/>
  <c r="K4223" i="3"/>
  <c r="G4223" i="3"/>
  <c r="D4223" i="3"/>
  <c r="AB4222" i="3"/>
  <c r="O4222" i="3"/>
  <c r="K4222" i="3"/>
  <c r="G4222" i="3"/>
  <c r="D4222" i="3"/>
  <c r="AB4221" i="3"/>
  <c r="O4221" i="3"/>
  <c r="K4221" i="3"/>
  <c r="G4221" i="3"/>
  <c r="D4221" i="3"/>
  <c r="AB4208" i="3"/>
  <c r="O4208" i="3"/>
  <c r="K4208" i="3"/>
  <c r="G4208" i="3"/>
  <c r="D4208" i="3"/>
  <c r="AB4207" i="3"/>
  <c r="O4207" i="3"/>
  <c r="K4207" i="3"/>
  <c r="G4207" i="3"/>
  <c r="D4207" i="3"/>
  <c r="AB4206" i="3"/>
  <c r="O4206" i="3"/>
  <c r="K4206" i="3"/>
  <c r="G4206" i="3"/>
  <c r="D4206" i="3"/>
  <c r="AB4205" i="3"/>
  <c r="O4205" i="3"/>
  <c r="K4205" i="3"/>
  <c r="G4205" i="3"/>
  <c r="D4205" i="3"/>
  <c r="AB4204" i="3"/>
  <c r="O4204" i="3"/>
  <c r="K4204" i="3"/>
  <c r="G4204" i="3"/>
  <c r="D4204" i="3"/>
  <c r="AB4203" i="3"/>
  <c r="O4203" i="3"/>
  <c r="K4203" i="3"/>
  <c r="G4203" i="3"/>
  <c r="D4203" i="3"/>
  <c r="AB4202" i="3"/>
  <c r="O4202" i="3"/>
  <c r="K4202" i="3"/>
  <c r="G4202" i="3"/>
  <c r="D4202" i="3"/>
  <c r="AB4201" i="3"/>
  <c r="O4201" i="3"/>
  <c r="K4201" i="3"/>
  <c r="G4201" i="3"/>
  <c r="D4201" i="3"/>
  <c r="AB4200" i="3"/>
  <c r="O4200" i="3"/>
  <c r="K4200" i="3"/>
  <c r="G4200" i="3"/>
  <c r="D4200" i="3"/>
  <c r="AB4199" i="3"/>
  <c r="O4199" i="3"/>
  <c r="K4199" i="3"/>
  <c r="G4199" i="3"/>
  <c r="D4199" i="3"/>
  <c r="AB4198" i="3"/>
  <c r="O4198" i="3"/>
  <c r="K4198" i="3"/>
  <c r="G4198" i="3"/>
  <c r="D4198" i="3"/>
  <c r="AB4197" i="3"/>
  <c r="O4197" i="3"/>
  <c r="K4197" i="3"/>
  <c r="G4197" i="3"/>
  <c r="D4197" i="3"/>
  <c r="AB4196" i="3"/>
  <c r="O4196" i="3"/>
  <c r="K4196" i="3"/>
  <c r="G4196" i="3"/>
  <c r="D4196" i="3"/>
  <c r="AB4195" i="3"/>
  <c r="O4195" i="3"/>
  <c r="K4195" i="3"/>
  <c r="G4195" i="3"/>
  <c r="D4195" i="3"/>
  <c r="AB4194" i="3"/>
  <c r="O4194" i="3"/>
  <c r="K4194" i="3"/>
  <c r="G4194" i="3"/>
  <c r="D4194" i="3"/>
  <c r="AB4193" i="3"/>
  <c r="O4193" i="3"/>
  <c r="K4193" i="3"/>
  <c r="G4193" i="3"/>
  <c r="D4193" i="3"/>
  <c r="AB4192" i="3"/>
  <c r="O4192" i="3"/>
  <c r="K4192" i="3"/>
  <c r="G4192" i="3"/>
  <c r="D4192" i="3"/>
  <c r="AB4191" i="3"/>
  <c r="O4191" i="3"/>
  <c r="K4191" i="3"/>
  <c r="G4191" i="3"/>
  <c r="D4191" i="3"/>
  <c r="AB4190" i="3"/>
  <c r="O4190" i="3"/>
  <c r="K4190" i="3"/>
  <c r="G4190" i="3"/>
  <c r="D4190" i="3"/>
  <c r="AB4189" i="3"/>
  <c r="O4189" i="3"/>
  <c r="K4189" i="3"/>
  <c r="G4189" i="3"/>
  <c r="D4189" i="3"/>
  <c r="AB4188" i="3"/>
  <c r="O4188" i="3"/>
  <c r="K4188" i="3"/>
  <c r="G4188" i="3"/>
  <c r="D4188" i="3"/>
  <c r="AB4187" i="3"/>
  <c r="O4187" i="3"/>
  <c r="K4187" i="3"/>
  <c r="G4187" i="3"/>
  <c r="D4187" i="3"/>
  <c r="AB4186" i="3"/>
  <c r="O4186" i="3"/>
  <c r="K4186" i="3"/>
  <c r="G4186" i="3"/>
  <c r="D4186" i="3"/>
  <c r="AB4185" i="3"/>
  <c r="O4185" i="3"/>
  <c r="K4185" i="3"/>
  <c r="G4185" i="3"/>
  <c r="D4185" i="3"/>
  <c r="AB4184" i="3"/>
  <c r="O4184" i="3"/>
  <c r="K4184" i="3"/>
  <c r="G4184" i="3"/>
  <c r="D4184" i="3"/>
  <c r="AB4183" i="3"/>
  <c r="O4183" i="3"/>
  <c r="K4183" i="3"/>
  <c r="G4183" i="3"/>
  <c r="D4183" i="3"/>
  <c r="AB4182" i="3"/>
  <c r="O4182" i="3"/>
  <c r="K4182" i="3"/>
  <c r="G4182" i="3"/>
  <c r="D4182" i="3"/>
  <c r="AB4181" i="3"/>
  <c r="O4181" i="3"/>
  <c r="K4181" i="3"/>
  <c r="G4181" i="3"/>
  <c r="D4181" i="3"/>
  <c r="AB4180" i="3"/>
  <c r="O4180" i="3"/>
  <c r="K4180" i="3"/>
  <c r="G4180" i="3"/>
  <c r="D4180" i="3"/>
  <c r="AB4179" i="3"/>
  <c r="O4179" i="3"/>
  <c r="K4179" i="3"/>
  <c r="G4179" i="3"/>
  <c r="D4179" i="3"/>
  <c r="AB4178" i="3"/>
  <c r="O4178" i="3"/>
  <c r="K4178" i="3"/>
  <c r="G4178" i="3"/>
  <c r="D4178" i="3"/>
  <c r="AB4165" i="3"/>
  <c r="O4165" i="3"/>
  <c r="K4165" i="3"/>
  <c r="G4165" i="3"/>
  <c r="D4165" i="3"/>
  <c r="AB4164" i="3"/>
  <c r="O4164" i="3"/>
  <c r="K4164" i="3"/>
  <c r="G4164" i="3"/>
  <c r="D4164" i="3"/>
  <c r="AB4163" i="3"/>
  <c r="O4163" i="3"/>
  <c r="K4163" i="3"/>
  <c r="G4163" i="3"/>
  <c r="D4163" i="3"/>
  <c r="AB4162" i="3"/>
  <c r="O4162" i="3"/>
  <c r="K4162" i="3"/>
  <c r="G4162" i="3"/>
  <c r="D4162" i="3"/>
  <c r="AB4161" i="3"/>
  <c r="O4161" i="3"/>
  <c r="K4161" i="3"/>
  <c r="G4161" i="3"/>
  <c r="D4161" i="3"/>
  <c r="AB4160" i="3"/>
  <c r="O4160" i="3"/>
  <c r="K4160" i="3"/>
  <c r="G4160" i="3"/>
  <c r="D4160" i="3"/>
  <c r="AB4159" i="3"/>
  <c r="O4159" i="3"/>
  <c r="K4159" i="3"/>
  <c r="G4159" i="3"/>
  <c r="D4159" i="3"/>
  <c r="AB4158" i="3"/>
  <c r="O4158" i="3"/>
  <c r="K4158" i="3"/>
  <c r="G4158" i="3"/>
  <c r="D4158" i="3"/>
  <c r="AB4157" i="3"/>
  <c r="O4157" i="3"/>
  <c r="K4157" i="3"/>
  <c r="G4157" i="3"/>
  <c r="D4157" i="3"/>
  <c r="AB4156" i="3"/>
  <c r="O4156" i="3"/>
  <c r="K4156" i="3"/>
  <c r="G4156" i="3"/>
  <c r="D4156" i="3"/>
  <c r="AB4155" i="3"/>
  <c r="O4155" i="3"/>
  <c r="K4155" i="3"/>
  <c r="G4155" i="3"/>
  <c r="D4155" i="3"/>
  <c r="AB4154" i="3"/>
  <c r="O4154" i="3"/>
  <c r="K4154" i="3"/>
  <c r="G4154" i="3"/>
  <c r="D4154" i="3"/>
  <c r="AB4153" i="3"/>
  <c r="O4153" i="3"/>
  <c r="K4153" i="3"/>
  <c r="G4153" i="3"/>
  <c r="D4153" i="3"/>
  <c r="AB4152" i="3"/>
  <c r="O4152" i="3"/>
  <c r="K4152" i="3"/>
  <c r="G4152" i="3"/>
  <c r="D4152" i="3"/>
  <c r="AB4151" i="3"/>
  <c r="O4151" i="3"/>
  <c r="K4151" i="3"/>
  <c r="G4151" i="3"/>
  <c r="D4151" i="3"/>
  <c r="AB4150" i="3"/>
  <c r="O4150" i="3"/>
  <c r="K4150" i="3"/>
  <c r="G4150" i="3"/>
  <c r="D4150" i="3"/>
  <c r="AB4149" i="3"/>
  <c r="O4149" i="3"/>
  <c r="K4149" i="3"/>
  <c r="G4149" i="3"/>
  <c r="D4149" i="3"/>
  <c r="AB4148" i="3"/>
  <c r="O4148" i="3"/>
  <c r="K4148" i="3"/>
  <c r="G4148" i="3"/>
  <c r="D4148" i="3"/>
  <c r="AB4147" i="3"/>
  <c r="O4147" i="3"/>
  <c r="K4147" i="3"/>
  <c r="G4147" i="3"/>
  <c r="D4147" i="3"/>
  <c r="AB4146" i="3"/>
  <c r="O4146" i="3"/>
  <c r="K4146" i="3"/>
  <c r="G4146" i="3"/>
  <c r="D4146" i="3"/>
  <c r="AB4145" i="3"/>
  <c r="O4145" i="3"/>
  <c r="K4145" i="3"/>
  <c r="G4145" i="3"/>
  <c r="D4145" i="3"/>
  <c r="AB4144" i="3"/>
  <c r="O4144" i="3"/>
  <c r="K4144" i="3"/>
  <c r="G4144" i="3"/>
  <c r="D4144" i="3"/>
  <c r="AB4143" i="3"/>
  <c r="O4143" i="3"/>
  <c r="K4143" i="3"/>
  <c r="G4143" i="3"/>
  <c r="D4143" i="3"/>
  <c r="AB4142" i="3"/>
  <c r="O4142" i="3"/>
  <c r="K4142" i="3"/>
  <c r="G4142" i="3"/>
  <c r="D4142" i="3"/>
  <c r="AB4141" i="3"/>
  <c r="O4141" i="3"/>
  <c r="K4141" i="3"/>
  <c r="G4141" i="3"/>
  <c r="D4141" i="3"/>
  <c r="AB4140" i="3"/>
  <c r="O4140" i="3"/>
  <c r="K4140" i="3"/>
  <c r="G4140" i="3"/>
  <c r="D4140" i="3"/>
  <c r="AB4139" i="3"/>
  <c r="O4139" i="3"/>
  <c r="K4139" i="3"/>
  <c r="G4139" i="3"/>
  <c r="D4139" i="3"/>
  <c r="AB4138" i="3"/>
  <c r="O4138" i="3"/>
  <c r="K4138" i="3"/>
  <c r="G4138" i="3"/>
  <c r="D4138" i="3"/>
  <c r="AB4137" i="3"/>
  <c r="O4137" i="3"/>
  <c r="K4137" i="3"/>
  <c r="G4137" i="3"/>
  <c r="D4137" i="3"/>
  <c r="AB4136" i="3"/>
  <c r="O4136" i="3"/>
  <c r="K4136" i="3"/>
  <c r="G4136" i="3"/>
  <c r="D4136" i="3"/>
  <c r="AB4135" i="3"/>
  <c r="O4135" i="3"/>
  <c r="K4135" i="3"/>
  <c r="G4135" i="3"/>
  <c r="D4135" i="3"/>
  <c r="AB4122" i="3"/>
  <c r="O4122" i="3"/>
  <c r="K4122" i="3"/>
  <c r="G4122" i="3"/>
  <c r="D4122" i="3"/>
  <c r="AB4121" i="3"/>
  <c r="O4121" i="3"/>
  <c r="K4121" i="3"/>
  <c r="G4121" i="3"/>
  <c r="D4121" i="3"/>
  <c r="AB4120" i="3"/>
  <c r="O4120" i="3"/>
  <c r="K4120" i="3"/>
  <c r="G4120" i="3"/>
  <c r="D4120" i="3"/>
  <c r="AB4119" i="3"/>
  <c r="O4119" i="3"/>
  <c r="K4119" i="3"/>
  <c r="G4119" i="3"/>
  <c r="D4119" i="3"/>
  <c r="AB4118" i="3"/>
  <c r="O4118" i="3"/>
  <c r="K4118" i="3"/>
  <c r="G4118" i="3"/>
  <c r="D4118" i="3"/>
  <c r="AB4117" i="3"/>
  <c r="O4117" i="3"/>
  <c r="K4117" i="3"/>
  <c r="G4117" i="3"/>
  <c r="D4117" i="3"/>
  <c r="AB4116" i="3"/>
  <c r="O4116" i="3"/>
  <c r="K4116" i="3"/>
  <c r="G4116" i="3"/>
  <c r="D4116" i="3"/>
  <c r="AB4115" i="3"/>
  <c r="O4115" i="3"/>
  <c r="K4115" i="3"/>
  <c r="G4115" i="3"/>
  <c r="D4115" i="3"/>
  <c r="AB4114" i="3"/>
  <c r="O4114" i="3"/>
  <c r="K4114" i="3"/>
  <c r="G4114" i="3"/>
  <c r="D4114" i="3"/>
  <c r="AB4113" i="3"/>
  <c r="O4113" i="3"/>
  <c r="K4113" i="3"/>
  <c r="G4113" i="3"/>
  <c r="D4113" i="3"/>
  <c r="AB4112" i="3"/>
  <c r="O4112" i="3"/>
  <c r="K4112" i="3"/>
  <c r="G4112" i="3"/>
  <c r="D4112" i="3"/>
  <c r="AB4111" i="3"/>
  <c r="O4111" i="3"/>
  <c r="K4111" i="3"/>
  <c r="G4111" i="3"/>
  <c r="D4111" i="3"/>
  <c r="AB4110" i="3"/>
  <c r="O4110" i="3"/>
  <c r="K4110" i="3"/>
  <c r="G4110" i="3"/>
  <c r="D4110" i="3"/>
  <c r="AB4109" i="3"/>
  <c r="O4109" i="3"/>
  <c r="K4109" i="3"/>
  <c r="G4109" i="3"/>
  <c r="D4109" i="3"/>
  <c r="AB4108" i="3"/>
  <c r="O4108" i="3"/>
  <c r="K4108" i="3"/>
  <c r="G4108" i="3"/>
  <c r="D4108" i="3"/>
  <c r="AB4107" i="3"/>
  <c r="O4107" i="3"/>
  <c r="K4107" i="3"/>
  <c r="G4107" i="3"/>
  <c r="D4107" i="3"/>
  <c r="AB4106" i="3"/>
  <c r="O4106" i="3"/>
  <c r="K4106" i="3"/>
  <c r="G4106" i="3"/>
  <c r="D4106" i="3"/>
  <c r="AB4105" i="3"/>
  <c r="O4105" i="3"/>
  <c r="K4105" i="3"/>
  <c r="G4105" i="3"/>
  <c r="D4105" i="3"/>
  <c r="AB4104" i="3"/>
  <c r="O4104" i="3"/>
  <c r="K4104" i="3"/>
  <c r="G4104" i="3"/>
  <c r="D4104" i="3"/>
  <c r="AB4103" i="3"/>
  <c r="O4103" i="3"/>
  <c r="K4103" i="3"/>
  <c r="G4103" i="3"/>
  <c r="D4103" i="3"/>
  <c r="AB4102" i="3"/>
  <c r="O4102" i="3"/>
  <c r="K4102" i="3"/>
  <c r="G4102" i="3"/>
  <c r="D4102" i="3"/>
  <c r="AB4101" i="3"/>
  <c r="O4101" i="3"/>
  <c r="K4101" i="3"/>
  <c r="G4101" i="3"/>
  <c r="D4101" i="3"/>
  <c r="AB4100" i="3"/>
  <c r="O4100" i="3"/>
  <c r="K4100" i="3"/>
  <c r="G4100" i="3"/>
  <c r="D4100" i="3"/>
  <c r="AB4099" i="3"/>
  <c r="O4099" i="3"/>
  <c r="K4099" i="3"/>
  <c r="G4099" i="3"/>
  <c r="D4099" i="3"/>
  <c r="AB4098" i="3"/>
  <c r="O4098" i="3"/>
  <c r="K4098" i="3"/>
  <c r="G4098" i="3"/>
  <c r="D4098" i="3"/>
  <c r="AB4097" i="3"/>
  <c r="O4097" i="3"/>
  <c r="K4097" i="3"/>
  <c r="G4097" i="3"/>
  <c r="D4097" i="3"/>
  <c r="AB4096" i="3"/>
  <c r="O4096" i="3"/>
  <c r="K4096" i="3"/>
  <c r="G4096" i="3"/>
  <c r="D4096" i="3"/>
  <c r="AB4095" i="3"/>
  <c r="O4095" i="3"/>
  <c r="K4095" i="3"/>
  <c r="G4095" i="3"/>
  <c r="D4095" i="3"/>
  <c r="AB4094" i="3"/>
  <c r="O4094" i="3"/>
  <c r="K4094" i="3"/>
  <c r="G4094" i="3"/>
  <c r="D4094" i="3"/>
  <c r="AB4093" i="3"/>
  <c r="O4093" i="3"/>
  <c r="K4093" i="3"/>
  <c r="G4093" i="3"/>
  <c r="D4093" i="3"/>
  <c r="AB4092" i="3"/>
  <c r="O4092" i="3"/>
  <c r="K4092" i="3"/>
  <c r="G4092" i="3"/>
  <c r="D4092" i="3"/>
  <c r="AB4079" i="3"/>
  <c r="O4079" i="3"/>
  <c r="K4079" i="3"/>
  <c r="G4079" i="3"/>
  <c r="D4079" i="3"/>
  <c r="AB4078" i="3"/>
  <c r="O4078" i="3"/>
  <c r="K4078" i="3"/>
  <c r="G4078" i="3"/>
  <c r="D4078" i="3"/>
  <c r="AB4077" i="3"/>
  <c r="O4077" i="3"/>
  <c r="K4077" i="3"/>
  <c r="G4077" i="3"/>
  <c r="D4077" i="3"/>
  <c r="AB4076" i="3"/>
  <c r="O4076" i="3"/>
  <c r="K4076" i="3"/>
  <c r="G4076" i="3"/>
  <c r="D4076" i="3"/>
  <c r="AB4075" i="3"/>
  <c r="O4075" i="3"/>
  <c r="K4075" i="3"/>
  <c r="G4075" i="3"/>
  <c r="D4075" i="3"/>
  <c r="AB4074" i="3"/>
  <c r="O4074" i="3"/>
  <c r="K4074" i="3"/>
  <c r="G4074" i="3"/>
  <c r="D4074" i="3"/>
  <c r="AB4073" i="3"/>
  <c r="O4073" i="3"/>
  <c r="K4073" i="3"/>
  <c r="G4073" i="3"/>
  <c r="D4073" i="3"/>
  <c r="AB4072" i="3"/>
  <c r="O4072" i="3"/>
  <c r="K4072" i="3"/>
  <c r="G4072" i="3"/>
  <c r="D4072" i="3"/>
  <c r="AB4071" i="3"/>
  <c r="O4071" i="3"/>
  <c r="K4071" i="3"/>
  <c r="G4071" i="3"/>
  <c r="D4071" i="3"/>
  <c r="AB4070" i="3"/>
  <c r="O4070" i="3"/>
  <c r="K4070" i="3"/>
  <c r="G4070" i="3"/>
  <c r="D4070" i="3"/>
  <c r="AB4069" i="3"/>
  <c r="O4069" i="3"/>
  <c r="K4069" i="3"/>
  <c r="G4069" i="3"/>
  <c r="D4069" i="3"/>
  <c r="AB4068" i="3"/>
  <c r="O4068" i="3"/>
  <c r="K4068" i="3"/>
  <c r="G4068" i="3"/>
  <c r="D4068" i="3"/>
  <c r="AB4067" i="3"/>
  <c r="O4067" i="3"/>
  <c r="K4067" i="3"/>
  <c r="G4067" i="3"/>
  <c r="D4067" i="3"/>
  <c r="AB4066" i="3"/>
  <c r="O4066" i="3"/>
  <c r="K4066" i="3"/>
  <c r="G4066" i="3"/>
  <c r="D4066" i="3"/>
  <c r="AB4065" i="3"/>
  <c r="O4065" i="3"/>
  <c r="K4065" i="3"/>
  <c r="G4065" i="3"/>
  <c r="D4065" i="3"/>
  <c r="AB4064" i="3"/>
  <c r="O4064" i="3"/>
  <c r="K4064" i="3"/>
  <c r="G4064" i="3"/>
  <c r="D4064" i="3"/>
  <c r="AB4063" i="3"/>
  <c r="O4063" i="3"/>
  <c r="K4063" i="3"/>
  <c r="G4063" i="3"/>
  <c r="D4063" i="3"/>
  <c r="AB4062" i="3"/>
  <c r="O4062" i="3"/>
  <c r="K4062" i="3"/>
  <c r="G4062" i="3"/>
  <c r="D4062" i="3"/>
  <c r="AB4061" i="3"/>
  <c r="O4061" i="3"/>
  <c r="K4061" i="3"/>
  <c r="G4061" i="3"/>
  <c r="D4061" i="3"/>
  <c r="AB4060" i="3"/>
  <c r="O4060" i="3"/>
  <c r="K4060" i="3"/>
  <c r="G4060" i="3"/>
  <c r="D4060" i="3"/>
  <c r="AB4059" i="3"/>
  <c r="O4059" i="3"/>
  <c r="K4059" i="3"/>
  <c r="G4059" i="3"/>
  <c r="D4059" i="3"/>
  <c r="AB4058" i="3"/>
  <c r="O4058" i="3"/>
  <c r="K4058" i="3"/>
  <c r="G4058" i="3"/>
  <c r="D4058" i="3"/>
  <c r="AB4057" i="3"/>
  <c r="O4057" i="3"/>
  <c r="K4057" i="3"/>
  <c r="G4057" i="3"/>
  <c r="D4057" i="3"/>
  <c r="AB4056" i="3"/>
  <c r="O4056" i="3"/>
  <c r="K4056" i="3"/>
  <c r="G4056" i="3"/>
  <c r="D4056" i="3"/>
  <c r="AB4055" i="3"/>
  <c r="O4055" i="3"/>
  <c r="K4055" i="3"/>
  <c r="G4055" i="3"/>
  <c r="D4055" i="3"/>
  <c r="AB4054" i="3"/>
  <c r="O4054" i="3"/>
  <c r="K4054" i="3"/>
  <c r="G4054" i="3"/>
  <c r="D4054" i="3"/>
  <c r="AB4053" i="3"/>
  <c r="O4053" i="3"/>
  <c r="K4053" i="3"/>
  <c r="G4053" i="3"/>
  <c r="D4053" i="3"/>
  <c r="AB4052" i="3"/>
  <c r="O4052" i="3"/>
  <c r="K4052" i="3"/>
  <c r="G4052" i="3"/>
  <c r="D4052" i="3"/>
  <c r="AB4051" i="3"/>
  <c r="O4051" i="3"/>
  <c r="K4051" i="3"/>
  <c r="G4051" i="3"/>
  <c r="D4051" i="3"/>
  <c r="AB4050" i="3"/>
  <c r="O4050" i="3"/>
  <c r="K4050" i="3"/>
  <c r="G4050" i="3"/>
  <c r="D4050" i="3"/>
  <c r="AB4049" i="3"/>
  <c r="O4049" i="3"/>
  <c r="K4049" i="3"/>
  <c r="G4049" i="3"/>
  <c r="D4049" i="3"/>
  <c r="AB4036" i="3"/>
  <c r="O4036" i="3"/>
  <c r="K4036" i="3"/>
  <c r="G4036" i="3"/>
  <c r="D4036" i="3"/>
  <c r="AB4035" i="3"/>
  <c r="O4035" i="3"/>
  <c r="K4035" i="3"/>
  <c r="G4035" i="3"/>
  <c r="D4035" i="3"/>
  <c r="AB4034" i="3"/>
  <c r="O4034" i="3"/>
  <c r="K4034" i="3"/>
  <c r="G4034" i="3"/>
  <c r="D4034" i="3"/>
  <c r="AB4033" i="3"/>
  <c r="O4033" i="3"/>
  <c r="K4033" i="3"/>
  <c r="G4033" i="3"/>
  <c r="D4033" i="3"/>
  <c r="AB4032" i="3"/>
  <c r="O4032" i="3"/>
  <c r="K4032" i="3"/>
  <c r="G4032" i="3"/>
  <c r="D4032" i="3"/>
  <c r="AB4031" i="3"/>
  <c r="O4031" i="3"/>
  <c r="K4031" i="3"/>
  <c r="G4031" i="3"/>
  <c r="D4031" i="3"/>
  <c r="AB4030" i="3"/>
  <c r="O4030" i="3"/>
  <c r="K4030" i="3"/>
  <c r="G4030" i="3"/>
  <c r="D4030" i="3"/>
  <c r="AB4029" i="3"/>
  <c r="O4029" i="3"/>
  <c r="K4029" i="3"/>
  <c r="G4029" i="3"/>
  <c r="D4029" i="3"/>
  <c r="AB4028" i="3"/>
  <c r="O4028" i="3"/>
  <c r="K4028" i="3"/>
  <c r="G4028" i="3"/>
  <c r="D4028" i="3"/>
  <c r="AB4027" i="3"/>
  <c r="O4027" i="3"/>
  <c r="K4027" i="3"/>
  <c r="G4027" i="3"/>
  <c r="D4027" i="3"/>
  <c r="AB4026" i="3"/>
  <c r="O4026" i="3"/>
  <c r="K4026" i="3"/>
  <c r="G4026" i="3"/>
  <c r="D4026" i="3"/>
  <c r="AB4025" i="3"/>
  <c r="O4025" i="3"/>
  <c r="K4025" i="3"/>
  <c r="G4025" i="3"/>
  <c r="D4025" i="3"/>
  <c r="AB4024" i="3"/>
  <c r="O4024" i="3"/>
  <c r="K4024" i="3"/>
  <c r="G4024" i="3"/>
  <c r="D4024" i="3"/>
  <c r="AB4023" i="3"/>
  <c r="O4023" i="3"/>
  <c r="K4023" i="3"/>
  <c r="G4023" i="3"/>
  <c r="D4023" i="3"/>
  <c r="AB4022" i="3"/>
  <c r="O4022" i="3"/>
  <c r="K4022" i="3"/>
  <c r="G4022" i="3"/>
  <c r="D4022" i="3"/>
  <c r="AB4021" i="3"/>
  <c r="O4021" i="3"/>
  <c r="K4021" i="3"/>
  <c r="G4021" i="3"/>
  <c r="D4021" i="3"/>
  <c r="AB4020" i="3"/>
  <c r="O4020" i="3"/>
  <c r="K4020" i="3"/>
  <c r="G4020" i="3"/>
  <c r="D4020" i="3"/>
  <c r="AB4019" i="3"/>
  <c r="O4019" i="3"/>
  <c r="K4019" i="3"/>
  <c r="G4019" i="3"/>
  <c r="D4019" i="3"/>
  <c r="AB4018" i="3"/>
  <c r="O4018" i="3"/>
  <c r="K4018" i="3"/>
  <c r="G4018" i="3"/>
  <c r="D4018" i="3"/>
  <c r="AB4017" i="3"/>
  <c r="O4017" i="3"/>
  <c r="K4017" i="3"/>
  <c r="G4017" i="3"/>
  <c r="D4017" i="3"/>
  <c r="AB4016" i="3"/>
  <c r="O4016" i="3"/>
  <c r="K4016" i="3"/>
  <c r="G4016" i="3"/>
  <c r="D4016" i="3"/>
  <c r="AB4015" i="3"/>
  <c r="O4015" i="3"/>
  <c r="K4015" i="3"/>
  <c r="G4015" i="3"/>
  <c r="D4015" i="3"/>
  <c r="AB4014" i="3"/>
  <c r="O4014" i="3"/>
  <c r="K4014" i="3"/>
  <c r="G4014" i="3"/>
  <c r="D4014" i="3"/>
  <c r="AB4013" i="3"/>
  <c r="O4013" i="3"/>
  <c r="K4013" i="3"/>
  <c r="G4013" i="3"/>
  <c r="D4013" i="3"/>
  <c r="AB4012" i="3"/>
  <c r="O4012" i="3"/>
  <c r="K4012" i="3"/>
  <c r="G4012" i="3"/>
  <c r="D4012" i="3"/>
  <c r="AB4011" i="3"/>
  <c r="O4011" i="3"/>
  <c r="K4011" i="3"/>
  <c r="G4011" i="3"/>
  <c r="D4011" i="3"/>
  <c r="AB4010" i="3"/>
  <c r="O4010" i="3"/>
  <c r="K4010" i="3"/>
  <c r="G4010" i="3"/>
  <c r="D4010" i="3"/>
  <c r="AB4009" i="3"/>
  <c r="O4009" i="3"/>
  <c r="K4009" i="3"/>
  <c r="G4009" i="3"/>
  <c r="D4009" i="3"/>
  <c r="AB4008" i="3"/>
  <c r="O4008" i="3"/>
  <c r="K4008" i="3"/>
  <c r="G4008" i="3"/>
  <c r="D4008" i="3"/>
  <c r="AB4007" i="3"/>
  <c r="O4007" i="3"/>
  <c r="K4007" i="3"/>
  <c r="G4007" i="3"/>
  <c r="D4007" i="3"/>
  <c r="AB4006" i="3"/>
  <c r="O4006" i="3"/>
  <c r="K4006" i="3"/>
  <c r="G4006" i="3"/>
  <c r="D4006" i="3"/>
  <c r="AB3993" i="3"/>
  <c r="O3993" i="3"/>
  <c r="K3993" i="3"/>
  <c r="G3993" i="3"/>
  <c r="D3993" i="3"/>
  <c r="AB3992" i="3"/>
  <c r="O3992" i="3"/>
  <c r="K3992" i="3"/>
  <c r="G3992" i="3"/>
  <c r="D3992" i="3"/>
  <c r="AB3991" i="3"/>
  <c r="O3991" i="3"/>
  <c r="K3991" i="3"/>
  <c r="G3991" i="3"/>
  <c r="D3991" i="3"/>
  <c r="AB3990" i="3"/>
  <c r="O3990" i="3"/>
  <c r="K3990" i="3"/>
  <c r="G3990" i="3"/>
  <c r="D3990" i="3"/>
  <c r="AB3989" i="3"/>
  <c r="O3989" i="3"/>
  <c r="K3989" i="3"/>
  <c r="G3989" i="3"/>
  <c r="D3989" i="3"/>
  <c r="AB3988" i="3"/>
  <c r="O3988" i="3"/>
  <c r="K3988" i="3"/>
  <c r="G3988" i="3"/>
  <c r="D3988" i="3"/>
  <c r="AB3987" i="3"/>
  <c r="O3987" i="3"/>
  <c r="K3987" i="3"/>
  <c r="G3987" i="3"/>
  <c r="D3987" i="3"/>
  <c r="AB3986" i="3"/>
  <c r="O3986" i="3"/>
  <c r="K3986" i="3"/>
  <c r="G3986" i="3"/>
  <c r="D3986" i="3"/>
  <c r="AB3985" i="3"/>
  <c r="O3985" i="3"/>
  <c r="K3985" i="3"/>
  <c r="G3985" i="3"/>
  <c r="D3985" i="3"/>
  <c r="AB3984" i="3"/>
  <c r="O3984" i="3"/>
  <c r="K3984" i="3"/>
  <c r="G3984" i="3"/>
  <c r="D3984" i="3"/>
  <c r="AB3983" i="3"/>
  <c r="O3983" i="3"/>
  <c r="K3983" i="3"/>
  <c r="G3983" i="3"/>
  <c r="D3983" i="3"/>
  <c r="AB3982" i="3"/>
  <c r="O3982" i="3"/>
  <c r="K3982" i="3"/>
  <c r="G3982" i="3"/>
  <c r="D3982" i="3"/>
  <c r="AB3981" i="3"/>
  <c r="O3981" i="3"/>
  <c r="K3981" i="3"/>
  <c r="G3981" i="3"/>
  <c r="D3981" i="3"/>
  <c r="AB3980" i="3"/>
  <c r="O3980" i="3"/>
  <c r="K3980" i="3"/>
  <c r="G3980" i="3"/>
  <c r="D3980" i="3"/>
  <c r="AB3979" i="3"/>
  <c r="O3979" i="3"/>
  <c r="K3979" i="3"/>
  <c r="G3979" i="3"/>
  <c r="D3979" i="3"/>
  <c r="AB3978" i="3"/>
  <c r="O3978" i="3"/>
  <c r="K3978" i="3"/>
  <c r="G3978" i="3"/>
  <c r="D3978" i="3"/>
  <c r="AB3977" i="3"/>
  <c r="O3977" i="3"/>
  <c r="K3977" i="3"/>
  <c r="G3977" i="3"/>
  <c r="D3977" i="3"/>
  <c r="AB3976" i="3"/>
  <c r="O3976" i="3"/>
  <c r="K3976" i="3"/>
  <c r="G3976" i="3"/>
  <c r="D3976" i="3"/>
  <c r="AB3975" i="3"/>
  <c r="O3975" i="3"/>
  <c r="K3975" i="3"/>
  <c r="G3975" i="3"/>
  <c r="D3975" i="3"/>
  <c r="AB3974" i="3"/>
  <c r="O3974" i="3"/>
  <c r="K3974" i="3"/>
  <c r="G3974" i="3"/>
  <c r="D3974" i="3"/>
  <c r="AB3973" i="3"/>
  <c r="O3973" i="3"/>
  <c r="K3973" i="3"/>
  <c r="G3973" i="3"/>
  <c r="D3973" i="3"/>
  <c r="AB3972" i="3"/>
  <c r="O3972" i="3"/>
  <c r="K3972" i="3"/>
  <c r="G3972" i="3"/>
  <c r="D3972" i="3"/>
  <c r="AB3971" i="3"/>
  <c r="O3971" i="3"/>
  <c r="K3971" i="3"/>
  <c r="G3971" i="3"/>
  <c r="D3971" i="3"/>
  <c r="AB3970" i="3"/>
  <c r="O3970" i="3"/>
  <c r="K3970" i="3"/>
  <c r="G3970" i="3"/>
  <c r="D3970" i="3"/>
  <c r="AB3969" i="3"/>
  <c r="O3969" i="3"/>
  <c r="K3969" i="3"/>
  <c r="G3969" i="3"/>
  <c r="D3969" i="3"/>
  <c r="AB3968" i="3"/>
  <c r="O3968" i="3"/>
  <c r="K3968" i="3"/>
  <c r="G3968" i="3"/>
  <c r="D3968" i="3"/>
  <c r="AB3967" i="3"/>
  <c r="O3967" i="3"/>
  <c r="K3967" i="3"/>
  <c r="G3967" i="3"/>
  <c r="D3967" i="3"/>
  <c r="AB3966" i="3"/>
  <c r="O3966" i="3"/>
  <c r="K3966" i="3"/>
  <c r="G3966" i="3"/>
  <c r="D3966" i="3"/>
  <c r="AB3965" i="3"/>
  <c r="O3965" i="3"/>
  <c r="K3965" i="3"/>
  <c r="G3965" i="3"/>
  <c r="D3965" i="3"/>
  <c r="AB3964" i="3"/>
  <c r="O3964" i="3"/>
  <c r="K3964" i="3"/>
  <c r="G3964" i="3"/>
  <c r="D3964" i="3"/>
  <c r="AB3963" i="3"/>
  <c r="O3963" i="3"/>
  <c r="K3963" i="3"/>
  <c r="G3963" i="3"/>
  <c r="D3963" i="3"/>
  <c r="AB3950" i="3"/>
  <c r="O3950" i="3"/>
  <c r="K3950" i="3"/>
  <c r="G3950" i="3"/>
  <c r="D3950" i="3"/>
  <c r="AB3949" i="3"/>
  <c r="O3949" i="3"/>
  <c r="K3949" i="3"/>
  <c r="G3949" i="3"/>
  <c r="D3949" i="3"/>
  <c r="AB3948" i="3"/>
  <c r="O3948" i="3"/>
  <c r="K3948" i="3"/>
  <c r="G3948" i="3"/>
  <c r="D3948" i="3"/>
  <c r="AB3947" i="3"/>
  <c r="O3947" i="3"/>
  <c r="K3947" i="3"/>
  <c r="G3947" i="3"/>
  <c r="D3947" i="3"/>
  <c r="AB3946" i="3"/>
  <c r="O3946" i="3"/>
  <c r="K3946" i="3"/>
  <c r="G3946" i="3"/>
  <c r="D3946" i="3"/>
  <c r="AB3945" i="3"/>
  <c r="O3945" i="3"/>
  <c r="K3945" i="3"/>
  <c r="G3945" i="3"/>
  <c r="D3945" i="3"/>
  <c r="AB3944" i="3"/>
  <c r="O3944" i="3"/>
  <c r="K3944" i="3"/>
  <c r="G3944" i="3"/>
  <c r="D3944" i="3"/>
  <c r="AB3943" i="3"/>
  <c r="O3943" i="3"/>
  <c r="K3943" i="3"/>
  <c r="G3943" i="3"/>
  <c r="D3943" i="3"/>
  <c r="AB3942" i="3"/>
  <c r="O3942" i="3"/>
  <c r="K3942" i="3"/>
  <c r="G3942" i="3"/>
  <c r="D3942" i="3"/>
  <c r="AB3941" i="3"/>
  <c r="O3941" i="3"/>
  <c r="K3941" i="3"/>
  <c r="G3941" i="3"/>
  <c r="D3941" i="3"/>
  <c r="AB3940" i="3"/>
  <c r="O3940" i="3"/>
  <c r="K3940" i="3"/>
  <c r="G3940" i="3"/>
  <c r="D3940" i="3"/>
  <c r="AB3939" i="3"/>
  <c r="O3939" i="3"/>
  <c r="K3939" i="3"/>
  <c r="G3939" i="3"/>
  <c r="D3939" i="3"/>
  <c r="AB3938" i="3"/>
  <c r="O3938" i="3"/>
  <c r="K3938" i="3"/>
  <c r="G3938" i="3"/>
  <c r="D3938" i="3"/>
  <c r="AB3937" i="3"/>
  <c r="O3937" i="3"/>
  <c r="K3937" i="3"/>
  <c r="G3937" i="3"/>
  <c r="D3937" i="3"/>
  <c r="AB3936" i="3"/>
  <c r="O3936" i="3"/>
  <c r="K3936" i="3"/>
  <c r="G3936" i="3"/>
  <c r="D3936" i="3"/>
  <c r="AB3935" i="3"/>
  <c r="O3935" i="3"/>
  <c r="K3935" i="3"/>
  <c r="G3935" i="3"/>
  <c r="D3935" i="3"/>
  <c r="AB3934" i="3"/>
  <c r="O3934" i="3"/>
  <c r="K3934" i="3"/>
  <c r="G3934" i="3"/>
  <c r="D3934" i="3"/>
  <c r="AB3933" i="3"/>
  <c r="O3933" i="3"/>
  <c r="K3933" i="3"/>
  <c r="G3933" i="3"/>
  <c r="D3933" i="3"/>
  <c r="AB3932" i="3"/>
  <c r="O3932" i="3"/>
  <c r="K3932" i="3"/>
  <c r="G3932" i="3"/>
  <c r="D3932" i="3"/>
  <c r="AB3931" i="3"/>
  <c r="O3931" i="3"/>
  <c r="K3931" i="3"/>
  <c r="G3931" i="3"/>
  <c r="D3931" i="3"/>
  <c r="AB3930" i="3"/>
  <c r="O3930" i="3"/>
  <c r="K3930" i="3"/>
  <c r="G3930" i="3"/>
  <c r="D3930" i="3"/>
  <c r="AB3929" i="3"/>
  <c r="O3929" i="3"/>
  <c r="K3929" i="3"/>
  <c r="G3929" i="3"/>
  <c r="D3929" i="3"/>
  <c r="AB3928" i="3"/>
  <c r="O3928" i="3"/>
  <c r="K3928" i="3"/>
  <c r="G3928" i="3"/>
  <c r="D3928" i="3"/>
  <c r="AB3927" i="3"/>
  <c r="O3927" i="3"/>
  <c r="K3927" i="3"/>
  <c r="G3927" i="3"/>
  <c r="D3927" i="3"/>
  <c r="AB3926" i="3"/>
  <c r="O3926" i="3"/>
  <c r="K3926" i="3"/>
  <c r="G3926" i="3"/>
  <c r="D3926" i="3"/>
  <c r="AB3925" i="3"/>
  <c r="O3925" i="3"/>
  <c r="K3925" i="3"/>
  <c r="G3925" i="3"/>
  <c r="D3925" i="3"/>
  <c r="AB3924" i="3"/>
  <c r="O3924" i="3"/>
  <c r="K3924" i="3"/>
  <c r="G3924" i="3"/>
  <c r="D3924" i="3"/>
  <c r="AB3923" i="3"/>
  <c r="O3923" i="3"/>
  <c r="K3923" i="3"/>
  <c r="G3923" i="3"/>
  <c r="D3923" i="3"/>
  <c r="AB3922" i="3"/>
  <c r="O3922" i="3"/>
  <c r="K3922" i="3"/>
  <c r="G3922" i="3"/>
  <c r="D3922" i="3"/>
  <c r="AB3921" i="3"/>
  <c r="O3921" i="3"/>
  <c r="K3921" i="3"/>
  <c r="G3921" i="3"/>
  <c r="D3921" i="3"/>
  <c r="AB3920" i="3"/>
  <c r="O3920" i="3"/>
  <c r="K3920" i="3"/>
  <c r="G3920" i="3"/>
  <c r="D3920" i="3"/>
  <c r="AB3907" i="3"/>
  <c r="O3907" i="3"/>
  <c r="K3907" i="3"/>
  <c r="G3907" i="3"/>
  <c r="D3907" i="3"/>
  <c r="AB3906" i="3"/>
  <c r="O3906" i="3"/>
  <c r="K3906" i="3"/>
  <c r="G3906" i="3"/>
  <c r="D3906" i="3"/>
  <c r="AB3905" i="3"/>
  <c r="O3905" i="3"/>
  <c r="K3905" i="3"/>
  <c r="G3905" i="3"/>
  <c r="D3905" i="3"/>
  <c r="AB3904" i="3"/>
  <c r="O3904" i="3"/>
  <c r="K3904" i="3"/>
  <c r="G3904" i="3"/>
  <c r="D3904" i="3"/>
  <c r="AB3903" i="3"/>
  <c r="O3903" i="3"/>
  <c r="K3903" i="3"/>
  <c r="G3903" i="3"/>
  <c r="D3903" i="3"/>
  <c r="AB3902" i="3"/>
  <c r="O3902" i="3"/>
  <c r="K3902" i="3"/>
  <c r="G3902" i="3"/>
  <c r="D3902" i="3"/>
  <c r="AB3901" i="3"/>
  <c r="O3901" i="3"/>
  <c r="K3901" i="3"/>
  <c r="G3901" i="3"/>
  <c r="D3901" i="3"/>
  <c r="AB3900" i="3"/>
  <c r="O3900" i="3"/>
  <c r="K3900" i="3"/>
  <c r="G3900" i="3"/>
  <c r="D3900" i="3"/>
  <c r="AB3899" i="3"/>
  <c r="O3899" i="3"/>
  <c r="K3899" i="3"/>
  <c r="G3899" i="3"/>
  <c r="D3899" i="3"/>
  <c r="AB3898" i="3"/>
  <c r="O3898" i="3"/>
  <c r="K3898" i="3"/>
  <c r="G3898" i="3"/>
  <c r="D3898" i="3"/>
  <c r="AB3897" i="3"/>
  <c r="O3897" i="3"/>
  <c r="K3897" i="3"/>
  <c r="G3897" i="3"/>
  <c r="D3897" i="3"/>
  <c r="AB3896" i="3"/>
  <c r="O3896" i="3"/>
  <c r="K3896" i="3"/>
  <c r="G3896" i="3"/>
  <c r="D3896" i="3"/>
  <c r="AB3895" i="3"/>
  <c r="O3895" i="3"/>
  <c r="K3895" i="3"/>
  <c r="G3895" i="3"/>
  <c r="D3895" i="3"/>
  <c r="AB3894" i="3"/>
  <c r="O3894" i="3"/>
  <c r="K3894" i="3"/>
  <c r="G3894" i="3"/>
  <c r="D3894" i="3"/>
  <c r="AB3893" i="3"/>
  <c r="O3893" i="3"/>
  <c r="K3893" i="3"/>
  <c r="G3893" i="3"/>
  <c r="D3893" i="3"/>
  <c r="AB3892" i="3"/>
  <c r="O3892" i="3"/>
  <c r="K3892" i="3"/>
  <c r="G3892" i="3"/>
  <c r="D3892" i="3"/>
  <c r="AB3891" i="3"/>
  <c r="O3891" i="3"/>
  <c r="K3891" i="3"/>
  <c r="G3891" i="3"/>
  <c r="D3891" i="3"/>
  <c r="AB3890" i="3"/>
  <c r="O3890" i="3"/>
  <c r="K3890" i="3"/>
  <c r="G3890" i="3"/>
  <c r="D3890" i="3"/>
  <c r="AB3889" i="3"/>
  <c r="O3889" i="3"/>
  <c r="K3889" i="3"/>
  <c r="G3889" i="3"/>
  <c r="D3889" i="3"/>
  <c r="AB3888" i="3"/>
  <c r="O3888" i="3"/>
  <c r="K3888" i="3"/>
  <c r="G3888" i="3"/>
  <c r="D3888" i="3"/>
  <c r="AB3887" i="3"/>
  <c r="O3887" i="3"/>
  <c r="K3887" i="3"/>
  <c r="G3887" i="3"/>
  <c r="D3887" i="3"/>
  <c r="AB3886" i="3"/>
  <c r="O3886" i="3"/>
  <c r="K3886" i="3"/>
  <c r="G3886" i="3"/>
  <c r="D3886" i="3"/>
  <c r="AB3885" i="3"/>
  <c r="O3885" i="3"/>
  <c r="K3885" i="3"/>
  <c r="G3885" i="3"/>
  <c r="D3885" i="3"/>
  <c r="AB3884" i="3"/>
  <c r="O3884" i="3"/>
  <c r="K3884" i="3"/>
  <c r="G3884" i="3"/>
  <c r="D3884" i="3"/>
  <c r="AB3883" i="3"/>
  <c r="O3883" i="3"/>
  <c r="K3883" i="3"/>
  <c r="G3883" i="3"/>
  <c r="D3883" i="3"/>
  <c r="AB3882" i="3"/>
  <c r="O3882" i="3"/>
  <c r="K3882" i="3"/>
  <c r="G3882" i="3"/>
  <c r="D3882" i="3"/>
  <c r="AB3881" i="3"/>
  <c r="O3881" i="3"/>
  <c r="K3881" i="3"/>
  <c r="G3881" i="3"/>
  <c r="D3881" i="3"/>
  <c r="AB3880" i="3"/>
  <c r="O3880" i="3"/>
  <c r="K3880" i="3"/>
  <c r="G3880" i="3"/>
  <c r="D3880" i="3"/>
  <c r="AB3879" i="3"/>
  <c r="O3879" i="3"/>
  <c r="K3879" i="3"/>
  <c r="G3879" i="3"/>
  <c r="D3879" i="3"/>
  <c r="AB3878" i="3"/>
  <c r="O3878" i="3"/>
  <c r="K3878" i="3"/>
  <c r="G3878" i="3"/>
  <c r="D3878" i="3"/>
  <c r="AB3877" i="3"/>
  <c r="O3877" i="3"/>
  <c r="K3877" i="3"/>
  <c r="G3877" i="3"/>
  <c r="D3877" i="3"/>
  <c r="AB3864" i="3"/>
  <c r="O3864" i="3"/>
  <c r="K3864" i="3"/>
  <c r="G3864" i="3"/>
  <c r="D3864" i="3"/>
  <c r="AB3863" i="3"/>
  <c r="O3863" i="3"/>
  <c r="K3863" i="3"/>
  <c r="G3863" i="3"/>
  <c r="D3863" i="3"/>
  <c r="AB3862" i="3"/>
  <c r="O3862" i="3"/>
  <c r="K3862" i="3"/>
  <c r="G3862" i="3"/>
  <c r="D3862" i="3"/>
  <c r="AB3861" i="3"/>
  <c r="O3861" i="3"/>
  <c r="K3861" i="3"/>
  <c r="G3861" i="3"/>
  <c r="D3861" i="3"/>
  <c r="AB3860" i="3"/>
  <c r="O3860" i="3"/>
  <c r="K3860" i="3"/>
  <c r="G3860" i="3"/>
  <c r="D3860" i="3"/>
  <c r="AB3859" i="3"/>
  <c r="O3859" i="3"/>
  <c r="K3859" i="3"/>
  <c r="G3859" i="3"/>
  <c r="D3859" i="3"/>
  <c r="AB3858" i="3"/>
  <c r="O3858" i="3"/>
  <c r="K3858" i="3"/>
  <c r="G3858" i="3"/>
  <c r="D3858" i="3"/>
  <c r="AB3857" i="3"/>
  <c r="O3857" i="3"/>
  <c r="K3857" i="3"/>
  <c r="G3857" i="3"/>
  <c r="D3857" i="3"/>
  <c r="AB3856" i="3"/>
  <c r="O3856" i="3"/>
  <c r="K3856" i="3"/>
  <c r="G3856" i="3"/>
  <c r="D3856" i="3"/>
  <c r="AB3855" i="3"/>
  <c r="O3855" i="3"/>
  <c r="K3855" i="3"/>
  <c r="G3855" i="3"/>
  <c r="D3855" i="3"/>
  <c r="AB3854" i="3"/>
  <c r="O3854" i="3"/>
  <c r="K3854" i="3"/>
  <c r="G3854" i="3"/>
  <c r="D3854" i="3"/>
  <c r="AB3853" i="3"/>
  <c r="O3853" i="3"/>
  <c r="K3853" i="3"/>
  <c r="G3853" i="3"/>
  <c r="D3853" i="3"/>
  <c r="AB3852" i="3"/>
  <c r="O3852" i="3"/>
  <c r="K3852" i="3"/>
  <c r="G3852" i="3"/>
  <c r="D3852" i="3"/>
  <c r="AB3851" i="3"/>
  <c r="O3851" i="3"/>
  <c r="K3851" i="3"/>
  <c r="G3851" i="3"/>
  <c r="D3851" i="3"/>
  <c r="AB3850" i="3"/>
  <c r="O3850" i="3"/>
  <c r="K3850" i="3"/>
  <c r="G3850" i="3"/>
  <c r="D3850" i="3"/>
  <c r="AB3849" i="3"/>
  <c r="O3849" i="3"/>
  <c r="K3849" i="3"/>
  <c r="G3849" i="3"/>
  <c r="D3849" i="3"/>
  <c r="AB3848" i="3"/>
  <c r="O3848" i="3"/>
  <c r="K3848" i="3"/>
  <c r="G3848" i="3"/>
  <c r="D3848" i="3"/>
  <c r="AB3847" i="3"/>
  <c r="O3847" i="3"/>
  <c r="K3847" i="3"/>
  <c r="G3847" i="3"/>
  <c r="D3847" i="3"/>
  <c r="AB3846" i="3"/>
  <c r="O3846" i="3"/>
  <c r="K3846" i="3"/>
  <c r="G3846" i="3"/>
  <c r="D3846" i="3"/>
  <c r="AB3845" i="3"/>
  <c r="O3845" i="3"/>
  <c r="K3845" i="3"/>
  <c r="G3845" i="3"/>
  <c r="D3845" i="3"/>
  <c r="AB3844" i="3"/>
  <c r="O3844" i="3"/>
  <c r="K3844" i="3"/>
  <c r="G3844" i="3"/>
  <c r="D3844" i="3"/>
  <c r="AB3843" i="3"/>
  <c r="O3843" i="3"/>
  <c r="K3843" i="3"/>
  <c r="G3843" i="3"/>
  <c r="D3843" i="3"/>
  <c r="AB3842" i="3"/>
  <c r="O3842" i="3"/>
  <c r="K3842" i="3"/>
  <c r="G3842" i="3"/>
  <c r="D3842" i="3"/>
  <c r="AB3841" i="3"/>
  <c r="O3841" i="3"/>
  <c r="K3841" i="3"/>
  <c r="G3841" i="3"/>
  <c r="D3841" i="3"/>
  <c r="AB3840" i="3"/>
  <c r="O3840" i="3"/>
  <c r="K3840" i="3"/>
  <c r="G3840" i="3"/>
  <c r="D3840" i="3"/>
  <c r="AB3839" i="3"/>
  <c r="O3839" i="3"/>
  <c r="K3839" i="3"/>
  <c r="G3839" i="3"/>
  <c r="D3839" i="3"/>
  <c r="AB3838" i="3"/>
  <c r="O3838" i="3"/>
  <c r="K3838" i="3"/>
  <c r="G3838" i="3"/>
  <c r="D3838" i="3"/>
  <c r="AB3837" i="3"/>
  <c r="O3837" i="3"/>
  <c r="K3837" i="3"/>
  <c r="G3837" i="3"/>
  <c r="D3837" i="3"/>
  <c r="AB3836" i="3"/>
  <c r="O3836" i="3"/>
  <c r="K3836" i="3"/>
  <c r="G3836" i="3"/>
  <c r="D3836" i="3"/>
  <c r="AB3835" i="3"/>
  <c r="O3835" i="3"/>
  <c r="K3835" i="3"/>
  <c r="G3835" i="3"/>
  <c r="D3835" i="3"/>
  <c r="AB3834" i="3"/>
  <c r="O3834" i="3"/>
  <c r="K3834" i="3"/>
  <c r="G3834" i="3"/>
  <c r="D3834" i="3"/>
  <c r="AB3821" i="3"/>
  <c r="O3821" i="3"/>
  <c r="K3821" i="3"/>
  <c r="G3821" i="3"/>
  <c r="D3821" i="3"/>
  <c r="AB3820" i="3"/>
  <c r="O3820" i="3"/>
  <c r="K3820" i="3"/>
  <c r="G3820" i="3"/>
  <c r="D3820" i="3"/>
  <c r="AB3819" i="3"/>
  <c r="O3819" i="3"/>
  <c r="K3819" i="3"/>
  <c r="G3819" i="3"/>
  <c r="D3819" i="3"/>
  <c r="AB3818" i="3"/>
  <c r="O3818" i="3"/>
  <c r="K3818" i="3"/>
  <c r="G3818" i="3"/>
  <c r="D3818" i="3"/>
  <c r="AB3817" i="3"/>
  <c r="O3817" i="3"/>
  <c r="K3817" i="3"/>
  <c r="G3817" i="3"/>
  <c r="D3817" i="3"/>
  <c r="AB3816" i="3"/>
  <c r="O3816" i="3"/>
  <c r="K3816" i="3"/>
  <c r="G3816" i="3"/>
  <c r="D3816" i="3"/>
  <c r="AB3815" i="3"/>
  <c r="O3815" i="3"/>
  <c r="K3815" i="3"/>
  <c r="G3815" i="3"/>
  <c r="D3815" i="3"/>
  <c r="AB3814" i="3"/>
  <c r="O3814" i="3"/>
  <c r="K3814" i="3"/>
  <c r="G3814" i="3"/>
  <c r="D3814" i="3"/>
  <c r="AB3813" i="3"/>
  <c r="O3813" i="3"/>
  <c r="K3813" i="3"/>
  <c r="G3813" i="3"/>
  <c r="D3813" i="3"/>
  <c r="AB3812" i="3"/>
  <c r="O3812" i="3"/>
  <c r="K3812" i="3"/>
  <c r="G3812" i="3"/>
  <c r="D3812" i="3"/>
  <c r="AB3811" i="3"/>
  <c r="O3811" i="3"/>
  <c r="K3811" i="3"/>
  <c r="G3811" i="3"/>
  <c r="D3811" i="3"/>
  <c r="AB3810" i="3"/>
  <c r="O3810" i="3"/>
  <c r="K3810" i="3"/>
  <c r="G3810" i="3"/>
  <c r="D3810" i="3"/>
  <c r="AB3809" i="3"/>
  <c r="O3809" i="3"/>
  <c r="K3809" i="3"/>
  <c r="G3809" i="3"/>
  <c r="D3809" i="3"/>
  <c r="AB3808" i="3"/>
  <c r="O3808" i="3"/>
  <c r="K3808" i="3"/>
  <c r="G3808" i="3"/>
  <c r="D3808" i="3"/>
  <c r="AB3807" i="3"/>
  <c r="O3807" i="3"/>
  <c r="K3807" i="3"/>
  <c r="G3807" i="3"/>
  <c r="D3807" i="3"/>
  <c r="AB3806" i="3"/>
  <c r="O3806" i="3"/>
  <c r="K3806" i="3"/>
  <c r="G3806" i="3"/>
  <c r="D3806" i="3"/>
  <c r="AB3805" i="3"/>
  <c r="O3805" i="3"/>
  <c r="K3805" i="3"/>
  <c r="G3805" i="3"/>
  <c r="D3805" i="3"/>
  <c r="AB3804" i="3"/>
  <c r="O3804" i="3"/>
  <c r="K3804" i="3"/>
  <c r="G3804" i="3"/>
  <c r="D3804" i="3"/>
  <c r="AB3803" i="3"/>
  <c r="O3803" i="3"/>
  <c r="K3803" i="3"/>
  <c r="G3803" i="3"/>
  <c r="D3803" i="3"/>
  <c r="AB3802" i="3"/>
  <c r="O3802" i="3"/>
  <c r="K3802" i="3"/>
  <c r="G3802" i="3"/>
  <c r="D3802" i="3"/>
  <c r="AB3801" i="3"/>
  <c r="O3801" i="3"/>
  <c r="K3801" i="3"/>
  <c r="G3801" i="3"/>
  <c r="D3801" i="3"/>
  <c r="AB3800" i="3"/>
  <c r="O3800" i="3"/>
  <c r="K3800" i="3"/>
  <c r="G3800" i="3"/>
  <c r="D3800" i="3"/>
  <c r="AB3799" i="3"/>
  <c r="O3799" i="3"/>
  <c r="K3799" i="3"/>
  <c r="G3799" i="3"/>
  <c r="D3799" i="3"/>
  <c r="AB3798" i="3"/>
  <c r="O3798" i="3"/>
  <c r="K3798" i="3"/>
  <c r="G3798" i="3"/>
  <c r="D3798" i="3"/>
  <c r="AB3797" i="3"/>
  <c r="O3797" i="3"/>
  <c r="K3797" i="3"/>
  <c r="G3797" i="3"/>
  <c r="D3797" i="3"/>
  <c r="AB3796" i="3"/>
  <c r="O3796" i="3"/>
  <c r="K3796" i="3"/>
  <c r="G3796" i="3"/>
  <c r="D3796" i="3"/>
  <c r="AB3795" i="3"/>
  <c r="O3795" i="3"/>
  <c r="K3795" i="3"/>
  <c r="G3795" i="3"/>
  <c r="D3795" i="3"/>
  <c r="AB3794" i="3"/>
  <c r="O3794" i="3"/>
  <c r="K3794" i="3"/>
  <c r="G3794" i="3"/>
  <c r="D3794" i="3"/>
  <c r="AB3793" i="3"/>
  <c r="O3793" i="3"/>
  <c r="K3793" i="3"/>
  <c r="G3793" i="3"/>
  <c r="D3793" i="3"/>
  <c r="AB3792" i="3"/>
  <c r="O3792" i="3"/>
  <c r="K3792" i="3"/>
  <c r="G3792" i="3"/>
  <c r="D3792" i="3"/>
  <c r="AB3791" i="3"/>
  <c r="O3791" i="3"/>
  <c r="K3791" i="3"/>
  <c r="G3791" i="3"/>
  <c r="D3791" i="3"/>
  <c r="AB3778" i="3"/>
  <c r="O3778" i="3"/>
  <c r="K3778" i="3"/>
  <c r="G3778" i="3"/>
  <c r="D3778" i="3"/>
  <c r="AB3777" i="3"/>
  <c r="O3777" i="3"/>
  <c r="K3777" i="3"/>
  <c r="G3777" i="3"/>
  <c r="D3777" i="3"/>
  <c r="AB3776" i="3"/>
  <c r="O3776" i="3"/>
  <c r="K3776" i="3"/>
  <c r="G3776" i="3"/>
  <c r="D3776" i="3"/>
  <c r="AB3775" i="3"/>
  <c r="O3775" i="3"/>
  <c r="K3775" i="3"/>
  <c r="G3775" i="3"/>
  <c r="D3775" i="3"/>
  <c r="AB3774" i="3"/>
  <c r="O3774" i="3"/>
  <c r="K3774" i="3"/>
  <c r="G3774" i="3"/>
  <c r="D3774" i="3"/>
  <c r="AB3773" i="3"/>
  <c r="O3773" i="3"/>
  <c r="K3773" i="3"/>
  <c r="G3773" i="3"/>
  <c r="D3773" i="3"/>
  <c r="AB3772" i="3"/>
  <c r="O3772" i="3"/>
  <c r="K3772" i="3"/>
  <c r="G3772" i="3"/>
  <c r="D3772" i="3"/>
  <c r="AB3771" i="3"/>
  <c r="O3771" i="3"/>
  <c r="K3771" i="3"/>
  <c r="G3771" i="3"/>
  <c r="D3771" i="3"/>
  <c r="AB3770" i="3"/>
  <c r="O3770" i="3"/>
  <c r="K3770" i="3"/>
  <c r="G3770" i="3"/>
  <c r="D3770" i="3"/>
  <c r="AB3769" i="3"/>
  <c r="O3769" i="3"/>
  <c r="K3769" i="3"/>
  <c r="G3769" i="3"/>
  <c r="D3769" i="3"/>
  <c r="AB3768" i="3"/>
  <c r="O3768" i="3"/>
  <c r="K3768" i="3"/>
  <c r="G3768" i="3"/>
  <c r="D3768" i="3"/>
  <c r="AB3767" i="3"/>
  <c r="O3767" i="3"/>
  <c r="K3767" i="3"/>
  <c r="G3767" i="3"/>
  <c r="D3767" i="3"/>
  <c r="AB3766" i="3"/>
  <c r="O3766" i="3"/>
  <c r="K3766" i="3"/>
  <c r="G3766" i="3"/>
  <c r="D3766" i="3"/>
  <c r="AB3765" i="3"/>
  <c r="O3765" i="3"/>
  <c r="K3765" i="3"/>
  <c r="G3765" i="3"/>
  <c r="D3765" i="3"/>
  <c r="AB3764" i="3"/>
  <c r="O3764" i="3"/>
  <c r="K3764" i="3"/>
  <c r="G3764" i="3"/>
  <c r="D3764" i="3"/>
  <c r="AB3763" i="3"/>
  <c r="O3763" i="3"/>
  <c r="K3763" i="3"/>
  <c r="G3763" i="3"/>
  <c r="D3763" i="3"/>
  <c r="AB3762" i="3"/>
  <c r="O3762" i="3"/>
  <c r="K3762" i="3"/>
  <c r="G3762" i="3"/>
  <c r="D3762" i="3"/>
  <c r="AB3761" i="3"/>
  <c r="O3761" i="3"/>
  <c r="K3761" i="3"/>
  <c r="G3761" i="3"/>
  <c r="D3761" i="3"/>
  <c r="AB3760" i="3"/>
  <c r="O3760" i="3"/>
  <c r="K3760" i="3"/>
  <c r="G3760" i="3"/>
  <c r="D3760" i="3"/>
  <c r="AB3759" i="3"/>
  <c r="O3759" i="3"/>
  <c r="K3759" i="3"/>
  <c r="G3759" i="3"/>
  <c r="D3759" i="3"/>
  <c r="AB3758" i="3"/>
  <c r="O3758" i="3"/>
  <c r="K3758" i="3"/>
  <c r="G3758" i="3"/>
  <c r="D3758" i="3"/>
  <c r="AB3757" i="3"/>
  <c r="O3757" i="3"/>
  <c r="K3757" i="3"/>
  <c r="G3757" i="3"/>
  <c r="D3757" i="3"/>
  <c r="AB3756" i="3"/>
  <c r="O3756" i="3"/>
  <c r="K3756" i="3"/>
  <c r="G3756" i="3"/>
  <c r="D3756" i="3"/>
  <c r="AB3755" i="3"/>
  <c r="O3755" i="3"/>
  <c r="K3755" i="3"/>
  <c r="G3755" i="3"/>
  <c r="D3755" i="3"/>
  <c r="AB3754" i="3"/>
  <c r="O3754" i="3"/>
  <c r="K3754" i="3"/>
  <c r="G3754" i="3"/>
  <c r="D3754" i="3"/>
  <c r="AB3753" i="3"/>
  <c r="O3753" i="3"/>
  <c r="K3753" i="3"/>
  <c r="G3753" i="3"/>
  <c r="D3753" i="3"/>
  <c r="AB3752" i="3"/>
  <c r="O3752" i="3"/>
  <c r="K3752" i="3"/>
  <c r="G3752" i="3"/>
  <c r="D3752" i="3"/>
  <c r="AB3751" i="3"/>
  <c r="O3751" i="3"/>
  <c r="K3751" i="3"/>
  <c r="G3751" i="3"/>
  <c r="D3751" i="3"/>
  <c r="AB3750" i="3"/>
  <c r="O3750" i="3"/>
  <c r="K3750" i="3"/>
  <c r="G3750" i="3"/>
  <c r="D3750" i="3"/>
  <c r="AB3749" i="3"/>
  <c r="O3749" i="3"/>
  <c r="K3749" i="3"/>
  <c r="G3749" i="3"/>
  <c r="D3749" i="3"/>
  <c r="AB3748" i="3"/>
  <c r="O3748" i="3"/>
  <c r="K3748" i="3"/>
  <c r="G3748" i="3"/>
  <c r="D3748" i="3"/>
  <c r="AB3735" i="3"/>
  <c r="O3735" i="3"/>
  <c r="K3735" i="3"/>
  <c r="G3735" i="3"/>
  <c r="D3735" i="3"/>
  <c r="AB3734" i="3"/>
  <c r="O3734" i="3"/>
  <c r="K3734" i="3"/>
  <c r="G3734" i="3"/>
  <c r="D3734" i="3"/>
  <c r="AB3733" i="3"/>
  <c r="O3733" i="3"/>
  <c r="K3733" i="3"/>
  <c r="G3733" i="3"/>
  <c r="D3733" i="3"/>
  <c r="AB3732" i="3"/>
  <c r="O3732" i="3"/>
  <c r="K3732" i="3"/>
  <c r="G3732" i="3"/>
  <c r="D3732" i="3"/>
  <c r="AB3731" i="3"/>
  <c r="O3731" i="3"/>
  <c r="K3731" i="3"/>
  <c r="G3731" i="3"/>
  <c r="D3731" i="3"/>
  <c r="AB3730" i="3"/>
  <c r="O3730" i="3"/>
  <c r="K3730" i="3"/>
  <c r="G3730" i="3"/>
  <c r="D3730" i="3"/>
  <c r="AB3729" i="3"/>
  <c r="O3729" i="3"/>
  <c r="K3729" i="3"/>
  <c r="G3729" i="3"/>
  <c r="D3729" i="3"/>
  <c r="AB3728" i="3"/>
  <c r="O3728" i="3"/>
  <c r="K3728" i="3"/>
  <c r="G3728" i="3"/>
  <c r="D3728" i="3"/>
  <c r="AB3727" i="3"/>
  <c r="O3727" i="3"/>
  <c r="K3727" i="3"/>
  <c r="G3727" i="3"/>
  <c r="D3727" i="3"/>
  <c r="AB3726" i="3"/>
  <c r="O3726" i="3"/>
  <c r="K3726" i="3"/>
  <c r="G3726" i="3"/>
  <c r="D3726" i="3"/>
  <c r="AB3725" i="3"/>
  <c r="O3725" i="3"/>
  <c r="K3725" i="3"/>
  <c r="G3725" i="3"/>
  <c r="D3725" i="3"/>
  <c r="AB3724" i="3"/>
  <c r="O3724" i="3"/>
  <c r="K3724" i="3"/>
  <c r="G3724" i="3"/>
  <c r="D3724" i="3"/>
  <c r="AB3723" i="3"/>
  <c r="O3723" i="3"/>
  <c r="K3723" i="3"/>
  <c r="G3723" i="3"/>
  <c r="D3723" i="3"/>
  <c r="AB3722" i="3"/>
  <c r="O3722" i="3"/>
  <c r="K3722" i="3"/>
  <c r="G3722" i="3"/>
  <c r="D3722" i="3"/>
  <c r="AB3721" i="3"/>
  <c r="O3721" i="3"/>
  <c r="K3721" i="3"/>
  <c r="G3721" i="3"/>
  <c r="D3721" i="3"/>
  <c r="AB3720" i="3"/>
  <c r="O3720" i="3"/>
  <c r="K3720" i="3"/>
  <c r="G3720" i="3"/>
  <c r="D3720" i="3"/>
  <c r="AB3719" i="3"/>
  <c r="O3719" i="3"/>
  <c r="K3719" i="3"/>
  <c r="G3719" i="3"/>
  <c r="D3719" i="3"/>
  <c r="AB3718" i="3"/>
  <c r="O3718" i="3"/>
  <c r="K3718" i="3"/>
  <c r="G3718" i="3"/>
  <c r="D3718" i="3"/>
  <c r="AB3717" i="3"/>
  <c r="O3717" i="3"/>
  <c r="K3717" i="3"/>
  <c r="G3717" i="3"/>
  <c r="D3717" i="3"/>
  <c r="AB3716" i="3"/>
  <c r="O3716" i="3"/>
  <c r="K3716" i="3"/>
  <c r="G3716" i="3"/>
  <c r="D3716" i="3"/>
  <c r="AB3715" i="3"/>
  <c r="O3715" i="3"/>
  <c r="K3715" i="3"/>
  <c r="G3715" i="3"/>
  <c r="D3715" i="3"/>
  <c r="AB3714" i="3"/>
  <c r="O3714" i="3"/>
  <c r="K3714" i="3"/>
  <c r="G3714" i="3"/>
  <c r="D3714" i="3"/>
  <c r="AB3713" i="3"/>
  <c r="O3713" i="3"/>
  <c r="K3713" i="3"/>
  <c r="G3713" i="3"/>
  <c r="D3713" i="3"/>
  <c r="AB3712" i="3"/>
  <c r="O3712" i="3"/>
  <c r="K3712" i="3"/>
  <c r="G3712" i="3"/>
  <c r="D3712" i="3"/>
  <c r="AB3711" i="3"/>
  <c r="O3711" i="3"/>
  <c r="K3711" i="3"/>
  <c r="G3711" i="3"/>
  <c r="D3711" i="3"/>
  <c r="AB3710" i="3"/>
  <c r="O3710" i="3"/>
  <c r="K3710" i="3"/>
  <c r="G3710" i="3"/>
  <c r="D3710" i="3"/>
  <c r="AB3709" i="3"/>
  <c r="O3709" i="3"/>
  <c r="K3709" i="3"/>
  <c r="G3709" i="3"/>
  <c r="D3709" i="3"/>
  <c r="AB3708" i="3"/>
  <c r="O3708" i="3"/>
  <c r="K3708" i="3"/>
  <c r="G3708" i="3"/>
  <c r="D3708" i="3"/>
  <c r="AB3707" i="3"/>
  <c r="O3707" i="3"/>
  <c r="K3707" i="3"/>
  <c r="G3707" i="3"/>
  <c r="D3707" i="3"/>
  <c r="AB3706" i="3"/>
  <c r="O3706" i="3"/>
  <c r="K3706" i="3"/>
  <c r="G3706" i="3"/>
  <c r="D3706" i="3"/>
  <c r="AB3705" i="3"/>
  <c r="O3705" i="3"/>
  <c r="K3705" i="3"/>
  <c r="G3705" i="3"/>
  <c r="D3705" i="3"/>
  <c r="AB3692" i="3"/>
  <c r="O3692" i="3"/>
  <c r="K3692" i="3"/>
  <c r="G3692" i="3"/>
  <c r="D3692" i="3"/>
  <c r="AB3691" i="3"/>
  <c r="O3691" i="3"/>
  <c r="K3691" i="3"/>
  <c r="G3691" i="3"/>
  <c r="D3691" i="3"/>
  <c r="AB3690" i="3"/>
  <c r="O3690" i="3"/>
  <c r="K3690" i="3"/>
  <c r="G3690" i="3"/>
  <c r="D3690" i="3"/>
  <c r="AB3689" i="3"/>
  <c r="O3689" i="3"/>
  <c r="K3689" i="3"/>
  <c r="G3689" i="3"/>
  <c r="D3689" i="3"/>
  <c r="AB3688" i="3"/>
  <c r="O3688" i="3"/>
  <c r="K3688" i="3"/>
  <c r="G3688" i="3"/>
  <c r="D3688" i="3"/>
  <c r="AB3687" i="3"/>
  <c r="O3687" i="3"/>
  <c r="K3687" i="3"/>
  <c r="G3687" i="3"/>
  <c r="D3687" i="3"/>
  <c r="AB3686" i="3"/>
  <c r="O3686" i="3"/>
  <c r="K3686" i="3"/>
  <c r="G3686" i="3"/>
  <c r="D3686" i="3"/>
  <c r="AB3685" i="3"/>
  <c r="O3685" i="3"/>
  <c r="K3685" i="3"/>
  <c r="G3685" i="3"/>
  <c r="D3685" i="3"/>
  <c r="AB3684" i="3"/>
  <c r="O3684" i="3"/>
  <c r="K3684" i="3"/>
  <c r="G3684" i="3"/>
  <c r="D3684" i="3"/>
  <c r="AB3683" i="3"/>
  <c r="O3683" i="3"/>
  <c r="K3683" i="3"/>
  <c r="G3683" i="3"/>
  <c r="D3683" i="3"/>
  <c r="AB3682" i="3"/>
  <c r="O3682" i="3"/>
  <c r="K3682" i="3"/>
  <c r="G3682" i="3"/>
  <c r="D3682" i="3"/>
  <c r="AB3681" i="3"/>
  <c r="O3681" i="3"/>
  <c r="K3681" i="3"/>
  <c r="G3681" i="3"/>
  <c r="D3681" i="3"/>
  <c r="AB3680" i="3"/>
  <c r="O3680" i="3"/>
  <c r="K3680" i="3"/>
  <c r="G3680" i="3"/>
  <c r="D3680" i="3"/>
  <c r="AB3679" i="3"/>
  <c r="O3679" i="3"/>
  <c r="K3679" i="3"/>
  <c r="G3679" i="3"/>
  <c r="D3679" i="3"/>
  <c r="AB3678" i="3"/>
  <c r="O3678" i="3"/>
  <c r="K3678" i="3"/>
  <c r="G3678" i="3"/>
  <c r="D3678" i="3"/>
  <c r="AB3677" i="3"/>
  <c r="O3677" i="3"/>
  <c r="K3677" i="3"/>
  <c r="G3677" i="3"/>
  <c r="D3677" i="3"/>
  <c r="AB3676" i="3"/>
  <c r="O3676" i="3"/>
  <c r="K3676" i="3"/>
  <c r="G3676" i="3"/>
  <c r="D3676" i="3"/>
  <c r="AB3675" i="3"/>
  <c r="O3675" i="3"/>
  <c r="K3675" i="3"/>
  <c r="G3675" i="3"/>
  <c r="D3675" i="3"/>
  <c r="AB3674" i="3"/>
  <c r="O3674" i="3"/>
  <c r="K3674" i="3"/>
  <c r="G3674" i="3"/>
  <c r="D3674" i="3"/>
  <c r="AB3673" i="3"/>
  <c r="O3673" i="3"/>
  <c r="K3673" i="3"/>
  <c r="G3673" i="3"/>
  <c r="D3673" i="3"/>
  <c r="AB3672" i="3"/>
  <c r="O3672" i="3"/>
  <c r="K3672" i="3"/>
  <c r="G3672" i="3"/>
  <c r="D3672" i="3"/>
  <c r="AB3671" i="3"/>
  <c r="O3671" i="3"/>
  <c r="K3671" i="3"/>
  <c r="G3671" i="3"/>
  <c r="D3671" i="3"/>
  <c r="AB3670" i="3"/>
  <c r="O3670" i="3"/>
  <c r="K3670" i="3"/>
  <c r="G3670" i="3"/>
  <c r="D3670" i="3"/>
  <c r="AB3669" i="3"/>
  <c r="O3669" i="3"/>
  <c r="K3669" i="3"/>
  <c r="G3669" i="3"/>
  <c r="D3669" i="3"/>
  <c r="AB3668" i="3"/>
  <c r="O3668" i="3"/>
  <c r="K3668" i="3"/>
  <c r="G3668" i="3"/>
  <c r="D3668" i="3"/>
  <c r="AB3667" i="3"/>
  <c r="O3667" i="3"/>
  <c r="K3667" i="3"/>
  <c r="G3667" i="3"/>
  <c r="D3667" i="3"/>
  <c r="AB3666" i="3"/>
  <c r="O3666" i="3"/>
  <c r="K3666" i="3"/>
  <c r="G3666" i="3"/>
  <c r="D3666" i="3"/>
  <c r="AB3665" i="3"/>
  <c r="O3665" i="3"/>
  <c r="K3665" i="3"/>
  <c r="G3665" i="3"/>
  <c r="D3665" i="3"/>
  <c r="AB3664" i="3"/>
  <c r="O3664" i="3"/>
  <c r="K3664" i="3"/>
  <c r="G3664" i="3"/>
  <c r="D3664" i="3"/>
  <c r="AB3663" i="3"/>
  <c r="O3663" i="3"/>
  <c r="K3663" i="3"/>
  <c r="G3663" i="3"/>
  <c r="D3663" i="3"/>
  <c r="AB3662" i="3"/>
  <c r="O3662" i="3"/>
  <c r="K3662" i="3"/>
  <c r="G3662" i="3"/>
  <c r="D3662" i="3"/>
  <c r="AB3649" i="3"/>
  <c r="O3649" i="3"/>
  <c r="K3649" i="3"/>
  <c r="G3649" i="3"/>
  <c r="D3649" i="3"/>
  <c r="AB3648" i="3"/>
  <c r="O3648" i="3"/>
  <c r="K3648" i="3"/>
  <c r="G3648" i="3"/>
  <c r="D3648" i="3"/>
  <c r="AB3647" i="3"/>
  <c r="O3647" i="3"/>
  <c r="K3647" i="3"/>
  <c r="G3647" i="3"/>
  <c r="D3647" i="3"/>
  <c r="AB3646" i="3"/>
  <c r="O3646" i="3"/>
  <c r="K3646" i="3"/>
  <c r="G3646" i="3"/>
  <c r="D3646" i="3"/>
  <c r="AB3645" i="3"/>
  <c r="O3645" i="3"/>
  <c r="K3645" i="3"/>
  <c r="G3645" i="3"/>
  <c r="D3645" i="3"/>
  <c r="AB3644" i="3"/>
  <c r="O3644" i="3"/>
  <c r="K3644" i="3"/>
  <c r="G3644" i="3"/>
  <c r="D3644" i="3"/>
  <c r="AB3643" i="3"/>
  <c r="O3643" i="3"/>
  <c r="K3643" i="3"/>
  <c r="G3643" i="3"/>
  <c r="D3643" i="3"/>
  <c r="AB3642" i="3"/>
  <c r="O3642" i="3"/>
  <c r="K3642" i="3"/>
  <c r="G3642" i="3"/>
  <c r="D3642" i="3"/>
  <c r="AB3641" i="3"/>
  <c r="O3641" i="3"/>
  <c r="K3641" i="3"/>
  <c r="G3641" i="3"/>
  <c r="D3641" i="3"/>
  <c r="AB3640" i="3"/>
  <c r="O3640" i="3"/>
  <c r="K3640" i="3"/>
  <c r="G3640" i="3"/>
  <c r="D3640" i="3"/>
  <c r="AB3639" i="3"/>
  <c r="O3639" i="3"/>
  <c r="K3639" i="3"/>
  <c r="G3639" i="3"/>
  <c r="D3639" i="3"/>
  <c r="AB3638" i="3"/>
  <c r="O3638" i="3"/>
  <c r="K3638" i="3"/>
  <c r="G3638" i="3"/>
  <c r="D3638" i="3"/>
  <c r="AB3637" i="3"/>
  <c r="O3637" i="3"/>
  <c r="K3637" i="3"/>
  <c r="G3637" i="3"/>
  <c r="D3637" i="3"/>
  <c r="AB3636" i="3"/>
  <c r="O3636" i="3"/>
  <c r="K3636" i="3"/>
  <c r="G3636" i="3"/>
  <c r="D3636" i="3"/>
  <c r="AB3635" i="3"/>
  <c r="O3635" i="3"/>
  <c r="K3635" i="3"/>
  <c r="G3635" i="3"/>
  <c r="D3635" i="3"/>
  <c r="AB3634" i="3"/>
  <c r="O3634" i="3"/>
  <c r="K3634" i="3"/>
  <c r="G3634" i="3"/>
  <c r="D3634" i="3"/>
  <c r="AB3633" i="3"/>
  <c r="O3633" i="3"/>
  <c r="K3633" i="3"/>
  <c r="G3633" i="3"/>
  <c r="D3633" i="3"/>
  <c r="AB3632" i="3"/>
  <c r="O3632" i="3"/>
  <c r="K3632" i="3"/>
  <c r="G3632" i="3"/>
  <c r="D3632" i="3"/>
  <c r="AB3631" i="3"/>
  <c r="O3631" i="3"/>
  <c r="K3631" i="3"/>
  <c r="G3631" i="3"/>
  <c r="D3631" i="3"/>
  <c r="AB3630" i="3"/>
  <c r="O3630" i="3"/>
  <c r="K3630" i="3"/>
  <c r="G3630" i="3"/>
  <c r="D3630" i="3"/>
  <c r="AB3629" i="3"/>
  <c r="O3629" i="3"/>
  <c r="K3629" i="3"/>
  <c r="G3629" i="3"/>
  <c r="D3629" i="3"/>
  <c r="AB3628" i="3"/>
  <c r="O3628" i="3"/>
  <c r="K3628" i="3"/>
  <c r="G3628" i="3"/>
  <c r="D3628" i="3"/>
  <c r="AB3627" i="3"/>
  <c r="O3627" i="3"/>
  <c r="K3627" i="3"/>
  <c r="G3627" i="3"/>
  <c r="D3627" i="3"/>
  <c r="AB3626" i="3"/>
  <c r="O3626" i="3"/>
  <c r="K3626" i="3"/>
  <c r="G3626" i="3"/>
  <c r="D3626" i="3"/>
  <c r="AB3625" i="3"/>
  <c r="O3625" i="3"/>
  <c r="K3625" i="3"/>
  <c r="G3625" i="3"/>
  <c r="D3625" i="3"/>
  <c r="AB3624" i="3"/>
  <c r="O3624" i="3"/>
  <c r="K3624" i="3"/>
  <c r="G3624" i="3"/>
  <c r="D3624" i="3"/>
  <c r="AB3623" i="3"/>
  <c r="O3623" i="3"/>
  <c r="K3623" i="3"/>
  <c r="G3623" i="3"/>
  <c r="D3623" i="3"/>
  <c r="AB3622" i="3"/>
  <c r="O3622" i="3"/>
  <c r="K3622" i="3"/>
  <c r="G3622" i="3"/>
  <c r="D3622" i="3"/>
  <c r="AB3621" i="3"/>
  <c r="O3621" i="3"/>
  <c r="K3621" i="3"/>
  <c r="G3621" i="3"/>
  <c r="D3621" i="3"/>
  <c r="AB3620" i="3"/>
  <c r="O3620" i="3"/>
  <c r="K3620" i="3"/>
  <c r="G3620" i="3"/>
  <c r="D3620" i="3"/>
  <c r="AB3619" i="3"/>
  <c r="O3619" i="3"/>
  <c r="K3619" i="3"/>
  <c r="G3619" i="3"/>
  <c r="D3619" i="3"/>
  <c r="AB3606" i="3"/>
  <c r="O3606" i="3"/>
  <c r="K3606" i="3"/>
  <c r="G3606" i="3"/>
  <c r="D3606" i="3"/>
  <c r="AB3605" i="3"/>
  <c r="O3605" i="3"/>
  <c r="K3605" i="3"/>
  <c r="G3605" i="3"/>
  <c r="D3605" i="3"/>
  <c r="AB3604" i="3"/>
  <c r="O3604" i="3"/>
  <c r="K3604" i="3"/>
  <c r="G3604" i="3"/>
  <c r="D3604" i="3"/>
  <c r="AB3603" i="3"/>
  <c r="O3603" i="3"/>
  <c r="K3603" i="3"/>
  <c r="G3603" i="3"/>
  <c r="D3603" i="3"/>
  <c r="AB3602" i="3"/>
  <c r="O3602" i="3"/>
  <c r="K3602" i="3"/>
  <c r="G3602" i="3"/>
  <c r="D3602" i="3"/>
  <c r="AB3601" i="3"/>
  <c r="O3601" i="3"/>
  <c r="K3601" i="3"/>
  <c r="G3601" i="3"/>
  <c r="D3601" i="3"/>
  <c r="AB3600" i="3"/>
  <c r="O3600" i="3"/>
  <c r="K3600" i="3"/>
  <c r="G3600" i="3"/>
  <c r="D3600" i="3"/>
  <c r="AB3599" i="3"/>
  <c r="O3599" i="3"/>
  <c r="K3599" i="3"/>
  <c r="G3599" i="3"/>
  <c r="D3599" i="3"/>
  <c r="AB3598" i="3"/>
  <c r="O3598" i="3"/>
  <c r="K3598" i="3"/>
  <c r="G3598" i="3"/>
  <c r="D3598" i="3"/>
  <c r="AB3597" i="3"/>
  <c r="O3597" i="3"/>
  <c r="K3597" i="3"/>
  <c r="G3597" i="3"/>
  <c r="D3597" i="3"/>
  <c r="AB3596" i="3"/>
  <c r="O3596" i="3"/>
  <c r="K3596" i="3"/>
  <c r="G3596" i="3"/>
  <c r="D3596" i="3"/>
  <c r="AB3595" i="3"/>
  <c r="O3595" i="3"/>
  <c r="K3595" i="3"/>
  <c r="G3595" i="3"/>
  <c r="D3595" i="3"/>
  <c r="AB3594" i="3"/>
  <c r="O3594" i="3"/>
  <c r="K3594" i="3"/>
  <c r="G3594" i="3"/>
  <c r="D3594" i="3"/>
  <c r="AB3593" i="3"/>
  <c r="O3593" i="3"/>
  <c r="K3593" i="3"/>
  <c r="G3593" i="3"/>
  <c r="D3593" i="3"/>
  <c r="AB3592" i="3"/>
  <c r="O3592" i="3"/>
  <c r="K3592" i="3"/>
  <c r="G3592" i="3"/>
  <c r="D3592" i="3"/>
  <c r="AB3591" i="3"/>
  <c r="O3591" i="3"/>
  <c r="K3591" i="3"/>
  <c r="G3591" i="3"/>
  <c r="D3591" i="3"/>
  <c r="AB3590" i="3"/>
  <c r="O3590" i="3"/>
  <c r="K3590" i="3"/>
  <c r="G3590" i="3"/>
  <c r="D3590" i="3"/>
  <c r="AB3589" i="3"/>
  <c r="O3589" i="3"/>
  <c r="K3589" i="3"/>
  <c r="G3589" i="3"/>
  <c r="D3589" i="3"/>
  <c r="AB3588" i="3"/>
  <c r="O3588" i="3"/>
  <c r="K3588" i="3"/>
  <c r="G3588" i="3"/>
  <c r="D3588" i="3"/>
  <c r="AB3587" i="3"/>
  <c r="O3587" i="3"/>
  <c r="K3587" i="3"/>
  <c r="G3587" i="3"/>
  <c r="D3587" i="3"/>
  <c r="AB3586" i="3"/>
  <c r="O3586" i="3"/>
  <c r="K3586" i="3"/>
  <c r="G3586" i="3"/>
  <c r="D3586" i="3"/>
  <c r="AB3585" i="3"/>
  <c r="O3585" i="3"/>
  <c r="K3585" i="3"/>
  <c r="G3585" i="3"/>
  <c r="D3585" i="3"/>
  <c r="AB3584" i="3"/>
  <c r="O3584" i="3"/>
  <c r="K3584" i="3"/>
  <c r="G3584" i="3"/>
  <c r="D3584" i="3"/>
  <c r="AB3583" i="3"/>
  <c r="O3583" i="3"/>
  <c r="K3583" i="3"/>
  <c r="G3583" i="3"/>
  <c r="D3583" i="3"/>
  <c r="AB3582" i="3"/>
  <c r="O3582" i="3"/>
  <c r="K3582" i="3"/>
  <c r="G3582" i="3"/>
  <c r="D3582" i="3"/>
  <c r="AB3581" i="3"/>
  <c r="O3581" i="3"/>
  <c r="K3581" i="3"/>
  <c r="G3581" i="3"/>
  <c r="D3581" i="3"/>
  <c r="AB3580" i="3"/>
  <c r="O3580" i="3"/>
  <c r="K3580" i="3"/>
  <c r="G3580" i="3"/>
  <c r="D3580" i="3"/>
  <c r="AB3579" i="3"/>
  <c r="O3579" i="3"/>
  <c r="K3579" i="3"/>
  <c r="G3579" i="3"/>
  <c r="D3579" i="3"/>
  <c r="AB3578" i="3"/>
  <c r="O3578" i="3"/>
  <c r="K3578" i="3"/>
  <c r="G3578" i="3"/>
  <c r="D3578" i="3"/>
  <c r="AB3577" i="3"/>
  <c r="O3577" i="3"/>
  <c r="K3577" i="3"/>
  <c r="G3577" i="3"/>
  <c r="D3577" i="3"/>
  <c r="AB3576" i="3"/>
  <c r="O3576" i="3"/>
  <c r="K3576" i="3"/>
  <c r="G3576" i="3"/>
  <c r="D3576" i="3"/>
  <c r="AB3563" i="3"/>
  <c r="O3563" i="3"/>
  <c r="K3563" i="3"/>
  <c r="G3563" i="3"/>
  <c r="D3563" i="3"/>
  <c r="AB3562" i="3"/>
  <c r="O3562" i="3"/>
  <c r="K3562" i="3"/>
  <c r="G3562" i="3"/>
  <c r="D3562" i="3"/>
  <c r="AB3561" i="3"/>
  <c r="O3561" i="3"/>
  <c r="K3561" i="3"/>
  <c r="G3561" i="3"/>
  <c r="D3561" i="3"/>
  <c r="AB3560" i="3"/>
  <c r="O3560" i="3"/>
  <c r="K3560" i="3"/>
  <c r="G3560" i="3"/>
  <c r="D3560" i="3"/>
  <c r="AB3559" i="3"/>
  <c r="O3559" i="3"/>
  <c r="K3559" i="3"/>
  <c r="G3559" i="3"/>
  <c r="D3559" i="3"/>
  <c r="AB3558" i="3"/>
  <c r="O3558" i="3"/>
  <c r="K3558" i="3"/>
  <c r="G3558" i="3"/>
  <c r="D3558" i="3"/>
  <c r="AB3557" i="3"/>
  <c r="O3557" i="3"/>
  <c r="K3557" i="3"/>
  <c r="G3557" i="3"/>
  <c r="D3557" i="3"/>
  <c r="AB3556" i="3"/>
  <c r="O3556" i="3"/>
  <c r="K3556" i="3"/>
  <c r="G3556" i="3"/>
  <c r="D3556" i="3"/>
  <c r="AB3555" i="3"/>
  <c r="O3555" i="3"/>
  <c r="K3555" i="3"/>
  <c r="G3555" i="3"/>
  <c r="D3555" i="3"/>
  <c r="AB3554" i="3"/>
  <c r="O3554" i="3"/>
  <c r="K3554" i="3"/>
  <c r="G3554" i="3"/>
  <c r="D3554" i="3"/>
  <c r="AB3553" i="3"/>
  <c r="O3553" i="3"/>
  <c r="K3553" i="3"/>
  <c r="G3553" i="3"/>
  <c r="D3553" i="3"/>
  <c r="AB3552" i="3"/>
  <c r="O3552" i="3"/>
  <c r="K3552" i="3"/>
  <c r="G3552" i="3"/>
  <c r="D3552" i="3"/>
  <c r="AB3551" i="3"/>
  <c r="O3551" i="3"/>
  <c r="K3551" i="3"/>
  <c r="G3551" i="3"/>
  <c r="D3551" i="3"/>
  <c r="AB3550" i="3"/>
  <c r="O3550" i="3"/>
  <c r="K3550" i="3"/>
  <c r="G3550" i="3"/>
  <c r="D3550" i="3"/>
  <c r="AB3549" i="3"/>
  <c r="O3549" i="3"/>
  <c r="K3549" i="3"/>
  <c r="G3549" i="3"/>
  <c r="D3549" i="3"/>
  <c r="AB3548" i="3"/>
  <c r="O3548" i="3"/>
  <c r="K3548" i="3"/>
  <c r="G3548" i="3"/>
  <c r="D3548" i="3"/>
  <c r="AB3547" i="3"/>
  <c r="O3547" i="3"/>
  <c r="K3547" i="3"/>
  <c r="G3547" i="3"/>
  <c r="D3547" i="3"/>
  <c r="AB3546" i="3"/>
  <c r="O3546" i="3"/>
  <c r="K3546" i="3"/>
  <c r="G3546" i="3"/>
  <c r="D3546" i="3"/>
  <c r="AB3545" i="3"/>
  <c r="O3545" i="3"/>
  <c r="K3545" i="3"/>
  <c r="G3545" i="3"/>
  <c r="D3545" i="3"/>
  <c r="AB3544" i="3"/>
  <c r="O3544" i="3"/>
  <c r="K3544" i="3"/>
  <c r="G3544" i="3"/>
  <c r="D3544" i="3"/>
  <c r="AB3543" i="3"/>
  <c r="O3543" i="3"/>
  <c r="K3543" i="3"/>
  <c r="G3543" i="3"/>
  <c r="D3543" i="3"/>
  <c r="AB3542" i="3"/>
  <c r="O3542" i="3"/>
  <c r="K3542" i="3"/>
  <c r="G3542" i="3"/>
  <c r="D3542" i="3"/>
  <c r="AB3541" i="3"/>
  <c r="O3541" i="3"/>
  <c r="K3541" i="3"/>
  <c r="G3541" i="3"/>
  <c r="D3541" i="3"/>
  <c r="AB3540" i="3"/>
  <c r="O3540" i="3"/>
  <c r="K3540" i="3"/>
  <c r="G3540" i="3"/>
  <c r="D3540" i="3"/>
  <c r="AB3539" i="3"/>
  <c r="O3539" i="3"/>
  <c r="K3539" i="3"/>
  <c r="G3539" i="3"/>
  <c r="D3539" i="3"/>
  <c r="AB3538" i="3"/>
  <c r="O3538" i="3"/>
  <c r="K3538" i="3"/>
  <c r="G3538" i="3"/>
  <c r="D3538" i="3"/>
  <c r="AB3537" i="3"/>
  <c r="O3537" i="3"/>
  <c r="K3537" i="3"/>
  <c r="G3537" i="3"/>
  <c r="D3537" i="3"/>
  <c r="AB3536" i="3"/>
  <c r="O3536" i="3"/>
  <c r="K3536" i="3"/>
  <c r="G3536" i="3"/>
  <c r="D3536" i="3"/>
  <c r="AB3535" i="3"/>
  <c r="O3535" i="3"/>
  <c r="K3535" i="3"/>
  <c r="G3535" i="3"/>
  <c r="D3535" i="3"/>
  <c r="AB3534" i="3"/>
  <c r="O3534" i="3"/>
  <c r="K3534" i="3"/>
  <c r="G3534" i="3"/>
  <c r="D3534" i="3"/>
  <c r="AB3533" i="3"/>
  <c r="O3533" i="3"/>
  <c r="K3533" i="3"/>
  <c r="G3533" i="3"/>
  <c r="D3533" i="3"/>
  <c r="AB3520" i="3"/>
  <c r="O3520" i="3"/>
  <c r="K3520" i="3"/>
  <c r="G3520" i="3"/>
  <c r="D3520" i="3"/>
  <c r="AB3519" i="3"/>
  <c r="O3519" i="3"/>
  <c r="K3519" i="3"/>
  <c r="G3519" i="3"/>
  <c r="D3519" i="3"/>
  <c r="AB3518" i="3"/>
  <c r="O3518" i="3"/>
  <c r="K3518" i="3"/>
  <c r="G3518" i="3"/>
  <c r="D3518" i="3"/>
  <c r="AB3517" i="3"/>
  <c r="O3517" i="3"/>
  <c r="K3517" i="3"/>
  <c r="G3517" i="3"/>
  <c r="D3517" i="3"/>
  <c r="AB3516" i="3"/>
  <c r="O3516" i="3"/>
  <c r="K3516" i="3"/>
  <c r="G3516" i="3"/>
  <c r="D3516" i="3"/>
  <c r="AB3515" i="3"/>
  <c r="O3515" i="3"/>
  <c r="K3515" i="3"/>
  <c r="G3515" i="3"/>
  <c r="D3515" i="3"/>
  <c r="AB3514" i="3"/>
  <c r="O3514" i="3"/>
  <c r="K3514" i="3"/>
  <c r="G3514" i="3"/>
  <c r="D3514" i="3"/>
  <c r="AB3513" i="3"/>
  <c r="O3513" i="3"/>
  <c r="K3513" i="3"/>
  <c r="G3513" i="3"/>
  <c r="D3513" i="3"/>
  <c r="AB3512" i="3"/>
  <c r="O3512" i="3"/>
  <c r="K3512" i="3"/>
  <c r="G3512" i="3"/>
  <c r="D3512" i="3"/>
  <c r="AB3511" i="3"/>
  <c r="O3511" i="3"/>
  <c r="K3511" i="3"/>
  <c r="G3511" i="3"/>
  <c r="D3511" i="3"/>
  <c r="AB3510" i="3"/>
  <c r="O3510" i="3"/>
  <c r="K3510" i="3"/>
  <c r="G3510" i="3"/>
  <c r="D3510" i="3"/>
  <c r="AB3509" i="3"/>
  <c r="O3509" i="3"/>
  <c r="K3509" i="3"/>
  <c r="G3509" i="3"/>
  <c r="D3509" i="3"/>
  <c r="AB3508" i="3"/>
  <c r="O3508" i="3"/>
  <c r="K3508" i="3"/>
  <c r="G3508" i="3"/>
  <c r="D3508" i="3"/>
  <c r="AB3507" i="3"/>
  <c r="O3507" i="3"/>
  <c r="K3507" i="3"/>
  <c r="G3507" i="3"/>
  <c r="D3507" i="3"/>
  <c r="AB3506" i="3"/>
  <c r="O3506" i="3"/>
  <c r="K3506" i="3"/>
  <c r="G3506" i="3"/>
  <c r="D3506" i="3"/>
  <c r="AB3505" i="3"/>
  <c r="O3505" i="3"/>
  <c r="K3505" i="3"/>
  <c r="G3505" i="3"/>
  <c r="D3505" i="3"/>
  <c r="AB3504" i="3"/>
  <c r="O3504" i="3"/>
  <c r="K3504" i="3"/>
  <c r="G3504" i="3"/>
  <c r="D3504" i="3"/>
  <c r="AB3503" i="3"/>
  <c r="O3503" i="3"/>
  <c r="K3503" i="3"/>
  <c r="G3503" i="3"/>
  <c r="D3503" i="3"/>
  <c r="AB3502" i="3"/>
  <c r="O3502" i="3"/>
  <c r="K3502" i="3"/>
  <c r="G3502" i="3"/>
  <c r="D3502" i="3"/>
  <c r="AB3501" i="3"/>
  <c r="O3501" i="3"/>
  <c r="K3501" i="3"/>
  <c r="G3501" i="3"/>
  <c r="D3501" i="3"/>
  <c r="AB3500" i="3"/>
  <c r="O3500" i="3"/>
  <c r="K3500" i="3"/>
  <c r="G3500" i="3"/>
  <c r="D3500" i="3"/>
  <c r="AB3499" i="3"/>
  <c r="O3499" i="3"/>
  <c r="K3499" i="3"/>
  <c r="G3499" i="3"/>
  <c r="D3499" i="3"/>
  <c r="AB3498" i="3"/>
  <c r="O3498" i="3"/>
  <c r="K3498" i="3"/>
  <c r="G3498" i="3"/>
  <c r="D3498" i="3"/>
  <c r="AB3497" i="3"/>
  <c r="O3497" i="3"/>
  <c r="K3497" i="3"/>
  <c r="G3497" i="3"/>
  <c r="D3497" i="3"/>
  <c r="AB3496" i="3"/>
  <c r="O3496" i="3"/>
  <c r="K3496" i="3"/>
  <c r="G3496" i="3"/>
  <c r="D3496" i="3"/>
  <c r="AB3495" i="3"/>
  <c r="O3495" i="3"/>
  <c r="K3495" i="3"/>
  <c r="G3495" i="3"/>
  <c r="D3495" i="3"/>
  <c r="AB3494" i="3"/>
  <c r="O3494" i="3"/>
  <c r="K3494" i="3"/>
  <c r="G3494" i="3"/>
  <c r="D3494" i="3"/>
  <c r="AB3493" i="3"/>
  <c r="O3493" i="3"/>
  <c r="K3493" i="3"/>
  <c r="G3493" i="3"/>
  <c r="D3493" i="3"/>
  <c r="AB3492" i="3"/>
  <c r="O3492" i="3"/>
  <c r="K3492" i="3"/>
  <c r="G3492" i="3"/>
  <c r="D3492" i="3"/>
  <c r="AB3491" i="3"/>
  <c r="O3491" i="3"/>
  <c r="K3491" i="3"/>
  <c r="G3491" i="3"/>
  <c r="D3491" i="3"/>
  <c r="AB3490" i="3"/>
  <c r="O3490" i="3"/>
  <c r="K3490" i="3"/>
  <c r="G3490" i="3"/>
  <c r="D3490" i="3"/>
  <c r="AB3477" i="3"/>
  <c r="O3477" i="3"/>
  <c r="K3477" i="3"/>
  <c r="G3477" i="3"/>
  <c r="D3477" i="3"/>
  <c r="AB3476" i="3"/>
  <c r="O3476" i="3"/>
  <c r="K3476" i="3"/>
  <c r="G3476" i="3"/>
  <c r="D3476" i="3"/>
  <c r="AB3475" i="3"/>
  <c r="O3475" i="3"/>
  <c r="K3475" i="3"/>
  <c r="G3475" i="3"/>
  <c r="D3475" i="3"/>
  <c r="AB3474" i="3"/>
  <c r="O3474" i="3"/>
  <c r="K3474" i="3"/>
  <c r="G3474" i="3"/>
  <c r="D3474" i="3"/>
  <c r="AB3473" i="3"/>
  <c r="O3473" i="3"/>
  <c r="K3473" i="3"/>
  <c r="G3473" i="3"/>
  <c r="D3473" i="3"/>
  <c r="AB3472" i="3"/>
  <c r="O3472" i="3"/>
  <c r="K3472" i="3"/>
  <c r="G3472" i="3"/>
  <c r="D3472" i="3"/>
  <c r="AB3471" i="3"/>
  <c r="O3471" i="3"/>
  <c r="K3471" i="3"/>
  <c r="G3471" i="3"/>
  <c r="D3471" i="3"/>
  <c r="AB3470" i="3"/>
  <c r="O3470" i="3"/>
  <c r="K3470" i="3"/>
  <c r="G3470" i="3"/>
  <c r="D3470" i="3"/>
  <c r="AB3469" i="3"/>
  <c r="O3469" i="3"/>
  <c r="K3469" i="3"/>
  <c r="G3469" i="3"/>
  <c r="D3469" i="3"/>
  <c r="AB3468" i="3"/>
  <c r="O3468" i="3"/>
  <c r="K3468" i="3"/>
  <c r="G3468" i="3"/>
  <c r="D3468" i="3"/>
  <c r="AB3467" i="3"/>
  <c r="O3467" i="3"/>
  <c r="K3467" i="3"/>
  <c r="G3467" i="3"/>
  <c r="D3467" i="3"/>
  <c r="AB3466" i="3"/>
  <c r="O3466" i="3"/>
  <c r="K3466" i="3"/>
  <c r="G3466" i="3"/>
  <c r="D3466" i="3"/>
  <c r="AB3465" i="3"/>
  <c r="O3465" i="3"/>
  <c r="K3465" i="3"/>
  <c r="G3465" i="3"/>
  <c r="D3465" i="3"/>
  <c r="AB3464" i="3"/>
  <c r="O3464" i="3"/>
  <c r="K3464" i="3"/>
  <c r="G3464" i="3"/>
  <c r="D3464" i="3"/>
  <c r="AB3463" i="3"/>
  <c r="O3463" i="3"/>
  <c r="K3463" i="3"/>
  <c r="G3463" i="3"/>
  <c r="D3463" i="3"/>
  <c r="AB3462" i="3"/>
  <c r="O3462" i="3"/>
  <c r="K3462" i="3"/>
  <c r="G3462" i="3"/>
  <c r="D3462" i="3"/>
  <c r="AB3461" i="3"/>
  <c r="O3461" i="3"/>
  <c r="K3461" i="3"/>
  <c r="G3461" i="3"/>
  <c r="D3461" i="3"/>
  <c r="AB3460" i="3"/>
  <c r="O3460" i="3"/>
  <c r="K3460" i="3"/>
  <c r="G3460" i="3"/>
  <c r="D3460" i="3"/>
  <c r="AB3459" i="3"/>
  <c r="O3459" i="3"/>
  <c r="K3459" i="3"/>
  <c r="G3459" i="3"/>
  <c r="D3459" i="3"/>
  <c r="AB3458" i="3"/>
  <c r="O3458" i="3"/>
  <c r="K3458" i="3"/>
  <c r="G3458" i="3"/>
  <c r="D3458" i="3"/>
  <c r="AB3457" i="3"/>
  <c r="O3457" i="3"/>
  <c r="K3457" i="3"/>
  <c r="G3457" i="3"/>
  <c r="D3457" i="3"/>
  <c r="AB3456" i="3"/>
  <c r="O3456" i="3"/>
  <c r="K3456" i="3"/>
  <c r="G3456" i="3"/>
  <c r="D3456" i="3"/>
  <c r="AB3455" i="3"/>
  <c r="O3455" i="3"/>
  <c r="K3455" i="3"/>
  <c r="G3455" i="3"/>
  <c r="D3455" i="3"/>
  <c r="AB3454" i="3"/>
  <c r="O3454" i="3"/>
  <c r="K3454" i="3"/>
  <c r="G3454" i="3"/>
  <c r="D3454" i="3"/>
  <c r="AB3453" i="3"/>
  <c r="O3453" i="3"/>
  <c r="K3453" i="3"/>
  <c r="G3453" i="3"/>
  <c r="D3453" i="3"/>
  <c r="AB3452" i="3"/>
  <c r="O3452" i="3"/>
  <c r="K3452" i="3"/>
  <c r="G3452" i="3"/>
  <c r="D3452" i="3"/>
  <c r="AB3451" i="3"/>
  <c r="O3451" i="3"/>
  <c r="K3451" i="3"/>
  <c r="G3451" i="3"/>
  <c r="D3451" i="3"/>
  <c r="AB3450" i="3"/>
  <c r="O3450" i="3"/>
  <c r="K3450" i="3"/>
  <c r="G3450" i="3"/>
  <c r="D3450" i="3"/>
  <c r="AB3449" i="3"/>
  <c r="O3449" i="3"/>
  <c r="K3449" i="3"/>
  <c r="G3449" i="3"/>
  <c r="D3449" i="3"/>
  <c r="AB3448" i="3"/>
  <c r="O3448" i="3"/>
  <c r="K3448" i="3"/>
  <c r="G3448" i="3"/>
  <c r="D3448" i="3"/>
  <c r="AB3447" i="3"/>
  <c r="O3447" i="3"/>
  <c r="K3447" i="3"/>
  <c r="G3447" i="3"/>
  <c r="D3447" i="3"/>
  <c r="AB3434" i="3"/>
  <c r="O3434" i="3"/>
  <c r="K3434" i="3"/>
  <c r="G3434" i="3"/>
  <c r="D3434" i="3"/>
  <c r="AB3433" i="3"/>
  <c r="O3433" i="3"/>
  <c r="K3433" i="3"/>
  <c r="G3433" i="3"/>
  <c r="D3433" i="3"/>
  <c r="AB3432" i="3"/>
  <c r="O3432" i="3"/>
  <c r="K3432" i="3"/>
  <c r="G3432" i="3"/>
  <c r="D3432" i="3"/>
  <c r="AB3431" i="3"/>
  <c r="O3431" i="3"/>
  <c r="K3431" i="3"/>
  <c r="G3431" i="3"/>
  <c r="D3431" i="3"/>
  <c r="AB3430" i="3"/>
  <c r="O3430" i="3"/>
  <c r="K3430" i="3"/>
  <c r="G3430" i="3"/>
  <c r="D3430" i="3"/>
  <c r="AB3429" i="3"/>
  <c r="O3429" i="3"/>
  <c r="K3429" i="3"/>
  <c r="G3429" i="3"/>
  <c r="D3429" i="3"/>
  <c r="AB3428" i="3"/>
  <c r="O3428" i="3"/>
  <c r="K3428" i="3"/>
  <c r="G3428" i="3"/>
  <c r="D3428" i="3"/>
  <c r="AB3427" i="3"/>
  <c r="O3427" i="3"/>
  <c r="K3427" i="3"/>
  <c r="G3427" i="3"/>
  <c r="D3427" i="3"/>
  <c r="AB3426" i="3"/>
  <c r="O3426" i="3"/>
  <c r="K3426" i="3"/>
  <c r="G3426" i="3"/>
  <c r="D3426" i="3"/>
  <c r="AB3425" i="3"/>
  <c r="O3425" i="3"/>
  <c r="K3425" i="3"/>
  <c r="G3425" i="3"/>
  <c r="D3425" i="3"/>
  <c r="AB3424" i="3"/>
  <c r="O3424" i="3"/>
  <c r="K3424" i="3"/>
  <c r="G3424" i="3"/>
  <c r="D3424" i="3"/>
  <c r="AB3423" i="3"/>
  <c r="O3423" i="3"/>
  <c r="K3423" i="3"/>
  <c r="G3423" i="3"/>
  <c r="D3423" i="3"/>
  <c r="AB3422" i="3"/>
  <c r="O3422" i="3"/>
  <c r="K3422" i="3"/>
  <c r="G3422" i="3"/>
  <c r="D3422" i="3"/>
  <c r="AB3421" i="3"/>
  <c r="O3421" i="3"/>
  <c r="K3421" i="3"/>
  <c r="G3421" i="3"/>
  <c r="D3421" i="3"/>
  <c r="AB3420" i="3"/>
  <c r="O3420" i="3"/>
  <c r="K3420" i="3"/>
  <c r="G3420" i="3"/>
  <c r="D3420" i="3"/>
  <c r="AB3419" i="3"/>
  <c r="O3419" i="3"/>
  <c r="K3419" i="3"/>
  <c r="G3419" i="3"/>
  <c r="D3419" i="3"/>
  <c r="AB3418" i="3"/>
  <c r="O3418" i="3"/>
  <c r="K3418" i="3"/>
  <c r="G3418" i="3"/>
  <c r="D3418" i="3"/>
  <c r="AB3417" i="3"/>
  <c r="O3417" i="3"/>
  <c r="K3417" i="3"/>
  <c r="G3417" i="3"/>
  <c r="D3417" i="3"/>
  <c r="AB3416" i="3"/>
  <c r="O3416" i="3"/>
  <c r="K3416" i="3"/>
  <c r="G3416" i="3"/>
  <c r="D3416" i="3"/>
  <c r="AB3415" i="3"/>
  <c r="O3415" i="3"/>
  <c r="K3415" i="3"/>
  <c r="G3415" i="3"/>
  <c r="D3415" i="3"/>
  <c r="AB3414" i="3"/>
  <c r="O3414" i="3"/>
  <c r="K3414" i="3"/>
  <c r="G3414" i="3"/>
  <c r="D3414" i="3"/>
  <c r="AB3413" i="3"/>
  <c r="O3413" i="3"/>
  <c r="K3413" i="3"/>
  <c r="G3413" i="3"/>
  <c r="D3413" i="3"/>
  <c r="AB3412" i="3"/>
  <c r="O3412" i="3"/>
  <c r="K3412" i="3"/>
  <c r="G3412" i="3"/>
  <c r="D3412" i="3"/>
  <c r="AB3411" i="3"/>
  <c r="O3411" i="3"/>
  <c r="K3411" i="3"/>
  <c r="G3411" i="3"/>
  <c r="D3411" i="3"/>
  <c r="AB3410" i="3"/>
  <c r="O3410" i="3"/>
  <c r="K3410" i="3"/>
  <c r="G3410" i="3"/>
  <c r="D3410" i="3"/>
  <c r="AB3409" i="3"/>
  <c r="O3409" i="3"/>
  <c r="K3409" i="3"/>
  <c r="G3409" i="3"/>
  <c r="D3409" i="3"/>
  <c r="AB3408" i="3"/>
  <c r="O3408" i="3"/>
  <c r="K3408" i="3"/>
  <c r="G3408" i="3"/>
  <c r="D3408" i="3"/>
  <c r="AB3407" i="3"/>
  <c r="O3407" i="3"/>
  <c r="K3407" i="3"/>
  <c r="G3407" i="3"/>
  <c r="D3407" i="3"/>
  <c r="AB3406" i="3"/>
  <c r="O3406" i="3"/>
  <c r="K3406" i="3"/>
  <c r="G3406" i="3"/>
  <c r="D3406" i="3"/>
  <c r="AB3405" i="3"/>
  <c r="O3405" i="3"/>
  <c r="K3405" i="3"/>
  <c r="G3405" i="3"/>
  <c r="D3405" i="3"/>
  <c r="AB3404" i="3"/>
  <c r="O3404" i="3"/>
  <c r="K3404" i="3"/>
  <c r="G3404" i="3"/>
  <c r="D3404" i="3"/>
  <c r="AB3391" i="3"/>
  <c r="O3391" i="3"/>
  <c r="K3391" i="3"/>
  <c r="G3391" i="3"/>
  <c r="D3391" i="3"/>
  <c r="AB3390" i="3"/>
  <c r="O3390" i="3"/>
  <c r="K3390" i="3"/>
  <c r="G3390" i="3"/>
  <c r="D3390" i="3"/>
  <c r="AB3389" i="3"/>
  <c r="O3389" i="3"/>
  <c r="K3389" i="3"/>
  <c r="G3389" i="3"/>
  <c r="D3389" i="3"/>
  <c r="AB3388" i="3"/>
  <c r="O3388" i="3"/>
  <c r="K3388" i="3"/>
  <c r="G3388" i="3"/>
  <c r="D3388" i="3"/>
  <c r="AB3387" i="3"/>
  <c r="O3387" i="3"/>
  <c r="K3387" i="3"/>
  <c r="G3387" i="3"/>
  <c r="D3387" i="3"/>
  <c r="AB3386" i="3"/>
  <c r="O3386" i="3"/>
  <c r="K3386" i="3"/>
  <c r="G3386" i="3"/>
  <c r="D3386" i="3"/>
  <c r="AB3385" i="3"/>
  <c r="O3385" i="3"/>
  <c r="K3385" i="3"/>
  <c r="G3385" i="3"/>
  <c r="D3385" i="3"/>
  <c r="AB3384" i="3"/>
  <c r="O3384" i="3"/>
  <c r="K3384" i="3"/>
  <c r="G3384" i="3"/>
  <c r="D3384" i="3"/>
  <c r="AB3383" i="3"/>
  <c r="O3383" i="3"/>
  <c r="K3383" i="3"/>
  <c r="G3383" i="3"/>
  <c r="D3383" i="3"/>
  <c r="AB3382" i="3"/>
  <c r="O3382" i="3"/>
  <c r="K3382" i="3"/>
  <c r="G3382" i="3"/>
  <c r="D3382" i="3"/>
  <c r="AB3381" i="3"/>
  <c r="O3381" i="3"/>
  <c r="K3381" i="3"/>
  <c r="G3381" i="3"/>
  <c r="D3381" i="3"/>
  <c r="AB3380" i="3"/>
  <c r="O3380" i="3"/>
  <c r="K3380" i="3"/>
  <c r="G3380" i="3"/>
  <c r="D3380" i="3"/>
  <c r="AB3379" i="3"/>
  <c r="O3379" i="3"/>
  <c r="K3379" i="3"/>
  <c r="G3379" i="3"/>
  <c r="D3379" i="3"/>
  <c r="AB3378" i="3"/>
  <c r="O3378" i="3"/>
  <c r="K3378" i="3"/>
  <c r="G3378" i="3"/>
  <c r="D3378" i="3"/>
  <c r="AB3377" i="3"/>
  <c r="O3377" i="3"/>
  <c r="K3377" i="3"/>
  <c r="G3377" i="3"/>
  <c r="D3377" i="3"/>
  <c r="AB3376" i="3"/>
  <c r="O3376" i="3"/>
  <c r="K3376" i="3"/>
  <c r="G3376" i="3"/>
  <c r="D3376" i="3"/>
  <c r="AB3375" i="3"/>
  <c r="O3375" i="3"/>
  <c r="K3375" i="3"/>
  <c r="G3375" i="3"/>
  <c r="D3375" i="3"/>
  <c r="AB3374" i="3"/>
  <c r="O3374" i="3"/>
  <c r="K3374" i="3"/>
  <c r="G3374" i="3"/>
  <c r="D3374" i="3"/>
  <c r="AB3373" i="3"/>
  <c r="O3373" i="3"/>
  <c r="K3373" i="3"/>
  <c r="G3373" i="3"/>
  <c r="D3373" i="3"/>
  <c r="AB3372" i="3"/>
  <c r="O3372" i="3"/>
  <c r="K3372" i="3"/>
  <c r="G3372" i="3"/>
  <c r="D3372" i="3"/>
  <c r="AB3371" i="3"/>
  <c r="O3371" i="3"/>
  <c r="K3371" i="3"/>
  <c r="G3371" i="3"/>
  <c r="D3371" i="3"/>
  <c r="AB3370" i="3"/>
  <c r="O3370" i="3"/>
  <c r="K3370" i="3"/>
  <c r="G3370" i="3"/>
  <c r="D3370" i="3"/>
  <c r="AB3369" i="3"/>
  <c r="O3369" i="3"/>
  <c r="K3369" i="3"/>
  <c r="G3369" i="3"/>
  <c r="D3369" i="3"/>
  <c r="AB3368" i="3"/>
  <c r="O3368" i="3"/>
  <c r="K3368" i="3"/>
  <c r="G3368" i="3"/>
  <c r="D3368" i="3"/>
  <c r="AB3367" i="3"/>
  <c r="O3367" i="3"/>
  <c r="K3367" i="3"/>
  <c r="G3367" i="3"/>
  <c r="D3367" i="3"/>
  <c r="AB3366" i="3"/>
  <c r="O3366" i="3"/>
  <c r="K3366" i="3"/>
  <c r="G3366" i="3"/>
  <c r="D3366" i="3"/>
  <c r="AB3365" i="3"/>
  <c r="O3365" i="3"/>
  <c r="K3365" i="3"/>
  <c r="G3365" i="3"/>
  <c r="D3365" i="3"/>
  <c r="AB3364" i="3"/>
  <c r="O3364" i="3"/>
  <c r="K3364" i="3"/>
  <c r="G3364" i="3"/>
  <c r="D3364" i="3"/>
  <c r="AB3363" i="3"/>
  <c r="O3363" i="3"/>
  <c r="K3363" i="3"/>
  <c r="G3363" i="3"/>
  <c r="D3363" i="3"/>
  <c r="AB3362" i="3"/>
  <c r="O3362" i="3"/>
  <c r="K3362" i="3"/>
  <c r="G3362" i="3"/>
  <c r="D3362" i="3"/>
  <c r="AB3361" i="3"/>
  <c r="O3361" i="3"/>
  <c r="K3361" i="3"/>
  <c r="G3361" i="3"/>
  <c r="D3361" i="3"/>
  <c r="AB3348" i="3"/>
  <c r="O3348" i="3"/>
  <c r="K3348" i="3"/>
  <c r="G3348" i="3"/>
  <c r="D3348" i="3"/>
  <c r="AB3347" i="3"/>
  <c r="O3347" i="3"/>
  <c r="K3347" i="3"/>
  <c r="G3347" i="3"/>
  <c r="D3347" i="3"/>
  <c r="AB3346" i="3"/>
  <c r="O3346" i="3"/>
  <c r="K3346" i="3"/>
  <c r="G3346" i="3"/>
  <c r="D3346" i="3"/>
  <c r="AB3345" i="3"/>
  <c r="O3345" i="3"/>
  <c r="K3345" i="3"/>
  <c r="G3345" i="3"/>
  <c r="D3345" i="3"/>
  <c r="AB3344" i="3"/>
  <c r="O3344" i="3"/>
  <c r="K3344" i="3"/>
  <c r="G3344" i="3"/>
  <c r="D3344" i="3"/>
  <c r="AB3343" i="3"/>
  <c r="O3343" i="3"/>
  <c r="K3343" i="3"/>
  <c r="G3343" i="3"/>
  <c r="D3343" i="3"/>
  <c r="AB3342" i="3"/>
  <c r="O3342" i="3"/>
  <c r="K3342" i="3"/>
  <c r="G3342" i="3"/>
  <c r="D3342" i="3"/>
  <c r="AB3341" i="3"/>
  <c r="O3341" i="3"/>
  <c r="K3341" i="3"/>
  <c r="G3341" i="3"/>
  <c r="D3341" i="3"/>
  <c r="AB3340" i="3"/>
  <c r="O3340" i="3"/>
  <c r="K3340" i="3"/>
  <c r="G3340" i="3"/>
  <c r="D3340" i="3"/>
  <c r="AB3339" i="3"/>
  <c r="O3339" i="3"/>
  <c r="K3339" i="3"/>
  <c r="G3339" i="3"/>
  <c r="D3339" i="3"/>
  <c r="AB3338" i="3"/>
  <c r="O3338" i="3"/>
  <c r="K3338" i="3"/>
  <c r="G3338" i="3"/>
  <c r="D3338" i="3"/>
  <c r="AB3337" i="3"/>
  <c r="O3337" i="3"/>
  <c r="K3337" i="3"/>
  <c r="G3337" i="3"/>
  <c r="D3337" i="3"/>
  <c r="AB3336" i="3"/>
  <c r="O3336" i="3"/>
  <c r="K3336" i="3"/>
  <c r="G3336" i="3"/>
  <c r="D3336" i="3"/>
  <c r="AB3335" i="3"/>
  <c r="O3335" i="3"/>
  <c r="K3335" i="3"/>
  <c r="G3335" i="3"/>
  <c r="D3335" i="3"/>
  <c r="AB3334" i="3"/>
  <c r="O3334" i="3"/>
  <c r="K3334" i="3"/>
  <c r="G3334" i="3"/>
  <c r="D3334" i="3"/>
  <c r="AB3333" i="3"/>
  <c r="O3333" i="3"/>
  <c r="K3333" i="3"/>
  <c r="G3333" i="3"/>
  <c r="D3333" i="3"/>
  <c r="AB3332" i="3"/>
  <c r="O3332" i="3"/>
  <c r="K3332" i="3"/>
  <c r="G3332" i="3"/>
  <c r="D3332" i="3"/>
  <c r="AB3331" i="3"/>
  <c r="O3331" i="3"/>
  <c r="K3331" i="3"/>
  <c r="G3331" i="3"/>
  <c r="D3331" i="3"/>
  <c r="AB3330" i="3"/>
  <c r="O3330" i="3"/>
  <c r="K3330" i="3"/>
  <c r="G3330" i="3"/>
  <c r="D3330" i="3"/>
  <c r="AB3329" i="3"/>
  <c r="O3329" i="3"/>
  <c r="K3329" i="3"/>
  <c r="G3329" i="3"/>
  <c r="D3329" i="3"/>
  <c r="AB3328" i="3"/>
  <c r="O3328" i="3"/>
  <c r="K3328" i="3"/>
  <c r="G3328" i="3"/>
  <c r="D3328" i="3"/>
  <c r="AB3327" i="3"/>
  <c r="O3327" i="3"/>
  <c r="K3327" i="3"/>
  <c r="G3327" i="3"/>
  <c r="D3327" i="3"/>
  <c r="AB3326" i="3"/>
  <c r="O3326" i="3"/>
  <c r="K3326" i="3"/>
  <c r="G3326" i="3"/>
  <c r="D3326" i="3"/>
  <c r="AB3325" i="3"/>
  <c r="O3325" i="3"/>
  <c r="K3325" i="3"/>
  <c r="G3325" i="3"/>
  <c r="D3325" i="3"/>
  <c r="AB3324" i="3"/>
  <c r="O3324" i="3"/>
  <c r="K3324" i="3"/>
  <c r="G3324" i="3"/>
  <c r="D3324" i="3"/>
  <c r="AB3323" i="3"/>
  <c r="O3323" i="3"/>
  <c r="K3323" i="3"/>
  <c r="G3323" i="3"/>
  <c r="D3323" i="3"/>
  <c r="AB3322" i="3"/>
  <c r="O3322" i="3"/>
  <c r="K3322" i="3"/>
  <c r="G3322" i="3"/>
  <c r="D3322" i="3"/>
  <c r="AB3321" i="3"/>
  <c r="O3321" i="3"/>
  <c r="K3321" i="3"/>
  <c r="G3321" i="3"/>
  <c r="D3321" i="3"/>
  <c r="AB3320" i="3"/>
  <c r="O3320" i="3"/>
  <c r="K3320" i="3"/>
  <c r="G3320" i="3"/>
  <c r="D3320" i="3"/>
  <c r="AB3319" i="3"/>
  <c r="O3319" i="3"/>
  <c r="K3319" i="3"/>
  <c r="G3319" i="3"/>
  <c r="D3319" i="3"/>
  <c r="AB3318" i="3"/>
  <c r="O3318" i="3"/>
  <c r="K3318" i="3"/>
  <c r="G3318" i="3"/>
  <c r="D3318" i="3"/>
  <c r="AB3305" i="3"/>
  <c r="O3305" i="3"/>
  <c r="K3305" i="3"/>
  <c r="G3305" i="3"/>
  <c r="D3305" i="3"/>
  <c r="AB3304" i="3"/>
  <c r="O3304" i="3"/>
  <c r="K3304" i="3"/>
  <c r="G3304" i="3"/>
  <c r="D3304" i="3"/>
  <c r="AB3303" i="3"/>
  <c r="O3303" i="3"/>
  <c r="K3303" i="3"/>
  <c r="G3303" i="3"/>
  <c r="D3303" i="3"/>
  <c r="AB3302" i="3"/>
  <c r="O3302" i="3"/>
  <c r="K3302" i="3"/>
  <c r="G3302" i="3"/>
  <c r="D3302" i="3"/>
  <c r="AB3301" i="3"/>
  <c r="O3301" i="3"/>
  <c r="K3301" i="3"/>
  <c r="G3301" i="3"/>
  <c r="D3301" i="3"/>
  <c r="AB3300" i="3"/>
  <c r="O3300" i="3"/>
  <c r="K3300" i="3"/>
  <c r="G3300" i="3"/>
  <c r="D3300" i="3"/>
  <c r="AB3299" i="3"/>
  <c r="O3299" i="3"/>
  <c r="K3299" i="3"/>
  <c r="G3299" i="3"/>
  <c r="D3299" i="3"/>
  <c r="AB3298" i="3"/>
  <c r="O3298" i="3"/>
  <c r="K3298" i="3"/>
  <c r="G3298" i="3"/>
  <c r="D3298" i="3"/>
  <c r="AB3297" i="3"/>
  <c r="O3297" i="3"/>
  <c r="K3297" i="3"/>
  <c r="G3297" i="3"/>
  <c r="D3297" i="3"/>
  <c r="AB3296" i="3"/>
  <c r="O3296" i="3"/>
  <c r="K3296" i="3"/>
  <c r="G3296" i="3"/>
  <c r="D3296" i="3"/>
  <c r="AB3295" i="3"/>
  <c r="O3295" i="3"/>
  <c r="K3295" i="3"/>
  <c r="G3295" i="3"/>
  <c r="D3295" i="3"/>
  <c r="AB3294" i="3"/>
  <c r="O3294" i="3"/>
  <c r="K3294" i="3"/>
  <c r="G3294" i="3"/>
  <c r="D3294" i="3"/>
  <c r="AB3293" i="3"/>
  <c r="O3293" i="3"/>
  <c r="K3293" i="3"/>
  <c r="G3293" i="3"/>
  <c r="D3293" i="3"/>
  <c r="AB3292" i="3"/>
  <c r="O3292" i="3"/>
  <c r="K3292" i="3"/>
  <c r="G3292" i="3"/>
  <c r="D3292" i="3"/>
  <c r="AB3291" i="3"/>
  <c r="O3291" i="3"/>
  <c r="K3291" i="3"/>
  <c r="G3291" i="3"/>
  <c r="D3291" i="3"/>
  <c r="AB3290" i="3"/>
  <c r="O3290" i="3"/>
  <c r="K3290" i="3"/>
  <c r="G3290" i="3"/>
  <c r="D3290" i="3"/>
  <c r="AB3289" i="3"/>
  <c r="O3289" i="3"/>
  <c r="K3289" i="3"/>
  <c r="G3289" i="3"/>
  <c r="D3289" i="3"/>
  <c r="AB3288" i="3"/>
  <c r="O3288" i="3"/>
  <c r="K3288" i="3"/>
  <c r="G3288" i="3"/>
  <c r="D3288" i="3"/>
  <c r="AB3287" i="3"/>
  <c r="O3287" i="3"/>
  <c r="K3287" i="3"/>
  <c r="G3287" i="3"/>
  <c r="D3287" i="3"/>
  <c r="AB3286" i="3"/>
  <c r="O3286" i="3"/>
  <c r="K3286" i="3"/>
  <c r="G3286" i="3"/>
  <c r="D3286" i="3"/>
  <c r="AB3285" i="3"/>
  <c r="O3285" i="3"/>
  <c r="K3285" i="3"/>
  <c r="G3285" i="3"/>
  <c r="D3285" i="3"/>
  <c r="AB3284" i="3"/>
  <c r="O3284" i="3"/>
  <c r="K3284" i="3"/>
  <c r="G3284" i="3"/>
  <c r="D3284" i="3"/>
  <c r="AB3283" i="3"/>
  <c r="O3283" i="3"/>
  <c r="K3283" i="3"/>
  <c r="G3283" i="3"/>
  <c r="D3283" i="3"/>
  <c r="AB3282" i="3"/>
  <c r="O3282" i="3"/>
  <c r="K3282" i="3"/>
  <c r="G3282" i="3"/>
  <c r="D3282" i="3"/>
  <c r="AB3281" i="3"/>
  <c r="O3281" i="3"/>
  <c r="K3281" i="3"/>
  <c r="G3281" i="3"/>
  <c r="D3281" i="3"/>
  <c r="AB3280" i="3"/>
  <c r="O3280" i="3"/>
  <c r="K3280" i="3"/>
  <c r="G3280" i="3"/>
  <c r="D3280" i="3"/>
  <c r="AB3279" i="3"/>
  <c r="O3279" i="3"/>
  <c r="K3279" i="3"/>
  <c r="G3279" i="3"/>
  <c r="D3279" i="3"/>
  <c r="AB3278" i="3"/>
  <c r="O3278" i="3"/>
  <c r="K3278" i="3"/>
  <c r="G3278" i="3"/>
  <c r="D3278" i="3"/>
  <c r="AB3277" i="3"/>
  <c r="O3277" i="3"/>
  <c r="K3277" i="3"/>
  <c r="G3277" i="3"/>
  <c r="D3277" i="3"/>
  <c r="AB3276" i="3"/>
  <c r="O3276" i="3"/>
  <c r="K3276" i="3"/>
  <c r="G3276" i="3"/>
  <c r="D3276" i="3"/>
  <c r="AB3275" i="3"/>
  <c r="O3275" i="3"/>
  <c r="K3275" i="3"/>
  <c r="G3275" i="3"/>
  <c r="D3275" i="3"/>
  <c r="AB3262" i="3"/>
  <c r="O3262" i="3"/>
  <c r="K3262" i="3"/>
  <c r="G3262" i="3"/>
  <c r="D3262" i="3"/>
  <c r="AB3261" i="3"/>
  <c r="O3261" i="3"/>
  <c r="K3261" i="3"/>
  <c r="G3261" i="3"/>
  <c r="D3261" i="3"/>
  <c r="AB3260" i="3"/>
  <c r="O3260" i="3"/>
  <c r="K3260" i="3"/>
  <c r="G3260" i="3"/>
  <c r="D3260" i="3"/>
  <c r="AB3259" i="3"/>
  <c r="O3259" i="3"/>
  <c r="K3259" i="3"/>
  <c r="G3259" i="3"/>
  <c r="D3259" i="3"/>
  <c r="AB3258" i="3"/>
  <c r="O3258" i="3"/>
  <c r="K3258" i="3"/>
  <c r="G3258" i="3"/>
  <c r="D3258" i="3"/>
  <c r="AB3257" i="3"/>
  <c r="O3257" i="3"/>
  <c r="K3257" i="3"/>
  <c r="G3257" i="3"/>
  <c r="D3257" i="3"/>
  <c r="AB3256" i="3"/>
  <c r="O3256" i="3"/>
  <c r="K3256" i="3"/>
  <c r="G3256" i="3"/>
  <c r="D3256" i="3"/>
  <c r="AB3255" i="3"/>
  <c r="O3255" i="3"/>
  <c r="K3255" i="3"/>
  <c r="G3255" i="3"/>
  <c r="D3255" i="3"/>
  <c r="AB3254" i="3"/>
  <c r="O3254" i="3"/>
  <c r="K3254" i="3"/>
  <c r="G3254" i="3"/>
  <c r="D3254" i="3"/>
  <c r="AB3253" i="3"/>
  <c r="O3253" i="3"/>
  <c r="K3253" i="3"/>
  <c r="G3253" i="3"/>
  <c r="D3253" i="3"/>
  <c r="AB3252" i="3"/>
  <c r="O3252" i="3"/>
  <c r="K3252" i="3"/>
  <c r="G3252" i="3"/>
  <c r="D3252" i="3"/>
  <c r="AB3251" i="3"/>
  <c r="O3251" i="3"/>
  <c r="K3251" i="3"/>
  <c r="G3251" i="3"/>
  <c r="D3251" i="3"/>
  <c r="AB3250" i="3"/>
  <c r="O3250" i="3"/>
  <c r="K3250" i="3"/>
  <c r="G3250" i="3"/>
  <c r="D3250" i="3"/>
  <c r="AB3249" i="3"/>
  <c r="O3249" i="3"/>
  <c r="K3249" i="3"/>
  <c r="G3249" i="3"/>
  <c r="D3249" i="3"/>
  <c r="AB3248" i="3"/>
  <c r="O3248" i="3"/>
  <c r="K3248" i="3"/>
  <c r="G3248" i="3"/>
  <c r="D3248" i="3"/>
  <c r="AB3247" i="3"/>
  <c r="O3247" i="3"/>
  <c r="K3247" i="3"/>
  <c r="G3247" i="3"/>
  <c r="D3247" i="3"/>
  <c r="AB3246" i="3"/>
  <c r="O3246" i="3"/>
  <c r="K3246" i="3"/>
  <c r="G3246" i="3"/>
  <c r="D3246" i="3"/>
  <c r="AB3245" i="3"/>
  <c r="O3245" i="3"/>
  <c r="K3245" i="3"/>
  <c r="G3245" i="3"/>
  <c r="D3245" i="3"/>
  <c r="AB3244" i="3"/>
  <c r="O3244" i="3"/>
  <c r="K3244" i="3"/>
  <c r="G3244" i="3"/>
  <c r="D3244" i="3"/>
  <c r="AB3243" i="3"/>
  <c r="O3243" i="3"/>
  <c r="K3243" i="3"/>
  <c r="G3243" i="3"/>
  <c r="D3243" i="3"/>
  <c r="AB3242" i="3"/>
  <c r="O3242" i="3"/>
  <c r="K3242" i="3"/>
  <c r="G3242" i="3"/>
  <c r="D3242" i="3"/>
  <c r="AB3241" i="3"/>
  <c r="O3241" i="3"/>
  <c r="K3241" i="3"/>
  <c r="G3241" i="3"/>
  <c r="D3241" i="3"/>
  <c r="AB3240" i="3"/>
  <c r="O3240" i="3"/>
  <c r="K3240" i="3"/>
  <c r="G3240" i="3"/>
  <c r="D3240" i="3"/>
  <c r="AB3239" i="3"/>
  <c r="O3239" i="3"/>
  <c r="K3239" i="3"/>
  <c r="G3239" i="3"/>
  <c r="D3239" i="3"/>
  <c r="AB3238" i="3"/>
  <c r="O3238" i="3"/>
  <c r="K3238" i="3"/>
  <c r="G3238" i="3"/>
  <c r="D3238" i="3"/>
  <c r="AB3237" i="3"/>
  <c r="O3237" i="3"/>
  <c r="K3237" i="3"/>
  <c r="G3237" i="3"/>
  <c r="D3237" i="3"/>
  <c r="AB3236" i="3"/>
  <c r="O3236" i="3"/>
  <c r="K3236" i="3"/>
  <c r="G3236" i="3"/>
  <c r="D3236" i="3"/>
  <c r="AB3235" i="3"/>
  <c r="O3235" i="3"/>
  <c r="K3235" i="3"/>
  <c r="G3235" i="3"/>
  <c r="D3235" i="3"/>
  <c r="AB3234" i="3"/>
  <c r="O3234" i="3"/>
  <c r="K3234" i="3"/>
  <c r="G3234" i="3"/>
  <c r="D3234" i="3"/>
  <c r="AB3233" i="3"/>
  <c r="O3233" i="3"/>
  <c r="K3233" i="3"/>
  <c r="G3233" i="3"/>
  <c r="D3233" i="3"/>
  <c r="AB3232" i="3"/>
  <c r="O3232" i="3"/>
  <c r="K3232" i="3"/>
  <c r="G3232" i="3"/>
  <c r="D3232" i="3"/>
  <c r="AB3219" i="3"/>
  <c r="O3219" i="3"/>
  <c r="K3219" i="3"/>
  <c r="G3219" i="3"/>
  <c r="D3219" i="3"/>
  <c r="AB3218" i="3"/>
  <c r="O3218" i="3"/>
  <c r="K3218" i="3"/>
  <c r="G3218" i="3"/>
  <c r="D3218" i="3"/>
  <c r="AB3217" i="3"/>
  <c r="O3217" i="3"/>
  <c r="K3217" i="3"/>
  <c r="G3217" i="3"/>
  <c r="D3217" i="3"/>
  <c r="AB3216" i="3"/>
  <c r="O3216" i="3"/>
  <c r="K3216" i="3"/>
  <c r="G3216" i="3"/>
  <c r="D3216" i="3"/>
  <c r="AB3215" i="3"/>
  <c r="O3215" i="3"/>
  <c r="K3215" i="3"/>
  <c r="G3215" i="3"/>
  <c r="D3215" i="3"/>
  <c r="AB3214" i="3"/>
  <c r="O3214" i="3"/>
  <c r="K3214" i="3"/>
  <c r="G3214" i="3"/>
  <c r="D3214" i="3"/>
  <c r="AB3213" i="3"/>
  <c r="O3213" i="3"/>
  <c r="K3213" i="3"/>
  <c r="G3213" i="3"/>
  <c r="D3213" i="3"/>
  <c r="AB3212" i="3"/>
  <c r="O3212" i="3"/>
  <c r="K3212" i="3"/>
  <c r="G3212" i="3"/>
  <c r="D3212" i="3"/>
  <c r="AB3211" i="3"/>
  <c r="O3211" i="3"/>
  <c r="K3211" i="3"/>
  <c r="G3211" i="3"/>
  <c r="D3211" i="3"/>
  <c r="AB3210" i="3"/>
  <c r="O3210" i="3"/>
  <c r="K3210" i="3"/>
  <c r="G3210" i="3"/>
  <c r="D3210" i="3"/>
  <c r="AB3209" i="3"/>
  <c r="O3209" i="3"/>
  <c r="K3209" i="3"/>
  <c r="G3209" i="3"/>
  <c r="D3209" i="3"/>
  <c r="AB3208" i="3"/>
  <c r="O3208" i="3"/>
  <c r="K3208" i="3"/>
  <c r="G3208" i="3"/>
  <c r="D3208" i="3"/>
  <c r="AB3207" i="3"/>
  <c r="O3207" i="3"/>
  <c r="K3207" i="3"/>
  <c r="G3207" i="3"/>
  <c r="D3207" i="3"/>
  <c r="AB3206" i="3"/>
  <c r="O3206" i="3"/>
  <c r="K3206" i="3"/>
  <c r="G3206" i="3"/>
  <c r="D3206" i="3"/>
  <c r="AB3205" i="3"/>
  <c r="O3205" i="3"/>
  <c r="K3205" i="3"/>
  <c r="G3205" i="3"/>
  <c r="D3205" i="3"/>
  <c r="AB3204" i="3"/>
  <c r="O3204" i="3"/>
  <c r="K3204" i="3"/>
  <c r="G3204" i="3"/>
  <c r="D3204" i="3"/>
  <c r="AB3203" i="3"/>
  <c r="O3203" i="3"/>
  <c r="K3203" i="3"/>
  <c r="G3203" i="3"/>
  <c r="D3203" i="3"/>
  <c r="AB3202" i="3"/>
  <c r="O3202" i="3"/>
  <c r="K3202" i="3"/>
  <c r="G3202" i="3"/>
  <c r="D3202" i="3"/>
  <c r="AB3201" i="3"/>
  <c r="O3201" i="3"/>
  <c r="K3201" i="3"/>
  <c r="G3201" i="3"/>
  <c r="D3201" i="3"/>
  <c r="AB3200" i="3"/>
  <c r="O3200" i="3"/>
  <c r="K3200" i="3"/>
  <c r="G3200" i="3"/>
  <c r="D3200" i="3"/>
  <c r="AB3199" i="3"/>
  <c r="O3199" i="3"/>
  <c r="K3199" i="3"/>
  <c r="G3199" i="3"/>
  <c r="D3199" i="3"/>
  <c r="AB3198" i="3"/>
  <c r="O3198" i="3"/>
  <c r="K3198" i="3"/>
  <c r="G3198" i="3"/>
  <c r="D3198" i="3"/>
  <c r="AB3197" i="3"/>
  <c r="O3197" i="3"/>
  <c r="K3197" i="3"/>
  <c r="G3197" i="3"/>
  <c r="D3197" i="3"/>
  <c r="AB3196" i="3"/>
  <c r="O3196" i="3"/>
  <c r="K3196" i="3"/>
  <c r="G3196" i="3"/>
  <c r="D3196" i="3"/>
  <c r="AB3195" i="3"/>
  <c r="O3195" i="3"/>
  <c r="K3195" i="3"/>
  <c r="G3195" i="3"/>
  <c r="D3195" i="3"/>
  <c r="AB3194" i="3"/>
  <c r="O3194" i="3"/>
  <c r="K3194" i="3"/>
  <c r="G3194" i="3"/>
  <c r="D3194" i="3"/>
  <c r="AB3193" i="3"/>
  <c r="O3193" i="3"/>
  <c r="K3193" i="3"/>
  <c r="G3193" i="3"/>
  <c r="D3193" i="3"/>
  <c r="AB3192" i="3"/>
  <c r="O3192" i="3"/>
  <c r="K3192" i="3"/>
  <c r="G3192" i="3"/>
  <c r="D3192" i="3"/>
  <c r="AB3191" i="3"/>
  <c r="O3191" i="3"/>
  <c r="K3191" i="3"/>
  <c r="G3191" i="3"/>
  <c r="D3191" i="3"/>
  <c r="AB3190" i="3"/>
  <c r="O3190" i="3"/>
  <c r="K3190" i="3"/>
  <c r="G3190" i="3"/>
  <c r="D3190" i="3"/>
  <c r="AB3189" i="3"/>
  <c r="O3189" i="3"/>
  <c r="K3189" i="3"/>
  <c r="G3189" i="3"/>
  <c r="D3189" i="3"/>
  <c r="AB3176" i="3"/>
  <c r="O3176" i="3"/>
  <c r="K3176" i="3"/>
  <c r="G3176" i="3"/>
  <c r="D3176" i="3"/>
  <c r="AB3175" i="3"/>
  <c r="O3175" i="3"/>
  <c r="K3175" i="3"/>
  <c r="G3175" i="3"/>
  <c r="D3175" i="3"/>
  <c r="AB3174" i="3"/>
  <c r="O3174" i="3"/>
  <c r="K3174" i="3"/>
  <c r="G3174" i="3"/>
  <c r="D3174" i="3"/>
  <c r="AB3173" i="3"/>
  <c r="O3173" i="3"/>
  <c r="K3173" i="3"/>
  <c r="G3173" i="3"/>
  <c r="D3173" i="3"/>
  <c r="AB3172" i="3"/>
  <c r="O3172" i="3"/>
  <c r="K3172" i="3"/>
  <c r="G3172" i="3"/>
  <c r="D3172" i="3"/>
  <c r="AB3171" i="3"/>
  <c r="O3171" i="3"/>
  <c r="K3171" i="3"/>
  <c r="G3171" i="3"/>
  <c r="D3171" i="3"/>
  <c r="AB3170" i="3"/>
  <c r="O3170" i="3"/>
  <c r="K3170" i="3"/>
  <c r="G3170" i="3"/>
  <c r="D3170" i="3"/>
  <c r="AB3169" i="3"/>
  <c r="O3169" i="3"/>
  <c r="K3169" i="3"/>
  <c r="G3169" i="3"/>
  <c r="D3169" i="3"/>
  <c r="AB3168" i="3"/>
  <c r="O3168" i="3"/>
  <c r="K3168" i="3"/>
  <c r="G3168" i="3"/>
  <c r="D3168" i="3"/>
  <c r="AB3167" i="3"/>
  <c r="O3167" i="3"/>
  <c r="K3167" i="3"/>
  <c r="G3167" i="3"/>
  <c r="D3167" i="3"/>
  <c r="AB3166" i="3"/>
  <c r="O3166" i="3"/>
  <c r="K3166" i="3"/>
  <c r="G3166" i="3"/>
  <c r="D3166" i="3"/>
  <c r="AB3165" i="3"/>
  <c r="O3165" i="3"/>
  <c r="K3165" i="3"/>
  <c r="G3165" i="3"/>
  <c r="D3165" i="3"/>
  <c r="AB3164" i="3"/>
  <c r="O3164" i="3"/>
  <c r="K3164" i="3"/>
  <c r="G3164" i="3"/>
  <c r="D3164" i="3"/>
  <c r="AB3163" i="3"/>
  <c r="O3163" i="3"/>
  <c r="K3163" i="3"/>
  <c r="G3163" i="3"/>
  <c r="D3163" i="3"/>
  <c r="AB3162" i="3"/>
  <c r="O3162" i="3"/>
  <c r="K3162" i="3"/>
  <c r="G3162" i="3"/>
  <c r="D3162" i="3"/>
  <c r="AB3161" i="3"/>
  <c r="O3161" i="3"/>
  <c r="K3161" i="3"/>
  <c r="G3161" i="3"/>
  <c r="D3161" i="3"/>
  <c r="AB3160" i="3"/>
  <c r="O3160" i="3"/>
  <c r="K3160" i="3"/>
  <c r="G3160" i="3"/>
  <c r="D3160" i="3"/>
  <c r="AB3159" i="3"/>
  <c r="O3159" i="3"/>
  <c r="K3159" i="3"/>
  <c r="G3159" i="3"/>
  <c r="D3159" i="3"/>
  <c r="AB3158" i="3"/>
  <c r="O3158" i="3"/>
  <c r="K3158" i="3"/>
  <c r="G3158" i="3"/>
  <c r="D3158" i="3"/>
  <c r="AB3157" i="3"/>
  <c r="O3157" i="3"/>
  <c r="K3157" i="3"/>
  <c r="G3157" i="3"/>
  <c r="D3157" i="3"/>
  <c r="AB3156" i="3"/>
  <c r="O3156" i="3"/>
  <c r="K3156" i="3"/>
  <c r="G3156" i="3"/>
  <c r="D3156" i="3"/>
  <c r="AB3155" i="3"/>
  <c r="O3155" i="3"/>
  <c r="K3155" i="3"/>
  <c r="G3155" i="3"/>
  <c r="D3155" i="3"/>
  <c r="AB3154" i="3"/>
  <c r="O3154" i="3"/>
  <c r="K3154" i="3"/>
  <c r="G3154" i="3"/>
  <c r="D3154" i="3"/>
  <c r="AB3153" i="3"/>
  <c r="O3153" i="3"/>
  <c r="K3153" i="3"/>
  <c r="G3153" i="3"/>
  <c r="D3153" i="3"/>
  <c r="AB3152" i="3"/>
  <c r="O3152" i="3"/>
  <c r="K3152" i="3"/>
  <c r="G3152" i="3"/>
  <c r="D3152" i="3"/>
  <c r="AB3151" i="3"/>
  <c r="O3151" i="3"/>
  <c r="K3151" i="3"/>
  <c r="G3151" i="3"/>
  <c r="D3151" i="3"/>
  <c r="AB3150" i="3"/>
  <c r="O3150" i="3"/>
  <c r="K3150" i="3"/>
  <c r="G3150" i="3"/>
  <c r="D3150" i="3"/>
  <c r="AB3149" i="3"/>
  <c r="O3149" i="3"/>
  <c r="K3149" i="3"/>
  <c r="G3149" i="3"/>
  <c r="D3149" i="3"/>
  <c r="AB3148" i="3"/>
  <c r="O3148" i="3"/>
  <c r="K3148" i="3"/>
  <c r="G3148" i="3"/>
  <c r="D3148" i="3"/>
  <c r="AB3147" i="3"/>
  <c r="O3147" i="3"/>
  <c r="K3147" i="3"/>
  <c r="G3147" i="3"/>
  <c r="D3147" i="3"/>
  <c r="AB3146" i="3"/>
  <c r="O3146" i="3"/>
  <c r="K3146" i="3"/>
  <c r="G3146" i="3"/>
  <c r="D3146" i="3"/>
  <c r="AB3133" i="3"/>
  <c r="O3133" i="3"/>
  <c r="K3133" i="3"/>
  <c r="G3133" i="3"/>
  <c r="D3133" i="3"/>
  <c r="AB3132" i="3"/>
  <c r="O3132" i="3"/>
  <c r="K3132" i="3"/>
  <c r="G3132" i="3"/>
  <c r="D3132" i="3"/>
  <c r="AB3131" i="3"/>
  <c r="O3131" i="3"/>
  <c r="K3131" i="3"/>
  <c r="G3131" i="3"/>
  <c r="D3131" i="3"/>
  <c r="AB3130" i="3"/>
  <c r="O3130" i="3"/>
  <c r="K3130" i="3"/>
  <c r="G3130" i="3"/>
  <c r="D3130" i="3"/>
  <c r="AB3129" i="3"/>
  <c r="O3129" i="3"/>
  <c r="K3129" i="3"/>
  <c r="G3129" i="3"/>
  <c r="D3129" i="3"/>
  <c r="AB3128" i="3"/>
  <c r="O3128" i="3"/>
  <c r="K3128" i="3"/>
  <c r="G3128" i="3"/>
  <c r="D3128" i="3"/>
  <c r="AB3127" i="3"/>
  <c r="O3127" i="3"/>
  <c r="K3127" i="3"/>
  <c r="G3127" i="3"/>
  <c r="D3127" i="3"/>
  <c r="AB3126" i="3"/>
  <c r="O3126" i="3"/>
  <c r="K3126" i="3"/>
  <c r="G3126" i="3"/>
  <c r="D3126" i="3"/>
  <c r="AB3125" i="3"/>
  <c r="O3125" i="3"/>
  <c r="K3125" i="3"/>
  <c r="G3125" i="3"/>
  <c r="D3125" i="3"/>
  <c r="AB3124" i="3"/>
  <c r="O3124" i="3"/>
  <c r="K3124" i="3"/>
  <c r="G3124" i="3"/>
  <c r="D3124" i="3"/>
  <c r="AB3123" i="3"/>
  <c r="O3123" i="3"/>
  <c r="K3123" i="3"/>
  <c r="G3123" i="3"/>
  <c r="D3123" i="3"/>
  <c r="AB3122" i="3"/>
  <c r="O3122" i="3"/>
  <c r="K3122" i="3"/>
  <c r="G3122" i="3"/>
  <c r="D3122" i="3"/>
  <c r="AB3121" i="3"/>
  <c r="O3121" i="3"/>
  <c r="K3121" i="3"/>
  <c r="G3121" i="3"/>
  <c r="D3121" i="3"/>
  <c r="AB3120" i="3"/>
  <c r="O3120" i="3"/>
  <c r="K3120" i="3"/>
  <c r="G3120" i="3"/>
  <c r="D3120" i="3"/>
  <c r="AB3119" i="3"/>
  <c r="O3119" i="3"/>
  <c r="K3119" i="3"/>
  <c r="G3119" i="3"/>
  <c r="D3119" i="3"/>
  <c r="AB3118" i="3"/>
  <c r="O3118" i="3"/>
  <c r="K3118" i="3"/>
  <c r="G3118" i="3"/>
  <c r="D3118" i="3"/>
  <c r="AB3117" i="3"/>
  <c r="O3117" i="3"/>
  <c r="K3117" i="3"/>
  <c r="G3117" i="3"/>
  <c r="D3117" i="3"/>
  <c r="AB3116" i="3"/>
  <c r="O3116" i="3"/>
  <c r="K3116" i="3"/>
  <c r="G3116" i="3"/>
  <c r="D3116" i="3"/>
  <c r="AB3115" i="3"/>
  <c r="O3115" i="3"/>
  <c r="K3115" i="3"/>
  <c r="G3115" i="3"/>
  <c r="D3115" i="3"/>
  <c r="AB3114" i="3"/>
  <c r="O3114" i="3"/>
  <c r="K3114" i="3"/>
  <c r="G3114" i="3"/>
  <c r="D3114" i="3"/>
  <c r="AB3113" i="3"/>
  <c r="O3113" i="3"/>
  <c r="K3113" i="3"/>
  <c r="G3113" i="3"/>
  <c r="D3113" i="3"/>
  <c r="AB3112" i="3"/>
  <c r="O3112" i="3"/>
  <c r="K3112" i="3"/>
  <c r="G3112" i="3"/>
  <c r="D3112" i="3"/>
  <c r="AB3111" i="3"/>
  <c r="O3111" i="3"/>
  <c r="K3111" i="3"/>
  <c r="G3111" i="3"/>
  <c r="D3111" i="3"/>
  <c r="AB3110" i="3"/>
  <c r="O3110" i="3"/>
  <c r="K3110" i="3"/>
  <c r="G3110" i="3"/>
  <c r="D3110" i="3"/>
  <c r="AB3109" i="3"/>
  <c r="O3109" i="3"/>
  <c r="K3109" i="3"/>
  <c r="G3109" i="3"/>
  <c r="D3109" i="3"/>
  <c r="AB3108" i="3"/>
  <c r="O3108" i="3"/>
  <c r="K3108" i="3"/>
  <c r="G3108" i="3"/>
  <c r="D3108" i="3"/>
  <c r="AB3107" i="3"/>
  <c r="O3107" i="3"/>
  <c r="K3107" i="3"/>
  <c r="G3107" i="3"/>
  <c r="D3107" i="3"/>
  <c r="AB3106" i="3"/>
  <c r="O3106" i="3"/>
  <c r="K3106" i="3"/>
  <c r="G3106" i="3"/>
  <c r="D3106" i="3"/>
  <c r="AB3105" i="3"/>
  <c r="O3105" i="3"/>
  <c r="K3105" i="3"/>
  <c r="G3105" i="3"/>
  <c r="D3105" i="3"/>
  <c r="AB3104" i="3"/>
  <c r="O3104" i="3"/>
  <c r="K3104" i="3"/>
  <c r="G3104" i="3"/>
  <c r="D3104" i="3"/>
  <c r="AB3103" i="3"/>
  <c r="O3103" i="3"/>
  <c r="K3103" i="3"/>
  <c r="G3103" i="3"/>
  <c r="D3103" i="3"/>
  <c r="AB3090" i="3"/>
  <c r="O3090" i="3"/>
  <c r="K3090" i="3"/>
  <c r="G3090" i="3"/>
  <c r="D3090" i="3"/>
  <c r="AB3089" i="3"/>
  <c r="O3089" i="3"/>
  <c r="K3089" i="3"/>
  <c r="G3089" i="3"/>
  <c r="D3089" i="3"/>
  <c r="AB3088" i="3"/>
  <c r="O3088" i="3"/>
  <c r="K3088" i="3"/>
  <c r="G3088" i="3"/>
  <c r="D3088" i="3"/>
  <c r="AB3087" i="3"/>
  <c r="O3087" i="3"/>
  <c r="K3087" i="3"/>
  <c r="G3087" i="3"/>
  <c r="D3087" i="3"/>
  <c r="AB3086" i="3"/>
  <c r="O3086" i="3"/>
  <c r="K3086" i="3"/>
  <c r="G3086" i="3"/>
  <c r="D3086" i="3"/>
  <c r="AB3085" i="3"/>
  <c r="O3085" i="3"/>
  <c r="K3085" i="3"/>
  <c r="G3085" i="3"/>
  <c r="D3085" i="3"/>
  <c r="AB3084" i="3"/>
  <c r="O3084" i="3"/>
  <c r="K3084" i="3"/>
  <c r="G3084" i="3"/>
  <c r="D3084" i="3"/>
  <c r="AB3083" i="3"/>
  <c r="O3083" i="3"/>
  <c r="K3083" i="3"/>
  <c r="G3083" i="3"/>
  <c r="D3083" i="3"/>
  <c r="AB3082" i="3"/>
  <c r="O3082" i="3"/>
  <c r="K3082" i="3"/>
  <c r="G3082" i="3"/>
  <c r="D3082" i="3"/>
  <c r="AB3081" i="3"/>
  <c r="O3081" i="3"/>
  <c r="K3081" i="3"/>
  <c r="G3081" i="3"/>
  <c r="D3081" i="3"/>
  <c r="AB3080" i="3"/>
  <c r="O3080" i="3"/>
  <c r="K3080" i="3"/>
  <c r="G3080" i="3"/>
  <c r="D3080" i="3"/>
  <c r="AB3079" i="3"/>
  <c r="O3079" i="3"/>
  <c r="K3079" i="3"/>
  <c r="G3079" i="3"/>
  <c r="D3079" i="3"/>
  <c r="AB3078" i="3"/>
  <c r="O3078" i="3"/>
  <c r="K3078" i="3"/>
  <c r="G3078" i="3"/>
  <c r="D3078" i="3"/>
  <c r="AB3077" i="3"/>
  <c r="O3077" i="3"/>
  <c r="K3077" i="3"/>
  <c r="G3077" i="3"/>
  <c r="D3077" i="3"/>
  <c r="AB3076" i="3"/>
  <c r="O3076" i="3"/>
  <c r="K3076" i="3"/>
  <c r="G3076" i="3"/>
  <c r="D3076" i="3"/>
  <c r="AB3075" i="3"/>
  <c r="O3075" i="3"/>
  <c r="K3075" i="3"/>
  <c r="G3075" i="3"/>
  <c r="D3075" i="3"/>
  <c r="AB3074" i="3"/>
  <c r="O3074" i="3"/>
  <c r="K3074" i="3"/>
  <c r="G3074" i="3"/>
  <c r="D3074" i="3"/>
  <c r="AB3073" i="3"/>
  <c r="O3073" i="3"/>
  <c r="K3073" i="3"/>
  <c r="G3073" i="3"/>
  <c r="D3073" i="3"/>
  <c r="AB3072" i="3"/>
  <c r="O3072" i="3"/>
  <c r="K3072" i="3"/>
  <c r="G3072" i="3"/>
  <c r="D3072" i="3"/>
  <c r="AB3071" i="3"/>
  <c r="O3071" i="3"/>
  <c r="K3071" i="3"/>
  <c r="G3071" i="3"/>
  <c r="D3071" i="3"/>
  <c r="AB3070" i="3"/>
  <c r="O3070" i="3"/>
  <c r="K3070" i="3"/>
  <c r="G3070" i="3"/>
  <c r="D3070" i="3"/>
  <c r="AB3069" i="3"/>
  <c r="O3069" i="3"/>
  <c r="K3069" i="3"/>
  <c r="G3069" i="3"/>
  <c r="D3069" i="3"/>
  <c r="AB3068" i="3"/>
  <c r="O3068" i="3"/>
  <c r="K3068" i="3"/>
  <c r="G3068" i="3"/>
  <c r="D3068" i="3"/>
  <c r="AB3067" i="3"/>
  <c r="O3067" i="3"/>
  <c r="K3067" i="3"/>
  <c r="G3067" i="3"/>
  <c r="D3067" i="3"/>
  <c r="AB3066" i="3"/>
  <c r="O3066" i="3"/>
  <c r="K3066" i="3"/>
  <c r="G3066" i="3"/>
  <c r="D3066" i="3"/>
  <c r="AB3065" i="3"/>
  <c r="O3065" i="3"/>
  <c r="K3065" i="3"/>
  <c r="G3065" i="3"/>
  <c r="D3065" i="3"/>
  <c r="AB3064" i="3"/>
  <c r="O3064" i="3"/>
  <c r="K3064" i="3"/>
  <c r="G3064" i="3"/>
  <c r="D3064" i="3"/>
  <c r="AB3063" i="3"/>
  <c r="O3063" i="3"/>
  <c r="K3063" i="3"/>
  <c r="G3063" i="3"/>
  <c r="D3063" i="3"/>
  <c r="AB3062" i="3"/>
  <c r="O3062" i="3"/>
  <c r="K3062" i="3"/>
  <c r="G3062" i="3"/>
  <c r="D3062" i="3"/>
  <c r="AB3061" i="3"/>
  <c r="O3061" i="3"/>
  <c r="K3061" i="3"/>
  <c r="G3061" i="3"/>
  <c r="D3061" i="3"/>
  <c r="AB3060" i="3"/>
  <c r="O3060" i="3"/>
  <c r="K3060" i="3"/>
  <c r="G3060" i="3"/>
  <c r="D3060" i="3"/>
  <c r="AB3047" i="3"/>
  <c r="O3047" i="3"/>
  <c r="K3047" i="3"/>
  <c r="G3047" i="3"/>
  <c r="D3047" i="3"/>
  <c r="AB3046" i="3"/>
  <c r="O3046" i="3"/>
  <c r="K3046" i="3"/>
  <c r="G3046" i="3"/>
  <c r="D3046" i="3"/>
  <c r="AB3045" i="3"/>
  <c r="O3045" i="3"/>
  <c r="K3045" i="3"/>
  <c r="G3045" i="3"/>
  <c r="D3045" i="3"/>
  <c r="AB3044" i="3"/>
  <c r="O3044" i="3"/>
  <c r="K3044" i="3"/>
  <c r="G3044" i="3"/>
  <c r="D3044" i="3"/>
  <c r="AB3043" i="3"/>
  <c r="O3043" i="3"/>
  <c r="K3043" i="3"/>
  <c r="G3043" i="3"/>
  <c r="D3043" i="3"/>
  <c r="AB3042" i="3"/>
  <c r="O3042" i="3"/>
  <c r="K3042" i="3"/>
  <c r="G3042" i="3"/>
  <c r="D3042" i="3"/>
  <c r="AB3041" i="3"/>
  <c r="O3041" i="3"/>
  <c r="K3041" i="3"/>
  <c r="G3041" i="3"/>
  <c r="D3041" i="3"/>
  <c r="AB3040" i="3"/>
  <c r="O3040" i="3"/>
  <c r="K3040" i="3"/>
  <c r="G3040" i="3"/>
  <c r="D3040" i="3"/>
  <c r="AB3039" i="3"/>
  <c r="O3039" i="3"/>
  <c r="K3039" i="3"/>
  <c r="G3039" i="3"/>
  <c r="D3039" i="3"/>
  <c r="AB3038" i="3"/>
  <c r="O3038" i="3"/>
  <c r="K3038" i="3"/>
  <c r="G3038" i="3"/>
  <c r="D3038" i="3"/>
  <c r="AB3037" i="3"/>
  <c r="O3037" i="3"/>
  <c r="K3037" i="3"/>
  <c r="G3037" i="3"/>
  <c r="D3037" i="3"/>
  <c r="AB3036" i="3"/>
  <c r="O3036" i="3"/>
  <c r="K3036" i="3"/>
  <c r="G3036" i="3"/>
  <c r="D3036" i="3"/>
  <c r="AB3035" i="3"/>
  <c r="O3035" i="3"/>
  <c r="K3035" i="3"/>
  <c r="G3035" i="3"/>
  <c r="D3035" i="3"/>
  <c r="AB3034" i="3"/>
  <c r="O3034" i="3"/>
  <c r="K3034" i="3"/>
  <c r="G3034" i="3"/>
  <c r="D3034" i="3"/>
  <c r="AB3033" i="3"/>
  <c r="O3033" i="3"/>
  <c r="K3033" i="3"/>
  <c r="G3033" i="3"/>
  <c r="D3033" i="3"/>
  <c r="AB3032" i="3"/>
  <c r="O3032" i="3"/>
  <c r="K3032" i="3"/>
  <c r="G3032" i="3"/>
  <c r="D3032" i="3"/>
  <c r="AB3031" i="3"/>
  <c r="O3031" i="3"/>
  <c r="K3031" i="3"/>
  <c r="G3031" i="3"/>
  <c r="D3031" i="3"/>
  <c r="AB3030" i="3"/>
  <c r="O3030" i="3"/>
  <c r="K3030" i="3"/>
  <c r="G3030" i="3"/>
  <c r="D3030" i="3"/>
  <c r="AB3029" i="3"/>
  <c r="O3029" i="3"/>
  <c r="K3029" i="3"/>
  <c r="G3029" i="3"/>
  <c r="D3029" i="3"/>
  <c r="AB3028" i="3"/>
  <c r="O3028" i="3"/>
  <c r="K3028" i="3"/>
  <c r="G3028" i="3"/>
  <c r="D3028" i="3"/>
  <c r="AB3027" i="3"/>
  <c r="O3027" i="3"/>
  <c r="K3027" i="3"/>
  <c r="G3027" i="3"/>
  <c r="D3027" i="3"/>
  <c r="AB3026" i="3"/>
  <c r="O3026" i="3"/>
  <c r="K3026" i="3"/>
  <c r="G3026" i="3"/>
  <c r="D3026" i="3"/>
  <c r="AB3025" i="3"/>
  <c r="O3025" i="3"/>
  <c r="K3025" i="3"/>
  <c r="G3025" i="3"/>
  <c r="D3025" i="3"/>
  <c r="AB3024" i="3"/>
  <c r="O3024" i="3"/>
  <c r="K3024" i="3"/>
  <c r="G3024" i="3"/>
  <c r="D3024" i="3"/>
  <c r="AB3023" i="3"/>
  <c r="O3023" i="3"/>
  <c r="K3023" i="3"/>
  <c r="G3023" i="3"/>
  <c r="D3023" i="3"/>
  <c r="AB3022" i="3"/>
  <c r="O3022" i="3"/>
  <c r="K3022" i="3"/>
  <c r="G3022" i="3"/>
  <c r="D3022" i="3"/>
  <c r="AB3021" i="3"/>
  <c r="O3021" i="3"/>
  <c r="K3021" i="3"/>
  <c r="G3021" i="3"/>
  <c r="D3021" i="3"/>
  <c r="AB3020" i="3"/>
  <c r="O3020" i="3"/>
  <c r="K3020" i="3"/>
  <c r="G3020" i="3"/>
  <c r="D3020" i="3"/>
  <c r="AB3019" i="3"/>
  <c r="O3019" i="3"/>
  <c r="K3019" i="3"/>
  <c r="G3019" i="3"/>
  <c r="D3019" i="3"/>
  <c r="AB3018" i="3"/>
  <c r="O3018" i="3"/>
  <c r="K3018" i="3"/>
  <c r="G3018" i="3"/>
  <c r="D3018" i="3"/>
  <c r="AB3017" i="3"/>
  <c r="O3017" i="3"/>
  <c r="K3017" i="3"/>
  <c r="G3017" i="3"/>
  <c r="D3017" i="3"/>
  <c r="AB3004" i="3"/>
  <c r="O3004" i="3"/>
  <c r="K3004" i="3"/>
  <c r="G3004" i="3"/>
  <c r="D3004" i="3"/>
  <c r="AB3003" i="3"/>
  <c r="O3003" i="3"/>
  <c r="K3003" i="3"/>
  <c r="G3003" i="3"/>
  <c r="D3003" i="3"/>
  <c r="AB3002" i="3"/>
  <c r="O3002" i="3"/>
  <c r="K3002" i="3"/>
  <c r="G3002" i="3"/>
  <c r="D3002" i="3"/>
  <c r="AB3001" i="3"/>
  <c r="O3001" i="3"/>
  <c r="K3001" i="3"/>
  <c r="G3001" i="3"/>
  <c r="D3001" i="3"/>
  <c r="AB3000" i="3"/>
  <c r="O3000" i="3"/>
  <c r="K3000" i="3"/>
  <c r="G3000" i="3"/>
  <c r="D3000" i="3"/>
  <c r="AB2999" i="3"/>
  <c r="O2999" i="3"/>
  <c r="K2999" i="3"/>
  <c r="G2999" i="3"/>
  <c r="D2999" i="3"/>
  <c r="AB2998" i="3"/>
  <c r="O2998" i="3"/>
  <c r="K2998" i="3"/>
  <c r="G2998" i="3"/>
  <c r="D2998" i="3"/>
  <c r="AB2997" i="3"/>
  <c r="O2997" i="3"/>
  <c r="K2997" i="3"/>
  <c r="G2997" i="3"/>
  <c r="D2997" i="3"/>
  <c r="AB2996" i="3"/>
  <c r="O2996" i="3"/>
  <c r="K2996" i="3"/>
  <c r="G2996" i="3"/>
  <c r="D2996" i="3"/>
  <c r="AB2995" i="3"/>
  <c r="O2995" i="3"/>
  <c r="K2995" i="3"/>
  <c r="G2995" i="3"/>
  <c r="D2995" i="3"/>
  <c r="AB2994" i="3"/>
  <c r="O2994" i="3"/>
  <c r="K2994" i="3"/>
  <c r="G2994" i="3"/>
  <c r="D2994" i="3"/>
  <c r="AB2993" i="3"/>
  <c r="O2993" i="3"/>
  <c r="K2993" i="3"/>
  <c r="G2993" i="3"/>
  <c r="D2993" i="3"/>
  <c r="AB2992" i="3"/>
  <c r="O2992" i="3"/>
  <c r="K2992" i="3"/>
  <c r="G2992" i="3"/>
  <c r="D2992" i="3"/>
  <c r="AB2991" i="3"/>
  <c r="O2991" i="3"/>
  <c r="K2991" i="3"/>
  <c r="G2991" i="3"/>
  <c r="D2991" i="3"/>
  <c r="AB2990" i="3"/>
  <c r="O2990" i="3"/>
  <c r="K2990" i="3"/>
  <c r="G2990" i="3"/>
  <c r="D2990" i="3"/>
  <c r="AB2989" i="3"/>
  <c r="O2989" i="3"/>
  <c r="K2989" i="3"/>
  <c r="G2989" i="3"/>
  <c r="D2989" i="3"/>
  <c r="AB2988" i="3"/>
  <c r="O2988" i="3"/>
  <c r="K2988" i="3"/>
  <c r="G2988" i="3"/>
  <c r="D2988" i="3"/>
  <c r="AB2987" i="3"/>
  <c r="O2987" i="3"/>
  <c r="K2987" i="3"/>
  <c r="G2987" i="3"/>
  <c r="D2987" i="3"/>
  <c r="AB2986" i="3"/>
  <c r="O2986" i="3"/>
  <c r="K2986" i="3"/>
  <c r="G2986" i="3"/>
  <c r="D2986" i="3"/>
  <c r="AB2985" i="3"/>
  <c r="O2985" i="3"/>
  <c r="K2985" i="3"/>
  <c r="G2985" i="3"/>
  <c r="D2985" i="3"/>
  <c r="AB2984" i="3"/>
  <c r="O2984" i="3"/>
  <c r="K2984" i="3"/>
  <c r="G2984" i="3"/>
  <c r="D2984" i="3"/>
  <c r="AB2983" i="3"/>
  <c r="O2983" i="3"/>
  <c r="K2983" i="3"/>
  <c r="G2983" i="3"/>
  <c r="D2983" i="3"/>
  <c r="AB2982" i="3"/>
  <c r="O2982" i="3"/>
  <c r="K2982" i="3"/>
  <c r="G2982" i="3"/>
  <c r="D2982" i="3"/>
  <c r="AB2981" i="3"/>
  <c r="O2981" i="3"/>
  <c r="K2981" i="3"/>
  <c r="G2981" i="3"/>
  <c r="D2981" i="3"/>
  <c r="AB2980" i="3"/>
  <c r="O2980" i="3"/>
  <c r="K2980" i="3"/>
  <c r="G2980" i="3"/>
  <c r="D2980" i="3"/>
  <c r="AB2979" i="3"/>
  <c r="O2979" i="3"/>
  <c r="K2979" i="3"/>
  <c r="G2979" i="3"/>
  <c r="D2979" i="3"/>
  <c r="AB2978" i="3"/>
  <c r="O2978" i="3"/>
  <c r="K2978" i="3"/>
  <c r="G2978" i="3"/>
  <c r="D2978" i="3"/>
  <c r="AB2977" i="3"/>
  <c r="O2977" i="3"/>
  <c r="K2977" i="3"/>
  <c r="G2977" i="3"/>
  <c r="D2977" i="3"/>
  <c r="AB2976" i="3"/>
  <c r="O2976" i="3"/>
  <c r="K2976" i="3"/>
  <c r="G2976" i="3"/>
  <c r="D2976" i="3"/>
  <c r="AB2975" i="3"/>
  <c r="O2975" i="3"/>
  <c r="K2975" i="3"/>
  <c r="G2975" i="3"/>
  <c r="D2975" i="3"/>
  <c r="AB2974" i="3"/>
  <c r="O2974" i="3"/>
  <c r="K2974" i="3"/>
  <c r="G2974" i="3"/>
  <c r="D2974" i="3"/>
  <c r="AB2961" i="3"/>
  <c r="O2961" i="3"/>
  <c r="K2961" i="3"/>
  <c r="G2961" i="3"/>
  <c r="D2961" i="3"/>
  <c r="AB2960" i="3"/>
  <c r="O2960" i="3"/>
  <c r="K2960" i="3"/>
  <c r="G2960" i="3"/>
  <c r="D2960" i="3"/>
  <c r="AB2959" i="3"/>
  <c r="O2959" i="3"/>
  <c r="K2959" i="3"/>
  <c r="G2959" i="3"/>
  <c r="D2959" i="3"/>
  <c r="AB2958" i="3"/>
  <c r="O2958" i="3"/>
  <c r="K2958" i="3"/>
  <c r="G2958" i="3"/>
  <c r="D2958" i="3"/>
  <c r="AB2957" i="3"/>
  <c r="O2957" i="3"/>
  <c r="K2957" i="3"/>
  <c r="G2957" i="3"/>
  <c r="D2957" i="3"/>
  <c r="AB2956" i="3"/>
  <c r="O2956" i="3"/>
  <c r="K2956" i="3"/>
  <c r="G2956" i="3"/>
  <c r="D2956" i="3"/>
  <c r="AB2955" i="3"/>
  <c r="O2955" i="3"/>
  <c r="K2955" i="3"/>
  <c r="G2955" i="3"/>
  <c r="D2955" i="3"/>
  <c r="AB2954" i="3"/>
  <c r="O2954" i="3"/>
  <c r="K2954" i="3"/>
  <c r="G2954" i="3"/>
  <c r="D2954" i="3"/>
  <c r="AB2953" i="3"/>
  <c r="O2953" i="3"/>
  <c r="K2953" i="3"/>
  <c r="G2953" i="3"/>
  <c r="D2953" i="3"/>
  <c r="AB2952" i="3"/>
  <c r="O2952" i="3"/>
  <c r="K2952" i="3"/>
  <c r="G2952" i="3"/>
  <c r="D2952" i="3"/>
  <c r="AB2951" i="3"/>
  <c r="O2951" i="3"/>
  <c r="K2951" i="3"/>
  <c r="G2951" i="3"/>
  <c r="D2951" i="3"/>
  <c r="AB2950" i="3"/>
  <c r="O2950" i="3"/>
  <c r="K2950" i="3"/>
  <c r="G2950" i="3"/>
  <c r="D2950" i="3"/>
  <c r="AB2949" i="3"/>
  <c r="O2949" i="3"/>
  <c r="K2949" i="3"/>
  <c r="G2949" i="3"/>
  <c r="D2949" i="3"/>
  <c r="AB2948" i="3"/>
  <c r="O2948" i="3"/>
  <c r="K2948" i="3"/>
  <c r="G2948" i="3"/>
  <c r="D2948" i="3"/>
  <c r="AB2947" i="3"/>
  <c r="O2947" i="3"/>
  <c r="K2947" i="3"/>
  <c r="G2947" i="3"/>
  <c r="D2947" i="3"/>
  <c r="AB2946" i="3"/>
  <c r="O2946" i="3"/>
  <c r="K2946" i="3"/>
  <c r="G2946" i="3"/>
  <c r="D2946" i="3"/>
  <c r="AB2945" i="3"/>
  <c r="O2945" i="3"/>
  <c r="K2945" i="3"/>
  <c r="G2945" i="3"/>
  <c r="D2945" i="3"/>
  <c r="AB2944" i="3"/>
  <c r="O2944" i="3"/>
  <c r="K2944" i="3"/>
  <c r="G2944" i="3"/>
  <c r="D2944" i="3"/>
  <c r="AB2943" i="3"/>
  <c r="O2943" i="3"/>
  <c r="K2943" i="3"/>
  <c r="G2943" i="3"/>
  <c r="D2943" i="3"/>
  <c r="AB2942" i="3"/>
  <c r="O2942" i="3"/>
  <c r="K2942" i="3"/>
  <c r="G2942" i="3"/>
  <c r="D2942" i="3"/>
  <c r="AB2941" i="3"/>
  <c r="O2941" i="3"/>
  <c r="K2941" i="3"/>
  <c r="G2941" i="3"/>
  <c r="D2941" i="3"/>
  <c r="AB2940" i="3"/>
  <c r="O2940" i="3"/>
  <c r="K2940" i="3"/>
  <c r="G2940" i="3"/>
  <c r="D2940" i="3"/>
  <c r="AB2939" i="3"/>
  <c r="O2939" i="3"/>
  <c r="K2939" i="3"/>
  <c r="G2939" i="3"/>
  <c r="D2939" i="3"/>
  <c r="AB2938" i="3"/>
  <c r="O2938" i="3"/>
  <c r="K2938" i="3"/>
  <c r="G2938" i="3"/>
  <c r="D2938" i="3"/>
  <c r="AB2937" i="3"/>
  <c r="O2937" i="3"/>
  <c r="K2937" i="3"/>
  <c r="G2937" i="3"/>
  <c r="D2937" i="3"/>
  <c r="AB2936" i="3"/>
  <c r="O2936" i="3"/>
  <c r="K2936" i="3"/>
  <c r="G2936" i="3"/>
  <c r="D2936" i="3"/>
  <c r="AB2935" i="3"/>
  <c r="O2935" i="3"/>
  <c r="K2935" i="3"/>
  <c r="G2935" i="3"/>
  <c r="D2935" i="3"/>
  <c r="AB2934" i="3"/>
  <c r="O2934" i="3"/>
  <c r="K2934" i="3"/>
  <c r="G2934" i="3"/>
  <c r="D2934" i="3"/>
  <c r="AB2933" i="3"/>
  <c r="O2933" i="3"/>
  <c r="K2933" i="3"/>
  <c r="G2933" i="3"/>
  <c r="D2933" i="3"/>
  <c r="AB2932" i="3"/>
  <c r="O2932" i="3"/>
  <c r="K2932" i="3"/>
  <c r="G2932" i="3"/>
  <c r="D2932" i="3"/>
  <c r="AB2931" i="3"/>
  <c r="O2931" i="3"/>
  <c r="K2931" i="3"/>
  <c r="G2931" i="3"/>
  <c r="D2931" i="3"/>
  <c r="AB2918" i="3"/>
  <c r="O2918" i="3"/>
  <c r="K2918" i="3"/>
  <c r="G2918" i="3"/>
  <c r="D2918" i="3"/>
  <c r="AB2917" i="3"/>
  <c r="O2917" i="3"/>
  <c r="K2917" i="3"/>
  <c r="G2917" i="3"/>
  <c r="D2917" i="3"/>
  <c r="AB2916" i="3"/>
  <c r="O2916" i="3"/>
  <c r="K2916" i="3"/>
  <c r="G2916" i="3"/>
  <c r="D2916" i="3"/>
  <c r="AB2915" i="3"/>
  <c r="O2915" i="3"/>
  <c r="K2915" i="3"/>
  <c r="G2915" i="3"/>
  <c r="D2915" i="3"/>
  <c r="AB2914" i="3"/>
  <c r="O2914" i="3"/>
  <c r="K2914" i="3"/>
  <c r="G2914" i="3"/>
  <c r="D2914" i="3"/>
  <c r="AB2913" i="3"/>
  <c r="O2913" i="3"/>
  <c r="K2913" i="3"/>
  <c r="G2913" i="3"/>
  <c r="D2913" i="3"/>
  <c r="AB2912" i="3"/>
  <c r="O2912" i="3"/>
  <c r="K2912" i="3"/>
  <c r="G2912" i="3"/>
  <c r="D2912" i="3"/>
  <c r="AB2911" i="3"/>
  <c r="O2911" i="3"/>
  <c r="K2911" i="3"/>
  <c r="G2911" i="3"/>
  <c r="D2911" i="3"/>
  <c r="AB2910" i="3"/>
  <c r="O2910" i="3"/>
  <c r="K2910" i="3"/>
  <c r="G2910" i="3"/>
  <c r="D2910" i="3"/>
  <c r="AB2909" i="3"/>
  <c r="O2909" i="3"/>
  <c r="K2909" i="3"/>
  <c r="G2909" i="3"/>
  <c r="D2909" i="3"/>
  <c r="AB2908" i="3"/>
  <c r="O2908" i="3"/>
  <c r="K2908" i="3"/>
  <c r="G2908" i="3"/>
  <c r="D2908" i="3"/>
  <c r="AB2907" i="3"/>
  <c r="O2907" i="3"/>
  <c r="K2907" i="3"/>
  <c r="G2907" i="3"/>
  <c r="D2907" i="3"/>
  <c r="AB2906" i="3"/>
  <c r="O2906" i="3"/>
  <c r="K2906" i="3"/>
  <c r="G2906" i="3"/>
  <c r="D2906" i="3"/>
  <c r="AB2905" i="3"/>
  <c r="O2905" i="3"/>
  <c r="K2905" i="3"/>
  <c r="G2905" i="3"/>
  <c r="D2905" i="3"/>
  <c r="AB2904" i="3"/>
  <c r="O2904" i="3"/>
  <c r="K2904" i="3"/>
  <c r="G2904" i="3"/>
  <c r="D2904" i="3"/>
  <c r="AB2903" i="3"/>
  <c r="O2903" i="3"/>
  <c r="K2903" i="3"/>
  <c r="G2903" i="3"/>
  <c r="D2903" i="3"/>
  <c r="AB2902" i="3"/>
  <c r="O2902" i="3"/>
  <c r="K2902" i="3"/>
  <c r="G2902" i="3"/>
  <c r="D2902" i="3"/>
  <c r="AB2901" i="3"/>
  <c r="O2901" i="3"/>
  <c r="K2901" i="3"/>
  <c r="G2901" i="3"/>
  <c r="D2901" i="3"/>
  <c r="AB2900" i="3"/>
  <c r="O2900" i="3"/>
  <c r="K2900" i="3"/>
  <c r="G2900" i="3"/>
  <c r="D2900" i="3"/>
  <c r="AB2899" i="3"/>
  <c r="O2899" i="3"/>
  <c r="K2899" i="3"/>
  <c r="G2899" i="3"/>
  <c r="D2899" i="3"/>
  <c r="AB2898" i="3"/>
  <c r="O2898" i="3"/>
  <c r="K2898" i="3"/>
  <c r="G2898" i="3"/>
  <c r="D2898" i="3"/>
  <c r="AB2897" i="3"/>
  <c r="O2897" i="3"/>
  <c r="K2897" i="3"/>
  <c r="G2897" i="3"/>
  <c r="D2897" i="3"/>
  <c r="AB2896" i="3"/>
  <c r="O2896" i="3"/>
  <c r="K2896" i="3"/>
  <c r="G2896" i="3"/>
  <c r="D2896" i="3"/>
  <c r="AB2895" i="3"/>
  <c r="O2895" i="3"/>
  <c r="K2895" i="3"/>
  <c r="G2895" i="3"/>
  <c r="D2895" i="3"/>
  <c r="AB2894" i="3"/>
  <c r="O2894" i="3"/>
  <c r="K2894" i="3"/>
  <c r="G2894" i="3"/>
  <c r="D2894" i="3"/>
  <c r="AB2893" i="3"/>
  <c r="O2893" i="3"/>
  <c r="K2893" i="3"/>
  <c r="G2893" i="3"/>
  <c r="D2893" i="3"/>
  <c r="AB2892" i="3"/>
  <c r="O2892" i="3"/>
  <c r="K2892" i="3"/>
  <c r="G2892" i="3"/>
  <c r="D2892" i="3"/>
  <c r="AB2891" i="3"/>
  <c r="O2891" i="3"/>
  <c r="K2891" i="3"/>
  <c r="G2891" i="3"/>
  <c r="D2891" i="3"/>
  <c r="AB2890" i="3"/>
  <c r="O2890" i="3"/>
  <c r="K2890" i="3"/>
  <c r="G2890" i="3"/>
  <c r="D2890" i="3"/>
  <c r="AB2889" i="3"/>
  <c r="O2889" i="3"/>
  <c r="K2889" i="3"/>
  <c r="G2889" i="3"/>
  <c r="D2889" i="3"/>
  <c r="AB2888" i="3"/>
  <c r="O2888" i="3"/>
  <c r="K2888" i="3"/>
  <c r="G2888" i="3"/>
  <c r="D2888" i="3"/>
  <c r="AB2875" i="3"/>
  <c r="O2875" i="3"/>
  <c r="K2875" i="3"/>
  <c r="G2875" i="3"/>
  <c r="D2875" i="3"/>
  <c r="AB2874" i="3"/>
  <c r="O2874" i="3"/>
  <c r="K2874" i="3"/>
  <c r="G2874" i="3"/>
  <c r="D2874" i="3"/>
  <c r="AB2873" i="3"/>
  <c r="O2873" i="3"/>
  <c r="K2873" i="3"/>
  <c r="G2873" i="3"/>
  <c r="D2873" i="3"/>
  <c r="AB2872" i="3"/>
  <c r="O2872" i="3"/>
  <c r="K2872" i="3"/>
  <c r="G2872" i="3"/>
  <c r="D2872" i="3"/>
  <c r="AB2871" i="3"/>
  <c r="O2871" i="3"/>
  <c r="K2871" i="3"/>
  <c r="G2871" i="3"/>
  <c r="D2871" i="3"/>
  <c r="AB2870" i="3"/>
  <c r="O2870" i="3"/>
  <c r="K2870" i="3"/>
  <c r="G2870" i="3"/>
  <c r="D2870" i="3"/>
  <c r="AB2869" i="3"/>
  <c r="O2869" i="3"/>
  <c r="K2869" i="3"/>
  <c r="G2869" i="3"/>
  <c r="D2869" i="3"/>
  <c r="AB2868" i="3"/>
  <c r="O2868" i="3"/>
  <c r="K2868" i="3"/>
  <c r="G2868" i="3"/>
  <c r="D2868" i="3"/>
  <c r="AB2867" i="3"/>
  <c r="O2867" i="3"/>
  <c r="K2867" i="3"/>
  <c r="G2867" i="3"/>
  <c r="D2867" i="3"/>
  <c r="AB2866" i="3"/>
  <c r="O2866" i="3"/>
  <c r="K2866" i="3"/>
  <c r="G2866" i="3"/>
  <c r="D2866" i="3"/>
  <c r="AB2865" i="3"/>
  <c r="O2865" i="3"/>
  <c r="K2865" i="3"/>
  <c r="G2865" i="3"/>
  <c r="D2865" i="3"/>
  <c r="AB2864" i="3"/>
  <c r="O2864" i="3"/>
  <c r="K2864" i="3"/>
  <c r="G2864" i="3"/>
  <c r="D2864" i="3"/>
  <c r="AB2863" i="3"/>
  <c r="O2863" i="3"/>
  <c r="K2863" i="3"/>
  <c r="G2863" i="3"/>
  <c r="D2863" i="3"/>
  <c r="AB2862" i="3"/>
  <c r="O2862" i="3"/>
  <c r="K2862" i="3"/>
  <c r="G2862" i="3"/>
  <c r="D2862" i="3"/>
  <c r="AB2861" i="3"/>
  <c r="O2861" i="3"/>
  <c r="K2861" i="3"/>
  <c r="G2861" i="3"/>
  <c r="D2861" i="3"/>
  <c r="AB2860" i="3"/>
  <c r="O2860" i="3"/>
  <c r="K2860" i="3"/>
  <c r="G2860" i="3"/>
  <c r="D2860" i="3"/>
  <c r="AB2859" i="3"/>
  <c r="O2859" i="3"/>
  <c r="K2859" i="3"/>
  <c r="G2859" i="3"/>
  <c r="D2859" i="3"/>
  <c r="AB2858" i="3"/>
  <c r="O2858" i="3"/>
  <c r="K2858" i="3"/>
  <c r="G2858" i="3"/>
  <c r="D2858" i="3"/>
  <c r="AB2857" i="3"/>
  <c r="O2857" i="3"/>
  <c r="K2857" i="3"/>
  <c r="G2857" i="3"/>
  <c r="D2857" i="3"/>
  <c r="AB2856" i="3"/>
  <c r="O2856" i="3"/>
  <c r="K2856" i="3"/>
  <c r="G2856" i="3"/>
  <c r="D2856" i="3"/>
  <c r="AB2855" i="3"/>
  <c r="O2855" i="3"/>
  <c r="K2855" i="3"/>
  <c r="G2855" i="3"/>
  <c r="D2855" i="3"/>
  <c r="AB2854" i="3"/>
  <c r="O2854" i="3"/>
  <c r="K2854" i="3"/>
  <c r="G2854" i="3"/>
  <c r="D2854" i="3"/>
  <c r="AB2853" i="3"/>
  <c r="O2853" i="3"/>
  <c r="K2853" i="3"/>
  <c r="G2853" i="3"/>
  <c r="D2853" i="3"/>
  <c r="AB2852" i="3"/>
  <c r="O2852" i="3"/>
  <c r="K2852" i="3"/>
  <c r="G2852" i="3"/>
  <c r="D2852" i="3"/>
  <c r="AB2851" i="3"/>
  <c r="O2851" i="3"/>
  <c r="K2851" i="3"/>
  <c r="G2851" i="3"/>
  <c r="D2851" i="3"/>
  <c r="AB2850" i="3"/>
  <c r="O2850" i="3"/>
  <c r="K2850" i="3"/>
  <c r="G2850" i="3"/>
  <c r="D2850" i="3"/>
  <c r="AB2849" i="3"/>
  <c r="O2849" i="3"/>
  <c r="K2849" i="3"/>
  <c r="G2849" i="3"/>
  <c r="D2849" i="3"/>
  <c r="AB2848" i="3"/>
  <c r="O2848" i="3"/>
  <c r="K2848" i="3"/>
  <c r="G2848" i="3"/>
  <c r="D2848" i="3"/>
  <c r="AB2847" i="3"/>
  <c r="O2847" i="3"/>
  <c r="K2847" i="3"/>
  <c r="G2847" i="3"/>
  <c r="D2847" i="3"/>
  <c r="AB2846" i="3"/>
  <c r="O2846" i="3"/>
  <c r="K2846" i="3"/>
  <c r="G2846" i="3"/>
  <c r="D2846" i="3"/>
  <c r="AB2845" i="3"/>
  <c r="O2845" i="3"/>
  <c r="K2845" i="3"/>
  <c r="G2845" i="3"/>
  <c r="D2845" i="3"/>
  <c r="AB2832" i="3"/>
  <c r="O2832" i="3"/>
  <c r="K2832" i="3"/>
  <c r="G2832" i="3"/>
  <c r="D2832" i="3"/>
  <c r="AB2831" i="3"/>
  <c r="O2831" i="3"/>
  <c r="K2831" i="3"/>
  <c r="G2831" i="3"/>
  <c r="D2831" i="3"/>
  <c r="AB2830" i="3"/>
  <c r="O2830" i="3"/>
  <c r="K2830" i="3"/>
  <c r="G2830" i="3"/>
  <c r="D2830" i="3"/>
  <c r="AB2829" i="3"/>
  <c r="O2829" i="3"/>
  <c r="K2829" i="3"/>
  <c r="G2829" i="3"/>
  <c r="D2829" i="3"/>
  <c r="AB2828" i="3"/>
  <c r="O2828" i="3"/>
  <c r="K2828" i="3"/>
  <c r="G2828" i="3"/>
  <c r="D2828" i="3"/>
  <c r="AB2827" i="3"/>
  <c r="O2827" i="3"/>
  <c r="K2827" i="3"/>
  <c r="G2827" i="3"/>
  <c r="D2827" i="3"/>
  <c r="AB2826" i="3"/>
  <c r="O2826" i="3"/>
  <c r="K2826" i="3"/>
  <c r="G2826" i="3"/>
  <c r="D2826" i="3"/>
  <c r="AB2825" i="3"/>
  <c r="O2825" i="3"/>
  <c r="K2825" i="3"/>
  <c r="G2825" i="3"/>
  <c r="D2825" i="3"/>
  <c r="AB2824" i="3"/>
  <c r="O2824" i="3"/>
  <c r="K2824" i="3"/>
  <c r="G2824" i="3"/>
  <c r="D2824" i="3"/>
  <c r="AB2823" i="3"/>
  <c r="O2823" i="3"/>
  <c r="K2823" i="3"/>
  <c r="G2823" i="3"/>
  <c r="D2823" i="3"/>
  <c r="AB2822" i="3"/>
  <c r="O2822" i="3"/>
  <c r="K2822" i="3"/>
  <c r="G2822" i="3"/>
  <c r="D2822" i="3"/>
  <c r="AB2821" i="3"/>
  <c r="O2821" i="3"/>
  <c r="K2821" i="3"/>
  <c r="G2821" i="3"/>
  <c r="D2821" i="3"/>
  <c r="AB2820" i="3"/>
  <c r="O2820" i="3"/>
  <c r="K2820" i="3"/>
  <c r="G2820" i="3"/>
  <c r="D2820" i="3"/>
  <c r="AB2819" i="3"/>
  <c r="O2819" i="3"/>
  <c r="K2819" i="3"/>
  <c r="G2819" i="3"/>
  <c r="D2819" i="3"/>
  <c r="AB2818" i="3"/>
  <c r="O2818" i="3"/>
  <c r="K2818" i="3"/>
  <c r="G2818" i="3"/>
  <c r="D2818" i="3"/>
  <c r="AB2817" i="3"/>
  <c r="O2817" i="3"/>
  <c r="K2817" i="3"/>
  <c r="G2817" i="3"/>
  <c r="D2817" i="3"/>
  <c r="AB2816" i="3"/>
  <c r="O2816" i="3"/>
  <c r="K2816" i="3"/>
  <c r="G2816" i="3"/>
  <c r="D2816" i="3"/>
  <c r="AB2815" i="3"/>
  <c r="O2815" i="3"/>
  <c r="K2815" i="3"/>
  <c r="G2815" i="3"/>
  <c r="D2815" i="3"/>
  <c r="AB2814" i="3"/>
  <c r="O2814" i="3"/>
  <c r="K2814" i="3"/>
  <c r="G2814" i="3"/>
  <c r="D2814" i="3"/>
  <c r="AB2813" i="3"/>
  <c r="O2813" i="3"/>
  <c r="K2813" i="3"/>
  <c r="G2813" i="3"/>
  <c r="D2813" i="3"/>
  <c r="AB2812" i="3"/>
  <c r="O2812" i="3"/>
  <c r="K2812" i="3"/>
  <c r="G2812" i="3"/>
  <c r="D2812" i="3"/>
  <c r="AB2811" i="3"/>
  <c r="O2811" i="3"/>
  <c r="K2811" i="3"/>
  <c r="G2811" i="3"/>
  <c r="D2811" i="3"/>
  <c r="AB2810" i="3"/>
  <c r="O2810" i="3"/>
  <c r="K2810" i="3"/>
  <c r="G2810" i="3"/>
  <c r="D2810" i="3"/>
  <c r="AB2809" i="3"/>
  <c r="O2809" i="3"/>
  <c r="K2809" i="3"/>
  <c r="G2809" i="3"/>
  <c r="D2809" i="3"/>
  <c r="AB2808" i="3"/>
  <c r="O2808" i="3"/>
  <c r="K2808" i="3"/>
  <c r="G2808" i="3"/>
  <c r="D2808" i="3"/>
  <c r="AB2807" i="3"/>
  <c r="O2807" i="3"/>
  <c r="K2807" i="3"/>
  <c r="G2807" i="3"/>
  <c r="D2807" i="3"/>
  <c r="AB2806" i="3"/>
  <c r="O2806" i="3"/>
  <c r="K2806" i="3"/>
  <c r="G2806" i="3"/>
  <c r="D2806" i="3"/>
  <c r="AB2805" i="3"/>
  <c r="O2805" i="3"/>
  <c r="K2805" i="3"/>
  <c r="G2805" i="3"/>
  <c r="D2805" i="3"/>
  <c r="AB2804" i="3"/>
  <c r="O2804" i="3"/>
  <c r="K2804" i="3"/>
  <c r="G2804" i="3"/>
  <c r="D2804" i="3"/>
  <c r="AB2803" i="3"/>
  <c r="O2803" i="3"/>
  <c r="K2803" i="3"/>
  <c r="G2803" i="3"/>
  <c r="D2803" i="3"/>
  <c r="AB2802" i="3"/>
  <c r="O2802" i="3"/>
  <c r="K2802" i="3"/>
  <c r="G2802" i="3"/>
  <c r="D2802" i="3"/>
  <c r="AB2789" i="3"/>
  <c r="O2789" i="3"/>
  <c r="K2789" i="3"/>
  <c r="G2789" i="3"/>
  <c r="D2789" i="3"/>
  <c r="AB2788" i="3"/>
  <c r="O2788" i="3"/>
  <c r="K2788" i="3"/>
  <c r="G2788" i="3"/>
  <c r="D2788" i="3"/>
  <c r="AB2787" i="3"/>
  <c r="O2787" i="3"/>
  <c r="K2787" i="3"/>
  <c r="G2787" i="3"/>
  <c r="D2787" i="3"/>
  <c r="AB2786" i="3"/>
  <c r="O2786" i="3"/>
  <c r="K2786" i="3"/>
  <c r="G2786" i="3"/>
  <c r="D2786" i="3"/>
  <c r="AB2785" i="3"/>
  <c r="O2785" i="3"/>
  <c r="K2785" i="3"/>
  <c r="G2785" i="3"/>
  <c r="D2785" i="3"/>
  <c r="AB2784" i="3"/>
  <c r="O2784" i="3"/>
  <c r="K2784" i="3"/>
  <c r="G2784" i="3"/>
  <c r="D2784" i="3"/>
  <c r="AB2783" i="3"/>
  <c r="O2783" i="3"/>
  <c r="K2783" i="3"/>
  <c r="G2783" i="3"/>
  <c r="D2783" i="3"/>
  <c r="AB2782" i="3"/>
  <c r="O2782" i="3"/>
  <c r="K2782" i="3"/>
  <c r="G2782" i="3"/>
  <c r="D2782" i="3"/>
  <c r="AB2781" i="3"/>
  <c r="O2781" i="3"/>
  <c r="K2781" i="3"/>
  <c r="G2781" i="3"/>
  <c r="D2781" i="3"/>
  <c r="AB2780" i="3"/>
  <c r="O2780" i="3"/>
  <c r="K2780" i="3"/>
  <c r="G2780" i="3"/>
  <c r="D2780" i="3"/>
  <c r="AB2779" i="3"/>
  <c r="O2779" i="3"/>
  <c r="K2779" i="3"/>
  <c r="G2779" i="3"/>
  <c r="D2779" i="3"/>
  <c r="AB2778" i="3"/>
  <c r="O2778" i="3"/>
  <c r="K2778" i="3"/>
  <c r="G2778" i="3"/>
  <c r="D2778" i="3"/>
  <c r="AB2777" i="3"/>
  <c r="O2777" i="3"/>
  <c r="K2777" i="3"/>
  <c r="G2777" i="3"/>
  <c r="D2777" i="3"/>
  <c r="AB2776" i="3"/>
  <c r="O2776" i="3"/>
  <c r="K2776" i="3"/>
  <c r="G2776" i="3"/>
  <c r="D2776" i="3"/>
  <c r="AB2775" i="3"/>
  <c r="O2775" i="3"/>
  <c r="K2775" i="3"/>
  <c r="G2775" i="3"/>
  <c r="D2775" i="3"/>
  <c r="AB2774" i="3"/>
  <c r="O2774" i="3"/>
  <c r="K2774" i="3"/>
  <c r="G2774" i="3"/>
  <c r="D2774" i="3"/>
  <c r="AB2773" i="3"/>
  <c r="O2773" i="3"/>
  <c r="K2773" i="3"/>
  <c r="G2773" i="3"/>
  <c r="D2773" i="3"/>
  <c r="AB2772" i="3"/>
  <c r="O2772" i="3"/>
  <c r="K2772" i="3"/>
  <c r="G2772" i="3"/>
  <c r="D2772" i="3"/>
  <c r="AB2771" i="3"/>
  <c r="O2771" i="3"/>
  <c r="K2771" i="3"/>
  <c r="G2771" i="3"/>
  <c r="D2771" i="3"/>
  <c r="AB2770" i="3"/>
  <c r="O2770" i="3"/>
  <c r="K2770" i="3"/>
  <c r="G2770" i="3"/>
  <c r="D2770" i="3"/>
  <c r="AB2769" i="3"/>
  <c r="O2769" i="3"/>
  <c r="K2769" i="3"/>
  <c r="G2769" i="3"/>
  <c r="D2769" i="3"/>
  <c r="AB2768" i="3"/>
  <c r="O2768" i="3"/>
  <c r="K2768" i="3"/>
  <c r="G2768" i="3"/>
  <c r="D2768" i="3"/>
  <c r="AB2767" i="3"/>
  <c r="O2767" i="3"/>
  <c r="K2767" i="3"/>
  <c r="G2767" i="3"/>
  <c r="D2767" i="3"/>
  <c r="AB2766" i="3"/>
  <c r="O2766" i="3"/>
  <c r="K2766" i="3"/>
  <c r="G2766" i="3"/>
  <c r="D2766" i="3"/>
  <c r="AB2765" i="3"/>
  <c r="O2765" i="3"/>
  <c r="K2765" i="3"/>
  <c r="G2765" i="3"/>
  <c r="D2765" i="3"/>
  <c r="AB2764" i="3"/>
  <c r="O2764" i="3"/>
  <c r="K2764" i="3"/>
  <c r="G2764" i="3"/>
  <c r="D2764" i="3"/>
  <c r="AB2763" i="3"/>
  <c r="O2763" i="3"/>
  <c r="K2763" i="3"/>
  <c r="G2763" i="3"/>
  <c r="D2763" i="3"/>
  <c r="AB2762" i="3"/>
  <c r="O2762" i="3"/>
  <c r="K2762" i="3"/>
  <c r="G2762" i="3"/>
  <c r="D2762" i="3"/>
  <c r="AB2761" i="3"/>
  <c r="O2761" i="3"/>
  <c r="K2761" i="3"/>
  <c r="G2761" i="3"/>
  <c r="D2761" i="3"/>
  <c r="AB2760" i="3"/>
  <c r="O2760" i="3"/>
  <c r="K2760" i="3"/>
  <c r="G2760" i="3"/>
  <c r="D2760" i="3"/>
  <c r="AB2759" i="3"/>
  <c r="O2759" i="3"/>
  <c r="K2759" i="3"/>
  <c r="G2759" i="3"/>
  <c r="D2759" i="3"/>
  <c r="AB2746" i="3"/>
  <c r="O2746" i="3"/>
  <c r="K2746" i="3"/>
  <c r="G2746" i="3"/>
  <c r="D2746" i="3"/>
  <c r="AB2745" i="3"/>
  <c r="O2745" i="3"/>
  <c r="K2745" i="3"/>
  <c r="G2745" i="3"/>
  <c r="D2745" i="3"/>
  <c r="AB2744" i="3"/>
  <c r="O2744" i="3"/>
  <c r="K2744" i="3"/>
  <c r="G2744" i="3"/>
  <c r="D2744" i="3"/>
  <c r="AB2743" i="3"/>
  <c r="O2743" i="3"/>
  <c r="K2743" i="3"/>
  <c r="G2743" i="3"/>
  <c r="D2743" i="3"/>
  <c r="AB2742" i="3"/>
  <c r="O2742" i="3"/>
  <c r="K2742" i="3"/>
  <c r="G2742" i="3"/>
  <c r="D2742" i="3"/>
  <c r="AB2741" i="3"/>
  <c r="O2741" i="3"/>
  <c r="K2741" i="3"/>
  <c r="G2741" i="3"/>
  <c r="D2741" i="3"/>
  <c r="AB2740" i="3"/>
  <c r="O2740" i="3"/>
  <c r="K2740" i="3"/>
  <c r="G2740" i="3"/>
  <c r="D2740" i="3"/>
  <c r="AB2739" i="3"/>
  <c r="O2739" i="3"/>
  <c r="K2739" i="3"/>
  <c r="G2739" i="3"/>
  <c r="D2739" i="3"/>
  <c r="AB2738" i="3"/>
  <c r="O2738" i="3"/>
  <c r="K2738" i="3"/>
  <c r="G2738" i="3"/>
  <c r="D2738" i="3"/>
  <c r="AB2737" i="3"/>
  <c r="O2737" i="3"/>
  <c r="K2737" i="3"/>
  <c r="G2737" i="3"/>
  <c r="D2737" i="3"/>
  <c r="AB2736" i="3"/>
  <c r="O2736" i="3"/>
  <c r="K2736" i="3"/>
  <c r="G2736" i="3"/>
  <c r="D2736" i="3"/>
  <c r="AB2735" i="3"/>
  <c r="O2735" i="3"/>
  <c r="K2735" i="3"/>
  <c r="G2735" i="3"/>
  <c r="D2735" i="3"/>
  <c r="AB2734" i="3"/>
  <c r="O2734" i="3"/>
  <c r="K2734" i="3"/>
  <c r="G2734" i="3"/>
  <c r="D2734" i="3"/>
  <c r="AB2733" i="3"/>
  <c r="O2733" i="3"/>
  <c r="K2733" i="3"/>
  <c r="G2733" i="3"/>
  <c r="D2733" i="3"/>
  <c r="AB2732" i="3"/>
  <c r="O2732" i="3"/>
  <c r="K2732" i="3"/>
  <c r="G2732" i="3"/>
  <c r="D2732" i="3"/>
  <c r="AB2731" i="3"/>
  <c r="O2731" i="3"/>
  <c r="K2731" i="3"/>
  <c r="G2731" i="3"/>
  <c r="D2731" i="3"/>
  <c r="AB2730" i="3"/>
  <c r="O2730" i="3"/>
  <c r="K2730" i="3"/>
  <c r="G2730" i="3"/>
  <c r="D2730" i="3"/>
  <c r="AB2729" i="3"/>
  <c r="O2729" i="3"/>
  <c r="K2729" i="3"/>
  <c r="G2729" i="3"/>
  <c r="D2729" i="3"/>
  <c r="AB2728" i="3"/>
  <c r="O2728" i="3"/>
  <c r="K2728" i="3"/>
  <c r="G2728" i="3"/>
  <c r="D2728" i="3"/>
  <c r="AB2727" i="3"/>
  <c r="O2727" i="3"/>
  <c r="K2727" i="3"/>
  <c r="G2727" i="3"/>
  <c r="D2727" i="3"/>
  <c r="AB2726" i="3"/>
  <c r="O2726" i="3"/>
  <c r="K2726" i="3"/>
  <c r="G2726" i="3"/>
  <c r="D2726" i="3"/>
  <c r="AB2725" i="3"/>
  <c r="O2725" i="3"/>
  <c r="K2725" i="3"/>
  <c r="G2725" i="3"/>
  <c r="D2725" i="3"/>
  <c r="AB2724" i="3"/>
  <c r="O2724" i="3"/>
  <c r="K2724" i="3"/>
  <c r="G2724" i="3"/>
  <c r="D2724" i="3"/>
  <c r="AB2723" i="3"/>
  <c r="O2723" i="3"/>
  <c r="K2723" i="3"/>
  <c r="G2723" i="3"/>
  <c r="D2723" i="3"/>
  <c r="AB2722" i="3"/>
  <c r="O2722" i="3"/>
  <c r="K2722" i="3"/>
  <c r="G2722" i="3"/>
  <c r="D2722" i="3"/>
  <c r="AB2721" i="3"/>
  <c r="O2721" i="3"/>
  <c r="K2721" i="3"/>
  <c r="G2721" i="3"/>
  <c r="D2721" i="3"/>
  <c r="AB2720" i="3"/>
  <c r="O2720" i="3"/>
  <c r="K2720" i="3"/>
  <c r="G2720" i="3"/>
  <c r="D2720" i="3"/>
  <c r="AB2719" i="3"/>
  <c r="O2719" i="3"/>
  <c r="K2719" i="3"/>
  <c r="G2719" i="3"/>
  <c r="D2719" i="3"/>
  <c r="AB2718" i="3"/>
  <c r="O2718" i="3"/>
  <c r="K2718" i="3"/>
  <c r="G2718" i="3"/>
  <c r="D2718" i="3"/>
  <c r="AB2717" i="3"/>
  <c r="O2717" i="3"/>
  <c r="K2717" i="3"/>
  <c r="G2717" i="3"/>
  <c r="D2717" i="3"/>
  <c r="AB2716" i="3"/>
  <c r="O2716" i="3"/>
  <c r="K2716" i="3"/>
  <c r="G2716" i="3"/>
  <c r="D2716" i="3"/>
  <c r="AB2703" i="3"/>
  <c r="O2703" i="3"/>
  <c r="K2703" i="3"/>
  <c r="G2703" i="3"/>
  <c r="D2703" i="3"/>
  <c r="AB2702" i="3"/>
  <c r="O2702" i="3"/>
  <c r="K2702" i="3"/>
  <c r="G2702" i="3"/>
  <c r="D2702" i="3"/>
  <c r="AB2701" i="3"/>
  <c r="O2701" i="3"/>
  <c r="K2701" i="3"/>
  <c r="G2701" i="3"/>
  <c r="D2701" i="3"/>
  <c r="AB2700" i="3"/>
  <c r="O2700" i="3"/>
  <c r="K2700" i="3"/>
  <c r="G2700" i="3"/>
  <c r="D2700" i="3"/>
  <c r="AB2699" i="3"/>
  <c r="O2699" i="3"/>
  <c r="K2699" i="3"/>
  <c r="G2699" i="3"/>
  <c r="D2699" i="3"/>
  <c r="AB2698" i="3"/>
  <c r="O2698" i="3"/>
  <c r="K2698" i="3"/>
  <c r="G2698" i="3"/>
  <c r="D2698" i="3"/>
  <c r="AB2697" i="3"/>
  <c r="O2697" i="3"/>
  <c r="K2697" i="3"/>
  <c r="G2697" i="3"/>
  <c r="D2697" i="3"/>
  <c r="AB2696" i="3"/>
  <c r="O2696" i="3"/>
  <c r="K2696" i="3"/>
  <c r="G2696" i="3"/>
  <c r="D2696" i="3"/>
  <c r="AB2695" i="3"/>
  <c r="O2695" i="3"/>
  <c r="K2695" i="3"/>
  <c r="G2695" i="3"/>
  <c r="D2695" i="3"/>
  <c r="AB2694" i="3"/>
  <c r="O2694" i="3"/>
  <c r="K2694" i="3"/>
  <c r="G2694" i="3"/>
  <c r="D2694" i="3"/>
  <c r="AB2693" i="3"/>
  <c r="O2693" i="3"/>
  <c r="K2693" i="3"/>
  <c r="G2693" i="3"/>
  <c r="D2693" i="3"/>
  <c r="AB2692" i="3"/>
  <c r="O2692" i="3"/>
  <c r="K2692" i="3"/>
  <c r="G2692" i="3"/>
  <c r="D2692" i="3"/>
  <c r="AB2691" i="3"/>
  <c r="O2691" i="3"/>
  <c r="K2691" i="3"/>
  <c r="G2691" i="3"/>
  <c r="D2691" i="3"/>
  <c r="AB2690" i="3"/>
  <c r="O2690" i="3"/>
  <c r="K2690" i="3"/>
  <c r="G2690" i="3"/>
  <c r="D2690" i="3"/>
  <c r="AB2689" i="3"/>
  <c r="O2689" i="3"/>
  <c r="K2689" i="3"/>
  <c r="G2689" i="3"/>
  <c r="D2689" i="3"/>
  <c r="AB2688" i="3"/>
  <c r="O2688" i="3"/>
  <c r="K2688" i="3"/>
  <c r="G2688" i="3"/>
  <c r="D2688" i="3"/>
  <c r="AB2687" i="3"/>
  <c r="O2687" i="3"/>
  <c r="K2687" i="3"/>
  <c r="G2687" i="3"/>
  <c r="D2687" i="3"/>
  <c r="AB2686" i="3"/>
  <c r="O2686" i="3"/>
  <c r="K2686" i="3"/>
  <c r="G2686" i="3"/>
  <c r="D2686" i="3"/>
  <c r="AB2685" i="3"/>
  <c r="O2685" i="3"/>
  <c r="K2685" i="3"/>
  <c r="G2685" i="3"/>
  <c r="D2685" i="3"/>
  <c r="AB2684" i="3"/>
  <c r="O2684" i="3"/>
  <c r="K2684" i="3"/>
  <c r="G2684" i="3"/>
  <c r="D2684" i="3"/>
  <c r="AB2683" i="3"/>
  <c r="O2683" i="3"/>
  <c r="K2683" i="3"/>
  <c r="G2683" i="3"/>
  <c r="D2683" i="3"/>
  <c r="AB2682" i="3"/>
  <c r="O2682" i="3"/>
  <c r="K2682" i="3"/>
  <c r="G2682" i="3"/>
  <c r="D2682" i="3"/>
  <c r="AB2681" i="3"/>
  <c r="O2681" i="3"/>
  <c r="K2681" i="3"/>
  <c r="G2681" i="3"/>
  <c r="D2681" i="3"/>
  <c r="AB2680" i="3"/>
  <c r="O2680" i="3"/>
  <c r="K2680" i="3"/>
  <c r="G2680" i="3"/>
  <c r="D2680" i="3"/>
  <c r="AB2679" i="3"/>
  <c r="O2679" i="3"/>
  <c r="K2679" i="3"/>
  <c r="G2679" i="3"/>
  <c r="D2679" i="3"/>
  <c r="AB2678" i="3"/>
  <c r="O2678" i="3"/>
  <c r="K2678" i="3"/>
  <c r="G2678" i="3"/>
  <c r="D2678" i="3"/>
  <c r="AB2677" i="3"/>
  <c r="O2677" i="3"/>
  <c r="K2677" i="3"/>
  <c r="G2677" i="3"/>
  <c r="D2677" i="3"/>
  <c r="AB2676" i="3"/>
  <c r="O2676" i="3"/>
  <c r="K2676" i="3"/>
  <c r="G2676" i="3"/>
  <c r="D2676" i="3"/>
  <c r="AB2675" i="3"/>
  <c r="O2675" i="3"/>
  <c r="K2675" i="3"/>
  <c r="G2675" i="3"/>
  <c r="D2675" i="3"/>
  <c r="AB2674" i="3"/>
  <c r="O2674" i="3"/>
  <c r="K2674" i="3"/>
  <c r="G2674" i="3"/>
  <c r="D2674" i="3"/>
  <c r="AB2673" i="3"/>
  <c r="O2673" i="3"/>
  <c r="K2673" i="3"/>
  <c r="G2673" i="3"/>
  <c r="D2673" i="3"/>
  <c r="AB2660" i="3"/>
  <c r="O2660" i="3"/>
  <c r="K2660" i="3"/>
  <c r="G2660" i="3"/>
  <c r="D2660" i="3"/>
  <c r="AB2659" i="3"/>
  <c r="O2659" i="3"/>
  <c r="K2659" i="3"/>
  <c r="G2659" i="3"/>
  <c r="D2659" i="3"/>
  <c r="AB2658" i="3"/>
  <c r="O2658" i="3"/>
  <c r="K2658" i="3"/>
  <c r="G2658" i="3"/>
  <c r="D2658" i="3"/>
  <c r="AB2657" i="3"/>
  <c r="O2657" i="3"/>
  <c r="K2657" i="3"/>
  <c r="G2657" i="3"/>
  <c r="D2657" i="3"/>
  <c r="AB2656" i="3"/>
  <c r="O2656" i="3"/>
  <c r="K2656" i="3"/>
  <c r="G2656" i="3"/>
  <c r="D2656" i="3"/>
  <c r="AB2655" i="3"/>
  <c r="O2655" i="3"/>
  <c r="K2655" i="3"/>
  <c r="G2655" i="3"/>
  <c r="D2655" i="3"/>
  <c r="AB2654" i="3"/>
  <c r="O2654" i="3"/>
  <c r="K2654" i="3"/>
  <c r="G2654" i="3"/>
  <c r="D2654" i="3"/>
  <c r="AB2653" i="3"/>
  <c r="O2653" i="3"/>
  <c r="K2653" i="3"/>
  <c r="G2653" i="3"/>
  <c r="D2653" i="3"/>
  <c r="AB2652" i="3"/>
  <c r="O2652" i="3"/>
  <c r="K2652" i="3"/>
  <c r="G2652" i="3"/>
  <c r="D2652" i="3"/>
  <c r="AB2651" i="3"/>
  <c r="O2651" i="3"/>
  <c r="K2651" i="3"/>
  <c r="G2651" i="3"/>
  <c r="D2651" i="3"/>
  <c r="AB2650" i="3"/>
  <c r="O2650" i="3"/>
  <c r="K2650" i="3"/>
  <c r="G2650" i="3"/>
  <c r="D2650" i="3"/>
  <c r="AB2649" i="3"/>
  <c r="O2649" i="3"/>
  <c r="K2649" i="3"/>
  <c r="G2649" i="3"/>
  <c r="D2649" i="3"/>
  <c r="AB2648" i="3"/>
  <c r="O2648" i="3"/>
  <c r="K2648" i="3"/>
  <c r="G2648" i="3"/>
  <c r="D2648" i="3"/>
  <c r="AB2647" i="3"/>
  <c r="O2647" i="3"/>
  <c r="K2647" i="3"/>
  <c r="G2647" i="3"/>
  <c r="D2647" i="3"/>
  <c r="AB2646" i="3"/>
  <c r="O2646" i="3"/>
  <c r="K2646" i="3"/>
  <c r="G2646" i="3"/>
  <c r="D2646" i="3"/>
  <c r="AB2645" i="3"/>
  <c r="O2645" i="3"/>
  <c r="K2645" i="3"/>
  <c r="G2645" i="3"/>
  <c r="D2645" i="3"/>
  <c r="AB2644" i="3"/>
  <c r="O2644" i="3"/>
  <c r="K2644" i="3"/>
  <c r="G2644" i="3"/>
  <c r="D2644" i="3"/>
  <c r="AB2643" i="3"/>
  <c r="O2643" i="3"/>
  <c r="K2643" i="3"/>
  <c r="G2643" i="3"/>
  <c r="D2643" i="3"/>
  <c r="AB2642" i="3"/>
  <c r="O2642" i="3"/>
  <c r="K2642" i="3"/>
  <c r="G2642" i="3"/>
  <c r="D2642" i="3"/>
  <c r="AB2641" i="3"/>
  <c r="O2641" i="3"/>
  <c r="K2641" i="3"/>
  <c r="G2641" i="3"/>
  <c r="D2641" i="3"/>
  <c r="AB2640" i="3"/>
  <c r="O2640" i="3"/>
  <c r="K2640" i="3"/>
  <c r="G2640" i="3"/>
  <c r="D2640" i="3"/>
  <c r="AB2639" i="3"/>
  <c r="O2639" i="3"/>
  <c r="K2639" i="3"/>
  <c r="G2639" i="3"/>
  <c r="D2639" i="3"/>
  <c r="AB2638" i="3"/>
  <c r="O2638" i="3"/>
  <c r="K2638" i="3"/>
  <c r="G2638" i="3"/>
  <c r="D2638" i="3"/>
  <c r="AB2637" i="3"/>
  <c r="O2637" i="3"/>
  <c r="K2637" i="3"/>
  <c r="G2637" i="3"/>
  <c r="D2637" i="3"/>
  <c r="AB2636" i="3"/>
  <c r="O2636" i="3"/>
  <c r="K2636" i="3"/>
  <c r="G2636" i="3"/>
  <c r="D2636" i="3"/>
  <c r="AB2635" i="3"/>
  <c r="O2635" i="3"/>
  <c r="K2635" i="3"/>
  <c r="G2635" i="3"/>
  <c r="D2635" i="3"/>
  <c r="AB2634" i="3"/>
  <c r="O2634" i="3"/>
  <c r="K2634" i="3"/>
  <c r="G2634" i="3"/>
  <c r="D2634" i="3"/>
  <c r="AB2633" i="3"/>
  <c r="O2633" i="3"/>
  <c r="K2633" i="3"/>
  <c r="G2633" i="3"/>
  <c r="D2633" i="3"/>
  <c r="AB2632" i="3"/>
  <c r="O2632" i="3"/>
  <c r="K2632" i="3"/>
  <c r="G2632" i="3"/>
  <c r="D2632" i="3"/>
  <c r="AB2631" i="3"/>
  <c r="O2631" i="3"/>
  <c r="K2631" i="3"/>
  <c r="G2631" i="3"/>
  <c r="D2631" i="3"/>
  <c r="AB2630" i="3"/>
  <c r="O2630" i="3"/>
  <c r="K2630" i="3"/>
  <c r="G2630" i="3"/>
  <c r="D2630" i="3"/>
  <c r="AB2617" i="3"/>
  <c r="O2617" i="3"/>
  <c r="K2617" i="3"/>
  <c r="G2617" i="3"/>
  <c r="D2617" i="3"/>
  <c r="AB2616" i="3"/>
  <c r="O2616" i="3"/>
  <c r="K2616" i="3"/>
  <c r="G2616" i="3"/>
  <c r="D2616" i="3"/>
  <c r="AB2615" i="3"/>
  <c r="O2615" i="3"/>
  <c r="K2615" i="3"/>
  <c r="G2615" i="3"/>
  <c r="D2615" i="3"/>
  <c r="AB2614" i="3"/>
  <c r="O2614" i="3"/>
  <c r="K2614" i="3"/>
  <c r="G2614" i="3"/>
  <c r="D2614" i="3"/>
  <c r="AB2613" i="3"/>
  <c r="O2613" i="3"/>
  <c r="K2613" i="3"/>
  <c r="G2613" i="3"/>
  <c r="D2613" i="3"/>
  <c r="AB2612" i="3"/>
  <c r="O2612" i="3"/>
  <c r="K2612" i="3"/>
  <c r="G2612" i="3"/>
  <c r="D2612" i="3"/>
  <c r="AB2611" i="3"/>
  <c r="O2611" i="3"/>
  <c r="K2611" i="3"/>
  <c r="G2611" i="3"/>
  <c r="D2611" i="3"/>
  <c r="AB2610" i="3"/>
  <c r="O2610" i="3"/>
  <c r="K2610" i="3"/>
  <c r="G2610" i="3"/>
  <c r="D2610" i="3"/>
  <c r="AB2609" i="3"/>
  <c r="O2609" i="3"/>
  <c r="K2609" i="3"/>
  <c r="G2609" i="3"/>
  <c r="D2609" i="3"/>
  <c r="AB2608" i="3"/>
  <c r="O2608" i="3"/>
  <c r="K2608" i="3"/>
  <c r="G2608" i="3"/>
  <c r="D2608" i="3"/>
  <c r="AB2607" i="3"/>
  <c r="O2607" i="3"/>
  <c r="K2607" i="3"/>
  <c r="G2607" i="3"/>
  <c r="D2607" i="3"/>
  <c r="AB2606" i="3"/>
  <c r="O2606" i="3"/>
  <c r="K2606" i="3"/>
  <c r="G2606" i="3"/>
  <c r="D2606" i="3"/>
  <c r="AB2605" i="3"/>
  <c r="O2605" i="3"/>
  <c r="K2605" i="3"/>
  <c r="G2605" i="3"/>
  <c r="D2605" i="3"/>
  <c r="AB2604" i="3"/>
  <c r="O2604" i="3"/>
  <c r="K2604" i="3"/>
  <c r="G2604" i="3"/>
  <c r="D2604" i="3"/>
  <c r="AB2603" i="3"/>
  <c r="O2603" i="3"/>
  <c r="K2603" i="3"/>
  <c r="G2603" i="3"/>
  <c r="D2603" i="3"/>
  <c r="AB2602" i="3"/>
  <c r="O2602" i="3"/>
  <c r="K2602" i="3"/>
  <c r="G2602" i="3"/>
  <c r="D2602" i="3"/>
  <c r="AB2601" i="3"/>
  <c r="O2601" i="3"/>
  <c r="K2601" i="3"/>
  <c r="G2601" i="3"/>
  <c r="D2601" i="3"/>
  <c r="AB2600" i="3"/>
  <c r="O2600" i="3"/>
  <c r="K2600" i="3"/>
  <c r="G2600" i="3"/>
  <c r="D2600" i="3"/>
  <c r="AB2599" i="3"/>
  <c r="O2599" i="3"/>
  <c r="K2599" i="3"/>
  <c r="G2599" i="3"/>
  <c r="D2599" i="3"/>
  <c r="AB2598" i="3"/>
  <c r="O2598" i="3"/>
  <c r="K2598" i="3"/>
  <c r="G2598" i="3"/>
  <c r="D2598" i="3"/>
  <c r="AB2597" i="3"/>
  <c r="O2597" i="3"/>
  <c r="K2597" i="3"/>
  <c r="G2597" i="3"/>
  <c r="D2597" i="3"/>
  <c r="AB2596" i="3"/>
  <c r="O2596" i="3"/>
  <c r="K2596" i="3"/>
  <c r="G2596" i="3"/>
  <c r="D2596" i="3"/>
  <c r="AB2595" i="3"/>
  <c r="O2595" i="3"/>
  <c r="K2595" i="3"/>
  <c r="G2595" i="3"/>
  <c r="D2595" i="3"/>
  <c r="AB2594" i="3"/>
  <c r="O2594" i="3"/>
  <c r="K2594" i="3"/>
  <c r="G2594" i="3"/>
  <c r="D2594" i="3"/>
  <c r="AB2593" i="3"/>
  <c r="O2593" i="3"/>
  <c r="K2593" i="3"/>
  <c r="G2593" i="3"/>
  <c r="D2593" i="3"/>
  <c r="AB2592" i="3"/>
  <c r="O2592" i="3"/>
  <c r="K2592" i="3"/>
  <c r="G2592" i="3"/>
  <c r="D2592" i="3"/>
  <c r="AB2591" i="3"/>
  <c r="O2591" i="3"/>
  <c r="K2591" i="3"/>
  <c r="G2591" i="3"/>
  <c r="D2591" i="3"/>
  <c r="AB2590" i="3"/>
  <c r="O2590" i="3"/>
  <c r="K2590" i="3"/>
  <c r="G2590" i="3"/>
  <c r="D2590" i="3"/>
  <c r="AB2589" i="3"/>
  <c r="O2589" i="3"/>
  <c r="K2589" i="3"/>
  <c r="G2589" i="3"/>
  <c r="D2589" i="3"/>
  <c r="AB2588" i="3"/>
  <c r="O2588" i="3"/>
  <c r="K2588" i="3"/>
  <c r="G2588" i="3"/>
  <c r="D2588" i="3"/>
  <c r="AB2587" i="3"/>
  <c r="O2587" i="3"/>
  <c r="K2587" i="3"/>
  <c r="G2587" i="3"/>
  <c r="D2587" i="3"/>
  <c r="AB2574" i="3"/>
  <c r="O2574" i="3"/>
  <c r="K2574" i="3"/>
  <c r="G2574" i="3"/>
  <c r="D2574" i="3"/>
  <c r="AB2573" i="3"/>
  <c r="O2573" i="3"/>
  <c r="K2573" i="3"/>
  <c r="G2573" i="3"/>
  <c r="D2573" i="3"/>
  <c r="AB2572" i="3"/>
  <c r="O2572" i="3"/>
  <c r="K2572" i="3"/>
  <c r="G2572" i="3"/>
  <c r="D2572" i="3"/>
  <c r="AB2571" i="3"/>
  <c r="O2571" i="3"/>
  <c r="K2571" i="3"/>
  <c r="G2571" i="3"/>
  <c r="D2571" i="3"/>
  <c r="AB2570" i="3"/>
  <c r="O2570" i="3"/>
  <c r="K2570" i="3"/>
  <c r="G2570" i="3"/>
  <c r="D2570" i="3"/>
  <c r="AB2569" i="3"/>
  <c r="O2569" i="3"/>
  <c r="K2569" i="3"/>
  <c r="G2569" i="3"/>
  <c r="D2569" i="3"/>
  <c r="AB2568" i="3"/>
  <c r="O2568" i="3"/>
  <c r="K2568" i="3"/>
  <c r="G2568" i="3"/>
  <c r="D2568" i="3"/>
  <c r="AB2567" i="3"/>
  <c r="O2567" i="3"/>
  <c r="K2567" i="3"/>
  <c r="G2567" i="3"/>
  <c r="D2567" i="3"/>
  <c r="AB2566" i="3"/>
  <c r="O2566" i="3"/>
  <c r="K2566" i="3"/>
  <c r="G2566" i="3"/>
  <c r="D2566" i="3"/>
  <c r="AB2565" i="3"/>
  <c r="O2565" i="3"/>
  <c r="K2565" i="3"/>
  <c r="G2565" i="3"/>
  <c r="D2565" i="3"/>
  <c r="AB2564" i="3"/>
  <c r="O2564" i="3"/>
  <c r="K2564" i="3"/>
  <c r="G2564" i="3"/>
  <c r="D2564" i="3"/>
  <c r="AB2563" i="3"/>
  <c r="O2563" i="3"/>
  <c r="K2563" i="3"/>
  <c r="G2563" i="3"/>
  <c r="D2563" i="3"/>
  <c r="AB2562" i="3"/>
  <c r="O2562" i="3"/>
  <c r="K2562" i="3"/>
  <c r="G2562" i="3"/>
  <c r="D2562" i="3"/>
  <c r="AB2561" i="3"/>
  <c r="O2561" i="3"/>
  <c r="K2561" i="3"/>
  <c r="G2561" i="3"/>
  <c r="D2561" i="3"/>
  <c r="AB2560" i="3"/>
  <c r="O2560" i="3"/>
  <c r="K2560" i="3"/>
  <c r="G2560" i="3"/>
  <c r="D2560" i="3"/>
  <c r="AB2559" i="3"/>
  <c r="O2559" i="3"/>
  <c r="K2559" i="3"/>
  <c r="G2559" i="3"/>
  <c r="D2559" i="3"/>
  <c r="AB2558" i="3"/>
  <c r="O2558" i="3"/>
  <c r="K2558" i="3"/>
  <c r="G2558" i="3"/>
  <c r="D2558" i="3"/>
  <c r="AB2557" i="3"/>
  <c r="O2557" i="3"/>
  <c r="K2557" i="3"/>
  <c r="G2557" i="3"/>
  <c r="D2557" i="3"/>
  <c r="AB2556" i="3"/>
  <c r="O2556" i="3"/>
  <c r="K2556" i="3"/>
  <c r="G2556" i="3"/>
  <c r="D2556" i="3"/>
  <c r="AB2555" i="3"/>
  <c r="O2555" i="3"/>
  <c r="K2555" i="3"/>
  <c r="G2555" i="3"/>
  <c r="D2555" i="3"/>
  <c r="AB2554" i="3"/>
  <c r="O2554" i="3"/>
  <c r="K2554" i="3"/>
  <c r="G2554" i="3"/>
  <c r="D2554" i="3"/>
  <c r="AB2553" i="3"/>
  <c r="O2553" i="3"/>
  <c r="K2553" i="3"/>
  <c r="G2553" i="3"/>
  <c r="D2553" i="3"/>
  <c r="AB2552" i="3"/>
  <c r="O2552" i="3"/>
  <c r="K2552" i="3"/>
  <c r="G2552" i="3"/>
  <c r="D2552" i="3"/>
  <c r="AB2551" i="3"/>
  <c r="O2551" i="3"/>
  <c r="K2551" i="3"/>
  <c r="G2551" i="3"/>
  <c r="D2551" i="3"/>
  <c r="AB2550" i="3"/>
  <c r="O2550" i="3"/>
  <c r="K2550" i="3"/>
  <c r="G2550" i="3"/>
  <c r="D2550" i="3"/>
  <c r="AB2549" i="3"/>
  <c r="O2549" i="3"/>
  <c r="K2549" i="3"/>
  <c r="G2549" i="3"/>
  <c r="D2549" i="3"/>
  <c r="AB2548" i="3"/>
  <c r="O2548" i="3"/>
  <c r="K2548" i="3"/>
  <c r="G2548" i="3"/>
  <c r="D2548" i="3"/>
  <c r="AB2547" i="3"/>
  <c r="O2547" i="3"/>
  <c r="K2547" i="3"/>
  <c r="G2547" i="3"/>
  <c r="D2547" i="3"/>
  <c r="AB2546" i="3"/>
  <c r="O2546" i="3"/>
  <c r="K2546" i="3"/>
  <c r="G2546" i="3"/>
  <c r="D2546" i="3"/>
  <c r="AB2545" i="3"/>
  <c r="O2545" i="3"/>
  <c r="K2545" i="3"/>
  <c r="G2545" i="3"/>
  <c r="D2545" i="3"/>
  <c r="AB2544" i="3"/>
  <c r="O2544" i="3"/>
  <c r="K2544" i="3"/>
  <c r="G2544" i="3"/>
  <c r="D2544" i="3"/>
  <c r="AB2531" i="3"/>
  <c r="O2531" i="3"/>
  <c r="K2531" i="3"/>
  <c r="G2531" i="3"/>
  <c r="D2531" i="3"/>
  <c r="AB2530" i="3"/>
  <c r="O2530" i="3"/>
  <c r="K2530" i="3"/>
  <c r="G2530" i="3"/>
  <c r="D2530" i="3"/>
  <c r="AB2529" i="3"/>
  <c r="O2529" i="3"/>
  <c r="K2529" i="3"/>
  <c r="G2529" i="3"/>
  <c r="D2529" i="3"/>
  <c r="AB2528" i="3"/>
  <c r="O2528" i="3"/>
  <c r="K2528" i="3"/>
  <c r="G2528" i="3"/>
  <c r="D2528" i="3"/>
  <c r="AB2527" i="3"/>
  <c r="O2527" i="3"/>
  <c r="K2527" i="3"/>
  <c r="G2527" i="3"/>
  <c r="D2527" i="3"/>
  <c r="AB2526" i="3"/>
  <c r="O2526" i="3"/>
  <c r="K2526" i="3"/>
  <c r="G2526" i="3"/>
  <c r="D2526" i="3"/>
  <c r="AB2525" i="3"/>
  <c r="O2525" i="3"/>
  <c r="K2525" i="3"/>
  <c r="G2525" i="3"/>
  <c r="D2525" i="3"/>
  <c r="AB2524" i="3"/>
  <c r="O2524" i="3"/>
  <c r="K2524" i="3"/>
  <c r="G2524" i="3"/>
  <c r="D2524" i="3"/>
  <c r="AB2523" i="3"/>
  <c r="O2523" i="3"/>
  <c r="K2523" i="3"/>
  <c r="G2523" i="3"/>
  <c r="D2523" i="3"/>
  <c r="AB2522" i="3"/>
  <c r="O2522" i="3"/>
  <c r="K2522" i="3"/>
  <c r="G2522" i="3"/>
  <c r="D2522" i="3"/>
  <c r="AB2521" i="3"/>
  <c r="O2521" i="3"/>
  <c r="K2521" i="3"/>
  <c r="G2521" i="3"/>
  <c r="D2521" i="3"/>
  <c r="AB2520" i="3"/>
  <c r="O2520" i="3"/>
  <c r="K2520" i="3"/>
  <c r="G2520" i="3"/>
  <c r="D2520" i="3"/>
  <c r="AB2519" i="3"/>
  <c r="O2519" i="3"/>
  <c r="K2519" i="3"/>
  <c r="G2519" i="3"/>
  <c r="D2519" i="3"/>
  <c r="AB2518" i="3"/>
  <c r="O2518" i="3"/>
  <c r="K2518" i="3"/>
  <c r="G2518" i="3"/>
  <c r="D2518" i="3"/>
  <c r="AB2517" i="3"/>
  <c r="O2517" i="3"/>
  <c r="K2517" i="3"/>
  <c r="G2517" i="3"/>
  <c r="D2517" i="3"/>
  <c r="AB2516" i="3"/>
  <c r="O2516" i="3"/>
  <c r="K2516" i="3"/>
  <c r="G2516" i="3"/>
  <c r="D2516" i="3"/>
  <c r="AB2515" i="3"/>
  <c r="O2515" i="3"/>
  <c r="K2515" i="3"/>
  <c r="G2515" i="3"/>
  <c r="D2515" i="3"/>
  <c r="AB2514" i="3"/>
  <c r="O2514" i="3"/>
  <c r="K2514" i="3"/>
  <c r="G2514" i="3"/>
  <c r="D2514" i="3"/>
  <c r="AB2513" i="3"/>
  <c r="O2513" i="3"/>
  <c r="K2513" i="3"/>
  <c r="G2513" i="3"/>
  <c r="D2513" i="3"/>
  <c r="AB2512" i="3"/>
  <c r="O2512" i="3"/>
  <c r="K2512" i="3"/>
  <c r="G2512" i="3"/>
  <c r="D2512" i="3"/>
  <c r="AB2511" i="3"/>
  <c r="O2511" i="3"/>
  <c r="K2511" i="3"/>
  <c r="G2511" i="3"/>
  <c r="D2511" i="3"/>
  <c r="AB2510" i="3"/>
  <c r="O2510" i="3"/>
  <c r="K2510" i="3"/>
  <c r="G2510" i="3"/>
  <c r="D2510" i="3"/>
  <c r="AB2509" i="3"/>
  <c r="O2509" i="3"/>
  <c r="K2509" i="3"/>
  <c r="G2509" i="3"/>
  <c r="D2509" i="3"/>
  <c r="AB2508" i="3"/>
  <c r="O2508" i="3"/>
  <c r="K2508" i="3"/>
  <c r="G2508" i="3"/>
  <c r="D2508" i="3"/>
  <c r="AB2507" i="3"/>
  <c r="O2507" i="3"/>
  <c r="K2507" i="3"/>
  <c r="G2507" i="3"/>
  <c r="D2507" i="3"/>
  <c r="AB2506" i="3"/>
  <c r="O2506" i="3"/>
  <c r="K2506" i="3"/>
  <c r="G2506" i="3"/>
  <c r="D2506" i="3"/>
  <c r="AB2505" i="3"/>
  <c r="O2505" i="3"/>
  <c r="K2505" i="3"/>
  <c r="G2505" i="3"/>
  <c r="D2505" i="3"/>
  <c r="AB2504" i="3"/>
  <c r="O2504" i="3"/>
  <c r="K2504" i="3"/>
  <c r="G2504" i="3"/>
  <c r="D2504" i="3"/>
  <c r="AB2503" i="3"/>
  <c r="O2503" i="3"/>
  <c r="K2503" i="3"/>
  <c r="G2503" i="3"/>
  <c r="D2503" i="3"/>
  <c r="AB2502" i="3"/>
  <c r="O2502" i="3"/>
  <c r="K2502" i="3"/>
  <c r="G2502" i="3"/>
  <c r="D2502" i="3"/>
  <c r="AB2501" i="3"/>
  <c r="O2501" i="3"/>
  <c r="K2501" i="3"/>
  <c r="G2501" i="3"/>
  <c r="D2501" i="3"/>
  <c r="AB2488" i="3"/>
  <c r="O2488" i="3"/>
  <c r="K2488" i="3"/>
  <c r="G2488" i="3"/>
  <c r="D2488" i="3"/>
  <c r="AB2487" i="3"/>
  <c r="O2487" i="3"/>
  <c r="K2487" i="3"/>
  <c r="G2487" i="3"/>
  <c r="D2487" i="3"/>
  <c r="AB2486" i="3"/>
  <c r="O2486" i="3"/>
  <c r="K2486" i="3"/>
  <c r="G2486" i="3"/>
  <c r="D2486" i="3"/>
  <c r="AB2485" i="3"/>
  <c r="O2485" i="3"/>
  <c r="K2485" i="3"/>
  <c r="G2485" i="3"/>
  <c r="D2485" i="3"/>
  <c r="AB2484" i="3"/>
  <c r="O2484" i="3"/>
  <c r="K2484" i="3"/>
  <c r="G2484" i="3"/>
  <c r="D2484" i="3"/>
  <c r="AB2483" i="3"/>
  <c r="O2483" i="3"/>
  <c r="K2483" i="3"/>
  <c r="G2483" i="3"/>
  <c r="D2483" i="3"/>
  <c r="AB2482" i="3"/>
  <c r="O2482" i="3"/>
  <c r="K2482" i="3"/>
  <c r="G2482" i="3"/>
  <c r="D2482" i="3"/>
  <c r="AB2481" i="3"/>
  <c r="O2481" i="3"/>
  <c r="K2481" i="3"/>
  <c r="G2481" i="3"/>
  <c r="D2481" i="3"/>
  <c r="AB2480" i="3"/>
  <c r="O2480" i="3"/>
  <c r="K2480" i="3"/>
  <c r="G2480" i="3"/>
  <c r="D2480" i="3"/>
  <c r="AB2479" i="3"/>
  <c r="O2479" i="3"/>
  <c r="K2479" i="3"/>
  <c r="G2479" i="3"/>
  <c r="D2479" i="3"/>
  <c r="AB2478" i="3"/>
  <c r="O2478" i="3"/>
  <c r="K2478" i="3"/>
  <c r="G2478" i="3"/>
  <c r="D2478" i="3"/>
  <c r="AB2477" i="3"/>
  <c r="O2477" i="3"/>
  <c r="K2477" i="3"/>
  <c r="G2477" i="3"/>
  <c r="D2477" i="3"/>
  <c r="AB2476" i="3"/>
  <c r="O2476" i="3"/>
  <c r="K2476" i="3"/>
  <c r="G2476" i="3"/>
  <c r="D2476" i="3"/>
  <c r="AB2475" i="3"/>
  <c r="O2475" i="3"/>
  <c r="K2475" i="3"/>
  <c r="G2475" i="3"/>
  <c r="D2475" i="3"/>
  <c r="AB2474" i="3"/>
  <c r="O2474" i="3"/>
  <c r="K2474" i="3"/>
  <c r="G2474" i="3"/>
  <c r="D2474" i="3"/>
  <c r="AB2473" i="3"/>
  <c r="O2473" i="3"/>
  <c r="K2473" i="3"/>
  <c r="G2473" i="3"/>
  <c r="D2473" i="3"/>
  <c r="AB2472" i="3"/>
  <c r="O2472" i="3"/>
  <c r="K2472" i="3"/>
  <c r="G2472" i="3"/>
  <c r="D2472" i="3"/>
  <c r="AB2471" i="3"/>
  <c r="O2471" i="3"/>
  <c r="K2471" i="3"/>
  <c r="G2471" i="3"/>
  <c r="D2471" i="3"/>
  <c r="AB2470" i="3"/>
  <c r="O2470" i="3"/>
  <c r="K2470" i="3"/>
  <c r="G2470" i="3"/>
  <c r="D2470" i="3"/>
  <c r="AB2469" i="3"/>
  <c r="O2469" i="3"/>
  <c r="K2469" i="3"/>
  <c r="G2469" i="3"/>
  <c r="D2469" i="3"/>
  <c r="AB2468" i="3"/>
  <c r="O2468" i="3"/>
  <c r="K2468" i="3"/>
  <c r="G2468" i="3"/>
  <c r="D2468" i="3"/>
  <c r="AB2467" i="3"/>
  <c r="O2467" i="3"/>
  <c r="K2467" i="3"/>
  <c r="G2467" i="3"/>
  <c r="D2467" i="3"/>
  <c r="AB2466" i="3"/>
  <c r="O2466" i="3"/>
  <c r="K2466" i="3"/>
  <c r="G2466" i="3"/>
  <c r="D2466" i="3"/>
  <c r="AB2465" i="3"/>
  <c r="O2465" i="3"/>
  <c r="K2465" i="3"/>
  <c r="G2465" i="3"/>
  <c r="D2465" i="3"/>
  <c r="AB2464" i="3"/>
  <c r="O2464" i="3"/>
  <c r="K2464" i="3"/>
  <c r="G2464" i="3"/>
  <c r="D2464" i="3"/>
  <c r="AB2463" i="3"/>
  <c r="O2463" i="3"/>
  <c r="K2463" i="3"/>
  <c r="G2463" i="3"/>
  <c r="D2463" i="3"/>
  <c r="AB2462" i="3"/>
  <c r="O2462" i="3"/>
  <c r="K2462" i="3"/>
  <c r="G2462" i="3"/>
  <c r="D2462" i="3"/>
  <c r="AB2461" i="3"/>
  <c r="O2461" i="3"/>
  <c r="K2461" i="3"/>
  <c r="G2461" i="3"/>
  <c r="D2461" i="3"/>
  <c r="AB2460" i="3"/>
  <c r="O2460" i="3"/>
  <c r="K2460" i="3"/>
  <c r="G2460" i="3"/>
  <c r="D2460" i="3"/>
  <c r="AB2459" i="3"/>
  <c r="O2459" i="3"/>
  <c r="K2459" i="3"/>
  <c r="G2459" i="3"/>
  <c r="D2459" i="3"/>
  <c r="AB2458" i="3"/>
  <c r="O2458" i="3"/>
  <c r="K2458" i="3"/>
  <c r="G2458" i="3"/>
  <c r="D2458" i="3"/>
  <c r="AB2445" i="3"/>
  <c r="O2445" i="3"/>
  <c r="K2445" i="3"/>
  <c r="G2445" i="3"/>
  <c r="D2445" i="3"/>
  <c r="AB2444" i="3"/>
  <c r="O2444" i="3"/>
  <c r="K2444" i="3"/>
  <c r="G2444" i="3"/>
  <c r="D2444" i="3"/>
  <c r="AB2443" i="3"/>
  <c r="O2443" i="3"/>
  <c r="K2443" i="3"/>
  <c r="G2443" i="3"/>
  <c r="D2443" i="3"/>
  <c r="AB2442" i="3"/>
  <c r="O2442" i="3"/>
  <c r="K2442" i="3"/>
  <c r="G2442" i="3"/>
  <c r="D2442" i="3"/>
  <c r="AB2441" i="3"/>
  <c r="O2441" i="3"/>
  <c r="K2441" i="3"/>
  <c r="G2441" i="3"/>
  <c r="D2441" i="3"/>
  <c r="AB2440" i="3"/>
  <c r="O2440" i="3"/>
  <c r="K2440" i="3"/>
  <c r="G2440" i="3"/>
  <c r="D2440" i="3"/>
  <c r="AB2439" i="3"/>
  <c r="O2439" i="3"/>
  <c r="K2439" i="3"/>
  <c r="G2439" i="3"/>
  <c r="D2439" i="3"/>
  <c r="AB2438" i="3"/>
  <c r="O2438" i="3"/>
  <c r="K2438" i="3"/>
  <c r="G2438" i="3"/>
  <c r="D2438" i="3"/>
  <c r="AB2437" i="3"/>
  <c r="O2437" i="3"/>
  <c r="K2437" i="3"/>
  <c r="G2437" i="3"/>
  <c r="D2437" i="3"/>
  <c r="AB2436" i="3"/>
  <c r="O2436" i="3"/>
  <c r="K2436" i="3"/>
  <c r="G2436" i="3"/>
  <c r="D2436" i="3"/>
  <c r="AB2435" i="3"/>
  <c r="O2435" i="3"/>
  <c r="K2435" i="3"/>
  <c r="G2435" i="3"/>
  <c r="D2435" i="3"/>
  <c r="AB2434" i="3"/>
  <c r="O2434" i="3"/>
  <c r="K2434" i="3"/>
  <c r="G2434" i="3"/>
  <c r="D2434" i="3"/>
  <c r="AB2433" i="3"/>
  <c r="O2433" i="3"/>
  <c r="K2433" i="3"/>
  <c r="G2433" i="3"/>
  <c r="D2433" i="3"/>
  <c r="AB2432" i="3"/>
  <c r="O2432" i="3"/>
  <c r="K2432" i="3"/>
  <c r="G2432" i="3"/>
  <c r="D2432" i="3"/>
  <c r="AB2431" i="3"/>
  <c r="O2431" i="3"/>
  <c r="K2431" i="3"/>
  <c r="G2431" i="3"/>
  <c r="D2431" i="3"/>
  <c r="AB2430" i="3"/>
  <c r="O2430" i="3"/>
  <c r="K2430" i="3"/>
  <c r="G2430" i="3"/>
  <c r="D2430" i="3"/>
  <c r="AB2429" i="3"/>
  <c r="O2429" i="3"/>
  <c r="K2429" i="3"/>
  <c r="G2429" i="3"/>
  <c r="D2429" i="3"/>
  <c r="AB2428" i="3"/>
  <c r="O2428" i="3"/>
  <c r="K2428" i="3"/>
  <c r="G2428" i="3"/>
  <c r="D2428" i="3"/>
  <c r="AB2427" i="3"/>
  <c r="O2427" i="3"/>
  <c r="K2427" i="3"/>
  <c r="G2427" i="3"/>
  <c r="D2427" i="3"/>
  <c r="AB2426" i="3"/>
  <c r="O2426" i="3"/>
  <c r="K2426" i="3"/>
  <c r="G2426" i="3"/>
  <c r="D2426" i="3"/>
  <c r="AB2425" i="3"/>
  <c r="O2425" i="3"/>
  <c r="K2425" i="3"/>
  <c r="G2425" i="3"/>
  <c r="D2425" i="3"/>
  <c r="AB2424" i="3"/>
  <c r="O2424" i="3"/>
  <c r="K2424" i="3"/>
  <c r="G2424" i="3"/>
  <c r="D2424" i="3"/>
  <c r="AB2423" i="3"/>
  <c r="O2423" i="3"/>
  <c r="K2423" i="3"/>
  <c r="G2423" i="3"/>
  <c r="D2423" i="3"/>
  <c r="AB2422" i="3"/>
  <c r="O2422" i="3"/>
  <c r="K2422" i="3"/>
  <c r="G2422" i="3"/>
  <c r="D2422" i="3"/>
  <c r="AB2421" i="3"/>
  <c r="O2421" i="3"/>
  <c r="K2421" i="3"/>
  <c r="G2421" i="3"/>
  <c r="D2421" i="3"/>
  <c r="AB2420" i="3"/>
  <c r="O2420" i="3"/>
  <c r="K2420" i="3"/>
  <c r="G2420" i="3"/>
  <c r="D2420" i="3"/>
  <c r="AB2419" i="3"/>
  <c r="O2419" i="3"/>
  <c r="K2419" i="3"/>
  <c r="G2419" i="3"/>
  <c r="D2419" i="3"/>
  <c r="AB2418" i="3"/>
  <c r="O2418" i="3"/>
  <c r="K2418" i="3"/>
  <c r="G2418" i="3"/>
  <c r="D2418" i="3"/>
  <c r="AB2417" i="3"/>
  <c r="O2417" i="3"/>
  <c r="K2417" i="3"/>
  <c r="G2417" i="3"/>
  <c r="D2417" i="3"/>
  <c r="AB2416" i="3"/>
  <c r="O2416" i="3"/>
  <c r="K2416" i="3"/>
  <c r="G2416" i="3"/>
  <c r="D2416" i="3"/>
  <c r="AB2415" i="3"/>
  <c r="O2415" i="3"/>
  <c r="K2415" i="3"/>
  <c r="G2415" i="3"/>
  <c r="D2415" i="3"/>
  <c r="AB2402" i="3"/>
  <c r="O2402" i="3"/>
  <c r="K2402" i="3"/>
  <c r="G2402" i="3"/>
  <c r="D2402" i="3"/>
  <c r="AB2401" i="3"/>
  <c r="O2401" i="3"/>
  <c r="K2401" i="3"/>
  <c r="G2401" i="3"/>
  <c r="D2401" i="3"/>
  <c r="AB2400" i="3"/>
  <c r="O2400" i="3"/>
  <c r="K2400" i="3"/>
  <c r="G2400" i="3"/>
  <c r="D2400" i="3"/>
  <c r="AB2399" i="3"/>
  <c r="O2399" i="3"/>
  <c r="K2399" i="3"/>
  <c r="G2399" i="3"/>
  <c r="D2399" i="3"/>
  <c r="AB2398" i="3"/>
  <c r="O2398" i="3"/>
  <c r="K2398" i="3"/>
  <c r="G2398" i="3"/>
  <c r="D2398" i="3"/>
  <c r="AB2397" i="3"/>
  <c r="O2397" i="3"/>
  <c r="K2397" i="3"/>
  <c r="G2397" i="3"/>
  <c r="D2397" i="3"/>
  <c r="AB2396" i="3"/>
  <c r="O2396" i="3"/>
  <c r="K2396" i="3"/>
  <c r="G2396" i="3"/>
  <c r="D2396" i="3"/>
  <c r="AB2395" i="3"/>
  <c r="O2395" i="3"/>
  <c r="K2395" i="3"/>
  <c r="G2395" i="3"/>
  <c r="D2395" i="3"/>
  <c r="AB2394" i="3"/>
  <c r="O2394" i="3"/>
  <c r="K2394" i="3"/>
  <c r="G2394" i="3"/>
  <c r="D2394" i="3"/>
  <c r="AB2393" i="3"/>
  <c r="O2393" i="3"/>
  <c r="K2393" i="3"/>
  <c r="G2393" i="3"/>
  <c r="D2393" i="3"/>
  <c r="AB2392" i="3"/>
  <c r="O2392" i="3"/>
  <c r="K2392" i="3"/>
  <c r="G2392" i="3"/>
  <c r="D2392" i="3"/>
  <c r="AB2391" i="3"/>
  <c r="O2391" i="3"/>
  <c r="K2391" i="3"/>
  <c r="G2391" i="3"/>
  <c r="D2391" i="3"/>
  <c r="AB2390" i="3"/>
  <c r="O2390" i="3"/>
  <c r="K2390" i="3"/>
  <c r="G2390" i="3"/>
  <c r="D2390" i="3"/>
  <c r="AB2389" i="3"/>
  <c r="O2389" i="3"/>
  <c r="K2389" i="3"/>
  <c r="G2389" i="3"/>
  <c r="D2389" i="3"/>
  <c r="AB2388" i="3"/>
  <c r="O2388" i="3"/>
  <c r="K2388" i="3"/>
  <c r="G2388" i="3"/>
  <c r="D2388" i="3"/>
  <c r="AB2387" i="3"/>
  <c r="O2387" i="3"/>
  <c r="K2387" i="3"/>
  <c r="G2387" i="3"/>
  <c r="D2387" i="3"/>
  <c r="AB2386" i="3"/>
  <c r="O2386" i="3"/>
  <c r="K2386" i="3"/>
  <c r="G2386" i="3"/>
  <c r="D2386" i="3"/>
  <c r="AB2385" i="3"/>
  <c r="O2385" i="3"/>
  <c r="K2385" i="3"/>
  <c r="G2385" i="3"/>
  <c r="D2385" i="3"/>
  <c r="AB2384" i="3"/>
  <c r="O2384" i="3"/>
  <c r="K2384" i="3"/>
  <c r="G2384" i="3"/>
  <c r="D2384" i="3"/>
  <c r="AB2383" i="3"/>
  <c r="O2383" i="3"/>
  <c r="K2383" i="3"/>
  <c r="G2383" i="3"/>
  <c r="D2383" i="3"/>
  <c r="AB2382" i="3"/>
  <c r="O2382" i="3"/>
  <c r="K2382" i="3"/>
  <c r="G2382" i="3"/>
  <c r="D2382" i="3"/>
  <c r="AB2381" i="3"/>
  <c r="O2381" i="3"/>
  <c r="K2381" i="3"/>
  <c r="G2381" i="3"/>
  <c r="D2381" i="3"/>
  <c r="AB2380" i="3"/>
  <c r="O2380" i="3"/>
  <c r="K2380" i="3"/>
  <c r="G2380" i="3"/>
  <c r="D2380" i="3"/>
  <c r="AB2379" i="3"/>
  <c r="O2379" i="3"/>
  <c r="K2379" i="3"/>
  <c r="G2379" i="3"/>
  <c r="D2379" i="3"/>
  <c r="AB2378" i="3"/>
  <c r="O2378" i="3"/>
  <c r="K2378" i="3"/>
  <c r="G2378" i="3"/>
  <c r="D2378" i="3"/>
  <c r="AB2377" i="3"/>
  <c r="O2377" i="3"/>
  <c r="K2377" i="3"/>
  <c r="G2377" i="3"/>
  <c r="D2377" i="3"/>
  <c r="AB2376" i="3"/>
  <c r="O2376" i="3"/>
  <c r="K2376" i="3"/>
  <c r="G2376" i="3"/>
  <c r="D2376" i="3"/>
  <c r="AB2375" i="3"/>
  <c r="O2375" i="3"/>
  <c r="K2375" i="3"/>
  <c r="G2375" i="3"/>
  <c r="D2375" i="3"/>
  <c r="AB2374" i="3"/>
  <c r="O2374" i="3"/>
  <c r="K2374" i="3"/>
  <c r="G2374" i="3"/>
  <c r="D2374" i="3"/>
  <c r="AB2373" i="3"/>
  <c r="O2373" i="3"/>
  <c r="K2373" i="3"/>
  <c r="G2373" i="3"/>
  <c r="D2373" i="3"/>
  <c r="AB2372" i="3"/>
  <c r="O2372" i="3"/>
  <c r="K2372" i="3"/>
  <c r="G2372" i="3"/>
  <c r="D2372" i="3"/>
  <c r="AB2359" i="3"/>
  <c r="O2359" i="3"/>
  <c r="K2359" i="3"/>
  <c r="G2359" i="3"/>
  <c r="D2359" i="3"/>
  <c r="AB2358" i="3"/>
  <c r="O2358" i="3"/>
  <c r="K2358" i="3"/>
  <c r="G2358" i="3"/>
  <c r="D2358" i="3"/>
  <c r="AB2357" i="3"/>
  <c r="O2357" i="3"/>
  <c r="K2357" i="3"/>
  <c r="G2357" i="3"/>
  <c r="D2357" i="3"/>
  <c r="AB2356" i="3"/>
  <c r="O2356" i="3"/>
  <c r="K2356" i="3"/>
  <c r="G2356" i="3"/>
  <c r="D2356" i="3"/>
  <c r="AB2355" i="3"/>
  <c r="O2355" i="3"/>
  <c r="K2355" i="3"/>
  <c r="G2355" i="3"/>
  <c r="D2355" i="3"/>
  <c r="AB2354" i="3"/>
  <c r="O2354" i="3"/>
  <c r="K2354" i="3"/>
  <c r="G2354" i="3"/>
  <c r="D2354" i="3"/>
  <c r="AB2353" i="3"/>
  <c r="O2353" i="3"/>
  <c r="K2353" i="3"/>
  <c r="G2353" i="3"/>
  <c r="D2353" i="3"/>
  <c r="AB2352" i="3"/>
  <c r="O2352" i="3"/>
  <c r="K2352" i="3"/>
  <c r="G2352" i="3"/>
  <c r="D2352" i="3"/>
  <c r="AB2351" i="3"/>
  <c r="O2351" i="3"/>
  <c r="K2351" i="3"/>
  <c r="G2351" i="3"/>
  <c r="D2351" i="3"/>
  <c r="AB2350" i="3"/>
  <c r="O2350" i="3"/>
  <c r="K2350" i="3"/>
  <c r="G2350" i="3"/>
  <c r="D2350" i="3"/>
  <c r="AB2349" i="3"/>
  <c r="O2349" i="3"/>
  <c r="K2349" i="3"/>
  <c r="G2349" i="3"/>
  <c r="D2349" i="3"/>
  <c r="AB2348" i="3"/>
  <c r="O2348" i="3"/>
  <c r="K2348" i="3"/>
  <c r="G2348" i="3"/>
  <c r="D2348" i="3"/>
  <c r="AB2347" i="3"/>
  <c r="O2347" i="3"/>
  <c r="K2347" i="3"/>
  <c r="G2347" i="3"/>
  <c r="D2347" i="3"/>
  <c r="AB2346" i="3"/>
  <c r="O2346" i="3"/>
  <c r="K2346" i="3"/>
  <c r="G2346" i="3"/>
  <c r="D2346" i="3"/>
  <c r="AB2345" i="3"/>
  <c r="O2345" i="3"/>
  <c r="K2345" i="3"/>
  <c r="G2345" i="3"/>
  <c r="D2345" i="3"/>
  <c r="AB2344" i="3"/>
  <c r="O2344" i="3"/>
  <c r="K2344" i="3"/>
  <c r="G2344" i="3"/>
  <c r="D2344" i="3"/>
  <c r="AB2343" i="3"/>
  <c r="O2343" i="3"/>
  <c r="K2343" i="3"/>
  <c r="G2343" i="3"/>
  <c r="D2343" i="3"/>
  <c r="AB2342" i="3"/>
  <c r="O2342" i="3"/>
  <c r="K2342" i="3"/>
  <c r="G2342" i="3"/>
  <c r="D2342" i="3"/>
  <c r="AB2341" i="3"/>
  <c r="O2341" i="3"/>
  <c r="K2341" i="3"/>
  <c r="G2341" i="3"/>
  <c r="D2341" i="3"/>
  <c r="AB2340" i="3"/>
  <c r="O2340" i="3"/>
  <c r="K2340" i="3"/>
  <c r="G2340" i="3"/>
  <c r="D2340" i="3"/>
  <c r="AB2339" i="3"/>
  <c r="O2339" i="3"/>
  <c r="K2339" i="3"/>
  <c r="G2339" i="3"/>
  <c r="D2339" i="3"/>
  <c r="AB2338" i="3"/>
  <c r="O2338" i="3"/>
  <c r="K2338" i="3"/>
  <c r="G2338" i="3"/>
  <c r="D2338" i="3"/>
  <c r="AB2337" i="3"/>
  <c r="O2337" i="3"/>
  <c r="K2337" i="3"/>
  <c r="G2337" i="3"/>
  <c r="D2337" i="3"/>
  <c r="AB2336" i="3"/>
  <c r="O2336" i="3"/>
  <c r="K2336" i="3"/>
  <c r="G2336" i="3"/>
  <c r="D2336" i="3"/>
  <c r="AB2335" i="3"/>
  <c r="O2335" i="3"/>
  <c r="K2335" i="3"/>
  <c r="G2335" i="3"/>
  <c r="D2335" i="3"/>
  <c r="AB2334" i="3"/>
  <c r="O2334" i="3"/>
  <c r="K2334" i="3"/>
  <c r="G2334" i="3"/>
  <c r="D2334" i="3"/>
  <c r="AB2333" i="3"/>
  <c r="O2333" i="3"/>
  <c r="K2333" i="3"/>
  <c r="G2333" i="3"/>
  <c r="D2333" i="3"/>
  <c r="AB2332" i="3"/>
  <c r="O2332" i="3"/>
  <c r="K2332" i="3"/>
  <c r="G2332" i="3"/>
  <c r="D2332" i="3"/>
  <c r="AB2331" i="3"/>
  <c r="O2331" i="3"/>
  <c r="K2331" i="3"/>
  <c r="G2331" i="3"/>
  <c r="D2331" i="3"/>
  <c r="AB2330" i="3"/>
  <c r="O2330" i="3"/>
  <c r="K2330" i="3"/>
  <c r="G2330" i="3"/>
  <c r="D2330" i="3"/>
  <c r="AB2329" i="3"/>
  <c r="O2329" i="3"/>
  <c r="K2329" i="3"/>
  <c r="G2329" i="3"/>
  <c r="D2329" i="3"/>
  <c r="AB2316" i="3"/>
  <c r="O2316" i="3"/>
  <c r="K2316" i="3"/>
  <c r="G2316" i="3"/>
  <c r="D2316" i="3"/>
  <c r="AB2315" i="3"/>
  <c r="O2315" i="3"/>
  <c r="K2315" i="3"/>
  <c r="G2315" i="3"/>
  <c r="D2315" i="3"/>
  <c r="AB2314" i="3"/>
  <c r="O2314" i="3"/>
  <c r="K2314" i="3"/>
  <c r="G2314" i="3"/>
  <c r="D2314" i="3"/>
  <c r="AB2313" i="3"/>
  <c r="O2313" i="3"/>
  <c r="K2313" i="3"/>
  <c r="G2313" i="3"/>
  <c r="D2313" i="3"/>
  <c r="AB2312" i="3"/>
  <c r="O2312" i="3"/>
  <c r="K2312" i="3"/>
  <c r="G2312" i="3"/>
  <c r="D2312" i="3"/>
  <c r="AB2311" i="3"/>
  <c r="O2311" i="3"/>
  <c r="K2311" i="3"/>
  <c r="G2311" i="3"/>
  <c r="D2311" i="3"/>
  <c r="AB2310" i="3"/>
  <c r="O2310" i="3"/>
  <c r="K2310" i="3"/>
  <c r="G2310" i="3"/>
  <c r="D2310" i="3"/>
  <c r="AB2309" i="3"/>
  <c r="O2309" i="3"/>
  <c r="K2309" i="3"/>
  <c r="G2309" i="3"/>
  <c r="D2309" i="3"/>
  <c r="AB2308" i="3"/>
  <c r="O2308" i="3"/>
  <c r="K2308" i="3"/>
  <c r="G2308" i="3"/>
  <c r="D2308" i="3"/>
  <c r="AB2307" i="3"/>
  <c r="O2307" i="3"/>
  <c r="K2307" i="3"/>
  <c r="G2307" i="3"/>
  <c r="D2307" i="3"/>
  <c r="AB2306" i="3"/>
  <c r="O2306" i="3"/>
  <c r="K2306" i="3"/>
  <c r="G2306" i="3"/>
  <c r="D2306" i="3"/>
  <c r="AB2305" i="3"/>
  <c r="O2305" i="3"/>
  <c r="K2305" i="3"/>
  <c r="G2305" i="3"/>
  <c r="D2305" i="3"/>
  <c r="AB2304" i="3"/>
  <c r="O2304" i="3"/>
  <c r="K2304" i="3"/>
  <c r="G2304" i="3"/>
  <c r="D2304" i="3"/>
  <c r="AB2303" i="3"/>
  <c r="O2303" i="3"/>
  <c r="K2303" i="3"/>
  <c r="G2303" i="3"/>
  <c r="D2303" i="3"/>
  <c r="AB2302" i="3"/>
  <c r="O2302" i="3"/>
  <c r="K2302" i="3"/>
  <c r="G2302" i="3"/>
  <c r="D2302" i="3"/>
  <c r="AB2301" i="3"/>
  <c r="O2301" i="3"/>
  <c r="K2301" i="3"/>
  <c r="G2301" i="3"/>
  <c r="D2301" i="3"/>
  <c r="AB2300" i="3"/>
  <c r="O2300" i="3"/>
  <c r="K2300" i="3"/>
  <c r="G2300" i="3"/>
  <c r="D2300" i="3"/>
  <c r="AB2299" i="3"/>
  <c r="O2299" i="3"/>
  <c r="K2299" i="3"/>
  <c r="G2299" i="3"/>
  <c r="D2299" i="3"/>
  <c r="AC2298" i="3"/>
  <c r="AB2298" i="3"/>
  <c r="AA2298" i="3"/>
  <c r="Y2298" i="3"/>
  <c r="B2164" i="5" s="1"/>
  <c r="O2298" i="3"/>
  <c r="N2298" i="3"/>
  <c r="M2164" i="5" s="1"/>
  <c r="M2298" i="3"/>
  <c r="K2298" i="3"/>
  <c r="J2298" i="3"/>
  <c r="G2298" i="3"/>
  <c r="D2298" i="3"/>
  <c r="B2298" i="3"/>
  <c r="A2164" i="5" s="1"/>
  <c r="AC2297" i="3"/>
  <c r="AB2297" i="3"/>
  <c r="AA2297" i="3"/>
  <c r="Y2297" i="3"/>
  <c r="B2163" i="5" s="1"/>
  <c r="O2297" i="3"/>
  <c r="N2297" i="3"/>
  <c r="M2163" i="5" s="1"/>
  <c r="M2297" i="3"/>
  <c r="K2297" i="3"/>
  <c r="J2297" i="3"/>
  <c r="G2297" i="3"/>
  <c r="D2297" i="3"/>
  <c r="B2297" i="3"/>
  <c r="A2163" i="5" s="1"/>
  <c r="AC2296" i="3"/>
  <c r="AB2296" i="3"/>
  <c r="AA2296" i="3"/>
  <c r="Y2296" i="3"/>
  <c r="B2162" i="5" s="1"/>
  <c r="O2296" i="3"/>
  <c r="N2296" i="3"/>
  <c r="M2162" i="5" s="1"/>
  <c r="M2296" i="3"/>
  <c r="K2296" i="3"/>
  <c r="J2296" i="3"/>
  <c r="G2296" i="3"/>
  <c r="D2296" i="3"/>
  <c r="B2296" i="3"/>
  <c r="A2162" i="5" s="1"/>
  <c r="AC2295" i="3"/>
  <c r="AB2295" i="3"/>
  <c r="AA2295" i="3"/>
  <c r="Y2295" i="3"/>
  <c r="B2161" i="5" s="1"/>
  <c r="O2295" i="3"/>
  <c r="N2295" i="3"/>
  <c r="M2161" i="5" s="1"/>
  <c r="M2295" i="3"/>
  <c r="K2295" i="3"/>
  <c r="J2295" i="3"/>
  <c r="G2295" i="3"/>
  <c r="D2295" i="3"/>
  <c r="B2295" i="3"/>
  <c r="AC2294" i="3"/>
  <c r="AB2294" i="3"/>
  <c r="AA2294" i="3"/>
  <c r="Y2294" i="3"/>
  <c r="O2294" i="3"/>
  <c r="N2294" i="3"/>
  <c r="M2160" i="5" s="1"/>
  <c r="M2294" i="3"/>
  <c r="K2294" i="3"/>
  <c r="J2294" i="3"/>
  <c r="G2294" i="3"/>
  <c r="D2294" i="3"/>
  <c r="B2294" i="3"/>
  <c r="A2160" i="5" s="1"/>
  <c r="AC2293" i="3"/>
  <c r="AB2293" i="3"/>
  <c r="AA2293" i="3"/>
  <c r="Y2293" i="3"/>
  <c r="B2159" i="5" s="1"/>
  <c r="O2293" i="3"/>
  <c r="N2293" i="3"/>
  <c r="M2159" i="5" s="1"/>
  <c r="M2293" i="3"/>
  <c r="K2293" i="3"/>
  <c r="J2293" i="3"/>
  <c r="G2293" i="3"/>
  <c r="D2293" i="3"/>
  <c r="B2293" i="3"/>
  <c r="A2159" i="5" s="1"/>
  <c r="AC2292" i="3"/>
  <c r="AB2292" i="3"/>
  <c r="AA2292" i="3"/>
  <c r="Y2292" i="3"/>
  <c r="B2158" i="5" s="1"/>
  <c r="O2292" i="3"/>
  <c r="N2292" i="3"/>
  <c r="M2158" i="5" s="1"/>
  <c r="M2292" i="3"/>
  <c r="K2292" i="3"/>
  <c r="J2292" i="3"/>
  <c r="G2292" i="3"/>
  <c r="D2292" i="3"/>
  <c r="B2292" i="3"/>
  <c r="A2158" i="5" s="1"/>
  <c r="AC2291" i="3"/>
  <c r="AB2291" i="3"/>
  <c r="AA2291" i="3"/>
  <c r="Y2291" i="3"/>
  <c r="B2157" i="5" s="1"/>
  <c r="O2291" i="3"/>
  <c r="N2291" i="3"/>
  <c r="M2157" i="5" s="1"/>
  <c r="M2291" i="3"/>
  <c r="K2291" i="3"/>
  <c r="J2291" i="3"/>
  <c r="G2291" i="3"/>
  <c r="D2291" i="3"/>
  <c r="B2291" i="3"/>
  <c r="AC2290" i="3"/>
  <c r="AB2290" i="3"/>
  <c r="AA2290" i="3"/>
  <c r="Y2290" i="3"/>
  <c r="B2156" i="5" s="1"/>
  <c r="O2290" i="3"/>
  <c r="N2290" i="3"/>
  <c r="M2156" i="5" s="1"/>
  <c r="M2290" i="3"/>
  <c r="K2290" i="3"/>
  <c r="J2290" i="3"/>
  <c r="G2290" i="3"/>
  <c r="D2290" i="3"/>
  <c r="B2290" i="3"/>
  <c r="A2156" i="5" s="1"/>
  <c r="AC2289" i="3"/>
  <c r="AB2289" i="3"/>
  <c r="AA2289" i="3"/>
  <c r="Y2289" i="3"/>
  <c r="B2155" i="5" s="1"/>
  <c r="O2289" i="3"/>
  <c r="N2289" i="3"/>
  <c r="M2155" i="5" s="1"/>
  <c r="M2289" i="3"/>
  <c r="K2289" i="3"/>
  <c r="J2289" i="3"/>
  <c r="G2289" i="3"/>
  <c r="D2289" i="3"/>
  <c r="B2289" i="3"/>
  <c r="A2155" i="5" s="1"/>
  <c r="AC2288" i="3"/>
  <c r="AB2288" i="3"/>
  <c r="AA2288" i="3"/>
  <c r="Y2288" i="3"/>
  <c r="B2154" i="5" s="1"/>
  <c r="O2288" i="3"/>
  <c r="N2288" i="3"/>
  <c r="M2154" i="5" s="1"/>
  <c r="M2288" i="3"/>
  <c r="K2288" i="3"/>
  <c r="J2288" i="3"/>
  <c r="G2288" i="3"/>
  <c r="D2288" i="3"/>
  <c r="B2288" i="3"/>
  <c r="A2154" i="5" s="1"/>
  <c r="AC2287" i="3"/>
  <c r="AB2287" i="3"/>
  <c r="AA2287" i="3"/>
  <c r="Y2287" i="3"/>
  <c r="B2153" i="5" s="1"/>
  <c r="O2287" i="3"/>
  <c r="N2287" i="3"/>
  <c r="M2153" i="5" s="1"/>
  <c r="M2287" i="3"/>
  <c r="K2287" i="3"/>
  <c r="J2287" i="3"/>
  <c r="G2287" i="3"/>
  <c r="D2287" i="3"/>
  <c r="B2287" i="3"/>
  <c r="A2153" i="5" s="1"/>
  <c r="AC2286" i="3"/>
  <c r="AB2286" i="3"/>
  <c r="AA2286" i="3"/>
  <c r="Y2286" i="3"/>
  <c r="B2152" i="5" s="1"/>
  <c r="O2286" i="3"/>
  <c r="N2286" i="3"/>
  <c r="M2152" i="5" s="1"/>
  <c r="M2286" i="3"/>
  <c r="K2286" i="3"/>
  <c r="J2286" i="3"/>
  <c r="G2286" i="3"/>
  <c r="D2286" i="3"/>
  <c r="B2286" i="3"/>
  <c r="A2152" i="5" s="1"/>
  <c r="AC2273" i="3"/>
  <c r="AB2273" i="3"/>
  <c r="AA2273" i="3"/>
  <c r="Y2273" i="3"/>
  <c r="B2139" i="5" s="1"/>
  <c r="O2273" i="3"/>
  <c r="N2273" i="3"/>
  <c r="M2139" i="5" s="1"/>
  <c r="M2273" i="3"/>
  <c r="K2273" i="3"/>
  <c r="J2273" i="3"/>
  <c r="G2273" i="3"/>
  <c r="D2273" i="3"/>
  <c r="B2273" i="3"/>
  <c r="A2139" i="5" s="1"/>
  <c r="AC2272" i="3"/>
  <c r="AB2272" i="3"/>
  <c r="AA2272" i="3"/>
  <c r="Y2272" i="3"/>
  <c r="B2138" i="5" s="1"/>
  <c r="O2272" i="3"/>
  <c r="N2272" i="3"/>
  <c r="M2138" i="5" s="1"/>
  <c r="M2272" i="3"/>
  <c r="K2272" i="3"/>
  <c r="J2272" i="3"/>
  <c r="G2272" i="3"/>
  <c r="D2272" i="3"/>
  <c r="B2272" i="3"/>
  <c r="AC2271" i="3"/>
  <c r="AB2271" i="3"/>
  <c r="AA2271" i="3"/>
  <c r="Y2271" i="3"/>
  <c r="B2137" i="5" s="1"/>
  <c r="O2271" i="3"/>
  <c r="N2271" i="3"/>
  <c r="M2137" i="5" s="1"/>
  <c r="M2271" i="3"/>
  <c r="K2271" i="3"/>
  <c r="J2271" i="3"/>
  <c r="G2271" i="3"/>
  <c r="D2271" i="3"/>
  <c r="B2271" i="3"/>
  <c r="A2137" i="5" s="1"/>
  <c r="AC2270" i="3"/>
  <c r="AB2270" i="3"/>
  <c r="AA2270" i="3"/>
  <c r="Y2270" i="3"/>
  <c r="B2136" i="5" s="1"/>
  <c r="O2270" i="3"/>
  <c r="N2270" i="3"/>
  <c r="M2136" i="5" s="1"/>
  <c r="M2270" i="3"/>
  <c r="K2270" i="3"/>
  <c r="J2270" i="3"/>
  <c r="G2270" i="3"/>
  <c r="D2270" i="3"/>
  <c r="B2270" i="3"/>
  <c r="A2136" i="5" s="1"/>
  <c r="AC2269" i="3"/>
  <c r="AB2269" i="3"/>
  <c r="AA2269" i="3"/>
  <c r="Y2269" i="3"/>
  <c r="B2135" i="5" s="1"/>
  <c r="O2269" i="3"/>
  <c r="N2269" i="3"/>
  <c r="M2135" i="5" s="1"/>
  <c r="M2269" i="3"/>
  <c r="K2269" i="3"/>
  <c r="J2269" i="3"/>
  <c r="G2269" i="3"/>
  <c r="D2269" i="3"/>
  <c r="B2269" i="3"/>
  <c r="A2135" i="5" s="1"/>
  <c r="AC2268" i="3"/>
  <c r="AB2268" i="3"/>
  <c r="AA2268" i="3"/>
  <c r="Y2268" i="3"/>
  <c r="B2134" i="5" s="1"/>
  <c r="O2268" i="3"/>
  <c r="N2268" i="3"/>
  <c r="M2134" i="5" s="1"/>
  <c r="M2268" i="3"/>
  <c r="K2268" i="3"/>
  <c r="J2268" i="3"/>
  <c r="G2268" i="3"/>
  <c r="D2268" i="3"/>
  <c r="B2268" i="3"/>
  <c r="AC2267" i="3"/>
  <c r="AB2267" i="3"/>
  <c r="AA2267" i="3"/>
  <c r="Y2267" i="3"/>
  <c r="B2133" i="5" s="1"/>
  <c r="O2267" i="3"/>
  <c r="N2267" i="3"/>
  <c r="M2133" i="5" s="1"/>
  <c r="M2267" i="3"/>
  <c r="K2267" i="3"/>
  <c r="J2267" i="3"/>
  <c r="G2267" i="3"/>
  <c r="D2267" i="3"/>
  <c r="B2267" i="3"/>
  <c r="A2133" i="5" s="1"/>
  <c r="AC2266" i="3"/>
  <c r="AB2266" i="3"/>
  <c r="AA2266" i="3"/>
  <c r="Y2266" i="3"/>
  <c r="B2132" i="5" s="1"/>
  <c r="O2266" i="3"/>
  <c r="N2266" i="3"/>
  <c r="M2132" i="5" s="1"/>
  <c r="M2266" i="3"/>
  <c r="K2266" i="3"/>
  <c r="J2266" i="3"/>
  <c r="G2266" i="3"/>
  <c r="D2266" i="3"/>
  <c r="B2266" i="3"/>
  <c r="A2132" i="5" s="1"/>
  <c r="AC2265" i="3"/>
  <c r="AB2265" i="3"/>
  <c r="AA2265" i="3"/>
  <c r="Y2265" i="3"/>
  <c r="B2131" i="5" s="1"/>
  <c r="O2265" i="3"/>
  <c r="N2265" i="3"/>
  <c r="M2131" i="5" s="1"/>
  <c r="M2265" i="3"/>
  <c r="K2265" i="3"/>
  <c r="J2265" i="3"/>
  <c r="G2265" i="3"/>
  <c r="D2265" i="3"/>
  <c r="B2265" i="3"/>
  <c r="A2131" i="5" s="1"/>
  <c r="AC2264" i="3"/>
  <c r="AB2264" i="3"/>
  <c r="AA2264" i="3"/>
  <c r="Y2264" i="3"/>
  <c r="B2130" i="5" s="1"/>
  <c r="O2264" i="3"/>
  <c r="N2264" i="3"/>
  <c r="M2130" i="5" s="1"/>
  <c r="M2264" i="3"/>
  <c r="K2264" i="3"/>
  <c r="J2264" i="3"/>
  <c r="G2264" i="3"/>
  <c r="D2264" i="3"/>
  <c r="B2264" i="3"/>
  <c r="A2130" i="5" s="1"/>
  <c r="AC2263" i="3"/>
  <c r="AB2263" i="3"/>
  <c r="AA2263" i="3"/>
  <c r="Y2263" i="3"/>
  <c r="B2129" i="5" s="1"/>
  <c r="O2263" i="3"/>
  <c r="N2263" i="3"/>
  <c r="M2129" i="5" s="1"/>
  <c r="M2263" i="3"/>
  <c r="K2263" i="3"/>
  <c r="J2263" i="3"/>
  <c r="G2263" i="3"/>
  <c r="D2263" i="3"/>
  <c r="B2263" i="3"/>
  <c r="A2129" i="5" s="1"/>
  <c r="AC2262" i="3"/>
  <c r="AB2262" i="3"/>
  <c r="AA2262" i="3"/>
  <c r="Y2262" i="3"/>
  <c r="B2128" i="5" s="1"/>
  <c r="O2262" i="3"/>
  <c r="N2262" i="3"/>
  <c r="M2128" i="5" s="1"/>
  <c r="M2262" i="3"/>
  <c r="K2262" i="3"/>
  <c r="J2262" i="3"/>
  <c r="G2262" i="3"/>
  <c r="D2262" i="3"/>
  <c r="B2262" i="3"/>
  <c r="A2128" i="5" s="1"/>
  <c r="AC2261" i="3"/>
  <c r="AB2261" i="3"/>
  <c r="AA2261" i="3"/>
  <c r="Y2261" i="3"/>
  <c r="B2127" i="5" s="1"/>
  <c r="O2261" i="3"/>
  <c r="N2261" i="3"/>
  <c r="M2127" i="5" s="1"/>
  <c r="M2261" i="3"/>
  <c r="K2261" i="3"/>
  <c r="J2261" i="3"/>
  <c r="G2261" i="3"/>
  <c r="D2261" i="3"/>
  <c r="B2261" i="3"/>
  <c r="AC2260" i="3"/>
  <c r="AB2260" i="3"/>
  <c r="AA2260" i="3"/>
  <c r="Y2260" i="3"/>
  <c r="B2126" i="5" s="1"/>
  <c r="O2260" i="3"/>
  <c r="N2260" i="3"/>
  <c r="M2126" i="5" s="1"/>
  <c r="M2260" i="3"/>
  <c r="K2260" i="3"/>
  <c r="J2260" i="3"/>
  <c r="G2260" i="3"/>
  <c r="D2260" i="3"/>
  <c r="B2260" i="3"/>
  <c r="A2126" i="5" s="1"/>
  <c r="AC2259" i="3"/>
  <c r="AB2259" i="3"/>
  <c r="AA2259" i="3"/>
  <c r="Y2259" i="3"/>
  <c r="O2259" i="3"/>
  <c r="N2259" i="3"/>
  <c r="M2125" i="5" s="1"/>
  <c r="M2259" i="3"/>
  <c r="K2259" i="3"/>
  <c r="J2259" i="3"/>
  <c r="G2259" i="3"/>
  <c r="D2259" i="3"/>
  <c r="B2259" i="3"/>
  <c r="A2125" i="5" s="1"/>
  <c r="AC2258" i="3"/>
  <c r="AB2258" i="3"/>
  <c r="AA2258" i="3"/>
  <c r="Y2258" i="3"/>
  <c r="B2124" i="5" s="1"/>
  <c r="O2258" i="3"/>
  <c r="N2258" i="3"/>
  <c r="M2124" i="5" s="1"/>
  <c r="M2258" i="3"/>
  <c r="K2258" i="3"/>
  <c r="J2258" i="3"/>
  <c r="G2258" i="3"/>
  <c r="D2258" i="3"/>
  <c r="B2258" i="3"/>
  <c r="A2124" i="5" s="1"/>
  <c r="AC2257" i="3"/>
  <c r="AB2257" i="3"/>
  <c r="AA2257" i="3"/>
  <c r="Y2257" i="3"/>
  <c r="B2123" i="5" s="1"/>
  <c r="O2257" i="3"/>
  <c r="N2257" i="3"/>
  <c r="M2123" i="5" s="1"/>
  <c r="M2257" i="3"/>
  <c r="K2257" i="3"/>
  <c r="J2257" i="3"/>
  <c r="G2257" i="3"/>
  <c r="D2257" i="3"/>
  <c r="B2257" i="3"/>
  <c r="AC2256" i="3"/>
  <c r="AB2256" i="3"/>
  <c r="AA2256" i="3"/>
  <c r="Y2256" i="3"/>
  <c r="B2122" i="5" s="1"/>
  <c r="O2256" i="3"/>
  <c r="N2256" i="3"/>
  <c r="M2122" i="5" s="1"/>
  <c r="M2256" i="3"/>
  <c r="K2256" i="3"/>
  <c r="J2256" i="3"/>
  <c r="G2256" i="3"/>
  <c r="D2256" i="3"/>
  <c r="B2256" i="3"/>
  <c r="A2122" i="5" s="1"/>
  <c r="AC2255" i="3"/>
  <c r="AB2255" i="3"/>
  <c r="AA2255" i="3"/>
  <c r="Y2255" i="3"/>
  <c r="O2255" i="3"/>
  <c r="N2255" i="3"/>
  <c r="M2121" i="5" s="1"/>
  <c r="M2255" i="3"/>
  <c r="K2255" i="3"/>
  <c r="J2255" i="3"/>
  <c r="G2255" i="3"/>
  <c r="D2255" i="3"/>
  <c r="B2255" i="3"/>
  <c r="A2121" i="5" s="1"/>
  <c r="AC2254" i="3"/>
  <c r="AB2254" i="3"/>
  <c r="AA2254" i="3"/>
  <c r="Y2254" i="3"/>
  <c r="B2120" i="5" s="1"/>
  <c r="O2254" i="3"/>
  <c r="N2254" i="3"/>
  <c r="M2120" i="5" s="1"/>
  <c r="M2254" i="3"/>
  <c r="K2254" i="3"/>
  <c r="J2254" i="3"/>
  <c r="G2254" i="3"/>
  <c r="D2254" i="3"/>
  <c r="B2254" i="3"/>
  <c r="A2120" i="5" s="1"/>
  <c r="AC2253" i="3"/>
  <c r="AB2253" i="3"/>
  <c r="AA2253" i="3"/>
  <c r="Y2253" i="3"/>
  <c r="B2119" i="5" s="1"/>
  <c r="O2253" i="3"/>
  <c r="N2253" i="3"/>
  <c r="M2119" i="5" s="1"/>
  <c r="M2253" i="3"/>
  <c r="K2253" i="3"/>
  <c r="J2253" i="3"/>
  <c r="G2253" i="3"/>
  <c r="D2253" i="3"/>
  <c r="B2253" i="3"/>
  <c r="A2119" i="5" s="1"/>
  <c r="AC2252" i="3"/>
  <c r="AB2252" i="3"/>
  <c r="AA2252" i="3"/>
  <c r="Y2252" i="3"/>
  <c r="B2118" i="5" s="1"/>
  <c r="O2252" i="3"/>
  <c r="N2252" i="3"/>
  <c r="M2118" i="5" s="1"/>
  <c r="M2252" i="3"/>
  <c r="K2252" i="3"/>
  <c r="J2252" i="3"/>
  <c r="G2252" i="3"/>
  <c r="D2252" i="3"/>
  <c r="B2252" i="3"/>
  <c r="A2118" i="5" s="1"/>
  <c r="AC2251" i="3"/>
  <c r="AB2251" i="3"/>
  <c r="AA2251" i="3"/>
  <c r="Y2251" i="3"/>
  <c r="B2117" i="5" s="1"/>
  <c r="O2251" i="3"/>
  <c r="N2251" i="3"/>
  <c r="M2117" i="5" s="1"/>
  <c r="M2251" i="3"/>
  <c r="K2251" i="3"/>
  <c r="J2251" i="3"/>
  <c r="G2251" i="3"/>
  <c r="D2251" i="3"/>
  <c r="B2251" i="3"/>
  <c r="AC2250" i="3"/>
  <c r="AB2250" i="3"/>
  <c r="AA2250" i="3"/>
  <c r="Y2250" i="3"/>
  <c r="B2116" i="5" s="1"/>
  <c r="O2250" i="3"/>
  <c r="N2250" i="3"/>
  <c r="M2116" i="5" s="1"/>
  <c r="M2250" i="3"/>
  <c r="K2250" i="3"/>
  <c r="J2250" i="3"/>
  <c r="G2250" i="3"/>
  <c r="D2250" i="3"/>
  <c r="B2250" i="3"/>
  <c r="A2116" i="5" s="1"/>
  <c r="AC2249" i="3"/>
  <c r="AB2249" i="3"/>
  <c r="AA2249" i="3"/>
  <c r="Y2249" i="3"/>
  <c r="B2115" i="5" s="1"/>
  <c r="O2249" i="3"/>
  <c r="N2249" i="3"/>
  <c r="M2115" i="5" s="1"/>
  <c r="M2249" i="3"/>
  <c r="K2249" i="3"/>
  <c r="J2249" i="3"/>
  <c r="G2249" i="3"/>
  <c r="D2249" i="3"/>
  <c r="B2249" i="3"/>
  <c r="A2115" i="5" s="1"/>
  <c r="AC2248" i="3"/>
  <c r="AB2248" i="3"/>
  <c r="AA2248" i="3"/>
  <c r="Y2248" i="3"/>
  <c r="B2114" i="5" s="1"/>
  <c r="O2248" i="3"/>
  <c r="N2248" i="3"/>
  <c r="M2114" i="5" s="1"/>
  <c r="M2248" i="3"/>
  <c r="K2248" i="3"/>
  <c r="J2248" i="3"/>
  <c r="G2248" i="3"/>
  <c r="D2248" i="3"/>
  <c r="B2248" i="3"/>
  <c r="A2114" i="5" s="1"/>
  <c r="AC2247" i="3"/>
  <c r="AB2247" i="3"/>
  <c r="AA2247" i="3"/>
  <c r="Y2247" i="3"/>
  <c r="B2113" i="5" s="1"/>
  <c r="O2247" i="3"/>
  <c r="N2247" i="3"/>
  <c r="M2113" i="5" s="1"/>
  <c r="M2247" i="3"/>
  <c r="K2247" i="3"/>
  <c r="J2247" i="3"/>
  <c r="G2247" i="3"/>
  <c r="D2247" i="3"/>
  <c r="B2247" i="3"/>
  <c r="AC2246" i="3"/>
  <c r="AB2246" i="3"/>
  <c r="AA2246" i="3"/>
  <c r="Y2246" i="3"/>
  <c r="B2112" i="5" s="1"/>
  <c r="O2246" i="3"/>
  <c r="N2246" i="3"/>
  <c r="M2112" i="5" s="1"/>
  <c r="M2246" i="3"/>
  <c r="K2246" i="3"/>
  <c r="J2246" i="3"/>
  <c r="G2246" i="3"/>
  <c r="D2246" i="3"/>
  <c r="B2246" i="3"/>
  <c r="A2112" i="5" s="1"/>
  <c r="AC2245" i="3"/>
  <c r="AB2245" i="3"/>
  <c r="AA2245" i="3"/>
  <c r="Y2245" i="3"/>
  <c r="B2111" i="5" s="1"/>
  <c r="O2245" i="3"/>
  <c r="N2245" i="3"/>
  <c r="M2111" i="5" s="1"/>
  <c r="M2245" i="3"/>
  <c r="K2245" i="3"/>
  <c r="J2245" i="3"/>
  <c r="G2245" i="3"/>
  <c r="D2245" i="3"/>
  <c r="B2245" i="3"/>
  <c r="A2111" i="5" s="1"/>
  <c r="AC2244" i="3"/>
  <c r="AB2244" i="3"/>
  <c r="AA2244" i="3"/>
  <c r="Y2244" i="3"/>
  <c r="B2110" i="5" s="1"/>
  <c r="O2244" i="3"/>
  <c r="N2244" i="3"/>
  <c r="M2110" i="5" s="1"/>
  <c r="M2244" i="3"/>
  <c r="K2244" i="3"/>
  <c r="J2244" i="3"/>
  <c r="G2244" i="3"/>
  <c r="D2244" i="3"/>
  <c r="B2244" i="3"/>
  <c r="A2110" i="5" s="1"/>
  <c r="AC2243" i="3"/>
  <c r="AB2243" i="3"/>
  <c r="AA2243" i="3"/>
  <c r="Y2243" i="3"/>
  <c r="B2109" i="5" s="1"/>
  <c r="O2243" i="3"/>
  <c r="N2243" i="3"/>
  <c r="M2109" i="5" s="1"/>
  <c r="M2243" i="3"/>
  <c r="K2243" i="3"/>
  <c r="J2243" i="3"/>
  <c r="G2243" i="3"/>
  <c r="D2243" i="3"/>
  <c r="B2243" i="3"/>
  <c r="A2109" i="5" s="1"/>
  <c r="AC2230" i="3"/>
  <c r="AB2230" i="3"/>
  <c r="AA2230" i="3"/>
  <c r="Y2230" i="3"/>
  <c r="B2096" i="5" s="1"/>
  <c r="O2230" i="3"/>
  <c r="N2230" i="3"/>
  <c r="M2096" i="5" s="1"/>
  <c r="M2230" i="3"/>
  <c r="K2230" i="3"/>
  <c r="J2230" i="3"/>
  <c r="G2230" i="3"/>
  <c r="D2230" i="3"/>
  <c r="B2230" i="3"/>
  <c r="A2096" i="5" s="1"/>
  <c r="AC2229" i="3"/>
  <c r="AB2229" i="3"/>
  <c r="AA2229" i="3"/>
  <c r="Y2229" i="3"/>
  <c r="B2095" i="5" s="1"/>
  <c r="O2229" i="3"/>
  <c r="N2229" i="3"/>
  <c r="M2095" i="5" s="1"/>
  <c r="M2229" i="3"/>
  <c r="K2229" i="3"/>
  <c r="J2229" i="3"/>
  <c r="G2229" i="3"/>
  <c r="D2229" i="3"/>
  <c r="B2229" i="3"/>
  <c r="A2095" i="5" s="1"/>
  <c r="AC2228" i="3"/>
  <c r="AB2228" i="3"/>
  <c r="AA2228" i="3"/>
  <c r="Y2228" i="3"/>
  <c r="B2094" i="5" s="1"/>
  <c r="O2228" i="3"/>
  <c r="N2228" i="3"/>
  <c r="M2094" i="5" s="1"/>
  <c r="M2228" i="3"/>
  <c r="K2228" i="3"/>
  <c r="J2228" i="3"/>
  <c r="G2228" i="3"/>
  <c r="D2228" i="3"/>
  <c r="B2228" i="3"/>
  <c r="AC2227" i="3"/>
  <c r="AB2227" i="3"/>
  <c r="AA2227" i="3"/>
  <c r="Y2227" i="3"/>
  <c r="B2093" i="5" s="1"/>
  <c r="O2227" i="3"/>
  <c r="N2227" i="3"/>
  <c r="M2093" i="5" s="1"/>
  <c r="M2227" i="3"/>
  <c r="K2227" i="3"/>
  <c r="J2227" i="3"/>
  <c r="G2227" i="3"/>
  <c r="D2227" i="3"/>
  <c r="B2227" i="3"/>
  <c r="A2093" i="5" s="1"/>
  <c r="AC2226" i="3"/>
  <c r="AB2226" i="3"/>
  <c r="AA2226" i="3"/>
  <c r="Y2226" i="3"/>
  <c r="B2092" i="5" s="1"/>
  <c r="O2226" i="3"/>
  <c r="N2226" i="3"/>
  <c r="M2092" i="5" s="1"/>
  <c r="M2226" i="3"/>
  <c r="K2226" i="3"/>
  <c r="J2226" i="3"/>
  <c r="G2226" i="3"/>
  <c r="D2226" i="3"/>
  <c r="B2226" i="3"/>
  <c r="A2092" i="5" s="1"/>
  <c r="AC2225" i="3"/>
  <c r="AB2225" i="3"/>
  <c r="AA2225" i="3"/>
  <c r="Y2225" i="3"/>
  <c r="B2091" i="5" s="1"/>
  <c r="O2225" i="3"/>
  <c r="N2225" i="3"/>
  <c r="M2091" i="5" s="1"/>
  <c r="M2225" i="3"/>
  <c r="K2225" i="3"/>
  <c r="J2225" i="3"/>
  <c r="G2225" i="3"/>
  <c r="D2225" i="3"/>
  <c r="B2225" i="3"/>
  <c r="A2091" i="5" s="1"/>
  <c r="AC2224" i="3"/>
  <c r="AB2224" i="3"/>
  <c r="AA2224" i="3"/>
  <c r="Y2224" i="3"/>
  <c r="B2090" i="5" s="1"/>
  <c r="O2224" i="3"/>
  <c r="N2224" i="3"/>
  <c r="M2090" i="5" s="1"/>
  <c r="M2224" i="3"/>
  <c r="K2224" i="3"/>
  <c r="J2224" i="3"/>
  <c r="G2224" i="3"/>
  <c r="D2224" i="3"/>
  <c r="B2224" i="3"/>
  <c r="AC2223" i="3"/>
  <c r="AB2223" i="3"/>
  <c r="AA2223" i="3"/>
  <c r="Y2223" i="3"/>
  <c r="B2089" i="5" s="1"/>
  <c r="O2223" i="3"/>
  <c r="N2223" i="3"/>
  <c r="M2089" i="5" s="1"/>
  <c r="M2223" i="3"/>
  <c r="K2223" i="3"/>
  <c r="J2223" i="3"/>
  <c r="G2223" i="3"/>
  <c r="D2223" i="3"/>
  <c r="B2223" i="3"/>
  <c r="A2089" i="5" s="1"/>
  <c r="AC2222" i="3"/>
  <c r="AB2222" i="3"/>
  <c r="AA2222" i="3"/>
  <c r="Y2222" i="3"/>
  <c r="B2088" i="5" s="1"/>
  <c r="O2222" i="3"/>
  <c r="N2222" i="3"/>
  <c r="M2088" i="5" s="1"/>
  <c r="M2222" i="3"/>
  <c r="K2222" i="3"/>
  <c r="J2222" i="3"/>
  <c r="G2222" i="3"/>
  <c r="D2222" i="3"/>
  <c r="B2222" i="3"/>
  <c r="A2088" i="5" s="1"/>
  <c r="AC2221" i="3"/>
  <c r="AB2221" i="3"/>
  <c r="AA2221" i="3"/>
  <c r="Y2221" i="3"/>
  <c r="B2087" i="5" s="1"/>
  <c r="O2221" i="3"/>
  <c r="N2221" i="3"/>
  <c r="M2087" i="5" s="1"/>
  <c r="M2221" i="3"/>
  <c r="K2221" i="3"/>
  <c r="J2221" i="3"/>
  <c r="G2221" i="3"/>
  <c r="D2221" i="3"/>
  <c r="B2221" i="3"/>
  <c r="A2087" i="5" s="1"/>
  <c r="AC2220" i="3"/>
  <c r="AB2220" i="3"/>
  <c r="AA2220" i="3"/>
  <c r="Y2220" i="3"/>
  <c r="O2220" i="3"/>
  <c r="N2220" i="3"/>
  <c r="M2086" i="5" s="1"/>
  <c r="M2220" i="3"/>
  <c r="K2220" i="3"/>
  <c r="J2220" i="3"/>
  <c r="G2220" i="3"/>
  <c r="D2220" i="3"/>
  <c r="B2220" i="3"/>
  <c r="A2086" i="5" s="1"/>
  <c r="AC2219" i="3"/>
  <c r="AB2219" i="3"/>
  <c r="AA2219" i="3"/>
  <c r="Y2219" i="3"/>
  <c r="B2085" i="5" s="1"/>
  <c r="O2219" i="3"/>
  <c r="N2219" i="3"/>
  <c r="M2085" i="5" s="1"/>
  <c r="M2219" i="3"/>
  <c r="K2219" i="3"/>
  <c r="J2219" i="3"/>
  <c r="G2219" i="3"/>
  <c r="D2219" i="3"/>
  <c r="B2219" i="3"/>
  <c r="A2085" i="5" s="1"/>
  <c r="AC2218" i="3"/>
  <c r="AB2218" i="3"/>
  <c r="AA2218" i="3"/>
  <c r="Y2218" i="3"/>
  <c r="B2084" i="5" s="1"/>
  <c r="O2218" i="3"/>
  <c r="N2218" i="3"/>
  <c r="M2084" i="5" s="1"/>
  <c r="M2218" i="3"/>
  <c r="K2218" i="3"/>
  <c r="J2218" i="3"/>
  <c r="G2218" i="3"/>
  <c r="D2218" i="3"/>
  <c r="B2218" i="3"/>
  <c r="A2084" i="5" s="1"/>
  <c r="AC2217" i="3"/>
  <c r="AB2217" i="3"/>
  <c r="AA2217" i="3"/>
  <c r="Y2217" i="3"/>
  <c r="B2083" i="5" s="1"/>
  <c r="O2217" i="3"/>
  <c r="N2217" i="3"/>
  <c r="M2083" i="5" s="1"/>
  <c r="M2217" i="3"/>
  <c r="K2217" i="3"/>
  <c r="J2217" i="3"/>
  <c r="G2217" i="3"/>
  <c r="D2217" i="3"/>
  <c r="B2217" i="3"/>
  <c r="AC2216" i="3"/>
  <c r="AB2216" i="3"/>
  <c r="AA2216" i="3"/>
  <c r="Y2216" i="3"/>
  <c r="B2082" i="5" s="1"/>
  <c r="O2216" i="3"/>
  <c r="N2216" i="3"/>
  <c r="M2082" i="5" s="1"/>
  <c r="M2216" i="3"/>
  <c r="K2216" i="3"/>
  <c r="J2216" i="3"/>
  <c r="G2216" i="3"/>
  <c r="D2216" i="3"/>
  <c r="B2216" i="3"/>
  <c r="A2082" i="5" s="1"/>
  <c r="AC2215" i="3"/>
  <c r="AB2215" i="3"/>
  <c r="AA2215" i="3"/>
  <c r="Y2215" i="3"/>
  <c r="B2081" i="5" s="1"/>
  <c r="O2215" i="3"/>
  <c r="N2215" i="3"/>
  <c r="M2081" i="5" s="1"/>
  <c r="M2215" i="3"/>
  <c r="K2215" i="3"/>
  <c r="J2215" i="3"/>
  <c r="G2215" i="3"/>
  <c r="D2215" i="3"/>
  <c r="B2215" i="3"/>
  <c r="A2081" i="5" s="1"/>
  <c r="AC2214" i="3"/>
  <c r="AB2214" i="3"/>
  <c r="AA2214" i="3"/>
  <c r="Y2214" i="3"/>
  <c r="O2214" i="3"/>
  <c r="N2214" i="3"/>
  <c r="M2080" i="5" s="1"/>
  <c r="M2214" i="3"/>
  <c r="K2214" i="3"/>
  <c r="J2214" i="3"/>
  <c r="G2214" i="3"/>
  <c r="D2214" i="3"/>
  <c r="B2214" i="3"/>
  <c r="A2080" i="5" s="1"/>
  <c r="AC2213" i="3"/>
  <c r="AB2213" i="3"/>
  <c r="AA2213" i="3"/>
  <c r="Y2213" i="3"/>
  <c r="B2079" i="5" s="1"/>
  <c r="O2213" i="3"/>
  <c r="N2213" i="3"/>
  <c r="M2079" i="5" s="1"/>
  <c r="M2213" i="3"/>
  <c r="K2213" i="3"/>
  <c r="J2213" i="3"/>
  <c r="G2213" i="3"/>
  <c r="D2213" i="3"/>
  <c r="B2213" i="3"/>
  <c r="AC2212" i="3"/>
  <c r="AB2212" i="3"/>
  <c r="AA2212" i="3"/>
  <c r="Y2212" i="3"/>
  <c r="B2078" i="5" s="1"/>
  <c r="O2212" i="3"/>
  <c r="N2212" i="3"/>
  <c r="M2078" i="5" s="1"/>
  <c r="M2212" i="3"/>
  <c r="K2212" i="3"/>
  <c r="J2212" i="3"/>
  <c r="G2212" i="3"/>
  <c r="D2212" i="3"/>
  <c r="B2212" i="3"/>
  <c r="A2078" i="5" s="1"/>
  <c r="AC2211" i="3"/>
  <c r="AB2211" i="3"/>
  <c r="AA2211" i="3"/>
  <c r="Y2211" i="3"/>
  <c r="B2077" i="5" s="1"/>
  <c r="O2211" i="3"/>
  <c r="N2211" i="3"/>
  <c r="M2077" i="5" s="1"/>
  <c r="M2211" i="3"/>
  <c r="K2211" i="3"/>
  <c r="J2211" i="3"/>
  <c r="G2211" i="3"/>
  <c r="D2211" i="3"/>
  <c r="B2211" i="3"/>
  <c r="A2077" i="5" s="1"/>
  <c r="AC2210" i="3"/>
  <c r="AB2210" i="3"/>
  <c r="AA2210" i="3"/>
  <c r="Y2210" i="3"/>
  <c r="B2076" i="5" s="1"/>
  <c r="O2210" i="3"/>
  <c r="N2210" i="3"/>
  <c r="M2076" i="5" s="1"/>
  <c r="M2210" i="3"/>
  <c r="K2210" i="3"/>
  <c r="J2210" i="3"/>
  <c r="G2210" i="3"/>
  <c r="D2210" i="3"/>
  <c r="B2210" i="3"/>
  <c r="A2076" i="5" s="1"/>
  <c r="AC2209" i="3"/>
  <c r="AB2209" i="3"/>
  <c r="AA2209" i="3"/>
  <c r="Y2209" i="3"/>
  <c r="B2075" i="5" s="1"/>
  <c r="O2209" i="3"/>
  <c r="N2209" i="3"/>
  <c r="M2075" i="5" s="1"/>
  <c r="M2209" i="3"/>
  <c r="K2209" i="3"/>
  <c r="J2209" i="3"/>
  <c r="G2209" i="3"/>
  <c r="D2209" i="3"/>
  <c r="B2209" i="3"/>
  <c r="A2075" i="5" s="1"/>
  <c r="AC2208" i="3"/>
  <c r="AB2208" i="3"/>
  <c r="AA2208" i="3"/>
  <c r="Y2208" i="3"/>
  <c r="B2074" i="5" s="1"/>
  <c r="O2208" i="3"/>
  <c r="N2208" i="3"/>
  <c r="M2074" i="5" s="1"/>
  <c r="M2208" i="3"/>
  <c r="K2208" i="3"/>
  <c r="J2208" i="3"/>
  <c r="G2208" i="3"/>
  <c r="D2208" i="3"/>
  <c r="B2208" i="3"/>
  <c r="A2074" i="5" s="1"/>
  <c r="AC2207" i="3"/>
  <c r="AB2207" i="3"/>
  <c r="AA2207" i="3"/>
  <c r="Y2207" i="3"/>
  <c r="B2073" i="5" s="1"/>
  <c r="O2207" i="3"/>
  <c r="N2207" i="3"/>
  <c r="M2073" i="5" s="1"/>
  <c r="M2207" i="3"/>
  <c r="K2207" i="3"/>
  <c r="J2207" i="3"/>
  <c r="G2207" i="3"/>
  <c r="D2207" i="3"/>
  <c r="B2207" i="3"/>
  <c r="AC2206" i="3"/>
  <c r="AB2206" i="3"/>
  <c r="AA2206" i="3"/>
  <c r="Y2206" i="3"/>
  <c r="B2072" i="5" s="1"/>
  <c r="O2206" i="3"/>
  <c r="N2206" i="3"/>
  <c r="M2072" i="5" s="1"/>
  <c r="M2206" i="3"/>
  <c r="K2206" i="3"/>
  <c r="J2206" i="3"/>
  <c r="G2206" i="3"/>
  <c r="D2206" i="3"/>
  <c r="B2206" i="3"/>
  <c r="A2072" i="5" s="1"/>
  <c r="AC2205" i="3"/>
  <c r="AB2205" i="3"/>
  <c r="AA2205" i="3"/>
  <c r="Y2205" i="3"/>
  <c r="B2071" i="5" s="1"/>
  <c r="O2205" i="3"/>
  <c r="N2205" i="3"/>
  <c r="M2071" i="5" s="1"/>
  <c r="M2205" i="3"/>
  <c r="K2205" i="3"/>
  <c r="J2205" i="3"/>
  <c r="G2205" i="3"/>
  <c r="D2205" i="3"/>
  <c r="B2205" i="3"/>
  <c r="A2071" i="5" s="1"/>
  <c r="AC2204" i="3"/>
  <c r="AB2204" i="3"/>
  <c r="AA2204" i="3"/>
  <c r="Y2204" i="3"/>
  <c r="B2070" i="5" s="1"/>
  <c r="O2204" i="3"/>
  <c r="N2204" i="3"/>
  <c r="M2070" i="5" s="1"/>
  <c r="M2204" i="3"/>
  <c r="K2204" i="3"/>
  <c r="J2204" i="3"/>
  <c r="G2204" i="3"/>
  <c r="D2204" i="3"/>
  <c r="B2204" i="3"/>
  <c r="A2070" i="5" s="1"/>
  <c r="AC2203" i="3"/>
  <c r="AB2203" i="3"/>
  <c r="AA2203" i="3"/>
  <c r="Y2203" i="3"/>
  <c r="B2069" i="5" s="1"/>
  <c r="O2203" i="3"/>
  <c r="N2203" i="3"/>
  <c r="M2069" i="5" s="1"/>
  <c r="M2203" i="3"/>
  <c r="K2203" i="3"/>
  <c r="J2203" i="3"/>
  <c r="G2203" i="3"/>
  <c r="D2203" i="3"/>
  <c r="B2203" i="3"/>
  <c r="AC2202" i="3"/>
  <c r="AB2202" i="3"/>
  <c r="AA2202" i="3"/>
  <c r="Y2202" i="3"/>
  <c r="B2068" i="5" s="1"/>
  <c r="O2202" i="3"/>
  <c r="N2202" i="3"/>
  <c r="M2068" i="5" s="1"/>
  <c r="M2202" i="3"/>
  <c r="K2202" i="3"/>
  <c r="J2202" i="3"/>
  <c r="G2202" i="3"/>
  <c r="D2202" i="3"/>
  <c r="B2202" i="3"/>
  <c r="A2068" i="5" s="1"/>
  <c r="AC2201" i="3"/>
  <c r="AB2201" i="3"/>
  <c r="AA2201" i="3"/>
  <c r="Y2201" i="3"/>
  <c r="B2067" i="5" s="1"/>
  <c r="O2201" i="3"/>
  <c r="N2201" i="3"/>
  <c r="M2067" i="5" s="1"/>
  <c r="M2201" i="3"/>
  <c r="K2201" i="3"/>
  <c r="J2201" i="3"/>
  <c r="G2201" i="3"/>
  <c r="D2201" i="3"/>
  <c r="B2201" i="3"/>
  <c r="A2067" i="5" s="1"/>
  <c r="AC2200" i="3"/>
  <c r="AB2200" i="3"/>
  <c r="AA2200" i="3"/>
  <c r="Y2200" i="3"/>
  <c r="B2066" i="5" s="1"/>
  <c r="O2200" i="3"/>
  <c r="N2200" i="3"/>
  <c r="M2066" i="5" s="1"/>
  <c r="M2200" i="3"/>
  <c r="K2200" i="3"/>
  <c r="J2200" i="3"/>
  <c r="G2200" i="3"/>
  <c r="D2200" i="3"/>
  <c r="B2200" i="3"/>
  <c r="A2066" i="5" s="1"/>
  <c r="AC2187" i="3"/>
  <c r="AB2187" i="3"/>
  <c r="AA2187" i="3"/>
  <c r="Y2187" i="3"/>
  <c r="B2053" i="5" s="1"/>
  <c r="O2187" i="3"/>
  <c r="N2187" i="3"/>
  <c r="M2053" i="5" s="1"/>
  <c r="M2187" i="3"/>
  <c r="K2187" i="3"/>
  <c r="J2187" i="3"/>
  <c r="G2187" i="3"/>
  <c r="D2187" i="3"/>
  <c r="B2187" i="3"/>
  <c r="A2053" i="5" s="1"/>
  <c r="AC2186" i="3"/>
  <c r="AB2186" i="3"/>
  <c r="AA2186" i="3"/>
  <c r="Y2186" i="3"/>
  <c r="B2052" i="5" s="1"/>
  <c r="O2186" i="3"/>
  <c r="N2186" i="3"/>
  <c r="M2052" i="5" s="1"/>
  <c r="M2186" i="3"/>
  <c r="K2186" i="3"/>
  <c r="J2186" i="3"/>
  <c r="G2186" i="3"/>
  <c r="D2186" i="3"/>
  <c r="B2186" i="3"/>
  <c r="A2052" i="5" s="1"/>
  <c r="AC2185" i="3"/>
  <c r="AB2185" i="3"/>
  <c r="AA2185" i="3"/>
  <c r="Y2185" i="3"/>
  <c r="O2185" i="3"/>
  <c r="N2185" i="3"/>
  <c r="M2051" i="5" s="1"/>
  <c r="M2185" i="3"/>
  <c r="K2185" i="3"/>
  <c r="J2185" i="3"/>
  <c r="G2185" i="3"/>
  <c r="D2185" i="3"/>
  <c r="B2185" i="3"/>
  <c r="A2051" i="5" s="1"/>
  <c r="AC2184" i="3"/>
  <c r="AB2184" i="3"/>
  <c r="AA2184" i="3"/>
  <c r="Y2184" i="3"/>
  <c r="B2050" i="5" s="1"/>
  <c r="O2184" i="3"/>
  <c r="N2184" i="3"/>
  <c r="M2184" i="3"/>
  <c r="K2184" i="3"/>
  <c r="J2184" i="3"/>
  <c r="G2184" i="3"/>
  <c r="D2184" i="3"/>
  <c r="B2184" i="3"/>
  <c r="AC2183" i="3"/>
  <c r="AB2183" i="3"/>
  <c r="AA2183" i="3"/>
  <c r="Y2183" i="3"/>
  <c r="B2049" i="5" s="1"/>
  <c r="O2183" i="3"/>
  <c r="N2183" i="3"/>
  <c r="M2049" i="5" s="1"/>
  <c r="M2183" i="3"/>
  <c r="K2183" i="3"/>
  <c r="J2183" i="3"/>
  <c r="G2183" i="3"/>
  <c r="D2183" i="3"/>
  <c r="B2183" i="3"/>
  <c r="A2049" i="5" s="1"/>
  <c r="AC2182" i="3"/>
  <c r="AB2182" i="3"/>
  <c r="AA2182" i="3"/>
  <c r="Y2182" i="3"/>
  <c r="B2048" i="5" s="1"/>
  <c r="O2182" i="3"/>
  <c r="N2182" i="3"/>
  <c r="M2048" i="5" s="1"/>
  <c r="M2182" i="3"/>
  <c r="K2182" i="3"/>
  <c r="J2182" i="3"/>
  <c r="G2182" i="3"/>
  <c r="D2182" i="3"/>
  <c r="B2182" i="3"/>
  <c r="A2048" i="5" s="1"/>
  <c r="AC2181" i="3"/>
  <c r="AB2181" i="3"/>
  <c r="AA2181" i="3"/>
  <c r="Y2181" i="3"/>
  <c r="B2047" i="5" s="1"/>
  <c r="O2181" i="3"/>
  <c r="N2181" i="3"/>
  <c r="M2047" i="5" s="1"/>
  <c r="M2181" i="3"/>
  <c r="K2181" i="3"/>
  <c r="J2181" i="3"/>
  <c r="G2181" i="3"/>
  <c r="D2181" i="3"/>
  <c r="B2181" i="3"/>
  <c r="A2047" i="5" s="1"/>
  <c r="AC2180" i="3"/>
  <c r="AB2180" i="3"/>
  <c r="AA2180" i="3"/>
  <c r="Y2180" i="3"/>
  <c r="B2046" i="5" s="1"/>
  <c r="O2180" i="3"/>
  <c r="N2180" i="3"/>
  <c r="M2046" i="5" s="1"/>
  <c r="M2180" i="3"/>
  <c r="K2180" i="3"/>
  <c r="J2180" i="3"/>
  <c r="G2180" i="3"/>
  <c r="D2180" i="3"/>
  <c r="B2180" i="3"/>
  <c r="AC2179" i="3"/>
  <c r="AB2179" i="3"/>
  <c r="AA2179" i="3"/>
  <c r="Y2179" i="3"/>
  <c r="B2045" i="5" s="1"/>
  <c r="O2179" i="3"/>
  <c r="N2179" i="3"/>
  <c r="M2045" i="5" s="1"/>
  <c r="M2179" i="3"/>
  <c r="K2179" i="3"/>
  <c r="J2179" i="3"/>
  <c r="G2179" i="3"/>
  <c r="D2179" i="3"/>
  <c r="B2179" i="3"/>
  <c r="A2045" i="5" s="1"/>
  <c r="AC2178" i="3"/>
  <c r="AB2178" i="3"/>
  <c r="AA2178" i="3"/>
  <c r="Y2178" i="3"/>
  <c r="B2044" i="5" s="1"/>
  <c r="O2178" i="3"/>
  <c r="N2178" i="3"/>
  <c r="M2044" i="5" s="1"/>
  <c r="M2178" i="3"/>
  <c r="K2178" i="3"/>
  <c r="J2178" i="3"/>
  <c r="G2178" i="3"/>
  <c r="D2178" i="3"/>
  <c r="B2178" i="3"/>
  <c r="A2044" i="5" s="1"/>
  <c r="AC2177" i="3"/>
  <c r="AB2177" i="3"/>
  <c r="AA2177" i="3"/>
  <c r="Y2177" i="3"/>
  <c r="B2043" i="5" s="1"/>
  <c r="O2177" i="3"/>
  <c r="N2177" i="3"/>
  <c r="M2043" i="5" s="1"/>
  <c r="M2177" i="3"/>
  <c r="K2177" i="3"/>
  <c r="J2177" i="3"/>
  <c r="G2177" i="3"/>
  <c r="D2177" i="3"/>
  <c r="B2177" i="3"/>
  <c r="A2043" i="5" s="1"/>
  <c r="AC2176" i="3"/>
  <c r="AB2176" i="3"/>
  <c r="AA2176" i="3"/>
  <c r="Y2176" i="3"/>
  <c r="B2042" i="5" s="1"/>
  <c r="O2176" i="3"/>
  <c r="N2176" i="3"/>
  <c r="M2042" i="5" s="1"/>
  <c r="M2176" i="3"/>
  <c r="K2176" i="3"/>
  <c r="J2176" i="3"/>
  <c r="G2176" i="3"/>
  <c r="D2176" i="3"/>
  <c r="B2176" i="3"/>
  <c r="A2042" i="5" s="1"/>
  <c r="AC2175" i="3"/>
  <c r="AB2175" i="3"/>
  <c r="AA2175" i="3"/>
  <c r="Y2175" i="3"/>
  <c r="O2175" i="3"/>
  <c r="N2175" i="3"/>
  <c r="M2041" i="5" s="1"/>
  <c r="M2175" i="3"/>
  <c r="K2175" i="3"/>
  <c r="J2175" i="3"/>
  <c r="G2175" i="3"/>
  <c r="D2175" i="3"/>
  <c r="B2175" i="3"/>
  <c r="A2041" i="5" s="1"/>
  <c r="AC2174" i="3"/>
  <c r="AB2174" i="3"/>
  <c r="AA2174" i="3"/>
  <c r="Y2174" i="3"/>
  <c r="B2040" i="5" s="1"/>
  <c r="O2174" i="3"/>
  <c r="N2174" i="3"/>
  <c r="M2040" i="5" s="1"/>
  <c r="M2174" i="3"/>
  <c r="K2174" i="3"/>
  <c r="J2174" i="3"/>
  <c r="G2174" i="3"/>
  <c r="D2174" i="3"/>
  <c r="B2174" i="3"/>
  <c r="A2040" i="5" s="1"/>
  <c r="AC2173" i="3"/>
  <c r="AB2173" i="3"/>
  <c r="AA2173" i="3"/>
  <c r="Y2173" i="3"/>
  <c r="B2039" i="5" s="1"/>
  <c r="O2173" i="3"/>
  <c r="N2173" i="3"/>
  <c r="M2039" i="5" s="1"/>
  <c r="M2173" i="3"/>
  <c r="K2173" i="3"/>
  <c r="J2173" i="3"/>
  <c r="G2173" i="3"/>
  <c r="D2173" i="3"/>
  <c r="B2173" i="3"/>
  <c r="AC2172" i="3"/>
  <c r="AB2172" i="3"/>
  <c r="AA2172" i="3"/>
  <c r="Y2172" i="3"/>
  <c r="B2038" i="5" s="1"/>
  <c r="O2172" i="3"/>
  <c r="N2172" i="3"/>
  <c r="M2038" i="5" s="1"/>
  <c r="M2172" i="3"/>
  <c r="K2172" i="3"/>
  <c r="J2172" i="3"/>
  <c r="G2172" i="3"/>
  <c r="D2172" i="3"/>
  <c r="B2172" i="3"/>
  <c r="A2038" i="5" s="1"/>
  <c r="AC2171" i="3"/>
  <c r="AB2171" i="3"/>
  <c r="AA2171" i="3"/>
  <c r="Y2171" i="3"/>
  <c r="B2037" i="5" s="1"/>
  <c r="O2171" i="3"/>
  <c r="N2171" i="3"/>
  <c r="M2037" i="5" s="1"/>
  <c r="M2171" i="3"/>
  <c r="K2171" i="3"/>
  <c r="J2171" i="3"/>
  <c r="G2171" i="3"/>
  <c r="D2171" i="3"/>
  <c r="B2171" i="3"/>
  <c r="A2037" i="5" s="1"/>
  <c r="AC2170" i="3"/>
  <c r="AB2170" i="3"/>
  <c r="AA2170" i="3"/>
  <c r="Y2170" i="3"/>
  <c r="B2036" i="5" s="1"/>
  <c r="O2170" i="3"/>
  <c r="N2170" i="3"/>
  <c r="M2036" i="5" s="1"/>
  <c r="M2170" i="3"/>
  <c r="K2170" i="3"/>
  <c r="J2170" i="3"/>
  <c r="G2170" i="3"/>
  <c r="D2170" i="3"/>
  <c r="B2170" i="3"/>
  <c r="A2036" i="5" s="1"/>
  <c r="AC2169" i="3"/>
  <c r="AB2169" i="3"/>
  <c r="AA2169" i="3"/>
  <c r="Y2169" i="3"/>
  <c r="B2035" i="5" s="1"/>
  <c r="O2169" i="3"/>
  <c r="N2169" i="3"/>
  <c r="M2035" i="5" s="1"/>
  <c r="M2169" i="3"/>
  <c r="K2169" i="3"/>
  <c r="J2169" i="3"/>
  <c r="G2169" i="3"/>
  <c r="D2169" i="3"/>
  <c r="B2169" i="3"/>
  <c r="AC2168" i="3"/>
  <c r="AB2168" i="3"/>
  <c r="AA2168" i="3"/>
  <c r="Y2168" i="3"/>
  <c r="B2034" i="5" s="1"/>
  <c r="O2168" i="3"/>
  <c r="N2168" i="3"/>
  <c r="M2034" i="5" s="1"/>
  <c r="M2168" i="3"/>
  <c r="K2168" i="3"/>
  <c r="J2168" i="3"/>
  <c r="G2168" i="3"/>
  <c r="D2168" i="3"/>
  <c r="B2168" i="3"/>
  <c r="A2034" i="5" s="1"/>
  <c r="AC2167" i="3"/>
  <c r="AB2167" i="3"/>
  <c r="AA2167" i="3"/>
  <c r="Y2167" i="3"/>
  <c r="B2033" i="5" s="1"/>
  <c r="O2167" i="3"/>
  <c r="N2167" i="3"/>
  <c r="M2033" i="5" s="1"/>
  <c r="M2167" i="3"/>
  <c r="K2167" i="3"/>
  <c r="J2167" i="3"/>
  <c r="G2167" i="3"/>
  <c r="D2167" i="3"/>
  <c r="B2167" i="3"/>
  <c r="A2033" i="5" s="1"/>
  <c r="AC2166" i="3"/>
  <c r="AB2166" i="3"/>
  <c r="AA2166" i="3"/>
  <c r="Y2166" i="3"/>
  <c r="B2032" i="5" s="1"/>
  <c r="O2166" i="3"/>
  <c r="N2166" i="3"/>
  <c r="M2032" i="5" s="1"/>
  <c r="M2166" i="3"/>
  <c r="K2166" i="3"/>
  <c r="J2166" i="3"/>
  <c r="G2166" i="3"/>
  <c r="D2166" i="3"/>
  <c r="B2166" i="3"/>
  <c r="A2032" i="5" s="1"/>
  <c r="AC2165" i="3"/>
  <c r="AB2165" i="3"/>
  <c r="AA2165" i="3"/>
  <c r="Y2165" i="3"/>
  <c r="B2031" i="5" s="1"/>
  <c r="O2165" i="3"/>
  <c r="N2165" i="3"/>
  <c r="M2031" i="5" s="1"/>
  <c r="M2165" i="3"/>
  <c r="K2165" i="3"/>
  <c r="J2165" i="3"/>
  <c r="G2165" i="3"/>
  <c r="D2165" i="3"/>
  <c r="B2165" i="3"/>
  <c r="A2031" i="5" s="1"/>
  <c r="AC2164" i="3"/>
  <c r="AB2164" i="3"/>
  <c r="AA2164" i="3"/>
  <c r="Y2164" i="3"/>
  <c r="O2164" i="3"/>
  <c r="N2164" i="3"/>
  <c r="M2030" i="5" s="1"/>
  <c r="M2164" i="3"/>
  <c r="K2164" i="3"/>
  <c r="J2164" i="3"/>
  <c r="G2164" i="3"/>
  <c r="D2164" i="3"/>
  <c r="B2164" i="3"/>
  <c r="A2030" i="5" s="1"/>
  <c r="AC2163" i="3"/>
  <c r="AB2163" i="3"/>
  <c r="AA2163" i="3"/>
  <c r="Y2163" i="3"/>
  <c r="B2029" i="5" s="1"/>
  <c r="O2163" i="3"/>
  <c r="N2163" i="3"/>
  <c r="M2029" i="5" s="1"/>
  <c r="M2163" i="3"/>
  <c r="K2163" i="3"/>
  <c r="J2163" i="3"/>
  <c r="G2163" i="3"/>
  <c r="D2163" i="3"/>
  <c r="B2163" i="3"/>
  <c r="AC2162" i="3"/>
  <c r="AB2162" i="3"/>
  <c r="AA2162" i="3"/>
  <c r="Y2162" i="3"/>
  <c r="B2028" i="5" s="1"/>
  <c r="O2162" i="3"/>
  <c r="N2162" i="3"/>
  <c r="M2028" i="5" s="1"/>
  <c r="M2162" i="3"/>
  <c r="K2162" i="3"/>
  <c r="J2162" i="3"/>
  <c r="G2162" i="3"/>
  <c r="D2162" i="3"/>
  <c r="B2162" i="3"/>
  <c r="A2028" i="5" s="1"/>
  <c r="AC2161" i="3"/>
  <c r="AB2161" i="3"/>
  <c r="AA2161" i="3"/>
  <c r="Y2161" i="3"/>
  <c r="B2027" i="5" s="1"/>
  <c r="O2161" i="3"/>
  <c r="N2161" i="3"/>
  <c r="M2027" i="5" s="1"/>
  <c r="M2161" i="3"/>
  <c r="K2161" i="3"/>
  <c r="J2161" i="3"/>
  <c r="G2161" i="3"/>
  <c r="D2161" i="3"/>
  <c r="B2161" i="3"/>
  <c r="A2027" i="5" s="1"/>
  <c r="AC2160" i="3"/>
  <c r="AB2160" i="3"/>
  <c r="AA2160" i="3"/>
  <c r="Y2160" i="3"/>
  <c r="B2026" i="5" s="1"/>
  <c r="O2160" i="3"/>
  <c r="N2160" i="3"/>
  <c r="M2026" i="5" s="1"/>
  <c r="M2160" i="3"/>
  <c r="K2160" i="3"/>
  <c r="J2160" i="3"/>
  <c r="G2160" i="3"/>
  <c r="D2160" i="3"/>
  <c r="B2160" i="3"/>
  <c r="A2026" i="5" s="1"/>
  <c r="AC2159" i="3"/>
  <c r="AB2159" i="3"/>
  <c r="AA2159" i="3"/>
  <c r="Y2159" i="3"/>
  <c r="B2025" i="5" s="1"/>
  <c r="O2159" i="3"/>
  <c r="N2159" i="3"/>
  <c r="M2025" i="5" s="1"/>
  <c r="M2159" i="3"/>
  <c r="K2159" i="3"/>
  <c r="J2159" i="3"/>
  <c r="G2159" i="3"/>
  <c r="D2159" i="3"/>
  <c r="B2159" i="3"/>
  <c r="AC2158" i="3"/>
  <c r="AB2158" i="3"/>
  <c r="AA2158" i="3"/>
  <c r="Y2158" i="3"/>
  <c r="B2024" i="5" s="1"/>
  <c r="O2158" i="3"/>
  <c r="N2158" i="3"/>
  <c r="M2024" i="5" s="1"/>
  <c r="M2158" i="3"/>
  <c r="K2158" i="3"/>
  <c r="J2158" i="3"/>
  <c r="G2158" i="3"/>
  <c r="D2158" i="3"/>
  <c r="B2158" i="3"/>
  <c r="A2024" i="5" s="1"/>
  <c r="AC2157" i="3"/>
  <c r="AB2157" i="3"/>
  <c r="AA2157" i="3"/>
  <c r="Y2157" i="3"/>
  <c r="B2023" i="5" s="1"/>
  <c r="O2157" i="3"/>
  <c r="N2157" i="3"/>
  <c r="M2023" i="5" s="1"/>
  <c r="M2157" i="3"/>
  <c r="K2157" i="3"/>
  <c r="J2157" i="3"/>
  <c r="G2157" i="3"/>
  <c r="D2157" i="3"/>
  <c r="B2157" i="3"/>
  <c r="A2023" i="5" s="1"/>
  <c r="AC2144" i="3"/>
  <c r="AB2144" i="3"/>
  <c r="AA2144" i="3"/>
  <c r="Y2144" i="3"/>
  <c r="B2010" i="5" s="1"/>
  <c r="O2144" i="3"/>
  <c r="N2144" i="3"/>
  <c r="M2010" i="5" s="1"/>
  <c r="M2144" i="3"/>
  <c r="K2144" i="3"/>
  <c r="J2144" i="3"/>
  <c r="G2144" i="3"/>
  <c r="D2144" i="3"/>
  <c r="B2144" i="3"/>
  <c r="A2010" i="5" s="1"/>
  <c r="AC2143" i="3"/>
  <c r="AB2143" i="3"/>
  <c r="AA2143" i="3"/>
  <c r="Y2143" i="3"/>
  <c r="B2009" i="5" s="1"/>
  <c r="O2143" i="3"/>
  <c r="N2143" i="3"/>
  <c r="M2009" i="5" s="1"/>
  <c r="M2143" i="3"/>
  <c r="K2143" i="3"/>
  <c r="J2143" i="3"/>
  <c r="G2143" i="3"/>
  <c r="D2143" i="3"/>
  <c r="B2143" i="3"/>
  <c r="A2009" i="5" s="1"/>
  <c r="AC2142" i="3"/>
  <c r="AB2142" i="3"/>
  <c r="AA2142" i="3"/>
  <c r="Y2142" i="3"/>
  <c r="B2008" i="5" s="1"/>
  <c r="O2142" i="3"/>
  <c r="N2142" i="3"/>
  <c r="M2008" i="5" s="1"/>
  <c r="M2142" i="3"/>
  <c r="K2142" i="3"/>
  <c r="J2142" i="3"/>
  <c r="G2142" i="3"/>
  <c r="D2142" i="3"/>
  <c r="B2142" i="3"/>
  <c r="A2008" i="5" s="1"/>
  <c r="AC2141" i="3"/>
  <c r="AB2141" i="3"/>
  <c r="AA2141" i="3"/>
  <c r="Y2141" i="3"/>
  <c r="B2007" i="5" s="1"/>
  <c r="O2141" i="3"/>
  <c r="N2141" i="3"/>
  <c r="M2007" i="5" s="1"/>
  <c r="M2141" i="3"/>
  <c r="K2141" i="3"/>
  <c r="J2141" i="3"/>
  <c r="G2141" i="3"/>
  <c r="D2141" i="3"/>
  <c r="B2141" i="3"/>
  <c r="A2007" i="5" s="1"/>
  <c r="AC2140" i="3"/>
  <c r="AB2140" i="3"/>
  <c r="AA2140" i="3"/>
  <c r="Y2140" i="3"/>
  <c r="B2006" i="5" s="1"/>
  <c r="O2140" i="3"/>
  <c r="N2140" i="3"/>
  <c r="M2006" i="5" s="1"/>
  <c r="M2140" i="3"/>
  <c r="K2140" i="3"/>
  <c r="J2140" i="3"/>
  <c r="G2140" i="3"/>
  <c r="D2140" i="3"/>
  <c r="B2140" i="3"/>
  <c r="AC2139" i="3"/>
  <c r="AB2139" i="3"/>
  <c r="AA2139" i="3"/>
  <c r="Y2139" i="3"/>
  <c r="O2139" i="3"/>
  <c r="N2139" i="3"/>
  <c r="M2005" i="5" s="1"/>
  <c r="M2139" i="3"/>
  <c r="K2139" i="3"/>
  <c r="J2139" i="3"/>
  <c r="G2139" i="3"/>
  <c r="D2139" i="3"/>
  <c r="B2139" i="3"/>
  <c r="A2005" i="5" s="1"/>
  <c r="AC2138" i="3"/>
  <c r="AB2138" i="3"/>
  <c r="AA2138" i="3"/>
  <c r="Y2138" i="3"/>
  <c r="B2004" i="5" s="1"/>
  <c r="O2138" i="3"/>
  <c r="N2138" i="3"/>
  <c r="M2004" i="5" s="1"/>
  <c r="M2138" i="3"/>
  <c r="K2138" i="3"/>
  <c r="J2138" i="3"/>
  <c r="G2138" i="3"/>
  <c r="D2138" i="3"/>
  <c r="B2138" i="3"/>
  <c r="A2004" i="5" s="1"/>
  <c r="AC2137" i="3"/>
  <c r="AB2137" i="3"/>
  <c r="AA2137" i="3"/>
  <c r="Y2137" i="3"/>
  <c r="B2003" i="5" s="1"/>
  <c r="O2137" i="3"/>
  <c r="N2137" i="3"/>
  <c r="M2003" i="5" s="1"/>
  <c r="M2137" i="3"/>
  <c r="K2137" i="3"/>
  <c r="J2137" i="3"/>
  <c r="G2137" i="3"/>
  <c r="D2137" i="3"/>
  <c r="B2137" i="3"/>
  <c r="A2003" i="5" s="1"/>
  <c r="AC2136" i="3"/>
  <c r="AB2136" i="3"/>
  <c r="AA2136" i="3"/>
  <c r="Y2136" i="3"/>
  <c r="B2002" i="5" s="1"/>
  <c r="O2136" i="3"/>
  <c r="N2136" i="3"/>
  <c r="M2002" i="5" s="1"/>
  <c r="M2136" i="3"/>
  <c r="K2136" i="3"/>
  <c r="J2136" i="3"/>
  <c r="G2136" i="3"/>
  <c r="D2136" i="3"/>
  <c r="B2136" i="3"/>
  <c r="AC2135" i="3"/>
  <c r="AB2135" i="3"/>
  <c r="AA2135" i="3"/>
  <c r="Y2135" i="3"/>
  <c r="O2135" i="3"/>
  <c r="N2135" i="3"/>
  <c r="M2001" i="5" s="1"/>
  <c r="M2135" i="3"/>
  <c r="K2135" i="3"/>
  <c r="J2135" i="3"/>
  <c r="G2135" i="3"/>
  <c r="D2135" i="3"/>
  <c r="B2135" i="3"/>
  <c r="A2001" i="5" s="1"/>
  <c r="AC2134" i="3"/>
  <c r="AB2134" i="3"/>
  <c r="AA2134" i="3"/>
  <c r="Y2134" i="3"/>
  <c r="B2000" i="5" s="1"/>
  <c r="O2134" i="3"/>
  <c r="N2134" i="3"/>
  <c r="M2000" i="5" s="1"/>
  <c r="M2134" i="3"/>
  <c r="K2134" i="3"/>
  <c r="J2134" i="3"/>
  <c r="G2134" i="3"/>
  <c r="D2134" i="3"/>
  <c r="B2134" i="3"/>
  <c r="A2000" i="5" s="1"/>
  <c r="AC2133" i="3"/>
  <c r="AB2133" i="3"/>
  <c r="AA2133" i="3"/>
  <c r="Y2133" i="3"/>
  <c r="B1999" i="5" s="1"/>
  <c r="O2133" i="3"/>
  <c r="N2133" i="3"/>
  <c r="M1999" i="5" s="1"/>
  <c r="M2133" i="3"/>
  <c r="K2133" i="3"/>
  <c r="J2133" i="3"/>
  <c r="G2133" i="3"/>
  <c r="D2133" i="3"/>
  <c r="B2133" i="3"/>
  <c r="A1999" i="5" s="1"/>
  <c r="AC2132" i="3"/>
  <c r="AB2132" i="3"/>
  <c r="AA2132" i="3"/>
  <c r="Y2132" i="3"/>
  <c r="B1998" i="5" s="1"/>
  <c r="O2132" i="3"/>
  <c r="N2132" i="3"/>
  <c r="M1998" i="5" s="1"/>
  <c r="M2132" i="3"/>
  <c r="K2132" i="3"/>
  <c r="J2132" i="3"/>
  <c r="G2132" i="3"/>
  <c r="D2132" i="3"/>
  <c r="B2132" i="3"/>
  <c r="A1998" i="5" s="1"/>
  <c r="AC2131" i="3"/>
  <c r="AB2131" i="3"/>
  <c r="AA2131" i="3"/>
  <c r="Y2131" i="3"/>
  <c r="B1997" i="5" s="1"/>
  <c r="O2131" i="3"/>
  <c r="N2131" i="3"/>
  <c r="M1997" i="5" s="1"/>
  <c r="M2131" i="3"/>
  <c r="K2131" i="3"/>
  <c r="J2131" i="3"/>
  <c r="G2131" i="3"/>
  <c r="D2131" i="3"/>
  <c r="B2131" i="3"/>
  <c r="A1997" i="5" s="1"/>
  <c r="AC2130" i="3"/>
  <c r="AB2130" i="3"/>
  <c r="AA2130" i="3"/>
  <c r="Y2130" i="3"/>
  <c r="B1996" i="5" s="1"/>
  <c r="O2130" i="3"/>
  <c r="N2130" i="3"/>
  <c r="M1996" i="5" s="1"/>
  <c r="M2130" i="3"/>
  <c r="K2130" i="3"/>
  <c r="J2130" i="3"/>
  <c r="G2130" i="3"/>
  <c r="D2130" i="3"/>
  <c r="B2130" i="3"/>
  <c r="A1996" i="5" s="1"/>
  <c r="AC2129" i="3"/>
  <c r="AB2129" i="3"/>
  <c r="AA2129" i="3"/>
  <c r="Y2129" i="3"/>
  <c r="B1995" i="5" s="1"/>
  <c r="O2129" i="3"/>
  <c r="N2129" i="3"/>
  <c r="M1995" i="5" s="1"/>
  <c r="M2129" i="3"/>
  <c r="K2129" i="3"/>
  <c r="J2129" i="3"/>
  <c r="G2129" i="3"/>
  <c r="D2129" i="3"/>
  <c r="B2129" i="3"/>
  <c r="AC2128" i="3"/>
  <c r="AB2128" i="3"/>
  <c r="AA2128" i="3"/>
  <c r="Y2128" i="3"/>
  <c r="B1994" i="5" s="1"/>
  <c r="O2128" i="3"/>
  <c r="N2128" i="3"/>
  <c r="M1994" i="5" s="1"/>
  <c r="M2128" i="3"/>
  <c r="K2128" i="3"/>
  <c r="J2128" i="3"/>
  <c r="G2128" i="3"/>
  <c r="D2128" i="3"/>
  <c r="B2128" i="3"/>
  <c r="A1994" i="5" s="1"/>
  <c r="AC2127" i="3"/>
  <c r="AB2127" i="3"/>
  <c r="AA2127" i="3"/>
  <c r="Y2127" i="3"/>
  <c r="B1993" i="5" s="1"/>
  <c r="O2127" i="3"/>
  <c r="N2127" i="3"/>
  <c r="M1993" i="5" s="1"/>
  <c r="M2127" i="3"/>
  <c r="K2127" i="3"/>
  <c r="J2127" i="3"/>
  <c r="G2127" i="3"/>
  <c r="D2127" i="3"/>
  <c r="B2127" i="3"/>
  <c r="A1993" i="5" s="1"/>
  <c r="AC2126" i="3"/>
  <c r="AB2126" i="3"/>
  <c r="AA2126" i="3"/>
  <c r="Y2126" i="3"/>
  <c r="B1992" i="5" s="1"/>
  <c r="O2126" i="3"/>
  <c r="N2126" i="3"/>
  <c r="M1992" i="5" s="1"/>
  <c r="M2126" i="3"/>
  <c r="K2126" i="3"/>
  <c r="J2126" i="3"/>
  <c r="G2126" i="3"/>
  <c r="D2126" i="3"/>
  <c r="B2126" i="3"/>
  <c r="A1992" i="5" s="1"/>
  <c r="AC2125" i="3"/>
  <c r="AB2125" i="3"/>
  <c r="AA2125" i="3"/>
  <c r="Y2125" i="3"/>
  <c r="B1991" i="5" s="1"/>
  <c r="O2125" i="3"/>
  <c r="N2125" i="3"/>
  <c r="M1991" i="5" s="1"/>
  <c r="M2125" i="3"/>
  <c r="K2125" i="3"/>
  <c r="J2125" i="3"/>
  <c r="G2125" i="3"/>
  <c r="D2125" i="3"/>
  <c r="B2125" i="3"/>
  <c r="AC2124" i="3"/>
  <c r="AB2124" i="3"/>
  <c r="AA2124" i="3"/>
  <c r="Y2124" i="3"/>
  <c r="B1990" i="5" s="1"/>
  <c r="O2124" i="3"/>
  <c r="N2124" i="3"/>
  <c r="M1990" i="5" s="1"/>
  <c r="M2124" i="3"/>
  <c r="K2124" i="3"/>
  <c r="J2124" i="3"/>
  <c r="G2124" i="3"/>
  <c r="D2124" i="3"/>
  <c r="B2124" i="3"/>
  <c r="A1990" i="5" s="1"/>
  <c r="AC2123" i="3"/>
  <c r="AB2123" i="3"/>
  <c r="AA2123" i="3"/>
  <c r="Y2123" i="3"/>
  <c r="B1989" i="5" s="1"/>
  <c r="O2123" i="3"/>
  <c r="N2123" i="3"/>
  <c r="M1989" i="5" s="1"/>
  <c r="M2123" i="3"/>
  <c r="K2123" i="3"/>
  <c r="J2123" i="3"/>
  <c r="G2123" i="3"/>
  <c r="D2123" i="3"/>
  <c r="B2123" i="3"/>
  <c r="A1989" i="5" s="1"/>
  <c r="AC2122" i="3"/>
  <c r="AB2122" i="3"/>
  <c r="AA2122" i="3"/>
  <c r="Y2122" i="3"/>
  <c r="B1988" i="5" s="1"/>
  <c r="O2122" i="3"/>
  <c r="N2122" i="3"/>
  <c r="M1988" i="5" s="1"/>
  <c r="M2122" i="3"/>
  <c r="K2122" i="3"/>
  <c r="J2122" i="3"/>
  <c r="G2122" i="3"/>
  <c r="D2122" i="3"/>
  <c r="B2122" i="3"/>
  <c r="A1988" i="5" s="1"/>
  <c r="AC2121" i="3"/>
  <c r="AB2121" i="3"/>
  <c r="AA2121" i="3"/>
  <c r="Y2121" i="3"/>
  <c r="B1987" i="5" s="1"/>
  <c r="O2121" i="3"/>
  <c r="N2121" i="3"/>
  <c r="M1987" i="5" s="1"/>
  <c r="M2121" i="3"/>
  <c r="K2121" i="3"/>
  <c r="J2121" i="3"/>
  <c r="G2121" i="3"/>
  <c r="D2121" i="3"/>
  <c r="B2121" i="3"/>
  <c r="A1987" i="5" s="1"/>
  <c r="AC2120" i="3"/>
  <c r="AB2120" i="3"/>
  <c r="AA2120" i="3"/>
  <c r="Y2120" i="3"/>
  <c r="B1986" i="5" s="1"/>
  <c r="O2120" i="3"/>
  <c r="N2120" i="3"/>
  <c r="M1986" i="5" s="1"/>
  <c r="M2120" i="3"/>
  <c r="K2120" i="3"/>
  <c r="J2120" i="3"/>
  <c r="G2120" i="3"/>
  <c r="D2120" i="3"/>
  <c r="B2120" i="3"/>
  <c r="A1986" i="5" s="1"/>
  <c r="AC2119" i="3"/>
  <c r="AB2119" i="3"/>
  <c r="AA2119" i="3"/>
  <c r="Y2119" i="3"/>
  <c r="B1985" i="5" s="1"/>
  <c r="O2119" i="3"/>
  <c r="N2119" i="3"/>
  <c r="M1985" i="5" s="1"/>
  <c r="M2119" i="3"/>
  <c r="K2119" i="3"/>
  <c r="J2119" i="3"/>
  <c r="G2119" i="3"/>
  <c r="D2119" i="3"/>
  <c r="B2119" i="3"/>
  <c r="AC2118" i="3"/>
  <c r="AB2118" i="3"/>
  <c r="AA2118" i="3"/>
  <c r="Y2118" i="3"/>
  <c r="B1984" i="5" s="1"/>
  <c r="O2118" i="3"/>
  <c r="N2118" i="3"/>
  <c r="M1984" i="5" s="1"/>
  <c r="M2118" i="3"/>
  <c r="K2118" i="3"/>
  <c r="J2118" i="3"/>
  <c r="G2118" i="3"/>
  <c r="D2118" i="3"/>
  <c r="B2118" i="3"/>
  <c r="A1984" i="5" s="1"/>
  <c r="AC2117" i="3"/>
  <c r="AB2117" i="3"/>
  <c r="AA2117" i="3"/>
  <c r="Y2117" i="3"/>
  <c r="B1983" i="5" s="1"/>
  <c r="O2117" i="3"/>
  <c r="N2117" i="3"/>
  <c r="M1983" i="5" s="1"/>
  <c r="M2117" i="3"/>
  <c r="K2117" i="3"/>
  <c r="J2117" i="3"/>
  <c r="G2117" i="3"/>
  <c r="D2117" i="3"/>
  <c r="B2117" i="3"/>
  <c r="A1983" i="5" s="1"/>
  <c r="AC2116" i="3"/>
  <c r="AB2116" i="3"/>
  <c r="AA2116" i="3"/>
  <c r="Y2116" i="3"/>
  <c r="B1982" i="5" s="1"/>
  <c r="O2116" i="3"/>
  <c r="N2116" i="3"/>
  <c r="M1982" i="5" s="1"/>
  <c r="M2116" i="3"/>
  <c r="K2116" i="3"/>
  <c r="J2116" i="3"/>
  <c r="G2116" i="3"/>
  <c r="D2116" i="3"/>
  <c r="B2116" i="3"/>
  <c r="A1982" i="5" s="1"/>
  <c r="AC2115" i="3"/>
  <c r="AB2115" i="3"/>
  <c r="AA2115" i="3"/>
  <c r="Y2115" i="3"/>
  <c r="B1981" i="5" s="1"/>
  <c r="O2115" i="3"/>
  <c r="N2115" i="3"/>
  <c r="M1981" i="5" s="1"/>
  <c r="M2115" i="3"/>
  <c r="K2115" i="3"/>
  <c r="J2115" i="3"/>
  <c r="G2115" i="3"/>
  <c r="D2115" i="3"/>
  <c r="B2115" i="3"/>
  <c r="AC2114" i="3"/>
  <c r="AB2114" i="3"/>
  <c r="AA2114" i="3"/>
  <c r="Y2114" i="3"/>
  <c r="B1980" i="5" s="1"/>
  <c r="O2114" i="3"/>
  <c r="N2114" i="3"/>
  <c r="M1980" i="5" s="1"/>
  <c r="M2114" i="3"/>
  <c r="K2114" i="3"/>
  <c r="J2114" i="3"/>
  <c r="G2114" i="3"/>
  <c r="D2114" i="3"/>
  <c r="B2114" i="3"/>
  <c r="A1980" i="5" s="1"/>
  <c r="AC2101" i="3"/>
  <c r="AB2101" i="3"/>
  <c r="AA2101" i="3"/>
  <c r="Y2101" i="3"/>
  <c r="B1967" i="5" s="1"/>
  <c r="O2101" i="3"/>
  <c r="N2101" i="3"/>
  <c r="M1967" i="5" s="1"/>
  <c r="M2101" i="3"/>
  <c r="K2101" i="3"/>
  <c r="J2101" i="3"/>
  <c r="G2101" i="3"/>
  <c r="D2101" i="3"/>
  <c r="B2101" i="3"/>
  <c r="A1967" i="5" s="1"/>
  <c r="AC2100" i="3"/>
  <c r="AB2100" i="3"/>
  <c r="AA2100" i="3"/>
  <c r="Y2100" i="3"/>
  <c r="B1966" i="5" s="1"/>
  <c r="O2100" i="3"/>
  <c r="N2100" i="3"/>
  <c r="M1966" i="5" s="1"/>
  <c r="M2100" i="3"/>
  <c r="K2100" i="3"/>
  <c r="J2100" i="3"/>
  <c r="G2100" i="3"/>
  <c r="D2100" i="3"/>
  <c r="B2100" i="3"/>
  <c r="A1966" i="5" s="1"/>
  <c r="AC2099" i="3"/>
  <c r="AB2099" i="3"/>
  <c r="AA2099" i="3"/>
  <c r="Y2099" i="3"/>
  <c r="B1965" i="5" s="1"/>
  <c r="O2099" i="3"/>
  <c r="N2099" i="3"/>
  <c r="M1965" i="5" s="1"/>
  <c r="M2099" i="3"/>
  <c r="K2099" i="3"/>
  <c r="J2099" i="3"/>
  <c r="G2099" i="3"/>
  <c r="D2099" i="3"/>
  <c r="B2099" i="3"/>
  <c r="A1965" i="5" s="1"/>
  <c r="AC2098" i="3"/>
  <c r="AB2098" i="3"/>
  <c r="AA2098" i="3"/>
  <c r="Y2098" i="3"/>
  <c r="B1964" i="5" s="1"/>
  <c r="O2098" i="3"/>
  <c r="N2098" i="3"/>
  <c r="M1964" i="5" s="1"/>
  <c r="M2098" i="3"/>
  <c r="K2098" i="3"/>
  <c r="J2098" i="3"/>
  <c r="G2098" i="3"/>
  <c r="D2098" i="3"/>
  <c r="B2098" i="3"/>
  <c r="A1964" i="5" s="1"/>
  <c r="AC2097" i="3"/>
  <c r="AB2097" i="3"/>
  <c r="AA2097" i="3"/>
  <c r="Y2097" i="3"/>
  <c r="B1963" i="5" s="1"/>
  <c r="O2097" i="3"/>
  <c r="N2097" i="3"/>
  <c r="M1963" i="5" s="1"/>
  <c r="M2097" i="3"/>
  <c r="K2097" i="3"/>
  <c r="J2097" i="3"/>
  <c r="G2097" i="3"/>
  <c r="D2097" i="3"/>
  <c r="B2097" i="3"/>
  <c r="A1963" i="5" s="1"/>
  <c r="AC2096" i="3"/>
  <c r="AB2096" i="3"/>
  <c r="AA2096" i="3"/>
  <c r="Y2096" i="3"/>
  <c r="B1962" i="5" s="1"/>
  <c r="O2096" i="3"/>
  <c r="N2096" i="3"/>
  <c r="M2096" i="3"/>
  <c r="K2096" i="3"/>
  <c r="J2096" i="3"/>
  <c r="G2096" i="3"/>
  <c r="D2096" i="3"/>
  <c r="B2096" i="3"/>
  <c r="AC2095" i="3"/>
  <c r="AB2095" i="3"/>
  <c r="AA2095" i="3"/>
  <c r="Y2095" i="3"/>
  <c r="B1961" i="5" s="1"/>
  <c r="O2095" i="3"/>
  <c r="N2095" i="3"/>
  <c r="M1961" i="5" s="1"/>
  <c r="M2095" i="3"/>
  <c r="K2095" i="3"/>
  <c r="J2095" i="3"/>
  <c r="G2095" i="3"/>
  <c r="D2095" i="3"/>
  <c r="B2095" i="3"/>
  <c r="A1961" i="5" s="1"/>
  <c r="AC2094" i="3"/>
  <c r="AB2094" i="3"/>
  <c r="AA2094" i="3"/>
  <c r="Y2094" i="3"/>
  <c r="O2094" i="3"/>
  <c r="N2094" i="3"/>
  <c r="M1960" i="5" s="1"/>
  <c r="M2094" i="3"/>
  <c r="K2094" i="3"/>
  <c r="J2094" i="3"/>
  <c r="G2094" i="3"/>
  <c r="D2094" i="3"/>
  <c r="B2094" i="3"/>
  <c r="A1960" i="5" s="1"/>
  <c r="AC2093" i="3"/>
  <c r="AB2093" i="3"/>
  <c r="AA2093" i="3"/>
  <c r="Y2093" i="3"/>
  <c r="B1959" i="5" s="1"/>
  <c r="O2093" i="3"/>
  <c r="N2093" i="3"/>
  <c r="M1959" i="5" s="1"/>
  <c r="M2093" i="3"/>
  <c r="K2093" i="3"/>
  <c r="J2093" i="3"/>
  <c r="G2093" i="3"/>
  <c r="D2093" i="3"/>
  <c r="B2093" i="3"/>
  <c r="A1959" i="5" s="1"/>
  <c r="AC2092" i="3"/>
  <c r="AB2092" i="3"/>
  <c r="AA2092" i="3"/>
  <c r="Y2092" i="3"/>
  <c r="B1958" i="5" s="1"/>
  <c r="O2092" i="3"/>
  <c r="N2092" i="3"/>
  <c r="M1958" i="5" s="1"/>
  <c r="M2092" i="3"/>
  <c r="K2092" i="3"/>
  <c r="J2092" i="3"/>
  <c r="G2092" i="3"/>
  <c r="D2092" i="3"/>
  <c r="B2092" i="3"/>
  <c r="AC2091" i="3"/>
  <c r="AB2091" i="3"/>
  <c r="AA2091" i="3"/>
  <c r="Y2091" i="3"/>
  <c r="B1957" i="5" s="1"/>
  <c r="O2091" i="3"/>
  <c r="N2091" i="3"/>
  <c r="M1957" i="5" s="1"/>
  <c r="M2091" i="3"/>
  <c r="K2091" i="3"/>
  <c r="J2091" i="3"/>
  <c r="G2091" i="3"/>
  <c r="D2091" i="3"/>
  <c r="B2091" i="3"/>
  <c r="A1957" i="5" s="1"/>
  <c r="AC2090" i="3"/>
  <c r="AB2090" i="3"/>
  <c r="AA2090" i="3"/>
  <c r="Y2090" i="3"/>
  <c r="B1956" i="5" s="1"/>
  <c r="O2090" i="3"/>
  <c r="N2090" i="3"/>
  <c r="M1956" i="5" s="1"/>
  <c r="M2090" i="3"/>
  <c r="K2090" i="3"/>
  <c r="J2090" i="3"/>
  <c r="G2090" i="3"/>
  <c r="D2090" i="3"/>
  <c r="B2090" i="3"/>
  <c r="A1956" i="5" s="1"/>
  <c r="AC2089" i="3"/>
  <c r="AB2089" i="3"/>
  <c r="AA2089" i="3"/>
  <c r="Y2089" i="3"/>
  <c r="B1955" i="5" s="1"/>
  <c r="O2089" i="3"/>
  <c r="N2089" i="3"/>
  <c r="M1955" i="5" s="1"/>
  <c r="M2089" i="3"/>
  <c r="K2089" i="3"/>
  <c r="J2089" i="3"/>
  <c r="G2089" i="3"/>
  <c r="D2089" i="3"/>
  <c r="B2089" i="3"/>
  <c r="A1955" i="5" s="1"/>
  <c r="AC2088" i="3"/>
  <c r="AB2088" i="3"/>
  <c r="AA2088" i="3"/>
  <c r="Y2088" i="3"/>
  <c r="B1954" i="5" s="1"/>
  <c r="O2088" i="3"/>
  <c r="N2088" i="3"/>
  <c r="M1954" i="5" s="1"/>
  <c r="M2088" i="3"/>
  <c r="K2088" i="3"/>
  <c r="J2088" i="3"/>
  <c r="G2088" i="3"/>
  <c r="D2088" i="3"/>
  <c r="B2088" i="3"/>
  <c r="A1954" i="5" s="1"/>
  <c r="AC2087" i="3"/>
  <c r="AB2087" i="3"/>
  <c r="AA2087" i="3"/>
  <c r="Y2087" i="3"/>
  <c r="B1953" i="5" s="1"/>
  <c r="O2087" i="3"/>
  <c r="N2087" i="3"/>
  <c r="M1953" i="5" s="1"/>
  <c r="M2087" i="3"/>
  <c r="K2087" i="3"/>
  <c r="J2087" i="3"/>
  <c r="G2087" i="3"/>
  <c r="D2087" i="3"/>
  <c r="B2087" i="3"/>
  <c r="A1953" i="5" s="1"/>
  <c r="AC2086" i="3"/>
  <c r="AB2086" i="3"/>
  <c r="AA2086" i="3"/>
  <c r="Y2086" i="3"/>
  <c r="B1952" i="5" s="1"/>
  <c r="O2086" i="3"/>
  <c r="N2086" i="3"/>
  <c r="M1952" i="5" s="1"/>
  <c r="M2086" i="3"/>
  <c r="K2086" i="3"/>
  <c r="J2086" i="3"/>
  <c r="G2086" i="3"/>
  <c r="D2086" i="3"/>
  <c r="B2086" i="3"/>
  <c r="A1952" i="5" s="1"/>
  <c r="AC2085" i="3"/>
  <c r="AB2085" i="3"/>
  <c r="AA2085" i="3"/>
  <c r="Y2085" i="3"/>
  <c r="O2085" i="3"/>
  <c r="N2085" i="3"/>
  <c r="M1951" i="5" s="1"/>
  <c r="M2085" i="3"/>
  <c r="K2085" i="3"/>
  <c r="J2085" i="3"/>
  <c r="G2085" i="3"/>
  <c r="D2085" i="3"/>
  <c r="B2085" i="3"/>
  <c r="AC2084" i="3"/>
  <c r="AB2084" i="3"/>
  <c r="AA2084" i="3"/>
  <c r="Y2084" i="3"/>
  <c r="B1950" i="5" s="1"/>
  <c r="O2084" i="3"/>
  <c r="N2084" i="3"/>
  <c r="M1950" i="5" s="1"/>
  <c r="M2084" i="3"/>
  <c r="K2084" i="3"/>
  <c r="J2084" i="3"/>
  <c r="G2084" i="3"/>
  <c r="D2084" i="3"/>
  <c r="B2084" i="3"/>
  <c r="A1950" i="5" s="1"/>
  <c r="AC2083" i="3"/>
  <c r="AB2083" i="3"/>
  <c r="AA2083" i="3"/>
  <c r="Y2083" i="3"/>
  <c r="B1949" i="5" s="1"/>
  <c r="O2083" i="3"/>
  <c r="N2083" i="3"/>
  <c r="M1949" i="5" s="1"/>
  <c r="M2083" i="3"/>
  <c r="K2083" i="3"/>
  <c r="J2083" i="3"/>
  <c r="G2083" i="3"/>
  <c r="D2083" i="3"/>
  <c r="B2083" i="3"/>
  <c r="A1949" i="5" s="1"/>
  <c r="AC2082" i="3"/>
  <c r="AB2082" i="3"/>
  <c r="AA2082" i="3"/>
  <c r="Y2082" i="3"/>
  <c r="B1948" i="5" s="1"/>
  <c r="O2082" i="3"/>
  <c r="N2082" i="3"/>
  <c r="M1948" i="5" s="1"/>
  <c r="M2082" i="3"/>
  <c r="K2082" i="3"/>
  <c r="J2082" i="3"/>
  <c r="G2082" i="3"/>
  <c r="D2082" i="3"/>
  <c r="B2082" i="3"/>
  <c r="A1948" i="5" s="1"/>
  <c r="AC2081" i="3"/>
  <c r="AB2081" i="3"/>
  <c r="AA2081" i="3"/>
  <c r="Y2081" i="3"/>
  <c r="B1947" i="5" s="1"/>
  <c r="O2081" i="3"/>
  <c r="N2081" i="3"/>
  <c r="M1947" i="5" s="1"/>
  <c r="M2081" i="3"/>
  <c r="K2081" i="3"/>
  <c r="J2081" i="3"/>
  <c r="G2081" i="3"/>
  <c r="D2081" i="3"/>
  <c r="B2081" i="3"/>
  <c r="AC2080" i="3"/>
  <c r="AB2080" i="3"/>
  <c r="AA2080" i="3"/>
  <c r="Y2080" i="3"/>
  <c r="B1946" i="5" s="1"/>
  <c r="O2080" i="3"/>
  <c r="N2080" i="3"/>
  <c r="M1946" i="5" s="1"/>
  <c r="M2080" i="3"/>
  <c r="K2080" i="3"/>
  <c r="J2080" i="3"/>
  <c r="G2080" i="3"/>
  <c r="D2080" i="3"/>
  <c r="B2080" i="3"/>
  <c r="A1946" i="5" s="1"/>
  <c r="AC2079" i="3"/>
  <c r="AB2079" i="3"/>
  <c r="AA2079" i="3"/>
  <c r="Y2079" i="3"/>
  <c r="B1945" i="5" s="1"/>
  <c r="O2079" i="3"/>
  <c r="N2079" i="3"/>
  <c r="M1945" i="5" s="1"/>
  <c r="M2079" i="3"/>
  <c r="K2079" i="3"/>
  <c r="J2079" i="3"/>
  <c r="G2079" i="3"/>
  <c r="D2079" i="3"/>
  <c r="B2079" i="3"/>
  <c r="A1945" i="5" s="1"/>
  <c r="AC2078" i="3"/>
  <c r="AB2078" i="3"/>
  <c r="AA2078" i="3"/>
  <c r="Y2078" i="3"/>
  <c r="B1944" i="5" s="1"/>
  <c r="O2078" i="3"/>
  <c r="N2078" i="3"/>
  <c r="M1944" i="5" s="1"/>
  <c r="M2078" i="3"/>
  <c r="K2078" i="3"/>
  <c r="J2078" i="3"/>
  <c r="G2078" i="3"/>
  <c r="D2078" i="3"/>
  <c r="B2078" i="3"/>
  <c r="A1944" i="5" s="1"/>
  <c r="AC2077" i="3"/>
  <c r="AB2077" i="3"/>
  <c r="AA2077" i="3"/>
  <c r="Y2077" i="3"/>
  <c r="B1943" i="5" s="1"/>
  <c r="O2077" i="3"/>
  <c r="N2077" i="3"/>
  <c r="M1943" i="5" s="1"/>
  <c r="M2077" i="3"/>
  <c r="K2077" i="3"/>
  <c r="J2077" i="3"/>
  <c r="G2077" i="3"/>
  <c r="D2077" i="3"/>
  <c r="B2077" i="3"/>
  <c r="A1943" i="5" s="1"/>
  <c r="AC2076" i="3"/>
  <c r="AB2076" i="3"/>
  <c r="AA2076" i="3"/>
  <c r="Y2076" i="3"/>
  <c r="B1942" i="5" s="1"/>
  <c r="O2076" i="3"/>
  <c r="N2076" i="3"/>
  <c r="M1942" i="5" s="1"/>
  <c r="M2076" i="3"/>
  <c r="K2076" i="3"/>
  <c r="J2076" i="3"/>
  <c r="G2076" i="3"/>
  <c r="D2076" i="3"/>
  <c r="B2076" i="3"/>
  <c r="A1942" i="5" s="1"/>
  <c r="AC2075" i="3"/>
  <c r="AB2075" i="3"/>
  <c r="AA2075" i="3"/>
  <c r="Y2075" i="3"/>
  <c r="B1941" i="5" s="1"/>
  <c r="O2075" i="3"/>
  <c r="N2075" i="3"/>
  <c r="M1941" i="5" s="1"/>
  <c r="M2075" i="3"/>
  <c r="K2075" i="3"/>
  <c r="J2075" i="3"/>
  <c r="G2075" i="3"/>
  <c r="D2075" i="3"/>
  <c r="B2075" i="3"/>
  <c r="AC2074" i="3"/>
  <c r="AB2074" i="3"/>
  <c r="AA2074" i="3"/>
  <c r="Y2074" i="3"/>
  <c r="B1940" i="5" s="1"/>
  <c r="O2074" i="3"/>
  <c r="N2074" i="3"/>
  <c r="M1940" i="5" s="1"/>
  <c r="M2074" i="3"/>
  <c r="K2074" i="3"/>
  <c r="J2074" i="3"/>
  <c r="G2074" i="3"/>
  <c r="D2074" i="3"/>
  <c r="B2074" i="3"/>
  <c r="A1940" i="5" s="1"/>
  <c r="AC2073" i="3"/>
  <c r="AB2073" i="3"/>
  <c r="AA2073" i="3"/>
  <c r="Y2073" i="3"/>
  <c r="B1939" i="5" s="1"/>
  <c r="O2073" i="3"/>
  <c r="N2073" i="3"/>
  <c r="M1939" i="5" s="1"/>
  <c r="M2073" i="3"/>
  <c r="K2073" i="3"/>
  <c r="J2073" i="3"/>
  <c r="G2073" i="3"/>
  <c r="D2073" i="3"/>
  <c r="B2073" i="3"/>
  <c r="A1939" i="5" s="1"/>
  <c r="AC2072" i="3"/>
  <c r="AB2072" i="3"/>
  <c r="AA2072" i="3"/>
  <c r="Y2072" i="3"/>
  <c r="B1938" i="5" s="1"/>
  <c r="O2072" i="3"/>
  <c r="N2072" i="3"/>
  <c r="M1938" i="5" s="1"/>
  <c r="M2072" i="3"/>
  <c r="K2072" i="3"/>
  <c r="J2072" i="3"/>
  <c r="G2072" i="3"/>
  <c r="D2072" i="3"/>
  <c r="B2072" i="3"/>
  <c r="A1938" i="5" s="1"/>
  <c r="AC2071" i="3"/>
  <c r="AB2071" i="3"/>
  <c r="AA2071" i="3"/>
  <c r="Y2071" i="3"/>
  <c r="B1937" i="5" s="1"/>
  <c r="O2071" i="3"/>
  <c r="N2071" i="3"/>
  <c r="M1937" i="5" s="1"/>
  <c r="M2071" i="3"/>
  <c r="K2071" i="3"/>
  <c r="J2071" i="3"/>
  <c r="G2071" i="3"/>
  <c r="D2071" i="3"/>
  <c r="B2071" i="3"/>
  <c r="AC2058" i="3"/>
  <c r="AB2058" i="3"/>
  <c r="AA2058" i="3"/>
  <c r="Y2058" i="3"/>
  <c r="B1924" i="5" s="1"/>
  <c r="O2058" i="3"/>
  <c r="N2058" i="3"/>
  <c r="M1924" i="5" s="1"/>
  <c r="M2058" i="3"/>
  <c r="K2058" i="3"/>
  <c r="J2058" i="3"/>
  <c r="G2058" i="3"/>
  <c r="D2058" i="3"/>
  <c r="B2058" i="3"/>
  <c r="A1924" i="5" s="1"/>
  <c r="AC2057" i="3"/>
  <c r="AB2057" i="3"/>
  <c r="AA2057" i="3"/>
  <c r="Y2057" i="3"/>
  <c r="B1923" i="5" s="1"/>
  <c r="O2057" i="3"/>
  <c r="N2057" i="3"/>
  <c r="M1923" i="5" s="1"/>
  <c r="M2057" i="3"/>
  <c r="K2057" i="3"/>
  <c r="J2057" i="3"/>
  <c r="G2057" i="3"/>
  <c r="D2057" i="3"/>
  <c r="B2057" i="3"/>
  <c r="A1923" i="5" s="1"/>
  <c r="AC2056" i="3"/>
  <c r="AB2056" i="3"/>
  <c r="AA2056" i="3"/>
  <c r="Y2056" i="3"/>
  <c r="B1922" i="5" s="1"/>
  <c r="O2056" i="3"/>
  <c r="N2056" i="3"/>
  <c r="M1922" i="5" s="1"/>
  <c r="M2056" i="3"/>
  <c r="K2056" i="3"/>
  <c r="J2056" i="3"/>
  <c r="G2056" i="3"/>
  <c r="D2056" i="3"/>
  <c r="B2056" i="3"/>
  <c r="A1922" i="5" s="1"/>
  <c r="AC2055" i="3"/>
  <c r="AB2055" i="3"/>
  <c r="AA2055" i="3"/>
  <c r="Y2055" i="3"/>
  <c r="B1921" i="5" s="1"/>
  <c r="O2055" i="3"/>
  <c r="N2055" i="3"/>
  <c r="M1921" i="5" s="1"/>
  <c r="M2055" i="3"/>
  <c r="K2055" i="3"/>
  <c r="J2055" i="3"/>
  <c r="G2055" i="3"/>
  <c r="D2055" i="3"/>
  <c r="B2055" i="3"/>
  <c r="A1921" i="5" s="1"/>
  <c r="AC2054" i="3"/>
  <c r="AB2054" i="3"/>
  <c r="AA2054" i="3"/>
  <c r="Y2054" i="3"/>
  <c r="B1920" i="5" s="1"/>
  <c r="O2054" i="3"/>
  <c r="N2054" i="3"/>
  <c r="M1920" i="5" s="1"/>
  <c r="M2054" i="3"/>
  <c r="K2054" i="3"/>
  <c r="J2054" i="3"/>
  <c r="G2054" i="3"/>
  <c r="D2054" i="3"/>
  <c r="B2054" i="3"/>
  <c r="A1920" i="5" s="1"/>
  <c r="AC2053" i="3"/>
  <c r="AB2053" i="3"/>
  <c r="AA2053" i="3"/>
  <c r="Y2053" i="3"/>
  <c r="O2053" i="3"/>
  <c r="N2053" i="3"/>
  <c r="M1919" i="5" s="1"/>
  <c r="M2053" i="3"/>
  <c r="K2053" i="3"/>
  <c r="J2053" i="3"/>
  <c r="G2053" i="3"/>
  <c r="D2053" i="3"/>
  <c r="B2053" i="3"/>
  <c r="A1919" i="5" s="1"/>
  <c r="AC2052" i="3"/>
  <c r="AB2052" i="3"/>
  <c r="AA2052" i="3"/>
  <c r="Y2052" i="3"/>
  <c r="B1918" i="5" s="1"/>
  <c r="O2052" i="3"/>
  <c r="N2052" i="3"/>
  <c r="M1918" i="5" s="1"/>
  <c r="M2052" i="3"/>
  <c r="K2052" i="3"/>
  <c r="J2052" i="3"/>
  <c r="G2052" i="3"/>
  <c r="D2052" i="3"/>
  <c r="B2052" i="3"/>
  <c r="AC2051" i="3"/>
  <c r="AB2051" i="3"/>
  <c r="AA2051" i="3"/>
  <c r="Y2051" i="3"/>
  <c r="B1917" i="5" s="1"/>
  <c r="O2051" i="3"/>
  <c r="N2051" i="3"/>
  <c r="M1917" i="5" s="1"/>
  <c r="M2051" i="3"/>
  <c r="K2051" i="3"/>
  <c r="J2051" i="3"/>
  <c r="G2051" i="3"/>
  <c r="D2051" i="3"/>
  <c r="B2051" i="3"/>
  <c r="A1917" i="5" s="1"/>
  <c r="AC2050" i="3"/>
  <c r="AB2050" i="3"/>
  <c r="AA2050" i="3"/>
  <c r="Y2050" i="3"/>
  <c r="B1916" i="5" s="1"/>
  <c r="O2050" i="3"/>
  <c r="N2050" i="3"/>
  <c r="M1916" i="5" s="1"/>
  <c r="M2050" i="3"/>
  <c r="K2050" i="3"/>
  <c r="J2050" i="3"/>
  <c r="G2050" i="3"/>
  <c r="D2050" i="3"/>
  <c r="B2050" i="3"/>
  <c r="A1916" i="5" s="1"/>
  <c r="AC2049" i="3"/>
  <c r="AB2049" i="3"/>
  <c r="AA2049" i="3"/>
  <c r="Y2049" i="3"/>
  <c r="B1915" i="5" s="1"/>
  <c r="O2049" i="3"/>
  <c r="N2049" i="3"/>
  <c r="M1915" i="5" s="1"/>
  <c r="M2049" i="3"/>
  <c r="K2049" i="3"/>
  <c r="J2049" i="3"/>
  <c r="G2049" i="3"/>
  <c r="D2049" i="3"/>
  <c r="B2049" i="3"/>
  <c r="A1915" i="5" s="1"/>
  <c r="AC2048" i="3"/>
  <c r="AB2048" i="3"/>
  <c r="AA2048" i="3"/>
  <c r="Y2048" i="3"/>
  <c r="B1914" i="5" s="1"/>
  <c r="O2048" i="3"/>
  <c r="N2048" i="3"/>
  <c r="M1914" i="5" s="1"/>
  <c r="M2048" i="3"/>
  <c r="K2048" i="3"/>
  <c r="J2048" i="3"/>
  <c r="G2048" i="3"/>
  <c r="D2048" i="3"/>
  <c r="B2048" i="3"/>
  <c r="AC2047" i="3"/>
  <c r="AB2047" i="3"/>
  <c r="AA2047" i="3"/>
  <c r="Y2047" i="3"/>
  <c r="B1913" i="5" s="1"/>
  <c r="O2047" i="3"/>
  <c r="N2047" i="3"/>
  <c r="M1913" i="5" s="1"/>
  <c r="M2047" i="3"/>
  <c r="K2047" i="3"/>
  <c r="J2047" i="3"/>
  <c r="G2047" i="3"/>
  <c r="D2047" i="3"/>
  <c r="B2047" i="3"/>
  <c r="A1913" i="5" s="1"/>
  <c r="AC2046" i="3"/>
  <c r="AB2046" i="3"/>
  <c r="AA2046" i="3"/>
  <c r="Y2046" i="3"/>
  <c r="B1912" i="5" s="1"/>
  <c r="O2046" i="3"/>
  <c r="N2046" i="3"/>
  <c r="M1912" i="5" s="1"/>
  <c r="M2046" i="3"/>
  <c r="K2046" i="3"/>
  <c r="J2046" i="3"/>
  <c r="G2046" i="3"/>
  <c r="D2046" i="3"/>
  <c r="B2046" i="3"/>
  <c r="A1912" i="5" s="1"/>
  <c r="AC2045" i="3"/>
  <c r="AB2045" i="3"/>
  <c r="AA2045" i="3"/>
  <c r="Y2045" i="3"/>
  <c r="B1911" i="5" s="1"/>
  <c r="O2045" i="3"/>
  <c r="N2045" i="3"/>
  <c r="M1911" i="5" s="1"/>
  <c r="M2045" i="3"/>
  <c r="K2045" i="3"/>
  <c r="J2045" i="3"/>
  <c r="G2045" i="3"/>
  <c r="D2045" i="3"/>
  <c r="B2045" i="3"/>
  <c r="A1911" i="5" s="1"/>
  <c r="AC2044" i="3"/>
  <c r="AB2044" i="3"/>
  <c r="AA2044" i="3"/>
  <c r="Y2044" i="3"/>
  <c r="O2044" i="3"/>
  <c r="N2044" i="3"/>
  <c r="M1910" i="5" s="1"/>
  <c r="M2044" i="3"/>
  <c r="K2044" i="3"/>
  <c r="J2044" i="3"/>
  <c r="G2044" i="3"/>
  <c r="D2044" i="3"/>
  <c r="B2044" i="3"/>
  <c r="A1910" i="5" s="1"/>
  <c r="AC2043" i="3"/>
  <c r="AB2043" i="3"/>
  <c r="AA2043" i="3"/>
  <c r="Y2043" i="3"/>
  <c r="B1909" i="5" s="1"/>
  <c r="O2043" i="3"/>
  <c r="N2043" i="3"/>
  <c r="M1909" i="5" s="1"/>
  <c r="M2043" i="3"/>
  <c r="K2043" i="3"/>
  <c r="J2043" i="3"/>
  <c r="G2043" i="3"/>
  <c r="D2043" i="3"/>
  <c r="B2043" i="3"/>
  <c r="A1909" i="5" s="1"/>
  <c r="AC2042" i="3"/>
  <c r="AB2042" i="3"/>
  <c r="AA2042" i="3"/>
  <c r="Y2042" i="3"/>
  <c r="B1908" i="5" s="1"/>
  <c r="O2042" i="3"/>
  <c r="N2042" i="3"/>
  <c r="M1908" i="5" s="1"/>
  <c r="M2042" i="3"/>
  <c r="K2042" i="3"/>
  <c r="J2042" i="3"/>
  <c r="G2042" i="3"/>
  <c r="D2042" i="3"/>
  <c r="B2042" i="3"/>
  <c r="A1908" i="5" s="1"/>
  <c r="AC2041" i="3"/>
  <c r="AB2041" i="3"/>
  <c r="AA2041" i="3"/>
  <c r="Y2041" i="3"/>
  <c r="B1907" i="5" s="1"/>
  <c r="O2041" i="3"/>
  <c r="N2041" i="3"/>
  <c r="M1907" i="5" s="1"/>
  <c r="M2041" i="3"/>
  <c r="K2041" i="3"/>
  <c r="J2041" i="3"/>
  <c r="G2041" i="3"/>
  <c r="D2041" i="3"/>
  <c r="B2041" i="3"/>
  <c r="AC2040" i="3"/>
  <c r="AB2040" i="3"/>
  <c r="AA2040" i="3"/>
  <c r="Y2040" i="3"/>
  <c r="B1906" i="5" s="1"/>
  <c r="O2040" i="3"/>
  <c r="N2040" i="3"/>
  <c r="M1906" i="5" s="1"/>
  <c r="M2040" i="3"/>
  <c r="K2040" i="3"/>
  <c r="J2040" i="3"/>
  <c r="G2040" i="3"/>
  <c r="D2040" i="3"/>
  <c r="B2040" i="3"/>
  <c r="A1906" i="5" s="1"/>
  <c r="AC2039" i="3"/>
  <c r="AB2039" i="3"/>
  <c r="AA2039" i="3"/>
  <c r="Y2039" i="3"/>
  <c r="B1905" i="5" s="1"/>
  <c r="O2039" i="3"/>
  <c r="N2039" i="3"/>
  <c r="M1905" i="5" s="1"/>
  <c r="M2039" i="3"/>
  <c r="K2039" i="3"/>
  <c r="J2039" i="3"/>
  <c r="G2039" i="3"/>
  <c r="D2039" i="3"/>
  <c r="B2039" i="3"/>
  <c r="A1905" i="5" s="1"/>
  <c r="AC2038" i="3"/>
  <c r="AB2038" i="3"/>
  <c r="AA2038" i="3"/>
  <c r="Y2038" i="3"/>
  <c r="B1904" i="5" s="1"/>
  <c r="O2038" i="3"/>
  <c r="N2038" i="3"/>
  <c r="M1904" i="5" s="1"/>
  <c r="M2038" i="3"/>
  <c r="K2038" i="3"/>
  <c r="J2038" i="3"/>
  <c r="G2038" i="3"/>
  <c r="D2038" i="3"/>
  <c r="B2038" i="3"/>
  <c r="A1904" i="5" s="1"/>
  <c r="AC2037" i="3"/>
  <c r="AB2037" i="3"/>
  <c r="AA2037" i="3"/>
  <c r="Y2037" i="3"/>
  <c r="B1903" i="5" s="1"/>
  <c r="O2037" i="3"/>
  <c r="N2037" i="3"/>
  <c r="M1903" i="5" s="1"/>
  <c r="M2037" i="3"/>
  <c r="K2037" i="3"/>
  <c r="J2037" i="3"/>
  <c r="G2037" i="3"/>
  <c r="D2037" i="3"/>
  <c r="B2037" i="3"/>
  <c r="AC2036" i="3"/>
  <c r="AB2036" i="3"/>
  <c r="AA2036" i="3"/>
  <c r="Y2036" i="3"/>
  <c r="B1902" i="5" s="1"/>
  <c r="O2036" i="3"/>
  <c r="N2036" i="3"/>
  <c r="M1902" i="5" s="1"/>
  <c r="M2036" i="3"/>
  <c r="K2036" i="3"/>
  <c r="J2036" i="3"/>
  <c r="G2036" i="3"/>
  <c r="D2036" i="3"/>
  <c r="B2036" i="3"/>
  <c r="A1902" i="5" s="1"/>
  <c r="AC2035" i="3"/>
  <c r="AB2035" i="3"/>
  <c r="AA2035" i="3"/>
  <c r="Y2035" i="3"/>
  <c r="B1901" i="5" s="1"/>
  <c r="O2035" i="3"/>
  <c r="N2035" i="3"/>
  <c r="M1901" i="5" s="1"/>
  <c r="M2035" i="3"/>
  <c r="K2035" i="3"/>
  <c r="J2035" i="3"/>
  <c r="G2035" i="3"/>
  <c r="D2035" i="3"/>
  <c r="B2035" i="3"/>
  <c r="A1901" i="5" s="1"/>
  <c r="AC2034" i="3"/>
  <c r="AB2034" i="3"/>
  <c r="AA2034" i="3"/>
  <c r="Y2034" i="3"/>
  <c r="B1900" i="5" s="1"/>
  <c r="O2034" i="3"/>
  <c r="N2034" i="3"/>
  <c r="M1900" i="5" s="1"/>
  <c r="M2034" i="3"/>
  <c r="K2034" i="3"/>
  <c r="J2034" i="3"/>
  <c r="G2034" i="3"/>
  <c r="D2034" i="3"/>
  <c r="B2034" i="3"/>
  <c r="A1900" i="5" s="1"/>
  <c r="AC2033" i="3"/>
  <c r="AB2033" i="3"/>
  <c r="AA2033" i="3"/>
  <c r="Y2033" i="3"/>
  <c r="B1899" i="5" s="1"/>
  <c r="O2033" i="3"/>
  <c r="N2033" i="3"/>
  <c r="M1899" i="5" s="1"/>
  <c r="M2033" i="3"/>
  <c r="K2033" i="3"/>
  <c r="J2033" i="3"/>
  <c r="G2033" i="3"/>
  <c r="D2033" i="3"/>
  <c r="B2033" i="3"/>
  <c r="A1899" i="5" s="1"/>
  <c r="AC2032" i="3"/>
  <c r="AB2032" i="3"/>
  <c r="AA2032" i="3"/>
  <c r="Y2032" i="3"/>
  <c r="B1898" i="5" s="1"/>
  <c r="O2032" i="3"/>
  <c r="N2032" i="3"/>
  <c r="M1898" i="5" s="1"/>
  <c r="M2032" i="3"/>
  <c r="K2032" i="3"/>
  <c r="J2032" i="3"/>
  <c r="G2032" i="3"/>
  <c r="D2032" i="3"/>
  <c r="B2032" i="3"/>
  <c r="A1898" i="5" s="1"/>
  <c r="AC2031" i="3"/>
  <c r="AB2031" i="3"/>
  <c r="AA2031" i="3"/>
  <c r="Y2031" i="3"/>
  <c r="B1897" i="5" s="1"/>
  <c r="O2031" i="3"/>
  <c r="N2031" i="3"/>
  <c r="M1897" i="5" s="1"/>
  <c r="M2031" i="3"/>
  <c r="K2031" i="3"/>
  <c r="J2031" i="3"/>
  <c r="G2031" i="3"/>
  <c r="D2031" i="3"/>
  <c r="B2031" i="3"/>
  <c r="AC2030" i="3"/>
  <c r="AB2030" i="3"/>
  <c r="AA2030" i="3"/>
  <c r="Y2030" i="3"/>
  <c r="B1896" i="5" s="1"/>
  <c r="O2030" i="3"/>
  <c r="N2030" i="3"/>
  <c r="M1896" i="5" s="1"/>
  <c r="M2030" i="3"/>
  <c r="K2030" i="3"/>
  <c r="J2030" i="3"/>
  <c r="G2030" i="3"/>
  <c r="D2030" i="3"/>
  <c r="B2030" i="3"/>
  <c r="A1896" i="5" s="1"/>
  <c r="AC2029" i="3"/>
  <c r="AB2029" i="3"/>
  <c r="AA2029" i="3"/>
  <c r="Y2029" i="3"/>
  <c r="B1895" i="5" s="1"/>
  <c r="O2029" i="3"/>
  <c r="N2029" i="3"/>
  <c r="M1895" i="5" s="1"/>
  <c r="M2029" i="3"/>
  <c r="K2029" i="3"/>
  <c r="J2029" i="3"/>
  <c r="G2029" i="3"/>
  <c r="D2029" i="3"/>
  <c r="B2029" i="3"/>
  <c r="A1895" i="5" s="1"/>
  <c r="AC2028" i="3"/>
  <c r="AB2028" i="3"/>
  <c r="AA2028" i="3"/>
  <c r="Y2028" i="3"/>
  <c r="B1894" i="5" s="1"/>
  <c r="O2028" i="3"/>
  <c r="N2028" i="3"/>
  <c r="M1894" i="5" s="1"/>
  <c r="M2028" i="3"/>
  <c r="K2028" i="3"/>
  <c r="J2028" i="3"/>
  <c r="G2028" i="3"/>
  <c r="D2028" i="3"/>
  <c r="B2028" i="3"/>
  <c r="A1894" i="5" s="1"/>
  <c r="AC2015" i="3"/>
  <c r="AB2015" i="3"/>
  <c r="AA2015" i="3"/>
  <c r="Y2015" i="3"/>
  <c r="B1881" i="5" s="1"/>
  <c r="O2015" i="3"/>
  <c r="N2015" i="3"/>
  <c r="M1881" i="5" s="1"/>
  <c r="M2015" i="3"/>
  <c r="K2015" i="3"/>
  <c r="J2015" i="3"/>
  <c r="G2015" i="3"/>
  <c r="D2015" i="3"/>
  <c r="B2015" i="3"/>
  <c r="AC2014" i="3"/>
  <c r="AB2014" i="3"/>
  <c r="AA2014" i="3"/>
  <c r="Y2014" i="3"/>
  <c r="B1880" i="5" s="1"/>
  <c r="O2014" i="3"/>
  <c r="N2014" i="3"/>
  <c r="M1880" i="5" s="1"/>
  <c r="M2014" i="3"/>
  <c r="K2014" i="3"/>
  <c r="J2014" i="3"/>
  <c r="G2014" i="3"/>
  <c r="D2014" i="3"/>
  <c r="B2014" i="3"/>
  <c r="A1880" i="5" s="1"/>
  <c r="AC2013" i="3"/>
  <c r="AB2013" i="3"/>
  <c r="AA2013" i="3"/>
  <c r="Y2013" i="3"/>
  <c r="B1879" i="5" s="1"/>
  <c r="O2013" i="3"/>
  <c r="N2013" i="3"/>
  <c r="M1879" i="5" s="1"/>
  <c r="M2013" i="3"/>
  <c r="K2013" i="3"/>
  <c r="J2013" i="3"/>
  <c r="G2013" i="3"/>
  <c r="D2013" i="3"/>
  <c r="B2013" i="3"/>
  <c r="A1879" i="5" s="1"/>
  <c r="AC2012" i="3"/>
  <c r="AB2012" i="3"/>
  <c r="AA2012" i="3"/>
  <c r="Y2012" i="3"/>
  <c r="B1878" i="5" s="1"/>
  <c r="O2012" i="3"/>
  <c r="N2012" i="3"/>
  <c r="M1878" i="5" s="1"/>
  <c r="M2012" i="3"/>
  <c r="K2012" i="3"/>
  <c r="J2012" i="3"/>
  <c r="G2012" i="3"/>
  <c r="D2012" i="3"/>
  <c r="B2012" i="3"/>
  <c r="A1878" i="5" s="1"/>
  <c r="AC2011" i="3"/>
  <c r="AB2011" i="3"/>
  <c r="AA2011" i="3"/>
  <c r="Y2011" i="3"/>
  <c r="B1877" i="5" s="1"/>
  <c r="O2011" i="3"/>
  <c r="N2011" i="3"/>
  <c r="M1877" i="5" s="1"/>
  <c r="M2011" i="3"/>
  <c r="K2011" i="3"/>
  <c r="J2011" i="3"/>
  <c r="G2011" i="3"/>
  <c r="D2011" i="3"/>
  <c r="B2011" i="3"/>
  <c r="A1877" i="5" s="1"/>
  <c r="AC2010" i="3"/>
  <c r="AB2010" i="3"/>
  <c r="AA2010" i="3"/>
  <c r="Y2010" i="3"/>
  <c r="B1876" i="5" s="1"/>
  <c r="O2010" i="3"/>
  <c r="N2010" i="3"/>
  <c r="M1876" i="5" s="1"/>
  <c r="M2010" i="3"/>
  <c r="K2010" i="3"/>
  <c r="J2010" i="3"/>
  <c r="G2010" i="3"/>
  <c r="D2010" i="3"/>
  <c r="B2010" i="3"/>
  <c r="A1876" i="5" s="1"/>
  <c r="AC2009" i="3"/>
  <c r="AB2009" i="3"/>
  <c r="AA2009" i="3"/>
  <c r="Y2009" i="3"/>
  <c r="O2009" i="3"/>
  <c r="N2009" i="3"/>
  <c r="M1875" i="5" s="1"/>
  <c r="M2009" i="3"/>
  <c r="K2009" i="3"/>
  <c r="J2009" i="3"/>
  <c r="G2009" i="3"/>
  <c r="D2009" i="3"/>
  <c r="B2009" i="3"/>
  <c r="A1875" i="5" s="1"/>
  <c r="AC2008" i="3"/>
  <c r="AB2008" i="3"/>
  <c r="AA2008" i="3"/>
  <c r="Y2008" i="3"/>
  <c r="B1874" i="5" s="1"/>
  <c r="O2008" i="3"/>
  <c r="N2008" i="3"/>
  <c r="M1874" i="5" s="1"/>
  <c r="M2008" i="3"/>
  <c r="K2008" i="3"/>
  <c r="J2008" i="3"/>
  <c r="G2008" i="3"/>
  <c r="D2008" i="3"/>
  <c r="B2008" i="3"/>
  <c r="AC2007" i="3"/>
  <c r="AB2007" i="3"/>
  <c r="AA2007" i="3"/>
  <c r="Y2007" i="3"/>
  <c r="B1873" i="5" s="1"/>
  <c r="O2007" i="3"/>
  <c r="N2007" i="3"/>
  <c r="M1873" i="5" s="1"/>
  <c r="M2007" i="3"/>
  <c r="K2007" i="3"/>
  <c r="J2007" i="3"/>
  <c r="G2007" i="3"/>
  <c r="D2007" i="3"/>
  <c r="B2007" i="3"/>
  <c r="A1873" i="5" s="1"/>
  <c r="AC2006" i="3"/>
  <c r="AB2006" i="3"/>
  <c r="AA2006" i="3"/>
  <c r="Y2006" i="3"/>
  <c r="B1872" i="5" s="1"/>
  <c r="O2006" i="3"/>
  <c r="N2006" i="3"/>
  <c r="M1872" i="5" s="1"/>
  <c r="M2006" i="3"/>
  <c r="K2006" i="3"/>
  <c r="J2006" i="3"/>
  <c r="G2006" i="3"/>
  <c r="D2006" i="3"/>
  <c r="B2006" i="3"/>
  <c r="A1872" i="5" s="1"/>
  <c r="AC2005" i="3"/>
  <c r="AB2005" i="3"/>
  <c r="AA2005" i="3"/>
  <c r="Y2005" i="3"/>
  <c r="B1871" i="5" s="1"/>
  <c r="O2005" i="3"/>
  <c r="N2005" i="3"/>
  <c r="M1871" i="5" s="1"/>
  <c r="M2005" i="3"/>
  <c r="K2005" i="3"/>
  <c r="J2005" i="3"/>
  <c r="G2005" i="3"/>
  <c r="D2005" i="3"/>
  <c r="B2005" i="3"/>
  <c r="A1871" i="5" s="1"/>
  <c r="AC2004" i="3"/>
  <c r="AB2004" i="3"/>
  <c r="AA2004" i="3"/>
  <c r="Y2004" i="3"/>
  <c r="B1870" i="5" s="1"/>
  <c r="O2004" i="3"/>
  <c r="N2004" i="3"/>
  <c r="M1870" i="5" s="1"/>
  <c r="M2004" i="3"/>
  <c r="K2004" i="3"/>
  <c r="J2004" i="3"/>
  <c r="G2004" i="3"/>
  <c r="D2004" i="3"/>
  <c r="B2004" i="3"/>
  <c r="AC2003" i="3"/>
  <c r="AB2003" i="3"/>
  <c r="AA2003" i="3"/>
  <c r="Y2003" i="3"/>
  <c r="B1869" i="5" s="1"/>
  <c r="O2003" i="3"/>
  <c r="N2003" i="3"/>
  <c r="M1869" i="5" s="1"/>
  <c r="M2003" i="3"/>
  <c r="K2003" i="3"/>
  <c r="J2003" i="3"/>
  <c r="G2003" i="3"/>
  <c r="D2003" i="3"/>
  <c r="B2003" i="3"/>
  <c r="A1869" i="5" s="1"/>
  <c r="AC2002" i="3"/>
  <c r="AB2002" i="3"/>
  <c r="AA2002" i="3"/>
  <c r="Y2002" i="3"/>
  <c r="B1868" i="5" s="1"/>
  <c r="O2002" i="3"/>
  <c r="N2002" i="3"/>
  <c r="M1868" i="5" s="1"/>
  <c r="M2002" i="3"/>
  <c r="K2002" i="3"/>
  <c r="J2002" i="3"/>
  <c r="G2002" i="3"/>
  <c r="D2002" i="3"/>
  <c r="B2002" i="3"/>
  <c r="A1868" i="5" s="1"/>
  <c r="AC2001" i="3"/>
  <c r="AB2001" i="3"/>
  <c r="AA2001" i="3"/>
  <c r="Y2001" i="3"/>
  <c r="B1867" i="5" s="1"/>
  <c r="O2001" i="3"/>
  <c r="N2001" i="3"/>
  <c r="M1867" i="5" s="1"/>
  <c r="M2001" i="3"/>
  <c r="K2001" i="3"/>
  <c r="J2001" i="3"/>
  <c r="G2001" i="3"/>
  <c r="D2001" i="3"/>
  <c r="B2001" i="3"/>
  <c r="A1867" i="5" s="1"/>
  <c r="AC2000" i="3"/>
  <c r="AB2000" i="3"/>
  <c r="AA2000" i="3"/>
  <c r="Y2000" i="3"/>
  <c r="B1866" i="5" s="1"/>
  <c r="O2000" i="3"/>
  <c r="N2000" i="3"/>
  <c r="M1866" i="5" s="1"/>
  <c r="M2000" i="3"/>
  <c r="K2000" i="3"/>
  <c r="J2000" i="3"/>
  <c r="G2000" i="3"/>
  <c r="D2000" i="3"/>
  <c r="B2000" i="3"/>
  <c r="A1866" i="5" s="1"/>
  <c r="AC1999" i="3"/>
  <c r="AB1999" i="3"/>
  <c r="AA1999" i="3"/>
  <c r="Y1999" i="3"/>
  <c r="B1865" i="5" s="1"/>
  <c r="O1999" i="3"/>
  <c r="N1999" i="3"/>
  <c r="M1865" i="5" s="1"/>
  <c r="M1999" i="3"/>
  <c r="K1999" i="3"/>
  <c r="J1999" i="3"/>
  <c r="G1999" i="3"/>
  <c r="D1999" i="3"/>
  <c r="B1999" i="3"/>
  <c r="A1865" i="5" s="1"/>
  <c r="AC1998" i="3"/>
  <c r="AB1998" i="3"/>
  <c r="AA1998" i="3"/>
  <c r="Y1998" i="3"/>
  <c r="B1864" i="5" s="1"/>
  <c r="O1998" i="3"/>
  <c r="N1998" i="3"/>
  <c r="M1864" i="5" s="1"/>
  <c r="M1998" i="3"/>
  <c r="K1998" i="3"/>
  <c r="J1998" i="3"/>
  <c r="G1998" i="3"/>
  <c r="D1998" i="3"/>
  <c r="B1998" i="3"/>
  <c r="A1864" i="5" s="1"/>
  <c r="AC1997" i="3"/>
  <c r="AB1997" i="3"/>
  <c r="AA1997" i="3"/>
  <c r="Y1997" i="3"/>
  <c r="O1997" i="3"/>
  <c r="N1997" i="3"/>
  <c r="M1863" i="5" s="1"/>
  <c r="M1997" i="3"/>
  <c r="K1997" i="3"/>
  <c r="J1997" i="3"/>
  <c r="G1997" i="3"/>
  <c r="D1997" i="3"/>
  <c r="B1997" i="3"/>
  <c r="AC1996" i="3"/>
  <c r="AB1996" i="3"/>
  <c r="AA1996" i="3"/>
  <c r="Y1996" i="3"/>
  <c r="B1862" i="5" s="1"/>
  <c r="O1996" i="3"/>
  <c r="N1996" i="3"/>
  <c r="M1862" i="5" s="1"/>
  <c r="M1996" i="3"/>
  <c r="K1996" i="3"/>
  <c r="J1996" i="3"/>
  <c r="G1996" i="3"/>
  <c r="D1996" i="3"/>
  <c r="B1996" i="3"/>
  <c r="A1862" i="5" s="1"/>
  <c r="AC1995" i="3"/>
  <c r="AB1995" i="3"/>
  <c r="AA1995" i="3"/>
  <c r="Y1995" i="3"/>
  <c r="B1861" i="5" s="1"/>
  <c r="O1995" i="3"/>
  <c r="N1995" i="3"/>
  <c r="M1861" i="5" s="1"/>
  <c r="M1995" i="3"/>
  <c r="K1995" i="3"/>
  <c r="J1995" i="3"/>
  <c r="G1995" i="3"/>
  <c r="D1995" i="3"/>
  <c r="B1995" i="3"/>
  <c r="A1861" i="5" s="1"/>
  <c r="AC1994" i="3"/>
  <c r="AB1994" i="3"/>
  <c r="AA1994" i="3"/>
  <c r="Y1994" i="3"/>
  <c r="B1860" i="5" s="1"/>
  <c r="O1994" i="3"/>
  <c r="N1994" i="3"/>
  <c r="M1860" i="5" s="1"/>
  <c r="M1994" i="3"/>
  <c r="K1994" i="3"/>
  <c r="J1994" i="3"/>
  <c r="G1994" i="3"/>
  <c r="D1994" i="3"/>
  <c r="B1994" i="3"/>
  <c r="A1860" i="5" s="1"/>
  <c r="AC1993" i="3"/>
  <c r="AB1993" i="3"/>
  <c r="AA1993" i="3"/>
  <c r="Y1993" i="3"/>
  <c r="B1859" i="5" s="1"/>
  <c r="O1993" i="3"/>
  <c r="N1993" i="3"/>
  <c r="M1859" i="5" s="1"/>
  <c r="M1993" i="3"/>
  <c r="K1993" i="3"/>
  <c r="J1993" i="3"/>
  <c r="G1993" i="3"/>
  <c r="D1993" i="3"/>
  <c r="B1993" i="3"/>
  <c r="AC1992" i="3"/>
  <c r="AB1992" i="3"/>
  <c r="AA1992" i="3"/>
  <c r="Y1992" i="3"/>
  <c r="B1858" i="5" s="1"/>
  <c r="O1992" i="3"/>
  <c r="N1992" i="3"/>
  <c r="M1858" i="5" s="1"/>
  <c r="M1992" i="3"/>
  <c r="K1992" i="3"/>
  <c r="J1992" i="3"/>
  <c r="G1992" i="3"/>
  <c r="D1992" i="3"/>
  <c r="B1992" i="3"/>
  <c r="A1858" i="5" s="1"/>
  <c r="AC1991" i="3"/>
  <c r="AB1991" i="3"/>
  <c r="AA1991" i="3"/>
  <c r="Y1991" i="3"/>
  <c r="B1857" i="5" s="1"/>
  <c r="O1991" i="3"/>
  <c r="N1991" i="3"/>
  <c r="M1857" i="5" s="1"/>
  <c r="M1991" i="3"/>
  <c r="K1991" i="3"/>
  <c r="J1991" i="3"/>
  <c r="G1991" i="3"/>
  <c r="D1991" i="3"/>
  <c r="B1991" i="3"/>
  <c r="A1857" i="5" s="1"/>
  <c r="AC1990" i="3"/>
  <c r="AB1990" i="3"/>
  <c r="AA1990" i="3"/>
  <c r="Y1990" i="3"/>
  <c r="B1856" i="5" s="1"/>
  <c r="O1990" i="3"/>
  <c r="N1990" i="3"/>
  <c r="M1856" i="5" s="1"/>
  <c r="M1990" i="3"/>
  <c r="K1990" i="3"/>
  <c r="J1990" i="3"/>
  <c r="G1990" i="3"/>
  <c r="D1990" i="3"/>
  <c r="B1990" i="3"/>
  <c r="A1856" i="5" s="1"/>
  <c r="AC1989" i="3"/>
  <c r="AB1989" i="3"/>
  <c r="AA1989" i="3"/>
  <c r="Y1989" i="3"/>
  <c r="B1855" i="5" s="1"/>
  <c r="O1989" i="3"/>
  <c r="N1989" i="3"/>
  <c r="M1855" i="5" s="1"/>
  <c r="M1989" i="3"/>
  <c r="K1989" i="3"/>
  <c r="J1989" i="3"/>
  <c r="G1989" i="3"/>
  <c r="D1989" i="3"/>
  <c r="B1989" i="3"/>
  <c r="A1855" i="5" s="1"/>
  <c r="AC1988" i="3"/>
  <c r="AB1988" i="3"/>
  <c r="AA1988" i="3"/>
  <c r="Y1988" i="3"/>
  <c r="B1854" i="5" s="1"/>
  <c r="O1988" i="3"/>
  <c r="N1988" i="3"/>
  <c r="M1854" i="5" s="1"/>
  <c r="M1988" i="3"/>
  <c r="K1988" i="3"/>
  <c r="J1988" i="3"/>
  <c r="G1988" i="3"/>
  <c r="D1988" i="3"/>
  <c r="B1988" i="3"/>
  <c r="A1854" i="5" s="1"/>
  <c r="AC1987" i="3"/>
  <c r="AB1987" i="3"/>
  <c r="AA1987" i="3"/>
  <c r="Y1987" i="3"/>
  <c r="B1853" i="5" s="1"/>
  <c r="O1987" i="3"/>
  <c r="N1987" i="3"/>
  <c r="M1853" i="5" s="1"/>
  <c r="M1987" i="3"/>
  <c r="K1987" i="3"/>
  <c r="J1987" i="3"/>
  <c r="G1987" i="3"/>
  <c r="D1987" i="3"/>
  <c r="B1987" i="3"/>
  <c r="AC1986" i="3"/>
  <c r="AB1986" i="3"/>
  <c r="AA1986" i="3"/>
  <c r="Y1986" i="3"/>
  <c r="B1852" i="5" s="1"/>
  <c r="O1986" i="3"/>
  <c r="N1986" i="3"/>
  <c r="M1852" i="5" s="1"/>
  <c r="M1986" i="3"/>
  <c r="K1986" i="3"/>
  <c r="J1986" i="3"/>
  <c r="G1986" i="3"/>
  <c r="D1986" i="3"/>
  <c r="B1986" i="3"/>
  <c r="A1852" i="5" s="1"/>
  <c r="AC1985" i="3"/>
  <c r="AB1985" i="3"/>
  <c r="AA1985" i="3"/>
  <c r="Y1985" i="3"/>
  <c r="B1851" i="5" s="1"/>
  <c r="O1985" i="3"/>
  <c r="N1985" i="3"/>
  <c r="M1851" i="5" s="1"/>
  <c r="M1985" i="3"/>
  <c r="K1985" i="3"/>
  <c r="J1985" i="3"/>
  <c r="G1985" i="3"/>
  <c r="D1985" i="3"/>
  <c r="B1985" i="3"/>
  <c r="A1851" i="5" s="1"/>
  <c r="AC1972" i="3"/>
  <c r="AB1972" i="3"/>
  <c r="AA1972" i="3"/>
  <c r="Y1972" i="3"/>
  <c r="B1838" i="5" s="1"/>
  <c r="O1972" i="3"/>
  <c r="N1972" i="3"/>
  <c r="M1838" i="5" s="1"/>
  <c r="M1972" i="3"/>
  <c r="K1972" i="3"/>
  <c r="J1972" i="3"/>
  <c r="G1972" i="3"/>
  <c r="D1972" i="3"/>
  <c r="B1972" i="3"/>
  <c r="A1838" i="5" s="1"/>
  <c r="AC1971" i="3"/>
  <c r="AB1971" i="3"/>
  <c r="AA1971" i="3"/>
  <c r="Y1971" i="3"/>
  <c r="B1837" i="5" s="1"/>
  <c r="O1971" i="3"/>
  <c r="N1971" i="3"/>
  <c r="M1837" i="5" s="1"/>
  <c r="M1971" i="3"/>
  <c r="K1971" i="3"/>
  <c r="J1971" i="3"/>
  <c r="G1971" i="3"/>
  <c r="D1971" i="3"/>
  <c r="B1971" i="3"/>
  <c r="AC1970" i="3"/>
  <c r="AB1970" i="3"/>
  <c r="AA1970" i="3"/>
  <c r="Y1970" i="3"/>
  <c r="B1836" i="5" s="1"/>
  <c r="O1970" i="3"/>
  <c r="N1970" i="3"/>
  <c r="M1836" i="5" s="1"/>
  <c r="M1970" i="3"/>
  <c r="K1970" i="3"/>
  <c r="J1970" i="3"/>
  <c r="G1970" i="3"/>
  <c r="D1970" i="3"/>
  <c r="B1970" i="3"/>
  <c r="A1836" i="5" s="1"/>
  <c r="AC1969" i="3"/>
  <c r="AB1969" i="3"/>
  <c r="AA1969" i="3"/>
  <c r="Y1969" i="3"/>
  <c r="B1835" i="5" s="1"/>
  <c r="O1969" i="3"/>
  <c r="N1969" i="3"/>
  <c r="M1835" i="5" s="1"/>
  <c r="M1969" i="3"/>
  <c r="K1969" i="3"/>
  <c r="J1969" i="3"/>
  <c r="G1969" i="3"/>
  <c r="D1969" i="3"/>
  <c r="B1969" i="3"/>
  <c r="A1835" i="5" s="1"/>
  <c r="AC1968" i="3"/>
  <c r="AB1968" i="3"/>
  <c r="AA1968" i="3"/>
  <c r="Y1968" i="3"/>
  <c r="B1834" i="5" s="1"/>
  <c r="O1968" i="3"/>
  <c r="N1968" i="3"/>
  <c r="M1834" i="5" s="1"/>
  <c r="M1968" i="3"/>
  <c r="K1968" i="3"/>
  <c r="J1968" i="3"/>
  <c r="G1968" i="3"/>
  <c r="D1968" i="3"/>
  <c r="B1968" i="3"/>
  <c r="A1834" i="5" s="1"/>
  <c r="AC1967" i="3"/>
  <c r="AB1967" i="3"/>
  <c r="AA1967" i="3"/>
  <c r="Y1967" i="3"/>
  <c r="B1833" i="5" s="1"/>
  <c r="O1967" i="3"/>
  <c r="N1967" i="3"/>
  <c r="M1833" i="5" s="1"/>
  <c r="M1967" i="3"/>
  <c r="K1967" i="3"/>
  <c r="J1967" i="3"/>
  <c r="G1967" i="3"/>
  <c r="D1967" i="3"/>
  <c r="B1967" i="3"/>
  <c r="A1833" i="5" s="1"/>
  <c r="AC1966" i="3"/>
  <c r="AB1966" i="3"/>
  <c r="AA1966" i="3"/>
  <c r="Y1966" i="3"/>
  <c r="B1832" i="5" s="1"/>
  <c r="O1966" i="3"/>
  <c r="N1966" i="3"/>
  <c r="M1832" i="5" s="1"/>
  <c r="M1966" i="3"/>
  <c r="K1966" i="3"/>
  <c r="J1966" i="3"/>
  <c r="G1966" i="3"/>
  <c r="D1966" i="3"/>
  <c r="B1966" i="3"/>
  <c r="A1832" i="5" s="1"/>
  <c r="AC1965" i="3"/>
  <c r="AB1965" i="3"/>
  <c r="AA1965" i="3"/>
  <c r="Y1965" i="3"/>
  <c r="B1831" i="5" s="1"/>
  <c r="O1965" i="3"/>
  <c r="N1965" i="3"/>
  <c r="M1831" i="5" s="1"/>
  <c r="M1965" i="3"/>
  <c r="K1965" i="3"/>
  <c r="J1965" i="3"/>
  <c r="G1965" i="3"/>
  <c r="D1965" i="3"/>
  <c r="B1965" i="3"/>
  <c r="A1831" i="5" s="1"/>
  <c r="AC1964" i="3"/>
  <c r="AB1964" i="3"/>
  <c r="AA1964" i="3"/>
  <c r="Y1964" i="3"/>
  <c r="B1830" i="5" s="1"/>
  <c r="O1964" i="3"/>
  <c r="N1964" i="3"/>
  <c r="M1830" i="5" s="1"/>
  <c r="M1964" i="3"/>
  <c r="K1964" i="3"/>
  <c r="J1964" i="3"/>
  <c r="G1964" i="3"/>
  <c r="D1964" i="3"/>
  <c r="B1964" i="3"/>
  <c r="AC1963" i="3"/>
  <c r="AB1963" i="3"/>
  <c r="AA1963" i="3"/>
  <c r="Y1963" i="3"/>
  <c r="B1829" i="5" s="1"/>
  <c r="O1963" i="3"/>
  <c r="N1963" i="3"/>
  <c r="M1829" i="5" s="1"/>
  <c r="M1963" i="3"/>
  <c r="K1963" i="3"/>
  <c r="J1963" i="3"/>
  <c r="G1963" i="3"/>
  <c r="D1963" i="3"/>
  <c r="B1963" i="3"/>
  <c r="A1829" i="5" s="1"/>
  <c r="AC1962" i="3"/>
  <c r="AB1962" i="3"/>
  <c r="AA1962" i="3"/>
  <c r="Y1962" i="3"/>
  <c r="B1828" i="5" s="1"/>
  <c r="O1962" i="3"/>
  <c r="N1962" i="3"/>
  <c r="M1962" i="3"/>
  <c r="K1962" i="3"/>
  <c r="J1962" i="3"/>
  <c r="G1962" i="3"/>
  <c r="D1962" i="3"/>
  <c r="B1962" i="3"/>
  <c r="A1828" i="5" s="1"/>
  <c r="AC1961" i="3"/>
  <c r="AB1961" i="3"/>
  <c r="AA1961" i="3"/>
  <c r="Y1961" i="3"/>
  <c r="B1827" i="5" s="1"/>
  <c r="O1961" i="3"/>
  <c r="N1961" i="3"/>
  <c r="M1827" i="5" s="1"/>
  <c r="M1961" i="3"/>
  <c r="K1961" i="3"/>
  <c r="J1961" i="3"/>
  <c r="G1961" i="3"/>
  <c r="D1961" i="3"/>
  <c r="B1961" i="3"/>
  <c r="A1827" i="5" s="1"/>
  <c r="AC1960" i="3"/>
  <c r="AB1960" i="3"/>
  <c r="AA1960" i="3"/>
  <c r="Y1960" i="3"/>
  <c r="B1826" i="5" s="1"/>
  <c r="O1960" i="3"/>
  <c r="N1960" i="3"/>
  <c r="M1826" i="5" s="1"/>
  <c r="M1960" i="3"/>
  <c r="K1960" i="3"/>
  <c r="J1960" i="3"/>
  <c r="G1960" i="3"/>
  <c r="D1960" i="3"/>
  <c r="B1960" i="3"/>
  <c r="AC1959" i="3"/>
  <c r="AB1959" i="3"/>
  <c r="AA1959" i="3"/>
  <c r="Y1959" i="3"/>
  <c r="B1825" i="5" s="1"/>
  <c r="O1959" i="3"/>
  <c r="N1959" i="3"/>
  <c r="M1825" i="5" s="1"/>
  <c r="M1959" i="3"/>
  <c r="K1959" i="3"/>
  <c r="J1959" i="3"/>
  <c r="G1959" i="3"/>
  <c r="D1959" i="3"/>
  <c r="B1959" i="3"/>
  <c r="A1825" i="5" s="1"/>
  <c r="AC1958" i="3"/>
  <c r="AB1958" i="3"/>
  <c r="AA1958" i="3"/>
  <c r="Y1958" i="3"/>
  <c r="B1824" i="5" s="1"/>
  <c r="O1958" i="3"/>
  <c r="N1958" i="3"/>
  <c r="M1824" i="5" s="1"/>
  <c r="M1958" i="3"/>
  <c r="K1958" i="3"/>
  <c r="J1958" i="3"/>
  <c r="G1958" i="3"/>
  <c r="D1958" i="3"/>
  <c r="B1958" i="3"/>
  <c r="A1824" i="5" s="1"/>
  <c r="AC1957" i="3"/>
  <c r="AB1957" i="3"/>
  <c r="AA1957" i="3"/>
  <c r="Y1957" i="3"/>
  <c r="B1823" i="5" s="1"/>
  <c r="O1957" i="3"/>
  <c r="N1957" i="3"/>
  <c r="M1823" i="5" s="1"/>
  <c r="M1957" i="3"/>
  <c r="K1957" i="3"/>
  <c r="J1957" i="3"/>
  <c r="G1957" i="3"/>
  <c r="D1957" i="3"/>
  <c r="B1957" i="3"/>
  <c r="A1823" i="5" s="1"/>
  <c r="AC1956" i="3"/>
  <c r="AB1956" i="3"/>
  <c r="AA1956" i="3"/>
  <c r="Y1956" i="3"/>
  <c r="B1822" i="5" s="1"/>
  <c r="O1956" i="3"/>
  <c r="N1956" i="3"/>
  <c r="M1822" i="5" s="1"/>
  <c r="M1956" i="3"/>
  <c r="K1956" i="3"/>
  <c r="J1956" i="3"/>
  <c r="G1956" i="3"/>
  <c r="D1956" i="3"/>
  <c r="B1956" i="3"/>
  <c r="A1822" i="5" s="1"/>
  <c r="AC1955" i="3"/>
  <c r="AB1955" i="3"/>
  <c r="AA1955" i="3"/>
  <c r="Y1955" i="3"/>
  <c r="B1821" i="5" s="1"/>
  <c r="O1955" i="3"/>
  <c r="N1955" i="3"/>
  <c r="M1821" i="5" s="1"/>
  <c r="M1955" i="3"/>
  <c r="K1955" i="3"/>
  <c r="J1955" i="3"/>
  <c r="G1955" i="3"/>
  <c r="D1955" i="3"/>
  <c r="B1955" i="3"/>
  <c r="A1821" i="5" s="1"/>
  <c r="AC1954" i="3"/>
  <c r="AB1954" i="3"/>
  <c r="AA1954" i="3"/>
  <c r="Y1954" i="3"/>
  <c r="B1820" i="5" s="1"/>
  <c r="O1954" i="3"/>
  <c r="N1954" i="3"/>
  <c r="M1820" i="5" s="1"/>
  <c r="M1954" i="3"/>
  <c r="K1954" i="3"/>
  <c r="J1954" i="3"/>
  <c r="G1954" i="3"/>
  <c r="D1954" i="3"/>
  <c r="B1954" i="3"/>
  <c r="A1820" i="5" s="1"/>
  <c r="AC1953" i="3"/>
  <c r="AB1953" i="3"/>
  <c r="AA1953" i="3"/>
  <c r="Y1953" i="3"/>
  <c r="B1819" i="5" s="1"/>
  <c r="O1953" i="3"/>
  <c r="N1953" i="3"/>
  <c r="M1819" i="5" s="1"/>
  <c r="M1953" i="3"/>
  <c r="K1953" i="3"/>
  <c r="J1953" i="3"/>
  <c r="G1953" i="3"/>
  <c r="D1953" i="3"/>
  <c r="B1953" i="3"/>
  <c r="AC1952" i="3"/>
  <c r="AB1952" i="3"/>
  <c r="AA1952" i="3"/>
  <c r="Y1952" i="3"/>
  <c r="B1818" i="5" s="1"/>
  <c r="O1952" i="3"/>
  <c r="N1952" i="3"/>
  <c r="M1818" i="5" s="1"/>
  <c r="M1952" i="3"/>
  <c r="K1952" i="3"/>
  <c r="J1952" i="3"/>
  <c r="G1952" i="3"/>
  <c r="D1952" i="3"/>
  <c r="B1952" i="3"/>
  <c r="A1818" i="5" s="1"/>
  <c r="AC1951" i="3"/>
  <c r="AB1951" i="3"/>
  <c r="AA1951" i="3"/>
  <c r="Y1951" i="3"/>
  <c r="B1817" i="5" s="1"/>
  <c r="O1951" i="3"/>
  <c r="N1951" i="3"/>
  <c r="M1817" i="5" s="1"/>
  <c r="M1951" i="3"/>
  <c r="K1951" i="3"/>
  <c r="J1951" i="3"/>
  <c r="G1951" i="3"/>
  <c r="D1951" i="3"/>
  <c r="B1951" i="3"/>
  <c r="A1817" i="5" s="1"/>
  <c r="AC1950" i="3"/>
  <c r="AB1950" i="3"/>
  <c r="AA1950" i="3"/>
  <c r="Y1950" i="3"/>
  <c r="B1816" i="5" s="1"/>
  <c r="O1950" i="3"/>
  <c r="N1950" i="3"/>
  <c r="M1816" i="5" s="1"/>
  <c r="M1950" i="3"/>
  <c r="K1950" i="3"/>
  <c r="J1950" i="3"/>
  <c r="G1950" i="3"/>
  <c r="D1950" i="3"/>
  <c r="B1950" i="3"/>
  <c r="A1816" i="5" s="1"/>
  <c r="AC1949" i="3"/>
  <c r="AB1949" i="3"/>
  <c r="AA1949" i="3"/>
  <c r="Y1949" i="3"/>
  <c r="B1815" i="5" s="1"/>
  <c r="O1949" i="3"/>
  <c r="N1949" i="3"/>
  <c r="M1815" i="5" s="1"/>
  <c r="M1949" i="3"/>
  <c r="K1949" i="3"/>
  <c r="J1949" i="3"/>
  <c r="G1949" i="3"/>
  <c r="D1949" i="3"/>
  <c r="B1949" i="3"/>
  <c r="AC1948" i="3"/>
  <c r="AB1948" i="3"/>
  <c r="AA1948" i="3"/>
  <c r="Y1948" i="3"/>
  <c r="B1814" i="5" s="1"/>
  <c r="O1948" i="3"/>
  <c r="N1948" i="3"/>
  <c r="M1814" i="5" s="1"/>
  <c r="M1948" i="3"/>
  <c r="K1948" i="3"/>
  <c r="J1948" i="3"/>
  <c r="G1948" i="3"/>
  <c r="D1948" i="3"/>
  <c r="B1948" i="3"/>
  <c r="A1814" i="5" s="1"/>
  <c r="AC1947" i="3"/>
  <c r="AB1947" i="3"/>
  <c r="AA1947" i="3"/>
  <c r="Y1947" i="3"/>
  <c r="B1813" i="5" s="1"/>
  <c r="O1947" i="3"/>
  <c r="N1947" i="3"/>
  <c r="M1813" i="5" s="1"/>
  <c r="M1947" i="3"/>
  <c r="K1947" i="3"/>
  <c r="J1947" i="3"/>
  <c r="G1947" i="3"/>
  <c r="D1947" i="3"/>
  <c r="B1947" i="3"/>
  <c r="A1813" i="5" s="1"/>
  <c r="AC1946" i="3"/>
  <c r="AB1946" i="3"/>
  <c r="AA1946" i="3"/>
  <c r="Y1946" i="3"/>
  <c r="B1812" i="5" s="1"/>
  <c r="O1946" i="3"/>
  <c r="N1946" i="3"/>
  <c r="M1812" i="5" s="1"/>
  <c r="M1946" i="3"/>
  <c r="K1946" i="3"/>
  <c r="J1946" i="3"/>
  <c r="G1946" i="3"/>
  <c r="D1946" i="3"/>
  <c r="B1946" i="3"/>
  <c r="A1812" i="5" s="1"/>
  <c r="AC1945" i="3"/>
  <c r="AB1945" i="3"/>
  <c r="AA1945" i="3"/>
  <c r="Y1945" i="3"/>
  <c r="B1811" i="5" s="1"/>
  <c r="O1945" i="3"/>
  <c r="N1945" i="3"/>
  <c r="M1811" i="5" s="1"/>
  <c r="M1945" i="3"/>
  <c r="K1945" i="3"/>
  <c r="J1945" i="3"/>
  <c r="G1945" i="3"/>
  <c r="D1945" i="3"/>
  <c r="B1945" i="3"/>
  <c r="A1811" i="5" s="1"/>
  <c r="AC1944" i="3"/>
  <c r="AB1944" i="3"/>
  <c r="AA1944" i="3"/>
  <c r="Y1944" i="3"/>
  <c r="B1810" i="5" s="1"/>
  <c r="O1944" i="3"/>
  <c r="N1944" i="3"/>
  <c r="M1810" i="5" s="1"/>
  <c r="M1944" i="3"/>
  <c r="K1944" i="3"/>
  <c r="J1944" i="3"/>
  <c r="G1944" i="3"/>
  <c r="D1944" i="3"/>
  <c r="B1944" i="3"/>
  <c r="A1810" i="5" s="1"/>
  <c r="AC1943" i="3"/>
  <c r="AB1943" i="3"/>
  <c r="AA1943" i="3"/>
  <c r="Y1943" i="3"/>
  <c r="B1809" i="5" s="1"/>
  <c r="O1943" i="3"/>
  <c r="N1943" i="3"/>
  <c r="M1809" i="5" s="1"/>
  <c r="M1943" i="3"/>
  <c r="K1943" i="3"/>
  <c r="J1943" i="3"/>
  <c r="G1943" i="3"/>
  <c r="D1943" i="3"/>
  <c r="B1943" i="3"/>
  <c r="AC1942" i="3"/>
  <c r="AB1942" i="3"/>
  <c r="AA1942" i="3"/>
  <c r="Y1942" i="3"/>
  <c r="B1808" i="5" s="1"/>
  <c r="O1942" i="3"/>
  <c r="N1942" i="3"/>
  <c r="M1808" i="5" s="1"/>
  <c r="M1942" i="3"/>
  <c r="K1942" i="3"/>
  <c r="J1942" i="3"/>
  <c r="G1942" i="3"/>
  <c r="D1942" i="3"/>
  <c r="B1942" i="3"/>
  <c r="A1808" i="5" s="1"/>
  <c r="AC1929" i="3"/>
  <c r="AB1929" i="3"/>
  <c r="AA1929" i="3"/>
  <c r="Y1929" i="3"/>
  <c r="B1795" i="5" s="1"/>
  <c r="O1929" i="3"/>
  <c r="N1929" i="3"/>
  <c r="M1795" i="5" s="1"/>
  <c r="M1929" i="3"/>
  <c r="K1929" i="3"/>
  <c r="J1929" i="3"/>
  <c r="G1929" i="3"/>
  <c r="D1929" i="3"/>
  <c r="B1929" i="3"/>
  <c r="A1795" i="5" s="1"/>
  <c r="AC1928" i="3"/>
  <c r="AB1928" i="3"/>
  <c r="AA1928" i="3"/>
  <c r="Y1928" i="3"/>
  <c r="B1794" i="5" s="1"/>
  <c r="O1928" i="3"/>
  <c r="N1928" i="3"/>
  <c r="M1794" i="5" s="1"/>
  <c r="M1928" i="3"/>
  <c r="K1928" i="3"/>
  <c r="J1928" i="3"/>
  <c r="G1928" i="3"/>
  <c r="D1928" i="3"/>
  <c r="B1928" i="3"/>
  <c r="A1794" i="5" s="1"/>
  <c r="AC1927" i="3"/>
  <c r="AB1927" i="3"/>
  <c r="AA1927" i="3"/>
  <c r="Y1927" i="3"/>
  <c r="B1793" i="5" s="1"/>
  <c r="O1927" i="3"/>
  <c r="N1927" i="3"/>
  <c r="M1793" i="5" s="1"/>
  <c r="M1927" i="3"/>
  <c r="K1927" i="3"/>
  <c r="J1927" i="3"/>
  <c r="G1927" i="3"/>
  <c r="D1927" i="3"/>
  <c r="B1927" i="3"/>
  <c r="AC1926" i="3"/>
  <c r="AB1926" i="3"/>
  <c r="AA1926" i="3"/>
  <c r="Y1926" i="3"/>
  <c r="B1792" i="5" s="1"/>
  <c r="O1926" i="3"/>
  <c r="N1926" i="3"/>
  <c r="M1792" i="5" s="1"/>
  <c r="M1926" i="3"/>
  <c r="K1926" i="3"/>
  <c r="J1926" i="3"/>
  <c r="G1926" i="3"/>
  <c r="D1926" i="3"/>
  <c r="B1926" i="3"/>
  <c r="A1792" i="5" s="1"/>
  <c r="AC1925" i="3"/>
  <c r="AB1925" i="3"/>
  <c r="AA1925" i="3"/>
  <c r="Y1925" i="3"/>
  <c r="B1791" i="5" s="1"/>
  <c r="O1925" i="3"/>
  <c r="N1925" i="3"/>
  <c r="M1791" i="5" s="1"/>
  <c r="M1925" i="3"/>
  <c r="K1925" i="3"/>
  <c r="J1925" i="3"/>
  <c r="G1925" i="3"/>
  <c r="D1925" i="3"/>
  <c r="B1925" i="3"/>
  <c r="A1791" i="5" s="1"/>
  <c r="AC1924" i="3"/>
  <c r="AB1924" i="3"/>
  <c r="AA1924" i="3"/>
  <c r="Y1924" i="3"/>
  <c r="B1790" i="5" s="1"/>
  <c r="O1924" i="3"/>
  <c r="N1924" i="3"/>
  <c r="M1790" i="5" s="1"/>
  <c r="M1924" i="3"/>
  <c r="K1924" i="3"/>
  <c r="J1924" i="3"/>
  <c r="G1924" i="3"/>
  <c r="D1924" i="3"/>
  <c r="B1924" i="3"/>
  <c r="A1790" i="5" s="1"/>
  <c r="AC1923" i="3"/>
  <c r="AB1923" i="3"/>
  <c r="AA1923" i="3"/>
  <c r="Y1923" i="3"/>
  <c r="B1789" i="5" s="1"/>
  <c r="O1923" i="3"/>
  <c r="N1923" i="3"/>
  <c r="M1789" i="5" s="1"/>
  <c r="M1923" i="3"/>
  <c r="K1923" i="3"/>
  <c r="J1923" i="3"/>
  <c r="G1923" i="3"/>
  <c r="D1923" i="3"/>
  <c r="B1923" i="3"/>
  <c r="A1789" i="5" s="1"/>
  <c r="AC1922" i="3"/>
  <c r="AB1922" i="3"/>
  <c r="AA1922" i="3"/>
  <c r="Y1922" i="3"/>
  <c r="B1788" i="5" s="1"/>
  <c r="O1922" i="3"/>
  <c r="N1922" i="3"/>
  <c r="M1788" i="5" s="1"/>
  <c r="M1922" i="3"/>
  <c r="K1922" i="3"/>
  <c r="J1922" i="3"/>
  <c r="G1922" i="3"/>
  <c r="D1922" i="3"/>
  <c r="B1922" i="3"/>
  <c r="A1788" i="5" s="1"/>
  <c r="AC1921" i="3"/>
  <c r="AB1921" i="3"/>
  <c r="AA1921" i="3"/>
  <c r="Y1921" i="3"/>
  <c r="B1787" i="5" s="1"/>
  <c r="O1921" i="3"/>
  <c r="N1921" i="3"/>
  <c r="M1787" i="5" s="1"/>
  <c r="M1921" i="3"/>
  <c r="K1921" i="3"/>
  <c r="J1921" i="3"/>
  <c r="G1921" i="3"/>
  <c r="D1921" i="3"/>
  <c r="B1921" i="3"/>
  <c r="A1787" i="5" s="1"/>
  <c r="AC1920" i="3"/>
  <c r="AB1920" i="3"/>
  <c r="AA1920" i="3"/>
  <c r="Y1920" i="3"/>
  <c r="B1786" i="5" s="1"/>
  <c r="O1920" i="3"/>
  <c r="N1920" i="3"/>
  <c r="M1786" i="5" s="1"/>
  <c r="M1920" i="3"/>
  <c r="K1920" i="3"/>
  <c r="J1920" i="3"/>
  <c r="G1920" i="3"/>
  <c r="D1920" i="3"/>
  <c r="B1920" i="3"/>
  <c r="AC1919" i="3"/>
  <c r="AB1919" i="3"/>
  <c r="AA1919" i="3"/>
  <c r="Y1919" i="3"/>
  <c r="B1785" i="5" s="1"/>
  <c r="O1919" i="3"/>
  <c r="N1919" i="3"/>
  <c r="M1785" i="5" s="1"/>
  <c r="M1919" i="3"/>
  <c r="K1919" i="3"/>
  <c r="J1919" i="3"/>
  <c r="G1919" i="3"/>
  <c r="D1919" i="3"/>
  <c r="B1919" i="3"/>
  <c r="A1785" i="5" s="1"/>
  <c r="AC1918" i="3"/>
  <c r="AB1918" i="3"/>
  <c r="AA1918" i="3"/>
  <c r="Y1918" i="3"/>
  <c r="B1784" i="5" s="1"/>
  <c r="O1918" i="3"/>
  <c r="N1918" i="3"/>
  <c r="M1784" i="5" s="1"/>
  <c r="M1918" i="3"/>
  <c r="K1918" i="3"/>
  <c r="J1918" i="3"/>
  <c r="G1918" i="3"/>
  <c r="D1918" i="3"/>
  <c r="B1918" i="3"/>
  <c r="A1784" i="5" s="1"/>
  <c r="AC1917" i="3"/>
  <c r="AB1917" i="3"/>
  <c r="AA1917" i="3"/>
  <c r="Y1917" i="3"/>
  <c r="B1783" i="5" s="1"/>
  <c r="O1917" i="3"/>
  <c r="N1917" i="3"/>
  <c r="M1783" i="5" s="1"/>
  <c r="M1917" i="3"/>
  <c r="K1917" i="3"/>
  <c r="J1917" i="3"/>
  <c r="G1917" i="3"/>
  <c r="D1917" i="3"/>
  <c r="B1917" i="3"/>
  <c r="A1783" i="5" s="1"/>
  <c r="AC1916" i="3"/>
  <c r="AB1916" i="3"/>
  <c r="AA1916" i="3"/>
  <c r="Y1916" i="3"/>
  <c r="B1782" i="5" s="1"/>
  <c r="O1916" i="3"/>
  <c r="N1916" i="3"/>
  <c r="M1782" i="5" s="1"/>
  <c r="M1916" i="3"/>
  <c r="K1916" i="3"/>
  <c r="J1916" i="3"/>
  <c r="G1916" i="3"/>
  <c r="D1916" i="3"/>
  <c r="B1916" i="3"/>
  <c r="AC1915" i="3"/>
  <c r="AB1915" i="3"/>
  <c r="AA1915" i="3"/>
  <c r="Y1915" i="3"/>
  <c r="B1781" i="5" s="1"/>
  <c r="O1915" i="3"/>
  <c r="N1915" i="3"/>
  <c r="M1781" i="5" s="1"/>
  <c r="M1915" i="3"/>
  <c r="K1915" i="3"/>
  <c r="J1915" i="3"/>
  <c r="G1915" i="3"/>
  <c r="D1915" i="3"/>
  <c r="B1915" i="3"/>
  <c r="A1781" i="5" s="1"/>
  <c r="AC1914" i="3"/>
  <c r="AB1914" i="3"/>
  <c r="AA1914" i="3"/>
  <c r="Y1914" i="3"/>
  <c r="O1914" i="3"/>
  <c r="N1914" i="3"/>
  <c r="M1780" i="5" s="1"/>
  <c r="M1914" i="3"/>
  <c r="K1914" i="3"/>
  <c r="J1914" i="3"/>
  <c r="G1914" i="3"/>
  <c r="D1914" i="3"/>
  <c r="B1914" i="3"/>
  <c r="A1780" i="5" s="1"/>
  <c r="AC1913" i="3"/>
  <c r="AB1913" i="3"/>
  <c r="AA1913" i="3"/>
  <c r="Y1913" i="3"/>
  <c r="B1779" i="5" s="1"/>
  <c r="O1913" i="3"/>
  <c r="N1913" i="3"/>
  <c r="M1779" i="5" s="1"/>
  <c r="M1913" i="3"/>
  <c r="K1913" i="3"/>
  <c r="J1913" i="3"/>
  <c r="G1913" i="3"/>
  <c r="D1913" i="3"/>
  <c r="B1913" i="3"/>
  <c r="A1779" i="5" s="1"/>
  <c r="AC1912" i="3"/>
  <c r="AB1912" i="3"/>
  <c r="AA1912" i="3"/>
  <c r="Y1912" i="3"/>
  <c r="B1778" i="5" s="1"/>
  <c r="O1912" i="3"/>
  <c r="N1912" i="3"/>
  <c r="M1778" i="5" s="1"/>
  <c r="M1912" i="3"/>
  <c r="K1912" i="3"/>
  <c r="J1912" i="3"/>
  <c r="G1912" i="3"/>
  <c r="D1912" i="3"/>
  <c r="B1912" i="3"/>
  <c r="A1778" i="5" s="1"/>
  <c r="AC1911" i="3"/>
  <c r="AB1911" i="3"/>
  <c r="AA1911" i="3"/>
  <c r="Y1911" i="3"/>
  <c r="B1777" i="5" s="1"/>
  <c r="O1911" i="3"/>
  <c r="N1911" i="3"/>
  <c r="M1777" i="5" s="1"/>
  <c r="M1911" i="3"/>
  <c r="K1911" i="3"/>
  <c r="J1911" i="3"/>
  <c r="G1911" i="3"/>
  <c r="D1911" i="3"/>
  <c r="B1911" i="3"/>
  <c r="A1777" i="5" s="1"/>
  <c r="AC1910" i="3"/>
  <c r="AB1910" i="3"/>
  <c r="AA1910" i="3"/>
  <c r="Y1910" i="3"/>
  <c r="B1776" i="5" s="1"/>
  <c r="O1910" i="3"/>
  <c r="N1910" i="3"/>
  <c r="M1776" i="5" s="1"/>
  <c r="M1910" i="3"/>
  <c r="K1910" i="3"/>
  <c r="J1910" i="3"/>
  <c r="G1910" i="3"/>
  <c r="D1910" i="3"/>
  <c r="B1910" i="3"/>
  <c r="A1776" i="5" s="1"/>
  <c r="AC1909" i="3"/>
  <c r="AB1909" i="3"/>
  <c r="AA1909" i="3"/>
  <c r="Y1909" i="3"/>
  <c r="B1775" i="5" s="1"/>
  <c r="O1909" i="3"/>
  <c r="N1909" i="3"/>
  <c r="M1775" i="5" s="1"/>
  <c r="M1909" i="3"/>
  <c r="K1909" i="3"/>
  <c r="J1909" i="3"/>
  <c r="G1909" i="3"/>
  <c r="D1909" i="3"/>
  <c r="B1909" i="3"/>
  <c r="A1775" i="5" s="1"/>
  <c r="AC1908" i="3"/>
  <c r="AB1908" i="3"/>
  <c r="AA1908" i="3"/>
  <c r="Y1908" i="3"/>
  <c r="B1774" i="5" s="1"/>
  <c r="O1908" i="3"/>
  <c r="N1908" i="3"/>
  <c r="M1774" i="5" s="1"/>
  <c r="M1908" i="3"/>
  <c r="K1774" i="5" s="1"/>
  <c r="K1908" i="3"/>
  <c r="J1908" i="3"/>
  <c r="G1908" i="3"/>
  <c r="D1908" i="3"/>
  <c r="B1908" i="3"/>
  <c r="AC1907" i="3"/>
  <c r="AB1907" i="3"/>
  <c r="AA1907" i="3"/>
  <c r="Y1907" i="3"/>
  <c r="B1773" i="5" s="1"/>
  <c r="O1907" i="3"/>
  <c r="N1907" i="3"/>
  <c r="M1773" i="5" s="1"/>
  <c r="M1907" i="3"/>
  <c r="K1907" i="3"/>
  <c r="J1907" i="3"/>
  <c r="G1907" i="3"/>
  <c r="D1907" i="3"/>
  <c r="B1907" i="3"/>
  <c r="A1773" i="5" s="1"/>
  <c r="AC1906" i="3"/>
  <c r="AB1906" i="3"/>
  <c r="AA1906" i="3"/>
  <c r="Y1906" i="3"/>
  <c r="B1772" i="5" s="1"/>
  <c r="O1906" i="3"/>
  <c r="N1906" i="3"/>
  <c r="M1772" i="5" s="1"/>
  <c r="M1906" i="3"/>
  <c r="K1906" i="3"/>
  <c r="J1906" i="3"/>
  <c r="G1906" i="3"/>
  <c r="D1906" i="3"/>
  <c r="B1906" i="3"/>
  <c r="A1772" i="5" s="1"/>
  <c r="AC1905" i="3"/>
  <c r="AB1905" i="3"/>
  <c r="AA1905" i="3"/>
  <c r="Y1905" i="3"/>
  <c r="B1771" i="5" s="1"/>
  <c r="O1905" i="3"/>
  <c r="N1905" i="3"/>
  <c r="M1771" i="5" s="1"/>
  <c r="M1905" i="3"/>
  <c r="K1905" i="3"/>
  <c r="J1905" i="3"/>
  <c r="G1905" i="3"/>
  <c r="D1905" i="3"/>
  <c r="B1905" i="3"/>
  <c r="A1771" i="5" s="1"/>
  <c r="AC1904" i="3"/>
  <c r="AB1904" i="3"/>
  <c r="AA1904" i="3"/>
  <c r="Y1904" i="3"/>
  <c r="B1770" i="5" s="1"/>
  <c r="O1904" i="3"/>
  <c r="N1904" i="3"/>
  <c r="M1770" i="5" s="1"/>
  <c r="M1904" i="3"/>
  <c r="K1904" i="3"/>
  <c r="J1904" i="3"/>
  <c r="G1904" i="3"/>
  <c r="D1904" i="3"/>
  <c r="B1904" i="3"/>
  <c r="AC1903" i="3"/>
  <c r="AB1903" i="3"/>
  <c r="AA1903" i="3"/>
  <c r="Y1903" i="3"/>
  <c r="B1769" i="5" s="1"/>
  <c r="O1903" i="3"/>
  <c r="N1903" i="3"/>
  <c r="M1769" i="5" s="1"/>
  <c r="M1903" i="3"/>
  <c r="K1903" i="3"/>
  <c r="J1903" i="3"/>
  <c r="G1903" i="3"/>
  <c r="D1903" i="3"/>
  <c r="B1903" i="3"/>
  <c r="A1769" i="5" s="1"/>
  <c r="AC1902" i="3"/>
  <c r="AB1902" i="3"/>
  <c r="AA1902" i="3"/>
  <c r="Y1902" i="3"/>
  <c r="B1768" i="5" s="1"/>
  <c r="O1902" i="3"/>
  <c r="N1902" i="3"/>
  <c r="M1768" i="5" s="1"/>
  <c r="M1902" i="3"/>
  <c r="K1902" i="3"/>
  <c r="J1902" i="3"/>
  <c r="G1902" i="3"/>
  <c r="D1902" i="3"/>
  <c r="B1902" i="3"/>
  <c r="A1768" i="5" s="1"/>
  <c r="AC1901" i="3"/>
  <c r="AB1901" i="3"/>
  <c r="AA1901" i="3"/>
  <c r="Y1901" i="3"/>
  <c r="B1767" i="5" s="1"/>
  <c r="O1901" i="3"/>
  <c r="N1901" i="3"/>
  <c r="M1767" i="5" s="1"/>
  <c r="M1901" i="3"/>
  <c r="K1901" i="3"/>
  <c r="J1901" i="3"/>
  <c r="G1901" i="3"/>
  <c r="D1901" i="3"/>
  <c r="B1901" i="3"/>
  <c r="A1767" i="5" s="1"/>
  <c r="AC1900" i="3"/>
  <c r="AB1900" i="3"/>
  <c r="AA1900" i="3"/>
  <c r="Y1900" i="3"/>
  <c r="B1766" i="5" s="1"/>
  <c r="O1900" i="3"/>
  <c r="N1900" i="3"/>
  <c r="M1766" i="5" s="1"/>
  <c r="M1900" i="3"/>
  <c r="K1900" i="3"/>
  <c r="J1900" i="3"/>
  <c r="G1900" i="3"/>
  <c r="D1900" i="3"/>
  <c r="B1900" i="3"/>
  <c r="A1766" i="5" s="1"/>
  <c r="AC1899" i="3"/>
  <c r="AB1899" i="3"/>
  <c r="AA1899" i="3"/>
  <c r="Y1899" i="3"/>
  <c r="B1765" i="5" s="1"/>
  <c r="O1899" i="3"/>
  <c r="N1899" i="3"/>
  <c r="M1765" i="5" s="1"/>
  <c r="M1899" i="3"/>
  <c r="K1899" i="3"/>
  <c r="J1899" i="3"/>
  <c r="G1899" i="3"/>
  <c r="D1899" i="3"/>
  <c r="B1899" i="3"/>
  <c r="A1765" i="5" s="1"/>
  <c r="AC1886" i="3"/>
  <c r="AB1886" i="3"/>
  <c r="AA1886" i="3"/>
  <c r="Y1886" i="3"/>
  <c r="B1752" i="5" s="1"/>
  <c r="O1886" i="3"/>
  <c r="N1886" i="3"/>
  <c r="M1752" i="5" s="1"/>
  <c r="M1886" i="3"/>
  <c r="K1886" i="3"/>
  <c r="J1886" i="3"/>
  <c r="G1886" i="3"/>
  <c r="D1886" i="3"/>
  <c r="B1886" i="3"/>
  <c r="A1752" i="5" s="1"/>
  <c r="AC1885" i="3"/>
  <c r="AB1885" i="3"/>
  <c r="AA1885" i="3"/>
  <c r="Y1885" i="3"/>
  <c r="B1751" i="5" s="1"/>
  <c r="O1885" i="3"/>
  <c r="N1885" i="3"/>
  <c r="M1751" i="5" s="1"/>
  <c r="M1885" i="3"/>
  <c r="K1885" i="3"/>
  <c r="J1885" i="3"/>
  <c r="G1885" i="3"/>
  <c r="D1885" i="3"/>
  <c r="B1885" i="3"/>
  <c r="AC1884" i="3"/>
  <c r="AB1884" i="3"/>
  <c r="AA1884" i="3"/>
  <c r="Y1884" i="3"/>
  <c r="B1750" i="5" s="1"/>
  <c r="O1884" i="3"/>
  <c r="N1884" i="3"/>
  <c r="M1750" i="5" s="1"/>
  <c r="M1884" i="3"/>
  <c r="K1884" i="3"/>
  <c r="J1884" i="3"/>
  <c r="G1884" i="3"/>
  <c r="D1884" i="3"/>
  <c r="B1884" i="3"/>
  <c r="A1750" i="5" s="1"/>
  <c r="AC1883" i="3"/>
  <c r="AB1883" i="3"/>
  <c r="AA1883" i="3"/>
  <c r="Y1883" i="3"/>
  <c r="B1749" i="5" s="1"/>
  <c r="O1883" i="3"/>
  <c r="N1883" i="3"/>
  <c r="M1749" i="5" s="1"/>
  <c r="M1883" i="3"/>
  <c r="K1883" i="3"/>
  <c r="J1883" i="3"/>
  <c r="G1883" i="3"/>
  <c r="D1883" i="3"/>
  <c r="B1883" i="3"/>
  <c r="A1749" i="5" s="1"/>
  <c r="AC1882" i="3"/>
  <c r="AB1882" i="3"/>
  <c r="AA1882" i="3"/>
  <c r="Y1882" i="3"/>
  <c r="B1748" i="5" s="1"/>
  <c r="O1882" i="3"/>
  <c r="N1882" i="3"/>
  <c r="M1748" i="5" s="1"/>
  <c r="M1882" i="3"/>
  <c r="K1882" i="3"/>
  <c r="J1882" i="3"/>
  <c r="G1882" i="3"/>
  <c r="D1882" i="3"/>
  <c r="B1882" i="3"/>
  <c r="A1748" i="5" s="1"/>
  <c r="AC1881" i="3"/>
  <c r="AB1881" i="3"/>
  <c r="AA1881" i="3"/>
  <c r="Y1881" i="3"/>
  <c r="B1747" i="5" s="1"/>
  <c r="O1881" i="3"/>
  <c r="N1881" i="3"/>
  <c r="M1747" i="5" s="1"/>
  <c r="M1881" i="3"/>
  <c r="K1881" i="3"/>
  <c r="J1881" i="3"/>
  <c r="G1881" i="3"/>
  <c r="D1881" i="3"/>
  <c r="B1881" i="3"/>
  <c r="AC1880" i="3"/>
  <c r="AB1880" i="3"/>
  <c r="AA1880" i="3"/>
  <c r="Y1880" i="3"/>
  <c r="B1746" i="5" s="1"/>
  <c r="O1880" i="3"/>
  <c r="N1880" i="3"/>
  <c r="M1746" i="5" s="1"/>
  <c r="M1880" i="3"/>
  <c r="K1880" i="3"/>
  <c r="J1880" i="3"/>
  <c r="G1880" i="3"/>
  <c r="D1880" i="3"/>
  <c r="B1880" i="3"/>
  <c r="A1746" i="5" s="1"/>
  <c r="AC1879" i="3"/>
  <c r="AB1879" i="3"/>
  <c r="AA1879" i="3"/>
  <c r="Y1879" i="3"/>
  <c r="B1745" i="5" s="1"/>
  <c r="O1879" i="3"/>
  <c r="N1879" i="3"/>
  <c r="M1745" i="5" s="1"/>
  <c r="M1879" i="3"/>
  <c r="K1879" i="3"/>
  <c r="J1879" i="3"/>
  <c r="G1879" i="3"/>
  <c r="D1879" i="3"/>
  <c r="B1879" i="3"/>
  <c r="A1745" i="5" s="1"/>
  <c r="AC1878" i="3"/>
  <c r="AB1878" i="3"/>
  <c r="AA1878" i="3"/>
  <c r="Y1878" i="3"/>
  <c r="B1744" i="5" s="1"/>
  <c r="O1878" i="3"/>
  <c r="N1878" i="3"/>
  <c r="M1744" i="5" s="1"/>
  <c r="M1878" i="3"/>
  <c r="K1878" i="3"/>
  <c r="J1878" i="3"/>
  <c r="G1878" i="3"/>
  <c r="D1878" i="3"/>
  <c r="B1878" i="3"/>
  <c r="A1744" i="5" s="1"/>
  <c r="AC1877" i="3"/>
  <c r="AB1877" i="3"/>
  <c r="AA1877" i="3"/>
  <c r="Y1877" i="3"/>
  <c r="B1743" i="5" s="1"/>
  <c r="O1877" i="3"/>
  <c r="N1877" i="3"/>
  <c r="M1743" i="5" s="1"/>
  <c r="M1877" i="3"/>
  <c r="K1877" i="3"/>
  <c r="J1877" i="3"/>
  <c r="G1877" i="3"/>
  <c r="D1877" i="3"/>
  <c r="B1877" i="3"/>
  <c r="A1743" i="5" s="1"/>
  <c r="AC1876" i="3"/>
  <c r="AB1876" i="3"/>
  <c r="AA1876" i="3"/>
  <c r="Y1876" i="3"/>
  <c r="B1742" i="5" s="1"/>
  <c r="O1876" i="3"/>
  <c r="N1876" i="3"/>
  <c r="M1742" i="5" s="1"/>
  <c r="M1876" i="3"/>
  <c r="K1876" i="3"/>
  <c r="J1876" i="3"/>
  <c r="G1876" i="3"/>
  <c r="D1876" i="3"/>
  <c r="B1876" i="3"/>
  <c r="A1742" i="5" s="1"/>
  <c r="AC1875" i="3"/>
  <c r="AB1875" i="3"/>
  <c r="AA1875" i="3"/>
  <c r="Y1875" i="3"/>
  <c r="B1741" i="5" s="1"/>
  <c r="O1875" i="3"/>
  <c r="N1875" i="3"/>
  <c r="M1741" i="5" s="1"/>
  <c r="M1875" i="3"/>
  <c r="K1875" i="3"/>
  <c r="J1875" i="3"/>
  <c r="G1875" i="3"/>
  <c r="D1875" i="3"/>
  <c r="B1875" i="3"/>
  <c r="A1741" i="5" s="1"/>
  <c r="AC1874" i="3"/>
  <c r="AB1874" i="3"/>
  <c r="AA1874" i="3"/>
  <c r="Y1874" i="3"/>
  <c r="B1740" i="5" s="1"/>
  <c r="O1874" i="3"/>
  <c r="N1874" i="3"/>
  <c r="M1740" i="5" s="1"/>
  <c r="M1874" i="3"/>
  <c r="K1874" i="3"/>
  <c r="J1874" i="3"/>
  <c r="G1874" i="3"/>
  <c r="D1874" i="3"/>
  <c r="B1874" i="3"/>
  <c r="AC1873" i="3"/>
  <c r="AB1873" i="3"/>
  <c r="AA1873" i="3"/>
  <c r="Y1873" i="3"/>
  <c r="B1739" i="5" s="1"/>
  <c r="O1873" i="3"/>
  <c r="N1873" i="3"/>
  <c r="M1739" i="5" s="1"/>
  <c r="M1873" i="3"/>
  <c r="K1873" i="3"/>
  <c r="J1873" i="3"/>
  <c r="G1873" i="3"/>
  <c r="D1873" i="3"/>
  <c r="B1873" i="3"/>
  <c r="A1739" i="5" s="1"/>
  <c r="AC1872" i="3"/>
  <c r="AB1872" i="3"/>
  <c r="AA1872" i="3"/>
  <c r="Y1872" i="3"/>
  <c r="O1872" i="3"/>
  <c r="N1872" i="3"/>
  <c r="M1738" i="5" s="1"/>
  <c r="M1872" i="3"/>
  <c r="K1872" i="3"/>
  <c r="J1872" i="3"/>
  <c r="G1872" i="3"/>
  <c r="D1872" i="3"/>
  <c r="B1872" i="3"/>
  <c r="A1738" i="5" s="1"/>
  <c r="AC1871" i="3"/>
  <c r="AB1871" i="3"/>
  <c r="AA1871" i="3"/>
  <c r="Y1871" i="3"/>
  <c r="B1737" i="5" s="1"/>
  <c r="O1871" i="3"/>
  <c r="N1871" i="3"/>
  <c r="M1737" i="5" s="1"/>
  <c r="M1871" i="3"/>
  <c r="K1871" i="3"/>
  <c r="J1871" i="3"/>
  <c r="G1871" i="3"/>
  <c r="D1871" i="3"/>
  <c r="B1871" i="3"/>
  <c r="A1737" i="5" s="1"/>
  <c r="AC1870" i="3"/>
  <c r="AB1870" i="3"/>
  <c r="AA1870" i="3"/>
  <c r="Y1870" i="3"/>
  <c r="B1736" i="5" s="1"/>
  <c r="O1870" i="3"/>
  <c r="N1870" i="3"/>
  <c r="M1736" i="5" s="1"/>
  <c r="M1870" i="3"/>
  <c r="K1870" i="3"/>
  <c r="J1870" i="3"/>
  <c r="G1870" i="3"/>
  <c r="D1870" i="3"/>
  <c r="B1870" i="3"/>
  <c r="AC1869" i="3"/>
  <c r="AB1869" i="3"/>
  <c r="AA1869" i="3"/>
  <c r="Y1869" i="3"/>
  <c r="B1735" i="5" s="1"/>
  <c r="O1869" i="3"/>
  <c r="N1869" i="3"/>
  <c r="M1735" i="5" s="1"/>
  <c r="M1869" i="3"/>
  <c r="K1869" i="3"/>
  <c r="J1869" i="3"/>
  <c r="G1869" i="3"/>
  <c r="D1869" i="3"/>
  <c r="B1869" i="3"/>
  <c r="A1735" i="5" s="1"/>
  <c r="AC1868" i="3"/>
  <c r="AB1868" i="3"/>
  <c r="AA1868" i="3"/>
  <c r="Y1868" i="3"/>
  <c r="B1734" i="5" s="1"/>
  <c r="O1868" i="3"/>
  <c r="N1868" i="3"/>
  <c r="M1734" i="5" s="1"/>
  <c r="M1868" i="3"/>
  <c r="K1868" i="3"/>
  <c r="J1868" i="3"/>
  <c r="G1868" i="3"/>
  <c r="D1868" i="3"/>
  <c r="B1868" i="3"/>
  <c r="A1734" i="5" s="1"/>
  <c r="AC1867" i="3"/>
  <c r="AB1867" i="3"/>
  <c r="AA1867" i="3"/>
  <c r="Y1867" i="3"/>
  <c r="B1733" i="5" s="1"/>
  <c r="O1867" i="3"/>
  <c r="N1867" i="3"/>
  <c r="M1733" i="5" s="1"/>
  <c r="M1867" i="3"/>
  <c r="K1867" i="3"/>
  <c r="J1867" i="3"/>
  <c r="G1867" i="3"/>
  <c r="D1867" i="3"/>
  <c r="B1867" i="3"/>
  <c r="A1733" i="5" s="1"/>
  <c r="AC1866" i="3"/>
  <c r="AB1866" i="3"/>
  <c r="AA1866" i="3"/>
  <c r="Y1866" i="3"/>
  <c r="B1732" i="5" s="1"/>
  <c r="O1866" i="3"/>
  <c r="N1866" i="3"/>
  <c r="M1732" i="5" s="1"/>
  <c r="M1866" i="3"/>
  <c r="K1866" i="3"/>
  <c r="J1866" i="3"/>
  <c r="G1866" i="3"/>
  <c r="D1866" i="3"/>
  <c r="B1866" i="3"/>
  <c r="A1732" i="5" s="1"/>
  <c r="AC1865" i="3"/>
  <c r="AB1865" i="3"/>
  <c r="AA1865" i="3"/>
  <c r="Y1865" i="3"/>
  <c r="B1731" i="5" s="1"/>
  <c r="O1865" i="3"/>
  <c r="N1865" i="3"/>
  <c r="M1731" i="5" s="1"/>
  <c r="M1865" i="3"/>
  <c r="K1865" i="3"/>
  <c r="J1865" i="3"/>
  <c r="G1865" i="3"/>
  <c r="D1865" i="3"/>
  <c r="B1865" i="3"/>
  <c r="A1731" i="5" s="1"/>
  <c r="AC1864" i="3"/>
  <c r="AB1864" i="3"/>
  <c r="AA1864" i="3"/>
  <c r="Y1864" i="3"/>
  <c r="B1730" i="5" s="1"/>
  <c r="O1864" i="3"/>
  <c r="N1864" i="3"/>
  <c r="M1730" i="5" s="1"/>
  <c r="M1864" i="3"/>
  <c r="K1864" i="3"/>
  <c r="J1864" i="3"/>
  <c r="G1864" i="3"/>
  <c r="D1864" i="3"/>
  <c r="B1864" i="3"/>
  <c r="A1730" i="5" s="1"/>
  <c r="AC1863" i="3"/>
  <c r="AB1863" i="3"/>
  <c r="AA1863" i="3"/>
  <c r="Y1863" i="3"/>
  <c r="B1729" i="5" s="1"/>
  <c r="O1863" i="3"/>
  <c r="N1863" i="3"/>
  <c r="M1729" i="5" s="1"/>
  <c r="M1863" i="3"/>
  <c r="K1863" i="3"/>
  <c r="J1863" i="3"/>
  <c r="G1863" i="3"/>
  <c r="D1863" i="3"/>
  <c r="B1863" i="3"/>
  <c r="AC1862" i="3"/>
  <c r="AB1862" i="3"/>
  <c r="AA1862" i="3"/>
  <c r="Y1862" i="3"/>
  <c r="B1728" i="5" s="1"/>
  <c r="O1862" i="3"/>
  <c r="N1862" i="3"/>
  <c r="M1728" i="5" s="1"/>
  <c r="M1862" i="3"/>
  <c r="K1862" i="3"/>
  <c r="J1862" i="3"/>
  <c r="G1862" i="3"/>
  <c r="D1862" i="3"/>
  <c r="B1862" i="3"/>
  <c r="A1728" i="5" s="1"/>
  <c r="AC1861" i="3"/>
  <c r="AB1861" i="3"/>
  <c r="AA1861" i="3"/>
  <c r="Y1861" i="3"/>
  <c r="B1727" i="5" s="1"/>
  <c r="O1861" i="3"/>
  <c r="N1861" i="3"/>
  <c r="M1727" i="5" s="1"/>
  <c r="M1861" i="3"/>
  <c r="K1861" i="3"/>
  <c r="J1861" i="3"/>
  <c r="G1861" i="3"/>
  <c r="D1861" i="3"/>
  <c r="B1861" i="3"/>
  <c r="A1727" i="5" s="1"/>
  <c r="AC1860" i="3"/>
  <c r="AB1860" i="3"/>
  <c r="AA1860" i="3"/>
  <c r="Y1860" i="3"/>
  <c r="B1726" i="5" s="1"/>
  <c r="O1860" i="3"/>
  <c r="N1860" i="3"/>
  <c r="M1726" i="5" s="1"/>
  <c r="M1860" i="3"/>
  <c r="K1860" i="3"/>
  <c r="J1860" i="3"/>
  <c r="G1860" i="3"/>
  <c r="D1860" i="3"/>
  <c r="B1860" i="3"/>
  <c r="A1726" i="5" s="1"/>
  <c r="AC1859" i="3"/>
  <c r="AB1859" i="3"/>
  <c r="AA1859" i="3"/>
  <c r="Y1859" i="3"/>
  <c r="B1725" i="5" s="1"/>
  <c r="O1859" i="3"/>
  <c r="N1859" i="3"/>
  <c r="M1725" i="5" s="1"/>
  <c r="M1859" i="3"/>
  <c r="K1859" i="3"/>
  <c r="J1859" i="3"/>
  <c r="G1859" i="3"/>
  <c r="D1859" i="3"/>
  <c r="B1859" i="3"/>
  <c r="AC1858" i="3"/>
  <c r="AB1858" i="3"/>
  <c r="AA1858" i="3"/>
  <c r="Y1858" i="3"/>
  <c r="B1724" i="5" s="1"/>
  <c r="O1858" i="3"/>
  <c r="N1858" i="3"/>
  <c r="M1724" i="5" s="1"/>
  <c r="M1858" i="3"/>
  <c r="K1858" i="3"/>
  <c r="J1858" i="3"/>
  <c r="G1858" i="3"/>
  <c r="D1858" i="3"/>
  <c r="B1858" i="3"/>
  <c r="A1724" i="5" s="1"/>
  <c r="AC1857" i="3"/>
  <c r="AB1857" i="3"/>
  <c r="AA1857" i="3"/>
  <c r="Y1857" i="3"/>
  <c r="B1723" i="5" s="1"/>
  <c r="O1857" i="3"/>
  <c r="N1857" i="3"/>
  <c r="M1723" i="5" s="1"/>
  <c r="M1857" i="3"/>
  <c r="K1857" i="3"/>
  <c r="J1857" i="3"/>
  <c r="G1857" i="3"/>
  <c r="D1857" i="3"/>
  <c r="B1857" i="3"/>
  <c r="A1723" i="5" s="1"/>
  <c r="AC1856" i="3"/>
  <c r="AB1856" i="3"/>
  <c r="AA1856" i="3"/>
  <c r="Y1856" i="3"/>
  <c r="B1722" i="5" s="1"/>
  <c r="O1856" i="3"/>
  <c r="N1856" i="3"/>
  <c r="M1722" i="5" s="1"/>
  <c r="M1856" i="3"/>
  <c r="K1856" i="3"/>
  <c r="J1856" i="3"/>
  <c r="G1856" i="3"/>
  <c r="D1856" i="3"/>
  <c r="B1856" i="3"/>
  <c r="A1722" i="5" s="1"/>
  <c r="AC1843" i="3"/>
  <c r="AB1843" i="3"/>
  <c r="AA1843" i="3"/>
  <c r="Y1843" i="3"/>
  <c r="B1709" i="5" s="1"/>
  <c r="O1843" i="3"/>
  <c r="N1843" i="3"/>
  <c r="M1709" i="5" s="1"/>
  <c r="M1843" i="3"/>
  <c r="K1843" i="3"/>
  <c r="J1843" i="3"/>
  <c r="G1843" i="3"/>
  <c r="D1843" i="3"/>
  <c r="B1843" i="3"/>
  <c r="A1709" i="5" s="1"/>
  <c r="AC1842" i="3"/>
  <c r="AB1842" i="3"/>
  <c r="AA1842" i="3"/>
  <c r="Y1842" i="3"/>
  <c r="B1708" i="5" s="1"/>
  <c r="O1842" i="3"/>
  <c r="N1842" i="3"/>
  <c r="M1708" i="5" s="1"/>
  <c r="M1842" i="3"/>
  <c r="K1842" i="3"/>
  <c r="J1842" i="3"/>
  <c r="G1842" i="3"/>
  <c r="D1842" i="3"/>
  <c r="B1842" i="3"/>
  <c r="A1708" i="5" s="1"/>
  <c r="AC1841" i="3"/>
  <c r="AB1841" i="3"/>
  <c r="AA1841" i="3"/>
  <c r="Y1841" i="3"/>
  <c r="B1707" i="5" s="1"/>
  <c r="O1841" i="3"/>
  <c r="N1841" i="3"/>
  <c r="M1707" i="5" s="1"/>
  <c r="M1841" i="3"/>
  <c r="K1841" i="3"/>
  <c r="J1841" i="3"/>
  <c r="G1841" i="3"/>
  <c r="D1841" i="3"/>
  <c r="B1841" i="3"/>
  <c r="AC1840" i="3"/>
  <c r="AB1840" i="3"/>
  <c r="AA1840" i="3"/>
  <c r="Y1840" i="3"/>
  <c r="B1706" i="5" s="1"/>
  <c r="O1840" i="3"/>
  <c r="N1840" i="3"/>
  <c r="M1706" i="5" s="1"/>
  <c r="M1840" i="3"/>
  <c r="K1840" i="3"/>
  <c r="J1840" i="3"/>
  <c r="G1840" i="3"/>
  <c r="D1840" i="3"/>
  <c r="B1840" i="3"/>
  <c r="A1706" i="5" s="1"/>
  <c r="AC1839" i="3"/>
  <c r="AB1839" i="3"/>
  <c r="AA1839" i="3"/>
  <c r="Y1839" i="3"/>
  <c r="B1705" i="5" s="1"/>
  <c r="O1839" i="3"/>
  <c r="N1839" i="3"/>
  <c r="M1705" i="5" s="1"/>
  <c r="M1839" i="3"/>
  <c r="K1839" i="3"/>
  <c r="J1839" i="3"/>
  <c r="G1839" i="3"/>
  <c r="D1839" i="3"/>
  <c r="B1839" i="3"/>
  <c r="A1705" i="5" s="1"/>
  <c r="AC1838" i="3"/>
  <c r="AB1838" i="3"/>
  <c r="AA1838" i="3"/>
  <c r="Y1838" i="3"/>
  <c r="O1838" i="3"/>
  <c r="N1838" i="3"/>
  <c r="M1704" i="5" s="1"/>
  <c r="M1838" i="3"/>
  <c r="K1838" i="3"/>
  <c r="J1838" i="3"/>
  <c r="G1838" i="3"/>
  <c r="D1838" i="3"/>
  <c r="B1838" i="3"/>
  <c r="A1704" i="5" s="1"/>
  <c r="AC1837" i="3"/>
  <c r="AB1837" i="3"/>
  <c r="AA1837" i="3"/>
  <c r="Y1837" i="3"/>
  <c r="B1703" i="5" s="1"/>
  <c r="O1837" i="3"/>
  <c r="N1837" i="3"/>
  <c r="M1703" i="5" s="1"/>
  <c r="M1837" i="3"/>
  <c r="K1837" i="3"/>
  <c r="J1837" i="3"/>
  <c r="G1837" i="3"/>
  <c r="D1837" i="3"/>
  <c r="B1837" i="3"/>
  <c r="AC1836" i="3"/>
  <c r="AB1836" i="3"/>
  <c r="AA1836" i="3"/>
  <c r="Y1836" i="3"/>
  <c r="B1702" i="5" s="1"/>
  <c r="O1836" i="3"/>
  <c r="N1836" i="3"/>
  <c r="M1702" i="5" s="1"/>
  <c r="M1836" i="3"/>
  <c r="K1836" i="3"/>
  <c r="J1836" i="3"/>
  <c r="G1836" i="3"/>
  <c r="D1836" i="3"/>
  <c r="B1836" i="3"/>
  <c r="A1702" i="5" s="1"/>
  <c r="AC1835" i="3"/>
  <c r="AB1835" i="3"/>
  <c r="AA1835" i="3"/>
  <c r="Y1835" i="3"/>
  <c r="B1701" i="5" s="1"/>
  <c r="O1835" i="3"/>
  <c r="N1835" i="3"/>
  <c r="M1701" i="5" s="1"/>
  <c r="M1835" i="3"/>
  <c r="K1835" i="3"/>
  <c r="J1835" i="3"/>
  <c r="G1835" i="3"/>
  <c r="D1835" i="3"/>
  <c r="B1835" i="3"/>
  <c r="A1701" i="5" s="1"/>
  <c r="AC1834" i="3"/>
  <c r="AB1834" i="3"/>
  <c r="AA1834" i="3"/>
  <c r="Y1834" i="3"/>
  <c r="B1700" i="5" s="1"/>
  <c r="O1834" i="3"/>
  <c r="N1834" i="3"/>
  <c r="M1700" i="5" s="1"/>
  <c r="M1834" i="3"/>
  <c r="K1834" i="3"/>
  <c r="J1834" i="3"/>
  <c r="G1834" i="3"/>
  <c r="D1834" i="3"/>
  <c r="B1834" i="3"/>
  <c r="A1700" i="5" s="1"/>
  <c r="AC1833" i="3"/>
  <c r="AB1833" i="3"/>
  <c r="AA1833" i="3"/>
  <c r="Y1833" i="3"/>
  <c r="B1699" i="5" s="1"/>
  <c r="O1833" i="3"/>
  <c r="N1833" i="3"/>
  <c r="M1699" i="5" s="1"/>
  <c r="M1833" i="3"/>
  <c r="K1833" i="3"/>
  <c r="J1833" i="3"/>
  <c r="G1833" i="3"/>
  <c r="D1833" i="3"/>
  <c r="B1833" i="3"/>
  <c r="A1699" i="5" s="1"/>
  <c r="AC1832" i="3"/>
  <c r="AB1832" i="3"/>
  <c r="AA1832" i="3"/>
  <c r="Y1832" i="3"/>
  <c r="B1698" i="5" s="1"/>
  <c r="O1832" i="3"/>
  <c r="N1832" i="3"/>
  <c r="M1698" i="5" s="1"/>
  <c r="M1832" i="3"/>
  <c r="K1832" i="3"/>
  <c r="J1832" i="3"/>
  <c r="G1832" i="3"/>
  <c r="D1832" i="3"/>
  <c r="B1832" i="3"/>
  <c r="A1698" i="5" s="1"/>
  <c r="AC1831" i="3"/>
  <c r="AB1831" i="3"/>
  <c r="AA1831" i="3"/>
  <c r="Y1831" i="3"/>
  <c r="B1697" i="5" s="1"/>
  <c r="O1831" i="3"/>
  <c r="N1831" i="3"/>
  <c r="M1697" i="5" s="1"/>
  <c r="M1831" i="3"/>
  <c r="K1831" i="3"/>
  <c r="J1831" i="3"/>
  <c r="G1831" i="3"/>
  <c r="D1831" i="3"/>
  <c r="B1831" i="3"/>
  <c r="A1697" i="5" s="1"/>
  <c r="AC1830" i="3"/>
  <c r="AB1830" i="3"/>
  <c r="AA1830" i="3"/>
  <c r="Y1830" i="3"/>
  <c r="B1696" i="5" s="1"/>
  <c r="O1830" i="3"/>
  <c r="N1830" i="3"/>
  <c r="M1696" i="5" s="1"/>
  <c r="M1830" i="3"/>
  <c r="K1830" i="3"/>
  <c r="J1830" i="3"/>
  <c r="G1830" i="3"/>
  <c r="D1830" i="3"/>
  <c r="B1830" i="3"/>
  <c r="AC1829" i="3"/>
  <c r="AB1829" i="3"/>
  <c r="AA1829" i="3"/>
  <c r="Y1829" i="3"/>
  <c r="B1695" i="5" s="1"/>
  <c r="O1829" i="3"/>
  <c r="N1829" i="3"/>
  <c r="M1695" i="5" s="1"/>
  <c r="M1829" i="3"/>
  <c r="K1829" i="3"/>
  <c r="J1829" i="3"/>
  <c r="G1829" i="3"/>
  <c r="D1829" i="3"/>
  <c r="B1829" i="3"/>
  <c r="A1695" i="5" s="1"/>
  <c r="AC1828" i="3"/>
  <c r="AB1828" i="3"/>
  <c r="AA1828" i="3"/>
  <c r="Y1828" i="3"/>
  <c r="O1828" i="3"/>
  <c r="N1828" i="3"/>
  <c r="M1694" i="5" s="1"/>
  <c r="M1828" i="3"/>
  <c r="K1828" i="3"/>
  <c r="J1828" i="3"/>
  <c r="G1828" i="3"/>
  <c r="D1828" i="3"/>
  <c r="B1828" i="3"/>
  <c r="A1694" i="5" s="1"/>
  <c r="AC1827" i="3"/>
  <c r="AB1827" i="3"/>
  <c r="AA1827" i="3"/>
  <c r="Y1827" i="3"/>
  <c r="B1693" i="5" s="1"/>
  <c r="O1827" i="3"/>
  <c r="N1827" i="3"/>
  <c r="M1693" i="5" s="1"/>
  <c r="M1827" i="3"/>
  <c r="K1827" i="3"/>
  <c r="J1827" i="3"/>
  <c r="G1827" i="3"/>
  <c r="D1827" i="3"/>
  <c r="B1827" i="3"/>
  <c r="A1693" i="5" s="1"/>
  <c r="AC1826" i="3"/>
  <c r="AB1826" i="3"/>
  <c r="AA1826" i="3"/>
  <c r="Y1826" i="3"/>
  <c r="B1692" i="5" s="1"/>
  <c r="O1826" i="3"/>
  <c r="N1826" i="3"/>
  <c r="M1692" i="5" s="1"/>
  <c r="M1826" i="3"/>
  <c r="K1826" i="3"/>
  <c r="J1826" i="3"/>
  <c r="G1826" i="3"/>
  <c r="D1826" i="3"/>
  <c r="B1826" i="3"/>
  <c r="AC1825" i="3"/>
  <c r="AB1825" i="3"/>
  <c r="AA1825" i="3"/>
  <c r="Y1825" i="3"/>
  <c r="B1691" i="5" s="1"/>
  <c r="O1825" i="3"/>
  <c r="N1825" i="3"/>
  <c r="M1691" i="5" s="1"/>
  <c r="M1825" i="3"/>
  <c r="K1825" i="3"/>
  <c r="J1825" i="3"/>
  <c r="G1825" i="3"/>
  <c r="D1825" i="3"/>
  <c r="B1825" i="3"/>
  <c r="A1691" i="5" s="1"/>
  <c r="AC1824" i="3"/>
  <c r="AB1824" i="3"/>
  <c r="AA1824" i="3"/>
  <c r="Y1824" i="3"/>
  <c r="B1690" i="5" s="1"/>
  <c r="O1824" i="3"/>
  <c r="N1824" i="3"/>
  <c r="M1690" i="5" s="1"/>
  <c r="M1824" i="3"/>
  <c r="K1824" i="3"/>
  <c r="J1824" i="3"/>
  <c r="G1824" i="3"/>
  <c r="D1824" i="3"/>
  <c r="B1824" i="3"/>
  <c r="A1690" i="5" s="1"/>
  <c r="AC1823" i="3"/>
  <c r="AB1823" i="3"/>
  <c r="AA1823" i="3"/>
  <c r="Y1823" i="3"/>
  <c r="B1689" i="5" s="1"/>
  <c r="O1823" i="3"/>
  <c r="N1823" i="3"/>
  <c r="M1689" i="5" s="1"/>
  <c r="M1823" i="3"/>
  <c r="K1823" i="3"/>
  <c r="J1823" i="3"/>
  <c r="G1823" i="3"/>
  <c r="D1823" i="3"/>
  <c r="B1823" i="3"/>
  <c r="A1689" i="5" s="1"/>
  <c r="AC1822" i="3"/>
  <c r="AB1822" i="3"/>
  <c r="AA1822" i="3"/>
  <c r="Y1822" i="3"/>
  <c r="B1688" i="5" s="1"/>
  <c r="O1822" i="3"/>
  <c r="N1822" i="3"/>
  <c r="M1688" i="5" s="1"/>
  <c r="M1822" i="3"/>
  <c r="K1822" i="3"/>
  <c r="J1822" i="3"/>
  <c r="G1822" i="3"/>
  <c r="D1822" i="3"/>
  <c r="B1822" i="3"/>
  <c r="A1688" i="5" s="1"/>
  <c r="AC1821" i="3"/>
  <c r="AB1821" i="3"/>
  <c r="AA1821" i="3"/>
  <c r="Y1821" i="3"/>
  <c r="B1687" i="5" s="1"/>
  <c r="O1821" i="3"/>
  <c r="N1821" i="3"/>
  <c r="M1687" i="5" s="1"/>
  <c r="M1821" i="3"/>
  <c r="K1821" i="3"/>
  <c r="J1821" i="3"/>
  <c r="G1821" i="3"/>
  <c r="D1821" i="3"/>
  <c r="B1821" i="3"/>
  <c r="A1687" i="5" s="1"/>
  <c r="AC1820" i="3"/>
  <c r="AB1820" i="3"/>
  <c r="AA1820" i="3"/>
  <c r="Y1820" i="3"/>
  <c r="B1686" i="5" s="1"/>
  <c r="O1820" i="3"/>
  <c r="N1820" i="3"/>
  <c r="M1686" i="5" s="1"/>
  <c r="M1820" i="3"/>
  <c r="K1820" i="3"/>
  <c r="J1820" i="3"/>
  <c r="G1820" i="3"/>
  <c r="D1820" i="3"/>
  <c r="B1820" i="3"/>
  <c r="A1686" i="5" s="1"/>
  <c r="AC1819" i="3"/>
  <c r="AB1819" i="3"/>
  <c r="AA1819" i="3"/>
  <c r="Y1819" i="3"/>
  <c r="B1685" i="5" s="1"/>
  <c r="O1819" i="3"/>
  <c r="N1819" i="3"/>
  <c r="M1685" i="5" s="1"/>
  <c r="M1819" i="3"/>
  <c r="K1819" i="3"/>
  <c r="J1819" i="3"/>
  <c r="G1819" i="3"/>
  <c r="D1819" i="3"/>
  <c r="B1819" i="3"/>
  <c r="AC1818" i="3"/>
  <c r="AB1818" i="3"/>
  <c r="AA1818" i="3"/>
  <c r="Y1818" i="3"/>
  <c r="B1684" i="5" s="1"/>
  <c r="O1818" i="3"/>
  <c r="N1818" i="3"/>
  <c r="M1684" i="5" s="1"/>
  <c r="M1818" i="3"/>
  <c r="K1818" i="3"/>
  <c r="J1818" i="3"/>
  <c r="G1818" i="3"/>
  <c r="D1818" i="3"/>
  <c r="B1818" i="3"/>
  <c r="A1684" i="5" s="1"/>
  <c r="AC1817" i="3"/>
  <c r="AB1817" i="3"/>
  <c r="AA1817" i="3"/>
  <c r="Y1817" i="3"/>
  <c r="B1683" i="5" s="1"/>
  <c r="O1817" i="3"/>
  <c r="N1817" i="3"/>
  <c r="M1683" i="5" s="1"/>
  <c r="M1817" i="3"/>
  <c r="K1817" i="3"/>
  <c r="J1817" i="3"/>
  <c r="G1817" i="3"/>
  <c r="D1817" i="3"/>
  <c r="B1817" i="3"/>
  <c r="A1683" i="5" s="1"/>
  <c r="AC1816" i="3"/>
  <c r="AB1816" i="3"/>
  <c r="AA1816" i="3"/>
  <c r="Y1816" i="3"/>
  <c r="B1682" i="5" s="1"/>
  <c r="O1816" i="3"/>
  <c r="N1816" i="3"/>
  <c r="M1682" i="5" s="1"/>
  <c r="M1816" i="3"/>
  <c r="K1816" i="3"/>
  <c r="J1816" i="3"/>
  <c r="G1816" i="3"/>
  <c r="D1816" i="3"/>
  <c r="B1816" i="3"/>
  <c r="A1682" i="5" s="1"/>
  <c r="AC1815" i="3"/>
  <c r="AB1815" i="3"/>
  <c r="AA1815" i="3"/>
  <c r="Y1815" i="3"/>
  <c r="B1681" i="5" s="1"/>
  <c r="O1815" i="3"/>
  <c r="N1815" i="3"/>
  <c r="M1681" i="5" s="1"/>
  <c r="M1815" i="3"/>
  <c r="K1815" i="3"/>
  <c r="J1815" i="3"/>
  <c r="G1815" i="3"/>
  <c r="D1815" i="3"/>
  <c r="B1815" i="3"/>
  <c r="AC1814" i="3"/>
  <c r="AB1814" i="3"/>
  <c r="AA1814" i="3"/>
  <c r="Y1814" i="3"/>
  <c r="B1680" i="5" s="1"/>
  <c r="O1814" i="3"/>
  <c r="N1814" i="3"/>
  <c r="M1680" i="5" s="1"/>
  <c r="M1814" i="3"/>
  <c r="K1814" i="3"/>
  <c r="J1814" i="3"/>
  <c r="G1814" i="3"/>
  <c r="D1814" i="3"/>
  <c r="B1814" i="3"/>
  <c r="A1680" i="5" s="1"/>
  <c r="AC1813" i="3"/>
  <c r="AB1813" i="3"/>
  <c r="AA1813" i="3"/>
  <c r="Y1813" i="3"/>
  <c r="B1679" i="5" s="1"/>
  <c r="O1813" i="3"/>
  <c r="N1813" i="3"/>
  <c r="M1679" i="5" s="1"/>
  <c r="M1813" i="3"/>
  <c r="K1813" i="3"/>
  <c r="J1813" i="3"/>
  <c r="G1813" i="3"/>
  <c r="D1813" i="3"/>
  <c r="B1813" i="3"/>
  <c r="A1679" i="5" s="1"/>
  <c r="AC1800" i="3"/>
  <c r="AB1800" i="3"/>
  <c r="AA1800" i="3"/>
  <c r="Y1800" i="3"/>
  <c r="B1666" i="5" s="1"/>
  <c r="O1800" i="3"/>
  <c r="N1800" i="3"/>
  <c r="M1666" i="5" s="1"/>
  <c r="M1800" i="3"/>
  <c r="K1800" i="3"/>
  <c r="J1800" i="3"/>
  <c r="G1800" i="3"/>
  <c r="D1800" i="3"/>
  <c r="B1800" i="3"/>
  <c r="A1666" i="5" s="1"/>
  <c r="AC1799" i="3"/>
  <c r="AB1799" i="3"/>
  <c r="AA1799" i="3"/>
  <c r="Y1799" i="3"/>
  <c r="B1665" i="5" s="1"/>
  <c r="O1799" i="3"/>
  <c r="N1799" i="3"/>
  <c r="M1665" i="5" s="1"/>
  <c r="M1799" i="3"/>
  <c r="K1799" i="3"/>
  <c r="J1799" i="3"/>
  <c r="G1799" i="3"/>
  <c r="D1799" i="3"/>
  <c r="B1799" i="3"/>
  <c r="A1665" i="5" s="1"/>
  <c r="AC1798" i="3"/>
  <c r="AB1798" i="3"/>
  <c r="AA1798" i="3"/>
  <c r="Y1798" i="3"/>
  <c r="B1664" i="5" s="1"/>
  <c r="O1798" i="3"/>
  <c r="N1798" i="3"/>
  <c r="M1664" i="5" s="1"/>
  <c r="M1798" i="3"/>
  <c r="K1798" i="3"/>
  <c r="J1798" i="3"/>
  <c r="G1798" i="3"/>
  <c r="D1798" i="3"/>
  <c r="B1798" i="3"/>
  <c r="A1664" i="5" s="1"/>
  <c r="AC1797" i="3"/>
  <c r="AB1797" i="3"/>
  <c r="AA1797" i="3"/>
  <c r="Y1797" i="3"/>
  <c r="B1663" i="5" s="1"/>
  <c r="O1797" i="3"/>
  <c r="N1797" i="3"/>
  <c r="M1663" i="5" s="1"/>
  <c r="M1797" i="3"/>
  <c r="K1797" i="3"/>
  <c r="J1797" i="3"/>
  <c r="G1797" i="3"/>
  <c r="D1797" i="3"/>
  <c r="B1797" i="3"/>
  <c r="AC1796" i="3"/>
  <c r="AB1796" i="3"/>
  <c r="AA1796" i="3"/>
  <c r="Y1796" i="3"/>
  <c r="B1662" i="5" s="1"/>
  <c r="O1796" i="3"/>
  <c r="N1796" i="3"/>
  <c r="M1662" i="5" s="1"/>
  <c r="M1796" i="3"/>
  <c r="K1796" i="3"/>
  <c r="J1796" i="3"/>
  <c r="G1796" i="3"/>
  <c r="D1796" i="3"/>
  <c r="B1796" i="3"/>
  <c r="A1662" i="5" s="1"/>
  <c r="AC1795" i="3"/>
  <c r="AB1795" i="3"/>
  <c r="AA1795" i="3"/>
  <c r="Y1795" i="3"/>
  <c r="B1661" i="5" s="1"/>
  <c r="O1795" i="3"/>
  <c r="N1795" i="3"/>
  <c r="M1661" i="5" s="1"/>
  <c r="M1795" i="3"/>
  <c r="K1795" i="3"/>
  <c r="J1795" i="3"/>
  <c r="G1795" i="3"/>
  <c r="D1795" i="3"/>
  <c r="B1795" i="3"/>
  <c r="A1661" i="5" s="1"/>
  <c r="AC1794" i="3"/>
  <c r="AB1794" i="3"/>
  <c r="AA1794" i="3"/>
  <c r="Y1794" i="3"/>
  <c r="B1660" i="5" s="1"/>
  <c r="O1794" i="3"/>
  <c r="N1794" i="3"/>
  <c r="M1660" i="5" s="1"/>
  <c r="M1794" i="3"/>
  <c r="K1794" i="3"/>
  <c r="J1794" i="3"/>
  <c r="G1794" i="3"/>
  <c r="D1794" i="3"/>
  <c r="B1794" i="3"/>
  <c r="A1660" i="5" s="1"/>
  <c r="AC1793" i="3"/>
  <c r="AB1793" i="3"/>
  <c r="AA1793" i="3"/>
  <c r="Y1793" i="3"/>
  <c r="B1659" i="5" s="1"/>
  <c r="O1793" i="3"/>
  <c r="N1793" i="3"/>
  <c r="M1659" i="5" s="1"/>
  <c r="M1793" i="3"/>
  <c r="K1793" i="3"/>
  <c r="J1793" i="3"/>
  <c r="G1793" i="3"/>
  <c r="D1793" i="3"/>
  <c r="B1793" i="3"/>
  <c r="AC1792" i="3"/>
  <c r="AB1792" i="3"/>
  <c r="AA1792" i="3"/>
  <c r="Y1792" i="3"/>
  <c r="B1658" i="5" s="1"/>
  <c r="O1792" i="3"/>
  <c r="N1792" i="3"/>
  <c r="M1658" i="5" s="1"/>
  <c r="M1792" i="3"/>
  <c r="K1792" i="3"/>
  <c r="J1792" i="3"/>
  <c r="G1792" i="3"/>
  <c r="D1792" i="3"/>
  <c r="B1792" i="3"/>
  <c r="A1658" i="5" s="1"/>
  <c r="AC1791" i="3"/>
  <c r="AB1791" i="3"/>
  <c r="AA1791" i="3"/>
  <c r="Y1791" i="3"/>
  <c r="B1657" i="5" s="1"/>
  <c r="O1791" i="3"/>
  <c r="N1791" i="3"/>
  <c r="M1657" i="5" s="1"/>
  <c r="M1791" i="3"/>
  <c r="K1791" i="3"/>
  <c r="J1791" i="3"/>
  <c r="G1791" i="3"/>
  <c r="D1791" i="3"/>
  <c r="B1791" i="3"/>
  <c r="A1657" i="5" s="1"/>
  <c r="AC1790" i="3"/>
  <c r="AB1790" i="3"/>
  <c r="AA1790" i="3"/>
  <c r="Y1790" i="3"/>
  <c r="B1656" i="5" s="1"/>
  <c r="O1790" i="3"/>
  <c r="N1790" i="3"/>
  <c r="M1656" i="5" s="1"/>
  <c r="M1790" i="3"/>
  <c r="K1790" i="3"/>
  <c r="J1790" i="3"/>
  <c r="G1790" i="3"/>
  <c r="D1790" i="3"/>
  <c r="B1790" i="3"/>
  <c r="A1656" i="5" s="1"/>
  <c r="AC1789" i="3"/>
  <c r="AB1789" i="3"/>
  <c r="AA1789" i="3"/>
  <c r="Y1789" i="3"/>
  <c r="B1655" i="5" s="1"/>
  <c r="O1789" i="3"/>
  <c r="N1789" i="3"/>
  <c r="M1655" i="5" s="1"/>
  <c r="M1789" i="3"/>
  <c r="K1789" i="3"/>
  <c r="J1789" i="3"/>
  <c r="G1789" i="3"/>
  <c r="D1789" i="3"/>
  <c r="B1789" i="3"/>
  <c r="A1655" i="5" s="1"/>
  <c r="AC1788" i="3"/>
  <c r="AB1788" i="3"/>
  <c r="AA1788" i="3"/>
  <c r="Y1788" i="3"/>
  <c r="B1654" i="5" s="1"/>
  <c r="O1788" i="3"/>
  <c r="N1788" i="3"/>
  <c r="M1654" i="5" s="1"/>
  <c r="M1788" i="3"/>
  <c r="K1788" i="3"/>
  <c r="J1788" i="3"/>
  <c r="G1788" i="3"/>
  <c r="D1788" i="3"/>
  <c r="B1788" i="3"/>
  <c r="A1654" i="5" s="1"/>
  <c r="AC1787" i="3"/>
  <c r="AB1787" i="3"/>
  <c r="AA1787" i="3"/>
  <c r="Y1787" i="3"/>
  <c r="B1653" i="5" s="1"/>
  <c r="O1787" i="3"/>
  <c r="N1787" i="3"/>
  <c r="M1653" i="5" s="1"/>
  <c r="M1787" i="3"/>
  <c r="K1787" i="3"/>
  <c r="J1787" i="3"/>
  <c r="G1787" i="3"/>
  <c r="D1787" i="3"/>
  <c r="B1787" i="3"/>
  <c r="A1653" i="5" s="1"/>
  <c r="AC1786" i="3"/>
  <c r="AB1786" i="3"/>
  <c r="AA1786" i="3"/>
  <c r="Y1786" i="3"/>
  <c r="B1652" i="5" s="1"/>
  <c r="O1786" i="3"/>
  <c r="N1786" i="3"/>
  <c r="M1652" i="5" s="1"/>
  <c r="M1786" i="3"/>
  <c r="K1786" i="3"/>
  <c r="J1786" i="3"/>
  <c r="G1786" i="3"/>
  <c r="D1786" i="3"/>
  <c r="B1786" i="3"/>
  <c r="AC1785" i="3"/>
  <c r="AB1785" i="3"/>
  <c r="AA1785" i="3"/>
  <c r="Y1785" i="3"/>
  <c r="B1651" i="5" s="1"/>
  <c r="O1785" i="3"/>
  <c r="N1785" i="3"/>
  <c r="M1651" i="5" s="1"/>
  <c r="M1785" i="3"/>
  <c r="K1785" i="3"/>
  <c r="J1785" i="3"/>
  <c r="G1785" i="3"/>
  <c r="D1785" i="3"/>
  <c r="B1785" i="3"/>
  <c r="A1651" i="5" s="1"/>
  <c r="AC1784" i="3"/>
  <c r="AB1784" i="3"/>
  <c r="AA1784" i="3"/>
  <c r="Y1784" i="3"/>
  <c r="B1650" i="5" s="1"/>
  <c r="O1784" i="3"/>
  <c r="N1784" i="3"/>
  <c r="M1650" i="5" s="1"/>
  <c r="M1784" i="3"/>
  <c r="K1784" i="3"/>
  <c r="J1784" i="3"/>
  <c r="G1784" i="3"/>
  <c r="D1784" i="3"/>
  <c r="B1784" i="3"/>
  <c r="A1650" i="5" s="1"/>
  <c r="AC1783" i="3"/>
  <c r="AB1783" i="3"/>
  <c r="AA1783" i="3"/>
  <c r="Y1783" i="3"/>
  <c r="B1649" i="5" s="1"/>
  <c r="O1783" i="3"/>
  <c r="N1783" i="3"/>
  <c r="M1649" i="5" s="1"/>
  <c r="M1783" i="3"/>
  <c r="K1783" i="3"/>
  <c r="J1783" i="3"/>
  <c r="G1783" i="3"/>
  <c r="D1783" i="3"/>
  <c r="B1783" i="3"/>
  <c r="A1649" i="5" s="1"/>
  <c r="AC1782" i="3"/>
  <c r="AB1782" i="3"/>
  <c r="AA1782" i="3"/>
  <c r="Y1782" i="3"/>
  <c r="B1648" i="5" s="1"/>
  <c r="O1782" i="3"/>
  <c r="N1782" i="3"/>
  <c r="M1648" i="5" s="1"/>
  <c r="M1782" i="3"/>
  <c r="K1782" i="3"/>
  <c r="J1782" i="3"/>
  <c r="G1782" i="3"/>
  <c r="D1782" i="3"/>
  <c r="B1782" i="3"/>
  <c r="AC1781" i="3"/>
  <c r="AB1781" i="3"/>
  <c r="AA1781" i="3"/>
  <c r="Y1781" i="3"/>
  <c r="B1647" i="5" s="1"/>
  <c r="O1781" i="3"/>
  <c r="N1781" i="3"/>
  <c r="M1647" i="5" s="1"/>
  <c r="M1781" i="3"/>
  <c r="K1781" i="3"/>
  <c r="J1781" i="3"/>
  <c r="G1781" i="3"/>
  <c r="D1781" i="3"/>
  <c r="B1781" i="3"/>
  <c r="A1647" i="5" s="1"/>
  <c r="AC1780" i="3"/>
  <c r="AB1780" i="3"/>
  <c r="AA1780" i="3"/>
  <c r="Y1780" i="3"/>
  <c r="B1646" i="5" s="1"/>
  <c r="O1780" i="3"/>
  <c r="N1780" i="3"/>
  <c r="M1646" i="5" s="1"/>
  <c r="M1780" i="3"/>
  <c r="K1780" i="3"/>
  <c r="J1780" i="3"/>
  <c r="G1780" i="3"/>
  <c r="D1780" i="3"/>
  <c r="B1780" i="3"/>
  <c r="A1646" i="5" s="1"/>
  <c r="AC1779" i="3"/>
  <c r="AB1779" i="3"/>
  <c r="AA1779" i="3"/>
  <c r="Y1779" i="3"/>
  <c r="B1645" i="5" s="1"/>
  <c r="O1779" i="3"/>
  <c r="N1779" i="3"/>
  <c r="M1645" i="5" s="1"/>
  <c r="M1779" i="3"/>
  <c r="K1779" i="3"/>
  <c r="J1779" i="3"/>
  <c r="G1779" i="3"/>
  <c r="D1779" i="3"/>
  <c r="B1779" i="3"/>
  <c r="A1645" i="5" s="1"/>
  <c r="AC1778" i="3"/>
  <c r="AB1778" i="3"/>
  <c r="AA1778" i="3"/>
  <c r="Y1778" i="3"/>
  <c r="B1644" i="5" s="1"/>
  <c r="O1778" i="3"/>
  <c r="N1778" i="3"/>
  <c r="M1644" i="5" s="1"/>
  <c r="M1778" i="3"/>
  <c r="K1778" i="3"/>
  <c r="J1778" i="3"/>
  <c r="G1778" i="3"/>
  <c r="D1778" i="3"/>
  <c r="B1778" i="3"/>
  <c r="A1644" i="5" s="1"/>
  <c r="AC1777" i="3"/>
  <c r="AB1777" i="3"/>
  <c r="AA1777" i="3"/>
  <c r="Y1777" i="3"/>
  <c r="O1777" i="3"/>
  <c r="N1777" i="3"/>
  <c r="M1643" i="5" s="1"/>
  <c r="M1777" i="3"/>
  <c r="K1777" i="3"/>
  <c r="J1777" i="3"/>
  <c r="G1777" i="3"/>
  <c r="D1777" i="3"/>
  <c r="B1777" i="3"/>
  <c r="A1643" i="5" s="1"/>
  <c r="AC1776" i="3"/>
  <c r="AB1776" i="3"/>
  <c r="AA1776" i="3"/>
  <c r="Y1776" i="3"/>
  <c r="B1642" i="5" s="1"/>
  <c r="O1776" i="3"/>
  <c r="N1776" i="3"/>
  <c r="M1642" i="5" s="1"/>
  <c r="M1776" i="3"/>
  <c r="K1776" i="3"/>
  <c r="J1776" i="3"/>
  <c r="G1776" i="3"/>
  <c r="D1776" i="3"/>
  <c r="B1776" i="3"/>
  <c r="A1642" i="5" s="1"/>
  <c r="AC1775" i="3"/>
  <c r="AB1775" i="3"/>
  <c r="AA1775" i="3"/>
  <c r="Y1775" i="3"/>
  <c r="B1641" i="5" s="1"/>
  <c r="O1775" i="3"/>
  <c r="N1775" i="3"/>
  <c r="M1641" i="5" s="1"/>
  <c r="M1775" i="3"/>
  <c r="K1775" i="3"/>
  <c r="J1775" i="3"/>
  <c r="G1775" i="3"/>
  <c r="D1775" i="3"/>
  <c r="B1775" i="3"/>
  <c r="A1641" i="5" s="1"/>
  <c r="AC1774" i="3"/>
  <c r="AB1774" i="3"/>
  <c r="AA1774" i="3"/>
  <c r="Y1774" i="3"/>
  <c r="B1640" i="5" s="1"/>
  <c r="O1774" i="3"/>
  <c r="N1774" i="3"/>
  <c r="M1640" i="5" s="1"/>
  <c r="M1774" i="3"/>
  <c r="K1774" i="3"/>
  <c r="J1774" i="3"/>
  <c r="G1774" i="3"/>
  <c r="D1774" i="3"/>
  <c r="B1774" i="3"/>
  <c r="AC1773" i="3"/>
  <c r="AB1773" i="3"/>
  <c r="AA1773" i="3"/>
  <c r="Y1773" i="3"/>
  <c r="B1639" i="5" s="1"/>
  <c r="O1773" i="3"/>
  <c r="N1773" i="3"/>
  <c r="M1639" i="5" s="1"/>
  <c r="M1773" i="3"/>
  <c r="K1773" i="3"/>
  <c r="J1773" i="3"/>
  <c r="G1773" i="3"/>
  <c r="D1773" i="3"/>
  <c r="B1773" i="3"/>
  <c r="A1639" i="5" s="1"/>
  <c r="AC1772" i="3"/>
  <c r="AB1772" i="3"/>
  <c r="AA1772" i="3"/>
  <c r="Y1772" i="3"/>
  <c r="B1638" i="5" s="1"/>
  <c r="O1772" i="3"/>
  <c r="N1772" i="3"/>
  <c r="M1638" i="5" s="1"/>
  <c r="M1772" i="3"/>
  <c r="K1772" i="3"/>
  <c r="J1772" i="3"/>
  <c r="G1772" i="3"/>
  <c r="D1772" i="3"/>
  <c r="B1772" i="3"/>
  <c r="A1638" i="5" s="1"/>
  <c r="AC1771" i="3"/>
  <c r="AB1771" i="3"/>
  <c r="AA1771" i="3"/>
  <c r="Y1771" i="3"/>
  <c r="B1637" i="5" s="1"/>
  <c r="O1771" i="3"/>
  <c r="N1771" i="3"/>
  <c r="M1637" i="5" s="1"/>
  <c r="M1771" i="3"/>
  <c r="K1771" i="3"/>
  <c r="J1771" i="3"/>
  <c r="G1771" i="3"/>
  <c r="D1771" i="3"/>
  <c r="B1771" i="3"/>
  <c r="A1637" i="5" s="1"/>
  <c r="AC1770" i="3"/>
  <c r="AB1770" i="3"/>
  <c r="AA1770" i="3"/>
  <c r="Y1770" i="3"/>
  <c r="O1770" i="3"/>
  <c r="N1770" i="3"/>
  <c r="M1636" i="5" s="1"/>
  <c r="M1770" i="3"/>
  <c r="K1770" i="3"/>
  <c r="J1770" i="3"/>
  <c r="G1770" i="3"/>
  <c r="D1770" i="3"/>
  <c r="B1770" i="3"/>
  <c r="A1636" i="5" s="1"/>
  <c r="AC1757" i="3"/>
  <c r="AB1757" i="3"/>
  <c r="AA1757" i="3"/>
  <c r="Y1757" i="3"/>
  <c r="B1623" i="5" s="1"/>
  <c r="O1757" i="3"/>
  <c r="N1757" i="3"/>
  <c r="M1623" i="5" s="1"/>
  <c r="M1757" i="3"/>
  <c r="K1757" i="3"/>
  <c r="J1757" i="3"/>
  <c r="G1757" i="3"/>
  <c r="D1757" i="3"/>
  <c r="B1757" i="3"/>
  <c r="A1623" i="5" s="1"/>
  <c r="AC1756" i="3"/>
  <c r="AB1756" i="3"/>
  <c r="AA1756" i="3"/>
  <c r="Y1756" i="3"/>
  <c r="O1756" i="3"/>
  <c r="N1756" i="3"/>
  <c r="M1622" i="5" s="1"/>
  <c r="M1756" i="3"/>
  <c r="K1756" i="3"/>
  <c r="J1756" i="3"/>
  <c r="G1756" i="3"/>
  <c r="D1756" i="3"/>
  <c r="B1756" i="3"/>
  <c r="A1622" i="5" s="1"/>
  <c r="AC1755" i="3"/>
  <c r="AB1755" i="3"/>
  <c r="AA1755" i="3"/>
  <c r="Y1755" i="3"/>
  <c r="B1621" i="5" s="1"/>
  <c r="O1755" i="3"/>
  <c r="N1755" i="3"/>
  <c r="M1621" i="5" s="1"/>
  <c r="M1755" i="3"/>
  <c r="K1755" i="3"/>
  <c r="J1755" i="3"/>
  <c r="G1755" i="3"/>
  <c r="D1755" i="3"/>
  <c r="B1755" i="3"/>
  <c r="AC1754" i="3"/>
  <c r="AB1754" i="3"/>
  <c r="AA1754" i="3"/>
  <c r="Y1754" i="3"/>
  <c r="B1620" i="5" s="1"/>
  <c r="O1754" i="3"/>
  <c r="N1754" i="3"/>
  <c r="M1620" i="5" s="1"/>
  <c r="M1754" i="3"/>
  <c r="K1754" i="3"/>
  <c r="J1754" i="3"/>
  <c r="G1754" i="3"/>
  <c r="D1754" i="3"/>
  <c r="B1754" i="3"/>
  <c r="A1620" i="5" s="1"/>
  <c r="AC1753" i="3"/>
  <c r="AB1753" i="3"/>
  <c r="AA1753" i="3"/>
  <c r="Y1753" i="3"/>
  <c r="B1619" i="5" s="1"/>
  <c r="O1753" i="3"/>
  <c r="N1753" i="3"/>
  <c r="M1619" i="5" s="1"/>
  <c r="M1753" i="3"/>
  <c r="K1753" i="3"/>
  <c r="J1753" i="3"/>
  <c r="G1753" i="3"/>
  <c r="D1753" i="3"/>
  <c r="B1753" i="3"/>
  <c r="A1619" i="5" s="1"/>
  <c r="AC1752" i="3"/>
  <c r="AB1752" i="3"/>
  <c r="AA1752" i="3"/>
  <c r="Y1752" i="3"/>
  <c r="B1618" i="5" s="1"/>
  <c r="O1752" i="3"/>
  <c r="N1752" i="3"/>
  <c r="M1618" i="5" s="1"/>
  <c r="M1752" i="3"/>
  <c r="K1752" i="3"/>
  <c r="J1752" i="3"/>
  <c r="G1752" i="3"/>
  <c r="D1752" i="3"/>
  <c r="B1752" i="3"/>
  <c r="A1618" i="5" s="1"/>
  <c r="AC1751" i="3"/>
  <c r="AB1751" i="3"/>
  <c r="AA1751" i="3"/>
  <c r="Y1751" i="3"/>
  <c r="B1617" i="5" s="1"/>
  <c r="O1751" i="3"/>
  <c r="N1751" i="3"/>
  <c r="M1617" i="5" s="1"/>
  <c r="M1751" i="3"/>
  <c r="K1751" i="3"/>
  <c r="J1751" i="3"/>
  <c r="G1751" i="3"/>
  <c r="D1751" i="3"/>
  <c r="B1751" i="3"/>
  <c r="A1617" i="5" s="1"/>
  <c r="AC1750" i="3"/>
  <c r="AB1750" i="3"/>
  <c r="AA1750" i="3"/>
  <c r="Y1750" i="3"/>
  <c r="B1616" i="5" s="1"/>
  <c r="O1750" i="3"/>
  <c r="N1750" i="3"/>
  <c r="M1616" i="5" s="1"/>
  <c r="M1750" i="3"/>
  <c r="K1750" i="3"/>
  <c r="J1750" i="3"/>
  <c r="G1750" i="3"/>
  <c r="D1750" i="3"/>
  <c r="B1750" i="3"/>
  <c r="A1616" i="5" s="1"/>
  <c r="AC1749" i="3"/>
  <c r="AB1749" i="3"/>
  <c r="AA1749" i="3"/>
  <c r="Y1749" i="3"/>
  <c r="B1615" i="5" s="1"/>
  <c r="O1749" i="3"/>
  <c r="N1749" i="3"/>
  <c r="M1615" i="5" s="1"/>
  <c r="M1749" i="3"/>
  <c r="K1749" i="3"/>
  <c r="J1749" i="3"/>
  <c r="G1749" i="3"/>
  <c r="D1749" i="3"/>
  <c r="B1749" i="3"/>
  <c r="A1615" i="5" s="1"/>
  <c r="AC1748" i="3"/>
  <c r="AB1748" i="3"/>
  <c r="AA1748" i="3"/>
  <c r="Y1748" i="3"/>
  <c r="B1614" i="5" s="1"/>
  <c r="O1748" i="3"/>
  <c r="N1748" i="3"/>
  <c r="M1614" i="5" s="1"/>
  <c r="M1748" i="3"/>
  <c r="K1748" i="3"/>
  <c r="J1748" i="3"/>
  <c r="G1748" i="3"/>
  <c r="D1748" i="3"/>
  <c r="B1748" i="3"/>
  <c r="A1614" i="5" s="1"/>
  <c r="AC1747" i="3"/>
  <c r="AB1747" i="3"/>
  <c r="AA1747" i="3"/>
  <c r="Y1747" i="3"/>
  <c r="B1613" i="5" s="1"/>
  <c r="O1747" i="3"/>
  <c r="N1747" i="3"/>
  <c r="M1613" i="5" s="1"/>
  <c r="M1747" i="3"/>
  <c r="K1747" i="3"/>
  <c r="J1747" i="3"/>
  <c r="G1747" i="3"/>
  <c r="D1747" i="3"/>
  <c r="B1747" i="3"/>
  <c r="A1613" i="5" s="1"/>
  <c r="AC1746" i="3"/>
  <c r="AB1746" i="3"/>
  <c r="AA1746" i="3"/>
  <c r="Y1746" i="3"/>
  <c r="B1612" i="5" s="1"/>
  <c r="O1746" i="3"/>
  <c r="N1746" i="3"/>
  <c r="M1612" i="5" s="1"/>
  <c r="M1746" i="3"/>
  <c r="K1746" i="3"/>
  <c r="J1746" i="3"/>
  <c r="G1746" i="3"/>
  <c r="D1746" i="3"/>
  <c r="B1746" i="3"/>
  <c r="AC1745" i="3"/>
  <c r="AB1745" i="3"/>
  <c r="AA1745" i="3"/>
  <c r="Y1745" i="3"/>
  <c r="B1611" i="5" s="1"/>
  <c r="O1745" i="3"/>
  <c r="N1745" i="3"/>
  <c r="M1611" i="5" s="1"/>
  <c r="M1745" i="3"/>
  <c r="K1745" i="3"/>
  <c r="J1745" i="3"/>
  <c r="G1745" i="3"/>
  <c r="D1745" i="3"/>
  <c r="B1745" i="3"/>
  <c r="A1611" i="5" s="1"/>
  <c r="AC1744" i="3"/>
  <c r="AB1744" i="3"/>
  <c r="AA1744" i="3"/>
  <c r="Y1744" i="3"/>
  <c r="B1610" i="5" s="1"/>
  <c r="O1744" i="3"/>
  <c r="N1744" i="3"/>
  <c r="M1610" i="5" s="1"/>
  <c r="M1744" i="3"/>
  <c r="K1744" i="3"/>
  <c r="J1744" i="3"/>
  <c r="G1744" i="3"/>
  <c r="D1744" i="3"/>
  <c r="B1744" i="3"/>
  <c r="A1610" i="5" s="1"/>
  <c r="AC1743" i="3"/>
  <c r="AB1743" i="3"/>
  <c r="AA1743" i="3"/>
  <c r="Y1743" i="3"/>
  <c r="B1609" i="5" s="1"/>
  <c r="O1743" i="3"/>
  <c r="N1743" i="3"/>
  <c r="M1609" i="5" s="1"/>
  <c r="M1743" i="3"/>
  <c r="K1743" i="3"/>
  <c r="J1743" i="3"/>
  <c r="G1743" i="3"/>
  <c r="D1743" i="3"/>
  <c r="B1743" i="3"/>
  <c r="A1609" i="5" s="1"/>
  <c r="AC1742" i="3"/>
  <c r="AB1742" i="3"/>
  <c r="AA1742" i="3"/>
  <c r="Y1742" i="3"/>
  <c r="B1608" i="5" s="1"/>
  <c r="O1742" i="3"/>
  <c r="N1742" i="3"/>
  <c r="M1608" i="5" s="1"/>
  <c r="M1742" i="3"/>
  <c r="K1742" i="3"/>
  <c r="J1742" i="3"/>
  <c r="G1742" i="3"/>
  <c r="D1742" i="3"/>
  <c r="B1742" i="3"/>
  <c r="A1608" i="5" s="1"/>
  <c r="AC1741" i="3"/>
  <c r="AB1741" i="3"/>
  <c r="AA1741" i="3"/>
  <c r="Y1741" i="3"/>
  <c r="B1607" i="5" s="1"/>
  <c r="O1741" i="3"/>
  <c r="N1741" i="3"/>
  <c r="M1607" i="5" s="1"/>
  <c r="M1741" i="3"/>
  <c r="K1741" i="3"/>
  <c r="J1741" i="3"/>
  <c r="G1741" i="3"/>
  <c r="D1741" i="3"/>
  <c r="B1741" i="3"/>
  <c r="A1607" i="5" s="1"/>
  <c r="AC1740" i="3"/>
  <c r="AB1740" i="3"/>
  <c r="AA1740" i="3"/>
  <c r="Y1740" i="3"/>
  <c r="B1606" i="5" s="1"/>
  <c r="O1740" i="3"/>
  <c r="N1740" i="3"/>
  <c r="M1606" i="5" s="1"/>
  <c r="M1740" i="3"/>
  <c r="K1740" i="3"/>
  <c r="J1740" i="3"/>
  <c r="G1740" i="3"/>
  <c r="D1740" i="3"/>
  <c r="B1740" i="3"/>
  <c r="A1606" i="5" s="1"/>
  <c r="AC1739" i="3"/>
  <c r="AB1739" i="3"/>
  <c r="AA1739" i="3"/>
  <c r="Y1739" i="3"/>
  <c r="B1605" i="5" s="1"/>
  <c r="O1739" i="3"/>
  <c r="N1739" i="3"/>
  <c r="M1605" i="5" s="1"/>
  <c r="M1739" i="3"/>
  <c r="K1739" i="3"/>
  <c r="J1739" i="3"/>
  <c r="G1739" i="3"/>
  <c r="D1739" i="3"/>
  <c r="B1739" i="3"/>
  <c r="AC1738" i="3"/>
  <c r="AB1738" i="3"/>
  <c r="AA1738" i="3"/>
  <c r="Y1738" i="3"/>
  <c r="B1604" i="5" s="1"/>
  <c r="O1738" i="3"/>
  <c r="N1738" i="3"/>
  <c r="M1604" i="5" s="1"/>
  <c r="M1738" i="3"/>
  <c r="K1738" i="3"/>
  <c r="J1738" i="3"/>
  <c r="G1738" i="3"/>
  <c r="D1738" i="3"/>
  <c r="B1738" i="3"/>
  <c r="A1604" i="5" s="1"/>
  <c r="AC1737" i="3"/>
  <c r="AB1737" i="3"/>
  <c r="AA1737" i="3"/>
  <c r="Y1737" i="3"/>
  <c r="B1603" i="5" s="1"/>
  <c r="O1737" i="3"/>
  <c r="N1737" i="3"/>
  <c r="M1603" i="5" s="1"/>
  <c r="M1737" i="3"/>
  <c r="K1737" i="3"/>
  <c r="J1737" i="3"/>
  <c r="G1737" i="3"/>
  <c r="D1737" i="3"/>
  <c r="B1737" i="3"/>
  <c r="A1603" i="5" s="1"/>
  <c r="AC1736" i="3"/>
  <c r="AB1736" i="3"/>
  <c r="AA1736" i="3"/>
  <c r="Y1736" i="3"/>
  <c r="B1602" i="5" s="1"/>
  <c r="O1736" i="3"/>
  <c r="N1736" i="3"/>
  <c r="M1602" i="5" s="1"/>
  <c r="M1736" i="3"/>
  <c r="K1736" i="3"/>
  <c r="J1736" i="3"/>
  <c r="G1736" i="3"/>
  <c r="D1736" i="3"/>
  <c r="B1736" i="3"/>
  <c r="A1602" i="5" s="1"/>
  <c r="AC1735" i="3"/>
  <c r="AB1735" i="3"/>
  <c r="AA1735" i="3"/>
  <c r="Y1735" i="3"/>
  <c r="B1601" i="5" s="1"/>
  <c r="O1735" i="3"/>
  <c r="N1735" i="3"/>
  <c r="M1601" i="5" s="1"/>
  <c r="M1735" i="3"/>
  <c r="K1735" i="3"/>
  <c r="J1735" i="3"/>
  <c r="G1735" i="3"/>
  <c r="D1735" i="3"/>
  <c r="B1735" i="3"/>
  <c r="A1601" i="5" s="1"/>
  <c r="AC1734" i="3"/>
  <c r="AB1734" i="3"/>
  <c r="AA1734" i="3"/>
  <c r="Y1734" i="3"/>
  <c r="B1600" i="5" s="1"/>
  <c r="O1734" i="3"/>
  <c r="N1734" i="3"/>
  <c r="M1600" i="5" s="1"/>
  <c r="M1734" i="3"/>
  <c r="K1734" i="3"/>
  <c r="J1734" i="3"/>
  <c r="G1734" i="3"/>
  <c r="D1734" i="3"/>
  <c r="B1734" i="3"/>
  <c r="A1600" i="5" s="1"/>
  <c r="AC1733" i="3"/>
  <c r="AB1733" i="3"/>
  <c r="AA1733" i="3"/>
  <c r="Y1733" i="3"/>
  <c r="B1599" i="5" s="1"/>
  <c r="O1733" i="3"/>
  <c r="N1733" i="3"/>
  <c r="M1599" i="5" s="1"/>
  <c r="M1733" i="3"/>
  <c r="K1733" i="3"/>
  <c r="J1733" i="3"/>
  <c r="G1733" i="3"/>
  <c r="D1733" i="3"/>
  <c r="B1733" i="3"/>
  <c r="A1599" i="5" s="1"/>
  <c r="AC1732" i="3"/>
  <c r="AB1732" i="3"/>
  <c r="AA1732" i="3"/>
  <c r="Y1732" i="3"/>
  <c r="B1598" i="5" s="1"/>
  <c r="O1732" i="3"/>
  <c r="N1732" i="3"/>
  <c r="M1598" i="5" s="1"/>
  <c r="M1732" i="3"/>
  <c r="K1732" i="3"/>
  <c r="J1732" i="3"/>
  <c r="G1732" i="3"/>
  <c r="D1732" i="3"/>
  <c r="B1732" i="3"/>
  <c r="A1598" i="5" s="1"/>
  <c r="AC1731" i="3"/>
  <c r="AB1731" i="3"/>
  <c r="AA1731" i="3"/>
  <c r="Y1731" i="3"/>
  <c r="B1597" i="5" s="1"/>
  <c r="O1731" i="3"/>
  <c r="N1731" i="3"/>
  <c r="M1597" i="5" s="1"/>
  <c r="M1731" i="3"/>
  <c r="K1731" i="3"/>
  <c r="J1731" i="3"/>
  <c r="G1731" i="3"/>
  <c r="D1731" i="3"/>
  <c r="B1731" i="3"/>
  <c r="A1597" i="5" s="1"/>
  <c r="AC1730" i="3"/>
  <c r="AB1730" i="3"/>
  <c r="AA1730" i="3"/>
  <c r="Y1730" i="3"/>
  <c r="B1596" i="5" s="1"/>
  <c r="O1730" i="3"/>
  <c r="N1730" i="3"/>
  <c r="M1596" i="5" s="1"/>
  <c r="M1730" i="3"/>
  <c r="K1730" i="3"/>
  <c r="J1730" i="3"/>
  <c r="G1730" i="3"/>
  <c r="D1730" i="3"/>
  <c r="B1730" i="3"/>
  <c r="AC1729" i="3"/>
  <c r="AB1729" i="3"/>
  <c r="AA1729" i="3"/>
  <c r="Y1729" i="3"/>
  <c r="B1595" i="5" s="1"/>
  <c r="O1729" i="3"/>
  <c r="N1729" i="3"/>
  <c r="M1595" i="5" s="1"/>
  <c r="M1729" i="3"/>
  <c r="K1729" i="3"/>
  <c r="J1729" i="3"/>
  <c r="G1729" i="3"/>
  <c r="D1729" i="3"/>
  <c r="B1729" i="3"/>
  <c r="A1595" i="5" s="1"/>
  <c r="AC1728" i="3"/>
  <c r="AB1728" i="3"/>
  <c r="AA1728" i="3"/>
  <c r="Y1728" i="3"/>
  <c r="B1594" i="5" s="1"/>
  <c r="O1728" i="3"/>
  <c r="N1728" i="3"/>
  <c r="M1594" i="5" s="1"/>
  <c r="M1728" i="3"/>
  <c r="K1728" i="3"/>
  <c r="J1728" i="3"/>
  <c r="G1728" i="3"/>
  <c r="D1728" i="3"/>
  <c r="B1728" i="3"/>
  <c r="A1594" i="5" s="1"/>
  <c r="AC1727" i="3"/>
  <c r="AB1727" i="3"/>
  <c r="AA1727" i="3"/>
  <c r="Y1727" i="3"/>
  <c r="B1593" i="5" s="1"/>
  <c r="O1727" i="3"/>
  <c r="N1727" i="3"/>
  <c r="M1593" i="5" s="1"/>
  <c r="M1727" i="3"/>
  <c r="K1727" i="3"/>
  <c r="J1727" i="3"/>
  <c r="G1727" i="3"/>
  <c r="D1727" i="3"/>
  <c r="B1727" i="3"/>
  <c r="A1593" i="5" s="1"/>
  <c r="AC1714" i="3"/>
  <c r="AB1714" i="3"/>
  <c r="AA1714" i="3"/>
  <c r="Y1714" i="3"/>
  <c r="B1580" i="5" s="1"/>
  <c r="O1714" i="3"/>
  <c r="N1714" i="3"/>
  <c r="M1580" i="5" s="1"/>
  <c r="M1714" i="3"/>
  <c r="K1714" i="3"/>
  <c r="J1714" i="3"/>
  <c r="G1714" i="3"/>
  <c r="D1714" i="3"/>
  <c r="B1714" i="3"/>
  <c r="A1580" i="5" s="1"/>
  <c r="AC1713" i="3"/>
  <c r="AB1713" i="3"/>
  <c r="AA1713" i="3"/>
  <c r="Y1713" i="3"/>
  <c r="B1579" i="5" s="1"/>
  <c r="O1713" i="3"/>
  <c r="N1713" i="3"/>
  <c r="M1579" i="5" s="1"/>
  <c r="M1713" i="3"/>
  <c r="K1713" i="3"/>
  <c r="J1713" i="3"/>
  <c r="G1713" i="3"/>
  <c r="D1713" i="3"/>
  <c r="B1713" i="3"/>
  <c r="A1579" i="5" s="1"/>
  <c r="AC1712" i="3"/>
  <c r="AB1712" i="3"/>
  <c r="AA1712" i="3"/>
  <c r="Y1712" i="3"/>
  <c r="B1578" i="5" s="1"/>
  <c r="O1712" i="3"/>
  <c r="N1712" i="3"/>
  <c r="M1578" i="5" s="1"/>
  <c r="M1712" i="3"/>
  <c r="K1712" i="3"/>
  <c r="J1712" i="3"/>
  <c r="G1712" i="3"/>
  <c r="D1712" i="3"/>
  <c r="B1712" i="3"/>
  <c r="A1578" i="5" s="1"/>
  <c r="AC1711" i="3"/>
  <c r="AB1711" i="3"/>
  <c r="AA1711" i="3"/>
  <c r="Y1711" i="3"/>
  <c r="B1577" i="5" s="1"/>
  <c r="O1711" i="3"/>
  <c r="N1711" i="3"/>
  <c r="M1577" i="5" s="1"/>
  <c r="M1711" i="3"/>
  <c r="K1711" i="3"/>
  <c r="J1711" i="3"/>
  <c r="G1711" i="3"/>
  <c r="D1711" i="3"/>
  <c r="B1711" i="3"/>
  <c r="AC1710" i="3"/>
  <c r="AB1710" i="3"/>
  <c r="AA1710" i="3"/>
  <c r="Y1710" i="3"/>
  <c r="B1576" i="5" s="1"/>
  <c r="O1710" i="3"/>
  <c r="N1710" i="3"/>
  <c r="M1576" i="5" s="1"/>
  <c r="M1710" i="3"/>
  <c r="K1710" i="3"/>
  <c r="J1710" i="3"/>
  <c r="G1710" i="3"/>
  <c r="D1710" i="3"/>
  <c r="B1710" i="3"/>
  <c r="A1576" i="5" s="1"/>
  <c r="AC1709" i="3"/>
  <c r="AB1709" i="3"/>
  <c r="AA1709" i="3"/>
  <c r="Y1709" i="3"/>
  <c r="B1575" i="5" s="1"/>
  <c r="O1709" i="3"/>
  <c r="N1709" i="3"/>
  <c r="M1575" i="5" s="1"/>
  <c r="M1709" i="3"/>
  <c r="K1709" i="3"/>
  <c r="J1709" i="3"/>
  <c r="G1709" i="3"/>
  <c r="D1709" i="3"/>
  <c r="B1709" i="3"/>
  <c r="A1575" i="5" s="1"/>
  <c r="AC1708" i="3"/>
  <c r="AB1708" i="3"/>
  <c r="AA1708" i="3"/>
  <c r="Y1708" i="3"/>
  <c r="B1574" i="5" s="1"/>
  <c r="O1708" i="3"/>
  <c r="N1708" i="3"/>
  <c r="M1574" i="5" s="1"/>
  <c r="M1708" i="3"/>
  <c r="K1708" i="3"/>
  <c r="J1708" i="3"/>
  <c r="G1708" i="3"/>
  <c r="D1708" i="3"/>
  <c r="B1708" i="3"/>
  <c r="A1574" i="5" s="1"/>
  <c r="AC1707" i="3"/>
  <c r="AB1707" i="3"/>
  <c r="AA1707" i="3"/>
  <c r="Y1707" i="3"/>
  <c r="B1573" i="5" s="1"/>
  <c r="O1707" i="3"/>
  <c r="N1707" i="3"/>
  <c r="M1573" i="5" s="1"/>
  <c r="M1707" i="3"/>
  <c r="K1707" i="3"/>
  <c r="J1707" i="3"/>
  <c r="G1707" i="3"/>
  <c r="D1707" i="3"/>
  <c r="B1707" i="3"/>
  <c r="A1573" i="5" s="1"/>
  <c r="AC1706" i="3"/>
  <c r="AB1706" i="3"/>
  <c r="AA1706" i="3"/>
  <c r="Y1706" i="3"/>
  <c r="B1572" i="5" s="1"/>
  <c r="O1706" i="3"/>
  <c r="N1706" i="3"/>
  <c r="M1572" i="5" s="1"/>
  <c r="M1706" i="3"/>
  <c r="K1706" i="3"/>
  <c r="J1706" i="3"/>
  <c r="G1706" i="3"/>
  <c r="D1706" i="3"/>
  <c r="B1706" i="3"/>
  <c r="A1572" i="5" s="1"/>
  <c r="AC1705" i="3"/>
  <c r="AB1705" i="3"/>
  <c r="AA1705" i="3"/>
  <c r="Y1705" i="3"/>
  <c r="B1571" i="5" s="1"/>
  <c r="O1705" i="3"/>
  <c r="N1705" i="3"/>
  <c r="M1571" i="5" s="1"/>
  <c r="M1705" i="3"/>
  <c r="K1705" i="3"/>
  <c r="J1705" i="3"/>
  <c r="G1705" i="3"/>
  <c r="D1705" i="3"/>
  <c r="B1705" i="3"/>
  <c r="A1571" i="5" s="1"/>
  <c r="AC1704" i="3"/>
  <c r="AB1704" i="3"/>
  <c r="AA1704" i="3"/>
  <c r="Y1704" i="3"/>
  <c r="B1570" i="5" s="1"/>
  <c r="O1704" i="3"/>
  <c r="N1704" i="3"/>
  <c r="M1570" i="5" s="1"/>
  <c r="M1704" i="3"/>
  <c r="K1704" i="3"/>
  <c r="J1704" i="3"/>
  <c r="G1704" i="3"/>
  <c r="D1704" i="3"/>
  <c r="B1704" i="3"/>
  <c r="A1570" i="5" s="1"/>
  <c r="AC1703" i="3"/>
  <c r="AB1703" i="3"/>
  <c r="AA1703" i="3"/>
  <c r="Y1703" i="3"/>
  <c r="B1569" i="5" s="1"/>
  <c r="O1703" i="3"/>
  <c r="N1703" i="3"/>
  <c r="M1569" i="5" s="1"/>
  <c r="M1703" i="3"/>
  <c r="K1703" i="3"/>
  <c r="J1703" i="3"/>
  <c r="G1703" i="3"/>
  <c r="D1703" i="3"/>
  <c r="B1703" i="3"/>
  <c r="A1569" i="5" s="1"/>
  <c r="AC1702" i="3"/>
  <c r="AB1702" i="3"/>
  <c r="AA1702" i="3"/>
  <c r="Y1702" i="3"/>
  <c r="B1568" i="5" s="1"/>
  <c r="O1702" i="3"/>
  <c r="N1702" i="3"/>
  <c r="M1568" i="5" s="1"/>
  <c r="M1702" i="3"/>
  <c r="K1702" i="3"/>
  <c r="J1702" i="3"/>
  <c r="G1702" i="3"/>
  <c r="D1702" i="3"/>
  <c r="B1702" i="3"/>
  <c r="AC1701" i="3"/>
  <c r="AB1701" i="3"/>
  <c r="AA1701" i="3"/>
  <c r="Y1701" i="3"/>
  <c r="B1567" i="5" s="1"/>
  <c r="O1701" i="3"/>
  <c r="N1701" i="3"/>
  <c r="M1567" i="5" s="1"/>
  <c r="M1701" i="3"/>
  <c r="K1701" i="3"/>
  <c r="J1701" i="3"/>
  <c r="G1701" i="3"/>
  <c r="D1701" i="3"/>
  <c r="B1701" i="3"/>
  <c r="A1567" i="5" s="1"/>
  <c r="AC1700" i="3"/>
  <c r="AB1700" i="3"/>
  <c r="AA1700" i="3"/>
  <c r="Y1700" i="3"/>
  <c r="B1566" i="5" s="1"/>
  <c r="O1700" i="3"/>
  <c r="N1700" i="3"/>
  <c r="M1566" i="5" s="1"/>
  <c r="M1700" i="3"/>
  <c r="K1700" i="3"/>
  <c r="J1700" i="3"/>
  <c r="G1700" i="3"/>
  <c r="D1700" i="3"/>
  <c r="B1700" i="3"/>
  <c r="A1566" i="5" s="1"/>
  <c r="AC1699" i="3"/>
  <c r="AB1699" i="3"/>
  <c r="AA1699" i="3"/>
  <c r="Y1699" i="3"/>
  <c r="B1565" i="5" s="1"/>
  <c r="O1699" i="3"/>
  <c r="N1699" i="3"/>
  <c r="M1565" i="5" s="1"/>
  <c r="M1699" i="3"/>
  <c r="K1699" i="3"/>
  <c r="J1699" i="3"/>
  <c r="G1699" i="3"/>
  <c r="D1699" i="3"/>
  <c r="B1699" i="3"/>
  <c r="A1565" i="5" s="1"/>
  <c r="AC1698" i="3"/>
  <c r="AB1698" i="3"/>
  <c r="AA1698" i="3"/>
  <c r="Y1698" i="3"/>
  <c r="B1564" i="5" s="1"/>
  <c r="O1698" i="3"/>
  <c r="N1698" i="3"/>
  <c r="M1564" i="5" s="1"/>
  <c r="M1698" i="3"/>
  <c r="K1698" i="3"/>
  <c r="J1698" i="3"/>
  <c r="G1698" i="3"/>
  <c r="D1698" i="3"/>
  <c r="B1698" i="3"/>
  <c r="A1564" i="5" s="1"/>
  <c r="AC1697" i="3"/>
  <c r="AB1697" i="3"/>
  <c r="AA1697" i="3"/>
  <c r="Y1697" i="3"/>
  <c r="B1563" i="5" s="1"/>
  <c r="O1697" i="3"/>
  <c r="N1697" i="3"/>
  <c r="M1563" i="5" s="1"/>
  <c r="M1697" i="3"/>
  <c r="K1697" i="3"/>
  <c r="J1697" i="3"/>
  <c r="G1697" i="3"/>
  <c r="D1697" i="3"/>
  <c r="B1697" i="3"/>
  <c r="A1563" i="5" s="1"/>
  <c r="AC1696" i="3"/>
  <c r="AB1696" i="3"/>
  <c r="AA1696" i="3"/>
  <c r="Y1696" i="3"/>
  <c r="B1562" i="5" s="1"/>
  <c r="O1696" i="3"/>
  <c r="N1696" i="3"/>
  <c r="M1562" i="5" s="1"/>
  <c r="M1696" i="3"/>
  <c r="K1696" i="3"/>
  <c r="J1696" i="3"/>
  <c r="G1696" i="3"/>
  <c r="D1696" i="3"/>
  <c r="B1696" i="3"/>
  <c r="A1562" i="5" s="1"/>
  <c r="AC1695" i="3"/>
  <c r="AB1695" i="3"/>
  <c r="AA1695" i="3"/>
  <c r="Y1695" i="3"/>
  <c r="B1561" i="5" s="1"/>
  <c r="O1695" i="3"/>
  <c r="N1695" i="3"/>
  <c r="M1561" i="5" s="1"/>
  <c r="M1695" i="3"/>
  <c r="K1695" i="3"/>
  <c r="J1695" i="3"/>
  <c r="G1695" i="3"/>
  <c r="D1695" i="3"/>
  <c r="B1695" i="3"/>
  <c r="AC1694" i="3"/>
  <c r="AB1694" i="3"/>
  <c r="AA1694" i="3"/>
  <c r="Y1694" i="3"/>
  <c r="B1560" i="5" s="1"/>
  <c r="O1694" i="3"/>
  <c r="N1694" i="3"/>
  <c r="M1560" i="5" s="1"/>
  <c r="M1694" i="3"/>
  <c r="K1694" i="3"/>
  <c r="J1694" i="3"/>
  <c r="G1694" i="3"/>
  <c r="D1694" i="3"/>
  <c r="B1694" i="3"/>
  <c r="A1560" i="5" s="1"/>
  <c r="AC1693" i="3"/>
  <c r="AB1693" i="3"/>
  <c r="AA1693" i="3"/>
  <c r="Y1693" i="3"/>
  <c r="B1559" i="5" s="1"/>
  <c r="O1693" i="3"/>
  <c r="N1693" i="3"/>
  <c r="M1559" i="5" s="1"/>
  <c r="M1693" i="3"/>
  <c r="K1693" i="3"/>
  <c r="J1693" i="3"/>
  <c r="G1693" i="3"/>
  <c r="D1693" i="3"/>
  <c r="B1693" i="3"/>
  <c r="A1559" i="5" s="1"/>
  <c r="AC1692" i="3"/>
  <c r="AB1692" i="3"/>
  <c r="AA1692" i="3"/>
  <c r="Y1692" i="3"/>
  <c r="B1558" i="5" s="1"/>
  <c r="O1692" i="3"/>
  <c r="N1692" i="3"/>
  <c r="M1558" i="5" s="1"/>
  <c r="M1692" i="3"/>
  <c r="K1692" i="3"/>
  <c r="J1692" i="3"/>
  <c r="G1692" i="3"/>
  <c r="D1692" i="3"/>
  <c r="B1692" i="3"/>
  <c r="A1558" i="5" s="1"/>
  <c r="AC1691" i="3"/>
  <c r="AB1691" i="3"/>
  <c r="AA1691" i="3"/>
  <c r="Y1691" i="3"/>
  <c r="B1557" i="5" s="1"/>
  <c r="O1691" i="3"/>
  <c r="N1691" i="3"/>
  <c r="M1557" i="5" s="1"/>
  <c r="M1691" i="3"/>
  <c r="K1691" i="3"/>
  <c r="J1691" i="3"/>
  <c r="G1691" i="3"/>
  <c r="D1691" i="3"/>
  <c r="B1691" i="3"/>
  <c r="A1557" i="5" s="1"/>
  <c r="AC1690" i="3"/>
  <c r="AB1690" i="3"/>
  <c r="AA1690" i="3"/>
  <c r="Y1690" i="3"/>
  <c r="B1556" i="5" s="1"/>
  <c r="O1690" i="3"/>
  <c r="N1690" i="3"/>
  <c r="M1556" i="5" s="1"/>
  <c r="M1690" i="3"/>
  <c r="K1690" i="3"/>
  <c r="J1690" i="3"/>
  <c r="G1690" i="3"/>
  <c r="D1690" i="3"/>
  <c r="B1690" i="3"/>
  <c r="A1556" i="5" s="1"/>
  <c r="AC1689" i="3"/>
  <c r="AB1689" i="3"/>
  <c r="AA1689" i="3"/>
  <c r="Y1689" i="3"/>
  <c r="B1555" i="5" s="1"/>
  <c r="O1689" i="3"/>
  <c r="N1689" i="3"/>
  <c r="M1555" i="5" s="1"/>
  <c r="M1689" i="3"/>
  <c r="K1689" i="3"/>
  <c r="J1689" i="3"/>
  <c r="G1689" i="3"/>
  <c r="D1689" i="3"/>
  <c r="B1689" i="3"/>
  <c r="A1555" i="5" s="1"/>
  <c r="AC1688" i="3"/>
  <c r="AB1688" i="3"/>
  <c r="AA1688" i="3"/>
  <c r="Y1688" i="3"/>
  <c r="B1554" i="5" s="1"/>
  <c r="O1688" i="3"/>
  <c r="N1688" i="3"/>
  <c r="M1554" i="5" s="1"/>
  <c r="M1688" i="3"/>
  <c r="K1688" i="3"/>
  <c r="J1688" i="3"/>
  <c r="G1688" i="3"/>
  <c r="D1688" i="3"/>
  <c r="B1688" i="3"/>
  <c r="A1554" i="5" s="1"/>
  <c r="AC1687" i="3"/>
  <c r="AB1687" i="3"/>
  <c r="AA1687" i="3"/>
  <c r="Y1687" i="3"/>
  <c r="B1553" i="5" s="1"/>
  <c r="O1687" i="3"/>
  <c r="N1687" i="3"/>
  <c r="M1553" i="5" s="1"/>
  <c r="M1687" i="3"/>
  <c r="K1687" i="3"/>
  <c r="J1687" i="3"/>
  <c r="G1687" i="3"/>
  <c r="D1687" i="3"/>
  <c r="B1687" i="3"/>
  <c r="A1553" i="5" s="1"/>
  <c r="AC1686" i="3"/>
  <c r="AB1686" i="3"/>
  <c r="AA1686" i="3"/>
  <c r="Y1686" i="3"/>
  <c r="B1552" i="5" s="1"/>
  <c r="O1686" i="3"/>
  <c r="N1686" i="3"/>
  <c r="M1552" i="5" s="1"/>
  <c r="M1686" i="3"/>
  <c r="K1686" i="3"/>
  <c r="J1686" i="3"/>
  <c r="G1686" i="3"/>
  <c r="D1686" i="3"/>
  <c r="B1686" i="3"/>
  <c r="A1552" i="5" s="1"/>
  <c r="AC1685" i="3"/>
  <c r="AB1685" i="3"/>
  <c r="AA1685" i="3"/>
  <c r="Y1685" i="3"/>
  <c r="B1551" i="5" s="1"/>
  <c r="O1685" i="3"/>
  <c r="N1685" i="3"/>
  <c r="M1551" i="5" s="1"/>
  <c r="M1685" i="3"/>
  <c r="K1685" i="3"/>
  <c r="J1685" i="3"/>
  <c r="G1685" i="3"/>
  <c r="D1685" i="3"/>
  <c r="B1685" i="3"/>
  <c r="AC1684" i="3"/>
  <c r="AB1684" i="3"/>
  <c r="AA1684" i="3"/>
  <c r="Y1684" i="3"/>
  <c r="B1550" i="5" s="1"/>
  <c r="O1684" i="3"/>
  <c r="N1684" i="3"/>
  <c r="M1550" i="5" s="1"/>
  <c r="M1684" i="3"/>
  <c r="K1684" i="3"/>
  <c r="J1684" i="3"/>
  <c r="G1684" i="3"/>
  <c r="D1684" i="3"/>
  <c r="B1684" i="3"/>
  <c r="A1550" i="5" s="1"/>
  <c r="AC1671" i="3"/>
  <c r="AB1671" i="3"/>
  <c r="AA1671" i="3"/>
  <c r="Y1671" i="3"/>
  <c r="B1537" i="5" s="1"/>
  <c r="O1671" i="3"/>
  <c r="N1671" i="3"/>
  <c r="M1537" i="5" s="1"/>
  <c r="M1671" i="3"/>
  <c r="K1671" i="3"/>
  <c r="J1671" i="3"/>
  <c r="G1671" i="3"/>
  <c r="D1671" i="3"/>
  <c r="B1671" i="3"/>
  <c r="A1537" i="5" s="1"/>
  <c r="AC1670" i="3"/>
  <c r="AB1670" i="3"/>
  <c r="AA1670" i="3"/>
  <c r="Y1670" i="3"/>
  <c r="B1536" i="5" s="1"/>
  <c r="D1536" i="5" s="1"/>
  <c r="O1670" i="3"/>
  <c r="N1670" i="3"/>
  <c r="M1536" i="5" s="1"/>
  <c r="M1670" i="3"/>
  <c r="K1670" i="3"/>
  <c r="J1670" i="3"/>
  <c r="G1670" i="3"/>
  <c r="D1670" i="3"/>
  <c r="B1670" i="3"/>
  <c r="A1536" i="5" s="1"/>
  <c r="AC1669" i="3"/>
  <c r="AB1669" i="3"/>
  <c r="AA1669" i="3"/>
  <c r="Y1669" i="3"/>
  <c r="B1535" i="5" s="1"/>
  <c r="O1669" i="3"/>
  <c r="N1669" i="3"/>
  <c r="M1535" i="5" s="1"/>
  <c r="M1669" i="3"/>
  <c r="K1669" i="3"/>
  <c r="J1669" i="3"/>
  <c r="G1669" i="3"/>
  <c r="D1669" i="3"/>
  <c r="B1669" i="3"/>
  <c r="A1535" i="5" s="1"/>
  <c r="AC1668" i="3"/>
  <c r="AB1668" i="3"/>
  <c r="AA1668" i="3"/>
  <c r="Y1668" i="3"/>
  <c r="B1534" i="5" s="1"/>
  <c r="O1668" i="3"/>
  <c r="N1668" i="3"/>
  <c r="M1534" i="5" s="1"/>
  <c r="M1668" i="3"/>
  <c r="K1668" i="3"/>
  <c r="J1668" i="3"/>
  <c r="G1668" i="3"/>
  <c r="D1668" i="3"/>
  <c r="B1668" i="3"/>
  <c r="A1534" i="5" s="1"/>
  <c r="AC1667" i="3"/>
  <c r="AB1667" i="3"/>
  <c r="AA1667" i="3"/>
  <c r="Y1667" i="3"/>
  <c r="B1533" i="5" s="1"/>
  <c r="O1667" i="3"/>
  <c r="N1667" i="3"/>
  <c r="M1533" i="5" s="1"/>
  <c r="M1667" i="3"/>
  <c r="K1667" i="3"/>
  <c r="J1667" i="3"/>
  <c r="G1667" i="3"/>
  <c r="D1667" i="3"/>
  <c r="B1667" i="3"/>
  <c r="A1533" i="5" s="1"/>
  <c r="AC1666" i="3"/>
  <c r="AB1666" i="3"/>
  <c r="AA1666" i="3"/>
  <c r="Y1666" i="3"/>
  <c r="B1532" i="5" s="1"/>
  <c r="O1666" i="3"/>
  <c r="N1666" i="3"/>
  <c r="M1532" i="5" s="1"/>
  <c r="M1666" i="3"/>
  <c r="K1666" i="3"/>
  <c r="J1666" i="3"/>
  <c r="G1666" i="3"/>
  <c r="D1666" i="3"/>
  <c r="B1666" i="3"/>
  <c r="A1532" i="5" s="1"/>
  <c r="AC1665" i="3"/>
  <c r="AB1665" i="3"/>
  <c r="AA1665" i="3"/>
  <c r="Y1665" i="3"/>
  <c r="B1531" i="5" s="1"/>
  <c r="O1665" i="3"/>
  <c r="N1665" i="3"/>
  <c r="M1531" i="5" s="1"/>
  <c r="M1665" i="3"/>
  <c r="K1665" i="3"/>
  <c r="J1665" i="3"/>
  <c r="G1665" i="3"/>
  <c r="D1665" i="3"/>
  <c r="B1665" i="3"/>
  <c r="A1531" i="5" s="1"/>
  <c r="AC1664" i="3"/>
  <c r="AB1664" i="3"/>
  <c r="AA1664" i="3"/>
  <c r="Y1664" i="3"/>
  <c r="B1530" i="5" s="1"/>
  <c r="O1664" i="3"/>
  <c r="N1664" i="3"/>
  <c r="M1530" i="5" s="1"/>
  <c r="M1664" i="3"/>
  <c r="K1664" i="3"/>
  <c r="J1664" i="3"/>
  <c r="G1664" i="3"/>
  <c r="D1664" i="3"/>
  <c r="B1664" i="3"/>
  <c r="A1530" i="5" s="1"/>
  <c r="AC1663" i="3"/>
  <c r="AB1663" i="3"/>
  <c r="AA1663" i="3"/>
  <c r="Y1663" i="3"/>
  <c r="B1529" i="5" s="1"/>
  <c r="O1663" i="3"/>
  <c r="N1663" i="3"/>
  <c r="M1529" i="5" s="1"/>
  <c r="M1663" i="3"/>
  <c r="K1663" i="3"/>
  <c r="J1663" i="3"/>
  <c r="G1663" i="3"/>
  <c r="D1663" i="3"/>
  <c r="B1663" i="3"/>
  <c r="A1529" i="5" s="1"/>
  <c r="AC1662" i="3"/>
  <c r="AB1662" i="3"/>
  <c r="AA1662" i="3"/>
  <c r="Y1662" i="3"/>
  <c r="B1528" i="5" s="1"/>
  <c r="O1662" i="3"/>
  <c r="N1662" i="3"/>
  <c r="M1528" i="5" s="1"/>
  <c r="M1662" i="3"/>
  <c r="K1662" i="3"/>
  <c r="J1662" i="3"/>
  <c r="G1662" i="3"/>
  <c r="D1662" i="3"/>
  <c r="B1662" i="3"/>
  <c r="A1528" i="5" s="1"/>
  <c r="AC1661" i="3"/>
  <c r="AB1661" i="3"/>
  <c r="AA1661" i="3"/>
  <c r="Y1661" i="3"/>
  <c r="B1527" i="5" s="1"/>
  <c r="O1661" i="3"/>
  <c r="N1661" i="3"/>
  <c r="M1527" i="5" s="1"/>
  <c r="M1661" i="3"/>
  <c r="K1661" i="3"/>
  <c r="J1661" i="3"/>
  <c r="G1661" i="3"/>
  <c r="D1661" i="3"/>
  <c r="B1661" i="3"/>
  <c r="A1527" i="5" s="1"/>
  <c r="AC1660" i="3"/>
  <c r="AB1660" i="3"/>
  <c r="AA1660" i="3"/>
  <c r="Y1660" i="3"/>
  <c r="B1526" i="5" s="1"/>
  <c r="O1660" i="3"/>
  <c r="N1660" i="3"/>
  <c r="M1526" i="5" s="1"/>
  <c r="M1660" i="3"/>
  <c r="K1660" i="3"/>
  <c r="J1660" i="3"/>
  <c r="G1660" i="3"/>
  <c r="D1660" i="3"/>
  <c r="B1660" i="3"/>
  <c r="A1526" i="5" s="1"/>
  <c r="AC1659" i="3"/>
  <c r="AB1659" i="3"/>
  <c r="AA1659" i="3"/>
  <c r="Y1659" i="3"/>
  <c r="B1525" i="5" s="1"/>
  <c r="O1659" i="3"/>
  <c r="N1659" i="3"/>
  <c r="M1525" i="5" s="1"/>
  <c r="M1659" i="3"/>
  <c r="K1659" i="3"/>
  <c r="J1659" i="3"/>
  <c r="G1659" i="3"/>
  <c r="D1659" i="3"/>
  <c r="B1659" i="3"/>
  <c r="AC1658" i="3"/>
  <c r="AB1658" i="3"/>
  <c r="AA1658" i="3"/>
  <c r="Y1658" i="3"/>
  <c r="B1524" i="5" s="1"/>
  <c r="O1658" i="3"/>
  <c r="N1658" i="3"/>
  <c r="M1524" i="5" s="1"/>
  <c r="M1658" i="3"/>
  <c r="K1658" i="3"/>
  <c r="J1658" i="3"/>
  <c r="G1658" i="3"/>
  <c r="D1658" i="3"/>
  <c r="B1658" i="3"/>
  <c r="A1524" i="5" s="1"/>
  <c r="AC1657" i="3"/>
  <c r="AB1657" i="3"/>
  <c r="AA1657" i="3"/>
  <c r="Y1657" i="3"/>
  <c r="B1523" i="5" s="1"/>
  <c r="O1657" i="3"/>
  <c r="N1657" i="3"/>
  <c r="M1523" i="5" s="1"/>
  <c r="M1657" i="3"/>
  <c r="K1657" i="3"/>
  <c r="J1657" i="3"/>
  <c r="G1657" i="3"/>
  <c r="D1657" i="3"/>
  <c r="B1657" i="3"/>
  <c r="A1523" i="5" s="1"/>
  <c r="AC1656" i="3"/>
  <c r="AB1656" i="3"/>
  <c r="AA1656" i="3"/>
  <c r="Y1656" i="3"/>
  <c r="B1522" i="5" s="1"/>
  <c r="O1656" i="3"/>
  <c r="N1656" i="3"/>
  <c r="M1522" i="5" s="1"/>
  <c r="M1656" i="3"/>
  <c r="K1656" i="3"/>
  <c r="J1656" i="3"/>
  <c r="G1656" i="3"/>
  <c r="D1656" i="3"/>
  <c r="B1656" i="3"/>
  <c r="A1522" i="5" s="1"/>
  <c r="AC1655" i="3"/>
  <c r="AB1655" i="3"/>
  <c r="AA1655" i="3"/>
  <c r="Y1655" i="3"/>
  <c r="B1521" i="5" s="1"/>
  <c r="O1655" i="3"/>
  <c r="N1655" i="3"/>
  <c r="M1521" i="5" s="1"/>
  <c r="M1655" i="3"/>
  <c r="K1655" i="3"/>
  <c r="J1655" i="3"/>
  <c r="G1655" i="3"/>
  <c r="D1655" i="3"/>
  <c r="B1655" i="3"/>
  <c r="A1521" i="5" s="1"/>
  <c r="AC1654" i="3"/>
  <c r="AB1654" i="3"/>
  <c r="AA1654" i="3"/>
  <c r="Y1654" i="3"/>
  <c r="B1520" i="5" s="1"/>
  <c r="D1520" i="5" s="1"/>
  <c r="O1654" i="3"/>
  <c r="N1654" i="3"/>
  <c r="M1520" i="5" s="1"/>
  <c r="M1654" i="3"/>
  <c r="K1654" i="3"/>
  <c r="J1654" i="3"/>
  <c r="G1654" i="3"/>
  <c r="D1654" i="3"/>
  <c r="B1654" i="3"/>
  <c r="A1520" i="5" s="1"/>
  <c r="AC1653" i="3"/>
  <c r="AB1653" i="3"/>
  <c r="AA1653" i="3"/>
  <c r="Y1653" i="3"/>
  <c r="B1519" i="5" s="1"/>
  <c r="O1653" i="3"/>
  <c r="N1653" i="3"/>
  <c r="M1519" i="5" s="1"/>
  <c r="M1653" i="3"/>
  <c r="K1653" i="3"/>
  <c r="J1653" i="3"/>
  <c r="G1653" i="3"/>
  <c r="D1653" i="3"/>
  <c r="B1653" i="3"/>
  <c r="A1519" i="5" s="1"/>
  <c r="AC1652" i="3"/>
  <c r="AB1652" i="3"/>
  <c r="AA1652" i="3"/>
  <c r="Y1652" i="3"/>
  <c r="O1652" i="3"/>
  <c r="N1652" i="3"/>
  <c r="M1518" i="5" s="1"/>
  <c r="M1652" i="3"/>
  <c r="K1652" i="3"/>
  <c r="J1652" i="3"/>
  <c r="G1652" i="3"/>
  <c r="D1652" i="3"/>
  <c r="B1652" i="3"/>
  <c r="A1518" i="5" s="1"/>
  <c r="AC1651" i="3"/>
  <c r="AB1651" i="3"/>
  <c r="AA1651" i="3"/>
  <c r="Y1651" i="3"/>
  <c r="B1517" i="5" s="1"/>
  <c r="O1651" i="3"/>
  <c r="N1651" i="3"/>
  <c r="M1517" i="5" s="1"/>
  <c r="M1651" i="3"/>
  <c r="K1651" i="3"/>
  <c r="J1651" i="3"/>
  <c r="G1651" i="3"/>
  <c r="D1651" i="3"/>
  <c r="B1651" i="3"/>
  <c r="A1517" i="5" s="1"/>
  <c r="AC1650" i="3"/>
  <c r="AB1650" i="3"/>
  <c r="AA1650" i="3"/>
  <c r="Y1650" i="3"/>
  <c r="B1516" i="5" s="1"/>
  <c r="O1650" i="3"/>
  <c r="N1650" i="3"/>
  <c r="M1516" i="5" s="1"/>
  <c r="M1650" i="3"/>
  <c r="K1650" i="3"/>
  <c r="J1650" i="3"/>
  <c r="G1650" i="3"/>
  <c r="D1650" i="3"/>
  <c r="B1650" i="3"/>
  <c r="A1516" i="5" s="1"/>
  <c r="AC1649" i="3"/>
  <c r="AB1649" i="3"/>
  <c r="AA1649" i="3"/>
  <c r="Y1649" i="3"/>
  <c r="B1515" i="5" s="1"/>
  <c r="O1649" i="3"/>
  <c r="N1649" i="3"/>
  <c r="M1515" i="5" s="1"/>
  <c r="M1649" i="3"/>
  <c r="K1649" i="3"/>
  <c r="J1649" i="3"/>
  <c r="G1649" i="3"/>
  <c r="D1649" i="3"/>
  <c r="B1649" i="3"/>
  <c r="A1515" i="5" s="1"/>
  <c r="AC1648" i="3"/>
  <c r="AB1648" i="3"/>
  <c r="AA1648" i="3"/>
  <c r="Y1648" i="3"/>
  <c r="B1514" i="5" s="1"/>
  <c r="O1648" i="3"/>
  <c r="N1648" i="3"/>
  <c r="M1514" i="5" s="1"/>
  <c r="M1648" i="3"/>
  <c r="K1648" i="3"/>
  <c r="J1648" i="3"/>
  <c r="G1648" i="3"/>
  <c r="D1648" i="3"/>
  <c r="B1648" i="3"/>
  <c r="A1514" i="5" s="1"/>
  <c r="AC1647" i="3"/>
  <c r="AB1647" i="3"/>
  <c r="AA1647" i="3"/>
  <c r="Y1647" i="3"/>
  <c r="B1513" i="5" s="1"/>
  <c r="O1647" i="3"/>
  <c r="N1647" i="3"/>
  <c r="M1513" i="5" s="1"/>
  <c r="M1647" i="3"/>
  <c r="K1647" i="3"/>
  <c r="J1647" i="3"/>
  <c r="G1647" i="3"/>
  <c r="D1647" i="3"/>
  <c r="B1647" i="3"/>
  <c r="A1513" i="5" s="1"/>
  <c r="AC1646" i="3"/>
  <c r="AB1646" i="3"/>
  <c r="AA1646" i="3"/>
  <c r="Y1646" i="3"/>
  <c r="B1512" i="5" s="1"/>
  <c r="O1646" i="3"/>
  <c r="N1646" i="3"/>
  <c r="M1512" i="5" s="1"/>
  <c r="M1646" i="3"/>
  <c r="K1646" i="3"/>
  <c r="J1646" i="3"/>
  <c r="G1646" i="3"/>
  <c r="D1646" i="3"/>
  <c r="B1646" i="3"/>
  <c r="A1512" i="5" s="1"/>
  <c r="AC1645" i="3"/>
  <c r="AB1645" i="3"/>
  <c r="AA1645" i="3"/>
  <c r="Y1645" i="3"/>
  <c r="B1511" i="5" s="1"/>
  <c r="O1645" i="3"/>
  <c r="N1645" i="3"/>
  <c r="M1511" i="5" s="1"/>
  <c r="M1645" i="3"/>
  <c r="K1645" i="3"/>
  <c r="J1645" i="3"/>
  <c r="G1645" i="3"/>
  <c r="D1645" i="3"/>
  <c r="B1645" i="3"/>
  <c r="A1511" i="5" s="1"/>
  <c r="AC1644" i="3"/>
  <c r="AB1644" i="3"/>
  <c r="AA1644" i="3"/>
  <c r="Y1644" i="3"/>
  <c r="B1510" i="5" s="1"/>
  <c r="O1644" i="3"/>
  <c r="N1644" i="3"/>
  <c r="M1510" i="5" s="1"/>
  <c r="M1644" i="3"/>
  <c r="K1644" i="3"/>
  <c r="J1644" i="3"/>
  <c r="G1644" i="3"/>
  <c r="D1644" i="3"/>
  <c r="B1644" i="3"/>
  <c r="A1510" i="5" s="1"/>
  <c r="AC1643" i="3"/>
  <c r="AB1643" i="3"/>
  <c r="AA1643" i="3"/>
  <c r="Y1643" i="3"/>
  <c r="B1509" i="5" s="1"/>
  <c r="O1643" i="3"/>
  <c r="N1643" i="3"/>
  <c r="M1509" i="5" s="1"/>
  <c r="M1643" i="3"/>
  <c r="K1643" i="3"/>
  <c r="J1643" i="3"/>
  <c r="G1643" i="3"/>
  <c r="D1643" i="3"/>
  <c r="B1643" i="3"/>
  <c r="A1509" i="5" s="1"/>
  <c r="AC1642" i="3"/>
  <c r="AB1642" i="3"/>
  <c r="AA1642" i="3"/>
  <c r="Y1642" i="3"/>
  <c r="B1508" i="5" s="1"/>
  <c r="O1642" i="3"/>
  <c r="N1642" i="3"/>
  <c r="M1508" i="5" s="1"/>
  <c r="M1642" i="3"/>
  <c r="K1642" i="3"/>
  <c r="J1642" i="3"/>
  <c r="G1642" i="3"/>
  <c r="D1642" i="3"/>
  <c r="B1642" i="3"/>
  <c r="A1508" i="5" s="1"/>
  <c r="AC1641" i="3"/>
  <c r="AB1641" i="3"/>
  <c r="AA1641" i="3"/>
  <c r="Y1641" i="3"/>
  <c r="B1507" i="5" s="1"/>
  <c r="O1641" i="3"/>
  <c r="N1641" i="3"/>
  <c r="M1507" i="5" s="1"/>
  <c r="M1641" i="3"/>
  <c r="K1641" i="3"/>
  <c r="J1641" i="3"/>
  <c r="G1641" i="3"/>
  <c r="D1641" i="3"/>
  <c r="B1641" i="3"/>
  <c r="AC1628" i="3"/>
  <c r="AB1628" i="3"/>
  <c r="AA1628" i="3"/>
  <c r="Y1628" i="3"/>
  <c r="B1494" i="5" s="1"/>
  <c r="D1494" i="5" s="1"/>
  <c r="O1628" i="3"/>
  <c r="N1628" i="3"/>
  <c r="M1494" i="5" s="1"/>
  <c r="M1628" i="3"/>
  <c r="K1628" i="3"/>
  <c r="J1628" i="3"/>
  <c r="G1628" i="3"/>
  <c r="D1628" i="3"/>
  <c r="B1628" i="3"/>
  <c r="A1494" i="5" s="1"/>
  <c r="AC1627" i="3"/>
  <c r="AB1627" i="3"/>
  <c r="AA1627" i="3"/>
  <c r="Y1627" i="3"/>
  <c r="B1493" i="5" s="1"/>
  <c r="O1627" i="3"/>
  <c r="N1627" i="3"/>
  <c r="M1493" i="5" s="1"/>
  <c r="M1627" i="3"/>
  <c r="K1627" i="3"/>
  <c r="J1627" i="3"/>
  <c r="G1627" i="3"/>
  <c r="D1627" i="3"/>
  <c r="B1627" i="3"/>
  <c r="A1493" i="5" s="1"/>
  <c r="AC1626" i="3"/>
  <c r="AB1626" i="3"/>
  <c r="AA1626" i="3"/>
  <c r="Y1626" i="3"/>
  <c r="B1492" i="5" s="1"/>
  <c r="O1626" i="3"/>
  <c r="N1626" i="3"/>
  <c r="M1492" i="5" s="1"/>
  <c r="M1626" i="3"/>
  <c r="K1626" i="3"/>
  <c r="J1626" i="3"/>
  <c r="G1626" i="3"/>
  <c r="D1626" i="3"/>
  <c r="B1626" i="3"/>
  <c r="A1492" i="5" s="1"/>
  <c r="AC1625" i="3"/>
  <c r="AB1625" i="3"/>
  <c r="AA1625" i="3"/>
  <c r="Y1625" i="3"/>
  <c r="B1491" i="5" s="1"/>
  <c r="O1625" i="3"/>
  <c r="N1625" i="3"/>
  <c r="M1491" i="5" s="1"/>
  <c r="M1625" i="3"/>
  <c r="K1625" i="3"/>
  <c r="J1625" i="3"/>
  <c r="G1625" i="3"/>
  <c r="D1625" i="3"/>
  <c r="B1625" i="3"/>
  <c r="A1491" i="5" s="1"/>
  <c r="AC1624" i="3"/>
  <c r="AB1624" i="3"/>
  <c r="AA1624" i="3"/>
  <c r="Y1624" i="3"/>
  <c r="B1490" i="5" s="1"/>
  <c r="D1490" i="5" s="1"/>
  <c r="O1624" i="3"/>
  <c r="N1624" i="3"/>
  <c r="M1490" i="5" s="1"/>
  <c r="M1624" i="3"/>
  <c r="K1624" i="3"/>
  <c r="J1624" i="3"/>
  <c r="G1624" i="3"/>
  <c r="D1624" i="3"/>
  <c r="B1624" i="3"/>
  <c r="A1490" i="5" s="1"/>
  <c r="AC1623" i="3"/>
  <c r="AB1623" i="3"/>
  <c r="AA1623" i="3"/>
  <c r="Y1623" i="3"/>
  <c r="B1489" i="5" s="1"/>
  <c r="O1623" i="3"/>
  <c r="N1623" i="3"/>
  <c r="M1489" i="5" s="1"/>
  <c r="M1623" i="3"/>
  <c r="K1623" i="3"/>
  <c r="J1623" i="3"/>
  <c r="G1623" i="3"/>
  <c r="D1623" i="3"/>
  <c r="B1623" i="3"/>
  <c r="A1489" i="5" s="1"/>
  <c r="AC1622" i="3"/>
  <c r="AB1622" i="3"/>
  <c r="AA1622" i="3"/>
  <c r="Y1622" i="3"/>
  <c r="B1488" i="5" s="1"/>
  <c r="O1622" i="3"/>
  <c r="N1622" i="3"/>
  <c r="M1488" i="5" s="1"/>
  <c r="M1622" i="3"/>
  <c r="K1622" i="3"/>
  <c r="J1622" i="3"/>
  <c r="G1622" i="3"/>
  <c r="D1622" i="3"/>
  <c r="B1622" i="3"/>
  <c r="A1488" i="5" s="1"/>
  <c r="AC1621" i="3"/>
  <c r="AB1621" i="3"/>
  <c r="AA1621" i="3"/>
  <c r="Y1621" i="3"/>
  <c r="B1487" i="5" s="1"/>
  <c r="O1621" i="3"/>
  <c r="N1621" i="3"/>
  <c r="M1487" i="5" s="1"/>
  <c r="M1621" i="3"/>
  <c r="K1621" i="3"/>
  <c r="J1621" i="3"/>
  <c r="G1621" i="3"/>
  <c r="D1621" i="3"/>
  <c r="B1621" i="3"/>
  <c r="A1487" i="5" s="1"/>
  <c r="AC1620" i="3"/>
  <c r="AB1620" i="3"/>
  <c r="AA1620" i="3"/>
  <c r="Y1620" i="3"/>
  <c r="B1486" i="5" s="1"/>
  <c r="D1486" i="5" s="1"/>
  <c r="O1620" i="3"/>
  <c r="N1620" i="3"/>
  <c r="M1486" i="5" s="1"/>
  <c r="M1620" i="3"/>
  <c r="K1620" i="3"/>
  <c r="J1620" i="3"/>
  <c r="G1620" i="3"/>
  <c r="D1620" i="3"/>
  <c r="B1620" i="3"/>
  <c r="A1486" i="5" s="1"/>
  <c r="AC1619" i="3"/>
  <c r="AB1619" i="3"/>
  <c r="AA1619" i="3"/>
  <c r="Y1619" i="3"/>
  <c r="B1485" i="5" s="1"/>
  <c r="O1619" i="3"/>
  <c r="N1619" i="3"/>
  <c r="M1485" i="5" s="1"/>
  <c r="M1619" i="3"/>
  <c r="K1619" i="3"/>
  <c r="J1619" i="3"/>
  <c r="G1619" i="3"/>
  <c r="D1619" i="3"/>
  <c r="B1619" i="3"/>
  <c r="A1485" i="5" s="1"/>
  <c r="AC1618" i="3"/>
  <c r="AB1618" i="3"/>
  <c r="AA1618" i="3"/>
  <c r="Y1618" i="3"/>
  <c r="B1484" i="5" s="1"/>
  <c r="O1618" i="3"/>
  <c r="N1618" i="3"/>
  <c r="M1484" i="5" s="1"/>
  <c r="M1618" i="3"/>
  <c r="K1618" i="3"/>
  <c r="J1618" i="3"/>
  <c r="G1618" i="3"/>
  <c r="D1618" i="3"/>
  <c r="B1618" i="3"/>
  <c r="A1484" i="5" s="1"/>
  <c r="AC1617" i="3"/>
  <c r="AB1617" i="3"/>
  <c r="AA1617" i="3"/>
  <c r="Y1617" i="3"/>
  <c r="B1483" i="5" s="1"/>
  <c r="O1617" i="3"/>
  <c r="N1617" i="3"/>
  <c r="M1483" i="5" s="1"/>
  <c r="M1617" i="3"/>
  <c r="K1617" i="3"/>
  <c r="J1617" i="3"/>
  <c r="G1617" i="3"/>
  <c r="D1617" i="3"/>
  <c r="B1617" i="3"/>
  <c r="A1483" i="5" s="1"/>
  <c r="AC1616" i="3"/>
  <c r="AB1616" i="3"/>
  <c r="AA1616" i="3"/>
  <c r="Y1616" i="3"/>
  <c r="B1482" i="5" s="1"/>
  <c r="D1482" i="5" s="1"/>
  <c r="O1616" i="3"/>
  <c r="N1616" i="3"/>
  <c r="M1482" i="5" s="1"/>
  <c r="M1616" i="3"/>
  <c r="K1616" i="3"/>
  <c r="J1616" i="3"/>
  <c r="G1616" i="3"/>
  <c r="D1616" i="3"/>
  <c r="B1616" i="3"/>
  <c r="A1482" i="5" s="1"/>
  <c r="AC1615" i="3"/>
  <c r="AB1615" i="3"/>
  <c r="AA1615" i="3"/>
  <c r="Y1615" i="3"/>
  <c r="B1481" i="5" s="1"/>
  <c r="O1615" i="3"/>
  <c r="N1615" i="3"/>
  <c r="M1481" i="5" s="1"/>
  <c r="M1615" i="3"/>
  <c r="K1615" i="3"/>
  <c r="J1615" i="3"/>
  <c r="G1615" i="3"/>
  <c r="D1615" i="3"/>
  <c r="B1615" i="3"/>
  <c r="AC1614" i="3"/>
  <c r="AB1614" i="3"/>
  <c r="AA1614" i="3"/>
  <c r="Y1614" i="3"/>
  <c r="O1614" i="3"/>
  <c r="N1614" i="3"/>
  <c r="M1480" i="5" s="1"/>
  <c r="M1614" i="3"/>
  <c r="K1614" i="3"/>
  <c r="J1614" i="3"/>
  <c r="G1614" i="3"/>
  <c r="D1614" i="3"/>
  <c r="B1614" i="3"/>
  <c r="A1480" i="5" s="1"/>
  <c r="AC1613" i="3"/>
  <c r="AB1613" i="3"/>
  <c r="AA1613" i="3"/>
  <c r="Y1613" i="3"/>
  <c r="B1479" i="5" s="1"/>
  <c r="O1613" i="3"/>
  <c r="N1613" i="3"/>
  <c r="M1479" i="5" s="1"/>
  <c r="M1613" i="3"/>
  <c r="K1613" i="3"/>
  <c r="J1613" i="3"/>
  <c r="G1613" i="3"/>
  <c r="D1613" i="3"/>
  <c r="B1613" i="3"/>
  <c r="A1479" i="5" s="1"/>
  <c r="AC1612" i="3"/>
  <c r="AB1612" i="3"/>
  <c r="AA1612" i="3"/>
  <c r="Y1612" i="3"/>
  <c r="B1478" i="5" s="1"/>
  <c r="D1478" i="5" s="1"/>
  <c r="O1612" i="3"/>
  <c r="N1612" i="3"/>
  <c r="M1478" i="5" s="1"/>
  <c r="M1612" i="3"/>
  <c r="K1612" i="3"/>
  <c r="J1612" i="3"/>
  <c r="G1612" i="3"/>
  <c r="D1612" i="3"/>
  <c r="B1612" i="3"/>
  <c r="A1478" i="5" s="1"/>
  <c r="AC1611" i="3"/>
  <c r="AB1611" i="3"/>
  <c r="AA1611" i="3"/>
  <c r="Y1611" i="3"/>
  <c r="B1477" i="5" s="1"/>
  <c r="O1611" i="3"/>
  <c r="N1611" i="3"/>
  <c r="M1477" i="5" s="1"/>
  <c r="M1611" i="3"/>
  <c r="K1611" i="3"/>
  <c r="J1611" i="3"/>
  <c r="G1611" i="3"/>
  <c r="D1611" i="3"/>
  <c r="B1611" i="3"/>
  <c r="A1477" i="5" s="1"/>
  <c r="AC1610" i="3"/>
  <c r="AB1610" i="3"/>
  <c r="AA1610" i="3"/>
  <c r="Y1610" i="3"/>
  <c r="O1610" i="3"/>
  <c r="N1610" i="3"/>
  <c r="M1476" i="5" s="1"/>
  <c r="M1610" i="3"/>
  <c r="K1610" i="3"/>
  <c r="J1610" i="3"/>
  <c r="G1610" i="3"/>
  <c r="D1610" i="3"/>
  <c r="B1610" i="3"/>
  <c r="A1476" i="5" s="1"/>
  <c r="AC1609" i="3"/>
  <c r="AB1609" i="3"/>
  <c r="AA1609" i="3"/>
  <c r="Y1609" i="3"/>
  <c r="B1475" i="5" s="1"/>
  <c r="O1609" i="3"/>
  <c r="N1609" i="3"/>
  <c r="M1475" i="5" s="1"/>
  <c r="M1609" i="3"/>
  <c r="K1609" i="3"/>
  <c r="J1609" i="3"/>
  <c r="G1609" i="3"/>
  <c r="D1609" i="3"/>
  <c r="B1609" i="3"/>
  <c r="A1475" i="5" s="1"/>
  <c r="AC1608" i="3"/>
  <c r="AB1608" i="3"/>
  <c r="AA1608" i="3"/>
  <c r="Y1608" i="3"/>
  <c r="B1474" i="5" s="1"/>
  <c r="D1474" i="5" s="1"/>
  <c r="O1608" i="3"/>
  <c r="N1608" i="3"/>
  <c r="M1474" i="5" s="1"/>
  <c r="M1608" i="3"/>
  <c r="K1608" i="3"/>
  <c r="J1608" i="3"/>
  <c r="G1608" i="3"/>
  <c r="D1608" i="3"/>
  <c r="B1608" i="3"/>
  <c r="A1474" i="5" s="1"/>
  <c r="AC1607" i="3"/>
  <c r="AB1607" i="3"/>
  <c r="AA1607" i="3"/>
  <c r="Y1607" i="3"/>
  <c r="B1473" i="5" s="1"/>
  <c r="O1607" i="3"/>
  <c r="N1607" i="3"/>
  <c r="M1473" i="5" s="1"/>
  <c r="M1607" i="3"/>
  <c r="K1607" i="3"/>
  <c r="J1607" i="3"/>
  <c r="G1607" i="3"/>
  <c r="D1607" i="3"/>
  <c r="B1607" i="3"/>
  <c r="A1473" i="5" s="1"/>
  <c r="AC1606" i="3"/>
  <c r="AB1606" i="3"/>
  <c r="AA1606" i="3"/>
  <c r="Y1606" i="3"/>
  <c r="B1472" i="5" s="1"/>
  <c r="O1606" i="3"/>
  <c r="N1606" i="3"/>
  <c r="M1472" i="5" s="1"/>
  <c r="M1606" i="3"/>
  <c r="K1606" i="3"/>
  <c r="J1606" i="3"/>
  <c r="G1606" i="3"/>
  <c r="D1606" i="3"/>
  <c r="B1606" i="3"/>
  <c r="A1472" i="5" s="1"/>
  <c r="AC1605" i="3"/>
  <c r="AB1605" i="3"/>
  <c r="AA1605" i="3"/>
  <c r="Y1605" i="3"/>
  <c r="B1471" i="5" s="1"/>
  <c r="O1605" i="3"/>
  <c r="N1605" i="3"/>
  <c r="M1471" i="5" s="1"/>
  <c r="M1605" i="3"/>
  <c r="K1605" i="3"/>
  <c r="J1605" i="3"/>
  <c r="G1605" i="3"/>
  <c r="D1605" i="3"/>
  <c r="B1605" i="3"/>
  <c r="A1471" i="5" s="1"/>
  <c r="AC1604" i="3"/>
  <c r="AB1604" i="3"/>
  <c r="AA1604" i="3"/>
  <c r="Y1604" i="3"/>
  <c r="B1470" i="5" s="1"/>
  <c r="D1470" i="5" s="1"/>
  <c r="O1604" i="3"/>
  <c r="N1604" i="3"/>
  <c r="M1470" i="5" s="1"/>
  <c r="M1604" i="3"/>
  <c r="K1604" i="3"/>
  <c r="J1604" i="3"/>
  <c r="G1604" i="3"/>
  <c r="D1604" i="3"/>
  <c r="B1604" i="3"/>
  <c r="A1470" i="5" s="1"/>
  <c r="AC1603" i="3"/>
  <c r="AB1603" i="3"/>
  <c r="AA1603" i="3"/>
  <c r="Y1603" i="3"/>
  <c r="B1469" i="5" s="1"/>
  <c r="O1603" i="3"/>
  <c r="N1603" i="3"/>
  <c r="M1603" i="3"/>
  <c r="K1603" i="3"/>
  <c r="J1603" i="3"/>
  <c r="G1603" i="3"/>
  <c r="D1603" i="3"/>
  <c r="B1603" i="3"/>
  <c r="A1469" i="5" s="1"/>
  <c r="AC1602" i="3"/>
  <c r="AB1602" i="3"/>
  <c r="AA1602" i="3"/>
  <c r="Y1602" i="3"/>
  <c r="B1468" i="5" s="1"/>
  <c r="O1602" i="3"/>
  <c r="N1602" i="3"/>
  <c r="M1468" i="5" s="1"/>
  <c r="M1602" i="3"/>
  <c r="K1602" i="3"/>
  <c r="J1602" i="3"/>
  <c r="G1602" i="3"/>
  <c r="D1602" i="3"/>
  <c r="B1602" i="3"/>
  <c r="A1468" i="5" s="1"/>
  <c r="AC1601" i="3"/>
  <c r="AB1601" i="3"/>
  <c r="AA1601" i="3"/>
  <c r="Y1601" i="3"/>
  <c r="B1467" i="5" s="1"/>
  <c r="O1601" i="3"/>
  <c r="N1601" i="3"/>
  <c r="M1467" i="5" s="1"/>
  <c r="M1601" i="3"/>
  <c r="K1601" i="3"/>
  <c r="J1601" i="3"/>
  <c r="G1601" i="3"/>
  <c r="D1601" i="3"/>
  <c r="B1601" i="3"/>
  <c r="A1467" i="5" s="1"/>
  <c r="AC1600" i="3"/>
  <c r="AB1600" i="3"/>
  <c r="AA1600" i="3"/>
  <c r="Y1600" i="3"/>
  <c r="B1466" i="5" s="1"/>
  <c r="D1466" i="5" s="1"/>
  <c r="O1600" i="3"/>
  <c r="N1600" i="3"/>
  <c r="M1466" i="5" s="1"/>
  <c r="M1600" i="3"/>
  <c r="K1600" i="3"/>
  <c r="J1600" i="3"/>
  <c r="G1600" i="3"/>
  <c r="D1600" i="3"/>
  <c r="B1600" i="3"/>
  <c r="A1466" i="5" s="1"/>
  <c r="AC1599" i="3"/>
  <c r="AB1599" i="3"/>
  <c r="AA1599" i="3"/>
  <c r="Y1599" i="3"/>
  <c r="B1465" i="5" s="1"/>
  <c r="O1599" i="3"/>
  <c r="N1599" i="3"/>
  <c r="M1465" i="5" s="1"/>
  <c r="M1599" i="3"/>
  <c r="K1599" i="3"/>
  <c r="J1599" i="3"/>
  <c r="G1599" i="3"/>
  <c r="D1599" i="3"/>
  <c r="B1599" i="3"/>
  <c r="A1465" i="5" s="1"/>
  <c r="AC1598" i="3"/>
  <c r="AB1598" i="3"/>
  <c r="AA1598" i="3"/>
  <c r="Y1598" i="3"/>
  <c r="B1464" i="5" s="1"/>
  <c r="O1598" i="3"/>
  <c r="N1598" i="3"/>
  <c r="M1464" i="5" s="1"/>
  <c r="M1598" i="3"/>
  <c r="K1598" i="3"/>
  <c r="J1598" i="3"/>
  <c r="G1598" i="3"/>
  <c r="D1598" i="3"/>
  <c r="B1598" i="3"/>
  <c r="A1464" i="5" s="1"/>
  <c r="AC1585" i="3"/>
  <c r="AB1585" i="3"/>
  <c r="AA1585" i="3"/>
  <c r="Y1585" i="3"/>
  <c r="B1451" i="5" s="1"/>
  <c r="O1585" i="3"/>
  <c r="N1585" i="3"/>
  <c r="M1451" i="5" s="1"/>
  <c r="M1585" i="3"/>
  <c r="K1585" i="3"/>
  <c r="J1585" i="3"/>
  <c r="G1585" i="3"/>
  <c r="D1585" i="3"/>
  <c r="B1585" i="3"/>
  <c r="AC1584" i="3"/>
  <c r="AB1584" i="3"/>
  <c r="AA1584" i="3"/>
  <c r="Y1584" i="3"/>
  <c r="B1450" i="5" s="1"/>
  <c r="O1584" i="3"/>
  <c r="N1584" i="3"/>
  <c r="M1450" i="5" s="1"/>
  <c r="M1584" i="3"/>
  <c r="K1584" i="3"/>
  <c r="J1584" i="3"/>
  <c r="G1584" i="3"/>
  <c r="D1584" i="3"/>
  <c r="B1584" i="3"/>
  <c r="A1450" i="5" s="1"/>
  <c r="AC1583" i="3"/>
  <c r="AB1583" i="3"/>
  <c r="AA1583" i="3"/>
  <c r="Y1583" i="3"/>
  <c r="B1449" i="5" s="1"/>
  <c r="O1583" i="3"/>
  <c r="N1583" i="3"/>
  <c r="M1449" i="5" s="1"/>
  <c r="M1583" i="3"/>
  <c r="K1583" i="3"/>
  <c r="J1583" i="3"/>
  <c r="G1583" i="3"/>
  <c r="D1583" i="3"/>
  <c r="B1583" i="3"/>
  <c r="A1449" i="5" s="1"/>
  <c r="AC1582" i="3"/>
  <c r="AB1582" i="3"/>
  <c r="AA1582" i="3"/>
  <c r="Y1582" i="3"/>
  <c r="B1448" i="5" s="1"/>
  <c r="O1582" i="3"/>
  <c r="N1582" i="3"/>
  <c r="M1448" i="5" s="1"/>
  <c r="M1582" i="3"/>
  <c r="K1582" i="3"/>
  <c r="J1582" i="3"/>
  <c r="G1582" i="3"/>
  <c r="D1582" i="3"/>
  <c r="B1582" i="3"/>
  <c r="A1448" i="5" s="1"/>
  <c r="AC1581" i="3"/>
  <c r="AB1581" i="3"/>
  <c r="AA1581" i="3"/>
  <c r="Y1581" i="3"/>
  <c r="B1447" i="5" s="1"/>
  <c r="O1581" i="3"/>
  <c r="N1581" i="3"/>
  <c r="M1447" i="5" s="1"/>
  <c r="M1581" i="3"/>
  <c r="K1581" i="3"/>
  <c r="J1581" i="3"/>
  <c r="G1581" i="3"/>
  <c r="D1581" i="3"/>
  <c r="B1581" i="3"/>
  <c r="A1447" i="5" s="1"/>
  <c r="AC1580" i="3"/>
  <c r="AB1580" i="3"/>
  <c r="AA1580" i="3"/>
  <c r="Y1580" i="3"/>
  <c r="B1446" i="5" s="1"/>
  <c r="O1580" i="3"/>
  <c r="N1580" i="3"/>
  <c r="M1446" i="5" s="1"/>
  <c r="M1580" i="3"/>
  <c r="K1580" i="3"/>
  <c r="J1580" i="3"/>
  <c r="G1580" i="3"/>
  <c r="D1580" i="3"/>
  <c r="B1580" i="3"/>
  <c r="A1446" i="5" s="1"/>
  <c r="AC1579" i="3"/>
  <c r="AB1579" i="3"/>
  <c r="AA1579" i="3"/>
  <c r="Y1579" i="3"/>
  <c r="B1445" i="5" s="1"/>
  <c r="O1579" i="3"/>
  <c r="N1579" i="3"/>
  <c r="M1445" i="5" s="1"/>
  <c r="M1579" i="3"/>
  <c r="K1579" i="3"/>
  <c r="J1579" i="3"/>
  <c r="G1579" i="3"/>
  <c r="D1579" i="3"/>
  <c r="B1579" i="3"/>
  <c r="A1445" i="5" s="1"/>
  <c r="AC1578" i="3"/>
  <c r="AB1578" i="3"/>
  <c r="AA1578" i="3"/>
  <c r="Y1578" i="3"/>
  <c r="B1444" i="5" s="1"/>
  <c r="O1578" i="3"/>
  <c r="N1578" i="3"/>
  <c r="M1444" i="5" s="1"/>
  <c r="M1578" i="3"/>
  <c r="K1578" i="3"/>
  <c r="J1578" i="3"/>
  <c r="G1578" i="3"/>
  <c r="D1578" i="3"/>
  <c r="B1578" i="3"/>
  <c r="A1444" i="5" s="1"/>
  <c r="AC1577" i="3"/>
  <c r="AB1577" i="3"/>
  <c r="AA1577" i="3"/>
  <c r="Y1577" i="3"/>
  <c r="B1443" i="5" s="1"/>
  <c r="O1577" i="3"/>
  <c r="N1577" i="3"/>
  <c r="M1443" i="5" s="1"/>
  <c r="M1577" i="3"/>
  <c r="K1577" i="3"/>
  <c r="J1577" i="3"/>
  <c r="G1577" i="3"/>
  <c r="D1577" i="3"/>
  <c r="B1577" i="3"/>
  <c r="A1443" i="5" s="1"/>
  <c r="AC1576" i="3"/>
  <c r="AB1576" i="3"/>
  <c r="AA1576" i="3"/>
  <c r="Y1576" i="3"/>
  <c r="O1576" i="3"/>
  <c r="N1576" i="3"/>
  <c r="M1442" i="5" s="1"/>
  <c r="M1576" i="3"/>
  <c r="K1576" i="3"/>
  <c r="J1576" i="3"/>
  <c r="G1576" i="3"/>
  <c r="D1576" i="3"/>
  <c r="B1576" i="3"/>
  <c r="A1442" i="5" s="1"/>
  <c r="AC1575" i="3"/>
  <c r="AB1575" i="3"/>
  <c r="AA1575" i="3"/>
  <c r="Y1575" i="3"/>
  <c r="B1441" i="5" s="1"/>
  <c r="O1575" i="3"/>
  <c r="N1575" i="3"/>
  <c r="M1441" i="5" s="1"/>
  <c r="M1575" i="3"/>
  <c r="K1575" i="3"/>
  <c r="J1575" i="3"/>
  <c r="G1575" i="3"/>
  <c r="D1575" i="3"/>
  <c r="B1575" i="3"/>
  <c r="A1441" i="5" s="1"/>
  <c r="AC1574" i="3"/>
  <c r="AB1574" i="3"/>
  <c r="AA1574" i="3"/>
  <c r="Y1574" i="3"/>
  <c r="B1440" i="5" s="1"/>
  <c r="O1574" i="3"/>
  <c r="N1574" i="3"/>
  <c r="M1440" i="5" s="1"/>
  <c r="M1574" i="3"/>
  <c r="K1574" i="3"/>
  <c r="J1574" i="3"/>
  <c r="G1574" i="3"/>
  <c r="D1574" i="3"/>
  <c r="B1574" i="3"/>
  <c r="A1440" i="5" s="1"/>
  <c r="AC1573" i="3"/>
  <c r="AB1573" i="3"/>
  <c r="AA1573" i="3"/>
  <c r="Y1573" i="3"/>
  <c r="B1439" i="5" s="1"/>
  <c r="O1573" i="3"/>
  <c r="N1573" i="3"/>
  <c r="M1439" i="5" s="1"/>
  <c r="M1573" i="3"/>
  <c r="K1573" i="3"/>
  <c r="J1573" i="3"/>
  <c r="G1573" i="3"/>
  <c r="D1573" i="3"/>
  <c r="B1573" i="3"/>
  <c r="A1439" i="5" s="1"/>
  <c r="AC1572" i="3"/>
  <c r="AB1572" i="3"/>
  <c r="AA1572" i="3"/>
  <c r="Y1572" i="3"/>
  <c r="B1438" i="5" s="1"/>
  <c r="O1572" i="3"/>
  <c r="N1572" i="3"/>
  <c r="M1438" i="5" s="1"/>
  <c r="M1572" i="3"/>
  <c r="K1572" i="3"/>
  <c r="J1572" i="3"/>
  <c r="G1572" i="3"/>
  <c r="D1572" i="3"/>
  <c r="B1572" i="3"/>
  <c r="A1438" i="5" s="1"/>
  <c r="AC1571" i="3"/>
  <c r="AB1571" i="3"/>
  <c r="AA1571" i="3"/>
  <c r="Y1571" i="3"/>
  <c r="B1437" i="5" s="1"/>
  <c r="O1571" i="3"/>
  <c r="N1571" i="3"/>
  <c r="M1437" i="5" s="1"/>
  <c r="M1571" i="3"/>
  <c r="K1571" i="3"/>
  <c r="J1571" i="3"/>
  <c r="G1571" i="3"/>
  <c r="D1571" i="3"/>
  <c r="B1571" i="3"/>
  <c r="AC1570" i="3"/>
  <c r="AB1570" i="3"/>
  <c r="AA1570" i="3"/>
  <c r="Y1570" i="3"/>
  <c r="B1436" i="5" s="1"/>
  <c r="O1570" i="3"/>
  <c r="N1570" i="3"/>
  <c r="M1436" i="5" s="1"/>
  <c r="M1570" i="3"/>
  <c r="K1570" i="3"/>
  <c r="J1570" i="3"/>
  <c r="G1570" i="3"/>
  <c r="D1570" i="3"/>
  <c r="B1570" i="3"/>
  <c r="A1436" i="5" s="1"/>
  <c r="AC1569" i="3"/>
  <c r="AB1569" i="3"/>
  <c r="AA1569" i="3"/>
  <c r="Y1569" i="3"/>
  <c r="B1435" i="5" s="1"/>
  <c r="O1569" i="3"/>
  <c r="N1569" i="3"/>
  <c r="M1435" i="5" s="1"/>
  <c r="M1569" i="3"/>
  <c r="K1569" i="3"/>
  <c r="J1569" i="3"/>
  <c r="G1569" i="3"/>
  <c r="D1569" i="3"/>
  <c r="B1569" i="3"/>
  <c r="A1435" i="5" s="1"/>
  <c r="AC1568" i="3"/>
  <c r="AB1568" i="3"/>
  <c r="AA1568" i="3"/>
  <c r="Y1568" i="3"/>
  <c r="B1434" i="5" s="1"/>
  <c r="O1568" i="3"/>
  <c r="N1568" i="3"/>
  <c r="M1434" i="5" s="1"/>
  <c r="M1568" i="3"/>
  <c r="K1568" i="3"/>
  <c r="J1568" i="3"/>
  <c r="G1568" i="3"/>
  <c r="D1568" i="3"/>
  <c r="B1568" i="3"/>
  <c r="A1434" i="5" s="1"/>
  <c r="AC1567" i="3"/>
  <c r="AB1567" i="3"/>
  <c r="AA1567" i="3"/>
  <c r="Y1567" i="3"/>
  <c r="B1433" i="5" s="1"/>
  <c r="O1567" i="3"/>
  <c r="N1567" i="3"/>
  <c r="M1433" i="5" s="1"/>
  <c r="M1567" i="3"/>
  <c r="K1567" i="3"/>
  <c r="J1567" i="3"/>
  <c r="G1567" i="3"/>
  <c r="D1567" i="3"/>
  <c r="B1567" i="3"/>
  <c r="A1433" i="5" s="1"/>
  <c r="AC1566" i="3"/>
  <c r="AB1566" i="3"/>
  <c r="AA1566" i="3"/>
  <c r="Y1566" i="3"/>
  <c r="B1432" i="5" s="1"/>
  <c r="D1432" i="5" s="1"/>
  <c r="O1566" i="3"/>
  <c r="N1566" i="3"/>
  <c r="M1432" i="5" s="1"/>
  <c r="M1566" i="3"/>
  <c r="K1566" i="3"/>
  <c r="J1566" i="3"/>
  <c r="G1566" i="3"/>
  <c r="D1566" i="3"/>
  <c r="B1566" i="3"/>
  <c r="A1432" i="5" s="1"/>
  <c r="AC1565" i="3"/>
  <c r="AB1565" i="3"/>
  <c r="AA1565" i="3"/>
  <c r="Y1565" i="3"/>
  <c r="B1431" i="5" s="1"/>
  <c r="O1565" i="3"/>
  <c r="N1565" i="3"/>
  <c r="M1431" i="5" s="1"/>
  <c r="M1565" i="3"/>
  <c r="K1565" i="3"/>
  <c r="J1565" i="3"/>
  <c r="G1565" i="3"/>
  <c r="D1565" i="3"/>
  <c r="B1565" i="3"/>
  <c r="A1431" i="5" s="1"/>
  <c r="AC1564" i="3"/>
  <c r="AB1564" i="3"/>
  <c r="AA1564" i="3"/>
  <c r="Y1564" i="3"/>
  <c r="B1430" i="5" s="1"/>
  <c r="O1564" i="3"/>
  <c r="N1564" i="3"/>
  <c r="M1430" i="5" s="1"/>
  <c r="M1564" i="3"/>
  <c r="K1564" i="3"/>
  <c r="J1564" i="3"/>
  <c r="G1564" i="3"/>
  <c r="D1564" i="3"/>
  <c r="B1564" i="3"/>
  <c r="A1430" i="5" s="1"/>
  <c r="AC1563" i="3"/>
  <c r="AB1563" i="3"/>
  <c r="AA1563" i="3"/>
  <c r="Y1563" i="3"/>
  <c r="B1429" i="5" s="1"/>
  <c r="O1563" i="3"/>
  <c r="N1563" i="3"/>
  <c r="M1429" i="5" s="1"/>
  <c r="M1563" i="3"/>
  <c r="K1563" i="3"/>
  <c r="J1563" i="3"/>
  <c r="G1563" i="3"/>
  <c r="D1563" i="3"/>
  <c r="B1563" i="3"/>
  <c r="A1429" i="5" s="1"/>
  <c r="AC1562" i="3"/>
  <c r="AB1562" i="3"/>
  <c r="AA1562" i="3"/>
  <c r="Y1562" i="3"/>
  <c r="B1428" i="5" s="1"/>
  <c r="O1562" i="3"/>
  <c r="N1562" i="3"/>
  <c r="M1428" i="5" s="1"/>
  <c r="M1562" i="3"/>
  <c r="K1562" i="3"/>
  <c r="J1562" i="3"/>
  <c r="G1562" i="3"/>
  <c r="D1562" i="3"/>
  <c r="B1562" i="3"/>
  <c r="A1428" i="5" s="1"/>
  <c r="AC1561" i="3"/>
  <c r="AB1561" i="3"/>
  <c r="AA1561" i="3"/>
  <c r="Y1561" i="3"/>
  <c r="B1427" i="5" s="1"/>
  <c r="O1561" i="3"/>
  <c r="N1561" i="3"/>
  <c r="M1427" i="5" s="1"/>
  <c r="M1561" i="3"/>
  <c r="K1561" i="3"/>
  <c r="J1561" i="3"/>
  <c r="G1561" i="3"/>
  <c r="D1561" i="3"/>
  <c r="B1561" i="3"/>
  <c r="A1427" i="5" s="1"/>
  <c r="AC1560" i="3"/>
  <c r="AB1560" i="3"/>
  <c r="AA1560" i="3"/>
  <c r="Y1560" i="3"/>
  <c r="B1426" i="5" s="1"/>
  <c r="O1560" i="3"/>
  <c r="N1560" i="3"/>
  <c r="M1426" i="5" s="1"/>
  <c r="M1560" i="3"/>
  <c r="K1560" i="3"/>
  <c r="J1560" i="3"/>
  <c r="G1560" i="3"/>
  <c r="D1560" i="3"/>
  <c r="B1560" i="3"/>
  <c r="A1426" i="5" s="1"/>
  <c r="AC1559" i="3"/>
  <c r="AB1559" i="3"/>
  <c r="AA1559" i="3"/>
  <c r="Y1559" i="3"/>
  <c r="B1425" i="5" s="1"/>
  <c r="O1559" i="3"/>
  <c r="N1559" i="3"/>
  <c r="M1425" i="5" s="1"/>
  <c r="M1559" i="3"/>
  <c r="K1559" i="3"/>
  <c r="J1559" i="3"/>
  <c r="G1559" i="3"/>
  <c r="D1559" i="3"/>
  <c r="B1559" i="3"/>
  <c r="A1425" i="5" s="1"/>
  <c r="AC1558" i="3"/>
  <c r="AB1558" i="3"/>
  <c r="AA1558" i="3"/>
  <c r="Y1558" i="3"/>
  <c r="B1424" i="5" s="1"/>
  <c r="O1558" i="3"/>
  <c r="N1558" i="3"/>
  <c r="M1424" i="5" s="1"/>
  <c r="M1558" i="3"/>
  <c r="K1558" i="3"/>
  <c r="J1558" i="3"/>
  <c r="G1558" i="3"/>
  <c r="D1558" i="3"/>
  <c r="B1558" i="3"/>
  <c r="A1424" i="5" s="1"/>
  <c r="AC1557" i="3"/>
  <c r="AB1557" i="3"/>
  <c r="AA1557" i="3"/>
  <c r="Y1557" i="3"/>
  <c r="B1423" i="5" s="1"/>
  <c r="O1557" i="3"/>
  <c r="N1557" i="3"/>
  <c r="M1423" i="5" s="1"/>
  <c r="M1557" i="3"/>
  <c r="K1557" i="3"/>
  <c r="J1557" i="3"/>
  <c r="G1557" i="3"/>
  <c r="D1557" i="3"/>
  <c r="B1557" i="3"/>
  <c r="A1423" i="5" s="1"/>
  <c r="AC1556" i="3"/>
  <c r="AB1556" i="3"/>
  <c r="AA1556" i="3"/>
  <c r="Y1556" i="3"/>
  <c r="B1422" i="5" s="1"/>
  <c r="O1556" i="3"/>
  <c r="N1556" i="3"/>
  <c r="M1422" i="5" s="1"/>
  <c r="M1556" i="3"/>
  <c r="K1556" i="3"/>
  <c r="J1556" i="3"/>
  <c r="G1556" i="3"/>
  <c r="D1556" i="3"/>
  <c r="B1556" i="3"/>
  <c r="A1422" i="5" s="1"/>
  <c r="AC1555" i="3"/>
  <c r="AB1555" i="3"/>
  <c r="AA1555" i="3"/>
  <c r="Y1555" i="3"/>
  <c r="B1421" i="5" s="1"/>
  <c r="O1555" i="3"/>
  <c r="N1555" i="3"/>
  <c r="M1421" i="5" s="1"/>
  <c r="M1555" i="3"/>
  <c r="K1555" i="3"/>
  <c r="J1555" i="3"/>
  <c r="G1555" i="3"/>
  <c r="D1555" i="3"/>
  <c r="B1555" i="3"/>
  <c r="A1421" i="5" s="1"/>
  <c r="AC1542" i="3"/>
  <c r="AB1542" i="3"/>
  <c r="AA1542" i="3"/>
  <c r="Y1542" i="3"/>
  <c r="B1408" i="5" s="1"/>
  <c r="O1542" i="3"/>
  <c r="N1542" i="3"/>
  <c r="M1408" i="5" s="1"/>
  <c r="M1542" i="3"/>
  <c r="K1542" i="3"/>
  <c r="J1542" i="3"/>
  <c r="G1542" i="3"/>
  <c r="D1542" i="3"/>
  <c r="B1542" i="3"/>
  <c r="A1408" i="5" s="1"/>
  <c r="AC1541" i="3"/>
  <c r="AB1541" i="3"/>
  <c r="AA1541" i="3"/>
  <c r="Y1541" i="3"/>
  <c r="B1407" i="5" s="1"/>
  <c r="O1541" i="3"/>
  <c r="N1541" i="3"/>
  <c r="M1407" i="5" s="1"/>
  <c r="M1541" i="3"/>
  <c r="K1541" i="3"/>
  <c r="J1541" i="3"/>
  <c r="G1541" i="3"/>
  <c r="D1541" i="3"/>
  <c r="B1541" i="3"/>
  <c r="AC1540" i="3"/>
  <c r="AB1540" i="3"/>
  <c r="AA1540" i="3"/>
  <c r="Y1540" i="3"/>
  <c r="B1406" i="5" s="1"/>
  <c r="O1540" i="3"/>
  <c r="N1540" i="3"/>
  <c r="M1406" i="5" s="1"/>
  <c r="M1540" i="3"/>
  <c r="K1540" i="3"/>
  <c r="J1540" i="3"/>
  <c r="G1540" i="3"/>
  <c r="D1540" i="3"/>
  <c r="B1540" i="3"/>
  <c r="A1406" i="5" s="1"/>
  <c r="AC1539" i="3"/>
  <c r="AB1539" i="3"/>
  <c r="AA1539" i="3"/>
  <c r="Y1539" i="3"/>
  <c r="B1405" i="5" s="1"/>
  <c r="O1539" i="3"/>
  <c r="N1539" i="3"/>
  <c r="M1405" i="5" s="1"/>
  <c r="M1539" i="3"/>
  <c r="K1539" i="3"/>
  <c r="J1539" i="3"/>
  <c r="G1539" i="3"/>
  <c r="D1539" i="3"/>
  <c r="B1539" i="3"/>
  <c r="A1405" i="5" s="1"/>
  <c r="AC1538" i="3"/>
  <c r="AB1538" i="3"/>
  <c r="AA1538" i="3"/>
  <c r="Y1538" i="3"/>
  <c r="B1404" i="5" s="1"/>
  <c r="O1538" i="3"/>
  <c r="N1538" i="3"/>
  <c r="M1404" i="5" s="1"/>
  <c r="M1538" i="3"/>
  <c r="K1538" i="3"/>
  <c r="J1538" i="3"/>
  <c r="G1538" i="3"/>
  <c r="D1538" i="3"/>
  <c r="B1538" i="3"/>
  <c r="A1404" i="5" s="1"/>
  <c r="AC1537" i="3"/>
  <c r="AB1537" i="3"/>
  <c r="AA1537" i="3"/>
  <c r="Y1537" i="3"/>
  <c r="B1403" i="5" s="1"/>
  <c r="O1537" i="3"/>
  <c r="N1537" i="3"/>
  <c r="M1403" i="5" s="1"/>
  <c r="M1537" i="3"/>
  <c r="K1537" i="3"/>
  <c r="J1537" i="3"/>
  <c r="G1537" i="3"/>
  <c r="D1537" i="3"/>
  <c r="B1537" i="3"/>
  <c r="A1403" i="5" s="1"/>
  <c r="AC1536" i="3"/>
  <c r="AB1536" i="3"/>
  <c r="AA1536" i="3"/>
  <c r="Y1536" i="3"/>
  <c r="B1402" i="5" s="1"/>
  <c r="O1536" i="3"/>
  <c r="N1536" i="3"/>
  <c r="M1402" i="5" s="1"/>
  <c r="M1536" i="3"/>
  <c r="K1536" i="3"/>
  <c r="J1536" i="3"/>
  <c r="G1536" i="3"/>
  <c r="D1536" i="3"/>
  <c r="B1536" i="3"/>
  <c r="A1402" i="5" s="1"/>
  <c r="AC1535" i="3"/>
  <c r="AB1535" i="3"/>
  <c r="AA1535" i="3"/>
  <c r="Y1535" i="3"/>
  <c r="B1401" i="5" s="1"/>
  <c r="O1535" i="3"/>
  <c r="N1535" i="3"/>
  <c r="M1401" i="5" s="1"/>
  <c r="M1535" i="3"/>
  <c r="K1535" i="3"/>
  <c r="J1535" i="3"/>
  <c r="G1535" i="3"/>
  <c r="D1535" i="3"/>
  <c r="B1535" i="3"/>
  <c r="A1401" i="5" s="1"/>
  <c r="AC1534" i="3"/>
  <c r="AB1534" i="3"/>
  <c r="AA1534" i="3"/>
  <c r="Y1534" i="3"/>
  <c r="B1400" i="5" s="1"/>
  <c r="O1534" i="3"/>
  <c r="N1534" i="3"/>
  <c r="M1400" i="5" s="1"/>
  <c r="M1534" i="3"/>
  <c r="K1534" i="3"/>
  <c r="J1534" i="3"/>
  <c r="G1534" i="3"/>
  <c r="D1534" i="3"/>
  <c r="B1534" i="3"/>
  <c r="A1400" i="5" s="1"/>
  <c r="AC1533" i="3"/>
  <c r="AB1533" i="3"/>
  <c r="AA1533" i="3"/>
  <c r="Y1533" i="3"/>
  <c r="B1399" i="5" s="1"/>
  <c r="O1533" i="3"/>
  <c r="N1533" i="3"/>
  <c r="M1399" i="5" s="1"/>
  <c r="M1533" i="3"/>
  <c r="K1533" i="3"/>
  <c r="J1533" i="3"/>
  <c r="G1533" i="3"/>
  <c r="D1533" i="3"/>
  <c r="B1533" i="3"/>
  <c r="A1399" i="5" s="1"/>
  <c r="AC1532" i="3"/>
  <c r="AB1532" i="3"/>
  <c r="AA1532" i="3"/>
  <c r="Y1532" i="3"/>
  <c r="B1398" i="5" s="1"/>
  <c r="O1532" i="3"/>
  <c r="N1532" i="3"/>
  <c r="M1398" i="5" s="1"/>
  <c r="M1532" i="3"/>
  <c r="K1532" i="3"/>
  <c r="J1532" i="3"/>
  <c r="G1532" i="3"/>
  <c r="D1532" i="3"/>
  <c r="B1532" i="3"/>
  <c r="A1398" i="5" s="1"/>
  <c r="AC1531" i="3"/>
  <c r="AB1531" i="3"/>
  <c r="AA1531" i="3"/>
  <c r="Y1531" i="3"/>
  <c r="B1397" i="5" s="1"/>
  <c r="O1531" i="3"/>
  <c r="N1531" i="3"/>
  <c r="M1397" i="5" s="1"/>
  <c r="M1531" i="3"/>
  <c r="K1531" i="3"/>
  <c r="J1531" i="3"/>
  <c r="G1531" i="3"/>
  <c r="D1531" i="3"/>
  <c r="B1531" i="3"/>
  <c r="A1397" i="5" s="1"/>
  <c r="AC1530" i="3"/>
  <c r="AB1530" i="3"/>
  <c r="AA1530" i="3"/>
  <c r="Y1530" i="3"/>
  <c r="B1396" i="5" s="1"/>
  <c r="O1530" i="3"/>
  <c r="N1530" i="3"/>
  <c r="M1396" i="5" s="1"/>
  <c r="M1530" i="3"/>
  <c r="K1530" i="3"/>
  <c r="J1530" i="3"/>
  <c r="G1530" i="3"/>
  <c r="D1530" i="3"/>
  <c r="B1530" i="3"/>
  <c r="A1396" i="5" s="1"/>
  <c r="AC1529" i="3"/>
  <c r="AB1529" i="3"/>
  <c r="AA1529" i="3"/>
  <c r="Y1529" i="3"/>
  <c r="B1395" i="5" s="1"/>
  <c r="O1529" i="3"/>
  <c r="N1529" i="3"/>
  <c r="M1395" i="5" s="1"/>
  <c r="M1529" i="3"/>
  <c r="K1529" i="3"/>
  <c r="J1529" i="3"/>
  <c r="G1529" i="3"/>
  <c r="D1529" i="3"/>
  <c r="B1529" i="3"/>
  <c r="A1395" i="5" s="1"/>
  <c r="AC1528" i="3"/>
  <c r="AB1528" i="3"/>
  <c r="AA1528" i="3"/>
  <c r="Y1528" i="3"/>
  <c r="B1394" i="5" s="1"/>
  <c r="D1394" i="5" s="1"/>
  <c r="O1528" i="3"/>
  <c r="N1528" i="3"/>
  <c r="M1394" i="5" s="1"/>
  <c r="M1528" i="3"/>
  <c r="K1528" i="3"/>
  <c r="J1528" i="3"/>
  <c r="G1528" i="3"/>
  <c r="D1528" i="3"/>
  <c r="B1528" i="3"/>
  <c r="A1394" i="5" s="1"/>
  <c r="AC1527" i="3"/>
  <c r="AB1527" i="3"/>
  <c r="AA1527" i="3"/>
  <c r="Y1527" i="3"/>
  <c r="B1393" i="5" s="1"/>
  <c r="O1527" i="3"/>
  <c r="N1527" i="3"/>
  <c r="M1393" i="5" s="1"/>
  <c r="M1527" i="3"/>
  <c r="K1527" i="3"/>
  <c r="J1527" i="3"/>
  <c r="G1527" i="3"/>
  <c r="D1527" i="3"/>
  <c r="B1527" i="3"/>
  <c r="AC1526" i="3"/>
  <c r="AB1526" i="3"/>
  <c r="AA1526" i="3"/>
  <c r="Y1526" i="3"/>
  <c r="B1392" i="5" s="1"/>
  <c r="O1526" i="3"/>
  <c r="N1526" i="3"/>
  <c r="M1392" i="5" s="1"/>
  <c r="M1526" i="3"/>
  <c r="K1526" i="3"/>
  <c r="J1526" i="3"/>
  <c r="G1526" i="3"/>
  <c r="D1526" i="3"/>
  <c r="B1526" i="3"/>
  <c r="A1392" i="5" s="1"/>
  <c r="AC1525" i="3"/>
  <c r="AB1525" i="3"/>
  <c r="AA1525" i="3"/>
  <c r="Y1525" i="3"/>
  <c r="O1525" i="3"/>
  <c r="N1525" i="3"/>
  <c r="M1391" i="5" s="1"/>
  <c r="M1525" i="3"/>
  <c r="K1525" i="3"/>
  <c r="J1525" i="3"/>
  <c r="G1525" i="3"/>
  <c r="D1525" i="3"/>
  <c r="B1525" i="3"/>
  <c r="A1391" i="5" s="1"/>
  <c r="AC1524" i="3"/>
  <c r="AB1524" i="3"/>
  <c r="AA1524" i="3"/>
  <c r="Y1524" i="3"/>
  <c r="B1390" i="5" s="1"/>
  <c r="O1524" i="3"/>
  <c r="N1524" i="3"/>
  <c r="M1390" i="5" s="1"/>
  <c r="M1524" i="3"/>
  <c r="K1524" i="3"/>
  <c r="J1524" i="3"/>
  <c r="G1524" i="3"/>
  <c r="D1524" i="3"/>
  <c r="B1524" i="3"/>
  <c r="A1390" i="5" s="1"/>
  <c r="AC1523" i="3"/>
  <c r="AB1523" i="3"/>
  <c r="AA1523" i="3"/>
  <c r="Y1523" i="3"/>
  <c r="B1389" i="5" s="1"/>
  <c r="O1523" i="3"/>
  <c r="N1523" i="3"/>
  <c r="M1389" i="5" s="1"/>
  <c r="M1523" i="3"/>
  <c r="K1523" i="3"/>
  <c r="J1523" i="3"/>
  <c r="G1523" i="3"/>
  <c r="D1523" i="3"/>
  <c r="B1523" i="3"/>
  <c r="A1389" i="5" s="1"/>
  <c r="AC1522" i="3"/>
  <c r="AB1522" i="3"/>
  <c r="AA1522" i="3"/>
  <c r="Y1522" i="3"/>
  <c r="B1388" i="5" s="1"/>
  <c r="O1522" i="3"/>
  <c r="N1522" i="3"/>
  <c r="M1388" i="5" s="1"/>
  <c r="M1522" i="3"/>
  <c r="K1522" i="3"/>
  <c r="J1522" i="3"/>
  <c r="G1522" i="3"/>
  <c r="D1522" i="3"/>
  <c r="B1522" i="3"/>
  <c r="A1388" i="5" s="1"/>
  <c r="AC1521" i="3"/>
  <c r="AB1521" i="3"/>
  <c r="AA1521" i="3"/>
  <c r="Y1521" i="3"/>
  <c r="B1387" i="5" s="1"/>
  <c r="O1521" i="3"/>
  <c r="N1521" i="3"/>
  <c r="M1387" i="5" s="1"/>
  <c r="M1521" i="3"/>
  <c r="K1521" i="3"/>
  <c r="J1521" i="3"/>
  <c r="G1521" i="3"/>
  <c r="D1521" i="3"/>
  <c r="B1521" i="3"/>
  <c r="A1387" i="5" s="1"/>
  <c r="AC1520" i="3"/>
  <c r="AB1520" i="3"/>
  <c r="AA1520" i="3"/>
  <c r="Y1520" i="3"/>
  <c r="B1386" i="5" s="1"/>
  <c r="O1520" i="3"/>
  <c r="N1520" i="3"/>
  <c r="M1386" i="5" s="1"/>
  <c r="M1520" i="3"/>
  <c r="K1520" i="3"/>
  <c r="J1520" i="3"/>
  <c r="G1520" i="3"/>
  <c r="D1520" i="3"/>
  <c r="B1520" i="3"/>
  <c r="A1386" i="5" s="1"/>
  <c r="AC1519" i="3"/>
  <c r="AB1519" i="3"/>
  <c r="AA1519" i="3"/>
  <c r="Y1519" i="3"/>
  <c r="B1385" i="5" s="1"/>
  <c r="O1519" i="3"/>
  <c r="N1519" i="3"/>
  <c r="M1385" i="5" s="1"/>
  <c r="M1519" i="3"/>
  <c r="K1519" i="3"/>
  <c r="J1519" i="3"/>
  <c r="G1519" i="3"/>
  <c r="D1519" i="3"/>
  <c r="B1519" i="3"/>
  <c r="A1385" i="5" s="1"/>
  <c r="AC1518" i="3"/>
  <c r="AB1518" i="3"/>
  <c r="AA1518" i="3"/>
  <c r="Y1518" i="3"/>
  <c r="O1518" i="3"/>
  <c r="N1518" i="3"/>
  <c r="M1384" i="5" s="1"/>
  <c r="M1518" i="3"/>
  <c r="K1518" i="3"/>
  <c r="J1518" i="3"/>
  <c r="G1518" i="3"/>
  <c r="D1518" i="3"/>
  <c r="B1518" i="3"/>
  <c r="A1384" i="5" s="1"/>
  <c r="AC1517" i="3"/>
  <c r="AB1517" i="3"/>
  <c r="AA1517" i="3"/>
  <c r="Y1517" i="3"/>
  <c r="B1383" i="5" s="1"/>
  <c r="O1517" i="3"/>
  <c r="N1517" i="3"/>
  <c r="M1383" i="5" s="1"/>
  <c r="M1517" i="3"/>
  <c r="K1517" i="3"/>
  <c r="J1517" i="3"/>
  <c r="G1517" i="3"/>
  <c r="D1517" i="3"/>
  <c r="B1517" i="3"/>
  <c r="A1383" i="5" s="1"/>
  <c r="AC1516" i="3"/>
  <c r="AB1516" i="3"/>
  <c r="AA1516" i="3"/>
  <c r="Y1516" i="3"/>
  <c r="B1382" i="5" s="1"/>
  <c r="O1516" i="3"/>
  <c r="N1516" i="3"/>
  <c r="M1382" i="5" s="1"/>
  <c r="M1516" i="3"/>
  <c r="K1516" i="3"/>
  <c r="J1516" i="3"/>
  <c r="G1516" i="3"/>
  <c r="D1516" i="3"/>
  <c r="B1516" i="3"/>
  <c r="A1382" i="5" s="1"/>
  <c r="AC1515" i="3"/>
  <c r="AB1515" i="3"/>
  <c r="AA1515" i="3"/>
  <c r="Y1515" i="3"/>
  <c r="B1381" i="5" s="1"/>
  <c r="O1515" i="3"/>
  <c r="N1515" i="3"/>
  <c r="M1381" i="5" s="1"/>
  <c r="M1515" i="3"/>
  <c r="K1515" i="3"/>
  <c r="J1515" i="3"/>
  <c r="G1515" i="3"/>
  <c r="D1515" i="3"/>
  <c r="B1515" i="3"/>
  <c r="A1381" i="5" s="1"/>
  <c r="AC1514" i="3"/>
  <c r="AB1514" i="3"/>
  <c r="AA1514" i="3"/>
  <c r="Y1514" i="3"/>
  <c r="B1380" i="5" s="1"/>
  <c r="O1514" i="3"/>
  <c r="N1514" i="3"/>
  <c r="M1380" i="5" s="1"/>
  <c r="M1514" i="3"/>
  <c r="K1514" i="3"/>
  <c r="J1514" i="3"/>
  <c r="G1514" i="3"/>
  <c r="D1514" i="3"/>
  <c r="B1514" i="3"/>
  <c r="A1380" i="5" s="1"/>
  <c r="AC1513" i="3"/>
  <c r="AB1513" i="3"/>
  <c r="AA1513" i="3"/>
  <c r="Y1513" i="3"/>
  <c r="B1379" i="5" s="1"/>
  <c r="O1513" i="3"/>
  <c r="N1513" i="3"/>
  <c r="M1379" i="5" s="1"/>
  <c r="M1513" i="3"/>
  <c r="K1513" i="3"/>
  <c r="J1513" i="3"/>
  <c r="G1513" i="3"/>
  <c r="D1513" i="3"/>
  <c r="B1513" i="3"/>
  <c r="A1379" i="5" s="1"/>
  <c r="AC1512" i="3"/>
  <c r="AB1512" i="3"/>
  <c r="AA1512" i="3"/>
  <c r="Y1512" i="3"/>
  <c r="B1378" i="5" s="1"/>
  <c r="O1512" i="3"/>
  <c r="N1512" i="3"/>
  <c r="M1378" i="5" s="1"/>
  <c r="M1512" i="3"/>
  <c r="K1512" i="3"/>
  <c r="J1512" i="3"/>
  <c r="G1512" i="3"/>
  <c r="D1512" i="3"/>
  <c r="B1512" i="3"/>
  <c r="A1378" i="5" s="1"/>
  <c r="AC1499" i="3"/>
  <c r="AB1499" i="3"/>
  <c r="AA1499" i="3"/>
  <c r="Y1499" i="3"/>
  <c r="B1365" i="5" s="1"/>
  <c r="O1499" i="3"/>
  <c r="N1499" i="3"/>
  <c r="M1365" i="5" s="1"/>
  <c r="M1499" i="3"/>
  <c r="K1499" i="3"/>
  <c r="J1499" i="3"/>
  <c r="G1499" i="3"/>
  <c r="D1499" i="3"/>
  <c r="B1499" i="3"/>
  <c r="A1365" i="5" s="1"/>
  <c r="AC1498" i="3"/>
  <c r="AB1498" i="3"/>
  <c r="AA1498" i="3"/>
  <c r="Y1498" i="3"/>
  <c r="B1364" i="5" s="1"/>
  <c r="O1498" i="3"/>
  <c r="N1498" i="3"/>
  <c r="M1364" i="5" s="1"/>
  <c r="M1498" i="3"/>
  <c r="K1498" i="3"/>
  <c r="J1498" i="3"/>
  <c r="G1498" i="3"/>
  <c r="D1498" i="3"/>
  <c r="B1498" i="3"/>
  <c r="A1364" i="5" s="1"/>
  <c r="AC1497" i="3"/>
  <c r="AB1497" i="3"/>
  <c r="AA1497" i="3"/>
  <c r="Y1497" i="3"/>
  <c r="B1363" i="5" s="1"/>
  <c r="O1497" i="3"/>
  <c r="N1497" i="3"/>
  <c r="M1363" i="5" s="1"/>
  <c r="M1497" i="3"/>
  <c r="K1497" i="3"/>
  <c r="J1497" i="3"/>
  <c r="G1497" i="3"/>
  <c r="D1497" i="3"/>
  <c r="B1497" i="3"/>
  <c r="AC1496" i="3"/>
  <c r="AB1496" i="3"/>
  <c r="AA1496" i="3"/>
  <c r="Y1496" i="3"/>
  <c r="B1362" i="5" s="1"/>
  <c r="O1496" i="3"/>
  <c r="N1496" i="3"/>
  <c r="M1362" i="5" s="1"/>
  <c r="M1496" i="3"/>
  <c r="K1496" i="3"/>
  <c r="J1496" i="3"/>
  <c r="G1496" i="3"/>
  <c r="D1496" i="3"/>
  <c r="B1496" i="3"/>
  <c r="A1362" i="5" s="1"/>
  <c r="AC1495" i="3"/>
  <c r="AB1495" i="3"/>
  <c r="AA1495" i="3"/>
  <c r="Y1495" i="3"/>
  <c r="B1361" i="5" s="1"/>
  <c r="O1495" i="3"/>
  <c r="N1495" i="3"/>
  <c r="M1361" i="5" s="1"/>
  <c r="M1495" i="3"/>
  <c r="K1495" i="3"/>
  <c r="J1495" i="3"/>
  <c r="G1495" i="3"/>
  <c r="D1495" i="3"/>
  <c r="B1495" i="3"/>
  <c r="A1361" i="5" s="1"/>
  <c r="AC1494" i="3"/>
  <c r="AB1494" i="3"/>
  <c r="AA1494" i="3"/>
  <c r="Y1494" i="3"/>
  <c r="O1494" i="3"/>
  <c r="N1494" i="3"/>
  <c r="M1360" i="5" s="1"/>
  <c r="M1494" i="3"/>
  <c r="K1494" i="3"/>
  <c r="J1494" i="3"/>
  <c r="G1494" i="3"/>
  <c r="D1494" i="3"/>
  <c r="B1494" i="3"/>
  <c r="A1360" i="5" s="1"/>
  <c r="AC1493" i="3"/>
  <c r="AB1493" i="3"/>
  <c r="AA1493" i="3"/>
  <c r="Y1493" i="3"/>
  <c r="B1359" i="5" s="1"/>
  <c r="O1493" i="3"/>
  <c r="N1493" i="3"/>
  <c r="M1359" i="5" s="1"/>
  <c r="M1493" i="3"/>
  <c r="K1493" i="3"/>
  <c r="J1493" i="3"/>
  <c r="G1493" i="3"/>
  <c r="D1493" i="3"/>
  <c r="B1493" i="3"/>
  <c r="A1359" i="5" s="1"/>
  <c r="AC1492" i="3"/>
  <c r="AB1492" i="3"/>
  <c r="AA1492" i="3"/>
  <c r="Y1492" i="3"/>
  <c r="B1358" i="5" s="1"/>
  <c r="O1492" i="3"/>
  <c r="N1492" i="3"/>
  <c r="M1358" i="5" s="1"/>
  <c r="M1492" i="3"/>
  <c r="K1492" i="3"/>
  <c r="J1492" i="3"/>
  <c r="G1492" i="3"/>
  <c r="D1492" i="3"/>
  <c r="B1492" i="3"/>
  <c r="A1358" i="5" s="1"/>
  <c r="AC1491" i="3"/>
  <c r="AB1491" i="3"/>
  <c r="AA1491" i="3"/>
  <c r="Y1491" i="3"/>
  <c r="B1357" i="5" s="1"/>
  <c r="O1491" i="3"/>
  <c r="N1491" i="3"/>
  <c r="M1357" i="5" s="1"/>
  <c r="M1491" i="3"/>
  <c r="K1491" i="3"/>
  <c r="J1491" i="3"/>
  <c r="G1491" i="3"/>
  <c r="D1491" i="3"/>
  <c r="B1491" i="3"/>
  <c r="A1357" i="5" s="1"/>
  <c r="AC1490" i="3"/>
  <c r="AB1490" i="3"/>
  <c r="AA1490" i="3"/>
  <c r="Y1490" i="3"/>
  <c r="B1356" i="5" s="1"/>
  <c r="O1490" i="3"/>
  <c r="N1490" i="3"/>
  <c r="M1356" i="5" s="1"/>
  <c r="M1490" i="3"/>
  <c r="K1490" i="3"/>
  <c r="J1490" i="3"/>
  <c r="G1490" i="3"/>
  <c r="D1490" i="3"/>
  <c r="B1490" i="3"/>
  <c r="A1356" i="5" s="1"/>
  <c r="AC1489" i="3"/>
  <c r="AB1489" i="3"/>
  <c r="AA1489" i="3"/>
  <c r="Y1489" i="3"/>
  <c r="B1355" i="5" s="1"/>
  <c r="O1489" i="3"/>
  <c r="N1489" i="3"/>
  <c r="M1355" i="5" s="1"/>
  <c r="M1489" i="3"/>
  <c r="K1489" i="3"/>
  <c r="J1489" i="3"/>
  <c r="G1489" i="3"/>
  <c r="D1489" i="3"/>
  <c r="B1489" i="3"/>
  <c r="A1355" i="5" s="1"/>
  <c r="AC1488" i="3"/>
  <c r="AB1488" i="3"/>
  <c r="AA1488" i="3"/>
  <c r="Y1488" i="3"/>
  <c r="B1354" i="5" s="1"/>
  <c r="O1488" i="3"/>
  <c r="N1488" i="3"/>
  <c r="M1354" i="5" s="1"/>
  <c r="M1488" i="3"/>
  <c r="K1488" i="3"/>
  <c r="J1488" i="3"/>
  <c r="G1488" i="3"/>
  <c r="D1488" i="3"/>
  <c r="B1488" i="3"/>
  <c r="A1354" i="5" s="1"/>
  <c r="AC1487" i="3"/>
  <c r="AB1487" i="3"/>
  <c r="AA1487" i="3"/>
  <c r="Y1487" i="3"/>
  <c r="B1353" i="5" s="1"/>
  <c r="O1487" i="3"/>
  <c r="N1487" i="3"/>
  <c r="M1353" i="5" s="1"/>
  <c r="M1487" i="3"/>
  <c r="K1487" i="3"/>
  <c r="J1487" i="3"/>
  <c r="G1487" i="3"/>
  <c r="D1487" i="3"/>
  <c r="B1487" i="3"/>
  <c r="A1353" i="5" s="1"/>
  <c r="AC1486" i="3"/>
  <c r="AB1486" i="3"/>
  <c r="AA1486" i="3"/>
  <c r="Y1486" i="3"/>
  <c r="B1352" i="5" s="1"/>
  <c r="O1486" i="3"/>
  <c r="N1486" i="3"/>
  <c r="M1352" i="5" s="1"/>
  <c r="M1486" i="3"/>
  <c r="K1486" i="3"/>
  <c r="J1486" i="3"/>
  <c r="G1486" i="3"/>
  <c r="D1486" i="3"/>
  <c r="B1486" i="3"/>
  <c r="A1352" i="5" s="1"/>
  <c r="AC1485" i="3"/>
  <c r="AB1485" i="3"/>
  <c r="AA1485" i="3"/>
  <c r="Y1485" i="3"/>
  <c r="B1351" i="5" s="1"/>
  <c r="O1485" i="3"/>
  <c r="N1485" i="3"/>
  <c r="M1351" i="5" s="1"/>
  <c r="M1485" i="3"/>
  <c r="K1485" i="3"/>
  <c r="J1485" i="3"/>
  <c r="G1485" i="3"/>
  <c r="D1485" i="3"/>
  <c r="B1485" i="3"/>
  <c r="A1351" i="5" s="1"/>
  <c r="AC1484" i="3"/>
  <c r="AB1484" i="3"/>
  <c r="AA1484" i="3"/>
  <c r="Y1484" i="3"/>
  <c r="B1350" i="5" s="1"/>
  <c r="O1484" i="3"/>
  <c r="N1484" i="3"/>
  <c r="M1350" i="5" s="1"/>
  <c r="M1484" i="3"/>
  <c r="K1484" i="3"/>
  <c r="J1484" i="3"/>
  <c r="G1484" i="3"/>
  <c r="D1484" i="3"/>
  <c r="B1484" i="3"/>
  <c r="A1350" i="5" s="1"/>
  <c r="AC1483" i="3"/>
  <c r="AB1483" i="3"/>
  <c r="AA1483" i="3"/>
  <c r="Y1483" i="3"/>
  <c r="B1349" i="5" s="1"/>
  <c r="O1483" i="3"/>
  <c r="N1483" i="3"/>
  <c r="M1349" i="5" s="1"/>
  <c r="M1483" i="3"/>
  <c r="K1483" i="3"/>
  <c r="J1483" i="3"/>
  <c r="G1483" i="3"/>
  <c r="D1483" i="3"/>
  <c r="B1483" i="3"/>
  <c r="AC1482" i="3"/>
  <c r="AB1482" i="3"/>
  <c r="AA1482" i="3"/>
  <c r="Y1482" i="3"/>
  <c r="B1348" i="5" s="1"/>
  <c r="O1482" i="3"/>
  <c r="N1482" i="3"/>
  <c r="M1348" i="5" s="1"/>
  <c r="M1482" i="3"/>
  <c r="K1482" i="3"/>
  <c r="J1482" i="3"/>
  <c r="G1482" i="3"/>
  <c r="D1482" i="3"/>
  <c r="B1482" i="3"/>
  <c r="A1348" i="5" s="1"/>
  <c r="AC1481" i="3"/>
  <c r="AB1481" i="3"/>
  <c r="AA1481" i="3"/>
  <c r="Y1481" i="3"/>
  <c r="B1347" i="5" s="1"/>
  <c r="O1481" i="3"/>
  <c r="N1481" i="3"/>
  <c r="M1347" i="5" s="1"/>
  <c r="M1481" i="3"/>
  <c r="K1481" i="3"/>
  <c r="J1481" i="3"/>
  <c r="G1481" i="3"/>
  <c r="D1481" i="3"/>
  <c r="B1481" i="3"/>
  <c r="A1347" i="5" s="1"/>
  <c r="AC1480" i="3"/>
  <c r="AB1480" i="3"/>
  <c r="AA1480" i="3"/>
  <c r="Y1480" i="3"/>
  <c r="B1346" i="5" s="1"/>
  <c r="O1480" i="3"/>
  <c r="N1480" i="3"/>
  <c r="M1346" i="5" s="1"/>
  <c r="M1480" i="3"/>
  <c r="K1480" i="3"/>
  <c r="J1480" i="3"/>
  <c r="G1480" i="3"/>
  <c r="D1480" i="3"/>
  <c r="B1480" i="3"/>
  <c r="A1346" i="5" s="1"/>
  <c r="AC1479" i="3"/>
  <c r="AB1479" i="3"/>
  <c r="AA1479" i="3"/>
  <c r="Y1479" i="3"/>
  <c r="B1345" i="5" s="1"/>
  <c r="O1479" i="3"/>
  <c r="N1479" i="3"/>
  <c r="M1345" i="5" s="1"/>
  <c r="M1479" i="3"/>
  <c r="K1479" i="3"/>
  <c r="J1479" i="3"/>
  <c r="G1479" i="3"/>
  <c r="D1479" i="3"/>
  <c r="B1479" i="3"/>
  <c r="A1345" i="5" s="1"/>
  <c r="AC1478" i="3"/>
  <c r="AB1478" i="3"/>
  <c r="AA1478" i="3"/>
  <c r="Y1478" i="3"/>
  <c r="B1344" i="5" s="1"/>
  <c r="O1478" i="3"/>
  <c r="N1478" i="3"/>
  <c r="M1344" i="5" s="1"/>
  <c r="M1478" i="3"/>
  <c r="K1478" i="3"/>
  <c r="J1478" i="3"/>
  <c r="G1478" i="3"/>
  <c r="D1478" i="3"/>
  <c r="B1478" i="3"/>
  <c r="A1344" i="5" s="1"/>
  <c r="AC1477" i="3"/>
  <c r="AB1477" i="3"/>
  <c r="AA1477" i="3"/>
  <c r="Y1477" i="3"/>
  <c r="B1343" i="5" s="1"/>
  <c r="O1477" i="3"/>
  <c r="N1477" i="3"/>
  <c r="M1343" i="5" s="1"/>
  <c r="M1477" i="3"/>
  <c r="K1477" i="3"/>
  <c r="J1477" i="3"/>
  <c r="G1477" i="3"/>
  <c r="D1477" i="3"/>
  <c r="B1477" i="3"/>
  <c r="A1343" i="5" s="1"/>
  <c r="AC1476" i="3"/>
  <c r="AB1476" i="3"/>
  <c r="AA1476" i="3"/>
  <c r="Y1476" i="3"/>
  <c r="B1342" i="5" s="1"/>
  <c r="O1476" i="3"/>
  <c r="N1476" i="3"/>
  <c r="M1342" i="5" s="1"/>
  <c r="M1476" i="3"/>
  <c r="K1476" i="3"/>
  <c r="J1476" i="3"/>
  <c r="G1476" i="3"/>
  <c r="D1476" i="3"/>
  <c r="B1476" i="3"/>
  <c r="A1342" i="5" s="1"/>
  <c r="AC1475" i="3"/>
  <c r="AB1475" i="3"/>
  <c r="AA1475" i="3"/>
  <c r="Y1475" i="3"/>
  <c r="B1341" i="5" s="1"/>
  <c r="O1475" i="3"/>
  <c r="N1475" i="3"/>
  <c r="M1475" i="3"/>
  <c r="K1475" i="3"/>
  <c r="J1475" i="3"/>
  <c r="G1475" i="3"/>
  <c r="D1475" i="3"/>
  <c r="B1475" i="3"/>
  <c r="A1341" i="5" s="1"/>
  <c r="AC1474" i="3"/>
  <c r="AB1474" i="3"/>
  <c r="AA1474" i="3"/>
  <c r="Y1474" i="3"/>
  <c r="B1340" i="5" s="1"/>
  <c r="O1474" i="3"/>
  <c r="N1474" i="3"/>
  <c r="M1340" i="5" s="1"/>
  <c r="M1474" i="3"/>
  <c r="K1474" i="3"/>
  <c r="J1474" i="3"/>
  <c r="G1474" i="3"/>
  <c r="D1474" i="3"/>
  <c r="B1474" i="3"/>
  <c r="A1340" i="5" s="1"/>
  <c r="AC1473" i="3"/>
  <c r="AB1473" i="3"/>
  <c r="AA1473" i="3"/>
  <c r="Y1473" i="3"/>
  <c r="B1339" i="5" s="1"/>
  <c r="O1473" i="3"/>
  <c r="N1473" i="3"/>
  <c r="M1339" i="5" s="1"/>
  <c r="M1473" i="3"/>
  <c r="K1473" i="3"/>
  <c r="J1473" i="3"/>
  <c r="G1473" i="3"/>
  <c r="D1473" i="3"/>
  <c r="B1473" i="3"/>
  <c r="A1339" i="5" s="1"/>
  <c r="AC1472" i="3"/>
  <c r="AB1472" i="3"/>
  <c r="AA1472" i="3"/>
  <c r="Y1472" i="3"/>
  <c r="B1338" i="5" s="1"/>
  <c r="O1472" i="3"/>
  <c r="N1472" i="3"/>
  <c r="M1338" i="5" s="1"/>
  <c r="M1472" i="3"/>
  <c r="K1472" i="3"/>
  <c r="J1472" i="3"/>
  <c r="G1472" i="3"/>
  <c r="D1472" i="3"/>
  <c r="B1472" i="3"/>
  <c r="A1338" i="5" s="1"/>
  <c r="AC1471" i="3"/>
  <c r="AB1471" i="3"/>
  <c r="AA1471" i="3"/>
  <c r="Y1471" i="3"/>
  <c r="B1337" i="5" s="1"/>
  <c r="O1471" i="3"/>
  <c r="N1471" i="3"/>
  <c r="M1337" i="5" s="1"/>
  <c r="M1471" i="3"/>
  <c r="K1471" i="3"/>
  <c r="J1471" i="3"/>
  <c r="G1471" i="3"/>
  <c r="D1471" i="3"/>
  <c r="B1471" i="3"/>
  <c r="A1337" i="5" s="1"/>
  <c r="AC1470" i="3"/>
  <c r="AB1470" i="3"/>
  <c r="AA1470" i="3"/>
  <c r="Y1470" i="3"/>
  <c r="B1336" i="5" s="1"/>
  <c r="O1470" i="3"/>
  <c r="N1470" i="3"/>
  <c r="M1336" i="5" s="1"/>
  <c r="M1470" i="3"/>
  <c r="K1470" i="3"/>
  <c r="J1470" i="3"/>
  <c r="G1470" i="3"/>
  <c r="D1470" i="3"/>
  <c r="B1470" i="3"/>
  <c r="A1336" i="5" s="1"/>
  <c r="AC1469" i="3"/>
  <c r="AB1469" i="3"/>
  <c r="AA1469" i="3"/>
  <c r="Y1469" i="3"/>
  <c r="B1335" i="5" s="1"/>
  <c r="O1469" i="3"/>
  <c r="N1469" i="3"/>
  <c r="M1335" i="5" s="1"/>
  <c r="M1469" i="3"/>
  <c r="K1469" i="3"/>
  <c r="J1469" i="3"/>
  <c r="G1469" i="3"/>
  <c r="D1469" i="3"/>
  <c r="B1469" i="3"/>
  <c r="A1335" i="5" s="1"/>
  <c r="AC1456" i="3"/>
  <c r="AB1456" i="3"/>
  <c r="AA1456" i="3"/>
  <c r="Y1456" i="3"/>
  <c r="B1322" i="5" s="1"/>
  <c r="O1456" i="3"/>
  <c r="N1456" i="3"/>
  <c r="M1322" i="5" s="1"/>
  <c r="M1456" i="3"/>
  <c r="K1456" i="3"/>
  <c r="J1456" i="3"/>
  <c r="G1456" i="3"/>
  <c r="D1456" i="3"/>
  <c r="B1456" i="3"/>
  <c r="A1322" i="5" s="1"/>
  <c r="AC1455" i="3"/>
  <c r="AB1455" i="3"/>
  <c r="AA1455" i="3"/>
  <c r="Y1455" i="3"/>
  <c r="B1321" i="5" s="1"/>
  <c r="O1455" i="3"/>
  <c r="N1455" i="3"/>
  <c r="M1321" i="5" s="1"/>
  <c r="M1455" i="3"/>
  <c r="K1455" i="3"/>
  <c r="J1455" i="3"/>
  <c r="G1455" i="3"/>
  <c r="D1455" i="3"/>
  <c r="B1455" i="3"/>
  <c r="A1321" i="5" s="1"/>
  <c r="AC1454" i="3"/>
  <c r="AB1454" i="3"/>
  <c r="AA1454" i="3"/>
  <c r="Y1454" i="3"/>
  <c r="B1320" i="5" s="1"/>
  <c r="O1454" i="3"/>
  <c r="N1454" i="3"/>
  <c r="M1320" i="5" s="1"/>
  <c r="M1454" i="3"/>
  <c r="K1454" i="3"/>
  <c r="J1454" i="3"/>
  <c r="G1454" i="3"/>
  <c r="D1454" i="3"/>
  <c r="B1454" i="3"/>
  <c r="A1320" i="5" s="1"/>
  <c r="AC1453" i="3"/>
  <c r="AB1453" i="3"/>
  <c r="AA1453" i="3"/>
  <c r="Y1453" i="3"/>
  <c r="B1319" i="5" s="1"/>
  <c r="O1453" i="3"/>
  <c r="N1453" i="3"/>
  <c r="M1319" i="5" s="1"/>
  <c r="M1453" i="3"/>
  <c r="K1453" i="3"/>
  <c r="J1453" i="3"/>
  <c r="G1453" i="3"/>
  <c r="D1453" i="3"/>
  <c r="B1453" i="3"/>
  <c r="AC1452" i="3"/>
  <c r="AB1452" i="3"/>
  <c r="AA1452" i="3"/>
  <c r="Y1452" i="3"/>
  <c r="B1318" i="5" s="1"/>
  <c r="O1452" i="3"/>
  <c r="N1452" i="3"/>
  <c r="M1318" i="5" s="1"/>
  <c r="M1452" i="3"/>
  <c r="K1452" i="3"/>
  <c r="J1452" i="3"/>
  <c r="G1452" i="3"/>
  <c r="D1452" i="3"/>
  <c r="B1452" i="3"/>
  <c r="A1318" i="5" s="1"/>
  <c r="AC1451" i="3"/>
  <c r="AB1451" i="3"/>
  <c r="AA1451" i="3"/>
  <c r="Y1451" i="3"/>
  <c r="B1317" i="5" s="1"/>
  <c r="O1451" i="3"/>
  <c r="N1451" i="3"/>
  <c r="M1317" i="5" s="1"/>
  <c r="M1451" i="3"/>
  <c r="K1451" i="3"/>
  <c r="J1451" i="3"/>
  <c r="G1451" i="3"/>
  <c r="D1451" i="3"/>
  <c r="B1451" i="3"/>
  <c r="A1317" i="5" s="1"/>
  <c r="AC1450" i="3"/>
  <c r="AB1450" i="3"/>
  <c r="AA1450" i="3"/>
  <c r="Y1450" i="3"/>
  <c r="B1316" i="5" s="1"/>
  <c r="O1450" i="3"/>
  <c r="N1450" i="3"/>
  <c r="M1316" i="5" s="1"/>
  <c r="M1450" i="3"/>
  <c r="K1450" i="3"/>
  <c r="J1450" i="3"/>
  <c r="G1450" i="3"/>
  <c r="D1450" i="3"/>
  <c r="B1450" i="3"/>
  <c r="A1316" i="5" s="1"/>
  <c r="AC1449" i="3"/>
  <c r="AB1449" i="3"/>
  <c r="AA1449" i="3"/>
  <c r="Y1449" i="3"/>
  <c r="B1315" i="5" s="1"/>
  <c r="O1449" i="3"/>
  <c r="N1449" i="3"/>
  <c r="M1315" i="5" s="1"/>
  <c r="M1449" i="3"/>
  <c r="K1449" i="3"/>
  <c r="J1449" i="3"/>
  <c r="G1449" i="3"/>
  <c r="D1449" i="3"/>
  <c r="B1449" i="3"/>
  <c r="A1315" i="5" s="1"/>
  <c r="AC1448" i="3"/>
  <c r="AB1448" i="3"/>
  <c r="AA1448" i="3"/>
  <c r="Y1448" i="3"/>
  <c r="B1314" i="5" s="1"/>
  <c r="O1448" i="3"/>
  <c r="N1448" i="3"/>
  <c r="M1314" i="5" s="1"/>
  <c r="M1448" i="3"/>
  <c r="K1448" i="3"/>
  <c r="J1448" i="3"/>
  <c r="G1448" i="3"/>
  <c r="D1448" i="3"/>
  <c r="B1448" i="3"/>
  <c r="A1314" i="5" s="1"/>
  <c r="AC1447" i="3"/>
  <c r="AB1447" i="3"/>
  <c r="AA1447" i="3"/>
  <c r="Y1447" i="3"/>
  <c r="B1313" i="5" s="1"/>
  <c r="O1447" i="3"/>
  <c r="N1447" i="3"/>
  <c r="M1313" i="5" s="1"/>
  <c r="M1447" i="3"/>
  <c r="K1447" i="3"/>
  <c r="J1447" i="3"/>
  <c r="G1447" i="3"/>
  <c r="D1447" i="3"/>
  <c r="B1447" i="3"/>
  <c r="A1313" i="5" s="1"/>
  <c r="AC1446" i="3"/>
  <c r="AB1446" i="3"/>
  <c r="AA1446" i="3"/>
  <c r="Y1446" i="3"/>
  <c r="B1312" i="5" s="1"/>
  <c r="O1446" i="3"/>
  <c r="N1446" i="3"/>
  <c r="M1312" i="5" s="1"/>
  <c r="M1446" i="3"/>
  <c r="K1446" i="3"/>
  <c r="J1446" i="3"/>
  <c r="G1446" i="3"/>
  <c r="D1446" i="3"/>
  <c r="B1446" i="3"/>
  <c r="A1312" i="5" s="1"/>
  <c r="AC1445" i="3"/>
  <c r="AB1445" i="3"/>
  <c r="AA1445" i="3"/>
  <c r="Y1445" i="3"/>
  <c r="B1311" i="5" s="1"/>
  <c r="O1445" i="3"/>
  <c r="N1445" i="3"/>
  <c r="M1311" i="5" s="1"/>
  <c r="M1445" i="3"/>
  <c r="K1445" i="3"/>
  <c r="J1445" i="3"/>
  <c r="G1445" i="3"/>
  <c r="D1445" i="3"/>
  <c r="B1445" i="3"/>
  <c r="A1311" i="5" s="1"/>
  <c r="AC1444" i="3"/>
  <c r="AB1444" i="3"/>
  <c r="AA1444" i="3"/>
  <c r="Y1444" i="3"/>
  <c r="B1310" i="5" s="1"/>
  <c r="O1444" i="3"/>
  <c r="N1444" i="3"/>
  <c r="M1310" i="5" s="1"/>
  <c r="M1444" i="3"/>
  <c r="K1444" i="3"/>
  <c r="J1444" i="3"/>
  <c r="G1444" i="3"/>
  <c r="D1444" i="3"/>
  <c r="B1444" i="3"/>
  <c r="A1310" i="5" s="1"/>
  <c r="AC1443" i="3"/>
  <c r="AB1443" i="3"/>
  <c r="AA1443" i="3"/>
  <c r="Y1443" i="3"/>
  <c r="B1309" i="5" s="1"/>
  <c r="O1443" i="3"/>
  <c r="N1443" i="3"/>
  <c r="M1309" i="5" s="1"/>
  <c r="M1443" i="3"/>
  <c r="K1443" i="3"/>
  <c r="J1443" i="3"/>
  <c r="G1443" i="3"/>
  <c r="D1443" i="3"/>
  <c r="B1443" i="3"/>
  <c r="A1309" i="5" s="1"/>
  <c r="AC1442" i="3"/>
  <c r="AB1442" i="3"/>
  <c r="AA1442" i="3"/>
  <c r="Y1442" i="3"/>
  <c r="B1308" i="5" s="1"/>
  <c r="O1442" i="3"/>
  <c r="N1442" i="3"/>
  <c r="M1308" i="5" s="1"/>
  <c r="M1442" i="3"/>
  <c r="K1442" i="3"/>
  <c r="J1442" i="3"/>
  <c r="G1442" i="3"/>
  <c r="D1442" i="3"/>
  <c r="B1442" i="3"/>
  <c r="A1308" i="5" s="1"/>
  <c r="AC1441" i="3"/>
  <c r="AB1441" i="3"/>
  <c r="AA1441" i="3"/>
  <c r="Y1441" i="3"/>
  <c r="O1441" i="3"/>
  <c r="N1441" i="3"/>
  <c r="M1307" i="5" s="1"/>
  <c r="M1441" i="3"/>
  <c r="K1441" i="3"/>
  <c r="J1441" i="3"/>
  <c r="G1441" i="3"/>
  <c r="D1441" i="3"/>
  <c r="B1441" i="3"/>
  <c r="A1307" i="5" s="1"/>
  <c r="AC1440" i="3"/>
  <c r="AB1440" i="3"/>
  <c r="AA1440" i="3"/>
  <c r="Y1440" i="3"/>
  <c r="B1306" i="5" s="1"/>
  <c r="O1440" i="3"/>
  <c r="N1440" i="3"/>
  <c r="M1306" i="5" s="1"/>
  <c r="M1440" i="3"/>
  <c r="K1440" i="3"/>
  <c r="J1440" i="3"/>
  <c r="G1440" i="3"/>
  <c r="D1440" i="3"/>
  <c r="B1440" i="3"/>
  <c r="A1306" i="5" s="1"/>
  <c r="AC1439" i="3"/>
  <c r="AB1439" i="3"/>
  <c r="AA1439" i="3"/>
  <c r="Y1439" i="3"/>
  <c r="B1305" i="5" s="1"/>
  <c r="O1439" i="3"/>
  <c r="N1439" i="3"/>
  <c r="M1305" i="5" s="1"/>
  <c r="M1439" i="3"/>
  <c r="K1439" i="3"/>
  <c r="J1439" i="3"/>
  <c r="G1439" i="3"/>
  <c r="D1439" i="3"/>
  <c r="B1439" i="3"/>
  <c r="AC1438" i="3"/>
  <c r="AB1438" i="3"/>
  <c r="AA1438" i="3"/>
  <c r="Y1438" i="3"/>
  <c r="B1304" i="5" s="1"/>
  <c r="O1438" i="3"/>
  <c r="N1438" i="3"/>
  <c r="M1304" i="5" s="1"/>
  <c r="M1438" i="3"/>
  <c r="K1438" i="3"/>
  <c r="J1438" i="3"/>
  <c r="G1438" i="3"/>
  <c r="D1438" i="3"/>
  <c r="B1438" i="3"/>
  <c r="A1304" i="5" s="1"/>
  <c r="AC1437" i="3"/>
  <c r="AB1437" i="3"/>
  <c r="AA1437" i="3"/>
  <c r="Y1437" i="3"/>
  <c r="B1303" i="5" s="1"/>
  <c r="O1437" i="3"/>
  <c r="N1437" i="3"/>
  <c r="M1303" i="5" s="1"/>
  <c r="M1437" i="3"/>
  <c r="K1437" i="3"/>
  <c r="J1437" i="3"/>
  <c r="G1437" i="3"/>
  <c r="D1437" i="3"/>
  <c r="B1437" i="3"/>
  <c r="A1303" i="5" s="1"/>
  <c r="AC1436" i="3"/>
  <c r="AB1436" i="3"/>
  <c r="AA1436" i="3"/>
  <c r="Y1436" i="3"/>
  <c r="B1302" i="5" s="1"/>
  <c r="O1436" i="3"/>
  <c r="N1436" i="3"/>
  <c r="M1302" i="5" s="1"/>
  <c r="M1436" i="3"/>
  <c r="K1436" i="3"/>
  <c r="J1436" i="3"/>
  <c r="G1436" i="3"/>
  <c r="D1436" i="3"/>
  <c r="B1436" i="3"/>
  <c r="A1302" i="5" s="1"/>
  <c r="AC1435" i="3"/>
  <c r="AB1435" i="3"/>
  <c r="AA1435" i="3"/>
  <c r="Y1435" i="3"/>
  <c r="B1301" i="5" s="1"/>
  <c r="O1435" i="3"/>
  <c r="N1435" i="3"/>
  <c r="M1301" i="5" s="1"/>
  <c r="M1435" i="3"/>
  <c r="K1435" i="3"/>
  <c r="J1435" i="3"/>
  <c r="G1435" i="3"/>
  <c r="D1435" i="3"/>
  <c r="B1435" i="3"/>
  <c r="A1301" i="5" s="1"/>
  <c r="AC1434" i="3"/>
  <c r="AB1434" i="3"/>
  <c r="AA1434" i="3"/>
  <c r="Y1434" i="3"/>
  <c r="B1300" i="5" s="1"/>
  <c r="O1434" i="3"/>
  <c r="N1434" i="3"/>
  <c r="M1300" i="5" s="1"/>
  <c r="M1434" i="3"/>
  <c r="K1434" i="3"/>
  <c r="J1434" i="3"/>
  <c r="G1434" i="3"/>
  <c r="D1434" i="3"/>
  <c r="B1434" i="3"/>
  <c r="A1300" i="5" s="1"/>
  <c r="AC1433" i="3"/>
  <c r="AB1433" i="3"/>
  <c r="AA1433" i="3"/>
  <c r="Y1433" i="3"/>
  <c r="B1299" i="5" s="1"/>
  <c r="O1433" i="3"/>
  <c r="N1433" i="3"/>
  <c r="M1299" i="5" s="1"/>
  <c r="M1433" i="3"/>
  <c r="K1433" i="3"/>
  <c r="J1433" i="3"/>
  <c r="G1433" i="3"/>
  <c r="D1433" i="3"/>
  <c r="B1433" i="3"/>
  <c r="A1299" i="5" s="1"/>
  <c r="AC1432" i="3"/>
  <c r="AB1432" i="3"/>
  <c r="AA1432" i="3"/>
  <c r="Y1432" i="3"/>
  <c r="B1298" i="5" s="1"/>
  <c r="O1432" i="3"/>
  <c r="N1432" i="3"/>
  <c r="M1298" i="5" s="1"/>
  <c r="M1432" i="3"/>
  <c r="K1432" i="3"/>
  <c r="J1432" i="3"/>
  <c r="G1432" i="3"/>
  <c r="D1432" i="3"/>
  <c r="B1432" i="3"/>
  <c r="A1298" i="5" s="1"/>
  <c r="AC1431" i="3"/>
  <c r="AB1431" i="3"/>
  <c r="AA1431" i="3"/>
  <c r="Y1431" i="3"/>
  <c r="B1297" i="5" s="1"/>
  <c r="O1431" i="3"/>
  <c r="N1431" i="3"/>
  <c r="M1297" i="5" s="1"/>
  <c r="M1431" i="3"/>
  <c r="K1431" i="3"/>
  <c r="J1431" i="3"/>
  <c r="G1431" i="3"/>
  <c r="D1431" i="3"/>
  <c r="B1431" i="3"/>
  <c r="A1297" i="5" s="1"/>
  <c r="AC1430" i="3"/>
  <c r="AB1430" i="3"/>
  <c r="AA1430" i="3"/>
  <c r="Y1430" i="3"/>
  <c r="B1296" i="5" s="1"/>
  <c r="O1430" i="3"/>
  <c r="N1430" i="3"/>
  <c r="M1296" i="5" s="1"/>
  <c r="M1430" i="3"/>
  <c r="K1430" i="3"/>
  <c r="J1430" i="3"/>
  <c r="G1430" i="3"/>
  <c r="D1430" i="3"/>
  <c r="B1430" i="3"/>
  <c r="A1296" i="5" s="1"/>
  <c r="AC1429" i="3"/>
  <c r="AB1429" i="3"/>
  <c r="AA1429" i="3"/>
  <c r="Y1429" i="3"/>
  <c r="B1295" i="5" s="1"/>
  <c r="O1429" i="3"/>
  <c r="N1429" i="3"/>
  <c r="M1295" i="5" s="1"/>
  <c r="M1429" i="3"/>
  <c r="K1429" i="3"/>
  <c r="J1429" i="3"/>
  <c r="G1429" i="3"/>
  <c r="D1429" i="3"/>
  <c r="B1429" i="3"/>
  <c r="A1295" i="5" s="1"/>
  <c r="AC1428" i="3"/>
  <c r="AB1428" i="3"/>
  <c r="AA1428" i="3"/>
  <c r="Y1428" i="3"/>
  <c r="B1294" i="5" s="1"/>
  <c r="O1428" i="3"/>
  <c r="N1428" i="3"/>
  <c r="M1294" i="5" s="1"/>
  <c r="M1428" i="3"/>
  <c r="K1428" i="3"/>
  <c r="J1428" i="3"/>
  <c r="G1428" i="3"/>
  <c r="D1428" i="3"/>
  <c r="B1428" i="3"/>
  <c r="A1294" i="5" s="1"/>
  <c r="AC1427" i="3"/>
  <c r="AB1427" i="3"/>
  <c r="AA1427" i="3"/>
  <c r="Y1427" i="3"/>
  <c r="B1293" i="5" s="1"/>
  <c r="O1427" i="3"/>
  <c r="N1427" i="3"/>
  <c r="M1293" i="5" s="1"/>
  <c r="M1427" i="3"/>
  <c r="K1427" i="3"/>
  <c r="J1427" i="3"/>
  <c r="G1427" i="3"/>
  <c r="D1427" i="3"/>
  <c r="B1427" i="3"/>
  <c r="A1293" i="5" s="1"/>
  <c r="AC1426" i="3"/>
  <c r="AB1426" i="3"/>
  <c r="AA1426" i="3"/>
  <c r="Y1426" i="3"/>
  <c r="B1292" i="5" s="1"/>
  <c r="O1426" i="3"/>
  <c r="N1426" i="3"/>
  <c r="M1292" i="5" s="1"/>
  <c r="M1426" i="3"/>
  <c r="K1426" i="3"/>
  <c r="J1426" i="3"/>
  <c r="G1426" i="3"/>
  <c r="D1426" i="3"/>
  <c r="B1426" i="3"/>
  <c r="A1292" i="5" s="1"/>
  <c r="AC1413" i="3"/>
  <c r="AB1413" i="3"/>
  <c r="AA1413" i="3"/>
  <c r="Y1413" i="3"/>
  <c r="B1279" i="5" s="1"/>
  <c r="O1413" i="3"/>
  <c r="N1413" i="3"/>
  <c r="M1279" i="5" s="1"/>
  <c r="M1413" i="3"/>
  <c r="K1279" i="5" s="1"/>
  <c r="K1413" i="3"/>
  <c r="J1413" i="3"/>
  <c r="G1413" i="3"/>
  <c r="D1413" i="3"/>
  <c r="B1413" i="3"/>
  <c r="A1279" i="5" s="1"/>
  <c r="AC1412" i="3"/>
  <c r="AB1412" i="3"/>
  <c r="AA1412" i="3"/>
  <c r="Y1412" i="3"/>
  <c r="B1278" i="5" s="1"/>
  <c r="O1412" i="3"/>
  <c r="N1412" i="3"/>
  <c r="M1278" i="5" s="1"/>
  <c r="M1412" i="3"/>
  <c r="K1412" i="3"/>
  <c r="J1412" i="3"/>
  <c r="G1412" i="3"/>
  <c r="D1412" i="3"/>
  <c r="B1412" i="3"/>
  <c r="A1278" i="5" s="1"/>
  <c r="AC1411" i="3"/>
  <c r="AB1411" i="3"/>
  <c r="AA1411" i="3"/>
  <c r="Y1411" i="3"/>
  <c r="B1277" i="5" s="1"/>
  <c r="O1411" i="3"/>
  <c r="N1411" i="3"/>
  <c r="M1277" i="5" s="1"/>
  <c r="M1411" i="3"/>
  <c r="K1277" i="5" s="1"/>
  <c r="K1411" i="3"/>
  <c r="J1411" i="3"/>
  <c r="G1411" i="3"/>
  <c r="D1411" i="3"/>
  <c r="B1411" i="3"/>
  <c r="A1277" i="5" s="1"/>
  <c r="AC1410" i="3"/>
  <c r="AB1410" i="3"/>
  <c r="AA1410" i="3"/>
  <c r="Y1410" i="3"/>
  <c r="B1276" i="5" s="1"/>
  <c r="O1410" i="3"/>
  <c r="N1410" i="3"/>
  <c r="M1276" i="5" s="1"/>
  <c r="M1410" i="3"/>
  <c r="K1410" i="3"/>
  <c r="J1410" i="3"/>
  <c r="G1410" i="3"/>
  <c r="D1410" i="3"/>
  <c r="B1410" i="3"/>
  <c r="A1276" i="5" s="1"/>
  <c r="AC1409" i="3"/>
  <c r="AB1409" i="3"/>
  <c r="AA1409" i="3"/>
  <c r="Y1409" i="3"/>
  <c r="B1275" i="5" s="1"/>
  <c r="O1409" i="3"/>
  <c r="N1409" i="3"/>
  <c r="M1275" i="5" s="1"/>
  <c r="M1409" i="3"/>
  <c r="K1275" i="5" s="1"/>
  <c r="K1409" i="3"/>
  <c r="J1409" i="3"/>
  <c r="G1409" i="3"/>
  <c r="D1409" i="3"/>
  <c r="B1409" i="3"/>
  <c r="AC1408" i="3"/>
  <c r="AB1408" i="3"/>
  <c r="AA1408" i="3"/>
  <c r="Y1408" i="3"/>
  <c r="B1274" i="5" s="1"/>
  <c r="O1408" i="3"/>
  <c r="N1408" i="3"/>
  <c r="M1274" i="5" s="1"/>
  <c r="M1408" i="3"/>
  <c r="K1408" i="3"/>
  <c r="J1408" i="3"/>
  <c r="G1408" i="3"/>
  <c r="D1408" i="3"/>
  <c r="B1408" i="3"/>
  <c r="A1274" i="5" s="1"/>
  <c r="AC1407" i="3"/>
  <c r="AB1407" i="3"/>
  <c r="AA1407" i="3"/>
  <c r="Y1407" i="3"/>
  <c r="B1273" i="5" s="1"/>
  <c r="O1407" i="3"/>
  <c r="N1407" i="3"/>
  <c r="M1273" i="5" s="1"/>
  <c r="M1407" i="3"/>
  <c r="K1273" i="5" s="1"/>
  <c r="K1407" i="3"/>
  <c r="J1407" i="3"/>
  <c r="G1407" i="3"/>
  <c r="D1407" i="3"/>
  <c r="B1407" i="3"/>
  <c r="A1273" i="5" s="1"/>
  <c r="AC1406" i="3"/>
  <c r="AB1406" i="3"/>
  <c r="AA1406" i="3"/>
  <c r="Y1406" i="3"/>
  <c r="B1272" i="5" s="1"/>
  <c r="O1406" i="3"/>
  <c r="N1406" i="3"/>
  <c r="M1272" i="5" s="1"/>
  <c r="M1406" i="3"/>
  <c r="K1406" i="3"/>
  <c r="J1406" i="3"/>
  <c r="G1406" i="3"/>
  <c r="D1406" i="3"/>
  <c r="B1406" i="3"/>
  <c r="A1272" i="5" s="1"/>
  <c r="AC1405" i="3"/>
  <c r="AB1405" i="3"/>
  <c r="AA1405" i="3"/>
  <c r="Y1405" i="3"/>
  <c r="B1271" i="5" s="1"/>
  <c r="O1405" i="3"/>
  <c r="N1405" i="3"/>
  <c r="M1271" i="5" s="1"/>
  <c r="M1405" i="3"/>
  <c r="K1271" i="5" s="1"/>
  <c r="K1405" i="3"/>
  <c r="J1405" i="3"/>
  <c r="G1405" i="3"/>
  <c r="D1405" i="3"/>
  <c r="B1405" i="3"/>
  <c r="A1271" i="5" s="1"/>
  <c r="AC1404" i="3"/>
  <c r="AB1404" i="3"/>
  <c r="AA1404" i="3"/>
  <c r="Y1404" i="3"/>
  <c r="B1270" i="5" s="1"/>
  <c r="O1404" i="3"/>
  <c r="N1404" i="3"/>
  <c r="M1270" i="5" s="1"/>
  <c r="M1404" i="3"/>
  <c r="K1404" i="3"/>
  <c r="J1404" i="3"/>
  <c r="G1404" i="3"/>
  <c r="D1404" i="3"/>
  <c r="B1404" i="3"/>
  <c r="A1270" i="5" s="1"/>
  <c r="AC1403" i="3"/>
  <c r="AB1403" i="3"/>
  <c r="AA1403" i="3"/>
  <c r="Y1403" i="3"/>
  <c r="B1269" i="5" s="1"/>
  <c r="O1403" i="3"/>
  <c r="N1403" i="3"/>
  <c r="M1269" i="5" s="1"/>
  <c r="M1403" i="3"/>
  <c r="K1269" i="5" s="1"/>
  <c r="K1403" i="3"/>
  <c r="J1403" i="3"/>
  <c r="G1403" i="3"/>
  <c r="D1403" i="3"/>
  <c r="B1403" i="3"/>
  <c r="A1269" i="5" s="1"/>
  <c r="AC1402" i="3"/>
  <c r="AB1402" i="3"/>
  <c r="AA1402" i="3"/>
  <c r="Y1402" i="3"/>
  <c r="B1268" i="5" s="1"/>
  <c r="O1402" i="3"/>
  <c r="N1402" i="3"/>
  <c r="M1268" i="5" s="1"/>
  <c r="M1402" i="3"/>
  <c r="K1402" i="3"/>
  <c r="J1402" i="3"/>
  <c r="G1402" i="3"/>
  <c r="D1402" i="3"/>
  <c r="B1402" i="3"/>
  <c r="A1268" i="5" s="1"/>
  <c r="AC1401" i="3"/>
  <c r="AB1401" i="3"/>
  <c r="AA1401" i="3"/>
  <c r="Y1401" i="3"/>
  <c r="B1267" i="5" s="1"/>
  <c r="O1401" i="3"/>
  <c r="N1401" i="3"/>
  <c r="M1267" i="5" s="1"/>
  <c r="M1401" i="3"/>
  <c r="K1267" i="5" s="1"/>
  <c r="K1401" i="3"/>
  <c r="J1401" i="3"/>
  <c r="G1401" i="3"/>
  <c r="D1401" i="3"/>
  <c r="B1401" i="3"/>
  <c r="A1267" i="5" s="1"/>
  <c r="AC1400" i="3"/>
  <c r="AB1400" i="3"/>
  <c r="AA1400" i="3"/>
  <c r="Y1400" i="3"/>
  <c r="B1266" i="5" s="1"/>
  <c r="O1400" i="3"/>
  <c r="N1400" i="3"/>
  <c r="M1266" i="5" s="1"/>
  <c r="M1400" i="3"/>
  <c r="K1400" i="3"/>
  <c r="J1400" i="3"/>
  <c r="G1400" i="3"/>
  <c r="D1400" i="3"/>
  <c r="B1400" i="3"/>
  <c r="A1266" i="5" s="1"/>
  <c r="AC1399" i="3"/>
  <c r="AB1399" i="3"/>
  <c r="AA1399" i="3"/>
  <c r="Y1399" i="3"/>
  <c r="B1265" i="5" s="1"/>
  <c r="O1399" i="3"/>
  <c r="N1399" i="3"/>
  <c r="M1265" i="5" s="1"/>
  <c r="M1399" i="3"/>
  <c r="K1265" i="5" s="1"/>
  <c r="K1399" i="3"/>
  <c r="J1399" i="3"/>
  <c r="G1399" i="3"/>
  <c r="D1399" i="3"/>
  <c r="B1399" i="3"/>
  <c r="A1265" i="5" s="1"/>
  <c r="AC1398" i="3"/>
  <c r="AB1398" i="3"/>
  <c r="AA1398" i="3"/>
  <c r="Y1398" i="3"/>
  <c r="B1264" i="5" s="1"/>
  <c r="O1398" i="3"/>
  <c r="N1398" i="3"/>
  <c r="M1264" i="5" s="1"/>
  <c r="M1398" i="3"/>
  <c r="K1398" i="3"/>
  <c r="J1398" i="3"/>
  <c r="G1398" i="3"/>
  <c r="D1398" i="3"/>
  <c r="B1398" i="3"/>
  <c r="A1264" i="5" s="1"/>
  <c r="AC1397" i="3"/>
  <c r="AB1397" i="3"/>
  <c r="AA1397" i="3"/>
  <c r="Y1397" i="3"/>
  <c r="B1263" i="5" s="1"/>
  <c r="O1397" i="3"/>
  <c r="N1397" i="3"/>
  <c r="M1263" i="5" s="1"/>
  <c r="M1397" i="3"/>
  <c r="K1263" i="5" s="1"/>
  <c r="K1397" i="3"/>
  <c r="J1397" i="3"/>
  <c r="G1397" i="3"/>
  <c r="D1397" i="3"/>
  <c r="B1397" i="3"/>
  <c r="A1263" i="5" s="1"/>
  <c r="AC1396" i="3"/>
  <c r="AB1396" i="3"/>
  <c r="AA1396" i="3"/>
  <c r="Y1396" i="3"/>
  <c r="B1262" i="5" s="1"/>
  <c r="O1396" i="3"/>
  <c r="N1396" i="3"/>
  <c r="M1262" i="5" s="1"/>
  <c r="M1396" i="3"/>
  <c r="K1396" i="3"/>
  <c r="J1396" i="3"/>
  <c r="G1396" i="3"/>
  <c r="D1396" i="3"/>
  <c r="B1396" i="3"/>
  <c r="A1262" i="5" s="1"/>
  <c r="AC1395" i="3"/>
  <c r="AB1395" i="3"/>
  <c r="AA1395" i="3"/>
  <c r="Y1395" i="3"/>
  <c r="B1261" i="5" s="1"/>
  <c r="O1395" i="3"/>
  <c r="N1395" i="3"/>
  <c r="M1261" i="5" s="1"/>
  <c r="M1395" i="3"/>
  <c r="K1261" i="5" s="1"/>
  <c r="K1395" i="3"/>
  <c r="J1395" i="3"/>
  <c r="G1395" i="3"/>
  <c r="D1395" i="3"/>
  <c r="B1395" i="3"/>
  <c r="AC1394" i="3"/>
  <c r="AB1394" i="3"/>
  <c r="AA1394" i="3"/>
  <c r="Y1394" i="3"/>
  <c r="B1260" i="5" s="1"/>
  <c r="O1394" i="3"/>
  <c r="N1394" i="3"/>
  <c r="M1260" i="5" s="1"/>
  <c r="M1394" i="3"/>
  <c r="K1394" i="3"/>
  <c r="J1394" i="3"/>
  <c r="G1394" i="3"/>
  <c r="D1394" i="3"/>
  <c r="B1394" i="3"/>
  <c r="A1260" i="5" s="1"/>
  <c r="AC1393" i="3"/>
  <c r="AB1393" i="3"/>
  <c r="AA1393" i="3"/>
  <c r="Y1393" i="3"/>
  <c r="B1259" i="5" s="1"/>
  <c r="O1393" i="3"/>
  <c r="N1393" i="3"/>
  <c r="M1259" i="5" s="1"/>
  <c r="M1393" i="3"/>
  <c r="K1259" i="5" s="1"/>
  <c r="K1393" i="3"/>
  <c r="J1393" i="3"/>
  <c r="G1393" i="3"/>
  <c r="D1393" i="3"/>
  <c r="B1393" i="3"/>
  <c r="A1259" i="5" s="1"/>
  <c r="AC1392" i="3"/>
  <c r="AB1392" i="3"/>
  <c r="AA1392" i="3"/>
  <c r="Y1392" i="3"/>
  <c r="B1258" i="5" s="1"/>
  <c r="O1392" i="3"/>
  <c r="N1392" i="3"/>
  <c r="M1258" i="5" s="1"/>
  <c r="M1392" i="3"/>
  <c r="K1392" i="3"/>
  <c r="J1392" i="3"/>
  <c r="G1392" i="3"/>
  <c r="D1392" i="3"/>
  <c r="B1392" i="3"/>
  <c r="A1258" i="5" s="1"/>
  <c r="AC1391" i="3"/>
  <c r="AB1391" i="3"/>
  <c r="AA1391" i="3"/>
  <c r="Y1391" i="3"/>
  <c r="B1257" i="5" s="1"/>
  <c r="O1391" i="3"/>
  <c r="N1391" i="3"/>
  <c r="M1257" i="5" s="1"/>
  <c r="M1391" i="3"/>
  <c r="K1257" i="5" s="1"/>
  <c r="K1391" i="3"/>
  <c r="J1391" i="3"/>
  <c r="G1391" i="3"/>
  <c r="D1391" i="3"/>
  <c r="B1391" i="3"/>
  <c r="A1257" i="5" s="1"/>
  <c r="AC1390" i="3"/>
  <c r="AB1390" i="3"/>
  <c r="AA1390" i="3"/>
  <c r="Y1390" i="3"/>
  <c r="B1256" i="5" s="1"/>
  <c r="O1390" i="3"/>
  <c r="N1390" i="3"/>
  <c r="M1256" i="5" s="1"/>
  <c r="M1390" i="3"/>
  <c r="K1390" i="3"/>
  <c r="J1390" i="3"/>
  <c r="G1390" i="3"/>
  <c r="D1390" i="3"/>
  <c r="B1390" i="3"/>
  <c r="A1256" i="5" s="1"/>
  <c r="AC1389" i="3"/>
  <c r="AB1389" i="3"/>
  <c r="AA1389" i="3"/>
  <c r="Y1389" i="3"/>
  <c r="B1255" i="5" s="1"/>
  <c r="O1389" i="3"/>
  <c r="N1389" i="3"/>
  <c r="M1255" i="5" s="1"/>
  <c r="M1389" i="3"/>
  <c r="K1255" i="5" s="1"/>
  <c r="K1389" i="3"/>
  <c r="J1389" i="3"/>
  <c r="G1389" i="3"/>
  <c r="D1389" i="3"/>
  <c r="B1389" i="3"/>
  <c r="A1255" i="5" s="1"/>
  <c r="AC1388" i="3"/>
  <c r="AB1388" i="3"/>
  <c r="AA1388" i="3"/>
  <c r="Y1388" i="3"/>
  <c r="B1254" i="5" s="1"/>
  <c r="O1388" i="3"/>
  <c r="N1388" i="3"/>
  <c r="M1254" i="5" s="1"/>
  <c r="M1388" i="3"/>
  <c r="K1388" i="3"/>
  <c r="J1388" i="3"/>
  <c r="G1388" i="3"/>
  <c r="D1388" i="3"/>
  <c r="B1388" i="3"/>
  <c r="A1254" i="5" s="1"/>
  <c r="AC1387" i="3"/>
  <c r="AB1387" i="3"/>
  <c r="AA1387" i="3"/>
  <c r="Y1387" i="3"/>
  <c r="B1253" i="5" s="1"/>
  <c r="O1387" i="3"/>
  <c r="N1387" i="3"/>
  <c r="M1253" i="5" s="1"/>
  <c r="M1387" i="3"/>
  <c r="K1253" i="5" s="1"/>
  <c r="K1387" i="3"/>
  <c r="J1387" i="3"/>
  <c r="G1387" i="3"/>
  <c r="D1387" i="3"/>
  <c r="B1387" i="3"/>
  <c r="A1253" i="5" s="1"/>
  <c r="AC1386" i="3"/>
  <c r="AB1386" i="3"/>
  <c r="AA1386" i="3"/>
  <c r="Y1386" i="3"/>
  <c r="B1252" i="5" s="1"/>
  <c r="O1386" i="3"/>
  <c r="N1386" i="3"/>
  <c r="M1252" i="5" s="1"/>
  <c r="M1386" i="3"/>
  <c r="K1386" i="3"/>
  <c r="J1386" i="3"/>
  <c r="G1386" i="3"/>
  <c r="D1386" i="3"/>
  <c r="B1386" i="3"/>
  <c r="A1252" i="5" s="1"/>
  <c r="AC1385" i="3"/>
  <c r="AB1385" i="3"/>
  <c r="AA1385" i="3"/>
  <c r="Y1385" i="3"/>
  <c r="B1251" i="5" s="1"/>
  <c r="O1385" i="3"/>
  <c r="N1385" i="3"/>
  <c r="M1251" i="5" s="1"/>
  <c r="M1385" i="3"/>
  <c r="K1251" i="5" s="1"/>
  <c r="K1385" i="3"/>
  <c r="J1385" i="3"/>
  <c r="G1385" i="3"/>
  <c r="D1385" i="3"/>
  <c r="B1385" i="3"/>
  <c r="A1251" i="5" s="1"/>
  <c r="AC1384" i="3"/>
  <c r="AB1384" i="3"/>
  <c r="AA1384" i="3"/>
  <c r="Y1384" i="3"/>
  <c r="B1250" i="5" s="1"/>
  <c r="O1384" i="3"/>
  <c r="N1384" i="3"/>
  <c r="M1250" i="5" s="1"/>
  <c r="M1384" i="3"/>
  <c r="K1384" i="3"/>
  <c r="J1384" i="3"/>
  <c r="G1384" i="3"/>
  <c r="D1384" i="3"/>
  <c r="B1384" i="3"/>
  <c r="A1250" i="5" s="1"/>
  <c r="AC1383" i="3"/>
  <c r="AB1383" i="3"/>
  <c r="AA1383" i="3"/>
  <c r="Y1383" i="3"/>
  <c r="B1249" i="5" s="1"/>
  <c r="O1383" i="3"/>
  <c r="N1383" i="3"/>
  <c r="M1249" i="5" s="1"/>
  <c r="M1383" i="3"/>
  <c r="K1249" i="5" s="1"/>
  <c r="K1383" i="3"/>
  <c r="J1383" i="3"/>
  <c r="G1383" i="3"/>
  <c r="D1383" i="3"/>
  <c r="B1383" i="3"/>
  <c r="A1249" i="5" s="1"/>
  <c r="AC1370" i="3"/>
  <c r="AB1370" i="3"/>
  <c r="AA1370" i="3"/>
  <c r="Y1370" i="3"/>
  <c r="B1236" i="5" s="1"/>
  <c r="O1370" i="3"/>
  <c r="N1370" i="3"/>
  <c r="M1236" i="5" s="1"/>
  <c r="M1370" i="3"/>
  <c r="K1370" i="3"/>
  <c r="J1370" i="3"/>
  <c r="G1370" i="3"/>
  <c r="D1370" i="3"/>
  <c r="B1370" i="3"/>
  <c r="A1236" i="5" s="1"/>
  <c r="AC1369" i="3"/>
  <c r="AB1369" i="3"/>
  <c r="AA1369" i="3"/>
  <c r="Y1369" i="3"/>
  <c r="B1235" i="5" s="1"/>
  <c r="O1369" i="3"/>
  <c r="N1369" i="3"/>
  <c r="M1235" i="5" s="1"/>
  <c r="M1369" i="3"/>
  <c r="K1235" i="5" s="1"/>
  <c r="K1369" i="3"/>
  <c r="J1369" i="3"/>
  <c r="G1369" i="3"/>
  <c r="D1369" i="3"/>
  <c r="B1369" i="3"/>
  <c r="A1235" i="5" s="1"/>
  <c r="AC1368" i="3"/>
  <c r="AB1368" i="3"/>
  <c r="AA1368" i="3"/>
  <c r="Y1368" i="3"/>
  <c r="B1234" i="5" s="1"/>
  <c r="O1368" i="3"/>
  <c r="N1368" i="3"/>
  <c r="M1234" i="5" s="1"/>
  <c r="M1368" i="3"/>
  <c r="K1368" i="3"/>
  <c r="J1368" i="3"/>
  <c r="G1368" i="3"/>
  <c r="D1368" i="3"/>
  <c r="B1368" i="3"/>
  <c r="A1234" i="5" s="1"/>
  <c r="AC1367" i="3"/>
  <c r="AB1367" i="3"/>
  <c r="AA1367" i="3"/>
  <c r="Y1367" i="3"/>
  <c r="B1233" i="5" s="1"/>
  <c r="O1367" i="3"/>
  <c r="N1367" i="3"/>
  <c r="M1367" i="3"/>
  <c r="K1233" i="5" s="1"/>
  <c r="K1367" i="3"/>
  <c r="J1367" i="3"/>
  <c r="G1367" i="3"/>
  <c r="D1367" i="3"/>
  <c r="B1367" i="3"/>
  <c r="A1233" i="5" s="1"/>
  <c r="AC1366" i="3"/>
  <c r="AB1366" i="3"/>
  <c r="AA1366" i="3"/>
  <c r="Y1366" i="3"/>
  <c r="B1232" i="5" s="1"/>
  <c r="O1366" i="3"/>
  <c r="N1366" i="3"/>
  <c r="M1232" i="5" s="1"/>
  <c r="M1366" i="3"/>
  <c r="K1366" i="3"/>
  <c r="J1366" i="3"/>
  <c r="G1366" i="3"/>
  <c r="D1366" i="3"/>
  <c r="B1366" i="3"/>
  <c r="A1232" i="5" s="1"/>
  <c r="AC1365" i="3"/>
  <c r="AB1365" i="3"/>
  <c r="AA1365" i="3"/>
  <c r="Y1365" i="3"/>
  <c r="B1231" i="5" s="1"/>
  <c r="O1365" i="3"/>
  <c r="N1365" i="3"/>
  <c r="M1231" i="5" s="1"/>
  <c r="M1365" i="3"/>
  <c r="K1231" i="5" s="1"/>
  <c r="K1365" i="3"/>
  <c r="J1365" i="3"/>
  <c r="G1365" i="3"/>
  <c r="D1365" i="3"/>
  <c r="B1365" i="3"/>
  <c r="AC1364" i="3"/>
  <c r="AB1364" i="3"/>
  <c r="AA1364" i="3"/>
  <c r="Y1364" i="3"/>
  <c r="B1230" i="5" s="1"/>
  <c r="O1364" i="3"/>
  <c r="N1364" i="3"/>
  <c r="M1230" i="5" s="1"/>
  <c r="M1364" i="3"/>
  <c r="K1364" i="3"/>
  <c r="J1364" i="3"/>
  <c r="G1364" i="3"/>
  <c r="D1364" i="3"/>
  <c r="B1364" i="3"/>
  <c r="A1230" i="5" s="1"/>
  <c r="AC1363" i="3"/>
  <c r="AB1363" i="3"/>
  <c r="AA1363" i="3"/>
  <c r="Y1363" i="3"/>
  <c r="B1229" i="5" s="1"/>
  <c r="O1363" i="3"/>
  <c r="N1363" i="3"/>
  <c r="M1229" i="5" s="1"/>
  <c r="M1363" i="3"/>
  <c r="K1229" i="5" s="1"/>
  <c r="K1363" i="3"/>
  <c r="J1363" i="3"/>
  <c r="G1363" i="3"/>
  <c r="D1363" i="3"/>
  <c r="B1363" i="3"/>
  <c r="A1229" i="5" s="1"/>
  <c r="AC1362" i="3"/>
  <c r="AB1362" i="3"/>
  <c r="AA1362" i="3"/>
  <c r="Y1362" i="3"/>
  <c r="B1228" i="5" s="1"/>
  <c r="O1362" i="3"/>
  <c r="N1362" i="3"/>
  <c r="M1228" i="5" s="1"/>
  <c r="M1362" i="3"/>
  <c r="K1362" i="3"/>
  <c r="J1362" i="3"/>
  <c r="G1362" i="3"/>
  <c r="D1362" i="3"/>
  <c r="B1362" i="3"/>
  <c r="A1228" i="5" s="1"/>
  <c r="AC1361" i="3"/>
  <c r="AB1361" i="3"/>
  <c r="AA1361" i="3"/>
  <c r="Y1361" i="3"/>
  <c r="B1227" i="5" s="1"/>
  <c r="O1361" i="3"/>
  <c r="N1361" i="3"/>
  <c r="M1227" i="5" s="1"/>
  <c r="M1361" i="3"/>
  <c r="K1227" i="5" s="1"/>
  <c r="K1361" i="3"/>
  <c r="J1361" i="3"/>
  <c r="G1361" i="3"/>
  <c r="D1361" i="3"/>
  <c r="B1361" i="3"/>
  <c r="A1227" i="5" s="1"/>
  <c r="AC1360" i="3"/>
  <c r="AB1360" i="3"/>
  <c r="AA1360" i="3"/>
  <c r="Y1360" i="3"/>
  <c r="B1226" i="5" s="1"/>
  <c r="O1360" i="3"/>
  <c r="N1360" i="3"/>
  <c r="M1226" i="5" s="1"/>
  <c r="M1360" i="3"/>
  <c r="K1360" i="3"/>
  <c r="J1360" i="3"/>
  <c r="G1360" i="3"/>
  <c r="D1360" i="3"/>
  <c r="B1360" i="3"/>
  <c r="A1226" i="5" s="1"/>
  <c r="AC1359" i="3"/>
  <c r="AB1359" i="3"/>
  <c r="AA1359" i="3"/>
  <c r="Y1359" i="3"/>
  <c r="B1225" i="5" s="1"/>
  <c r="O1359" i="3"/>
  <c r="N1359" i="3"/>
  <c r="M1225" i="5" s="1"/>
  <c r="M1359" i="3"/>
  <c r="K1225" i="5" s="1"/>
  <c r="K1359" i="3"/>
  <c r="J1359" i="3"/>
  <c r="G1359" i="3"/>
  <c r="D1359" i="3"/>
  <c r="B1359" i="3"/>
  <c r="A1225" i="5" s="1"/>
  <c r="AC1358" i="3"/>
  <c r="AB1358" i="3"/>
  <c r="AA1358" i="3"/>
  <c r="Y1358" i="3"/>
  <c r="B1224" i="5" s="1"/>
  <c r="O1358" i="3"/>
  <c r="N1358" i="3"/>
  <c r="M1224" i="5" s="1"/>
  <c r="M1358" i="3"/>
  <c r="K1358" i="3"/>
  <c r="J1358" i="3"/>
  <c r="G1358" i="3"/>
  <c r="D1358" i="3"/>
  <c r="B1358" i="3"/>
  <c r="A1224" i="5" s="1"/>
  <c r="AC1357" i="3"/>
  <c r="AB1357" i="3"/>
  <c r="AA1357" i="3"/>
  <c r="Y1357" i="3"/>
  <c r="B1223" i="5" s="1"/>
  <c r="O1357" i="3"/>
  <c r="N1357" i="3"/>
  <c r="M1223" i="5" s="1"/>
  <c r="M1357" i="3"/>
  <c r="K1223" i="5" s="1"/>
  <c r="K1357" i="3"/>
  <c r="J1357" i="3"/>
  <c r="G1357" i="3"/>
  <c r="D1357" i="3"/>
  <c r="B1357" i="3"/>
  <c r="A1223" i="5" s="1"/>
  <c r="AC1356" i="3"/>
  <c r="AB1356" i="3"/>
  <c r="AA1356" i="3"/>
  <c r="Y1356" i="3"/>
  <c r="B1222" i="5" s="1"/>
  <c r="O1356" i="3"/>
  <c r="N1356" i="3"/>
  <c r="M1222" i="5" s="1"/>
  <c r="M1356" i="3"/>
  <c r="K1356" i="3"/>
  <c r="J1356" i="3"/>
  <c r="G1356" i="3"/>
  <c r="D1356" i="3"/>
  <c r="B1356" i="3"/>
  <c r="A1222" i="5" s="1"/>
  <c r="AC1355" i="3"/>
  <c r="AB1355" i="3"/>
  <c r="AA1355" i="3"/>
  <c r="Y1355" i="3"/>
  <c r="B1221" i="5" s="1"/>
  <c r="O1355" i="3"/>
  <c r="N1355" i="3"/>
  <c r="M1221" i="5" s="1"/>
  <c r="M1355" i="3"/>
  <c r="K1221" i="5" s="1"/>
  <c r="K1355" i="3"/>
  <c r="J1355" i="3"/>
  <c r="G1355" i="3"/>
  <c r="D1355" i="3"/>
  <c r="B1355" i="3"/>
  <c r="A1221" i="5" s="1"/>
  <c r="AC1354" i="3"/>
  <c r="AB1354" i="3"/>
  <c r="AA1354" i="3"/>
  <c r="Y1354" i="3"/>
  <c r="B1220" i="5" s="1"/>
  <c r="O1354" i="3"/>
  <c r="N1354" i="3"/>
  <c r="M1220" i="5" s="1"/>
  <c r="M1354" i="3"/>
  <c r="K1354" i="3"/>
  <c r="J1354" i="3"/>
  <c r="G1354" i="3"/>
  <c r="D1354" i="3"/>
  <c r="B1354" i="3"/>
  <c r="A1220" i="5" s="1"/>
  <c r="AC1353" i="3"/>
  <c r="AB1353" i="3"/>
  <c r="AA1353" i="3"/>
  <c r="Y1353" i="3"/>
  <c r="B1219" i="5" s="1"/>
  <c r="O1353" i="3"/>
  <c r="N1353" i="3"/>
  <c r="M1219" i="5" s="1"/>
  <c r="M1353" i="3"/>
  <c r="K1219" i="5" s="1"/>
  <c r="K1353" i="3"/>
  <c r="J1353" i="3"/>
  <c r="G1353" i="3"/>
  <c r="D1353" i="3"/>
  <c r="B1353" i="3"/>
  <c r="A1219" i="5" s="1"/>
  <c r="AC1352" i="3"/>
  <c r="AB1352" i="3"/>
  <c r="AA1352" i="3"/>
  <c r="Y1352" i="3"/>
  <c r="B1218" i="5" s="1"/>
  <c r="O1352" i="3"/>
  <c r="N1352" i="3"/>
  <c r="M1218" i="5" s="1"/>
  <c r="M1352" i="3"/>
  <c r="K1352" i="3"/>
  <c r="J1352" i="3"/>
  <c r="G1352" i="3"/>
  <c r="D1352" i="3"/>
  <c r="B1352" i="3"/>
  <c r="A1218" i="5" s="1"/>
  <c r="AC1351" i="3"/>
  <c r="AB1351" i="3"/>
  <c r="AA1351" i="3"/>
  <c r="Y1351" i="3"/>
  <c r="B1217" i="5" s="1"/>
  <c r="O1351" i="3"/>
  <c r="N1351" i="3"/>
  <c r="M1217" i="5" s="1"/>
  <c r="M1351" i="3"/>
  <c r="K1217" i="5" s="1"/>
  <c r="K1351" i="3"/>
  <c r="J1351" i="3"/>
  <c r="G1351" i="3"/>
  <c r="D1351" i="3"/>
  <c r="B1351" i="3"/>
  <c r="AC1350" i="3"/>
  <c r="AB1350" i="3"/>
  <c r="AA1350" i="3"/>
  <c r="Y1350" i="3"/>
  <c r="B1216" i="5" s="1"/>
  <c r="O1350" i="3"/>
  <c r="N1350" i="3"/>
  <c r="M1216" i="5" s="1"/>
  <c r="M1350" i="3"/>
  <c r="K1350" i="3"/>
  <c r="J1350" i="3"/>
  <c r="G1350" i="3"/>
  <c r="D1350" i="3"/>
  <c r="B1350" i="3"/>
  <c r="A1216" i="5" s="1"/>
  <c r="AC1349" i="3"/>
  <c r="AB1349" i="3"/>
  <c r="AA1349" i="3"/>
  <c r="Y1349" i="3"/>
  <c r="B1215" i="5" s="1"/>
  <c r="O1349" i="3"/>
  <c r="N1349" i="3"/>
  <c r="M1215" i="5" s="1"/>
  <c r="M1349" i="3"/>
  <c r="K1215" i="5" s="1"/>
  <c r="K1349" i="3"/>
  <c r="J1349" i="3"/>
  <c r="G1349" i="3"/>
  <c r="D1349" i="3"/>
  <c r="B1349" i="3"/>
  <c r="A1215" i="5" s="1"/>
  <c r="AC1348" i="3"/>
  <c r="AB1348" i="3"/>
  <c r="AA1348" i="3"/>
  <c r="Y1348" i="3"/>
  <c r="B1214" i="5" s="1"/>
  <c r="O1348" i="3"/>
  <c r="N1348" i="3"/>
  <c r="M1214" i="5" s="1"/>
  <c r="M1348" i="3"/>
  <c r="K1348" i="3"/>
  <c r="J1348" i="3"/>
  <c r="G1348" i="3"/>
  <c r="D1348" i="3"/>
  <c r="B1348" i="3"/>
  <c r="A1214" i="5" s="1"/>
  <c r="AC1347" i="3"/>
  <c r="AB1347" i="3"/>
  <c r="AA1347" i="3"/>
  <c r="Y1347" i="3"/>
  <c r="B1213" i="5" s="1"/>
  <c r="O1347" i="3"/>
  <c r="N1347" i="3"/>
  <c r="M1213" i="5" s="1"/>
  <c r="M1347" i="3"/>
  <c r="K1213" i="5" s="1"/>
  <c r="K1347" i="3"/>
  <c r="J1347" i="3"/>
  <c r="G1347" i="3"/>
  <c r="D1347" i="3"/>
  <c r="B1347" i="3"/>
  <c r="A1213" i="5" s="1"/>
  <c r="AC1346" i="3"/>
  <c r="AB1346" i="3"/>
  <c r="AA1346" i="3"/>
  <c r="Y1346" i="3"/>
  <c r="B1212" i="5" s="1"/>
  <c r="O1346" i="3"/>
  <c r="N1346" i="3"/>
  <c r="M1212" i="5" s="1"/>
  <c r="M1346" i="3"/>
  <c r="K1212" i="5" s="1"/>
  <c r="K1346" i="3"/>
  <c r="J1346" i="3"/>
  <c r="G1346" i="3"/>
  <c r="D1346" i="3"/>
  <c r="B1346" i="3"/>
  <c r="A1212" i="5" s="1"/>
  <c r="AC1345" i="3"/>
  <c r="AB1345" i="3"/>
  <c r="AA1345" i="3"/>
  <c r="Y1345" i="3"/>
  <c r="B1211" i="5" s="1"/>
  <c r="O1345" i="3"/>
  <c r="N1345" i="3"/>
  <c r="M1211" i="5" s="1"/>
  <c r="M1345" i="3"/>
  <c r="K1211" i="5" s="1"/>
  <c r="K1345" i="3"/>
  <c r="J1345" i="3"/>
  <c r="G1345" i="3"/>
  <c r="D1345" i="3"/>
  <c r="B1345" i="3"/>
  <c r="A1211" i="5" s="1"/>
  <c r="AC1344" i="3"/>
  <c r="AB1344" i="3"/>
  <c r="AA1344" i="3"/>
  <c r="C1210" i="5" s="1"/>
  <c r="Y1344" i="3"/>
  <c r="O1344" i="3"/>
  <c r="N1344" i="3"/>
  <c r="M1210" i="5" s="1"/>
  <c r="M1344" i="3"/>
  <c r="K1210" i="5" s="1"/>
  <c r="K1344" i="3"/>
  <c r="J1344" i="3"/>
  <c r="G1344" i="3"/>
  <c r="D1344" i="3"/>
  <c r="B1344" i="3"/>
  <c r="A1210" i="5" s="1"/>
  <c r="AC1343" i="3"/>
  <c r="AB1343" i="3"/>
  <c r="AA1343" i="3"/>
  <c r="C1209" i="5" s="1"/>
  <c r="Y1343" i="3"/>
  <c r="B1209" i="5" s="1"/>
  <c r="O1343" i="3"/>
  <c r="N1343" i="3"/>
  <c r="M1209" i="5" s="1"/>
  <c r="M1343" i="3"/>
  <c r="K1209" i="5" s="1"/>
  <c r="K1343" i="3"/>
  <c r="J1343" i="3"/>
  <c r="G1343" i="3"/>
  <c r="D1343" i="3"/>
  <c r="B1343" i="3"/>
  <c r="A1209" i="5" s="1"/>
  <c r="AC1342" i="3"/>
  <c r="AB1342" i="3"/>
  <c r="AA1342" i="3"/>
  <c r="C1208" i="5" s="1"/>
  <c r="Y1342" i="3"/>
  <c r="B1208" i="5" s="1"/>
  <c r="O1342" i="3"/>
  <c r="N1342" i="3"/>
  <c r="M1208" i="5" s="1"/>
  <c r="M1342" i="3"/>
  <c r="K1208" i="5" s="1"/>
  <c r="K1342" i="3"/>
  <c r="J1342" i="3"/>
  <c r="G1342" i="3"/>
  <c r="D1342" i="3"/>
  <c r="B1342" i="3"/>
  <c r="A1208" i="5" s="1"/>
  <c r="AC1341" i="3"/>
  <c r="AB1341" i="3"/>
  <c r="AA1341" i="3"/>
  <c r="Y1341" i="3"/>
  <c r="B1207" i="5" s="1"/>
  <c r="O1341" i="3"/>
  <c r="N1341" i="3"/>
  <c r="M1207" i="5" s="1"/>
  <c r="M1341" i="3"/>
  <c r="K1207" i="5" s="1"/>
  <c r="K1341" i="3"/>
  <c r="J1341" i="3"/>
  <c r="G1341" i="3"/>
  <c r="D1341" i="3"/>
  <c r="B1341" i="3"/>
  <c r="A1207" i="5" s="1"/>
  <c r="AC1340" i="3"/>
  <c r="AB1340" i="3"/>
  <c r="AA1340" i="3"/>
  <c r="C1206" i="5" s="1"/>
  <c r="Y1340" i="3"/>
  <c r="B1206" i="5" s="1"/>
  <c r="O1340" i="3"/>
  <c r="N1340" i="3"/>
  <c r="M1206" i="5" s="1"/>
  <c r="M1340" i="3"/>
  <c r="K1206" i="5" s="1"/>
  <c r="K1340" i="3"/>
  <c r="J1340" i="3"/>
  <c r="G1340" i="3"/>
  <c r="D1340" i="3"/>
  <c r="B1340" i="3"/>
  <c r="A1206" i="5" s="1"/>
  <c r="AC1327" i="3"/>
  <c r="AB1327" i="3"/>
  <c r="AA1327" i="3"/>
  <c r="C1193" i="5" s="1"/>
  <c r="Y1327" i="3"/>
  <c r="B1193" i="5" s="1"/>
  <c r="O1327" i="3"/>
  <c r="N1327" i="3"/>
  <c r="M1193" i="5" s="1"/>
  <c r="M1327" i="3"/>
  <c r="K1193" i="5" s="1"/>
  <c r="K1327" i="3"/>
  <c r="J1327" i="3"/>
  <c r="G1327" i="3"/>
  <c r="D1327" i="3"/>
  <c r="B1327" i="3"/>
  <c r="A1193" i="5" s="1"/>
  <c r="AC1326" i="3"/>
  <c r="AB1326" i="3"/>
  <c r="AA1326" i="3"/>
  <c r="C1192" i="5" s="1"/>
  <c r="Y1326" i="3"/>
  <c r="B1192" i="5" s="1"/>
  <c r="O1326" i="3"/>
  <c r="N1326" i="3"/>
  <c r="M1192" i="5" s="1"/>
  <c r="M1326" i="3"/>
  <c r="K1326" i="3"/>
  <c r="J1326" i="3"/>
  <c r="G1326" i="3"/>
  <c r="D1326" i="3"/>
  <c r="B1326" i="3"/>
  <c r="A1192" i="5" s="1"/>
  <c r="AC1325" i="3"/>
  <c r="AB1325" i="3"/>
  <c r="AA1325" i="3"/>
  <c r="C1191" i="5" s="1"/>
  <c r="Y1325" i="3"/>
  <c r="B1191" i="5" s="1"/>
  <c r="O1325" i="3"/>
  <c r="N1325" i="3"/>
  <c r="M1191" i="5" s="1"/>
  <c r="M1325" i="3"/>
  <c r="K1191" i="5" s="1"/>
  <c r="K1325" i="3"/>
  <c r="J1325" i="3"/>
  <c r="G1325" i="3"/>
  <c r="D1325" i="3"/>
  <c r="B1325" i="3"/>
  <c r="A1191" i="5" s="1"/>
  <c r="AC1324" i="3"/>
  <c r="AB1324" i="3"/>
  <c r="AA1324" i="3"/>
  <c r="C1190" i="5" s="1"/>
  <c r="Y1324" i="3"/>
  <c r="B1190" i="5" s="1"/>
  <c r="O1324" i="3"/>
  <c r="N1324" i="3"/>
  <c r="M1190" i="5" s="1"/>
  <c r="M1324" i="3"/>
  <c r="K1324" i="3"/>
  <c r="J1324" i="3"/>
  <c r="G1324" i="3"/>
  <c r="D1324" i="3"/>
  <c r="B1324" i="3"/>
  <c r="A1190" i="5" s="1"/>
  <c r="AC1323" i="3"/>
  <c r="AB1323" i="3"/>
  <c r="AA1323" i="3"/>
  <c r="C1189" i="5" s="1"/>
  <c r="Y1323" i="3"/>
  <c r="B1189" i="5" s="1"/>
  <c r="O1323" i="3"/>
  <c r="N1323" i="3"/>
  <c r="M1189" i="5" s="1"/>
  <c r="M1323" i="3"/>
  <c r="K1189" i="5" s="1"/>
  <c r="K1323" i="3"/>
  <c r="J1323" i="3"/>
  <c r="G1323" i="3"/>
  <c r="D1323" i="3"/>
  <c r="B1323" i="3"/>
  <c r="A1189" i="5" s="1"/>
  <c r="AC1322" i="3"/>
  <c r="AB1322" i="3"/>
  <c r="AA1322" i="3"/>
  <c r="C1188" i="5" s="1"/>
  <c r="Y1322" i="3"/>
  <c r="B1188" i="5" s="1"/>
  <c r="O1322" i="3"/>
  <c r="N1322" i="3"/>
  <c r="M1188" i="5" s="1"/>
  <c r="M1322" i="3"/>
  <c r="K1322" i="3"/>
  <c r="J1322" i="3"/>
  <c r="G1322" i="3"/>
  <c r="D1322" i="3"/>
  <c r="B1322" i="3"/>
  <c r="A1188" i="5" s="1"/>
  <c r="AC1321" i="3"/>
  <c r="AB1321" i="3"/>
  <c r="AA1321" i="3"/>
  <c r="C1187" i="5" s="1"/>
  <c r="Y1321" i="3"/>
  <c r="B1187" i="5" s="1"/>
  <c r="O1321" i="3"/>
  <c r="N1321" i="3"/>
  <c r="M1187" i="5" s="1"/>
  <c r="M1321" i="3"/>
  <c r="K1187" i="5" s="1"/>
  <c r="K1321" i="3"/>
  <c r="J1321" i="3"/>
  <c r="G1321" i="3"/>
  <c r="D1321" i="3"/>
  <c r="B1321" i="3"/>
  <c r="AC1320" i="3"/>
  <c r="AB1320" i="3"/>
  <c r="AA1320" i="3"/>
  <c r="C1186" i="5" s="1"/>
  <c r="Y1320" i="3"/>
  <c r="B1186" i="5" s="1"/>
  <c r="O1320" i="3"/>
  <c r="N1320" i="3"/>
  <c r="M1186" i="5" s="1"/>
  <c r="M1320" i="3"/>
  <c r="K1320" i="3"/>
  <c r="J1320" i="3"/>
  <c r="G1320" i="3"/>
  <c r="D1320" i="3"/>
  <c r="B1320" i="3"/>
  <c r="A1186" i="5" s="1"/>
  <c r="AC1319" i="3"/>
  <c r="AB1319" i="3"/>
  <c r="AA1319" i="3"/>
  <c r="C1185" i="5" s="1"/>
  <c r="Y1319" i="3"/>
  <c r="B1185" i="5" s="1"/>
  <c r="O1319" i="3"/>
  <c r="N1319" i="3"/>
  <c r="M1185" i="5" s="1"/>
  <c r="M1319" i="3"/>
  <c r="K1185" i="5" s="1"/>
  <c r="K1319" i="3"/>
  <c r="J1319" i="3"/>
  <c r="G1319" i="3"/>
  <c r="D1319" i="3"/>
  <c r="B1319" i="3"/>
  <c r="A1185" i="5" s="1"/>
  <c r="AC1318" i="3"/>
  <c r="AB1318" i="3"/>
  <c r="AA1318" i="3"/>
  <c r="C1184" i="5" s="1"/>
  <c r="Y1318" i="3"/>
  <c r="B1184" i="5" s="1"/>
  <c r="O1318" i="3"/>
  <c r="N1318" i="3"/>
  <c r="M1184" i="5" s="1"/>
  <c r="M1318" i="3"/>
  <c r="K1318" i="3"/>
  <c r="J1318" i="3"/>
  <c r="G1318" i="3"/>
  <c r="D1318" i="3"/>
  <c r="B1318" i="3"/>
  <c r="A1184" i="5" s="1"/>
  <c r="AC1317" i="3"/>
  <c r="AB1317" i="3"/>
  <c r="AA1317" i="3"/>
  <c r="C1183" i="5" s="1"/>
  <c r="Y1317" i="3"/>
  <c r="B1183" i="5" s="1"/>
  <c r="O1317" i="3"/>
  <c r="N1317" i="3"/>
  <c r="M1183" i="5" s="1"/>
  <c r="M1317" i="3"/>
  <c r="K1183" i="5" s="1"/>
  <c r="K1317" i="3"/>
  <c r="J1317" i="3"/>
  <c r="G1317" i="3"/>
  <c r="D1317" i="3"/>
  <c r="B1317" i="3"/>
  <c r="A1183" i="5" s="1"/>
  <c r="AC1316" i="3"/>
  <c r="AB1316" i="3"/>
  <c r="AA1316" i="3"/>
  <c r="C1182" i="5" s="1"/>
  <c r="Y1316" i="3"/>
  <c r="B1182" i="5" s="1"/>
  <c r="O1316" i="3"/>
  <c r="N1316" i="3"/>
  <c r="M1182" i="5" s="1"/>
  <c r="M1316" i="3"/>
  <c r="K1316" i="3"/>
  <c r="J1316" i="3"/>
  <c r="G1316" i="3"/>
  <c r="D1316" i="3"/>
  <c r="B1316" i="3"/>
  <c r="A1182" i="5" s="1"/>
  <c r="AC1315" i="3"/>
  <c r="AB1315" i="3"/>
  <c r="AA1315" i="3"/>
  <c r="C1181" i="5" s="1"/>
  <c r="Y1315" i="3"/>
  <c r="B1181" i="5" s="1"/>
  <c r="O1315" i="3"/>
  <c r="N1315" i="3"/>
  <c r="M1181" i="5" s="1"/>
  <c r="M1315" i="3"/>
  <c r="K1181" i="5" s="1"/>
  <c r="K1315" i="3"/>
  <c r="J1315" i="3"/>
  <c r="G1315" i="3"/>
  <c r="D1315" i="3"/>
  <c r="B1315" i="3"/>
  <c r="A1181" i="5" s="1"/>
  <c r="AC1314" i="3"/>
  <c r="AB1314" i="3"/>
  <c r="AA1314" i="3"/>
  <c r="C1180" i="5" s="1"/>
  <c r="Y1314" i="3"/>
  <c r="B1180" i="5" s="1"/>
  <c r="O1314" i="3"/>
  <c r="N1314" i="3"/>
  <c r="M1180" i="5" s="1"/>
  <c r="M1314" i="3"/>
  <c r="K1314" i="3"/>
  <c r="J1314" i="3"/>
  <c r="G1314" i="3"/>
  <c r="D1314" i="3"/>
  <c r="B1314" i="3"/>
  <c r="A1180" i="5" s="1"/>
  <c r="AC1313" i="3"/>
  <c r="AB1313" i="3"/>
  <c r="AA1313" i="3"/>
  <c r="C1179" i="5" s="1"/>
  <c r="Y1313" i="3"/>
  <c r="B1179" i="5" s="1"/>
  <c r="O1313" i="3"/>
  <c r="N1313" i="3"/>
  <c r="M1179" i="5" s="1"/>
  <c r="M1313" i="3"/>
  <c r="K1179" i="5" s="1"/>
  <c r="K1313" i="3"/>
  <c r="J1313" i="3"/>
  <c r="G1313" i="3"/>
  <c r="D1313" i="3"/>
  <c r="B1313" i="3"/>
  <c r="A1179" i="5" s="1"/>
  <c r="AC1312" i="3"/>
  <c r="AB1312" i="3"/>
  <c r="AA1312" i="3"/>
  <c r="C1178" i="5" s="1"/>
  <c r="Y1312" i="3"/>
  <c r="O1312" i="3"/>
  <c r="N1312" i="3"/>
  <c r="M1178" i="5" s="1"/>
  <c r="M1312" i="3"/>
  <c r="K1312" i="3"/>
  <c r="J1312" i="3"/>
  <c r="G1312" i="3"/>
  <c r="D1312" i="3"/>
  <c r="B1312" i="3"/>
  <c r="A1178" i="5" s="1"/>
  <c r="AC1311" i="3"/>
  <c r="AB1311" i="3"/>
  <c r="AA1311" i="3"/>
  <c r="Y1311" i="3"/>
  <c r="B1177" i="5" s="1"/>
  <c r="O1311" i="3"/>
  <c r="N1311" i="3"/>
  <c r="M1177" i="5" s="1"/>
  <c r="M1311" i="3"/>
  <c r="K1177" i="5" s="1"/>
  <c r="K1311" i="3"/>
  <c r="J1311" i="3"/>
  <c r="G1311" i="3"/>
  <c r="D1311" i="3"/>
  <c r="B1311" i="3"/>
  <c r="A1177" i="5" s="1"/>
  <c r="AC1310" i="3"/>
  <c r="AB1310" i="3"/>
  <c r="AA1310" i="3"/>
  <c r="C1176" i="5" s="1"/>
  <c r="Y1310" i="3"/>
  <c r="B1176" i="5" s="1"/>
  <c r="O1310" i="3"/>
  <c r="N1310" i="3"/>
  <c r="M1176" i="5" s="1"/>
  <c r="M1310" i="3"/>
  <c r="K1176" i="5" s="1"/>
  <c r="K1310" i="3"/>
  <c r="J1310" i="3"/>
  <c r="G1310" i="3"/>
  <c r="D1310" i="3"/>
  <c r="B1310" i="3"/>
  <c r="A1176" i="5" s="1"/>
  <c r="AC1309" i="3"/>
  <c r="AB1309" i="3"/>
  <c r="AA1309" i="3"/>
  <c r="C1175" i="5" s="1"/>
  <c r="Y1309" i="3"/>
  <c r="B1175" i="5" s="1"/>
  <c r="O1309" i="3"/>
  <c r="N1309" i="3"/>
  <c r="M1175" i="5" s="1"/>
  <c r="M1309" i="3"/>
  <c r="K1175" i="5" s="1"/>
  <c r="K1309" i="3"/>
  <c r="J1309" i="3"/>
  <c r="G1309" i="3"/>
  <c r="D1309" i="3"/>
  <c r="B1309" i="3"/>
  <c r="A1175" i="5" s="1"/>
  <c r="AC1308" i="3"/>
  <c r="AB1308" i="3"/>
  <c r="AA1308" i="3"/>
  <c r="C1174" i="5" s="1"/>
  <c r="Y1308" i="3"/>
  <c r="B1174" i="5" s="1"/>
  <c r="O1308" i="3"/>
  <c r="N1308" i="3"/>
  <c r="M1174" i="5" s="1"/>
  <c r="M1308" i="3"/>
  <c r="K1174" i="5" s="1"/>
  <c r="K1308" i="3"/>
  <c r="J1308" i="3"/>
  <c r="G1308" i="3"/>
  <c r="D1308" i="3"/>
  <c r="B1308" i="3"/>
  <c r="A1174" i="5" s="1"/>
  <c r="AC1307" i="3"/>
  <c r="AB1307" i="3"/>
  <c r="AA1307" i="3"/>
  <c r="C1173" i="5" s="1"/>
  <c r="Y1307" i="3"/>
  <c r="B1173" i="5" s="1"/>
  <c r="O1307" i="3"/>
  <c r="N1307" i="3"/>
  <c r="M1173" i="5" s="1"/>
  <c r="M1307" i="3"/>
  <c r="K1173" i="5" s="1"/>
  <c r="K1307" i="3"/>
  <c r="J1307" i="3"/>
  <c r="G1307" i="3"/>
  <c r="D1307" i="3"/>
  <c r="B1307" i="3"/>
  <c r="AC1306" i="3"/>
  <c r="AB1306" i="3"/>
  <c r="AA1306" i="3"/>
  <c r="Y1306" i="3"/>
  <c r="B1172" i="5" s="1"/>
  <c r="O1306" i="3"/>
  <c r="N1306" i="3"/>
  <c r="M1172" i="5" s="1"/>
  <c r="M1306" i="3"/>
  <c r="K1172" i="5" s="1"/>
  <c r="K1306" i="3"/>
  <c r="J1306" i="3"/>
  <c r="G1306" i="3"/>
  <c r="D1306" i="3"/>
  <c r="B1306" i="3"/>
  <c r="A1172" i="5" s="1"/>
  <c r="AC1305" i="3"/>
  <c r="AB1305" i="3"/>
  <c r="AA1305" i="3"/>
  <c r="Y1305" i="3"/>
  <c r="B1171" i="5" s="1"/>
  <c r="O1305" i="3"/>
  <c r="N1305" i="3"/>
  <c r="M1171" i="5" s="1"/>
  <c r="M1305" i="3"/>
  <c r="K1171" i="5" s="1"/>
  <c r="K1305" i="3"/>
  <c r="J1305" i="3"/>
  <c r="G1305" i="3"/>
  <c r="D1305" i="3"/>
  <c r="B1305" i="3"/>
  <c r="A1171" i="5" s="1"/>
  <c r="AC1304" i="3"/>
  <c r="AB1304" i="3"/>
  <c r="AA1304" i="3"/>
  <c r="C1170" i="5" s="1"/>
  <c r="Y1304" i="3"/>
  <c r="B1170" i="5" s="1"/>
  <c r="O1304" i="3"/>
  <c r="N1304" i="3"/>
  <c r="M1170" i="5" s="1"/>
  <c r="M1304" i="3"/>
  <c r="K1170" i="5" s="1"/>
  <c r="K1304" i="3"/>
  <c r="J1304" i="3"/>
  <c r="G1304" i="3"/>
  <c r="D1304" i="3"/>
  <c r="B1304" i="3"/>
  <c r="A1170" i="5" s="1"/>
  <c r="AC1303" i="3"/>
  <c r="AB1303" i="3"/>
  <c r="AA1303" i="3"/>
  <c r="Y1303" i="3"/>
  <c r="B1169" i="5" s="1"/>
  <c r="O1303" i="3"/>
  <c r="N1303" i="3"/>
  <c r="M1169" i="5" s="1"/>
  <c r="M1303" i="3"/>
  <c r="K1169" i="5" s="1"/>
  <c r="K1303" i="3"/>
  <c r="J1303" i="3"/>
  <c r="G1303" i="3"/>
  <c r="D1303" i="3"/>
  <c r="B1303" i="3"/>
  <c r="A1169" i="5" s="1"/>
  <c r="AC1302" i="3"/>
  <c r="AB1302" i="3"/>
  <c r="AA1302" i="3"/>
  <c r="C1168" i="5" s="1"/>
  <c r="Y1302" i="3"/>
  <c r="B1168" i="5" s="1"/>
  <c r="O1302" i="3"/>
  <c r="N1302" i="3"/>
  <c r="M1168" i="5" s="1"/>
  <c r="M1302" i="3"/>
  <c r="K1168" i="5" s="1"/>
  <c r="K1302" i="3"/>
  <c r="J1302" i="3"/>
  <c r="G1302" i="3"/>
  <c r="D1302" i="3"/>
  <c r="B1302" i="3"/>
  <c r="A1168" i="5" s="1"/>
  <c r="AC1301" i="3"/>
  <c r="AB1301" i="3"/>
  <c r="AA1301" i="3"/>
  <c r="C1167" i="5" s="1"/>
  <c r="Y1301" i="3"/>
  <c r="B1167" i="5" s="1"/>
  <c r="O1301" i="3"/>
  <c r="N1301" i="3"/>
  <c r="M1167" i="5" s="1"/>
  <c r="M1301" i="3"/>
  <c r="K1167" i="5" s="1"/>
  <c r="K1301" i="3"/>
  <c r="J1301" i="3"/>
  <c r="G1301" i="3"/>
  <c r="D1301" i="3"/>
  <c r="B1301" i="3"/>
  <c r="A1167" i="5" s="1"/>
  <c r="AC1300" i="3"/>
  <c r="AB1300" i="3"/>
  <c r="AA1300" i="3"/>
  <c r="Y1300" i="3"/>
  <c r="B1166" i="5" s="1"/>
  <c r="O1300" i="3"/>
  <c r="N1300" i="3"/>
  <c r="M1166" i="5" s="1"/>
  <c r="M1300" i="3"/>
  <c r="K1166" i="5" s="1"/>
  <c r="K1300" i="3"/>
  <c r="J1300" i="3"/>
  <c r="G1300" i="3"/>
  <c r="D1300" i="3"/>
  <c r="B1300" i="3"/>
  <c r="A1166" i="5" s="1"/>
  <c r="AC1299" i="3"/>
  <c r="AB1299" i="3"/>
  <c r="AA1299" i="3"/>
  <c r="C1165" i="5" s="1"/>
  <c r="Y1299" i="3"/>
  <c r="B1165" i="5" s="1"/>
  <c r="O1299" i="3"/>
  <c r="N1299" i="3"/>
  <c r="M1165" i="5" s="1"/>
  <c r="M1299" i="3"/>
  <c r="K1165" i="5" s="1"/>
  <c r="K1299" i="3"/>
  <c r="J1299" i="3"/>
  <c r="G1299" i="3"/>
  <c r="D1299" i="3"/>
  <c r="B1299" i="3"/>
  <c r="A1165" i="5" s="1"/>
  <c r="AC1298" i="3"/>
  <c r="AB1298" i="3"/>
  <c r="AA1298" i="3"/>
  <c r="C1164" i="5" s="1"/>
  <c r="Y1298" i="3"/>
  <c r="B1164" i="5" s="1"/>
  <c r="O1298" i="3"/>
  <c r="N1298" i="3"/>
  <c r="M1164" i="5" s="1"/>
  <c r="M1298" i="3"/>
  <c r="K1164" i="5" s="1"/>
  <c r="K1298" i="3"/>
  <c r="J1298" i="3"/>
  <c r="G1298" i="3"/>
  <c r="D1298" i="3"/>
  <c r="B1298" i="3"/>
  <c r="A1164" i="5" s="1"/>
  <c r="AC1297" i="3"/>
  <c r="AB1297" i="3"/>
  <c r="AA1297" i="3"/>
  <c r="Y1297" i="3"/>
  <c r="B1163" i="5" s="1"/>
  <c r="O1297" i="3"/>
  <c r="N1297" i="3"/>
  <c r="M1163" i="5" s="1"/>
  <c r="M1297" i="3"/>
  <c r="K1163" i="5" s="1"/>
  <c r="K1297" i="3"/>
  <c r="J1297" i="3"/>
  <c r="G1297" i="3"/>
  <c r="D1297" i="3"/>
  <c r="B1297" i="3"/>
  <c r="A1163" i="5" s="1"/>
  <c r="AC1284" i="3"/>
  <c r="AB1284" i="3"/>
  <c r="AA1284" i="3"/>
  <c r="C1150" i="5" s="1"/>
  <c r="Y1284" i="3"/>
  <c r="B1150" i="5" s="1"/>
  <c r="O1284" i="3"/>
  <c r="N1284" i="3"/>
  <c r="M1150" i="5" s="1"/>
  <c r="M1284" i="3"/>
  <c r="K1284" i="3"/>
  <c r="J1284" i="3"/>
  <c r="G1284" i="3"/>
  <c r="D1284" i="3"/>
  <c r="B1284" i="3"/>
  <c r="A1150" i="5" s="1"/>
  <c r="AC1283" i="3"/>
  <c r="AB1283" i="3"/>
  <c r="AA1283" i="3"/>
  <c r="Y1283" i="3"/>
  <c r="B1149" i="5" s="1"/>
  <c r="O1283" i="3"/>
  <c r="N1283" i="3"/>
  <c r="M1149" i="5" s="1"/>
  <c r="M1283" i="3"/>
  <c r="K1149" i="5" s="1"/>
  <c r="K1283" i="3"/>
  <c r="J1283" i="3"/>
  <c r="G1283" i="3"/>
  <c r="D1283" i="3"/>
  <c r="B1283" i="3"/>
  <c r="A1149" i="5" s="1"/>
  <c r="AC1282" i="3"/>
  <c r="AB1282" i="3"/>
  <c r="AA1282" i="3"/>
  <c r="Y1282" i="3"/>
  <c r="B1148" i="5" s="1"/>
  <c r="O1282" i="3"/>
  <c r="N1282" i="3"/>
  <c r="M1148" i="5" s="1"/>
  <c r="M1282" i="3"/>
  <c r="K1282" i="3"/>
  <c r="J1282" i="3"/>
  <c r="G1282" i="3"/>
  <c r="D1282" i="3"/>
  <c r="B1282" i="3"/>
  <c r="A1148" i="5" s="1"/>
  <c r="AC1281" i="3"/>
  <c r="AB1281" i="3"/>
  <c r="AA1281" i="3"/>
  <c r="Y1281" i="3"/>
  <c r="B1147" i="5" s="1"/>
  <c r="O1281" i="3"/>
  <c r="N1281" i="3"/>
  <c r="M1147" i="5" s="1"/>
  <c r="M1281" i="3"/>
  <c r="K1147" i="5" s="1"/>
  <c r="K1281" i="3"/>
  <c r="J1281" i="3"/>
  <c r="G1281" i="3"/>
  <c r="D1281" i="3"/>
  <c r="B1281" i="3"/>
  <c r="A1147" i="5" s="1"/>
  <c r="AC1280" i="3"/>
  <c r="AB1280" i="3"/>
  <c r="AA1280" i="3"/>
  <c r="C1146" i="5" s="1"/>
  <c r="Y1280" i="3"/>
  <c r="B1146" i="5" s="1"/>
  <c r="O1280" i="3"/>
  <c r="N1280" i="3"/>
  <c r="M1146" i="5" s="1"/>
  <c r="M1280" i="3"/>
  <c r="K1280" i="3"/>
  <c r="J1280" i="3"/>
  <c r="G1280" i="3"/>
  <c r="D1280" i="3"/>
  <c r="B1280" i="3"/>
  <c r="A1146" i="5" s="1"/>
  <c r="AC1279" i="3"/>
  <c r="AB1279" i="3"/>
  <c r="AA1279" i="3"/>
  <c r="Y1279" i="3"/>
  <c r="B1145" i="5" s="1"/>
  <c r="O1279" i="3"/>
  <c r="N1279" i="3"/>
  <c r="M1145" i="5" s="1"/>
  <c r="M1279" i="3"/>
  <c r="K1145" i="5" s="1"/>
  <c r="K1279" i="3"/>
  <c r="J1279" i="3"/>
  <c r="G1279" i="3"/>
  <c r="D1279" i="3"/>
  <c r="B1279" i="3"/>
  <c r="A1145" i="5" s="1"/>
  <c r="AC1278" i="3"/>
  <c r="AB1278" i="3"/>
  <c r="AA1278" i="3"/>
  <c r="C1144" i="5" s="1"/>
  <c r="Y1278" i="3"/>
  <c r="B1144" i="5" s="1"/>
  <c r="O1278" i="3"/>
  <c r="N1278" i="3"/>
  <c r="M1144" i="5" s="1"/>
  <c r="M1278" i="3"/>
  <c r="K1278" i="3"/>
  <c r="J1278" i="3"/>
  <c r="G1278" i="3"/>
  <c r="D1278" i="3"/>
  <c r="B1278" i="3"/>
  <c r="A1144" i="5" s="1"/>
  <c r="AC1277" i="3"/>
  <c r="AB1277" i="3"/>
  <c r="AA1277" i="3"/>
  <c r="Y1277" i="3"/>
  <c r="B1143" i="5" s="1"/>
  <c r="O1277" i="3"/>
  <c r="N1277" i="3"/>
  <c r="M1143" i="5" s="1"/>
  <c r="M1277" i="3"/>
  <c r="K1143" i="5" s="1"/>
  <c r="K1277" i="3"/>
  <c r="J1277" i="3"/>
  <c r="G1277" i="3"/>
  <c r="D1277" i="3"/>
  <c r="B1277" i="3"/>
  <c r="AC1276" i="3"/>
  <c r="AB1276" i="3"/>
  <c r="AA1276" i="3"/>
  <c r="C1142" i="5" s="1"/>
  <c r="Y1276" i="3"/>
  <c r="B1142" i="5" s="1"/>
  <c r="O1276" i="3"/>
  <c r="N1276" i="3"/>
  <c r="M1142" i="5" s="1"/>
  <c r="M1276" i="3"/>
  <c r="K1276" i="3"/>
  <c r="J1276" i="3"/>
  <c r="G1276" i="3"/>
  <c r="D1276" i="3"/>
  <c r="B1276" i="3"/>
  <c r="A1142" i="5" s="1"/>
  <c r="AC1275" i="3"/>
  <c r="AB1275" i="3"/>
  <c r="AA1275" i="3"/>
  <c r="Y1275" i="3"/>
  <c r="B1141" i="5" s="1"/>
  <c r="O1275" i="3"/>
  <c r="N1275" i="3"/>
  <c r="M1141" i="5" s="1"/>
  <c r="M1275" i="3"/>
  <c r="K1141" i="5" s="1"/>
  <c r="K1275" i="3"/>
  <c r="J1275" i="3"/>
  <c r="G1275" i="3"/>
  <c r="D1275" i="3"/>
  <c r="B1275" i="3"/>
  <c r="A1141" i="5" s="1"/>
  <c r="AC1274" i="3"/>
  <c r="AB1274" i="3"/>
  <c r="AA1274" i="3"/>
  <c r="C1140" i="5" s="1"/>
  <c r="Y1274" i="3"/>
  <c r="B1140" i="5" s="1"/>
  <c r="O1274" i="3"/>
  <c r="N1274" i="3"/>
  <c r="M1140" i="5" s="1"/>
  <c r="M1274" i="3"/>
  <c r="K1274" i="3"/>
  <c r="J1274" i="3"/>
  <c r="G1274" i="3"/>
  <c r="D1274" i="3"/>
  <c r="B1274" i="3"/>
  <c r="A1140" i="5" s="1"/>
  <c r="AC1273" i="3"/>
  <c r="AB1273" i="3"/>
  <c r="AA1273" i="3"/>
  <c r="Y1273" i="3"/>
  <c r="B1139" i="5" s="1"/>
  <c r="O1273" i="3"/>
  <c r="N1273" i="3"/>
  <c r="M1139" i="5" s="1"/>
  <c r="M1273" i="3"/>
  <c r="K1139" i="5" s="1"/>
  <c r="K1273" i="3"/>
  <c r="J1273" i="3"/>
  <c r="G1273" i="3"/>
  <c r="D1273" i="3"/>
  <c r="B1273" i="3"/>
  <c r="A1139" i="5" s="1"/>
  <c r="AC1272" i="3"/>
  <c r="AB1272" i="3"/>
  <c r="AA1272" i="3"/>
  <c r="C1138" i="5" s="1"/>
  <c r="Y1272" i="3"/>
  <c r="B1138" i="5" s="1"/>
  <c r="O1272" i="3"/>
  <c r="N1272" i="3"/>
  <c r="M1138" i="5" s="1"/>
  <c r="M1272" i="3"/>
  <c r="K1272" i="3"/>
  <c r="J1272" i="3"/>
  <c r="G1272" i="3"/>
  <c r="D1272" i="3"/>
  <c r="B1272" i="3"/>
  <c r="A1138" i="5" s="1"/>
  <c r="AC1271" i="3"/>
  <c r="AB1271" i="3"/>
  <c r="AA1271" i="3"/>
  <c r="Y1271" i="3"/>
  <c r="B1137" i="5" s="1"/>
  <c r="O1271" i="3"/>
  <c r="N1271" i="3"/>
  <c r="M1137" i="5" s="1"/>
  <c r="M1271" i="3"/>
  <c r="K1137" i="5" s="1"/>
  <c r="K1271" i="3"/>
  <c r="J1271" i="3"/>
  <c r="G1271" i="3"/>
  <c r="D1271" i="3"/>
  <c r="B1271" i="3"/>
  <c r="A1137" i="5" s="1"/>
  <c r="AC1270" i="3"/>
  <c r="AB1270" i="3"/>
  <c r="AA1270" i="3"/>
  <c r="Y1270" i="3"/>
  <c r="B1136" i="5" s="1"/>
  <c r="O1270" i="3"/>
  <c r="N1270" i="3"/>
  <c r="M1136" i="5" s="1"/>
  <c r="M1270" i="3"/>
  <c r="K1270" i="3"/>
  <c r="J1270" i="3"/>
  <c r="G1270" i="3"/>
  <c r="D1270" i="3"/>
  <c r="B1270" i="3"/>
  <c r="A1136" i="5" s="1"/>
  <c r="AC1269" i="3"/>
  <c r="AB1269" i="3"/>
  <c r="AA1269" i="3"/>
  <c r="Y1269" i="3"/>
  <c r="B1135" i="5" s="1"/>
  <c r="O1269" i="3"/>
  <c r="N1269" i="3"/>
  <c r="M1135" i="5" s="1"/>
  <c r="M1269" i="3"/>
  <c r="K1135" i="5" s="1"/>
  <c r="K1269" i="3"/>
  <c r="J1269" i="3"/>
  <c r="G1269" i="3"/>
  <c r="D1269" i="3"/>
  <c r="B1269" i="3"/>
  <c r="A1135" i="5" s="1"/>
  <c r="AC1268" i="3"/>
  <c r="AB1268" i="3"/>
  <c r="AA1268" i="3"/>
  <c r="C1134" i="5" s="1"/>
  <c r="Y1268" i="3"/>
  <c r="B1134" i="5" s="1"/>
  <c r="O1268" i="3"/>
  <c r="N1268" i="3"/>
  <c r="M1134" i="5" s="1"/>
  <c r="M1268" i="3"/>
  <c r="K1268" i="3"/>
  <c r="J1268" i="3"/>
  <c r="G1268" i="3"/>
  <c r="D1268" i="3"/>
  <c r="B1268" i="3"/>
  <c r="A1134" i="5" s="1"/>
  <c r="AC1267" i="3"/>
  <c r="AB1267" i="3"/>
  <c r="AA1267" i="3"/>
  <c r="Y1267" i="3"/>
  <c r="B1133" i="5" s="1"/>
  <c r="O1267" i="3"/>
  <c r="N1267" i="3"/>
  <c r="M1133" i="5" s="1"/>
  <c r="M1267" i="3"/>
  <c r="K1133" i="5" s="1"/>
  <c r="K1267" i="3"/>
  <c r="J1267" i="3"/>
  <c r="G1267" i="3"/>
  <c r="D1267" i="3"/>
  <c r="B1267" i="3"/>
  <c r="A1133" i="5" s="1"/>
  <c r="AC1266" i="3"/>
  <c r="AB1266" i="3"/>
  <c r="AA1266" i="3"/>
  <c r="C1132" i="5" s="1"/>
  <c r="Y1266" i="3"/>
  <c r="B1132" i="5" s="1"/>
  <c r="O1266" i="3"/>
  <c r="N1266" i="3"/>
  <c r="M1132" i="5" s="1"/>
  <c r="M1266" i="3"/>
  <c r="K1266" i="3"/>
  <c r="J1266" i="3"/>
  <c r="G1266" i="3"/>
  <c r="D1266" i="3"/>
  <c r="B1266" i="3"/>
  <c r="A1132" i="5" s="1"/>
  <c r="AC1265" i="3"/>
  <c r="AB1265" i="3"/>
  <c r="AA1265" i="3"/>
  <c r="Y1265" i="3"/>
  <c r="B1131" i="5" s="1"/>
  <c r="O1265" i="3"/>
  <c r="N1265" i="3"/>
  <c r="M1131" i="5" s="1"/>
  <c r="M1265" i="3"/>
  <c r="K1131" i="5" s="1"/>
  <c r="K1265" i="3"/>
  <c r="J1265" i="3"/>
  <c r="G1265" i="3"/>
  <c r="D1265" i="3"/>
  <c r="B1265" i="3"/>
  <c r="A1131" i="5" s="1"/>
  <c r="AC1264" i="3"/>
  <c r="AB1264" i="3"/>
  <c r="AA1264" i="3"/>
  <c r="Y1264" i="3"/>
  <c r="B1130" i="5" s="1"/>
  <c r="O1264" i="3"/>
  <c r="N1264" i="3"/>
  <c r="M1130" i="5" s="1"/>
  <c r="M1264" i="3"/>
  <c r="K1264" i="3"/>
  <c r="J1264" i="3"/>
  <c r="G1264" i="3"/>
  <c r="D1264" i="3"/>
  <c r="B1264" i="3"/>
  <c r="A1130" i="5" s="1"/>
  <c r="AC1263" i="3"/>
  <c r="AB1263" i="3"/>
  <c r="AA1263" i="3"/>
  <c r="Y1263" i="3"/>
  <c r="B1129" i="5" s="1"/>
  <c r="O1263" i="3"/>
  <c r="N1263" i="3"/>
  <c r="M1129" i="5" s="1"/>
  <c r="M1263" i="3"/>
  <c r="K1129" i="5" s="1"/>
  <c r="K1263" i="3"/>
  <c r="J1263" i="3"/>
  <c r="G1263" i="3"/>
  <c r="D1263" i="3"/>
  <c r="B1263" i="3"/>
  <c r="AC1262" i="3"/>
  <c r="AB1262" i="3"/>
  <c r="AA1262" i="3"/>
  <c r="C1128" i="5" s="1"/>
  <c r="Y1262" i="3"/>
  <c r="B1128" i="5" s="1"/>
  <c r="O1262" i="3"/>
  <c r="N1262" i="3"/>
  <c r="M1128" i="5" s="1"/>
  <c r="M1262" i="3"/>
  <c r="K1262" i="3"/>
  <c r="J1262" i="3"/>
  <c r="G1262" i="3"/>
  <c r="D1262" i="3"/>
  <c r="B1262" i="3"/>
  <c r="A1128" i="5" s="1"/>
  <c r="AC1261" i="3"/>
  <c r="AB1261" i="3"/>
  <c r="AA1261" i="3"/>
  <c r="Y1261" i="3"/>
  <c r="B1127" i="5" s="1"/>
  <c r="O1261" i="3"/>
  <c r="N1261" i="3"/>
  <c r="M1127" i="5" s="1"/>
  <c r="M1261" i="3"/>
  <c r="K1127" i="5" s="1"/>
  <c r="K1261" i="3"/>
  <c r="J1261" i="3"/>
  <c r="G1261" i="3"/>
  <c r="D1261" i="3"/>
  <c r="B1261" i="3"/>
  <c r="A1127" i="5" s="1"/>
  <c r="AC1260" i="3"/>
  <c r="AB1260" i="3"/>
  <c r="AA1260" i="3"/>
  <c r="C1126" i="5" s="1"/>
  <c r="Y1260" i="3"/>
  <c r="B1126" i="5" s="1"/>
  <c r="O1260" i="3"/>
  <c r="N1260" i="3"/>
  <c r="M1126" i="5" s="1"/>
  <c r="M1260" i="3"/>
  <c r="K1260" i="3"/>
  <c r="J1260" i="3"/>
  <c r="G1260" i="3"/>
  <c r="D1260" i="3"/>
  <c r="B1260" i="3"/>
  <c r="A1126" i="5" s="1"/>
  <c r="AC1259" i="3"/>
  <c r="AB1259" i="3"/>
  <c r="AA1259" i="3"/>
  <c r="Y1259" i="3"/>
  <c r="B1125" i="5" s="1"/>
  <c r="O1259" i="3"/>
  <c r="N1259" i="3"/>
  <c r="M1125" i="5" s="1"/>
  <c r="M1259" i="3"/>
  <c r="K1125" i="5" s="1"/>
  <c r="K1259" i="3"/>
  <c r="J1259" i="3"/>
  <c r="G1259" i="3"/>
  <c r="D1259" i="3"/>
  <c r="B1259" i="3"/>
  <c r="A1125" i="5" s="1"/>
  <c r="AC1258" i="3"/>
  <c r="AB1258" i="3"/>
  <c r="AA1258" i="3"/>
  <c r="Y1258" i="3"/>
  <c r="B1124" i="5" s="1"/>
  <c r="O1258" i="3"/>
  <c r="N1258" i="3"/>
  <c r="M1124" i="5" s="1"/>
  <c r="M1258" i="3"/>
  <c r="K1258" i="3"/>
  <c r="J1258" i="3"/>
  <c r="G1258" i="3"/>
  <c r="D1258" i="3"/>
  <c r="B1258" i="3"/>
  <c r="A1124" i="5" s="1"/>
  <c r="AC1257" i="3"/>
  <c r="AB1257" i="3"/>
  <c r="AA1257" i="3"/>
  <c r="Y1257" i="3"/>
  <c r="B1123" i="5" s="1"/>
  <c r="O1257" i="3"/>
  <c r="N1257" i="3"/>
  <c r="M1123" i="5" s="1"/>
  <c r="M1257" i="3"/>
  <c r="K1123" i="5" s="1"/>
  <c r="K1257" i="3"/>
  <c r="J1257" i="3"/>
  <c r="G1257" i="3"/>
  <c r="D1257" i="3"/>
  <c r="B1257" i="3"/>
  <c r="A1123" i="5" s="1"/>
  <c r="AC1256" i="3"/>
  <c r="AB1256" i="3"/>
  <c r="AA1256" i="3"/>
  <c r="C1122" i="5" s="1"/>
  <c r="Y1256" i="3"/>
  <c r="B1122" i="5" s="1"/>
  <c r="O1256" i="3"/>
  <c r="N1256" i="3"/>
  <c r="M1122" i="5" s="1"/>
  <c r="M1256" i="3"/>
  <c r="K1256" i="3"/>
  <c r="J1256" i="3"/>
  <c r="G1256" i="3"/>
  <c r="D1256" i="3"/>
  <c r="B1256" i="3"/>
  <c r="A1122" i="5" s="1"/>
  <c r="AC1255" i="3"/>
  <c r="AB1255" i="3"/>
  <c r="AA1255" i="3"/>
  <c r="Y1255" i="3"/>
  <c r="B1121" i="5" s="1"/>
  <c r="O1255" i="3"/>
  <c r="N1255" i="3"/>
  <c r="M1121" i="5" s="1"/>
  <c r="M1255" i="3"/>
  <c r="K1121" i="5" s="1"/>
  <c r="K1255" i="3"/>
  <c r="J1255" i="3"/>
  <c r="G1255" i="3"/>
  <c r="D1255" i="3"/>
  <c r="B1255" i="3"/>
  <c r="A1121" i="5" s="1"/>
  <c r="AC1254" i="3"/>
  <c r="AB1254" i="3"/>
  <c r="AA1254" i="3"/>
  <c r="C1120" i="5" s="1"/>
  <c r="Y1254" i="3"/>
  <c r="B1120" i="5" s="1"/>
  <c r="O1254" i="3"/>
  <c r="N1254" i="3"/>
  <c r="M1120" i="5" s="1"/>
  <c r="M1254" i="3"/>
  <c r="K1254" i="3"/>
  <c r="J1254" i="3"/>
  <c r="G1254" i="3"/>
  <c r="D1254" i="3"/>
  <c r="B1254" i="3"/>
  <c r="A1120" i="5" s="1"/>
  <c r="AC1241" i="3"/>
  <c r="AB1241" i="3"/>
  <c r="AA1241" i="3"/>
  <c r="C1107" i="5" s="1"/>
  <c r="Y1241" i="3"/>
  <c r="B1107" i="5" s="1"/>
  <c r="O1241" i="3"/>
  <c r="N1241" i="3"/>
  <c r="M1107" i="5" s="1"/>
  <c r="M1241" i="3"/>
  <c r="K1107" i="5" s="1"/>
  <c r="K1241" i="3"/>
  <c r="J1241" i="3"/>
  <c r="G1241" i="3"/>
  <c r="D1241" i="3"/>
  <c r="B1241" i="3"/>
  <c r="A1107" i="5" s="1"/>
  <c r="AC1240" i="3"/>
  <c r="AB1240" i="3"/>
  <c r="AA1240" i="3"/>
  <c r="C1106" i="5" s="1"/>
  <c r="Y1240" i="3"/>
  <c r="B1106" i="5" s="1"/>
  <c r="O1240" i="3"/>
  <c r="N1240" i="3"/>
  <c r="M1106" i="5" s="1"/>
  <c r="M1240" i="3"/>
  <c r="K1240" i="3"/>
  <c r="J1240" i="3"/>
  <c r="G1240" i="3"/>
  <c r="D1240" i="3"/>
  <c r="B1240" i="3"/>
  <c r="A1106" i="5" s="1"/>
  <c r="AC1239" i="3"/>
  <c r="AB1239" i="3"/>
  <c r="AA1239" i="3"/>
  <c r="C1105" i="5" s="1"/>
  <c r="Y1239" i="3"/>
  <c r="B1105" i="5" s="1"/>
  <c r="O1239" i="3"/>
  <c r="N1239" i="3"/>
  <c r="M1105" i="5" s="1"/>
  <c r="M1239" i="3"/>
  <c r="K1105" i="5" s="1"/>
  <c r="K1239" i="3"/>
  <c r="J1239" i="3"/>
  <c r="G1239" i="3"/>
  <c r="D1239" i="3"/>
  <c r="B1239" i="3"/>
  <c r="A1105" i="5" s="1"/>
  <c r="AC1238" i="3"/>
  <c r="AB1238" i="3"/>
  <c r="AA1238" i="3"/>
  <c r="C1104" i="5" s="1"/>
  <c r="Y1238" i="3"/>
  <c r="B1104" i="5" s="1"/>
  <c r="O1238" i="3"/>
  <c r="N1238" i="3"/>
  <c r="M1104" i="5" s="1"/>
  <c r="M1238" i="3"/>
  <c r="K1238" i="3"/>
  <c r="J1238" i="3"/>
  <c r="G1238" i="3"/>
  <c r="D1238" i="3"/>
  <c r="B1238" i="3"/>
  <c r="A1104" i="5" s="1"/>
  <c r="AC1237" i="3"/>
  <c r="AB1237" i="3"/>
  <c r="AA1237" i="3"/>
  <c r="C1103" i="5" s="1"/>
  <c r="Y1237" i="3"/>
  <c r="B1103" i="5" s="1"/>
  <c r="O1237" i="3"/>
  <c r="N1237" i="3"/>
  <c r="M1103" i="5" s="1"/>
  <c r="M1237" i="3"/>
  <c r="K1103" i="5" s="1"/>
  <c r="K1237" i="3"/>
  <c r="J1237" i="3"/>
  <c r="G1237" i="3"/>
  <c r="D1237" i="3"/>
  <c r="B1237" i="3"/>
  <c r="A1103" i="5" s="1"/>
  <c r="AC1236" i="3"/>
  <c r="AB1236" i="3"/>
  <c r="AA1236" i="3"/>
  <c r="C1102" i="5" s="1"/>
  <c r="Y1236" i="3"/>
  <c r="B1102" i="5" s="1"/>
  <c r="O1236" i="3"/>
  <c r="N1236" i="3"/>
  <c r="M1102" i="5" s="1"/>
  <c r="M1236" i="3"/>
  <c r="K1236" i="3"/>
  <c r="J1236" i="3"/>
  <c r="G1236" i="3"/>
  <c r="D1236" i="3"/>
  <c r="B1236" i="3"/>
  <c r="A1102" i="5" s="1"/>
  <c r="AC1235" i="3"/>
  <c r="AB1235" i="3"/>
  <c r="AA1235" i="3"/>
  <c r="C1101" i="5" s="1"/>
  <c r="Y1235" i="3"/>
  <c r="B1101" i="5" s="1"/>
  <c r="O1235" i="3"/>
  <c r="N1235" i="3"/>
  <c r="M1101" i="5" s="1"/>
  <c r="M1235" i="3"/>
  <c r="K1101" i="5" s="1"/>
  <c r="K1235" i="3"/>
  <c r="J1235" i="3"/>
  <c r="G1235" i="3"/>
  <c r="D1235" i="3"/>
  <c r="B1235" i="3"/>
  <c r="A1101" i="5" s="1"/>
  <c r="AC1234" i="3"/>
  <c r="AB1234" i="3"/>
  <c r="AA1234" i="3"/>
  <c r="C1100" i="5" s="1"/>
  <c r="Y1234" i="3"/>
  <c r="B1100" i="5" s="1"/>
  <c r="O1234" i="3"/>
  <c r="N1234" i="3"/>
  <c r="M1100" i="5" s="1"/>
  <c r="M1234" i="3"/>
  <c r="K1234" i="3"/>
  <c r="J1234" i="3"/>
  <c r="G1234" i="3"/>
  <c r="D1234" i="3"/>
  <c r="B1234" i="3"/>
  <c r="A1100" i="5" s="1"/>
  <c r="AC1233" i="3"/>
  <c r="AB1233" i="3"/>
  <c r="AA1233" i="3"/>
  <c r="C1099" i="5" s="1"/>
  <c r="Y1233" i="3"/>
  <c r="B1099" i="5" s="1"/>
  <c r="O1233" i="3"/>
  <c r="N1233" i="3"/>
  <c r="M1099" i="5" s="1"/>
  <c r="M1233" i="3"/>
  <c r="K1099" i="5" s="1"/>
  <c r="K1233" i="3"/>
  <c r="J1233" i="3"/>
  <c r="G1233" i="3"/>
  <c r="D1233" i="3"/>
  <c r="B1233" i="3"/>
  <c r="AC1232" i="3"/>
  <c r="AB1232" i="3"/>
  <c r="AA1232" i="3"/>
  <c r="C1098" i="5" s="1"/>
  <c r="Y1232" i="3"/>
  <c r="B1098" i="5" s="1"/>
  <c r="O1232" i="3"/>
  <c r="N1232" i="3"/>
  <c r="M1098" i="5" s="1"/>
  <c r="M1232" i="3"/>
  <c r="K1232" i="3"/>
  <c r="J1232" i="3"/>
  <c r="G1232" i="3"/>
  <c r="D1232" i="3"/>
  <c r="B1232" i="3"/>
  <c r="A1098" i="5" s="1"/>
  <c r="AC1231" i="3"/>
  <c r="AB1231" i="3"/>
  <c r="AA1231" i="3"/>
  <c r="C1097" i="5" s="1"/>
  <c r="Y1231" i="3"/>
  <c r="B1097" i="5" s="1"/>
  <c r="O1231" i="3"/>
  <c r="N1231" i="3"/>
  <c r="M1097" i="5" s="1"/>
  <c r="M1231" i="3"/>
  <c r="K1097" i="5" s="1"/>
  <c r="K1231" i="3"/>
  <c r="J1231" i="3"/>
  <c r="G1231" i="3"/>
  <c r="D1231" i="3"/>
  <c r="B1231" i="3"/>
  <c r="A1097" i="5" s="1"/>
  <c r="AC1230" i="3"/>
  <c r="AB1230" i="3"/>
  <c r="AA1230" i="3"/>
  <c r="C1096" i="5" s="1"/>
  <c r="Y1230" i="3"/>
  <c r="B1096" i="5" s="1"/>
  <c r="O1230" i="3"/>
  <c r="N1230" i="3"/>
  <c r="M1096" i="5" s="1"/>
  <c r="M1230" i="3"/>
  <c r="K1230" i="3"/>
  <c r="J1230" i="3"/>
  <c r="G1230" i="3"/>
  <c r="D1230" i="3"/>
  <c r="B1230" i="3"/>
  <c r="A1096" i="5" s="1"/>
  <c r="AC1229" i="3"/>
  <c r="AB1229" i="3"/>
  <c r="AA1229" i="3"/>
  <c r="C1095" i="5" s="1"/>
  <c r="Y1229" i="3"/>
  <c r="B1095" i="5" s="1"/>
  <c r="O1229" i="3"/>
  <c r="N1229" i="3"/>
  <c r="M1095" i="5" s="1"/>
  <c r="M1229" i="3"/>
  <c r="K1095" i="5" s="1"/>
  <c r="K1229" i="3"/>
  <c r="J1229" i="3"/>
  <c r="G1229" i="3"/>
  <c r="D1229" i="3"/>
  <c r="B1229" i="3"/>
  <c r="A1095" i="5" s="1"/>
  <c r="AC1228" i="3"/>
  <c r="AB1228" i="3"/>
  <c r="AA1228" i="3"/>
  <c r="C1094" i="5" s="1"/>
  <c r="Y1228" i="3"/>
  <c r="B1094" i="5" s="1"/>
  <c r="O1228" i="3"/>
  <c r="N1228" i="3"/>
  <c r="M1094" i="5" s="1"/>
  <c r="M1228" i="3"/>
  <c r="K1228" i="3"/>
  <c r="J1228" i="3"/>
  <c r="G1228" i="3"/>
  <c r="D1228" i="3"/>
  <c r="B1228" i="3"/>
  <c r="A1094" i="5" s="1"/>
  <c r="AC1227" i="3"/>
  <c r="AB1227" i="3"/>
  <c r="AA1227" i="3"/>
  <c r="C1093" i="5" s="1"/>
  <c r="Y1227" i="3"/>
  <c r="B1093" i="5" s="1"/>
  <c r="O1227" i="3"/>
  <c r="N1227" i="3"/>
  <c r="M1093" i="5" s="1"/>
  <c r="M1227" i="3"/>
  <c r="K1093" i="5" s="1"/>
  <c r="K1227" i="3"/>
  <c r="J1227" i="3"/>
  <c r="G1227" i="3"/>
  <c r="D1227" i="3"/>
  <c r="B1227" i="3"/>
  <c r="A1093" i="5" s="1"/>
  <c r="AC1226" i="3"/>
  <c r="AB1226" i="3"/>
  <c r="AA1226" i="3"/>
  <c r="C1092" i="5" s="1"/>
  <c r="Y1226" i="3"/>
  <c r="B1092" i="5" s="1"/>
  <c r="O1226" i="3"/>
  <c r="N1226" i="3"/>
  <c r="M1092" i="5" s="1"/>
  <c r="M1226" i="3"/>
  <c r="K1226" i="3"/>
  <c r="J1226" i="3"/>
  <c r="G1226" i="3"/>
  <c r="D1226" i="3"/>
  <c r="B1226" i="3"/>
  <c r="A1092" i="5" s="1"/>
  <c r="AC1225" i="3"/>
  <c r="AB1225" i="3"/>
  <c r="AA1225" i="3"/>
  <c r="C1091" i="5" s="1"/>
  <c r="Y1225" i="3"/>
  <c r="B1091" i="5" s="1"/>
  <c r="O1225" i="3"/>
  <c r="N1225" i="3"/>
  <c r="M1091" i="5" s="1"/>
  <c r="M1225" i="3"/>
  <c r="K1091" i="5" s="1"/>
  <c r="K1225" i="3"/>
  <c r="J1225" i="3"/>
  <c r="G1225" i="3"/>
  <c r="D1225" i="3"/>
  <c r="B1225" i="3"/>
  <c r="A1091" i="5" s="1"/>
  <c r="AC1224" i="3"/>
  <c r="AB1224" i="3"/>
  <c r="AA1224" i="3"/>
  <c r="C1090" i="5" s="1"/>
  <c r="Y1224" i="3"/>
  <c r="B1090" i="5" s="1"/>
  <c r="O1224" i="3"/>
  <c r="N1224" i="3"/>
  <c r="M1090" i="5" s="1"/>
  <c r="M1224" i="3"/>
  <c r="K1224" i="3"/>
  <c r="J1224" i="3"/>
  <c r="G1224" i="3"/>
  <c r="D1224" i="3"/>
  <c r="B1224" i="3"/>
  <c r="A1090" i="5" s="1"/>
  <c r="AC1223" i="3"/>
  <c r="AB1223" i="3"/>
  <c r="AA1223" i="3"/>
  <c r="C1089" i="5" s="1"/>
  <c r="Y1223" i="3"/>
  <c r="B1089" i="5" s="1"/>
  <c r="O1223" i="3"/>
  <c r="N1223" i="3"/>
  <c r="M1089" i="5" s="1"/>
  <c r="M1223" i="3"/>
  <c r="K1089" i="5" s="1"/>
  <c r="K1223" i="3"/>
  <c r="J1223" i="3"/>
  <c r="G1223" i="3"/>
  <c r="D1223" i="3"/>
  <c r="B1223" i="3"/>
  <c r="A1089" i="5" s="1"/>
  <c r="AC1222" i="3"/>
  <c r="AB1222" i="3"/>
  <c r="AA1222" i="3"/>
  <c r="C1088" i="5" s="1"/>
  <c r="Y1222" i="3"/>
  <c r="B1088" i="5" s="1"/>
  <c r="O1222" i="3"/>
  <c r="N1222" i="3"/>
  <c r="M1088" i="5" s="1"/>
  <c r="M1222" i="3"/>
  <c r="K1222" i="3"/>
  <c r="J1222" i="3"/>
  <c r="G1222" i="3"/>
  <c r="D1222" i="3"/>
  <c r="B1222" i="3"/>
  <c r="A1088" i="5" s="1"/>
  <c r="AC1221" i="3"/>
  <c r="AB1221" i="3"/>
  <c r="AA1221" i="3"/>
  <c r="C1087" i="5" s="1"/>
  <c r="Y1221" i="3"/>
  <c r="B1087" i="5" s="1"/>
  <c r="O1221" i="3"/>
  <c r="N1221" i="3"/>
  <c r="M1087" i="5" s="1"/>
  <c r="M1221" i="3"/>
  <c r="K1087" i="5" s="1"/>
  <c r="K1221" i="3"/>
  <c r="J1221" i="3"/>
  <c r="G1221" i="3"/>
  <c r="D1221" i="3"/>
  <c r="B1221" i="3"/>
  <c r="A1087" i="5" s="1"/>
  <c r="AC1220" i="3"/>
  <c r="AB1220" i="3"/>
  <c r="AA1220" i="3"/>
  <c r="C1086" i="5" s="1"/>
  <c r="Y1220" i="3"/>
  <c r="B1086" i="5" s="1"/>
  <c r="O1220" i="3"/>
  <c r="N1220" i="3"/>
  <c r="M1086" i="5" s="1"/>
  <c r="M1220" i="3"/>
  <c r="K1220" i="3"/>
  <c r="J1220" i="3"/>
  <c r="G1220" i="3"/>
  <c r="D1220" i="3"/>
  <c r="B1220" i="3"/>
  <c r="A1086" i="5" s="1"/>
  <c r="AC1219" i="3"/>
  <c r="AB1219" i="3"/>
  <c r="AA1219" i="3"/>
  <c r="C1085" i="5" s="1"/>
  <c r="Y1219" i="3"/>
  <c r="B1085" i="5" s="1"/>
  <c r="O1219" i="3"/>
  <c r="N1219" i="3"/>
  <c r="M1085" i="5" s="1"/>
  <c r="M1219" i="3"/>
  <c r="K1085" i="5" s="1"/>
  <c r="K1219" i="3"/>
  <c r="J1219" i="3"/>
  <c r="G1219" i="3"/>
  <c r="D1219" i="3"/>
  <c r="B1219" i="3"/>
  <c r="AC1218" i="3"/>
  <c r="AB1218" i="3"/>
  <c r="AA1218" i="3"/>
  <c r="Y1218" i="3"/>
  <c r="B1084" i="5" s="1"/>
  <c r="O1218" i="3"/>
  <c r="N1218" i="3"/>
  <c r="M1084" i="5" s="1"/>
  <c r="M1218" i="3"/>
  <c r="K1218" i="3"/>
  <c r="J1218" i="3"/>
  <c r="G1218" i="3"/>
  <c r="D1218" i="3"/>
  <c r="B1218" i="3"/>
  <c r="A1084" i="5" s="1"/>
  <c r="AC1217" i="3"/>
  <c r="AB1217" i="3"/>
  <c r="AA1217" i="3"/>
  <c r="C1083" i="5" s="1"/>
  <c r="Y1217" i="3"/>
  <c r="B1083" i="5" s="1"/>
  <c r="O1217" i="3"/>
  <c r="N1217" i="3"/>
  <c r="M1083" i="5" s="1"/>
  <c r="M1217" i="3"/>
  <c r="K1083" i="5" s="1"/>
  <c r="K1217" i="3"/>
  <c r="J1217" i="3"/>
  <c r="G1217" i="3"/>
  <c r="D1217" i="3"/>
  <c r="B1217" i="3"/>
  <c r="A1083" i="5" s="1"/>
  <c r="AC1216" i="3"/>
  <c r="AB1216" i="3"/>
  <c r="AA1216" i="3"/>
  <c r="C1082" i="5" s="1"/>
  <c r="Y1216" i="3"/>
  <c r="B1082" i="5" s="1"/>
  <c r="O1216" i="3"/>
  <c r="N1216" i="3"/>
  <c r="M1082" i="5" s="1"/>
  <c r="M1216" i="3"/>
  <c r="K1216" i="3"/>
  <c r="J1216" i="3"/>
  <c r="G1216" i="3"/>
  <c r="D1216" i="3"/>
  <c r="B1216" i="3"/>
  <c r="A1082" i="5" s="1"/>
  <c r="AC1215" i="3"/>
  <c r="AB1215" i="3"/>
  <c r="AA1215" i="3"/>
  <c r="C1081" i="5" s="1"/>
  <c r="Y1215" i="3"/>
  <c r="B1081" i="5" s="1"/>
  <c r="O1215" i="3"/>
  <c r="N1215" i="3"/>
  <c r="M1081" i="5" s="1"/>
  <c r="M1215" i="3"/>
  <c r="K1081" i="5" s="1"/>
  <c r="K1215" i="3"/>
  <c r="J1215" i="3"/>
  <c r="G1215" i="3"/>
  <c r="D1215" i="3"/>
  <c r="B1215" i="3"/>
  <c r="A1081" i="5" s="1"/>
  <c r="AC1214" i="3"/>
  <c r="AB1214" i="3"/>
  <c r="AA1214" i="3"/>
  <c r="C1080" i="5" s="1"/>
  <c r="Y1214" i="3"/>
  <c r="B1080" i="5" s="1"/>
  <c r="O1214" i="3"/>
  <c r="N1214" i="3"/>
  <c r="M1080" i="5" s="1"/>
  <c r="M1214" i="3"/>
  <c r="K1214" i="3"/>
  <c r="J1214" i="3"/>
  <c r="G1214" i="3"/>
  <c r="D1214" i="3"/>
  <c r="B1214" i="3"/>
  <c r="A1080" i="5" s="1"/>
  <c r="AC1213" i="3"/>
  <c r="AB1213" i="3"/>
  <c r="AA1213" i="3"/>
  <c r="C1079" i="5" s="1"/>
  <c r="Y1213" i="3"/>
  <c r="B1079" i="5" s="1"/>
  <c r="O1213" i="3"/>
  <c r="N1213" i="3"/>
  <c r="M1079" i="5" s="1"/>
  <c r="M1213" i="3"/>
  <c r="K1079" i="5" s="1"/>
  <c r="K1213" i="3"/>
  <c r="J1213" i="3"/>
  <c r="G1213" i="3"/>
  <c r="D1213" i="3"/>
  <c r="B1213" i="3"/>
  <c r="A1079" i="5" s="1"/>
  <c r="AC1212" i="3"/>
  <c r="AB1212" i="3"/>
  <c r="AA1212" i="3"/>
  <c r="Y1212" i="3"/>
  <c r="B1078" i="5" s="1"/>
  <c r="O1212" i="3"/>
  <c r="N1212" i="3"/>
  <c r="M1078" i="5" s="1"/>
  <c r="M1212" i="3"/>
  <c r="K1212" i="3"/>
  <c r="J1212" i="3"/>
  <c r="G1212" i="3"/>
  <c r="D1212" i="3"/>
  <c r="B1212" i="3"/>
  <c r="A1078" i="5" s="1"/>
  <c r="AC1211" i="3"/>
  <c r="AB1211" i="3"/>
  <c r="AA1211" i="3"/>
  <c r="C1077" i="5" s="1"/>
  <c r="Y1211" i="3"/>
  <c r="B1077" i="5" s="1"/>
  <c r="O1211" i="3"/>
  <c r="N1211" i="3"/>
  <c r="M1077" i="5" s="1"/>
  <c r="M1211" i="3"/>
  <c r="K1077" i="5" s="1"/>
  <c r="K1211" i="3"/>
  <c r="J1211" i="3"/>
  <c r="G1211" i="3"/>
  <c r="D1211" i="3"/>
  <c r="B1211" i="3"/>
  <c r="A1077" i="5" s="1"/>
  <c r="AC1198" i="3"/>
  <c r="AB1198" i="3"/>
  <c r="AA1198" i="3"/>
  <c r="C1064" i="5" s="1"/>
  <c r="Y1198" i="3"/>
  <c r="B1064" i="5" s="1"/>
  <c r="O1198" i="3"/>
  <c r="N1198" i="3"/>
  <c r="M1064" i="5" s="1"/>
  <c r="M1198" i="3"/>
  <c r="K1064" i="5" s="1"/>
  <c r="K1198" i="3"/>
  <c r="J1198" i="3"/>
  <c r="G1198" i="3"/>
  <c r="D1198" i="3"/>
  <c r="B1198" i="3"/>
  <c r="A1064" i="5" s="1"/>
  <c r="AC1197" i="3"/>
  <c r="AB1197" i="3"/>
  <c r="AA1197" i="3"/>
  <c r="C1063" i="5" s="1"/>
  <c r="Y1197" i="3"/>
  <c r="B1063" i="5" s="1"/>
  <c r="O1197" i="3"/>
  <c r="N1197" i="3"/>
  <c r="M1063" i="5" s="1"/>
  <c r="M1197" i="3"/>
  <c r="K1063" i="5" s="1"/>
  <c r="K1197" i="3"/>
  <c r="J1197" i="3"/>
  <c r="G1197" i="3"/>
  <c r="D1197" i="3"/>
  <c r="B1197" i="3"/>
  <c r="A1063" i="5" s="1"/>
  <c r="AC1196" i="3"/>
  <c r="AB1196" i="3"/>
  <c r="AA1196" i="3"/>
  <c r="C1062" i="5" s="1"/>
  <c r="Y1196" i="3"/>
  <c r="B1062" i="5" s="1"/>
  <c r="O1196" i="3"/>
  <c r="N1196" i="3"/>
  <c r="M1062" i="5" s="1"/>
  <c r="M1196" i="3"/>
  <c r="K1062" i="5" s="1"/>
  <c r="K1196" i="3"/>
  <c r="J1196" i="3"/>
  <c r="G1196" i="3"/>
  <c r="D1196" i="3"/>
  <c r="B1196" i="3"/>
  <c r="A1062" i="5" s="1"/>
  <c r="AC1195" i="3"/>
  <c r="AB1195" i="3"/>
  <c r="AA1195" i="3"/>
  <c r="C1061" i="5" s="1"/>
  <c r="Y1195" i="3"/>
  <c r="B1061" i="5" s="1"/>
  <c r="O1195" i="3"/>
  <c r="N1195" i="3"/>
  <c r="M1061" i="5" s="1"/>
  <c r="M1195" i="3"/>
  <c r="K1061" i="5" s="1"/>
  <c r="K1195" i="3"/>
  <c r="J1195" i="3"/>
  <c r="G1195" i="3"/>
  <c r="D1195" i="3"/>
  <c r="B1195" i="3"/>
  <c r="A1061" i="5" s="1"/>
  <c r="AC1194" i="3"/>
  <c r="AB1194" i="3"/>
  <c r="AA1194" i="3"/>
  <c r="Y1194" i="3"/>
  <c r="B1060" i="5" s="1"/>
  <c r="O1194" i="3"/>
  <c r="N1194" i="3"/>
  <c r="M1060" i="5" s="1"/>
  <c r="M1194" i="3"/>
  <c r="K1194" i="3"/>
  <c r="J1194" i="3"/>
  <c r="G1194" i="3"/>
  <c r="D1194" i="3"/>
  <c r="B1194" i="3"/>
  <c r="A1060" i="5" s="1"/>
  <c r="AC1193" i="3"/>
  <c r="AB1193" i="3"/>
  <c r="AA1193" i="3"/>
  <c r="C1059" i="5" s="1"/>
  <c r="Y1193" i="3"/>
  <c r="B1059" i="5" s="1"/>
  <c r="O1193" i="3"/>
  <c r="N1193" i="3"/>
  <c r="M1059" i="5" s="1"/>
  <c r="M1193" i="3"/>
  <c r="K1059" i="5" s="1"/>
  <c r="K1193" i="3"/>
  <c r="J1193" i="3"/>
  <c r="G1193" i="3"/>
  <c r="D1193" i="3"/>
  <c r="B1193" i="3"/>
  <c r="A1059" i="5" s="1"/>
  <c r="AC1192" i="3"/>
  <c r="AB1192" i="3"/>
  <c r="AA1192" i="3"/>
  <c r="C1058" i="5" s="1"/>
  <c r="Y1192" i="3"/>
  <c r="B1058" i="5" s="1"/>
  <c r="O1192" i="3"/>
  <c r="N1192" i="3"/>
  <c r="M1058" i="5" s="1"/>
  <c r="M1192" i="3"/>
  <c r="K1192" i="3"/>
  <c r="J1192" i="3"/>
  <c r="G1192" i="3"/>
  <c r="D1192" i="3"/>
  <c r="B1192" i="3"/>
  <c r="A1058" i="5" s="1"/>
  <c r="AC1191" i="3"/>
  <c r="AB1191" i="3"/>
  <c r="AA1191" i="3"/>
  <c r="C1057" i="5" s="1"/>
  <c r="Y1191" i="3"/>
  <c r="B1057" i="5" s="1"/>
  <c r="O1191" i="3"/>
  <c r="N1191" i="3"/>
  <c r="M1057" i="5" s="1"/>
  <c r="M1191" i="3"/>
  <c r="K1057" i="5" s="1"/>
  <c r="K1191" i="3"/>
  <c r="J1191" i="3"/>
  <c r="G1191" i="3"/>
  <c r="D1191" i="3"/>
  <c r="B1191" i="3"/>
  <c r="A1057" i="5" s="1"/>
  <c r="AC1190" i="3"/>
  <c r="AB1190" i="3"/>
  <c r="AA1190" i="3"/>
  <c r="C1056" i="5" s="1"/>
  <c r="Y1190" i="3"/>
  <c r="B1056" i="5" s="1"/>
  <c r="O1190" i="3"/>
  <c r="N1190" i="3"/>
  <c r="M1056" i="5" s="1"/>
  <c r="M1190" i="3"/>
  <c r="K1056" i="5" s="1"/>
  <c r="K1190" i="3"/>
  <c r="J1190" i="3"/>
  <c r="G1190" i="3"/>
  <c r="D1190" i="3"/>
  <c r="B1190" i="3"/>
  <c r="A1056" i="5" s="1"/>
  <c r="AC1189" i="3"/>
  <c r="AB1189" i="3"/>
  <c r="AA1189" i="3"/>
  <c r="C1055" i="5" s="1"/>
  <c r="Y1189" i="3"/>
  <c r="B1055" i="5" s="1"/>
  <c r="O1189" i="3"/>
  <c r="N1189" i="3"/>
  <c r="M1055" i="5" s="1"/>
  <c r="M1189" i="3"/>
  <c r="K1055" i="5" s="1"/>
  <c r="K1189" i="3"/>
  <c r="J1189" i="3"/>
  <c r="G1189" i="3"/>
  <c r="D1189" i="3"/>
  <c r="B1189" i="3"/>
  <c r="AC1188" i="3"/>
  <c r="AB1188" i="3"/>
  <c r="AA1188" i="3"/>
  <c r="C1054" i="5" s="1"/>
  <c r="Y1188" i="3"/>
  <c r="B1054" i="5" s="1"/>
  <c r="O1188" i="3"/>
  <c r="N1188" i="3"/>
  <c r="M1054" i="5" s="1"/>
  <c r="M1188" i="3"/>
  <c r="K1054" i="5" s="1"/>
  <c r="K1188" i="3"/>
  <c r="J1188" i="3"/>
  <c r="G1188" i="3"/>
  <c r="D1188" i="3"/>
  <c r="B1188" i="3"/>
  <c r="A1054" i="5" s="1"/>
  <c r="AC1187" i="3"/>
  <c r="AB1187" i="3"/>
  <c r="AA1187" i="3"/>
  <c r="C1053" i="5" s="1"/>
  <c r="Y1187" i="3"/>
  <c r="B1053" i="5" s="1"/>
  <c r="O1187" i="3"/>
  <c r="N1187" i="3"/>
  <c r="M1053" i="5" s="1"/>
  <c r="M1187" i="3"/>
  <c r="K1053" i="5" s="1"/>
  <c r="K1187" i="3"/>
  <c r="J1187" i="3"/>
  <c r="G1187" i="3"/>
  <c r="D1187" i="3"/>
  <c r="B1187" i="3"/>
  <c r="A1053" i="5" s="1"/>
  <c r="AC1186" i="3"/>
  <c r="AB1186" i="3"/>
  <c r="AA1186" i="3"/>
  <c r="C1052" i="5" s="1"/>
  <c r="Y1186" i="3"/>
  <c r="B1052" i="5" s="1"/>
  <c r="O1186" i="3"/>
  <c r="N1186" i="3"/>
  <c r="M1052" i="5" s="1"/>
  <c r="M1186" i="3"/>
  <c r="K1186" i="3"/>
  <c r="J1186" i="3"/>
  <c r="G1186" i="3"/>
  <c r="D1186" i="3"/>
  <c r="B1186" i="3"/>
  <c r="A1052" i="5" s="1"/>
  <c r="AC1185" i="3"/>
  <c r="AB1185" i="3"/>
  <c r="AA1185" i="3"/>
  <c r="C1051" i="5" s="1"/>
  <c r="Y1185" i="3"/>
  <c r="B1051" i="5" s="1"/>
  <c r="O1185" i="3"/>
  <c r="N1185" i="3"/>
  <c r="M1051" i="5" s="1"/>
  <c r="M1185" i="3"/>
  <c r="K1185" i="3"/>
  <c r="J1185" i="3"/>
  <c r="G1185" i="3"/>
  <c r="D1185" i="3"/>
  <c r="B1185" i="3"/>
  <c r="A1051" i="5" s="1"/>
  <c r="AC1184" i="3"/>
  <c r="AB1184" i="3"/>
  <c r="AA1184" i="3"/>
  <c r="C1050" i="5" s="1"/>
  <c r="Y1184" i="3"/>
  <c r="B1050" i="5" s="1"/>
  <c r="O1184" i="3"/>
  <c r="N1184" i="3"/>
  <c r="M1050" i="5" s="1"/>
  <c r="M1184" i="3"/>
  <c r="K1184" i="3"/>
  <c r="J1184" i="3"/>
  <c r="G1184" i="3"/>
  <c r="D1184" i="3"/>
  <c r="B1184" i="3"/>
  <c r="A1050" i="5" s="1"/>
  <c r="AC1183" i="3"/>
  <c r="AB1183" i="3"/>
  <c r="AA1183" i="3"/>
  <c r="C1049" i="5" s="1"/>
  <c r="Y1183" i="3"/>
  <c r="B1049" i="5" s="1"/>
  <c r="O1183" i="3"/>
  <c r="N1183" i="3"/>
  <c r="M1049" i="5" s="1"/>
  <c r="M1183" i="3"/>
  <c r="K1049" i="5" s="1"/>
  <c r="K1183" i="3"/>
  <c r="J1183" i="3"/>
  <c r="G1183" i="3"/>
  <c r="D1183" i="3"/>
  <c r="B1183" i="3"/>
  <c r="A1049" i="5" s="1"/>
  <c r="AC1182" i="3"/>
  <c r="AB1182" i="3"/>
  <c r="AA1182" i="3"/>
  <c r="C1048" i="5" s="1"/>
  <c r="Y1182" i="3"/>
  <c r="B1048" i="5" s="1"/>
  <c r="O1182" i="3"/>
  <c r="N1182" i="3"/>
  <c r="M1048" i="5" s="1"/>
  <c r="M1182" i="3"/>
  <c r="K1048" i="5" s="1"/>
  <c r="K1182" i="3"/>
  <c r="J1182" i="3"/>
  <c r="G1182" i="3"/>
  <c r="D1182" i="3"/>
  <c r="B1182" i="3"/>
  <c r="A1048" i="5" s="1"/>
  <c r="AC1181" i="3"/>
  <c r="AB1181" i="3"/>
  <c r="AA1181" i="3"/>
  <c r="C1047" i="5" s="1"/>
  <c r="Y1181" i="3"/>
  <c r="B1047" i="5" s="1"/>
  <c r="O1181" i="3"/>
  <c r="N1181" i="3"/>
  <c r="M1047" i="5" s="1"/>
  <c r="M1181" i="3"/>
  <c r="K1047" i="5" s="1"/>
  <c r="K1181" i="3"/>
  <c r="J1181" i="3"/>
  <c r="G1181" i="3"/>
  <c r="D1181" i="3"/>
  <c r="B1181" i="3"/>
  <c r="A1047" i="5" s="1"/>
  <c r="AC1180" i="3"/>
  <c r="AB1180" i="3"/>
  <c r="AA1180" i="3"/>
  <c r="C1046" i="5" s="1"/>
  <c r="Y1180" i="3"/>
  <c r="B1046" i="5" s="1"/>
  <c r="O1180" i="3"/>
  <c r="N1180" i="3"/>
  <c r="M1046" i="5" s="1"/>
  <c r="M1180" i="3"/>
  <c r="K1046" i="5" s="1"/>
  <c r="K1180" i="3"/>
  <c r="J1180" i="3"/>
  <c r="G1180" i="3"/>
  <c r="D1180" i="3"/>
  <c r="B1180" i="3"/>
  <c r="A1046" i="5" s="1"/>
  <c r="AC1179" i="3"/>
  <c r="AB1179" i="3"/>
  <c r="AA1179" i="3"/>
  <c r="C1045" i="5" s="1"/>
  <c r="Y1179" i="3"/>
  <c r="B1045" i="5" s="1"/>
  <c r="O1179" i="3"/>
  <c r="N1179" i="3"/>
  <c r="M1045" i="5" s="1"/>
  <c r="M1179" i="3"/>
  <c r="K1179" i="3"/>
  <c r="J1179" i="3"/>
  <c r="G1179" i="3"/>
  <c r="D1179" i="3"/>
  <c r="B1179" i="3"/>
  <c r="A1045" i="5" s="1"/>
  <c r="AC1178" i="3"/>
  <c r="AB1178" i="3"/>
  <c r="AA1178" i="3"/>
  <c r="C1044" i="5" s="1"/>
  <c r="Y1178" i="3"/>
  <c r="B1044" i="5" s="1"/>
  <c r="O1178" i="3"/>
  <c r="N1178" i="3"/>
  <c r="M1044" i="5" s="1"/>
  <c r="M1178" i="3"/>
  <c r="K1178" i="3"/>
  <c r="J1178" i="3"/>
  <c r="G1178" i="3"/>
  <c r="D1178" i="3"/>
  <c r="B1178" i="3"/>
  <c r="A1044" i="5" s="1"/>
  <c r="AC1177" i="3"/>
  <c r="AB1177" i="3"/>
  <c r="AA1177" i="3"/>
  <c r="C1043" i="5" s="1"/>
  <c r="Y1177" i="3"/>
  <c r="B1043" i="5" s="1"/>
  <c r="O1177" i="3"/>
  <c r="N1177" i="3"/>
  <c r="M1043" i="5" s="1"/>
  <c r="M1177" i="3"/>
  <c r="K1177" i="3"/>
  <c r="J1177" i="3"/>
  <c r="G1177" i="3"/>
  <c r="D1177" i="3"/>
  <c r="B1177" i="3"/>
  <c r="A1043" i="5" s="1"/>
  <c r="AC1176" i="3"/>
  <c r="AB1176" i="3"/>
  <c r="AA1176" i="3"/>
  <c r="C1042" i="5" s="1"/>
  <c r="Y1176" i="3"/>
  <c r="B1042" i="5" s="1"/>
  <c r="O1176" i="3"/>
  <c r="N1176" i="3"/>
  <c r="M1042" i="5" s="1"/>
  <c r="M1176" i="3"/>
  <c r="K1176" i="3"/>
  <c r="J1176" i="3"/>
  <c r="G1176" i="3"/>
  <c r="D1176" i="3"/>
  <c r="B1176" i="3"/>
  <c r="A1042" i="5" s="1"/>
  <c r="AC1175" i="3"/>
  <c r="AB1175" i="3"/>
  <c r="AA1175" i="3"/>
  <c r="C1041" i="5" s="1"/>
  <c r="Y1175" i="3"/>
  <c r="B1041" i="5" s="1"/>
  <c r="O1175" i="3"/>
  <c r="N1175" i="3"/>
  <c r="M1041" i="5" s="1"/>
  <c r="M1175" i="3"/>
  <c r="K1041" i="5" s="1"/>
  <c r="K1175" i="3"/>
  <c r="J1175" i="3"/>
  <c r="G1175" i="3"/>
  <c r="D1175" i="3"/>
  <c r="B1175" i="3"/>
  <c r="AC1174" i="3"/>
  <c r="AB1174" i="3"/>
  <c r="AA1174" i="3"/>
  <c r="C1040" i="5" s="1"/>
  <c r="Y1174" i="3"/>
  <c r="B1040" i="5" s="1"/>
  <c r="O1174" i="3"/>
  <c r="N1174" i="3"/>
  <c r="M1040" i="5" s="1"/>
  <c r="M1174" i="3"/>
  <c r="K1040" i="5" s="1"/>
  <c r="K1174" i="3"/>
  <c r="J1174" i="3"/>
  <c r="G1174" i="3"/>
  <c r="D1174" i="3"/>
  <c r="B1174" i="3"/>
  <c r="A1040" i="5" s="1"/>
  <c r="AC1173" i="3"/>
  <c r="AB1173" i="3"/>
  <c r="AA1173" i="3"/>
  <c r="C1039" i="5" s="1"/>
  <c r="Y1173" i="3"/>
  <c r="B1039" i="5" s="1"/>
  <c r="O1173" i="3"/>
  <c r="N1173" i="3"/>
  <c r="M1039" i="5" s="1"/>
  <c r="M1173" i="3"/>
  <c r="K1039" i="5" s="1"/>
  <c r="K1173" i="3"/>
  <c r="J1173" i="3"/>
  <c r="G1173" i="3"/>
  <c r="D1173" i="3"/>
  <c r="B1173" i="3"/>
  <c r="A1039" i="5" s="1"/>
  <c r="AC1172" i="3"/>
  <c r="AB1172" i="3"/>
  <c r="AA1172" i="3"/>
  <c r="C1038" i="5" s="1"/>
  <c r="Y1172" i="3"/>
  <c r="B1038" i="5" s="1"/>
  <c r="O1172" i="3"/>
  <c r="N1172" i="3"/>
  <c r="M1038" i="5" s="1"/>
  <c r="M1172" i="3"/>
  <c r="K1038" i="5" s="1"/>
  <c r="K1172" i="3"/>
  <c r="J1172" i="3"/>
  <c r="G1172" i="3"/>
  <c r="D1172" i="3"/>
  <c r="B1172" i="3"/>
  <c r="A1038" i="5" s="1"/>
  <c r="AC1171" i="3"/>
  <c r="AB1171" i="3"/>
  <c r="AA1171" i="3"/>
  <c r="C1037" i="5" s="1"/>
  <c r="Y1171" i="3"/>
  <c r="B1037" i="5" s="1"/>
  <c r="O1171" i="3"/>
  <c r="N1171" i="3"/>
  <c r="M1037" i="5" s="1"/>
  <c r="M1171" i="3"/>
  <c r="K1037" i="5" s="1"/>
  <c r="K1171" i="3"/>
  <c r="J1171" i="3"/>
  <c r="G1171" i="3"/>
  <c r="D1171" i="3"/>
  <c r="B1171" i="3"/>
  <c r="A1037" i="5" s="1"/>
  <c r="AC1170" i="3"/>
  <c r="AB1170" i="3"/>
  <c r="AA1170" i="3"/>
  <c r="C1036" i="5" s="1"/>
  <c r="Y1170" i="3"/>
  <c r="B1036" i="5" s="1"/>
  <c r="O1170" i="3"/>
  <c r="N1170" i="3"/>
  <c r="M1036" i="5" s="1"/>
  <c r="M1170" i="3"/>
  <c r="K1170" i="3"/>
  <c r="J1170" i="3"/>
  <c r="G1170" i="3"/>
  <c r="D1170" i="3"/>
  <c r="B1170" i="3"/>
  <c r="A1036" i="5" s="1"/>
  <c r="AC1169" i="3"/>
  <c r="AB1169" i="3"/>
  <c r="AA1169" i="3"/>
  <c r="C1035" i="5" s="1"/>
  <c r="Y1169" i="3"/>
  <c r="B1035" i="5" s="1"/>
  <c r="O1169" i="3"/>
  <c r="N1169" i="3"/>
  <c r="M1035" i="5" s="1"/>
  <c r="M1169" i="3"/>
  <c r="K1169" i="3"/>
  <c r="J1169" i="3"/>
  <c r="G1169" i="3"/>
  <c r="D1169" i="3"/>
  <c r="B1169" i="3"/>
  <c r="A1035" i="5" s="1"/>
  <c r="AC1168" i="3"/>
  <c r="AB1168" i="3"/>
  <c r="AA1168" i="3"/>
  <c r="C1034" i="5" s="1"/>
  <c r="Y1168" i="3"/>
  <c r="B1034" i="5" s="1"/>
  <c r="O1168" i="3"/>
  <c r="N1168" i="3"/>
  <c r="M1034" i="5" s="1"/>
  <c r="M1168" i="3"/>
  <c r="K1168" i="3"/>
  <c r="J1168" i="3"/>
  <c r="G1168" i="3"/>
  <c r="D1168" i="3"/>
  <c r="B1168" i="3"/>
  <c r="A1034" i="5" s="1"/>
  <c r="AC1155" i="3"/>
  <c r="AB1155" i="3"/>
  <c r="AA1155" i="3"/>
  <c r="C1021" i="5" s="1"/>
  <c r="Y1155" i="3"/>
  <c r="B1021" i="5" s="1"/>
  <c r="O1155" i="3"/>
  <c r="N1155" i="3"/>
  <c r="M1021" i="5" s="1"/>
  <c r="M1155" i="3"/>
  <c r="K1021" i="5" s="1"/>
  <c r="K1155" i="3"/>
  <c r="J1155" i="3"/>
  <c r="G1155" i="3"/>
  <c r="D1155" i="3"/>
  <c r="B1155" i="3"/>
  <c r="A1021" i="5" s="1"/>
  <c r="AC1154" i="3"/>
  <c r="AB1154" i="3"/>
  <c r="AA1154" i="3"/>
  <c r="C1020" i="5" s="1"/>
  <c r="Y1154" i="3"/>
  <c r="B1020" i="5" s="1"/>
  <c r="O1154" i="3"/>
  <c r="N1154" i="3"/>
  <c r="M1020" i="5" s="1"/>
  <c r="M1154" i="3"/>
  <c r="K1020" i="5" s="1"/>
  <c r="K1154" i="3"/>
  <c r="J1154" i="3"/>
  <c r="G1154" i="3"/>
  <c r="D1154" i="3"/>
  <c r="B1154" i="3"/>
  <c r="A1020" i="5" s="1"/>
  <c r="AC1153" i="3"/>
  <c r="AB1153" i="3"/>
  <c r="AA1153" i="3"/>
  <c r="Y1153" i="3"/>
  <c r="B1019" i="5" s="1"/>
  <c r="O1153" i="3"/>
  <c r="N1153" i="3"/>
  <c r="M1019" i="5" s="1"/>
  <c r="M1153" i="3"/>
  <c r="K1019" i="5" s="1"/>
  <c r="K1153" i="3"/>
  <c r="J1153" i="3"/>
  <c r="G1153" i="3"/>
  <c r="D1153" i="3"/>
  <c r="B1153" i="3"/>
  <c r="A1019" i="5" s="1"/>
  <c r="AC1152" i="3"/>
  <c r="AB1152" i="3"/>
  <c r="AA1152" i="3"/>
  <c r="C1018" i="5" s="1"/>
  <c r="Y1152" i="3"/>
  <c r="B1018" i="5" s="1"/>
  <c r="O1152" i="3"/>
  <c r="N1152" i="3"/>
  <c r="M1018" i="5" s="1"/>
  <c r="M1152" i="3"/>
  <c r="K1018" i="5" s="1"/>
  <c r="K1152" i="3"/>
  <c r="J1152" i="3"/>
  <c r="G1152" i="3"/>
  <c r="D1152" i="3"/>
  <c r="B1152" i="3"/>
  <c r="A1018" i="5" s="1"/>
  <c r="AC1151" i="3"/>
  <c r="AB1151" i="3"/>
  <c r="AA1151" i="3"/>
  <c r="Y1151" i="3"/>
  <c r="B1017" i="5" s="1"/>
  <c r="O1151" i="3"/>
  <c r="N1151" i="3"/>
  <c r="M1017" i="5" s="1"/>
  <c r="M1151" i="3"/>
  <c r="K1151" i="3"/>
  <c r="J1151" i="3"/>
  <c r="G1151" i="3"/>
  <c r="D1151" i="3"/>
  <c r="B1151" i="3"/>
  <c r="A1017" i="5" s="1"/>
  <c r="AC1150" i="3"/>
  <c r="AB1150" i="3"/>
  <c r="AA1150" i="3"/>
  <c r="C1016" i="5" s="1"/>
  <c r="Y1150" i="3"/>
  <c r="B1016" i="5" s="1"/>
  <c r="O1150" i="3"/>
  <c r="N1150" i="3"/>
  <c r="M1016" i="5" s="1"/>
  <c r="M1150" i="3"/>
  <c r="K1016" i="5" s="1"/>
  <c r="K1150" i="3"/>
  <c r="J1150" i="3"/>
  <c r="G1150" i="3"/>
  <c r="D1150" i="3"/>
  <c r="B1150" i="3"/>
  <c r="A1016" i="5" s="1"/>
  <c r="AC1149" i="3"/>
  <c r="AB1149" i="3"/>
  <c r="AA1149" i="3"/>
  <c r="C1015" i="5" s="1"/>
  <c r="Y1149" i="3"/>
  <c r="B1015" i="5" s="1"/>
  <c r="O1149" i="3"/>
  <c r="N1149" i="3"/>
  <c r="M1015" i="5" s="1"/>
  <c r="M1149" i="3"/>
  <c r="K1149" i="3"/>
  <c r="J1149" i="3"/>
  <c r="G1149" i="3"/>
  <c r="D1149" i="3"/>
  <c r="B1149" i="3"/>
  <c r="A1015" i="5" s="1"/>
  <c r="AC1148" i="3"/>
  <c r="AB1148" i="3"/>
  <c r="AA1148" i="3"/>
  <c r="C1014" i="5" s="1"/>
  <c r="Y1148" i="3"/>
  <c r="B1014" i="5" s="1"/>
  <c r="O1148" i="3"/>
  <c r="N1148" i="3"/>
  <c r="M1014" i="5" s="1"/>
  <c r="M1148" i="3"/>
  <c r="K1014" i="5" s="1"/>
  <c r="K1148" i="3"/>
  <c r="J1148" i="3"/>
  <c r="G1148" i="3"/>
  <c r="D1148" i="3"/>
  <c r="B1148" i="3"/>
  <c r="A1014" i="5" s="1"/>
  <c r="AC1147" i="3"/>
  <c r="AB1147" i="3"/>
  <c r="AA1147" i="3"/>
  <c r="C1013" i="5" s="1"/>
  <c r="Y1147" i="3"/>
  <c r="B1013" i="5" s="1"/>
  <c r="O1147" i="3"/>
  <c r="N1147" i="3"/>
  <c r="M1013" i="5" s="1"/>
  <c r="M1147" i="3"/>
  <c r="K1013" i="5" s="1"/>
  <c r="K1147" i="3"/>
  <c r="J1147" i="3"/>
  <c r="G1147" i="3"/>
  <c r="D1147" i="3"/>
  <c r="B1147" i="3"/>
  <c r="A1013" i="5" s="1"/>
  <c r="AC1146" i="3"/>
  <c r="AB1146" i="3"/>
  <c r="AA1146" i="3"/>
  <c r="C1012" i="5" s="1"/>
  <c r="Y1146" i="3"/>
  <c r="B1012" i="5" s="1"/>
  <c r="O1146" i="3"/>
  <c r="N1146" i="3"/>
  <c r="M1012" i="5" s="1"/>
  <c r="M1146" i="3"/>
  <c r="K1012" i="5" s="1"/>
  <c r="K1146" i="3"/>
  <c r="J1146" i="3"/>
  <c r="G1146" i="3"/>
  <c r="D1146" i="3"/>
  <c r="B1146" i="3"/>
  <c r="A1012" i="5" s="1"/>
  <c r="AC1145" i="3"/>
  <c r="AB1145" i="3"/>
  <c r="AA1145" i="3"/>
  <c r="C1011" i="5" s="1"/>
  <c r="Y1145" i="3"/>
  <c r="B1011" i="5" s="1"/>
  <c r="O1145" i="3"/>
  <c r="N1145" i="3"/>
  <c r="M1011" i="5" s="1"/>
  <c r="M1145" i="3"/>
  <c r="K1011" i="5" s="1"/>
  <c r="K1145" i="3"/>
  <c r="J1145" i="3"/>
  <c r="G1145" i="3"/>
  <c r="D1145" i="3"/>
  <c r="B1145" i="3"/>
  <c r="AC1144" i="3"/>
  <c r="AB1144" i="3"/>
  <c r="AA1144" i="3"/>
  <c r="C1010" i="5" s="1"/>
  <c r="Y1144" i="3"/>
  <c r="B1010" i="5" s="1"/>
  <c r="O1144" i="3"/>
  <c r="N1144" i="3"/>
  <c r="M1010" i="5" s="1"/>
  <c r="M1144" i="3"/>
  <c r="K1010" i="5" s="1"/>
  <c r="K1144" i="3"/>
  <c r="J1144" i="3"/>
  <c r="G1144" i="3"/>
  <c r="D1144" i="3"/>
  <c r="B1144" i="3"/>
  <c r="A1010" i="5" s="1"/>
  <c r="AC1143" i="3"/>
  <c r="AB1143" i="3"/>
  <c r="AA1143" i="3"/>
  <c r="C1009" i="5" s="1"/>
  <c r="Y1143" i="3"/>
  <c r="B1009" i="5" s="1"/>
  <c r="O1143" i="3"/>
  <c r="N1143" i="3"/>
  <c r="M1009" i="5" s="1"/>
  <c r="M1143" i="3"/>
  <c r="K1009" i="5" s="1"/>
  <c r="K1143" i="3"/>
  <c r="J1143" i="3"/>
  <c r="G1143" i="3"/>
  <c r="D1143" i="3"/>
  <c r="B1143" i="3"/>
  <c r="A1009" i="5" s="1"/>
  <c r="AC1142" i="3"/>
  <c r="AB1142" i="3"/>
  <c r="AA1142" i="3"/>
  <c r="C1008" i="5" s="1"/>
  <c r="Y1142" i="3"/>
  <c r="B1008" i="5" s="1"/>
  <c r="O1142" i="3"/>
  <c r="N1142" i="3"/>
  <c r="M1008" i="5" s="1"/>
  <c r="M1142" i="3"/>
  <c r="K1142" i="3"/>
  <c r="J1142" i="3"/>
  <c r="G1142" i="3"/>
  <c r="D1142" i="3"/>
  <c r="B1142" i="3"/>
  <c r="A1008" i="5" s="1"/>
  <c r="AC1141" i="3"/>
  <c r="AB1141" i="3"/>
  <c r="AA1141" i="3"/>
  <c r="C1007" i="5" s="1"/>
  <c r="Y1141" i="3"/>
  <c r="B1007" i="5" s="1"/>
  <c r="O1141" i="3"/>
  <c r="N1141" i="3"/>
  <c r="M1007" i="5" s="1"/>
  <c r="M1141" i="3"/>
  <c r="K1007" i="5" s="1"/>
  <c r="K1141" i="3"/>
  <c r="J1141" i="3"/>
  <c r="G1141" i="3"/>
  <c r="D1141" i="3"/>
  <c r="B1141" i="3"/>
  <c r="A1007" i="5" s="1"/>
  <c r="AC1140" i="3"/>
  <c r="AB1140" i="3"/>
  <c r="AA1140" i="3"/>
  <c r="C1006" i="5" s="1"/>
  <c r="Y1140" i="3"/>
  <c r="B1006" i="5" s="1"/>
  <c r="O1140" i="3"/>
  <c r="N1140" i="3"/>
  <c r="M1006" i="5" s="1"/>
  <c r="M1140" i="3"/>
  <c r="K1006" i="5" s="1"/>
  <c r="K1140" i="3"/>
  <c r="J1140" i="3"/>
  <c r="G1140" i="3"/>
  <c r="D1140" i="3"/>
  <c r="B1140" i="3"/>
  <c r="A1006" i="5" s="1"/>
  <c r="AC1139" i="3"/>
  <c r="AB1139" i="3"/>
  <c r="AA1139" i="3"/>
  <c r="C1005" i="5" s="1"/>
  <c r="Y1139" i="3"/>
  <c r="B1005" i="5" s="1"/>
  <c r="O1139" i="3"/>
  <c r="N1139" i="3"/>
  <c r="M1005" i="5" s="1"/>
  <c r="M1139" i="3"/>
  <c r="K1005" i="5" s="1"/>
  <c r="K1139" i="3"/>
  <c r="J1139" i="3"/>
  <c r="G1139" i="3"/>
  <c r="D1139" i="3"/>
  <c r="B1139" i="3"/>
  <c r="A1005" i="5" s="1"/>
  <c r="AC1138" i="3"/>
  <c r="AB1138" i="3"/>
  <c r="AA1138" i="3"/>
  <c r="C1004" i="5" s="1"/>
  <c r="Y1138" i="3"/>
  <c r="B1004" i="5" s="1"/>
  <c r="O1138" i="3"/>
  <c r="N1138" i="3"/>
  <c r="M1004" i="5" s="1"/>
  <c r="M1138" i="3"/>
  <c r="K1138" i="3"/>
  <c r="J1138" i="3"/>
  <c r="G1138" i="3"/>
  <c r="D1138" i="3"/>
  <c r="B1138" i="3"/>
  <c r="A1004" i="5" s="1"/>
  <c r="AC1137" i="3"/>
  <c r="AB1137" i="3"/>
  <c r="AA1137" i="3"/>
  <c r="C1003" i="5" s="1"/>
  <c r="Y1137" i="3"/>
  <c r="B1003" i="5" s="1"/>
  <c r="O1137" i="3"/>
  <c r="N1137" i="3"/>
  <c r="M1003" i="5" s="1"/>
  <c r="M1137" i="3"/>
  <c r="K1003" i="5" s="1"/>
  <c r="K1137" i="3"/>
  <c r="J1137" i="3"/>
  <c r="G1137" i="3"/>
  <c r="D1137" i="3"/>
  <c r="B1137" i="3"/>
  <c r="A1003" i="5" s="1"/>
  <c r="AC1136" i="3"/>
  <c r="AB1136" i="3"/>
  <c r="AA1136" i="3"/>
  <c r="C1002" i="5" s="1"/>
  <c r="Y1136" i="3"/>
  <c r="B1002" i="5" s="1"/>
  <c r="O1136" i="3"/>
  <c r="N1136" i="3"/>
  <c r="M1002" i="5" s="1"/>
  <c r="M1136" i="3"/>
  <c r="K1136" i="3"/>
  <c r="J1136" i="3"/>
  <c r="G1136" i="3"/>
  <c r="D1136" i="3"/>
  <c r="B1136" i="3"/>
  <c r="A1002" i="5" s="1"/>
  <c r="AC1135" i="3"/>
  <c r="AB1135" i="3"/>
  <c r="AA1135" i="3"/>
  <c r="C1001" i="5" s="1"/>
  <c r="Y1135" i="3"/>
  <c r="B1001" i="5" s="1"/>
  <c r="O1135" i="3"/>
  <c r="N1135" i="3"/>
  <c r="M1001" i="5" s="1"/>
  <c r="M1135" i="3"/>
  <c r="K1001" i="5" s="1"/>
  <c r="K1135" i="3"/>
  <c r="J1135" i="3"/>
  <c r="G1135" i="3"/>
  <c r="D1135" i="3"/>
  <c r="B1135" i="3"/>
  <c r="A1001" i="5" s="1"/>
  <c r="AC1134" i="3"/>
  <c r="AB1134" i="3"/>
  <c r="AA1134" i="3"/>
  <c r="Y1134" i="3"/>
  <c r="B1000" i="5" s="1"/>
  <c r="O1134" i="3"/>
  <c r="N1134" i="3"/>
  <c r="M1000" i="5" s="1"/>
  <c r="M1134" i="3"/>
  <c r="K1000" i="5" s="1"/>
  <c r="K1134" i="3"/>
  <c r="J1134" i="3"/>
  <c r="G1134" i="3"/>
  <c r="D1134" i="3"/>
  <c r="B1134" i="3"/>
  <c r="A1000" i="5" s="1"/>
  <c r="AC1133" i="3"/>
  <c r="AB1133" i="3"/>
  <c r="AA1133" i="3"/>
  <c r="C999" i="5" s="1"/>
  <c r="Y1133" i="3"/>
  <c r="B999" i="5" s="1"/>
  <c r="O1133" i="3"/>
  <c r="N1133" i="3"/>
  <c r="M999" i="5" s="1"/>
  <c r="M1133" i="3"/>
  <c r="K999" i="5" s="1"/>
  <c r="K1133" i="3"/>
  <c r="J1133" i="3"/>
  <c r="G1133" i="3"/>
  <c r="D1133" i="3"/>
  <c r="B1133" i="3"/>
  <c r="A999" i="5" s="1"/>
  <c r="AC1132" i="3"/>
  <c r="AB1132" i="3"/>
  <c r="AA1132" i="3"/>
  <c r="C998" i="5" s="1"/>
  <c r="Y1132" i="3"/>
  <c r="B998" i="5" s="1"/>
  <c r="O1132" i="3"/>
  <c r="N1132" i="3"/>
  <c r="M998" i="5" s="1"/>
  <c r="M1132" i="3"/>
  <c r="K998" i="5" s="1"/>
  <c r="K1132" i="3"/>
  <c r="J1132" i="3"/>
  <c r="G1132" i="3"/>
  <c r="D1132" i="3"/>
  <c r="B1132" i="3"/>
  <c r="A998" i="5" s="1"/>
  <c r="AC1131" i="3"/>
  <c r="AB1131" i="3"/>
  <c r="AA1131" i="3"/>
  <c r="C997" i="5" s="1"/>
  <c r="Y1131" i="3"/>
  <c r="B997" i="5" s="1"/>
  <c r="O1131" i="3"/>
  <c r="N1131" i="3"/>
  <c r="M997" i="5" s="1"/>
  <c r="M1131" i="3"/>
  <c r="K997" i="5" s="1"/>
  <c r="K1131" i="3"/>
  <c r="J1131" i="3"/>
  <c r="G1131" i="3"/>
  <c r="D1131" i="3"/>
  <c r="B1131" i="3"/>
  <c r="AC1130" i="3"/>
  <c r="AB1130" i="3"/>
  <c r="AA1130" i="3"/>
  <c r="C996" i="5" s="1"/>
  <c r="Y1130" i="3"/>
  <c r="B996" i="5" s="1"/>
  <c r="O1130" i="3"/>
  <c r="N1130" i="3"/>
  <c r="M996" i="5" s="1"/>
  <c r="M1130" i="3"/>
  <c r="K996" i="5" s="1"/>
  <c r="K1130" i="3"/>
  <c r="J1130" i="3"/>
  <c r="G1130" i="3"/>
  <c r="D1130" i="3"/>
  <c r="B1130" i="3"/>
  <c r="A996" i="5" s="1"/>
  <c r="AC1129" i="3"/>
  <c r="AB1129" i="3"/>
  <c r="AA1129" i="3"/>
  <c r="C995" i="5" s="1"/>
  <c r="Y1129" i="3"/>
  <c r="B995" i="5" s="1"/>
  <c r="O1129" i="3"/>
  <c r="N1129" i="3"/>
  <c r="M995" i="5" s="1"/>
  <c r="M1129" i="3"/>
  <c r="K995" i="5" s="1"/>
  <c r="K1129" i="3"/>
  <c r="J1129" i="3"/>
  <c r="G1129" i="3"/>
  <c r="D1129" i="3"/>
  <c r="B1129" i="3"/>
  <c r="A995" i="5" s="1"/>
  <c r="AC1128" i="3"/>
  <c r="AB1128" i="3"/>
  <c r="AA1128" i="3"/>
  <c r="Y1128" i="3"/>
  <c r="B994" i="5" s="1"/>
  <c r="O1128" i="3"/>
  <c r="N1128" i="3"/>
  <c r="M994" i="5" s="1"/>
  <c r="M1128" i="3"/>
  <c r="K994" i="5" s="1"/>
  <c r="K1128" i="3"/>
  <c r="J1128" i="3"/>
  <c r="G1128" i="3"/>
  <c r="D1128" i="3"/>
  <c r="B1128" i="3"/>
  <c r="A994" i="5" s="1"/>
  <c r="AC1127" i="3"/>
  <c r="AB1127" i="3"/>
  <c r="AA1127" i="3"/>
  <c r="C993" i="5" s="1"/>
  <c r="Y1127" i="3"/>
  <c r="B993" i="5" s="1"/>
  <c r="O1127" i="3"/>
  <c r="N1127" i="3"/>
  <c r="M993" i="5" s="1"/>
  <c r="M1127" i="3"/>
  <c r="K993" i="5" s="1"/>
  <c r="K1127" i="3"/>
  <c r="J1127" i="3"/>
  <c r="G1127" i="3"/>
  <c r="D1127" i="3"/>
  <c r="B1127" i="3"/>
  <c r="A993" i="5" s="1"/>
  <c r="AC1126" i="3"/>
  <c r="AB1126" i="3"/>
  <c r="AA1126" i="3"/>
  <c r="C992" i="5" s="1"/>
  <c r="Y1126" i="3"/>
  <c r="O1126" i="3"/>
  <c r="N1126" i="3"/>
  <c r="M992" i="5" s="1"/>
  <c r="M1126" i="3"/>
  <c r="K992" i="5" s="1"/>
  <c r="K1126" i="3"/>
  <c r="J1126" i="3"/>
  <c r="G1126" i="3"/>
  <c r="D1126" i="3"/>
  <c r="B1126" i="3"/>
  <c r="A992" i="5" s="1"/>
  <c r="AC1125" i="3"/>
  <c r="AB1125" i="3"/>
  <c r="AA1125" i="3"/>
  <c r="C991" i="5" s="1"/>
  <c r="Y1125" i="3"/>
  <c r="B991" i="5" s="1"/>
  <c r="O1125" i="3"/>
  <c r="N1125" i="3"/>
  <c r="M991" i="5" s="1"/>
  <c r="M1125" i="3"/>
  <c r="K991" i="5" s="1"/>
  <c r="K1125" i="3"/>
  <c r="J1125" i="3"/>
  <c r="G1125" i="3"/>
  <c r="D1125" i="3"/>
  <c r="B1125" i="3"/>
  <c r="A991" i="5" s="1"/>
  <c r="AC1112" i="3"/>
  <c r="AB1112" i="3"/>
  <c r="AA1112" i="3"/>
  <c r="Y1112" i="3"/>
  <c r="B978" i="5" s="1"/>
  <c r="O1112" i="3"/>
  <c r="N1112" i="3"/>
  <c r="M978" i="5" s="1"/>
  <c r="M1112" i="3"/>
  <c r="K978" i="5" s="1"/>
  <c r="K1112" i="3"/>
  <c r="J1112" i="3"/>
  <c r="G1112" i="3"/>
  <c r="D1112" i="3"/>
  <c r="B1112" i="3"/>
  <c r="A978" i="5" s="1"/>
  <c r="AC1111" i="3"/>
  <c r="AB1111" i="3"/>
  <c r="AA1111" i="3"/>
  <c r="Y1111" i="3"/>
  <c r="B977" i="5" s="1"/>
  <c r="O1111" i="3"/>
  <c r="N1111" i="3"/>
  <c r="M977" i="5" s="1"/>
  <c r="M1111" i="3"/>
  <c r="K977" i="5" s="1"/>
  <c r="K1111" i="3"/>
  <c r="J1111" i="3"/>
  <c r="G1111" i="3"/>
  <c r="D1111" i="3"/>
  <c r="B1111" i="3"/>
  <c r="A977" i="5" s="1"/>
  <c r="AC1110" i="3"/>
  <c r="AB1110" i="3"/>
  <c r="AA1110" i="3"/>
  <c r="C976" i="5" s="1"/>
  <c r="Y1110" i="3"/>
  <c r="B976" i="5" s="1"/>
  <c r="O1110" i="3"/>
  <c r="N1110" i="3"/>
  <c r="M976" i="5" s="1"/>
  <c r="M1110" i="3"/>
  <c r="K976" i="5" s="1"/>
  <c r="K1110" i="3"/>
  <c r="J1110" i="3"/>
  <c r="G1110" i="3"/>
  <c r="D1110" i="3"/>
  <c r="B1110" i="3"/>
  <c r="A976" i="5" s="1"/>
  <c r="AC1109" i="3"/>
  <c r="AB1109" i="3"/>
  <c r="AA1109" i="3"/>
  <c r="C975" i="5" s="1"/>
  <c r="Y1109" i="3"/>
  <c r="B975" i="5" s="1"/>
  <c r="O1109" i="3"/>
  <c r="N1109" i="3"/>
  <c r="M975" i="5" s="1"/>
  <c r="M1109" i="3"/>
  <c r="K975" i="5" s="1"/>
  <c r="K1109" i="3"/>
  <c r="J1109" i="3"/>
  <c r="G1109" i="3"/>
  <c r="D1109" i="3"/>
  <c r="B1109" i="3"/>
  <c r="A975" i="5" s="1"/>
  <c r="AC1108" i="3"/>
  <c r="AB1108" i="3"/>
  <c r="AA1108" i="3"/>
  <c r="Y1108" i="3"/>
  <c r="B974" i="5" s="1"/>
  <c r="O1108" i="3"/>
  <c r="N1108" i="3"/>
  <c r="M974" i="5" s="1"/>
  <c r="M1108" i="3"/>
  <c r="K974" i="5" s="1"/>
  <c r="K1108" i="3"/>
  <c r="J1108" i="3"/>
  <c r="G1108" i="3"/>
  <c r="D1108" i="3"/>
  <c r="B1108" i="3"/>
  <c r="A974" i="5" s="1"/>
  <c r="AC1107" i="3"/>
  <c r="AB1107" i="3"/>
  <c r="AA1107" i="3"/>
  <c r="C973" i="5" s="1"/>
  <c r="Y1107" i="3"/>
  <c r="B973" i="5" s="1"/>
  <c r="O1107" i="3"/>
  <c r="N1107" i="3"/>
  <c r="M973" i="5" s="1"/>
  <c r="M1107" i="3"/>
  <c r="K973" i="5" s="1"/>
  <c r="K1107" i="3"/>
  <c r="J1107" i="3"/>
  <c r="G1107" i="3"/>
  <c r="D1107" i="3"/>
  <c r="B1107" i="3"/>
  <c r="A973" i="5" s="1"/>
  <c r="AC1106" i="3"/>
  <c r="AB1106" i="3"/>
  <c r="AA1106" i="3"/>
  <c r="C972" i="5" s="1"/>
  <c r="Y1106" i="3"/>
  <c r="B972" i="5" s="1"/>
  <c r="O1106" i="3"/>
  <c r="N1106" i="3"/>
  <c r="M972" i="5" s="1"/>
  <c r="M1106" i="3"/>
  <c r="K972" i="5" s="1"/>
  <c r="K1106" i="3"/>
  <c r="J1106" i="3"/>
  <c r="G1106" i="3"/>
  <c r="D1106" i="3"/>
  <c r="B1106" i="3"/>
  <c r="A972" i="5" s="1"/>
  <c r="AC1105" i="3"/>
  <c r="AB1105" i="3"/>
  <c r="AA1105" i="3"/>
  <c r="C971" i="5" s="1"/>
  <c r="Y1105" i="3"/>
  <c r="B971" i="5" s="1"/>
  <c r="O1105" i="3"/>
  <c r="N1105" i="3"/>
  <c r="M971" i="5" s="1"/>
  <c r="M1105" i="3"/>
  <c r="K971" i="5" s="1"/>
  <c r="K1105" i="3"/>
  <c r="J1105" i="3"/>
  <c r="G1105" i="3"/>
  <c r="D1105" i="3"/>
  <c r="B1105" i="3"/>
  <c r="A971" i="5" s="1"/>
  <c r="AC1104" i="3"/>
  <c r="AB1104" i="3"/>
  <c r="AA1104" i="3"/>
  <c r="C970" i="5" s="1"/>
  <c r="Y1104" i="3"/>
  <c r="B970" i="5" s="1"/>
  <c r="O1104" i="3"/>
  <c r="N1104" i="3"/>
  <c r="M970" i="5" s="1"/>
  <c r="M1104" i="3"/>
  <c r="K1104" i="3"/>
  <c r="J1104" i="3"/>
  <c r="G1104" i="3"/>
  <c r="D1104" i="3"/>
  <c r="B1104" i="3"/>
  <c r="A970" i="5" s="1"/>
  <c r="AC1103" i="3"/>
  <c r="AB1103" i="3"/>
  <c r="AA1103" i="3"/>
  <c r="C969" i="5" s="1"/>
  <c r="Y1103" i="3"/>
  <c r="B969" i="5" s="1"/>
  <c r="O1103" i="3"/>
  <c r="N1103" i="3"/>
  <c r="M969" i="5" s="1"/>
  <c r="M1103" i="3"/>
  <c r="K969" i="5" s="1"/>
  <c r="K1103" i="3"/>
  <c r="J1103" i="3"/>
  <c r="G1103" i="3"/>
  <c r="D1103" i="3"/>
  <c r="B1103" i="3"/>
  <c r="A969" i="5" s="1"/>
  <c r="AC1102" i="3"/>
  <c r="AB1102" i="3"/>
  <c r="AA1102" i="3"/>
  <c r="C968" i="5" s="1"/>
  <c r="Y1102" i="3"/>
  <c r="B968" i="5" s="1"/>
  <c r="O1102" i="3"/>
  <c r="N1102" i="3"/>
  <c r="M968" i="5" s="1"/>
  <c r="M1102" i="3"/>
  <c r="K968" i="5" s="1"/>
  <c r="K1102" i="3"/>
  <c r="J1102" i="3"/>
  <c r="G1102" i="3"/>
  <c r="D1102" i="3"/>
  <c r="B1102" i="3"/>
  <c r="A968" i="5" s="1"/>
  <c r="AC1101" i="3"/>
  <c r="AB1101" i="3"/>
  <c r="AA1101" i="3"/>
  <c r="C967" i="5" s="1"/>
  <c r="Y1101" i="3"/>
  <c r="B967" i="5" s="1"/>
  <c r="O1101" i="3"/>
  <c r="N1101" i="3"/>
  <c r="M967" i="5" s="1"/>
  <c r="M1101" i="3"/>
  <c r="K1101" i="3"/>
  <c r="J1101" i="3"/>
  <c r="G1101" i="3"/>
  <c r="D1101" i="3"/>
  <c r="B1101" i="3"/>
  <c r="AC1100" i="3"/>
  <c r="AB1100" i="3"/>
  <c r="AA1100" i="3"/>
  <c r="C966" i="5" s="1"/>
  <c r="Y1100" i="3"/>
  <c r="B966" i="5" s="1"/>
  <c r="O1100" i="3"/>
  <c r="N1100" i="3"/>
  <c r="M966" i="5" s="1"/>
  <c r="M1100" i="3"/>
  <c r="K966" i="5" s="1"/>
  <c r="K1100" i="3"/>
  <c r="J1100" i="3"/>
  <c r="G1100" i="3"/>
  <c r="D1100" i="3"/>
  <c r="B1100" i="3"/>
  <c r="A966" i="5" s="1"/>
  <c r="AC1099" i="3"/>
  <c r="AB1099" i="3"/>
  <c r="AA1099" i="3"/>
  <c r="C965" i="5" s="1"/>
  <c r="Y1099" i="3"/>
  <c r="B965" i="5" s="1"/>
  <c r="O1099" i="3"/>
  <c r="N1099" i="3"/>
  <c r="M965" i="5" s="1"/>
  <c r="M1099" i="3"/>
  <c r="K965" i="5" s="1"/>
  <c r="K1099" i="3"/>
  <c r="J1099" i="3"/>
  <c r="G1099" i="3"/>
  <c r="D1099" i="3"/>
  <c r="B1099" i="3"/>
  <c r="A965" i="5" s="1"/>
  <c r="AC1098" i="3"/>
  <c r="AB1098" i="3"/>
  <c r="AA1098" i="3"/>
  <c r="C964" i="5" s="1"/>
  <c r="Y1098" i="3"/>
  <c r="B964" i="5" s="1"/>
  <c r="O1098" i="3"/>
  <c r="N1098" i="3"/>
  <c r="M964" i="5" s="1"/>
  <c r="M1098" i="3"/>
  <c r="K964" i="5" s="1"/>
  <c r="K1098" i="3"/>
  <c r="J1098" i="3"/>
  <c r="G1098" i="3"/>
  <c r="D1098" i="3"/>
  <c r="B1098" i="3"/>
  <c r="A964" i="5" s="1"/>
  <c r="AC1097" i="3"/>
  <c r="AB1097" i="3"/>
  <c r="AA1097" i="3"/>
  <c r="C963" i="5" s="1"/>
  <c r="Y1097" i="3"/>
  <c r="B963" i="5" s="1"/>
  <c r="O1097" i="3"/>
  <c r="N1097" i="3"/>
  <c r="M963" i="5" s="1"/>
  <c r="M1097" i="3"/>
  <c r="K1097" i="3"/>
  <c r="J1097" i="3"/>
  <c r="G1097" i="3"/>
  <c r="D1097" i="3"/>
  <c r="B1097" i="3"/>
  <c r="A963" i="5" s="1"/>
  <c r="AC1096" i="3"/>
  <c r="AB1096" i="3"/>
  <c r="AA1096" i="3"/>
  <c r="C962" i="5" s="1"/>
  <c r="Y1096" i="3"/>
  <c r="B962" i="5" s="1"/>
  <c r="O1096" i="3"/>
  <c r="N1096" i="3"/>
  <c r="M962" i="5" s="1"/>
  <c r="M1096" i="3"/>
  <c r="K962" i="5" s="1"/>
  <c r="K1096" i="3"/>
  <c r="J1096" i="3"/>
  <c r="G1096" i="3"/>
  <c r="D1096" i="3"/>
  <c r="B1096" i="3"/>
  <c r="A962" i="5" s="1"/>
  <c r="AC1095" i="3"/>
  <c r="AB1095" i="3"/>
  <c r="AA1095" i="3"/>
  <c r="Y1095" i="3"/>
  <c r="B961" i="5" s="1"/>
  <c r="O1095" i="3"/>
  <c r="N1095" i="3"/>
  <c r="M961" i="5" s="1"/>
  <c r="M1095" i="3"/>
  <c r="K961" i="5" s="1"/>
  <c r="K1095" i="3"/>
  <c r="J1095" i="3"/>
  <c r="G1095" i="3"/>
  <c r="D1095" i="3"/>
  <c r="B1095" i="3"/>
  <c r="A961" i="5" s="1"/>
  <c r="AC1094" i="3"/>
  <c r="AB1094" i="3"/>
  <c r="AA1094" i="3"/>
  <c r="C960" i="5" s="1"/>
  <c r="Y1094" i="3"/>
  <c r="B960" i="5" s="1"/>
  <c r="O1094" i="3"/>
  <c r="N1094" i="3"/>
  <c r="M960" i="5" s="1"/>
  <c r="M1094" i="3"/>
  <c r="K960" i="5" s="1"/>
  <c r="K1094" i="3"/>
  <c r="J1094" i="3"/>
  <c r="G1094" i="3"/>
  <c r="D1094" i="3"/>
  <c r="B1094" i="3"/>
  <c r="A960" i="5" s="1"/>
  <c r="AC1093" i="3"/>
  <c r="AB1093" i="3"/>
  <c r="AA1093" i="3"/>
  <c r="C959" i="5" s="1"/>
  <c r="Y1093" i="3"/>
  <c r="B959" i="5" s="1"/>
  <c r="O1093" i="3"/>
  <c r="N1093" i="3"/>
  <c r="M959" i="5" s="1"/>
  <c r="M1093" i="3"/>
  <c r="K959" i="5" s="1"/>
  <c r="K1093" i="3"/>
  <c r="J1093" i="3"/>
  <c r="G1093" i="3"/>
  <c r="D1093" i="3"/>
  <c r="B1093" i="3"/>
  <c r="A959" i="5" s="1"/>
  <c r="AC1092" i="3"/>
  <c r="AB1092" i="3"/>
  <c r="AA1092" i="3"/>
  <c r="C958" i="5" s="1"/>
  <c r="Y1092" i="3"/>
  <c r="B958" i="5" s="1"/>
  <c r="O1092" i="3"/>
  <c r="N1092" i="3"/>
  <c r="M958" i="5" s="1"/>
  <c r="M1092" i="3"/>
  <c r="K1092" i="3"/>
  <c r="J1092" i="3"/>
  <c r="G1092" i="3"/>
  <c r="D1092" i="3"/>
  <c r="B1092" i="3"/>
  <c r="A958" i="5" s="1"/>
  <c r="AC1091" i="3"/>
  <c r="AB1091" i="3"/>
  <c r="AA1091" i="3"/>
  <c r="C957" i="5" s="1"/>
  <c r="Y1091" i="3"/>
  <c r="B957" i="5" s="1"/>
  <c r="O1091" i="3"/>
  <c r="N1091" i="3"/>
  <c r="M957" i="5" s="1"/>
  <c r="M1091" i="3"/>
  <c r="K957" i="5" s="1"/>
  <c r="K1091" i="3"/>
  <c r="J1091" i="3"/>
  <c r="G1091" i="3"/>
  <c r="D1091" i="3"/>
  <c r="B1091" i="3"/>
  <c r="A957" i="5" s="1"/>
  <c r="AC1090" i="3"/>
  <c r="AB1090" i="3"/>
  <c r="AA1090" i="3"/>
  <c r="C956" i="5" s="1"/>
  <c r="Y1090" i="3"/>
  <c r="B956" i="5" s="1"/>
  <c r="O1090" i="3"/>
  <c r="N1090" i="3"/>
  <c r="M956" i="5" s="1"/>
  <c r="M1090" i="3"/>
  <c r="K956" i="5" s="1"/>
  <c r="K1090" i="3"/>
  <c r="J1090" i="3"/>
  <c r="G1090" i="3"/>
  <c r="D1090" i="3"/>
  <c r="B1090" i="3"/>
  <c r="A956" i="5" s="1"/>
  <c r="AC1089" i="3"/>
  <c r="AB1089" i="3"/>
  <c r="AA1089" i="3"/>
  <c r="C955" i="5" s="1"/>
  <c r="Y1089" i="3"/>
  <c r="B955" i="5" s="1"/>
  <c r="O1089" i="3"/>
  <c r="N1089" i="3"/>
  <c r="M955" i="5" s="1"/>
  <c r="M1089" i="3"/>
  <c r="K955" i="5" s="1"/>
  <c r="K1089" i="3"/>
  <c r="J1089" i="3"/>
  <c r="G1089" i="3"/>
  <c r="D1089" i="3"/>
  <c r="B1089" i="3"/>
  <c r="A955" i="5" s="1"/>
  <c r="AC1088" i="3"/>
  <c r="AB1088" i="3"/>
  <c r="AA1088" i="3"/>
  <c r="C954" i="5" s="1"/>
  <c r="Y1088" i="3"/>
  <c r="B954" i="5" s="1"/>
  <c r="O1088" i="3"/>
  <c r="N1088" i="3"/>
  <c r="M954" i="5" s="1"/>
  <c r="M1088" i="3"/>
  <c r="K1088" i="3"/>
  <c r="J1088" i="3"/>
  <c r="G1088" i="3"/>
  <c r="D1088" i="3"/>
  <c r="B1088" i="3"/>
  <c r="A954" i="5" s="1"/>
  <c r="AC1087" i="3"/>
  <c r="AB1087" i="3"/>
  <c r="AA1087" i="3"/>
  <c r="C953" i="5" s="1"/>
  <c r="Y1087" i="3"/>
  <c r="B953" i="5" s="1"/>
  <c r="O1087" i="3"/>
  <c r="N1087" i="3"/>
  <c r="M953" i="5" s="1"/>
  <c r="M1087" i="3"/>
  <c r="K953" i="5" s="1"/>
  <c r="K1087" i="3"/>
  <c r="J1087" i="3"/>
  <c r="G1087" i="3"/>
  <c r="D1087" i="3"/>
  <c r="B1087" i="3"/>
  <c r="AC1086" i="3"/>
  <c r="AB1086" i="3"/>
  <c r="AA1086" i="3"/>
  <c r="C952" i="5" s="1"/>
  <c r="Y1086" i="3"/>
  <c r="B952" i="5" s="1"/>
  <c r="O1086" i="3"/>
  <c r="N1086" i="3"/>
  <c r="M952" i="5" s="1"/>
  <c r="M1086" i="3"/>
  <c r="K952" i="5" s="1"/>
  <c r="K1086" i="3"/>
  <c r="J1086" i="3"/>
  <c r="G1086" i="3"/>
  <c r="D1086" i="3"/>
  <c r="B1086" i="3"/>
  <c r="A952" i="5" s="1"/>
  <c r="AC1085" i="3"/>
  <c r="AB1085" i="3"/>
  <c r="AA1085" i="3"/>
  <c r="C951" i="5" s="1"/>
  <c r="Y1085" i="3"/>
  <c r="B951" i="5" s="1"/>
  <c r="O1085" i="3"/>
  <c r="N1085" i="3"/>
  <c r="M951" i="5" s="1"/>
  <c r="M1085" i="3"/>
  <c r="K951" i="5" s="1"/>
  <c r="K1085" i="3"/>
  <c r="J1085" i="3"/>
  <c r="G1085" i="3"/>
  <c r="D1085" i="3"/>
  <c r="B1085" i="3"/>
  <c r="A951" i="5" s="1"/>
  <c r="AC1084" i="3"/>
  <c r="AB1084" i="3"/>
  <c r="AA1084" i="3"/>
  <c r="C950" i="5" s="1"/>
  <c r="Y1084" i="3"/>
  <c r="B950" i="5" s="1"/>
  <c r="O1084" i="3"/>
  <c r="N1084" i="3"/>
  <c r="M950" i="5" s="1"/>
  <c r="M1084" i="3"/>
  <c r="K950" i="5" s="1"/>
  <c r="K1084" i="3"/>
  <c r="J1084" i="3"/>
  <c r="G1084" i="3"/>
  <c r="D1084" i="3"/>
  <c r="B1084" i="3"/>
  <c r="A950" i="5" s="1"/>
  <c r="AC1083" i="3"/>
  <c r="AB1083" i="3"/>
  <c r="AA1083" i="3"/>
  <c r="C949" i="5" s="1"/>
  <c r="Y1083" i="3"/>
  <c r="B949" i="5" s="1"/>
  <c r="O1083" i="3"/>
  <c r="N1083" i="3"/>
  <c r="M949" i="5" s="1"/>
  <c r="M1083" i="3"/>
  <c r="K1083" i="3"/>
  <c r="J1083" i="3"/>
  <c r="G1083" i="3"/>
  <c r="D1083" i="3"/>
  <c r="B1083" i="3"/>
  <c r="A949" i="5" s="1"/>
  <c r="AC1082" i="3"/>
  <c r="AB1082" i="3"/>
  <c r="AA1082" i="3"/>
  <c r="C948" i="5" s="1"/>
  <c r="Y1082" i="3"/>
  <c r="B948" i="5" s="1"/>
  <c r="O1082" i="3"/>
  <c r="N1082" i="3"/>
  <c r="M948" i="5" s="1"/>
  <c r="M1082" i="3"/>
  <c r="K1082" i="3"/>
  <c r="J1082" i="3"/>
  <c r="G1082" i="3"/>
  <c r="D1082" i="3"/>
  <c r="B1082" i="3"/>
  <c r="A948" i="5" s="1"/>
  <c r="AC1069" i="3"/>
  <c r="AB1069" i="3"/>
  <c r="AA1069" i="3"/>
  <c r="Y1069" i="3"/>
  <c r="B935" i="5" s="1"/>
  <c r="O1069" i="3"/>
  <c r="N1069" i="3"/>
  <c r="M935" i="5" s="1"/>
  <c r="M1069" i="3"/>
  <c r="K935" i="5" s="1"/>
  <c r="K1069" i="3"/>
  <c r="J1069" i="3"/>
  <c r="G1069" i="3"/>
  <c r="D1069" i="3"/>
  <c r="B1069" i="3"/>
  <c r="A935" i="5" s="1"/>
  <c r="AC1068" i="3"/>
  <c r="AB1068" i="3"/>
  <c r="AA1068" i="3"/>
  <c r="Y1068" i="3"/>
  <c r="B934" i="5" s="1"/>
  <c r="O1068" i="3"/>
  <c r="N1068" i="3"/>
  <c r="M934" i="5" s="1"/>
  <c r="M1068" i="3"/>
  <c r="K934" i="5" s="1"/>
  <c r="K1068" i="3"/>
  <c r="J1068" i="3"/>
  <c r="G1068" i="3"/>
  <c r="D1068" i="3"/>
  <c r="B1068" i="3"/>
  <c r="A934" i="5" s="1"/>
  <c r="AC1067" i="3"/>
  <c r="AB1067" i="3"/>
  <c r="AA1067" i="3"/>
  <c r="C933" i="5" s="1"/>
  <c r="Y1067" i="3"/>
  <c r="B933" i="5" s="1"/>
  <c r="O1067" i="3"/>
  <c r="N1067" i="3"/>
  <c r="M933" i="5" s="1"/>
  <c r="M1067" i="3"/>
  <c r="K933" i="5" s="1"/>
  <c r="K1067" i="3"/>
  <c r="J1067" i="3"/>
  <c r="G1067" i="3"/>
  <c r="D1067" i="3"/>
  <c r="B1067" i="3"/>
  <c r="A933" i="5" s="1"/>
  <c r="AC1066" i="3"/>
  <c r="AB1066" i="3"/>
  <c r="AA1066" i="3"/>
  <c r="C932" i="5" s="1"/>
  <c r="Y1066" i="3"/>
  <c r="B932" i="5" s="1"/>
  <c r="O1066" i="3"/>
  <c r="N1066" i="3"/>
  <c r="M932" i="5" s="1"/>
  <c r="M1066" i="3"/>
  <c r="K932" i="5" s="1"/>
  <c r="K1066" i="3"/>
  <c r="J1066" i="3"/>
  <c r="G1066" i="3"/>
  <c r="D1066" i="3"/>
  <c r="B1066" i="3"/>
  <c r="A932" i="5" s="1"/>
  <c r="AC1065" i="3"/>
  <c r="AB1065" i="3"/>
  <c r="AA1065" i="3"/>
  <c r="C931" i="5" s="1"/>
  <c r="Y1065" i="3"/>
  <c r="B931" i="5" s="1"/>
  <c r="O1065" i="3"/>
  <c r="N1065" i="3"/>
  <c r="M931" i="5" s="1"/>
  <c r="M1065" i="3"/>
  <c r="K931" i="5" s="1"/>
  <c r="K1065" i="3"/>
  <c r="J1065" i="3"/>
  <c r="G1065" i="3"/>
  <c r="D1065" i="3"/>
  <c r="B1065" i="3"/>
  <c r="A931" i="5" s="1"/>
  <c r="AC1064" i="3"/>
  <c r="AB1064" i="3"/>
  <c r="AA1064" i="3"/>
  <c r="C930" i="5" s="1"/>
  <c r="Y1064" i="3"/>
  <c r="O1064" i="3"/>
  <c r="N1064" i="3"/>
  <c r="M930" i="5" s="1"/>
  <c r="M1064" i="3"/>
  <c r="K930" i="5" s="1"/>
  <c r="K1064" i="3"/>
  <c r="J1064" i="3"/>
  <c r="G1064" i="3"/>
  <c r="D1064" i="3"/>
  <c r="B1064" i="3"/>
  <c r="A930" i="5" s="1"/>
  <c r="AC1063" i="3"/>
  <c r="AB1063" i="3"/>
  <c r="AA1063" i="3"/>
  <c r="C929" i="5" s="1"/>
  <c r="Y1063" i="3"/>
  <c r="B929" i="5" s="1"/>
  <c r="O1063" i="3"/>
  <c r="N1063" i="3"/>
  <c r="M929" i="5" s="1"/>
  <c r="M1063" i="3"/>
  <c r="K929" i="5" s="1"/>
  <c r="K1063" i="3"/>
  <c r="J1063" i="3"/>
  <c r="G1063" i="3"/>
  <c r="D1063" i="3"/>
  <c r="B1063" i="3"/>
  <c r="A929" i="5" s="1"/>
  <c r="AC1062" i="3"/>
  <c r="AB1062" i="3"/>
  <c r="AA1062" i="3"/>
  <c r="C928" i="5" s="1"/>
  <c r="Y1062" i="3"/>
  <c r="B928" i="5" s="1"/>
  <c r="O1062" i="3"/>
  <c r="N1062" i="3"/>
  <c r="M928" i="5" s="1"/>
  <c r="M1062" i="3"/>
  <c r="K928" i="5" s="1"/>
  <c r="K1062" i="3"/>
  <c r="J1062" i="3"/>
  <c r="G1062" i="3"/>
  <c r="D1062" i="3"/>
  <c r="B1062" i="3"/>
  <c r="A928" i="5" s="1"/>
  <c r="AC1061" i="3"/>
  <c r="AB1061" i="3"/>
  <c r="AA1061" i="3"/>
  <c r="C927" i="5" s="1"/>
  <c r="Y1061" i="3"/>
  <c r="B927" i="5" s="1"/>
  <c r="O1061" i="3"/>
  <c r="N1061" i="3"/>
  <c r="M927" i="5" s="1"/>
  <c r="M1061" i="3"/>
  <c r="K927" i="5" s="1"/>
  <c r="K1061" i="3"/>
  <c r="J1061" i="3"/>
  <c r="G1061" i="3"/>
  <c r="D1061" i="3"/>
  <c r="B1061" i="3"/>
  <c r="A927" i="5" s="1"/>
  <c r="AC1060" i="3"/>
  <c r="AB1060" i="3"/>
  <c r="AA1060" i="3"/>
  <c r="C926" i="5" s="1"/>
  <c r="Y1060" i="3"/>
  <c r="B926" i="5" s="1"/>
  <c r="O1060" i="3"/>
  <c r="N1060" i="3"/>
  <c r="M926" i="5" s="1"/>
  <c r="M1060" i="3"/>
  <c r="K926" i="5" s="1"/>
  <c r="K1060" i="3"/>
  <c r="J1060" i="3"/>
  <c r="G1060" i="3"/>
  <c r="D1060" i="3"/>
  <c r="B1060" i="3"/>
  <c r="A926" i="5" s="1"/>
  <c r="AC1059" i="3"/>
  <c r="AB1059" i="3"/>
  <c r="AA1059" i="3"/>
  <c r="C925" i="5" s="1"/>
  <c r="Y1059" i="3"/>
  <c r="B925" i="5" s="1"/>
  <c r="O1059" i="3"/>
  <c r="N1059" i="3"/>
  <c r="M925" i="5" s="1"/>
  <c r="M1059" i="3"/>
  <c r="K925" i="5" s="1"/>
  <c r="K1059" i="3"/>
  <c r="J1059" i="3"/>
  <c r="G1059" i="3"/>
  <c r="D1059" i="3"/>
  <c r="B1059" i="3"/>
  <c r="A925" i="5" s="1"/>
  <c r="AC1058" i="3"/>
  <c r="AB1058" i="3"/>
  <c r="AA1058" i="3"/>
  <c r="C924" i="5" s="1"/>
  <c r="Y1058" i="3"/>
  <c r="B924" i="5" s="1"/>
  <c r="O1058" i="3"/>
  <c r="N1058" i="3"/>
  <c r="M924" i="5" s="1"/>
  <c r="M1058" i="3"/>
  <c r="K924" i="5" s="1"/>
  <c r="K1058" i="3"/>
  <c r="J1058" i="3"/>
  <c r="G1058" i="3"/>
  <c r="D1058" i="3"/>
  <c r="B1058" i="3"/>
  <c r="A924" i="5" s="1"/>
  <c r="AC1057" i="3"/>
  <c r="AB1057" i="3"/>
  <c r="AA1057" i="3"/>
  <c r="C923" i="5" s="1"/>
  <c r="Y1057" i="3"/>
  <c r="B923" i="5" s="1"/>
  <c r="O1057" i="3"/>
  <c r="N1057" i="3"/>
  <c r="M923" i="5" s="1"/>
  <c r="M1057" i="3"/>
  <c r="K923" i="5" s="1"/>
  <c r="K1057" i="3"/>
  <c r="J1057" i="3"/>
  <c r="G1057" i="3"/>
  <c r="D1057" i="3"/>
  <c r="B1057" i="3"/>
  <c r="AC1056" i="3"/>
  <c r="AB1056" i="3"/>
  <c r="AA1056" i="3"/>
  <c r="C922" i="5" s="1"/>
  <c r="Y1056" i="3"/>
  <c r="B922" i="5" s="1"/>
  <c r="O1056" i="3"/>
  <c r="N1056" i="3"/>
  <c r="M922" i="5" s="1"/>
  <c r="M1056" i="3"/>
  <c r="K922" i="5" s="1"/>
  <c r="K1056" i="3"/>
  <c r="J1056" i="3"/>
  <c r="G1056" i="3"/>
  <c r="D1056" i="3"/>
  <c r="B1056" i="3"/>
  <c r="A922" i="5" s="1"/>
  <c r="AC1055" i="3"/>
  <c r="AB1055" i="3"/>
  <c r="AA1055" i="3"/>
  <c r="C921" i="5" s="1"/>
  <c r="Y1055" i="3"/>
  <c r="B921" i="5" s="1"/>
  <c r="O1055" i="3"/>
  <c r="N1055" i="3"/>
  <c r="M921" i="5" s="1"/>
  <c r="M1055" i="3"/>
  <c r="K921" i="5" s="1"/>
  <c r="K1055" i="3"/>
  <c r="J1055" i="3"/>
  <c r="G1055" i="3"/>
  <c r="D1055" i="3"/>
  <c r="B1055" i="3"/>
  <c r="A921" i="5" s="1"/>
  <c r="AC1054" i="3"/>
  <c r="AB1054" i="3"/>
  <c r="AA1054" i="3"/>
  <c r="C920" i="5" s="1"/>
  <c r="Y1054" i="3"/>
  <c r="B920" i="5" s="1"/>
  <c r="O1054" i="3"/>
  <c r="N1054" i="3"/>
  <c r="M920" i="5" s="1"/>
  <c r="M1054" i="3"/>
  <c r="K920" i="5" s="1"/>
  <c r="K1054" i="3"/>
  <c r="J1054" i="3"/>
  <c r="G1054" i="3"/>
  <c r="D1054" i="3"/>
  <c r="B1054" i="3"/>
  <c r="A920" i="5" s="1"/>
  <c r="AC1053" i="3"/>
  <c r="AB1053" i="3"/>
  <c r="AA1053" i="3"/>
  <c r="C919" i="5" s="1"/>
  <c r="Y1053" i="3"/>
  <c r="B919" i="5" s="1"/>
  <c r="O1053" i="3"/>
  <c r="N1053" i="3"/>
  <c r="M919" i="5" s="1"/>
  <c r="M1053" i="3"/>
  <c r="K919" i="5" s="1"/>
  <c r="K1053" i="3"/>
  <c r="J1053" i="3"/>
  <c r="G1053" i="3"/>
  <c r="D1053" i="3"/>
  <c r="B1053" i="3"/>
  <c r="A919" i="5" s="1"/>
  <c r="AC1052" i="3"/>
  <c r="AB1052" i="3"/>
  <c r="AA1052" i="3"/>
  <c r="C918" i="5" s="1"/>
  <c r="Y1052" i="3"/>
  <c r="B918" i="5" s="1"/>
  <c r="O1052" i="3"/>
  <c r="N1052" i="3"/>
  <c r="M918" i="5" s="1"/>
  <c r="M1052" i="3"/>
  <c r="K918" i="5" s="1"/>
  <c r="K1052" i="3"/>
  <c r="J1052" i="3"/>
  <c r="G1052" i="3"/>
  <c r="D1052" i="3"/>
  <c r="B1052" i="3"/>
  <c r="A918" i="5" s="1"/>
  <c r="AC1051" i="3"/>
  <c r="AB1051" i="3"/>
  <c r="AA1051" i="3"/>
  <c r="C917" i="5" s="1"/>
  <c r="Y1051" i="3"/>
  <c r="B917" i="5" s="1"/>
  <c r="O1051" i="3"/>
  <c r="N1051" i="3"/>
  <c r="M917" i="5" s="1"/>
  <c r="M1051" i="3"/>
  <c r="K917" i="5" s="1"/>
  <c r="K1051" i="3"/>
  <c r="J1051" i="3"/>
  <c r="G1051" i="3"/>
  <c r="D1051" i="3"/>
  <c r="B1051" i="3"/>
  <c r="A917" i="5" s="1"/>
  <c r="AC1050" i="3"/>
  <c r="AB1050" i="3"/>
  <c r="AA1050" i="3"/>
  <c r="C916" i="5" s="1"/>
  <c r="Y1050" i="3"/>
  <c r="B916" i="5" s="1"/>
  <c r="O1050" i="3"/>
  <c r="N1050" i="3"/>
  <c r="M916" i="5" s="1"/>
  <c r="M1050" i="3"/>
  <c r="K916" i="5" s="1"/>
  <c r="K1050" i="3"/>
  <c r="J1050" i="3"/>
  <c r="G1050" i="3"/>
  <c r="D1050" i="3"/>
  <c r="B1050" i="3"/>
  <c r="A916" i="5" s="1"/>
  <c r="AC1049" i="3"/>
  <c r="AB1049" i="3"/>
  <c r="AA1049" i="3"/>
  <c r="Y1049" i="3"/>
  <c r="B915" i="5" s="1"/>
  <c r="O1049" i="3"/>
  <c r="N1049" i="3"/>
  <c r="M915" i="5" s="1"/>
  <c r="M1049" i="3"/>
  <c r="K915" i="5" s="1"/>
  <c r="L915" i="5" s="1"/>
  <c r="K1049" i="3"/>
  <c r="J1049" i="3"/>
  <c r="G1049" i="3"/>
  <c r="D1049" i="3"/>
  <c r="B1049" i="3"/>
  <c r="A915" i="5" s="1"/>
  <c r="AC1048" i="3"/>
  <c r="AB1048" i="3"/>
  <c r="AA1048" i="3"/>
  <c r="Y1048" i="3"/>
  <c r="B914" i="5" s="1"/>
  <c r="O1048" i="3"/>
  <c r="N1048" i="3"/>
  <c r="M914" i="5" s="1"/>
  <c r="M1048" i="3"/>
  <c r="K914" i="5" s="1"/>
  <c r="K1048" i="3"/>
  <c r="J1048" i="3"/>
  <c r="G1048" i="3"/>
  <c r="D1048" i="3"/>
  <c r="B1048" i="3"/>
  <c r="A914" i="5" s="1"/>
  <c r="AC1047" i="3"/>
  <c r="AB1047" i="3"/>
  <c r="AA1047" i="3"/>
  <c r="C913" i="5" s="1"/>
  <c r="Y1047" i="3"/>
  <c r="B913" i="5" s="1"/>
  <c r="O1047" i="3"/>
  <c r="N1047" i="3"/>
  <c r="M913" i="5" s="1"/>
  <c r="M1047" i="3"/>
  <c r="K913" i="5" s="1"/>
  <c r="K1047" i="3"/>
  <c r="J1047" i="3"/>
  <c r="G1047" i="3"/>
  <c r="D1047" i="3"/>
  <c r="B1047" i="3"/>
  <c r="A913" i="5" s="1"/>
  <c r="AC1046" i="3"/>
  <c r="AB1046" i="3"/>
  <c r="AA1046" i="3"/>
  <c r="C912" i="5" s="1"/>
  <c r="Y1046" i="3"/>
  <c r="B912" i="5" s="1"/>
  <c r="O1046" i="3"/>
  <c r="N1046" i="3"/>
  <c r="M912" i="5" s="1"/>
  <c r="M1046" i="3"/>
  <c r="K912" i="5" s="1"/>
  <c r="K1046" i="3"/>
  <c r="J1046" i="3"/>
  <c r="G1046" i="3"/>
  <c r="D1046" i="3"/>
  <c r="B1046" i="3"/>
  <c r="A912" i="5" s="1"/>
  <c r="AC1045" i="3"/>
  <c r="AB1045" i="3"/>
  <c r="AA1045" i="3"/>
  <c r="C911" i="5" s="1"/>
  <c r="Y1045" i="3"/>
  <c r="B911" i="5" s="1"/>
  <c r="O1045" i="3"/>
  <c r="N1045" i="3"/>
  <c r="M911" i="5" s="1"/>
  <c r="M1045" i="3"/>
  <c r="K911" i="5" s="1"/>
  <c r="K1045" i="3"/>
  <c r="J1045" i="3"/>
  <c r="G1045" i="3"/>
  <c r="D1045" i="3"/>
  <c r="B1045" i="3"/>
  <c r="A911" i="5" s="1"/>
  <c r="AC1044" i="3"/>
  <c r="AB1044" i="3"/>
  <c r="AA1044" i="3"/>
  <c r="C910" i="5" s="1"/>
  <c r="Y1044" i="3"/>
  <c r="B910" i="5" s="1"/>
  <c r="O1044" i="3"/>
  <c r="N1044" i="3"/>
  <c r="M910" i="5" s="1"/>
  <c r="M1044" i="3"/>
  <c r="K910" i="5" s="1"/>
  <c r="K1044" i="3"/>
  <c r="J1044" i="3"/>
  <c r="G1044" i="3"/>
  <c r="D1044" i="3"/>
  <c r="B1044" i="3"/>
  <c r="A910" i="5" s="1"/>
  <c r="AC1043" i="3"/>
  <c r="AB1043" i="3"/>
  <c r="AA1043" i="3"/>
  <c r="Y1043" i="3"/>
  <c r="B909" i="5" s="1"/>
  <c r="O1043" i="3"/>
  <c r="N1043" i="3"/>
  <c r="M909" i="5" s="1"/>
  <c r="M1043" i="3"/>
  <c r="K909" i="5" s="1"/>
  <c r="K1043" i="3"/>
  <c r="J1043" i="3"/>
  <c r="G1043" i="3"/>
  <c r="D1043" i="3"/>
  <c r="B1043" i="3"/>
  <c r="AC1042" i="3"/>
  <c r="AB1042" i="3"/>
  <c r="AA1042" i="3"/>
  <c r="C908" i="5" s="1"/>
  <c r="Y1042" i="3"/>
  <c r="B908" i="5" s="1"/>
  <c r="O1042" i="3"/>
  <c r="N1042" i="3"/>
  <c r="M908" i="5" s="1"/>
  <c r="M1042" i="3"/>
  <c r="K1042" i="3"/>
  <c r="J1042" i="3"/>
  <c r="G1042" i="3"/>
  <c r="D1042" i="3"/>
  <c r="B1042" i="3"/>
  <c r="A908" i="5" s="1"/>
  <c r="AC1041" i="3"/>
  <c r="AB1041" i="3"/>
  <c r="AA1041" i="3"/>
  <c r="C907" i="5" s="1"/>
  <c r="Y1041" i="3"/>
  <c r="B907" i="5" s="1"/>
  <c r="O1041" i="3"/>
  <c r="N1041" i="3"/>
  <c r="M907" i="5" s="1"/>
  <c r="M1041" i="3"/>
  <c r="K907" i="5" s="1"/>
  <c r="K1041" i="3"/>
  <c r="J1041" i="3"/>
  <c r="G1041" i="3"/>
  <c r="D1041" i="3"/>
  <c r="B1041" i="3"/>
  <c r="A907" i="5" s="1"/>
  <c r="AC1040" i="3"/>
  <c r="AB1040" i="3"/>
  <c r="AA1040" i="3"/>
  <c r="C906" i="5" s="1"/>
  <c r="Y1040" i="3"/>
  <c r="B906" i="5" s="1"/>
  <c r="O1040" i="3"/>
  <c r="N1040" i="3"/>
  <c r="M906" i="5" s="1"/>
  <c r="M1040" i="3"/>
  <c r="K906" i="5" s="1"/>
  <c r="K1040" i="3"/>
  <c r="J1040" i="3"/>
  <c r="G1040" i="3"/>
  <c r="D1040" i="3"/>
  <c r="B1040" i="3"/>
  <c r="A906" i="5" s="1"/>
  <c r="AC1039" i="3"/>
  <c r="AB1039" i="3"/>
  <c r="AA1039" i="3"/>
  <c r="C905" i="5" s="1"/>
  <c r="Y1039" i="3"/>
  <c r="B905" i="5" s="1"/>
  <c r="O1039" i="3"/>
  <c r="N1039" i="3"/>
  <c r="M905" i="5" s="1"/>
  <c r="M1039" i="3"/>
  <c r="K905" i="5" s="1"/>
  <c r="K1039" i="3"/>
  <c r="J1039" i="3"/>
  <c r="G1039" i="3"/>
  <c r="D1039" i="3"/>
  <c r="B1039" i="3"/>
  <c r="A905" i="5" s="1"/>
  <c r="AC1026" i="3"/>
  <c r="AB1026" i="3"/>
  <c r="AA1026" i="3"/>
  <c r="C892" i="5" s="1"/>
  <c r="Y1026" i="3"/>
  <c r="B892" i="5" s="1"/>
  <c r="O1026" i="3"/>
  <c r="N1026" i="3"/>
  <c r="M892" i="5" s="1"/>
  <c r="M1026" i="3"/>
  <c r="K892" i="5" s="1"/>
  <c r="K1026" i="3"/>
  <c r="J1026" i="3"/>
  <c r="G1026" i="3"/>
  <c r="D1026" i="3"/>
  <c r="B1026" i="3"/>
  <c r="A892" i="5" s="1"/>
  <c r="AC1025" i="3"/>
  <c r="AB1025" i="3"/>
  <c r="AA1025" i="3"/>
  <c r="Y1025" i="3"/>
  <c r="B891" i="5" s="1"/>
  <c r="O1025" i="3"/>
  <c r="N1025" i="3"/>
  <c r="M891" i="5" s="1"/>
  <c r="M1025" i="3"/>
  <c r="K891" i="5" s="1"/>
  <c r="K1025" i="3"/>
  <c r="J1025" i="3"/>
  <c r="G1025" i="3"/>
  <c r="D1025" i="3"/>
  <c r="B1025" i="3"/>
  <c r="A891" i="5" s="1"/>
  <c r="AC1024" i="3"/>
  <c r="AB1024" i="3"/>
  <c r="AA1024" i="3"/>
  <c r="Y1024" i="3"/>
  <c r="B890" i="5" s="1"/>
  <c r="O1024" i="3"/>
  <c r="N1024" i="3"/>
  <c r="M890" i="5" s="1"/>
  <c r="M1024" i="3"/>
  <c r="K890" i="5" s="1"/>
  <c r="K1024" i="3"/>
  <c r="J1024" i="3"/>
  <c r="G1024" i="3"/>
  <c r="D1024" i="3"/>
  <c r="B1024" i="3"/>
  <c r="A890" i="5" s="1"/>
  <c r="AC1023" i="3"/>
  <c r="AB1023" i="3"/>
  <c r="AA1023" i="3"/>
  <c r="C889" i="5" s="1"/>
  <c r="Y1023" i="3"/>
  <c r="B889" i="5" s="1"/>
  <c r="O1023" i="3"/>
  <c r="N1023" i="3"/>
  <c r="M889" i="5" s="1"/>
  <c r="M1023" i="3"/>
  <c r="K889" i="5" s="1"/>
  <c r="K1023" i="3"/>
  <c r="J1023" i="3"/>
  <c r="G1023" i="3"/>
  <c r="D1023" i="3"/>
  <c r="B1023" i="3"/>
  <c r="A889" i="5" s="1"/>
  <c r="AC1022" i="3"/>
  <c r="AB1022" i="3"/>
  <c r="AA1022" i="3"/>
  <c r="C888" i="5" s="1"/>
  <c r="Y1022" i="3"/>
  <c r="B888" i="5" s="1"/>
  <c r="O1022" i="3"/>
  <c r="N1022" i="3"/>
  <c r="M888" i="5" s="1"/>
  <c r="M1022" i="3"/>
  <c r="K888" i="5" s="1"/>
  <c r="K1022" i="3"/>
  <c r="J1022" i="3"/>
  <c r="G1022" i="3"/>
  <c r="D1022" i="3"/>
  <c r="B1022" i="3"/>
  <c r="A888" i="5" s="1"/>
  <c r="AC1021" i="3"/>
  <c r="AB1021" i="3"/>
  <c r="AA1021" i="3"/>
  <c r="C887" i="5" s="1"/>
  <c r="Y1021" i="3"/>
  <c r="B887" i="5" s="1"/>
  <c r="O1021" i="3"/>
  <c r="N1021" i="3"/>
  <c r="M887" i="5" s="1"/>
  <c r="M1021" i="3"/>
  <c r="K887" i="5" s="1"/>
  <c r="K1021" i="3"/>
  <c r="J1021" i="3"/>
  <c r="G1021" i="3"/>
  <c r="D1021" i="3"/>
  <c r="B1021" i="3"/>
  <c r="A887" i="5" s="1"/>
  <c r="AC1020" i="3"/>
  <c r="AB1020" i="3"/>
  <c r="AA1020" i="3"/>
  <c r="C886" i="5" s="1"/>
  <c r="Y1020" i="3"/>
  <c r="B886" i="5" s="1"/>
  <c r="O1020" i="3"/>
  <c r="N1020" i="3"/>
  <c r="M886" i="5" s="1"/>
  <c r="M1020" i="3"/>
  <c r="K1020" i="3"/>
  <c r="J1020" i="3"/>
  <c r="G1020" i="3"/>
  <c r="D1020" i="3"/>
  <c r="B1020" i="3"/>
  <c r="A886" i="5" s="1"/>
  <c r="AC1019" i="3"/>
  <c r="AB1019" i="3"/>
  <c r="AA1019" i="3"/>
  <c r="C885" i="5" s="1"/>
  <c r="Y1019" i="3"/>
  <c r="B885" i="5" s="1"/>
  <c r="O1019" i="3"/>
  <c r="N1019" i="3"/>
  <c r="M885" i="5" s="1"/>
  <c r="M1019" i="3"/>
  <c r="K885" i="5" s="1"/>
  <c r="K1019" i="3"/>
  <c r="J1019" i="3"/>
  <c r="G1019" i="3"/>
  <c r="D1019" i="3"/>
  <c r="B1019" i="3"/>
  <c r="A885" i="5" s="1"/>
  <c r="AC1018" i="3"/>
  <c r="AB1018" i="3"/>
  <c r="AA1018" i="3"/>
  <c r="C884" i="5" s="1"/>
  <c r="Y1018" i="3"/>
  <c r="B884" i="5" s="1"/>
  <c r="O1018" i="3"/>
  <c r="N1018" i="3"/>
  <c r="M884" i="5" s="1"/>
  <c r="M1018" i="3"/>
  <c r="K884" i="5" s="1"/>
  <c r="K1018" i="3"/>
  <c r="J1018" i="3"/>
  <c r="G1018" i="3"/>
  <c r="D1018" i="3"/>
  <c r="B1018" i="3"/>
  <c r="A884" i="5" s="1"/>
  <c r="AC1017" i="3"/>
  <c r="AB1017" i="3"/>
  <c r="AA1017" i="3"/>
  <c r="Y1017" i="3"/>
  <c r="B883" i="5" s="1"/>
  <c r="O1017" i="3"/>
  <c r="N1017" i="3"/>
  <c r="M883" i="5" s="1"/>
  <c r="M1017" i="3"/>
  <c r="K883" i="5" s="1"/>
  <c r="K1017" i="3"/>
  <c r="J1017" i="3"/>
  <c r="G1017" i="3"/>
  <c r="D1017" i="3"/>
  <c r="B1017" i="3"/>
  <c r="A883" i="5" s="1"/>
  <c r="AC1016" i="3"/>
  <c r="AB1016" i="3"/>
  <c r="AA1016" i="3"/>
  <c r="Y1016" i="3"/>
  <c r="B882" i="5" s="1"/>
  <c r="O1016" i="3"/>
  <c r="N1016" i="3"/>
  <c r="M882" i="5" s="1"/>
  <c r="M1016" i="3"/>
  <c r="K882" i="5" s="1"/>
  <c r="K1016" i="3"/>
  <c r="J1016" i="3"/>
  <c r="G1016" i="3"/>
  <c r="D1016" i="3"/>
  <c r="B1016" i="3"/>
  <c r="A882" i="5" s="1"/>
  <c r="AC1015" i="3"/>
  <c r="AB1015" i="3"/>
  <c r="AA1015" i="3"/>
  <c r="C881" i="5" s="1"/>
  <c r="Y1015" i="3"/>
  <c r="B881" i="5" s="1"/>
  <c r="O1015" i="3"/>
  <c r="N1015" i="3"/>
  <c r="M1015" i="3"/>
  <c r="K881" i="5" s="1"/>
  <c r="K1015" i="3"/>
  <c r="J1015" i="3"/>
  <c r="G1015" i="3"/>
  <c r="D1015" i="3"/>
  <c r="B1015" i="3"/>
  <c r="A881" i="5" s="1"/>
  <c r="AC1014" i="3"/>
  <c r="AB1014" i="3"/>
  <c r="AA1014" i="3"/>
  <c r="C880" i="5" s="1"/>
  <c r="Y1014" i="3"/>
  <c r="B880" i="5" s="1"/>
  <c r="O1014" i="3"/>
  <c r="N1014" i="3"/>
  <c r="M880" i="5" s="1"/>
  <c r="M1014" i="3"/>
  <c r="K880" i="5" s="1"/>
  <c r="K1014" i="3"/>
  <c r="J1014" i="3"/>
  <c r="G1014" i="3"/>
  <c r="D1014" i="3"/>
  <c r="B1014" i="3"/>
  <c r="A880" i="5" s="1"/>
  <c r="AC1013" i="3"/>
  <c r="AB1013" i="3"/>
  <c r="AA1013" i="3"/>
  <c r="Y1013" i="3"/>
  <c r="B879" i="5" s="1"/>
  <c r="O1013" i="3"/>
  <c r="N1013" i="3"/>
  <c r="M879" i="5" s="1"/>
  <c r="M1013" i="3"/>
  <c r="K879" i="5" s="1"/>
  <c r="K1013" i="3"/>
  <c r="J1013" i="3"/>
  <c r="G1013" i="3"/>
  <c r="D1013" i="3"/>
  <c r="B1013" i="3"/>
  <c r="AC1012" i="3"/>
  <c r="AB1012" i="3"/>
  <c r="AA1012" i="3"/>
  <c r="C878" i="5" s="1"/>
  <c r="Y1012" i="3"/>
  <c r="B878" i="5" s="1"/>
  <c r="O1012" i="3"/>
  <c r="N1012" i="3"/>
  <c r="M878" i="5" s="1"/>
  <c r="M1012" i="3"/>
  <c r="K1012" i="3"/>
  <c r="J1012" i="3"/>
  <c r="G1012" i="3"/>
  <c r="D1012" i="3"/>
  <c r="B1012" i="3"/>
  <c r="A878" i="5" s="1"/>
  <c r="AC1011" i="3"/>
  <c r="AB1011" i="3"/>
  <c r="AA1011" i="3"/>
  <c r="C877" i="5" s="1"/>
  <c r="Y1011" i="3"/>
  <c r="B877" i="5" s="1"/>
  <c r="O1011" i="3"/>
  <c r="N1011" i="3"/>
  <c r="M877" i="5" s="1"/>
  <c r="M1011" i="3"/>
  <c r="K877" i="5" s="1"/>
  <c r="K1011" i="3"/>
  <c r="J1011" i="3"/>
  <c r="G1011" i="3"/>
  <c r="D1011" i="3"/>
  <c r="B1011" i="3"/>
  <c r="A877" i="5" s="1"/>
  <c r="AC1010" i="3"/>
  <c r="AB1010" i="3"/>
  <c r="AA1010" i="3"/>
  <c r="C876" i="5" s="1"/>
  <c r="Y1010" i="3"/>
  <c r="B876" i="5" s="1"/>
  <c r="O1010" i="3"/>
  <c r="N1010" i="3"/>
  <c r="M876" i="5" s="1"/>
  <c r="M1010" i="3"/>
  <c r="K876" i="5" s="1"/>
  <c r="K1010" i="3"/>
  <c r="J1010" i="3"/>
  <c r="G1010" i="3"/>
  <c r="D1010" i="3"/>
  <c r="B1010" i="3"/>
  <c r="A876" i="5" s="1"/>
  <c r="AC1009" i="3"/>
  <c r="AB1009" i="3"/>
  <c r="AA1009" i="3"/>
  <c r="Y1009" i="3"/>
  <c r="B875" i="5" s="1"/>
  <c r="O1009" i="3"/>
  <c r="N1009" i="3"/>
  <c r="M875" i="5" s="1"/>
  <c r="M1009" i="3"/>
  <c r="K875" i="5" s="1"/>
  <c r="K1009" i="3"/>
  <c r="J1009" i="3"/>
  <c r="G1009" i="3"/>
  <c r="D1009" i="3"/>
  <c r="B1009" i="3"/>
  <c r="A875" i="5" s="1"/>
  <c r="AC1008" i="3"/>
  <c r="AB1008" i="3"/>
  <c r="AA1008" i="3"/>
  <c r="Y1008" i="3"/>
  <c r="B874" i="5" s="1"/>
  <c r="O1008" i="3"/>
  <c r="N1008" i="3"/>
  <c r="M874" i="5" s="1"/>
  <c r="M1008" i="3"/>
  <c r="K874" i="5" s="1"/>
  <c r="K1008" i="3"/>
  <c r="J1008" i="3"/>
  <c r="G1008" i="3"/>
  <c r="D1008" i="3"/>
  <c r="B1008" i="3"/>
  <c r="A874" i="5" s="1"/>
  <c r="AC1007" i="3"/>
  <c r="AB1007" i="3"/>
  <c r="AA1007" i="3"/>
  <c r="C873" i="5" s="1"/>
  <c r="Y1007" i="3"/>
  <c r="B873" i="5" s="1"/>
  <c r="O1007" i="3"/>
  <c r="N1007" i="3"/>
  <c r="M873" i="5" s="1"/>
  <c r="M1007" i="3"/>
  <c r="K873" i="5" s="1"/>
  <c r="K1007" i="3"/>
  <c r="J1007" i="3"/>
  <c r="G1007" i="3"/>
  <c r="D1007" i="3"/>
  <c r="B1007" i="3"/>
  <c r="A873" i="5" s="1"/>
  <c r="AC1006" i="3"/>
  <c r="AB1006" i="3"/>
  <c r="AA1006" i="3"/>
  <c r="C872" i="5" s="1"/>
  <c r="Y1006" i="3"/>
  <c r="B872" i="5" s="1"/>
  <c r="O1006" i="3"/>
  <c r="N1006" i="3"/>
  <c r="M872" i="5" s="1"/>
  <c r="M1006" i="3"/>
  <c r="K872" i="5" s="1"/>
  <c r="K1006" i="3"/>
  <c r="J1006" i="3"/>
  <c r="G1006" i="3"/>
  <c r="D1006" i="3"/>
  <c r="B1006" i="3"/>
  <c r="A872" i="5" s="1"/>
  <c r="AC1005" i="3"/>
  <c r="AB1005" i="3"/>
  <c r="AA1005" i="3"/>
  <c r="C871" i="5" s="1"/>
  <c r="Y1005" i="3"/>
  <c r="B871" i="5" s="1"/>
  <c r="O1005" i="3"/>
  <c r="N1005" i="3"/>
  <c r="M871" i="5" s="1"/>
  <c r="M1005" i="3"/>
  <c r="K871" i="5" s="1"/>
  <c r="L871" i="5" s="1"/>
  <c r="K1005" i="3"/>
  <c r="J1005" i="3"/>
  <c r="G1005" i="3"/>
  <c r="D1005" i="3"/>
  <c r="B1005" i="3"/>
  <c r="A871" i="5" s="1"/>
  <c r="AC1004" i="3"/>
  <c r="AB1004" i="3"/>
  <c r="AA1004" i="3"/>
  <c r="C870" i="5" s="1"/>
  <c r="Y1004" i="3"/>
  <c r="B870" i="5" s="1"/>
  <c r="O1004" i="3"/>
  <c r="N1004" i="3"/>
  <c r="M870" i="5" s="1"/>
  <c r="M1004" i="3"/>
  <c r="K1004" i="3"/>
  <c r="J1004" i="3"/>
  <c r="G1004" i="3"/>
  <c r="D1004" i="3"/>
  <c r="B1004" i="3"/>
  <c r="A870" i="5" s="1"/>
  <c r="AC1003" i="3"/>
  <c r="AB1003" i="3"/>
  <c r="AA1003" i="3"/>
  <c r="C869" i="5" s="1"/>
  <c r="Y1003" i="3"/>
  <c r="B869" i="5" s="1"/>
  <c r="O1003" i="3"/>
  <c r="N1003" i="3"/>
  <c r="M869" i="5" s="1"/>
  <c r="M1003" i="3"/>
  <c r="K869" i="5" s="1"/>
  <c r="K1003" i="3"/>
  <c r="J1003" i="3"/>
  <c r="G1003" i="3"/>
  <c r="D1003" i="3"/>
  <c r="B1003" i="3"/>
  <c r="A869" i="5" s="1"/>
  <c r="AC1002" i="3"/>
  <c r="AB1002" i="3"/>
  <c r="AA1002" i="3"/>
  <c r="C868" i="5" s="1"/>
  <c r="Y1002" i="3"/>
  <c r="B868" i="5" s="1"/>
  <c r="O1002" i="3"/>
  <c r="N1002" i="3"/>
  <c r="M868" i="5" s="1"/>
  <c r="M1002" i="3"/>
  <c r="K868" i="5" s="1"/>
  <c r="K1002" i="3"/>
  <c r="J1002" i="3"/>
  <c r="G1002" i="3"/>
  <c r="D1002" i="3"/>
  <c r="B1002" i="3"/>
  <c r="A868" i="5" s="1"/>
  <c r="AC1001" i="3"/>
  <c r="AB1001" i="3"/>
  <c r="AA1001" i="3"/>
  <c r="Y1001" i="3"/>
  <c r="B867" i="5" s="1"/>
  <c r="O1001" i="3"/>
  <c r="N1001" i="3"/>
  <c r="M867" i="5" s="1"/>
  <c r="M1001" i="3"/>
  <c r="K867" i="5" s="1"/>
  <c r="K1001" i="3"/>
  <c r="J1001" i="3"/>
  <c r="G1001" i="3"/>
  <c r="D1001" i="3"/>
  <c r="B1001" i="3"/>
  <c r="A867" i="5" s="1"/>
  <c r="AC1000" i="3"/>
  <c r="AB1000" i="3"/>
  <c r="AA1000" i="3"/>
  <c r="Y1000" i="3"/>
  <c r="B866" i="5" s="1"/>
  <c r="O1000" i="3"/>
  <c r="N1000" i="3"/>
  <c r="M866" i="5" s="1"/>
  <c r="M1000" i="3"/>
  <c r="K866" i="5" s="1"/>
  <c r="K1000" i="3"/>
  <c r="J1000" i="3"/>
  <c r="G1000" i="3"/>
  <c r="D1000" i="3"/>
  <c r="B1000" i="3"/>
  <c r="A866" i="5" s="1"/>
  <c r="AC999" i="3"/>
  <c r="AB999" i="3"/>
  <c r="AA999" i="3"/>
  <c r="C865" i="5" s="1"/>
  <c r="Y999" i="3"/>
  <c r="B865" i="5" s="1"/>
  <c r="O999" i="3"/>
  <c r="N999" i="3"/>
  <c r="M865" i="5" s="1"/>
  <c r="M999" i="3"/>
  <c r="K865" i="5" s="1"/>
  <c r="K999" i="3"/>
  <c r="J999" i="3"/>
  <c r="G999" i="3"/>
  <c r="D999" i="3"/>
  <c r="B999" i="3"/>
  <c r="AC998" i="3"/>
  <c r="AB998" i="3"/>
  <c r="AA998" i="3"/>
  <c r="C864" i="5" s="1"/>
  <c r="Y998" i="3"/>
  <c r="B864" i="5" s="1"/>
  <c r="O998" i="3"/>
  <c r="N998" i="3"/>
  <c r="M864" i="5" s="1"/>
  <c r="M998" i="3"/>
  <c r="K864" i="5" s="1"/>
  <c r="K998" i="3"/>
  <c r="J998" i="3"/>
  <c r="G998" i="3"/>
  <c r="D998" i="3"/>
  <c r="B998" i="3"/>
  <c r="A864" i="5" s="1"/>
  <c r="AC997" i="3"/>
  <c r="AB997" i="3"/>
  <c r="AA997" i="3"/>
  <c r="Y997" i="3"/>
  <c r="B863" i="5" s="1"/>
  <c r="O997" i="3"/>
  <c r="N997" i="3"/>
  <c r="M863" i="5" s="1"/>
  <c r="M997" i="3"/>
  <c r="K863" i="5" s="1"/>
  <c r="K997" i="3"/>
  <c r="J997" i="3"/>
  <c r="G997" i="3"/>
  <c r="D997" i="3"/>
  <c r="B997" i="3"/>
  <c r="A863" i="5" s="1"/>
  <c r="AC996" i="3"/>
  <c r="AB996" i="3"/>
  <c r="AA996" i="3"/>
  <c r="C862" i="5" s="1"/>
  <c r="Y996" i="3"/>
  <c r="B862" i="5" s="1"/>
  <c r="O996" i="3"/>
  <c r="N996" i="3"/>
  <c r="M862" i="5" s="1"/>
  <c r="M996" i="3"/>
  <c r="K996" i="3"/>
  <c r="J996" i="3"/>
  <c r="G996" i="3"/>
  <c r="D996" i="3"/>
  <c r="B996" i="3"/>
  <c r="A862" i="5" s="1"/>
  <c r="AC983" i="3"/>
  <c r="AB983" i="3"/>
  <c r="AA983" i="3"/>
  <c r="C849" i="5" s="1"/>
  <c r="Y983" i="3"/>
  <c r="B849" i="5" s="1"/>
  <c r="O983" i="3"/>
  <c r="N983" i="3"/>
  <c r="M849" i="5" s="1"/>
  <c r="M983" i="3"/>
  <c r="K849" i="5" s="1"/>
  <c r="K983" i="3"/>
  <c r="J983" i="3"/>
  <c r="G983" i="3"/>
  <c r="D983" i="3"/>
  <c r="B983" i="3"/>
  <c r="A849" i="5" s="1"/>
  <c r="AC982" i="3"/>
  <c r="AB982" i="3"/>
  <c r="AA982" i="3"/>
  <c r="C848" i="5" s="1"/>
  <c r="Y982" i="3"/>
  <c r="B848" i="5" s="1"/>
  <c r="O982" i="3"/>
  <c r="N982" i="3"/>
  <c r="M848" i="5" s="1"/>
  <c r="M982" i="3"/>
  <c r="K848" i="5" s="1"/>
  <c r="K982" i="3"/>
  <c r="J982" i="3"/>
  <c r="G982" i="3"/>
  <c r="D982" i="3"/>
  <c r="B982" i="3"/>
  <c r="A848" i="5" s="1"/>
  <c r="AC981" i="3"/>
  <c r="AB981" i="3"/>
  <c r="AA981" i="3"/>
  <c r="C847" i="5" s="1"/>
  <c r="Y981" i="3"/>
  <c r="B847" i="5" s="1"/>
  <c r="O981" i="3"/>
  <c r="N981" i="3"/>
  <c r="M847" i="5" s="1"/>
  <c r="M981" i="3"/>
  <c r="K847" i="5" s="1"/>
  <c r="K981" i="3"/>
  <c r="J981" i="3"/>
  <c r="G981" i="3"/>
  <c r="D981" i="3"/>
  <c r="B981" i="3"/>
  <c r="A847" i="5" s="1"/>
  <c r="AC980" i="3"/>
  <c r="AB980" i="3"/>
  <c r="AA980" i="3"/>
  <c r="C846" i="5" s="1"/>
  <c r="Y980" i="3"/>
  <c r="B846" i="5" s="1"/>
  <c r="O980" i="3"/>
  <c r="N980" i="3"/>
  <c r="M846" i="5" s="1"/>
  <c r="M980" i="3"/>
  <c r="K980" i="3"/>
  <c r="J980" i="3"/>
  <c r="G980" i="3"/>
  <c r="D980" i="3"/>
  <c r="B980" i="3"/>
  <c r="A846" i="5" s="1"/>
  <c r="AC979" i="3"/>
  <c r="AB979" i="3"/>
  <c r="AA979" i="3"/>
  <c r="C845" i="5" s="1"/>
  <c r="Y979" i="3"/>
  <c r="B845" i="5" s="1"/>
  <c r="O979" i="3"/>
  <c r="N979" i="3"/>
  <c r="M845" i="5" s="1"/>
  <c r="M979" i="3"/>
  <c r="K845" i="5" s="1"/>
  <c r="K979" i="3"/>
  <c r="J979" i="3"/>
  <c r="G979" i="3"/>
  <c r="D979" i="3"/>
  <c r="B979" i="3"/>
  <c r="A845" i="5" s="1"/>
  <c r="AC978" i="3"/>
  <c r="AB978" i="3"/>
  <c r="AA978" i="3"/>
  <c r="C844" i="5" s="1"/>
  <c r="Y978" i="3"/>
  <c r="B844" i="5" s="1"/>
  <c r="O978" i="3"/>
  <c r="N978" i="3"/>
  <c r="M844" i="5" s="1"/>
  <c r="M978" i="3"/>
  <c r="K844" i="5" s="1"/>
  <c r="K978" i="3"/>
  <c r="J978" i="3"/>
  <c r="G978" i="3"/>
  <c r="D978" i="3"/>
  <c r="B978" i="3"/>
  <c r="A844" i="5" s="1"/>
  <c r="AC977" i="3"/>
  <c r="AB977" i="3"/>
  <c r="AA977" i="3"/>
  <c r="C843" i="5" s="1"/>
  <c r="Y977" i="3"/>
  <c r="B843" i="5" s="1"/>
  <c r="O977" i="3"/>
  <c r="N977" i="3"/>
  <c r="M843" i="5" s="1"/>
  <c r="M977" i="3"/>
  <c r="K843" i="5" s="1"/>
  <c r="K977" i="3"/>
  <c r="J977" i="3"/>
  <c r="G977" i="3"/>
  <c r="D977" i="3"/>
  <c r="B977" i="3"/>
  <c r="A843" i="5" s="1"/>
  <c r="AC976" i="3"/>
  <c r="AB976" i="3"/>
  <c r="AA976" i="3"/>
  <c r="Y976" i="3"/>
  <c r="B842" i="5" s="1"/>
  <c r="O976" i="3"/>
  <c r="N976" i="3"/>
  <c r="M842" i="5" s="1"/>
  <c r="M976" i="3"/>
  <c r="K842" i="5" s="1"/>
  <c r="K976" i="3"/>
  <c r="J976" i="3"/>
  <c r="G976" i="3"/>
  <c r="D976" i="3"/>
  <c r="B976" i="3"/>
  <c r="A842" i="5" s="1"/>
  <c r="AC975" i="3"/>
  <c r="AB975" i="3"/>
  <c r="AA975" i="3"/>
  <c r="C841" i="5" s="1"/>
  <c r="Y975" i="3"/>
  <c r="B841" i="5" s="1"/>
  <c r="O975" i="3"/>
  <c r="N975" i="3"/>
  <c r="M841" i="5" s="1"/>
  <c r="M975" i="3"/>
  <c r="K975" i="3"/>
  <c r="J975" i="3"/>
  <c r="G975" i="3"/>
  <c r="D975" i="3"/>
  <c r="B975" i="3"/>
  <c r="A841" i="5" s="1"/>
  <c r="AC974" i="3"/>
  <c r="AB974" i="3"/>
  <c r="AA974" i="3"/>
  <c r="C840" i="5" s="1"/>
  <c r="Y974" i="3"/>
  <c r="B840" i="5" s="1"/>
  <c r="O974" i="3"/>
  <c r="N974" i="3"/>
  <c r="M840" i="5" s="1"/>
  <c r="M974" i="3"/>
  <c r="K840" i="5" s="1"/>
  <c r="K974" i="3"/>
  <c r="J974" i="3"/>
  <c r="G974" i="3"/>
  <c r="D974" i="3"/>
  <c r="B974" i="3"/>
  <c r="A840" i="5" s="1"/>
  <c r="AC973" i="3"/>
  <c r="AB973" i="3"/>
  <c r="AA973" i="3"/>
  <c r="C839" i="5" s="1"/>
  <c r="Y973" i="3"/>
  <c r="B839" i="5" s="1"/>
  <c r="O973" i="3"/>
  <c r="N973" i="3"/>
  <c r="M839" i="5" s="1"/>
  <c r="M973" i="3"/>
  <c r="K973" i="3"/>
  <c r="J973" i="3"/>
  <c r="G973" i="3"/>
  <c r="D973" i="3"/>
  <c r="B973" i="3"/>
  <c r="A839" i="5" s="1"/>
  <c r="AC972" i="3"/>
  <c r="AB972" i="3"/>
  <c r="AA972" i="3"/>
  <c r="Y972" i="3"/>
  <c r="B838" i="5" s="1"/>
  <c r="O972" i="3"/>
  <c r="N972" i="3"/>
  <c r="M838" i="5" s="1"/>
  <c r="M972" i="3"/>
  <c r="K838" i="5" s="1"/>
  <c r="K972" i="3"/>
  <c r="J972" i="3"/>
  <c r="G972" i="3"/>
  <c r="D972" i="3"/>
  <c r="B972" i="3"/>
  <c r="A838" i="5" s="1"/>
  <c r="AC971" i="3"/>
  <c r="AB971" i="3"/>
  <c r="AA971" i="3"/>
  <c r="C837" i="5" s="1"/>
  <c r="Y971" i="3"/>
  <c r="B837" i="5" s="1"/>
  <c r="O971" i="3"/>
  <c r="N971" i="3"/>
  <c r="M837" i="5" s="1"/>
  <c r="M971" i="3"/>
  <c r="K837" i="5" s="1"/>
  <c r="K971" i="3"/>
  <c r="J971" i="3"/>
  <c r="G971" i="3"/>
  <c r="D971" i="3"/>
  <c r="B971" i="3"/>
  <c r="A837" i="5" s="1"/>
  <c r="AC970" i="3"/>
  <c r="AB970" i="3"/>
  <c r="AA970" i="3"/>
  <c r="C836" i="5" s="1"/>
  <c r="Y970" i="3"/>
  <c r="B836" i="5" s="1"/>
  <c r="O970" i="3"/>
  <c r="N970" i="3"/>
  <c r="M836" i="5" s="1"/>
  <c r="M970" i="3"/>
  <c r="K836" i="5" s="1"/>
  <c r="K970" i="3"/>
  <c r="J970" i="3"/>
  <c r="G970" i="3"/>
  <c r="D970" i="3"/>
  <c r="B970" i="3"/>
  <c r="A836" i="5" s="1"/>
  <c r="AC969" i="3"/>
  <c r="AB969" i="3"/>
  <c r="AA969" i="3"/>
  <c r="Y969" i="3"/>
  <c r="B835" i="5" s="1"/>
  <c r="O969" i="3"/>
  <c r="N969" i="3"/>
  <c r="M835" i="5" s="1"/>
  <c r="M969" i="3"/>
  <c r="K835" i="5" s="1"/>
  <c r="K969" i="3"/>
  <c r="J969" i="3"/>
  <c r="G969" i="3"/>
  <c r="D969" i="3"/>
  <c r="B969" i="3"/>
  <c r="AC968" i="3"/>
  <c r="AB968" i="3"/>
  <c r="AA968" i="3"/>
  <c r="C834" i="5" s="1"/>
  <c r="Y968" i="3"/>
  <c r="B834" i="5" s="1"/>
  <c r="O968" i="3"/>
  <c r="N968" i="3"/>
  <c r="M834" i="5" s="1"/>
  <c r="M968" i="3"/>
  <c r="K834" i="5" s="1"/>
  <c r="K968" i="3"/>
  <c r="J968" i="3"/>
  <c r="G968" i="3"/>
  <c r="D968" i="3"/>
  <c r="B968" i="3"/>
  <c r="A834" i="5" s="1"/>
  <c r="AC967" i="3"/>
  <c r="AB967" i="3"/>
  <c r="AA967" i="3"/>
  <c r="C833" i="5" s="1"/>
  <c r="Y967" i="3"/>
  <c r="B833" i="5" s="1"/>
  <c r="O967" i="3"/>
  <c r="N967" i="3"/>
  <c r="M833" i="5" s="1"/>
  <c r="M967" i="3"/>
  <c r="K833" i="5" s="1"/>
  <c r="K967" i="3"/>
  <c r="J967" i="3"/>
  <c r="G967" i="3"/>
  <c r="D967" i="3"/>
  <c r="B967" i="3"/>
  <c r="A833" i="5" s="1"/>
  <c r="AC966" i="3"/>
  <c r="AB966" i="3"/>
  <c r="AA966" i="3"/>
  <c r="C832" i="5" s="1"/>
  <c r="Y966" i="3"/>
  <c r="B832" i="5" s="1"/>
  <c r="O966" i="3"/>
  <c r="N966" i="3"/>
  <c r="M832" i="5" s="1"/>
  <c r="M966" i="3"/>
  <c r="K832" i="5" s="1"/>
  <c r="K966" i="3"/>
  <c r="J966" i="3"/>
  <c r="G966" i="3"/>
  <c r="D966" i="3"/>
  <c r="B966" i="3"/>
  <c r="A832" i="5" s="1"/>
  <c r="AC965" i="3"/>
  <c r="AB965" i="3"/>
  <c r="AA965" i="3"/>
  <c r="C831" i="5" s="1"/>
  <c r="Y965" i="3"/>
  <c r="B831" i="5" s="1"/>
  <c r="O965" i="3"/>
  <c r="N965" i="3"/>
  <c r="M831" i="5" s="1"/>
  <c r="M965" i="3"/>
  <c r="K831" i="5" s="1"/>
  <c r="K965" i="3"/>
  <c r="J965" i="3"/>
  <c r="G965" i="3"/>
  <c r="D965" i="3"/>
  <c r="B965" i="3"/>
  <c r="A831" i="5" s="1"/>
  <c r="AC964" i="3"/>
  <c r="AB964" i="3"/>
  <c r="AA964" i="3"/>
  <c r="C830" i="5" s="1"/>
  <c r="Y964" i="3"/>
  <c r="B830" i="5" s="1"/>
  <c r="O964" i="3"/>
  <c r="N964" i="3"/>
  <c r="M830" i="5" s="1"/>
  <c r="M964" i="3"/>
  <c r="K830" i="5" s="1"/>
  <c r="K964" i="3"/>
  <c r="J964" i="3"/>
  <c r="G964" i="3"/>
  <c r="D964" i="3"/>
  <c r="B964" i="3"/>
  <c r="A830" i="5" s="1"/>
  <c r="AC963" i="3"/>
  <c r="AB963" i="3"/>
  <c r="AA963" i="3"/>
  <c r="Y963" i="3"/>
  <c r="B829" i="5" s="1"/>
  <c r="O963" i="3"/>
  <c r="N963" i="3"/>
  <c r="M829" i="5" s="1"/>
  <c r="M963" i="3"/>
  <c r="K963" i="3"/>
  <c r="J963" i="3"/>
  <c r="G963" i="3"/>
  <c r="D963" i="3"/>
  <c r="B963" i="3"/>
  <c r="A829" i="5" s="1"/>
  <c r="AC962" i="3"/>
  <c r="AB962" i="3"/>
  <c r="AA962" i="3"/>
  <c r="C828" i="5" s="1"/>
  <c r="Y962" i="3"/>
  <c r="B828" i="5" s="1"/>
  <c r="O962" i="3"/>
  <c r="N962" i="3"/>
  <c r="M828" i="5" s="1"/>
  <c r="M962" i="3"/>
  <c r="K828" i="5" s="1"/>
  <c r="K962" i="3"/>
  <c r="J962" i="3"/>
  <c r="G962" i="3"/>
  <c r="D962" i="3"/>
  <c r="B962" i="3"/>
  <c r="A828" i="5" s="1"/>
  <c r="AC961" i="3"/>
  <c r="AB961" i="3"/>
  <c r="AA961" i="3"/>
  <c r="C827" i="5" s="1"/>
  <c r="Y961" i="3"/>
  <c r="B827" i="5" s="1"/>
  <c r="O961" i="3"/>
  <c r="N961" i="3"/>
  <c r="M827" i="5" s="1"/>
  <c r="M961" i="3"/>
  <c r="K827" i="5" s="1"/>
  <c r="K961" i="3"/>
  <c r="J961" i="3"/>
  <c r="G961" i="3"/>
  <c r="D961" i="3"/>
  <c r="B961" i="3"/>
  <c r="A827" i="5" s="1"/>
  <c r="AC960" i="3"/>
  <c r="AB960" i="3"/>
  <c r="AA960" i="3"/>
  <c r="C826" i="5" s="1"/>
  <c r="Y960" i="3"/>
  <c r="B826" i="5" s="1"/>
  <c r="O960" i="3"/>
  <c r="N960" i="3"/>
  <c r="M826" i="5" s="1"/>
  <c r="M960" i="3"/>
  <c r="K826" i="5" s="1"/>
  <c r="K960" i="3"/>
  <c r="J960" i="3"/>
  <c r="G960" i="3"/>
  <c r="D960" i="3"/>
  <c r="B960" i="3"/>
  <c r="A826" i="5" s="1"/>
  <c r="AC959" i="3"/>
  <c r="AB959" i="3"/>
  <c r="AA959" i="3"/>
  <c r="Y959" i="3"/>
  <c r="B825" i="5" s="1"/>
  <c r="O959" i="3"/>
  <c r="N959" i="3"/>
  <c r="M825" i="5" s="1"/>
  <c r="M959" i="3"/>
  <c r="K825" i="5" s="1"/>
  <c r="K959" i="3"/>
  <c r="J959" i="3"/>
  <c r="G959" i="3"/>
  <c r="D959" i="3"/>
  <c r="B959" i="3"/>
  <c r="A825" i="5" s="1"/>
  <c r="AC958" i="3"/>
  <c r="AB958" i="3"/>
  <c r="AA958" i="3"/>
  <c r="C824" i="5" s="1"/>
  <c r="Y958" i="3"/>
  <c r="B824" i="5" s="1"/>
  <c r="O958" i="3"/>
  <c r="N958" i="3"/>
  <c r="M824" i="5" s="1"/>
  <c r="M958" i="3"/>
  <c r="K824" i="5" s="1"/>
  <c r="K958" i="3"/>
  <c r="J958" i="3"/>
  <c r="G958" i="3"/>
  <c r="D958" i="3"/>
  <c r="B958" i="3"/>
  <c r="A824" i="5" s="1"/>
  <c r="AC957" i="3"/>
  <c r="AB957" i="3"/>
  <c r="AA957" i="3"/>
  <c r="C823" i="5" s="1"/>
  <c r="Y957" i="3"/>
  <c r="B823" i="5" s="1"/>
  <c r="O957" i="3"/>
  <c r="N957" i="3"/>
  <c r="M823" i="5" s="1"/>
  <c r="M957" i="3"/>
  <c r="K823" i="5" s="1"/>
  <c r="K957" i="3"/>
  <c r="J957" i="3"/>
  <c r="G957" i="3"/>
  <c r="D957" i="3"/>
  <c r="B957" i="3"/>
  <c r="A823" i="5" s="1"/>
  <c r="AC956" i="3"/>
  <c r="AB956" i="3"/>
  <c r="AA956" i="3"/>
  <c r="C822" i="5" s="1"/>
  <c r="Y956" i="3"/>
  <c r="B822" i="5" s="1"/>
  <c r="O956" i="3"/>
  <c r="N956" i="3"/>
  <c r="M822" i="5" s="1"/>
  <c r="M956" i="3"/>
  <c r="K822" i="5" s="1"/>
  <c r="K956" i="3"/>
  <c r="J956" i="3"/>
  <c r="G956" i="3"/>
  <c r="D956" i="3"/>
  <c r="B956" i="3"/>
  <c r="A822" i="5" s="1"/>
  <c r="AC955" i="3"/>
  <c r="AB955" i="3"/>
  <c r="AA955" i="3"/>
  <c r="C821" i="5" s="1"/>
  <c r="Y955" i="3"/>
  <c r="B821" i="5" s="1"/>
  <c r="O955" i="3"/>
  <c r="N955" i="3"/>
  <c r="M821" i="5" s="1"/>
  <c r="M955" i="3"/>
  <c r="K821" i="5" s="1"/>
  <c r="K955" i="3"/>
  <c r="J955" i="3"/>
  <c r="G955" i="3"/>
  <c r="D955" i="3"/>
  <c r="B955" i="3"/>
  <c r="AC954" i="3"/>
  <c r="AB954" i="3"/>
  <c r="AA954" i="3"/>
  <c r="C820" i="5" s="1"/>
  <c r="Y954" i="3"/>
  <c r="B820" i="5" s="1"/>
  <c r="O954" i="3"/>
  <c r="N954" i="3"/>
  <c r="M820" i="5" s="1"/>
  <c r="M954" i="3"/>
  <c r="K820" i="5" s="1"/>
  <c r="K954" i="3"/>
  <c r="J954" i="3"/>
  <c r="G954" i="3"/>
  <c r="D954" i="3"/>
  <c r="B954" i="3"/>
  <c r="A820" i="5" s="1"/>
  <c r="AC953" i="3"/>
  <c r="AB953" i="3"/>
  <c r="AA953" i="3"/>
  <c r="C819" i="5" s="1"/>
  <c r="Y953" i="3"/>
  <c r="B819" i="5" s="1"/>
  <c r="O953" i="3"/>
  <c r="N953" i="3"/>
  <c r="M819" i="5" s="1"/>
  <c r="M953" i="3"/>
  <c r="K953" i="3"/>
  <c r="J953" i="3"/>
  <c r="G953" i="3"/>
  <c r="D953" i="3"/>
  <c r="B953" i="3"/>
  <c r="A819" i="5" s="1"/>
  <c r="AC940" i="3"/>
  <c r="AB940" i="3"/>
  <c r="AA940" i="3"/>
  <c r="C806" i="5" s="1"/>
  <c r="Y940" i="3"/>
  <c r="B806" i="5" s="1"/>
  <c r="O940" i="3"/>
  <c r="N940" i="3"/>
  <c r="M806" i="5" s="1"/>
  <c r="M940" i="3"/>
  <c r="K940" i="3"/>
  <c r="J940" i="3"/>
  <c r="G940" i="3"/>
  <c r="D940" i="3"/>
  <c r="B940" i="3"/>
  <c r="A806" i="5" s="1"/>
  <c r="AC939" i="3"/>
  <c r="AB939" i="3"/>
  <c r="AA939" i="3"/>
  <c r="C805" i="5" s="1"/>
  <c r="Y939" i="3"/>
  <c r="B805" i="5" s="1"/>
  <c r="O939" i="3"/>
  <c r="N939" i="3"/>
  <c r="M805" i="5" s="1"/>
  <c r="M939" i="3"/>
  <c r="K939" i="3"/>
  <c r="J939" i="3"/>
  <c r="G939" i="3"/>
  <c r="D939" i="3"/>
  <c r="B939" i="3"/>
  <c r="A805" i="5" s="1"/>
  <c r="AC938" i="3"/>
  <c r="AB938" i="3"/>
  <c r="AA938" i="3"/>
  <c r="C804" i="5" s="1"/>
  <c r="Y938" i="3"/>
  <c r="B804" i="5" s="1"/>
  <c r="O938" i="3"/>
  <c r="N938" i="3"/>
  <c r="M804" i="5" s="1"/>
  <c r="M938" i="3"/>
  <c r="K804" i="5" s="1"/>
  <c r="K938" i="3"/>
  <c r="J938" i="3"/>
  <c r="G938" i="3"/>
  <c r="D938" i="3"/>
  <c r="B938" i="3"/>
  <c r="A804" i="5" s="1"/>
  <c r="AC937" i="3"/>
  <c r="AB937" i="3"/>
  <c r="AA937" i="3"/>
  <c r="C803" i="5" s="1"/>
  <c r="Y937" i="3"/>
  <c r="B803" i="5" s="1"/>
  <c r="O937" i="3"/>
  <c r="N937" i="3"/>
  <c r="M803" i="5" s="1"/>
  <c r="M937" i="3"/>
  <c r="K803" i="5" s="1"/>
  <c r="K937" i="3"/>
  <c r="J937" i="3"/>
  <c r="G937" i="3"/>
  <c r="D937" i="3"/>
  <c r="B937" i="3"/>
  <c r="A803" i="5" s="1"/>
  <c r="AC936" i="3"/>
  <c r="AB936" i="3"/>
  <c r="AA936" i="3"/>
  <c r="Y936" i="3"/>
  <c r="B802" i="5" s="1"/>
  <c r="O936" i="3"/>
  <c r="N936" i="3"/>
  <c r="M802" i="5" s="1"/>
  <c r="M936" i="3"/>
  <c r="K802" i="5" s="1"/>
  <c r="K936" i="3"/>
  <c r="J936" i="3"/>
  <c r="G936" i="3"/>
  <c r="D936" i="3"/>
  <c r="B936" i="3"/>
  <c r="A802" i="5" s="1"/>
  <c r="AC935" i="3"/>
  <c r="AB935" i="3"/>
  <c r="AA935" i="3"/>
  <c r="C801" i="5" s="1"/>
  <c r="Y935" i="3"/>
  <c r="B801" i="5" s="1"/>
  <c r="O935" i="3"/>
  <c r="N935" i="3"/>
  <c r="M801" i="5" s="1"/>
  <c r="M935" i="3"/>
  <c r="K801" i="5" s="1"/>
  <c r="K935" i="3"/>
  <c r="J935" i="3"/>
  <c r="G935" i="3"/>
  <c r="D935" i="3"/>
  <c r="B935" i="3"/>
  <c r="A801" i="5" s="1"/>
  <c r="AC934" i="3"/>
  <c r="AB934" i="3"/>
  <c r="AA934" i="3"/>
  <c r="C800" i="5" s="1"/>
  <c r="Y934" i="3"/>
  <c r="B800" i="5" s="1"/>
  <c r="O934" i="3"/>
  <c r="N934" i="3"/>
  <c r="M800" i="5" s="1"/>
  <c r="M934" i="3"/>
  <c r="K800" i="5" s="1"/>
  <c r="K934" i="3"/>
  <c r="J934" i="3"/>
  <c r="G934" i="3"/>
  <c r="D934" i="3"/>
  <c r="B934" i="3"/>
  <c r="A800" i="5" s="1"/>
  <c r="AC933" i="3"/>
  <c r="AB933" i="3"/>
  <c r="AA933" i="3"/>
  <c r="C799" i="5" s="1"/>
  <c r="Y933" i="3"/>
  <c r="B799" i="5" s="1"/>
  <c r="O933" i="3"/>
  <c r="N933" i="3"/>
  <c r="M799" i="5" s="1"/>
  <c r="M933" i="3"/>
  <c r="K933" i="3"/>
  <c r="J933" i="3"/>
  <c r="G933" i="3"/>
  <c r="D933" i="3"/>
  <c r="B933" i="3"/>
  <c r="A799" i="5" s="1"/>
  <c r="AC932" i="3"/>
  <c r="AB932" i="3"/>
  <c r="AA932" i="3"/>
  <c r="C798" i="5" s="1"/>
  <c r="Y932" i="3"/>
  <c r="B798" i="5" s="1"/>
  <c r="O932" i="3"/>
  <c r="N932" i="3"/>
  <c r="M798" i="5" s="1"/>
  <c r="M932" i="3"/>
  <c r="K932" i="3"/>
  <c r="J932" i="3"/>
  <c r="G932" i="3"/>
  <c r="D932" i="3"/>
  <c r="B932" i="3"/>
  <c r="A798" i="5" s="1"/>
  <c r="AC931" i="3"/>
  <c r="AB931" i="3"/>
  <c r="AA931" i="3"/>
  <c r="C797" i="5" s="1"/>
  <c r="Y931" i="3"/>
  <c r="B797" i="5" s="1"/>
  <c r="O931" i="3"/>
  <c r="N931" i="3"/>
  <c r="M797" i="5" s="1"/>
  <c r="M931" i="3"/>
  <c r="K931" i="3"/>
  <c r="J931" i="3"/>
  <c r="G931" i="3"/>
  <c r="D931" i="3"/>
  <c r="B931" i="3"/>
  <c r="A797" i="5" s="1"/>
  <c r="AC930" i="3"/>
  <c r="AB930" i="3"/>
  <c r="AA930" i="3"/>
  <c r="C796" i="5" s="1"/>
  <c r="Y930" i="3"/>
  <c r="B796" i="5" s="1"/>
  <c r="O930" i="3"/>
  <c r="N930" i="3"/>
  <c r="M796" i="5" s="1"/>
  <c r="M930" i="3"/>
  <c r="K796" i="5" s="1"/>
  <c r="K930" i="3"/>
  <c r="J930" i="3"/>
  <c r="G930" i="3"/>
  <c r="D930" i="3"/>
  <c r="B930" i="3"/>
  <c r="A796" i="5" s="1"/>
  <c r="AC929" i="3"/>
  <c r="AB929" i="3"/>
  <c r="AA929" i="3"/>
  <c r="C795" i="5" s="1"/>
  <c r="Y929" i="3"/>
  <c r="B795" i="5" s="1"/>
  <c r="O929" i="3"/>
  <c r="N929" i="3"/>
  <c r="M795" i="5" s="1"/>
  <c r="M929" i="3"/>
  <c r="K795" i="5" s="1"/>
  <c r="K929" i="3"/>
  <c r="J929" i="3"/>
  <c r="G929" i="3"/>
  <c r="D929" i="3"/>
  <c r="B929" i="3"/>
  <c r="A795" i="5" s="1"/>
  <c r="AC928" i="3"/>
  <c r="AB928" i="3"/>
  <c r="AA928" i="3"/>
  <c r="Y928" i="3"/>
  <c r="B794" i="5" s="1"/>
  <c r="O928" i="3"/>
  <c r="N928" i="3"/>
  <c r="M794" i="5" s="1"/>
  <c r="M928" i="3"/>
  <c r="K794" i="5" s="1"/>
  <c r="K928" i="3"/>
  <c r="J928" i="3"/>
  <c r="G928" i="3"/>
  <c r="D928" i="3"/>
  <c r="B928" i="3"/>
  <c r="A794" i="5" s="1"/>
  <c r="AC927" i="3"/>
  <c r="AB927" i="3"/>
  <c r="AA927" i="3"/>
  <c r="C793" i="5" s="1"/>
  <c r="Y927" i="3"/>
  <c r="B793" i="5" s="1"/>
  <c r="O927" i="3"/>
  <c r="N927" i="3"/>
  <c r="M793" i="5" s="1"/>
  <c r="M927" i="3"/>
  <c r="K793" i="5" s="1"/>
  <c r="K927" i="3"/>
  <c r="J927" i="3"/>
  <c r="G927" i="3"/>
  <c r="D927" i="3"/>
  <c r="B927" i="3"/>
  <c r="A793" i="5" s="1"/>
  <c r="AC926" i="3"/>
  <c r="AB926" i="3"/>
  <c r="AA926" i="3"/>
  <c r="C792" i="5" s="1"/>
  <c r="Y926" i="3"/>
  <c r="B792" i="5" s="1"/>
  <c r="O926" i="3"/>
  <c r="N926" i="3"/>
  <c r="M792" i="5" s="1"/>
  <c r="M926" i="3"/>
  <c r="K792" i="5" s="1"/>
  <c r="K926" i="3"/>
  <c r="J926" i="3"/>
  <c r="G926" i="3"/>
  <c r="D926" i="3"/>
  <c r="B926" i="3"/>
  <c r="A792" i="5" s="1"/>
  <c r="AC925" i="3"/>
  <c r="AB925" i="3"/>
  <c r="AA925" i="3"/>
  <c r="C791" i="5" s="1"/>
  <c r="Y925" i="3"/>
  <c r="B791" i="5" s="1"/>
  <c r="O925" i="3"/>
  <c r="N925" i="3"/>
  <c r="M791" i="5" s="1"/>
  <c r="M925" i="3"/>
  <c r="K925" i="3"/>
  <c r="J925" i="3"/>
  <c r="G925" i="3"/>
  <c r="D925" i="3"/>
  <c r="B925" i="3"/>
  <c r="A791" i="5" s="1"/>
  <c r="AC924" i="3"/>
  <c r="AB924" i="3"/>
  <c r="AA924" i="3"/>
  <c r="C790" i="5" s="1"/>
  <c r="Y924" i="3"/>
  <c r="B790" i="5" s="1"/>
  <c r="O924" i="3"/>
  <c r="N924" i="3"/>
  <c r="M790" i="5" s="1"/>
  <c r="M924" i="3"/>
  <c r="K924" i="3"/>
  <c r="J924" i="3"/>
  <c r="G924" i="3"/>
  <c r="D924" i="3"/>
  <c r="B924" i="3"/>
  <c r="A790" i="5" s="1"/>
  <c r="AC923" i="3"/>
  <c r="AB923" i="3"/>
  <c r="AA923" i="3"/>
  <c r="C789" i="5" s="1"/>
  <c r="Y923" i="3"/>
  <c r="B789" i="5" s="1"/>
  <c r="O923" i="3"/>
  <c r="N923" i="3"/>
  <c r="M789" i="5" s="1"/>
  <c r="M923" i="3"/>
  <c r="K923" i="3"/>
  <c r="J923" i="3"/>
  <c r="G923" i="3"/>
  <c r="D923" i="3"/>
  <c r="B923" i="3"/>
  <c r="A789" i="5" s="1"/>
  <c r="AC922" i="3"/>
  <c r="AB922" i="3"/>
  <c r="AA922" i="3"/>
  <c r="C788" i="5" s="1"/>
  <c r="Y922" i="3"/>
  <c r="B788" i="5" s="1"/>
  <c r="O922" i="3"/>
  <c r="N922" i="3"/>
  <c r="M788" i="5" s="1"/>
  <c r="M922" i="3"/>
  <c r="K788" i="5" s="1"/>
  <c r="K922" i="3"/>
  <c r="J922" i="3"/>
  <c r="G922" i="3"/>
  <c r="D922" i="3"/>
  <c r="B922" i="3"/>
  <c r="A788" i="5" s="1"/>
  <c r="AC921" i="3"/>
  <c r="AB921" i="3"/>
  <c r="AA921" i="3"/>
  <c r="C787" i="5" s="1"/>
  <c r="Y921" i="3"/>
  <c r="B787" i="5" s="1"/>
  <c r="O921" i="3"/>
  <c r="N921" i="3"/>
  <c r="M787" i="5" s="1"/>
  <c r="M921" i="3"/>
  <c r="K787" i="5" s="1"/>
  <c r="K921" i="3"/>
  <c r="J921" i="3"/>
  <c r="G921" i="3"/>
  <c r="D921" i="3"/>
  <c r="B921" i="3"/>
  <c r="AC920" i="3"/>
  <c r="AB920" i="3"/>
  <c r="AA920" i="3"/>
  <c r="Y920" i="3"/>
  <c r="B786" i="5" s="1"/>
  <c r="O920" i="3"/>
  <c r="N920" i="3"/>
  <c r="M786" i="5" s="1"/>
  <c r="M920" i="3"/>
  <c r="K786" i="5" s="1"/>
  <c r="K920" i="3"/>
  <c r="J920" i="3"/>
  <c r="G920" i="3"/>
  <c r="D920" i="3"/>
  <c r="B920" i="3"/>
  <c r="A786" i="5" s="1"/>
  <c r="AC919" i="3"/>
  <c r="AB919" i="3"/>
  <c r="AA919" i="3"/>
  <c r="C785" i="5" s="1"/>
  <c r="Y919" i="3"/>
  <c r="B785" i="5" s="1"/>
  <c r="O919" i="3"/>
  <c r="N919" i="3"/>
  <c r="M785" i="5" s="1"/>
  <c r="M919" i="3"/>
  <c r="K785" i="5" s="1"/>
  <c r="K919" i="3"/>
  <c r="J919" i="3"/>
  <c r="G919" i="3"/>
  <c r="D919" i="3"/>
  <c r="B919" i="3"/>
  <c r="A785" i="5" s="1"/>
  <c r="AC918" i="3"/>
  <c r="AB918" i="3"/>
  <c r="AA918" i="3"/>
  <c r="C784" i="5" s="1"/>
  <c r="Y918" i="3"/>
  <c r="B784" i="5" s="1"/>
  <c r="O918" i="3"/>
  <c r="N918" i="3"/>
  <c r="M784" i="5" s="1"/>
  <c r="M918" i="3"/>
  <c r="K918" i="3"/>
  <c r="J918" i="3"/>
  <c r="G918" i="3"/>
  <c r="D918" i="3"/>
  <c r="B918" i="3"/>
  <c r="A784" i="5" s="1"/>
  <c r="AC917" i="3"/>
  <c r="AB917" i="3"/>
  <c r="AA917" i="3"/>
  <c r="C783" i="5" s="1"/>
  <c r="Y917" i="3"/>
  <c r="B783" i="5" s="1"/>
  <c r="O917" i="3"/>
  <c r="N917" i="3"/>
  <c r="M783" i="5" s="1"/>
  <c r="M917" i="3"/>
  <c r="K917" i="3"/>
  <c r="J917" i="3"/>
  <c r="G917" i="3"/>
  <c r="D917" i="3"/>
  <c r="B917" i="3"/>
  <c r="A783" i="5" s="1"/>
  <c r="AC916" i="3"/>
  <c r="AB916" i="3"/>
  <c r="AA916" i="3"/>
  <c r="C782" i="5" s="1"/>
  <c r="Y916" i="3"/>
  <c r="B782" i="5" s="1"/>
  <c r="O916" i="3"/>
  <c r="N916" i="3"/>
  <c r="M782" i="5" s="1"/>
  <c r="M916" i="3"/>
  <c r="K916" i="3"/>
  <c r="J916" i="3"/>
  <c r="G916" i="3"/>
  <c r="D916" i="3"/>
  <c r="B916" i="3"/>
  <c r="A782" i="5" s="1"/>
  <c r="AC915" i="3"/>
  <c r="AB915" i="3"/>
  <c r="AA915" i="3"/>
  <c r="C781" i="5" s="1"/>
  <c r="Y915" i="3"/>
  <c r="B781" i="5" s="1"/>
  <c r="O915" i="3"/>
  <c r="N915" i="3"/>
  <c r="M781" i="5" s="1"/>
  <c r="M915" i="3"/>
  <c r="K915" i="3"/>
  <c r="J915" i="3"/>
  <c r="G915" i="3"/>
  <c r="D915" i="3"/>
  <c r="B915" i="3"/>
  <c r="A781" i="5" s="1"/>
  <c r="AC914" i="3"/>
  <c r="AB914" i="3"/>
  <c r="AA914" i="3"/>
  <c r="C780" i="5" s="1"/>
  <c r="Y914" i="3"/>
  <c r="B780" i="5" s="1"/>
  <c r="O914" i="3"/>
  <c r="N914" i="3"/>
  <c r="M780" i="5" s="1"/>
  <c r="M914" i="3"/>
  <c r="K914" i="3"/>
  <c r="J914" i="3"/>
  <c r="G914" i="3"/>
  <c r="D914" i="3"/>
  <c r="B914" i="3"/>
  <c r="A780" i="5" s="1"/>
  <c r="AC913" i="3"/>
  <c r="AB913" i="3"/>
  <c r="AA913" i="3"/>
  <c r="C779" i="5" s="1"/>
  <c r="Y913" i="3"/>
  <c r="B779" i="5" s="1"/>
  <c r="O913" i="3"/>
  <c r="N913" i="3"/>
  <c r="M779" i="5" s="1"/>
  <c r="M913" i="3"/>
  <c r="K779" i="5" s="1"/>
  <c r="K913" i="3"/>
  <c r="J913" i="3"/>
  <c r="G913" i="3"/>
  <c r="D913" i="3"/>
  <c r="B913" i="3"/>
  <c r="A779" i="5" s="1"/>
  <c r="AC912" i="3"/>
  <c r="AB912" i="3"/>
  <c r="AA912" i="3"/>
  <c r="Y912" i="3"/>
  <c r="B778" i="5" s="1"/>
  <c r="O912" i="3"/>
  <c r="N912" i="3"/>
  <c r="M778" i="5" s="1"/>
  <c r="M912" i="3"/>
  <c r="K778" i="5" s="1"/>
  <c r="K912" i="3"/>
  <c r="J912" i="3"/>
  <c r="G912" i="3"/>
  <c r="D912" i="3"/>
  <c r="B912" i="3"/>
  <c r="A778" i="5" s="1"/>
  <c r="AC911" i="3"/>
  <c r="AB911" i="3"/>
  <c r="AA911" i="3"/>
  <c r="C777" i="5" s="1"/>
  <c r="Y911" i="3"/>
  <c r="B777" i="5" s="1"/>
  <c r="O911" i="3"/>
  <c r="N911" i="3"/>
  <c r="M777" i="5" s="1"/>
  <c r="M911" i="3"/>
  <c r="K777" i="5" s="1"/>
  <c r="K911" i="3"/>
  <c r="J911" i="3"/>
  <c r="G911" i="3"/>
  <c r="D911" i="3"/>
  <c r="B911" i="3"/>
  <c r="A777" i="5" s="1"/>
  <c r="AC910" i="3"/>
  <c r="AB910" i="3"/>
  <c r="AA910" i="3"/>
  <c r="C776" i="5" s="1"/>
  <c r="Y910" i="3"/>
  <c r="B776" i="5" s="1"/>
  <c r="O910" i="3"/>
  <c r="N910" i="3"/>
  <c r="M776" i="5" s="1"/>
  <c r="M910" i="3"/>
  <c r="K776" i="5" s="1"/>
  <c r="K910" i="3"/>
  <c r="J910" i="3"/>
  <c r="G910" i="3"/>
  <c r="D910" i="3"/>
  <c r="B910" i="3"/>
  <c r="A776" i="5" s="1"/>
  <c r="AC897" i="3"/>
  <c r="AB897" i="3"/>
  <c r="AA897" i="3"/>
  <c r="C763" i="5" s="1"/>
  <c r="Y897" i="3"/>
  <c r="B763" i="5" s="1"/>
  <c r="O897" i="3"/>
  <c r="N897" i="3"/>
  <c r="M763" i="5" s="1"/>
  <c r="M897" i="3"/>
  <c r="K897" i="3"/>
  <c r="J897" i="3"/>
  <c r="G897" i="3"/>
  <c r="D897" i="3"/>
  <c r="B897" i="3"/>
  <c r="A763" i="5" s="1"/>
  <c r="AC896" i="3"/>
  <c r="AB896" i="3"/>
  <c r="AA896" i="3"/>
  <c r="C762" i="5" s="1"/>
  <c r="Y896" i="3"/>
  <c r="B762" i="5" s="1"/>
  <c r="O896" i="3"/>
  <c r="N896" i="3"/>
  <c r="M762" i="5" s="1"/>
  <c r="M896" i="3"/>
  <c r="K896" i="3"/>
  <c r="J896" i="3"/>
  <c r="G896" i="3"/>
  <c r="D896" i="3"/>
  <c r="B896" i="3"/>
  <c r="A762" i="5" s="1"/>
  <c r="AC895" i="3"/>
  <c r="AB895" i="3"/>
  <c r="AA895" i="3"/>
  <c r="C761" i="5" s="1"/>
  <c r="Y895" i="3"/>
  <c r="B761" i="5" s="1"/>
  <c r="O895" i="3"/>
  <c r="N895" i="3"/>
  <c r="M761" i="5" s="1"/>
  <c r="M895" i="3"/>
  <c r="K895" i="3"/>
  <c r="J895" i="3"/>
  <c r="G895" i="3"/>
  <c r="D895" i="3"/>
  <c r="B895" i="3"/>
  <c r="A761" i="5" s="1"/>
  <c r="AC894" i="3"/>
  <c r="AB894" i="3"/>
  <c r="AA894" i="3"/>
  <c r="C760" i="5" s="1"/>
  <c r="Y894" i="3"/>
  <c r="B760" i="5" s="1"/>
  <c r="O894" i="3"/>
  <c r="N894" i="3"/>
  <c r="M760" i="5" s="1"/>
  <c r="M894" i="3"/>
  <c r="K894" i="3"/>
  <c r="J894" i="3"/>
  <c r="G894" i="3"/>
  <c r="D894" i="3"/>
  <c r="B894" i="3"/>
  <c r="A760" i="5" s="1"/>
  <c r="AC893" i="3"/>
  <c r="AB893" i="3"/>
  <c r="AA893" i="3"/>
  <c r="C759" i="5" s="1"/>
  <c r="Y893" i="3"/>
  <c r="O893" i="3"/>
  <c r="N893" i="3"/>
  <c r="M759" i="5" s="1"/>
  <c r="M893" i="3"/>
  <c r="K759" i="5" s="1"/>
  <c r="K893" i="3"/>
  <c r="J893" i="3"/>
  <c r="G893" i="3"/>
  <c r="D893" i="3"/>
  <c r="B893" i="3"/>
  <c r="A759" i="5" s="1"/>
  <c r="AC892" i="3"/>
  <c r="AB892" i="3"/>
  <c r="AA892" i="3"/>
  <c r="C758" i="5" s="1"/>
  <c r="Y892" i="3"/>
  <c r="B758" i="5" s="1"/>
  <c r="O892" i="3"/>
  <c r="N892" i="3"/>
  <c r="M758" i="5" s="1"/>
  <c r="M892" i="3"/>
  <c r="K758" i="5" s="1"/>
  <c r="K892" i="3"/>
  <c r="J892" i="3"/>
  <c r="G892" i="3"/>
  <c r="D892" i="3"/>
  <c r="B892" i="3"/>
  <c r="A758" i="5" s="1"/>
  <c r="AC891" i="3"/>
  <c r="AB891" i="3"/>
  <c r="AA891" i="3"/>
  <c r="C757" i="5" s="1"/>
  <c r="Y891" i="3"/>
  <c r="B757" i="5" s="1"/>
  <c r="O891" i="3"/>
  <c r="N891" i="3"/>
  <c r="M757" i="5" s="1"/>
  <c r="M891" i="3"/>
  <c r="K757" i="5" s="1"/>
  <c r="K891" i="3"/>
  <c r="J891" i="3"/>
  <c r="G891" i="3"/>
  <c r="D891" i="3"/>
  <c r="B891" i="3"/>
  <c r="A757" i="5" s="1"/>
  <c r="AC890" i="3"/>
  <c r="AB890" i="3"/>
  <c r="AA890" i="3"/>
  <c r="Y890" i="3"/>
  <c r="B756" i="5" s="1"/>
  <c r="O890" i="3"/>
  <c r="N890" i="3"/>
  <c r="M756" i="5" s="1"/>
  <c r="M890" i="3"/>
  <c r="K756" i="5" s="1"/>
  <c r="K890" i="3"/>
  <c r="J890" i="3"/>
  <c r="G890" i="3"/>
  <c r="D890" i="3"/>
  <c r="B890" i="3"/>
  <c r="A756" i="5" s="1"/>
  <c r="AC889" i="3"/>
  <c r="AB889" i="3"/>
  <c r="AA889" i="3"/>
  <c r="Y889" i="3"/>
  <c r="B755" i="5" s="1"/>
  <c r="O889" i="3"/>
  <c r="N889" i="3"/>
  <c r="M755" i="5" s="1"/>
  <c r="M889" i="3"/>
  <c r="K755" i="5" s="1"/>
  <c r="K889" i="3"/>
  <c r="J889" i="3"/>
  <c r="G889" i="3"/>
  <c r="D889" i="3"/>
  <c r="B889" i="3"/>
  <c r="A755" i="5" s="1"/>
  <c r="AC888" i="3"/>
  <c r="AB888" i="3"/>
  <c r="AA888" i="3"/>
  <c r="C754" i="5" s="1"/>
  <c r="Y888" i="3"/>
  <c r="O888" i="3"/>
  <c r="N888" i="3"/>
  <c r="M754" i="5" s="1"/>
  <c r="M888" i="3"/>
  <c r="K888" i="3"/>
  <c r="J888" i="3"/>
  <c r="G888" i="3"/>
  <c r="D888" i="3"/>
  <c r="B888" i="3"/>
  <c r="A754" i="5" s="1"/>
  <c r="AC887" i="3"/>
  <c r="AB887" i="3"/>
  <c r="AA887" i="3"/>
  <c r="C753" i="5" s="1"/>
  <c r="Y887" i="3"/>
  <c r="B753" i="5" s="1"/>
  <c r="O887" i="3"/>
  <c r="N887" i="3"/>
  <c r="M753" i="5" s="1"/>
  <c r="M887" i="3"/>
  <c r="K887" i="3"/>
  <c r="J887" i="3"/>
  <c r="G887" i="3"/>
  <c r="D887" i="3"/>
  <c r="B887" i="3"/>
  <c r="A753" i="5" s="1"/>
  <c r="AC886" i="3"/>
  <c r="AB886" i="3"/>
  <c r="AA886" i="3"/>
  <c r="C752" i="5" s="1"/>
  <c r="Y886" i="3"/>
  <c r="B752" i="5" s="1"/>
  <c r="O886" i="3"/>
  <c r="N886" i="3"/>
  <c r="M752" i="5" s="1"/>
  <c r="M886" i="3"/>
  <c r="K752" i="5" s="1"/>
  <c r="K886" i="3"/>
  <c r="J886" i="3"/>
  <c r="G886" i="3"/>
  <c r="D886" i="3"/>
  <c r="B886" i="3"/>
  <c r="A752" i="5" s="1"/>
  <c r="AC885" i="3"/>
  <c r="AB885" i="3"/>
  <c r="AA885" i="3"/>
  <c r="C751" i="5" s="1"/>
  <c r="Y885" i="3"/>
  <c r="B751" i="5" s="1"/>
  <c r="O885" i="3"/>
  <c r="N885" i="3"/>
  <c r="M751" i="5" s="1"/>
  <c r="M885" i="3"/>
  <c r="K751" i="5" s="1"/>
  <c r="K885" i="3"/>
  <c r="J885" i="3"/>
  <c r="G885" i="3"/>
  <c r="D885" i="3"/>
  <c r="B885" i="3"/>
  <c r="A751" i="5" s="1"/>
  <c r="AC884" i="3"/>
  <c r="AB884" i="3"/>
  <c r="AA884" i="3"/>
  <c r="C750" i="5" s="1"/>
  <c r="Y884" i="3"/>
  <c r="B750" i="5" s="1"/>
  <c r="O884" i="3"/>
  <c r="N884" i="3"/>
  <c r="M750" i="5" s="1"/>
  <c r="M884" i="3"/>
  <c r="K884" i="3"/>
  <c r="J884" i="3"/>
  <c r="G884" i="3"/>
  <c r="D884" i="3"/>
  <c r="B884" i="3"/>
  <c r="AC883" i="3"/>
  <c r="AB883" i="3"/>
  <c r="AA883" i="3"/>
  <c r="Y883" i="3"/>
  <c r="O883" i="3"/>
  <c r="N883" i="3"/>
  <c r="M749" i="5" s="1"/>
  <c r="M883" i="3"/>
  <c r="K749" i="5" s="1"/>
  <c r="K883" i="3"/>
  <c r="J883" i="3"/>
  <c r="G883" i="3"/>
  <c r="D883" i="3"/>
  <c r="B883" i="3"/>
  <c r="A749" i="5" s="1"/>
  <c r="AC882" i="3"/>
  <c r="AB882" i="3"/>
  <c r="AA882" i="3"/>
  <c r="C748" i="5" s="1"/>
  <c r="Y882" i="3"/>
  <c r="O882" i="3"/>
  <c r="N882" i="3"/>
  <c r="M748" i="5" s="1"/>
  <c r="M882" i="3"/>
  <c r="K748" i="5" s="1"/>
  <c r="K882" i="3"/>
  <c r="J882" i="3"/>
  <c r="G882" i="3"/>
  <c r="D882" i="3"/>
  <c r="B882" i="3"/>
  <c r="AC881" i="3"/>
  <c r="AB881" i="3"/>
  <c r="AA881" i="3"/>
  <c r="C747" i="5" s="1"/>
  <c r="Y881" i="3"/>
  <c r="B747" i="5" s="1"/>
  <c r="O881" i="3"/>
  <c r="N881" i="3"/>
  <c r="M747" i="5" s="1"/>
  <c r="M881" i="3"/>
  <c r="K747" i="5" s="1"/>
  <c r="K881" i="3"/>
  <c r="J881" i="3"/>
  <c r="G881" i="3"/>
  <c r="D881" i="3"/>
  <c r="B881" i="3"/>
  <c r="A747" i="5" s="1"/>
  <c r="AC880" i="3"/>
  <c r="AB880" i="3"/>
  <c r="AA880" i="3"/>
  <c r="C746" i="5" s="1"/>
  <c r="Y880" i="3"/>
  <c r="B746" i="5" s="1"/>
  <c r="O880" i="3"/>
  <c r="N880" i="3"/>
  <c r="M746" i="5" s="1"/>
  <c r="M880" i="3"/>
  <c r="K746" i="5" s="1"/>
  <c r="K880" i="3"/>
  <c r="J880" i="3"/>
  <c r="G880" i="3"/>
  <c r="D880" i="3"/>
  <c r="B880" i="3"/>
  <c r="A746" i="5" s="1"/>
  <c r="AC879" i="3"/>
  <c r="AB879" i="3"/>
  <c r="AA879" i="3"/>
  <c r="C745" i="5" s="1"/>
  <c r="Y879" i="3"/>
  <c r="B745" i="5" s="1"/>
  <c r="O879" i="3"/>
  <c r="N879" i="3"/>
  <c r="M745" i="5" s="1"/>
  <c r="M879" i="3"/>
  <c r="K879" i="3"/>
  <c r="J879" i="3"/>
  <c r="G879" i="3"/>
  <c r="D879" i="3"/>
  <c r="B879" i="3"/>
  <c r="A745" i="5" s="1"/>
  <c r="AC878" i="3"/>
  <c r="AB878" i="3"/>
  <c r="AA878" i="3"/>
  <c r="C744" i="5" s="1"/>
  <c r="Y878" i="3"/>
  <c r="B744" i="5" s="1"/>
  <c r="O878" i="3"/>
  <c r="N878" i="3"/>
  <c r="M744" i="5" s="1"/>
  <c r="M878" i="3"/>
  <c r="K878" i="3"/>
  <c r="J878" i="3"/>
  <c r="G878" i="3"/>
  <c r="D878" i="3"/>
  <c r="B878" i="3"/>
  <c r="A744" i="5" s="1"/>
  <c r="AC877" i="3"/>
  <c r="AB877" i="3"/>
  <c r="AA877" i="3"/>
  <c r="C743" i="5" s="1"/>
  <c r="Y877" i="3"/>
  <c r="O877" i="3"/>
  <c r="N877" i="3"/>
  <c r="M743" i="5" s="1"/>
  <c r="M877" i="3"/>
  <c r="K877" i="3"/>
  <c r="J877" i="3"/>
  <c r="G877" i="3"/>
  <c r="D877" i="3"/>
  <c r="B877" i="3"/>
  <c r="A743" i="5" s="1"/>
  <c r="AC876" i="3"/>
  <c r="AB876" i="3"/>
  <c r="AA876" i="3"/>
  <c r="C742" i="5" s="1"/>
  <c r="Y876" i="3"/>
  <c r="B742" i="5" s="1"/>
  <c r="O876" i="3"/>
  <c r="N876" i="3"/>
  <c r="M742" i="5" s="1"/>
  <c r="M876" i="3"/>
  <c r="K876" i="3"/>
  <c r="J876" i="3"/>
  <c r="G876" i="3"/>
  <c r="D876" i="3"/>
  <c r="B876" i="3"/>
  <c r="A742" i="5" s="1"/>
  <c r="AC875" i="3"/>
  <c r="AB875" i="3"/>
  <c r="AA875" i="3"/>
  <c r="C741" i="5" s="1"/>
  <c r="Y875" i="3"/>
  <c r="B741" i="5" s="1"/>
  <c r="O875" i="3"/>
  <c r="N875" i="3"/>
  <c r="M741" i="5" s="1"/>
  <c r="M875" i="3"/>
  <c r="K741" i="5" s="1"/>
  <c r="K875" i="3"/>
  <c r="J875" i="3"/>
  <c r="G875" i="3"/>
  <c r="D875" i="3"/>
  <c r="B875" i="3"/>
  <c r="A741" i="5" s="1"/>
  <c r="AC874" i="3"/>
  <c r="AB874" i="3"/>
  <c r="AA874" i="3"/>
  <c r="C740" i="5" s="1"/>
  <c r="Y874" i="3"/>
  <c r="B740" i="5" s="1"/>
  <c r="O874" i="3"/>
  <c r="N874" i="3"/>
  <c r="M740" i="5" s="1"/>
  <c r="M874" i="3"/>
  <c r="K874" i="3"/>
  <c r="J874" i="3"/>
  <c r="G874" i="3"/>
  <c r="D874" i="3"/>
  <c r="B874" i="3"/>
  <c r="A740" i="5" s="1"/>
  <c r="AC873" i="3"/>
  <c r="AB873" i="3"/>
  <c r="AA873" i="3"/>
  <c r="C739" i="5" s="1"/>
  <c r="Y873" i="3"/>
  <c r="B739" i="5" s="1"/>
  <c r="O873" i="3"/>
  <c r="N873" i="3"/>
  <c r="M739" i="5" s="1"/>
  <c r="M873" i="3"/>
  <c r="K873" i="3"/>
  <c r="J873" i="3"/>
  <c r="G873" i="3"/>
  <c r="D873" i="3"/>
  <c r="B873" i="3"/>
  <c r="A739" i="5" s="1"/>
  <c r="AC872" i="3"/>
  <c r="AB872" i="3"/>
  <c r="AA872" i="3"/>
  <c r="C738" i="5" s="1"/>
  <c r="Y872" i="3"/>
  <c r="O872" i="3"/>
  <c r="N872" i="3"/>
  <c r="M738" i="5" s="1"/>
  <c r="M872" i="3"/>
  <c r="K872" i="3"/>
  <c r="J872" i="3"/>
  <c r="G872" i="3"/>
  <c r="D872" i="3"/>
  <c r="B872" i="3"/>
  <c r="A738" i="5" s="1"/>
  <c r="AC871" i="3"/>
  <c r="AB871" i="3"/>
  <c r="AA871" i="3"/>
  <c r="Y871" i="3"/>
  <c r="B737" i="5" s="1"/>
  <c r="O871" i="3"/>
  <c r="N871" i="3"/>
  <c r="M737" i="5" s="1"/>
  <c r="M871" i="3"/>
  <c r="K871" i="3"/>
  <c r="J871" i="3"/>
  <c r="G871" i="3"/>
  <c r="D871" i="3"/>
  <c r="B871" i="3"/>
  <c r="A737" i="5" s="1"/>
  <c r="AC870" i="3"/>
  <c r="AB870" i="3"/>
  <c r="AA870" i="3"/>
  <c r="Y870" i="3"/>
  <c r="B736" i="5" s="1"/>
  <c r="O870" i="3"/>
  <c r="N870" i="3"/>
  <c r="M736" i="5" s="1"/>
  <c r="M870" i="3"/>
  <c r="K870" i="3"/>
  <c r="J870" i="3"/>
  <c r="G870" i="3"/>
  <c r="D870" i="3"/>
  <c r="B870" i="3"/>
  <c r="A736" i="5" s="1"/>
  <c r="AC869" i="3"/>
  <c r="AB869" i="3"/>
  <c r="AA869" i="3"/>
  <c r="Y869" i="3"/>
  <c r="B735" i="5" s="1"/>
  <c r="O869" i="3"/>
  <c r="N869" i="3"/>
  <c r="M735" i="5" s="1"/>
  <c r="M869" i="3"/>
  <c r="K869" i="3"/>
  <c r="J869" i="3"/>
  <c r="G869" i="3"/>
  <c r="D869" i="3"/>
  <c r="B869" i="3"/>
  <c r="A735" i="5" s="1"/>
  <c r="AC868" i="3"/>
  <c r="AB868" i="3"/>
  <c r="AA868" i="3"/>
  <c r="Y868" i="3"/>
  <c r="B734" i="5" s="1"/>
  <c r="O868" i="3"/>
  <c r="N868" i="3"/>
  <c r="M734" i="5" s="1"/>
  <c r="M868" i="3"/>
  <c r="K868" i="3"/>
  <c r="J868" i="3"/>
  <c r="G868" i="3"/>
  <c r="D868" i="3"/>
  <c r="B868" i="3"/>
  <c r="AC867" i="3"/>
  <c r="AB867" i="3"/>
  <c r="AA867" i="3"/>
  <c r="Y867" i="3"/>
  <c r="O867" i="3"/>
  <c r="N867" i="3"/>
  <c r="M733" i="5" s="1"/>
  <c r="M867" i="3"/>
  <c r="K733" i="5" s="1"/>
  <c r="K867" i="3"/>
  <c r="J867" i="3"/>
  <c r="G867" i="3"/>
  <c r="D867" i="3"/>
  <c r="B867" i="3"/>
  <c r="A733" i="5" s="1"/>
  <c r="AC854" i="3"/>
  <c r="AB854" i="3"/>
  <c r="AA854" i="3"/>
  <c r="C720" i="5" s="1"/>
  <c r="Y854" i="3"/>
  <c r="O854" i="3"/>
  <c r="N854" i="3"/>
  <c r="M720" i="5" s="1"/>
  <c r="M854" i="3"/>
  <c r="K720" i="5" s="1"/>
  <c r="K854" i="3"/>
  <c r="J854" i="3"/>
  <c r="G854" i="3"/>
  <c r="D854" i="3"/>
  <c r="B854" i="3"/>
  <c r="AC853" i="3"/>
  <c r="AB853" i="3"/>
  <c r="AA853" i="3"/>
  <c r="C719" i="5" s="1"/>
  <c r="Y853" i="3"/>
  <c r="B719" i="5" s="1"/>
  <c r="O853" i="3"/>
  <c r="N853" i="3"/>
  <c r="M719" i="5" s="1"/>
  <c r="M853" i="3"/>
  <c r="K853" i="3"/>
  <c r="J853" i="3"/>
  <c r="G853" i="3"/>
  <c r="D853" i="3"/>
  <c r="B853" i="3"/>
  <c r="A719" i="5" s="1"/>
  <c r="AC852" i="3"/>
  <c r="AB852" i="3"/>
  <c r="AA852" i="3"/>
  <c r="C718" i="5" s="1"/>
  <c r="Y852" i="3"/>
  <c r="B718" i="5" s="1"/>
  <c r="O852" i="3"/>
  <c r="N852" i="3"/>
  <c r="M718" i="5" s="1"/>
  <c r="M852" i="3"/>
  <c r="K852" i="3"/>
  <c r="J852" i="3"/>
  <c r="G852" i="3"/>
  <c r="D852" i="3"/>
  <c r="B852" i="3"/>
  <c r="A718" i="5" s="1"/>
  <c r="AC851" i="3"/>
  <c r="AB851" i="3"/>
  <c r="AA851" i="3"/>
  <c r="C717" i="5" s="1"/>
  <c r="Y851" i="3"/>
  <c r="B717" i="5" s="1"/>
  <c r="O851" i="3"/>
  <c r="N851" i="3"/>
  <c r="M717" i="5" s="1"/>
  <c r="M851" i="3"/>
  <c r="K717" i="5" s="1"/>
  <c r="K851" i="3"/>
  <c r="J851" i="3"/>
  <c r="G851" i="3"/>
  <c r="D851" i="3"/>
  <c r="B851" i="3"/>
  <c r="A717" i="5" s="1"/>
  <c r="AC850" i="3"/>
  <c r="AB850" i="3"/>
  <c r="AA850" i="3"/>
  <c r="C716" i="5" s="1"/>
  <c r="Y850" i="3"/>
  <c r="B716" i="5" s="1"/>
  <c r="O850" i="3"/>
  <c r="N850" i="3"/>
  <c r="M716" i="5" s="1"/>
  <c r="M850" i="3"/>
  <c r="K850" i="3"/>
  <c r="J850" i="3"/>
  <c r="G850" i="3"/>
  <c r="D850" i="3"/>
  <c r="B850" i="3"/>
  <c r="A716" i="5" s="1"/>
  <c r="AC849" i="3"/>
  <c r="AB849" i="3"/>
  <c r="AA849" i="3"/>
  <c r="C715" i="5" s="1"/>
  <c r="Y849" i="3"/>
  <c r="O849" i="3"/>
  <c r="N849" i="3"/>
  <c r="M715" i="5" s="1"/>
  <c r="M849" i="3"/>
  <c r="K715" i="5" s="1"/>
  <c r="K849" i="3"/>
  <c r="J849" i="3"/>
  <c r="G849" i="3"/>
  <c r="D849" i="3"/>
  <c r="B849" i="3"/>
  <c r="A715" i="5" s="1"/>
  <c r="AC848" i="3"/>
  <c r="AB848" i="3"/>
  <c r="AA848" i="3"/>
  <c r="C714" i="5" s="1"/>
  <c r="Y848" i="3"/>
  <c r="B714" i="5" s="1"/>
  <c r="O848" i="3"/>
  <c r="N848" i="3"/>
  <c r="M714" i="5" s="1"/>
  <c r="M848" i="3"/>
  <c r="K714" i="5" s="1"/>
  <c r="K848" i="3"/>
  <c r="J848" i="3"/>
  <c r="G848" i="3"/>
  <c r="D848" i="3"/>
  <c r="B848" i="3"/>
  <c r="A714" i="5" s="1"/>
  <c r="AC847" i="3"/>
  <c r="AB847" i="3"/>
  <c r="AA847" i="3"/>
  <c r="C713" i="5" s="1"/>
  <c r="Y847" i="3"/>
  <c r="B713" i="5" s="1"/>
  <c r="O847" i="3"/>
  <c r="N847" i="3"/>
  <c r="M713" i="5" s="1"/>
  <c r="M847" i="3"/>
  <c r="K713" i="5" s="1"/>
  <c r="K847" i="3"/>
  <c r="J847" i="3"/>
  <c r="G847" i="3"/>
  <c r="D847" i="3"/>
  <c r="B847" i="3"/>
  <c r="A713" i="5" s="1"/>
  <c r="AC846" i="3"/>
  <c r="AB846" i="3"/>
  <c r="AA846" i="3"/>
  <c r="Y846" i="3"/>
  <c r="B712" i="5" s="1"/>
  <c r="O846" i="3"/>
  <c r="N846" i="3"/>
  <c r="M712" i="5" s="1"/>
  <c r="M846" i="3"/>
  <c r="K712" i="5" s="1"/>
  <c r="K846" i="3"/>
  <c r="J846" i="3"/>
  <c r="G846" i="3"/>
  <c r="D846" i="3"/>
  <c r="B846" i="3"/>
  <c r="A712" i="5" s="1"/>
  <c r="AC845" i="3"/>
  <c r="AB845" i="3"/>
  <c r="AA845" i="3"/>
  <c r="C711" i="5" s="1"/>
  <c r="Y845" i="3"/>
  <c r="B711" i="5" s="1"/>
  <c r="O845" i="3"/>
  <c r="N845" i="3"/>
  <c r="M711" i="5" s="1"/>
  <c r="M845" i="3"/>
  <c r="K711" i="5" s="1"/>
  <c r="K845" i="3"/>
  <c r="J845" i="3"/>
  <c r="G845" i="3"/>
  <c r="D845" i="3"/>
  <c r="B845" i="3"/>
  <c r="A711" i="5" s="1"/>
  <c r="AC844" i="3"/>
  <c r="AB844" i="3"/>
  <c r="AA844" i="3"/>
  <c r="C710" i="5" s="1"/>
  <c r="Y844" i="3"/>
  <c r="B710" i="5" s="1"/>
  <c r="O844" i="3"/>
  <c r="N844" i="3"/>
  <c r="M710" i="5" s="1"/>
  <c r="M844" i="3"/>
  <c r="K844" i="3"/>
  <c r="J844" i="3"/>
  <c r="G844" i="3"/>
  <c r="D844" i="3"/>
  <c r="B844" i="3"/>
  <c r="A710" i="5" s="1"/>
  <c r="AC843" i="3"/>
  <c r="AB843" i="3"/>
  <c r="AA843" i="3"/>
  <c r="C709" i="5" s="1"/>
  <c r="Y843" i="3"/>
  <c r="B709" i="5" s="1"/>
  <c r="O843" i="3"/>
  <c r="N843" i="3"/>
  <c r="M709" i="5" s="1"/>
  <c r="M843" i="3"/>
  <c r="K709" i="5" s="1"/>
  <c r="K843" i="3"/>
  <c r="J843" i="3"/>
  <c r="G843" i="3"/>
  <c r="D843" i="3"/>
  <c r="B843" i="3"/>
  <c r="AC842" i="3"/>
  <c r="AB842" i="3"/>
  <c r="AA842" i="3"/>
  <c r="C708" i="5" s="1"/>
  <c r="Y842" i="3"/>
  <c r="B708" i="5" s="1"/>
  <c r="O842" i="3"/>
  <c r="N842" i="3"/>
  <c r="M708" i="5" s="1"/>
  <c r="M842" i="3"/>
  <c r="K842" i="3"/>
  <c r="J842" i="3"/>
  <c r="G842" i="3"/>
  <c r="D842" i="3"/>
  <c r="B842" i="3"/>
  <c r="A708" i="5" s="1"/>
  <c r="AC841" i="3"/>
  <c r="AB841" i="3"/>
  <c r="AA841" i="3"/>
  <c r="C707" i="5" s="1"/>
  <c r="Y841" i="3"/>
  <c r="B707" i="5" s="1"/>
  <c r="O841" i="3"/>
  <c r="N841" i="3"/>
  <c r="M707" i="5" s="1"/>
  <c r="M841" i="3"/>
  <c r="K707" i="5" s="1"/>
  <c r="K841" i="3"/>
  <c r="J841" i="3"/>
  <c r="G841" i="3"/>
  <c r="D841" i="3"/>
  <c r="B841" i="3"/>
  <c r="A707" i="5" s="1"/>
  <c r="AC840" i="3"/>
  <c r="AB840" i="3"/>
  <c r="AA840" i="3"/>
  <c r="C706" i="5" s="1"/>
  <c r="Y840" i="3"/>
  <c r="O840" i="3"/>
  <c r="N840" i="3"/>
  <c r="M706" i="5" s="1"/>
  <c r="M840" i="3"/>
  <c r="K706" i="5" s="1"/>
  <c r="K840" i="3"/>
  <c r="J840" i="3"/>
  <c r="G840" i="3"/>
  <c r="D840" i="3"/>
  <c r="B840" i="3"/>
  <c r="A706" i="5" s="1"/>
  <c r="AC839" i="3"/>
  <c r="AB839" i="3"/>
  <c r="AA839" i="3"/>
  <c r="Y839" i="3"/>
  <c r="B705" i="5" s="1"/>
  <c r="O839" i="3"/>
  <c r="N839" i="3"/>
  <c r="M705" i="5" s="1"/>
  <c r="M839" i="3"/>
  <c r="K705" i="5" s="1"/>
  <c r="K839" i="3"/>
  <c r="J839" i="3"/>
  <c r="G839" i="3"/>
  <c r="D839" i="3"/>
  <c r="B839" i="3"/>
  <c r="A705" i="5" s="1"/>
  <c r="AC838" i="3"/>
  <c r="AB838" i="3"/>
  <c r="AA838" i="3"/>
  <c r="Y838" i="3"/>
  <c r="B704" i="5" s="1"/>
  <c r="O838" i="3"/>
  <c r="N838" i="3"/>
  <c r="M704" i="5" s="1"/>
  <c r="M838" i="3"/>
  <c r="K704" i="5" s="1"/>
  <c r="K838" i="3"/>
  <c r="J838" i="3"/>
  <c r="G838" i="3"/>
  <c r="D838" i="3"/>
  <c r="B838" i="3"/>
  <c r="A704" i="5" s="1"/>
  <c r="AC837" i="3"/>
  <c r="AB837" i="3"/>
  <c r="AA837" i="3"/>
  <c r="Y837" i="3"/>
  <c r="B703" i="5" s="1"/>
  <c r="O837" i="3"/>
  <c r="N837" i="3"/>
  <c r="M703" i="5" s="1"/>
  <c r="M837" i="3"/>
  <c r="K703" i="5" s="1"/>
  <c r="K837" i="3"/>
  <c r="J837" i="3"/>
  <c r="G837" i="3"/>
  <c r="D837" i="3"/>
  <c r="B837" i="3"/>
  <c r="A703" i="5" s="1"/>
  <c r="AC836" i="3"/>
  <c r="AB836" i="3"/>
  <c r="AA836" i="3"/>
  <c r="C702" i="5" s="1"/>
  <c r="Y836" i="3"/>
  <c r="B702" i="5" s="1"/>
  <c r="O836" i="3"/>
  <c r="N836" i="3"/>
  <c r="M702" i="5" s="1"/>
  <c r="M836" i="3"/>
  <c r="K836" i="3"/>
  <c r="J836" i="3"/>
  <c r="G836" i="3"/>
  <c r="D836" i="3"/>
  <c r="B836" i="3"/>
  <c r="A702" i="5" s="1"/>
  <c r="AC835" i="3"/>
  <c r="AB835" i="3"/>
  <c r="AA835" i="3"/>
  <c r="Y835" i="3"/>
  <c r="B701" i="5" s="1"/>
  <c r="O835" i="3"/>
  <c r="N835" i="3"/>
  <c r="M701" i="5" s="1"/>
  <c r="M835" i="3"/>
  <c r="K835" i="3"/>
  <c r="J835" i="3"/>
  <c r="G835" i="3"/>
  <c r="D835" i="3"/>
  <c r="B835" i="3"/>
  <c r="A701" i="5" s="1"/>
  <c r="AC834" i="3"/>
  <c r="AB834" i="3"/>
  <c r="AA834" i="3"/>
  <c r="Y834" i="3"/>
  <c r="B700" i="5" s="1"/>
  <c r="O834" i="3"/>
  <c r="N834" i="3"/>
  <c r="M700" i="5" s="1"/>
  <c r="M834" i="3"/>
  <c r="K700" i="5" s="1"/>
  <c r="K834" i="3"/>
  <c r="J834" i="3"/>
  <c r="G834" i="3"/>
  <c r="D834" i="3"/>
  <c r="B834" i="3"/>
  <c r="A700" i="5" s="1"/>
  <c r="AC833" i="3"/>
  <c r="AB833" i="3"/>
  <c r="AA833" i="3"/>
  <c r="C699" i="5" s="1"/>
  <c r="Y833" i="3"/>
  <c r="B699" i="5" s="1"/>
  <c r="O833" i="3"/>
  <c r="N833" i="3"/>
  <c r="M699" i="5" s="1"/>
  <c r="M833" i="3"/>
  <c r="K699" i="5" s="1"/>
  <c r="K833" i="3"/>
  <c r="J833" i="3"/>
  <c r="G833" i="3"/>
  <c r="D833" i="3"/>
  <c r="B833" i="3"/>
  <c r="A699" i="5" s="1"/>
  <c r="AC832" i="3"/>
  <c r="AB832" i="3"/>
  <c r="AA832" i="3"/>
  <c r="Y832" i="3"/>
  <c r="B698" i="5" s="1"/>
  <c r="O832" i="3"/>
  <c r="N832" i="3"/>
  <c r="M698" i="5" s="1"/>
  <c r="M832" i="3"/>
  <c r="K698" i="5" s="1"/>
  <c r="K832" i="3"/>
  <c r="J832" i="3"/>
  <c r="G832" i="3"/>
  <c r="D832" i="3"/>
  <c r="B832" i="3"/>
  <c r="A698" i="5" s="1"/>
  <c r="AC831" i="3"/>
  <c r="AB831" i="3"/>
  <c r="AA831" i="3"/>
  <c r="C697" i="5" s="1"/>
  <c r="Y831" i="3"/>
  <c r="B697" i="5" s="1"/>
  <c r="O831" i="3"/>
  <c r="N831" i="3"/>
  <c r="M831" i="3"/>
  <c r="K697" i="5" s="1"/>
  <c r="K831" i="3"/>
  <c r="J831" i="3"/>
  <c r="G831" i="3"/>
  <c r="D831" i="3"/>
  <c r="B831" i="3"/>
  <c r="AC830" i="3"/>
  <c r="AB830" i="3"/>
  <c r="AA830" i="3"/>
  <c r="C696" i="5" s="1"/>
  <c r="Y830" i="3"/>
  <c r="B696" i="5" s="1"/>
  <c r="O830" i="3"/>
  <c r="N830" i="3"/>
  <c r="M696" i="5" s="1"/>
  <c r="M830" i="3"/>
  <c r="K830" i="3"/>
  <c r="J830" i="3"/>
  <c r="G830" i="3"/>
  <c r="D830" i="3"/>
  <c r="B830" i="3"/>
  <c r="A696" i="5" s="1"/>
  <c r="AC829" i="3"/>
  <c r="AB829" i="3"/>
  <c r="AA829" i="3"/>
  <c r="C695" i="5" s="1"/>
  <c r="Y829" i="3"/>
  <c r="B695" i="5" s="1"/>
  <c r="O829" i="3"/>
  <c r="N829" i="3"/>
  <c r="M695" i="5" s="1"/>
  <c r="M829" i="3"/>
  <c r="K695" i="5" s="1"/>
  <c r="K829" i="3"/>
  <c r="J829" i="3"/>
  <c r="G829" i="3"/>
  <c r="D829" i="3"/>
  <c r="B829" i="3"/>
  <c r="A695" i="5" s="1"/>
  <c r="AC828" i="3"/>
  <c r="AB828" i="3"/>
  <c r="AA828" i="3"/>
  <c r="C694" i="5" s="1"/>
  <c r="Y828" i="3"/>
  <c r="O828" i="3"/>
  <c r="N828" i="3"/>
  <c r="M694" i="5" s="1"/>
  <c r="M828" i="3"/>
  <c r="K694" i="5" s="1"/>
  <c r="K828" i="3"/>
  <c r="J828" i="3"/>
  <c r="G828" i="3"/>
  <c r="D828" i="3"/>
  <c r="B828" i="3"/>
  <c r="A694" i="5" s="1"/>
  <c r="AC827" i="3"/>
  <c r="AB827" i="3"/>
  <c r="AA827" i="3"/>
  <c r="Y827" i="3"/>
  <c r="B693" i="5" s="1"/>
  <c r="O827" i="3"/>
  <c r="N827" i="3"/>
  <c r="M693" i="5" s="1"/>
  <c r="M827" i="3"/>
  <c r="K693" i="5" s="1"/>
  <c r="K827" i="3"/>
  <c r="J827" i="3"/>
  <c r="G827" i="3"/>
  <c r="D827" i="3"/>
  <c r="B827" i="3"/>
  <c r="A693" i="5" s="1"/>
  <c r="AC826" i="3"/>
  <c r="AB826" i="3"/>
  <c r="AA826" i="3"/>
  <c r="Y826" i="3"/>
  <c r="B692" i="5" s="1"/>
  <c r="O826" i="3"/>
  <c r="N826" i="3"/>
  <c r="M692" i="5" s="1"/>
  <c r="M826" i="3"/>
  <c r="K692" i="5" s="1"/>
  <c r="K826" i="3"/>
  <c r="J826" i="3"/>
  <c r="G826" i="3"/>
  <c r="D826" i="3"/>
  <c r="B826" i="3"/>
  <c r="A692" i="5" s="1"/>
  <c r="AC825" i="3"/>
  <c r="AB825" i="3"/>
  <c r="AA825" i="3"/>
  <c r="Y825" i="3"/>
  <c r="B691" i="5" s="1"/>
  <c r="O825" i="3"/>
  <c r="N825" i="3"/>
  <c r="M691" i="5" s="1"/>
  <c r="M825" i="3"/>
  <c r="K691" i="5" s="1"/>
  <c r="K825" i="3"/>
  <c r="J825" i="3"/>
  <c r="G825" i="3"/>
  <c r="D825" i="3"/>
  <c r="B825" i="3"/>
  <c r="A691" i="5" s="1"/>
  <c r="AC824" i="3"/>
  <c r="AB824" i="3"/>
  <c r="AA824" i="3"/>
  <c r="Y824" i="3"/>
  <c r="B690" i="5" s="1"/>
  <c r="O824" i="3"/>
  <c r="N824" i="3"/>
  <c r="M690" i="5" s="1"/>
  <c r="M824" i="3"/>
  <c r="K690" i="5" s="1"/>
  <c r="K824" i="3"/>
  <c r="J824" i="3"/>
  <c r="G824" i="3"/>
  <c r="D824" i="3"/>
  <c r="B824" i="3"/>
  <c r="A690" i="5" s="1"/>
  <c r="AC811" i="3"/>
  <c r="AB811" i="3"/>
  <c r="AA811" i="3"/>
  <c r="C677" i="5" s="1"/>
  <c r="Y811" i="3"/>
  <c r="B677" i="5" s="1"/>
  <c r="O811" i="3"/>
  <c r="N811" i="3"/>
  <c r="M677" i="5" s="1"/>
  <c r="M811" i="3"/>
  <c r="K677" i="5" s="1"/>
  <c r="K811" i="3"/>
  <c r="J811" i="3"/>
  <c r="G811" i="3"/>
  <c r="D811" i="3"/>
  <c r="B811" i="3"/>
  <c r="A677" i="5" s="1"/>
  <c r="AC810" i="3"/>
  <c r="AB810" i="3"/>
  <c r="AA810" i="3"/>
  <c r="C676" i="5" s="1"/>
  <c r="Y810" i="3"/>
  <c r="B676" i="5" s="1"/>
  <c r="O810" i="3"/>
  <c r="N810" i="3"/>
  <c r="M676" i="5" s="1"/>
  <c r="M810" i="3"/>
  <c r="K810" i="3"/>
  <c r="J810" i="3"/>
  <c r="G810" i="3"/>
  <c r="D810" i="3"/>
  <c r="B810" i="3"/>
  <c r="A676" i="5" s="1"/>
  <c r="AC809" i="3"/>
  <c r="AB809" i="3"/>
  <c r="AA809" i="3"/>
  <c r="C675" i="5" s="1"/>
  <c r="Y809" i="3"/>
  <c r="B675" i="5" s="1"/>
  <c r="O809" i="3"/>
  <c r="N809" i="3"/>
  <c r="M675" i="5" s="1"/>
  <c r="M809" i="3"/>
  <c r="K809" i="3"/>
  <c r="J809" i="3"/>
  <c r="G809" i="3"/>
  <c r="D809" i="3"/>
  <c r="B809" i="3"/>
  <c r="A675" i="5" s="1"/>
  <c r="AC808" i="3"/>
  <c r="AB808" i="3"/>
  <c r="AA808" i="3"/>
  <c r="C674" i="5" s="1"/>
  <c r="Y808" i="3"/>
  <c r="B674" i="5" s="1"/>
  <c r="O808" i="3"/>
  <c r="N808" i="3"/>
  <c r="M674" i="5" s="1"/>
  <c r="M808" i="3"/>
  <c r="K808" i="3"/>
  <c r="J808" i="3"/>
  <c r="G808" i="3"/>
  <c r="D808" i="3"/>
  <c r="B808" i="3"/>
  <c r="A674" i="5" s="1"/>
  <c r="AC807" i="3"/>
  <c r="AB807" i="3"/>
  <c r="AA807" i="3"/>
  <c r="Y807" i="3"/>
  <c r="B673" i="5" s="1"/>
  <c r="O807" i="3"/>
  <c r="N807" i="3"/>
  <c r="M673" i="5" s="1"/>
  <c r="M807" i="3"/>
  <c r="K807" i="3"/>
  <c r="J807" i="3"/>
  <c r="G807" i="3"/>
  <c r="D807" i="3"/>
  <c r="B807" i="3"/>
  <c r="A673" i="5" s="1"/>
  <c r="AC806" i="3"/>
  <c r="AB806" i="3"/>
  <c r="AA806" i="3"/>
  <c r="Y806" i="3"/>
  <c r="B672" i="5" s="1"/>
  <c r="O806" i="3"/>
  <c r="N806" i="3"/>
  <c r="M672" i="5" s="1"/>
  <c r="M806" i="3"/>
  <c r="K672" i="5" s="1"/>
  <c r="K806" i="3"/>
  <c r="J806" i="3"/>
  <c r="G806" i="3"/>
  <c r="D806" i="3"/>
  <c r="B806" i="3"/>
  <c r="A672" i="5" s="1"/>
  <c r="AC805" i="3"/>
  <c r="AB805" i="3"/>
  <c r="AA805" i="3"/>
  <c r="C671" i="5" s="1"/>
  <c r="Y805" i="3"/>
  <c r="B671" i="5" s="1"/>
  <c r="O805" i="3"/>
  <c r="N805" i="3"/>
  <c r="M671" i="5" s="1"/>
  <c r="M805" i="3"/>
  <c r="K671" i="5" s="1"/>
  <c r="K805" i="3"/>
  <c r="J805" i="3"/>
  <c r="G805" i="3"/>
  <c r="D805" i="3"/>
  <c r="B805" i="3"/>
  <c r="A671" i="5" s="1"/>
  <c r="AC804" i="3"/>
  <c r="AB804" i="3"/>
  <c r="AA804" i="3"/>
  <c r="Y804" i="3"/>
  <c r="B670" i="5" s="1"/>
  <c r="O804" i="3"/>
  <c r="N804" i="3"/>
  <c r="M670" i="5" s="1"/>
  <c r="M804" i="3"/>
  <c r="K670" i="5" s="1"/>
  <c r="K804" i="3"/>
  <c r="J804" i="3"/>
  <c r="G804" i="3"/>
  <c r="D804" i="3"/>
  <c r="B804" i="3"/>
  <c r="A670" i="5" s="1"/>
  <c r="AC803" i="3"/>
  <c r="AB803" i="3"/>
  <c r="AA803" i="3"/>
  <c r="C669" i="5" s="1"/>
  <c r="Y803" i="3"/>
  <c r="B669" i="5" s="1"/>
  <c r="O803" i="3"/>
  <c r="N803" i="3"/>
  <c r="M669" i="5" s="1"/>
  <c r="M803" i="3"/>
  <c r="K669" i="5" s="1"/>
  <c r="K803" i="3"/>
  <c r="J803" i="3"/>
  <c r="G803" i="3"/>
  <c r="D803" i="3"/>
  <c r="B803" i="3"/>
  <c r="AC802" i="3"/>
  <c r="AB802" i="3"/>
  <c r="AA802" i="3"/>
  <c r="C668" i="5" s="1"/>
  <c r="Y802" i="3"/>
  <c r="B668" i="5" s="1"/>
  <c r="O802" i="3"/>
  <c r="N802" i="3"/>
  <c r="M668" i="5" s="1"/>
  <c r="M802" i="3"/>
  <c r="K802" i="3"/>
  <c r="J802" i="3"/>
  <c r="G802" i="3"/>
  <c r="D802" i="3"/>
  <c r="B802" i="3"/>
  <c r="A668" i="5" s="1"/>
  <c r="AC801" i="3"/>
  <c r="AB801" i="3"/>
  <c r="AA801" i="3"/>
  <c r="C667" i="5" s="1"/>
  <c r="Y801" i="3"/>
  <c r="B667" i="5" s="1"/>
  <c r="O801" i="3"/>
  <c r="N801" i="3"/>
  <c r="M667" i="5" s="1"/>
  <c r="M801" i="3"/>
  <c r="K667" i="5" s="1"/>
  <c r="K801" i="3"/>
  <c r="J801" i="3"/>
  <c r="G801" i="3"/>
  <c r="D801" i="3"/>
  <c r="B801" i="3"/>
  <c r="A667" i="5" s="1"/>
  <c r="AC800" i="3"/>
  <c r="AB800" i="3"/>
  <c r="AA800" i="3"/>
  <c r="C666" i="5" s="1"/>
  <c r="Y800" i="3"/>
  <c r="O800" i="3"/>
  <c r="N800" i="3"/>
  <c r="M666" i="5" s="1"/>
  <c r="M800" i="3"/>
  <c r="K666" i="5" s="1"/>
  <c r="K800" i="3"/>
  <c r="J800" i="3"/>
  <c r="G800" i="3"/>
  <c r="D800" i="3"/>
  <c r="B800" i="3"/>
  <c r="A666" i="5" s="1"/>
  <c r="AC799" i="3"/>
  <c r="AB799" i="3"/>
  <c r="AA799" i="3"/>
  <c r="Y799" i="3"/>
  <c r="B665" i="5" s="1"/>
  <c r="O799" i="3"/>
  <c r="N799" i="3"/>
  <c r="M665" i="5" s="1"/>
  <c r="M799" i="3"/>
  <c r="K665" i="5" s="1"/>
  <c r="K799" i="3"/>
  <c r="J799" i="3"/>
  <c r="G799" i="3"/>
  <c r="D799" i="3"/>
  <c r="B799" i="3"/>
  <c r="A665" i="5" s="1"/>
  <c r="AC798" i="3"/>
  <c r="AB798" i="3"/>
  <c r="AA798" i="3"/>
  <c r="Y798" i="3"/>
  <c r="B664" i="5" s="1"/>
  <c r="O798" i="3"/>
  <c r="N798" i="3"/>
  <c r="M664" i="5" s="1"/>
  <c r="M798" i="3"/>
  <c r="K664" i="5" s="1"/>
  <c r="K798" i="3"/>
  <c r="J798" i="3"/>
  <c r="G798" i="3"/>
  <c r="D798" i="3"/>
  <c r="B798" i="3"/>
  <c r="A664" i="5" s="1"/>
  <c r="AC797" i="3"/>
  <c r="AB797" i="3"/>
  <c r="AA797" i="3"/>
  <c r="Y797" i="3"/>
  <c r="B663" i="5" s="1"/>
  <c r="O797" i="3"/>
  <c r="N797" i="3"/>
  <c r="M663" i="5" s="1"/>
  <c r="M797" i="3"/>
  <c r="K663" i="5" s="1"/>
  <c r="K797" i="3"/>
  <c r="J797" i="3"/>
  <c r="G797" i="3"/>
  <c r="D797" i="3"/>
  <c r="B797" i="3"/>
  <c r="A663" i="5" s="1"/>
  <c r="AC796" i="3"/>
  <c r="AB796" i="3"/>
  <c r="AA796" i="3"/>
  <c r="Y796" i="3"/>
  <c r="B662" i="5" s="1"/>
  <c r="O796" i="3"/>
  <c r="N796" i="3"/>
  <c r="M662" i="5" s="1"/>
  <c r="M796" i="3"/>
  <c r="K662" i="5" s="1"/>
  <c r="K796" i="3"/>
  <c r="J796" i="3"/>
  <c r="G796" i="3"/>
  <c r="D796" i="3"/>
  <c r="B796" i="3"/>
  <c r="A662" i="5" s="1"/>
  <c r="AC795" i="3"/>
  <c r="AB795" i="3"/>
  <c r="AA795" i="3"/>
  <c r="C661" i="5" s="1"/>
  <c r="Y795" i="3"/>
  <c r="B661" i="5" s="1"/>
  <c r="O795" i="3"/>
  <c r="N795" i="3"/>
  <c r="M661" i="5" s="1"/>
  <c r="M795" i="3"/>
  <c r="K661" i="5" s="1"/>
  <c r="K795" i="3"/>
  <c r="J795" i="3"/>
  <c r="G795" i="3"/>
  <c r="D795" i="3"/>
  <c r="B795" i="3"/>
  <c r="A661" i="5" s="1"/>
  <c r="AC794" i="3"/>
  <c r="AB794" i="3"/>
  <c r="AA794" i="3"/>
  <c r="C660" i="5" s="1"/>
  <c r="Y794" i="3"/>
  <c r="B660" i="5" s="1"/>
  <c r="O794" i="3"/>
  <c r="N794" i="3"/>
  <c r="M660" i="5" s="1"/>
  <c r="M794" i="3"/>
  <c r="K794" i="3"/>
  <c r="J794" i="3"/>
  <c r="G794" i="3"/>
  <c r="D794" i="3"/>
  <c r="B794" i="3"/>
  <c r="A660" i="5" s="1"/>
  <c r="AC793" i="3"/>
  <c r="AB793" i="3"/>
  <c r="AA793" i="3"/>
  <c r="C659" i="5" s="1"/>
  <c r="Y793" i="3"/>
  <c r="B659" i="5" s="1"/>
  <c r="O793" i="3"/>
  <c r="N793" i="3"/>
  <c r="M659" i="5" s="1"/>
  <c r="M793" i="3"/>
  <c r="K793" i="3"/>
  <c r="J793" i="3"/>
  <c r="G793" i="3"/>
  <c r="D793" i="3"/>
  <c r="B793" i="3"/>
  <c r="A659" i="5" s="1"/>
  <c r="AC792" i="3"/>
  <c r="AB792" i="3"/>
  <c r="AA792" i="3"/>
  <c r="C658" i="5" s="1"/>
  <c r="Y792" i="3"/>
  <c r="B658" i="5" s="1"/>
  <c r="O792" i="3"/>
  <c r="N792" i="3"/>
  <c r="M658" i="5" s="1"/>
  <c r="M792" i="3"/>
  <c r="K792" i="3"/>
  <c r="J792" i="3"/>
  <c r="G792" i="3"/>
  <c r="D792" i="3"/>
  <c r="B792" i="3"/>
  <c r="A658" i="5" s="1"/>
  <c r="AC791" i="3"/>
  <c r="AB791" i="3"/>
  <c r="AA791" i="3"/>
  <c r="Y791" i="3"/>
  <c r="B657" i="5" s="1"/>
  <c r="O791" i="3"/>
  <c r="N791" i="3"/>
  <c r="M657" i="5" s="1"/>
  <c r="M791" i="3"/>
  <c r="K791" i="3"/>
  <c r="J791" i="3"/>
  <c r="G791" i="3"/>
  <c r="D791" i="3"/>
  <c r="B791" i="3"/>
  <c r="A657" i="5" s="1"/>
  <c r="AC790" i="3"/>
  <c r="AB790" i="3"/>
  <c r="AA790" i="3"/>
  <c r="Y790" i="3"/>
  <c r="B656" i="5" s="1"/>
  <c r="O790" i="3"/>
  <c r="N790" i="3"/>
  <c r="M656" i="5" s="1"/>
  <c r="M790" i="3"/>
  <c r="K790" i="3"/>
  <c r="J790" i="3"/>
  <c r="G790" i="3"/>
  <c r="D790" i="3"/>
  <c r="B790" i="3"/>
  <c r="A656" i="5" s="1"/>
  <c r="AC789" i="3"/>
  <c r="AB789" i="3"/>
  <c r="AA789" i="3"/>
  <c r="Y789" i="3"/>
  <c r="B655" i="5" s="1"/>
  <c r="O789" i="3"/>
  <c r="N789" i="3"/>
  <c r="M655" i="5" s="1"/>
  <c r="M789" i="3"/>
  <c r="K789" i="3"/>
  <c r="J789" i="3"/>
  <c r="G789" i="3"/>
  <c r="D789" i="3"/>
  <c r="B789" i="3"/>
  <c r="A655" i="5" s="1"/>
  <c r="AC788" i="3"/>
  <c r="AB788" i="3"/>
  <c r="AA788" i="3"/>
  <c r="Y788" i="3"/>
  <c r="O788" i="3"/>
  <c r="N788" i="3"/>
  <c r="M654" i="5" s="1"/>
  <c r="M788" i="3"/>
  <c r="K654" i="5" s="1"/>
  <c r="K788" i="3"/>
  <c r="J788" i="3"/>
  <c r="G788" i="3"/>
  <c r="D788" i="3"/>
  <c r="B788" i="3"/>
  <c r="A654" i="5" s="1"/>
  <c r="AC787" i="3"/>
  <c r="AB787" i="3"/>
  <c r="AA787" i="3"/>
  <c r="Y787" i="3"/>
  <c r="B653" i="5" s="1"/>
  <c r="O787" i="3"/>
  <c r="N787" i="3"/>
  <c r="M653" i="5" s="1"/>
  <c r="M787" i="3"/>
  <c r="K653" i="5" s="1"/>
  <c r="L653" i="5" s="1"/>
  <c r="K787" i="3"/>
  <c r="J787" i="3"/>
  <c r="G787" i="3"/>
  <c r="D787" i="3"/>
  <c r="B787" i="3"/>
  <c r="AC786" i="3"/>
  <c r="AB786" i="3"/>
  <c r="AA786" i="3"/>
  <c r="C652" i="5" s="1"/>
  <c r="Y786" i="3"/>
  <c r="B652" i="5" s="1"/>
  <c r="O786" i="3"/>
  <c r="N786" i="3"/>
  <c r="M652" i="5" s="1"/>
  <c r="M786" i="3"/>
  <c r="K786" i="3"/>
  <c r="J786" i="3"/>
  <c r="G786" i="3"/>
  <c r="D786" i="3"/>
  <c r="B786" i="3"/>
  <c r="A652" i="5" s="1"/>
  <c r="AC785" i="3"/>
  <c r="AB785" i="3"/>
  <c r="AA785" i="3"/>
  <c r="C651" i="5" s="1"/>
  <c r="Y785" i="3"/>
  <c r="B651" i="5" s="1"/>
  <c r="O785" i="3"/>
  <c r="N785" i="3"/>
  <c r="M651" i="5" s="1"/>
  <c r="M785" i="3"/>
  <c r="K651" i="5" s="1"/>
  <c r="K785" i="3"/>
  <c r="J785" i="3"/>
  <c r="G785" i="3"/>
  <c r="D785" i="3"/>
  <c r="B785" i="3"/>
  <c r="A651" i="5" s="1"/>
  <c r="AC784" i="3"/>
  <c r="AB784" i="3"/>
  <c r="AA784" i="3"/>
  <c r="C650" i="5" s="1"/>
  <c r="Y784" i="3"/>
  <c r="O784" i="3"/>
  <c r="N784" i="3"/>
  <c r="M650" i="5" s="1"/>
  <c r="M784" i="3"/>
  <c r="K650" i="5" s="1"/>
  <c r="K784" i="3"/>
  <c r="J784" i="3"/>
  <c r="G784" i="3"/>
  <c r="D784" i="3"/>
  <c r="B784" i="3"/>
  <c r="A650" i="5" s="1"/>
  <c r="AC783" i="3"/>
  <c r="AB783" i="3"/>
  <c r="AA783" i="3"/>
  <c r="Y783" i="3"/>
  <c r="B649" i="5" s="1"/>
  <c r="O783" i="3"/>
  <c r="N783" i="3"/>
  <c r="M649" i="5" s="1"/>
  <c r="M783" i="3"/>
  <c r="K649" i="5" s="1"/>
  <c r="K783" i="3"/>
  <c r="J783" i="3"/>
  <c r="G783" i="3"/>
  <c r="D783" i="3"/>
  <c r="B783" i="3"/>
  <c r="A649" i="5" s="1"/>
  <c r="AC782" i="3"/>
  <c r="AB782" i="3"/>
  <c r="AA782" i="3"/>
  <c r="Y782" i="3"/>
  <c r="B648" i="5" s="1"/>
  <c r="O782" i="3"/>
  <c r="N782" i="3"/>
  <c r="M648" i="5" s="1"/>
  <c r="M782" i="3"/>
  <c r="K648" i="5" s="1"/>
  <c r="K782" i="3"/>
  <c r="J782" i="3"/>
  <c r="G782" i="3"/>
  <c r="D782" i="3"/>
  <c r="B782" i="3"/>
  <c r="A648" i="5" s="1"/>
  <c r="AC781" i="3"/>
  <c r="AB781" i="3"/>
  <c r="AA781" i="3"/>
  <c r="Y781" i="3"/>
  <c r="B647" i="5" s="1"/>
  <c r="O781" i="3"/>
  <c r="N781" i="3"/>
  <c r="M647" i="5" s="1"/>
  <c r="M781" i="3"/>
  <c r="K647" i="5" s="1"/>
  <c r="K781" i="3"/>
  <c r="J781" i="3"/>
  <c r="G781" i="3"/>
  <c r="D781" i="3"/>
  <c r="B781" i="3"/>
  <c r="A647" i="5" s="1"/>
  <c r="AC768" i="3"/>
  <c r="AB768" i="3"/>
  <c r="AA768" i="3"/>
  <c r="Y768" i="3"/>
  <c r="B634" i="5" s="1"/>
  <c r="O768" i="3"/>
  <c r="N768" i="3"/>
  <c r="M634" i="5" s="1"/>
  <c r="M768" i="3"/>
  <c r="K634" i="5" s="1"/>
  <c r="K768" i="3"/>
  <c r="J768" i="3"/>
  <c r="G768" i="3"/>
  <c r="D768" i="3"/>
  <c r="B768" i="3"/>
  <c r="A634" i="5" s="1"/>
  <c r="AC767" i="3"/>
  <c r="AB767" i="3"/>
  <c r="AA767" i="3"/>
  <c r="Y767" i="3"/>
  <c r="B633" i="5" s="1"/>
  <c r="O767" i="3"/>
  <c r="N767" i="3"/>
  <c r="M633" i="5" s="1"/>
  <c r="M767" i="3"/>
  <c r="K633" i="5" s="1"/>
  <c r="K767" i="3"/>
  <c r="J767" i="3"/>
  <c r="G767" i="3"/>
  <c r="D767" i="3"/>
  <c r="B767" i="3"/>
  <c r="A633" i="5" s="1"/>
  <c r="AC766" i="3"/>
  <c r="AB766" i="3"/>
  <c r="AA766" i="3"/>
  <c r="C632" i="5" s="1"/>
  <c r="Y766" i="3"/>
  <c r="B632" i="5" s="1"/>
  <c r="O766" i="3"/>
  <c r="N766" i="3"/>
  <c r="M632" i="5" s="1"/>
  <c r="M766" i="3"/>
  <c r="K766" i="3"/>
  <c r="J766" i="3"/>
  <c r="G766" i="3"/>
  <c r="D766" i="3"/>
  <c r="B766" i="3"/>
  <c r="A632" i="5" s="1"/>
  <c r="AC765" i="3"/>
  <c r="AB765" i="3"/>
  <c r="AA765" i="3"/>
  <c r="C631" i="5" s="1"/>
  <c r="Y765" i="3"/>
  <c r="B631" i="5" s="1"/>
  <c r="O765" i="3"/>
  <c r="N765" i="3"/>
  <c r="M631" i="5" s="1"/>
  <c r="M765" i="3"/>
  <c r="K765" i="3"/>
  <c r="J765" i="3"/>
  <c r="G765" i="3"/>
  <c r="D765" i="3"/>
  <c r="B765" i="3"/>
  <c r="A631" i="5" s="1"/>
  <c r="AC764" i="3"/>
  <c r="AB764" i="3"/>
  <c r="AA764" i="3"/>
  <c r="C630" i="5" s="1"/>
  <c r="Y764" i="3"/>
  <c r="B630" i="5" s="1"/>
  <c r="O764" i="3"/>
  <c r="N764" i="3"/>
  <c r="M630" i="5" s="1"/>
  <c r="M764" i="3"/>
  <c r="K764" i="3"/>
  <c r="J764" i="3"/>
  <c r="G764" i="3"/>
  <c r="D764" i="3"/>
  <c r="B764" i="3"/>
  <c r="A630" i="5" s="1"/>
  <c r="AC763" i="3"/>
  <c r="AB763" i="3"/>
  <c r="AA763" i="3"/>
  <c r="Y763" i="3"/>
  <c r="B629" i="5" s="1"/>
  <c r="O763" i="3"/>
  <c r="N763" i="3"/>
  <c r="M629" i="5" s="1"/>
  <c r="M763" i="3"/>
  <c r="K763" i="3"/>
  <c r="J763" i="3"/>
  <c r="G763" i="3"/>
  <c r="D763" i="3"/>
  <c r="B763" i="3"/>
  <c r="A629" i="5" s="1"/>
  <c r="AC762" i="3"/>
  <c r="AB762" i="3"/>
  <c r="AA762" i="3"/>
  <c r="Y762" i="3"/>
  <c r="B628" i="5" s="1"/>
  <c r="O762" i="3"/>
  <c r="N762" i="3"/>
  <c r="M628" i="5" s="1"/>
  <c r="M762" i="3"/>
  <c r="K762" i="3"/>
  <c r="J762" i="3"/>
  <c r="G762" i="3"/>
  <c r="D762" i="3"/>
  <c r="B762" i="3"/>
  <c r="A628" i="5" s="1"/>
  <c r="AC761" i="3"/>
  <c r="AB761" i="3"/>
  <c r="AA761" i="3"/>
  <c r="Y761" i="3"/>
  <c r="B627" i="5" s="1"/>
  <c r="O761" i="3"/>
  <c r="N761" i="3"/>
  <c r="M627" i="5" s="1"/>
  <c r="M761" i="3"/>
  <c r="K761" i="3"/>
  <c r="J761" i="3"/>
  <c r="G761" i="3"/>
  <c r="D761" i="3"/>
  <c r="B761" i="3"/>
  <c r="A627" i="5" s="1"/>
  <c r="AC760" i="3"/>
  <c r="AB760" i="3"/>
  <c r="AA760" i="3"/>
  <c r="Y760" i="3"/>
  <c r="O760" i="3"/>
  <c r="N760" i="3"/>
  <c r="M626" i="5" s="1"/>
  <c r="M760" i="3"/>
  <c r="K626" i="5" s="1"/>
  <c r="K760" i="3"/>
  <c r="J760" i="3"/>
  <c r="G760" i="3"/>
  <c r="D760" i="3"/>
  <c r="B760" i="3"/>
  <c r="A626" i="5" s="1"/>
  <c r="AC759" i="3"/>
  <c r="AB759" i="3"/>
  <c r="AA759" i="3"/>
  <c r="Y759" i="3"/>
  <c r="B625" i="5" s="1"/>
  <c r="O759" i="3"/>
  <c r="N759" i="3"/>
  <c r="M625" i="5" s="1"/>
  <c r="M759" i="3"/>
  <c r="K625" i="5" s="1"/>
  <c r="K759" i="3"/>
  <c r="J759" i="3"/>
  <c r="G759" i="3"/>
  <c r="D759" i="3"/>
  <c r="B759" i="3"/>
  <c r="AC758" i="3"/>
  <c r="AB758" i="3"/>
  <c r="AA758" i="3"/>
  <c r="C624" i="5" s="1"/>
  <c r="Y758" i="3"/>
  <c r="B624" i="5" s="1"/>
  <c r="O758" i="3"/>
  <c r="N758" i="3"/>
  <c r="M624" i="5" s="1"/>
  <c r="M758" i="3"/>
  <c r="K758" i="3"/>
  <c r="J758" i="3"/>
  <c r="G758" i="3"/>
  <c r="D758" i="3"/>
  <c r="B758" i="3"/>
  <c r="A624" i="5" s="1"/>
  <c r="AC757" i="3"/>
  <c r="AB757" i="3"/>
  <c r="AA757" i="3"/>
  <c r="C623" i="5" s="1"/>
  <c r="Y757" i="3"/>
  <c r="B623" i="5" s="1"/>
  <c r="O757" i="3"/>
  <c r="N757" i="3"/>
  <c r="M623" i="5" s="1"/>
  <c r="M757" i="3"/>
  <c r="K623" i="5" s="1"/>
  <c r="K757" i="3"/>
  <c r="J757" i="3"/>
  <c r="G757" i="3"/>
  <c r="D757" i="3"/>
  <c r="B757" i="3"/>
  <c r="A623" i="5" s="1"/>
  <c r="AC756" i="3"/>
  <c r="AB756" i="3"/>
  <c r="AA756" i="3"/>
  <c r="C622" i="5" s="1"/>
  <c r="Y756" i="3"/>
  <c r="O756" i="3"/>
  <c r="N756" i="3"/>
  <c r="M622" i="5" s="1"/>
  <c r="M756" i="3"/>
  <c r="K622" i="5" s="1"/>
  <c r="K756" i="3"/>
  <c r="J756" i="3"/>
  <c r="G756" i="3"/>
  <c r="D756" i="3"/>
  <c r="B756" i="3"/>
  <c r="A622" i="5" s="1"/>
  <c r="AC755" i="3"/>
  <c r="AB755" i="3"/>
  <c r="AA755" i="3"/>
  <c r="Y755" i="3"/>
  <c r="B621" i="5" s="1"/>
  <c r="O755" i="3"/>
  <c r="N755" i="3"/>
  <c r="M621" i="5" s="1"/>
  <c r="M755" i="3"/>
  <c r="K621" i="5" s="1"/>
  <c r="K755" i="3"/>
  <c r="J755" i="3"/>
  <c r="G755" i="3"/>
  <c r="D755" i="3"/>
  <c r="B755" i="3"/>
  <c r="A621" i="5" s="1"/>
  <c r="AC754" i="3"/>
  <c r="AB754" i="3"/>
  <c r="AA754" i="3"/>
  <c r="Y754" i="3"/>
  <c r="B620" i="5" s="1"/>
  <c r="O754" i="3"/>
  <c r="N754" i="3"/>
  <c r="M620" i="5" s="1"/>
  <c r="M754" i="3"/>
  <c r="K620" i="5" s="1"/>
  <c r="K754" i="3"/>
  <c r="J754" i="3"/>
  <c r="G754" i="3"/>
  <c r="D754" i="3"/>
  <c r="B754" i="3"/>
  <c r="A620" i="5" s="1"/>
  <c r="AC753" i="3"/>
  <c r="AB753" i="3"/>
  <c r="AA753" i="3"/>
  <c r="Y753" i="3"/>
  <c r="B619" i="5" s="1"/>
  <c r="O753" i="3"/>
  <c r="N753" i="3"/>
  <c r="M619" i="5" s="1"/>
  <c r="M753" i="3"/>
  <c r="K619" i="5" s="1"/>
  <c r="K753" i="3"/>
  <c r="J753" i="3"/>
  <c r="G753" i="3"/>
  <c r="D753" i="3"/>
  <c r="B753" i="3"/>
  <c r="A619" i="5" s="1"/>
  <c r="AC752" i="3"/>
  <c r="AB752" i="3"/>
  <c r="AA752" i="3"/>
  <c r="Y752" i="3"/>
  <c r="B618" i="5" s="1"/>
  <c r="O752" i="3"/>
  <c r="N752" i="3"/>
  <c r="M618" i="5" s="1"/>
  <c r="M752" i="3"/>
  <c r="K618" i="5" s="1"/>
  <c r="K752" i="3"/>
  <c r="J752" i="3"/>
  <c r="G752" i="3"/>
  <c r="D752" i="3"/>
  <c r="B752" i="3"/>
  <c r="A618" i="5" s="1"/>
  <c r="AC751" i="3"/>
  <c r="AB751" i="3"/>
  <c r="AA751" i="3"/>
  <c r="Y751" i="3"/>
  <c r="B617" i="5" s="1"/>
  <c r="O751" i="3"/>
  <c r="N751" i="3"/>
  <c r="M617" i="5" s="1"/>
  <c r="M751" i="3"/>
  <c r="K617" i="5" s="1"/>
  <c r="K751" i="3"/>
  <c r="J751" i="3"/>
  <c r="G751" i="3"/>
  <c r="D751" i="3"/>
  <c r="B751" i="3"/>
  <c r="A617" i="5" s="1"/>
  <c r="AC750" i="3"/>
  <c r="AB750" i="3"/>
  <c r="AA750" i="3"/>
  <c r="C616" i="5" s="1"/>
  <c r="Y750" i="3"/>
  <c r="B616" i="5" s="1"/>
  <c r="O750" i="3"/>
  <c r="N750" i="3"/>
  <c r="M616" i="5" s="1"/>
  <c r="M750" i="3"/>
  <c r="K750" i="3"/>
  <c r="J750" i="3"/>
  <c r="G750" i="3"/>
  <c r="D750" i="3"/>
  <c r="B750" i="3"/>
  <c r="A616" i="5" s="1"/>
  <c r="AC749" i="3"/>
  <c r="AB749" i="3"/>
  <c r="AA749" i="3"/>
  <c r="C615" i="5" s="1"/>
  <c r="Y749" i="3"/>
  <c r="B615" i="5" s="1"/>
  <c r="O749" i="3"/>
  <c r="N749" i="3"/>
  <c r="M615" i="5" s="1"/>
  <c r="M749" i="3"/>
  <c r="K749" i="3"/>
  <c r="J749" i="3"/>
  <c r="G749" i="3"/>
  <c r="D749" i="3"/>
  <c r="B749" i="3"/>
  <c r="A615" i="5" s="1"/>
  <c r="AC748" i="3"/>
  <c r="AB748" i="3"/>
  <c r="AA748" i="3"/>
  <c r="C614" i="5" s="1"/>
  <c r="Y748" i="3"/>
  <c r="B614" i="5" s="1"/>
  <c r="O748" i="3"/>
  <c r="N748" i="3"/>
  <c r="M614" i="5" s="1"/>
  <c r="M748" i="3"/>
  <c r="K748" i="3"/>
  <c r="J748" i="3"/>
  <c r="G748" i="3"/>
  <c r="D748" i="3"/>
  <c r="B748" i="3"/>
  <c r="A614" i="5" s="1"/>
  <c r="AC747" i="3"/>
  <c r="AB747" i="3"/>
  <c r="AA747" i="3"/>
  <c r="Y747" i="3"/>
  <c r="B613" i="5" s="1"/>
  <c r="O747" i="3"/>
  <c r="N747" i="3"/>
  <c r="M613" i="5" s="1"/>
  <c r="M747" i="3"/>
  <c r="K747" i="3"/>
  <c r="J747" i="3"/>
  <c r="G747" i="3"/>
  <c r="D747" i="3"/>
  <c r="B747" i="3"/>
  <c r="A613" i="5" s="1"/>
  <c r="AC746" i="3"/>
  <c r="AB746" i="3"/>
  <c r="AA746" i="3"/>
  <c r="Y746" i="3"/>
  <c r="B612" i="5" s="1"/>
  <c r="O746" i="3"/>
  <c r="N746" i="3"/>
  <c r="M612" i="5" s="1"/>
  <c r="M746" i="3"/>
  <c r="K746" i="3"/>
  <c r="J746" i="3"/>
  <c r="G746" i="3"/>
  <c r="D746" i="3"/>
  <c r="B746" i="3"/>
  <c r="A612" i="5" s="1"/>
  <c r="AC745" i="3"/>
  <c r="AB745" i="3"/>
  <c r="AA745" i="3"/>
  <c r="Y745" i="3"/>
  <c r="B611" i="5" s="1"/>
  <c r="O745" i="3"/>
  <c r="N745" i="3"/>
  <c r="M611" i="5" s="1"/>
  <c r="M745" i="3"/>
  <c r="K745" i="3"/>
  <c r="J745" i="3"/>
  <c r="G745" i="3"/>
  <c r="D745" i="3"/>
  <c r="B745" i="3"/>
  <c r="A611" i="5" s="1"/>
  <c r="AC744" i="3"/>
  <c r="AB744" i="3"/>
  <c r="AA744" i="3"/>
  <c r="Y744" i="3"/>
  <c r="O744" i="3"/>
  <c r="N744" i="3"/>
  <c r="M610" i="5" s="1"/>
  <c r="M744" i="3"/>
  <c r="K610" i="5" s="1"/>
  <c r="K744" i="3"/>
  <c r="J744" i="3"/>
  <c r="G744" i="3"/>
  <c r="D744" i="3"/>
  <c r="B744" i="3"/>
  <c r="A610" i="5" s="1"/>
  <c r="AC743" i="3"/>
  <c r="AB743" i="3"/>
  <c r="AA743" i="3"/>
  <c r="Y743" i="3"/>
  <c r="B609" i="5" s="1"/>
  <c r="O743" i="3"/>
  <c r="N743" i="3"/>
  <c r="M609" i="5" s="1"/>
  <c r="M743" i="3"/>
  <c r="K609" i="5" s="1"/>
  <c r="K743" i="3"/>
  <c r="J743" i="3"/>
  <c r="G743" i="3"/>
  <c r="D743" i="3"/>
  <c r="B743" i="3"/>
  <c r="AC742" i="3"/>
  <c r="AB742" i="3"/>
  <c r="AA742" i="3"/>
  <c r="C608" i="5" s="1"/>
  <c r="Y742" i="3"/>
  <c r="B608" i="5" s="1"/>
  <c r="O742" i="3"/>
  <c r="N742" i="3"/>
  <c r="M608" i="5" s="1"/>
  <c r="M742" i="3"/>
  <c r="K742" i="3"/>
  <c r="J742" i="3"/>
  <c r="G742" i="3"/>
  <c r="D742" i="3"/>
  <c r="B742" i="3"/>
  <c r="A608" i="5" s="1"/>
  <c r="AC741" i="3"/>
  <c r="AB741" i="3"/>
  <c r="AA741" i="3"/>
  <c r="C607" i="5" s="1"/>
  <c r="Y741" i="3"/>
  <c r="B607" i="5" s="1"/>
  <c r="O741" i="3"/>
  <c r="N741" i="3"/>
  <c r="M607" i="5" s="1"/>
  <c r="M741" i="3"/>
  <c r="K607" i="5" s="1"/>
  <c r="K741" i="3"/>
  <c r="J741" i="3"/>
  <c r="G741" i="3"/>
  <c r="D741" i="3"/>
  <c r="B741" i="3"/>
  <c r="A607" i="5" s="1"/>
  <c r="AC740" i="3"/>
  <c r="AB740" i="3"/>
  <c r="AA740" i="3"/>
  <c r="C606" i="5" s="1"/>
  <c r="Y740" i="3"/>
  <c r="O740" i="3"/>
  <c r="N740" i="3"/>
  <c r="M606" i="5" s="1"/>
  <c r="M740" i="3"/>
  <c r="K606" i="5" s="1"/>
  <c r="K740" i="3"/>
  <c r="J740" i="3"/>
  <c r="G740" i="3"/>
  <c r="D740" i="3"/>
  <c r="B740" i="3"/>
  <c r="A606" i="5" s="1"/>
  <c r="AC739" i="3"/>
  <c r="AB739" i="3"/>
  <c r="AA739" i="3"/>
  <c r="Y739" i="3"/>
  <c r="B605" i="5" s="1"/>
  <c r="O739" i="3"/>
  <c r="N739" i="3"/>
  <c r="M605" i="5" s="1"/>
  <c r="M739" i="3"/>
  <c r="K605" i="5" s="1"/>
  <c r="K739" i="3"/>
  <c r="J739" i="3"/>
  <c r="G739" i="3"/>
  <c r="D739" i="3"/>
  <c r="B739" i="3"/>
  <c r="A605" i="5" s="1"/>
  <c r="AC738" i="3"/>
  <c r="AB738" i="3"/>
  <c r="AA738" i="3"/>
  <c r="Y738" i="3"/>
  <c r="B604" i="5" s="1"/>
  <c r="O738" i="3"/>
  <c r="N738" i="3"/>
  <c r="M604" i="5" s="1"/>
  <c r="M738" i="3"/>
  <c r="K604" i="5" s="1"/>
  <c r="K738" i="3"/>
  <c r="J738" i="3"/>
  <c r="G738" i="3"/>
  <c r="D738" i="3"/>
  <c r="B738" i="3"/>
  <c r="A604" i="5" s="1"/>
  <c r="AC725" i="3"/>
  <c r="AB725" i="3"/>
  <c r="AA725" i="3"/>
  <c r="Y725" i="3"/>
  <c r="B591" i="5" s="1"/>
  <c r="O725" i="3"/>
  <c r="N725" i="3"/>
  <c r="M591" i="5" s="1"/>
  <c r="M725" i="3"/>
  <c r="K591" i="5" s="1"/>
  <c r="K725" i="3"/>
  <c r="J725" i="3"/>
  <c r="G725" i="3"/>
  <c r="D725" i="3"/>
  <c r="B725" i="3"/>
  <c r="A591" i="5" s="1"/>
  <c r="AC724" i="3"/>
  <c r="AB724" i="3"/>
  <c r="AA724" i="3"/>
  <c r="Y724" i="3"/>
  <c r="B590" i="5" s="1"/>
  <c r="O724" i="3"/>
  <c r="N724" i="3"/>
  <c r="M590" i="5" s="1"/>
  <c r="M724" i="3"/>
  <c r="K590" i="5" s="1"/>
  <c r="K724" i="3"/>
  <c r="J724" i="3"/>
  <c r="G724" i="3"/>
  <c r="D724" i="3"/>
  <c r="B724" i="3"/>
  <c r="A590" i="5" s="1"/>
  <c r="AC723" i="3"/>
  <c r="AB723" i="3"/>
  <c r="AA723" i="3"/>
  <c r="Y723" i="3"/>
  <c r="B589" i="5" s="1"/>
  <c r="O723" i="3"/>
  <c r="N723" i="3"/>
  <c r="M589" i="5" s="1"/>
  <c r="M723" i="3"/>
  <c r="K589" i="5" s="1"/>
  <c r="K723" i="3"/>
  <c r="J723" i="3"/>
  <c r="G723" i="3"/>
  <c r="D723" i="3"/>
  <c r="B723" i="3"/>
  <c r="A589" i="5" s="1"/>
  <c r="AC722" i="3"/>
  <c r="AB722" i="3"/>
  <c r="AA722" i="3"/>
  <c r="C588" i="5" s="1"/>
  <c r="Y722" i="3"/>
  <c r="B588" i="5" s="1"/>
  <c r="O722" i="3"/>
  <c r="N722" i="3"/>
  <c r="M588" i="5" s="1"/>
  <c r="M722" i="3"/>
  <c r="K722" i="3"/>
  <c r="J722" i="3"/>
  <c r="G722" i="3"/>
  <c r="D722" i="3"/>
  <c r="B722" i="3"/>
  <c r="A588" i="5" s="1"/>
  <c r="AC721" i="3"/>
  <c r="AB721" i="3"/>
  <c r="AA721" i="3"/>
  <c r="C587" i="5" s="1"/>
  <c r="Y721" i="3"/>
  <c r="B587" i="5" s="1"/>
  <c r="O721" i="3"/>
  <c r="N721" i="3"/>
  <c r="M587" i="5" s="1"/>
  <c r="M721" i="3"/>
  <c r="K721" i="3"/>
  <c r="J721" i="3"/>
  <c r="G721" i="3"/>
  <c r="D721" i="3"/>
  <c r="B721" i="3"/>
  <c r="A587" i="5" s="1"/>
  <c r="AC720" i="3"/>
  <c r="AB720" i="3"/>
  <c r="AA720" i="3"/>
  <c r="C586" i="5" s="1"/>
  <c r="Y720" i="3"/>
  <c r="B586" i="5" s="1"/>
  <c r="O720" i="3"/>
  <c r="N720" i="3"/>
  <c r="M586" i="5" s="1"/>
  <c r="M720" i="3"/>
  <c r="K720" i="3"/>
  <c r="J720" i="3"/>
  <c r="G720" i="3"/>
  <c r="D720" i="3"/>
  <c r="B720" i="3"/>
  <c r="A586" i="5" s="1"/>
  <c r="AC719" i="3"/>
  <c r="AB719" i="3"/>
  <c r="AA719" i="3"/>
  <c r="C585" i="5" s="1"/>
  <c r="Y719" i="3"/>
  <c r="B585" i="5" s="1"/>
  <c r="O719" i="3"/>
  <c r="N719" i="3"/>
  <c r="M585" i="5" s="1"/>
  <c r="M719" i="3"/>
  <c r="K585" i="5" s="1"/>
  <c r="K719" i="3"/>
  <c r="J719" i="3"/>
  <c r="G719" i="3"/>
  <c r="D719" i="3"/>
  <c r="B719" i="3"/>
  <c r="A585" i="5" s="1"/>
  <c r="AC718" i="3"/>
  <c r="AB718" i="3"/>
  <c r="AA718" i="3"/>
  <c r="C584" i="5" s="1"/>
  <c r="Y718" i="3"/>
  <c r="B584" i="5" s="1"/>
  <c r="O718" i="3"/>
  <c r="N718" i="3"/>
  <c r="M584" i="5" s="1"/>
  <c r="M718" i="3"/>
  <c r="K718" i="3"/>
  <c r="J718" i="3"/>
  <c r="G718" i="3"/>
  <c r="D718" i="3"/>
  <c r="B718" i="3"/>
  <c r="A584" i="5" s="1"/>
  <c r="AC717" i="3"/>
  <c r="AB717" i="3"/>
  <c r="AA717" i="3"/>
  <c r="C583" i="5" s="1"/>
  <c r="Y717" i="3"/>
  <c r="B583" i="5" s="1"/>
  <c r="O717" i="3"/>
  <c r="N717" i="3"/>
  <c r="M583" i="5" s="1"/>
  <c r="M717" i="3"/>
  <c r="K717" i="3"/>
  <c r="J717" i="3"/>
  <c r="G717" i="3"/>
  <c r="D717" i="3"/>
  <c r="B717" i="3"/>
  <c r="A583" i="5" s="1"/>
  <c r="AC716" i="3"/>
  <c r="AB716" i="3"/>
  <c r="AA716" i="3"/>
  <c r="Y716" i="3"/>
  <c r="B582" i="5" s="1"/>
  <c r="O716" i="3"/>
  <c r="N716" i="3"/>
  <c r="M582" i="5" s="1"/>
  <c r="M716" i="3"/>
  <c r="K716" i="3"/>
  <c r="J716" i="3"/>
  <c r="G716" i="3"/>
  <c r="D716" i="3"/>
  <c r="B716" i="3"/>
  <c r="A582" i="5" s="1"/>
  <c r="AC715" i="3"/>
  <c r="AB715" i="3"/>
  <c r="AA715" i="3"/>
  <c r="Y715" i="3"/>
  <c r="B581" i="5" s="1"/>
  <c r="O715" i="3"/>
  <c r="N715" i="3"/>
  <c r="M581" i="5" s="1"/>
  <c r="M715" i="3"/>
  <c r="K715" i="3"/>
  <c r="J715" i="3"/>
  <c r="G715" i="3"/>
  <c r="D715" i="3"/>
  <c r="B715" i="3"/>
  <c r="A581" i="5" s="1"/>
  <c r="AC714" i="3"/>
  <c r="AB714" i="3"/>
  <c r="AA714" i="3"/>
  <c r="Y714" i="3"/>
  <c r="O714" i="3"/>
  <c r="N714" i="3"/>
  <c r="M580" i="5" s="1"/>
  <c r="M714" i="3"/>
  <c r="K580" i="5" s="1"/>
  <c r="K714" i="3"/>
  <c r="J714" i="3"/>
  <c r="G714" i="3"/>
  <c r="D714" i="3"/>
  <c r="B714" i="3"/>
  <c r="A580" i="5" s="1"/>
  <c r="AC713" i="3"/>
  <c r="AB713" i="3"/>
  <c r="AA713" i="3"/>
  <c r="Y713" i="3"/>
  <c r="B579" i="5" s="1"/>
  <c r="O713" i="3"/>
  <c r="N713" i="3"/>
  <c r="M579" i="5" s="1"/>
  <c r="M713" i="3"/>
  <c r="K579" i="5" s="1"/>
  <c r="K713" i="3"/>
  <c r="J713" i="3"/>
  <c r="G713" i="3"/>
  <c r="D713" i="3"/>
  <c r="B713" i="3"/>
  <c r="AC712" i="3"/>
  <c r="AB712" i="3"/>
  <c r="AA712" i="3"/>
  <c r="C578" i="5" s="1"/>
  <c r="Y712" i="3"/>
  <c r="B578" i="5" s="1"/>
  <c r="O712" i="3"/>
  <c r="N712" i="3"/>
  <c r="M578" i="5" s="1"/>
  <c r="M712" i="3"/>
  <c r="K578" i="5" s="1"/>
  <c r="K712" i="3"/>
  <c r="J712" i="3"/>
  <c r="G712" i="3"/>
  <c r="D712" i="3"/>
  <c r="B712" i="3"/>
  <c r="A578" i="5" s="1"/>
  <c r="AC711" i="3"/>
  <c r="AB711" i="3"/>
  <c r="AA711" i="3"/>
  <c r="Y711" i="3"/>
  <c r="B577" i="5" s="1"/>
  <c r="O711" i="3"/>
  <c r="N711" i="3"/>
  <c r="M577" i="5" s="1"/>
  <c r="M711" i="3"/>
  <c r="K577" i="5" s="1"/>
  <c r="K711" i="3"/>
  <c r="J711" i="3"/>
  <c r="G711" i="3"/>
  <c r="D711" i="3"/>
  <c r="B711" i="3"/>
  <c r="A577" i="5" s="1"/>
  <c r="AC710" i="3"/>
  <c r="AB710" i="3"/>
  <c r="AA710" i="3"/>
  <c r="C576" i="5" s="1"/>
  <c r="Y710" i="3"/>
  <c r="B576" i="5" s="1"/>
  <c r="O710" i="3"/>
  <c r="N710" i="3"/>
  <c r="M576" i="5" s="1"/>
  <c r="M710" i="3"/>
  <c r="K710" i="3"/>
  <c r="J710" i="3"/>
  <c r="G710" i="3"/>
  <c r="D710" i="3"/>
  <c r="B710" i="3"/>
  <c r="A576" i="5" s="1"/>
  <c r="AC709" i="3"/>
  <c r="AB709" i="3"/>
  <c r="AA709" i="3"/>
  <c r="C575" i="5" s="1"/>
  <c r="Y709" i="3"/>
  <c r="B575" i="5" s="1"/>
  <c r="O709" i="3"/>
  <c r="N709" i="3"/>
  <c r="M575" i="5" s="1"/>
  <c r="M709" i="3"/>
  <c r="K709" i="3"/>
  <c r="J709" i="3"/>
  <c r="G709" i="3"/>
  <c r="D709" i="3"/>
  <c r="B709" i="3"/>
  <c r="A575" i="5" s="1"/>
  <c r="AC708" i="3"/>
  <c r="AB708" i="3"/>
  <c r="AA708" i="3"/>
  <c r="C574" i="5" s="1"/>
  <c r="Y708" i="3"/>
  <c r="B574" i="5" s="1"/>
  <c r="O708" i="3"/>
  <c r="N708" i="3"/>
  <c r="M574" i="5" s="1"/>
  <c r="M708" i="3"/>
  <c r="K708" i="3"/>
  <c r="J708" i="3"/>
  <c r="G708" i="3"/>
  <c r="D708" i="3"/>
  <c r="B708" i="3"/>
  <c r="A574" i="5" s="1"/>
  <c r="AC707" i="3"/>
  <c r="AB707" i="3"/>
  <c r="AA707" i="3"/>
  <c r="C573" i="5" s="1"/>
  <c r="Y707" i="3"/>
  <c r="B573" i="5" s="1"/>
  <c r="O707" i="3"/>
  <c r="N707" i="3"/>
  <c r="M573" i="5" s="1"/>
  <c r="M707" i="3"/>
  <c r="K573" i="5" s="1"/>
  <c r="K707" i="3"/>
  <c r="J707" i="3"/>
  <c r="G707" i="3"/>
  <c r="D707" i="3"/>
  <c r="B707" i="3"/>
  <c r="A573" i="5" s="1"/>
  <c r="AC706" i="3"/>
  <c r="AB706" i="3"/>
  <c r="AA706" i="3"/>
  <c r="C572" i="5" s="1"/>
  <c r="Y706" i="3"/>
  <c r="B572" i="5" s="1"/>
  <c r="O706" i="3"/>
  <c r="N706" i="3"/>
  <c r="M572" i="5" s="1"/>
  <c r="M706" i="3"/>
  <c r="K706" i="3"/>
  <c r="J706" i="3"/>
  <c r="G706" i="3"/>
  <c r="D706" i="3"/>
  <c r="B706" i="3"/>
  <c r="A572" i="5" s="1"/>
  <c r="AC705" i="3"/>
  <c r="AB705" i="3"/>
  <c r="AA705" i="3"/>
  <c r="C571" i="5" s="1"/>
  <c r="Y705" i="3"/>
  <c r="B571" i="5" s="1"/>
  <c r="O705" i="3"/>
  <c r="N705" i="3"/>
  <c r="M571" i="5" s="1"/>
  <c r="M705" i="3"/>
  <c r="K705" i="3"/>
  <c r="J705" i="3"/>
  <c r="G705" i="3"/>
  <c r="D705" i="3"/>
  <c r="B705" i="3"/>
  <c r="A571" i="5" s="1"/>
  <c r="AC704" i="3"/>
  <c r="AB704" i="3"/>
  <c r="AA704" i="3"/>
  <c r="Y704" i="3"/>
  <c r="B570" i="5" s="1"/>
  <c r="O704" i="3"/>
  <c r="N704" i="3"/>
  <c r="M570" i="5" s="1"/>
  <c r="M704" i="3"/>
  <c r="K704" i="3"/>
  <c r="J704" i="3"/>
  <c r="G704" i="3"/>
  <c r="D704" i="3"/>
  <c r="B704" i="3"/>
  <c r="A570" i="5" s="1"/>
  <c r="AC703" i="3"/>
  <c r="AB703" i="3"/>
  <c r="AA703" i="3"/>
  <c r="Y703" i="3"/>
  <c r="B569" i="5" s="1"/>
  <c r="O703" i="3"/>
  <c r="N703" i="3"/>
  <c r="M569" i="5" s="1"/>
  <c r="M703" i="3"/>
  <c r="K703" i="3"/>
  <c r="J703" i="3"/>
  <c r="G703" i="3"/>
  <c r="D703" i="3"/>
  <c r="B703" i="3"/>
  <c r="A569" i="5" s="1"/>
  <c r="AC702" i="3"/>
  <c r="AB702" i="3"/>
  <c r="AA702" i="3"/>
  <c r="Y702" i="3"/>
  <c r="B568" i="5" s="1"/>
  <c r="O702" i="3"/>
  <c r="N702" i="3"/>
  <c r="M568" i="5" s="1"/>
  <c r="M702" i="3"/>
  <c r="K702" i="3"/>
  <c r="J702" i="3"/>
  <c r="G702" i="3"/>
  <c r="D702" i="3"/>
  <c r="B702" i="3"/>
  <c r="A568" i="5" s="1"/>
  <c r="AC701" i="3"/>
  <c r="AB701" i="3"/>
  <c r="AA701" i="3"/>
  <c r="Y701" i="3"/>
  <c r="B567" i="5" s="1"/>
  <c r="O701" i="3"/>
  <c r="N701" i="3"/>
  <c r="M567" i="5" s="1"/>
  <c r="M701" i="3"/>
  <c r="K701" i="3"/>
  <c r="J701" i="3"/>
  <c r="G701" i="3"/>
  <c r="D701" i="3"/>
  <c r="B701" i="3"/>
  <c r="A567" i="5" s="1"/>
  <c r="AC700" i="3"/>
  <c r="AB700" i="3"/>
  <c r="AA700" i="3"/>
  <c r="Y700" i="3"/>
  <c r="B566" i="5" s="1"/>
  <c r="O700" i="3"/>
  <c r="N700" i="3"/>
  <c r="M566" i="5" s="1"/>
  <c r="M700" i="3"/>
  <c r="K700" i="3"/>
  <c r="J700" i="3"/>
  <c r="G700" i="3"/>
  <c r="D700" i="3"/>
  <c r="B700" i="3"/>
  <c r="A566" i="5" s="1"/>
  <c r="AC699" i="3"/>
  <c r="AB699" i="3"/>
  <c r="AA699" i="3"/>
  <c r="Y699" i="3"/>
  <c r="B565" i="5" s="1"/>
  <c r="O699" i="3"/>
  <c r="N699" i="3"/>
  <c r="M565" i="5" s="1"/>
  <c r="M699" i="3"/>
  <c r="K699" i="3"/>
  <c r="J699" i="3"/>
  <c r="G699" i="3"/>
  <c r="D699" i="3"/>
  <c r="B699" i="3"/>
  <c r="A565" i="5" s="1"/>
  <c r="AC698" i="3"/>
  <c r="AB698" i="3"/>
  <c r="AA698" i="3"/>
  <c r="Y698" i="3"/>
  <c r="B564" i="5" s="1"/>
  <c r="O698" i="3"/>
  <c r="N698" i="3"/>
  <c r="M564" i="5" s="1"/>
  <c r="M698" i="3"/>
  <c r="K698" i="3"/>
  <c r="J698" i="3"/>
  <c r="G698" i="3"/>
  <c r="D698" i="3"/>
  <c r="B698" i="3"/>
  <c r="A564" i="5" s="1"/>
  <c r="AC697" i="3"/>
  <c r="AB697" i="3"/>
  <c r="AA697" i="3"/>
  <c r="Y697" i="3"/>
  <c r="B563" i="5" s="1"/>
  <c r="O697" i="3"/>
  <c r="N697" i="3"/>
  <c r="M563" i="5" s="1"/>
  <c r="M697" i="3"/>
  <c r="K697" i="3"/>
  <c r="J697" i="3"/>
  <c r="G697" i="3"/>
  <c r="D697" i="3"/>
  <c r="B697" i="3"/>
  <c r="A563" i="5" s="1"/>
  <c r="AC696" i="3"/>
  <c r="AB696" i="3"/>
  <c r="AA696" i="3"/>
  <c r="Y696" i="3"/>
  <c r="B562" i="5" s="1"/>
  <c r="O696" i="3"/>
  <c r="N696" i="3"/>
  <c r="M562" i="5" s="1"/>
  <c r="M696" i="3"/>
  <c r="K562" i="5" s="1"/>
  <c r="K696" i="3"/>
  <c r="J696" i="3"/>
  <c r="G696" i="3"/>
  <c r="D696" i="3"/>
  <c r="B696" i="3"/>
  <c r="A562" i="5" s="1"/>
  <c r="AC695" i="3"/>
  <c r="AB695" i="3"/>
  <c r="AA695" i="3"/>
  <c r="Y695" i="3"/>
  <c r="B561" i="5" s="1"/>
  <c r="O695" i="3"/>
  <c r="N695" i="3"/>
  <c r="M561" i="5" s="1"/>
  <c r="M695" i="3"/>
  <c r="K561" i="5" s="1"/>
  <c r="K695" i="3"/>
  <c r="J695" i="3"/>
  <c r="G695" i="3"/>
  <c r="D695" i="3"/>
  <c r="B695" i="3"/>
  <c r="A561" i="5" s="1"/>
  <c r="AC682" i="3"/>
  <c r="AB682" i="3"/>
  <c r="AA682" i="3"/>
  <c r="C548" i="5" s="1"/>
  <c r="Y682" i="3"/>
  <c r="B548" i="5" s="1"/>
  <c r="O682" i="3"/>
  <c r="N682" i="3"/>
  <c r="M548" i="5" s="1"/>
  <c r="M682" i="3"/>
  <c r="K682" i="3"/>
  <c r="J682" i="3"/>
  <c r="G682" i="3"/>
  <c r="D682" i="3"/>
  <c r="B682" i="3"/>
  <c r="A548" i="5" s="1"/>
  <c r="AC681" i="3"/>
  <c r="AB681" i="3"/>
  <c r="AA681" i="3"/>
  <c r="C547" i="5" s="1"/>
  <c r="Y681" i="3"/>
  <c r="B547" i="5" s="1"/>
  <c r="O681" i="3"/>
  <c r="N681" i="3"/>
  <c r="M547" i="5" s="1"/>
  <c r="M681" i="3"/>
  <c r="K681" i="3"/>
  <c r="J681" i="3"/>
  <c r="G681" i="3"/>
  <c r="D681" i="3"/>
  <c r="B681" i="3"/>
  <c r="A547" i="5" s="1"/>
  <c r="AC680" i="3"/>
  <c r="AB680" i="3"/>
  <c r="AA680" i="3"/>
  <c r="C546" i="5" s="1"/>
  <c r="Y680" i="3"/>
  <c r="B546" i="5" s="1"/>
  <c r="O680" i="3"/>
  <c r="N680" i="3"/>
  <c r="M546" i="5" s="1"/>
  <c r="M680" i="3"/>
  <c r="K546" i="5" s="1"/>
  <c r="K680" i="3"/>
  <c r="J680" i="3"/>
  <c r="G680" i="3"/>
  <c r="D680" i="3"/>
  <c r="B680" i="3"/>
  <c r="A546" i="5" s="1"/>
  <c r="AC679" i="3"/>
  <c r="AB679" i="3"/>
  <c r="AA679" i="3"/>
  <c r="C545" i="5" s="1"/>
  <c r="Y679" i="3"/>
  <c r="B545" i="5" s="1"/>
  <c r="O679" i="3"/>
  <c r="N679" i="3"/>
  <c r="M545" i="5" s="1"/>
  <c r="M679" i="3"/>
  <c r="K679" i="3"/>
  <c r="J679" i="3"/>
  <c r="G679" i="3"/>
  <c r="D679" i="3"/>
  <c r="B679" i="3"/>
  <c r="A545" i="5" s="1"/>
  <c r="AC678" i="3"/>
  <c r="AB678" i="3"/>
  <c r="AA678" i="3"/>
  <c r="C544" i="5" s="1"/>
  <c r="Y678" i="3"/>
  <c r="B544" i="5" s="1"/>
  <c r="O678" i="3"/>
  <c r="N678" i="3"/>
  <c r="M544" i="5" s="1"/>
  <c r="M678" i="3"/>
  <c r="K678" i="3"/>
  <c r="J678" i="3"/>
  <c r="G678" i="3"/>
  <c r="D678" i="3"/>
  <c r="B678" i="3"/>
  <c r="A544" i="5" s="1"/>
  <c r="AC677" i="3"/>
  <c r="AB677" i="3"/>
  <c r="AA677" i="3"/>
  <c r="C543" i="5" s="1"/>
  <c r="Y677" i="3"/>
  <c r="B543" i="5" s="1"/>
  <c r="O677" i="3"/>
  <c r="N677" i="3"/>
  <c r="M543" i="5" s="1"/>
  <c r="M677" i="3"/>
  <c r="K677" i="3"/>
  <c r="J677" i="3"/>
  <c r="G677" i="3"/>
  <c r="D677" i="3"/>
  <c r="B677" i="3"/>
  <c r="AC676" i="3"/>
  <c r="AB676" i="3"/>
  <c r="AA676" i="3"/>
  <c r="Y676" i="3"/>
  <c r="B542" i="5" s="1"/>
  <c r="O676" i="3"/>
  <c r="N676" i="3"/>
  <c r="M542" i="5" s="1"/>
  <c r="M676" i="3"/>
  <c r="K676" i="3"/>
  <c r="J676" i="3"/>
  <c r="G676" i="3"/>
  <c r="D676" i="3"/>
  <c r="B676" i="3"/>
  <c r="A542" i="5" s="1"/>
  <c r="AC675" i="3"/>
  <c r="AB675" i="3"/>
  <c r="AA675" i="3"/>
  <c r="Y675" i="3"/>
  <c r="B541" i="5" s="1"/>
  <c r="O675" i="3"/>
  <c r="N675" i="3"/>
  <c r="M541" i="5" s="1"/>
  <c r="M675" i="3"/>
  <c r="K675" i="3"/>
  <c r="J675" i="3"/>
  <c r="G675" i="3"/>
  <c r="D675" i="3"/>
  <c r="B675" i="3"/>
  <c r="A541" i="5" s="1"/>
  <c r="AC674" i="3"/>
  <c r="AB674" i="3"/>
  <c r="AA674" i="3"/>
  <c r="Y674" i="3"/>
  <c r="B540" i="5" s="1"/>
  <c r="O674" i="3"/>
  <c r="N674" i="3"/>
  <c r="M540" i="5" s="1"/>
  <c r="M674" i="3"/>
  <c r="K674" i="3"/>
  <c r="J674" i="3"/>
  <c r="G674" i="3"/>
  <c r="D674" i="3"/>
  <c r="B674" i="3"/>
  <c r="A540" i="5" s="1"/>
  <c r="AC673" i="3"/>
  <c r="AB673" i="3"/>
  <c r="AA673" i="3"/>
  <c r="Y673" i="3"/>
  <c r="B539" i="5" s="1"/>
  <c r="O673" i="3"/>
  <c r="N673" i="3"/>
  <c r="M539" i="5" s="1"/>
  <c r="M673" i="3"/>
  <c r="K673" i="3"/>
  <c r="J673" i="3"/>
  <c r="G673" i="3"/>
  <c r="D673" i="3"/>
  <c r="B673" i="3"/>
  <c r="A539" i="5" s="1"/>
  <c r="AC672" i="3"/>
  <c r="AB672" i="3"/>
  <c r="AA672" i="3"/>
  <c r="Y672" i="3"/>
  <c r="B538" i="5" s="1"/>
  <c r="O672" i="3"/>
  <c r="N672" i="3"/>
  <c r="M538" i="5" s="1"/>
  <c r="M672" i="3"/>
  <c r="K672" i="3"/>
  <c r="J672" i="3"/>
  <c r="G672" i="3"/>
  <c r="D672" i="3"/>
  <c r="B672" i="3"/>
  <c r="A538" i="5" s="1"/>
  <c r="AC671" i="3"/>
  <c r="AB671" i="3"/>
  <c r="AA671" i="3"/>
  <c r="Y671" i="3"/>
  <c r="B537" i="5" s="1"/>
  <c r="O671" i="3"/>
  <c r="N671" i="3"/>
  <c r="M537" i="5" s="1"/>
  <c r="M671" i="3"/>
  <c r="K671" i="3"/>
  <c r="J671" i="3"/>
  <c r="G671" i="3"/>
  <c r="D671" i="3"/>
  <c r="B671" i="3"/>
  <c r="A537" i="5" s="1"/>
  <c r="AC670" i="3"/>
  <c r="AB670" i="3"/>
  <c r="AA670" i="3"/>
  <c r="Y670" i="3"/>
  <c r="B536" i="5" s="1"/>
  <c r="O670" i="3"/>
  <c r="N670" i="3"/>
  <c r="M536" i="5" s="1"/>
  <c r="M670" i="3"/>
  <c r="K670" i="3"/>
  <c r="J670" i="3"/>
  <c r="G670" i="3"/>
  <c r="D670" i="3"/>
  <c r="B670" i="3"/>
  <c r="A536" i="5" s="1"/>
  <c r="AC669" i="3"/>
  <c r="AB669" i="3"/>
  <c r="AA669" i="3"/>
  <c r="Y669" i="3"/>
  <c r="B535" i="5" s="1"/>
  <c r="O669" i="3"/>
  <c r="N669" i="3"/>
  <c r="M535" i="5" s="1"/>
  <c r="M669" i="3"/>
  <c r="K669" i="3"/>
  <c r="J669" i="3"/>
  <c r="G669" i="3"/>
  <c r="D669" i="3"/>
  <c r="B669" i="3"/>
  <c r="A535" i="5" s="1"/>
  <c r="AC668" i="3"/>
  <c r="AB668" i="3"/>
  <c r="AA668" i="3"/>
  <c r="Y668" i="3"/>
  <c r="B534" i="5" s="1"/>
  <c r="O668" i="3"/>
  <c r="N668" i="3"/>
  <c r="M534" i="5" s="1"/>
  <c r="M668" i="3"/>
  <c r="K534" i="5" s="1"/>
  <c r="K668" i="3"/>
  <c r="J668" i="3"/>
  <c r="G668" i="3"/>
  <c r="D668" i="3"/>
  <c r="B668" i="3"/>
  <c r="A534" i="5" s="1"/>
  <c r="AC667" i="3"/>
  <c r="AB667" i="3"/>
  <c r="AA667" i="3"/>
  <c r="Y667" i="3"/>
  <c r="B533" i="5" s="1"/>
  <c r="O667" i="3"/>
  <c r="N667" i="3"/>
  <c r="M533" i="5" s="1"/>
  <c r="M667" i="3"/>
  <c r="K533" i="5" s="1"/>
  <c r="K667" i="3"/>
  <c r="J667" i="3"/>
  <c r="G667" i="3"/>
  <c r="D667" i="3"/>
  <c r="B667" i="3"/>
  <c r="AC666" i="3"/>
  <c r="AB666" i="3"/>
  <c r="AA666" i="3"/>
  <c r="C532" i="5" s="1"/>
  <c r="Y666" i="3"/>
  <c r="B532" i="5" s="1"/>
  <c r="O666" i="3"/>
  <c r="N666" i="3"/>
  <c r="M532" i="5" s="1"/>
  <c r="M666" i="3"/>
  <c r="K666" i="3"/>
  <c r="J666" i="3"/>
  <c r="G666" i="3"/>
  <c r="D666" i="3"/>
  <c r="B666" i="3"/>
  <c r="A532" i="5" s="1"/>
  <c r="AC665" i="3"/>
  <c r="AB665" i="3"/>
  <c r="AA665" i="3"/>
  <c r="C531" i="5" s="1"/>
  <c r="Y665" i="3"/>
  <c r="B531" i="5" s="1"/>
  <c r="O665" i="3"/>
  <c r="N665" i="3"/>
  <c r="M531" i="5" s="1"/>
  <c r="M665" i="3"/>
  <c r="K531" i="5" s="1"/>
  <c r="K665" i="3"/>
  <c r="J665" i="3"/>
  <c r="G665" i="3"/>
  <c r="D665" i="3"/>
  <c r="B665" i="3"/>
  <c r="A531" i="5" s="1"/>
  <c r="AC664" i="3"/>
  <c r="AB664" i="3"/>
  <c r="AA664" i="3"/>
  <c r="C530" i="5" s="1"/>
  <c r="Y664" i="3"/>
  <c r="B530" i="5" s="1"/>
  <c r="O664" i="3"/>
  <c r="N664" i="3"/>
  <c r="M530" i="5" s="1"/>
  <c r="M664" i="3"/>
  <c r="K664" i="3"/>
  <c r="J664" i="3"/>
  <c r="G664" i="3"/>
  <c r="D664" i="3"/>
  <c r="B664" i="3"/>
  <c r="A530" i="5" s="1"/>
  <c r="AC663" i="3"/>
  <c r="AB663" i="3"/>
  <c r="AA663" i="3"/>
  <c r="C529" i="5" s="1"/>
  <c r="Y663" i="3"/>
  <c r="B529" i="5" s="1"/>
  <c r="O663" i="3"/>
  <c r="N663" i="3"/>
  <c r="M529" i="5" s="1"/>
  <c r="M663" i="3"/>
  <c r="K663" i="3"/>
  <c r="J663" i="3"/>
  <c r="G663" i="3"/>
  <c r="D663" i="3"/>
  <c r="B663" i="3"/>
  <c r="A529" i="5" s="1"/>
  <c r="AC662" i="3"/>
  <c r="AB662" i="3"/>
  <c r="AA662" i="3"/>
  <c r="C528" i="5" s="1"/>
  <c r="Y662" i="3"/>
  <c r="B528" i="5" s="1"/>
  <c r="O662" i="3"/>
  <c r="N662" i="3"/>
  <c r="M528" i="5" s="1"/>
  <c r="M662" i="3"/>
  <c r="K662" i="3"/>
  <c r="J662" i="3"/>
  <c r="G662" i="3"/>
  <c r="D662" i="3"/>
  <c r="B662" i="3"/>
  <c r="A528" i="5" s="1"/>
  <c r="AC661" i="3"/>
  <c r="AB661" i="3"/>
  <c r="AA661" i="3"/>
  <c r="C527" i="5" s="1"/>
  <c r="Y661" i="3"/>
  <c r="B527" i="5" s="1"/>
  <c r="O661" i="3"/>
  <c r="N661" i="3"/>
  <c r="M527" i="5" s="1"/>
  <c r="M661" i="3"/>
  <c r="K527" i="5" s="1"/>
  <c r="K661" i="3"/>
  <c r="J661" i="3"/>
  <c r="G661" i="3"/>
  <c r="D661" i="3"/>
  <c r="B661" i="3"/>
  <c r="AC660" i="3"/>
  <c r="AB660" i="3"/>
  <c r="AA660" i="3"/>
  <c r="C526" i="5" s="1"/>
  <c r="Y660" i="3"/>
  <c r="B526" i="5" s="1"/>
  <c r="O660" i="3"/>
  <c r="N660" i="3"/>
  <c r="M526" i="5" s="1"/>
  <c r="M660" i="3"/>
  <c r="K660" i="3"/>
  <c r="J660" i="3"/>
  <c r="G660" i="3"/>
  <c r="D660" i="3"/>
  <c r="B660" i="3"/>
  <c r="A526" i="5" s="1"/>
  <c r="AC659" i="3"/>
  <c r="AB659" i="3"/>
  <c r="AA659" i="3"/>
  <c r="C525" i="5" s="1"/>
  <c r="Y659" i="3"/>
  <c r="B525" i="5" s="1"/>
  <c r="O659" i="3"/>
  <c r="N659" i="3"/>
  <c r="M525" i="5" s="1"/>
  <c r="M659" i="3"/>
  <c r="K659" i="3"/>
  <c r="J659" i="3"/>
  <c r="G659" i="3"/>
  <c r="D659" i="3"/>
  <c r="B659" i="3"/>
  <c r="AC658" i="3"/>
  <c r="AB658" i="3"/>
  <c r="AA658" i="3"/>
  <c r="Y658" i="3"/>
  <c r="B524" i="5" s="1"/>
  <c r="O658" i="3"/>
  <c r="N658" i="3"/>
  <c r="M524" i="5" s="1"/>
  <c r="M658" i="3"/>
  <c r="K658" i="3"/>
  <c r="J658" i="3"/>
  <c r="G658" i="3"/>
  <c r="D658" i="3"/>
  <c r="B658" i="3"/>
  <c r="A524" i="5" s="1"/>
  <c r="AC657" i="3"/>
  <c r="AB657" i="3"/>
  <c r="AA657" i="3"/>
  <c r="C523" i="5" s="1"/>
  <c r="Y657" i="3"/>
  <c r="B523" i="5" s="1"/>
  <c r="O657" i="3"/>
  <c r="N657" i="3"/>
  <c r="M523" i="5" s="1"/>
  <c r="M657" i="3"/>
  <c r="K523" i="5" s="1"/>
  <c r="K657" i="3"/>
  <c r="J657" i="3"/>
  <c r="G657" i="3"/>
  <c r="D657" i="3"/>
  <c r="B657" i="3"/>
  <c r="A523" i="5" s="1"/>
  <c r="AC656" i="3"/>
  <c r="AB656" i="3"/>
  <c r="AA656" i="3"/>
  <c r="Y656" i="3"/>
  <c r="B522" i="5" s="1"/>
  <c r="O656" i="3"/>
  <c r="N656" i="3"/>
  <c r="M522" i="5" s="1"/>
  <c r="M656" i="3"/>
  <c r="K522" i="5" s="1"/>
  <c r="K656" i="3"/>
  <c r="J656" i="3"/>
  <c r="G656" i="3"/>
  <c r="D656" i="3"/>
  <c r="B656" i="3"/>
  <c r="A522" i="5" s="1"/>
  <c r="AC655" i="3"/>
  <c r="AB655" i="3"/>
  <c r="AA655" i="3"/>
  <c r="Y655" i="3"/>
  <c r="B521" i="5" s="1"/>
  <c r="O655" i="3"/>
  <c r="N655" i="3"/>
  <c r="M521" i="5" s="1"/>
  <c r="M655" i="3"/>
  <c r="K521" i="5" s="1"/>
  <c r="K655" i="3"/>
  <c r="J655" i="3"/>
  <c r="G655" i="3"/>
  <c r="D655" i="3"/>
  <c r="B655" i="3"/>
  <c r="A521" i="5" s="1"/>
  <c r="AC654" i="3"/>
  <c r="AB654" i="3"/>
  <c r="AA654" i="3"/>
  <c r="Y654" i="3"/>
  <c r="B520" i="5" s="1"/>
  <c r="O654" i="3"/>
  <c r="N654" i="3"/>
  <c r="M520" i="5" s="1"/>
  <c r="M654" i="3"/>
  <c r="K520" i="5" s="1"/>
  <c r="K654" i="3"/>
  <c r="J654" i="3"/>
  <c r="G654" i="3"/>
  <c r="D654" i="3"/>
  <c r="B654" i="3"/>
  <c r="A520" i="5" s="1"/>
  <c r="AC653" i="3"/>
  <c r="AB653" i="3"/>
  <c r="AA653" i="3"/>
  <c r="Y653" i="3"/>
  <c r="B519" i="5" s="1"/>
  <c r="O653" i="3"/>
  <c r="N653" i="3"/>
  <c r="M519" i="5" s="1"/>
  <c r="M653" i="3"/>
  <c r="K519" i="5" s="1"/>
  <c r="K653" i="3"/>
  <c r="J653" i="3"/>
  <c r="G653" i="3"/>
  <c r="D653" i="3"/>
  <c r="B653" i="3"/>
  <c r="A519" i="5" s="1"/>
  <c r="AC652" i="3"/>
  <c r="AB652" i="3"/>
  <c r="AA652" i="3"/>
  <c r="C518" i="5" s="1"/>
  <c r="Y652" i="3"/>
  <c r="O652" i="3"/>
  <c r="N652" i="3"/>
  <c r="M518" i="5" s="1"/>
  <c r="M652" i="3"/>
  <c r="K652" i="3"/>
  <c r="J652" i="3"/>
  <c r="G652" i="3"/>
  <c r="D652" i="3"/>
  <c r="B652" i="3"/>
  <c r="AC639" i="3"/>
  <c r="AB639" i="3"/>
  <c r="AA639" i="3"/>
  <c r="Y639" i="3"/>
  <c r="B505" i="5" s="1"/>
  <c r="O639" i="3"/>
  <c r="N639" i="3"/>
  <c r="M505" i="5" s="1"/>
  <c r="M639" i="3"/>
  <c r="K639" i="3"/>
  <c r="J639" i="3"/>
  <c r="G639" i="3"/>
  <c r="D639" i="3"/>
  <c r="B639" i="3"/>
  <c r="A505" i="5" s="1"/>
  <c r="AC638" i="3"/>
  <c r="AB638" i="3"/>
  <c r="AA638" i="3"/>
  <c r="Y638" i="3"/>
  <c r="B504" i="5" s="1"/>
  <c r="O638" i="3"/>
  <c r="N638" i="3"/>
  <c r="M504" i="5" s="1"/>
  <c r="M638" i="3"/>
  <c r="K638" i="3"/>
  <c r="J638" i="3"/>
  <c r="G638" i="3"/>
  <c r="D638" i="3"/>
  <c r="B638" i="3"/>
  <c r="A504" i="5" s="1"/>
  <c r="AC637" i="3"/>
  <c r="AB637" i="3"/>
  <c r="AA637" i="3"/>
  <c r="Y637" i="3"/>
  <c r="B503" i="5" s="1"/>
  <c r="O637" i="3"/>
  <c r="N637" i="3"/>
  <c r="M503" i="5" s="1"/>
  <c r="M637" i="3"/>
  <c r="K637" i="3"/>
  <c r="J637" i="3"/>
  <c r="G637" i="3"/>
  <c r="D637" i="3"/>
  <c r="B637" i="3"/>
  <c r="A503" i="5" s="1"/>
  <c r="AC636" i="3"/>
  <c r="AB636" i="3"/>
  <c r="AA636" i="3"/>
  <c r="Y636" i="3"/>
  <c r="B502" i="5" s="1"/>
  <c r="O636" i="3"/>
  <c r="N636" i="3"/>
  <c r="M502" i="5" s="1"/>
  <c r="M636" i="3"/>
  <c r="K636" i="3"/>
  <c r="J636" i="3"/>
  <c r="G636" i="3"/>
  <c r="D636" i="3"/>
  <c r="B636" i="3"/>
  <c r="A502" i="5" s="1"/>
  <c r="AC635" i="3"/>
  <c r="AB635" i="3"/>
  <c r="AA635" i="3"/>
  <c r="Y635" i="3"/>
  <c r="B501" i="5" s="1"/>
  <c r="O635" i="3"/>
  <c r="N635" i="3"/>
  <c r="M501" i="5" s="1"/>
  <c r="M635" i="3"/>
  <c r="K501" i="5" s="1"/>
  <c r="K635" i="3"/>
  <c r="J635" i="3"/>
  <c r="G635" i="3"/>
  <c r="D635" i="3"/>
  <c r="B635" i="3"/>
  <c r="A501" i="5" s="1"/>
  <c r="AC634" i="3"/>
  <c r="AB634" i="3"/>
  <c r="AA634" i="3"/>
  <c r="Y634" i="3"/>
  <c r="B500" i="5" s="1"/>
  <c r="O634" i="3"/>
  <c r="N634" i="3"/>
  <c r="M500" i="5" s="1"/>
  <c r="M634" i="3"/>
  <c r="K500" i="5" s="1"/>
  <c r="K634" i="3"/>
  <c r="J634" i="3"/>
  <c r="G634" i="3"/>
  <c r="D634" i="3"/>
  <c r="B634" i="3"/>
  <c r="A500" i="5" s="1"/>
  <c r="AC633" i="3"/>
  <c r="AB633" i="3"/>
  <c r="AA633" i="3"/>
  <c r="Y633" i="3"/>
  <c r="B499" i="5" s="1"/>
  <c r="O633" i="3"/>
  <c r="N633" i="3"/>
  <c r="M499" i="5" s="1"/>
  <c r="M633" i="3"/>
  <c r="K499" i="5" s="1"/>
  <c r="K633" i="3"/>
  <c r="J633" i="3"/>
  <c r="G633" i="3"/>
  <c r="D633" i="3"/>
  <c r="B633" i="3"/>
  <c r="A499" i="5" s="1"/>
  <c r="AC632" i="3"/>
  <c r="AB632" i="3"/>
  <c r="AA632" i="3"/>
  <c r="C498" i="5" s="1"/>
  <c r="Y632" i="3"/>
  <c r="O632" i="3"/>
  <c r="N632" i="3"/>
  <c r="M498" i="5" s="1"/>
  <c r="M632" i="3"/>
  <c r="K632" i="3"/>
  <c r="J632" i="3"/>
  <c r="G632" i="3"/>
  <c r="D632" i="3"/>
  <c r="B632" i="3"/>
  <c r="AC631" i="3"/>
  <c r="AB631" i="3"/>
  <c r="AA631" i="3"/>
  <c r="Y631" i="3"/>
  <c r="B497" i="5" s="1"/>
  <c r="O631" i="3"/>
  <c r="N631" i="3"/>
  <c r="M497" i="5" s="1"/>
  <c r="M631" i="3"/>
  <c r="K631" i="3"/>
  <c r="J631" i="3"/>
  <c r="G631" i="3"/>
  <c r="D631" i="3"/>
  <c r="B631" i="3"/>
  <c r="A497" i="5" s="1"/>
  <c r="AC630" i="3"/>
  <c r="AB630" i="3"/>
  <c r="AA630" i="3"/>
  <c r="Y630" i="3"/>
  <c r="B496" i="5" s="1"/>
  <c r="O630" i="3"/>
  <c r="N630" i="3"/>
  <c r="M496" i="5" s="1"/>
  <c r="M630" i="3"/>
  <c r="K630" i="3"/>
  <c r="J630" i="3"/>
  <c r="G630" i="3"/>
  <c r="D630" i="3"/>
  <c r="B630" i="3"/>
  <c r="A496" i="5" s="1"/>
  <c r="AC629" i="3"/>
  <c r="AB629" i="3"/>
  <c r="AA629" i="3"/>
  <c r="Y629" i="3"/>
  <c r="B495" i="5" s="1"/>
  <c r="O629" i="3"/>
  <c r="N629" i="3"/>
  <c r="M495" i="5" s="1"/>
  <c r="M629" i="3"/>
  <c r="K629" i="3"/>
  <c r="J629" i="3"/>
  <c r="G629" i="3"/>
  <c r="D629" i="3"/>
  <c r="B629" i="3"/>
  <c r="A495" i="5" s="1"/>
  <c r="AC628" i="3"/>
  <c r="AB628" i="3"/>
  <c r="AA628" i="3"/>
  <c r="Y628" i="3"/>
  <c r="B494" i="5" s="1"/>
  <c r="O628" i="3"/>
  <c r="N628" i="3"/>
  <c r="M494" i="5" s="1"/>
  <c r="M628" i="3"/>
  <c r="K628" i="3"/>
  <c r="J628" i="3"/>
  <c r="G628" i="3"/>
  <c r="D628" i="3"/>
  <c r="B628" i="3"/>
  <c r="A494" i="5" s="1"/>
  <c r="AC627" i="3"/>
  <c r="AB627" i="3"/>
  <c r="AA627" i="3"/>
  <c r="Y627" i="3"/>
  <c r="B493" i="5" s="1"/>
  <c r="O627" i="3"/>
  <c r="N627" i="3"/>
  <c r="M493" i="5" s="1"/>
  <c r="M627" i="3"/>
  <c r="K493" i="5" s="1"/>
  <c r="K627" i="3"/>
  <c r="J627" i="3"/>
  <c r="G627" i="3"/>
  <c r="D627" i="3"/>
  <c r="B627" i="3"/>
  <c r="A493" i="5" s="1"/>
  <c r="AC626" i="3"/>
  <c r="AB626" i="3"/>
  <c r="AA626" i="3"/>
  <c r="Y626" i="3"/>
  <c r="B492" i="5" s="1"/>
  <c r="O626" i="3"/>
  <c r="N626" i="3"/>
  <c r="M492" i="5" s="1"/>
  <c r="M626" i="3"/>
  <c r="K492" i="5" s="1"/>
  <c r="K626" i="3"/>
  <c r="J626" i="3"/>
  <c r="G626" i="3"/>
  <c r="D626" i="3"/>
  <c r="B626" i="3"/>
  <c r="A492" i="5" s="1"/>
  <c r="AC625" i="3"/>
  <c r="AB625" i="3"/>
  <c r="AA625" i="3"/>
  <c r="Y625" i="3"/>
  <c r="B491" i="5" s="1"/>
  <c r="O625" i="3"/>
  <c r="N625" i="3"/>
  <c r="M491" i="5" s="1"/>
  <c r="M625" i="3"/>
  <c r="K491" i="5" s="1"/>
  <c r="K625" i="3"/>
  <c r="J625" i="3"/>
  <c r="G625" i="3"/>
  <c r="D625" i="3"/>
  <c r="B625" i="3"/>
  <c r="A491" i="5" s="1"/>
  <c r="AC624" i="3"/>
  <c r="AB624" i="3"/>
  <c r="AA624" i="3"/>
  <c r="C490" i="5" s="1"/>
  <c r="Y624" i="3"/>
  <c r="O624" i="3"/>
  <c r="N624" i="3"/>
  <c r="M490" i="5" s="1"/>
  <c r="M624" i="3"/>
  <c r="K624" i="3"/>
  <c r="J624" i="3"/>
  <c r="G624" i="3"/>
  <c r="D624" i="3"/>
  <c r="B624" i="3"/>
  <c r="AC623" i="3"/>
  <c r="AB623" i="3"/>
  <c r="AA623" i="3"/>
  <c r="Y623" i="3"/>
  <c r="B489" i="5" s="1"/>
  <c r="O623" i="3"/>
  <c r="N623" i="3"/>
  <c r="M489" i="5" s="1"/>
  <c r="M623" i="3"/>
  <c r="K623" i="3"/>
  <c r="J623" i="3"/>
  <c r="G623" i="3"/>
  <c r="D623" i="3"/>
  <c r="B623" i="3"/>
  <c r="A489" i="5" s="1"/>
  <c r="AC622" i="3"/>
  <c r="AB622" i="3"/>
  <c r="AA622" i="3"/>
  <c r="Y622" i="3"/>
  <c r="B488" i="5" s="1"/>
  <c r="O622" i="3"/>
  <c r="N622" i="3"/>
  <c r="M488" i="5" s="1"/>
  <c r="M622" i="3"/>
  <c r="K622" i="3"/>
  <c r="J622" i="3"/>
  <c r="G622" i="3"/>
  <c r="D622" i="3"/>
  <c r="B622" i="3"/>
  <c r="A488" i="5" s="1"/>
  <c r="AC621" i="3"/>
  <c r="AB621" i="3"/>
  <c r="AA621" i="3"/>
  <c r="Y621" i="3"/>
  <c r="B487" i="5" s="1"/>
  <c r="O621" i="3"/>
  <c r="N621" i="3"/>
  <c r="M487" i="5" s="1"/>
  <c r="M621" i="3"/>
  <c r="K621" i="3"/>
  <c r="J621" i="3"/>
  <c r="G621" i="3"/>
  <c r="D621" i="3"/>
  <c r="B621" i="3"/>
  <c r="A487" i="5" s="1"/>
  <c r="AC620" i="3"/>
  <c r="AB620" i="3"/>
  <c r="AA620" i="3"/>
  <c r="Y620" i="3"/>
  <c r="B486" i="5" s="1"/>
  <c r="O620" i="3"/>
  <c r="N620" i="3"/>
  <c r="M486" i="5" s="1"/>
  <c r="M620" i="3"/>
  <c r="K620" i="3"/>
  <c r="J620" i="3"/>
  <c r="G620" i="3"/>
  <c r="D620" i="3"/>
  <c r="B620" i="3"/>
  <c r="A486" i="5" s="1"/>
  <c r="AC619" i="3"/>
  <c r="AB619" i="3"/>
  <c r="AA619" i="3"/>
  <c r="Y619" i="3"/>
  <c r="B485" i="5" s="1"/>
  <c r="O619" i="3"/>
  <c r="N619" i="3"/>
  <c r="M485" i="5" s="1"/>
  <c r="M619" i="3"/>
  <c r="K485" i="5" s="1"/>
  <c r="K619" i="3"/>
  <c r="J619" i="3"/>
  <c r="G619" i="3"/>
  <c r="D619" i="3"/>
  <c r="B619" i="3"/>
  <c r="A485" i="5" s="1"/>
  <c r="AC618" i="3"/>
  <c r="AB618" i="3"/>
  <c r="AA618" i="3"/>
  <c r="Y618" i="3"/>
  <c r="B484" i="5" s="1"/>
  <c r="O618" i="3"/>
  <c r="N618" i="3"/>
  <c r="M484" i="5" s="1"/>
  <c r="M618" i="3"/>
  <c r="K484" i="5" s="1"/>
  <c r="K618" i="3"/>
  <c r="J618" i="3"/>
  <c r="G618" i="3"/>
  <c r="D618" i="3"/>
  <c r="B618" i="3"/>
  <c r="A484" i="5" s="1"/>
  <c r="AC617" i="3"/>
  <c r="AB617" i="3"/>
  <c r="AA617" i="3"/>
  <c r="Y617" i="3"/>
  <c r="B483" i="5" s="1"/>
  <c r="O617" i="3"/>
  <c r="N617" i="3"/>
  <c r="M483" i="5" s="1"/>
  <c r="M617" i="3"/>
  <c r="K483" i="5" s="1"/>
  <c r="K617" i="3"/>
  <c r="J617" i="3"/>
  <c r="G617" i="3"/>
  <c r="D617" i="3"/>
  <c r="B617" i="3"/>
  <c r="A483" i="5" s="1"/>
  <c r="AC616" i="3"/>
  <c r="AB616" i="3"/>
  <c r="AA616" i="3"/>
  <c r="C482" i="5" s="1"/>
  <c r="Y616" i="3"/>
  <c r="O616" i="3"/>
  <c r="N616" i="3"/>
  <c r="M482" i="5" s="1"/>
  <c r="M616" i="3"/>
  <c r="K616" i="3"/>
  <c r="J616" i="3"/>
  <c r="G616" i="3"/>
  <c r="D616" i="3"/>
  <c r="B616" i="3"/>
  <c r="AC615" i="3"/>
  <c r="AB615" i="3"/>
  <c r="AA615" i="3"/>
  <c r="Y615" i="3"/>
  <c r="B481" i="5" s="1"/>
  <c r="O615" i="3"/>
  <c r="N615" i="3"/>
  <c r="M481" i="5" s="1"/>
  <c r="M615" i="3"/>
  <c r="K615" i="3"/>
  <c r="J615" i="3"/>
  <c r="G615" i="3"/>
  <c r="D615" i="3"/>
  <c r="B615" i="3"/>
  <c r="A481" i="5" s="1"/>
  <c r="AC614" i="3"/>
  <c r="AB614" i="3"/>
  <c r="AA614" i="3"/>
  <c r="Y614" i="3"/>
  <c r="B480" i="5" s="1"/>
  <c r="O614" i="3"/>
  <c r="N614" i="3"/>
  <c r="M480" i="5" s="1"/>
  <c r="M614" i="3"/>
  <c r="K614" i="3"/>
  <c r="J614" i="3"/>
  <c r="G614" i="3"/>
  <c r="D614" i="3"/>
  <c r="B614" i="3"/>
  <c r="A480" i="5" s="1"/>
  <c r="AC613" i="3"/>
  <c r="AB613" i="3"/>
  <c r="AA613" i="3"/>
  <c r="Y613" i="3"/>
  <c r="B479" i="5" s="1"/>
  <c r="O613" i="3"/>
  <c r="N613" i="3"/>
  <c r="M479" i="5" s="1"/>
  <c r="M613" i="3"/>
  <c r="K613" i="3"/>
  <c r="J613" i="3"/>
  <c r="G613" i="3"/>
  <c r="D613" i="3"/>
  <c r="B613" i="3"/>
  <c r="A479" i="5" s="1"/>
  <c r="AC612" i="3"/>
  <c r="AB612" i="3"/>
  <c r="AA612" i="3"/>
  <c r="Y612" i="3"/>
  <c r="B478" i="5" s="1"/>
  <c r="O612" i="3"/>
  <c r="N612" i="3"/>
  <c r="M478" i="5" s="1"/>
  <c r="M612" i="3"/>
  <c r="K612" i="3"/>
  <c r="J612" i="3"/>
  <c r="G612" i="3"/>
  <c r="D612" i="3"/>
  <c r="B612" i="3"/>
  <c r="A478" i="5" s="1"/>
  <c r="AC611" i="3"/>
  <c r="AB611" i="3"/>
  <c r="AA611" i="3"/>
  <c r="Y611" i="3"/>
  <c r="B477" i="5" s="1"/>
  <c r="O611" i="3"/>
  <c r="N611" i="3"/>
  <c r="M477" i="5" s="1"/>
  <c r="M611" i="3"/>
  <c r="K477" i="5" s="1"/>
  <c r="K611" i="3"/>
  <c r="J611" i="3"/>
  <c r="G611" i="3"/>
  <c r="D611" i="3"/>
  <c r="B611" i="3"/>
  <c r="A477" i="5" s="1"/>
  <c r="AC610" i="3"/>
  <c r="AB610" i="3"/>
  <c r="AA610" i="3"/>
  <c r="Y610" i="3"/>
  <c r="B476" i="5" s="1"/>
  <c r="O610" i="3"/>
  <c r="N610" i="3"/>
  <c r="M476" i="5" s="1"/>
  <c r="M610" i="3"/>
  <c r="K476" i="5" s="1"/>
  <c r="K610" i="3"/>
  <c r="J610" i="3"/>
  <c r="G610" i="3"/>
  <c r="D610" i="3"/>
  <c r="B610" i="3"/>
  <c r="A476" i="5" s="1"/>
  <c r="AC609" i="3"/>
  <c r="AB609" i="3"/>
  <c r="AA609" i="3"/>
  <c r="Y609" i="3"/>
  <c r="B475" i="5" s="1"/>
  <c r="O609" i="3"/>
  <c r="N609" i="3"/>
  <c r="M475" i="5" s="1"/>
  <c r="M609" i="3"/>
  <c r="K475" i="5" s="1"/>
  <c r="K609" i="3"/>
  <c r="J609" i="3"/>
  <c r="G609" i="3"/>
  <c r="D609" i="3"/>
  <c r="B609" i="3"/>
  <c r="A475" i="5" s="1"/>
  <c r="AC596" i="3"/>
  <c r="AB596" i="3"/>
  <c r="AA596" i="3"/>
  <c r="C462" i="5" s="1"/>
  <c r="Y596" i="3"/>
  <c r="O596" i="3"/>
  <c r="N596" i="3"/>
  <c r="M462" i="5" s="1"/>
  <c r="M596" i="3"/>
  <c r="K596" i="3"/>
  <c r="J596" i="3"/>
  <c r="G596" i="3"/>
  <c r="D596" i="3"/>
  <c r="B596" i="3"/>
  <c r="AC595" i="3"/>
  <c r="AB595" i="3"/>
  <c r="AA595" i="3"/>
  <c r="Y595" i="3"/>
  <c r="B461" i="5" s="1"/>
  <c r="D461" i="5" s="1"/>
  <c r="O595" i="3"/>
  <c r="N595" i="3"/>
  <c r="M461" i="5" s="1"/>
  <c r="M595" i="3"/>
  <c r="K595" i="3"/>
  <c r="J595" i="3"/>
  <c r="G595" i="3"/>
  <c r="D595" i="3"/>
  <c r="B595" i="3"/>
  <c r="A461" i="5" s="1"/>
  <c r="AC594" i="3"/>
  <c r="AB594" i="3"/>
  <c r="AA594" i="3"/>
  <c r="Y594" i="3"/>
  <c r="B460" i="5" s="1"/>
  <c r="O594" i="3"/>
  <c r="N594" i="3"/>
  <c r="M460" i="5" s="1"/>
  <c r="M594" i="3"/>
  <c r="K594" i="3"/>
  <c r="J594" i="3"/>
  <c r="G594" i="3"/>
  <c r="D594" i="3"/>
  <c r="B594" i="3"/>
  <c r="A460" i="5" s="1"/>
  <c r="AC593" i="3"/>
  <c r="AB593" i="3"/>
  <c r="AA593" i="3"/>
  <c r="Y593" i="3"/>
  <c r="B459" i="5" s="1"/>
  <c r="O593" i="3"/>
  <c r="N593" i="3"/>
  <c r="M459" i="5" s="1"/>
  <c r="M593" i="3"/>
  <c r="K593" i="3"/>
  <c r="J593" i="3"/>
  <c r="G593" i="3"/>
  <c r="D593" i="3"/>
  <c r="B593" i="3"/>
  <c r="A459" i="5" s="1"/>
  <c r="AC592" i="3"/>
  <c r="AB592" i="3"/>
  <c r="AA592" i="3"/>
  <c r="Y592" i="3"/>
  <c r="B458" i="5" s="1"/>
  <c r="O592" i="3"/>
  <c r="N592" i="3"/>
  <c r="M458" i="5" s="1"/>
  <c r="M592" i="3"/>
  <c r="K592" i="3"/>
  <c r="J592" i="3"/>
  <c r="G592" i="3"/>
  <c r="D592" i="3"/>
  <c r="B592" i="3"/>
  <c r="A458" i="5" s="1"/>
  <c r="AC591" i="3"/>
  <c r="AB591" i="3"/>
  <c r="AA591" i="3"/>
  <c r="Y591" i="3"/>
  <c r="B457" i="5" s="1"/>
  <c r="O591" i="3"/>
  <c r="N591" i="3"/>
  <c r="M457" i="5" s="1"/>
  <c r="M591" i="3"/>
  <c r="K457" i="5" s="1"/>
  <c r="K591" i="3"/>
  <c r="J591" i="3"/>
  <c r="G591" i="3"/>
  <c r="D591" i="3"/>
  <c r="B591" i="3"/>
  <c r="A457" i="5" s="1"/>
  <c r="AC590" i="3"/>
  <c r="AB590" i="3"/>
  <c r="AA590" i="3"/>
  <c r="Y590" i="3"/>
  <c r="B456" i="5" s="1"/>
  <c r="O590" i="3"/>
  <c r="N590" i="3"/>
  <c r="M456" i="5" s="1"/>
  <c r="M590" i="3"/>
  <c r="K456" i="5" s="1"/>
  <c r="K590" i="3"/>
  <c r="J590" i="3"/>
  <c r="G590" i="3"/>
  <c r="D590" i="3"/>
  <c r="B590" i="3"/>
  <c r="A456" i="5" s="1"/>
  <c r="AC589" i="3"/>
  <c r="AB589" i="3"/>
  <c r="AA589" i="3"/>
  <c r="Y589" i="3"/>
  <c r="B455" i="5" s="1"/>
  <c r="O589" i="3"/>
  <c r="N589" i="3"/>
  <c r="M455" i="5" s="1"/>
  <c r="M589" i="3"/>
  <c r="K455" i="5" s="1"/>
  <c r="K589" i="3"/>
  <c r="J589" i="3"/>
  <c r="G589" i="3"/>
  <c r="D589" i="3"/>
  <c r="B589" i="3"/>
  <c r="A455" i="5" s="1"/>
  <c r="AC588" i="3"/>
  <c r="AB588" i="3"/>
  <c r="AA588" i="3"/>
  <c r="C454" i="5" s="1"/>
  <c r="Y588" i="3"/>
  <c r="O588" i="3"/>
  <c r="N588" i="3"/>
  <c r="M454" i="5" s="1"/>
  <c r="M588" i="3"/>
  <c r="K588" i="3"/>
  <c r="J588" i="3"/>
  <c r="G588" i="3"/>
  <c r="D588" i="3"/>
  <c r="B588" i="3"/>
  <c r="AC587" i="3"/>
  <c r="AB587" i="3"/>
  <c r="AA587" i="3"/>
  <c r="Y587" i="3"/>
  <c r="B453" i="5" s="1"/>
  <c r="O587" i="3"/>
  <c r="N587" i="3"/>
  <c r="M453" i="5" s="1"/>
  <c r="M587" i="3"/>
  <c r="K587" i="3"/>
  <c r="J587" i="3"/>
  <c r="G587" i="3"/>
  <c r="D587" i="3"/>
  <c r="B587" i="3"/>
  <c r="A453" i="5" s="1"/>
  <c r="AC586" i="3"/>
  <c r="AB586" i="3"/>
  <c r="AA586" i="3"/>
  <c r="Y586" i="3"/>
  <c r="B452" i="5" s="1"/>
  <c r="O586" i="3"/>
  <c r="N586" i="3"/>
  <c r="M452" i="5" s="1"/>
  <c r="M586" i="3"/>
  <c r="K586" i="3"/>
  <c r="J586" i="3"/>
  <c r="G586" i="3"/>
  <c r="D586" i="3"/>
  <c r="B586" i="3"/>
  <c r="A452" i="5" s="1"/>
  <c r="AC585" i="3"/>
  <c r="AB585" i="3"/>
  <c r="AA585" i="3"/>
  <c r="Y585" i="3"/>
  <c r="B451" i="5" s="1"/>
  <c r="D451" i="5" s="1"/>
  <c r="O585" i="3"/>
  <c r="N585" i="3"/>
  <c r="M451" i="5" s="1"/>
  <c r="M585" i="3"/>
  <c r="K585" i="3"/>
  <c r="J585" i="3"/>
  <c r="G585" i="3"/>
  <c r="D585" i="3"/>
  <c r="B585" i="3"/>
  <c r="A451" i="5" s="1"/>
  <c r="AC584" i="3"/>
  <c r="AB584" i="3"/>
  <c r="AA584" i="3"/>
  <c r="Y584" i="3"/>
  <c r="B450" i="5" s="1"/>
  <c r="O584" i="3"/>
  <c r="N584" i="3"/>
  <c r="M450" i="5" s="1"/>
  <c r="M584" i="3"/>
  <c r="K584" i="3"/>
  <c r="J584" i="3"/>
  <c r="G584" i="3"/>
  <c r="D584" i="3"/>
  <c r="B584" i="3"/>
  <c r="A450" i="5" s="1"/>
  <c r="AC583" i="3"/>
  <c r="AB583" i="3"/>
  <c r="AA583" i="3"/>
  <c r="Y583" i="3"/>
  <c r="B449" i="5" s="1"/>
  <c r="O583" i="3"/>
  <c r="N583" i="3"/>
  <c r="M449" i="5" s="1"/>
  <c r="M583" i="3"/>
  <c r="K449" i="5" s="1"/>
  <c r="K583" i="3"/>
  <c r="J583" i="3"/>
  <c r="G583" i="3"/>
  <c r="D583" i="3"/>
  <c r="B583" i="3"/>
  <c r="A449" i="5" s="1"/>
  <c r="AC582" i="3"/>
  <c r="AB582" i="3"/>
  <c r="AA582" i="3"/>
  <c r="Y582" i="3"/>
  <c r="B448" i="5" s="1"/>
  <c r="O582" i="3"/>
  <c r="N582" i="3"/>
  <c r="M448" i="5" s="1"/>
  <c r="M582" i="3"/>
  <c r="K448" i="5" s="1"/>
  <c r="K582" i="3"/>
  <c r="J582" i="3"/>
  <c r="G582" i="3"/>
  <c r="D582" i="3"/>
  <c r="B582" i="3"/>
  <c r="A448" i="5" s="1"/>
  <c r="AC581" i="3"/>
  <c r="AB581" i="3"/>
  <c r="AA581" i="3"/>
  <c r="Y581" i="3"/>
  <c r="B447" i="5" s="1"/>
  <c r="O581" i="3"/>
  <c r="N581" i="3"/>
  <c r="M447" i="5" s="1"/>
  <c r="M581" i="3"/>
  <c r="K447" i="5" s="1"/>
  <c r="K581" i="3"/>
  <c r="J581" i="3"/>
  <c r="G581" i="3"/>
  <c r="D581" i="3"/>
  <c r="B581" i="3"/>
  <c r="A447" i="5" s="1"/>
  <c r="AC580" i="3"/>
  <c r="AB580" i="3"/>
  <c r="AA580" i="3"/>
  <c r="C446" i="5" s="1"/>
  <c r="Y580" i="3"/>
  <c r="O580" i="3"/>
  <c r="N580" i="3"/>
  <c r="M446" i="5" s="1"/>
  <c r="M580" i="3"/>
  <c r="K580" i="3"/>
  <c r="J580" i="3"/>
  <c r="G580" i="3"/>
  <c r="D580" i="3"/>
  <c r="B580" i="3"/>
  <c r="AC579" i="3"/>
  <c r="AB579" i="3"/>
  <c r="AA579" i="3"/>
  <c r="Y579" i="3"/>
  <c r="B445" i="5" s="1"/>
  <c r="O579" i="3"/>
  <c r="N579" i="3"/>
  <c r="M445" i="5" s="1"/>
  <c r="M579" i="3"/>
  <c r="K579" i="3"/>
  <c r="J579" i="3"/>
  <c r="G579" i="3"/>
  <c r="D579" i="3"/>
  <c r="B579" i="3"/>
  <c r="A445" i="5" s="1"/>
  <c r="AC578" i="3"/>
  <c r="AB578" i="3"/>
  <c r="AA578" i="3"/>
  <c r="Y578" i="3"/>
  <c r="B444" i="5" s="1"/>
  <c r="O578" i="3"/>
  <c r="N578" i="3"/>
  <c r="M444" i="5" s="1"/>
  <c r="M578" i="3"/>
  <c r="K578" i="3"/>
  <c r="J578" i="3"/>
  <c r="G578" i="3"/>
  <c r="D578" i="3"/>
  <c r="B578" i="3"/>
  <c r="A444" i="5" s="1"/>
  <c r="AC577" i="3"/>
  <c r="AB577" i="3"/>
  <c r="AA577" i="3"/>
  <c r="Y577" i="3"/>
  <c r="B443" i="5" s="1"/>
  <c r="O577" i="3"/>
  <c r="N577" i="3"/>
  <c r="M443" i="5" s="1"/>
  <c r="M577" i="3"/>
  <c r="K577" i="3"/>
  <c r="J577" i="3"/>
  <c r="G577" i="3"/>
  <c r="D577" i="3"/>
  <c r="B577" i="3"/>
  <c r="A443" i="5" s="1"/>
  <c r="AC576" i="3"/>
  <c r="AB576" i="3"/>
  <c r="AA576" i="3"/>
  <c r="Y576" i="3"/>
  <c r="B442" i="5" s="1"/>
  <c r="O576" i="3"/>
  <c r="N576" i="3"/>
  <c r="M442" i="5" s="1"/>
  <c r="M576" i="3"/>
  <c r="K576" i="3"/>
  <c r="J576" i="3"/>
  <c r="G576" i="3"/>
  <c r="D576" i="3"/>
  <c r="B576" i="3"/>
  <c r="A442" i="5" s="1"/>
  <c r="AC575" i="3"/>
  <c r="AB575" i="3"/>
  <c r="AA575" i="3"/>
  <c r="Y575" i="3"/>
  <c r="B441" i="5" s="1"/>
  <c r="O575" i="3"/>
  <c r="N575" i="3"/>
  <c r="M441" i="5" s="1"/>
  <c r="M575" i="3"/>
  <c r="K441" i="5" s="1"/>
  <c r="K575" i="3"/>
  <c r="J575" i="3"/>
  <c r="G575" i="3"/>
  <c r="D575" i="3"/>
  <c r="B575" i="3"/>
  <c r="A441" i="5" s="1"/>
  <c r="AC574" i="3"/>
  <c r="AB574" i="3"/>
  <c r="AA574" i="3"/>
  <c r="Y574" i="3"/>
  <c r="B440" i="5" s="1"/>
  <c r="O574" i="3"/>
  <c r="N574" i="3"/>
  <c r="M440" i="5" s="1"/>
  <c r="M574" i="3"/>
  <c r="K440" i="5" s="1"/>
  <c r="K574" i="3"/>
  <c r="J574" i="3"/>
  <c r="G574" i="3"/>
  <c r="D574" i="3"/>
  <c r="B574" i="3"/>
  <c r="A440" i="5" s="1"/>
  <c r="AC573" i="3"/>
  <c r="AB573" i="3"/>
  <c r="AA573" i="3"/>
  <c r="Y573" i="3"/>
  <c r="B439" i="5" s="1"/>
  <c r="O573" i="3"/>
  <c r="N573" i="3"/>
  <c r="M439" i="5" s="1"/>
  <c r="M573" i="3"/>
  <c r="K439" i="5" s="1"/>
  <c r="K573" i="3"/>
  <c r="J573" i="3"/>
  <c r="G573" i="3"/>
  <c r="D573" i="3"/>
  <c r="B573" i="3"/>
  <c r="A439" i="5" s="1"/>
  <c r="AC572" i="3"/>
  <c r="AB572" i="3"/>
  <c r="AA572" i="3"/>
  <c r="Y572" i="3"/>
  <c r="B438" i="5" s="1"/>
  <c r="O572" i="3"/>
  <c r="N572" i="3"/>
  <c r="M438" i="5" s="1"/>
  <c r="M572" i="3"/>
  <c r="K438" i="5" s="1"/>
  <c r="K572" i="3"/>
  <c r="J572" i="3"/>
  <c r="G572" i="3"/>
  <c r="D572" i="3"/>
  <c r="B572" i="3"/>
  <c r="A438" i="5" s="1"/>
  <c r="AC571" i="3"/>
  <c r="AB571" i="3"/>
  <c r="AA571" i="3"/>
  <c r="Y571" i="3"/>
  <c r="B437" i="5" s="1"/>
  <c r="O571" i="3"/>
  <c r="N571" i="3"/>
  <c r="M437" i="5" s="1"/>
  <c r="M571" i="3"/>
  <c r="K437" i="5" s="1"/>
  <c r="K571" i="3"/>
  <c r="J571" i="3"/>
  <c r="G571" i="3"/>
  <c r="D571" i="3"/>
  <c r="B571" i="3"/>
  <c r="A437" i="5" s="1"/>
  <c r="AC570" i="3"/>
  <c r="AB570" i="3"/>
  <c r="AA570" i="3"/>
  <c r="Y570" i="3"/>
  <c r="B436" i="5" s="1"/>
  <c r="O570" i="3"/>
  <c r="N570" i="3"/>
  <c r="M436" i="5" s="1"/>
  <c r="M570" i="3"/>
  <c r="K436" i="5" s="1"/>
  <c r="K570" i="3"/>
  <c r="J570" i="3"/>
  <c r="G570" i="3"/>
  <c r="D570" i="3"/>
  <c r="B570" i="3"/>
  <c r="A436" i="5" s="1"/>
  <c r="AC569" i="3"/>
  <c r="AB569" i="3"/>
  <c r="AA569" i="3"/>
  <c r="Y569" i="3"/>
  <c r="B435" i="5" s="1"/>
  <c r="O569" i="3"/>
  <c r="N569" i="3"/>
  <c r="M435" i="5" s="1"/>
  <c r="M569" i="3"/>
  <c r="K435" i="5" s="1"/>
  <c r="K569" i="3"/>
  <c r="J569" i="3"/>
  <c r="G569" i="3"/>
  <c r="D569" i="3"/>
  <c r="B569" i="3"/>
  <c r="AC568" i="3"/>
  <c r="AB568" i="3"/>
  <c r="AA568" i="3"/>
  <c r="C434" i="5" s="1"/>
  <c r="Y568" i="3"/>
  <c r="B434" i="5" s="1"/>
  <c r="O568" i="3"/>
  <c r="N568" i="3"/>
  <c r="M434" i="5" s="1"/>
  <c r="M568" i="3"/>
  <c r="K568" i="3"/>
  <c r="J568" i="3"/>
  <c r="G568" i="3"/>
  <c r="D568" i="3"/>
  <c r="B568" i="3"/>
  <c r="A434" i="5" s="1"/>
  <c r="AC567" i="3"/>
  <c r="AB567" i="3"/>
  <c r="AA567" i="3"/>
  <c r="C433" i="5" s="1"/>
  <c r="Y567" i="3"/>
  <c r="B433" i="5" s="1"/>
  <c r="O567" i="3"/>
  <c r="N567" i="3"/>
  <c r="M433" i="5" s="1"/>
  <c r="M567" i="3"/>
  <c r="K567" i="3"/>
  <c r="J567" i="3"/>
  <c r="G567" i="3"/>
  <c r="D567" i="3"/>
  <c r="B567" i="3"/>
  <c r="AC566" i="3"/>
  <c r="AB566" i="3"/>
  <c r="AA566" i="3"/>
  <c r="Y566" i="3"/>
  <c r="B432" i="5" s="1"/>
  <c r="O566" i="3"/>
  <c r="N566" i="3"/>
  <c r="M432" i="5" s="1"/>
  <c r="M566" i="3"/>
  <c r="K566" i="3"/>
  <c r="J566" i="3"/>
  <c r="G566" i="3"/>
  <c r="D566" i="3"/>
  <c r="B566" i="3"/>
  <c r="A432" i="5" s="1"/>
  <c r="AC553" i="3"/>
  <c r="AB553" i="3"/>
  <c r="AA553" i="3"/>
  <c r="Y553" i="3"/>
  <c r="B419" i="5" s="1"/>
  <c r="O553" i="3"/>
  <c r="N553" i="3"/>
  <c r="M419" i="5" s="1"/>
  <c r="M553" i="3"/>
  <c r="K553" i="3"/>
  <c r="J553" i="3"/>
  <c r="G553" i="3"/>
  <c r="D553" i="3"/>
  <c r="B553" i="3"/>
  <c r="A419" i="5" s="1"/>
  <c r="AC552" i="3"/>
  <c r="AB552" i="3"/>
  <c r="AA552" i="3"/>
  <c r="Y552" i="3"/>
  <c r="B418" i="5" s="1"/>
  <c r="O552" i="3"/>
  <c r="N552" i="3"/>
  <c r="M418" i="5" s="1"/>
  <c r="M552" i="3"/>
  <c r="K552" i="3"/>
  <c r="J552" i="3"/>
  <c r="G552" i="3"/>
  <c r="D552" i="3"/>
  <c r="B552" i="3"/>
  <c r="A418" i="5" s="1"/>
  <c r="AC551" i="3"/>
  <c r="AB551" i="3"/>
  <c r="AA551" i="3"/>
  <c r="Y551" i="3"/>
  <c r="B417" i="5" s="1"/>
  <c r="O551" i="3"/>
  <c r="N551" i="3"/>
  <c r="M417" i="5" s="1"/>
  <c r="M551" i="3"/>
  <c r="K551" i="3"/>
  <c r="J551" i="3"/>
  <c r="G551" i="3"/>
  <c r="D551" i="3"/>
  <c r="B551" i="3"/>
  <c r="A417" i="5" s="1"/>
  <c r="AC550" i="3"/>
  <c r="AB550" i="3"/>
  <c r="AA550" i="3"/>
  <c r="Y550" i="3"/>
  <c r="B416" i="5" s="1"/>
  <c r="O550" i="3"/>
  <c r="N550" i="3"/>
  <c r="M416" i="5" s="1"/>
  <c r="M550" i="3"/>
  <c r="K550" i="3"/>
  <c r="J550" i="3"/>
  <c r="G550" i="3"/>
  <c r="D550" i="3"/>
  <c r="B550" i="3"/>
  <c r="A416" i="5" s="1"/>
  <c r="AC549" i="3"/>
  <c r="AB549" i="3"/>
  <c r="AA549" i="3"/>
  <c r="Y549" i="3"/>
  <c r="B415" i="5" s="1"/>
  <c r="O549" i="3"/>
  <c r="N549" i="3"/>
  <c r="M415" i="5" s="1"/>
  <c r="M549" i="3"/>
  <c r="K549" i="3"/>
  <c r="J549" i="3"/>
  <c r="G549" i="3"/>
  <c r="D549" i="3"/>
  <c r="B549" i="3"/>
  <c r="A415" i="5" s="1"/>
  <c r="AC548" i="3"/>
  <c r="AB548" i="3"/>
  <c r="AA548" i="3"/>
  <c r="Y548" i="3"/>
  <c r="B414" i="5" s="1"/>
  <c r="O548" i="3"/>
  <c r="N548" i="3"/>
  <c r="M414" i="5" s="1"/>
  <c r="M548" i="3"/>
  <c r="K548" i="3"/>
  <c r="J548" i="3"/>
  <c r="G548" i="3"/>
  <c r="D548" i="3"/>
  <c r="B548" i="3"/>
  <c r="A414" i="5" s="1"/>
  <c r="AC547" i="3"/>
  <c r="AB547" i="3"/>
  <c r="AA547" i="3"/>
  <c r="Y547" i="3"/>
  <c r="B413" i="5" s="1"/>
  <c r="O547" i="3"/>
  <c r="N547" i="3"/>
  <c r="M413" i="5" s="1"/>
  <c r="M547" i="3"/>
  <c r="K547" i="3"/>
  <c r="J547" i="3"/>
  <c r="G547" i="3"/>
  <c r="D547" i="3"/>
  <c r="B547" i="3"/>
  <c r="A413" i="5" s="1"/>
  <c r="AC546" i="3"/>
  <c r="AB546" i="3"/>
  <c r="AA546" i="3"/>
  <c r="Y546" i="3"/>
  <c r="B412" i="5" s="1"/>
  <c r="O546" i="3"/>
  <c r="N546" i="3"/>
  <c r="M412" i="5" s="1"/>
  <c r="M546" i="3"/>
  <c r="K412" i="5" s="1"/>
  <c r="K546" i="3"/>
  <c r="J546" i="3"/>
  <c r="G546" i="3"/>
  <c r="D546" i="3"/>
  <c r="B546" i="3"/>
  <c r="A412" i="5" s="1"/>
  <c r="AC545" i="3"/>
  <c r="AB545" i="3"/>
  <c r="AA545" i="3"/>
  <c r="Y545" i="3"/>
  <c r="B411" i="5" s="1"/>
  <c r="O545" i="3"/>
  <c r="N545" i="3"/>
  <c r="M411" i="5" s="1"/>
  <c r="M545" i="3"/>
  <c r="K411" i="5" s="1"/>
  <c r="K545" i="3"/>
  <c r="J545" i="3"/>
  <c r="G545" i="3"/>
  <c r="D545" i="3"/>
  <c r="B545" i="3"/>
  <c r="A411" i="5" s="1"/>
  <c r="AC544" i="3"/>
  <c r="AB544" i="3"/>
  <c r="AA544" i="3"/>
  <c r="Y544" i="3"/>
  <c r="B410" i="5" s="1"/>
  <c r="O544" i="3"/>
  <c r="N544" i="3"/>
  <c r="M410" i="5" s="1"/>
  <c r="M544" i="3"/>
  <c r="K410" i="5" s="1"/>
  <c r="K544" i="3"/>
  <c r="J544" i="3"/>
  <c r="G544" i="3"/>
  <c r="D544" i="3"/>
  <c r="B544" i="3"/>
  <c r="A410" i="5" s="1"/>
  <c r="AC543" i="3"/>
  <c r="AB543" i="3"/>
  <c r="AA543" i="3"/>
  <c r="Y543" i="3"/>
  <c r="B409" i="5" s="1"/>
  <c r="O543" i="3"/>
  <c r="N543" i="3"/>
  <c r="M409" i="5" s="1"/>
  <c r="M543" i="3"/>
  <c r="K409" i="5" s="1"/>
  <c r="K543" i="3"/>
  <c r="J543" i="3"/>
  <c r="G543" i="3"/>
  <c r="D543" i="3"/>
  <c r="B543" i="3"/>
  <c r="A409" i="5" s="1"/>
  <c r="AC542" i="3"/>
  <c r="AB542" i="3"/>
  <c r="AA542" i="3"/>
  <c r="C408" i="5" s="1"/>
  <c r="Y542" i="3"/>
  <c r="B408" i="5" s="1"/>
  <c r="O542" i="3"/>
  <c r="N542" i="3"/>
  <c r="M408" i="5" s="1"/>
  <c r="M542" i="3"/>
  <c r="K408" i="5" s="1"/>
  <c r="K542" i="3"/>
  <c r="J542" i="3"/>
  <c r="G542" i="3"/>
  <c r="D542" i="3"/>
  <c r="B542" i="3"/>
  <c r="A408" i="5" s="1"/>
  <c r="AC541" i="3"/>
  <c r="AB541" i="3"/>
  <c r="AA541" i="3"/>
  <c r="C407" i="5" s="1"/>
  <c r="Y541" i="3"/>
  <c r="B407" i="5" s="1"/>
  <c r="O541" i="3"/>
  <c r="N541" i="3"/>
  <c r="M407" i="5" s="1"/>
  <c r="M541" i="3"/>
  <c r="K541" i="3"/>
  <c r="J541" i="3"/>
  <c r="G541" i="3"/>
  <c r="D541" i="3"/>
  <c r="B541" i="3"/>
  <c r="A407" i="5" s="1"/>
  <c r="AC540" i="3"/>
  <c r="AB540" i="3"/>
  <c r="AA540" i="3"/>
  <c r="C406" i="5" s="1"/>
  <c r="Y540" i="3"/>
  <c r="B406" i="5" s="1"/>
  <c r="O540" i="3"/>
  <c r="N540" i="3"/>
  <c r="M406" i="5" s="1"/>
  <c r="M540" i="3"/>
  <c r="K406" i="5" s="1"/>
  <c r="K540" i="3"/>
  <c r="J540" i="3"/>
  <c r="G540" i="3"/>
  <c r="D540" i="3"/>
  <c r="B540" i="3"/>
  <c r="A406" i="5" s="1"/>
  <c r="AC539" i="3"/>
  <c r="AB539" i="3"/>
  <c r="AA539" i="3"/>
  <c r="C405" i="5" s="1"/>
  <c r="Y539" i="3"/>
  <c r="B405" i="5" s="1"/>
  <c r="O539" i="3"/>
  <c r="N539" i="3"/>
  <c r="M405" i="5" s="1"/>
  <c r="M539" i="3"/>
  <c r="K539" i="3"/>
  <c r="J539" i="3"/>
  <c r="G539" i="3"/>
  <c r="D539" i="3"/>
  <c r="B539" i="3"/>
  <c r="A405" i="5" s="1"/>
  <c r="AC538" i="3"/>
  <c r="AB538" i="3"/>
  <c r="AA538" i="3"/>
  <c r="C404" i="5" s="1"/>
  <c r="Y538" i="3"/>
  <c r="B404" i="5" s="1"/>
  <c r="O538" i="3"/>
  <c r="N538" i="3"/>
  <c r="M404" i="5" s="1"/>
  <c r="M538" i="3"/>
  <c r="K404" i="5" s="1"/>
  <c r="K538" i="3"/>
  <c r="J538" i="3"/>
  <c r="G538" i="3"/>
  <c r="D538" i="3"/>
  <c r="B538" i="3"/>
  <c r="A404" i="5" s="1"/>
  <c r="AC537" i="3"/>
  <c r="AB537" i="3"/>
  <c r="AA537" i="3"/>
  <c r="C403" i="5" s="1"/>
  <c r="Y537" i="3"/>
  <c r="B403" i="5" s="1"/>
  <c r="O537" i="3"/>
  <c r="N537" i="3"/>
  <c r="M403" i="5" s="1"/>
  <c r="M537" i="3"/>
  <c r="K537" i="3"/>
  <c r="J537" i="3"/>
  <c r="G537" i="3"/>
  <c r="D537" i="3"/>
  <c r="B537" i="3"/>
  <c r="A403" i="5" s="1"/>
  <c r="AC536" i="3"/>
  <c r="AB536" i="3"/>
  <c r="AA536" i="3"/>
  <c r="C402" i="5" s="1"/>
  <c r="Y536" i="3"/>
  <c r="B402" i="5" s="1"/>
  <c r="O536" i="3"/>
  <c r="N536" i="3"/>
  <c r="M402" i="5" s="1"/>
  <c r="M536" i="3"/>
  <c r="K402" i="5" s="1"/>
  <c r="K536" i="3"/>
  <c r="J536" i="3"/>
  <c r="G536" i="3"/>
  <c r="D536" i="3"/>
  <c r="B536" i="3"/>
  <c r="A402" i="5" s="1"/>
  <c r="AC535" i="3"/>
  <c r="AB535" i="3"/>
  <c r="AA535" i="3"/>
  <c r="C401" i="5" s="1"/>
  <c r="Y535" i="3"/>
  <c r="O535" i="3"/>
  <c r="N535" i="3"/>
  <c r="M401" i="5" s="1"/>
  <c r="M535" i="3"/>
  <c r="K401" i="5" s="1"/>
  <c r="K535" i="3"/>
  <c r="J535" i="3"/>
  <c r="G535" i="3"/>
  <c r="D535" i="3"/>
  <c r="B535" i="3"/>
  <c r="A401" i="5" s="1"/>
  <c r="AC534" i="3"/>
  <c r="AB534" i="3"/>
  <c r="AA534" i="3"/>
  <c r="C400" i="5" s="1"/>
  <c r="Y534" i="3"/>
  <c r="B400" i="5" s="1"/>
  <c r="O534" i="3"/>
  <c r="N534" i="3"/>
  <c r="M400" i="5" s="1"/>
  <c r="M534" i="3"/>
  <c r="K400" i="5" s="1"/>
  <c r="K534" i="3"/>
  <c r="J534" i="3"/>
  <c r="G534" i="3"/>
  <c r="D534" i="3"/>
  <c r="B534" i="3"/>
  <c r="A400" i="5" s="1"/>
  <c r="AC533" i="3"/>
  <c r="AB533" i="3"/>
  <c r="AA533" i="3"/>
  <c r="C399" i="5" s="1"/>
  <c r="Y533" i="3"/>
  <c r="B399" i="5" s="1"/>
  <c r="O533" i="3"/>
  <c r="N533" i="3"/>
  <c r="M399" i="5" s="1"/>
  <c r="M533" i="3"/>
  <c r="K533" i="3"/>
  <c r="J533" i="3"/>
  <c r="G533" i="3"/>
  <c r="D533" i="3"/>
  <c r="B533" i="3"/>
  <c r="A399" i="5" s="1"/>
  <c r="AC532" i="3"/>
  <c r="AB532" i="3"/>
  <c r="AA532" i="3"/>
  <c r="C398" i="5" s="1"/>
  <c r="Y532" i="3"/>
  <c r="B398" i="5" s="1"/>
  <c r="O532" i="3"/>
  <c r="N532" i="3"/>
  <c r="M398" i="5" s="1"/>
  <c r="M532" i="3"/>
  <c r="K398" i="5" s="1"/>
  <c r="K532" i="3"/>
  <c r="J532" i="3"/>
  <c r="G532" i="3"/>
  <c r="D532" i="3"/>
  <c r="B532" i="3"/>
  <c r="A398" i="5" s="1"/>
  <c r="AC531" i="3"/>
  <c r="AB531" i="3"/>
  <c r="AA531" i="3"/>
  <c r="C397" i="5" s="1"/>
  <c r="Y531" i="3"/>
  <c r="B397" i="5" s="1"/>
  <c r="O531" i="3"/>
  <c r="N531" i="3"/>
  <c r="M397" i="5" s="1"/>
  <c r="M531" i="3"/>
  <c r="K531" i="3"/>
  <c r="J531" i="3"/>
  <c r="G531" i="3"/>
  <c r="D531" i="3"/>
  <c r="B531" i="3"/>
  <c r="A397" i="5" s="1"/>
  <c r="AC530" i="3"/>
  <c r="AB530" i="3"/>
  <c r="AA530" i="3"/>
  <c r="C396" i="5" s="1"/>
  <c r="Y530" i="3"/>
  <c r="B396" i="5" s="1"/>
  <c r="O530" i="3"/>
  <c r="N530" i="3"/>
  <c r="M396" i="5" s="1"/>
  <c r="M530" i="3"/>
  <c r="K396" i="5" s="1"/>
  <c r="K530" i="3"/>
  <c r="J530" i="3"/>
  <c r="G530" i="3"/>
  <c r="D530" i="3"/>
  <c r="B530" i="3"/>
  <c r="A396" i="5" s="1"/>
  <c r="AC529" i="3"/>
  <c r="AB529" i="3"/>
  <c r="AA529" i="3"/>
  <c r="C395" i="5" s="1"/>
  <c r="Y529" i="3"/>
  <c r="B395" i="5" s="1"/>
  <c r="O529" i="3"/>
  <c r="N529" i="3"/>
  <c r="M395" i="5" s="1"/>
  <c r="M529" i="3"/>
  <c r="K529" i="3"/>
  <c r="J529" i="3"/>
  <c r="G529" i="3"/>
  <c r="D529" i="3"/>
  <c r="B529" i="3"/>
  <c r="A395" i="5" s="1"/>
  <c r="AC528" i="3"/>
  <c r="AB528" i="3"/>
  <c r="AA528" i="3"/>
  <c r="C394" i="5" s="1"/>
  <c r="Y528" i="3"/>
  <c r="B394" i="5" s="1"/>
  <c r="O528" i="3"/>
  <c r="N528" i="3"/>
  <c r="M394" i="5" s="1"/>
  <c r="M528" i="3"/>
  <c r="K394" i="5" s="1"/>
  <c r="K528" i="3"/>
  <c r="J528" i="3"/>
  <c r="G528" i="3"/>
  <c r="D528" i="3"/>
  <c r="B528" i="3"/>
  <c r="A394" i="5" s="1"/>
  <c r="AC527" i="3"/>
  <c r="AB527" i="3"/>
  <c r="AA527" i="3"/>
  <c r="C393" i="5" s="1"/>
  <c r="Y527" i="3"/>
  <c r="O527" i="3"/>
  <c r="N527" i="3"/>
  <c r="M393" i="5" s="1"/>
  <c r="M527" i="3"/>
  <c r="K393" i="5" s="1"/>
  <c r="K527" i="3"/>
  <c r="J527" i="3"/>
  <c r="G527" i="3"/>
  <c r="D527" i="3"/>
  <c r="B527" i="3"/>
  <c r="A393" i="5" s="1"/>
  <c r="AC526" i="3"/>
  <c r="AB526" i="3"/>
  <c r="AA526" i="3"/>
  <c r="C392" i="5" s="1"/>
  <c r="Y526" i="3"/>
  <c r="B392" i="5" s="1"/>
  <c r="O526" i="3"/>
  <c r="N526" i="3"/>
  <c r="M392" i="5" s="1"/>
  <c r="M526" i="3"/>
  <c r="K392" i="5" s="1"/>
  <c r="K526" i="3"/>
  <c r="J526" i="3"/>
  <c r="G526" i="3"/>
  <c r="D526" i="3"/>
  <c r="B526" i="3"/>
  <c r="A392" i="5" s="1"/>
  <c r="AC525" i="3"/>
  <c r="AB525" i="3"/>
  <c r="AA525" i="3"/>
  <c r="C391" i="5" s="1"/>
  <c r="Y525" i="3"/>
  <c r="B391" i="5" s="1"/>
  <c r="O525" i="3"/>
  <c r="N525" i="3"/>
  <c r="M391" i="5" s="1"/>
  <c r="M525" i="3"/>
  <c r="K525" i="3"/>
  <c r="J525" i="3"/>
  <c r="G525" i="3"/>
  <c r="D525" i="3"/>
  <c r="B525" i="3"/>
  <c r="A391" i="5" s="1"/>
  <c r="AC524" i="3"/>
  <c r="AB524" i="3"/>
  <c r="AA524" i="3"/>
  <c r="C390" i="5" s="1"/>
  <c r="Y524" i="3"/>
  <c r="B390" i="5" s="1"/>
  <c r="O524" i="3"/>
  <c r="N524" i="3"/>
  <c r="M390" i="5" s="1"/>
  <c r="M524" i="3"/>
  <c r="K390" i="5" s="1"/>
  <c r="K524" i="3"/>
  <c r="J524" i="3"/>
  <c r="G524" i="3"/>
  <c r="D524" i="3"/>
  <c r="B524" i="3"/>
  <c r="A390" i="5" s="1"/>
  <c r="AC523" i="3"/>
  <c r="AB523" i="3"/>
  <c r="AA523" i="3"/>
  <c r="C389" i="5" s="1"/>
  <c r="Y523" i="3"/>
  <c r="B389" i="5" s="1"/>
  <c r="O523" i="3"/>
  <c r="N523" i="3"/>
  <c r="M389" i="5" s="1"/>
  <c r="M523" i="3"/>
  <c r="K523" i="3"/>
  <c r="J523" i="3"/>
  <c r="G523" i="3"/>
  <c r="D523" i="3"/>
  <c r="B523" i="3"/>
  <c r="A389" i="5" s="1"/>
  <c r="AC510" i="3"/>
  <c r="AB510" i="3"/>
  <c r="AA510" i="3"/>
  <c r="Y510" i="3"/>
  <c r="B376" i="5" s="1"/>
  <c r="O510" i="3"/>
  <c r="N510" i="3"/>
  <c r="M376" i="5" s="1"/>
  <c r="K510" i="3"/>
  <c r="J510" i="3"/>
  <c r="H376" i="5" s="1"/>
  <c r="G510" i="3"/>
  <c r="D510" i="3"/>
  <c r="B510" i="3"/>
  <c r="A376" i="5" s="1"/>
  <c r="AC509" i="3"/>
  <c r="E375" i="5" s="1"/>
  <c r="AB509" i="3"/>
  <c r="AA509" i="3"/>
  <c r="C375" i="5" s="1"/>
  <c r="Y509" i="3"/>
  <c r="B375" i="5" s="1"/>
  <c r="M375" i="5"/>
  <c r="K509" i="3"/>
  <c r="J509" i="3"/>
  <c r="G509" i="3"/>
  <c r="D509" i="3"/>
  <c r="B509" i="3"/>
  <c r="AC508" i="3"/>
  <c r="AB508" i="3"/>
  <c r="AA508" i="3"/>
  <c r="C374" i="5" s="1"/>
  <c r="Y508" i="3"/>
  <c r="M374" i="5"/>
  <c r="K508" i="3"/>
  <c r="J508" i="3"/>
  <c r="G508" i="3"/>
  <c r="D508" i="3"/>
  <c r="B508" i="3"/>
  <c r="A374" i="5" s="1"/>
  <c r="AC507" i="3"/>
  <c r="E373" i="5" s="1"/>
  <c r="AB507" i="3"/>
  <c r="AA507" i="3"/>
  <c r="C373" i="5" s="1"/>
  <c r="Y507" i="3"/>
  <c r="B373" i="5" s="1"/>
  <c r="M373" i="5"/>
  <c r="K507" i="3"/>
  <c r="J507" i="3"/>
  <c r="H373" i="5" s="1"/>
  <c r="G507" i="3"/>
  <c r="D507" i="3"/>
  <c r="B507" i="3"/>
  <c r="AC506" i="3"/>
  <c r="E372" i="5" s="1"/>
  <c r="AB506" i="3"/>
  <c r="AA506" i="3"/>
  <c r="Y506" i="3"/>
  <c r="M372" i="5"/>
  <c r="K506" i="3"/>
  <c r="J506" i="3"/>
  <c r="H372" i="5" s="1"/>
  <c r="G506" i="3"/>
  <c r="D506" i="3"/>
  <c r="B506" i="3"/>
  <c r="AC505" i="3"/>
  <c r="E371" i="5" s="1"/>
  <c r="AB505" i="3"/>
  <c r="AA505" i="3"/>
  <c r="C371" i="5" s="1"/>
  <c r="Y505" i="3"/>
  <c r="B371" i="5" s="1"/>
  <c r="M371" i="5"/>
  <c r="K505" i="3"/>
  <c r="J505" i="3"/>
  <c r="G505" i="3"/>
  <c r="D505" i="3"/>
  <c r="B505" i="3"/>
  <c r="AC504" i="3"/>
  <c r="AB504" i="3"/>
  <c r="AA504" i="3"/>
  <c r="C370" i="5" s="1"/>
  <c r="Y504" i="3"/>
  <c r="M370" i="5"/>
  <c r="K504" i="3"/>
  <c r="J504" i="3"/>
  <c r="H370" i="5" s="1"/>
  <c r="G504" i="3"/>
  <c r="D504" i="3"/>
  <c r="B504" i="3"/>
  <c r="A370" i="5" s="1"/>
  <c r="AC503" i="3"/>
  <c r="E369" i="5" s="1"/>
  <c r="AB503" i="3"/>
  <c r="AA503" i="3"/>
  <c r="C369" i="5" s="1"/>
  <c r="Y503" i="3"/>
  <c r="B369" i="5" s="1"/>
  <c r="K503" i="3"/>
  <c r="J503" i="3"/>
  <c r="G503" i="3"/>
  <c r="D503" i="3"/>
  <c r="B503" i="3"/>
  <c r="A369" i="5" s="1"/>
  <c r="AC502" i="3"/>
  <c r="AB502" i="3"/>
  <c r="AA502" i="3"/>
  <c r="C368" i="5" s="1"/>
  <c r="Y502" i="3"/>
  <c r="B368" i="5" s="1"/>
  <c r="M368" i="5"/>
  <c r="K502" i="3"/>
  <c r="J502" i="3"/>
  <c r="H368" i="5" s="1"/>
  <c r="G502" i="3"/>
  <c r="D502" i="3"/>
  <c r="B502" i="3"/>
  <c r="A368" i="5" s="1"/>
  <c r="AC501" i="3"/>
  <c r="E367" i="5" s="1"/>
  <c r="AB501" i="3"/>
  <c r="AA501" i="3"/>
  <c r="Y501" i="3"/>
  <c r="M367" i="5"/>
  <c r="L367" i="5" s="1"/>
  <c r="K501" i="3"/>
  <c r="J501" i="3"/>
  <c r="G501" i="3"/>
  <c r="D501" i="3"/>
  <c r="B501" i="3"/>
  <c r="A367" i="5" s="1"/>
  <c r="AC500" i="3"/>
  <c r="AB500" i="3"/>
  <c r="AA500" i="3"/>
  <c r="C366" i="5" s="1"/>
  <c r="Y500" i="3"/>
  <c r="B366" i="5" s="1"/>
  <c r="M366" i="5"/>
  <c r="K500" i="3"/>
  <c r="J500" i="3"/>
  <c r="G500" i="3"/>
  <c r="D500" i="3"/>
  <c r="B500" i="3"/>
  <c r="A366" i="5" s="1"/>
  <c r="AC499" i="3"/>
  <c r="E365" i="5" s="1"/>
  <c r="AB499" i="3"/>
  <c r="AA499" i="3"/>
  <c r="Y499" i="3"/>
  <c r="B365" i="5" s="1"/>
  <c r="M365" i="5"/>
  <c r="K499" i="3"/>
  <c r="J499" i="3"/>
  <c r="G499" i="3"/>
  <c r="D499" i="3"/>
  <c r="B499" i="3"/>
  <c r="A365" i="5" s="1"/>
  <c r="AC498" i="3"/>
  <c r="AB498" i="3"/>
  <c r="AA498" i="3"/>
  <c r="C364" i="5" s="1"/>
  <c r="Y498" i="3"/>
  <c r="B364" i="5" s="1"/>
  <c r="M364" i="5"/>
  <c r="K498" i="3"/>
  <c r="J498" i="3"/>
  <c r="H364" i="5" s="1"/>
  <c r="G498" i="3"/>
  <c r="D498" i="3"/>
  <c r="B498" i="3"/>
  <c r="A364" i="5" s="1"/>
  <c r="AC497" i="3"/>
  <c r="E363" i="5" s="1"/>
  <c r="AB497" i="3"/>
  <c r="AA497" i="3"/>
  <c r="Y497" i="3"/>
  <c r="O497" i="3"/>
  <c r="N497" i="3"/>
  <c r="M363" i="5" s="1"/>
  <c r="K497" i="3"/>
  <c r="J497" i="3"/>
  <c r="G497" i="3"/>
  <c r="D497" i="3"/>
  <c r="B497" i="3"/>
  <c r="AC496" i="3"/>
  <c r="AB496" i="3"/>
  <c r="AA496" i="3"/>
  <c r="C362" i="5" s="1"/>
  <c r="Y496" i="3"/>
  <c r="O496" i="3"/>
  <c r="N496" i="3"/>
  <c r="M362" i="5" s="1"/>
  <c r="M496" i="3"/>
  <c r="K496" i="3"/>
  <c r="J496" i="3"/>
  <c r="G496" i="3"/>
  <c r="D496" i="3"/>
  <c r="B496" i="3"/>
  <c r="AC495" i="3"/>
  <c r="AB495" i="3"/>
  <c r="AA495" i="3"/>
  <c r="Y495" i="3"/>
  <c r="O495" i="3"/>
  <c r="N495" i="3"/>
  <c r="M361" i="5" s="1"/>
  <c r="M495" i="3"/>
  <c r="K361" i="5" s="1"/>
  <c r="K495" i="3"/>
  <c r="J495" i="3"/>
  <c r="G495" i="3"/>
  <c r="D495" i="3"/>
  <c r="B495" i="3"/>
  <c r="AC494" i="3"/>
  <c r="AB494" i="3"/>
  <c r="AA494" i="3"/>
  <c r="C360" i="5" s="1"/>
  <c r="Y494" i="3"/>
  <c r="O494" i="3"/>
  <c r="N494" i="3"/>
  <c r="M360" i="5" s="1"/>
  <c r="M494" i="3"/>
  <c r="K360" i="5" s="1"/>
  <c r="K494" i="3"/>
  <c r="J494" i="3"/>
  <c r="G494" i="3"/>
  <c r="D494" i="3"/>
  <c r="B494" i="3"/>
  <c r="AC493" i="3"/>
  <c r="AB493" i="3"/>
  <c r="AA493" i="3"/>
  <c r="C359" i="5" s="1"/>
  <c r="Y493" i="3"/>
  <c r="O493" i="3"/>
  <c r="N493" i="3"/>
  <c r="M359" i="5" s="1"/>
  <c r="M493" i="3"/>
  <c r="K359" i="5" s="1"/>
  <c r="K493" i="3"/>
  <c r="J493" i="3"/>
  <c r="G493" i="3"/>
  <c r="D493" i="3"/>
  <c r="B493" i="3"/>
  <c r="AC492" i="3"/>
  <c r="AB492" i="3"/>
  <c r="AA492" i="3"/>
  <c r="C358" i="5" s="1"/>
  <c r="Y492" i="3"/>
  <c r="O492" i="3"/>
  <c r="N492" i="3"/>
  <c r="M358" i="5" s="1"/>
  <c r="M492" i="3"/>
  <c r="K358" i="5" s="1"/>
  <c r="K492" i="3"/>
  <c r="J492" i="3"/>
  <c r="G492" i="3"/>
  <c r="D492" i="3"/>
  <c r="B492" i="3"/>
  <c r="AC491" i="3"/>
  <c r="AB491" i="3"/>
  <c r="AA491" i="3"/>
  <c r="C357" i="5" s="1"/>
  <c r="Y491" i="3"/>
  <c r="O491" i="3"/>
  <c r="N491" i="3"/>
  <c r="M357" i="5" s="1"/>
  <c r="M491" i="3"/>
  <c r="K357" i="5" s="1"/>
  <c r="K491" i="3"/>
  <c r="J491" i="3"/>
  <c r="G491" i="3"/>
  <c r="D491" i="3"/>
  <c r="B491" i="3"/>
  <c r="AC490" i="3"/>
  <c r="AB490" i="3"/>
  <c r="AA490" i="3"/>
  <c r="C356" i="5" s="1"/>
  <c r="Y490" i="3"/>
  <c r="O490" i="3"/>
  <c r="N490" i="3"/>
  <c r="M356" i="5" s="1"/>
  <c r="M490" i="3"/>
  <c r="K356" i="5" s="1"/>
  <c r="L356" i="5" s="1"/>
  <c r="K490" i="3"/>
  <c r="J490" i="3"/>
  <c r="G490" i="3"/>
  <c r="D490" i="3"/>
  <c r="B490" i="3"/>
  <c r="AC489" i="3"/>
  <c r="AB489" i="3"/>
  <c r="AA489" i="3"/>
  <c r="C355" i="5" s="1"/>
  <c r="Y489" i="3"/>
  <c r="O489" i="3"/>
  <c r="N489" i="3"/>
  <c r="M355" i="5" s="1"/>
  <c r="M489" i="3"/>
  <c r="K355" i="5" s="1"/>
  <c r="K489" i="3"/>
  <c r="J489" i="3"/>
  <c r="G489" i="3"/>
  <c r="D489" i="3"/>
  <c r="B489" i="3"/>
  <c r="AC488" i="3"/>
  <c r="AB488" i="3"/>
  <c r="AA488" i="3"/>
  <c r="C354" i="5" s="1"/>
  <c r="Y488" i="3"/>
  <c r="O488" i="3"/>
  <c r="N488" i="3"/>
  <c r="M354" i="5" s="1"/>
  <c r="M488" i="3"/>
  <c r="K488" i="3"/>
  <c r="J488" i="3"/>
  <c r="G488" i="3"/>
  <c r="D488" i="3"/>
  <c r="B488" i="3"/>
  <c r="AC487" i="3"/>
  <c r="AB487" i="3"/>
  <c r="AA487" i="3"/>
  <c r="Y487" i="3"/>
  <c r="O487" i="3"/>
  <c r="N487" i="3"/>
  <c r="M353" i="5" s="1"/>
  <c r="M487" i="3"/>
  <c r="K353" i="5" s="1"/>
  <c r="K487" i="3"/>
  <c r="J487" i="3"/>
  <c r="G487" i="3"/>
  <c r="D487" i="3"/>
  <c r="B487" i="3"/>
  <c r="AC486" i="3"/>
  <c r="AB486" i="3"/>
  <c r="AA486" i="3"/>
  <c r="C352" i="5" s="1"/>
  <c r="Y486" i="3"/>
  <c r="O486" i="3"/>
  <c r="N486" i="3"/>
  <c r="M352" i="5" s="1"/>
  <c r="M486" i="3"/>
  <c r="K352" i="5" s="1"/>
  <c r="K486" i="3"/>
  <c r="J486" i="3"/>
  <c r="G486" i="3"/>
  <c r="D486" i="3"/>
  <c r="B486" i="3"/>
  <c r="AC485" i="3"/>
  <c r="AB485" i="3"/>
  <c r="AA485" i="3"/>
  <c r="C351" i="5" s="1"/>
  <c r="Y485" i="3"/>
  <c r="O485" i="3"/>
  <c r="N485" i="3"/>
  <c r="M351" i="5" s="1"/>
  <c r="M485" i="3"/>
  <c r="K351" i="5" s="1"/>
  <c r="K485" i="3"/>
  <c r="J485" i="3"/>
  <c r="G485" i="3"/>
  <c r="D485" i="3"/>
  <c r="B485" i="3"/>
  <c r="AC484" i="3"/>
  <c r="AB484" i="3"/>
  <c r="AA484" i="3"/>
  <c r="C350" i="5" s="1"/>
  <c r="Y484" i="3"/>
  <c r="O484" i="3"/>
  <c r="N484" i="3"/>
  <c r="M350" i="5" s="1"/>
  <c r="M484" i="3"/>
  <c r="K484" i="3"/>
  <c r="J484" i="3"/>
  <c r="G484" i="3"/>
  <c r="D484" i="3"/>
  <c r="B484" i="3"/>
  <c r="AC483" i="3"/>
  <c r="AB483" i="3"/>
  <c r="AA483" i="3"/>
  <c r="Y483" i="3"/>
  <c r="O483" i="3"/>
  <c r="N483" i="3"/>
  <c r="M349" i="5" s="1"/>
  <c r="M483" i="3"/>
  <c r="K349" i="5" s="1"/>
  <c r="K483" i="3"/>
  <c r="J483" i="3"/>
  <c r="G483" i="3"/>
  <c r="D483" i="3"/>
  <c r="B483" i="3"/>
  <c r="AC482" i="3"/>
  <c r="AB482" i="3"/>
  <c r="AA482" i="3"/>
  <c r="C348" i="5" s="1"/>
  <c r="Y482" i="3"/>
  <c r="O482" i="3"/>
  <c r="N482" i="3"/>
  <c r="M348" i="5" s="1"/>
  <c r="M482" i="3"/>
  <c r="K348" i="5" s="1"/>
  <c r="L348" i="5" s="1"/>
  <c r="K482" i="3"/>
  <c r="J482" i="3"/>
  <c r="G482" i="3"/>
  <c r="D482" i="3"/>
  <c r="B482" i="3"/>
  <c r="AC481" i="3"/>
  <c r="AB481" i="3"/>
  <c r="AA481" i="3"/>
  <c r="C347" i="5" s="1"/>
  <c r="Y481" i="3"/>
  <c r="O481" i="3"/>
  <c r="N481" i="3"/>
  <c r="M347" i="5" s="1"/>
  <c r="M481" i="3"/>
  <c r="K347" i="5" s="1"/>
  <c r="K481" i="3"/>
  <c r="J481" i="3"/>
  <c r="G481" i="3"/>
  <c r="D481" i="3"/>
  <c r="B481" i="3"/>
  <c r="AC480" i="3"/>
  <c r="AB480" i="3"/>
  <c r="AA480" i="3"/>
  <c r="C346" i="5" s="1"/>
  <c r="Y480" i="3"/>
  <c r="O480" i="3"/>
  <c r="N480" i="3"/>
  <c r="M346" i="5" s="1"/>
  <c r="M480" i="3"/>
  <c r="K480" i="3"/>
  <c r="J480" i="3"/>
  <c r="G480" i="3"/>
  <c r="D480" i="3"/>
  <c r="B480" i="3"/>
  <c r="AC467" i="3"/>
  <c r="AB467" i="3"/>
  <c r="AA467" i="3"/>
  <c r="Y467" i="3"/>
  <c r="O467" i="3"/>
  <c r="N467" i="3"/>
  <c r="M333" i="5" s="1"/>
  <c r="M467" i="3"/>
  <c r="K333" i="5" s="1"/>
  <c r="K467" i="3"/>
  <c r="J467" i="3"/>
  <c r="G467" i="3"/>
  <c r="D467" i="3"/>
  <c r="B467" i="3"/>
  <c r="AC466" i="3"/>
  <c r="AB466" i="3"/>
  <c r="AA466" i="3"/>
  <c r="C332" i="5" s="1"/>
  <c r="Y466" i="3"/>
  <c r="O466" i="3"/>
  <c r="N466" i="3"/>
  <c r="M332" i="5" s="1"/>
  <c r="M466" i="3"/>
  <c r="K332" i="5" s="1"/>
  <c r="K466" i="3"/>
  <c r="J466" i="3"/>
  <c r="G466" i="3"/>
  <c r="D466" i="3"/>
  <c r="B466" i="3"/>
  <c r="AC465" i="3"/>
  <c r="AB465" i="3"/>
  <c r="AA465" i="3"/>
  <c r="C331" i="5" s="1"/>
  <c r="Y465" i="3"/>
  <c r="O465" i="3"/>
  <c r="N465" i="3"/>
  <c r="M331" i="5" s="1"/>
  <c r="M465" i="3"/>
  <c r="K331" i="5" s="1"/>
  <c r="K465" i="3"/>
  <c r="J465" i="3"/>
  <c r="G465" i="3"/>
  <c r="D465" i="3"/>
  <c r="B465" i="3"/>
  <c r="AC464" i="3"/>
  <c r="AB464" i="3"/>
  <c r="AA464" i="3"/>
  <c r="C330" i="5" s="1"/>
  <c r="Y464" i="3"/>
  <c r="O464" i="3"/>
  <c r="N464" i="3"/>
  <c r="M330" i="5" s="1"/>
  <c r="M464" i="3"/>
  <c r="K464" i="3"/>
  <c r="J464" i="3"/>
  <c r="G464" i="3"/>
  <c r="D464" i="3"/>
  <c r="B464" i="3"/>
  <c r="AC463" i="3"/>
  <c r="AB463" i="3"/>
  <c r="AA463" i="3"/>
  <c r="Y463" i="3"/>
  <c r="O463" i="3"/>
  <c r="N463" i="3"/>
  <c r="M329" i="5" s="1"/>
  <c r="M463" i="3"/>
  <c r="K329" i="5" s="1"/>
  <c r="K463" i="3"/>
  <c r="J463" i="3"/>
  <c r="G463" i="3"/>
  <c r="D463" i="3"/>
  <c r="B463" i="3"/>
  <c r="AC462" i="3"/>
  <c r="AB462" i="3"/>
  <c r="AA462" i="3"/>
  <c r="C328" i="5" s="1"/>
  <c r="Y462" i="3"/>
  <c r="O462" i="3"/>
  <c r="N462" i="3"/>
  <c r="M328" i="5" s="1"/>
  <c r="M462" i="3"/>
  <c r="K328" i="5" s="1"/>
  <c r="K462" i="3"/>
  <c r="J462" i="3"/>
  <c r="G462" i="3"/>
  <c r="D462" i="3"/>
  <c r="B462" i="3"/>
  <c r="AC461" i="3"/>
  <c r="AB461" i="3"/>
  <c r="AA461" i="3"/>
  <c r="C327" i="5" s="1"/>
  <c r="Y461" i="3"/>
  <c r="O461" i="3"/>
  <c r="N461" i="3"/>
  <c r="M327" i="5" s="1"/>
  <c r="M461" i="3"/>
  <c r="K327" i="5" s="1"/>
  <c r="K461" i="3"/>
  <c r="J461" i="3"/>
  <c r="G461" i="3"/>
  <c r="D461" i="3"/>
  <c r="B461" i="3"/>
  <c r="AC460" i="3"/>
  <c r="AB460" i="3"/>
  <c r="AA460" i="3"/>
  <c r="C326" i="5" s="1"/>
  <c r="Y460" i="3"/>
  <c r="O460" i="3"/>
  <c r="N460" i="3"/>
  <c r="M326" i="5" s="1"/>
  <c r="M460" i="3"/>
  <c r="K460" i="3"/>
  <c r="J460" i="3"/>
  <c r="G460" i="3"/>
  <c r="D460" i="3"/>
  <c r="B460" i="3"/>
  <c r="AC459" i="3"/>
  <c r="AB459" i="3"/>
  <c r="AA459" i="3"/>
  <c r="Y459" i="3"/>
  <c r="O459" i="3"/>
  <c r="N459" i="3"/>
  <c r="M325" i="5" s="1"/>
  <c r="M459" i="3"/>
  <c r="K325" i="5" s="1"/>
  <c r="K459" i="3"/>
  <c r="J459" i="3"/>
  <c r="G459" i="3"/>
  <c r="D459" i="3"/>
  <c r="B459" i="3"/>
  <c r="AC458" i="3"/>
  <c r="AB458" i="3"/>
  <c r="AA458" i="3"/>
  <c r="C324" i="5" s="1"/>
  <c r="Y458" i="3"/>
  <c r="O458" i="3"/>
  <c r="N458" i="3"/>
  <c r="M324" i="5" s="1"/>
  <c r="M458" i="3"/>
  <c r="K324" i="5" s="1"/>
  <c r="K458" i="3"/>
  <c r="J458" i="3"/>
  <c r="G458" i="3"/>
  <c r="D458" i="3"/>
  <c r="B458" i="3"/>
  <c r="AC457" i="3"/>
  <c r="AB457" i="3"/>
  <c r="AA457" i="3"/>
  <c r="C323" i="5" s="1"/>
  <c r="Y457" i="3"/>
  <c r="O457" i="3"/>
  <c r="N457" i="3"/>
  <c r="M323" i="5" s="1"/>
  <c r="M457" i="3"/>
  <c r="K323" i="5" s="1"/>
  <c r="K457" i="3"/>
  <c r="J457" i="3"/>
  <c r="G457" i="3"/>
  <c r="D457" i="3"/>
  <c r="B457" i="3"/>
  <c r="AC456" i="3"/>
  <c r="AB456" i="3"/>
  <c r="AA456" i="3"/>
  <c r="C322" i="5" s="1"/>
  <c r="Y456" i="3"/>
  <c r="O456" i="3"/>
  <c r="N456" i="3"/>
  <c r="M322" i="5" s="1"/>
  <c r="M456" i="3"/>
  <c r="K456" i="3"/>
  <c r="J456" i="3"/>
  <c r="G456" i="3"/>
  <c r="D456" i="3"/>
  <c r="B456" i="3"/>
  <c r="AC455" i="3"/>
  <c r="AB455" i="3"/>
  <c r="AA455" i="3"/>
  <c r="Y455" i="3"/>
  <c r="O455" i="3"/>
  <c r="N455" i="3"/>
  <c r="M321" i="5" s="1"/>
  <c r="M455" i="3"/>
  <c r="K321" i="5" s="1"/>
  <c r="K455" i="3"/>
  <c r="J455" i="3"/>
  <c r="G455" i="3"/>
  <c r="D455" i="3"/>
  <c r="B455" i="3"/>
  <c r="AC454" i="3"/>
  <c r="AB454" i="3"/>
  <c r="AA454" i="3"/>
  <c r="C320" i="5" s="1"/>
  <c r="Y454" i="3"/>
  <c r="O454" i="3"/>
  <c r="N454" i="3"/>
  <c r="M320" i="5" s="1"/>
  <c r="M454" i="3"/>
  <c r="K320" i="5" s="1"/>
  <c r="K454" i="3"/>
  <c r="J454" i="3"/>
  <c r="G454" i="3"/>
  <c r="D454" i="3"/>
  <c r="B454" i="3"/>
  <c r="AC453" i="3"/>
  <c r="AB453" i="3"/>
  <c r="AA453" i="3"/>
  <c r="C319" i="5" s="1"/>
  <c r="Y453" i="3"/>
  <c r="O453" i="3"/>
  <c r="N453" i="3"/>
  <c r="M319" i="5" s="1"/>
  <c r="M453" i="3"/>
  <c r="K319" i="5" s="1"/>
  <c r="K453" i="3"/>
  <c r="J453" i="3"/>
  <c r="G453" i="3"/>
  <c r="D453" i="3"/>
  <c r="B453" i="3"/>
  <c r="AC452" i="3"/>
  <c r="AB452" i="3"/>
  <c r="AA452" i="3"/>
  <c r="C318" i="5" s="1"/>
  <c r="Y452" i="3"/>
  <c r="O452" i="3"/>
  <c r="N452" i="3"/>
  <c r="M318" i="5" s="1"/>
  <c r="M452" i="3"/>
  <c r="K452" i="3"/>
  <c r="J452" i="3"/>
  <c r="G452" i="3"/>
  <c r="D452" i="3"/>
  <c r="B452" i="3"/>
  <c r="AC451" i="3"/>
  <c r="AB451" i="3"/>
  <c r="AA451" i="3"/>
  <c r="Y451" i="3"/>
  <c r="O451" i="3"/>
  <c r="N451" i="3"/>
  <c r="M317" i="5" s="1"/>
  <c r="M451" i="3"/>
  <c r="K317" i="5" s="1"/>
  <c r="K451" i="3"/>
  <c r="J451" i="3"/>
  <c r="G451" i="3"/>
  <c r="D451" i="3"/>
  <c r="B451" i="3"/>
  <c r="AC450" i="3"/>
  <c r="E316" i="5" s="1"/>
  <c r="AB450" i="3"/>
  <c r="AA450" i="3"/>
  <c r="C316" i="5" s="1"/>
  <c r="Y450" i="3"/>
  <c r="O450" i="3"/>
  <c r="N450" i="3"/>
  <c r="M316" i="5" s="1"/>
  <c r="M450" i="3"/>
  <c r="K316" i="5" s="1"/>
  <c r="K450" i="3"/>
  <c r="J450" i="3"/>
  <c r="H316" i="5" s="1"/>
  <c r="G450" i="3"/>
  <c r="D450" i="3"/>
  <c r="B450" i="3"/>
  <c r="AC449" i="3"/>
  <c r="E315" i="5" s="1"/>
  <c r="AB449" i="3"/>
  <c r="AA449" i="3"/>
  <c r="C315" i="5" s="1"/>
  <c r="Y449" i="3"/>
  <c r="O449" i="3"/>
  <c r="N449" i="3"/>
  <c r="M315" i="5" s="1"/>
  <c r="M449" i="3"/>
  <c r="K315" i="5" s="1"/>
  <c r="K449" i="3"/>
  <c r="J449" i="3"/>
  <c r="H315" i="5" s="1"/>
  <c r="G449" i="3"/>
  <c r="D449" i="3"/>
  <c r="B449" i="3"/>
  <c r="AC448" i="3"/>
  <c r="E314" i="5" s="1"/>
  <c r="AB448" i="3"/>
  <c r="AA448" i="3"/>
  <c r="C314" i="5" s="1"/>
  <c r="Y448" i="3"/>
  <c r="O448" i="3"/>
  <c r="N448" i="3"/>
  <c r="M314" i="5" s="1"/>
  <c r="M448" i="3"/>
  <c r="K314" i="5" s="1"/>
  <c r="K448" i="3"/>
  <c r="J448" i="3"/>
  <c r="H314" i="5" s="1"/>
  <c r="G448" i="3"/>
  <c r="D448" i="3"/>
  <c r="B448" i="3"/>
  <c r="AC447" i="3"/>
  <c r="E313" i="5" s="1"/>
  <c r="AB447" i="3"/>
  <c r="AA447" i="3"/>
  <c r="C313" i="5" s="1"/>
  <c r="Y447" i="3"/>
  <c r="O447" i="3"/>
  <c r="N447" i="3"/>
  <c r="M313" i="5" s="1"/>
  <c r="M447" i="3"/>
  <c r="K313" i="5" s="1"/>
  <c r="K447" i="3"/>
  <c r="J447" i="3"/>
  <c r="H313" i="5" s="1"/>
  <c r="G447" i="3"/>
  <c r="D447" i="3"/>
  <c r="B447" i="3"/>
  <c r="AC446" i="3"/>
  <c r="E312" i="5" s="1"/>
  <c r="AB446" i="3"/>
  <c r="AA446" i="3"/>
  <c r="C312" i="5" s="1"/>
  <c r="Y446" i="3"/>
  <c r="O446" i="3"/>
  <c r="N446" i="3"/>
  <c r="M312" i="5" s="1"/>
  <c r="M446" i="3"/>
  <c r="K312" i="5" s="1"/>
  <c r="K446" i="3"/>
  <c r="J446" i="3"/>
  <c r="H312" i="5" s="1"/>
  <c r="G446" i="3"/>
  <c r="D446" i="3"/>
  <c r="B446" i="3"/>
  <c r="AC445" i="3"/>
  <c r="E311" i="5" s="1"/>
  <c r="AB445" i="3"/>
  <c r="AA445" i="3"/>
  <c r="C311" i="5" s="1"/>
  <c r="Y445" i="3"/>
  <c r="O445" i="3"/>
  <c r="N445" i="3"/>
  <c r="M311" i="5" s="1"/>
  <c r="M445" i="3"/>
  <c r="K311" i="5" s="1"/>
  <c r="K445" i="3"/>
  <c r="J445" i="3"/>
  <c r="H311" i="5" s="1"/>
  <c r="G445" i="3"/>
  <c r="D445" i="3"/>
  <c r="B445" i="3"/>
  <c r="AC444" i="3"/>
  <c r="E310" i="5" s="1"/>
  <c r="AB444" i="3"/>
  <c r="AA444" i="3"/>
  <c r="C310" i="5" s="1"/>
  <c r="Y444" i="3"/>
  <c r="O444" i="3"/>
  <c r="N444" i="3"/>
  <c r="M310" i="5" s="1"/>
  <c r="M444" i="3"/>
  <c r="K310" i="5" s="1"/>
  <c r="K444" i="3"/>
  <c r="J444" i="3"/>
  <c r="H310" i="5" s="1"/>
  <c r="G444" i="3"/>
  <c r="D444" i="3"/>
  <c r="B444" i="3"/>
  <c r="AC443" i="3"/>
  <c r="E309" i="5" s="1"/>
  <c r="AB443" i="3"/>
  <c r="AA443" i="3"/>
  <c r="Y443" i="3"/>
  <c r="O443" i="3"/>
  <c r="N443" i="3"/>
  <c r="M309" i="5" s="1"/>
  <c r="M443" i="3"/>
  <c r="K309" i="5" s="1"/>
  <c r="K443" i="3"/>
  <c r="J443" i="3"/>
  <c r="H309" i="5" s="1"/>
  <c r="G443" i="3"/>
  <c r="D443" i="3"/>
  <c r="B443" i="3"/>
  <c r="AC442" i="3"/>
  <c r="E308" i="5" s="1"/>
  <c r="AB442" i="3"/>
  <c r="AA442" i="3"/>
  <c r="Y442" i="3"/>
  <c r="O442" i="3"/>
  <c r="N442" i="3"/>
  <c r="M308" i="5" s="1"/>
  <c r="M442" i="3"/>
  <c r="K308" i="5" s="1"/>
  <c r="K442" i="3"/>
  <c r="J442" i="3"/>
  <c r="H308" i="5" s="1"/>
  <c r="G442" i="3"/>
  <c r="D442" i="3"/>
  <c r="B442" i="3"/>
  <c r="A308" i="5" s="1"/>
  <c r="AC441" i="3"/>
  <c r="AB441" i="3"/>
  <c r="AA441" i="3"/>
  <c r="C307" i="5" s="1"/>
  <c r="Y441" i="3"/>
  <c r="O441" i="3"/>
  <c r="N441" i="3"/>
  <c r="M307" i="5" s="1"/>
  <c r="M441" i="3"/>
  <c r="K307" i="5" s="1"/>
  <c r="K441" i="3"/>
  <c r="J441" i="3"/>
  <c r="G441" i="3"/>
  <c r="D441" i="3"/>
  <c r="B441" i="3"/>
  <c r="AC440" i="3"/>
  <c r="AB440" i="3"/>
  <c r="AA440" i="3"/>
  <c r="C306" i="5" s="1"/>
  <c r="Y440" i="3"/>
  <c r="O440" i="3"/>
  <c r="N440" i="3"/>
  <c r="M306" i="5" s="1"/>
  <c r="M440" i="3"/>
  <c r="K306" i="5" s="1"/>
  <c r="K440" i="3"/>
  <c r="J440" i="3"/>
  <c r="G440" i="3"/>
  <c r="D440" i="3"/>
  <c r="B440" i="3"/>
  <c r="AC439" i="3"/>
  <c r="AB439" i="3"/>
  <c r="AA439" i="3"/>
  <c r="C305" i="5" s="1"/>
  <c r="Y439" i="3"/>
  <c r="O439" i="3"/>
  <c r="N439" i="3"/>
  <c r="M305" i="5" s="1"/>
  <c r="M439" i="3"/>
  <c r="K439" i="3"/>
  <c r="J439" i="3"/>
  <c r="G439" i="3"/>
  <c r="D439" i="3"/>
  <c r="B439" i="3"/>
  <c r="AC438" i="3"/>
  <c r="AB438" i="3"/>
  <c r="AA438" i="3"/>
  <c r="C304" i="5" s="1"/>
  <c r="Y438" i="3"/>
  <c r="O438" i="3"/>
  <c r="N438" i="3"/>
  <c r="M304" i="5" s="1"/>
  <c r="M438" i="3"/>
  <c r="K304" i="5" s="1"/>
  <c r="K438" i="3"/>
  <c r="J438" i="3"/>
  <c r="G438" i="3"/>
  <c r="D438" i="3"/>
  <c r="B438" i="3"/>
  <c r="AC437" i="3"/>
  <c r="AB437" i="3"/>
  <c r="AA437" i="3"/>
  <c r="C303" i="5" s="1"/>
  <c r="Y437" i="3"/>
  <c r="O437" i="3"/>
  <c r="N437" i="3"/>
  <c r="M303" i="5" s="1"/>
  <c r="M437" i="3"/>
  <c r="K303" i="5" s="1"/>
  <c r="K437" i="3"/>
  <c r="J437" i="3"/>
  <c r="G437" i="3"/>
  <c r="D437" i="3"/>
  <c r="B437" i="3"/>
  <c r="AC424" i="3"/>
  <c r="AB424" i="3"/>
  <c r="AA424" i="3"/>
  <c r="C290" i="5" s="1"/>
  <c r="Y424" i="3"/>
  <c r="O424" i="3"/>
  <c r="N424" i="3"/>
  <c r="M290" i="5" s="1"/>
  <c r="M424" i="3"/>
  <c r="K290" i="5" s="1"/>
  <c r="K424" i="3"/>
  <c r="J424" i="3"/>
  <c r="G424" i="3"/>
  <c r="D424" i="3"/>
  <c r="B424" i="3"/>
  <c r="AC423" i="3"/>
  <c r="AB423" i="3"/>
  <c r="AA423" i="3"/>
  <c r="C289" i="5" s="1"/>
  <c r="Y423" i="3"/>
  <c r="O423" i="3"/>
  <c r="N423" i="3"/>
  <c r="M289" i="5" s="1"/>
  <c r="M423" i="3"/>
  <c r="K423" i="3"/>
  <c r="J423" i="3"/>
  <c r="G423" i="3"/>
  <c r="D423" i="3"/>
  <c r="B423" i="3"/>
  <c r="AC422" i="3"/>
  <c r="AB422" i="3"/>
  <c r="AA422" i="3"/>
  <c r="Y422" i="3"/>
  <c r="O422" i="3"/>
  <c r="N422" i="3"/>
  <c r="M288" i="5" s="1"/>
  <c r="M422" i="3"/>
  <c r="K288" i="5" s="1"/>
  <c r="K422" i="3"/>
  <c r="J422" i="3"/>
  <c r="G422" i="3"/>
  <c r="D422" i="3"/>
  <c r="B422" i="3"/>
  <c r="AC421" i="3"/>
  <c r="AB421" i="3"/>
  <c r="AA421" i="3"/>
  <c r="C287" i="5" s="1"/>
  <c r="Y421" i="3"/>
  <c r="O421" i="3"/>
  <c r="N421" i="3"/>
  <c r="M287" i="5" s="1"/>
  <c r="M421" i="3"/>
  <c r="K287" i="5" s="1"/>
  <c r="K421" i="3"/>
  <c r="J421" i="3"/>
  <c r="G421" i="3"/>
  <c r="D421" i="3"/>
  <c r="B421" i="3"/>
  <c r="AC420" i="3"/>
  <c r="AB420" i="3"/>
  <c r="AA420" i="3"/>
  <c r="C286" i="5" s="1"/>
  <c r="Y420" i="3"/>
  <c r="O420" i="3"/>
  <c r="N420" i="3"/>
  <c r="M286" i="5" s="1"/>
  <c r="M420" i="3"/>
  <c r="K286" i="5" s="1"/>
  <c r="K420" i="3"/>
  <c r="J420" i="3"/>
  <c r="G420" i="3"/>
  <c r="D420" i="3"/>
  <c r="B420" i="3"/>
  <c r="AC419" i="3"/>
  <c r="AB419" i="3"/>
  <c r="AA419" i="3"/>
  <c r="C285" i="5" s="1"/>
  <c r="Y419" i="3"/>
  <c r="O419" i="3"/>
  <c r="N419" i="3"/>
  <c r="M285" i="5" s="1"/>
  <c r="M419" i="3"/>
  <c r="K419" i="3"/>
  <c r="J419" i="3"/>
  <c r="G419" i="3"/>
  <c r="D419" i="3"/>
  <c r="B419" i="3"/>
  <c r="AC418" i="3"/>
  <c r="AB418" i="3"/>
  <c r="AA418" i="3"/>
  <c r="Y418" i="3"/>
  <c r="O418" i="3"/>
  <c r="N418" i="3"/>
  <c r="M284" i="5" s="1"/>
  <c r="M418" i="3"/>
  <c r="K284" i="5" s="1"/>
  <c r="K418" i="3"/>
  <c r="J418" i="3"/>
  <c r="G418" i="3"/>
  <c r="D418" i="3"/>
  <c r="B418" i="3"/>
  <c r="AC417" i="3"/>
  <c r="AB417" i="3"/>
  <c r="AA417" i="3"/>
  <c r="C283" i="5" s="1"/>
  <c r="Y417" i="3"/>
  <c r="O417" i="3"/>
  <c r="N417" i="3"/>
  <c r="M283" i="5" s="1"/>
  <c r="M417" i="3"/>
  <c r="K283" i="5" s="1"/>
  <c r="K417" i="3"/>
  <c r="J417" i="3"/>
  <c r="G417" i="3"/>
  <c r="D417" i="3"/>
  <c r="B417" i="3"/>
  <c r="AC416" i="3"/>
  <c r="AB416" i="3"/>
  <c r="AA416" i="3"/>
  <c r="C282" i="5" s="1"/>
  <c r="Y416" i="3"/>
  <c r="O416" i="3"/>
  <c r="N416" i="3"/>
  <c r="M282" i="5" s="1"/>
  <c r="M416" i="3"/>
  <c r="K282" i="5" s="1"/>
  <c r="K416" i="3"/>
  <c r="J416" i="3"/>
  <c r="G416" i="3"/>
  <c r="D416" i="3"/>
  <c r="B416" i="3"/>
  <c r="AC415" i="3"/>
  <c r="AB415" i="3"/>
  <c r="AA415" i="3"/>
  <c r="C281" i="5" s="1"/>
  <c r="Y415" i="3"/>
  <c r="O415" i="3"/>
  <c r="N415" i="3"/>
  <c r="M281" i="5" s="1"/>
  <c r="M415" i="3"/>
  <c r="K415" i="3"/>
  <c r="J415" i="3"/>
  <c r="G415" i="3"/>
  <c r="D415" i="3"/>
  <c r="B415" i="3"/>
  <c r="A281" i="5" s="1"/>
  <c r="AC414" i="3"/>
  <c r="E280" i="5" s="1"/>
  <c r="AB414" i="3"/>
  <c r="AA414" i="3"/>
  <c r="C280" i="5" s="1"/>
  <c r="Y414" i="3"/>
  <c r="O414" i="3"/>
  <c r="N414" i="3"/>
  <c r="M280" i="5" s="1"/>
  <c r="M414" i="3"/>
  <c r="K280" i="5" s="1"/>
  <c r="K414" i="3"/>
  <c r="J414" i="3"/>
  <c r="H280" i="5" s="1"/>
  <c r="G414" i="3"/>
  <c r="D414" i="3"/>
  <c r="B414" i="3"/>
  <c r="AC413" i="3"/>
  <c r="E279" i="5" s="1"/>
  <c r="AB413" i="3"/>
  <c r="AA413" i="3"/>
  <c r="C279" i="5" s="1"/>
  <c r="Y413" i="3"/>
  <c r="O413" i="3"/>
  <c r="N413" i="3"/>
  <c r="M279" i="5" s="1"/>
  <c r="M413" i="3"/>
  <c r="K279" i="5" s="1"/>
  <c r="K413" i="3"/>
  <c r="J413" i="3"/>
  <c r="H279" i="5" s="1"/>
  <c r="G413" i="3"/>
  <c r="D413" i="3"/>
  <c r="B413" i="3"/>
  <c r="AC412" i="3"/>
  <c r="E278" i="5" s="1"/>
  <c r="AB412" i="3"/>
  <c r="AA412" i="3"/>
  <c r="C278" i="5" s="1"/>
  <c r="Y412" i="3"/>
  <c r="O412" i="3"/>
  <c r="N412" i="3"/>
  <c r="M278" i="5" s="1"/>
  <c r="M412" i="3"/>
  <c r="K412" i="3"/>
  <c r="J412" i="3"/>
  <c r="H278" i="5" s="1"/>
  <c r="G412" i="3"/>
  <c r="D412" i="3"/>
  <c r="B412" i="3"/>
  <c r="AC411" i="3"/>
  <c r="E277" i="5" s="1"/>
  <c r="AB411" i="3"/>
  <c r="AA411" i="3"/>
  <c r="C277" i="5" s="1"/>
  <c r="Y411" i="3"/>
  <c r="O411" i="3"/>
  <c r="N411" i="3"/>
  <c r="M277" i="5" s="1"/>
  <c r="M411" i="3"/>
  <c r="K411" i="3"/>
  <c r="J411" i="3"/>
  <c r="H277" i="5" s="1"/>
  <c r="G411" i="3"/>
  <c r="D411" i="3"/>
  <c r="B411" i="3"/>
  <c r="AC410" i="3"/>
  <c r="E276" i="5" s="1"/>
  <c r="AB410" i="3"/>
  <c r="AA410" i="3"/>
  <c r="C276" i="5" s="1"/>
  <c r="Y410" i="3"/>
  <c r="O410" i="3"/>
  <c r="N410" i="3"/>
  <c r="M276" i="5" s="1"/>
  <c r="M410" i="3"/>
  <c r="K276" i="5" s="1"/>
  <c r="K410" i="3"/>
  <c r="J410" i="3"/>
  <c r="H276" i="5" s="1"/>
  <c r="G410" i="3"/>
  <c r="D410" i="3"/>
  <c r="B410" i="3"/>
  <c r="AC409" i="3"/>
  <c r="E275" i="5" s="1"/>
  <c r="AB409" i="3"/>
  <c r="AA409" i="3"/>
  <c r="C275" i="5" s="1"/>
  <c r="Y409" i="3"/>
  <c r="O409" i="3"/>
  <c r="N409" i="3"/>
  <c r="M275" i="5" s="1"/>
  <c r="M409" i="3"/>
  <c r="K275" i="5" s="1"/>
  <c r="K409" i="3"/>
  <c r="J409" i="3"/>
  <c r="H275" i="5" s="1"/>
  <c r="G409" i="3"/>
  <c r="D409" i="3"/>
  <c r="B409" i="3"/>
  <c r="AC408" i="3"/>
  <c r="E274" i="5" s="1"/>
  <c r="AB408" i="3"/>
  <c r="AA408" i="3"/>
  <c r="C274" i="5" s="1"/>
  <c r="Y408" i="3"/>
  <c r="O408" i="3"/>
  <c r="N408" i="3"/>
  <c r="M274" i="5" s="1"/>
  <c r="M408" i="3"/>
  <c r="K408" i="3"/>
  <c r="J408" i="3"/>
  <c r="H274" i="5" s="1"/>
  <c r="G408" i="3"/>
  <c r="D408" i="3"/>
  <c r="B408" i="3"/>
  <c r="A274" i="5" s="1"/>
  <c r="AC407" i="3"/>
  <c r="AB407" i="3"/>
  <c r="AA407" i="3"/>
  <c r="C273" i="5" s="1"/>
  <c r="Y407" i="3"/>
  <c r="O407" i="3"/>
  <c r="N407" i="3"/>
  <c r="M273" i="5" s="1"/>
  <c r="M407" i="3"/>
  <c r="K407" i="3"/>
  <c r="J407" i="3"/>
  <c r="G407" i="3"/>
  <c r="D407" i="3"/>
  <c r="B407" i="3"/>
  <c r="AC406" i="3"/>
  <c r="AB406" i="3"/>
  <c r="AA406" i="3"/>
  <c r="Y406" i="3"/>
  <c r="O406" i="3"/>
  <c r="N406" i="3"/>
  <c r="M272" i="5" s="1"/>
  <c r="M406" i="3"/>
  <c r="K272" i="5" s="1"/>
  <c r="K406" i="3"/>
  <c r="J406" i="3"/>
  <c r="G406" i="3"/>
  <c r="D406" i="3"/>
  <c r="B406" i="3"/>
  <c r="AC405" i="3"/>
  <c r="AB405" i="3"/>
  <c r="AA405" i="3"/>
  <c r="C271" i="5" s="1"/>
  <c r="Y405" i="3"/>
  <c r="O405" i="3"/>
  <c r="N405" i="3"/>
  <c r="M271" i="5" s="1"/>
  <c r="M405" i="3"/>
  <c r="K271" i="5" s="1"/>
  <c r="K405" i="3"/>
  <c r="J405" i="3"/>
  <c r="G405" i="3"/>
  <c r="D405" i="3"/>
  <c r="B405" i="3"/>
  <c r="AC404" i="3"/>
  <c r="AB404" i="3"/>
  <c r="AA404" i="3"/>
  <c r="C270" i="5" s="1"/>
  <c r="Y404" i="3"/>
  <c r="O404" i="3"/>
  <c r="N404" i="3"/>
  <c r="M270" i="5" s="1"/>
  <c r="M404" i="3"/>
  <c r="K270" i="5" s="1"/>
  <c r="K404" i="3"/>
  <c r="J404" i="3"/>
  <c r="G404" i="3"/>
  <c r="D404" i="3"/>
  <c r="B404" i="3"/>
  <c r="AC403" i="3"/>
  <c r="AB403" i="3"/>
  <c r="AA403" i="3"/>
  <c r="C269" i="5" s="1"/>
  <c r="Y403" i="3"/>
  <c r="O403" i="3"/>
  <c r="N403" i="3"/>
  <c r="M269" i="5" s="1"/>
  <c r="M403" i="3"/>
  <c r="K403" i="3"/>
  <c r="J403" i="3"/>
  <c r="G403" i="3"/>
  <c r="D403" i="3"/>
  <c r="B403" i="3"/>
  <c r="AC402" i="3"/>
  <c r="AB402" i="3"/>
  <c r="AA402" i="3"/>
  <c r="Y402" i="3"/>
  <c r="O402" i="3"/>
  <c r="N402" i="3"/>
  <c r="M268" i="5" s="1"/>
  <c r="M402" i="3"/>
  <c r="K268" i="5" s="1"/>
  <c r="K402" i="3"/>
  <c r="J402" i="3"/>
  <c r="G402" i="3"/>
  <c r="D402" i="3"/>
  <c r="B402" i="3"/>
  <c r="AC401" i="3"/>
  <c r="AB401" i="3"/>
  <c r="AA401" i="3"/>
  <c r="C267" i="5" s="1"/>
  <c r="Y401" i="3"/>
  <c r="O401" i="3"/>
  <c r="N401" i="3"/>
  <c r="M267" i="5" s="1"/>
  <c r="M401" i="3"/>
  <c r="K267" i="5" s="1"/>
  <c r="K401" i="3"/>
  <c r="J401" i="3"/>
  <c r="G401" i="3"/>
  <c r="D401" i="3"/>
  <c r="B401" i="3"/>
  <c r="AC400" i="3"/>
  <c r="AB400" i="3"/>
  <c r="AA400" i="3"/>
  <c r="C266" i="5" s="1"/>
  <c r="Y400" i="3"/>
  <c r="O400" i="3"/>
  <c r="N400" i="3"/>
  <c r="M266" i="5" s="1"/>
  <c r="M400" i="3"/>
  <c r="K266" i="5" s="1"/>
  <c r="K400" i="3"/>
  <c r="J400" i="3"/>
  <c r="G400" i="3"/>
  <c r="D400" i="3"/>
  <c r="B400" i="3"/>
  <c r="AC399" i="3"/>
  <c r="AB399" i="3"/>
  <c r="AA399" i="3"/>
  <c r="C265" i="5" s="1"/>
  <c r="Y399" i="3"/>
  <c r="O399" i="3"/>
  <c r="N399" i="3"/>
  <c r="M265" i="5" s="1"/>
  <c r="M399" i="3"/>
  <c r="K399" i="3"/>
  <c r="J399" i="3"/>
  <c r="G399" i="3"/>
  <c r="D399" i="3"/>
  <c r="B399" i="3"/>
  <c r="AC398" i="3"/>
  <c r="AB398" i="3"/>
  <c r="AA398" i="3"/>
  <c r="Y398" i="3"/>
  <c r="O398" i="3"/>
  <c r="N398" i="3"/>
  <c r="M264" i="5" s="1"/>
  <c r="M398" i="3"/>
  <c r="K264" i="5" s="1"/>
  <c r="K398" i="3"/>
  <c r="J398" i="3"/>
  <c r="G398" i="3"/>
  <c r="D398" i="3"/>
  <c r="B398" i="3"/>
  <c r="AC397" i="3"/>
  <c r="AB397" i="3"/>
  <c r="AA397" i="3"/>
  <c r="C263" i="5" s="1"/>
  <c r="Y397" i="3"/>
  <c r="O397" i="3"/>
  <c r="N397" i="3"/>
  <c r="M263" i="5" s="1"/>
  <c r="M397" i="3"/>
  <c r="K263" i="5" s="1"/>
  <c r="K397" i="3"/>
  <c r="J397" i="3"/>
  <c r="G397" i="3"/>
  <c r="D397" i="3"/>
  <c r="B397" i="3"/>
  <c r="AC396" i="3"/>
  <c r="AB396" i="3"/>
  <c r="AA396" i="3"/>
  <c r="C262" i="5" s="1"/>
  <c r="Y396" i="3"/>
  <c r="O396" i="3"/>
  <c r="N396" i="3"/>
  <c r="M262" i="5" s="1"/>
  <c r="M396" i="3"/>
  <c r="K262" i="5" s="1"/>
  <c r="K396" i="3"/>
  <c r="J396" i="3"/>
  <c r="G396" i="3"/>
  <c r="D396" i="3"/>
  <c r="B396" i="3"/>
  <c r="AC395" i="3"/>
  <c r="AB395" i="3"/>
  <c r="AA395" i="3"/>
  <c r="C261" i="5" s="1"/>
  <c r="Y395" i="3"/>
  <c r="O395" i="3"/>
  <c r="N395" i="3"/>
  <c r="M261" i="5" s="1"/>
  <c r="M395" i="3"/>
  <c r="K395" i="3"/>
  <c r="J395" i="3"/>
  <c r="G395" i="3"/>
  <c r="D395" i="3"/>
  <c r="B395" i="3"/>
  <c r="AC394" i="3"/>
  <c r="AB394" i="3"/>
  <c r="AA394" i="3"/>
  <c r="Y394" i="3"/>
  <c r="O394" i="3"/>
  <c r="N394" i="3"/>
  <c r="M260" i="5" s="1"/>
  <c r="M394" i="3"/>
  <c r="K260" i="5" s="1"/>
  <c r="K394" i="3"/>
  <c r="J394" i="3"/>
  <c r="G394" i="3"/>
  <c r="D394" i="3"/>
  <c r="B394" i="3"/>
  <c r="AC381" i="3"/>
  <c r="AB381" i="3"/>
  <c r="AA381" i="3"/>
  <c r="C247" i="5" s="1"/>
  <c r="Y381" i="3"/>
  <c r="O381" i="3"/>
  <c r="N381" i="3"/>
  <c r="M247" i="5" s="1"/>
  <c r="M381" i="3"/>
  <c r="K247" i="5" s="1"/>
  <c r="K381" i="3"/>
  <c r="J381" i="3"/>
  <c r="G381" i="3"/>
  <c r="D381" i="3"/>
  <c r="B381" i="3"/>
  <c r="AC380" i="3"/>
  <c r="AB380" i="3"/>
  <c r="AA380" i="3"/>
  <c r="C246" i="5" s="1"/>
  <c r="Y380" i="3"/>
  <c r="O380" i="3"/>
  <c r="N380" i="3"/>
  <c r="M246" i="5" s="1"/>
  <c r="M380" i="3"/>
  <c r="K246" i="5" s="1"/>
  <c r="K380" i="3"/>
  <c r="J380" i="3"/>
  <c r="G380" i="3"/>
  <c r="D380" i="3"/>
  <c r="B380" i="3"/>
  <c r="AC379" i="3"/>
  <c r="AB379" i="3"/>
  <c r="AA379" i="3"/>
  <c r="C245" i="5" s="1"/>
  <c r="Y379" i="3"/>
  <c r="O379" i="3"/>
  <c r="N379" i="3"/>
  <c r="M245" i="5" s="1"/>
  <c r="M379" i="3"/>
  <c r="K245" i="5" s="1"/>
  <c r="K379" i="3"/>
  <c r="J379" i="3"/>
  <c r="G379" i="3"/>
  <c r="D379" i="3"/>
  <c r="B379" i="3"/>
  <c r="A245" i="5" s="1"/>
  <c r="AC378" i="3"/>
  <c r="E244" i="5" s="1"/>
  <c r="AB378" i="3"/>
  <c r="AA378" i="3"/>
  <c r="C244" i="5" s="1"/>
  <c r="Y378" i="3"/>
  <c r="O378" i="3"/>
  <c r="N378" i="3"/>
  <c r="M244" i="5" s="1"/>
  <c r="M378" i="3"/>
  <c r="K244" i="5" s="1"/>
  <c r="K378" i="3"/>
  <c r="J378" i="3"/>
  <c r="H244" i="5" s="1"/>
  <c r="G378" i="3"/>
  <c r="D378" i="3"/>
  <c r="B378" i="3"/>
  <c r="AC377" i="3"/>
  <c r="E243" i="5" s="1"/>
  <c r="AB377" i="3"/>
  <c r="AA377" i="3"/>
  <c r="Y377" i="3"/>
  <c r="O377" i="3"/>
  <c r="N377" i="3"/>
  <c r="M243" i="5" s="1"/>
  <c r="M377" i="3"/>
  <c r="K243" i="5" s="1"/>
  <c r="K377" i="3"/>
  <c r="J377" i="3"/>
  <c r="H243" i="5" s="1"/>
  <c r="G377" i="3"/>
  <c r="D377" i="3"/>
  <c r="B377" i="3"/>
  <c r="AC376" i="3"/>
  <c r="E242" i="5" s="1"/>
  <c r="AB376" i="3"/>
  <c r="AA376" i="3"/>
  <c r="C242" i="5" s="1"/>
  <c r="Y376" i="3"/>
  <c r="O376" i="3"/>
  <c r="N376" i="3"/>
  <c r="M242" i="5" s="1"/>
  <c r="M376" i="3"/>
  <c r="K242" i="5" s="1"/>
  <c r="K376" i="3"/>
  <c r="J376" i="3"/>
  <c r="H242" i="5" s="1"/>
  <c r="G376" i="3"/>
  <c r="D376" i="3"/>
  <c r="B376" i="3"/>
  <c r="AC375" i="3"/>
  <c r="E241" i="5" s="1"/>
  <c r="AB375" i="3"/>
  <c r="AA375" i="3"/>
  <c r="C241" i="5" s="1"/>
  <c r="Y375" i="3"/>
  <c r="O375" i="3"/>
  <c r="N375" i="3"/>
  <c r="M241" i="5" s="1"/>
  <c r="M375" i="3"/>
  <c r="K241" i="5" s="1"/>
  <c r="K375" i="3"/>
  <c r="J375" i="3"/>
  <c r="H241" i="5" s="1"/>
  <c r="G375" i="3"/>
  <c r="D375" i="3"/>
  <c r="B375" i="3"/>
  <c r="AC374" i="3"/>
  <c r="E240" i="5" s="1"/>
  <c r="AB374" i="3"/>
  <c r="AA374" i="3"/>
  <c r="C240" i="5" s="1"/>
  <c r="Y374" i="3"/>
  <c r="O374" i="3"/>
  <c r="N374" i="3"/>
  <c r="M240" i="5" s="1"/>
  <c r="M374" i="3"/>
  <c r="K240" i="5" s="1"/>
  <c r="K374" i="3"/>
  <c r="J374" i="3"/>
  <c r="H240" i="5" s="1"/>
  <c r="G374" i="3"/>
  <c r="D374" i="3"/>
  <c r="B374" i="3"/>
  <c r="AC373" i="3"/>
  <c r="E239" i="5" s="1"/>
  <c r="AB373" i="3"/>
  <c r="AA373" i="3"/>
  <c r="C239" i="5" s="1"/>
  <c r="Y373" i="3"/>
  <c r="O373" i="3"/>
  <c r="N373" i="3"/>
  <c r="M239" i="5" s="1"/>
  <c r="M373" i="3"/>
  <c r="K239" i="5" s="1"/>
  <c r="K373" i="3"/>
  <c r="J373" i="3"/>
  <c r="H239" i="5" s="1"/>
  <c r="G373" i="3"/>
  <c r="D373" i="3"/>
  <c r="B373" i="3"/>
  <c r="A239" i="5" s="1"/>
  <c r="AC372" i="3"/>
  <c r="AB372" i="3"/>
  <c r="AA372" i="3"/>
  <c r="C238" i="5" s="1"/>
  <c r="Y372" i="3"/>
  <c r="O372" i="3"/>
  <c r="N372" i="3"/>
  <c r="M238" i="5" s="1"/>
  <c r="M372" i="3"/>
  <c r="K238" i="5" s="1"/>
  <c r="K372" i="3"/>
  <c r="J372" i="3"/>
  <c r="G372" i="3"/>
  <c r="D372" i="3"/>
  <c r="B372" i="3"/>
  <c r="A238" i="5" s="1"/>
  <c r="AC371" i="3"/>
  <c r="E237" i="5" s="1"/>
  <c r="AB371" i="3"/>
  <c r="AA371" i="3"/>
  <c r="Y371" i="3"/>
  <c r="O371" i="3"/>
  <c r="N371" i="3"/>
  <c r="M237" i="5" s="1"/>
  <c r="M371" i="3"/>
  <c r="K237" i="5" s="1"/>
  <c r="K371" i="3"/>
  <c r="J371" i="3"/>
  <c r="H237" i="5" s="1"/>
  <c r="G371" i="3"/>
  <c r="D371" i="3"/>
  <c r="B371" i="3"/>
  <c r="A237" i="5" s="1"/>
  <c r="AC370" i="3"/>
  <c r="AB370" i="3"/>
  <c r="AA370" i="3"/>
  <c r="C236" i="5" s="1"/>
  <c r="Y370" i="3"/>
  <c r="O370" i="3"/>
  <c r="N370" i="3"/>
  <c r="M236" i="5" s="1"/>
  <c r="M370" i="3"/>
  <c r="K236" i="5" s="1"/>
  <c r="K370" i="3"/>
  <c r="J370" i="3"/>
  <c r="G370" i="3"/>
  <c r="D370" i="3"/>
  <c r="B370" i="3"/>
  <c r="AC369" i="3"/>
  <c r="AB369" i="3"/>
  <c r="AA369" i="3"/>
  <c r="C235" i="5" s="1"/>
  <c r="Y369" i="3"/>
  <c r="O369" i="3"/>
  <c r="N369" i="3"/>
  <c r="M235" i="5" s="1"/>
  <c r="M369" i="3"/>
  <c r="K369" i="3"/>
  <c r="J369" i="3"/>
  <c r="G369" i="3"/>
  <c r="D369" i="3"/>
  <c r="B369" i="3"/>
  <c r="AC368" i="3"/>
  <c r="AB368" i="3"/>
  <c r="AA368" i="3"/>
  <c r="C234" i="5" s="1"/>
  <c r="Y368" i="3"/>
  <c r="O368" i="3"/>
  <c r="N368" i="3"/>
  <c r="M234" i="5" s="1"/>
  <c r="M368" i="3"/>
  <c r="K234" i="5" s="1"/>
  <c r="K368" i="3"/>
  <c r="J368" i="3"/>
  <c r="G368" i="3"/>
  <c r="D368" i="3"/>
  <c r="B368" i="3"/>
  <c r="AC367" i="3"/>
  <c r="AB367" i="3"/>
  <c r="AA367" i="3"/>
  <c r="C233" i="5" s="1"/>
  <c r="Y367" i="3"/>
  <c r="O367" i="3"/>
  <c r="N367" i="3"/>
  <c r="M233" i="5" s="1"/>
  <c r="M367" i="3"/>
  <c r="K367" i="3"/>
  <c r="J367" i="3"/>
  <c r="G367" i="3"/>
  <c r="D367" i="3"/>
  <c r="B367" i="3"/>
  <c r="AC366" i="3"/>
  <c r="E232" i="5" s="1"/>
  <c r="AB366" i="3"/>
  <c r="AA366" i="3"/>
  <c r="Y366" i="3"/>
  <c r="O366" i="3"/>
  <c r="N366" i="3"/>
  <c r="M232" i="5" s="1"/>
  <c r="M366" i="3"/>
  <c r="K232" i="5" s="1"/>
  <c r="K366" i="3"/>
  <c r="J366" i="3"/>
  <c r="H232" i="5" s="1"/>
  <c r="G366" i="3"/>
  <c r="D366" i="3"/>
  <c r="B366" i="3"/>
  <c r="AC365" i="3"/>
  <c r="E231" i="5" s="1"/>
  <c r="AB365" i="3"/>
  <c r="AA365" i="3"/>
  <c r="C231" i="5" s="1"/>
  <c r="Y365" i="3"/>
  <c r="O365" i="3"/>
  <c r="N365" i="3"/>
  <c r="M231" i="5" s="1"/>
  <c r="M365" i="3"/>
  <c r="K365" i="3"/>
  <c r="J365" i="3"/>
  <c r="H231" i="5" s="1"/>
  <c r="G365" i="3"/>
  <c r="D365" i="3"/>
  <c r="B365" i="3"/>
  <c r="A231" i="5" s="1"/>
  <c r="AC364" i="3"/>
  <c r="E230" i="5" s="1"/>
  <c r="AB364" i="3"/>
  <c r="AA364" i="3"/>
  <c r="C230" i="5" s="1"/>
  <c r="Y364" i="3"/>
  <c r="O364" i="3"/>
  <c r="N364" i="3"/>
  <c r="M230" i="5" s="1"/>
  <c r="M364" i="3"/>
  <c r="K230" i="5" s="1"/>
  <c r="K364" i="3"/>
  <c r="J364" i="3"/>
  <c r="H230" i="5" s="1"/>
  <c r="G364" i="3"/>
  <c r="D364" i="3"/>
  <c r="B364" i="3"/>
  <c r="AC363" i="3"/>
  <c r="E229" i="5" s="1"/>
  <c r="AB363" i="3"/>
  <c r="AA363" i="3"/>
  <c r="C229" i="5" s="1"/>
  <c r="Y363" i="3"/>
  <c r="O363" i="3"/>
  <c r="N363" i="3"/>
  <c r="M229" i="5" s="1"/>
  <c r="M363" i="3"/>
  <c r="K229" i="5" s="1"/>
  <c r="K363" i="3"/>
  <c r="J363" i="3"/>
  <c r="H229" i="5" s="1"/>
  <c r="G363" i="3"/>
  <c r="D363" i="3"/>
  <c r="B363" i="3"/>
  <c r="AC362" i="3"/>
  <c r="E228" i="5" s="1"/>
  <c r="AB362" i="3"/>
  <c r="AA362" i="3"/>
  <c r="C228" i="5" s="1"/>
  <c r="Y362" i="3"/>
  <c r="O362" i="3"/>
  <c r="N362" i="3"/>
  <c r="M228" i="5" s="1"/>
  <c r="M362" i="3"/>
  <c r="K228" i="5" s="1"/>
  <c r="K362" i="3"/>
  <c r="J362" i="3"/>
  <c r="H228" i="5" s="1"/>
  <c r="G362" i="3"/>
  <c r="D362" i="3"/>
  <c r="B362" i="3"/>
  <c r="AC361" i="3"/>
  <c r="E227" i="5" s="1"/>
  <c r="AB361" i="3"/>
  <c r="AA361" i="3"/>
  <c r="Y361" i="3"/>
  <c r="O361" i="3"/>
  <c r="N361" i="3"/>
  <c r="M227" i="5" s="1"/>
  <c r="M361" i="3"/>
  <c r="K227" i="5" s="1"/>
  <c r="K361" i="3"/>
  <c r="J361" i="3"/>
  <c r="H227" i="5" s="1"/>
  <c r="G361" i="3"/>
  <c r="D361" i="3"/>
  <c r="B361" i="3"/>
  <c r="AC360" i="3"/>
  <c r="E226" i="5" s="1"/>
  <c r="AB360" i="3"/>
  <c r="AA360" i="3"/>
  <c r="C226" i="5" s="1"/>
  <c r="Y360" i="3"/>
  <c r="O360" i="3"/>
  <c r="N360" i="3"/>
  <c r="M226" i="5" s="1"/>
  <c r="M360" i="3"/>
  <c r="K226" i="5" s="1"/>
  <c r="K360" i="3"/>
  <c r="J360" i="3"/>
  <c r="H226" i="5" s="1"/>
  <c r="G360" i="3"/>
  <c r="D360" i="3"/>
  <c r="B360" i="3"/>
  <c r="AC359" i="3"/>
  <c r="E225" i="5" s="1"/>
  <c r="AB359" i="3"/>
  <c r="AA359" i="3"/>
  <c r="C225" i="5" s="1"/>
  <c r="Y359" i="3"/>
  <c r="O359" i="3"/>
  <c r="N359" i="3"/>
  <c r="M225" i="5" s="1"/>
  <c r="M359" i="3"/>
  <c r="K225" i="5" s="1"/>
  <c r="K359" i="3"/>
  <c r="J359" i="3"/>
  <c r="H225" i="5" s="1"/>
  <c r="G359" i="3"/>
  <c r="D359" i="3"/>
  <c r="B359" i="3"/>
  <c r="AC358" i="3"/>
  <c r="E224" i="5" s="1"/>
  <c r="AB358" i="3"/>
  <c r="AA358" i="3"/>
  <c r="C224" i="5" s="1"/>
  <c r="Y358" i="3"/>
  <c r="O358" i="3"/>
  <c r="N358" i="3"/>
  <c r="M224" i="5" s="1"/>
  <c r="M358" i="3"/>
  <c r="K224" i="5" s="1"/>
  <c r="K358" i="3"/>
  <c r="J358" i="3"/>
  <c r="H224" i="5" s="1"/>
  <c r="G358" i="3"/>
  <c r="D358" i="3"/>
  <c r="B358" i="3"/>
  <c r="AC357" i="3"/>
  <c r="E223" i="5" s="1"/>
  <c r="AB357" i="3"/>
  <c r="AA357" i="3"/>
  <c r="C223" i="5" s="1"/>
  <c r="Y357" i="3"/>
  <c r="O357" i="3"/>
  <c r="N357" i="3"/>
  <c r="M223" i="5" s="1"/>
  <c r="M357" i="3"/>
  <c r="K223" i="5" s="1"/>
  <c r="K357" i="3"/>
  <c r="J357" i="3"/>
  <c r="H223" i="5" s="1"/>
  <c r="G357" i="3"/>
  <c r="D357" i="3"/>
  <c r="B357" i="3"/>
  <c r="A223" i="5" s="1"/>
  <c r="AC356" i="3"/>
  <c r="E222" i="5" s="1"/>
  <c r="AB356" i="3"/>
  <c r="AA356" i="3"/>
  <c r="C222" i="5" s="1"/>
  <c r="Y356" i="3"/>
  <c r="B222" i="5" s="1"/>
  <c r="O356" i="3"/>
  <c r="N356" i="3"/>
  <c r="M222" i="5" s="1"/>
  <c r="M356" i="3"/>
  <c r="K222" i="5" s="1"/>
  <c r="K356" i="3"/>
  <c r="J356" i="3"/>
  <c r="G356" i="3"/>
  <c r="D356" i="3"/>
  <c r="B356" i="3"/>
  <c r="A222" i="5" s="1"/>
  <c r="AC355" i="3"/>
  <c r="E221" i="5" s="1"/>
  <c r="AB355" i="3"/>
  <c r="AA355" i="3"/>
  <c r="C221" i="5" s="1"/>
  <c r="Y355" i="3"/>
  <c r="O355" i="3"/>
  <c r="N355" i="3"/>
  <c r="M221" i="5" s="1"/>
  <c r="M355" i="3"/>
  <c r="K221" i="5" s="1"/>
  <c r="K355" i="3"/>
  <c r="J355" i="3"/>
  <c r="G355" i="3"/>
  <c r="D355" i="3"/>
  <c r="B355" i="3"/>
  <c r="AC354" i="3"/>
  <c r="AB354" i="3"/>
  <c r="AA354" i="3"/>
  <c r="C220" i="5" s="1"/>
  <c r="Y354" i="3"/>
  <c r="O354" i="3"/>
  <c r="N354" i="3"/>
  <c r="M220" i="5" s="1"/>
  <c r="M354" i="3"/>
  <c r="K220" i="5" s="1"/>
  <c r="K354" i="3"/>
  <c r="J354" i="3"/>
  <c r="G354" i="3"/>
  <c r="D354" i="3"/>
  <c r="B354" i="3"/>
  <c r="AC353" i="3"/>
  <c r="AB353" i="3"/>
  <c r="AA353" i="3"/>
  <c r="C219" i="5" s="1"/>
  <c r="Y353" i="3"/>
  <c r="O353" i="3"/>
  <c r="N353" i="3"/>
  <c r="M219" i="5" s="1"/>
  <c r="M353" i="3"/>
  <c r="K353" i="3"/>
  <c r="J353" i="3"/>
  <c r="G353" i="3"/>
  <c r="D353" i="3"/>
  <c r="B353" i="3"/>
  <c r="AC352" i="3"/>
  <c r="AB352" i="3"/>
  <c r="AA352" i="3"/>
  <c r="C218" i="5" s="1"/>
  <c r="Y352" i="3"/>
  <c r="O352" i="3"/>
  <c r="N352" i="3"/>
  <c r="M218" i="5" s="1"/>
  <c r="M352" i="3"/>
  <c r="K218" i="5" s="1"/>
  <c r="K352" i="3"/>
  <c r="J352" i="3"/>
  <c r="G352" i="3"/>
  <c r="D352" i="3"/>
  <c r="B352" i="3"/>
  <c r="AC351" i="3"/>
  <c r="AB351" i="3"/>
  <c r="AA351" i="3"/>
  <c r="C217" i="5" s="1"/>
  <c r="Y351" i="3"/>
  <c r="O351" i="3"/>
  <c r="N351" i="3"/>
  <c r="M217" i="5" s="1"/>
  <c r="M351" i="3"/>
  <c r="K217" i="5" s="1"/>
  <c r="K351" i="3"/>
  <c r="J351" i="3"/>
  <c r="G351" i="3"/>
  <c r="D351" i="3"/>
  <c r="B351" i="3"/>
  <c r="AC338" i="3"/>
  <c r="AB338" i="3"/>
  <c r="AA338" i="3"/>
  <c r="C204" i="5" s="1"/>
  <c r="Y338" i="3"/>
  <c r="O338" i="3"/>
  <c r="N338" i="3"/>
  <c r="M204" i="5" s="1"/>
  <c r="M338" i="3"/>
  <c r="K204" i="5" s="1"/>
  <c r="K338" i="3"/>
  <c r="J338" i="3"/>
  <c r="G338" i="3"/>
  <c r="D338" i="3"/>
  <c r="B338" i="3"/>
  <c r="AC337" i="3"/>
  <c r="AB337" i="3"/>
  <c r="AA337" i="3"/>
  <c r="C203" i="5" s="1"/>
  <c r="Y337" i="3"/>
  <c r="O337" i="3"/>
  <c r="N337" i="3"/>
  <c r="M203" i="5" s="1"/>
  <c r="M337" i="3"/>
  <c r="K203" i="5" s="1"/>
  <c r="K337" i="3"/>
  <c r="J337" i="3"/>
  <c r="G337" i="3"/>
  <c r="D337" i="3"/>
  <c r="B337" i="3"/>
  <c r="AC336" i="3"/>
  <c r="AB336" i="3"/>
  <c r="AA336" i="3"/>
  <c r="C202" i="5" s="1"/>
  <c r="Y336" i="3"/>
  <c r="O336" i="3"/>
  <c r="N336" i="3"/>
  <c r="M202" i="5" s="1"/>
  <c r="M336" i="3"/>
  <c r="K202" i="5" s="1"/>
  <c r="K336" i="3"/>
  <c r="J336" i="3"/>
  <c r="G336" i="3"/>
  <c r="D336" i="3"/>
  <c r="B336" i="3"/>
  <c r="A202" i="5" s="1"/>
  <c r="AC335" i="3"/>
  <c r="E201" i="5" s="1"/>
  <c r="AB335" i="3"/>
  <c r="AA335" i="3"/>
  <c r="C201" i="5" s="1"/>
  <c r="Y335" i="3"/>
  <c r="O335" i="3"/>
  <c r="N335" i="3"/>
  <c r="M201" i="5" s="1"/>
  <c r="M335" i="3"/>
  <c r="K201" i="5" s="1"/>
  <c r="K335" i="3"/>
  <c r="J335" i="3"/>
  <c r="H201" i="5" s="1"/>
  <c r="G335" i="3"/>
  <c r="D335" i="3"/>
  <c r="B335" i="3"/>
  <c r="A201" i="5" s="1"/>
  <c r="AC334" i="3"/>
  <c r="AB334" i="3"/>
  <c r="AA334" i="3"/>
  <c r="C200" i="5" s="1"/>
  <c r="Y334" i="3"/>
  <c r="B200" i="5" s="1"/>
  <c r="O334" i="3"/>
  <c r="N334" i="3"/>
  <c r="M200" i="5" s="1"/>
  <c r="M334" i="3"/>
  <c r="K200" i="5" s="1"/>
  <c r="K334" i="3"/>
  <c r="J334" i="3"/>
  <c r="H200" i="5" s="1"/>
  <c r="G334" i="3"/>
  <c r="D334" i="3"/>
  <c r="B334" i="3"/>
  <c r="AC333" i="3"/>
  <c r="E199" i="5" s="1"/>
  <c r="AB333" i="3"/>
  <c r="AA333" i="3"/>
  <c r="C199" i="5" s="1"/>
  <c r="Y333" i="3"/>
  <c r="B199" i="5" s="1"/>
  <c r="O333" i="3"/>
  <c r="N333" i="3"/>
  <c r="M199" i="5" s="1"/>
  <c r="M333" i="3"/>
  <c r="K199" i="5" s="1"/>
  <c r="K333" i="3"/>
  <c r="J333" i="3"/>
  <c r="G333" i="3"/>
  <c r="D333" i="3"/>
  <c r="B333" i="3"/>
  <c r="AC332" i="3"/>
  <c r="AB332" i="3"/>
  <c r="AA332" i="3"/>
  <c r="C198" i="5" s="1"/>
  <c r="Y332" i="3"/>
  <c r="B198" i="5" s="1"/>
  <c r="O332" i="3"/>
  <c r="N332" i="3"/>
  <c r="M198" i="5" s="1"/>
  <c r="M332" i="3"/>
  <c r="K198" i="5" s="1"/>
  <c r="K332" i="3"/>
  <c r="J332" i="3"/>
  <c r="H198" i="5" s="1"/>
  <c r="G332" i="3"/>
  <c r="D332" i="3"/>
  <c r="B332" i="3"/>
  <c r="AC331" i="3"/>
  <c r="E197" i="5" s="1"/>
  <c r="AB331" i="3"/>
  <c r="AA331" i="3"/>
  <c r="C197" i="5" s="1"/>
  <c r="Y331" i="3"/>
  <c r="B197" i="5" s="1"/>
  <c r="O331" i="3"/>
  <c r="N331" i="3"/>
  <c r="M197" i="5" s="1"/>
  <c r="M331" i="3"/>
  <c r="K197" i="5" s="1"/>
  <c r="K331" i="3"/>
  <c r="J331" i="3"/>
  <c r="G331" i="3"/>
  <c r="D331" i="3"/>
  <c r="B331" i="3"/>
  <c r="AC330" i="3"/>
  <c r="AB330" i="3"/>
  <c r="AA330" i="3"/>
  <c r="C196" i="5" s="1"/>
  <c r="Y330" i="3"/>
  <c r="B196" i="5" s="1"/>
  <c r="O330" i="3"/>
  <c r="N330" i="3"/>
  <c r="M196" i="5" s="1"/>
  <c r="M330" i="3"/>
  <c r="K196" i="5" s="1"/>
  <c r="K330" i="3"/>
  <c r="J330" i="3"/>
  <c r="H196" i="5" s="1"/>
  <c r="G330" i="3"/>
  <c r="D330" i="3"/>
  <c r="B330" i="3"/>
  <c r="A196" i="5" s="1"/>
  <c r="AC329" i="3"/>
  <c r="E195" i="5" s="1"/>
  <c r="AB329" i="3"/>
  <c r="AA329" i="3"/>
  <c r="C195" i="5" s="1"/>
  <c r="Y329" i="3"/>
  <c r="B195" i="5" s="1"/>
  <c r="O329" i="3"/>
  <c r="N329" i="3"/>
  <c r="M195" i="5" s="1"/>
  <c r="M329" i="3"/>
  <c r="K195" i="5" s="1"/>
  <c r="K329" i="3"/>
  <c r="J329" i="3"/>
  <c r="G329" i="3"/>
  <c r="D329" i="3"/>
  <c r="B329" i="3"/>
  <c r="AC328" i="3"/>
  <c r="AB328" i="3"/>
  <c r="AA328" i="3"/>
  <c r="C194" i="5" s="1"/>
  <c r="Y328" i="3"/>
  <c r="B194" i="5" s="1"/>
  <c r="O328" i="3"/>
  <c r="N328" i="3"/>
  <c r="M194" i="5" s="1"/>
  <c r="M328" i="3"/>
  <c r="K194" i="5" s="1"/>
  <c r="K328" i="3"/>
  <c r="J328" i="3"/>
  <c r="H194" i="5" s="1"/>
  <c r="G328" i="3"/>
  <c r="D328" i="3"/>
  <c r="B328" i="3"/>
  <c r="AC327" i="3"/>
  <c r="E193" i="5" s="1"/>
  <c r="AB327" i="3"/>
  <c r="AA327" i="3"/>
  <c r="C193" i="5" s="1"/>
  <c r="Y327" i="3"/>
  <c r="B193" i="5" s="1"/>
  <c r="O327" i="3"/>
  <c r="N327" i="3"/>
  <c r="M193" i="5" s="1"/>
  <c r="M327" i="3"/>
  <c r="K193" i="5" s="1"/>
  <c r="K327" i="3"/>
  <c r="J327" i="3"/>
  <c r="G327" i="3"/>
  <c r="D327" i="3"/>
  <c r="B327" i="3"/>
  <c r="AC326" i="3"/>
  <c r="AB326" i="3"/>
  <c r="AA326" i="3"/>
  <c r="C192" i="5" s="1"/>
  <c r="Y326" i="3"/>
  <c r="O326" i="3"/>
  <c r="N326" i="3"/>
  <c r="M192" i="5" s="1"/>
  <c r="M326" i="3"/>
  <c r="K192" i="5" s="1"/>
  <c r="K326" i="3"/>
  <c r="J326" i="3"/>
  <c r="H192" i="5" s="1"/>
  <c r="G326" i="3"/>
  <c r="D326" i="3"/>
  <c r="B326" i="3"/>
  <c r="AC325" i="3"/>
  <c r="E191" i="5" s="1"/>
  <c r="AB325" i="3"/>
  <c r="AA325" i="3"/>
  <c r="C191" i="5" s="1"/>
  <c r="Y325" i="3"/>
  <c r="O325" i="3"/>
  <c r="N325" i="3"/>
  <c r="M191" i="5" s="1"/>
  <c r="M325" i="3"/>
  <c r="K191" i="5" s="1"/>
  <c r="K325" i="3"/>
  <c r="J325" i="3"/>
  <c r="H191" i="5" s="1"/>
  <c r="G325" i="3"/>
  <c r="D325" i="3"/>
  <c r="B325" i="3"/>
  <c r="AC324" i="3"/>
  <c r="E190" i="5" s="1"/>
  <c r="AB324" i="3"/>
  <c r="AA324" i="3"/>
  <c r="C190" i="5" s="1"/>
  <c r="Y324" i="3"/>
  <c r="O324" i="3"/>
  <c r="N324" i="3"/>
  <c r="M190" i="5" s="1"/>
  <c r="M324" i="3"/>
  <c r="K190" i="5" s="1"/>
  <c r="K324" i="3"/>
  <c r="J324" i="3"/>
  <c r="H190" i="5" s="1"/>
  <c r="G324" i="3"/>
  <c r="D324" i="3"/>
  <c r="B324" i="3"/>
  <c r="AC323" i="3"/>
  <c r="E189" i="5" s="1"/>
  <c r="AB323" i="3"/>
  <c r="AA323" i="3"/>
  <c r="C189" i="5" s="1"/>
  <c r="Y323" i="3"/>
  <c r="O323" i="3"/>
  <c r="N323" i="3"/>
  <c r="M189" i="5" s="1"/>
  <c r="M323" i="3"/>
  <c r="K189" i="5" s="1"/>
  <c r="L189" i="5" s="1"/>
  <c r="K323" i="3"/>
  <c r="J323" i="3"/>
  <c r="H189" i="5" s="1"/>
  <c r="G323" i="3"/>
  <c r="D323" i="3"/>
  <c r="B323" i="3"/>
  <c r="A189" i="5" s="1"/>
  <c r="AC322" i="3"/>
  <c r="E188" i="5" s="1"/>
  <c r="AB322" i="3"/>
  <c r="AA322" i="3"/>
  <c r="C188" i="5" s="1"/>
  <c r="Y322" i="3"/>
  <c r="O322" i="3"/>
  <c r="N322" i="3"/>
  <c r="M188" i="5" s="1"/>
  <c r="M322" i="3"/>
  <c r="K188" i="5" s="1"/>
  <c r="K322" i="3"/>
  <c r="J322" i="3"/>
  <c r="H188" i="5" s="1"/>
  <c r="G322" i="3"/>
  <c r="D322" i="3"/>
  <c r="B322" i="3"/>
  <c r="A188" i="5" s="1"/>
  <c r="AC321" i="3"/>
  <c r="E187" i="5" s="1"/>
  <c r="AB321" i="3"/>
  <c r="AA321" i="3"/>
  <c r="C187" i="5" s="1"/>
  <c r="Y321" i="3"/>
  <c r="O321" i="3"/>
  <c r="N321" i="3"/>
  <c r="M187" i="5" s="1"/>
  <c r="M321" i="3"/>
  <c r="K321" i="3"/>
  <c r="J321" i="3"/>
  <c r="H187" i="5" s="1"/>
  <c r="G321" i="3"/>
  <c r="D321" i="3"/>
  <c r="B321" i="3"/>
  <c r="AC320" i="3"/>
  <c r="E186" i="5" s="1"/>
  <c r="AB320" i="3"/>
  <c r="AA320" i="3"/>
  <c r="C186" i="5" s="1"/>
  <c r="Y320" i="3"/>
  <c r="O320" i="3"/>
  <c r="N320" i="3"/>
  <c r="M186" i="5" s="1"/>
  <c r="M320" i="3"/>
  <c r="K186" i="5" s="1"/>
  <c r="K320" i="3"/>
  <c r="J320" i="3"/>
  <c r="H186" i="5" s="1"/>
  <c r="G320" i="3"/>
  <c r="D320" i="3"/>
  <c r="B320" i="3"/>
  <c r="AC319" i="3"/>
  <c r="E185" i="5" s="1"/>
  <c r="AB319" i="3"/>
  <c r="AA319" i="3"/>
  <c r="C185" i="5" s="1"/>
  <c r="Y319" i="3"/>
  <c r="O319" i="3"/>
  <c r="N319" i="3"/>
  <c r="M185" i="5" s="1"/>
  <c r="M319" i="3"/>
  <c r="K185" i="5" s="1"/>
  <c r="K319" i="3"/>
  <c r="J319" i="3"/>
  <c r="H185" i="5" s="1"/>
  <c r="G319" i="3"/>
  <c r="D319" i="3"/>
  <c r="B319" i="3"/>
  <c r="AC318" i="3"/>
  <c r="E184" i="5" s="1"/>
  <c r="AB318" i="3"/>
  <c r="AA318" i="3"/>
  <c r="C184" i="5" s="1"/>
  <c r="Y318" i="3"/>
  <c r="O318" i="3"/>
  <c r="N318" i="3"/>
  <c r="M184" i="5" s="1"/>
  <c r="M318" i="3"/>
  <c r="K184" i="5" s="1"/>
  <c r="K318" i="3"/>
  <c r="J318" i="3"/>
  <c r="H184" i="5" s="1"/>
  <c r="G318" i="3"/>
  <c r="D318" i="3"/>
  <c r="B318" i="3"/>
  <c r="AC317" i="3"/>
  <c r="E183" i="5" s="1"/>
  <c r="AB317" i="3"/>
  <c r="AA317" i="3"/>
  <c r="C183" i="5" s="1"/>
  <c r="Y317" i="3"/>
  <c r="O317" i="3"/>
  <c r="N317" i="3"/>
  <c r="M183" i="5" s="1"/>
  <c r="M317" i="3"/>
  <c r="K183" i="5" s="1"/>
  <c r="K317" i="3"/>
  <c r="J317" i="3"/>
  <c r="H183" i="5" s="1"/>
  <c r="G317" i="3"/>
  <c r="D317" i="3"/>
  <c r="B317" i="3"/>
  <c r="AC316" i="3"/>
  <c r="E182" i="5" s="1"/>
  <c r="AB316" i="3"/>
  <c r="AA316" i="3"/>
  <c r="C182" i="5" s="1"/>
  <c r="Y316" i="3"/>
  <c r="O316" i="3"/>
  <c r="N316" i="3"/>
  <c r="M182" i="5" s="1"/>
  <c r="M316" i="3"/>
  <c r="K182" i="5" s="1"/>
  <c r="K316" i="3"/>
  <c r="J316" i="3"/>
  <c r="H182" i="5" s="1"/>
  <c r="G316" i="3"/>
  <c r="D316" i="3"/>
  <c r="B316" i="3"/>
  <c r="AC315" i="3"/>
  <c r="E181" i="5" s="1"/>
  <c r="AB315" i="3"/>
  <c r="AA315" i="3"/>
  <c r="C181" i="5" s="1"/>
  <c r="Y315" i="3"/>
  <c r="O315" i="3"/>
  <c r="N315" i="3"/>
  <c r="M181" i="5" s="1"/>
  <c r="M315" i="3"/>
  <c r="K181" i="5" s="1"/>
  <c r="K315" i="3"/>
  <c r="J315" i="3"/>
  <c r="H181" i="5" s="1"/>
  <c r="G315" i="3"/>
  <c r="D315" i="3"/>
  <c r="B315" i="3"/>
  <c r="AC314" i="3"/>
  <c r="E180" i="5" s="1"/>
  <c r="AB314" i="3"/>
  <c r="AA314" i="3"/>
  <c r="C180" i="5" s="1"/>
  <c r="Y314" i="3"/>
  <c r="O314" i="3"/>
  <c r="N314" i="3"/>
  <c r="M180" i="5" s="1"/>
  <c r="M314" i="3"/>
  <c r="K180" i="5" s="1"/>
  <c r="K314" i="3"/>
  <c r="J314" i="3"/>
  <c r="H180" i="5" s="1"/>
  <c r="G314" i="3"/>
  <c r="D314" i="3"/>
  <c r="B314" i="3"/>
  <c r="AC313" i="3"/>
  <c r="E179" i="5" s="1"/>
  <c r="AB313" i="3"/>
  <c r="AA313" i="3"/>
  <c r="C179" i="5" s="1"/>
  <c r="Y313" i="3"/>
  <c r="O313" i="3"/>
  <c r="N313" i="3"/>
  <c r="M179" i="5" s="1"/>
  <c r="M313" i="3"/>
  <c r="K179" i="5" s="1"/>
  <c r="K313" i="3"/>
  <c r="J313" i="3"/>
  <c r="H179" i="5" s="1"/>
  <c r="G313" i="3"/>
  <c r="D313" i="3"/>
  <c r="B313" i="3"/>
  <c r="AC312" i="3"/>
  <c r="E178" i="5" s="1"/>
  <c r="AB312" i="3"/>
  <c r="AA312" i="3"/>
  <c r="C178" i="5" s="1"/>
  <c r="Y312" i="3"/>
  <c r="O312" i="3"/>
  <c r="N312" i="3"/>
  <c r="M178" i="5" s="1"/>
  <c r="M312" i="3"/>
  <c r="K178" i="5" s="1"/>
  <c r="K312" i="3"/>
  <c r="J312" i="3"/>
  <c r="H178" i="5" s="1"/>
  <c r="G312" i="3"/>
  <c r="D312" i="3"/>
  <c r="B312" i="3"/>
  <c r="AC311" i="3"/>
  <c r="E177" i="5" s="1"/>
  <c r="AB311" i="3"/>
  <c r="AA311" i="3"/>
  <c r="C177" i="5" s="1"/>
  <c r="Y311" i="3"/>
  <c r="O311" i="3"/>
  <c r="N311" i="3"/>
  <c r="M177" i="5" s="1"/>
  <c r="M311" i="3"/>
  <c r="K177" i="5" s="1"/>
  <c r="K311" i="3"/>
  <c r="J311" i="3"/>
  <c r="H177" i="5" s="1"/>
  <c r="G311" i="3"/>
  <c r="D311" i="3"/>
  <c r="B311" i="3"/>
  <c r="AC310" i="3"/>
  <c r="E176" i="5" s="1"/>
  <c r="AB310" i="3"/>
  <c r="AA310" i="3"/>
  <c r="C176" i="5" s="1"/>
  <c r="Y310" i="3"/>
  <c r="O310" i="3"/>
  <c r="N310" i="3"/>
  <c r="M176" i="5" s="1"/>
  <c r="M310" i="3"/>
  <c r="K176" i="5" s="1"/>
  <c r="K310" i="3"/>
  <c r="J310" i="3"/>
  <c r="G310" i="3"/>
  <c r="D310" i="3"/>
  <c r="B310" i="3"/>
  <c r="AC309" i="3"/>
  <c r="AB309" i="3"/>
  <c r="AA309" i="3"/>
  <c r="C175" i="5" s="1"/>
  <c r="Y309" i="3"/>
  <c r="O309" i="3"/>
  <c r="N309" i="3"/>
  <c r="M175" i="5" s="1"/>
  <c r="M309" i="3"/>
  <c r="K175" i="5" s="1"/>
  <c r="K309" i="3"/>
  <c r="J309" i="3"/>
  <c r="G309" i="3"/>
  <c r="D309" i="3"/>
  <c r="B309" i="3"/>
  <c r="AC308" i="3"/>
  <c r="AB308" i="3"/>
  <c r="AA308" i="3"/>
  <c r="C174" i="5" s="1"/>
  <c r="Y308" i="3"/>
  <c r="O308" i="3"/>
  <c r="N308" i="3"/>
  <c r="M174" i="5" s="1"/>
  <c r="M308" i="3"/>
  <c r="K174" i="5" s="1"/>
  <c r="K308" i="3"/>
  <c r="J308" i="3"/>
  <c r="G308" i="3"/>
  <c r="D308" i="3"/>
  <c r="B308" i="3"/>
  <c r="AC295" i="3"/>
  <c r="AB295" i="3"/>
  <c r="AA295" i="3"/>
  <c r="C161" i="5" s="1"/>
  <c r="Y295" i="3"/>
  <c r="O295" i="3"/>
  <c r="N295" i="3"/>
  <c r="M161" i="5" s="1"/>
  <c r="M295" i="3"/>
  <c r="K161" i="5" s="1"/>
  <c r="K295" i="3"/>
  <c r="J295" i="3"/>
  <c r="G295" i="3"/>
  <c r="D295" i="3"/>
  <c r="B295" i="3"/>
  <c r="AC294" i="3"/>
  <c r="AB294" i="3"/>
  <c r="AA294" i="3"/>
  <c r="C160" i="5" s="1"/>
  <c r="Y294" i="3"/>
  <c r="O294" i="3"/>
  <c r="N294" i="3"/>
  <c r="M160" i="5" s="1"/>
  <c r="M294" i="3"/>
  <c r="K160" i="5" s="1"/>
  <c r="K294" i="3"/>
  <c r="J294" i="3"/>
  <c r="G294" i="3"/>
  <c r="D294" i="3"/>
  <c r="B294" i="3"/>
  <c r="AC293" i="3"/>
  <c r="AB293" i="3"/>
  <c r="AA293" i="3"/>
  <c r="C159" i="5" s="1"/>
  <c r="Y293" i="3"/>
  <c r="O293" i="3"/>
  <c r="N293" i="3"/>
  <c r="M159" i="5" s="1"/>
  <c r="M293" i="3"/>
  <c r="K159" i="5" s="1"/>
  <c r="K293" i="3"/>
  <c r="J293" i="3"/>
  <c r="G293" i="3"/>
  <c r="D293" i="3"/>
  <c r="B293" i="3"/>
  <c r="AC292" i="3"/>
  <c r="AB292" i="3"/>
  <c r="AA292" i="3"/>
  <c r="C158" i="5" s="1"/>
  <c r="Y292" i="3"/>
  <c r="O292" i="3"/>
  <c r="N292" i="3"/>
  <c r="M158" i="5" s="1"/>
  <c r="M292" i="3"/>
  <c r="K158" i="5" s="1"/>
  <c r="K292" i="3"/>
  <c r="J292" i="3"/>
  <c r="G292" i="3"/>
  <c r="D292" i="3"/>
  <c r="B292" i="3"/>
  <c r="AC291" i="3"/>
  <c r="AB291" i="3"/>
  <c r="AA291" i="3"/>
  <c r="C157" i="5" s="1"/>
  <c r="Y291" i="3"/>
  <c r="B157" i="5" s="1"/>
  <c r="O291" i="3"/>
  <c r="N291" i="3"/>
  <c r="M157" i="5" s="1"/>
  <c r="M291" i="3"/>
  <c r="K157" i="5" s="1"/>
  <c r="K291" i="3"/>
  <c r="J291" i="3"/>
  <c r="H157" i="5" s="1"/>
  <c r="G291" i="3"/>
  <c r="D291" i="3"/>
  <c r="B291" i="3"/>
  <c r="AC290" i="3"/>
  <c r="E156" i="5" s="1"/>
  <c r="AB290" i="3"/>
  <c r="AA290" i="3"/>
  <c r="C156" i="5" s="1"/>
  <c r="Y290" i="3"/>
  <c r="O290" i="3"/>
  <c r="N290" i="3"/>
  <c r="M156" i="5" s="1"/>
  <c r="M290" i="3"/>
  <c r="K156" i="5" s="1"/>
  <c r="K290" i="3"/>
  <c r="J290" i="3"/>
  <c r="H156" i="5" s="1"/>
  <c r="G290" i="3"/>
  <c r="D290" i="3"/>
  <c r="B290" i="3"/>
  <c r="A156" i="5" s="1"/>
  <c r="AC289" i="3"/>
  <c r="AB289" i="3"/>
  <c r="AA289" i="3"/>
  <c r="C155" i="5" s="1"/>
  <c r="Y289" i="3"/>
  <c r="B155" i="5" s="1"/>
  <c r="O289" i="3"/>
  <c r="N289" i="3"/>
  <c r="M155" i="5" s="1"/>
  <c r="M289" i="3"/>
  <c r="K155" i="5" s="1"/>
  <c r="L155" i="5" s="1"/>
  <c r="K289" i="3"/>
  <c r="J289" i="3"/>
  <c r="H155" i="5" s="1"/>
  <c r="G289" i="3"/>
  <c r="D289" i="3"/>
  <c r="B289" i="3"/>
  <c r="AC288" i="3"/>
  <c r="E154" i="5" s="1"/>
  <c r="AB288" i="3"/>
  <c r="AA288" i="3"/>
  <c r="C154" i="5" s="1"/>
  <c r="Y288" i="3"/>
  <c r="O288" i="3"/>
  <c r="N288" i="3"/>
  <c r="M154" i="5" s="1"/>
  <c r="M288" i="3"/>
  <c r="K154" i="5" s="1"/>
  <c r="K288" i="3"/>
  <c r="J288" i="3"/>
  <c r="H154" i="5" s="1"/>
  <c r="G288" i="3"/>
  <c r="D288" i="3"/>
  <c r="B288" i="3"/>
  <c r="AC287" i="3"/>
  <c r="E153" i="5" s="1"/>
  <c r="AB287" i="3"/>
  <c r="AA287" i="3"/>
  <c r="C153" i="5" s="1"/>
  <c r="Y287" i="3"/>
  <c r="B153" i="5" s="1"/>
  <c r="O287" i="3"/>
  <c r="N287" i="3"/>
  <c r="M153" i="5" s="1"/>
  <c r="M287" i="3"/>
  <c r="K153" i="5" s="1"/>
  <c r="K287" i="3"/>
  <c r="J287" i="3"/>
  <c r="G287" i="3"/>
  <c r="D287" i="3"/>
  <c r="B287" i="3"/>
  <c r="AC286" i="3"/>
  <c r="AB286" i="3"/>
  <c r="AA286" i="3"/>
  <c r="C152" i="5" s="1"/>
  <c r="Y286" i="3"/>
  <c r="O286" i="3"/>
  <c r="N286" i="3"/>
  <c r="M152" i="5" s="1"/>
  <c r="M286" i="3"/>
  <c r="K152" i="5" s="1"/>
  <c r="K286" i="3"/>
  <c r="J286" i="3"/>
  <c r="G286" i="3"/>
  <c r="D286" i="3"/>
  <c r="B286" i="3"/>
  <c r="AC285" i="3"/>
  <c r="AB285" i="3"/>
  <c r="AA285" i="3"/>
  <c r="C151" i="5" s="1"/>
  <c r="Y285" i="3"/>
  <c r="O285" i="3"/>
  <c r="N285" i="3"/>
  <c r="M151" i="5" s="1"/>
  <c r="M285" i="3"/>
  <c r="K151" i="5" s="1"/>
  <c r="K285" i="3"/>
  <c r="J285" i="3"/>
  <c r="G285" i="3"/>
  <c r="D285" i="3"/>
  <c r="B285" i="3"/>
  <c r="A151" i="5" s="1"/>
  <c r="AC284" i="3"/>
  <c r="AB284" i="3"/>
  <c r="AA284" i="3"/>
  <c r="C150" i="5" s="1"/>
  <c r="Y284" i="3"/>
  <c r="O284" i="3"/>
  <c r="N284" i="3"/>
  <c r="M150" i="5" s="1"/>
  <c r="M284" i="3"/>
  <c r="K150" i="5" s="1"/>
  <c r="K284" i="3"/>
  <c r="J284" i="3"/>
  <c r="G284" i="3"/>
  <c r="D284" i="3"/>
  <c r="B284" i="3"/>
  <c r="AC283" i="3"/>
  <c r="AB283" i="3"/>
  <c r="AA283" i="3"/>
  <c r="C149" i="5" s="1"/>
  <c r="Y283" i="3"/>
  <c r="O283" i="3"/>
  <c r="N283" i="3"/>
  <c r="M149" i="5" s="1"/>
  <c r="M283" i="3"/>
  <c r="K149" i="5" s="1"/>
  <c r="K283" i="3"/>
  <c r="J283" i="3"/>
  <c r="G283" i="3"/>
  <c r="D283" i="3"/>
  <c r="B283" i="3"/>
  <c r="A149" i="5" s="1"/>
  <c r="AC282" i="3"/>
  <c r="AB282" i="3"/>
  <c r="AA282" i="3"/>
  <c r="C148" i="5" s="1"/>
  <c r="Y282" i="3"/>
  <c r="O282" i="3"/>
  <c r="N282" i="3"/>
  <c r="M148" i="5" s="1"/>
  <c r="M282" i="3"/>
  <c r="K148" i="5" s="1"/>
  <c r="K282" i="3"/>
  <c r="J282" i="3"/>
  <c r="G282" i="3"/>
  <c r="D282" i="3"/>
  <c r="B282" i="3"/>
  <c r="AC281" i="3"/>
  <c r="AB281" i="3"/>
  <c r="AA281" i="3"/>
  <c r="C147" i="5" s="1"/>
  <c r="Y281" i="3"/>
  <c r="O281" i="3"/>
  <c r="N281" i="3"/>
  <c r="M147" i="5" s="1"/>
  <c r="M281" i="3"/>
  <c r="K147" i="5" s="1"/>
  <c r="K281" i="3"/>
  <c r="J281" i="3"/>
  <c r="G281" i="3"/>
  <c r="D281" i="3"/>
  <c r="B281" i="3"/>
  <c r="AC280" i="3"/>
  <c r="AB280" i="3"/>
  <c r="AA280" i="3"/>
  <c r="C146" i="5" s="1"/>
  <c r="Y280" i="3"/>
  <c r="O280" i="3"/>
  <c r="N280" i="3"/>
  <c r="M146" i="5" s="1"/>
  <c r="M280" i="3"/>
  <c r="K146" i="5" s="1"/>
  <c r="K280" i="3"/>
  <c r="J280" i="3"/>
  <c r="G280" i="3"/>
  <c r="D280" i="3"/>
  <c r="B280" i="3"/>
  <c r="AC279" i="3"/>
  <c r="E145" i="5" s="1"/>
  <c r="AB279" i="3"/>
  <c r="AA279" i="3"/>
  <c r="C145" i="5" s="1"/>
  <c r="Y279" i="3"/>
  <c r="O279" i="3"/>
  <c r="N279" i="3"/>
  <c r="M145" i="5" s="1"/>
  <c r="M279" i="3"/>
  <c r="K145" i="5" s="1"/>
  <c r="K279" i="3"/>
  <c r="J279" i="3"/>
  <c r="H145" i="5" s="1"/>
  <c r="G279" i="3"/>
  <c r="D279" i="3"/>
  <c r="B279" i="3"/>
  <c r="AC278" i="3"/>
  <c r="E144" i="5" s="1"/>
  <c r="AB278" i="3"/>
  <c r="AA278" i="3"/>
  <c r="C144" i="5" s="1"/>
  <c r="Y278" i="3"/>
  <c r="O278" i="3"/>
  <c r="N278" i="3"/>
  <c r="M144" i="5" s="1"/>
  <c r="M278" i="3"/>
  <c r="K144" i="5" s="1"/>
  <c r="K278" i="3"/>
  <c r="J278" i="3"/>
  <c r="H144" i="5" s="1"/>
  <c r="G278" i="3"/>
  <c r="D278" i="3"/>
  <c r="B278" i="3"/>
  <c r="AC277" i="3"/>
  <c r="E143" i="5" s="1"/>
  <c r="AB277" i="3"/>
  <c r="AA277" i="3"/>
  <c r="C143" i="5" s="1"/>
  <c r="Y277" i="3"/>
  <c r="O277" i="3"/>
  <c r="N277" i="3"/>
  <c r="M143" i="5" s="1"/>
  <c r="M277" i="3"/>
  <c r="K143" i="5" s="1"/>
  <c r="K277" i="3"/>
  <c r="J277" i="3"/>
  <c r="G277" i="3"/>
  <c r="D277" i="3"/>
  <c r="B277" i="3"/>
  <c r="AC276" i="3"/>
  <c r="AB276" i="3"/>
  <c r="AA276" i="3"/>
  <c r="C142" i="5" s="1"/>
  <c r="Y276" i="3"/>
  <c r="O276" i="3"/>
  <c r="N276" i="3"/>
  <c r="M142" i="5" s="1"/>
  <c r="M276" i="3"/>
  <c r="K142" i="5" s="1"/>
  <c r="K276" i="3"/>
  <c r="J276" i="3"/>
  <c r="H142" i="5" s="1"/>
  <c r="G276" i="3"/>
  <c r="D276" i="3"/>
  <c r="B276" i="3"/>
  <c r="AC275" i="3"/>
  <c r="E141" i="5" s="1"/>
  <c r="AB275" i="3"/>
  <c r="AA275" i="3"/>
  <c r="C141" i="5" s="1"/>
  <c r="Y275" i="3"/>
  <c r="B141" i="5" s="1"/>
  <c r="O275" i="3"/>
  <c r="N275" i="3"/>
  <c r="M141" i="5" s="1"/>
  <c r="M275" i="3"/>
  <c r="K141" i="5" s="1"/>
  <c r="K275" i="3"/>
  <c r="J275" i="3"/>
  <c r="G275" i="3"/>
  <c r="D275" i="3"/>
  <c r="B275" i="3"/>
  <c r="AC274" i="3"/>
  <c r="AB274" i="3"/>
  <c r="AA274" i="3"/>
  <c r="C140" i="5" s="1"/>
  <c r="Y274" i="3"/>
  <c r="O274" i="3"/>
  <c r="N274" i="3"/>
  <c r="M140" i="5" s="1"/>
  <c r="M274" i="3"/>
  <c r="K140" i="5" s="1"/>
  <c r="K274" i="3"/>
  <c r="J274" i="3"/>
  <c r="G274" i="3"/>
  <c r="D274" i="3"/>
  <c r="B274" i="3"/>
  <c r="AC273" i="3"/>
  <c r="AB273" i="3"/>
  <c r="AA273" i="3"/>
  <c r="C139" i="5" s="1"/>
  <c r="Y273" i="3"/>
  <c r="O273" i="3"/>
  <c r="N273" i="3"/>
  <c r="M139" i="5" s="1"/>
  <c r="M273" i="3"/>
  <c r="K139" i="5" s="1"/>
  <c r="K273" i="3"/>
  <c r="J273" i="3"/>
  <c r="G273" i="3"/>
  <c r="D273" i="3"/>
  <c r="B273" i="3"/>
  <c r="AC272" i="3"/>
  <c r="AB272" i="3"/>
  <c r="AA272" i="3"/>
  <c r="C138" i="5" s="1"/>
  <c r="Y272" i="3"/>
  <c r="O272" i="3"/>
  <c r="N272" i="3"/>
  <c r="M138" i="5" s="1"/>
  <c r="M272" i="3"/>
  <c r="K138" i="5" s="1"/>
  <c r="K272" i="3"/>
  <c r="J272" i="3"/>
  <c r="G272" i="3"/>
  <c r="D272" i="3"/>
  <c r="B272" i="3"/>
  <c r="A138" i="5" s="1"/>
  <c r="AC271" i="3"/>
  <c r="AB271" i="3"/>
  <c r="AA271" i="3"/>
  <c r="Y271" i="3"/>
  <c r="O271" i="3"/>
  <c r="N271" i="3"/>
  <c r="M137" i="5" s="1"/>
  <c r="M271" i="3"/>
  <c r="K137" i="5" s="1"/>
  <c r="K271" i="3"/>
  <c r="J271" i="3"/>
  <c r="G271" i="3"/>
  <c r="D271" i="3"/>
  <c r="B271" i="3"/>
  <c r="AC270" i="3"/>
  <c r="AB270" i="3"/>
  <c r="AA270" i="3"/>
  <c r="C136" i="5" s="1"/>
  <c r="Y270" i="3"/>
  <c r="O270" i="3"/>
  <c r="N270" i="3"/>
  <c r="M136" i="5" s="1"/>
  <c r="M270" i="3"/>
  <c r="K136" i="5" s="1"/>
  <c r="K270" i="3"/>
  <c r="J270" i="3"/>
  <c r="G270" i="3"/>
  <c r="D270" i="3"/>
  <c r="B270" i="3"/>
  <c r="AC269" i="3"/>
  <c r="AB269" i="3"/>
  <c r="AA269" i="3"/>
  <c r="C135" i="5" s="1"/>
  <c r="Y269" i="3"/>
  <c r="O269" i="3"/>
  <c r="N269" i="3"/>
  <c r="M135" i="5" s="1"/>
  <c r="M269" i="3"/>
  <c r="K135" i="5" s="1"/>
  <c r="K269" i="3"/>
  <c r="J269" i="3"/>
  <c r="G269" i="3"/>
  <c r="D269" i="3"/>
  <c r="B269" i="3"/>
  <c r="AC268" i="3"/>
  <c r="E134" i="5" s="1"/>
  <c r="AB268" i="3"/>
  <c r="AA268" i="3"/>
  <c r="C134" i="5" s="1"/>
  <c r="Y268" i="3"/>
  <c r="O268" i="3"/>
  <c r="N268" i="3"/>
  <c r="M134" i="5" s="1"/>
  <c r="M268" i="3"/>
  <c r="K134" i="5" s="1"/>
  <c r="K268" i="3"/>
  <c r="J268" i="3"/>
  <c r="G268" i="3"/>
  <c r="D268" i="3"/>
  <c r="B268" i="3"/>
  <c r="AC267" i="3"/>
  <c r="AB267" i="3"/>
  <c r="AA267" i="3"/>
  <c r="C133" i="5" s="1"/>
  <c r="Y267" i="3"/>
  <c r="O267" i="3"/>
  <c r="N267" i="3"/>
  <c r="M133" i="5" s="1"/>
  <c r="M267" i="3"/>
  <c r="K133" i="5" s="1"/>
  <c r="K267" i="3"/>
  <c r="J267" i="3"/>
  <c r="G267" i="3"/>
  <c r="D267" i="3"/>
  <c r="B267" i="3"/>
  <c r="AC266" i="3"/>
  <c r="AB266" i="3"/>
  <c r="AA266" i="3"/>
  <c r="C132" i="5" s="1"/>
  <c r="Y266" i="3"/>
  <c r="O266" i="3"/>
  <c r="N266" i="3"/>
  <c r="M132" i="5" s="1"/>
  <c r="M266" i="3"/>
  <c r="K132" i="5" s="1"/>
  <c r="K266" i="3"/>
  <c r="J266" i="3"/>
  <c r="G266" i="3"/>
  <c r="D266" i="3"/>
  <c r="B266" i="3"/>
  <c r="AC265" i="3"/>
  <c r="AB265" i="3"/>
  <c r="AA265" i="3"/>
  <c r="C131" i="5" s="1"/>
  <c r="Y265" i="3"/>
  <c r="O265" i="3"/>
  <c r="N265" i="3"/>
  <c r="M131" i="5" s="1"/>
  <c r="M265" i="3"/>
  <c r="K131" i="5" s="1"/>
  <c r="K265" i="3"/>
  <c r="J265" i="3"/>
  <c r="G265" i="3"/>
  <c r="D265" i="3"/>
  <c r="B265" i="3"/>
  <c r="AC252" i="3"/>
  <c r="E118" i="5" s="1"/>
  <c r="AB252" i="3"/>
  <c r="AA252" i="3"/>
  <c r="C118" i="5" s="1"/>
  <c r="Y252" i="3"/>
  <c r="B118" i="5" s="1"/>
  <c r="O252" i="3"/>
  <c r="N252" i="3"/>
  <c r="M118" i="5" s="1"/>
  <c r="M252" i="3"/>
  <c r="K118" i="5" s="1"/>
  <c r="K252" i="3"/>
  <c r="J252" i="3"/>
  <c r="H118" i="5" s="1"/>
  <c r="G252" i="3"/>
  <c r="D252" i="3"/>
  <c r="B252" i="3"/>
  <c r="AC251" i="3"/>
  <c r="E117" i="5" s="1"/>
  <c r="AB251" i="3"/>
  <c r="AA251" i="3"/>
  <c r="C117" i="5" s="1"/>
  <c r="Y251" i="3"/>
  <c r="O251" i="3"/>
  <c r="N251" i="3"/>
  <c r="M117" i="5" s="1"/>
  <c r="M251" i="3"/>
  <c r="K117" i="5" s="1"/>
  <c r="K251" i="3"/>
  <c r="J251" i="3"/>
  <c r="H117" i="5" s="1"/>
  <c r="G251" i="3"/>
  <c r="D251" i="3"/>
  <c r="B251" i="3"/>
  <c r="AC250" i="3"/>
  <c r="E116" i="5" s="1"/>
  <c r="AB250" i="3"/>
  <c r="AA250" i="3"/>
  <c r="C116" i="5" s="1"/>
  <c r="Y250" i="3"/>
  <c r="O250" i="3"/>
  <c r="N250" i="3"/>
  <c r="M116" i="5" s="1"/>
  <c r="M250" i="3"/>
  <c r="K116" i="5" s="1"/>
  <c r="K250" i="3"/>
  <c r="J250" i="3"/>
  <c r="G250" i="3"/>
  <c r="D250" i="3"/>
  <c r="B250" i="3"/>
  <c r="AC249" i="3"/>
  <c r="E115" i="5" s="1"/>
  <c r="AB249" i="3"/>
  <c r="AA249" i="3"/>
  <c r="C115" i="5" s="1"/>
  <c r="Y249" i="3"/>
  <c r="O249" i="3"/>
  <c r="N249" i="3"/>
  <c r="M115" i="5" s="1"/>
  <c r="M249" i="3"/>
  <c r="K115" i="5" s="1"/>
  <c r="K249" i="3"/>
  <c r="J249" i="3"/>
  <c r="G249" i="3"/>
  <c r="D249" i="3"/>
  <c r="B249" i="3"/>
  <c r="AC248" i="3"/>
  <c r="E114" i="5" s="1"/>
  <c r="AB248" i="3"/>
  <c r="AA248" i="3"/>
  <c r="C114" i="5" s="1"/>
  <c r="Y248" i="3"/>
  <c r="O248" i="3"/>
  <c r="N248" i="3"/>
  <c r="M114" i="5" s="1"/>
  <c r="M248" i="3"/>
  <c r="K114" i="5" s="1"/>
  <c r="K248" i="3"/>
  <c r="J248" i="3"/>
  <c r="G248" i="3"/>
  <c r="D248" i="3"/>
  <c r="B248" i="3"/>
  <c r="AC247" i="3"/>
  <c r="E113" i="5" s="1"/>
  <c r="AB247" i="3"/>
  <c r="AA247" i="3"/>
  <c r="C113" i="5" s="1"/>
  <c r="Y247" i="3"/>
  <c r="O247" i="3"/>
  <c r="N247" i="3"/>
  <c r="M113" i="5" s="1"/>
  <c r="M247" i="3"/>
  <c r="K113" i="5" s="1"/>
  <c r="K247" i="3"/>
  <c r="J247" i="3"/>
  <c r="G247" i="3"/>
  <c r="D247" i="3"/>
  <c r="B247" i="3"/>
  <c r="AC246" i="3"/>
  <c r="AB246" i="3"/>
  <c r="AA246" i="3"/>
  <c r="C112" i="5" s="1"/>
  <c r="Y246" i="3"/>
  <c r="O246" i="3"/>
  <c r="N246" i="3"/>
  <c r="M112" i="5" s="1"/>
  <c r="M246" i="3"/>
  <c r="K112" i="5" s="1"/>
  <c r="K246" i="3"/>
  <c r="J246" i="3"/>
  <c r="G246" i="3"/>
  <c r="D246" i="3"/>
  <c r="B246" i="3"/>
  <c r="A112" i="5" s="1"/>
  <c r="AC245" i="3"/>
  <c r="E111" i="5" s="1"/>
  <c r="AB245" i="3"/>
  <c r="AA245" i="3"/>
  <c r="C111" i="5" s="1"/>
  <c r="Y245" i="3"/>
  <c r="O245" i="3"/>
  <c r="N245" i="3"/>
  <c r="M111" i="5" s="1"/>
  <c r="M245" i="3"/>
  <c r="K111" i="5" s="1"/>
  <c r="K245" i="3"/>
  <c r="J245" i="3"/>
  <c r="H111" i="5" s="1"/>
  <c r="G245" i="3"/>
  <c r="D245" i="3"/>
  <c r="B245" i="3"/>
  <c r="AC244" i="3"/>
  <c r="E110" i="5" s="1"/>
  <c r="AB244" i="3"/>
  <c r="AA244" i="3"/>
  <c r="C110" i="5" s="1"/>
  <c r="Y244" i="3"/>
  <c r="O244" i="3"/>
  <c r="N244" i="3"/>
  <c r="M110" i="5" s="1"/>
  <c r="M244" i="3"/>
  <c r="K110" i="5" s="1"/>
  <c r="K244" i="3"/>
  <c r="J244" i="3"/>
  <c r="H110" i="5" s="1"/>
  <c r="G244" i="3"/>
  <c r="D244" i="3"/>
  <c r="B244" i="3"/>
  <c r="A110" i="5" s="1"/>
  <c r="AC243" i="3"/>
  <c r="E109" i="5" s="1"/>
  <c r="AB243" i="3"/>
  <c r="AA243" i="3"/>
  <c r="C109" i="5" s="1"/>
  <c r="Y243" i="3"/>
  <c r="O243" i="3"/>
  <c r="N243" i="3"/>
  <c r="M109" i="5" s="1"/>
  <c r="M243" i="3"/>
  <c r="K243" i="3"/>
  <c r="J243" i="3"/>
  <c r="G243" i="3"/>
  <c r="D243" i="3"/>
  <c r="B243" i="3"/>
  <c r="A109" i="5" s="1"/>
  <c r="AC242" i="3"/>
  <c r="E108" i="5" s="1"/>
  <c r="AB242" i="3"/>
  <c r="AA242" i="3"/>
  <c r="C108" i="5" s="1"/>
  <c r="Y242" i="3"/>
  <c r="O242" i="3"/>
  <c r="N242" i="3"/>
  <c r="M108" i="5" s="1"/>
  <c r="M242" i="3"/>
  <c r="K108" i="5" s="1"/>
  <c r="K242" i="3"/>
  <c r="J242" i="3"/>
  <c r="H108" i="5" s="1"/>
  <c r="G242" i="3"/>
  <c r="D242" i="3"/>
  <c r="B242" i="3"/>
  <c r="A108" i="5" s="1"/>
  <c r="AC241" i="3"/>
  <c r="E107" i="5" s="1"/>
  <c r="AB241" i="3"/>
  <c r="AA241" i="3"/>
  <c r="C107" i="5" s="1"/>
  <c r="Y241" i="3"/>
  <c r="O241" i="3"/>
  <c r="N241" i="3"/>
  <c r="M107" i="5" s="1"/>
  <c r="M241" i="3"/>
  <c r="K107" i="5" s="1"/>
  <c r="K241" i="3"/>
  <c r="J241" i="3"/>
  <c r="G241" i="3"/>
  <c r="D241" i="3"/>
  <c r="B241" i="3"/>
  <c r="A107" i="5" s="1"/>
  <c r="AC240" i="3"/>
  <c r="E106" i="5" s="1"/>
  <c r="AB240" i="3"/>
  <c r="AA240" i="3"/>
  <c r="C106" i="5" s="1"/>
  <c r="Y240" i="3"/>
  <c r="O240" i="3"/>
  <c r="N240" i="3"/>
  <c r="M106" i="5" s="1"/>
  <c r="M240" i="3"/>
  <c r="K106" i="5" s="1"/>
  <c r="K240" i="3"/>
  <c r="J240" i="3"/>
  <c r="H106" i="5" s="1"/>
  <c r="G240" i="3"/>
  <c r="D240" i="3"/>
  <c r="B240" i="3"/>
  <c r="A106" i="5" s="1"/>
  <c r="AC239" i="3"/>
  <c r="E105" i="5" s="1"/>
  <c r="AB239" i="3"/>
  <c r="AA239" i="3"/>
  <c r="C105" i="5" s="1"/>
  <c r="Y239" i="3"/>
  <c r="O239" i="3"/>
  <c r="N239" i="3"/>
  <c r="M105" i="5" s="1"/>
  <c r="M239" i="3"/>
  <c r="K105" i="5" s="1"/>
  <c r="K239" i="3"/>
  <c r="J239" i="3"/>
  <c r="G239" i="3"/>
  <c r="D239" i="3"/>
  <c r="B239" i="3"/>
  <c r="A105" i="5" s="1"/>
  <c r="AC238" i="3"/>
  <c r="E104" i="5" s="1"/>
  <c r="AB238" i="3"/>
  <c r="AA238" i="3"/>
  <c r="C104" i="5" s="1"/>
  <c r="Y238" i="3"/>
  <c r="O238" i="3"/>
  <c r="N238" i="3"/>
  <c r="M104" i="5" s="1"/>
  <c r="M238" i="3"/>
  <c r="K104" i="5" s="1"/>
  <c r="K238" i="3"/>
  <c r="J238" i="3"/>
  <c r="H104" i="5" s="1"/>
  <c r="G238" i="3"/>
  <c r="D238" i="3"/>
  <c r="B238" i="3"/>
  <c r="AC237" i="3"/>
  <c r="E103" i="5" s="1"/>
  <c r="AB237" i="3"/>
  <c r="AA237" i="3"/>
  <c r="C103" i="5" s="1"/>
  <c r="Y237" i="3"/>
  <c r="O237" i="3"/>
  <c r="N237" i="3"/>
  <c r="M103" i="5" s="1"/>
  <c r="M237" i="3"/>
  <c r="K237" i="3"/>
  <c r="J237" i="3"/>
  <c r="H103" i="5" s="1"/>
  <c r="G237" i="3"/>
  <c r="D237" i="3"/>
  <c r="B237" i="3"/>
  <c r="AC236" i="3"/>
  <c r="E102" i="5" s="1"/>
  <c r="AB236" i="3"/>
  <c r="AA236" i="3"/>
  <c r="C102" i="5" s="1"/>
  <c r="Y236" i="3"/>
  <c r="O236" i="3"/>
  <c r="N236" i="3"/>
  <c r="M102" i="5" s="1"/>
  <c r="M236" i="3"/>
  <c r="K102" i="5" s="1"/>
  <c r="K236" i="3"/>
  <c r="J236" i="3"/>
  <c r="H102" i="5" s="1"/>
  <c r="G236" i="3"/>
  <c r="D236" i="3"/>
  <c r="B236" i="3"/>
  <c r="A102" i="5" s="1"/>
  <c r="AC235" i="3"/>
  <c r="E101" i="5" s="1"/>
  <c r="AB235" i="3"/>
  <c r="AA235" i="3"/>
  <c r="C101" i="5" s="1"/>
  <c r="Y235" i="3"/>
  <c r="B101" i="5" s="1"/>
  <c r="O235" i="3"/>
  <c r="N235" i="3"/>
  <c r="M101" i="5" s="1"/>
  <c r="M235" i="3"/>
  <c r="K101" i="5" s="1"/>
  <c r="K235" i="3"/>
  <c r="J235" i="3"/>
  <c r="G235" i="3"/>
  <c r="D235" i="3"/>
  <c r="B235" i="3"/>
  <c r="A101" i="5" s="1"/>
  <c r="AC234" i="3"/>
  <c r="E100" i="5" s="1"/>
  <c r="AB234" i="3"/>
  <c r="AA234" i="3"/>
  <c r="C100" i="5" s="1"/>
  <c r="Y234" i="3"/>
  <c r="O234" i="3"/>
  <c r="N234" i="3"/>
  <c r="M100" i="5" s="1"/>
  <c r="M234" i="3"/>
  <c r="K100" i="5" s="1"/>
  <c r="K234" i="3"/>
  <c r="J234" i="3"/>
  <c r="H100" i="5" s="1"/>
  <c r="G234" i="3"/>
  <c r="D234" i="3"/>
  <c r="B234" i="3"/>
  <c r="AC233" i="3"/>
  <c r="E99" i="5" s="1"/>
  <c r="AB233" i="3"/>
  <c r="AA233" i="3"/>
  <c r="C99" i="5" s="1"/>
  <c r="Y233" i="3"/>
  <c r="O233" i="3"/>
  <c r="N233" i="3"/>
  <c r="M99" i="5" s="1"/>
  <c r="M233" i="3"/>
  <c r="K99" i="5" s="1"/>
  <c r="K233" i="3"/>
  <c r="J233" i="3"/>
  <c r="H99" i="5" s="1"/>
  <c r="G233" i="3"/>
  <c r="D233" i="3"/>
  <c r="B233" i="3"/>
  <c r="AC232" i="3"/>
  <c r="E98" i="5" s="1"/>
  <c r="AB232" i="3"/>
  <c r="AA232" i="3"/>
  <c r="C98" i="5" s="1"/>
  <c r="Y232" i="3"/>
  <c r="B98" i="5" s="1"/>
  <c r="O232" i="3"/>
  <c r="N232" i="3"/>
  <c r="M98" i="5" s="1"/>
  <c r="M232" i="3"/>
  <c r="K98" i="5" s="1"/>
  <c r="K232" i="3"/>
  <c r="J232" i="3"/>
  <c r="H98" i="5" s="1"/>
  <c r="G232" i="3"/>
  <c r="D232" i="3"/>
  <c r="B232" i="3"/>
  <c r="AC231" i="3"/>
  <c r="E97" i="5" s="1"/>
  <c r="AB231" i="3"/>
  <c r="AA231" i="3"/>
  <c r="C97" i="5" s="1"/>
  <c r="Y231" i="3"/>
  <c r="O231" i="3"/>
  <c r="N231" i="3"/>
  <c r="M97" i="5" s="1"/>
  <c r="M231" i="3"/>
  <c r="K97" i="5" s="1"/>
  <c r="K231" i="3"/>
  <c r="J231" i="3"/>
  <c r="H97" i="5" s="1"/>
  <c r="G231" i="3"/>
  <c r="D231" i="3"/>
  <c r="B231" i="3"/>
  <c r="AC230" i="3"/>
  <c r="E96" i="5" s="1"/>
  <c r="AB230" i="3"/>
  <c r="AA230" i="3"/>
  <c r="C96" i="5" s="1"/>
  <c r="Y230" i="3"/>
  <c r="O230" i="3"/>
  <c r="N230" i="3"/>
  <c r="M96" i="5" s="1"/>
  <c r="M230" i="3"/>
  <c r="K96" i="5" s="1"/>
  <c r="K230" i="3"/>
  <c r="J230" i="3"/>
  <c r="H96" i="5" s="1"/>
  <c r="G230" i="3"/>
  <c r="D230" i="3"/>
  <c r="B230" i="3"/>
  <c r="AC229" i="3"/>
  <c r="E95" i="5" s="1"/>
  <c r="AB229" i="3"/>
  <c r="AA229" i="3"/>
  <c r="C95" i="5" s="1"/>
  <c r="Y229" i="3"/>
  <c r="O229" i="3"/>
  <c r="N229" i="3"/>
  <c r="M95" i="5" s="1"/>
  <c r="M229" i="3"/>
  <c r="K95" i="5" s="1"/>
  <c r="K229" i="3"/>
  <c r="J229" i="3"/>
  <c r="H95" i="5" s="1"/>
  <c r="G229" i="3"/>
  <c r="D229" i="3"/>
  <c r="B229" i="3"/>
  <c r="AC228" i="3"/>
  <c r="E94" i="5" s="1"/>
  <c r="AB228" i="3"/>
  <c r="AA228" i="3"/>
  <c r="C94" i="5" s="1"/>
  <c r="Y228" i="3"/>
  <c r="O228" i="3"/>
  <c r="N228" i="3"/>
  <c r="M94" i="5" s="1"/>
  <c r="M228" i="3"/>
  <c r="K94" i="5" s="1"/>
  <c r="K228" i="3"/>
  <c r="J228" i="3"/>
  <c r="H94" i="5" s="1"/>
  <c r="G228" i="3"/>
  <c r="D228" i="3"/>
  <c r="B228" i="3"/>
  <c r="AC227" i="3"/>
  <c r="E93" i="5" s="1"/>
  <c r="AB227" i="3"/>
  <c r="AA227" i="3"/>
  <c r="C93" i="5" s="1"/>
  <c r="Y227" i="3"/>
  <c r="O227" i="3"/>
  <c r="N227" i="3"/>
  <c r="M93" i="5" s="1"/>
  <c r="M227" i="3"/>
  <c r="K93" i="5" s="1"/>
  <c r="K227" i="3"/>
  <c r="J227" i="3"/>
  <c r="H93" i="5" s="1"/>
  <c r="G227" i="3"/>
  <c r="D227" i="3"/>
  <c r="B227" i="3"/>
  <c r="AC226" i="3"/>
  <c r="E92" i="5" s="1"/>
  <c r="AB226" i="3"/>
  <c r="AA226" i="3"/>
  <c r="C92" i="5" s="1"/>
  <c r="Y226" i="3"/>
  <c r="O226" i="3"/>
  <c r="N226" i="3"/>
  <c r="M92" i="5" s="1"/>
  <c r="M226" i="3"/>
  <c r="K92" i="5" s="1"/>
  <c r="K226" i="3"/>
  <c r="J226" i="3"/>
  <c r="H92" i="5" s="1"/>
  <c r="G226" i="3"/>
  <c r="D226" i="3"/>
  <c r="B226" i="3"/>
  <c r="AC225" i="3"/>
  <c r="E91" i="5" s="1"/>
  <c r="AB225" i="3"/>
  <c r="AA225" i="3"/>
  <c r="C91" i="5" s="1"/>
  <c r="Y225" i="3"/>
  <c r="O225" i="3"/>
  <c r="N225" i="3"/>
  <c r="M91" i="5" s="1"/>
  <c r="M225" i="3"/>
  <c r="K91" i="5" s="1"/>
  <c r="K225" i="3"/>
  <c r="J225" i="3"/>
  <c r="H91" i="5" s="1"/>
  <c r="G225" i="3"/>
  <c r="D225" i="3"/>
  <c r="B225" i="3"/>
  <c r="AC224" i="3"/>
  <c r="E90" i="5" s="1"/>
  <c r="AB224" i="3"/>
  <c r="AA224" i="3"/>
  <c r="C90" i="5" s="1"/>
  <c r="Y224" i="3"/>
  <c r="O224" i="3"/>
  <c r="N224" i="3"/>
  <c r="M90" i="5" s="1"/>
  <c r="M224" i="3"/>
  <c r="K90" i="5" s="1"/>
  <c r="K224" i="3"/>
  <c r="J224" i="3"/>
  <c r="H90" i="5" s="1"/>
  <c r="G224" i="3"/>
  <c r="D224" i="3"/>
  <c r="B224" i="3"/>
  <c r="AC223" i="3"/>
  <c r="E89" i="5" s="1"/>
  <c r="AB223" i="3"/>
  <c r="AA223" i="3"/>
  <c r="C89" i="5" s="1"/>
  <c r="Y223" i="3"/>
  <c r="O223" i="3"/>
  <c r="N223" i="3"/>
  <c r="M89" i="5" s="1"/>
  <c r="M223" i="3"/>
  <c r="K89" i="5" s="1"/>
  <c r="K223" i="3"/>
  <c r="J223" i="3"/>
  <c r="H89" i="5" s="1"/>
  <c r="G223" i="3"/>
  <c r="D223" i="3"/>
  <c r="B223" i="3"/>
  <c r="AC222" i="3"/>
  <c r="E88" i="5" s="1"/>
  <c r="AB222" i="3"/>
  <c r="AA222" i="3"/>
  <c r="C88" i="5" s="1"/>
  <c r="Y222" i="3"/>
  <c r="O222" i="3"/>
  <c r="N222" i="3"/>
  <c r="M88" i="5" s="1"/>
  <c r="M222" i="3"/>
  <c r="K88" i="5" s="1"/>
  <c r="K222" i="3"/>
  <c r="J222" i="3"/>
  <c r="H88" i="5" s="1"/>
  <c r="G222" i="3"/>
  <c r="D222" i="3"/>
  <c r="B222" i="3"/>
  <c r="AC209" i="3"/>
  <c r="E75" i="5" s="1"/>
  <c r="AB209" i="3"/>
  <c r="AA209" i="3"/>
  <c r="C75" i="5" s="1"/>
  <c r="Y209" i="3"/>
  <c r="B75" i="5" s="1"/>
  <c r="O209" i="3"/>
  <c r="N209" i="3"/>
  <c r="M75" i="5" s="1"/>
  <c r="M209" i="3"/>
  <c r="K75" i="5" s="1"/>
  <c r="L75" i="5" s="1"/>
  <c r="K209" i="3"/>
  <c r="J209" i="3"/>
  <c r="H75" i="5" s="1"/>
  <c r="G209" i="3"/>
  <c r="D209" i="3"/>
  <c r="B209" i="3"/>
  <c r="AC208" i="3"/>
  <c r="E74" i="5" s="1"/>
  <c r="AB208" i="3"/>
  <c r="AA208" i="3"/>
  <c r="C74" i="5" s="1"/>
  <c r="Y208" i="3"/>
  <c r="O208" i="3"/>
  <c r="N208" i="3"/>
  <c r="M74" i="5" s="1"/>
  <c r="M208" i="3"/>
  <c r="K74" i="5" s="1"/>
  <c r="K208" i="3"/>
  <c r="J208" i="3"/>
  <c r="H74" i="5" s="1"/>
  <c r="G208" i="3"/>
  <c r="D208" i="3"/>
  <c r="B208" i="3"/>
  <c r="AC207" i="3"/>
  <c r="E73" i="5" s="1"/>
  <c r="AB207" i="3"/>
  <c r="AA207" i="3"/>
  <c r="C73" i="5" s="1"/>
  <c r="Y207" i="3"/>
  <c r="O207" i="3"/>
  <c r="N207" i="3"/>
  <c r="M73" i="5" s="1"/>
  <c r="M207" i="3"/>
  <c r="K73" i="5" s="1"/>
  <c r="K207" i="3"/>
  <c r="J207" i="3"/>
  <c r="H73" i="5" s="1"/>
  <c r="G207" i="3"/>
  <c r="D207" i="3"/>
  <c r="B207" i="3"/>
  <c r="AC206" i="3"/>
  <c r="E72" i="5" s="1"/>
  <c r="AB206" i="3"/>
  <c r="AA206" i="3"/>
  <c r="C72" i="5" s="1"/>
  <c r="Y206" i="3"/>
  <c r="O206" i="3"/>
  <c r="N206" i="3"/>
  <c r="M72" i="5" s="1"/>
  <c r="M206" i="3"/>
  <c r="K72" i="5" s="1"/>
  <c r="K206" i="3"/>
  <c r="J206" i="3"/>
  <c r="H72" i="5" s="1"/>
  <c r="G206" i="3"/>
  <c r="D206" i="3"/>
  <c r="B206" i="3"/>
  <c r="AC205" i="3"/>
  <c r="E71" i="5" s="1"/>
  <c r="AB205" i="3"/>
  <c r="AA205" i="3"/>
  <c r="C71" i="5" s="1"/>
  <c r="Y205" i="3"/>
  <c r="O205" i="3"/>
  <c r="N205" i="3"/>
  <c r="M71" i="5" s="1"/>
  <c r="M205" i="3"/>
  <c r="K71" i="5" s="1"/>
  <c r="K205" i="3"/>
  <c r="J205" i="3"/>
  <c r="H71" i="5" s="1"/>
  <c r="G205" i="3"/>
  <c r="D205" i="3"/>
  <c r="B205" i="3"/>
  <c r="A71" i="5" s="1"/>
  <c r="AC204" i="3"/>
  <c r="E70" i="5" s="1"/>
  <c r="AB204" i="3"/>
  <c r="AA204" i="3"/>
  <c r="C70" i="5" s="1"/>
  <c r="Y204" i="3"/>
  <c r="O204" i="3"/>
  <c r="N204" i="3"/>
  <c r="M70" i="5" s="1"/>
  <c r="M204" i="3"/>
  <c r="K70" i="5" s="1"/>
  <c r="K204" i="3"/>
  <c r="J204" i="3"/>
  <c r="H70" i="5" s="1"/>
  <c r="G204" i="3"/>
  <c r="D204" i="3"/>
  <c r="B204" i="3"/>
  <c r="AC203" i="3"/>
  <c r="E69" i="5" s="1"/>
  <c r="AB203" i="3"/>
  <c r="AA203" i="3"/>
  <c r="C69" i="5" s="1"/>
  <c r="Y203" i="3"/>
  <c r="O203" i="3"/>
  <c r="N203" i="3"/>
  <c r="M69" i="5" s="1"/>
  <c r="M203" i="3"/>
  <c r="K69" i="5" s="1"/>
  <c r="K203" i="3"/>
  <c r="J203" i="3"/>
  <c r="H69" i="5" s="1"/>
  <c r="G203" i="3"/>
  <c r="D203" i="3"/>
  <c r="B203" i="3"/>
  <c r="AC202" i="3"/>
  <c r="E68" i="5" s="1"/>
  <c r="AB202" i="3"/>
  <c r="AA202" i="3"/>
  <c r="C68" i="5" s="1"/>
  <c r="Y202" i="3"/>
  <c r="O202" i="3"/>
  <c r="N202" i="3"/>
  <c r="M68" i="5" s="1"/>
  <c r="M202" i="3"/>
  <c r="K202" i="3"/>
  <c r="J202" i="3"/>
  <c r="G202" i="3"/>
  <c r="D202" i="3"/>
  <c r="B202" i="3"/>
  <c r="AC201" i="3"/>
  <c r="AB201" i="3"/>
  <c r="AA201" i="3"/>
  <c r="C67" i="5" s="1"/>
  <c r="Y201" i="3"/>
  <c r="O201" i="3"/>
  <c r="N201" i="3"/>
  <c r="M67" i="5" s="1"/>
  <c r="M201" i="3"/>
  <c r="K67" i="5" s="1"/>
  <c r="K201" i="3"/>
  <c r="J201" i="3"/>
  <c r="G201" i="3"/>
  <c r="D201" i="3"/>
  <c r="B201" i="3"/>
  <c r="AC200" i="3"/>
  <c r="AB200" i="3"/>
  <c r="AA200" i="3"/>
  <c r="C66" i="5" s="1"/>
  <c r="Y200" i="3"/>
  <c r="O200" i="3"/>
  <c r="N200" i="3"/>
  <c r="M66" i="5" s="1"/>
  <c r="M200" i="3"/>
  <c r="K66" i="5" s="1"/>
  <c r="K200" i="3"/>
  <c r="J200" i="3"/>
  <c r="G200" i="3"/>
  <c r="D200" i="3"/>
  <c r="B200" i="3"/>
  <c r="AC199" i="3"/>
  <c r="AB199" i="3"/>
  <c r="AA199" i="3"/>
  <c r="C65" i="5" s="1"/>
  <c r="Y199" i="3"/>
  <c r="O199" i="3"/>
  <c r="N199" i="3"/>
  <c r="M65" i="5" s="1"/>
  <c r="M199" i="3"/>
  <c r="K65" i="5" s="1"/>
  <c r="K199" i="3"/>
  <c r="J199" i="3"/>
  <c r="G199" i="3"/>
  <c r="D199" i="3"/>
  <c r="B199" i="3"/>
  <c r="AC198" i="3"/>
  <c r="E64" i="5" s="1"/>
  <c r="AB198" i="3"/>
  <c r="AA198" i="3"/>
  <c r="C64" i="5" s="1"/>
  <c r="Y198" i="3"/>
  <c r="O198" i="3"/>
  <c r="N198" i="3"/>
  <c r="M64" i="5" s="1"/>
  <c r="M198" i="3"/>
  <c r="K64" i="5" s="1"/>
  <c r="K198" i="3"/>
  <c r="J198" i="3"/>
  <c r="G198" i="3"/>
  <c r="D198" i="3"/>
  <c r="B198" i="3"/>
  <c r="AC197" i="3"/>
  <c r="AB197" i="3"/>
  <c r="AA197" i="3"/>
  <c r="C63" i="5" s="1"/>
  <c r="Y197" i="3"/>
  <c r="O197" i="3"/>
  <c r="N197" i="3"/>
  <c r="M63" i="5" s="1"/>
  <c r="M197" i="3"/>
  <c r="K63" i="5" s="1"/>
  <c r="K197" i="3"/>
  <c r="J197" i="3"/>
  <c r="G197" i="3"/>
  <c r="D197" i="3"/>
  <c r="B197" i="3"/>
  <c r="AC196" i="3"/>
  <c r="E62" i="5" s="1"/>
  <c r="AB196" i="3"/>
  <c r="AA196" i="3"/>
  <c r="C62" i="5" s="1"/>
  <c r="Y196" i="3"/>
  <c r="O196" i="3"/>
  <c r="N196" i="3"/>
  <c r="M62" i="5" s="1"/>
  <c r="M196" i="3"/>
  <c r="K62" i="5" s="1"/>
  <c r="K196" i="3"/>
  <c r="J196" i="3"/>
  <c r="G196" i="3"/>
  <c r="D196" i="3"/>
  <c r="B196" i="3"/>
  <c r="AC195" i="3"/>
  <c r="AB195" i="3"/>
  <c r="AA195" i="3"/>
  <c r="C61" i="5" s="1"/>
  <c r="Y195" i="3"/>
  <c r="O195" i="3"/>
  <c r="N195" i="3"/>
  <c r="M61" i="5" s="1"/>
  <c r="M195" i="3"/>
  <c r="K61" i="5" s="1"/>
  <c r="K195" i="3"/>
  <c r="J195" i="3"/>
  <c r="G195" i="3"/>
  <c r="D195" i="3"/>
  <c r="B195" i="3"/>
  <c r="AC194" i="3"/>
  <c r="AB194" i="3"/>
  <c r="AA194" i="3"/>
  <c r="C60" i="5" s="1"/>
  <c r="Y194" i="3"/>
  <c r="O194" i="3"/>
  <c r="N194" i="3"/>
  <c r="M60" i="5" s="1"/>
  <c r="M194" i="3"/>
  <c r="K194" i="3"/>
  <c r="J194" i="3"/>
  <c r="G194" i="3"/>
  <c r="D194" i="3"/>
  <c r="B194" i="3"/>
  <c r="AC193" i="3"/>
  <c r="E59" i="5" s="1"/>
  <c r="AB193" i="3"/>
  <c r="AA193" i="3"/>
  <c r="C59" i="5" s="1"/>
  <c r="Y193" i="3"/>
  <c r="O193" i="3"/>
  <c r="N193" i="3"/>
  <c r="M59" i="5" s="1"/>
  <c r="M193" i="3"/>
  <c r="K59" i="5" s="1"/>
  <c r="K193" i="3"/>
  <c r="J193" i="3"/>
  <c r="G193" i="3"/>
  <c r="D193" i="3"/>
  <c r="B193" i="3"/>
  <c r="AC192" i="3"/>
  <c r="E58" i="5" s="1"/>
  <c r="AB192" i="3"/>
  <c r="AA192" i="3"/>
  <c r="C58" i="5" s="1"/>
  <c r="Y192" i="3"/>
  <c r="O192" i="3"/>
  <c r="N192" i="3"/>
  <c r="M58" i="5" s="1"/>
  <c r="M192" i="3"/>
  <c r="K58" i="5" s="1"/>
  <c r="K192" i="3"/>
  <c r="J192" i="3"/>
  <c r="G192" i="3"/>
  <c r="D192" i="3"/>
  <c r="B192" i="3"/>
  <c r="AC191" i="3"/>
  <c r="AB191" i="3"/>
  <c r="AA191" i="3"/>
  <c r="C57" i="5" s="1"/>
  <c r="Y191" i="3"/>
  <c r="O191" i="3"/>
  <c r="N191" i="3"/>
  <c r="M57" i="5" s="1"/>
  <c r="M191" i="3"/>
  <c r="K191" i="3"/>
  <c r="J191" i="3"/>
  <c r="G191" i="3"/>
  <c r="D191" i="3"/>
  <c r="B191" i="3"/>
  <c r="AC190" i="3"/>
  <c r="E56" i="5" s="1"/>
  <c r="AB190" i="3"/>
  <c r="AA190" i="3"/>
  <c r="C56" i="5" s="1"/>
  <c r="Y190" i="3"/>
  <c r="O190" i="3"/>
  <c r="N190" i="3"/>
  <c r="M56" i="5" s="1"/>
  <c r="M190" i="3"/>
  <c r="K190" i="3"/>
  <c r="J190" i="3"/>
  <c r="G190" i="3"/>
  <c r="D190" i="3"/>
  <c r="B190" i="3"/>
  <c r="AC189" i="3"/>
  <c r="AB189" i="3"/>
  <c r="AA189" i="3"/>
  <c r="C55" i="5" s="1"/>
  <c r="Y189" i="3"/>
  <c r="O189" i="3"/>
  <c r="N189" i="3"/>
  <c r="M55" i="5" s="1"/>
  <c r="M189" i="3"/>
  <c r="K55" i="5" s="1"/>
  <c r="K189" i="3"/>
  <c r="J189" i="3"/>
  <c r="G189" i="3"/>
  <c r="D189" i="3"/>
  <c r="B189" i="3"/>
  <c r="AC188" i="3"/>
  <c r="E54" i="5" s="1"/>
  <c r="AB188" i="3"/>
  <c r="AA188" i="3"/>
  <c r="C54" i="5" s="1"/>
  <c r="Y188" i="3"/>
  <c r="O188" i="3"/>
  <c r="N188" i="3"/>
  <c r="M54" i="5" s="1"/>
  <c r="M188" i="3"/>
  <c r="K54" i="5" s="1"/>
  <c r="K188" i="3"/>
  <c r="J188" i="3"/>
  <c r="G188" i="3"/>
  <c r="D188" i="3"/>
  <c r="B188" i="3"/>
  <c r="AC187" i="3"/>
  <c r="AB187" i="3"/>
  <c r="AA187" i="3"/>
  <c r="C53" i="5" s="1"/>
  <c r="Y187" i="3"/>
  <c r="O187" i="3"/>
  <c r="N187" i="3"/>
  <c r="M53" i="5" s="1"/>
  <c r="M187" i="3"/>
  <c r="K53" i="5" s="1"/>
  <c r="K187" i="3"/>
  <c r="J187" i="3"/>
  <c r="G187" i="3"/>
  <c r="D187" i="3"/>
  <c r="B187" i="3"/>
  <c r="AC186" i="3"/>
  <c r="AB186" i="3"/>
  <c r="AA186" i="3"/>
  <c r="C52" i="5" s="1"/>
  <c r="Y186" i="3"/>
  <c r="O186" i="3"/>
  <c r="N186" i="3"/>
  <c r="M52" i="5" s="1"/>
  <c r="M186" i="3"/>
  <c r="K52" i="5" s="1"/>
  <c r="K186" i="3"/>
  <c r="J186" i="3"/>
  <c r="H52" i="5" s="1"/>
  <c r="G186" i="3"/>
  <c r="D186" i="3"/>
  <c r="B186" i="3"/>
  <c r="AC185" i="3"/>
  <c r="E51" i="5" s="1"/>
  <c r="AB185" i="3"/>
  <c r="AA185" i="3"/>
  <c r="C51" i="5" s="1"/>
  <c r="Y185" i="3"/>
  <c r="O185" i="3"/>
  <c r="N185" i="3"/>
  <c r="M51" i="5" s="1"/>
  <c r="M185" i="3"/>
  <c r="K51" i="5" s="1"/>
  <c r="K185" i="3"/>
  <c r="J185" i="3"/>
  <c r="H51" i="5" s="1"/>
  <c r="G185" i="3"/>
  <c r="D185" i="3"/>
  <c r="B185" i="3"/>
  <c r="AC184" i="3"/>
  <c r="E50" i="5" s="1"/>
  <c r="AB184" i="3"/>
  <c r="AA184" i="3"/>
  <c r="C50" i="5" s="1"/>
  <c r="Y184" i="3"/>
  <c r="O184" i="3"/>
  <c r="N184" i="3"/>
  <c r="M50" i="5" s="1"/>
  <c r="M184" i="3"/>
  <c r="K50" i="5" s="1"/>
  <c r="K184" i="3"/>
  <c r="J184" i="3"/>
  <c r="H50" i="5" s="1"/>
  <c r="G184" i="3"/>
  <c r="D184" i="3"/>
  <c r="B184" i="3"/>
  <c r="AC183" i="3"/>
  <c r="E49" i="5" s="1"/>
  <c r="AB183" i="3"/>
  <c r="AA183" i="3"/>
  <c r="C49" i="5" s="1"/>
  <c r="Y183" i="3"/>
  <c r="O183" i="3"/>
  <c r="N183" i="3"/>
  <c r="M49" i="5" s="1"/>
  <c r="M183" i="3"/>
  <c r="K49" i="5" s="1"/>
  <c r="K183" i="3"/>
  <c r="J183" i="3"/>
  <c r="H49" i="5" s="1"/>
  <c r="G183" i="3"/>
  <c r="D183" i="3"/>
  <c r="B183" i="3"/>
  <c r="AC182" i="3"/>
  <c r="E48" i="5" s="1"/>
  <c r="AB182" i="3"/>
  <c r="AA182" i="3"/>
  <c r="C48" i="5" s="1"/>
  <c r="Y182" i="3"/>
  <c r="O182" i="3"/>
  <c r="N182" i="3"/>
  <c r="M48" i="5" s="1"/>
  <c r="M182" i="3"/>
  <c r="K48" i="5" s="1"/>
  <c r="K182" i="3"/>
  <c r="J182" i="3"/>
  <c r="G182" i="3"/>
  <c r="D182" i="3"/>
  <c r="B182" i="3"/>
  <c r="AC181" i="3"/>
  <c r="E47" i="5" s="1"/>
  <c r="AB181" i="3"/>
  <c r="AA181" i="3"/>
  <c r="C47" i="5" s="1"/>
  <c r="Y181" i="3"/>
  <c r="O181" i="3"/>
  <c r="N181" i="3"/>
  <c r="M47" i="5" s="1"/>
  <c r="M181" i="3"/>
  <c r="K47" i="5" s="1"/>
  <c r="K181" i="3"/>
  <c r="J181" i="3"/>
  <c r="G181" i="3"/>
  <c r="D181" i="3"/>
  <c r="B181" i="3"/>
  <c r="AC180" i="3"/>
  <c r="E46" i="5" s="1"/>
  <c r="AB180" i="3"/>
  <c r="AA180" i="3"/>
  <c r="C46" i="5" s="1"/>
  <c r="Y180" i="3"/>
  <c r="B46" i="5" s="1"/>
  <c r="O180" i="3"/>
  <c r="N180" i="3"/>
  <c r="M46" i="5" s="1"/>
  <c r="M180" i="3"/>
  <c r="K46" i="5" s="1"/>
  <c r="K180" i="3"/>
  <c r="J180" i="3"/>
  <c r="H46" i="5" s="1"/>
  <c r="G180" i="3"/>
  <c r="D180" i="3"/>
  <c r="B180" i="3"/>
  <c r="AC179" i="3"/>
  <c r="E45" i="5" s="1"/>
  <c r="AB179" i="3"/>
  <c r="AA179" i="3"/>
  <c r="C45" i="5" s="1"/>
  <c r="Y179" i="3"/>
  <c r="O179" i="3"/>
  <c r="N179" i="3"/>
  <c r="M45" i="5" s="1"/>
  <c r="M179" i="3"/>
  <c r="K45" i="5" s="1"/>
  <c r="K179" i="3"/>
  <c r="J179" i="3"/>
  <c r="H45" i="5" s="1"/>
  <c r="G179" i="3"/>
  <c r="D179" i="3"/>
  <c r="B179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AC138" i="3"/>
  <c r="E4" i="5" s="1"/>
  <c r="AC139" i="3"/>
  <c r="AC140" i="3"/>
  <c r="E6" i="5" s="1"/>
  <c r="AC141" i="3"/>
  <c r="E7" i="5" s="1"/>
  <c r="AC142" i="3"/>
  <c r="E8" i="5" s="1"/>
  <c r="AC143" i="3"/>
  <c r="AC144" i="3"/>
  <c r="E10" i="5" s="1"/>
  <c r="AC145" i="3"/>
  <c r="E11" i="5" s="1"/>
  <c r="AC146" i="3"/>
  <c r="E12" i="5" s="1"/>
  <c r="AC147" i="3"/>
  <c r="AC148" i="3"/>
  <c r="E14" i="5" s="1"/>
  <c r="AC149" i="3"/>
  <c r="E15" i="5" s="1"/>
  <c r="AC150" i="3"/>
  <c r="AC151" i="3"/>
  <c r="E17" i="5" s="1"/>
  <c r="AC152" i="3"/>
  <c r="E18" i="5" s="1"/>
  <c r="AC153" i="3"/>
  <c r="E19" i="5" s="1"/>
  <c r="AC154" i="3"/>
  <c r="E20" i="5" s="1"/>
  <c r="AC155" i="3"/>
  <c r="E21" i="5" s="1"/>
  <c r="AC156" i="3"/>
  <c r="E22" i="5" s="1"/>
  <c r="AC157" i="3"/>
  <c r="E23" i="5" s="1"/>
  <c r="AC158" i="3"/>
  <c r="E24" i="5" s="1"/>
  <c r="AC159" i="3"/>
  <c r="E25" i="5" s="1"/>
  <c r="AC160" i="3"/>
  <c r="E26" i="5" s="1"/>
  <c r="AC161" i="3"/>
  <c r="E27" i="5" s="1"/>
  <c r="AC162" i="3"/>
  <c r="E28" i="5" s="1"/>
  <c r="AC163" i="3"/>
  <c r="E29" i="5" s="1"/>
  <c r="AC164" i="3"/>
  <c r="E30" i="5" s="1"/>
  <c r="AC165" i="3"/>
  <c r="E31" i="5" s="1"/>
  <c r="AC166" i="3"/>
  <c r="E32" i="5" s="1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A138" i="3"/>
  <c r="C4" i="5" s="1"/>
  <c r="AA139" i="3"/>
  <c r="AA140" i="3"/>
  <c r="C6" i="5" s="1"/>
  <c r="AA141" i="3"/>
  <c r="AA142" i="3"/>
  <c r="C8" i="5" s="1"/>
  <c r="AA143" i="3"/>
  <c r="C9" i="5" s="1"/>
  <c r="AA144" i="3"/>
  <c r="C10" i="5" s="1"/>
  <c r="AA145" i="3"/>
  <c r="AA146" i="3"/>
  <c r="C12" i="5" s="1"/>
  <c r="AA147" i="3"/>
  <c r="C13" i="5" s="1"/>
  <c r="AA148" i="3"/>
  <c r="C14" i="5" s="1"/>
  <c r="AA149" i="3"/>
  <c r="AA150" i="3"/>
  <c r="C16" i="5" s="1"/>
  <c r="AA151" i="3"/>
  <c r="C17" i="5" s="1"/>
  <c r="AA152" i="3"/>
  <c r="C18" i="5" s="1"/>
  <c r="AA153" i="3"/>
  <c r="AA154" i="3"/>
  <c r="C20" i="5" s="1"/>
  <c r="AA155" i="3"/>
  <c r="C21" i="5" s="1"/>
  <c r="AA156" i="3"/>
  <c r="C22" i="5" s="1"/>
  <c r="AA157" i="3"/>
  <c r="C23" i="5" s="1"/>
  <c r="AA158" i="3"/>
  <c r="C24" i="5" s="1"/>
  <c r="AA159" i="3"/>
  <c r="AA160" i="3"/>
  <c r="C26" i="5" s="1"/>
  <c r="AA161" i="3"/>
  <c r="C27" i="5" s="1"/>
  <c r="AA162" i="3"/>
  <c r="C28" i="5" s="1"/>
  <c r="AA163" i="3"/>
  <c r="C29" i="5" s="1"/>
  <c r="AA164" i="3"/>
  <c r="C30" i="5" s="1"/>
  <c r="AA165" i="3"/>
  <c r="C31" i="5" s="1"/>
  <c r="AA166" i="3"/>
  <c r="C32" i="5" s="1"/>
  <c r="Y138" i="3"/>
  <c r="Y139" i="3"/>
  <c r="B5" i="5" s="1"/>
  <c r="Y140" i="3"/>
  <c r="Y141" i="3"/>
  <c r="B7" i="5" s="1"/>
  <c r="Y142" i="3"/>
  <c r="B8" i="5" s="1"/>
  <c r="Y143" i="3"/>
  <c r="B9" i="5" s="1"/>
  <c r="Y144" i="3"/>
  <c r="Y145" i="3"/>
  <c r="B11" i="5" s="1"/>
  <c r="Y146" i="3"/>
  <c r="B12" i="5" s="1"/>
  <c r="Y147" i="3"/>
  <c r="B13" i="5" s="1"/>
  <c r="Y148" i="3"/>
  <c r="B14" i="5" s="1"/>
  <c r="Y149" i="3"/>
  <c r="B15" i="5" s="1"/>
  <c r="Y150" i="3"/>
  <c r="B16" i="5" s="1"/>
  <c r="Y151" i="3"/>
  <c r="B17" i="5" s="1"/>
  <c r="Y152" i="3"/>
  <c r="B18" i="5" s="1"/>
  <c r="Y153" i="3"/>
  <c r="B19" i="5" s="1"/>
  <c r="Y154" i="3"/>
  <c r="B20" i="5" s="1"/>
  <c r="Y155" i="3"/>
  <c r="B21" i="5" s="1"/>
  <c r="Y156" i="3"/>
  <c r="B22" i="5" s="1"/>
  <c r="Y157" i="3"/>
  <c r="B23" i="5" s="1"/>
  <c r="Y158" i="3"/>
  <c r="B24" i="5" s="1"/>
  <c r="Y159" i="3"/>
  <c r="B25" i="5" s="1"/>
  <c r="Y160" i="3"/>
  <c r="Y161" i="3"/>
  <c r="B27" i="5" s="1"/>
  <c r="Y162" i="3"/>
  <c r="B28" i="5" s="1"/>
  <c r="Y163" i="3"/>
  <c r="B29" i="5" s="1"/>
  <c r="Y164" i="3"/>
  <c r="B30" i="5" s="1"/>
  <c r="Y165" i="3"/>
  <c r="B31" i="5" s="1"/>
  <c r="Y166" i="3"/>
  <c r="B32" i="5" s="1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N138" i="3"/>
  <c r="M4" i="5" s="1"/>
  <c r="N139" i="3"/>
  <c r="M5" i="5" s="1"/>
  <c r="N140" i="3"/>
  <c r="M6" i="5" s="1"/>
  <c r="N141" i="3"/>
  <c r="M7" i="5" s="1"/>
  <c r="N142" i="3"/>
  <c r="M8" i="5" s="1"/>
  <c r="N143" i="3"/>
  <c r="M9" i="5" s="1"/>
  <c r="N144" i="3"/>
  <c r="M10" i="5" s="1"/>
  <c r="N145" i="3"/>
  <c r="M11" i="5" s="1"/>
  <c r="N146" i="3"/>
  <c r="M12" i="5" s="1"/>
  <c r="N147" i="3"/>
  <c r="M13" i="5" s="1"/>
  <c r="N148" i="3"/>
  <c r="M14" i="5" s="1"/>
  <c r="N149" i="3"/>
  <c r="M15" i="5" s="1"/>
  <c r="N150" i="3"/>
  <c r="M16" i="5" s="1"/>
  <c r="N151" i="3"/>
  <c r="M17" i="5" s="1"/>
  <c r="N152" i="3"/>
  <c r="M18" i="5" s="1"/>
  <c r="N153" i="3"/>
  <c r="M19" i="5" s="1"/>
  <c r="N154" i="3"/>
  <c r="M20" i="5" s="1"/>
  <c r="N155" i="3"/>
  <c r="M21" i="5" s="1"/>
  <c r="N156" i="3"/>
  <c r="M22" i="5" s="1"/>
  <c r="N157" i="3"/>
  <c r="M23" i="5" s="1"/>
  <c r="N158" i="3"/>
  <c r="M24" i="5" s="1"/>
  <c r="N159" i="3"/>
  <c r="M25" i="5" s="1"/>
  <c r="N160" i="3"/>
  <c r="M26" i="5" s="1"/>
  <c r="N161" i="3"/>
  <c r="M27" i="5" s="1"/>
  <c r="N162" i="3"/>
  <c r="M28" i="5" s="1"/>
  <c r="N163" i="3"/>
  <c r="M29" i="5" s="1"/>
  <c r="N164" i="3"/>
  <c r="M30" i="5" s="1"/>
  <c r="N165" i="3"/>
  <c r="M31" i="5" s="1"/>
  <c r="N166" i="3"/>
  <c r="M32" i="5" s="1"/>
  <c r="M138" i="3"/>
  <c r="K4" i="5" s="1"/>
  <c r="M139" i="3"/>
  <c r="M140" i="3"/>
  <c r="K6" i="5" s="1"/>
  <c r="M141" i="3"/>
  <c r="M142" i="3"/>
  <c r="M143" i="3"/>
  <c r="M144" i="3"/>
  <c r="K10" i="5" s="1"/>
  <c r="M145" i="3"/>
  <c r="M146" i="3"/>
  <c r="K12" i="5" s="1"/>
  <c r="M147" i="3"/>
  <c r="K13" i="5" s="1"/>
  <c r="M148" i="3"/>
  <c r="K14" i="5" s="1"/>
  <c r="M149" i="3"/>
  <c r="M150" i="3"/>
  <c r="K16" i="5" s="1"/>
  <c r="M151" i="3"/>
  <c r="M152" i="3"/>
  <c r="K18" i="5" s="1"/>
  <c r="M153" i="3"/>
  <c r="K19" i="5" s="1"/>
  <c r="M154" i="3"/>
  <c r="K20" i="5" s="1"/>
  <c r="M155" i="3"/>
  <c r="K21" i="5" s="1"/>
  <c r="M156" i="3"/>
  <c r="K22" i="5" s="1"/>
  <c r="M157" i="3"/>
  <c r="K23" i="5" s="1"/>
  <c r="M158" i="3"/>
  <c r="K24" i="5" s="1"/>
  <c r="M159" i="3"/>
  <c r="K25" i="5" s="1"/>
  <c r="M160" i="3"/>
  <c r="K26" i="5" s="1"/>
  <c r="M161" i="3"/>
  <c r="M162" i="3"/>
  <c r="K28" i="5" s="1"/>
  <c r="M163" i="3"/>
  <c r="K29" i="5" s="1"/>
  <c r="M164" i="3"/>
  <c r="K30" i="5" s="1"/>
  <c r="M165" i="3"/>
  <c r="M166" i="3"/>
  <c r="K32" i="5" s="1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J138" i="3"/>
  <c r="H4" i="5" s="1"/>
  <c r="J139" i="3"/>
  <c r="J140" i="3"/>
  <c r="H6" i="5" s="1"/>
  <c r="J141" i="3"/>
  <c r="J142" i="3"/>
  <c r="H8" i="5" s="1"/>
  <c r="J143" i="3"/>
  <c r="J144" i="3"/>
  <c r="H10" i="5" s="1"/>
  <c r="J145" i="3"/>
  <c r="H11" i="5" s="1"/>
  <c r="J146" i="3"/>
  <c r="H12" i="5" s="1"/>
  <c r="J147" i="3"/>
  <c r="J148" i="3"/>
  <c r="J149" i="3"/>
  <c r="H15" i="5" s="1"/>
  <c r="J150" i="3"/>
  <c r="H16" i="5" s="1"/>
  <c r="J151" i="3"/>
  <c r="H17" i="5" s="1"/>
  <c r="J152" i="3"/>
  <c r="J153" i="3"/>
  <c r="H19" i="5" s="1"/>
  <c r="J154" i="3"/>
  <c r="H20" i="5" s="1"/>
  <c r="J155" i="3"/>
  <c r="J156" i="3"/>
  <c r="J157" i="3"/>
  <c r="H23" i="5" s="1"/>
  <c r="J158" i="3"/>
  <c r="H24" i="5" s="1"/>
  <c r="J159" i="3"/>
  <c r="H25" i="5" s="1"/>
  <c r="J160" i="3"/>
  <c r="J161" i="3"/>
  <c r="H27" i="5" s="1"/>
  <c r="J162" i="3"/>
  <c r="H28" i="5" s="1"/>
  <c r="J163" i="3"/>
  <c r="H29" i="5" s="1"/>
  <c r="J164" i="3"/>
  <c r="H30" i="5" s="1"/>
  <c r="J165" i="3"/>
  <c r="H31" i="5" s="1"/>
  <c r="J166" i="3"/>
  <c r="H32" i="5" s="1"/>
  <c r="O137" i="3"/>
  <c r="L235" i="3"/>
  <c r="I101" i="5" s="1"/>
  <c r="V310" i="3"/>
  <c r="P2209" i="3"/>
  <c r="N2075" i="5" s="1"/>
  <c r="L2129" i="3"/>
  <c r="I1995" i="5" s="1"/>
  <c r="P2053" i="3"/>
  <c r="N1919" i="5" s="1"/>
  <c r="L1990" i="3"/>
  <c r="I1856" i="5" s="1"/>
  <c r="P1914" i="3"/>
  <c r="N1780" i="5" s="1"/>
  <c r="Q1841" i="3"/>
  <c r="V1815" i="3"/>
  <c r="S1777" i="3"/>
  <c r="L1740" i="3"/>
  <c r="I1606" i="5" s="1"/>
  <c r="Q1702" i="3"/>
  <c r="P1664" i="3"/>
  <c r="N1530" i="5" s="1"/>
  <c r="V1626" i="3"/>
  <c r="L1601" i="3"/>
  <c r="I1467" i="5" s="1"/>
  <c r="Q1563" i="3"/>
  <c r="P1525" i="3"/>
  <c r="V1512" i="3"/>
  <c r="L2290" i="3"/>
  <c r="I2156" i="5" s="1"/>
  <c r="P2265" i="3"/>
  <c r="N2131" i="5" s="1"/>
  <c r="V2252" i="3"/>
  <c r="L2228" i="3"/>
  <c r="I2094" i="5" s="1"/>
  <c r="Q2215" i="3"/>
  <c r="P2202" i="3"/>
  <c r="N2068" i="5" s="1"/>
  <c r="S2177" i="3"/>
  <c r="L2165" i="3"/>
  <c r="I2031" i="5" s="1"/>
  <c r="P2140" i="3"/>
  <c r="N2006" i="5" s="1"/>
  <c r="V2127" i="3"/>
  <c r="S2114" i="3"/>
  <c r="Q2090" i="3"/>
  <c r="P2077" i="3"/>
  <c r="N1943" i="5" s="1"/>
  <c r="S2052" i="3"/>
  <c r="L2040" i="3"/>
  <c r="I1906" i="5" s="1"/>
  <c r="P2015" i="3"/>
  <c r="N1881" i="5" s="1"/>
  <c r="V2002" i="3"/>
  <c r="S1989" i="3"/>
  <c r="Q1965" i="3"/>
  <c r="P1952" i="3"/>
  <c r="N1818" i="5" s="1"/>
  <c r="S1927" i="3"/>
  <c r="L1915" i="3"/>
  <c r="I1781" i="5" s="1"/>
  <c r="Q1902" i="3"/>
  <c r="V1877" i="3"/>
  <c r="S1864" i="3"/>
  <c r="Q1840" i="3"/>
  <c r="P1827" i="3"/>
  <c r="N1693" i="5" s="1"/>
  <c r="V1814" i="3"/>
  <c r="L1790" i="3"/>
  <c r="I1656" i="5" s="1"/>
  <c r="Q1777" i="3"/>
  <c r="V1752" i="3"/>
  <c r="S1739" i="3"/>
  <c r="L1727" i="3"/>
  <c r="I1593" i="5" s="1"/>
  <c r="P1702" i="3"/>
  <c r="V1689" i="3"/>
  <c r="L1665" i="3"/>
  <c r="Q1652" i="3"/>
  <c r="V1627" i="3"/>
  <c r="S1614" i="3"/>
  <c r="P1608" i="3"/>
  <c r="L1602" i="3"/>
  <c r="S1583" i="3"/>
  <c r="P1577" i="3"/>
  <c r="N1443" i="5" s="1"/>
  <c r="L1571" i="3"/>
  <c r="V1564" i="3"/>
  <c r="Q1558" i="3"/>
  <c r="L1540" i="3"/>
  <c r="I1406" i="5" s="1"/>
  <c r="V1533" i="3"/>
  <c r="Q1527" i="3"/>
  <c r="S1520" i="3"/>
  <c r="P1514" i="3"/>
  <c r="N1380" i="5" s="1"/>
  <c r="P1496" i="3"/>
  <c r="L1490" i="3"/>
  <c r="I1356" i="5" s="1"/>
  <c r="V1483" i="3"/>
  <c r="Q1477" i="3"/>
  <c r="L1474" i="3"/>
  <c r="S1470" i="3"/>
  <c r="P1455" i="3"/>
  <c r="Q1452" i="3"/>
  <c r="L1449" i="3"/>
  <c r="S1445" i="3"/>
  <c r="V1442" i="3"/>
  <c r="P1439" i="3"/>
  <c r="N1305" i="5" s="1"/>
  <c r="Q1436" i="3"/>
  <c r="L1433" i="3"/>
  <c r="I1299" i="5" s="1"/>
  <c r="S1429" i="3"/>
  <c r="V1426" i="3"/>
  <c r="Q1411" i="3"/>
  <c r="L1408" i="3"/>
  <c r="S1404" i="3"/>
  <c r="V1401" i="3"/>
  <c r="P1398" i="3"/>
  <c r="N1264" i="5" s="1"/>
  <c r="Q1395" i="3"/>
  <c r="L1392" i="3"/>
  <c r="S1388" i="3"/>
  <c r="V1385" i="3"/>
  <c r="Q1370" i="3"/>
  <c r="L1367" i="3"/>
  <c r="S1363" i="3"/>
  <c r="V1360" i="3"/>
  <c r="P1357" i="3"/>
  <c r="N1223" i="5" s="1"/>
  <c r="Q1354" i="3"/>
  <c r="L1351" i="3"/>
  <c r="I1217" i="5" s="1"/>
  <c r="S1347" i="3"/>
  <c r="V1344" i="3"/>
  <c r="P1341" i="3"/>
  <c r="L1326" i="3"/>
  <c r="I1192" i="5" s="1"/>
  <c r="S1322" i="3"/>
  <c r="V1319" i="3"/>
  <c r="P1316" i="3"/>
  <c r="Q1313" i="3"/>
  <c r="L1310" i="3"/>
  <c r="S1306" i="3"/>
  <c r="V1303" i="3"/>
  <c r="P1300" i="3"/>
  <c r="N1166" i="5" s="1"/>
  <c r="Q1297" i="3"/>
  <c r="S1281" i="3"/>
  <c r="V1278" i="3"/>
  <c r="P1275" i="3"/>
  <c r="N1141" i="5" s="1"/>
  <c r="Q1272" i="3"/>
  <c r="L1269" i="3"/>
  <c r="I1135" i="5" s="1"/>
  <c r="S1265" i="3"/>
  <c r="V1262" i="3"/>
  <c r="P1259" i="3"/>
  <c r="Q1256" i="3"/>
  <c r="S1240" i="3"/>
  <c r="V1237" i="3"/>
  <c r="P1234" i="3"/>
  <c r="N1100" i="5" s="1"/>
  <c r="Q1231" i="3"/>
  <c r="L1228" i="3"/>
  <c r="S1224" i="3"/>
  <c r="V1221" i="3"/>
  <c r="P1218" i="3"/>
  <c r="N1084" i="5" s="1"/>
  <c r="Q1215" i="3"/>
  <c r="L1212" i="3"/>
  <c r="I1078" i="5" s="1"/>
  <c r="V1196" i="3"/>
  <c r="P1193" i="3"/>
  <c r="N1059" i="5" s="1"/>
  <c r="Q1190" i="3"/>
  <c r="L1187" i="3"/>
  <c r="I1053" i="5" s="1"/>
  <c r="S1183" i="3"/>
  <c r="V1180" i="3"/>
  <c r="P1177" i="3"/>
  <c r="Q1174" i="3"/>
  <c r="L1171" i="3"/>
  <c r="V1155" i="3"/>
  <c r="P1152" i="3"/>
  <c r="Q1149" i="3"/>
  <c r="L1146" i="3"/>
  <c r="I1012" i="5" s="1"/>
  <c r="S1142" i="3"/>
  <c r="V1139" i="3"/>
  <c r="P1136" i="3"/>
  <c r="N1002" i="5" s="1"/>
  <c r="Q1133" i="3"/>
  <c r="L1130" i="3"/>
  <c r="I996" i="5" s="1"/>
  <c r="S1126" i="3"/>
  <c r="P1111" i="3"/>
  <c r="N977" i="5" s="1"/>
  <c r="Q1108" i="3"/>
  <c r="L1105" i="3"/>
  <c r="S1101" i="3"/>
  <c r="V1098" i="3"/>
  <c r="P1095" i="3"/>
  <c r="Q1092" i="3"/>
  <c r="L1089" i="3"/>
  <c r="S1085" i="3"/>
  <c r="V1082" i="3"/>
  <c r="Q1067" i="3"/>
  <c r="L1064" i="3"/>
  <c r="S1060" i="3"/>
  <c r="V1057" i="3"/>
  <c r="P1054" i="3"/>
  <c r="N920" i="5" s="1"/>
  <c r="Q1051" i="3"/>
  <c r="L1048" i="3"/>
  <c r="I914" i="5" s="1"/>
  <c r="S1044" i="3"/>
  <c r="V1041" i="3"/>
  <c r="Q1026" i="3"/>
  <c r="L1023" i="3"/>
  <c r="I889" i="5" s="1"/>
  <c r="S1019" i="3"/>
  <c r="V1016" i="3"/>
  <c r="P1013" i="3"/>
  <c r="Q1010" i="3"/>
  <c r="L1007" i="3"/>
  <c r="S1003" i="3"/>
  <c r="V1000" i="3"/>
  <c r="P997" i="3"/>
  <c r="N863" i="5" s="1"/>
  <c r="L982" i="3"/>
  <c r="S978" i="3"/>
  <c r="V975" i="3"/>
  <c r="P972" i="3"/>
  <c r="N838" i="5" s="1"/>
  <c r="Q969" i="3"/>
  <c r="L966" i="3"/>
  <c r="S962" i="3"/>
  <c r="V959" i="3"/>
  <c r="P956" i="3"/>
  <c r="Q953" i="3"/>
  <c r="S937" i="3"/>
  <c r="V934" i="3"/>
  <c r="P931" i="3"/>
  <c r="Q928" i="3"/>
  <c r="L925" i="3"/>
  <c r="S921" i="3"/>
  <c r="V918" i="3"/>
  <c r="P915" i="3"/>
  <c r="N781" i="5" s="1"/>
  <c r="Q912" i="3"/>
  <c r="S896" i="3"/>
  <c r="V893" i="3"/>
  <c r="P890" i="3"/>
  <c r="N756" i="5" s="1"/>
  <c r="Q887" i="3"/>
  <c r="L884" i="3"/>
  <c r="I750" i="5" s="1"/>
  <c r="S880" i="3"/>
  <c r="V877" i="3"/>
  <c r="P874" i="3"/>
  <c r="Q871" i="3"/>
  <c r="L868" i="3"/>
  <c r="V852" i="3"/>
  <c r="P849" i="3"/>
  <c r="Q846" i="3"/>
  <c r="L843" i="3"/>
  <c r="S839" i="3"/>
  <c r="V836" i="3"/>
  <c r="P833" i="3"/>
  <c r="N699" i="5" s="1"/>
  <c r="Q830" i="3"/>
  <c r="L827" i="3"/>
  <c r="I693" i="5" s="1"/>
  <c r="V811" i="3"/>
  <c r="P808" i="3"/>
  <c r="N674" i="5" s="1"/>
  <c r="Q805" i="3"/>
  <c r="L802" i="3"/>
  <c r="I668" i="5" s="1"/>
  <c r="S798" i="3"/>
  <c r="V795" i="3"/>
  <c r="P792" i="3"/>
  <c r="Q789" i="3"/>
  <c r="L786" i="3"/>
  <c r="S782" i="3"/>
  <c r="P767" i="3"/>
  <c r="N633" i="5" s="1"/>
  <c r="Q764" i="3"/>
  <c r="L761" i="3"/>
  <c r="S757" i="3"/>
  <c r="V754" i="3"/>
  <c r="P751" i="3"/>
  <c r="N617" i="5" s="1"/>
  <c r="Q748" i="3"/>
  <c r="L745" i="3"/>
  <c r="I611" i="5" s="1"/>
  <c r="S741" i="3"/>
  <c r="V738" i="3"/>
  <c r="Q723" i="3"/>
  <c r="L720" i="3"/>
  <c r="I586" i="5" s="1"/>
  <c r="S716" i="3"/>
  <c r="V713" i="3"/>
  <c r="P710" i="3"/>
  <c r="Q707" i="3"/>
  <c r="L704" i="3"/>
  <c r="S700" i="3"/>
  <c r="V697" i="3"/>
  <c r="Q682" i="3"/>
  <c r="L679" i="3"/>
  <c r="S675" i="3"/>
  <c r="V672" i="3"/>
  <c r="P669" i="3"/>
  <c r="N535" i="5" s="1"/>
  <c r="Q666" i="3"/>
  <c r="L663" i="3"/>
  <c r="I529" i="5" s="1"/>
  <c r="S659" i="3"/>
  <c r="V656" i="3"/>
  <c r="P653" i="3"/>
  <c r="L638" i="3"/>
  <c r="I504" i="5" s="1"/>
  <c r="S634" i="3"/>
  <c r="V631" i="3"/>
  <c r="P628" i="3"/>
  <c r="N494" i="5" s="1"/>
  <c r="Q625" i="3"/>
  <c r="L622" i="3"/>
  <c r="S618" i="3"/>
  <c r="V615" i="3"/>
  <c r="P612" i="3"/>
  <c r="N478" i="5" s="1"/>
  <c r="Q609" i="3"/>
  <c r="S593" i="3"/>
  <c r="V590" i="3"/>
  <c r="P587" i="3"/>
  <c r="N453" i="5" s="1"/>
  <c r="Q584" i="3"/>
  <c r="L581" i="3"/>
  <c r="I447" i="5" s="1"/>
  <c r="S577" i="3"/>
  <c r="V574" i="3"/>
  <c r="P571" i="3"/>
  <c r="N437" i="5" s="1"/>
  <c r="Q568" i="3"/>
  <c r="S552" i="3"/>
  <c r="V549" i="3"/>
  <c r="P546" i="3"/>
  <c r="Q543" i="3"/>
  <c r="L540" i="3"/>
  <c r="I406" i="5" s="1"/>
  <c r="S536" i="3"/>
  <c r="V533" i="3"/>
  <c r="P530" i="3"/>
  <c r="N396" i="5" s="1"/>
  <c r="Q527" i="3"/>
  <c r="L524" i="3"/>
  <c r="I390" i="5" s="1"/>
  <c r="S507" i="3"/>
  <c r="S503" i="3"/>
  <c r="S499" i="3"/>
  <c r="V496" i="3"/>
  <c r="P493" i="3"/>
  <c r="Q490" i="3"/>
  <c r="L487" i="3"/>
  <c r="I353" i="5" s="1"/>
  <c r="S483" i="3"/>
  <c r="V480" i="3"/>
  <c r="Q465" i="3"/>
  <c r="L462" i="3"/>
  <c r="I328" i="5" s="1"/>
  <c r="S458" i="3"/>
  <c r="V455" i="3"/>
  <c r="P452" i="3"/>
  <c r="Q449" i="3"/>
  <c r="L446" i="3"/>
  <c r="I312" i="5" s="1"/>
  <c r="S442" i="3"/>
  <c r="V439" i="3"/>
  <c r="Q424" i="3"/>
  <c r="L421" i="3"/>
  <c r="I287" i="5" s="1"/>
  <c r="S417" i="3"/>
  <c r="V414" i="3"/>
  <c r="P411" i="3"/>
  <c r="N277" i="5" s="1"/>
  <c r="Q408" i="3"/>
  <c r="L405" i="3"/>
  <c r="S401" i="3"/>
  <c r="V398" i="3"/>
  <c r="P395" i="3"/>
  <c r="N261" i="5" s="1"/>
  <c r="L380" i="3"/>
  <c r="S376" i="3"/>
  <c r="V373" i="3"/>
  <c r="P370" i="3"/>
  <c r="N236" i="5" s="1"/>
  <c r="Q367" i="3"/>
  <c r="L364" i="3"/>
  <c r="I230" i="5" s="1"/>
  <c r="S360" i="3"/>
  <c r="S1493" i="3"/>
  <c r="V1490" i="3"/>
  <c r="P1487" i="3"/>
  <c r="N1353" i="5" s="1"/>
  <c r="Q1484" i="3"/>
  <c r="L1481" i="3"/>
  <c r="I1347" i="5" s="1"/>
  <c r="S1477" i="3"/>
  <c r="V1474" i="3"/>
  <c r="P1471" i="3"/>
  <c r="N1337" i="5" s="1"/>
  <c r="P1456" i="3"/>
  <c r="N1322" i="5" s="1"/>
  <c r="Q1453" i="3"/>
  <c r="L1450" i="3"/>
  <c r="I1316" i="5" s="1"/>
  <c r="S1446" i="3"/>
  <c r="V1443" i="3"/>
  <c r="P1440" i="3"/>
  <c r="Q1437" i="3"/>
  <c r="L1434" i="3"/>
  <c r="S1430" i="3"/>
  <c r="V1427" i="3"/>
  <c r="V1412" i="3"/>
  <c r="P1409" i="3"/>
  <c r="Q1406" i="3"/>
  <c r="L1403" i="3"/>
  <c r="S1399" i="3"/>
  <c r="V1396" i="3"/>
  <c r="P1393" i="3"/>
  <c r="N1259" i="5" s="1"/>
  <c r="Q1390" i="3"/>
  <c r="L1387" i="3"/>
  <c r="I1253" i="5" s="1"/>
  <c r="S1383" i="3"/>
  <c r="S1368" i="3"/>
  <c r="V1365" i="3"/>
  <c r="P1362" i="3"/>
  <c r="Q1359" i="3"/>
  <c r="L1356" i="3"/>
  <c r="I1222" i="5" s="1"/>
  <c r="S1352" i="3"/>
  <c r="V1349" i="3"/>
  <c r="P1346" i="3"/>
  <c r="Q1343" i="3"/>
  <c r="L1340" i="3"/>
  <c r="L1325" i="3"/>
  <c r="S1321" i="3"/>
  <c r="V1318" i="3"/>
  <c r="P1315" i="3"/>
  <c r="Q1312" i="3"/>
  <c r="L1309" i="3"/>
  <c r="S1305" i="3"/>
  <c r="V1302" i="3"/>
  <c r="P1299" i="3"/>
  <c r="N1165" i="5" s="1"/>
  <c r="P1284" i="3"/>
  <c r="Q1281" i="3"/>
  <c r="L1278" i="3"/>
  <c r="S1274" i="3"/>
  <c r="V1271" i="3"/>
  <c r="P1268" i="3"/>
  <c r="N1134" i="5" s="1"/>
  <c r="Q1265" i="3"/>
  <c r="L1262" i="3"/>
  <c r="S1258" i="3"/>
  <c r="V1255" i="3"/>
  <c r="V1240" i="3"/>
  <c r="P1237" i="3"/>
  <c r="N1103" i="5" s="1"/>
  <c r="Q1234" i="3"/>
  <c r="L1231" i="3"/>
  <c r="I1097" i="5" s="1"/>
  <c r="S1227" i="3"/>
  <c r="V1224" i="3"/>
  <c r="P1221" i="3"/>
  <c r="Q1218" i="3"/>
  <c r="L1215" i="3"/>
  <c r="S1211" i="3"/>
  <c r="S1196" i="3"/>
  <c r="V1193" i="3"/>
  <c r="P1190" i="3"/>
  <c r="Q1187" i="3"/>
  <c r="L1184" i="3"/>
  <c r="I1050" i="5" s="1"/>
  <c r="S1180" i="3"/>
  <c r="V1177" i="3"/>
  <c r="P1174" i="3"/>
  <c r="N1040" i="5" s="1"/>
  <c r="Q1171" i="3"/>
  <c r="L1168" i="3"/>
  <c r="I1034" i="5" s="1"/>
  <c r="L1153" i="3"/>
  <c r="S1149" i="3"/>
  <c r="V1146" i="3"/>
  <c r="P1143" i="3"/>
  <c r="N1009" i="5" s="1"/>
  <c r="Q1140" i="3"/>
  <c r="L1137" i="3"/>
  <c r="S1133" i="3"/>
  <c r="V1130" i="3"/>
  <c r="P1127" i="3"/>
  <c r="P1112" i="3"/>
  <c r="N978" i="5" s="1"/>
  <c r="Q1109" i="3"/>
  <c r="L1106" i="3"/>
  <c r="I972" i="5" s="1"/>
  <c r="S1102" i="3"/>
  <c r="V1099" i="3"/>
  <c r="P1096" i="3"/>
  <c r="Q1093" i="3"/>
  <c r="L1090" i="3"/>
  <c r="S1086" i="3"/>
  <c r="V1083" i="3"/>
  <c r="V1068" i="3"/>
  <c r="P1065" i="3"/>
  <c r="Q1062" i="3"/>
  <c r="L1059" i="3"/>
  <c r="I925" i="5" s="1"/>
  <c r="S1055" i="3"/>
  <c r="V1052" i="3"/>
  <c r="P1049" i="3"/>
  <c r="N915" i="5" s="1"/>
  <c r="Q1046" i="3"/>
  <c r="L1043" i="3"/>
  <c r="I909" i="5" s="1"/>
  <c r="S1039" i="3"/>
  <c r="S1024" i="3"/>
  <c r="V1021" i="3"/>
  <c r="P1018" i="3"/>
  <c r="Q1015" i="3"/>
  <c r="L1012" i="3"/>
  <c r="I878" i="5" s="1"/>
  <c r="S1008" i="3"/>
  <c r="V1005" i="3"/>
  <c r="P1002" i="3"/>
  <c r="Q999" i="3"/>
  <c r="L996" i="3"/>
  <c r="I862" i="5" s="1"/>
  <c r="L981" i="3"/>
  <c r="I847" i="5" s="1"/>
  <c r="S977" i="3"/>
  <c r="V974" i="3"/>
  <c r="P971" i="3"/>
  <c r="Q968" i="3"/>
  <c r="L965" i="3"/>
  <c r="S961" i="3"/>
  <c r="V958" i="3"/>
  <c r="P955" i="3"/>
  <c r="N821" i="5" s="1"/>
  <c r="P940" i="3"/>
  <c r="Q937" i="3"/>
  <c r="L934" i="3"/>
  <c r="S930" i="3"/>
  <c r="V927" i="3"/>
  <c r="P924" i="3"/>
  <c r="N790" i="5" s="1"/>
  <c r="Q921" i="3"/>
  <c r="L918" i="3"/>
  <c r="I784" i="5" s="1"/>
  <c r="S914" i="3"/>
  <c r="V911" i="3"/>
  <c r="L910" i="3"/>
  <c r="I776" i="5" s="1"/>
  <c r="V896" i="3"/>
  <c r="L895" i="3"/>
  <c r="P893" i="3"/>
  <c r="N759" i="5" s="1"/>
  <c r="S891" i="3"/>
  <c r="Q890" i="3"/>
  <c r="V888" i="3"/>
  <c r="L887" i="3"/>
  <c r="I753" i="5" s="1"/>
  <c r="P885" i="3"/>
  <c r="N751" i="5" s="1"/>
  <c r="S883" i="3"/>
  <c r="Q882" i="3"/>
  <c r="V880" i="3"/>
  <c r="L879" i="3"/>
  <c r="P877" i="3"/>
  <c r="N743" i="5" s="1"/>
  <c r="S875" i="3"/>
  <c r="Q874" i="3"/>
  <c r="V872" i="3"/>
  <c r="L871" i="3"/>
  <c r="I737" i="5" s="1"/>
  <c r="P869" i="3"/>
  <c r="S867" i="3"/>
  <c r="P854" i="3"/>
  <c r="N720" i="5" s="1"/>
  <c r="S852" i="3"/>
  <c r="Q851" i="3"/>
  <c r="V849" i="3"/>
  <c r="L848" i="3"/>
  <c r="P846" i="3"/>
  <c r="N712" i="5" s="1"/>
  <c r="S844" i="3"/>
  <c r="Q843" i="3"/>
  <c r="V841" i="3"/>
  <c r="L840" i="3"/>
  <c r="I706" i="5" s="1"/>
  <c r="P838" i="3"/>
  <c r="S836" i="3"/>
  <c r="Q835" i="3"/>
  <c r="V833" i="3"/>
  <c r="L832" i="3"/>
  <c r="P830" i="3"/>
  <c r="N696" i="5" s="1"/>
  <c r="S828" i="3"/>
  <c r="Q827" i="3"/>
  <c r="V825" i="3"/>
  <c r="L824" i="3"/>
  <c r="I690" i="5" s="1"/>
  <c r="V810" i="3"/>
  <c r="L809" i="3"/>
  <c r="I675" i="5" s="1"/>
  <c r="P807" i="3"/>
  <c r="S805" i="3"/>
  <c r="Q804" i="3"/>
  <c r="V802" i="3"/>
  <c r="L801" i="3"/>
  <c r="P799" i="3"/>
  <c r="S797" i="3"/>
  <c r="Q796" i="3"/>
  <c r="V794" i="3"/>
  <c r="L793" i="3"/>
  <c r="I659" i="5" s="1"/>
  <c r="P791" i="3"/>
  <c r="S789" i="3"/>
  <c r="Q788" i="3"/>
  <c r="V786" i="3"/>
  <c r="L785" i="3"/>
  <c r="I651" i="5" s="1"/>
  <c r="P783" i="3"/>
  <c r="S781" i="3"/>
  <c r="P768" i="3"/>
  <c r="S766" i="3"/>
  <c r="Q765" i="3"/>
  <c r="V763" i="3"/>
  <c r="L762" i="3"/>
  <c r="I628" i="5" s="1"/>
  <c r="P760" i="3"/>
  <c r="S758" i="3"/>
  <c r="Q757" i="3"/>
  <c r="V755" i="3"/>
  <c r="L754" i="3"/>
  <c r="P752" i="3"/>
  <c r="N618" i="5" s="1"/>
  <c r="S750" i="3"/>
  <c r="Q749" i="3"/>
  <c r="V747" i="3"/>
  <c r="L746" i="3"/>
  <c r="I612" i="5" s="1"/>
  <c r="P744" i="3"/>
  <c r="S742" i="3"/>
  <c r="Q741" i="3"/>
  <c r="V739" i="3"/>
  <c r="L738" i="3"/>
  <c r="V724" i="3"/>
  <c r="L723" i="3"/>
  <c r="P721" i="3"/>
  <c r="N587" i="5" s="1"/>
  <c r="S719" i="3"/>
  <c r="Q718" i="3"/>
  <c r="V716" i="3"/>
  <c r="L715" i="3"/>
  <c r="I581" i="5" s="1"/>
  <c r="P713" i="3"/>
  <c r="S711" i="3"/>
  <c r="Q710" i="3"/>
  <c r="V708" i="3"/>
  <c r="L707" i="3"/>
  <c r="P705" i="3"/>
  <c r="N571" i="5" s="1"/>
  <c r="S703" i="3"/>
  <c r="Q702" i="3"/>
  <c r="V700" i="3"/>
  <c r="L699" i="3"/>
  <c r="P697" i="3"/>
  <c r="N563" i="5" s="1"/>
  <c r="S695" i="3"/>
  <c r="P682" i="3"/>
  <c r="S680" i="3"/>
  <c r="Q679" i="3"/>
  <c r="V677" i="3"/>
  <c r="L676" i="3"/>
  <c r="P674" i="3"/>
  <c r="N540" i="5" s="1"/>
  <c r="S672" i="3"/>
  <c r="Q671" i="3"/>
  <c r="V669" i="3"/>
  <c r="L668" i="3"/>
  <c r="I534" i="5" s="1"/>
  <c r="P666" i="3"/>
  <c r="S664" i="3"/>
  <c r="Q663" i="3"/>
  <c r="V661" i="3"/>
  <c r="L660" i="3"/>
  <c r="P658" i="3"/>
  <c r="N524" i="5" s="1"/>
  <c r="S656" i="3"/>
  <c r="Q655" i="3"/>
  <c r="V653" i="3"/>
  <c r="L652" i="3"/>
  <c r="I518" i="5" s="1"/>
  <c r="V638" i="3"/>
  <c r="L637" i="3"/>
  <c r="I503" i="5" s="1"/>
  <c r="P635" i="3"/>
  <c r="S633" i="3"/>
  <c r="Q632" i="3"/>
  <c r="V630" i="3"/>
  <c r="L629" i="3"/>
  <c r="P627" i="3"/>
  <c r="N493" i="5" s="1"/>
  <c r="S625" i="3"/>
  <c r="Q624" i="3"/>
  <c r="V622" i="3"/>
  <c r="L621" i="3"/>
  <c r="I487" i="5" s="1"/>
  <c r="P619" i="3"/>
  <c r="S617" i="3"/>
  <c r="Q616" i="3"/>
  <c r="V614" i="3"/>
  <c r="L613" i="3"/>
  <c r="P611" i="3"/>
  <c r="N477" i="5" s="1"/>
  <c r="S609" i="3"/>
  <c r="P596" i="3"/>
  <c r="N462" i="5" s="1"/>
  <c r="S594" i="3"/>
  <c r="Q593" i="3"/>
  <c r="V591" i="3"/>
  <c r="L590" i="3"/>
  <c r="I456" i="5" s="1"/>
  <c r="P588" i="3"/>
  <c r="S586" i="3"/>
  <c r="Q585" i="3"/>
  <c r="V583" i="3"/>
  <c r="L582" i="3"/>
  <c r="P580" i="3"/>
  <c r="N446" i="5" s="1"/>
  <c r="S578" i="3"/>
  <c r="Q577" i="3"/>
  <c r="V575" i="3"/>
  <c r="L574" i="3"/>
  <c r="P572" i="3"/>
  <c r="N438" i="5" s="1"/>
  <c r="S570" i="3"/>
  <c r="Q569" i="3"/>
  <c r="V567" i="3"/>
  <c r="L566" i="3"/>
  <c r="I432" i="5" s="1"/>
  <c r="V552" i="3"/>
  <c r="L551" i="3"/>
  <c r="P549" i="3"/>
  <c r="N415" i="5" s="1"/>
  <c r="S547" i="3"/>
  <c r="Q546" i="3"/>
  <c r="V544" i="3"/>
  <c r="L543" i="3"/>
  <c r="I409" i="5" s="1"/>
  <c r="P541" i="3"/>
  <c r="S539" i="3"/>
  <c r="Q538" i="3"/>
  <c r="V536" i="3"/>
  <c r="L535" i="3"/>
  <c r="I401" i="5" s="1"/>
  <c r="P533" i="3"/>
  <c r="N399" i="5" s="1"/>
  <c r="S531" i="3"/>
  <c r="Q530" i="3"/>
  <c r="V528" i="3"/>
  <c r="L527" i="3"/>
  <c r="I393" i="5" s="1"/>
  <c r="P525" i="3"/>
  <c r="S523" i="3"/>
  <c r="P510" i="3"/>
  <c r="N376" i="5" s="1"/>
  <c r="S508" i="3"/>
  <c r="Q507" i="3"/>
  <c r="S504" i="3"/>
  <c r="Q503" i="3"/>
  <c r="S500" i="3"/>
  <c r="Q499" i="3"/>
  <c r="S496" i="3"/>
  <c r="Q495" i="3"/>
  <c r="V493" i="3"/>
  <c r="L492" i="3"/>
  <c r="P490" i="3"/>
  <c r="S488" i="3"/>
  <c r="Q487" i="3"/>
  <c r="V485" i="3"/>
  <c r="L484" i="3"/>
  <c r="P482" i="3"/>
  <c r="N348" i="5" s="1"/>
  <c r="S480" i="3"/>
  <c r="P467" i="3"/>
  <c r="N333" i="5" s="1"/>
  <c r="S465" i="3"/>
  <c r="Q464" i="3"/>
  <c r="V462" i="3"/>
  <c r="L461" i="3"/>
  <c r="I327" i="5" s="1"/>
  <c r="P459" i="3"/>
  <c r="N325" i="5" s="1"/>
  <c r="S457" i="3"/>
  <c r="Q456" i="3"/>
  <c r="V454" i="3"/>
  <c r="L453" i="3"/>
  <c r="I319" i="5" s="1"/>
  <c r="P451" i="3"/>
  <c r="N317" i="5" s="1"/>
  <c r="S449" i="3"/>
  <c r="Q448" i="3"/>
  <c r="V446" i="3"/>
  <c r="L445" i="3"/>
  <c r="I311" i="5" s="1"/>
  <c r="P443" i="3"/>
  <c r="N309" i="5" s="1"/>
  <c r="S441" i="3"/>
  <c r="Q440" i="3"/>
  <c r="V438" i="3"/>
  <c r="L437" i="3"/>
  <c r="I303" i="5" s="1"/>
  <c r="V423" i="3"/>
  <c r="L422" i="3"/>
  <c r="I288" i="5" s="1"/>
  <c r="P420" i="3"/>
  <c r="N286" i="5" s="1"/>
  <c r="S418" i="3"/>
  <c r="Q417" i="3"/>
  <c r="V415" i="3"/>
  <c r="L414" i="3"/>
  <c r="I280" i="5" s="1"/>
  <c r="P412" i="3"/>
  <c r="N278" i="5" s="1"/>
  <c r="S410" i="3"/>
  <c r="Q409" i="3"/>
  <c r="V407" i="3"/>
  <c r="L406" i="3"/>
  <c r="I272" i="5" s="1"/>
  <c r="P404" i="3"/>
  <c r="N270" i="5" s="1"/>
  <c r="S402" i="3"/>
  <c r="Q401" i="3"/>
  <c r="V399" i="3"/>
  <c r="L398" i="3"/>
  <c r="P396" i="3"/>
  <c r="N262" i="5" s="1"/>
  <c r="S394" i="3"/>
  <c r="P381" i="3"/>
  <c r="N247" i="5" s="1"/>
  <c r="S379" i="3"/>
  <c r="Q378" i="3"/>
  <c r="V376" i="3"/>
  <c r="L375" i="3"/>
  <c r="I241" i="5" s="1"/>
  <c r="P373" i="3"/>
  <c r="S371" i="3"/>
  <c r="Q370" i="3"/>
  <c r="V368" i="3"/>
  <c r="L367" i="3"/>
  <c r="P365" i="3"/>
  <c r="N231" i="5" s="1"/>
  <c r="S363" i="3"/>
  <c r="Q362" i="3"/>
  <c r="L163" i="3"/>
  <c r="I29" i="5" s="1"/>
  <c r="L149" i="3"/>
  <c r="I15" i="5" s="1"/>
  <c r="P162" i="3"/>
  <c r="N28" i="5" s="1"/>
  <c r="P148" i="3"/>
  <c r="N14" i="5" s="1"/>
  <c r="Q159" i="3"/>
  <c r="Q143" i="3"/>
  <c r="S158" i="3"/>
  <c r="S142" i="3"/>
  <c r="V155" i="3"/>
  <c r="V141" i="3"/>
  <c r="Q181" i="3"/>
  <c r="L184" i="3"/>
  <c r="I50" i="5" s="1"/>
  <c r="V187" i="3"/>
  <c r="L190" i="3"/>
  <c r="I56" i="5" s="1"/>
  <c r="L164" i="3"/>
  <c r="I30" i="5" s="1"/>
  <c r="L156" i="3"/>
  <c r="I22" i="5" s="1"/>
  <c r="L148" i="3"/>
  <c r="I14" i="5" s="1"/>
  <c r="L140" i="3"/>
  <c r="I6" i="5" s="1"/>
  <c r="P161" i="3"/>
  <c r="N27" i="5" s="1"/>
  <c r="P153" i="3"/>
  <c r="N19" i="5" s="1"/>
  <c r="P145" i="3"/>
  <c r="Q166" i="3"/>
  <c r="Q158" i="3"/>
  <c r="Q150" i="3"/>
  <c r="Q142" i="3"/>
  <c r="S163" i="3"/>
  <c r="S155" i="3"/>
  <c r="S147" i="3"/>
  <c r="S139" i="3"/>
  <c r="V160" i="3"/>
  <c r="V152" i="3"/>
  <c r="V144" i="3"/>
  <c r="L179" i="3"/>
  <c r="I45" i="5" s="1"/>
  <c r="V180" i="3"/>
  <c r="Q182" i="3"/>
  <c r="S183" i="3"/>
  <c r="P185" i="3"/>
  <c r="N51" i="5" s="1"/>
  <c r="L187" i="3"/>
  <c r="I53" i="5" s="1"/>
  <c r="V188" i="3"/>
  <c r="Q190" i="3"/>
  <c r="S191" i="3"/>
  <c r="P193" i="3"/>
  <c r="L195" i="3"/>
  <c r="I61" i="5" s="1"/>
  <c r="V196" i="3"/>
  <c r="Q198" i="3"/>
  <c r="S199" i="3"/>
  <c r="P201" i="3"/>
  <c r="N67" i="5" s="1"/>
  <c r="L203" i="3"/>
  <c r="I69" i="5" s="1"/>
  <c r="V204" i="3"/>
  <c r="Q206" i="3"/>
  <c r="S207" i="3"/>
  <c r="P209" i="3"/>
  <c r="N75" i="5" s="1"/>
  <c r="S222" i="3"/>
  <c r="P224" i="3"/>
  <c r="N90" i="5" s="1"/>
  <c r="L226" i="3"/>
  <c r="I92" i="5" s="1"/>
  <c r="V227" i="3"/>
  <c r="Q229" i="3"/>
  <c r="S230" i="3"/>
  <c r="P232" i="3"/>
  <c r="N98" i="5" s="1"/>
  <c r="L234" i="3"/>
  <c r="I100" i="5" s="1"/>
  <c r="V235" i="3"/>
  <c r="Q237" i="3"/>
  <c r="S238" i="3"/>
  <c r="P240" i="3"/>
  <c r="N106" i="5" s="1"/>
  <c r="L242" i="3"/>
  <c r="I108" i="5" s="1"/>
  <c r="V243" i="3"/>
  <c r="Q245" i="3"/>
  <c r="S246" i="3"/>
  <c r="P248" i="3"/>
  <c r="L250" i="3"/>
  <c r="I116" i="5" s="1"/>
  <c r="V251" i="3"/>
  <c r="L265" i="3"/>
  <c r="I131" i="5" s="1"/>
  <c r="V266" i="3"/>
  <c r="Q268" i="3"/>
  <c r="S269" i="3"/>
  <c r="P271" i="3"/>
  <c r="N137" i="5" s="1"/>
  <c r="L273" i="3"/>
  <c r="V274" i="3"/>
  <c r="Q276" i="3"/>
  <c r="S277" i="3"/>
  <c r="P279" i="3"/>
  <c r="N145" i="5" s="1"/>
  <c r="L281" i="3"/>
  <c r="V282" i="3"/>
  <c r="Q284" i="3"/>
  <c r="S285" i="3"/>
  <c r="P287" i="3"/>
  <c r="L289" i="3"/>
  <c r="I155" i="5" s="1"/>
  <c r="V290" i="3"/>
  <c r="Q292" i="3"/>
  <c r="S293" i="3"/>
  <c r="P295" i="3"/>
  <c r="N161" i="5" s="1"/>
  <c r="S308" i="3"/>
  <c r="P310" i="3"/>
  <c r="N176" i="5" s="1"/>
  <c r="L312" i="3"/>
  <c r="I178" i="5" s="1"/>
  <c r="P313" i="3"/>
  <c r="N179" i="5" s="1"/>
  <c r="L315" i="3"/>
  <c r="I181" i="5" s="1"/>
  <c r="V316" i="3"/>
  <c r="Q318" i="3"/>
  <c r="S319" i="3"/>
  <c r="P321" i="3"/>
  <c r="N187" i="5" s="1"/>
  <c r="L323" i="3"/>
  <c r="V324" i="3"/>
  <c r="Q326" i="3"/>
  <c r="S327" i="3"/>
  <c r="P329" i="3"/>
  <c r="L331" i="3"/>
  <c r="V332" i="3"/>
  <c r="Q334" i="3"/>
  <c r="S335" i="3"/>
  <c r="P337" i="3"/>
  <c r="N203" i="5" s="1"/>
  <c r="Q351" i="3"/>
  <c r="S352" i="3"/>
  <c r="P354" i="3"/>
  <c r="N220" i="5" s="1"/>
  <c r="L356" i="3"/>
  <c r="I222" i="5" s="1"/>
  <c r="V357" i="3"/>
  <c r="Q359" i="3"/>
  <c r="A67" i="2"/>
  <c r="A98" i="2" s="1"/>
  <c r="B158" i="3"/>
  <c r="A24" i="5" s="1"/>
  <c r="B159" i="3"/>
  <c r="A25" i="5" s="1"/>
  <c r="B160" i="3"/>
  <c r="A26" i="5" s="1"/>
  <c r="B161" i="3"/>
  <c r="A27" i="5" s="1"/>
  <c r="B162" i="3"/>
  <c r="A28" i="5" s="1"/>
  <c r="B163" i="3"/>
  <c r="A29" i="5" s="1"/>
  <c r="B164" i="3"/>
  <c r="A30" i="5" s="1"/>
  <c r="B165" i="3"/>
  <c r="A31" i="5" s="1"/>
  <c r="B166" i="3"/>
  <c r="A32" i="5" s="1"/>
  <c r="B138" i="3"/>
  <c r="A4" i="5" s="1"/>
  <c r="B139" i="3"/>
  <c r="A5" i="5" s="1"/>
  <c r="B140" i="3"/>
  <c r="A6" i="5" s="1"/>
  <c r="B141" i="3"/>
  <c r="A7" i="5" s="1"/>
  <c r="B142" i="3"/>
  <c r="A8" i="5" s="1"/>
  <c r="B143" i="3"/>
  <c r="A9" i="5" s="1"/>
  <c r="B144" i="3"/>
  <c r="A10" i="5" s="1"/>
  <c r="B145" i="3"/>
  <c r="A11" i="5" s="1"/>
  <c r="B146" i="3"/>
  <c r="A12" i="5" s="1"/>
  <c r="B147" i="3"/>
  <c r="A13" i="5" s="1"/>
  <c r="B148" i="3"/>
  <c r="A14" i="5" s="1"/>
  <c r="B149" i="3"/>
  <c r="A15" i="5" s="1"/>
  <c r="B150" i="3"/>
  <c r="A16" i="5" s="1"/>
  <c r="B151" i="3"/>
  <c r="A17" i="5" s="1"/>
  <c r="B152" i="3"/>
  <c r="A18" i="5" s="1"/>
  <c r="B153" i="3"/>
  <c r="A19" i="5" s="1"/>
  <c r="B154" i="3"/>
  <c r="A20" i="5" s="1"/>
  <c r="B155" i="3"/>
  <c r="A21" i="5" s="1"/>
  <c r="B156" i="3"/>
  <c r="A22" i="5" s="1"/>
  <c r="B157" i="3"/>
  <c r="A23" i="5" s="1"/>
  <c r="AC137" i="3"/>
  <c r="E3" i="5" s="1"/>
  <c r="B3" i="5"/>
  <c r="B2" i="5"/>
  <c r="AC136" i="3"/>
  <c r="E2" i="5" s="1"/>
  <c r="G137" i="3"/>
  <c r="D137" i="3"/>
  <c r="B137" i="3"/>
  <c r="A3" i="5" s="1"/>
  <c r="G136" i="3"/>
  <c r="D136" i="3"/>
  <c r="B136" i="3"/>
  <c r="A2" i="5" s="1"/>
  <c r="AB137" i="3"/>
  <c r="AA137" i="3"/>
  <c r="N137" i="3"/>
  <c r="M3" i="5" s="1"/>
  <c r="M137" i="3"/>
  <c r="K3" i="5" s="1"/>
  <c r="K137" i="3"/>
  <c r="J137" i="3"/>
  <c r="N3" i="5"/>
  <c r="S136" i="3"/>
  <c r="M33" i="5"/>
  <c r="M34" i="5"/>
  <c r="M35" i="5"/>
  <c r="M36" i="5"/>
  <c r="M37" i="5"/>
  <c r="M38" i="5"/>
  <c r="M39" i="5"/>
  <c r="M40" i="5"/>
  <c r="M41" i="5"/>
  <c r="M42" i="5"/>
  <c r="M43" i="5"/>
  <c r="M44" i="5"/>
  <c r="M76" i="5"/>
  <c r="M77" i="5"/>
  <c r="M78" i="5"/>
  <c r="M79" i="5"/>
  <c r="M80" i="5"/>
  <c r="M81" i="5"/>
  <c r="M82" i="5"/>
  <c r="M83" i="5"/>
  <c r="M84" i="5"/>
  <c r="M85" i="5"/>
  <c r="M86" i="5"/>
  <c r="M87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L474" i="5" s="1"/>
  <c r="M506" i="5"/>
  <c r="M507" i="5"/>
  <c r="M508" i="5"/>
  <c r="M509" i="5"/>
  <c r="M510" i="5"/>
  <c r="M511" i="5"/>
  <c r="M512" i="5"/>
  <c r="M513" i="5"/>
  <c r="M514" i="5"/>
  <c r="M515" i="5"/>
  <c r="M516" i="5"/>
  <c r="L516" i="5" s="1"/>
  <c r="M517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807" i="5"/>
  <c r="M808" i="5"/>
  <c r="M809" i="5"/>
  <c r="M810" i="5"/>
  <c r="L810" i="5" s="1"/>
  <c r="M811" i="5"/>
  <c r="M812" i="5"/>
  <c r="M813" i="5"/>
  <c r="M814" i="5"/>
  <c r="M815" i="5"/>
  <c r="M816" i="5"/>
  <c r="M817" i="5"/>
  <c r="M818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2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925" i="5"/>
  <c r="M1926" i="5"/>
  <c r="M1927" i="5"/>
  <c r="M1928" i="5"/>
  <c r="M1929" i="5"/>
  <c r="M1930" i="5"/>
  <c r="M1931" i="5"/>
  <c r="M1932" i="5"/>
  <c r="M1933" i="5"/>
  <c r="M1934" i="5"/>
  <c r="L1934" i="5" s="1"/>
  <c r="M1935" i="5"/>
  <c r="M1936" i="5"/>
  <c r="M1962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50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1469" i="5"/>
  <c r="M1341" i="5"/>
  <c r="M1233" i="5"/>
  <c r="M881" i="5"/>
  <c r="M697" i="5"/>
  <c r="M369" i="5"/>
  <c r="N136" i="3"/>
  <c r="M2" i="5" s="1"/>
  <c r="K1623" i="5"/>
  <c r="H1623" i="5"/>
  <c r="E1622" i="5"/>
  <c r="C1622" i="5"/>
  <c r="K1621" i="5"/>
  <c r="H1621" i="5"/>
  <c r="E1620" i="5"/>
  <c r="C1620" i="5"/>
  <c r="K1619" i="5"/>
  <c r="H1619" i="5"/>
  <c r="E1618" i="5"/>
  <c r="C1618" i="5"/>
  <c r="K1617" i="5"/>
  <c r="H1617" i="5"/>
  <c r="E1616" i="5"/>
  <c r="C1616" i="5"/>
  <c r="K1615" i="5"/>
  <c r="H1615" i="5"/>
  <c r="E1614" i="5"/>
  <c r="C1614" i="5"/>
  <c r="K1613" i="5"/>
  <c r="H1613" i="5"/>
  <c r="E1612" i="5"/>
  <c r="C1612" i="5"/>
  <c r="K1611" i="5"/>
  <c r="H1611" i="5"/>
  <c r="E1610" i="5"/>
  <c r="C1610" i="5"/>
  <c r="K1609" i="5"/>
  <c r="H1609" i="5"/>
  <c r="E1608" i="5"/>
  <c r="C1608" i="5"/>
  <c r="K1607" i="5"/>
  <c r="H1607" i="5"/>
  <c r="E1606" i="5"/>
  <c r="C1606" i="5"/>
  <c r="K1605" i="5"/>
  <c r="H1605" i="5"/>
  <c r="E1604" i="5"/>
  <c r="C1604" i="5"/>
  <c r="K1603" i="5"/>
  <c r="H1603" i="5"/>
  <c r="E1602" i="5"/>
  <c r="C1602" i="5"/>
  <c r="K1601" i="5"/>
  <c r="H1601" i="5"/>
  <c r="E1600" i="5"/>
  <c r="C1600" i="5"/>
  <c r="K1599" i="5"/>
  <c r="H1599" i="5"/>
  <c r="E1598" i="5"/>
  <c r="C1598" i="5"/>
  <c r="K1597" i="5"/>
  <c r="H1597" i="5"/>
  <c r="E1596" i="5"/>
  <c r="C1596" i="5"/>
  <c r="K1595" i="5"/>
  <c r="H1595" i="5"/>
  <c r="E1594" i="5"/>
  <c r="C1594" i="5"/>
  <c r="K1593" i="5"/>
  <c r="H1593" i="5"/>
  <c r="E1580" i="5"/>
  <c r="C1580" i="5"/>
  <c r="K1579" i="5"/>
  <c r="H1579" i="5"/>
  <c r="E1578" i="5"/>
  <c r="H1577" i="5"/>
  <c r="E1576" i="5"/>
  <c r="C1576" i="5"/>
  <c r="K1575" i="5"/>
  <c r="H1575" i="5"/>
  <c r="E1574" i="5"/>
  <c r="H1573" i="5"/>
  <c r="E1572" i="5"/>
  <c r="C1572" i="5"/>
  <c r="K1571" i="5"/>
  <c r="H1571" i="5"/>
  <c r="E1570" i="5"/>
  <c r="H1569" i="5"/>
  <c r="E1568" i="5"/>
  <c r="C1568" i="5"/>
  <c r="K1567" i="5"/>
  <c r="H1567" i="5"/>
  <c r="E1566" i="5"/>
  <c r="H1565" i="5"/>
  <c r="E1564" i="5"/>
  <c r="C1564" i="5"/>
  <c r="K1563" i="5"/>
  <c r="H1563" i="5"/>
  <c r="E1562" i="5"/>
  <c r="H1561" i="5"/>
  <c r="E1560" i="5"/>
  <c r="C1560" i="5"/>
  <c r="K1559" i="5"/>
  <c r="H1559" i="5"/>
  <c r="E1558" i="5"/>
  <c r="H1557" i="5"/>
  <c r="E1556" i="5"/>
  <c r="C1556" i="5"/>
  <c r="K1555" i="5"/>
  <c r="H1555" i="5"/>
  <c r="E1554" i="5"/>
  <c r="H1553" i="5"/>
  <c r="E1552" i="5"/>
  <c r="C1552" i="5"/>
  <c r="K1551" i="5"/>
  <c r="H1551" i="5"/>
  <c r="E1550" i="5"/>
  <c r="K1537" i="5"/>
  <c r="H1537" i="5"/>
  <c r="E1536" i="5"/>
  <c r="C1536" i="5"/>
  <c r="K1535" i="5"/>
  <c r="H1535" i="5"/>
  <c r="E1534" i="5"/>
  <c r="C1534" i="5"/>
  <c r="K1533" i="5"/>
  <c r="H1533" i="5"/>
  <c r="E1532" i="5"/>
  <c r="C1532" i="5"/>
  <c r="K1531" i="5"/>
  <c r="H1531" i="5"/>
  <c r="E1530" i="5"/>
  <c r="C1530" i="5"/>
  <c r="K1529" i="5"/>
  <c r="H1529" i="5"/>
  <c r="E1528" i="5"/>
  <c r="C1528" i="5"/>
  <c r="K1527" i="5"/>
  <c r="H1527" i="5"/>
  <c r="E1526" i="5"/>
  <c r="C1526" i="5"/>
  <c r="K1525" i="5"/>
  <c r="H1525" i="5"/>
  <c r="E1524" i="5"/>
  <c r="C1524" i="5"/>
  <c r="K1523" i="5"/>
  <c r="H1523" i="5"/>
  <c r="E1522" i="5"/>
  <c r="C1522" i="5"/>
  <c r="K1521" i="5"/>
  <c r="H1521" i="5"/>
  <c r="E1520" i="5"/>
  <c r="C1520" i="5"/>
  <c r="K1519" i="5"/>
  <c r="H1519" i="5"/>
  <c r="E1518" i="5"/>
  <c r="C1518" i="5"/>
  <c r="K1517" i="5"/>
  <c r="H1517" i="5"/>
  <c r="E1516" i="5"/>
  <c r="C1516" i="5"/>
  <c r="K1515" i="5"/>
  <c r="H1515" i="5"/>
  <c r="E1514" i="5"/>
  <c r="C1514" i="5"/>
  <c r="K1513" i="5"/>
  <c r="H1513" i="5"/>
  <c r="E1512" i="5"/>
  <c r="C1512" i="5"/>
  <c r="K1511" i="5"/>
  <c r="H1511" i="5"/>
  <c r="E1510" i="5"/>
  <c r="C1510" i="5"/>
  <c r="K1509" i="5"/>
  <c r="H1509" i="5"/>
  <c r="E1508" i="5"/>
  <c r="C1508" i="5"/>
  <c r="K1507" i="5"/>
  <c r="H1507" i="5"/>
  <c r="E1494" i="5"/>
  <c r="C1494" i="5"/>
  <c r="K1493" i="5"/>
  <c r="H1493" i="5"/>
  <c r="E1492" i="5"/>
  <c r="C1492" i="5"/>
  <c r="K1491" i="5"/>
  <c r="H1491" i="5"/>
  <c r="E1490" i="5"/>
  <c r="C1490" i="5"/>
  <c r="K1489" i="5"/>
  <c r="H1489" i="5"/>
  <c r="E1488" i="5"/>
  <c r="C1488" i="5"/>
  <c r="K1487" i="5"/>
  <c r="H1487" i="5"/>
  <c r="E1486" i="5"/>
  <c r="C1486" i="5"/>
  <c r="K1485" i="5"/>
  <c r="H1485" i="5"/>
  <c r="E1484" i="5"/>
  <c r="C1484" i="5"/>
  <c r="K1483" i="5"/>
  <c r="H1483" i="5"/>
  <c r="E1482" i="5"/>
  <c r="C1482" i="5"/>
  <c r="K1481" i="5"/>
  <c r="H1481" i="5"/>
  <c r="E1480" i="5"/>
  <c r="C1480" i="5"/>
  <c r="K1479" i="5"/>
  <c r="H1479" i="5"/>
  <c r="E1478" i="5"/>
  <c r="C1478" i="5"/>
  <c r="K1477" i="5"/>
  <c r="H1477" i="5"/>
  <c r="E1476" i="5"/>
  <c r="C1476" i="5"/>
  <c r="K1475" i="5"/>
  <c r="H1475" i="5"/>
  <c r="E1474" i="5"/>
  <c r="C1474" i="5"/>
  <c r="K1473" i="5"/>
  <c r="H1473" i="5"/>
  <c r="E1472" i="5"/>
  <c r="C1472" i="5"/>
  <c r="K1471" i="5"/>
  <c r="H1471" i="5"/>
  <c r="E1470" i="5"/>
  <c r="C1470" i="5"/>
  <c r="K1469" i="5"/>
  <c r="H1469" i="5"/>
  <c r="E1468" i="5"/>
  <c r="C1468" i="5"/>
  <c r="K1467" i="5"/>
  <c r="H1467" i="5"/>
  <c r="E1466" i="5"/>
  <c r="C1466" i="5"/>
  <c r="K1465" i="5"/>
  <c r="H1465" i="5"/>
  <c r="E1464" i="5"/>
  <c r="C1464" i="5"/>
  <c r="K1451" i="5"/>
  <c r="H1451" i="5"/>
  <c r="E1450" i="5"/>
  <c r="C1450" i="5"/>
  <c r="K1449" i="5"/>
  <c r="H1449" i="5"/>
  <c r="E1448" i="5"/>
  <c r="C1448" i="5"/>
  <c r="K1447" i="5"/>
  <c r="H1447" i="5"/>
  <c r="E1446" i="5"/>
  <c r="C1446" i="5"/>
  <c r="K1445" i="5"/>
  <c r="H1445" i="5"/>
  <c r="E1444" i="5"/>
  <c r="C1444" i="5"/>
  <c r="K1443" i="5"/>
  <c r="H1443" i="5"/>
  <c r="E1442" i="5"/>
  <c r="C1442" i="5"/>
  <c r="K1441" i="5"/>
  <c r="H1441" i="5"/>
  <c r="E1440" i="5"/>
  <c r="C1440" i="5"/>
  <c r="K1439" i="5"/>
  <c r="H1439" i="5"/>
  <c r="E1438" i="5"/>
  <c r="C1438" i="5"/>
  <c r="K1437" i="5"/>
  <c r="H1437" i="5"/>
  <c r="E1436" i="5"/>
  <c r="C1436" i="5"/>
  <c r="K1435" i="5"/>
  <c r="H1435" i="5"/>
  <c r="E1434" i="5"/>
  <c r="C1434" i="5"/>
  <c r="K1433" i="5"/>
  <c r="H1433" i="5"/>
  <c r="E1432" i="5"/>
  <c r="C1432" i="5"/>
  <c r="K1431" i="5"/>
  <c r="H1431" i="5"/>
  <c r="E1430" i="5"/>
  <c r="C1430" i="5"/>
  <c r="K1429" i="5"/>
  <c r="H1429" i="5"/>
  <c r="E1428" i="5"/>
  <c r="C1428" i="5"/>
  <c r="K1427" i="5"/>
  <c r="H1427" i="5"/>
  <c r="E1426" i="5"/>
  <c r="C1426" i="5"/>
  <c r="K1425" i="5"/>
  <c r="H1425" i="5"/>
  <c r="E1424" i="5"/>
  <c r="C1424" i="5"/>
  <c r="K1423" i="5"/>
  <c r="H1423" i="5"/>
  <c r="E1422" i="5"/>
  <c r="C1422" i="5"/>
  <c r="K1421" i="5"/>
  <c r="H1421" i="5"/>
  <c r="E1408" i="5"/>
  <c r="C1408" i="5"/>
  <c r="K1407" i="5"/>
  <c r="H1407" i="5"/>
  <c r="E1406" i="5"/>
  <c r="C1406" i="5"/>
  <c r="K1405" i="5"/>
  <c r="H1405" i="5"/>
  <c r="E1404" i="5"/>
  <c r="C1404" i="5"/>
  <c r="K1403" i="5"/>
  <c r="H1403" i="5"/>
  <c r="E1402" i="5"/>
  <c r="C1402" i="5"/>
  <c r="K1401" i="5"/>
  <c r="H1401" i="5"/>
  <c r="E1400" i="5"/>
  <c r="C1400" i="5"/>
  <c r="K1399" i="5"/>
  <c r="H1399" i="5"/>
  <c r="E1398" i="5"/>
  <c r="C1398" i="5"/>
  <c r="K1397" i="5"/>
  <c r="H1397" i="5"/>
  <c r="E1396" i="5"/>
  <c r="C1396" i="5"/>
  <c r="K1395" i="5"/>
  <c r="H1395" i="5"/>
  <c r="E1394" i="5"/>
  <c r="C1394" i="5"/>
  <c r="K1393" i="5"/>
  <c r="H1393" i="5"/>
  <c r="E1392" i="5"/>
  <c r="C1392" i="5"/>
  <c r="B1391" i="5"/>
  <c r="K1391" i="5"/>
  <c r="H1391" i="5"/>
  <c r="E1390" i="5"/>
  <c r="C1390" i="5"/>
  <c r="K1389" i="5"/>
  <c r="H1389" i="5"/>
  <c r="E1388" i="5"/>
  <c r="C1388" i="5"/>
  <c r="K1387" i="5"/>
  <c r="H1387" i="5"/>
  <c r="E1386" i="5"/>
  <c r="C1386" i="5"/>
  <c r="K1385" i="5"/>
  <c r="H1385" i="5"/>
  <c r="E1384" i="5"/>
  <c r="C1384" i="5"/>
  <c r="K1383" i="5"/>
  <c r="H1383" i="5"/>
  <c r="E1382" i="5"/>
  <c r="C1382" i="5"/>
  <c r="K1381" i="5"/>
  <c r="H1381" i="5"/>
  <c r="E1380" i="5"/>
  <c r="C1380" i="5"/>
  <c r="K1379" i="5"/>
  <c r="H1379" i="5"/>
  <c r="E1378" i="5"/>
  <c r="C1378" i="5"/>
  <c r="K1365" i="5"/>
  <c r="H1365" i="5"/>
  <c r="E1364" i="5"/>
  <c r="C1364" i="5"/>
  <c r="K1363" i="5"/>
  <c r="H1363" i="5"/>
  <c r="E1362" i="5"/>
  <c r="C1362" i="5"/>
  <c r="K1361" i="5"/>
  <c r="H1361" i="5"/>
  <c r="E1360" i="5"/>
  <c r="C1360" i="5"/>
  <c r="K1359" i="5"/>
  <c r="H1359" i="5"/>
  <c r="E1358" i="5"/>
  <c r="C1358" i="5"/>
  <c r="K1357" i="5"/>
  <c r="H1357" i="5"/>
  <c r="E1356" i="5"/>
  <c r="C1356" i="5"/>
  <c r="K1355" i="5"/>
  <c r="H1355" i="5"/>
  <c r="E1354" i="5"/>
  <c r="C1354" i="5"/>
  <c r="K1353" i="5"/>
  <c r="H1353" i="5"/>
  <c r="E1352" i="5"/>
  <c r="C1352" i="5"/>
  <c r="K1351" i="5"/>
  <c r="H1351" i="5"/>
  <c r="E1350" i="5"/>
  <c r="C1350" i="5"/>
  <c r="K1349" i="5"/>
  <c r="H1349" i="5"/>
  <c r="E1348" i="5"/>
  <c r="C1348" i="5"/>
  <c r="K1347" i="5"/>
  <c r="H1347" i="5"/>
  <c r="E1346" i="5"/>
  <c r="C1346" i="5"/>
  <c r="K1345" i="5"/>
  <c r="H1345" i="5"/>
  <c r="E1344" i="5"/>
  <c r="C1344" i="5"/>
  <c r="K1343" i="5"/>
  <c r="H1343" i="5"/>
  <c r="E1342" i="5"/>
  <c r="C1342" i="5"/>
  <c r="K1341" i="5"/>
  <c r="H1341" i="5"/>
  <c r="E1340" i="5"/>
  <c r="C1340" i="5"/>
  <c r="K1339" i="5"/>
  <c r="H1339" i="5"/>
  <c r="E1338" i="5"/>
  <c r="C1338" i="5"/>
  <c r="K1337" i="5"/>
  <c r="H1337" i="5"/>
  <c r="E1336" i="5"/>
  <c r="C1336" i="5"/>
  <c r="K1335" i="5"/>
  <c r="H1335" i="5"/>
  <c r="E1322" i="5"/>
  <c r="C1322" i="5"/>
  <c r="K1321" i="5"/>
  <c r="H1321" i="5"/>
  <c r="E1320" i="5"/>
  <c r="C1320" i="5"/>
  <c r="K1319" i="5"/>
  <c r="H1319" i="5"/>
  <c r="E1318" i="5"/>
  <c r="C1318" i="5"/>
  <c r="K1317" i="5"/>
  <c r="H1317" i="5"/>
  <c r="E1316" i="5"/>
  <c r="C1316" i="5"/>
  <c r="K1315" i="5"/>
  <c r="H1315" i="5"/>
  <c r="E1314" i="5"/>
  <c r="C1314" i="5"/>
  <c r="K1313" i="5"/>
  <c r="H1313" i="5"/>
  <c r="E1312" i="5"/>
  <c r="C1312" i="5"/>
  <c r="K1311" i="5"/>
  <c r="H1311" i="5"/>
  <c r="E1310" i="5"/>
  <c r="C1310" i="5"/>
  <c r="K1309" i="5"/>
  <c r="H1309" i="5"/>
  <c r="E1308" i="5"/>
  <c r="C1308" i="5"/>
  <c r="B1307" i="5"/>
  <c r="K1307" i="5"/>
  <c r="H1307" i="5"/>
  <c r="E1306" i="5"/>
  <c r="C1306" i="5"/>
  <c r="K1305" i="5"/>
  <c r="H1305" i="5"/>
  <c r="E1304" i="5"/>
  <c r="C1304" i="5"/>
  <c r="K1303" i="5"/>
  <c r="H1303" i="5"/>
  <c r="E1302" i="5"/>
  <c r="C1302" i="5"/>
  <c r="K1301" i="5"/>
  <c r="H1301" i="5"/>
  <c r="E1300" i="5"/>
  <c r="C1300" i="5"/>
  <c r="K1299" i="5"/>
  <c r="H1299" i="5"/>
  <c r="E1298" i="5"/>
  <c r="C1298" i="5"/>
  <c r="K1297" i="5"/>
  <c r="H1297" i="5"/>
  <c r="E1296" i="5"/>
  <c r="C1296" i="5"/>
  <c r="K1295" i="5"/>
  <c r="H1295" i="5"/>
  <c r="E1294" i="5"/>
  <c r="C1294" i="5"/>
  <c r="K1293" i="5"/>
  <c r="H1293" i="5"/>
  <c r="E1292" i="5"/>
  <c r="C1292" i="5"/>
  <c r="H1279" i="5"/>
  <c r="E1278" i="5"/>
  <c r="C1278" i="5"/>
  <c r="H1277" i="5"/>
  <c r="E1276" i="5"/>
  <c r="C1276" i="5"/>
  <c r="H1275" i="5"/>
  <c r="E1274" i="5"/>
  <c r="C1274" i="5"/>
  <c r="H1273" i="5"/>
  <c r="E1272" i="5"/>
  <c r="C1272" i="5"/>
  <c r="H1271" i="5"/>
  <c r="E1270" i="5"/>
  <c r="C1270" i="5"/>
  <c r="H1269" i="5"/>
  <c r="E1268" i="5"/>
  <c r="C1268" i="5"/>
  <c r="H1267" i="5"/>
  <c r="E1266" i="5"/>
  <c r="C1266" i="5"/>
  <c r="H1265" i="5"/>
  <c r="E1264" i="5"/>
  <c r="C1264" i="5"/>
  <c r="H1263" i="5"/>
  <c r="E1262" i="5"/>
  <c r="C1262" i="5"/>
  <c r="H1261" i="5"/>
  <c r="E1260" i="5"/>
  <c r="C1260" i="5"/>
  <c r="H1259" i="5"/>
  <c r="E1258" i="5"/>
  <c r="C1258" i="5"/>
  <c r="H1257" i="5"/>
  <c r="E1256" i="5"/>
  <c r="C1256" i="5"/>
  <c r="H1255" i="5"/>
  <c r="E1254" i="5"/>
  <c r="C1254" i="5"/>
  <c r="H1253" i="5"/>
  <c r="E1252" i="5"/>
  <c r="C1252" i="5"/>
  <c r="H1251" i="5"/>
  <c r="E1250" i="5"/>
  <c r="C1250" i="5"/>
  <c r="H1249" i="5"/>
  <c r="E1236" i="5"/>
  <c r="C1236" i="5"/>
  <c r="H1235" i="5"/>
  <c r="E1234" i="5"/>
  <c r="C1234" i="5"/>
  <c r="H1233" i="5"/>
  <c r="E1232" i="5"/>
  <c r="C1232" i="5"/>
  <c r="H1231" i="5"/>
  <c r="E1230" i="5"/>
  <c r="C1230" i="5"/>
  <c r="H1229" i="5"/>
  <c r="E1228" i="5"/>
  <c r="C1228" i="5"/>
  <c r="H1227" i="5"/>
  <c r="E1226" i="5"/>
  <c r="C1226" i="5"/>
  <c r="H1225" i="5"/>
  <c r="E1224" i="5"/>
  <c r="C1224" i="5"/>
  <c r="H1223" i="5"/>
  <c r="E1222" i="5"/>
  <c r="C1222" i="5"/>
  <c r="H1221" i="5"/>
  <c r="E1220" i="5"/>
  <c r="C1220" i="5"/>
  <c r="H1219" i="5"/>
  <c r="E1218" i="5"/>
  <c r="C1218" i="5"/>
  <c r="H1217" i="5"/>
  <c r="E1216" i="5"/>
  <c r="C1216" i="5"/>
  <c r="H1215" i="5"/>
  <c r="E1214" i="5"/>
  <c r="C1214" i="5"/>
  <c r="H1213" i="5"/>
  <c r="E1212" i="5"/>
  <c r="C1212" i="5"/>
  <c r="H1211" i="5"/>
  <c r="E1210" i="5"/>
  <c r="H1209" i="5"/>
  <c r="E1208" i="5"/>
  <c r="H1207" i="5"/>
  <c r="E1206" i="5"/>
  <c r="H1193" i="5"/>
  <c r="E1192" i="5"/>
  <c r="H1191" i="5"/>
  <c r="E1190" i="5"/>
  <c r="H1189" i="5"/>
  <c r="E1188" i="5"/>
  <c r="H1187" i="5"/>
  <c r="E1186" i="5"/>
  <c r="H1185" i="5"/>
  <c r="E1184" i="5"/>
  <c r="H1183" i="5"/>
  <c r="E1182" i="5"/>
  <c r="H1181" i="5"/>
  <c r="E1180" i="5"/>
  <c r="H1179" i="5"/>
  <c r="E1178" i="5"/>
  <c r="H1177" i="5"/>
  <c r="E1176" i="5"/>
  <c r="H1175" i="5"/>
  <c r="E1174" i="5"/>
  <c r="H1173" i="5"/>
  <c r="E1172" i="5"/>
  <c r="C1172" i="5"/>
  <c r="H1171" i="5"/>
  <c r="E1170" i="5"/>
  <c r="H1169" i="5"/>
  <c r="E1168" i="5"/>
  <c r="H1167" i="5"/>
  <c r="E1166" i="5"/>
  <c r="C1166" i="5"/>
  <c r="H1165" i="5"/>
  <c r="E1164" i="5"/>
  <c r="H1163" i="5"/>
  <c r="E1150" i="5"/>
  <c r="H1149" i="5"/>
  <c r="E1148" i="5"/>
  <c r="C1148" i="5"/>
  <c r="H1147" i="5"/>
  <c r="E1146" i="5"/>
  <c r="H1145" i="5"/>
  <c r="E1144" i="5"/>
  <c r="H1143" i="5"/>
  <c r="E1142" i="5"/>
  <c r="H1141" i="5"/>
  <c r="E1140" i="5"/>
  <c r="H1139" i="5"/>
  <c r="E1138" i="5"/>
  <c r="H1137" i="5"/>
  <c r="E1136" i="5"/>
  <c r="C1136" i="5"/>
  <c r="H1135" i="5"/>
  <c r="E1134" i="5"/>
  <c r="H1133" i="5"/>
  <c r="E1132" i="5"/>
  <c r="H1131" i="5"/>
  <c r="E1130" i="5"/>
  <c r="C1130" i="5"/>
  <c r="H1129" i="5"/>
  <c r="E1128" i="5"/>
  <c r="H1127" i="5"/>
  <c r="E1126" i="5"/>
  <c r="H1125" i="5"/>
  <c r="E1124" i="5"/>
  <c r="C1124" i="5"/>
  <c r="H1123" i="5"/>
  <c r="E1122" i="5"/>
  <c r="H1121" i="5"/>
  <c r="E1120" i="5"/>
  <c r="H1107" i="5"/>
  <c r="E1106" i="5"/>
  <c r="H1105" i="5"/>
  <c r="E1104" i="5"/>
  <c r="H1103" i="5"/>
  <c r="E1102" i="5"/>
  <c r="H1101" i="5"/>
  <c r="E1100" i="5"/>
  <c r="H1099" i="5"/>
  <c r="E1098" i="5"/>
  <c r="H1097" i="5"/>
  <c r="E1096" i="5"/>
  <c r="H1095" i="5"/>
  <c r="E1094" i="5"/>
  <c r="H1093" i="5"/>
  <c r="E1092" i="5"/>
  <c r="H1091" i="5"/>
  <c r="E1090" i="5"/>
  <c r="H1089" i="5"/>
  <c r="E1088" i="5"/>
  <c r="H1087" i="5"/>
  <c r="E1086" i="5"/>
  <c r="H1085" i="5"/>
  <c r="E1084" i="5"/>
  <c r="C1084" i="5"/>
  <c r="H1083" i="5"/>
  <c r="E1082" i="5"/>
  <c r="H1081" i="5"/>
  <c r="E1080" i="5"/>
  <c r="H1079" i="5"/>
  <c r="E1078" i="5"/>
  <c r="C1078" i="5"/>
  <c r="H1077" i="5"/>
  <c r="E1064" i="5"/>
  <c r="H1063" i="5"/>
  <c r="E1062" i="5"/>
  <c r="D1062" i="5" s="1"/>
  <c r="H1061" i="5"/>
  <c r="E1060" i="5"/>
  <c r="C1060" i="5"/>
  <c r="H1059" i="5"/>
  <c r="E1058" i="5"/>
  <c r="H1057" i="5"/>
  <c r="E1056" i="5"/>
  <c r="H1055" i="5"/>
  <c r="E1054" i="5"/>
  <c r="H1053" i="5"/>
  <c r="E1052" i="5"/>
  <c r="K1051" i="5"/>
  <c r="H1051" i="5"/>
  <c r="E1050" i="5"/>
  <c r="H1049" i="5"/>
  <c r="E1048" i="5"/>
  <c r="H1047" i="5"/>
  <c r="E1046" i="5"/>
  <c r="K1045" i="5"/>
  <c r="H1045" i="5"/>
  <c r="E1044" i="5"/>
  <c r="K1043" i="5"/>
  <c r="H1043" i="5"/>
  <c r="E1042" i="5"/>
  <c r="H1041" i="5"/>
  <c r="E1040" i="5"/>
  <c r="H1039" i="5"/>
  <c r="E1038" i="5"/>
  <c r="H1037" i="5"/>
  <c r="E1036" i="5"/>
  <c r="K1035" i="5"/>
  <c r="H1035" i="5"/>
  <c r="E1034" i="5"/>
  <c r="H1021" i="5"/>
  <c r="E1020" i="5"/>
  <c r="H1019" i="5"/>
  <c r="E1018" i="5"/>
  <c r="K1017" i="5"/>
  <c r="H1017" i="5"/>
  <c r="E1016" i="5"/>
  <c r="K1015" i="5"/>
  <c r="H1015" i="5"/>
  <c r="E1014" i="5"/>
  <c r="H1013" i="5"/>
  <c r="E1012" i="5"/>
  <c r="H1012" i="5"/>
  <c r="E1011" i="5"/>
  <c r="H1011" i="5"/>
  <c r="E1010" i="5"/>
  <c r="H1009" i="5"/>
  <c r="E1008" i="5"/>
  <c r="H1008" i="5"/>
  <c r="E1007" i="5"/>
  <c r="H1007" i="5"/>
  <c r="E1006" i="5"/>
  <c r="H1005" i="5"/>
  <c r="E1004" i="5"/>
  <c r="H1004" i="5"/>
  <c r="E1003" i="5"/>
  <c r="H1003" i="5"/>
  <c r="E1002" i="5"/>
  <c r="K1002" i="5"/>
  <c r="H1001" i="5"/>
  <c r="E1000" i="5"/>
  <c r="C1000" i="5"/>
  <c r="H1000" i="5"/>
  <c r="E999" i="5"/>
  <c r="H999" i="5"/>
  <c r="E998" i="5"/>
  <c r="H997" i="5"/>
  <c r="E996" i="5"/>
  <c r="H996" i="5"/>
  <c r="E995" i="5"/>
  <c r="H995" i="5"/>
  <c r="E994" i="5"/>
  <c r="C994" i="5"/>
  <c r="H993" i="5"/>
  <c r="E992" i="5"/>
  <c r="H992" i="5"/>
  <c r="E991" i="5"/>
  <c r="H991" i="5"/>
  <c r="E978" i="5"/>
  <c r="C978" i="5"/>
  <c r="H978" i="5"/>
  <c r="E977" i="5"/>
  <c r="H977" i="5"/>
  <c r="E976" i="5"/>
  <c r="H975" i="5"/>
  <c r="E974" i="5"/>
  <c r="C974" i="5"/>
  <c r="H974" i="5"/>
  <c r="E973" i="5"/>
  <c r="H973" i="5"/>
  <c r="E972" i="5"/>
  <c r="H971" i="5"/>
  <c r="E970" i="5"/>
  <c r="H970" i="5"/>
  <c r="E969" i="5"/>
  <c r="H969" i="5"/>
  <c r="E968" i="5"/>
  <c r="H967" i="5"/>
  <c r="E966" i="5"/>
  <c r="H966" i="5"/>
  <c r="E965" i="5"/>
  <c r="H965" i="5"/>
  <c r="E964" i="5"/>
  <c r="H963" i="5"/>
  <c r="E962" i="5"/>
  <c r="H962" i="5"/>
  <c r="E961" i="5"/>
  <c r="H961" i="5"/>
  <c r="E960" i="5"/>
  <c r="H959" i="5"/>
  <c r="E958" i="5"/>
  <c r="H958" i="5"/>
  <c r="E957" i="5"/>
  <c r="H957" i="5"/>
  <c r="E956" i="5"/>
  <c r="H955" i="5"/>
  <c r="E954" i="5"/>
  <c r="H954" i="5"/>
  <c r="E953" i="5"/>
  <c r="H953" i="5"/>
  <c r="E952" i="5"/>
  <c r="H951" i="5"/>
  <c r="E950" i="5"/>
  <c r="H950" i="5"/>
  <c r="E949" i="5"/>
  <c r="K949" i="5"/>
  <c r="H949" i="5"/>
  <c r="E948" i="5"/>
  <c r="K948" i="5"/>
  <c r="C935" i="5"/>
  <c r="H935" i="5"/>
  <c r="E934" i="5"/>
  <c r="C934" i="5"/>
  <c r="H934" i="5"/>
  <c r="E933" i="5"/>
  <c r="H933" i="5"/>
  <c r="E932" i="5"/>
  <c r="H931" i="5"/>
  <c r="E930" i="5"/>
  <c r="H930" i="5"/>
  <c r="E929" i="5"/>
  <c r="H929" i="5"/>
  <c r="E928" i="5"/>
  <c r="H927" i="5"/>
  <c r="E926" i="5"/>
  <c r="H926" i="5"/>
  <c r="E925" i="5"/>
  <c r="H925" i="5"/>
  <c r="E924" i="5"/>
  <c r="H923" i="5"/>
  <c r="E922" i="5"/>
  <c r="H922" i="5"/>
  <c r="E921" i="5"/>
  <c r="H921" i="5"/>
  <c r="E920" i="5"/>
  <c r="H919" i="5"/>
  <c r="E918" i="5"/>
  <c r="H918" i="5"/>
  <c r="E917" i="5"/>
  <c r="H917" i="5"/>
  <c r="E916" i="5"/>
  <c r="C915" i="5"/>
  <c r="H915" i="5"/>
  <c r="E914" i="5"/>
  <c r="C914" i="5"/>
  <c r="H914" i="5"/>
  <c r="E913" i="5"/>
  <c r="H913" i="5"/>
  <c r="E912" i="5"/>
  <c r="H911" i="5"/>
  <c r="E910" i="5"/>
  <c r="H910" i="5"/>
  <c r="E909" i="5"/>
  <c r="H909" i="5"/>
  <c r="E908" i="5"/>
  <c r="K908" i="5"/>
  <c r="H907" i="5"/>
  <c r="E906" i="5"/>
  <c r="H906" i="5"/>
  <c r="E905" i="5"/>
  <c r="H905" i="5"/>
  <c r="E892" i="5"/>
  <c r="H892" i="5"/>
  <c r="E891" i="5"/>
  <c r="H891" i="5"/>
  <c r="E890" i="5"/>
  <c r="C890" i="5"/>
  <c r="H889" i="5"/>
  <c r="E888" i="5"/>
  <c r="H888" i="5"/>
  <c r="E887" i="5"/>
  <c r="H887" i="5"/>
  <c r="E886" i="5"/>
  <c r="K886" i="5"/>
  <c r="H885" i="5"/>
  <c r="E884" i="5"/>
  <c r="H884" i="5"/>
  <c r="E883" i="5"/>
  <c r="H883" i="5"/>
  <c r="E882" i="5"/>
  <c r="C882" i="5"/>
  <c r="H881" i="5"/>
  <c r="E880" i="5"/>
  <c r="H880" i="5"/>
  <c r="E879" i="5"/>
  <c r="H879" i="5"/>
  <c r="E878" i="5"/>
  <c r="K878" i="5"/>
  <c r="H877" i="5"/>
  <c r="E876" i="5"/>
  <c r="H876" i="5"/>
  <c r="E875" i="5"/>
  <c r="H875" i="5"/>
  <c r="E874" i="5"/>
  <c r="C874" i="5"/>
  <c r="H873" i="5"/>
  <c r="E872" i="5"/>
  <c r="H872" i="5"/>
  <c r="E871" i="5"/>
  <c r="H871" i="5"/>
  <c r="E870" i="5"/>
  <c r="K870" i="5"/>
  <c r="H869" i="5"/>
  <c r="E868" i="5"/>
  <c r="H868" i="5"/>
  <c r="E867" i="5"/>
  <c r="H867" i="5"/>
  <c r="E866" i="5"/>
  <c r="C866" i="5"/>
  <c r="H865" i="5"/>
  <c r="E864" i="5"/>
  <c r="H864" i="5"/>
  <c r="E863" i="5"/>
  <c r="H863" i="5"/>
  <c r="E862" i="5"/>
  <c r="K862" i="5"/>
  <c r="E849" i="5"/>
  <c r="H849" i="5"/>
  <c r="E848" i="5"/>
  <c r="H848" i="5"/>
  <c r="E847" i="5"/>
  <c r="H847" i="5"/>
  <c r="E846" i="5"/>
  <c r="H846" i="5"/>
  <c r="E845" i="5"/>
  <c r="H845" i="5"/>
  <c r="E844" i="5"/>
  <c r="H844" i="5"/>
  <c r="E843" i="5"/>
  <c r="H843" i="5"/>
  <c r="E842" i="5"/>
  <c r="C842" i="5"/>
  <c r="H842" i="5"/>
  <c r="E841" i="5"/>
  <c r="K841" i="5"/>
  <c r="H841" i="5"/>
  <c r="E840" i="5"/>
  <c r="H840" i="5"/>
  <c r="E839" i="5"/>
  <c r="K839" i="5"/>
  <c r="H839" i="5"/>
  <c r="E838" i="5"/>
  <c r="C838" i="5"/>
  <c r="H838" i="5"/>
  <c r="E837" i="5"/>
  <c r="H837" i="5"/>
  <c r="E836" i="5"/>
  <c r="H836" i="5"/>
  <c r="E835" i="5"/>
  <c r="H835" i="5"/>
  <c r="E834" i="5"/>
  <c r="H834" i="5"/>
  <c r="E833" i="5"/>
  <c r="H833" i="5"/>
  <c r="E832" i="5"/>
  <c r="H832" i="5"/>
  <c r="E831" i="5"/>
  <c r="H831" i="5"/>
  <c r="E830" i="5"/>
  <c r="H830" i="5"/>
  <c r="E829" i="5"/>
  <c r="K829" i="5"/>
  <c r="H829" i="5"/>
  <c r="E828" i="5"/>
  <c r="H828" i="5"/>
  <c r="E827" i="5"/>
  <c r="H827" i="5"/>
  <c r="E826" i="5"/>
  <c r="H826" i="5"/>
  <c r="E825" i="5"/>
  <c r="H825" i="5"/>
  <c r="E824" i="5"/>
  <c r="H824" i="5"/>
  <c r="E823" i="5"/>
  <c r="H823" i="5"/>
  <c r="E822" i="5"/>
  <c r="H822" i="5"/>
  <c r="E821" i="5"/>
  <c r="H821" i="5"/>
  <c r="E820" i="5"/>
  <c r="H820" i="5"/>
  <c r="E819" i="5"/>
  <c r="K819" i="5"/>
  <c r="H819" i="5"/>
  <c r="E806" i="5"/>
  <c r="K806" i="5"/>
  <c r="K805" i="5"/>
  <c r="H805" i="5"/>
  <c r="E804" i="5"/>
  <c r="H804" i="5"/>
  <c r="E803" i="5"/>
  <c r="H803" i="5"/>
  <c r="E802" i="5"/>
  <c r="C802" i="5"/>
  <c r="H801" i="5"/>
  <c r="E800" i="5"/>
  <c r="H800" i="5"/>
  <c r="E799" i="5"/>
  <c r="K799" i="5"/>
  <c r="H799" i="5"/>
  <c r="E798" i="5"/>
  <c r="K798" i="5"/>
  <c r="K797" i="5"/>
  <c r="H797" i="5"/>
  <c r="E796" i="5"/>
  <c r="H796" i="5"/>
  <c r="E795" i="5"/>
  <c r="H795" i="5"/>
  <c r="E794" i="5"/>
  <c r="C794" i="5"/>
  <c r="H793" i="5"/>
  <c r="E792" i="5"/>
  <c r="H792" i="5"/>
  <c r="E791" i="5"/>
  <c r="K791" i="5"/>
  <c r="H791" i="5"/>
  <c r="E790" i="5"/>
  <c r="K790" i="5"/>
  <c r="K789" i="5"/>
  <c r="H789" i="5"/>
  <c r="E788" i="5"/>
  <c r="H788" i="5"/>
  <c r="E787" i="5"/>
  <c r="H787" i="5"/>
  <c r="E786" i="5"/>
  <c r="C786" i="5"/>
  <c r="H785" i="5"/>
  <c r="E784" i="5"/>
  <c r="H784" i="5"/>
  <c r="E783" i="5"/>
  <c r="K783" i="5"/>
  <c r="H783" i="5"/>
  <c r="E782" i="5"/>
  <c r="K782" i="5"/>
  <c r="K781" i="5"/>
  <c r="H781" i="5"/>
  <c r="E780" i="5"/>
  <c r="H780" i="5"/>
  <c r="E779" i="5"/>
  <c r="H779" i="5"/>
  <c r="E778" i="5"/>
  <c r="C778" i="5"/>
  <c r="H777" i="5"/>
  <c r="E776" i="5"/>
  <c r="H776" i="5"/>
  <c r="B78" i="5"/>
  <c r="E78" i="5"/>
  <c r="F78" i="5"/>
  <c r="H78" i="5"/>
  <c r="I78" i="5"/>
  <c r="K78" i="5"/>
  <c r="N78" i="5"/>
  <c r="B79" i="5"/>
  <c r="C79" i="5"/>
  <c r="E79" i="5"/>
  <c r="F79" i="5"/>
  <c r="H79" i="5"/>
  <c r="I79" i="5"/>
  <c r="K79" i="5"/>
  <c r="N79" i="5"/>
  <c r="B80" i="5"/>
  <c r="C80" i="5"/>
  <c r="E80" i="5"/>
  <c r="F80" i="5"/>
  <c r="H80" i="5"/>
  <c r="I80" i="5"/>
  <c r="K80" i="5"/>
  <c r="N80" i="5"/>
  <c r="B81" i="5"/>
  <c r="C81" i="5"/>
  <c r="E81" i="5"/>
  <c r="F81" i="5"/>
  <c r="H81" i="5"/>
  <c r="I81" i="5"/>
  <c r="K81" i="5"/>
  <c r="N81" i="5"/>
  <c r="B82" i="5"/>
  <c r="C82" i="5"/>
  <c r="E82" i="5"/>
  <c r="F82" i="5"/>
  <c r="H82" i="5"/>
  <c r="I82" i="5"/>
  <c r="K82" i="5"/>
  <c r="N82" i="5"/>
  <c r="B83" i="5"/>
  <c r="C83" i="5"/>
  <c r="E83" i="5"/>
  <c r="D83" i="5" s="1"/>
  <c r="F83" i="5"/>
  <c r="H83" i="5"/>
  <c r="I83" i="5"/>
  <c r="K83" i="5"/>
  <c r="N83" i="5"/>
  <c r="B84" i="5"/>
  <c r="C84" i="5"/>
  <c r="E84" i="5"/>
  <c r="F84" i="5"/>
  <c r="H84" i="5"/>
  <c r="I84" i="5"/>
  <c r="K84" i="5"/>
  <c r="N84" i="5"/>
  <c r="B85" i="5"/>
  <c r="C85" i="5"/>
  <c r="E85" i="5"/>
  <c r="F85" i="5"/>
  <c r="H85" i="5"/>
  <c r="I85" i="5"/>
  <c r="K85" i="5"/>
  <c r="N85" i="5"/>
  <c r="B86" i="5"/>
  <c r="C86" i="5"/>
  <c r="E86" i="5"/>
  <c r="F86" i="5"/>
  <c r="H86" i="5"/>
  <c r="I86" i="5"/>
  <c r="K86" i="5"/>
  <c r="N86" i="5"/>
  <c r="B87" i="5"/>
  <c r="C87" i="5"/>
  <c r="E87" i="5"/>
  <c r="F87" i="5"/>
  <c r="H87" i="5"/>
  <c r="I87" i="5"/>
  <c r="K87" i="5"/>
  <c r="N87" i="5"/>
  <c r="B119" i="5"/>
  <c r="C119" i="5"/>
  <c r="E119" i="5"/>
  <c r="F119" i="5"/>
  <c r="H119" i="5"/>
  <c r="I119" i="5"/>
  <c r="K119" i="5"/>
  <c r="N119" i="5"/>
  <c r="B120" i="5"/>
  <c r="C120" i="5"/>
  <c r="E120" i="5"/>
  <c r="F120" i="5"/>
  <c r="H120" i="5"/>
  <c r="I120" i="5"/>
  <c r="K120" i="5"/>
  <c r="N120" i="5"/>
  <c r="B121" i="5"/>
  <c r="E121" i="5"/>
  <c r="F121" i="5"/>
  <c r="H121" i="5"/>
  <c r="I121" i="5"/>
  <c r="K121" i="5"/>
  <c r="N121" i="5"/>
  <c r="B122" i="5"/>
  <c r="C122" i="5"/>
  <c r="E122" i="5"/>
  <c r="F122" i="5"/>
  <c r="H122" i="5"/>
  <c r="I122" i="5"/>
  <c r="K122" i="5"/>
  <c r="N122" i="5"/>
  <c r="B123" i="5"/>
  <c r="C123" i="5"/>
  <c r="E123" i="5"/>
  <c r="F123" i="5"/>
  <c r="H123" i="5"/>
  <c r="I123" i="5"/>
  <c r="K123" i="5"/>
  <c r="N123" i="5"/>
  <c r="B124" i="5"/>
  <c r="C124" i="5"/>
  <c r="E124" i="5"/>
  <c r="F124" i="5"/>
  <c r="H124" i="5"/>
  <c r="I124" i="5"/>
  <c r="K124" i="5"/>
  <c r="N124" i="5"/>
  <c r="B125" i="5"/>
  <c r="C125" i="5"/>
  <c r="E125" i="5"/>
  <c r="F125" i="5"/>
  <c r="H125" i="5"/>
  <c r="I125" i="5"/>
  <c r="K125" i="5"/>
  <c r="N125" i="5"/>
  <c r="B126" i="5"/>
  <c r="C126" i="5"/>
  <c r="E126" i="5"/>
  <c r="F126" i="5"/>
  <c r="H126" i="5"/>
  <c r="I126" i="5"/>
  <c r="K126" i="5"/>
  <c r="N126" i="5"/>
  <c r="B127" i="5"/>
  <c r="C127" i="5"/>
  <c r="E127" i="5"/>
  <c r="F127" i="5"/>
  <c r="H127" i="5"/>
  <c r="I127" i="5"/>
  <c r="K127" i="5"/>
  <c r="N127" i="5"/>
  <c r="B128" i="5"/>
  <c r="C128" i="5"/>
  <c r="E128" i="5"/>
  <c r="F128" i="5"/>
  <c r="H128" i="5"/>
  <c r="I128" i="5"/>
  <c r="K128" i="5"/>
  <c r="N128" i="5"/>
  <c r="B129" i="5"/>
  <c r="C129" i="5"/>
  <c r="E129" i="5"/>
  <c r="F129" i="5"/>
  <c r="H129" i="5"/>
  <c r="I129" i="5"/>
  <c r="K129" i="5"/>
  <c r="N129" i="5"/>
  <c r="B130" i="5"/>
  <c r="C130" i="5"/>
  <c r="E130" i="5"/>
  <c r="F130" i="5"/>
  <c r="H130" i="5"/>
  <c r="I130" i="5"/>
  <c r="K130" i="5"/>
  <c r="N130" i="5"/>
  <c r="B162" i="5"/>
  <c r="C162" i="5"/>
  <c r="E162" i="5"/>
  <c r="F162" i="5"/>
  <c r="H162" i="5"/>
  <c r="I162" i="5"/>
  <c r="K162" i="5"/>
  <c r="N162" i="5"/>
  <c r="B163" i="5"/>
  <c r="C163" i="5"/>
  <c r="E163" i="5"/>
  <c r="F163" i="5"/>
  <c r="H163" i="5"/>
  <c r="I163" i="5"/>
  <c r="K163" i="5"/>
  <c r="N163" i="5"/>
  <c r="B164" i="5"/>
  <c r="E164" i="5"/>
  <c r="F164" i="5"/>
  <c r="H164" i="5"/>
  <c r="I164" i="5"/>
  <c r="K164" i="5"/>
  <c r="N164" i="5"/>
  <c r="B165" i="5"/>
  <c r="D165" i="5" s="1"/>
  <c r="C165" i="5"/>
  <c r="E165" i="5"/>
  <c r="F165" i="5"/>
  <c r="H165" i="5"/>
  <c r="I165" i="5"/>
  <c r="K165" i="5"/>
  <c r="N165" i="5"/>
  <c r="B166" i="5"/>
  <c r="C166" i="5"/>
  <c r="E166" i="5"/>
  <c r="F166" i="5"/>
  <c r="H166" i="5"/>
  <c r="I166" i="5"/>
  <c r="K166" i="5"/>
  <c r="N166" i="5"/>
  <c r="B167" i="5"/>
  <c r="C167" i="5"/>
  <c r="E167" i="5"/>
  <c r="F167" i="5"/>
  <c r="H167" i="5"/>
  <c r="I167" i="5"/>
  <c r="K167" i="5"/>
  <c r="N167" i="5"/>
  <c r="B168" i="5"/>
  <c r="C168" i="5"/>
  <c r="E168" i="5"/>
  <c r="F168" i="5"/>
  <c r="H168" i="5"/>
  <c r="I168" i="5"/>
  <c r="K168" i="5"/>
  <c r="N168" i="5"/>
  <c r="B169" i="5"/>
  <c r="D169" i="5" s="1"/>
  <c r="C169" i="5"/>
  <c r="E169" i="5"/>
  <c r="F169" i="5"/>
  <c r="H169" i="5"/>
  <c r="I169" i="5"/>
  <c r="K169" i="5"/>
  <c r="N169" i="5"/>
  <c r="B170" i="5"/>
  <c r="D170" i="5" s="1"/>
  <c r="C170" i="5"/>
  <c r="E170" i="5"/>
  <c r="F170" i="5"/>
  <c r="H170" i="5"/>
  <c r="I170" i="5"/>
  <c r="K170" i="5"/>
  <c r="N170" i="5"/>
  <c r="B171" i="5"/>
  <c r="C171" i="5"/>
  <c r="E171" i="5"/>
  <c r="F171" i="5"/>
  <c r="H171" i="5"/>
  <c r="I171" i="5"/>
  <c r="K171" i="5"/>
  <c r="N171" i="5"/>
  <c r="B172" i="5"/>
  <c r="C172" i="5"/>
  <c r="E172" i="5"/>
  <c r="F172" i="5"/>
  <c r="H172" i="5"/>
  <c r="I172" i="5"/>
  <c r="K172" i="5"/>
  <c r="N172" i="5"/>
  <c r="B173" i="5"/>
  <c r="C173" i="5"/>
  <c r="E173" i="5"/>
  <c r="F173" i="5"/>
  <c r="H173" i="5"/>
  <c r="I173" i="5"/>
  <c r="K173" i="5"/>
  <c r="N173" i="5"/>
  <c r="B205" i="5"/>
  <c r="C205" i="5"/>
  <c r="E205" i="5"/>
  <c r="F205" i="5"/>
  <c r="H205" i="5"/>
  <c r="I205" i="5"/>
  <c r="K205" i="5"/>
  <c r="N205" i="5"/>
  <c r="B206" i="5"/>
  <c r="C206" i="5"/>
  <c r="E206" i="5"/>
  <c r="F206" i="5"/>
  <c r="H206" i="5"/>
  <c r="I206" i="5"/>
  <c r="K206" i="5"/>
  <c r="N206" i="5"/>
  <c r="B207" i="5"/>
  <c r="E207" i="5"/>
  <c r="F207" i="5"/>
  <c r="H207" i="5"/>
  <c r="I207" i="5"/>
  <c r="K207" i="5"/>
  <c r="N207" i="5"/>
  <c r="B208" i="5"/>
  <c r="C208" i="5"/>
  <c r="E208" i="5"/>
  <c r="F208" i="5"/>
  <c r="H208" i="5"/>
  <c r="I208" i="5"/>
  <c r="K208" i="5"/>
  <c r="N208" i="5"/>
  <c r="B209" i="5"/>
  <c r="C209" i="5"/>
  <c r="E209" i="5"/>
  <c r="F209" i="5"/>
  <c r="H209" i="5"/>
  <c r="I209" i="5"/>
  <c r="K209" i="5"/>
  <c r="N209" i="5"/>
  <c r="B210" i="5"/>
  <c r="C210" i="5"/>
  <c r="E210" i="5"/>
  <c r="F210" i="5"/>
  <c r="H210" i="5"/>
  <c r="I210" i="5"/>
  <c r="K210" i="5"/>
  <c r="N210" i="5"/>
  <c r="B211" i="5"/>
  <c r="C211" i="5"/>
  <c r="E211" i="5"/>
  <c r="F211" i="5"/>
  <c r="H211" i="5"/>
  <c r="I211" i="5"/>
  <c r="K211" i="5"/>
  <c r="N211" i="5"/>
  <c r="B212" i="5"/>
  <c r="C212" i="5"/>
  <c r="E212" i="5"/>
  <c r="F212" i="5"/>
  <c r="H212" i="5"/>
  <c r="I212" i="5"/>
  <c r="K212" i="5"/>
  <c r="N212" i="5"/>
  <c r="B213" i="5"/>
  <c r="C213" i="5"/>
  <c r="E213" i="5"/>
  <c r="F213" i="5"/>
  <c r="H213" i="5"/>
  <c r="I213" i="5"/>
  <c r="K213" i="5"/>
  <c r="N213" i="5"/>
  <c r="B214" i="5"/>
  <c r="C214" i="5"/>
  <c r="E214" i="5"/>
  <c r="F214" i="5"/>
  <c r="H214" i="5"/>
  <c r="I214" i="5"/>
  <c r="K214" i="5"/>
  <c r="N214" i="5"/>
  <c r="B215" i="5"/>
  <c r="C215" i="5"/>
  <c r="E215" i="5"/>
  <c r="F215" i="5"/>
  <c r="H215" i="5"/>
  <c r="I215" i="5"/>
  <c r="K215" i="5"/>
  <c r="N215" i="5"/>
  <c r="B216" i="5"/>
  <c r="C216" i="5"/>
  <c r="E216" i="5"/>
  <c r="F216" i="5"/>
  <c r="H216" i="5"/>
  <c r="I216" i="5"/>
  <c r="K216" i="5"/>
  <c r="N216" i="5"/>
  <c r="B248" i="5"/>
  <c r="C248" i="5"/>
  <c r="E248" i="5"/>
  <c r="F248" i="5"/>
  <c r="H248" i="5"/>
  <c r="I248" i="5"/>
  <c r="K248" i="5"/>
  <c r="N248" i="5"/>
  <c r="B249" i="5"/>
  <c r="C249" i="5"/>
  <c r="E249" i="5"/>
  <c r="F249" i="5"/>
  <c r="H249" i="5"/>
  <c r="I249" i="5"/>
  <c r="K249" i="5"/>
  <c r="N249" i="5"/>
  <c r="B250" i="5"/>
  <c r="E250" i="5"/>
  <c r="F250" i="5"/>
  <c r="H250" i="5"/>
  <c r="I250" i="5"/>
  <c r="K250" i="5"/>
  <c r="N250" i="5"/>
  <c r="B251" i="5"/>
  <c r="C251" i="5"/>
  <c r="E251" i="5"/>
  <c r="F251" i="5"/>
  <c r="H251" i="5"/>
  <c r="I251" i="5"/>
  <c r="K251" i="5"/>
  <c r="N251" i="5"/>
  <c r="B252" i="5"/>
  <c r="C252" i="5"/>
  <c r="E252" i="5"/>
  <c r="D252" i="5" s="1"/>
  <c r="F252" i="5"/>
  <c r="H252" i="5"/>
  <c r="I252" i="5"/>
  <c r="K252" i="5"/>
  <c r="N252" i="5"/>
  <c r="B253" i="5"/>
  <c r="C253" i="5"/>
  <c r="E253" i="5"/>
  <c r="F253" i="5"/>
  <c r="H253" i="5"/>
  <c r="I253" i="5"/>
  <c r="K253" i="5"/>
  <c r="N253" i="5"/>
  <c r="B254" i="5"/>
  <c r="C254" i="5"/>
  <c r="E254" i="5"/>
  <c r="F254" i="5"/>
  <c r="H254" i="5"/>
  <c r="I254" i="5"/>
  <c r="K254" i="5"/>
  <c r="N254" i="5"/>
  <c r="B255" i="5"/>
  <c r="C255" i="5"/>
  <c r="E255" i="5"/>
  <c r="F255" i="5"/>
  <c r="H255" i="5"/>
  <c r="I255" i="5"/>
  <c r="K255" i="5"/>
  <c r="N255" i="5"/>
  <c r="B256" i="5"/>
  <c r="C256" i="5"/>
  <c r="E256" i="5"/>
  <c r="F256" i="5"/>
  <c r="H256" i="5"/>
  <c r="I256" i="5"/>
  <c r="K256" i="5"/>
  <c r="N256" i="5"/>
  <c r="B257" i="5"/>
  <c r="C257" i="5"/>
  <c r="E257" i="5"/>
  <c r="F257" i="5"/>
  <c r="H257" i="5"/>
  <c r="I257" i="5"/>
  <c r="K257" i="5"/>
  <c r="N257" i="5"/>
  <c r="B258" i="5"/>
  <c r="C258" i="5"/>
  <c r="E258" i="5"/>
  <c r="F258" i="5"/>
  <c r="H258" i="5"/>
  <c r="I258" i="5"/>
  <c r="K258" i="5"/>
  <c r="N258" i="5"/>
  <c r="B259" i="5"/>
  <c r="C259" i="5"/>
  <c r="E259" i="5"/>
  <c r="F259" i="5"/>
  <c r="H259" i="5"/>
  <c r="I259" i="5"/>
  <c r="K259" i="5"/>
  <c r="N259" i="5"/>
  <c r="B291" i="5"/>
  <c r="C291" i="5"/>
  <c r="E291" i="5"/>
  <c r="F291" i="5"/>
  <c r="H291" i="5"/>
  <c r="I291" i="5"/>
  <c r="K291" i="5"/>
  <c r="N291" i="5"/>
  <c r="B292" i="5"/>
  <c r="C292" i="5"/>
  <c r="E292" i="5"/>
  <c r="F292" i="5"/>
  <c r="H292" i="5"/>
  <c r="I292" i="5"/>
  <c r="K292" i="5"/>
  <c r="N292" i="5"/>
  <c r="B293" i="5"/>
  <c r="E293" i="5"/>
  <c r="F293" i="5"/>
  <c r="H293" i="5"/>
  <c r="I293" i="5"/>
  <c r="K293" i="5"/>
  <c r="N293" i="5"/>
  <c r="B294" i="5"/>
  <c r="C294" i="5"/>
  <c r="E294" i="5"/>
  <c r="F294" i="5"/>
  <c r="H294" i="5"/>
  <c r="I294" i="5"/>
  <c r="K294" i="5"/>
  <c r="N294" i="5"/>
  <c r="B295" i="5"/>
  <c r="C295" i="5"/>
  <c r="E295" i="5"/>
  <c r="F295" i="5"/>
  <c r="H295" i="5"/>
  <c r="I295" i="5"/>
  <c r="K295" i="5"/>
  <c r="N295" i="5"/>
  <c r="B296" i="5"/>
  <c r="C296" i="5"/>
  <c r="E296" i="5"/>
  <c r="F296" i="5"/>
  <c r="H296" i="5"/>
  <c r="I296" i="5"/>
  <c r="K296" i="5"/>
  <c r="N296" i="5"/>
  <c r="B297" i="5"/>
  <c r="C297" i="5"/>
  <c r="E297" i="5"/>
  <c r="F297" i="5"/>
  <c r="H297" i="5"/>
  <c r="I297" i="5"/>
  <c r="K297" i="5"/>
  <c r="N297" i="5"/>
  <c r="B298" i="5"/>
  <c r="C298" i="5"/>
  <c r="E298" i="5"/>
  <c r="F298" i="5"/>
  <c r="H298" i="5"/>
  <c r="I298" i="5"/>
  <c r="K298" i="5"/>
  <c r="N298" i="5"/>
  <c r="B299" i="5"/>
  <c r="C299" i="5"/>
  <c r="E299" i="5"/>
  <c r="F299" i="5"/>
  <c r="H299" i="5"/>
  <c r="I299" i="5"/>
  <c r="K299" i="5"/>
  <c r="N299" i="5"/>
  <c r="B300" i="5"/>
  <c r="C300" i="5"/>
  <c r="E300" i="5"/>
  <c r="F300" i="5"/>
  <c r="H300" i="5"/>
  <c r="I300" i="5"/>
  <c r="K300" i="5"/>
  <c r="N300" i="5"/>
  <c r="B301" i="5"/>
  <c r="C301" i="5"/>
  <c r="E301" i="5"/>
  <c r="F301" i="5"/>
  <c r="H301" i="5"/>
  <c r="I301" i="5"/>
  <c r="K301" i="5"/>
  <c r="N301" i="5"/>
  <c r="B302" i="5"/>
  <c r="C302" i="5"/>
  <c r="E302" i="5"/>
  <c r="F302" i="5"/>
  <c r="H302" i="5"/>
  <c r="I302" i="5"/>
  <c r="K302" i="5"/>
  <c r="N302" i="5"/>
  <c r="B334" i="5"/>
  <c r="C334" i="5"/>
  <c r="E334" i="5"/>
  <c r="F334" i="5"/>
  <c r="H334" i="5"/>
  <c r="I334" i="5"/>
  <c r="K334" i="5"/>
  <c r="N334" i="5"/>
  <c r="B335" i="5"/>
  <c r="C335" i="5"/>
  <c r="E335" i="5"/>
  <c r="F335" i="5"/>
  <c r="H335" i="5"/>
  <c r="I335" i="5"/>
  <c r="K335" i="5"/>
  <c r="N335" i="5"/>
  <c r="B336" i="5"/>
  <c r="E336" i="5"/>
  <c r="F336" i="5"/>
  <c r="H336" i="5"/>
  <c r="I336" i="5"/>
  <c r="K336" i="5"/>
  <c r="N336" i="5"/>
  <c r="B337" i="5"/>
  <c r="C337" i="5"/>
  <c r="E337" i="5"/>
  <c r="F337" i="5"/>
  <c r="H337" i="5"/>
  <c r="I337" i="5"/>
  <c r="K337" i="5"/>
  <c r="N337" i="5"/>
  <c r="B338" i="5"/>
  <c r="C338" i="5"/>
  <c r="E338" i="5"/>
  <c r="F338" i="5"/>
  <c r="H338" i="5"/>
  <c r="I338" i="5"/>
  <c r="K338" i="5"/>
  <c r="N338" i="5"/>
  <c r="B339" i="5"/>
  <c r="C339" i="5"/>
  <c r="E339" i="5"/>
  <c r="F339" i="5"/>
  <c r="H339" i="5"/>
  <c r="I339" i="5"/>
  <c r="K339" i="5"/>
  <c r="N339" i="5"/>
  <c r="B340" i="5"/>
  <c r="D340" i="5" s="1"/>
  <c r="C340" i="5"/>
  <c r="E340" i="5"/>
  <c r="F340" i="5"/>
  <c r="H340" i="5"/>
  <c r="I340" i="5"/>
  <c r="K340" i="5"/>
  <c r="N340" i="5"/>
  <c r="B341" i="5"/>
  <c r="C341" i="5"/>
  <c r="E341" i="5"/>
  <c r="F341" i="5"/>
  <c r="H341" i="5"/>
  <c r="I341" i="5"/>
  <c r="K341" i="5"/>
  <c r="N341" i="5"/>
  <c r="B342" i="5"/>
  <c r="C342" i="5"/>
  <c r="E342" i="5"/>
  <c r="F342" i="5"/>
  <c r="H342" i="5"/>
  <c r="I342" i="5"/>
  <c r="K342" i="5"/>
  <c r="N342" i="5"/>
  <c r="B343" i="5"/>
  <c r="C343" i="5"/>
  <c r="E343" i="5"/>
  <c r="F343" i="5"/>
  <c r="H343" i="5"/>
  <c r="I343" i="5"/>
  <c r="K343" i="5"/>
  <c r="N343" i="5"/>
  <c r="B344" i="5"/>
  <c r="C344" i="5"/>
  <c r="E344" i="5"/>
  <c r="F344" i="5"/>
  <c r="H344" i="5"/>
  <c r="I344" i="5"/>
  <c r="K344" i="5"/>
  <c r="N344" i="5"/>
  <c r="B345" i="5"/>
  <c r="C345" i="5"/>
  <c r="E345" i="5"/>
  <c r="F345" i="5"/>
  <c r="H345" i="5"/>
  <c r="I345" i="5"/>
  <c r="K345" i="5"/>
  <c r="N345" i="5"/>
  <c r="B377" i="5"/>
  <c r="C377" i="5"/>
  <c r="E377" i="5"/>
  <c r="F377" i="5"/>
  <c r="H377" i="5"/>
  <c r="I377" i="5"/>
  <c r="K377" i="5"/>
  <c r="N377" i="5"/>
  <c r="B378" i="5"/>
  <c r="D378" i="5" s="1"/>
  <c r="C378" i="5"/>
  <c r="E378" i="5"/>
  <c r="F378" i="5"/>
  <c r="H378" i="5"/>
  <c r="I378" i="5"/>
  <c r="K378" i="5"/>
  <c r="N378" i="5"/>
  <c r="B379" i="5"/>
  <c r="E379" i="5"/>
  <c r="F379" i="5"/>
  <c r="H379" i="5"/>
  <c r="I379" i="5"/>
  <c r="K379" i="5"/>
  <c r="N379" i="5"/>
  <c r="B380" i="5"/>
  <c r="C380" i="5"/>
  <c r="E380" i="5"/>
  <c r="F380" i="5"/>
  <c r="H380" i="5"/>
  <c r="I380" i="5"/>
  <c r="K380" i="5"/>
  <c r="N380" i="5"/>
  <c r="B381" i="5"/>
  <c r="C381" i="5"/>
  <c r="E381" i="5"/>
  <c r="F381" i="5"/>
  <c r="H381" i="5"/>
  <c r="I381" i="5"/>
  <c r="K381" i="5"/>
  <c r="N381" i="5"/>
  <c r="B382" i="5"/>
  <c r="C382" i="5"/>
  <c r="E382" i="5"/>
  <c r="F382" i="5"/>
  <c r="H382" i="5"/>
  <c r="I382" i="5"/>
  <c r="K382" i="5"/>
  <c r="N382" i="5"/>
  <c r="B383" i="5"/>
  <c r="C383" i="5"/>
  <c r="E383" i="5"/>
  <c r="F383" i="5"/>
  <c r="H383" i="5"/>
  <c r="I383" i="5"/>
  <c r="K383" i="5"/>
  <c r="N383" i="5"/>
  <c r="B384" i="5"/>
  <c r="C384" i="5"/>
  <c r="E384" i="5"/>
  <c r="F384" i="5"/>
  <c r="H384" i="5"/>
  <c r="I384" i="5"/>
  <c r="K384" i="5"/>
  <c r="N384" i="5"/>
  <c r="B385" i="5"/>
  <c r="C385" i="5"/>
  <c r="E385" i="5"/>
  <c r="F385" i="5"/>
  <c r="H385" i="5"/>
  <c r="I385" i="5"/>
  <c r="K385" i="5"/>
  <c r="N385" i="5"/>
  <c r="B386" i="5"/>
  <c r="C386" i="5"/>
  <c r="E386" i="5"/>
  <c r="F386" i="5"/>
  <c r="H386" i="5"/>
  <c r="I386" i="5"/>
  <c r="K386" i="5"/>
  <c r="N386" i="5"/>
  <c r="B387" i="5"/>
  <c r="C387" i="5"/>
  <c r="E387" i="5"/>
  <c r="F387" i="5"/>
  <c r="H387" i="5"/>
  <c r="I387" i="5"/>
  <c r="K387" i="5"/>
  <c r="N387" i="5"/>
  <c r="B388" i="5"/>
  <c r="C388" i="5"/>
  <c r="E388" i="5"/>
  <c r="F388" i="5"/>
  <c r="H388" i="5"/>
  <c r="I388" i="5"/>
  <c r="K388" i="5"/>
  <c r="N388" i="5"/>
  <c r="B420" i="5"/>
  <c r="C420" i="5"/>
  <c r="E420" i="5"/>
  <c r="F420" i="5"/>
  <c r="H420" i="5"/>
  <c r="I420" i="5"/>
  <c r="K420" i="5"/>
  <c r="N420" i="5"/>
  <c r="B421" i="5"/>
  <c r="C421" i="5"/>
  <c r="E421" i="5"/>
  <c r="F421" i="5"/>
  <c r="H421" i="5"/>
  <c r="I421" i="5"/>
  <c r="K421" i="5"/>
  <c r="N421" i="5"/>
  <c r="B422" i="5"/>
  <c r="E422" i="5"/>
  <c r="F422" i="5"/>
  <c r="H422" i="5"/>
  <c r="I422" i="5"/>
  <c r="K422" i="5"/>
  <c r="N422" i="5"/>
  <c r="B423" i="5"/>
  <c r="C423" i="5"/>
  <c r="E423" i="5"/>
  <c r="F423" i="5"/>
  <c r="H423" i="5"/>
  <c r="I423" i="5"/>
  <c r="K423" i="5"/>
  <c r="N423" i="5"/>
  <c r="B424" i="5"/>
  <c r="C424" i="5"/>
  <c r="E424" i="5"/>
  <c r="F424" i="5"/>
  <c r="H424" i="5"/>
  <c r="I424" i="5"/>
  <c r="K424" i="5"/>
  <c r="N424" i="5"/>
  <c r="B425" i="5"/>
  <c r="C425" i="5"/>
  <c r="E425" i="5"/>
  <c r="D425" i="5" s="1"/>
  <c r="F425" i="5"/>
  <c r="H425" i="5"/>
  <c r="I425" i="5"/>
  <c r="K425" i="5"/>
  <c r="N425" i="5"/>
  <c r="B426" i="5"/>
  <c r="C426" i="5"/>
  <c r="E426" i="5"/>
  <c r="F426" i="5"/>
  <c r="H426" i="5"/>
  <c r="I426" i="5"/>
  <c r="K426" i="5"/>
  <c r="N426" i="5"/>
  <c r="B427" i="5"/>
  <c r="C427" i="5"/>
  <c r="E427" i="5"/>
  <c r="F427" i="5"/>
  <c r="H427" i="5"/>
  <c r="I427" i="5"/>
  <c r="K427" i="5"/>
  <c r="N427" i="5"/>
  <c r="B428" i="5"/>
  <c r="C428" i="5"/>
  <c r="E428" i="5"/>
  <c r="F428" i="5"/>
  <c r="H428" i="5"/>
  <c r="I428" i="5"/>
  <c r="K428" i="5"/>
  <c r="N428" i="5"/>
  <c r="B429" i="5"/>
  <c r="C429" i="5"/>
  <c r="E429" i="5"/>
  <c r="F429" i="5"/>
  <c r="H429" i="5"/>
  <c r="I429" i="5"/>
  <c r="K429" i="5"/>
  <c r="N429" i="5"/>
  <c r="B430" i="5"/>
  <c r="C430" i="5"/>
  <c r="E430" i="5"/>
  <c r="F430" i="5"/>
  <c r="H430" i="5"/>
  <c r="I430" i="5"/>
  <c r="K430" i="5"/>
  <c r="N430" i="5"/>
  <c r="B431" i="5"/>
  <c r="C431" i="5"/>
  <c r="E431" i="5"/>
  <c r="F431" i="5"/>
  <c r="H431" i="5"/>
  <c r="I431" i="5"/>
  <c r="K431" i="5"/>
  <c r="N431" i="5"/>
  <c r="B463" i="5"/>
  <c r="C463" i="5"/>
  <c r="E463" i="5"/>
  <c r="F463" i="5"/>
  <c r="H463" i="5"/>
  <c r="I463" i="5"/>
  <c r="K463" i="5"/>
  <c r="N463" i="5"/>
  <c r="B464" i="5"/>
  <c r="C464" i="5"/>
  <c r="E464" i="5"/>
  <c r="F464" i="5"/>
  <c r="H464" i="5"/>
  <c r="I464" i="5"/>
  <c r="K464" i="5"/>
  <c r="N464" i="5"/>
  <c r="B465" i="5"/>
  <c r="E465" i="5"/>
  <c r="F465" i="5"/>
  <c r="H465" i="5"/>
  <c r="I465" i="5"/>
  <c r="K465" i="5"/>
  <c r="N465" i="5"/>
  <c r="B466" i="5"/>
  <c r="C466" i="5"/>
  <c r="E466" i="5"/>
  <c r="F466" i="5"/>
  <c r="H466" i="5"/>
  <c r="I466" i="5"/>
  <c r="K466" i="5"/>
  <c r="N466" i="5"/>
  <c r="B467" i="5"/>
  <c r="C467" i="5"/>
  <c r="E467" i="5"/>
  <c r="F467" i="5"/>
  <c r="H467" i="5"/>
  <c r="I467" i="5"/>
  <c r="K467" i="5"/>
  <c r="N467" i="5"/>
  <c r="B468" i="5"/>
  <c r="C468" i="5"/>
  <c r="E468" i="5"/>
  <c r="F468" i="5"/>
  <c r="H468" i="5"/>
  <c r="I468" i="5"/>
  <c r="K468" i="5"/>
  <c r="N468" i="5"/>
  <c r="B469" i="5"/>
  <c r="C469" i="5"/>
  <c r="E469" i="5"/>
  <c r="F469" i="5"/>
  <c r="H469" i="5"/>
  <c r="I469" i="5"/>
  <c r="K469" i="5"/>
  <c r="N469" i="5"/>
  <c r="B470" i="5"/>
  <c r="C470" i="5"/>
  <c r="E470" i="5"/>
  <c r="F470" i="5"/>
  <c r="H470" i="5"/>
  <c r="I470" i="5"/>
  <c r="K470" i="5"/>
  <c r="N470" i="5"/>
  <c r="B471" i="5"/>
  <c r="C471" i="5"/>
  <c r="E471" i="5"/>
  <c r="F471" i="5"/>
  <c r="H471" i="5"/>
  <c r="I471" i="5"/>
  <c r="K471" i="5"/>
  <c r="N471" i="5"/>
  <c r="B472" i="5"/>
  <c r="C472" i="5"/>
  <c r="E472" i="5"/>
  <c r="F472" i="5"/>
  <c r="H472" i="5"/>
  <c r="I472" i="5"/>
  <c r="K472" i="5"/>
  <c r="N472" i="5"/>
  <c r="B473" i="5"/>
  <c r="C473" i="5"/>
  <c r="E473" i="5"/>
  <c r="F473" i="5"/>
  <c r="H473" i="5"/>
  <c r="I473" i="5"/>
  <c r="K473" i="5"/>
  <c r="N473" i="5"/>
  <c r="B474" i="5"/>
  <c r="C474" i="5"/>
  <c r="E474" i="5"/>
  <c r="F474" i="5"/>
  <c r="H474" i="5"/>
  <c r="I474" i="5"/>
  <c r="K474" i="5"/>
  <c r="N474" i="5"/>
  <c r="B506" i="5"/>
  <c r="C506" i="5"/>
  <c r="E506" i="5"/>
  <c r="F506" i="5"/>
  <c r="H506" i="5"/>
  <c r="I506" i="5"/>
  <c r="K506" i="5"/>
  <c r="N506" i="5"/>
  <c r="B507" i="5"/>
  <c r="C507" i="5"/>
  <c r="E507" i="5"/>
  <c r="F507" i="5"/>
  <c r="H507" i="5"/>
  <c r="I507" i="5"/>
  <c r="K507" i="5"/>
  <c r="N507" i="5"/>
  <c r="B508" i="5"/>
  <c r="E508" i="5"/>
  <c r="F508" i="5"/>
  <c r="H508" i="5"/>
  <c r="I508" i="5"/>
  <c r="K508" i="5"/>
  <c r="N508" i="5"/>
  <c r="B509" i="5"/>
  <c r="C509" i="5"/>
  <c r="E509" i="5"/>
  <c r="F509" i="5"/>
  <c r="H509" i="5"/>
  <c r="I509" i="5"/>
  <c r="K509" i="5"/>
  <c r="N509" i="5"/>
  <c r="B510" i="5"/>
  <c r="C510" i="5"/>
  <c r="E510" i="5"/>
  <c r="F510" i="5"/>
  <c r="H510" i="5"/>
  <c r="I510" i="5"/>
  <c r="K510" i="5"/>
  <c r="N510" i="5"/>
  <c r="B511" i="5"/>
  <c r="C511" i="5"/>
  <c r="E511" i="5"/>
  <c r="F511" i="5"/>
  <c r="H511" i="5"/>
  <c r="I511" i="5"/>
  <c r="K511" i="5"/>
  <c r="N511" i="5"/>
  <c r="B512" i="5"/>
  <c r="C512" i="5"/>
  <c r="E512" i="5"/>
  <c r="F512" i="5"/>
  <c r="H512" i="5"/>
  <c r="I512" i="5"/>
  <c r="K512" i="5"/>
  <c r="N512" i="5"/>
  <c r="B513" i="5"/>
  <c r="D513" i="5" s="1"/>
  <c r="C513" i="5"/>
  <c r="E513" i="5"/>
  <c r="F513" i="5"/>
  <c r="H513" i="5"/>
  <c r="I513" i="5"/>
  <c r="K513" i="5"/>
  <c r="N513" i="5"/>
  <c r="B514" i="5"/>
  <c r="D514" i="5" s="1"/>
  <c r="C514" i="5"/>
  <c r="E514" i="5"/>
  <c r="F514" i="5"/>
  <c r="H514" i="5"/>
  <c r="I514" i="5"/>
  <c r="K514" i="5"/>
  <c r="N514" i="5"/>
  <c r="B515" i="5"/>
  <c r="C515" i="5"/>
  <c r="E515" i="5"/>
  <c r="F515" i="5"/>
  <c r="H515" i="5"/>
  <c r="I515" i="5"/>
  <c r="K515" i="5"/>
  <c r="N515" i="5"/>
  <c r="B516" i="5"/>
  <c r="C516" i="5"/>
  <c r="E516" i="5"/>
  <c r="F516" i="5"/>
  <c r="H516" i="5"/>
  <c r="I516" i="5"/>
  <c r="K516" i="5"/>
  <c r="N516" i="5"/>
  <c r="B517" i="5"/>
  <c r="C517" i="5"/>
  <c r="E517" i="5"/>
  <c r="F517" i="5"/>
  <c r="H517" i="5"/>
  <c r="I517" i="5"/>
  <c r="K517" i="5"/>
  <c r="N517" i="5"/>
  <c r="B549" i="5"/>
  <c r="C549" i="5"/>
  <c r="E549" i="5"/>
  <c r="F549" i="5"/>
  <c r="H549" i="5"/>
  <c r="I549" i="5"/>
  <c r="K549" i="5"/>
  <c r="N549" i="5"/>
  <c r="B550" i="5"/>
  <c r="D550" i="5" s="1"/>
  <c r="C550" i="5"/>
  <c r="E550" i="5"/>
  <c r="F550" i="5"/>
  <c r="H550" i="5"/>
  <c r="I550" i="5"/>
  <c r="K550" i="5"/>
  <c r="N550" i="5"/>
  <c r="B551" i="5"/>
  <c r="E551" i="5"/>
  <c r="F551" i="5"/>
  <c r="H551" i="5"/>
  <c r="I551" i="5"/>
  <c r="K551" i="5"/>
  <c r="N551" i="5"/>
  <c r="B552" i="5"/>
  <c r="C552" i="5"/>
  <c r="E552" i="5"/>
  <c r="F552" i="5"/>
  <c r="H552" i="5"/>
  <c r="I552" i="5"/>
  <c r="K552" i="5"/>
  <c r="N552" i="5"/>
  <c r="B553" i="5"/>
  <c r="C553" i="5"/>
  <c r="E553" i="5"/>
  <c r="F553" i="5"/>
  <c r="H553" i="5"/>
  <c r="I553" i="5"/>
  <c r="K553" i="5"/>
  <c r="N553" i="5"/>
  <c r="B554" i="5"/>
  <c r="C554" i="5"/>
  <c r="E554" i="5"/>
  <c r="F554" i="5"/>
  <c r="H554" i="5"/>
  <c r="I554" i="5"/>
  <c r="K554" i="5"/>
  <c r="N554" i="5"/>
  <c r="B555" i="5"/>
  <c r="C555" i="5"/>
  <c r="E555" i="5"/>
  <c r="F555" i="5"/>
  <c r="H555" i="5"/>
  <c r="I555" i="5"/>
  <c r="K555" i="5"/>
  <c r="N555" i="5"/>
  <c r="B556" i="5"/>
  <c r="C556" i="5"/>
  <c r="E556" i="5"/>
  <c r="F556" i="5"/>
  <c r="H556" i="5"/>
  <c r="I556" i="5"/>
  <c r="K556" i="5"/>
  <c r="N556" i="5"/>
  <c r="B557" i="5"/>
  <c r="C557" i="5"/>
  <c r="E557" i="5"/>
  <c r="F557" i="5"/>
  <c r="H557" i="5"/>
  <c r="I557" i="5"/>
  <c r="K557" i="5"/>
  <c r="N557" i="5"/>
  <c r="B558" i="5"/>
  <c r="C558" i="5"/>
  <c r="E558" i="5"/>
  <c r="F558" i="5"/>
  <c r="H558" i="5"/>
  <c r="I558" i="5"/>
  <c r="K558" i="5"/>
  <c r="N558" i="5"/>
  <c r="B559" i="5"/>
  <c r="C559" i="5"/>
  <c r="E559" i="5"/>
  <c r="F559" i="5"/>
  <c r="H559" i="5"/>
  <c r="I559" i="5"/>
  <c r="K559" i="5"/>
  <c r="N559" i="5"/>
  <c r="B560" i="5"/>
  <c r="C560" i="5"/>
  <c r="E560" i="5"/>
  <c r="F560" i="5"/>
  <c r="H560" i="5"/>
  <c r="I560" i="5"/>
  <c r="K560" i="5"/>
  <c r="N560" i="5"/>
  <c r="B592" i="5"/>
  <c r="C592" i="5"/>
  <c r="E592" i="5"/>
  <c r="F592" i="5"/>
  <c r="H592" i="5"/>
  <c r="I592" i="5"/>
  <c r="K592" i="5"/>
  <c r="N592" i="5"/>
  <c r="B593" i="5"/>
  <c r="C593" i="5"/>
  <c r="E593" i="5"/>
  <c r="F593" i="5"/>
  <c r="H593" i="5"/>
  <c r="I593" i="5"/>
  <c r="K593" i="5"/>
  <c r="N593" i="5"/>
  <c r="B594" i="5"/>
  <c r="E594" i="5"/>
  <c r="F594" i="5"/>
  <c r="H594" i="5"/>
  <c r="I594" i="5"/>
  <c r="K594" i="5"/>
  <c r="N594" i="5"/>
  <c r="B595" i="5"/>
  <c r="C595" i="5"/>
  <c r="E595" i="5"/>
  <c r="F595" i="5"/>
  <c r="H595" i="5"/>
  <c r="I595" i="5"/>
  <c r="K595" i="5"/>
  <c r="N595" i="5"/>
  <c r="B596" i="5"/>
  <c r="C596" i="5"/>
  <c r="E596" i="5"/>
  <c r="F596" i="5"/>
  <c r="H596" i="5"/>
  <c r="I596" i="5"/>
  <c r="K596" i="5"/>
  <c r="N596" i="5"/>
  <c r="B597" i="5"/>
  <c r="C597" i="5"/>
  <c r="E597" i="5"/>
  <c r="F597" i="5"/>
  <c r="H597" i="5"/>
  <c r="I597" i="5"/>
  <c r="K597" i="5"/>
  <c r="N597" i="5"/>
  <c r="B598" i="5"/>
  <c r="C598" i="5"/>
  <c r="E598" i="5"/>
  <c r="F598" i="5"/>
  <c r="H598" i="5"/>
  <c r="I598" i="5"/>
  <c r="K598" i="5"/>
  <c r="N598" i="5"/>
  <c r="B599" i="5"/>
  <c r="C599" i="5"/>
  <c r="E599" i="5"/>
  <c r="F599" i="5"/>
  <c r="H599" i="5"/>
  <c r="I599" i="5"/>
  <c r="K599" i="5"/>
  <c r="N599" i="5"/>
  <c r="B600" i="5"/>
  <c r="C600" i="5"/>
  <c r="E600" i="5"/>
  <c r="F600" i="5"/>
  <c r="H600" i="5"/>
  <c r="I600" i="5"/>
  <c r="K600" i="5"/>
  <c r="N600" i="5"/>
  <c r="B601" i="5"/>
  <c r="C601" i="5"/>
  <c r="E601" i="5"/>
  <c r="F601" i="5"/>
  <c r="H601" i="5"/>
  <c r="I601" i="5"/>
  <c r="K601" i="5"/>
  <c r="N601" i="5"/>
  <c r="B602" i="5"/>
  <c r="C602" i="5"/>
  <c r="E602" i="5"/>
  <c r="F602" i="5"/>
  <c r="H602" i="5"/>
  <c r="I602" i="5"/>
  <c r="K602" i="5"/>
  <c r="N602" i="5"/>
  <c r="B603" i="5"/>
  <c r="C603" i="5"/>
  <c r="E603" i="5"/>
  <c r="F603" i="5"/>
  <c r="H603" i="5"/>
  <c r="I603" i="5"/>
  <c r="K603" i="5"/>
  <c r="N603" i="5"/>
  <c r="B635" i="5"/>
  <c r="C635" i="5"/>
  <c r="E635" i="5"/>
  <c r="F635" i="5"/>
  <c r="H635" i="5"/>
  <c r="I635" i="5"/>
  <c r="K635" i="5"/>
  <c r="N635" i="5"/>
  <c r="B636" i="5"/>
  <c r="C636" i="5"/>
  <c r="E636" i="5"/>
  <c r="F636" i="5"/>
  <c r="H636" i="5"/>
  <c r="I636" i="5"/>
  <c r="K636" i="5"/>
  <c r="N636" i="5"/>
  <c r="B637" i="5"/>
  <c r="E637" i="5"/>
  <c r="F637" i="5"/>
  <c r="H637" i="5"/>
  <c r="I637" i="5"/>
  <c r="K637" i="5"/>
  <c r="N637" i="5"/>
  <c r="B638" i="5"/>
  <c r="C638" i="5"/>
  <c r="E638" i="5"/>
  <c r="F638" i="5"/>
  <c r="H638" i="5"/>
  <c r="I638" i="5"/>
  <c r="K638" i="5"/>
  <c r="N638" i="5"/>
  <c r="B639" i="5"/>
  <c r="C639" i="5"/>
  <c r="E639" i="5"/>
  <c r="F639" i="5"/>
  <c r="H639" i="5"/>
  <c r="I639" i="5"/>
  <c r="K639" i="5"/>
  <c r="N639" i="5"/>
  <c r="B640" i="5"/>
  <c r="C640" i="5"/>
  <c r="E640" i="5"/>
  <c r="F640" i="5"/>
  <c r="H640" i="5"/>
  <c r="I640" i="5"/>
  <c r="K640" i="5"/>
  <c r="N640" i="5"/>
  <c r="B641" i="5"/>
  <c r="C641" i="5"/>
  <c r="E641" i="5"/>
  <c r="F641" i="5"/>
  <c r="H641" i="5"/>
  <c r="I641" i="5"/>
  <c r="K641" i="5"/>
  <c r="N641" i="5"/>
  <c r="B642" i="5"/>
  <c r="C642" i="5"/>
  <c r="E642" i="5"/>
  <c r="F642" i="5"/>
  <c r="H642" i="5"/>
  <c r="I642" i="5"/>
  <c r="K642" i="5"/>
  <c r="N642" i="5"/>
  <c r="B643" i="5"/>
  <c r="C643" i="5"/>
  <c r="E643" i="5"/>
  <c r="F643" i="5"/>
  <c r="H643" i="5"/>
  <c r="I643" i="5"/>
  <c r="K643" i="5"/>
  <c r="N643" i="5"/>
  <c r="B644" i="5"/>
  <c r="C644" i="5"/>
  <c r="E644" i="5"/>
  <c r="F644" i="5"/>
  <c r="H644" i="5"/>
  <c r="I644" i="5"/>
  <c r="K644" i="5"/>
  <c r="N644" i="5"/>
  <c r="B645" i="5"/>
  <c r="C645" i="5"/>
  <c r="E645" i="5"/>
  <c r="F645" i="5"/>
  <c r="H645" i="5"/>
  <c r="I645" i="5"/>
  <c r="K645" i="5"/>
  <c r="N645" i="5"/>
  <c r="B646" i="5"/>
  <c r="C646" i="5"/>
  <c r="E646" i="5"/>
  <c r="F646" i="5"/>
  <c r="H646" i="5"/>
  <c r="I646" i="5"/>
  <c r="K646" i="5"/>
  <c r="N646" i="5"/>
  <c r="B678" i="5"/>
  <c r="C678" i="5"/>
  <c r="E678" i="5"/>
  <c r="F678" i="5"/>
  <c r="H678" i="5"/>
  <c r="I678" i="5"/>
  <c r="K678" i="5"/>
  <c r="N678" i="5"/>
  <c r="B679" i="5"/>
  <c r="C679" i="5"/>
  <c r="E679" i="5"/>
  <c r="F679" i="5"/>
  <c r="H679" i="5"/>
  <c r="I679" i="5"/>
  <c r="K679" i="5"/>
  <c r="N679" i="5"/>
  <c r="B680" i="5"/>
  <c r="E680" i="5"/>
  <c r="F680" i="5"/>
  <c r="H680" i="5"/>
  <c r="I680" i="5"/>
  <c r="K680" i="5"/>
  <c r="N680" i="5"/>
  <c r="B681" i="5"/>
  <c r="C681" i="5"/>
  <c r="E681" i="5"/>
  <c r="F681" i="5"/>
  <c r="H681" i="5"/>
  <c r="I681" i="5"/>
  <c r="K681" i="5"/>
  <c r="N681" i="5"/>
  <c r="B682" i="5"/>
  <c r="C682" i="5"/>
  <c r="E682" i="5"/>
  <c r="F682" i="5"/>
  <c r="H682" i="5"/>
  <c r="I682" i="5"/>
  <c r="K682" i="5"/>
  <c r="N682" i="5"/>
  <c r="B683" i="5"/>
  <c r="C683" i="5"/>
  <c r="E683" i="5"/>
  <c r="F683" i="5"/>
  <c r="H683" i="5"/>
  <c r="I683" i="5"/>
  <c r="K683" i="5"/>
  <c r="N683" i="5"/>
  <c r="B684" i="5"/>
  <c r="C684" i="5"/>
  <c r="E684" i="5"/>
  <c r="F684" i="5"/>
  <c r="H684" i="5"/>
  <c r="I684" i="5"/>
  <c r="K684" i="5"/>
  <c r="N684" i="5"/>
  <c r="B685" i="5"/>
  <c r="C685" i="5"/>
  <c r="E685" i="5"/>
  <c r="F685" i="5"/>
  <c r="H685" i="5"/>
  <c r="I685" i="5"/>
  <c r="K685" i="5"/>
  <c r="N685" i="5"/>
  <c r="B686" i="5"/>
  <c r="C686" i="5"/>
  <c r="E686" i="5"/>
  <c r="F686" i="5"/>
  <c r="H686" i="5"/>
  <c r="I686" i="5"/>
  <c r="K686" i="5"/>
  <c r="N686" i="5"/>
  <c r="B687" i="5"/>
  <c r="C687" i="5"/>
  <c r="E687" i="5"/>
  <c r="F687" i="5"/>
  <c r="H687" i="5"/>
  <c r="I687" i="5"/>
  <c r="K687" i="5"/>
  <c r="N687" i="5"/>
  <c r="B688" i="5"/>
  <c r="C688" i="5"/>
  <c r="E688" i="5"/>
  <c r="F688" i="5"/>
  <c r="H688" i="5"/>
  <c r="I688" i="5"/>
  <c r="K688" i="5"/>
  <c r="N688" i="5"/>
  <c r="B689" i="5"/>
  <c r="C689" i="5"/>
  <c r="E689" i="5"/>
  <c r="F689" i="5"/>
  <c r="H689" i="5"/>
  <c r="I689" i="5"/>
  <c r="K689" i="5"/>
  <c r="N689" i="5"/>
  <c r="B721" i="5"/>
  <c r="C721" i="5"/>
  <c r="E721" i="5"/>
  <c r="F721" i="5"/>
  <c r="H721" i="5"/>
  <c r="I721" i="5"/>
  <c r="K721" i="5"/>
  <c r="N721" i="5"/>
  <c r="B722" i="5"/>
  <c r="C722" i="5"/>
  <c r="E722" i="5"/>
  <c r="F722" i="5"/>
  <c r="H722" i="5"/>
  <c r="I722" i="5"/>
  <c r="K722" i="5"/>
  <c r="N722" i="5"/>
  <c r="B723" i="5"/>
  <c r="E723" i="5"/>
  <c r="F723" i="5"/>
  <c r="H723" i="5"/>
  <c r="I723" i="5"/>
  <c r="K723" i="5"/>
  <c r="N723" i="5"/>
  <c r="B724" i="5"/>
  <c r="C724" i="5"/>
  <c r="E724" i="5"/>
  <c r="F724" i="5"/>
  <c r="H724" i="5"/>
  <c r="I724" i="5"/>
  <c r="K724" i="5"/>
  <c r="N724" i="5"/>
  <c r="B725" i="5"/>
  <c r="C725" i="5"/>
  <c r="E725" i="5"/>
  <c r="F725" i="5"/>
  <c r="H725" i="5"/>
  <c r="I725" i="5"/>
  <c r="K725" i="5"/>
  <c r="N725" i="5"/>
  <c r="B726" i="5"/>
  <c r="C726" i="5"/>
  <c r="E726" i="5"/>
  <c r="F726" i="5"/>
  <c r="H726" i="5"/>
  <c r="I726" i="5"/>
  <c r="K726" i="5"/>
  <c r="N726" i="5"/>
  <c r="B727" i="5"/>
  <c r="C727" i="5"/>
  <c r="E727" i="5"/>
  <c r="F727" i="5"/>
  <c r="H727" i="5"/>
  <c r="I727" i="5"/>
  <c r="K727" i="5"/>
  <c r="N727" i="5"/>
  <c r="B728" i="5"/>
  <c r="C728" i="5"/>
  <c r="E728" i="5"/>
  <c r="F728" i="5"/>
  <c r="H728" i="5"/>
  <c r="I728" i="5"/>
  <c r="K728" i="5"/>
  <c r="N728" i="5"/>
  <c r="B729" i="5"/>
  <c r="C729" i="5"/>
  <c r="E729" i="5"/>
  <c r="F729" i="5"/>
  <c r="H729" i="5"/>
  <c r="I729" i="5"/>
  <c r="K729" i="5"/>
  <c r="N729" i="5"/>
  <c r="B730" i="5"/>
  <c r="C730" i="5"/>
  <c r="E730" i="5"/>
  <c r="F730" i="5"/>
  <c r="H730" i="5"/>
  <c r="I730" i="5"/>
  <c r="K730" i="5"/>
  <c r="N730" i="5"/>
  <c r="B731" i="5"/>
  <c r="C731" i="5"/>
  <c r="E731" i="5"/>
  <c r="F731" i="5"/>
  <c r="H731" i="5"/>
  <c r="I731" i="5"/>
  <c r="K731" i="5"/>
  <c r="N731" i="5"/>
  <c r="B732" i="5"/>
  <c r="C732" i="5"/>
  <c r="E732" i="5"/>
  <c r="F732" i="5"/>
  <c r="H732" i="5"/>
  <c r="I732" i="5"/>
  <c r="K732" i="5"/>
  <c r="N732" i="5"/>
  <c r="B764" i="5"/>
  <c r="C764" i="5"/>
  <c r="E764" i="5"/>
  <c r="F764" i="5"/>
  <c r="H764" i="5"/>
  <c r="I764" i="5"/>
  <c r="K764" i="5"/>
  <c r="N764" i="5"/>
  <c r="B765" i="5"/>
  <c r="C765" i="5"/>
  <c r="E765" i="5"/>
  <c r="F765" i="5"/>
  <c r="H765" i="5"/>
  <c r="I765" i="5"/>
  <c r="K765" i="5"/>
  <c r="N765" i="5"/>
  <c r="B766" i="5"/>
  <c r="E766" i="5"/>
  <c r="F766" i="5"/>
  <c r="H766" i="5"/>
  <c r="I766" i="5"/>
  <c r="K766" i="5"/>
  <c r="N766" i="5"/>
  <c r="B767" i="5"/>
  <c r="C767" i="5"/>
  <c r="E767" i="5"/>
  <c r="D767" i="5" s="1"/>
  <c r="F767" i="5"/>
  <c r="H767" i="5"/>
  <c r="I767" i="5"/>
  <c r="K767" i="5"/>
  <c r="N767" i="5"/>
  <c r="B768" i="5"/>
  <c r="C768" i="5"/>
  <c r="E768" i="5"/>
  <c r="F768" i="5"/>
  <c r="H768" i="5"/>
  <c r="I768" i="5"/>
  <c r="K768" i="5"/>
  <c r="N768" i="5"/>
  <c r="B769" i="5"/>
  <c r="C769" i="5"/>
  <c r="E769" i="5"/>
  <c r="F769" i="5"/>
  <c r="H769" i="5"/>
  <c r="I769" i="5"/>
  <c r="K769" i="5"/>
  <c r="N769" i="5"/>
  <c r="B770" i="5"/>
  <c r="C770" i="5"/>
  <c r="E770" i="5"/>
  <c r="F770" i="5"/>
  <c r="H770" i="5"/>
  <c r="I770" i="5"/>
  <c r="K770" i="5"/>
  <c r="N770" i="5"/>
  <c r="B771" i="5"/>
  <c r="C771" i="5"/>
  <c r="E771" i="5"/>
  <c r="F771" i="5"/>
  <c r="H771" i="5"/>
  <c r="I771" i="5"/>
  <c r="K771" i="5"/>
  <c r="N771" i="5"/>
  <c r="B772" i="5"/>
  <c r="C772" i="5"/>
  <c r="E772" i="5"/>
  <c r="D772" i="5" s="1"/>
  <c r="F772" i="5"/>
  <c r="H772" i="5"/>
  <c r="I772" i="5"/>
  <c r="K772" i="5"/>
  <c r="N772" i="5"/>
  <c r="B773" i="5"/>
  <c r="C773" i="5"/>
  <c r="E773" i="5"/>
  <c r="D773" i="5" s="1"/>
  <c r="F773" i="5"/>
  <c r="H773" i="5"/>
  <c r="I773" i="5"/>
  <c r="K773" i="5"/>
  <c r="N773" i="5"/>
  <c r="B774" i="5"/>
  <c r="C774" i="5"/>
  <c r="E774" i="5"/>
  <c r="D774" i="5" s="1"/>
  <c r="F774" i="5"/>
  <c r="H774" i="5"/>
  <c r="I774" i="5"/>
  <c r="K774" i="5"/>
  <c r="N774" i="5"/>
  <c r="B775" i="5"/>
  <c r="C775" i="5"/>
  <c r="E775" i="5"/>
  <c r="F775" i="5"/>
  <c r="H775" i="5"/>
  <c r="I775" i="5"/>
  <c r="K775" i="5"/>
  <c r="N775" i="5"/>
  <c r="E777" i="5"/>
  <c r="H778" i="5"/>
  <c r="K780" i="5"/>
  <c r="E781" i="5"/>
  <c r="H782" i="5"/>
  <c r="K784" i="5"/>
  <c r="E785" i="5"/>
  <c r="H786" i="5"/>
  <c r="E789" i="5"/>
  <c r="H790" i="5"/>
  <c r="E793" i="5"/>
  <c r="H794" i="5"/>
  <c r="E797" i="5"/>
  <c r="H798" i="5"/>
  <c r="E801" i="5"/>
  <c r="H802" i="5"/>
  <c r="E805" i="5"/>
  <c r="H806" i="5"/>
  <c r="B807" i="5"/>
  <c r="C807" i="5"/>
  <c r="E807" i="5"/>
  <c r="F807" i="5"/>
  <c r="H807" i="5"/>
  <c r="I807" i="5"/>
  <c r="K807" i="5"/>
  <c r="N807" i="5"/>
  <c r="B808" i="5"/>
  <c r="C808" i="5"/>
  <c r="E808" i="5"/>
  <c r="F808" i="5"/>
  <c r="H808" i="5"/>
  <c r="I808" i="5"/>
  <c r="K808" i="5"/>
  <c r="N808" i="5"/>
  <c r="B809" i="5"/>
  <c r="E809" i="5"/>
  <c r="F809" i="5"/>
  <c r="H809" i="5"/>
  <c r="I809" i="5"/>
  <c r="K809" i="5"/>
  <c r="N809" i="5"/>
  <c r="B810" i="5"/>
  <c r="C810" i="5"/>
  <c r="E810" i="5"/>
  <c r="F810" i="5"/>
  <c r="H810" i="5"/>
  <c r="I810" i="5"/>
  <c r="K810" i="5"/>
  <c r="N810" i="5"/>
  <c r="B811" i="5"/>
  <c r="C811" i="5"/>
  <c r="E811" i="5"/>
  <c r="F811" i="5"/>
  <c r="H811" i="5"/>
  <c r="I811" i="5"/>
  <c r="K811" i="5"/>
  <c r="N811" i="5"/>
  <c r="B812" i="5"/>
  <c r="C812" i="5"/>
  <c r="E812" i="5"/>
  <c r="F812" i="5"/>
  <c r="H812" i="5"/>
  <c r="I812" i="5"/>
  <c r="K812" i="5"/>
  <c r="N812" i="5"/>
  <c r="B813" i="5"/>
  <c r="C813" i="5"/>
  <c r="E813" i="5"/>
  <c r="F813" i="5"/>
  <c r="H813" i="5"/>
  <c r="I813" i="5"/>
  <c r="K813" i="5"/>
  <c r="N813" i="5"/>
  <c r="B814" i="5"/>
  <c r="C814" i="5"/>
  <c r="E814" i="5"/>
  <c r="F814" i="5"/>
  <c r="H814" i="5"/>
  <c r="I814" i="5"/>
  <c r="K814" i="5"/>
  <c r="N814" i="5"/>
  <c r="B815" i="5"/>
  <c r="C815" i="5"/>
  <c r="E815" i="5"/>
  <c r="F815" i="5"/>
  <c r="H815" i="5"/>
  <c r="I815" i="5"/>
  <c r="K815" i="5"/>
  <c r="N815" i="5"/>
  <c r="B816" i="5"/>
  <c r="C816" i="5"/>
  <c r="E816" i="5"/>
  <c r="F816" i="5"/>
  <c r="H816" i="5"/>
  <c r="I816" i="5"/>
  <c r="K816" i="5"/>
  <c r="N816" i="5"/>
  <c r="B817" i="5"/>
  <c r="C817" i="5"/>
  <c r="E817" i="5"/>
  <c r="F817" i="5"/>
  <c r="H817" i="5"/>
  <c r="I817" i="5"/>
  <c r="K817" i="5"/>
  <c r="N817" i="5"/>
  <c r="B818" i="5"/>
  <c r="C818" i="5"/>
  <c r="E818" i="5"/>
  <c r="F818" i="5"/>
  <c r="H818" i="5"/>
  <c r="I818" i="5"/>
  <c r="K818" i="5"/>
  <c r="N818" i="5"/>
  <c r="C825" i="5"/>
  <c r="C829" i="5"/>
  <c r="C835" i="5"/>
  <c r="K846" i="5"/>
  <c r="B850" i="5"/>
  <c r="D850" i="5" s="1"/>
  <c r="C850" i="5"/>
  <c r="E850" i="5"/>
  <c r="F850" i="5"/>
  <c r="H850" i="5"/>
  <c r="I850" i="5"/>
  <c r="K850" i="5"/>
  <c r="N850" i="5"/>
  <c r="B851" i="5"/>
  <c r="C851" i="5"/>
  <c r="E851" i="5"/>
  <c r="F851" i="5"/>
  <c r="H851" i="5"/>
  <c r="I851" i="5"/>
  <c r="K851" i="5"/>
  <c r="N851" i="5"/>
  <c r="B852" i="5"/>
  <c r="E852" i="5"/>
  <c r="F852" i="5"/>
  <c r="H852" i="5"/>
  <c r="I852" i="5"/>
  <c r="K852" i="5"/>
  <c r="N852" i="5"/>
  <c r="B853" i="5"/>
  <c r="C853" i="5"/>
  <c r="E853" i="5"/>
  <c r="F853" i="5"/>
  <c r="H853" i="5"/>
  <c r="I853" i="5"/>
  <c r="K853" i="5"/>
  <c r="N853" i="5"/>
  <c r="B854" i="5"/>
  <c r="C854" i="5"/>
  <c r="E854" i="5"/>
  <c r="F854" i="5"/>
  <c r="H854" i="5"/>
  <c r="I854" i="5"/>
  <c r="K854" i="5"/>
  <c r="N854" i="5"/>
  <c r="B855" i="5"/>
  <c r="C855" i="5"/>
  <c r="E855" i="5"/>
  <c r="F855" i="5"/>
  <c r="H855" i="5"/>
  <c r="I855" i="5"/>
  <c r="K855" i="5"/>
  <c r="N855" i="5"/>
  <c r="B856" i="5"/>
  <c r="C856" i="5"/>
  <c r="E856" i="5"/>
  <c r="F856" i="5"/>
  <c r="H856" i="5"/>
  <c r="I856" i="5"/>
  <c r="K856" i="5"/>
  <c r="N856" i="5"/>
  <c r="B857" i="5"/>
  <c r="C857" i="5"/>
  <c r="E857" i="5"/>
  <c r="F857" i="5"/>
  <c r="H857" i="5"/>
  <c r="I857" i="5"/>
  <c r="K857" i="5"/>
  <c r="N857" i="5"/>
  <c r="B858" i="5"/>
  <c r="C858" i="5"/>
  <c r="E858" i="5"/>
  <c r="F858" i="5"/>
  <c r="H858" i="5"/>
  <c r="I858" i="5"/>
  <c r="K858" i="5"/>
  <c r="N858" i="5"/>
  <c r="B859" i="5"/>
  <c r="C859" i="5"/>
  <c r="E859" i="5"/>
  <c r="F859" i="5"/>
  <c r="H859" i="5"/>
  <c r="I859" i="5"/>
  <c r="K859" i="5"/>
  <c r="N859" i="5"/>
  <c r="B860" i="5"/>
  <c r="C860" i="5"/>
  <c r="E860" i="5"/>
  <c r="F860" i="5"/>
  <c r="H860" i="5"/>
  <c r="I860" i="5"/>
  <c r="K860" i="5"/>
  <c r="N860" i="5"/>
  <c r="B861" i="5"/>
  <c r="C861" i="5"/>
  <c r="E861" i="5"/>
  <c r="F861" i="5"/>
  <c r="H861" i="5"/>
  <c r="I861" i="5"/>
  <c r="K861" i="5"/>
  <c r="N861" i="5"/>
  <c r="H862" i="5"/>
  <c r="C863" i="5"/>
  <c r="E865" i="5"/>
  <c r="H866" i="5"/>
  <c r="C867" i="5"/>
  <c r="E869" i="5"/>
  <c r="H870" i="5"/>
  <c r="E873" i="5"/>
  <c r="H874" i="5"/>
  <c r="C875" i="5"/>
  <c r="E877" i="5"/>
  <c r="H878" i="5"/>
  <c r="C879" i="5"/>
  <c r="E881" i="5"/>
  <c r="H882" i="5"/>
  <c r="C883" i="5"/>
  <c r="E885" i="5"/>
  <c r="H886" i="5"/>
  <c r="E889" i="5"/>
  <c r="H890" i="5"/>
  <c r="C891" i="5"/>
  <c r="B893" i="5"/>
  <c r="C893" i="5"/>
  <c r="E893" i="5"/>
  <c r="F893" i="5"/>
  <c r="H893" i="5"/>
  <c r="I893" i="5"/>
  <c r="K893" i="5"/>
  <c r="N893" i="5"/>
  <c r="B894" i="5"/>
  <c r="C894" i="5"/>
  <c r="E894" i="5"/>
  <c r="F894" i="5"/>
  <c r="H894" i="5"/>
  <c r="I894" i="5"/>
  <c r="K894" i="5"/>
  <c r="N894" i="5"/>
  <c r="B895" i="5"/>
  <c r="E895" i="5"/>
  <c r="F895" i="5"/>
  <c r="H895" i="5"/>
  <c r="I895" i="5"/>
  <c r="K895" i="5"/>
  <c r="N895" i="5"/>
  <c r="B896" i="5"/>
  <c r="C896" i="5"/>
  <c r="E896" i="5"/>
  <c r="F896" i="5"/>
  <c r="H896" i="5"/>
  <c r="I896" i="5"/>
  <c r="K896" i="5"/>
  <c r="N896" i="5"/>
  <c r="B897" i="5"/>
  <c r="C897" i="5"/>
  <c r="E897" i="5"/>
  <c r="F897" i="5"/>
  <c r="H897" i="5"/>
  <c r="I897" i="5"/>
  <c r="K897" i="5"/>
  <c r="N897" i="5"/>
  <c r="B898" i="5"/>
  <c r="C898" i="5"/>
  <c r="E898" i="5"/>
  <c r="F898" i="5"/>
  <c r="H898" i="5"/>
  <c r="I898" i="5"/>
  <c r="K898" i="5"/>
  <c r="N898" i="5"/>
  <c r="B899" i="5"/>
  <c r="C899" i="5"/>
  <c r="E899" i="5"/>
  <c r="F899" i="5"/>
  <c r="H899" i="5"/>
  <c r="I899" i="5"/>
  <c r="K899" i="5"/>
  <c r="N899" i="5"/>
  <c r="B900" i="5"/>
  <c r="C900" i="5"/>
  <c r="E900" i="5"/>
  <c r="F900" i="5"/>
  <c r="H900" i="5"/>
  <c r="I900" i="5"/>
  <c r="K900" i="5"/>
  <c r="N900" i="5"/>
  <c r="B901" i="5"/>
  <c r="C901" i="5"/>
  <c r="E901" i="5"/>
  <c r="F901" i="5"/>
  <c r="H901" i="5"/>
  <c r="I901" i="5"/>
  <c r="K901" i="5"/>
  <c r="N901" i="5"/>
  <c r="B902" i="5"/>
  <c r="C902" i="5"/>
  <c r="E902" i="5"/>
  <c r="F902" i="5"/>
  <c r="H902" i="5"/>
  <c r="I902" i="5"/>
  <c r="K902" i="5"/>
  <c r="N902" i="5"/>
  <c r="B903" i="5"/>
  <c r="C903" i="5"/>
  <c r="E903" i="5"/>
  <c r="F903" i="5"/>
  <c r="H903" i="5"/>
  <c r="I903" i="5"/>
  <c r="K903" i="5"/>
  <c r="N903" i="5"/>
  <c r="B904" i="5"/>
  <c r="C904" i="5"/>
  <c r="E904" i="5"/>
  <c r="F904" i="5"/>
  <c r="H904" i="5"/>
  <c r="I904" i="5"/>
  <c r="K904" i="5"/>
  <c r="N904" i="5"/>
  <c r="E907" i="5"/>
  <c r="H908" i="5"/>
  <c r="C909" i="5"/>
  <c r="E911" i="5"/>
  <c r="H912" i="5"/>
  <c r="E915" i="5"/>
  <c r="H916" i="5"/>
  <c r="E919" i="5"/>
  <c r="H920" i="5"/>
  <c r="E923" i="5"/>
  <c r="H924" i="5"/>
  <c r="E927" i="5"/>
  <c r="H928" i="5"/>
  <c r="B930" i="5"/>
  <c r="E931" i="5"/>
  <c r="H932" i="5"/>
  <c r="E935" i="5"/>
  <c r="B936" i="5"/>
  <c r="C936" i="5"/>
  <c r="E936" i="5"/>
  <c r="F936" i="5"/>
  <c r="H936" i="5"/>
  <c r="I936" i="5"/>
  <c r="K936" i="5"/>
  <c r="N936" i="5"/>
  <c r="B937" i="5"/>
  <c r="C937" i="5"/>
  <c r="E937" i="5"/>
  <c r="F937" i="5"/>
  <c r="H937" i="5"/>
  <c r="I937" i="5"/>
  <c r="K937" i="5"/>
  <c r="N937" i="5"/>
  <c r="B938" i="5"/>
  <c r="E938" i="5"/>
  <c r="F938" i="5"/>
  <c r="H938" i="5"/>
  <c r="I938" i="5"/>
  <c r="K938" i="5"/>
  <c r="N938" i="5"/>
  <c r="B939" i="5"/>
  <c r="C939" i="5"/>
  <c r="E939" i="5"/>
  <c r="F939" i="5"/>
  <c r="H939" i="5"/>
  <c r="I939" i="5"/>
  <c r="K939" i="5"/>
  <c r="N939" i="5"/>
  <c r="B940" i="5"/>
  <c r="C940" i="5"/>
  <c r="E940" i="5"/>
  <c r="F940" i="5"/>
  <c r="H940" i="5"/>
  <c r="I940" i="5"/>
  <c r="K940" i="5"/>
  <c r="N940" i="5"/>
  <c r="B941" i="5"/>
  <c r="C941" i="5"/>
  <c r="E941" i="5"/>
  <c r="F941" i="5"/>
  <c r="H941" i="5"/>
  <c r="I941" i="5"/>
  <c r="K941" i="5"/>
  <c r="N941" i="5"/>
  <c r="B942" i="5"/>
  <c r="C942" i="5"/>
  <c r="E942" i="5"/>
  <c r="F942" i="5"/>
  <c r="H942" i="5"/>
  <c r="I942" i="5"/>
  <c r="K942" i="5"/>
  <c r="N942" i="5"/>
  <c r="B943" i="5"/>
  <c r="C943" i="5"/>
  <c r="E943" i="5"/>
  <c r="F943" i="5"/>
  <c r="H943" i="5"/>
  <c r="I943" i="5"/>
  <c r="K943" i="5"/>
  <c r="N943" i="5"/>
  <c r="B944" i="5"/>
  <c r="C944" i="5"/>
  <c r="E944" i="5"/>
  <c r="F944" i="5"/>
  <c r="H944" i="5"/>
  <c r="I944" i="5"/>
  <c r="K944" i="5"/>
  <c r="N944" i="5"/>
  <c r="B945" i="5"/>
  <c r="C945" i="5"/>
  <c r="E945" i="5"/>
  <c r="F945" i="5"/>
  <c r="H945" i="5"/>
  <c r="I945" i="5"/>
  <c r="K945" i="5"/>
  <c r="N945" i="5"/>
  <c r="B946" i="5"/>
  <c r="C946" i="5"/>
  <c r="E946" i="5"/>
  <c r="F946" i="5"/>
  <c r="H946" i="5"/>
  <c r="I946" i="5"/>
  <c r="K946" i="5"/>
  <c r="N946" i="5"/>
  <c r="B947" i="5"/>
  <c r="C947" i="5"/>
  <c r="E947" i="5"/>
  <c r="F947" i="5"/>
  <c r="H947" i="5"/>
  <c r="I947" i="5"/>
  <c r="K947" i="5"/>
  <c r="N947" i="5"/>
  <c r="H948" i="5"/>
  <c r="E951" i="5"/>
  <c r="H952" i="5"/>
  <c r="K954" i="5"/>
  <c r="E955" i="5"/>
  <c r="H956" i="5"/>
  <c r="K958" i="5"/>
  <c r="E959" i="5"/>
  <c r="H960" i="5"/>
  <c r="C961" i="5"/>
  <c r="E963" i="5"/>
  <c r="K963" i="5"/>
  <c r="H964" i="5"/>
  <c r="E967" i="5"/>
  <c r="K967" i="5"/>
  <c r="H968" i="5"/>
  <c r="K970" i="5"/>
  <c r="E971" i="5"/>
  <c r="H972" i="5"/>
  <c r="E975" i="5"/>
  <c r="H976" i="5"/>
  <c r="C977" i="5"/>
  <c r="B979" i="5"/>
  <c r="C979" i="5"/>
  <c r="E979" i="5"/>
  <c r="F979" i="5"/>
  <c r="H979" i="5"/>
  <c r="I979" i="5"/>
  <c r="K979" i="5"/>
  <c r="N979" i="5"/>
  <c r="B980" i="5"/>
  <c r="C980" i="5"/>
  <c r="E980" i="5"/>
  <c r="F980" i="5"/>
  <c r="H980" i="5"/>
  <c r="I980" i="5"/>
  <c r="K980" i="5"/>
  <c r="N980" i="5"/>
  <c r="B981" i="5"/>
  <c r="E981" i="5"/>
  <c r="F981" i="5"/>
  <c r="H981" i="5"/>
  <c r="I981" i="5"/>
  <c r="K981" i="5"/>
  <c r="N981" i="5"/>
  <c r="B982" i="5"/>
  <c r="C982" i="5"/>
  <c r="E982" i="5"/>
  <c r="F982" i="5"/>
  <c r="H982" i="5"/>
  <c r="I982" i="5"/>
  <c r="K982" i="5"/>
  <c r="N982" i="5"/>
  <c r="B983" i="5"/>
  <c r="C983" i="5"/>
  <c r="E983" i="5"/>
  <c r="F983" i="5"/>
  <c r="H983" i="5"/>
  <c r="I983" i="5"/>
  <c r="K983" i="5"/>
  <c r="N983" i="5"/>
  <c r="B984" i="5"/>
  <c r="C984" i="5"/>
  <c r="E984" i="5"/>
  <c r="F984" i="5"/>
  <c r="H984" i="5"/>
  <c r="I984" i="5"/>
  <c r="K984" i="5"/>
  <c r="N984" i="5"/>
  <c r="B985" i="5"/>
  <c r="C985" i="5"/>
  <c r="E985" i="5"/>
  <c r="F985" i="5"/>
  <c r="H985" i="5"/>
  <c r="I985" i="5"/>
  <c r="K985" i="5"/>
  <c r="N985" i="5"/>
  <c r="B986" i="5"/>
  <c r="C986" i="5"/>
  <c r="E986" i="5"/>
  <c r="F986" i="5"/>
  <c r="H986" i="5"/>
  <c r="I986" i="5"/>
  <c r="K986" i="5"/>
  <c r="N986" i="5"/>
  <c r="B987" i="5"/>
  <c r="C987" i="5"/>
  <c r="E987" i="5"/>
  <c r="F987" i="5"/>
  <c r="H987" i="5"/>
  <c r="I987" i="5"/>
  <c r="K987" i="5"/>
  <c r="N987" i="5"/>
  <c r="B988" i="5"/>
  <c r="C988" i="5"/>
  <c r="E988" i="5"/>
  <c r="F988" i="5"/>
  <c r="H988" i="5"/>
  <c r="I988" i="5"/>
  <c r="K988" i="5"/>
  <c r="N988" i="5"/>
  <c r="B989" i="5"/>
  <c r="C989" i="5"/>
  <c r="E989" i="5"/>
  <c r="F989" i="5"/>
  <c r="H989" i="5"/>
  <c r="I989" i="5"/>
  <c r="K989" i="5"/>
  <c r="N989" i="5"/>
  <c r="B990" i="5"/>
  <c r="C990" i="5"/>
  <c r="E990" i="5"/>
  <c r="F990" i="5"/>
  <c r="H990" i="5"/>
  <c r="I990" i="5"/>
  <c r="K990" i="5"/>
  <c r="N990" i="5"/>
  <c r="B992" i="5"/>
  <c r="E993" i="5"/>
  <c r="H994" i="5"/>
  <c r="E997" i="5"/>
  <c r="H998" i="5"/>
  <c r="E1001" i="5"/>
  <c r="H1002" i="5"/>
  <c r="K1004" i="5"/>
  <c r="E1005" i="5"/>
  <c r="H1006" i="5"/>
  <c r="K1008" i="5"/>
  <c r="E1009" i="5"/>
  <c r="H1010" i="5"/>
  <c r="E1013" i="5"/>
  <c r="H1014" i="5"/>
  <c r="E1015" i="5"/>
  <c r="H1016" i="5"/>
  <c r="C1017" i="5"/>
  <c r="E1017" i="5"/>
  <c r="H1018" i="5"/>
  <c r="C1019" i="5"/>
  <c r="E1019" i="5"/>
  <c r="H1020" i="5"/>
  <c r="E1021" i="5"/>
  <c r="B1022" i="5"/>
  <c r="C1022" i="5"/>
  <c r="E1022" i="5"/>
  <c r="F1022" i="5"/>
  <c r="H1022" i="5"/>
  <c r="I1022" i="5"/>
  <c r="K1022" i="5"/>
  <c r="N1022" i="5"/>
  <c r="B1023" i="5"/>
  <c r="C1023" i="5"/>
  <c r="E1023" i="5"/>
  <c r="F1023" i="5"/>
  <c r="H1023" i="5"/>
  <c r="I1023" i="5"/>
  <c r="K1023" i="5"/>
  <c r="N1023" i="5"/>
  <c r="B1024" i="5"/>
  <c r="E1024" i="5"/>
  <c r="F1024" i="5"/>
  <c r="H1024" i="5"/>
  <c r="I1024" i="5"/>
  <c r="K1024" i="5"/>
  <c r="N1024" i="5"/>
  <c r="B1025" i="5"/>
  <c r="C1025" i="5"/>
  <c r="E1025" i="5"/>
  <c r="F1025" i="5"/>
  <c r="H1025" i="5"/>
  <c r="I1025" i="5"/>
  <c r="K1025" i="5"/>
  <c r="N1025" i="5"/>
  <c r="B1026" i="5"/>
  <c r="C1026" i="5"/>
  <c r="E1026" i="5"/>
  <c r="F1026" i="5"/>
  <c r="H1026" i="5"/>
  <c r="I1026" i="5"/>
  <c r="K1026" i="5"/>
  <c r="N1026" i="5"/>
  <c r="B1027" i="5"/>
  <c r="C1027" i="5"/>
  <c r="E1027" i="5"/>
  <c r="F1027" i="5"/>
  <c r="H1027" i="5"/>
  <c r="I1027" i="5"/>
  <c r="K1027" i="5"/>
  <c r="N1027" i="5"/>
  <c r="B1028" i="5"/>
  <c r="C1028" i="5"/>
  <c r="E1028" i="5"/>
  <c r="F1028" i="5"/>
  <c r="H1028" i="5"/>
  <c r="I1028" i="5"/>
  <c r="K1028" i="5"/>
  <c r="N1028" i="5"/>
  <c r="B1029" i="5"/>
  <c r="D1029" i="5" s="1"/>
  <c r="C1029" i="5"/>
  <c r="E1029" i="5"/>
  <c r="F1029" i="5"/>
  <c r="H1029" i="5"/>
  <c r="I1029" i="5"/>
  <c r="K1029" i="5"/>
  <c r="N1029" i="5"/>
  <c r="B1030" i="5"/>
  <c r="C1030" i="5"/>
  <c r="E1030" i="5"/>
  <c r="F1030" i="5"/>
  <c r="H1030" i="5"/>
  <c r="I1030" i="5"/>
  <c r="K1030" i="5"/>
  <c r="N1030" i="5"/>
  <c r="B1031" i="5"/>
  <c r="D1031" i="5" s="1"/>
  <c r="C1031" i="5"/>
  <c r="E1031" i="5"/>
  <c r="F1031" i="5"/>
  <c r="H1031" i="5"/>
  <c r="I1031" i="5"/>
  <c r="K1031" i="5"/>
  <c r="N1031" i="5"/>
  <c r="B1032" i="5"/>
  <c r="C1032" i="5"/>
  <c r="E1032" i="5"/>
  <c r="F1032" i="5"/>
  <c r="H1032" i="5"/>
  <c r="I1032" i="5"/>
  <c r="K1032" i="5"/>
  <c r="N1032" i="5"/>
  <c r="B1033" i="5"/>
  <c r="C1033" i="5"/>
  <c r="E1033" i="5"/>
  <c r="F1033" i="5"/>
  <c r="H1033" i="5"/>
  <c r="I1033" i="5"/>
  <c r="K1033" i="5"/>
  <c r="N1033" i="5"/>
  <c r="H1034" i="5"/>
  <c r="K1034" i="5"/>
  <c r="E1035" i="5"/>
  <c r="H1036" i="5"/>
  <c r="K1036" i="5"/>
  <c r="E1037" i="5"/>
  <c r="H1038" i="5"/>
  <c r="E1039" i="5"/>
  <c r="H1040" i="5"/>
  <c r="E1041" i="5"/>
  <c r="H1042" i="5"/>
  <c r="K1042" i="5"/>
  <c r="E1043" i="5"/>
  <c r="H1044" i="5"/>
  <c r="K1044" i="5"/>
  <c r="E1045" i="5"/>
  <c r="H1046" i="5"/>
  <c r="E1047" i="5"/>
  <c r="H1048" i="5"/>
  <c r="E1049" i="5"/>
  <c r="H1050" i="5"/>
  <c r="K1050" i="5"/>
  <c r="E1051" i="5"/>
  <c r="H1052" i="5"/>
  <c r="K1052" i="5"/>
  <c r="E1053" i="5"/>
  <c r="H1054" i="5"/>
  <c r="E1055" i="5"/>
  <c r="H1056" i="5"/>
  <c r="E1057" i="5"/>
  <c r="H1058" i="5"/>
  <c r="K1058" i="5"/>
  <c r="E1059" i="5"/>
  <c r="H1060" i="5"/>
  <c r="K1060" i="5"/>
  <c r="E1061" i="5"/>
  <c r="H1062" i="5"/>
  <c r="E1063" i="5"/>
  <c r="H1064" i="5"/>
  <c r="B1065" i="5"/>
  <c r="C1065" i="5"/>
  <c r="E1065" i="5"/>
  <c r="F1065" i="5"/>
  <c r="H1065" i="5"/>
  <c r="I1065" i="5"/>
  <c r="K1065" i="5"/>
  <c r="N1065" i="5"/>
  <c r="B1066" i="5"/>
  <c r="C1066" i="5"/>
  <c r="E1066" i="5"/>
  <c r="F1066" i="5"/>
  <c r="H1066" i="5"/>
  <c r="I1066" i="5"/>
  <c r="K1066" i="5"/>
  <c r="N1066" i="5"/>
  <c r="B1067" i="5"/>
  <c r="E1067" i="5"/>
  <c r="D1067" i="5" s="1"/>
  <c r="F1067" i="5"/>
  <c r="H1067" i="5"/>
  <c r="I1067" i="5"/>
  <c r="K1067" i="5"/>
  <c r="N1067" i="5"/>
  <c r="B1068" i="5"/>
  <c r="C1068" i="5"/>
  <c r="E1068" i="5"/>
  <c r="F1068" i="5"/>
  <c r="H1068" i="5"/>
  <c r="I1068" i="5"/>
  <c r="K1068" i="5"/>
  <c r="N1068" i="5"/>
  <c r="B1069" i="5"/>
  <c r="C1069" i="5"/>
  <c r="E1069" i="5"/>
  <c r="F1069" i="5"/>
  <c r="H1069" i="5"/>
  <c r="I1069" i="5"/>
  <c r="K1069" i="5"/>
  <c r="N1069" i="5"/>
  <c r="B1070" i="5"/>
  <c r="C1070" i="5"/>
  <c r="E1070" i="5"/>
  <c r="F1070" i="5"/>
  <c r="H1070" i="5"/>
  <c r="I1070" i="5"/>
  <c r="K1070" i="5"/>
  <c r="N1070" i="5"/>
  <c r="B1071" i="5"/>
  <c r="C1071" i="5"/>
  <c r="E1071" i="5"/>
  <c r="F1071" i="5"/>
  <c r="H1071" i="5"/>
  <c r="I1071" i="5"/>
  <c r="K1071" i="5"/>
  <c r="L1071" i="5" s="1"/>
  <c r="N1071" i="5"/>
  <c r="B1072" i="5"/>
  <c r="C1072" i="5"/>
  <c r="E1072" i="5"/>
  <c r="F1072" i="5"/>
  <c r="H1072" i="5"/>
  <c r="I1072" i="5"/>
  <c r="K1072" i="5"/>
  <c r="N1072" i="5"/>
  <c r="B1073" i="5"/>
  <c r="C1073" i="5"/>
  <c r="E1073" i="5"/>
  <c r="F1073" i="5"/>
  <c r="H1073" i="5"/>
  <c r="I1073" i="5"/>
  <c r="K1073" i="5"/>
  <c r="N1073" i="5"/>
  <c r="B1074" i="5"/>
  <c r="C1074" i="5"/>
  <c r="E1074" i="5"/>
  <c r="D1074" i="5" s="1"/>
  <c r="F1074" i="5"/>
  <c r="H1074" i="5"/>
  <c r="I1074" i="5"/>
  <c r="K1074" i="5"/>
  <c r="N1074" i="5"/>
  <c r="B1075" i="5"/>
  <c r="C1075" i="5"/>
  <c r="E1075" i="5"/>
  <c r="F1075" i="5"/>
  <c r="H1075" i="5"/>
  <c r="I1075" i="5"/>
  <c r="K1075" i="5"/>
  <c r="N1075" i="5"/>
  <c r="B1076" i="5"/>
  <c r="C1076" i="5"/>
  <c r="E1076" i="5"/>
  <c r="F1076" i="5"/>
  <c r="H1076" i="5"/>
  <c r="I1076" i="5"/>
  <c r="K1076" i="5"/>
  <c r="N1076" i="5"/>
  <c r="E1077" i="5"/>
  <c r="H1078" i="5"/>
  <c r="K1078" i="5"/>
  <c r="E1079" i="5"/>
  <c r="H1080" i="5"/>
  <c r="K1080" i="5"/>
  <c r="E1081" i="5"/>
  <c r="H1082" i="5"/>
  <c r="K1082" i="5"/>
  <c r="E1083" i="5"/>
  <c r="H1084" i="5"/>
  <c r="K1084" i="5"/>
  <c r="E1085" i="5"/>
  <c r="H1086" i="5"/>
  <c r="K1086" i="5"/>
  <c r="E1087" i="5"/>
  <c r="H1088" i="5"/>
  <c r="K1088" i="5"/>
  <c r="E1089" i="5"/>
  <c r="H1090" i="5"/>
  <c r="K1090" i="5"/>
  <c r="E1091" i="5"/>
  <c r="H1092" i="5"/>
  <c r="K1092" i="5"/>
  <c r="E1093" i="5"/>
  <c r="H1094" i="5"/>
  <c r="K1094" i="5"/>
  <c r="E1095" i="5"/>
  <c r="H1096" i="5"/>
  <c r="K1096" i="5"/>
  <c r="E1097" i="5"/>
  <c r="H1098" i="5"/>
  <c r="K1098" i="5"/>
  <c r="E1099" i="5"/>
  <c r="H1100" i="5"/>
  <c r="K1100" i="5"/>
  <c r="E1101" i="5"/>
  <c r="H1102" i="5"/>
  <c r="K1102" i="5"/>
  <c r="E1103" i="5"/>
  <c r="H1104" i="5"/>
  <c r="K1104" i="5"/>
  <c r="E1105" i="5"/>
  <c r="H1106" i="5"/>
  <c r="K1106" i="5"/>
  <c r="E1107" i="5"/>
  <c r="B1108" i="5"/>
  <c r="C1108" i="5"/>
  <c r="E1108" i="5"/>
  <c r="F1108" i="5"/>
  <c r="H1108" i="5"/>
  <c r="I1108" i="5"/>
  <c r="K1108" i="5"/>
  <c r="N1108" i="5"/>
  <c r="B1109" i="5"/>
  <c r="C1109" i="5"/>
  <c r="E1109" i="5"/>
  <c r="F1109" i="5"/>
  <c r="H1109" i="5"/>
  <c r="I1109" i="5"/>
  <c r="K1109" i="5"/>
  <c r="N1109" i="5"/>
  <c r="B1110" i="5"/>
  <c r="E1110" i="5"/>
  <c r="F1110" i="5"/>
  <c r="H1110" i="5"/>
  <c r="I1110" i="5"/>
  <c r="K1110" i="5"/>
  <c r="N1110" i="5"/>
  <c r="B1111" i="5"/>
  <c r="C1111" i="5"/>
  <c r="E1111" i="5"/>
  <c r="F1111" i="5"/>
  <c r="H1111" i="5"/>
  <c r="I1111" i="5"/>
  <c r="K1111" i="5"/>
  <c r="N1111" i="5"/>
  <c r="B1112" i="5"/>
  <c r="C1112" i="5"/>
  <c r="E1112" i="5"/>
  <c r="F1112" i="5"/>
  <c r="H1112" i="5"/>
  <c r="I1112" i="5"/>
  <c r="K1112" i="5"/>
  <c r="N1112" i="5"/>
  <c r="B1113" i="5"/>
  <c r="C1113" i="5"/>
  <c r="E1113" i="5"/>
  <c r="F1113" i="5"/>
  <c r="H1113" i="5"/>
  <c r="I1113" i="5"/>
  <c r="K1113" i="5"/>
  <c r="N1113" i="5"/>
  <c r="B1114" i="5"/>
  <c r="C1114" i="5"/>
  <c r="E1114" i="5"/>
  <c r="F1114" i="5"/>
  <c r="H1114" i="5"/>
  <c r="I1114" i="5"/>
  <c r="K1114" i="5"/>
  <c r="N1114" i="5"/>
  <c r="B1115" i="5"/>
  <c r="C1115" i="5"/>
  <c r="E1115" i="5"/>
  <c r="F1115" i="5"/>
  <c r="H1115" i="5"/>
  <c r="I1115" i="5"/>
  <c r="K1115" i="5"/>
  <c r="N1115" i="5"/>
  <c r="B1116" i="5"/>
  <c r="C1116" i="5"/>
  <c r="E1116" i="5"/>
  <c r="F1116" i="5"/>
  <c r="H1116" i="5"/>
  <c r="I1116" i="5"/>
  <c r="K1116" i="5"/>
  <c r="N1116" i="5"/>
  <c r="B1117" i="5"/>
  <c r="C1117" i="5"/>
  <c r="E1117" i="5"/>
  <c r="F1117" i="5"/>
  <c r="H1117" i="5"/>
  <c r="I1117" i="5"/>
  <c r="K1117" i="5"/>
  <c r="N1117" i="5"/>
  <c r="B1118" i="5"/>
  <c r="C1118" i="5"/>
  <c r="E1118" i="5"/>
  <c r="F1118" i="5"/>
  <c r="H1118" i="5"/>
  <c r="I1118" i="5"/>
  <c r="K1118" i="5"/>
  <c r="N1118" i="5"/>
  <c r="B1119" i="5"/>
  <c r="C1119" i="5"/>
  <c r="E1119" i="5"/>
  <c r="F1119" i="5"/>
  <c r="H1119" i="5"/>
  <c r="I1119" i="5"/>
  <c r="K1119" i="5"/>
  <c r="N1119" i="5"/>
  <c r="H1120" i="5"/>
  <c r="K1120" i="5"/>
  <c r="C1121" i="5"/>
  <c r="E1121" i="5"/>
  <c r="H1122" i="5"/>
  <c r="K1122" i="5"/>
  <c r="C1123" i="5"/>
  <c r="E1123" i="5"/>
  <c r="H1124" i="5"/>
  <c r="K1124" i="5"/>
  <c r="C1125" i="5"/>
  <c r="E1125" i="5"/>
  <c r="H1126" i="5"/>
  <c r="K1126" i="5"/>
  <c r="C1127" i="5"/>
  <c r="E1127" i="5"/>
  <c r="H1128" i="5"/>
  <c r="K1128" i="5"/>
  <c r="C1129" i="5"/>
  <c r="E1129" i="5"/>
  <c r="H1130" i="5"/>
  <c r="K1130" i="5"/>
  <c r="C1131" i="5"/>
  <c r="E1131" i="5"/>
  <c r="H1132" i="5"/>
  <c r="K1132" i="5"/>
  <c r="C1133" i="5"/>
  <c r="E1133" i="5"/>
  <c r="H1134" i="5"/>
  <c r="K1134" i="5"/>
  <c r="C1135" i="5"/>
  <c r="E1135" i="5"/>
  <c r="H1136" i="5"/>
  <c r="K1136" i="5"/>
  <c r="C1137" i="5"/>
  <c r="E1137" i="5"/>
  <c r="H1138" i="5"/>
  <c r="K1138" i="5"/>
  <c r="C1139" i="5"/>
  <c r="E1139" i="5"/>
  <c r="H1140" i="5"/>
  <c r="K1140" i="5"/>
  <c r="C1141" i="5"/>
  <c r="E1141" i="5"/>
  <c r="H1142" i="5"/>
  <c r="K1142" i="5"/>
  <c r="C1143" i="5"/>
  <c r="E1143" i="5"/>
  <c r="H1144" i="5"/>
  <c r="K1144" i="5"/>
  <c r="C1145" i="5"/>
  <c r="E1145" i="5"/>
  <c r="H1146" i="5"/>
  <c r="K1146" i="5"/>
  <c r="C1147" i="5"/>
  <c r="E1147" i="5"/>
  <c r="H1148" i="5"/>
  <c r="K1148" i="5"/>
  <c r="C1149" i="5"/>
  <c r="E1149" i="5"/>
  <c r="H1150" i="5"/>
  <c r="K1150" i="5"/>
  <c r="B1151" i="5"/>
  <c r="C1151" i="5"/>
  <c r="E1151" i="5"/>
  <c r="F1151" i="5"/>
  <c r="H1151" i="5"/>
  <c r="I1151" i="5"/>
  <c r="K1151" i="5"/>
  <c r="N1151" i="5"/>
  <c r="B1152" i="5"/>
  <c r="C1152" i="5"/>
  <c r="E1152" i="5"/>
  <c r="F1152" i="5"/>
  <c r="H1152" i="5"/>
  <c r="I1152" i="5"/>
  <c r="K1152" i="5"/>
  <c r="N1152" i="5"/>
  <c r="B1153" i="5"/>
  <c r="E1153" i="5"/>
  <c r="F1153" i="5"/>
  <c r="H1153" i="5"/>
  <c r="I1153" i="5"/>
  <c r="K1153" i="5"/>
  <c r="N1153" i="5"/>
  <c r="B1154" i="5"/>
  <c r="C1154" i="5"/>
  <c r="E1154" i="5"/>
  <c r="F1154" i="5"/>
  <c r="H1154" i="5"/>
  <c r="I1154" i="5"/>
  <c r="K1154" i="5"/>
  <c r="N1154" i="5"/>
  <c r="B1155" i="5"/>
  <c r="C1155" i="5"/>
  <c r="E1155" i="5"/>
  <c r="F1155" i="5"/>
  <c r="H1155" i="5"/>
  <c r="I1155" i="5"/>
  <c r="K1155" i="5"/>
  <c r="N1155" i="5"/>
  <c r="B1156" i="5"/>
  <c r="C1156" i="5"/>
  <c r="E1156" i="5"/>
  <c r="F1156" i="5"/>
  <c r="H1156" i="5"/>
  <c r="I1156" i="5"/>
  <c r="K1156" i="5"/>
  <c r="N1156" i="5"/>
  <c r="B1157" i="5"/>
  <c r="C1157" i="5"/>
  <c r="E1157" i="5"/>
  <c r="F1157" i="5"/>
  <c r="H1157" i="5"/>
  <c r="I1157" i="5"/>
  <c r="K1157" i="5"/>
  <c r="N1157" i="5"/>
  <c r="B1158" i="5"/>
  <c r="C1158" i="5"/>
  <c r="E1158" i="5"/>
  <c r="F1158" i="5"/>
  <c r="H1158" i="5"/>
  <c r="I1158" i="5"/>
  <c r="K1158" i="5"/>
  <c r="N1158" i="5"/>
  <c r="B1159" i="5"/>
  <c r="C1159" i="5"/>
  <c r="E1159" i="5"/>
  <c r="F1159" i="5"/>
  <c r="H1159" i="5"/>
  <c r="I1159" i="5"/>
  <c r="K1159" i="5"/>
  <c r="N1159" i="5"/>
  <c r="B1160" i="5"/>
  <c r="C1160" i="5"/>
  <c r="E1160" i="5"/>
  <c r="F1160" i="5"/>
  <c r="H1160" i="5"/>
  <c r="I1160" i="5"/>
  <c r="K1160" i="5"/>
  <c r="N1160" i="5"/>
  <c r="B1161" i="5"/>
  <c r="C1161" i="5"/>
  <c r="E1161" i="5"/>
  <c r="F1161" i="5"/>
  <c r="H1161" i="5"/>
  <c r="I1161" i="5"/>
  <c r="K1161" i="5"/>
  <c r="N1161" i="5"/>
  <c r="B1162" i="5"/>
  <c r="C1162" i="5"/>
  <c r="E1162" i="5"/>
  <c r="F1162" i="5"/>
  <c r="H1162" i="5"/>
  <c r="I1162" i="5"/>
  <c r="K1162" i="5"/>
  <c r="N1162" i="5"/>
  <c r="C1163" i="5"/>
  <c r="E1163" i="5"/>
  <c r="H1164" i="5"/>
  <c r="E1165" i="5"/>
  <c r="H1166" i="5"/>
  <c r="E1167" i="5"/>
  <c r="H1168" i="5"/>
  <c r="C1169" i="5"/>
  <c r="E1169" i="5"/>
  <c r="H1170" i="5"/>
  <c r="C1171" i="5"/>
  <c r="E1171" i="5"/>
  <c r="H1172" i="5"/>
  <c r="E1173" i="5"/>
  <c r="H1174" i="5"/>
  <c r="E1175" i="5"/>
  <c r="H1176" i="5"/>
  <c r="C1177" i="5"/>
  <c r="E1177" i="5"/>
  <c r="B1178" i="5"/>
  <c r="H1178" i="5"/>
  <c r="K1178" i="5"/>
  <c r="E1179" i="5"/>
  <c r="D1179" i="5" s="1"/>
  <c r="H1180" i="5"/>
  <c r="K1180" i="5"/>
  <c r="E1181" i="5"/>
  <c r="H1182" i="5"/>
  <c r="K1182" i="5"/>
  <c r="E1183" i="5"/>
  <c r="H1184" i="5"/>
  <c r="K1184" i="5"/>
  <c r="E1185" i="5"/>
  <c r="H1186" i="5"/>
  <c r="K1186" i="5"/>
  <c r="E1187" i="5"/>
  <c r="H1188" i="5"/>
  <c r="K1188" i="5"/>
  <c r="E1189" i="5"/>
  <c r="H1190" i="5"/>
  <c r="K1190" i="5"/>
  <c r="E1191" i="5"/>
  <c r="H1192" i="5"/>
  <c r="K1192" i="5"/>
  <c r="E1193" i="5"/>
  <c r="B1194" i="5"/>
  <c r="C1194" i="5"/>
  <c r="E1194" i="5"/>
  <c r="F1194" i="5"/>
  <c r="H1194" i="5"/>
  <c r="I1194" i="5"/>
  <c r="K1194" i="5"/>
  <c r="N1194" i="5"/>
  <c r="B1195" i="5"/>
  <c r="C1195" i="5"/>
  <c r="E1195" i="5"/>
  <c r="F1195" i="5"/>
  <c r="H1195" i="5"/>
  <c r="I1195" i="5"/>
  <c r="K1195" i="5"/>
  <c r="N1195" i="5"/>
  <c r="B1196" i="5"/>
  <c r="E1196" i="5"/>
  <c r="F1196" i="5"/>
  <c r="H1196" i="5"/>
  <c r="I1196" i="5"/>
  <c r="K1196" i="5"/>
  <c r="N1196" i="5"/>
  <c r="B1197" i="5"/>
  <c r="C1197" i="5"/>
  <c r="E1197" i="5"/>
  <c r="F1197" i="5"/>
  <c r="H1197" i="5"/>
  <c r="I1197" i="5"/>
  <c r="K1197" i="5"/>
  <c r="N1197" i="5"/>
  <c r="B1198" i="5"/>
  <c r="C1198" i="5"/>
  <c r="E1198" i="5"/>
  <c r="F1198" i="5"/>
  <c r="H1198" i="5"/>
  <c r="I1198" i="5"/>
  <c r="K1198" i="5"/>
  <c r="N1198" i="5"/>
  <c r="B1199" i="5"/>
  <c r="C1199" i="5"/>
  <c r="E1199" i="5"/>
  <c r="F1199" i="5"/>
  <c r="H1199" i="5"/>
  <c r="I1199" i="5"/>
  <c r="K1199" i="5"/>
  <c r="N1199" i="5"/>
  <c r="B1200" i="5"/>
  <c r="C1200" i="5"/>
  <c r="E1200" i="5"/>
  <c r="F1200" i="5"/>
  <c r="H1200" i="5"/>
  <c r="I1200" i="5"/>
  <c r="K1200" i="5"/>
  <c r="N1200" i="5"/>
  <c r="B1201" i="5"/>
  <c r="C1201" i="5"/>
  <c r="E1201" i="5"/>
  <c r="F1201" i="5"/>
  <c r="H1201" i="5"/>
  <c r="I1201" i="5"/>
  <c r="K1201" i="5"/>
  <c r="N1201" i="5"/>
  <c r="B1202" i="5"/>
  <c r="C1202" i="5"/>
  <c r="E1202" i="5"/>
  <c r="F1202" i="5"/>
  <c r="H1202" i="5"/>
  <c r="I1202" i="5"/>
  <c r="K1202" i="5"/>
  <c r="N1202" i="5"/>
  <c r="B1203" i="5"/>
  <c r="C1203" i="5"/>
  <c r="E1203" i="5"/>
  <c r="F1203" i="5"/>
  <c r="H1203" i="5"/>
  <c r="I1203" i="5"/>
  <c r="K1203" i="5"/>
  <c r="N1203" i="5"/>
  <c r="B1204" i="5"/>
  <c r="C1204" i="5"/>
  <c r="E1204" i="5"/>
  <c r="F1204" i="5"/>
  <c r="H1204" i="5"/>
  <c r="I1204" i="5"/>
  <c r="K1204" i="5"/>
  <c r="N1204" i="5"/>
  <c r="B1205" i="5"/>
  <c r="C1205" i="5"/>
  <c r="E1205" i="5"/>
  <c r="F1205" i="5"/>
  <c r="H1205" i="5"/>
  <c r="I1205" i="5"/>
  <c r="K1205" i="5"/>
  <c r="N1205" i="5"/>
  <c r="H1206" i="5"/>
  <c r="C1207" i="5"/>
  <c r="E1207" i="5"/>
  <c r="H1208" i="5"/>
  <c r="E1209" i="5"/>
  <c r="B1210" i="5"/>
  <c r="D1210" i="5" s="1"/>
  <c r="H1210" i="5"/>
  <c r="C1211" i="5"/>
  <c r="E1211" i="5"/>
  <c r="H1212" i="5"/>
  <c r="C1213" i="5"/>
  <c r="E1213" i="5"/>
  <c r="H1214" i="5"/>
  <c r="K1214" i="5"/>
  <c r="C1215" i="5"/>
  <c r="E1215" i="5"/>
  <c r="H1216" i="5"/>
  <c r="K1216" i="5"/>
  <c r="C1217" i="5"/>
  <c r="E1217" i="5"/>
  <c r="H1218" i="5"/>
  <c r="K1218" i="5"/>
  <c r="C1219" i="5"/>
  <c r="E1219" i="5"/>
  <c r="H1220" i="5"/>
  <c r="K1220" i="5"/>
  <c r="C1221" i="5"/>
  <c r="E1221" i="5"/>
  <c r="H1222" i="5"/>
  <c r="K1222" i="5"/>
  <c r="C1223" i="5"/>
  <c r="E1223" i="5"/>
  <c r="H1224" i="5"/>
  <c r="K1224" i="5"/>
  <c r="C1225" i="5"/>
  <c r="E1225" i="5"/>
  <c r="H1226" i="5"/>
  <c r="K1226" i="5"/>
  <c r="C1227" i="5"/>
  <c r="E1227" i="5"/>
  <c r="H1228" i="5"/>
  <c r="K1228" i="5"/>
  <c r="C1229" i="5"/>
  <c r="E1229" i="5"/>
  <c r="H1230" i="5"/>
  <c r="K1230" i="5"/>
  <c r="C1231" i="5"/>
  <c r="E1231" i="5"/>
  <c r="H1232" i="5"/>
  <c r="K1232" i="5"/>
  <c r="C1233" i="5"/>
  <c r="E1233" i="5"/>
  <c r="H1234" i="5"/>
  <c r="K1234" i="5"/>
  <c r="C1235" i="5"/>
  <c r="E1235" i="5"/>
  <c r="H1236" i="5"/>
  <c r="K1236" i="5"/>
  <c r="B1237" i="5"/>
  <c r="C1237" i="5"/>
  <c r="E1237" i="5"/>
  <c r="F1237" i="5"/>
  <c r="H1237" i="5"/>
  <c r="I1237" i="5"/>
  <c r="K1237" i="5"/>
  <c r="N1237" i="5"/>
  <c r="B1238" i="5"/>
  <c r="C1238" i="5"/>
  <c r="E1238" i="5"/>
  <c r="F1238" i="5"/>
  <c r="H1238" i="5"/>
  <c r="I1238" i="5"/>
  <c r="K1238" i="5"/>
  <c r="N1238" i="5"/>
  <c r="B1239" i="5"/>
  <c r="E1239" i="5"/>
  <c r="F1239" i="5"/>
  <c r="H1239" i="5"/>
  <c r="I1239" i="5"/>
  <c r="K1239" i="5"/>
  <c r="N1239" i="5"/>
  <c r="B1240" i="5"/>
  <c r="C1240" i="5"/>
  <c r="E1240" i="5"/>
  <c r="F1240" i="5"/>
  <c r="H1240" i="5"/>
  <c r="I1240" i="5"/>
  <c r="K1240" i="5"/>
  <c r="N1240" i="5"/>
  <c r="B1241" i="5"/>
  <c r="C1241" i="5"/>
  <c r="E1241" i="5"/>
  <c r="F1241" i="5"/>
  <c r="H1241" i="5"/>
  <c r="I1241" i="5"/>
  <c r="K1241" i="5"/>
  <c r="N1241" i="5"/>
  <c r="B1242" i="5"/>
  <c r="C1242" i="5"/>
  <c r="E1242" i="5"/>
  <c r="F1242" i="5"/>
  <c r="H1242" i="5"/>
  <c r="I1242" i="5"/>
  <c r="K1242" i="5"/>
  <c r="N1242" i="5"/>
  <c r="B1243" i="5"/>
  <c r="C1243" i="5"/>
  <c r="E1243" i="5"/>
  <c r="F1243" i="5"/>
  <c r="H1243" i="5"/>
  <c r="I1243" i="5"/>
  <c r="K1243" i="5"/>
  <c r="N1243" i="5"/>
  <c r="B1244" i="5"/>
  <c r="C1244" i="5"/>
  <c r="E1244" i="5"/>
  <c r="F1244" i="5"/>
  <c r="H1244" i="5"/>
  <c r="I1244" i="5"/>
  <c r="K1244" i="5"/>
  <c r="N1244" i="5"/>
  <c r="B1245" i="5"/>
  <c r="C1245" i="5"/>
  <c r="E1245" i="5"/>
  <c r="F1245" i="5"/>
  <c r="H1245" i="5"/>
  <c r="I1245" i="5"/>
  <c r="K1245" i="5"/>
  <c r="N1245" i="5"/>
  <c r="B1246" i="5"/>
  <c r="C1246" i="5"/>
  <c r="E1246" i="5"/>
  <c r="F1246" i="5"/>
  <c r="H1246" i="5"/>
  <c r="I1246" i="5"/>
  <c r="K1246" i="5"/>
  <c r="N1246" i="5"/>
  <c r="B1247" i="5"/>
  <c r="C1247" i="5"/>
  <c r="E1247" i="5"/>
  <c r="F1247" i="5"/>
  <c r="H1247" i="5"/>
  <c r="I1247" i="5"/>
  <c r="K1247" i="5"/>
  <c r="N1247" i="5"/>
  <c r="B1248" i="5"/>
  <c r="C1248" i="5"/>
  <c r="E1248" i="5"/>
  <c r="F1248" i="5"/>
  <c r="H1248" i="5"/>
  <c r="I1248" i="5"/>
  <c r="K1248" i="5"/>
  <c r="N1248" i="5"/>
  <c r="C1249" i="5"/>
  <c r="E1249" i="5"/>
  <c r="H1250" i="5"/>
  <c r="K1250" i="5"/>
  <c r="C1251" i="5"/>
  <c r="E1251" i="5"/>
  <c r="H1252" i="5"/>
  <c r="K1252" i="5"/>
  <c r="C1253" i="5"/>
  <c r="E1253" i="5"/>
  <c r="H1254" i="5"/>
  <c r="K1254" i="5"/>
  <c r="C1255" i="5"/>
  <c r="E1255" i="5"/>
  <c r="H1256" i="5"/>
  <c r="K1256" i="5"/>
  <c r="C1257" i="5"/>
  <c r="E1257" i="5"/>
  <c r="H1258" i="5"/>
  <c r="K1258" i="5"/>
  <c r="C1259" i="5"/>
  <c r="E1259" i="5"/>
  <c r="H1260" i="5"/>
  <c r="K1260" i="5"/>
  <c r="C1261" i="5"/>
  <c r="E1261" i="5"/>
  <c r="H1262" i="5"/>
  <c r="K1262" i="5"/>
  <c r="C1263" i="5"/>
  <c r="E1263" i="5"/>
  <c r="H1264" i="5"/>
  <c r="K1264" i="5"/>
  <c r="C1265" i="5"/>
  <c r="E1265" i="5"/>
  <c r="H1266" i="5"/>
  <c r="K1266" i="5"/>
  <c r="C1267" i="5"/>
  <c r="E1267" i="5"/>
  <c r="H1268" i="5"/>
  <c r="K1268" i="5"/>
  <c r="C1269" i="5"/>
  <c r="E1269" i="5"/>
  <c r="H1270" i="5"/>
  <c r="K1270" i="5"/>
  <c r="C1271" i="5"/>
  <c r="E1271" i="5"/>
  <c r="H1272" i="5"/>
  <c r="K1272" i="5"/>
  <c r="C1273" i="5"/>
  <c r="E1273" i="5"/>
  <c r="H1274" i="5"/>
  <c r="K1274" i="5"/>
  <c r="C1275" i="5"/>
  <c r="E1275" i="5"/>
  <c r="H1276" i="5"/>
  <c r="K1276" i="5"/>
  <c r="C1277" i="5"/>
  <c r="E1277" i="5"/>
  <c r="H1278" i="5"/>
  <c r="K1278" i="5"/>
  <c r="C1279" i="5"/>
  <c r="E1279" i="5"/>
  <c r="B1280" i="5"/>
  <c r="C1280" i="5"/>
  <c r="E1280" i="5"/>
  <c r="F1280" i="5"/>
  <c r="H1280" i="5"/>
  <c r="I1280" i="5"/>
  <c r="K1280" i="5"/>
  <c r="N1280" i="5"/>
  <c r="B1281" i="5"/>
  <c r="C1281" i="5"/>
  <c r="E1281" i="5"/>
  <c r="F1281" i="5"/>
  <c r="H1281" i="5"/>
  <c r="I1281" i="5"/>
  <c r="K1281" i="5"/>
  <c r="N1281" i="5"/>
  <c r="B1282" i="5"/>
  <c r="E1282" i="5"/>
  <c r="F1282" i="5"/>
  <c r="H1282" i="5"/>
  <c r="I1282" i="5"/>
  <c r="K1282" i="5"/>
  <c r="N1282" i="5"/>
  <c r="B1283" i="5"/>
  <c r="C1283" i="5"/>
  <c r="E1283" i="5"/>
  <c r="F1283" i="5"/>
  <c r="H1283" i="5"/>
  <c r="I1283" i="5"/>
  <c r="K1283" i="5"/>
  <c r="N1283" i="5"/>
  <c r="B1284" i="5"/>
  <c r="C1284" i="5"/>
  <c r="E1284" i="5"/>
  <c r="F1284" i="5"/>
  <c r="H1284" i="5"/>
  <c r="I1284" i="5"/>
  <c r="K1284" i="5"/>
  <c r="N1284" i="5"/>
  <c r="B1285" i="5"/>
  <c r="C1285" i="5"/>
  <c r="E1285" i="5"/>
  <c r="F1285" i="5"/>
  <c r="H1285" i="5"/>
  <c r="I1285" i="5"/>
  <c r="K1285" i="5"/>
  <c r="N1285" i="5"/>
  <c r="B1286" i="5"/>
  <c r="C1286" i="5"/>
  <c r="E1286" i="5"/>
  <c r="F1286" i="5"/>
  <c r="H1286" i="5"/>
  <c r="I1286" i="5"/>
  <c r="K1286" i="5"/>
  <c r="N1286" i="5"/>
  <c r="B1287" i="5"/>
  <c r="C1287" i="5"/>
  <c r="E1287" i="5"/>
  <c r="F1287" i="5"/>
  <c r="H1287" i="5"/>
  <c r="I1287" i="5"/>
  <c r="K1287" i="5"/>
  <c r="N1287" i="5"/>
  <c r="B1288" i="5"/>
  <c r="C1288" i="5"/>
  <c r="E1288" i="5"/>
  <c r="F1288" i="5"/>
  <c r="H1288" i="5"/>
  <c r="I1288" i="5"/>
  <c r="K1288" i="5"/>
  <c r="N1288" i="5"/>
  <c r="B1289" i="5"/>
  <c r="C1289" i="5"/>
  <c r="E1289" i="5"/>
  <c r="F1289" i="5"/>
  <c r="H1289" i="5"/>
  <c r="I1289" i="5"/>
  <c r="K1289" i="5"/>
  <c r="N1289" i="5"/>
  <c r="B1290" i="5"/>
  <c r="C1290" i="5"/>
  <c r="E1290" i="5"/>
  <c r="F1290" i="5"/>
  <c r="H1290" i="5"/>
  <c r="I1290" i="5"/>
  <c r="K1290" i="5"/>
  <c r="N1290" i="5"/>
  <c r="B1291" i="5"/>
  <c r="C1291" i="5"/>
  <c r="E1291" i="5"/>
  <c r="F1291" i="5"/>
  <c r="H1291" i="5"/>
  <c r="I1291" i="5"/>
  <c r="K1291" i="5"/>
  <c r="N1291" i="5"/>
  <c r="H1292" i="5"/>
  <c r="K1292" i="5"/>
  <c r="C1293" i="5"/>
  <c r="E1293" i="5"/>
  <c r="H1294" i="5"/>
  <c r="K1294" i="5"/>
  <c r="C1295" i="5"/>
  <c r="E1295" i="5"/>
  <c r="H1296" i="5"/>
  <c r="K1296" i="5"/>
  <c r="C1297" i="5"/>
  <c r="E1297" i="5"/>
  <c r="H1298" i="5"/>
  <c r="K1298" i="5"/>
  <c r="C1299" i="5"/>
  <c r="E1299" i="5"/>
  <c r="H1300" i="5"/>
  <c r="K1300" i="5"/>
  <c r="C1301" i="5"/>
  <c r="E1301" i="5"/>
  <c r="H1302" i="5"/>
  <c r="K1302" i="5"/>
  <c r="C1303" i="5"/>
  <c r="E1303" i="5"/>
  <c r="H1304" i="5"/>
  <c r="K1304" i="5"/>
  <c r="C1305" i="5"/>
  <c r="E1305" i="5"/>
  <c r="H1306" i="5"/>
  <c r="K1306" i="5"/>
  <c r="C1307" i="5"/>
  <c r="E1307" i="5"/>
  <c r="H1308" i="5"/>
  <c r="K1308" i="5"/>
  <c r="C1309" i="5"/>
  <c r="E1309" i="5"/>
  <c r="H1310" i="5"/>
  <c r="K1310" i="5"/>
  <c r="C1311" i="5"/>
  <c r="E1311" i="5"/>
  <c r="H1312" i="5"/>
  <c r="K1312" i="5"/>
  <c r="C1313" i="5"/>
  <c r="E1313" i="5"/>
  <c r="H1314" i="5"/>
  <c r="K1314" i="5"/>
  <c r="C1315" i="5"/>
  <c r="E1315" i="5"/>
  <c r="H1316" i="5"/>
  <c r="K1316" i="5"/>
  <c r="C1317" i="5"/>
  <c r="E1317" i="5"/>
  <c r="H1318" i="5"/>
  <c r="K1318" i="5"/>
  <c r="C1319" i="5"/>
  <c r="E1319" i="5"/>
  <c r="H1320" i="5"/>
  <c r="K1320" i="5"/>
  <c r="C1321" i="5"/>
  <c r="E1321" i="5"/>
  <c r="H1322" i="5"/>
  <c r="K1322" i="5"/>
  <c r="B1323" i="5"/>
  <c r="C1323" i="5"/>
  <c r="E1323" i="5"/>
  <c r="F1323" i="5"/>
  <c r="H1323" i="5"/>
  <c r="I1323" i="5"/>
  <c r="K1323" i="5"/>
  <c r="N1323" i="5"/>
  <c r="B1324" i="5"/>
  <c r="C1324" i="5"/>
  <c r="E1324" i="5"/>
  <c r="F1324" i="5"/>
  <c r="H1324" i="5"/>
  <c r="I1324" i="5"/>
  <c r="K1324" i="5"/>
  <c r="N1324" i="5"/>
  <c r="B1325" i="5"/>
  <c r="E1325" i="5"/>
  <c r="F1325" i="5"/>
  <c r="H1325" i="5"/>
  <c r="I1325" i="5"/>
  <c r="K1325" i="5"/>
  <c r="N1325" i="5"/>
  <c r="B1326" i="5"/>
  <c r="C1326" i="5"/>
  <c r="E1326" i="5"/>
  <c r="F1326" i="5"/>
  <c r="H1326" i="5"/>
  <c r="I1326" i="5"/>
  <c r="K1326" i="5"/>
  <c r="N1326" i="5"/>
  <c r="B1327" i="5"/>
  <c r="C1327" i="5"/>
  <c r="E1327" i="5"/>
  <c r="F1327" i="5"/>
  <c r="H1327" i="5"/>
  <c r="I1327" i="5"/>
  <c r="K1327" i="5"/>
  <c r="N1327" i="5"/>
  <c r="B1328" i="5"/>
  <c r="C1328" i="5"/>
  <c r="E1328" i="5"/>
  <c r="F1328" i="5"/>
  <c r="H1328" i="5"/>
  <c r="I1328" i="5"/>
  <c r="K1328" i="5"/>
  <c r="N1328" i="5"/>
  <c r="B1329" i="5"/>
  <c r="C1329" i="5"/>
  <c r="E1329" i="5"/>
  <c r="F1329" i="5"/>
  <c r="H1329" i="5"/>
  <c r="I1329" i="5"/>
  <c r="K1329" i="5"/>
  <c r="N1329" i="5"/>
  <c r="B1330" i="5"/>
  <c r="C1330" i="5"/>
  <c r="E1330" i="5"/>
  <c r="F1330" i="5"/>
  <c r="H1330" i="5"/>
  <c r="I1330" i="5"/>
  <c r="K1330" i="5"/>
  <c r="N1330" i="5"/>
  <c r="B1331" i="5"/>
  <c r="C1331" i="5"/>
  <c r="E1331" i="5"/>
  <c r="F1331" i="5"/>
  <c r="H1331" i="5"/>
  <c r="I1331" i="5"/>
  <c r="K1331" i="5"/>
  <c r="N1331" i="5"/>
  <c r="B1332" i="5"/>
  <c r="C1332" i="5"/>
  <c r="E1332" i="5"/>
  <c r="F1332" i="5"/>
  <c r="H1332" i="5"/>
  <c r="I1332" i="5"/>
  <c r="K1332" i="5"/>
  <c r="N1332" i="5"/>
  <c r="B1333" i="5"/>
  <c r="C1333" i="5"/>
  <c r="E1333" i="5"/>
  <c r="F1333" i="5"/>
  <c r="H1333" i="5"/>
  <c r="I1333" i="5"/>
  <c r="K1333" i="5"/>
  <c r="N1333" i="5"/>
  <c r="B1334" i="5"/>
  <c r="C1334" i="5"/>
  <c r="E1334" i="5"/>
  <c r="F1334" i="5"/>
  <c r="H1334" i="5"/>
  <c r="I1334" i="5"/>
  <c r="K1334" i="5"/>
  <c r="N1334" i="5"/>
  <c r="C1335" i="5"/>
  <c r="E1335" i="5"/>
  <c r="H1336" i="5"/>
  <c r="K1336" i="5"/>
  <c r="C1337" i="5"/>
  <c r="E1337" i="5"/>
  <c r="H1338" i="5"/>
  <c r="K1338" i="5"/>
  <c r="C1339" i="5"/>
  <c r="E1339" i="5"/>
  <c r="H1340" i="5"/>
  <c r="K1340" i="5"/>
  <c r="C1341" i="5"/>
  <c r="E1341" i="5"/>
  <c r="H1342" i="5"/>
  <c r="K1342" i="5"/>
  <c r="C1343" i="5"/>
  <c r="E1343" i="5"/>
  <c r="H1344" i="5"/>
  <c r="K1344" i="5"/>
  <c r="C1345" i="5"/>
  <c r="E1345" i="5"/>
  <c r="H1346" i="5"/>
  <c r="K1346" i="5"/>
  <c r="C1347" i="5"/>
  <c r="E1347" i="5"/>
  <c r="H1348" i="5"/>
  <c r="K1348" i="5"/>
  <c r="C1349" i="5"/>
  <c r="E1349" i="5"/>
  <c r="H1350" i="5"/>
  <c r="K1350" i="5"/>
  <c r="C1351" i="5"/>
  <c r="E1351" i="5"/>
  <c r="H1352" i="5"/>
  <c r="K1352" i="5"/>
  <c r="C1353" i="5"/>
  <c r="E1353" i="5"/>
  <c r="H1354" i="5"/>
  <c r="K1354" i="5"/>
  <c r="C1355" i="5"/>
  <c r="E1355" i="5"/>
  <c r="H1356" i="5"/>
  <c r="K1356" i="5"/>
  <c r="C1357" i="5"/>
  <c r="E1357" i="5"/>
  <c r="H1358" i="5"/>
  <c r="K1358" i="5"/>
  <c r="C1359" i="5"/>
  <c r="E1359" i="5"/>
  <c r="B1360" i="5"/>
  <c r="H1360" i="5"/>
  <c r="K1360" i="5"/>
  <c r="C1361" i="5"/>
  <c r="E1361" i="5"/>
  <c r="H1362" i="5"/>
  <c r="K1362" i="5"/>
  <c r="C1363" i="5"/>
  <c r="E1363" i="5"/>
  <c r="H1364" i="5"/>
  <c r="K1364" i="5"/>
  <c r="C1365" i="5"/>
  <c r="E1365" i="5"/>
  <c r="B1366" i="5"/>
  <c r="C1366" i="5"/>
  <c r="E1366" i="5"/>
  <c r="F1366" i="5"/>
  <c r="H1366" i="5"/>
  <c r="I1366" i="5"/>
  <c r="K1366" i="5"/>
  <c r="N1366" i="5"/>
  <c r="B1367" i="5"/>
  <c r="C1367" i="5"/>
  <c r="E1367" i="5"/>
  <c r="F1367" i="5"/>
  <c r="H1367" i="5"/>
  <c r="I1367" i="5"/>
  <c r="K1367" i="5"/>
  <c r="N1367" i="5"/>
  <c r="B1368" i="5"/>
  <c r="E1368" i="5"/>
  <c r="F1368" i="5"/>
  <c r="H1368" i="5"/>
  <c r="I1368" i="5"/>
  <c r="K1368" i="5"/>
  <c r="N1368" i="5"/>
  <c r="B1369" i="5"/>
  <c r="C1369" i="5"/>
  <c r="E1369" i="5"/>
  <c r="F1369" i="5"/>
  <c r="H1369" i="5"/>
  <c r="I1369" i="5"/>
  <c r="K1369" i="5"/>
  <c r="N1369" i="5"/>
  <c r="B1370" i="5"/>
  <c r="C1370" i="5"/>
  <c r="E1370" i="5"/>
  <c r="F1370" i="5"/>
  <c r="H1370" i="5"/>
  <c r="I1370" i="5"/>
  <c r="K1370" i="5"/>
  <c r="N1370" i="5"/>
  <c r="B1371" i="5"/>
  <c r="C1371" i="5"/>
  <c r="E1371" i="5"/>
  <c r="D1371" i="5" s="1"/>
  <c r="F1371" i="5"/>
  <c r="H1371" i="5"/>
  <c r="I1371" i="5"/>
  <c r="K1371" i="5"/>
  <c r="N1371" i="5"/>
  <c r="B1372" i="5"/>
  <c r="C1372" i="5"/>
  <c r="E1372" i="5"/>
  <c r="F1372" i="5"/>
  <c r="H1372" i="5"/>
  <c r="I1372" i="5"/>
  <c r="K1372" i="5"/>
  <c r="N1372" i="5"/>
  <c r="B1373" i="5"/>
  <c r="C1373" i="5"/>
  <c r="E1373" i="5"/>
  <c r="F1373" i="5"/>
  <c r="H1373" i="5"/>
  <c r="I1373" i="5"/>
  <c r="K1373" i="5"/>
  <c r="N1373" i="5"/>
  <c r="B1374" i="5"/>
  <c r="C1374" i="5"/>
  <c r="E1374" i="5"/>
  <c r="F1374" i="5"/>
  <c r="H1374" i="5"/>
  <c r="I1374" i="5"/>
  <c r="K1374" i="5"/>
  <c r="N1374" i="5"/>
  <c r="B1375" i="5"/>
  <c r="C1375" i="5"/>
  <c r="E1375" i="5"/>
  <c r="F1375" i="5"/>
  <c r="H1375" i="5"/>
  <c r="I1375" i="5"/>
  <c r="K1375" i="5"/>
  <c r="N1375" i="5"/>
  <c r="B1376" i="5"/>
  <c r="C1376" i="5"/>
  <c r="E1376" i="5"/>
  <c r="F1376" i="5"/>
  <c r="H1376" i="5"/>
  <c r="I1376" i="5"/>
  <c r="K1376" i="5"/>
  <c r="N1376" i="5"/>
  <c r="B1377" i="5"/>
  <c r="C1377" i="5"/>
  <c r="E1377" i="5"/>
  <c r="F1377" i="5"/>
  <c r="H1377" i="5"/>
  <c r="I1377" i="5"/>
  <c r="K1377" i="5"/>
  <c r="N1377" i="5"/>
  <c r="H1378" i="5"/>
  <c r="K1378" i="5"/>
  <c r="C1379" i="5"/>
  <c r="E1379" i="5"/>
  <c r="H1380" i="5"/>
  <c r="K1380" i="5"/>
  <c r="C1381" i="5"/>
  <c r="E1381" i="5"/>
  <c r="H1382" i="5"/>
  <c r="K1382" i="5"/>
  <c r="C1383" i="5"/>
  <c r="E1383" i="5"/>
  <c r="B1384" i="5"/>
  <c r="H1384" i="5"/>
  <c r="K1384" i="5"/>
  <c r="C1385" i="5"/>
  <c r="E1385" i="5"/>
  <c r="H1386" i="5"/>
  <c r="K1386" i="5"/>
  <c r="C1387" i="5"/>
  <c r="E1387" i="5"/>
  <c r="H1388" i="5"/>
  <c r="K1388" i="5"/>
  <c r="C1389" i="5"/>
  <c r="E1389" i="5"/>
  <c r="H1390" i="5"/>
  <c r="K1390" i="5"/>
  <c r="C1391" i="5"/>
  <c r="E1391" i="5"/>
  <c r="H1392" i="5"/>
  <c r="K1392" i="5"/>
  <c r="C1393" i="5"/>
  <c r="E1393" i="5"/>
  <c r="H1394" i="5"/>
  <c r="K1394" i="5"/>
  <c r="C1395" i="5"/>
  <c r="E1395" i="5"/>
  <c r="H1396" i="5"/>
  <c r="K1396" i="5"/>
  <c r="C1397" i="5"/>
  <c r="E1397" i="5"/>
  <c r="H1398" i="5"/>
  <c r="K1398" i="5"/>
  <c r="C1399" i="5"/>
  <c r="E1399" i="5"/>
  <c r="H1400" i="5"/>
  <c r="K1400" i="5"/>
  <c r="C1401" i="5"/>
  <c r="E1401" i="5"/>
  <c r="H1402" i="5"/>
  <c r="K1402" i="5"/>
  <c r="C1403" i="5"/>
  <c r="E1403" i="5"/>
  <c r="H1404" i="5"/>
  <c r="K1404" i="5"/>
  <c r="C1405" i="5"/>
  <c r="E1405" i="5"/>
  <c r="H1406" i="5"/>
  <c r="K1406" i="5"/>
  <c r="C1407" i="5"/>
  <c r="E1407" i="5"/>
  <c r="H1408" i="5"/>
  <c r="K1408" i="5"/>
  <c r="B1409" i="5"/>
  <c r="C1409" i="5"/>
  <c r="E1409" i="5"/>
  <c r="F1409" i="5"/>
  <c r="H1409" i="5"/>
  <c r="I1409" i="5"/>
  <c r="K1409" i="5"/>
  <c r="N1409" i="5"/>
  <c r="B1410" i="5"/>
  <c r="C1410" i="5"/>
  <c r="E1410" i="5"/>
  <c r="F1410" i="5"/>
  <c r="H1410" i="5"/>
  <c r="I1410" i="5"/>
  <c r="K1410" i="5"/>
  <c r="N1410" i="5"/>
  <c r="B1411" i="5"/>
  <c r="E1411" i="5"/>
  <c r="F1411" i="5"/>
  <c r="H1411" i="5"/>
  <c r="I1411" i="5"/>
  <c r="K1411" i="5"/>
  <c r="N1411" i="5"/>
  <c r="B1412" i="5"/>
  <c r="C1412" i="5"/>
  <c r="E1412" i="5"/>
  <c r="F1412" i="5"/>
  <c r="H1412" i="5"/>
  <c r="I1412" i="5"/>
  <c r="K1412" i="5"/>
  <c r="N1412" i="5"/>
  <c r="B1413" i="5"/>
  <c r="C1413" i="5"/>
  <c r="E1413" i="5"/>
  <c r="F1413" i="5"/>
  <c r="H1413" i="5"/>
  <c r="I1413" i="5"/>
  <c r="K1413" i="5"/>
  <c r="N1413" i="5"/>
  <c r="B1414" i="5"/>
  <c r="C1414" i="5"/>
  <c r="E1414" i="5"/>
  <c r="F1414" i="5"/>
  <c r="H1414" i="5"/>
  <c r="I1414" i="5"/>
  <c r="K1414" i="5"/>
  <c r="N1414" i="5"/>
  <c r="B1415" i="5"/>
  <c r="C1415" i="5"/>
  <c r="E1415" i="5"/>
  <c r="F1415" i="5"/>
  <c r="H1415" i="5"/>
  <c r="I1415" i="5"/>
  <c r="K1415" i="5"/>
  <c r="N1415" i="5"/>
  <c r="B1416" i="5"/>
  <c r="C1416" i="5"/>
  <c r="E1416" i="5"/>
  <c r="F1416" i="5"/>
  <c r="H1416" i="5"/>
  <c r="I1416" i="5"/>
  <c r="K1416" i="5"/>
  <c r="N1416" i="5"/>
  <c r="B1417" i="5"/>
  <c r="C1417" i="5"/>
  <c r="E1417" i="5"/>
  <c r="F1417" i="5"/>
  <c r="H1417" i="5"/>
  <c r="I1417" i="5"/>
  <c r="K1417" i="5"/>
  <c r="N1417" i="5"/>
  <c r="B1418" i="5"/>
  <c r="C1418" i="5"/>
  <c r="E1418" i="5"/>
  <c r="F1418" i="5"/>
  <c r="H1418" i="5"/>
  <c r="I1418" i="5"/>
  <c r="K1418" i="5"/>
  <c r="N1418" i="5"/>
  <c r="B1419" i="5"/>
  <c r="C1419" i="5"/>
  <c r="E1419" i="5"/>
  <c r="F1419" i="5"/>
  <c r="H1419" i="5"/>
  <c r="I1419" i="5"/>
  <c r="K1419" i="5"/>
  <c r="N1419" i="5"/>
  <c r="B1420" i="5"/>
  <c r="C1420" i="5"/>
  <c r="E1420" i="5"/>
  <c r="F1420" i="5"/>
  <c r="H1420" i="5"/>
  <c r="I1420" i="5"/>
  <c r="K1420" i="5"/>
  <c r="N1420" i="5"/>
  <c r="C1421" i="5"/>
  <c r="E1421" i="5"/>
  <c r="H1422" i="5"/>
  <c r="K1422" i="5"/>
  <c r="C1423" i="5"/>
  <c r="E1423" i="5"/>
  <c r="H1424" i="5"/>
  <c r="K1424" i="5"/>
  <c r="C1425" i="5"/>
  <c r="E1425" i="5"/>
  <c r="H1426" i="5"/>
  <c r="K1426" i="5"/>
  <c r="C1427" i="5"/>
  <c r="E1427" i="5"/>
  <c r="H1428" i="5"/>
  <c r="K1428" i="5"/>
  <c r="C1429" i="5"/>
  <c r="E1429" i="5"/>
  <c r="H1430" i="5"/>
  <c r="K1430" i="5"/>
  <c r="C1431" i="5"/>
  <c r="E1431" i="5"/>
  <c r="H1432" i="5"/>
  <c r="K1432" i="5"/>
  <c r="C1433" i="5"/>
  <c r="E1433" i="5"/>
  <c r="H1434" i="5"/>
  <c r="K1434" i="5"/>
  <c r="C1435" i="5"/>
  <c r="E1435" i="5"/>
  <c r="H1436" i="5"/>
  <c r="K1436" i="5"/>
  <c r="C1437" i="5"/>
  <c r="E1437" i="5"/>
  <c r="H1438" i="5"/>
  <c r="K1438" i="5"/>
  <c r="C1439" i="5"/>
  <c r="E1439" i="5"/>
  <c r="H1440" i="5"/>
  <c r="K1440" i="5"/>
  <c r="C1441" i="5"/>
  <c r="E1441" i="5"/>
  <c r="B1442" i="5"/>
  <c r="D1442" i="5" s="1"/>
  <c r="H1442" i="5"/>
  <c r="K1442" i="5"/>
  <c r="C1443" i="5"/>
  <c r="E1443" i="5"/>
  <c r="H1444" i="5"/>
  <c r="K1444" i="5"/>
  <c r="C1445" i="5"/>
  <c r="E1445" i="5"/>
  <c r="H1446" i="5"/>
  <c r="K1446" i="5"/>
  <c r="C1447" i="5"/>
  <c r="E1447" i="5"/>
  <c r="H1448" i="5"/>
  <c r="K1448" i="5"/>
  <c r="C1449" i="5"/>
  <c r="E1449" i="5"/>
  <c r="H1450" i="5"/>
  <c r="K1450" i="5"/>
  <c r="C1451" i="5"/>
  <c r="E1451" i="5"/>
  <c r="B1452" i="5"/>
  <c r="C1452" i="5"/>
  <c r="E1452" i="5"/>
  <c r="F1452" i="5"/>
  <c r="H1452" i="5"/>
  <c r="I1452" i="5"/>
  <c r="K1452" i="5"/>
  <c r="N1452" i="5"/>
  <c r="B1453" i="5"/>
  <c r="C1453" i="5"/>
  <c r="E1453" i="5"/>
  <c r="F1453" i="5"/>
  <c r="H1453" i="5"/>
  <c r="I1453" i="5"/>
  <c r="K1453" i="5"/>
  <c r="N1453" i="5"/>
  <c r="B1454" i="5"/>
  <c r="E1454" i="5"/>
  <c r="F1454" i="5"/>
  <c r="H1454" i="5"/>
  <c r="I1454" i="5"/>
  <c r="K1454" i="5"/>
  <c r="L1454" i="5" s="1"/>
  <c r="N1454" i="5"/>
  <c r="B1455" i="5"/>
  <c r="C1455" i="5"/>
  <c r="E1455" i="5"/>
  <c r="F1455" i="5"/>
  <c r="H1455" i="5"/>
  <c r="I1455" i="5"/>
  <c r="K1455" i="5"/>
  <c r="N1455" i="5"/>
  <c r="B1456" i="5"/>
  <c r="C1456" i="5"/>
  <c r="E1456" i="5"/>
  <c r="F1456" i="5"/>
  <c r="H1456" i="5"/>
  <c r="I1456" i="5"/>
  <c r="K1456" i="5"/>
  <c r="N1456" i="5"/>
  <c r="B1457" i="5"/>
  <c r="C1457" i="5"/>
  <c r="E1457" i="5"/>
  <c r="F1457" i="5"/>
  <c r="H1457" i="5"/>
  <c r="I1457" i="5"/>
  <c r="K1457" i="5"/>
  <c r="N1457" i="5"/>
  <c r="B1458" i="5"/>
  <c r="C1458" i="5"/>
  <c r="E1458" i="5"/>
  <c r="F1458" i="5"/>
  <c r="H1458" i="5"/>
  <c r="I1458" i="5"/>
  <c r="K1458" i="5"/>
  <c r="N1458" i="5"/>
  <c r="B1459" i="5"/>
  <c r="C1459" i="5"/>
  <c r="E1459" i="5"/>
  <c r="F1459" i="5"/>
  <c r="H1459" i="5"/>
  <c r="I1459" i="5"/>
  <c r="K1459" i="5"/>
  <c r="N1459" i="5"/>
  <c r="B1460" i="5"/>
  <c r="C1460" i="5"/>
  <c r="E1460" i="5"/>
  <c r="F1460" i="5"/>
  <c r="H1460" i="5"/>
  <c r="I1460" i="5"/>
  <c r="K1460" i="5"/>
  <c r="N1460" i="5"/>
  <c r="B1461" i="5"/>
  <c r="C1461" i="5"/>
  <c r="E1461" i="5"/>
  <c r="F1461" i="5"/>
  <c r="H1461" i="5"/>
  <c r="I1461" i="5"/>
  <c r="K1461" i="5"/>
  <c r="N1461" i="5"/>
  <c r="B1462" i="5"/>
  <c r="C1462" i="5"/>
  <c r="E1462" i="5"/>
  <c r="F1462" i="5"/>
  <c r="H1462" i="5"/>
  <c r="I1462" i="5"/>
  <c r="K1462" i="5"/>
  <c r="N1462" i="5"/>
  <c r="B1463" i="5"/>
  <c r="C1463" i="5"/>
  <c r="E1463" i="5"/>
  <c r="F1463" i="5"/>
  <c r="H1463" i="5"/>
  <c r="I1463" i="5"/>
  <c r="K1463" i="5"/>
  <c r="N1463" i="5"/>
  <c r="H1464" i="5"/>
  <c r="K1464" i="5"/>
  <c r="C1465" i="5"/>
  <c r="E1465" i="5"/>
  <c r="H1466" i="5"/>
  <c r="K1466" i="5"/>
  <c r="C1467" i="5"/>
  <c r="E1467" i="5"/>
  <c r="H1468" i="5"/>
  <c r="K1468" i="5"/>
  <c r="C1469" i="5"/>
  <c r="E1469" i="5"/>
  <c r="H1470" i="5"/>
  <c r="K1470" i="5"/>
  <c r="C1471" i="5"/>
  <c r="E1471" i="5"/>
  <c r="H1472" i="5"/>
  <c r="K1472" i="5"/>
  <c r="C1473" i="5"/>
  <c r="E1473" i="5"/>
  <c r="H1474" i="5"/>
  <c r="K1474" i="5"/>
  <c r="C1475" i="5"/>
  <c r="E1475" i="5"/>
  <c r="B1476" i="5"/>
  <c r="H1476" i="5"/>
  <c r="K1476" i="5"/>
  <c r="C1477" i="5"/>
  <c r="E1477" i="5"/>
  <c r="H1478" i="5"/>
  <c r="K1478" i="5"/>
  <c r="C1479" i="5"/>
  <c r="E1479" i="5"/>
  <c r="B1480" i="5"/>
  <c r="D1480" i="5" s="1"/>
  <c r="H1480" i="5"/>
  <c r="K1480" i="5"/>
  <c r="C1481" i="5"/>
  <c r="E1481" i="5"/>
  <c r="D1481" i="5" s="1"/>
  <c r="H1482" i="5"/>
  <c r="K1482" i="5"/>
  <c r="C1483" i="5"/>
  <c r="E1483" i="5"/>
  <c r="H1484" i="5"/>
  <c r="K1484" i="5"/>
  <c r="C1485" i="5"/>
  <c r="E1485" i="5"/>
  <c r="H1486" i="5"/>
  <c r="K1486" i="5"/>
  <c r="C1487" i="5"/>
  <c r="E1487" i="5"/>
  <c r="H1488" i="5"/>
  <c r="K1488" i="5"/>
  <c r="C1489" i="5"/>
  <c r="E1489" i="5"/>
  <c r="H1490" i="5"/>
  <c r="K1490" i="5"/>
  <c r="C1491" i="5"/>
  <c r="E1491" i="5"/>
  <c r="H1492" i="5"/>
  <c r="K1492" i="5"/>
  <c r="C1493" i="5"/>
  <c r="E1493" i="5"/>
  <c r="H1494" i="5"/>
  <c r="K1494" i="5"/>
  <c r="B1495" i="5"/>
  <c r="C1495" i="5"/>
  <c r="E1495" i="5"/>
  <c r="F1495" i="5"/>
  <c r="H1495" i="5"/>
  <c r="I1495" i="5"/>
  <c r="K1495" i="5"/>
  <c r="N1495" i="5"/>
  <c r="B1496" i="5"/>
  <c r="C1496" i="5"/>
  <c r="E1496" i="5"/>
  <c r="F1496" i="5"/>
  <c r="H1496" i="5"/>
  <c r="I1496" i="5"/>
  <c r="K1496" i="5"/>
  <c r="L1496" i="5" s="1"/>
  <c r="N1496" i="5"/>
  <c r="B1497" i="5"/>
  <c r="E1497" i="5"/>
  <c r="F1497" i="5"/>
  <c r="H1497" i="5"/>
  <c r="I1497" i="5"/>
  <c r="K1497" i="5"/>
  <c r="N1497" i="5"/>
  <c r="B1498" i="5"/>
  <c r="C1498" i="5"/>
  <c r="E1498" i="5"/>
  <c r="F1498" i="5"/>
  <c r="H1498" i="5"/>
  <c r="I1498" i="5"/>
  <c r="K1498" i="5"/>
  <c r="N1498" i="5"/>
  <c r="B1499" i="5"/>
  <c r="C1499" i="5"/>
  <c r="E1499" i="5"/>
  <c r="F1499" i="5"/>
  <c r="H1499" i="5"/>
  <c r="I1499" i="5"/>
  <c r="K1499" i="5"/>
  <c r="N1499" i="5"/>
  <c r="B1500" i="5"/>
  <c r="C1500" i="5"/>
  <c r="E1500" i="5"/>
  <c r="F1500" i="5"/>
  <c r="H1500" i="5"/>
  <c r="I1500" i="5"/>
  <c r="K1500" i="5"/>
  <c r="N1500" i="5"/>
  <c r="B1501" i="5"/>
  <c r="C1501" i="5"/>
  <c r="E1501" i="5"/>
  <c r="F1501" i="5"/>
  <c r="H1501" i="5"/>
  <c r="I1501" i="5"/>
  <c r="K1501" i="5"/>
  <c r="N1501" i="5"/>
  <c r="B1502" i="5"/>
  <c r="C1502" i="5"/>
  <c r="E1502" i="5"/>
  <c r="F1502" i="5"/>
  <c r="H1502" i="5"/>
  <c r="I1502" i="5"/>
  <c r="K1502" i="5"/>
  <c r="N1502" i="5"/>
  <c r="B1503" i="5"/>
  <c r="C1503" i="5"/>
  <c r="E1503" i="5"/>
  <c r="F1503" i="5"/>
  <c r="H1503" i="5"/>
  <c r="I1503" i="5"/>
  <c r="K1503" i="5"/>
  <c r="N1503" i="5"/>
  <c r="B1504" i="5"/>
  <c r="C1504" i="5"/>
  <c r="E1504" i="5"/>
  <c r="F1504" i="5"/>
  <c r="H1504" i="5"/>
  <c r="I1504" i="5"/>
  <c r="K1504" i="5"/>
  <c r="N1504" i="5"/>
  <c r="B1505" i="5"/>
  <c r="C1505" i="5"/>
  <c r="E1505" i="5"/>
  <c r="F1505" i="5"/>
  <c r="H1505" i="5"/>
  <c r="I1505" i="5"/>
  <c r="K1505" i="5"/>
  <c r="N1505" i="5"/>
  <c r="B1506" i="5"/>
  <c r="C1506" i="5"/>
  <c r="E1506" i="5"/>
  <c r="F1506" i="5"/>
  <c r="H1506" i="5"/>
  <c r="I1506" i="5"/>
  <c r="K1506" i="5"/>
  <c r="N1506" i="5"/>
  <c r="C1507" i="5"/>
  <c r="E1507" i="5"/>
  <c r="H1508" i="5"/>
  <c r="K1508" i="5"/>
  <c r="C1509" i="5"/>
  <c r="E1509" i="5"/>
  <c r="H1510" i="5"/>
  <c r="K1510" i="5"/>
  <c r="C1511" i="5"/>
  <c r="E1511" i="5"/>
  <c r="H1512" i="5"/>
  <c r="K1512" i="5"/>
  <c r="C1513" i="5"/>
  <c r="E1513" i="5"/>
  <c r="H1514" i="5"/>
  <c r="K1514" i="5"/>
  <c r="C1515" i="5"/>
  <c r="E1515" i="5"/>
  <c r="H1516" i="5"/>
  <c r="K1516" i="5"/>
  <c r="L1516" i="5" s="1"/>
  <c r="C1517" i="5"/>
  <c r="E1517" i="5"/>
  <c r="B1518" i="5"/>
  <c r="H1518" i="5"/>
  <c r="K1518" i="5"/>
  <c r="C1519" i="5"/>
  <c r="E1519" i="5"/>
  <c r="H1520" i="5"/>
  <c r="K1520" i="5"/>
  <c r="C1521" i="5"/>
  <c r="E1521" i="5"/>
  <c r="H1522" i="5"/>
  <c r="K1522" i="5"/>
  <c r="C1523" i="5"/>
  <c r="E1523" i="5"/>
  <c r="H1524" i="5"/>
  <c r="K1524" i="5"/>
  <c r="C1525" i="5"/>
  <c r="E1525" i="5"/>
  <c r="H1526" i="5"/>
  <c r="K1526" i="5"/>
  <c r="C1527" i="5"/>
  <c r="E1527" i="5"/>
  <c r="H1528" i="5"/>
  <c r="K1528" i="5"/>
  <c r="C1529" i="5"/>
  <c r="E1529" i="5"/>
  <c r="H1530" i="5"/>
  <c r="K1530" i="5"/>
  <c r="C1531" i="5"/>
  <c r="E1531" i="5"/>
  <c r="H1532" i="5"/>
  <c r="K1532" i="5"/>
  <c r="C1533" i="5"/>
  <c r="E1533" i="5"/>
  <c r="H1534" i="5"/>
  <c r="K1534" i="5"/>
  <c r="C1535" i="5"/>
  <c r="E1535" i="5"/>
  <c r="H1536" i="5"/>
  <c r="K1536" i="5"/>
  <c r="C1537" i="5"/>
  <c r="E1537" i="5"/>
  <c r="B1538" i="5"/>
  <c r="C1538" i="5"/>
  <c r="E1538" i="5"/>
  <c r="F1538" i="5"/>
  <c r="H1538" i="5"/>
  <c r="I1538" i="5"/>
  <c r="K1538" i="5"/>
  <c r="N1538" i="5"/>
  <c r="B1539" i="5"/>
  <c r="C1539" i="5"/>
  <c r="E1539" i="5"/>
  <c r="F1539" i="5"/>
  <c r="H1539" i="5"/>
  <c r="I1539" i="5"/>
  <c r="K1539" i="5"/>
  <c r="N1539" i="5"/>
  <c r="B1540" i="5"/>
  <c r="E1540" i="5"/>
  <c r="F1540" i="5"/>
  <c r="H1540" i="5"/>
  <c r="I1540" i="5"/>
  <c r="K1540" i="5"/>
  <c r="N1540" i="5"/>
  <c r="B1541" i="5"/>
  <c r="C1541" i="5"/>
  <c r="E1541" i="5"/>
  <c r="F1541" i="5"/>
  <c r="H1541" i="5"/>
  <c r="I1541" i="5"/>
  <c r="K1541" i="5"/>
  <c r="N1541" i="5"/>
  <c r="B1542" i="5"/>
  <c r="C1542" i="5"/>
  <c r="E1542" i="5"/>
  <c r="F1542" i="5"/>
  <c r="H1542" i="5"/>
  <c r="I1542" i="5"/>
  <c r="K1542" i="5"/>
  <c r="N1542" i="5"/>
  <c r="B1543" i="5"/>
  <c r="C1543" i="5"/>
  <c r="E1543" i="5"/>
  <c r="F1543" i="5"/>
  <c r="H1543" i="5"/>
  <c r="I1543" i="5"/>
  <c r="K1543" i="5"/>
  <c r="N1543" i="5"/>
  <c r="B1544" i="5"/>
  <c r="C1544" i="5"/>
  <c r="E1544" i="5"/>
  <c r="F1544" i="5"/>
  <c r="H1544" i="5"/>
  <c r="I1544" i="5"/>
  <c r="K1544" i="5"/>
  <c r="N1544" i="5"/>
  <c r="B1545" i="5"/>
  <c r="C1545" i="5"/>
  <c r="E1545" i="5"/>
  <c r="F1545" i="5"/>
  <c r="H1545" i="5"/>
  <c r="I1545" i="5"/>
  <c r="K1545" i="5"/>
  <c r="N1545" i="5"/>
  <c r="B1546" i="5"/>
  <c r="C1546" i="5"/>
  <c r="E1546" i="5"/>
  <c r="F1546" i="5"/>
  <c r="H1546" i="5"/>
  <c r="I1546" i="5"/>
  <c r="K1546" i="5"/>
  <c r="N1546" i="5"/>
  <c r="B1547" i="5"/>
  <c r="C1547" i="5"/>
  <c r="E1547" i="5"/>
  <c r="F1547" i="5"/>
  <c r="H1547" i="5"/>
  <c r="I1547" i="5"/>
  <c r="K1547" i="5"/>
  <c r="N1547" i="5"/>
  <c r="B1548" i="5"/>
  <c r="C1548" i="5"/>
  <c r="E1548" i="5"/>
  <c r="F1548" i="5"/>
  <c r="H1548" i="5"/>
  <c r="I1548" i="5"/>
  <c r="K1548" i="5"/>
  <c r="N1548" i="5"/>
  <c r="B1549" i="5"/>
  <c r="C1549" i="5"/>
  <c r="E1549" i="5"/>
  <c r="F1549" i="5"/>
  <c r="H1549" i="5"/>
  <c r="I1549" i="5"/>
  <c r="K1549" i="5"/>
  <c r="N1549" i="5"/>
  <c r="C1550" i="5"/>
  <c r="H1550" i="5"/>
  <c r="K1550" i="5"/>
  <c r="C1551" i="5"/>
  <c r="E1551" i="5"/>
  <c r="H1552" i="5"/>
  <c r="K1552" i="5"/>
  <c r="C1553" i="5"/>
  <c r="E1553" i="5"/>
  <c r="K1553" i="5"/>
  <c r="C1554" i="5"/>
  <c r="H1554" i="5"/>
  <c r="K1554" i="5"/>
  <c r="C1555" i="5"/>
  <c r="E1555" i="5"/>
  <c r="H1556" i="5"/>
  <c r="K1556" i="5"/>
  <c r="C1557" i="5"/>
  <c r="E1557" i="5"/>
  <c r="K1557" i="5"/>
  <c r="C1558" i="5"/>
  <c r="H1558" i="5"/>
  <c r="K1558" i="5"/>
  <c r="C1559" i="5"/>
  <c r="E1559" i="5"/>
  <c r="H1560" i="5"/>
  <c r="K1560" i="5"/>
  <c r="L1560" i="5" s="1"/>
  <c r="C1561" i="5"/>
  <c r="E1561" i="5"/>
  <c r="K1561" i="5"/>
  <c r="C1562" i="5"/>
  <c r="H1562" i="5"/>
  <c r="K1562" i="5"/>
  <c r="C1563" i="5"/>
  <c r="E1563" i="5"/>
  <c r="H1564" i="5"/>
  <c r="K1564" i="5"/>
  <c r="C1565" i="5"/>
  <c r="E1565" i="5"/>
  <c r="K1565" i="5"/>
  <c r="C1566" i="5"/>
  <c r="H1566" i="5"/>
  <c r="K1566" i="5"/>
  <c r="C1567" i="5"/>
  <c r="E1567" i="5"/>
  <c r="H1568" i="5"/>
  <c r="K1568" i="5"/>
  <c r="C1569" i="5"/>
  <c r="E1569" i="5"/>
  <c r="K1569" i="5"/>
  <c r="C1570" i="5"/>
  <c r="H1570" i="5"/>
  <c r="K1570" i="5"/>
  <c r="C1571" i="5"/>
  <c r="E1571" i="5"/>
  <c r="H1572" i="5"/>
  <c r="K1572" i="5"/>
  <c r="C1573" i="5"/>
  <c r="E1573" i="5"/>
  <c r="K1573" i="5"/>
  <c r="C1574" i="5"/>
  <c r="H1574" i="5"/>
  <c r="K1574" i="5"/>
  <c r="C1575" i="5"/>
  <c r="E1575" i="5"/>
  <c r="H1576" i="5"/>
  <c r="K1576" i="5"/>
  <c r="C1577" i="5"/>
  <c r="E1577" i="5"/>
  <c r="K1577" i="5"/>
  <c r="C1578" i="5"/>
  <c r="H1578" i="5"/>
  <c r="K1578" i="5"/>
  <c r="C1579" i="5"/>
  <c r="E1579" i="5"/>
  <c r="H1580" i="5"/>
  <c r="K1580" i="5"/>
  <c r="B1581" i="5"/>
  <c r="C1581" i="5"/>
  <c r="E1581" i="5"/>
  <c r="F1581" i="5"/>
  <c r="H1581" i="5"/>
  <c r="I1581" i="5"/>
  <c r="K1581" i="5"/>
  <c r="N1581" i="5"/>
  <c r="B1582" i="5"/>
  <c r="C1582" i="5"/>
  <c r="E1582" i="5"/>
  <c r="F1582" i="5"/>
  <c r="H1582" i="5"/>
  <c r="I1582" i="5"/>
  <c r="K1582" i="5"/>
  <c r="N1582" i="5"/>
  <c r="B1583" i="5"/>
  <c r="E1583" i="5"/>
  <c r="F1583" i="5"/>
  <c r="H1583" i="5"/>
  <c r="I1583" i="5"/>
  <c r="K1583" i="5"/>
  <c r="N1583" i="5"/>
  <c r="B1584" i="5"/>
  <c r="C1584" i="5"/>
  <c r="E1584" i="5"/>
  <c r="F1584" i="5"/>
  <c r="H1584" i="5"/>
  <c r="I1584" i="5"/>
  <c r="K1584" i="5"/>
  <c r="N1584" i="5"/>
  <c r="B1585" i="5"/>
  <c r="C1585" i="5"/>
  <c r="E1585" i="5"/>
  <c r="F1585" i="5"/>
  <c r="H1585" i="5"/>
  <c r="I1585" i="5"/>
  <c r="K1585" i="5"/>
  <c r="N1585" i="5"/>
  <c r="B1586" i="5"/>
  <c r="C1586" i="5"/>
  <c r="E1586" i="5"/>
  <c r="F1586" i="5"/>
  <c r="H1586" i="5"/>
  <c r="I1586" i="5"/>
  <c r="K1586" i="5"/>
  <c r="N1586" i="5"/>
  <c r="B1587" i="5"/>
  <c r="C1587" i="5"/>
  <c r="E1587" i="5"/>
  <c r="F1587" i="5"/>
  <c r="H1587" i="5"/>
  <c r="I1587" i="5"/>
  <c r="K1587" i="5"/>
  <c r="N1587" i="5"/>
  <c r="B1588" i="5"/>
  <c r="C1588" i="5"/>
  <c r="E1588" i="5"/>
  <c r="F1588" i="5"/>
  <c r="H1588" i="5"/>
  <c r="I1588" i="5"/>
  <c r="K1588" i="5"/>
  <c r="N1588" i="5"/>
  <c r="B1589" i="5"/>
  <c r="C1589" i="5"/>
  <c r="E1589" i="5"/>
  <c r="F1589" i="5"/>
  <c r="H1589" i="5"/>
  <c r="I1589" i="5"/>
  <c r="K1589" i="5"/>
  <c r="N1589" i="5"/>
  <c r="B1590" i="5"/>
  <c r="C1590" i="5"/>
  <c r="E1590" i="5"/>
  <c r="F1590" i="5"/>
  <c r="H1590" i="5"/>
  <c r="I1590" i="5"/>
  <c r="K1590" i="5"/>
  <c r="N1590" i="5"/>
  <c r="B1591" i="5"/>
  <c r="C1591" i="5"/>
  <c r="E1591" i="5"/>
  <c r="F1591" i="5"/>
  <c r="H1591" i="5"/>
  <c r="I1591" i="5"/>
  <c r="K1591" i="5"/>
  <c r="N1591" i="5"/>
  <c r="B1592" i="5"/>
  <c r="C1592" i="5"/>
  <c r="E1592" i="5"/>
  <c r="F1592" i="5"/>
  <c r="H1592" i="5"/>
  <c r="I1592" i="5"/>
  <c r="K1592" i="5"/>
  <c r="N1592" i="5"/>
  <c r="C1593" i="5"/>
  <c r="E1593" i="5"/>
  <c r="H1594" i="5"/>
  <c r="K1594" i="5"/>
  <c r="C1595" i="5"/>
  <c r="E1595" i="5"/>
  <c r="H1596" i="5"/>
  <c r="K1596" i="5"/>
  <c r="C1597" i="5"/>
  <c r="E1597" i="5"/>
  <c r="H1598" i="5"/>
  <c r="K1598" i="5"/>
  <c r="C1599" i="5"/>
  <c r="E1599" i="5"/>
  <c r="H1600" i="5"/>
  <c r="K1600" i="5"/>
  <c r="C1601" i="5"/>
  <c r="E1601" i="5"/>
  <c r="H1602" i="5"/>
  <c r="K1602" i="5"/>
  <c r="C1603" i="5"/>
  <c r="E1603" i="5"/>
  <c r="H1604" i="5"/>
  <c r="K1604" i="5"/>
  <c r="C1605" i="5"/>
  <c r="E1605" i="5"/>
  <c r="H1606" i="5"/>
  <c r="K1606" i="5"/>
  <c r="C1607" i="5"/>
  <c r="E1607" i="5"/>
  <c r="H1608" i="5"/>
  <c r="K1608" i="5"/>
  <c r="C1609" i="5"/>
  <c r="E1609" i="5"/>
  <c r="H1610" i="5"/>
  <c r="K1610" i="5"/>
  <c r="C1611" i="5"/>
  <c r="E1611" i="5"/>
  <c r="H1612" i="5"/>
  <c r="K1612" i="5"/>
  <c r="C1613" i="5"/>
  <c r="E1613" i="5"/>
  <c r="H1614" i="5"/>
  <c r="K1614" i="5"/>
  <c r="C1615" i="5"/>
  <c r="E1615" i="5"/>
  <c r="H1616" i="5"/>
  <c r="K1616" i="5"/>
  <c r="C1617" i="5"/>
  <c r="E1617" i="5"/>
  <c r="H1618" i="5"/>
  <c r="K1618" i="5"/>
  <c r="C1619" i="5"/>
  <c r="E1619" i="5"/>
  <c r="H1620" i="5"/>
  <c r="K1620" i="5"/>
  <c r="C1621" i="5"/>
  <c r="E1621" i="5"/>
  <c r="B1622" i="5"/>
  <c r="H1622" i="5"/>
  <c r="K1622" i="5"/>
  <c r="C1623" i="5"/>
  <c r="E1623" i="5"/>
  <c r="D1623" i="5" s="1"/>
  <c r="B1624" i="5"/>
  <c r="C1624" i="5"/>
  <c r="E1624" i="5"/>
  <c r="F1624" i="5"/>
  <c r="H1624" i="5"/>
  <c r="I1624" i="5"/>
  <c r="K1624" i="5"/>
  <c r="N1624" i="5"/>
  <c r="B1625" i="5"/>
  <c r="C1625" i="5"/>
  <c r="E1625" i="5"/>
  <c r="F1625" i="5"/>
  <c r="H1625" i="5"/>
  <c r="I1625" i="5"/>
  <c r="K1625" i="5"/>
  <c r="N1625" i="5"/>
  <c r="B1626" i="5"/>
  <c r="E1626" i="5"/>
  <c r="F1626" i="5"/>
  <c r="H1626" i="5"/>
  <c r="I1626" i="5"/>
  <c r="K1626" i="5"/>
  <c r="N1626" i="5"/>
  <c r="B1627" i="5"/>
  <c r="C1627" i="5"/>
  <c r="E1627" i="5"/>
  <c r="F1627" i="5"/>
  <c r="H1627" i="5"/>
  <c r="I1627" i="5"/>
  <c r="K1627" i="5"/>
  <c r="N1627" i="5"/>
  <c r="B1628" i="5"/>
  <c r="C1628" i="5"/>
  <c r="E1628" i="5"/>
  <c r="F1628" i="5"/>
  <c r="H1628" i="5"/>
  <c r="I1628" i="5"/>
  <c r="K1628" i="5"/>
  <c r="N1628" i="5"/>
  <c r="B1629" i="5"/>
  <c r="C1629" i="5"/>
  <c r="E1629" i="5"/>
  <c r="F1629" i="5"/>
  <c r="H1629" i="5"/>
  <c r="I1629" i="5"/>
  <c r="K1629" i="5"/>
  <c r="N1629" i="5"/>
  <c r="B1630" i="5"/>
  <c r="C1630" i="5"/>
  <c r="E1630" i="5"/>
  <c r="F1630" i="5"/>
  <c r="H1630" i="5"/>
  <c r="I1630" i="5"/>
  <c r="K1630" i="5"/>
  <c r="N1630" i="5"/>
  <c r="B1631" i="5"/>
  <c r="C1631" i="5"/>
  <c r="E1631" i="5"/>
  <c r="F1631" i="5"/>
  <c r="H1631" i="5"/>
  <c r="I1631" i="5"/>
  <c r="K1631" i="5"/>
  <c r="N1631" i="5"/>
  <c r="B1632" i="5"/>
  <c r="C1632" i="5"/>
  <c r="E1632" i="5"/>
  <c r="F1632" i="5"/>
  <c r="H1632" i="5"/>
  <c r="I1632" i="5"/>
  <c r="K1632" i="5"/>
  <c r="N1632" i="5"/>
  <c r="B1633" i="5"/>
  <c r="C1633" i="5"/>
  <c r="E1633" i="5"/>
  <c r="F1633" i="5"/>
  <c r="H1633" i="5"/>
  <c r="I1633" i="5"/>
  <c r="K1633" i="5"/>
  <c r="N1633" i="5"/>
  <c r="B1634" i="5"/>
  <c r="C1634" i="5"/>
  <c r="E1634" i="5"/>
  <c r="F1634" i="5"/>
  <c r="H1634" i="5"/>
  <c r="I1634" i="5"/>
  <c r="K1634" i="5"/>
  <c r="N1634" i="5"/>
  <c r="B1635" i="5"/>
  <c r="C1635" i="5"/>
  <c r="E1635" i="5"/>
  <c r="F1635" i="5"/>
  <c r="H1635" i="5"/>
  <c r="I1635" i="5"/>
  <c r="K1635" i="5"/>
  <c r="N1635" i="5"/>
  <c r="B1636" i="5"/>
  <c r="C1636" i="5"/>
  <c r="E1636" i="5"/>
  <c r="H1636" i="5"/>
  <c r="K1636" i="5"/>
  <c r="C1637" i="5"/>
  <c r="E1637" i="5"/>
  <c r="H1637" i="5"/>
  <c r="K1637" i="5"/>
  <c r="C1638" i="5"/>
  <c r="E1638" i="5"/>
  <c r="H1638" i="5"/>
  <c r="K1638" i="5"/>
  <c r="C1639" i="5"/>
  <c r="E1639" i="5"/>
  <c r="H1639" i="5"/>
  <c r="K1639" i="5"/>
  <c r="C1640" i="5"/>
  <c r="E1640" i="5"/>
  <c r="H1640" i="5"/>
  <c r="K1640" i="5"/>
  <c r="C1641" i="5"/>
  <c r="E1641" i="5"/>
  <c r="H1641" i="5"/>
  <c r="K1641" i="5"/>
  <c r="C1642" i="5"/>
  <c r="E1642" i="5"/>
  <c r="H1642" i="5"/>
  <c r="K1642" i="5"/>
  <c r="B1643" i="5"/>
  <c r="C1643" i="5"/>
  <c r="E1643" i="5"/>
  <c r="H1643" i="5"/>
  <c r="K1643" i="5"/>
  <c r="C1644" i="5"/>
  <c r="E1644" i="5"/>
  <c r="H1644" i="5"/>
  <c r="K1644" i="5"/>
  <c r="C1645" i="5"/>
  <c r="E1645" i="5"/>
  <c r="H1645" i="5"/>
  <c r="K1645" i="5"/>
  <c r="C1646" i="5"/>
  <c r="E1646" i="5"/>
  <c r="H1646" i="5"/>
  <c r="K1646" i="5"/>
  <c r="C1647" i="5"/>
  <c r="E1647" i="5"/>
  <c r="H1647" i="5"/>
  <c r="K1647" i="5"/>
  <c r="C1648" i="5"/>
  <c r="E1648" i="5"/>
  <c r="H1648" i="5"/>
  <c r="K1648" i="5"/>
  <c r="C1649" i="5"/>
  <c r="E1649" i="5"/>
  <c r="H1649" i="5"/>
  <c r="K1649" i="5"/>
  <c r="C1650" i="5"/>
  <c r="E1650" i="5"/>
  <c r="H1650" i="5"/>
  <c r="K1650" i="5"/>
  <c r="C1651" i="5"/>
  <c r="E1651" i="5"/>
  <c r="H1651" i="5"/>
  <c r="K1651" i="5"/>
  <c r="C1652" i="5"/>
  <c r="E1652" i="5"/>
  <c r="H1652" i="5"/>
  <c r="K1652" i="5"/>
  <c r="C1653" i="5"/>
  <c r="E1653" i="5"/>
  <c r="D1653" i="5" s="1"/>
  <c r="H1653" i="5"/>
  <c r="K1653" i="5"/>
  <c r="C1654" i="5"/>
  <c r="E1654" i="5"/>
  <c r="H1654" i="5"/>
  <c r="K1654" i="5"/>
  <c r="C1655" i="5"/>
  <c r="E1655" i="5"/>
  <c r="H1655" i="5"/>
  <c r="K1655" i="5"/>
  <c r="C1656" i="5"/>
  <c r="E1656" i="5"/>
  <c r="H1656" i="5"/>
  <c r="K1656" i="5"/>
  <c r="C1657" i="5"/>
  <c r="E1657" i="5"/>
  <c r="H1657" i="5"/>
  <c r="K1657" i="5"/>
  <c r="C1658" i="5"/>
  <c r="E1658" i="5"/>
  <c r="H1658" i="5"/>
  <c r="K1658" i="5"/>
  <c r="C1659" i="5"/>
  <c r="E1659" i="5"/>
  <c r="H1659" i="5"/>
  <c r="K1659" i="5"/>
  <c r="C1660" i="5"/>
  <c r="E1660" i="5"/>
  <c r="H1660" i="5"/>
  <c r="K1660" i="5"/>
  <c r="C1661" i="5"/>
  <c r="E1661" i="5"/>
  <c r="H1661" i="5"/>
  <c r="K1661" i="5"/>
  <c r="C1662" i="5"/>
  <c r="E1662" i="5"/>
  <c r="H1662" i="5"/>
  <c r="K1662" i="5"/>
  <c r="C1663" i="5"/>
  <c r="E1663" i="5"/>
  <c r="H1663" i="5"/>
  <c r="K1663" i="5"/>
  <c r="C1664" i="5"/>
  <c r="E1664" i="5"/>
  <c r="H1664" i="5"/>
  <c r="K1664" i="5"/>
  <c r="C1665" i="5"/>
  <c r="E1665" i="5"/>
  <c r="H1665" i="5"/>
  <c r="K1665" i="5"/>
  <c r="C1666" i="5"/>
  <c r="E1666" i="5"/>
  <c r="H1666" i="5"/>
  <c r="K1666" i="5"/>
  <c r="B1667" i="5"/>
  <c r="C1667" i="5"/>
  <c r="E1667" i="5"/>
  <c r="F1667" i="5"/>
  <c r="H1667" i="5"/>
  <c r="I1667" i="5"/>
  <c r="K1667" i="5"/>
  <c r="N1667" i="5"/>
  <c r="B1668" i="5"/>
  <c r="C1668" i="5"/>
  <c r="E1668" i="5"/>
  <c r="F1668" i="5"/>
  <c r="H1668" i="5"/>
  <c r="I1668" i="5"/>
  <c r="K1668" i="5"/>
  <c r="N1668" i="5"/>
  <c r="B1669" i="5"/>
  <c r="E1669" i="5"/>
  <c r="F1669" i="5"/>
  <c r="H1669" i="5"/>
  <c r="I1669" i="5"/>
  <c r="K1669" i="5"/>
  <c r="N1669" i="5"/>
  <c r="B1670" i="5"/>
  <c r="C1670" i="5"/>
  <c r="E1670" i="5"/>
  <c r="F1670" i="5"/>
  <c r="H1670" i="5"/>
  <c r="I1670" i="5"/>
  <c r="K1670" i="5"/>
  <c r="N1670" i="5"/>
  <c r="B1671" i="5"/>
  <c r="C1671" i="5"/>
  <c r="E1671" i="5"/>
  <c r="F1671" i="5"/>
  <c r="H1671" i="5"/>
  <c r="I1671" i="5"/>
  <c r="K1671" i="5"/>
  <c r="N1671" i="5"/>
  <c r="B1672" i="5"/>
  <c r="C1672" i="5"/>
  <c r="E1672" i="5"/>
  <c r="F1672" i="5"/>
  <c r="H1672" i="5"/>
  <c r="I1672" i="5"/>
  <c r="K1672" i="5"/>
  <c r="N1672" i="5"/>
  <c r="B1673" i="5"/>
  <c r="C1673" i="5"/>
  <c r="E1673" i="5"/>
  <c r="F1673" i="5"/>
  <c r="H1673" i="5"/>
  <c r="I1673" i="5"/>
  <c r="K1673" i="5"/>
  <c r="N1673" i="5"/>
  <c r="B1674" i="5"/>
  <c r="C1674" i="5"/>
  <c r="E1674" i="5"/>
  <c r="F1674" i="5"/>
  <c r="H1674" i="5"/>
  <c r="I1674" i="5"/>
  <c r="K1674" i="5"/>
  <c r="N1674" i="5"/>
  <c r="B1675" i="5"/>
  <c r="C1675" i="5"/>
  <c r="E1675" i="5"/>
  <c r="F1675" i="5"/>
  <c r="H1675" i="5"/>
  <c r="I1675" i="5"/>
  <c r="K1675" i="5"/>
  <c r="N1675" i="5"/>
  <c r="B1676" i="5"/>
  <c r="C1676" i="5"/>
  <c r="E1676" i="5"/>
  <c r="F1676" i="5"/>
  <c r="H1676" i="5"/>
  <c r="I1676" i="5"/>
  <c r="K1676" i="5"/>
  <c r="N1676" i="5"/>
  <c r="B1677" i="5"/>
  <c r="C1677" i="5"/>
  <c r="E1677" i="5"/>
  <c r="F1677" i="5"/>
  <c r="H1677" i="5"/>
  <c r="I1677" i="5"/>
  <c r="K1677" i="5"/>
  <c r="N1677" i="5"/>
  <c r="B1678" i="5"/>
  <c r="C1678" i="5"/>
  <c r="E1678" i="5"/>
  <c r="F1678" i="5"/>
  <c r="H1678" i="5"/>
  <c r="I1678" i="5"/>
  <c r="K1678" i="5"/>
  <c r="N1678" i="5"/>
  <c r="C1679" i="5"/>
  <c r="E1679" i="5"/>
  <c r="H1679" i="5"/>
  <c r="K1679" i="5"/>
  <c r="C1680" i="5"/>
  <c r="E1680" i="5"/>
  <c r="H1680" i="5"/>
  <c r="K1680" i="5"/>
  <c r="C1681" i="5"/>
  <c r="E1681" i="5"/>
  <c r="H1681" i="5"/>
  <c r="K1681" i="5"/>
  <c r="C1682" i="5"/>
  <c r="E1682" i="5"/>
  <c r="H1682" i="5"/>
  <c r="K1682" i="5"/>
  <c r="C1683" i="5"/>
  <c r="E1683" i="5"/>
  <c r="H1683" i="5"/>
  <c r="K1683" i="5"/>
  <c r="C1684" i="5"/>
  <c r="E1684" i="5"/>
  <c r="H1684" i="5"/>
  <c r="K1684" i="5"/>
  <c r="C1685" i="5"/>
  <c r="E1685" i="5"/>
  <c r="H1685" i="5"/>
  <c r="K1685" i="5"/>
  <c r="C1686" i="5"/>
  <c r="E1686" i="5"/>
  <c r="H1686" i="5"/>
  <c r="K1686" i="5"/>
  <c r="C1687" i="5"/>
  <c r="E1687" i="5"/>
  <c r="H1687" i="5"/>
  <c r="K1687" i="5"/>
  <c r="C1688" i="5"/>
  <c r="E1688" i="5"/>
  <c r="H1688" i="5"/>
  <c r="K1688" i="5"/>
  <c r="C1689" i="5"/>
  <c r="E1689" i="5"/>
  <c r="H1689" i="5"/>
  <c r="K1689" i="5"/>
  <c r="C1690" i="5"/>
  <c r="E1690" i="5"/>
  <c r="H1690" i="5"/>
  <c r="K1690" i="5"/>
  <c r="C1691" i="5"/>
  <c r="E1691" i="5"/>
  <c r="H1691" i="5"/>
  <c r="K1691" i="5"/>
  <c r="C1692" i="5"/>
  <c r="E1692" i="5"/>
  <c r="D1692" i="5" s="1"/>
  <c r="H1692" i="5"/>
  <c r="K1692" i="5"/>
  <c r="C1693" i="5"/>
  <c r="E1693" i="5"/>
  <c r="H1693" i="5"/>
  <c r="K1693" i="5"/>
  <c r="B1694" i="5"/>
  <c r="C1694" i="5"/>
  <c r="E1694" i="5"/>
  <c r="H1694" i="5"/>
  <c r="K1694" i="5"/>
  <c r="C1695" i="5"/>
  <c r="E1695" i="5"/>
  <c r="H1695" i="5"/>
  <c r="K1695" i="5"/>
  <c r="C1696" i="5"/>
  <c r="E1696" i="5"/>
  <c r="H1696" i="5"/>
  <c r="K1696" i="5"/>
  <c r="C1697" i="5"/>
  <c r="E1697" i="5"/>
  <c r="H1697" i="5"/>
  <c r="K1697" i="5"/>
  <c r="C1698" i="5"/>
  <c r="E1698" i="5"/>
  <c r="H1698" i="5"/>
  <c r="K1698" i="5"/>
  <c r="C1699" i="5"/>
  <c r="E1699" i="5"/>
  <c r="H1699" i="5"/>
  <c r="K1699" i="5"/>
  <c r="C1700" i="5"/>
  <c r="E1700" i="5"/>
  <c r="H1700" i="5"/>
  <c r="K1700" i="5"/>
  <c r="C1701" i="5"/>
  <c r="E1701" i="5"/>
  <c r="H1701" i="5"/>
  <c r="K1701" i="5"/>
  <c r="L1701" i="5" s="1"/>
  <c r="C1702" i="5"/>
  <c r="E1702" i="5"/>
  <c r="H1702" i="5"/>
  <c r="K1702" i="5"/>
  <c r="C1703" i="5"/>
  <c r="E1703" i="5"/>
  <c r="H1703" i="5"/>
  <c r="K1703" i="5"/>
  <c r="B1704" i="5"/>
  <c r="C1704" i="5"/>
  <c r="E1704" i="5"/>
  <c r="H1704" i="5"/>
  <c r="K1704" i="5"/>
  <c r="C1705" i="5"/>
  <c r="E1705" i="5"/>
  <c r="H1705" i="5"/>
  <c r="K1705" i="5"/>
  <c r="C1706" i="5"/>
  <c r="E1706" i="5"/>
  <c r="H1706" i="5"/>
  <c r="K1706" i="5"/>
  <c r="C1707" i="5"/>
  <c r="E1707" i="5"/>
  <c r="H1707" i="5"/>
  <c r="K1707" i="5"/>
  <c r="C1708" i="5"/>
  <c r="E1708" i="5"/>
  <c r="H1708" i="5"/>
  <c r="K1708" i="5"/>
  <c r="C1709" i="5"/>
  <c r="E1709" i="5"/>
  <c r="H1709" i="5"/>
  <c r="K1709" i="5"/>
  <c r="B1710" i="5"/>
  <c r="C1710" i="5"/>
  <c r="E1710" i="5"/>
  <c r="F1710" i="5"/>
  <c r="H1710" i="5"/>
  <c r="I1710" i="5"/>
  <c r="K1710" i="5"/>
  <c r="N1710" i="5"/>
  <c r="B1711" i="5"/>
  <c r="C1711" i="5"/>
  <c r="E1711" i="5"/>
  <c r="F1711" i="5"/>
  <c r="H1711" i="5"/>
  <c r="I1711" i="5"/>
  <c r="K1711" i="5"/>
  <c r="N1711" i="5"/>
  <c r="B1712" i="5"/>
  <c r="E1712" i="5"/>
  <c r="F1712" i="5"/>
  <c r="H1712" i="5"/>
  <c r="I1712" i="5"/>
  <c r="K1712" i="5"/>
  <c r="N1712" i="5"/>
  <c r="B1713" i="5"/>
  <c r="C1713" i="5"/>
  <c r="E1713" i="5"/>
  <c r="F1713" i="5"/>
  <c r="H1713" i="5"/>
  <c r="I1713" i="5"/>
  <c r="K1713" i="5"/>
  <c r="N1713" i="5"/>
  <c r="B1714" i="5"/>
  <c r="C1714" i="5"/>
  <c r="E1714" i="5"/>
  <c r="F1714" i="5"/>
  <c r="H1714" i="5"/>
  <c r="I1714" i="5"/>
  <c r="K1714" i="5"/>
  <c r="N1714" i="5"/>
  <c r="B1715" i="5"/>
  <c r="C1715" i="5"/>
  <c r="E1715" i="5"/>
  <c r="F1715" i="5"/>
  <c r="H1715" i="5"/>
  <c r="I1715" i="5"/>
  <c r="K1715" i="5"/>
  <c r="N1715" i="5"/>
  <c r="B1716" i="5"/>
  <c r="C1716" i="5"/>
  <c r="E1716" i="5"/>
  <c r="F1716" i="5"/>
  <c r="H1716" i="5"/>
  <c r="I1716" i="5"/>
  <c r="K1716" i="5"/>
  <c r="N1716" i="5"/>
  <c r="B1717" i="5"/>
  <c r="C1717" i="5"/>
  <c r="E1717" i="5"/>
  <c r="F1717" i="5"/>
  <c r="H1717" i="5"/>
  <c r="I1717" i="5"/>
  <c r="K1717" i="5"/>
  <c r="N1717" i="5"/>
  <c r="B1718" i="5"/>
  <c r="C1718" i="5"/>
  <c r="E1718" i="5"/>
  <c r="F1718" i="5"/>
  <c r="H1718" i="5"/>
  <c r="I1718" i="5"/>
  <c r="K1718" i="5"/>
  <c r="N1718" i="5"/>
  <c r="B1719" i="5"/>
  <c r="C1719" i="5"/>
  <c r="E1719" i="5"/>
  <c r="F1719" i="5"/>
  <c r="H1719" i="5"/>
  <c r="I1719" i="5"/>
  <c r="K1719" i="5"/>
  <c r="N1719" i="5"/>
  <c r="B1720" i="5"/>
  <c r="C1720" i="5"/>
  <c r="E1720" i="5"/>
  <c r="F1720" i="5"/>
  <c r="H1720" i="5"/>
  <c r="I1720" i="5"/>
  <c r="K1720" i="5"/>
  <c r="N1720" i="5"/>
  <c r="B1721" i="5"/>
  <c r="C1721" i="5"/>
  <c r="E1721" i="5"/>
  <c r="F1721" i="5"/>
  <c r="H1721" i="5"/>
  <c r="I1721" i="5"/>
  <c r="K1721" i="5"/>
  <c r="N1721" i="5"/>
  <c r="C1722" i="5"/>
  <c r="E1722" i="5"/>
  <c r="H1722" i="5"/>
  <c r="K1722" i="5"/>
  <c r="C1723" i="5"/>
  <c r="E1723" i="5"/>
  <c r="H1723" i="5"/>
  <c r="K1723" i="5"/>
  <c r="C1724" i="5"/>
  <c r="E1724" i="5"/>
  <c r="H1724" i="5"/>
  <c r="K1724" i="5"/>
  <c r="C1725" i="5"/>
  <c r="E1725" i="5"/>
  <c r="H1725" i="5"/>
  <c r="K1725" i="5"/>
  <c r="C1726" i="5"/>
  <c r="E1726" i="5"/>
  <c r="H1726" i="5"/>
  <c r="K1726" i="5"/>
  <c r="C1727" i="5"/>
  <c r="E1727" i="5"/>
  <c r="H1727" i="5"/>
  <c r="K1727" i="5"/>
  <c r="C1728" i="5"/>
  <c r="E1728" i="5"/>
  <c r="H1728" i="5"/>
  <c r="K1728" i="5"/>
  <c r="C1729" i="5"/>
  <c r="E1729" i="5"/>
  <c r="H1729" i="5"/>
  <c r="K1729" i="5"/>
  <c r="C1730" i="5"/>
  <c r="E1730" i="5"/>
  <c r="H1730" i="5"/>
  <c r="K1730" i="5"/>
  <c r="C1731" i="5"/>
  <c r="E1731" i="5"/>
  <c r="H1731" i="5"/>
  <c r="K1731" i="5"/>
  <c r="C1732" i="5"/>
  <c r="E1732" i="5"/>
  <c r="H1732" i="5"/>
  <c r="K1732" i="5"/>
  <c r="C1733" i="5"/>
  <c r="E1733" i="5"/>
  <c r="H1733" i="5"/>
  <c r="K1733" i="5"/>
  <c r="C1734" i="5"/>
  <c r="E1734" i="5"/>
  <c r="H1734" i="5"/>
  <c r="K1734" i="5"/>
  <c r="C1735" i="5"/>
  <c r="E1735" i="5"/>
  <c r="H1735" i="5"/>
  <c r="K1735" i="5"/>
  <c r="C1736" i="5"/>
  <c r="E1736" i="5"/>
  <c r="H1736" i="5"/>
  <c r="K1736" i="5"/>
  <c r="C1737" i="5"/>
  <c r="E1737" i="5"/>
  <c r="H1737" i="5"/>
  <c r="K1737" i="5"/>
  <c r="B1738" i="5"/>
  <c r="C1738" i="5"/>
  <c r="E1738" i="5"/>
  <c r="H1738" i="5"/>
  <c r="K1738" i="5"/>
  <c r="C1739" i="5"/>
  <c r="E1739" i="5"/>
  <c r="H1739" i="5"/>
  <c r="K1739" i="5"/>
  <c r="C1740" i="5"/>
  <c r="E1740" i="5"/>
  <c r="H1740" i="5"/>
  <c r="K1740" i="5"/>
  <c r="C1741" i="5"/>
  <c r="E1741" i="5"/>
  <c r="H1741" i="5"/>
  <c r="K1741" i="5"/>
  <c r="C1742" i="5"/>
  <c r="E1742" i="5"/>
  <c r="H1742" i="5"/>
  <c r="K1742" i="5"/>
  <c r="L1742" i="5" s="1"/>
  <c r="C1743" i="5"/>
  <c r="E1743" i="5"/>
  <c r="H1743" i="5"/>
  <c r="K1743" i="5"/>
  <c r="C1744" i="5"/>
  <c r="E1744" i="5"/>
  <c r="H1744" i="5"/>
  <c r="K1744" i="5"/>
  <c r="C1745" i="5"/>
  <c r="E1745" i="5"/>
  <c r="H1745" i="5"/>
  <c r="K1745" i="5"/>
  <c r="C1746" i="5"/>
  <c r="E1746" i="5"/>
  <c r="H1746" i="5"/>
  <c r="K1746" i="5"/>
  <c r="C1747" i="5"/>
  <c r="E1747" i="5"/>
  <c r="H1747" i="5"/>
  <c r="K1747" i="5"/>
  <c r="C1748" i="5"/>
  <c r="E1748" i="5"/>
  <c r="H1748" i="5"/>
  <c r="K1748" i="5"/>
  <c r="C1749" i="5"/>
  <c r="E1749" i="5"/>
  <c r="H1749" i="5"/>
  <c r="K1749" i="5"/>
  <c r="C1750" i="5"/>
  <c r="E1750" i="5"/>
  <c r="H1750" i="5"/>
  <c r="K1750" i="5"/>
  <c r="C1751" i="5"/>
  <c r="E1751" i="5"/>
  <c r="H1751" i="5"/>
  <c r="K1751" i="5"/>
  <c r="C1752" i="5"/>
  <c r="E1752" i="5"/>
  <c r="H1752" i="5"/>
  <c r="K1752" i="5"/>
  <c r="B1753" i="5"/>
  <c r="C1753" i="5"/>
  <c r="E1753" i="5"/>
  <c r="F1753" i="5"/>
  <c r="H1753" i="5"/>
  <c r="I1753" i="5"/>
  <c r="K1753" i="5"/>
  <c r="N1753" i="5"/>
  <c r="B1754" i="5"/>
  <c r="C1754" i="5"/>
  <c r="E1754" i="5"/>
  <c r="F1754" i="5"/>
  <c r="H1754" i="5"/>
  <c r="I1754" i="5"/>
  <c r="K1754" i="5"/>
  <c r="N1754" i="5"/>
  <c r="B1755" i="5"/>
  <c r="E1755" i="5"/>
  <c r="F1755" i="5"/>
  <c r="H1755" i="5"/>
  <c r="I1755" i="5"/>
  <c r="K1755" i="5"/>
  <c r="N1755" i="5"/>
  <c r="B1756" i="5"/>
  <c r="C1756" i="5"/>
  <c r="E1756" i="5"/>
  <c r="F1756" i="5"/>
  <c r="H1756" i="5"/>
  <c r="I1756" i="5"/>
  <c r="K1756" i="5"/>
  <c r="N1756" i="5"/>
  <c r="B1757" i="5"/>
  <c r="C1757" i="5"/>
  <c r="E1757" i="5"/>
  <c r="F1757" i="5"/>
  <c r="H1757" i="5"/>
  <c r="I1757" i="5"/>
  <c r="K1757" i="5"/>
  <c r="N1757" i="5"/>
  <c r="B1758" i="5"/>
  <c r="C1758" i="5"/>
  <c r="E1758" i="5"/>
  <c r="F1758" i="5"/>
  <c r="H1758" i="5"/>
  <c r="I1758" i="5"/>
  <c r="K1758" i="5"/>
  <c r="N1758" i="5"/>
  <c r="B1759" i="5"/>
  <c r="C1759" i="5"/>
  <c r="E1759" i="5"/>
  <c r="F1759" i="5"/>
  <c r="H1759" i="5"/>
  <c r="I1759" i="5"/>
  <c r="K1759" i="5"/>
  <c r="N1759" i="5"/>
  <c r="B1760" i="5"/>
  <c r="C1760" i="5"/>
  <c r="E1760" i="5"/>
  <c r="F1760" i="5"/>
  <c r="H1760" i="5"/>
  <c r="I1760" i="5"/>
  <c r="K1760" i="5"/>
  <c r="N1760" i="5"/>
  <c r="B1761" i="5"/>
  <c r="C1761" i="5"/>
  <c r="E1761" i="5"/>
  <c r="F1761" i="5"/>
  <c r="H1761" i="5"/>
  <c r="I1761" i="5"/>
  <c r="K1761" i="5"/>
  <c r="N1761" i="5"/>
  <c r="B1762" i="5"/>
  <c r="C1762" i="5"/>
  <c r="E1762" i="5"/>
  <c r="F1762" i="5"/>
  <c r="H1762" i="5"/>
  <c r="I1762" i="5"/>
  <c r="K1762" i="5"/>
  <c r="N1762" i="5"/>
  <c r="B1763" i="5"/>
  <c r="C1763" i="5"/>
  <c r="E1763" i="5"/>
  <c r="F1763" i="5"/>
  <c r="H1763" i="5"/>
  <c r="I1763" i="5"/>
  <c r="K1763" i="5"/>
  <c r="N1763" i="5"/>
  <c r="B1764" i="5"/>
  <c r="C1764" i="5"/>
  <c r="E1764" i="5"/>
  <c r="F1764" i="5"/>
  <c r="H1764" i="5"/>
  <c r="I1764" i="5"/>
  <c r="K1764" i="5"/>
  <c r="N1764" i="5"/>
  <c r="C1765" i="5"/>
  <c r="E1765" i="5"/>
  <c r="H1765" i="5"/>
  <c r="K1765" i="5"/>
  <c r="C1766" i="5"/>
  <c r="E1766" i="5"/>
  <c r="H1766" i="5"/>
  <c r="K1766" i="5"/>
  <c r="C1767" i="5"/>
  <c r="E1767" i="5"/>
  <c r="H1767" i="5"/>
  <c r="K1767" i="5"/>
  <c r="C1768" i="5"/>
  <c r="E1768" i="5"/>
  <c r="H1768" i="5"/>
  <c r="K1768" i="5"/>
  <c r="C1769" i="5"/>
  <c r="E1769" i="5"/>
  <c r="H1769" i="5"/>
  <c r="K1769" i="5"/>
  <c r="C1770" i="5"/>
  <c r="E1770" i="5"/>
  <c r="H1770" i="5"/>
  <c r="K1770" i="5"/>
  <c r="C1771" i="5"/>
  <c r="E1771" i="5"/>
  <c r="H1771" i="5"/>
  <c r="K1771" i="5"/>
  <c r="C1772" i="5"/>
  <c r="E1772" i="5"/>
  <c r="H1772" i="5"/>
  <c r="K1772" i="5"/>
  <c r="C1773" i="5"/>
  <c r="E1773" i="5"/>
  <c r="H1773" i="5"/>
  <c r="K1773" i="5"/>
  <c r="C1774" i="5"/>
  <c r="E1774" i="5"/>
  <c r="H1774" i="5"/>
  <c r="C1775" i="5"/>
  <c r="E1775" i="5"/>
  <c r="H1775" i="5"/>
  <c r="K1775" i="5"/>
  <c r="C1776" i="5"/>
  <c r="E1776" i="5"/>
  <c r="H1776" i="5"/>
  <c r="K1776" i="5"/>
  <c r="L1776" i="5" s="1"/>
  <c r="C1777" i="5"/>
  <c r="E1777" i="5"/>
  <c r="H1777" i="5"/>
  <c r="K1777" i="5"/>
  <c r="C1778" i="5"/>
  <c r="E1778" i="5"/>
  <c r="H1778" i="5"/>
  <c r="K1778" i="5"/>
  <c r="C1779" i="5"/>
  <c r="E1779" i="5"/>
  <c r="H1779" i="5"/>
  <c r="K1779" i="5"/>
  <c r="B1780" i="5"/>
  <c r="C1780" i="5"/>
  <c r="E1780" i="5"/>
  <c r="H1780" i="5"/>
  <c r="K1780" i="5"/>
  <c r="C1781" i="5"/>
  <c r="E1781" i="5"/>
  <c r="H1781" i="5"/>
  <c r="K1781" i="5"/>
  <c r="C1782" i="5"/>
  <c r="E1782" i="5"/>
  <c r="D1782" i="5" s="1"/>
  <c r="H1782" i="5"/>
  <c r="K1782" i="5"/>
  <c r="C1783" i="5"/>
  <c r="E1783" i="5"/>
  <c r="H1783" i="5"/>
  <c r="K1783" i="5"/>
  <c r="C1784" i="5"/>
  <c r="E1784" i="5"/>
  <c r="H1784" i="5"/>
  <c r="K1784" i="5"/>
  <c r="C1785" i="5"/>
  <c r="E1785" i="5"/>
  <c r="H1785" i="5"/>
  <c r="K1785" i="5"/>
  <c r="C1786" i="5"/>
  <c r="E1786" i="5"/>
  <c r="H1786" i="5"/>
  <c r="K1786" i="5"/>
  <c r="C1787" i="5"/>
  <c r="E1787" i="5"/>
  <c r="H1787" i="5"/>
  <c r="K1787" i="5"/>
  <c r="C1788" i="5"/>
  <c r="E1788" i="5"/>
  <c r="H1788" i="5"/>
  <c r="K1788" i="5"/>
  <c r="C1789" i="5"/>
  <c r="E1789" i="5"/>
  <c r="H1789" i="5"/>
  <c r="K1789" i="5"/>
  <c r="C1790" i="5"/>
  <c r="E1790" i="5"/>
  <c r="H1790" i="5"/>
  <c r="K1790" i="5"/>
  <c r="C1791" i="5"/>
  <c r="E1791" i="5"/>
  <c r="H1791" i="5"/>
  <c r="K1791" i="5"/>
  <c r="C1792" i="5"/>
  <c r="E1792" i="5"/>
  <c r="H1792" i="5"/>
  <c r="K1792" i="5"/>
  <c r="C1793" i="5"/>
  <c r="E1793" i="5"/>
  <c r="H1793" i="5"/>
  <c r="K1793" i="5"/>
  <c r="C1794" i="5"/>
  <c r="E1794" i="5"/>
  <c r="H1794" i="5"/>
  <c r="K1794" i="5"/>
  <c r="C1795" i="5"/>
  <c r="E1795" i="5"/>
  <c r="H1795" i="5"/>
  <c r="K1795" i="5"/>
  <c r="B1796" i="5"/>
  <c r="C1796" i="5"/>
  <c r="E1796" i="5"/>
  <c r="F1796" i="5"/>
  <c r="H1796" i="5"/>
  <c r="I1796" i="5"/>
  <c r="K1796" i="5"/>
  <c r="N1796" i="5"/>
  <c r="B1797" i="5"/>
  <c r="C1797" i="5"/>
  <c r="E1797" i="5"/>
  <c r="F1797" i="5"/>
  <c r="H1797" i="5"/>
  <c r="I1797" i="5"/>
  <c r="K1797" i="5"/>
  <c r="N1797" i="5"/>
  <c r="B1798" i="5"/>
  <c r="E1798" i="5"/>
  <c r="F1798" i="5"/>
  <c r="H1798" i="5"/>
  <c r="I1798" i="5"/>
  <c r="K1798" i="5"/>
  <c r="N1798" i="5"/>
  <c r="B1799" i="5"/>
  <c r="C1799" i="5"/>
  <c r="E1799" i="5"/>
  <c r="F1799" i="5"/>
  <c r="H1799" i="5"/>
  <c r="I1799" i="5"/>
  <c r="K1799" i="5"/>
  <c r="N1799" i="5"/>
  <c r="B1800" i="5"/>
  <c r="C1800" i="5"/>
  <c r="E1800" i="5"/>
  <c r="F1800" i="5"/>
  <c r="H1800" i="5"/>
  <c r="I1800" i="5"/>
  <c r="K1800" i="5"/>
  <c r="N1800" i="5"/>
  <c r="B1801" i="5"/>
  <c r="C1801" i="5"/>
  <c r="E1801" i="5"/>
  <c r="F1801" i="5"/>
  <c r="H1801" i="5"/>
  <c r="I1801" i="5"/>
  <c r="K1801" i="5"/>
  <c r="N1801" i="5"/>
  <c r="B1802" i="5"/>
  <c r="C1802" i="5"/>
  <c r="E1802" i="5"/>
  <c r="F1802" i="5"/>
  <c r="H1802" i="5"/>
  <c r="I1802" i="5"/>
  <c r="K1802" i="5"/>
  <c r="N1802" i="5"/>
  <c r="B1803" i="5"/>
  <c r="C1803" i="5"/>
  <c r="E1803" i="5"/>
  <c r="F1803" i="5"/>
  <c r="H1803" i="5"/>
  <c r="I1803" i="5"/>
  <c r="K1803" i="5"/>
  <c r="N1803" i="5"/>
  <c r="B1804" i="5"/>
  <c r="C1804" i="5"/>
  <c r="E1804" i="5"/>
  <c r="F1804" i="5"/>
  <c r="H1804" i="5"/>
  <c r="I1804" i="5"/>
  <c r="K1804" i="5"/>
  <c r="N1804" i="5"/>
  <c r="B1805" i="5"/>
  <c r="C1805" i="5"/>
  <c r="E1805" i="5"/>
  <c r="F1805" i="5"/>
  <c r="H1805" i="5"/>
  <c r="I1805" i="5"/>
  <c r="K1805" i="5"/>
  <c r="N1805" i="5"/>
  <c r="B1806" i="5"/>
  <c r="C1806" i="5"/>
  <c r="E1806" i="5"/>
  <c r="F1806" i="5"/>
  <c r="H1806" i="5"/>
  <c r="I1806" i="5"/>
  <c r="K1806" i="5"/>
  <c r="N1806" i="5"/>
  <c r="B1807" i="5"/>
  <c r="C1807" i="5"/>
  <c r="E1807" i="5"/>
  <c r="F1807" i="5"/>
  <c r="H1807" i="5"/>
  <c r="I1807" i="5"/>
  <c r="K1807" i="5"/>
  <c r="N1807" i="5"/>
  <c r="C1808" i="5"/>
  <c r="E1808" i="5"/>
  <c r="H1808" i="5"/>
  <c r="K1808" i="5"/>
  <c r="C1809" i="5"/>
  <c r="E1809" i="5"/>
  <c r="H1809" i="5"/>
  <c r="K1809" i="5"/>
  <c r="L1809" i="5" s="1"/>
  <c r="C1810" i="5"/>
  <c r="E1810" i="5"/>
  <c r="H1810" i="5"/>
  <c r="K1810" i="5"/>
  <c r="C1811" i="5"/>
  <c r="E1811" i="5"/>
  <c r="H1811" i="5"/>
  <c r="K1811" i="5"/>
  <c r="C1812" i="5"/>
  <c r="E1812" i="5"/>
  <c r="H1812" i="5"/>
  <c r="K1812" i="5"/>
  <c r="C1813" i="5"/>
  <c r="E1813" i="5"/>
  <c r="H1813" i="5"/>
  <c r="K1813" i="5"/>
  <c r="C1814" i="5"/>
  <c r="E1814" i="5"/>
  <c r="H1814" i="5"/>
  <c r="K1814" i="5"/>
  <c r="C1815" i="5"/>
  <c r="E1815" i="5"/>
  <c r="H1815" i="5"/>
  <c r="K1815" i="5"/>
  <c r="C1816" i="5"/>
  <c r="E1816" i="5"/>
  <c r="H1816" i="5"/>
  <c r="K1816" i="5"/>
  <c r="C1817" i="5"/>
  <c r="E1817" i="5"/>
  <c r="H1817" i="5"/>
  <c r="K1817" i="5"/>
  <c r="L1817" i="5" s="1"/>
  <c r="C1818" i="5"/>
  <c r="E1818" i="5"/>
  <c r="H1818" i="5"/>
  <c r="K1818" i="5"/>
  <c r="C1819" i="5"/>
  <c r="E1819" i="5"/>
  <c r="H1819" i="5"/>
  <c r="K1819" i="5"/>
  <c r="C1820" i="5"/>
  <c r="E1820" i="5"/>
  <c r="H1820" i="5"/>
  <c r="K1820" i="5"/>
  <c r="C1821" i="5"/>
  <c r="E1821" i="5"/>
  <c r="H1821" i="5"/>
  <c r="K1821" i="5"/>
  <c r="C1822" i="5"/>
  <c r="E1822" i="5"/>
  <c r="H1822" i="5"/>
  <c r="K1822" i="5"/>
  <c r="C1823" i="5"/>
  <c r="E1823" i="5"/>
  <c r="H1823" i="5"/>
  <c r="K1823" i="5"/>
  <c r="C1824" i="5"/>
  <c r="E1824" i="5"/>
  <c r="H1824" i="5"/>
  <c r="K1824" i="5"/>
  <c r="C1825" i="5"/>
  <c r="E1825" i="5"/>
  <c r="H1825" i="5"/>
  <c r="K1825" i="5"/>
  <c r="L1825" i="5" s="1"/>
  <c r="C1826" i="5"/>
  <c r="E1826" i="5"/>
  <c r="H1826" i="5"/>
  <c r="K1826" i="5"/>
  <c r="C1827" i="5"/>
  <c r="E1827" i="5"/>
  <c r="H1827" i="5"/>
  <c r="K1827" i="5"/>
  <c r="C1828" i="5"/>
  <c r="E1828" i="5"/>
  <c r="H1828" i="5"/>
  <c r="K1828" i="5"/>
  <c r="C1829" i="5"/>
  <c r="E1829" i="5"/>
  <c r="H1829" i="5"/>
  <c r="K1829" i="5"/>
  <c r="C1830" i="5"/>
  <c r="E1830" i="5"/>
  <c r="H1830" i="5"/>
  <c r="K1830" i="5"/>
  <c r="C1831" i="5"/>
  <c r="E1831" i="5"/>
  <c r="H1831" i="5"/>
  <c r="K1831" i="5"/>
  <c r="C1832" i="5"/>
  <c r="E1832" i="5"/>
  <c r="H1832" i="5"/>
  <c r="K1832" i="5"/>
  <c r="C1833" i="5"/>
  <c r="E1833" i="5"/>
  <c r="H1833" i="5"/>
  <c r="K1833" i="5"/>
  <c r="C1834" i="5"/>
  <c r="E1834" i="5"/>
  <c r="H1834" i="5"/>
  <c r="K1834" i="5"/>
  <c r="C1835" i="5"/>
  <c r="E1835" i="5"/>
  <c r="H1835" i="5"/>
  <c r="K1835" i="5"/>
  <c r="C1836" i="5"/>
  <c r="E1836" i="5"/>
  <c r="H1836" i="5"/>
  <c r="K1836" i="5"/>
  <c r="C1837" i="5"/>
  <c r="E1837" i="5"/>
  <c r="H1837" i="5"/>
  <c r="K1837" i="5"/>
  <c r="C1838" i="5"/>
  <c r="E1838" i="5"/>
  <c r="H1838" i="5"/>
  <c r="K1838" i="5"/>
  <c r="B1839" i="5"/>
  <c r="C1839" i="5"/>
  <c r="E1839" i="5"/>
  <c r="F1839" i="5"/>
  <c r="H1839" i="5"/>
  <c r="I1839" i="5"/>
  <c r="K1839" i="5"/>
  <c r="N1839" i="5"/>
  <c r="B1840" i="5"/>
  <c r="C1840" i="5"/>
  <c r="E1840" i="5"/>
  <c r="F1840" i="5"/>
  <c r="H1840" i="5"/>
  <c r="I1840" i="5"/>
  <c r="K1840" i="5"/>
  <c r="N1840" i="5"/>
  <c r="B1841" i="5"/>
  <c r="E1841" i="5"/>
  <c r="F1841" i="5"/>
  <c r="H1841" i="5"/>
  <c r="I1841" i="5"/>
  <c r="K1841" i="5"/>
  <c r="N1841" i="5"/>
  <c r="B1842" i="5"/>
  <c r="C1842" i="5"/>
  <c r="E1842" i="5"/>
  <c r="F1842" i="5"/>
  <c r="H1842" i="5"/>
  <c r="I1842" i="5"/>
  <c r="K1842" i="5"/>
  <c r="N1842" i="5"/>
  <c r="B1843" i="5"/>
  <c r="C1843" i="5"/>
  <c r="E1843" i="5"/>
  <c r="F1843" i="5"/>
  <c r="H1843" i="5"/>
  <c r="I1843" i="5"/>
  <c r="K1843" i="5"/>
  <c r="N1843" i="5"/>
  <c r="B1844" i="5"/>
  <c r="C1844" i="5"/>
  <c r="E1844" i="5"/>
  <c r="F1844" i="5"/>
  <c r="H1844" i="5"/>
  <c r="I1844" i="5"/>
  <c r="K1844" i="5"/>
  <c r="N1844" i="5"/>
  <c r="B1845" i="5"/>
  <c r="C1845" i="5"/>
  <c r="E1845" i="5"/>
  <c r="F1845" i="5"/>
  <c r="H1845" i="5"/>
  <c r="I1845" i="5"/>
  <c r="K1845" i="5"/>
  <c r="N1845" i="5"/>
  <c r="B1846" i="5"/>
  <c r="C1846" i="5"/>
  <c r="E1846" i="5"/>
  <c r="F1846" i="5"/>
  <c r="H1846" i="5"/>
  <c r="I1846" i="5"/>
  <c r="K1846" i="5"/>
  <c r="N1846" i="5"/>
  <c r="B1847" i="5"/>
  <c r="C1847" i="5"/>
  <c r="E1847" i="5"/>
  <c r="F1847" i="5"/>
  <c r="H1847" i="5"/>
  <c r="I1847" i="5"/>
  <c r="K1847" i="5"/>
  <c r="N1847" i="5"/>
  <c r="B1848" i="5"/>
  <c r="C1848" i="5"/>
  <c r="E1848" i="5"/>
  <c r="F1848" i="5"/>
  <c r="H1848" i="5"/>
  <c r="I1848" i="5"/>
  <c r="K1848" i="5"/>
  <c r="N1848" i="5"/>
  <c r="B1849" i="5"/>
  <c r="C1849" i="5"/>
  <c r="E1849" i="5"/>
  <c r="F1849" i="5"/>
  <c r="H1849" i="5"/>
  <c r="I1849" i="5"/>
  <c r="K1849" i="5"/>
  <c r="N1849" i="5"/>
  <c r="B1850" i="5"/>
  <c r="C1850" i="5"/>
  <c r="E1850" i="5"/>
  <c r="F1850" i="5"/>
  <c r="H1850" i="5"/>
  <c r="I1850" i="5"/>
  <c r="K1850" i="5"/>
  <c r="N1850" i="5"/>
  <c r="C1851" i="5"/>
  <c r="E1851" i="5"/>
  <c r="H1851" i="5"/>
  <c r="K1851" i="5"/>
  <c r="C1852" i="5"/>
  <c r="E1852" i="5"/>
  <c r="H1852" i="5"/>
  <c r="K1852" i="5"/>
  <c r="C1853" i="5"/>
  <c r="E1853" i="5"/>
  <c r="H1853" i="5"/>
  <c r="K1853" i="5"/>
  <c r="C1854" i="5"/>
  <c r="E1854" i="5"/>
  <c r="H1854" i="5"/>
  <c r="K1854" i="5"/>
  <c r="C1855" i="5"/>
  <c r="E1855" i="5"/>
  <c r="H1855" i="5"/>
  <c r="K1855" i="5"/>
  <c r="C1856" i="5"/>
  <c r="E1856" i="5"/>
  <c r="H1856" i="5"/>
  <c r="K1856" i="5"/>
  <c r="C1857" i="5"/>
  <c r="E1857" i="5"/>
  <c r="H1857" i="5"/>
  <c r="K1857" i="5"/>
  <c r="C1858" i="5"/>
  <c r="E1858" i="5"/>
  <c r="H1858" i="5"/>
  <c r="K1858" i="5"/>
  <c r="C1859" i="5"/>
  <c r="E1859" i="5"/>
  <c r="H1859" i="5"/>
  <c r="K1859" i="5"/>
  <c r="C1860" i="5"/>
  <c r="E1860" i="5"/>
  <c r="H1860" i="5"/>
  <c r="K1860" i="5"/>
  <c r="C1861" i="5"/>
  <c r="E1861" i="5"/>
  <c r="H1861" i="5"/>
  <c r="K1861" i="5"/>
  <c r="C1862" i="5"/>
  <c r="E1862" i="5"/>
  <c r="H1862" i="5"/>
  <c r="K1862" i="5"/>
  <c r="B1863" i="5"/>
  <c r="C1863" i="5"/>
  <c r="E1863" i="5"/>
  <c r="H1863" i="5"/>
  <c r="K1863" i="5"/>
  <c r="C1864" i="5"/>
  <c r="E1864" i="5"/>
  <c r="H1864" i="5"/>
  <c r="K1864" i="5"/>
  <c r="C1865" i="5"/>
  <c r="E1865" i="5"/>
  <c r="H1865" i="5"/>
  <c r="K1865" i="5"/>
  <c r="C1866" i="5"/>
  <c r="E1866" i="5"/>
  <c r="H1866" i="5"/>
  <c r="K1866" i="5"/>
  <c r="C1867" i="5"/>
  <c r="E1867" i="5"/>
  <c r="H1867" i="5"/>
  <c r="K1867" i="5"/>
  <c r="C1868" i="5"/>
  <c r="E1868" i="5"/>
  <c r="H1868" i="5"/>
  <c r="K1868" i="5"/>
  <c r="C1869" i="5"/>
  <c r="E1869" i="5"/>
  <c r="H1869" i="5"/>
  <c r="K1869" i="5"/>
  <c r="C1870" i="5"/>
  <c r="E1870" i="5"/>
  <c r="H1870" i="5"/>
  <c r="K1870" i="5"/>
  <c r="C1871" i="5"/>
  <c r="E1871" i="5"/>
  <c r="H1871" i="5"/>
  <c r="K1871" i="5"/>
  <c r="C1872" i="5"/>
  <c r="E1872" i="5"/>
  <c r="H1872" i="5"/>
  <c r="K1872" i="5"/>
  <c r="C1873" i="5"/>
  <c r="E1873" i="5"/>
  <c r="H1873" i="5"/>
  <c r="K1873" i="5"/>
  <c r="C1874" i="5"/>
  <c r="E1874" i="5"/>
  <c r="H1874" i="5"/>
  <c r="K1874" i="5"/>
  <c r="B1875" i="5"/>
  <c r="C1875" i="5"/>
  <c r="E1875" i="5"/>
  <c r="H1875" i="5"/>
  <c r="K1875" i="5"/>
  <c r="C1876" i="5"/>
  <c r="E1876" i="5"/>
  <c r="H1876" i="5"/>
  <c r="K1876" i="5"/>
  <c r="C1877" i="5"/>
  <c r="E1877" i="5"/>
  <c r="H1877" i="5"/>
  <c r="K1877" i="5"/>
  <c r="C1878" i="5"/>
  <c r="E1878" i="5"/>
  <c r="H1878" i="5"/>
  <c r="K1878" i="5"/>
  <c r="C1879" i="5"/>
  <c r="E1879" i="5"/>
  <c r="H1879" i="5"/>
  <c r="K1879" i="5"/>
  <c r="C1880" i="5"/>
  <c r="E1880" i="5"/>
  <c r="H1880" i="5"/>
  <c r="K1880" i="5"/>
  <c r="C1881" i="5"/>
  <c r="E1881" i="5"/>
  <c r="H1881" i="5"/>
  <c r="K1881" i="5"/>
  <c r="B1882" i="5"/>
  <c r="C1882" i="5"/>
  <c r="E1882" i="5"/>
  <c r="F1882" i="5"/>
  <c r="H1882" i="5"/>
  <c r="I1882" i="5"/>
  <c r="K1882" i="5"/>
  <c r="N1882" i="5"/>
  <c r="B1883" i="5"/>
  <c r="C1883" i="5"/>
  <c r="E1883" i="5"/>
  <c r="F1883" i="5"/>
  <c r="H1883" i="5"/>
  <c r="I1883" i="5"/>
  <c r="K1883" i="5"/>
  <c r="N1883" i="5"/>
  <c r="B1884" i="5"/>
  <c r="E1884" i="5"/>
  <c r="F1884" i="5"/>
  <c r="H1884" i="5"/>
  <c r="I1884" i="5"/>
  <c r="K1884" i="5"/>
  <c r="N1884" i="5"/>
  <c r="B1885" i="5"/>
  <c r="C1885" i="5"/>
  <c r="E1885" i="5"/>
  <c r="F1885" i="5"/>
  <c r="H1885" i="5"/>
  <c r="I1885" i="5"/>
  <c r="K1885" i="5"/>
  <c r="L1885" i="5" s="1"/>
  <c r="N1885" i="5"/>
  <c r="B1886" i="5"/>
  <c r="C1886" i="5"/>
  <c r="E1886" i="5"/>
  <c r="F1886" i="5"/>
  <c r="H1886" i="5"/>
  <c r="I1886" i="5"/>
  <c r="K1886" i="5"/>
  <c r="N1886" i="5"/>
  <c r="B1887" i="5"/>
  <c r="C1887" i="5"/>
  <c r="E1887" i="5"/>
  <c r="F1887" i="5"/>
  <c r="H1887" i="5"/>
  <c r="I1887" i="5"/>
  <c r="K1887" i="5"/>
  <c r="N1887" i="5"/>
  <c r="B1888" i="5"/>
  <c r="C1888" i="5"/>
  <c r="E1888" i="5"/>
  <c r="F1888" i="5"/>
  <c r="H1888" i="5"/>
  <c r="I1888" i="5"/>
  <c r="K1888" i="5"/>
  <c r="N1888" i="5"/>
  <c r="B1889" i="5"/>
  <c r="C1889" i="5"/>
  <c r="E1889" i="5"/>
  <c r="F1889" i="5"/>
  <c r="H1889" i="5"/>
  <c r="I1889" i="5"/>
  <c r="K1889" i="5"/>
  <c r="N1889" i="5"/>
  <c r="B1890" i="5"/>
  <c r="C1890" i="5"/>
  <c r="E1890" i="5"/>
  <c r="F1890" i="5"/>
  <c r="H1890" i="5"/>
  <c r="I1890" i="5"/>
  <c r="K1890" i="5"/>
  <c r="N1890" i="5"/>
  <c r="B1891" i="5"/>
  <c r="C1891" i="5"/>
  <c r="E1891" i="5"/>
  <c r="F1891" i="5"/>
  <c r="H1891" i="5"/>
  <c r="I1891" i="5"/>
  <c r="K1891" i="5"/>
  <c r="N1891" i="5"/>
  <c r="B1892" i="5"/>
  <c r="C1892" i="5"/>
  <c r="E1892" i="5"/>
  <c r="F1892" i="5"/>
  <c r="H1892" i="5"/>
  <c r="I1892" i="5"/>
  <c r="K1892" i="5"/>
  <c r="N1892" i="5"/>
  <c r="B1893" i="5"/>
  <c r="C1893" i="5"/>
  <c r="E1893" i="5"/>
  <c r="F1893" i="5"/>
  <c r="H1893" i="5"/>
  <c r="I1893" i="5"/>
  <c r="K1893" i="5"/>
  <c r="N1893" i="5"/>
  <c r="C1894" i="5"/>
  <c r="E1894" i="5"/>
  <c r="H1894" i="5"/>
  <c r="K1894" i="5"/>
  <c r="C1895" i="5"/>
  <c r="E1895" i="5"/>
  <c r="H1895" i="5"/>
  <c r="K1895" i="5"/>
  <c r="L1895" i="5" s="1"/>
  <c r="C1896" i="5"/>
  <c r="E1896" i="5"/>
  <c r="H1896" i="5"/>
  <c r="K1896" i="5"/>
  <c r="C1897" i="5"/>
  <c r="E1897" i="5"/>
  <c r="H1897" i="5"/>
  <c r="K1897" i="5"/>
  <c r="C1898" i="5"/>
  <c r="E1898" i="5"/>
  <c r="H1898" i="5"/>
  <c r="K1898" i="5"/>
  <c r="C1899" i="5"/>
  <c r="E1899" i="5"/>
  <c r="H1899" i="5"/>
  <c r="K1899" i="5"/>
  <c r="C1900" i="5"/>
  <c r="E1900" i="5"/>
  <c r="H1900" i="5"/>
  <c r="K1900" i="5"/>
  <c r="C1901" i="5"/>
  <c r="E1901" i="5"/>
  <c r="H1901" i="5"/>
  <c r="K1901" i="5"/>
  <c r="C1902" i="5"/>
  <c r="E1902" i="5"/>
  <c r="H1902" i="5"/>
  <c r="K1902" i="5"/>
  <c r="C1903" i="5"/>
  <c r="E1903" i="5"/>
  <c r="H1903" i="5"/>
  <c r="K1903" i="5"/>
  <c r="L1903" i="5" s="1"/>
  <c r="C1904" i="5"/>
  <c r="E1904" i="5"/>
  <c r="H1904" i="5"/>
  <c r="K1904" i="5"/>
  <c r="C1905" i="5"/>
  <c r="E1905" i="5"/>
  <c r="H1905" i="5"/>
  <c r="K1905" i="5"/>
  <c r="C1906" i="5"/>
  <c r="E1906" i="5"/>
  <c r="H1906" i="5"/>
  <c r="K1906" i="5"/>
  <c r="C1907" i="5"/>
  <c r="E1907" i="5"/>
  <c r="H1907" i="5"/>
  <c r="K1907" i="5"/>
  <c r="C1908" i="5"/>
  <c r="E1908" i="5"/>
  <c r="H1908" i="5"/>
  <c r="K1908" i="5"/>
  <c r="C1909" i="5"/>
  <c r="E1909" i="5"/>
  <c r="H1909" i="5"/>
  <c r="K1909" i="5"/>
  <c r="B1910" i="5"/>
  <c r="C1910" i="5"/>
  <c r="E1910" i="5"/>
  <c r="H1910" i="5"/>
  <c r="K1910" i="5"/>
  <c r="C1911" i="5"/>
  <c r="E1911" i="5"/>
  <c r="H1911" i="5"/>
  <c r="K1911" i="5"/>
  <c r="L1911" i="5" s="1"/>
  <c r="C1912" i="5"/>
  <c r="E1912" i="5"/>
  <c r="H1912" i="5"/>
  <c r="K1912" i="5"/>
  <c r="C1913" i="5"/>
  <c r="E1913" i="5"/>
  <c r="H1913" i="5"/>
  <c r="K1913" i="5"/>
  <c r="C1914" i="5"/>
  <c r="E1914" i="5"/>
  <c r="H1914" i="5"/>
  <c r="K1914" i="5"/>
  <c r="C1915" i="5"/>
  <c r="E1915" i="5"/>
  <c r="H1915" i="5"/>
  <c r="K1915" i="5"/>
  <c r="C1916" i="5"/>
  <c r="E1916" i="5"/>
  <c r="H1916" i="5"/>
  <c r="K1916" i="5"/>
  <c r="C1917" i="5"/>
  <c r="E1917" i="5"/>
  <c r="H1917" i="5"/>
  <c r="K1917" i="5"/>
  <c r="C1918" i="5"/>
  <c r="E1918" i="5"/>
  <c r="H1918" i="5"/>
  <c r="K1918" i="5"/>
  <c r="B1919" i="5"/>
  <c r="C1919" i="5"/>
  <c r="E1919" i="5"/>
  <c r="H1919" i="5"/>
  <c r="K1919" i="5"/>
  <c r="L1919" i="5" s="1"/>
  <c r="C1920" i="5"/>
  <c r="E1920" i="5"/>
  <c r="H1920" i="5"/>
  <c r="K1920" i="5"/>
  <c r="C1921" i="5"/>
  <c r="E1921" i="5"/>
  <c r="H1921" i="5"/>
  <c r="K1921" i="5"/>
  <c r="C1922" i="5"/>
  <c r="E1922" i="5"/>
  <c r="H1922" i="5"/>
  <c r="K1922" i="5"/>
  <c r="C1923" i="5"/>
  <c r="E1923" i="5"/>
  <c r="H1923" i="5"/>
  <c r="K1923" i="5"/>
  <c r="C1924" i="5"/>
  <c r="E1924" i="5"/>
  <c r="H1924" i="5"/>
  <c r="K1924" i="5"/>
  <c r="B1925" i="5"/>
  <c r="C1925" i="5"/>
  <c r="E1925" i="5"/>
  <c r="F1925" i="5"/>
  <c r="H1925" i="5"/>
  <c r="I1925" i="5"/>
  <c r="K1925" i="5"/>
  <c r="N1925" i="5"/>
  <c r="B1926" i="5"/>
  <c r="C1926" i="5"/>
  <c r="E1926" i="5"/>
  <c r="F1926" i="5"/>
  <c r="H1926" i="5"/>
  <c r="I1926" i="5"/>
  <c r="K1926" i="5"/>
  <c r="N1926" i="5"/>
  <c r="B1927" i="5"/>
  <c r="E1927" i="5"/>
  <c r="F1927" i="5"/>
  <c r="H1927" i="5"/>
  <c r="I1927" i="5"/>
  <c r="K1927" i="5"/>
  <c r="N1927" i="5"/>
  <c r="B1928" i="5"/>
  <c r="C1928" i="5"/>
  <c r="E1928" i="5"/>
  <c r="F1928" i="5"/>
  <c r="H1928" i="5"/>
  <c r="I1928" i="5"/>
  <c r="K1928" i="5"/>
  <c r="N1928" i="5"/>
  <c r="B1929" i="5"/>
  <c r="C1929" i="5"/>
  <c r="E1929" i="5"/>
  <c r="F1929" i="5"/>
  <c r="H1929" i="5"/>
  <c r="I1929" i="5"/>
  <c r="K1929" i="5"/>
  <c r="N1929" i="5"/>
  <c r="B1930" i="5"/>
  <c r="C1930" i="5"/>
  <c r="E1930" i="5"/>
  <c r="F1930" i="5"/>
  <c r="H1930" i="5"/>
  <c r="I1930" i="5"/>
  <c r="K1930" i="5"/>
  <c r="N1930" i="5"/>
  <c r="B1931" i="5"/>
  <c r="C1931" i="5"/>
  <c r="E1931" i="5"/>
  <c r="F1931" i="5"/>
  <c r="H1931" i="5"/>
  <c r="I1931" i="5"/>
  <c r="K1931" i="5"/>
  <c r="N1931" i="5"/>
  <c r="B1932" i="5"/>
  <c r="C1932" i="5"/>
  <c r="E1932" i="5"/>
  <c r="F1932" i="5"/>
  <c r="H1932" i="5"/>
  <c r="I1932" i="5"/>
  <c r="K1932" i="5"/>
  <c r="N1932" i="5"/>
  <c r="B1933" i="5"/>
  <c r="C1933" i="5"/>
  <c r="E1933" i="5"/>
  <c r="F1933" i="5"/>
  <c r="H1933" i="5"/>
  <c r="I1933" i="5"/>
  <c r="K1933" i="5"/>
  <c r="N1933" i="5"/>
  <c r="B1934" i="5"/>
  <c r="C1934" i="5"/>
  <c r="E1934" i="5"/>
  <c r="F1934" i="5"/>
  <c r="H1934" i="5"/>
  <c r="I1934" i="5"/>
  <c r="K1934" i="5"/>
  <c r="N1934" i="5"/>
  <c r="B1935" i="5"/>
  <c r="C1935" i="5"/>
  <c r="E1935" i="5"/>
  <c r="F1935" i="5"/>
  <c r="H1935" i="5"/>
  <c r="I1935" i="5"/>
  <c r="K1935" i="5"/>
  <c r="N1935" i="5"/>
  <c r="B1936" i="5"/>
  <c r="C1936" i="5"/>
  <c r="E1936" i="5"/>
  <c r="F1936" i="5"/>
  <c r="H1936" i="5"/>
  <c r="I1936" i="5"/>
  <c r="K1936" i="5"/>
  <c r="N1936" i="5"/>
  <c r="C1937" i="5"/>
  <c r="E1937" i="5"/>
  <c r="H1937" i="5"/>
  <c r="K1937" i="5"/>
  <c r="C1938" i="5"/>
  <c r="E1938" i="5"/>
  <c r="H1938" i="5"/>
  <c r="K1938" i="5"/>
  <c r="C1939" i="5"/>
  <c r="E1939" i="5"/>
  <c r="H1939" i="5"/>
  <c r="K1939" i="5"/>
  <c r="C1940" i="5"/>
  <c r="E1940" i="5"/>
  <c r="H1940" i="5"/>
  <c r="K1940" i="5"/>
  <c r="C1941" i="5"/>
  <c r="E1941" i="5"/>
  <c r="H1941" i="5"/>
  <c r="K1941" i="5"/>
  <c r="C1942" i="5"/>
  <c r="E1942" i="5"/>
  <c r="H1942" i="5"/>
  <c r="K1942" i="5"/>
  <c r="C1943" i="5"/>
  <c r="E1943" i="5"/>
  <c r="H1943" i="5"/>
  <c r="K1943" i="5"/>
  <c r="C1944" i="5"/>
  <c r="E1944" i="5"/>
  <c r="H1944" i="5"/>
  <c r="K1944" i="5"/>
  <c r="C1945" i="5"/>
  <c r="E1945" i="5"/>
  <c r="H1945" i="5"/>
  <c r="K1945" i="5"/>
  <c r="C1946" i="5"/>
  <c r="E1946" i="5"/>
  <c r="H1946" i="5"/>
  <c r="K1946" i="5"/>
  <c r="C1947" i="5"/>
  <c r="E1947" i="5"/>
  <c r="H1947" i="5"/>
  <c r="K1947" i="5"/>
  <c r="C1948" i="5"/>
  <c r="E1948" i="5"/>
  <c r="H1948" i="5"/>
  <c r="K1948" i="5"/>
  <c r="L1948" i="5" s="1"/>
  <c r="C1949" i="5"/>
  <c r="E1949" i="5"/>
  <c r="H1949" i="5"/>
  <c r="K1949" i="5"/>
  <c r="C1950" i="5"/>
  <c r="E1950" i="5"/>
  <c r="H1950" i="5"/>
  <c r="K1950" i="5"/>
  <c r="B1951" i="5"/>
  <c r="C1951" i="5"/>
  <c r="E1951" i="5"/>
  <c r="H1951" i="5"/>
  <c r="K1951" i="5"/>
  <c r="C1952" i="5"/>
  <c r="E1952" i="5"/>
  <c r="H1952" i="5"/>
  <c r="K1952" i="5"/>
  <c r="C1953" i="5"/>
  <c r="E1953" i="5"/>
  <c r="H1953" i="5"/>
  <c r="K1953" i="5"/>
  <c r="C1954" i="5"/>
  <c r="E1954" i="5"/>
  <c r="H1954" i="5"/>
  <c r="K1954" i="5"/>
  <c r="C1955" i="5"/>
  <c r="E1955" i="5"/>
  <c r="H1955" i="5"/>
  <c r="K1955" i="5"/>
  <c r="C1956" i="5"/>
  <c r="E1956" i="5"/>
  <c r="H1956" i="5"/>
  <c r="K1956" i="5"/>
  <c r="C1957" i="5"/>
  <c r="E1957" i="5"/>
  <c r="H1957" i="5"/>
  <c r="K1957" i="5"/>
  <c r="C1958" i="5"/>
  <c r="E1958" i="5"/>
  <c r="H1958" i="5"/>
  <c r="K1958" i="5"/>
  <c r="C1959" i="5"/>
  <c r="E1959" i="5"/>
  <c r="H1959" i="5"/>
  <c r="K1959" i="5"/>
  <c r="B1960" i="5"/>
  <c r="C1960" i="5"/>
  <c r="E1960" i="5"/>
  <c r="H1960" i="5"/>
  <c r="K1960" i="5"/>
  <c r="C1961" i="5"/>
  <c r="E1961" i="5"/>
  <c r="H1961" i="5"/>
  <c r="K1961" i="5"/>
  <c r="C1962" i="5"/>
  <c r="E1962" i="5"/>
  <c r="H1962" i="5"/>
  <c r="K1962" i="5"/>
  <c r="C1963" i="5"/>
  <c r="E1963" i="5"/>
  <c r="H1963" i="5"/>
  <c r="K1963" i="5"/>
  <c r="C1964" i="5"/>
  <c r="E1964" i="5"/>
  <c r="H1964" i="5"/>
  <c r="K1964" i="5"/>
  <c r="L1964" i="5" s="1"/>
  <c r="C1965" i="5"/>
  <c r="E1965" i="5"/>
  <c r="H1965" i="5"/>
  <c r="K1965" i="5"/>
  <c r="C1966" i="5"/>
  <c r="E1966" i="5"/>
  <c r="H1966" i="5"/>
  <c r="K1966" i="5"/>
  <c r="C1967" i="5"/>
  <c r="E1967" i="5"/>
  <c r="H1967" i="5"/>
  <c r="K1967" i="5"/>
  <c r="B1968" i="5"/>
  <c r="C1968" i="5"/>
  <c r="E1968" i="5"/>
  <c r="F1968" i="5"/>
  <c r="H1968" i="5"/>
  <c r="I1968" i="5"/>
  <c r="K1968" i="5"/>
  <c r="N1968" i="5"/>
  <c r="B1969" i="5"/>
  <c r="C1969" i="5"/>
  <c r="E1969" i="5"/>
  <c r="F1969" i="5"/>
  <c r="H1969" i="5"/>
  <c r="I1969" i="5"/>
  <c r="K1969" i="5"/>
  <c r="N1969" i="5"/>
  <c r="B1970" i="5"/>
  <c r="E1970" i="5"/>
  <c r="F1970" i="5"/>
  <c r="H1970" i="5"/>
  <c r="I1970" i="5"/>
  <c r="K1970" i="5"/>
  <c r="N1970" i="5"/>
  <c r="B1971" i="5"/>
  <c r="C1971" i="5"/>
  <c r="E1971" i="5"/>
  <c r="F1971" i="5"/>
  <c r="H1971" i="5"/>
  <c r="I1971" i="5"/>
  <c r="K1971" i="5"/>
  <c r="N1971" i="5"/>
  <c r="B1972" i="5"/>
  <c r="C1972" i="5"/>
  <c r="E1972" i="5"/>
  <c r="F1972" i="5"/>
  <c r="H1972" i="5"/>
  <c r="I1972" i="5"/>
  <c r="K1972" i="5"/>
  <c r="N1972" i="5"/>
  <c r="B1973" i="5"/>
  <c r="C1973" i="5"/>
  <c r="E1973" i="5"/>
  <c r="F1973" i="5"/>
  <c r="H1973" i="5"/>
  <c r="I1973" i="5"/>
  <c r="K1973" i="5"/>
  <c r="N1973" i="5"/>
  <c r="B1974" i="5"/>
  <c r="C1974" i="5"/>
  <c r="E1974" i="5"/>
  <c r="F1974" i="5"/>
  <c r="H1974" i="5"/>
  <c r="I1974" i="5"/>
  <c r="K1974" i="5"/>
  <c r="N1974" i="5"/>
  <c r="B1975" i="5"/>
  <c r="C1975" i="5"/>
  <c r="E1975" i="5"/>
  <c r="F1975" i="5"/>
  <c r="H1975" i="5"/>
  <c r="I1975" i="5"/>
  <c r="K1975" i="5"/>
  <c r="N1975" i="5"/>
  <c r="B1976" i="5"/>
  <c r="C1976" i="5"/>
  <c r="E1976" i="5"/>
  <c r="F1976" i="5"/>
  <c r="H1976" i="5"/>
  <c r="I1976" i="5"/>
  <c r="K1976" i="5"/>
  <c r="N1976" i="5"/>
  <c r="B1977" i="5"/>
  <c r="C1977" i="5"/>
  <c r="E1977" i="5"/>
  <c r="F1977" i="5"/>
  <c r="H1977" i="5"/>
  <c r="I1977" i="5"/>
  <c r="K1977" i="5"/>
  <c r="N1977" i="5"/>
  <c r="B1978" i="5"/>
  <c r="C1978" i="5"/>
  <c r="E1978" i="5"/>
  <c r="F1978" i="5"/>
  <c r="H1978" i="5"/>
  <c r="I1978" i="5"/>
  <c r="K1978" i="5"/>
  <c r="N1978" i="5"/>
  <c r="B1979" i="5"/>
  <c r="C1979" i="5"/>
  <c r="E1979" i="5"/>
  <c r="F1979" i="5"/>
  <c r="H1979" i="5"/>
  <c r="I1979" i="5"/>
  <c r="K1979" i="5"/>
  <c r="N1979" i="5"/>
  <c r="C1980" i="5"/>
  <c r="E1980" i="5"/>
  <c r="H1980" i="5"/>
  <c r="K1980" i="5"/>
  <c r="C1981" i="5"/>
  <c r="E1981" i="5"/>
  <c r="H1981" i="5"/>
  <c r="K1981" i="5"/>
  <c r="C1982" i="5"/>
  <c r="E1982" i="5"/>
  <c r="H1982" i="5"/>
  <c r="K1982" i="5"/>
  <c r="C1983" i="5"/>
  <c r="E1983" i="5"/>
  <c r="H1983" i="5"/>
  <c r="K1983" i="5"/>
  <c r="C1984" i="5"/>
  <c r="E1984" i="5"/>
  <c r="H1984" i="5"/>
  <c r="K1984" i="5"/>
  <c r="C1985" i="5"/>
  <c r="E1985" i="5"/>
  <c r="H1985" i="5"/>
  <c r="K1985" i="5"/>
  <c r="C1986" i="5"/>
  <c r="E1986" i="5"/>
  <c r="H1986" i="5"/>
  <c r="K1986" i="5"/>
  <c r="C1987" i="5"/>
  <c r="E1987" i="5"/>
  <c r="H1987" i="5"/>
  <c r="K1987" i="5"/>
  <c r="C1988" i="5"/>
  <c r="E1988" i="5"/>
  <c r="H1988" i="5"/>
  <c r="K1988" i="5"/>
  <c r="C1989" i="5"/>
  <c r="E1989" i="5"/>
  <c r="H1989" i="5"/>
  <c r="K1989" i="5"/>
  <c r="C1990" i="5"/>
  <c r="E1990" i="5"/>
  <c r="H1990" i="5"/>
  <c r="K1990" i="5"/>
  <c r="C1991" i="5"/>
  <c r="E1991" i="5"/>
  <c r="H1991" i="5"/>
  <c r="K1991" i="5"/>
  <c r="C1992" i="5"/>
  <c r="E1992" i="5"/>
  <c r="H1992" i="5"/>
  <c r="K1992" i="5"/>
  <c r="C1993" i="5"/>
  <c r="E1993" i="5"/>
  <c r="H1993" i="5"/>
  <c r="K1993" i="5"/>
  <c r="C1994" i="5"/>
  <c r="E1994" i="5"/>
  <c r="H1994" i="5"/>
  <c r="K1994" i="5"/>
  <c r="C1995" i="5"/>
  <c r="E1995" i="5"/>
  <c r="H1995" i="5"/>
  <c r="K1995" i="5"/>
  <c r="L1995" i="5" s="1"/>
  <c r="C1996" i="5"/>
  <c r="E1996" i="5"/>
  <c r="H1996" i="5"/>
  <c r="K1996" i="5"/>
  <c r="C1997" i="5"/>
  <c r="E1997" i="5"/>
  <c r="H1997" i="5"/>
  <c r="K1997" i="5"/>
  <c r="C1998" i="5"/>
  <c r="E1998" i="5"/>
  <c r="H1998" i="5"/>
  <c r="K1998" i="5"/>
  <c r="C1999" i="5"/>
  <c r="E1999" i="5"/>
  <c r="H1999" i="5"/>
  <c r="K1999" i="5"/>
  <c r="C2000" i="5"/>
  <c r="E2000" i="5"/>
  <c r="H2000" i="5"/>
  <c r="K2000" i="5"/>
  <c r="B2001" i="5"/>
  <c r="C2001" i="5"/>
  <c r="E2001" i="5"/>
  <c r="H2001" i="5"/>
  <c r="K2001" i="5"/>
  <c r="L2001" i="5" s="1"/>
  <c r="C2002" i="5"/>
  <c r="E2002" i="5"/>
  <c r="H2002" i="5"/>
  <c r="K2002" i="5"/>
  <c r="C2003" i="5"/>
  <c r="E2003" i="5"/>
  <c r="H2003" i="5"/>
  <c r="K2003" i="5"/>
  <c r="C2004" i="5"/>
  <c r="E2004" i="5"/>
  <c r="H2004" i="5"/>
  <c r="K2004" i="5"/>
  <c r="B2005" i="5"/>
  <c r="C2005" i="5"/>
  <c r="E2005" i="5"/>
  <c r="H2005" i="5"/>
  <c r="K2005" i="5"/>
  <c r="C2006" i="5"/>
  <c r="E2006" i="5"/>
  <c r="H2006" i="5"/>
  <c r="K2006" i="5"/>
  <c r="C2007" i="5"/>
  <c r="E2007" i="5"/>
  <c r="H2007" i="5"/>
  <c r="K2007" i="5"/>
  <c r="C2008" i="5"/>
  <c r="E2008" i="5"/>
  <c r="H2008" i="5"/>
  <c r="K2008" i="5"/>
  <c r="C2009" i="5"/>
  <c r="E2009" i="5"/>
  <c r="H2009" i="5"/>
  <c r="K2009" i="5"/>
  <c r="C2010" i="5"/>
  <c r="E2010" i="5"/>
  <c r="H2010" i="5"/>
  <c r="K2010" i="5"/>
  <c r="B2011" i="5"/>
  <c r="C2011" i="5"/>
  <c r="E2011" i="5"/>
  <c r="F2011" i="5"/>
  <c r="H2011" i="5"/>
  <c r="I2011" i="5"/>
  <c r="K2011" i="5"/>
  <c r="N2011" i="5"/>
  <c r="B2012" i="5"/>
  <c r="C2012" i="5"/>
  <c r="E2012" i="5"/>
  <c r="F2012" i="5"/>
  <c r="H2012" i="5"/>
  <c r="I2012" i="5"/>
  <c r="K2012" i="5"/>
  <c r="N2012" i="5"/>
  <c r="B2013" i="5"/>
  <c r="E2013" i="5"/>
  <c r="F2013" i="5"/>
  <c r="H2013" i="5"/>
  <c r="I2013" i="5"/>
  <c r="K2013" i="5"/>
  <c r="N2013" i="5"/>
  <c r="B2014" i="5"/>
  <c r="C2014" i="5"/>
  <c r="E2014" i="5"/>
  <c r="F2014" i="5"/>
  <c r="H2014" i="5"/>
  <c r="I2014" i="5"/>
  <c r="K2014" i="5"/>
  <c r="N2014" i="5"/>
  <c r="B2015" i="5"/>
  <c r="C2015" i="5"/>
  <c r="E2015" i="5"/>
  <c r="F2015" i="5"/>
  <c r="H2015" i="5"/>
  <c r="I2015" i="5"/>
  <c r="K2015" i="5"/>
  <c r="N2015" i="5"/>
  <c r="B2016" i="5"/>
  <c r="C2016" i="5"/>
  <c r="E2016" i="5"/>
  <c r="F2016" i="5"/>
  <c r="H2016" i="5"/>
  <c r="I2016" i="5"/>
  <c r="K2016" i="5"/>
  <c r="N2016" i="5"/>
  <c r="B2017" i="5"/>
  <c r="C2017" i="5"/>
  <c r="E2017" i="5"/>
  <c r="F2017" i="5"/>
  <c r="H2017" i="5"/>
  <c r="I2017" i="5"/>
  <c r="K2017" i="5"/>
  <c r="N2017" i="5"/>
  <c r="B2018" i="5"/>
  <c r="C2018" i="5"/>
  <c r="E2018" i="5"/>
  <c r="F2018" i="5"/>
  <c r="H2018" i="5"/>
  <c r="I2018" i="5"/>
  <c r="K2018" i="5"/>
  <c r="L2018" i="5" s="1"/>
  <c r="N2018" i="5"/>
  <c r="B2019" i="5"/>
  <c r="C2019" i="5"/>
  <c r="E2019" i="5"/>
  <c r="F2019" i="5"/>
  <c r="H2019" i="5"/>
  <c r="I2019" i="5"/>
  <c r="K2019" i="5"/>
  <c r="N2019" i="5"/>
  <c r="B2020" i="5"/>
  <c r="C2020" i="5"/>
  <c r="E2020" i="5"/>
  <c r="F2020" i="5"/>
  <c r="H2020" i="5"/>
  <c r="I2020" i="5"/>
  <c r="K2020" i="5"/>
  <c r="N2020" i="5"/>
  <c r="B2021" i="5"/>
  <c r="C2021" i="5"/>
  <c r="E2021" i="5"/>
  <c r="F2021" i="5"/>
  <c r="H2021" i="5"/>
  <c r="I2021" i="5"/>
  <c r="K2021" i="5"/>
  <c r="N2021" i="5"/>
  <c r="B2022" i="5"/>
  <c r="C2022" i="5"/>
  <c r="E2022" i="5"/>
  <c r="F2022" i="5"/>
  <c r="H2022" i="5"/>
  <c r="I2022" i="5"/>
  <c r="K2022" i="5"/>
  <c r="N2022" i="5"/>
  <c r="C2023" i="5"/>
  <c r="E2023" i="5"/>
  <c r="H2023" i="5"/>
  <c r="K2023" i="5"/>
  <c r="C2024" i="5"/>
  <c r="E2024" i="5"/>
  <c r="H2024" i="5"/>
  <c r="K2024" i="5"/>
  <c r="C2025" i="5"/>
  <c r="E2025" i="5"/>
  <c r="H2025" i="5"/>
  <c r="K2025" i="5"/>
  <c r="C2026" i="5"/>
  <c r="E2026" i="5"/>
  <c r="H2026" i="5"/>
  <c r="K2026" i="5"/>
  <c r="C2027" i="5"/>
  <c r="E2027" i="5"/>
  <c r="H2027" i="5"/>
  <c r="K2027" i="5"/>
  <c r="C2028" i="5"/>
  <c r="E2028" i="5"/>
  <c r="H2028" i="5"/>
  <c r="K2028" i="5"/>
  <c r="C2029" i="5"/>
  <c r="E2029" i="5"/>
  <c r="H2029" i="5"/>
  <c r="K2029" i="5"/>
  <c r="B2030" i="5"/>
  <c r="C2030" i="5"/>
  <c r="E2030" i="5"/>
  <c r="H2030" i="5"/>
  <c r="K2030" i="5"/>
  <c r="C2031" i="5"/>
  <c r="E2031" i="5"/>
  <c r="H2031" i="5"/>
  <c r="K2031" i="5"/>
  <c r="C2032" i="5"/>
  <c r="E2032" i="5"/>
  <c r="H2032" i="5"/>
  <c r="K2032" i="5"/>
  <c r="C2033" i="5"/>
  <c r="E2033" i="5"/>
  <c r="H2033" i="5"/>
  <c r="K2033" i="5"/>
  <c r="C2034" i="5"/>
  <c r="E2034" i="5"/>
  <c r="H2034" i="5"/>
  <c r="K2034" i="5"/>
  <c r="C2035" i="5"/>
  <c r="E2035" i="5"/>
  <c r="H2035" i="5"/>
  <c r="K2035" i="5"/>
  <c r="C2036" i="5"/>
  <c r="E2036" i="5"/>
  <c r="H2036" i="5"/>
  <c r="K2036" i="5"/>
  <c r="C2037" i="5"/>
  <c r="E2037" i="5"/>
  <c r="H2037" i="5"/>
  <c r="K2037" i="5"/>
  <c r="C2038" i="5"/>
  <c r="E2038" i="5"/>
  <c r="H2038" i="5"/>
  <c r="K2038" i="5"/>
  <c r="C2039" i="5"/>
  <c r="E2039" i="5"/>
  <c r="H2039" i="5"/>
  <c r="K2039" i="5"/>
  <c r="C2040" i="5"/>
  <c r="E2040" i="5"/>
  <c r="H2040" i="5"/>
  <c r="K2040" i="5"/>
  <c r="B2041" i="5"/>
  <c r="D2041" i="5" s="1"/>
  <c r="C2041" i="5"/>
  <c r="E2041" i="5"/>
  <c r="H2041" i="5"/>
  <c r="K2041" i="5"/>
  <c r="C2042" i="5"/>
  <c r="E2042" i="5"/>
  <c r="H2042" i="5"/>
  <c r="K2042" i="5"/>
  <c r="C2043" i="5"/>
  <c r="E2043" i="5"/>
  <c r="H2043" i="5"/>
  <c r="K2043" i="5"/>
  <c r="C2044" i="5"/>
  <c r="E2044" i="5"/>
  <c r="H2044" i="5"/>
  <c r="K2044" i="5"/>
  <c r="C2045" i="5"/>
  <c r="E2045" i="5"/>
  <c r="H2045" i="5"/>
  <c r="K2045" i="5"/>
  <c r="C2046" i="5"/>
  <c r="E2046" i="5"/>
  <c r="H2046" i="5"/>
  <c r="K2046" i="5"/>
  <c r="C2047" i="5"/>
  <c r="E2047" i="5"/>
  <c r="H2047" i="5"/>
  <c r="K2047" i="5"/>
  <c r="C2048" i="5"/>
  <c r="E2048" i="5"/>
  <c r="H2048" i="5"/>
  <c r="K2048" i="5"/>
  <c r="C2049" i="5"/>
  <c r="E2049" i="5"/>
  <c r="H2049" i="5"/>
  <c r="K2049" i="5"/>
  <c r="C2050" i="5"/>
  <c r="E2050" i="5"/>
  <c r="H2050" i="5"/>
  <c r="K2050" i="5"/>
  <c r="B2051" i="5"/>
  <c r="C2051" i="5"/>
  <c r="E2051" i="5"/>
  <c r="H2051" i="5"/>
  <c r="K2051" i="5"/>
  <c r="L2051" i="5" s="1"/>
  <c r="C2052" i="5"/>
  <c r="E2052" i="5"/>
  <c r="H2052" i="5"/>
  <c r="K2052" i="5"/>
  <c r="C2053" i="5"/>
  <c r="E2053" i="5"/>
  <c r="H2053" i="5"/>
  <c r="K2053" i="5"/>
  <c r="B2054" i="5"/>
  <c r="C2054" i="5"/>
  <c r="E2054" i="5"/>
  <c r="F2054" i="5"/>
  <c r="H2054" i="5"/>
  <c r="I2054" i="5"/>
  <c r="K2054" i="5"/>
  <c r="N2054" i="5"/>
  <c r="B2055" i="5"/>
  <c r="C2055" i="5"/>
  <c r="E2055" i="5"/>
  <c r="F2055" i="5"/>
  <c r="H2055" i="5"/>
  <c r="I2055" i="5"/>
  <c r="K2055" i="5"/>
  <c r="N2055" i="5"/>
  <c r="B2056" i="5"/>
  <c r="E2056" i="5"/>
  <c r="F2056" i="5"/>
  <c r="H2056" i="5"/>
  <c r="I2056" i="5"/>
  <c r="K2056" i="5"/>
  <c r="N2056" i="5"/>
  <c r="B2057" i="5"/>
  <c r="C2057" i="5"/>
  <c r="E2057" i="5"/>
  <c r="F2057" i="5"/>
  <c r="H2057" i="5"/>
  <c r="I2057" i="5"/>
  <c r="K2057" i="5"/>
  <c r="N2057" i="5"/>
  <c r="B2058" i="5"/>
  <c r="C2058" i="5"/>
  <c r="E2058" i="5"/>
  <c r="F2058" i="5"/>
  <c r="H2058" i="5"/>
  <c r="I2058" i="5"/>
  <c r="K2058" i="5"/>
  <c r="N2058" i="5"/>
  <c r="B2059" i="5"/>
  <c r="C2059" i="5"/>
  <c r="E2059" i="5"/>
  <c r="F2059" i="5"/>
  <c r="H2059" i="5"/>
  <c r="I2059" i="5"/>
  <c r="K2059" i="5"/>
  <c r="N2059" i="5"/>
  <c r="B2060" i="5"/>
  <c r="C2060" i="5"/>
  <c r="E2060" i="5"/>
  <c r="F2060" i="5"/>
  <c r="H2060" i="5"/>
  <c r="I2060" i="5"/>
  <c r="K2060" i="5"/>
  <c r="L2060" i="5" s="1"/>
  <c r="N2060" i="5"/>
  <c r="B2061" i="5"/>
  <c r="C2061" i="5"/>
  <c r="E2061" i="5"/>
  <c r="F2061" i="5"/>
  <c r="H2061" i="5"/>
  <c r="I2061" i="5"/>
  <c r="K2061" i="5"/>
  <c r="N2061" i="5"/>
  <c r="B2062" i="5"/>
  <c r="C2062" i="5"/>
  <c r="E2062" i="5"/>
  <c r="F2062" i="5"/>
  <c r="H2062" i="5"/>
  <c r="I2062" i="5"/>
  <c r="K2062" i="5"/>
  <c r="N2062" i="5"/>
  <c r="B2063" i="5"/>
  <c r="C2063" i="5"/>
  <c r="E2063" i="5"/>
  <c r="F2063" i="5"/>
  <c r="H2063" i="5"/>
  <c r="I2063" i="5"/>
  <c r="K2063" i="5"/>
  <c r="N2063" i="5"/>
  <c r="B2064" i="5"/>
  <c r="C2064" i="5"/>
  <c r="E2064" i="5"/>
  <c r="F2064" i="5"/>
  <c r="H2064" i="5"/>
  <c r="I2064" i="5"/>
  <c r="K2064" i="5"/>
  <c r="N2064" i="5"/>
  <c r="B2065" i="5"/>
  <c r="C2065" i="5"/>
  <c r="E2065" i="5"/>
  <c r="F2065" i="5"/>
  <c r="H2065" i="5"/>
  <c r="I2065" i="5"/>
  <c r="K2065" i="5"/>
  <c r="N2065" i="5"/>
  <c r="C2066" i="5"/>
  <c r="E2066" i="5"/>
  <c r="H2066" i="5"/>
  <c r="K2066" i="5"/>
  <c r="C2067" i="5"/>
  <c r="E2067" i="5"/>
  <c r="H2067" i="5"/>
  <c r="K2067" i="5"/>
  <c r="C2068" i="5"/>
  <c r="E2068" i="5"/>
  <c r="H2068" i="5"/>
  <c r="K2068" i="5"/>
  <c r="C2069" i="5"/>
  <c r="E2069" i="5"/>
  <c r="H2069" i="5"/>
  <c r="K2069" i="5"/>
  <c r="C2070" i="5"/>
  <c r="E2070" i="5"/>
  <c r="H2070" i="5"/>
  <c r="K2070" i="5"/>
  <c r="C2071" i="5"/>
  <c r="E2071" i="5"/>
  <c r="H2071" i="5"/>
  <c r="K2071" i="5"/>
  <c r="C2072" i="5"/>
  <c r="E2072" i="5"/>
  <c r="H2072" i="5"/>
  <c r="K2072" i="5"/>
  <c r="C2073" i="5"/>
  <c r="E2073" i="5"/>
  <c r="H2073" i="5"/>
  <c r="K2073" i="5"/>
  <c r="C2074" i="5"/>
  <c r="E2074" i="5"/>
  <c r="H2074" i="5"/>
  <c r="K2074" i="5"/>
  <c r="C2075" i="5"/>
  <c r="E2075" i="5"/>
  <c r="H2075" i="5"/>
  <c r="K2075" i="5"/>
  <c r="C2076" i="5"/>
  <c r="E2076" i="5"/>
  <c r="H2076" i="5"/>
  <c r="K2076" i="5"/>
  <c r="C2077" i="5"/>
  <c r="E2077" i="5"/>
  <c r="H2077" i="5"/>
  <c r="K2077" i="5"/>
  <c r="C2078" i="5"/>
  <c r="E2078" i="5"/>
  <c r="H2078" i="5"/>
  <c r="K2078" i="5"/>
  <c r="C2079" i="5"/>
  <c r="E2079" i="5"/>
  <c r="H2079" i="5"/>
  <c r="K2079" i="5"/>
  <c r="B2080" i="5"/>
  <c r="C2080" i="5"/>
  <c r="E2080" i="5"/>
  <c r="H2080" i="5"/>
  <c r="K2080" i="5"/>
  <c r="C2081" i="5"/>
  <c r="E2081" i="5"/>
  <c r="H2081" i="5"/>
  <c r="K2081" i="5"/>
  <c r="C2082" i="5"/>
  <c r="E2082" i="5"/>
  <c r="H2082" i="5"/>
  <c r="K2082" i="5"/>
  <c r="C2083" i="5"/>
  <c r="E2083" i="5"/>
  <c r="H2083" i="5"/>
  <c r="K2083" i="5"/>
  <c r="C2084" i="5"/>
  <c r="E2084" i="5"/>
  <c r="H2084" i="5"/>
  <c r="K2084" i="5"/>
  <c r="C2085" i="5"/>
  <c r="E2085" i="5"/>
  <c r="H2085" i="5"/>
  <c r="K2085" i="5"/>
  <c r="B2086" i="5"/>
  <c r="C2086" i="5"/>
  <c r="E2086" i="5"/>
  <c r="H2086" i="5"/>
  <c r="K2086" i="5"/>
  <c r="C2087" i="5"/>
  <c r="E2087" i="5"/>
  <c r="H2087" i="5"/>
  <c r="K2087" i="5"/>
  <c r="C2088" i="5"/>
  <c r="E2088" i="5"/>
  <c r="H2088" i="5"/>
  <c r="K2088" i="5"/>
  <c r="C2089" i="5"/>
  <c r="E2089" i="5"/>
  <c r="H2089" i="5"/>
  <c r="K2089" i="5"/>
  <c r="C2090" i="5"/>
  <c r="E2090" i="5"/>
  <c r="H2090" i="5"/>
  <c r="K2090" i="5"/>
  <c r="C2091" i="5"/>
  <c r="E2091" i="5"/>
  <c r="H2091" i="5"/>
  <c r="K2091" i="5"/>
  <c r="C2092" i="5"/>
  <c r="E2092" i="5"/>
  <c r="H2092" i="5"/>
  <c r="K2092" i="5"/>
  <c r="C2093" i="5"/>
  <c r="E2093" i="5"/>
  <c r="H2093" i="5"/>
  <c r="K2093" i="5"/>
  <c r="C2094" i="5"/>
  <c r="E2094" i="5"/>
  <c r="H2094" i="5"/>
  <c r="K2094" i="5"/>
  <c r="C2095" i="5"/>
  <c r="E2095" i="5"/>
  <c r="H2095" i="5"/>
  <c r="K2095" i="5"/>
  <c r="C2096" i="5"/>
  <c r="E2096" i="5"/>
  <c r="H2096" i="5"/>
  <c r="K2096" i="5"/>
  <c r="B2097" i="5"/>
  <c r="C2097" i="5"/>
  <c r="E2097" i="5"/>
  <c r="F2097" i="5"/>
  <c r="H2097" i="5"/>
  <c r="I2097" i="5"/>
  <c r="K2097" i="5"/>
  <c r="N2097" i="5"/>
  <c r="B2098" i="5"/>
  <c r="C2098" i="5"/>
  <c r="E2098" i="5"/>
  <c r="F2098" i="5"/>
  <c r="H2098" i="5"/>
  <c r="I2098" i="5"/>
  <c r="K2098" i="5"/>
  <c r="N2098" i="5"/>
  <c r="B2099" i="5"/>
  <c r="E2099" i="5"/>
  <c r="F2099" i="5"/>
  <c r="H2099" i="5"/>
  <c r="I2099" i="5"/>
  <c r="K2099" i="5"/>
  <c r="N2099" i="5"/>
  <c r="B2100" i="5"/>
  <c r="C2100" i="5"/>
  <c r="E2100" i="5"/>
  <c r="F2100" i="5"/>
  <c r="H2100" i="5"/>
  <c r="I2100" i="5"/>
  <c r="K2100" i="5"/>
  <c r="N2100" i="5"/>
  <c r="B2101" i="5"/>
  <c r="C2101" i="5"/>
  <c r="E2101" i="5"/>
  <c r="F2101" i="5"/>
  <c r="H2101" i="5"/>
  <c r="I2101" i="5"/>
  <c r="K2101" i="5"/>
  <c r="N2101" i="5"/>
  <c r="B2102" i="5"/>
  <c r="C2102" i="5"/>
  <c r="E2102" i="5"/>
  <c r="F2102" i="5"/>
  <c r="H2102" i="5"/>
  <c r="I2102" i="5"/>
  <c r="K2102" i="5"/>
  <c r="N2102" i="5"/>
  <c r="B2103" i="5"/>
  <c r="C2103" i="5"/>
  <c r="E2103" i="5"/>
  <c r="F2103" i="5"/>
  <c r="H2103" i="5"/>
  <c r="I2103" i="5"/>
  <c r="K2103" i="5"/>
  <c r="N2103" i="5"/>
  <c r="B2104" i="5"/>
  <c r="C2104" i="5"/>
  <c r="E2104" i="5"/>
  <c r="F2104" i="5"/>
  <c r="H2104" i="5"/>
  <c r="I2104" i="5"/>
  <c r="K2104" i="5"/>
  <c r="N2104" i="5"/>
  <c r="B2105" i="5"/>
  <c r="C2105" i="5"/>
  <c r="E2105" i="5"/>
  <c r="F2105" i="5"/>
  <c r="H2105" i="5"/>
  <c r="I2105" i="5"/>
  <c r="K2105" i="5"/>
  <c r="N2105" i="5"/>
  <c r="B2106" i="5"/>
  <c r="C2106" i="5"/>
  <c r="E2106" i="5"/>
  <c r="F2106" i="5"/>
  <c r="H2106" i="5"/>
  <c r="I2106" i="5"/>
  <c r="K2106" i="5"/>
  <c r="N2106" i="5"/>
  <c r="B2107" i="5"/>
  <c r="C2107" i="5"/>
  <c r="E2107" i="5"/>
  <c r="F2107" i="5"/>
  <c r="H2107" i="5"/>
  <c r="I2107" i="5"/>
  <c r="K2107" i="5"/>
  <c r="N2107" i="5"/>
  <c r="B2108" i="5"/>
  <c r="C2108" i="5"/>
  <c r="E2108" i="5"/>
  <c r="F2108" i="5"/>
  <c r="H2108" i="5"/>
  <c r="I2108" i="5"/>
  <c r="K2108" i="5"/>
  <c r="N2108" i="5"/>
  <c r="C2109" i="5"/>
  <c r="E2109" i="5"/>
  <c r="H2109" i="5"/>
  <c r="K2109" i="5"/>
  <c r="C2110" i="5"/>
  <c r="E2110" i="5"/>
  <c r="H2110" i="5"/>
  <c r="K2110" i="5"/>
  <c r="C2111" i="5"/>
  <c r="E2111" i="5"/>
  <c r="H2111" i="5"/>
  <c r="K2111" i="5"/>
  <c r="C2112" i="5"/>
  <c r="E2112" i="5"/>
  <c r="H2112" i="5"/>
  <c r="K2112" i="5"/>
  <c r="C2113" i="5"/>
  <c r="E2113" i="5"/>
  <c r="H2113" i="5"/>
  <c r="K2113" i="5"/>
  <c r="C2114" i="5"/>
  <c r="E2114" i="5"/>
  <c r="H2114" i="5"/>
  <c r="K2114" i="5"/>
  <c r="C2115" i="5"/>
  <c r="E2115" i="5"/>
  <c r="H2115" i="5"/>
  <c r="K2115" i="5"/>
  <c r="C2116" i="5"/>
  <c r="E2116" i="5"/>
  <c r="H2116" i="5"/>
  <c r="K2116" i="5"/>
  <c r="C2117" i="5"/>
  <c r="E2117" i="5"/>
  <c r="H2117" i="5"/>
  <c r="K2117" i="5"/>
  <c r="C2118" i="5"/>
  <c r="E2118" i="5"/>
  <c r="H2118" i="5"/>
  <c r="K2118" i="5"/>
  <c r="C2119" i="5"/>
  <c r="E2119" i="5"/>
  <c r="H2119" i="5"/>
  <c r="K2119" i="5"/>
  <c r="C2120" i="5"/>
  <c r="E2120" i="5"/>
  <c r="H2120" i="5"/>
  <c r="K2120" i="5"/>
  <c r="B2121" i="5"/>
  <c r="C2121" i="5"/>
  <c r="E2121" i="5"/>
  <c r="H2121" i="5"/>
  <c r="K2121" i="5"/>
  <c r="C2122" i="5"/>
  <c r="E2122" i="5"/>
  <c r="H2122" i="5"/>
  <c r="K2122" i="5"/>
  <c r="C2123" i="5"/>
  <c r="E2123" i="5"/>
  <c r="H2123" i="5"/>
  <c r="K2123" i="5"/>
  <c r="C2124" i="5"/>
  <c r="E2124" i="5"/>
  <c r="H2124" i="5"/>
  <c r="K2124" i="5"/>
  <c r="B2125" i="5"/>
  <c r="C2125" i="5"/>
  <c r="E2125" i="5"/>
  <c r="H2125" i="5"/>
  <c r="K2125" i="5"/>
  <c r="C2126" i="5"/>
  <c r="E2126" i="5"/>
  <c r="H2126" i="5"/>
  <c r="K2126" i="5"/>
  <c r="C2127" i="5"/>
  <c r="E2127" i="5"/>
  <c r="H2127" i="5"/>
  <c r="K2127" i="5"/>
  <c r="C2128" i="5"/>
  <c r="E2128" i="5"/>
  <c r="H2128" i="5"/>
  <c r="K2128" i="5"/>
  <c r="C2129" i="5"/>
  <c r="E2129" i="5"/>
  <c r="H2129" i="5"/>
  <c r="K2129" i="5"/>
  <c r="C2130" i="5"/>
  <c r="E2130" i="5"/>
  <c r="H2130" i="5"/>
  <c r="K2130" i="5"/>
  <c r="C2131" i="5"/>
  <c r="E2131" i="5"/>
  <c r="H2131" i="5"/>
  <c r="K2131" i="5"/>
  <c r="C2132" i="5"/>
  <c r="E2132" i="5"/>
  <c r="H2132" i="5"/>
  <c r="K2132" i="5"/>
  <c r="C2133" i="5"/>
  <c r="E2133" i="5"/>
  <c r="H2133" i="5"/>
  <c r="K2133" i="5"/>
  <c r="C2134" i="5"/>
  <c r="E2134" i="5"/>
  <c r="H2134" i="5"/>
  <c r="K2134" i="5"/>
  <c r="C2135" i="5"/>
  <c r="E2135" i="5"/>
  <c r="H2135" i="5"/>
  <c r="K2135" i="5"/>
  <c r="C2136" i="5"/>
  <c r="E2136" i="5"/>
  <c r="H2136" i="5"/>
  <c r="K2136" i="5"/>
  <c r="C2137" i="5"/>
  <c r="E2137" i="5"/>
  <c r="H2137" i="5"/>
  <c r="K2137" i="5"/>
  <c r="C2138" i="5"/>
  <c r="E2138" i="5"/>
  <c r="H2138" i="5"/>
  <c r="K2138" i="5"/>
  <c r="C2139" i="5"/>
  <c r="E2139" i="5"/>
  <c r="H2139" i="5"/>
  <c r="K2139" i="5"/>
  <c r="B2140" i="5"/>
  <c r="C2140" i="5"/>
  <c r="E2140" i="5"/>
  <c r="F2140" i="5"/>
  <c r="H2140" i="5"/>
  <c r="I2140" i="5"/>
  <c r="K2140" i="5"/>
  <c r="N2140" i="5"/>
  <c r="B2141" i="5"/>
  <c r="C2141" i="5"/>
  <c r="E2141" i="5"/>
  <c r="F2141" i="5"/>
  <c r="H2141" i="5"/>
  <c r="I2141" i="5"/>
  <c r="K2141" i="5"/>
  <c r="N2141" i="5"/>
  <c r="B2142" i="5"/>
  <c r="E2142" i="5"/>
  <c r="F2142" i="5"/>
  <c r="H2142" i="5"/>
  <c r="I2142" i="5"/>
  <c r="K2142" i="5"/>
  <c r="N2142" i="5"/>
  <c r="B2143" i="5"/>
  <c r="C2143" i="5"/>
  <c r="E2143" i="5"/>
  <c r="F2143" i="5"/>
  <c r="H2143" i="5"/>
  <c r="I2143" i="5"/>
  <c r="K2143" i="5"/>
  <c r="N2143" i="5"/>
  <c r="B2144" i="5"/>
  <c r="C2144" i="5"/>
  <c r="E2144" i="5"/>
  <c r="F2144" i="5"/>
  <c r="H2144" i="5"/>
  <c r="I2144" i="5"/>
  <c r="K2144" i="5"/>
  <c r="N2144" i="5"/>
  <c r="B2145" i="5"/>
  <c r="C2145" i="5"/>
  <c r="E2145" i="5"/>
  <c r="F2145" i="5"/>
  <c r="H2145" i="5"/>
  <c r="I2145" i="5"/>
  <c r="K2145" i="5"/>
  <c r="N2145" i="5"/>
  <c r="B2146" i="5"/>
  <c r="C2146" i="5"/>
  <c r="E2146" i="5"/>
  <c r="F2146" i="5"/>
  <c r="H2146" i="5"/>
  <c r="I2146" i="5"/>
  <c r="K2146" i="5"/>
  <c r="N2146" i="5"/>
  <c r="B2147" i="5"/>
  <c r="C2147" i="5"/>
  <c r="E2147" i="5"/>
  <c r="F2147" i="5"/>
  <c r="H2147" i="5"/>
  <c r="I2147" i="5"/>
  <c r="K2147" i="5"/>
  <c r="N2147" i="5"/>
  <c r="B2148" i="5"/>
  <c r="C2148" i="5"/>
  <c r="E2148" i="5"/>
  <c r="F2148" i="5"/>
  <c r="H2148" i="5"/>
  <c r="I2148" i="5"/>
  <c r="K2148" i="5"/>
  <c r="N2148" i="5"/>
  <c r="B2149" i="5"/>
  <c r="C2149" i="5"/>
  <c r="E2149" i="5"/>
  <c r="F2149" i="5"/>
  <c r="H2149" i="5"/>
  <c r="I2149" i="5"/>
  <c r="K2149" i="5"/>
  <c r="N2149" i="5"/>
  <c r="B2150" i="5"/>
  <c r="C2150" i="5"/>
  <c r="E2150" i="5"/>
  <c r="F2150" i="5"/>
  <c r="H2150" i="5"/>
  <c r="I2150" i="5"/>
  <c r="K2150" i="5"/>
  <c r="N2150" i="5"/>
  <c r="B2151" i="5"/>
  <c r="C2151" i="5"/>
  <c r="E2151" i="5"/>
  <c r="F2151" i="5"/>
  <c r="H2151" i="5"/>
  <c r="I2151" i="5"/>
  <c r="K2151" i="5"/>
  <c r="N2151" i="5"/>
  <c r="C2152" i="5"/>
  <c r="E2152" i="5"/>
  <c r="H2152" i="5"/>
  <c r="K2152" i="5"/>
  <c r="C2153" i="5"/>
  <c r="E2153" i="5"/>
  <c r="H2153" i="5"/>
  <c r="K2153" i="5"/>
  <c r="C2154" i="5"/>
  <c r="E2154" i="5"/>
  <c r="H2154" i="5"/>
  <c r="K2154" i="5"/>
  <c r="C2155" i="5"/>
  <c r="E2155" i="5"/>
  <c r="H2155" i="5"/>
  <c r="K2155" i="5"/>
  <c r="C2156" i="5"/>
  <c r="E2156" i="5"/>
  <c r="H2156" i="5"/>
  <c r="K2156" i="5"/>
  <c r="C2157" i="5"/>
  <c r="E2157" i="5"/>
  <c r="H2157" i="5"/>
  <c r="K2157" i="5"/>
  <c r="C2158" i="5"/>
  <c r="E2158" i="5"/>
  <c r="H2158" i="5"/>
  <c r="K2158" i="5"/>
  <c r="C2159" i="5"/>
  <c r="E2159" i="5"/>
  <c r="H2159" i="5"/>
  <c r="K2159" i="5"/>
  <c r="B2160" i="5"/>
  <c r="C2160" i="5"/>
  <c r="E2160" i="5"/>
  <c r="H2160" i="5"/>
  <c r="K2160" i="5"/>
  <c r="C2161" i="5"/>
  <c r="E2161" i="5"/>
  <c r="H2161" i="5"/>
  <c r="K2161" i="5"/>
  <c r="C2162" i="5"/>
  <c r="E2162" i="5"/>
  <c r="H2162" i="5"/>
  <c r="K2162" i="5"/>
  <c r="C2163" i="5"/>
  <c r="E2163" i="5"/>
  <c r="H2163" i="5"/>
  <c r="K2163" i="5"/>
  <c r="C2164" i="5"/>
  <c r="E2164" i="5"/>
  <c r="H2164" i="5"/>
  <c r="K216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87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21" i="5"/>
  <c r="A835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5" i="5"/>
  <c r="A879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9" i="5"/>
  <c r="A923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53" i="5"/>
  <c r="A967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7" i="5"/>
  <c r="A101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41" i="5"/>
  <c r="A1055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85" i="5"/>
  <c r="A1099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9" i="5"/>
  <c r="A1143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73" i="5"/>
  <c r="A1187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17" i="5"/>
  <c r="A1231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61" i="5"/>
  <c r="A1275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305" i="5"/>
  <c r="A1319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49" i="5"/>
  <c r="A1363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93" i="5"/>
  <c r="A1407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37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81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25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1" i="5"/>
  <c r="A1561" i="5"/>
  <c r="A1568" i="5"/>
  <c r="A1577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6" i="5"/>
  <c r="A1605" i="5"/>
  <c r="A1612" i="5"/>
  <c r="A1621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40" i="5"/>
  <c r="A1648" i="5"/>
  <c r="A1652" i="5"/>
  <c r="A1659" i="5"/>
  <c r="A1663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81" i="5"/>
  <c r="A1685" i="5"/>
  <c r="A1692" i="5"/>
  <c r="A1696" i="5"/>
  <c r="A1703" i="5"/>
  <c r="A1707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5" i="5"/>
  <c r="A1729" i="5"/>
  <c r="A1736" i="5"/>
  <c r="A1740" i="5"/>
  <c r="A1747" i="5"/>
  <c r="A1751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70" i="5"/>
  <c r="A1774" i="5"/>
  <c r="A1782" i="5"/>
  <c r="A1786" i="5"/>
  <c r="A1793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9" i="5"/>
  <c r="A1815" i="5"/>
  <c r="A1819" i="5"/>
  <c r="A1826" i="5"/>
  <c r="A1830" i="5"/>
  <c r="A1837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3" i="5"/>
  <c r="A1859" i="5"/>
  <c r="A1863" i="5"/>
  <c r="A1870" i="5"/>
  <c r="A1874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7" i="5"/>
  <c r="A1903" i="5"/>
  <c r="A1907" i="5"/>
  <c r="A1914" i="5"/>
  <c r="A1918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41" i="5"/>
  <c r="A1947" i="5"/>
  <c r="A1951" i="5"/>
  <c r="A1958" i="5"/>
  <c r="A1962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1" i="5"/>
  <c r="A1985" i="5"/>
  <c r="A1991" i="5"/>
  <c r="A1995" i="5"/>
  <c r="A2002" i="5"/>
  <c r="A2006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5" i="5"/>
  <c r="A2029" i="5"/>
  <c r="A2035" i="5"/>
  <c r="A2039" i="5"/>
  <c r="A2046" i="5"/>
  <c r="A2050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9" i="5"/>
  <c r="A2073" i="5"/>
  <c r="A2079" i="5"/>
  <c r="A2083" i="5"/>
  <c r="A2090" i="5"/>
  <c r="A2094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13" i="5"/>
  <c r="A2117" i="5"/>
  <c r="A2123" i="5"/>
  <c r="A2127" i="5"/>
  <c r="A2134" i="5"/>
  <c r="A2138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7" i="5"/>
  <c r="A2161" i="5"/>
  <c r="A166" i="5"/>
  <c r="A167" i="5"/>
  <c r="A168" i="5"/>
  <c r="A169" i="5"/>
  <c r="A170" i="5"/>
  <c r="A171" i="5"/>
  <c r="A172" i="5"/>
  <c r="A173" i="5"/>
  <c r="A162" i="5"/>
  <c r="A163" i="5"/>
  <c r="A164" i="5"/>
  <c r="A165" i="5"/>
  <c r="A123" i="5"/>
  <c r="A124" i="5"/>
  <c r="A125" i="5"/>
  <c r="A126" i="5"/>
  <c r="A127" i="5"/>
  <c r="A128" i="5"/>
  <c r="A129" i="5"/>
  <c r="A130" i="5"/>
  <c r="A119" i="5"/>
  <c r="A120" i="5"/>
  <c r="A121" i="5"/>
  <c r="A122" i="5"/>
  <c r="A78" i="5"/>
  <c r="A79" i="5"/>
  <c r="A80" i="5"/>
  <c r="A81" i="5"/>
  <c r="A82" i="5"/>
  <c r="A83" i="5"/>
  <c r="A84" i="5"/>
  <c r="A85" i="5"/>
  <c r="A86" i="5"/>
  <c r="A87" i="5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49" i="3"/>
  <c r="E763" i="5"/>
  <c r="K763" i="5"/>
  <c r="H763" i="5"/>
  <c r="E762" i="5"/>
  <c r="K762" i="5"/>
  <c r="H762" i="5"/>
  <c r="E761" i="5"/>
  <c r="K761" i="5"/>
  <c r="H761" i="5"/>
  <c r="E760" i="5"/>
  <c r="K760" i="5"/>
  <c r="H760" i="5"/>
  <c r="E759" i="5"/>
  <c r="B759" i="5"/>
  <c r="H759" i="5"/>
  <c r="E758" i="5"/>
  <c r="H758" i="5"/>
  <c r="E757" i="5"/>
  <c r="H757" i="5"/>
  <c r="E756" i="5"/>
  <c r="C756" i="5"/>
  <c r="H756" i="5"/>
  <c r="E755" i="5"/>
  <c r="C755" i="5"/>
  <c r="H755" i="5"/>
  <c r="E754" i="5"/>
  <c r="B754" i="5"/>
  <c r="K754" i="5"/>
  <c r="H754" i="5"/>
  <c r="E753" i="5"/>
  <c r="K753" i="5"/>
  <c r="H753" i="5"/>
  <c r="E752" i="5"/>
  <c r="H752" i="5"/>
  <c r="E751" i="5"/>
  <c r="H751" i="5"/>
  <c r="E750" i="5"/>
  <c r="K750" i="5"/>
  <c r="H750" i="5"/>
  <c r="A750" i="5"/>
  <c r="E749" i="5"/>
  <c r="C749" i="5"/>
  <c r="B749" i="5"/>
  <c r="H749" i="5"/>
  <c r="E748" i="5"/>
  <c r="B748" i="5"/>
  <c r="H748" i="5"/>
  <c r="A748" i="5"/>
  <c r="E747" i="5"/>
  <c r="H747" i="5"/>
  <c r="E746" i="5"/>
  <c r="H746" i="5"/>
  <c r="E745" i="5"/>
  <c r="K745" i="5"/>
  <c r="H745" i="5"/>
  <c r="E744" i="5"/>
  <c r="K744" i="5"/>
  <c r="H744" i="5"/>
  <c r="E743" i="5"/>
  <c r="B743" i="5"/>
  <c r="K743" i="5"/>
  <c r="H743" i="5"/>
  <c r="E742" i="5"/>
  <c r="K742" i="5"/>
  <c r="H742" i="5"/>
  <c r="E741" i="5"/>
  <c r="H741" i="5"/>
  <c r="E740" i="5"/>
  <c r="K740" i="5"/>
  <c r="H740" i="5"/>
  <c r="E739" i="5"/>
  <c r="K739" i="5"/>
  <c r="H739" i="5"/>
  <c r="E738" i="5"/>
  <c r="B738" i="5"/>
  <c r="K738" i="5"/>
  <c r="H738" i="5"/>
  <c r="E737" i="5"/>
  <c r="C737" i="5"/>
  <c r="K737" i="5"/>
  <c r="H737" i="5"/>
  <c r="E736" i="5"/>
  <c r="C736" i="5"/>
  <c r="K736" i="5"/>
  <c r="H736" i="5"/>
  <c r="E735" i="5"/>
  <c r="C735" i="5"/>
  <c r="K735" i="5"/>
  <c r="H735" i="5"/>
  <c r="E734" i="5"/>
  <c r="C734" i="5"/>
  <c r="K734" i="5"/>
  <c r="H734" i="5"/>
  <c r="A734" i="5"/>
  <c r="E733" i="5"/>
  <c r="C733" i="5"/>
  <c r="B733" i="5"/>
  <c r="H733" i="5"/>
  <c r="E720" i="5"/>
  <c r="B720" i="5"/>
  <c r="H720" i="5"/>
  <c r="A720" i="5"/>
  <c r="E719" i="5"/>
  <c r="K719" i="5"/>
  <c r="H719" i="5"/>
  <c r="E718" i="5"/>
  <c r="K718" i="5"/>
  <c r="H718" i="5"/>
  <c r="E717" i="5"/>
  <c r="H717" i="5"/>
  <c r="E716" i="5"/>
  <c r="K716" i="5"/>
  <c r="H716" i="5"/>
  <c r="E715" i="5"/>
  <c r="B715" i="5"/>
  <c r="H715" i="5"/>
  <c r="E714" i="5"/>
  <c r="H714" i="5"/>
  <c r="E713" i="5"/>
  <c r="H713" i="5"/>
  <c r="E712" i="5"/>
  <c r="C712" i="5"/>
  <c r="H712" i="5"/>
  <c r="E711" i="5"/>
  <c r="H711" i="5"/>
  <c r="E710" i="5"/>
  <c r="K710" i="5"/>
  <c r="H710" i="5"/>
  <c r="E709" i="5"/>
  <c r="H709" i="5"/>
  <c r="A709" i="5"/>
  <c r="E708" i="5"/>
  <c r="K708" i="5"/>
  <c r="H708" i="5"/>
  <c r="E707" i="5"/>
  <c r="H707" i="5"/>
  <c r="E706" i="5"/>
  <c r="B706" i="5"/>
  <c r="D706" i="5" s="1"/>
  <c r="H706" i="5"/>
  <c r="E705" i="5"/>
  <c r="C705" i="5"/>
  <c r="H705" i="5"/>
  <c r="E704" i="5"/>
  <c r="C704" i="5"/>
  <c r="H704" i="5"/>
  <c r="E703" i="5"/>
  <c r="C703" i="5"/>
  <c r="H703" i="5"/>
  <c r="E702" i="5"/>
  <c r="K702" i="5"/>
  <c r="H702" i="5"/>
  <c r="E701" i="5"/>
  <c r="C701" i="5"/>
  <c r="K701" i="5"/>
  <c r="H701" i="5"/>
  <c r="E700" i="5"/>
  <c r="C700" i="5"/>
  <c r="H700" i="5"/>
  <c r="E699" i="5"/>
  <c r="H699" i="5"/>
  <c r="E698" i="5"/>
  <c r="C698" i="5"/>
  <c r="H698" i="5"/>
  <c r="E697" i="5"/>
  <c r="H697" i="5"/>
  <c r="A697" i="5"/>
  <c r="E696" i="5"/>
  <c r="K696" i="5"/>
  <c r="H696" i="5"/>
  <c r="E695" i="5"/>
  <c r="H695" i="5"/>
  <c r="E694" i="5"/>
  <c r="B694" i="5"/>
  <c r="H694" i="5"/>
  <c r="E693" i="5"/>
  <c r="C693" i="5"/>
  <c r="H693" i="5"/>
  <c r="E692" i="5"/>
  <c r="C692" i="5"/>
  <c r="H692" i="5"/>
  <c r="E691" i="5"/>
  <c r="C691" i="5"/>
  <c r="H691" i="5"/>
  <c r="E690" i="5"/>
  <c r="C690" i="5"/>
  <c r="H690" i="5"/>
  <c r="E677" i="5"/>
  <c r="H677" i="5"/>
  <c r="E676" i="5"/>
  <c r="K676" i="5"/>
  <c r="H676" i="5"/>
  <c r="E675" i="5"/>
  <c r="K675" i="5"/>
  <c r="H675" i="5"/>
  <c r="E674" i="5"/>
  <c r="K674" i="5"/>
  <c r="H674" i="5"/>
  <c r="E673" i="5"/>
  <c r="C673" i="5"/>
  <c r="K673" i="5"/>
  <c r="H673" i="5"/>
  <c r="E672" i="5"/>
  <c r="C672" i="5"/>
  <c r="H672" i="5"/>
  <c r="E671" i="5"/>
  <c r="H671" i="5"/>
  <c r="E670" i="5"/>
  <c r="C670" i="5"/>
  <c r="H670" i="5"/>
  <c r="E669" i="5"/>
  <c r="H669" i="5"/>
  <c r="A669" i="5"/>
  <c r="E668" i="5"/>
  <c r="K668" i="5"/>
  <c r="H668" i="5"/>
  <c r="E667" i="5"/>
  <c r="H667" i="5"/>
  <c r="E666" i="5"/>
  <c r="B666" i="5"/>
  <c r="H666" i="5"/>
  <c r="E665" i="5"/>
  <c r="C665" i="5"/>
  <c r="H665" i="5"/>
  <c r="E664" i="5"/>
  <c r="C664" i="5"/>
  <c r="H664" i="5"/>
  <c r="E663" i="5"/>
  <c r="C663" i="5"/>
  <c r="H663" i="5"/>
  <c r="E662" i="5"/>
  <c r="C662" i="5"/>
  <c r="H662" i="5"/>
  <c r="E661" i="5"/>
  <c r="H661" i="5"/>
  <c r="E660" i="5"/>
  <c r="K660" i="5"/>
  <c r="H660" i="5"/>
  <c r="E659" i="5"/>
  <c r="K659" i="5"/>
  <c r="H659" i="5"/>
  <c r="E658" i="5"/>
  <c r="K658" i="5"/>
  <c r="H658" i="5"/>
  <c r="E657" i="5"/>
  <c r="C657" i="5"/>
  <c r="K657" i="5"/>
  <c r="H657" i="5"/>
  <c r="E656" i="5"/>
  <c r="C656" i="5"/>
  <c r="K656" i="5"/>
  <c r="H656" i="5"/>
  <c r="E655" i="5"/>
  <c r="C655" i="5"/>
  <c r="K655" i="5"/>
  <c r="H655" i="5"/>
  <c r="E654" i="5"/>
  <c r="C654" i="5"/>
  <c r="B654" i="5"/>
  <c r="H654" i="5"/>
  <c r="E653" i="5"/>
  <c r="C653" i="5"/>
  <c r="H653" i="5"/>
  <c r="A653" i="5"/>
  <c r="E652" i="5"/>
  <c r="K652" i="5"/>
  <c r="H652" i="5"/>
  <c r="E651" i="5"/>
  <c r="H651" i="5"/>
  <c r="E650" i="5"/>
  <c r="B650" i="5"/>
  <c r="H650" i="5"/>
  <c r="E649" i="5"/>
  <c r="C649" i="5"/>
  <c r="H649" i="5"/>
  <c r="E648" i="5"/>
  <c r="C648" i="5"/>
  <c r="H648" i="5"/>
  <c r="E647" i="5"/>
  <c r="C647" i="5"/>
  <c r="H647" i="5"/>
  <c r="E634" i="5"/>
  <c r="C634" i="5"/>
  <c r="H634" i="5"/>
  <c r="E633" i="5"/>
  <c r="C633" i="5"/>
  <c r="H633" i="5"/>
  <c r="E632" i="5"/>
  <c r="K632" i="5"/>
  <c r="H632" i="5"/>
  <c r="E631" i="5"/>
  <c r="K631" i="5"/>
  <c r="H631" i="5"/>
  <c r="E630" i="5"/>
  <c r="K630" i="5"/>
  <c r="H630" i="5"/>
  <c r="E629" i="5"/>
  <c r="C629" i="5"/>
  <c r="K629" i="5"/>
  <c r="H629" i="5"/>
  <c r="E628" i="5"/>
  <c r="C628" i="5"/>
  <c r="K628" i="5"/>
  <c r="H628" i="5"/>
  <c r="E627" i="5"/>
  <c r="C627" i="5"/>
  <c r="K627" i="5"/>
  <c r="H627" i="5"/>
  <c r="E626" i="5"/>
  <c r="C626" i="5"/>
  <c r="B626" i="5"/>
  <c r="H626" i="5"/>
  <c r="E625" i="5"/>
  <c r="C625" i="5"/>
  <c r="H625" i="5"/>
  <c r="A625" i="5"/>
  <c r="E624" i="5"/>
  <c r="K624" i="5"/>
  <c r="H624" i="5"/>
  <c r="E623" i="5"/>
  <c r="H623" i="5"/>
  <c r="E622" i="5"/>
  <c r="B622" i="5"/>
  <c r="H622" i="5"/>
  <c r="E621" i="5"/>
  <c r="C621" i="5"/>
  <c r="H621" i="5"/>
  <c r="E620" i="5"/>
  <c r="C620" i="5"/>
  <c r="H620" i="5"/>
  <c r="E619" i="5"/>
  <c r="C619" i="5"/>
  <c r="H619" i="5"/>
  <c r="E618" i="5"/>
  <c r="C618" i="5"/>
  <c r="H618" i="5"/>
  <c r="E617" i="5"/>
  <c r="C617" i="5"/>
  <c r="H617" i="5"/>
  <c r="E616" i="5"/>
  <c r="K616" i="5"/>
  <c r="H616" i="5"/>
  <c r="E615" i="5"/>
  <c r="K615" i="5"/>
  <c r="H615" i="5"/>
  <c r="E614" i="5"/>
  <c r="K614" i="5"/>
  <c r="H614" i="5"/>
  <c r="E613" i="5"/>
  <c r="C613" i="5"/>
  <c r="K613" i="5"/>
  <c r="H613" i="5"/>
  <c r="E612" i="5"/>
  <c r="C612" i="5"/>
  <c r="K612" i="5"/>
  <c r="H612" i="5"/>
  <c r="E611" i="5"/>
  <c r="C611" i="5"/>
  <c r="K611" i="5"/>
  <c r="H611" i="5"/>
  <c r="E610" i="5"/>
  <c r="C610" i="5"/>
  <c r="B610" i="5"/>
  <c r="H610" i="5"/>
  <c r="E609" i="5"/>
  <c r="C609" i="5"/>
  <c r="H609" i="5"/>
  <c r="A609" i="5"/>
  <c r="E608" i="5"/>
  <c r="K608" i="5"/>
  <c r="H608" i="5"/>
  <c r="E607" i="5"/>
  <c r="H607" i="5"/>
  <c r="E606" i="5"/>
  <c r="B606" i="5"/>
  <c r="H606" i="5"/>
  <c r="E605" i="5"/>
  <c r="C605" i="5"/>
  <c r="H605" i="5"/>
  <c r="E604" i="5"/>
  <c r="C604" i="5"/>
  <c r="H604" i="5"/>
  <c r="E591" i="5"/>
  <c r="C591" i="5"/>
  <c r="H591" i="5"/>
  <c r="E590" i="5"/>
  <c r="C590" i="5"/>
  <c r="H590" i="5"/>
  <c r="E589" i="5"/>
  <c r="C589" i="5"/>
  <c r="H589" i="5"/>
  <c r="E588" i="5"/>
  <c r="K588" i="5"/>
  <c r="H588" i="5"/>
  <c r="E587" i="5"/>
  <c r="K587" i="5"/>
  <c r="H587" i="5"/>
  <c r="E586" i="5"/>
  <c r="K586" i="5"/>
  <c r="H586" i="5"/>
  <c r="E585" i="5"/>
  <c r="H585" i="5"/>
  <c r="E584" i="5"/>
  <c r="K584" i="5"/>
  <c r="H584" i="5"/>
  <c r="E583" i="5"/>
  <c r="K583" i="5"/>
  <c r="H583" i="5"/>
  <c r="E582" i="5"/>
  <c r="C582" i="5"/>
  <c r="K582" i="5"/>
  <c r="H582" i="5"/>
  <c r="E581" i="5"/>
  <c r="C581" i="5"/>
  <c r="K581" i="5"/>
  <c r="H581" i="5"/>
  <c r="E580" i="5"/>
  <c r="C580" i="5"/>
  <c r="B580" i="5"/>
  <c r="H580" i="5"/>
  <c r="E579" i="5"/>
  <c r="C579" i="5"/>
  <c r="H579" i="5"/>
  <c r="A579" i="5"/>
  <c r="E578" i="5"/>
  <c r="H578" i="5"/>
  <c r="E577" i="5"/>
  <c r="C577" i="5"/>
  <c r="H577" i="5"/>
  <c r="E576" i="5"/>
  <c r="K576" i="5"/>
  <c r="H576" i="5"/>
  <c r="E575" i="5"/>
  <c r="K575" i="5"/>
  <c r="H575" i="5"/>
  <c r="E574" i="5"/>
  <c r="K574" i="5"/>
  <c r="H574" i="5"/>
  <c r="E573" i="5"/>
  <c r="H573" i="5"/>
  <c r="E572" i="5"/>
  <c r="K572" i="5"/>
  <c r="H572" i="5"/>
  <c r="E571" i="5"/>
  <c r="K571" i="5"/>
  <c r="H571" i="5"/>
  <c r="E570" i="5"/>
  <c r="C570" i="5"/>
  <c r="K570" i="5"/>
  <c r="H570" i="5"/>
  <c r="E569" i="5"/>
  <c r="C569" i="5"/>
  <c r="K569" i="5"/>
  <c r="H569" i="5"/>
  <c r="E568" i="5"/>
  <c r="C568" i="5"/>
  <c r="K568" i="5"/>
  <c r="H568" i="5"/>
  <c r="E567" i="5"/>
  <c r="C567" i="5"/>
  <c r="K567" i="5"/>
  <c r="H567" i="5"/>
  <c r="E566" i="5"/>
  <c r="C566" i="5"/>
  <c r="K566" i="5"/>
  <c r="H566" i="5"/>
  <c r="E565" i="5"/>
  <c r="C565" i="5"/>
  <c r="K565" i="5"/>
  <c r="H565" i="5"/>
  <c r="E564" i="5"/>
  <c r="C564" i="5"/>
  <c r="K564" i="5"/>
  <c r="H564" i="5"/>
  <c r="E563" i="5"/>
  <c r="C563" i="5"/>
  <c r="K563" i="5"/>
  <c r="H563" i="5"/>
  <c r="E562" i="5"/>
  <c r="C562" i="5"/>
  <c r="H562" i="5"/>
  <c r="E561" i="5"/>
  <c r="C561" i="5"/>
  <c r="H561" i="5"/>
  <c r="E548" i="5"/>
  <c r="K548" i="5"/>
  <c r="H548" i="5"/>
  <c r="E547" i="5"/>
  <c r="K547" i="5"/>
  <c r="H547" i="5"/>
  <c r="E546" i="5"/>
  <c r="H546" i="5"/>
  <c r="E545" i="5"/>
  <c r="K545" i="5"/>
  <c r="H545" i="5"/>
  <c r="E544" i="5"/>
  <c r="K544" i="5"/>
  <c r="H544" i="5"/>
  <c r="E543" i="5"/>
  <c r="K543" i="5"/>
  <c r="H543" i="5"/>
  <c r="A543" i="5"/>
  <c r="E542" i="5"/>
  <c r="C542" i="5"/>
  <c r="K542" i="5"/>
  <c r="H542" i="5"/>
  <c r="E541" i="5"/>
  <c r="C541" i="5"/>
  <c r="K541" i="5"/>
  <c r="H541" i="5"/>
  <c r="E540" i="5"/>
  <c r="C540" i="5"/>
  <c r="K540" i="5"/>
  <c r="H540" i="5"/>
  <c r="E539" i="5"/>
  <c r="C539" i="5"/>
  <c r="K539" i="5"/>
  <c r="H539" i="5"/>
  <c r="E538" i="5"/>
  <c r="C538" i="5"/>
  <c r="K538" i="5"/>
  <c r="H538" i="5"/>
  <c r="E537" i="5"/>
  <c r="C537" i="5"/>
  <c r="K537" i="5"/>
  <c r="H537" i="5"/>
  <c r="E536" i="5"/>
  <c r="C536" i="5"/>
  <c r="K536" i="5"/>
  <c r="H536" i="5"/>
  <c r="E535" i="5"/>
  <c r="C535" i="5"/>
  <c r="K535" i="5"/>
  <c r="H535" i="5"/>
  <c r="E534" i="5"/>
  <c r="C534" i="5"/>
  <c r="H534" i="5"/>
  <c r="E533" i="5"/>
  <c r="C533" i="5"/>
  <c r="H533" i="5"/>
  <c r="A533" i="5"/>
  <c r="E532" i="5"/>
  <c r="K532" i="5"/>
  <c r="H532" i="5"/>
  <c r="E531" i="5"/>
  <c r="H531" i="5"/>
  <c r="E530" i="5"/>
  <c r="K530" i="5"/>
  <c r="H530" i="5"/>
  <c r="E529" i="5"/>
  <c r="K529" i="5"/>
  <c r="H529" i="5"/>
  <c r="E528" i="5"/>
  <c r="K528" i="5"/>
  <c r="H528" i="5"/>
  <c r="E527" i="5"/>
  <c r="H527" i="5"/>
  <c r="A527" i="5"/>
  <c r="E526" i="5"/>
  <c r="K526" i="5"/>
  <c r="H526" i="5"/>
  <c r="E525" i="5"/>
  <c r="K525" i="5"/>
  <c r="H525" i="5"/>
  <c r="A525" i="5"/>
  <c r="E524" i="5"/>
  <c r="C524" i="5"/>
  <c r="K524" i="5"/>
  <c r="H524" i="5"/>
  <c r="E523" i="5"/>
  <c r="H523" i="5"/>
  <c r="E522" i="5"/>
  <c r="C522" i="5"/>
  <c r="H522" i="5"/>
  <c r="E521" i="5"/>
  <c r="C521" i="5"/>
  <c r="H521" i="5"/>
  <c r="E520" i="5"/>
  <c r="C520" i="5"/>
  <c r="H520" i="5"/>
  <c r="E519" i="5"/>
  <c r="C519" i="5"/>
  <c r="H519" i="5"/>
  <c r="E518" i="5"/>
  <c r="B518" i="5"/>
  <c r="K518" i="5"/>
  <c r="H518" i="5"/>
  <c r="A518" i="5"/>
  <c r="E505" i="5"/>
  <c r="C505" i="5"/>
  <c r="K505" i="5"/>
  <c r="H505" i="5"/>
  <c r="E504" i="5"/>
  <c r="C504" i="5"/>
  <c r="K504" i="5"/>
  <c r="H504" i="5"/>
  <c r="E503" i="5"/>
  <c r="C503" i="5"/>
  <c r="K503" i="5"/>
  <c r="H503" i="5"/>
  <c r="E502" i="5"/>
  <c r="C502" i="5"/>
  <c r="K502" i="5"/>
  <c r="H502" i="5"/>
  <c r="E501" i="5"/>
  <c r="C501" i="5"/>
  <c r="H501" i="5"/>
  <c r="E500" i="5"/>
  <c r="C500" i="5"/>
  <c r="H500" i="5"/>
  <c r="E499" i="5"/>
  <c r="C499" i="5"/>
  <c r="H499" i="5"/>
  <c r="E498" i="5"/>
  <c r="B498" i="5"/>
  <c r="K498" i="5"/>
  <c r="H498" i="5"/>
  <c r="A498" i="5"/>
  <c r="E497" i="5"/>
  <c r="C497" i="5"/>
  <c r="K497" i="5"/>
  <c r="H497" i="5"/>
  <c r="E496" i="5"/>
  <c r="C496" i="5"/>
  <c r="K496" i="5"/>
  <c r="H496" i="5"/>
  <c r="E495" i="5"/>
  <c r="C495" i="5"/>
  <c r="K495" i="5"/>
  <c r="H495" i="5"/>
  <c r="E494" i="5"/>
  <c r="C494" i="5"/>
  <c r="K494" i="5"/>
  <c r="H494" i="5"/>
  <c r="E493" i="5"/>
  <c r="C493" i="5"/>
  <c r="H493" i="5"/>
  <c r="E492" i="5"/>
  <c r="C492" i="5"/>
  <c r="H492" i="5"/>
  <c r="E491" i="5"/>
  <c r="C491" i="5"/>
  <c r="H491" i="5"/>
  <c r="E490" i="5"/>
  <c r="B490" i="5"/>
  <c r="K490" i="5"/>
  <c r="H490" i="5"/>
  <c r="A490" i="5"/>
  <c r="E489" i="5"/>
  <c r="C489" i="5"/>
  <c r="K489" i="5"/>
  <c r="H489" i="5"/>
  <c r="E488" i="5"/>
  <c r="C488" i="5"/>
  <c r="K488" i="5"/>
  <c r="H488" i="5"/>
  <c r="E487" i="5"/>
  <c r="C487" i="5"/>
  <c r="K487" i="5"/>
  <c r="H487" i="5"/>
  <c r="E486" i="5"/>
  <c r="C486" i="5"/>
  <c r="K486" i="5"/>
  <c r="H486" i="5"/>
  <c r="E485" i="5"/>
  <c r="C485" i="5"/>
  <c r="H485" i="5"/>
  <c r="E484" i="5"/>
  <c r="C484" i="5"/>
  <c r="H484" i="5"/>
  <c r="E483" i="5"/>
  <c r="C483" i="5"/>
  <c r="H483" i="5"/>
  <c r="E482" i="5"/>
  <c r="B482" i="5"/>
  <c r="K482" i="5"/>
  <c r="H482" i="5"/>
  <c r="A482" i="5"/>
  <c r="E481" i="5"/>
  <c r="C481" i="5"/>
  <c r="K481" i="5"/>
  <c r="H481" i="5"/>
  <c r="E480" i="5"/>
  <c r="C480" i="5"/>
  <c r="K480" i="5"/>
  <c r="H480" i="5"/>
  <c r="E479" i="5"/>
  <c r="C479" i="5"/>
  <c r="K479" i="5"/>
  <c r="H479" i="5"/>
  <c r="E478" i="5"/>
  <c r="C478" i="5"/>
  <c r="K478" i="5"/>
  <c r="H478" i="5"/>
  <c r="E477" i="5"/>
  <c r="C477" i="5"/>
  <c r="H477" i="5"/>
  <c r="E476" i="5"/>
  <c r="C476" i="5"/>
  <c r="H476" i="5"/>
  <c r="E475" i="5"/>
  <c r="C475" i="5"/>
  <c r="H475" i="5"/>
  <c r="E462" i="5"/>
  <c r="B462" i="5"/>
  <c r="K462" i="5"/>
  <c r="H462" i="5"/>
  <c r="A462" i="5"/>
  <c r="E461" i="5"/>
  <c r="C461" i="5"/>
  <c r="K461" i="5"/>
  <c r="H461" i="5"/>
  <c r="E460" i="5"/>
  <c r="C460" i="5"/>
  <c r="K460" i="5"/>
  <c r="H460" i="5"/>
  <c r="E459" i="5"/>
  <c r="C459" i="5"/>
  <c r="K459" i="5"/>
  <c r="H459" i="5"/>
  <c r="E458" i="5"/>
  <c r="C458" i="5"/>
  <c r="K458" i="5"/>
  <c r="H458" i="5"/>
  <c r="E457" i="5"/>
  <c r="C457" i="5"/>
  <c r="H457" i="5"/>
  <c r="E456" i="5"/>
  <c r="C456" i="5"/>
  <c r="H456" i="5"/>
  <c r="E455" i="5"/>
  <c r="C455" i="5"/>
  <c r="H455" i="5"/>
  <c r="E454" i="5"/>
  <c r="B454" i="5"/>
  <c r="K454" i="5"/>
  <c r="H454" i="5"/>
  <c r="A454" i="5"/>
  <c r="E453" i="5"/>
  <c r="C453" i="5"/>
  <c r="K453" i="5"/>
  <c r="H453" i="5"/>
  <c r="E452" i="5"/>
  <c r="C452" i="5"/>
  <c r="K452" i="5"/>
  <c r="H452" i="5"/>
  <c r="E451" i="5"/>
  <c r="C451" i="5"/>
  <c r="K451" i="5"/>
  <c r="H451" i="5"/>
  <c r="E450" i="5"/>
  <c r="C450" i="5"/>
  <c r="K450" i="5"/>
  <c r="H450" i="5"/>
  <c r="E449" i="5"/>
  <c r="C449" i="5"/>
  <c r="H449" i="5"/>
  <c r="E448" i="5"/>
  <c r="C448" i="5"/>
  <c r="H448" i="5"/>
  <c r="E447" i="5"/>
  <c r="C447" i="5"/>
  <c r="H447" i="5"/>
  <c r="E446" i="5"/>
  <c r="B446" i="5"/>
  <c r="K446" i="5"/>
  <c r="H446" i="5"/>
  <c r="A446" i="5"/>
  <c r="E445" i="5"/>
  <c r="C445" i="5"/>
  <c r="K445" i="5"/>
  <c r="H445" i="5"/>
  <c r="E444" i="5"/>
  <c r="C444" i="5"/>
  <c r="K444" i="5"/>
  <c r="H444" i="5"/>
  <c r="E443" i="5"/>
  <c r="C443" i="5"/>
  <c r="K443" i="5"/>
  <c r="H443" i="5"/>
  <c r="E442" i="5"/>
  <c r="C442" i="5"/>
  <c r="K442" i="5"/>
  <c r="H442" i="5"/>
  <c r="E441" i="5"/>
  <c r="C441" i="5"/>
  <c r="H441" i="5"/>
  <c r="E440" i="5"/>
  <c r="C440" i="5"/>
  <c r="H440" i="5"/>
  <c r="E439" i="5"/>
  <c r="C439" i="5"/>
  <c r="H439" i="5"/>
  <c r="E438" i="5"/>
  <c r="C438" i="5"/>
  <c r="H438" i="5"/>
  <c r="E437" i="5"/>
  <c r="C437" i="5"/>
  <c r="H437" i="5"/>
  <c r="E436" i="5"/>
  <c r="C436" i="5"/>
  <c r="H436" i="5"/>
  <c r="E435" i="5"/>
  <c r="C435" i="5"/>
  <c r="H435" i="5"/>
  <c r="A435" i="5"/>
  <c r="E434" i="5"/>
  <c r="K434" i="5"/>
  <c r="H434" i="5"/>
  <c r="E433" i="5"/>
  <c r="K433" i="5"/>
  <c r="H433" i="5"/>
  <c r="A433" i="5"/>
  <c r="E432" i="5"/>
  <c r="C432" i="5"/>
  <c r="K432" i="5"/>
  <c r="H432" i="5"/>
  <c r="E419" i="5"/>
  <c r="C419" i="5"/>
  <c r="K419" i="5"/>
  <c r="H419" i="5"/>
  <c r="E418" i="5"/>
  <c r="C418" i="5"/>
  <c r="K418" i="5"/>
  <c r="H418" i="5"/>
  <c r="E417" i="5"/>
  <c r="C417" i="5"/>
  <c r="K417" i="5"/>
  <c r="H417" i="5"/>
  <c r="E416" i="5"/>
  <c r="C416" i="5"/>
  <c r="K416" i="5"/>
  <c r="H416" i="5"/>
  <c r="E415" i="5"/>
  <c r="C415" i="5"/>
  <c r="K415" i="5"/>
  <c r="H415" i="5"/>
  <c r="E414" i="5"/>
  <c r="C414" i="5"/>
  <c r="K414" i="5"/>
  <c r="H414" i="5"/>
  <c r="E413" i="5"/>
  <c r="C413" i="5"/>
  <c r="K413" i="5"/>
  <c r="H413" i="5"/>
  <c r="E412" i="5"/>
  <c r="C412" i="5"/>
  <c r="H412" i="5"/>
  <c r="E411" i="5"/>
  <c r="C411" i="5"/>
  <c r="H411" i="5"/>
  <c r="E410" i="5"/>
  <c r="C410" i="5"/>
  <c r="H410" i="5"/>
  <c r="E409" i="5"/>
  <c r="C409" i="5"/>
  <c r="H409" i="5"/>
  <c r="E408" i="5"/>
  <c r="H408" i="5"/>
  <c r="E407" i="5"/>
  <c r="K407" i="5"/>
  <c r="H407" i="5"/>
  <c r="E406" i="5"/>
  <c r="H406" i="5"/>
  <c r="E405" i="5"/>
  <c r="K405" i="5"/>
  <c r="H405" i="5"/>
  <c r="E404" i="5"/>
  <c r="H404" i="5"/>
  <c r="E403" i="5"/>
  <c r="K403" i="5"/>
  <c r="H403" i="5"/>
  <c r="E402" i="5"/>
  <c r="H402" i="5"/>
  <c r="E401" i="5"/>
  <c r="B401" i="5"/>
  <c r="H401" i="5"/>
  <c r="E400" i="5"/>
  <c r="H400" i="5"/>
  <c r="E399" i="5"/>
  <c r="K399" i="5"/>
  <c r="H399" i="5"/>
  <c r="E398" i="5"/>
  <c r="H398" i="5"/>
  <c r="E397" i="5"/>
  <c r="K397" i="5"/>
  <c r="H397" i="5"/>
  <c r="E396" i="5"/>
  <c r="H396" i="5"/>
  <c r="E395" i="5"/>
  <c r="K395" i="5"/>
  <c r="H395" i="5"/>
  <c r="E394" i="5"/>
  <c r="H394" i="5"/>
  <c r="E393" i="5"/>
  <c r="B393" i="5"/>
  <c r="H393" i="5"/>
  <c r="E392" i="5"/>
  <c r="H392" i="5"/>
  <c r="E391" i="5"/>
  <c r="K391" i="5"/>
  <c r="H391" i="5"/>
  <c r="E390" i="5"/>
  <c r="H390" i="5"/>
  <c r="E389" i="5"/>
  <c r="K389" i="5"/>
  <c r="H389" i="5"/>
  <c r="E376" i="5"/>
  <c r="C376" i="5"/>
  <c r="K376" i="5"/>
  <c r="K375" i="5"/>
  <c r="H375" i="5"/>
  <c r="A375" i="5"/>
  <c r="E374" i="5"/>
  <c r="B374" i="5"/>
  <c r="K374" i="5"/>
  <c r="H374" i="5"/>
  <c r="K373" i="5"/>
  <c r="A373" i="5"/>
  <c r="C372" i="5"/>
  <c r="B372" i="5"/>
  <c r="K372" i="5"/>
  <c r="A372" i="5"/>
  <c r="K371" i="5"/>
  <c r="H371" i="5"/>
  <c r="A371" i="5"/>
  <c r="E370" i="5"/>
  <c r="B370" i="5"/>
  <c r="K370" i="5"/>
  <c r="K369" i="5"/>
  <c r="H369" i="5"/>
  <c r="E368" i="5"/>
  <c r="K368" i="5"/>
  <c r="C367" i="5"/>
  <c r="B367" i="5"/>
  <c r="H367" i="5"/>
  <c r="E366" i="5"/>
  <c r="K366" i="5"/>
  <c r="H366" i="5"/>
  <c r="C365" i="5"/>
  <c r="K365" i="5"/>
  <c r="H365" i="5"/>
  <c r="E364" i="5"/>
  <c r="K364" i="5"/>
  <c r="L364" i="5" s="1"/>
  <c r="C363" i="5"/>
  <c r="B363" i="5"/>
  <c r="K363" i="5"/>
  <c r="H363" i="5"/>
  <c r="A363" i="5"/>
  <c r="E362" i="5"/>
  <c r="B362" i="5"/>
  <c r="D362" i="5" s="1"/>
  <c r="K362" i="5"/>
  <c r="H362" i="5"/>
  <c r="A362" i="5"/>
  <c r="E361" i="5"/>
  <c r="C361" i="5"/>
  <c r="B361" i="5"/>
  <c r="H361" i="5"/>
  <c r="A361" i="5"/>
  <c r="E360" i="5"/>
  <c r="B360" i="5"/>
  <c r="D360" i="5" s="1"/>
  <c r="H360" i="5"/>
  <c r="A360" i="5"/>
  <c r="E359" i="5"/>
  <c r="B359" i="5"/>
  <c r="H359" i="5"/>
  <c r="A359" i="5"/>
  <c r="E358" i="5"/>
  <c r="B358" i="5"/>
  <c r="D358" i="5" s="1"/>
  <c r="H358" i="5"/>
  <c r="A358" i="5"/>
  <c r="E357" i="5"/>
  <c r="B357" i="5"/>
  <c r="H357" i="5"/>
  <c r="A357" i="5"/>
  <c r="E356" i="5"/>
  <c r="B356" i="5"/>
  <c r="H356" i="5"/>
  <c r="A356" i="5"/>
  <c r="E355" i="5"/>
  <c r="B355" i="5"/>
  <c r="H355" i="5"/>
  <c r="A355" i="5"/>
  <c r="E354" i="5"/>
  <c r="B354" i="5"/>
  <c r="D354" i="5" s="1"/>
  <c r="K354" i="5"/>
  <c r="H354" i="5"/>
  <c r="A354" i="5"/>
  <c r="E353" i="5"/>
  <c r="C353" i="5"/>
  <c r="B353" i="5"/>
  <c r="H353" i="5"/>
  <c r="A353" i="5"/>
  <c r="E352" i="5"/>
  <c r="B352" i="5"/>
  <c r="D352" i="5" s="1"/>
  <c r="H352" i="5"/>
  <c r="A352" i="5"/>
  <c r="E351" i="5"/>
  <c r="B351" i="5"/>
  <c r="H351" i="5"/>
  <c r="A351" i="5"/>
  <c r="E350" i="5"/>
  <c r="B350" i="5"/>
  <c r="D350" i="5" s="1"/>
  <c r="K350" i="5"/>
  <c r="H350" i="5"/>
  <c r="A350" i="5"/>
  <c r="E349" i="5"/>
  <c r="C349" i="5"/>
  <c r="B349" i="5"/>
  <c r="H349" i="5"/>
  <c r="A349" i="5"/>
  <c r="E348" i="5"/>
  <c r="B348" i="5"/>
  <c r="D348" i="5" s="1"/>
  <c r="H348" i="5"/>
  <c r="A348" i="5"/>
  <c r="E347" i="5"/>
  <c r="B347" i="5"/>
  <c r="H347" i="5"/>
  <c r="A347" i="5"/>
  <c r="E346" i="5"/>
  <c r="B346" i="5"/>
  <c r="D346" i="5" s="1"/>
  <c r="K346" i="5"/>
  <c r="H346" i="5"/>
  <c r="A346" i="5"/>
  <c r="E333" i="5"/>
  <c r="C333" i="5"/>
  <c r="B333" i="5"/>
  <c r="H333" i="5"/>
  <c r="A333" i="5"/>
  <c r="E332" i="5"/>
  <c r="B332" i="5"/>
  <c r="H332" i="5"/>
  <c r="A332" i="5"/>
  <c r="E331" i="5"/>
  <c r="B331" i="5"/>
  <c r="H331" i="5"/>
  <c r="A331" i="5"/>
  <c r="E330" i="5"/>
  <c r="B330" i="5"/>
  <c r="K330" i="5"/>
  <c r="H330" i="5"/>
  <c r="A330" i="5"/>
  <c r="E329" i="5"/>
  <c r="C329" i="5"/>
  <c r="B329" i="5"/>
  <c r="H329" i="5"/>
  <c r="A329" i="5"/>
  <c r="E328" i="5"/>
  <c r="B328" i="5"/>
  <c r="H328" i="5"/>
  <c r="A328" i="5"/>
  <c r="E327" i="5"/>
  <c r="B327" i="5"/>
  <c r="H327" i="5"/>
  <c r="A327" i="5"/>
  <c r="E326" i="5"/>
  <c r="B326" i="5"/>
  <c r="K326" i="5"/>
  <c r="H326" i="5"/>
  <c r="A326" i="5"/>
  <c r="E325" i="5"/>
  <c r="C325" i="5"/>
  <c r="B325" i="5"/>
  <c r="H325" i="5"/>
  <c r="A325" i="5"/>
  <c r="E324" i="5"/>
  <c r="B324" i="5"/>
  <c r="H324" i="5"/>
  <c r="A324" i="5"/>
  <c r="E323" i="5"/>
  <c r="B323" i="5"/>
  <c r="H323" i="5"/>
  <c r="A323" i="5"/>
  <c r="E322" i="5"/>
  <c r="B322" i="5"/>
  <c r="K322" i="5"/>
  <c r="H322" i="5"/>
  <c r="A322" i="5"/>
  <c r="E321" i="5"/>
  <c r="C321" i="5"/>
  <c r="B321" i="5"/>
  <c r="H321" i="5"/>
  <c r="A321" i="5"/>
  <c r="E320" i="5"/>
  <c r="B320" i="5"/>
  <c r="H320" i="5"/>
  <c r="A320" i="5"/>
  <c r="E319" i="5"/>
  <c r="B319" i="5"/>
  <c r="H319" i="5"/>
  <c r="A319" i="5"/>
  <c r="E318" i="5"/>
  <c r="B318" i="5"/>
  <c r="K318" i="5"/>
  <c r="H318" i="5"/>
  <c r="A318" i="5"/>
  <c r="E317" i="5"/>
  <c r="C317" i="5"/>
  <c r="B317" i="5"/>
  <c r="H317" i="5"/>
  <c r="A317" i="5"/>
  <c r="B316" i="5"/>
  <c r="A316" i="5"/>
  <c r="B315" i="5"/>
  <c r="A315" i="5"/>
  <c r="B314" i="5"/>
  <c r="A314" i="5"/>
  <c r="B313" i="5"/>
  <c r="A313" i="5"/>
  <c r="B312" i="5"/>
  <c r="A312" i="5"/>
  <c r="B311" i="5"/>
  <c r="A311" i="5"/>
  <c r="B310" i="5"/>
  <c r="A310" i="5"/>
  <c r="C309" i="5"/>
  <c r="B309" i="5"/>
  <c r="A309" i="5"/>
  <c r="B308" i="5"/>
  <c r="C308" i="5"/>
  <c r="E307" i="5"/>
  <c r="B307" i="5"/>
  <c r="D307" i="5" s="1"/>
  <c r="H307" i="5"/>
  <c r="A307" i="5"/>
  <c r="E306" i="5"/>
  <c r="B306" i="5"/>
  <c r="H306" i="5"/>
  <c r="A306" i="5"/>
  <c r="E305" i="5"/>
  <c r="B305" i="5"/>
  <c r="K305" i="5"/>
  <c r="H305" i="5"/>
  <c r="A305" i="5"/>
  <c r="E304" i="5"/>
  <c r="B304" i="5"/>
  <c r="H304" i="5"/>
  <c r="A304" i="5"/>
  <c r="E303" i="5"/>
  <c r="B303" i="5"/>
  <c r="D303" i="5" s="1"/>
  <c r="H303" i="5"/>
  <c r="A303" i="5"/>
  <c r="E290" i="5"/>
  <c r="B290" i="5"/>
  <c r="H290" i="5"/>
  <c r="A290" i="5"/>
  <c r="E289" i="5"/>
  <c r="B289" i="5"/>
  <c r="D289" i="5" s="1"/>
  <c r="K289" i="5"/>
  <c r="H289" i="5"/>
  <c r="A289" i="5"/>
  <c r="E288" i="5"/>
  <c r="C288" i="5"/>
  <c r="B288" i="5"/>
  <c r="H288" i="5"/>
  <c r="A288" i="5"/>
  <c r="E287" i="5"/>
  <c r="B287" i="5"/>
  <c r="D287" i="5" s="1"/>
  <c r="H287" i="5"/>
  <c r="A287" i="5"/>
  <c r="E286" i="5"/>
  <c r="B286" i="5"/>
  <c r="H286" i="5"/>
  <c r="A286" i="5"/>
  <c r="E285" i="5"/>
  <c r="B285" i="5"/>
  <c r="D285" i="5" s="1"/>
  <c r="K285" i="5"/>
  <c r="H285" i="5"/>
  <c r="A285" i="5"/>
  <c r="E284" i="5"/>
  <c r="C284" i="5"/>
  <c r="B284" i="5"/>
  <c r="H284" i="5"/>
  <c r="A284" i="5"/>
  <c r="E283" i="5"/>
  <c r="B283" i="5"/>
  <c r="D283" i="5" s="1"/>
  <c r="H283" i="5"/>
  <c r="A283" i="5"/>
  <c r="E282" i="5"/>
  <c r="B282" i="5"/>
  <c r="H282" i="5"/>
  <c r="A282" i="5"/>
  <c r="E281" i="5"/>
  <c r="B281" i="5"/>
  <c r="D281" i="5" s="1"/>
  <c r="K281" i="5"/>
  <c r="H281" i="5"/>
  <c r="B280" i="5"/>
  <c r="A280" i="5"/>
  <c r="B279" i="5"/>
  <c r="A279" i="5"/>
  <c r="B278" i="5"/>
  <c r="K278" i="5"/>
  <c r="A278" i="5"/>
  <c r="B277" i="5"/>
  <c r="K277" i="5"/>
  <c r="A277" i="5"/>
  <c r="B276" i="5"/>
  <c r="A276" i="5"/>
  <c r="B275" i="5"/>
  <c r="A275" i="5"/>
  <c r="B274" i="5"/>
  <c r="K274" i="5"/>
  <c r="E273" i="5"/>
  <c r="B273" i="5"/>
  <c r="D273" i="5" s="1"/>
  <c r="K273" i="5"/>
  <c r="H273" i="5"/>
  <c r="A273" i="5"/>
  <c r="E272" i="5"/>
  <c r="C272" i="5"/>
  <c r="B272" i="5"/>
  <c r="H272" i="5"/>
  <c r="A272" i="5"/>
  <c r="E271" i="5"/>
  <c r="B271" i="5"/>
  <c r="D271" i="5" s="1"/>
  <c r="H271" i="5"/>
  <c r="A271" i="5"/>
  <c r="E270" i="5"/>
  <c r="B270" i="5"/>
  <c r="H270" i="5"/>
  <c r="A270" i="5"/>
  <c r="E269" i="5"/>
  <c r="B269" i="5"/>
  <c r="D269" i="5" s="1"/>
  <c r="K269" i="5"/>
  <c r="H269" i="5"/>
  <c r="A269" i="5"/>
  <c r="E268" i="5"/>
  <c r="C268" i="5"/>
  <c r="B268" i="5"/>
  <c r="H268" i="5"/>
  <c r="A268" i="5"/>
  <c r="E267" i="5"/>
  <c r="B267" i="5"/>
  <c r="D267" i="5" s="1"/>
  <c r="H267" i="5"/>
  <c r="A267" i="5"/>
  <c r="E266" i="5"/>
  <c r="B266" i="5"/>
  <c r="H266" i="5"/>
  <c r="A266" i="5"/>
  <c r="E265" i="5"/>
  <c r="B265" i="5"/>
  <c r="D265" i="5" s="1"/>
  <c r="K265" i="5"/>
  <c r="H265" i="5"/>
  <c r="A265" i="5"/>
  <c r="E264" i="5"/>
  <c r="C264" i="5"/>
  <c r="B264" i="5"/>
  <c r="H264" i="5"/>
  <c r="A264" i="5"/>
  <c r="E263" i="5"/>
  <c r="B263" i="5"/>
  <c r="D263" i="5" s="1"/>
  <c r="H263" i="5"/>
  <c r="A263" i="5"/>
  <c r="E262" i="5"/>
  <c r="B262" i="5"/>
  <c r="H262" i="5"/>
  <c r="A262" i="5"/>
  <c r="E261" i="5"/>
  <c r="B261" i="5"/>
  <c r="D261" i="5" s="1"/>
  <c r="K261" i="5"/>
  <c r="H261" i="5"/>
  <c r="A261" i="5"/>
  <c r="E260" i="5"/>
  <c r="C260" i="5"/>
  <c r="B260" i="5"/>
  <c r="H260" i="5"/>
  <c r="A260" i="5"/>
  <c r="E247" i="5"/>
  <c r="B247" i="5"/>
  <c r="D247" i="5" s="1"/>
  <c r="H247" i="5"/>
  <c r="A247" i="5"/>
  <c r="E246" i="5"/>
  <c r="B246" i="5"/>
  <c r="H246" i="5"/>
  <c r="A246" i="5"/>
  <c r="E245" i="5"/>
  <c r="B245" i="5"/>
  <c r="H245" i="5"/>
  <c r="B244" i="5"/>
  <c r="A244" i="5"/>
  <c r="C243" i="5"/>
  <c r="B243" i="5"/>
  <c r="A243" i="5"/>
  <c r="B242" i="5"/>
  <c r="A242" i="5"/>
  <c r="B241" i="5"/>
  <c r="A241" i="5"/>
  <c r="B240" i="5"/>
  <c r="A240" i="5"/>
  <c r="B239" i="5"/>
  <c r="E238" i="5"/>
  <c r="B238" i="5"/>
  <c r="H238" i="5"/>
  <c r="C237" i="5"/>
  <c r="B237" i="5"/>
  <c r="E236" i="5"/>
  <c r="B236" i="5"/>
  <c r="H236" i="5"/>
  <c r="A236" i="5"/>
  <c r="E235" i="5"/>
  <c r="B235" i="5"/>
  <c r="K235" i="5"/>
  <c r="H235" i="5"/>
  <c r="A235" i="5"/>
  <c r="E234" i="5"/>
  <c r="B234" i="5"/>
  <c r="H234" i="5"/>
  <c r="A234" i="5"/>
  <c r="E233" i="5"/>
  <c r="B233" i="5"/>
  <c r="K233" i="5"/>
  <c r="H233" i="5"/>
  <c r="A233" i="5"/>
  <c r="B232" i="5"/>
  <c r="C232" i="5"/>
  <c r="A232" i="5"/>
  <c r="B231" i="5"/>
  <c r="K231" i="5"/>
  <c r="B230" i="5"/>
  <c r="A230" i="5"/>
  <c r="B229" i="5"/>
  <c r="A229" i="5"/>
  <c r="B228" i="5"/>
  <c r="A228" i="5"/>
  <c r="C227" i="5"/>
  <c r="B227" i="5"/>
  <c r="A227" i="5"/>
  <c r="B226" i="5"/>
  <c r="A226" i="5"/>
  <c r="B225" i="5"/>
  <c r="A225" i="5"/>
  <c r="B224" i="5"/>
  <c r="A224" i="5"/>
  <c r="B223" i="5"/>
  <c r="H222" i="5"/>
  <c r="B221" i="5"/>
  <c r="H221" i="5"/>
  <c r="A221" i="5"/>
  <c r="E220" i="5"/>
  <c r="B220" i="5"/>
  <c r="H220" i="5"/>
  <c r="A220" i="5"/>
  <c r="E219" i="5"/>
  <c r="B219" i="5"/>
  <c r="K219" i="5"/>
  <c r="H219" i="5"/>
  <c r="A219" i="5"/>
  <c r="E218" i="5"/>
  <c r="B218" i="5"/>
  <c r="H218" i="5"/>
  <c r="A218" i="5"/>
  <c r="E217" i="5"/>
  <c r="B217" i="5"/>
  <c r="H217" i="5"/>
  <c r="A217" i="5"/>
  <c r="E204" i="5"/>
  <c r="B204" i="5"/>
  <c r="H204" i="5"/>
  <c r="A204" i="5"/>
  <c r="E203" i="5"/>
  <c r="B203" i="5"/>
  <c r="H203" i="5"/>
  <c r="A203" i="5"/>
  <c r="E202" i="5"/>
  <c r="B202" i="5"/>
  <c r="H202" i="5"/>
  <c r="B201" i="5"/>
  <c r="E200" i="5"/>
  <c r="A200" i="5"/>
  <c r="H199" i="5"/>
  <c r="A199" i="5"/>
  <c r="E198" i="5"/>
  <c r="A198" i="5"/>
  <c r="H197" i="5"/>
  <c r="A197" i="5"/>
  <c r="E196" i="5"/>
  <c r="H195" i="5"/>
  <c r="A195" i="5"/>
  <c r="E194" i="5"/>
  <c r="A194" i="5"/>
  <c r="H193" i="5"/>
  <c r="A193" i="5"/>
  <c r="E192" i="5"/>
  <c r="B192" i="5"/>
  <c r="A192" i="5"/>
  <c r="B191" i="5"/>
  <c r="A191" i="5"/>
  <c r="B190" i="5"/>
  <c r="A190" i="5"/>
  <c r="B189" i="5"/>
  <c r="B188" i="5"/>
  <c r="B187" i="5"/>
  <c r="K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B178" i="5"/>
  <c r="A178" i="5"/>
  <c r="B177" i="5"/>
  <c r="A177" i="5"/>
  <c r="B176" i="5"/>
  <c r="H176" i="5"/>
  <c r="A176" i="5"/>
  <c r="E175" i="5"/>
  <c r="B175" i="5"/>
  <c r="H175" i="5"/>
  <c r="A175" i="5"/>
  <c r="E174" i="5"/>
  <c r="B174" i="5"/>
  <c r="H174" i="5"/>
  <c r="A174" i="5"/>
  <c r="E161" i="5"/>
  <c r="B161" i="5"/>
  <c r="H161" i="5"/>
  <c r="A161" i="5"/>
  <c r="E160" i="5"/>
  <c r="B160" i="5"/>
  <c r="H160" i="5"/>
  <c r="A160" i="5"/>
  <c r="E159" i="5"/>
  <c r="B159" i="5"/>
  <c r="H159" i="5"/>
  <c r="A159" i="5"/>
  <c r="E158" i="5"/>
  <c r="B158" i="5"/>
  <c r="H158" i="5"/>
  <c r="A158" i="5"/>
  <c r="E157" i="5"/>
  <c r="A157" i="5"/>
  <c r="B156" i="5"/>
  <c r="E155" i="5"/>
  <c r="A155" i="5"/>
  <c r="B154" i="5"/>
  <c r="A154" i="5"/>
  <c r="H153" i="5"/>
  <c r="A153" i="5"/>
  <c r="E152" i="5"/>
  <c r="B152" i="5"/>
  <c r="H152" i="5"/>
  <c r="A152" i="5"/>
  <c r="E151" i="5"/>
  <c r="B151" i="5"/>
  <c r="H151" i="5"/>
  <c r="E150" i="5"/>
  <c r="B150" i="5"/>
  <c r="H150" i="5"/>
  <c r="A150" i="5"/>
  <c r="E149" i="5"/>
  <c r="B149" i="5"/>
  <c r="H149" i="5"/>
  <c r="E148" i="5"/>
  <c r="B148" i="5"/>
  <c r="H148" i="5"/>
  <c r="A148" i="5"/>
  <c r="E147" i="5"/>
  <c r="B147" i="5"/>
  <c r="H147" i="5"/>
  <c r="A147" i="5"/>
  <c r="E146" i="5"/>
  <c r="B146" i="5"/>
  <c r="H146" i="5"/>
  <c r="A146" i="5"/>
  <c r="B145" i="5"/>
  <c r="A145" i="5"/>
  <c r="B144" i="5"/>
  <c r="A144" i="5"/>
  <c r="B143" i="5"/>
  <c r="H143" i="5"/>
  <c r="A143" i="5"/>
  <c r="E142" i="5"/>
  <c r="B142" i="5"/>
  <c r="A142" i="5"/>
  <c r="H141" i="5"/>
  <c r="A141" i="5"/>
  <c r="E140" i="5"/>
  <c r="B140" i="5"/>
  <c r="H140" i="5"/>
  <c r="A140" i="5"/>
  <c r="E139" i="5"/>
  <c r="B139" i="5"/>
  <c r="H139" i="5"/>
  <c r="A139" i="5"/>
  <c r="E138" i="5"/>
  <c r="B138" i="5"/>
  <c r="H138" i="5"/>
  <c r="E137" i="5"/>
  <c r="C137" i="5"/>
  <c r="B137" i="5"/>
  <c r="H137" i="5"/>
  <c r="A137" i="5"/>
  <c r="E136" i="5"/>
  <c r="B136" i="5"/>
  <c r="H136" i="5"/>
  <c r="A136" i="5"/>
  <c r="E135" i="5"/>
  <c r="B135" i="5"/>
  <c r="H135" i="5"/>
  <c r="A135" i="5"/>
  <c r="B134" i="5"/>
  <c r="H134" i="5"/>
  <c r="A134" i="5"/>
  <c r="E133" i="5"/>
  <c r="B133" i="5"/>
  <c r="H133" i="5"/>
  <c r="A133" i="5"/>
  <c r="E132" i="5"/>
  <c r="B132" i="5"/>
  <c r="H132" i="5"/>
  <c r="A132" i="5"/>
  <c r="E131" i="5"/>
  <c r="B131" i="5"/>
  <c r="H131" i="5"/>
  <c r="A131" i="5"/>
  <c r="A118" i="5"/>
  <c r="B117" i="5"/>
  <c r="A117" i="5"/>
  <c r="B116" i="5"/>
  <c r="H116" i="5"/>
  <c r="A116" i="5"/>
  <c r="B115" i="5"/>
  <c r="H115" i="5"/>
  <c r="A115" i="5"/>
  <c r="B114" i="5"/>
  <c r="H114" i="5"/>
  <c r="A114" i="5"/>
  <c r="B113" i="5"/>
  <c r="H113" i="5"/>
  <c r="A113" i="5"/>
  <c r="E112" i="5"/>
  <c r="B112" i="5"/>
  <c r="H112" i="5"/>
  <c r="B111" i="5"/>
  <c r="A111" i="5"/>
  <c r="B110" i="5"/>
  <c r="B109" i="5"/>
  <c r="K109" i="5"/>
  <c r="H109" i="5"/>
  <c r="B108" i="5"/>
  <c r="B107" i="5"/>
  <c r="H107" i="5"/>
  <c r="B106" i="5"/>
  <c r="B105" i="5"/>
  <c r="H105" i="5"/>
  <c r="B104" i="5"/>
  <c r="A104" i="5"/>
  <c r="B103" i="5"/>
  <c r="K103" i="5"/>
  <c r="A103" i="5"/>
  <c r="B102" i="5"/>
  <c r="H101" i="5"/>
  <c r="B100" i="5"/>
  <c r="A100" i="5"/>
  <c r="B99" i="5"/>
  <c r="A99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AO170" i="3"/>
  <c r="AO213" i="3" s="1"/>
  <c r="AO256" i="3" s="1"/>
  <c r="AO299" i="3" s="1"/>
  <c r="AO342" i="3" s="1"/>
  <c r="AO385" i="3" s="1"/>
  <c r="AO428" i="3" s="1"/>
  <c r="AO471" i="3" s="1"/>
  <c r="AO514" i="3" s="1"/>
  <c r="AO557" i="3" s="1"/>
  <c r="AO600" i="3" s="1"/>
  <c r="AO643" i="3" s="1"/>
  <c r="AO686" i="3" s="1"/>
  <c r="AO729" i="3" s="1"/>
  <c r="AO772" i="3" s="1"/>
  <c r="AO815" i="3" s="1"/>
  <c r="AO858" i="3" s="1"/>
  <c r="AO901" i="3" s="1"/>
  <c r="AO944" i="3" s="1"/>
  <c r="AO987" i="3" s="1"/>
  <c r="AO1030" i="3" s="1"/>
  <c r="AO1073" i="3" s="1"/>
  <c r="AO1116" i="3" s="1"/>
  <c r="AO1159" i="3" s="1"/>
  <c r="AO1202" i="3" s="1"/>
  <c r="AO1245" i="3" s="1"/>
  <c r="AO1288" i="3" s="1"/>
  <c r="AO1331" i="3" s="1"/>
  <c r="AO1374" i="3" s="1"/>
  <c r="AO1417" i="3" s="1"/>
  <c r="AO1460" i="3" s="1"/>
  <c r="AO1503" i="3" s="1"/>
  <c r="AO1546" i="3" s="1"/>
  <c r="AO1589" i="3" s="1"/>
  <c r="AO1632" i="3" s="1"/>
  <c r="AO1675" i="3" s="1"/>
  <c r="AO1718" i="3" s="1"/>
  <c r="AO1761" i="3" s="1"/>
  <c r="AO1804" i="3" s="1"/>
  <c r="AO1847" i="3" s="1"/>
  <c r="AO1890" i="3" s="1"/>
  <c r="AO1933" i="3" s="1"/>
  <c r="AO1976" i="3" s="1"/>
  <c r="AO2019" i="3" s="1"/>
  <c r="AO2062" i="3" s="1"/>
  <c r="AO2105" i="3" s="1"/>
  <c r="AO2148" i="3" s="1"/>
  <c r="AO2191" i="3" s="1"/>
  <c r="AO2234" i="3" s="1"/>
  <c r="AO2277" i="3" s="1"/>
  <c r="AO2320" i="3" s="1"/>
  <c r="AO2363" i="3" s="1"/>
  <c r="AO2406" i="3" s="1"/>
  <c r="AO2449" i="3" s="1"/>
  <c r="AO2492" i="3" s="1"/>
  <c r="AO2535" i="3" s="1"/>
  <c r="AO2578" i="3" s="1"/>
  <c r="AO2621" i="3" s="1"/>
  <c r="AO2664" i="3" s="1"/>
  <c r="AO2707" i="3" s="1"/>
  <c r="AO2750" i="3" s="1"/>
  <c r="AO2793" i="3" s="1"/>
  <c r="AO2836" i="3" s="1"/>
  <c r="AO2879" i="3" s="1"/>
  <c r="AO2922" i="3" s="1"/>
  <c r="AO2965" i="3" s="1"/>
  <c r="AO3008" i="3" s="1"/>
  <c r="AO3051" i="3" s="1"/>
  <c r="AO3094" i="3" s="1"/>
  <c r="AO3137" i="3" s="1"/>
  <c r="AO3180" i="3" s="1"/>
  <c r="AO3223" i="3" s="1"/>
  <c r="AO3266" i="3" s="1"/>
  <c r="AO3309" i="3" s="1"/>
  <c r="AO3352" i="3" s="1"/>
  <c r="AO3395" i="3" s="1"/>
  <c r="AO3438" i="3" s="1"/>
  <c r="AO3481" i="3" s="1"/>
  <c r="AO3524" i="3" s="1"/>
  <c r="AO3567" i="3" s="1"/>
  <c r="AO3610" i="3" s="1"/>
  <c r="AO3653" i="3" s="1"/>
  <c r="AO3696" i="3" s="1"/>
  <c r="AO3739" i="3" s="1"/>
  <c r="AO3782" i="3" s="1"/>
  <c r="AO3825" i="3" s="1"/>
  <c r="AO3868" i="3" s="1"/>
  <c r="AO3911" i="3" s="1"/>
  <c r="AO3954" i="3" s="1"/>
  <c r="AO3997" i="3" s="1"/>
  <c r="AO4040" i="3" s="1"/>
  <c r="AO4083" i="3" s="1"/>
  <c r="AO4126" i="3" s="1"/>
  <c r="AO4169" i="3" s="1"/>
  <c r="AO4212" i="3" s="1"/>
  <c r="AO4255" i="3" s="1"/>
  <c r="AO4298" i="3" s="1"/>
  <c r="AO4341" i="3" s="1"/>
  <c r="A75" i="5"/>
  <c r="B74" i="5"/>
  <c r="A74" i="5"/>
  <c r="B73" i="5"/>
  <c r="A73" i="5"/>
  <c r="B72" i="5"/>
  <c r="A72" i="5"/>
  <c r="B71" i="5"/>
  <c r="B70" i="5"/>
  <c r="A70" i="5"/>
  <c r="B69" i="5"/>
  <c r="A69" i="5"/>
  <c r="B68" i="5"/>
  <c r="K68" i="5"/>
  <c r="L68" i="5" s="1"/>
  <c r="H68" i="5"/>
  <c r="A68" i="5"/>
  <c r="E67" i="5"/>
  <c r="B67" i="5"/>
  <c r="H67" i="5"/>
  <c r="A67" i="5"/>
  <c r="E66" i="5"/>
  <c r="B66" i="5"/>
  <c r="H66" i="5"/>
  <c r="A66" i="5"/>
  <c r="E65" i="5"/>
  <c r="B65" i="5"/>
  <c r="H65" i="5"/>
  <c r="A65" i="5"/>
  <c r="B64" i="5"/>
  <c r="H64" i="5"/>
  <c r="A64" i="5"/>
  <c r="E63" i="5"/>
  <c r="B63" i="5"/>
  <c r="H63" i="5"/>
  <c r="A63" i="5"/>
  <c r="B62" i="5"/>
  <c r="H62" i="5"/>
  <c r="A62" i="5"/>
  <c r="E61" i="5"/>
  <c r="B61" i="5"/>
  <c r="H61" i="5"/>
  <c r="A61" i="5"/>
  <c r="E60" i="5"/>
  <c r="B60" i="5"/>
  <c r="K60" i="5"/>
  <c r="L60" i="5" s="1"/>
  <c r="H60" i="5"/>
  <c r="A60" i="5"/>
  <c r="B59" i="5"/>
  <c r="H59" i="5"/>
  <c r="A59" i="5"/>
  <c r="B58" i="5"/>
  <c r="H58" i="5"/>
  <c r="A58" i="5"/>
  <c r="E57" i="5"/>
  <c r="B57" i="5"/>
  <c r="K57" i="5"/>
  <c r="H57" i="5"/>
  <c r="A57" i="5"/>
  <c r="B56" i="5"/>
  <c r="K56" i="5"/>
  <c r="H56" i="5"/>
  <c r="A56" i="5"/>
  <c r="E55" i="5"/>
  <c r="B55" i="5"/>
  <c r="H55" i="5"/>
  <c r="A55" i="5"/>
  <c r="B54" i="5"/>
  <c r="H54" i="5"/>
  <c r="A54" i="5"/>
  <c r="E53" i="5"/>
  <c r="B53" i="5"/>
  <c r="H53" i="5"/>
  <c r="A53" i="5"/>
  <c r="E52" i="5"/>
  <c r="B52" i="5"/>
  <c r="A52" i="5"/>
  <c r="B51" i="5"/>
  <c r="A51" i="5"/>
  <c r="B50" i="5"/>
  <c r="A50" i="5"/>
  <c r="B49" i="5"/>
  <c r="A49" i="5"/>
  <c r="B48" i="5"/>
  <c r="H48" i="5"/>
  <c r="A48" i="5"/>
  <c r="B47" i="5"/>
  <c r="H47" i="5"/>
  <c r="A47" i="5"/>
  <c r="A46" i="5"/>
  <c r="B45" i="5"/>
  <c r="A45" i="5"/>
  <c r="B33" i="5"/>
  <c r="E33" i="5"/>
  <c r="B34" i="5"/>
  <c r="E34" i="5"/>
  <c r="B35" i="5"/>
  <c r="E35" i="5"/>
  <c r="B36" i="5"/>
  <c r="E36" i="5"/>
  <c r="B37" i="5"/>
  <c r="E37" i="5"/>
  <c r="B38" i="5"/>
  <c r="E38" i="5"/>
  <c r="B39" i="5"/>
  <c r="E39" i="5"/>
  <c r="B40" i="5"/>
  <c r="E40" i="5"/>
  <c r="B41" i="5"/>
  <c r="E41" i="5"/>
  <c r="B42" i="5"/>
  <c r="E42" i="5"/>
  <c r="B43" i="5"/>
  <c r="E43" i="5"/>
  <c r="B44" i="5"/>
  <c r="E44" i="5"/>
  <c r="B76" i="5"/>
  <c r="E76" i="5"/>
  <c r="B77" i="5"/>
  <c r="E77" i="5"/>
  <c r="B4" i="5"/>
  <c r="E5" i="5"/>
  <c r="B6" i="5"/>
  <c r="E9" i="5"/>
  <c r="B10" i="5"/>
  <c r="E13" i="5"/>
  <c r="E16" i="5"/>
  <c r="B26" i="5"/>
  <c r="H3" i="5"/>
  <c r="H5" i="5"/>
  <c r="K5" i="5"/>
  <c r="H7" i="5"/>
  <c r="K7" i="5"/>
  <c r="K8" i="5"/>
  <c r="H9" i="5"/>
  <c r="K9" i="5"/>
  <c r="K11" i="5"/>
  <c r="H13" i="5"/>
  <c r="H14" i="5"/>
  <c r="K15" i="5"/>
  <c r="K17" i="5"/>
  <c r="H18" i="5"/>
  <c r="H21" i="5"/>
  <c r="H22" i="5"/>
  <c r="H26" i="5"/>
  <c r="K27" i="5"/>
  <c r="K31" i="5"/>
  <c r="A33" i="5"/>
  <c r="C33" i="5"/>
  <c r="F33" i="5"/>
  <c r="H33" i="5"/>
  <c r="I33" i="5"/>
  <c r="K33" i="5"/>
  <c r="N33" i="5"/>
  <c r="A34" i="5"/>
  <c r="C34" i="5"/>
  <c r="F34" i="5"/>
  <c r="H34" i="5"/>
  <c r="I34" i="5"/>
  <c r="K34" i="5"/>
  <c r="N34" i="5"/>
  <c r="A35" i="5"/>
  <c r="F35" i="5"/>
  <c r="H35" i="5"/>
  <c r="I35" i="5"/>
  <c r="K35" i="5"/>
  <c r="L35" i="5" s="1"/>
  <c r="N35" i="5"/>
  <c r="A36" i="5"/>
  <c r="C36" i="5"/>
  <c r="F36" i="5"/>
  <c r="H36" i="5"/>
  <c r="I36" i="5"/>
  <c r="K36" i="5"/>
  <c r="L36" i="5" s="1"/>
  <c r="N36" i="5"/>
  <c r="A37" i="5"/>
  <c r="C37" i="5"/>
  <c r="F37" i="5"/>
  <c r="H37" i="5"/>
  <c r="I37" i="5"/>
  <c r="K37" i="5"/>
  <c r="L37" i="5" s="1"/>
  <c r="N37" i="5"/>
  <c r="A38" i="5"/>
  <c r="C38" i="5"/>
  <c r="F38" i="5"/>
  <c r="H38" i="5"/>
  <c r="I38" i="5"/>
  <c r="K38" i="5"/>
  <c r="L38" i="5" s="1"/>
  <c r="N38" i="5"/>
  <c r="A39" i="5"/>
  <c r="C39" i="5"/>
  <c r="F39" i="5"/>
  <c r="H39" i="5"/>
  <c r="I39" i="5"/>
  <c r="K39" i="5"/>
  <c r="L39" i="5" s="1"/>
  <c r="N39" i="5"/>
  <c r="A40" i="5"/>
  <c r="C40" i="5"/>
  <c r="F40" i="5"/>
  <c r="H40" i="5"/>
  <c r="I40" i="5"/>
  <c r="K40" i="5"/>
  <c r="L40" i="5" s="1"/>
  <c r="N40" i="5"/>
  <c r="A41" i="5"/>
  <c r="C41" i="5"/>
  <c r="F41" i="5"/>
  <c r="H41" i="5"/>
  <c r="I41" i="5"/>
  <c r="K41" i="5"/>
  <c r="L41" i="5" s="1"/>
  <c r="N41" i="5"/>
  <c r="A42" i="5"/>
  <c r="C42" i="5"/>
  <c r="F42" i="5"/>
  <c r="H42" i="5"/>
  <c r="I42" i="5"/>
  <c r="K42" i="5"/>
  <c r="L42" i="5" s="1"/>
  <c r="N42" i="5"/>
  <c r="A43" i="5"/>
  <c r="C43" i="5"/>
  <c r="F43" i="5"/>
  <c r="H43" i="5"/>
  <c r="I43" i="5"/>
  <c r="K43" i="5"/>
  <c r="L43" i="5" s="1"/>
  <c r="N43" i="5"/>
  <c r="A44" i="5"/>
  <c r="C44" i="5"/>
  <c r="F44" i="5"/>
  <c r="H44" i="5"/>
  <c r="I44" i="5"/>
  <c r="K44" i="5"/>
  <c r="L44" i="5" s="1"/>
  <c r="N44" i="5"/>
  <c r="A76" i="5"/>
  <c r="C76" i="5"/>
  <c r="F76" i="5"/>
  <c r="H76" i="5"/>
  <c r="I76" i="5"/>
  <c r="K76" i="5"/>
  <c r="N76" i="5"/>
  <c r="A77" i="5"/>
  <c r="C77" i="5"/>
  <c r="F77" i="5"/>
  <c r="H77" i="5"/>
  <c r="I77" i="5"/>
  <c r="K77" i="5"/>
  <c r="N77" i="5"/>
  <c r="M136" i="3"/>
  <c r="K2" i="5" s="1"/>
  <c r="L2" i="5" s="1"/>
  <c r="J136" i="3"/>
  <c r="H2" i="5" s="1"/>
  <c r="AI38" i="3"/>
  <c r="AA40" i="3"/>
  <c r="B2" i="3"/>
  <c r="C3" i="5"/>
  <c r="C5" i="5"/>
  <c r="C7" i="5"/>
  <c r="C11" i="5"/>
  <c r="C15" i="5"/>
  <c r="C19" i="5"/>
  <c r="C25" i="5"/>
  <c r="AB136" i="3"/>
  <c r="AA136" i="3"/>
  <c r="C2" i="5" s="1"/>
  <c r="K136" i="3"/>
  <c r="O136" i="3"/>
  <c r="AO84" i="3"/>
  <c r="N1568" i="5"/>
  <c r="N1474" i="5"/>
  <c r="N1391" i="5"/>
  <c r="N1362" i="5"/>
  <c r="N1321" i="5"/>
  <c r="N1306" i="5"/>
  <c r="N1275" i="5"/>
  <c r="N1228" i="5"/>
  <c r="N1212" i="5"/>
  <c r="N1207" i="5"/>
  <c r="N1182" i="5"/>
  <c r="N1181" i="5"/>
  <c r="N1150" i="5"/>
  <c r="N1125" i="5"/>
  <c r="I1340" i="5"/>
  <c r="I1315" i="5"/>
  <c r="I1300" i="5"/>
  <c r="I1233" i="5"/>
  <c r="I1206" i="5"/>
  <c r="I1176" i="5"/>
  <c r="I1144" i="5"/>
  <c r="I1128" i="5"/>
  <c r="N1087" i="5"/>
  <c r="N1056" i="5"/>
  <c r="N1043" i="5"/>
  <c r="N1018" i="5"/>
  <c r="N993" i="5"/>
  <c r="N962" i="5"/>
  <c r="N961" i="5"/>
  <c r="N931" i="5"/>
  <c r="N884" i="5"/>
  <c r="N879" i="5"/>
  <c r="N868" i="5"/>
  <c r="N837" i="5"/>
  <c r="N822" i="5"/>
  <c r="I1094" i="5"/>
  <c r="N806" i="5"/>
  <c r="N797" i="5"/>
  <c r="N11" i="5"/>
  <c r="I714" i="5"/>
  <c r="I698" i="5"/>
  <c r="N673" i="5"/>
  <c r="N665" i="5"/>
  <c r="N657" i="5"/>
  <c r="I761" i="5"/>
  <c r="N740" i="5"/>
  <c r="I709" i="5"/>
  <c r="N704" i="5"/>
  <c r="N658" i="5"/>
  <c r="I589" i="5"/>
  <c r="N576" i="5"/>
  <c r="I573" i="5"/>
  <c r="N548" i="5"/>
  <c r="N532" i="5"/>
  <c r="I495" i="5"/>
  <c r="I479" i="5"/>
  <c r="I417" i="5"/>
  <c r="I620" i="5"/>
  <c r="I604" i="5"/>
  <c r="N519" i="5"/>
  <c r="I440" i="5"/>
  <c r="N412" i="5"/>
  <c r="N649" i="5"/>
  <c r="N579" i="5"/>
  <c r="N501" i="5"/>
  <c r="N485" i="5"/>
  <c r="N356" i="5"/>
  <c r="N318" i="5"/>
  <c r="I271" i="5"/>
  <c r="N407" i="5"/>
  <c r="N153" i="5"/>
  <c r="I147" i="5"/>
  <c r="I139" i="5"/>
  <c r="N114" i="5"/>
  <c r="N59" i="5"/>
  <c r="I1468" i="5"/>
  <c r="L1878" i="5"/>
  <c r="L1772" i="5"/>
  <c r="L1612" i="5"/>
  <c r="L1833" i="5"/>
  <c r="D996" i="5"/>
  <c r="L923" i="5"/>
  <c r="L1019" i="5"/>
  <c r="L1051" i="5"/>
  <c r="L1079" i="5"/>
  <c r="L1091" i="5"/>
  <c r="L1095" i="5"/>
  <c r="L1099" i="5"/>
  <c r="L1103" i="5"/>
  <c r="L1107" i="5"/>
  <c r="L1211" i="5"/>
  <c r="L1223" i="5"/>
  <c r="L1231" i="5"/>
  <c r="L1295" i="5"/>
  <c r="L1303" i="5"/>
  <c r="L1311" i="5"/>
  <c r="L1379" i="5"/>
  <c r="L1387" i="5"/>
  <c r="L1395" i="5"/>
  <c r="L1403" i="5"/>
  <c r="L1407" i="5"/>
  <c r="L1511" i="5"/>
  <c r="L1515" i="5"/>
  <c r="L1519" i="5"/>
  <c r="L1523" i="5"/>
  <c r="L1527" i="5"/>
  <c r="L1531" i="5"/>
  <c r="L1535" i="5"/>
  <c r="L1595" i="5"/>
  <c r="L1603" i="5"/>
  <c r="L1611" i="5"/>
  <c r="L1619" i="5"/>
  <c r="L2038" i="5"/>
  <c r="L1335" i="5"/>
  <c r="L1339" i="5"/>
  <c r="L1343" i="5"/>
  <c r="L1351" i="5"/>
  <c r="L1359" i="5"/>
  <c r="L1495" i="5"/>
  <c r="L1286" i="5"/>
  <c r="L1281" i="5"/>
  <c r="L1267" i="5"/>
  <c r="L1271" i="5"/>
  <c r="L1275" i="5"/>
  <c r="L1279" i="5"/>
  <c r="L1239" i="5"/>
  <c r="L1163" i="5"/>
  <c r="L1167" i="5"/>
  <c r="L1171" i="5"/>
  <c r="L1175" i="5"/>
  <c r="L1179" i="5"/>
  <c r="L1183" i="5"/>
  <c r="L1187" i="5"/>
  <c r="L1191" i="5"/>
  <c r="D818" i="5"/>
  <c r="D126" i="5"/>
  <c r="L1471" i="5"/>
  <c r="L1479" i="5"/>
  <c r="L1487" i="5"/>
  <c r="L1493" i="5"/>
  <c r="L1427" i="5"/>
  <c r="L1435" i="5"/>
  <c r="L1443" i="5"/>
  <c r="L1451" i="5"/>
  <c r="D1280" i="5"/>
  <c r="L1255" i="5"/>
  <c r="L1263" i="5"/>
  <c r="L1127" i="5"/>
  <c r="L1135" i="5"/>
  <c r="L1143" i="5"/>
  <c r="L936" i="5"/>
  <c r="L213" i="5"/>
  <c r="L2095" i="5"/>
  <c r="L1865" i="5"/>
  <c r="L925" i="5"/>
  <c r="L1949" i="5"/>
  <c r="L1861" i="5"/>
  <c r="L1551" i="5"/>
  <c r="D1686" i="5"/>
  <c r="D1854" i="5"/>
  <c r="L1569" i="5"/>
  <c r="L1555" i="5"/>
  <c r="L1567" i="5"/>
  <c r="L1575" i="5"/>
  <c r="L995" i="5"/>
  <c r="L831" i="5"/>
  <c r="L847" i="5"/>
  <c r="I831" i="5"/>
  <c r="I800" i="5"/>
  <c r="I971" i="5"/>
  <c r="I955" i="5"/>
  <c r="D793" i="5"/>
  <c r="D805" i="5"/>
  <c r="I1531" i="5"/>
  <c r="I791" i="5"/>
  <c r="I1437" i="5"/>
  <c r="I1274" i="5"/>
  <c r="I1258" i="5"/>
  <c r="I956" i="5"/>
  <c r="I930" i="5"/>
  <c r="I264" i="5"/>
  <c r="I488" i="5"/>
  <c r="I1003" i="5"/>
  <c r="I1175" i="5"/>
  <c r="I1191" i="5"/>
  <c r="D942" i="5"/>
  <c r="D810" i="5"/>
  <c r="D1786" i="5"/>
  <c r="D732" i="5"/>
  <c r="D556" i="5"/>
  <c r="D292" i="5"/>
  <c r="I1269" i="5"/>
  <c r="I873" i="5"/>
  <c r="I1037" i="5"/>
  <c r="I734" i="5"/>
  <c r="I1019" i="5"/>
  <c r="I1081" i="5"/>
  <c r="L1507" i="5"/>
  <c r="I848" i="5"/>
  <c r="I832" i="5"/>
  <c r="I667" i="5"/>
  <c r="I627" i="5"/>
  <c r="I652" i="5"/>
  <c r="L1345" i="5"/>
  <c r="L1215" i="5"/>
  <c r="L1530" i="5"/>
  <c r="N195" i="5"/>
  <c r="N239" i="5"/>
  <c r="I246" i="5"/>
  <c r="I350" i="5"/>
  <c r="I358" i="5"/>
  <c r="N359" i="5"/>
  <c r="N391" i="5"/>
  <c r="I189" i="5"/>
  <c r="I197" i="5"/>
  <c r="I233" i="5"/>
  <c r="I570" i="5"/>
  <c r="I526" i="5"/>
  <c r="I542" i="5"/>
  <c r="N454" i="5"/>
  <c r="I545" i="5"/>
  <c r="N610" i="5"/>
  <c r="N626" i="5"/>
  <c r="N634" i="5"/>
  <c r="I745" i="5"/>
  <c r="I565" i="5"/>
  <c r="I448" i="5"/>
  <c r="N715" i="5"/>
  <c r="N735" i="5"/>
  <c r="L1039" i="5"/>
  <c r="D1492" i="5"/>
  <c r="D910" i="5"/>
  <c r="D1449" i="5"/>
  <c r="D1343" i="5"/>
  <c r="D1305" i="5"/>
  <c r="D1402" i="5"/>
  <c r="D1362" i="5"/>
  <c r="D1469" i="5"/>
  <c r="D552" i="5"/>
  <c r="D294" i="5"/>
  <c r="D167" i="5"/>
  <c r="D1856" i="5"/>
  <c r="D1200" i="5"/>
  <c r="D936" i="5"/>
  <c r="D812" i="5"/>
  <c r="D765" i="5"/>
  <c r="D554" i="5"/>
  <c r="D468" i="5"/>
  <c r="D335" i="5"/>
  <c r="D1796" i="5"/>
  <c r="D1764" i="5"/>
  <c r="D1247" i="5"/>
  <c r="D644" i="5"/>
  <c r="D472" i="5"/>
  <c r="D300" i="5"/>
  <c r="D1851" i="5"/>
  <c r="D1763" i="5"/>
  <c r="D1704" i="5"/>
  <c r="D1680" i="5"/>
  <c r="D1663" i="5"/>
  <c r="D1676" i="5"/>
  <c r="D1637" i="5"/>
  <c r="D1248" i="5"/>
  <c r="D1240" i="5"/>
  <c r="D1197" i="5"/>
  <c r="D898" i="5"/>
  <c r="D813" i="5"/>
  <c r="D645" i="5"/>
  <c r="D596" i="5"/>
  <c r="D559" i="5"/>
  <c r="D469" i="5"/>
  <c r="D463" i="5"/>
  <c r="D383" i="5"/>
  <c r="D125" i="5"/>
  <c r="D1414" i="5"/>
  <c r="D1324" i="5"/>
  <c r="D1242" i="5"/>
  <c r="D1156" i="5"/>
  <c r="D904" i="5"/>
  <c r="D896" i="5"/>
  <c r="D811" i="5"/>
  <c r="D725" i="5"/>
  <c r="D643" i="5"/>
  <c r="D592" i="5"/>
  <c r="D553" i="5"/>
  <c r="D471" i="5"/>
  <c r="D426" i="5"/>
  <c r="D385" i="5"/>
  <c r="D299" i="5"/>
  <c r="D213" i="5"/>
  <c r="D209" i="5"/>
  <c r="D127" i="5"/>
  <c r="D123" i="5"/>
  <c r="D2158" i="5"/>
  <c r="D2012" i="5"/>
  <c r="D1980" i="5"/>
  <c r="D1976" i="5"/>
  <c r="D1463" i="5"/>
  <c r="D2143" i="5"/>
  <c r="D1935" i="5"/>
  <c r="D1581" i="5"/>
  <c r="D1171" i="5"/>
  <c r="D985" i="5"/>
  <c r="D855" i="5"/>
  <c r="D84" i="5"/>
  <c r="D1176" i="5"/>
  <c r="D1164" i="5"/>
  <c r="D984" i="5"/>
  <c r="D858" i="5"/>
  <c r="D843" i="5"/>
  <c r="D1077" i="5"/>
  <c r="D1049" i="5"/>
  <c r="D1608" i="5"/>
  <c r="D1570" i="5"/>
  <c r="D1122" i="5"/>
  <c r="D1106" i="5"/>
  <c r="D1094" i="5"/>
  <c r="D1090" i="5"/>
  <c r="D1050" i="5"/>
  <c r="D1046" i="5"/>
  <c r="D1034" i="5"/>
  <c r="D1018" i="5"/>
  <c r="D503" i="5"/>
  <c r="D531" i="5"/>
  <c r="D1150" i="5"/>
  <c r="D1148" i="5"/>
  <c r="D1138" i="5"/>
  <c r="D1134" i="5"/>
  <c r="D821" i="5"/>
  <c r="D2138" i="5"/>
  <c r="D2106" i="5"/>
  <c r="D2096" i="5"/>
  <c r="D2086" i="5"/>
  <c r="D2064" i="5"/>
  <c r="D2137" i="5"/>
  <c r="D2105" i="5"/>
  <c r="D2057" i="5"/>
  <c r="D1545" i="5"/>
  <c r="D1528" i="5"/>
  <c r="D1539" i="5"/>
  <c r="D1531" i="5"/>
  <c r="D160" i="5" l="1"/>
  <c r="D673" i="5"/>
  <c r="L1411" i="5"/>
  <c r="L129" i="5"/>
  <c r="L680" i="5"/>
  <c r="L512" i="5"/>
  <c r="L508" i="5"/>
  <c r="L340" i="5"/>
  <c r="L336" i="5"/>
  <c r="L172" i="5"/>
  <c r="D803" i="5"/>
  <c r="D831" i="5"/>
  <c r="D837" i="5"/>
  <c r="D841" i="5"/>
  <c r="D848" i="5"/>
  <c r="D866" i="5"/>
  <c r="D874" i="5"/>
  <c r="D921" i="5"/>
  <c r="D931" i="5"/>
  <c r="D972" i="5"/>
  <c r="D1006" i="5"/>
  <c r="D1014" i="5"/>
  <c r="D1021" i="5"/>
  <c r="D1036" i="5"/>
  <c r="D1038" i="5"/>
  <c r="D1040" i="5"/>
  <c r="D1042" i="5"/>
  <c r="D1044" i="5"/>
  <c r="D1052" i="5"/>
  <c r="D1054" i="5"/>
  <c r="D1056" i="5"/>
  <c r="D1058" i="5"/>
  <c r="D1078" i="5"/>
  <c r="D1082" i="5"/>
  <c r="D1085" i="5"/>
  <c r="D1086" i="5"/>
  <c r="D1098" i="5"/>
  <c r="D1102" i="5"/>
  <c r="D1126" i="5"/>
  <c r="D1130" i="5"/>
  <c r="D1132" i="5"/>
  <c r="D1142" i="5"/>
  <c r="D1145" i="5"/>
  <c r="D1146" i="5"/>
  <c r="D1166" i="5"/>
  <c r="D1168" i="5"/>
  <c r="D1172" i="5"/>
  <c r="D1174" i="5"/>
  <c r="D1180" i="5"/>
  <c r="D1183" i="5"/>
  <c r="D1225" i="5"/>
  <c r="D1234" i="5"/>
  <c r="D1254" i="5"/>
  <c r="D1294" i="5"/>
  <c r="D1298" i="5"/>
  <c r="D1302" i="5"/>
  <c r="D1306" i="5"/>
  <c r="D1310" i="5"/>
  <c r="D1314" i="5"/>
  <c r="D1318" i="5"/>
  <c r="D1322" i="5"/>
  <c r="D1346" i="5"/>
  <c r="D1378" i="5"/>
  <c r="D1379" i="5"/>
  <c r="D1386" i="5"/>
  <c r="D1389" i="5"/>
  <c r="D1493" i="5"/>
  <c r="D1523" i="5"/>
  <c r="D1552" i="5"/>
  <c r="D1556" i="5"/>
  <c r="D1560" i="5"/>
  <c r="D1564" i="5"/>
  <c r="D1565" i="5"/>
  <c r="D1594" i="5"/>
  <c r="D1600" i="5"/>
  <c r="D1603" i="5"/>
  <c r="D1642" i="5"/>
  <c r="D2121" i="5"/>
  <c r="L1282" i="5"/>
  <c r="D980" i="5"/>
  <c r="D979" i="5"/>
  <c r="L946" i="5"/>
  <c r="D945" i="5"/>
  <c r="D943" i="5"/>
  <c r="D940" i="5"/>
  <c r="D1688" i="5"/>
  <c r="D1696" i="5"/>
  <c r="D1698" i="5"/>
  <c r="D1708" i="5"/>
  <c r="D1725" i="5"/>
  <c r="D1733" i="5"/>
  <c r="D1779" i="5"/>
  <c r="D1815" i="5"/>
  <c r="D1870" i="5"/>
  <c r="D1873" i="5"/>
  <c r="D1908" i="5"/>
  <c r="D1912" i="5"/>
  <c r="D1964" i="5"/>
  <c r="D1992" i="5"/>
  <c r="D2004" i="5"/>
  <c r="D2007" i="5"/>
  <c r="D2070" i="5"/>
  <c r="D2072" i="5"/>
  <c r="D2110" i="5"/>
  <c r="D2133" i="5"/>
  <c r="D1081" i="5"/>
  <c r="L363" i="5"/>
  <c r="L371" i="5"/>
  <c r="L2058" i="5"/>
  <c r="D1061" i="5"/>
  <c r="L375" i="5"/>
  <c r="D1601" i="5"/>
  <c r="D1551" i="5"/>
  <c r="L1756" i="5"/>
  <c r="D1037" i="5"/>
  <c r="D891" i="5"/>
  <c r="D1213" i="5"/>
  <c r="D1405" i="5"/>
  <c r="D1163" i="5"/>
  <c r="D1607" i="5"/>
  <c r="D1597" i="5"/>
  <c r="D1249" i="5"/>
  <c r="D1045" i="5"/>
  <c r="D905" i="5"/>
  <c r="D1595" i="5"/>
  <c r="D1561" i="5"/>
  <c r="D1557" i="5"/>
  <c r="D1553" i="5"/>
  <c r="D1441" i="5"/>
  <c r="D1357" i="5"/>
  <c r="D1265" i="5"/>
  <c r="D1053" i="5"/>
  <c r="D1017" i="5"/>
  <c r="L989" i="5"/>
  <c r="L985" i="5"/>
  <c r="L602" i="5"/>
  <c r="L598" i="5"/>
  <c r="L430" i="5"/>
  <c r="L426" i="5"/>
  <c r="L422" i="5"/>
  <c r="L254" i="5"/>
  <c r="L86" i="5"/>
  <c r="L82" i="5"/>
  <c r="L78" i="5"/>
  <c r="D2352" i="5"/>
  <c r="D1089" i="5"/>
  <c r="D1057" i="5"/>
  <c r="D1041" i="5"/>
  <c r="D907" i="5"/>
  <c r="L387" i="5"/>
  <c r="L215" i="5"/>
  <c r="D3302" i="5"/>
  <c r="L2663" i="5"/>
  <c r="L2661" i="5"/>
  <c r="L2659" i="5"/>
  <c r="D2630" i="5"/>
  <c r="D2626" i="5"/>
  <c r="L71" i="5"/>
  <c r="L15" i="5"/>
  <c r="D1321" i="5"/>
  <c r="D1140" i="5"/>
  <c r="D158" i="5"/>
  <c r="D1186" i="5"/>
  <c r="D1170" i="5"/>
  <c r="D1060" i="5"/>
  <c r="D114" i="5"/>
  <c r="D441" i="5"/>
  <c r="D443" i="5"/>
  <c r="D445" i="5"/>
  <c r="D447" i="5"/>
  <c r="D449" i="5"/>
  <c r="D453" i="5"/>
  <c r="D455" i="5"/>
  <c r="D457" i="5"/>
  <c r="D459" i="5"/>
  <c r="D475" i="5"/>
  <c r="D477" i="5"/>
  <c r="D479" i="5"/>
  <c r="D481" i="5"/>
  <c r="D483" i="5"/>
  <c r="D485" i="5"/>
  <c r="D487" i="5"/>
  <c r="D489" i="5"/>
  <c r="D491" i="5"/>
  <c r="D493" i="5"/>
  <c r="D495" i="5"/>
  <c r="D497" i="5"/>
  <c r="D499" i="5"/>
  <c r="D501" i="5"/>
  <c r="D505" i="5"/>
  <c r="D519" i="5"/>
  <c r="D521" i="5"/>
  <c r="D1615" i="5"/>
  <c r="D1599" i="5"/>
  <c r="D1406" i="5"/>
  <c r="D1398" i="5"/>
  <c r="D1390" i="5"/>
  <c r="D1382" i="5"/>
  <c r="D1178" i="5"/>
  <c r="D370" i="5"/>
  <c r="D107" i="5"/>
  <c r="D146" i="5"/>
  <c r="D148" i="5"/>
  <c r="D150" i="5"/>
  <c r="D152" i="5"/>
  <c r="D204" i="5"/>
  <c r="D376" i="5"/>
  <c r="D368" i="5"/>
  <c r="D53" i="5"/>
  <c r="D55" i="5"/>
  <c r="D57" i="5"/>
  <c r="D59" i="5"/>
  <c r="D61" i="5"/>
  <c r="D63" i="5"/>
  <c r="D65" i="5"/>
  <c r="D67" i="5"/>
  <c r="D409" i="5"/>
  <c r="D411" i="5"/>
  <c r="D413" i="5"/>
  <c r="D415" i="5"/>
  <c r="D417" i="5"/>
  <c r="D419" i="5"/>
  <c r="D433" i="5"/>
  <c r="D435" i="5"/>
  <c r="D437" i="5"/>
  <c r="D439" i="5"/>
  <c r="D525" i="5"/>
  <c r="D527" i="5"/>
  <c r="D529" i="5"/>
  <c r="L46" i="5"/>
  <c r="L2662" i="5"/>
  <c r="L2660" i="5"/>
  <c r="L2658" i="5"/>
  <c r="L881" i="5"/>
  <c r="L281" i="5"/>
  <c r="D371" i="5"/>
  <c r="D375" i="5"/>
  <c r="L1413" i="5"/>
  <c r="L80" i="5"/>
  <c r="D533" i="5"/>
  <c r="D535" i="5"/>
  <c r="D537" i="5"/>
  <c r="D539" i="5"/>
  <c r="D541" i="5"/>
  <c r="D543" i="5"/>
  <c r="D545" i="5"/>
  <c r="D547" i="5"/>
  <c r="D561" i="5"/>
  <c r="D563" i="5"/>
  <c r="D565" i="5"/>
  <c r="D567" i="5"/>
  <c r="D569" i="5"/>
  <c r="D571" i="5"/>
  <c r="D573" i="5"/>
  <c r="D575" i="5"/>
  <c r="D577" i="5"/>
  <c r="D579" i="5"/>
  <c r="D581" i="5"/>
  <c r="D583" i="5"/>
  <c r="D585" i="5"/>
  <c r="D587" i="5"/>
  <c r="D589" i="5"/>
  <c r="D591" i="5"/>
  <c r="D605" i="5"/>
  <c r="D607" i="5"/>
  <c r="D609" i="5"/>
  <c r="D611" i="5"/>
  <c r="D613" i="5"/>
  <c r="D615" i="5"/>
  <c r="D617" i="5"/>
  <c r="D619" i="5"/>
  <c r="D621" i="5"/>
  <c r="D623" i="5"/>
  <c r="D625" i="5"/>
  <c r="D627" i="5"/>
  <c r="D629" i="5"/>
  <c r="D631" i="5"/>
  <c r="D633" i="5"/>
  <c r="D647" i="5"/>
  <c r="D649" i="5"/>
  <c r="D651" i="5"/>
  <c r="D653" i="5"/>
  <c r="D655" i="5"/>
  <c r="D657" i="5"/>
  <c r="D659" i="5"/>
  <c r="D661" i="5"/>
  <c r="D663" i="5"/>
  <c r="D665" i="5"/>
  <c r="D667" i="5"/>
  <c r="D669" i="5"/>
  <c r="D671" i="5"/>
  <c r="D675" i="5"/>
  <c r="D677" i="5"/>
  <c r="D691" i="5"/>
  <c r="D693" i="5"/>
  <c r="D695" i="5"/>
  <c r="D697" i="5"/>
  <c r="D699" i="5"/>
  <c r="D701" i="5"/>
  <c r="D703" i="5"/>
  <c r="D705" i="5"/>
  <c r="D707" i="5"/>
  <c r="D709" i="5"/>
  <c r="D711" i="5"/>
  <c r="D713" i="5"/>
  <c r="D715" i="5"/>
  <c r="D717" i="5"/>
  <c r="D719" i="5"/>
  <c r="D733" i="5"/>
  <c r="D735" i="5"/>
  <c r="D737" i="5"/>
  <c r="D739" i="5"/>
  <c r="D741" i="5"/>
  <c r="D743" i="5"/>
  <c r="D745" i="5"/>
  <c r="D747" i="5"/>
  <c r="D749" i="5"/>
  <c r="D751" i="5"/>
  <c r="D753" i="5"/>
  <c r="D755" i="5"/>
  <c r="D757" i="5"/>
  <c r="D759" i="5"/>
  <c r="D761" i="5"/>
  <c r="D763" i="5"/>
  <c r="L6" i="5"/>
  <c r="L12" i="5"/>
  <c r="L28" i="5"/>
  <c r="L20" i="5"/>
  <c r="L31" i="5"/>
  <c r="L103" i="5"/>
  <c r="L104" i="5"/>
  <c r="L113" i="5"/>
  <c r="L115" i="5"/>
  <c r="L135" i="5"/>
  <c r="L139" i="5"/>
  <c r="L157" i="5"/>
  <c r="D329" i="5"/>
  <c r="D367" i="5"/>
  <c r="L88" i="5"/>
  <c r="L91" i="5"/>
  <c r="L95" i="5"/>
  <c r="L96" i="5"/>
  <c r="L99" i="5"/>
  <c r="L111" i="5"/>
  <c r="L112" i="5"/>
  <c r="L147" i="5"/>
  <c r="L151" i="5"/>
  <c r="D73" i="5"/>
  <c r="D365" i="5"/>
  <c r="L53" i="5"/>
  <c r="L55" i="5"/>
  <c r="L59" i="5"/>
  <c r="L61" i="5"/>
  <c r="L63" i="5"/>
  <c r="L67" i="5"/>
  <c r="D109" i="5"/>
  <c r="D132" i="5"/>
  <c r="D134" i="5"/>
  <c r="D136" i="5"/>
  <c r="L159" i="5"/>
  <c r="L331" i="5"/>
  <c r="L347" i="5"/>
  <c r="L351" i="5"/>
  <c r="L355" i="5"/>
  <c r="L359" i="5"/>
  <c r="D49" i="5"/>
  <c r="D51" i="5"/>
  <c r="D70" i="5"/>
  <c r="D72" i="5"/>
  <c r="D74" i="5"/>
  <c r="D88" i="5"/>
  <c r="D90" i="5"/>
  <c r="D92" i="5"/>
  <c r="D94" i="5"/>
  <c r="D98" i="5"/>
  <c r="D100" i="5"/>
  <c r="D102" i="5"/>
  <c r="D104" i="5"/>
  <c r="D110" i="5"/>
  <c r="D117" i="5"/>
  <c r="D223" i="5"/>
  <c r="D373" i="5"/>
  <c r="L411" i="5"/>
  <c r="L419" i="5"/>
  <c r="L435" i="5"/>
  <c r="L439" i="5"/>
  <c r="L525" i="5"/>
  <c r="L527" i="5"/>
  <c r="L533" i="5"/>
  <c r="L541" i="5"/>
  <c r="L561" i="5"/>
  <c r="L607" i="5"/>
  <c r="L615" i="5"/>
  <c r="L623" i="5"/>
  <c r="L631" i="5"/>
  <c r="L647" i="5"/>
  <c r="L651" i="5"/>
  <c r="L655" i="5"/>
  <c r="L659" i="5"/>
  <c r="L663" i="5"/>
  <c r="L667" i="5"/>
  <c r="L671" i="5"/>
  <c r="L675" i="5"/>
  <c r="L691" i="5"/>
  <c r="L695" i="5"/>
  <c r="L699" i="5"/>
  <c r="L703" i="5"/>
  <c r="L735" i="5"/>
  <c r="L743" i="5"/>
  <c r="L747" i="5"/>
  <c r="L751" i="5"/>
  <c r="L755" i="5"/>
  <c r="L759" i="5"/>
  <c r="L763" i="5"/>
  <c r="L1440" i="5"/>
  <c r="L1424" i="5"/>
  <c r="L1310" i="5"/>
  <c r="L1294" i="5"/>
  <c r="L1237" i="5"/>
  <c r="L1065" i="5"/>
  <c r="L979" i="5"/>
  <c r="L768" i="5"/>
  <c r="L600" i="5"/>
  <c r="L596" i="5"/>
  <c r="L428" i="5"/>
  <c r="L252" i="5"/>
  <c r="L119" i="5"/>
  <c r="L84" i="5"/>
  <c r="D47" i="5"/>
  <c r="D58" i="5"/>
  <c r="D60" i="5"/>
  <c r="D62" i="5"/>
  <c r="D64" i="5"/>
  <c r="D105" i="5"/>
  <c r="D113" i="5"/>
  <c r="D115" i="5"/>
  <c r="D133" i="5"/>
  <c r="D139" i="5"/>
  <c r="D147" i="5"/>
  <c r="D149" i="5"/>
  <c r="D175" i="5"/>
  <c r="D203" i="5"/>
  <c r="D217" i="5"/>
  <c r="D233" i="5"/>
  <c r="D235" i="5"/>
  <c r="D260" i="5"/>
  <c r="D264" i="5"/>
  <c r="D268" i="5"/>
  <c r="D284" i="5"/>
  <c r="D286" i="5"/>
  <c r="D288" i="5"/>
  <c r="D290" i="5"/>
  <c r="D317" i="5"/>
  <c r="D323" i="5"/>
  <c r="D325" i="5"/>
  <c r="D327" i="5"/>
  <c r="D349" i="5"/>
  <c r="D351" i="5"/>
  <c r="D359" i="5"/>
  <c r="D361" i="5"/>
  <c r="D363" i="5"/>
  <c r="D366" i="5"/>
  <c r="D374" i="5"/>
  <c r="D54" i="5"/>
  <c r="D56" i="5"/>
  <c r="D66" i="5"/>
  <c r="D135" i="5"/>
  <c r="D137" i="5"/>
  <c r="D142" i="5"/>
  <c r="D151" i="5"/>
  <c r="D159" i="5"/>
  <c r="D161" i="5"/>
  <c r="D219" i="5"/>
  <c r="D262" i="5"/>
  <c r="D266" i="5"/>
  <c r="D270" i="5"/>
  <c r="D272" i="5"/>
  <c r="D282" i="5"/>
  <c r="D319" i="5"/>
  <c r="D321" i="5"/>
  <c r="D331" i="5"/>
  <c r="D333" i="5"/>
  <c r="D347" i="5"/>
  <c r="D353" i="5"/>
  <c r="D357" i="5"/>
  <c r="L76" i="5"/>
  <c r="D50" i="5"/>
  <c r="D69" i="5"/>
  <c r="D71" i="5"/>
  <c r="D89" i="5"/>
  <c r="D91" i="5"/>
  <c r="D93" i="5"/>
  <c r="D95" i="5"/>
  <c r="D99" i="5"/>
  <c r="D103" i="5"/>
  <c r="D106" i="5"/>
  <c r="D111" i="5"/>
  <c r="D116" i="5"/>
  <c r="D225" i="5"/>
  <c r="D227" i="5"/>
  <c r="D364" i="5"/>
  <c r="D369" i="5"/>
  <c r="D372" i="5"/>
  <c r="D389" i="5"/>
  <c r="D393" i="5"/>
  <c r="D395" i="5"/>
  <c r="D397" i="5"/>
  <c r="D399" i="5"/>
  <c r="D401" i="5"/>
  <c r="D403" i="5"/>
  <c r="D405" i="5"/>
  <c r="L734" i="5"/>
  <c r="L742" i="5"/>
  <c r="L1778" i="5"/>
  <c r="L1744" i="5"/>
  <c r="L1740" i="5"/>
  <c r="L1679" i="5"/>
  <c r="L1666" i="5"/>
  <c r="L1628" i="5"/>
  <c r="L1503" i="5"/>
  <c r="L1482" i="5"/>
  <c r="L1466" i="5"/>
  <c r="L1452" i="5"/>
  <c r="L1398" i="5"/>
  <c r="L1382" i="5"/>
  <c r="L1352" i="5"/>
  <c r="L1260" i="5"/>
  <c r="L682" i="5"/>
  <c r="L549" i="5"/>
  <c r="L510" i="5"/>
  <c r="L342" i="5"/>
  <c r="L338" i="5"/>
  <c r="L205" i="5"/>
  <c r="L170" i="5"/>
  <c r="D924" i="5"/>
  <c r="D998" i="5"/>
  <c r="L999" i="5"/>
  <c r="D176" i="5"/>
  <c r="D183" i="5"/>
  <c r="D185" i="5"/>
  <c r="D187" i="5"/>
  <c r="D189" i="5"/>
  <c r="D191" i="5"/>
  <c r="D237" i="5"/>
  <c r="D244" i="5"/>
  <c r="D275" i="5"/>
  <c r="D277" i="5"/>
  <c r="D279" i="5"/>
  <c r="D310" i="5"/>
  <c r="L394" i="5"/>
  <c r="L402" i="5"/>
  <c r="L443" i="5"/>
  <c r="L447" i="5"/>
  <c r="L451" i="5"/>
  <c r="L455" i="5"/>
  <c r="L459" i="5"/>
  <c r="L475" i="5"/>
  <c r="L505" i="5"/>
  <c r="D523" i="5"/>
  <c r="D580" i="5"/>
  <c r="D582" i="5"/>
  <c r="D588" i="5"/>
  <c r="D590" i="5"/>
  <c r="D604" i="5"/>
  <c r="D606" i="5"/>
  <c r="D608" i="5"/>
  <c r="D610" i="5"/>
  <c r="D612" i="5"/>
  <c r="D614" i="5"/>
  <c r="D616" i="5"/>
  <c r="D618" i="5"/>
  <c r="D620" i="5"/>
  <c r="D622" i="5"/>
  <c r="D624" i="5"/>
  <c r="D626" i="5"/>
  <c r="D628" i="5"/>
  <c r="D630" i="5"/>
  <c r="D632" i="5"/>
  <c r="D634" i="5"/>
  <c r="D648" i="5"/>
  <c r="D650" i="5"/>
  <c r="D652" i="5"/>
  <c r="D654" i="5"/>
  <c r="D656" i="5"/>
  <c r="D658" i="5"/>
  <c r="D660" i="5"/>
  <c r="D662" i="5"/>
  <c r="D664" i="5"/>
  <c r="D666" i="5"/>
  <c r="D668" i="5"/>
  <c r="D670" i="5"/>
  <c r="D672" i="5"/>
  <c r="D674" i="5"/>
  <c r="D676" i="5"/>
  <c r="D690" i="5"/>
  <c r="D692" i="5"/>
  <c r="D694" i="5"/>
  <c r="D177" i="5"/>
  <c r="D179" i="5"/>
  <c r="D184" i="5"/>
  <c r="D186" i="5"/>
  <c r="D188" i="5"/>
  <c r="D190" i="5"/>
  <c r="D201" i="5"/>
  <c r="D231" i="5"/>
  <c r="D239" i="5"/>
  <c r="D241" i="5"/>
  <c r="D243" i="5"/>
  <c r="D274" i="5"/>
  <c r="D276" i="5"/>
  <c r="D278" i="5"/>
  <c r="D280" i="5"/>
  <c r="D309" i="5"/>
  <c r="L391" i="5"/>
  <c r="L395" i="5"/>
  <c r="L399" i="5"/>
  <c r="L403" i="5"/>
  <c r="L446" i="5"/>
  <c r="L462" i="5"/>
  <c r="D696" i="5"/>
  <c r="D698" i="5"/>
  <c r="D700" i="5"/>
  <c r="D702" i="5"/>
  <c r="D704" i="5"/>
  <c r="D708" i="5"/>
  <c r="D710" i="5"/>
  <c r="D712" i="5"/>
  <c r="D714" i="5"/>
  <c r="D716" i="5"/>
  <c r="D718" i="5"/>
  <c r="D720" i="5"/>
  <c r="D734" i="5"/>
  <c r="D736" i="5"/>
  <c r="D738" i="5"/>
  <c r="D740" i="5"/>
  <c r="D742" i="5"/>
  <c r="D744" i="5"/>
  <c r="D746" i="5"/>
  <c r="D748" i="5"/>
  <c r="D750" i="5"/>
  <c r="D752" i="5"/>
  <c r="D754" i="5"/>
  <c r="D756" i="5"/>
  <c r="D758" i="5"/>
  <c r="D760" i="5"/>
  <c r="D762" i="5"/>
  <c r="L2075" i="5"/>
  <c r="L2071" i="5"/>
  <c r="L1871" i="5"/>
  <c r="L1855" i="5"/>
  <c r="L1798" i="5"/>
  <c r="L1694" i="5"/>
  <c r="L1667" i="5"/>
  <c r="L1657" i="5"/>
  <c r="L1323" i="5"/>
  <c r="L1188" i="5"/>
  <c r="L951" i="5"/>
  <c r="L893" i="5"/>
  <c r="L592" i="5"/>
  <c r="L420" i="5"/>
  <c r="L248" i="5"/>
  <c r="L1043" i="5"/>
  <c r="L2138" i="5"/>
  <c r="L2130" i="5"/>
  <c r="L2122" i="5"/>
  <c r="L2085" i="5"/>
  <c r="L2081" i="5"/>
  <c r="L2069" i="5"/>
  <c r="L1877" i="5"/>
  <c r="L1795" i="5"/>
  <c r="L1710" i="5"/>
  <c r="L1538" i="5"/>
  <c r="L1288" i="5"/>
  <c r="L1284" i="5"/>
  <c r="L1069" i="5"/>
  <c r="L987" i="5"/>
  <c r="L643" i="5"/>
  <c r="L506" i="5"/>
  <c r="L295" i="5"/>
  <c r="L127" i="5"/>
  <c r="L1059" i="5"/>
  <c r="L1609" i="5"/>
  <c r="D2640" i="5"/>
  <c r="D2632" i="5"/>
  <c r="D2628" i="5"/>
  <c r="D220" i="5"/>
  <c r="C1626" i="5"/>
  <c r="C1497" i="5"/>
  <c r="C1411" i="5"/>
  <c r="C1325" i="5"/>
  <c r="C1239" i="5"/>
  <c r="C1153" i="5"/>
  <c r="C1067" i="5"/>
  <c r="C981" i="5"/>
  <c r="C895" i="5"/>
  <c r="C809" i="5"/>
  <c r="C723" i="5"/>
  <c r="C637" i="5"/>
  <c r="C551" i="5"/>
  <c r="C508" i="5"/>
  <c r="C465" i="5"/>
  <c r="C422" i="5"/>
  <c r="C379" i="5"/>
  <c r="C336" i="5"/>
  <c r="C293" i="5"/>
  <c r="C250" i="5"/>
  <c r="C207" i="5"/>
  <c r="C164" i="5"/>
  <c r="C121" i="5"/>
  <c r="C78" i="5"/>
  <c r="C35" i="5"/>
  <c r="C1583" i="5"/>
  <c r="C1540" i="5"/>
  <c r="C1454" i="5"/>
  <c r="C1368" i="5"/>
  <c r="C1282" i="5"/>
  <c r="C1196" i="5"/>
  <c r="C1110" i="5"/>
  <c r="C1024" i="5"/>
  <c r="C938" i="5"/>
  <c r="C852" i="5"/>
  <c r="C766" i="5"/>
  <c r="C680" i="5"/>
  <c r="C594" i="5"/>
  <c r="C2142" i="5"/>
  <c r="C2099" i="5"/>
  <c r="C2056" i="5"/>
  <c r="C2013" i="5"/>
  <c r="C1970" i="5"/>
  <c r="C1927" i="5"/>
  <c r="C1884" i="5"/>
  <c r="C1841" i="5"/>
  <c r="C1798" i="5"/>
  <c r="C1755" i="5"/>
  <c r="C1712" i="5"/>
  <c r="C1669" i="5"/>
  <c r="L143" i="5"/>
  <c r="D407" i="5"/>
  <c r="Q1621" i="3"/>
  <c r="S1645" i="3"/>
  <c r="V1658" i="3"/>
  <c r="P1671" i="3"/>
  <c r="N1537" i="5" s="1"/>
  <c r="L1696" i="3"/>
  <c r="I1562" i="5" s="1"/>
  <c r="S1708" i="3"/>
  <c r="P1733" i="3"/>
  <c r="N1599" i="5" s="1"/>
  <c r="Q1746" i="3"/>
  <c r="S1770" i="3"/>
  <c r="V1783" i="3"/>
  <c r="P1796" i="3"/>
  <c r="N1662" i="5" s="1"/>
  <c r="L1821" i="3"/>
  <c r="I1687" i="5" s="1"/>
  <c r="S1833" i="3"/>
  <c r="P1858" i="3"/>
  <c r="N1724" i="5" s="1"/>
  <c r="Q1871" i="3"/>
  <c r="L1884" i="3"/>
  <c r="I1750" i="5" s="1"/>
  <c r="V1908" i="3"/>
  <c r="P1921" i="3"/>
  <c r="N1787" i="5" s="1"/>
  <c r="L1946" i="3"/>
  <c r="I1812" i="5" s="1"/>
  <c r="S1958" i="3"/>
  <c r="V1971" i="3"/>
  <c r="Q1996" i="3"/>
  <c r="L2009" i="3"/>
  <c r="I1875" i="5" s="1"/>
  <c r="V2033" i="3"/>
  <c r="P2046" i="3"/>
  <c r="N1912" i="5" s="1"/>
  <c r="L2071" i="3"/>
  <c r="I1937" i="5" s="1"/>
  <c r="S2083" i="3"/>
  <c r="V2096" i="3"/>
  <c r="Q2121" i="3"/>
  <c r="L2134" i="3"/>
  <c r="I2000" i="5" s="1"/>
  <c r="V2158" i="3"/>
  <c r="P2171" i="3"/>
  <c r="N2037" i="5" s="1"/>
  <c r="Q2184" i="3"/>
  <c r="S2208" i="3"/>
  <c r="V2221" i="3"/>
  <c r="Q2246" i="3"/>
  <c r="L2259" i="3"/>
  <c r="I2125" i="5" s="1"/>
  <c r="S2271" i="3"/>
  <c r="P2296" i="3"/>
  <c r="N2162" i="5" s="1"/>
  <c r="L1519" i="3"/>
  <c r="I1385" i="5" s="1"/>
  <c r="Q1538" i="3"/>
  <c r="L1576" i="3"/>
  <c r="I1442" i="5" s="1"/>
  <c r="S1613" i="3"/>
  <c r="V1651" i="3"/>
  <c r="P1689" i="3"/>
  <c r="N1555" i="5" s="1"/>
  <c r="Q1727" i="3"/>
  <c r="S1752" i="3"/>
  <c r="V1790" i="3"/>
  <c r="P1828" i="3"/>
  <c r="N1694" i="5" s="1"/>
  <c r="V1876" i="3"/>
  <c r="Q1952" i="3"/>
  <c r="V2015" i="3"/>
  <c r="Q2091" i="3"/>
  <c r="S2166" i="3"/>
  <c r="S2272" i="3"/>
  <c r="D112" i="5"/>
  <c r="D228" i="5"/>
  <c r="D355" i="5"/>
  <c r="L2667" i="5"/>
  <c r="L2666" i="5"/>
  <c r="L2665" i="5"/>
  <c r="L2664" i="5"/>
  <c r="L1204" i="5"/>
  <c r="L4172" i="5"/>
  <c r="L4171" i="5"/>
  <c r="L4170" i="5"/>
  <c r="L4169" i="5"/>
  <c r="L4168" i="5"/>
  <c r="L4167" i="5"/>
  <c r="L4166" i="5"/>
  <c r="L4165" i="5"/>
  <c r="L4164" i="5"/>
  <c r="L4163" i="5"/>
  <c r="L3828" i="5"/>
  <c r="L3827" i="5"/>
  <c r="L3826" i="5"/>
  <c r="L3825" i="5"/>
  <c r="L3824" i="5"/>
  <c r="L3823" i="5"/>
  <c r="L3822" i="5"/>
  <c r="L3821" i="5"/>
  <c r="L3820" i="5"/>
  <c r="L3819" i="5"/>
  <c r="D2126" i="5"/>
  <c r="D2073" i="5"/>
  <c r="D1983" i="5"/>
  <c r="D1703" i="5"/>
  <c r="D1697" i="5"/>
  <c r="D1695" i="5"/>
  <c r="D1857" i="5"/>
  <c r="D1687" i="5"/>
  <c r="D1679" i="5"/>
  <c r="D1650" i="5"/>
  <c r="L2096" i="5"/>
  <c r="L2080" i="5"/>
  <c r="L2004" i="5"/>
  <c r="L2000" i="5"/>
  <c r="L1996" i="5"/>
  <c r="L1980" i="5"/>
  <c r="L1792" i="5"/>
  <c r="L1784" i="5"/>
  <c r="D31" i="5"/>
  <c r="D45" i="5"/>
  <c r="D4172" i="5"/>
  <c r="D4171" i="5"/>
  <c r="D4170" i="5"/>
  <c r="D4169" i="5"/>
  <c r="D4168" i="5"/>
  <c r="D4167" i="5"/>
  <c r="D4166" i="5"/>
  <c r="D4165" i="5"/>
  <c r="D4164" i="5"/>
  <c r="D4163" i="5"/>
  <c r="L4033" i="5"/>
  <c r="L4032" i="5"/>
  <c r="D3828" i="5"/>
  <c r="D3827" i="5"/>
  <c r="D3826" i="5"/>
  <c r="D3825" i="5"/>
  <c r="D3824" i="5"/>
  <c r="D3823" i="5"/>
  <c r="D3822" i="5"/>
  <c r="D3821" i="5"/>
  <c r="D3820" i="5"/>
  <c r="D3819" i="5"/>
  <c r="L3689" i="5"/>
  <c r="L3688" i="5"/>
  <c r="L3474" i="5"/>
  <c r="L3473" i="5"/>
  <c r="D2873" i="5"/>
  <c r="D2667" i="5"/>
  <c r="D2666" i="5"/>
  <c r="D2665" i="5"/>
  <c r="D2664" i="5"/>
  <c r="D2663" i="5"/>
  <c r="D2662" i="5"/>
  <c r="D2661" i="5"/>
  <c r="D2660" i="5"/>
  <c r="D2659" i="5"/>
  <c r="D2658" i="5"/>
  <c r="D2132" i="5"/>
  <c r="D2122" i="5"/>
  <c r="D2089" i="5"/>
  <c r="D2069" i="5"/>
  <c r="D2019" i="5"/>
  <c r="D1999" i="5"/>
  <c r="D1948" i="5"/>
  <c r="D1881" i="5"/>
  <c r="D1867" i="5"/>
  <c r="D1865" i="5"/>
  <c r="D1843" i="5"/>
  <c r="D1787" i="5"/>
  <c r="D1780" i="5"/>
  <c r="D1771" i="5"/>
  <c r="D1761" i="5"/>
  <c r="D1760" i="5"/>
  <c r="D1713" i="5"/>
  <c r="D1681" i="5"/>
  <c r="D1636" i="5"/>
  <c r="D1634" i="5"/>
  <c r="D1630" i="5"/>
  <c r="D1544" i="5"/>
  <c r="D1498" i="5"/>
  <c r="D1115" i="5"/>
  <c r="D396" i="5"/>
  <c r="D245" i="5"/>
  <c r="D193" i="5"/>
  <c r="D194" i="5"/>
  <c r="D195" i="5"/>
  <c r="D196" i="5"/>
  <c r="D197" i="5"/>
  <c r="D198" i="5"/>
  <c r="D199" i="5"/>
  <c r="D200" i="5"/>
  <c r="D202" i="5"/>
  <c r="D108" i="5"/>
  <c r="D156" i="5"/>
  <c r="D174" i="5"/>
  <c r="D178" i="5"/>
  <c r="D180" i="5"/>
  <c r="D192" i="5"/>
  <c r="L2139" i="5"/>
  <c r="L2135" i="5"/>
  <c r="L2123" i="5"/>
  <c r="L2119" i="5"/>
  <c r="L1886" i="5"/>
  <c r="L1884" i="5"/>
  <c r="L1753" i="5"/>
  <c r="L1668" i="5"/>
  <c r="D1620" i="5"/>
  <c r="L1562" i="5"/>
  <c r="D2882" i="5"/>
  <c r="D2881" i="5"/>
  <c r="D2880" i="5"/>
  <c r="D2879" i="5"/>
  <c r="D2878" i="5"/>
  <c r="D2877" i="5"/>
  <c r="D2876" i="5"/>
  <c r="D2875" i="5"/>
  <c r="D2874" i="5"/>
  <c r="D2839" i="5"/>
  <c r="D2838" i="5"/>
  <c r="D2837" i="5"/>
  <c r="D2836" i="5"/>
  <c r="D2835" i="5"/>
  <c r="D2834" i="5"/>
  <c r="D2833" i="5"/>
  <c r="D2832" i="5"/>
  <c r="D2831" i="5"/>
  <c r="D2192" i="5"/>
  <c r="D1535" i="5"/>
  <c r="D1527" i="5"/>
  <c r="D1511" i="5"/>
  <c r="D1496" i="5"/>
  <c r="D1495" i="5"/>
  <c r="D1488" i="5"/>
  <c r="D1462" i="5"/>
  <c r="D1459" i="5"/>
  <c r="D1413" i="5"/>
  <c r="D1408" i="5"/>
  <c r="D1384" i="5"/>
  <c r="D1366" i="5"/>
  <c r="D1287" i="5"/>
  <c r="D1246" i="5"/>
  <c r="D1244" i="5"/>
  <c r="D1243" i="5"/>
  <c r="D1205" i="5"/>
  <c r="D1204" i="5"/>
  <c r="D1203" i="5"/>
  <c r="D1192" i="5"/>
  <c r="D1188" i="5"/>
  <c r="D1175" i="5"/>
  <c r="D1167" i="5"/>
  <c r="D1158" i="5"/>
  <c r="D1075" i="5"/>
  <c r="D1073" i="5"/>
  <c r="D1070" i="5"/>
  <c r="D1068" i="5"/>
  <c r="D1064" i="5"/>
  <c r="D1048" i="5"/>
  <c r="D1023" i="5"/>
  <c r="D1022" i="5"/>
  <c r="D989" i="5"/>
  <c r="D988" i="5"/>
  <c r="D983" i="5"/>
  <c r="D982" i="5"/>
  <c r="D937" i="5"/>
  <c r="D894" i="5"/>
  <c r="D807" i="5"/>
  <c r="D806" i="5"/>
  <c r="D727" i="5"/>
  <c r="D724" i="5"/>
  <c r="L679" i="5"/>
  <c r="D678" i="5"/>
  <c r="D642" i="5"/>
  <c r="D640" i="5"/>
  <c r="D639" i="5"/>
  <c r="D558" i="5"/>
  <c r="D557" i="5"/>
  <c r="D506" i="5"/>
  <c r="D470" i="5"/>
  <c r="D467" i="5"/>
  <c r="D420" i="5"/>
  <c r="D386" i="5"/>
  <c r="D382" i="5"/>
  <c r="D381" i="5"/>
  <c r="D334" i="5"/>
  <c r="D302" i="5"/>
  <c r="D301" i="5"/>
  <c r="D249" i="5"/>
  <c r="D248" i="5"/>
  <c r="D214" i="5"/>
  <c r="D211" i="5"/>
  <c r="D871" i="5"/>
  <c r="D143" i="5"/>
  <c r="D144" i="5"/>
  <c r="L4202" i="5"/>
  <c r="L4200" i="5"/>
  <c r="L4198" i="5"/>
  <c r="L4196" i="5"/>
  <c r="L4129" i="5"/>
  <c r="L4128" i="5"/>
  <c r="L4127" i="5"/>
  <c r="L4126" i="5"/>
  <c r="L4125" i="5"/>
  <c r="L4124" i="5"/>
  <c r="L4123" i="5"/>
  <c r="L4122" i="5"/>
  <c r="L4121" i="5"/>
  <c r="L4120" i="5"/>
  <c r="D4033" i="5"/>
  <c r="D4032" i="5"/>
  <c r="L3914" i="5"/>
  <c r="L3913" i="5"/>
  <c r="L3912" i="5"/>
  <c r="L3911" i="5"/>
  <c r="L3910" i="5"/>
  <c r="L3909" i="5"/>
  <c r="L3908" i="5"/>
  <c r="L3907" i="5"/>
  <c r="L3906" i="5"/>
  <c r="L3905" i="5"/>
  <c r="L3785" i="5"/>
  <c r="L3784" i="5"/>
  <c r="L3783" i="5"/>
  <c r="L3782" i="5"/>
  <c r="L3781" i="5"/>
  <c r="L3780" i="5"/>
  <c r="L3779" i="5"/>
  <c r="L3778" i="5"/>
  <c r="L3777" i="5"/>
  <c r="L3776" i="5"/>
  <c r="D3689" i="5"/>
  <c r="D3688" i="5"/>
  <c r="L3613" i="5"/>
  <c r="L3612" i="5"/>
  <c r="L3611" i="5"/>
  <c r="L3610" i="5"/>
  <c r="L3609" i="5"/>
  <c r="L3608" i="5"/>
  <c r="L3607" i="5"/>
  <c r="L3606" i="5"/>
  <c r="L3605" i="5"/>
  <c r="L3604" i="5"/>
  <c r="D3604" i="5"/>
  <c r="L3570" i="5"/>
  <c r="L3569" i="5"/>
  <c r="L3568" i="5"/>
  <c r="L3566" i="5"/>
  <c r="L3565" i="5"/>
  <c r="L3564" i="5"/>
  <c r="L3563" i="5"/>
  <c r="L3562" i="5"/>
  <c r="D3474" i="5"/>
  <c r="D3473" i="5"/>
  <c r="L3355" i="5"/>
  <c r="L3354" i="5"/>
  <c r="L3353" i="5"/>
  <c r="L3352" i="5"/>
  <c r="L3351" i="5"/>
  <c r="L2882" i="5"/>
  <c r="L2881" i="5"/>
  <c r="L2880" i="5"/>
  <c r="L2879" i="5"/>
  <c r="L2878" i="5"/>
  <c r="L2877" i="5"/>
  <c r="L2876" i="5"/>
  <c r="L2875" i="5"/>
  <c r="L2874" i="5"/>
  <c r="L2873" i="5"/>
  <c r="L2839" i="5"/>
  <c r="L2838" i="5"/>
  <c r="L2837" i="5"/>
  <c r="L2836" i="5"/>
  <c r="L2835" i="5"/>
  <c r="L2834" i="5"/>
  <c r="L2833" i="5"/>
  <c r="L2832" i="5"/>
  <c r="L2831" i="5"/>
  <c r="L2830" i="5"/>
  <c r="L2753" i="5"/>
  <c r="L2752" i="5"/>
  <c r="L2751" i="5"/>
  <c r="L2750" i="5"/>
  <c r="L2749" i="5"/>
  <c r="L2748" i="5"/>
  <c r="L2747" i="5"/>
  <c r="L2746" i="5"/>
  <c r="L2745" i="5"/>
  <c r="L2744" i="5"/>
  <c r="D2744" i="5"/>
  <c r="L2409" i="5"/>
  <c r="L2408" i="5"/>
  <c r="L2407" i="5"/>
  <c r="L2406" i="5"/>
  <c r="L2405" i="5"/>
  <c r="L2323" i="5"/>
  <c r="L2322" i="5"/>
  <c r="L2321" i="5"/>
  <c r="L2320" i="5"/>
  <c r="L2319" i="5"/>
  <c r="L2318" i="5"/>
  <c r="L2317" i="5"/>
  <c r="L2316" i="5"/>
  <c r="L2315" i="5"/>
  <c r="L2314" i="5"/>
  <c r="L2194" i="5"/>
  <c r="L2193" i="5"/>
  <c r="L2192" i="5"/>
  <c r="L2191" i="5"/>
  <c r="L2190" i="5"/>
  <c r="L2189" i="5"/>
  <c r="L2188" i="5"/>
  <c r="L2187" i="5"/>
  <c r="L2186" i="5"/>
  <c r="L2185" i="5"/>
  <c r="D236" i="5"/>
  <c r="D221" i="5"/>
  <c r="D145" i="5"/>
  <c r="L107" i="5"/>
  <c r="D48" i="5"/>
  <c r="D75" i="5"/>
  <c r="D141" i="5"/>
  <c r="D153" i="5"/>
  <c r="D440" i="5"/>
  <c r="L131" i="5"/>
  <c r="D181" i="5"/>
  <c r="D182" i="5"/>
  <c r="D155" i="5"/>
  <c r="D315" i="5"/>
  <c r="D157" i="5"/>
  <c r="D311" i="5"/>
  <c r="D313" i="5"/>
  <c r="D305" i="5"/>
  <c r="D131" i="5"/>
  <c r="D118" i="5"/>
  <c r="D101" i="5"/>
  <c r="D68" i="5"/>
  <c r="D97" i="5"/>
  <c r="L45" i="5"/>
  <c r="D96" i="5"/>
  <c r="D2085" i="5"/>
  <c r="D2050" i="5"/>
  <c r="D1940" i="5"/>
  <c r="D1915" i="5"/>
  <c r="D1795" i="5"/>
  <c r="D1732" i="5"/>
  <c r="D1666" i="5"/>
  <c r="D1652" i="5"/>
  <c r="D778" i="5"/>
  <c r="D786" i="5"/>
  <c r="D794" i="5"/>
  <c r="D802" i="5"/>
  <c r="L805" i="5"/>
  <c r="L833" i="5"/>
  <c r="L849" i="5"/>
  <c r="L885" i="5"/>
  <c r="D886" i="5"/>
  <c r="L957" i="5"/>
  <c r="L973" i="5"/>
  <c r="D1010" i="5"/>
  <c r="D1093" i="5"/>
  <c r="D1101" i="5"/>
  <c r="D1121" i="5"/>
  <c r="D1129" i="5"/>
  <c r="D1137" i="5"/>
  <c r="D2156" i="5"/>
  <c r="D2088" i="5"/>
  <c r="D2080" i="5"/>
  <c r="D2049" i="5"/>
  <c r="D1947" i="5"/>
  <c r="D1852" i="5"/>
  <c r="D1829" i="5"/>
  <c r="D1792" i="5"/>
  <c r="D1649" i="5"/>
  <c r="D1647" i="5"/>
  <c r="L165" i="3"/>
  <c r="I31" i="5" s="1"/>
  <c r="L157" i="3"/>
  <c r="I23" i="5" s="1"/>
  <c r="P150" i="3"/>
  <c r="N16" i="5" s="1"/>
  <c r="Q149" i="3"/>
  <c r="S144" i="3"/>
  <c r="V139" i="3"/>
  <c r="L186" i="3"/>
  <c r="I52" i="5" s="1"/>
  <c r="P192" i="3"/>
  <c r="N58" i="5" s="1"/>
  <c r="V195" i="3"/>
  <c r="S198" i="3"/>
  <c r="L202" i="3"/>
  <c r="I68" i="5" s="1"/>
  <c r="Q205" i="3"/>
  <c r="P208" i="3"/>
  <c r="N74" i="5" s="1"/>
  <c r="S223" i="3"/>
  <c r="L227" i="3"/>
  <c r="I93" i="5" s="1"/>
  <c r="Q230" i="3"/>
  <c r="P233" i="3"/>
  <c r="N99" i="5" s="1"/>
  <c r="V236" i="3"/>
  <c r="S239" i="3"/>
  <c r="L243" i="3"/>
  <c r="I109" i="5" s="1"/>
  <c r="Q246" i="3"/>
  <c r="P249" i="3"/>
  <c r="N115" i="5" s="1"/>
  <c r="V252" i="3"/>
  <c r="L268" i="3"/>
  <c r="I134" i="5" s="1"/>
  <c r="Q271" i="3"/>
  <c r="P274" i="3"/>
  <c r="N140" i="5" s="1"/>
  <c r="V277" i="3"/>
  <c r="S280" i="3"/>
  <c r="L284" i="3"/>
  <c r="I150" i="5" s="1"/>
  <c r="Q287" i="3"/>
  <c r="P290" i="3"/>
  <c r="N156" i="5" s="1"/>
  <c r="V293" i="3"/>
  <c r="L309" i="3"/>
  <c r="I175" i="5" s="1"/>
  <c r="S312" i="3"/>
  <c r="L316" i="3"/>
  <c r="I182" i="5" s="1"/>
  <c r="Q319" i="3"/>
  <c r="P322" i="3"/>
  <c r="N188" i="5" s="1"/>
  <c r="V325" i="3"/>
  <c r="S328" i="3"/>
  <c r="L332" i="3"/>
  <c r="I198" i="5" s="1"/>
  <c r="Q335" i="3"/>
  <c r="P338" i="3"/>
  <c r="N204" i="5" s="1"/>
  <c r="P353" i="3"/>
  <c r="N219" i="5" s="1"/>
  <c r="V356" i="3"/>
  <c r="S359" i="3"/>
  <c r="Q2296" i="3"/>
  <c r="L2293" i="3"/>
  <c r="I2159" i="5" s="1"/>
  <c r="S2289" i="3"/>
  <c r="V2286" i="3"/>
  <c r="Q2271" i="3"/>
  <c r="L2268" i="3"/>
  <c r="I2134" i="5" s="1"/>
  <c r="S2264" i="3"/>
  <c r="V2261" i="3"/>
  <c r="P2258" i="3"/>
  <c r="N2124" i="5" s="1"/>
  <c r="Q2255" i="3"/>
  <c r="L2252" i="3"/>
  <c r="I2118" i="5" s="1"/>
  <c r="S2248" i="3"/>
  <c r="V2245" i="3"/>
  <c r="Q2230" i="3"/>
  <c r="L2227" i="3"/>
  <c r="I2093" i="5" s="1"/>
  <c r="S2223" i="3"/>
  <c r="V2220" i="3"/>
  <c r="P2217" i="3"/>
  <c r="N2083" i="5" s="1"/>
  <c r="Q2214" i="3"/>
  <c r="L2211" i="3"/>
  <c r="I2077" i="5" s="1"/>
  <c r="S2207" i="3"/>
  <c r="V2204" i="3"/>
  <c r="P2201" i="3"/>
  <c r="N2067" i="5" s="1"/>
  <c r="S2186" i="3"/>
  <c r="Q2185" i="3"/>
  <c r="V2183" i="3"/>
  <c r="L2182" i="3"/>
  <c r="I2048" i="5" s="1"/>
  <c r="P2180" i="3"/>
  <c r="N2046" i="5" s="1"/>
  <c r="S2178" i="3"/>
  <c r="Q2177" i="3"/>
  <c r="V2175" i="3"/>
  <c r="L2174" i="3"/>
  <c r="I2040" i="5" s="1"/>
  <c r="P2172" i="3"/>
  <c r="N2038" i="5" s="1"/>
  <c r="S2170" i="3"/>
  <c r="Q2169" i="3"/>
  <c r="V2167" i="3"/>
  <c r="L2166" i="3"/>
  <c r="I2032" i="5" s="1"/>
  <c r="P2164" i="3"/>
  <c r="N2030" i="5" s="1"/>
  <c r="S2162" i="3"/>
  <c r="Q2161" i="3"/>
  <c r="V2159" i="3"/>
  <c r="L2158" i="3"/>
  <c r="I2024" i="5" s="1"/>
  <c r="Q2144" i="3"/>
  <c r="V2142" i="3"/>
  <c r="L2141" i="3"/>
  <c r="I2007" i="5" s="1"/>
  <c r="P2139" i="3"/>
  <c r="N2005" i="5" s="1"/>
  <c r="S2137" i="3"/>
  <c r="Q2136" i="3"/>
  <c r="V2134" i="3"/>
  <c r="L2133" i="3"/>
  <c r="I1999" i="5" s="1"/>
  <c r="P2131" i="3"/>
  <c r="N1997" i="5" s="1"/>
  <c r="S2129" i="3"/>
  <c r="Q2128" i="3"/>
  <c r="V2126" i="3"/>
  <c r="L2125" i="3"/>
  <c r="I1991" i="5" s="1"/>
  <c r="P2123" i="3"/>
  <c r="N1989" i="5" s="1"/>
  <c r="S2121" i="3"/>
  <c r="Q2120" i="3"/>
  <c r="V2118" i="3"/>
  <c r="L2117" i="3"/>
  <c r="I1983" i="5" s="1"/>
  <c r="P2115" i="3"/>
  <c r="N1981" i="5" s="1"/>
  <c r="V2101" i="3"/>
  <c r="L2100" i="3"/>
  <c r="I1966" i="5" s="1"/>
  <c r="P2098" i="3"/>
  <c r="N1964" i="5" s="1"/>
  <c r="S2096" i="3"/>
  <c r="Q2095" i="3"/>
  <c r="V2093" i="3"/>
  <c r="L2092" i="3"/>
  <c r="I1958" i="5" s="1"/>
  <c r="P2090" i="3"/>
  <c r="N1956" i="5" s="1"/>
  <c r="S2088" i="3"/>
  <c r="Q2087" i="3"/>
  <c r="V2085" i="3"/>
  <c r="L2084" i="3"/>
  <c r="I1950" i="5" s="1"/>
  <c r="P2082" i="3"/>
  <c r="N1948" i="5" s="1"/>
  <c r="S2080" i="3"/>
  <c r="Q2079" i="3"/>
  <c r="V2077" i="3"/>
  <c r="L2076" i="3"/>
  <c r="I1942" i="5" s="1"/>
  <c r="P2074" i="3"/>
  <c r="N1940" i="5" s="1"/>
  <c r="S2072" i="3"/>
  <c r="Q2071" i="3"/>
  <c r="P2057" i="3"/>
  <c r="N1923" i="5" s="1"/>
  <c r="S2055" i="3"/>
  <c r="Q2054" i="3"/>
  <c r="V2052" i="3"/>
  <c r="L2051" i="3"/>
  <c r="I1917" i="5" s="1"/>
  <c r="P2049" i="3"/>
  <c r="N1915" i="5" s="1"/>
  <c r="S2047" i="3"/>
  <c r="Q2046" i="3"/>
  <c r="V2044" i="3"/>
  <c r="L2043" i="3"/>
  <c r="I1909" i="5" s="1"/>
  <c r="P2041" i="3"/>
  <c r="N1907" i="5" s="1"/>
  <c r="S2039" i="3"/>
  <c r="Q2038" i="3"/>
  <c r="V2036" i="3"/>
  <c r="L2035" i="3"/>
  <c r="I1901" i="5" s="1"/>
  <c r="P2033" i="3"/>
  <c r="N1899" i="5" s="1"/>
  <c r="S2031" i="3"/>
  <c r="Q2030" i="3"/>
  <c r="V2028" i="3"/>
  <c r="S2014" i="3"/>
  <c r="Q2013" i="3"/>
  <c r="V2011" i="3"/>
  <c r="L2010" i="3"/>
  <c r="I1876" i="5" s="1"/>
  <c r="P2008" i="3"/>
  <c r="N1874" i="5" s="1"/>
  <c r="S2006" i="3"/>
  <c r="Q2005" i="3"/>
  <c r="V2003" i="3"/>
  <c r="L2002" i="3"/>
  <c r="I1868" i="5" s="1"/>
  <c r="P2000" i="3"/>
  <c r="N1866" i="5" s="1"/>
  <c r="S1998" i="3"/>
  <c r="Q1997" i="3"/>
  <c r="V1995" i="3"/>
  <c r="L1994" i="3"/>
  <c r="I1860" i="5" s="1"/>
  <c r="P1992" i="3"/>
  <c r="N1858" i="5" s="1"/>
  <c r="S1990" i="3"/>
  <c r="Q1989" i="3"/>
  <c r="V1987" i="3"/>
  <c r="L1986" i="3"/>
  <c r="I1852" i="5" s="1"/>
  <c r="Q1972" i="3"/>
  <c r="V1970" i="3"/>
  <c r="L1969" i="3"/>
  <c r="I1835" i="5" s="1"/>
  <c r="P1967" i="3"/>
  <c r="N1833" i="5" s="1"/>
  <c r="S1965" i="3"/>
  <c r="Q1964" i="3"/>
  <c r="V1962" i="3"/>
  <c r="L1961" i="3"/>
  <c r="I1827" i="5" s="1"/>
  <c r="P1959" i="3"/>
  <c r="N1825" i="5" s="1"/>
  <c r="S1957" i="3"/>
  <c r="Q1956" i="3"/>
  <c r="V1954" i="3"/>
  <c r="L1953" i="3"/>
  <c r="I1819" i="5" s="1"/>
  <c r="P1951" i="3"/>
  <c r="N1817" i="5" s="1"/>
  <c r="S1949" i="3"/>
  <c r="Q1948" i="3"/>
  <c r="V1946" i="3"/>
  <c r="L1945" i="3"/>
  <c r="I1811" i="5" s="1"/>
  <c r="P1943" i="3"/>
  <c r="N1809" i="5" s="1"/>
  <c r="V1929" i="3"/>
  <c r="L1928" i="3"/>
  <c r="I1794" i="5" s="1"/>
  <c r="P1926" i="3"/>
  <c r="N1792" i="5" s="1"/>
  <c r="S1924" i="3"/>
  <c r="Q1923" i="3"/>
  <c r="V1921" i="3"/>
  <c r="L1920" i="3"/>
  <c r="I1786" i="5" s="1"/>
  <c r="P1918" i="3"/>
  <c r="N1784" i="5" s="1"/>
  <c r="S1916" i="3"/>
  <c r="Q1915" i="3"/>
  <c r="V1913" i="3"/>
  <c r="L1912" i="3"/>
  <c r="I1778" i="5" s="1"/>
  <c r="P1910" i="3"/>
  <c r="N1776" i="5" s="1"/>
  <c r="S1908" i="3"/>
  <c r="Q1907" i="3"/>
  <c r="V1905" i="3"/>
  <c r="L1904" i="3"/>
  <c r="I1770" i="5" s="1"/>
  <c r="P1902" i="3"/>
  <c r="N1768" i="5" s="1"/>
  <c r="S1900" i="3"/>
  <c r="Q1899" i="3"/>
  <c r="P1885" i="3"/>
  <c r="N1751" i="5" s="1"/>
  <c r="S1883" i="3"/>
  <c r="Q1882" i="3"/>
  <c r="V1880" i="3"/>
  <c r="L1879" i="3"/>
  <c r="I1745" i="5" s="1"/>
  <c r="P1877" i="3"/>
  <c r="N1743" i="5" s="1"/>
  <c r="S1875" i="3"/>
  <c r="Q1874" i="3"/>
  <c r="V1872" i="3"/>
  <c r="L1871" i="3"/>
  <c r="I1737" i="5" s="1"/>
  <c r="P1869" i="3"/>
  <c r="N1735" i="5" s="1"/>
  <c r="S1867" i="3"/>
  <c r="Q1866" i="3"/>
  <c r="V1864" i="3"/>
  <c r="L1863" i="3"/>
  <c r="I1729" i="5" s="1"/>
  <c r="P1861" i="3"/>
  <c r="N1727" i="5" s="1"/>
  <c r="S1859" i="3"/>
  <c r="Q1858" i="3"/>
  <c r="V1856" i="3"/>
  <c r="L139" i="3"/>
  <c r="I5" i="5" s="1"/>
  <c r="S162" i="3"/>
  <c r="P182" i="3"/>
  <c r="N48" i="5" s="1"/>
  <c r="L194" i="3"/>
  <c r="I60" i="5" s="1"/>
  <c r="P200" i="3"/>
  <c r="N66" i="5" s="1"/>
  <c r="S206" i="3"/>
  <c r="P225" i="3"/>
  <c r="N91" i="5" s="1"/>
  <c r="S231" i="3"/>
  <c r="Q238" i="3"/>
  <c r="V244" i="3"/>
  <c r="L251" i="3"/>
  <c r="I117" i="5" s="1"/>
  <c r="V269" i="3"/>
  <c r="L276" i="3"/>
  <c r="I142" i="5" s="1"/>
  <c r="P282" i="3"/>
  <c r="N148" i="5" s="1"/>
  <c r="S288" i="3"/>
  <c r="Q295" i="3"/>
  <c r="P314" i="3"/>
  <c r="N180" i="5" s="1"/>
  <c r="S320" i="3"/>
  <c r="Q327" i="3"/>
  <c r="V333" i="3"/>
  <c r="S351" i="3"/>
  <c r="Q358" i="3"/>
  <c r="V2294" i="3"/>
  <c r="Q2288" i="3"/>
  <c r="V2269" i="3"/>
  <c r="Q2263" i="3"/>
  <c r="S2256" i="3"/>
  <c r="P2250" i="3"/>
  <c r="N2116" i="5" s="1"/>
  <c r="L2244" i="3"/>
  <c r="I2110" i="5" s="1"/>
  <c r="P2225" i="3"/>
  <c r="N2091" i="5" s="1"/>
  <c r="L2219" i="3"/>
  <c r="I2085" i="5" s="1"/>
  <c r="V2212" i="3"/>
  <c r="Q2206" i="3"/>
  <c r="V2187" i="3"/>
  <c r="P2184" i="3"/>
  <c r="N2050" i="5" s="1"/>
  <c r="Q2181" i="3"/>
  <c r="L2178" i="3"/>
  <c r="I2044" i="5" s="1"/>
  <c r="S2174" i="3"/>
  <c r="V2171" i="3"/>
  <c r="P2168" i="3"/>
  <c r="N2034" i="5" s="1"/>
  <c r="Q2165" i="3"/>
  <c r="L2162" i="3"/>
  <c r="I2028" i="5" s="1"/>
  <c r="S2158" i="3"/>
  <c r="P2143" i="3"/>
  <c r="N2009" i="5" s="1"/>
  <c r="Q2140" i="3"/>
  <c r="L2137" i="3"/>
  <c r="I2003" i="5" s="1"/>
  <c r="S2133" i="3"/>
  <c r="V2130" i="3"/>
  <c r="P2127" i="3"/>
  <c r="N1993" i="5" s="1"/>
  <c r="Q2124" i="3"/>
  <c r="L2121" i="3"/>
  <c r="I1987" i="5" s="1"/>
  <c r="S2117" i="3"/>
  <c r="V2114" i="3"/>
  <c r="Q2099" i="3"/>
  <c r="L2096" i="3"/>
  <c r="I1962" i="5" s="1"/>
  <c r="S2092" i="3"/>
  <c r="V2089" i="3"/>
  <c r="P2086" i="3"/>
  <c r="N1952" i="5" s="1"/>
  <c r="Q2083" i="3"/>
  <c r="L2080" i="3"/>
  <c r="I1946" i="5" s="1"/>
  <c r="S2076" i="3"/>
  <c r="V2073" i="3"/>
  <c r="Q2058" i="3"/>
  <c r="L2055" i="3"/>
  <c r="I1921" i="5" s="1"/>
  <c r="S2051" i="3"/>
  <c r="V2048" i="3"/>
  <c r="P2045" i="3"/>
  <c r="N1911" i="5" s="1"/>
  <c r="Q2042" i="3"/>
  <c r="L2039" i="3"/>
  <c r="I1905" i="5" s="1"/>
  <c r="S2035" i="3"/>
  <c r="V2032" i="3"/>
  <c r="P2029" i="3"/>
  <c r="N1895" i="5" s="1"/>
  <c r="L2014" i="3"/>
  <c r="I1880" i="5" s="1"/>
  <c r="S2010" i="3"/>
  <c r="V2007" i="3"/>
  <c r="P2004" i="3"/>
  <c r="N1870" i="5" s="1"/>
  <c r="Q2001" i="3"/>
  <c r="L1998" i="3"/>
  <c r="I1864" i="5" s="1"/>
  <c r="S1994" i="3"/>
  <c r="V1991" i="3"/>
  <c r="P1988" i="3"/>
  <c r="N1854" i="5" s="1"/>
  <c r="Q1985" i="3"/>
  <c r="S1969" i="3"/>
  <c r="V1966" i="3"/>
  <c r="P1963" i="3"/>
  <c r="N1829" i="5" s="1"/>
  <c r="Q1960" i="3"/>
  <c r="L1957" i="3"/>
  <c r="I1823" i="5" s="1"/>
  <c r="S1953" i="3"/>
  <c r="V1950" i="3"/>
  <c r="P1947" i="3"/>
  <c r="N1813" i="5" s="1"/>
  <c r="Q1944" i="3"/>
  <c r="S1928" i="3"/>
  <c r="V1925" i="3"/>
  <c r="P1922" i="3"/>
  <c r="N1788" i="5" s="1"/>
  <c r="Q1919" i="3"/>
  <c r="L1916" i="3"/>
  <c r="I1782" i="5" s="1"/>
  <c r="S1912" i="3"/>
  <c r="V1909" i="3"/>
  <c r="P1906" i="3"/>
  <c r="N1772" i="5" s="1"/>
  <c r="Q1903" i="3"/>
  <c r="L1900" i="3"/>
  <c r="I1766" i="5" s="1"/>
  <c r="V1884" i="3"/>
  <c r="P1881" i="3"/>
  <c r="N1747" i="5" s="1"/>
  <c r="Q1878" i="3"/>
  <c r="L1875" i="3"/>
  <c r="I1741" i="5" s="1"/>
  <c r="S1871" i="3"/>
  <c r="V1868" i="3"/>
  <c r="P1865" i="3"/>
  <c r="N1731" i="5" s="1"/>
  <c r="Q1862" i="3"/>
  <c r="L1859" i="3"/>
  <c r="I1725" i="5" s="1"/>
  <c r="V1843" i="3"/>
  <c r="L1842" i="3"/>
  <c r="I1708" i="5" s="1"/>
  <c r="P1840" i="3"/>
  <c r="N1706" i="5" s="1"/>
  <c r="S1838" i="3"/>
  <c r="Q1837" i="3"/>
  <c r="V1835" i="3"/>
  <c r="L1834" i="3"/>
  <c r="I1700" i="5" s="1"/>
  <c r="P1832" i="3"/>
  <c r="N1698" i="5" s="1"/>
  <c r="S1830" i="3"/>
  <c r="Q1829" i="3"/>
  <c r="V1827" i="3"/>
  <c r="L1826" i="3"/>
  <c r="I1692" i="5" s="1"/>
  <c r="P1824" i="3"/>
  <c r="N1690" i="5" s="1"/>
  <c r="S1822" i="3"/>
  <c r="Q1821" i="3"/>
  <c r="V1819" i="3"/>
  <c r="L1818" i="3"/>
  <c r="I1684" i="5" s="1"/>
  <c r="P1816" i="3"/>
  <c r="N1682" i="5" s="1"/>
  <c r="S1814" i="3"/>
  <c r="Q1813" i="3"/>
  <c r="P1799" i="3"/>
  <c r="N1665" i="5" s="1"/>
  <c r="S1797" i="3"/>
  <c r="Q1796" i="3"/>
  <c r="V1794" i="3"/>
  <c r="L1793" i="3"/>
  <c r="I1659" i="5" s="1"/>
  <c r="P1791" i="3"/>
  <c r="N1657" i="5" s="1"/>
  <c r="S1789" i="3"/>
  <c r="Q1788" i="3"/>
  <c r="V1786" i="3"/>
  <c r="L1785" i="3"/>
  <c r="I1651" i="5" s="1"/>
  <c r="P1783" i="3"/>
  <c r="N1649" i="5" s="1"/>
  <c r="S1781" i="3"/>
  <c r="Q1780" i="3"/>
  <c r="V1778" i="3"/>
  <c r="L1777" i="3"/>
  <c r="I1643" i="5" s="1"/>
  <c r="P1775" i="3"/>
  <c r="N1641" i="5" s="1"/>
  <c r="S1773" i="3"/>
  <c r="Q1772" i="3"/>
  <c r="V1770" i="3"/>
  <c r="S1756" i="3"/>
  <c r="Q1755" i="3"/>
  <c r="V1753" i="3"/>
  <c r="L1752" i="3"/>
  <c r="I1618" i="5" s="1"/>
  <c r="P1750" i="3"/>
  <c r="N1616" i="5" s="1"/>
  <c r="S1748" i="3"/>
  <c r="Q1747" i="3"/>
  <c r="V1745" i="3"/>
  <c r="L1744" i="3"/>
  <c r="I1610" i="5" s="1"/>
  <c r="P1742" i="3"/>
  <c r="N1608" i="5" s="1"/>
  <c r="S1740" i="3"/>
  <c r="Q1739" i="3"/>
  <c r="V1737" i="3"/>
  <c r="L1736" i="3"/>
  <c r="I1602" i="5" s="1"/>
  <c r="P1734" i="3"/>
  <c r="N1600" i="5" s="1"/>
  <c r="S1732" i="3"/>
  <c r="Q1731" i="3"/>
  <c r="V1729" i="3"/>
  <c r="L1728" i="3"/>
  <c r="I1594" i="5" s="1"/>
  <c r="Q1714" i="3"/>
  <c r="V1712" i="3"/>
  <c r="L1711" i="3"/>
  <c r="I1577" i="5" s="1"/>
  <c r="P1709" i="3"/>
  <c r="N1575" i="5" s="1"/>
  <c r="S1707" i="3"/>
  <c r="Q1706" i="3"/>
  <c r="V1704" i="3"/>
  <c r="L1703" i="3"/>
  <c r="I1569" i="5" s="1"/>
  <c r="P1701" i="3"/>
  <c r="N1567" i="5" s="1"/>
  <c r="S1699" i="3"/>
  <c r="Q1698" i="3"/>
  <c r="V1696" i="3"/>
  <c r="L1695" i="3"/>
  <c r="I1561" i="5" s="1"/>
  <c r="P1693" i="3"/>
  <c r="N1559" i="5" s="1"/>
  <c r="S1691" i="3"/>
  <c r="Q1690" i="3"/>
  <c r="V1688" i="3"/>
  <c r="L1687" i="3"/>
  <c r="I1553" i="5" s="1"/>
  <c r="P1685" i="3"/>
  <c r="N1551" i="5" s="1"/>
  <c r="V1671" i="3"/>
  <c r="L1670" i="3"/>
  <c r="I1536" i="5" s="1"/>
  <c r="P1668" i="3"/>
  <c r="N1534" i="5" s="1"/>
  <c r="S1666" i="3"/>
  <c r="Q1665" i="3"/>
  <c r="V1663" i="3"/>
  <c r="L1662" i="3"/>
  <c r="I1528" i="5" s="1"/>
  <c r="P1660" i="3"/>
  <c r="N1526" i="5" s="1"/>
  <c r="S1658" i="3"/>
  <c r="Q1657" i="3"/>
  <c r="V1655" i="3"/>
  <c r="L1654" i="3"/>
  <c r="I1520" i="5" s="1"/>
  <c r="P1652" i="3"/>
  <c r="N1518" i="5" s="1"/>
  <c r="S1650" i="3"/>
  <c r="Q1649" i="3"/>
  <c r="V1647" i="3"/>
  <c r="L1646" i="3"/>
  <c r="I1512" i="5" s="1"/>
  <c r="P1644" i="3"/>
  <c r="N1510" i="5" s="1"/>
  <c r="S1642" i="3"/>
  <c r="Q1641" i="3"/>
  <c r="P1627" i="3"/>
  <c r="N1493" i="5" s="1"/>
  <c r="S1625" i="3"/>
  <c r="Q1624" i="3"/>
  <c r="V1622" i="3"/>
  <c r="L1621" i="3"/>
  <c r="I1487" i="5" s="1"/>
  <c r="P1619" i="3"/>
  <c r="N1485" i="5" s="1"/>
  <c r="S1617" i="3"/>
  <c r="Q1616" i="3"/>
  <c r="V1614" i="3"/>
  <c r="L1613" i="3"/>
  <c r="I1479" i="5" s="1"/>
  <c r="P1611" i="3"/>
  <c r="N1477" i="5" s="1"/>
  <c r="S1609" i="3"/>
  <c r="Q1608" i="3"/>
  <c r="V1606" i="3"/>
  <c r="L1605" i="3"/>
  <c r="I1471" i="5" s="1"/>
  <c r="P1603" i="3"/>
  <c r="N1469" i="5" s="1"/>
  <c r="S1601" i="3"/>
  <c r="Q1600" i="3"/>
  <c r="V1598" i="3"/>
  <c r="S1584" i="3"/>
  <c r="Q1583" i="3"/>
  <c r="V1581" i="3"/>
  <c r="L1580" i="3"/>
  <c r="I1446" i="5" s="1"/>
  <c r="P1578" i="3"/>
  <c r="N1444" i="5" s="1"/>
  <c r="S1576" i="3"/>
  <c r="Q1575" i="3"/>
  <c r="V1573" i="3"/>
  <c r="L1572" i="3"/>
  <c r="I1438" i="5" s="1"/>
  <c r="P1570" i="3"/>
  <c r="N1436" i="5" s="1"/>
  <c r="S1568" i="3"/>
  <c r="Q1567" i="3"/>
  <c r="V1565" i="3"/>
  <c r="L1564" i="3"/>
  <c r="I1430" i="5" s="1"/>
  <c r="P1562" i="3"/>
  <c r="N1428" i="5" s="1"/>
  <c r="S1560" i="3"/>
  <c r="Q1559" i="3"/>
  <c r="V1557" i="3"/>
  <c r="L1556" i="3"/>
  <c r="I1422" i="5" s="1"/>
  <c r="Q1542" i="3"/>
  <c r="V1540" i="3"/>
  <c r="L1539" i="3"/>
  <c r="I1405" i="5" s="1"/>
  <c r="P1537" i="3"/>
  <c r="N1403" i="5" s="1"/>
  <c r="S1535" i="3"/>
  <c r="Q1534" i="3"/>
  <c r="V1532" i="3"/>
  <c r="L1531" i="3"/>
  <c r="I1397" i="5" s="1"/>
  <c r="P1529" i="3"/>
  <c r="N1395" i="5" s="1"/>
  <c r="S1527" i="3"/>
  <c r="Q1526" i="3"/>
  <c r="Q165" i="3"/>
  <c r="Q189" i="3"/>
  <c r="V203" i="3"/>
  <c r="V228" i="3"/>
  <c r="P241" i="3"/>
  <c r="N107" i="5" s="1"/>
  <c r="P266" i="3"/>
  <c r="N132" i="5" s="1"/>
  <c r="Q279" i="3"/>
  <c r="L292" i="3"/>
  <c r="I158" i="5" s="1"/>
  <c r="V317" i="3"/>
  <c r="P330" i="3"/>
  <c r="N196" i="5" s="1"/>
  <c r="L355" i="3"/>
  <c r="I221" i="5" s="1"/>
  <c r="P2291" i="3"/>
  <c r="N2157" i="5" s="1"/>
  <c r="P2266" i="3"/>
  <c r="N2132" i="5" s="1"/>
  <c r="V2253" i="3"/>
  <c r="V2228" i="3"/>
  <c r="S2215" i="3"/>
  <c r="L2203" i="3"/>
  <c r="I2069" i="5" s="1"/>
  <c r="S2182" i="3"/>
  <c r="P2176" i="3"/>
  <c r="N2042" i="5" s="1"/>
  <c r="L2170" i="3"/>
  <c r="I2036" i="5" s="1"/>
  <c r="V2163" i="3"/>
  <c r="Q2157" i="3"/>
  <c r="V2138" i="3"/>
  <c r="Q2132" i="3"/>
  <c r="S2125" i="3"/>
  <c r="P2119" i="3"/>
  <c r="N1985" i="5" s="1"/>
  <c r="S2100" i="3"/>
  <c r="P2094" i="3"/>
  <c r="N1960" i="5" s="1"/>
  <c r="L2088" i="3"/>
  <c r="I1954" i="5" s="1"/>
  <c r="V2081" i="3"/>
  <c r="Q2075" i="3"/>
  <c r="V2056" i="3"/>
  <c r="Q2050" i="3"/>
  <c r="S2043" i="3"/>
  <c r="P2037" i="3"/>
  <c r="N1903" i="5" s="1"/>
  <c r="L2031" i="3"/>
  <c r="I1897" i="5" s="1"/>
  <c r="P2012" i="3"/>
  <c r="N1878" i="5" s="1"/>
  <c r="L2006" i="3"/>
  <c r="I1872" i="5" s="1"/>
  <c r="V1999" i="3"/>
  <c r="Q1993" i="3"/>
  <c r="S1986" i="3"/>
  <c r="Q1968" i="3"/>
  <c r="S1961" i="3"/>
  <c r="P1955" i="3"/>
  <c r="N1821" i="5" s="1"/>
  <c r="L1949" i="3"/>
  <c r="I1815" i="5" s="1"/>
  <c r="V1942" i="3"/>
  <c r="L1924" i="3"/>
  <c r="I1790" i="5" s="1"/>
  <c r="V1917" i="3"/>
  <c r="Q1911" i="3"/>
  <c r="S1904" i="3"/>
  <c r="Q1886" i="3"/>
  <c r="S1879" i="3"/>
  <c r="P1873" i="3"/>
  <c r="N1739" i="5" s="1"/>
  <c r="L1867" i="3"/>
  <c r="I1733" i="5" s="1"/>
  <c r="V1860" i="3"/>
  <c r="S1842" i="3"/>
  <c r="V1839" i="3"/>
  <c r="P1836" i="3"/>
  <c r="N1702" i="5" s="1"/>
  <c r="Q1833" i="3"/>
  <c r="L1830" i="3"/>
  <c r="I1696" i="5" s="1"/>
  <c r="S1826" i="3"/>
  <c r="V1823" i="3"/>
  <c r="P1820" i="3"/>
  <c r="N1686" i="5" s="1"/>
  <c r="Q1817" i="3"/>
  <c r="L1814" i="3"/>
  <c r="I1680" i="5" s="1"/>
  <c r="V1798" i="3"/>
  <c r="P1795" i="3"/>
  <c r="N1661" i="5" s="1"/>
  <c r="Q1792" i="3"/>
  <c r="L1789" i="3"/>
  <c r="I1655" i="5" s="1"/>
  <c r="S1785" i="3"/>
  <c r="V1782" i="3"/>
  <c r="P1779" i="3"/>
  <c r="N1645" i="5" s="1"/>
  <c r="Q1776" i="3"/>
  <c r="L1773" i="3"/>
  <c r="I1639" i="5" s="1"/>
  <c r="V1757" i="3"/>
  <c r="P1754" i="3"/>
  <c r="N1620" i="5" s="1"/>
  <c r="Q1751" i="3"/>
  <c r="L1748" i="3"/>
  <c r="I1614" i="5" s="1"/>
  <c r="S1744" i="3"/>
  <c r="V1741" i="3"/>
  <c r="P1738" i="3"/>
  <c r="N1604" i="5" s="1"/>
  <c r="Q1735" i="3"/>
  <c r="L1732" i="3"/>
  <c r="I1598" i="5" s="1"/>
  <c r="S1728" i="3"/>
  <c r="P1713" i="3"/>
  <c r="N1579" i="5" s="1"/>
  <c r="Q1710" i="3"/>
  <c r="L1707" i="3"/>
  <c r="I1573" i="5" s="1"/>
  <c r="S1703" i="3"/>
  <c r="V1700" i="3"/>
  <c r="P1697" i="3"/>
  <c r="N1563" i="5" s="1"/>
  <c r="Q1694" i="3"/>
  <c r="L1691" i="3"/>
  <c r="I1557" i="5" s="1"/>
  <c r="S1687" i="3"/>
  <c r="V1684" i="3"/>
  <c r="Q1669" i="3"/>
  <c r="L1666" i="3"/>
  <c r="I1532" i="5" s="1"/>
  <c r="S1662" i="3"/>
  <c r="V1659" i="3"/>
  <c r="P1656" i="3"/>
  <c r="N1522" i="5" s="1"/>
  <c r="Q1653" i="3"/>
  <c r="L1650" i="3"/>
  <c r="I1516" i="5" s="1"/>
  <c r="S1646" i="3"/>
  <c r="V1643" i="3"/>
  <c r="Q1628" i="3"/>
  <c r="L1625" i="3"/>
  <c r="I1491" i="5" s="1"/>
  <c r="S1621" i="3"/>
  <c r="V1618" i="3"/>
  <c r="P1615" i="3"/>
  <c r="N1481" i="5" s="1"/>
  <c r="Q1612" i="3"/>
  <c r="L1609" i="3"/>
  <c r="I1475" i="5" s="1"/>
  <c r="S1605" i="3"/>
  <c r="V1602" i="3"/>
  <c r="P1599" i="3"/>
  <c r="N1465" i="5" s="1"/>
  <c r="L1584" i="3"/>
  <c r="I1450" i="5" s="1"/>
  <c r="S1580" i="3"/>
  <c r="V1577" i="3"/>
  <c r="P1574" i="3"/>
  <c r="N1440" i="5" s="1"/>
  <c r="Q1571" i="3"/>
  <c r="L1568" i="3"/>
  <c r="I1434" i="5" s="1"/>
  <c r="S1564" i="3"/>
  <c r="V1561" i="3"/>
  <c r="P1558" i="3"/>
  <c r="N1424" i="5" s="1"/>
  <c r="Q1555" i="3"/>
  <c r="S1539" i="3"/>
  <c r="V1536" i="3"/>
  <c r="P1533" i="3"/>
  <c r="N1399" i="5" s="1"/>
  <c r="Q1530" i="3"/>
  <c r="L1527" i="3"/>
  <c r="I1393" i="5" s="1"/>
  <c r="V1524" i="3"/>
  <c r="L1523" i="3"/>
  <c r="I1389" i="5" s="1"/>
  <c r="P1521" i="3"/>
  <c r="N1387" i="5" s="1"/>
  <c r="S1519" i="3"/>
  <c r="Q1518" i="3"/>
  <c r="V1516" i="3"/>
  <c r="L1515" i="3"/>
  <c r="I1381" i="5" s="1"/>
  <c r="P1513" i="3"/>
  <c r="N1379" i="5" s="1"/>
  <c r="V1499" i="3"/>
  <c r="L1498" i="3"/>
  <c r="I1364" i="5" s="1"/>
  <c r="S2298" i="3"/>
  <c r="Q2297" i="3"/>
  <c r="V2295" i="3"/>
  <c r="L2294" i="3"/>
  <c r="I2160" i="5" s="1"/>
  <c r="P2292" i="3"/>
  <c r="N2158" i="5" s="1"/>
  <c r="S2290" i="3"/>
  <c r="Q2289" i="3"/>
  <c r="V2287" i="3"/>
  <c r="L2286" i="3"/>
  <c r="I2152" i="5" s="1"/>
  <c r="V2272" i="3"/>
  <c r="L2271" i="3"/>
  <c r="I2137" i="5" s="1"/>
  <c r="P2269" i="3"/>
  <c r="N2135" i="5" s="1"/>
  <c r="S2267" i="3"/>
  <c r="Q2266" i="3"/>
  <c r="V2264" i="3"/>
  <c r="L2263" i="3"/>
  <c r="I2129" i="5" s="1"/>
  <c r="P2261" i="3"/>
  <c r="N2127" i="5" s="1"/>
  <c r="S2259" i="3"/>
  <c r="Q2258" i="3"/>
  <c r="V2256" i="3"/>
  <c r="L2255" i="3"/>
  <c r="I2121" i="5" s="1"/>
  <c r="P2253" i="3"/>
  <c r="N2119" i="5" s="1"/>
  <c r="S2251" i="3"/>
  <c r="Q2250" i="3"/>
  <c r="V2248" i="3"/>
  <c r="L2247" i="3"/>
  <c r="I2113" i="5" s="1"/>
  <c r="P2245" i="3"/>
  <c r="N2111" i="5" s="1"/>
  <c r="S2243" i="3"/>
  <c r="P2230" i="3"/>
  <c r="N2096" i="5" s="1"/>
  <c r="S2228" i="3"/>
  <c r="Q2227" i="3"/>
  <c r="V2225" i="3"/>
  <c r="L2224" i="3"/>
  <c r="I2090" i="5" s="1"/>
  <c r="P2222" i="3"/>
  <c r="N2088" i="5" s="1"/>
  <c r="S2220" i="3"/>
  <c r="Q2219" i="3"/>
  <c r="V2217" i="3"/>
  <c r="L2216" i="3"/>
  <c r="I2082" i="5" s="1"/>
  <c r="P2214" i="3"/>
  <c r="N2080" i="5" s="1"/>
  <c r="S2212" i="3"/>
  <c r="Q2211" i="3"/>
  <c r="V2209" i="3"/>
  <c r="L2208" i="3"/>
  <c r="I2074" i="5" s="1"/>
  <c r="P2206" i="3"/>
  <c r="N2072" i="5" s="1"/>
  <c r="S2204" i="3"/>
  <c r="Q2203" i="3"/>
  <c r="V2201" i="3"/>
  <c r="L2200" i="3"/>
  <c r="I2066" i="5" s="1"/>
  <c r="V2186" i="3"/>
  <c r="L2185" i="3"/>
  <c r="I2051" i="5" s="1"/>
  <c r="P2183" i="3"/>
  <c r="N2049" i="5" s="1"/>
  <c r="S2181" i="3"/>
  <c r="Q2180" i="3"/>
  <c r="V2178" i="3"/>
  <c r="L2177" i="3"/>
  <c r="I2043" i="5" s="1"/>
  <c r="P2175" i="3"/>
  <c r="N2041" i="5" s="1"/>
  <c r="S2173" i="3"/>
  <c r="Q2172" i="3"/>
  <c r="V2170" i="3"/>
  <c r="L2169" i="3"/>
  <c r="I2035" i="5" s="1"/>
  <c r="P2167" i="3"/>
  <c r="N2033" i="5" s="1"/>
  <c r="S2165" i="3"/>
  <c r="Q2164" i="3"/>
  <c r="V2162" i="3"/>
  <c r="L2161" i="3"/>
  <c r="I2027" i="5" s="1"/>
  <c r="P2159" i="3"/>
  <c r="N2025" i="5" s="1"/>
  <c r="S2157" i="3"/>
  <c r="P2144" i="3"/>
  <c r="N2010" i="5" s="1"/>
  <c r="S2142" i="3"/>
  <c r="Q2141" i="3"/>
  <c r="V2139" i="3"/>
  <c r="L2138" i="3"/>
  <c r="I2004" i="5" s="1"/>
  <c r="P2136" i="3"/>
  <c r="N2002" i="5" s="1"/>
  <c r="S2134" i="3"/>
  <c r="Q2133" i="3"/>
  <c r="V2131" i="3"/>
  <c r="L2130" i="3"/>
  <c r="I1996" i="5" s="1"/>
  <c r="P2128" i="3"/>
  <c r="N1994" i="5" s="1"/>
  <c r="S2126" i="3"/>
  <c r="Q2125" i="3"/>
  <c r="V2123" i="3"/>
  <c r="L2122" i="3"/>
  <c r="I1988" i="5" s="1"/>
  <c r="P2120" i="3"/>
  <c r="N1986" i="5" s="1"/>
  <c r="S2118" i="3"/>
  <c r="Q2117" i="3"/>
  <c r="V2115" i="3"/>
  <c r="L2114" i="3"/>
  <c r="I1980" i="5" s="1"/>
  <c r="V2100" i="3"/>
  <c r="L2099" i="3"/>
  <c r="I1965" i="5" s="1"/>
  <c r="P2097" i="3"/>
  <c r="N1963" i="5" s="1"/>
  <c r="S2095" i="3"/>
  <c r="Q2094" i="3"/>
  <c r="V2092" i="3"/>
  <c r="L2091" i="3"/>
  <c r="I1957" i="5" s="1"/>
  <c r="P2089" i="3"/>
  <c r="N1955" i="5" s="1"/>
  <c r="S2087" i="3"/>
  <c r="Q2086" i="3"/>
  <c r="V2084" i="3"/>
  <c r="L2083" i="3"/>
  <c r="I1949" i="5" s="1"/>
  <c r="P2081" i="3"/>
  <c r="N1947" i="5" s="1"/>
  <c r="S2079" i="3"/>
  <c r="Q2078" i="3"/>
  <c r="V2076" i="3"/>
  <c r="L2075" i="3"/>
  <c r="I1941" i="5" s="1"/>
  <c r="P2073" i="3"/>
  <c r="N1939" i="5" s="1"/>
  <c r="S2071" i="3"/>
  <c r="P2058" i="3"/>
  <c r="N1924" i="5" s="1"/>
  <c r="S2056" i="3"/>
  <c r="Q2055" i="3"/>
  <c r="V2053" i="3"/>
  <c r="L2052" i="3"/>
  <c r="I1918" i="5" s="1"/>
  <c r="P2050" i="3"/>
  <c r="N1916" i="5" s="1"/>
  <c r="S2048" i="3"/>
  <c r="Q2047" i="3"/>
  <c r="V2045" i="3"/>
  <c r="L2044" i="3"/>
  <c r="I1910" i="5" s="1"/>
  <c r="P2042" i="3"/>
  <c r="N1908" i="5" s="1"/>
  <c r="S2040" i="3"/>
  <c r="Q2039" i="3"/>
  <c r="V2037" i="3"/>
  <c r="L2036" i="3"/>
  <c r="I1902" i="5" s="1"/>
  <c r="P2034" i="3"/>
  <c r="N1900" i="5" s="1"/>
  <c r="S2032" i="3"/>
  <c r="Q2031" i="3"/>
  <c r="V2029" i="3"/>
  <c r="L2028" i="3"/>
  <c r="I1894" i="5" s="1"/>
  <c r="V2014" i="3"/>
  <c r="L2013" i="3"/>
  <c r="I1879" i="5" s="1"/>
  <c r="P2011" i="3"/>
  <c r="N1877" i="5" s="1"/>
  <c r="S2009" i="3"/>
  <c r="Q2008" i="3"/>
  <c r="V2006" i="3"/>
  <c r="L2005" i="3"/>
  <c r="I1871" i="5" s="1"/>
  <c r="P2003" i="3"/>
  <c r="N1869" i="5" s="1"/>
  <c r="S2001" i="3"/>
  <c r="Q2000" i="3"/>
  <c r="V1998" i="3"/>
  <c r="L1997" i="3"/>
  <c r="I1863" i="5" s="1"/>
  <c r="P1995" i="3"/>
  <c r="N1861" i="5" s="1"/>
  <c r="S1993" i="3"/>
  <c r="Q1992" i="3"/>
  <c r="V1990" i="3"/>
  <c r="L1989" i="3"/>
  <c r="I1855" i="5" s="1"/>
  <c r="P1987" i="3"/>
  <c r="N1853" i="5" s="1"/>
  <c r="S1985" i="3"/>
  <c r="P1972" i="3"/>
  <c r="N1838" i="5" s="1"/>
  <c r="S1970" i="3"/>
  <c r="Q1969" i="3"/>
  <c r="V1967" i="3"/>
  <c r="L1966" i="3"/>
  <c r="I1832" i="5" s="1"/>
  <c r="P1964" i="3"/>
  <c r="N1830" i="5" s="1"/>
  <c r="S1962" i="3"/>
  <c r="Q1961" i="3"/>
  <c r="V1959" i="3"/>
  <c r="L1958" i="3"/>
  <c r="I1824" i="5" s="1"/>
  <c r="P1956" i="3"/>
  <c r="N1822" i="5" s="1"/>
  <c r="S1954" i="3"/>
  <c r="Q1953" i="3"/>
  <c r="V1951" i="3"/>
  <c r="L1950" i="3"/>
  <c r="I1816" i="5" s="1"/>
  <c r="P1948" i="3"/>
  <c r="N1814" i="5" s="1"/>
  <c r="S1946" i="3"/>
  <c r="Q1945" i="3"/>
  <c r="V1943" i="3"/>
  <c r="L1942" i="3"/>
  <c r="I1808" i="5" s="1"/>
  <c r="V1928" i="3"/>
  <c r="L1927" i="3"/>
  <c r="I1793" i="5" s="1"/>
  <c r="P1925" i="3"/>
  <c r="N1791" i="5" s="1"/>
  <c r="S1923" i="3"/>
  <c r="Q1922" i="3"/>
  <c r="V1920" i="3"/>
  <c r="L1919" i="3"/>
  <c r="I1785" i="5" s="1"/>
  <c r="P1917" i="3"/>
  <c r="N1783" i="5" s="1"/>
  <c r="S1915" i="3"/>
  <c r="Q1914" i="3"/>
  <c r="V1912" i="3"/>
  <c r="L1911" i="3"/>
  <c r="I1777" i="5" s="1"/>
  <c r="P1909" i="3"/>
  <c r="N1775" i="5" s="1"/>
  <c r="S1907" i="3"/>
  <c r="Q1906" i="3"/>
  <c r="V1904" i="3"/>
  <c r="L1903" i="3"/>
  <c r="I1769" i="5" s="1"/>
  <c r="P1901" i="3"/>
  <c r="N1767" i="5" s="1"/>
  <c r="S1899" i="3"/>
  <c r="P1886" i="3"/>
  <c r="N1752" i="5" s="1"/>
  <c r="S1884" i="3"/>
  <c r="Q1883" i="3"/>
  <c r="V1881" i="3"/>
  <c r="L1880" i="3"/>
  <c r="I1746" i="5" s="1"/>
  <c r="P1878" i="3"/>
  <c r="N1744" i="5" s="1"/>
  <c r="S1876" i="3"/>
  <c r="Q1875" i="3"/>
  <c r="V1873" i="3"/>
  <c r="L1872" i="3"/>
  <c r="I1738" i="5" s="1"/>
  <c r="P1870" i="3"/>
  <c r="N1736" i="5" s="1"/>
  <c r="S1868" i="3"/>
  <c r="Q1867" i="3"/>
  <c r="V1865" i="3"/>
  <c r="L1864" i="3"/>
  <c r="I1730" i="5" s="1"/>
  <c r="P1862" i="3"/>
  <c r="N1728" i="5" s="1"/>
  <c r="S1860" i="3"/>
  <c r="Q1859" i="3"/>
  <c r="V1857" i="3"/>
  <c r="L1856" i="3"/>
  <c r="I1722" i="5" s="1"/>
  <c r="V1842" i="3"/>
  <c r="L1841" i="3"/>
  <c r="I1707" i="5" s="1"/>
  <c r="P1839" i="3"/>
  <c r="N1705" i="5" s="1"/>
  <c r="S1837" i="3"/>
  <c r="Q1836" i="3"/>
  <c r="V1834" i="3"/>
  <c r="L1833" i="3"/>
  <c r="I1699" i="5" s="1"/>
  <c r="P1831" i="3"/>
  <c r="N1697" i="5" s="1"/>
  <c r="S1829" i="3"/>
  <c r="Q1828" i="3"/>
  <c r="V1826" i="3"/>
  <c r="L1825" i="3"/>
  <c r="I1691" i="5" s="1"/>
  <c r="P1823" i="3"/>
  <c r="N1689" i="5" s="1"/>
  <c r="S1821" i="3"/>
  <c r="Q1820" i="3"/>
  <c r="V1818" i="3"/>
  <c r="L1817" i="3"/>
  <c r="I1683" i="5" s="1"/>
  <c r="P1815" i="3"/>
  <c r="N1681" i="5" s="1"/>
  <c r="S1813" i="3"/>
  <c r="P1800" i="3"/>
  <c r="N1666" i="5" s="1"/>
  <c r="S1798" i="3"/>
  <c r="Q1797" i="3"/>
  <c r="V1795" i="3"/>
  <c r="L1794" i="3"/>
  <c r="I1660" i="5" s="1"/>
  <c r="P1792" i="3"/>
  <c r="N1658" i="5" s="1"/>
  <c r="S1790" i="3"/>
  <c r="Q1789" i="3"/>
  <c r="V1787" i="3"/>
  <c r="L1786" i="3"/>
  <c r="I1652" i="5" s="1"/>
  <c r="P1784" i="3"/>
  <c r="N1650" i="5" s="1"/>
  <c r="S1782" i="3"/>
  <c r="Q1781" i="3"/>
  <c r="V1779" i="3"/>
  <c r="L1778" i="3"/>
  <c r="I1644" i="5" s="1"/>
  <c r="P1776" i="3"/>
  <c r="N1642" i="5" s="1"/>
  <c r="S1774" i="3"/>
  <c r="Q1773" i="3"/>
  <c r="V1771" i="3"/>
  <c r="L1770" i="3"/>
  <c r="I1636" i="5" s="1"/>
  <c r="V1756" i="3"/>
  <c r="L1755" i="3"/>
  <c r="I1621" i="5" s="1"/>
  <c r="P1753" i="3"/>
  <c r="N1619" i="5" s="1"/>
  <c r="S1751" i="3"/>
  <c r="Q1750" i="3"/>
  <c r="V1748" i="3"/>
  <c r="L1747" i="3"/>
  <c r="I1613" i="5" s="1"/>
  <c r="P1745" i="3"/>
  <c r="N1611" i="5" s="1"/>
  <c r="S1743" i="3"/>
  <c r="Q1742" i="3"/>
  <c r="V1740" i="3"/>
  <c r="L1739" i="3"/>
  <c r="I1605" i="5" s="1"/>
  <c r="P1737" i="3"/>
  <c r="N1603" i="5" s="1"/>
  <c r="S1735" i="3"/>
  <c r="Q1734" i="3"/>
  <c r="V1732" i="3"/>
  <c r="L1731" i="3"/>
  <c r="I1597" i="5" s="1"/>
  <c r="P1729" i="3"/>
  <c r="N1595" i="5" s="1"/>
  <c r="S1727" i="3"/>
  <c r="P1714" i="3"/>
  <c r="N1580" i="5" s="1"/>
  <c r="S1712" i="3"/>
  <c r="Q1711" i="3"/>
  <c r="V1709" i="3"/>
  <c r="L1708" i="3"/>
  <c r="I1574" i="5" s="1"/>
  <c r="P1706" i="3"/>
  <c r="N1572" i="5" s="1"/>
  <c r="S1704" i="3"/>
  <c r="Q1703" i="3"/>
  <c r="V1701" i="3"/>
  <c r="L1700" i="3"/>
  <c r="I1566" i="5" s="1"/>
  <c r="P1698" i="3"/>
  <c r="N1564" i="5" s="1"/>
  <c r="S1696" i="3"/>
  <c r="Q1695" i="3"/>
  <c r="V1693" i="3"/>
  <c r="L1692" i="3"/>
  <c r="I1558" i="5" s="1"/>
  <c r="P1690" i="3"/>
  <c r="N1556" i="5" s="1"/>
  <c r="S1688" i="3"/>
  <c r="Q1687" i="3"/>
  <c r="V1685" i="3"/>
  <c r="L1684" i="3"/>
  <c r="I1550" i="5" s="1"/>
  <c r="V1670" i="3"/>
  <c r="L1669" i="3"/>
  <c r="I1535" i="5" s="1"/>
  <c r="P1667" i="3"/>
  <c r="N1533" i="5" s="1"/>
  <c r="S1665" i="3"/>
  <c r="Q1664" i="3"/>
  <c r="V1662" i="3"/>
  <c r="L1661" i="3"/>
  <c r="I1527" i="5" s="1"/>
  <c r="P1659" i="3"/>
  <c r="N1525" i="5" s="1"/>
  <c r="S1657" i="3"/>
  <c r="Q1656" i="3"/>
  <c r="V1654" i="3"/>
  <c r="L1653" i="3"/>
  <c r="I1519" i="5" s="1"/>
  <c r="P1651" i="3"/>
  <c r="N1517" i="5" s="1"/>
  <c r="S1649" i="3"/>
  <c r="Q1648" i="3"/>
  <c r="V1646" i="3"/>
  <c r="L1645" i="3"/>
  <c r="I1511" i="5" s="1"/>
  <c r="P1643" i="3"/>
  <c r="N1509" i="5" s="1"/>
  <c r="S1641" i="3"/>
  <c r="P1628" i="3"/>
  <c r="N1494" i="5" s="1"/>
  <c r="S1626" i="3"/>
  <c r="Q1625" i="3"/>
  <c r="V1623" i="3"/>
  <c r="L1622" i="3"/>
  <c r="I1488" i="5" s="1"/>
  <c r="P1620" i="3"/>
  <c r="N1486" i="5" s="1"/>
  <c r="S1618" i="3"/>
  <c r="Q1617" i="3"/>
  <c r="V1615" i="3"/>
  <c r="L1614" i="3"/>
  <c r="I1480" i="5" s="1"/>
  <c r="P1612" i="3"/>
  <c r="N1478" i="5" s="1"/>
  <c r="S1610" i="3"/>
  <c r="Q1609" i="3"/>
  <c r="V1607" i="3"/>
  <c r="L1606" i="3"/>
  <c r="I1472" i="5" s="1"/>
  <c r="P1604" i="3"/>
  <c r="N1470" i="5" s="1"/>
  <c r="S1602" i="3"/>
  <c r="Q1601" i="3"/>
  <c r="V1599" i="3"/>
  <c r="L1598" i="3"/>
  <c r="I1464" i="5" s="1"/>
  <c r="V1584" i="3"/>
  <c r="L1583" i="3"/>
  <c r="I1449" i="5" s="1"/>
  <c r="P1581" i="3"/>
  <c r="N1447" i="5" s="1"/>
  <c r="S1579" i="3"/>
  <c r="Q1578" i="3"/>
  <c r="V1576" i="3"/>
  <c r="L1575" i="3"/>
  <c r="I1441" i="5" s="1"/>
  <c r="P1573" i="3"/>
  <c r="N1439" i="5" s="1"/>
  <c r="S1571" i="3"/>
  <c r="Q1570" i="3"/>
  <c r="V1568" i="3"/>
  <c r="L1567" i="3"/>
  <c r="I1433" i="5" s="1"/>
  <c r="P1565" i="3"/>
  <c r="N1431" i="5" s="1"/>
  <c r="S1563" i="3"/>
  <c r="Q1562" i="3"/>
  <c r="V1560" i="3"/>
  <c r="L1559" i="3"/>
  <c r="I1425" i="5" s="1"/>
  <c r="P1557" i="3"/>
  <c r="N1423" i="5" s="1"/>
  <c r="S1555" i="3"/>
  <c r="P1542" i="3"/>
  <c r="N1408" i="5" s="1"/>
  <c r="S1540" i="3"/>
  <c r="Q1539" i="3"/>
  <c r="V1537" i="3"/>
  <c r="L1536" i="3"/>
  <c r="I1402" i="5" s="1"/>
  <c r="P1534" i="3"/>
  <c r="N1400" i="5" s="1"/>
  <c r="S1532" i="3"/>
  <c r="Q1531" i="3"/>
  <c r="V1529" i="3"/>
  <c r="L1528" i="3"/>
  <c r="I1394" i="5" s="1"/>
  <c r="P1526" i="3"/>
  <c r="N1392" i="5" s="1"/>
  <c r="S1524" i="3"/>
  <c r="Q1523" i="3"/>
  <c r="V1521" i="3"/>
  <c r="L1520" i="3"/>
  <c r="I1386" i="5" s="1"/>
  <c r="P1518" i="3"/>
  <c r="N1384" i="5" s="1"/>
  <c r="S1516" i="3"/>
  <c r="Q1515" i="3"/>
  <c r="V1513" i="3"/>
  <c r="L1512" i="3"/>
  <c r="I1378" i="5" s="1"/>
  <c r="V1498" i="3"/>
  <c r="L1497" i="3"/>
  <c r="I1363" i="5" s="1"/>
  <c r="V1495" i="3"/>
  <c r="L1494" i="3"/>
  <c r="I1360" i="5" s="1"/>
  <c r="P1492" i="3"/>
  <c r="N1358" i="5" s="1"/>
  <c r="S1490" i="3"/>
  <c r="Q1489" i="3"/>
  <c r="V1487" i="3"/>
  <c r="L1486" i="3"/>
  <c r="I1352" i="5" s="1"/>
  <c r="P1484" i="3"/>
  <c r="N1350" i="5" s="1"/>
  <c r="S1482" i="3"/>
  <c r="Q1481" i="3"/>
  <c r="V1479" i="3"/>
  <c r="L1478" i="3"/>
  <c r="I1344" i="5" s="1"/>
  <c r="V157" i="3"/>
  <c r="Q222" i="3"/>
  <c r="S247" i="3"/>
  <c r="V285" i="3"/>
  <c r="L324" i="3"/>
  <c r="I190" i="5" s="1"/>
  <c r="S2297" i="3"/>
  <c r="L2260" i="3"/>
  <c r="I2126" i="5" s="1"/>
  <c r="Q2222" i="3"/>
  <c r="L2186" i="3"/>
  <c r="I2052" i="5" s="1"/>
  <c r="Q2173" i="3"/>
  <c r="P2160" i="3"/>
  <c r="N2026" i="5" s="1"/>
  <c r="P2135" i="3"/>
  <c r="N2001" i="5" s="1"/>
  <c r="V2122" i="3"/>
  <c r="V2097" i="3"/>
  <c r="S2084" i="3"/>
  <c r="L2072" i="3"/>
  <c r="I1938" i="5" s="1"/>
  <c r="L2047" i="3"/>
  <c r="I1913" i="5" s="1"/>
  <c r="Q2034" i="3"/>
  <c r="Q2009" i="3"/>
  <c r="P1996" i="3"/>
  <c r="N1862" i="5" s="1"/>
  <c r="P1971" i="3"/>
  <c r="N1837" i="5" s="1"/>
  <c r="V1958" i="3"/>
  <c r="S1945" i="3"/>
  <c r="S1920" i="3"/>
  <c r="L1908" i="3"/>
  <c r="I1774" i="5" s="1"/>
  <c r="L1883" i="3"/>
  <c r="I1749" i="5" s="1"/>
  <c r="Q1870" i="3"/>
  <c r="P1857" i="3"/>
  <c r="N1723" i="5" s="1"/>
  <c r="L1838" i="3"/>
  <c r="I1704" i="5" s="1"/>
  <c r="V1831" i="3"/>
  <c r="Q1825" i="3"/>
  <c r="S1818" i="3"/>
  <c r="Q1800" i="3"/>
  <c r="S1793" i="3"/>
  <c r="P1787" i="3"/>
  <c r="N1653" i="5" s="1"/>
  <c r="L1781" i="3"/>
  <c r="I1647" i="5" s="1"/>
  <c r="V1774" i="3"/>
  <c r="L1756" i="3"/>
  <c r="I1622" i="5" s="1"/>
  <c r="V1749" i="3"/>
  <c r="Q1743" i="3"/>
  <c r="S1736" i="3"/>
  <c r="P1730" i="3"/>
  <c r="N1596" i="5" s="1"/>
  <c r="S1711" i="3"/>
  <c r="P1705" i="3"/>
  <c r="N1571" i="5" s="1"/>
  <c r="L1699" i="3"/>
  <c r="I1565" i="5" s="1"/>
  <c r="V1692" i="3"/>
  <c r="Q1686" i="3"/>
  <c r="V1667" i="3"/>
  <c r="Q1661" i="3"/>
  <c r="S1654" i="3"/>
  <c r="P1648" i="3"/>
  <c r="N1514" i="5" s="1"/>
  <c r="L1642" i="3"/>
  <c r="I1508" i="5" s="1"/>
  <c r="P1623" i="3"/>
  <c r="N1489" i="5" s="1"/>
  <c r="L1617" i="3"/>
  <c r="I1483" i="5" s="1"/>
  <c r="V1610" i="3"/>
  <c r="Q1604" i="3"/>
  <c r="V1585" i="3"/>
  <c r="Q1579" i="3"/>
  <c r="S1572" i="3"/>
  <c r="P1566" i="3"/>
  <c r="N1432" i="5" s="1"/>
  <c r="L1560" i="3"/>
  <c r="I1426" i="5" s="1"/>
  <c r="P1541" i="3"/>
  <c r="N1407" i="5" s="1"/>
  <c r="L1535" i="3"/>
  <c r="I1401" i="5" s="1"/>
  <c r="V1528" i="3"/>
  <c r="S1523" i="3"/>
  <c r="V1520" i="3"/>
  <c r="P1517" i="3"/>
  <c r="N1383" i="5" s="1"/>
  <c r="Q1514" i="3"/>
  <c r="S1498" i="3"/>
  <c r="L2298" i="3"/>
  <c r="I2164" i="5" s="1"/>
  <c r="S2294" i="3"/>
  <c r="V2291" i="3"/>
  <c r="P2288" i="3"/>
  <c r="N2154" i="5" s="1"/>
  <c r="P2273" i="3"/>
  <c r="N2139" i="5" s="1"/>
  <c r="Q2270" i="3"/>
  <c r="L2267" i="3"/>
  <c r="I2133" i="5" s="1"/>
  <c r="S2263" i="3"/>
  <c r="V2260" i="3"/>
  <c r="P2257" i="3"/>
  <c r="N2123" i="5" s="1"/>
  <c r="Q2254" i="3"/>
  <c r="L2251" i="3"/>
  <c r="I2117" i="5" s="1"/>
  <c r="S2247" i="3"/>
  <c r="V2244" i="3"/>
  <c r="V2229" i="3"/>
  <c r="P2226" i="3"/>
  <c r="N2092" i="5" s="1"/>
  <c r="Q2223" i="3"/>
  <c r="L2220" i="3"/>
  <c r="I2086" i="5" s="1"/>
  <c r="S2216" i="3"/>
  <c r="V2213" i="3"/>
  <c r="P2210" i="3"/>
  <c r="N2076" i="5" s="1"/>
  <c r="Q2207" i="3"/>
  <c r="L2204" i="3"/>
  <c r="I2070" i="5" s="1"/>
  <c r="S2200" i="3"/>
  <c r="S2185" i="3"/>
  <c r="V2182" i="3"/>
  <c r="P2179" i="3"/>
  <c r="N2045" i="5" s="1"/>
  <c r="Q2176" i="3"/>
  <c r="L2173" i="3"/>
  <c r="I2039" i="5" s="1"/>
  <c r="S2169" i="3"/>
  <c r="V2166" i="3"/>
  <c r="P2163" i="3"/>
  <c r="N2029" i="5" s="1"/>
  <c r="Q2160" i="3"/>
  <c r="L2157" i="3"/>
  <c r="I2023" i="5" s="1"/>
  <c r="L2142" i="3"/>
  <c r="I2008" i="5" s="1"/>
  <c r="S2138" i="3"/>
  <c r="V2135" i="3"/>
  <c r="P2132" i="3"/>
  <c r="N1998" i="5" s="1"/>
  <c r="Q2129" i="3"/>
  <c r="L2126" i="3"/>
  <c r="I1992" i="5" s="1"/>
  <c r="S2122" i="3"/>
  <c r="V2119" i="3"/>
  <c r="P2116" i="3"/>
  <c r="N1982" i="5" s="1"/>
  <c r="P2101" i="3"/>
  <c r="N1967" i="5" s="1"/>
  <c r="Q2098" i="3"/>
  <c r="L2095" i="3"/>
  <c r="I1961" i="5" s="1"/>
  <c r="S2091" i="3"/>
  <c r="V2088" i="3"/>
  <c r="P2085" i="3"/>
  <c r="N1951" i="5" s="1"/>
  <c r="Q2082" i="3"/>
  <c r="L2079" i="3"/>
  <c r="I1945" i="5" s="1"/>
  <c r="S2075" i="3"/>
  <c r="V2072" i="3"/>
  <c r="V2057" i="3"/>
  <c r="P2054" i="3"/>
  <c r="N1920" i="5" s="1"/>
  <c r="Q2051" i="3"/>
  <c r="L2048" i="3"/>
  <c r="I1914" i="5" s="1"/>
  <c r="S2044" i="3"/>
  <c r="V2041" i="3"/>
  <c r="P2038" i="3"/>
  <c r="N1904" i="5" s="1"/>
  <c r="Q2035" i="3"/>
  <c r="L2032" i="3"/>
  <c r="I1898" i="5" s="1"/>
  <c r="S2028" i="3"/>
  <c r="S2013" i="3"/>
  <c r="V2010" i="3"/>
  <c r="P2007" i="3"/>
  <c r="N1873" i="5" s="1"/>
  <c r="Q2004" i="3"/>
  <c r="L2001" i="3"/>
  <c r="I1867" i="5" s="1"/>
  <c r="S1997" i="3"/>
  <c r="V1994" i="3"/>
  <c r="P1991" i="3"/>
  <c r="N1857" i="5" s="1"/>
  <c r="Q1988" i="3"/>
  <c r="L1985" i="3"/>
  <c r="I1851" i="5" s="1"/>
  <c r="L1970" i="3"/>
  <c r="I1836" i="5" s="1"/>
  <c r="S1966" i="3"/>
  <c r="V1963" i="3"/>
  <c r="P1960" i="3"/>
  <c r="N1826" i="5" s="1"/>
  <c r="Q1957" i="3"/>
  <c r="L1954" i="3"/>
  <c r="I1820" i="5" s="1"/>
  <c r="S1950" i="3"/>
  <c r="V1947" i="3"/>
  <c r="P1944" i="3"/>
  <c r="N1810" i="5" s="1"/>
  <c r="P1929" i="3"/>
  <c r="N1795" i="5" s="1"/>
  <c r="Q1926" i="3"/>
  <c r="L1923" i="3"/>
  <c r="I1789" i="5" s="1"/>
  <c r="S1919" i="3"/>
  <c r="V1916" i="3"/>
  <c r="P1913" i="3"/>
  <c r="N1779" i="5" s="1"/>
  <c r="Q1910" i="3"/>
  <c r="L1907" i="3"/>
  <c r="I1773" i="5" s="1"/>
  <c r="S1903" i="3"/>
  <c r="V1900" i="3"/>
  <c r="V1885" i="3"/>
  <c r="P1882" i="3"/>
  <c r="N1748" i="5" s="1"/>
  <c r="Q1879" i="3"/>
  <c r="L1876" i="3"/>
  <c r="I1742" i="5" s="1"/>
  <c r="S1872" i="3"/>
  <c r="V1869" i="3"/>
  <c r="P1866" i="3"/>
  <c r="N1732" i="5" s="1"/>
  <c r="Q1863" i="3"/>
  <c r="L1860" i="3"/>
  <c r="I1726" i="5" s="1"/>
  <c r="S1856" i="3"/>
  <c r="S1841" i="3"/>
  <c r="V1838" i="3"/>
  <c r="P1835" i="3"/>
  <c r="N1701" i="5" s="1"/>
  <c r="Q1832" i="3"/>
  <c r="L1829" i="3"/>
  <c r="I1695" i="5" s="1"/>
  <c r="S1825" i="3"/>
  <c r="V1822" i="3"/>
  <c r="P1819" i="3"/>
  <c r="N1685" i="5" s="1"/>
  <c r="Q1816" i="3"/>
  <c r="L1813" i="3"/>
  <c r="I1679" i="5" s="1"/>
  <c r="L1798" i="3"/>
  <c r="I1664" i="5" s="1"/>
  <c r="S1794" i="3"/>
  <c r="V1791" i="3"/>
  <c r="P1788" i="3"/>
  <c r="N1654" i="5" s="1"/>
  <c r="Q1785" i="3"/>
  <c r="L1782" i="3"/>
  <c r="I1648" i="5" s="1"/>
  <c r="S1778" i="3"/>
  <c r="V1775" i="3"/>
  <c r="P1772" i="3"/>
  <c r="N1638" i="5" s="1"/>
  <c r="P1757" i="3"/>
  <c r="N1623" i="5" s="1"/>
  <c r="Q1754" i="3"/>
  <c r="L1751" i="3"/>
  <c r="I1617" i="5" s="1"/>
  <c r="S1747" i="3"/>
  <c r="V1744" i="3"/>
  <c r="P1741" i="3"/>
  <c r="N1607" i="5" s="1"/>
  <c r="Q1738" i="3"/>
  <c r="L1735" i="3"/>
  <c r="I1601" i="5" s="1"/>
  <c r="S1731" i="3"/>
  <c r="V1728" i="3"/>
  <c r="V1713" i="3"/>
  <c r="P1710" i="3"/>
  <c r="N1576" i="5" s="1"/>
  <c r="Q1707" i="3"/>
  <c r="L1704" i="3"/>
  <c r="I1570" i="5" s="1"/>
  <c r="S1700" i="3"/>
  <c r="V1697" i="3"/>
  <c r="P1694" i="3"/>
  <c r="N1560" i="5" s="1"/>
  <c r="Q1691" i="3"/>
  <c r="L1688" i="3"/>
  <c r="I1554" i="5" s="1"/>
  <c r="S1684" i="3"/>
  <c r="S1669" i="3"/>
  <c r="V1666" i="3"/>
  <c r="P1663" i="3"/>
  <c r="N1529" i="5" s="1"/>
  <c r="Q1660" i="3"/>
  <c r="L1657" i="3"/>
  <c r="I1523" i="5" s="1"/>
  <c r="S1653" i="3"/>
  <c r="V1650" i="3"/>
  <c r="P1647" i="3"/>
  <c r="N1513" i="5" s="1"/>
  <c r="Q1644" i="3"/>
  <c r="L1641" i="3"/>
  <c r="I1507" i="5" s="1"/>
  <c r="L1626" i="3"/>
  <c r="I1492" i="5" s="1"/>
  <c r="S1622" i="3"/>
  <c r="V1619" i="3"/>
  <c r="P1616" i="3"/>
  <c r="N1482" i="5" s="1"/>
  <c r="Q1613" i="3"/>
  <c r="L1610" i="3"/>
  <c r="I1476" i="5" s="1"/>
  <c r="S1606" i="3"/>
  <c r="V1603" i="3"/>
  <c r="P1600" i="3"/>
  <c r="N1466" i="5" s="1"/>
  <c r="P1585" i="3"/>
  <c r="N1451" i="5" s="1"/>
  <c r="Q1582" i="3"/>
  <c r="L1579" i="3"/>
  <c r="I1445" i="5" s="1"/>
  <c r="S1575" i="3"/>
  <c r="V1572" i="3"/>
  <c r="P1569" i="3"/>
  <c r="N1435" i="5" s="1"/>
  <c r="Q1566" i="3"/>
  <c r="L1563" i="3"/>
  <c r="I1429" i="5" s="1"/>
  <c r="S1559" i="3"/>
  <c r="V1556" i="3"/>
  <c r="V1541" i="3"/>
  <c r="P1538" i="3"/>
  <c r="N1404" i="5" s="1"/>
  <c r="Q1535" i="3"/>
  <c r="L1532" i="3"/>
  <c r="I1398" i="5" s="1"/>
  <c r="S1528" i="3"/>
  <c r="V1525" i="3"/>
  <c r="P1522" i="3"/>
  <c r="N1388" i="5" s="1"/>
  <c r="Q1519" i="3"/>
  <c r="L1516" i="3"/>
  <c r="I1382" i="5" s="1"/>
  <c r="S1512" i="3"/>
  <c r="S1497" i="3"/>
  <c r="S1494" i="3"/>
  <c r="V1491" i="3"/>
  <c r="P1488" i="3"/>
  <c r="N1354" i="5" s="1"/>
  <c r="Q1485" i="3"/>
  <c r="L1482" i="3"/>
  <c r="I1348" i="5" s="1"/>
  <c r="S1478" i="3"/>
  <c r="P1476" i="3"/>
  <c r="N1342" i="5" s="1"/>
  <c r="S1474" i="3"/>
  <c r="Q1473" i="3"/>
  <c r="V1471" i="3"/>
  <c r="L1470" i="3"/>
  <c r="I1336" i="5" s="1"/>
  <c r="Q1456" i="3"/>
  <c r="V1454" i="3"/>
  <c r="L1453" i="3"/>
  <c r="I1319" i="5" s="1"/>
  <c r="P1451" i="3"/>
  <c r="N1317" i="5" s="1"/>
  <c r="S1449" i="3"/>
  <c r="Q1448" i="3"/>
  <c r="V1446" i="3"/>
  <c r="L1445" i="3"/>
  <c r="I1311" i="5" s="1"/>
  <c r="P1443" i="3"/>
  <c r="N1309" i="5" s="1"/>
  <c r="S1441" i="3"/>
  <c r="Q1440" i="3"/>
  <c r="V1438" i="3"/>
  <c r="L1437" i="3"/>
  <c r="I1303" i="5" s="1"/>
  <c r="P1435" i="3"/>
  <c r="N1301" i="5" s="1"/>
  <c r="S1433" i="3"/>
  <c r="Q1432" i="3"/>
  <c r="V1430" i="3"/>
  <c r="L1429" i="3"/>
  <c r="I1295" i="5" s="1"/>
  <c r="P1427" i="3"/>
  <c r="N1293" i="5" s="1"/>
  <c r="V1413" i="3"/>
  <c r="L1412" i="3"/>
  <c r="I1278" i="5" s="1"/>
  <c r="P1410" i="3"/>
  <c r="N1276" i="5" s="1"/>
  <c r="S1408" i="3"/>
  <c r="Q1407" i="3"/>
  <c r="V1405" i="3"/>
  <c r="L1404" i="3"/>
  <c r="I1270" i="5" s="1"/>
  <c r="P1402" i="3"/>
  <c r="N1268" i="5" s="1"/>
  <c r="S1400" i="3"/>
  <c r="Q1399" i="3"/>
  <c r="V1397" i="3"/>
  <c r="L1396" i="3"/>
  <c r="I1262" i="5" s="1"/>
  <c r="P1394" i="3"/>
  <c r="N1260" i="5" s="1"/>
  <c r="S1392" i="3"/>
  <c r="Q1391" i="3"/>
  <c r="V1389" i="3"/>
  <c r="L1388" i="3"/>
  <c r="I1254" i="5" s="1"/>
  <c r="P1386" i="3"/>
  <c r="N1252" i="5" s="1"/>
  <c r="S1384" i="3"/>
  <c r="Q1383" i="3"/>
  <c r="P1369" i="3"/>
  <c r="N1235" i="5" s="1"/>
  <c r="S1367" i="3"/>
  <c r="Q1366" i="3"/>
  <c r="V1364" i="3"/>
  <c r="L1363" i="3"/>
  <c r="I1229" i="5" s="1"/>
  <c r="P1361" i="3"/>
  <c r="N1227" i="5" s="1"/>
  <c r="S1359" i="3"/>
  <c r="Q1358" i="3"/>
  <c r="V1356" i="3"/>
  <c r="L1355" i="3"/>
  <c r="I1221" i="5" s="1"/>
  <c r="P1353" i="3"/>
  <c r="N1219" i="5" s="1"/>
  <c r="S1351" i="3"/>
  <c r="Q1350" i="3"/>
  <c r="V1348" i="3"/>
  <c r="L1347" i="3"/>
  <c r="I1213" i="5" s="1"/>
  <c r="P1345" i="3"/>
  <c r="N1211" i="5" s="1"/>
  <c r="S1343" i="3"/>
  <c r="Q1342" i="3"/>
  <c r="V1340" i="3"/>
  <c r="S1326" i="3"/>
  <c r="Q1325" i="3"/>
  <c r="V1323" i="3"/>
  <c r="L1322" i="3"/>
  <c r="I1188" i="5" s="1"/>
  <c r="P1320" i="3"/>
  <c r="N1186" i="5" s="1"/>
  <c r="S1318" i="3"/>
  <c r="Q1317" i="3"/>
  <c r="V1315" i="3"/>
  <c r="L1314" i="3"/>
  <c r="I1180" i="5" s="1"/>
  <c r="P1312" i="3"/>
  <c r="N1178" i="5" s="1"/>
  <c r="S1310" i="3"/>
  <c r="Q1309" i="3"/>
  <c r="V1307" i="3"/>
  <c r="L1306" i="3"/>
  <c r="I1172" i="5" s="1"/>
  <c r="P1304" i="3"/>
  <c r="N1170" i="5" s="1"/>
  <c r="S1302" i="3"/>
  <c r="Q1301" i="3"/>
  <c r="V1299" i="3"/>
  <c r="L1298" i="3"/>
  <c r="I1164" i="5" s="1"/>
  <c r="Q1284" i="3"/>
  <c r="V1282" i="3"/>
  <c r="L1281" i="3"/>
  <c r="I1147" i="5" s="1"/>
  <c r="P1279" i="3"/>
  <c r="N1145" i="5" s="1"/>
  <c r="S1277" i="3"/>
  <c r="Q1276" i="3"/>
  <c r="V1274" i="3"/>
  <c r="L1273" i="3"/>
  <c r="I1139" i="5" s="1"/>
  <c r="P1271" i="3"/>
  <c r="N1137" i="5" s="1"/>
  <c r="S1269" i="3"/>
  <c r="Q1268" i="3"/>
  <c r="V1266" i="3"/>
  <c r="L1265" i="3"/>
  <c r="I1131" i="5" s="1"/>
  <c r="P1263" i="3"/>
  <c r="N1129" i="5" s="1"/>
  <c r="S1261" i="3"/>
  <c r="Q1260" i="3"/>
  <c r="V1258" i="3"/>
  <c r="L1257" i="3"/>
  <c r="I1123" i="5" s="1"/>
  <c r="P1255" i="3"/>
  <c r="N1121" i="5" s="1"/>
  <c r="V1241" i="3"/>
  <c r="L1240" i="3"/>
  <c r="I1106" i="5" s="1"/>
  <c r="P1238" i="3"/>
  <c r="N1104" i="5" s="1"/>
  <c r="S1236" i="3"/>
  <c r="Q1235" i="3"/>
  <c r="V1233" i="3"/>
  <c r="L1232" i="3"/>
  <c r="I1098" i="5" s="1"/>
  <c r="P1230" i="3"/>
  <c r="N1096" i="5" s="1"/>
  <c r="S1228" i="3"/>
  <c r="Q1227" i="3"/>
  <c r="V1225" i="3"/>
  <c r="L1224" i="3"/>
  <c r="I1090" i="5" s="1"/>
  <c r="P1222" i="3"/>
  <c r="N1088" i="5" s="1"/>
  <c r="S1220" i="3"/>
  <c r="Q1219" i="3"/>
  <c r="V1217" i="3"/>
  <c r="L1216" i="3"/>
  <c r="I1082" i="5" s="1"/>
  <c r="P1214" i="3"/>
  <c r="N1080" i="5" s="1"/>
  <c r="S1212" i="3"/>
  <c r="Q1211" i="3"/>
  <c r="P1197" i="3"/>
  <c r="N1063" i="5" s="1"/>
  <c r="S1195" i="3"/>
  <c r="Q1194" i="3"/>
  <c r="V1192" i="3"/>
  <c r="L1191" i="3"/>
  <c r="I1057" i="5" s="1"/>
  <c r="P1189" i="3"/>
  <c r="N1055" i="5" s="1"/>
  <c r="S1187" i="3"/>
  <c r="Q1186" i="3"/>
  <c r="V1184" i="3"/>
  <c r="L1183" i="3"/>
  <c r="I1049" i="5" s="1"/>
  <c r="P1181" i="3"/>
  <c r="N1047" i="5" s="1"/>
  <c r="S1179" i="3"/>
  <c r="Q1178" i="3"/>
  <c r="V1176" i="3"/>
  <c r="L1175" i="3"/>
  <c r="I1041" i="5" s="1"/>
  <c r="P1173" i="3"/>
  <c r="N1039" i="5" s="1"/>
  <c r="S1171" i="3"/>
  <c r="Q1170" i="3"/>
  <c r="V1168" i="3"/>
  <c r="S1154" i="3"/>
  <c r="Q1153" i="3"/>
  <c r="V1151" i="3"/>
  <c r="L1150" i="3"/>
  <c r="I1016" i="5" s="1"/>
  <c r="P1148" i="3"/>
  <c r="N1014" i="5" s="1"/>
  <c r="S1146" i="3"/>
  <c r="Q1145" i="3"/>
  <c r="V1143" i="3"/>
  <c r="L1142" i="3"/>
  <c r="I1008" i="5" s="1"/>
  <c r="P1140" i="3"/>
  <c r="N1006" i="5" s="1"/>
  <c r="S1138" i="3"/>
  <c r="Q1137" i="3"/>
  <c r="V1135" i="3"/>
  <c r="L1134" i="3"/>
  <c r="I1000" i="5" s="1"/>
  <c r="P1132" i="3"/>
  <c r="N998" i="5" s="1"/>
  <c r="S1130" i="3"/>
  <c r="Q1129" i="3"/>
  <c r="V1127" i="3"/>
  <c r="L1126" i="3"/>
  <c r="I992" i="5" s="1"/>
  <c r="Q1112" i="3"/>
  <c r="V1110" i="3"/>
  <c r="L1109" i="3"/>
  <c r="I975" i="5" s="1"/>
  <c r="P1107" i="3"/>
  <c r="N973" i="5" s="1"/>
  <c r="S1105" i="3"/>
  <c r="Q1104" i="3"/>
  <c r="V1102" i="3"/>
  <c r="L1101" i="3"/>
  <c r="I967" i="5" s="1"/>
  <c r="P1099" i="3"/>
  <c r="N965" i="5" s="1"/>
  <c r="S1097" i="3"/>
  <c r="Q1096" i="3"/>
  <c r="V1094" i="3"/>
  <c r="L1093" i="3"/>
  <c r="I959" i="5" s="1"/>
  <c r="P1091" i="3"/>
  <c r="N957" i="5" s="1"/>
  <c r="S1089" i="3"/>
  <c r="Q1088" i="3"/>
  <c r="V1086" i="3"/>
  <c r="L1085" i="3"/>
  <c r="I951" i="5" s="1"/>
  <c r="P1083" i="3"/>
  <c r="N949" i="5" s="1"/>
  <c r="V1069" i="3"/>
  <c r="L1068" i="3"/>
  <c r="I934" i="5" s="1"/>
  <c r="P1066" i="3"/>
  <c r="N932" i="5" s="1"/>
  <c r="S1064" i="3"/>
  <c r="Q1063" i="3"/>
  <c r="V1061" i="3"/>
  <c r="L1060" i="3"/>
  <c r="I926" i="5" s="1"/>
  <c r="P1058" i="3"/>
  <c r="N924" i="5" s="1"/>
  <c r="S1056" i="3"/>
  <c r="Q1055" i="3"/>
  <c r="V1053" i="3"/>
  <c r="L1052" i="3"/>
  <c r="I918" i="5" s="1"/>
  <c r="P1050" i="3"/>
  <c r="N916" i="5" s="1"/>
  <c r="S1048" i="3"/>
  <c r="Q1047" i="3"/>
  <c r="V1045" i="3"/>
  <c r="L1044" i="3"/>
  <c r="I910" i="5" s="1"/>
  <c r="P1042" i="3"/>
  <c r="N908" i="5" s="1"/>
  <c r="S1040" i="3"/>
  <c r="Q1039" i="3"/>
  <c r="P1025" i="3"/>
  <c r="N891" i="5" s="1"/>
  <c r="S1023" i="3"/>
  <c r="Q1022" i="3"/>
  <c r="V1020" i="3"/>
  <c r="L1019" i="3"/>
  <c r="I885" i="5" s="1"/>
  <c r="P1017" i="3"/>
  <c r="N883" i="5" s="1"/>
  <c r="S1015" i="3"/>
  <c r="Q1014" i="3"/>
  <c r="V1012" i="3"/>
  <c r="L1011" i="3"/>
  <c r="I877" i="5" s="1"/>
  <c r="P1009" i="3"/>
  <c r="N875" i="5" s="1"/>
  <c r="S1007" i="3"/>
  <c r="Q1006" i="3"/>
  <c r="V1004" i="3"/>
  <c r="L1003" i="3"/>
  <c r="I869" i="5" s="1"/>
  <c r="P1001" i="3"/>
  <c r="N867" i="5" s="1"/>
  <c r="S999" i="3"/>
  <c r="Q998" i="3"/>
  <c r="V996" i="3"/>
  <c r="S982" i="3"/>
  <c r="Q981" i="3"/>
  <c r="V979" i="3"/>
  <c r="L978" i="3"/>
  <c r="I844" i="5" s="1"/>
  <c r="P976" i="3"/>
  <c r="N842" i="5" s="1"/>
  <c r="S974" i="3"/>
  <c r="Q973" i="3"/>
  <c r="V971" i="3"/>
  <c r="L970" i="3"/>
  <c r="I836" i="5" s="1"/>
  <c r="P968" i="3"/>
  <c r="N834" i="5" s="1"/>
  <c r="S966" i="3"/>
  <c r="Q965" i="3"/>
  <c r="V963" i="3"/>
  <c r="L962" i="3"/>
  <c r="I828" i="5" s="1"/>
  <c r="P960" i="3"/>
  <c r="N826" i="5" s="1"/>
  <c r="S958" i="3"/>
  <c r="Q957" i="3"/>
  <c r="V955" i="3"/>
  <c r="L954" i="3"/>
  <c r="I820" i="5" s="1"/>
  <c r="Q940" i="3"/>
  <c r="V938" i="3"/>
  <c r="L937" i="3"/>
  <c r="I803" i="5" s="1"/>
  <c r="P935" i="3"/>
  <c r="N801" i="5" s="1"/>
  <c r="S933" i="3"/>
  <c r="Q932" i="3"/>
  <c r="V930" i="3"/>
  <c r="L929" i="3"/>
  <c r="I795" i="5" s="1"/>
  <c r="P927" i="3"/>
  <c r="N793" i="5" s="1"/>
  <c r="S925" i="3"/>
  <c r="Q924" i="3"/>
  <c r="V922" i="3"/>
  <c r="L921" i="3"/>
  <c r="I787" i="5" s="1"/>
  <c r="P919" i="3"/>
  <c r="N785" i="5" s="1"/>
  <c r="S917" i="3"/>
  <c r="Q916" i="3"/>
  <c r="V914" i="3"/>
  <c r="L913" i="3"/>
  <c r="I779" i="5" s="1"/>
  <c r="P911" i="3"/>
  <c r="N777" i="5" s="1"/>
  <c r="V897" i="3"/>
  <c r="L896" i="3"/>
  <c r="I762" i="5" s="1"/>
  <c r="P894" i="3"/>
  <c r="N760" i="5" s="1"/>
  <c r="S892" i="3"/>
  <c r="Q891" i="3"/>
  <c r="V889" i="3"/>
  <c r="L888" i="3"/>
  <c r="I754" i="5" s="1"/>
  <c r="P886" i="3"/>
  <c r="N752" i="5" s="1"/>
  <c r="S884" i="3"/>
  <c r="Q883" i="3"/>
  <c r="V881" i="3"/>
  <c r="L880" i="3"/>
  <c r="I746" i="5" s="1"/>
  <c r="P878" i="3"/>
  <c r="N744" i="5" s="1"/>
  <c r="S876" i="3"/>
  <c r="Q875" i="3"/>
  <c r="V873" i="3"/>
  <c r="L872" i="3"/>
  <c r="I738" i="5" s="1"/>
  <c r="P870" i="3"/>
  <c r="N736" i="5" s="1"/>
  <c r="S868" i="3"/>
  <c r="Q867" i="3"/>
  <c r="P853" i="3"/>
  <c r="N719" i="5" s="1"/>
  <c r="S851" i="3"/>
  <c r="Q850" i="3"/>
  <c r="V848" i="3"/>
  <c r="L847" i="3"/>
  <c r="I713" i="5" s="1"/>
  <c r="P845" i="3"/>
  <c r="N711" i="5" s="1"/>
  <c r="S843" i="3"/>
  <c r="Q842" i="3"/>
  <c r="V840" i="3"/>
  <c r="L839" i="3"/>
  <c r="I705" i="5" s="1"/>
  <c r="P837" i="3"/>
  <c r="N703" i="5" s="1"/>
  <c r="S835" i="3"/>
  <c r="Q834" i="3"/>
  <c r="V832" i="3"/>
  <c r="L831" i="3"/>
  <c r="I697" i="5" s="1"/>
  <c r="P829" i="3"/>
  <c r="N695" i="5" s="1"/>
  <c r="S827" i="3"/>
  <c r="Q826" i="3"/>
  <c r="V824" i="3"/>
  <c r="S810" i="3"/>
  <c r="Q809" i="3"/>
  <c r="V807" i="3"/>
  <c r="L806" i="3"/>
  <c r="I672" i="5" s="1"/>
  <c r="P804" i="3"/>
  <c r="N670" i="5" s="1"/>
  <c r="S802" i="3"/>
  <c r="Q801" i="3"/>
  <c r="V799" i="3"/>
  <c r="L798" i="3"/>
  <c r="I664" i="5" s="1"/>
  <c r="P796" i="3"/>
  <c r="N662" i="5" s="1"/>
  <c r="S794" i="3"/>
  <c r="Q793" i="3"/>
  <c r="V791" i="3"/>
  <c r="L790" i="3"/>
  <c r="I656" i="5" s="1"/>
  <c r="P788" i="3"/>
  <c r="N654" i="5" s="1"/>
  <c r="S786" i="3"/>
  <c r="Q785" i="3"/>
  <c r="V783" i="3"/>
  <c r="L782" i="3"/>
  <c r="I648" i="5" s="1"/>
  <c r="Q768" i="3"/>
  <c r="V766" i="3"/>
  <c r="L765" i="3"/>
  <c r="I631" i="5" s="1"/>
  <c r="P763" i="3"/>
  <c r="N629" i="5" s="1"/>
  <c r="S761" i="3"/>
  <c r="Q760" i="3"/>
  <c r="V758" i="3"/>
  <c r="L757" i="3"/>
  <c r="I623" i="5" s="1"/>
  <c r="P755" i="3"/>
  <c r="N621" i="5" s="1"/>
  <c r="S753" i="3"/>
  <c r="Q752" i="3"/>
  <c r="V750" i="3"/>
  <c r="L749" i="3"/>
  <c r="I615" i="5" s="1"/>
  <c r="P747" i="3"/>
  <c r="N613" i="5" s="1"/>
  <c r="S745" i="3"/>
  <c r="Q744" i="3"/>
  <c r="V742" i="3"/>
  <c r="L741" i="3"/>
  <c r="I607" i="5" s="1"/>
  <c r="P739" i="3"/>
  <c r="N605" i="5" s="1"/>
  <c r="V725" i="3"/>
  <c r="L724" i="3"/>
  <c r="I590" i="5" s="1"/>
  <c r="P722" i="3"/>
  <c r="N588" i="5" s="1"/>
  <c r="S720" i="3"/>
  <c r="Q719" i="3"/>
  <c r="V717" i="3"/>
  <c r="L716" i="3"/>
  <c r="I582" i="5" s="1"/>
  <c r="P714" i="3"/>
  <c r="N580" i="5" s="1"/>
  <c r="S712" i="3"/>
  <c r="Q711" i="3"/>
  <c r="V709" i="3"/>
  <c r="L708" i="3"/>
  <c r="I574" i="5" s="1"/>
  <c r="P706" i="3"/>
  <c r="N572" i="5" s="1"/>
  <c r="S704" i="3"/>
  <c r="Q703" i="3"/>
  <c r="V701" i="3"/>
  <c r="L700" i="3"/>
  <c r="I566" i="5" s="1"/>
  <c r="P698" i="3"/>
  <c r="N564" i="5" s="1"/>
  <c r="S696" i="3"/>
  <c r="Q695" i="3"/>
  <c r="P681" i="3"/>
  <c r="N547" i="5" s="1"/>
  <c r="S679" i="3"/>
  <c r="Q678" i="3"/>
  <c r="V676" i="3"/>
  <c r="L675" i="3"/>
  <c r="I541" i="5" s="1"/>
  <c r="P673" i="3"/>
  <c r="N539" i="5" s="1"/>
  <c r="S671" i="3"/>
  <c r="Q670" i="3"/>
  <c r="V668" i="3"/>
  <c r="L667" i="3"/>
  <c r="I533" i="5" s="1"/>
  <c r="P665" i="3"/>
  <c r="N531" i="5" s="1"/>
  <c r="S663" i="3"/>
  <c r="Q662" i="3"/>
  <c r="V660" i="3"/>
  <c r="L659" i="3"/>
  <c r="I525" i="5" s="1"/>
  <c r="P657" i="3"/>
  <c r="N523" i="5" s="1"/>
  <c r="S655" i="3"/>
  <c r="Q654" i="3"/>
  <c r="V652" i="3"/>
  <c r="S638" i="3"/>
  <c r="Q637" i="3"/>
  <c r="V635" i="3"/>
  <c r="L634" i="3"/>
  <c r="I500" i="5" s="1"/>
  <c r="P632" i="3"/>
  <c r="N498" i="5" s="1"/>
  <c r="S630" i="3"/>
  <c r="Q629" i="3"/>
  <c r="V627" i="3"/>
  <c r="L626" i="3"/>
  <c r="I492" i="5" s="1"/>
  <c r="P624" i="3"/>
  <c r="N490" i="5" s="1"/>
  <c r="S622" i="3"/>
  <c r="Q621" i="3"/>
  <c r="V619" i="3"/>
  <c r="L618" i="3"/>
  <c r="I484" i="5" s="1"/>
  <c r="P616" i="3"/>
  <c r="N482" i="5" s="1"/>
  <c r="S614" i="3"/>
  <c r="Q613" i="3"/>
  <c r="V611" i="3"/>
  <c r="L610" i="3"/>
  <c r="I476" i="5" s="1"/>
  <c r="Q596" i="3"/>
  <c r="V594" i="3"/>
  <c r="L593" i="3"/>
  <c r="I459" i="5" s="1"/>
  <c r="P591" i="3"/>
  <c r="N457" i="5" s="1"/>
  <c r="S589" i="3"/>
  <c r="Q588" i="3"/>
  <c r="V586" i="3"/>
  <c r="L585" i="3"/>
  <c r="I451" i="5" s="1"/>
  <c r="P583" i="3"/>
  <c r="N449" i="5" s="1"/>
  <c r="S581" i="3"/>
  <c r="Q580" i="3"/>
  <c r="V578" i="3"/>
  <c r="L577" i="3"/>
  <c r="I443" i="5" s="1"/>
  <c r="P575" i="3"/>
  <c r="N441" i="5" s="1"/>
  <c r="S573" i="3"/>
  <c r="Q572" i="3"/>
  <c r="V570" i="3"/>
  <c r="L569" i="3"/>
  <c r="I435" i="5" s="1"/>
  <c r="P567" i="3"/>
  <c r="N433" i="5" s="1"/>
  <c r="V553" i="3"/>
  <c r="L552" i="3"/>
  <c r="I418" i="5" s="1"/>
  <c r="P550" i="3"/>
  <c r="N416" i="5" s="1"/>
  <c r="S548" i="3"/>
  <c r="Q547" i="3"/>
  <c r="V545" i="3"/>
  <c r="L544" i="3"/>
  <c r="I410" i="5" s="1"/>
  <c r="P542" i="3"/>
  <c r="N408" i="5" s="1"/>
  <c r="S540" i="3"/>
  <c r="Q539" i="3"/>
  <c r="V537" i="3"/>
  <c r="L536" i="3"/>
  <c r="I402" i="5" s="1"/>
  <c r="P534" i="3"/>
  <c r="N400" i="5" s="1"/>
  <c r="S532" i="3"/>
  <c r="Q531" i="3"/>
  <c r="V529" i="3"/>
  <c r="L528" i="3"/>
  <c r="I394" i="5" s="1"/>
  <c r="P526" i="3"/>
  <c r="N392" i="5" s="1"/>
  <c r="S524" i="3"/>
  <c r="Q523" i="3"/>
  <c r="V508" i="3"/>
  <c r="L507" i="3"/>
  <c r="I373" i="5" s="1"/>
  <c r="V504" i="3"/>
  <c r="L503" i="3"/>
  <c r="I369" i="5" s="1"/>
  <c r="V500" i="3"/>
  <c r="L499" i="3"/>
  <c r="I365" i="5" s="1"/>
  <c r="P497" i="3"/>
  <c r="N363" i="5" s="1"/>
  <c r="S495" i="3"/>
  <c r="Q494" i="3"/>
  <c r="V492" i="3"/>
  <c r="L491" i="3"/>
  <c r="I357" i="5" s="1"/>
  <c r="P489" i="3"/>
  <c r="N355" i="5" s="1"/>
  <c r="S487" i="3"/>
  <c r="Q486" i="3"/>
  <c r="V484" i="3"/>
  <c r="L483" i="3"/>
  <c r="I349" i="5" s="1"/>
  <c r="P481" i="3"/>
  <c r="N347" i="5" s="1"/>
  <c r="V467" i="3"/>
  <c r="L466" i="3"/>
  <c r="I332" i="5" s="1"/>
  <c r="P464" i="3"/>
  <c r="N330" i="5" s="1"/>
  <c r="S462" i="3"/>
  <c r="Q461" i="3"/>
  <c r="V459" i="3"/>
  <c r="L458" i="3"/>
  <c r="I324" i="5" s="1"/>
  <c r="P456" i="3"/>
  <c r="N322" i="5" s="1"/>
  <c r="S454" i="3"/>
  <c r="Q453" i="3"/>
  <c r="V451" i="3"/>
  <c r="L450" i="3"/>
  <c r="I316" i="5" s="1"/>
  <c r="P448" i="3"/>
  <c r="N314" i="5" s="1"/>
  <c r="S446" i="3"/>
  <c r="Q445" i="3"/>
  <c r="V443" i="3"/>
  <c r="L442" i="3"/>
  <c r="I308" i="5" s="1"/>
  <c r="P440" i="3"/>
  <c r="N306" i="5" s="1"/>
  <c r="S438" i="3"/>
  <c r="Q437" i="3"/>
  <c r="P423" i="3"/>
  <c r="N289" i="5" s="1"/>
  <c r="S421" i="3"/>
  <c r="Q420" i="3"/>
  <c r="V418" i="3"/>
  <c r="L417" i="3"/>
  <c r="I283" i="5" s="1"/>
  <c r="P415" i="3"/>
  <c r="N281" i="5" s="1"/>
  <c r="S413" i="3"/>
  <c r="Q412" i="3"/>
  <c r="V410" i="3"/>
  <c r="L409" i="3"/>
  <c r="I275" i="5" s="1"/>
  <c r="P407" i="3"/>
  <c r="N273" i="5" s="1"/>
  <c r="S405" i="3"/>
  <c r="Q404" i="3"/>
  <c r="V402" i="3"/>
  <c r="L401" i="3"/>
  <c r="I267" i="5" s="1"/>
  <c r="P399" i="3"/>
  <c r="N265" i="5" s="1"/>
  <c r="S397" i="3"/>
  <c r="Q396" i="3"/>
  <c r="V394" i="3"/>
  <c r="S380" i="3"/>
  <c r="Q379" i="3"/>
  <c r="V377" i="3"/>
  <c r="L376" i="3"/>
  <c r="I242" i="5" s="1"/>
  <c r="P374" i="3"/>
  <c r="N240" i="5" s="1"/>
  <c r="S372" i="3"/>
  <c r="Q371" i="3"/>
  <c r="V369" i="3"/>
  <c r="L368" i="3"/>
  <c r="I234" i="5" s="1"/>
  <c r="P366" i="3"/>
  <c r="N232" i="5" s="1"/>
  <c r="S364" i="3"/>
  <c r="Q363" i="3"/>
  <c r="V361" i="3"/>
  <c r="Q1496" i="3"/>
  <c r="V1494" i="3"/>
  <c r="L1493" i="3"/>
  <c r="I1359" i="5" s="1"/>
  <c r="P1491" i="3"/>
  <c r="N1357" i="5" s="1"/>
  <c r="S1489" i="3"/>
  <c r="Q1488" i="3"/>
  <c r="V1486" i="3"/>
  <c r="L1485" i="3"/>
  <c r="I1351" i="5" s="1"/>
  <c r="P1483" i="3"/>
  <c r="N1349" i="5" s="1"/>
  <c r="S1481" i="3"/>
  <c r="Q1480" i="3"/>
  <c r="V1478" i="3"/>
  <c r="L1477" i="3"/>
  <c r="I1343" i="5" s="1"/>
  <c r="P1475" i="3"/>
  <c r="N1341" i="5" s="1"/>
  <c r="S1473" i="3"/>
  <c r="Q1472" i="3"/>
  <c r="V1470" i="3"/>
  <c r="L1469" i="3"/>
  <c r="I1335" i="5" s="1"/>
  <c r="V1455" i="3"/>
  <c r="L1454" i="3"/>
  <c r="I1320" i="5" s="1"/>
  <c r="P1452" i="3"/>
  <c r="N1318" i="5" s="1"/>
  <c r="S1450" i="3"/>
  <c r="Q1449" i="3"/>
  <c r="V1447" i="3"/>
  <c r="L1446" i="3"/>
  <c r="I1312" i="5" s="1"/>
  <c r="P1444" i="3"/>
  <c r="N1310" i="5" s="1"/>
  <c r="S1442" i="3"/>
  <c r="Q1441" i="3"/>
  <c r="V1439" i="3"/>
  <c r="L1438" i="3"/>
  <c r="I1304" i="5" s="1"/>
  <c r="P1436" i="3"/>
  <c r="N1302" i="5" s="1"/>
  <c r="S1434" i="3"/>
  <c r="Q1433" i="3"/>
  <c r="V1431" i="3"/>
  <c r="L1430" i="3"/>
  <c r="I1296" i="5" s="1"/>
  <c r="P1428" i="3"/>
  <c r="N1294" i="5" s="1"/>
  <c r="S1426" i="3"/>
  <c r="P1413" i="3"/>
  <c r="N1279" i="5" s="1"/>
  <c r="S1411" i="3"/>
  <c r="Q1410" i="3"/>
  <c r="V1408" i="3"/>
  <c r="L1407" i="3"/>
  <c r="I1273" i="5" s="1"/>
  <c r="P1405" i="3"/>
  <c r="N1271" i="5" s="1"/>
  <c r="S1403" i="3"/>
  <c r="Q1402" i="3"/>
  <c r="V1400" i="3"/>
  <c r="L1399" i="3"/>
  <c r="I1265" i="5" s="1"/>
  <c r="P1397" i="3"/>
  <c r="N1263" i="5" s="1"/>
  <c r="S1395" i="3"/>
  <c r="Q1394" i="3"/>
  <c r="V1392" i="3"/>
  <c r="L1391" i="3"/>
  <c r="I1257" i="5" s="1"/>
  <c r="P1389" i="3"/>
  <c r="N1255" i="5" s="1"/>
  <c r="S1387" i="3"/>
  <c r="Q1386" i="3"/>
  <c r="V1384" i="3"/>
  <c r="L1383" i="3"/>
  <c r="I1249" i="5" s="1"/>
  <c r="V1369" i="3"/>
  <c r="L1368" i="3"/>
  <c r="I1234" i="5" s="1"/>
  <c r="P1366" i="3"/>
  <c r="N1232" i="5" s="1"/>
  <c r="S1364" i="3"/>
  <c r="Q1363" i="3"/>
  <c r="V1361" i="3"/>
  <c r="L1360" i="3"/>
  <c r="I1226" i="5" s="1"/>
  <c r="P1358" i="3"/>
  <c r="N1224" i="5" s="1"/>
  <c r="S1356" i="3"/>
  <c r="Q1355" i="3"/>
  <c r="V1353" i="3"/>
  <c r="L1352" i="3"/>
  <c r="I1218" i="5" s="1"/>
  <c r="P1350" i="3"/>
  <c r="N1216" i="5" s="1"/>
  <c r="S1348" i="3"/>
  <c r="Q1347" i="3"/>
  <c r="V1345" i="3"/>
  <c r="L1344" i="3"/>
  <c r="I1210" i="5" s="1"/>
  <c r="P1342" i="3"/>
  <c r="N1208" i="5" s="1"/>
  <c r="S1340" i="3"/>
  <c r="P1327" i="3"/>
  <c r="N1193" i="5" s="1"/>
  <c r="S1325" i="3"/>
  <c r="Q1324" i="3"/>
  <c r="V1322" i="3"/>
  <c r="L1321" i="3"/>
  <c r="I1187" i="5" s="1"/>
  <c r="P1319" i="3"/>
  <c r="N1185" i="5" s="1"/>
  <c r="S1317" i="3"/>
  <c r="Q1316" i="3"/>
  <c r="V1314" i="3"/>
  <c r="L1313" i="3"/>
  <c r="I1179" i="5" s="1"/>
  <c r="P1311" i="3"/>
  <c r="N1177" i="5" s="1"/>
  <c r="S1309" i="3"/>
  <c r="Q1308" i="3"/>
  <c r="V1306" i="3"/>
  <c r="L1305" i="3"/>
  <c r="I1171" i="5" s="1"/>
  <c r="P1303" i="3"/>
  <c r="N1169" i="5" s="1"/>
  <c r="S1301" i="3"/>
  <c r="Q1300" i="3"/>
  <c r="V1298" i="3"/>
  <c r="L1297" i="3"/>
  <c r="I1163" i="5" s="1"/>
  <c r="V1283" i="3"/>
  <c r="L1282" i="3"/>
  <c r="I1148" i="5" s="1"/>
  <c r="P1280" i="3"/>
  <c r="N1146" i="5" s="1"/>
  <c r="S1278" i="3"/>
  <c r="Q1277" i="3"/>
  <c r="V1275" i="3"/>
  <c r="L1274" i="3"/>
  <c r="I1140" i="5" s="1"/>
  <c r="P1272" i="3"/>
  <c r="N1138" i="5" s="1"/>
  <c r="S1270" i="3"/>
  <c r="Q1269" i="3"/>
  <c r="V1267" i="3"/>
  <c r="L1266" i="3"/>
  <c r="I1132" i="5" s="1"/>
  <c r="P1264" i="3"/>
  <c r="N1130" i="5" s="1"/>
  <c r="S1262" i="3"/>
  <c r="Q1261" i="3"/>
  <c r="V1259" i="3"/>
  <c r="L1258" i="3"/>
  <c r="I1124" i="5" s="1"/>
  <c r="P1256" i="3"/>
  <c r="N1122" i="5" s="1"/>
  <c r="S1254" i="3"/>
  <c r="P1241" i="3"/>
  <c r="N1107" i="5" s="1"/>
  <c r="S1239" i="3"/>
  <c r="Q1238" i="3"/>
  <c r="V1236" i="3"/>
  <c r="L1235" i="3"/>
  <c r="I1101" i="5" s="1"/>
  <c r="P1233" i="3"/>
  <c r="N1099" i="5" s="1"/>
  <c r="S1231" i="3"/>
  <c r="Q1230" i="3"/>
  <c r="V1228" i="3"/>
  <c r="L1227" i="3"/>
  <c r="I1093" i="5" s="1"/>
  <c r="P1225" i="3"/>
  <c r="N1091" i="5" s="1"/>
  <c r="S1223" i="3"/>
  <c r="Q1222" i="3"/>
  <c r="V1220" i="3"/>
  <c r="L1219" i="3"/>
  <c r="I1085" i="5" s="1"/>
  <c r="P1217" i="3"/>
  <c r="N1083" i="5" s="1"/>
  <c r="S1215" i="3"/>
  <c r="Q1214" i="3"/>
  <c r="V1212" i="3"/>
  <c r="L1211" i="3"/>
  <c r="I1077" i="5" s="1"/>
  <c r="V1197" i="3"/>
  <c r="L1196" i="3"/>
  <c r="I1062" i="5" s="1"/>
  <c r="P1194" i="3"/>
  <c r="N1060" i="5" s="1"/>
  <c r="S1192" i="3"/>
  <c r="Q1191" i="3"/>
  <c r="V1189" i="3"/>
  <c r="L1188" i="3"/>
  <c r="I1054" i="5" s="1"/>
  <c r="P1186" i="3"/>
  <c r="N1052" i="5" s="1"/>
  <c r="S1184" i="3"/>
  <c r="Q1183" i="3"/>
  <c r="V1181" i="3"/>
  <c r="L1180" i="3"/>
  <c r="I1046" i="5" s="1"/>
  <c r="P1178" i="3"/>
  <c r="N1044" i="5" s="1"/>
  <c r="S1176" i="3"/>
  <c r="Q1175" i="3"/>
  <c r="V1173" i="3"/>
  <c r="L1172" i="3"/>
  <c r="I1038" i="5" s="1"/>
  <c r="P1170" i="3"/>
  <c r="N1036" i="5" s="1"/>
  <c r="S1168" i="3"/>
  <c r="P1155" i="3"/>
  <c r="N1021" i="5" s="1"/>
  <c r="S1153" i="3"/>
  <c r="Q1152" i="3"/>
  <c r="V1150" i="3"/>
  <c r="L1149" i="3"/>
  <c r="I1015" i="5" s="1"/>
  <c r="P1147" i="3"/>
  <c r="N1013" i="5" s="1"/>
  <c r="S1145" i="3"/>
  <c r="Q1144" i="3"/>
  <c r="V1142" i="3"/>
  <c r="L1141" i="3"/>
  <c r="I1007" i="5" s="1"/>
  <c r="P1139" i="3"/>
  <c r="N1005" i="5" s="1"/>
  <c r="S1137" i="3"/>
  <c r="Q1136" i="3"/>
  <c r="V1134" i="3"/>
  <c r="L1133" i="3"/>
  <c r="I999" i="5" s="1"/>
  <c r="P1131" i="3"/>
  <c r="N997" i="5" s="1"/>
  <c r="S1129" i="3"/>
  <c r="Q1128" i="3"/>
  <c r="V1126" i="3"/>
  <c r="L1125" i="3"/>
  <c r="I991" i="5" s="1"/>
  <c r="V1111" i="3"/>
  <c r="L1110" i="3"/>
  <c r="I976" i="5" s="1"/>
  <c r="P1108" i="3"/>
  <c r="N974" i="5" s="1"/>
  <c r="S1106" i="3"/>
  <c r="Q1105" i="3"/>
  <c r="V1103" i="3"/>
  <c r="L1102" i="3"/>
  <c r="I968" i="5" s="1"/>
  <c r="P1100" i="3"/>
  <c r="N966" i="5" s="1"/>
  <c r="S1098" i="3"/>
  <c r="Q1097" i="3"/>
  <c r="V1095" i="3"/>
  <c r="L1094" i="3"/>
  <c r="I960" i="5" s="1"/>
  <c r="P1092" i="3"/>
  <c r="N958" i="5" s="1"/>
  <c r="S1090" i="3"/>
  <c r="Q1089" i="3"/>
  <c r="V1087" i="3"/>
  <c r="L1086" i="3"/>
  <c r="I952" i="5" s="1"/>
  <c r="P1084" i="3"/>
  <c r="N950" i="5" s="1"/>
  <c r="S1082" i="3"/>
  <c r="P1069" i="3"/>
  <c r="N935" i="5" s="1"/>
  <c r="S1067" i="3"/>
  <c r="Q1066" i="3"/>
  <c r="V1064" i="3"/>
  <c r="L1063" i="3"/>
  <c r="I929" i="5" s="1"/>
  <c r="P1061" i="3"/>
  <c r="N927" i="5" s="1"/>
  <c r="S1059" i="3"/>
  <c r="Q1058" i="3"/>
  <c r="V1056" i="3"/>
  <c r="L1055" i="3"/>
  <c r="I921" i="5" s="1"/>
  <c r="P1053" i="3"/>
  <c r="N919" i="5" s="1"/>
  <c r="S1051" i="3"/>
  <c r="Q1050" i="3"/>
  <c r="V1048" i="3"/>
  <c r="L1047" i="3"/>
  <c r="I913" i="5" s="1"/>
  <c r="P1045" i="3"/>
  <c r="N911" i="5" s="1"/>
  <c r="S1043" i="3"/>
  <c r="Q1042" i="3"/>
  <c r="V1040" i="3"/>
  <c r="L1039" i="3"/>
  <c r="I905" i="5" s="1"/>
  <c r="V1025" i="3"/>
  <c r="L1024" i="3"/>
  <c r="I890" i="5" s="1"/>
  <c r="P1022" i="3"/>
  <c r="N888" i="5" s="1"/>
  <c r="S1020" i="3"/>
  <c r="Q1019" i="3"/>
  <c r="V1017" i="3"/>
  <c r="L1016" i="3"/>
  <c r="I882" i="5" s="1"/>
  <c r="P1014" i="3"/>
  <c r="N880" i="5" s="1"/>
  <c r="S1012" i="3"/>
  <c r="Q1011" i="3"/>
  <c r="V1009" i="3"/>
  <c r="L1008" i="3"/>
  <c r="I874" i="5" s="1"/>
  <c r="P1006" i="3"/>
  <c r="N872" i="5" s="1"/>
  <c r="S1004" i="3"/>
  <c r="Q1003" i="3"/>
  <c r="V1001" i="3"/>
  <c r="L1000" i="3"/>
  <c r="I866" i="5" s="1"/>
  <c r="P998" i="3"/>
  <c r="N864" i="5" s="1"/>
  <c r="S996" i="3"/>
  <c r="P983" i="3"/>
  <c r="N849" i="5" s="1"/>
  <c r="S981" i="3"/>
  <c r="Q980" i="3"/>
  <c r="V978" i="3"/>
  <c r="L977" i="3"/>
  <c r="I843" i="5" s="1"/>
  <c r="P975" i="3"/>
  <c r="N841" i="5" s="1"/>
  <c r="S973" i="3"/>
  <c r="Q972" i="3"/>
  <c r="V970" i="3"/>
  <c r="L969" i="3"/>
  <c r="I835" i="5" s="1"/>
  <c r="P967" i="3"/>
  <c r="N833" i="5" s="1"/>
  <c r="S965" i="3"/>
  <c r="Q964" i="3"/>
  <c r="V962" i="3"/>
  <c r="L961" i="3"/>
  <c r="I827" i="5" s="1"/>
  <c r="P959" i="3"/>
  <c r="N825" i="5" s="1"/>
  <c r="S957" i="3"/>
  <c r="Q956" i="3"/>
  <c r="V954" i="3"/>
  <c r="L953" i="3"/>
  <c r="I819" i="5" s="1"/>
  <c r="V939" i="3"/>
  <c r="L938" i="3"/>
  <c r="I804" i="5" s="1"/>
  <c r="P936" i="3"/>
  <c r="N802" i="5" s="1"/>
  <c r="S934" i="3"/>
  <c r="Q933" i="3"/>
  <c r="V931" i="3"/>
  <c r="L930" i="3"/>
  <c r="I796" i="5" s="1"/>
  <c r="P928" i="3"/>
  <c r="N794" i="5" s="1"/>
  <c r="S926" i="3"/>
  <c r="Q925" i="3"/>
  <c r="V923" i="3"/>
  <c r="L922" i="3"/>
  <c r="I788" i="5" s="1"/>
  <c r="P920" i="3"/>
  <c r="N786" i="5" s="1"/>
  <c r="S918" i="3"/>
  <c r="Q917" i="3"/>
  <c r="V915" i="3"/>
  <c r="L914" i="3"/>
  <c r="I780" i="5" s="1"/>
  <c r="P912" i="3"/>
  <c r="N778" i="5" s="1"/>
  <c r="D356" i="5"/>
  <c r="D391" i="5"/>
  <c r="L877" i="5"/>
  <c r="L1001" i="5"/>
  <c r="L521" i="5"/>
  <c r="L529" i="5"/>
  <c r="L537" i="5"/>
  <c r="L545" i="5"/>
  <c r="L605" i="5"/>
  <c r="L609" i="5"/>
  <c r="L625" i="5"/>
  <c r="L633" i="5"/>
  <c r="L649" i="5"/>
  <c r="L657" i="5"/>
  <c r="L661" i="5"/>
  <c r="L665" i="5"/>
  <c r="L669" i="5"/>
  <c r="L673" i="5"/>
  <c r="L677" i="5"/>
  <c r="L693" i="5"/>
  <c r="L697" i="5"/>
  <c r="L701" i="5"/>
  <c r="L705" i="5"/>
  <c r="L709" i="5"/>
  <c r="L713" i="5"/>
  <c r="L717" i="5"/>
  <c r="L733" i="5"/>
  <c r="L737" i="5"/>
  <c r="L2161" i="5"/>
  <c r="L2157" i="5"/>
  <c r="L2155" i="5"/>
  <c r="L2125" i="5"/>
  <c r="L2109" i="5"/>
  <c r="L2107" i="5"/>
  <c r="L2105" i="5"/>
  <c r="L2103" i="5"/>
  <c r="L2099" i="5"/>
  <c r="L2091" i="5"/>
  <c r="L2087" i="5"/>
  <c r="L2073" i="5"/>
  <c r="L2035" i="5"/>
  <c r="L2005" i="5"/>
  <c r="L1997" i="5"/>
  <c r="L1965" i="5"/>
  <c r="L1957" i="5"/>
  <c r="L1794" i="5"/>
  <c r="L1674" i="5"/>
  <c r="L1672" i="5"/>
  <c r="L1670" i="5"/>
  <c r="L1610" i="5"/>
  <c r="L1606" i="5"/>
  <c r="L1602" i="5"/>
  <c r="L1598" i="5"/>
  <c r="L1594" i="5"/>
  <c r="L1586" i="5"/>
  <c r="D1574" i="5"/>
  <c r="D1566" i="5"/>
  <c r="D1562" i="5"/>
  <c r="D1550" i="5"/>
  <c r="L1545" i="5"/>
  <c r="L1541" i="5"/>
  <c r="D1532" i="5"/>
  <c r="D1524" i="5"/>
  <c r="D1516" i="5"/>
  <c r="D1512" i="5"/>
  <c r="D1508" i="5"/>
  <c r="L1504" i="5"/>
  <c r="L1500" i="5"/>
  <c r="D1487" i="5"/>
  <c r="L1453" i="5"/>
  <c r="D1448" i="5"/>
  <c r="D1444" i="5"/>
  <c r="L1410" i="5"/>
  <c r="L1377" i="5"/>
  <c r="L1375" i="5"/>
  <c r="L1373" i="5"/>
  <c r="L1369" i="5"/>
  <c r="L1332" i="5"/>
  <c r="L1330" i="5"/>
  <c r="L1326" i="5"/>
  <c r="L1115" i="5"/>
  <c r="L904" i="5"/>
  <c r="D465" i="5"/>
  <c r="L781" i="5"/>
  <c r="L789" i="5"/>
  <c r="L797" i="5"/>
  <c r="D823" i="5"/>
  <c r="D825" i="5"/>
  <c r="D929" i="5"/>
  <c r="L1017" i="5"/>
  <c r="L1037" i="5"/>
  <c r="L1045" i="5"/>
  <c r="L1053" i="5"/>
  <c r="L1061" i="5"/>
  <c r="L1081" i="5"/>
  <c r="L1089" i="5"/>
  <c r="L136" i="3"/>
  <c r="I2" i="5" s="1"/>
  <c r="L137" i="3"/>
  <c r="I3" i="5" s="1"/>
  <c r="L360" i="3"/>
  <c r="I226" i="5" s="1"/>
  <c r="P358" i="3"/>
  <c r="N224" i="5" s="1"/>
  <c r="S356" i="3"/>
  <c r="Q355" i="3"/>
  <c r="V353" i="3"/>
  <c r="L352" i="3"/>
  <c r="I218" i="5" s="1"/>
  <c r="Q338" i="3"/>
  <c r="V336" i="3"/>
  <c r="L335" i="3"/>
  <c r="I201" i="5" s="1"/>
  <c r="P333" i="3"/>
  <c r="N199" i="5" s="1"/>
  <c r="S331" i="3"/>
  <c r="Q330" i="3"/>
  <c r="V328" i="3"/>
  <c r="L327" i="3"/>
  <c r="I193" i="5" s="1"/>
  <c r="P325" i="3"/>
  <c r="N191" i="5" s="1"/>
  <c r="S323" i="3"/>
  <c r="Q322" i="3"/>
  <c r="V320" i="3"/>
  <c r="L319" i="3"/>
  <c r="I185" i="5" s="1"/>
  <c r="P317" i="3"/>
  <c r="N183" i="5" s="1"/>
  <c r="S315" i="3"/>
  <c r="Q314" i="3"/>
  <c r="V312" i="3"/>
  <c r="Q311" i="3"/>
  <c r="V309" i="3"/>
  <c r="L308" i="3"/>
  <c r="I174" i="5" s="1"/>
  <c r="V294" i="3"/>
  <c r="L293" i="3"/>
  <c r="I159" i="5" s="1"/>
  <c r="P291" i="3"/>
  <c r="N157" i="5" s="1"/>
  <c r="S289" i="3"/>
  <c r="Q288" i="3"/>
  <c r="V286" i="3"/>
  <c r="L285" i="3"/>
  <c r="I151" i="5" s="1"/>
  <c r="P283" i="3"/>
  <c r="N149" i="5" s="1"/>
  <c r="S281" i="3"/>
  <c r="Q280" i="3"/>
  <c r="V278" i="3"/>
  <c r="L277" i="3"/>
  <c r="I143" i="5" s="1"/>
  <c r="P275" i="3"/>
  <c r="N141" i="5" s="1"/>
  <c r="S273" i="3"/>
  <c r="Q272" i="3"/>
  <c r="V270" i="3"/>
  <c r="L269" i="3"/>
  <c r="I135" i="5" s="1"/>
  <c r="P267" i="3"/>
  <c r="N133" i="5" s="1"/>
  <c r="S265" i="3"/>
  <c r="P252" i="3"/>
  <c r="N118" i="5" s="1"/>
  <c r="S250" i="3"/>
  <c r="Q249" i="3"/>
  <c r="V247" i="3"/>
  <c r="L246" i="3"/>
  <c r="I112" i="5" s="1"/>
  <c r="P244" i="3"/>
  <c r="N110" i="5" s="1"/>
  <c r="S242" i="3"/>
  <c r="Q241" i="3"/>
  <c r="V239" i="3"/>
  <c r="L238" i="3"/>
  <c r="I104" i="5" s="1"/>
  <c r="P236" i="3"/>
  <c r="N102" i="5" s="1"/>
  <c r="S234" i="3"/>
  <c r="Q233" i="3"/>
  <c r="V231" i="3"/>
  <c r="L230" i="3"/>
  <c r="I96" i="5" s="1"/>
  <c r="P228" i="3"/>
  <c r="N94" i="5" s="1"/>
  <c r="S226" i="3"/>
  <c r="Q225" i="3"/>
  <c r="V223" i="3"/>
  <c r="L222" i="3"/>
  <c r="I88" i="5" s="1"/>
  <c r="V208" i="3"/>
  <c r="L207" i="3"/>
  <c r="I73" i="5" s="1"/>
  <c r="P205" i="3"/>
  <c r="N71" i="5" s="1"/>
  <c r="S203" i="3"/>
  <c r="Q202" i="3"/>
  <c r="V200" i="3"/>
  <c r="L199" i="3"/>
  <c r="I65" i="5" s="1"/>
  <c r="P197" i="3"/>
  <c r="N63" i="5" s="1"/>
  <c r="S195" i="3"/>
  <c r="Q194" i="3"/>
  <c r="V192" i="3"/>
  <c r="L191" i="3"/>
  <c r="I57" i="5" s="1"/>
  <c r="P189" i="3"/>
  <c r="N55" i="5" s="1"/>
  <c r="S187" i="3"/>
  <c r="Q186" i="3"/>
  <c r="V184" i="3"/>
  <c r="L183" i="3"/>
  <c r="I49" i="5" s="1"/>
  <c r="P181" i="3"/>
  <c r="N47" i="5" s="1"/>
  <c r="S179" i="3"/>
  <c r="V140" i="3"/>
  <c r="V148" i="3"/>
  <c r="V156" i="3"/>
  <c r="V164" i="3"/>
  <c r="S143" i="3"/>
  <c r="S151" i="3"/>
  <c r="S159" i="3"/>
  <c r="Q146" i="3"/>
  <c r="Q154" i="3"/>
  <c r="Q162" i="3"/>
  <c r="P141" i="3"/>
  <c r="N7" i="5" s="1"/>
  <c r="P149" i="3"/>
  <c r="N15" i="5" s="1"/>
  <c r="P157" i="3"/>
  <c r="N23" i="5" s="1"/>
  <c r="P165" i="3"/>
  <c r="N31" i="5" s="1"/>
  <c r="L144" i="3"/>
  <c r="I10" i="5" s="1"/>
  <c r="L152" i="3"/>
  <c r="I18" i="5" s="1"/>
  <c r="L160" i="3"/>
  <c r="I26" i="5" s="1"/>
  <c r="Q191" i="3"/>
  <c r="S188" i="3"/>
  <c r="V185" i="3"/>
  <c r="S182" i="3"/>
  <c r="L180" i="3"/>
  <c r="I46" i="5" s="1"/>
  <c r="V147" i="3"/>
  <c r="V163" i="3"/>
  <c r="S150" i="3"/>
  <c r="S164" i="3"/>
  <c r="Q151" i="3"/>
  <c r="P140" i="3"/>
  <c r="N6" i="5" s="1"/>
  <c r="P156" i="3"/>
  <c r="N22" i="5" s="1"/>
  <c r="L141" i="3"/>
  <c r="I7" i="5" s="1"/>
  <c r="L155" i="3"/>
  <c r="I21" i="5" s="1"/>
  <c r="P361" i="3"/>
  <c r="N227" i="5" s="1"/>
  <c r="L363" i="3"/>
  <c r="I229" i="5" s="1"/>
  <c r="V364" i="3"/>
  <c r="Q366" i="3"/>
  <c r="S367" i="3"/>
  <c r="P369" i="3"/>
  <c r="N235" i="5" s="1"/>
  <c r="L371" i="3"/>
  <c r="I237" i="5" s="1"/>
  <c r="V372" i="3"/>
  <c r="Q374" i="3"/>
  <c r="S375" i="3"/>
  <c r="P377" i="3"/>
  <c r="N243" i="5" s="1"/>
  <c r="L379" i="3"/>
  <c r="I245" i="5" s="1"/>
  <c r="V380" i="3"/>
  <c r="L394" i="3"/>
  <c r="I260" i="5" s="1"/>
  <c r="V395" i="3"/>
  <c r="Q397" i="3"/>
  <c r="S398" i="3"/>
  <c r="P400" i="3"/>
  <c r="N266" i="5" s="1"/>
  <c r="L402" i="3"/>
  <c r="I268" i="5" s="1"/>
  <c r="V403" i="3"/>
  <c r="Q405" i="3"/>
  <c r="S406" i="3"/>
  <c r="P408" i="3"/>
  <c r="N274" i="5" s="1"/>
  <c r="L410" i="3"/>
  <c r="I276" i="5" s="1"/>
  <c r="V411" i="3"/>
  <c r="Q413" i="3"/>
  <c r="S414" i="3"/>
  <c r="P416" i="3"/>
  <c r="N282" i="5" s="1"/>
  <c r="L418" i="3"/>
  <c r="I284" i="5" s="1"/>
  <c r="V419" i="3"/>
  <c r="Q421" i="3"/>
  <c r="S422" i="3"/>
  <c r="P424" i="3"/>
  <c r="N290" i="5" s="1"/>
  <c r="S437" i="3"/>
  <c r="P439" i="3"/>
  <c r="N305" i="5" s="1"/>
  <c r="L441" i="3"/>
  <c r="I307" i="5" s="1"/>
  <c r="V442" i="3"/>
  <c r="Q444" i="3"/>
  <c r="S445" i="3"/>
  <c r="P447" i="3"/>
  <c r="N313" i="5" s="1"/>
  <c r="L449" i="3"/>
  <c r="I315" i="5" s="1"/>
  <c r="V450" i="3"/>
  <c r="Q452" i="3"/>
  <c r="S453" i="3"/>
  <c r="P455" i="3"/>
  <c r="N321" i="5" s="1"/>
  <c r="L457" i="3"/>
  <c r="I323" i="5" s="1"/>
  <c r="V458" i="3"/>
  <c r="Q460" i="3"/>
  <c r="S461" i="3"/>
  <c r="P463" i="3"/>
  <c r="N329" i="5" s="1"/>
  <c r="L465" i="3"/>
  <c r="I331" i="5" s="1"/>
  <c r="V466" i="3"/>
  <c r="L480" i="3"/>
  <c r="I346" i="5" s="1"/>
  <c r="V481" i="3"/>
  <c r="Q483" i="3"/>
  <c r="S484" i="3"/>
  <c r="P486" i="3"/>
  <c r="N352" i="5" s="1"/>
  <c r="L488" i="3"/>
  <c r="I354" i="5" s="1"/>
  <c r="V489" i="3"/>
  <c r="Q491" i="3"/>
  <c r="S492" i="3"/>
  <c r="P494" i="3"/>
  <c r="N360" i="5" s="1"/>
  <c r="L496" i="3"/>
  <c r="I362" i="5" s="1"/>
  <c r="V497" i="3"/>
  <c r="L500" i="3"/>
  <c r="I366" i="5" s="1"/>
  <c r="V501" i="3"/>
  <c r="L504" i="3"/>
  <c r="I370" i="5" s="1"/>
  <c r="V505" i="3"/>
  <c r="L508" i="3"/>
  <c r="I374" i="5" s="1"/>
  <c r="V509" i="3"/>
  <c r="L523" i="3"/>
  <c r="I389" i="5" s="1"/>
  <c r="V524" i="3"/>
  <c r="Q526" i="3"/>
  <c r="S527" i="3"/>
  <c r="P529" i="3"/>
  <c r="N395" i="5" s="1"/>
  <c r="L531" i="3"/>
  <c r="I397" i="5" s="1"/>
  <c r="V532" i="3"/>
  <c r="Q534" i="3"/>
  <c r="S535" i="3"/>
  <c r="P537" i="3"/>
  <c r="N403" i="5" s="1"/>
  <c r="L539" i="3"/>
  <c r="I405" i="5" s="1"/>
  <c r="V540" i="3"/>
  <c r="Q542" i="3"/>
  <c r="S543" i="3"/>
  <c r="P545" i="3"/>
  <c r="N411" i="5" s="1"/>
  <c r="L547" i="3"/>
  <c r="I413" i="5" s="1"/>
  <c r="V548" i="3"/>
  <c r="Q550" i="3"/>
  <c r="S551" i="3"/>
  <c r="P553" i="3"/>
  <c r="N419" i="5" s="1"/>
  <c r="S566" i="3"/>
  <c r="P568" i="3"/>
  <c r="N434" i="5" s="1"/>
  <c r="L570" i="3"/>
  <c r="I436" i="5" s="1"/>
  <c r="V571" i="3"/>
  <c r="Q573" i="3"/>
  <c r="S574" i="3"/>
  <c r="P576" i="3"/>
  <c r="N442" i="5" s="1"/>
  <c r="L578" i="3"/>
  <c r="I444" i="5" s="1"/>
  <c r="V579" i="3"/>
  <c r="Q581" i="3"/>
  <c r="S582" i="3"/>
  <c r="P584" i="3"/>
  <c r="N450" i="5" s="1"/>
  <c r="L586" i="3"/>
  <c r="I452" i="5" s="1"/>
  <c r="V587" i="3"/>
  <c r="Q589" i="3"/>
  <c r="S590" i="3"/>
  <c r="P592" i="3"/>
  <c r="N458" i="5" s="1"/>
  <c r="L594" i="3"/>
  <c r="I460" i="5" s="1"/>
  <c r="V595" i="3"/>
  <c r="L609" i="3"/>
  <c r="I475" i="5" s="1"/>
  <c r="V610" i="3"/>
  <c r="Q612" i="3"/>
  <c r="S613" i="3"/>
  <c r="P615" i="3"/>
  <c r="N481" i="5" s="1"/>
  <c r="L617" i="3"/>
  <c r="I483" i="5" s="1"/>
  <c r="V618" i="3"/>
  <c r="Q620" i="3"/>
  <c r="S621" i="3"/>
  <c r="P623" i="3"/>
  <c r="N489" i="5" s="1"/>
  <c r="L625" i="3"/>
  <c r="I491" i="5" s="1"/>
  <c r="V626" i="3"/>
  <c r="Q628" i="3"/>
  <c r="S629" i="3"/>
  <c r="P631" i="3"/>
  <c r="N497" i="5" s="1"/>
  <c r="L633" i="3"/>
  <c r="I499" i="5" s="1"/>
  <c r="V634" i="3"/>
  <c r="Q636" i="3"/>
  <c r="S637" i="3"/>
  <c r="P639" i="3"/>
  <c r="N505" i="5" s="1"/>
  <c r="S652" i="3"/>
  <c r="P654" i="3"/>
  <c r="N520" i="5" s="1"/>
  <c r="L656" i="3"/>
  <c r="I522" i="5" s="1"/>
  <c r="V657" i="3"/>
  <c r="Q659" i="3"/>
  <c r="S660" i="3"/>
  <c r="P662" i="3"/>
  <c r="N528" i="5" s="1"/>
  <c r="L664" i="3"/>
  <c r="I530" i="5" s="1"/>
  <c r="V665" i="3"/>
  <c r="Q667" i="3"/>
  <c r="S668" i="3"/>
  <c r="P670" i="3"/>
  <c r="N536" i="5" s="1"/>
  <c r="L672" i="3"/>
  <c r="I538" i="5" s="1"/>
  <c r="V673" i="3"/>
  <c r="Q675" i="3"/>
  <c r="S676" i="3"/>
  <c r="P678" i="3"/>
  <c r="N544" i="5" s="1"/>
  <c r="L680" i="3"/>
  <c r="I546" i="5" s="1"/>
  <c r="V681" i="3"/>
  <c r="L695" i="3"/>
  <c r="I561" i="5" s="1"/>
  <c r="V696" i="3"/>
  <c r="Q698" i="3"/>
  <c r="S699" i="3"/>
  <c r="P701" i="3"/>
  <c r="N567" i="5" s="1"/>
  <c r="L703" i="3"/>
  <c r="I569" i="5" s="1"/>
  <c r="V704" i="3"/>
  <c r="Q706" i="3"/>
  <c r="S707" i="3"/>
  <c r="P709" i="3"/>
  <c r="N575" i="5" s="1"/>
  <c r="L711" i="3"/>
  <c r="I577" i="5" s="1"/>
  <c r="V712" i="3"/>
  <c r="Q714" i="3"/>
  <c r="S715" i="3"/>
  <c r="P717" i="3"/>
  <c r="N583" i="5" s="1"/>
  <c r="L719" i="3"/>
  <c r="I585" i="5" s="1"/>
  <c r="V720" i="3"/>
  <c r="Q722" i="3"/>
  <c r="S723" i="3"/>
  <c r="P725" i="3"/>
  <c r="N591" i="5" s="1"/>
  <c r="S738" i="3"/>
  <c r="P740" i="3"/>
  <c r="N606" i="5" s="1"/>
  <c r="L742" i="3"/>
  <c r="I608" i="5" s="1"/>
  <c r="V743" i="3"/>
  <c r="Q745" i="3"/>
  <c r="S746" i="3"/>
  <c r="P748" i="3"/>
  <c r="N614" i="5" s="1"/>
  <c r="L750" i="3"/>
  <c r="I616" i="5" s="1"/>
  <c r="V751" i="3"/>
  <c r="Q753" i="3"/>
  <c r="S754" i="3"/>
  <c r="P756" i="3"/>
  <c r="N622" i="5" s="1"/>
  <c r="L758" i="3"/>
  <c r="I624" i="5" s="1"/>
  <c r="V759" i="3"/>
  <c r="Q761" i="3"/>
  <c r="S762" i="3"/>
  <c r="P764" i="3"/>
  <c r="N630" i="5" s="1"/>
  <c r="L766" i="3"/>
  <c r="I632" i="5" s="1"/>
  <c r="V767" i="3"/>
  <c r="L781" i="3"/>
  <c r="I647" i="5" s="1"/>
  <c r="V782" i="3"/>
  <c r="Q784" i="3"/>
  <c r="S785" i="3"/>
  <c r="P787" i="3"/>
  <c r="N653" i="5" s="1"/>
  <c r="L789" i="3"/>
  <c r="I655" i="5" s="1"/>
  <c r="V790" i="3"/>
  <c r="Q792" i="3"/>
  <c r="S793" i="3"/>
  <c r="P795" i="3"/>
  <c r="N661" i="5" s="1"/>
  <c r="L797" i="3"/>
  <c r="I663" i="5" s="1"/>
  <c r="V798" i="3"/>
  <c r="Q800" i="3"/>
  <c r="S801" i="3"/>
  <c r="P803" i="3"/>
  <c r="N669" i="5" s="1"/>
  <c r="L805" i="3"/>
  <c r="I671" i="5" s="1"/>
  <c r="V806" i="3"/>
  <c r="Q808" i="3"/>
  <c r="S809" i="3"/>
  <c r="P811" i="3"/>
  <c r="N677" i="5" s="1"/>
  <c r="S824" i="3"/>
  <c r="P826" i="3"/>
  <c r="N692" i="5" s="1"/>
  <c r="L828" i="3"/>
  <c r="I694" i="5" s="1"/>
  <c r="V829" i="3"/>
  <c r="Q831" i="3"/>
  <c r="S832" i="3"/>
  <c r="P834" i="3"/>
  <c r="N700" i="5" s="1"/>
  <c r="L836" i="3"/>
  <c r="I702" i="5" s="1"/>
  <c r="V837" i="3"/>
  <c r="Q839" i="3"/>
  <c r="S840" i="3"/>
  <c r="P842" i="3"/>
  <c r="N708" i="5" s="1"/>
  <c r="L844" i="3"/>
  <c r="I710" i="5" s="1"/>
  <c r="V845" i="3"/>
  <c r="Q847" i="3"/>
  <c r="S848" i="3"/>
  <c r="P850" i="3"/>
  <c r="N716" i="5" s="1"/>
  <c r="L852" i="3"/>
  <c r="I718" i="5" s="1"/>
  <c r="V853" i="3"/>
  <c r="L867" i="3"/>
  <c r="I733" i="5" s="1"/>
  <c r="V868" i="3"/>
  <c r="Q870" i="3"/>
  <c r="S871" i="3"/>
  <c r="P873" i="3"/>
  <c r="N739" i="5" s="1"/>
  <c r="L875" i="3"/>
  <c r="I741" i="5" s="1"/>
  <c r="V876" i="3"/>
  <c r="Q878" i="3"/>
  <c r="S879" i="3"/>
  <c r="P881" i="3"/>
  <c r="N747" i="5" s="1"/>
  <c r="L883" i="3"/>
  <c r="I749" i="5" s="1"/>
  <c r="V884" i="3"/>
  <c r="Q886" i="3"/>
  <c r="S887" i="3"/>
  <c r="P889" i="3"/>
  <c r="N755" i="5" s="1"/>
  <c r="L891" i="3"/>
  <c r="I757" i="5" s="1"/>
  <c r="V892" i="3"/>
  <c r="Q894" i="3"/>
  <c r="S895" i="3"/>
  <c r="P897" i="3"/>
  <c r="N763" i="5" s="1"/>
  <c r="S910" i="3"/>
  <c r="Q913" i="3"/>
  <c r="P916" i="3"/>
  <c r="N782" i="5" s="1"/>
  <c r="V919" i="3"/>
  <c r="S922" i="3"/>
  <c r="L926" i="3"/>
  <c r="I792" i="5" s="1"/>
  <c r="Q929" i="3"/>
  <c r="P932" i="3"/>
  <c r="N798" i="5" s="1"/>
  <c r="V935" i="3"/>
  <c r="S938" i="3"/>
  <c r="S953" i="3"/>
  <c r="L957" i="3"/>
  <c r="I823" i="5" s="1"/>
  <c r="Q960" i="3"/>
  <c r="P963" i="3"/>
  <c r="N829" i="5" s="1"/>
  <c r="V966" i="3"/>
  <c r="S969" i="3"/>
  <c r="L973" i="3"/>
  <c r="I839" i="5" s="1"/>
  <c r="Q976" i="3"/>
  <c r="P979" i="3"/>
  <c r="N845" i="5" s="1"/>
  <c r="V982" i="3"/>
  <c r="V997" i="3"/>
  <c r="S1000" i="3"/>
  <c r="L1004" i="3"/>
  <c r="I870" i="5" s="1"/>
  <c r="Q1007" i="3"/>
  <c r="P1010" i="3"/>
  <c r="N876" i="5" s="1"/>
  <c r="V1013" i="3"/>
  <c r="S1016" i="3"/>
  <c r="L1020" i="3"/>
  <c r="I886" i="5" s="1"/>
  <c r="Q1023" i="3"/>
  <c r="P1026" i="3"/>
  <c r="N892" i="5" s="1"/>
  <c r="P1041" i="3"/>
  <c r="N907" i="5" s="1"/>
  <c r="V1044" i="3"/>
  <c r="S1047" i="3"/>
  <c r="L1051" i="3"/>
  <c r="I917" i="5" s="1"/>
  <c r="Q1054" i="3"/>
  <c r="P1057" i="3"/>
  <c r="N923" i="5" s="1"/>
  <c r="V1060" i="3"/>
  <c r="S1063" i="3"/>
  <c r="L1067" i="3"/>
  <c r="I933" i="5" s="1"/>
  <c r="L1082" i="3"/>
  <c r="I948" i="5" s="1"/>
  <c r="Q1085" i="3"/>
  <c r="P1088" i="3"/>
  <c r="N954" i="5" s="1"/>
  <c r="V1091" i="3"/>
  <c r="S1094" i="3"/>
  <c r="L1098" i="3"/>
  <c r="I964" i="5" s="1"/>
  <c r="Q1101" i="3"/>
  <c r="P1104" i="3"/>
  <c r="N970" i="5" s="1"/>
  <c r="V1107" i="3"/>
  <c r="S1110" i="3"/>
  <c r="S1125" i="3"/>
  <c r="L1129" i="3"/>
  <c r="I995" i="5" s="1"/>
  <c r="Q1132" i="3"/>
  <c r="P1135" i="3"/>
  <c r="N1001" i="5" s="1"/>
  <c r="V1138" i="3"/>
  <c r="S1141" i="3"/>
  <c r="L1145" i="3"/>
  <c r="I1011" i="5" s="1"/>
  <c r="Q1148" i="3"/>
  <c r="P1151" i="3"/>
  <c r="N1017" i="5" s="1"/>
  <c r="V1154" i="3"/>
  <c r="V1169" i="3"/>
  <c r="S1172" i="3"/>
  <c r="L1176" i="3"/>
  <c r="I1042" i="5" s="1"/>
  <c r="Q1179" i="3"/>
  <c r="P1182" i="3"/>
  <c r="N1048" i="5" s="1"/>
  <c r="V1185" i="3"/>
  <c r="S1188" i="3"/>
  <c r="L1192" i="3"/>
  <c r="I1058" i="5" s="1"/>
  <c r="Q1195" i="3"/>
  <c r="P1198" i="3"/>
  <c r="N1064" i="5" s="1"/>
  <c r="P1213" i="3"/>
  <c r="N1079" i="5" s="1"/>
  <c r="V1216" i="3"/>
  <c r="S1219" i="3"/>
  <c r="L1223" i="3"/>
  <c r="I1089" i="5" s="1"/>
  <c r="Q1226" i="3"/>
  <c r="P1229" i="3"/>
  <c r="N1095" i="5" s="1"/>
  <c r="V1232" i="3"/>
  <c r="S1235" i="3"/>
  <c r="L1239" i="3"/>
  <c r="I1105" i="5" s="1"/>
  <c r="L1254" i="3"/>
  <c r="I1120" i="5" s="1"/>
  <c r="Q1257" i="3"/>
  <c r="P1260" i="3"/>
  <c r="N1126" i="5" s="1"/>
  <c r="V1263" i="3"/>
  <c r="S1266" i="3"/>
  <c r="L1270" i="3"/>
  <c r="I1136" i="5" s="1"/>
  <c r="Q1273" i="3"/>
  <c r="P1276" i="3"/>
  <c r="N1142" i="5" s="1"/>
  <c r="V1279" i="3"/>
  <c r="S1282" i="3"/>
  <c r="S1297" i="3"/>
  <c r="L1301" i="3"/>
  <c r="I1167" i="5" s="1"/>
  <c r="Q1304" i="3"/>
  <c r="P1307" i="3"/>
  <c r="N1173" i="5" s="1"/>
  <c r="V1310" i="3"/>
  <c r="S1313" i="3"/>
  <c r="L1317" i="3"/>
  <c r="I1183" i="5" s="1"/>
  <c r="Q1320" i="3"/>
  <c r="P1323" i="3"/>
  <c r="N1189" i="5" s="1"/>
  <c r="V1326" i="3"/>
  <c r="V1341" i="3"/>
  <c r="S1344" i="3"/>
  <c r="L1348" i="3"/>
  <c r="I1214" i="5" s="1"/>
  <c r="Q1351" i="3"/>
  <c r="P1354" i="3"/>
  <c r="N1220" i="5" s="1"/>
  <c r="V1357" i="3"/>
  <c r="S1360" i="3"/>
  <c r="L1364" i="3"/>
  <c r="I1230" i="5" s="1"/>
  <c r="Q1367" i="3"/>
  <c r="P1370" i="3"/>
  <c r="N1236" i="5" s="1"/>
  <c r="P1385" i="3"/>
  <c r="N1251" i="5" s="1"/>
  <c r="V1388" i="3"/>
  <c r="S1391" i="3"/>
  <c r="L1395" i="3"/>
  <c r="I1261" i="5" s="1"/>
  <c r="Q1398" i="3"/>
  <c r="P1401" i="3"/>
  <c r="N1267" i="5" s="1"/>
  <c r="V1404" i="3"/>
  <c r="S1407" i="3"/>
  <c r="L1411" i="3"/>
  <c r="I1277" i="5" s="1"/>
  <c r="L1426" i="3"/>
  <c r="I1292" i="5" s="1"/>
  <c r="Q1429" i="3"/>
  <c r="P1432" i="3"/>
  <c r="N1298" i="5" s="1"/>
  <c r="V1435" i="3"/>
  <c r="S1438" i="3"/>
  <c r="L1442" i="3"/>
  <c r="I1308" i="5" s="1"/>
  <c r="Q1445" i="3"/>
  <c r="P1448" i="3"/>
  <c r="N1314" i="5" s="1"/>
  <c r="V1451" i="3"/>
  <c r="S1454" i="3"/>
  <c r="S1469" i="3"/>
  <c r="L1473" i="3"/>
  <c r="I1339" i="5" s="1"/>
  <c r="Q1476" i="3"/>
  <c r="P1479" i="3"/>
  <c r="N1345" i="5" s="1"/>
  <c r="V1482" i="3"/>
  <c r="S1485" i="3"/>
  <c r="L1489" i="3"/>
  <c r="I1355" i="5" s="1"/>
  <c r="Q1492" i="3"/>
  <c r="P1495" i="3"/>
  <c r="N1361" i="5" s="1"/>
  <c r="P362" i="3"/>
  <c r="N228" i="5" s="1"/>
  <c r="V365" i="3"/>
  <c r="S368" i="3"/>
  <c r="L372" i="3"/>
  <c r="I238" i="5" s="1"/>
  <c r="Q375" i="3"/>
  <c r="P378" i="3"/>
  <c r="N244" i="5" s="1"/>
  <c r="V381" i="3"/>
  <c r="L397" i="3"/>
  <c r="I263" i="5" s="1"/>
  <c r="Q400" i="3"/>
  <c r="P403" i="3"/>
  <c r="N269" i="5" s="1"/>
  <c r="V406" i="3"/>
  <c r="S409" i="3"/>
  <c r="L413" i="3"/>
  <c r="I279" i="5" s="1"/>
  <c r="Q416" i="3"/>
  <c r="P419" i="3"/>
  <c r="N285" i="5" s="1"/>
  <c r="V422" i="3"/>
  <c r="L438" i="3"/>
  <c r="I304" i="5" s="1"/>
  <c r="Q441" i="3"/>
  <c r="P444" i="3"/>
  <c r="N310" i="5" s="1"/>
  <c r="V447" i="3"/>
  <c r="S450" i="3"/>
  <c r="L454" i="3"/>
  <c r="I320" i="5" s="1"/>
  <c r="Q457" i="3"/>
  <c r="P460" i="3"/>
  <c r="N326" i="5" s="1"/>
  <c r="V463" i="3"/>
  <c r="S466" i="3"/>
  <c r="Q482" i="3"/>
  <c r="P485" i="3"/>
  <c r="N351" i="5" s="1"/>
  <c r="V488" i="3"/>
  <c r="S491" i="3"/>
  <c r="L495" i="3"/>
  <c r="I361" i="5" s="1"/>
  <c r="Q498" i="3"/>
  <c r="Q502" i="3"/>
  <c r="Q506" i="3"/>
  <c r="Q510" i="3"/>
  <c r="V525" i="3"/>
  <c r="S528" i="3"/>
  <c r="L532" i="3"/>
  <c r="I398" i="5" s="1"/>
  <c r="Q535" i="3"/>
  <c r="P538" i="3"/>
  <c r="N404" i="5" s="1"/>
  <c r="V541" i="3"/>
  <c r="S544" i="3"/>
  <c r="L548" i="3"/>
  <c r="I414" i="5" s="1"/>
  <c r="Q551" i="3"/>
  <c r="V566" i="3"/>
  <c r="S569" i="3"/>
  <c r="L573" i="3"/>
  <c r="I439" i="5" s="1"/>
  <c r="Q576" i="3"/>
  <c r="P579" i="3"/>
  <c r="N445" i="5" s="1"/>
  <c r="V582" i="3"/>
  <c r="S585" i="3"/>
  <c r="L589" i="3"/>
  <c r="I455" i="5" s="1"/>
  <c r="Q592" i="3"/>
  <c r="P595" i="3"/>
  <c r="N461" i="5" s="1"/>
  <c r="S610" i="3"/>
  <c r="L614" i="3"/>
  <c r="I480" i="5" s="1"/>
  <c r="Q617" i="3"/>
  <c r="P620" i="3"/>
  <c r="N486" i="5" s="1"/>
  <c r="V623" i="3"/>
  <c r="S626" i="3"/>
  <c r="L630" i="3"/>
  <c r="I496" i="5" s="1"/>
  <c r="Q633" i="3"/>
  <c r="P636" i="3"/>
  <c r="N502" i="5" s="1"/>
  <c r="V639" i="3"/>
  <c r="L655" i="3"/>
  <c r="I521" i="5" s="1"/>
  <c r="Q658" i="3"/>
  <c r="P661" i="3"/>
  <c r="N527" i="5" s="1"/>
  <c r="V664" i="3"/>
  <c r="S667" i="3"/>
  <c r="L671" i="3"/>
  <c r="I537" i="5" s="1"/>
  <c r="Q674" i="3"/>
  <c r="P677" i="3"/>
  <c r="N543" i="5" s="1"/>
  <c r="V680" i="3"/>
  <c r="L696" i="3"/>
  <c r="I562" i="5" s="1"/>
  <c r="Q699" i="3"/>
  <c r="P702" i="3"/>
  <c r="N568" i="5" s="1"/>
  <c r="V705" i="3"/>
  <c r="S708" i="3"/>
  <c r="L712" i="3"/>
  <c r="I578" i="5" s="1"/>
  <c r="Q715" i="3"/>
  <c r="P718" i="3"/>
  <c r="N584" i="5" s="1"/>
  <c r="V721" i="3"/>
  <c r="S724" i="3"/>
  <c r="Q740" i="3"/>
  <c r="P743" i="3"/>
  <c r="N609" i="5" s="1"/>
  <c r="V746" i="3"/>
  <c r="S749" i="3"/>
  <c r="L753" i="3"/>
  <c r="I619" i="5" s="1"/>
  <c r="Q756" i="3"/>
  <c r="P759" i="3"/>
  <c r="N625" i="5" s="1"/>
  <c r="V762" i="3"/>
  <c r="S765" i="3"/>
  <c r="Q781" i="3"/>
  <c r="P784" i="3"/>
  <c r="N650" i="5" s="1"/>
  <c r="V787" i="3"/>
  <c r="S790" i="3"/>
  <c r="L794" i="3"/>
  <c r="I660" i="5" s="1"/>
  <c r="Q797" i="3"/>
  <c r="P800" i="3"/>
  <c r="N666" i="5" s="1"/>
  <c r="V803" i="3"/>
  <c r="S806" i="3"/>
  <c r="L810" i="3"/>
  <c r="I676" i="5" s="1"/>
  <c r="P825" i="3"/>
  <c r="N691" i="5" s="1"/>
  <c r="V828" i="3"/>
  <c r="S831" i="3"/>
  <c r="L835" i="3"/>
  <c r="I701" i="5" s="1"/>
  <c r="Q838" i="3"/>
  <c r="P841" i="3"/>
  <c r="N707" i="5" s="1"/>
  <c r="V844" i="3"/>
  <c r="S847" i="3"/>
  <c r="L851" i="3"/>
  <c r="I717" i="5" s="1"/>
  <c r="Q854" i="3"/>
  <c r="V869" i="3"/>
  <c r="S872" i="3"/>
  <c r="L876" i="3"/>
  <c r="I742" i="5" s="1"/>
  <c r="Q879" i="3"/>
  <c r="P882" i="3"/>
  <c r="N748" i="5" s="1"/>
  <c r="V885" i="3"/>
  <c r="S888" i="3"/>
  <c r="L892" i="3"/>
  <c r="I758" i="5" s="1"/>
  <c r="Q895" i="3"/>
  <c r="V910" i="3"/>
  <c r="S913" i="3"/>
  <c r="L917" i="3"/>
  <c r="I783" i="5" s="1"/>
  <c r="Q920" i="3"/>
  <c r="P923" i="3"/>
  <c r="N789" i="5" s="1"/>
  <c r="V926" i="3"/>
  <c r="S929" i="3"/>
  <c r="L933" i="3"/>
  <c r="I799" i="5" s="1"/>
  <c r="Q936" i="3"/>
  <c r="P939" i="3"/>
  <c r="N805" i="5" s="1"/>
  <c r="S954" i="3"/>
  <c r="L958" i="3"/>
  <c r="I824" i="5" s="1"/>
  <c r="Q961" i="3"/>
  <c r="P964" i="3"/>
  <c r="N830" i="5" s="1"/>
  <c r="V967" i="3"/>
  <c r="S970" i="3"/>
  <c r="L974" i="3"/>
  <c r="I840" i="5" s="1"/>
  <c r="Q977" i="3"/>
  <c r="P980" i="3"/>
  <c r="N846" i="5" s="1"/>
  <c r="V983" i="3"/>
  <c r="L999" i="3"/>
  <c r="I865" i="5" s="1"/>
  <c r="Q1002" i="3"/>
  <c r="P1005" i="3"/>
  <c r="N871" i="5" s="1"/>
  <c r="V1008" i="3"/>
  <c r="S1011" i="3"/>
  <c r="L1015" i="3"/>
  <c r="I881" i="5" s="1"/>
  <c r="Q1018" i="3"/>
  <c r="P1021" i="3"/>
  <c r="N887" i="5" s="1"/>
  <c r="V1024" i="3"/>
  <c r="L1040" i="3"/>
  <c r="I906" i="5" s="1"/>
  <c r="Q1043" i="3"/>
  <c r="P1046" i="3"/>
  <c r="N912" i="5" s="1"/>
  <c r="V1049" i="3"/>
  <c r="S1052" i="3"/>
  <c r="L1056" i="3"/>
  <c r="I922" i="5" s="1"/>
  <c r="Q1059" i="3"/>
  <c r="P1062" i="3"/>
  <c r="N928" i="5" s="1"/>
  <c r="V1065" i="3"/>
  <c r="S1068" i="3"/>
  <c r="Q1084" i="3"/>
  <c r="P1087" i="3"/>
  <c r="N953" i="5" s="1"/>
  <c r="V1090" i="3"/>
  <c r="S1093" i="3"/>
  <c r="L1097" i="3"/>
  <c r="I963" i="5" s="1"/>
  <c r="Q1100" i="3"/>
  <c r="P1103" i="3"/>
  <c r="N969" i="5" s="1"/>
  <c r="V1106" i="3"/>
  <c r="S1109" i="3"/>
  <c r="Q1125" i="3"/>
  <c r="P1128" i="3"/>
  <c r="N994" i="5" s="1"/>
  <c r="V1131" i="3"/>
  <c r="S1134" i="3"/>
  <c r="L1138" i="3"/>
  <c r="I1004" i="5" s="1"/>
  <c r="Q1141" i="3"/>
  <c r="P1144" i="3"/>
  <c r="N1010" i="5" s="1"/>
  <c r="V1147" i="3"/>
  <c r="S1150" i="3"/>
  <c r="L1154" i="3"/>
  <c r="I1020" i="5" s="1"/>
  <c r="P1169" i="3"/>
  <c r="N1035" i="5" s="1"/>
  <c r="V1172" i="3"/>
  <c r="S1175" i="3"/>
  <c r="L1179" i="3"/>
  <c r="I1045" i="5" s="1"/>
  <c r="Q1182" i="3"/>
  <c r="P1185" i="3"/>
  <c r="N1051" i="5" s="1"/>
  <c r="V1188" i="3"/>
  <c r="S1191" i="3"/>
  <c r="L1195" i="3"/>
  <c r="I1061" i="5" s="1"/>
  <c r="Q1198" i="3"/>
  <c r="V1213" i="3"/>
  <c r="S1216" i="3"/>
  <c r="L1220" i="3"/>
  <c r="I1086" i="5" s="1"/>
  <c r="Q1223" i="3"/>
  <c r="P1226" i="3"/>
  <c r="N1092" i="5" s="1"/>
  <c r="V1229" i="3"/>
  <c r="S1232" i="3"/>
  <c r="L1236" i="3"/>
  <c r="I1102" i="5" s="1"/>
  <c r="Q1239" i="3"/>
  <c r="V1254" i="3"/>
  <c r="S1257" i="3"/>
  <c r="L1261" i="3"/>
  <c r="I1127" i="5" s="1"/>
  <c r="Q1264" i="3"/>
  <c r="P1267" i="3"/>
  <c r="N1133" i="5" s="1"/>
  <c r="V1270" i="3"/>
  <c r="S1273" i="3"/>
  <c r="L1277" i="3"/>
  <c r="I1143" i="5" s="1"/>
  <c r="Q1280" i="3"/>
  <c r="P1283" i="3"/>
  <c r="N1149" i="5" s="1"/>
  <c r="S1298" i="3"/>
  <c r="L1302" i="3"/>
  <c r="I1168" i="5" s="1"/>
  <c r="Q1305" i="3"/>
  <c r="P1308" i="3"/>
  <c r="N1174" i="5" s="1"/>
  <c r="V1311" i="3"/>
  <c r="S1314" i="3"/>
  <c r="L1318" i="3"/>
  <c r="I1184" i="5" s="1"/>
  <c r="Q1321" i="3"/>
  <c r="P1324" i="3"/>
  <c r="N1190" i="5" s="1"/>
  <c r="V1327" i="3"/>
  <c r="L1343" i="3"/>
  <c r="I1209" i="5" s="1"/>
  <c r="Q1346" i="3"/>
  <c r="P1349" i="3"/>
  <c r="N1215" i="5" s="1"/>
  <c r="V1352" i="3"/>
  <c r="S1355" i="3"/>
  <c r="L1359" i="3"/>
  <c r="I1225" i="5" s="1"/>
  <c r="Q1362" i="3"/>
  <c r="P1365" i="3"/>
  <c r="N1231" i="5" s="1"/>
  <c r="V1368" i="3"/>
  <c r="L1384" i="3"/>
  <c r="I1250" i="5" s="1"/>
  <c r="Q1387" i="3"/>
  <c r="P1390" i="3"/>
  <c r="N1256" i="5" s="1"/>
  <c r="V1393" i="3"/>
  <c r="S1396" i="3"/>
  <c r="L1400" i="3"/>
  <c r="I1266" i="5" s="1"/>
  <c r="Q1403" i="3"/>
  <c r="P1406" i="3"/>
  <c r="N1272" i="5" s="1"/>
  <c r="V1409" i="3"/>
  <c r="S1412" i="3"/>
  <c r="Q1428" i="3"/>
  <c r="P1431" i="3"/>
  <c r="N1297" i="5" s="1"/>
  <c r="V1434" i="3"/>
  <c r="S1437" i="3"/>
  <c r="L1441" i="3"/>
  <c r="I1307" i="5" s="1"/>
  <c r="Q1444" i="3"/>
  <c r="P1447" i="3"/>
  <c r="N1313" i="5" s="1"/>
  <c r="V1450" i="3"/>
  <c r="S1453" i="3"/>
  <c r="Q1469" i="3"/>
  <c r="P1472" i="3"/>
  <c r="N1338" i="5" s="1"/>
  <c r="V1475" i="3"/>
  <c r="P1480" i="3"/>
  <c r="N1346" i="5" s="1"/>
  <c r="S1486" i="3"/>
  <c r="Q1493" i="3"/>
  <c r="P1499" i="3"/>
  <c r="N1365" i="5" s="1"/>
  <c r="V1517" i="3"/>
  <c r="L1524" i="3"/>
  <c r="I1390" i="5" s="1"/>
  <c r="P1530" i="3"/>
  <c r="N1396" i="5" s="1"/>
  <c r="S1536" i="3"/>
  <c r="L1555" i="3"/>
  <c r="I1421" i="5" s="1"/>
  <c r="P1561" i="3"/>
  <c r="N1427" i="5" s="1"/>
  <c r="S1567" i="3"/>
  <c r="Q1574" i="3"/>
  <c r="V1580" i="3"/>
  <c r="S1598" i="3"/>
  <c r="Q1605" i="3"/>
  <c r="V1611" i="3"/>
  <c r="L1618" i="3"/>
  <c r="I1484" i="5" s="1"/>
  <c r="P1624" i="3"/>
  <c r="N1490" i="5" s="1"/>
  <c r="V1642" i="3"/>
  <c r="L1649" i="3"/>
  <c r="I1515" i="5" s="1"/>
  <c r="P1655" i="3"/>
  <c r="N1521" i="5" s="1"/>
  <c r="S1661" i="3"/>
  <c r="Q1668" i="3"/>
  <c r="P1686" i="3"/>
  <c r="N1552" i="5" s="1"/>
  <c r="S1692" i="3"/>
  <c r="Q1699" i="3"/>
  <c r="V1705" i="3"/>
  <c r="L1712" i="3"/>
  <c r="I1578" i="5" s="1"/>
  <c r="Q1730" i="3"/>
  <c r="V1736" i="3"/>
  <c r="L1743" i="3"/>
  <c r="I1609" i="5" s="1"/>
  <c r="P1749" i="3"/>
  <c r="N1615" i="5" s="1"/>
  <c r="S1755" i="3"/>
  <c r="L1774" i="3"/>
  <c r="I1640" i="5" s="1"/>
  <c r="P1780" i="3"/>
  <c r="N1646" i="5" s="1"/>
  <c r="S1786" i="3"/>
  <c r="Q1793" i="3"/>
  <c r="V1799" i="3"/>
  <c r="S1817" i="3"/>
  <c r="Q1824" i="3"/>
  <c r="V1830" i="3"/>
  <c r="L1837" i="3"/>
  <c r="I1703" i="5" s="1"/>
  <c r="P1843" i="3"/>
  <c r="N1709" i="5" s="1"/>
  <c r="V1861" i="3"/>
  <c r="L1868" i="3"/>
  <c r="I1734" i="5" s="1"/>
  <c r="P1874" i="3"/>
  <c r="N1740" i="5" s="1"/>
  <c r="S1880" i="3"/>
  <c r="L1899" i="3"/>
  <c r="I1765" i="5" s="1"/>
  <c r="P1905" i="3"/>
  <c r="N1771" i="5" s="1"/>
  <c r="S1911" i="3"/>
  <c r="Q1918" i="3"/>
  <c r="V1924" i="3"/>
  <c r="S1942" i="3"/>
  <c r="Q1949" i="3"/>
  <c r="V1955" i="3"/>
  <c r="L1962" i="3"/>
  <c r="I1828" i="5" s="1"/>
  <c r="P1968" i="3"/>
  <c r="N1834" i="5" s="1"/>
  <c r="V1986" i="3"/>
  <c r="L1993" i="3"/>
  <c r="I1859" i="5" s="1"/>
  <c r="P1999" i="3"/>
  <c r="N1865" i="5" s="1"/>
  <c r="S2005" i="3"/>
  <c r="Q2012" i="3"/>
  <c r="P2030" i="3"/>
  <c r="N1896" i="5" s="1"/>
  <c r="S2036" i="3"/>
  <c r="Q2043" i="3"/>
  <c r="V2049" i="3"/>
  <c r="L2056" i="3"/>
  <c r="I1922" i="5" s="1"/>
  <c r="Q2074" i="3"/>
  <c r="V2080" i="3"/>
  <c r="L2087" i="3"/>
  <c r="I1953" i="5" s="1"/>
  <c r="P2093" i="3"/>
  <c r="N1959" i="5" s="1"/>
  <c r="S2099" i="3"/>
  <c r="L2118" i="3"/>
  <c r="I1984" i="5" s="1"/>
  <c r="P2124" i="3"/>
  <c r="N1990" i="5" s="1"/>
  <c r="S2130" i="3"/>
  <c r="Q2137" i="3"/>
  <c r="V2143" i="3"/>
  <c r="S2161" i="3"/>
  <c r="Q2168" i="3"/>
  <c r="V2174" i="3"/>
  <c r="L2181" i="3"/>
  <c r="I2047" i="5" s="1"/>
  <c r="P2187" i="3"/>
  <c r="N2053" i="5" s="1"/>
  <c r="V2205" i="3"/>
  <c r="L2212" i="3"/>
  <c r="I2078" i="5" s="1"/>
  <c r="P2218" i="3"/>
  <c r="N2084" i="5" s="1"/>
  <c r="S2224" i="3"/>
  <c r="L2243" i="3"/>
  <c r="I2109" i="5" s="1"/>
  <c r="P2249" i="3"/>
  <c r="N2115" i="5" s="1"/>
  <c r="S2255" i="3"/>
  <c r="Q2262" i="3"/>
  <c r="V2268" i="3"/>
  <c r="S2286" i="3"/>
  <c r="Q2293" i="3"/>
  <c r="Q1497" i="3"/>
  <c r="S1515" i="3"/>
  <c r="Q1522" i="3"/>
  <c r="S1531" i="3"/>
  <c r="S1556" i="3"/>
  <c r="V1569" i="3"/>
  <c r="P1582" i="3"/>
  <c r="N1448" i="5" s="1"/>
  <c r="P1607" i="3"/>
  <c r="N1473" i="5" s="1"/>
  <c r="Q1620" i="3"/>
  <c r="Q1645" i="3"/>
  <c r="L1658" i="3"/>
  <c r="I1524" i="5" s="1"/>
  <c r="S1670" i="3"/>
  <c r="S1695" i="3"/>
  <c r="V1708" i="3"/>
  <c r="V1733" i="3"/>
  <c r="P1746" i="3"/>
  <c r="N1612" i="5" s="1"/>
  <c r="P1771" i="3"/>
  <c r="N1637" i="5" s="1"/>
  <c r="Q1784" i="3"/>
  <c r="L1797" i="3"/>
  <c r="I1663" i="5" s="1"/>
  <c r="L1822" i="3"/>
  <c r="I1688" i="5" s="1"/>
  <c r="S1834" i="3"/>
  <c r="S1863" i="3"/>
  <c r="V1901" i="3"/>
  <c r="Q1927" i="3"/>
  <c r="L1965" i="3"/>
  <c r="I1831" i="5" s="1"/>
  <c r="S2002" i="3"/>
  <c r="V2040" i="3"/>
  <c r="P2078" i="3"/>
  <c r="N1944" i="5" s="1"/>
  <c r="Q2116" i="3"/>
  <c r="S2141" i="3"/>
  <c r="V2179" i="3"/>
  <c r="Q2247" i="3"/>
  <c r="S336" i="3"/>
  <c r="S272" i="3"/>
  <c r="Q197" i="3"/>
  <c r="D4077" i="5"/>
  <c r="L4076" i="5"/>
  <c r="L4075" i="5"/>
  <c r="D4034" i="5"/>
  <c r="D3733" i="5"/>
  <c r="L3732" i="5"/>
  <c r="L3731" i="5"/>
  <c r="D3690" i="5"/>
  <c r="D3518" i="5"/>
  <c r="L3517" i="5"/>
  <c r="L3516" i="5"/>
  <c r="D3475" i="5"/>
  <c r="D3432" i="5"/>
  <c r="D3355" i="5"/>
  <c r="D3354" i="5"/>
  <c r="D3353" i="5"/>
  <c r="D3352" i="5"/>
  <c r="L3302" i="5"/>
  <c r="D3260" i="5"/>
  <c r="L3259" i="5"/>
  <c r="L3258" i="5"/>
  <c r="L3130" i="5"/>
  <c r="L3129" i="5"/>
  <c r="L2829" i="5"/>
  <c r="L2828" i="5"/>
  <c r="D2615" i="5"/>
  <c r="L2614" i="5"/>
  <c r="L2613" i="5"/>
  <c r="D2572" i="5"/>
  <c r="D2529" i="5"/>
  <c r="D2486" i="5"/>
  <c r="D2443" i="5"/>
  <c r="L2442" i="5"/>
  <c r="L2441" i="5"/>
  <c r="D2400" i="5"/>
  <c r="L2399" i="5"/>
  <c r="L2398" i="5"/>
  <c r="D2357" i="5"/>
  <c r="D2194" i="5"/>
  <c r="D2193" i="5"/>
  <c r="D2191" i="5"/>
  <c r="D2190" i="5"/>
  <c r="D2189" i="5"/>
  <c r="D2188" i="5"/>
  <c r="D2187" i="5"/>
  <c r="D2186" i="5"/>
  <c r="D2185" i="5"/>
  <c r="L3567" i="5"/>
  <c r="D2061" i="5"/>
  <c r="D2060" i="5"/>
  <c r="D1893" i="5"/>
  <c r="D1719" i="5"/>
  <c r="D1716" i="5"/>
  <c r="D2" i="5"/>
  <c r="D3991" i="5"/>
  <c r="L3947" i="5"/>
  <c r="L3946" i="5"/>
  <c r="D3647" i="5"/>
  <c r="L2404" i="5"/>
  <c r="L2403" i="5"/>
  <c r="L2402" i="5"/>
  <c r="L2401" i="5"/>
  <c r="L2400" i="5"/>
  <c r="L2184" i="5"/>
  <c r="L2183" i="5"/>
  <c r="D2147" i="5"/>
  <c r="D1963" i="5"/>
  <c r="D1956" i="5"/>
  <c r="D1932" i="5"/>
  <c r="D1628" i="5"/>
  <c r="D1591" i="5"/>
  <c r="D1589" i="5"/>
  <c r="D1549" i="5"/>
  <c r="D1548" i="5"/>
  <c r="D1541" i="5"/>
  <c r="D1499" i="5"/>
  <c r="D1497" i="5"/>
  <c r="D1195" i="5"/>
  <c r="D1151" i="5"/>
  <c r="D1113" i="5"/>
  <c r="D946" i="5"/>
  <c r="D944" i="5"/>
  <c r="D941" i="5"/>
  <c r="D939" i="5"/>
  <c r="D902" i="5"/>
  <c r="D901" i="5"/>
  <c r="D900" i="5"/>
  <c r="D897" i="5"/>
  <c r="D859" i="5"/>
  <c r="D854" i="5"/>
  <c r="D853" i="5"/>
  <c r="D771" i="5"/>
  <c r="D770" i="5"/>
  <c r="D769" i="5"/>
  <c r="D768" i="5"/>
  <c r="D689" i="5"/>
  <c r="D687" i="5"/>
  <c r="D686" i="5"/>
  <c r="D685" i="5"/>
  <c r="D684" i="5"/>
  <c r="D635" i="5"/>
  <c r="D602" i="5"/>
  <c r="D595" i="5"/>
  <c r="D517" i="5"/>
  <c r="D512" i="5"/>
  <c r="D464" i="5"/>
  <c r="D430" i="5"/>
  <c r="D424" i="5"/>
  <c r="D423" i="5"/>
  <c r="D345" i="5"/>
  <c r="D342" i="5"/>
  <c r="D341" i="5"/>
  <c r="D291" i="5"/>
  <c r="D258" i="5"/>
  <c r="D251" i="5"/>
  <c r="D206" i="5"/>
  <c r="D173" i="5"/>
  <c r="D168" i="5"/>
  <c r="D166" i="5"/>
  <c r="D119" i="5"/>
  <c r="D87" i="5"/>
  <c r="D80" i="5"/>
  <c r="D79" i="5"/>
  <c r="L3561" i="5"/>
  <c r="D3346" i="5"/>
  <c r="L3345" i="5"/>
  <c r="L3344" i="5"/>
  <c r="D3303" i="5"/>
  <c r="L2786" i="5"/>
  <c r="L2785" i="5"/>
  <c r="D2314" i="5"/>
  <c r="L2313" i="5"/>
  <c r="L2312" i="5"/>
  <c r="D2271" i="5"/>
  <c r="D2228" i="5"/>
  <c r="V2200" i="3"/>
  <c r="Q2202" i="3"/>
  <c r="S2203" i="3"/>
  <c r="P2205" i="3"/>
  <c r="N2071" i="5" s="1"/>
  <c r="L2207" i="3"/>
  <c r="I2073" i="5" s="1"/>
  <c r="V2208" i="3"/>
  <c r="Q2210" i="3"/>
  <c r="S2211" i="3"/>
  <c r="P2213" i="3"/>
  <c r="N2079" i="5" s="1"/>
  <c r="L2215" i="3"/>
  <c r="I2081" i="5" s="1"/>
  <c r="V2216" i="3"/>
  <c r="Q2218" i="3"/>
  <c r="S2219" i="3"/>
  <c r="P2221" i="3"/>
  <c r="N2087" i="5" s="1"/>
  <c r="L2223" i="3"/>
  <c r="I2089" i="5" s="1"/>
  <c r="V2224" i="3"/>
  <c r="Q2226" i="3"/>
  <c r="S2227" i="3"/>
  <c r="P2229" i="3"/>
  <c r="N2095" i="5" s="1"/>
  <c r="Q2243" i="3"/>
  <c r="S2244" i="3"/>
  <c r="P2246" i="3"/>
  <c r="N2112" i="5" s="1"/>
  <c r="L2248" i="3"/>
  <c r="I2114" i="5" s="1"/>
  <c r="V2249" i="3"/>
  <c r="Q2251" i="3"/>
  <c r="S2252" i="3"/>
  <c r="P2254" i="3"/>
  <c r="N2120" i="5" s="1"/>
  <c r="L2256" i="3"/>
  <c r="I2122" i="5" s="1"/>
  <c r="V2257" i="3"/>
  <c r="Q2259" i="3"/>
  <c r="S2260" i="3"/>
  <c r="P2262" i="3"/>
  <c r="N2128" i="5" s="1"/>
  <c r="L2264" i="3"/>
  <c r="I2130" i="5" s="1"/>
  <c r="V2265" i="3"/>
  <c r="Q2267" i="3"/>
  <c r="S2268" i="3"/>
  <c r="P2270" i="3"/>
  <c r="N2136" i="5" s="1"/>
  <c r="L2272" i="3"/>
  <c r="I2138" i="5" s="1"/>
  <c r="V2273" i="3"/>
  <c r="P2287" i="3"/>
  <c r="N2153" i="5" s="1"/>
  <c r="L2289" i="3"/>
  <c r="I2155" i="5" s="1"/>
  <c r="V2290" i="3"/>
  <c r="Q2292" i="3"/>
  <c r="S2293" i="3"/>
  <c r="P2295" i="3"/>
  <c r="N2161" i="5" s="1"/>
  <c r="L2297" i="3"/>
  <c r="I2163" i="5" s="1"/>
  <c r="V2298" i="3"/>
  <c r="L359" i="3"/>
  <c r="I225" i="5" s="1"/>
  <c r="P357" i="3"/>
  <c r="N223" i="5" s="1"/>
  <c r="S355" i="3"/>
  <c r="Q354" i="3"/>
  <c r="V352" i="3"/>
  <c r="L351" i="3"/>
  <c r="I217" i="5" s="1"/>
  <c r="V337" i="3"/>
  <c r="L336" i="3"/>
  <c r="I202" i="5" s="1"/>
  <c r="P334" i="3"/>
  <c r="N200" i="5" s="1"/>
  <c r="S332" i="3"/>
  <c r="Q331" i="3"/>
  <c r="V329" i="3"/>
  <c r="L328" i="3"/>
  <c r="I194" i="5" s="1"/>
  <c r="P326" i="3"/>
  <c r="N192" i="5" s="1"/>
  <c r="S324" i="3"/>
  <c r="Q323" i="3"/>
  <c r="V321" i="3"/>
  <c r="L320" i="3"/>
  <c r="I186" i="5" s="1"/>
  <c r="P318" i="3"/>
  <c r="N184" i="5" s="1"/>
  <c r="S316" i="3"/>
  <c r="Q315" i="3"/>
  <c r="V313" i="3"/>
  <c r="P311" i="3"/>
  <c r="N177" i="5" s="1"/>
  <c r="S309" i="3"/>
  <c r="Q308" i="3"/>
  <c r="P294" i="3"/>
  <c r="N160" i="5" s="1"/>
  <c r="S292" i="3"/>
  <c r="Q291" i="3"/>
  <c r="V289" i="3"/>
  <c r="L288" i="3"/>
  <c r="I154" i="5" s="1"/>
  <c r="P286" i="3"/>
  <c r="N152" i="5" s="1"/>
  <c r="S284" i="3"/>
  <c r="Q283" i="3"/>
  <c r="V281" i="3"/>
  <c r="L280" i="3"/>
  <c r="I146" i="5" s="1"/>
  <c r="P278" i="3"/>
  <c r="N144" i="5" s="1"/>
  <c r="S276" i="3"/>
  <c r="Q275" i="3"/>
  <c r="V273" i="3"/>
  <c r="L272" i="3"/>
  <c r="I138" i="5" s="1"/>
  <c r="P270" i="3"/>
  <c r="N136" i="5" s="1"/>
  <c r="S268" i="3"/>
  <c r="Q267" i="3"/>
  <c r="V265" i="3"/>
  <c r="S251" i="3"/>
  <c r="Q250" i="3"/>
  <c r="V248" i="3"/>
  <c r="L247" i="3"/>
  <c r="I113" i="5" s="1"/>
  <c r="P245" i="3"/>
  <c r="N111" i="5" s="1"/>
  <c r="S243" i="3"/>
  <c r="Q242" i="3"/>
  <c r="V240" i="3"/>
  <c r="L239" i="3"/>
  <c r="I105" i="5" s="1"/>
  <c r="P237" i="3"/>
  <c r="N103" i="5" s="1"/>
  <c r="S235" i="3"/>
  <c r="Q234" i="3"/>
  <c r="V232" i="3"/>
  <c r="L231" i="3"/>
  <c r="I97" i="5" s="1"/>
  <c r="P229" i="3"/>
  <c r="N95" i="5" s="1"/>
  <c r="S227" i="3"/>
  <c r="Q226" i="3"/>
  <c r="V224" i="3"/>
  <c r="L223" i="3"/>
  <c r="I89" i="5" s="1"/>
  <c r="Q209" i="3"/>
  <c r="V207" i="3"/>
  <c r="L206" i="3"/>
  <c r="I72" i="5" s="1"/>
  <c r="P204" i="3"/>
  <c r="N70" i="5" s="1"/>
  <c r="S202" i="3"/>
  <c r="Q201" i="3"/>
  <c r="V199" i="3"/>
  <c r="L198" i="3"/>
  <c r="I64" i="5" s="1"/>
  <c r="P196" i="3"/>
  <c r="N62" i="5" s="1"/>
  <c r="S194" i="3"/>
  <c r="Q193" i="3"/>
  <c r="V191" i="3"/>
  <c r="Q187" i="3"/>
  <c r="P184" i="3"/>
  <c r="N50" i="5" s="1"/>
  <c r="P180" i="3"/>
  <c r="N46" i="5" s="1"/>
  <c r="V149" i="3"/>
  <c r="V165" i="3"/>
  <c r="S152" i="3"/>
  <c r="Q141" i="3"/>
  <c r="Q157" i="3"/>
  <c r="P142" i="3"/>
  <c r="N8" i="5" s="1"/>
  <c r="P160" i="3"/>
  <c r="N26" i="5" s="1"/>
  <c r="L147" i="3"/>
  <c r="I13" i="5" s="1"/>
  <c r="V360" i="3"/>
  <c r="P499" i="3"/>
  <c r="N365" i="5" s="1"/>
  <c r="P501" i="3"/>
  <c r="N367" i="5" s="1"/>
  <c r="P503" i="3"/>
  <c r="P505" i="3"/>
  <c r="N371" i="5" s="1"/>
  <c r="P507" i="3"/>
  <c r="N373" i="5" s="1"/>
  <c r="P509" i="3"/>
  <c r="N375" i="5" s="1"/>
  <c r="P498" i="3"/>
  <c r="N364" i="5" s="1"/>
  <c r="P500" i="3"/>
  <c r="N366" i="5" s="1"/>
  <c r="P502" i="3"/>
  <c r="N368" i="5" s="1"/>
  <c r="P504" i="3"/>
  <c r="P506" i="3"/>
  <c r="N372" i="5" s="1"/>
  <c r="P508" i="3"/>
  <c r="N374" i="5" s="1"/>
  <c r="L69" i="5"/>
  <c r="L1941" i="5"/>
  <c r="L2260" i="5"/>
  <c r="L2258" i="5"/>
  <c r="L2256" i="5"/>
  <c r="L2254" i="5"/>
  <c r="L2252" i="5"/>
  <c r="L2250" i="5"/>
  <c r="D2195" i="5"/>
  <c r="L2248" i="5"/>
  <c r="L2195" i="5"/>
  <c r="D2638" i="5"/>
  <c r="D2636" i="5"/>
  <c r="D2634" i="5"/>
  <c r="L2654" i="5"/>
  <c r="L2650" i="5"/>
  <c r="L2648" i="5"/>
  <c r="L2644" i="5"/>
  <c r="L2642" i="5"/>
  <c r="L2640" i="5"/>
  <c r="L2638" i="5"/>
  <c r="L2634" i="5"/>
  <c r="L4194" i="5"/>
  <c r="L4192" i="5"/>
  <c r="L4190" i="5"/>
  <c r="D1440" i="5"/>
  <c r="D1436" i="5"/>
  <c r="D1428" i="5"/>
  <c r="D1424" i="5"/>
  <c r="D1395" i="5"/>
  <c r="D1364" i="5"/>
  <c r="D1360" i="5"/>
  <c r="D1356" i="5"/>
  <c r="D1352" i="5"/>
  <c r="D1348" i="5"/>
  <c r="D1344" i="5"/>
  <c r="D1340" i="5"/>
  <c r="D1336" i="5"/>
  <c r="D1276" i="5"/>
  <c r="D1272" i="5"/>
  <c r="D1268" i="5"/>
  <c r="D1264" i="5"/>
  <c r="D1260" i="5"/>
  <c r="D1256" i="5"/>
  <c r="D1252" i="5"/>
  <c r="D1235" i="5"/>
  <c r="D1144" i="5"/>
  <c r="D1136" i="5"/>
  <c r="L785" i="5"/>
  <c r="L793" i="5"/>
  <c r="L801" i="5"/>
  <c r="L821" i="5"/>
  <c r="L837" i="5"/>
  <c r="L865" i="5"/>
  <c r="D4177" i="5"/>
  <c r="D4175" i="5"/>
  <c r="D4173" i="5"/>
  <c r="L2375" i="5"/>
  <c r="L2373" i="5"/>
  <c r="L2371" i="5"/>
  <c r="L2259" i="5"/>
  <c r="L2257" i="5"/>
  <c r="L2255" i="5"/>
  <c r="L2253" i="5"/>
  <c r="L2251" i="5"/>
  <c r="L2249" i="5"/>
  <c r="L2247" i="5"/>
  <c r="L3815" i="5"/>
  <c r="L3813" i="5"/>
  <c r="L3811" i="5"/>
  <c r="L3809" i="5"/>
  <c r="L3807" i="5"/>
  <c r="L3805" i="5"/>
  <c r="L3803" i="5"/>
  <c r="L3801" i="5"/>
  <c r="L3799" i="5"/>
  <c r="L3795" i="5"/>
  <c r="L3793" i="5"/>
  <c r="L3791" i="5"/>
  <c r="L3789" i="5"/>
  <c r="L3787" i="5"/>
  <c r="L3730" i="5"/>
  <c r="L3728" i="5"/>
  <c r="L3726" i="5"/>
  <c r="L3724" i="5"/>
  <c r="L3722" i="5"/>
  <c r="L3720" i="5"/>
  <c r="L3718" i="5"/>
  <c r="L3716" i="5"/>
  <c r="L3714" i="5"/>
  <c r="L3712" i="5"/>
  <c r="L3710" i="5"/>
  <c r="L3708" i="5"/>
  <c r="L3706" i="5"/>
  <c r="L3598" i="5"/>
  <c r="L3596" i="5"/>
  <c r="L3594" i="5"/>
  <c r="L3592" i="5"/>
  <c r="L3590" i="5"/>
  <c r="L3588" i="5"/>
  <c r="L3586" i="5"/>
  <c r="L3584" i="5"/>
  <c r="L3582" i="5"/>
  <c r="L3580" i="5"/>
  <c r="L3578" i="5"/>
  <c r="L3576" i="5"/>
  <c r="L3574" i="5"/>
  <c r="L3572" i="5"/>
  <c r="L3515" i="5"/>
  <c r="L3513" i="5"/>
  <c r="L3511" i="5"/>
  <c r="L3509" i="5"/>
  <c r="L3507" i="5"/>
  <c r="L3505" i="5"/>
  <c r="L3503" i="5"/>
  <c r="L3501" i="5"/>
  <c r="L3499" i="5"/>
  <c r="L3497" i="5"/>
  <c r="L3495" i="5"/>
  <c r="L3493" i="5"/>
  <c r="L3491" i="5"/>
  <c r="L3489" i="5"/>
  <c r="L3487" i="5"/>
  <c r="L3485" i="5"/>
  <c r="L3472" i="5"/>
  <c r="L3470" i="5"/>
  <c r="L3468" i="5"/>
  <c r="L3466" i="5"/>
  <c r="L3464" i="5"/>
  <c r="L3462" i="5"/>
  <c r="L3460" i="5"/>
  <c r="L3458" i="5"/>
  <c r="L3456" i="5"/>
  <c r="L3454" i="5"/>
  <c r="L3452" i="5"/>
  <c r="L3450" i="5"/>
  <c r="L3448" i="5"/>
  <c r="L3446" i="5"/>
  <c r="L3444" i="5"/>
  <c r="L2565" i="5"/>
  <c r="L3797" i="5"/>
  <c r="L3704" i="5"/>
  <c r="L3702" i="5"/>
  <c r="L3700" i="5"/>
  <c r="L2852" i="5"/>
  <c r="L2397" i="5"/>
  <c r="L2395" i="5"/>
  <c r="L2393" i="5"/>
  <c r="L2391" i="5"/>
  <c r="L2389" i="5"/>
  <c r="L2387" i="5"/>
  <c r="L2385" i="5"/>
  <c r="L2383" i="5"/>
  <c r="L2381" i="5"/>
  <c r="L2379" i="5"/>
  <c r="L2377" i="5"/>
  <c r="L2626" i="5"/>
  <c r="L917" i="5"/>
  <c r="L3442" i="5"/>
  <c r="L2860" i="5"/>
  <c r="L2844" i="5"/>
  <c r="L2347" i="5"/>
  <c r="D448" i="5"/>
  <c r="D1955" i="5"/>
  <c r="D1895" i="5"/>
  <c r="D1894" i="5"/>
  <c r="D1646" i="5"/>
  <c r="D1008" i="5"/>
  <c r="D777" i="5"/>
  <c r="D790" i="5"/>
  <c r="L889" i="5"/>
  <c r="L1013" i="5"/>
  <c r="D1015" i="5"/>
  <c r="D1097" i="5"/>
  <c r="D1105" i="5"/>
  <c r="D1125" i="5"/>
  <c r="D1133" i="5"/>
  <c r="D1141" i="5"/>
  <c r="D1149" i="5"/>
  <c r="D1189" i="5"/>
  <c r="D1221" i="5"/>
  <c r="D1229" i="5"/>
  <c r="D1293" i="5"/>
  <c r="D1317" i="5"/>
  <c r="D1385" i="5"/>
  <c r="D1401" i="5"/>
  <c r="D1429" i="5"/>
  <c r="D1473" i="5"/>
  <c r="D1477" i="5"/>
  <c r="D1575" i="5"/>
  <c r="L265" i="5"/>
  <c r="D2294" i="5"/>
  <c r="D2292" i="5"/>
  <c r="D2290" i="5"/>
  <c r="D2288" i="5"/>
  <c r="D2286" i="5"/>
  <c r="D2284" i="5"/>
  <c r="D2282" i="5"/>
  <c r="D562" i="5"/>
  <c r="D2152" i="5"/>
  <c r="D2117" i="5"/>
  <c r="D2116" i="5"/>
  <c r="D2053" i="5"/>
  <c r="D2045" i="5"/>
  <c r="D2042" i="5"/>
  <c r="D2037" i="5"/>
  <c r="D2031" i="5"/>
  <c r="D1939" i="5"/>
  <c r="D1923" i="5"/>
  <c r="D1812" i="5"/>
  <c r="D1793" i="5"/>
  <c r="D1749" i="5"/>
  <c r="D1722" i="5"/>
  <c r="D1665" i="5"/>
  <c r="L873" i="5"/>
  <c r="L933" i="5"/>
  <c r="L1005" i="5"/>
  <c r="L1313" i="5"/>
  <c r="L1489" i="5"/>
  <c r="L1745" i="5"/>
  <c r="L1729" i="5"/>
  <c r="L1689" i="5"/>
  <c r="L181" i="5"/>
  <c r="L197" i="5"/>
  <c r="D832" i="5"/>
  <c r="D868" i="5"/>
  <c r="D878" i="5"/>
  <c r="D884" i="5"/>
  <c r="D912" i="5"/>
  <c r="D918" i="5"/>
  <c r="D948" i="5"/>
  <c r="D950" i="5"/>
  <c r="D952" i="5"/>
  <c r="D954" i="5"/>
  <c r="D956" i="5"/>
  <c r="D958" i="5"/>
  <c r="D960" i="5"/>
  <c r="D964" i="5"/>
  <c r="D966" i="5"/>
  <c r="D968" i="5"/>
  <c r="D970" i="5"/>
  <c r="D974" i="5"/>
  <c r="D976" i="5"/>
  <c r="D978" i="5"/>
  <c r="D1092" i="5"/>
  <c r="D1096" i="5"/>
  <c r="D1100" i="5"/>
  <c r="D1104" i="5"/>
  <c r="D1184" i="5"/>
  <c r="L1561" i="5"/>
  <c r="L1779" i="5"/>
  <c r="L4188" i="5"/>
  <c r="L4186" i="5"/>
  <c r="L4184" i="5"/>
  <c r="L4182" i="5"/>
  <c r="L4180" i="5"/>
  <c r="L4177" i="5"/>
  <c r="L4175" i="5"/>
  <c r="L4173" i="5"/>
  <c r="L3343" i="5"/>
  <c r="L3341" i="5"/>
  <c r="L3339" i="5"/>
  <c r="L3337" i="5"/>
  <c r="L3335" i="5"/>
  <c r="L3333" i="5"/>
  <c r="L3331" i="5"/>
  <c r="L3329" i="5"/>
  <c r="L3327" i="5"/>
  <c r="L3325" i="5"/>
  <c r="L3323" i="5"/>
  <c r="L3321" i="5"/>
  <c r="L3319" i="5"/>
  <c r="L3317" i="5"/>
  <c r="L3315" i="5"/>
  <c r="L3313" i="5"/>
  <c r="L3257" i="5"/>
  <c r="L3255" i="5"/>
  <c r="L3253" i="5"/>
  <c r="L3251" i="5"/>
  <c r="L3249" i="5"/>
  <c r="L3247" i="5"/>
  <c r="L3245" i="5"/>
  <c r="L3243" i="5"/>
  <c r="L3241" i="5"/>
  <c r="L2864" i="5"/>
  <c r="L2856" i="5"/>
  <c r="L2848" i="5"/>
  <c r="L2840" i="5"/>
  <c r="L2569" i="5"/>
  <c r="L2351" i="5"/>
  <c r="L2343" i="5"/>
  <c r="L2311" i="5"/>
  <c r="L2309" i="5"/>
  <c r="L2307" i="5"/>
  <c r="L2305" i="5"/>
  <c r="L2303" i="5"/>
  <c r="L2301" i="5"/>
  <c r="L2299" i="5"/>
  <c r="L2297" i="5"/>
  <c r="L2295" i="5"/>
  <c r="L2294" i="5"/>
  <c r="L2646" i="5"/>
  <c r="L2652" i="5"/>
  <c r="G30" i="5"/>
  <c r="J30" i="5"/>
  <c r="G26" i="5"/>
  <c r="J26" i="5"/>
  <c r="G20" i="5"/>
  <c r="J20" i="5"/>
  <c r="G12" i="5"/>
  <c r="J12" i="5"/>
  <c r="G4" i="5"/>
  <c r="J4" i="5"/>
  <c r="G45" i="5"/>
  <c r="J45" i="5"/>
  <c r="G46" i="5"/>
  <c r="J46" i="5"/>
  <c r="G53" i="5"/>
  <c r="J53" i="5"/>
  <c r="G54" i="5"/>
  <c r="J54" i="5"/>
  <c r="G55" i="5"/>
  <c r="J55" i="5"/>
  <c r="G56" i="5"/>
  <c r="J56" i="5"/>
  <c r="G57" i="5"/>
  <c r="J57" i="5"/>
  <c r="G58" i="5"/>
  <c r="J58" i="5"/>
  <c r="G59" i="5"/>
  <c r="J59" i="5"/>
  <c r="G60" i="5"/>
  <c r="J60" i="5"/>
  <c r="G61" i="5"/>
  <c r="J61" i="5"/>
  <c r="G62" i="5"/>
  <c r="J62" i="5"/>
  <c r="G63" i="5"/>
  <c r="J63" i="5"/>
  <c r="G64" i="5"/>
  <c r="J64" i="5"/>
  <c r="G65" i="5"/>
  <c r="J65" i="5"/>
  <c r="G66" i="5"/>
  <c r="J66" i="5"/>
  <c r="G67" i="5"/>
  <c r="J67" i="5"/>
  <c r="G68" i="5"/>
  <c r="J68" i="5"/>
  <c r="G69" i="5"/>
  <c r="J69" i="5"/>
  <c r="G70" i="5"/>
  <c r="J70" i="5"/>
  <c r="G71" i="5"/>
  <c r="J71" i="5"/>
  <c r="G72" i="5"/>
  <c r="J72" i="5"/>
  <c r="G73" i="5"/>
  <c r="J73" i="5"/>
  <c r="G74" i="5"/>
  <c r="J74" i="5"/>
  <c r="G75" i="5"/>
  <c r="J75" i="5"/>
  <c r="G88" i="5"/>
  <c r="J88" i="5"/>
  <c r="G89" i="5"/>
  <c r="J89" i="5"/>
  <c r="G90" i="5"/>
  <c r="J90" i="5"/>
  <c r="G91" i="5"/>
  <c r="J91" i="5"/>
  <c r="G92" i="5"/>
  <c r="J92" i="5"/>
  <c r="G93" i="5"/>
  <c r="J93" i="5"/>
  <c r="G94" i="5"/>
  <c r="J94" i="5"/>
  <c r="G95" i="5"/>
  <c r="J95" i="5"/>
  <c r="G96" i="5"/>
  <c r="J96" i="5"/>
  <c r="G97" i="5"/>
  <c r="J97" i="5"/>
  <c r="G98" i="5"/>
  <c r="J98" i="5"/>
  <c r="G99" i="5"/>
  <c r="J99" i="5"/>
  <c r="G100" i="5"/>
  <c r="J100" i="5"/>
  <c r="G101" i="5"/>
  <c r="J101" i="5"/>
  <c r="G102" i="5"/>
  <c r="J102" i="5"/>
  <c r="G103" i="5"/>
  <c r="J103" i="5"/>
  <c r="G104" i="5"/>
  <c r="J104" i="5"/>
  <c r="G105" i="5"/>
  <c r="J105" i="5"/>
  <c r="G106" i="5"/>
  <c r="J106" i="5"/>
  <c r="G107" i="5"/>
  <c r="J107" i="5"/>
  <c r="G108" i="5"/>
  <c r="J108" i="5"/>
  <c r="G109" i="5"/>
  <c r="J109" i="5"/>
  <c r="G110" i="5"/>
  <c r="J110" i="5"/>
  <c r="G111" i="5"/>
  <c r="J111" i="5"/>
  <c r="G112" i="5"/>
  <c r="J112" i="5"/>
  <c r="G113" i="5"/>
  <c r="J113" i="5"/>
  <c r="G114" i="5"/>
  <c r="J114" i="5"/>
  <c r="G115" i="5"/>
  <c r="J115" i="5"/>
  <c r="G116" i="5"/>
  <c r="J116" i="5"/>
  <c r="G117" i="5"/>
  <c r="J117" i="5"/>
  <c r="G118" i="5"/>
  <c r="J118" i="5"/>
  <c r="G131" i="5"/>
  <c r="J131" i="5"/>
  <c r="G132" i="5"/>
  <c r="J132" i="5"/>
  <c r="G133" i="5"/>
  <c r="J133" i="5"/>
  <c r="G134" i="5"/>
  <c r="J134" i="5"/>
  <c r="G135" i="5"/>
  <c r="J135" i="5"/>
  <c r="G136" i="5"/>
  <c r="J136" i="5"/>
  <c r="G137" i="5"/>
  <c r="J137" i="5"/>
  <c r="G138" i="5"/>
  <c r="J138" i="5"/>
  <c r="G139" i="5"/>
  <c r="J139" i="5"/>
  <c r="G140" i="5"/>
  <c r="J140" i="5"/>
  <c r="G141" i="5"/>
  <c r="J141" i="5"/>
  <c r="G142" i="5"/>
  <c r="J142" i="5"/>
  <c r="G143" i="5"/>
  <c r="J143" i="5"/>
  <c r="G144" i="5"/>
  <c r="J144" i="5"/>
  <c r="G145" i="5"/>
  <c r="J145" i="5"/>
  <c r="G146" i="5"/>
  <c r="J146" i="5"/>
  <c r="G147" i="5"/>
  <c r="J147" i="5"/>
  <c r="G148" i="5"/>
  <c r="J148" i="5"/>
  <c r="G149" i="5"/>
  <c r="J149" i="5"/>
  <c r="G150" i="5"/>
  <c r="J150" i="5"/>
  <c r="G151" i="5"/>
  <c r="J151" i="5"/>
  <c r="G152" i="5"/>
  <c r="J152" i="5"/>
  <c r="G153" i="5"/>
  <c r="J153" i="5"/>
  <c r="G154" i="5"/>
  <c r="J154" i="5"/>
  <c r="G155" i="5"/>
  <c r="J155" i="5"/>
  <c r="G156" i="5"/>
  <c r="J156" i="5"/>
  <c r="G157" i="5"/>
  <c r="J157" i="5"/>
  <c r="G158" i="5"/>
  <c r="J158" i="5"/>
  <c r="G159" i="5"/>
  <c r="J159" i="5"/>
  <c r="G32" i="5"/>
  <c r="J32" i="5"/>
  <c r="G28" i="5"/>
  <c r="J28" i="5"/>
  <c r="G24" i="5"/>
  <c r="J24" i="5"/>
  <c r="G16" i="5"/>
  <c r="J16" i="5"/>
  <c r="G8" i="5"/>
  <c r="J8" i="5"/>
  <c r="G77" i="5"/>
  <c r="J77" i="5"/>
  <c r="G43" i="5"/>
  <c r="J43" i="5"/>
  <c r="G41" i="5"/>
  <c r="J41" i="5"/>
  <c r="G39" i="5"/>
  <c r="J39" i="5"/>
  <c r="G37" i="5"/>
  <c r="J37" i="5"/>
  <c r="G34" i="5"/>
  <c r="J34" i="5"/>
  <c r="G476" i="5"/>
  <c r="J476" i="5"/>
  <c r="G477" i="5"/>
  <c r="J477" i="5"/>
  <c r="G478" i="5"/>
  <c r="J478" i="5"/>
  <c r="G479" i="5"/>
  <c r="J479" i="5"/>
  <c r="G480" i="5"/>
  <c r="J480" i="5"/>
  <c r="G481" i="5"/>
  <c r="J481" i="5"/>
  <c r="G482" i="5"/>
  <c r="J482" i="5"/>
  <c r="G483" i="5"/>
  <c r="J483" i="5"/>
  <c r="G484" i="5"/>
  <c r="J484" i="5"/>
  <c r="G485" i="5"/>
  <c r="J485" i="5"/>
  <c r="G486" i="5"/>
  <c r="J486" i="5"/>
  <c r="G487" i="5"/>
  <c r="J487" i="5"/>
  <c r="G488" i="5"/>
  <c r="J488" i="5"/>
  <c r="G489" i="5"/>
  <c r="J489" i="5"/>
  <c r="G490" i="5"/>
  <c r="J490" i="5"/>
  <c r="G491" i="5"/>
  <c r="J491" i="5"/>
  <c r="G492" i="5"/>
  <c r="J492" i="5"/>
  <c r="G493" i="5"/>
  <c r="J493" i="5"/>
  <c r="G494" i="5"/>
  <c r="J494" i="5"/>
  <c r="G495" i="5"/>
  <c r="J495" i="5"/>
  <c r="G496" i="5"/>
  <c r="J496" i="5"/>
  <c r="G497" i="5"/>
  <c r="J497" i="5"/>
  <c r="G498" i="5"/>
  <c r="J498" i="5"/>
  <c r="G499" i="5"/>
  <c r="J499" i="5"/>
  <c r="G500" i="5"/>
  <c r="J500" i="5"/>
  <c r="G501" i="5"/>
  <c r="J501" i="5"/>
  <c r="G502" i="5"/>
  <c r="J502" i="5"/>
  <c r="G503" i="5"/>
  <c r="J503" i="5"/>
  <c r="G504" i="5"/>
  <c r="J504" i="5"/>
  <c r="G505" i="5"/>
  <c r="J505" i="5"/>
  <c r="G518" i="5"/>
  <c r="J518" i="5"/>
  <c r="G519" i="5"/>
  <c r="J519" i="5"/>
  <c r="G520" i="5"/>
  <c r="J520" i="5"/>
  <c r="G521" i="5"/>
  <c r="J521" i="5"/>
  <c r="G522" i="5"/>
  <c r="J522" i="5"/>
  <c r="G523" i="5"/>
  <c r="J523" i="5"/>
  <c r="G524" i="5"/>
  <c r="J524" i="5"/>
  <c r="G525" i="5"/>
  <c r="J525" i="5"/>
  <c r="G526" i="5"/>
  <c r="J526" i="5"/>
  <c r="G527" i="5"/>
  <c r="J527" i="5"/>
  <c r="G528" i="5"/>
  <c r="J528" i="5"/>
  <c r="G529" i="5"/>
  <c r="J529" i="5"/>
  <c r="G530" i="5"/>
  <c r="J530" i="5"/>
  <c r="G531" i="5"/>
  <c r="J531" i="5"/>
  <c r="G532" i="5"/>
  <c r="J532" i="5"/>
  <c r="G533" i="5"/>
  <c r="J533" i="5"/>
  <c r="G534" i="5"/>
  <c r="J534" i="5"/>
  <c r="G535" i="5"/>
  <c r="J535" i="5"/>
  <c r="G536" i="5"/>
  <c r="J536" i="5"/>
  <c r="G537" i="5"/>
  <c r="J537" i="5"/>
  <c r="G538" i="5"/>
  <c r="J538" i="5"/>
  <c r="G539" i="5"/>
  <c r="J539" i="5"/>
  <c r="G540" i="5"/>
  <c r="J540" i="5"/>
  <c r="G541" i="5"/>
  <c r="J541" i="5"/>
  <c r="G542" i="5"/>
  <c r="J542" i="5"/>
  <c r="G543" i="5"/>
  <c r="J543" i="5"/>
  <c r="G544" i="5"/>
  <c r="J544" i="5"/>
  <c r="G545" i="5"/>
  <c r="J545" i="5"/>
  <c r="G546" i="5"/>
  <c r="J546" i="5"/>
  <c r="G547" i="5"/>
  <c r="J547" i="5"/>
  <c r="G548" i="5"/>
  <c r="J548" i="5"/>
  <c r="G561" i="5"/>
  <c r="J561" i="5"/>
  <c r="G562" i="5"/>
  <c r="J562" i="5"/>
  <c r="G563" i="5"/>
  <c r="J563" i="5"/>
  <c r="G564" i="5"/>
  <c r="J564" i="5"/>
  <c r="G565" i="5"/>
  <c r="J565" i="5"/>
  <c r="G566" i="5"/>
  <c r="J566" i="5"/>
  <c r="G567" i="5"/>
  <c r="J567" i="5"/>
  <c r="G568" i="5"/>
  <c r="J568" i="5"/>
  <c r="G569" i="5"/>
  <c r="J569" i="5"/>
  <c r="G570" i="5"/>
  <c r="J570" i="5"/>
  <c r="G571" i="5"/>
  <c r="J571" i="5"/>
  <c r="G572" i="5"/>
  <c r="J572" i="5"/>
  <c r="G573" i="5"/>
  <c r="J573" i="5"/>
  <c r="G574" i="5"/>
  <c r="J574" i="5"/>
  <c r="G575" i="5"/>
  <c r="J575" i="5"/>
  <c r="G576" i="5"/>
  <c r="J576" i="5"/>
  <c r="G577" i="5"/>
  <c r="J577" i="5"/>
  <c r="G578" i="5"/>
  <c r="J578" i="5"/>
  <c r="G579" i="5"/>
  <c r="J579" i="5"/>
  <c r="G580" i="5"/>
  <c r="J580" i="5"/>
  <c r="G581" i="5"/>
  <c r="J581" i="5"/>
  <c r="G582" i="5"/>
  <c r="J582" i="5"/>
  <c r="G583" i="5"/>
  <c r="J583" i="5"/>
  <c r="G584" i="5"/>
  <c r="J584" i="5"/>
  <c r="G585" i="5"/>
  <c r="J585" i="5"/>
  <c r="G586" i="5"/>
  <c r="J586" i="5"/>
  <c r="G587" i="5"/>
  <c r="J587" i="5"/>
  <c r="G588" i="5"/>
  <c r="J588" i="5"/>
  <c r="G589" i="5"/>
  <c r="J589" i="5"/>
  <c r="G590" i="5"/>
  <c r="J590" i="5"/>
  <c r="G591" i="5"/>
  <c r="J591" i="5"/>
  <c r="G604" i="5"/>
  <c r="J604" i="5"/>
  <c r="G605" i="5"/>
  <c r="J605" i="5"/>
  <c r="G606" i="5"/>
  <c r="J606" i="5"/>
  <c r="G607" i="5"/>
  <c r="J607" i="5"/>
  <c r="G608" i="5"/>
  <c r="J608" i="5"/>
  <c r="G609" i="5"/>
  <c r="J609" i="5"/>
  <c r="G610" i="5"/>
  <c r="J610" i="5"/>
  <c r="G611" i="5"/>
  <c r="J611" i="5"/>
  <c r="G612" i="5"/>
  <c r="J612" i="5"/>
  <c r="G613" i="5"/>
  <c r="J613" i="5"/>
  <c r="G614" i="5"/>
  <c r="J614" i="5"/>
  <c r="G615" i="5"/>
  <c r="J615" i="5"/>
  <c r="G616" i="5"/>
  <c r="J616" i="5"/>
  <c r="G617" i="5"/>
  <c r="J617" i="5"/>
  <c r="G618" i="5"/>
  <c r="J618" i="5"/>
  <c r="G619" i="5"/>
  <c r="J619" i="5"/>
  <c r="G620" i="5"/>
  <c r="J620" i="5"/>
  <c r="G621" i="5"/>
  <c r="J621" i="5"/>
  <c r="G622" i="5"/>
  <c r="J622" i="5"/>
  <c r="G623" i="5"/>
  <c r="J623" i="5"/>
  <c r="G624" i="5"/>
  <c r="J624" i="5"/>
  <c r="G625" i="5"/>
  <c r="J625" i="5"/>
  <c r="G626" i="5"/>
  <c r="J626" i="5"/>
  <c r="G627" i="5"/>
  <c r="J627" i="5"/>
  <c r="G628" i="5"/>
  <c r="J628" i="5"/>
  <c r="G629" i="5"/>
  <c r="J629" i="5"/>
  <c r="G630" i="5"/>
  <c r="J630" i="5"/>
  <c r="G631" i="5"/>
  <c r="J631" i="5"/>
  <c r="G632" i="5"/>
  <c r="J632" i="5"/>
  <c r="G633" i="5"/>
  <c r="J633" i="5"/>
  <c r="G634" i="5"/>
  <c r="J634" i="5"/>
  <c r="G647" i="5"/>
  <c r="J647" i="5"/>
  <c r="G648" i="5"/>
  <c r="J648" i="5"/>
  <c r="G649" i="5"/>
  <c r="J649" i="5"/>
  <c r="G650" i="5"/>
  <c r="J650" i="5"/>
  <c r="G651" i="5"/>
  <c r="J651" i="5"/>
  <c r="G652" i="5"/>
  <c r="J652" i="5"/>
  <c r="G653" i="5"/>
  <c r="J653" i="5"/>
  <c r="G654" i="5"/>
  <c r="J654" i="5"/>
  <c r="G655" i="5"/>
  <c r="J655" i="5"/>
  <c r="G656" i="5"/>
  <c r="J656" i="5"/>
  <c r="G657" i="5"/>
  <c r="J657" i="5"/>
  <c r="G658" i="5"/>
  <c r="J658" i="5"/>
  <c r="G659" i="5"/>
  <c r="J659" i="5"/>
  <c r="G660" i="5"/>
  <c r="J660" i="5"/>
  <c r="G661" i="5"/>
  <c r="J661" i="5"/>
  <c r="G662" i="5"/>
  <c r="J662" i="5"/>
  <c r="G663" i="5"/>
  <c r="J663" i="5"/>
  <c r="G664" i="5"/>
  <c r="J664" i="5"/>
  <c r="G665" i="5"/>
  <c r="J665" i="5"/>
  <c r="G666" i="5"/>
  <c r="J666" i="5"/>
  <c r="G667" i="5"/>
  <c r="J667" i="5"/>
  <c r="G668" i="5"/>
  <c r="J668" i="5"/>
  <c r="G669" i="5"/>
  <c r="J669" i="5"/>
  <c r="G670" i="5"/>
  <c r="J670" i="5"/>
  <c r="G671" i="5"/>
  <c r="J671" i="5"/>
  <c r="G672" i="5"/>
  <c r="J672" i="5"/>
  <c r="G673" i="5"/>
  <c r="J673" i="5"/>
  <c r="G674" i="5"/>
  <c r="J674" i="5"/>
  <c r="G675" i="5"/>
  <c r="J675" i="5"/>
  <c r="G676" i="5"/>
  <c r="J676" i="5"/>
  <c r="G677" i="5"/>
  <c r="J677" i="5"/>
  <c r="G690" i="5"/>
  <c r="J690" i="5"/>
  <c r="G691" i="5"/>
  <c r="J691" i="5"/>
  <c r="G692" i="5"/>
  <c r="J692" i="5"/>
  <c r="G693" i="5"/>
  <c r="J693" i="5"/>
  <c r="G694" i="5"/>
  <c r="J694" i="5"/>
  <c r="G695" i="5"/>
  <c r="J695" i="5"/>
  <c r="G696" i="5"/>
  <c r="J696" i="5"/>
  <c r="G697" i="5"/>
  <c r="J697" i="5"/>
  <c r="G698" i="5"/>
  <c r="J698" i="5"/>
  <c r="G699" i="5"/>
  <c r="J699" i="5"/>
  <c r="G700" i="5"/>
  <c r="J700" i="5"/>
  <c r="G701" i="5"/>
  <c r="J701" i="5"/>
  <c r="G702" i="5"/>
  <c r="J702" i="5"/>
  <c r="G703" i="5"/>
  <c r="J703" i="5"/>
  <c r="G704" i="5"/>
  <c r="J704" i="5"/>
  <c r="G705" i="5"/>
  <c r="J705" i="5"/>
  <c r="G706" i="5"/>
  <c r="J706" i="5"/>
  <c r="G707" i="5"/>
  <c r="J707" i="5"/>
  <c r="G708" i="5"/>
  <c r="J708" i="5"/>
  <c r="G709" i="5"/>
  <c r="J709" i="5"/>
  <c r="G710" i="5"/>
  <c r="J710" i="5"/>
  <c r="G711" i="5"/>
  <c r="J711" i="5"/>
  <c r="G712" i="5"/>
  <c r="J712" i="5"/>
  <c r="G713" i="5"/>
  <c r="J713" i="5"/>
  <c r="G714" i="5"/>
  <c r="J714" i="5"/>
  <c r="G715" i="5"/>
  <c r="J715" i="5"/>
  <c r="G716" i="5"/>
  <c r="J716" i="5"/>
  <c r="G717" i="5"/>
  <c r="J717" i="5"/>
  <c r="G718" i="5"/>
  <c r="J718" i="5"/>
  <c r="G719" i="5"/>
  <c r="J719" i="5"/>
  <c r="G720" i="5"/>
  <c r="J720" i="5"/>
  <c r="G733" i="5"/>
  <c r="J733" i="5"/>
  <c r="G734" i="5"/>
  <c r="J734" i="5"/>
  <c r="G735" i="5"/>
  <c r="J735" i="5"/>
  <c r="G736" i="5"/>
  <c r="J736" i="5"/>
  <c r="G737" i="5"/>
  <c r="J737" i="5"/>
  <c r="G738" i="5"/>
  <c r="J738" i="5"/>
  <c r="G739" i="5"/>
  <c r="J739" i="5"/>
  <c r="G740" i="5"/>
  <c r="J740" i="5"/>
  <c r="G741" i="5"/>
  <c r="J741" i="5"/>
  <c r="G742" i="5"/>
  <c r="J742" i="5"/>
  <c r="G743" i="5"/>
  <c r="J743" i="5"/>
  <c r="G744" i="5"/>
  <c r="J744" i="5"/>
  <c r="G745" i="5"/>
  <c r="J745" i="5"/>
  <c r="G746" i="5"/>
  <c r="J746" i="5"/>
  <c r="G747" i="5"/>
  <c r="J747" i="5"/>
  <c r="G748" i="5"/>
  <c r="J748" i="5"/>
  <c r="G749" i="5"/>
  <c r="J749" i="5"/>
  <c r="G750" i="5"/>
  <c r="J750" i="5"/>
  <c r="G751" i="5"/>
  <c r="J751" i="5"/>
  <c r="G752" i="5"/>
  <c r="J752" i="5"/>
  <c r="G753" i="5"/>
  <c r="J753" i="5"/>
  <c r="G754" i="5"/>
  <c r="J754" i="5"/>
  <c r="G755" i="5"/>
  <c r="J755" i="5"/>
  <c r="G756" i="5"/>
  <c r="J756" i="5"/>
  <c r="G757" i="5"/>
  <c r="J757" i="5"/>
  <c r="G758" i="5"/>
  <c r="J758" i="5"/>
  <c r="G759" i="5"/>
  <c r="J759" i="5"/>
  <c r="G760" i="5"/>
  <c r="J760" i="5"/>
  <c r="G761" i="5"/>
  <c r="J761" i="5"/>
  <c r="G762" i="5"/>
  <c r="J762" i="5"/>
  <c r="G763" i="5"/>
  <c r="J763" i="5"/>
  <c r="G87" i="5"/>
  <c r="J87" i="5"/>
  <c r="G85" i="5"/>
  <c r="J85" i="5"/>
  <c r="G83" i="5"/>
  <c r="J83" i="5"/>
  <c r="G81" i="5"/>
  <c r="J81" i="5"/>
  <c r="G79" i="5"/>
  <c r="J79" i="5"/>
  <c r="G122" i="5"/>
  <c r="J122" i="5"/>
  <c r="G120" i="5"/>
  <c r="J120" i="5"/>
  <c r="G130" i="5"/>
  <c r="J130" i="5"/>
  <c r="G128" i="5"/>
  <c r="J128" i="5"/>
  <c r="G126" i="5"/>
  <c r="J126" i="5"/>
  <c r="G124" i="5"/>
  <c r="J124" i="5"/>
  <c r="G165" i="5"/>
  <c r="J165" i="5"/>
  <c r="G163" i="5"/>
  <c r="J163" i="5"/>
  <c r="G173" i="5"/>
  <c r="J173" i="5"/>
  <c r="G171" i="5"/>
  <c r="J171" i="5"/>
  <c r="G169" i="5"/>
  <c r="J169" i="5"/>
  <c r="G167" i="5"/>
  <c r="J167" i="5"/>
  <c r="G2164" i="5"/>
  <c r="J2164" i="5"/>
  <c r="G2162" i="5"/>
  <c r="J2162" i="5"/>
  <c r="G2160" i="5"/>
  <c r="J2160" i="5"/>
  <c r="G2158" i="5"/>
  <c r="J2158" i="5"/>
  <c r="G2156" i="5"/>
  <c r="J2156" i="5"/>
  <c r="G2154" i="5"/>
  <c r="J2154" i="5"/>
  <c r="G2152" i="5"/>
  <c r="J2152" i="5"/>
  <c r="G2150" i="5"/>
  <c r="J2150" i="5"/>
  <c r="G2148" i="5"/>
  <c r="J2148" i="5"/>
  <c r="G2146" i="5"/>
  <c r="J2146" i="5"/>
  <c r="G2144" i="5"/>
  <c r="J2144" i="5"/>
  <c r="G2142" i="5"/>
  <c r="J2142" i="5"/>
  <c r="G2140" i="5"/>
  <c r="J2140" i="5"/>
  <c r="G2138" i="5"/>
  <c r="J2138" i="5"/>
  <c r="G2136" i="5"/>
  <c r="J2136" i="5"/>
  <c r="G2134" i="5"/>
  <c r="J2134" i="5"/>
  <c r="G2132" i="5"/>
  <c r="J2132" i="5"/>
  <c r="G2130" i="5"/>
  <c r="J2130" i="5"/>
  <c r="G2128" i="5"/>
  <c r="J2128" i="5"/>
  <c r="G2126" i="5"/>
  <c r="J2126" i="5"/>
  <c r="G2124" i="5"/>
  <c r="J2124" i="5"/>
  <c r="G2122" i="5"/>
  <c r="J2122" i="5"/>
  <c r="G2120" i="5"/>
  <c r="J2120" i="5"/>
  <c r="G2118" i="5"/>
  <c r="J2118" i="5"/>
  <c r="G2116" i="5"/>
  <c r="J2116" i="5"/>
  <c r="G2114" i="5"/>
  <c r="J2114" i="5"/>
  <c r="G2112" i="5"/>
  <c r="J2112" i="5"/>
  <c r="G2110" i="5"/>
  <c r="J2110" i="5"/>
  <c r="G2108" i="5"/>
  <c r="J2108" i="5"/>
  <c r="G2106" i="5"/>
  <c r="J2106" i="5"/>
  <c r="G2104" i="5"/>
  <c r="J2104" i="5"/>
  <c r="G2102" i="5"/>
  <c r="J2102" i="5"/>
  <c r="G2100" i="5"/>
  <c r="J2100" i="5"/>
  <c r="G2098" i="5"/>
  <c r="J2098" i="5"/>
  <c r="G2096" i="5"/>
  <c r="J2096" i="5"/>
  <c r="G2094" i="5"/>
  <c r="J2094" i="5"/>
  <c r="G2092" i="5"/>
  <c r="J2092" i="5"/>
  <c r="G2090" i="5"/>
  <c r="J2090" i="5"/>
  <c r="G2088" i="5"/>
  <c r="J2088" i="5"/>
  <c r="G2086" i="5"/>
  <c r="J2086" i="5"/>
  <c r="G2084" i="5"/>
  <c r="J2084" i="5"/>
  <c r="G2082" i="5"/>
  <c r="J2082" i="5"/>
  <c r="G2080" i="5"/>
  <c r="J2080" i="5"/>
  <c r="G2078" i="5"/>
  <c r="J2078" i="5"/>
  <c r="G2076" i="5"/>
  <c r="J2076" i="5"/>
  <c r="G2074" i="5"/>
  <c r="J2074" i="5"/>
  <c r="G2072" i="5"/>
  <c r="J2072" i="5"/>
  <c r="G2070" i="5"/>
  <c r="J2070" i="5"/>
  <c r="G2068" i="5"/>
  <c r="J2068" i="5"/>
  <c r="G2066" i="5"/>
  <c r="J2066" i="5"/>
  <c r="G2064" i="5"/>
  <c r="J2064" i="5"/>
  <c r="G2062" i="5"/>
  <c r="J2062" i="5"/>
  <c r="G2060" i="5"/>
  <c r="J2060" i="5"/>
  <c r="G2058" i="5"/>
  <c r="J2058" i="5"/>
  <c r="G2056" i="5"/>
  <c r="J2056" i="5"/>
  <c r="G2054" i="5"/>
  <c r="J2054" i="5"/>
  <c r="G2052" i="5"/>
  <c r="J2052" i="5"/>
  <c r="G2050" i="5"/>
  <c r="J2050" i="5"/>
  <c r="G2048" i="5"/>
  <c r="J2048" i="5"/>
  <c r="G2046" i="5"/>
  <c r="J2046" i="5"/>
  <c r="G2044" i="5"/>
  <c r="J2044" i="5"/>
  <c r="G2042" i="5"/>
  <c r="J2042" i="5"/>
  <c r="G2040" i="5"/>
  <c r="J2040" i="5"/>
  <c r="G2038" i="5"/>
  <c r="J2038" i="5"/>
  <c r="G2036" i="5"/>
  <c r="J2036" i="5"/>
  <c r="G2034" i="5"/>
  <c r="J2034" i="5"/>
  <c r="G2032" i="5"/>
  <c r="J2032" i="5"/>
  <c r="G2030" i="5"/>
  <c r="J2030" i="5"/>
  <c r="G2028" i="5"/>
  <c r="J2028" i="5"/>
  <c r="G2026" i="5"/>
  <c r="J2026" i="5"/>
  <c r="G2024" i="5"/>
  <c r="J2024" i="5"/>
  <c r="G2022" i="5"/>
  <c r="J2022" i="5"/>
  <c r="G2020" i="5"/>
  <c r="J2020" i="5"/>
  <c r="G2018" i="5"/>
  <c r="J2018" i="5"/>
  <c r="G2016" i="5"/>
  <c r="J2016" i="5"/>
  <c r="G2014" i="5"/>
  <c r="J2014" i="5"/>
  <c r="G2012" i="5"/>
  <c r="J2012" i="5"/>
  <c r="G2010" i="5"/>
  <c r="J2010" i="5"/>
  <c r="G2008" i="5"/>
  <c r="J2008" i="5"/>
  <c r="G2006" i="5"/>
  <c r="J2006" i="5"/>
  <c r="G2004" i="5"/>
  <c r="J2004" i="5"/>
  <c r="G2002" i="5"/>
  <c r="J2002" i="5"/>
  <c r="G2000" i="5"/>
  <c r="J2000" i="5"/>
  <c r="G1998" i="5"/>
  <c r="J1998" i="5"/>
  <c r="G1996" i="5"/>
  <c r="J1996" i="5"/>
  <c r="G1994" i="5"/>
  <c r="J1994" i="5"/>
  <c r="G1992" i="5"/>
  <c r="J1992" i="5"/>
  <c r="G1990" i="5"/>
  <c r="J1990" i="5"/>
  <c r="G1988" i="5"/>
  <c r="J1988" i="5"/>
  <c r="G1986" i="5"/>
  <c r="J1986" i="5"/>
  <c r="G1984" i="5"/>
  <c r="J1984" i="5"/>
  <c r="G1982" i="5"/>
  <c r="J1982" i="5"/>
  <c r="G1980" i="5"/>
  <c r="J1980" i="5"/>
  <c r="G1978" i="5"/>
  <c r="J1978" i="5"/>
  <c r="G1976" i="5"/>
  <c r="J1976" i="5"/>
  <c r="G1974" i="5"/>
  <c r="J1974" i="5"/>
  <c r="G1972" i="5"/>
  <c r="J1972" i="5"/>
  <c r="G1970" i="5"/>
  <c r="J1970" i="5"/>
  <c r="G1968" i="5"/>
  <c r="J1968" i="5"/>
  <c r="G1966" i="5"/>
  <c r="J1966" i="5"/>
  <c r="G1964" i="5"/>
  <c r="J1964" i="5"/>
  <c r="G1962" i="5"/>
  <c r="J1962" i="5"/>
  <c r="G1960" i="5"/>
  <c r="J1960" i="5"/>
  <c r="G1958" i="5"/>
  <c r="J1958" i="5"/>
  <c r="G1956" i="5"/>
  <c r="J1956" i="5"/>
  <c r="G1954" i="5"/>
  <c r="J1954" i="5"/>
  <c r="G1952" i="5"/>
  <c r="J1952" i="5"/>
  <c r="G1950" i="5"/>
  <c r="J1950" i="5"/>
  <c r="G1948" i="5"/>
  <c r="J1948" i="5"/>
  <c r="G1946" i="5"/>
  <c r="J1946" i="5"/>
  <c r="G1944" i="5"/>
  <c r="J1944" i="5"/>
  <c r="G1942" i="5"/>
  <c r="J1942" i="5"/>
  <c r="G1940" i="5"/>
  <c r="J1940" i="5"/>
  <c r="G1938" i="5"/>
  <c r="J1938" i="5"/>
  <c r="G1936" i="5"/>
  <c r="J1936" i="5"/>
  <c r="G1934" i="5"/>
  <c r="J1934" i="5"/>
  <c r="G1932" i="5"/>
  <c r="J1932" i="5"/>
  <c r="G1930" i="5"/>
  <c r="J1930" i="5"/>
  <c r="G1928" i="5"/>
  <c r="J1928" i="5"/>
  <c r="G1926" i="5"/>
  <c r="J1926" i="5"/>
  <c r="G1924" i="5"/>
  <c r="J1924" i="5"/>
  <c r="G1922" i="5"/>
  <c r="J1922" i="5"/>
  <c r="G1920" i="5"/>
  <c r="J1920" i="5"/>
  <c r="G1918" i="5"/>
  <c r="J1918" i="5"/>
  <c r="G1916" i="5"/>
  <c r="J1916" i="5"/>
  <c r="G1914" i="5"/>
  <c r="J1914" i="5"/>
  <c r="G1912" i="5"/>
  <c r="J1912" i="5"/>
  <c r="G1910" i="5"/>
  <c r="J1910" i="5"/>
  <c r="G1908" i="5"/>
  <c r="J1908" i="5"/>
  <c r="G1906" i="5"/>
  <c r="J1906" i="5"/>
  <c r="G1904" i="5"/>
  <c r="J1904" i="5"/>
  <c r="G1902" i="5"/>
  <c r="J1902" i="5"/>
  <c r="G1900" i="5"/>
  <c r="J1900" i="5"/>
  <c r="G1898" i="5"/>
  <c r="J1898" i="5"/>
  <c r="G1896" i="5"/>
  <c r="J1896" i="5"/>
  <c r="G1894" i="5"/>
  <c r="J1894" i="5"/>
  <c r="G1892" i="5"/>
  <c r="J1892" i="5"/>
  <c r="G1890" i="5"/>
  <c r="J1890" i="5"/>
  <c r="G1888" i="5"/>
  <c r="J1888" i="5"/>
  <c r="G1886" i="5"/>
  <c r="J1886" i="5"/>
  <c r="G1884" i="5"/>
  <c r="J1884" i="5"/>
  <c r="G1882" i="5"/>
  <c r="J1882" i="5"/>
  <c r="G1880" i="5"/>
  <c r="J1880" i="5"/>
  <c r="G1878" i="5"/>
  <c r="J1878" i="5"/>
  <c r="G1876" i="5"/>
  <c r="J1876" i="5"/>
  <c r="G1874" i="5"/>
  <c r="J1874" i="5"/>
  <c r="G1872" i="5"/>
  <c r="J1872" i="5"/>
  <c r="G1870" i="5"/>
  <c r="J1870" i="5"/>
  <c r="G1868" i="5"/>
  <c r="J1868" i="5"/>
  <c r="G1866" i="5"/>
  <c r="J1866" i="5"/>
  <c r="G1864" i="5"/>
  <c r="J1864" i="5"/>
  <c r="G1862" i="5"/>
  <c r="J1862" i="5"/>
  <c r="G1860" i="5"/>
  <c r="J1860" i="5"/>
  <c r="G1858" i="5"/>
  <c r="J1858" i="5"/>
  <c r="G1856" i="5"/>
  <c r="J1856" i="5"/>
  <c r="G1854" i="5"/>
  <c r="J1854" i="5"/>
  <c r="G1852" i="5"/>
  <c r="J1852" i="5"/>
  <c r="G1850" i="5"/>
  <c r="J1850" i="5"/>
  <c r="G1848" i="5"/>
  <c r="J1848" i="5"/>
  <c r="G1846" i="5"/>
  <c r="J1846" i="5"/>
  <c r="G1844" i="5"/>
  <c r="J1844" i="5"/>
  <c r="G1842" i="5"/>
  <c r="J1842" i="5"/>
  <c r="G1840" i="5"/>
  <c r="J1840" i="5"/>
  <c r="G1838" i="5"/>
  <c r="J1838" i="5"/>
  <c r="G1836" i="5"/>
  <c r="J1836" i="5"/>
  <c r="G1834" i="5"/>
  <c r="J1834" i="5"/>
  <c r="G1832" i="5"/>
  <c r="J1832" i="5"/>
  <c r="G1830" i="5"/>
  <c r="J1830" i="5"/>
  <c r="G1828" i="5"/>
  <c r="J1828" i="5"/>
  <c r="G1826" i="5"/>
  <c r="J1826" i="5"/>
  <c r="G1824" i="5"/>
  <c r="J1824" i="5"/>
  <c r="G1822" i="5"/>
  <c r="J1822" i="5"/>
  <c r="G1820" i="5"/>
  <c r="J1820" i="5"/>
  <c r="G1818" i="5"/>
  <c r="J1818" i="5"/>
  <c r="G1816" i="5"/>
  <c r="J1816" i="5"/>
  <c r="G1814" i="5"/>
  <c r="J1814" i="5"/>
  <c r="G1812" i="5"/>
  <c r="J1812" i="5"/>
  <c r="G1810" i="5"/>
  <c r="J1810" i="5"/>
  <c r="G1808" i="5"/>
  <c r="J1808" i="5"/>
  <c r="G1806" i="5"/>
  <c r="J1806" i="5"/>
  <c r="G1804" i="5"/>
  <c r="J1804" i="5"/>
  <c r="G1802" i="5"/>
  <c r="J1802" i="5"/>
  <c r="G1800" i="5"/>
  <c r="J1800" i="5"/>
  <c r="G1798" i="5"/>
  <c r="J1798" i="5"/>
  <c r="G1796" i="5"/>
  <c r="J1796" i="5"/>
  <c r="G1794" i="5"/>
  <c r="J1794" i="5"/>
  <c r="G1792" i="5"/>
  <c r="J1792" i="5"/>
  <c r="G1790" i="5"/>
  <c r="J1790" i="5"/>
  <c r="G1788" i="5"/>
  <c r="J1788" i="5"/>
  <c r="G1786" i="5"/>
  <c r="J1786" i="5"/>
  <c r="G3" i="5"/>
  <c r="J3" i="5"/>
  <c r="G22" i="5"/>
  <c r="J22" i="5"/>
  <c r="G18" i="5"/>
  <c r="J18" i="5"/>
  <c r="G14" i="5"/>
  <c r="J14" i="5"/>
  <c r="G10" i="5"/>
  <c r="J10" i="5"/>
  <c r="G6" i="5"/>
  <c r="J6" i="5"/>
  <c r="G31" i="5"/>
  <c r="J31" i="5"/>
  <c r="G29" i="5"/>
  <c r="J29" i="5"/>
  <c r="G27" i="5"/>
  <c r="J27" i="5"/>
  <c r="G25" i="5"/>
  <c r="J25" i="5"/>
  <c r="G1782" i="5"/>
  <c r="J1782" i="5"/>
  <c r="G1778" i="5"/>
  <c r="J1778" i="5"/>
  <c r="G1774" i="5"/>
  <c r="J1774" i="5"/>
  <c r="G1770" i="5"/>
  <c r="J1770" i="5"/>
  <c r="G1766" i="5"/>
  <c r="J1766" i="5"/>
  <c r="G1764" i="5"/>
  <c r="J1764" i="5"/>
  <c r="G1762" i="5"/>
  <c r="J1762" i="5"/>
  <c r="G1756" i="5"/>
  <c r="J1756" i="5"/>
  <c r="G1752" i="5"/>
  <c r="J1752" i="5"/>
  <c r="G1748" i="5"/>
  <c r="J1748" i="5"/>
  <c r="G1742" i="5"/>
  <c r="J1742" i="5"/>
  <c r="G1738" i="5"/>
  <c r="J1738" i="5"/>
  <c r="G1734" i="5"/>
  <c r="J1734" i="5"/>
  <c r="G1730" i="5"/>
  <c r="J1730" i="5"/>
  <c r="G1726" i="5"/>
  <c r="J1726" i="5"/>
  <c r="G1724" i="5"/>
  <c r="J1724" i="5"/>
  <c r="G1720" i="5"/>
  <c r="J1720" i="5"/>
  <c r="G1716" i="5"/>
  <c r="J1716" i="5"/>
  <c r="G1712" i="5"/>
  <c r="J1712" i="5"/>
  <c r="G1708" i="5"/>
  <c r="J1708" i="5"/>
  <c r="G1704" i="5"/>
  <c r="J1704" i="5"/>
  <c r="G1700" i="5"/>
  <c r="J1700" i="5"/>
  <c r="G1696" i="5"/>
  <c r="J1696" i="5"/>
  <c r="G1692" i="5"/>
  <c r="J1692" i="5"/>
  <c r="G1688" i="5"/>
  <c r="J1688" i="5"/>
  <c r="G1682" i="5"/>
  <c r="J1682" i="5"/>
  <c r="G1674" i="5"/>
  <c r="J1674" i="5"/>
  <c r="G1670" i="5"/>
  <c r="J1670" i="5"/>
  <c r="G1666" i="5"/>
  <c r="J1666" i="5"/>
  <c r="G1662" i="5"/>
  <c r="J1662" i="5"/>
  <c r="G1658" i="5"/>
  <c r="J1658" i="5"/>
  <c r="G1652" i="5"/>
  <c r="J1652" i="5"/>
  <c r="G1648" i="5"/>
  <c r="J1648" i="5"/>
  <c r="G1644" i="5"/>
  <c r="J1644" i="5"/>
  <c r="G1640" i="5"/>
  <c r="J1640" i="5"/>
  <c r="G1636" i="5"/>
  <c r="J1636" i="5"/>
  <c r="G1630" i="5"/>
  <c r="J1630" i="5"/>
  <c r="G1626" i="5"/>
  <c r="J1626" i="5"/>
  <c r="G1622" i="5"/>
  <c r="J1622" i="5"/>
  <c r="G1618" i="5"/>
  <c r="J1618" i="5"/>
  <c r="G1614" i="5"/>
  <c r="J1614" i="5"/>
  <c r="G1610" i="5"/>
  <c r="J1610" i="5"/>
  <c r="G1606" i="5"/>
  <c r="J1606" i="5"/>
  <c r="G1602" i="5"/>
  <c r="J1602" i="5"/>
  <c r="G1596" i="5"/>
  <c r="J1596" i="5"/>
  <c r="G1588" i="5"/>
  <c r="J1588" i="5"/>
  <c r="G1586" i="5"/>
  <c r="J1586" i="5"/>
  <c r="G1582" i="5"/>
  <c r="J1582" i="5"/>
  <c r="G1576" i="5"/>
  <c r="J1576" i="5"/>
  <c r="G1572" i="5"/>
  <c r="J1572" i="5"/>
  <c r="G1568" i="5"/>
  <c r="J1568" i="5"/>
  <c r="G1564" i="5"/>
  <c r="J1564" i="5"/>
  <c r="G1562" i="5"/>
  <c r="J1562" i="5"/>
  <c r="G1558" i="5"/>
  <c r="J1558" i="5"/>
  <c r="G1554" i="5"/>
  <c r="J1554" i="5"/>
  <c r="G1548" i="5"/>
  <c r="J1548" i="5"/>
  <c r="G1544" i="5"/>
  <c r="J1544" i="5"/>
  <c r="G1540" i="5"/>
  <c r="J1540" i="5"/>
  <c r="G1538" i="5"/>
  <c r="J1538" i="5"/>
  <c r="G1531" i="5"/>
  <c r="J1531" i="5"/>
  <c r="G1523" i="5"/>
  <c r="J1523" i="5"/>
  <c r="G1515" i="5"/>
  <c r="J1515" i="5"/>
  <c r="G1507" i="5"/>
  <c r="J1507" i="5"/>
  <c r="G1503" i="5"/>
  <c r="J1503" i="5"/>
  <c r="G1499" i="5"/>
  <c r="J1499" i="5"/>
  <c r="G1491" i="5"/>
  <c r="J1491" i="5"/>
  <c r="G1483" i="5"/>
  <c r="J1483" i="5"/>
  <c r="G1475" i="5"/>
  <c r="J1475" i="5"/>
  <c r="G1467" i="5"/>
  <c r="J1467" i="5"/>
  <c r="G1463" i="5"/>
  <c r="J1463" i="5"/>
  <c r="G1461" i="5"/>
  <c r="J1461" i="5"/>
  <c r="G1457" i="5"/>
  <c r="J1457" i="5"/>
  <c r="G1453" i="5"/>
  <c r="J1453" i="5"/>
  <c r="G1447" i="5"/>
  <c r="J1447" i="5"/>
  <c r="G1439" i="5"/>
  <c r="J1439" i="5"/>
  <c r="G1435" i="5"/>
  <c r="J1435" i="5"/>
  <c r="G1427" i="5"/>
  <c r="J1427" i="5"/>
  <c r="G1423" i="5"/>
  <c r="J1423" i="5"/>
  <c r="G1420" i="5"/>
  <c r="J1420" i="5"/>
  <c r="G1418" i="5"/>
  <c r="J1418" i="5"/>
  <c r="G1414" i="5"/>
  <c r="J1414" i="5"/>
  <c r="G1412" i="5"/>
  <c r="J1412" i="5"/>
  <c r="G1410" i="5"/>
  <c r="J1410" i="5"/>
  <c r="G1403" i="5"/>
  <c r="J1403" i="5"/>
  <c r="G1395" i="5"/>
  <c r="J1395" i="5"/>
  <c r="G1387" i="5"/>
  <c r="J1387" i="5"/>
  <c r="G1379" i="5"/>
  <c r="J1379" i="5"/>
  <c r="G1374" i="5"/>
  <c r="J1374" i="5"/>
  <c r="G1372" i="5"/>
  <c r="J1372" i="5"/>
  <c r="G1368" i="5"/>
  <c r="J1368" i="5"/>
  <c r="G1366" i="5"/>
  <c r="J1366" i="5"/>
  <c r="G1359" i="5"/>
  <c r="J1359" i="5"/>
  <c r="G1351" i="5"/>
  <c r="J1351" i="5"/>
  <c r="G1343" i="5"/>
  <c r="J1343" i="5"/>
  <c r="G1339" i="5"/>
  <c r="J1339" i="5"/>
  <c r="G1333" i="5"/>
  <c r="J1333" i="5"/>
  <c r="G1329" i="5"/>
  <c r="J1329" i="5"/>
  <c r="G1319" i="5"/>
  <c r="J1319" i="5"/>
  <c r="G1311" i="5"/>
  <c r="J1311" i="5"/>
  <c r="G1303" i="5"/>
  <c r="J1303" i="5"/>
  <c r="G1299" i="5"/>
  <c r="J1299" i="5"/>
  <c r="G1291" i="5"/>
  <c r="J1291" i="5"/>
  <c r="G1289" i="5"/>
  <c r="J1289" i="5"/>
  <c r="G1285" i="5"/>
  <c r="J1285" i="5"/>
  <c r="G1279" i="5"/>
  <c r="J1279" i="5"/>
  <c r="G1271" i="5"/>
  <c r="J1271" i="5"/>
  <c r="G1263" i="5"/>
  <c r="J1263" i="5"/>
  <c r="G1255" i="5"/>
  <c r="J1255" i="5"/>
  <c r="G1244" i="5"/>
  <c r="J1244" i="5"/>
  <c r="G1240" i="5"/>
  <c r="J1240" i="5"/>
  <c r="G1235" i="5"/>
  <c r="J1235" i="5"/>
  <c r="G1227" i="5"/>
  <c r="J1227" i="5"/>
  <c r="G1219" i="5"/>
  <c r="J1219" i="5"/>
  <c r="G1207" i="5"/>
  <c r="J1207" i="5"/>
  <c r="G1202" i="5"/>
  <c r="J1202" i="5"/>
  <c r="G1198" i="5"/>
  <c r="J1198" i="5"/>
  <c r="G1196" i="5"/>
  <c r="J1196" i="5"/>
  <c r="G1194" i="5"/>
  <c r="J1194" i="5"/>
  <c r="G1187" i="5"/>
  <c r="J1187" i="5"/>
  <c r="G1175" i="5"/>
  <c r="J1175" i="5"/>
  <c r="G1167" i="5"/>
  <c r="J1167" i="5"/>
  <c r="G1161" i="5"/>
  <c r="J1161" i="5"/>
  <c r="G1155" i="5"/>
  <c r="J1155" i="5"/>
  <c r="G1151" i="5"/>
  <c r="J1151" i="5"/>
  <c r="G1143" i="5"/>
  <c r="J1143" i="5"/>
  <c r="G76" i="5"/>
  <c r="J76" i="5"/>
  <c r="G44" i="5"/>
  <c r="J44" i="5"/>
  <c r="G42" i="5"/>
  <c r="J42" i="5"/>
  <c r="G40" i="5"/>
  <c r="J40" i="5"/>
  <c r="G38" i="5"/>
  <c r="J38" i="5"/>
  <c r="G36" i="5"/>
  <c r="J36" i="5"/>
  <c r="G35" i="5"/>
  <c r="J35" i="5"/>
  <c r="G33" i="5"/>
  <c r="J33" i="5"/>
  <c r="G47" i="5"/>
  <c r="J47" i="5"/>
  <c r="G48" i="5"/>
  <c r="J48" i="5"/>
  <c r="G49" i="5"/>
  <c r="J49" i="5"/>
  <c r="G50" i="5"/>
  <c r="J50" i="5"/>
  <c r="G51" i="5"/>
  <c r="J51" i="5"/>
  <c r="G52" i="5"/>
  <c r="J52" i="5"/>
  <c r="G160" i="5"/>
  <c r="J160" i="5"/>
  <c r="G161" i="5"/>
  <c r="J161" i="5"/>
  <c r="G174" i="5"/>
  <c r="J174" i="5"/>
  <c r="G175" i="5"/>
  <c r="J175" i="5"/>
  <c r="G176" i="5"/>
  <c r="J176" i="5"/>
  <c r="G177" i="5"/>
  <c r="J177" i="5"/>
  <c r="G178" i="5"/>
  <c r="J178" i="5"/>
  <c r="G179" i="5"/>
  <c r="J179" i="5"/>
  <c r="G180" i="5"/>
  <c r="J180" i="5"/>
  <c r="G181" i="5"/>
  <c r="J181" i="5"/>
  <c r="G182" i="5"/>
  <c r="J182" i="5"/>
  <c r="G183" i="5"/>
  <c r="J183" i="5"/>
  <c r="G184" i="5"/>
  <c r="J184" i="5"/>
  <c r="G185" i="5"/>
  <c r="J185" i="5"/>
  <c r="G186" i="5"/>
  <c r="J186" i="5"/>
  <c r="G187" i="5"/>
  <c r="J187" i="5"/>
  <c r="G188" i="5"/>
  <c r="J188" i="5"/>
  <c r="G189" i="5"/>
  <c r="J189" i="5"/>
  <c r="G190" i="5"/>
  <c r="J190" i="5"/>
  <c r="G191" i="5"/>
  <c r="J191" i="5"/>
  <c r="G192" i="5"/>
  <c r="J192" i="5"/>
  <c r="G193" i="5"/>
  <c r="J193" i="5"/>
  <c r="G194" i="5"/>
  <c r="J194" i="5"/>
  <c r="G195" i="5"/>
  <c r="J195" i="5"/>
  <c r="G196" i="5"/>
  <c r="J196" i="5"/>
  <c r="G197" i="5"/>
  <c r="J197" i="5"/>
  <c r="G198" i="5"/>
  <c r="J198" i="5"/>
  <c r="G199" i="5"/>
  <c r="J199" i="5"/>
  <c r="G200" i="5"/>
  <c r="J200" i="5"/>
  <c r="G201" i="5"/>
  <c r="J201" i="5"/>
  <c r="G202" i="5"/>
  <c r="J202" i="5"/>
  <c r="G203" i="5"/>
  <c r="J203" i="5"/>
  <c r="G204" i="5"/>
  <c r="J204" i="5"/>
  <c r="G217" i="5"/>
  <c r="J217" i="5"/>
  <c r="G218" i="5"/>
  <c r="J218" i="5"/>
  <c r="G219" i="5"/>
  <c r="J219" i="5"/>
  <c r="G220" i="5"/>
  <c r="J220" i="5"/>
  <c r="G221" i="5"/>
  <c r="J221" i="5"/>
  <c r="G222" i="5"/>
  <c r="J222" i="5"/>
  <c r="G223" i="5"/>
  <c r="J223" i="5"/>
  <c r="G224" i="5"/>
  <c r="J224" i="5"/>
  <c r="G225" i="5"/>
  <c r="J225" i="5"/>
  <c r="G226" i="5"/>
  <c r="J226" i="5"/>
  <c r="G227" i="5"/>
  <c r="J227" i="5"/>
  <c r="G228" i="5"/>
  <c r="J228" i="5"/>
  <c r="G229" i="5"/>
  <c r="J229" i="5"/>
  <c r="G230" i="5"/>
  <c r="J230" i="5"/>
  <c r="G231" i="5"/>
  <c r="J231" i="5"/>
  <c r="G232" i="5"/>
  <c r="J232" i="5"/>
  <c r="G233" i="5"/>
  <c r="J233" i="5"/>
  <c r="G234" i="5"/>
  <c r="J234" i="5"/>
  <c r="G235" i="5"/>
  <c r="J235" i="5"/>
  <c r="G236" i="5"/>
  <c r="J236" i="5"/>
  <c r="G237" i="5"/>
  <c r="J237" i="5"/>
  <c r="G238" i="5"/>
  <c r="J238" i="5"/>
  <c r="G239" i="5"/>
  <c r="J239" i="5"/>
  <c r="G240" i="5"/>
  <c r="J240" i="5"/>
  <c r="G241" i="5"/>
  <c r="J241" i="5"/>
  <c r="G242" i="5"/>
  <c r="J242" i="5"/>
  <c r="G243" i="5"/>
  <c r="J243" i="5"/>
  <c r="G244" i="5"/>
  <c r="J244" i="5"/>
  <c r="G245" i="5"/>
  <c r="J245" i="5"/>
  <c r="G246" i="5"/>
  <c r="J246" i="5"/>
  <c r="G247" i="5"/>
  <c r="J247" i="5"/>
  <c r="G260" i="5"/>
  <c r="J260" i="5"/>
  <c r="G261" i="5"/>
  <c r="J261" i="5"/>
  <c r="G262" i="5"/>
  <c r="J262" i="5"/>
  <c r="G263" i="5"/>
  <c r="J263" i="5"/>
  <c r="G264" i="5"/>
  <c r="J264" i="5"/>
  <c r="G265" i="5"/>
  <c r="J265" i="5"/>
  <c r="G266" i="5"/>
  <c r="J266" i="5"/>
  <c r="G267" i="5"/>
  <c r="J267" i="5"/>
  <c r="G268" i="5"/>
  <c r="J268" i="5"/>
  <c r="G269" i="5"/>
  <c r="J269" i="5"/>
  <c r="G270" i="5"/>
  <c r="J270" i="5"/>
  <c r="G271" i="5"/>
  <c r="J271" i="5"/>
  <c r="G272" i="5"/>
  <c r="J272" i="5"/>
  <c r="G273" i="5"/>
  <c r="J273" i="5"/>
  <c r="G274" i="5"/>
  <c r="J274" i="5"/>
  <c r="G275" i="5"/>
  <c r="J275" i="5"/>
  <c r="G276" i="5"/>
  <c r="J276" i="5"/>
  <c r="G277" i="5"/>
  <c r="J277" i="5"/>
  <c r="G278" i="5"/>
  <c r="J278" i="5"/>
  <c r="G279" i="5"/>
  <c r="J279" i="5"/>
  <c r="G280" i="5"/>
  <c r="J280" i="5"/>
  <c r="G281" i="5"/>
  <c r="J281" i="5"/>
  <c r="G282" i="5"/>
  <c r="J282" i="5"/>
  <c r="G283" i="5"/>
  <c r="J283" i="5"/>
  <c r="G284" i="5"/>
  <c r="J284" i="5"/>
  <c r="G285" i="5"/>
  <c r="J285" i="5"/>
  <c r="G286" i="5"/>
  <c r="J286" i="5"/>
  <c r="G287" i="5"/>
  <c r="J287" i="5"/>
  <c r="G288" i="5"/>
  <c r="J288" i="5"/>
  <c r="G289" i="5"/>
  <c r="J289" i="5"/>
  <c r="G290" i="5"/>
  <c r="J290" i="5"/>
  <c r="G303" i="5"/>
  <c r="J303" i="5"/>
  <c r="G304" i="5"/>
  <c r="J304" i="5"/>
  <c r="G305" i="5"/>
  <c r="J305" i="5"/>
  <c r="G306" i="5"/>
  <c r="J306" i="5"/>
  <c r="G307" i="5"/>
  <c r="J307" i="5"/>
  <c r="G308" i="5"/>
  <c r="J308" i="5"/>
  <c r="G309" i="5"/>
  <c r="J309" i="5"/>
  <c r="G310" i="5"/>
  <c r="J310" i="5"/>
  <c r="G311" i="5"/>
  <c r="J311" i="5"/>
  <c r="G312" i="5"/>
  <c r="J312" i="5"/>
  <c r="G313" i="5"/>
  <c r="J313" i="5"/>
  <c r="G314" i="5"/>
  <c r="J314" i="5"/>
  <c r="G315" i="5"/>
  <c r="J315" i="5"/>
  <c r="G316" i="5"/>
  <c r="J316" i="5"/>
  <c r="G317" i="5"/>
  <c r="J317" i="5"/>
  <c r="G318" i="5"/>
  <c r="J318" i="5"/>
  <c r="G319" i="5"/>
  <c r="J319" i="5"/>
  <c r="G320" i="5"/>
  <c r="J320" i="5"/>
  <c r="G321" i="5"/>
  <c r="J321" i="5"/>
  <c r="G322" i="5"/>
  <c r="J322" i="5"/>
  <c r="G323" i="5"/>
  <c r="J323" i="5"/>
  <c r="G324" i="5"/>
  <c r="J324" i="5"/>
  <c r="G325" i="5"/>
  <c r="J325" i="5"/>
  <c r="G326" i="5"/>
  <c r="J326" i="5"/>
  <c r="G327" i="5"/>
  <c r="J327" i="5"/>
  <c r="G328" i="5"/>
  <c r="J328" i="5"/>
  <c r="G329" i="5"/>
  <c r="J329" i="5"/>
  <c r="G330" i="5"/>
  <c r="J330" i="5"/>
  <c r="G331" i="5"/>
  <c r="J331" i="5"/>
  <c r="G332" i="5"/>
  <c r="J332" i="5"/>
  <c r="G333" i="5"/>
  <c r="J333" i="5"/>
  <c r="G346" i="5"/>
  <c r="J346" i="5"/>
  <c r="G347" i="5"/>
  <c r="J347" i="5"/>
  <c r="G348" i="5"/>
  <c r="J348" i="5"/>
  <c r="G349" i="5"/>
  <c r="J349" i="5"/>
  <c r="G350" i="5"/>
  <c r="J350" i="5"/>
  <c r="G351" i="5"/>
  <c r="J351" i="5"/>
  <c r="G352" i="5"/>
  <c r="J352" i="5"/>
  <c r="G353" i="5"/>
  <c r="J353" i="5"/>
  <c r="G354" i="5"/>
  <c r="J354" i="5"/>
  <c r="G355" i="5"/>
  <c r="J355" i="5"/>
  <c r="G356" i="5"/>
  <c r="J356" i="5"/>
  <c r="G357" i="5"/>
  <c r="J357" i="5"/>
  <c r="G358" i="5"/>
  <c r="J358" i="5"/>
  <c r="G359" i="5"/>
  <c r="J359" i="5"/>
  <c r="G360" i="5"/>
  <c r="J360" i="5"/>
  <c r="G361" i="5"/>
  <c r="J361" i="5"/>
  <c r="G362" i="5"/>
  <c r="J362" i="5"/>
  <c r="G363" i="5"/>
  <c r="J363" i="5"/>
  <c r="G364" i="5"/>
  <c r="J364" i="5"/>
  <c r="G365" i="5"/>
  <c r="J365" i="5"/>
  <c r="G366" i="5"/>
  <c r="J366" i="5"/>
  <c r="G367" i="5"/>
  <c r="J367" i="5"/>
  <c r="G368" i="5"/>
  <c r="J368" i="5"/>
  <c r="G369" i="5"/>
  <c r="J369" i="5"/>
  <c r="G370" i="5"/>
  <c r="J370" i="5"/>
  <c r="G371" i="5"/>
  <c r="J371" i="5"/>
  <c r="G372" i="5"/>
  <c r="J372" i="5"/>
  <c r="G373" i="5"/>
  <c r="J373" i="5"/>
  <c r="G374" i="5"/>
  <c r="J374" i="5"/>
  <c r="G375" i="5"/>
  <c r="J375" i="5"/>
  <c r="G376" i="5"/>
  <c r="J376" i="5"/>
  <c r="G389" i="5"/>
  <c r="J389" i="5"/>
  <c r="G390" i="5"/>
  <c r="J390" i="5"/>
  <c r="G391" i="5"/>
  <c r="J391" i="5"/>
  <c r="G392" i="5"/>
  <c r="J392" i="5"/>
  <c r="G393" i="5"/>
  <c r="J393" i="5"/>
  <c r="G394" i="5"/>
  <c r="J394" i="5"/>
  <c r="G395" i="5"/>
  <c r="J395" i="5"/>
  <c r="G396" i="5"/>
  <c r="J396" i="5"/>
  <c r="G397" i="5"/>
  <c r="J397" i="5"/>
  <c r="G398" i="5"/>
  <c r="J398" i="5"/>
  <c r="G399" i="5"/>
  <c r="J399" i="5"/>
  <c r="G400" i="5"/>
  <c r="J400" i="5"/>
  <c r="G401" i="5"/>
  <c r="J401" i="5"/>
  <c r="G402" i="5"/>
  <c r="J402" i="5"/>
  <c r="G403" i="5"/>
  <c r="J403" i="5"/>
  <c r="G404" i="5"/>
  <c r="J404" i="5"/>
  <c r="G405" i="5"/>
  <c r="J405" i="5"/>
  <c r="G406" i="5"/>
  <c r="J406" i="5"/>
  <c r="G407" i="5"/>
  <c r="J407" i="5"/>
  <c r="G408" i="5"/>
  <c r="J408" i="5"/>
  <c r="G409" i="5"/>
  <c r="J409" i="5"/>
  <c r="G410" i="5"/>
  <c r="J410" i="5"/>
  <c r="G411" i="5"/>
  <c r="J411" i="5"/>
  <c r="G412" i="5"/>
  <c r="J412" i="5"/>
  <c r="G413" i="5"/>
  <c r="J413" i="5"/>
  <c r="G414" i="5"/>
  <c r="J414" i="5"/>
  <c r="G415" i="5"/>
  <c r="J415" i="5"/>
  <c r="G416" i="5"/>
  <c r="J416" i="5"/>
  <c r="G417" i="5"/>
  <c r="J417" i="5"/>
  <c r="G418" i="5"/>
  <c r="J418" i="5"/>
  <c r="G419" i="5"/>
  <c r="J419" i="5"/>
  <c r="G432" i="5"/>
  <c r="J432" i="5"/>
  <c r="G433" i="5"/>
  <c r="J433" i="5"/>
  <c r="G434" i="5"/>
  <c r="J434" i="5"/>
  <c r="G435" i="5"/>
  <c r="J435" i="5"/>
  <c r="G436" i="5"/>
  <c r="J436" i="5"/>
  <c r="G437" i="5"/>
  <c r="J437" i="5"/>
  <c r="G438" i="5"/>
  <c r="J438" i="5"/>
  <c r="G439" i="5"/>
  <c r="J439" i="5"/>
  <c r="G440" i="5"/>
  <c r="J440" i="5"/>
  <c r="G441" i="5"/>
  <c r="J441" i="5"/>
  <c r="G442" i="5"/>
  <c r="J442" i="5"/>
  <c r="G443" i="5"/>
  <c r="J443" i="5"/>
  <c r="G444" i="5"/>
  <c r="J444" i="5"/>
  <c r="G445" i="5"/>
  <c r="J445" i="5"/>
  <c r="G446" i="5"/>
  <c r="J446" i="5"/>
  <c r="G447" i="5"/>
  <c r="J447" i="5"/>
  <c r="G448" i="5"/>
  <c r="J448" i="5"/>
  <c r="G449" i="5"/>
  <c r="J449" i="5"/>
  <c r="G450" i="5"/>
  <c r="J450" i="5"/>
  <c r="G451" i="5"/>
  <c r="J451" i="5"/>
  <c r="G452" i="5"/>
  <c r="J452" i="5"/>
  <c r="G453" i="5"/>
  <c r="J453" i="5"/>
  <c r="G454" i="5"/>
  <c r="J454" i="5"/>
  <c r="G455" i="5"/>
  <c r="J455" i="5"/>
  <c r="G456" i="5"/>
  <c r="J456" i="5"/>
  <c r="G457" i="5"/>
  <c r="J457" i="5"/>
  <c r="G458" i="5"/>
  <c r="J458" i="5"/>
  <c r="G459" i="5"/>
  <c r="J459" i="5"/>
  <c r="G460" i="5"/>
  <c r="J460" i="5"/>
  <c r="G461" i="5"/>
  <c r="J461" i="5"/>
  <c r="G462" i="5"/>
  <c r="J462" i="5"/>
  <c r="G475" i="5"/>
  <c r="J475" i="5"/>
  <c r="G86" i="5"/>
  <c r="J86" i="5"/>
  <c r="G84" i="5"/>
  <c r="J84" i="5"/>
  <c r="G82" i="5"/>
  <c r="J82" i="5"/>
  <c r="G80" i="5"/>
  <c r="J80" i="5"/>
  <c r="G78" i="5"/>
  <c r="J78" i="5"/>
  <c r="G121" i="5"/>
  <c r="J121" i="5"/>
  <c r="G119" i="5"/>
  <c r="J119" i="5"/>
  <c r="G129" i="5"/>
  <c r="J129" i="5"/>
  <c r="G127" i="5"/>
  <c r="J127" i="5"/>
  <c r="G125" i="5"/>
  <c r="J125" i="5"/>
  <c r="G123" i="5"/>
  <c r="J123" i="5"/>
  <c r="G164" i="5"/>
  <c r="J164" i="5"/>
  <c r="G162" i="5"/>
  <c r="J162" i="5"/>
  <c r="G172" i="5"/>
  <c r="J172" i="5"/>
  <c r="G170" i="5"/>
  <c r="J170" i="5"/>
  <c r="G168" i="5"/>
  <c r="J168" i="5"/>
  <c r="G166" i="5"/>
  <c r="J166" i="5"/>
  <c r="G2163" i="5"/>
  <c r="J2163" i="5"/>
  <c r="G2161" i="5"/>
  <c r="J2161" i="5"/>
  <c r="G2159" i="5"/>
  <c r="J2159" i="5"/>
  <c r="G2157" i="5"/>
  <c r="J2157" i="5"/>
  <c r="G2155" i="5"/>
  <c r="J2155" i="5"/>
  <c r="G2153" i="5"/>
  <c r="J2153" i="5"/>
  <c r="G2151" i="5"/>
  <c r="J2151" i="5"/>
  <c r="G2149" i="5"/>
  <c r="J2149" i="5"/>
  <c r="G2147" i="5"/>
  <c r="J2147" i="5"/>
  <c r="G2145" i="5"/>
  <c r="J2145" i="5"/>
  <c r="G2143" i="5"/>
  <c r="J2143" i="5"/>
  <c r="G2141" i="5"/>
  <c r="J2141" i="5"/>
  <c r="G2139" i="5"/>
  <c r="J2139" i="5"/>
  <c r="G2137" i="5"/>
  <c r="J2137" i="5"/>
  <c r="G2135" i="5"/>
  <c r="J2135" i="5"/>
  <c r="G2133" i="5"/>
  <c r="J2133" i="5"/>
  <c r="G2131" i="5"/>
  <c r="J2131" i="5"/>
  <c r="G2129" i="5"/>
  <c r="J2129" i="5"/>
  <c r="G2127" i="5"/>
  <c r="J2127" i="5"/>
  <c r="G2125" i="5"/>
  <c r="J2125" i="5"/>
  <c r="G2123" i="5"/>
  <c r="J2123" i="5"/>
  <c r="G2121" i="5"/>
  <c r="J2121" i="5"/>
  <c r="G2119" i="5"/>
  <c r="J2119" i="5"/>
  <c r="G2117" i="5"/>
  <c r="J2117" i="5"/>
  <c r="G2115" i="5"/>
  <c r="J2115" i="5"/>
  <c r="G2113" i="5"/>
  <c r="J2113" i="5"/>
  <c r="G2111" i="5"/>
  <c r="J2111" i="5"/>
  <c r="G2109" i="5"/>
  <c r="J2109" i="5"/>
  <c r="G2107" i="5"/>
  <c r="J2107" i="5"/>
  <c r="G2105" i="5"/>
  <c r="J2105" i="5"/>
  <c r="G2103" i="5"/>
  <c r="J2103" i="5"/>
  <c r="G2101" i="5"/>
  <c r="J2101" i="5"/>
  <c r="G2099" i="5"/>
  <c r="J2099" i="5"/>
  <c r="G2097" i="5"/>
  <c r="J2097" i="5"/>
  <c r="G2095" i="5"/>
  <c r="J2095" i="5"/>
  <c r="G2093" i="5"/>
  <c r="J2093" i="5"/>
  <c r="G2091" i="5"/>
  <c r="J2091" i="5"/>
  <c r="G2089" i="5"/>
  <c r="J2089" i="5"/>
  <c r="G2087" i="5"/>
  <c r="J2087" i="5"/>
  <c r="G2085" i="5"/>
  <c r="J2085" i="5"/>
  <c r="G2083" i="5"/>
  <c r="J2083" i="5"/>
  <c r="G2081" i="5"/>
  <c r="J2081" i="5"/>
  <c r="G2079" i="5"/>
  <c r="J2079" i="5"/>
  <c r="G2077" i="5"/>
  <c r="J2077" i="5"/>
  <c r="G2075" i="5"/>
  <c r="J2075" i="5"/>
  <c r="G2073" i="5"/>
  <c r="J2073" i="5"/>
  <c r="G2071" i="5"/>
  <c r="J2071" i="5"/>
  <c r="G2069" i="5"/>
  <c r="J2069" i="5"/>
  <c r="G2067" i="5"/>
  <c r="J2067" i="5"/>
  <c r="G2065" i="5"/>
  <c r="J2065" i="5"/>
  <c r="G2063" i="5"/>
  <c r="J2063" i="5"/>
  <c r="G2061" i="5"/>
  <c r="J2061" i="5"/>
  <c r="G2059" i="5"/>
  <c r="J2059" i="5"/>
  <c r="G2057" i="5"/>
  <c r="J2057" i="5"/>
  <c r="G2055" i="5"/>
  <c r="J2055" i="5"/>
  <c r="G2053" i="5"/>
  <c r="J2053" i="5"/>
  <c r="G2051" i="5"/>
  <c r="J2051" i="5"/>
  <c r="G2049" i="5"/>
  <c r="J2049" i="5"/>
  <c r="G2047" i="5"/>
  <c r="J2047" i="5"/>
  <c r="G2045" i="5"/>
  <c r="J2045" i="5"/>
  <c r="G2043" i="5"/>
  <c r="J2043" i="5"/>
  <c r="G2041" i="5"/>
  <c r="J2041" i="5"/>
  <c r="G2039" i="5"/>
  <c r="J2039" i="5"/>
  <c r="G2037" i="5"/>
  <c r="J2037" i="5"/>
  <c r="G2035" i="5"/>
  <c r="J2035" i="5"/>
  <c r="G2033" i="5"/>
  <c r="J2033" i="5"/>
  <c r="G2031" i="5"/>
  <c r="J2031" i="5"/>
  <c r="G2029" i="5"/>
  <c r="J2029" i="5"/>
  <c r="G2027" i="5"/>
  <c r="J2027" i="5"/>
  <c r="G2025" i="5"/>
  <c r="J2025" i="5"/>
  <c r="G2023" i="5"/>
  <c r="J2023" i="5"/>
  <c r="G2021" i="5"/>
  <c r="J2021" i="5"/>
  <c r="G2019" i="5"/>
  <c r="J2019" i="5"/>
  <c r="G2017" i="5"/>
  <c r="J2017" i="5"/>
  <c r="G2015" i="5"/>
  <c r="J2015" i="5"/>
  <c r="G2013" i="5"/>
  <c r="J2013" i="5"/>
  <c r="G2011" i="5"/>
  <c r="J2011" i="5"/>
  <c r="G2009" i="5"/>
  <c r="J2009" i="5"/>
  <c r="G2007" i="5"/>
  <c r="J2007" i="5"/>
  <c r="G2005" i="5"/>
  <c r="J2005" i="5"/>
  <c r="G2003" i="5"/>
  <c r="J2003" i="5"/>
  <c r="G2001" i="5"/>
  <c r="J2001" i="5"/>
  <c r="G1999" i="5"/>
  <c r="J1999" i="5"/>
  <c r="G1997" i="5"/>
  <c r="J1997" i="5"/>
  <c r="G1995" i="5"/>
  <c r="J1995" i="5"/>
  <c r="G1993" i="5"/>
  <c r="J1993" i="5"/>
  <c r="G1991" i="5"/>
  <c r="J1991" i="5"/>
  <c r="G1989" i="5"/>
  <c r="J1989" i="5"/>
  <c r="G1987" i="5"/>
  <c r="J1987" i="5"/>
  <c r="G1985" i="5"/>
  <c r="J1985" i="5"/>
  <c r="G1983" i="5"/>
  <c r="J1983" i="5"/>
  <c r="G1981" i="5"/>
  <c r="J1981" i="5"/>
  <c r="G1979" i="5"/>
  <c r="J1979" i="5"/>
  <c r="G1977" i="5"/>
  <c r="J1977" i="5"/>
  <c r="G1975" i="5"/>
  <c r="J1975" i="5"/>
  <c r="G1973" i="5"/>
  <c r="J1973" i="5"/>
  <c r="G1971" i="5"/>
  <c r="J1971" i="5"/>
  <c r="G1969" i="5"/>
  <c r="J1969" i="5"/>
  <c r="G1967" i="5"/>
  <c r="J1967" i="5"/>
  <c r="G1965" i="5"/>
  <c r="J1965" i="5"/>
  <c r="G1963" i="5"/>
  <c r="J1963" i="5"/>
  <c r="G1961" i="5"/>
  <c r="J1961" i="5"/>
  <c r="G1959" i="5"/>
  <c r="J1959" i="5"/>
  <c r="G1957" i="5"/>
  <c r="J1957" i="5"/>
  <c r="G1955" i="5"/>
  <c r="J1955" i="5"/>
  <c r="G1953" i="5"/>
  <c r="J1953" i="5"/>
  <c r="G1951" i="5"/>
  <c r="J1951" i="5"/>
  <c r="G1949" i="5"/>
  <c r="J1949" i="5"/>
  <c r="G1947" i="5"/>
  <c r="J1947" i="5"/>
  <c r="G1945" i="5"/>
  <c r="J1945" i="5"/>
  <c r="G1943" i="5"/>
  <c r="J1943" i="5"/>
  <c r="G1941" i="5"/>
  <c r="J1941" i="5"/>
  <c r="G1939" i="5"/>
  <c r="J1939" i="5"/>
  <c r="G1937" i="5"/>
  <c r="J1937" i="5"/>
  <c r="G1935" i="5"/>
  <c r="J1935" i="5"/>
  <c r="G1933" i="5"/>
  <c r="J1933" i="5"/>
  <c r="G1931" i="5"/>
  <c r="J1931" i="5"/>
  <c r="G1929" i="5"/>
  <c r="J1929" i="5"/>
  <c r="G1927" i="5"/>
  <c r="J1927" i="5"/>
  <c r="G1925" i="5"/>
  <c r="J1925" i="5"/>
  <c r="G1923" i="5"/>
  <c r="J1923" i="5"/>
  <c r="G1921" i="5"/>
  <c r="J1921" i="5"/>
  <c r="G1919" i="5"/>
  <c r="J1919" i="5"/>
  <c r="G1917" i="5"/>
  <c r="J1917" i="5"/>
  <c r="G1915" i="5"/>
  <c r="J1915" i="5"/>
  <c r="G1913" i="5"/>
  <c r="J1913" i="5"/>
  <c r="G1911" i="5"/>
  <c r="J1911" i="5"/>
  <c r="G1909" i="5"/>
  <c r="J1909" i="5"/>
  <c r="G1907" i="5"/>
  <c r="J1907" i="5"/>
  <c r="G1905" i="5"/>
  <c r="J1905" i="5"/>
  <c r="G1903" i="5"/>
  <c r="J1903" i="5"/>
  <c r="G1901" i="5"/>
  <c r="J1901" i="5"/>
  <c r="G1899" i="5"/>
  <c r="J1899" i="5"/>
  <c r="G1897" i="5"/>
  <c r="J1897" i="5"/>
  <c r="G1895" i="5"/>
  <c r="J1895" i="5"/>
  <c r="G1893" i="5"/>
  <c r="J1893" i="5"/>
  <c r="G1891" i="5"/>
  <c r="J1891" i="5"/>
  <c r="G1889" i="5"/>
  <c r="J1889" i="5"/>
  <c r="G1887" i="5"/>
  <c r="J1887" i="5"/>
  <c r="G1885" i="5"/>
  <c r="J1885" i="5"/>
  <c r="G1883" i="5"/>
  <c r="J1883" i="5"/>
  <c r="G1881" i="5"/>
  <c r="J1881" i="5"/>
  <c r="G1879" i="5"/>
  <c r="J1879" i="5"/>
  <c r="G1877" i="5"/>
  <c r="J1877" i="5"/>
  <c r="G1875" i="5"/>
  <c r="J1875" i="5"/>
  <c r="G1873" i="5"/>
  <c r="J1873" i="5"/>
  <c r="G1871" i="5"/>
  <c r="J1871" i="5"/>
  <c r="G1869" i="5"/>
  <c r="J1869" i="5"/>
  <c r="G1867" i="5"/>
  <c r="J1867" i="5"/>
  <c r="G1865" i="5"/>
  <c r="J1865" i="5"/>
  <c r="G1863" i="5"/>
  <c r="J1863" i="5"/>
  <c r="G1861" i="5"/>
  <c r="J1861" i="5"/>
  <c r="G1859" i="5"/>
  <c r="J1859" i="5"/>
  <c r="G1857" i="5"/>
  <c r="J1857" i="5"/>
  <c r="G1855" i="5"/>
  <c r="J1855" i="5"/>
  <c r="G1853" i="5"/>
  <c r="J1853" i="5"/>
  <c r="G1851" i="5"/>
  <c r="J1851" i="5"/>
  <c r="G1849" i="5"/>
  <c r="J1849" i="5"/>
  <c r="G1847" i="5"/>
  <c r="J1847" i="5"/>
  <c r="G1845" i="5"/>
  <c r="J1845" i="5"/>
  <c r="G1843" i="5"/>
  <c r="J1843" i="5"/>
  <c r="G1841" i="5"/>
  <c r="J1841" i="5"/>
  <c r="G1839" i="5"/>
  <c r="J1839" i="5"/>
  <c r="G1837" i="5"/>
  <c r="J1837" i="5"/>
  <c r="G1835" i="5"/>
  <c r="J1835" i="5"/>
  <c r="G1833" i="5"/>
  <c r="J1833" i="5"/>
  <c r="G1831" i="5"/>
  <c r="J1831" i="5"/>
  <c r="G1829" i="5"/>
  <c r="J1829" i="5"/>
  <c r="G1827" i="5"/>
  <c r="J1827" i="5"/>
  <c r="G1825" i="5"/>
  <c r="J1825" i="5"/>
  <c r="G1823" i="5"/>
  <c r="J1823" i="5"/>
  <c r="G1821" i="5"/>
  <c r="J1821" i="5"/>
  <c r="G1819" i="5"/>
  <c r="J1819" i="5"/>
  <c r="G1817" i="5"/>
  <c r="J1817" i="5"/>
  <c r="G1815" i="5"/>
  <c r="J1815" i="5"/>
  <c r="G1813" i="5"/>
  <c r="J1813" i="5"/>
  <c r="G1811" i="5"/>
  <c r="J1811" i="5"/>
  <c r="G1809" i="5"/>
  <c r="J1809" i="5"/>
  <c r="G1807" i="5"/>
  <c r="J1807" i="5"/>
  <c r="G1805" i="5"/>
  <c r="J1805" i="5"/>
  <c r="G1803" i="5"/>
  <c r="J1803" i="5"/>
  <c r="G1801" i="5"/>
  <c r="J1801" i="5"/>
  <c r="G1799" i="5"/>
  <c r="J1799" i="5"/>
  <c r="G1797" i="5"/>
  <c r="J1797" i="5"/>
  <c r="G1795" i="5"/>
  <c r="J1795" i="5"/>
  <c r="G1793" i="5"/>
  <c r="J1793" i="5"/>
  <c r="G1791" i="5"/>
  <c r="J1791" i="5"/>
  <c r="G1789" i="5"/>
  <c r="J1789" i="5"/>
  <c r="G1787" i="5"/>
  <c r="J1787" i="5"/>
  <c r="G1785" i="5"/>
  <c r="J1785" i="5"/>
  <c r="G1783" i="5"/>
  <c r="J1783" i="5"/>
  <c r="G1781" i="5"/>
  <c r="J1781" i="5"/>
  <c r="G1779" i="5"/>
  <c r="J1779" i="5"/>
  <c r="G1777" i="5"/>
  <c r="J1777" i="5"/>
  <c r="G1775" i="5"/>
  <c r="J1775" i="5"/>
  <c r="G1773" i="5"/>
  <c r="J1773" i="5"/>
  <c r="G1771" i="5"/>
  <c r="J1771" i="5"/>
  <c r="G1769" i="5"/>
  <c r="J1769" i="5"/>
  <c r="G1767" i="5"/>
  <c r="J1767" i="5"/>
  <c r="G1765" i="5"/>
  <c r="J1765" i="5"/>
  <c r="G1763" i="5"/>
  <c r="J1763" i="5"/>
  <c r="G1761" i="5"/>
  <c r="J1761" i="5"/>
  <c r="G1759" i="5"/>
  <c r="J1759" i="5"/>
  <c r="G1757" i="5"/>
  <c r="J1757" i="5"/>
  <c r="G1755" i="5"/>
  <c r="J1755" i="5"/>
  <c r="G1753" i="5"/>
  <c r="J1753" i="5"/>
  <c r="G1751" i="5"/>
  <c r="J1751" i="5"/>
  <c r="G1749" i="5"/>
  <c r="J1749" i="5"/>
  <c r="G1747" i="5"/>
  <c r="J1747" i="5"/>
  <c r="G1745" i="5"/>
  <c r="J1745" i="5"/>
  <c r="G1743" i="5"/>
  <c r="J1743" i="5"/>
  <c r="G1741" i="5"/>
  <c r="J1741" i="5"/>
  <c r="G1739" i="5"/>
  <c r="J1739" i="5"/>
  <c r="G1737" i="5"/>
  <c r="J1737" i="5"/>
  <c r="G1735" i="5"/>
  <c r="J1735" i="5"/>
  <c r="G1733" i="5"/>
  <c r="J1733" i="5"/>
  <c r="G1731" i="5"/>
  <c r="J1731" i="5"/>
  <c r="G1729" i="5"/>
  <c r="J1729" i="5"/>
  <c r="G1727" i="5"/>
  <c r="J1727" i="5"/>
  <c r="G1725" i="5"/>
  <c r="J1725" i="5"/>
  <c r="G1723" i="5"/>
  <c r="J1723" i="5"/>
  <c r="G1721" i="5"/>
  <c r="J1721" i="5"/>
  <c r="G1719" i="5"/>
  <c r="J1719" i="5"/>
  <c r="G1717" i="5"/>
  <c r="J1717" i="5"/>
  <c r="G1715" i="5"/>
  <c r="J1715" i="5"/>
  <c r="G1713" i="5"/>
  <c r="J1713" i="5"/>
  <c r="G1711" i="5"/>
  <c r="J1711" i="5"/>
  <c r="G1709" i="5"/>
  <c r="J1709" i="5"/>
  <c r="G1707" i="5"/>
  <c r="J1707" i="5"/>
  <c r="G1705" i="5"/>
  <c r="J1705" i="5"/>
  <c r="G1703" i="5"/>
  <c r="J1703" i="5"/>
  <c r="G1701" i="5"/>
  <c r="J1701" i="5"/>
  <c r="G1699" i="5"/>
  <c r="J1699" i="5"/>
  <c r="G1697" i="5"/>
  <c r="J1697" i="5"/>
  <c r="G1695" i="5"/>
  <c r="J1695" i="5"/>
  <c r="G1693" i="5"/>
  <c r="J1693" i="5"/>
  <c r="G1691" i="5"/>
  <c r="J1691" i="5"/>
  <c r="G1689" i="5"/>
  <c r="J1689" i="5"/>
  <c r="G1687" i="5"/>
  <c r="J1687" i="5"/>
  <c r="G1685" i="5"/>
  <c r="J1685" i="5"/>
  <c r="G1683" i="5"/>
  <c r="J1683" i="5"/>
  <c r="G1681" i="5"/>
  <c r="J1681" i="5"/>
  <c r="G1679" i="5"/>
  <c r="J1679" i="5"/>
  <c r="G1677" i="5"/>
  <c r="J1677" i="5"/>
  <c r="G1675" i="5"/>
  <c r="J1675" i="5"/>
  <c r="G1673" i="5"/>
  <c r="J1673" i="5"/>
  <c r="G1671" i="5"/>
  <c r="J1671" i="5"/>
  <c r="G1669" i="5"/>
  <c r="J1669" i="5"/>
  <c r="G1667" i="5"/>
  <c r="J1667" i="5"/>
  <c r="G1665" i="5"/>
  <c r="J1665" i="5"/>
  <c r="G1663" i="5"/>
  <c r="J1663" i="5"/>
  <c r="G1661" i="5"/>
  <c r="J1661" i="5"/>
  <c r="G1659" i="5"/>
  <c r="J1659" i="5"/>
  <c r="G1657" i="5"/>
  <c r="J1657" i="5"/>
  <c r="G1655" i="5"/>
  <c r="J1655" i="5"/>
  <c r="G1653" i="5"/>
  <c r="J1653" i="5"/>
  <c r="G1651" i="5"/>
  <c r="J1651" i="5"/>
  <c r="G1649" i="5"/>
  <c r="J1649" i="5"/>
  <c r="G1647" i="5"/>
  <c r="J1647" i="5"/>
  <c r="G1645" i="5"/>
  <c r="J1645" i="5"/>
  <c r="G1643" i="5"/>
  <c r="J1643" i="5"/>
  <c r="G1641" i="5"/>
  <c r="J1641" i="5"/>
  <c r="G1639" i="5"/>
  <c r="J1639" i="5"/>
  <c r="G1637" i="5"/>
  <c r="J1637" i="5"/>
  <c r="G1635" i="5"/>
  <c r="J1635" i="5"/>
  <c r="G1633" i="5"/>
  <c r="J1633" i="5"/>
  <c r="G1631" i="5"/>
  <c r="J1631" i="5"/>
  <c r="G1629" i="5"/>
  <c r="J1629" i="5"/>
  <c r="G1627" i="5"/>
  <c r="J1627" i="5"/>
  <c r="G1625" i="5"/>
  <c r="J1625" i="5"/>
  <c r="G1623" i="5"/>
  <c r="J1623" i="5"/>
  <c r="G1621" i="5"/>
  <c r="J1621" i="5"/>
  <c r="G1619" i="5"/>
  <c r="J1619" i="5"/>
  <c r="G1617" i="5"/>
  <c r="J1617" i="5"/>
  <c r="G1615" i="5"/>
  <c r="J1615" i="5"/>
  <c r="G1613" i="5"/>
  <c r="J1613" i="5"/>
  <c r="G1611" i="5"/>
  <c r="J1611" i="5"/>
  <c r="G1609" i="5"/>
  <c r="J1609" i="5"/>
  <c r="G1607" i="5"/>
  <c r="J1607" i="5"/>
  <c r="G1605" i="5"/>
  <c r="J1605" i="5"/>
  <c r="G1603" i="5"/>
  <c r="J1603" i="5"/>
  <c r="G1601" i="5"/>
  <c r="J1601" i="5"/>
  <c r="G1599" i="5"/>
  <c r="J1599" i="5"/>
  <c r="G1597" i="5"/>
  <c r="J1597" i="5"/>
  <c r="G1595" i="5"/>
  <c r="J1595" i="5"/>
  <c r="G1593" i="5"/>
  <c r="J1593" i="5"/>
  <c r="G1591" i="5"/>
  <c r="J1591" i="5"/>
  <c r="G1589" i="5"/>
  <c r="J1589" i="5"/>
  <c r="G1587" i="5"/>
  <c r="J1587" i="5"/>
  <c r="G1585" i="5"/>
  <c r="J1585" i="5"/>
  <c r="G1583" i="5"/>
  <c r="J1583" i="5"/>
  <c r="G1581" i="5"/>
  <c r="J1581" i="5"/>
  <c r="G1579" i="5"/>
  <c r="J1579" i="5"/>
  <c r="G1577" i="5"/>
  <c r="J1577" i="5"/>
  <c r="G1575" i="5"/>
  <c r="J1575" i="5"/>
  <c r="G1573" i="5"/>
  <c r="J1573" i="5"/>
  <c r="G1571" i="5"/>
  <c r="J1571" i="5"/>
  <c r="G1569" i="5"/>
  <c r="J1569" i="5"/>
  <c r="G1567" i="5"/>
  <c r="J1567" i="5"/>
  <c r="G1565" i="5"/>
  <c r="J1565" i="5"/>
  <c r="G1563" i="5"/>
  <c r="J1563" i="5"/>
  <c r="G1561" i="5"/>
  <c r="J1561" i="5"/>
  <c r="G1559" i="5"/>
  <c r="J1559" i="5"/>
  <c r="G1557" i="5"/>
  <c r="J1557" i="5"/>
  <c r="G1555" i="5"/>
  <c r="J1555" i="5"/>
  <c r="G1553" i="5"/>
  <c r="J1553" i="5"/>
  <c r="G1549" i="5"/>
  <c r="J1549" i="5"/>
  <c r="G1547" i="5"/>
  <c r="J1547" i="5"/>
  <c r="G1545" i="5"/>
  <c r="J1545" i="5"/>
  <c r="G1543" i="5"/>
  <c r="J1543" i="5"/>
  <c r="G1541" i="5"/>
  <c r="J1541" i="5"/>
  <c r="G1539" i="5"/>
  <c r="J1539" i="5"/>
  <c r="G1537" i="5"/>
  <c r="J1537" i="5"/>
  <c r="G1533" i="5"/>
  <c r="J1533" i="5"/>
  <c r="G1529" i="5"/>
  <c r="J1529" i="5"/>
  <c r="G1525" i="5"/>
  <c r="J1525" i="5"/>
  <c r="G1521" i="5"/>
  <c r="J1521" i="5"/>
  <c r="G1517" i="5"/>
  <c r="J1517" i="5"/>
  <c r="G1513" i="5"/>
  <c r="J1513" i="5"/>
  <c r="G1509" i="5"/>
  <c r="J1509" i="5"/>
  <c r="G1506" i="5"/>
  <c r="J1506" i="5"/>
  <c r="G1504" i="5"/>
  <c r="J1504" i="5"/>
  <c r="G1502" i="5"/>
  <c r="J1502" i="5"/>
  <c r="G1500" i="5"/>
  <c r="J1500" i="5"/>
  <c r="G1498" i="5"/>
  <c r="J1498" i="5"/>
  <c r="G1496" i="5"/>
  <c r="J1496" i="5"/>
  <c r="G1493" i="5"/>
  <c r="J1493" i="5"/>
  <c r="G1489" i="5"/>
  <c r="J1489" i="5"/>
  <c r="G1485" i="5"/>
  <c r="J1485" i="5"/>
  <c r="G1481" i="5"/>
  <c r="J1481" i="5"/>
  <c r="G1477" i="5"/>
  <c r="J1477" i="5"/>
  <c r="G1473" i="5"/>
  <c r="J1473" i="5"/>
  <c r="G1469" i="5"/>
  <c r="J1469" i="5"/>
  <c r="G1465" i="5"/>
  <c r="J1465" i="5"/>
  <c r="G1462" i="5"/>
  <c r="J1462" i="5"/>
  <c r="G1460" i="5"/>
  <c r="J1460" i="5"/>
  <c r="G1458" i="5"/>
  <c r="J1458" i="5"/>
  <c r="G1456" i="5"/>
  <c r="J1456" i="5"/>
  <c r="G1454" i="5"/>
  <c r="J1454" i="5"/>
  <c r="G1452" i="5"/>
  <c r="J1452" i="5"/>
  <c r="G1449" i="5"/>
  <c r="J1449" i="5"/>
  <c r="G1445" i="5"/>
  <c r="J1445" i="5"/>
  <c r="G1441" i="5"/>
  <c r="J1441" i="5"/>
  <c r="G1437" i="5"/>
  <c r="J1437" i="5"/>
  <c r="G1433" i="5"/>
  <c r="J1433" i="5"/>
  <c r="G1429" i="5"/>
  <c r="J1429" i="5"/>
  <c r="G1425" i="5"/>
  <c r="J1425" i="5"/>
  <c r="G1421" i="5"/>
  <c r="J1421" i="5"/>
  <c r="G1419" i="5"/>
  <c r="J1419" i="5"/>
  <c r="G1417" i="5"/>
  <c r="J1417" i="5"/>
  <c r="G1415" i="5"/>
  <c r="J1415" i="5"/>
  <c r="G1413" i="5"/>
  <c r="J1413" i="5"/>
  <c r="G1411" i="5"/>
  <c r="J1411" i="5"/>
  <c r="G1409" i="5"/>
  <c r="J1409" i="5"/>
  <c r="G1405" i="5"/>
  <c r="J1405" i="5"/>
  <c r="G1401" i="5"/>
  <c r="J1401" i="5"/>
  <c r="G1397" i="5"/>
  <c r="J1397" i="5"/>
  <c r="G1393" i="5"/>
  <c r="J1393" i="5"/>
  <c r="G1389" i="5"/>
  <c r="J1389" i="5"/>
  <c r="G1385" i="5"/>
  <c r="J1385" i="5"/>
  <c r="G1381" i="5"/>
  <c r="J1381" i="5"/>
  <c r="G1377" i="5"/>
  <c r="J1377" i="5"/>
  <c r="G1375" i="5"/>
  <c r="J1375" i="5"/>
  <c r="G1373" i="5"/>
  <c r="J1373" i="5"/>
  <c r="G1371" i="5"/>
  <c r="J1371" i="5"/>
  <c r="G1369" i="5"/>
  <c r="J1369" i="5"/>
  <c r="G1367" i="5"/>
  <c r="J1367" i="5"/>
  <c r="G1365" i="5"/>
  <c r="J1365" i="5"/>
  <c r="G1361" i="5"/>
  <c r="J1361" i="5"/>
  <c r="G1357" i="5"/>
  <c r="J1357" i="5"/>
  <c r="G1353" i="5"/>
  <c r="J1353" i="5"/>
  <c r="G1349" i="5"/>
  <c r="J1349" i="5"/>
  <c r="G1345" i="5"/>
  <c r="J1345" i="5"/>
  <c r="G1341" i="5"/>
  <c r="J1341" i="5"/>
  <c r="G1337" i="5"/>
  <c r="J1337" i="5"/>
  <c r="G1334" i="5"/>
  <c r="J1334" i="5"/>
  <c r="G1332" i="5"/>
  <c r="J1332" i="5"/>
  <c r="G1330" i="5"/>
  <c r="J1330" i="5"/>
  <c r="G1328" i="5"/>
  <c r="J1328" i="5"/>
  <c r="G1326" i="5"/>
  <c r="J1326" i="5"/>
  <c r="G1324" i="5"/>
  <c r="J1324" i="5"/>
  <c r="G1321" i="5"/>
  <c r="J1321" i="5"/>
  <c r="G1317" i="5"/>
  <c r="J1317" i="5"/>
  <c r="G1313" i="5"/>
  <c r="J1313" i="5"/>
  <c r="G1309" i="5"/>
  <c r="J1309" i="5"/>
  <c r="G1305" i="5"/>
  <c r="J1305" i="5"/>
  <c r="G1301" i="5"/>
  <c r="J1301" i="5"/>
  <c r="G1297" i="5"/>
  <c r="J1297" i="5"/>
  <c r="G1293" i="5"/>
  <c r="J1293" i="5"/>
  <c r="G1290" i="5"/>
  <c r="J1290" i="5"/>
  <c r="G1288" i="5"/>
  <c r="J1288" i="5"/>
  <c r="G1286" i="5"/>
  <c r="J1286" i="5"/>
  <c r="G1284" i="5"/>
  <c r="J1284" i="5"/>
  <c r="G1282" i="5"/>
  <c r="J1282" i="5"/>
  <c r="G1280" i="5"/>
  <c r="J1280" i="5"/>
  <c r="G1277" i="5"/>
  <c r="J1277" i="5"/>
  <c r="G1273" i="5"/>
  <c r="J1273" i="5"/>
  <c r="G1269" i="5"/>
  <c r="J1269" i="5"/>
  <c r="G1265" i="5"/>
  <c r="J1265" i="5"/>
  <c r="G1261" i="5"/>
  <c r="J1261" i="5"/>
  <c r="G1257" i="5"/>
  <c r="J1257" i="5"/>
  <c r="G1253" i="5"/>
  <c r="J1253" i="5"/>
  <c r="G1249" i="5"/>
  <c r="J1249" i="5"/>
  <c r="G1247" i="5"/>
  <c r="J1247" i="5"/>
  <c r="G1245" i="5"/>
  <c r="J1245" i="5"/>
  <c r="G1243" i="5"/>
  <c r="J1243" i="5"/>
  <c r="G1241" i="5"/>
  <c r="J1241" i="5"/>
  <c r="G1239" i="5"/>
  <c r="J1239" i="5"/>
  <c r="G1237" i="5"/>
  <c r="J1237" i="5"/>
  <c r="G1233" i="5"/>
  <c r="J1233" i="5"/>
  <c r="G1229" i="5"/>
  <c r="J1229" i="5"/>
  <c r="G1225" i="5"/>
  <c r="J1225" i="5"/>
  <c r="G1221" i="5"/>
  <c r="J1221" i="5"/>
  <c r="G1217" i="5"/>
  <c r="J1217" i="5"/>
  <c r="G1213" i="5"/>
  <c r="J1213" i="5"/>
  <c r="G1209" i="5"/>
  <c r="J1209" i="5"/>
  <c r="G1205" i="5"/>
  <c r="J1205" i="5"/>
  <c r="G1203" i="5"/>
  <c r="J1203" i="5"/>
  <c r="G1201" i="5"/>
  <c r="J1201" i="5"/>
  <c r="G1199" i="5"/>
  <c r="J1199" i="5"/>
  <c r="G1197" i="5"/>
  <c r="J1197" i="5"/>
  <c r="G1195" i="5"/>
  <c r="J1195" i="5"/>
  <c r="G1193" i="5"/>
  <c r="J1193" i="5"/>
  <c r="G1189" i="5"/>
  <c r="J1189" i="5"/>
  <c r="G1185" i="5"/>
  <c r="J1185" i="5"/>
  <c r="G1181" i="5"/>
  <c r="J1181" i="5"/>
  <c r="G1177" i="5"/>
  <c r="J1177" i="5"/>
  <c r="G1173" i="5"/>
  <c r="J1173" i="5"/>
  <c r="G1169" i="5"/>
  <c r="J1169" i="5"/>
  <c r="G1165" i="5"/>
  <c r="J1165" i="5"/>
  <c r="G1162" i="5"/>
  <c r="J1162" i="5"/>
  <c r="G1160" i="5"/>
  <c r="J1160" i="5"/>
  <c r="G1158" i="5"/>
  <c r="J1158" i="5"/>
  <c r="G1156" i="5"/>
  <c r="J1156" i="5"/>
  <c r="G1154" i="5"/>
  <c r="J1154" i="5"/>
  <c r="G1152" i="5"/>
  <c r="J1152" i="5"/>
  <c r="G1149" i="5"/>
  <c r="J1149" i="5"/>
  <c r="G1145" i="5"/>
  <c r="J1145" i="5"/>
  <c r="G1141" i="5"/>
  <c r="J1141" i="5"/>
  <c r="G1137" i="5"/>
  <c r="J1137" i="5"/>
  <c r="G1133" i="5"/>
  <c r="J1133" i="5"/>
  <c r="G1129" i="5"/>
  <c r="J1129" i="5"/>
  <c r="G1125" i="5"/>
  <c r="J1125" i="5"/>
  <c r="G1121" i="5"/>
  <c r="J1121" i="5"/>
  <c r="G1118" i="5"/>
  <c r="J1118" i="5"/>
  <c r="G1116" i="5"/>
  <c r="J1116" i="5"/>
  <c r="G1114" i="5"/>
  <c r="J1114" i="5"/>
  <c r="G1112" i="5"/>
  <c r="J1112" i="5"/>
  <c r="G1110" i="5"/>
  <c r="J1110" i="5"/>
  <c r="G1108" i="5"/>
  <c r="J1108" i="5"/>
  <c r="G1105" i="5"/>
  <c r="J1105" i="5"/>
  <c r="G1101" i="5"/>
  <c r="J1101" i="5"/>
  <c r="G1097" i="5"/>
  <c r="J1097" i="5"/>
  <c r="G1093" i="5"/>
  <c r="J1093" i="5"/>
  <c r="G1089" i="5"/>
  <c r="J1089" i="5"/>
  <c r="G1085" i="5"/>
  <c r="J1085" i="5"/>
  <c r="G1081" i="5"/>
  <c r="J1081" i="5"/>
  <c r="G1077" i="5"/>
  <c r="J1077" i="5"/>
  <c r="G1075" i="5"/>
  <c r="J1075" i="5"/>
  <c r="G1073" i="5"/>
  <c r="J1073" i="5"/>
  <c r="G1071" i="5"/>
  <c r="J1071" i="5"/>
  <c r="G1069" i="5"/>
  <c r="J1069" i="5"/>
  <c r="G1067" i="5"/>
  <c r="J1067" i="5"/>
  <c r="G1065" i="5"/>
  <c r="J1065" i="5"/>
  <c r="G1061" i="5"/>
  <c r="J1061" i="5"/>
  <c r="G1057" i="5"/>
  <c r="J1057" i="5"/>
  <c r="G1053" i="5"/>
  <c r="J1053" i="5"/>
  <c r="G1049" i="5"/>
  <c r="J1049" i="5"/>
  <c r="G1045" i="5"/>
  <c r="J1045" i="5"/>
  <c r="G1041" i="5"/>
  <c r="J1041" i="5"/>
  <c r="G1037" i="5"/>
  <c r="J1037" i="5"/>
  <c r="G1033" i="5"/>
  <c r="J1033" i="5"/>
  <c r="G1031" i="5"/>
  <c r="J1031" i="5"/>
  <c r="G1029" i="5"/>
  <c r="J1029" i="5"/>
  <c r="G1027" i="5"/>
  <c r="J1027" i="5"/>
  <c r="G1025" i="5"/>
  <c r="J1025" i="5"/>
  <c r="G1023" i="5"/>
  <c r="J1023" i="5"/>
  <c r="G1021" i="5"/>
  <c r="J1021" i="5"/>
  <c r="G1017" i="5"/>
  <c r="J1017" i="5"/>
  <c r="G1013" i="5"/>
  <c r="J1013" i="5"/>
  <c r="G1009" i="5"/>
  <c r="J1009" i="5"/>
  <c r="G1005" i="5"/>
  <c r="J1005" i="5"/>
  <c r="G1001" i="5"/>
  <c r="J1001" i="5"/>
  <c r="G997" i="5"/>
  <c r="J997" i="5"/>
  <c r="G993" i="5"/>
  <c r="J993" i="5"/>
  <c r="G990" i="5"/>
  <c r="J990" i="5"/>
  <c r="G988" i="5"/>
  <c r="J988" i="5"/>
  <c r="G986" i="5"/>
  <c r="J986" i="5"/>
  <c r="G984" i="5"/>
  <c r="J984" i="5"/>
  <c r="G982" i="5"/>
  <c r="J982" i="5"/>
  <c r="G980" i="5"/>
  <c r="J980" i="5"/>
  <c r="G977" i="5"/>
  <c r="J977" i="5"/>
  <c r="G973" i="5"/>
  <c r="J973" i="5"/>
  <c r="G969" i="5"/>
  <c r="J969" i="5"/>
  <c r="G965" i="5"/>
  <c r="J965" i="5"/>
  <c r="G961" i="5"/>
  <c r="J961" i="5"/>
  <c r="G957" i="5"/>
  <c r="J957" i="5"/>
  <c r="G953" i="5"/>
  <c r="J953" i="5"/>
  <c r="G949" i="5"/>
  <c r="J949" i="5"/>
  <c r="G946" i="5"/>
  <c r="J946" i="5"/>
  <c r="G944" i="5"/>
  <c r="J944" i="5"/>
  <c r="G942" i="5"/>
  <c r="J942" i="5"/>
  <c r="G940" i="5"/>
  <c r="J940" i="5"/>
  <c r="G938" i="5"/>
  <c r="J938" i="5"/>
  <c r="G936" i="5"/>
  <c r="J936" i="5"/>
  <c r="G933" i="5"/>
  <c r="J933" i="5"/>
  <c r="G929" i="5"/>
  <c r="J929" i="5"/>
  <c r="G925" i="5"/>
  <c r="J925" i="5"/>
  <c r="G921" i="5"/>
  <c r="J921" i="5"/>
  <c r="G917" i="5"/>
  <c r="J917" i="5"/>
  <c r="G913" i="5"/>
  <c r="J913" i="5"/>
  <c r="G909" i="5"/>
  <c r="J909" i="5"/>
  <c r="G905" i="5"/>
  <c r="J905" i="5"/>
  <c r="G903" i="5"/>
  <c r="J903" i="5"/>
  <c r="G901" i="5"/>
  <c r="J901" i="5"/>
  <c r="G899" i="5"/>
  <c r="J899" i="5"/>
  <c r="G897" i="5"/>
  <c r="J897" i="5"/>
  <c r="G895" i="5"/>
  <c r="J895" i="5"/>
  <c r="G893" i="5"/>
  <c r="J893" i="5"/>
  <c r="G889" i="5"/>
  <c r="J889" i="5"/>
  <c r="G885" i="5"/>
  <c r="J885" i="5"/>
  <c r="G881" i="5"/>
  <c r="J881" i="5"/>
  <c r="G877" i="5"/>
  <c r="J877" i="5"/>
  <c r="G873" i="5"/>
  <c r="J873" i="5"/>
  <c r="G869" i="5"/>
  <c r="J869" i="5"/>
  <c r="G865" i="5"/>
  <c r="J865" i="5"/>
  <c r="G861" i="5"/>
  <c r="J861" i="5"/>
  <c r="G859" i="5"/>
  <c r="J859" i="5"/>
  <c r="G857" i="5"/>
  <c r="J857" i="5"/>
  <c r="G855" i="5"/>
  <c r="J855" i="5"/>
  <c r="G853" i="5"/>
  <c r="J853" i="5"/>
  <c r="G851" i="5"/>
  <c r="J851" i="5"/>
  <c r="G849" i="5"/>
  <c r="J849" i="5"/>
  <c r="G845" i="5"/>
  <c r="J845" i="5"/>
  <c r="G841" i="5"/>
  <c r="J841" i="5"/>
  <c r="G837" i="5"/>
  <c r="J837" i="5"/>
  <c r="G833" i="5"/>
  <c r="J833" i="5"/>
  <c r="G829" i="5"/>
  <c r="J829" i="5"/>
  <c r="G825" i="5"/>
  <c r="J825" i="5"/>
  <c r="G821" i="5"/>
  <c r="J821" i="5"/>
  <c r="G818" i="5"/>
  <c r="J818" i="5"/>
  <c r="G816" i="5"/>
  <c r="J816" i="5"/>
  <c r="G814" i="5"/>
  <c r="J814" i="5"/>
  <c r="G812" i="5"/>
  <c r="J812" i="5"/>
  <c r="G810" i="5"/>
  <c r="J810" i="5"/>
  <c r="G808" i="5"/>
  <c r="J808" i="5"/>
  <c r="G805" i="5"/>
  <c r="J805" i="5"/>
  <c r="G801" i="5"/>
  <c r="J801" i="5"/>
  <c r="G797" i="5"/>
  <c r="J797" i="5"/>
  <c r="G793" i="5"/>
  <c r="J793" i="5"/>
  <c r="G789" i="5"/>
  <c r="J789" i="5"/>
  <c r="G785" i="5"/>
  <c r="J785" i="5"/>
  <c r="G781" i="5"/>
  <c r="J781" i="5"/>
  <c r="G777" i="5"/>
  <c r="J777" i="5"/>
  <c r="G774" i="5"/>
  <c r="J774" i="5"/>
  <c r="G772" i="5"/>
  <c r="J772" i="5"/>
  <c r="G770" i="5"/>
  <c r="J770" i="5"/>
  <c r="G768" i="5"/>
  <c r="J768" i="5"/>
  <c r="G766" i="5"/>
  <c r="J766" i="5"/>
  <c r="G764" i="5"/>
  <c r="J764" i="5"/>
  <c r="G731" i="5"/>
  <c r="J731" i="5"/>
  <c r="G729" i="5"/>
  <c r="J729" i="5"/>
  <c r="G727" i="5"/>
  <c r="J727" i="5"/>
  <c r="G725" i="5"/>
  <c r="J725" i="5"/>
  <c r="G723" i="5"/>
  <c r="J723" i="5"/>
  <c r="G721" i="5"/>
  <c r="J721" i="5"/>
  <c r="G688" i="5"/>
  <c r="J688" i="5"/>
  <c r="G686" i="5"/>
  <c r="J686" i="5"/>
  <c r="G684" i="5"/>
  <c r="J684" i="5"/>
  <c r="G682" i="5"/>
  <c r="J682" i="5"/>
  <c r="G680" i="5"/>
  <c r="J680" i="5"/>
  <c r="G678" i="5"/>
  <c r="J678" i="5"/>
  <c r="G645" i="5"/>
  <c r="J645" i="5"/>
  <c r="G643" i="5"/>
  <c r="J643" i="5"/>
  <c r="G641" i="5"/>
  <c r="J641" i="5"/>
  <c r="G639" i="5"/>
  <c r="J639" i="5"/>
  <c r="G637" i="5"/>
  <c r="J637" i="5"/>
  <c r="G635" i="5"/>
  <c r="J635" i="5"/>
  <c r="G602" i="5"/>
  <c r="J602" i="5"/>
  <c r="G600" i="5"/>
  <c r="J600" i="5"/>
  <c r="G598" i="5"/>
  <c r="J598" i="5"/>
  <c r="G596" i="5"/>
  <c r="J596" i="5"/>
  <c r="G594" i="5"/>
  <c r="J594" i="5"/>
  <c r="G592" i="5"/>
  <c r="J592" i="5"/>
  <c r="G559" i="5"/>
  <c r="J559" i="5"/>
  <c r="G557" i="5"/>
  <c r="J557" i="5"/>
  <c r="G555" i="5"/>
  <c r="J555" i="5"/>
  <c r="G553" i="5"/>
  <c r="J553" i="5"/>
  <c r="G551" i="5"/>
  <c r="J551" i="5"/>
  <c r="G549" i="5"/>
  <c r="J549" i="5"/>
  <c r="G516" i="5"/>
  <c r="J516" i="5"/>
  <c r="G514" i="5"/>
  <c r="J514" i="5"/>
  <c r="G512" i="5"/>
  <c r="J512" i="5"/>
  <c r="G510" i="5"/>
  <c r="J510" i="5"/>
  <c r="G508" i="5"/>
  <c r="J508" i="5"/>
  <c r="G506" i="5"/>
  <c r="J506" i="5"/>
  <c r="G473" i="5"/>
  <c r="J473" i="5"/>
  <c r="G471" i="5"/>
  <c r="J471" i="5"/>
  <c r="G469" i="5"/>
  <c r="J469" i="5"/>
  <c r="G467" i="5"/>
  <c r="J467" i="5"/>
  <c r="G465" i="5"/>
  <c r="J465" i="5"/>
  <c r="G463" i="5"/>
  <c r="J463" i="5"/>
  <c r="G430" i="5"/>
  <c r="J430" i="5"/>
  <c r="G428" i="5"/>
  <c r="J428" i="5"/>
  <c r="G426" i="5"/>
  <c r="J426" i="5"/>
  <c r="G424" i="5"/>
  <c r="J424" i="5"/>
  <c r="G422" i="5"/>
  <c r="J422" i="5"/>
  <c r="G420" i="5"/>
  <c r="J420" i="5"/>
  <c r="G387" i="5"/>
  <c r="J387" i="5"/>
  <c r="G385" i="5"/>
  <c r="J385" i="5"/>
  <c r="G383" i="5"/>
  <c r="J383" i="5"/>
  <c r="G381" i="5"/>
  <c r="J381" i="5"/>
  <c r="G379" i="5"/>
  <c r="J379" i="5"/>
  <c r="G377" i="5"/>
  <c r="J377" i="5"/>
  <c r="G344" i="5"/>
  <c r="J344" i="5"/>
  <c r="G342" i="5"/>
  <c r="J342" i="5"/>
  <c r="G340" i="5"/>
  <c r="J340" i="5"/>
  <c r="G338" i="5"/>
  <c r="J338" i="5"/>
  <c r="G336" i="5"/>
  <c r="J336" i="5"/>
  <c r="G334" i="5"/>
  <c r="J334" i="5"/>
  <c r="G301" i="5"/>
  <c r="J301" i="5"/>
  <c r="G299" i="5"/>
  <c r="J299" i="5"/>
  <c r="G297" i="5"/>
  <c r="J297" i="5"/>
  <c r="G295" i="5"/>
  <c r="J295" i="5"/>
  <c r="G293" i="5"/>
  <c r="J293" i="5"/>
  <c r="G291" i="5"/>
  <c r="J291" i="5"/>
  <c r="G258" i="5"/>
  <c r="J258" i="5"/>
  <c r="G256" i="5"/>
  <c r="J256" i="5"/>
  <c r="G254" i="5"/>
  <c r="J254" i="5"/>
  <c r="G252" i="5"/>
  <c r="J252" i="5"/>
  <c r="G250" i="5"/>
  <c r="J250" i="5"/>
  <c r="G248" i="5"/>
  <c r="J248" i="5"/>
  <c r="G215" i="5"/>
  <c r="J215" i="5"/>
  <c r="G213" i="5"/>
  <c r="J213" i="5"/>
  <c r="G211" i="5"/>
  <c r="J211" i="5"/>
  <c r="G209" i="5"/>
  <c r="J209" i="5"/>
  <c r="G207" i="5"/>
  <c r="J207" i="5"/>
  <c r="G205" i="5"/>
  <c r="J205" i="5"/>
  <c r="G830" i="5"/>
  <c r="J830" i="5"/>
  <c r="G846" i="5"/>
  <c r="J846" i="5"/>
  <c r="G872" i="5"/>
  <c r="J872" i="5"/>
  <c r="G874" i="5"/>
  <c r="J874" i="5"/>
  <c r="G918" i="5"/>
  <c r="J918" i="5"/>
  <c r="G920" i="5"/>
  <c r="J920" i="5"/>
  <c r="G922" i="5"/>
  <c r="J922" i="5"/>
  <c r="G924" i="5"/>
  <c r="J924" i="5"/>
  <c r="G996" i="5"/>
  <c r="J996" i="5"/>
  <c r="G998" i="5"/>
  <c r="J998" i="5"/>
  <c r="L77" i="5"/>
  <c r="L49" i="5"/>
  <c r="L229" i="5"/>
  <c r="L237" i="5"/>
  <c r="L241" i="5"/>
  <c r="L245" i="5"/>
  <c r="L273" i="5"/>
  <c r="L289" i="5"/>
  <c r="L329" i="5"/>
  <c r="L373" i="5"/>
  <c r="L405" i="5"/>
  <c r="D412" i="5"/>
  <c r="L413" i="5"/>
  <c r="L417" i="5"/>
  <c r="D418" i="5"/>
  <c r="D432" i="5"/>
  <c r="L433" i="5"/>
  <c r="D434" i="5"/>
  <c r="D436" i="5"/>
  <c r="L437" i="5"/>
  <c r="D438" i="5"/>
  <c r="L441" i="5"/>
  <c r="D442" i="5"/>
  <c r="D444" i="5"/>
  <c r="L445" i="5"/>
  <c r="D446" i="5"/>
  <c r="L449" i="5"/>
  <c r="D450" i="5"/>
  <c r="D452" i="5"/>
  <c r="L453" i="5"/>
  <c r="D454" i="5"/>
  <c r="D456" i="5"/>
  <c r="L457" i="5"/>
  <c r="D458" i="5"/>
  <c r="D460" i="5"/>
  <c r="L461" i="5"/>
  <c r="D462" i="5"/>
  <c r="D476" i="5"/>
  <c r="D478" i="5"/>
  <c r="D480" i="5"/>
  <c r="D484" i="5"/>
  <c r="D486" i="5"/>
  <c r="D504" i="5"/>
  <c r="D526" i="5"/>
  <c r="L1786" i="5"/>
  <c r="L1770" i="5"/>
  <c r="L937" i="5"/>
  <c r="D798" i="5"/>
  <c r="L829" i="5"/>
  <c r="L845" i="5"/>
  <c r="L1021" i="5"/>
  <c r="L1041" i="5"/>
  <c r="L1049" i="5"/>
  <c r="L1057" i="5"/>
  <c r="L1077" i="5"/>
  <c r="L1085" i="5"/>
  <c r="G1784" i="5"/>
  <c r="J1784" i="5"/>
  <c r="G1780" i="5"/>
  <c r="J1780" i="5"/>
  <c r="G1776" i="5"/>
  <c r="J1776" i="5"/>
  <c r="G1772" i="5"/>
  <c r="J1772" i="5"/>
  <c r="G1768" i="5"/>
  <c r="J1768" i="5"/>
  <c r="G1760" i="5"/>
  <c r="J1760" i="5"/>
  <c r="G1758" i="5"/>
  <c r="J1758" i="5"/>
  <c r="G1754" i="5"/>
  <c r="J1754" i="5"/>
  <c r="G1750" i="5"/>
  <c r="J1750" i="5"/>
  <c r="G1746" i="5"/>
  <c r="J1746" i="5"/>
  <c r="G1744" i="5"/>
  <c r="J1744" i="5"/>
  <c r="G1740" i="5"/>
  <c r="J1740" i="5"/>
  <c r="G1736" i="5"/>
  <c r="J1736" i="5"/>
  <c r="G1732" i="5"/>
  <c r="J1732" i="5"/>
  <c r="G1728" i="5"/>
  <c r="J1728" i="5"/>
  <c r="G1722" i="5"/>
  <c r="J1722" i="5"/>
  <c r="G1718" i="5"/>
  <c r="J1718" i="5"/>
  <c r="G1714" i="5"/>
  <c r="J1714" i="5"/>
  <c r="G1710" i="5"/>
  <c r="J1710" i="5"/>
  <c r="G1706" i="5"/>
  <c r="J1706" i="5"/>
  <c r="G1702" i="5"/>
  <c r="J1702" i="5"/>
  <c r="G1698" i="5"/>
  <c r="J1698" i="5"/>
  <c r="G1694" i="5"/>
  <c r="J1694" i="5"/>
  <c r="G1690" i="5"/>
  <c r="J1690" i="5"/>
  <c r="G1686" i="5"/>
  <c r="J1686" i="5"/>
  <c r="G1684" i="5"/>
  <c r="J1684" i="5"/>
  <c r="G1680" i="5"/>
  <c r="J1680" i="5"/>
  <c r="G1678" i="5"/>
  <c r="J1678" i="5"/>
  <c r="G1676" i="5"/>
  <c r="J1676" i="5"/>
  <c r="G1672" i="5"/>
  <c r="J1672" i="5"/>
  <c r="G1668" i="5"/>
  <c r="J1668" i="5"/>
  <c r="G1664" i="5"/>
  <c r="J1664" i="5"/>
  <c r="G1660" i="5"/>
  <c r="J1660" i="5"/>
  <c r="G1656" i="5"/>
  <c r="J1656" i="5"/>
  <c r="G1654" i="5"/>
  <c r="J1654" i="5"/>
  <c r="G1650" i="5"/>
  <c r="J1650" i="5"/>
  <c r="G1646" i="5"/>
  <c r="J1646" i="5"/>
  <c r="G1642" i="5"/>
  <c r="J1642" i="5"/>
  <c r="G1638" i="5"/>
  <c r="J1638" i="5"/>
  <c r="G1634" i="5"/>
  <c r="J1634" i="5"/>
  <c r="G1632" i="5"/>
  <c r="J1632" i="5"/>
  <c r="G1628" i="5"/>
  <c r="J1628" i="5"/>
  <c r="G1624" i="5"/>
  <c r="J1624" i="5"/>
  <c r="G1620" i="5"/>
  <c r="J1620" i="5"/>
  <c r="G1616" i="5"/>
  <c r="J1616" i="5"/>
  <c r="G1612" i="5"/>
  <c r="J1612" i="5"/>
  <c r="G1608" i="5"/>
  <c r="J1608" i="5"/>
  <c r="G1604" i="5"/>
  <c r="J1604" i="5"/>
  <c r="G1600" i="5"/>
  <c r="J1600" i="5"/>
  <c r="G1598" i="5"/>
  <c r="J1598" i="5"/>
  <c r="G1594" i="5"/>
  <c r="J1594" i="5"/>
  <c r="G1592" i="5"/>
  <c r="J1592" i="5"/>
  <c r="G1590" i="5"/>
  <c r="J1590" i="5"/>
  <c r="G1584" i="5"/>
  <c r="J1584" i="5"/>
  <c r="G1580" i="5"/>
  <c r="J1580" i="5"/>
  <c r="G1578" i="5"/>
  <c r="J1578" i="5"/>
  <c r="G1574" i="5"/>
  <c r="J1574" i="5"/>
  <c r="G1570" i="5"/>
  <c r="J1570" i="5"/>
  <c r="G1566" i="5"/>
  <c r="J1566" i="5"/>
  <c r="G1560" i="5"/>
  <c r="J1560" i="5"/>
  <c r="G1556" i="5"/>
  <c r="J1556" i="5"/>
  <c r="G1551" i="5"/>
  <c r="J1551" i="5"/>
  <c r="G1546" i="5"/>
  <c r="J1546" i="5"/>
  <c r="G1542" i="5"/>
  <c r="J1542" i="5"/>
  <c r="G1535" i="5"/>
  <c r="J1535" i="5"/>
  <c r="G1527" i="5"/>
  <c r="J1527" i="5"/>
  <c r="G1519" i="5"/>
  <c r="J1519" i="5"/>
  <c r="G1511" i="5"/>
  <c r="J1511" i="5"/>
  <c r="G1505" i="5"/>
  <c r="J1505" i="5"/>
  <c r="G1501" i="5"/>
  <c r="J1501" i="5"/>
  <c r="G1497" i="5"/>
  <c r="J1497" i="5"/>
  <c r="G1495" i="5"/>
  <c r="J1495" i="5"/>
  <c r="G1487" i="5"/>
  <c r="J1487" i="5"/>
  <c r="G1479" i="5"/>
  <c r="J1479" i="5"/>
  <c r="G1471" i="5"/>
  <c r="J1471" i="5"/>
  <c r="G1459" i="5"/>
  <c r="J1459" i="5"/>
  <c r="G1455" i="5"/>
  <c r="J1455" i="5"/>
  <c r="G1451" i="5"/>
  <c r="J1451" i="5"/>
  <c r="G1443" i="5"/>
  <c r="J1443" i="5"/>
  <c r="G1431" i="5"/>
  <c r="J1431" i="5"/>
  <c r="G1416" i="5"/>
  <c r="J1416" i="5"/>
  <c r="G1407" i="5"/>
  <c r="J1407" i="5"/>
  <c r="G1399" i="5"/>
  <c r="J1399" i="5"/>
  <c r="G1391" i="5"/>
  <c r="J1391" i="5"/>
  <c r="G1383" i="5"/>
  <c r="J1383" i="5"/>
  <c r="G1376" i="5"/>
  <c r="J1376" i="5"/>
  <c r="G1370" i="5"/>
  <c r="J1370" i="5"/>
  <c r="G1363" i="5"/>
  <c r="J1363" i="5"/>
  <c r="G1355" i="5"/>
  <c r="J1355" i="5"/>
  <c r="G1347" i="5"/>
  <c r="J1347" i="5"/>
  <c r="G1335" i="5"/>
  <c r="J1335" i="5"/>
  <c r="G1331" i="5"/>
  <c r="J1331" i="5"/>
  <c r="G1327" i="5"/>
  <c r="J1327" i="5"/>
  <c r="G1325" i="5"/>
  <c r="J1325" i="5"/>
  <c r="G1323" i="5"/>
  <c r="J1323" i="5"/>
  <c r="G1315" i="5"/>
  <c r="J1315" i="5"/>
  <c r="G1307" i="5"/>
  <c r="J1307" i="5"/>
  <c r="G1295" i="5"/>
  <c r="J1295" i="5"/>
  <c r="G1287" i="5"/>
  <c r="J1287" i="5"/>
  <c r="G1283" i="5"/>
  <c r="J1283" i="5"/>
  <c r="G1281" i="5"/>
  <c r="J1281" i="5"/>
  <c r="G1275" i="5"/>
  <c r="J1275" i="5"/>
  <c r="G1267" i="5"/>
  <c r="J1267" i="5"/>
  <c r="G1259" i="5"/>
  <c r="J1259" i="5"/>
  <c r="G1251" i="5"/>
  <c r="J1251" i="5"/>
  <c r="G1248" i="5"/>
  <c r="J1248" i="5"/>
  <c r="G1246" i="5"/>
  <c r="J1246" i="5"/>
  <c r="G1242" i="5"/>
  <c r="J1242" i="5"/>
  <c r="G1238" i="5"/>
  <c r="J1238" i="5"/>
  <c r="G1231" i="5"/>
  <c r="J1231" i="5"/>
  <c r="G1223" i="5"/>
  <c r="J1223" i="5"/>
  <c r="G1215" i="5"/>
  <c r="J1215" i="5"/>
  <c r="G1211" i="5"/>
  <c r="J1211" i="5"/>
  <c r="G1204" i="5"/>
  <c r="J1204" i="5"/>
  <c r="G1200" i="5"/>
  <c r="J1200" i="5"/>
  <c r="G1191" i="5"/>
  <c r="J1191" i="5"/>
  <c r="G1183" i="5"/>
  <c r="J1183" i="5"/>
  <c r="G1179" i="5"/>
  <c r="J1179" i="5"/>
  <c r="G1171" i="5"/>
  <c r="J1171" i="5"/>
  <c r="G1163" i="5"/>
  <c r="J1163" i="5"/>
  <c r="G1159" i="5"/>
  <c r="J1159" i="5"/>
  <c r="G1157" i="5"/>
  <c r="J1157" i="5"/>
  <c r="G1153" i="5"/>
  <c r="J1153" i="5"/>
  <c r="G1147" i="5"/>
  <c r="J1147" i="5"/>
  <c r="G776" i="5"/>
  <c r="J776" i="5"/>
  <c r="G778" i="5"/>
  <c r="J778" i="5"/>
  <c r="G822" i="5"/>
  <c r="J822" i="5"/>
  <c r="G838" i="5"/>
  <c r="J838" i="5"/>
  <c r="G884" i="5"/>
  <c r="J884" i="5"/>
  <c r="G886" i="5"/>
  <c r="J886" i="5"/>
  <c r="G1552" i="5"/>
  <c r="J1552" i="5"/>
  <c r="G788" i="5"/>
  <c r="J788" i="5"/>
  <c r="G790" i="5"/>
  <c r="J790" i="5"/>
  <c r="G792" i="5"/>
  <c r="J792" i="5"/>
  <c r="G794" i="5"/>
  <c r="J794" i="5"/>
  <c r="G804" i="5"/>
  <c r="J804" i="5"/>
  <c r="G806" i="5"/>
  <c r="J806" i="5"/>
  <c r="G826" i="5"/>
  <c r="J826" i="5"/>
  <c r="G834" i="5"/>
  <c r="J834" i="5"/>
  <c r="G842" i="5"/>
  <c r="J842" i="5"/>
  <c r="G862" i="5"/>
  <c r="J862" i="5"/>
  <c r="G864" i="5"/>
  <c r="J864" i="5"/>
  <c r="G866" i="5"/>
  <c r="J866" i="5"/>
  <c r="G892" i="5"/>
  <c r="J892" i="5"/>
  <c r="G906" i="5"/>
  <c r="J906" i="5"/>
  <c r="G908" i="5"/>
  <c r="J908" i="5"/>
  <c r="G910" i="5"/>
  <c r="J910" i="5"/>
  <c r="G912" i="5"/>
  <c r="J912" i="5"/>
  <c r="G930" i="5"/>
  <c r="J930" i="5"/>
  <c r="G932" i="5"/>
  <c r="J932" i="5"/>
  <c r="G934" i="5"/>
  <c r="J934" i="5"/>
  <c r="G948" i="5"/>
  <c r="J948" i="5"/>
  <c r="G952" i="5"/>
  <c r="J952" i="5"/>
  <c r="G956" i="5"/>
  <c r="J956" i="5"/>
  <c r="G960" i="5"/>
  <c r="J960" i="5"/>
  <c r="G964" i="5"/>
  <c r="J964" i="5"/>
  <c r="G968" i="5"/>
  <c r="J968" i="5"/>
  <c r="G972" i="5"/>
  <c r="J972" i="5"/>
  <c r="G976" i="5"/>
  <c r="J976" i="5"/>
  <c r="G1004" i="5"/>
  <c r="J1004" i="5"/>
  <c r="G1006" i="5"/>
  <c r="J1006" i="5"/>
  <c r="G1092" i="5"/>
  <c r="J1092" i="5"/>
  <c r="G1094" i="5"/>
  <c r="J1094" i="5"/>
  <c r="G1096" i="5"/>
  <c r="J1096" i="5"/>
  <c r="G1098" i="5"/>
  <c r="J1098" i="5"/>
  <c r="G1100" i="5"/>
  <c r="J1100" i="5"/>
  <c r="G1102" i="5"/>
  <c r="J1102" i="5"/>
  <c r="G1104" i="5"/>
  <c r="J1104" i="5"/>
  <c r="G1106" i="5"/>
  <c r="J1106" i="5"/>
  <c r="G1120" i="5"/>
  <c r="J1120" i="5"/>
  <c r="G1122" i="5"/>
  <c r="J1122" i="5"/>
  <c r="G1124" i="5"/>
  <c r="J1124" i="5"/>
  <c r="G1126" i="5"/>
  <c r="J1126" i="5"/>
  <c r="G1128" i="5"/>
  <c r="J1128" i="5"/>
  <c r="G1130" i="5"/>
  <c r="J1130" i="5"/>
  <c r="G1132" i="5"/>
  <c r="J1132" i="5"/>
  <c r="G1134" i="5"/>
  <c r="J1134" i="5"/>
  <c r="G1136" i="5"/>
  <c r="J1136" i="5"/>
  <c r="G1138" i="5"/>
  <c r="J1138" i="5"/>
  <c r="G1140" i="5"/>
  <c r="J1140" i="5"/>
  <c r="G1142" i="5"/>
  <c r="J1142" i="5"/>
  <c r="G1144" i="5"/>
  <c r="J1144" i="5"/>
  <c r="G1146" i="5"/>
  <c r="J1146" i="5"/>
  <c r="G1148" i="5"/>
  <c r="J1148" i="5"/>
  <c r="G1150" i="5"/>
  <c r="J1150" i="5"/>
  <c r="G1164" i="5"/>
  <c r="J1164" i="5"/>
  <c r="G1166" i="5"/>
  <c r="J1166" i="5"/>
  <c r="G1168" i="5"/>
  <c r="J1168" i="5"/>
  <c r="G1170" i="5"/>
  <c r="J1170" i="5"/>
  <c r="G1172" i="5"/>
  <c r="J1172" i="5"/>
  <c r="G1174" i="5"/>
  <c r="J1174" i="5"/>
  <c r="G1176" i="5"/>
  <c r="J1176" i="5"/>
  <c r="G1178" i="5"/>
  <c r="J1178" i="5"/>
  <c r="G1180" i="5"/>
  <c r="J1180" i="5"/>
  <c r="G1182" i="5"/>
  <c r="J1182" i="5"/>
  <c r="G1184" i="5"/>
  <c r="J1184" i="5"/>
  <c r="G1186" i="5"/>
  <c r="J1186" i="5"/>
  <c r="G1188" i="5"/>
  <c r="J1188" i="5"/>
  <c r="G1190" i="5"/>
  <c r="J1190" i="5"/>
  <c r="G1192" i="5"/>
  <c r="J1192" i="5"/>
  <c r="G1206" i="5"/>
  <c r="J1206" i="5"/>
  <c r="G1208" i="5"/>
  <c r="J1208" i="5"/>
  <c r="G1210" i="5"/>
  <c r="J1210" i="5"/>
  <c r="G1212" i="5"/>
  <c r="J1212" i="5"/>
  <c r="G1214" i="5"/>
  <c r="J1214" i="5"/>
  <c r="G1216" i="5"/>
  <c r="J1216" i="5"/>
  <c r="G1218" i="5"/>
  <c r="J1218" i="5"/>
  <c r="G1220" i="5"/>
  <c r="J1220" i="5"/>
  <c r="G1222" i="5"/>
  <c r="J1222" i="5"/>
  <c r="G1224" i="5"/>
  <c r="J1224" i="5"/>
  <c r="G1226" i="5"/>
  <c r="J1226" i="5"/>
  <c r="G1228" i="5"/>
  <c r="J1228" i="5"/>
  <c r="G1230" i="5"/>
  <c r="J1230" i="5"/>
  <c r="G1232" i="5"/>
  <c r="J1232" i="5"/>
  <c r="G1234" i="5"/>
  <c r="J1234" i="5"/>
  <c r="G1236" i="5"/>
  <c r="J1236" i="5"/>
  <c r="G1250" i="5"/>
  <c r="J1250" i="5"/>
  <c r="G1252" i="5"/>
  <c r="J1252" i="5"/>
  <c r="G1254" i="5"/>
  <c r="J1254" i="5"/>
  <c r="G1256" i="5"/>
  <c r="J1256" i="5"/>
  <c r="G1258" i="5"/>
  <c r="J1258" i="5"/>
  <c r="G1260" i="5"/>
  <c r="J1260" i="5"/>
  <c r="G1262" i="5"/>
  <c r="J1262" i="5"/>
  <c r="G1264" i="5"/>
  <c r="J1264" i="5"/>
  <c r="G1266" i="5"/>
  <c r="J1266" i="5"/>
  <c r="G1268" i="5"/>
  <c r="J1268" i="5"/>
  <c r="G1270" i="5"/>
  <c r="J1270" i="5"/>
  <c r="G1272" i="5"/>
  <c r="J1272" i="5"/>
  <c r="G1274" i="5"/>
  <c r="J1274" i="5"/>
  <c r="G1276" i="5"/>
  <c r="J1276" i="5"/>
  <c r="G1278" i="5"/>
  <c r="J1278" i="5"/>
  <c r="G1292" i="5"/>
  <c r="J1292" i="5"/>
  <c r="G1294" i="5"/>
  <c r="J1294" i="5"/>
  <c r="G1296" i="5"/>
  <c r="J1296" i="5"/>
  <c r="G1298" i="5"/>
  <c r="J1298" i="5"/>
  <c r="G1300" i="5"/>
  <c r="J1300" i="5"/>
  <c r="G1302" i="5"/>
  <c r="J1302" i="5"/>
  <c r="G1304" i="5"/>
  <c r="J1304" i="5"/>
  <c r="G1306" i="5"/>
  <c r="J1306" i="5"/>
  <c r="G1308" i="5"/>
  <c r="J1308" i="5"/>
  <c r="G1310" i="5"/>
  <c r="J1310" i="5"/>
  <c r="G1312" i="5"/>
  <c r="J1312" i="5"/>
  <c r="G1314" i="5"/>
  <c r="J1314" i="5"/>
  <c r="G1316" i="5"/>
  <c r="J1316" i="5"/>
  <c r="G1318" i="5"/>
  <c r="J1318" i="5"/>
  <c r="G1320" i="5"/>
  <c r="J1320" i="5"/>
  <c r="G1322" i="5"/>
  <c r="J1322" i="5"/>
  <c r="G1336" i="5"/>
  <c r="J1336" i="5"/>
  <c r="G1338" i="5"/>
  <c r="J1338" i="5"/>
  <c r="G1340" i="5"/>
  <c r="J1340" i="5"/>
  <c r="G1342" i="5"/>
  <c r="J1342" i="5"/>
  <c r="G1344" i="5"/>
  <c r="J1344" i="5"/>
  <c r="G1346" i="5"/>
  <c r="J1346" i="5"/>
  <c r="G1348" i="5"/>
  <c r="J1348" i="5"/>
  <c r="G1350" i="5"/>
  <c r="J1350" i="5"/>
  <c r="G1352" i="5"/>
  <c r="J1352" i="5"/>
  <c r="G1354" i="5"/>
  <c r="J1354" i="5"/>
  <c r="G1356" i="5"/>
  <c r="J1356" i="5"/>
  <c r="G1358" i="5"/>
  <c r="J1358" i="5"/>
  <c r="G1360" i="5"/>
  <c r="J1360" i="5"/>
  <c r="G1362" i="5"/>
  <c r="J1362" i="5"/>
  <c r="G1364" i="5"/>
  <c r="J1364" i="5"/>
  <c r="G1378" i="5"/>
  <c r="J1378" i="5"/>
  <c r="G1380" i="5"/>
  <c r="J1380" i="5"/>
  <c r="G1382" i="5"/>
  <c r="J1382" i="5"/>
  <c r="G1384" i="5"/>
  <c r="J1384" i="5"/>
  <c r="G1386" i="5"/>
  <c r="J1386" i="5"/>
  <c r="G1388" i="5"/>
  <c r="J1388" i="5"/>
  <c r="G1390" i="5"/>
  <c r="J1390" i="5"/>
  <c r="G1392" i="5"/>
  <c r="J1392" i="5"/>
  <c r="G1394" i="5"/>
  <c r="J1394" i="5"/>
  <c r="G1396" i="5"/>
  <c r="J1396" i="5"/>
  <c r="G1398" i="5"/>
  <c r="J1398" i="5"/>
  <c r="G1400" i="5"/>
  <c r="J1400" i="5"/>
  <c r="G1402" i="5"/>
  <c r="J1402" i="5"/>
  <c r="G1404" i="5"/>
  <c r="J1404" i="5"/>
  <c r="G1406" i="5"/>
  <c r="J1406" i="5"/>
  <c r="G1408" i="5"/>
  <c r="J1408" i="5"/>
  <c r="G1422" i="5"/>
  <c r="J1422" i="5"/>
  <c r="G1424" i="5"/>
  <c r="J1424" i="5"/>
  <c r="G1426" i="5"/>
  <c r="J1426" i="5"/>
  <c r="G1428" i="5"/>
  <c r="J1428" i="5"/>
  <c r="G1430" i="5"/>
  <c r="J1430" i="5"/>
  <c r="G1432" i="5"/>
  <c r="J1432" i="5"/>
  <c r="G1434" i="5"/>
  <c r="J1434" i="5"/>
  <c r="G1436" i="5"/>
  <c r="J1436" i="5"/>
  <c r="G1438" i="5"/>
  <c r="J1438" i="5"/>
  <c r="G1440" i="5"/>
  <c r="J1440" i="5"/>
  <c r="G1442" i="5"/>
  <c r="J1442" i="5"/>
  <c r="G1444" i="5"/>
  <c r="J1444" i="5"/>
  <c r="G1446" i="5"/>
  <c r="J1446" i="5"/>
  <c r="G1448" i="5"/>
  <c r="J1448" i="5"/>
  <c r="G1450" i="5"/>
  <c r="J1450" i="5"/>
  <c r="G1464" i="5"/>
  <c r="J1464" i="5"/>
  <c r="G1466" i="5"/>
  <c r="J1466" i="5"/>
  <c r="G1468" i="5"/>
  <c r="J1468" i="5"/>
  <c r="G1470" i="5"/>
  <c r="J1470" i="5"/>
  <c r="G1472" i="5"/>
  <c r="J1472" i="5"/>
  <c r="G1474" i="5"/>
  <c r="J1474" i="5"/>
  <c r="G1476" i="5"/>
  <c r="J1476" i="5"/>
  <c r="G1478" i="5"/>
  <c r="J1478" i="5"/>
  <c r="G1480" i="5"/>
  <c r="J1480" i="5"/>
  <c r="G1482" i="5"/>
  <c r="J1482" i="5"/>
  <c r="G1484" i="5"/>
  <c r="J1484" i="5"/>
  <c r="G1486" i="5"/>
  <c r="J1486" i="5"/>
  <c r="G1488" i="5"/>
  <c r="J1488" i="5"/>
  <c r="G1490" i="5"/>
  <c r="J1490" i="5"/>
  <c r="G1492" i="5"/>
  <c r="J1492" i="5"/>
  <c r="G1494" i="5"/>
  <c r="J1494" i="5"/>
  <c r="G1508" i="5"/>
  <c r="J1508" i="5"/>
  <c r="G1510" i="5"/>
  <c r="J1510" i="5"/>
  <c r="G1512" i="5"/>
  <c r="J1512" i="5"/>
  <c r="G1514" i="5"/>
  <c r="J1514" i="5"/>
  <c r="G1516" i="5"/>
  <c r="J1516" i="5"/>
  <c r="G1518" i="5"/>
  <c r="J1518" i="5"/>
  <c r="G1520" i="5"/>
  <c r="J1520" i="5"/>
  <c r="G1522" i="5"/>
  <c r="J1522" i="5"/>
  <c r="G1524" i="5"/>
  <c r="J1524" i="5"/>
  <c r="G1526" i="5"/>
  <c r="J1526" i="5"/>
  <c r="G1528" i="5"/>
  <c r="J1528" i="5"/>
  <c r="G1530" i="5"/>
  <c r="J1530" i="5"/>
  <c r="G1532" i="5"/>
  <c r="J1532" i="5"/>
  <c r="G1534" i="5"/>
  <c r="J1534" i="5"/>
  <c r="G1536" i="5"/>
  <c r="J1536" i="5"/>
  <c r="G1550" i="5"/>
  <c r="J1550" i="5"/>
  <c r="L1721" i="5"/>
  <c r="L1665" i="5"/>
  <c r="L1152" i="5"/>
  <c r="L337" i="5"/>
  <c r="D787" i="5"/>
  <c r="D800" i="5"/>
  <c r="D820" i="5"/>
  <c r="D826" i="5"/>
  <c r="D833" i="5"/>
  <c r="D834" i="5"/>
  <c r="D839" i="5"/>
  <c r="L843" i="5"/>
  <c r="D847" i="5"/>
  <c r="D849" i="5"/>
  <c r="L863" i="5"/>
  <c r="L887" i="5"/>
  <c r="D892" i="5"/>
  <c r="D933" i="5"/>
  <c r="L971" i="5"/>
  <c r="D1004" i="5"/>
  <c r="L1011" i="5"/>
  <c r="D1020" i="5"/>
  <c r="D1080" i="5"/>
  <c r="D1084" i="5"/>
  <c r="D1088" i="5"/>
  <c r="L1601" i="5"/>
  <c r="L1617" i="5"/>
  <c r="G1139" i="5"/>
  <c r="J1139" i="5"/>
  <c r="G1135" i="5"/>
  <c r="J1135" i="5"/>
  <c r="G1131" i="5"/>
  <c r="J1131" i="5"/>
  <c r="G1127" i="5"/>
  <c r="J1127" i="5"/>
  <c r="G1123" i="5"/>
  <c r="J1123" i="5"/>
  <c r="G1119" i="5"/>
  <c r="J1119" i="5"/>
  <c r="G1117" i="5"/>
  <c r="J1117" i="5"/>
  <c r="G1115" i="5"/>
  <c r="J1115" i="5"/>
  <c r="G1113" i="5"/>
  <c r="J1113" i="5"/>
  <c r="G1111" i="5"/>
  <c r="J1111" i="5"/>
  <c r="G1109" i="5"/>
  <c r="J1109" i="5"/>
  <c r="G1107" i="5"/>
  <c r="J1107" i="5"/>
  <c r="G1103" i="5"/>
  <c r="J1103" i="5"/>
  <c r="G1099" i="5"/>
  <c r="J1099" i="5"/>
  <c r="G1095" i="5"/>
  <c r="J1095" i="5"/>
  <c r="G1091" i="5"/>
  <c r="J1091" i="5"/>
  <c r="G1087" i="5"/>
  <c r="J1087" i="5"/>
  <c r="G1083" i="5"/>
  <c r="J1083" i="5"/>
  <c r="G1079" i="5"/>
  <c r="J1079" i="5"/>
  <c r="G1076" i="5"/>
  <c r="J1076" i="5"/>
  <c r="G1074" i="5"/>
  <c r="J1074" i="5"/>
  <c r="G1072" i="5"/>
  <c r="J1072" i="5"/>
  <c r="G1070" i="5"/>
  <c r="J1070" i="5"/>
  <c r="G1068" i="5"/>
  <c r="J1068" i="5"/>
  <c r="G1066" i="5"/>
  <c r="J1066" i="5"/>
  <c r="G1063" i="5"/>
  <c r="J1063" i="5"/>
  <c r="G1059" i="5"/>
  <c r="J1059" i="5"/>
  <c r="G1055" i="5"/>
  <c r="J1055" i="5"/>
  <c r="G1051" i="5"/>
  <c r="J1051" i="5"/>
  <c r="G1047" i="5"/>
  <c r="J1047" i="5"/>
  <c r="G1043" i="5"/>
  <c r="J1043" i="5"/>
  <c r="G1039" i="5"/>
  <c r="J1039" i="5"/>
  <c r="G1035" i="5"/>
  <c r="J1035" i="5"/>
  <c r="G1032" i="5"/>
  <c r="J1032" i="5"/>
  <c r="G1030" i="5"/>
  <c r="J1030" i="5"/>
  <c r="G1028" i="5"/>
  <c r="J1028" i="5"/>
  <c r="G1026" i="5"/>
  <c r="J1026" i="5"/>
  <c r="G1024" i="5"/>
  <c r="J1024" i="5"/>
  <c r="G1022" i="5"/>
  <c r="J1022" i="5"/>
  <c r="G1019" i="5"/>
  <c r="J1019" i="5"/>
  <c r="G1015" i="5"/>
  <c r="J1015" i="5"/>
  <c r="G1011" i="5"/>
  <c r="J1011" i="5"/>
  <c r="G1007" i="5"/>
  <c r="J1007" i="5"/>
  <c r="G1003" i="5"/>
  <c r="J1003" i="5"/>
  <c r="G999" i="5"/>
  <c r="J999" i="5"/>
  <c r="G995" i="5"/>
  <c r="J995" i="5"/>
  <c r="G991" i="5"/>
  <c r="J991" i="5"/>
  <c r="G989" i="5"/>
  <c r="J989" i="5"/>
  <c r="G987" i="5"/>
  <c r="J987" i="5"/>
  <c r="G985" i="5"/>
  <c r="J985" i="5"/>
  <c r="G983" i="5"/>
  <c r="J983" i="5"/>
  <c r="G981" i="5"/>
  <c r="J981" i="5"/>
  <c r="G979" i="5"/>
  <c r="J979" i="5"/>
  <c r="G975" i="5"/>
  <c r="J975" i="5"/>
  <c r="G971" i="5"/>
  <c r="J971" i="5"/>
  <c r="G967" i="5"/>
  <c r="J967" i="5"/>
  <c r="G963" i="5"/>
  <c r="J963" i="5"/>
  <c r="G959" i="5"/>
  <c r="J959" i="5"/>
  <c r="G955" i="5"/>
  <c r="J955" i="5"/>
  <c r="G951" i="5"/>
  <c r="J951" i="5"/>
  <c r="G947" i="5"/>
  <c r="J947" i="5"/>
  <c r="G945" i="5"/>
  <c r="J945" i="5"/>
  <c r="G943" i="5"/>
  <c r="J943" i="5"/>
  <c r="G941" i="5"/>
  <c r="J941" i="5"/>
  <c r="G939" i="5"/>
  <c r="J939" i="5"/>
  <c r="G937" i="5"/>
  <c r="J937" i="5"/>
  <c r="G935" i="5"/>
  <c r="J935" i="5"/>
  <c r="G931" i="5"/>
  <c r="J931" i="5"/>
  <c r="G927" i="5"/>
  <c r="J927" i="5"/>
  <c r="G923" i="5"/>
  <c r="J923" i="5"/>
  <c r="G919" i="5"/>
  <c r="J919" i="5"/>
  <c r="G915" i="5"/>
  <c r="J915" i="5"/>
  <c r="G911" i="5"/>
  <c r="J911" i="5"/>
  <c r="G907" i="5"/>
  <c r="J907" i="5"/>
  <c r="G904" i="5"/>
  <c r="J904" i="5"/>
  <c r="G902" i="5"/>
  <c r="J902" i="5"/>
  <c r="G900" i="5"/>
  <c r="J900" i="5"/>
  <c r="G898" i="5"/>
  <c r="J898" i="5"/>
  <c r="G896" i="5"/>
  <c r="J896" i="5"/>
  <c r="G894" i="5"/>
  <c r="J894" i="5"/>
  <c r="G891" i="5"/>
  <c r="J891" i="5"/>
  <c r="G887" i="5"/>
  <c r="J887" i="5"/>
  <c r="G883" i="5"/>
  <c r="J883" i="5"/>
  <c r="G879" i="5"/>
  <c r="J879" i="5"/>
  <c r="G875" i="5"/>
  <c r="J875" i="5"/>
  <c r="G871" i="5"/>
  <c r="J871" i="5"/>
  <c r="G867" i="5"/>
  <c r="J867" i="5"/>
  <c r="G863" i="5"/>
  <c r="J863" i="5"/>
  <c r="G860" i="5"/>
  <c r="J860" i="5"/>
  <c r="G858" i="5"/>
  <c r="J858" i="5"/>
  <c r="G856" i="5"/>
  <c r="J856" i="5"/>
  <c r="G854" i="5"/>
  <c r="J854" i="5"/>
  <c r="G852" i="5"/>
  <c r="J852" i="5"/>
  <c r="G850" i="5"/>
  <c r="J850" i="5"/>
  <c r="G847" i="5"/>
  <c r="J847" i="5"/>
  <c r="G843" i="5"/>
  <c r="J843" i="5"/>
  <c r="G839" i="5"/>
  <c r="J839" i="5"/>
  <c r="G835" i="5"/>
  <c r="J835" i="5"/>
  <c r="G831" i="5"/>
  <c r="J831" i="5"/>
  <c r="G827" i="5"/>
  <c r="J827" i="5"/>
  <c r="G823" i="5"/>
  <c r="J823" i="5"/>
  <c r="G819" i="5"/>
  <c r="J819" i="5"/>
  <c r="G817" i="5"/>
  <c r="J817" i="5"/>
  <c r="G815" i="5"/>
  <c r="J815" i="5"/>
  <c r="G813" i="5"/>
  <c r="J813" i="5"/>
  <c r="G811" i="5"/>
  <c r="J811" i="5"/>
  <c r="G809" i="5"/>
  <c r="J809" i="5"/>
  <c r="G807" i="5"/>
  <c r="J807" i="5"/>
  <c r="G803" i="5"/>
  <c r="J803" i="5"/>
  <c r="G799" i="5"/>
  <c r="J799" i="5"/>
  <c r="G795" i="5"/>
  <c r="J795" i="5"/>
  <c r="G791" i="5"/>
  <c r="J791" i="5"/>
  <c r="G787" i="5"/>
  <c r="J787" i="5"/>
  <c r="G783" i="5"/>
  <c r="J783" i="5"/>
  <c r="G779" i="5"/>
  <c r="J779" i="5"/>
  <c r="G775" i="5"/>
  <c r="J775" i="5"/>
  <c r="G773" i="5"/>
  <c r="J773" i="5"/>
  <c r="G771" i="5"/>
  <c r="J771" i="5"/>
  <c r="G769" i="5"/>
  <c r="J769" i="5"/>
  <c r="G767" i="5"/>
  <c r="J767" i="5"/>
  <c r="G765" i="5"/>
  <c r="J765" i="5"/>
  <c r="G732" i="5"/>
  <c r="J732" i="5"/>
  <c r="G730" i="5"/>
  <c r="J730" i="5"/>
  <c r="G728" i="5"/>
  <c r="J728" i="5"/>
  <c r="G726" i="5"/>
  <c r="J726" i="5"/>
  <c r="G724" i="5"/>
  <c r="J724" i="5"/>
  <c r="G722" i="5"/>
  <c r="J722" i="5"/>
  <c r="G689" i="5"/>
  <c r="J689" i="5"/>
  <c r="G687" i="5"/>
  <c r="J687" i="5"/>
  <c r="G685" i="5"/>
  <c r="J685" i="5"/>
  <c r="G683" i="5"/>
  <c r="J683" i="5"/>
  <c r="G681" i="5"/>
  <c r="J681" i="5"/>
  <c r="G679" i="5"/>
  <c r="J679" i="5"/>
  <c r="G646" i="5"/>
  <c r="J646" i="5"/>
  <c r="G644" i="5"/>
  <c r="J644" i="5"/>
  <c r="G642" i="5"/>
  <c r="J642" i="5"/>
  <c r="G640" i="5"/>
  <c r="J640" i="5"/>
  <c r="G638" i="5"/>
  <c r="J638" i="5"/>
  <c r="G636" i="5"/>
  <c r="J636" i="5"/>
  <c r="G603" i="5"/>
  <c r="J603" i="5"/>
  <c r="G601" i="5"/>
  <c r="J601" i="5"/>
  <c r="G599" i="5"/>
  <c r="J599" i="5"/>
  <c r="G597" i="5"/>
  <c r="J597" i="5"/>
  <c r="G595" i="5"/>
  <c r="J595" i="5"/>
  <c r="G593" i="5"/>
  <c r="J593" i="5"/>
  <c r="G560" i="5"/>
  <c r="J560" i="5"/>
  <c r="G558" i="5"/>
  <c r="J558" i="5"/>
  <c r="G556" i="5"/>
  <c r="J556" i="5"/>
  <c r="G554" i="5"/>
  <c r="J554" i="5"/>
  <c r="G552" i="5"/>
  <c r="J552" i="5"/>
  <c r="G550" i="5"/>
  <c r="J550" i="5"/>
  <c r="G517" i="5"/>
  <c r="J517" i="5"/>
  <c r="G515" i="5"/>
  <c r="J515" i="5"/>
  <c r="G513" i="5"/>
  <c r="J513" i="5"/>
  <c r="G511" i="5"/>
  <c r="J511" i="5"/>
  <c r="G509" i="5"/>
  <c r="J509" i="5"/>
  <c r="G507" i="5"/>
  <c r="J507" i="5"/>
  <c r="G474" i="5"/>
  <c r="J474" i="5"/>
  <c r="G472" i="5"/>
  <c r="J472" i="5"/>
  <c r="G470" i="5"/>
  <c r="J470" i="5"/>
  <c r="G468" i="5"/>
  <c r="J468" i="5"/>
  <c r="G466" i="5"/>
  <c r="J466" i="5"/>
  <c r="G464" i="5"/>
  <c r="J464" i="5"/>
  <c r="G431" i="5"/>
  <c r="J431" i="5"/>
  <c r="G429" i="5"/>
  <c r="J429" i="5"/>
  <c r="G427" i="5"/>
  <c r="J427" i="5"/>
  <c r="G425" i="5"/>
  <c r="J425" i="5"/>
  <c r="G423" i="5"/>
  <c r="J423" i="5"/>
  <c r="G421" i="5"/>
  <c r="J421" i="5"/>
  <c r="G388" i="5"/>
  <c r="J388" i="5"/>
  <c r="G386" i="5"/>
  <c r="J386" i="5"/>
  <c r="G384" i="5"/>
  <c r="J384" i="5"/>
  <c r="G382" i="5"/>
  <c r="J382" i="5"/>
  <c r="G380" i="5"/>
  <c r="J380" i="5"/>
  <c r="G378" i="5"/>
  <c r="J378" i="5"/>
  <c r="G345" i="5"/>
  <c r="J345" i="5"/>
  <c r="G343" i="5"/>
  <c r="J343" i="5"/>
  <c r="G341" i="5"/>
  <c r="J341" i="5"/>
  <c r="G339" i="5"/>
  <c r="J339" i="5"/>
  <c r="G337" i="5"/>
  <c r="J337" i="5"/>
  <c r="G335" i="5"/>
  <c r="J335" i="5"/>
  <c r="G302" i="5"/>
  <c r="J302" i="5"/>
  <c r="G300" i="5"/>
  <c r="J300" i="5"/>
  <c r="G298" i="5"/>
  <c r="J298" i="5"/>
  <c r="G296" i="5"/>
  <c r="J296" i="5"/>
  <c r="G294" i="5"/>
  <c r="J294" i="5"/>
  <c r="G292" i="5"/>
  <c r="J292" i="5"/>
  <c r="G259" i="5"/>
  <c r="J259" i="5"/>
  <c r="G257" i="5"/>
  <c r="J257" i="5"/>
  <c r="G255" i="5"/>
  <c r="J255" i="5"/>
  <c r="G253" i="5"/>
  <c r="J253" i="5"/>
  <c r="G251" i="5"/>
  <c r="J251" i="5"/>
  <c r="G249" i="5"/>
  <c r="J249" i="5"/>
  <c r="G216" i="5"/>
  <c r="J216" i="5"/>
  <c r="G214" i="5"/>
  <c r="J214" i="5"/>
  <c r="G212" i="5"/>
  <c r="J212" i="5"/>
  <c r="G210" i="5"/>
  <c r="J210" i="5"/>
  <c r="G208" i="5"/>
  <c r="J208" i="5"/>
  <c r="G206" i="5"/>
  <c r="J206" i="5"/>
  <c r="G2" i="5"/>
  <c r="J2" i="5"/>
  <c r="G23" i="5"/>
  <c r="J23" i="5"/>
  <c r="G21" i="5"/>
  <c r="J21" i="5"/>
  <c r="G19" i="5"/>
  <c r="J19" i="5"/>
  <c r="G17" i="5"/>
  <c r="J17" i="5"/>
  <c r="G15" i="5"/>
  <c r="J15" i="5"/>
  <c r="G13" i="5"/>
  <c r="J13" i="5"/>
  <c r="G11" i="5"/>
  <c r="J11" i="5"/>
  <c r="G9" i="5"/>
  <c r="J9" i="5"/>
  <c r="G7" i="5"/>
  <c r="J7" i="5"/>
  <c r="G5" i="5"/>
  <c r="J5" i="5"/>
  <c r="L2158" i="5"/>
  <c r="L2152" i="5"/>
  <c r="D2142" i="5"/>
  <c r="L2114" i="5"/>
  <c r="L2102" i="5"/>
  <c r="L2088" i="5"/>
  <c r="L2072" i="5"/>
  <c r="L2054" i="5"/>
  <c r="L2052" i="5"/>
  <c r="L2048" i="5"/>
  <c r="L2046" i="5"/>
  <c r="L2044" i="5"/>
  <c r="L2040" i="5"/>
  <c r="L2036" i="5"/>
  <c r="L2032" i="5"/>
  <c r="L2030" i="5"/>
  <c r="L2028" i="5"/>
  <c r="L2024" i="5"/>
  <c r="L1994" i="5"/>
  <c r="L1990" i="5"/>
  <c r="L1976" i="5"/>
  <c r="L1970" i="5"/>
  <c r="L1962" i="5"/>
  <c r="L1954" i="5"/>
  <c r="L1946" i="5"/>
  <c r="L1938" i="5"/>
  <c r="L1926" i="5"/>
  <c r="L1920" i="5"/>
  <c r="L1904" i="5"/>
  <c r="L1862" i="5"/>
  <c r="L1842" i="5"/>
  <c r="L1830" i="5"/>
  <c r="L1826" i="5"/>
  <c r="L1824" i="5"/>
  <c r="L1814" i="5"/>
  <c r="L1810" i="5"/>
  <c r="L1808" i="5"/>
  <c r="L1788" i="5"/>
  <c r="L1746" i="5"/>
  <c r="L1730" i="5"/>
  <c r="L1722" i="5"/>
  <c r="L1706" i="5"/>
  <c r="L1705" i="5"/>
  <c r="L1702" i="5"/>
  <c r="L1698" i="5"/>
  <c r="L1695" i="5"/>
  <c r="L1690" i="5"/>
  <c r="L1686" i="5"/>
  <c r="L1685" i="5"/>
  <c r="L1682" i="5"/>
  <c r="D1669" i="5"/>
  <c r="L1664" i="5"/>
  <c r="L1661" i="5"/>
  <c r="L1645" i="5"/>
  <c r="L1641" i="5"/>
  <c r="L1596" i="5"/>
  <c r="L1578" i="5"/>
  <c r="L1570" i="5"/>
  <c r="L1566" i="5"/>
  <c r="L1526" i="5"/>
  <c r="D1275" i="5"/>
  <c r="D1271" i="5"/>
  <c r="D1267" i="5"/>
  <c r="D1263" i="5"/>
  <c r="D1255" i="5"/>
  <c r="D1251" i="5"/>
  <c r="D1219" i="5"/>
  <c r="D1215" i="5"/>
  <c r="D1211" i="5"/>
  <c r="L1201" i="5"/>
  <c r="L1197" i="5"/>
  <c r="D1193" i="5"/>
  <c r="L1172" i="5"/>
  <c r="L1162" i="5"/>
  <c r="L1158" i="5"/>
  <c r="L1156" i="5"/>
  <c r="L1154" i="5"/>
  <c r="L1138" i="5"/>
  <c r="L1122" i="5"/>
  <c r="L1109" i="5"/>
  <c r="L1104" i="5"/>
  <c r="L1088" i="5"/>
  <c r="L1050" i="5"/>
  <c r="L1033" i="5"/>
  <c r="L1031" i="5"/>
  <c r="L1029" i="5"/>
  <c r="L1027" i="5"/>
  <c r="L1025" i="5"/>
  <c r="D1024" i="5"/>
  <c r="L1020" i="5"/>
  <c r="L1016" i="5"/>
  <c r="D997" i="5"/>
  <c r="L992" i="5"/>
  <c r="L990" i="5"/>
  <c r="L986" i="5"/>
  <c r="D981" i="5"/>
  <c r="L980" i="5"/>
  <c r="D975" i="5"/>
  <c r="D971" i="5"/>
  <c r="D967" i="5"/>
  <c r="D963" i="5"/>
  <c r="D955" i="5"/>
  <c r="D951" i="5"/>
  <c r="L947" i="5"/>
  <c r="D938" i="5"/>
  <c r="D935" i="5"/>
  <c r="D911" i="5"/>
  <c r="L894" i="5"/>
  <c r="L880" i="5"/>
  <c r="L818" i="5"/>
  <c r="L816" i="5"/>
  <c r="L814" i="5"/>
  <c r="L812" i="5"/>
  <c r="L776" i="5"/>
  <c r="L728" i="5"/>
  <c r="L726" i="5"/>
  <c r="L724" i="5"/>
  <c r="L644" i="5"/>
  <c r="L640" i="5"/>
  <c r="L638" i="5"/>
  <c r="L560" i="5"/>
  <c r="L558" i="5"/>
  <c r="L556" i="5"/>
  <c r="L552" i="5"/>
  <c r="L472" i="5"/>
  <c r="L470" i="5"/>
  <c r="L468" i="5"/>
  <c r="L466" i="5"/>
  <c r="L384" i="5"/>
  <c r="L380" i="5"/>
  <c r="L335" i="5"/>
  <c r="L302" i="5"/>
  <c r="L300" i="5"/>
  <c r="L298" i="5"/>
  <c r="L296" i="5"/>
  <c r="L214" i="5"/>
  <c r="L210" i="5"/>
  <c r="L208" i="5"/>
  <c r="L126" i="5"/>
  <c r="L124" i="5"/>
  <c r="L122" i="5"/>
  <c r="D121" i="5"/>
  <c r="L823" i="5"/>
  <c r="L825" i="5"/>
  <c r="L839" i="5"/>
  <c r="L841" i="5"/>
  <c r="L867" i="5"/>
  <c r="D872" i="5"/>
  <c r="L879" i="5"/>
  <c r="L883" i="5"/>
  <c r="L913" i="5"/>
  <c r="D914" i="5"/>
  <c r="L919" i="5"/>
  <c r="L921" i="5"/>
  <c r="D922" i="5"/>
  <c r="L949" i="5"/>
  <c r="L965" i="5"/>
  <c r="L991" i="5"/>
  <c r="L997" i="5"/>
  <c r="L1007" i="5"/>
  <c r="L1015" i="5"/>
  <c r="L1035" i="5"/>
  <c r="L1047" i="5"/>
  <c r="L1055" i="5"/>
  <c r="L1063" i="5"/>
  <c r="L1083" i="5"/>
  <c r="L1087" i="5"/>
  <c r="L1093" i="5"/>
  <c r="L1097" i="5"/>
  <c r="L1101" i="5"/>
  <c r="L1105" i="5"/>
  <c r="L1123" i="5"/>
  <c r="L1131" i="5"/>
  <c r="L1139" i="5"/>
  <c r="L1147" i="5"/>
  <c r="L1165" i="5"/>
  <c r="L1169" i="5"/>
  <c r="L1173" i="5"/>
  <c r="L1177" i="5"/>
  <c r="L1181" i="5"/>
  <c r="L1185" i="5"/>
  <c r="L1189" i="5"/>
  <c r="L1193" i="5"/>
  <c r="L1207" i="5"/>
  <c r="L1219" i="5"/>
  <c r="D1220" i="5"/>
  <c r="L1227" i="5"/>
  <c r="L1235" i="5"/>
  <c r="L1251" i="5"/>
  <c r="L1259" i="5"/>
  <c r="L1265" i="5"/>
  <c r="L1269" i="5"/>
  <c r="L1273" i="5"/>
  <c r="L1277" i="5"/>
  <c r="L1299" i="5"/>
  <c r="L1307" i="5"/>
  <c r="L1315" i="5"/>
  <c r="L1319" i="5"/>
  <c r="L1337" i="5"/>
  <c r="L1341" i="5"/>
  <c r="L1347" i="5"/>
  <c r="D1354" i="5"/>
  <c r="L1355" i="5"/>
  <c r="L1363" i="5"/>
  <c r="L1383" i="5"/>
  <c r="L1391" i="5"/>
  <c r="L1399" i="5"/>
  <c r="L1401" i="5"/>
  <c r="L1405" i="5"/>
  <c r="L1423" i="5"/>
  <c r="D1426" i="5"/>
  <c r="L1431" i="5"/>
  <c r="D1434" i="5"/>
  <c r="L1439" i="5"/>
  <c r="L1447" i="5"/>
  <c r="L1467" i="5"/>
  <c r="D1472" i="5"/>
  <c r="L1475" i="5"/>
  <c r="D1476" i="5"/>
  <c r="L1483" i="5"/>
  <c r="L1491" i="5"/>
  <c r="L1509" i="5"/>
  <c r="L1513" i="5"/>
  <c r="L1517" i="5"/>
  <c r="L1521" i="5"/>
  <c r="L1525" i="5"/>
  <c r="L1529" i="5"/>
  <c r="L1533" i="5"/>
  <c r="L1537" i="5"/>
  <c r="L1559" i="5"/>
  <c r="L1563" i="5"/>
  <c r="L1571" i="5"/>
  <c r="L1579" i="5"/>
  <c r="L1599" i="5"/>
  <c r="L1607" i="5"/>
  <c r="L1615" i="5"/>
  <c r="L1623" i="5"/>
  <c r="L2159" i="5"/>
  <c r="L2145" i="5"/>
  <c r="L2089" i="5"/>
  <c r="L2079" i="5"/>
  <c r="L1985" i="5"/>
  <c r="G780" i="5"/>
  <c r="J780" i="5"/>
  <c r="G782" i="5"/>
  <c r="J782" i="5"/>
  <c r="G784" i="5"/>
  <c r="J784" i="5"/>
  <c r="G786" i="5"/>
  <c r="J786" i="5"/>
  <c r="G796" i="5"/>
  <c r="J796" i="5"/>
  <c r="G798" i="5"/>
  <c r="J798" i="5"/>
  <c r="G800" i="5"/>
  <c r="J800" i="5"/>
  <c r="G802" i="5"/>
  <c r="J802" i="5"/>
  <c r="G820" i="5"/>
  <c r="J820" i="5"/>
  <c r="G824" i="5"/>
  <c r="J824" i="5"/>
  <c r="G828" i="5"/>
  <c r="J828" i="5"/>
  <c r="G832" i="5"/>
  <c r="J832" i="5"/>
  <c r="G836" i="5"/>
  <c r="J836" i="5"/>
  <c r="G840" i="5"/>
  <c r="J840" i="5"/>
  <c r="G844" i="5"/>
  <c r="J844" i="5"/>
  <c r="G848" i="5"/>
  <c r="J848" i="5"/>
  <c r="G868" i="5"/>
  <c r="J868" i="5"/>
  <c r="G870" i="5"/>
  <c r="J870" i="5"/>
  <c r="G876" i="5"/>
  <c r="J876" i="5"/>
  <c r="G878" i="5"/>
  <c r="J878" i="5"/>
  <c r="G880" i="5"/>
  <c r="J880" i="5"/>
  <c r="G882" i="5"/>
  <c r="J882" i="5"/>
  <c r="G888" i="5"/>
  <c r="J888" i="5"/>
  <c r="G890" i="5"/>
  <c r="J890" i="5"/>
  <c r="G914" i="5"/>
  <c r="J914" i="5"/>
  <c r="G916" i="5"/>
  <c r="J916" i="5"/>
  <c r="G926" i="5"/>
  <c r="J926" i="5"/>
  <c r="G928" i="5"/>
  <c r="J928" i="5"/>
  <c r="G950" i="5"/>
  <c r="J950" i="5"/>
  <c r="G954" i="5"/>
  <c r="J954" i="5"/>
  <c r="G958" i="5"/>
  <c r="J958" i="5"/>
  <c r="G962" i="5"/>
  <c r="J962" i="5"/>
  <c r="G966" i="5"/>
  <c r="J966" i="5"/>
  <c r="G970" i="5"/>
  <c r="J970" i="5"/>
  <c r="G974" i="5"/>
  <c r="J974" i="5"/>
  <c r="G978" i="5"/>
  <c r="J978" i="5"/>
  <c r="G992" i="5"/>
  <c r="J992" i="5"/>
  <c r="G994" i="5"/>
  <c r="J994" i="5"/>
  <c r="G1000" i="5"/>
  <c r="J1000" i="5"/>
  <c r="G1002" i="5"/>
  <c r="J1002" i="5"/>
  <c r="G1008" i="5"/>
  <c r="J1008" i="5"/>
  <c r="G1010" i="5"/>
  <c r="J1010" i="5"/>
  <c r="G1012" i="5"/>
  <c r="J1012" i="5"/>
  <c r="G1014" i="5"/>
  <c r="J1014" i="5"/>
  <c r="G1016" i="5"/>
  <c r="J1016" i="5"/>
  <c r="G1018" i="5"/>
  <c r="J1018" i="5"/>
  <c r="G1020" i="5"/>
  <c r="J1020" i="5"/>
  <c r="G1034" i="5"/>
  <c r="J1034" i="5"/>
  <c r="G1036" i="5"/>
  <c r="J1036" i="5"/>
  <c r="G1038" i="5"/>
  <c r="J1038" i="5"/>
  <c r="G1040" i="5"/>
  <c r="J1040" i="5"/>
  <c r="G1042" i="5"/>
  <c r="J1042" i="5"/>
  <c r="G1044" i="5"/>
  <c r="J1044" i="5"/>
  <c r="G1046" i="5"/>
  <c r="J1046" i="5"/>
  <c r="G1048" i="5"/>
  <c r="J1048" i="5"/>
  <c r="G1050" i="5"/>
  <c r="J1050" i="5"/>
  <c r="G1052" i="5"/>
  <c r="J1052" i="5"/>
  <c r="G1054" i="5"/>
  <c r="J1054" i="5"/>
  <c r="G1056" i="5"/>
  <c r="J1056" i="5"/>
  <c r="G1058" i="5"/>
  <c r="J1058" i="5"/>
  <c r="G1060" i="5"/>
  <c r="J1060" i="5"/>
  <c r="G1062" i="5"/>
  <c r="J1062" i="5"/>
  <c r="G1064" i="5"/>
  <c r="J1064" i="5"/>
  <c r="G1078" i="5"/>
  <c r="J1078" i="5"/>
  <c r="G1080" i="5"/>
  <c r="J1080" i="5"/>
  <c r="G1082" i="5"/>
  <c r="J1082" i="5"/>
  <c r="G1084" i="5"/>
  <c r="J1084" i="5"/>
  <c r="G1086" i="5"/>
  <c r="J1086" i="5"/>
  <c r="G1088" i="5"/>
  <c r="J1088" i="5"/>
  <c r="G1090" i="5"/>
  <c r="J1090" i="5"/>
  <c r="L1768" i="5"/>
  <c r="G3902" i="5"/>
  <c r="J3902" i="5"/>
  <c r="G3900" i="5"/>
  <c r="J3900" i="5"/>
  <c r="G3898" i="5"/>
  <c r="J3898" i="5"/>
  <c r="G3896" i="5"/>
  <c r="J3896" i="5"/>
  <c r="G3894" i="5"/>
  <c r="J3894" i="5"/>
  <c r="G3892" i="5"/>
  <c r="J3892" i="5"/>
  <c r="G3890" i="5"/>
  <c r="J3890" i="5"/>
  <c r="G3888" i="5"/>
  <c r="J3888" i="5"/>
  <c r="G3886" i="5"/>
  <c r="J3886" i="5"/>
  <c r="G3884" i="5"/>
  <c r="J3884" i="5"/>
  <c r="G3882" i="5"/>
  <c r="J3882" i="5"/>
  <c r="G3880" i="5"/>
  <c r="J3880" i="5"/>
  <c r="G3878" i="5"/>
  <c r="J3878" i="5"/>
  <c r="G3876" i="5"/>
  <c r="J3876" i="5"/>
  <c r="G3874" i="5"/>
  <c r="J3874" i="5"/>
  <c r="G3872" i="5"/>
  <c r="J3872" i="5"/>
  <c r="G3643" i="5"/>
  <c r="J3643" i="5"/>
  <c r="G3641" i="5"/>
  <c r="J3641" i="5"/>
  <c r="G3639" i="5"/>
  <c r="J3639" i="5"/>
  <c r="G3637" i="5"/>
  <c r="J3637" i="5"/>
  <c r="G3428" i="5"/>
  <c r="J3428" i="5"/>
  <c r="G3426" i="5"/>
  <c r="J3426" i="5"/>
  <c r="G3424" i="5"/>
  <c r="J3424" i="5"/>
  <c r="G3422" i="5"/>
  <c r="J3422" i="5"/>
  <c r="G3987" i="5"/>
  <c r="J3987" i="5"/>
  <c r="G3985" i="5"/>
  <c r="J3985" i="5"/>
  <c r="G3983" i="5"/>
  <c r="J3983" i="5"/>
  <c r="G3981" i="5"/>
  <c r="J3981" i="5"/>
  <c r="G3979" i="5"/>
  <c r="J3979" i="5"/>
  <c r="G3977" i="5"/>
  <c r="J3977" i="5"/>
  <c r="G3975" i="5"/>
  <c r="J3975" i="5"/>
  <c r="G3973" i="5"/>
  <c r="J3973" i="5"/>
  <c r="G3971" i="5"/>
  <c r="J3971" i="5"/>
  <c r="G3969" i="5"/>
  <c r="J3969" i="5"/>
  <c r="G3967" i="5"/>
  <c r="J3967" i="5"/>
  <c r="G3965" i="5"/>
  <c r="J3965" i="5"/>
  <c r="G3963" i="5"/>
  <c r="J3963" i="5"/>
  <c r="G3961" i="5"/>
  <c r="J3961" i="5"/>
  <c r="G3959" i="5"/>
  <c r="J3959" i="5"/>
  <c r="G3421" i="5"/>
  <c r="J3421" i="5"/>
  <c r="G3419" i="5"/>
  <c r="J3419" i="5"/>
  <c r="G3417" i="5"/>
  <c r="J3417" i="5"/>
  <c r="G3415" i="5"/>
  <c r="J3415" i="5"/>
  <c r="G3413" i="5"/>
  <c r="J3413" i="5"/>
  <c r="G3411" i="5"/>
  <c r="J3411" i="5"/>
  <c r="G3409" i="5"/>
  <c r="J3409" i="5"/>
  <c r="G3407" i="5"/>
  <c r="J3407" i="5"/>
  <c r="G3405" i="5"/>
  <c r="J3405" i="5"/>
  <c r="G3403" i="5"/>
  <c r="J3403" i="5"/>
  <c r="G3401" i="5"/>
  <c r="J3401" i="5"/>
  <c r="G3399" i="5"/>
  <c r="J3399" i="5"/>
  <c r="G4202" i="5"/>
  <c r="J4202" i="5"/>
  <c r="G4200" i="5"/>
  <c r="J4200" i="5"/>
  <c r="G4198" i="5"/>
  <c r="J4198" i="5"/>
  <c r="G4196" i="5"/>
  <c r="J4196" i="5"/>
  <c r="G4194" i="5"/>
  <c r="J4194" i="5"/>
  <c r="G4192" i="5"/>
  <c r="J4192" i="5"/>
  <c r="G4190" i="5"/>
  <c r="J4190" i="5"/>
  <c r="G4188" i="5"/>
  <c r="J4188" i="5"/>
  <c r="G4186" i="5"/>
  <c r="J4186" i="5"/>
  <c r="G4184" i="5"/>
  <c r="J4184" i="5"/>
  <c r="G4182" i="5"/>
  <c r="J4182" i="5"/>
  <c r="G4180" i="5"/>
  <c r="J4180" i="5"/>
  <c r="G4178" i="5"/>
  <c r="J4178" i="5"/>
  <c r="G4176" i="5"/>
  <c r="J4176" i="5"/>
  <c r="G4174" i="5"/>
  <c r="J4174" i="5"/>
  <c r="G4163" i="5"/>
  <c r="J4163" i="5"/>
  <c r="G4162" i="5"/>
  <c r="J4162" i="5"/>
  <c r="G4161" i="5"/>
  <c r="J4161" i="5"/>
  <c r="G4120" i="5"/>
  <c r="J4120" i="5"/>
  <c r="G4119" i="5"/>
  <c r="J4119" i="5"/>
  <c r="G4118" i="5"/>
  <c r="J4118" i="5"/>
  <c r="G4117" i="5"/>
  <c r="J4117" i="5"/>
  <c r="G4116" i="5"/>
  <c r="J4116" i="5"/>
  <c r="G4115" i="5"/>
  <c r="J4115" i="5"/>
  <c r="G4114" i="5"/>
  <c r="J4114" i="5"/>
  <c r="G4113" i="5"/>
  <c r="J4113" i="5"/>
  <c r="G4112" i="5"/>
  <c r="J4112" i="5"/>
  <c r="G4111" i="5"/>
  <c r="J4111" i="5"/>
  <c r="G4110" i="5"/>
  <c r="J4110" i="5"/>
  <c r="G4109" i="5"/>
  <c r="J4109" i="5"/>
  <c r="G4108" i="5"/>
  <c r="J4108" i="5"/>
  <c r="G4107" i="5"/>
  <c r="J4107" i="5"/>
  <c r="G4106" i="5"/>
  <c r="J4106" i="5"/>
  <c r="G4105" i="5"/>
  <c r="J4105" i="5"/>
  <c r="G4104" i="5"/>
  <c r="J4104" i="5"/>
  <c r="G4103" i="5"/>
  <c r="J4103" i="5"/>
  <c r="G4102" i="5"/>
  <c r="J4102" i="5"/>
  <c r="G4101" i="5"/>
  <c r="J4101" i="5"/>
  <c r="G4100" i="5"/>
  <c r="J4100" i="5"/>
  <c r="G4099" i="5"/>
  <c r="J4099" i="5"/>
  <c r="G4098" i="5"/>
  <c r="J4098" i="5"/>
  <c r="G4097" i="5"/>
  <c r="J4097" i="5"/>
  <c r="G4096" i="5"/>
  <c r="J4096" i="5"/>
  <c r="G4095" i="5"/>
  <c r="J4095" i="5"/>
  <c r="G4094" i="5"/>
  <c r="J4094" i="5"/>
  <c r="G4093" i="5"/>
  <c r="J4093" i="5"/>
  <c r="G4092" i="5"/>
  <c r="J4092" i="5"/>
  <c r="G4091" i="5"/>
  <c r="J4091" i="5"/>
  <c r="G4090" i="5"/>
  <c r="J4090" i="5"/>
  <c r="G4089" i="5"/>
  <c r="J4089" i="5"/>
  <c r="G4088" i="5"/>
  <c r="J4088" i="5"/>
  <c r="G4087" i="5"/>
  <c r="J4087" i="5"/>
  <c r="G4086" i="5"/>
  <c r="J4086" i="5"/>
  <c r="G4085" i="5"/>
  <c r="J4085" i="5"/>
  <c r="G4084" i="5"/>
  <c r="J4084" i="5"/>
  <c r="G4083" i="5"/>
  <c r="J4083" i="5"/>
  <c r="G4082" i="5"/>
  <c r="J4082" i="5"/>
  <c r="G4081" i="5"/>
  <c r="J4081" i="5"/>
  <c r="G4080" i="5"/>
  <c r="J4080" i="5"/>
  <c r="G4079" i="5"/>
  <c r="J4079" i="5"/>
  <c r="G4078" i="5"/>
  <c r="J4078" i="5"/>
  <c r="G4043" i="5"/>
  <c r="J4043" i="5"/>
  <c r="G4042" i="5"/>
  <c r="J4042" i="5"/>
  <c r="G4041" i="5"/>
  <c r="J4041" i="5"/>
  <c r="G4040" i="5"/>
  <c r="J4040" i="5"/>
  <c r="G4039" i="5"/>
  <c r="J4039" i="5"/>
  <c r="G4038" i="5"/>
  <c r="J4038" i="5"/>
  <c r="G4037" i="5"/>
  <c r="J4037" i="5"/>
  <c r="G4036" i="5"/>
  <c r="J4036" i="5"/>
  <c r="G4035" i="5"/>
  <c r="J4035" i="5"/>
  <c r="G4031" i="5"/>
  <c r="J4031" i="5"/>
  <c r="G4029" i="5"/>
  <c r="J4029" i="5"/>
  <c r="G4027" i="5"/>
  <c r="J4027" i="5"/>
  <c r="G4025" i="5"/>
  <c r="J4025" i="5"/>
  <c r="G4023" i="5"/>
  <c r="J4023" i="5"/>
  <c r="G4021" i="5"/>
  <c r="J4021" i="5"/>
  <c r="G4019" i="5"/>
  <c r="J4019" i="5"/>
  <c r="G4017" i="5"/>
  <c r="J4017" i="5"/>
  <c r="G4015" i="5"/>
  <c r="J4015" i="5"/>
  <c r="G4013" i="5"/>
  <c r="J4013" i="5"/>
  <c r="G4011" i="5"/>
  <c r="J4011" i="5"/>
  <c r="G4009" i="5"/>
  <c r="J4009" i="5"/>
  <c r="G4007" i="5"/>
  <c r="J4007" i="5"/>
  <c r="G4005" i="5"/>
  <c r="J4005" i="5"/>
  <c r="G4003" i="5"/>
  <c r="J4003" i="5"/>
  <c r="G4001" i="5"/>
  <c r="J4001" i="5"/>
  <c r="G4000" i="5"/>
  <c r="J4000" i="5"/>
  <c r="G3999" i="5"/>
  <c r="J3999" i="5"/>
  <c r="G3998" i="5"/>
  <c r="J3998" i="5"/>
  <c r="G3997" i="5"/>
  <c r="J3997" i="5"/>
  <c r="G3996" i="5"/>
  <c r="J3996" i="5"/>
  <c r="G3995" i="5"/>
  <c r="J3995" i="5"/>
  <c r="G3994" i="5"/>
  <c r="J3994" i="5"/>
  <c r="G3993" i="5"/>
  <c r="J3993" i="5"/>
  <c r="G3992" i="5"/>
  <c r="J3992" i="5"/>
  <c r="G3988" i="5"/>
  <c r="J3988" i="5"/>
  <c r="G3986" i="5"/>
  <c r="J3986" i="5"/>
  <c r="G3984" i="5"/>
  <c r="J3984" i="5"/>
  <c r="G3982" i="5"/>
  <c r="J3982" i="5"/>
  <c r="G3980" i="5"/>
  <c r="J3980" i="5"/>
  <c r="G3978" i="5"/>
  <c r="J3978" i="5"/>
  <c r="G3976" i="5"/>
  <c r="J3976" i="5"/>
  <c r="G3974" i="5"/>
  <c r="J3974" i="5"/>
  <c r="G3972" i="5"/>
  <c r="J3972" i="5"/>
  <c r="G3970" i="5"/>
  <c r="J3970" i="5"/>
  <c r="G3968" i="5"/>
  <c r="J3968" i="5"/>
  <c r="G3966" i="5"/>
  <c r="J3966" i="5"/>
  <c r="G3964" i="5"/>
  <c r="J3964" i="5"/>
  <c r="G3962" i="5"/>
  <c r="J3962" i="5"/>
  <c r="G3960" i="5"/>
  <c r="J3960" i="5"/>
  <c r="G3958" i="5"/>
  <c r="J3958" i="5"/>
  <c r="G3957" i="5"/>
  <c r="J3957" i="5"/>
  <c r="G3956" i="5"/>
  <c r="J3956" i="5"/>
  <c r="G3955" i="5"/>
  <c r="J3955" i="5"/>
  <c r="G3954" i="5"/>
  <c r="J3954" i="5"/>
  <c r="G3953" i="5"/>
  <c r="J3953" i="5"/>
  <c r="G3952" i="5"/>
  <c r="J3952" i="5"/>
  <c r="G3951" i="5"/>
  <c r="J3951" i="5"/>
  <c r="G3950" i="5"/>
  <c r="J3950" i="5"/>
  <c r="G3949" i="5"/>
  <c r="J3949" i="5"/>
  <c r="G3905" i="5"/>
  <c r="J3905" i="5"/>
  <c r="G3904" i="5"/>
  <c r="J3904" i="5"/>
  <c r="G3903" i="5"/>
  <c r="J3903" i="5"/>
  <c r="G3901" i="5"/>
  <c r="J3901" i="5"/>
  <c r="G3899" i="5"/>
  <c r="J3899" i="5"/>
  <c r="G3897" i="5"/>
  <c r="J3897" i="5"/>
  <c r="G3895" i="5"/>
  <c r="J3895" i="5"/>
  <c r="G3893" i="5"/>
  <c r="J3893" i="5"/>
  <c r="G3891" i="5"/>
  <c r="J3891" i="5"/>
  <c r="G3889" i="5"/>
  <c r="J3889" i="5"/>
  <c r="G3887" i="5"/>
  <c r="J3887" i="5"/>
  <c r="G3885" i="5"/>
  <c r="J3885" i="5"/>
  <c r="G3883" i="5"/>
  <c r="J3883" i="5"/>
  <c r="G3881" i="5"/>
  <c r="J3881" i="5"/>
  <c r="G3879" i="5"/>
  <c r="J3879" i="5"/>
  <c r="G3877" i="5"/>
  <c r="J3877" i="5"/>
  <c r="G3875" i="5"/>
  <c r="J3875" i="5"/>
  <c r="G3873" i="5"/>
  <c r="J3873" i="5"/>
  <c r="G3862" i="5"/>
  <c r="J3862" i="5"/>
  <c r="G3861" i="5"/>
  <c r="J3861" i="5"/>
  <c r="G3860" i="5"/>
  <c r="J3860" i="5"/>
  <c r="G3858" i="5"/>
  <c r="J3858" i="5"/>
  <c r="G3856" i="5"/>
  <c r="J3856" i="5"/>
  <c r="G3854" i="5"/>
  <c r="J3854" i="5"/>
  <c r="G3852" i="5"/>
  <c r="J3852" i="5"/>
  <c r="G3850" i="5"/>
  <c r="J3850" i="5"/>
  <c r="G3848" i="5"/>
  <c r="J3848" i="5"/>
  <c r="G3846" i="5"/>
  <c r="J3846" i="5"/>
  <c r="G3844" i="5"/>
  <c r="J3844" i="5"/>
  <c r="G3842" i="5"/>
  <c r="J3842" i="5"/>
  <c r="G3840" i="5"/>
  <c r="J3840" i="5"/>
  <c r="G3838" i="5"/>
  <c r="J3838" i="5"/>
  <c r="G3836" i="5"/>
  <c r="J3836" i="5"/>
  <c r="G3834" i="5"/>
  <c r="J3834" i="5"/>
  <c r="G3832" i="5"/>
  <c r="J3832" i="5"/>
  <c r="G3830" i="5"/>
  <c r="J3830" i="5"/>
  <c r="G3819" i="5"/>
  <c r="J3819" i="5"/>
  <c r="G3818" i="5"/>
  <c r="J3818" i="5"/>
  <c r="G3817" i="5"/>
  <c r="J3817" i="5"/>
  <c r="G3776" i="5"/>
  <c r="J3776" i="5"/>
  <c r="G3775" i="5"/>
  <c r="J3775" i="5"/>
  <c r="G3774" i="5"/>
  <c r="J3774" i="5"/>
  <c r="G3773" i="5"/>
  <c r="J3773" i="5"/>
  <c r="G3772" i="5"/>
  <c r="J3772" i="5"/>
  <c r="G3771" i="5"/>
  <c r="J3771" i="5"/>
  <c r="G3770" i="5"/>
  <c r="J3770" i="5"/>
  <c r="G3769" i="5"/>
  <c r="J3769" i="5"/>
  <c r="G3768" i="5"/>
  <c r="J3768" i="5"/>
  <c r="G3767" i="5"/>
  <c r="J3767" i="5"/>
  <c r="G3766" i="5"/>
  <c r="J3766" i="5"/>
  <c r="G3765" i="5"/>
  <c r="J3765" i="5"/>
  <c r="G3764" i="5"/>
  <c r="J3764" i="5"/>
  <c r="G3763" i="5"/>
  <c r="J3763" i="5"/>
  <c r="G3762" i="5"/>
  <c r="J3762" i="5"/>
  <c r="G3761" i="5"/>
  <c r="J3761" i="5"/>
  <c r="G3760" i="5"/>
  <c r="J3760" i="5"/>
  <c r="G3759" i="5"/>
  <c r="J3759" i="5"/>
  <c r="G3758" i="5"/>
  <c r="J3758" i="5"/>
  <c r="G3757" i="5"/>
  <c r="J3757" i="5"/>
  <c r="G3756" i="5"/>
  <c r="J3756" i="5"/>
  <c r="G3755" i="5"/>
  <c r="J3755" i="5"/>
  <c r="G3754" i="5"/>
  <c r="J3754" i="5"/>
  <c r="G3753" i="5"/>
  <c r="J3753" i="5"/>
  <c r="G3752" i="5"/>
  <c r="J3752" i="5"/>
  <c r="G3751" i="5"/>
  <c r="J3751" i="5"/>
  <c r="G3750" i="5"/>
  <c r="J3750" i="5"/>
  <c r="G3749" i="5"/>
  <c r="J3749" i="5"/>
  <c r="G3748" i="5"/>
  <c r="J3748" i="5"/>
  <c r="G3747" i="5"/>
  <c r="J3747" i="5"/>
  <c r="G3746" i="5"/>
  <c r="J3746" i="5"/>
  <c r="G3745" i="5"/>
  <c r="J3745" i="5"/>
  <c r="G3744" i="5"/>
  <c r="J3744" i="5"/>
  <c r="G3743" i="5"/>
  <c r="J3743" i="5"/>
  <c r="G3742" i="5"/>
  <c r="J3742" i="5"/>
  <c r="G3741" i="5"/>
  <c r="J3741" i="5"/>
  <c r="G3740" i="5"/>
  <c r="J3740" i="5"/>
  <c r="G3739" i="5"/>
  <c r="J3739" i="5"/>
  <c r="G3738" i="5"/>
  <c r="J3738" i="5"/>
  <c r="G3737" i="5"/>
  <c r="J3737" i="5"/>
  <c r="G3736" i="5"/>
  <c r="J3736" i="5"/>
  <c r="G3735" i="5"/>
  <c r="J3735" i="5"/>
  <c r="G3734" i="5"/>
  <c r="J3734" i="5"/>
  <c r="G3699" i="5"/>
  <c r="J3699" i="5"/>
  <c r="G3698" i="5"/>
  <c r="J3698" i="5"/>
  <c r="G3697" i="5"/>
  <c r="J3697" i="5"/>
  <c r="G3696" i="5"/>
  <c r="J3696" i="5"/>
  <c r="G3695" i="5"/>
  <c r="J3695" i="5"/>
  <c r="G3694" i="5"/>
  <c r="J3694" i="5"/>
  <c r="G3693" i="5"/>
  <c r="J3693" i="5"/>
  <c r="G3692" i="5"/>
  <c r="J3692" i="5"/>
  <c r="G3691" i="5"/>
  <c r="J3691" i="5"/>
  <c r="G3687" i="5"/>
  <c r="J3687" i="5"/>
  <c r="G3685" i="5"/>
  <c r="J3685" i="5"/>
  <c r="G3683" i="5"/>
  <c r="J3683" i="5"/>
  <c r="G3681" i="5"/>
  <c r="J3681" i="5"/>
  <c r="G3679" i="5"/>
  <c r="J3679" i="5"/>
  <c r="G3677" i="5"/>
  <c r="J3677" i="5"/>
  <c r="G3675" i="5"/>
  <c r="J3675" i="5"/>
  <c r="G3673" i="5"/>
  <c r="J3673" i="5"/>
  <c r="G3671" i="5"/>
  <c r="J3671" i="5"/>
  <c r="G3669" i="5"/>
  <c r="J3669" i="5"/>
  <c r="G3667" i="5"/>
  <c r="J3667" i="5"/>
  <c r="G3665" i="5"/>
  <c r="J3665" i="5"/>
  <c r="G3663" i="5"/>
  <c r="J3663" i="5"/>
  <c r="G3661" i="5"/>
  <c r="J3661" i="5"/>
  <c r="G3659" i="5"/>
  <c r="J3659" i="5"/>
  <c r="G3657" i="5"/>
  <c r="J3657" i="5"/>
  <c r="G3656" i="5"/>
  <c r="J3656" i="5"/>
  <c r="G3655" i="5"/>
  <c r="J3655" i="5"/>
  <c r="G3654" i="5"/>
  <c r="J3654" i="5"/>
  <c r="G3653" i="5"/>
  <c r="J3653" i="5"/>
  <c r="G3652" i="5"/>
  <c r="J3652" i="5"/>
  <c r="G3651" i="5"/>
  <c r="J3651" i="5"/>
  <c r="G3650" i="5"/>
  <c r="J3650" i="5"/>
  <c r="G3649" i="5"/>
  <c r="J3649" i="5"/>
  <c r="G3648" i="5"/>
  <c r="J3648" i="5"/>
  <c r="G3644" i="5"/>
  <c r="J3644" i="5"/>
  <c r="G3642" i="5"/>
  <c r="J3642" i="5"/>
  <c r="G3640" i="5"/>
  <c r="J3640" i="5"/>
  <c r="G3638" i="5"/>
  <c r="J3638" i="5"/>
  <c r="G3636" i="5"/>
  <c r="J3636" i="5"/>
  <c r="G3635" i="5"/>
  <c r="J3635" i="5"/>
  <c r="G3632" i="5"/>
  <c r="J3632" i="5"/>
  <c r="G3631" i="5"/>
  <c r="J3631" i="5"/>
  <c r="G3628" i="5"/>
  <c r="J3628" i="5"/>
  <c r="G3627" i="5"/>
  <c r="J3627" i="5"/>
  <c r="G3624" i="5"/>
  <c r="J3624" i="5"/>
  <c r="G3623" i="5"/>
  <c r="J3623" i="5"/>
  <c r="G3620" i="5"/>
  <c r="J3620" i="5"/>
  <c r="G3619" i="5"/>
  <c r="J3619" i="5"/>
  <c r="G3616" i="5"/>
  <c r="J3616" i="5"/>
  <c r="G3615" i="5"/>
  <c r="J3615" i="5"/>
  <c r="G3604" i="5"/>
  <c r="J3604" i="5"/>
  <c r="G3603" i="5"/>
  <c r="J3603" i="5"/>
  <c r="G3602" i="5"/>
  <c r="J3602" i="5"/>
  <c r="G3561" i="5"/>
  <c r="J3561" i="5"/>
  <c r="G3560" i="5"/>
  <c r="J3560" i="5"/>
  <c r="G3559" i="5"/>
  <c r="J3559" i="5"/>
  <c r="G3558" i="5"/>
  <c r="J3558" i="5"/>
  <c r="G3557" i="5"/>
  <c r="J3557" i="5"/>
  <c r="G3556" i="5"/>
  <c r="J3556" i="5"/>
  <c r="G3555" i="5"/>
  <c r="J3555" i="5"/>
  <c r="G3554" i="5"/>
  <c r="J3554" i="5"/>
  <c r="G3553" i="5"/>
  <c r="J3553" i="5"/>
  <c r="G3552" i="5"/>
  <c r="J3552" i="5"/>
  <c r="G3551" i="5"/>
  <c r="J3551" i="5"/>
  <c r="G3550" i="5"/>
  <c r="J3550" i="5"/>
  <c r="G3549" i="5"/>
  <c r="J3549" i="5"/>
  <c r="G3548" i="5"/>
  <c r="J3548" i="5"/>
  <c r="G3547" i="5"/>
  <c r="J3547" i="5"/>
  <c r="G3546" i="5"/>
  <c r="J3546" i="5"/>
  <c r="G3545" i="5"/>
  <c r="J3545" i="5"/>
  <c r="G3544" i="5"/>
  <c r="J3544" i="5"/>
  <c r="G3543" i="5"/>
  <c r="J3543" i="5"/>
  <c r="G3542" i="5"/>
  <c r="J3542" i="5"/>
  <c r="G3541" i="5"/>
  <c r="J3541" i="5"/>
  <c r="G3540" i="5"/>
  <c r="J3540" i="5"/>
  <c r="G3539" i="5"/>
  <c r="J3539" i="5"/>
  <c r="G3538" i="5"/>
  <c r="J3538" i="5"/>
  <c r="G3537" i="5"/>
  <c r="J3537" i="5"/>
  <c r="G3536" i="5"/>
  <c r="J3536" i="5"/>
  <c r="G3535" i="5"/>
  <c r="J3535" i="5"/>
  <c r="G3534" i="5"/>
  <c r="J3534" i="5"/>
  <c r="G3533" i="5"/>
  <c r="J3533" i="5"/>
  <c r="G3532" i="5"/>
  <c r="J3532" i="5"/>
  <c r="G3531" i="5"/>
  <c r="J3531" i="5"/>
  <c r="G3530" i="5"/>
  <c r="J3530" i="5"/>
  <c r="G3529" i="5"/>
  <c r="J3529" i="5"/>
  <c r="G3528" i="5"/>
  <c r="J3528" i="5"/>
  <c r="G3527" i="5"/>
  <c r="J3527" i="5"/>
  <c r="G3526" i="5"/>
  <c r="J3526" i="5"/>
  <c r="G3525" i="5"/>
  <c r="J3525" i="5"/>
  <c r="G3524" i="5"/>
  <c r="J3524" i="5"/>
  <c r="G3523" i="5"/>
  <c r="J3523" i="5"/>
  <c r="G3522" i="5"/>
  <c r="J3522" i="5"/>
  <c r="G3521" i="5"/>
  <c r="J3521" i="5"/>
  <c r="G3520" i="5"/>
  <c r="J3520" i="5"/>
  <c r="G3519" i="5"/>
  <c r="J3519" i="5"/>
  <c r="G3484" i="5"/>
  <c r="J3484" i="5"/>
  <c r="G3483" i="5"/>
  <c r="J3483" i="5"/>
  <c r="G3482" i="5"/>
  <c r="J3482" i="5"/>
  <c r="G3481" i="5"/>
  <c r="J3481" i="5"/>
  <c r="G3480" i="5"/>
  <c r="J3480" i="5"/>
  <c r="G3479" i="5"/>
  <c r="J3479" i="5"/>
  <c r="G3478" i="5"/>
  <c r="J3478" i="5"/>
  <c r="G3477" i="5"/>
  <c r="J3477" i="5"/>
  <c r="G3476" i="5"/>
  <c r="J3476" i="5"/>
  <c r="G3472" i="5"/>
  <c r="J3472" i="5"/>
  <c r="G3470" i="5"/>
  <c r="J3470" i="5"/>
  <c r="G3468" i="5"/>
  <c r="J3468" i="5"/>
  <c r="G3466" i="5"/>
  <c r="J3466" i="5"/>
  <c r="G3464" i="5"/>
  <c r="J3464" i="5"/>
  <c r="G3462" i="5"/>
  <c r="J3462" i="5"/>
  <c r="G3460" i="5"/>
  <c r="J3460" i="5"/>
  <c r="G3458" i="5"/>
  <c r="J3458" i="5"/>
  <c r="G3456" i="5"/>
  <c r="J3456" i="5"/>
  <c r="G3454" i="5"/>
  <c r="J3454" i="5"/>
  <c r="G3452" i="5"/>
  <c r="J3452" i="5"/>
  <c r="G3450" i="5"/>
  <c r="J3450" i="5"/>
  <c r="G3448" i="5"/>
  <c r="J3448" i="5"/>
  <c r="G3446" i="5"/>
  <c r="J3446" i="5"/>
  <c r="G3444" i="5"/>
  <c r="J3444" i="5"/>
  <c r="G3442" i="5"/>
  <c r="J3442" i="5"/>
  <c r="G3441" i="5"/>
  <c r="J3441" i="5"/>
  <c r="G3440" i="5"/>
  <c r="J3440" i="5"/>
  <c r="G3439" i="5"/>
  <c r="J3439" i="5"/>
  <c r="G3438" i="5"/>
  <c r="J3438" i="5"/>
  <c r="G3437" i="5"/>
  <c r="J3437" i="5"/>
  <c r="G3436" i="5"/>
  <c r="J3436" i="5"/>
  <c r="G3435" i="5"/>
  <c r="J3435" i="5"/>
  <c r="G3434" i="5"/>
  <c r="J3434" i="5"/>
  <c r="G3433" i="5"/>
  <c r="J3433" i="5"/>
  <c r="G3429" i="5"/>
  <c r="J3429" i="5"/>
  <c r="G3427" i="5"/>
  <c r="J3427" i="5"/>
  <c r="G3425" i="5"/>
  <c r="J3425" i="5"/>
  <c r="G3423" i="5"/>
  <c r="J3423" i="5"/>
  <c r="G3420" i="5"/>
  <c r="J3420" i="5"/>
  <c r="G3418" i="5"/>
  <c r="J3418" i="5"/>
  <c r="G3416" i="5"/>
  <c r="J3416" i="5"/>
  <c r="G3414" i="5"/>
  <c r="J3414" i="5"/>
  <c r="G3412" i="5"/>
  <c r="J3412" i="5"/>
  <c r="G3410" i="5"/>
  <c r="J3410" i="5"/>
  <c r="G3408" i="5"/>
  <c r="J3408" i="5"/>
  <c r="G3406" i="5"/>
  <c r="J3406" i="5"/>
  <c r="G3404" i="5"/>
  <c r="J3404" i="5"/>
  <c r="G3402" i="5"/>
  <c r="J3402" i="5"/>
  <c r="G3400" i="5"/>
  <c r="J3400" i="5"/>
  <c r="G3389" i="5"/>
  <c r="J3389" i="5"/>
  <c r="G3388" i="5"/>
  <c r="J3388" i="5"/>
  <c r="G3387" i="5"/>
  <c r="J3387" i="5"/>
  <c r="G3385" i="5"/>
  <c r="J3385" i="5"/>
  <c r="G3383" i="5"/>
  <c r="J3383" i="5"/>
  <c r="G3381" i="5"/>
  <c r="J3381" i="5"/>
  <c r="G3379" i="5"/>
  <c r="J3379" i="5"/>
  <c r="G3377" i="5"/>
  <c r="J3377" i="5"/>
  <c r="G3375" i="5"/>
  <c r="J3375" i="5"/>
  <c r="G3373" i="5"/>
  <c r="J3373" i="5"/>
  <c r="G3371" i="5"/>
  <c r="J3371" i="5"/>
  <c r="G3369" i="5"/>
  <c r="J3369" i="5"/>
  <c r="G3367" i="5"/>
  <c r="J3367" i="5"/>
  <c r="G3365" i="5"/>
  <c r="J3365" i="5"/>
  <c r="G3085" i="5"/>
  <c r="J3085" i="5"/>
  <c r="G3083" i="5"/>
  <c r="J3083" i="5"/>
  <c r="G3042" i="5"/>
  <c r="J3042" i="5"/>
  <c r="G3040" i="5"/>
  <c r="J3040" i="5"/>
  <c r="G3038" i="5"/>
  <c r="J3038" i="5"/>
  <c r="G3036" i="5"/>
  <c r="J3036" i="5"/>
  <c r="G3034" i="5"/>
  <c r="J3034" i="5"/>
  <c r="G3032" i="5"/>
  <c r="J3032" i="5"/>
  <c r="G3030" i="5"/>
  <c r="J3030" i="5"/>
  <c r="G3028" i="5"/>
  <c r="J3028" i="5"/>
  <c r="G3026" i="5"/>
  <c r="J3026" i="5"/>
  <c r="G3024" i="5"/>
  <c r="J3024" i="5"/>
  <c r="G3022" i="5"/>
  <c r="J3022" i="5"/>
  <c r="G3020" i="5"/>
  <c r="J3020" i="5"/>
  <c r="G3018" i="5"/>
  <c r="J3018" i="5"/>
  <c r="G2956" i="5"/>
  <c r="J2956" i="5"/>
  <c r="G2954" i="5"/>
  <c r="J2954" i="5"/>
  <c r="G2952" i="5"/>
  <c r="J2952" i="5"/>
  <c r="G2950" i="5"/>
  <c r="J2950" i="5"/>
  <c r="G2948" i="5"/>
  <c r="J2948" i="5"/>
  <c r="G2946" i="5"/>
  <c r="J2946" i="5"/>
  <c r="G2944" i="5"/>
  <c r="J2944" i="5"/>
  <c r="G2942" i="5"/>
  <c r="J2942" i="5"/>
  <c r="G2940" i="5"/>
  <c r="J2940" i="5"/>
  <c r="G2938" i="5"/>
  <c r="J2938" i="5"/>
  <c r="G2936" i="5"/>
  <c r="J2936" i="5"/>
  <c r="G2934" i="5"/>
  <c r="J2934" i="5"/>
  <c r="G2932" i="5"/>
  <c r="J2932" i="5"/>
  <c r="G2930" i="5"/>
  <c r="J2930" i="5"/>
  <c r="G2928" i="5"/>
  <c r="J2928" i="5"/>
  <c r="G2926" i="5"/>
  <c r="J2926" i="5"/>
  <c r="G4203" i="5"/>
  <c r="J4203" i="5"/>
  <c r="G4201" i="5"/>
  <c r="J4201" i="5"/>
  <c r="G4199" i="5"/>
  <c r="J4199" i="5"/>
  <c r="G4197" i="5"/>
  <c r="J4197" i="5"/>
  <c r="G4195" i="5"/>
  <c r="J4195" i="5"/>
  <c r="G4193" i="5"/>
  <c r="J4193" i="5"/>
  <c r="G4191" i="5"/>
  <c r="J4191" i="5"/>
  <c r="G4189" i="5"/>
  <c r="J4189" i="5"/>
  <c r="G4187" i="5"/>
  <c r="J4187" i="5"/>
  <c r="G4185" i="5"/>
  <c r="J4185" i="5"/>
  <c r="G4183" i="5"/>
  <c r="J4183" i="5"/>
  <c r="G4181" i="5"/>
  <c r="J4181" i="5"/>
  <c r="G4179" i="5"/>
  <c r="J4179" i="5"/>
  <c r="G4177" i="5"/>
  <c r="J4177" i="5"/>
  <c r="G4175" i="5"/>
  <c r="J4175" i="5"/>
  <c r="G4173" i="5"/>
  <c r="J4173" i="5"/>
  <c r="G4172" i="5"/>
  <c r="J4172" i="5"/>
  <c r="G4171" i="5"/>
  <c r="J4171" i="5"/>
  <c r="G4170" i="5"/>
  <c r="J4170" i="5"/>
  <c r="G4169" i="5"/>
  <c r="J4169" i="5"/>
  <c r="G4168" i="5"/>
  <c r="J4168" i="5"/>
  <c r="G4167" i="5"/>
  <c r="J4167" i="5"/>
  <c r="G4166" i="5"/>
  <c r="J4166" i="5"/>
  <c r="G4165" i="5"/>
  <c r="J4165" i="5"/>
  <c r="G4164" i="5"/>
  <c r="J4164" i="5"/>
  <c r="G4160" i="5"/>
  <c r="J4160" i="5"/>
  <c r="G4159" i="5"/>
  <c r="J4159" i="5"/>
  <c r="G4158" i="5"/>
  <c r="J4158" i="5"/>
  <c r="G4157" i="5"/>
  <c r="J4157" i="5"/>
  <c r="G4156" i="5"/>
  <c r="J4156" i="5"/>
  <c r="G4155" i="5"/>
  <c r="J4155" i="5"/>
  <c r="G4154" i="5"/>
  <c r="J4154" i="5"/>
  <c r="G4153" i="5"/>
  <c r="J4153" i="5"/>
  <c r="G4152" i="5"/>
  <c r="J4152" i="5"/>
  <c r="G4151" i="5"/>
  <c r="J4151" i="5"/>
  <c r="G4150" i="5"/>
  <c r="J4150" i="5"/>
  <c r="G4149" i="5"/>
  <c r="J4149" i="5"/>
  <c r="G4148" i="5"/>
  <c r="J4148" i="5"/>
  <c r="G4147" i="5"/>
  <c r="J4147" i="5"/>
  <c r="G4146" i="5"/>
  <c r="J4146" i="5"/>
  <c r="G4145" i="5"/>
  <c r="J4145" i="5"/>
  <c r="G4144" i="5"/>
  <c r="J4144" i="5"/>
  <c r="G4143" i="5"/>
  <c r="J4143" i="5"/>
  <c r="G4142" i="5"/>
  <c r="J4142" i="5"/>
  <c r="G4141" i="5"/>
  <c r="J4141" i="5"/>
  <c r="G4140" i="5"/>
  <c r="J4140" i="5"/>
  <c r="G4139" i="5"/>
  <c r="J4139" i="5"/>
  <c r="G4138" i="5"/>
  <c r="J4138" i="5"/>
  <c r="G4137" i="5"/>
  <c r="J4137" i="5"/>
  <c r="G4136" i="5"/>
  <c r="J4136" i="5"/>
  <c r="G4135" i="5"/>
  <c r="J4135" i="5"/>
  <c r="G4134" i="5"/>
  <c r="J4134" i="5"/>
  <c r="G4133" i="5"/>
  <c r="J4133" i="5"/>
  <c r="G4132" i="5"/>
  <c r="J4132" i="5"/>
  <c r="G4131" i="5"/>
  <c r="J4131" i="5"/>
  <c r="G4130" i="5"/>
  <c r="J4130" i="5"/>
  <c r="G4129" i="5"/>
  <c r="J4129" i="5"/>
  <c r="G4128" i="5"/>
  <c r="J4128" i="5"/>
  <c r="G4127" i="5"/>
  <c r="J4127" i="5"/>
  <c r="G4126" i="5"/>
  <c r="J4126" i="5"/>
  <c r="G4125" i="5"/>
  <c r="J4125" i="5"/>
  <c r="G4124" i="5"/>
  <c r="J4124" i="5"/>
  <c r="G4123" i="5"/>
  <c r="J4123" i="5"/>
  <c r="G4122" i="5"/>
  <c r="J4122" i="5"/>
  <c r="G4121" i="5"/>
  <c r="J4121" i="5"/>
  <c r="G4077" i="5"/>
  <c r="J4077" i="5"/>
  <c r="G4076" i="5"/>
  <c r="J4076" i="5"/>
  <c r="G4075" i="5"/>
  <c r="J4075" i="5"/>
  <c r="G4074" i="5"/>
  <c r="J4074" i="5"/>
  <c r="G4073" i="5"/>
  <c r="J4073" i="5"/>
  <c r="G4072" i="5"/>
  <c r="J4072" i="5"/>
  <c r="G4071" i="5"/>
  <c r="J4071" i="5"/>
  <c r="G4070" i="5"/>
  <c r="J4070" i="5"/>
  <c r="G4069" i="5"/>
  <c r="J4069" i="5"/>
  <c r="G4068" i="5"/>
  <c r="J4068" i="5"/>
  <c r="G4067" i="5"/>
  <c r="J4067" i="5"/>
  <c r="G4066" i="5"/>
  <c r="J4066" i="5"/>
  <c r="G4065" i="5"/>
  <c r="J4065" i="5"/>
  <c r="G4064" i="5"/>
  <c r="J4064" i="5"/>
  <c r="G4063" i="5"/>
  <c r="J4063" i="5"/>
  <c r="G4062" i="5"/>
  <c r="J4062" i="5"/>
  <c r="G4061" i="5"/>
  <c r="J4061" i="5"/>
  <c r="G4060" i="5"/>
  <c r="J4060" i="5"/>
  <c r="G4059" i="5"/>
  <c r="J4059" i="5"/>
  <c r="G4058" i="5"/>
  <c r="J4058" i="5"/>
  <c r="G4057" i="5"/>
  <c r="J4057" i="5"/>
  <c r="G4056" i="5"/>
  <c r="J4056" i="5"/>
  <c r="G4055" i="5"/>
  <c r="J4055" i="5"/>
  <c r="G4054" i="5"/>
  <c r="J4054" i="5"/>
  <c r="G4053" i="5"/>
  <c r="J4053" i="5"/>
  <c r="G4052" i="5"/>
  <c r="J4052" i="5"/>
  <c r="G4051" i="5"/>
  <c r="J4051" i="5"/>
  <c r="G4050" i="5"/>
  <c r="J4050" i="5"/>
  <c r="G4049" i="5"/>
  <c r="J4049" i="5"/>
  <c r="G4048" i="5"/>
  <c r="J4048" i="5"/>
  <c r="G4047" i="5"/>
  <c r="J4047" i="5"/>
  <c r="G4046" i="5"/>
  <c r="J4046" i="5"/>
  <c r="G4045" i="5"/>
  <c r="J4045" i="5"/>
  <c r="G4044" i="5"/>
  <c r="J4044" i="5"/>
  <c r="G4034" i="5"/>
  <c r="J4034" i="5"/>
  <c r="G4033" i="5"/>
  <c r="J4033" i="5"/>
  <c r="G4032" i="5"/>
  <c r="J4032" i="5"/>
  <c r="G4030" i="5"/>
  <c r="J4030" i="5"/>
  <c r="G4028" i="5"/>
  <c r="J4028" i="5"/>
  <c r="G4026" i="5"/>
  <c r="J4026" i="5"/>
  <c r="G4024" i="5"/>
  <c r="J4024" i="5"/>
  <c r="G4022" i="5"/>
  <c r="J4022" i="5"/>
  <c r="G4020" i="5"/>
  <c r="J4020" i="5"/>
  <c r="G4018" i="5"/>
  <c r="J4018" i="5"/>
  <c r="G4016" i="5"/>
  <c r="J4016" i="5"/>
  <c r="G4014" i="5"/>
  <c r="J4014" i="5"/>
  <c r="G4012" i="5"/>
  <c r="J4012" i="5"/>
  <c r="G4010" i="5"/>
  <c r="J4010" i="5"/>
  <c r="G4008" i="5"/>
  <c r="J4008" i="5"/>
  <c r="G4006" i="5"/>
  <c r="J4006" i="5"/>
  <c r="G4004" i="5"/>
  <c r="J4004" i="5"/>
  <c r="G4002" i="5"/>
  <c r="J4002" i="5"/>
  <c r="G3991" i="5"/>
  <c r="J3991" i="5"/>
  <c r="G3990" i="5"/>
  <c r="J3990" i="5"/>
  <c r="G3989" i="5"/>
  <c r="J3989" i="5"/>
  <c r="G3948" i="5"/>
  <c r="J3948" i="5"/>
  <c r="G3947" i="5"/>
  <c r="J3947" i="5"/>
  <c r="G3946" i="5"/>
  <c r="J3946" i="5"/>
  <c r="G3945" i="5"/>
  <c r="J3945" i="5"/>
  <c r="G3944" i="5"/>
  <c r="J3944" i="5"/>
  <c r="G3943" i="5"/>
  <c r="J3943" i="5"/>
  <c r="G3942" i="5"/>
  <c r="J3942" i="5"/>
  <c r="G3941" i="5"/>
  <c r="J3941" i="5"/>
  <c r="G3940" i="5"/>
  <c r="J3940" i="5"/>
  <c r="G3939" i="5"/>
  <c r="J3939" i="5"/>
  <c r="G3938" i="5"/>
  <c r="J3938" i="5"/>
  <c r="G3937" i="5"/>
  <c r="J3937" i="5"/>
  <c r="G3936" i="5"/>
  <c r="J3936" i="5"/>
  <c r="G3935" i="5"/>
  <c r="J3935" i="5"/>
  <c r="G3934" i="5"/>
  <c r="J3934" i="5"/>
  <c r="G3933" i="5"/>
  <c r="J3933" i="5"/>
  <c r="G3932" i="5"/>
  <c r="J3932" i="5"/>
  <c r="G3931" i="5"/>
  <c r="J3931" i="5"/>
  <c r="G3930" i="5"/>
  <c r="J3930" i="5"/>
  <c r="G3929" i="5"/>
  <c r="J3929" i="5"/>
  <c r="G3928" i="5"/>
  <c r="J3928" i="5"/>
  <c r="G3927" i="5"/>
  <c r="J3927" i="5"/>
  <c r="G3926" i="5"/>
  <c r="J3926" i="5"/>
  <c r="G3925" i="5"/>
  <c r="J3925" i="5"/>
  <c r="G3924" i="5"/>
  <c r="J3924" i="5"/>
  <c r="G3923" i="5"/>
  <c r="J3923" i="5"/>
  <c r="G3922" i="5"/>
  <c r="J3922" i="5"/>
  <c r="G3921" i="5"/>
  <c r="J3921" i="5"/>
  <c r="G3920" i="5"/>
  <c r="J3920" i="5"/>
  <c r="G3919" i="5"/>
  <c r="J3919" i="5"/>
  <c r="G3918" i="5"/>
  <c r="J3918" i="5"/>
  <c r="G3917" i="5"/>
  <c r="J3917" i="5"/>
  <c r="G3916" i="5"/>
  <c r="J3916" i="5"/>
  <c r="G3915" i="5"/>
  <c r="J3915" i="5"/>
  <c r="G3914" i="5"/>
  <c r="J3914" i="5"/>
  <c r="G3913" i="5"/>
  <c r="J3913" i="5"/>
  <c r="G3912" i="5"/>
  <c r="J3912" i="5"/>
  <c r="G3911" i="5"/>
  <c r="J3911" i="5"/>
  <c r="G3910" i="5"/>
  <c r="J3910" i="5"/>
  <c r="G3909" i="5"/>
  <c r="J3909" i="5"/>
  <c r="G3908" i="5"/>
  <c r="J3908" i="5"/>
  <c r="G3907" i="5"/>
  <c r="J3907" i="5"/>
  <c r="G3906" i="5"/>
  <c r="J3906" i="5"/>
  <c r="G3871" i="5"/>
  <c r="J3871" i="5"/>
  <c r="G3870" i="5"/>
  <c r="J3870" i="5"/>
  <c r="G3869" i="5"/>
  <c r="J3869" i="5"/>
  <c r="G3868" i="5"/>
  <c r="J3868" i="5"/>
  <c r="G3867" i="5"/>
  <c r="J3867" i="5"/>
  <c r="G3866" i="5"/>
  <c r="J3866" i="5"/>
  <c r="G3865" i="5"/>
  <c r="J3865" i="5"/>
  <c r="G3864" i="5"/>
  <c r="J3864" i="5"/>
  <c r="G3863" i="5"/>
  <c r="J3863" i="5"/>
  <c r="G3859" i="5"/>
  <c r="J3859" i="5"/>
  <c r="G3857" i="5"/>
  <c r="J3857" i="5"/>
  <c r="G3855" i="5"/>
  <c r="J3855" i="5"/>
  <c r="G3853" i="5"/>
  <c r="J3853" i="5"/>
  <c r="G3851" i="5"/>
  <c r="J3851" i="5"/>
  <c r="G3849" i="5"/>
  <c r="J3849" i="5"/>
  <c r="G3847" i="5"/>
  <c r="J3847" i="5"/>
  <c r="G3845" i="5"/>
  <c r="J3845" i="5"/>
  <c r="G3843" i="5"/>
  <c r="J3843" i="5"/>
  <c r="G3841" i="5"/>
  <c r="J3841" i="5"/>
  <c r="G3839" i="5"/>
  <c r="J3839" i="5"/>
  <c r="G3837" i="5"/>
  <c r="J3837" i="5"/>
  <c r="G3835" i="5"/>
  <c r="J3835" i="5"/>
  <c r="G3833" i="5"/>
  <c r="J3833" i="5"/>
  <c r="G3831" i="5"/>
  <c r="J3831" i="5"/>
  <c r="G3829" i="5"/>
  <c r="J3829" i="5"/>
  <c r="G3828" i="5"/>
  <c r="J3828" i="5"/>
  <c r="G3827" i="5"/>
  <c r="J3827" i="5"/>
  <c r="G3826" i="5"/>
  <c r="J3826" i="5"/>
  <c r="G3825" i="5"/>
  <c r="J3825" i="5"/>
  <c r="G3824" i="5"/>
  <c r="J3824" i="5"/>
  <c r="G3823" i="5"/>
  <c r="J3823" i="5"/>
  <c r="G3822" i="5"/>
  <c r="J3822" i="5"/>
  <c r="G3821" i="5"/>
  <c r="J3821" i="5"/>
  <c r="G3820" i="5"/>
  <c r="J3820" i="5"/>
  <c r="G3816" i="5"/>
  <c r="J3816" i="5"/>
  <c r="G3815" i="5"/>
  <c r="J3815" i="5"/>
  <c r="G3814" i="5"/>
  <c r="J3814" i="5"/>
  <c r="G3813" i="5"/>
  <c r="J3813" i="5"/>
  <c r="G3812" i="5"/>
  <c r="J3812" i="5"/>
  <c r="G3811" i="5"/>
  <c r="J3811" i="5"/>
  <c r="G3810" i="5"/>
  <c r="J3810" i="5"/>
  <c r="G3809" i="5"/>
  <c r="J3809" i="5"/>
  <c r="G3808" i="5"/>
  <c r="J3808" i="5"/>
  <c r="G3807" i="5"/>
  <c r="J3807" i="5"/>
  <c r="G3806" i="5"/>
  <c r="J3806" i="5"/>
  <c r="G3805" i="5"/>
  <c r="J3805" i="5"/>
  <c r="G3804" i="5"/>
  <c r="J3804" i="5"/>
  <c r="G3803" i="5"/>
  <c r="J3803" i="5"/>
  <c r="G3802" i="5"/>
  <c r="J3802" i="5"/>
  <c r="G3801" i="5"/>
  <c r="J3801" i="5"/>
  <c r="G3800" i="5"/>
  <c r="J3800" i="5"/>
  <c r="G3799" i="5"/>
  <c r="J3799" i="5"/>
  <c r="G3798" i="5"/>
  <c r="J3798" i="5"/>
  <c r="G3797" i="5"/>
  <c r="J3797" i="5"/>
  <c r="G3796" i="5"/>
  <c r="J3796" i="5"/>
  <c r="G3795" i="5"/>
  <c r="J3795" i="5"/>
  <c r="G3794" i="5"/>
  <c r="J3794" i="5"/>
  <c r="G3793" i="5"/>
  <c r="J3793" i="5"/>
  <c r="G3792" i="5"/>
  <c r="J3792" i="5"/>
  <c r="G3791" i="5"/>
  <c r="J3791" i="5"/>
  <c r="G3790" i="5"/>
  <c r="J3790" i="5"/>
  <c r="G3789" i="5"/>
  <c r="J3789" i="5"/>
  <c r="G3788" i="5"/>
  <c r="J3788" i="5"/>
  <c r="G3787" i="5"/>
  <c r="J3787" i="5"/>
  <c r="G3786" i="5"/>
  <c r="J3786" i="5"/>
  <c r="G3785" i="5"/>
  <c r="J3785" i="5"/>
  <c r="G3784" i="5"/>
  <c r="J3784" i="5"/>
  <c r="G3783" i="5"/>
  <c r="J3783" i="5"/>
  <c r="G3782" i="5"/>
  <c r="J3782" i="5"/>
  <c r="G3781" i="5"/>
  <c r="J3781" i="5"/>
  <c r="G3780" i="5"/>
  <c r="J3780" i="5"/>
  <c r="G3779" i="5"/>
  <c r="J3779" i="5"/>
  <c r="G3778" i="5"/>
  <c r="J3778" i="5"/>
  <c r="G3777" i="5"/>
  <c r="J3777" i="5"/>
  <c r="G3733" i="5"/>
  <c r="J3733" i="5"/>
  <c r="G3732" i="5"/>
  <c r="J3732" i="5"/>
  <c r="G3731" i="5"/>
  <c r="J3731" i="5"/>
  <c r="G3730" i="5"/>
  <c r="J3730" i="5"/>
  <c r="G3729" i="5"/>
  <c r="J3729" i="5"/>
  <c r="G3728" i="5"/>
  <c r="J3728" i="5"/>
  <c r="G3727" i="5"/>
  <c r="J3727" i="5"/>
  <c r="G3726" i="5"/>
  <c r="J3726" i="5"/>
  <c r="G3725" i="5"/>
  <c r="J3725" i="5"/>
  <c r="G3724" i="5"/>
  <c r="J3724" i="5"/>
  <c r="G3723" i="5"/>
  <c r="J3723" i="5"/>
  <c r="G3722" i="5"/>
  <c r="J3722" i="5"/>
  <c r="G3721" i="5"/>
  <c r="J3721" i="5"/>
  <c r="G3720" i="5"/>
  <c r="J3720" i="5"/>
  <c r="G3719" i="5"/>
  <c r="J3719" i="5"/>
  <c r="G3718" i="5"/>
  <c r="J3718" i="5"/>
  <c r="G3717" i="5"/>
  <c r="J3717" i="5"/>
  <c r="G3716" i="5"/>
  <c r="J3716" i="5"/>
  <c r="G3715" i="5"/>
  <c r="J3715" i="5"/>
  <c r="G3714" i="5"/>
  <c r="J3714" i="5"/>
  <c r="G3713" i="5"/>
  <c r="J3713" i="5"/>
  <c r="G3712" i="5"/>
  <c r="J3712" i="5"/>
  <c r="G3711" i="5"/>
  <c r="J3711" i="5"/>
  <c r="G3710" i="5"/>
  <c r="J3710" i="5"/>
  <c r="G3709" i="5"/>
  <c r="J3709" i="5"/>
  <c r="G3708" i="5"/>
  <c r="J3708" i="5"/>
  <c r="G3707" i="5"/>
  <c r="J3707" i="5"/>
  <c r="G3706" i="5"/>
  <c r="J3706" i="5"/>
  <c r="G3705" i="5"/>
  <c r="J3705" i="5"/>
  <c r="G3704" i="5"/>
  <c r="J3704" i="5"/>
  <c r="G3703" i="5"/>
  <c r="J3703" i="5"/>
  <c r="G3702" i="5"/>
  <c r="J3702" i="5"/>
  <c r="G3701" i="5"/>
  <c r="J3701" i="5"/>
  <c r="G3700" i="5"/>
  <c r="J3700" i="5"/>
  <c r="G3690" i="5"/>
  <c r="J3690" i="5"/>
  <c r="G3689" i="5"/>
  <c r="J3689" i="5"/>
  <c r="G3688" i="5"/>
  <c r="J3688" i="5"/>
  <c r="G3686" i="5"/>
  <c r="J3686" i="5"/>
  <c r="G3684" i="5"/>
  <c r="J3684" i="5"/>
  <c r="G3682" i="5"/>
  <c r="J3682" i="5"/>
  <c r="G3680" i="5"/>
  <c r="J3680" i="5"/>
  <c r="G3678" i="5"/>
  <c r="J3678" i="5"/>
  <c r="G3676" i="5"/>
  <c r="J3676" i="5"/>
  <c r="G3674" i="5"/>
  <c r="J3674" i="5"/>
  <c r="G3672" i="5"/>
  <c r="J3672" i="5"/>
  <c r="G3670" i="5"/>
  <c r="J3670" i="5"/>
  <c r="G3668" i="5"/>
  <c r="J3668" i="5"/>
  <c r="G3666" i="5"/>
  <c r="J3666" i="5"/>
  <c r="G3664" i="5"/>
  <c r="J3664" i="5"/>
  <c r="G3662" i="5"/>
  <c r="J3662" i="5"/>
  <c r="G3660" i="5"/>
  <c r="J3660" i="5"/>
  <c r="G3658" i="5"/>
  <c r="J3658" i="5"/>
  <c r="G3647" i="5"/>
  <c r="J3647" i="5"/>
  <c r="G3646" i="5"/>
  <c r="J3646" i="5"/>
  <c r="G3645" i="5"/>
  <c r="J3645" i="5"/>
  <c r="G3634" i="5"/>
  <c r="J3634" i="5"/>
  <c r="G3633" i="5"/>
  <c r="J3633" i="5"/>
  <c r="G3630" i="5"/>
  <c r="J3630" i="5"/>
  <c r="G3629" i="5"/>
  <c r="J3629" i="5"/>
  <c r="G3626" i="5"/>
  <c r="J3626" i="5"/>
  <c r="G3625" i="5"/>
  <c r="J3625" i="5"/>
  <c r="G3622" i="5"/>
  <c r="J3622" i="5"/>
  <c r="G3621" i="5"/>
  <c r="J3621" i="5"/>
  <c r="G3618" i="5"/>
  <c r="J3618" i="5"/>
  <c r="G3617" i="5"/>
  <c r="J3617" i="5"/>
  <c r="G3614" i="5"/>
  <c r="J3614" i="5"/>
  <c r="G3613" i="5"/>
  <c r="J3613" i="5"/>
  <c r="G3612" i="5"/>
  <c r="J3612" i="5"/>
  <c r="G3611" i="5"/>
  <c r="J3611" i="5"/>
  <c r="G3610" i="5"/>
  <c r="J3610" i="5"/>
  <c r="G3609" i="5"/>
  <c r="J3609" i="5"/>
  <c r="G3608" i="5"/>
  <c r="J3608" i="5"/>
  <c r="G3607" i="5"/>
  <c r="J3607" i="5"/>
  <c r="G3606" i="5"/>
  <c r="J3606" i="5"/>
  <c r="G3605" i="5"/>
  <c r="J3605" i="5"/>
  <c r="G3601" i="5"/>
  <c r="J3601" i="5"/>
  <c r="G3600" i="5"/>
  <c r="J3600" i="5"/>
  <c r="G3599" i="5"/>
  <c r="J3599" i="5"/>
  <c r="G3598" i="5"/>
  <c r="J3598" i="5"/>
  <c r="G3597" i="5"/>
  <c r="J3597" i="5"/>
  <c r="G3596" i="5"/>
  <c r="J3596" i="5"/>
  <c r="G3595" i="5"/>
  <c r="J3595" i="5"/>
  <c r="G3594" i="5"/>
  <c r="J3594" i="5"/>
  <c r="G3593" i="5"/>
  <c r="J3593" i="5"/>
  <c r="G3592" i="5"/>
  <c r="J3592" i="5"/>
  <c r="G3591" i="5"/>
  <c r="J3591" i="5"/>
  <c r="G3590" i="5"/>
  <c r="J3590" i="5"/>
  <c r="G3589" i="5"/>
  <c r="J3589" i="5"/>
  <c r="G3588" i="5"/>
  <c r="J3588" i="5"/>
  <c r="G3587" i="5"/>
  <c r="J3587" i="5"/>
  <c r="G3586" i="5"/>
  <c r="J3586" i="5"/>
  <c r="G3585" i="5"/>
  <c r="J3585" i="5"/>
  <c r="G3584" i="5"/>
  <c r="J3584" i="5"/>
  <c r="G3583" i="5"/>
  <c r="J3583" i="5"/>
  <c r="G3582" i="5"/>
  <c r="J3582" i="5"/>
  <c r="G3581" i="5"/>
  <c r="J3581" i="5"/>
  <c r="G3580" i="5"/>
  <c r="J3580" i="5"/>
  <c r="G3579" i="5"/>
  <c r="J3579" i="5"/>
  <c r="G3578" i="5"/>
  <c r="J3578" i="5"/>
  <c r="G3577" i="5"/>
  <c r="J3577" i="5"/>
  <c r="G3576" i="5"/>
  <c r="J3576" i="5"/>
  <c r="G3575" i="5"/>
  <c r="J3575" i="5"/>
  <c r="G3574" i="5"/>
  <c r="J3574" i="5"/>
  <c r="G3573" i="5"/>
  <c r="J3573" i="5"/>
  <c r="G3572" i="5"/>
  <c r="J3572" i="5"/>
  <c r="G3571" i="5"/>
  <c r="J3571" i="5"/>
  <c r="G3570" i="5"/>
  <c r="J3570" i="5"/>
  <c r="G3569" i="5"/>
  <c r="J3569" i="5"/>
  <c r="G3568" i="5"/>
  <c r="J3568" i="5"/>
  <c r="G3567" i="5"/>
  <c r="J3567" i="5"/>
  <c r="G3566" i="5"/>
  <c r="J3566" i="5"/>
  <c r="G3565" i="5"/>
  <c r="J3565" i="5"/>
  <c r="G3564" i="5"/>
  <c r="J3564" i="5"/>
  <c r="G3563" i="5"/>
  <c r="J3563" i="5"/>
  <c r="G3562" i="5"/>
  <c r="J3562" i="5"/>
  <c r="G3518" i="5"/>
  <c r="J3518" i="5"/>
  <c r="G3517" i="5"/>
  <c r="J3517" i="5"/>
  <c r="G3516" i="5"/>
  <c r="J3516" i="5"/>
  <c r="G3515" i="5"/>
  <c r="J3515" i="5"/>
  <c r="G3514" i="5"/>
  <c r="J3514" i="5"/>
  <c r="G3513" i="5"/>
  <c r="J3513" i="5"/>
  <c r="G3512" i="5"/>
  <c r="J3512" i="5"/>
  <c r="G3511" i="5"/>
  <c r="J3511" i="5"/>
  <c r="G3510" i="5"/>
  <c r="J3510" i="5"/>
  <c r="G3509" i="5"/>
  <c r="J3509" i="5"/>
  <c r="G3508" i="5"/>
  <c r="J3508" i="5"/>
  <c r="G3507" i="5"/>
  <c r="J3507" i="5"/>
  <c r="G3506" i="5"/>
  <c r="J3506" i="5"/>
  <c r="G3505" i="5"/>
  <c r="J3505" i="5"/>
  <c r="G3504" i="5"/>
  <c r="J3504" i="5"/>
  <c r="G3503" i="5"/>
  <c r="J3503" i="5"/>
  <c r="G3502" i="5"/>
  <c r="J3502" i="5"/>
  <c r="G3501" i="5"/>
  <c r="J3501" i="5"/>
  <c r="G3500" i="5"/>
  <c r="J3500" i="5"/>
  <c r="G3499" i="5"/>
  <c r="J3499" i="5"/>
  <c r="G3498" i="5"/>
  <c r="J3498" i="5"/>
  <c r="G3497" i="5"/>
  <c r="J3497" i="5"/>
  <c r="G3496" i="5"/>
  <c r="J3496" i="5"/>
  <c r="G3495" i="5"/>
  <c r="J3495" i="5"/>
  <c r="G3494" i="5"/>
  <c r="J3494" i="5"/>
  <c r="G3493" i="5"/>
  <c r="J3493" i="5"/>
  <c r="G3492" i="5"/>
  <c r="J3492" i="5"/>
  <c r="G3491" i="5"/>
  <c r="J3491" i="5"/>
  <c r="G3490" i="5"/>
  <c r="J3490" i="5"/>
  <c r="G3489" i="5"/>
  <c r="J3489" i="5"/>
  <c r="G3488" i="5"/>
  <c r="J3488" i="5"/>
  <c r="G3487" i="5"/>
  <c r="J3487" i="5"/>
  <c r="G3486" i="5"/>
  <c r="J3486" i="5"/>
  <c r="G3485" i="5"/>
  <c r="J3485" i="5"/>
  <c r="G3475" i="5"/>
  <c r="J3475" i="5"/>
  <c r="G3474" i="5"/>
  <c r="J3474" i="5"/>
  <c r="G3473" i="5"/>
  <c r="J3473" i="5"/>
  <c r="G3471" i="5"/>
  <c r="J3471" i="5"/>
  <c r="G3469" i="5"/>
  <c r="J3469" i="5"/>
  <c r="G3467" i="5"/>
  <c r="J3467" i="5"/>
  <c r="G3465" i="5"/>
  <c r="J3465" i="5"/>
  <c r="G3463" i="5"/>
  <c r="J3463" i="5"/>
  <c r="G3461" i="5"/>
  <c r="J3461" i="5"/>
  <c r="G3459" i="5"/>
  <c r="J3459" i="5"/>
  <c r="G3457" i="5"/>
  <c r="J3457" i="5"/>
  <c r="G3455" i="5"/>
  <c r="J3455" i="5"/>
  <c r="G3453" i="5"/>
  <c r="J3453" i="5"/>
  <c r="G3451" i="5"/>
  <c r="J3451" i="5"/>
  <c r="G3449" i="5"/>
  <c r="J3449" i="5"/>
  <c r="G3447" i="5"/>
  <c r="J3447" i="5"/>
  <c r="G3445" i="5"/>
  <c r="J3445" i="5"/>
  <c r="G3443" i="5"/>
  <c r="J3443" i="5"/>
  <c r="G3432" i="5"/>
  <c r="J3432" i="5"/>
  <c r="G3431" i="5"/>
  <c r="J3431" i="5"/>
  <c r="G3430" i="5"/>
  <c r="J3430" i="5"/>
  <c r="G3398" i="5"/>
  <c r="J3398" i="5"/>
  <c r="G3397" i="5"/>
  <c r="J3397" i="5"/>
  <c r="G3396" i="5"/>
  <c r="J3396" i="5"/>
  <c r="G3395" i="5"/>
  <c r="J3395" i="5"/>
  <c r="G3394" i="5"/>
  <c r="J3394" i="5"/>
  <c r="G3393" i="5"/>
  <c r="J3393" i="5"/>
  <c r="G3392" i="5"/>
  <c r="J3392" i="5"/>
  <c r="G3391" i="5"/>
  <c r="J3391" i="5"/>
  <c r="G3390" i="5"/>
  <c r="J3390" i="5"/>
  <c r="G3386" i="5"/>
  <c r="J3386" i="5"/>
  <c r="G3384" i="5"/>
  <c r="J3384" i="5"/>
  <c r="G3382" i="5"/>
  <c r="J3382" i="5"/>
  <c r="G3380" i="5"/>
  <c r="J3380" i="5"/>
  <c r="G3378" i="5"/>
  <c r="J3378" i="5"/>
  <c r="G3376" i="5"/>
  <c r="J3376" i="5"/>
  <c r="G3374" i="5"/>
  <c r="J3374" i="5"/>
  <c r="G3372" i="5"/>
  <c r="J3372" i="5"/>
  <c r="G3370" i="5"/>
  <c r="J3370" i="5"/>
  <c r="G3368" i="5"/>
  <c r="J3368" i="5"/>
  <c r="G3366" i="5"/>
  <c r="J3366" i="5"/>
  <c r="G3364" i="5"/>
  <c r="J3364" i="5"/>
  <c r="G3362" i="5"/>
  <c r="J3362" i="5"/>
  <c r="G3360" i="5"/>
  <c r="J3360" i="5"/>
  <c r="G3358" i="5"/>
  <c r="J3358" i="5"/>
  <c r="G3356" i="5"/>
  <c r="J3356" i="5"/>
  <c r="G3355" i="5"/>
  <c r="J3355" i="5"/>
  <c r="G3354" i="5"/>
  <c r="J3354" i="5"/>
  <c r="G3353" i="5"/>
  <c r="J3353" i="5"/>
  <c r="G3352" i="5"/>
  <c r="J3352" i="5"/>
  <c r="G3346" i="5"/>
  <c r="J3346" i="5"/>
  <c r="G3345" i="5"/>
  <c r="J3345" i="5"/>
  <c r="G3344" i="5"/>
  <c r="J3344" i="5"/>
  <c r="G3343" i="5"/>
  <c r="J3343" i="5"/>
  <c r="G3342" i="5"/>
  <c r="J3342" i="5"/>
  <c r="G3341" i="5"/>
  <c r="J3341" i="5"/>
  <c r="G3340" i="5"/>
  <c r="J3340" i="5"/>
  <c r="G3339" i="5"/>
  <c r="J3339" i="5"/>
  <c r="G3338" i="5"/>
  <c r="J3338" i="5"/>
  <c r="G3337" i="5"/>
  <c r="J3337" i="5"/>
  <c r="G3336" i="5"/>
  <c r="J3336" i="5"/>
  <c r="G3335" i="5"/>
  <c r="J3335" i="5"/>
  <c r="G3334" i="5"/>
  <c r="J3334" i="5"/>
  <c r="G3333" i="5"/>
  <c r="J3333" i="5"/>
  <c r="G3332" i="5"/>
  <c r="J3332" i="5"/>
  <c r="G3331" i="5"/>
  <c r="J3331" i="5"/>
  <c r="G3330" i="5"/>
  <c r="J3330" i="5"/>
  <c r="G3329" i="5"/>
  <c r="J3329" i="5"/>
  <c r="G3328" i="5"/>
  <c r="J3328" i="5"/>
  <c r="G3327" i="5"/>
  <c r="J3327" i="5"/>
  <c r="G3326" i="5"/>
  <c r="J3326" i="5"/>
  <c r="G3325" i="5"/>
  <c r="J3325" i="5"/>
  <c r="G3324" i="5"/>
  <c r="J3324" i="5"/>
  <c r="G3323" i="5"/>
  <c r="J3323" i="5"/>
  <c r="G3322" i="5"/>
  <c r="J3322" i="5"/>
  <c r="G3321" i="5"/>
  <c r="J3321" i="5"/>
  <c r="G3320" i="5"/>
  <c r="J3320" i="5"/>
  <c r="G3319" i="5"/>
  <c r="J3319" i="5"/>
  <c r="G3318" i="5"/>
  <c r="J3318" i="5"/>
  <c r="G3317" i="5"/>
  <c r="J3317" i="5"/>
  <c r="G3316" i="5"/>
  <c r="J3316" i="5"/>
  <c r="G3315" i="5"/>
  <c r="J3315" i="5"/>
  <c r="G3314" i="5"/>
  <c r="J3314" i="5"/>
  <c r="G3170" i="5"/>
  <c r="J3170" i="5"/>
  <c r="G3168" i="5"/>
  <c r="J3168" i="5"/>
  <c r="G3166" i="5"/>
  <c r="J3166" i="5"/>
  <c r="G3164" i="5"/>
  <c r="J3164" i="5"/>
  <c r="G3162" i="5"/>
  <c r="J3162" i="5"/>
  <c r="G3160" i="5"/>
  <c r="J3160" i="5"/>
  <c r="G3158" i="5"/>
  <c r="J3158" i="5"/>
  <c r="G3156" i="5"/>
  <c r="J3156" i="5"/>
  <c r="G3154" i="5"/>
  <c r="J3154" i="5"/>
  <c r="G3152" i="5"/>
  <c r="J3152" i="5"/>
  <c r="G3150" i="5"/>
  <c r="J3150" i="5"/>
  <c r="G3148" i="5"/>
  <c r="J3148" i="5"/>
  <c r="G3146" i="5"/>
  <c r="J3146" i="5"/>
  <c r="G3144" i="5"/>
  <c r="J3144" i="5"/>
  <c r="G3142" i="5"/>
  <c r="J3142" i="5"/>
  <c r="G3015" i="5"/>
  <c r="J3015" i="5"/>
  <c r="G3013" i="5"/>
  <c r="J3013" i="5"/>
  <c r="G3313" i="5"/>
  <c r="J3313" i="5"/>
  <c r="G3303" i="5"/>
  <c r="J3303" i="5"/>
  <c r="G3260" i="5"/>
  <c r="J3260" i="5"/>
  <c r="G3259" i="5"/>
  <c r="J3259" i="5"/>
  <c r="G3258" i="5"/>
  <c r="J3258" i="5"/>
  <c r="G3257" i="5"/>
  <c r="J3257" i="5"/>
  <c r="G3256" i="5"/>
  <c r="J3256" i="5"/>
  <c r="G3255" i="5"/>
  <c r="J3255" i="5"/>
  <c r="G3254" i="5"/>
  <c r="J3254" i="5"/>
  <c r="G3253" i="5"/>
  <c r="J3253" i="5"/>
  <c r="G3252" i="5"/>
  <c r="J3252" i="5"/>
  <c r="G3251" i="5"/>
  <c r="J3251" i="5"/>
  <c r="G3250" i="5"/>
  <c r="J3250" i="5"/>
  <c r="G3249" i="5"/>
  <c r="J3249" i="5"/>
  <c r="G3248" i="5"/>
  <c r="J3248" i="5"/>
  <c r="G3247" i="5"/>
  <c r="J3247" i="5"/>
  <c r="G3246" i="5"/>
  <c r="J3246" i="5"/>
  <c r="G3245" i="5"/>
  <c r="J3245" i="5"/>
  <c r="G3244" i="5"/>
  <c r="J3244" i="5"/>
  <c r="G3243" i="5"/>
  <c r="J3243" i="5"/>
  <c r="G3242" i="5"/>
  <c r="J3242" i="5"/>
  <c r="G3241" i="5"/>
  <c r="J3241" i="5"/>
  <c r="G3240" i="5"/>
  <c r="J3240" i="5"/>
  <c r="G3239" i="5"/>
  <c r="J3239" i="5"/>
  <c r="G3238" i="5"/>
  <c r="J3238" i="5"/>
  <c r="G3237" i="5"/>
  <c r="J3237" i="5"/>
  <c r="G3236" i="5"/>
  <c r="J3236" i="5"/>
  <c r="G3235" i="5"/>
  <c r="J3235" i="5"/>
  <c r="G3234" i="5"/>
  <c r="J3234" i="5"/>
  <c r="G3233" i="5"/>
  <c r="J3233" i="5"/>
  <c r="G3232" i="5"/>
  <c r="J3232" i="5"/>
  <c r="G3231" i="5"/>
  <c r="J3231" i="5"/>
  <c r="G3230" i="5"/>
  <c r="J3230" i="5"/>
  <c r="G3229" i="5"/>
  <c r="J3229" i="5"/>
  <c r="G3228" i="5"/>
  <c r="J3228" i="5"/>
  <c r="G3227" i="5"/>
  <c r="J3227" i="5"/>
  <c r="G3217" i="5"/>
  <c r="J3217" i="5"/>
  <c r="G3216" i="5"/>
  <c r="J3216" i="5"/>
  <c r="G3215" i="5"/>
  <c r="J3215" i="5"/>
  <c r="G3213" i="5"/>
  <c r="J3213" i="5"/>
  <c r="G3211" i="5"/>
  <c r="J3211" i="5"/>
  <c r="G3209" i="5"/>
  <c r="J3209" i="5"/>
  <c r="G3207" i="5"/>
  <c r="J3207" i="5"/>
  <c r="G3205" i="5"/>
  <c r="J3205" i="5"/>
  <c r="G3203" i="5"/>
  <c r="J3203" i="5"/>
  <c r="G3201" i="5"/>
  <c r="J3201" i="5"/>
  <c r="G3199" i="5"/>
  <c r="J3199" i="5"/>
  <c r="G3197" i="5"/>
  <c r="J3197" i="5"/>
  <c r="G3195" i="5"/>
  <c r="J3195" i="5"/>
  <c r="G3193" i="5"/>
  <c r="J3193" i="5"/>
  <c r="G3191" i="5"/>
  <c r="J3191" i="5"/>
  <c r="G3189" i="5"/>
  <c r="J3189" i="5"/>
  <c r="G3187" i="5"/>
  <c r="J3187" i="5"/>
  <c r="G3185" i="5"/>
  <c r="J3185" i="5"/>
  <c r="G3174" i="5"/>
  <c r="J3174" i="5"/>
  <c r="G3173" i="5"/>
  <c r="J3173" i="5"/>
  <c r="G3172" i="5"/>
  <c r="J3172" i="5"/>
  <c r="G3131" i="5"/>
  <c r="J3131" i="5"/>
  <c r="G3130" i="5"/>
  <c r="J3130" i="5"/>
  <c r="G3129" i="5"/>
  <c r="J3129" i="5"/>
  <c r="G3128" i="5"/>
  <c r="J3128" i="5"/>
  <c r="G3127" i="5"/>
  <c r="J3127" i="5"/>
  <c r="G3126" i="5"/>
  <c r="J3126" i="5"/>
  <c r="G3125" i="5"/>
  <c r="J3125" i="5"/>
  <c r="G3124" i="5"/>
  <c r="J3124" i="5"/>
  <c r="G3123" i="5"/>
  <c r="J3123" i="5"/>
  <c r="G3122" i="5"/>
  <c r="J3122" i="5"/>
  <c r="G3121" i="5"/>
  <c r="J3121" i="5"/>
  <c r="G3120" i="5"/>
  <c r="J3120" i="5"/>
  <c r="G3119" i="5"/>
  <c r="J3119" i="5"/>
  <c r="G3118" i="5"/>
  <c r="J3118" i="5"/>
  <c r="G3117" i="5"/>
  <c r="J3117" i="5"/>
  <c r="G3116" i="5"/>
  <c r="J3116" i="5"/>
  <c r="G3115" i="5"/>
  <c r="J3115" i="5"/>
  <c r="G3114" i="5"/>
  <c r="J3114" i="5"/>
  <c r="G3113" i="5"/>
  <c r="J3113" i="5"/>
  <c r="G3112" i="5"/>
  <c r="J3112" i="5"/>
  <c r="G3111" i="5"/>
  <c r="J3111" i="5"/>
  <c r="G3110" i="5"/>
  <c r="J3110" i="5"/>
  <c r="G3109" i="5"/>
  <c r="J3109" i="5"/>
  <c r="G3108" i="5"/>
  <c r="J3108" i="5"/>
  <c r="G3107" i="5"/>
  <c r="J3107" i="5"/>
  <c r="G3106" i="5"/>
  <c r="J3106" i="5"/>
  <c r="G3105" i="5"/>
  <c r="J3105" i="5"/>
  <c r="G3104" i="5"/>
  <c r="J3104" i="5"/>
  <c r="G3103" i="5"/>
  <c r="J3103" i="5"/>
  <c r="G3102" i="5"/>
  <c r="J3102" i="5"/>
  <c r="G3101" i="5"/>
  <c r="J3101" i="5"/>
  <c r="G3100" i="5"/>
  <c r="J3100" i="5"/>
  <c r="G3099" i="5"/>
  <c r="J3099" i="5"/>
  <c r="G3098" i="5"/>
  <c r="J3098" i="5"/>
  <c r="G3097" i="5"/>
  <c r="J3097" i="5"/>
  <c r="G3096" i="5"/>
  <c r="J3096" i="5"/>
  <c r="G3095" i="5"/>
  <c r="J3095" i="5"/>
  <c r="G3094" i="5"/>
  <c r="J3094" i="5"/>
  <c r="G3093" i="5"/>
  <c r="J3093" i="5"/>
  <c r="G3092" i="5"/>
  <c r="J3092" i="5"/>
  <c r="G3091" i="5"/>
  <c r="J3091" i="5"/>
  <c r="G3090" i="5"/>
  <c r="J3090" i="5"/>
  <c r="G3089" i="5"/>
  <c r="J3089" i="5"/>
  <c r="G3080" i="5"/>
  <c r="J3080" i="5"/>
  <c r="G3079" i="5"/>
  <c r="J3079" i="5"/>
  <c r="G3076" i="5"/>
  <c r="J3076" i="5"/>
  <c r="G3075" i="5"/>
  <c r="J3075" i="5"/>
  <c r="G3072" i="5"/>
  <c r="J3072" i="5"/>
  <c r="G3071" i="5"/>
  <c r="J3071" i="5"/>
  <c r="G3068" i="5"/>
  <c r="J3068" i="5"/>
  <c r="G3067" i="5"/>
  <c r="J3067" i="5"/>
  <c r="G3066" i="5"/>
  <c r="J3066" i="5"/>
  <c r="G3065" i="5"/>
  <c r="J3065" i="5"/>
  <c r="G3064" i="5"/>
  <c r="J3064" i="5"/>
  <c r="G3063" i="5"/>
  <c r="J3063" i="5"/>
  <c r="G3062" i="5"/>
  <c r="J3062" i="5"/>
  <c r="G3061" i="5"/>
  <c r="J3061" i="5"/>
  <c r="G3060" i="5"/>
  <c r="J3060" i="5"/>
  <c r="G3059" i="5"/>
  <c r="J3059" i="5"/>
  <c r="G3058" i="5"/>
  <c r="J3058" i="5"/>
  <c r="G3057" i="5"/>
  <c r="J3057" i="5"/>
  <c r="G3056" i="5"/>
  <c r="J3056" i="5"/>
  <c r="G3055" i="5"/>
  <c r="J3055" i="5"/>
  <c r="G3054" i="5"/>
  <c r="J3054" i="5"/>
  <c r="G3053" i="5"/>
  <c r="J3053" i="5"/>
  <c r="G3052" i="5"/>
  <c r="J3052" i="5"/>
  <c r="G3051" i="5"/>
  <c r="J3051" i="5"/>
  <c r="G3050" i="5"/>
  <c r="J3050" i="5"/>
  <c r="G3049" i="5"/>
  <c r="J3049" i="5"/>
  <c r="G3048" i="5"/>
  <c r="J3048" i="5"/>
  <c r="G3047" i="5"/>
  <c r="J3047" i="5"/>
  <c r="G3046" i="5"/>
  <c r="J3046" i="5"/>
  <c r="G3002" i="5"/>
  <c r="J3002" i="5"/>
  <c r="G3001" i="5"/>
  <c r="J3001" i="5"/>
  <c r="G3000" i="5"/>
  <c r="J3000" i="5"/>
  <c r="G2999" i="5"/>
  <c r="J2999" i="5"/>
  <c r="G2998" i="5"/>
  <c r="J2998" i="5"/>
  <c r="G2997" i="5"/>
  <c r="J2997" i="5"/>
  <c r="G2996" i="5"/>
  <c r="J2996" i="5"/>
  <c r="G2995" i="5"/>
  <c r="J2995" i="5"/>
  <c r="G2994" i="5"/>
  <c r="J2994" i="5"/>
  <c r="G2993" i="5"/>
  <c r="J2993" i="5"/>
  <c r="G2992" i="5"/>
  <c r="J2992" i="5"/>
  <c r="G2991" i="5"/>
  <c r="J2991" i="5"/>
  <c r="G2990" i="5"/>
  <c r="J2990" i="5"/>
  <c r="G2989" i="5"/>
  <c r="J2989" i="5"/>
  <c r="G2988" i="5"/>
  <c r="J2988" i="5"/>
  <c r="G2987" i="5"/>
  <c r="J2987" i="5"/>
  <c r="G2986" i="5"/>
  <c r="J2986" i="5"/>
  <c r="G2985" i="5"/>
  <c r="J2985" i="5"/>
  <c r="G2984" i="5"/>
  <c r="J2984" i="5"/>
  <c r="G2983" i="5"/>
  <c r="J2983" i="5"/>
  <c r="G2982" i="5"/>
  <c r="J2982" i="5"/>
  <c r="G2981" i="5"/>
  <c r="J2981" i="5"/>
  <c r="G2980" i="5"/>
  <c r="J2980" i="5"/>
  <c r="G2979" i="5"/>
  <c r="J2979" i="5"/>
  <c r="G2978" i="5"/>
  <c r="J2978" i="5"/>
  <c r="G2977" i="5"/>
  <c r="J2977" i="5"/>
  <c r="G2976" i="5"/>
  <c r="J2976" i="5"/>
  <c r="G2975" i="5"/>
  <c r="J2975" i="5"/>
  <c r="G2974" i="5"/>
  <c r="J2974" i="5"/>
  <c r="G2973" i="5"/>
  <c r="J2973" i="5"/>
  <c r="G2972" i="5"/>
  <c r="J2972" i="5"/>
  <c r="G2971" i="5"/>
  <c r="J2971" i="5"/>
  <c r="G2970" i="5"/>
  <c r="J2970" i="5"/>
  <c r="G2969" i="5"/>
  <c r="J2969" i="5"/>
  <c r="G2968" i="5"/>
  <c r="J2968" i="5"/>
  <c r="G2967" i="5"/>
  <c r="J2967" i="5"/>
  <c r="G2966" i="5"/>
  <c r="J2966" i="5"/>
  <c r="G2965" i="5"/>
  <c r="J2965" i="5"/>
  <c r="G2964" i="5"/>
  <c r="J2964" i="5"/>
  <c r="G2963" i="5"/>
  <c r="J2963" i="5"/>
  <c r="G2962" i="5"/>
  <c r="J2962" i="5"/>
  <c r="G2961" i="5"/>
  <c r="J2961" i="5"/>
  <c r="G2960" i="5"/>
  <c r="J2960" i="5"/>
  <c r="G2925" i="5"/>
  <c r="J2925" i="5"/>
  <c r="G2924" i="5"/>
  <c r="J2924" i="5"/>
  <c r="G2923" i="5"/>
  <c r="J2923" i="5"/>
  <c r="G2922" i="5"/>
  <c r="J2922" i="5"/>
  <c r="G2921" i="5"/>
  <c r="J2921" i="5"/>
  <c r="G2920" i="5"/>
  <c r="J2920" i="5"/>
  <c r="G2919" i="5"/>
  <c r="J2919" i="5"/>
  <c r="G2918" i="5"/>
  <c r="J2918" i="5"/>
  <c r="G2917" i="5"/>
  <c r="J2917" i="5"/>
  <c r="G2913" i="5"/>
  <c r="J2913" i="5"/>
  <c r="G2911" i="5"/>
  <c r="J2911" i="5"/>
  <c r="G2909" i="5"/>
  <c r="J2909" i="5"/>
  <c r="G2907" i="5"/>
  <c r="J2907" i="5"/>
  <c r="G2905" i="5"/>
  <c r="J2905" i="5"/>
  <c r="G2903" i="5"/>
  <c r="J2903" i="5"/>
  <c r="G2901" i="5"/>
  <c r="J2901" i="5"/>
  <c r="G2899" i="5"/>
  <c r="J2899" i="5"/>
  <c r="G2897" i="5"/>
  <c r="J2897" i="5"/>
  <c r="G2895" i="5"/>
  <c r="J2895" i="5"/>
  <c r="G2893" i="5"/>
  <c r="J2893" i="5"/>
  <c r="G2891" i="5"/>
  <c r="J2891" i="5"/>
  <c r="G2889" i="5"/>
  <c r="J2889" i="5"/>
  <c r="G2887" i="5"/>
  <c r="J2887" i="5"/>
  <c r="G2885" i="5"/>
  <c r="J2885" i="5"/>
  <c r="G2883" i="5"/>
  <c r="J2883" i="5"/>
  <c r="G2882" i="5"/>
  <c r="J2882" i="5"/>
  <c r="G2881" i="5"/>
  <c r="J2881" i="5"/>
  <c r="G2880" i="5"/>
  <c r="J2880" i="5"/>
  <c r="G2879" i="5"/>
  <c r="J2879" i="5"/>
  <c r="G2878" i="5"/>
  <c r="J2878" i="5"/>
  <c r="G2877" i="5"/>
  <c r="J2877" i="5"/>
  <c r="G2876" i="5"/>
  <c r="J2876" i="5"/>
  <c r="G2875" i="5"/>
  <c r="J2875" i="5"/>
  <c r="G2874" i="5"/>
  <c r="J2874" i="5"/>
  <c r="G2870" i="5"/>
  <c r="J2870" i="5"/>
  <c r="G2869" i="5"/>
  <c r="J2869" i="5"/>
  <c r="G2868" i="5"/>
  <c r="J2868" i="5"/>
  <c r="G2867" i="5"/>
  <c r="J2867" i="5"/>
  <c r="G2864" i="5"/>
  <c r="J2864" i="5"/>
  <c r="G2863" i="5"/>
  <c r="J2863" i="5"/>
  <c r="G2860" i="5"/>
  <c r="J2860" i="5"/>
  <c r="G2859" i="5"/>
  <c r="J2859" i="5"/>
  <c r="G2856" i="5"/>
  <c r="J2856" i="5"/>
  <c r="G2855" i="5"/>
  <c r="J2855" i="5"/>
  <c r="G2852" i="5"/>
  <c r="J2852" i="5"/>
  <c r="G2851" i="5"/>
  <c r="J2851" i="5"/>
  <c r="G2848" i="5"/>
  <c r="J2848" i="5"/>
  <c r="G2847" i="5"/>
  <c r="J2847" i="5"/>
  <c r="G2844" i="5"/>
  <c r="J2844" i="5"/>
  <c r="G2843" i="5"/>
  <c r="J2843" i="5"/>
  <c r="G2840" i="5"/>
  <c r="J2840" i="5"/>
  <c r="G2839" i="5"/>
  <c r="J2839" i="5"/>
  <c r="G2838" i="5"/>
  <c r="J2838" i="5"/>
  <c r="G2837" i="5"/>
  <c r="J2837" i="5"/>
  <c r="G2836" i="5"/>
  <c r="J2836" i="5"/>
  <c r="G2835" i="5"/>
  <c r="J2835" i="5"/>
  <c r="G2834" i="5"/>
  <c r="J2834" i="5"/>
  <c r="G2833" i="5"/>
  <c r="J2833" i="5"/>
  <c r="G2832" i="5"/>
  <c r="J2832" i="5"/>
  <c r="G2831" i="5"/>
  <c r="J2831" i="5"/>
  <c r="G2830" i="5"/>
  <c r="J2830" i="5"/>
  <c r="G2829" i="5"/>
  <c r="J2829" i="5"/>
  <c r="G2828" i="5"/>
  <c r="J2828" i="5"/>
  <c r="G2827" i="5"/>
  <c r="J2827" i="5"/>
  <c r="G2826" i="5"/>
  <c r="J2826" i="5"/>
  <c r="G2825" i="5"/>
  <c r="J2825" i="5"/>
  <c r="G2824" i="5"/>
  <c r="J2824" i="5"/>
  <c r="G2823" i="5"/>
  <c r="J2823" i="5"/>
  <c r="G2822" i="5"/>
  <c r="J2822" i="5"/>
  <c r="G2821" i="5"/>
  <c r="J2821" i="5"/>
  <c r="G2820" i="5"/>
  <c r="J2820" i="5"/>
  <c r="G2819" i="5"/>
  <c r="J2819" i="5"/>
  <c r="G2818" i="5"/>
  <c r="J2818" i="5"/>
  <c r="G2817" i="5"/>
  <c r="J2817" i="5"/>
  <c r="G2816" i="5"/>
  <c r="J2816" i="5"/>
  <c r="G2815" i="5"/>
  <c r="J2815" i="5"/>
  <c r="G2814" i="5"/>
  <c r="J2814" i="5"/>
  <c r="G2813" i="5"/>
  <c r="J2813" i="5"/>
  <c r="G2812" i="5"/>
  <c r="J2812" i="5"/>
  <c r="G2811" i="5"/>
  <c r="J2811" i="5"/>
  <c r="G2810" i="5"/>
  <c r="J2810" i="5"/>
  <c r="G2809" i="5"/>
  <c r="J2809" i="5"/>
  <c r="G2808" i="5"/>
  <c r="J2808" i="5"/>
  <c r="G2807" i="5"/>
  <c r="J2807" i="5"/>
  <c r="G2806" i="5"/>
  <c r="J2806" i="5"/>
  <c r="G2805" i="5"/>
  <c r="J2805" i="5"/>
  <c r="G2804" i="5"/>
  <c r="J2804" i="5"/>
  <c r="G2803" i="5"/>
  <c r="J2803" i="5"/>
  <c r="G2802" i="5"/>
  <c r="J2802" i="5"/>
  <c r="G2801" i="5"/>
  <c r="J2801" i="5"/>
  <c r="G2800" i="5"/>
  <c r="J2800" i="5"/>
  <c r="G2799" i="5"/>
  <c r="J2799" i="5"/>
  <c r="G2798" i="5"/>
  <c r="J2798" i="5"/>
  <c r="G2797" i="5"/>
  <c r="J2797" i="5"/>
  <c r="G2787" i="5"/>
  <c r="J2787" i="5"/>
  <c r="G2786" i="5"/>
  <c r="J2786" i="5"/>
  <c r="G2785" i="5"/>
  <c r="J2785" i="5"/>
  <c r="G2782" i="5"/>
  <c r="J2782" i="5"/>
  <c r="G2781" i="5"/>
  <c r="J2781" i="5"/>
  <c r="G2778" i="5"/>
  <c r="J2778" i="5"/>
  <c r="G2773" i="5"/>
  <c r="J2773" i="5"/>
  <c r="G2770" i="5"/>
  <c r="J2770" i="5"/>
  <c r="G2765" i="5"/>
  <c r="J2765" i="5"/>
  <c r="G2762" i="5"/>
  <c r="J2762" i="5"/>
  <c r="G2757" i="5"/>
  <c r="J2757" i="5"/>
  <c r="G2754" i="5"/>
  <c r="J2754" i="5"/>
  <c r="G2753" i="5"/>
  <c r="J2753" i="5"/>
  <c r="G2752" i="5"/>
  <c r="J2752" i="5"/>
  <c r="G2751" i="5"/>
  <c r="J2751" i="5"/>
  <c r="G2750" i="5"/>
  <c r="J2750" i="5"/>
  <c r="G2749" i="5"/>
  <c r="J2749" i="5"/>
  <c r="G2748" i="5"/>
  <c r="J2748" i="5"/>
  <c r="G2747" i="5"/>
  <c r="J2747" i="5"/>
  <c r="G2746" i="5"/>
  <c r="J2746" i="5"/>
  <c r="G2745" i="5"/>
  <c r="J2745" i="5"/>
  <c r="G2741" i="5"/>
  <c r="J2741" i="5"/>
  <c r="G2740" i="5"/>
  <c r="J2740" i="5"/>
  <c r="G2739" i="5"/>
  <c r="J2739" i="5"/>
  <c r="G2738" i="5"/>
  <c r="J2738" i="5"/>
  <c r="G2737" i="5"/>
  <c r="J2737" i="5"/>
  <c r="G2736" i="5"/>
  <c r="J2736" i="5"/>
  <c r="G2735" i="5"/>
  <c r="J2735" i="5"/>
  <c r="G2734" i="5"/>
  <c r="J2734" i="5"/>
  <c r="G2733" i="5"/>
  <c r="J2733" i="5"/>
  <c r="G2732" i="5"/>
  <c r="J2732" i="5"/>
  <c r="G2731" i="5"/>
  <c r="J2731" i="5"/>
  <c r="G2730" i="5"/>
  <c r="J2730" i="5"/>
  <c r="G2729" i="5"/>
  <c r="J2729" i="5"/>
  <c r="G2728" i="5"/>
  <c r="J2728" i="5"/>
  <c r="G2727" i="5"/>
  <c r="J2727" i="5"/>
  <c r="G2726" i="5"/>
  <c r="J2726" i="5"/>
  <c r="G2725" i="5"/>
  <c r="J2725" i="5"/>
  <c r="G2723" i="5"/>
  <c r="J2723" i="5"/>
  <c r="G2721" i="5"/>
  <c r="J2721" i="5"/>
  <c r="G2719" i="5"/>
  <c r="J2719" i="5"/>
  <c r="G2717" i="5"/>
  <c r="J2717" i="5"/>
  <c r="G2715" i="5"/>
  <c r="J2715" i="5"/>
  <c r="G2713" i="5"/>
  <c r="J2713" i="5"/>
  <c r="G2711" i="5"/>
  <c r="J2711" i="5"/>
  <c r="G2710" i="5"/>
  <c r="J2710" i="5"/>
  <c r="G2709" i="5"/>
  <c r="J2709" i="5"/>
  <c r="G2708" i="5"/>
  <c r="J2708" i="5"/>
  <c r="G2707" i="5"/>
  <c r="J2707" i="5"/>
  <c r="G2706" i="5"/>
  <c r="J2706" i="5"/>
  <c r="G2705" i="5"/>
  <c r="J2705" i="5"/>
  <c r="G2704" i="5"/>
  <c r="J2704" i="5"/>
  <c r="G2703" i="5"/>
  <c r="J2703" i="5"/>
  <c r="G2702" i="5"/>
  <c r="J2702" i="5"/>
  <c r="G2698" i="5"/>
  <c r="J2698" i="5"/>
  <c r="G2696" i="5"/>
  <c r="J2696" i="5"/>
  <c r="G2694" i="5"/>
  <c r="J2694" i="5"/>
  <c r="G2692" i="5"/>
  <c r="J2692" i="5"/>
  <c r="G2690" i="5"/>
  <c r="J2690" i="5"/>
  <c r="G2688" i="5"/>
  <c r="J2688" i="5"/>
  <c r="G2686" i="5"/>
  <c r="J2686" i="5"/>
  <c r="G2684" i="5"/>
  <c r="J2684" i="5"/>
  <c r="G2682" i="5"/>
  <c r="J2682" i="5"/>
  <c r="G2680" i="5"/>
  <c r="J2680" i="5"/>
  <c r="G2678" i="5"/>
  <c r="J2678" i="5"/>
  <c r="G2676" i="5"/>
  <c r="J2676" i="5"/>
  <c r="G2674" i="5"/>
  <c r="J2674" i="5"/>
  <c r="G2672" i="5"/>
  <c r="J2672" i="5"/>
  <c r="G2670" i="5"/>
  <c r="J2670" i="5"/>
  <c r="G2668" i="5"/>
  <c r="J2668" i="5"/>
  <c r="G2667" i="5"/>
  <c r="J2667" i="5"/>
  <c r="G2666" i="5"/>
  <c r="J2666" i="5"/>
  <c r="G2665" i="5"/>
  <c r="J2665" i="5"/>
  <c r="G2664" i="5"/>
  <c r="J2664" i="5"/>
  <c r="G2663" i="5"/>
  <c r="J2663" i="5"/>
  <c r="G2662" i="5"/>
  <c r="J2662" i="5"/>
  <c r="G2661" i="5"/>
  <c r="J2661" i="5"/>
  <c r="G2660" i="5"/>
  <c r="J2660" i="5"/>
  <c r="G2659" i="5"/>
  <c r="J2659" i="5"/>
  <c r="G2655" i="5"/>
  <c r="J2655" i="5"/>
  <c r="G2654" i="5"/>
  <c r="J2654" i="5"/>
  <c r="G2653" i="5"/>
  <c r="J2653" i="5"/>
  <c r="G2225" i="5"/>
  <c r="J2225" i="5"/>
  <c r="G2223" i="5"/>
  <c r="J2223" i="5"/>
  <c r="G2221" i="5"/>
  <c r="J2221" i="5"/>
  <c r="G2219" i="5"/>
  <c r="J2219" i="5"/>
  <c r="G2217" i="5"/>
  <c r="J2217" i="5"/>
  <c r="G2215" i="5"/>
  <c r="J2215" i="5"/>
  <c r="G2213" i="5"/>
  <c r="J2213" i="5"/>
  <c r="G2211" i="5"/>
  <c r="J2211" i="5"/>
  <c r="G2209" i="5"/>
  <c r="J2209" i="5"/>
  <c r="G2207" i="5"/>
  <c r="J2207" i="5"/>
  <c r="G2205" i="5"/>
  <c r="J2205" i="5"/>
  <c r="G2203" i="5"/>
  <c r="J2203" i="5"/>
  <c r="G2201" i="5"/>
  <c r="J2201" i="5"/>
  <c r="G2199" i="5"/>
  <c r="J2199" i="5"/>
  <c r="G2197" i="5"/>
  <c r="J2197" i="5"/>
  <c r="G3363" i="5"/>
  <c r="J3363" i="5"/>
  <c r="G3361" i="5"/>
  <c r="J3361" i="5"/>
  <c r="G3359" i="5"/>
  <c r="J3359" i="5"/>
  <c r="G3357" i="5"/>
  <c r="J3357" i="5"/>
  <c r="G3351" i="5"/>
  <c r="J3351" i="5"/>
  <c r="G3350" i="5"/>
  <c r="J3350" i="5"/>
  <c r="G3349" i="5"/>
  <c r="J3349" i="5"/>
  <c r="G3348" i="5"/>
  <c r="J3348" i="5"/>
  <c r="G3347" i="5"/>
  <c r="J3347" i="5"/>
  <c r="G3312" i="5"/>
  <c r="J3312" i="5"/>
  <c r="G3311" i="5"/>
  <c r="J3311" i="5"/>
  <c r="G3310" i="5"/>
  <c r="J3310" i="5"/>
  <c r="G3309" i="5"/>
  <c r="J3309" i="5"/>
  <c r="G3308" i="5"/>
  <c r="J3308" i="5"/>
  <c r="G3307" i="5"/>
  <c r="J3307" i="5"/>
  <c r="G3306" i="5"/>
  <c r="J3306" i="5"/>
  <c r="G3305" i="5"/>
  <c r="J3305" i="5"/>
  <c r="G3304" i="5"/>
  <c r="J3304" i="5"/>
  <c r="G3302" i="5"/>
  <c r="J3302" i="5"/>
  <c r="G3301" i="5"/>
  <c r="J3301" i="5"/>
  <c r="G3300" i="5"/>
  <c r="J3300" i="5"/>
  <c r="G3299" i="5"/>
  <c r="J3299" i="5"/>
  <c r="G3298" i="5"/>
  <c r="J3298" i="5"/>
  <c r="G3297" i="5"/>
  <c r="J3297" i="5"/>
  <c r="G3296" i="5"/>
  <c r="J3296" i="5"/>
  <c r="G3295" i="5"/>
  <c r="J3295" i="5"/>
  <c r="G3294" i="5"/>
  <c r="J3294" i="5"/>
  <c r="G3293" i="5"/>
  <c r="J3293" i="5"/>
  <c r="G3292" i="5"/>
  <c r="J3292" i="5"/>
  <c r="G3291" i="5"/>
  <c r="J3291" i="5"/>
  <c r="G3290" i="5"/>
  <c r="J3290" i="5"/>
  <c r="G3289" i="5"/>
  <c r="J3289" i="5"/>
  <c r="G3288" i="5"/>
  <c r="J3288" i="5"/>
  <c r="G3287" i="5"/>
  <c r="J3287" i="5"/>
  <c r="G3286" i="5"/>
  <c r="J3286" i="5"/>
  <c r="G3285" i="5"/>
  <c r="J3285" i="5"/>
  <c r="G3284" i="5"/>
  <c r="J3284" i="5"/>
  <c r="G3283" i="5"/>
  <c r="J3283" i="5"/>
  <c r="G3282" i="5"/>
  <c r="J3282" i="5"/>
  <c r="G3281" i="5"/>
  <c r="J3281" i="5"/>
  <c r="G3280" i="5"/>
  <c r="J3280" i="5"/>
  <c r="G3279" i="5"/>
  <c r="J3279" i="5"/>
  <c r="G3278" i="5"/>
  <c r="J3278" i="5"/>
  <c r="G3277" i="5"/>
  <c r="J3277" i="5"/>
  <c r="G3276" i="5"/>
  <c r="J3276" i="5"/>
  <c r="G3275" i="5"/>
  <c r="J3275" i="5"/>
  <c r="G3274" i="5"/>
  <c r="J3274" i="5"/>
  <c r="G3273" i="5"/>
  <c r="J3273" i="5"/>
  <c r="G3272" i="5"/>
  <c r="J3272" i="5"/>
  <c r="G3271" i="5"/>
  <c r="J3271" i="5"/>
  <c r="G3270" i="5"/>
  <c r="J3270" i="5"/>
  <c r="G3269" i="5"/>
  <c r="J3269" i="5"/>
  <c r="G3268" i="5"/>
  <c r="J3268" i="5"/>
  <c r="G3267" i="5"/>
  <c r="J3267" i="5"/>
  <c r="G3266" i="5"/>
  <c r="J3266" i="5"/>
  <c r="G3265" i="5"/>
  <c r="J3265" i="5"/>
  <c r="G3264" i="5"/>
  <c r="J3264" i="5"/>
  <c r="G3263" i="5"/>
  <c r="J3263" i="5"/>
  <c r="G3262" i="5"/>
  <c r="J3262" i="5"/>
  <c r="G3261" i="5"/>
  <c r="J3261" i="5"/>
  <c r="G3226" i="5"/>
  <c r="J3226" i="5"/>
  <c r="G3225" i="5"/>
  <c r="J3225" i="5"/>
  <c r="G3224" i="5"/>
  <c r="J3224" i="5"/>
  <c r="G3223" i="5"/>
  <c r="J3223" i="5"/>
  <c r="G3222" i="5"/>
  <c r="J3222" i="5"/>
  <c r="G3221" i="5"/>
  <c r="J3221" i="5"/>
  <c r="G3220" i="5"/>
  <c r="J3220" i="5"/>
  <c r="G3219" i="5"/>
  <c r="J3219" i="5"/>
  <c r="G3218" i="5"/>
  <c r="J3218" i="5"/>
  <c r="G3214" i="5"/>
  <c r="J3214" i="5"/>
  <c r="G3212" i="5"/>
  <c r="J3212" i="5"/>
  <c r="G3210" i="5"/>
  <c r="J3210" i="5"/>
  <c r="G3208" i="5"/>
  <c r="J3208" i="5"/>
  <c r="G3206" i="5"/>
  <c r="J3206" i="5"/>
  <c r="G3204" i="5"/>
  <c r="J3204" i="5"/>
  <c r="G3202" i="5"/>
  <c r="J3202" i="5"/>
  <c r="G3200" i="5"/>
  <c r="J3200" i="5"/>
  <c r="G3198" i="5"/>
  <c r="J3198" i="5"/>
  <c r="G3196" i="5"/>
  <c r="J3196" i="5"/>
  <c r="G3194" i="5"/>
  <c r="J3194" i="5"/>
  <c r="G3192" i="5"/>
  <c r="J3192" i="5"/>
  <c r="G3190" i="5"/>
  <c r="J3190" i="5"/>
  <c r="G3188" i="5"/>
  <c r="J3188" i="5"/>
  <c r="G3186" i="5"/>
  <c r="J3186" i="5"/>
  <c r="G3184" i="5"/>
  <c r="J3184" i="5"/>
  <c r="G3183" i="5"/>
  <c r="J3183" i="5"/>
  <c r="G3182" i="5"/>
  <c r="J3182" i="5"/>
  <c r="G3181" i="5"/>
  <c r="J3181" i="5"/>
  <c r="G3180" i="5"/>
  <c r="J3180" i="5"/>
  <c r="G3179" i="5"/>
  <c r="J3179" i="5"/>
  <c r="G3178" i="5"/>
  <c r="J3178" i="5"/>
  <c r="G3177" i="5"/>
  <c r="J3177" i="5"/>
  <c r="G3176" i="5"/>
  <c r="J3176" i="5"/>
  <c r="G3175" i="5"/>
  <c r="J3175" i="5"/>
  <c r="G3171" i="5"/>
  <c r="J3171" i="5"/>
  <c r="G3169" i="5"/>
  <c r="J3169" i="5"/>
  <c r="G3167" i="5"/>
  <c r="J3167" i="5"/>
  <c r="G3165" i="5"/>
  <c r="J3165" i="5"/>
  <c r="G3163" i="5"/>
  <c r="J3163" i="5"/>
  <c r="G3161" i="5"/>
  <c r="J3161" i="5"/>
  <c r="G3159" i="5"/>
  <c r="J3159" i="5"/>
  <c r="G3157" i="5"/>
  <c r="J3157" i="5"/>
  <c r="G3155" i="5"/>
  <c r="J3155" i="5"/>
  <c r="G3153" i="5"/>
  <c r="J3153" i="5"/>
  <c r="G3151" i="5"/>
  <c r="J3151" i="5"/>
  <c r="G3149" i="5"/>
  <c r="J3149" i="5"/>
  <c r="G3147" i="5"/>
  <c r="J3147" i="5"/>
  <c r="G3145" i="5"/>
  <c r="J3145" i="5"/>
  <c r="G3143" i="5"/>
  <c r="J3143" i="5"/>
  <c r="G3141" i="5"/>
  <c r="J3141" i="5"/>
  <c r="G3140" i="5"/>
  <c r="J3140" i="5"/>
  <c r="G3139" i="5"/>
  <c r="J3139" i="5"/>
  <c r="G3138" i="5"/>
  <c r="J3138" i="5"/>
  <c r="G3137" i="5"/>
  <c r="J3137" i="5"/>
  <c r="G3136" i="5"/>
  <c r="J3136" i="5"/>
  <c r="G3135" i="5"/>
  <c r="J3135" i="5"/>
  <c r="G3134" i="5"/>
  <c r="J3134" i="5"/>
  <c r="G3133" i="5"/>
  <c r="J3133" i="5"/>
  <c r="G3132" i="5"/>
  <c r="J3132" i="5"/>
  <c r="G3088" i="5"/>
  <c r="J3088" i="5"/>
  <c r="G3087" i="5"/>
  <c r="J3087" i="5"/>
  <c r="G3086" i="5"/>
  <c r="J3086" i="5"/>
  <c r="G3084" i="5"/>
  <c r="J3084" i="5"/>
  <c r="G3082" i="5"/>
  <c r="J3082" i="5"/>
  <c r="G3081" i="5"/>
  <c r="J3081" i="5"/>
  <c r="G3078" i="5"/>
  <c r="J3078" i="5"/>
  <c r="G3077" i="5"/>
  <c r="J3077" i="5"/>
  <c r="G3074" i="5"/>
  <c r="J3074" i="5"/>
  <c r="G3073" i="5"/>
  <c r="J3073" i="5"/>
  <c r="G3070" i="5"/>
  <c r="J3070" i="5"/>
  <c r="G3069" i="5"/>
  <c r="J3069" i="5"/>
  <c r="G3045" i="5"/>
  <c r="J3045" i="5"/>
  <c r="G3044" i="5"/>
  <c r="J3044" i="5"/>
  <c r="G3043" i="5"/>
  <c r="J3043" i="5"/>
  <c r="G3041" i="5"/>
  <c r="J3041" i="5"/>
  <c r="G3039" i="5"/>
  <c r="J3039" i="5"/>
  <c r="G3037" i="5"/>
  <c r="J3037" i="5"/>
  <c r="G3035" i="5"/>
  <c r="J3035" i="5"/>
  <c r="G3033" i="5"/>
  <c r="J3033" i="5"/>
  <c r="G3031" i="5"/>
  <c r="J3031" i="5"/>
  <c r="G3029" i="5"/>
  <c r="J3029" i="5"/>
  <c r="G3027" i="5"/>
  <c r="J3027" i="5"/>
  <c r="G3025" i="5"/>
  <c r="J3025" i="5"/>
  <c r="G3023" i="5"/>
  <c r="J3023" i="5"/>
  <c r="G3021" i="5"/>
  <c r="J3021" i="5"/>
  <c r="G3019" i="5"/>
  <c r="J3019" i="5"/>
  <c r="G3017" i="5"/>
  <c r="J3017" i="5"/>
  <c r="G3016" i="5"/>
  <c r="J3016" i="5"/>
  <c r="G3014" i="5"/>
  <c r="J3014" i="5"/>
  <c r="G3012" i="5"/>
  <c r="J3012" i="5"/>
  <c r="G3011" i="5"/>
  <c r="J3011" i="5"/>
  <c r="G3010" i="5"/>
  <c r="J3010" i="5"/>
  <c r="G3009" i="5"/>
  <c r="J3009" i="5"/>
  <c r="G3008" i="5"/>
  <c r="J3008" i="5"/>
  <c r="G3007" i="5"/>
  <c r="J3007" i="5"/>
  <c r="G3006" i="5"/>
  <c r="J3006" i="5"/>
  <c r="G3005" i="5"/>
  <c r="J3005" i="5"/>
  <c r="G3004" i="5"/>
  <c r="J3004" i="5"/>
  <c r="G3003" i="5"/>
  <c r="J3003" i="5"/>
  <c r="G2959" i="5"/>
  <c r="J2959" i="5"/>
  <c r="G2958" i="5"/>
  <c r="J2958" i="5"/>
  <c r="G2957" i="5"/>
  <c r="J2957" i="5"/>
  <c r="G2955" i="5"/>
  <c r="J2955" i="5"/>
  <c r="G2953" i="5"/>
  <c r="J2953" i="5"/>
  <c r="G2951" i="5"/>
  <c r="J2951" i="5"/>
  <c r="G2949" i="5"/>
  <c r="J2949" i="5"/>
  <c r="G2947" i="5"/>
  <c r="J2947" i="5"/>
  <c r="G2945" i="5"/>
  <c r="J2945" i="5"/>
  <c r="G2943" i="5"/>
  <c r="J2943" i="5"/>
  <c r="G2941" i="5"/>
  <c r="J2941" i="5"/>
  <c r="G2939" i="5"/>
  <c r="J2939" i="5"/>
  <c r="G2937" i="5"/>
  <c r="J2937" i="5"/>
  <c r="G2935" i="5"/>
  <c r="J2935" i="5"/>
  <c r="G2933" i="5"/>
  <c r="J2933" i="5"/>
  <c r="G2931" i="5"/>
  <c r="J2931" i="5"/>
  <c r="G2929" i="5"/>
  <c r="J2929" i="5"/>
  <c r="G2927" i="5"/>
  <c r="J2927" i="5"/>
  <c r="G2916" i="5"/>
  <c r="J2916" i="5"/>
  <c r="G2915" i="5"/>
  <c r="J2915" i="5"/>
  <c r="G2914" i="5"/>
  <c r="J2914" i="5"/>
  <c r="G2912" i="5"/>
  <c r="J2912" i="5"/>
  <c r="G2910" i="5"/>
  <c r="J2910" i="5"/>
  <c r="G2908" i="5"/>
  <c r="J2908" i="5"/>
  <c r="G2906" i="5"/>
  <c r="J2906" i="5"/>
  <c r="G2904" i="5"/>
  <c r="J2904" i="5"/>
  <c r="G2902" i="5"/>
  <c r="J2902" i="5"/>
  <c r="G2900" i="5"/>
  <c r="J2900" i="5"/>
  <c r="G2898" i="5"/>
  <c r="J2898" i="5"/>
  <c r="G2896" i="5"/>
  <c r="J2896" i="5"/>
  <c r="G2894" i="5"/>
  <c r="J2894" i="5"/>
  <c r="G2892" i="5"/>
  <c r="J2892" i="5"/>
  <c r="G2890" i="5"/>
  <c r="J2890" i="5"/>
  <c r="G2888" i="5"/>
  <c r="J2888" i="5"/>
  <c r="G2886" i="5"/>
  <c r="J2886" i="5"/>
  <c r="G2884" i="5"/>
  <c r="J2884" i="5"/>
  <c r="G2873" i="5"/>
  <c r="J2873" i="5"/>
  <c r="G2872" i="5"/>
  <c r="J2872" i="5"/>
  <c r="G2871" i="5"/>
  <c r="J2871" i="5"/>
  <c r="G2866" i="5"/>
  <c r="J2866" i="5"/>
  <c r="G2865" i="5"/>
  <c r="J2865" i="5"/>
  <c r="G2862" i="5"/>
  <c r="J2862" i="5"/>
  <c r="G2861" i="5"/>
  <c r="J2861" i="5"/>
  <c r="G2858" i="5"/>
  <c r="J2858" i="5"/>
  <c r="G2857" i="5"/>
  <c r="J2857" i="5"/>
  <c r="G2854" i="5"/>
  <c r="J2854" i="5"/>
  <c r="G2853" i="5"/>
  <c r="J2853" i="5"/>
  <c r="G2850" i="5"/>
  <c r="J2850" i="5"/>
  <c r="G2849" i="5"/>
  <c r="J2849" i="5"/>
  <c r="G2846" i="5"/>
  <c r="J2846" i="5"/>
  <c r="G2845" i="5"/>
  <c r="J2845" i="5"/>
  <c r="G2842" i="5"/>
  <c r="J2842" i="5"/>
  <c r="G2841" i="5"/>
  <c r="J2841" i="5"/>
  <c r="G2796" i="5"/>
  <c r="J2796" i="5"/>
  <c r="G2795" i="5"/>
  <c r="J2795" i="5"/>
  <c r="G2794" i="5"/>
  <c r="J2794" i="5"/>
  <c r="G2793" i="5"/>
  <c r="J2793" i="5"/>
  <c r="G2792" i="5"/>
  <c r="J2792" i="5"/>
  <c r="G2791" i="5"/>
  <c r="J2791" i="5"/>
  <c r="G2790" i="5"/>
  <c r="J2790" i="5"/>
  <c r="G2789" i="5"/>
  <c r="J2789" i="5"/>
  <c r="G2788" i="5"/>
  <c r="J2788" i="5"/>
  <c r="G2784" i="5"/>
  <c r="J2784" i="5"/>
  <c r="G2783" i="5"/>
  <c r="J2783" i="5"/>
  <c r="G2777" i="5"/>
  <c r="J2777" i="5"/>
  <c r="G2774" i="5"/>
  <c r="J2774" i="5"/>
  <c r="G2769" i="5"/>
  <c r="J2769" i="5"/>
  <c r="G2766" i="5"/>
  <c r="J2766" i="5"/>
  <c r="G2761" i="5"/>
  <c r="J2761" i="5"/>
  <c r="G2758" i="5"/>
  <c r="J2758" i="5"/>
  <c r="G2525" i="5"/>
  <c r="J2525" i="5"/>
  <c r="G2523" i="5"/>
  <c r="J2523" i="5"/>
  <c r="G2521" i="5"/>
  <c r="J2521" i="5"/>
  <c r="G2519" i="5"/>
  <c r="J2519" i="5"/>
  <c r="G2517" i="5"/>
  <c r="J2517" i="5"/>
  <c r="G2515" i="5"/>
  <c r="J2515" i="5"/>
  <c r="G2513" i="5"/>
  <c r="J2513" i="5"/>
  <c r="G2511" i="5"/>
  <c r="J2511" i="5"/>
  <c r="G2509" i="5"/>
  <c r="J2509" i="5"/>
  <c r="G2507" i="5"/>
  <c r="J2507" i="5"/>
  <c r="G2505" i="5"/>
  <c r="J2505" i="5"/>
  <c r="G2483" i="5"/>
  <c r="J2483" i="5"/>
  <c r="G2481" i="5"/>
  <c r="J2481" i="5"/>
  <c r="G2479" i="5"/>
  <c r="J2479" i="5"/>
  <c r="G2477" i="5"/>
  <c r="J2477" i="5"/>
  <c r="G2475" i="5"/>
  <c r="J2475" i="5"/>
  <c r="G2473" i="5"/>
  <c r="J2473" i="5"/>
  <c r="G2471" i="5"/>
  <c r="J2471" i="5"/>
  <c r="G2469" i="5"/>
  <c r="J2469" i="5"/>
  <c r="G2467" i="5"/>
  <c r="J2467" i="5"/>
  <c r="G2465" i="5"/>
  <c r="J2465" i="5"/>
  <c r="G2463" i="5"/>
  <c r="J2463" i="5"/>
  <c r="G2461" i="5"/>
  <c r="J2461" i="5"/>
  <c r="G2459" i="5"/>
  <c r="J2459" i="5"/>
  <c r="G2457" i="5"/>
  <c r="J2457" i="5"/>
  <c r="G2455" i="5"/>
  <c r="J2455" i="5"/>
  <c r="G2453" i="5"/>
  <c r="J2453" i="5"/>
  <c r="L3183" i="5"/>
  <c r="L3182" i="5"/>
  <c r="L3181" i="5"/>
  <c r="L3180" i="5"/>
  <c r="L3179" i="5"/>
  <c r="L3178" i="5"/>
  <c r="L3177" i="5"/>
  <c r="L3176" i="5"/>
  <c r="L3175" i="5"/>
  <c r="L3174" i="5"/>
  <c r="L3078" i="5"/>
  <c r="L3074" i="5"/>
  <c r="L3070" i="5"/>
  <c r="G2652" i="5"/>
  <c r="J2652" i="5"/>
  <c r="G2651" i="5"/>
  <c r="J2651" i="5"/>
  <c r="G2650" i="5"/>
  <c r="J2650" i="5"/>
  <c r="G2649" i="5"/>
  <c r="J2649" i="5"/>
  <c r="G2648" i="5"/>
  <c r="J2648" i="5"/>
  <c r="G2647" i="5"/>
  <c r="J2647" i="5"/>
  <c r="G2646" i="5"/>
  <c r="J2646" i="5"/>
  <c r="G2645" i="5"/>
  <c r="J2645" i="5"/>
  <c r="G2644" i="5"/>
  <c r="J2644" i="5"/>
  <c r="G2643" i="5"/>
  <c r="J2643" i="5"/>
  <c r="G2642" i="5"/>
  <c r="J2642" i="5"/>
  <c r="G2641" i="5"/>
  <c r="J2641" i="5"/>
  <c r="G2640" i="5"/>
  <c r="J2640" i="5"/>
  <c r="G2638" i="5"/>
  <c r="J2638" i="5"/>
  <c r="G2636" i="5"/>
  <c r="J2636" i="5"/>
  <c r="G2634" i="5"/>
  <c r="J2634" i="5"/>
  <c r="G2632" i="5"/>
  <c r="J2632" i="5"/>
  <c r="G2630" i="5"/>
  <c r="J2630" i="5"/>
  <c r="G2628" i="5"/>
  <c r="J2628" i="5"/>
  <c r="G2626" i="5"/>
  <c r="J2626" i="5"/>
  <c r="G2615" i="5"/>
  <c r="J2615" i="5"/>
  <c r="G2614" i="5"/>
  <c r="J2614" i="5"/>
  <c r="G2613" i="5"/>
  <c r="J2613" i="5"/>
  <c r="G2612" i="5"/>
  <c r="J2612" i="5"/>
  <c r="G2611" i="5"/>
  <c r="J2611" i="5"/>
  <c r="G2610" i="5"/>
  <c r="J2610" i="5"/>
  <c r="G2609" i="5"/>
  <c r="J2609" i="5"/>
  <c r="G2608" i="5"/>
  <c r="J2608" i="5"/>
  <c r="G2607" i="5"/>
  <c r="J2607" i="5"/>
  <c r="G2606" i="5"/>
  <c r="J2606" i="5"/>
  <c r="G2605" i="5"/>
  <c r="J2605" i="5"/>
  <c r="G2604" i="5"/>
  <c r="J2604" i="5"/>
  <c r="G2603" i="5"/>
  <c r="J2603" i="5"/>
  <c r="G2602" i="5"/>
  <c r="J2602" i="5"/>
  <c r="G2601" i="5"/>
  <c r="J2601" i="5"/>
  <c r="G2600" i="5"/>
  <c r="J2600" i="5"/>
  <c r="G2599" i="5"/>
  <c r="J2599" i="5"/>
  <c r="G2598" i="5"/>
  <c r="J2598" i="5"/>
  <c r="G2597" i="5"/>
  <c r="J2597" i="5"/>
  <c r="G2596" i="5"/>
  <c r="J2596" i="5"/>
  <c r="G2595" i="5"/>
  <c r="J2595" i="5"/>
  <c r="G2594" i="5"/>
  <c r="J2594" i="5"/>
  <c r="G2593" i="5"/>
  <c r="J2593" i="5"/>
  <c r="G2592" i="5"/>
  <c r="J2592" i="5"/>
  <c r="G2591" i="5"/>
  <c r="J2591" i="5"/>
  <c r="G2590" i="5"/>
  <c r="J2590" i="5"/>
  <c r="G2589" i="5"/>
  <c r="J2589" i="5"/>
  <c r="G2588" i="5"/>
  <c r="J2588" i="5"/>
  <c r="G2587" i="5"/>
  <c r="J2587" i="5"/>
  <c r="G2586" i="5"/>
  <c r="J2586" i="5"/>
  <c r="G2585" i="5"/>
  <c r="J2585" i="5"/>
  <c r="G2584" i="5"/>
  <c r="J2584" i="5"/>
  <c r="G2583" i="5"/>
  <c r="J2583" i="5"/>
  <c r="G2582" i="5"/>
  <c r="J2582" i="5"/>
  <c r="G2569" i="5"/>
  <c r="J2569" i="5"/>
  <c r="G2568" i="5"/>
  <c r="J2568" i="5"/>
  <c r="G2565" i="5"/>
  <c r="J2565" i="5"/>
  <c r="G2564" i="5"/>
  <c r="J2564" i="5"/>
  <c r="G2561" i="5"/>
  <c r="J2561" i="5"/>
  <c r="G2560" i="5"/>
  <c r="J2560" i="5"/>
  <c r="G2557" i="5"/>
  <c r="J2557" i="5"/>
  <c r="G2556" i="5"/>
  <c r="J2556" i="5"/>
  <c r="G2553" i="5"/>
  <c r="J2553" i="5"/>
  <c r="G2552" i="5"/>
  <c r="J2552" i="5"/>
  <c r="G2549" i="5"/>
  <c r="J2549" i="5"/>
  <c r="G2548" i="5"/>
  <c r="J2548" i="5"/>
  <c r="G2545" i="5"/>
  <c r="J2545" i="5"/>
  <c r="G2544" i="5"/>
  <c r="J2544" i="5"/>
  <c r="G2541" i="5"/>
  <c r="J2541" i="5"/>
  <c r="G2540" i="5"/>
  <c r="J2540" i="5"/>
  <c r="G2529" i="5"/>
  <c r="J2529" i="5"/>
  <c r="G2528" i="5"/>
  <c r="J2528" i="5"/>
  <c r="G2527" i="5"/>
  <c r="J2527" i="5"/>
  <c r="G2502" i="5"/>
  <c r="J2502" i="5"/>
  <c r="G2501" i="5"/>
  <c r="J2501" i="5"/>
  <c r="G2498" i="5"/>
  <c r="J2498" i="5"/>
  <c r="G2497" i="5"/>
  <c r="J2497" i="5"/>
  <c r="G2452" i="5"/>
  <c r="J2452" i="5"/>
  <c r="G2451" i="5"/>
  <c r="J2451" i="5"/>
  <c r="G2450" i="5"/>
  <c r="J2450" i="5"/>
  <c r="G2449" i="5"/>
  <c r="J2449" i="5"/>
  <c r="G2448" i="5"/>
  <c r="J2448" i="5"/>
  <c r="G2447" i="5"/>
  <c r="J2447" i="5"/>
  <c r="G2446" i="5"/>
  <c r="J2446" i="5"/>
  <c r="G2445" i="5"/>
  <c r="J2445" i="5"/>
  <c r="G2444" i="5"/>
  <c r="J2444" i="5"/>
  <c r="G2443" i="5"/>
  <c r="J2443" i="5"/>
  <c r="G2442" i="5"/>
  <c r="J2442" i="5"/>
  <c r="G2441" i="5"/>
  <c r="J2441" i="5"/>
  <c r="G2440" i="5"/>
  <c r="J2440" i="5"/>
  <c r="G2439" i="5"/>
  <c r="J2439" i="5"/>
  <c r="G2438" i="5"/>
  <c r="J2438" i="5"/>
  <c r="G2437" i="5"/>
  <c r="J2437" i="5"/>
  <c r="G2436" i="5"/>
  <c r="J2436" i="5"/>
  <c r="G2435" i="5"/>
  <c r="J2435" i="5"/>
  <c r="G2434" i="5"/>
  <c r="J2434" i="5"/>
  <c r="G2433" i="5"/>
  <c r="J2433" i="5"/>
  <c r="G2432" i="5"/>
  <c r="J2432" i="5"/>
  <c r="G2431" i="5"/>
  <c r="J2431" i="5"/>
  <c r="G2430" i="5"/>
  <c r="J2430" i="5"/>
  <c r="G2429" i="5"/>
  <c r="J2429" i="5"/>
  <c r="G2428" i="5"/>
  <c r="J2428" i="5"/>
  <c r="G2427" i="5"/>
  <c r="J2427" i="5"/>
  <c r="G2426" i="5"/>
  <c r="J2426" i="5"/>
  <c r="G2425" i="5"/>
  <c r="J2425" i="5"/>
  <c r="G2424" i="5"/>
  <c r="J2424" i="5"/>
  <c r="G2423" i="5"/>
  <c r="J2423" i="5"/>
  <c r="G2422" i="5"/>
  <c r="J2422" i="5"/>
  <c r="G2421" i="5"/>
  <c r="J2421" i="5"/>
  <c r="G2420" i="5"/>
  <c r="J2420" i="5"/>
  <c r="G2419" i="5"/>
  <c r="J2419" i="5"/>
  <c r="G2418" i="5"/>
  <c r="J2418" i="5"/>
  <c r="G2417" i="5"/>
  <c r="J2417" i="5"/>
  <c r="G2416" i="5"/>
  <c r="J2416" i="5"/>
  <c r="G2415" i="5"/>
  <c r="J2415" i="5"/>
  <c r="G2414" i="5"/>
  <c r="J2414" i="5"/>
  <c r="G2413" i="5"/>
  <c r="J2413" i="5"/>
  <c r="G2412" i="5"/>
  <c r="J2412" i="5"/>
  <c r="G2411" i="5"/>
  <c r="J2411" i="5"/>
  <c r="G2410" i="5"/>
  <c r="J2410" i="5"/>
  <c r="G2409" i="5"/>
  <c r="J2409" i="5"/>
  <c r="G2408" i="5"/>
  <c r="J2408" i="5"/>
  <c r="G2407" i="5"/>
  <c r="J2407" i="5"/>
  <c r="G2406" i="5"/>
  <c r="J2406" i="5"/>
  <c r="G2405" i="5"/>
  <c r="J2405" i="5"/>
  <c r="G2404" i="5"/>
  <c r="J2404" i="5"/>
  <c r="G2403" i="5"/>
  <c r="J2403" i="5"/>
  <c r="G2402" i="5"/>
  <c r="J2402" i="5"/>
  <c r="G2401" i="5"/>
  <c r="J2401" i="5"/>
  <c r="G2400" i="5"/>
  <c r="J2400" i="5"/>
  <c r="G2399" i="5"/>
  <c r="J2399" i="5"/>
  <c r="G2398" i="5"/>
  <c r="J2398" i="5"/>
  <c r="G2397" i="5"/>
  <c r="J2397" i="5"/>
  <c r="G2396" i="5"/>
  <c r="J2396" i="5"/>
  <c r="G2395" i="5"/>
  <c r="J2395" i="5"/>
  <c r="G2394" i="5"/>
  <c r="J2394" i="5"/>
  <c r="G2393" i="5"/>
  <c r="J2393" i="5"/>
  <c r="G2392" i="5"/>
  <c r="J2392" i="5"/>
  <c r="G2391" i="5"/>
  <c r="J2391" i="5"/>
  <c r="G2390" i="5"/>
  <c r="J2390" i="5"/>
  <c r="G2389" i="5"/>
  <c r="J2389" i="5"/>
  <c r="G2388" i="5"/>
  <c r="J2388" i="5"/>
  <c r="G2387" i="5"/>
  <c r="J2387" i="5"/>
  <c r="G2386" i="5"/>
  <c r="J2386" i="5"/>
  <c r="G2385" i="5"/>
  <c r="J2385" i="5"/>
  <c r="G2384" i="5"/>
  <c r="J2384" i="5"/>
  <c r="G2383" i="5"/>
  <c r="J2383" i="5"/>
  <c r="G2382" i="5"/>
  <c r="J2382" i="5"/>
  <c r="G2381" i="5"/>
  <c r="J2381" i="5"/>
  <c r="G2380" i="5"/>
  <c r="J2380" i="5"/>
  <c r="G2379" i="5"/>
  <c r="J2379" i="5"/>
  <c r="G2378" i="5"/>
  <c r="J2378" i="5"/>
  <c r="G2377" i="5"/>
  <c r="J2377" i="5"/>
  <c r="G2376" i="5"/>
  <c r="J2376" i="5"/>
  <c r="G2375" i="5"/>
  <c r="J2375" i="5"/>
  <c r="G2374" i="5"/>
  <c r="J2374" i="5"/>
  <c r="G2373" i="5"/>
  <c r="J2373" i="5"/>
  <c r="G2372" i="5"/>
  <c r="J2372" i="5"/>
  <c r="G2371" i="5"/>
  <c r="J2371" i="5"/>
  <c r="G2370" i="5"/>
  <c r="J2370" i="5"/>
  <c r="G2369" i="5"/>
  <c r="J2369" i="5"/>
  <c r="G2368" i="5"/>
  <c r="J2368" i="5"/>
  <c r="G2367" i="5"/>
  <c r="J2367" i="5"/>
  <c r="G2351" i="5"/>
  <c r="J2351" i="5"/>
  <c r="G2350" i="5"/>
  <c r="J2350" i="5"/>
  <c r="G2347" i="5"/>
  <c r="J2347" i="5"/>
  <c r="G2346" i="5"/>
  <c r="J2346" i="5"/>
  <c r="G2343" i="5"/>
  <c r="J2343" i="5"/>
  <c r="G2342" i="5"/>
  <c r="J2342" i="5"/>
  <c r="G2341" i="5"/>
  <c r="J2341" i="5"/>
  <c r="G2340" i="5"/>
  <c r="J2340" i="5"/>
  <c r="G2339" i="5"/>
  <c r="J2339" i="5"/>
  <c r="G2338" i="5"/>
  <c r="J2338" i="5"/>
  <c r="G2337" i="5"/>
  <c r="J2337" i="5"/>
  <c r="G2336" i="5"/>
  <c r="J2336" i="5"/>
  <c r="G2335" i="5"/>
  <c r="J2335" i="5"/>
  <c r="G2334" i="5"/>
  <c r="J2334" i="5"/>
  <c r="G2333" i="5"/>
  <c r="J2333" i="5"/>
  <c r="G2332" i="5"/>
  <c r="J2332" i="5"/>
  <c r="G2331" i="5"/>
  <c r="J2331" i="5"/>
  <c r="G2330" i="5"/>
  <c r="J2330" i="5"/>
  <c r="G2329" i="5"/>
  <c r="J2329" i="5"/>
  <c r="G2328" i="5"/>
  <c r="J2328" i="5"/>
  <c r="G2327" i="5"/>
  <c r="J2327" i="5"/>
  <c r="G2326" i="5"/>
  <c r="J2326" i="5"/>
  <c r="G2325" i="5"/>
  <c r="J2325" i="5"/>
  <c r="G2324" i="5"/>
  <c r="J2324" i="5"/>
  <c r="G2323" i="5"/>
  <c r="J2323" i="5"/>
  <c r="G2322" i="5"/>
  <c r="J2322" i="5"/>
  <c r="G2321" i="5"/>
  <c r="J2321" i="5"/>
  <c r="G2320" i="5"/>
  <c r="J2320" i="5"/>
  <c r="G2319" i="5"/>
  <c r="J2319" i="5"/>
  <c r="G2318" i="5"/>
  <c r="J2318" i="5"/>
  <c r="G2317" i="5"/>
  <c r="J2317" i="5"/>
  <c r="G2316" i="5"/>
  <c r="J2316" i="5"/>
  <c r="G2315" i="5"/>
  <c r="J2315" i="5"/>
  <c r="G2314" i="5"/>
  <c r="J2314" i="5"/>
  <c r="G2313" i="5"/>
  <c r="J2313" i="5"/>
  <c r="G2312" i="5"/>
  <c r="J2312" i="5"/>
  <c r="G2311" i="5"/>
  <c r="J2311" i="5"/>
  <c r="G2310" i="5"/>
  <c r="J2310" i="5"/>
  <c r="G2309" i="5"/>
  <c r="J2309" i="5"/>
  <c r="G2308" i="5"/>
  <c r="J2308" i="5"/>
  <c r="G2307" i="5"/>
  <c r="J2307" i="5"/>
  <c r="G2306" i="5"/>
  <c r="J2306" i="5"/>
  <c r="G2305" i="5"/>
  <c r="J2305" i="5"/>
  <c r="G2304" i="5"/>
  <c r="J2304" i="5"/>
  <c r="G2303" i="5"/>
  <c r="J2303" i="5"/>
  <c r="G2302" i="5"/>
  <c r="J2302" i="5"/>
  <c r="G2301" i="5"/>
  <c r="J2301" i="5"/>
  <c r="G2300" i="5"/>
  <c r="J2300" i="5"/>
  <c r="G2299" i="5"/>
  <c r="J2299" i="5"/>
  <c r="G2298" i="5"/>
  <c r="J2298" i="5"/>
  <c r="G2297" i="5"/>
  <c r="J2297" i="5"/>
  <c r="G2296" i="5"/>
  <c r="J2296" i="5"/>
  <c r="G2295" i="5"/>
  <c r="J2295" i="5"/>
  <c r="G2294" i="5"/>
  <c r="J2294" i="5"/>
  <c r="G2292" i="5"/>
  <c r="J2292" i="5"/>
  <c r="G2290" i="5"/>
  <c r="J2290" i="5"/>
  <c r="G2288" i="5"/>
  <c r="J2288" i="5"/>
  <c r="G2286" i="5"/>
  <c r="J2286" i="5"/>
  <c r="G2284" i="5"/>
  <c r="J2284" i="5"/>
  <c r="G2282" i="5"/>
  <c r="J2282" i="5"/>
  <c r="G2246" i="5"/>
  <c r="J2246" i="5"/>
  <c r="G2245" i="5"/>
  <c r="J2245" i="5"/>
  <c r="G2241" i="5"/>
  <c r="J2241" i="5"/>
  <c r="G2195" i="5"/>
  <c r="J2195" i="5"/>
  <c r="G2194" i="5"/>
  <c r="J2194" i="5"/>
  <c r="G2193" i="5"/>
  <c r="J2193" i="5"/>
  <c r="G2192" i="5"/>
  <c r="J2192" i="5"/>
  <c r="G2191" i="5"/>
  <c r="J2191" i="5"/>
  <c r="G2190" i="5"/>
  <c r="J2190" i="5"/>
  <c r="G2189" i="5"/>
  <c r="J2189" i="5"/>
  <c r="G2188" i="5"/>
  <c r="J2188" i="5"/>
  <c r="G2187" i="5"/>
  <c r="J2187" i="5"/>
  <c r="G2186" i="5"/>
  <c r="J2186" i="5"/>
  <c r="G2185" i="5"/>
  <c r="J2185" i="5"/>
  <c r="G2184" i="5"/>
  <c r="J2184" i="5"/>
  <c r="G2183" i="5"/>
  <c r="J2183" i="5"/>
  <c r="G2182" i="5"/>
  <c r="J2182" i="5"/>
  <c r="G2181" i="5"/>
  <c r="J2181" i="5"/>
  <c r="G2180" i="5"/>
  <c r="J2180" i="5"/>
  <c r="G2179" i="5"/>
  <c r="J2179" i="5"/>
  <c r="G2178" i="5"/>
  <c r="J2178" i="5"/>
  <c r="G2177" i="5"/>
  <c r="J2177" i="5"/>
  <c r="G2176" i="5"/>
  <c r="J2176" i="5"/>
  <c r="G2175" i="5"/>
  <c r="J2175" i="5"/>
  <c r="G2174" i="5"/>
  <c r="J2174" i="5"/>
  <c r="G2173" i="5"/>
  <c r="J2173" i="5"/>
  <c r="G2172" i="5"/>
  <c r="J2172" i="5"/>
  <c r="G2171" i="5"/>
  <c r="J2171" i="5"/>
  <c r="G2170" i="5"/>
  <c r="J2170" i="5"/>
  <c r="G2169" i="5"/>
  <c r="J2169" i="5"/>
  <c r="G2168" i="5"/>
  <c r="J2168" i="5"/>
  <c r="G2167" i="5"/>
  <c r="J2167" i="5"/>
  <c r="G2166" i="5"/>
  <c r="J2166" i="5"/>
  <c r="G2780" i="5"/>
  <c r="J2780" i="5"/>
  <c r="G2779" i="5"/>
  <c r="J2779" i="5"/>
  <c r="G2776" i="5"/>
  <c r="J2776" i="5"/>
  <c r="G2775" i="5"/>
  <c r="J2775" i="5"/>
  <c r="G2772" i="5"/>
  <c r="J2772" i="5"/>
  <c r="G2771" i="5"/>
  <c r="J2771" i="5"/>
  <c r="G2768" i="5"/>
  <c r="J2768" i="5"/>
  <c r="G2767" i="5"/>
  <c r="J2767" i="5"/>
  <c r="G2764" i="5"/>
  <c r="J2764" i="5"/>
  <c r="G2763" i="5"/>
  <c r="J2763" i="5"/>
  <c r="G2760" i="5"/>
  <c r="J2760" i="5"/>
  <c r="G2759" i="5"/>
  <c r="J2759" i="5"/>
  <c r="G2756" i="5"/>
  <c r="J2756" i="5"/>
  <c r="G2755" i="5"/>
  <c r="J2755" i="5"/>
  <c r="G2744" i="5"/>
  <c r="J2744" i="5"/>
  <c r="G2743" i="5"/>
  <c r="J2743" i="5"/>
  <c r="G2742" i="5"/>
  <c r="J2742" i="5"/>
  <c r="G2724" i="5"/>
  <c r="J2724" i="5"/>
  <c r="G2722" i="5"/>
  <c r="J2722" i="5"/>
  <c r="G2720" i="5"/>
  <c r="J2720" i="5"/>
  <c r="G2718" i="5"/>
  <c r="J2718" i="5"/>
  <c r="G2716" i="5"/>
  <c r="J2716" i="5"/>
  <c r="G2714" i="5"/>
  <c r="J2714" i="5"/>
  <c r="G2712" i="5"/>
  <c r="J2712" i="5"/>
  <c r="G2701" i="5"/>
  <c r="J2701" i="5"/>
  <c r="G2700" i="5"/>
  <c r="J2700" i="5"/>
  <c r="G2699" i="5"/>
  <c r="J2699" i="5"/>
  <c r="G2697" i="5"/>
  <c r="J2697" i="5"/>
  <c r="G2695" i="5"/>
  <c r="J2695" i="5"/>
  <c r="G2693" i="5"/>
  <c r="J2693" i="5"/>
  <c r="G2691" i="5"/>
  <c r="J2691" i="5"/>
  <c r="G2689" i="5"/>
  <c r="J2689" i="5"/>
  <c r="G2687" i="5"/>
  <c r="J2687" i="5"/>
  <c r="G2685" i="5"/>
  <c r="J2685" i="5"/>
  <c r="G2683" i="5"/>
  <c r="J2683" i="5"/>
  <c r="G2681" i="5"/>
  <c r="J2681" i="5"/>
  <c r="G2679" i="5"/>
  <c r="J2679" i="5"/>
  <c r="G2677" i="5"/>
  <c r="J2677" i="5"/>
  <c r="G2675" i="5"/>
  <c r="J2675" i="5"/>
  <c r="G2673" i="5"/>
  <c r="J2673" i="5"/>
  <c r="G2671" i="5"/>
  <c r="J2671" i="5"/>
  <c r="G2669" i="5"/>
  <c r="J2669" i="5"/>
  <c r="G2658" i="5"/>
  <c r="J2658" i="5"/>
  <c r="G2657" i="5"/>
  <c r="J2657" i="5"/>
  <c r="G2656" i="5"/>
  <c r="J2656" i="5"/>
  <c r="G2639" i="5"/>
  <c r="J2639" i="5"/>
  <c r="G2637" i="5"/>
  <c r="J2637" i="5"/>
  <c r="G2635" i="5"/>
  <c r="J2635" i="5"/>
  <c r="G2633" i="5"/>
  <c r="J2633" i="5"/>
  <c r="G2631" i="5"/>
  <c r="J2631" i="5"/>
  <c r="G2629" i="5"/>
  <c r="J2629" i="5"/>
  <c r="G2627" i="5"/>
  <c r="J2627" i="5"/>
  <c r="G2625" i="5"/>
  <c r="J2625" i="5"/>
  <c r="G2624" i="5"/>
  <c r="J2624" i="5"/>
  <c r="G2623" i="5"/>
  <c r="J2623" i="5"/>
  <c r="G2622" i="5"/>
  <c r="J2622" i="5"/>
  <c r="G2621" i="5"/>
  <c r="J2621" i="5"/>
  <c r="G2620" i="5"/>
  <c r="J2620" i="5"/>
  <c r="G2619" i="5"/>
  <c r="J2619" i="5"/>
  <c r="G2618" i="5"/>
  <c r="J2618" i="5"/>
  <c r="G2617" i="5"/>
  <c r="J2617" i="5"/>
  <c r="G2616" i="5"/>
  <c r="J2616" i="5"/>
  <c r="G2581" i="5"/>
  <c r="J2581" i="5"/>
  <c r="G2580" i="5"/>
  <c r="J2580" i="5"/>
  <c r="G2579" i="5"/>
  <c r="J2579" i="5"/>
  <c r="G2578" i="5"/>
  <c r="J2578" i="5"/>
  <c r="G2577" i="5"/>
  <c r="J2577" i="5"/>
  <c r="G2576" i="5"/>
  <c r="J2576" i="5"/>
  <c r="G2575" i="5"/>
  <c r="J2575" i="5"/>
  <c r="G2574" i="5"/>
  <c r="J2574" i="5"/>
  <c r="G2573" i="5"/>
  <c r="J2573" i="5"/>
  <c r="G2572" i="5"/>
  <c r="J2572" i="5"/>
  <c r="G2571" i="5"/>
  <c r="J2571" i="5"/>
  <c r="G2570" i="5"/>
  <c r="J2570" i="5"/>
  <c r="G2567" i="5"/>
  <c r="J2567" i="5"/>
  <c r="G2566" i="5"/>
  <c r="J2566" i="5"/>
  <c r="G2563" i="5"/>
  <c r="J2563" i="5"/>
  <c r="G2562" i="5"/>
  <c r="J2562" i="5"/>
  <c r="G2559" i="5"/>
  <c r="J2559" i="5"/>
  <c r="G2558" i="5"/>
  <c r="J2558" i="5"/>
  <c r="G2555" i="5"/>
  <c r="J2555" i="5"/>
  <c r="G2554" i="5"/>
  <c r="J2554" i="5"/>
  <c r="G2551" i="5"/>
  <c r="J2551" i="5"/>
  <c r="G2550" i="5"/>
  <c r="J2550" i="5"/>
  <c r="G2547" i="5"/>
  <c r="J2547" i="5"/>
  <c r="G2546" i="5"/>
  <c r="J2546" i="5"/>
  <c r="G2543" i="5"/>
  <c r="J2543" i="5"/>
  <c r="G2542" i="5"/>
  <c r="J2542" i="5"/>
  <c r="G2539" i="5"/>
  <c r="J2539" i="5"/>
  <c r="G2538" i="5"/>
  <c r="J2538" i="5"/>
  <c r="G2537" i="5"/>
  <c r="J2537" i="5"/>
  <c r="G2536" i="5"/>
  <c r="J2536" i="5"/>
  <c r="G2535" i="5"/>
  <c r="J2535" i="5"/>
  <c r="G2534" i="5"/>
  <c r="J2534" i="5"/>
  <c r="G2533" i="5"/>
  <c r="J2533" i="5"/>
  <c r="G2532" i="5"/>
  <c r="J2532" i="5"/>
  <c r="G2531" i="5"/>
  <c r="J2531" i="5"/>
  <c r="G2530" i="5"/>
  <c r="J2530" i="5"/>
  <c r="G2526" i="5"/>
  <c r="J2526" i="5"/>
  <c r="G2524" i="5"/>
  <c r="J2524" i="5"/>
  <c r="G2522" i="5"/>
  <c r="J2522" i="5"/>
  <c r="G2520" i="5"/>
  <c r="J2520" i="5"/>
  <c r="G2518" i="5"/>
  <c r="J2518" i="5"/>
  <c r="G2516" i="5"/>
  <c r="J2516" i="5"/>
  <c r="G2514" i="5"/>
  <c r="J2514" i="5"/>
  <c r="G2512" i="5"/>
  <c r="J2512" i="5"/>
  <c r="G2510" i="5"/>
  <c r="J2510" i="5"/>
  <c r="G2508" i="5"/>
  <c r="J2508" i="5"/>
  <c r="G2506" i="5"/>
  <c r="J2506" i="5"/>
  <c r="G2504" i="5"/>
  <c r="J2504" i="5"/>
  <c r="G2503" i="5"/>
  <c r="J2503" i="5"/>
  <c r="G2500" i="5"/>
  <c r="J2500" i="5"/>
  <c r="G2499" i="5"/>
  <c r="J2499" i="5"/>
  <c r="G2496" i="5"/>
  <c r="J2496" i="5"/>
  <c r="G2495" i="5"/>
  <c r="J2495" i="5"/>
  <c r="G2494" i="5"/>
  <c r="J2494" i="5"/>
  <c r="G2493" i="5"/>
  <c r="J2493" i="5"/>
  <c r="G2492" i="5"/>
  <c r="J2492" i="5"/>
  <c r="G2491" i="5"/>
  <c r="J2491" i="5"/>
  <c r="G2490" i="5"/>
  <c r="J2490" i="5"/>
  <c r="G2489" i="5"/>
  <c r="J2489" i="5"/>
  <c r="G2488" i="5"/>
  <c r="J2488" i="5"/>
  <c r="G2487" i="5"/>
  <c r="J2487" i="5"/>
  <c r="G2486" i="5"/>
  <c r="J2486" i="5"/>
  <c r="G2485" i="5"/>
  <c r="J2485" i="5"/>
  <c r="G2484" i="5"/>
  <c r="J2484" i="5"/>
  <c r="G2482" i="5"/>
  <c r="J2482" i="5"/>
  <c r="G2480" i="5"/>
  <c r="J2480" i="5"/>
  <c r="G2478" i="5"/>
  <c r="J2478" i="5"/>
  <c r="G2476" i="5"/>
  <c r="J2476" i="5"/>
  <c r="G2474" i="5"/>
  <c r="J2474" i="5"/>
  <c r="G2472" i="5"/>
  <c r="J2472" i="5"/>
  <c r="G2470" i="5"/>
  <c r="J2470" i="5"/>
  <c r="G2468" i="5"/>
  <c r="J2468" i="5"/>
  <c r="G2466" i="5"/>
  <c r="J2466" i="5"/>
  <c r="G2464" i="5"/>
  <c r="J2464" i="5"/>
  <c r="G2462" i="5"/>
  <c r="J2462" i="5"/>
  <c r="G2460" i="5"/>
  <c r="J2460" i="5"/>
  <c r="G2458" i="5"/>
  <c r="J2458" i="5"/>
  <c r="G2456" i="5"/>
  <c r="J2456" i="5"/>
  <c r="G2454" i="5"/>
  <c r="J2454" i="5"/>
  <c r="G2366" i="5"/>
  <c r="J2366" i="5"/>
  <c r="G2365" i="5"/>
  <c r="J2365" i="5"/>
  <c r="G2364" i="5"/>
  <c r="J2364" i="5"/>
  <c r="G2363" i="5"/>
  <c r="J2363" i="5"/>
  <c r="G2362" i="5"/>
  <c r="J2362" i="5"/>
  <c r="G2361" i="5"/>
  <c r="J2361" i="5"/>
  <c r="G2360" i="5"/>
  <c r="J2360" i="5"/>
  <c r="G2359" i="5"/>
  <c r="J2359" i="5"/>
  <c r="G2358" i="5"/>
  <c r="J2358" i="5"/>
  <c r="G2357" i="5"/>
  <c r="J2357" i="5"/>
  <c r="G2356" i="5"/>
  <c r="J2356" i="5"/>
  <c r="G2355" i="5"/>
  <c r="J2355" i="5"/>
  <c r="G2354" i="5"/>
  <c r="J2354" i="5"/>
  <c r="G2353" i="5"/>
  <c r="J2353" i="5"/>
  <c r="G2352" i="5"/>
  <c r="J2352" i="5"/>
  <c r="G2349" i="5"/>
  <c r="J2349" i="5"/>
  <c r="G2348" i="5"/>
  <c r="J2348" i="5"/>
  <c r="G2345" i="5"/>
  <c r="J2345" i="5"/>
  <c r="G2344" i="5"/>
  <c r="J2344" i="5"/>
  <c r="G2293" i="5"/>
  <c r="J2293" i="5"/>
  <c r="G2291" i="5"/>
  <c r="J2291" i="5"/>
  <c r="G2289" i="5"/>
  <c r="J2289" i="5"/>
  <c r="G2287" i="5"/>
  <c r="J2287" i="5"/>
  <c r="G2285" i="5"/>
  <c r="J2285" i="5"/>
  <c r="G2283" i="5"/>
  <c r="J2283" i="5"/>
  <c r="G2281" i="5"/>
  <c r="J2281" i="5"/>
  <c r="G2280" i="5"/>
  <c r="J2280" i="5"/>
  <c r="G2279" i="5"/>
  <c r="J2279" i="5"/>
  <c r="G2278" i="5"/>
  <c r="J2278" i="5"/>
  <c r="G2277" i="5"/>
  <c r="J2277" i="5"/>
  <c r="G2276" i="5"/>
  <c r="J2276" i="5"/>
  <c r="G2275" i="5"/>
  <c r="J2275" i="5"/>
  <c r="G2274" i="5"/>
  <c r="J2274" i="5"/>
  <c r="G2273" i="5"/>
  <c r="J2273" i="5"/>
  <c r="G2272" i="5"/>
  <c r="J2272" i="5"/>
  <c r="G2271" i="5"/>
  <c r="J2271" i="5"/>
  <c r="G2270" i="5"/>
  <c r="J2270" i="5"/>
  <c r="G2269" i="5"/>
  <c r="J2269" i="5"/>
  <c r="G2268" i="5"/>
  <c r="J2268" i="5"/>
  <c r="G2267" i="5"/>
  <c r="J2267" i="5"/>
  <c r="G2266" i="5"/>
  <c r="J2266" i="5"/>
  <c r="G2265" i="5"/>
  <c r="J2265" i="5"/>
  <c r="G2264" i="5"/>
  <c r="J2264" i="5"/>
  <c r="G2263" i="5"/>
  <c r="J2263" i="5"/>
  <c r="G2262" i="5"/>
  <c r="J2262" i="5"/>
  <c r="G2261" i="5"/>
  <c r="J2261" i="5"/>
  <c r="G2260" i="5"/>
  <c r="J2260" i="5"/>
  <c r="G2259" i="5"/>
  <c r="J2259" i="5"/>
  <c r="G2258" i="5"/>
  <c r="J2258" i="5"/>
  <c r="G2257" i="5"/>
  <c r="J2257" i="5"/>
  <c r="G2256" i="5"/>
  <c r="J2256" i="5"/>
  <c r="G2255" i="5"/>
  <c r="J2255" i="5"/>
  <c r="G2254" i="5"/>
  <c r="J2254" i="5"/>
  <c r="G2253" i="5"/>
  <c r="J2253" i="5"/>
  <c r="G2252" i="5"/>
  <c r="J2252" i="5"/>
  <c r="G2251" i="5"/>
  <c r="J2251" i="5"/>
  <c r="G2250" i="5"/>
  <c r="J2250" i="5"/>
  <c r="G2249" i="5"/>
  <c r="J2249" i="5"/>
  <c r="G2248" i="5"/>
  <c r="J2248" i="5"/>
  <c r="G2247" i="5"/>
  <c r="J2247" i="5"/>
  <c r="G2244" i="5"/>
  <c r="J2244" i="5"/>
  <c r="G2243" i="5"/>
  <c r="J2243" i="5"/>
  <c r="G2242" i="5"/>
  <c r="J2242" i="5"/>
  <c r="G2240" i="5"/>
  <c r="J2240" i="5"/>
  <c r="G2239" i="5"/>
  <c r="J2239" i="5"/>
  <c r="G2238" i="5"/>
  <c r="J2238" i="5"/>
  <c r="G2237" i="5"/>
  <c r="J2237" i="5"/>
  <c r="G2236" i="5"/>
  <c r="J2236" i="5"/>
  <c r="G2235" i="5"/>
  <c r="J2235" i="5"/>
  <c r="G2234" i="5"/>
  <c r="J2234" i="5"/>
  <c r="G2233" i="5"/>
  <c r="J2233" i="5"/>
  <c r="G2232" i="5"/>
  <c r="J2232" i="5"/>
  <c r="G2231" i="5"/>
  <c r="J2231" i="5"/>
  <c r="G2230" i="5"/>
  <c r="J2230" i="5"/>
  <c r="G2229" i="5"/>
  <c r="J2229" i="5"/>
  <c r="G2228" i="5"/>
  <c r="J2228" i="5"/>
  <c r="G2227" i="5"/>
  <c r="J2227" i="5"/>
  <c r="G2226" i="5"/>
  <c r="J2226" i="5"/>
  <c r="G2224" i="5"/>
  <c r="J2224" i="5"/>
  <c r="G2222" i="5"/>
  <c r="J2222" i="5"/>
  <c r="G2220" i="5"/>
  <c r="J2220" i="5"/>
  <c r="G2218" i="5"/>
  <c r="J2218" i="5"/>
  <c r="G2216" i="5"/>
  <c r="J2216" i="5"/>
  <c r="G2214" i="5"/>
  <c r="J2214" i="5"/>
  <c r="G2212" i="5"/>
  <c r="J2212" i="5"/>
  <c r="G2210" i="5"/>
  <c r="J2210" i="5"/>
  <c r="G2208" i="5"/>
  <c r="J2208" i="5"/>
  <c r="G2206" i="5"/>
  <c r="J2206" i="5"/>
  <c r="G2204" i="5"/>
  <c r="J2204" i="5"/>
  <c r="G2202" i="5"/>
  <c r="J2202" i="5"/>
  <c r="G2200" i="5"/>
  <c r="J2200" i="5"/>
  <c r="G2198" i="5"/>
  <c r="J2198" i="5"/>
  <c r="G2196" i="5"/>
  <c r="J2196" i="5"/>
  <c r="G2165" i="5"/>
  <c r="J2165" i="5"/>
  <c r="AA2362" i="3"/>
  <c r="L2632" i="5"/>
  <c r="L2628" i="5"/>
  <c r="L2636" i="5"/>
  <c r="L2630" i="5"/>
  <c r="D1888" i="5"/>
  <c r="D1887" i="5"/>
  <c r="D1868" i="5"/>
  <c r="D1834" i="5"/>
  <c r="D1828" i="5"/>
  <c r="D1824" i="5"/>
  <c r="D1778" i="5"/>
  <c r="D1777" i="5"/>
  <c r="D1776" i="5"/>
  <c r="D1774" i="5"/>
  <c r="D1766" i="5"/>
  <c r="D1754" i="5"/>
  <c r="D1753" i="5"/>
  <c r="D1750" i="5"/>
  <c r="D1748" i="5"/>
  <c r="D1588" i="5"/>
  <c r="D1452" i="5"/>
  <c r="D1375" i="5"/>
  <c r="D1373" i="5"/>
  <c r="D1237" i="5"/>
  <c r="D1202" i="5"/>
  <c r="D1201" i="5"/>
  <c r="D1199" i="5"/>
  <c r="D1162" i="5"/>
  <c r="D1161" i="5"/>
  <c r="D1160" i="5"/>
  <c r="D1157" i="5"/>
  <c r="D1065" i="5"/>
  <c r="D1033" i="5"/>
  <c r="D1030" i="5"/>
  <c r="D1027" i="5"/>
  <c r="D1025" i="5"/>
  <c r="D817" i="5"/>
  <c r="D816" i="5"/>
  <c r="D815" i="5"/>
  <c r="D814" i="5"/>
  <c r="D764" i="5"/>
  <c r="D728" i="5"/>
  <c r="D726" i="5"/>
  <c r="D679" i="5"/>
  <c r="D641" i="5"/>
  <c r="D638" i="5"/>
  <c r="D593" i="5"/>
  <c r="D560" i="5"/>
  <c r="D555" i="5"/>
  <c r="D474" i="5"/>
  <c r="D473" i="5"/>
  <c r="D466" i="5"/>
  <c r="D421" i="5"/>
  <c r="D387" i="5"/>
  <c r="D380" i="5"/>
  <c r="D298" i="5"/>
  <c r="D297" i="5"/>
  <c r="D296" i="5"/>
  <c r="D210" i="5"/>
  <c r="D208" i="5"/>
  <c r="D129" i="5"/>
  <c r="D128" i="5"/>
  <c r="D124" i="5"/>
  <c r="D122" i="5"/>
  <c r="D789" i="5"/>
  <c r="D1005" i="5"/>
  <c r="D2164" i="5"/>
  <c r="D2134" i="5"/>
  <c r="D2118" i="5"/>
  <c r="D2102" i="5"/>
  <c r="D2101" i="5"/>
  <c r="D2090" i="5"/>
  <c r="D2074" i="5"/>
  <c r="D1735" i="5"/>
  <c r="D1706" i="5"/>
  <c r="D1705" i="5"/>
  <c r="D1702" i="5"/>
  <c r="D1700" i="5"/>
  <c r="D1694" i="5"/>
  <c r="D1689" i="5"/>
  <c r="D1684" i="5"/>
  <c r="D1670" i="5"/>
  <c r="D1661" i="5"/>
  <c r="L34" i="5"/>
  <c r="D27" i="5"/>
  <c r="D23" i="5"/>
  <c r="D19" i="5"/>
  <c r="D15" i="5"/>
  <c r="D11" i="5"/>
  <c r="D7" i="5"/>
  <c r="D40" i="5"/>
  <c r="D38" i="5"/>
  <c r="D36" i="5"/>
  <c r="L47" i="5"/>
  <c r="L51" i="5"/>
  <c r="L218" i="5"/>
  <c r="L219" i="5"/>
  <c r="L226" i="5"/>
  <c r="L227" i="5"/>
  <c r="L234" i="5"/>
  <c r="L235" i="5"/>
  <c r="L242" i="5"/>
  <c r="L243" i="5"/>
  <c r="L303" i="5"/>
  <c r="L304" i="5"/>
  <c r="L307" i="5"/>
  <c r="L311" i="5"/>
  <c r="L312" i="5"/>
  <c r="L315" i="5"/>
  <c r="D316" i="5"/>
  <c r="L319" i="5"/>
  <c r="L320" i="5"/>
  <c r="L323" i="5"/>
  <c r="D324" i="5"/>
  <c r="L327" i="5"/>
  <c r="L328" i="5"/>
  <c r="D328" i="5"/>
  <c r="D330" i="5"/>
  <c r="D332" i="5"/>
  <c r="L479" i="5"/>
  <c r="L483" i="5"/>
  <c r="L487" i="5"/>
  <c r="L491" i="5"/>
  <c r="L495" i="5"/>
  <c r="L499" i="5"/>
  <c r="L503" i="5"/>
  <c r="L518" i="5"/>
  <c r="L519" i="5"/>
  <c r="L523" i="5"/>
  <c r="L531" i="5"/>
  <c r="L534" i="5"/>
  <c r="L535" i="5"/>
  <c r="L539" i="5"/>
  <c r="L543" i="5"/>
  <c r="L547" i="5"/>
  <c r="L567" i="5"/>
  <c r="L575" i="5"/>
  <c r="L579" i="5"/>
  <c r="L583" i="5"/>
  <c r="L587" i="5"/>
  <c r="L591" i="5"/>
  <c r="L2057" i="5"/>
  <c r="L2053" i="5"/>
  <c r="L2049" i="5"/>
  <c r="L2045" i="5"/>
  <c r="L2041" i="5"/>
  <c r="L2037" i="5"/>
  <c r="L2033" i="5"/>
  <c r="L2029" i="5"/>
  <c r="D2028" i="5"/>
  <c r="L2025" i="5"/>
  <c r="D2023" i="5"/>
  <c r="L2021" i="5"/>
  <c r="L2017" i="5"/>
  <c r="L2015" i="5"/>
  <c r="D2015" i="5"/>
  <c r="L2013" i="5"/>
  <c r="D2008" i="5"/>
  <c r="L2003" i="5"/>
  <c r="D1996" i="5"/>
  <c r="L1993" i="5"/>
  <c r="L1991" i="5"/>
  <c r="L1989" i="5"/>
  <c r="D1988" i="5"/>
  <c r="L1983" i="5"/>
  <c r="L1981" i="5"/>
  <c r="L1979" i="5"/>
  <c r="L1977" i="5"/>
  <c r="L1975" i="5"/>
  <c r="L1973" i="5"/>
  <c r="L1971" i="5"/>
  <c r="L1967" i="5"/>
  <c r="L1961" i="5"/>
  <c r="L1959" i="5"/>
  <c r="L1953" i="5"/>
  <c r="L1951" i="5"/>
  <c r="L1945" i="5"/>
  <c r="L1943" i="5"/>
  <c r="L1937" i="5"/>
  <c r="L1915" i="5"/>
  <c r="L1909" i="5"/>
  <c r="L1899" i="5"/>
  <c r="L1883" i="5"/>
  <c r="L1881" i="5"/>
  <c r="L1875" i="5"/>
  <c r="D1875" i="5"/>
  <c r="L1873" i="5"/>
  <c r="D1872" i="5"/>
  <c r="L1869" i="5"/>
  <c r="L1867" i="5"/>
  <c r="D1866" i="5"/>
  <c r="D1862" i="5"/>
  <c r="L1859" i="5"/>
  <c r="D1859" i="5"/>
  <c r="D1858" i="5"/>
  <c r="L1857" i="5"/>
  <c r="L1853" i="5"/>
  <c r="L1851" i="5"/>
  <c r="L1849" i="5"/>
  <c r="L1847" i="5"/>
  <c r="L1845" i="5"/>
  <c r="L1843" i="5"/>
  <c r="L1841" i="5"/>
  <c r="D1841" i="5"/>
  <c r="L1829" i="5"/>
  <c r="L1827" i="5"/>
  <c r="L1823" i="5"/>
  <c r="L1813" i="5"/>
  <c r="L1811" i="5"/>
  <c r="L1797" i="5"/>
  <c r="L1793" i="5"/>
  <c r="L1789" i="5"/>
  <c r="L1787" i="5"/>
  <c r="L1785" i="5"/>
  <c r="L1781" i="5"/>
  <c r="L1777" i="5"/>
  <c r="L1773" i="5"/>
  <c r="L1771" i="5"/>
  <c r="L1769" i="5"/>
  <c r="L1765" i="5"/>
  <c r="L1763" i="5"/>
  <c r="D1762" i="5"/>
  <c r="L1761" i="5"/>
  <c r="L1759" i="5"/>
  <c r="L1757" i="5"/>
  <c r="L1755" i="5"/>
  <c r="L1751" i="5"/>
  <c r="L1749" i="5"/>
  <c r="D1734" i="5"/>
  <c r="L1719" i="5"/>
  <c r="L1717" i="5"/>
  <c r="L1715" i="5"/>
  <c r="L1713" i="5"/>
  <c r="L1707" i="5"/>
  <c r="L1699" i="5"/>
  <c r="L1691" i="5"/>
  <c r="L1683" i="5"/>
  <c r="L1663" i="5"/>
  <c r="L1662" i="5"/>
  <c r="L1647" i="5"/>
  <c r="L1646" i="5"/>
  <c r="L1635" i="5"/>
  <c r="L1633" i="5"/>
  <c r="L1629" i="5"/>
  <c r="D1622" i="5"/>
  <c r="D1618" i="5"/>
  <c r="D1614" i="5"/>
  <c r="D1610" i="5"/>
  <c r="D1606" i="5"/>
  <c r="D1602" i="5"/>
  <c r="D1598" i="5"/>
  <c r="D1593" i="5"/>
  <c r="L1582" i="5"/>
  <c r="L1577" i="5"/>
  <c r="L1573" i="5"/>
  <c r="L1565" i="5"/>
  <c r="L1557" i="5"/>
  <c r="L1553" i="5"/>
  <c r="L1248" i="5"/>
  <c r="L1244" i="5"/>
  <c r="L1242" i="5"/>
  <c r="L1240" i="5"/>
  <c r="D1236" i="5"/>
  <c r="D1232" i="5"/>
  <c r="D1228" i="5"/>
  <c r="D1224" i="5"/>
  <c r="L1216" i="5"/>
  <c r="D1216" i="5"/>
  <c r="D1212" i="5"/>
  <c r="D1208" i="5"/>
  <c r="L2567" i="5"/>
  <c r="L2538" i="5"/>
  <c r="L2537" i="5"/>
  <c r="L2536" i="5"/>
  <c r="L2535" i="5"/>
  <c r="L2534" i="5"/>
  <c r="L2533" i="5"/>
  <c r="L2532" i="5"/>
  <c r="L2531" i="5"/>
  <c r="L2530" i="5"/>
  <c r="L2529" i="5"/>
  <c r="D2538" i="5"/>
  <c r="D2537" i="5"/>
  <c r="D2536" i="5"/>
  <c r="D2535" i="5"/>
  <c r="D2534" i="5"/>
  <c r="D2533" i="5"/>
  <c r="D2532" i="5"/>
  <c r="D2531" i="5"/>
  <c r="D2530" i="5"/>
  <c r="D2160" i="5"/>
  <c r="D2157" i="5"/>
  <c r="D2135" i="5"/>
  <c r="D2119" i="5"/>
  <c r="D2103" i="5"/>
  <c r="D2100" i="5"/>
  <c r="D2087" i="5"/>
  <c r="D2071" i="5"/>
  <c r="D2000" i="5"/>
  <c r="D1991" i="5"/>
  <c r="D1975" i="5"/>
  <c r="D1972" i="5"/>
  <c r="D1967" i="5"/>
  <c r="D1926" i="5"/>
  <c r="D1919" i="5"/>
  <c r="D1904" i="5"/>
  <c r="D1903" i="5"/>
  <c r="D1897" i="5"/>
  <c r="D1847" i="5"/>
  <c r="D1846" i="5"/>
  <c r="D1845" i="5"/>
  <c r="D1831" i="5"/>
  <c r="D1830" i="5"/>
  <c r="D1814" i="5"/>
  <c r="D1813" i="5"/>
  <c r="D1742" i="5"/>
  <c r="D1741" i="5"/>
  <c r="D1740" i="5"/>
  <c r="D1582" i="5"/>
  <c r="D1503" i="5"/>
  <c r="D1333" i="5"/>
  <c r="D1332" i="5"/>
  <c r="D1330" i="5"/>
  <c r="D1329" i="5"/>
  <c r="D1327" i="5"/>
  <c r="D1109" i="5"/>
  <c r="D1026" i="5"/>
  <c r="D990" i="5"/>
  <c r="D987" i="5"/>
  <c r="D986" i="5"/>
  <c r="D947" i="5"/>
  <c r="D893" i="5"/>
  <c r="D295" i="5"/>
  <c r="D229" i="5"/>
  <c r="D138" i="5"/>
  <c r="D240" i="5"/>
  <c r="D242" i="5"/>
  <c r="D246" i="5"/>
  <c r="D304" i="5"/>
  <c r="D390" i="5"/>
  <c r="D392" i="5"/>
  <c r="D398" i="5"/>
  <c r="D518" i="5"/>
  <c r="D520" i="5"/>
  <c r="D522" i="5"/>
  <c r="D524" i="5"/>
  <c r="D528" i="5"/>
  <c r="D530" i="5"/>
  <c r="D532" i="5"/>
  <c r="D534" i="5"/>
  <c r="D536" i="5"/>
  <c r="D538" i="5"/>
  <c r="D540" i="5"/>
  <c r="D542" i="5"/>
  <c r="D544" i="5"/>
  <c r="D546" i="5"/>
  <c r="D548" i="5"/>
  <c r="D564" i="5"/>
  <c r="D568" i="5"/>
  <c r="L2163" i="5"/>
  <c r="L2153" i="5"/>
  <c r="L2151" i="5"/>
  <c r="L2149" i="5"/>
  <c r="L2147" i="5"/>
  <c r="D2145" i="5"/>
  <c r="D2144" i="5"/>
  <c r="L2143" i="5"/>
  <c r="L2133" i="5"/>
  <c r="L2131" i="5"/>
  <c r="L2127" i="5"/>
  <c r="D2127" i="5"/>
  <c r="L2117" i="5"/>
  <c r="L2115" i="5"/>
  <c r="L2111" i="5"/>
  <c r="D2111" i="5"/>
  <c r="L2097" i="5"/>
  <c r="D2095" i="5"/>
  <c r="L2093" i="5"/>
  <c r="L2083" i="5"/>
  <c r="D2079" i="5"/>
  <c r="L2077" i="5"/>
  <c r="L2067" i="5"/>
  <c r="L2065" i="5"/>
  <c r="D2065" i="5"/>
  <c r="L2063" i="5"/>
  <c r="D2062" i="5"/>
  <c r="L2061" i="5"/>
  <c r="L2059" i="5"/>
  <c r="D2056" i="5"/>
  <c r="L2055" i="5"/>
  <c r="D2054" i="5"/>
  <c r="L2047" i="5"/>
  <c r="D2046" i="5"/>
  <c r="L2043" i="5"/>
  <c r="L2039" i="5"/>
  <c r="D2038" i="5"/>
  <c r="L2031" i="5"/>
  <c r="L2027" i="5"/>
  <c r="L2023" i="5"/>
  <c r="L2011" i="5"/>
  <c r="L2009" i="5"/>
  <c r="L2007" i="5"/>
  <c r="L1999" i="5"/>
  <c r="L1987" i="5"/>
  <c r="L1969" i="5"/>
  <c r="L1963" i="5"/>
  <c r="L1955" i="5"/>
  <c r="L1947" i="5"/>
  <c r="L1939" i="5"/>
  <c r="L1935" i="5"/>
  <c r="L1931" i="5"/>
  <c r="L1929" i="5"/>
  <c r="L1927" i="5"/>
  <c r="L1923" i="5"/>
  <c r="L1917" i="5"/>
  <c r="L1907" i="5"/>
  <c r="L1901" i="5"/>
  <c r="L1893" i="5"/>
  <c r="L1891" i="5"/>
  <c r="D1891" i="5"/>
  <c r="D1890" i="5"/>
  <c r="L1889" i="5"/>
  <c r="L1887" i="5"/>
  <c r="L1879" i="5"/>
  <c r="D1876" i="5"/>
  <c r="L1863" i="5"/>
  <c r="D1860" i="5"/>
  <c r="L1839" i="5"/>
  <c r="L1837" i="5"/>
  <c r="L1835" i="5"/>
  <c r="L1831" i="5"/>
  <c r="L1821" i="5"/>
  <c r="L1819" i="5"/>
  <c r="L1815" i="5"/>
  <c r="L1807" i="5"/>
  <c r="L1805" i="5"/>
  <c r="L1803" i="5"/>
  <c r="D1803" i="5"/>
  <c r="L1801" i="5"/>
  <c r="L1799" i="5"/>
  <c r="D1794" i="5"/>
  <c r="L1791" i="5"/>
  <c r="D1791" i="5"/>
  <c r="D1790" i="5"/>
  <c r="D1785" i="5"/>
  <c r="D1784" i="5"/>
  <c r="L1783" i="5"/>
  <c r="D1783" i="5"/>
  <c r="L1775" i="5"/>
  <c r="D1775" i="5"/>
  <c r="D1770" i="5"/>
  <c r="D1769" i="5"/>
  <c r="D1768" i="5"/>
  <c r="L1767" i="5"/>
  <c r="D1767" i="5"/>
  <c r="L1743" i="5"/>
  <c r="L1741" i="5"/>
  <c r="L1737" i="5"/>
  <c r="L1735" i="5"/>
  <c r="L1733" i="5"/>
  <c r="L1727" i="5"/>
  <c r="L1725" i="5"/>
  <c r="L1711" i="5"/>
  <c r="D1710" i="5"/>
  <c r="L1709" i="5"/>
  <c r="D1709" i="5"/>
  <c r="D1707" i="5"/>
  <c r="L1703" i="5"/>
  <c r="D1701" i="5"/>
  <c r="D1699" i="5"/>
  <c r="L1697" i="5"/>
  <c r="L1693" i="5"/>
  <c r="D1693" i="5"/>
  <c r="D1691" i="5"/>
  <c r="D1690" i="5"/>
  <c r="L1687" i="5"/>
  <c r="D1685" i="5"/>
  <c r="D1683" i="5"/>
  <c r="D1682" i="5"/>
  <c r="L1681" i="5"/>
  <c r="L1677" i="5"/>
  <c r="D1677" i="5"/>
  <c r="L1675" i="5"/>
  <c r="D1675" i="5"/>
  <c r="L1673" i="5"/>
  <c r="L1671" i="5"/>
  <c r="D1671" i="5"/>
  <c r="D1668" i="5"/>
  <c r="D1657" i="5"/>
  <c r="L1655" i="5"/>
  <c r="D1655" i="5"/>
  <c r="L1654" i="5"/>
  <c r="D1645" i="5"/>
  <c r="D1641" i="5"/>
  <c r="L1639" i="5"/>
  <c r="D1639" i="5"/>
  <c r="L1638" i="5"/>
  <c r="L1625" i="5"/>
  <c r="D1621" i="5"/>
  <c r="D1617" i="5"/>
  <c r="D1613" i="5"/>
  <c r="D1609" i="5"/>
  <c r="D1605" i="5"/>
  <c r="L1590" i="5"/>
  <c r="L1584" i="5"/>
  <c r="D1578" i="5"/>
  <c r="D1558" i="5"/>
  <c r="D1554" i="5"/>
  <c r="L1549" i="5"/>
  <c r="L1547" i="5"/>
  <c r="D1547" i="5"/>
  <c r="D1546" i="5"/>
  <c r="L1543" i="5"/>
  <c r="D1543" i="5"/>
  <c r="D1542" i="5"/>
  <c r="L1539" i="5"/>
  <c r="D1538" i="5"/>
  <c r="D1534" i="5"/>
  <c r="D1530" i="5"/>
  <c r="D1526" i="5"/>
  <c r="D1522" i="5"/>
  <c r="D1518" i="5"/>
  <c r="D1514" i="5"/>
  <c r="D1510" i="5"/>
  <c r="L1484" i="5"/>
  <c r="D1484" i="5"/>
  <c r="L1472" i="5"/>
  <c r="D1468" i="5"/>
  <c r="D1464" i="5"/>
  <c r="L1463" i="5"/>
  <c r="L1461" i="5"/>
  <c r="L1459" i="5"/>
  <c r="L1455" i="5"/>
  <c r="D1450" i="5"/>
  <c r="D1446" i="5"/>
  <c r="L1442" i="5"/>
  <c r="D1438" i="5"/>
  <c r="D1430" i="5"/>
  <c r="L1426" i="5"/>
  <c r="D1422" i="5"/>
  <c r="L1420" i="5"/>
  <c r="L1418" i="5"/>
  <c r="D1418" i="5"/>
  <c r="D1417" i="5"/>
  <c r="L1416" i="5"/>
  <c r="D1416" i="5"/>
  <c r="L1414" i="5"/>
  <c r="D1411" i="5"/>
  <c r="L1404" i="5"/>
  <c r="D1404" i="5"/>
  <c r="L1400" i="5"/>
  <c r="D1400" i="5"/>
  <c r="D1396" i="5"/>
  <c r="D1392" i="5"/>
  <c r="D1388" i="5"/>
  <c r="L1384" i="5"/>
  <c r="D1380" i="5"/>
  <c r="D1358" i="5"/>
  <c r="L1354" i="5"/>
  <c r="D1350" i="5"/>
  <c r="D1342" i="5"/>
  <c r="D1338" i="5"/>
  <c r="L1324" i="5"/>
  <c r="D1323" i="5"/>
  <c r="D1320" i="5"/>
  <c r="D1316" i="5"/>
  <c r="L1312" i="5"/>
  <c r="D1312" i="5"/>
  <c r="D1308" i="5"/>
  <c r="D1304" i="5"/>
  <c r="D1300" i="5"/>
  <c r="L1296" i="5"/>
  <c r="D1296" i="5"/>
  <c r="D1292" i="5"/>
  <c r="L1291" i="5"/>
  <c r="L1289" i="5"/>
  <c r="L1287" i="5"/>
  <c r="D1285" i="5"/>
  <c r="D1284" i="5"/>
  <c r="L1283" i="5"/>
  <c r="D1282" i="5"/>
  <c r="D1278" i="5"/>
  <c r="D1274" i="5"/>
  <c r="D1270" i="5"/>
  <c r="L1266" i="5"/>
  <c r="D1266" i="5"/>
  <c r="D1262" i="5"/>
  <c r="D1258" i="5"/>
  <c r="D1250" i="5"/>
  <c r="D1239" i="5"/>
  <c r="L1238" i="5"/>
  <c r="L1230" i="5"/>
  <c r="D1230" i="5"/>
  <c r="D1226" i="5"/>
  <c r="D1222" i="5"/>
  <c r="D1218" i="5"/>
  <c r="D1214" i="5"/>
  <c r="L1206" i="5"/>
  <c r="D1206" i="5"/>
  <c r="L1205" i="5"/>
  <c r="L1195" i="5"/>
  <c r="L1190" i="5"/>
  <c r="D1190" i="5"/>
  <c r="D1182" i="5"/>
  <c r="D1152" i="5"/>
  <c r="L1140" i="5"/>
  <c r="D1128" i="5"/>
  <c r="L1124" i="5"/>
  <c r="D1124" i="5"/>
  <c r="L1068" i="5"/>
  <c r="L853" i="5"/>
  <c r="L848" i="5"/>
  <c r="L844" i="5"/>
  <c r="L830" i="5"/>
  <c r="L826" i="5"/>
  <c r="L773" i="5"/>
  <c r="L771" i="5"/>
  <c r="L769" i="5"/>
  <c r="L423" i="5"/>
  <c r="L251" i="5"/>
  <c r="L167" i="5"/>
  <c r="D1120" i="5"/>
  <c r="L1119" i="5"/>
  <c r="D1119" i="5"/>
  <c r="D1118" i="5"/>
  <c r="L1117" i="5"/>
  <c r="D1117" i="5"/>
  <c r="D1114" i="5"/>
  <c r="D1112" i="5"/>
  <c r="L1111" i="5"/>
  <c r="D1111" i="5"/>
  <c r="L1094" i="5"/>
  <c r="L1078" i="5"/>
  <c r="L1076" i="5"/>
  <c r="D1076" i="5"/>
  <c r="L1074" i="5"/>
  <c r="L1072" i="5"/>
  <c r="D1072" i="5"/>
  <c r="D1071" i="5"/>
  <c r="L1070" i="5"/>
  <c r="D1069" i="5"/>
  <c r="L1066" i="5"/>
  <c r="L1052" i="5"/>
  <c r="L996" i="5"/>
  <c r="L982" i="5"/>
  <c r="L975" i="5"/>
  <c r="L962" i="5"/>
  <c r="L959" i="5"/>
  <c r="L955" i="5"/>
  <c r="L943" i="5"/>
  <c r="L939" i="5"/>
  <c r="L902" i="5"/>
  <c r="L900" i="5"/>
  <c r="L898" i="5"/>
  <c r="L896" i="5"/>
  <c r="L892" i="5"/>
  <c r="D880" i="5"/>
  <c r="D865" i="5"/>
  <c r="L861" i="5"/>
  <c r="D861" i="5"/>
  <c r="D860" i="5"/>
  <c r="L859" i="5"/>
  <c r="L857" i="5"/>
  <c r="D857" i="5"/>
  <c r="D856" i="5"/>
  <c r="L855" i="5"/>
  <c r="L851" i="5"/>
  <c r="D851" i="5"/>
  <c r="D846" i="5"/>
  <c r="D845" i="5"/>
  <c r="D840" i="5"/>
  <c r="D838" i="5"/>
  <c r="D835" i="5"/>
  <c r="D830" i="5"/>
  <c r="D829" i="5"/>
  <c r="D827" i="5"/>
  <c r="D824" i="5"/>
  <c r="D822" i="5"/>
  <c r="D819" i="5"/>
  <c r="D776" i="5"/>
  <c r="L775" i="5"/>
  <c r="D775" i="5"/>
  <c r="L765" i="5"/>
  <c r="L732" i="5"/>
  <c r="D731" i="5"/>
  <c r="L730" i="5"/>
  <c r="D730" i="5"/>
  <c r="D729" i="5"/>
  <c r="L722" i="5"/>
  <c r="D721" i="5"/>
  <c r="D688" i="5"/>
  <c r="L687" i="5"/>
  <c r="L683" i="5"/>
  <c r="D683" i="5"/>
  <c r="D682" i="5"/>
  <c r="D681" i="5"/>
  <c r="D680" i="5"/>
  <c r="L636" i="5"/>
  <c r="L603" i="5"/>
  <c r="D603" i="5"/>
  <c r="D601" i="5"/>
  <c r="D600" i="5"/>
  <c r="L599" i="5"/>
  <c r="D599" i="5"/>
  <c r="D598" i="5"/>
  <c r="L597" i="5"/>
  <c r="D597" i="5"/>
  <c r="L593" i="5"/>
  <c r="D549" i="5"/>
  <c r="L517" i="5"/>
  <c r="D516" i="5"/>
  <c r="L515" i="5"/>
  <c r="D515" i="5"/>
  <c r="L513" i="5"/>
  <c r="D511" i="5"/>
  <c r="D510" i="5"/>
  <c r="L509" i="5"/>
  <c r="D509" i="5"/>
  <c r="D508" i="5"/>
  <c r="L507" i="5"/>
  <c r="D507" i="5"/>
  <c r="L431" i="5"/>
  <c r="D431" i="5"/>
  <c r="D429" i="5"/>
  <c r="D428" i="5"/>
  <c r="L427" i="5"/>
  <c r="D427" i="5"/>
  <c r="L388" i="5"/>
  <c r="D388" i="5"/>
  <c r="L378" i="5"/>
  <c r="D377" i="5"/>
  <c r="D344" i="5"/>
  <c r="L343" i="5"/>
  <c r="D343" i="5"/>
  <c r="L339" i="5"/>
  <c r="D339" i="5"/>
  <c r="D338" i="5"/>
  <c r="D337" i="5"/>
  <c r="D336" i="5"/>
  <c r="L292" i="5"/>
  <c r="L259" i="5"/>
  <c r="D259" i="5"/>
  <c r="L257" i="5"/>
  <c r="D256" i="5"/>
  <c r="L255" i="5"/>
  <c r="D255" i="5"/>
  <c r="D254" i="5"/>
  <c r="L253" i="5"/>
  <c r="D253" i="5"/>
  <c r="L249" i="5"/>
  <c r="L216" i="5"/>
  <c r="D216" i="5"/>
  <c r="D215" i="5"/>
  <c r="L206" i="5"/>
  <c r="D205" i="5"/>
  <c r="D172" i="5"/>
  <c r="L171" i="5"/>
  <c r="L163" i="5"/>
  <c r="D163" i="5"/>
  <c r="D162" i="5"/>
  <c r="L130" i="5"/>
  <c r="D130" i="5"/>
  <c r="L128" i="5"/>
  <c r="L120" i="5"/>
  <c r="D120" i="5"/>
  <c r="L87" i="5"/>
  <c r="D86" i="5"/>
  <c r="D85" i="5"/>
  <c r="L83" i="5"/>
  <c r="D82" i="5"/>
  <c r="L81" i="5"/>
  <c r="D81" i="5"/>
  <c r="L79" i="5"/>
  <c r="D78" i="5"/>
  <c r="L779" i="5"/>
  <c r="L783" i="5"/>
  <c r="D784" i="5"/>
  <c r="L787" i="5"/>
  <c r="D788" i="5"/>
  <c r="D791" i="5"/>
  <c r="L794" i="5"/>
  <c r="L795" i="5"/>
  <c r="L799" i="5"/>
  <c r="L803" i="5"/>
  <c r="L819" i="5"/>
  <c r="L827" i="5"/>
  <c r="L835" i="5"/>
  <c r="L862" i="5"/>
  <c r="D873" i="5"/>
  <c r="L875" i="5"/>
  <c r="D883" i="5"/>
  <c r="L891" i="5"/>
  <c r="L907" i="5"/>
  <c r="L908" i="5"/>
  <c r="D909" i="5"/>
  <c r="L911" i="5"/>
  <c r="D917" i="5"/>
  <c r="D919" i="5"/>
  <c r="D923" i="5"/>
  <c r="L927" i="5"/>
  <c r="L928" i="5"/>
  <c r="D930" i="5"/>
  <c r="L931" i="5"/>
  <c r="L932" i="5"/>
  <c r="L935" i="5"/>
  <c r="D995" i="5"/>
  <c r="L1003" i="5"/>
  <c r="D1003" i="5"/>
  <c r="D1019" i="5"/>
  <c r="D1035" i="5"/>
  <c r="D1039" i="5"/>
  <c r="D1043" i="5"/>
  <c r="D1047" i="5"/>
  <c r="D1051" i="5"/>
  <c r="D1055" i="5"/>
  <c r="D1059" i="5"/>
  <c r="D1063" i="5"/>
  <c r="D1079" i="5"/>
  <c r="D1083" i="5"/>
  <c r="D1087" i="5"/>
  <c r="D1091" i="5"/>
  <c r="D1095" i="5"/>
  <c r="D1099" i="5"/>
  <c r="D1103" i="5"/>
  <c r="D1107" i="5"/>
  <c r="D1123" i="5"/>
  <c r="D1127" i="5"/>
  <c r="D1135" i="5"/>
  <c r="D1139" i="5"/>
  <c r="D1143" i="5"/>
  <c r="D1147" i="5"/>
  <c r="D1165" i="5"/>
  <c r="D1169" i="5"/>
  <c r="D1173" i="5"/>
  <c r="D1177" i="5"/>
  <c r="D1181" i="5"/>
  <c r="D1185" i="5"/>
  <c r="D1191" i="5"/>
  <c r="D1209" i="5"/>
  <c r="D1217" i="5"/>
  <c r="D1223" i="5"/>
  <c r="D1227" i="5"/>
  <c r="D1233" i="5"/>
  <c r="D1261" i="5"/>
  <c r="D1269" i="5"/>
  <c r="D1299" i="5"/>
  <c r="D1309" i="5"/>
  <c r="D1319" i="5"/>
  <c r="D1337" i="5"/>
  <c r="D1353" i="5"/>
  <c r="D1363" i="5"/>
  <c r="D1381" i="5"/>
  <c r="D1387" i="5"/>
  <c r="D1393" i="5"/>
  <c r="D1397" i="5"/>
  <c r="D1403" i="5"/>
  <c r="D1425" i="5"/>
  <c r="D1435" i="5"/>
  <c r="D1445" i="5"/>
  <c r="D1465" i="5"/>
  <c r="D1471" i="5"/>
  <c r="D1479" i="5"/>
  <c r="D1485" i="5"/>
  <c r="D1489" i="5"/>
  <c r="D1509" i="5"/>
  <c r="D1513" i="5"/>
  <c r="D1519" i="5"/>
  <c r="D1521" i="5"/>
  <c r="D1525" i="5"/>
  <c r="D1529" i="5"/>
  <c r="D1533" i="5"/>
  <c r="D1537" i="5"/>
  <c r="D1555" i="5"/>
  <c r="D1559" i="5"/>
  <c r="D1563" i="5"/>
  <c r="D1567" i="5"/>
  <c r="D1571" i="5"/>
  <c r="D1579" i="5"/>
  <c r="D1580" i="5"/>
  <c r="L1593" i="5"/>
  <c r="D1596" i="5"/>
  <c r="L1597" i="5"/>
  <c r="D1604" i="5"/>
  <c r="L1605" i="5"/>
  <c r="D1611" i="5"/>
  <c r="D1612" i="5"/>
  <c r="L1613" i="5"/>
  <c r="D1619" i="5"/>
  <c r="L1621" i="5"/>
  <c r="L57" i="5"/>
  <c r="L65" i="5"/>
  <c r="L73" i="5"/>
  <c r="L177" i="5"/>
  <c r="L185" i="5"/>
  <c r="L193" i="5"/>
  <c r="L201" i="5"/>
  <c r="L261" i="5"/>
  <c r="L269" i="5"/>
  <c r="L277" i="5"/>
  <c r="L285" i="5"/>
  <c r="L777" i="5"/>
  <c r="L953" i="5"/>
  <c r="L961" i="5"/>
  <c r="L969" i="5"/>
  <c r="L977" i="5"/>
  <c r="L993" i="5"/>
  <c r="L1009" i="5"/>
  <c r="L1121" i="5"/>
  <c r="L1125" i="5"/>
  <c r="L1129" i="5"/>
  <c r="L1133" i="5"/>
  <c r="L1137" i="5"/>
  <c r="L1141" i="5"/>
  <c r="L1145" i="5"/>
  <c r="L1149" i="5"/>
  <c r="L1209" i="5"/>
  <c r="L1213" i="5"/>
  <c r="L1217" i="5"/>
  <c r="L1221" i="5"/>
  <c r="L1225" i="5"/>
  <c r="L1229" i="5"/>
  <c r="L1233" i="5"/>
  <c r="L1249" i="5"/>
  <c r="L1253" i="5"/>
  <c r="L1257" i="5"/>
  <c r="L1261" i="5"/>
  <c r="L1293" i="5"/>
  <c r="L1297" i="5"/>
  <c r="L1301" i="5"/>
  <c r="L1305" i="5"/>
  <c r="L1309" i="5"/>
  <c r="L1317" i="5"/>
  <c r="L1321" i="5"/>
  <c r="L1349" i="5"/>
  <c r="L1353" i="5"/>
  <c r="L1357" i="5"/>
  <c r="L1361" i="5"/>
  <c r="L1365" i="5"/>
  <c r="L1381" i="5"/>
  <c r="L1385" i="5"/>
  <c r="L1389" i="5"/>
  <c r="L1393" i="5"/>
  <c r="L1397" i="5"/>
  <c r="L1421" i="5"/>
  <c r="L1425" i="5"/>
  <c r="L1429" i="5"/>
  <c r="L1433" i="5"/>
  <c r="L1437" i="5"/>
  <c r="L1441" i="5"/>
  <c r="L1445" i="5"/>
  <c r="L1449" i="5"/>
  <c r="L1465" i="5"/>
  <c r="L1469" i="5"/>
  <c r="L1473" i="5"/>
  <c r="L1477" i="5"/>
  <c r="L1481" i="5"/>
  <c r="L1485" i="5"/>
  <c r="L1550" i="5"/>
  <c r="L1604" i="5"/>
  <c r="L2106" i="5"/>
  <c r="L2022" i="5"/>
  <c r="L1956" i="5"/>
  <c r="L1940" i="5"/>
  <c r="L1870" i="5"/>
  <c r="L1854" i="5"/>
  <c r="L1780" i="5"/>
  <c r="L1649" i="5"/>
  <c r="L1247" i="5"/>
  <c r="L1241" i="5"/>
  <c r="L1196" i="5"/>
  <c r="L938" i="5"/>
  <c r="L678" i="5"/>
  <c r="L424" i="5"/>
  <c r="L383" i="5"/>
  <c r="L379" i="5"/>
  <c r="L211" i="5"/>
  <c r="D3" i="5"/>
  <c r="L23" i="5"/>
  <c r="L7" i="5"/>
  <c r="L3239" i="5"/>
  <c r="L3237" i="5"/>
  <c r="L3235" i="5"/>
  <c r="L3216" i="5"/>
  <c r="L3215" i="5"/>
  <c r="L3080" i="5"/>
  <c r="L3076" i="5"/>
  <c r="L3072" i="5"/>
  <c r="L3068" i="5"/>
  <c r="L2568" i="5"/>
  <c r="L2566" i="5"/>
  <c r="L2564" i="5"/>
  <c r="L2563" i="5"/>
  <c r="L2559" i="5"/>
  <c r="L2555" i="5"/>
  <c r="L2551" i="5"/>
  <c r="L2547" i="5"/>
  <c r="L2543" i="5"/>
  <c r="L2539" i="5"/>
  <c r="D2184" i="5"/>
  <c r="D2183" i="5"/>
  <c r="D3216" i="5"/>
  <c r="D3215" i="5"/>
  <c r="D2058" i="5"/>
  <c r="D1951" i="5"/>
  <c r="D1920" i="5"/>
  <c r="D1886" i="5"/>
  <c r="D1885" i="5"/>
  <c r="D1751" i="5"/>
  <c r="D1658" i="5"/>
  <c r="D1238" i="5"/>
  <c r="L1110" i="5"/>
  <c r="L686" i="5"/>
  <c r="L377" i="5"/>
  <c r="L33" i="5"/>
  <c r="L27" i="5"/>
  <c r="L19" i="5"/>
  <c r="L11" i="5"/>
  <c r="L5" i="5"/>
  <c r="L97" i="5"/>
  <c r="D140" i="5"/>
  <c r="L141" i="5"/>
  <c r="L221" i="5"/>
  <c r="D224" i="5"/>
  <c r="L225" i="5"/>
  <c r="D226" i="5"/>
  <c r="D230" i="5"/>
  <c r="D232" i="5"/>
  <c r="D312" i="5"/>
  <c r="L313" i="5"/>
  <c r="D314" i="5"/>
  <c r="D318" i="5"/>
  <c r="D320" i="5"/>
  <c r="L357" i="5"/>
  <c r="D400" i="5"/>
  <c r="L401" i="5"/>
  <c r="D402" i="5"/>
  <c r="D404" i="5"/>
  <c r="D406" i="5"/>
  <c r="D408" i="5"/>
  <c r="D488" i="5"/>
  <c r="L489" i="5"/>
  <c r="D490" i="5"/>
  <c r="D492" i="5"/>
  <c r="D494" i="5"/>
  <c r="L569" i="5"/>
  <c r="L573" i="5"/>
  <c r="D576" i="5"/>
  <c r="L577" i="5"/>
  <c r="D578" i="5"/>
  <c r="L617" i="5"/>
  <c r="L621" i="5"/>
  <c r="L753" i="5"/>
  <c r="L2160" i="5"/>
  <c r="D2151" i="5"/>
  <c r="L2150" i="5"/>
  <c r="L2148" i="5"/>
  <c r="D2141" i="5"/>
  <c r="L2140" i="5"/>
  <c r="D2140" i="5"/>
  <c r="D2139" i="5"/>
  <c r="L2136" i="5"/>
  <c r="D2136" i="5"/>
  <c r="L2134" i="5"/>
  <c r="L2132" i="5"/>
  <c r="D2131" i="5"/>
  <c r="D2130" i="5"/>
  <c r="D2129" i="5"/>
  <c r="L2128" i="5"/>
  <c r="D2128" i="5"/>
  <c r="L2126" i="5"/>
  <c r="D2125" i="5"/>
  <c r="L2124" i="5"/>
  <c r="D2124" i="5"/>
  <c r="D2123" i="5"/>
  <c r="L2120" i="5"/>
  <c r="D2120" i="5"/>
  <c r="L2118" i="5"/>
  <c r="L2116" i="5"/>
  <c r="D2115" i="5"/>
  <c r="D2114" i="5"/>
  <c r="D2113" i="5"/>
  <c r="L2112" i="5"/>
  <c r="D2112" i="5"/>
  <c r="L2110" i="5"/>
  <c r="D2109" i="5"/>
  <c r="L2108" i="5"/>
  <c r="D2108" i="5"/>
  <c r="L2104" i="5"/>
  <c r="L2098" i="5"/>
  <c r="D2098" i="5"/>
  <c r="D2097" i="5"/>
  <c r="L2094" i="5"/>
  <c r="D2094" i="5"/>
  <c r="D2093" i="5"/>
  <c r="L2092" i="5"/>
  <c r="D2092" i="5"/>
  <c r="D2091" i="5"/>
  <c r="L2086" i="5"/>
  <c r="L2084" i="5"/>
  <c r="D2084" i="5"/>
  <c r="D2083" i="5"/>
  <c r="D2082" i="5"/>
  <c r="D2081" i="5"/>
  <c r="L2078" i="5"/>
  <c r="D2078" i="5"/>
  <c r="D2077" i="5"/>
  <c r="L2076" i="5"/>
  <c r="L2070" i="5"/>
  <c r="L2068" i="5"/>
  <c r="D2067" i="5"/>
  <c r="D2066" i="5"/>
  <c r="D2021" i="5"/>
  <c r="L2020" i="5"/>
  <c r="D2020" i="5"/>
  <c r="L2016" i="5"/>
  <c r="L2012" i="5"/>
  <c r="L2010" i="5"/>
  <c r="L2006" i="5"/>
  <c r="L1988" i="5"/>
  <c r="L1984" i="5"/>
  <c r="D1984" i="5"/>
  <c r="L1978" i="5"/>
  <c r="D1934" i="5"/>
  <c r="L1932" i="5"/>
  <c r="D1931" i="5"/>
  <c r="L1930" i="5"/>
  <c r="D1930" i="5"/>
  <c r="L1928" i="5"/>
  <c r="D1927" i="5"/>
  <c r="L1912" i="5"/>
  <c r="D1911" i="5"/>
  <c r="D1905" i="5"/>
  <c r="L1896" i="5"/>
  <c r="D1896" i="5"/>
  <c r="L1892" i="5"/>
  <c r="D1892" i="5"/>
  <c r="L1882" i="5"/>
  <c r="D1882" i="5"/>
  <c r="D1880" i="5"/>
  <c r="D1879" i="5"/>
  <c r="D1878" i="5"/>
  <c r="D1877" i="5"/>
  <c r="L1874" i="5"/>
  <c r="D1874" i="5"/>
  <c r="D1871" i="5"/>
  <c r="D1869" i="5"/>
  <c r="L1866" i="5"/>
  <c r="D1864" i="5"/>
  <c r="D1863" i="5"/>
  <c r="D1861" i="5"/>
  <c r="L1858" i="5"/>
  <c r="D1855" i="5"/>
  <c r="D1853" i="5"/>
  <c r="L1850" i="5"/>
  <c r="D1850" i="5"/>
  <c r="L1848" i="5"/>
  <c r="L1838" i="5"/>
  <c r="D1838" i="5"/>
  <c r="D1837" i="5"/>
  <c r="L1834" i="5"/>
  <c r="L1832" i="5"/>
  <c r="L1822" i="5"/>
  <c r="D1822" i="5"/>
  <c r="D1821" i="5"/>
  <c r="L1818" i="5"/>
  <c r="L1816" i="5"/>
  <c r="D1807" i="5"/>
  <c r="L1806" i="5"/>
  <c r="D1805" i="5"/>
  <c r="L1804" i="5"/>
  <c r="L1796" i="5"/>
  <c r="L1790" i="5"/>
  <c r="D1789" i="5"/>
  <c r="D1788" i="5"/>
  <c r="L1782" i="5"/>
  <c r="D1781" i="5"/>
  <c r="L1774" i="5"/>
  <c r="D1773" i="5"/>
  <c r="D1772" i="5"/>
  <c r="L1766" i="5"/>
  <c r="D1765" i="5"/>
  <c r="L1764" i="5"/>
  <c r="L1762" i="5"/>
  <c r="L1738" i="5"/>
  <c r="D1730" i="5"/>
  <c r="L1728" i="5"/>
  <c r="L1726" i="5"/>
  <c r="D1726" i="5"/>
  <c r="L1724" i="5"/>
  <c r="D1724" i="5"/>
  <c r="L1718" i="5"/>
  <c r="D1718" i="5"/>
  <c r="D1717" i="5"/>
  <c r="L1716" i="5"/>
  <c r="L1714" i="5"/>
  <c r="L1708" i="5"/>
  <c r="L1704" i="5"/>
  <c r="L1700" i="5"/>
  <c r="L1696" i="5"/>
  <c r="L1692" i="5"/>
  <c r="L1688" i="5"/>
  <c r="L1684" i="5"/>
  <c r="L1680" i="5"/>
  <c r="L1634" i="5"/>
  <c r="D1633" i="5"/>
  <c r="L1632" i="5"/>
  <c r="D1631" i="5"/>
  <c r="L1630" i="5"/>
  <c r="D1625" i="5"/>
  <c r="L1624" i="5"/>
  <c r="L1620" i="5"/>
  <c r="L1616" i="5"/>
  <c r="D1616" i="5"/>
  <c r="L1589" i="5"/>
  <c r="L1587" i="5"/>
  <c r="D1586" i="5"/>
  <c r="L1585" i="5"/>
  <c r="D1584" i="5"/>
  <c r="L1583" i="5"/>
  <c r="D1583" i="5"/>
  <c r="L1576" i="5"/>
  <c r="D1576" i="5"/>
  <c r="D1573" i="5"/>
  <c r="L1572" i="5"/>
  <c r="D1572" i="5"/>
  <c r="D1569" i="5"/>
  <c r="L1568" i="5"/>
  <c r="D1568" i="5"/>
  <c r="L1564" i="5"/>
  <c r="L1558" i="5"/>
  <c r="L1554" i="5"/>
  <c r="L1524" i="5"/>
  <c r="L1520" i="5"/>
  <c r="D1517" i="5"/>
  <c r="D1506" i="5"/>
  <c r="L1505" i="5"/>
  <c r="L1458" i="5"/>
  <c r="D1458" i="5"/>
  <c r="L1456" i="5"/>
  <c r="D1456" i="5"/>
  <c r="D1454" i="5"/>
  <c r="D1453" i="5"/>
  <c r="D1451" i="5"/>
  <c r="D1447" i="5"/>
  <c r="D1443" i="5"/>
  <c r="D1431" i="5"/>
  <c r="D1427" i="5"/>
  <c r="D1420" i="5"/>
  <c r="L1419" i="5"/>
  <c r="D1377" i="5"/>
  <c r="L1376" i="5"/>
  <c r="L1374" i="5"/>
  <c r="D1368" i="5"/>
  <c r="L1366" i="5"/>
  <c r="D1359" i="5"/>
  <c r="D1355" i="5"/>
  <c r="D1347" i="5"/>
  <c r="D1339" i="5"/>
  <c r="D1335" i="5"/>
  <c r="D1325" i="5"/>
  <c r="L1155" i="5"/>
  <c r="D1154" i="5"/>
  <c r="L1153" i="5"/>
  <c r="D1153" i="5"/>
  <c r="D1131" i="5"/>
  <c r="D1110" i="5"/>
  <c r="L899" i="5"/>
  <c r="D899" i="5"/>
  <c r="L897" i="5"/>
  <c r="D888" i="5"/>
  <c r="D864" i="5"/>
  <c r="D809" i="5"/>
  <c r="L766" i="5"/>
  <c r="D766" i="5"/>
  <c r="L723" i="5"/>
  <c r="D551" i="5"/>
  <c r="D4000" i="5"/>
  <c r="D3999" i="5"/>
  <c r="D3998" i="5"/>
  <c r="D3997" i="5"/>
  <c r="D3996" i="5"/>
  <c r="D3995" i="5"/>
  <c r="D3994" i="5"/>
  <c r="D3993" i="5"/>
  <c r="D3992" i="5"/>
  <c r="D3861" i="5"/>
  <c r="D3860" i="5"/>
  <c r="D3656" i="5"/>
  <c r="D3655" i="5"/>
  <c r="D3654" i="5"/>
  <c r="D3653" i="5"/>
  <c r="D3652" i="5"/>
  <c r="D3651" i="5"/>
  <c r="D3650" i="5"/>
  <c r="D3649" i="5"/>
  <c r="D3648" i="5"/>
  <c r="D3631" i="5"/>
  <c r="D3627" i="5"/>
  <c r="D3623" i="5"/>
  <c r="D3619" i="5"/>
  <c r="D3615" i="5"/>
  <c r="D3388" i="5"/>
  <c r="D3387" i="5"/>
  <c r="L3233" i="5"/>
  <c r="L3231" i="5"/>
  <c r="L3229" i="5"/>
  <c r="L3227" i="5"/>
  <c r="D3217" i="5"/>
  <c r="D3183" i="5"/>
  <c r="D3182" i="5"/>
  <c r="D3181" i="5"/>
  <c r="D3180" i="5"/>
  <c r="D3179" i="5"/>
  <c r="D3178" i="5"/>
  <c r="D3177" i="5"/>
  <c r="D3176" i="5"/>
  <c r="D3175" i="5"/>
  <c r="D3174" i="5"/>
  <c r="L3097" i="5"/>
  <c r="L3096" i="5"/>
  <c r="L3095" i="5"/>
  <c r="L3094" i="5"/>
  <c r="L3093" i="5"/>
  <c r="L3092" i="5"/>
  <c r="L3091" i="5"/>
  <c r="L3090" i="5"/>
  <c r="L3089" i="5"/>
  <c r="L3088" i="5"/>
  <c r="L3081" i="5"/>
  <c r="L3079" i="5"/>
  <c r="L3077" i="5"/>
  <c r="L3075" i="5"/>
  <c r="L3073" i="5"/>
  <c r="L3071" i="5"/>
  <c r="L3069" i="5"/>
  <c r="L3067" i="5"/>
  <c r="D3045" i="5"/>
  <c r="L3044" i="5"/>
  <c r="L3043" i="5"/>
  <c r="L3042" i="5"/>
  <c r="L3040" i="5"/>
  <c r="L3038" i="5"/>
  <c r="L3036" i="5"/>
  <c r="L3034" i="5"/>
  <c r="L3032" i="5"/>
  <c r="L3030" i="5"/>
  <c r="L3028" i="5"/>
  <c r="L3026" i="5"/>
  <c r="L3024" i="5"/>
  <c r="L3022" i="5"/>
  <c r="L3020" i="5"/>
  <c r="L3018" i="5"/>
  <c r="L3016" i="5"/>
  <c r="L3015" i="5"/>
  <c r="L3013" i="5"/>
  <c r="L3011" i="5"/>
  <c r="L3010" i="5"/>
  <c r="L3009" i="5"/>
  <c r="L3008" i="5"/>
  <c r="L3007" i="5"/>
  <c r="L3006" i="5"/>
  <c r="L3005" i="5"/>
  <c r="L3004" i="5"/>
  <c r="L3003" i="5"/>
  <c r="L3002" i="5"/>
  <c r="D2959" i="5"/>
  <c r="L2958" i="5"/>
  <c r="L2957" i="5"/>
  <c r="L2956" i="5"/>
  <c r="L2954" i="5"/>
  <c r="L2952" i="5"/>
  <c r="L2950" i="5"/>
  <c r="L2948" i="5"/>
  <c r="L2946" i="5"/>
  <c r="L2944" i="5"/>
  <c r="L2942" i="5"/>
  <c r="L2940" i="5"/>
  <c r="L2938" i="5"/>
  <c r="L2936" i="5"/>
  <c r="L2915" i="5"/>
  <c r="L2914" i="5"/>
  <c r="L2866" i="5"/>
  <c r="L2862" i="5"/>
  <c r="L2858" i="5"/>
  <c r="L2854" i="5"/>
  <c r="L2850" i="5"/>
  <c r="L2846" i="5"/>
  <c r="L2842" i="5"/>
  <c r="D2786" i="5"/>
  <c r="D2785" i="5"/>
  <c r="D2781" i="5"/>
  <c r="D2777" i="5"/>
  <c r="D2773" i="5"/>
  <c r="D2769" i="5"/>
  <c r="D2765" i="5"/>
  <c r="D2761" i="5"/>
  <c r="D2757" i="5"/>
  <c r="L2700" i="5"/>
  <c r="L2699" i="5"/>
  <c r="L2561" i="5"/>
  <c r="L2557" i="5"/>
  <c r="L2553" i="5"/>
  <c r="L2549" i="5"/>
  <c r="L2545" i="5"/>
  <c r="L2541" i="5"/>
  <c r="D2499" i="5"/>
  <c r="D1971" i="5"/>
  <c r="D1902" i="5"/>
  <c r="D1826" i="5"/>
  <c r="D1799" i="5"/>
  <c r="D1757" i="5"/>
  <c r="D1286" i="5"/>
  <c r="D1066" i="5"/>
  <c r="L1325" i="5"/>
  <c r="L850" i="5"/>
  <c r="L4000" i="5"/>
  <c r="L3999" i="5"/>
  <c r="L3998" i="5"/>
  <c r="L3997" i="5"/>
  <c r="L3996" i="5"/>
  <c r="L3995" i="5"/>
  <c r="L3994" i="5"/>
  <c r="L3993" i="5"/>
  <c r="L3992" i="5"/>
  <c r="L3991" i="5"/>
  <c r="L3861" i="5"/>
  <c r="L3860" i="5"/>
  <c r="L3656" i="5"/>
  <c r="L3655" i="5"/>
  <c r="L3654" i="5"/>
  <c r="L3653" i="5"/>
  <c r="L3652" i="5"/>
  <c r="L3651" i="5"/>
  <c r="L3650" i="5"/>
  <c r="L3649" i="5"/>
  <c r="L3648" i="5"/>
  <c r="L3647" i="5"/>
  <c r="D3633" i="5"/>
  <c r="D3629" i="5"/>
  <c r="D3625" i="5"/>
  <c r="D3621" i="5"/>
  <c r="D3617" i="5"/>
  <c r="L3441" i="5"/>
  <c r="L3440" i="5"/>
  <c r="L3439" i="5"/>
  <c r="L3438" i="5"/>
  <c r="L3437" i="5"/>
  <c r="L3436" i="5"/>
  <c r="L3435" i="5"/>
  <c r="L3434" i="5"/>
  <c r="L3433" i="5"/>
  <c r="L3432" i="5"/>
  <c r="L3388" i="5"/>
  <c r="L3387" i="5"/>
  <c r="D2915" i="5"/>
  <c r="D2914" i="5"/>
  <c r="D2783" i="5"/>
  <c r="D2779" i="5"/>
  <c r="D2775" i="5"/>
  <c r="D2771" i="5"/>
  <c r="D2767" i="5"/>
  <c r="D2763" i="5"/>
  <c r="D2759" i="5"/>
  <c r="D2755" i="5"/>
  <c r="D2700" i="5"/>
  <c r="D2699" i="5"/>
  <c r="D2501" i="5"/>
  <c r="D2497" i="5"/>
  <c r="L2495" i="5"/>
  <c r="L2494" i="5"/>
  <c r="L2493" i="5"/>
  <c r="L2492" i="5"/>
  <c r="L2491" i="5"/>
  <c r="L2490" i="5"/>
  <c r="L2489" i="5"/>
  <c r="L2488" i="5"/>
  <c r="L2487" i="5"/>
  <c r="L2486" i="5"/>
  <c r="L2485" i="5"/>
  <c r="L2484" i="5"/>
  <c r="L2483" i="5"/>
  <c r="L2481" i="5"/>
  <c r="L2479" i="5"/>
  <c r="L2477" i="5"/>
  <c r="L2475" i="5"/>
  <c r="L2473" i="5"/>
  <c r="L2471" i="5"/>
  <c r="L2356" i="5"/>
  <c r="L2355" i="5"/>
  <c r="L2349" i="5"/>
  <c r="L2345" i="5"/>
  <c r="L2244" i="5"/>
  <c r="L2237" i="5"/>
  <c r="L2236" i="5"/>
  <c r="L2235" i="5"/>
  <c r="L2234" i="5"/>
  <c r="L2233" i="5"/>
  <c r="L2232" i="5"/>
  <c r="L2231" i="5"/>
  <c r="L2230" i="5"/>
  <c r="L2229" i="5"/>
  <c r="L2228" i="5"/>
  <c r="L2227" i="5"/>
  <c r="L2226" i="5"/>
  <c r="D2107" i="5"/>
  <c r="D2104" i="5"/>
  <c r="D2068" i="5"/>
  <c r="D2059" i="5"/>
  <c r="D2016" i="5"/>
  <c r="D1995" i="5"/>
  <c r="D1979" i="5"/>
  <c r="D1943" i="5"/>
  <c r="D1907" i="5"/>
  <c r="D1899" i="5"/>
  <c r="D1849" i="5"/>
  <c r="D1818" i="5"/>
  <c r="D29" i="5"/>
  <c r="D25" i="5"/>
  <c r="D21" i="5"/>
  <c r="D17" i="5"/>
  <c r="D13" i="5"/>
  <c r="D9" i="5"/>
  <c r="D5" i="5"/>
  <c r="D43" i="5"/>
  <c r="D33" i="5"/>
  <c r="D52" i="5"/>
  <c r="L89" i="5"/>
  <c r="L105" i="5"/>
  <c r="L133" i="5"/>
  <c r="L149" i="5"/>
  <c r="D154" i="5"/>
  <c r="L217" i="5"/>
  <c r="D218" i="5"/>
  <c r="D222" i="5"/>
  <c r="L233" i="5"/>
  <c r="D234" i="5"/>
  <c r="D238" i="5"/>
  <c r="L305" i="5"/>
  <c r="D306" i="5"/>
  <c r="D308" i="5"/>
  <c r="L321" i="5"/>
  <c r="D322" i="5"/>
  <c r="L349" i="5"/>
  <c r="L365" i="5"/>
  <c r="L393" i="5"/>
  <c r="D394" i="5"/>
  <c r="L409" i="5"/>
  <c r="D410" i="5"/>
  <c r="D414" i="5"/>
  <c r="D416" i="5"/>
  <c r="L481" i="5"/>
  <c r="D482" i="5"/>
  <c r="D496" i="5"/>
  <c r="L497" i="5"/>
  <c r="D498" i="5"/>
  <c r="D500" i="5"/>
  <c r="D502" i="5"/>
  <c r="L565" i="5"/>
  <c r="D570" i="5"/>
  <c r="D572" i="5"/>
  <c r="D584" i="5"/>
  <c r="L585" i="5"/>
  <c r="D586" i="5"/>
  <c r="L613" i="5"/>
  <c r="L629" i="5"/>
  <c r="L741" i="5"/>
  <c r="L745" i="5"/>
  <c r="L761" i="5"/>
  <c r="L2164" i="5"/>
  <c r="L2162" i="5"/>
  <c r="D2162" i="5"/>
  <c r="D2161" i="5"/>
  <c r="L2156" i="5"/>
  <c r="L2154" i="5"/>
  <c r="D2154" i="5"/>
  <c r="D2153" i="5"/>
  <c r="L2146" i="5"/>
  <c r="L2144" i="5"/>
  <c r="L2142" i="5"/>
  <c r="L2100" i="5"/>
  <c r="D2099" i="5"/>
  <c r="L2090" i="5"/>
  <c r="L2082" i="5"/>
  <c r="L2074" i="5"/>
  <c r="L2066" i="5"/>
  <c r="L2064" i="5"/>
  <c r="D2063" i="5"/>
  <c r="L2062" i="5"/>
  <c r="L2056" i="5"/>
  <c r="D2052" i="5"/>
  <c r="D2051" i="5"/>
  <c r="L2050" i="5"/>
  <c r="D2048" i="5"/>
  <c r="D2047" i="5"/>
  <c r="D2044" i="5"/>
  <c r="D2043" i="5"/>
  <c r="L2042" i="5"/>
  <c r="D2040" i="5"/>
  <c r="D2039" i="5"/>
  <c r="D2036" i="5"/>
  <c r="D2035" i="5"/>
  <c r="L2034" i="5"/>
  <c r="D2032" i="5"/>
  <c r="D2027" i="5"/>
  <c r="L2026" i="5"/>
  <c r="D2024" i="5"/>
  <c r="L2014" i="5"/>
  <c r="L2008" i="5"/>
  <c r="D2003" i="5"/>
  <c r="L2002" i="5"/>
  <c r="L1998" i="5"/>
  <c r="L1992" i="5"/>
  <c r="D1987" i="5"/>
  <c r="L1986" i="5"/>
  <c r="L1982" i="5"/>
  <c r="L1974" i="5"/>
  <c r="D1973" i="5"/>
  <c r="L1972" i="5"/>
  <c r="L1968" i="5"/>
  <c r="D1968" i="5"/>
  <c r="L1966" i="5"/>
  <c r="L1960" i="5"/>
  <c r="D1960" i="5"/>
  <c r="L1958" i="5"/>
  <c r="L1952" i="5"/>
  <c r="D1952" i="5"/>
  <c r="L1950" i="5"/>
  <c r="L1944" i="5"/>
  <c r="D1944" i="5"/>
  <c r="L1942" i="5"/>
  <c r="L1936" i="5"/>
  <c r="D1936" i="5"/>
  <c r="L1924" i="5"/>
  <c r="D1924" i="5"/>
  <c r="L1922" i="5"/>
  <c r="L1918" i="5"/>
  <c r="L1916" i="5"/>
  <c r="D1916" i="5"/>
  <c r="L1914" i="5"/>
  <c r="L1910" i="5"/>
  <c r="L1908" i="5"/>
  <c r="L1906" i="5"/>
  <c r="L1902" i="5"/>
  <c r="L1900" i="5"/>
  <c r="D1900" i="5"/>
  <c r="L1898" i="5"/>
  <c r="L1894" i="5"/>
  <c r="L1890" i="5"/>
  <c r="D1889" i="5"/>
  <c r="L1888" i="5"/>
  <c r="L1880" i="5"/>
  <c r="L1876" i="5"/>
  <c r="L1872" i="5"/>
  <c r="L1868" i="5"/>
  <c r="L1864" i="5"/>
  <c r="L1860" i="5"/>
  <c r="L1856" i="5"/>
  <c r="L1852" i="5"/>
  <c r="L1846" i="5"/>
  <c r="L1844" i="5"/>
  <c r="D1844" i="5"/>
  <c r="L1840" i="5"/>
  <c r="D1840" i="5"/>
  <c r="D1839" i="5"/>
  <c r="L1836" i="5"/>
  <c r="D1833" i="5"/>
  <c r="L1828" i="5"/>
  <c r="D1825" i="5"/>
  <c r="D1823" i="5"/>
  <c r="L1820" i="5"/>
  <c r="D1817" i="5"/>
  <c r="L1812" i="5"/>
  <c r="D1809" i="5"/>
  <c r="D1808" i="5"/>
  <c r="L1802" i="5"/>
  <c r="D1801" i="5"/>
  <c r="L1800" i="5"/>
  <c r="L1760" i="5"/>
  <c r="D1759" i="5"/>
  <c r="L1758" i="5"/>
  <c r="L1754" i="5"/>
  <c r="L1752" i="5"/>
  <c r="L1750" i="5"/>
  <c r="L1748" i="5"/>
  <c r="D1743" i="5"/>
  <c r="D1738" i="5"/>
  <c r="D1737" i="5"/>
  <c r="L1736" i="5"/>
  <c r="L1734" i="5"/>
  <c r="L1732" i="5"/>
  <c r="D1727" i="5"/>
  <c r="D1721" i="5"/>
  <c r="L1720" i="5"/>
  <c r="L1712" i="5"/>
  <c r="L1678" i="5"/>
  <c r="L1676" i="5"/>
  <c r="D1662" i="5"/>
  <c r="L1653" i="5"/>
  <c r="L1637" i="5"/>
  <c r="L1626" i="5"/>
  <c r="L1622" i="5"/>
  <c r="L1618" i="5"/>
  <c r="L1614" i="5"/>
  <c r="L1608" i="5"/>
  <c r="L1600" i="5"/>
  <c r="L1591" i="5"/>
  <c r="L1581" i="5"/>
  <c r="L1546" i="5"/>
  <c r="L1544" i="5"/>
  <c r="L1542" i="5"/>
  <c r="L1534" i="5"/>
  <c r="L1499" i="5"/>
  <c r="L1497" i="5"/>
  <c r="D1491" i="5"/>
  <c r="D1475" i="5"/>
  <c r="L1329" i="5"/>
  <c r="L1327" i="5"/>
  <c r="D1307" i="5"/>
  <c r="D1303" i="5"/>
  <c r="L1200" i="5"/>
  <c r="L1198" i="5"/>
  <c r="D1198" i="5"/>
  <c r="L1194" i="5"/>
  <c r="L1114" i="5"/>
  <c r="L1112" i="5"/>
  <c r="L1030" i="5"/>
  <c r="L1028" i="5"/>
  <c r="D1028" i="5"/>
  <c r="L1022" i="5"/>
  <c r="D1000" i="5"/>
  <c r="L981" i="5"/>
  <c r="L942" i="5"/>
  <c r="L940" i="5"/>
  <c r="D934" i="5"/>
  <c r="D926" i="5"/>
  <c r="L856" i="5"/>
  <c r="L854" i="5"/>
  <c r="L813" i="5"/>
  <c r="L811" i="5"/>
  <c r="L809" i="5"/>
  <c r="D804" i="5"/>
  <c r="D796" i="5"/>
  <c r="D792" i="5"/>
  <c r="D782" i="5"/>
  <c r="L774" i="5"/>
  <c r="L731" i="5"/>
  <c r="L729" i="5"/>
  <c r="L721" i="5"/>
  <c r="L688" i="5"/>
  <c r="L637" i="5"/>
  <c r="L555" i="5"/>
  <c r="L553" i="5"/>
  <c r="L551" i="5"/>
  <c r="L467" i="5"/>
  <c r="L465" i="5"/>
  <c r="D384" i="5"/>
  <c r="L381" i="5"/>
  <c r="L299" i="5"/>
  <c r="L297" i="5"/>
  <c r="L291" i="5"/>
  <c r="L207" i="5"/>
  <c r="L166" i="5"/>
  <c r="L164" i="5"/>
  <c r="L121" i="5"/>
  <c r="D2149" i="5"/>
  <c r="D2148" i="5"/>
  <c r="D2076" i="5"/>
  <c r="D2075" i="5"/>
  <c r="D2055" i="5"/>
  <c r="D2017" i="5"/>
  <c r="D2011" i="5"/>
  <c r="D1959" i="5"/>
  <c r="D1928" i="5"/>
  <c r="D1810" i="5"/>
  <c r="D1746" i="5"/>
  <c r="D1745" i="5"/>
  <c r="D1729" i="5"/>
  <c r="D1715" i="5"/>
  <c r="D1711" i="5"/>
  <c r="D1673" i="5"/>
  <c r="D1660" i="5"/>
  <c r="D1654" i="5"/>
  <c r="D1644" i="5"/>
  <c r="D1638" i="5"/>
  <c r="D1629" i="5"/>
  <c r="D1587" i="5"/>
  <c r="D1505" i="5"/>
  <c r="D1419" i="5"/>
  <c r="D1283" i="5"/>
  <c r="L1580" i="5"/>
  <c r="D1577" i="5"/>
  <c r="L1574" i="5"/>
  <c r="L1556" i="5"/>
  <c r="L1552" i="5"/>
  <c r="L1548" i="5"/>
  <c r="L1540" i="5"/>
  <c r="D1540" i="5"/>
  <c r="L1536" i="5"/>
  <c r="L1532" i="5"/>
  <c r="L1528" i="5"/>
  <c r="L1522" i="5"/>
  <c r="D1507" i="5"/>
  <c r="L1501" i="5"/>
  <c r="D1501" i="5"/>
  <c r="D1500" i="5"/>
  <c r="L1462" i="5"/>
  <c r="D1461" i="5"/>
  <c r="L1460" i="5"/>
  <c r="D1460" i="5"/>
  <c r="D1437" i="5"/>
  <c r="D1433" i="5"/>
  <c r="D1421" i="5"/>
  <c r="L1417" i="5"/>
  <c r="L1415" i="5"/>
  <c r="D1415" i="5"/>
  <c r="D1410" i="5"/>
  <c r="L1409" i="5"/>
  <c r="D1407" i="5"/>
  <c r="D1391" i="5"/>
  <c r="L1372" i="5"/>
  <c r="L1370" i="5"/>
  <c r="D1370" i="5"/>
  <c r="D1369" i="5"/>
  <c r="L1368" i="5"/>
  <c r="D1365" i="5"/>
  <c r="D1361" i="5"/>
  <c r="D1349" i="5"/>
  <c r="D1345" i="5"/>
  <c r="D1341" i="5"/>
  <c r="L1333" i="5"/>
  <c r="L1331" i="5"/>
  <c r="D1331" i="5"/>
  <c r="D1313" i="5"/>
  <c r="D1301" i="5"/>
  <c r="D1297" i="5"/>
  <c r="D1291" i="5"/>
  <c r="L1290" i="5"/>
  <c r="D1290" i="5"/>
  <c r="L1280" i="5"/>
  <c r="D1277" i="5"/>
  <c r="D1273" i="5"/>
  <c r="D1257" i="5"/>
  <c r="D1253" i="5"/>
  <c r="L1245" i="5"/>
  <c r="L1243" i="5"/>
  <c r="D1241" i="5"/>
  <c r="L1202" i="5"/>
  <c r="L1161" i="5"/>
  <c r="L1159" i="5"/>
  <c r="D1159" i="5"/>
  <c r="L1157" i="5"/>
  <c r="L1151" i="5"/>
  <c r="L1118" i="5"/>
  <c r="L1116" i="5"/>
  <c r="L1108" i="5"/>
  <c r="L1075" i="5"/>
  <c r="L1073" i="5"/>
  <c r="L1067" i="5"/>
  <c r="L1032" i="5"/>
  <c r="L1026" i="5"/>
  <c r="L1024" i="5"/>
  <c r="D1016" i="5"/>
  <c r="D1012" i="5"/>
  <c r="L983" i="5"/>
  <c r="L944" i="5"/>
  <c r="L903" i="5"/>
  <c r="L901" i="5"/>
  <c r="L895" i="5"/>
  <c r="D876" i="5"/>
  <c r="L860" i="5"/>
  <c r="L858" i="5"/>
  <c r="L852" i="5"/>
  <c r="D842" i="5"/>
  <c r="D836" i="5"/>
  <c r="L817" i="5"/>
  <c r="L815" i="5"/>
  <c r="L807" i="5"/>
  <c r="L772" i="5"/>
  <c r="L770" i="5"/>
  <c r="L764" i="5"/>
  <c r="L727" i="5"/>
  <c r="L725" i="5"/>
  <c r="D723" i="5"/>
  <c r="L684" i="5"/>
  <c r="L645" i="5"/>
  <c r="L641" i="5"/>
  <c r="L639" i="5"/>
  <c r="D637" i="5"/>
  <c r="L635" i="5"/>
  <c r="L594" i="5"/>
  <c r="L559" i="5"/>
  <c r="L557" i="5"/>
  <c r="L514" i="5"/>
  <c r="L473" i="5"/>
  <c r="L471" i="5"/>
  <c r="L469" i="5"/>
  <c r="L463" i="5"/>
  <c r="D422" i="5"/>
  <c r="L385" i="5"/>
  <c r="L344" i="5"/>
  <c r="L334" i="5"/>
  <c r="L301" i="5"/>
  <c r="L293" i="5"/>
  <c r="D293" i="5"/>
  <c r="L258" i="5"/>
  <c r="D257" i="5"/>
  <c r="L256" i="5"/>
  <c r="L250" i="5"/>
  <c r="D250" i="5"/>
  <c r="L209" i="5"/>
  <c r="L168" i="5"/>
  <c r="L162" i="5"/>
  <c r="L125" i="5"/>
  <c r="L123" i="5"/>
  <c r="L869" i="5"/>
  <c r="L32" i="5"/>
  <c r="L24" i="5"/>
  <c r="L16" i="5"/>
  <c r="L8" i="5"/>
  <c r="L4" i="5"/>
  <c r="L50" i="5"/>
  <c r="L54" i="5"/>
  <c r="L56" i="5"/>
  <c r="L58" i="5"/>
  <c r="L62" i="5"/>
  <c r="L64" i="5"/>
  <c r="L66" i="5"/>
  <c r="L70" i="5"/>
  <c r="L72" i="5"/>
  <c r="L74" i="5"/>
  <c r="L92" i="5"/>
  <c r="L100" i="5"/>
  <c r="L108" i="5"/>
  <c r="L116" i="5"/>
  <c r="L132" i="5"/>
  <c r="L136" i="5"/>
  <c r="L140" i="5"/>
  <c r="L144" i="5"/>
  <c r="L148" i="5"/>
  <c r="L152" i="5"/>
  <c r="L156" i="5"/>
  <c r="L160" i="5"/>
  <c r="L176" i="5"/>
  <c r="L180" i="5"/>
  <c r="L182" i="5"/>
  <c r="L186" i="5"/>
  <c r="L190" i="5"/>
  <c r="L194" i="5"/>
  <c r="L198" i="5"/>
  <c r="L202" i="5"/>
  <c r="L222" i="5"/>
  <c r="L230" i="5"/>
  <c r="L238" i="5"/>
  <c r="L246" i="5"/>
  <c r="L260" i="5"/>
  <c r="L264" i="5"/>
  <c r="L268" i="5"/>
  <c r="L272" i="5"/>
  <c r="L276" i="5"/>
  <c r="L280" i="5"/>
  <c r="L284" i="5"/>
  <c r="L288" i="5"/>
  <c r="L308" i="5"/>
  <c r="L316" i="5"/>
  <c r="L324" i="5"/>
  <c r="L332" i="5"/>
  <c r="L352" i="5"/>
  <c r="L360" i="5"/>
  <c r="L368" i="5"/>
  <c r="L370" i="5"/>
  <c r="L372" i="5"/>
  <c r="L376" i="5"/>
  <c r="L390" i="5"/>
  <c r="L392" i="5"/>
  <c r="L396" i="5"/>
  <c r="L398" i="5"/>
  <c r="L400" i="5"/>
  <c r="L404" i="5"/>
  <c r="L406" i="5"/>
  <c r="L410" i="5"/>
  <c r="L414" i="5"/>
  <c r="L416" i="5"/>
  <c r="L418" i="5"/>
  <c r="L438" i="5"/>
  <c r="L454" i="5"/>
  <c r="L476" i="5"/>
  <c r="L480" i="5"/>
  <c r="L484" i="5"/>
  <c r="L488" i="5"/>
  <c r="L492" i="5"/>
  <c r="L496" i="5"/>
  <c r="L500" i="5"/>
  <c r="L504" i="5"/>
  <c r="L526" i="5"/>
  <c r="L542" i="5"/>
  <c r="L562" i="5"/>
  <c r="L564" i="5"/>
  <c r="L566" i="5"/>
  <c r="L570" i="5"/>
  <c r="L572" i="5"/>
  <c r="L574" i="5"/>
  <c r="L576" i="5"/>
  <c r="L580" i="5"/>
  <c r="L582" i="5"/>
  <c r="L584" i="5"/>
  <c r="L588" i="5"/>
  <c r="L590" i="5"/>
  <c r="L604" i="5"/>
  <c r="L610" i="5"/>
  <c r="L614" i="5"/>
  <c r="L618" i="5"/>
  <c r="L622" i="5"/>
  <c r="L626" i="5"/>
  <c r="L630" i="5"/>
  <c r="L634" i="5"/>
  <c r="L648" i="5"/>
  <c r="L650" i="5"/>
  <c r="L652" i="5"/>
  <c r="L654" i="5"/>
  <c r="L656" i="5"/>
  <c r="L658" i="5"/>
  <c r="L660" i="5"/>
  <c r="L662" i="5"/>
  <c r="L664" i="5"/>
  <c r="L666" i="5"/>
  <c r="L668" i="5"/>
  <c r="L670" i="5"/>
  <c r="L672" i="5"/>
  <c r="L674" i="5"/>
  <c r="L676" i="5"/>
  <c r="L690" i="5"/>
  <c r="L692" i="5"/>
  <c r="L694" i="5"/>
  <c r="L696" i="5"/>
  <c r="L698" i="5"/>
  <c r="L700" i="5"/>
  <c r="L702" i="5"/>
  <c r="L704" i="5"/>
  <c r="L706" i="5"/>
  <c r="L710" i="5"/>
  <c r="L714" i="5"/>
  <c r="L718" i="5"/>
  <c r="L738" i="5"/>
  <c r="L748" i="5"/>
  <c r="L750" i="5"/>
  <c r="L752" i="5"/>
  <c r="L756" i="5"/>
  <c r="L758" i="5"/>
  <c r="L760" i="5"/>
  <c r="L762" i="5"/>
  <c r="L778" i="5"/>
  <c r="D779" i="5"/>
  <c r="D781" i="5"/>
  <c r="D783" i="5"/>
  <c r="D785" i="5"/>
  <c r="L786" i="5"/>
  <c r="L788" i="5"/>
  <c r="L792" i="5"/>
  <c r="D795" i="5"/>
  <c r="L796" i="5"/>
  <c r="D797" i="5"/>
  <c r="D799" i="5"/>
  <c r="D801" i="5"/>
  <c r="L802" i="5"/>
  <c r="L804" i="5"/>
  <c r="L820" i="5"/>
  <c r="L828" i="5"/>
  <c r="L834" i="5"/>
  <c r="L836" i="5"/>
  <c r="L840" i="5"/>
  <c r="L842" i="5"/>
  <c r="L846" i="5"/>
  <c r="D862" i="5"/>
  <c r="L864" i="5"/>
  <c r="D867" i="5"/>
  <c r="L868" i="5"/>
  <c r="D870" i="5"/>
  <c r="L874" i="5"/>
  <c r="D875" i="5"/>
  <c r="D877" i="5"/>
  <c r="L878" i="5"/>
  <c r="D881" i="5"/>
  <c r="D882" i="5"/>
  <c r="L884" i="5"/>
  <c r="D887" i="5"/>
  <c r="D889" i="5"/>
  <c r="L890" i="5"/>
  <c r="D890" i="5"/>
  <c r="D908" i="5"/>
  <c r="L910" i="5"/>
  <c r="L912" i="5"/>
  <c r="D913" i="5"/>
  <c r="D915" i="5"/>
  <c r="D916" i="5"/>
  <c r="L918" i="5"/>
  <c r="L920" i="5"/>
  <c r="D920" i="5"/>
  <c r="L922" i="5"/>
  <c r="D925" i="5"/>
  <c r="L926" i="5"/>
  <c r="D928" i="5"/>
  <c r="D932" i="5"/>
  <c r="L934" i="5"/>
  <c r="D949" i="5"/>
  <c r="L952" i="5"/>
  <c r="D953" i="5"/>
  <c r="L954" i="5"/>
  <c r="D957" i="5"/>
  <c r="L960" i="5"/>
  <c r="D961" i="5"/>
  <c r="D965" i="5"/>
  <c r="L966" i="5"/>
  <c r="L968" i="5"/>
  <c r="D969" i="5"/>
  <c r="L972" i="5"/>
  <c r="D973" i="5"/>
  <c r="L974" i="5"/>
  <c r="D977" i="5"/>
  <c r="D991" i="5"/>
  <c r="D993" i="5"/>
  <c r="D994" i="5"/>
  <c r="D999" i="5"/>
  <c r="D1002" i="5"/>
  <c r="L1004" i="5"/>
  <c r="L1006" i="5"/>
  <c r="D1007" i="5"/>
  <c r="L1008" i="5"/>
  <c r="D1009" i="5"/>
  <c r="L1010" i="5"/>
  <c r="L1012" i="5"/>
  <c r="D1013" i="5"/>
  <c r="L1014" i="5"/>
  <c r="L1018" i="5"/>
  <c r="L1038" i="5"/>
  <c r="L1040" i="5"/>
  <c r="L1042" i="5"/>
  <c r="L1044" i="5"/>
  <c r="L1048" i="5"/>
  <c r="L1056" i="5"/>
  <c r="L1060" i="5"/>
  <c r="L1062" i="5"/>
  <c r="L1080" i="5"/>
  <c r="L1082" i="5"/>
  <c r="L1090" i="5"/>
  <c r="L1096" i="5"/>
  <c r="L1098" i="5"/>
  <c r="L1106" i="5"/>
  <c r="L1120" i="5"/>
  <c r="L1130" i="5"/>
  <c r="L1132" i="5"/>
  <c r="L1144" i="5"/>
  <c r="L1146" i="5"/>
  <c r="L1148" i="5"/>
  <c r="L1164" i="5"/>
  <c r="L1166" i="5"/>
  <c r="L1174" i="5"/>
  <c r="L1180" i="5"/>
  <c r="L1182" i="5"/>
  <c r="L1186" i="5"/>
  <c r="L1208" i="5"/>
  <c r="L1214" i="5"/>
  <c r="L1218" i="5"/>
  <c r="L1220" i="5"/>
  <c r="L1224" i="5"/>
  <c r="L1226" i="5"/>
  <c r="L1232" i="5"/>
  <c r="L1252" i="5"/>
  <c r="L1254" i="5"/>
  <c r="L1258" i="5"/>
  <c r="L1262" i="5"/>
  <c r="L1272" i="5"/>
  <c r="L1274" i="5"/>
  <c r="L1292" i="5"/>
  <c r="L1300" i="5"/>
  <c r="L1302" i="5"/>
  <c r="L1304" i="5"/>
  <c r="L1308" i="5"/>
  <c r="L1314" i="5"/>
  <c r="L1316" i="5"/>
  <c r="L1322" i="5"/>
  <c r="L1340" i="5"/>
  <c r="L1342" i="5"/>
  <c r="L1346" i="5"/>
  <c r="L1350" i="5"/>
  <c r="L1360" i="5"/>
  <c r="L1362" i="5"/>
  <c r="L1388" i="5"/>
  <c r="L1390" i="5"/>
  <c r="L1392" i="5"/>
  <c r="L1406" i="5"/>
  <c r="L1408" i="5"/>
  <c r="L1432" i="5"/>
  <c r="L1434" i="5"/>
  <c r="L1438" i="5"/>
  <c r="L1444" i="5"/>
  <c r="L1446" i="5"/>
  <c r="L1468" i="5"/>
  <c r="L1474" i="5"/>
  <c r="L1476" i="5"/>
  <c r="L1480" i="5"/>
  <c r="L1488" i="5"/>
  <c r="L1490" i="5"/>
  <c r="L1492" i="5"/>
  <c r="L1508" i="5"/>
  <c r="L1510" i="5"/>
  <c r="L1518" i="5"/>
  <c r="L1642" i="5"/>
  <c r="L1650" i="5"/>
  <c r="L1658" i="5"/>
  <c r="D4178" i="5"/>
  <c r="D4176" i="5"/>
  <c r="D4174" i="5"/>
  <c r="D4119" i="5"/>
  <c r="D4118" i="5"/>
  <c r="D4086" i="5"/>
  <c r="D4085" i="5"/>
  <c r="D4084" i="5"/>
  <c r="D4083" i="5"/>
  <c r="D4082" i="5"/>
  <c r="D4081" i="5"/>
  <c r="D4080" i="5"/>
  <c r="D4079" i="5"/>
  <c r="D4078" i="5"/>
  <c r="D3775" i="5"/>
  <c r="D3774" i="5"/>
  <c r="D3742" i="5"/>
  <c r="D3741" i="5"/>
  <c r="D3740" i="5"/>
  <c r="D3739" i="5"/>
  <c r="D3738" i="5"/>
  <c r="D3737" i="5"/>
  <c r="D3736" i="5"/>
  <c r="D3735" i="5"/>
  <c r="D3734" i="5"/>
  <c r="D3560" i="5"/>
  <c r="D3559" i="5"/>
  <c r="D3527" i="5"/>
  <c r="D3526" i="5"/>
  <c r="D3525" i="5"/>
  <c r="D3524" i="5"/>
  <c r="D3523" i="5"/>
  <c r="D3522" i="5"/>
  <c r="D3521" i="5"/>
  <c r="D3520" i="5"/>
  <c r="D3519" i="5"/>
  <c r="D3441" i="5"/>
  <c r="D3440" i="5"/>
  <c r="D3439" i="5"/>
  <c r="D3438" i="5"/>
  <c r="D3437" i="5"/>
  <c r="D3436" i="5"/>
  <c r="D3435" i="5"/>
  <c r="D3434" i="5"/>
  <c r="D3433" i="5"/>
  <c r="L4203" i="5"/>
  <c r="L4201" i="5"/>
  <c r="L4199" i="5"/>
  <c r="L4197" i="5"/>
  <c r="L4195" i="5"/>
  <c r="L4193" i="5"/>
  <c r="L4191" i="5"/>
  <c r="L4189" i="5"/>
  <c r="L4187" i="5"/>
  <c r="L4185" i="5"/>
  <c r="L4183" i="5"/>
  <c r="L4181" i="5"/>
  <c r="L4119" i="5"/>
  <c r="L4118" i="5"/>
  <c r="L4086" i="5"/>
  <c r="L4085" i="5"/>
  <c r="L4084" i="5"/>
  <c r="L4083" i="5"/>
  <c r="L4082" i="5"/>
  <c r="L4081" i="5"/>
  <c r="L4080" i="5"/>
  <c r="L4079" i="5"/>
  <c r="L4078" i="5"/>
  <c r="L4077" i="5"/>
  <c r="L3987" i="5"/>
  <c r="L3985" i="5"/>
  <c r="L3983" i="5"/>
  <c r="L3981" i="5"/>
  <c r="L3979" i="5"/>
  <c r="L3977" i="5"/>
  <c r="L3975" i="5"/>
  <c r="L3973" i="5"/>
  <c r="L3971" i="5"/>
  <c r="L3969" i="5"/>
  <c r="L3967" i="5"/>
  <c r="L3965" i="5"/>
  <c r="L3963" i="5"/>
  <c r="L3961" i="5"/>
  <c r="L3959" i="5"/>
  <c r="L3957" i="5"/>
  <c r="L3956" i="5"/>
  <c r="L3955" i="5"/>
  <c r="L3954" i="5"/>
  <c r="L3953" i="5"/>
  <c r="L3952" i="5"/>
  <c r="L3951" i="5"/>
  <c r="L3950" i="5"/>
  <c r="L3949" i="5"/>
  <c r="L3948" i="5"/>
  <c r="D3947" i="5"/>
  <c r="D3946" i="5"/>
  <c r="D3914" i="5"/>
  <c r="D3913" i="5"/>
  <c r="D3912" i="5"/>
  <c r="D3911" i="5"/>
  <c r="D3910" i="5"/>
  <c r="D3909" i="5"/>
  <c r="D3908" i="5"/>
  <c r="D3907" i="5"/>
  <c r="D3906" i="5"/>
  <c r="D3905" i="5"/>
  <c r="L3904" i="5"/>
  <c r="L3903" i="5"/>
  <c r="D3862" i="5"/>
  <c r="L3775" i="5"/>
  <c r="L3774" i="5"/>
  <c r="L3742" i="5"/>
  <c r="L3741" i="5"/>
  <c r="L3740" i="5"/>
  <c r="L3739" i="5"/>
  <c r="L3738" i="5"/>
  <c r="L3737" i="5"/>
  <c r="L3736" i="5"/>
  <c r="L3735" i="5"/>
  <c r="L3734" i="5"/>
  <c r="L3733" i="5"/>
  <c r="D3635" i="5"/>
  <c r="D3634" i="5"/>
  <c r="L3633" i="5"/>
  <c r="D3632" i="5"/>
  <c r="L3631" i="5"/>
  <c r="D3630" i="5"/>
  <c r="L3629" i="5"/>
  <c r="D3628" i="5"/>
  <c r="L3627" i="5"/>
  <c r="D3626" i="5"/>
  <c r="L3625" i="5"/>
  <c r="D3624" i="5"/>
  <c r="L3623" i="5"/>
  <c r="D3622" i="5"/>
  <c r="L3621" i="5"/>
  <c r="D3620" i="5"/>
  <c r="L3619" i="5"/>
  <c r="D3618" i="5"/>
  <c r="L3617" i="5"/>
  <c r="D3616" i="5"/>
  <c r="L3615" i="5"/>
  <c r="D3614" i="5"/>
  <c r="D3613" i="5"/>
  <c r="D3612" i="5"/>
  <c r="D3611" i="5"/>
  <c r="D3610" i="5"/>
  <c r="D3609" i="5"/>
  <c r="D3608" i="5"/>
  <c r="D3607" i="5"/>
  <c r="D3606" i="5"/>
  <c r="D3605" i="5"/>
  <c r="L3560" i="5"/>
  <c r="L3559" i="5"/>
  <c r="L3527" i="5"/>
  <c r="L3526" i="5"/>
  <c r="L3525" i="5"/>
  <c r="L3524" i="5"/>
  <c r="L3523" i="5"/>
  <c r="L3522" i="5"/>
  <c r="L3521" i="5"/>
  <c r="L3520" i="5"/>
  <c r="L3519" i="5"/>
  <c r="L3518" i="5"/>
  <c r="L3471" i="5"/>
  <c r="L3469" i="5"/>
  <c r="L3467" i="5"/>
  <c r="L3465" i="5"/>
  <c r="L3463" i="5"/>
  <c r="L3461" i="5"/>
  <c r="L3459" i="5"/>
  <c r="L3457" i="5"/>
  <c r="L3455" i="5"/>
  <c r="L3453" i="5"/>
  <c r="L3451" i="5"/>
  <c r="L3449" i="5"/>
  <c r="L3447" i="5"/>
  <c r="L3445" i="5"/>
  <c r="L3443" i="5"/>
  <c r="L3421" i="5"/>
  <c r="D3389" i="5"/>
  <c r="L3350" i="5"/>
  <c r="L3349" i="5"/>
  <c r="L3348" i="5"/>
  <c r="L3347" i="5"/>
  <c r="L3346" i="5"/>
  <c r="L3301" i="5"/>
  <c r="L3269" i="5"/>
  <c r="L3268" i="5"/>
  <c r="L3267" i="5"/>
  <c r="L3266" i="5"/>
  <c r="L3265" i="5"/>
  <c r="L3264" i="5"/>
  <c r="L3263" i="5"/>
  <c r="L3262" i="5"/>
  <c r="L3261" i="5"/>
  <c r="L3260" i="5"/>
  <c r="L3140" i="5"/>
  <c r="L3139" i="5"/>
  <c r="L3138" i="5"/>
  <c r="L3137" i="5"/>
  <c r="L3136" i="5"/>
  <c r="L3135" i="5"/>
  <c r="L3134" i="5"/>
  <c r="L3133" i="5"/>
  <c r="L3132" i="5"/>
  <c r="L3131" i="5"/>
  <c r="D3130" i="5"/>
  <c r="D3129" i="5"/>
  <c r="D3097" i="5"/>
  <c r="D3096" i="5"/>
  <c r="D3095" i="5"/>
  <c r="D3094" i="5"/>
  <c r="D3093" i="5"/>
  <c r="D3092" i="5"/>
  <c r="D3091" i="5"/>
  <c r="D3090" i="5"/>
  <c r="D3089" i="5"/>
  <c r="D3088" i="5"/>
  <c r="L3087" i="5"/>
  <c r="L3086" i="5"/>
  <c r="L3054" i="5"/>
  <c r="L3053" i="5"/>
  <c r="L3052" i="5"/>
  <c r="L3051" i="5"/>
  <c r="L3050" i="5"/>
  <c r="L3049" i="5"/>
  <c r="L3048" i="5"/>
  <c r="L3047" i="5"/>
  <c r="L3046" i="5"/>
  <c r="L3045" i="5"/>
  <c r="L3001" i="5"/>
  <c r="L3000" i="5"/>
  <c r="L2968" i="5"/>
  <c r="L2967" i="5"/>
  <c r="L2966" i="5"/>
  <c r="L2965" i="5"/>
  <c r="L2964" i="5"/>
  <c r="L2963" i="5"/>
  <c r="L2962" i="5"/>
  <c r="L2961" i="5"/>
  <c r="L2960" i="5"/>
  <c r="L2959" i="5"/>
  <c r="D2787" i="5"/>
  <c r="D2784" i="5"/>
  <c r="L2783" i="5"/>
  <c r="D2782" i="5"/>
  <c r="L2781" i="5"/>
  <c r="D2780" i="5"/>
  <c r="L2779" i="5"/>
  <c r="D2778" i="5"/>
  <c r="L2777" i="5"/>
  <c r="D2776" i="5"/>
  <c r="L2775" i="5"/>
  <c r="D2774" i="5"/>
  <c r="L2773" i="5"/>
  <c r="D2772" i="5"/>
  <c r="L2771" i="5"/>
  <c r="D2770" i="5"/>
  <c r="L2769" i="5"/>
  <c r="D2768" i="5"/>
  <c r="L2767" i="5"/>
  <c r="D2766" i="5"/>
  <c r="L2765" i="5"/>
  <c r="D2764" i="5"/>
  <c r="L2763" i="5"/>
  <c r="D2762" i="5"/>
  <c r="L2761" i="5"/>
  <c r="D2760" i="5"/>
  <c r="L2759" i="5"/>
  <c r="D2758" i="5"/>
  <c r="L2757" i="5"/>
  <c r="D2756" i="5"/>
  <c r="L2755" i="5"/>
  <c r="D2754" i="5"/>
  <c r="D2753" i="5"/>
  <c r="D2752" i="5"/>
  <c r="D2751" i="5"/>
  <c r="D2750" i="5"/>
  <c r="D2749" i="5"/>
  <c r="D2748" i="5"/>
  <c r="D2747" i="5"/>
  <c r="D2746" i="5"/>
  <c r="D2745" i="5"/>
  <c r="D2701" i="5"/>
  <c r="L2624" i="5"/>
  <c r="L2623" i="5"/>
  <c r="L2622" i="5"/>
  <c r="L2621" i="5"/>
  <c r="L2620" i="5"/>
  <c r="L2619" i="5"/>
  <c r="L2618" i="5"/>
  <c r="L2617" i="5"/>
  <c r="L2616" i="5"/>
  <c r="L2615" i="5"/>
  <c r="L2571" i="5"/>
  <c r="L2570" i="5"/>
  <c r="D2503" i="5"/>
  <c r="D2502" i="5"/>
  <c r="L2501" i="5"/>
  <c r="D2500" i="5"/>
  <c r="L2499" i="5"/>
  <c r="D2498" i="5"/>
  <c r="L2497" i="5"/>
  <c r="D2496" i="5"/>
  <c r="D2495" i="5"/>
  <c r="D2494" i="5"/>
  <c r="D2493" i="5"/>
  <c r="D2492" i="5"/>
  <c r="D2491" i="5"/>
  <c r="D2490" i="5"/>
  <c r="D2489" i="5"/>
  <c r="D2488" i="5"/>
  <c r="D2487" i="5"/>
  <c r="L2369" i="5"/>
  <c r="L2367" i="5"/>
  <c r="D2356" i="5"/>
  <c r="D2355" i="5"/>
  <c r="L2350" i="5"/>
  <c r="L2348" i="5"/>
  <c r="L2346" i="5"/>
  <c r="L2344" i="5"/>
  <c r="L2342" i="5"/>
  <c r="D2323" i="5"/>
  <c r="D2322" i="5"/>
  <c r="D2321" i="5"/>
  <c r="D2320" i="5"/>
  <c r="D2319" i="5"/>
  <c r="D2318" i="5"/>
  <c r="D2317" i="5"/>
  <c r="D2316" i="5"/>
  <c r="D2315" i="5"/>
  <c r="L2280" i="5"/>
  <c r="L2279" i="5"/>
  <c r="L2278" i="5"/>
  <c r="L2270" i="5"/>
  <c r="L2269" i="5"/>
  <c r="L2245" i="5"/>
  <c r="L2243" i="5"/>
  <c r="D2237" i="5"/>
  <c r="D2236" i="5"/>
  <c r="D2235" i="5"/>
  <c r="D2234" i="5"/>
  <c r="D2233" i="5"/>
  <c r="D2232" i="5"/>
  <c r="D2231" i="5"/>
  <c r="D2230" i="5"/>
  <c r="D2229" i="5"/>
  <c r="D3351" i="5"/>
  <c r="D3350" i="5"/>
  <c r="D3349" i="5"/>
  <c r="D3348" i="5"/>
  <c r="D3347" i="5"/>
  <c r="D3301" i="5"/>
  <c r="D3269" i="5"/>
  <c r="D3268" i="5"/>
  <c r="D3267" i="5"/>
  <c r="D3266" i="5"/>
  <c r="D3265" i="5"/>
  <c r="D3264" i="5"/>
  <c r="D3263" i="5"/>
  <c r="D3262" i="5"/>
  <c r="D3261" i="5"/>
  <c r="D3054" i="5"/>
  <c r="D3053" i="5"/>
  <c r="D3052" i="5"/>
  <c r="D3051" i="5"/>
  <c r="D3050" i="5"/>
  <c r="D3049" i="5"/>
  <c r="D3048" i="5"/>
  <c r="D3047" i="5"/>
  <c r="D3046" i="5"/>
  <c r="D2968" i="5"/>
  <c r="D2967" i="5"/>
  <c r="D2966" i="5"/>
  <c r="D2965" i="5"/>
  <c r="D2964" i="5"/>
  <c r="D2963" i="5"/>
  <c r="D2962" i="5"/>
  <c r="D2961" i="5"/>
  <c r="D2960" i="5"/>
  <c r="L2934" i="5"/>
  <c r="L2932" i="5"/>
  <c r="L2930" i="5"/>
  <c r="L2928" i="5"/>
  <c r="L2926" i="5"/>
  <c r="D2916" i="5"/>
  <c r="L2865" i="5"/>
  <c r="L2863" i="5"/>
  <c r="L2861" i="5"/>
  <c r="L2859" i="5"/>
  <c r="L2857" i="5"/>
  <c r="L2855" i="5"/>
  <c r="L2853" i="5"/>
  <c r="L2851" i="5"/>
  <c r="L2849" i="5"/>
  <c r="L2847" i="5"/>
  <c r="L2845" i="5"/>
  <c r="L2843" i="5"/>
  <c r="L2841" i="5"/>
  <c r="D2639" i="5"/>
  <c r="D2637" i="5"/>
  <c r="D2635" i="5"/>
  <c r="D2633" i="5"/>
  <c r="D2631" i="5"/>
  <c r="D2629" i="5"/>
  <c r="D2627" i="5"/>
  <c r="D2625" i="5"/>
  <c r="D2624" i="5"/>
  <c r="D2623" i="5"/>
  <c r="D2622" i="5"/>
  <c r="D2621" i="5"/>
  <c r="D2620" i="5"/>
  <c r="D2619" i="5"/>
  <c r="D2618" i="5"/>
  <c r="D2617" i="5"/>
  <c r="D2616" i="5"/>
  <c r="D2571" i="5"/>
  <c r="D2570" i="5"/>
  <c r="L2562" i="5"/>
  <c r="L2560" i="5"/>
  <c r="L2558" i="5"/>
  <c r="L2556" i="5"/>
  <c r="L2554" i="5"/>
  <c r="L2552" i="5"/>
  <c r="L2550" i="5"/>
  <c r="L2548" i="5"/>
  <c r="L2546" i="5"/>
  <c r="L2544" i="5"/>
  <c r="L2542" i="5"/>
  <c r="L2540" i="5"/>
  <c r="D2442" i="5"/>
  <c r="D2441" i="5"/>
  <c r="D2409" i="5"/>
  <c r="D2408" i="5"/>
  <c r="D2407" i="5"/>
  <c r="D2406" i="5"/>
  <c r="D2405" i="5"/>
  <c r="D2404" i="5"/>
  <c r="D2403" i="5"/>
  <c r="D2402" i="5"/>
  <c r="D2401" i="5"/>
  <c r="D2293" i="5"/>
  <c r="D2291" i="5"/>
  <c r="D2289" i="5"/>
  <c r="D2287" i="5"/>
  <c r="D2285" i="5"/>
  <c r="D2283" i="5"/>
  <c r="D2281" i="5"/>
  <c r="D2280" i="5"/>
  <c r="D2279" i="5"/>
  <c r="D2278" i="5"/>
  <c r="D2270" i="5"/>
  <c r="D2269" i="5"/>
  <c r="L2246" i="5"/>
  <c r="L2292" i="5"/>
  <c r="L2290" i="5"/>
  <c r="L2288" i="5"/>
  <c r="L2286" i="5"/>
  <c r="L2284" i="5"/>
  <c r="L2282" i="5"/>
  <c r="L90" i="5"/>
  <c r="L98" i="5"/>
  <c r="L106" i="5"/>
  <c r="L114" i="5"/>
  <c r="L134" i="5"/>
  <c r="L142" i="5"/>
  <c r="L150" i="5"/>
  <c r="L220" i="5"/>
  <c r="L228" i="5"/>
  <c r="L236" i="5"/>
  <c r="L244" i="5"/>
  <c r="L306" i="5"/>
  <c r="L358" i="5"/>
  <c r="L366" i="5"/>
  <c r="L374" i="5"/>
  <c r="L412" i="5"/>
  <c r="L432" i="5"/>
  <c r="L444" i="5"/>
  <c r="L450" i="5"/>
  <c r="L456" i="5"/>
  <c r="L482" i="5"/>
  <c r="L498" i="5"/>
  <c r="L522" i="5"/>
  <c r="L524" i="5"/>
  <c r="L528" i="5"/>
  <c r="L532" i="5"/>
  <c r="L536" i="5"/>
  <c r="L538" i="5"/>
  <c r="L544" i="5"/>
  <c r="L568" i="5"/>
  <c r="L586" i="5"/>
  <c r="L606" i="5"/>
  <c r="L744" i="5"/>
  <c r="L754" i="5"/>
  <c r="L1656" i="5"/>
  <c r="L1648" i="5"/>
  <c r="L1640" i="5"/>
  <c r="L1512" i="5"/>
  <c r="L1494" i="5"/>
  <c r="L1478" i="5"/>
  <c r="L1450" i="5"/>
  <c r="L1436" i="5"/>
  <c r="L1430" i="5"/>
  <c r="L1394" i="5"/>
  <c r="L1378" i="5"/>
  <c r="L1364" i="5"/>
  <c r="L1358" i="5"/>
  <c r="L1348" i="5"/>
  <c r="L1344" i="5"/>
  <c r="L1338" i="5"/>
  <c r="D1326" i="5"/>
  <c r="L1320" i="5"/>
  <c r="L1306" i="5"/>
  <c r="D1289" i="5"/>
  <c r="D1288" i="5"/>
  <c r="L1276" i="5"/>
  <c r="L1270" i="5"/>
  <c r="L1256" i="5"/>
  <c r="L1250" i="5"/>
  <c r="L1236" i="5"/>
  <c r="L1222" i="5"/>
  <c r="L1212" i="5"/>
  <c r="D1194" i="5"/>
  <c r="L1184" i="5"/>
  <c r="L1178" i="5"/>
  <c r="L1168" i="5"/>
  <c r="L1150" i="5"/>
  <c r="L1134" i="5"/>
  <c r="L1128" i="5"/>
  <c r="D1116" i="5"/>
  <c r="L1100" i="5"/>
  <c r="L1084" i="5"/>
  <c r="L1064" i="5"/>
  <c r="L1046" i="5"/>
  <c r="L1036" i="5"/>
  <c r="D1032" i="5"/>
  <c r="D1001" i="5"/>
  <c r="L978" i="5"/>
  <c r="L958" i="5"/>
  <c r="L930" i="5"/>
  <c r="D927" i="5"/>
  <c r="L914" i="5"/>
  <c r="L906" i="5"/>
  <c r="L872" i="5"/>
  <c r="D869" i="5"/>
  <c r="L832" i="5"/>
  <c r="L784" i="5"/>
  <c r="L780" i="5"/>
  <c r="D722" i="5"/>
  <c r="D636" i="5"/>
  <c r="D171" i="5"/>
  <c r="L782" i="5"/>
  <c r="L798" i="5"/>
  <c r="L870" i="5"/>
  <c r="D879" i="5"/>
  <c r="L882" i="5"/>
  <c r="L916" i="5"/>
  <c r="L994" i="5"/>
  <c r="L1002" i="5"/>
  <c r="D1011" i="5"/>
  <c r="L30" i="5"/>
  <c r="L26" i="5"/>
  <c r="L22" i="5"/>
  <c r="L18" i="5"/>
  <c r="L14" i="5"/>
  <c r="L10" i="5"/>
  <c r="L158" i="5"/>
  <c r="L314" i="5"/>
  <c r="L322" i="5"/>
  <c r="L330" i="5"/>
  <c r="L350" i="5"/>
  <c r="L434" i="5"/>
  <c r="L436" i="5"/>
  <c r="L440" i="5"/>
  <c r="L442" i="5"/>
  <c r="L448" i="5"/>
  <c r="L452" i="5"/>
  <c r="L458" i="5"/>
  <c r="L460" i="5"/>
  <c r="L490" i="5"/>
  <c r="L520" i="5"/>
  <c r="L530" i="5"/>
  <c r="L540" i="5"/>
  <c r="L546" i="5"/>
  <c r="L548" i="5"/>
  <c r="L578" i="5"/>
  <c r="L608" i="5"/>
  <c r="L616" i="5"/>
  <c r="L624" i="5"/>
  <c r="L632" i="5"/>
  <c r="L736" i="5"/>
  <c r="L746" i="5"/>
  <c r="D30" i="5"/>
  <c r="D28" i="5"/>
  <c r="D26" i="5"/>
  <c r="D24" i="5"/>
  <c r="D22" i="5"/>
  <c r="D20" i="5"/>
  <c r="D18" i="5"/>
  <c r="D16" i="5"/>
  <c r="D14" i="5"/>
  <c r="D12" i="5"/>
  <c r="D10" i="5"/>
  <c r="D8" i="5"/>
  <c r="D6" i="5"/>
  <c r="D4" i="5"/>
  <c r="D32" i="5"/>
  <c r="D77" i="5"/>
  <c r="D76" i="5"/>
  <c r="D46" i="5"/>
  <c r="D44" i="5"/>
  <c r="D42" i="5"/>
  <c r="D41" i="5"/>
  <c r="D39" i="5"/>
  <c r="D37" i="5"/>
  <c r="D35" i="5"/>
  <c r="D34" i="5"/>
  <c r="L48" i="5"/>
  <c r="L52" i="5"/>
  <c r="L93" i="5"/>
  <c r="L94" i="5"/>
  <c r="L101" i="5"/>
  <c r="L102" i="5"/>
  <c r="L109" i="5"/>
  <c r="L110" i="5"/>
  <c r="L117" i="5"/>
  <c r="L118" i="5"/>
  <c r="L137" i="5"/>
  <c r="L138" i="5"/>
  <c r="L145" i="5"/>
  <c r="L146" i="5"/>
  <c r="L153" i="5"/>
  <c r="L154" i="5"/>
  <c r="L161" i="5"/>
  <c r="L174" i="5"/>
  <c r="L175" i="5"/>
  <c r="L178" i="5"/>
  <c r="L179" i="5"/>
  <c r="L183" i="5"/>
  <c r="L184" i="5"/>
  <c r="L187" i="5"/>
  <c r="L188" i="5"/>
  <c r="L191" i="5"/>
  <c r="L192" i="5"/>
  <c r="L195" i="5"/>
  <c r="L196" i="5"/>
  <c r="L199" i="5"/>
  <c r="L200" i="5"/>
  <c r="L203" i="5"/>
  <c r="L204" i="5"/>
  <c r="L223" i="5"/>
  <c r="L224" i="5"/>
  <c r="L231" i="5"/>
  <c r="L232" i="5"/>
  <c r="L239" i="5"/>
  <c r="L240" i="5"/>
  <c r="L247" i="5"/>
  <c r="L262" i="5"/>
  <c r="L263" i="5"/>
  <c r="L266" i="5"/>
  <c r="L267" i="5"/>
  <c r="L270" i="5"/>
  <c r="L271" i="5"/>
  <c r="L274" i="5"/>
  <c r="L275" i="5"/>
  <c r="L278" i="5"/>
  <c r="L279" i="5"/>
  <c r="L282" i="5"/>
  <c r="L283" i="5"/>
  <c r="L286" i="5"/>
  <c r="L287" i="5"/>
  <c r="L290" i="5"/>
  <c r="L309" i="5"/>
  <c r="L310" i="5"/>
  <c r="L317" i="5"/>
  <c r="L318" i="5"/>
  <c r="L325" i="5"/>
  <c r="L326" i="5"/>
  <c r="D326" i="5"/>
  <c r="L333" i="5"/>
  <c r="L346" i="5"/>
  <c r="L353" i="5"/>
  <c r="L354" i="5"/>
  <c r="L361" i="5"/>
  <c r="L362" i="5"/>
  <c r="L369" i="5"/>
  <c r="L389" i="5"/>
  <c r="L397" i="5"/>
  <c r="L407" i="5"/>
  <c r="L408" i="5"/>
  <c r="L415" i="5"/>
  <c r="L477" i="5"/>
  <c r="L478" i="5"/>
  <c r="L485" i="5"/>
  <c r="L486" i="5"/>
  <c r="L493" i="5"/>
  <c r="L494" i="5"/>
  <c r="L501" i="5"/>
  <c r="L502" i="5"/>
  <c r="L563" i="5"/>
  <c r="D566" i="5"/>
  <c r="L571" i="5"/>
  <c r="D574" i="5"/>
  <c r="L581" i="5"/>
  <c r="L589" i="5"/>
  <c r="L611" i="5"/>
  <c r="L612" i="5"/>
  <c r="L619" i="5"/>
  <c r="L620" i="5"/>
  <c r="L627" i="5"/>
  <c r="L628" i="5"/>
  <c r="L707" i="5"/>
  <c r="L708" i="5"/>
  <c r="L711" i="5"/>
  <c r="L712" i="5"/>
  <c r="L715" i="5"/>
  <c r="L716" i="5"/>
  <c r="L719" i="5"/>
  <c r="L720" i="5"/>
  <c r="L739" i="5"/>
  <c r="L740" i="5"/>
  <c r="L749" i="5"/>
  <c r="L757" i="5"/>
  <c r="L2141" i="5"/>
  <c r="L2137" i="5"/>
  <c r="L2129" i="5"/>
  <c r="L2121" i="5"/>
  <c r="L2113" i="5"/>
  <c r="L2101" i="5"/>
  <c r="L2019" i="5"/>
  <c r="D2013" i="5"/>
  <c r="D1970" i="5"/>
  <c r="L1933" i="5"/>
  <c r="L1925" i="5"/>
  <c r="L1921" i="5"/>
  <c r="L1913" i="5"/>
  <c r="L1905" i="5"/>
  <c r="L1897" i="5"/>
  <c r="D1884" i="5"/>
  <c r="D1798" i="5"/>
  <c r="D1755" i="5"/>
  <c r="L1747" i="5"/>
  <c r="L1739" i="5"/>
  <c r="L1731" i="5"/>
  <c r="L1723" i="5"/>
  <c r="D1712" i="5"/>
  <c r="L1669" i="5"/>
  <c r="L1660" i="5"/>
  <c r="L1659" i="5"/>
  <c r="L1652" i="5"/>
  <c r="L1651" i="5"/>
  <c r="L1644" i="5"/>
  <c r="L1643" i="5"/>
  <c r="L1636" i="5"/>
  <c r="L1631" i="5"/>
  <c r="L1627" i="5"/>
  <c r="D1626" i="5"/>
  <c r="L1592" i="5"/>
  <c r="L1588" i="5"/>
  <c r="D1515" i="5"/>
  <c r="L1514" i="5"/>
  <c r="L1506" i="5"/>
  <c r="L1502" i="5"/>
  <c r="L1498" i="5"/>
  <c r="L1486" i="5"/>
  <c r="D1483" i="5"/>
  <c r="L1470" i="5"/>
  <c r="D1467" i="5"/>
  <c r="L1464" i="5"/>
  <c r="L1457" i="5"/>
  <c r="L1448" i="5"/>
  <c r="D1439" i="5"/>
  <c r="L1428" i="5"/>
  <c r="D1423" i="5"/>
  <c r="L1422" i="5"/>
  <c r="L1412" i="5"/>
  <c r="L1402" i="5"/>
  <c r="D1399" i="5"/>
  <c r="L1396" i="5"/>
  <c r="L1386" i="5"/>
  <c r="D1383" i="5"/>
  <c r="L1380" i="5"/>
  <c r="D1372" i="5"/>
  <c r="L1371" i="5"/>
  <c r="L1367" i="5"/>
  <c r="D1367" i="5"/>
  <c r="L1356" i="5"/>
  <c r="D1351" i="5"/>
  <c r="L1336" i="5"/>
  <c r="L1334" i="5"/>
  <c r="D1334" i="5"/>
  <c r="L1328" i="5"/>
  <c r="D1328" i="5"/>
  <c r="L1318" i="5"/>
  <c r="D1315" i="5"/>
  <c r="D1311" i="5"/>
  <c r="L1298" i="5"/>
  <c r="D1295" i="5"/>
  <c r="L1285" i="5"/>
  <c r="D1281" i="5"/>
  <c r="D1279" i="5"/>
  <c r="L1278" i="5"/>
  <c r="L1268" i="5"/>
  <c r="L1264" i="5"/>
  <c r="D1259" i="5"/>
  <c r="L1246" i="5"/>
  <c r="D1245" i="5"/>
  <c r="L1234" i="5"/>
  <c r="D1231" i="5"/>
  <c r="L1228" i="5"/>
  <c r="L1210" i="5"/>
  <c r="D1207" i="5"/>
  <c r="L1203" i="5"/>
  <c r="L1199" i="5"/>
  <c r="D1196" i="5"/>
  <c r="L1192" i="5"/>
  <c r="D1187" i="5"/>
  <c r="L1176" i="5"/>
  <c r="L1170" i="5"/>
  <c r="L1160" i="5"/>
  <c r="D1155" i="5"/>
  <c r="L1142" i="5"/>
  <c r="L1136" i="5"/>
  <c r="L1126" i="5"/>
  <c r="L1113" i="5"/>
  <c r="D1108" i="5"/>
  <c r="L1102" i="5"/>
  <c r="L1092" i="5"/>
  <c r="L1086" i="5"/>
  <c r="L1058" i="5"/>
  <c r="L1054" i="5"/>
  <c r="L1034" i="5"/>
  <c r="L1023" i="5"/>
  <c r="L1000" i="5"/>
  <c r="D992" i="5"/>
  <c r="L988" i="5"/>
  <c r="L984" i="5"/>
  <c r="L970" i="5"/>
  <c r="L967" i="5"/>
  <c r="L963" i="5"/>
  <c r="D962" i="5"/>
  <c r="D959" i="5"/>
  <c r="L950" i="5"/>
  <c r="L945" i="5"/>
  <c r="L941" i="5"/>
  <c r="D903" i="5"/>
  <c r="D895" i="5"/>
  <c r="L888" i="5"/>
  <c r="D885" i="5"/>
  <c r="L876" i="5"/>
  <c r="D852" i="5"/>
  <c r="D844" i="5"/>
  <c r="L838" i="5"/>
  <c r="D828" i="5"/>
  <c r="L824" i="5"/>
  <c r="L822" i="5"/>
  <c r="L808" i="5"/>
  <c r="D808" i="5"/>
  <c r="L800" i="5"/>
  <c r="D780" i="5"/>
  <c r="L767" i="5"/>
  <c r="L689" i="5"/>
  <c r="L685" i="5"/>
  <c r="L681" i="5"/>
  <c r="L646" i="5"/>
  <c r="D646" i="5"/>
  <c r="L642" i="5"/>
  <c r="L601" i="5"/>
  <c r="L595" i="5"/>
  <c r="D594" i="5"/>
  <c r="L554" i="5"/>
  <c r="L550" i="5"/>
  <c r="L511" i="5"/>
  <c r="L464" i="5"/>
  <c r="L429" i="5"/>
  <c r="L425" i="5"/>
  <c r="L421" i="5"/>
  <c r="L386" i="5"/>
  <c r="L382" i="5"/>
  <c r="D379" i="5"/>
  <c r="L345" i="5"/>
  <c r="L341" i="5"/>
  <c r="L294" i="5"/>
  <c r="L212" i="5"/>
  <c r="D212" i="5"/>
  <c r="D207" i="5"/>
  <c r="L173" i="5"/>
  <c r="L169" i="5"/>
  <c r="L165" i="5"/>
  <c r="D164" i="5"/>
  <c r="L85" i="5"/>
  <c r="L790" i="5"/>
  <c r="L791" i="5"/>
  <c r="L806" i="5"/>
  <c r="D863" i="5"/>
  <c r="L866" i="5"/>
  <c r="L886" i="5"/>
  <c r="L905" i="5"/>
  <c r="D906" i="5"/>
  <c r="L909" i="5"/>
  <c r="L924" i="5"/>
  <c r="L929" i="5"/>
  <c r="L948" i="5"/>
  <c r="L956" i="5"/>
  <c r="L964" i="5"/>
  <c r="L976" i="5"/>
  <c r="L998" i="5"/>
  <c r="L3" i="5"/>
  <c r="L29" i="5"/>
  <c r="L25" i="5"/>
  <c r="L21" i="5"/>
  <c r="L17" i="5"/>
  <c r="L13" i="5"/>
  <c r="L9" i="5"/>
  <c r="D4156" i="5"/>
  <c r="D4154" i="5"/>
  <c r="D4152" i="5"/>
  <c r="D4150" i="5"/>
  <c r="D4148" i="5"/>
  <c r="D4146" i="5"/>
  <c r="D4144" i="5"/>
  <c r="D4142" i="5"/>
  <c r="D4140" i="5"/>
  <c r="D4138" i="5"/>
  <c r="D4136" i="5"/>
  <c r="D4134" i="5"/>
  <c r="D4132" i="5"/>
  <c r="D4130" i="5"/>
  <c r="D4073" i="5"/>
  <c r="D4071" i="5"/>
  <c r="D4069" i="5"/>
  <c r="D4067" i="5"/>
  <c r="D4065" i="5"/>
  <c r="D4063" i="5"/>
  <c r="D4061" i="5"/>
  <c r="D4059" i="5"/>
  <c r="D4057" i="5"/>
  <c r="D4055" i="5"/>
  <c r="D4053" i="5"/>
  <c r="D4051" i="5"/>
  <c r="D4049" i="5"/>
  <c r="D4047" i="5"/>
  <c r="D4045" i="5"/>
  <c r="L3902" i="5"/>
  <c r="L3900" i="5"/>
  <c r="L3898" i="5"/>
  <c r="L3896" i="5"/>
  <c r="L3894" i="5"/>
  <c r="L3892" i="5"/>
  <c r="L3890" i="5"/>
  <c r="L3888" i="5"/>
  <c r="L4155" i="5"/>
  <c r="L4153" i="5"/>
  <c r="L4151" i="5"/>
  <c r="L4149" i="5"/>
  <c r="L4147" i="5"/>
  <c r="L4145" i="5"/>
  <c r="L4143" i="5"/>
  <c r="L4141" i="5"/>
  <c r="L4139" i="5"/>
  <c r="L4137" i="5"/>
  <c r="L4135" i="5"/>
  <c r="L4133" i="5"/>
  <c r="L4131" i="5"/>
  <c r="L4074" i="5"/>
  <c r="L4072" i="5"/>
  <c r="L4070" i="5"/>
  <c r="L4068" i="5"/>
  <c r="L4066" i="5"/>
  <c r="L4064" i="5"/>
  <c r="L4062" i="5"/>
  <c r="L4060" i="5"/>
  <c r="L4058" i="5"/>
  <c r="L4056" i="5"/>
  <c r="L4054" i="5"/>
  <c r="L4052" i="5"/>
  <c r="L4050" i="5"/>
  <c r="L4048" i="5"/>
  <c r="L4046" i="5"/>
  <c r="L4044" i="5"/>
  <c r="D3988" i="5"/>
  <c r="D3986" i="5"/>
  <c r="D3984" i="5"/>
  <c r="D3982" i="5"/>
  <c r="D3980" i="5"/>
  <c r="D3978" i="5"/>
  <c r="D3976" i="5"/>
  <c r="D3974" i="5"/>
  <c r="D3972" i="5"/>
  <c r="D3970" i="5"/>
  <c r="D3968" i="5"/>
  <c r="D3966" i="5"/>
  <c r="D3964" i="5"/>
  <c r="D3962" i="5"/>
  <c r="D3960" i="5"/>
  <c r="D3958" i="5"/>
  <c r="D3901" i="5"/>
  <c r="D3899" i="5"/>
  <c r="D3897" i="5"/>
  <c r="D3895" i="5"/>
  <c r="D3893" i="5"/>
  <c r="D3891" i="5"/>
  <c r="D3889" i="5"/>
  <c r="D3887" i="5"/>
  <c r="L4178" i="5"/>
  <c r="L4176" i="5"/>
  <c r="L4174" i="5"/>
  <c r="L4162" i="5"/>
  <c r="L4161" i="5"/>
  <c r="D4129" i="5"/>
  <c r="D4128" i="5"/>
  <c r="D4127" i="5"/>
  <c r="D4126" i="5"/>
  <c r="D4125" i="5"/>
  <c r="D4124" i="5"/>
  <c r="D4123" i="5"/>
  <c r="D4122" i="5"/>
  <c r="D4121" i="5"/>
  <c r="D4120" i="5"/>
  <c r="L4117" i="5"/>
  <c r="L4116" i="5"/>
  <c r="L4115" i="5"/>
  <c r="L4114" i="5"/>
  <c r="L4113" i="5"/>
  <c r="L4112" i="5"/>
  <c r="L4111" i="5"/>
  <c r="L4110" i="5"/>
  <c r="L4109" i="5"/>
  <c r="L4108" i="5"/>
  <c r="L4107" i="5"/>
  <c r="L4106" i="5"/>
  <c r="L4105" i="5"/>
  <c r="L4104" i="5"/>
  <c r="L4103" i="5"/>
  <c r="L4102" i="5"/>
  <c r="L4101" i="5"/>
  <c r="L4100" i="5"/>
  <c r="L4099" i="5"/>
  <c r="L4098" i="5"/>
  <c r="L4097" i="5"/>
  <c r="L4096" i="5"/>
  <c r="L4095" i="5"/>
  <c r="L4094" i="5"/>
  <c r="L4093" i="5"/>
  <c r="L4092" i="5"/>
  <c r="L4091" i="5"/>
  <c r="L4090" i="5"/>
  <c r="L4089" i="5"/>
  <c r="L4088" i="5"/>
  <c r="L4087" i="5"/>
  <c r="D4076" i="5"/>
  <c r="D4075" i="5"/>
  <c r="L4043" i="5"/>
  <c r="L4042" i="5"/>
  <c r="L4041" i="5"/>
  <c r="L4040" i="5"/>
  <c r="L4039" i="5"/>
  <c r="L4038" i="5"/>
  <c r="L4037" i="5"/>
  <c r="L4036" i="5"/>
  <c r="L4035" i="5"/>
  <c r="L4034" i="5"/>
  <c r="L3990" i="5"/>
  <c r="L3989" i="5"/>
  <c r="D3957" i="5"/>
  <c r="D3956" i="5"/>
  <c r="D3955" i="5"/>
  <c r="D3954" i="5"/>
  <c r="D3953" i="5"/>
  <c r="D3952" i="5"/>
  <c r="D3951" i="5"/>
  <c r="D3950" i="5"/>
  <c r="D3949" i="5"/>
  <c r="D3948" i="5"/>
  <c r="L3945" i="5"/>
  <c r="L3944" i="5"/>
  <c r="L3943" i="5"/>
  <c r="L3942" i="5"/>
  <c r="L3941" i="5"/>
  <c r="L3940" i="5"/>
  <c r="L3939" i="5"/>
  <c r="L3938" i="5"/>
  <c r="L3937" i="5"/>
  <c r="L3936" i="5"/>
  <c r="L3935" i="5"/>
  <c r="L3934" i="5"/>
  <c r="L3933" i="5"/>
  <c r="L3932" i="5"/>
  <c r="L3931" i="5"/>
  <c r="L3930" i="5"/>
  <c r="L3929" i="5"/>
  <c r="L3928" i="5"/>
  <c r="L3927" i="5"/>
  <c r="L3926" i="5"/>
  <c r="L3925" i="5"/>
  <c r="L3924" i="5"/>
  <c r="L3923" i="5"/>
  <c r="L3922" i="5"/>
  <c r="L3921" i="5"/>
  <c r="L3920" i="5"/>
  <c r="L3919" i="5"/>
  <c r="L3918" i="5"/>
  <c r="L3917" i="5"/>
  <c r="L3916" i="5"/>
  <c r="L3915" i="5"/>
  <c r="D3904" i="5"/>
  <c r="D3903" i="5"/>
  <c r="L3886" i="5"/>
  <c r="D3886" i="5"/>
  <c r="L3885" i="5"/>
  <c r="L3884" i="5"/>
  <c r="D3884" i="5"/>
  <c r="L3883" i="5"/>
  <c r="L3882" i="5"/>
  <c r="D3882" i="5"/>
  <c r="L3881" i="5"/>
  <c r="L3880" i="5"/>
  <c r="D3880" i="5"/>
  <c r="L3879" i="5"/>
  <c r="L3878" i="5"/>
  <c r="D3878" i="5"/>
  <c r="L3877" i="5"/>
  <c r="L3876" i="5"/>
  <c r="D3876" i="5"/>
  <c r="L3875" i="5"/>
  <c r="L3874" i="5"/>
  <c r="D3874" i="5"/>
  <c r="L3873" i="5"/>
  <c r="L3872" i="5"/>
  <c r="D3816" i="5"/>
  <c r="D3814" i="5"/>
  <c r="D3812" i="5"/>
  <c r="D3810" i="5"/>
  <c r="D3808" i="5"/>
  <c r="D3806" i="5"/>
  <c r="D3804" i="5"/>
  <c r="D3802" i="5"/>
  <c r="D3800" i="5"/>
  <c r="D3798" i="5"/>
  <c r="D3796" i="5"/>
  <c r="D3794" i="5"/>
  <c r="D3792" i="5"/>
  <c r="D3790" i="5"/>
  <c r="D3788" i="5"/>
  <c r="D3786" i="5"/>
  <c r="D3729" i="5"/>
  <c r="D3727" i="5"/>
  <c r="D3725" i="5"/>
  <c r="D3723" i="5"/>
  <c r="D3721" i="5"/>
  <c r="D3719" i="5"/>
  <c r="D3717" i="5"/>
  <c r="D3715" i="5"/>
  <c r="D3713" i="5"/>
  <c r="D3711" i="5"/>
  <c r="D3709" i="5"/>
  <c r="D3707" i="5"/>
  <c r="D3705" i="5"/>
  <c r="D3703" i="5"/>
  <c r="D3701" i="5"/>
  <c r="L3643" i="5"/>
  <c r="L3641" i="5"/>
  <c r="L3639" i="5"/>
  <c r="L3637" i="5"/>
  <c r="L3635" i="5"/>
  <c r="D3599" i="5"/>
  <c r="D3597" i="5"/>
  <c r="D3595" i="5"/>
  <c r="D3593" i="5"/>
  <c r="D3591" i="5"/>
  <c r="D3589" i="5"/>
  <c r="D3587" i="5"/>
  <c r="D3585" i="5"/>
  <c r="D3583" i="5"/>
  <c r="D3581" i="5"/>
  <c r="D3579" i="5"/>
  <c r="D3577" i="5"/>
  <c r="D3575" i="5"/>
  <c r="D3573" i="5"/>
  <c r="D3571" i="5"/>
  <c r="D3514" i="5"/>
  <c r="D3512" i="5"/>
  <c r="D3510" i="5"/>
  <c r="D3508" i="5"/>
  <c r="D3506" i="5"/>
  <c r="D3504" i="5"/>
  <c r="D3502" i="5"/>
  <c r="D3500" i="5"/>
  <c r="D3498" i="5"/>
  <c r="D3496" i="5"/>
  <c r="D3494" i="5"/>
  <c r="D3492" i="5"/>
  <c r="D3490" i="5"/>
  <c r="D3488" i="5"/>
  <c r="D3486" i="5"/>
  <c r="L3428" i="5"/>
  <c r="L3426" i="5"/>
  <c r="L3424" i="5"/>
  <c r="L3422" i="5"/>
  <c r="L3419" i="5"/>
  <c r="L3417" i="5"/>
  <c r="L3415" i="5"/>
  <c r="L3413" i="5"/>
  <c r="L3411" i="5"/>
  <c r="L3409" i="5"/>
  <c r="L3407" i="5"/>
  <c r="L3405" i="5"/>
  <c r="L3403" i="5"/>
  <c r="L3401" i="5"/>
  <c r="L3399" i="5"/>
  <c r="D3342" i="5"/>
  <c r="D3340" i="5"/>
  <c r="D3338" i="5"/>
  <c r="D3336" i="5"/>
  <c r="D3334" i="5"/>
  <c r="D3332" i="5"/>
  <c r="D3330" i="5"/>
  <c r="D3328" i="5"/>
  <c r="D3326" i="5"/>
  <c r="D3324" i="5"/>
  <c r="D3322" i="5"/>
  <c r="D3320" i="5"/>
  <c r="D3318" i="5"/>
  <c r="D3316" i="5"/>
  <c r="D3314" i="5"/>
  <c r="D3256" i="5"/>
  <c r="D3254" i="5"/>
  <c r="D3252" i="5"/>
  <c r="D3250" i="5"/>
  <c r="D3248" i="5"/>
  <c r="D3246" i="5"/>
  <c r="D3244" i="5"/>
  <c r="D3242" i="5"/>
  <c r="D3240" i="5"/>
  <c r="D3238" i="5"/>
  <c r="D3236" i="5"/>
  <c r="D3234" i="5"/>
  <c r="D3232" i="5"/>
  <c r="D3230" i="5"/>
  <c r="D3228" i="5"/>
  <c r="L3170" i="5"/>
  <c r="L3168" i="5"/>
  <c r="L3166" i="5"/>
  <c r="L3164" i="5"/>
  <c r="L3162" i="5"/>
  <c r="L3160" i="5"/>
  <c r="L3158" i="5"/>
  <c r="L3156" i="5"/>
  <c r="L3154" i="5"/>
  <c r="L3152" i="5"/>
  <c r="L3150" i="5"/>
  <c r="L3148" i="5"/>
  <c r="L3146" i="5"/>
  <c r="L3144" i="5"/>
  <c r="L3142" i="5"/>
  <c r="L3085" i="5"/>
  <c r="L3083" i="5"/>
  <c r="D3041" i="5"/>
  <c r="D3039" i="5"/>
  <c r="D3037" i="5"/>
  <c r="D3035" i="5"/>
  <c r="D3033" i="5"/>
  <c r="D3031" i="5"/>
  <c r="D3029" i="5"/>
  <c r="D3027" i="5"/>
  <c r="D3025" i="5"/>
  <c r="D3023" i="5"/>
  <c r="D3021" i="5"/>
  <c r="D3019" i="5"/>
  <c r="D3017" i="5"/>
  <c r="D4155" i="5"/>
  <c r="L4154" i="5"/>
  <c r="D4153" i="5"/>
  <c r="L4152" i="5"/>
  <c r="D4151" i="5"/>
  <c r="L4150" i="5"/>
  <c r="D4149" i="5"/>
  <c r="L4148" i="5"/>
  <c r="D4147" i="5"/>
  <c r="L4146" i="5"/>
  <c r="D4145" i="5"/>
  <c r="L4144" i="5"/>
  <c r="D4143" i="5"/>
  <c r="L4142" i="5"/>
  <c r="D4141" i="5"/>
  <c r="L4140" i="5"/>
  <c r="D4139" i="5"/>
  <c r="L4138" i="5"/>
  <c r="D4137" i="5"/>
  <c r="L4136" i="5"/>
  <c r="D4135" i="5"/>
  <c r="L4134" i="5"/>
  <c r="D4133" i="5"/>
  <c r="L4132" i="5"/>
  <c r="D4131" i="5"/>
  <c r="L4130" i="5"/>
  <c r="D4074" i="5"/>
  <c r="L4073" i="5"/>
  <c r="D4072" i="5"/>
  <c r="L4071" i="5"/>
  <c r="D4070" i="5"/>
  <c r="L4069" i="5"/>
  <c r="D4068" i="5"/>
  <c r="L4067" i="5"/>
  <c r="D4066" i="5"/>
  <c r="L4065" i="5"/>
  <c r="D4064" i="5"/>
  <c r="L4063" i="5"/>
  <c r="D4062" i="5"/>
  <c r="L4061" i="5"/>
  <c r="D4060" i="5"/>
  <c r="L4059" i="5"/>
  <c r="D4058" i="5"/>
  <c r="L4057" i="5"/>
  <c r="D4056" i="5"/>
  <c r="L4055" i="5"/>
  <c r="D4054" i="5"/>
  <c r="L4053" i="5"/>
  <c r="D4052" i="5"/>
  <c r="L4051" i="5"/>
  <c r="D4050" i="5"/>
  <c r="L4049" i="5"/>
  <c r="D4048" i="5"/>
  <c r="L4047" i="5"/>
  <c r="D4046" i="5"/>
  <c r="L4045" i="5"/>
  <c r="D4044" i="5"/>
  <c r="D4043" i="5"/>
  <c r="D4042" i="5"/>
  <c r="D4041" i="5"/>
  <c r="D4040" i="5"/>
  <c r="D4039" i="5"/>
  <c r="D4038" i="5"/>
  <c r="D4037" i="5"/>
  <c r="D4036" i="5"/>
  <c r="D4035" i="5"/>
  <c r="D3990" i="5"/>
  <c r="D3989" i="5"/>
  <c r="L3988" i="5"/>
  <c r="D3987" i="5"/>
  <c r="L3986" i="5"/>
  <c r="D3985" i="5"/>
  <c r="L3984" i="5"/>
  <c r="D3983" i="5"/>
  <c r="L3982" i="5"/>
  <c r="D3981" i="5"/>
  <c r="L3980" i="5"/>
  <c r="D3979" i="5"/>
  <c r="L3978" i="5"/>
  <c r="D3977" i="5"/>
  <c r="L3976" i="5"/>
  <c r="D3975" i="5"/>
  <c r="L3974" i="5"/>
  <c r="D3973" i="5"/>
  <c r="L3972" i="5"/>
  <c r="D3971" i="5"/>
  <c r="L3970" i="5"/>
  <c r="D3969" i="5"/>
  <c r="L3968" i="5"/>
  <c r="D3967" i="5"/>
  <c r="L3966" i="5"/>
  <c r="D3965" i="5"/>
  <c r="L3964" i="5"/>
  <c r="D3963" i="5"/>
  <c r="L3962" i="5"/>
  <c r="D3961" i="5"/>
  <c r="L3960" i="5"/>
  <c r="D3959" i="5"/>
  <c r="L3958" i="5"/>
  <c r="D3902" i="5"/>
  <c r="L3901" i="5"/>
  <c r="D3900" i="5"/>
  <c r="L3899" i="5"/>
  <c r="D3898" i="5"/>
  <c r="L3897" i="5"/>
  <c r="D3896" i="5"/>
  <c r="L3895" i="5"/>
  <c r="D3894" i="5"/>
  <c r="L3893" i="5"/>
  <c r="D3892" i="5"/>
  <c r="L3891" i="5"/>
  <c r="D3890" i="5"/>
  <c r="L3889" i="5"/>
  <c r="D3888" i="5"/>
  <c r="L3887" i="5"/>
  <c r="D3885" i="5"/>
  <c r="D3883" i="5"/>
  <c r="D3881" i="5"/>
  <c r="D3879" i="5"/>
  <c r="D3877" i="5"/>
  <c r="D3875" i="5"/>
  <c r="D3873" i="5"/>
  <c r="D3644" i="5"/>
  <c r="D3642" i="5"/>
  <c r="D3640" i="5"/>
  <c r="D3638" i="5"/>
  <c r="D3636" i="5"/>
  <c r="D3429" i="5"/>
  <c r="D3427" i="5"/>
  <c r="D3425" i="5"/>
  <c r="D3423" i="5"/>
  <c r="D3420" i="5"/>
  <c r="D3418" i="5"/>
  <c r="D3416" i="5"/>
  <c r="D3414" i="5"/>
  <c r="D3412" i="5"/>
  <c r="D3410" i="5"/>
  <c r="D3408" i="5"/>
  <c r="D3406" i="5"/>
  <c r="D3404" i="5"/>
  <c r="D3402" i="5"/>
  <c r="D3400" i="5"/>
  <c r="D3171" i="5"/>
  <c r="D3169" i="5"/>
  <c r="D3167" i="5"/>
  <c r="D3165" i="5"/>
  <c r="D3163" i="5"/>
  <c r="D3161" i="5"/>
  <c r="D3159" i="5"/>
  <c r="D3157" i="5"/>
  <c r="D3155" i="5"/>
  <c r="D3153" i="5"/>
  <c r="D3151" i="5"/>
  <c r="D3149" i="5"/>
  <c r="D3147" i="5"/>
  <c r="D3145" i="5"/>
  <c r="D3143" i="5"/>
  <c r="D3141" i="5"/>
  <c r="D3084" i="5"/>
  <c r="D3872" i="5"/>
  <c r="D3871" i="5"/>
  <c r="D3870" i="5"/>
  <c r="D3869" i="5"/>
  <c r="D3868" i="5"/>
  <c r="D3867" i="5"/>
  <c r="D3866" i="5"/>
  <c r="D3865" i="5"/>
  <c r="D3864" i="5"/>
  <c r="D3863" i="5"/>
  <c r="D3818" i="5"/>
  <c r="D3817" i="5"/>
  <c r="L3816" i="5"/>
  <c r="D3815" i="5"/>
  <c r="L3814" i="5"/>
  <c r="D3813" i="5"/>
  <c r="L3812" i="5"/>
  <c r="D3811" i="5"/>
  <c r="L3810" i="5"/>
  <c r="D3809" i="5"/>
  <c r="L3808" i="5"/>
  <c r="D3807" i="5"/>
  <c r="L3806" i="5"/>
  <c r="D3805" i="5"/>
  <c r="L3804" i="5"/>
  <c r="D3803" i="5"/>
  <c r="L3802" i="5"/>
  <c r="D3801" i="5"/>
  <c r="L3800" i="5"/>
  <c r="D3799" i="5"/>
  <c r="L3798" i="5"/>
  <c r="D3797" i="5"/>
  <c r="L3796" i="5"/>
  <c r="D3795" i="5"/>
  <c r="L3794" i="5"/>
  <c r="D3793" i="5"/>
  <c r="L3792" i="5"/>
  <c r="D3791" i="5"/>
  <c r="L3790" i="5"/>
  <c r="D3789" i="5"/>
  <c r="L3788" i="5"/>
  <c r="D3787" i="5"/>
  <c r="L3786" i="5"/>
  <c r="D3730" i="5"/>
  <c r="L3729" i="5"/>
  <c r="D3728" i="5"/>
  <c r="L3727" i="5"/>
  <c r="D3726" i="5"/>
  <c r="L3725" i="5"/>
  <c r="D3724" i="5"/>
  <c r="L3723" i="5"/>
  <c r="D3722" i="5"/>
  <c r="L3721" i="5"/>
  <c r="D3720" i="5"/>
  <c r="L3719" i="5"/>
  <c r="D3718" i="5"/>
  <c r="L3717" i="5"/>
  <c r="D3716" i="5"/>
  <c r="L3715" i="5"/>
  <c r="D3714" i="5"/>
  <c r="L3713" i="5"/>
  <c r="D3712" i="5"/>
  <c r="L3711" i="5"/>
  <c r="D3710" i="5"/>
  <c r="L3709" i="5"/>
  <c r="D3708" i="5"/>
  <c r="L3707" i="5"/>
  <c r="D3706" i="5"/>
  <c r="L3705" i="5"/>
  <c r="D3704" i="5"/>
  <c r="L3703" i="5"/>
  <c r="D3702" i="5"/>
  <c r="L3701" i="5"/>
  <c r="D3700" i="5"/>
  <c r="D3699" i="5"/>
  <c r="D3698" i="5"/>
  <c r="D3697" i="5"/>
  <c r="D3696" i="5"/>
  <c r="D3695" i="5"/>
  <c r="D3694" i="5"/>
  <c r="D3693" i="5"/>
  <c r="D3692" i="5"/>
  <c r="D3691" i="5"/>
  <c r="D3646" i="5"/>
  <c r="D3645" i="5"/>
  <c r="L3644" i="5"/>
  <c r="D3643" i="5"/>
  <c r="L3642" i="5"/>
  <c r="D3641" i="5"/>
  <c r="L3640" i="5"/>
  <c r="D3639" i="5"/>
  <c r="L3638" i="5"/>
  <c r="D3637" i="5"/>
  <c r="L3636" i="5"/>
  <c r="D3598" i="5"/>
  <c r="L3597" i="5"/>
  <c r="D3596" i="5"/>
  <c r="L3595" i="5"/>
  <c r="D3594" i="5"/>
  <c r="L3593" i="5"/>
  <c r="D3592" i="5"/>
  <c r="L3591" i="5"/>
  <c r="D3590" i="5"/>
  <c r="L3589" i="5"/>
  <c r="D3588" i="5"/>
  <c r="L3587" i="5"/>
  <c r="D3586" i="5"/>
  <c r="L3585" i="5"/>
  <c r="D3584" i="5"/>
  <c r="L3583" i="5"/>
  <c r="D3582" i="5"/>
  <c r="L3581" i="5"/>
  <c r="D3580" i="5"/>
  <c r="L3579" i="5"/>
  <c r="D3578" i="5"/>
  <c r="L3577" i="5"/>
  <c r="D3576" i="5"/>
  <c r="L3575" i="5"/>
  <c r="D3574" i="5"/>
  <c r="L3573" i="5"/>
  <c r="D3572" i="5"/>
  <c r="L3571" i="5"/>
  <c r="D3515" i="5"/>
  <c r="L3514" i="5"/>
  <c r="D3513" i="5"/>
  <c r="L3512" i="5"/>
  <c r="D3511" i="5"/>
  <c r="L3510" i="5"/>
  <c r="D3509" i="5"/>
  <c r="L3508" i="5"/>
  <c r="D3507" i="5"/>
  <c r="L3506" i="5"/>
  <c r="D3505" i="5"/>
  <c r="L3504" i="5"/>
  <c r="D3503" i="5"/>
  <c r="L3502" i="5"/>
  <c r="D3501" i="5"/>
  <c r="L3500" i="5"/>
  <c r="D3499" i="5"/>
  <c r="L3498" i="5"/>
  <c r="D3497" i="5"/>
  <c r="L3496" i="5"/>
  <c r="D3495" i="5"/>
  <c r="L3494" i="5"/>
  <c r="D3493" i="5"/>
  <c r="L3492" i="5"/>
  <c r="D3491" i="5"/>
  <c r="L3490" i="5"/>
  <c r="D3489" i="5"/>
  <c r="L3488" i="5"/>
  <c r="D3487" i="5"/>
  <c r="L3486" i="5"/>
  <c r="D3485" i="5"/>
  <c r="D3484" i="5"/>
  <c r="D3483" i="5"/>
  <c r="D3482" i="5"/>
  <c r="D3481" i="5"/>
  <c r="D3480" i="5"/>
  <c r="D3479" i="5"/>
  <c r="D3478" i="5"/>
  <c r="D3477" i="5"/>
  <c r="D3476" i="5"/>
  <c r="D3431" i="5"/>
  <c r="D3430" i="5"/>
  <c r="L3429" i="5"/>
  <c r="D3428" i="5"/>
  <c r="L3427" i="5"/>
  <c r="D3426" i="5"/>
  <c r="L3425" i="5"/>
  <c r="D3424" i="5"/>
  <c r="L3423" i="5"/>
  <c r="D3422" i="5"/>
  <c r="L3398" i="5"/>
  <c r="L3397" i="5"/>
  <c r="L3396" i="5"/>
  <c r="L3395" i="5"/>
  <c r="L3394" i="5"/>
  <c r="L3393" i="5"/>
  <c r="L3392" i="5"/>
  <c r="L3391" i="5"/>
  <c r="L3390" i="5"/>
  <c r="L3389" i="5"/>
  <c r="D3343" i="5"/>
  <c r="L3342" i="5"/>
  <c r="D3341" i="5"/>
  <c r="L3340" i="5"/>
  <c r="D3339" i="5"/>
  <c r="L3338" i="5"/>
  <c r="D3337" i="5"/>
  <c r="L3336" i="5"/>
  <c r="D3335" i="5"/>
  <c r="L3334" i="5"/>
  <c r="D3333" i="5"/>
  <c r="L3332" i="5"/>
  <c r="D3331" i="5"/>
  <c r="L3330" i="5"/>
  <c r="D3329" i="5"/>
  <c r="L3328" i="5"/>
  <c r="D3327" i="5"/>
  <c r="L3326" i="5"/>
  <c r="D3325" i="5"/>
  <c r="L3324" i="5"/>
  <c r="D3323" i="5"/>
  <c r="L3322" i="5"/>
  <c r="D3321" i="5"/>
  <c r="L3320" i="5"/>
  <c r="D3319" i="5"/>
  <c r="L3318" i="5"/>
  <c r="D3317" i="5"/>
  <c r="L3316" i="5"/>
  <c r="D3315" i="5"/>
  <c r="L3314" i="5"/>
  <c r="D3313" i="5"/>
  <c r="D3312" i="5"/>
  <c r="D3311" i="5"/>
  <c r="D3310" i="5"/>
  <c r="D3309" i="5"/>
  <c r="D3308" i="5"/>
  <c r="D3307" i="5"/>
  <c r="D3306" i="5"/>
  <c r="D3305" i="5"/>
  <c r="D3304" i="5"/>
  <c r="L3300" i="5"/>
  <c r="L3299" i="5"/>
  <c r="L3298" i="5"/>
  <c r="L3297" i="5"/>
  <c r="L3296" i="5"/>
  <c r="L3295" i="5"/>
  <c r="L3294" i="5"/>
  <c r="L3293" i="5"/>
  <c r="L3292" i="5"/>
  <c r="L3291" i="5"/>
  <c r="L3290" i="5"/>
  <c r="L3289" i="5"/>
  <c r="L3288" i="5"/>
  <c r="L3287" i="5"/>
  <c r="L3286" i="5"/>
  <c r="L3285" i="5"/>
  <c r="L3284" i="5"/>
  <c r="L3283" i="5"/>
  <c r="L3282" i="5"/>
  <c r="L3281" i="5"/>
  <c r="L3280" i="5"/>
  <c r="L3279" i="5"/>
  <c r="L3278" i="5"/>
  <c r="L3277" i="5"/>
  <c r="L3276" i="5"/>
  <c r="L3275" i="5"/>
  <c r="L3274" i="5"/>
  <c r="L3273" i="5"/>
  <c r="L3272" i="5"/>
  <c r="L3271" i="5"/>
  <c r="L3270" i="5"/>
  <c r="D3259" i="5"/>
  <c r="D3258" i="5"/>
  <c r="L3226" i="5"/>
  <c r="L3225" i="5"/>
  <c r="L3224" i="5"/>
  <c r="L3223" i="5"/>
  <c r="L3222" i="5"/>
  <c r="L3221" i="5"/>
  <c r="L3220" i="5"/>
  <c r="L3219" i="5"/>
  <c r="L3218" i="5"/>
  <c r="L3217" i="5"/>
  <c r="L3173" i="5"/>
  <c r="L3172" i="5"/>
  <c r="D3140" i="5"/>
  <c r="D3139" i="5"/>
  <c r="D3138" i="5"/>
  <c r="D3137" i="5"/>
  <c r="D3136" i="5"/>
  <c r="D3135" i="5"/>
  <c r="D3134" i="5"/>
  <c r="D3133" i="5"/>
  <c r="D3132" i="5"/>
  <c r="D3131" i="5"/>
  <c r="L3128" i="5"/>
  <c r="L3127" i="5"/>
  <c r="L3126" i="5"/>
  <c r="L3125" i="5"/>
  <c r="L3124" i="5"/>
  <c r="L3123" i="5"/>
  <c r="L3122" i="5"/>
  <c r="L3121" i="5"/>
  <c r="L3120" i="5"/>
  <c r="L3119" i="5"/>
  <c r="L3118" i="5"/>
  <c r="L3117" i="5"/>
  <c r="L3116" i="5"/>
  <c r="L3115" i="5"/>
  <c r="L3114" i="5"/>
  <c r="L3113" i="5"/>
  <c r="L3112" i="5"/>
  <c r="L3111" i="5"/>
  <c r="L3110" i="5"/>
  <c r="L3109" i="5"/>
  <c r="L3108" i="5"/>
  <c r="L3107" i="5"/>
  <c r="L3106" i="5"/>
  <c r="L3105" i="5"/>
  <c r="L3104" i="5"/>
  <c r="L3103" i="5"/>
  <c r="L3102" i="5"/>
  <c r="L3101" i="5"/>
  <c r="L3100" i="5"/>
  <c r="L3099" i="5"/>
  <c r="D3087" i="5"/>
  <c r="D3086" i="5"/>
  <c r="D3082" i="5"/>
  <c r="D3080" i="5"/>
  <c r="D3078" i="5"/>
  <c r="D3076" i="5"/>
  <c r="D3074" i="5"/>
  <c r="D3072" i="5"/>
  <c r="D3070" i="5"/>
  <c r="D3068" i="5"/>
  <c r="D3044" i="5"/>
  <c r="D3043" i="5"/>
  <c r="D3014" i="5"/>
  <c r="D3012" i="5"/>
  <c r="D2955" i="5"/>
  <c r="D2953" i="5"/>
  <c r="D2951" i="5"/>
  <c r="D2949" i="5"/>
  <c r="D2947" i="5"/>
  <c r="D2945" i="5"/>
  <c r="D2943" i="5"/>
  <c r="D2941" i="5"/>
  <c r="D2939" i="5"/>
  <c r="D2937" i="5"/>
  <c r="D2935" i="5"/>
  <c r="D2933" i="5"/>
  <c r="D2931" i="5"/>
  <c r="D2929" i="5"/>
  <c r="D2927" i="5"/>
  <c r="L2869" i="5"/>
  <c r="L3871" i="5"/>
  <c r="L3870" i="5"/>
  <c r="L3869" i="5"/>
  <c r="L3868" i="5"/>
  <c r="L3867" i="5"/>
  <c r="L3866" i="5"/>
  <c r="L3865" i="5"/>
  <c r="L3864" i="5"/>
  <c r="L3863" i="5"/>
  <c r="L3862" i="5"/>
  <c r="L3818" i="5"/>
  <c r="L3817" i="5"/>
  <c r="D3785" i="5"/>
  <c r="D3784" i="5"/>
  <c r="D3783" i="5"/>
  <c r="D3782" i="5"/>
  <c r="D3781" i="5"/>
  <c r="D3780" i="5"/>
  <c r="D3779" i="5"/>
  <c r="D3778" i="5"/>
  <c r="D3777" i="5"/>
  <c r="D3776" i="5"/>
  <c r="L3773" i="5"/>
  <c r="L3772" i="5"/>
  <c r="L3771" i="5"/>
  <c r="L3770" i="5"/>
  <c r="L3769" i="5"/>
  <c r="L3768" i="5"/>
  <c r="L3767" i="5"/>
  <c r="L3766" i="5"/>
  <c r="L3765" i="5"/>
  <c r="L3764" i="5"/>
  <c r="L3763" i="5"/>
  <c r="L3762" i="5"/>
  <c r="L3761" i="5"/>
  <c r="L3760" i="5"/>
  <c r="L3759" i="5"/>
  <c r="L3758" i="5"/>
  <c r="L3757" i="5"/>
  <c r="L3756" i="5"/>
  <c r="L3755" i="5"/>
  <c r="L3754" i="5"/>
  <c r="L3753" i="5"/>
  <c r="L3752" i="5"/>
  <c r="L3751" i="5"/>
  <c r="L3750" i="5"/>
  <c r="L3749" i="5"/>
  <c r="L3748" i="5"/>
  <c r="L3747" i="5"/>
  <c r="L3746" i="5"/>
  <c r="L3745" i="5"/>
  <c r="L3744" i="5"/>
  <c r="L3743" i="5"/>
  <c r="D3732" i="5"/>
  <c r="D3731" i="5"/>
  <c r="L3699" i="5"/>
  <c r="L3698" i="5"/>
  <c r="L3697" i="5"/>
  <c r="L3696" i="5"/>
  <c r="L3695" i="5"/>
  <c r="L3694" i="5"/>
  <c r="L3693" i="5"/>
  <c r="L3692" i="5"/>
  <c r="L3691" i="5"/>
  <c r="L3690" i="5"/>
  <c r="L3646" i="5"/>
  <c r="L3645" i="5"/>
  <c r="L3634" i="5"/>
  <c r="L3632" i="5"/>
  <c r="L3630" i="5"/>
  <c r="L3628" i="5"/>
  <c r="L3626" i="5"/>
  <c r="L3624" i="5"/>
  <c r="L3622" i="5"/>
  <c r="L3620" i="5"/>
  <c r="L3618" i="5"/>
  <c r="L3616" i="5"/>
  <c r="L3614" i="5"/>
  <c r="L3603" i="5"/>
  <c r="L3602" i="5"/>
  <c r="D3570" i="5"/>
  <c r="D3569" i="5"/>
  <c r="D3568" i="5"/>
  <c r="D3567" i="5"/>
  <c r="D3566" i="5"/>
  <c r="D3565" i="5"/>
  <c r="D3564" i="5"/>
  <c r="D3563" i="5"/>
  <c r="D3562" i="5"/>
  <c r="D3561" i="5"/>
  <c r="D3517" i="5"/>
  <c r="D3516" i="5"/>
  <c r="L3484" i="5"/>
  <c r="L3483" i="5"/>
  <c r="L3482" i="5"/>
  <c r="L3481" i="5"/>
  <c r="L3480" i="5"/>
  <c r="L3479" i="5"/>
  <c r="L3478" i="5"/>
  <c r="L3477" i="5"/>
  <c r="L3476" i="5"/>
  <c r="L3475" i="5"/>
  <c r="L3431" i="5"/>
  <c r="L3430" i="5"/>
  <c r="D3421" i="5"/>
  <c r="L3420" i="5"/>
  <c r="D3419" i="5"/>
  <c r="L3418" i="5"/>
  <c r="D3417" i="5"/>
  <c r="L3416" i="5"/>
  <c r="D3415" i="5"/>
  <c r="L3414" i="5"/>
  <c r="D3413" i="5"/>
  <c r="L3412" i="5"/>
  <c r="D3411" i="5"/>
  <c r="L3410" i="5"/>
  <c r="D3409" i="5"/>
  <c r="L3408" i="5"/>
  <c r="D3407" i="5"/>
  <c r="L3406" i="5"/>
  <c r="D3405" i="5"/>
  <c r="L3404" i="5"/>
  <c r="D3403" i="5"/>
  <c r="L3402" i="5"/>
  <c r="D3401" i="5"/>
  <c r="L3400" i="5"/>
  <c r="D3399" i="5"/>
  <c r="D3398" i="5"/>
  <c r="D3397" i="5"/>
  <c r="D3396" i="5"/>
  <c r="D3395" i="5"/>
  <c r="D3394" i="5"/>
  <c r="D3393" i="5"/>
  <c r="D3392" i="5"/>
  <c r="D3391" i="5"/>
  <c r="D3390" i="5"/>
  <c r="D3345" i="5"/>
  <c r="D3344" i="5"/>
  <c r="L3312" i="5"/>
  <c r="L3311" i="5"/>
  <c r="L3310" i="5"/>
  <c r="L3309" i="5"/>
  <c r="L3308" i="5"/>
  <c r="L3307" i="5"/>
  <c r="L3306" i="5"/>
  <c r="L3305" i="5"/>
  <c r="L3304" i="5"/>
  <c r="L3303" i="5"/>
  <c r="D3257" i="5"/>
  <c r="L3256" i="5"/>
  <c r="D3255" i="5"/>
  <c r="L3254" i="5"/>
  <c r="D3253" i="5"/>
  <c r="L3252" i="5"/>
  <c r="D3251" i="5"/>
  <c r="L3250" i="5"/>
  <c r="D3249" i="5"/>
  <c r="L3248" i="5"/>
  <c r="D3247" i="5"/>
  <c r="L3246" i="5"/>
  <c r="D3245" i="5"/>
  <c r="L3244" i="5"/>
  <c r="D3243" i="5"/>
  <c r="L3242" i="5"/>
  <c r="D3241" i="5"/>
  <c r="L3240" i="5"/>
  <c r="D3239" i="5"/>
  <c r="L3238" i="5"/>
  <c r="D3237" i="5"/>
  <c r="L3236" i="5"/>
  <c r="D3235" i="5"/>
  <c r="L3234" i="5"/>
  <c r="D3233" i="5"/>
  <c r="L3232" i="5"/>
  <c r="D3231" i="5"/>
  <c r="L3230" i="5"/>
  <c r="D3229" i="5"/>
  <c r="L3228" i="5"/>
  <c r="D3227" i="5"/>
  <c r="D3226" i="5"/>
  <c r="D3225" i="5"/>
  <c r="D3224" i="5"/>
  <c r="D3223" i="5"/>
  <c r="D3222" i="5"/>
  <c r="D3221" i="5"/>
  <c r="D3220" i="5"/>
  <c r="D3219" i="5"/>
  <c r="D3218" i="5"/>
  <c r="D3173" i="5"/>
  <c r="D3172" i="5"/>
  <c r="L3171" i="5"/>
  <c r="D3170" i="5"/>
  <c r="L3169" i="5"/>
  <c r="D3168" i="5"/>
  <c r="L3167" i="5"/>
  <c r="D3166" i="5"/>
  <c r="L3165" i="5"/>
  <c r="D3164" i="5"/>
  <c r="L3163" i="5"/>
  <c r="D3162" i="5"/>
  <c r="L3161" i="5"/>
  <c r="D3160" i="5"/>
  <c r="L3159" i="5"/>
  <c r="D3158" i="5"/>
  <c r="L3157" i="5"/>
  <c r="D3156" i="5"/>
  <c r="L3155" i="5"/>
  <c r="D3154" i="5"/>
  <c r="L3153" i="5"/>
  <c r="D3152" i="5"/>
  <c r="L3151" i="5"/>
  <c r="D3150" i="5"/>
  <c r="L3149" i="5"/>
  <c r="D3148" i="5"/>
  <c r="L3147" i="5"/>
  <c r="D3146" i="5"/>
  <c r="L3145" i="5"/>
  <c r="D3144" i="5"/>
  <c r="L3143" i="5"/>
  <c r="D3142" i="5"/>
  <c r="L3141" i="5"/>
  <c r="D3085" i="5"/>
  <c r="L3084" i="5"/>
  <c r="D3083" i="5"/>
  <c r="L3082" i="5"/>
  <c r="D3081" i="5"/>
  <c r="D3079" i="5"/>
  <c r="D3077" i="5"/>
  <c r="D3075" i="5"/>
  <c r="D3073" i="5"/>
  <c r="D3071" i="5"/>
  <c r="D3069" i="5"/>
  <c r="D3067" i="5"/>
  <c r="D3042" i="5"/>
  <c r="L3041" i="5"/>
  <c r="D3040" i="5"/>
  <c r="L3039" i="5"/>
  <c r="D3038" i="5"/>
  <c r="L3037" i="5"/>
  <c r="D3036" i="5"/>
  <c r="L3035" i="5"/>
  <c r="D3034" i="5"/>
  <c r="L3033" i="5"/>
  <c r="D3032" i="5"/>
  <c r="L3031" i="5"/>
  <c r="D3030" i="5"/>
  <c r="L3029" i="5"/>
  <c r="D3028" i="5"/>
  <c r="L3027" i="5"/>
  <c r="D3026" i="5"/>
  <c r="L3025" i="5"/>
  <c r="D3024" i="5"/>
  <c r="L3023" i="5"/>
  <c r="D3022" i="5"/>
  <c r="L3021" i="5"/>
  <c r="D3020" i="5"/>
  <c r="L3019" i="5"/>
  <c r="D3018" i="5"/>
  <c r="L3017" i="5"/>
  <c r="D3016" i="5"/>
  <c r="D3015" i="5"/>
  <c r="L3014" i="5"/>
  <c r="D3013" i="5"/>
  <c r="L3012" i="5"/>
  <c r="D3001" i="5"/>
  <c r="D3000" i="5"/>
  <c r="D2870" i="5"/>
  <c r="D2868" i="5"/>
  <c r="D3011" i="5"/>
  <c r="D3010" i="5"/>
  <c r="D3009" i="5"/>
  <c r="D3008" i="5"/>
  <c r="D3007" i="5"/>
  <c r="D3006" i="5"/>
  <c r="D3005" i="5"/>
  <c r="D3004" i="5"/>
  <c r="D3003" i="5"/>
  <c r="D3002" i="5"/>
  <c r="L2999" i="5"/>
  <c r="L2998" i="5"/>
  <c r="L2997" i="5"/>
  <c r="L2996" i="5"/>
  <c r="L2995" i="5"/>
  <c r="L2994" i="5"/>
  <c r="L2993" i="5"/>
  <c r="L2992" i="5"/>
  <c r="L2991" i="5"/>
  <c r="L2990" i="5"/>
  <c r="L2989" i="5"/>
  <c r="L2988" i="5"/>
  <c r="L2987" i="5"/>
  <c r="L2986" i="5"/>
  <c r="L2985" i="5"/>
  <c r="L2984" i="5"/>
  <c r="L2983" i="5"/>
  <c r="L2982" i="5"/>
  <c r="L2981" i="5"/>
  <c r="L2980" i="5"/>
  <c r="L2979" i="5"/>
  <c r="L2978" i="5"/>
  <c r="L2977" i="5"/>
  <c r="L2976" i="5"/>
  <c r="L2975" i="5"/>
  <c r="L2974" i="5"/>
  <c r="L2973" i="5"/>
  <c r="L2972" i="5"/>
  <c r="L2971" i="5"/>
  <c r="L2970" i="5"/>
  <c r="L2969" i="5"/>
  <c r="D2958" i="5"/>
  <c r="D2957" i="5"/>
  <c r="L2925" i="5"/>
  <c r="L2924" i="5"/>
  <c r="L2923" i="5"/>
  <c r="L2922" i="5"/>
  <c r="L2921" i="5"/>
  <c r="L2920" i="5"/>
  <c r="L2919" i="5"/>
  <c r="L2918" i="5"/>
  <c r="L2917" i="5"/>
  <c r="L2916" i="5"/>
  <c r="L2872" i="5"/>
  <c r="L2871" i="5"/>
  <c r="L2867" i="5"/>
  <c r="D2866" i="5"/>
  <c r="D2864" i="5"/>
  <c r="D2862" i="5"/>
  <c r="D2860" i="5"/>
  <c r="D2858" i="5"/>
  <c r="D2856" i="5"/>
  <c r="D2854" i="5"/>
  <c r="D2852" i="5"/>
  <c r="D2850" i="5"/>
  <c r="D2848" i="5"/>
  <c r="D2846" i="5"/>
  <c r="D2844" i="5"/>
  <c r="D2842" i="5"/>
  <c r="D2840" i="5"/>
  <c r="D2830" i="5"/>
  <c r="L2796" i="5"/>
  <c r="L2795" i="5"/>
  <c r="L2794" i="5"/>
  <c r="L2793" i="5"/>
  <c r="L2792" i="5"/>
  <c r="L2791" i="5"/>
  <c r="L2790" i="5"/>
  <c r="L2789" i="5"/>
  <c r="L2788" i="5"/>
  <c r="L2787" i="5"/>
  <c r="L2784" i="5"/>
  <c r="L2782" i="5"/>
  <c r="L2780" i="5"/>
  <c r="L2778" i="5"/>
  <c r="L2776" i="5"/>
  <c r="L2774" i="5"/>
  <c r="L2772" i="5"/>
  <c r="L2770" i="5"/>
  <c r="L2768" i="5"/>
  <c r="L2766" i="5"/>
  <c r="L2764" i="5"/>
  <c r="L2762" i="5"/>
  <c r="L2760" i="5"/>
  <c r="L2758" i="5"/>
  <c r="L2756" i="5"/>
  <c r="L2754" i="5"/>
  <c r="L2743" i="5"/>
  <c r="L2742" i="5"/>
  <c r="L2712" i="5"/>
  <c r="L2711" i="5"/>
  <c r="D2655" i="5"/>
  <c r="D2653" i="5"/>
  <c r="D2651" i="5"/>
  <c r="D2649" i="5"/>
  <c r="D2647" i="5"/>
  <c r="D2645" i="5"/>
  <c r="D2643" i="5"/>
  <c r="D2641" i="5"/>
  <c r="D2482" i="5"/>
  <c r="D2480" i="5"/>
  <c r="D2478" i="5"/>
  <c r="D2476" i="5"/>
  <c r="D2474" i="5"/>
  <c r="D2472" i="5"/>
  <c r="D2470" i="5"/>
  <c r="D2468" i="5"/>
  <c r="D2956" i="5"/>
  <c r="L2955" i="5"/>
  <c r="D2954" i="5"/>
  <c r="L2953" i="5"/>
  <c r="D2952" i="5"/>
  <c r="L2951" i="5"/>
  <c r="D2950" i="5"/>
  <c r="L2949" i="5"/>
  <c r="D2948" i="5"/>
  <c r="L2947" i="5"/>
  <c r="D2946" i="5"/>
  <c r="L2945" i="5"/>
  <c r="D2944" i="5"/>
  <c r="L2943" i="5"/>
  <c r="D2942" i="5"/>
  <c r="L2941" i="5"/>
  <c r="D2940" i="5"/>
  <c r="L2939" i="5"/>
  <c r="D2938" i="5"/>
  <c r="L2937" i="5"/>
  <c r="D2936" i="5"/>
  <c r="L2935" i="5"/>
  <c r="D2934" i="5"/>
  <c r="L2933" i="5"/>
  <c r="D2932" i="5"/>
  <c r="L2931" i="5"/>
  <c r="D2930" i="5"/>
  <c r="L2929" i="5"/>
  <c r="D2928" i="5"/>
  <c r="L2927" i="5"/>
  <c r="D2926" i="5"/>
  <c r="D2925" i="5"/>
  <c r="D2924" i="5"/>
  <c r="D2923" i="5"/>
  <c r="D2922" i="5"/>
  <c r="D2921" i="5"/>
  <c r="D2920" i="5"/>
  <c r="D2919" i="5"/>
  <c r="D2918" i="5"/>
  <c r="D2917" i="5"/>
  <c r="D2872" i="5"/>
  <c r="D2871" i="5"/>
  <c r="L2870" i="5"/>
  <c r="D2869" i="5"/>
  <c r="L2868" i="5"/>
  <c r="D2867" i="5"/>
  <c r="D2865" i="5"/>
  <c r="D2863" i="5"/>
  <c r="D2861" i="5"/>
  <c r="D2859" i="5"/>
  <c r="D2857" i="5"/>
  <c r="D2855" i="5"/>
  <c r="D2853" i="5"/>
  <c r="D2851" i="5"/>
  <c r="D2849" i="5"/>
  <c r="D2847" i="5"/>
  <c r="D2845" i="5"/>
  <c r="D2843" i="5"/>
  <c r="D2841" i="5"/>
  <c r="D2712" i="5"/>
  <c r="L2469" i="5"/>
  <c r="D2711" i="5"/>
  <c r="D2710" i="5"/>
  <c r="D2709" i="5"/>
  <c r="D2708" i="5"/>
  <c r="D2707" i="5"/>
  <c r="D2706" i="5"/>
  <c r="D2705" i="5"/>
  <c r="D2704" i="5"/>
  <c r="D2703" i="5"/>
  <c r="D2702" i="5"/>
  <c r="D2657" i="5"/>
  <c r="D2656" i="5"/>
  <c r="L2655" i="5"/>
  <c r="D2654" i="5"/>
  <c r="L2653" i="5"/>
  <c r="D2652" i="5"/>
  <c r="L2651" i="5"/>
  <c r="D2650" i="5"/>
  <c r="L2649" i="5"/>
  <c r="D2648" i="5"/>
  <c r="L2647" i="5"/>
  <c r="D2646" i="5"/>
  <c r="L2645" i="5"/>
  <c r="D2644" i="5"/>
  <c r="L2643" i="5"/>
  <c r="D2642" i="5"/>
  <c r="L2641" i="5"/>
  <c r="D2568" i="5"/>
  <c r="D2566" i="5"/>
  <c r="D2564" i="5"/>
  <c r="D2562" i="5"/>
  <c r="D2560" i="5"/>
  <c r="D2558" i="5"/>
  <c r="D2556" i="5"/>
  <c r="D2554" i="5"/>
  <c r="D2552" i="5"/>
  <c r="D2550" i="5"/>
  <c r="D2548" i="5"/>
  <c r="D2546" i="5"/>
  <c r="D2544" i="5"/>
  <c r="D2542" i="5"/>
  <c r="D2540" i="5"/>
  <c r="D2483" i="5"/>
  <c r="L2482" i="5"/>
  <c r="D2481" i="5"/>
  <c r="L2480" i="5"/>
  <c r="D2479" i="5"/>
  <c r="L2478" i="5"/>
  <c r="D2477" i="5"/>
  <c r="L2476" i="5"/>
  <c r="D2475" i="5"/>
  <c r="L2474" i="5"/>
  <c r="D2473" i="5"/>
  <c r="L2472" i="5"/>
  <c r="D2471" i="5"/>
  <c r="L2470" i="5"/>
  <c r="D2469" i="5"/>
  <c r="L2468" i="5"/>
  <c r="D2466" i="5"/>
  <c r="D2464" i="5"/>
  <c r="D2462" i="5"/>
  <c r="D2460" i="5"/>
  <c r="D2458" i="5"/>
  <c r="D2456" i="5"/>
  <c r="D2454" i="5"/>
  <c r="L2710" i="5"/>
  <c r="L2709" i="5"/>
  <c r="L2708" i="5"/>
  <c r="L2707" i="5"/>
  <c r="L2706" i="5"/>
  <c r="L2705" i="5"/>
  <c r="L2704" i="5"/>
  <c r="L2703" i="5"/>
  <c r="L2702" i="5"/>
  <c r="L2701" i="5"/>
  <c r="L2657" i="5"/>
  <c r="L2656" i="5"/>
  <c r="L2639" i="5"/>
  <c r="L2637" i="5"/>
  <c r="L2635" i="5"/>
  <c r="L2633" i="5"/>
  <c r="L2631" i="5"/>
  <c r="L2629" i="5"/>
  <c r="L2627" i="5"/>
  <c r="L2625" i="5"/>
  <c r="L2581" i="5"/>
  <c r="L2580" i="5"/>
  <c r="L2579" i="5"/>
  <c r="L2578" i="5"/>
  <c r="L2577" i="5"/>
  <c r="L2576" i="5"/>
  <c r="L2575" i="5"/>
  <c r="L2574" i="5"/>
  <c r="L2573" i="5"/>
  <c r="L2572" i="5"/>
  <c r="D2569" i="5"/>
  <c r="D2567" i="5"/>
  <c r="D2565" i="5"/>
  <c r="D2563" i="5"/>
  <c r="D2561" i="5"/>
  <c r="D2559" i="5"/>
  <c r="D2557" i="5"/>
  <c r="D2555" i="5"/>
  <c r="D2553" i="5"/>
  <c r="D2551" i="5"/>
  <c r="D2549" i="5"/>
  <c r="D2547" i="5"/>
  <c r="D2545" i="5"/>
  <c r="D2543" i="5"/>
  <c r="D2541" i="5"/>
  <c r="D2539" i="5"/>
  <c r="L2528" i="5"/>
  <c r="L2527" i="5"/>
  <c r="L2502" i="5"/>
  <c r="L2500" i="5"/>
  <c r="L2498" i="5"/>
  <c r="L2496" i="5"/>
  <c r="D2485" i="5"/>
  <c r="D2484" i="5"/>
  <c r="L2467" i="5"/>
  <c r="D2467" i="5"/>
  <c r="L2466" i="5"/>
  <c r="L2465" i="5"/>
  <c r="D2465" i="5"/>
  <c r="L2463" i="5"/>
  <c r="L2461" i="5"/>
  <c r="L2459" i="5"/>
  <c r="L2457" i="5"/>
  <c r="L2455" i="5"/>
  <c r="L2453" i="5"/>
  <c r="D2396" i="5"/>
  <c r="D2394" i="5"/>
  <c r="D2392" i="5"/>
  <c r="D2390" i="5"/>
  <c r="D2388" i="5"/>
  <c r="D2386" i="5"/>
  <c r="D2384" i="5"/>
  <c r="D2382" i="5"/>
  <c r="D2380" i="5"/>
  <c r="D2378" i="5"/>
  <c r="D2376" i="5"/>
  <c r="D2374" i="5"/>
  <c r="D2372" i="5"/>
  <c r="D2370" i="5"/>
  <c r="D2368" i="5"/>
  <c r="L2452" i="5"/>
  <c r="L2451" i="5"/>
  <c r="L2450" i="5"/>
  <c r="L2449" i="5"/>
  <c r="L2448" i="5"/>
  <c r="L2447" i="5"/>
  <c r="L2446" i="5"/>
  <c r="L2445" i="5"/>
  <c r="L2444" i="5"/>
  <c r="L2443" i="5"/>
  <c r="L2440" i="5"/>
  <c r="L2439" i="5"/>
  <c r="L2438" i="5"/>
  <c r="L2437" i="5"/>
  <c r="L2436" i="5"/>
  <c r="L2435" i="5"/>
  <c r="L2434" i="5"/>
  <c r="L2433" i="5"/>
  <c r="L2432" i="5"/>
  <c r="L2431" i="5"/>
  <c r="L2430" i="5"/>
  <c r="L2429" i="5"/>
  <c r="L2428" i="5"/>
  <c r="L2427" i="5"/>
  <c r="L2426" i="5"/>
  <c r="L2425" i="5"/>
  <c r="L2424" i="5"/>
  <c r="L2423" i="5"/>
  <c r="L2422" i="5"/>
  <c r="L2421" i="5"/>
  <c r="L2420" i="5"/>
  <c r="L2419" i="5"/>
  <c r="L2418" i="5"/>
  <c r="L2417" i="5"/>
  <c r="L2416" i="5"/>
  <c r="L2415" i="5"/>
  <c r="L2414" i="5"/>
  <c r="L2413" i="5"/>
  <c r="L2412" i="5"/>
  <c r="L2411" i="5"/>
  <c r="L2410" i="5"/>
  <c r="D2399" i="5"/>
  <c r="D2398" i="5"/>
  <c r="L2366" i="5"/>
  <c r="L2365" i="5"/>
  <c r="L2364" i="5"/>
  <c r="L2363" i="5"/>
  <c r="L2362" i="5"/>
  <c r="L2361" i="5"/>
  <c r="L2360" i="5"/>
  <c r="L2359" i="5"/>
  <c r="L2358" i="5"/>
  <c r="L2357" i="5"/>
  <c r="L2354" i="5"/>
  <c r="L2353" i="5"/>
  <c r="L2352" i="5"/>
  <c r="D2351" i="5"/>
  <c r="D2349" i="5"/>
  <c r="D2347" i="5"/>
  <c r="D2344" i="5"/>
  <c r="D2310" i="5"/>
  <c r="D2308" i="5"/>
  <c r="D2306" i="5"/>
  <c r="D2304" i="5"/>
  <c r="D2302" i="5"/>
  <c r="D2300" i="5"/>
  <c r="D2298" i="5"/>
  <c r="D2296" i="5"/>
  <c r="L2225" i="5"/>
  <c r="L2223" i="5"/>
  <c r="L2221" i="5"/>
  <c r="L2219" i="5"/>
  <c r="L2217" i="5"/>
  <c r="L2215" i="5"/>
  <c r="L2213" i="5"/>
  <c r="L2211" i="5"/>
  <c r="L2209" i="5"/>
  <c r="L2207" i="5"/>
  <c r="L2205" i="5"/>
  <c r="L2203" i="5"/>
  <c r="L2201" i="5"/>
  <c r="L2199" i="5"/>
  <c r="L2197" i="5"/>
  <c r="L2464" i="5"/>
  <c r="D2463" i="5"/>
  <c r="L2462" i="5"/>
  <c r="D2461" i="5"/>
  <c r="L2460" i="5"/>
  <c r="D2459" i="5"/>
  <c r="L2458" i="5"/>
  <c r="D2457" i="5"/>
  <c r="L2456" i="5"/>
  <c r="D2455" i="5"/>
  <c r="L2454" i="5"/>
  <c r="D2453" i="5"/>
  <c r="D2452" i="5"/>
  <c r="D2451" i="5"/>
  <c r="D2450" i="5"/>
  <c r="D2449" i="5"/>
  <c r="D2448" i="5"/>
  <c r="D2447" i="5"/>
  <c r="D2446" i="5"/>
  <c r="D2445" i="5"/>
  <c r="D2444" i="5"/>
  <c r="D2397" i="5"/>
  <c r="L2396" i="5"/>
  <c r="D2395" i="5"/>
  <c r="L2394" i="5"/>
  <c r="D2393" i="5"/>
  <c r="L2392" i="5"/>
  <c r="D2391" i="5"/>
  <c r="L2390" i="5"/>
  <c r="D2389" i="5"/>
  <c r="L2388" i="5"/>
  <c r="D2387" i="5"/>
  <c r="L2386" i="5"/>
  <c r="D2385" i="5"/>
  <c r="L2384" i="5"/>
  <c r="D2383" i="5"/>
  <c r="L2382" i="5"/>
  <c r="D2381" i="5"/>
  <c r="L2380" i="5"/>
  <c r="D2379" i="5"/>
  <c r="L2378" i="5"/>
  <c r="D2377" i="5"/>
  <c r="L2376" i="5"/>
  <c r="D2375" i="5"/>
  <c r="L2374" i="5"/>
  <c r="D2373" i="5"/>
  <c r="L2372" i="5"/>
  <c r="D2371" i="5"/>
  <c r="L2370" i="5"/>
  <c r="D2369" i="5"/>
  <c r="L2368" i="5"/>
  <c r="D2367" i="5"/>
  <c r="D2366" i="5"/>
  <c r="D2365" i="5"/>
  <c r="D2364" i="5"/>
  <c r="D2363" i="5"/>
  <c r="D2362" i="5"/>
  <c r="D2361" i="5"/>
  <c r="D2360" i="5"/>
  <c r="D2359" i="5"/>
  <c r="D2358" i="5"/>
  <c r="D2350" i="5"/>
  <c r="D2348" i="5"/>
  <c r="D2346" i="5"/>
  <c r="D2224" i="5"/>
  <c r="D2222" i="5"/>
  <c r="D2220" i="5"/>
  <c r="D2218" i="5"/>
  <c r="D2216" i="5"/>
  <c r="D2214" i="5"/>
  <c r="D2212" i="5"/>
  <c r="D2210" i="5"/>
  <c r="D2208" i="5"/>
  <c r="D2206" i="5"/>
  <c r="D2204" i="5"/>
  <c r="D2202" i="5"/>
  <c r="D2200" i="5"/>
  <c r="D2198" i="5"/>
  <c r="D2196" i="5"/>
  <c r="D2342" i="5"/>
  <c r="D2311" i="5"/>
  <c r="L2310" i="5"/>
  <c r="D2309" i="5"/>
  <c r="L2308" i="5"/>
  <c r="D2307" i="5"/>
  <c r="L2306" i="5"/>
  <c r="D2305" i="5"/>
  <c r="L2304" i="5"/>
  <c r="D2303" i="5"/>
  <c r="L2302" i="5"/>
  <c r="D2301" i="5"/>
  <c r="L2300" i="5"/>
  <c r="D2299" i="5"/>
  <c r="L2298" i="5"/>
  <c r="D2297" i="5"/>
  <c r="L2296" i="5"/>
  <c r="D2295" i="5"/>
  <c r="D2277" i="5"/>
  <c r="D2276" i="5"/>
  <c r="D2275" i="5"/>
  <c r="D2274" i="5"/>
  <c r="D2273" i="5"/>
  <c r="D2272" i="5"/>
  <c r="D2259" i="5"/>
  <c r="D2257" i="5"/>
  <c r="D2255" i="5"/>
  <c r="D2253" i="5"/>
  <c r="D2251" i="5"/>
  <c r="D2249" i="5"/>
  <c r="D2247" i="5"/>
  <c r="D2245" i="5"/>
  <c r="D2243" i="5"/>
  <c r="D2225" i="5"/>
  <c r="L2224" i="5"/>
  <c r="D2223" i="5"/>
  <c r="L2222" i="5"/>
  <c r="D2221" i="5"/>
  <c r="L2220" i="5"/>
  <c r="D2219" i="5"/>
  <c r="L2218" i="5"/>
  <c r="D2217" i="5"/>
  <c r="L2216" i="5"/>
  <c r="D2215" i="5"/>
  <c r="L2214" i="5"/>
  <c r="D2213" i="5"/>
  <c r="L2212" i="5"/>
  <c r="D2211" i="5"/>
  <c r="L2210" i="5"/>
  <c r="D2209" i="5"/>
  <c r="L2208" i="5"/>
  <c r="D2207" i="5"/>
  <c r="L2206" i="5"/>
  <c r="D2205" i="5"/>
  <c r="L2204" i="5"/>
  <c r="D2203" i="5"/>
  <c r="L2202" i="5"/>
  <c r="D2201" i="5"/>
  <c r="L2200" i="5"/>
  <c r="D2199" i="5"/>
  <c r="L2198" i="5"/>
  <c r="D2197" i="5"/>
  <c r="L2196" i="5"/>
  <c r="L2182" i="5"/>
  <c r="L2181" i="5"/>
  <c r="L2180" i="5"/>
  <c r="L2179" i="5"/>
  <c r="L2178" i="5"/>
  <c r="L2177" i="5"/>
  <c r="L2176" i="5"/>
  <c r="L2175" i="5"/>
  <c r="L2174" i="5"/>
  <c r="L2173" i="5"/>
  <c r="L2172" i="5"/>
  <c r="L2171" i="5"/>
  <c r="L2170" i="5"/>
  <c r="L2169" i="5"/>
  <c r="L2168" i="5"/>
  <c r="L2167" i="5"/>
  <c r="L2166" i="5"/>
  <c r="L2165" i="5"/>
  <c r="D2345" i="5"/>
  <c r="D2343" i="5"/>
  <c r="D2313" i="5"/>
  <c r="D2312" i="5"/>
  <c r="L2293" i="5"/>
  <c r="L2291" i="5"/>
  <c r="L2289" i="5"/>
  <c r="L2287" i="5"/>
  <c r="L2285" i="5"/>
  <c r="L2283" i="5"/>
  <c r="L2281" i="5"/>
  <c r="L2277" i="5"/>
  <c r="L2276" i="5"/>
  <c r="L2275" i="5"/>
  <c r="L2274" i="5"/>
  <c r="L2273" i="5"/>
  <c r="L2272" i="5"/>
  <c r="L2271" i="5"/>
  <c r="D2260" i="5"/>
  <c r="D2258" i="5"/>
  <c r="D2256" i="5"/>
  <c r="D2254" i="5"/>
  <c r="D2252" i="5"/>
  <c r="D2250" i="5"/>
  <c r="D2248" i="5"/>
  <c r="D2246" i="5"/>
  <c r="D2244" i="5"/>
  <c r="D2227" i="5"/>
  <c r="D2226" i="5"/>
  <c r="D2150" i="5"/>
  <c r="D2146" i="5"/>
  <c r="D2018" i="5"/>
  <c r="D2014" i="5"/>
  <c r="D1974" i="5"/>
  <c r="D1933" i="5"/>
  <c r="D1925" i="5"/>
  <c r="D1922" i="5"/>
  <c r="D1921" i="5"/>
  <c r="D1918" i="5"/>
  <c r="D1917" i="5"/>
  <c r="D1914" i="5"/>
  <c r="D1913" i="5"/>
  <c r="D1910" i="5"/>
  <c r="D1909" i="5"/>
  <c r="D1906" i="5"/>
  <c r="D1901" i="5"/>
  <c r="D1898" i="5"/>
  <c r="D1842" i="5"/>
  <c r="D1806" i="5"/>
  <c r="D1802" i="5"/>
  <c r="D1756" i="5"/>
  <c r="D1678" i="5"/>
  <c r="D1674" i="5"/>
  <c r="D1632" i="5"/>
  <c r="D1627" i="5"/>
  <c r="D1592" i="5"/>
  <c r="D1502" i="5"/>
  <c r="D1457" i="5"/>
  <c r="D1412" i="5"/>
  <c r="D1376" i="5"/>
  <c r="A129" i="2"/>
  <c r="U98" i="2"/>
  <c r="D2163" i="5"/>
  <c r="D2159" i="5"/>
  <c r="D2155" i="5"/>
  <c r="D2034" i="5"/>
  <c r="D2033" i="5"/>
  <c r="D2030" i="5"/>
  <c r="D2029" i="5"/>
  <c r="D2026" i="5"/>
  <c r="D2025" i="5"/>
  <c r="D2022" i="5"/>
  <c r="D2010" i="5"/>
  <c r="D2009" i="5"/>
  <c r="D2006" i="5"/>
  <c r="D2005" i="5"/>
  <c r="D2002" i="5"/>
  <c r="D2001" i="5"/>
  <c r="D1998" i="5"/>
  <c r="D1997" i="5"/>
  <c r="D1994" i="5"/>
  <c r="D1993" i="5"/>
  <c r="D1990" i="5"/>
  <c r="D1989" i="5"/>
  <c r="D1986" i="5"/>
  <c r="D1985" i="5"/>
  <c r="D1982" i="5"/>
  <c r="D1981" i="5"/>
  <c r="D1978" i="5"/>
  <c r="D1977" i="5"/>
  <c r="D1969" i="5"/>
  <c r="D1966" i="5"/>
  <c r="D1965" i="5"/>
  <c r="D1962" i="5"/>
  <c r="D1961" i="5"/>
  <c r="D1958" i="5"/>
  <c r="D1957" i="5"/>
  <c r="D1954" i="5"/>
  <c r="D1953" i="5"/>
  <c r="D1950" i="5"/>
  <c r="D1949" i="5"/>
  <c r="D1946" i="5"/>
  <c r="D1945" i="5"/>
  <c r="D1942" i="5"/>
  <c r="D1941" i="5"/>
  <c r="D1938" i="5"/>
  <c r="D1937" i="5"/>
  <c r="D1929" i="5"/>
  <c r="D1883" i="5"/>
  <c r="D1848" i="5"/>
  <c r="D1836" i="5"/>
  <c r="D1835" i="5"/>
  <c r="D1832" i="5"/>
  <c r="D1827" i="5"/>
  <c r="D1820" i="5"/>
  <c r="D1819" i="5"/>
  <c r="D1816" i="5"/>
  <c r="D1811" i="5"/>
  <c r="D1804" i="5"/>
  <c r="D1800" i="5"/>
  <c r="D1797" i="5"/>
  <c r="D1758" i="5"/>
  <c r="D1752" i="5"/>
  <c r="D1747" i="5"/>
  <c r="D1744" i="5"/>
  <c r="D1739" i="5"/>
  <c r="D1736" i="5"/>
  <c r="D1731" i="5"/>
  <c r="D1728" i="5"/>
  <c r="D1723" i="5"/>
  <c r="D1720" i="5"/>
  <c r="D1714" i="5"/>
  <c r="D1672" i="5"/>
  <c r="D1667" i="5"/>
  <c r="D1664" i="5"/>
  <c r="D1659" i="5"/>
  <c r="D1656" i="5"/>
  <c r="D1651" i="5"/>
  <c r="D1648" i="5"/>
  <c r="D1643" i="5"/>
  <c r="D1640" i="5"/>
  <c r="D1635" i="5"/>
  <c r="D1624" i="5"/>
  <c r="D1590" i="5"/>
  <c r="D1585" i="5"/>
  <c r="D1504" i="5"/>
  <c r="D1455" i="5"/>
  <c r="D1409" i="5"/>
  <c r="D1374" i="5"/>
  <c r="P136" i="3"/>
  <c r="Q136" i="3"/>
  <c r="V137" i="3"/>
  <c r="V136" i="3"/>
  <c r="S137" i="3"/>
  <c r="U67" i="2"/>
  <c r="Q360" i="3"/>
  <c r="V359" i="3"/>
  <c r="S358" i="3"/>
  <c r="L358" i="3"/>
  <c r="Q357" i="3"/>
  <c r="P356" i="3"/>
  <c r="N222" i="5" s="1"/>
  <c r="V355" i="3"/>
  <c r="S354" i="3"/>
  <c r="L354" i="3"/>
  <c r="Q353" i="3"/>
  <c r="P352" i="3"/>
  <c r="N218" i="5" s="1"/>
  <c r="V351" i="3"/>
  <c r="V338" i="3"/>
  <c r="S337" i="3"/>
  <c r="L337" i="3"/>
  <c r="Q336" i="3"/>
  <c r="P335" i="3"/>
  <c r="N201" i="5" s="1"/>
  <c r="V334" i="3"/>
  <c r="S333" i="3"/>
  <c r="L333" i="3"/>
  <c r="Q332" i="3"/>
  <c r="P331" i="3"/>
  <c r="N197" i="5" s="1"/>
  <c r="V330" i="3"/>
  <c r="S329" i="3"/>
  <c r="L329" i="3"/>
  <c r="Q328" i="3"/>
  <c r="P327" i="3"/>
  <c r="N193" i="5" s="1"/>
  <c r="V326" i="3"/>
  <c r="S325" i="3"/>
  <c r="L325" i="3"/>
  <c r="Q324" i="3"/>
  <c r="P323" i="3"/>
  <c r="N189" i="5" s="1"/>
  <c r="V322" i="3"/>
  <c r="S321" i="3"/>
  <c r="L321" i="3"/>
  <c r="Q320" i="3"/>
  <c r="P319" i="3"/>
  <c r="N185" i="5" s="1"/>
  <c r="V318" i="3"/>
  <c r="S317" i="3"/>
  <c r="L317" i="3"/>
  <c r="Q316" i="3"/>
  <c r="P315" i="3"/>
  <c r="N181" i="5" s="1"/>
  <c r="V314" i="3"/>
  <c r="S313" i="3"/>
  <c r="L313" i="3"/>
  <c r="P312" i="3"/>
  <c r="N178" i="5" s="1"/>
  <c r="V311" i="3"/>
  <c r="S310" i="3"/>
  <c r="L310" i="3"/>
  <c r="Q309" i="3"/>
  <c r="P308" i="3"/>
  <c r="N174" i="5" s="1"/>
  <c r="S295" i="3"/>
  <c r="L295" i="3"/>
  <c r="Q294" i="3"/>
  <c r="P293" i="3"/>
  <c r="N159" i="5" s="1"/>
  <c r="V292" i="3"/>
  <c r="S291" i="3"/>
  <c r="L291" i="3"/>
  <c r="Q290" i="3"/>
  <c r="P289" i="3"/>
  <c r="N155" i="5" s="1"/>
  <c r="V288" i="3"/>
  <c r="S287" i="3"/>
  <c r="L287" i="3"/>
  <c r="Q286" i="3"/>
  <c r="P285" i="3"/>
  <c r="N151" i="5" s="1"/>
  <c r="V284" i="3"/>
  <c r="S283" i="3"/>
  <c r="L283" i="3"/>
  <c r="Q282" i="3"/>
  <c r="P281" i="3"/>
  <c r="N147" i="5" s="1"/>
  <c r="V280" i="3"/>
  <c r="S279" i="3"/>
  <c r="L279" i="3"/>
  <c r="Q278" i="3"/>
  <c r="P277" i="3"/>
  <c r="N143" i="5" s="1"/>
  <c r="V276" i="3"/>
  <c r="S275" i="3"/>
  <c r="L275" i="3"/>
  <c r="Q274" i="3"/>
  <c r="P273" i="3"/>
  <c r="N139" i="5" s="1"/>
  <c r="V272" i="3"/>
  <c r="S271" i="3"/>
  <c r="L271" i="3"/>
  <c r="Q270" i="3"/>
  <c r="P269" i="3"/>
  <c r="N135" i="5" s="1"/>
  <c r="V268" i="3"/>
  <c r="S267" i="3"/>
  <c r="L267" i="3"/>
  <c r="Q266" i="3"/>
  <c r="P265" i="3"/>
  <c r="N131" i="5" s="1"/>
  <c r="S252" i="3"/>
  <c r="L252" i="3"/>
  <c r="Q251" i="3"/>
  <c r="P250" i="3"/>
  <c r="N116" i="5" s="1"/>
  <c r="V249" i="3"/>
  <c r="S248" i="3"/>
  <c r="L248" i="3"/>
  <c r="Q247" i="3"/>
  <c r="P246" i="3"/>
  <c r="N112" i="5" s="1"/>
  <c r="V245" i="3"/>
  <c r="S244" i="3"/>
  <c r="L244" i="3"/>
  <c r="Q243" i="3"/>
  <c r="P242" i="3"/>
  <c r="N108" i="5" s="1"/>
  <c r="V241" i="3"/>
  <c r="S240" i="3"/>
  <c r="L240" i="3"/>
  <c r="Q239" i="3"/>
  <c r="P238" i="3"/>
  <c r="N104" i="5" s="1"/>
  <c r="V237" i="3"/>
  <c r="S236" i="3"/>
  <c r="L236" i="3"/>
  <c r="Q235" i="3"/>
  <c r="P234" i="3"/>
  <c r="N100" i="5" s="1"/>
  <c r="V233" i="3"/>
  <c r="S232" i="3"/>
  <c r="L232" i="3"/>
  <c r="Q231" i="3"/>
  <c r="P230" i="3"/>
  <c r="N96" i="5" s="1"/>
  <c r="V229" i="3"/>
  <c r="S228" i="3"/>
  <c r="L228" i="3"/>
  <c r="Q227" i="3"/>
  <c r="P226" i="3"/>
  <c r="N92" i="5" s="1"/>
  <c r="V225" i="3"/>
  <c r="S224" i="3"/>
  <c r="L224" i="3"/>
  <c r="Q223" i="3"/>
  <c r="P222" i="3"/>
  <c r="N88" i="5" s="1"/>
  <c r="S209" i="3"/>
  <c r="L209" i="3"/>
  <c r="Q208" i="3"/>
  <c r="P207" i="3"/>
  <c r="N73" i="5" s="1"/>
  <c r="V206" i="3"/>
  <c r="S205" i="3"/>
  <c r="L205" i="3"/>
  <c r="Q204" i="3"/>
  <c r="P203" i="3"/>
  <c r="N69" i="5" s="1"/>
  <c r="V202" i="3"/>
  <c r="S201" i="3"/>
  <c r="L201" i="3"/>
  <c r="Q200" i="3"/>
  <c r="P199" i="3"/>
  <c r="N65" i="5" s="1"/>
  <c r="V198" i="3"/>
  <c r="S197" i="3"/>
  <c r="L197" i="3"/>
  <c r="Q196" i="3"/>
  <c r="P195" i="3"/>
  <c r="N61" i="5" s="1"/>
  <c r="V194" i="3"/>
  <c r="S193" i="3"/>
  <c r="L193" i="3"/>
  <c r="Q192" i="3"/>
  <c r="P191" i="3"/>
  <c r="N57" i="5" s="1"/>
  <c r="V190" i="3"/>
  <c r="S189" i="3"/>
  <c r="L189" i="3"/>
  <c r="Q188" i="3"/>
  <c r="P187" i="3"/>
  <c r="N53" i="5" s="1"/>
  <c r="V186" i="3"/>
  <c r="S185" i="3"/>
  <c r="L185" i="3"/>
  <c r="Q184" i="3"/>
  <c r="P183" i="3"/>
  <c r="N49" i="5" s="1"/>
  <c r="V182" i="3"/>
  <c r="S181" i="3"/>
  <c r="L181" i="3"/>
  <c r="Q180" i="3"/>
  <c r="P179" i="3"/>
  <c r="V138" i="3"/>
  <c r="V142" i="3"/>
  <c r="V146" i="3"/>
  <c r="V150" i="3"/>
  <c r="V154" i="3"/>
  <c r="V158" i="3"/>
  <c r="V162" i="3"/>
  <c r="V166" i="3"/>
  <c r="S141" i="3"/>
  <c r="S145" i="3"/>
  <c r="S149" i="3"/>
  <c r="S153" i="3"/>
  <c r="S157" i="3"/>
  <c r="S161" i="3"/>
  <c r="S165" i="3"/>
  <c r="Q144" i="3"/>
  <c r="Q148" i="3"/>
  <c r="Q152" i="3"/>
  <c r="Q156" i="3"/>
  <c r="Q160" i="3"/>
  <c r="Q164" i="3"/>
  <c r="P143" i="3"/>
  <c r="N9" i="5" s="1"/>
  <c r="P147" i="3"/>
  <c r="P151" i="3"/>
  <c r="N17" i="5" s="1"/>
  <c r="P155" i="3"/>
  <c r="P159" i="3"/>
  <c r="N25" i="5" s="1"/>
  <c r="P163" i="3"/>
  <c r="L138" i="3"/>
  <c r="L142" i="3"/>
  <c r="L146" i="3"/>
  <c r="L150" i="3"/>
  <c r="L154" i="3"/>
  <c r="L158" i="3"/>
  <c r="L162" i="3"/>
  <c r="L166" i="3"/>
  <c r="S190" i="3"/>
  <c r="V189" i="3"/>
  <c r="L188" i="3"/>
  <c r="P186" i="3"/>
  <c r="S184" i="3"/>
  <c r="V183" i="3"/>
  <c r="L182" i="3"/>
  <c r="S180" i="3"/>
  <c r="V179" i="3"/>
  <c r="V145" i="3"/>
  <c r="V151" i="3"/>
  <c r="V159" i="3"/>
  <c r="S138" i="3"/>
  <c r="S146" i="3"/>
  <c r="S154" i="3"/>
  <c r="S160" i="3"/>
  <c r="Q147" i="3"/>
  <c r="Q155" i="3"/>
  <c r="Q163" i="3"/>
  <c r="P144" i="3"/>
  <c r="P152" i="3"/>
  <c r="P158" i="3"/>
  <c r="N24" i="5" s="1"/>
  <c r="P166" i="3"/>
  <c r="N32" i="5" s="1"/>
  <c r="L145" i="3"/>
  <c r="L151" i="3"/>
  <c r="L159" i="3"/>
  <c r="L361" i="3"/>
  <c r="S361" i="3"/>
  <c r="V362" i="3"/>
  <c r="P363" i="3"/>
  <c r="N229" i="5" s="1"/>
  <c r="Q364" i="3"/>
  <c r="L365" i="3"/>
  <c r="S365" i="3"/>
  <c r="V366" i="3"/>
  <c r="P367" i="3"/>
  <c r="N233" i="5" s="1"/>
  <c r="Q368" i="3"/>
  <c r="L369" i="3"/>
  <c r="S369" i="3"/>
  <c r="V370" i="3"/>
  <c r="P371" i="3"/>
  <c r="N237" i="5" s="1"/>
  <c r="Q372" i="3"/>
  <c r="L373" i="3"/>
  <c r="S373" i="3"/>
  <c r="V374" i="3"/>
  <c r="P375" i="3"/>
  <c r="Q376" i="3"/>
  <c r="L377" i="3"/>
  <c r="S377" i="3"/>
  <c r="V378" i="3"/>
  <c r="P379" i="3"/>
  <c r="N245" i="5" s="1"/>
  <c r="Q380" i="3"/>
  <c r="L381" i="3"/>
  <c r="S381" i="3"/>
  <c r="P394" i="3"/>
  <c r="N260" i="5" s="1"/>
  <c r="Q395" i="3"/>
  <c r="L396" i="3"/>
  <c r="S396" i="3"/>
  <c r="V397" i="3"/>
  <c r="P398" i="3"/>
  <c r="N264" i="5" s="1"/>
  <c r="Q399" i="3"/>
  <c r="L400" i="3"/>
  <c r="S400" i="3"/>
  <c r="V401" i="3"/>
  <c r="P402" i="3"/>
  <c r="N268" i="5" s="1"/>
  <c r="Q403" i="3"/>
  <c r="L404" i="3"/>
  <c r="S404" i="3"/>
  <c r="V405" i="3"/>
  <c r="P406" i="3"/>
  <c r="N272" i="5" s="1"/>
  <c r="Q407" i="3"/>
  <c r="L408" i="3"/>
  <c r="S408" i="3"/>
  <c r="V409" i="3"/>
  <c r="P410" i="3"/>
  <c r="N276" i="5" s="1"/>
  <c r="Q411" i="3"/>
  <c r="L412" i="3"/>
  <c r="S412" i="3"/>
  <c r="V413" i="3"/>
  <c r="P414" i="3"/>
  <c r="N280" i="5" s="1"/>
  <c r="Q415" i="3"/>
  <c r="L416" i="3"/>
  <c r="S416" i="3"/>
  <c r="V417" i="3"/>
  <c r="P418" i="3"/>
  <c r="N284" i="5" s="1"/>
  <c r="Q419" i="3"/>
  <c r="L420" i="3"/>
  <c r="S420" i="3"/>
  <c r="V421" i="3"/>
  <c r="P422" i="3"/>
  <c r="N288" i="5" s="1"/>
  <c r="Q423" i="3"/>
  <c r="L424" i="3"/>
  <c r="S424" i="3"/>
  <c r="P437" i="3"/>
  <c r="N303" i="5" s="1"/>
  <c r="Q438" i="3"/>
  <c r="L439" i="3"/>
  <c r="S439" i="3"/>
  <c r="V440" i="3"/>
  <c r="P441" i="3"/>
  <c r="N307" i="5" s="1"/>
  <c r="Q442" i="3"/>
  <c r="L443" i="3"/>
  <c r="S443" i="3"/>
  <c r="V444" i="3"/>
  <c r="P445" i="3"/>
  <c r="N311" i="5" s="1"/>
  <c r="Q446" i="3"/>
  <c r="L447" i="3"/>
  <c r="S447" i="3"/>
  <c r="V448" i="3"/>
  <c r="P449" i="3"/>
  <c r="N315" i="5" s="1"/>
  <c r="Q450" i="3"/>
  <c r="L451" i="3"/>
  <c r="S451" i="3"/>
  <c r="V452" i="3"/>
  <c r="P453" i="3"/>
  <c r="N319" i="5" s="1"/>
  <c r="Q454" i="3"/>
  <c r="L455" i="3"/>
  <c r="S455" i="3"/>
  <c r="V456" i="3"/>
  <c r="P457" i="3"/>
  <c r="Q458" i="3"/>
  <c r="L459" i="3"/>
  <c r="S459" i="3"/>
  <c r="V460" i="3"/>
  <c r="P461" i="3"/>
  <c r="N327" i="5" s="1"/>
  <c r="Q462" i="3"/>
  <c r="L463" i="3"/>
  <c r="S463" i="3"/>
  <c r="V464" i="3"/>
  <c r="P465" i="3"/>
  <c r="N331" i="5" s="1"/>
  <c r="Q466" i="3"/>
  <c r="L467" i="3"/>
  <c r="S467" i="3"/>
  <c r="P480" i="3"/>
  <c r="N346" i="5" s="1"/>
  <c r="Q481" i="3"/>
  <c r="L482" i="3"/>
  <c r="S482" i="3"/>
  <c r="V483" i="3"/>
  <c r="P484" i="3"/>
  <c r="N350" i="5" s="1"/>
  <c r="Q485" i="3"/>
  <c r="L486" i="3"/>
  <c r="S486" i="3"/>
  <c r="V487" i="3"/>
  <c r="P488" i="3"/>
  <c r="N354" i="5" s="1"/>
  <c r="Q489" i="3"/>
  <c r="L490" i="3"/>
  <c r="S490" i="3"/>
  <c r="V491" i="3"/>
  <c r="P492" i="3"/>
  <c r="N358" i="5" s="1"/>
  <c r="Q493" i="3"/>
  <c r="L494" i="3"/>
  <c r="S494" i="3"/>
  <c r="V495" i="3"/>
  <c r="P496" i="3"/>
  <c r="N362" i="5" s="1"/>
  <c r="Q497" i="3"/>
  <c r="L498" i="3"/>
  <c r="S498" i="3"/>
  <c r="V499" i="3"/>
  <c r="Q501" i="3"/>
  <c r="L502" i="3"/>
  <c r="S502" i="3"/>
  <c r="V503" i="3"/>
  <c r="N370" i="5"/>
  <c r="Q505" i="3"/>
  <c r="L506" i="3"/>
  <c r="S506" i="3"/>
  <c r="V507" i="3"/>
  <c r="Q509" i="3"/>
  <c r="L510" i="3"/>
  <c r="S510" i="3"/>
  <c r="P523" i="3"/>
  <c r="N389" i="5" s="1"/>
  <c r="Q524" i="3"/>
  <c r="L525" i="3"/>
  <c r="S525" i="3"/>
  <c r="V526" i="3"/>
  <c r="P527" i="3"/>
  <c r="N393" i="5" s="1"/>
  <c r="Q528" i="3"/>
  <c r="L529" i="3"/>
  <c r="S529" i="3"/>
  <c r="V530" i="3"/>
  <c r="P531" i="3"/>
  <c r="N397" i="5" s="1"/>
  <c r="Q532" i="3"/>
  <c r="L533" i="3"/>
  <c r="S533" i="3"/>
  <c r="V534" i="3"/>
  <c r="P535" i="3"/>
  <c r="N401" i="5" s="1"/>
  <c r="Q536" i="3"/>
  <c r="L537" i="3"/>
  <c r="S537" i="3"/>
  <c r="V538" i="3"/>
  <c r="P539" i="3"/>
  <c r="N405" i="5" s="1"/>
  <c r="Q540" i="3"/>
  <c r="L541" i="3"/>
  <c r="S541" i="3"/>
  <c r="V542" i="3"/>
  <c r="P543" i="3"/>
  <c r="N409" i="5" s="1"/>
  <c r="Q544" i="3"/>
  <c r="L545" i="3"/>
  <c r="S545" i="3"/>
  <c r="V546" i="3"/>
  <c r="P547" i="3"/>
  <c r="N413" i="5" s="1"/>
  <c r="Q548" i="3"/>
  <c r="L549" i="3"/>
  <c r="S549" i="3"/>
  <c r="V550" i="3"/>
  <c r="P551" i="3"/>
  <c r="N417" i="5" s="1"/>
  <c r="Q552" i="3"/>
  <c r="L553" i="3"/>
  <c r="S553" i="3"/>
  <c r="P566" i="3"/>
  <c r="Q567" i="3"/>
  <c r="L568" i="3"/>
  <c r="S568" i="3"/>
  <c r="V569" i="3"/>
  <c r="P570" i="3"/>
  <c r="Q571" i="3"/>
  <c r="L572" i="3"/>
  <c r="S572" i="3"/>
  <c r="V573" i="3"/>
  <c r="P574" i="3"/>
  <c r="Q575" i="3"/>
  <c r="L576" i="3"/>
  <c r="S576" i="3"/>
  <c r="V577" i="3"/>
  <c r="P578" i="3"/>
  <c r="Q579" i="3"/>
  <c r="L580" i="3"/>
  <c r="S580" i="3"/>
  <c r="V581" i="3"/>
  <c r="P582" i="3"/>
  <c r="Q583" i="3"/>
  <c r="L584" i="3"/>
  <c r="S584" i="3"/>
  <c r="V585" i="3"/>
  <c r="P586" i="3"/>
  <c r="Q587" i="3"/>
  <c r="L588" i="3"/>
  <c r="S588" i="3"/>
  <c r="V589" i="3"/>
  <c r="P590" i="3"/>
  <c r="Q591" i="3"/>
  <c r="L592" i="3"/>
  <c r="S592" i="3"/>
  <c r="V593" i="3"/>
  <c r="P594" i="3"/>
  <c r="Q595" i="3"/>
  <c r="L596" i="3"/>
  <c r="S596" i="3"/>
  <c r="P609" i="3"/>
  <c r="N475" i="5" s="1"/>
  <c r="Q610" i="3"/>
  <c r="L611" i="3"/>
  <c r="S611" i="3"/>
  <c r="V612" i="3"/>
  <c r="P613" i="3"/>
  <c r="N479" i="5" s="1"/>
  <c r="Q614" i="3"/>
  <c r="L615" i="3"/>
  <c r="S615" i="3"/>
  <c r="V616" i="3"/>
  <c r="P617" i="3"/>
  <c r="N483" i="5" s="1"/>
  <c r="Q618" i="3"/>
  <c r="L619" i="3"/>
  <c r="S619" i="3"/>
  <c r="V620" i="3"/>
  <c r="P621" i="3"/>
  <c r="Q622" i="3"/>
  <c r="L623" i="3"/>
  <c r="S623" i="3"/>
  <c r="V624" i="3"/>
  <c r="P625" i="3"/>
  <c r="N491" i="5" s="1"/>
  <c r="Q626" i="3"/>
  <c r="L627" i="3"/>
  <c r="S627" i="3"/>
  <c r="V628" i="3"/>
  <c r="P629" i="3"/>
  <c r="Q630" i="3"/>
  <c r="L631" i="3"/>
  <c r="S631" i="3"/>
  <c r="V632" i="3"/>
  <c r="P633" i="3"/>
  <c r="N499" i="5" s="1"/>
  <c r="Q634" i="3"/>
  <c r="L635" i="3"/>
  <c r="S635" i="3"/>
  <c r="V636" i="3"/>
  <c r="P637" i="3"/>
  <c r="N503" i="5" s="1"/>
  <c r="Q638" i="3"/>
  <c r="L639" i="3"/>
  <c r="S639" i="3"/>
  <c r="P652" i="3"/>
  <c r="N518" i="5" s="1"/>
  <c r="Q653" i="3"/>
  <c r="L654" i="3"/>
  <c r="S654" i="3"/>
  <c r="V655" i="3"/>
  <c r="P656" i="3"/>
  <c r="N522" i="5" s="1"/>
  <c r="Q657" i="3"/>
  <c r="L658" i="3"/>
  <c r="S658" i="3"/>
  <c r="V659" i="3"/>
  <c r="P660" i="3"/>
  <c r="N526" i="5" s="1"/>
  <c r="Q661" i="3"/>
  <c r="L662" i="3"/>
  <c r="S662" i="3"/>
  <c r="V663" i="3"/>
  <c r="P664" i="3"/>
  <c r="N530" i="5" s="1"/>
  <c r="Q665" i="3"/>
  <c r="L666" i="3"/>
  <c r="S666" i="3"/>
  <c r="V667" i="3"/>
  <c r="P668" i="3"/>
  <c r="N534" i="5" s="1"/>
  <c r="Q669" i="3"/>
  <c r="L670" i="3"/>
  <c r="S670" i="3"/>
  <c r="V671" i="3"/>
  <c r="P672" i="3"/>
  <c r="N538" i="5" s="1"/>
  <c r="Q673" i="3"/>
  <c r="L674" i="3"/>
  <c r="S674" i="3"/>
  <c r="V675" i="3"/>
  <c r="P676" i="3"/>
  <c r="N542" i="5" s="1"/>
  <c r="Q677" i="3"/>
  <c r="L678" i="3"/>
  <c r="S678" i="3"/>
  <c r="V679" i="3"/>
  <c r="P680" i="3"/>
  <c r="N546" i="5" s="1"/>
  <c r="Q681" i="3"/>
  <c r="L682" i="3"/>
  <c r="S682" i="3"/>
  <c r="P695" i="3"/>
  <c r="Q696" i="3"/>
  <c r="L697" i="3"/>
  <c r="S697" i="3"/>
  <c r="V698" i="3"/>
  <c r="P699" i="3"/>
  <c r="Q700" i="3"/>
  <c r="L701" i="3"/>
  <c r="S701" i="3"/>
  <c r="V702" i="3"/>
  <c r="P703" i="3"/>
  <c r="Q704" i="3"/>
  <c r="L705" i="3"/>
  <c r="S705" i="3"/>
  <c r="V706" i="3"/>
  <c r="P707" i="3"/>
  <c r="Q708" i="3"/>
  <c r="L709" i="3"/>
  <c r="S709" i="3"/>
  <c r="V710" i="3"/>
  <c r="P711" i="3"/>
  <c r="Q712" i="3"/>
  <c r="L713" i="3"/>
  <c r="S713" i="3"/>
  <c r="V714" i="3"/>
  <c r="P715" i="3"/>
  <c r="Q716" i="3"/>
  <c r="L717" i="3"/>
  <c r="S717" i="3"/>
  <c r="V718" i="3"/>
  <c r="P719" i="3"/>
  <c r="Q720" i="3"/>
  <c r="L721" i="3"/>
  <c r="S721" i="3"/>
  <c r="V722" i="3"/>
  <c r="P723" i="3"/>
  <c r="Q724" i="3"/>
  <c r="L725" i="3"/>
  <c r="S725" i="3"/>
  <c r="P738" i="3"/>
  <c r="N604" i="5" s="1"/>
  <c r="Q739" i="3"/>
  <c r="L740" i="3"/>
  <c r="S740" i="3"/>
  <c r="V741" i="3"/>
  <c r="P742" i="3"/>
  <c r="N608" i="5" s="1"/>
  <c r="Q743" i="3"/>
  <c r="L744" i="3"/>
  <c r="S744" i="3"/>
  <c r="V745" i="3"/>
  <c r="P746" i="3"/>
  <c r="N612" i="5" s="1"/>
  <c r="Q747" i="3"/>
  <c r="L748" i="3"/>
  <c r="S748" i="3"/>
  <c r="V749" i="3"/>
  <c r="P750" i="3"/>
  <c r="N616" i="5" s="1"/>
  <c r="Q751" i="3"/>
  <c r="L752" i="3"/>
  <c r="S752" i="3"/>
  <c r="V753" i="3"/>
  <c r="P754" i="3"/>
  <c r="N620" i="5" s="1"/>
  <c r="Q755" i="3"/>
  <c r="L756" i="3"/>
  <c r="S756" i="3"/>
  <c r="V757" i="3"/>
  <c r="P758" i="3"/>
  <c r="Q759" i="3"/>
  <c r="L760" i="3"/>
  <c r="S760" i="3"/>
  <c r="V761" i="3"/>
  <c r="P762" i="3"/>
  <c r="Q763" i="3"/>
  <c r="L764" i="3"/>
  <c r="S764" i="3"/>
  <c r="V765" i="3"/>
  <c r="P766" i="3"/>
  <c r="Q767" i="3"/>
  <c r="L768" i="3"/>
  <c r="S768" i="3"/>
  <c r="P781" i="3"/>
  <c r="N647" i="5" s="1"/>
  <c r="Q782" i="3"/>
  <c r="L783" i="3"/>
  <c r="S783" i="3"/>
  <c r="V784" i="3"/>
  <c r="P785" i="3"/>
  <c r="N651" i="5" s="1"/>
  <c r="Q786" i="3"/>
  <c r="L787" i="3"/>
  <c r="S787" i="3"/>
  <c r="V788" i="3"/>
  <c r="P789" i="3"/>
  <c r="N655" i="5" s="1"/>
  <c r="Q790" i="3"/>
  <c r="L791" i="3"/>
  <c r="S791" i="3"/>
  <c r="V792" i="3"/>
  <c r="P793" i="3"/>
  <c r="N659" i="5" s="1"/>
  <c r="Q794" i="3"/>
  <c r="L795" i="3"/>
  <c r="S795" i="3"/>
  <c r="V796" i="3"/>
  <c r="P797" i="3"/>
  <c r="Q798" i="3"/>
  <c r="L799" i="3"/>
  <c r="S799" i="3"/>
  <c r="V800" i="3"/>
  <c r="P801" i="3"/>
  <c r="N667" i="5" s="1"/>
  <c r="Q802" i="3"/>
  <c r="L803" i="3"/>
  <c r="S803" i="3"/>
  <c r="V804" i="3"/>
  <c r="P805" i="3"/>
  <c r="Q806" i="3"/>
  <c r="L807" i="3"/>
  <c r="S807" i="3"/>
  <c r="V808" i="3"/>
  <c r="P809" i="3"/>
  <c r="N675" i="5" s="1"/>
  <c r="Q810" i="3"/>
  <c r="L811" i="3"/>
  <c r="S811" i="3"/>
  <c r="P824" i="3"/>
  <c r="Q825" i="3"/>
  <c r="L826" i="3"/>
  <c r="S826" i="3"/>
  <c r="V827" i="3"/>
  <c r="P828" i="3"/>
  <c r="Q829" i="3"/>
  <c r="L830" i="3"/>
  <c r="S830" i="3"/>
  <c r="V831" i="3"/>
  <c r="P832" i="3"/>
  <c r="Q833" i="3"/>
  <c r="L834" i="3"/>
  <c r="S834" i="3"/>
  <c r="V835" i="3"/>
  <c r="P836" i="3"/>
  <c r="Q837" i="3"/>
  <c r="L838" i="3"/>
  <c r="S838" i="3"/>
  <c r="V839" i="3"/>
  <c r="P840" i="3"/>
  <c r="Q841" i="3"/>
  <c r="L842" i="3"/>
  <c r="S842" i="3"/>
  <c r="V843" i="3"/>
  <c r="P844" i="3"/>
  <c r="Q845" i="3"/>
  <c r="L846" i="3"/>
  <c r="S846" i="3"/>
  <c r="V847" i="3"/>
  <c r="P848" i="3"/>
  <c r="Q849" i="3"/>
  <c r="L850" i="3"/>
  <c r="S850" i="3"/>
  <c r="V851" i="3"/>
  <c r="P852" i="3"/>
  <c r="Q853" i="3"/>
  <c r="L854" i="3"/>
  <c r="S854" i="3"/>
  <c r="P867" i="3"/>
  <c r="Q868" i="3"/>
  <c r="L869" i="3"/>
  <c r="S869" i="3"/>
  <c r="V870" i="3"/>
  <c r="P871" i="3"/>
  <c r="N737" i="5" s="1"/>
  <c r="Q872" i="3"/>
  <c r="L873" i="3"/>
  <c r="S873" i="3"/>
  <c r="V874" i="3"/>
  <c r="P875" i="3"/>
  <c r="N741" i="5" s="1"/>
  <c r="Q876" i="3"/>
  <c r="L877" i="3"/>
  <c r="S877" i="3"/>
  <c r="V878" i="3"/>
  <c r="P879" i="3"/>
  <c r="N745" i="5" s="1"/>
  <c r="Q880" i="3"/>
  <c r="L881" i="3"/>
  <c r="S881" i="3"/>
  <c r="V882" i="3"/>
  <c r="P883" i="3"/>
  <c r="N749" i="5" s="1"/>
  <c r="Q884" i="3"/>
  <c r="L885" i="3"/>
  <c r="S885" i="3"/>
  <c r="V886" i="3"/>
  <c r="P887" i="3"/>
  <c r="N753" i="5" s="1"/>
  <c r="Q888" i="3"/>
  <c r="L889" i="3"/>
  <c r="S889" i="3"/>
  <c r="V890" i="3"/>
  <c r="P891" i="3"/>
  <c r="N757" i="5" s="1"/>
  <c r="Q892" i="3"/>
  <c r="L893" i="3"/>
  <c r="S893" i="3"/>
  <c r="V894" i="3"/>
  <c r="P895" i="3"/>
  <c r="N761" i="5" s="1"/>
  <c r="Q896" i="3"/>
  <c r="L897" i="3"/>
  <c r="S897" i="3"/>
  <c r="P910" i="3"/>
  <c r="N776" i="5" s="1"/>
  <c r="Q911" i="3"/>
  <c r="L912" i="3"/>
  <c r="S912" i="3"/>
  <c r="V913" i="3"/>
  <c r="P914" i="3"/>
  <c r="N780" i="5" s="1"/>
  <c r="Q915" i="3"/>
  <c r="L916" i="3"/>
  <c r="S916" i="3"/>
  <c r="V917" i="3"/>
  <c r="P918" i="3"/>
  <c r="N784" i="5" s="1"/>
  <c r="Q919" i="3"/>
  <c r="L920" i="3"/>
  <c r="S920" i="3"/>
  <c r="V921" i="3"/>
  <c r="P922" i="3"/>
  <c r="N788" i="5" s="1"/>
  <c r="Q923" i="3"/>
  <c r="L924" i="3"/>
  <c r="S924" i="3"/>
  <c r="V925" i="3"/>
  <c r="P926" i="3"/>
  <c r="N792" i="5" s="1"/>
  <c r="Q927" i="3"/>
  <c r="L928" i="3"/>
  <c r="S928" i="3"/>
  <c r="V929" i="3"/>
  <c r="P930" i="3"/>
  <c r="N796" i="5" s="1"/>
  <c r="Q931" i="3"/>
  <c r="L932" i="3"/>
  <c r="S932" i="3"/>
  <c r="V933" i="3"/>
  <c r="P934" i="3"/>
  <c r="N800" i="5" s="1"/>
  <c r="Q935" i="3"/>
  <c r="L936" i="3"/>
  <c r="S936" i="3"/>
  <c r="V937" i="3"/>
  <c r="P938" i="3"/>
  <c r="N804" i="5" s="1"/>
  <c r="Q939" i="3"/>
  <c r="L940" i="3"/>
  <c r="S940" i="3"/>
  <c r="P953" i="3"/>
  <c r="N819" i="5" s="1"/>
  <c r="Q954" i="3"/>
  <c r="L955" i="3"/>
  <c r="S955" i="3"/>
  <c r="V956" i="3"/>
  <c r="P957" i="3"/>
  <c r="N823" i="5" s="1"/>
  <c r="Q958" i="3"/>
  <c r="L959" i="3"/>
  <c r="S959" i="3"/>
  <c r="V960" i="3"/>
  <c r="P961" i="3"/>
  <c r="N827" i="5" s="1"/>
  <c r="Q962" i="3"/>
  <c r="L963" i="3"/>
  <c r="S963" i="3"/>
  <c r="V964" i="3"/>
  <c r="P965" i="3"/>
  <c r="N831" i="5" s="1"/>
  <c r="Q966" i="3"/>
  <c r="L967" i="3"/>
  <c r="S967" i="3"/>
  <c r="V968" i="3"/>
  <c r="P969" i="3"/>
  <c r="N835" i="5" s="1"/>
  <c r="Q970" i="3"/>
  <c r="L971" i="3"/>
  <c r="S971" i="3"/>
  <c r="V972" i="3"/>
  <c r="P973" i="3"/>
  <c r="N839" i="5" s="1"/>
  <c r="Q974" i="3"/>
  <c r="L975" i="3"/>
  <c r="S975" i="3"/>
  <c r="V976" i="3"/>
  <c r="P977" i="3"/>
  <c r="N843" i="5" s="1"/>
  <c r="Q978" i="3"/>
  <c r="L979" i="3"/>
  <c r="S979" i="3"/>
  <c r="V980" i="3"/>
  <c r="P981" i="3"/>
  <c r="N847" i="5" s="1"/>
  <c r="Q982" i="3"/>
  <c r="L983" i="3"/>
  <c r="S983" i="3"/>
  <c r="P996" i="3"/>
  <c r="N862" i="5" s="1"/>
  <c r="Q997" i="3"/>
  <c r="L998" i="3"/>
  <c r="S998" i="3"/>
  <c r="V999" i="3"/>
  <c r="P1000" i="3"/>
  <c r="N866" i="5" s="1"/>
  <c r="Q1001" i="3"/>
  <c r="L1002" i="3"/>
  <c r="S1002" i="3"/>
  <c r="V1003" i="3"/>
  <c r="P1004" i="3"/>
  <c r="N870" i="5" s="1"/>
  <c r="Q1005" i="3"/>
  <c r="L1006" i="3"/>
  <c r="S1006" i="3"/>
  <c r="V1007" i="3"/>
  <c r="P1008" i="3"/>
  <c r="N874" i="5" s="1"/>
  <c r="Q1009" i="3"/>
  <c r="L1010" i="3"/>
  <c r="S1010" i="3"/>
  <c r="V1011" i="3"/>
  <c r="P1012" i="3"/>
  <c r="N878" i="5" s="1"/>
  <c r="Q1013" i="3"/>
  <c r="L1014" i="3"/>
  <c r="S1014" i="3"/>
  <c r="V1015" i="3"/>
  <c r="P1016" i="3"/>
  <c r="N882" i="5" s="1"/>
  <c r="Q1017" i="3"/>
  <c r="L1018" i="3"/>
  <c r="S1018" i="3"/>
  <c r="V1019" i="3"/>
  <c r="P1020" i="3"/>
  <c r="N886" i="5" s="1"/>
  <c r="Q1021" i="3"/>
  <c r="L1022" i="3"/>
  <c r="S1022" i="3"/>
  <c r="V1023" i="3"/>
  <c r="P1024" i="3"/>
  <c r="Q1025" i="3"/>
  <c r="L1026" i="3"/>
  <c r="S1026" i="3"/>
  <c r="P1039" i="3"/>
  <c r="N905" i="5" s="1"/>
  <c r="Q1040" i="3"/>
  <c r="L1041" i="3"/>
  <c r="S1041" i="3"/>
  <c r="V1042" i="3"/>
  <c r="P1043" i="3"/>
  <c r="N909" i="5" s="1"/>
  <c r="Q1044" i="3"/>
  <c r="L1045" i="3"/>
  <c r="S1045" i="3"/>
  <c r="V1046" i="3"/>
  <c r="P1047" i="3"/>
  <c r="N913" i="5" s="1"/>
  <c r="Q1048" i="3"/>
  <c r="L1049" i="3"/>
  <c r="S1049" i="3"/>
  <c r="V1050" i="3"/>
  <c r="P1051" i="3"/>
  <c r="N917" i="5" s="1"/>
  <c r="Q1052" i="3"/>
  <c r="L1053" i="3"/>
  <c r="S1053" i="3"/>
  <c r="V1054" i="3"/>
  <c r="P1055" i="3"/>
  <c r="N921" i="5" s="1"/>
  <c r="Q1056" i="3"/>
  <c r="L1057" i="3"/>
  <c r="S1057" i="3"/>
  <c r="V1058" i="3"/>
  <c r="P1059" i="3"/>
  <c r="N925" i="5" s="1"/>
  <c r="Q1060" i="3"/>
  <c r="L1061" i="3"/>
  <c r="S1061" i="3"/>
  <c r="V1062" i="3"/>
  <c r="P1063" i="3"/>
  <c r="N929" i="5" s="1"/>
  <c r="Q1064" i="3"/>
  <c r="L1065" i="3"/>
  <c r="S1065" i="3"/>
  <c r="V1066" i="3"/>
  <c r="P1067" i="3"/>
  <c r="N933" i="5" s="1"/>
  <c r="Q1068" i="3"/>
  <c r="L1069" i="3"/>
  <c r="S1069" i="3"/>
  <c r="P1082" i="3"/>
  <c r="Q1083" i="3"/>
  <c r="L1084" i="3"/>
  <c r="S1084" i="3"/>
  <c r="V1085" i="3"/>
  <c r="P1086" i="3"/>
  <c r="Q1087" i="3"/>
  <c r="L1088" i="3"/>
  <c r="S1088" i="3"/>
  <c r="V1089" i="3"/>
  <c r="P1090" i="3"/>
  <c r="Q1091" i="3"/>
  <c r="L1092" i="3"/>
  <c r="S1092" i="3"/>
  <c r="V1093" i="3"/>
  <c r="P1094" i="3"/>
  <c r="Q1095" i="3"/>
  <c r="L1096" i="3"/>
  <c r="S1096" i="3"/>
  <c r="V1097" i="3"/>
  <c r="P1098" i="3"/>
  <c r="Q1099" i="3"/>
  <c r="L1100" i="3"/>
  <c r="S1100" i="3"/>
  <c r="V1101" i="3"/>
  <c r="P1102" i="3"/>
  <c r="Q1103" i="3"/>
  <c r="L1104" i="3"/>
  <c r="S1104" i="3"/>
  <c r="V1105" i="3"/>
  <c r="P1106" i="3"/>
  <c r="Q1107" i="3"/>
  <c r="L1108" i="3"/>
  <c r="S1108" i="3"/>
  <c r="V1109" i="3"/>
  <c r="P1110" i="3"/>
  <c r="Q1111" i="3"/>
  <c r="L1112" i="3"/>
  <c r="S1112" i="3"/>
  <c r="P1125" i="3"/>
  <c r="N991" i="5" s="1"/>
  <c r="Q1126" i="3"/>
  <c r="L1127" i="3"/>
  <c r="S1127" i="3"/>
  <c r="V1128" i="3"/>
  <c r="P1129" i="3"/>
  <c r="N995" i="5" s="1"/>
  <c r="Q1130" i="3"/>
  <c r="L1131" i="3"/>
  <c r="S1131" i="3"/>
  <c r="V1132" i="3"/>
  <c r="P1133" i="3"/>
  <c r="N999" i="5" s="1"/>
  <c r="Q1134" i="3"/>
  <c r="L1135" i="3"/>
  <c r="S1135" i="3"/>
  <c r="V1136" i="3"/>
  <c r="P1137" i="3"/>
  <c r="N1003" i="5" s="1"/>
  <c r="Q1138" i="3"/>
  <c r="L1139" i="3"/>
  <c r="S1139" i="3"/>
  <c r="V1140" i="3"/>
  <c r="P1141" i="3"/>
  <c r="N1007" i="5" s="1"/>
  <c r="Q1142" i="3"/>
  <c r="L1143" i="3"/>
  <c r="S1143" i="3"/>
  <c r="V1144" i="3"/>
  <c r="P1145" i="3"/>
  <c r="N1011" i="5" s="1"/>
  <c r="Q1146" i="3"/>
  <c r="L1147" i="3"/>
  <c r="S1147" i="3"/>
  <c r="V1148" i="3"/>
  <c r="P1149" i="3"/>
  <c r="N1015" i="5" s="1"/>
  <c r="Q1150" i="3"/>
  <c r="L1151" i="3"/>
  <c r="S1151" i="3"/>
  <c r="V1152" i="3"/>
  <c r="P1153" i="3"/>
  <c r="N1019" i="5" s="1"/>
  <c r="Q1154" i="3"/>
  <c r="L1155" i="3"/>
  <c r="S1155" i="3"/>
  <c r="P1168" i="3"/>
  <c r="Q1169" i="3"/>
  <c r="L1170" i="3"/>
  <c r="S1170" i="3"/>
  <c r="V1171" i="3"/>
  <c r="P1172" i="3"/>
  <c r="Q1173" i="3"/>
  <c r="L1174" i="3"/>
  <c r="S1174" i="3"/>
  <c r="V1175" i="3"/>
  <c r="P1176" i="3"/>
  <c r="Q1177" i="3"/>
  <c r="L1178" i="3"/>
  <c r="S1178" i="3"/>
  <c r="V1179" i="3"/>
  <c r="P1180" i="3"/>
  <c r="Q1181" i="3"/>
  <c r="L1182" i="3"/>
  <c r="S1182" i="3"/>
  <c r="V1183" i="3"/>
  <c r="P1184" i="3"/>
  <c r="Q1185" i="3"/>
  <c r="L1186" i="3"/>
  <c r="S1186" i="3"/>
  <c r="V1187" i="3"/>
  <c r="P1188" i="3"/>
  <c r="Q1189" i="3"/>
  <c r="L1190" i="3"/>
  <c r="S1190" i="3"/>
  <c r="V1191" i="3"/>
  <c r="P1192" i="3"/>
  <c r="Q1193" i="3"/>
  <c r="L1194" i="3"/>
  <c r="S1194" i="3"/>
  <c r="V1195" i="3"/>
  <c r="P1196" i="3"/>
  <c r="Q1197" i="3"/>
  <c r="L1198" i="3"/>
  <c r="S1198" i="3"/>
  <c r="P1211" i="3"/>
  <c r="Q1212" i="3"/>
  <c r="L1213" i="3"/>
  <c r="S1213" i="3"/>
  <c r="V1214" i="3"/>
  <c r="P1215" i="3"/>
  <c r="N1081" i="5" s="1"/>
  <c r="Q1216" i="3"/>
  <c r="L1217" i="3"/>
  <c r="S1217" i="3"/>
  <c r="V1218" i="3"/>
  <c r="P1219" i="3"/>
  <c r="Q1220" i="3"/>
  <c r="L1221" i="3"/>
  <c r="S1221" i="3"/>
  <c r="V1222" i="3"/>
  <c r="P1223" i="3"/>
  <c r="N1089" i="5" s="1"/>
  <c r="Q1224" i="3"/>
  <c r="L1225" i="3"/>
  <c r="S1225" i="3"/>
  <c r="V1226" i="3"/>
  <c r="P1227" i="3"/>
  <c r="Q1228" i="3"/>
  <c r="L1229" i="3"/>
  <c r="S1229" i="3"/>
  <c r="V1230" i="3"/>
  <c r="P1231" i="3"/>
  <c r="N1097" i="5" s="1"/>
  <c r="Q1232" i="3"/>
  <c r="L1233" i="3"/>
  <c r="S1233" i="3"/>
  <c r="V1234" i="3"/>
  <c r="P1235" i="3"/>
  <c r="Q1236" i="3"/>
  <c r="L1237" i="3"/>
  <c r="S1237" i="3"/>
  <c r="V1238" i="3"/>
  <c r="P1239" i="3"/>
  <c r="N1105" i="5" s="1"/>
  <c r="Q1240" i="3"/>
  <c r="L1241" i="3"/>
  <c r="S1241" i="3"/>
  <c r="P1254" i="3"/>
  <c r="Q1255" i="3"/>
  <c r="L1256" i="3"/>
  <c r="S1256" i="3"/>
  <c r="V1257" i="3"/>
  <c r="P1258" i="3"/>
  <c r="Q1259" i="3"/>
  <c r="L1260" i="3"/>
  <c r="S1260" i="3"/>
  <c r="V1261" i="3"/>
  <c r="P1262" i="3"/>
  <c r="Q1263" i="3"/>
  <c r="L1264" i="3"/>
  <c r="S1264" i="3"/>
  <c r="V1265" i="3"/>
  <c r="P1266" i="3"/>
  <c r="Q1267" i="3"/>
  <c r="L1268" i="3"/>
  <c r="S1268" i="3"/>
  <c r="V1269" i="3"/>
  <c r="P1270" i="3"/>
  <c r="Q1271" i="3"/>
  <c r="L1272" i="3"/>
  <c r="S1272" i="3"/>
  <c r="V1273" i="3"/>
  <c r="P1274" i="3"/>
  <c r="Q1275" i="3"/>
  <c r="L1276" i="3"/>
  <c r="S1276" i="3"/>
  <c r="V1277" i="3"/>
  <c r="P1278" i="3"/>
  <c r="Q1279" i="3"/>
  <c r="L1280" i="3"/>
  <c r="S1280" i="3"/>
  <c r="V1281" i="3"/>
  <c r="P1282" i="3"/>
  <c r="Q1283" i="3"/>
  <c r="L1284" i="3"/>
  <c r="S1284" i="3"/>
  <c r="P1297" i="3"/>
  <c r="N1163" i="5" s="1"/>
  <c r="Q1298" i="3"/>
  <c r="L1299" i="3"/>
  <c r="S1299" i="3"/>
  <c r="V1300" i="3"/>
  <c r="P1301" i="3"/>
  <c r="Q1302" i="3"/>
  <c r="L1303" i="3"/>
  <c r="S1303" i="3"/>
  <c r="V1304" i="3"/>
  <c r="P1305" i="3"/>
  <c r="N1171" i="5" s="1"/>
  <c r="Q1306" i="3"/>
  <c r="L1307" i="3"/>
  <c r="S1307" i="3"/>
  <c r="V1308" i="3"/>
  <c r="P1309" i="3"/>
  <c r="Q1310" i="3"/>
  <c r="L1311" i="3"/>
  <c r="S1311" i="3"/>
  <c r="V1312" i="3"/>
  <c r="P1313" i="3"/>
  <c r="N1179" i="5" s="1"/>
  <c r="Q1314" i="3"/>
  <c r="L1315" i="3"/>
  <c r="S1315" i="3"/>
  <c r="V1316" i="3"/>
  <c r="P1317" i="3"/>
  <c r="Q1318" i="3"/>
  <c r="L1319" i="3"/>
  <c r="S1319" i="3"/>
  <c r="V1320" i="3"/>
  <c r="P1321" i="3"/>
  <c r="N1187" i="5" s="1"/>
  <c r="Q1322" i="3"/>
  <c r="L1323" i="3"/>
  <c r="S1323" i="3"/>
  <c r="V1324" i="3"/>
  <c r="P1325" i="3"/>
  <c r="Q1326" i="3"/>
  <c r="L1327" i="3"/>
  <c r="S1327" i="3"/>
  <c r="P1340" i="3"/>
  <c r="N1206" i="5" s="1"/>
  <c r="Q1341" i="3"/>
  <c r="L1342" i="3"/>
  <c r="S1342" i="3"/>
  <c r="V1343" i="3"/>
  <c r="P1344" i="3"/>
  <c r="N1210" i="5" s="1"/>
  <c r="Q1345" i="3"/>
  <c r="L1346" i="3"/>
  <c r="S1346" i="3"/>
  <c r="V1347" i="3"/>
  <c r="P1348" i="3"/>
  <c r="N1214" i="5" s="1"/>
  <c r="Q1349" i="3"/>
  <c r="L1350" i="3"/>
  <c r="S1350" i="3"/>
  <c r="V1351" i="3"/>
  <c r="P1352" i="3"/>
  <c r="N1218" i="5" s="1"/>
  <c r="Q1353" i="3"/>
  <c r="L1354" i="3"/>
  <c r="S1354" i="3"/>
  <c r="V1355" i="3"/>
  <c r="P1356" i="3"/>
  <c r="N1222" i="5" s="1"/>
  <c r="Q1357" i="3"/>
  <c r="L1358" i="3"/>
  <c r="S1358" i="3"/>
  <c r="V1359" i="3"/>
  <c r="P1360" i="3"/>
  <c r="Q1361" i="3"/>
  <c r="L1362" i="3"/>
  <c r="S1362" i="3"/>
  <c r="V1363" i="3"/>
  <c r="P1364" i="3"/>
  <c r="Q1365" i="3"/>
  <c r="L1366" i="3"/>
  <c r="S1366" i="3"/>
  <c r="V1367" i="3"/>
  <c r="P1368" i="3"/>
  <c r="Q1369" i="3"/>
  <c r="L1370" i="3"/>
  <c r="S1370" i="3"/>
  <c r="P1383" i="3"/>
  <c r="Q1384" i="3"/>
  <c r="L1385" i="3"/>
  <c r="S1385" i="3"/>
  <c r="V1386" i="3"/>
  <c r="P1387" i="3"/>
  <c r="Q1388" i="3"/>
  <c r="L1389" i="3"/>
  <c r="S1389" i="3"/>
  <c r="V1390" i="3"/>
  <c r="P1391" i="3"/>
  <c r="Q1392" i="3"/>
  <c r="L1393" i="3"/>
  <c r="S1393" i="3"/>
  <c r="V1394" i="3"/>
  <c r="P1395" i="3"/>
  <c r="Q1396" i="3"/>
  <c r="L1397" i="3"/>
  <c r="S1397" i="3"/>
  <c r="V1398" i="3"/>
  <c r="P1399" i="3"/>
  <c r="Q1400" i="3"/>
  <c r="L1401" i="3"/>
  <c r="S1401" i="3"/>
  <c r="V1402" i="3"/>
  <c r="P1403" i="3"/>
  <c r="N1269" i="5" s="1"/>
  <c r="Q1404" i="3"/>
  <c r="L1405" i="3"/>
  <c r="S1405" i="3"/>
  <c r="V1406" i="3"/>
  <c r="P1407" i="3"/>
  <c r="Q1408" i="3"/>
  <c r="L1409" i="3"/>
  <c r="S1409" i="3"/>
  <c r="V1410" i="3"/>
  <c r="P1411" i="3"/>
  <c r="N1277" i="5" s="1"/>
  <c r="Q1412" i="3"/>
  <c r="L1413" i="3"/>
  <c r="S1413" i="3"/>
  <c r="P1426" i="3"/>
  <c r="Q1427" i="3"/>
  <c r="L1428" i="3"/>
  <c r="S1428" i="3"/>
  <c r="V1429" i="3"/>
  <c r="P1430" i="3"/>
  <c r="Q1431" i="3"/>
  <c r="L1432" i="3"/>
  <c r="S1432" i="3"/>
  <c r="V1433" i="3"/>
  <c r="P1434" i="3"/>
  <c r="Q1435" i="3"/>
  <c r="L1436" i="3"/>
  <c r="S1436" i="3"/>
  <c r="V1437" i="3"/>
  <c r="P1438" i="3"/>
  <c r="Q1439" i="3"/>
  <c r="L1440" i="3"/>
  <c r="S1440" i="3"/>
  <c r="V1441" i="3"/>
  <c r="P1442" i="3"/>
  <c r="Q1443" i="3"/>
  <c r="L1444" i="3"/>
  <c r="S1444" i="3"/>
  <c r="V1445" i="3"/>
  <c r="P1446" i="3"/>
  <c r="Q1447" i="3"/>
  <c r="L1448" i="3"/>
  <c r="S1448" i="3"/>
  <c r="V1449" i="3"/>
  <c r="P1450" i="3"/>
  <c r="Q1451" i="3"/>
  <c r="L1452" i="3"/>
  <c r="S1452" i="3"/>
  <c r="V1453" i="3"/>
  <c r="P1454" i="3"/>
  <c r="Q1455" i="3"/>
  <c r="L1456" i="3"/>
  <c r="S1456" i="3"/>
  <c r="P1469" i="3"/>
  <c r="N1335" i="5" s="1"/>
  <c r="Q1470" i="3"/>
  <c r="L1471" i="3"/>
  <c r="S1471" i="3"/>
  <c r="V1472" i="3"/>
  <c r="P1473" i="3"/>
  <c r="N1339" i="5" s="1"/>
  <c r="Q1474" i="3"/>
  <c r="L1475" i="3"/>
  <c r="S1475" i="3"/>
  <c r="V1476" i="3"/>
  <c r="P1477" i="3"/>
  <c r="N1343" i="5" s="1"/>
  <c r="Q1478" i="3"/>
  <c r="L1479" i="3"/>
  <c r="S1479" i="3"/>
  <c r="V1480" i="3"/>
  <c r="P1481" i="3"/>
  <c r="N1347" i="5" s="1"/>
  <c r="Q1482" i="3"/>
  <c r="L1483" i="3"/>
  <c r="S1483" i="3"/>
  <c r="V1484" i="3"/>
  <c r="P1485" i="3"/>
  <c r="Q1486" i="3"/>
  <c r="L1487" i="3"/>
  <c r="S1487" i="3"/>
  <c r="V1488" i="3"/>
  <c r="P1489" i="3"/>
  <c r="N1355" i="5" s="1"/>
  <c r="Q1490" i="3"/>
  <c r="L1491" i="3"/>
  <c r="S1491" i="3"/>
  <c r="V1492" i="3"/>
  <c r="P1493" i="3"/>
  <c r="Q1494" i="3"/>
  <c r="L1495" i="3"/>
  <c r="S1495" i="3"/>
  <c r="P360" i="3"/>
  <c r="Q361" i="3"/>
  <c r="L362" i="3"/>
  <c r="S362" i="3"/>
  <c r="V363" i="3"/>
  <c r="P364" i="3"/>
  <c r="Q365" i="3"/>
  <c r="L366" i="3"/>
  <c r="S366" i="3"/>
  <c r="V367" i="3"/>
  <c r="P368" i="3"/>
  <c r="Q369" i="3"/>
  <c r="L370" i="3"/>
  <c r="S370" i="3"/>
  <c r="V371" i="3"/>
  <c r="P372" i="3"/>
  <c r="Q373" i="3"/>
  <c r="L374" i="3"/>
  <c r="S374" i="3"/>
  <c r="V375" i="3"/>
  <c r="P376" i="3"/>
  <c r="Q377" i="3"/>
  <c r="L378" i="3"/>
  <c r="S378" i="3"/>
  <c r="V379" i="3"/>
  <c r="P380" i="3"/>
  <c r="Q381" i="3"/>
  <c r="Q394" i="3"/>
  <c r="L395" i="3"/>
  <c r="S395" i="3"/>
  <c r="V396" i="3"/>
  <c r="P397" i="3"/>
  <c r="Q398" i="3"/>
  <c r="L399" i="3"/>
  <c r="S399" i="3"/>
  <c r="V400" i="3"/>
  <c r="P401" i="3"/>
  <c r="Q402" i="3"/>
  <c r="L403" i="3"/>
  <c r="S403" i="3"/>
  <c r="V404" i="3"/>
  <c r="P405" i="3"/>
  <c r="Q406" i="3"/>
  <c r="L407" i="3"/>
  <c r="S407" i="3"/>
  <c r="V408" i="3"/>
  <c r="P409" i="3"/>
  <c r="Q410" i="3"/>
  <c r="L411" i="3"/>
  <c r="S411" i="3"/>
  <c r="V412" i="3"/>
  <c r="P413" i="3"/>
  <c r="N279" i="5" s="1"/>
  <c r="Q414" i="3"/>
  <c r="L415" i="3"/>
  <c r="S415" i="3"/>
  <c r="V416" i="3"/>
  <c r="P417" i="3"/>
  <c r="N283" i="5" s="1"/>
  <c r="Q418" i="3"/>
  <c r="L419" i="3"/>
  <c r="S419" i="3"/>
  <c r="V420" i="3"/>
  <c r="P421" i="3"/>
  <c r="N287" i="5" s="1"/>
  <c r="Q422" i="3"/>
  <c r="L423" i="3"/>
  <c r="S423" i="3"/>
  <c r="V424" i="3"/>
  <c r="V437" i="3"/>
  <c r="P438" i="3"/>
  <c r="Q439" i="3"/>
  <c r="L440" i="3"/>
  <c r="S440" i="3"/>
  <c r="V441" i="3"/>
  <c r="P442" i="3"/>
  <c r="Q443" i="3"/>
  <c r="L444" i="3"/>
  <c r="S444" i="3"/>
  <c r="V445" i="3"/>
  <c r="P446" i="3"/>
  <c r="Q447" i="3"/>
  <c r="L448" i="3"/>
  <c r="S448" i="3"/>
  <c r="V449" i="3"/>
  <c r="P450" i="3"/>
  <c r="Q451" i="3"/>
  <c r="L452" i="3"/>
  <c r="S452" i="3"/>
  <c r="V453" i="3"/>
  <c r="P454" i="3"/>
  <c r="Q455" i="3"/>
  <c r="L456" i="3"/>
  <c r="S456" i="3"/>
  <c r="V457" i="3"/>
  <c r="P458" i="3"/>
  <c r="Q459" i="3"/>
  <c r="L460" i="3"/>
  <c r="S460" i="3"/>
  <c r="V461" i="3"/>
  <c r="P462" i="3"/>
  <c r="Q463" i="3"/>
  <c r="L464" i="3"/>
  <c r="S464" i="3"/>
  <c r="V465" i="3"/>
  <c r="P466" i="3"/>
  <c r="Q467" i="3"/>
  <c r="Q480" i="3"/>
  <c r="L481" i="3"/>
  <c r="S481" i="3"/>
  <c r="V482" i="3"/>
  <c r="P483" i="3"/>
  <c r="Q484" i="3"/>
  <c r="L485" i="3"/>
  <c r="S485" i="3"/>
  <c r="V486" i="3"/>
  <c r="P487" i="3"/>
  <c r="Q488" i="3"/>
  <c r="L489" i="3"/>
  <c r="S489" i="3"/>
  <c r="V490" i="3"/>
  <c r="P491" i="3"/>
  <c r="N357" i="5" s="1"/>
  <c r="Q492" i="3"/>
  <c r="L493" i="3"/>
  <c r="S493" i="3"/>
  <c r="V494" i="3"/>
  <c r="P495" i="3"/>
  <c r="N361" i="5" s="1"/>
  <c r="Q496" i="3"/>
  <c r="L497" i="3"/>
  <c r="S497" i="3"/>
  <c r="V498" i="3"/>
  <c r="Q500" i="3"/>
  <c r="L501" i="3"/>
  <c r="S501" i="3"/>
  <c r="V502" i="3"/>
  <c r="N369" i="5"/>
  <c r="Q504" i="3"/>
  <c r="L505" i="3"/>
  <c r="S505" i="3"/>
  <c r="V506" i="3"/>
  <c r="Q508" i="3"/>
  <c r="L509" i="3"/>
  <c r="S509" i="3"/>
  <c r="V510" i="3"/>
  <c r="V523" i="3"/>
  <c r="P524" i="3"/>
  <c r="Q525" i="3"/>
  <c r="L526" i="3"/>
  <c r="S526" i="3"/>
  <c r="V527" i="3"/>
  <c r="P528" i="3"/>
  <c r="Q529" i="3"/>
  <c r="L530" i="3"/>
  <c r="S530" i="3"/>
  <c r="V531" i="3"/>
  <c r="P532" i="3"/>
  <c r="Q533" i="3"/>
  <c r="L534" i="3"/>
  <c r="S534" i="3"/>
  <c r="V535" i="3"/>
  <c r="P536" i="3"/>
  <c r="Q537" i="3"/>
  <c r="L538" i="3"/>
  <c r="S538" i="3"/>
  <c r="V539" i="3"/>
  <c r="P540" i="3"/>
  <c r="Q541" i="3"/>
  <c r="L542" i="3"/>
  <c r="S542" i="3"/>
  <c r="V543" i="3"/>
  <c r="P544" i="3"/>
  <c r="Q545" i="3"/>
  <c r="L546" i="3"/>
  <c r="S546" i="3"/>
  <c r="V547" i="3"/>
  <c r="P548" i="3"/>
  <c r="Q549" i="3"/>
  <c r="L550" i="3"/>
  <c r="S550" i="3"/>
  <c r="V551" i="3"/>
  <c r="P552" i="3"/>
  <c r="Q553" i="3"/>
  <c r="Q566" i="3"/>
  <c r="L567" i="3"/>
  <c r="S567" i="3"/>
  <c r="V568" i="3"/>
  <c r="P569" i="3"/>
  <c r="N435" i="5" s="1"/>
  <c r="Q570" i="3"/>
  <c r="L571" i="3"/>
  <c r="S571" i="3"/>
  <c r="V572" i="3"/>
  <c r="P573" i="3"/>
  <c r="N439" i="5" s="1"/>
  <c r="Q574" i="3"/>
  <c r="L575" i="3"/>
  <c r="S575" i="3"/>
  <c r="V576" i="3"/>
  <c r="P577" i="3"/>
  <c r="N443" i="5" s="1"/>
  <c r="Q578" i="3"/>
  <c r="L579" i="3"/>
  <c r="S579" i="3"/>
  <c r="V580" i="3"/>
  <c r="P581" i="3"/>
  <c r="N447" i="5" s="1"/>
  <c r="Q582" i="3"/>
  <c r="L583" i="3"/>
  <c r="S583" i="3"/>
  <c r="V584" i="3"/>
  <c r="P585" i="3"/>
  <c r="N451" i="5" s="1"/>
  <c r="Q586" i="3"/>
  <c r="L587" i="3"/>
  <c r="S587" i="3"/>
  <c r="V588" i="3"/>
  <c r="P589" i="3"/>
  <c r="N455" i="5" s="1"/>
  <c r="Q590" i="3"/>
  <c r="L591" i="3"/>
  <c r="S591" i="3"/>
  <c r="V592" i="3"/>
  <c r="P593" i="3"/>
  <c r="N459" i="5" s="1"/>
  <c r="Q594" i="3"/>
  <c r="L595" i="3"/>
  <c r="S595" i="3"/>
  <c r="V596" i="3"/>
  <c r="V609" i="3"/>
  <c r="P610" i="3"/>
  <c r="Q611" i="3"/>
  <c r="L612" i="3"/>
  <c r="S612" i="3"/>
  <c r="V613" i="3"/>
  <c r="P614" i="3"/>
  <c r="Q615" i="3"/>
  <c r="L616" i="3"/>
  <c r="S616" i="3"/>
  <c r="V617" i="3"/>
  <c r="P618" i="3"/>
  <c r="Q619" i="3"/>
  <c r="L620" i="3"/>
  <c r="S620" i="3"/>
  <c r="V621" i="3"/>
  <c r="P622" i="3"/>
  <c r="Q623" i="3"/>
  <c r="L624" i="3"/>
  <c r="S624" i="3"/>
  <c r="V625" i="3"/>
  <c r="P626" i="3"/>
  <c r="Q627" i="3"/>
  <c r="L628" i="3"/>
  <c r="S628" i="3"/>
  <c r="V629" i="3"/>
  <c r="P630" i="3"/>
  <c r="Q631" i="3"/>
  <c r="L632" i="3"/>
  <c r="S632" i="3"/>
  <c r="V633" i="3"/>
  <c r="P634" i="3"/>
  <c r="Q635" i="3"/>
  <c r="L636" i="3"/>
  <c r="S636" i="3"/>
  <c r="V637" i="3"/>
  <c r="P638" i="3"/>
  <c r="Q639" i="3"/>
  <c r="Q652" i="3"/>
  <c r="L653" i="3"/>
  <c r="S653" i="3"/>
  <c r="V654" i="3"/>
  <c r="P655" i="3"/>
  <c r="N521" i="5" s="1"/>
  <c r="Q656" i="3"/>
  <c r="L657" i="3"/>
  <c r="S657" i="3"/>
  <c r="V658" i="3"/>
  <c r="P659" i="3"/>
  <c r="N525" i="5" s="1"/>
  <c r="Q660" i="3"/>
  <c r="L661" i="3"/>
  <c r="S661" i="3"/>
  <c r="V662" i="3"/>
  <c r="P663" i="3"/>
  <c r="N529" i="5" s="1"/>
  <c r="Q664" i="3"/>
  <c r="L665" i="3"/>
  <c r="S665" i="3"/>
  <c r="V666" i="3"/>
  <c r="P667" i="3"/>
  <c r="N533" i="5" s="1"/>
  <c r="Q668" i="3"/>
  <c r="L669" i="3"/>
  <c r="S669" i="3"/>
  <c r="V670" i="3"/>
  <c r="P671" i="3"/>
  <c r="N537" i="5" s="1"/>
  <c r="Q672" i="3"/>
  <c r="L673" i="3"/>
  <c r="S673" i="3"/>
  <c r="V674" i="3"/>
  <c r="P675" i="3"/>
  <c r="N541" i="5" s="1"/>
  <c r="Q676" i="3"/>
  <c r="L677" i="3"/>
  <c r="S677" i="3"/>
  <c r="V678" i="3"/>
  <c r="P679" i="3"/>
  <c r="N545" i="5" s="1"/>
  <c r="Q680" i="3"/>
  <c r="L681" i="3"/>
  <c r="S681" i="3"/>
  <c r="V682" i="3"/>
  <c r="V695" i="3"/>
  <c r="P696" i="3"/>
  <c r="Q697" i="3"/>
  <c r="L698" i="3"/>
  <c r="S698" i="3"/>
  <c r="V699" i="3"/>
  <c r="P700" i="3"/>
  <c r="Q701" i="3"/>
  <c r="L702" i="3"/>
  <c r="S702" i="3"/>
  <c r="V703" i="3"/>
  <c r="P704" i="3"/>
  <c r="Q705" i="3"/>
  <c r="L706" i="3"/>
  <c r="S706" i="3"/>
  <c r="V707" i="3"/>
  <c r="P708" i="3"/>
  <c r="Q709" i="3"/>
  <c r="L710" i="3"/>
  <c r="S710" i="3"/>
  <c r="V711" i="3"/>
  <c r="P712" i="3"/>
  <c r="Q713" i="3"/>
  <c r="L714" i="3"/>
  <c r="S714" i="3"/>
  <c r="V715" i="3"/>
  <c r="P716" i="3"/>
  <c r="Q717" i="3"/>
  <c r="L718" i="3"/>
  <c r="S718" i="3"/>
  <c r="V719" i="3"/>
  <c r="P720" i="3"/>
  <c r="Q721" i="3"/>
  <c r="L722" i="3"/>
  <c r="S722" i="3"/>
  <c r="V723" i="3"/>
  <c r="P724" i="3"/>
  <c r="Q725" i="3"/>
  <c r="Q738" i="3"/>
  <c r="L739" i="3"/>
  <c r="S739" i="3"/>
  <c r="V740" i="3"/>
  <c r="P741" i="3"/>
  <c r="N607" i="5" s="1"/>
  <c r="Q742" i="3"/>
  <c r="L743" i="3"/>
  <c r="S743" i="3"/>
  <c r="V744" i="3"/>
  <c r="P745" i="3"/>
  <c r="N611" i="5" s="1"/>
  <c r="Q746" i="3"/>
  <c r="L747" i="3"/>
  <c r="S747" i="3"/>
  <c r="V748" i="3"/>
  <c r="P749" i="3"/>
  <c r="N615" i="5" s="1"/>
  <c r="Q750" i="3"/>
  <c r="L751" i="3"/>
  <c r="S751" i="3"/>
  <c r="V752" i="3"/>
  <c r="P753" i="3"/>
  <c r="N619" i="5" s="1"/>
  <c r="Q754" i="3"/>
  <c r="L755" i="3"/>
  <c r="S755" i="3"/>
  <c r="V756" i="3"/>
  <c r="P757" i="3"/>
  <c r="Q758" i="3"/>
  <c r="L759" i="3"/>
  <c r="S759" i="3"/>
  <c r="V760" i="3"/>
  <c r="P761" i="3"/>
  <c r="N627" i="5" s="1"/>
  <c r="Q762" i="3"/>
  <c r="L763" i="3"/>
  <c r="S763" i="3"/>
  <c r="V764" i="3"/>
  <c r="P765" i="3"/>
  <c r="Q766" i="3"/>
  <c r="L767" i="3"/>
  <c r="S767" i="3"/>
  <c r="V768" i="3"/>
  <c r="V781" i="3"/>
  <c r="P782" i="3"/>
  <c r="N648" i="5" s="1"/>
  <c r="Q783" i="3"/>
  <c r="L784" i="3"/>
  <c r="S784" i="3"/>
  <c r="V785" i="3"/>
  <c r="P786" i="3"/>
  <c r="N652" i="5" s="1"/>
  <c r="Q787" i="3"/>
  <c r="L788" i="3"/>
  <c r="S788" i="3"/>
  <c r="V789" i="3"/>
  <c r="P790" i="3"/>
  <c r="N656" i="5" s="1"/>
  <c r="Q791" i="3"/>
  <c r="L792" i="3"/>
  <c r="S792" i="3"/>
  <c r="V793" i="3"/>
  <c r="P794" i="3"/>
  <c r="Q795" i="3"/>
  <c r="L796" i="3"/>
  <c r="S796" i="3"/>
  <c r="V797" i="3"/>
  <c r="P798" i="3"/>
  <c r="Q799" i="3"/>
  <c r="L800" i="3"/>
  <c r="S800" i="3"/>
  <c r="V801" i="3"/>
  <c r="P802" i="3"/>
  <c r="Q803" i="3"/>
  <c r="L804" i="3"/>
  <c r="S804" i="3"/>
  <c r="V805" i="3"/>
  <c r="P806" i="3"/>
  <c r="Q807" i="3"/>
  <c r="L808" i="3"/>
  <c r="S808" i="3"/>
  <c r="V809" i="3"/>
  <c r="P810" i="3"/>
  <c r="Q811" i="3"/>
  <c r="Q824" i="3"/>
  <c r="L825" i="3"/>
  <c r="S825" i="3"/>
  <c r="V826" i="3"/>
  <c r="P827" i="3"/>
  <c r="N693" i="5" s="1"/>
  <c r="Q828" i="3"/>
  <c r="L829" i="3"/>
  <c r="S829" i="3"/>
  <c r="V830" i="3"/>
  <c r="P831" i="3"/>
  <c r="N697" i="5" s="1"/>
  <c r="Q832" i="3"/>
  <c r="L833" i="3"/>
  <c r="S833" i="3"/>
  <c r="V834" i="3"/>
  <c r="P835" i="3"/>
  <c r="N701" i="5" s="1"/>
  <c r="Q836" i="3"/>
  <c r="L837" i="3"/>
  <c r="S837" i="3"/>
  <c r="V838" i="3"/>
  <c r="P839" i="3"/>
  <c r="N705" i="5" s="1"/>
  <c r="Q840" i="3"/>
  <c r="L841" i="3"/>
  <c r="S841" i="3"/>
  <c r="V842" i="3"/>
  <c r="P843" i="3"/>
  <c r="N709" i="5" s="1"/>
  <c r="Q844" i="3"/>
  <c r="L845" i="3"/>
  <c r="S845" i="3"/>
  <c r="V846" i="3"/>
  <c r="P847" i="3"/>
  <c r="N713" i="5" s="1"/>
  <c r="Q848" i="3"/>
  <c r="L849" i="3"/>
  <c r="S849" i="3"/>
  <c r="V850" i="3"/>
  <c r="P851" i="3"/>
  <c r="N717" i="5" s="1"/>
  <c r="Q852" i="3"/>
  <c r="L853" i="3"/>
  <c r="S853" i="3"/>
  <c r="V854" i="3"/>
  <c r="V867" i="3"/>
  <c r="P868" i="3"/>
  <c r="Q869" i="3"/>
  <c r="L870" i="3"/>
  <c r="S870" i="3"/>
  <c r="V871" i="3"/>
  <c r="P872" i="3"/>
  <c r="Q873" i="3"/>
  <c r="L874" i="3"/>
  <c r="S874" i="3"/>
  <c r="V875" i="3"/>
  <c r="P876" i="3"/>
  <c r="Q877" i="3"/>
  <c r="L878" i="3"/>
  <c r="S878" i="3"/>
  <c r="V879" i="3"/>
  <c r="P880" i="3"/>
  <c r="Q881" i="3"/>
  <c r="L882" i="3"/>
  <c r="S882" i="3"/>
  <c r="V883" i="3"/>
  <c r="P884" i="3"/>
  <c r="Q885" i="3"/>
  <c r="L886" i="3"/>
  <c r="S886" i="3"/>
  <c r="V887" i="3"/>
  <c r="P888" i="3"/>
  <c r="Q889" i="3"/>
  <c r="L890" i="3"/>
  <c r="S890" i="3"/>
  <c r="V891" i="3"/>
  <c r="P892" i="3"/>
  <c r="Q893" i="3"/>
  <c r="L894" i="3"/>
  <c r="S894" i="3"/>
  <c r="V895" i="3"/>
  <c r="P896" i="3"/>
  <c r="Q897" i="3"/>
  <c r="Q910" i="3"/>
  <c r="L911" i="3"/>
  <c r="S911" i="3"/>
  <c r="V912" i="3"/>
  <c r="P913" i="3"/>
  <c r="Q914" i="3"/>
  <c r="L915" i="3"/>
  <c r="S915" i="3"/>
  <c r="V916" i="3"/>
  <c r="P917" i="3"/>
  <c r="Q918" i="3"/>
  <c r="L919" i="3"/>
  <c r="S919" i="3"/>
  <c r="V920" i="3"/>
  <c r="P921" i="3"/>
  <c r="Q922" i="3"/>
  <c r="L923" i="3"/>
  <c r="S923" i="3"/>
  <c r="V924" i="3"/>
  <c r="P925" i="3"/>
  <c r="Q926" i="3"/>
  <c r="L927" i="3"/>
  <c r="S927" i="3"/>
  <c r="V928" i="3"/>
  <c r="P929" i="3"/>
  <c r="Q930" i="3"/>
  <c r="L931" i="3"/>
  <c r="S931" i="3"/>
  <c r="V932" i="3"/>
  <c r="P933" i="3"/>
  <c r="Q934" i="3"/>
  <c r="L935" i="3"/>
  <c r="S935" i="3"/>
  <c r="V936" i="3"/>
  <c r="P937" i="3"/>
  <c r="Q938" i="3"/>
  <c r="L939" i="3"/>
  <c r="S939" i="3"/>
  <c r="V940" i="3"/>
  <c r="V953" i="3"/>
  <c r="P954" i="3"/>
  <c r="Q955" i="3"/>
  <c r="L956" i="3"/>
  <c r="S956" i="3"/>
  <c r="V957" i="3"/>
  <c r="P958" i="3"/>
  <c r="Q959" i="3"/>
  <c r="L960" i="3"/>
  <c r="S960" i="3"/>
  <c r="V961" i="3"/>
  <c r="P962" i="3"/>
  <c r="Q963" i="3"/>
  <c r="L964" i="3"/>
  <c r="S964" i="3"/>
  <c r="V965" i="3"/>
  <c r="P966" i="3"/>
  <c r="Q967" i="3"/>
  <c r="L968" i="3"/>
  <c r="S968" i="3"/>
  <c r="V969" i="3"/>
  <c r="P970" i="3"/>
  <c r="Q971" i="3"/>
  <c r="L972" i="3"/>
  <c r="S972" i="3"/>
  <c r="V973" i="3"/>
  <c r="P974" i="3"/>
  <c r="Q975" i="3"/>
  <c r="L976" i="3"/>
  <c r="S976" i="3"/>
  <c r="V977" i="3"/>
  <c r="P978" i="3"/>
  <c r="Q979" i="3"/>
  <c r="L980" i="3"/>
  <c r="S980" i="3"/>
  <c r="V981" i="3"/>
  <c r="P982" i="3"/>
  <c r="Q983" i="3"/>
  <c r="Q996" i="3"/>
  <c r="L997" i="3"/>
  <c r="S997" i="3"/>
  <c r="V998" i="3"/>
  <c r="P999" i="3"/>
  <c r="Q1000" i="3"/>
  <c r="L1001" i="3"/>
  <c r="S1001" i="3"/>
  <c r="V1002" i="3"/>
  <c r="P1003" i="3"/>
  <c r="Q1004" i="3"/>
  <c r="L1005" i="3"/>
  <c r="S1005" i="3"/>
  <c r="V1006" i="3"/>
  <c r="P1007" i="3"/>
  <c r="Q1008" i="3"/>
  <c r="L1009" i="3"/>
  <c r="S1009" i="3"/>
  <c r="V1010" i="3"/>
  <c r="P1011" i="3"/>
  <c r="Q1012" i="3"/>
  <c r="L1013" i="3"/>
  <c r="S1013" i="3"/>
  <c r="V1014" i="3"/>
  <c r="P1015" i="3"/>
  <c r="Q1016" i="3"/>
  <c r="L1017" i="3"/>
  <c r="S1017" i="3"/>
  <c r="V1018" i="3"/>
  <c r="P1019" i="3"/>
  <c r="Q1020" i="3"/>
  <c r="L1021" i="3"/>
  <c r="S1021" i="3"/>
  <c r="V1022" i="3"/>
  <c r="P1023" i="3"/>
  <c r="Q1024" i="3"/>
  <c r="L1025" i="3"/>
  <c r="S1025" i="3"/>
  <c r="V1026" i="3"/>
  <c r="V1039" i="3"/>
  <c r="P1040" i="3"/>
  <c r="Q1041" i="3"/>
  <c r="L1042" i="3"/>
  <c r="S1042" i="3"/>
  <c r="V1043" i="3"/>
  <c r="P1044" i="3"/>
  <c r="Q1045" i="3"/>
  <c r="L1046" i="3"/>
  <c r="S1046" i="3"/>
  <c r="V1047" i="3"/>
  <c r="P1048" i="3"/>
  <c r="Q1049" i="3"/>
  <c r="L1050" i="3"/>
  <c r="S1050" i="3"/>
  <c r="V1051" i="3"/>
  <c r="P1052" i="3"/>
  <c r="Q1053" i="3"/>
  <c r="L1054" i="3"/>
  <c r="S1054" i="3"/>
  <c r="V1055" i="3"/>
  <c r="P1056" i="3"/>
  <c r="Q1057" i="3"/>
  <c r="L1058" i="3"/>
  <c r="S1058" i="3"/>
  <c r="V1059" i="3"/>
  <c r="P1060" i="3"/>
  <c r="Q1061" i="3"/>
  <c r="L1062" i="3"/>
  <c r="S1062" i="3"/>
  <c r="V1063" i="3"/>
  <c r="P1064" i="3"/>
  <c r="Q1065" i="3"/>
  <c r="L1066" i="3"/>
  <c r="S1066" i="3"/>
  <c r="V1067" i="3"/>
  <c r="P1068" i="3"/>
  <c r="Q1069" i="3"/>
  <c r="Q1082" i="3"/>
  <c r="L1083" i="3"/>
  <c r="S1083" i="3"/>
  <c r="V1084" i="3"/>
  <c r="P1085" i="3"/>
  <c r="Q1086" i="3"/>
  <c r="L1087" i="3"/>
  <c r="S1087" i="3"/>
  <c r="V1088" i="3"/>
  <c r="P1089" i="3"/>
  <c r="Q1090" i="3"/>
  <c r="L1091" i="3"/>
  <c r="S1091" i="3"/>
  <c r="V1092" i="3"/>
  <c r="P1093" i="3"/>
  <c r="Q1094" i="3"/>
  <c r="L1095" i="3"/>
  <c r="S1095" i="3"/>
  <c r="V1096" i="3"/>
  <c r="P1097" i="3"/>
  <c r="Q1098" i="3"/>
  <c r="L1099" i="3"/>
  <c r="S1099" i="3"/>
  <c r="V1100" i="3"/>
  <c r="P1101" i="3"/>
  <c r="Q1102" i="3"/>
  <c r="L1103" i="3"/>
  <c r="S1103" i="3"/>
  <c r="V1104" i="3"/>
  <c r="P1105" i="3"/>
  <c r="Q1106" i="3"/>
  <c r="L1107" i="3"/>
  <c r="S1107" i="3"/>
  <c r="V1108" i="3"/>
  <c r="P1109" i="3"/>
  <c r="Q1110" i="3"/>
  <c r="L1111" i="3"/>
  <c r="S1111" i="3"/>
  <c r="V1112" i="3"/>
  <c r="V1125" i="3"/>
  <c r="P1126" i="3"/>
  <c r="Q1127" i="3"/>
  <c r="L1128" i="3"/>
  <c r="S1128" i="3"/>
  <c r="V1129" i="3"/>
  <c r="P1130" i="3"/>
  <c r="Q1131" i="3"/>
  <c r="L1132" i="3"/>
  <c r="S1132" i="3"/>
  <c r="V1133" i="3"/>
  <c r="P1134" i="3"/>
  <c r="Q1135" i="3"/>
  <c r="L1136" i="3"/>
  <c r="S1136" i="3"/>
  <c r="V1137" i="3"/>
  <c r="P1138" i="3"/>
  <c r="Q1139" i="3"/>
  <c r="L1140" i="3"/>
  <c r="S1140" i="3"/>
  <c r="V1141" i="3"/>
  <c r="P1142" i="3"/>
  <c r="Q1143" i="3"/>
  <c r="L1144" i="3"/>
  <c r="S1144" i="3"/>
  <c r="V1145" i="3"/>
  <c r="P1146" i="3"/>
  <c r="Q1147" i="3"/>
  <c r="L1148" i="3"/>
  <c r="S1148" i="3"/>
  <c r="V1149" i="3"/>
  <c r="P1150" i="3"/>
  <c r="Q1151" i="3"/>
  <c r="L1152" i="3"/>
  <c r="S1152" i="3"/>
  <c r="V1153" i="3"/>
  <c r="P1154" i="3"/>
  <c r="Q1155" i="3"/>
  <c r="Q1168" i="3"/>
  <c r="L1169" i="3"/>
  <c r="S1169" i="3"/>
  <c r="V1170" i="3"/>
  <c r="P1171" i="3"/>
  <c r="Q1172" i="3"/>
  <c r="L1173" i="3"/>
  <c r="S1173" i="3"/>
  <c r="V1174" i="3"/>
  <c r="P1175" i="3"/>
  <c r="Q1176" i="3"/>
  <c r="L1177" i="3"/>
  <c r="S1177" i="3"/>
  <c r="V1178" i="3"/>
  <c r="P1179" i="3"/>
  <c r="Q1180" i="3"/>
  <c r="L1181" i="3"/>
  <c r="S1181" i="3"/>
  <c r="V1182" i="3"/>
  <c r="P1183" i="3"/>
  <c r="Q1184" i="3"/>
  <c r="L1185" i="3"/>
  <c r="S1185" i="3"/>
  <c r="V1186" i="3"/>
  <c r="P1187" i="3"/>
  <c r="Q1188" i="3"/>
  <c r="L1189" i="3"/>
  <c r="S1189" i="3"/>
  <c r="V1190" i="3"/>
  <c r="P1191" i="3"/>
  <c r="Q1192" i="3"/>
  <c r="L1193" i="3"/>
  <c r="S1193" i="3"/>
  <c r="V1194" i="3"/>
  <c r="P1195" i="3"/>
  <c r="Q1196" i="3"/>
  <c r="L1197" i="3"/>
  <c r="S1197" i="3"/>
  <c r="V1198" i="3"/>
  <c r="V1211" i="3"/>
  <c r="P1212" i="3"/>
  <c r="Q1213" i="3"/>
  <c r="L1214" i="3"/>
  <c r="S1214" i="3"/>
  <c r="V1215" i="3"/>
  <c r="P1216" i="3"/>
  <c r="Q1217" i="3"/>
  <c r="L1218" i="3"/>
  <c r="S1218" i="3"/>
  <c r="V1219" i="3"/>
  <c r="P1220" i="3"/>
  <c r="Q1221" i="3"/>
  <c r="L1222" i="3"/>
  <c r="S1222" i="3"/>
  <c r="V1223" i="3"/>
  <c r="P1224" i="3"/>
  <c r="Q1225" i="3"/>
  <c r="L1226" i="3"/>
  <c r="S1226" i="3"/>
  <c r="V1227" i="3"/>
  <c r="P1228" i="3"/>
  <c r="Q1229" i="3"/>
  <c r="L1230" i="3"/>
  <c r="S1230" i="3"/>
  <c r="V1231" i="3"/>
  <c r="P1232" i="3"/>
  <c r="Q1233" i="3"/>
  <c r="L1234" i="3"/>
  <c r="S1234" i="3"/>
  <c r="V1235" i="3"/>
  <c r="P1236" i="3"/>
  <c r="Q1237" i="3"/>
  <c r="L1238" i="3"/>
  <c r="S1238" i="3"/>
  <c r="V1239" i="3"/>
  <c r="P1240" i="3"/>
  <c r="Q1241" i="3"/>
  <c r="Q1254" i="3"/>
  <c r="L1255" i="3"/>
  <c r="S1255" i="3"/>
  <c r="V1256" i="3"/>
  <c r="P1257" i="3"/>
  <c r="Q1258" i="3"/>
  <c r="L1259" i="3"/>
  <c r="S1259" i="3"/>
  <c r="V1260" i="3"/>
  <c r="P1261" i="3"/>
  <c r="Q1262" i="3"/>
  <c r="L1263" i="3"/>
  <c r="S1263" i="3"/>
  <c r="V1264" i="3"/>
  <c r="P1265" i="3"/>
  <c r="Q1266" i="3"/>
  <c r="L1267" i="3"/>
  <c r="S1267" i="3"/>
  <c r="V1268" i="3"/>
  <c r="P1269" i="3"/>
  <c r="Q1270" i="3"/>
  <c r="L1271" i="3"/>
  <c r="S1271" i="3"/>
  <c r="V1272" i="3"/>
  <c r="P1273" i="3"/>
  <c r="Q1274" i="3"/>
  <c r="L1275" i="3"/>
  <c r="S1275" i="3"/>
  <c r="V1276" i="3"/>
  <c r="P1277" i="3"/>
  <c r="Q1278" i="3"/>
  <c r="L1279" i="3"/>
  <c r="S1279" i="3"/>
  <c r="V1280" i="3"/>
  <c r="P1281" i="3"/>
  <c r="Q1282" i="3"/>
  <c r="L1283" i="3"/>
  <c r="S1283" i="3"/>
  <c r="V1284" i="3"/>
  <c r="V1297" i="3"/>
  <c r="P1298" i="3"/>
  <c r="Q1299" i="3"/>
  <c r="L1300" i="3"/>
  <c r="S1300" i="3"/>
  <c r="V1301" i="3"/>
  <c r="P1302" i="3"/>
  <c r="Q1303" i="3"/>
  <c r="L1304" i="3"/>
  <c r="S1304" i="3"/>
  <c r="V1305" i="3"/>
  <c r="P1306" i="3"/>
  <c r="Q1307" i="3"/>
  <c r="L1308" i="3"/>
  <c r="S1308" i="3"/>
  <c r="V1309" i="3"/>
  <c r="P1310" i="3"/>
  <c r="Q1311" i="3"/>
  <c r="L1312" i="3"/>
  <c r="S1312" i="3"/>
  <c r="V1313" i="3"/>
  <c r="P1314" i="3"/>
  <c r="Q1315" i="3"/>
  <c r="L1316" i="3"/>
  <c r="S1316" i="3"/>
  <c r="V1317" i="3"/>
  <c r="P1318" i="3"/>
  <c r="Q1319" i="3"/>
  <c r="L1320" i="3"/>
  <c r="S1320" i="3"/>
  <c r="V1321" i="3"/>
  <c r="P1322" i="3"/>
  <c r="Q1323" i="3"/>
  <c r="L1324" i="3"/>
  <c r="S1324" i="3"/>
  <c r="V1325" i="3"/>
  <c r="P1326" i="3"/>
  <c r="Q1327" i="3"/>
  <c r="Q1340" i="3"/>
  <c r="L1341" i="3"/>
  <c r="S1341" i="3"/>
  <c r="V1342" i="3"/>
  <c r="P1343" i="3"/>
  <c r="Q1344" i="3"/>
  <c r="L1345" i="3"/>
  <c r="S1345" i="3"/>
  <c r="V1346" i="3"/>
  <c r="P1347" i="3"/>
  <c r="Q1348" i="3"/>
  <c r="L1349" i="3"/>
  <c r="S1349" i="3"/>
  <c r="V1350" i="3"/>
  <c r="P1351" i="3"/>
  <c r="Q1352" i="3"/>
  <c r="L1353" i="3"/>
  <c r="S1353" i="3"/>
  <c r="V1354" i="3"/>
  <c r="P1355" i="3"/>
  <c r="Q1356" i="3"/>
  <c r="L1357" i="3"/>
  <c r="S1357" i="3"/>
  <c r="V1358" i="3"/>
  <c r="P1359" i="3"/>
  <c r="Q1360" i="3"/>
  <c r="L1361" i="3"/>
  <c r="S1361" i="3"/>
  <c r="V1362" i="3"/>
  <c r="P1363" i="3"/>
  <c r="Q1364" i="3"/>
  <c r="L1365" i="3"/>
  <c r="S1365" i="3"/>
  <c r="V1366" i="3"/>
  <c r="P1367" i="3"/>
  <c r="Q1368" i="3"/>
  <c r="L1369" i="3"/>
  <c r="S1369" i="3"/>
  <c r="V1370" i="3"/>
  <c r="V1383" i="3"/>
  <c r="P1384" i="3"/>
  <c r="Q1385" i="3"/>
  <c r="L1386" i="3"/>
  <c r="S1386" i="3"/>
  <c r="V1387" i="3"/>
  <c r="P1388" i="3"/>
  <c r="Q1389" i="3"/>
  <c r="L1390" i="3"/>
  <c r="S1390" i="3"/>
  <c r="V1391" i="3"/>
  <c r="P1392" i="3"/>
  <c r="Q1393" i="3"/>
  <c r="L1394" i="3"/>
  <c r="S1394" i="3"/>
  <c r="V1395" i="3"/>
  <c r="P1396" i="3"/>
  <c r="Q1397" i="3"/>
  <c r="L1398" i="3"/>
  <c r="S1398" i="3"/>
  <c r="V1399" i="3"/>
  <c r="P1400" i="3"/>
  <c r="Q1401" i="3"/>
  <c r="L1402" i="3"/>
  <c r="S1402" i="3"/>
  <c r="V1403" i="3"/>
  <c r="P1404" i="3"/>
  <c r="Q1405" i="3"/>
  <c r="L1406" i="3"/>
  <c r="S1406" i="3"/>
  <c r="V1407" i="3"/>
  <c r="P1408" i="3"/>
  <c r="Q1409" i="3"/>
  <c r="L1410" i="3"/>
  <c r="S1410" i="3"/>
  <c r="V1411" i="3"/>
  <c r="P1412" i="3"/>
  <c r="Q1413" i="3"/>
  <c r="Q1426" i="3"/>
  <c r="L1427" i="3"/>
  <c r="S1427" i="3"/>
  <c r="V1428" i="3"/>
  <c r="P1429" i="3"/>
  <c r="Q1430" i="3"/>
  <c r="L1431" i="3"/>
  <c r="S1431" i="3"/>
  <c r="V1432" i="3"/>
  <c r="P1433" i="3"/>
  <c r="Q1434" i="3"/>
  <c r="L1435" i="3"/>
  <c r="S1435" i="3"/>
  <c r="V1436" i="3"/>
  <c r="P1437" i="3"/>
  <c r="Q1438" i="3"/>
  <c r="L1439" i="3"/>
  <c r="S1439" i="3"/>
  <c r="V1440" i="3"/>
  <c r="P1441" i="3"/>
  <c r="Q1442" i="3"/>
  <c r="L1443" i="3"/>
  <c r="S1443" i="3"/>
  <c r="V1444" i="3"/>
  <c r="P1445" i="3"/>
  <c r="Q1446" i="3"/>
  <c r="L1447" i="3"/>
  <c r="S1447" i="3"/>
  <c r="V1448" i="3"/>
  <c r="P1449" i="3"/>
  <c r="Q1450" i="3"/>
  <c r="L1451" i="3"/>
  <c r="S1451" i="3"/>
  <c r="V1452" i="3"/>
  <c r="P1453" i="3"/>
  <c r="Q1454" i="3"/>
  <c r="L1455" i="3"/>
  <c r="S1455" i="3"/>
  <c r="V1456" i="3"/>
  <c r="V1469" i="3"/>
  <c r="P1470" i="3"/>
  <c r="Q1471" i="3"/>
  <c r="L1472" i="3"/>
  <c r="S1472" i="3"/>
  <c r="V1473" i="3"/>
  <c r="P1474" i="3"/>
  <c r="Q1475" i="3"/>
  <c r="L1476" i="3"/>
  <c r="S1476" i="3"/>
  <c r="V1477" i="3"/>
  <c r="P1478" i="3"/>
  <c r="Q1479" i="3"/>
  <c r="L1480" i="3"/>
  <c r="S1480" i="3"/>
  <c r="V1481" i="3"/>
  <c r="P1482" i="3"/>
  <c r="Q1483" i="3"/>
  <c r="L1484" i="3"/>
  <c r="S1484" i="3"/>
  <c r="V1485" i="3"/>
  <c r="P1486" i="3"/>
  <c r="Q1487" i="3"/>
  <c r="L1488" i="3"/>
  <c r="S1488" i="3"/>
  <c r="V1489" i="3"/>
  <c r="P1490" i="3"/>
  <c r="Q1491" i="3"/>
  <c r="L1492" i="3"/>
  <c r="S1492" i="3"/>
  <c r="V1493" i="3"/>
  <c r="P1494" i="3"/>
  <c r="Q1495" i="3"/>
  <c r="L1496" i="3"/>
  <c r="V1496" i="3"/>
  <c r="P1497" i="3"/>
  <c r="Q1498" i="3"/>
  <c r="L1499" i="3"/>
  <c r="S1499" i="3"/>
  <c r="P1512" i="3"/>
  <c r="Q1513" i="3"/>
  <c r="L1514" i="3"/>
  <c r="S1514" i="3"/>
  <c r="V1515" i="3"/>
  <c r="P1516" i="3"/>
  <c r="Q1517" i="3"/>
  <c r="L1518" i="3"/>
  <c r="S1518" i="3"/>
  <c r="V1519" i="3"/>
  <c r="P1520" i="3"/>
  <c r="Q1521" i="3"/>
  <c r="L1522" i="3"/>
  <c r="S1522" i="3"/>
  <c r="V1523" i="3"/>
  <c r="P1524" i="3"/>
  <c r="Q1525" i="3"/>
  <c r="L1526" i="3"/>
  <c r="S1526" i="3"/>
  <c r="V1527" i="3"/>
  <c r="P1528" i="3"/>
  <c r="Q1529" i="3"/>
  <c r="L1530" i="3"/>
  <c r="S1530" i="3"/>
  <c r="V1531" i="3"/>
  <c r="P1532" i="3"/>
  <c r="Q1533" i="3"/>
  <c r="L1534" i="3"/>
  <c r="S1534" i="3"/>
  <c r="V1535" i="3"/>
  <c r="P1536" i="3"/>
  <c r="Q1537" i="3"/>
  <c r="L1538" i="3"/>
  <c r="S1538" i="3"/>
  <c r="V1539" i="3"/>
  <c r="P1540" i="3"/>
  <c r="Q1541" i="3"/>
  <c r="L1542" i="3"/>
  <c r="S1542" i="3"/>
  <c r="P1555" i="3"/>
  <c r="Q1556" i="3"/>
  <c r="L1557" i="3"/>
  <c r="S1557" i="3"/>
  <c r="V1558" i="3"/>
  <c r="P1559" i="3"/>
  <c r="Q1560" i="3"/>
  <c r="L1561" i="3"/>
  <c r="S1561" i="3"/>
  <c r="V1562" i="3"/>
  <c r="P1563" i="3"/>
  <c r="Q1564" i="3"/>
  <c r="L1565" i="3"/>
  <c r="S1565" i="3"/>
  <c r="V1566" i="3"/>
  <c r="P1567" i="3"/>
  <c r="Q1568" i="3"/>
  <c r="L1569" i="3"/>
  <c r="S1569" i="3"/>
  <c r="V1570" i="3"/>
  <c r="P1571" i="3"/>
  <c r="Q1572" i="3"/>
  <c r="L1573" i="3"/>
  <c r="S1573" i="3"/>
  <c r="V1574" i="3"/>
  <c r="P1575" i="3"/>
  <c r="Q1576" i="3"/>
  <c r="L1577" i="3"/>
  <c r="S1577" i="3"/>
  <c r="V1578" i="3"/>
  <c r="P1579" i="3"/>
  <c r="Q1580" i="3"/>
  <c r="L1581" i="3"/>
  <c r="S1581" i="3"/>
  <c r="V1582" i="3"/>
  <c r="P1583" i="3"/>
  <c r="Q1584" i="3"/>
  <c r="L1585" i="3"/>
  <c r="S1585" i="3"/>
  <c r="P1598" i="3"/>
  <c r="Q1599" i="3"/>
  <c r="L1600" i="3"/>
  <c r="S1600" i="3"/>
  <c r="V1601" i="3"/>
  <c r="P1602" i="3"/>
  <c r="Q1603" i="3"/>
  <c r="L1604" i="3"/>
  <c r="S1604" i="3"/>
  <c r="V1605" i="3"/>
  <c r="P1606" i="3"/>
  <c r="Q1607" i="3"/>
  <c r="L1608" i="3"/>
  <c r="S1608" i="3"/>
  <c r="V1609" i="3"/>
  <c r="P1610" i="3"/>
  <c r="Q1611" i="3"/>
  <c r="L1612" i="3"/>
  <c r="S1612" i="3"/>
  <c r="V1613" i="3"/>
  <c r="P1614" i="3"/>
  <c r="Q1615" i="3"/>
  <c r="L1616" i="3"/>
  <c r="S1616" i="3"/>
  <c r="V1617" i="3"/>
  <c r="P1618" i="3"/>
  <c r="Q1619" i="3"/>
  <c r="L1620" i="3"/>
  <c r="S1620" i="3"/>
  <c r="V1621" i="3"/>
  <c r="P1622" i="3"/>
  <c r="Q1623" i="3"/>
  <c r="L1624" i="3"/>
  <c r="S1624" i="3"/>
  <c r="V1625" i="3"/>
  <c r="P1626" i="3"/>
  <c r="Q1627" i="3"/>
  <c r="L1628" i="3"/>
  <c r="S1628" i="3"/>
  <c r="P1641" i="3"/>
  <c r="Q1642" i="3"/>
  <c r="L1643" i="3"/>
  <c r="S1643" i="3"/>
  <c r="V1644" i="3"/>
  <c r="P1645" i="3"/>
  <c r="Q1646" i="3"/>
  <c r="L1647" i="3"/>
  <c r="S1647" i="3"/>
  <c r="V1648" i="3"/>
  <c r="P1649" i="3"/>
  <c r="Q1650" i="3"/>
  <c r="L1651" i="3"/>
  <c r="S1651" i="3"/>
  <c r="V1652" i="3"/>
  <c r="P1653" i="3"/>
  <c r="Q1654" i="3"/>
  <c r="L1655" i="3"/>
  <c r="S1655" i="3"/>
  <c r="V1656" i="3"/>
  <c r="P1657" i="3"/>
  <c r="Q1658" i="3"/>
  <c r="L1659" i="3"/>
  <c r="S1659" i="3"/>
  <c r="V1660" i="3"/>
  <c r="P1661" i="3"/>
  <c r="Q1662" i="3"/>
  <c r="L1663" i="3"/>
  <c r="S1663" i="3"/>
  <c r="V1664" i="3"/>
  <c r="P1665" i="3"/>
  <c r="Q1666" i="3"/>
  <c r="L1667" i="3"/>
  <c r="S1667" i="3"/>
  <c r="V1668" i="3"/>
  <c r="P1669" i="3"/>
  <c r="Q1670" i="3"/>
  <c r="L1671" i="3"/>
  <c r="S1671" i="3"/>
  <c r="P1684" i="3"/>
  <c r="Q1685" i="3"/>
  <c r="L1686" i="3"/>
  <c r="S1686" i="3"/>
  <c r="V1687" i="3"/>
  <c r="P1688" i="3"/>
  <c r="Q1689" i="3"/>
  <c r="L1690" i="3"/>
  <c r="S1690" i="3"/>
  <c r="V1691" i="3"/>
  <c r="P1692" i="3"/>
  <c r="Q1693" i="3"/>
  <c r="L1694" i="3"/>
  <c r="S1694" i="3"/>
  <c r="V1695" i="3"/>
  <c r="P1696" i="3"/>
  <c r="Q1697" i="3"/>
  <c r="L1698" i="3"/>
  <c r="S1698" i="3"/>
  <c r="V1699" i="3"/>
  <c r="P1700" i="3"/>
  <c r="Q1701" i="3"/>
  <c r="L1702" i="3"/>
  <c r="S1702" i="3"/>
  <c r="V1703" i="3"/>
  <c r="P1704" i="3"/>
  <c r="Q1705" i="3"/>
  <c r="L1706" i="3"/>
  <c r="S1706" i="3"/>
  <c r="V1707" i="3"/>
  <c r="P1708" i="3"/>
  <c r="Q1709" i="3"/>
  <c r="L1710" i="3"/>
  <c r="S1710" i="3"/>
  <c r="V1711" i="3"/>
  <c r="P1712" i="3"/>
  <c r="Q1713" i="3"/>
  <c r="L1714" i="3"/>
  <c r="S1714" i="3"/>
  <c r="P1727" i="3"/>
  <c r="Q1728" i="3"/>
  <c r="L1729" i="3"/>
  <c r="S1729" i="3"/>
  <c r="V1730" i="3"/>
  <c r="P1731" i="3"/>
  <c r="Q1732" i="3"/>
  <c r="L1733" i="3"/>
  <c r="S1733" i="3"/>
  <c r="V1734" i="3"/>
  <c r="P1735" i="3"/>
  <c r="Q1736" i="3"/>
  <c r="L1737" i="3"/>
  <c r="S1737" i="3"/>
  <c r="V1738" i="3"/>
  <c r="P1739" i="3"/>
  <c r="Q1740" i="3"/>
  <c r="L1741" i="3"/>
  <c r="S1741" i="3"/>
  <c r="V1742" i="3"/>
  <c r="P1743" i="3"/>
  <c r="Q1744" i="3"/>
  <c r="L1745" i="3"/>
  <c r="S1745" i="3"/>
  <c r="V1746" i="3"/>
  <c r="P1747" i="3"/>
  <c r="Q1748" i="3"/>
  <c r="L1749" i="3"/>
  <c r="S1749" i="3"/>
  <c r="V1750" i="3"/>
  <c r="P1751" i="3"/>
  <c r="Q1752" i="3"/>
  <c r="L1753" i="3"/>
  <c r="S1753" i="3"/>
  <c r="V1754" i="3"/>
  <c r="P1755" i="3"/>
  <c r="Q1756" i="3"/>
  <c r="L1757" i="3"/>
  <c r="S1757" i="3"/>
  <c r="P1770" i="3"/>
  <c r="Q1771" i="3"/>
  <c r="L1772" i="3"/>
  <c r="S1772" i="3"/>
  <c r="V1773" i="3"/>
  <c r="P1774" i="3"/>
  <c r="Q1775" i="3"/>
  <c r="L1776" i="3"/>
  <c r="S1776" i="3"/>
  <c r="V1777" i="3"/>
  <c r="P1778" i="3"/>
  <c r="Q1779" i="3"/>
  <c r="L1780" i="3"/>
  <c r="S1780" i="3"/>
  <c r="V1781" i="3"/>
  <c r="P1782" i="3"/>
  <c r="Q1783" i="3"/>
  <c r="L1784" i="3"/>
  <c r="S1784" i="3"/>
  <c r="V1785" i="3"/>
  <c r="P1786" i="3"/>
  <c r="Q1787" i="3"/>
  <c r="L1788" i="3"/>
  <c r="S1788" i="3"/>
  <c r="V1789" i="3"/>
  <c r="P1790" i="3"/>
  <c r="Q1791" i="3"/>
  <c r="L1792" i="3"/>
  <c r="S1792" i="3"/>
  <c r="V1793" i="3"/>
  <c r="P1794" i="3"/>
  <c r="Q1795" i="3"/>
  <c r="L1796" i="3"/>
  <c r="S1796" i="3"/>
  <c r="V1797" i="3"/>
  <c r="P1798" i="3"/>
  <c r="Q1799" i="3"/>
  <c r="L1800" i="3"/>
  <c r="S1800" i="3"/>
  <c r="P1813" i="3"/>
  <c r="Q1814" i="3"/>
  <c r="L1815" i="3"/>
  <c r="S1815" i="3"/>
  <c r="V1816" i="3"/>
  <c r="P1817" i="3"/>
  <c r="Q1818" i="3"/>
  <c r="L1819" i="3"/>
  <c r="S1819" i="3"/>
  <c r="V1820" i="3"/>
  <c r="P1821" i="3"/>
  <c r="Q1822" i="3"/>
  <c r="L1823" i="3"/>
  <c r="S1823" i="3"/>
  <c r="V1824" i="3"/>
  <c r="P1825" i="3"/>
  <c r="Q1826" i="3"/>
  <c r="L1827" i="3"/>
  <c r="S1827" i="3"/>
  <c r="V1828" i="3"/>
  <c r="P1829" i="3"/>
  <c r="Q1830" i="3"/>
  <c r="L1831" i="3"/>
  <c r="S1831" i="3"/>
  <c r="V1832" i="3"/>
  <c r="P1833" i="3"/>
  <c r="Q1834" i="3"/>
  <c r="L1835" i="3"/>
  <c r="S1835" i="3"/>
  <c r="V1836" i="3"/>
  <c r="P1837" i="3"/>
  <c r="Q1838" i="3"/>
  <c r="L1839" i="3"/>
  <c r="S1839" i="3"/>
  <c r="V1840" i="3"/>
  <c r="P1841" i="3"/>
  <c r="Q1842" i="3"/>
  <c r="L1843" i="3"/>
  <c r="S1843" i="3"/>
  <c r="P1856" i="3"/>
  <c r="Q1857" i="3"/>
  <c r="L1858" i="3"/>
  <c r="S1858" i="3"/>
  <c r="V1859" i="3"/>
  <c r="P1860" i="3"/>
  <c r="Q1861" i="3"/>
  <c r="L1862" i="3"/>
  <c r="S1862" i="3"/>
  <c r="V1863" i="3"/>
  <c r="P1864" i="3"/>
  <c r="Q1865" i="3"/>
  <c r="L1866" i="3"/>
  <c r="S1866" i="3"/>
  <c r="V1867" i="3"/>
  <c r="P1868" i="3"/>
  <c r="Q1869" i="3"/>
  <c r="L1870" i="3"/>
  <c r="S1870" i="3"/>
  <c r="V1871" i="3"/>
  <c r="P1872" i="3"/>
  <c r="Q1873" i="3"/>
  <c r="L1874" i="3"/>
  <c r="S1874" i="3"/>
  <c r="V1875" i="3"/>
  <c r="P1876" i="3"/>
  <c r="Q1877" i="3"/>
  <c r="L1878" i="3"/>
  <c r="S1878" i="3"/>
  <c r="V1879" i="3"/>
  <c r="P1880" i="3"/>
  <c r="Q1881" i="3"/>
  <c r="L1882" i="3"/>
  <c r="S1882" i="3"/>
  <c r="V1883" i="3"/>
  <c r="P1884" i="3"/>
  <c r="Q1885" i="3"/>
  <c r="L1886" i="3"/>
  <c r="S1886" i="3"/>
  <c r="P1899" i="3"/>
  <c r="Q1900" i="3"/>
  <c r="L1901" i="3"/>
  <c r="S1901" i="3"/>
  <c r="V1902" i="3"/>
  <c r="P1903" i="3"/>
  <c r="Q1904" i="3"/>
  <c r="L1905" i="3"/>
  <c r="S1905" i="3"/>
  <c r="V1906" i="3"/>
  <c r="P1907" i="3"/>
  <c r="Q1908" i="3"/>
  <c r="L1909" i="3"/>
  <c r="S1909" i="3"/>
  <c r="V1910" i="3"/>
  <c r="P1911" i="3"/>
  <c r="Q1912" i="3"/>
  <c r="L1913" i="3"/>
  <c r="S1913" i="3"/>
  <c r="V1914" i="3"/>
  <c r="P1915" i="3"/>
  <c r="Q1916" i="3"/>
  <c r="L1917" i="3"/>
  <c r="S1917" i="3"/>
  <c r="V1918" i="3"/>
  <c r="P1919" i="3"/>
  <c r="Q1920" i="3"/>
  <c r="L1921" i="3"/>
  <c r="S1921" i="3"/>
  <c r="V1922" i="3"/>
  <c r="P1923" i="3"/>
  <c r="Q1924" i="3"/>
  <c r="L1925" i="3"/>
  <c r="S1925" i="3"/>
  <c r="V1926" i="3"/>
  <c r="P1927" i="3"/>
  <c r="Q1928" i="3"/>
  <c r="L1929" i="3"/>
  <c r="S1929" i="3"/>
  <c r="P1942" i="3"/>
  <c r="Q1943" i="3"/>
  <c r="L1944" i="3"/>
  <c r="S1944" i="3"/>
  <c r="V1945" i="3"/>
  <c r="P1946" i="3"/>
  <c r="Q1947" i="3"/>
  <c r="L1948" i="3"/>
  <c r="S1948" i="3"/>
  <c r="V1949" i="3"/>
  <c r="P1950" i="3"/>
  <c r="Q1951" i="3"/>
  <c r="L1952" i="3"/>
  <c r="S1952" i="3"/>
  <c r="V1953" i="3"/>
  <c r="P1954" i="3"/>
  <c r="Q1955" i="3"/>
  <c r="L1956" i="3"/>
  <c r="S1956" i="3"/>
  <c r="V1957" i="3"/>
  <c r="P1958" i="3"/>
  <c r="Q1959" i="3"/>
  <c r="L1960" i="3"/>
  <c r="S1960" i="3"/>
  <c r="V1961" i="3"/>
  <c r="P1962" i="3"/>
  <c r="Q1963" i="3"/>
  <c r="L1964" i="3"/>
  <c r="S1964" i="3"/>
  <c r="V1965" i="3"/>
  <c r="P1966" i="3"/>
  <c r="Q1967" i="3"/>
  <c r="L1968" i="3"/>
  <c r="S1968" i="3"/>
  <c r="V1969" i="3"/>
  <c r="P1970" i="3"/>
  <c r="Q1971" i="3"/>
  <c r="L1972" i="3"/>
  <c r="S1972" i="3"/>
  <c r="P1985" i="3"/>
  <c r="Q1986" i="3"/>
  <c r="L1987" i="3"/>
  <c r="S1987" i="3"/>
  <c r="V1988" i="3"/>
  <c r="P1989" i="3"/>
  <c r="Q1990" i="3"/>
  <c r="L1991" i="3"/>
  <c r="S1991" i="3"/>
  <c r="V1992" i="3"/>
  <c r="P1993" i="3"/>
  <c r="Q1994" i="3"/>
  <c r="L1995" i="3"/>
  <c r="S1995" i="3"/>
  <c r="V1996" i="3"/>
  <c r="P1997" i="3"/>
  <c r="Q1998" i="3"/>
  <c r="L1999" i="3"/>
  <c r="S1999" i="3"/>
  <c r="V2000" i="3"/>
  <c r="P2001" i="3"/>
  <c r="Q2002" i="3"/>
  <c r="L2003" i="3"/>
  <c r="S2003" i="3"/>
  <c r="V2004" i="3"/>
  <c r="P2005" i="3"/>
  <c r="Q2006" i="3"/>
  <c r="L2007" i="3"/>
  <c r="S2007" i="3"/>
  <c r="V2008" i="3"/>
  <c r="P2009" i="3"/>
  <c r="Q2010" i="3"/>
  <c r="L2011" i="3"/>
  <c r="S2011" i="3"/>
  <c r="V2012" i="3"/>
  <c r="P2013" i="3"/>
  <c r="Q2014" i="3"/>
  <c r="L2015" i="3"/>
  <c r="S2015" i="3"/>
  <c r="P2028" i="3"/>
  <c r="Q2029" i="3"/>
  <c r="L2030" i="3"/>
  <c r="S2030" i="3"/>
  <c r="V2031" i="3"/>
  <c r="P2032" i="3"/>
  <c r="Q2033" i="3"/>
  <c r="L2034" i="3"/>
  <c r="S2034" i="3"/>
  <c r="V2035" i="3"/>
  <c r="P2036" i="3"/>
  <c r="Q2037" i="3"/>
  <c r="L2038" i="3"/>
  <c r="S2038" i="3"/>
  <c r="V2039" i="3"/>
  <c r="P2040" i="3"/>
  <c r="Q2041" i="3"/>
  <c r="L2042" i="3"/>
  <c r="S2042" i="3"/>
  <c r="V2043" i="3"/>
  <c r="P2044" i="3"/>
  <c r="Q2045" i="3"/>
  <c r="L2046" i="3"/>
  <c r="S2046" i="3"/>
  <c r="V2047" i="3"/>
  <c r="P2048" i="3"/>
  <c r="Q2049" i="3"/>
  <c r="L2050" i="3"/>
  <c r="S2050" i="3"/>
  <c r="V2051" i="3"/>
  <c r="P2052" i="3"/>
  <c r="Q2053" i="3"/>
  <c r="L2054" i="3"/>
  <c r="S2054" i="3"/>
  <c r="V2055" i="3"/>
  <c r="P2056" i="3"/>
  <c r="Q2057" i="3"/>
  <c r="L2058" i="3"/>
  <c r="S2058" i="3"/>
  <c r="P2071" i="3"/>
  <c r="Q2072" i="3"/>
  <c r="L2073" i="3"/>
  <c r="S2073" i="3"/>
  <c r="V2074" i="3"/>
  <c r="P2075" i="3"/>
  <c r="Q2076" i="3"/>
  <c r="L2077" i="3"/>
  <c r="S2077" i="3"/>
  <c r="V2078" i="3"/>
  <c r="P2079" i="3"/>
  <c r="Q2080" i="3"/>
  <c r="L2081" i="3"/>
  <c r="S2081" i="3"/>
  <c r="V2082" i="3"/>
  <c r="P2083" i="3"/>
  <c r="Q2084" i="3"/>
  <c r="L2085" i="3"/>
  <c r="S2085" i="3"/>
  <c r="V2086" i="3"/>
  <c r="P2087" i="3"/>
  <c r="Q2088" i="3"/>
  <c r="L2089" i="3"/>
  <c r="S2089" i="3"/>
  <c r="V2090" i="3"/>
  <c r="P2091" i="3"/>
  <c r="Q2092" i="3"/>
  <c r="L2093" i="3"/>
  <c r="S2093" i="3"/>
  <c r="V2094" i="3"/>
  <c r="P2095" i="3"/>
  <c r="Q2096" i="3"/>
  <c r="L2097" i="3"/>
  <c r="S2097" i="3"/>
  <c r="V2098" i="3"/>
  <c r="P2099" i="3"/>
  <c r="Q2100" i="3"/>
  <c r="L2101" i="3"/>
  <c r="S2101" i="3"/>
  <c r="P2114" i="3"/>
  <c r="Q2115" i="3"/>
  <c r="L2116" i="3"/>
  <c r="S2116" i="3"/>
  <c r="V2117" i="3"/>
  <c r="P2118" i="3"/>
  <c r="Q2119" i="3"/>
  <c r="L2120" i="3"/>
  <c r="S2120" i="3"/>
  <c r="V2121" i="3"/>
  <c r="P2122" i="3"/>
  <c r="Q2123" i="3"/>
  <c r="L2124" i="3"/>
  <c r="S2124" i="3"/>
  <c r="V2125" i="3"/>
  <c r="P2126" i="3"/>
  <c r="Q2127" i="3"/>
  <c r="L2128" i="3"/>
  <c r="S2128" i="3"/>
  <c r="V2129" i="3"/>
  <c r="P2130" i="3"/>
  <c r="Q2131" i="3"/>
  <c r="L2132" i="3"/>
  <c r="S2132" i="3"/>
  <c r="V2133" i="3"/>
  <c r="P2134" i="3"/>
  <c r="Q2135" i="3"/>
  <c r="L2136" i="3"/>
  <c r="S2136" i="3"/>
  <c r="V2137" i="3"/>
  <c r="P2138" i="3"/>
  <c r="Q2139" i="3"/>
  <c r="L2140" i="3"/>
  <c r="S2140" i="3"/>
  <c r="V2141" i="3"/>
  <c r="P2142" i="3"/>
  <c r="Q2143" i="3"/>
  <c r="L2144" i="3"/>
  <c r="S2144" i="3"/>
  <c r="P2157" i="3"/>
  <c r="Q2158" i="3"/>
  <c r="L2159" i="3"/>
  <c r="S2159" i="3"/>
  <c r="V2160" i="3"/>
  <c r="P2161" i="3"/>
  <c r="Q2162" i="3"/>
  <c r="L2163" i="3"/>
  <c r="S2163" i="3"/>
  <c r="V2164" i="3"/>
  <c r="P2165" i="3"/>
  <c r="Q2166" i="3"/>
  <c r="L2167" i="3"/>
  <c r="S2167" i="3"/>
  <c r="V2168" i="3"/>
  <c r="P2169" i="3"/>
  <c r="Q2170" i="3"/>
  <c r="L2171" i="3"/>
  <c r="S2171" i="3"/>
  <c r="V2172" i="3"/>
  <c r="P2173" i="3"/>
  <c r="Q2174" i="3"/>
  <c r="L2175" i="3"/>
  <c r="S2175" i="3"/>
  <c r="V2176" i="3"/>
  <c r="P2177" i="3"/>
  <c r="Q2178" i="3"/>
  <c r="L2179" i="3"/>
  <c r="S2179" i="3"/>
  <c r="V2180" i="3"/>
  <c r="P2181" i="3"/>
  <c r="Q2182" i="3"/>
  <c r="L2183" i="3"/>
  <c r="S2183" i="3"/>
  <c r="V2184" i="3"/>
  <c r="P2185" i="3"/>
  <c r="Q2186" i="3"/>
  <c r="L2187" i="3"/>
  <c r="S2187" i="3"/>
  <c r="P2200" i="3"/>
  <c r="Q2201" i="3"/>
  <c r="L2202" i="3"/>
  <c r="S2202" i="3"/>
  <c r="V2203" i="3"/>
  <c r="P2204" i="3"/>
  <c r="Q2205" i="3"/>
  <c r="L2206" i="3"/>
  <c r="S2206" i="3"/>
  <c r="V2207" i="3"/>
  <c r="P2208" i="3"/>
  <c r="Q2209" i="3"/>
  <c r="L2210" i="3"/>
  <c r="S2210" i="3"/>
  <c r="V2211" i="3"/>
  <c r="P2212" i="3"/>
  <c r="Q2213" i="3"/>
  <c r="L2214" i="3"/>
  <c r="S2214" i="3"/>
  <c r="V2215" i="3"/>
  <c r="P2216" i="3"/>
  <c r="Q2217" i="3"/>
  <c r="L2218" i="3"/>
  <c r="S2218" i="3"/>
  <c r="V2219" i="3"/>
  <c r="P2220" i="3"/>
  <c r="Q2221" i="3"/>
  <c r="L2222" i="3"/>
  <c r="S2222" i="3"/>
  <c r="V2223" i="3"/>
  <c r="P2224" i="3"/>
  <c r="Q2225" i="3"/>
  <c r="L2226" i="3"/>
  <c r="S2226" i="3"/>
  <c r="V2227" i="3"/>
  <c r="P2228" i="3"/>
  <c r="Q2229" i="3"/>
  <c r="L2230" i="3"/>
  <c r="S2230" i="3"/>
  <c r="P2243" i="3"/>
  <c r="Q2244" i="3"/>
  <c r="L2245" i="3"/>
  <c r="S2245" i="3"/>
  <c r="V2246" i="3"/>
  <c r="P2247" i="3"/>
  <c r="Q2248" i="3"/>
  <c r="L2249" i="3"/>
  <c r="S2249" i="3"/>
  <c r="V2250" i="3"/>
  <c r="P2251" i="3"/>
  <c r="Q2252" i="3"/>
  <c r="L2253" i="3"/>
  <c r="S2253" i="3"/>
  <c r="V2254" i="3"/>
  <c r="P2255" i="3"/>
  <c r="Q2256" i="3"/>
  <c r="L2257" i="3"/>
  <c r="S2257" i="3"/>
  <c r="V2258" i="3"/>
  <c r="P2259" i="3"/>
  <c r="Q2260" i="3"/>
  <c r="L2261" i="3"/>
  <c r="S2261" i="3"/>
  <c r="V2262" i="3"/>
  <c r="P2263" i="3"/>
  <c r="Q2264" i="3"/>
  <c r="L2265" i="3"/>
  <c r="S2265" i="3"/>
  <c r="V2266" i="3"/>
  <c r="P2267" i="3"/>
  <c r="Q2268" i="3"/>
  <c r="L2269" i="3"/>
  <c r="S2269" i="3"/>
  <c r="V2270" i="3"/>
  <c r="P2271" i="3"/>
  <c r="Q2272" i="3"/>
  <c r="L2273" i="3"/>
  <c r="S2273" i="3"/>
  <c r="P2286" i="3"/>
  <c r="Q2287" i="3"/>
  <c r="L2288" i="3"/>
  <c r="S2288" i="3"/>
  <c r="V2289" i="3"/>
  <c r="P2290" i="3"/>
  <c r="Q2291" i="3"/>
  <c r="L2292" i="3"/>
  <c r="S2292" i="3"/>
  <c r="V2293" i="3"/>
  <c r="P2294" i="3"/>
  <c r="Q2295" i="3"/>
  <c r="L2296" i="3"/>
  <c r="S2296" i="3"/>
  <c r="V2297" i="3"/>
  <c r="P2298" i="3"/>
  <c r="S1496" i="3"/>
  <c r="V1497" i="3"/>
  <c r="P1498" i="3"/>
  <c r="Q1499" i="3"/>
  <c r="Q1512" i="3"/>
  <c r="L1513" i="3"/>
  <c r="S1513" i="3"/>
  <c r="V1514" i="3"/>
  <c r="P1515" i="3"/>
  <c r="Q1516" i="3"/>
  <c r="L1517" i="3"/>
  <c r="S1517" i="3"/>
  <c r="V1518" i="3"/>
  <c r="P1519" i="3"/>
  <c r="Q1520" i="3"/>
  <c r="L1521" i="3"/>
  <c r="S1521" i="3"/>
  <c r="V1522" i="3"/>
  <c r="P1523" i="3"/>
  <c r="Q1524" i="3"/>
  <c r="L1525" i="3"/>
  <c r="S1525" i="3"/>
  <c r="V1526" i="3"/>
  <c r="P1527" i="3"/>
  <c r="Q1528" i="3"/>
  <c r="L1529" i="3"/>
  <c r="S1529" i="3"/>
  <c r="V1530" i="3"/>
  <c r="P1531" i="3"/>
  <c r="Q1532" i="3"/>
  <c r="L1533" i="3"/>
  <c r="S1533" i="3"/>
  <c r="V1534" i="3"/>
  <c r="P1535" i="3"/>
  <c r="Q1536" i="3"/>
  <c r="L1537" i="3"/>
  <c r="S1537" i="3"/>
  <c r="V1538" i="3"/>
  <c r="P1539" i="3"/>
  <c r="Q1540" i="3"/>
  <c r="L1541" i="3"/>
  <c r="S1541" i="3"/>
  <c r="V1542" i="3"/>
  <c r="V1555" i="3"/>
  <c r="P1556" i="3"/>
  <c r="Q1557" i="3"/>
  <c r="L1558" i="3"/>
  <c r="S1558" i="3"/>
  <c r="V1559" i="3"/>
  <c r="P1560" i="3"/>
  <c r="Q1561" i="3"/>
  <c r="L1562" i="3"/>
  <c r="S1562" i="3"/>
  <c r="V1563" i="3"/>
  <c r="P1564" i="3"/>
  <c r="Q1565" i="3"/>
  <c r="L1566" i="3"/>
  <c r="S1566" i="3"/>
  <c r="V1567" i="3"/>
  <c r="P1568" i="3"/>
  <c r="Q1569" i="3"/>
  <c r="L1570" i="3"/>
  <c r="S1570" i="3"/>
  <c r="V1571" i="3"/>
  <c r="P1572" i="3"/>
  <c r="Q1573" i="3"/>
  <c r="L1574" i="3"/>
  <c r="S1574" i="3"/>
  <c r="V1575" i="3"/>
  <c r="P1576" i="3"/>
  <c r="Q1577" i="3"/>
  <c r="L1578" i="3"/>
  <c r="S1578" i="3"/>
  <c r="V1579" i="3"/>
  <c r="P1580" i="3"/>
  <c r="Q1581" i="3"/>
  <c r="L1582" i="3"/>
  <c r="S1582" i="3"/>
  <c r="V1583" i="3"/>
  <c r="P1584" i="3"/>
  <c r="Q1585" i="3"/>
  <c r="Q1598" i="3"/>
  <c r="L1599" i="3"/>
  <c r="S1599" i="3"/>
  <c r="V1600" i="3"/>
  <c r="P1601" i="3"/>
  <c r="Q1602" i="3"/>
  <c r="L1603" i="3"/>
  <c r="S1603" i="3"/>
  <c r="V1604" i="3"/>
  <c r="P1605" i="3"/>
  <c r="Q1606" i="3"/>
  <c r="L1607" i="3"/>
  <c r="S1607" i="3"/>
  <c r="V1608" i="3"/>
  <c r="P1609" i="3"/>
  <c r="Q1610" i="3"/>
  <c r="L1611" i="3"/>
  <c r="S1611" i="3"/>
  <c r="V1612" i="3"/>
  <c r="P1613" i="3"/>
  <c r="Q1614" i="3"/>
  <c r="L1615" i="3"/>
  <c r="S1615" i="3"/>
  <c r="V1616" i="3"/>
  <c r="P1617" i="3"/>
  <c r="Q1618" i="3"/>
  <c r="L1619" i="3"/>
  <c r="S1619" i="3"/>
  <c r="V1620" i="3"/>
  <c r="P1621" i="3"/>
  <c r="Q1622" i="3"/>
  <c r="L1623" i="3"/>
  <c r="S1623" i="3"/>
  <c r="V1624" i="3"/>
  <c r="P1625" i="3"/>
  <c r="Q1626" i="3"/>
  <c r="L1627" i="3"/>
  <c r="S1627" i="3"/>
  <c r="V1628" i="3"/>
  <c r="V1641" i="3"/>
  <c r="P1642" i="3"/>
  <c r="Q1643" i="3"/>
  <c r="L1644" i="3"/>
  <c r="S1644" i="3"/>
  <c r="V1645" i="3"/>
  <c r="P1646" i="3"/>
  <c r="Q1647" i="3"/>
  <c r="L1648" i="3"/>
  <c r="S1648" i="3"/>
  <c r="V1649" i="3"/>
  <c r="P1650" i="3"/>
  <c r="Q1651" i="3"/>
  <c r="L1652" i="3"/>
  <c r="S1652" i="3"/>
  <c r="V1653" i="3"/>
  <c r="P1654" i="3"/>
  <c r="Q1655" i="3"/>
  <c r="L1656" i="3"/>
  <c r="S1656" i="3"/>
  <c r="V1657" i="3"/>
  <c r="P1658" i="3"/>
  <c r="Q1659" i="3"/>
  <c r="L1660" i="3"/>
  <c r="S1660" i="3"/>
  <c r="V1661" i="3"/>
  <c r="P1662" i="3"/>
  <c r="Q1663" i="3"/>
  <c r="L1664" i="3"/>
  <c r="S1664" i="3"/>
  <c r="V1665" i="3"/>
  <c r="P1666" i="3"/>
  <c r="Q1667" i="3"/>
  <c r="L1668" i="3"/>
  <c r="S1668" i="3"/>
  <c r="V1669" i="3"/>
  <c r="P1670" i="3"/>
  <c r="Q1671" i="3"/>
  <c r="Q1684" i="3"/>
  <c r="L1685" i="3"/>
  <c r="S1685" i="3"/>
  <c r="V1686" i="3"/>
  <c r="P1687" i="3"/>
  <c r="Q1688" i="3"/>
  <c r="L1689" i="3"/>
  <c r="S1689" i="3"/>
  <c r="V1690" i="3"/>
  <c r="P1691" i="3"/>
  <c r="Q1692" i="3"/>
  <c r="L1693" i="3"/>
  <c r="S1693" i="3"/>
  <c r="V1694" i="3"/>
  <c r="P1695" i="3"/>
  <c r="Q1696" i="3"/>
  <c r="L1697" i="3"/>
  <c r="S1697" i="3"/>
  <c r="V1698" i="3"/>
  <c r="P1699" i="3"/>
  <c r="Q1700" i="3"/>
  <c r="L1701" i="3"/>
  <c r="S1701" i="3"/>
  <c r="V1702" i="3"/>
  <c r="P1703" i="3"/>
  <c r="Q1704" i="3"/>
  <c r="L1705" i="3"/>
  <c r="S1705" i="3"/>
  <c r="V1706" i="3"/>
  <c r="P1707" i="3"/>
  <c r="Q1708" i="3"/>
  <c r="L1709" i="3"/>
  <c r="S1709" i="3"/>
  <c r="V1710" i="3"/>
  <c r="P1711" i="3"/>
  <c r="Q1712" i="3"/>
  <c r="L1713" i="3"/>
  <c r="S1713" i="3"/>
  <c r="V1714" i="3"/>
  <c r="V1727" i="3"/>
  <c r="P1728" i="3"/>
  <c r="Q1729" i="3"/>
  <c r="L1730" i="3"/>
  <c r="S1730" i="3"/>
  <c r="V1731" i="3"/>
  <c r="P1732" i="3"/>
  <c r="Q1733" i="3"/>
  <c r="L1734" i="3"/>
  <c r="S1734" i="3"/>
  <c r="V1735" i="3"/>
  <c r="P1736" i="3"/>
  <c r="Q1737" i="3"/>
  <c r="L1738" i="3"/>
  <c r="S1738" i="3"/>
  <c r="V1739" i="3"/>
  <c r="P1740" i="3"/>
  <c r="Q1741" i="3"/>
  <c r="L1742" i="3"/>
  <c r="S1742" i="3"/>
  <c r="V1743" i="3"/>
  <c r="P1744" i="3"/>
  <c r="Q1745" i="3"/>
  <c r="L1746" i="3"/>
  <c r="S1746" i="3"/>
  <c r="V1747" i="3"/>
  <c r="P1748" i="3"/>
  <c r="Q1749" i="3"/>
  <c r="L1750" i="3"/>
  <c r="S1750" i="3"/>
  <c r="V1751" i="3"/>
  <c r="P1752" i="3"/>
  <c r="Q1753" i="3"/>
  <c r="L1754" i="3"/>
  <c r="S1754" i="3"/>
  <c r="V1755" i="3"/>
  <c r="P1756" i="3"/>
  <c r="Q1757" i="3"/>
  <c r="Q1770" i="3"/>
  <c r="L1771" i="3"/>
  <c r="S1771" i="3"/>
  <c r="V1772" i="3"/>
  <c r="P1773" i="3"/>
  <c r="Q1774" i="3"/>
  <c r="L1775" i="3"/>
  <c r="S1775" i="3"/>
  <c r="V1776" i="3"/>
  <c r="P1777" i="3"/>
  <c r="Q1778" i="3"/>
  <c r="L1779" i="3"/>
  <c r="S1779" i="3"/>
  <c r="V1780" i="3"/>
  <c r="P1781" i="3"/>
  <c r="Q1782" i="3"/>
  <c r="L1783" i="3"/>
  <c r="S1783" i="3"/>
  <c r="V1784" i="3"/>
  <c r="P1785" i="3"/>
  <c r="Q1786" i="3"/>
  <c r="L1787" i="3"/>
  <c r="S1787" i="3"/>
  <c r="V1788" i="3"/>
  <c r="P1789" i="3"/>
  <c r="Q1790" i="3"/>
  <c r="L1791" i="3"/>
  <c r="S1791" i="3"/>
  <c r="V1792" i="3"/>
  <c r="P1793" i="3"/>
  <c r="Q1794" i="3"/>
  <c r="L1795" i="3"/>
  <c r="S1795" i="3"/>
  <c r="V1796" i="3"/>
  <c r="P1797" i="3"/>
  <c r="Q1798" i="3"/>
  <c r="L1799" i="3"/>
  <c r="S1799" i="3"/>
  <c r="V1800" i="3"/>
  <c r="V1813" i="3"/>
  <c r="P1814" i="3"/>
  <c r="Q1815" i="3"/>
  <c r="L1816" i="3"/>
  <c r="S1816" i="3"/>
  <c r="V1817" i="3"/>
  <c r="P1818" i="3"/>
  <c r="Q1819" i="3"/>
  <c r="L1820" i="3"/>
  <c r="S1820" i="3"/>
  <c r="V1821" i="3"/>
  <c r="P1822" i="3"/>
  <c r="Q1823" i="3"/>
  <c r="L1824" i="3"/>
  <c r="S1824" i="3"/>
  <c r="V1825" i="3"/>
  <c r="P1826" i="3"/>
  <c r="Q1827" i="3"/>
  <c r="L1828" i="3"/>
  <c r="S1828" i="3"/>
  <c r="V1829" i="3"/>
  <c r="P1830" i="3"/>
  <c r="Q1831" i="3"/>
  <c r="L1832" i="3"/>
  <c r="S1832" i="3"/>
  <c r="V1833" i="3"/>
  <c r="P1834" i="3"/>
  <c r="Q1835" i="3"/>
  <c r="L1836" i="3"/>
  <c r="S1836" i="3"/>
  <c r="V1837" i="3"/>
  <c r="P1838" i="3"/>
  <c r="Q1839" i="3"/>
  <c r="L1840" i="3"/>
  <c r="S1840" i="3"/>
  <c r="V1841" i="3"/>
  <c r="P1842" i="3"/>
  <c r="Q1843" i="3"/>
  <c r="Q1856" i="3"/>
  <c r="L1857" i="3"/>
  <c r="S1857" i="3"/>
  <c r="V1858" i="3"/>
  <c r="P1859" i="3"/>
  <c r="Q1860" i="3"/>
  <c r="L1861" i="3"/>
  <c r="S1861" i="3"/>
  <c r="V1862" i="3"/>
  <c r="P1863" i="3"/>
  <c r="Q1864" i="3"/>
  <c r="L1865" i="3"/>
  <c r="S1865" i="3"/>
  <c r="V1866" i="3"/>
  <c r="P1867" i="3"/>
  <c r="Q1868" i="3"/>
  <c r="L1869" i="3"/>
  <c r="S1869" i="3"/>
  <c r="V1870" i="3"/>
  <c r="P1871" i="3"/>
  <c r="Q1872" i="3"/>
  <c r="L1873" i="3"/>
  <c r="S1873" i="3"/>
  <c r="V1874" i="3"/>
  <c r="P1875" i="3"/>
  <c r="Q1876" i="3"/>
  <c r="L1877" i="3"/>
  <c r="S1877" i="3"/>
  <c r="V1878" i="3"/>
  <c r="P1879" i="3"/>
  <c r="Q1880" i="3"/>
  <c r="L1881" i="3"/>
  <c r="S1881" i="3"/>
  <c r="V1882" i="3"/>
  <c r="P1883" i="3"/>
  <c r="Q1884" i="3"/>
  <c r="L1885" i="3"/>
  <c r="S1885" i="3"/>
  <c r="V1886" i="3"/>
  <c r="V1899" i="3"/>
  <c r="P1900" i="3"/>
  <c r="Q1901" i="3"/>
  <c r="L1902" i="3"/>
  <c r="S1902" i="3"/>
  <c r="V1903" i="3"/>
  <c r="P1904" i="3"/>
  <c r="Q1905" i="3"/>
  <c r="L1906" i="3"/>
  <c r="S1906" i="3"/>
  <c r="V1907" i="3"/>
  <c r="P1908" i="3"/>
  <c r="Q1909" i="3"/>
  <c r="L1910" i="3"/>
  <c r="S1910" i="3"/>
  <c r="V1911" i="3"/>
  <c r="P1912" i="3"/>
  <c r="Q1913" i="3"/>
  <c r="L1914" i="3"/>
  <c r="S1914" i="3"/>
  <c r="V1915" i="3"/>
  <c r="P1916" i="3"/>
  <c r="Q1917" i="3"/>
  <c r="L1918" i="3"/>
  <c r="S1918" i="3"/>
  <c r="V1919" i="3"/>
  <c r="P1920" i="3"/>
  <c r="Q1921" i="3"/>
  <c r="L1922" i="3"/>
  <c r="S1922" i="3"/>
  <c r="V1923" i="3"/>
  <c r="P1924" i="3"/>
  <c r="Q1925" i="3"/>
  <c r="L1926" i="3"/>
  <c r="S1926" i="3"/>
  <c r="V1927" i="3"/>
  <c r="P1928" i="3"/>
  <c r="Q1929" i="3"/>
  <c r="Q1942" i="3"/>
  <c r="L1943" i="3"/>
  <c r="S1943" i="3"/>
  <c r="V1944" i="3"/>
  <c r="P1945" i="3"/>
  <c r="Q1946" i="3"/>
  <c r="L1947" i="3"/>
  <c r="S1947" i="3"/>
  <c r="V1948" i="3"/>
  <c r="P1949" i="3"/>
  <c r="Q1950" i="3"/>
  <c r="L1951" i="3"/>
  <c r="S1951" i="3"/>
  <c r="V1952" i="3"/>
  <c r="P1953" i="3"/>
  <c r="Q1954" i="3"/>
  <c r="L1955" i="3"/>
  <c r="S1955" i="3"/>
  <c r="V1956" i="3"/>
  <c r="P1957" i="3"/>
  <c r="Q1958" i="3"/>
  <c r="L1959" i="3"/>
  <c r="S1959" i="3"/>
  <c r="V1960" i="3"/>
  <c r="P1961" i="3"/>
  <c r="Q1962" i="3"/>
  <c r="L1963" i="3"/>
  <c r="S1963" i="3"/>
  <c r="V1964" i="3"/>
  <c r="P1965" i="3"/>
  <c r="Q1966" i="3"/>
  <c r="L1967" i="3"/>
  <c r="S1967" i="3"/>
  <c r="V1968" i="3"/>
  <c r="P1969" i="3"/>
  <c r="Q1970" i="3"/>
  <c r="L1971" i="3"/>
  <c r="S1971" i="3"/>
  <c r="V1972" i="3"/>
  <c r="V1985" i="3"/>
  <c r="P1986" i="3"/>
  <c r="Q1987" i="3"/>
  <c r="L1988" i="3"/>
  <c r="S1988" i="3"/>
  <c r="V1989" i="3"/>
  <c r="P1990" i="3"/>
  <c r="Q1991" i="3"/>
  <c r="L1992" i="3"/>
  <c r="S1992" i="3"/>
  <c r="V1993" i="3"/>
  <c r="P1994" i="3"/>
  <c r="Q1995" i="3"/>
  <c r="L1996" i="3"/>
  <c r="S1996" i="3"/>
  <c r="V1997" i="3"/>
  <c r="P1998" i="3"/>
  <c r="Q1999" i="3"/>
  <c r="L2000" i="3"/>
  <c r="S2000" i="3"/>
  <c r="V2001" i="3"/>
  <c r="P2002" i="3"/>
  <c r="Q2003" i="3"/>
  <c r="L2004" i="3"/>
  <c r="S2004" i="3"/>
  <c r="V2005" i="3"/>
  <c r="P2006" i="3"/>
  <c r="Q2007" i="3"/>
  <c r="L2008" i="3"/>
  <c r="S2008" i="3"/>
  <c r="V2009" i="3"/>
  <c r="P2010" i="3"/>
  <c r="Q2011" i="3"/>
  <c r="L2012" i="3"/>
  <c r="S2012" i="3"/>
  <c r="V2013" i="3"/>
  <c r="P2014" i="3"/>
  <c r="Q2015" i="3"/>
  <c r="Q2028" i="3"/>
  <c r="L2029" i="3"/>
  <c r="S2029" i="3"/>
  <c r="V2030" i="3"/>
  <c r="P2031" i="3"/>
  <c r="Q2032" i="3"/>
  <c r="L2033" i="3"/>
  <c r="S2033" i="3"/>
  <c r="V2034" i="3"/>
  <c r="P2035" i="3"/>
  <c r="Q2036" i="3"/>
  <c r="L2037" i="3"/>
  <c r="S2037" i="3"/>
  <c r="V2038" i="3"/>
  <c r="P2039" i="3"/>
  <c r="Q2040" i="3"/>
  <c r="L2041" i="3"/>
  <c r="S2041" i="3"/>
  <c r="V2042" i="3"/>
  <c r="P2043" i="3"/>
  <c r="Q2044" i="3"/>
  <c r="L2045" i="3"/>
  <c r="S2045" i="3"/>
  <c r="V2046" i="3"/>
  <c r="P2047" i="3"/>
  <c r="Q2048" i="3"/>
  <c r="L2049" i="3"/>
  <c r="S2049" i="3"/>
  <c r="V2050" i="3"/>
  <c r="P2051" i="3"/>
  <c r="Q2052" i="3"/>
  <c r="L2053" i="3"/>
  <c r="S2053" i="3"/>
  <c r="V2054" i="3"/>
  <c r="P2055" i="3"/>
  <c r="Q2056" i="3"/>
  <c r="L2057" i="3"/>
  <c r="S2057" i="3"/>
  <c r="V2058" i="3"/>
  <c r="V2071" i="3"/>
  <c r="P2072" i="3"/>
  <c r="Q2073" i="3"/>
  <c r="L2074" i="3"/>
  <c r="S2074" i="3"/>
  <c r="V2075" i="3"/>
  <c r="P2076" i="3"/>
  <c r="Q2077" i="3"/>
  <c r="L2078" i="3"/>
  <c r="S2078" i="3"/>
  <c r="V2079" i="3"/>
  <c r="P2080" i="3"/>
  <c r="Q2081" i="3"/>
  <c r="L2082" i="3"/>
  <c r="S2082" i="3"/>
  <c r="V2083" i="3"/>
  <c r="P2084" i="3"/>
  <c r="Q2085" i="3"/>
  <c r="L2086" i="3"/>
  <c r="S2086" i="3"/>
  <c r="V2087" i="3"/>
  <c r="P2088" i="3"/>
  <c r="Q2089" i="3"/>
  <c r="L2090" i="3"/>
  <c r="S2090" i="3"/>
  <c r="V2091" i="3"/>
  <c r="P2092" i="3"/>
  <c r="Q2093" i="3"/>
  <c r="L2094" i="3"/>
  <c r="S2094" i="3"/>
  <c r="V2095" i="3"/>
  <c r="P2096" i="3"/>
  <c r="Q2097" i="3"/>
  <c r="L2098" i="3"/>
  <c r="S2098" i="3"/>
  <c r="V2099" i="3"/>
  <c r="P2100" i="3"/>
  <c r="Q2101" i="3"/>
  <c r="Q2114" i="3"/>
  <c r="L2115" i="3"/>
  <c r="S2115" i="3"/>
  <c r="V2116" i="3"/>
  <c r="P2117" i="3"/>
  <c r="Q2118" i="3"/>
  <c r="L2119" i="3"/>
  <c r="S2119" i="3"/>
  <c r="V2120" i="3"/>
  <c r="P2121" i="3"/>
  <c r="Q2122" i="3"/>
  <c r="L2123" i="3"/>
  <c r="S2123" i="3"/>
  <c r="V2124" i="3"/>
  <c r="P2125" i="3"/>
  <c r="Q2126" i="3"/>
  <c r="L2127" i="3"/>
  <c r="S2127" i="3"/>
  <c r="V2128" i="3"/>
  <c r="P2129" i="3"/>
  <c r="Q2130" i="3"/>
  <c r="L2131" i="3"/>
  <c r="S2131" i="3"/>
  <c r="V2132" i="3"/>
  <c r="P2133" i="3"/>
  <c r="Q2134" i="3"/>
  <c r="L2135" i="3"/>
  <c r="S2135" i="3"/>
  <c r="V2136" i="3"/>
  <c r="P2137" i="3"/>
  <c r="Q2138" i="3"/>
  <c r="L2139" i="3"/>
  <c r="S2139" i="3"/>
  <c r="V2140" i="3"/>
  <c r="P2141" i="3"/>
  <c r="Q2142" i="3"/>
  <c r="L2143" i="3"/>
  <c r="S2143" i="3"/>
  <c r="V2144" i="3"/>
  <c r="V2157" i="3"/>
  <c r="P2158" i="3"/>
  <c r="Q2159" i="3"/>
  <c r="L2160" i="3"/>
  <c r="S2160" i="3"/>
  <c r="V2161" i="3"/>
  <c r="P2162" i="3"/>
  <c r="Q2163" i="3"/>
  <c r="L2164" i="3"/>
  <c r="S2164" i="3"/>
  <c r="V2165" i="3"/>
  <c r="P2166" i="3"/>
  <c r="Q2167" i="3"/>
  <c r="L2168" i="3"/>
  <c r="S2168" i="3"/>
  <c r="V2169" i="3"/>
  <c r="P2170" i="3"/>
  <c r="Q2171" i="3"/>
  <c r="L2172" i="3"/>
  <c r="S2172" i="3"/>
  <c r="V2173" i="3"/>
  <c r="P2174" i="3"/>
  <c r="Q2175" i="3"/>
  <c r="L2176" i="3"/>
  <c r="S2176" i="3"/>
  <c r="V2177" i="3"/>
  <c r="P2178" i="3"/>
  <c r="Q2179" i="3"/>
  <c r="L2180" i="3"/>
  <c r="S2180" i="3"/>
  <c r="V2181" i="3"/>
  <c r="P2182" i="3"/>
  <c r="Q2183" i="3"/>
  <c r="L2184" i="3"/>
  <c r="S2184" i="3"/>
  <c r="V2185" i="3"/>
  <c r="P2186" i="3"/>
  <c r="Q2187" i="3"/>
  <c r="Q2200" i="3"/>
  <c r="L2201" i="3"/>
  <c r="S2201" i="3"/>
  <c r="V2202" i="3"/>
  <c r="P2203" i="3"/>
  <c r="Q2204" i="3"/>
  <c r="L2205" i="3"/>
  <c r="S2205" i="3"/>
  <c r="V2206" i="3"/>
  <c r="P2207" i="3"/>
  <c r="Q2208" i="3"/>
  <c r="L2209" i="3"/>
  <c r="S2209" i="3"/>
  <c r="V2210" i="3"/>
  <c r="P2211" i="3"/>
  <c r="Q2212" i="3"/>
  <c r="L2213" i="3"/>
  <c r="S2213" i="3"/>
  <c r="V2214" i="3"/>
  <c r="P2215" i="3"/>
  <c r="Q2216" i="3"/>
  <c r="L2217" i="3"/>
  <c r="S2217" i="3"/>
  <c r="V2218" i="3"/>
  <c r="P2219" i="3"/>
  <c r="Q2220" i="3"/>
  <c r="L2221" i="3"/>
  <c r="S2221" i="3"/>
  <c r="V2222" i="3"/>
  <c r="P2223" i="3"/>
  <c r="Q2224" i="3"/>
  <c r="L2225" i="3"/>
  <c r="S2225" i="3"/>
  <c r="V2226" i="3"/>
  <c r="P2227" i="3"/>
  <c r="Q2228" i="3"/>
  <c r="L2229" i="3"/>
  <c r="S2229" i="3"/>
  <c r="V2230" i="3"/>
  <c r="V2243" i="3"/>
  <c r="P2244" i="3"/>
  <c r="Q2245" i="3"/>
  <c r="L2246" i="3"/>
  <c r="S2246" i="3"/>
  <c r="V2247" i="3"/>
  <c r="P2248" i="3"/>
  <c r="Q2249" i="3"/>
  <c r="L2250" i="3"/>
  <c r="S2250" i="3"/>
  <c r="V2251" i="3"/>
  <c r="P2252" i="3"/>
  <c r="Q2253" i="3"/>
  <c r="L2254" i="3"/>
  <c r="S2254" i="3"/>
  <c r="V2255" i="3"/>
  <c r="P2256" i="3"/>
  <c r="Q2257" i="3"/>
  <c r="L2258" i="3"/>
  <c r="S2258" i="3"/>
  <c r="V2259" i="3"/>
  <c r="P2260" i="3"/>
  <c r="Q2261" i="3"/>
  <c r="L2262" i="3"/>
  <c r="S2262" i="3"/>
  <c r="V2263" i="3"/>
  <c r="P2264" i="3"/>
  <c r="Q2265" i="3"/>
  <c r="L2266" i="3"/>
  <c r="S2266" i="3"/>
  <c r="V2267" i="3"/>
  <c r="P2268" i="3"/>
  <c r="Q2269" i="3"/>
  <c r="L2270" i="3"/>
  <c r="S2270" i="3"/>
  <c r="V2271" i="3"/>
  <c r="P2272" i="3"/>
  <c r="Q2273" i="3"/>
  <c r="Q2286" i="3"/>
  <c r="L2287" i="3"/>
  <c r="S2287" i="3"/>
  <c r="V2288" i="3"/>
  <c r="P2289" i="3"/>
  <c r="Q2290" i="3"/>
  <c r="L2291" i="3"/>
  <c r="S2291" i="3"/>
  <c r="V2292" i="3"/>
  <c r="P2293" i="3"/>
  <c r="Q2294" i="3"/>
  <c r="L2295" i="3"/>
  <c r="S2295" i="3"/>
  <c r="V2296" i="3"/>
  <c r="P2297" i="3"/>
  <c r="Q2298" i="3"/>
  <c r="Q312" i="3"/>
  <c r="P359" i="3"/>
  <c r="V358" i="3"/>
  <c r="S357" i="3"/>
  <c r="L357" i="3"/>
  <c r="Q356" i="3"/>
  <c r="P355" i="3"/>
  <c r="V354" i="3"/>
  <c r="S353" i="3"/>
  <c r="L353" i="3"/>
  <c r="Q352" i="3"/>
  <c r="P351" i="3"/>
  <c r="S338" i="3"/>
  <c r="L338" i="3"/>
  <c r="Q337" i="3"/>
  <c r="P336" i="3"/>
  <c r="V335" i="3"/>
  <c r="S334" i="3"/>
  <c r="L334" i="3"/>
  <c r="Q333" i="3"/>
  <c r="P332" i="3"/>
  <c r="V331" i="3"/>
  <c r="S330" i="3"/>
  <c r="L330" i="3"/>
  <c r="Q329" i="3"/>
  <c r="P328" i="3"/>
  <c r="V327" i="3"/>
  <c r="S326" i="3"/>
  <c r="L326" i="3"/>
  <c r="Q325" i="3"/>
  <c r="P324" i="3"/>
  <c r="V323" i="3"/>
  <c r="S322" i="3"/>
  <c r="L322" i="3"/>
  <c r="Q321" i="3"/>
  <c r="P320" i="3"/>
  <c r="V319" i="3"/>
  <c r="S318" i="3"/>
  <c r="L318" i="3"/>
  <c r="Q317" i="3"/>
  <c r="P316" i="3"/>
  <c r="V315" i="3"/>
  <c r="S314" i="3"/>
  <c r="L314" i="3"/>
  <c r="Q313" i="3"/>
  <c r="S311" i="3"/>
  <c r="L311" i="3"/>
  <c r="Q310" i="3"/>
  <c r="P309" i="3"/>
  <c r="V308" i="3"/>
  <c r="V295" i="3"/>
  <c r="S294" i="3"/>
  <c r="L294" i="3"/>
  <c r="Q293" i="3"/>
  <c r="P292" i="3"/>
  <c r="V291" i="3"/>
  <c r="S290" i="3"/>
  <c r="L290" i="3"/>
  <c r="Q289" i="3"/>
  <c r="P288" i="3"/>
  <c r="V287" i="3"/>
  <c r="S286" i="3"/>
  <c r="L286" i="3"/>
  <c r="Q285" i="3"/>
  <c r="P284" i="3"/>
  <c r="V283" i="3"/>
  <c r="S282" i="3"/>
  <c r="L282" i="3"/>
  <c r="Q281" i="3"/>
  <c r="P280" i="3"/>
  <c r="V279" i="3"/>
  <c r="S278" i="3"/>
  <c r="L278" i="3"/>
  <c r="Q277" i="3"/>
  <c r="P276" i="3"/>
  <c r="V275" i="3"/>
  <c r="S274" i="3"/>
  <c r="L274" i="3"/>
  <c r="Q273" i="3"/>
  <c r="P272" i="3"/>
  <c r="V271" i="3"/>
  <c r="S270" i="3"/>
  <c r="L270" i="3"/>
  <c r="Q269" i="3"/>
  <c r="P268" i="3"/>
  <c r="V267" i="3"/>
  <c r="S266" i="3"/>
  <c r="L266" i="3"/>
  <c r="Q265" i="3"/>
  <c r="Q252" i="3"/>
  <c r="P251" i="3"/>
  <c r="V250" i="3"/>
  <c r="S249" i="3"/>
  <c r="L249" i="3"/>
  <c r="Q248" i="3"/>
  <c r="P247" i="3"/>
  <c r="V246" i="3"/>
  <c r="S245" i="3"/>
  <c r="L245" i="3"/>
  <c r="Q244" i="3"/>
  <c r="P243" i="3"/>
  <c r="V242" i="3"/>
  <c r="S241" i="3"/>
  <c r="L241" i="3"/>
  <c r="Q240" i="3"/>
  <c r="P239" i="3"/>
  <c r="V238" i="3"/>
  <c r="S237" i="3"/>
  <c r="L237" i="3"/>
  <c r="Q236" i="3"/>
  <c r="P235" i="3"/>
  <c r="V234" i="3"/>
  <c r="S233" i="3"/>
  <c r="L233" i="3"/>
  <c r="Q232" i="3"/>
  <c r="P231" i="3"/>
  <c r="V230" i="3"/>
  <c r="S229" i="3"/>
  <c r="L229" i="3"/>
  <c r="Q228" i="3"/>
  <c r="P227" i="3"/>
  <c r="V226" i="3"/>
  <c r="S225" i="3"/>
  <c r="L225" i="3"/>
  <c r="Q224" i="3"/>
  <c r="P223" i="3"/>
  <c r="V222" i="3"/>
  <c r="V209" i="3"/>
  <c r="S208" i="3"/>
  <c r="L208" i="3"/>
  <c r="Q207" i="3"/>
  <c r="P206" i="3"/>
  <c r="V205" i="3"/>
  <c r="S204" i="3"/>
  <c r="L204" i="3"/>
  <c r="Q203" i="3"/>
  <c r="P202" i="3"/>
  <c r="V201" i="3"/>
  <c r="S200" i="3"/>
  <c r="L200" i="3"/>
  <c r="Q199" i="3"/>
  <c r="P198" i="3"/>
  <c r="V197" i="3"/>
  <c r="S196" i="3"/>
  <c r="L196" i="3"/>
  <c r="Q195" i="3"/>
  <c r="P194" i="3"/>
  <c r="V193" i="3"/>
  <c r="S192" i="3"/>
  <c r="L192" i="3"/>
  <c r="P190" i="3"/>
  <c r="P188" i="3"/>
  <c r="N54" i="5" s="1"/>
  <c r="S186" i="3"/>
  <c r="Q185" i="3"/>
  <c r="Q183" i="3"/>
  <c r="V181" i="3"/>
  <c r="Q179" i="3"/>
  <c r="V143" i="3"/>
  <c r="V153" i="3"/>
  <c r="V161" i="3"/>
  <c r="S140" i="3"/>
  <c r="S148" i="3"/>
  <c r="S156" i="3"/>
  <c r="S166" i="3"/>
  <c r="Q145" i="3"/>
  <c r="Q153" i="3"/>
  <c r="Q161" i="3"/>
  <c r="N4" i="5"/>
  <c r="P146" i="3"/>
  <c r="N12" i="5" s="1"/>
  <c r="P154" i="3"/>
  <c r="N20" i="5" s="1"/>
  <c r="P164" i="3"/>
  <c r="L143" i="3"/>
  <c r="L153" i="3"/>
  <c r="L161" i="3"/>
  <c r="D4203" i="5"/>
  <c r="D4202" i="5"/>
  <c r="D4201" i="5"/>
  <c r="D4200" i="5"/>
  <c r="D4199" i="5"/>
  <c r="D4198" i="5"/>
  <c r="D4197" i="5"/>
  <c r="D4196" i="5"/>
  <c r="D4195" i="5"/>
  <c r="D4194" i="5"/>
  <c r="D4193" i="5"/>
  <c r="D4192" i="5"/>
  <c r="D4191" i="5"/>
  <c r="D4190" i="5"/>
  <c r="D4189" i="5"/>
  <c r="D4188" i="5"/>
  <c r="D4187" i="5"/>
  <c r="D4186" i="5"/>
  <c r="D4185" i="5"/>
  <c r="D4184" i="5"/>
  <c r="D4183" i="5"/>
  <c r="D4182" i="5"/>
  <c r="D4181" i="5"/>
  <c r="D4180" i="5"/>
  <c r="D4179" i="5"/>
  <c r="L2299" i="3"/>
  <c r="Q2299" i="3"/>
  <c r="V2299" i="3"/>
  <c r="L2300" i="3"/>
  <c r="Q2300" i="3"/>
  <c r="V2300" i="3"/>
  <c r="L2301" i="3"/>
  <c r="Q2301" i="3"/>
  <c r="V2301" i="3"/>
  <c r="L2302" i="3"/>
  <c r="Q2302" i="3"/>
  <c r="V2302" i="3"/>
  <c r="L2303" i="3"/>
  <c r="Q2303" i="3"/>
  <c r="V2303" i="3"/>
  <c r="L2304" i="3"/>
  <c r="Q2304" i="3"/>
  <c r="V2304" i="3"/>
  <c r="L2305" i="3"/>
  <c r="Q2305" i="3"/>
  <c r="V2305" i="3"/>
  <c r="L2306" i="3"/>
  <c r="Q2306" i="3"/>
  <c r="V2306" i="3"/>
  <c r="L2307" i="3"/>
  <c r="Q2307" i="3"/>
  <c r="V2307" i="3"/>
  <c r="L2308" i="3"/>
  <c r="Q2308" i="3"/>
  <c r="V2308" i="3"/>
  <c r="L2309" i="3"/>
  <c r="Q2309" i="3"/>
  <c r="V2309" i="3"/>
  <c r="L2310" i="3"/>
  <c r="Q2310" i="3"/>
  <c r="V2310" i="3"/>
  <c r="L2311" i="3"/>
  <c r="Q2311" i="3"/>
  <c r="V2311" i="3"/>
  <c r="L2312" i="3"/>
  <c r="Q2312" i="3"/>
  <c r="V2312" i="3"/>
  <c r="L2313" i="3"/>
  <c r="Q2313" i="3"/>
  <c r="V2313" i="3"/>
  <c r="L2314" i="3"/>
  <c r="Q2314" i="3"/>
  <c r="V2314" i="3"/>
  <c r="L2315" i="3"/>
  <c r="Q2315" i="3"/>
  <c r="V2315" i="3"/>
  <c r="L2316" i="3"/>
  <c r="Q2316" i="3"/>
  <c r="V2316" i="3"/>
  <c r="L2329" i="3"/>
  <c r="Q2329" i="3"/>
  <c r="V2329" i="3"/>
  <c r="P2299" i="3"/>
  <c r="N2165" i="5" s="1"/>
  <c r="S2299" i="3"/>
  <c r="P2300" i="3"/>
  <c r="N2166" i="5" s="1"/>
  <c r="S2300" i="3"/>
  <c r="P2301" i="3"/>
  <c r="N2167" i="5" s="1"/>
  <c r="S2301" i="3"/>
  <c r="P2302" i="3"/>
  <c r="N2168" i="5" s="1"/>
  <c r="S2302" i="3"/>
  <c r="P2303" i="3"/>
  <c r="N2169" i="5" s="1"/>
  <c r="S2303" i="3"/>
  <c r="P2304" i="3"/>
  <c r="N2170" i="5" s="1"/>
  <c r="S2304" i="3"/>
  <c r="P2305" i="3"/>
  <c r="N2171" i="5" s="1"/>
  <c r="S2305" i="3"/>
  <c r="P2306" i="3"/>
  <c r="N2172" i="5" s="1"/>
  <c r="S2306" i="3"/>
  <c r="P2307" i="3"/>
  <c r="N2173" i="5" s="1"/>
  <c r="S2307" i="3"/>
  <c r="P2308" i="3"/>
  <c r="N2174" i="5" s="1"/>
  <c r="S2308" i="3"/>
  <c r="P2309" i="3"/>
  <c r="N2175" i="5" s="1"/>
  <c r="S2309" i="3"/>
  <c r="P2310" i="3"/>
  <c r="N2176" i="5" s="1"/>
  <c r="S2310" i="3"/>
  <c r="P2311" i="3"/>
  <c r="N2177" i="5" s="1"/>
  <c r="S2311" i="3"/>
  <c r="P2312" i="3"/>
  <c r="N2178" i="5" s="1"/>
  <c r="S2312" i="3"/>
  <c r="P2313" i="3"/>
  <c r="N2179" i="5" s="1"/>
  <c r="S2313" i="3"/>
  <c r="P2314" i="3"/>
  <c r="N2180" i="5" s="1"/>
  <c r="S2314" i="3"/>
  <c r="P2315" i="3"/>
  <c r="N2181" i="5" s="1"/>
  <c r="S2315" i="3"/>
  <c r="P2316" i="3"/>
  <c r="N2182" i="5" s="1"/>
  <c r="S2316" i="3"/>
  <c r="P2329" i="3"/>
  <c r="N2195" i="5" s="1"/>
  <c r="P2330" i="3"/>
  <c r="N2196" i="5" s="1"/>
  <c r="S2330" i="3"/>
  <c r="P2331" i="3"/>
  <c r="N2197" i="5" s="1"/>
  <c r="S2331" i="3"/>
  <c r="P2332" i="3"/>
  <c r="N2198" i="5" s="1"/>
  <c r="S2332" i="3"/>
  <c r="P2333" i="3"/>
  <c r="N2199" i="5" s="1"/>
  <c r="S2333" i="3"/>
  <c r="P2334" i="3"/>
  <c r="N2200" i="5" s="1"/>
  <c r="S2334" i="3"/>
  <c r="P2335" i="3"/>
  <c r="N2201" i="5" s="1"/>
  <c r="S2335" i="3"/>
  <c r="P2336" i="3"/>
  <c r="N2202" i="5" s="1"/>
  <c r="S2336" i="3"/>
  <c r="P2337" i="3"/>
  <c r="N2203" i="5" s="1"/>
  <c r="S2337" i="3"/>
  <c r="P2338" i="3"/>
  <c r="N2204" i="5" s="1"/>
  <c r="S2338" i="3"/>
  <c r="P2339" i="3"/>
  <c r="N2205" i="5" s="1"/>
  <c r="S2339" i="3"/>
  <c r="P2340" i="3"/>
  <c r="N2206" i="5" s="1"/>
  <c r="S2340" i="3"/>
  <c r="P2341" i="3"/>
  <c r="N2207" i="5" s="1"/>
  <c r="S2341" i="3"/>
  <c r="P2342" i="3"/>
  <c r="N2208" i="5" s="1"/>
  <c r="S2342" i="3"/>
  <c r="P2343" i="3"/>
  <c r="N2209" i="5" s="1"/>
  <c r="S2343" i="3"/>
  <c r="P2344" i="3"/>
  <c r="N2210" i="5" s="1"/>
  <c r="S2344" i="3"/>
  <c r="P2345" i="3"/>
  <c r="N2211" i="5" s="1"/>
  <c r="S2345" i="3"/>
  <c r="P2346" i="3"/>
  <c r="N2212" i="5" s="1"/>
  <c r="S2346" i="3"/>
  <c r="P2347" i="3"/>
  <c r="N2213" i="5" s="1"/>
  <c r="S2347" i="3"/>
  <c r="P2348" i="3"/>
  <c r="N2214" i="5" s="1"/>
  <c r="S2348" i="3"/>
  <c r="P2349" i="3"/>
  <c r="N2215" i="5" s="1"/>
  <c r="S2349" i="3"/>
  <c r="P2350" i="3"/>
  <c r="N2216" i="5" s="1"/>
  <c r="S2350" i="3"/>
  <c r="P2351" i="3"/>
  <c r="N2217" i="5" s="1"/>
  <c r="S2351" i="3"/>
  <c r="P2352" i="3"/>
  <c r="N2218" i="5" s="1"/>
  <c r="S2352" i="3"/>
  <c r="P2353" i="3"/>
  <c r="N2219" i="5" s="1"/>
  <c r="S2353" i="3"/>
  <c r="P2354" i="3"/>
  <c r="N2220" i="5" s="1"/>
  <c r="S2354" i="3"/>
  <c r="P2355" i="3"/>
  <c r="N2221" i="5" s="1"/>
  <c r="S2355" i="3"/>
  <c r="P2356" i="3"/>
  <c r="N2222" i="5" s="1"/>
  <c r="S2356" i="3"/>
  <c r="P2357" i="3"/>
  <c r="N2223" i="5" s="1"/>
  <c r="S2357" i="3"/>
  <c r="P2358" i="3"/>
  <c r="N2224" i="5" s="1"/>
  <c r="S2358" i="3"/>
  <c r="P2359" i="3"/>
  <c r="N2225" i="5" s="1"/>
  <c r="S2359" i="3"/>
  <c r="L2372" i="3"/>
  <c r="Q2372" i="3"/>
  <c r="V2372" i="3"/>
  <c r="L2373" i="3"/>
  <c r="Q2373" i="3"/>
  <c r="V2373" i="3"/>
  <c r="L2374" i="3"/>
  <c r="Q2374" i="3"/>
  <c r="V2374" i="3"/>
  <c r="L2375" i="3"/>
  <c r="Q2375" i="3"/>
  <c r="V2375" i="3"/>
  <c r="L2376" i="3"/>
  <c r="Q2376" i="3"/>
  <c r="V2376" i="3"/>
  <c r="L2377" i="3"/>
  <c r="Q2377" i="3"/>
  <c r="V2377" i="3"/>
  <c r="L2378" i="3"/>
  <c r="Q2378" i="3"/>
  <c r="V2378" i="3"/>
  <c r="L2379" i="3"/>
  <c r="Q2379" i="3"/>
  <c r="V2379" i="3"/>
  <c r="L2380" i="3"/>
  <c r="Q2380" i="3"/>
  <c r="V2380" i="3"/>
  <c r="L2381" i="3"/>
  <c r="Q2381" i="3"/>
  <c r="V2381" i="3"/>
  <c r="L2382" i="3"/>
  <c r="Q2382" i="3"/>
  <c r="V2382" i="3"/>
  <c r="L2383" i="3"/>
  <c r="Q2383" i="3"/>
  <c r="V2383" i="3"/>
  <c r="L2384" i="3"/>
  <c r="Q2384" i="3"/>
  <c r="V2384" i="3"/>
  <c r="L2385" i="3"/>
  <c r="Q2385" i="3"/>
  <c r="V2385" i="3"/>
  <c r="L2386" i="3"/>
  <c r="Q2386" i="3"/>
  <c r="V2386" i="3"/>
  <c r="L2387" i="3"/>
  <c r="Q2387" i="3"/>
  <c r="V2387" i="3"/>
  <c r="L2388" i="3"/>
  <c r="Q2388" i="3"/>
  <c r="V2388" i="3"/>
  <c r="L2389" i="3"/>
  <c r="Q2389" i="3"/>
  <c r="V2389" i="3"/>
  <c r="L2390" i="3"/>
  <c r="Q2390" i="3"/>
  <c r="V2390" i="3"/>
  <c r="L2391" i="3"/>
  <c r="Q2391" i="3"/>
  <c r="V2391" i="3"/>
  <c r="L2392" i="3"/>
  <c r="Q2392" i="3"/>
  <c r="V2392" i="3"/>
  <c r="L2393" i="3"/>
  <c r="Q2393" i="3"/>
  <c r="V2393" i="3"/>
  <c r="L2394" i="3"/>
  <c r="Q2394" i="3"/>
  <c r="V2394" i="3"/>
  <c r="S2329" i="3"/>
  <c r="L2330" i="3"/>
  <c r="Q2330" i="3"/>
  <c r="V2330" i="3"/>
  <c r="L2331" i="3"/>
  <c r="Q2331" i="3"/>
  <c r="V2331" i="3"/>
  <c r="L2332" i="3"/>
  <c r="Q2332" i="3"/>
  <c r="V2332" i="3"/>
  <c r="L2333" i="3"/>
  <c r="Q2333" i="3"/>
  <c r="V2333" i="3"/>
  <c r="L2334" i="3"/>
  <c r="Q2334" i="3"/>
  <c r="V2334" i="3"/>
  <c r="L2335" i="3"/>
  <c r="Q2335" i="3"/>
  <c r="V2335" i="3"/>
  <c r="L2336" i="3"/>
  <c r="Q2336" i="3"/>
  <c r="V2336" i="3"/>
  <c r="L2337" i="3"/>
  <c r="Q2337" i="3"/>
  <c r="V2337" i="3"/>
  <c r="L2338" i="3"/>
  <c r="Q2338" i="3"/>
  <c r="V2338" i="3"/>
  <c r="L2339" i="3"/>
  <c r="Q2339" i="3"/>
  <c r="V2339" i="3"/>
  <c r="L2340" i="3"/>
  <c r="Q2340" i="3"/>
  <c r="V2340" i="3"/>
  <c r="L2341" i="3"/>
  <c r="Q2341" i="3"/>
  <c r="V2341" i="3"/>
  <c r="L2342" i="3"/>
  <c r="Q2342" i="3"/>
  <c r="V2342" i="3"/>
  <c r="L2343" i="3"/>
  <c r="Q2343" i="3"/>
  <c r="V2343" i="3"/>
  <c r="L2344" i="3"/>
  <c r="Q2344" i="3"/>
  <c r="V2344" i="3"/>
  <c r="L2345" i="3"/>
  <c r="Q2345" i="3"/>
  <c r="V2345" i="3"/>
  <c r="L2346" i="3"/>
  <c r="Q2346" i="3"/>
  <c r="V2346" i="3"/>
  <c r="L2347" i="3"/>
  <c r="Q2347" i="3"/>
  <c r="V2347" i="3"/>
  <c r="L2348" i="3"/>
  <c r="Q2348" i="3"/>
  <c r="V2348" i="3"/>
  <c r="L2349" i="3"/>
  <c r="Q2349" i="3"/>
  <c r="V2349" i="3"/>
  <c r="L2350" i="3"/>
  <c r="Q2350" i="3"/>
  <c r="V2350" i="3"/>
  <c r="L2351" i="3"/>
  <c r="Q2351" i="3"/>
  <c r="V2351" i="3"/>
  <c r="L2352" i="3"/>
  <c r="Q2352" i="3"/>
  <c r="V2352" i="3"/>
  <c r="L2353" i="3"/>
  <c r="Q2353" i="3"/>
  <c r="V2353" i="3"/>
  <c r="L2354" i="3"/>
  <c r="Q2354" i="3"/>
  <c r="V2354" i="3"/>
  <c r="L2355" i="3"/>
  <c r="Q2355" i="3"/>
  <c r="V2355" i="3"/>
  <c r="L2356" i="3"/>
  <c r="Q2356" i="3"/>
  <c r="V2356" i="3"/>
  <c r="L2357" i="3"/>
  <c r="Q2357" i="3"/>
  <c r="V2357" i="3"/>
  <c r="L2358" i="3"/>
  <c r="Q2358" i="3"/>
  <c r="V2358" i="3"/>
  <c r="L2359" i="3"/>
  <c r="Q2359" i="3"/>
  <c r="V2359" i="3"/>
  <c r="P2372" i="3"/>
  <c r="N2238" i="5" s="1"/>
  <c r="S2372" i="3"/>
  <c r="P2373" i="3"/>
  <c r="N2239" i="5" s="1"/>
  <c r="S2373" i="3"/>
  <c r="P2374" i="3"/>
  <c r="N2240" i="5" s="1"/>
  <c r="S2374" i="3"/>
  <c r="P2375" i="3"/>
  <c r="N2241" i="5" s="1"/>
  <c r="S2375" i="3"/>
  <c r="P2376" i="3"/>
  <c r="N2242" i="5" s="1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L2395" i="3"/>
  <c r="Q2395" i="3"/>
  <c r="V2395" i="3"/>
  <c r="L2396" i="3"/>
  <c r="Q2396" i="3"/>
  <c r="V2396" i="3"/>
  <c r="L2397" i="3"/>
  <c r="Q2397" i="3"/>
  <c r="V2397" i="3"/>
  <c r="L2398" i="3"/>
  <c r="Q2398" i="3"/>
  <c r="V2398" i="3"/>
  <c r="L2399" i="3"/>
  <c r="Q2399" i="3"/>
  <c r="V2399" i="3"/>
  <c r="L2400" i="3"/>
  <c r="Q2400" i="3"/>
  <c r="V2400" i="3"/>
  <c r="L2401" i="3"/>
  <c r="Q2401" i="3"/>
  <c r="V2401" i="3"/>
  <c r="L2402" i="3"/>
  <c r="Q2402" i="3"/>
  <c r="V2402" i="3"/>
  <c r="P2377" i="3"/>
  <c r="N2243" i="5" s="1"/>
  <c r="P2378" i="3"/>
  <c r="N2244" i="5" s="1"/>
  <c r="P2379" i="3"/>
  <c r="N2245" i="5" s="1"/>
  <c r="P2380" i="3"/>
  <c r="N2246" i="5" s="1"/>
  <c r="P2381" i="3"/>
  <c r="N2247" i="5" s="1"/>
  <c r="P2382" i="3"/>
  <c r="N2248" i="5" s="1"/>
  <c r="P2383" i="3"/>
  <c r="N2249" i="5" s="1"/>
  <c r="P2384" i="3"/>
  <c r="N2250" i="5" s="1"/>
  <c r="P2385" i="3"/>
  <c r="N2251" i="5" s="1"/>
  <c r="P2386" i="3"/>
  <c r="N2252" i="5" s="1"/>
  <c r="P2387" i="3"/>
  <c r="N2253" i="5" s="1"/>
  <c r="P2388" i="3"/>
  <c r="N2254" i="5" s="1"/>
  <c r="P2389" i="3"/>
  <c r="N2255" i="5" s="1"/>
  <c r="P2390" i="3"/>
  <c r="N2256" i="5" s="1"/>
  <c r="P2391" i="3"/>
  <c r="N2257" i="5" s="1"/>
  <c r="P2392" i="3"/>
  <c r="N2258" i="5" s="1"/>
  <c r="P2393" i="3"/>
  <c r="N2259" i="5" s="1"/>
  <c r="P2394" i="3"/>
  <c r="N2260" i="5" s="1"/>
  <c r="P2395" i="3"/>
  <c r="N2261" i="5" s="1"/>
  <c r="S2395" i="3"/>
  <c r="P2396" i="3"/>
  <c r="N2262" i="5" s="1"/>
  <c r="S2396" i="3"/>
  <c r="P2397" i="3"/>
  <c r="N2263" i="5" s="1"/>
  <c r="S2397" i="3"/>
  <c r="P2398" i="3"/>
  <c r="N2264" i="5" s="1"/>
  <c r="S2398" i="3"/>
  <c r="P2399" i="3"/>
  <c r="N2265" i="5" s="1"/>
  <c r="S2399" i="3"/>
  <c r="P2400" i="3"/>
  <c r="N2266" i="5" s="1"/>
  <c r="S2400" i="3"/>
  <c r="P2401" i="3"/>
  <c r="N2267" i="5" s="1"/>
  <c r="S2401" i="3"/>
  <c r="P2402" i="3"/>
  <c r="N2268" i="5" s="1"/>
  <c r="S2402" i="3"/>
  <c r="L2415" i="3"/>
  <c r="Q2415" i="3"/>
  <c r="V2415" i="3"/>
  <c r="L2416" i="3"/>
  <c r="Q2416" i="3"/>
  <c r="V2416" i="3"/>
  <c r="L2417" i="3"/>
  <c r="Q2417" i="3"/>
  <c r="V2417" i="3"/>
  <c r="L2418" i="3"/>
  <c r="Q2418" i="3"/>
  <c r="V2418" i="3"/>
  <c r="L2419" i="3"/>
  <c r="Q2419" i="3"/>
  <c r="V2419" i="3"/>
  <c r="L2420" i="3"/>
  <c r="Q2420" i="3"/>
  <c r="V2420" i="3"/>
  <c r="L2421" i="3"/>
  <c r="Q2421" i="3"/>
  <c r="V2421" i="3"/>
  <c r="L2422" i="3"/>
  <c r="Q2422" i="3"/>
  <c r="V2422" i="3"/>
  <c r="L2423" i="3"/>
  <c r="Q2423" i="3"/>
  <c r="V2423" i="3"/>
  <c r="L2424" i="3"/>
  <c r="Q2424" i="3"/>
  <c r="V2424" i="3"/>
  <c r="L2425" i="3"/>
  <c r="Q2425" i="3"/>
  <c r="V2425" i="3"/>
  <c r="L2426" i="3"/>
  <c r="Q2426" i="3"/>
  <c r="V2426" i="3"/>
  <c r="L2427" i="3"/>
  <c r="Q2427" i="3"/>
  <c r="V2427" i="3"/>
  <c r="L2428" i="3"/>
  <c r="Q2428" i="3"/>
  <c r="V2428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L2429" i="3"/>
  <c r="Q2429" i="3"/>
  <c r="V2429" i="3"/>
  <c r="L2430" i="3"/>
  <c r="Q2430" i="3"/>
  <c r="V2430" i="3"/>
  <c r="L2431" i="3"/>
  <c r="Q2431" i="3"/>
  <c r="V2431" i="3"/>
  <c r="L2432" i="3"/>
  <c r="Q2432" i="3"/>
  <c r="V2432" i="3"/>
  <c r="L2433" i="3"/>
  <c r="Q2433" i="3"/>
  <c r="V2433" i="3"/>
  <c r="L2434" i="3"/>
  <c r="Q2434" i="3"/>
  <c r="V2434" i="3"/>
  <c r="L2435" i="3"/>
  <c r="Q2435" i="3"/>
  <c r="V2435" i="3"/>
  <c r="L2436" i="3"/>
  <c r="Q2436" i="3"/>
  <c r="V2436" i="3"/>
  <c r="L2437" i="3"/>
  <c r="Q2437" i="3"/>
  <c r="V2437" i="3"/>
  <c r="L2438" i="3"/>
  <c r="Q2438" i="3"/>
  <c r="V2438" i="3"/>
  <c r="L2439" i="3"/>
  <c r="Q2439" i="3"/>
  <c r="V2439" i="3"/>
  <c r="L2440" i="3"/>
  <c r="Q2440" i="3"/>
  <c r="V2440" i="3"/>
  <c r="L2441" i="3"/>
  <c r="Q2441" i="3"/>
  <c r="V2441" i="3"/>
  <c r="L2442" i="3"/>
  <c r="Q2442" i="3"/>
  <c r="V2442" i="3"/>
  <c r="L2443" i="3"/>
  <c r="Q2443" i="3"/>
  <c r="V2443" i="3"/>
  <c r="L2444" i="3"/>
  <c r="Q2444" i="3"/>
  <c r="V2444" i="3"/>
  <c r="L2445" i="3"/>
  <c r="Q2445" i="3"/>
  <c r="V2445" i="3"/>
  <c r="P2458" i="3"/>
  <c r="N2324" i="5" s="1"/>
  <c r="S2458" i="3"/>
  <c r="P2459" i="3"/>
  <c r="N2325" i="5" s="1"/>
  <c r="S2459" i="3"/>
  <c r="P2460" i="3"/>
  <c r="N2326" i="5" s="1"/>
  <c r="S2460" i="3"/>
  <c r="P2461" i="3"/>
  <c r="N2327" i="5" s="1"/>
  <c r="S2461" i="3"/>
  <c r="P2462" i="3"/>
  <c r="N2328" i="5" s="1"/>
  <c r="S2462" i="3"/>
  <c r="P2463" i="3"/>
  <c r="N2329" i="5" s="1"/>
  <c r="S2463" i="3"/>
  <c r="P2464" i="3"/>
  <c r="N2330" i="5" s="1"/>
  <c r="S2464" i="3"/>
  <c r="P2465" i="3"/>
  <c r="N2331" i="5" s="1"/>
  <c r="S2465" i="3"/>
  <c r="P2466" i="3"/>
  <c r="N2332" i="5" s="1"/>
  <c r="S2466" i="3"/>
  <c r="P2467" i="3"/>
  <c r="N2333" i="5" s="1"/>
  <c r="S2467" i="3"/>
  <c r="P2468" i="3"/>
  <c r="N2334" i="5" s="1"/>
  <c r="S2468" i="3"/>
  <c r="P2469" i="3"/>
  <c r="N2335" i="5" s="1"/>
  <c r="S2469" i="3"/>
  <c r="P2470" i="3"/>
  <c r="N2336" i="5" s="1"/>
  <c r="S2470" i="3"/>
  <c r="P2471" i="3"/>
  <c r="N2337" i="5" s="1"/>
  <c r="S2471" i="3"/>
  <c r="P2472" i="3"/>
  <c r="N2338" i="5" s="1"/>
  <c r="S2472" i="3"/>
  <c r="P2473" i="3"/>
  <c r="N2339" i="5" s="1"/>
  <c r="S2473" i="3"/>
  <c r="P2474" i="3"/>
  <c r="N2340" i="5" s="1"/>
  <c r="S2474" i="3"/>
  <c r="P2475" i="3"/>
  <c r="N2341" i="5" s="1"/>
  <c r="S2475" i="3"/>
  <c r="P2415" i="3"/>
  <c r="N2281" i="5" s="1"/>
  <c r="P2416" i="3"/>
  <c r="N2282" i="5" s="1"/>
  <c r="P2417" i="3"/>
  <c r="N2283" i="5" s="1"/>
  <c r="P2418" i="3"/>
  <c r="N2284" i="5" s="1"/>
  <c r="P2419" i="3"/>
  <c r="N2285" i="5" s="1"/>
  <c r="P2420" i="3"/>
  <c r="N2286" i="5" s="1"/>
  <c r="P2421" i="3"/>
  <c r="N2287" i="5" s="1"/>
  <c r="P2422" i="3"/>
  <c r="N2288" i="5" s="1"/>
  <c r="P2423" i="3"/>
  <c r="N2289" i="5" s="1"/>
  <c r="P2424" i="3"/>
  <c r="N2290" i="5" s="1"/>
  <c r="P2425" i="3"/>
  <c r="N2291" i="5" s="1"/>
  <c r="P2426" i="3"/>
  <c r="N2292" i="5" s="1"/>
  <c r="P2427" i="3"/>
  <c r="N2293" i="5" s="1"/>
  <c r="P2428" i="3"/>
  <c r="N2294" i="5" s="1"/>
  <c r="P2429" i="3"/>
  <c r="N2295" i="5" s="1"/>
  <c r="S2429" i="3"/>
  <c r="P2430" i="3"/>
  <c r="N2296" i="5" s="1"/>
  <c r="S2430" i="3"/>
  <c r="P2431" i="3"/>
  <c r="N2297" i="5" s="1"/>
  <c r="S2431" i="3"/>
  <c r="P2432" i="3"/>
  <c r="N2298" i="5" s="1"/>
  <c r="S2432" i="3"/>
  <c r="P2433" i="3"/>
  <c r="N2299" i="5" s="1"/>
  <c r="S2433" i="3"/>
  <c r="P2434" i="3"/>
  <c r="N2300" i="5" s="1"/>
  <c r="S2434" i="3"/>
  <c r="P2435" i="3"/>
  <c r="N2301" i="5" s="1"/>
  <c r="S2435" i="3"/>
  <c r="P2436" i="3"/>
  <c r="N2302" i="5" s="1"/>
  <c r="S2436" i="3"/>
  <c r="P2437" i="3"/>
  <c r="N2303" i="5" s="1"/>
  <c r="S2437" i="3"/>
  <c r="P2438" i="3"/>
  <c r="N2304" i="5" s="1"/>
  <c r="S2438" i="3"/>
  <c r="P2439" i="3"/>
  <c r="N2305" i="5" s="1"/>
  <c r="S2439" i="3"/>
  <c r="P2440" i="3"/>
  <c r="N2306" i="5" s="1"/>
  <c r="S2440" i="3"/>
  <c r="P2441" i="3"/>
  <c r="N2307" i="5" s="1"/>
  <c r="S2441" i="3"/>
  <c r="P2442" i="3"/>
  <c r="N2308" i="5" s="1"/>
  <c r="S2442" i="3"/>
  <c r="P2443" i="3"/>
  <c r="N2309" i="5" s="1"/>
  <c r="S2443" i="3"/>
  <c r="P2444" i="3"/>
  <c r="N2310" i="5" s="1"/>
  <c r="S2444" i="3"/>
  <c r="P2445" i="3"/>
  <c r="N2311" i="5" s="1"/>
  <c r="S2445" i="3"/>
  <c r="L2458" i="3"/>
  <c r="Q2458" i="3"/>
  <c r="V2458" i="3"/>
  <c r="L2459" i="3"/>
  <c r="Q2459" i="3"/>
  <c r="V2459" i="3"/>
  <c r="L2460" i="3"/>
  <c r="Q2460" i="3"/>
  <c r="V2460" i="3"/>
  <c r="L2461" i="3"/>
  <c r="Q2461" i="3"/>
  <c r="V2461" i="3"/>
  <c r="L2462" i="3"/>
  <c r="Q2462" i="3"/>
  <c r="V2462" i="3"/>
  <c r="L2463" i="3"/>
  <c r="Q2463" i="3"/>
  <c r="V2463" i="3"/>
  <c r="L2464" i="3"/>
  <c r="Q2464" i="3"/>
  <c r="V2464" i="3"/>
  <c r="L2465" i="3"/>
  <c r="Q2465" i="3"/>
  <c r="V2465" i="3"/>
  <c r="L2466" i="3"/>
  <c r="Q2466" i="3"/>
  <c r="V2466" i="3"/>
  <c r="L2467" i="3"/>
  <c r="Q2467" i="3"/>
  <c r="V2467" i="3"/>
  <c r="L2468" i="3"/>
  <c r="Q2468" i="3"/>
  <c r="V2468" i="3"/>
  <c r="L2469" i="3"/>
  <c r="Q2469" i="3"/>
  <c r="V2469" i="3"/>
  <c r="L2470" i="3"/>
  <c r="Q2470" i="3"/>
  <c r="V2470" i="3"/>
  <c r="L2471" i="3"/>
  <c r="Q2471" i="3"/>
  <c r="V2471" i="3"/>
  <c r="L2472" i="3"/>
  <c r="Q2472" i="3"/>
  <c r="V2472" i="3"/>
  <c r="L2473" i="3"/>
  <c r="Q2473" i="3"/>
  <c r="V2473" i="3"/>
  <c r="L2474" i="3"/>
  <c r="Q2474" i="3"/>
  <c r="V2474" i="3"/>
  <c r="L2475" i="3"/>
  <c r="Q2475" i="3"/>
  <c r="V2475" i="3"/>
  <c r="L2476" i="3"/>
  <c r="Q2476" i="3"/>
  <c r="V2476" i="3"/>
  <c r="L2477" i="3"/>
  <c r="Q2477" i="3"/>
  <c r="V2477" i="3"/>
  <c r="L2478" i="3"/>
  <c r="Q2478" i="3"/>
  <c r="V2478" i="3"/>
  <c r="L2479" i="3"/>
  <c r="Q2479" i="3"/>
  <c r="V2479" i="3"/>
  <c r="L2480" i="3"/>
  <c r="Q2480" i="3"/>
  <c r="V2480" i="3"/>
  <c r="L2481" i="3"/>
  <c r="Q2481" i="3"/>
  <c r="V2481" i="3"/>
  <c r="L2482" i="3"/>
  <c r="Q2482" i="3"/>
  <c r="V2482" i="3"/>
  <c r="L2483" i="3"/>
  <c r="Q2483" i="3"/>
  <c r="V2483" i="3"/>
  <c r="L2484" i="3"/>
  <c r="Q2484" i="3"/>
  <c r="V2484" i="3"/>
  <c r="L2485" i="3"/>
  <c r="Q2485" i="3"/>
  <c r="V2485" i="3"/>
  <c r="S2476" i="3"/>
  <c r="S2477" i="3"/>
  <c r="S2478" i="3"/>
  <c r="S2479" i="3"/>
  <c r="S2480" i="3"/>
  <c r="S2481" i="3"/>
  <c r="S2482" i="3"/>
  <c r="S2483" i="3"/>
  <c r="S2484" i="3"/>
  <c r="S2485" i="3"/>
  <c r="L2486" i="3"/>
  <c r="Q2486" i="3"/>
  <c r="V2486" i="3"/>
  <c r="L2487" i="3"/>
  <c r="Q2487" i="3"/>
  <c r="V2487" i="3"/>
  <c r="L2488" i="3"/>
  <c r="Q2488" i="3"/>
  <c r="V2488" i="3"/>
  <c r="P2501" i="3"/>
  <c r="N2367" i="5" s="1"/>
  <c r="S2501" i="3"/>
  <c r="P2502" i="3"/>
  <c r="N2368" i="5" s="1"/>
  <c r="S2502" i="3"/>
  <c r="P2503" i="3"/>
  <c r="N2369" i="5" s="1"/>
  <c r="S2503" i="3"/>
  <c r="P2504" i="3"/>
  <c r="N2370" i="5" s="1"/>
  <c r="S2504" i="3"/>
  <c r="P2505" i="3"/>
  <c r="N2371" i="5" s="1"/>
  <c r="S2505" i="3"/>
  <c r="P2506" i="3"/>
  <c r="N2372" i="5" s="1"/>
  <c r="S2506" i="3"/>
  <c r="P2507" i="3"/>
  <c r="N2373" i="5" s="1"/>
  <c r="S2507" i="3"/>
  <c r="P2508" i="3"/>
  <c r="N2374" i="5" s="1"/>
  <c r="S2508" i="3"/>
  <c r="P2509" i="3"/>
  <c r="N2375" i="5" s="1"/>
  <c r="S2509" i="3"/>
  <c r="P2510" i="3"/>
  <c r="N2376" i="5" s="1"/>
  <c r="S2510" i="3"/>
  <c r="P2511" i="3"/>
  <c r="N2377" i="5" s="1"/>
  <c r="S2511" i="3"/>
  <c r="P2512" i="3"/>
  <c r="N2378" i="5" s="1"/>
  <c r="S2512" i="3"/>
  <c r="P2513" i="3"/>
  <c r="N2379" i="5" s="1"/>
  <c r="S2513" i="3"/>
  <c r="P2514" i="3"/>
  <c r="N2380" i="5" s="1"/>
  <c r="S2514" i="3"/>
  <c r="P2515" i="3"/>
  <c r="N2381" i="5" s="1"/>
  <c r="S2515" i="3"/>
  <c r="P2516" i="3"/>
  <c r="N2382" i="5" s="1"/>
  <c r="S2516" i="3"/>
  <c r="P2517" i="3"/>
  <c r="N2383" i="5" s="1"/>
  <c r="S2517" i="3"/>
  <c r="P2518" i="3"/>
  <c r="N2384" i="5" s="1"/>
  <c r="S2518" i="3"/>
  <c r="P2519" i="3"/>
  <c r="N2385" i="5" s="1"/>
  <c r="S2519" i="3"/>
  <c r="P2520" i="3"/>
  <c r="N2386" i="5" s="1"/>
  <c r="S2520" i="3"/>
  <c r="P2521" i="3"/>
  <c r="N2387" i="5" s="1"/>
  <c r="S2521" i="3"/>
  <c r="P2522" i="3"/>
  <c r="N2388" i="5" s="1"/>
  <c r="S2522" i="3"/>
  <c r="P2523" i="3"/>
  <c r="N2389" i="5" s="1"/>
  <c r="S2523" i="3"/>
  <c r="P2524" i="3"/>
  <c r="N2390" i="5" s="1"/>
  <c r="S2524" i="3"/>
  <c r="P2525" i="3"/>
  <c r="N2391" i="5" s="1"/>
  <c r="S2525" i="3"/>
  <c r="P2526" i="3"/>
  <c r="N2392" i="5" s="1"/>
  <c r="S2526" i="3"/>
  <c r="P2527" i="3"/>
  <c r="N2393" i="5" s="1"/>
  <c r="S2527" i="3"/>
  <c r="P2528" i="3"/>
  <c r="N2394" i="5" s="1"/>
  <c r="S2528" i="3"/>
  <c r="P2529" i="3"/>
  <c r="N2395" i="5" s="1"/>
  <c r="S2529" i="3"/>
  <c r="P2530" i="3"/>
  <c r="N2396" i="5" s="1"/>
  <c r="S2530" i="3"/>
  <c r="P2531" i="3"/>
  <c r="N2397" i="5" s="1"/>
  <c r="S2531" i="3"/>
  <c r="L2544" i="3"/>
  <c r="Q2544" i="3"/>
  <c r="V2544" i="3"/>
  <c r="L2545" i="3"/>
  <c r="Q2545" i="3"/>
  <c r="V2545" i="3"/>
  <c r="L2546" i="3"/>
  <c r="Q2546" i="3"/>
  <c r="V2546" i="3"/>
  <c r="L2547" i="3"/>
  <c r="Q2547" i="3"/>
  <c r="V2547" i="3"/>
  <c r="L2548" i="3"/>
  <c r="Q2548" i="3"/>
  <c r="V2548" i="3"/>
  <c r="L2549" i="3"/>
  <c r="Q2549" i="3"/>
  <c r="V2549" i="3"/>
  <c r="L2550" i="3"/>
  <c r="Q2550" i="3"/>
  <c r="V2550" i="3"/>
  <c r="L2551" i="3"/>
  <c r="Q2551" i="3"/>
  <c r="V2551" i="3"/>
  <c r="L2552" i="3"/>
  <c r="Q2552" i="3"/>
  <c r="V2552" i="3"/>
  <c r="L2553" i="3"/>
  <c r="Q2553" i="3"/>
  <c r="V2553" i="3"/>
  <c r="L2554" i="3"/>
  <c r="Q2554" i="3"/>
  <c r="V2554" i="3"/>
  <c r="L2555" i="3"/>
  <c r="Q2555" i="3"/>
  <c r="V2555" i="3"/>
  <c r="L2556" i="3"/>
  <c r="Q2556" i="3"/>
  <c r="V2556" i="3"/>
  <c r="L2557" i="3"/>
  <c r="Q2557" i="3"/>
  <c r="V2557" i="3"/>
  <c r="L2558" i="3"/>
  <c r="Q2558" i="3"/>
  <c r="V2558" i="3"/>
  <c r="L2559" i="3"/>
  <c r="Q2559" i="3"/>
  <c r="V2559" i="3"/>
  <c r="L2560" i="3"/>
  <c r="Q2560" i="3"/>
  <c r="V2560" i="3"/>
  <c r="L2561" i="3"/>
  <c r="Q2561" i="3"/>
  <c r="V2561" i="3"/>
  <c r="L2562" i="3"/>
  <c r="Q2562" i="3"/>
  <c r="V2562" i="3"/>
  <c r="L2563" i="3"/>
  <c r="Q2563" i="3"/>
  <c r="V2563" i="3"/>
  <c r="L2564" i="3"/>
  <c r="Q2564" i="3"/>
  <c r="V2564" i="3"/>
  <c r="L2565" i="3"/>
  <c r="Q2565" i="3"/>
  <c r="V2565" i="3"/>
  <c r="L2566" i="3"/>
  <c r="Q2566" i="3"/>
  <c r="V2566" i="3"/>
  <c r="L2567" i="3"/>
  <c r="Q2567" i="3"/>
  <c r="V2567" i="3"/>
  <c r="L2568" i="3"/>
  <c r="Q2568" i="3"/>
  <c r="V2568" i="3"/>
  <c r="L2569" i="3"/>
  <c r="Q2569" i="3"/>
  <c r="V2569" i="3"/>
  <c r="L2570" i="3"/>
  <c r="Q2570" i="3"/>
  <c r="V2570" i="3"/>
  <c r="L2571" i="3"/>
  <c r="Q2571" i="3"/>
  <c r="V2571" i="3"/>
  <c r="L2572" i="3"/>
  <c r="Q2572" i="3"/>
  <c r="V2572" i="3"/>
  <c r="L2573" i="3"/>
  <c r="Q2573" i="3"/>
  <c r="V2573" i="3"/>
  <c r="L2574" i="3"/>
  <c r="Q2574" i="3"/>
  <c r="V2574" i="3"/>
  <c r="P2587" i="3"/>
  <c r="N2453" i="5" s="1"/>
  <c r="S2587" i="3"/>
  <c r="P2588" i="3"/>
  <c r="N2454" i="5" s="1"/>
  <c r="S2588" i="3"/>
  <c r="P2589" i="3"/>
  <c r="N2455" i="5" s="1"/>
  <c r="S2589" i="3"/>
  <c r="P2590" i="3"/>
  <c r="N2456" i="5" s="1"/>
  <c r="S2590" i="3"/>
  <c r="P2591" i="3"/>
  <c r="N2457" i="5" s="1"/>
  <c r="S2591" i="3"/>
  <c r="P2592" i="3"/>
  <c r="N2458" i="5" s="1"/>
  <c r="S2592" i="3"/>
  <c r="P2593" i="3"/>
  <c r="N2459" i="5" s="1"/>
  <c r="S2593" i="3"/>
  <c r="P2594" i="3"/>
  <c r="N2460" i="5" s="1"/>
  <c r="S2594" i="3"/>
  <c r="P2595" i="3"/>
  <c r="N2461" i="5" s="1"/>
  <c r="S2595" i="3"/>
  <c r="P2596" i="3"/>
  <c r="N2462" i="5" s="1"/>
  <c r="S2596" i="3"/>
  <c r="P2597" i="3"/>
  <c r="N2463" i="5" s="1"/>
  <c r="S2597" i="3"/>
  <c r="P2598" i="3"/>
  <c r="N2464" i="5" s="1"/>
  <c r="S2598" i="3"/>
  <c r="P2599" i="3"/>
  <c r="N2465" i="5" s="1"/>
  <c r="S2599" i="3"/>
  <c r="P2600" i="3"/>
  <c r="N2466" i="5" s="1"/>
  <c r="S2600" i="3"/>
  <c r="P2601" i="3"/>
  <c r="N2467" i="5" s="1"/>
  <c r="S2601" i="3"/>
  <c r="P2602" i="3"/>
  <c r="N2468" i="5" s="1"/>
  <c r="S2602" i="3"/>
  <c r="P2603" i="3"/>
  <c r="N2469" i="5" s="1"/>
  <c r="S2603" i="3"/>
  <c r="P2604" i="3"/>
  <c r="N2470" i="5" s="1"/>
  <c r="S2604" i="3"/>
  <c r="P2605" i="3"/>
  <c r="N2471" i="5" s="1"/>
  <c r="S2605" i="3"/>
  <c r="P2606" i="3"/>
  <c r="N2472" i="5" s="1"/>
  <c r="S2606" i="3"/>
  <c r="P2607" i="3"/>
  <c r="N2473" i="5" s="1"/>
  <c r="S2607" i="3"/>
  <c r="P2608" i="3"/>
  <c r="N2474" i="5" s="1"/>
  <c r="S2608" i="3"/>
  <c r="P2609" i="3"/>
  <c r="N2475" i="5" s="1"/>
  <c r="S2609" i="3"/>
  <c r="P2610" i="3"/>
  <c r="N2476" i="5" s="1"/>
  <c r="S2610" i="3"/>
  <c r="P2611" i="3"/>
  <c r="N2477" i="5" s="1"/>
  <c r="S2611" i="3"/>
  <c r="P2612" i="3"/>
  <c r="N2478" i="5" s="1"/>
  <c r="S2612" i="3"/>
  <c r="P2613" i="3"/>
  <c r="N2479" i="5" s="1"/>
  <c r="S2613" i="3"/>
  <c r="P2614" i="3"/>
  <c r="N2480" i="5" s="1"/>
  <c r="S2614" i="3"/>
  <c r="P2615" i="3"/>
  <c r="N2481" i="5" s="1"/>
  <c r="S2615" i="3"/>
  <c r="P2616" i="3"/>
  <c r="N2482" i="5" s="1"/>
  <c r="S2616" i="3"/>
  <c r="P2617" i="3"/>
  <c r="N2483" i="5" s="1"/>
  <c r="S2617" i="3"/>
  <c r="L2630" i="3"/>
  <c r="Q2630" i="3"/>
  <c r="V2630" i="3"/>
  <c r="L2631" i="3"/>
  <c r="Q2631" i="3"/>
  <c r="V2631" i="3"/>
  <c r="L2632" i="3"/>
  <c r="Q2632" i="3"/>
  <c r="V2632" i="3"/>
  <c r="L2633" i="3"/>
  <c r="Q2633" i="3"/>
  <c r="V2633" i="3"/>
  <c r="L2634" i="3"/>
  <c r="Q2634" i="3"/>
  <c r="V2634" i="3"/>
  <c r="L2635" i="3"/>
  <c r="Q2635" i="3"/>
  <c r="V2635" i="3"/>
  <c r="L2636" i="3"/>
  <c r="Q2636" i="3"/>
  <c r="V2636" i="3"/>
  <c r="P2476" i="3"/>
  <c r="N2342" i="5" s="1"/>
  <c r="P2477" i="3"/>
  <c r="N2343" i="5" s="1"/>
  <c r="P2478" i="3"/>
  <c r="N2344" i="5" s="1"/>
  <c r="P2479" i="3"/>
  <c r="N2345" i="5" s="1"/>
  <c r="P2480" i="3"/>
  <c r="N2346" i="5" s="1"/>
  <c r="P2481" i="3"/>
  <c r="N2347" i="5" s="1"/>
  <c r="P2482" i="3"/>
  <c r="N2348" i="5" s="1"/>
  <c r="P2483" i="3"/>
  <c r="N2349" i="5" s="1"/>
  <c r="P2484" i="3"/>
  <c r="N2350" i="5" s="1"/>
  <c r="P2485" i="3"/>
  <c r="N2351" i="5" s="1"/>
  <c r="P2486" i="3"/>
  <c r="N2352" i="5" s="1"/>
  <c r="S2486" i="3"/>
  <c r="P2487" i="3"/>
  <c r="N2353" i="5" s="1"/>
  <c r="S2487" i="3"/>
  <c r="P2488" i="3"/>
  <c r="N2354" i="5" s="1"/>
  <c r="S2488" i="3"/>
  <c r="L2501" i="3"/>
  <c r="Q2501" i="3"/>
  <c r="V2501" i="3"/>
  <c r="L2502" i="3"/>
  <c r="Q2502" i="3"/>
  <c r="V2502" i="3"/>
  <c r="L2503" i="3"/>
  <c r="Q2503" i="3"/>
  <c r="V2503" i="3"/>
  <c r="L2504" i="3"/>
  <c r="Q2504" i="3"/>
  <c r="V2504" i="3"/>
  <c r="L2505" i="3"/>
  <c r="Q2505" i="3"/>
  <c r="V2505" i="3"/>
  <c r="L2506" i="3"/>
  <c r="Q2506" i="3"/>
  <c r="V2506" i="3"/>
  <c r="L2507" i="3"/>
  <c r="Q2507" i="3"/>
  <c r="V2507" i="3"/>
  <c r="L2508" i="3"/>
  <c r="Q2508" i="3"/>
  <c r="V2508" i="3"/>
  <c r="L2509" i="3"/>
  <c r="Q2509" i="3"/>
  <c r="V2509" i="3"/>
  <c r="L2510" i="3"/>
  <c r="Q2510" i="3"/>
  <c r="V2510" i="3"/>
  <c r="L2511" i="3"/>
  <c r="Q2511" i="3"/>
  <c r="V2511" i="3"/>
  <c r="L2512" i="3"/>
  <c r="Q2512" i="3"/>
  <c r="V2512" i="3"/>
  <c r="L2513" i="3"/>
  <c r="Q2513" i="3"/>
  <c r="V2513" i="3"/>
  <c r="L2514" i="3"/>
  <c r="Q2514" i="3"/>
  <c r="V2514" i="3"/>
  <c r="L2515" i="3"/>
  <c r="Q2515" i="3"/>
  <c r="V2515" i="3"/>
  <c r="L2516" i="3"/>
  <c r="Q2516" i="3"/>
  <c r="V2516" i="3"/>
  <c r="L2517" i="3"/>
  <c r="Q2517" i="3"/>
  <c r="V2517" i="3"/>
  <c r="L2518" i="3"/>
  <c r="Q2518" i="3"/>
  <c r="V2518" i="3"/>
  <c r="L2519" i="3"/>
  <c r="Q2519" i="3"/>
  <c r="V2519" i="3"/>
  <c r="L2520" i="3"/>
  <c r="Q2520" i="3"/>
  <c r="V2520" i="3"/>
  <c r="L2521" i="3"/>
  <c r="Q2521" i="3"/>
  <c r="V2521" i="3"/>
  <c r="L2522" i="3"/>
  <c r="Q2522" i="3"/>
  <c r="V2522" i="3"/>
  <c r="L2523" i="3"/>
  <c r="Q2523" i="3"/>
  <c r="V2523" i="3"/>
  <c r="L2524" i="3"/>
  <c r="Q2524" i="3"/>
  <c r="V2524" i="3"/>
  <c r="L2525" i="3"/>
  <c r="Q2525" i="3"/>
  <c r="V2525" i="3"/>
  <c r="L2526" i="3"/>
  <c r="Q2526" i="3"/>
  <c r="V2526" i="3"/>
  <c r="L2527" i="3"/>
  <c r="Q2527" i="3"/>
  <c r="V2527" i="3"/>
  <c r="L2528" i="3"/>
  <c r="Q2528" i="3"/>
  <c r="V2528" i="3"/>
  <c r="L2529" i="3"/>
  <c r="Q2529" i="3"/>
  <c r="V2529" i="3"/>
  <c r="L2530" i="3"/>
  <c r="Q2530" i="3"/>
  <c r="V2530" i="3"/>
  <c r="L2531" i="3"/>
  <c r="Q2531" i="3"/>
  <c r="V2531" i="3"/>
  <c r="P2544" i="3"/>
  <c r="N2410" i="5" s="1"/>
  <c r="S2544" i="3"/>
  <c r="P2545" i="3"/>
  <c r="N2411" i="5" s="1"/>
  <c r="S2545" i="3"/>
  <c r="P2546" i="3"/>
  <c r="N2412" i="5" s="1"/>
  <c r="S2546" i="3"/>
  <c r="P2547" i="3"/>
  <c r="N2413" i="5" s="1"/>
  <c r="S2547" i="3"/>
  <c r="P2548" i="3"/>
  <c r="N2414" i="5" s="1"/>
  <c r="S2548" i="3"/>
  <c r="P2549" i="3"/>
  <c r="N2415" i="5" s="1"/>
  <c r="S2549" i="3"/>
  <c r="P2550" i="3"/>
  <c r="N2416" i="5" s="1"/>
  <c r="S2550" i="3"/>
  <c r="P2551" i="3"/>
  <c r="N2417" i="5" s="1"/>
  <c r="S2551" i="3"/>
  <c r="P2552" i="3"/>
  <c r="N2418" i="5" s="1"/>
  <c r="S2552" i="3"/>
  <c r="P2553" i="3"/>
  <c r="N2419" i="5" s="1"/>
  <c r="S2553" i="3"/>
  <c r="P2554" i="3"/>
  <c r="N2420" i="5" s="1"/>
  <c r="S2554" i="3"/>
  <c r="P2555" i="3"/>
  <c r="N2421" i="5" s="1"/>
  <c r="S2555" i="3"/>
  <c r="P2556" i="3"/>
  <c r="N2422" i="5" s="1"/>
  <c r="S2556" i="3"/>
  <c r="P2557" i="3"/>
  <c r="N2423" i="5" s="1"/>
  <c r="S2557" i="3"/>
  <c r="P2558" i="3"/>
  <c r="N2424" i="5" s="1"/>
  <c r="S2558" i="3"/>
  <c r="P2559" i="3"/>
  <c r="N2425" i="5" s="1"/>
  <c r="S2559" i="3"/>
  <c r="P2560" i="3"/>
  <c r="N2426" i="5" s="1"/>
  <c r="S2560" i="3"/>
  <c r="P2561" i="3"/>
  <c r="N2427" i="5" s="1"/>
  <c r="S2561" i="3"/>
  <c r="P2562" i="3"/>
  <c r="N2428" i="5" s="1"/>
  <c r="S2562" i="3"/>
  <c r="P2563" i="3"/>
  <c r="N2429" i="5" s="1"/>
  <c r="S2563" i="3"/>
  <c r="P2564" i="3"/>
  <c r="N2430" i="5" s="1"/>
  <c r="S2564" i="3"/>
  <c r="P2565" i="3"/>
  <c r="N2431" i="5" s="1"/>
  <c r="S2565" i="3"/>
  <c r="P2566" i="3"/>
  <c r="N2432" i="5" s="1"/>
  <c r="S2566" i="3"/>
  <c r="P2567" i="3"/>
  <c r="N2433" i="5" s="1"/>
  <c r="S2567" i="3"/>
  <c r="P2568" i="3"/>
  <c r="N2434" i="5" s="1"/>
  <c r="S2568" i="3"/>
  <c r="P2569" i="3"/>
  <c r="N2435" i="5" s="1"/>
  <c r="S2569" i="3"/>
  <c r="P2570" i="3"/>
  <c r="N2436" i="5" s="1"/>
  <c r="S2570" i="3"/>
  <c r="P2571" i="3"/>
  <c r="N2437" i="5" s="1"/>
  <c r="S2571" i="3"/>
  <c r="P2572" i="3"/>
  <c r="N2438" i="5" s="1"/>
  <c r="S2572" i="3"/>
  <c r="P2573" i="3"/>
  <c r="N2439" i="5" s="1"/>
  <c r="S2573" i="3"/>
  <c r="P2574" i="3"/>
  <c r="N2440" i="5" s="1"/>
  <c r="S2574" i="3"/>
  <c r="L2587" i="3"/>
  <c r="Q2587" i="3"/>
  <c r="V2587" i="3"/>
  <c r="L2588" i="3"/>
  <c r="Q2588" i="3"/>
  <c r="V2588" i="3"/>
  <c r="L2589" i="3"/>
  <c r="Q2589" i="3"/>
  <c r="V2589" i="3"/>
  <c r="L2590" i="3"/>
  <c r="Q2590" i="3"/>
  <c r="V2590" i="3"/>
  <c r="L2591" i="3"/>
  <c r="Q2591" i="3"/>
  <c r="V2591" i="3"/>
  <c r="L2592" i="3"/>
  <c r="Q2592" i="3"/>
  <c r="V2592" i="3"/>
  <c r="L2593" i="3"/>
  <c r="Q2593" i="3"/>
  <c r="V2593" i="3"/>
  <c r="L2594" i="3"/>
  <c r="Q2594" i="3"/>
  <c r="V2594" i="3"/>
  <c r="L2595" i="3"/>
  <c r="Q2595" i="3"/>
  <c r="V2595" i="3"/>
  <c r="L2596" i="3"/>
  <c r="Q2596" i="3"/>
  <c r="V2596" i="3"/>
  <c r="L2597" i="3"/>
  <c r="Q2597" i="3"/>
  <c r="V2597" i="3"/>
  <c r="L2598" i="3"/>
  <c r="Q2598" i="3"/>
  <c r="V2598" i="3"/>
  <c r="L2599" i="3"/>
  <c r="Q2599" i="3"/>
  <c r="V2599" i="3"/>
  <c r="L2600" i="3"/>
  <c r="Q2600" i="3"/>
  <c r="V2600" i="3"/>
  <c r="L2601" i="3"/>
  <c r="Q2601" i="3"/>
  <c r="V2601" i="3"/>
  <c r="L2602" i="3"/>
  <c r="Q2602" i="3"/>
  <c r="V2602" i="3"/>
  <c r="L2603" i="3"/>
  <c r="Q2603" i="3"/>
  <c r="V2603" i="3"/>
  <c r="L2604" i="3"/>
  <c r="Q2604" i="3"/>
  <c r="V2604" i="3"/>
  <c r="L2605" i="3"/>
  <c r="Q2605" i="3"/>
  <c r="V2605" i="3"/>
  <c r="L2606" i="3"/>
  <c r="Q2606" i="3"/>
  <c r="V2606" i="3"/>
  <c r="L2607" i="3"/>
  <c r="Q2607" i="3"/>
  <c r="V2607" i="3"/>
  <c r="L2608" i="3"/>
  <c r="Q2608" i="3"/>
  <c r="V2608" i="3"/>
  <c r="L2609" i="3"/>
  <c r="Q2609" i="3"/>
  <c r="V2609" i="3"/>
  <c r="L2610" i="3"/>
  <c r="Q2610" i="3"/>
  <c r="V2610" i="3"/>
  <c r="L2611" i="3"/>
  <c r="Q2611" i="3"/>
  <c r="V2611" i="3"/>
  <c r="L2612" i="3"/>
  <c r="Q2612" i="3"/>
  <c r="V2612" i="3"/>
  <c r="L2613" i="3"/>
  <c r="Q2613" i="3"/>
  <c r="V2613" i="3"/>
  <c r="L2614" i="3"/>
  <c r="Q2614" i="3"/>
  <c r="V2614" i="3"/>
  <c r="L2615" i="3"/>
  <c r="Q2615" i="3"/>
  <c r="V2615" i="3"/>
  <c r="L2616" i="3"/>
  <c r="Q2616" i="3"/>
  <c r="V2616" i="3"/>
  <c r="L2617" i="3"/>
  <c r="Q2617" i="3"/>
  <c r="V2617" i="3"/>
  <c r="P2630" i="3"/>
  <c r="N2496" i="5" s="1"/>
  <c r="P2631" i="3"/>
  <c r="N2497" i="5" s="1"/>
  <c r="P2632" i="3"/>
  <c r="N2498" i="5" s="1"/>
  <c r="P2633" i="3"/>
  <c r="N2499" i="5" s="1"/>
  <c r="P2634" i="3"/>
  <c r="N2500" i="5" s="1"/>
  <c r="P2635" i="3"/>
  <c r="N2501" i="5" s="1"/>
  <c r="P2636" i="3"/>
  <c r="N2502" i="5" s="1"/>
  <c r="P2637" i="3"/>
  <c r="N2503" i="5" s="1"/>
  <c r="S2637" i="3"/>
  <c r="P2638" i="3"/>
  <c r="N2504" i="5" s="1"/>
  <c r="S2638" i="3"/>
  <c r="P2639" i="3"/>
  <c r="N2505" i="5" s="1"/>
  <c r="S2639" i="3"/>
  <c r="P2640" i="3"/>
  <c r="N2506" i="5" s="1"/>
  <c r="S2640" i="3"/>
  <c r="P2641" i="3"/>
  <c r="N2507" i="5" s="1"/>
  <c r="S2641" i="3"/>
  <c r="P2642" i="3"/>
  <c r="N2508" i="5" s="1"/>
  <c r="S2642" i="3"/>
  <c r="P2643" i="3"/>
  <c r="N2509" i="5" s="1"/>
  <c r="S2643" i="3"/>
  <c r="P2644" i="3"/>
  <c r="N2510" i="5" s="1"/>
  <c r="S2644" i="3"/>
  <c r="P2645" i="3"/>
  <c r="N2511" i="5" s="1"/>
  <c r="S2645" i="3"/>
  <c r="P2646" i="3"/>
  <c r="N2512" i="5" s="1"/>
  <c r="S2646" i="3"/>
  <c r="P2647" i="3"/>
  <c r="N2513" i="5" s="1"/>
  <c r="S2647" i="3"/>
  <c r="P2648" i="3"/>
  <c r="N2514" i="5" s="1"/>
  <c r="S2648" i="3"/>
  <c r="P2649" i="3"/>
  <c r="N2515" i="5" s="1"/>
  <c r="S2649" i="3"/>
  <c r="P2650" i="3"/>
  <c r="N2516" i="5" s="1"/>
  <c r="S2650" i="3"/>
  <c r="P2651" i="3"/>
  <c r="N2517" i="5" s="1"/>
  <c r="S2651" i="3"/>
  <c r="P2652" i="3"/>
  <c r="N2518" i="5" s="1"/>
  <c r="S2652" i="3"/>
  <c r="P2653" i="3"/>
  <c r="N2519" i="5" s="1"/>
  <c r="S2653" i="3"/>
  <c r="P2654" i="3"/>
  <c r="N2520" i="5" s="1"/>
  <c r="S2654" i="3"/>
  <c r="P2655" i="3"/>
  <c r="N2521" i="5" s="1"/>
  <c r="S2655" i="3"/>
  <c r="P2656" i="3"/>
  <c r="N2522" i="5" s="1"/>
  <c r="S2656" i="3"/>
  <c r="P2657" i="3"/>
  <c r="N2523" i="5" s="1"/>
  <c r="S2657" i="3"/>
  <c r="P2658" i="3"/>
  <c r="N2524" i="5" s="1"/>
  <c r="S2658" i="3"/>
  <c r="P2659" i="3"/>
  <c r="N2525" i="5" s="1"/>
  <c r="S2659" i="3"/>
  <c r="P2660" i="3"/>
  <c r="N2526" i="5" s="1"/>
  <c r="S2660" i="3"/>
  <c r="L2673" i="3"/>
  <c r="Q2673" i="3"/>
  <c r="V2673" i="3"/>
  <c r="L2674" i="3"/>
  <c r="Q2674" i="3"/>
  <c r="V2674" i="3"/>
  <c r="L2675" i="3"/>
  <c r="Q2675" i="3"/>
  <c r="V2675" i="3"/>
  <c r="L2676" i="3"/>
  <c r="Q2676" i="3"/>
  <c r="V2676" i="3"/>
  <c r="L2677" i="3"/>
  <c r="Q2677" i="3"/>
  <c r="V2677" i="3"/>
  <c r="L2678" i="3"/>
  <c r="Q2678" i="3"/>
  <c r="V2678" i="3"/>
  <c r="L2679" i="3"/>
  <c r="Q2679" i="3"/>
  <c r="V2679" i="3"/>
  <c r="L2680" i="3"/>
  <c r="Q2680" i="3"/>
  <c r="V2680" i="3"/>
  <c r="L2681" i="3"/>
  <c r="Q2681" i="3"/>
  <c r="V2681" i="3"/>
  <c r="L2682" i="3"/>
  <c r="Q2682" i="3"/>
  <c r="V2682" i="3"/>
  <c r="L2683" i="3"/>
  <c r="Q2683" i="3"/>
  <c r="V2683" i="3"/>
  <c r="L2684" i="3"/>
  <c r="Q2684" i="3"/>
  <c r="V2684" i="3"/>
  <c r="L2685" i="3"/>
  <c r="Q2685" i="3"/>
  <c r="V2685" i="3"/>
  <c r="L2686" i="3"/>
  <c r="Q2686" i="3"/>
  <c r="V2686" i="3"/>
  <c r="L2687" i="3"/>
  <c r="Q2687" i="3"/>
  <c r="V2687" i="3"/>
  <c r="L2688" i="3"/>
  <c r="Q2688" i="3"/>
  <c r="V2688" i="3"/>
  <c r="L2689" i="3"/>
  <c r="Q2689" i="3"/>
  <c r="V2689" i="3"/>
  <c r="L2690" i="3"/>
  <c r="Q2690" i="3"/>
  <c r="V2690" i="3"/>
  <c r="L2691" i="3"/>
  <c r="Q2691" i="3"/>
  <c r="V2691" i="3"/>
  <c r="L2692" i="3"/>
  <c r="Q2692" i="3"/>
  <c r="V2692" i="3"/>
  <c r="L2693" i="3"/>
  <c r="Q2693" i="3"/>
  <c r="V2693" i="3"/>
  <c r="L2694" i="3"/>
  <c r="Q2694" i="3"/>
  <c r="V2694" i="3"/>
  <c r="L2695" i="3"/>
  <c r="Q2695" i="3"/>
  <c r="V2695" i="3"/>
  <c r="L2696" i="3"/>
  <c r="Q2696" i="3"/>
  <c r="V2696" i="3"/>
  <c r="L2697" i="3"/>
  <c r="Q2697" i="3"/>
  <c r="V2697" i="3"/>
  <c r="L2698" i="3"/>
  <c r="Q2698" i="3"/>
  <c r="V2698" i="3"/>
  <c r="L2699" i="3"/>
  <c r="Q2699" i="3"/>
  <c r="V2699" i="3"/>
  <c r="L2700" i="3"/>
  <c r="Q2700" i="3"/>
  <c r="V2700" i="3"/>
  <c r="L2701" i="3"/>
  <c r="Q2701" i="3"/>
  <c r="V2701" i="3"/>
  <c r="L2702" i="3"/>
  <c r="Q2702" i="3"/>
  <c r="V2702" i="3"/>
  <c r="L2703" i="3"/>
  <c r="Q2703" i="3"/>
  <c r="V2703" i="3"/>
  <c r="P2716" i="3"/>
  <c r="N2582" i="5" s="1"/>
  <c r="S2716" i="3"/>
  <c r="P2717" i="3"/>
  <c r="N2583" i="5" s="1"/>
  <c r="S2717" i="3"/>
  <c r="P2718" i="3"/>
  <c r="N2584" i="5" s="1"/>
  <c r="S2718" i="3"/>
  <c r="P2719" i="3"/>
  <c r="N2585" i="5" s="1"/>
  <c r="S2719" i="3"/>
  <c r="P2720" i="3"/>
  <c r="N2586" i="5" s="1"/>
  <c r="S2720" i="3"/>
  <c r="P2721" i="3"/>
  <c r="N2587" i="5" s="1"/>
  <c r="S2721" i="3"/>
  <c r="P2722" i="3"/>
  <c r="N2588" i="5" s="1"/>
  <c r="S2722" i="3"/>
  <c r="P2723" i="3"/>
  <c r="N2589" i="5" s="1"/>
  <c r="S2723" i="3"/>
  <c r="P2724" i="3"/>
  <c r="N2590" i="5" s="1"/>
  <c r="S2724" i="3"/>
  <c r="P2725" i="3"/>
  <c r="N2591" i="5" s="1"/>
  <c r="S2725" i="3"/>
  <c r="P2726" i="3"/>
  <c r="N2592" i="5" s="1"/>
  <c r="S2726" i="3"/>
  <c r="P2727" i="3"/>
  <c r="N2593" i="5" s="1"/>
  <c r="S2727" i="3"/>
  <c r="P2728" i="3"/>
  <c r="N2594" i="5" s="1"/>
  <c r="S2728" i="3"/>
  <c r="P2729" i="3"/>
  <c r="N2595" i="5" s="1"/>
  <c r="S2729" i="3"/>
  <c r="P2730" i="3"/>
  <c r="N2596" i="5" s="1"/>
  <c r="S2730" i="3"/>
  <c r="P2731" i="3"/>
  <c r="N2597" i="5" s="1"/>
  <c r="S2731" i="3"/>
  <c r="P2732" i="3"/>
  <c r="N2598" i="5" s="1"/>
  <c r="S2732" i="3"/>
  <c r="P2733" i="3"/>
  <c r="N2599" i="5" s="1"/>
  <c r="S2733" i="3"/>
  <c r="P2734" i="3"/>
  <c r="N2600" i="5" s="1"/>
  <c r="S2734" i="3"/>
  <c r="P2735" i="3"/>
  <c r="N2601" i="5" s="1"/>
  <c r="S2735" i="3"/>
  <c r="P2736" i="3"/>
  <c r="N2602" i="5" s="1"/>
  <c r="S2736" i="3"/>
  <c r="P2737" i="3"/>
  <c r="N2603" i="5" s="1"/>
  <c r="S2737" i="3"/>
  <c r="P2738" i="3"/>
  <c r="N2604" i="5" s="1"/>
  <c r="S2738" i="3"/>
  <c r="P2739" i="3"/>
  <c r="N2605" i="5" s="1"/>
  <c r="S2739" i="3"/>
  <c r="P2740" i="3"/>
  <c r="N2606" i="5" s="1"/>
  <c r="S2740" i="3"/>
  <c r="P2741" i="3"/>
  <c r="N2607" i="5" s="1"/>
  <c r="S2741" i="3"/>
  <c r="P2742" i="3"/>
  <c r="N2608" i="5" s="1"/>
  <c r="S2742" i="3"/>
  <c r="P2743" i="3"/>
  <c r="N2609" i="5" s="1"/>
  <c r="S2743" i="3"/>
  <c r="P2744" i="3"/>
  <c r="N2610" i="5" s="1"/>
  <c r="S2744" i="3"/>
  <c r="P2745" i="3"/>
  <c r="N2611" i="5" s="1"/>
  <c r="S2745" i="3"/>
  <c r="P2746" i="3"/>
  <c r="N2612" i="5" s="1"/>
  <c r="S2746" i="3"/>
  <c r="L2759" i="3"/>
  <c r="Q2759" i="3"/>
  <c r="V2759" i="3"/>
  <c r="L2760" i="3"/>
  <c r="Q2760" i="3"/>
  <c r="V2760" i="3"/>
  <c r="L2761" i="3"/>
  <c r="Q2761" i="3"/>
  <c r="V2761" i="3"/>
  <c r="L2762" i="3"/>
  <c r="Q2762" i="3"/>
  <c r="V2762" i="3"/>
  <c r="L2763" i="3"/>
  <c r="Q2763" i="3"/>
  <c r="V2763" i="3"/>
  <c r="L2764" i="3"/>
  <c r="Q2764" i="3"/>
  <c r="V2764" i="3"/>
  <c r="L2765" i="3"/>
  <c r="Q2765" i="3"/>
  <c r="V2765" i="3"/>
  <c r="L2766" i="3"/>
  <c r="Q2766" i="3"/>
  <c r="V2766" i="3"/>
  <c r="L2767" i="3"/>
  <c r="Q2767" i="3"/>
  <c r="V2767" i="3"/>
  <c r="L2768" i="3"/>
  <c r="Q2768" i="3"/>
  <c r="V2768" i="3"/>
  <c r="L2769" i="3"/>
  <c r="Q2769" i="3"/>
  <c r="V2769" i="3"/>
  <c r="L2770" i="3"/>
  <c r="Q2770" i="3"/>
  <c r="V2770" i="3"/>
  <c r="L2771" i="3"/>
  <c r="Q2771" i="3"/>
  <c r="V2771" i="3"/>
  <c r="L2772" i="3"/>
  <c r="Q2772" i="3"/>
  <c r="V2772" i="3"/>
  <c r="L2773" i="3"/>
  <c r="Q2773" i="3"/>
  <c r="V2773" i="3"/>
  <c r="S2631" i="3"/>
  <c r="S2633" i="3"/>
  <c r="S2635" i="3"/>
  <c r="L2637" i="3"/>
  <c r="V2637" i="3"/>
  <c r="Q2638" i="3"/>
  <c r="L2639" i="3"/>
  <c r="V2639" i="3"/>
  <c r="Q2640" i="3"/>
  <c r="L2641" i="3"/>
  <c r="V2641" i="3"/>
  <c r="Q2642" i="3"/>
  <c r="L2643" i="3"/>
  <c r="V2643" i="3"/>
  <c r="Q2644" i="3"/>
  <c r="L2645" i="3"/>
  <c r="V2645" i="3"/>
  <c r="Q2646" i="3"/>
  <c r="L2647" i="3"/>
  <c r="V2647" i="3"/>
  <c r="Q2648" i="3"/>
  <c r="L2649" i="3"/>
  <c r="V2649" i="3"/>
  <c r="Q2650" i="3"/>
  <c r="L2651" i="3"/>
  <c r="V2651" i="3"/>
  <c r="Q2652" i="3"/>
  <c r="L2653" i="3"/>
  <c r="V2653" i="3"/>
  <c r="Q2654" i="3"/>
  <c r="L2655" i="3"/>
  <c r="V2655" i="3"/>
  <c r="Q2656" i="3"/>
  <c r="L2657" i="3"/>
  <c r="V2657" i="3"/>
  <c r="Q2658" i="3"/>
  <c r="L2659" i="3"/>
  <c r="V2659" i="3"/>
  <c r="Q2660" i="3"/>
  <c r="P2673" i="3"/>
  <c r="N2539" i="5" s="1"/>
  <c r="P2674" i="3"/>
  <c r="N2540" i="5" s="1"/>
  <c r="P2675" i="3"/>
  <c r="N2541" i="5" s="1"/>
  <c r="P2676" i="3"/>
  <c r="N2542" i="5" s="1"/>
  <c r="P2677" i="3"/>
  <c r="N2543" i="5" s="1"/>
  <c r="P2678" i="3"/>
  <c r="N2544" i="5" s="1"/>
  <c r="P2679" i="3"/>
  <c r="N2545" i="5" s="1"/>
  <c r="P2680" i="3"/>
  <c r="N2546" i="5" s="1"/>
  <c r="P2681" i="3"/>
  <c r="N2547" i="5" s="1"/>
  <c r="P2682" i="3"/>
  <c r="N2548" i="5" s="1"/>
  <c r="P2683" i="3"/>
  <c r="N2549" i="5" s="1"/>
  <c r="P2684" i="3"/>
  <c r="N2550" i="5" s="1"/>
  <c r="P2685" i="3"/>
  <c r="N2551" i="5" s="1"/>
  <c r="P2686" i="3"/>
  <c r="N2552" i="5" s="1"/>
  <c r="P2687" i="3"/>
  <c r="N2553" i="5" s="1"/>
  <c r="P2688" i="3"/>
  <c r="N2554" i="5" s="1"/>
  <c r="P2689" i="3"/>
  <c r="N2555" i="5" s="1"/>
  <c r="P2690" i="3"/>
  <c r="N2556" i="5" s="1"/>
  <c r="P2691" i="3"/>
  <c r="N2557" i="5" s="1"/>
  <c r="P2692" i="3"/>
  <c r="N2558" i="5" s="1"/>
  <c r="P2693" i="3"/>
  <c r="N2559" i="5" s="1"/>
  <c r="P2694" i="3"/>
  <c r="N2560" i="5" s="1"/>
  <c r="P2695" i="3"/>
  <c r="N2561" i="5" s="1"/>
  <c r="P2696" i="3"/>
  <c r="N2562" i="5" s="1"/>
  <c r="P2697" i="3"/>
  <c r="N2563" i="5" s="1"/>
  <c r="P2698" i="3"/>
  <c r="N2564" i="5" s="1"/>
  <c r="P2699" i="3"/>
  <c r="N2565" i="5" s="1"/>
  <c r="P2700" i="3"/>
  <c r="N2566" i="5" s="1"/>
  <c r="P2701" i="3"/>
  <c r="N2567" i="5" s="1"/>
  <c r="P2702" i="3"/>
  <c r="N2568" i="5" s="1"/>
  <c r="P2703" i="3"/>
  <c r="N2569" i="5" s="1"/>
  <c r="Q2716" i="3"/>
  <c r="L2717" i="3"/>
  <c r="V2717" i="3"/>
  <c r="Q2718" i="3"/>
  <c r="L2719" i="3"/>
  <c r="V2719" i="3"/>
  <c r="Q2720" i="3"/>
  <c r="L2721" i="3"/>
  <c r="V2721" i="3"/>
  <c r="Q2722" i="3"/>
  <c r="L2723" i="3"/>
  <c r="V2723" i="3"/>
  <c r="Q2724" i="3"/>
  <c r="L2725" i="3"/>
  <c r="V2725" i="3"/>
  <c r="Q2726" i="3"/>
  <c r="L2727" i="3"/>
  <c r="V2727" i="3"/>
  <c r="Q2728" i="3"/>
  <c r="L2729" i="3"/>
  <c r="V2729" i="3"/>
  <c r="Q2730" i="3"/>
  <c r="L2731" i="3"/>
  <c r="V2731" i="3"/>
  <c r="Q2732" i="3"/>
  <c r="L2733" i="3"/>
  <c r="V2733" i="3"/>
  <c r="Q2734" i="3"/>
  <c r="L2735" i="3"/>
  <c r="V2735" i="3"/>
  <c r="Q2736" i="3"/>
  <c r="L2737" i="3"/>
  <c r="V2737" i="3"/>
  <c r="Q2738" i="3"/>
  <c r="L2739" i="3"/>
  <c r="V2739" i="3"/>
  <c r="Q2740" i="3"/>
  <c r="L2741" i="3"/>
  <c r="V2741" i="3"/>
  <c r="Q2742" i="3"/>
  <c r="L2743" i="3"/>
  <c r="V2743" i="3"/>
  <c r="Q2744" i="3"/>
  <c r="L2745" i="3"/>
  <c r="V2745" i="3"/>
  <c r="Q2746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L2774" i="3"/>
  <c r="Q2774" i="3"/>
  <c r="V2774" i="3"/>
  <c r="L2775" i="3"/>
  <c r="Q2775" i="3"/>
  <c r="V2775" i="3"/>
  <c r="L2776" i="3"/>
  <c r="Q2776" i="3"/>
  <c r="V2776" i="3"/>
  <c r="L2777" i="3"/>
  <c r="Q2777" i="3"/>
  <c r="V2777" i="3"/>
  <c r="L2778" i="3"/>
  <c r="Q2778" i="3"/>
  <c r="V2778" i="3"/>
  <c r="L2779" i="3"/>
  <c r="Q2779" i="3"/>
  <c r="V2779" i="3"/>
  <c r="L2780" i="3"/>
  <c r="Q2780" i="3"/>
  <c r="V2780" i="3"/>
  <c r="L2781" i="3"/>
  <c r="Q2781" i="3"/>
  <c r="V2781" i="3"/>
  <c r="L2782" i="3"/>
  <c r="Q2782" i="3"/>
  <c r="V2782" i="3"/>
  <c r="L2783" i="3"/>
  <c r="Q2783" i="3"/>
  <c r="V2783" i="3"/>
  <c r="L2784" i="3"/>
  <c r="Q2784" i="3"/>
  <c r="V2784" i="3"/>
  <c r="L2785" i="3"/>
  <c r="Q2785" i="3"/>
  <c r="V2785" i="3"/>
  <c r="L2786" i="3"/>
  <c r="Q2786" i="3"/>
  <c r="V2786" i="3"/>
  <c r="L2787" i="3"/>
  <c r="Q2787" i="3"/>
  <c r="V2787" i="3"/>
  <c r="L2788" i="3"/>
  <c r="Q2788" i="3"/>
  <c r="V2788" i="3"/>
  <c r="L2789" i="3"/>
  <c r="Q2789" i="3"/>
  <c r="V2789" i="3"/>
  <c r="P2802" i="3"/>
  <c r="N2668" i="5" s="1"/>
  <c r="S2802" i="3"/>
  <c r="P2803" i="3"/>
  <c r="N2669" i="5" s="1"/>
  <c r="S2803" i="3"/>
  <c r="P2804" i="3"/>
  <c r="N2670" i="5" s="1"/>
  <c r="S2804" i="3"/>
  <c r="P2805" i="3"/>
  <c r="N2671" i="5" s="1"/>
  <c r="S2805" i="3"/>
  <c r="P2806" i="3"/>
  <c r="N2672" i="5" s="1"/>
  <c r="S2806" i="3"/>
  <c r="P2807" i="3"/>
  <c r="N2673" i="5" s="1"/>
  <c r="S2807" i="3"/>
  <c r="P2808" i="3"/>
  <c r="N2674" i="5" s="1"/>
  <c r="S2808" i="3"/>
  <c r="P2809" i="3"/>
  <c r="N2675" i="5" s="1"/>
  <c r="S2809" i="3"/>
  <c r="P2810" i="3"/>
  <c r="N2676" i="5" s="1"/>
  <c r="S2810" i="3"/>
  <c r="P2811" i="3"/>
  <c r="N2677" i="5" s="1"/>
  <c r="S2811" i="3"/>
  <c r="P2812" i="3"/>
  <c r="N2678" i="5" s="1"/>
  <c r="S2812" i="3"/>
  <c r="P2813" i="3"/>
  <c r="N2679" i="5" s="1"/>
  <c r="S2813" i="3"/>
  <c r="P2814" i="3"/>
  <c r="N2680" i="5" s="1"/>
  <c r="S2814" i="3"/>
  <c r="P2815" i="3"/>
  <c r="N2681" i="5" s="1"/>
  <c r="S2815" i="3"/>
  <c r="P2816" i="3"/>
  <c r="N2682" i="5" s="1"/>
  <c r="S2816" i="3"/>
  <c r="P2817" i="3"/>
  <c r="N2683" i="5" s="1"/>
  <c r="S2817" i="3"/>
  <c r="P2818" i="3"/>
  <c r="S2818" i="3"/>
  <c r="P2819" i="3"/>
  <c r="N2685" i="5" s="1"/>
  <c r="S2819" i="3"/>
  <c r="P2820" i="3"/>
  <c r="N2686" i="5" s="1"/>
  <c r="S2820" i="3"/>
  <c r="P2821" i="3"/>
  <c r="N2687" i="5" s="1"/>
  <c r="S2821" i="3"/>
  <c r="P2822" i="3"/>
  <c r="N2688" i="5" s="1"/>
  <c r="S2822" i="3"/>
  <c r="P2823" i="3"/>
  <c r="N2689" i="5" s="1"/>
  <c r="S2823" i="3"/>
  <c r="P2824" i="3"/>
  <c r="N2690" i="5" s="1"/>
  <c r="S2824" i="3"/>
  <c r="P2825" i="3"/>
  <c r="N2691" i="5" s="1"/>
  <c r="S2825" i="3"/>
  <c r="P2826" i="3"/>
  <c r="N2692" i="5" s="1"/>
  <c r="S2826" i="3"/>
  <c r="P2827" i="3"/>
  <c r="N2693" i="5" s="1"/>
  <c r="S2827" i="3"/>
  <c r="P2828" i="3"/>
  <c r="N2694" i="5" s="1"/>
  <c r="S2828" i="3"/>
  <c r="P2829" i="3"/>
  <c r="N2695" i="5" s="1"/>
  <c r="S2829" i="3"/>
  <c r="P2830" i="3"/>
  <c r="N2696" i="5" s="1"/>
  <c r="S2830" i="3"/>
  <c r="P2831" i="3"/>
  <c r="N2697" i="5" s="1"/>
  <c r="S2831" i="3"/>
  <c r="P2832" i="3"/>
  <c r="N2698" i="5" s="1"/>
  <c r="S2832" i="3"/>
  <c r="L2845" i="3"/>
  <c r="Q2845" i="3"/>
  <c r="V2845" i="3"/>
  <c r="L2846" i="3"/>
  <c r="Q2846" i="3"/>
  <c r="V2846" i="3"/>
  <c r="S2630" i="3"/>
  <c r="S2632" i="3"/>
  <c r="S2634" i="3"/>
  <c r="S2636" i="3"/>
  <c r="Q2637" i="3"/>
  <c r="L2638" i="3"/>
  <c r="V2638" i="3"/>
  <c r="Q2639" i="3"/>
  <c r="L2640" i="3"/>
  <c r="V2640" i="3"/>
  <c r="Q2641" i="3"/>
  <c r="L2642" i="3"/>
  <c r="V2642" i="3"/>
  <c r="Q2643" i="3"/>
  <c r="L2644" i="3"/>
  <c r="V2644" i="3"/>
  <c r="Q2645" i="3"/>
  <c r="L2646" i="3"/>
  <c r="V2646" i="3"/>
  <c r="Q2647" i="3"/>
  <c r="L2648" i="3"/>
  <c r="V2648" i="3"/>
  <c r="Q2649" i="3"/>
  <c r="L2650" i="3"/>
  <c r="V2650" i="3"/>
  <c r="Q2651" i="3"/>
  <c r="L2652" i="3"/>
  <c r="V2652" i="3"/>
  <c r="Q2653" i="3"/>
  <c r="L2654" i="3"/>
  <c r="V2654" i="3"/>
  <c r="Q2655" i="3"/>
  <c r="L2656" i="3"/>
  <c r="V2656" i="3"/>
  <c r="Q2657" i="3"/>
  <c r="L2658" i="3"/>
  <c r="V2658" i="3"/>
  <c r="Q2659" i="3"/>
  <c r="L2660" i="3"/>
  <c r="V2660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L2716" i="3"/>
  <c r="V2716" i="3"/>
  <c r="Q2717" i="3"/>
  <c r="L2718" i="3"/>
  <c r="V2718" i="3"/>
  <c r="Q2719" i="3"/>
  <c r="L2720" i="3"/>
  <c r="V2720" i="3"/>
  <c r="Q2721" i="3"/>
  <c r="L2722" i="3"/>
  <c r="V2722" i="3"/>
  <c r="Q2723" i="3"/>
  <c r="L2724" i="3"/>
  <c r="V2724" i="3"/>
  <c r="Q2725" i="3"/>
  <c r="L2726" i="3"/>
  <c r="V2726" i="3"/>
  <c r="Q2727" i="3"/>
  <c r="L2728" i="3"/>
  <c r="V2728" i="3"/>
  <c r="Q2729" i="3"/>
  <c r="L2730" i="3"/>
  <c r="V2730" i="3"/>
  <c r="Q2731" i="3"/>
  <c r="L2732" i="3"/>
  <c r="V2732" i="3"/>
  <c r="Q2733" i="3"/>
  <c r="L2734" i="3"/>
  <c r="V2734" i="3"/>
  <c r="Q2735" i="3"/>
  <c r="L2736" i="3"/>
  <c r="V2736" i="3"/>
  <c r="Q2737" i="3"/>
  <c r="L2738" i="3"/>
  <c r="V2738" i="3"/>
  <c r="Q2739" i="3"/>
  <c r="L2740" i="3"/>
  <c r="V2740" i="3"/>
  <c r="Q2741" i="3"/>
  <c r="L2742" i="3"/>
  <c r="V2742" i="3"/>
  <c r="Q2743" i="3"/>
  <c r="L2744" i="3"/>
  <c r="V2744" i="3"/>
  <c r="Q2745" i="3"/>
  <c r="L2746" i="3"/>
  <c r="V2746" i="3"/>
  <c r="P2759" i="3"/>
  <c r="N2625" i="5" s="1"/>
  <c r="P2760" i="3"/>
  <c r="N2626" i="5" s="1"/>
  <c r="P2761" i="3"/>
  <c r="N2627" i="5" s="1"/>
  <c r="P2762" i="3"/>
  <c r="N2628" i="5" s="1"/>
  <c r="P2763" i="3"/>
  <c r="N2629" i="5" s="1"/>
  <c r="P2764" i="3"/>
  <c r="N2630" i="5" s="1"/>
  <c r="P2765" i="3"/>
  <c r="N2631" i="5" s="1"/>
  <c r="P2766" i="3"/>
  <c r="N2632" i="5" s="1"/>
  <c r="P2767" i="3"/>
  <c r="N2633" i="5" s="1"/>
  <c r="P2768" i="3"/>
  <c r="N2634" i="5" s="1"/>
  <c r="P2769" i="3"/>
  <c r="N2635" i="5" s="1"/>
  <c r="P2770" i="3"/>
  <c r="N2636" i="5" s="1"/>
  <c r="P2771" i="3"/>
  <c r="N2637" i="5" s="1"/>
  <c r="P2772" i="3"/>
  <c r="N2638" i="5" s="1"/>
  <c r="P2773" i="3"/>
  <c r="N2639" i="5" s="1"/>
  <c r="P2774" i="3"/>
  <c r="N2640" i="5" s="1"/>
  <c r="S2774" i="3"/>
  <c r="P2775" i="3"/>
  <c r="N2641" i="5" s="1"/>
  <c r="S2775" i="3"/>
  <c r="P2776" i="3"/>
  <c r="N2642" i="5" s="1"/>
  <c r="S2776" i="3"/>
  <c r="P2777" i="3"/>
  <c r="N2643" i="5" s="1"/>
  <c r="S2777" i="3"/>
  <c r="P2778" i="3"/>
  <c r="N2644" i="5" s="1"/>
  <c r="S2778" i="3"/>
  <c r="P2779" i="3"/>
  <c r="N2645" i="5" s="1"/>
  <c r="S2779" i="3"/>
  <c r="P2780" i="3"/>
  <c r="N2646" i="5" s="1"/>
  <c r="S2780" i="3"/>
  <c r="P2781" i="3"/>
  <c r="N2647" i="5" s="1"/>
  <c r="S2781" i="3"/>
  <c r="P2782" i="3"/>
  <c r="N2648" i="5" s="1"/>
  <c r="S2782" i="3"/>
  <c r="P2783" i="3"/>
  <c r="N2649" i="5" s="1"/>
  <c r="S2783" i="3"/>
  <c r="P2784" i="3"/>
  <c r="N2650" i="5" s="1"/>
  <c r="S2784" i="3"/>
  <c r="P2785" i="3"/>
  <c r="N2651" i="5" s="1"/>
  <c r="S2785" i="3"/>
  <c r="P2786" i="3"/>
  <c r="N2652" i="5" s="1"/>
  <c r="S2786" i="3"/>
  <c r="P2787" i="3"/>
  <c r="N2653" i="5" s="1"/>
  <c r="S2787" i="3"/>
  <c r="P2788" i="3"/>
  <c r="N2654" i="5" s="1"/>
  <c r="S2788" i="3"/>
  <c r="P2789" i="3"/>
  <c r="N2655" i="5" s="1"/>
  <c r="S2789" i="3"/>
  <c r="L2802" i="3"/>
  <c r="Q2802" i="3"/>
  <c r="V2802" i="3"/>
  <c r="L2803" i="3"/>
  <c r="Q2803" i="3"/>
  <c r="V2803" i="3"/>
  <c r="L2804" i="3"/>
  <c r="Q2804" i="3"/>
  <c r="V2804" i="3"/>
  <c r="L2805" i="3"/>
  <c r="Q2805" i="3"/>
  <c r="V2805" i="3"/>
  <c r="L2806" i="3"/>
  <c r="Q2806" i="3"/>
  <c r="V2806" i="3"/>
  <c r="L2807" i="3"/>
  <c r="Q2807" i="3"/>
  <c r="V2807" i="3"/>
  <c r="L2808" i="3"/>
  <c r="Q2808" i="3"/>
  <c r="V2808" i="3"/>
  <c r="L2809" i="3"/>
  <c r="Q2809" i="3"/>
  <c r="V2809" i="3"/>
  <c r="L2810" i="3"/>
  <c r="Q2810" i="3"/>
  <c r="V2810" i="3"/>
  <c r="L2811" i="3"/>
  <c r="Q2811" i="3"/>
  <c r="V2811" i="3"/>
  <c r="L2812" i="3"/>
  <c r="Q2812" i="3"/>
  <c r="V2812" i="3"/>
  <c r="L2813" i="3"/>
  <c r="Q2813" i="3"/>
  <c r="V2813" i="3"/>
  <c r="L2814" i="3"/>
  <c r="Q2814" i="3"/>
  <c r="V2814" i="3"/>
  <c r="L2815" i="3"/>
  <c r="Q2815" i="3"/>
  <c r="V2815" i="3"/>
  <c r="L2816" i="3"/>
  <c r="Q2816" i="3"/>
  <c r="V2816" i="3"/>
  <c r="L2817" i="3"/>
  <c r="Q2817" i="3"/>
  <c r="V2817" i="3"/>
  <c r="L2818" i="3"/>
  <c r="Q2818" i="3"/>
  <c r="V2818" i="3"/>
  <c r="L2819" i="3"/>
  <c r="Q2819" i="3"/>
  <c r="V2819" i="3"/>
  <c r="L2820" i="3"/>
  <c r="Q2820" i="3"/>
  <c r="V2820" i="3"/>
  <c r="L2821" i="3"/>
  <c r="Q2821" i="3"/>
  <c r="V2821" i="3"/>
  <c r="L2822" i="3"/>
  <c r="Q2822" i="3"/>
  <c r="V2822" i="3"/>
  <c r="L2823" i="3"/>
  <c r="Q2823" i="3"/>
  <c r="V2823" i="3"/>
  <c r="L2824" i="3"/>
  <c r="Q2824" i="3"/>
  <c r="V2824" i="3"/>
  <c r="L2825" i="3"/>
  <c r="Q2825" i="3"/>
  <c r="V2825" i="3"/>
  <c r="L2826" i="3"/>
  <c r="Q2826" i="3"/>
  <c r="V2826" i="3"/>
  <c r="L2827" i="3"/>
  <c r="Q2827" i="3"/>
  <c r="V2827" i="3"/>
  <c r="L2828" i="3"/>
  <c r="Q2828" i="3"/>
  <c r="V2828" i="3"/>
  <c r="L2829" i="3"/>
  <c r="Q2829" i="3"/>
  <c r="V2829" i="3"/>
  <c r="L2830" i="3"/>
  <c r="Q2830" i="3"/>
  <c r="V2830" i="3"/>
  <c r="L2831" i="3"/>
  <c r="Q2831" i="3"/>
  <c r="V2831" i="3"/>
  <c r="L2832" i="3"/>
  <c r="Q2832" i="3"/>
  <c r="V2832" i="3"/>
  <c r="P2845" i="3"/>
  <c r="S2845" i="3"/>
  <c r="P2846" i="3"/>
  <c r="N2712" i="5" s="1"/>
  <c r="S2846" i="3"/>
  <c r="P2847" i="3"/>
  <c r="N2713" i="5" s="1"/>
  <c r="S2847" i="3"/>
  <c r="P2848" i="3"/>
  <c r="N2714" i="5" s="1"/>
  <c r="S2848" i="3"/>
  <c r="P2849" i="3"/>
  <c r="N2715" i="5" s="1"/>
  <c r="S2849" i="3"/>
  <c r="P2850" i="3"/>
  <c r="N2716" i="5" s="1"/>
  <c r="S2850" i="3"/>
  <c r="P2851" i="3"/>
  <c r="N2717" i="5" s="1"/>
  <c r="S2851" i="3"/>
  <c r="P2852" i="3"/>
  <c r="N2718" i="5" s="1"/>
  <c r="S2852" i="3"/>
  <c r="P2853" i="3"/>
  <c r="N2719" i="5" s="1"/>
  <c r="S2853" i="3"/>
  <c r="P2854" i="3"/>
  <c r="N2720" i="5" s="1"/>
  <c r="S2854" i="3"/>
  <c r="P2855" i="3"/>
  <c r="N2721" i="5" s="1"/>
  <c r="S2855" i="3"/>
  <c r="P2856" i="3"/>
  <c r="S2856" i="3"/>
  <c r="P2857" i="3"/>
  <c r="N2723" i="5" s="1"/>
  <c r="S2857" i="3"/>
  <c r="P2858" i="3"/>
  <c r="N2724" i="5" s="1"/>
  <c r="S2858" i="3"/>
  <c r="P2859" i="3"/>
  <c r="N2725" i="5" s="1"/>
  <c r="S2859" i="3"/>
  <c r="P2860" i="3"/>
  <c r="N2726" i="5" s="1"/>
  <c r="S2860" i="3"/>
  <c r="P2861" i="3"/>
  <c r="N2727" i="5" s="1"/>
  <c r="S2861" i="3"/>
  <c r="P2862" i="3"/>
  <c r="N2728" i="5" s="1"/>
  <c r="S2862" i="3"/>
  <c r="P2863" i="3"/>
  <c r="N2729" i="5" s="1"/>
  <c r="S2863" i="3"/>
  <c r="P2864" i="3"/>
  <c r="N2730" i="5" s="1"/>
  <c r="S2864" i="3"/>
  <c r="P2865" i="3"/>
  <c r="N2731" i="5" s="1"/>
  <c r="S2865" i="3"/>
  <c r="P2866" i="3"/>
  <c r="N2732" i="5" s="1"/>
  <c r="S2866" i="3"/>
  <c r="P2867" i="3"/>
  <c r="N2733" i="5" s="1"/>
  <c r="S2867" i="3"/>
  <c r="P2868" i="3"/>
  <c r="N2734" i="5" s="1"/>
  <c r="S2868" i="3"/>
  <c r="P2869" i="3"/>
  <c r="N2735" i="5" s="1"/>
  <c r="S2869" i="3"/>
  <c r="P2870" i="3"/>
  <c r="N2736" i="5" s="1"/>
  <c r="S2870" i="3"/>
  <c r="P2871" i="3"/>
  <c r="N2737" i="5" s="1"/>
  <c r="S2871" i="3"/>
  <c r="P2872" i="3"/>
  <c r="N2738" i="5" s="1"/>
  <c r="S2872" i="3"/>
  <c r="P2873" i="3"/>
  <c r="N2739" i="5" s="1"/>
  <c r="S2873" i="3"/>
  <c r="P2874" i="3"/>
  <c r="S2874" i="3"/>
  <c r="P2875" i="3"/>
  <c r="N2741" i="5" s="1"/>
  <c r="S2875" i="3"/>
  <c r="L2888" i="3"/>
  <c r="Q2888" i="3"/>
  <c r="V2888" i="3"/>
  <c r="L2889" i="3"/>
  <c r="Q2889" i="3"/>
  <c r="V2889" i="3"/>
  <c r="L2890" i="3"/>
  <c r="Q2890" i="3"/>
  <c r="V2890" i="3"/>
  <c r="L2891" i="3"/>
  <c r="Q2891" i="3"/>
  <c r="V2891" i="3"/>
  <c r="L2892" i="3"/>
  <c r="Q2892" i="3"/>
  <c r="V2892" i="3"/>
  <c r="L2893" i="3"/>
  <c r="Q2893" i="3"/>
  <c r="V2893" i="3"/>
  <c r="L2894" i="3"/>
  <c r="Q2894" i="3"/>
  <c r="V2894" i="3"/>
  <c r="L2895" i="3"/>
  <c r="Q2895" i="3"/>
  <c r="V2895" i="3"/>
  <c r="L2896" i="3"/>
  <c r="Q2896" i="3"/>
  <c r="V2896" i="3"/>
  <c r="L2897" i="3"/>
  <c r="Q2897" i="3"/>
  <c r="V2897" i="3"/>
  <c r="L2898" i="3"/>
  <c r="Q2898" i="3"/>
  <c r="V2898" i="3"/>
  <c r="L2899" i="3"/>
  <c r="Q2899" i="3"/>
  <c r="V2899" i="3"/>
  <c r="L2900" i="3"/>
  <c r="Q2900" i="3"/>
  <c r="V2900" i="3"/>
  <c r="L2901" i="3"/>
  <c r="Q2901" i="3"/>
  <c r="V2901" i="3"/>
  <c r="L2902" i="3"/>
  <c r="Q2902" i="3"/>
  <c r="V2902" i="3"/>
  <c r="L2903" i="3"/>
  <c r="Q2903" i="3"/>
  <c r="V2903" i="3"/>
  <c r="L2904" i="3"/>
  <c r="Q2904" i="3"/>
  <c r="V2904" i="3"/>
  <c r="L2905" i="3"/>
  <c r="Q2905" i="3"/>
  <c r="V2905" i="3"/>
  <c r="L2906" i="3"/>
  <c r="Q2906" i="3"/>
  <c r="V2906" i="3"/>
  <c r="L2907" i="3"/>
  <c r="Q2907" i="3"/>
  <c r="V2907" i="3"/>
  <c r="L2908" i="3"/>
  <c r="Q2908" i="3"/>
  <c r="V2908" i="3"/>
  <c r="L2909" i="3"/>
  <c r="Q2909" i="3"/>
  <c r="V2909" i="3"/>
  <c r="L2910" i="3"/>
  <c r="Q2910" i="3"/>
  <c r="V2910" i="3"/>
  <c r="L2911" i="3"/>
  <c r="Q2911" i="3"/>
  <c r="V2911" i="3"/>
  <c r="L2912" i="3"/>
  <c r="Q2912" i="3"/>
  <c r="V2912" i="3"/>
  <c r="L2913" i="3"/>
  <c r="Q2913" i="3"/>
  <c r="V2913" i="3"/>
  <c r="L2914" i="3"/>
  <c r="Q2914" i="3"/>
  <c r="V2914" i="3"/>
  <c r="L2915" i="3"/>
  <c r="Q2915" i="3"/>
  <c r="V2915" i="3"/>
  <c r="L2916" i="3"/>
  <c r="Q2916" i="3"/>
  <c r="V2916" i="3"/>
  <c r="L2917" i="3"/>
  <c r="Q2917" i="3"/>
  <c r="V2917" i="3"/>
  <c r="L2918" i="3"/>
  <c r="Q2918" i="3"/>
  <c r="V2918" i="3"/>
  <c r="P2931" i="3"/>
  <c r="N2797" i="5" s="1"/>
  <c r="S2931" i="3"/>
  <c r="P2932" i="3"/>
  <c r="N2798" i="5" s="1"/>
  <c r="S2932" i="3"/>
  <c r="P2933" i="3"/>
  <c r="N2799" i="5" s="1"/>
  <c r="S2933" i="3"/>
  <c r="P2934" i="3"/>
  <c r="N2800" i="5" s="1"/>
  <c r="S2934" i="3"/>
  <c r="P2935" i="3"/>
  <c r="N2801" i="5" s="1"/>
  <c r="S2935" i="3"/>
  <c r="P2936" i="3"/>
  <c r="N2802" i="5" s="1"/>
  <c r="S2936" i="3"/>
  <c r="P2937" i="3"/>
  <c r="N2803" i="5" s="1"/>
  <c r="S2937" i="3"/>
  <c r="P2938" i="3"/>
  <c r="N2804" i="5" s="1"/>
  <c r="S2938" i="3"/>
  <c r="P2939" i="3"/>
  <c r="N2805" i="5" s="1"/>
  <c r="S2939" i="3"/>
  <c r="P2940" i="3"/>
  <c r="N2806" i="5" s="1"/>
  <c r="S2940" i="3"/>
  <c r="P2941" i="3"/>
  <c r="N2807" i="5" s="1"/>
  <c r="S2941" i="3"/>
  <c r="P2942" i="3"/>
  <c r="N2808" i="5" s="1"/>
  <c r="S2942" i="3"/>
  <c r="P2943" i="3"/>
  <c r="N2809" i="5" s="1"/>
  <c r="S2943" i="3"/>
  <c r="P2944" i="3"/>
  <c r="N2810" i="5" s="1"/>
  <c r="S2944" i="3"/>
  <c r="P2945" i="3"/>
  <c r="N2811" i="5" s="1"/>
  <c r="S2945" i="3"/>
  <c r="P2946" i="3"/>
  <c r="N2812" i="5" s="1"/>
  <c r="S2946" i="3"/>
  <c r="P2947" i="3"/>
  <c r="N2813" i="5" s="1"/>
  <c r="S2947" i="3"/>
  <c r="P2948" i="3"/>
  <c r="N2814" i="5" s="1"/>
  <c r="S2948" i="3"/>
  <c r="P2949" i="3"/>
  <c r="N2815" i="5" s="1"/>
  <c r="S2949" i="3"/>
  <c r="P2950" i="3"/>
  <c r="N2816" i="5" s="1"/>
  <c r="S2950" i="3"/>
  <c r="P2951" i="3"/>
  <c r="N2817" i="5" s="1"/>
  <c r="S2951" i="3"/>
  <c r="P2952" i="3"/>
  <c r="N2818" i="5" s="1"/>
  <c r="S2952" i="3"/>
  <c r="P2953" i="3"/>
  <c r="N2819" i="5" s="1"/>
  <c r="S2953" i="3"/>
  <c r="P2954" i="3"/>
  <c r="N2820" i="5" s="1"/>
  <c r="S2954" i="3"/>
  <c r="P2955" i="3"/>
  <c r="N2821" i="5" s="1"/>
  <c r="S2955" i="3"/>
  <c r="P2956" i="3"/>
  <c r="N2822" i="5" s="1"/>
  <c r="S2956" i="3"/>
  <c r="P2957" i="3"/>
  <c r="N2823" i="5" s="1"/>
  <c r="S2957" i="3"/>
  <c r="P2958" i="3"/>
  <c r="N2824" i="5" s="1"/>
  <c r="S2958" i="3"/>
  <c r="P2959" i="3"/>
  <c r="N2825" i="5" s="1"/>
  <c r="S2959" i="3"/>
  <c r="P2960" i="3"/>
  <c r="N2826" i="5" s="1"/>
  <c r="S2960" i="3"/>
  <c r="P2961" i="3"/>
  <c r="N2827" i="5" s="1"/>
  <c r="S2961" i="3"/>
  <c r="L2974" i="3"/>
  <c r="Q2974" i="3"/>
  <c r="V2974" i="3"/>
  <c r="L2975" i="3"/>
  <c r="Q2975" i="3"/>
  <c r="V2975" i="3"/>
  <c r="L2976" i="3"/>
  <c r="Q2976" i="3"/>
  <c r="V2976" i="3"/>
  <c r="L2977" i="3"/>
  <c r="Q2977" i="3"/>
  <c r="V2977" i="3"/>
  <c r="L2978" i="3"/>
  <c r="Q2978" i="3"/>
  <c r="V2978" i="3"/>
  <c r="L2979" i="3"/>
  <c r="Q2979" i="3"/>
  <c r="V2979" i="3"/>
  <c r="L2980" i="3"/>
  <c r="Q2980" i="3"/>
  <c r="V2980" i="3"/>
  <c r="L2981" i="3"/>
  <c r="Q2981" i="3"/>
  <c r="V2981" i="3"/>
  <c r="L2982" i="3"/>
  <c r="Q2982" i="3"/>
  <c r="V2982" i="3"/>
  <c r="L2983" i="3"/>
  <c r="Q2983" i="3"/>
  <c r="V2983" i="3"/>
  <c r="L2984" i="3"/>
  <c r="Q2984" i="3"/>
  <c r="V2984" i="3"/>
  <c r="L2985" i="3"/>
  <c r="Q2985" i="3"/>
  <c r="V2985" i="3"/>
  <c r="L2986" i="3"/>
  <c r="Q2986" i="3"/>
  <c r="V2986" i="3"/>
  <c r="L2987" i="3"/>
  <c r="Q2987" i="3"/>
  <c r="V2987" i="3"/>
  <c r="L2988" i="3"/>
  <c r="Q2988" i="3"/>
  <c r="V2988" i="3"/>
  <c r="L2989" i="3"/>
  <c r="Q2989" i="3"/>
  <c r="V2989" i="3"/>
  <c r="L2990" i="3"/>
  <c r="Q2990" i="3"/>
  <c r="V2990" i="3"/>
  <c r="L2991" i="3"/>
  <c r="Q2991" i="3"/>
  <c r="V2991" i="3"/>
  <c r="L2992" i="3"/>
  <c r="Q2992" i="3"/>
  <c r="V2992" i="3"/>
  <c r="L2993" i="3"/>
  <c r="Q2993" i="3"/>
  <c r="V2993" i="3"/>
  <c r="L2994" i="3"/>
  <c r="Q2994" i="3"/>
  <c r="V2994" i="3"/>
  <c r="L2995" i="3"/>
  <c r="Q2995" i="3"/>
  <c r="V2995" i="3"/>
  <c r="L2996" i="3"/>
  <c r="Q2996" i="3"/>
  <c r="V2996" i="3"/>
  <c r="L2997" i="3"/>
  <c r="Q2997" i="3"/>
  <c r="V2997" i="3"/>
  <c r="L2998" i="3"/>
  <c r="Q2998" i="3"/>
  <c r="V2998" i="3"/>
  <c r="L2999" i="3"/>
  <c r="Q2999" i="3"/>
  <c r="V2999" i="3"/>
  <c r="L3000" i="3"/>
  <c r="Q3000" i="3"/>
  <c r="V3000" i="3"/>
  <c r="L3001" i="3"/>
  <c r="Q3001" i="3"/>
  <c r="V3001" i="3"/>
  <c r="L2847" i="3"/>
  <c r="V2847" i="3"/>
  <c r="Q2848" i="3"/>
  <c r="L2849" i="3"/>
  <c r="V2849" i="3"/>
  <c r="Q2850" i="3"/>
  <c r="L2851" i="3"/>
  <c r="V2851" i="3"/>
  <c r="Q2852" i="3"/>
  <c r="L2853" i="3"/>
  <c r="V2853" i="3"/>
  <c r="Q2854" i="3"/>
  <c r="L2855" i="3"/>
  <c r="V2855" i="3"/>
  <c r="Q2856" i="3"/>
  <c r="L2857" i="3"/>
  <c r="V2857" i="3"/>
  <c r="Q2858" i="3"/>
  <c r="L2859" i="3"/>
  <c r="V2859" i="3"/>
  <c r="Q2860" i="3"/>
  <c r="L2861" i="3"/>
  <c r="V2861" i="3"/>
  <c r="Q2862" i="3"/>
  <c r="L2863" i="3"/>
  <c r="V2863" i="3"/>
  <c r="Q2864" i="3"/>
  <c r="L2865" i="3"/>
  <c r="V2865" i="3"/>
  <c r="Q2866" i="3"/>
  <c r="L2867" i="3"/>
  <c r="V2867" i="3"/>
  <c r="Q2868" i="3"/>
  <c r="L2869" i="3"/>
  <c r="V2869" i="3"/>
  <c r="Q2870" i="3"/>
  <c r="L2871" i="3"/>
  <c r="V2871" i="3"/>
  <c r="Q2872" i="3"/>
  <c r="L2873" i="3"/>
  <c r="V2873" i="3"/>
  <c r="Q2874" i="3"/>
  <c r="L2875" i="3"/>
  <c r="V2875" i="3"/>
  <c r="P2888" i="3"/>
  <c r="P2889" i="3"/>
  <c r="N2755" i="5" s="1"/>
  <c r="P2890" i="3"/>
  <c r="N2756" i="5" s="1"/>
  <c r="P2891" i="3"/>
  <c r="N2757" i="5" s="1"/>
  <c r="P2892" i="3"/>
  <c r="N2758" i="5" s="1"/>
  <c r="P2893" i="3"/>
  <c r="N2759" i="5" s="1"/>
  <c r="P2894" i="3"/>
  <c r="N2760" i="5" s="1"/>
  <c r="P2895" i="3"/>
  <c r="N2761" i="5" s="1"/>
  <c r="P2896" i="3"/>
  <c r="P2897" i="3"/>
  <c r="N2763" i="5" s="1"/>
  <c r="P2898" i="3"/>
  <c r="N2764" i="5" s="1"/>
  <c r="P2899" i="3"/>
  <c r="N2765" i="5" s="1"/>
  <c r="P2900" i="3"/>
  <c r="N2766" i="5" s="1"/>
  <c r="P2901" i="3"/>
  <c r="N2767" i="5" s="1"/>
  <c r="P2902" i="3"/>
  <c r="N2768" i="5" s="1"/>
  <c r="P2903" i="3"/>
  <c r="N2769" i="5" s="1"/>
  <c r="P2904" i="3"/>
  <c r="N2770" i="5" s="1"/>
  <c r="P2905" i="3"/>
  <c r="N2771" i="5" s="1"/>
  <c r="P2906" i="3"/>
  <c r="N2772" i="5" s="1"/>
  <c r="P2907" i="3"/>
  <c r="N2773" i="5" s="1"/>
  <c r="P2908" i="3"/>
  <c r="N2774" i="5" s="1"/>
  <c r="P2909" i="3"/>
  <c r="N2775" i="5" s="1"/>
  <c r="P2910" i="3"/>
  <c r="N2776" i="5" s="1"/>
  <c r="P2911" i="3"/>
  <c r="N2777" i="5" s="1"/>
  <c r="P2912" i="3"/>
  <c r="N2778" i="5" s="1"/>
  <c r="P2913" i="3"/>
  <c r="N2779" i="5" s="1"/>
  <c r="P2914" i="3"/>
  <c r="N2780" i="5" s="1"/>
  <c r="P2915" i="3"/>
  <c r="N2781" i="5" s="1"/>
  <c r="P2916" i="3"/>
  <c r="N2782" i="5" s="1"/>
  <c r="P2917" i="3"/>
  <c r="N2783" i="5" s="1"/>
  <c r="P2918" i="3"/>
  <c r="N2784" i="5" s="1"/>
  <c r="Q2931" i="3"/>
  <c r="L2932" i="3"/>
  <c r="V2932" i="3"/>
  <c r="Q2933" i="3"/>
  <c r="L2934" i="3"/>
  <c r="V2934" i="3"/>
  <c r="Q2935" i="3"/>
  <c r="L2936" i="3"/>
  <c r="V2936" i="3"/>
  <c r="Q2937" i="3"/>
  <c r="L2938" i="3"/>
  <c r="V2938" i="3"/>
  <c r="Q2939" i="3"/>
  <c r="L2940" i="3"/>
  <c r="V2940" i="3"/>
  <c r="Q2941" i="3"/>
  <c r="L2942" i="3"/>
  <c r="V2942" i="3"/>
  <c r="Q2943" i="3"/>
  <c r="L2944" i="3"/>
  <c r="V2944" i="3"/>
  <c r="Q2945" i="3"/>
  <c r="L2946" i="3"/>
  <c r="V2946" i="3"/>
  <c r="Q2947" i="3"/>
  <c r="L2948" i="3"/>
  <c r="V2948" i="3"/>
  <c r="Q2949" i="3"/>
  <c r="L2950" i="3"/>
  <c r="V2950" i="3"/>
  <c r="Q2951" i="3"/>
  <c r="L2952" i="3"/>
  <c r="V2952" i="3"/>
  <c r="Q2953" i="3"/>
  <c r="L2954" i="3"/>
  <c r="V2954" i="3"/>
  <c r="Q2955" i="3"/>
  <c r="L2956" i="3"/>
  <c r="V2956" i="3"/>
  <c r="Q2957" i="3"/>
  <c r="L2958" i="3"/>
  <c r="V2958" i="3"/>
  <c r="Q2959" i="3"/>
  <c r="L2960" i="3"/>
  <c r="V2960" i="3"/>
  <c r="Q2961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P3002" i="3"/>
  <c r="N2868" i="5" s="1"/>
  <c r="S3002" i="3"/>
  <c r="P3003" i="3"/>
  <c r="N2869" i="5" s="1"/>
  <c r="S3003" i="3"/>
  <c r="P3004" i="3"/>
  <c r="N2870" i="5" s="1"/>
  <c r="S3004" i="3"/>
  <c r="L3017" i="3"/>
  <c r="Q3017" i="3"/>
  <c r="V3017" i="3"/>
  <c r="L3018" i="3"/>
  <c r="Q3018" i="3"/>
  <c r="V3018" i="3"/>
  <c r="L3019" i="3"/>
  <c r="Q3019" i="3"/>
  <c r="V3019" i="3"/>
  <c r="L3020" i="3"/>
  <c r="Q3020" i="3"/>
  <c r="V3020" i="3"/>
  <c r="L3021" i="3"/>
  <c r="Q3021" i="3"/>
  <c r="V3021" i="3"/>
  <c r="L3022" i="3"/>
  <c r="Q3022" i="3"/>
  <c r="V3022" i="3"/>
  <c r="L3023" i="3"/>
  <c r="Q3023" i="3"/>
  <c r="V3023" i="3"/>
  <c r="L3024" i="3"/>
  <c r="Q3024" i="3"/>
  <c r="V3024" i="3"/>
  <c r="L3025" i="3"/>
  <c r="Q3025" i="3"/>
  <c r="V3025" i="3"/>
  <c r="L3026" i="3"/>
  <c r="Q3026" i="3"/>
  <c r="V3026" i="3"/>
  <c r="L3027" i="3"/>
  <c r="Q3027" i="3"/>
  <c r="V3027" i="3"/>
  <c r="L3028" i="3"/>
  <c r="Q3028" i="3"/>
  <c r="V3028" i="3"/>
  <c r="L3029" i="3"/>
  <c r="Q3029" i="3"/>
  <c r="V3029" i="3"/>
  <c r="L3030" i="3"/>
  <c r="Q3030" i="3"/>
  <c r="V3030" i="3"/>
  <c r="L3031" i="3"/>
  <c r="Q3031" i="3"/>
  <c r="V3031" i="3"/>
  <c r="L3032" i="3"/>
  <c r="Q3032" i="3"/>
  <c r="V3032" i="3"/>
  <c r="L3033" i="3"/>
  <c r="Q3033" i="3"/>
  <c r="V3033" i="3"/>
  <c r="L3034" i="3"/>
  <c r="Q3034" i="3"/>
  <c r="V3034" i="3"/>
  <c r="L3035" i="3"/>
  <c r="Q3035" i="3"/>
  <c r="V3035" i="3"/>
  <c r="L3036" i="3"/>
  <c r="Q3036" i="3"/>
  <c r="V3036" i="3"/>
  <c r="L3037" i="3"/>
  <c r="Q3037" i="3"/>
  <c r="V3037" i="3"/>
  <c r="L3038" i="3"/>
  <c r="Q3038" i="3"/>
  <c r="V3038" i="3"/>
  <c r="L3039" i="3"/>
  <c r="Q3039" i="3"/>
  <c r="V3039" i="3"/>
  <c r="L3040" i="3"/>
  <c r="Q3040" i="3"/>
  <c r="V3040" i="3"/>
  <c r="L3041" i="3"/>
  <c r="Q3041" i="3"/>
  <c r="V3041" i="3"/>
  <c r="L3042" i="3"/>
  <c r="Q3042" i="3"/>
  <c r="V3042" i="3"/>
  <c r="L3043" i="3"/>
  <c r="Q3043" i="3"/>
  <c r="V3043" i="3"/>
  <c r="L3044" i="3"/>
  <c r="Q3044" i="3"/>
  <c r="V3044" i="3"/>
  <c r="L3045" i="3"/>
  <c r="Q3045" i="3"/>
  <c r="V3045" i="3"/>
  <c r="L3046" i="3"/>
  <c r="Q3046" i="3"/>
  <c r="V3046" i="3"/>
  <c r="L3047" i="3"/>
  <c r="Q3047" i="3"/>
  <c r="V3047" i="3"/>
  <c r="P3060" i="3"/>
  <c r="N2926" i="5" s="1"/>
  <c r="S3060" i="3"/>
  <c r="P3061" i="3"/>
  <c r="N2927" i="5" s="1"/>
  <c r="S3061" i="3"/>
  <c r="P3062" i="3"/>
  <c r="N2928" i="5" s="1"/>
  <c r="S3062" i="3"/>
  <c r="P3063" i="3"/>
  <c r="N2929" i="5" s="1"/>
  <c r="S3063" i="3"/>
  <c r="P3064" i="3"/>
  <c r="N2930" i="5" s="1"/>
  <c r="S3064" i="3"/>
  <c r="P3065" i="3"/>
  <c r="N2931" i="5" s="1"/>
  <c r="S3065" i="3"/>
  <c r="P3066" i="3"/>
  <c r="N2932" i="5" s="1"/>
  <c r="S3066" i="3"/>
  <c r="P3067" i="3"/>
  <c r="N2933" i="5" s="1"/>
  <c r="S3067" i="3"/>
  <c r="P3068" i="3"/>
  <c r="N2934" i="5" s="1"/>
  <c r="S3068" i="3"/>
  <c r="P3069" i="3"/>
  <c r="N2935" i="5" s="1"/>
  <c r="S3069" i="3"/>
  <c r="P3070" i="3"/>
  <c r="N2936" i="5" s="1"/>
  <c r="S3070" i="3"/>
  <c r="P3071" i="3"/>
  <c r="N2937" i="5" s="1"/>
  <c r="S3071" i="3"/>
  <c r="P3072" i="3"/>
  <c r="N2938" i="5" s="1"/>
  <c r="S3072" i="3"/>
  <c r="P3073" i="3"/>
  <c r="N2939" i="5" s="1"/>
  <c r="S3073" i="3"/>
  <c r="P3074" i="3"/>
  <c r="N2940" i="5" s="1"/>
  <c r="S3074" i="3"/>
  <c r="P3075" i="3"/>
  <c r="N2941" i="5" s="1"/>
  <c r="S3075" i="3"/>
  <c r="P3076" i="3"/>
  <c r="N2942" i="5" s="1"/>
  <c r="S3076" i="3"/>
  <c r="P3077" i="3"/>
  <c r="N2943" i="5" s="1"/>
  <c r="S3077" i="3"/>
  <c r="P3078" i="3"/>
  <c r="N2944" i="5" s="1"/>
  <c r="S3078" i="3"/>
  <c r="P3079" i="3"/>
  <c r="N2945" i="5" s="1"/>
  <c r="S3079" i="3"/>
  <c r="P3080" i="3"/>
  <c r="N2946" i="5" s="1"/>
  <c r="S3080" i="3"/>
  <c r="P3081" i="3"/>
  <c r="N2947" i="5" s="1"/>
  <c r="S3081" i="3"/>
  <c r="P3082" i="3"/>
  <c r="N2948" i="5" s="1"/>
  <c r="S3082" i="3"/>
  <c r="P3083" i="3"/>
  <c r="N2949" i="5" s="1"/>
  <c r="S3083" i="3"/>
  <c r="P3084" i="3"/>
  <c r="N2950" i="5" s="1"/>
  <c r="S3084" i="3"/>
  <c r="P3085" i="3"/>
  <c r="N2951" i="5" s="1"/>
  <c r="S3085" i="3"/>
  <c r="P3086" i="3"/>
  <c r="N2952" i="5" s="1"/>
  <c r="S3086" i="3"/>
  <c r="P3087" i="3"/>
  <c r="N2953" i="5" s="1"/>
  <c r="S3087" i="3"/>
  <c r="P3088" i="3"/>
  <c r="N2954" i="5" s="1"/>
  <c r="S3088" i="3"/>
  <c r="P3089" i="3"/>
  <c r="N2955" i="5" s="1"/>
  <c r="S3089" i="3"/>
  <c r="P3090" i="3"/>
  <c r="N2956" i="5" s="1"/>
  <c r="S3090" i="3"/>
  <c r="L3103" i="3"/>
  <c r="Q3103" i="3"/>
  <c r="V3103" i="3"/>
  <c r="L3104" i="3"/>
  <c r="Q3104" i="3"/>
  <c r="V3104" i="3"/>
  <c r="L3105" i="3"/>
  <c r="Q3105" i="3"/>
  <c r="V3105" i="3"/>
  <c r="L3106" i="3"/>
  <c r="Q3106" i="3"/>
  <c r="V3106" i="3"/>
  <c r="L3107" i="3"/>
  <c r="Q3107" i="3"/>
  <c r="V3107" i="3"/>
  <c r="L3108" i="3"/>
  <c r="Q3108" i="3"/>
  <c r="V3108" i="3"/>
  <c r="L3109" i="3"/>
  <c r="Q3109" i="3"/>
  <c r="V3109" i="3"/>
  <c r="L3110" i="3"/>
  <c r="Q3110" i="3"/>
  <c r="V3110" i="3"/>
  <c r="L3111" i="3"/>
  <c r="Q3111" i="3"/>
  <c r="V3111" i="3"/>
  <c r="L3112" i="3"/>
  <c r="Q3112" i="3"/>
  <c r="V3112" i="3"/>
  <c r="L3113" i="3"/>
  <c r="Q3113" i="3"/>
  <c r="V3113" i="3"/>
  <c r="L3114" i="3"/>
  <c r="Q3114" i="3"/>
  <c r="V3114" i="3"/>
  <c r="L3115" i="3"/>
  <c r="Q3115" i="3"/>
  <c r="V3115" i="3"/>
  <c r="L3116" i="3"/>
  <c r="Q3116" i="3"/>
  <c r="V3116" i="3"/>
  <c r="L3117" i="3"/>
  <c r="Q3117" i="3"/>
  <c r="V3117" i="3"/>
  <c r="L3118" i="3"/>
  <c r="Q3118" i="3"/>
  <c r="V3118" i="3"/>
  <c r="L3119" i="3"/>
  <c r="Q3119" i="3"/>
  <c r="V3119" i="3"/>
  <c r="L3120" i="3"/>
  <c r="Q3120" i="3"/>
  <c r="V3120" i="3"/>
  <c r="L3121" i="3"/>
  <c r="Q3121" i="3"/>
  <c r="V3121" i="3"/>
  <c r="L3122" i="3"/>
  <c r="Q3122" i="3"/>
  <c r="V3122" i="3"/>
  <c r="L3123" i="3"/>
  <c r="Q3123" i="3"/>
  <c r="V3123" i="3"/>
  <c r="L3124" i="3"/>
  <c r="Q3124" i="3"/>
  <c r="V3124" i="3"/>
  <c r="L3125" i="3"/>
  <c r="Q3125" i="3"/>
  <c r="V3125" i="3"/>
  <c r="L3126" i="3"/>
  <c r="Q3126" i="3"/>
  <c r="V3126" i="3"/>
  <c r="L3127" i="3"/>
  <c r="Q3127" i="3"/>
  <c r="V3127" i="3"/>
  <c r="L3128" i="3"/>
  <c r="Q3128" i="3"/>
  <c r="V3128" i="3"/>
  <c r="L3129" i="3"/>
  <c r="Q3129" i="3"/>
  <c r="V3129" i="3"/>
  <c r="L3130" i="3"/>
  <c r="Q3130" i="3"/>
  <c r="V3130" i="3"/>
  <c r="L3131" i="3"/>
  <c r="Q3131" i="3"/>
  <c r="V3131" i="3"/>
  <c r="L3132" i="3"/>
  <c r="Q3132" i="3"/>
  <c r="V3132" i="3"/>
  <c r="L3133" i="3"/>
  <c r="Q3133" i="3"/>
  <c r="V3133" i="3"/>
  <c r="P3146" i="3"/>
  <c r="N3012" i="5" s="1"/>
  <c r="S3146" i="3"/>
  <c r="P3147" i="3"/>
  <c r="N3013" i="5" s="1"/>
  <c r="S3147" i="3"/>
  <c r="P3148" i="3"/>
  <c r="N3014" i="5" s="1"/>
  <c r="S3148" i="3"/>
  <c r="P3149" i="3"/>
  <c r="N3015" i="5" s="1"/>
  <c r="S3149" i="3"/>
  <c r="P3150" i="3"/>
  <c r="N3016" i="5" s="1"/>
  <c r="S3150" i="3"/>
  <c r="P3151" i="3"/>
  <c r="N3017" i="5" s="1"/>
  <c r="S3151" i="3"/>
  <c r="P3152" i="3"/>
  <c r="N3018" i="5" s="1"/>
  <c r="S3152" i="3"/>
  <c r="P3153" i="3"/>
  <c r="N3019" i="5" s="1"/>
  <c r="S3153" i="3"/>
  <c r="P3154" i="3"/>
  <c r="N3020" i="5" s="1"/>
  <c r="S3154" i="3"/>
  <c r="P3155" i="3"/>
  <c r="N3021" i="5" s="1"/>
  <c r="S3155" i="3"/>
  <c r="P3156" i="3"/>
  <c r="N3022" i="5" s="1"/>
  <c r="S3156" i="3"/>
  <c r="P3157" i="3"/>
  <c r="N3023" i="5" s="1"/>
  <c r="S3157" i="3"/>
  <c r="P3158" i="3"/>
  <c r="N3024" i="5" s="1"/>
  <c r="S3158" i="3"/>
  <c r="P3159" i="3"/>
  <c r="N3025" i="5" s="1"/>
  <c r="S3159" i="3"/>
  <c r="P3160" i="3"/>
  <c r="N3026" i="5" s="1"/>
  <c r="S3160" i="3"/>
  <c r="P3161" i="3"/>
  <c r="N3027" i="5" s="1"/>
  <c r="S3161" i="3"/>
  <c r="P3162" i="3"/>
  <c r="N3028" i="5" s="1"/>
  <c r="S3162" i="3"/>
  <c r="P3163" i="3"/>
  <c r="N3029" i="5" s="1"/>
  <c r="S3163" i="3"/>
  <c r="P3164" i="3"/>
  <c r="N3030" i="5" s="1"/>
  <c r="S3164" i="3"/>
  <c r="P3165" i="3"/>
  <c r="N3031" i="5" s="1"/>
  <c r="S3165" i="3"/>
  <c r="P3166" i="3"/>
  <c r="N3032" i="5" s="1"/>
  <c r="S3166" i="3"/>
  <c r="P3167" i="3"/>
  <c r="N3033" i="5" s="1"/>
  <c r="S3167" i="3"/>
  <c r="P3168" i="3"/>
  <c r="N3034" i="5" s="1"/>
  <c r="S3168" i="3"/>
  <c r="P3169" i="3"/>
  <c r="N3035" i="5" s="1"/>
  <c r="S3169" i="3"/>
  <c r="P3170" i="3"/>
  <c r="N3036" i="5" s="1"/>
  <c r="S3170" i="3"/>
  <c r="P3171" i="3"/>
  <c r="N3037" i="5" s="1"/>
  <c r="S3171" i="3"/>
  <c r="P3172" i="3"/>
  <c r="N3038" i="5" s="1"/>
  <c r="S3172" i="3"/>
  <c r="P3173" i="3"/>
  <c r="N3039" i="5" s="1"/>
  <c r="S3173" i="3"/>
  <c r="P3174" i="3"/>
  <c r="N3040" i="5" s="1"/>
  <c r="S3174" i="3"/>
  <c r="P3175" i="3"/>
  <c r="N3041" i="5" s="1"/>
  <c r="S3175" i="3"/>
  <c r="P3176" i="3"/>
  <c r="N3042" i="5" s="1"/>
  <c r="S3176" i="3"/>
  <c r="L3189" i="3"/>
  <c r="Q3189" i="3"/>
  <c r="V3189" i="3"/>
  <c r="L3190" i="3"/>
  <c r="Q3190" i="3"/>
  <c r="V3190" i="3"/>
  <c r="L3191" i="3"/>
  <c r="Q3191" i="3"/>
  <c r="V3191" i="3"/>
  <c r="L3192" i="3"/>
  <c r="Q3192" i="3"/>
  <c r="V3192" i="3"/>
  <c r="L3193" i="3"/>
  <c r="Q3193" i="3"/>
  <c r="V3193" i="3"/>
  <c r="L3194" i="3"/>
  <c r="Q3194" i="3"/>
  <c r="V3194" i="3"/>
  <c r="L3195" i="3"/>
  <c r="Q3195" i="3"/>
  <c r="V3195" i="3"/>
  <c r="L3196" i="3"/>
  <c r="Q3196" i="3"/>
  <c r="V3196" i="3"/>
  <c r="L3197" i="3"/>
  <c r="Q3197" i="3"/>
  <c r="V3197" i="3"/>
  <c r="L3198" i="3"/>
  <c r="Q3198" i="3"/>
  <c r="V3198" i="3"/>
  <c r="L3199" i="3"/>
  <c r="Q3199" i="3"/>
  <c r="V3199" i="3"/>
  <c r="L3200" i="3"/>
  <c r="Q3200" i="3"/>
  <c r="V3200" i="3"/>
  <c r="L3201" i="3"/>
  <c r="Q3201" i="3"/>
  <c r="V3201" i="3"/>
  <c r="L3202" i="3"/>
  <c r="Q3202" i="3"/>
  <c r="V3202" i="3"/>
  <c r="L3203" i="3"/>
  <c r="Q3203" i="3"/>
  <c r="V3203" i="3"/>
  <c r="L3204" i="3"/>
  <c r="Q3204" i="3"/>
  <c r="V3204" i="3"/>
  <c r="L3205" i="3"/>
  <c r="Q3205" i="3"/>
  <c r="V3205" i="3"/>
  <c r="L3206" i="3"/>
  <c r="Q3206" i="3"/>
  <c r="V3206" i="3"/>
  <c r="L3207" i="3"/>
  <c r="Q3207" i="3"/>
  <c r="V3207" i="3"/>
  <c r="L3208" i="3"/>
  <c r="Q3208" i="3"/>
  <c r="V3208" i="3"/>
  <c r="L3209" i="3"/>
  <c r="Q3209" i="3"/>
  <c r="V3209" i="3"/>
  <c r="L3210" i="3"/>
  <c r="Q3210" i="3"/>
  <c r="V3210" i="3"/>
  <c r="L3211" i="3"/>
  <c r="Q3211" i="3"/>
  <c r="V3211" i="3"/>
  <c r="L3212" i="3"/>
  <c r="Q3212" i="3"/>
  <c r="V3212" i="3"/>
  <c r="L3213" i="3"/>
  <c r="Q3213" i="3"/>
  <c r="V3213" i="3"/>
  <c r="L3214" i="3"/>
  <c r="Q3214" i="3"/>
  <c r="V3214" i="3"/>
  <c r="L3215" i="3"/>
  <c r="Q3215" i="3"/>
  <c r="V3215" i="3"/>
  <c r="L3216" i="3"/>
  <c r="Q3216" i="3"/>
  <c r="Q2847" i="3"/>
  <c r="L2848" i="3"/>
  <c r="V2848" i="3"/>
  <c r="Q2849" i="3"/>
  <c r="L2850" i="3"/>
  <c r="V2850" i="3"/>
  <c r="Q2851" i="3"/>
  <c r="L2852" i="3"/>
  <c r="V2852" i="3"/>
  <c r="Q2853" i="3"/>
  <c r="L2854" i="3"/>
  <c r="V2854" i="3"/>
  <c r="Q2855" i="3"/>
  <c r="L2856" i="3"/>
  <c r="V2856" i="3"/>
  <c r="Q2857" i="3"/>
  <c r="L2858" i="3"/>
  <c r="V2858" i="3"/>
  <c r="Q2859" i="3"/>
  <c r="L2860" i="3"/>
  <c r="V2860" i="3"/>
  <c r="Q2861" i="3"/>
  <c r="L2862" i="3"/>
  <c r="V2862" i="3"/>
  <c r="Q2863" i="3"/>
  <c r="L2864" i="3"/>
  <c r="V2864" i="3"/>
  <c r="Q2865" i="3"/>
  <c r="L2866" i="3"/>
  <c r="V2866" i="3"/>
  <c r="Q2867" i="3"/>
  <c r="L2868" i="3"/>
  <c r="V2868" i="3"/>
  <c r="Q2869" i="3"/>
  <c r="L2870" i="3"/>
  <c r="V2870" i="3"/>
  <c r="Q2871" i="3"/>
  <c r="L2872" i="3"/>
  <c r="V2872" i="3"/>
  <c r="Q2873" i="3"/>
  <c r="L2874" i="3"/>
  <c r="V2874" i="3"/>
  <c r="Q2875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L2931" i="3"/>
  <c r="V2931" i="3"/>
  <c r="Q2932" i="3"/>
  <c r="L2933" i="3"/>
  <c r="V2933" i="3"/>
  <c r="Q2934" i="3"/>
  <c r="L2935" i="3"/>
  <c r="V2935" i="3"/>
  <c r="Q2936" i="3"/>
  <c r="L2937" i="3"/>
  <c r="V2937" i="3"/>
  <c r="Q2938" i="3"/>
  <c r="L2939" i="3"/>
  <c r="V2939" i="3"/>
  <c r="Q2940" i="3"/>
  <c r="L2941" i="3"/>
  <c r="V2941" i="3"/>
  <c r="Q2942" i="3"/>
  <c r="L2943" i="3"/>
  <c r="V2943" i="3"/>
  <c r="Q2944" i="3"/>
  <c r="L2945" i="3"/>
  <c r="V2945" i="3"/>
  <c r="Q2946" i="3"/>
  <c r="L2947" i="3"/>
  <c r="V2947" i="3"/>
  <c r="Q2948" i="3"/>
  <c r="L2949" i="3"/>
  <c r="V2949" i="3"/>
  <c r="Q2950" i="3"/>
  <c r="L2951" i="3"/>
  <c r="V2951" i="3"/>
  <c r="Q2952" i="3"/>
  <c r="L2953" i="3"/>
  <c r="V2953" i="3"/>
  <c r="Q2954" i="3"/>
  <c r="L2955" i="3"/>
  <c r="V2955" i="3"/>
  <c r="Q2956" i="3"/>
  <c r="L2957" i="3"/>
  <c r="V2957" i="3"/>
  <c r="Q2958" i="3"/>
  <c r="L2959" i="3"/>
  <c r="V2959" i="3"/>
  <c r="Q2960" i="3"/>
  <c r="L2961" i="3"/>
  <c r="V2961" i="3"/>
  <c r="P2974" i="3"/>
  <c r="N2840" i="5" s="1"/>
  <c r="P2975" i="3"/>
  <c r="N2841" i="5" s="1"/>
  <c r="P2976" i="3"/>
  <c r="N2842" i="5" s="1"/>
  <c r="P2977" i="3"/>
  <c r="N2843" i="5" s="1"/>
  <c r="P2978" i="3"/>
  <c r="N2844" i="5" s="1"/>
  <c r="P2979" i="3"/>
  <c r="N2845" i="5" s="1"/>
  <c r="P2980" i="3"/>
  <c r="N2846" i="5" s="1"/>
  <c r="P2981" i="3"/>
  <c r="N2847" i="5" s="1"/>
  <c r="P2982" i="3"/>
  <c r="N2848" i="5" s="1"/>
  <c r="P2983" i="3"/>
  <c r="N2849" i="5" s="1"/>
  <c r="P2984" i="3"/>
  <c r="N2850" i="5" s="1"/>
  <c r="P2985" i="3"/>
  <c r="N2851" i="5" s="1"/>
  <c r="P2986" i="3"/>
  <c r="N2852" i="5" s="1"/>
  <c r="P2987" i="3"/>
  <c r="N2853" i="5" s="1"/>
  <c r="P2988" i="3"/>
  <c r="N2854" i="5" s="1"/>
  <c r="P2989" i="3"/>
  <c r="N2855" i="5" s="1"/>
  <c r="P2990" i="3"/>
  <c r="N2856" i="5" s="1"/>
  <c r="P2991" i="3"/>
  <c r="N2857" i="5" s="1"/>
  <c r="P2992" i="3"/>
  <c r="N2858" i="5" s="1"/>
  <c r="P2993" i="3"/>
  <c r="N2859" i="5" s="1"/>
  <c r="P2994" i="3"/>
  <c r="N2860" i="5" s="1"/>
  <c r="P2995" i="3"/>
  <c r="N2861" i="5" s="1"/>
  <c r="P2996" i="3"/>
  <c r="N2862" i="5" s="1"/>
  <c r="P2997" i="3"/>
  <c r="N2863" i="5" s="1"/>
  <c r="P2998" i="3"/>
  <c r="N2864" i="5" s="1"/>
  <c r="P2999" i="3"/>
  <c r="N2865" i="5" s="1"/>
  <c r="P3000" i="3"/>
  <c r="N2866" i="5" s="1"/>
  <c r="P3001" i="3"/>
  <c r="N2867" i="5" s="1"/>
  <c r="L3002" i="3"/>
  <c r="Q3002" i="3"/>
  <c r="V3002" i="3"/>
  <c r="L3003" i="3"/>
  <c r="Q3003" i="3"/>
  <c r="V3003" i="3"/>
  <c r="L3004" i="3"/>
  <c r="Q3004" i="3"/>
  <c r="V3004" i="3"/>
  <c r="P3017" i="3"/>
  <c r="N2883" i="5" s="1"/>
  <c r="S3017" i="3"/>
  <c r="P3018" i="3"/>
  <c r="N2884" i="5" s="1"/>
  <c r="S3018" i="3"/>
  <c r="P3019" i="3"/>
  <c r="N2885" i="5" s="1"/>
  <c r="S3019" i="3"/>
  <c r="P3020" i="3"/>
  <c r="N2886" i="5" s="1"/>
  <c r="S3020" i="3"/>
  <c r="P3021" i="3"/>
  <c r="N2887" i="5" s="1"/>
  <c r="S3021" i="3"/>
  <c r="P3022" i="3"/>
  <c r="N2888" i="5" s="1"/>
  <c r="S3022" i="3"/>
  <c r="P3023" i="3"/>
  <c r="N2889" i="5" s="1"/>
  <c r="S3023" i="3"/>
  <c r="P3024" i="3"/>
  <c r="N2890" i="5" s="1"/>
  <c r="S3024" i="3"/>
  <c r="P3025" i="3"/>
  <c r="N2891" i="5" s="1"/>
  <c r="S3025" i="3"/>
  <c r="P3026" i="3"/>
  <c r="N2892" i="5" s="1"/>
  <c r="S3026" i="3"/>
  <c r="P3027" i="3"/>
  <c r="N2893" i="5" s="1"/>
  <c r="S3027" i="3"/>
  <c r="P3028" i="3"/>
  <c r="N2894" i="5" s="1"/>
  <c r="S3028" i="3"/>
  <c r="P3029" i="3"/>
  <c r="N2895" i="5" s="1"/>
  <c r="S3029" i="3"/>
  <c r="P3030" i="3"/>
  <c r="N2896" i="5" s="1"/>
  <c r="S3030" i="3"/>
  <c r="P3031" i="3"/>
  <c r="N2897" i="5" s="1"/>
  <c r="S3031" i="3"/>
  <c r="P3032" i="3"/>
  <c r="N2898" i="5" s="1"/>
  <c r="S3032" i="3"/>
  <c r="P3033" i="3"/>
  <c r="N2899" i="5" s="1"/>
  <c r="S3033" i="3"/>
  <c r="P3034" i="3"/>
  <c r="N2900" i="5" s="1"/>
  <c r="S3034" i="3"/>
  <c r="P3035" i="3"/>
  <c r="N2901" i="5" s="1"/>
  <c r="S3035" i="3"/>
  <c r="P3036" i="3"/>
  <c r="N2902" i="5" s="1"/>
  <c r="S3036" i="3"/>
  <c r="P3037" i="3"/>
  <c r="N2903" i="5" s="1"/>
  <c r="S3037" i="3"/>
  <c r="P3038" i="3"/>
  <c r="N2904" i="5" s="1"/>
  <c r="S3038" i="3"/>
  <c r="P3039" i="3"/>
  <c r="N2905" i="5" s="1"/>
  <c r="S3039" i="3"/>
  <c r="P3040" i="3"/>
  <c r="N2906" i="5" s="1"/>
  <c r="S3040" i="3"/>
  <c r="P3041" i="3"/>
  <c r="N2907" i="5" s="1"/>
  <c r="S3041" i="3"/>
  <c r="P3042" i="3"/>
  <c r="N2908" i="5" s="1"/>
  <c r="S3042" i="3"/>
  <c r="P3043" i="3"/>
  <c r="N2909" i="5" s="1"/>
  <c r="S3043" i="3"/>
  <c r="P3044" i="3"/>
  <c r="N2910" i="5" s="1"/>
  <c r="S3044" i="3"/>
  <c r="P3045" i="3"/>
  <c r="N2911" i="5" s="1"/>
  <c r="S3045" i="3"/>
  <c r="P3046" i="3"/>
  <c r="N2912" i="5" s="1"/>
  <c r="S3046" i="3"/>
  <c r="P3047" i="3"/>
  <c r="N2913" i="5" s="1"/>
  <c r="S3047" i="3"/>
  <c r="L3060" i="3"/>
  <c r="Q3060" i="3"/>
  <c r="V3060" i="3"/>
  <c r="L3061" i="3"/>
  <c r="Q3061" i="3"/>
  <c r="V3061" i="3"/>
  <c r="L3062" i="3"/>
  <c r="Q3062" i="3"/>
  <c r="V3062" i="3"/>
  <c r="L3063" i="3"/>
  <c r="Q3063" i="3"/>
  <c r="V3063" i="3"/>
  <c r="L3064" i="3"/>
  <c r="Q3064" i="3"/>
  <c r="V3064" i="3"/>
  <c r="L3065" i="3"/>
  <c r="Q3065" i="3"/>
  <c r="V3065" i="3"/>
  <c r="L3066" i="3"/>
  <c r="Q3066" i="3"/>
  <c r="V3066" i="3"/>
  <c r="L3067" i="3"/>
  <c r="Q3067" i="3"/>
  <c r="V3067" i="3"/>
  <c r="L3068" i="3"/>
  <c r="Q3068" i="3"/>
  <c r="V3068" i="3"/>
  <c r="L3069" i="3"/>
  <c r="Q3069" i="3"/>
  <c r="V3069" i="3"/>
  <c r="L3070" i="3"/>
  <c r="Q3070" i="3"/>
  <c r="V3070" i="3"/>
  <c r="L3071" i="3"/>
  <c r="Q3071" i="3"/>
  <c r="V3071" i="3"/>
  <c r="L3072" i="3"/>
  <c r="Q3072" i="3"/>
  <c r="V3072" i="3"/>
  <c r="L3073" i="3"/>
  <c r="Q3073" i="3"/>
  <c r="V3073" i="3"/>
  <c r="L3074" i="3"/>
  <c r="Q3074" i="3"/>
  <c r="V3074" i="3"/>
  <c r="L3075" i="3"/>
  <c r="Q3075" i="3"/>
  <c r="V3075" i="3"/>
  <c r="L3076" i="3"/>
  <c r="Q3076" i="3"/>
  <c r="V3076" i="3"/>
  <c r="L3077" i="3"/>
  <c r="Q3077" i="3"/>
  <c r="V3077" i="3"/>
  <c r="L3078" i="3"/>
  <c r="Q3078" i="3"/>
  <c r="V3078" i="3"/>
  <c r="L3079" i="3"/>
  <c r="Q3079" i="3"/>
  <c r="V3079" i="3"/>
  <c r="L3080" i="3"/>
  <c r="Q3080" i="3"/>
  <c r="V3080" i="3"/>
  <c r="L3081" i="3"/>
  <c r="Q3081" i="3"/>
  <c r="V3081" i="3"/>
  <c r="L3082" i="3"/>
  <c r="Q3082" i="3"/>
  <c r="V3082" i="3"/>
  <c r="L3083" i="3"/>
  <c r="Q3083" i="3"/>
  <c r="V3083" i="3"/>
  <c r="L3084" i="3"/>
  <c r="Q3084" i="3"/>
  <c r="V3084" i="3"/>
  <c r="L3085" i="3"/>
  <c r="Q3085" i="3"/>
  <c r="V3085" i="3"/>
  <c r="L3086" i="3"/>
  <c r="Q3086" i="3"/>
  <c r="V3086" i="3"/>
  <c r="L3087" i="3"/>
  <c r="Q3087" i="3"/>
  <c r="V3087" i="3"/>
  <c r="L3088" i="3"/>
  <c r="Q3088" i="3"/>
  <c r="V3088" i="3"/>
  <c r="L3089" i="3"/>
  <c r="Q3089" i="3"/>
  <c r="V3089" i="3"/>
  <c r="L3090" i="3"/>
  <c r="Q3090" i="3"/>
  <c r="V3090" i="3"/>
  <c r="P3103" i="3"/>
  <c r="N2969" i="5" s="1"/>
  <c r="S3103" i="3"/>
  <c r="P3104" i="3"/>
  <c r="N2970" i="5" s="1"/>
  <c r="S3104" i="3"/>
  <c r="P3105" i="3"/>
  <c r="N2971" i="5" s="1"/>
  <c r="S3105" i="3"/>
  <c r="P3106" i="3"/>
  <c r="N2972" i="5" s="1"/>
  <c r="S3106" i="3"/>
  <c r="P3107" i="3"/>
  <c r="N2973" i="5" s="1"/>
  <c r="S3107" i="3"/>
  <c r="P3108" i="3"/>
  <c r="N2974" i="5" s="1"/>
  <c r="S3108" i="3"/>
  <c r="P3109" i="3"/>
  <c r="N2975" i="5" s="1"/>
  <c r="S3109" i="3"/>
  <c r="P3110" i="3"/>
  <c r="N2976" i="5" s="1"/>
  <c r="S3110" i="3"/>
  <c r="P3111" i="3"/>
  <c r="N2977" i="5" s="1"/>
  <c r="S3111" i="3"/>
  <c r="P3112" i="3"/>
  <c r="N2978" i="5" s="1"/>
  <c r="S3112" i="3"/>
  <c r="P3113" i="3"/>
  <c r="N2979" i="5" s="1"/>
  <c r="S3113" i="3"/>
  <c r="P3114" i="3"/>
  <c r="N2980" i="5" s="1"/>
  <c r="S3114" i="3"/>
  <c r="P3115" i="3"/>
  <c r="N2981" i="5" s="1"/>
  <c r="S3115" i="3"/>
  <c r="P3116" i="3"/>
  <c r="N2982" i="5" s="1"/>
  <c r="S3116" i="3"/>
  <c r="P3117" i="3"/>
  <c r="N2983" i="5" s="1"/>
  <c r="S3117" i="3"/>
  <c r="P3118" i="3"/>
  <c r="N2984" i="5" s="1"/>
  <c r="S3118" i="3"/>
  <c r="P3119" i="3"/>
  <c r="N2985" i="5" s="1"/>
  <c r="S3119" i="3"/>
  <c r="P3120" i="3"/>
  <c r="N2986" i="5" s="1"/>
  <c r="S3120" i="3"/>
  <c r="P3121" i="3"/>
  <c r="N2987" i="5" s="1"/>
  <c r="S3121" i="3"/>
  <c r="P3122" i="3"/>
  <c r="N2988" i="5" s="1"/>
  <c r="S3122" i="3"/>
  <c r="P3123" i="3"/>
  <c r="N2989" i="5" s="1"/>
  <c r="S3123" i="3"/>
  <c r="P3124" i="3"/>
  <c r="N2990" i="5" s="1"/>
  <c r="S3124" i="3"/>
  <c r="P3125" i="3"/>
  <c r="N2991" i="5" s="1"/>
  <c r="S3125" i="3"/>
  <c r="P3126" i="3"/>
  <c r="N2992" i="5" s="1"/>
  <c r="S3126" i="3"/>
  <c r="P3127" i="3"/>
  <c r="N2993" i="5" s="1"/>
  <c r="S3127" i="3"/>
  <c r="P3128" i="3"/>
  <c r="N2994" i="5" s="1"/>
  <c r="S3128" i="3"/>
  <c r="P3129" i="3"/>
  <c r="N2995" i="5" s="1"/>
  <c r="S3129" i="3"/>
  <c r="P3130" i="3"/>
  <c r="N2996" i="5" s="1"/>
  <c r="S3130" i="3"/>
  <c r="P3131" i="3"/>
  <c r="N2997" i="5" s="1"/>
  <c r="S3131" i="3"/>
  <c r="P3132" i="3"/>
  <c r="N2998" i="5" s="1"/>
  <c r="S3132" i="3"/>
  <c r="P3133" i="3"/>
  <c r="N2999" i="5" s="1"/>
  <c r="S3133" i="3"/>
  <c r="L3146" i="3"/>
  <c r="Q3146" i="3"/>
  <c r="V3146" i="3"/>
  <c r="L3147" i="3"/>
  <c r="Q3147" i="3"/>
  <c r="V3147" i="3"/>
  <c r="L3148" i="3"/>
  <c r="Q3148" i="3"/>
  <c r="V3148" i="3"/>
  <c r="L3149" i="3"/>
  <c r="Q3149" i="3"/>
  <c r="V3149" i="3"/>
  <c r="L3150" i="3"/>
  <c r="Q3150" i="3"/>
  <c r="V3150" i="3"/>
  <c r="L3151" i="3"/>
  <c r="Q3151" i="3"/>
  <c r="V3151" i="3"/>
  <c r="L3152" i="3"/>
  <c r="Q3152" i="3"/>
  <c r="V3152" i="3"/>
  <c r="L3153" i="3"/>
  <c r="Q3153" i="3"/>
  <c r="V3153" i="3"/>
  <c r="L3154" i="3"/>
  <c r="Q3154" i="3"/>
  <c r="V3154" i="3"/>
  <c r="L3155" i="3"/>
  <c r="Q3155" i="3"/>
  <c r="V3155" i="3"/>
  <c r="L3156" i="3"/>
  <c r="Q3156" i="3"/>
  <c r="V3156" i="3"/>
  <c r="L3157" i="3"/>
  <c r="Q3157" i="3"/>
  <c r="V3157" i="3"/>
  <c r="L3158" i="3"/>
  <c r="Q3158" i="3"/>
  <c r="V3158" i="3"/>
  <c r="L3159" i="3"/>
  <c r="Q3159" i="3"/>
  <c r="V3159" i="3"/>
  <c r="L3160" i="3"/>
  <c r="Q3160" i="3"/>
  <c r="V3160" i="3"/>
  <c r="L3161" i="3"/>
  <c r="Q3161" i="3"/>
  <c r="V3161" i="3"/>
  <c r="L3162" i="3"/>
  <c r="Q3162" i="3"/>
  <c r="V3162" i="3"/>
  <c r="L3163" i="3"/>
  <c r="Q3163" i="3"/>
  <c r="V3163" i="3"/>
  <c r="L3164" i="3"/>
  <c r="Q3164" i="3"/>
  <c r="V3164" i="3"/>
  <c r="L3165" i="3"/>
  <c r="Q3165" i="3"/>
  <c r="V3165" i="3"/>
  <c r="L3166" i="3"/>
  <c r="Q3166" i="3"/>
  <c r="V3166" i="3"/>
  <c r="L3167" i="3"/>
  <c r="Q3167" i="3"/>
  <c r="V3167" i="3"/>
  <c r="L3168" i="3"/>
  <c r="Q3168" i="3"/>
  <c r="V3168" i="3"/>
  <c r="L3169" i="3"/>
  <c r="Q3169" i="3"/>
  <c r="V3169" i="3"/>
  <c r="L3170" i="3"/>
  <c r="Q3170" i="3"/>
  <c r="V3170" i="3"/>
  <c r="L3171" i="3"/>
  <c r="Q3171" i="3"/>
  <c r="V3171" i="3"/>
  <c r="L3172" i="3"/>
  <c r="Q3172" i="3"/>
  <c r="V3172" i="3"/>
  <c r="L3173" i="3"/>
  <c r="Q3173" i="3"/>
  <c r="V3173" i="3"/>
  <c r="L3174" i="3"/>
  <c r="Q3174" i="3"/>
  <c r="V3174" i="3"/>
  <c r="L3175" i="3"/>
  <c r="Q3175" i="3"/>
  <c r="V3175" i="3"/>
  <c r="L3176" i="3"/>
  <c r="Q3176" i="3"/>
  <c r="V3176" i="3"/>
  <c r="P3189" i="3"/>
  <c r="N3055" i="5" s="1"/>
  <c r="S3189" i="3"/>
  <c r="P3190" i="3"/>
  <c r="N3056" i="5" s="1"/>
  <c r="S3190" i="3"/>
  <c r="P3191" i="3"/>
  <c r="N3057" i="5" s="1"/>
  <c r="S3191" i="3"/>
  <c r="P3192" i="3"/>
  <c r="N3058" i="5" s="1"/>
  <c r="S3192" i="3"/>
  <c r="P3193" i="3"/>
  <c r="N3059" i="5" s="1"/>
  <c r="S3193" i="3"/>
  <c r="P3194" i="3"/>
  <c r="N3060" i="5" s="1"/>
  <c r="S3194" i="3"/>
  <c r="P3195" i="3"/>
  <c r="N3061" i="5" s="1"/>
  <c r="S3195" i="3"/>
  <c r="P3196" i="3"/>
  <c r="N3062" i="5" s="1"/>
  <c r="S3196" i="3"/>
  <c r="P3197" i="3"/>
  <c r="N3063" i="5" s="1"/>
  <c r="S3197" i="3"/>
  <c r="P3198" i="3"/>
  <c r="N3064" i="5" s="1"/>
  <c r="S3198" i="3"/>
  <c r="P3199" i="3"/>
  <c r="N3065" i="5" s="1"/>
  <c r="S3199" i="3"/>
  <c r="P3200" i="3"/>
  <c r="N3066" i="5" s="1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P3217" i="3"/>
  <c r="N3083" i="5" s="1"/>
  <c r="S3217" i="3"/>
  <c r="P3218" i="3"/>
  <c r="N3084" i="5" s="1"/>
  <c r="S3218" i="3"/>
  <c r="P3219" i="3"/>
  <c r="N3085" i="5" s="1"/>
  <c r="S3219" i="3"/>
  <c r="L3232" i="3"/>
  <c r="Q3232" i="3"/>
  <c r="V3232" i="3"/>
  <c r="L3233" i="3"/>
  <c r="Q3233" i="3"/>
  <c r="V3233" i="3"/>
  <c r="L3234" i="3"/>
  <c r="Q3234" i="3"/>
  <c r="V3234" i="3"/>
  <c r="L3235" i="3"/>
  <c r="Q3235" i="3"/>
  <c r="V3235" i="3"/>
  <c r="L3236" i="3"/>
  <c r="Q3236" i="3"/>
  <c r="V3236" i="3"/>
  <c r="L3237" i="3"/>
  <c r="Q3237" i="3"/>
  <c r="V3237" i="3"/>
  <c r="L3238" i="3"/>
  <c r="Q3238" i="3"/>
  <c r="V3238" i="3"/>
  <c r="L3239" i="3"/>
  <c r="Q3239" i="3"/>
  <c r="V3239" i="3"/>
  <c r="L3240" i="3"/>
  <c r="Q3240" i="3"/>
  <c r="V3240" i="3"/>
  <c r="L3241" i="3"/>
  <c r="Q3241" i="3"/>
  <c r="V3241" i="3"/>
  <c r="L3242" i="3"/>
  <c r="Q3242" i="3"/>
  <c r="V3242" i="3"/>
  <c r="L3243" i="3"/>
  <c r="Q3243" i="3"/>
  <c r="V3243" i="3"/>
  <c r="L3244" i="3"/>
  <c r="Q3244" i="3"/>
  <c r="V3244" i="3"/>
  <c r="L3245" i="3"/>
  <c r="Q3245" i="3"/>
  <c r="V3245" i="3"/>
  <c r="L3246" i="3"/>
  <c r="Q3246" i="3"/>
  <c r="V3246" i="3"/>
  <c r="L3247" i="3"/>
  <c r="Q3247" i="3"/>
  <c r="V3247" i="3"/>
  <c r="L3248" i="3"/>
  <c r="Q3248" i="3"/>
  <c r="V3248" i="3"/>
  <c r="L3249" i="3"/>
  <c r="Q3249" i="3"/>
  <c r="V3249" i="3"/>
  <c r="L3250" i="3"/>
  <c r="Q3250" i="3"/>
  <c r="V3250" i="3"/>
  <c r="L3251" i="3"/>
  <c r="Q3251" i="3"/>
  <c r="V3251" i="3"/>
  <c r="L3252" i="3"/>
  <c r="Q3252" i="3"/>
  <c r="V3252" i="3"/>
  <c r="L3253" i="3"/>
  <c r="Q3253" i="3"/>
  <c r="V3253" i="3"/>
  <c r="L3254" i="3"/>
  <c r="Q3254" i="3"/>
  <c r="V3254" i="3"/>
  <c r="L3255" i="3"/>
  <c r="Q3255" i="3"/>
  <c r="V3255" i="3"/>
  <c r="L3256" i="3"/>
  <c r="Q3256" i="3"/>
  <c r="V3256" i="3"/>
  <c r="L3257" i="3"/>
  <c r="Q3257" i="3"/>
  <c r="V3257" i="3"/>
  <c r="L3258" i="3"/>
  <c r="Q3258" i="3"/>
  <c r="V3258" i="3"/>
  <c r="L3259" i="3"/>
  <c r="Q3259" i="3"/>
  <c r="V3259" i="3"/>
  <c r="L3260" i="3"/>
  <c r="Q3260" i="3"/>
  <c r="V3260" i="3"/>
  <c r="L3261" i="3"/>
  <c r="Q3261" i="3"/>
  <c r="V3261" i="3"/>
  <c r="L3262" i="3"/>
  <c r="Q3262" i="3"/>
  <c r="V3262" i="3"/>
  <c r="P3275" i="3"/>
  <c r="N3141" i="5" s="1"/>
  <c r="S3275" i="3"/>
  <c r="P3276" i="3"/>
  <c r="N3142" i="5" s="1"/>
  <c r="S3276" i="3"/>
  <c r="P3277" i="3"/>
  <c r="N3143" i="5" s="1"/>
  <c r="S3277" i="3"/>
  <c r="P3278" i="3"/>
  <c r="N3144" i="5" s="1"/>
  <c r="S3278" i="3"/>
  <c r="P3279" i="3"/>
  <c r="N3145" i="5" s="1"/>
  <c r="S3279" i="3"/>
  <c r="P3280" i="3"/>
  <c r="N3146" i="5" s="1"/>
  <c r="S3280" i="3"/>
  <c r="P3281" i="3"/>
  <c r="N3147" i="5" s="1"/>
  <c r="S3281" i="3"/>
  <c r="P3282" i="3"/>
  <c r="N3148" i="5" s="1"/>
  <c r="S3282" i="3"/>
  <c r="P3283" i="3"/>
  <c r="N3149" i="5" s="1"/>
  <c r="S3283" i="3"/>
  <c r="P3284" i="3"/>
  <c r="N3150" i="5" s="1"/>
  <c r="S3284" i="3"/>
  <c r="P3285" i="3"/>
  <c r="N3151" i="5" s="1"/>
  <c r="S3285" i="3"/>
  <c r="P3286" i="3"/>
  <c r="N3152" i="5" s="1"/>
  <c r="S3286" i="3"/>
  <c r="P3287" i="3"/>
  <c r="N3153" i="5" s="1"/>
  <c r="S3287" i="3"/>
  <c r="P3288" i="3"/>
  <c r="N3154" i="5" s="1"/>
  <c r="S3288" i="3"/>
  <c r="P3289" i="3"/>
  <c r="N3155" i="5" s="1"/>
  <c r="S3289" i="3"/>
  <c r="P3290" i="3"/>
  <c r="N3156" i="5" s="1"/>
  <c r="S3290" i="3"/>
  <c r="P3291" i="3"/>
  <c r="N3157" i="5" s="1"/>
  <c r="S3291" i="3"/>
  <c r="P3292" i="3"/>
  <c r="N3158" i="5" s="1"/>
  <c r="S3292" i="3"/>
  <c r="P3293" i="3"/>
  <c r="N3159" i="5" s="1"/>
  <c r="S3293" i="3"/>
  <c r="P3294" i="3"/>
  <c r="N3160" i="5" s="1"/>
  <c r="S3294" i="3"/>
  <c r="P3295" i="3"/>
  <c r="N3161" i="5" s="1"/>
  <c r="S3295" i="3"/>
  <c r="P3296" i="3"/>
  <c r="N3162" i="5" s="1"/>
  <c r="S3296" i="3"/>
  <c r="P3297" i="3"/>
  <c r="N3163" i="5" s="1"/>
  <c r="S3297" i="3"/>
  <c r="P3298" i="3"/>
  <c r="N3164" i="5" s="1"/>
  <c r="S3298" i="3"/>
  <c r="P3299" i="3"/>
  <c r="N3165" i="5" s="1"/>
  <c r="S3299" i="3"/>
  <c r="P3300" i="3"/>
  <c r="N3166" i="5" s="1"/>
  <c r="S3300" i="3"/>
  <c r="P3301" i="3"/>
  <c r="N3167" i="5" s="1"/>
  <c r="S3301" i="3"/>
  <c r="P3302" i="3"/>
  <c r="N3168" i="5" s="1"/>
  <c r="S3302" i="3"/>
  <c r="P3303" i="3"/>
  <c r="N3169" i="5" s="1"/>
  <c r="S3303" i="3"/>
  <c r="P3304" i="3"/>
  <c r="N3170" i="5" s="1"/>
  <c r="S3304" i="3"/>
  <c r="P3305" i="3"/>
  <c r="N3171" i="5" s="1"/>
  <c r="S3305" i="3"/>
  <c r="L3318" i="3"/>
  <c r="Q3318" i="3"/>
  <c r="V3318" i="3"/>
  <c r="L3319" i="3"/>
  <c r="Q3319" i="3"/>
  <c r="V3319" i="3"/>
  <c r="L3320" i="3"/>
  <c r="Q3320" i="3"/>
  <c r="V3320" i="3"/>
  <c r="L3321" i="3"/>
  <c r="Q3321" i="3"/>
  <c r="V3321" i="3"/>
  <c r="L3322" i="3"/>
  <c r="Q3322" i="3"/>
  <c r="V3322" i="3"/>
  <c r="L3323" i="3"/>
  <c r="Q3323" i="3"/>
  <c r="V3323" i="3"/>
  <c r="L3324" i="3"/>
  <c r="Q3324" i="3"/>
  <c r="V3324" i="3"/>
  <c r="L3325" i="3"/>
  <c r="Q3325" i="3"/>
  <c r="V3325" i="3"/>
  <c r="L3326" i="3"/>
  <c r="Q3326" i="3"/>
  <c r="V3326" i="3"/>
  <c r="L3327" i="3"/>
  <c r="Q3327" i="3"/>
  <c r="V3327" i="3"/>
  <c r="L3328" i="3"/>
  <c r="Q3328" i="3"/>
  <c r="V3328" i="3"/>
  <c r="L3329" i="3"/>
  <c r="Q3329" i="3"/>
  <c r="V3329" i="3"/>
  <c r="L3330" i="3"/>
  <c r="Q3330" i="3"/>
  <c r="V3330" i="3"/>
  <c r="L3331" i="3"/>
  <c r="Q3331" i="3"/>
  <c r="V3331" i="3"/>
  <c r="L3332" i="3"/>
  <c r="Q3332" i="3"/>
  <c r="V3332" i="3"/>
  <c r="L3333" i="3"/>
  <c r="Q3333" i="3"/>
  <c r="V3333" i="3"/>
  <c r="L3334" i="3"/>
  <c r="Q3334" i="3"/>
  <c r="V3334" i="3"/>
  <c r="L3335" i="3"/>
  <c r="Q3335" i="3"/>
  <c r="V3335" i="3"/>
  <c r="L3336" i="3"/>
  <c r="Q3336" i="3"/>
  <c r="V3336" i="3"/>
  <c r="L3337" i="3"/>
  <c r="Q3337" i="3"/>
  <c r="V3337" i="3"/>
  <c r="L3338" i="3"/>
  <c r="Q3338" i="3"/>
  <c r="V3338" i="3"/>
  <c r="L3339" i="3"/>
  <c r="Q3339" i="3"/>
  <c r="V3339" i="3"/>
  <c r="L3340" i="3"/>
  <c r="Q3340" i="3"/>
  <c r="V3340" i="3"/>
  <c r="L3341" i="3"/>
  <c r="Q3341" i="3"/>
  <c r="V3341" i="3"/>
  <c r="L3342" i="3"/>
  <c r="Q3342" i="3"/>
  <c r="V3342" i="3"/>
  <c r="L3343" i="3"/>
  <c r="Q3343" i="3"/>
  <c r="V3343" i="3"/>
  <c r="L3344" i="3"/>
  <c r="Q3344" i="3"/>
  <c r="V3344" i="3"/>
  <c r="L3345" i="3"/>
  <c r="Q3345" i="3"/>
  <c r="V3345" i="3"/>
  <c r="L3346" i="3"/>
  <c r="Q3346" i="3"/>
  <c r="V3346" i="3"/>
  <c r="L3347" i="3"/>
  <c r="Q3347" i="3"/>
  <c r="V3347" i="3"/>
  <c r="L3348" i="3"/>
  <c r="Q3348" i="3"/>
  <c r="V3348" i="3"/>
  <c r="P3361" i="3"/>
  <c r="N3227" i="5" s="1"/>
  <c r="S3361" i="3"/>
  <c r="P3362" i="3"/>
  <c r="N3228" i="5" s="1"/>
  <c r="S3362" i="3"/>
  <c r="P3363" i="3"/>
  <c r="N3229" i="5" s="1"/>
  <c r="S3363" i="3"/>
  <c r="P3364" i="3"/>
  <c r="N3230" i="5" s="1"/>
  <c r="S3364" i="3"/>
  <c r="P3365" i="3"/>
  <c r="N3231" i="5" s="1"/>
  <c r="S3365" i="3"/>
  <c r="P3366" i="3"/>
  <c r="N3232" i="5" s="1"/>
  <c r="S3366" i="3"/>
  <c r="P3367" i="3"/>
  <c r="N3233" i="5" s="1"/>
  <c r="S3367" i="3"/>
  <c r="P3368" i="3"/>
  <c r="N3234" i="5" s="1"/>
  <c r="S3368" i="3"/>
  <c r="P3369" i="3"/>
  <c r="N3235" i="5" s="1"/>
  <c r="S3369" i="3"/>
  <c r="P3370" i="3"/>
  <c r="N3236" i="5" s="1"/>
  <c r="S3370" i="3"/>
  <c r="P3371" i="3"/>
  <c r="N3237" i="5" s="1"/>
  <c r="S3371" i="3"/>
  <c r="P3372" i="3"/>
  <c r="N3238" i="5" s="1"/>
  <c r="S3372" i="3"/>
  <c r="P3373" i="3"/>
  <c r="N3239" i="5" s="1"/>
  <c r="S3373" i="3"/>
  <c r="P3374" i="3"/>
  <c r="N3240" i="5" s="1"/>
  <c r="S3374" i="3"/>
  <c r="P3375" i="3"/>
  <c r="N3241" i="5" s="1"/>
  <c r="S3375" i="3"/>
  <c r="P3376" i="3"/>
  <c r="N3242" i="5" s="1"/>
  <c r="S3376" i="3"/>
  <c r="P3377" i="3"/>
  <c r="N3243" i="5" s="1"/>
  <c r="S3377" i="3"/>
  <c r="P3378" i="3"/>
  <c r="N3244" i="5" s="1"/>
  <c r="S3378" i="3"/>
  <c r="P3379" i="3"/>
  <c r="N3245" i="5" s="1"/>
  <c r="S3379" i="3"/>
  <c r="P3380" i="3"/>
  <c r="N3246" i="5" s="1"/>
  <c r="S3380" i="3"/>
  <c r="P3381" i="3"/>
  <c r="N3247" i="5" s="1"/>
  <c r="S3381" i="3"/>
  <c r="P3382" i="3"/>
  <c r="N3248" i="5" s="1"/>
  <c r="S3382" i="3"/>
  <c r="P3383" i="3"/>
  <c r="N3249" i="5" s="1"/>
  <c r="S3383" i="3"/>
  <c r="P3384" i="3"/>
  <c r="N3250" i="5" s="1"/>
  <c r="S3384" i="3"/>
  <c r="P3385" i="3"/>
  <c r="N3251" i="5" s="1"/>
  <c r="S3385" i="3"/>
  <c r="P3386" i="3"/>
  <c r="N3252" i="5" s="1"/>
  <c r="S3386" i="3"/>
  <c r="P3387" i="3"/>
  <c r="N3253" i="5" s="1"/>
  <c r="S3387" i="3"/>
  <c r="P3388" i="3"/>
  <c r="N3254" i="5" s="1"/>
  <c r="S3388" i="3"/>
  <c r="P3389" i="3"/>
  <c r="N3255" i="5" s="1"/>
  <c r="S3389" i="3"/>
  <c r="P3390" i="3"/>
  <c r="N3256" i="5" s="1"/>
  <c r="S3390" i="3"/>
  <c r="P3391" i="3"/>
  <c r="N3257" i="5" s="1"/>
  <c r="S3391" i="3"/>
  <c r="L3404" i="3"/>
  <c r="Q3404" i="3"/>
  <c r="V3404" i="3"/>
  <c r="L3405" i="3"/>
  <c r="Q3405" i="3"/>
  <c r="V3405" i="3"/>
  <c r="L3406" i="3"/>
  <c r="Q3406" i="3"/>
  <c r="V3406" i="3"/>
  <c r="L3407" i="3"/>
  <c r="Q3407" i="3"/>
  <c r="V3407" i="3"/>
  <c r="L3408" i="3"/>
  <c r="Q3408" i="3"/>
  <c r="V3408" i="3"/>
  <c r="L3409" i="3"/>
  <c r="Q3409" i="3"/>
  <c r="V3409" i="3"/>
  <c r="L3410" i="3"/>
  <c r="Q3410" i="3"/>
  <c r="V3410" i="3"/>
  <c r="L3411" i="3"/>
  <c r="Q3411" i="3"/>
  <c r="V3411" i="3"/>
  <c r="L3412" i="3"/>
  <c r="Q3412" i="3"/>
  <c r="V3412" i="3"/>
  <c r="L3413" i="3"/>
  <c r="Q3413" i="3"/>
  <c r="V3413" i="3"/>
  <c r="L3414" i="3"/>
  <c r="Q3414" i="3"/>
  <c r="V3414" i="3"/>
  <c r="L3415" i="3"/>
  <c r="Q3415" i="3"/>
  <c r="V3415" i="3"/>
  <c r="L3416" i="3"/>
  <c r="Q3416" i="3"/>
  <c r="V3416" i="3"/>
  <c r="L3417" i="3"/>
  <c r="Q3417" i="3"/>
  <c r="V3417" i="3"/>
  <c r="L3418" i="3"/>
  <c r="Q3418" i="3"/>
  <c r="V3418" i="3"/>
  <c r="L3419" i="3"/>
  <c r="Q3419" i="3"/>
  <c r="V3419" i="3"/>
  <c r="L3420" i="3"/>
  <c r="Q3420" i="3"/>
  <c r="V3420" i="3"/>
  <c r="L3421" i="3"/>
  <c r="Q3421" i="3"/>
  <c r="V3421" i="3"/>
  <c r="L3422" i="3"/>
  <c r="Q3422" i="3"/>
  <c r="V3422" i="3"/>
  <c r="L3423" i="3"/>
  <c r="Q3423" i="3"/>
  <c r="V3423" i="3"/>
  <c r="L3424" i="3"/>
  <c r="Q3424" i="3"/>
  <c r="V3424" i="3"/>
  <c r="L3425" i="3"/>
  <c r="Q3425" i="3"/>
  <c r="V3425" i="3"/>
  <c r="L3426" i="3"/>
  <c r="Q3426" i="3"/>
  <c r="V3426" i="3"/>
  <c r="L3427" i="3"/>
  <c r="Q3427" i="3"/>
  <c r="V3427" i="3"/>
  <c r="L3428" i="3"/>
  <c r="Q3428" i="3"/>
  <c r="V3428" i="3"/>
  <c r="L3429" i="3"/>
  <c r="Q3429" i="3"/>
  <c r="V3429" i="3"/>
  <c r="L3430" i="3"/>
  <c r="Q3430" i="3"/>
  <c r="V3430" i="3"/>
  <c r="L3431" i="3"/>
  <c r="Q3431" i="3"/>
  <c r="V3431" i="3"/>
  <c r="L3432" i="3"/>
  <c r="Q3432" i="3"/>
  <c r="V3432" i="3"/>
  <c r="L3433" i="3"/>
  <c r="Q3433" i="3"/>
  <c r="V3433" i="3"/>
  <c r="L3434" i="3"/>
  <c r="Q3434" i="3"/>
  <c r="V3434" i="3"/>
  <c r="P3447" i="3"/>
  <c r="N3313" i="5" s="1"/>
  <c r="S3447" i="3"/>
  <c r="P3448" i="3"/>
  <c r="N3314" i="5" s="1"/>
  <c r="S3448" i="3"/>
  <c r="P3449" i="3"/>
  <c r="N3315" i="5" s="1"/>
  <c r="S3449" i="3"/>
  <c r="P3450" i="3"/>
  <c r="N3316" i="5" s="1"/>
  <c r="S3450" i="3"/>
  <c r="P3451" i="3"/>
  <c r="N3317" i="5" s="1"/>
  <c r="S3451" i="3"/>
  <c r="P3452" i="3"/>
  <c r="N3318" i="5" s="1"/>
  <c r="S3452" i="3"/>
  <c r="P3453" i="3"/>
  <c r="N3319" i="5" s="1"/>
  <c r="S3453" i="3"/>
  <c r="P3454" i="3"/>
  <c r="N3320" i="5" s="1"/>
  <c r="S3454" i="3"/>
  <c r="P3455" i="3"/>
  <c r="N3321" i="5" s="1"/>
  <c r="S3455" i="3"/>
  <c r="P3456" i="3"/>
  <c r="N3322" i="5" s="1"/>
  <c r="S3456" i="3"/>
  <c r="P3457" i="3"/>
  <c r="N3323" i="5" s="1"/>
  <c r="S3457" i="3"/>
  <c r="P3458" i="3"/>
  <c r="N3324" i="5" s="1"/>
  <c r="S3458" i="3"/>
  <c r="P3459" i="3"/>
  <c r="N3325" i="5" s="1"/>
  <c r="S3459" i="3"/>
  <c r="P3460" i="3"/>
  <c r="N3326" i="5" s="1"/>
  <c r="S3460" i="3"/>
  <c r="P3461" i="3"/>
  <c r="N3327" i="5" s="1"/>
  <c r="S3461" i="3"/>
  <c r="P3462" i="3"/>
  <c r="N3328" i="5" s="1"/>
  <c r="S3462" i="3"/>
  <c r="P3463" i="3"/>
  <c r="N3329" i="5" s="1"/>
  <c r="S3463" i="3"/>
  <c r="P3464" i="3"/>
  <c r="N3330" i="5" s="1"/>
  <c r="S3464" i="3"/>
  <c r="P3465" i="3"/>
  <c r="N3331" i="5" s="1"/>
  <c r="S3465" i="3"/>
  <c r="P3466" i="3"/>
  <c r="N3332" i="5" s="1"/>
  <c r="S3466" i="3"/>
  <c r="P3467" i="3"/>
  <c r="N3333" i="5" s="1"/>
  <c r="S3467" i="3"/>
  <c r="P3468" i="3"/>
  <c r="N3334" i="5" s="1"/>
  <c r="S3468" i="3"/>
  <c r="P3469" i="3"/>
  <c r="N3335" i="5" s="1"/>
  <c r="S3469" i="3"/>
  <c r="P3470" i="3"/>
  <c r="N3336" i="5" s="1"/>
  <c r="S3470" i="3"/>
  <c r="P3471" i="3"/>
  <c r="N3337" i="5" s="1"/>
  <c r="S3471" i="3"/>
  <c r="P3472" i="3"/>
  <c r="N3338" i="5" s="1"/>
  <c r="S3472" i="3"/>
  <c r="P3473" i="3"/>
  <c r="N3339" i="5" s="1"/>
  <c r="S3473" i="3"/>
  <c r="P3474" i="3"/>
  <c r="N3340" i="5" s="1"/>
  <c r="S3474" i="3"/>
  <c r="P3475" i="3"/>
  <c r="N3341" i="5" s="1"/>
  <c r="S3475" i="3"/>
  <c r="P3476" i="3"/>
  <c r="N3342" i="5" s="1"/>
  <c r="S3476" i="3"/>
  <c r="P3477" i="3"/>
  <c r="N3343" i="5" s="1"/>
  <c r="S3477" i="3"/>
  <c r="L3490" i="3"/>
  <c r="Q3490" i="3"/>
  <c r="V3490" i="3"/>
  <c r="L3491" i="3"/>
  <c r="Q3491" i="3"/>
  <c r="V3491" i="3"/>
  <c r="L3492" i="3"/>
  <c r="Q3492" i="3"/>
  <c r="V3492" i="3"/>
  <c r="L3493" i="3"/>
  <c r="Q3493" i="3"/>
  <c r="V3493" i="3"/>
  <c r="L3494" i="3"/>
  <c r="Q3494" i="3"/>
  <c r="V3494" i="3"/>
  <c r="L3495" i="3"/>
  <c r="Q3495" i="3"/>
  <c r="V3495" i="3"/>
  <c r="L3496" i="3"/>
  <c r="Q3496" i="3"/>
  <c r="V3496" i="3"/>
  <c r="L3497" i="3"/>
  <c r="Q3497" i="3"/>
  <c r="V3497" i="3"/>
  <c r="L3498" i="3"/>
  <c r="Q3498" i="3"/>
  <c r="V3498" i="3"/>
  <c r="L3499" i="3"/>
  <c r="Q3499" i="3"/>
  <c r="V3499" i="3"/>
  <c r="L3500" i="3"/>
  <c r="Q3500" i="3"/>
  <c r="V3500" i="3"/>
  <c r="L3501" i="3"/>
  <c r="Q3501" i="3"/>
  <c r="V3501" i="3"/>
  <c r="L3502" i="3"/>
  <c r="Q3502" i="3"/>
  <c r="V3502" i="3"/>
  <c r="L3503" i="3"/>
  <c r="Q3503" i="3"/>
  <c r="V3503" i="3"/>
  <c r="L3504" i="3"/>
  <c r="Q3504" i="3"/>
  <c r="V3504" i="3"/>
  <c r="L3505" i="3"/>
  <c r="Q3505" i="3"/>
  <c r="V3505" i="3"/>
  <c r="L3506" i="3"/>
  <c r="Q3506" i="3"/>
  <c r="V3506" i="3"/>
  <c r="L3507" i="3"/>
  <c r="Q3507" i="3"/>
  <c r="V3507" i="3"/>
  <c r="L3508" i="3"/>
  <c r="Q3508" i="3"/>
  <c r="V3508" i="3"/>
  <c r="L3509" i="3"/>
  <c r="Q3509" i="3"/>
  <c r="V3509" i="3"/>
  <c r="L3510" i="3"/>
  <c r="Q3510" i="3"/>
  <c r="V3510" i="3"/>
  <c r="L3511" i="3"/>
  <c r="Q3511" i="3"/>
  <c r="V3511" i="3"/>
  <c r="L3512" i="3"/>
  <c r="Q3512" i="3"/>
  <c r="V3512" i="3"/>
  <c r="L3513" i="3"/>
  <c r="Q3513" i="3"/>
  <c r="V3513" i="3"/>
  <c r="L3514" i="3"/>
  <c r="Q3514" i="3"/>
  <c r="V3514" i="3"/>
  <c r="L3515" i="3"/>
  <c r="Q3515" i="3"/>
  <c r="V3515" i="3"/>
  <c r="L3516" i="3"/>
  <c r="Q3516" i="3"/>
  <c r="V3516" i="3"/>
  <c r="L3517" i="3"/>
  <c r="Q3517" i="3"/>
  <c r="V3517" i="3"/>
  <c r="L3518" i="3"/>
  <c r="Q3518" i="3"/>
  <c r="V3518" i="3"/>
  <c r="L3519" i="3"/>
  <c r="Q3519" i="3"/>
  <c r="V3519" i="3"/>
  <c r="L3520" i="3"/>
  <c r="Q3520" i="3"/>
  <c r="V3520" i="3"/>
  <c r="P3533" i="3"/>
  <c r="N3399" i="5" s="1"/>
  <c r="S3533" i="3"/>
  <c r="P3534" i="3"/>
  <c r="N3400" i="5" s="1"/>
  <c r="S3534" i="3"/>
  <c r="P3535" i="3"/>
  <c r="N3401" i="5" s="1"/>
  <c r="S3535" i="3"/>
  <c r="P3536" i="3"/>
  <c r="N3402" i="5" s="1"/>
  <c r="S3536" i="3"/>
  <c r="P3537" i="3"/>
  <c r="N3403" i="5" s="1"/>
  <c r="S3537" i="3"/>
  <c r="P3538" i="3"/>
  <c r="N3404" i="5" s="1"/>
  <c r="S3538" i="3"/>
  <c r="P3539" i="3"/>
  <c r="N3405" i="5" s="1"/>
  <c r="S3539" i="3"/>
  <c r="P3540" i="3"/>
  <c r="N3406" i="5" s="1"/>
  <c r="S3540" i="3"/>
  <c r="P3541" i="3"/>
  <c r="N3407" i="5" s="1"/>
  <c r="S3541" i="3"/>
  <c r="P3542" i="3"/>
  <c r="N3408" i="5" s="1"/>
  <c r="S3542" i="3"/>
  <c r="P3543" i="3"/>
  <c r="N3409" i="5" s="1"/>
  <c r="S3543" i="3"/>
  <c r="P3544" i="3"/>
  <c r="N3410" i="5" s="1"/>
  <c r="S3544" i="3"/>
  <c r="P3545" i="3"/>
  <c r="N3411" i="5" s="1"/>
  <c r="S3545" i="3"/>
  <c r="P3546" i="3"/>
  <c r="N3412" i="5" s="1"/>
  <c r="S3546" i="3"/>
  <c r="P3547" i="3"/>
  <c r="N3413" i="5" s="1"/>
  <c r="S3547" i="3"/>
  <c r="P3548" i="3"/>
  <c r="N3414" i="5" s="1"/>
  <c r="S3548" i="3"/>
  <c r="P3549" i="3"/>
  <c r="N3415" i="5" s="1"/>
  <c r="S3549" i="3"/>
  <c r="P3550" i="3"/>
  <c r="N3416" i="5" s="1"/>
  <c r="S3550" i="3"/>
  <c r="P3551" i="3"/>
  <c r="N3417" i="5" s="1"/>
  <c r="S3551" i="3"/>
  <c r="P3552" i="3"/>
  <c r="N3418" i="5" s="1"/>
  <c r="S3552" i="3"/>
  <c r="P3553" i="3"/>
  <c r="N3419" i="5" s="1"/>
  <c r="S3553" i="3"/>
  <c r="P3554" i="3"/>
  <c r="N3420" i="5" s="1"/>
  <c r="S3554" i="3"/>
  <c r="P3555" i="3"/>
  <c r="N3421" i="5" s="1"/>
  <c r="S3555" i="3"/>
  <c r="P3556" i="3"/>
  <c r="N3422" i="5" s="1"/>
  <c r="S3556" i="3"/>
  <c r="P3557" i="3"/>
  <c r="N3423" i="5" s="1"/>
  <c r="S3557" i="3"/>
  <c r="P3558" i="3"/>
  <c r="N3424" i="5" s="1"/>
  <c r="S3558" i="3"/>
  <c r="P3559" i="3"/>
  <c r="N3425" i="5" s="1"/>
  <c r="S3559" i="3"/>
  <c r="P3560" i="3"/>
  <c r="N3426" i="5" s="1"/>
  <c r="S3560" i="3"/>
  <c r="P3561" i="3"/>
  <c r="N3427" i="5" s="1"/>
  <c r="S3561" i="3"/>
  <c r="P3562" i="3"/>
  <c r="N3428" i="5" s="1"/>
  <c r="S3562" i="3"/>
  <c r="P3563" i="3"/>
  <c r="N3429" i="5" s="1"/>
  <c r="S3563" i="3"/>
  <c r="L3576" i="3"/>
  <c r="Q3576" i="3"/>
  <c r="V3576" i="3"/>
  <c r="L3577" i="3"/>
  <c r="Q3577" i="3"/>
  <c r="V3577" i="3"/>
  <c r="L3578" i="3"/>
  <c r="Q3578" i="3"/>
  <c r="V3578" i="3"/>
  <c r="L3579" i="3"/>
  <c r="Q3579" i="3"/>
  <c r="V3579" i="3"/>
  <c r="L3580" i="3"/>
  <c r="Q3580" i="3"/>
  <c r="V3580" i="3"/>
  <c r="L3581" i="3"/>
  <c r="Q3581" i="3"/>
  <c r="V3581" i="3"/>
  <c r="L3582" i="3"/>
  <c r="Q3582" i="3"/>
  <c r="V3582" i="3"/>
  <c r="L3583" i="3"/>
  <c r="Q3583" i="3"/>
  <c r="V3583" i="3"/>
  <c r="L3584" i="3"/>
  <c r="Q3584" i="3"/>
  <c r="V3584" i="3"/>
  <c r="L3585" i="3"/>
  <c r="Q3585" i="3"/>
  <c r="V3585" i="3"/>
  <c r="L3586" i="3"/>
  <c r="Q3586" i="3"/>
  <c r="V3586" i="3"/>
  <c r="L3587" i="3"/>
  <c r="Q3587" i="3"/>
  <c r="V3587" i="3"/>
  <c r="L3588" i="3"/>
  <c r="Q3588" i="3"/>
  <c r="V3588" i="3"/>
  <c r="L3589" i="3"/>
  <c r="Q3589" i="3"/>
  <c r="V3589" i="3"/>
  <c r="L3590" i="3"/>
  <c r="Q3590" i="3"/>
  <c r="V3590" i="3"/>
  <c r="L3591" i="3"/>
  <c r="Q3591" i="3"/>
  <c r="V3591" i="3"/>
  <c r="L3592" i="3"/>
  <c r="Q3592" i="3"/>
  <c r="V3592" i="3"/>
  <c r="L3593" i="3"/>
  <c r="Q3593" i="3"/>
  <c r="V3593" i="3"/>
  <c r="L3594" i="3"/>
  <c r="Q3594" i="3"/>
  <c r="V3594" i="3"/>
  <c r="L3595" i="3"/>
  <c r="Q3595" i="3"/>
  <c r="V3595" i="3"/>
  <c r="L3596" i="3"/>
  <c r="Q3596" i="3"/>
  <c r="V3596" i="3"/>
  <c r="L3597" i="3"/>
  <c r="Q3597" i="3"/>
  <c r="V3597" i="3"/>
  <c r="L3598" i="3"/>
  <c r="Q3598" i="3"/>
  <c r="V3598" i="3"/>
  <c r="L3599" i="3"/>
  <c r="Q3599" i="3"/>
  <c r="V3599" i="3"/>
  <c r="L3600" i="3"/>
  <c r="Q3600" i="3"/>
  <c r="V3600" i="3"/>
  <c r="L3601" i="3"/>
  <c r="Q3601" i="3"/>
  <c r="V3601" i="3"/>
  <c r="L3602" i="3"/>
  <c r="Q3602" i="3"/>
  <c r="V3602" i="3"/>
  <c r="L3603" i="3"/>
  <c r="Q3603" i="3"/>
  <c r="V3603" i="3"/>
  <c r="L3604" i="3"/>
  <c r="Q3604" i="3"/>
  <c r="V3604" i="3"/>
  <c r="L3605" i="3"/>
  <c r="Q3605" i="3"/>
  <c r="V3605" i="3"/>
  <c r="L3606" i="3"/>
  <c r="Q3606" i="3"/>
  <c r="V3606" i="3"/>
  <c r="P3619" i="3"/>
  <c r="N3485" i="5" s="1"/>
  <c r="S3619" i="3"/>
  <c r="P3620" i="3"/>
  <c r="N3486" i="5" s="1"/>
  <c r="S3620" i="3"/>
  <c r="P3621" i="3"/>
  <c r="N3487" i="5" s="1"/>
  <c r="S3621" i="3"/>
  <c r="P3622" i="3"/>
  <c r="N3488" i="5" s="1"/>
  <c r="S3622" i="3"/>
  <c r="P3623" i="3"/>
  <c r="N3489" i="5" s="1"/>
  <c r="S3623" i="3"/>
  <c r="P3624" i="3"/>
  <c r="N3490" i="5" s="1"/>
  <c r="S3624" i="3"/>
  <c r="P3625" i="3"/>
  <c r="N3491" i="5" s="1"/>
  <c r="S3625" i="3"/>
  <c r="P3626" i="3"/>
  <c r="N3492" i="5" s="1"/>
  <c r="S3626" i="3"/>
  <c r="P3627" i="3"/>
  <c r="N3493" i="5" s="1"/>
  <c r="S3627" i="3"/>
  <c r="P3628" i="3"/>
  <c r="N3494" i="5" s="1"/>
  <c r="S3628" i="3"/>
  <c r="P3629" i="3"/>
  <c r="N3495" i="5" s="1"/>
  <c r="S3629" i="3"/>
  <c r="P3630" i="3"/>
  <c r="N3496" i="5" s="1"/>
  <c r="S3630" i="3"/>
  <c r="P3631" i="3"/>
  <c r="N3497" i="5" s="1"/>
  <c r="S3631" i="3"/>
  <c r="P3632" i="3"/>
  <c r="N3498" i="5" s="1"/>
  <c r="S3632" i="3"/>
  <c r="P3633" i="3"/>
  <c r="N3499" i="5" s="1"/>
  <c r="S3633" i="3"/>
  <c r="P3634" i="3"/>
  <c r="N3500" i="5" s="1"/>
  <c r="S3634" i="3"/>
  <c r="P3635" i="3"/>
  <c r="N3501" i="5" s="1"/>
  <c r="S3635" i="3"/>
  <c r="P3636" i="3"/>
  <c r="N3502" i="5" s="1"/>
  <c r="S3636" i="3"/>
  <c r="P3637" i="3"/>
  <c r="N3503" i="5" s="1"/>
  <c r="S3637" i="3"/>
  <c r="P3638" i="3"/>
  <c r="N3504" i="5" s="1"/>
  <c r="S3638" i="3"/>
  <c r="P3639" i="3"/>
  <c r="N3505" i="5" s="1"/>
  <c r="S3639" i="3"/>
  <c r="P3640" i="3"/>
  <c r="N3506" i="5" s="1"/>
  <c r="S3640" i="3"/>
  <c r="P3641" i="3"/>
  <c r="N3507" i="5" s="1"/>
  <c r="S3641" i="3"/>
  <c r="P3642" i="3"/>
  <c r="N3508" i="5" s="1"/>
  <c r="S3642" i="3"/>
  <c r="P3643" i="3"/>
  <c r="N3509" i="5" s="1"/>
  <c r="S3643" i="3"/>
  <c r="P3644" i="3"/>
  <c r="N3510" i="5" s="1"/>
  <c r="S3644" i="3"/>
  <c r="P3645" i="3"/>
  <c r="N3511" i="5" s="1"/>
  <c r="S3645" i="3"/>
  <c r="P3646" i="3"/>
  <c r="N3512" i="5" s="1"/>
  <c r="S3646" i="3"/>
  <c r="P3647" i="3"/>
  <c r="N3513" i="5" s="1"/>
  <c r="S3647" i="3"/>
  <c r="P3648" i="3"/>
  <c r="N3514" i="5" s="1"/>
  <c r="S3648" i="3"/>
  <c r="P3649" i="3"/>
  <c r="N3515" i="5" s="1"/>
  <c r="S3649" i="3"/>
  <c r="L3662" i="3"/>
  <c r="Q3662" i="3"/>
  <c r="V3662" i="3"/>
  <c r="L3663" i="3"/>
  <c r="Q3663" i="3"/>
  <c r="V3663" i="3"/>
  <c r="L3664" i="3"/>
  <c r="Q3664" i="3"/>
  <c r="V3664" i="3"/>
  <c r="L3665" i="3"/>
  <c r="Q3665" i="3"/>
  <c r="V3665" i="3"/>
  <c r="L3666" i="3"/>
  <c r="Q3666" i="3"/>
  <c r="V3666" i="3"/>
  <c r="L3667" i="3"/>
  <c r="Q3667" i="3"/>
  <c r="V3667" i="3"/>
  <c r="L3668" i="3"/>
  <c r="Q3668" i="3"/>
  <c r="V3668" i="3"/>
  <c r="L3669" i="3"/>
  <c r="Q3669" i="3"/>
  <c r="V3669" i="3"/>
  <c r="L3670" i="3"/>
  <c r="Q3670" i="3"/>
  <c r="V3670" i="3"/>
  <c r="L3671" i="3"/>
  <c r="Q3671" i="3"/>
  <c r="V3671" i="3"/>
  <c r="L3672" i="3"/>
  <c r="Q3672" i="3"/>
  <c r="V3672" i="3"/>
  <c r="L3673" i="3"/>
  <c r="Q3673" i="3"/>
  <c r="V3673" i="3"/>
  <c r="L3674" i="3"/>
  <c r="Q3674" i="3"/>
  <c r="V3674" i="3"/>
  <c r="L3675" i="3"/>
  <c r="Q3675" i="3"/>
  <c r="V3675" i="3"/>
  <c r="L3676" i="3"/>
  <c r="Q3676" i="3"/>
  <c r="V3676" i="3"/>
  <c r="L3677" i="3"/>
  <c r="Q3677" i="3"/>
  <c r="V3677" i="3"/>
  <c r="L3678" i="3"/>
  <c r="Q3678" i="3"/>
  <c r="V3678" i="3"/>
  <c r="L3679" i="3"/>
  <c r="Q3679" i="3"/>
  <c r="V3679" i="3"/>
  <c r="L3680" i="3"/>
  <c r="Q3680" i="3"/>
  <c r="V3680" i="3"/>
  <c r="L3681" i="3"/>
  <c r="Q3681" i="3"/>
  <c r="V3681" i="3"/>
  <c r="L3682" i="3"/>
  <c r="Q3682" i="3"/>
  <c r="V3682" i="3"/>
  <c r="L3683" i="3"/>
  <c r="Q3683" i="3"/>
  <c r="V3683" i="3"/>
  <c r="L3684" i="3"/>
  <c r="Q3684" i="3"/>
  <c r="V3684" i="3"/>
  <c r="L3685" i="3"/>
  <c r="Q3685" i="3"/>
  <c r="V3685" i="3"/>
  <c r="L3686" i="3"/>
  <c r="Q3686" i="3"/>
  <c r="V3686" i="3"/>
  <c r="L3687" i="3"/>
  <c r="Q3687" i="3"/>
  <c r="V3687" i="3"/>
  <c r="L3688" i="3"/>
  <c r="Q3688" i="3"/>
  <c r="V3688" i="3"/>
  <c r="L3689" i="3"/>
  <c r="Q3689" i="3"/>
  <c r="V3689" i="3"/>
  <c r="L3690" i="3"/>
  <c r="Q3690" i="3"/>
  <c r="V3690" i="3"/>
  <c r="L3691" i="3"/>
  <c r="Q3691" i="3"/>
  <c r="V3691" i="3"/>
  <c r="L3692" i="3"/>
  <c r="Q3692" i="3"/>
  <c r="V3692" i="3"/>
  <c r="P3705" i="3"/>
  <c r="N3571" i="5" s="1"/>
  <c r="S3705" i="3"/>
  <c r="P3706" i="3"/>
  <c r="N3572" i="5" s="1"/>
  <c r="S3706" i="3"/>
  <c r="P3707" i="3"/>
  <c r="N3573" i="5" s="1"/>
  <c r="S3707" i="3"/>
  <c r="P3708" i="3"/>
  <c r="N3574" i="5" s="1"/>
  <c r="S3708" i="3"/>
  <c r="P3709" i="3"/>
  <c r="N3575" i="5" s="1"/>
  <c r="S3709" i="3"/>
  <c r="P3710" i="3"/>
  <c r="N3576" i="5" s="1"/>
  <c r="S3710" i="3"/>
  <c r="P3711" i="3"/>
  <c r="N3577" i="5" s="1"/>
  <c r="S3711" i="3"/>
  <c r="P3712" i="3"/>
  <c r="N3578" i="5" s="1"/>
  <c r="S3712" i="3"/>
  <c r="P3713" i="3"/>
  <c r="N3579" i="5" s="1"/>
  <c r="S3713" i="3"/>
  <c r="P3714" i="3"/>
  <c r="N3580" i="5" s="1"/>
  <c r="S3714" i="3"/>
  <c r="P3715" i="3"/>
  <c r="N3581" i="5" s="1"/>
  <c r="S3715" i="3"/>
  <c r="P3716" i="3"/>
  <c r="N3582" i="5" s="1"/>
  <c r="S3716" i="3"/>
  <c r="P3717" i="3"/>
  <c r="N3583" i="5" s="1"/>
  <c r="S3717" i="3"/>
  <c r="P3718" i="3"/>
  <c r="N3584" i="5" s="1"/>
  <c r="S3718" i="3"/>
  <c r="P3719" i="3"/>
  <c r="N3585" i="5" s="1"/>
  <c r="S3719" i="3"/>
  <c r="P3720" i="3"/>
  <c r="N3586" i="5" s="1"/>
  <c r="S3720" i="3"/>
  <c r="P3721" i="3"/>
  <c r="N3587" i="5" s="1"/>
  <c r="S3721" i="3"/>
  <c r="P3722" i="3"/>
  <c r="N3588" i="5" s="1"/>
  <c r="S3722" i="3"/>
  <c r="P3723" i="3"/>
  <c r="N3589" i="5" s="1"/>
  <c r="S3723" i="3"/>
  <c r="P3724" i="3"/>
  <c r="N3590" i="5" s="1"/>
  <c r="S3724" i="3"/>
  <c r="P3725" i="3"/>
  <c r="N3591" i="5" s="1"/>
  <c r="S3725" i="3"/>
  <c r="P3726" i="3"/>
  <c r="N3592" i="5" s="1"/>
  <c r="S3726" i="3"/>
  <c r="P3727" i="3"/>
  <c r="N3593" i="5" s="1"/>
  <c r="S3727" i="3"/>
  <c r="P3728" i="3"/>
  <c r="N3594" i="5" s="1"/>
  <c r="S3728" i="3"/>
  <c r="P3729" i="3"/>
  <c r="N3595" i="5" s="1"/>
  <c r="S3729" i="3"/>
  <c r="P3730" i="3"/>
  <c r="N3596" i="5" s="1"/>
  <c r="S3730" i="3"/>
  <c r="P3731" i="3"/>
  <c r="N3597" i="5" s="1"/>
  <c r="S3731" i="3"/>
  <c r="P3732" i="3"/>
  <c r="N3598" i="5" s="1"/>
  <c r="S3732" i="3"/>
  <c r="P3733" i="3"/>
  <c r="N3599" i="5" s="1"/>
  <c r="S3733" i="3"/>
  <c r="P3734" i="3"/>
  <c r="N3600" i="5" s="1"/>
  <c r="S3734" i="3"/>
  <c r="P3735" i="3"/>
  <c r="N3601" i="5" s="1"/>
  <c r="S3735" i="3"/>
  <c r="L3748" i="3"/>
  <c r="Q3748" i="3"/>
  <c r="V3748" i="3"/>
  <c r="L3749" i="3"/>
  <c r="Q3749" i="3"/>
  <c r="V3749" i="3"/>
  <c r="L3750" i="3"/>
  <c r="Q3750" i="3"/>
  <c r="V3750" i="3"/>
  <c r="L3751" i="3"/>
  <c r="Q3751" i="3"/>
  <c r="V3751" i="3"/>
  <c r="L3752" i="3"/>
  <c r="Q3752" i="3"/>
  <c r="V3752" i="3"/>
  <c r="L3753" i="3"/>
  <c r="Q3753" i="3"/>
  <c r="V3753" i="3"/>
  <c r="L3754" i="3"/>
  <c r="Q3754" i="3"/>
  <c r="V3754" i="3"/>
  <c r="L3755" i="3"/>
  <c r="Q3755" i="3"/>
  <c r="V3755" i="3"/>
  <c r="L3756" i="3"/>
  <c r="Q3756" i="3"/>
  <c r="V3756" i="3"/>
  <c r="L3757" i="3"/>
  <c r="Q3757" i="3"/>
  <c r="V3757" i="3"/>
  <c r="L3758" i="3"/>
  <c r="Q3758" i="3"/>
  <c r="V3758" i="3"/>
  <c r="L3759" i="3"/>
  <c r="Q3759" i="3"/>
  <c r="V3759" i="3"/>
  <c r="L3760" i="3"/>
  <c r="Q3760" i="3"/>
  <c r="V3760" i="3"/>
  <c r="L3761" i="3"/>
  <c r="Q3761" i="3"/>
  <c r="V3761" i="3"/>
  <c r="L3762" i="3"/>
  <c r="Q3762" i="3"/>
  <c r="V3762" i="3"/>
  <c r="L3763" i="3"/>
  <c r="Q3763" i="3"/>
  <c r="V3763" i="3"/>
  <c r="L3764" i="3"/>
  <c r="Q3764" i="3"/>
  <c r="V3764" i="3"/>
  <c r="L3765" i="3"/>
  <c r="Q3765" i="3"/>
  <c r="V3765" i="3"/>
  <c r="L3766" i="3"/>
  <c r="Q3766" i="3"/>
  <c r="V3766" i="3"/>
  <c r="L3767" i="3"/>
  <c r="Q3767" i="3"/>
  <c r="V3767" i="3"/>
  <c r="L3768" i="3"/>
  <c r="Q3768" i="3"/>
  <c r="V3768" i="3"/>
  <c r="P3201" i="3"/>
  <c r="N3067" i="5" s="1"/>
  <c r="P3202" i="3"/>
  <c r="N3068" i="5" s="1"/>
  <c r="P3203" i="3"/>
  <c r="N3069" i="5" s="1"/>
  <c r="P3204" i="3"/>
  <c r="N3070" i="5" s="1"/>
  <c r="P3205" i="3"/>
  <c r="N3071" i="5" s="1"/>
  <c r="P3206" i="3"/>
  <c r="N3072" i="5" s="1"/>
  <c r="P3207" i="3"/>
  <c r="N3073" i="5" s="1"/>
  <c r="P3208" i="3"/>
  <c r="N3074" i="5" s="1"/>
  <c r="P3209" i="3"/>
  <c r="N3075" i="5" s="1"/>
  <c r="P3210" i="3"/>
  <c r="N3076" i="5" s="1"/>
  <c r="P3211" i="3"/>
  <c r="N3077" i="5" s="1"/>
  <c r="P3212" i="3"/>
  <c r="N3078" i="5" s="1"/>
  <c r="P3213" i="3"/>
  <c r="N3079" i="5" s="1"/>
  <c r="P3214" i="3"/>
  <c r="N3080" i="5" s="1"/>
  <c r="P3215" i="3"/>
  <c r="N3081" i="5" s="1"/>
  <c r="P3216" i="3"/>
  <c r="N3082" i="5" s="1"/>
  <c r="V3216" i="3"/>
  <c r="L3217" i="3"/>
  <c r="Q3217" i="3"/>
  <c r="V3217" i="3"/>
  <c r="L3218" i="3"/>
  <c r="Q3218" i="3"/>
  <c r="V3218" i="3"/>
  <c r="L3219" i="3"/>
  <c r="Q3219" i="3"/>
  <c r="V3219" i="3"/>
  <c r="P3232" i="3"/>
  <c r="N3098" i="5" s="1"/>
  <c r="S3232" i="3"/>
  <c r="P3233" i="3"/>
  <c r="N3099" i="5" s="1"/>
  <c r="S3233" i="3"/>
  <c r="P3234" i="3"/>
  <c r="N3100" i="5" s="1"/>
  <c r="S3234" i="3"/>
  <c r="P3235" i="3"/>
  <c r="N3101" i="5" s="1"/>
  <c r="S3235" i="3"/>
  <c r="P3236" i="3"/>
  <c r="N3102" i="5" s="1"/>
  <c r="S3236" i="3"/>
  <c r="P3237" i="3"/>
  <c r="N3103" i="5" s="1"/>
  <c r="S3237" i="3"/>
  <c r="P3238" i="3"/>
  <c r="N3104" i="5" s="1"/>
  <c r="S3238" i="3"/>
  <c r="P3239" i="3"/>
  <c r="N3105" i="5" s="1"/>
  <c r="S3239" i="3"/>
  <c r="P3240" i="3"/>
  <c r="N3106" i="5" s="1"/>
  <c r="S3240" i="3"/>
  <c r="P3241" i="3"/>
  <c r="N3107" i="5" s="1"/>
  <c r="S3241" i="3"/>
  <c r="P3242" i="3"/>
  <c r="N3108" i="5" s="1"/>
  <c r="S3242" i="3"/>
  <c r="P3243" i="3"/>
  <c r="N3109" i="5" s="1"/>
  <c r="S3243" i="3"/>
  <c r="P3244" i="3"/>
  <c r="N3110" i="5" s="1"/>
  <c r="S3244" i="3"/>
  <c r="P3245" i="3"/>
  <c r="N3111" i="5" s="1"/>
  <c r="S3245" i="3"/>
  <c r="P3246" i="3"/>
  <c r="N3112" i="5" s="1"/>
  <c r="S3246" i="3"/>
  <c r="P3247" i="3"/>
  <c r="N3113" i="5" s="1"/>
  <c r="S3247" i="3"/>
  <c r="P3248" i="3"/>
  <c r="N3114" i="5" s="1"/>
  <c r="S3248" i="3"/>
  <c r="P3249" i="3"/>
  <c r="N3115" i="5" s="1"/>
  <c r="S3249" i="3"/>
  <c r="P3250" i="3"/>
  <c r="N3116" i="5" s="1"/>
  <c r="S3250" i="3"/>
  <c r="P3251" i="3"/>
  <c r="N3117" i="5" s="1"/>
  <c r="S3251" i="3"/>
  <c r="P3252" i="3"/>
  <c r="N3118" i="5" s="1"/>
  <c r="S3252" i="3"/>
  <c r="P3253" i="3"/>
  <c r="N3119" i="5" s="1"/>
  <c r="S3253" i="3"/>
  <c r="P3254" i="3"/>
  <c r="N3120" i="5" s="1"/>
  <c r="S3254" i="3"/>
  <c r="P3255" i="3"/>
  <c r="N3121" i="5" s="1"/>
  <c r="S3255" i="3"/>
  <c r="P3256" i="3"/>
  <c r="N3122" i="5" s="1"/>
  <c r="S3256" i="3"/>
  <c r="P3257" i="3"/>
  <c r="N3123" i="5" s="1"/>
  <c r="S3257" i="3"/>
  <c r="P3258" i="3"/>
  <c r="N3124" i="5" s="1"/>
  <c r="S3258" i="3"/>
  <c r="P3259" i="3"/>
  <c r="N3125" i="5" s="1"/>
  <c r="S3259" i="3"/>
  <c r="P3260" i="3"/>
  <c r="N3126" i="5" s="1"/>
  <c r="S3260" i="3"/>
  <c r="P3261" i="3"/>
  <c r="N3127" i="5" s="1"/>
  <c r="S3261" i="3"/>
  <c r="P3262" i="3"/>
  <c r="N3128" i="5" s="1"/>
  <c r="S3262" i="3"/>
  <c r="L3275" i="3"/>
  <c r="Q3275" i="3"/>
  <c r="V3275" i="3"/>
  <c r="L3276" i="3"/>
  <c r="Q3276" i="3"/>
  <c r="V3276" i="3"/>
  <c r="L3277" i="3"/>
  <c r="Q3277" i="3"/>
  <c r="V3277" i="3"/>
  <c r="L3278" i="3"/>
  <c r="Q3278" i="3"/>
  <c r="V3278" i="3"/>
  <c r="L3279" i="3"/>
  <c r="Q3279" i="3"/>
  <c r="V3279" i="3"/>
  <c r="L3280" i="3"/>
  <c r="Q3280" i="3"/>
  <c r="V3280" i="3"/>
  <c r="L3281" i="3"/>
  <c r="Q3281" i="3"/>
  <c r="V3281" i="3"/>
  <c r="L3282" i="3"/>
  <c r="Q3282" i="3"/>
  <c r="V3282" i="3"/>
  <c r="L3283" i="3"/>
  <c r="Q3283" i="3"/>
  <c r="V3283" i="3"/>
  <c r="L3284" i="3"/>
  <c r="Q3284" i="3"/>
  <c r="V3284" i="3"/>
  <c r="L3285" i="3"/>
  <c r="Q3285" i="3"/>
  <c r="V3285" i="3"/>
  <c r="L3286" i="3"/>
  <c r="Q3286" i="3"/>
  <c r="V3286" i="3"/>
  <c r="L3287" i="3"/>
  <c r="Q3287" i="3"/>
  <c r="V3287" i="3"/>
  <c r="L3288" i="3"/>
  <c r="Q3288" i="3"/>
  <c r="V3288" i="3"/>
  <c r="L3289" i="3"/>
  <c r="Q3289" i="3"/>
  <c r="V3289" i="3"/>
  <c r="L3290" i="3"/>
  <c r="Q3290" i="3"/>
  <c r="V3290" i="3"/>
  <c r="L3291" i="3"/>
  <c r="Q3291" i="3"/>
  <c r="V3291" i="3"/>
  <c r="L3292" i="3"/>
  <c r="Q3292" i="3"/>
  <c r="V3292" i="3"/>
  <c r="L3293" i="3"/>
  <c r="Q3293" i="3"/>
  <c r="V3293" i="3"/>
  <c r="L3294" i="3"/>
  <c r="Q3294" i="3"/>
  <c r="V3294" i="3"/>
  <c r="L3295" i="3"/>
  <c r="Q3295" i="3"/>
  <c r="V3295" i="3"/>
  <c r="L3296" i="3"/>
  <c r="Q3296" i="3"/>
  <c r="V3296" i="3"/>
  <c r="L3297" i="3"/>
  <c r="Q3297" i="3"/>
  <c r="V3297" i="3"/>
  <c r="L3298" i="3"/>
  <c r="Q3298" i="3"/>
  <c r="V3298" i="3"/>
  <c r="L3299" i="3"/>
  <c r="Q3299" i="3"/>
  <c r="V3299" i="3"/>
  <c r="L3300" i="3"/>
  <c r="Q3300" i="3"/>
  <c r="V3300" i="3"/>
  <c r="L3301" i="3"/>
  <c r="Q3301" i="3"/>
  <c r="V3301" i="3"/>
  <c r="L3302" i="3"/>
  <c r="Q3302" i="3"/>
  <c r="V3302" i="3"/>
  <c r="L3303" i="3"/>
  <c r="Q3303" i="3"/>
  <c r="V3303" i="3"/>
  <c r="L3304" i="3"/>
  <c r="Q3304" i="3"/>
  <c r="V3304" i="3"/>
  <c r="L3305" i="3"/>
  <c r="Q3305" i="3"/>
  <c r="V3305" i="3"/>
  <c r="P3318" i="3"/>
  <c r="N3184" i="5" s="1"/>
  <c r="S3318" i="3"/>
  <c r="P3319" i="3"/>
  <c r="N3185" i="5" s="1"/>
  <c r="S3319" i="3"/>
  <c r="P3320" i="3"/>
  <c r="N3186" i="5" s="1"/>
  <c r="S3320" i="3"/>
  <c r="P3321" i="3"/>
  <c r="N3187" i="5" s="1"/>
  <c r="S3321" i="3"/>
  <c r="P3322" i="3"/>
  <c r="N3188" i="5" s="1"/>
  <c r="S3322" i="3"/>
  <c r="P3323" i="3"/>
  <c r="N3189" i="5" s="1"/>
  <c r="S3323" i="3"/>
  <c r="P3324" i="3"/>
  <c r="N3190" i="5" s="1"/>
  <c r="S3324" i="3"/>
  <c r="P3325" i="3"/>
  <c r="N3191" i="5" s="1"/>
  <c r="S3325" i="3"/>
  <c r="P3326" i="3"/>
  <c r="N3192" i="5" s="1"/>
  <c r="S3326" i="3"/>
  <c r="P3327" i="3"/>
  <c r="N3193" i="5" s="1"/>
  <c r="S3327" i="3"/>
  <c r="P3328" i="3"/>
  <c r="N3194" i="5" s="1"/>
  <c r="S3328" i="3"/>
  <c r="P3329" i="3"/>
  <c r="N3195" i="5" s="1"/>
  <c r="S3329" i="3"/>
  <c r="P3330" i="3"/>
  <c r="N3196" i="5" s="1"/>
  <c r="S3330" i="3"/>
  <c r="P3331" i="3"/>
  <c r="N3197" i="5" s="1"/>
  <c r="S3331" i="3"/>
  <c r="P3332" i="3"/>
  <c r="N3198" i="5" s="1"/>
  <c r="S3332" i="3"/>
  <c r="P3333" i="3"/>
  <c r="N3199" i="5" s="1"/>
  <c r="S3333" i="3"/>
  <c r="P3334" i="3"/>
  <c r="N3200" i="5" s="1"/>
  <c r="S3334" i="3"/>
  <c r="P3335" i="3"/>
  <c r="N3201" i="5" s="1"/>
  <c r="S3335" i="3"/>
  <c r="P3336" i="3"/>
  <c r="N3202" i="5" s="1"/>
  <c r="S3336" i="3"/>
  <c r="P3337" i="3"/>
  <c r="N3203" i="5" s="1"/>
  <c r="S3337" i="3"/>
  <c r="P3338" i="3"/>
  <c r="N3204" i="5" s="1"/>
  <c r="S3338" i="3"/>
  <c r="P3339" i="3"/>
  <c r="N3205" i="5" s="1"/>
  <c r="S3339" i="3"/>
  <c r="P3340" i="3"/>
  <c r="N3206" i="5" s="1"/>
  <c r="S3340" i="3"/>
  <c r="P3341" i="3"/>
  <c r="N3207" i="5" s="1"/>
  <c r="S3341" i="3"/>
  <c r="P3342" i="3"/>
  <c r="N3208" i="5" s="1"/>
  <c r="S3342" i="3"/>
  <c r="P3343" i="3"/>
  <c r="N3209" i="5" s="1"/>
  <c r="S3343" i="3"/>
  <c r="P3344" i="3"/>
  <c r="N3210" i="5" s="1"/>
  <c r="S3344" i="3"/>
  <c r="P3345" i="3"/>
  <c r="N3211" i="5" s="1"/>
  <c r="S3345" i="3"/>
  <c r="P3346" i="3"/>
  <c r="N3212" i="5" s="1"/>
  <c r="S3346" i="3"/>
  <c r="P3347" i="3"/>
  <c r="N3213" i="5" s="1"/>
  <c r="S3347" i="3"/>
  <c r="P3348" i="3"/>
  <c r="N3214" i="5" s="1"/>
  <c r="S3348" i="3"/>
  <c r="L3361" i="3"/>
  <c r="Q3361" i="3"/>
  <c r="V3361" i="3"/>
  <c r="L3362" i="3"/>
  <c r="Q3362" i="3"/>
  <c r="V3362" i="3"/>
  <c r="L3363" i="3"/>
  <c r="Q3363" i="3"/>
  <c r="V3363" i="3"/>
  <c r="L3364" i="3"/>
  <c r="Q3364" i="3"/>
  <c r="V3364" i="3"/>
  <c r="L3365" i="3"/>
  <c r="Q3365" i="3"/>
  <c r="V3365" i="3"/>
  <c r="L3366" i="3"/>
  <c r="Q3366" i="3"/>
  <c r="V3366" i="3"/>
  <c r="L3367" i="3"/>
  <c r="Q3367" i="3"/>
  <c r="V3367" i="3"/>
  <c r="L3368" i="3"/>
  <c r="Q3368" i="3"/>
  <c r="V3368" i="3"/>
  <c r="L3369" i="3"/>
  <c r="Q3369" i="3"/>
  <c r="V3369" i="3"/>
  <c r="L3370" i="3"/>
  <c r="Q3370" i="3"/>
  <c r="V3370" i="3"/>
  <c r="L3371" i="3"/>
  <c r="Q3371" i="3"/>
  <c r="V3371" i="3"/>
  <c r="L3372" i="3"/>
  <c r="Q3372" i="3"/>
  <c r="V3372" i="3"/>
  <c r="L3373" i="3"/>
  <c r="Q3373" i="3"/>
  <c r="V3373" i="3"/>
  <c r="L3374" i="3"/>
  <c r="Q3374" i="3"/>
  <c r="V3374" i="3"/>
  <c r="L3375" i="3"/>
  <c r="Q3375" i="3"/>
  <c r="V3375" i="3"/>
  <c r="L3376" i="3"/>
  <c r="Q3376" i="3"/>
  <c r="V3376" i="3"/>
  <c r="L3377" i="3"/>
  <c r="Q3377" i="3"/>
  <c r="V3377" i="3"/>
  <c r="L3378" i="3"/>
  <c r="Q3378" i="3"/>
  <c r="V3378" i="3"/>
  <c r="L3379" i="3"/>
  <c r="Q3379" i="3"/>
  <c r="V3379" i="3"/>
  <c r="L3380" i="3"/>
  <c r="Q3380" i="3"/>
  <c r="V3380" i="3"/>
  <c r="L3381" i="3"/>
  <c r="Q3381" i="3"/>
  <c r="V3381" i="3"/>
  <c r="L3382" i="3"/>
  <c r="Q3382" i="3"/>
  <c r="V3382" i="3"/>
  <c r="L3383" i="3"/>
  <c r="Q3383" i="3"/>
  <c r="V3383" i="3"/>
  <c r="L3384" i="3"/>
  <c r="Q3384" i="3"/>
  <c r="V3384" i="3"/>
  <c r="L3385" i="3"/>
  <c r="Q3385" i="3"/>
  <c r="V3385" i="3"/>
  <c r="L3386" i="3"/>
  <c r="Q3386" i="3"/>
  <c r="V3386" i="3"/>
  <c r="L3387" i="3"/>
  <c r="Q3387" i="3"/>
  <c r="V3387" i="3"/>
  <c r="L3388" i="3"/>
  <c r="Q3388" i="3"/>
  <c r="V3388" i="3"/>
  <c r="L3389" i="3"/>
  <c r="Q3389" i="3"/>
  <c r="V3389" i="3"/>
  <c r="L3390" i="3"/>
  <c r="Q3390" i="3"/>
  <c r="V3390" i="3"/>
  <c r="L3391" i="3"/>
  <c r="Q3391" i="3"/>
  <c r="V3391" i="3"/>
  <c r="P3404" i="3"/>
  <c r="N3270" i="5" s="1"/>
  <c r="S3404" i="3"/>
  <c r="P3405" i="3"/>
  <c r="N3271" i="5" s="1"/>
  <c r="S3405" i="3"/>
  <c r="P3406" i="3"/>
  <c r="N3272" i="5" s="1"/>
  <c r="S3406" i="3"/>
  <c r="P3407" i="3"/>
  <c r="N3273" i="5" s="1"/>
  <c r="S3407" i="3"/>
  <c r="P3408" i="3"/>
  <c r="N3274" i="5" s="1"/>
  <c r="S3408" i="3"/>
  <c r="P3409" i="3"/>
  <c r="N3275" i="5" s="1"/>
  <c r="S3409" i="3"/>
  <c r="P3410" i="3"/>
  <c r="N3276" i="5" s="1"/>
  <c r="S3410" i="3"/>
  <c r="P3411" i="3"/>
  <c r="N3277" i="5" s="1"/>
  <c r="S3411" i="3"/>
  <c r="P3412" i="3"/>
  <c r="N3278" i="5" s="1"/>
  <c r="S3412" i="3"/>
  <c r="P3413" i="3"/>
  <c r="N3279" i="5" s="1"/>
  <c r="S3413" i="3"/>
  <c r="P3414" i="3"/>
  <c r="N3280" i="5" s="1"/>
  <c r="S3414" i="3"/>
  <c r="P3415" i="3"/>
  <c r="N3281" i="5" s="1"/>
  <c r="S3415" i="3"/>
  <c r="P3416" i="3"/>
  <c r="N3282" i="5" s="1"/>
  <c r="S3416" i="3"/>
  <c r="P3417" i="3"/>
  <c r="N3283" i="5" s="1"/>
  <c r="S3417" i="3"/>
  <c r="P3418" i="3"/>
  <c r="N3284" i="5" s="1"/>
  <c r="S3418" i="3"/>
  <c r="P3419" i="3"/>
  <c r="N3285" i="5" s="1"/>
  <c r="S3419" i="3"/>
  <c r="P3420" i="3"/>
  <c r="N3286" i="5" s="1"/>
  <c r="S3420" i="3"/>
  <c r="P3421" i="3"/>
  <c r="N3287" i="5" s="1"/>
  <c r="S3421" i="3"/>
  <c r="P3422" i="3"/>
  <c r="N3288" i="5" s="1"/>
  <c r="S3422" i="3"/>
  <c r="P3423" i="3"/>
  <c r="N3289" i="5" s="1"/>
  <c r="S3423" i="3"/>
  <c r="P3424" i="3"/>
  <c r="N3290" i="5" s="1"/>
  <c r="S3424" i="3"/>
  <c r="P3425" i="3"/>
  <c r="N3291" i="5" s="1"/>
  <c r="S3425" i="3"/>
  <c r="P3426" i="3"/>
  <c r="N3292" i="5" s="1"/>
  <c r="S3426" i="3"/>
  <c r="P3427" i="3"/>
  <c r="N3293" i="5" s="1"/>
  <c r="S3427" i="3"/>
  <c r="P3428" i="3"/>
  <c r="N3294" i="5" s="1"/>
  <c r="S3428" i="3"/>
  <c r="P3429" i="3"/>
  <c r="N3295" i="5" s="1"/>
  <c r="S3429" i="3"/>
  <c r="P3430" i="3"/>
  <c r="N3296" i="5" s="1"/>
  <c r="S3430" i="3"/>
  <c r="P3431" i="3"/>
  <c r="N3297" i="5" s="1"/>
  <c r="S3431" i="3"/>
  <c r="P3432" i="3"/>
  <c r="N3298" i="5" s="1"/>
  <c r="S3432" i="3"/>
  <c r="P3433" i="3"/>
  <c r="N3299" i="5" s="1"/>
  <c r="S3433" i="3"/>
  <c r="P3434" i="3"/>
  <c r="N3300" i="5" s="1"/>
  <c r="S3434" i="3"/>
  <c r="L3447" i="3"/>
  <c r="Q3447" i="3"/>
  <c r="V3447" i="3"/>
  <c r="L3448" i="3"/>
  <c r="Q3448" i="3"/>
  <c r="V3448" i="3"/>
  <c r="L3449" i="3"/>
  <c r="Q3449" i="3"/>
  <c r="V3449" i="3"/>
  <c r="L3450" i="3"/>
  <c r="Q3450" i="3"/>
  <c r="V3450" i="3"/>
  <c r="L3451" i="3"/>
  <c r="Q3451" i="3"/>
  <c r="V3451" i="3"/>
  <c r="L3452" i="3"/>
  <c r="Q3452" i="3"/>
  <c r="V3452" i="3"/>
  <c r="L3453" i="3"/>
  <c r="Q3453" i="3"/>
  <c r="V3453" i="3"/>
  <c r="L3454" i="3"/>
  <c r="Q3454" i="3"/>
  <c r="V3454" i="3"/>
  <c r="L3455" i="3"/>
  <c r="Q3455" i="3"/>
  <c r="V3455" i="3"/>
  <c r="L3456" i="3"/>
  <c r="Q3456" i="3"/>
  <c r="V3456" i="3"/>
  <c r="L3457" i="3"/>
  <c r="Q3457" i="3"/>
  <c r="V3457" i="3"/>
  <c r="L3458" i="3"/>
  <c r="Q3458" i="3"/>
  <c r="V3458" i="3"/>
  <c r="L3459" i="3"/>
  <c r="Q3459" i="3"/>
  <c r="V3459" i="3"/>
  <c r="L3460" i="3"/>
  <c r="Q3460" i="3"/>
  <c r="V3460" i="3"/>
  <c r="L3461" i="3"/>
  <c r="Q3461" i="3"/>
  <c r="V3461" i="3"/>
  <c r="L3462" i="3"/>
  <c r="Q3462" i="3"/>
  <c r="V3462" i="3"/>
  <c r="L3463" i="3"/>
  <c r="Q3463" i="3"/>
  <c r="V3463" i="3"/>
  <c r="L3464" i="3"/>
  <c r="Q3464" i="3"/>
  <c r="V3464" i="3"/>
  <c r="L3465" i="3"/>
  <c r="Q3465" i="3"/>
  <c r="V3465" i="3"/>
  <c r="L3466" i="3"/>
  <c r="Q3466" i="3"/>
  <c r="V3466" i="3"/>
  <c r="L3467" i="3"/>
  <c r="Q3467" i="3"/>
  <c r="V3467" i="3"/>
  <c r="L3468" i="3"/>
  <c r="Q3468" i="3"/>
  <c r="V3468" i="3"/>
  <c r="L3469" i="3"/>
  <c r="Q3469" i="3"/>
  <c r="V3469" i="3"/>
  <c r="L3470" i="3"/>
  <c r="Q3470" i="3"/>
  <c r="V3470" i="3"/>
  <c r="L3471" i="3"/>
  <c r="Q3471" i="3"/>
  <c r="V3471" i="3"/>
  <c r="L3472" i="3"/>
  <c r="Q3472" i="3"/>
  <c r="V3472" i="3"/>
  <c r="L3473" i="3"/>
  <c r="Q3473" i="3"/>
  <c r="V3473" i="3"/>
  <c r="L3474" i="3"/>
  <c r="Q3474" i="3"/>
  <c r="V3474" i="3"/>
  <c r="L3475" i="3"/>
  <c r="Q3475" i="3"/>
  <c r="V3475" i="3"/>
  <c r="L3476" i="3"/>
  <c r="Q3476" i="3"/>
  <c r="V3476" i="3"/>
  <c r="L3477" i="3"/>
  <c r="Q3477" i="3"/>
  <c r="V3477" i="3"/>
  <c r="P3490" i="3"/>
  <c r="N3356" i="5" s="1"/>
  <c r="S3490" i="3"/>
  <c r="P3491" i="3"/>
  <c r="N3357" i="5" s="1"/>
  <c r="S3491" i="3"/>
  <c r="P3492" i="3"/>
  <c r="N3358" i="5" s="1"/>
  <c r="S3492" i="3"/>
  <c r="P3493" i="3"/>
  <c r="N3359" i="5" s="1"/>
  <c r="S3493" i="3"/>
  <c r="P3494" i="3"/>
  <c r="N3360" i="5" s="1"/>
  <c r="S3494" i="3"/>
  <c r="P3495" i="3"/>
  <c r="N3361" i="5" s="1"/>
  <c r="S3495" i="3"/>
  <c r="P3496" i="3"/>
  <c r="N3362" i="5" s="1"/>
  <c r="S3496" i="3"/>
  <c r="P3497" i="3"/>
  <c r="N3363" i="5" s="1"/>
  <c r="S3497" i="3"/>
  <c r="P3498" i="3"/>
  <c r="N3364" i="5" s="1"/>
  <c r="S3498" i="3"/>
  <c r="P3499" i="3"/>
  <c r="N3365" i="5" s="1"/>
  <c r="S3499" i="3"/>
  <c r="P3500" i="3"/>
  <c r="N3366" i="5" s="1"/>
  <c r="S3500" i="3"/>
  <c r="P3501" i="3"/>
  <c r="N3367" i="5" s="1"/>
  <c r="S3501" i="3"/>
  <c r="P3502" i="3"/>
  <c r="N3368" i="5" s="1"/>
  <c r="S3502" i="3"/>
  <c r="P3503" i="3"/>
  <c r="N3369" i="5" s="1"/>
  <c r="S3503" i="3"/>
  <c r="P3504" i="3"/>
  <c r="N3370" i="5" s="1"/>
  <c r="S3504" i="3"/>
  <c r="P3505" i="3"/>
  <c r="N3371" i="5" s="1"/>
  <c r="S3505" i="3"/>
  <c r="P3506" i="3"/>
  <c r="N3372" i="5" s="1"/>
  <c r="S3506" i="3"/>
  <c r="P3507" i="3"/>
  <c r="N3373" i="5" s="1"/>
  <c r="S3507" i="3"/>
  <c r="P3508" i="3"/>
  <c r="N3374" i="5" s="1"/>
  <c r="S3508" i="3"/>
  <c r="P3509" i="3"/>
  <c r="N3375" i="5" s="1"/>
  <c r="S3509" i="3"/>
  <c r="P3510" i="3"/>
  <c r="N3376" i="5" s="1"/>
  <c r="S3510" i="3"/>
  <c r="P3511" i="3"/>
  <c r="N3377" i="5" s="1"/>
  <c r="S3511" i="3"/>
  <c r="P3512" i="3"/>
  <c r="N3378" i="5" s="1"/>
  <c r="S3512" i="3"/>
  <c r="P3513" i="3"/>
  <c r="N3379" i="5" s="1"/>
  <c r="S3513" i="3"/>
  <c r="P3514" i="3"/>
  <c r="N3380" i="5" s="1"/>
  <c r="S3514" i="3"/>
  <c r="P3515" i="3"/>
  <c r="N3381" i="5" s="1"/>
  <c r="S3515" i="3"/>
  <c r="P3516" i="3"/>
  <c r="N3382" i="5" s="1"/>
  <c r="S3516" i="3"/>
  <c r="P3517" i="3"/>
  <c r="N3383" i="5" s="1"/>
  <c r="S3517" i="3"/>
  <c r="P3518" i="3"/>
  <c r="N3384" i="5" s="1"/>
  <c r="S3518" i="3"/>
  <c r="P3519" i="3"/>
  <c r="N3385" i="5" s="1"/>
  <c r="S3519" i="3"/>
  <c r="P3520" i="3"/>
  <c r="N3386" i="5" s="1"/>
  <c r="S3520" i="3"/>
  <c r="L3533" i="3"/>
  <c r="Q3533" i="3"/>
  <c r="V3533" i="3"/>
  <c r="L3534" i="3"/>
  <c r="Q3534" i="3"/>
  <c r="V3534" i="3"/>
  <c r="L3535" i="3"/>
  <c r="Q3535" i="3"/>
  <c r="V3535" i="3"/>
  <c r="L3536" i="3"/>
  <c r="Q3536" i="3"/>
  <c r="V3536" i="3"/>
  <c r="L3537" i="3"/>
  <c r="Q3537" i="3"/>
  <c r="V3537" i="3"/>
  <c r="L3538" i="3"/>
  <c r="Q3538" i="3"/>
  <c r="V3538" i="3"/>
  <c r="L3539" i="3"/>
  <c r="Q3539" i="3"/>
  <c r="V3539" i="3"/>
  <c r="L3540" i="3"/>
  <c r="Q3540" i="3"/>
  <c r="V3540" i="3"/>
  <c r="L3541" i="3"/>
  <c r="Q3541" i="3"/>
  <c r="V3541" i="3"/>
  <c r="L3542" i="3"/>
  <c r="Q3542" i="3"/>
  <c r="V3542" i="3"/>
  <c r="L3543" i="3"/>
  <c r="Q3543" i="3"/>
  <c r="V3543" i="3"/>
  <c r="L3544" i="3"/>
  <c r="Q3544" i="3"/>
  <c r="V3544" i="3"/>
  <c r="L3545" i="3"/>
  <c r="Q3545" i="3"/>
  <c r="V3545" i="3"/>
  <c r="L3546" i="3"/>
  <c r="Q3546" i="3"/>
  <c r="V3546" i="3"/>
  <c r="L3547" i="3"/>
  <c r="Q3547" i="3"/>
  <c r="V3547" i="3"/>
  <c r="L3548" i="3"/>
  <c r="Q3548" i="3"/>
  <c r="V3548" i="3"/>
  <c r="L3549" i="3"/>
  <c r="Q3549" i="3"/>
  <c r="V3549" i="3"/>
  <c r="L3550" i="3"/>
  <c r="Q3550" i="3"/>
  <c r="V3550" i="3"/>
  <c r="L3551" i="3"/>
  <c r="Q3551" i="3"/>
  <c r="V3551" i="3"/>
  <c r="L3552" i="3"/>
  <c r="Q3552" i="3"/>
  <c r="V3552" i="3"/>
  <c r="L3553" i="3"/>
  <c r="Q3553" i="3"/>
  <c r="V3553" i="3"/>
  <c r="L3554" i="3"/>
  <c r="Q3554" i="3"/>
  <c r="V3554" i="3"/>
  <c r="L3555" i="3"/>
  <c r="Q3555" i="3"/>
  <c r="V3555" i="3"/>
  <c r="L3556" i="3"/>
  <c r="Q3556" i="3"/>
  <c r="V3556" i="3"/>
  <c r="L3557" i="3"/>
  <c r="Q3557" i="3"/>
  <c r="V3557" i="3"/>
  <c r="L3558" i="3"/>
  <c r="Q3558" i="3"/>
  <c r="V3558" i="3"/>
  <c r="L3559" i="3"/>
  <c r="Q3559" i="3"/>
  <c r="V3559" i="3"/>
  <c r="L3560" i="3"/>
  <c r="Q3560" i="3"/>
  <c r="V3560" i="3"/>
  <c r="L3561" i="3"/>
  <c r="Q3561" i="3"/>
  <c r="V3561" i="3"/>
  <c r="L3562" i="3"/>
  <c r="Q3562" i="3"/>
  <c r="V3562" i="3"/>
  <c r="L3563" i="3"/>
  <c r="Q3563" i="3"/>
  <c r="V3563" i="3"/>
  <c r="P3576" i="3"/>
  <c r="N3442" i="5" s="1"/>
  <c r="S3576" i="3"/>
  <c r="P3577" i="3"/>
  <c r="N3443" i="5" s="1"/>
  <c r="S3577" i="3"/>
  <c r="P3578" i="3"/>
  <c r="N3444" i="5" s="1"/>
  <c r="S3578" i="3"/>
  <c r="P3579" i="3"/>
  <c r="N3445" i="5" s="1"/>
  <c r="S3579" i="3"/>
  <c r="P3580" i="3"/>
  <c r="N3446" i="5" s="1"/>
  <c r="S3580" i="3"/>
  <c r="P3581" i="3"/>
  <c r="N3447" i="5" s="1"/>
  <c r="S3581" i="3"/>
  <c r="P3582" i="3"/>
  <c r="N3448" i="5" s="1"/>
  <c r="S3582" i="3"/>
  <c r="P3583" i="3"/>
  <c r="N3449" i="5" s="1"/>
  <c r="S3583" i="3"/>
  <c r="P3584" i="3"/>
  <c r="N3450" i="5" s="1"/>
  <c r="S3584" i="3"/>
  <c r="P3585" i="3"/>
  <c r="N3451" i="5" s="1"/>
  <c r="S3585" i="3"/>
  <c r="P3586" i="3"/>
  <c r="N3452" i="5" s="1"/>
  <c r="S3586" i="3"/>
  <c r="P3587" i="3"/>
  <c r="N3453" i="5" s="1"/>
  <c r="S3587" i="3"/>
  <c r="P3588" i="3"/>
  <c r="N3454" i="5" s="1"/>
  <c r="S3588" i="3"/>
  <c r="P3589" i="3"/>
  <c r="N3455" i="5" s="1"/>
  <c r="S3589" i="3"/>
  <c r="P3590" i="3"/>
  <c r="N3456" i="5" s="1"/>
  <c r="S3590" i="3"/>
  <c r="P3591" i="3"/>
  <c r="N3457" i="5" s="1"/>
  <c r="S3591" i="3"/>
  <c r="P3592" i="3"/>
  <c r="N3458" i="5" s="1"/>
  <c r="S3592" i="3"/>
  <c r="P3593" i="3"/>
  <c r="N3459" i="5" s="1"/>
  <c r="S3593" i="3"/>
  <c r="P3594" i="3"/>
  <c r="N3460" i="5" s="1"/>
  <c r="S3594" i="3"/>
  <c r="P3595" i="3"/>
  <c r="N3461" i="5" s="1"/>
  <c r="S3595" i="3"/>
  <c r="P3596" i="3"/>
  <c r="N3462" i="5" s="1"/>
  <c r="S3596" i="3"/>
  <c r="P3597" i="3"/>
  <c r="N3463" i="5" s="1"/>
  <c r="S3597" i="3"/>
  <c r="P3598" i="3"/>
  <c r="N3464" i="5" s="1"/>
  <c r="S3598" i="3"/>
  <c r="P3599" i="3"/>
  <c r="N3465" i="5" s="1"/>
  <c r="S3599" i="3"/>
  <c r="P3600" i="3"/>
  <c r="N3466" i="5" s="1"/>
  <c r="S3600" i="3"/>
  <c r="P3601" i="3"/>
  <c r="N3467" i="5" s="1"/>
  <c r="S3601" i="3"/>
  <c r="P3602" i="3"/>
  <c r="N3468" i="5" s="1"/>
  <c r="S3602" i="3"/>
  <c r="P3603" i="3"/>
  <c r="N3469" i="5" s="1"/>
  <c r="S3603" i="3"/>
  <c r="P3604" i="3"/>
  <c r="N3470" i="5" s="1"/>
  <c r="S3604" i="3"/>
  <c r="P3605" i="3"/>
  <c r="N3471" i="5" s="1"/>
  <c r="S3605" i="3"/>
  <c r="P3606" i="3"/>
  <c r="N3472" i="5" s="1"/>
  <c r="S3606" i="3"/>
  <c r="L3619" i="3"/>
  <c r="Q3619" i="3"/>
  <c r="V3619" i="3"/>
  <c r="L3620" i="3"/>
  <c r="Q3620" i="3"/>
  <c r="V3620" i="3"/>
  <c r="L3621" i="3"/>
  <c r="Q3621" i="3"/>
  <c r="V3621" i="3"/>
  <c r="L3622" i="3"/>
  <c r="Q3622" i="3"/>
  <c r="V3622" i="3"/>
  <c r="L3623" i="3"/>
  <c r="Q3623" i="3"/>
  <c r="V3623" i="3"/>
  <c r="L3624" i="3"/>
  <c r="Q3624" i="3"/>
  <c r="V3624" i="3"/>
  <c r="L3625" i="3"/>
  <c r="Q3625" i="3"/>
  <c r="V3625" i="3"/>
  <c r="L3626" i="3"/>
  <c r="Q3626" i="3"/>
  <c r="V3626" i="3"/>
  <c r="L3627" i="3"/>
  <c r="Q3627" i="3"/>
  <c r="V3627" i="3"/>
  <c r="L3628" i="3"/>
  <c r="Q3628" i="3"/>
  <c r="V3628" i="3"/>
  <c r="L3629" i="3"/>
  <c r="Q3629" i="3"/>
  <c r="V3629" i="3"/>
  <c r="L3630" i="3"/>
  <c r="Q3630" i="3"/>
  <c r="V3630" i="3"/>
  <c r="L3631" i="3"/>
  <c r="Q3631" i="3"/>
  <c r="V3631" i="3"/>
  <c r="L3632" i="3"/>
  <c r="Q3632" i="3"/>
  <c r="V3632" i="3"/>
  <c r="L3633" i="3"/>
  <c r="Q3633" i="3"/>
  <c r="V3633" i="3"/>
  <c r="L3634" i="3"/>
  <c r="Q3634" i="3"/>
  <c r="V3634" i="3"/>
  <c r="L3635" i="3"/>
  <c r="Q3635" i="3"/>
  <c r="V3635" i="3"/>
  <c r="L3636" i="3"/>
  <c r="Q3636" i="3"/>
  <c r="V3636" i="3"/>
  <c r="L3637" i="3"/>
  <c r="Q3637" i="3"/>
  <c r="V3637" i="3"/>
  <c r="L3638" i="3"/>
  <c r="Q3638" i="3"/>
  <c r="V3638" i="3"/>
  <c r="L3639" i="3"/>
  <c r="Q3639" i="3"/>
  <c r="V3639" i="3"/>
  <c r="L3640" i="3"/>
  <c r="Q3640" i="3"/>
  <c r="V3640" i="3"/>
  <c r="L3641" i="3"/>
  <c r="Q3641" i="3"/>
  <c r="V3641" i="3"/>
  <c r="L3642" i="3"/>
  <c r="Q3642" i="3"/>
  <c r="V3642" i="3"/>
  <c r="L3643" i="3"/>
  <c r="Q3643" i="3"/>
  <c r="V3643" i="3"/>
  <c r="L3644" i="3"/>
  <c r="Q3644" i="3"/>
  <c r="V3644" i="3"/>
  <c r="L3645" i="3"/>
  <c r="Q3645" i="3"/>
  <c r="V3645" i="3"/>
  <c r="L3646" i="3"/>
  <c r="Q3646" i="3"/>
  <c r="V3646" i="3"/>
  <c r="L3647" i="3"/>
  <c r="Q3647" i="3"/>
  <c r="V3647" i="3"/>
  <c r="L3648" i="3"/>
  <c r="Q3648" i="3"/>
  <c r="V3648" i="3"/>
  <c r="L3649" i="3"/>
  <c r="Q3649" i="3"/>
  <c r="V3649" i="3"/>
  <c r="P3662" i="3"/>
  <c r="N3528" i="5" s="1"/>
  <c r="S3662" i="3"/>
  <c r="P3663" i="3"/>
  <c r="N3529" i="5" s="1"/>
  <c r="S3663" i="3"/>
  <c r="P3664" i="3"/>
  <c r="N3530" i="5" s="1"/>
  <c r="S3664" i="3"/>
  <c r="P3665" i="3"/>
  <c r="N3531" i="5" s="1"/>
  <c r="S3665" i="3"/>
  <c r="P3666" i="3"/>
  <c r="N3532" i="5" s="1"/>
  <c r="S3666" i="3"/>
  <c r="P3667" i="3"/>
  <c r="N3533" i="5" s="1"/>
  <c r="S3667" i="3"/>
  <c r="P3668" i="3"/>
  <c r="N3534" i="5" s="1"/>
  <c r="S3668" i="3"/>
  <c r="P3669" i="3"/>
  <c r="N3535" i="5" s="1"/>
  <c r="S3669" i="3"/>
  <c r="P3670" i="3"/>
  <c r="N3536" i="5" s="1"/>
  <c r="S3670" i="3"/>
  <c r="P3671" i="3"/>
  <c r="N3537" i="5" s="1"/>
  <c r="S3671" i="3"/>
  <c r="P3672" i="3"/>
  <c r="N3538" i="5" s="1"/>
  <c r="S3672" i="3"/>
  <c r="P3673" i="3"/>
  <c r="N3539" i="5" s="1"/>
  <c r="S3673" i="3"/>
  <c r="P3674" i="3"/>
  <c r="N3540" i="5" s="1"/>
  <c r="S3674" i="3"/>
  <c r="P3675" i="3"/>
  <c r="N3541" i="5" s="1"/>
  <c r="S3675" i="3"/>
  <c r="P3676" i="3"/>
  <c r="N3542" i="5" s="1"/>
  <c r="S3676" i="3"/>
  <c r="P3677" i="3"/>
  <c r="N3543" i="5" s="1"/>
  <c r="S3677" i="3"/>
  <c r="P3678" i="3"/>
  <c r="N3544" i="5" s="1"/>
  <c r="S3678" i="3"/>
  <c r="P3679" i="3"/>
  <c r="N3545" i="5" s="1"/>
  <c r="S3679" i="3"/>
  <c r="P3680" i="3"/>
  <c r="N3546" i="5" s="1"/>
  <c r="S3680" i="3"/>
  <c r="P3681" i="3"/>
  <c r="N3547" i="5" s="1"/>
  <c r="S3681" i="3"/>
  <c r="P3682" i="3"/>
  <c r="N3548" i="5" s="1"/>
  <c r="S3682" i="3"/>
  <c r="P3683" i="3"/>
  <c r="N3549" i="5" s="1"/>
  <c r="S3683" i="3"/>
  <c r="P3684" i="3"/>
  <c r="N3550" i="5" s="1"/>
  <c r="S3684" i="3"/>
  <c r="P3685" i="3"/>
  <c r="N3551" i="5" s="1"/>
  <c r="S3685" i="3"/>
  <c r="P3686" i="3"/>
  <c r="N3552" i="5" s="1"/>
  <c r="S3686" i="3"/>
  <c r="P3687" i="3"/>
  <c r="N3553" i="5" s="1"/>
  <c r="S3687" i="3"/>
  <c r="P3688" i="3"/>
  <c r="N3554" i="5" s="1"/>
  <c r="S3688" i="3"/>
  <c r="P3689" i="3"/>
  <c r="N3555" i="5" s="1"/>
  <c r="S3689" i="3"/>
  <c r="P3690" i="3"/>
  <c r="N3556" i="5" s="1"/>
  <c r="S3690" i="3"/>
  <c r="P3691" i="3"/>
  <c r="N3557" i="5" s="1"/>
  <c r="S3691" i="3"/>
  <c r="P3692" i="3"/>
  <c r="N3558" i="5" s="1"/>
  <c r="S3692" i="3"/>
  <c r="L3705" i="3"/>
  <c r="Q3705" i="3"/>
  <c r="V3705" i="3"/>
  <c r="L3706" i="3"/>
  <c r="Q3706" i="3"/>
  <c r="V3706" i="3"/>
  <c r="L3707" i="3"/>
  <c r="Q3707" i="3"/>
  <c r="V3707" i="3"/>
  <c r="L3708" i="3"/>
  <c r="Q3708" i="3"/>
  <c r="V3708" i="3"/>
  <c r="L3709" i="3"/>
  <c r="Q3709" i="3"/>
  <c r="V3709" i="3"/>
  <c r="L3710" i="3"/>
  <c r="Q3710" i="3"/>
  <c r="V3710" i="3"/>
  <c r="L3711" i="3"/>
  <c r="Q3711" i="3"/>
  <c r="V3711" i="3"/>
  <c r="L3712" i="3"/>
  <c r="Q3712" i="3"/>
  <c r="V3712" i="3"/>
  <c r="L3713" i="3"/>
  <c r="Q3713" i="3"/>
  <c r="V3713" i="3"/>
  <c r="L3714" i="3"/>
  <c r="Q3714" i="3"/>
  <c r="V3714" i="3"/>
  <c r="L3715" i="3"/>
  <c r="Q3715" i="3"/>
  <c r="V3715" i="3"/>
  <c r="L3716" i="3"/>
  <c r="Q3716" i="3"/>
  <c r="V3716" i="3"/>
  <c r="L3717" i="3"/>
  <c r="Q3717" i="3"/>
  <c r="V3717" i="3"/>
  <c r="L3718" i="3"/>
  <c r="Q3718" i="3"/>
  <c r="V3718" i="3"/>
  <c r="L3719" i="3"/>
  <c r="Q3719" i="3"/>
  <c r="V3719" i="3"/>
  <c r="L3720" i="3"/>
  <c r="Q3720" i="3"/>
  <c r="V3720" i="3"/>
  <c r="L3721" i="3"/>
  <c r="Q3721" i="3"/>
  <c r="V3721" i="3"/>
  <c r="L3722" i="3"/>
  <c r="Q3722" i="3"/>
  <c r="V3722" i="3"/>
  <c r="L3723" i="3"/>
  <c r="Q3723" i="3"/>
  <c r="V3723" i="3"/>
  <c r="L3724" i="3"/>
  <c r="Q3724" i="3"/>
  <c r="V3724" i="3"/>
  <c r="L3725" i="3"/>
  <c r="Q3725" i="3"/>
  <c r="V3725" i="3"/>
  <c r="L3726" i="3"/>
  <c r="Q3726" i="3"/>
  <c r="V3726" i="3"/>
  <c r="L3727" i="3"/>
  <c r="Q3727" i="3"/>
  <c r="V3727" i="3"/>
  <c r="L3728" i="3"/>
  <c r="Q3728" i="3"/>
  <c r="V3728" i="3"/>
  <c r="L3729" i="3"/>
  <c r="Q3729" i="3"/>
  <c r="V3729" i="3"/>
  <c r="L3730" i="3"/>
  <c r="Q3730" i="3"/>
  <c r="V3730" i="3"/>
  <c r="L3731" i="3"/>
  <c r="Q3731" i="3"/>
  <c r="V3731" i="3"/>
  <c r="L3732" i="3"/>
  <c r="Q3732" i="3"/>
  <c r="V3732" i="3"/>
  <c r="L3733" i="3"/>
  <c r="Q3733" i="3"/>
  <c r="L3734" i="3"/>
  <c r="V3734" i="3"/>
  <c r="Q3735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L3769" i="3"/>
  <c r="Q3769" i="3"/>
  <c r="V3769" i="3"/>
  <c r="L3770" i="3"/>
  <c r="Q3770" i="3"/>
  <c r="V3770" i="3"/>
  <c r="L3771" i="3"/>
  <c r="Q3771" i="3"/>
  <c r="V3771" i="3"/>
  <c r="L3772" i="3"/>
  <c r="Q3772" i="3"/>
  <c r="V3772" i="3"/>
  <c r="L3773" i="3"/>
  <c r="Q3773" i="3"/>
  <c r="V3773" i="3"/>
  <c r="L3774" i="3"/>
  <c r="Q3774" i="3"/>
  <c r="V3774" i="3"/>
  <c r="L3775" i="3"/>
  <c r="Q3775" i="3"/>
  <c r="V3775" i="3"/>
  <c r="L3776" i="3"/>
  <c r="Q3776" i="3"/>
  <c r="V3776" i="3"/>
  <c r="L3777" i="3"/>
  <c r="Q3777" i="3"/>
  <c r="V3777" i="3"/>
  <c r="L3778" i="3"/>
  <c r="Q3778" i="3"/>
  <c r="V3778" i="3"/>
  <c r="P3791" i="3"/>
  <c r="N3657" i="5" s="1"/>
  <c r="S3791" i="3"/>
  <c r="P3792" i="3"/>
  <c r="N3658" i="5" s="1"/>
  <c r="S3792" i="3"/>
  <c r="P3793" i="3"/>
  <c r="N3659" i="5" s="1"/>
  <c r="S3793" i="3"/>
  <c r="P3794" i="3"/>
  <c r="N3660" i="5" s="1"/>
  <c r="S3794" i="3"/>
  <c r="P3795" i="3"/>
  <c r="N3661" i="5" s="1"/>
  <c r="S3795" i="3"/>
  <c r="P3796" i="3"/>
  <c r="N3662" i="5" s="1"/>
  <c r="S3796" i="3"/>
  <c r="P3797" i="3"/>
  <c r="N3663" i="5" s="1"/>
  <c r="S3797" i="3"/>
  <c r="P3798" i="3"/>
  <c r="N3664" i="5" s="1"/>
  <c r="S3798" i="3"/>
  <c r="P3799" i="3"/>
  <c r="N3665" i="5" s="1"/>
  <c r="S3799" i="3"/>
  <c r="P3800" i="3"/>
  <c r="N3666" i="5" s="1"/>
  <c r="S3800" i="3"/>
  <c r="P3801" i="3"/>
  <c r="N3667" i="5" s="1"/>
  <c r="S3801" i="3"/>
  <c r="P3802" i="3"/>
  <c r="N3668" i="5" s="1"/>
  <c r="S3802" i="3"/>
  <c r="P3803" i="3"/>
  <c r="N3669" i="5" s="1"/>
  <c r="S3803" i="3"/>
  <c r="P3804" i="3"/>
  <c r="N3670" i="5" s="1"/>
  <c r="S3804" i="3"/>
  <c r="P3805" i="3"/>
  <c r="N3671" i="5" s="1"/>
  <c r="S3805" i="3"/>
  <c r="P3806" i="3"/>
  <c r="N3672" i="5" s="1"/>
  <c r="S3806" i="3"/>
  <c r="P3807" i="3"/>
  <c r="N3673" i="5" s="1"/>
  <c r="S3807" i="3"/>
  <c r="P3808" i="3"/>
  <c r="N3674" i="5" s="1"/>
  <c r="S3808" i="3"/>
  <c r="P3809" i="3"/>
  <c r="N3675" i="5" s="1"/>
  <c r="S3809" i="3"/>
  <c r="P3810" i="3"/>
  <c r="N3676" i="5" s="1"/>
  <c r="S3810" i="3"/>
  <c r="P3811" i="3"/>
  <c r="N3677" i="5" s="1"/>
  <c r="S3811" i="3"/>
  <c r="P3812" i="3"/>
  <c r="N3678" i="5" s="1"/>
  <c r="S3812" i="3"/>
  <c r="P3813" i="3"/>
  <c r="N3679" i="5" s="1"/>
  <c r="S3813" i="3"/>
  <c r="P3814" i="3"/>
  <c r="N3680" i="5" s="1"/>
  <c r="S3814" i="3"/>
  <c r="P3815" i="3"/>
  <c r="N3681" i="5" s="1"/>
  <c r="S3815" i="3"/>
  <c r="P3816" i="3"/>
  <c r="N3682" i="5" s="1"/>
  <c r="S3816" i="3"/>
  <c r="P3817" i="3"/>
  <c r="N3683" i="5" s="1"/>
  <c r="S3817" i="3"/>
  <c r="P3818" i="3"/>
  <c r="N3684" i="5" s="1"/>
  <c r="S3818" i="3"/>
  <c r="P3819" i="3"/>
  <c r="N3685" i="5" s="1"/>
  <c r="S3819" i="3"/>
  <c r="P3820" i="3"/>
  <c r="N3686" i="5" s="1"/>
  <c r="S3820" i="3"/>
  <c r="P3821" i="3"/>
  <c r="N3687" i="5" s="1"/>
  <c r="S3821" i="3"/>
  <c r="L3834" i="3"/>
  <c r="Q3834" i="3"/>
  <c r="V3834" i="3"/>
  <c r="L3835" i="3"/>
  <c r="Q3835" i="3"/>
  <c r="V3835" i="3"/>
  <c r="L3836" i="3"/>
  <c r="Q3836" i="3"/>
  <c r="V3836" i="3"/>
  <c r="L3837" i="3"/>
  <c r="Q3837" i="3"/>
  <c r="V3837" i="3"/>
  <c r="L3838" i="3"/>
  <c r="Q3838" i="3"/>
  <c r="V3838" i="3"/>
  <c r="L3839" i="3"/>
  <c r="Q3839" i="3"/>
  <c r="V3839" i="3"/>
  <c r="L3840" i="3"/>
  <c r="Q3840" i="3"/>
  <c r="V3840" i="3"/>
  <c r="L3841" i="3"/>
  <c r="Q3841" i="3"/>
  <c r="V3841" i="3"/>
  <c r="L3842" i="3"/>
  <c r="Q3842" i="3"/>
  <c r="V3842" i="3"/>
  <c r="L3843" i="3"/>
  <c r="Q3843" i="3"/>
  <c r="V3843" i="3"/>
  <c r="L3844" i="3"/>
  <c r="Q3844" i="3"/>
  <c r="V3844" i="3"/>
  <c r="L3845" i="3"/>
  <c r="Q3845" i="3"/>
  <c r="V3845" i="3"/>
  <c r="L3846" i="3"/>
  <c r="Q3846" i="3"/>
  <c r="V3846" i="3"/>
  <c r="L3847" i="3"/>
  <c r="Q3847" i="3"/>
  <c r="V3847" i="3"/>
  <c r="L3848" i="3"/>
  <c r="Q3848" i="3"/>
  <c r="V3848" i="3"/>
  <c r="L3849" i="3"/>
  <c r="Q3849" i="3"/>
  <c r="V3849" i="3"/>
  <c r="L3850" i="3"/>
  <c r="Q3850" i="3"/>
  <c r="V3850" i="3"/>
  <c r="L3851" i="3"/>
  <c r="Q3851" i="3"/>
  <c r="V3851" i="3"/>
  <c r="L3852" i="3"/>
  <c r="Q3852" i="3"/>
  <c r="V3852" i="3"/>
  <c r="L3853" i="3"/>
  <c r="Q3853" i="3"/>
  <c r="V3853" i="3"/>
  <c r="L3854" i="3"/>
  <c r="Q3854" i="3"/>
  <c r="V3854" i="3"/>
  <c r="L3855" i="3"/>
  <c r="Q3855" i="3"/>
  <c r="V3855" i="3"/>
  <c r="L3856" i="3"/>
  <c r="Q3856" i="3"/>
  <c r="V3856" i="3"/>
  <c r="L3857" i="3"/>
  <c r="Q3857" i="3"/>
  <c r="V3857" i="3"/>
  <c r="L3858" i="3"/>
  <c r="Q3858" i="3"/>
  <c r="V3858" i="3"/>
  <c r="L3859" i="3"/>
  <c r="Q3859" i="3"/>
  <c r="V3859" i="3"/>
  <c r="L3860" i="3"/>
  <c r="Q3860" i="3"/>
  <c r="V3860" i="3"/>
  <c r="L3861" i="3"/>
  <c r="Q3861" i="3"/>
  <c r="V3861" i="3"/>
  <c r="L3862" i="3"/>
  <c r="Q3862" i="3"/>
  <c r="V3862" i="3"/>
  <c r="L3863" i="3"/>
  <c r="Q3863" i="3"/>
  <c r="V3863" i="3"/>
  <c r="L3864" i="3"/>
  <c r="Q3864" i="3"/>
  <c r="V3864" i="3"/>
  <c r="P3877" i="3"/>
  <c r="N3743" i="5" s="1"/>
  <c r="S3877" i="3"/>
  <c r="P3878" i="3"/>
  <c r="N3744" i="5" s="1"/>
  <c r="S3878" i="3"/>
  <c r="P3879" i="3"/>
  <c r="N3745" i="5" s="1"/>
  <c r="S3879" i="3"/>
  <c r="P3880" i="3"/>
  <c r="N3746" i="5" s="1"/>
  <c r="S3880" i="3"/>
  <c r="P3881" i="3"/>
  <c r="N3747" i="5" s="1"/>
  <c r="S3881" i="3"/>
  <c r="P3882" i="3"/>
  <c r="N3748" i="5" s="1"/>
  <c r="S3882" i="3"/>
  <c r="P3883" i="3"/>
  <c r="N3749" i="5" s="1"/>
  <c r="S3883" i="3"/>
  <c r="P3884" i="3"/>
  <c r="N3750" i="5" s="1"/>
  <c r="S3884" i="3"/>
  <c r="P3885" i="3"/>
  <c r="N3751" i="5" s="1"/>
  <c r="S3885" i="3"/>
  <c r="P3886" i="3"/>
  <c r="N3752" i="5" s="1"/>
  <c r="S3886" i="3"/>
  <c r="P3887" i="3"/>
  <c r="N3753" i="5" s="1"/>
  <c r="S3887" i="3"/>
  <c r="P3888" i="3"/>
  <c r="N3754" i="5" s="1"/>
  <c r="S3888" i="3"/>
  <c r="P3889" i="3"/>
  <c r="N3755" i="5" s="1"/>
  <c r="S3889" i="3"/>
  <c r="P3890" i="3"/>
  <c r="N3756" i="5" s="1"/>
  <c r="S3890" i="3"/>
  <c r="P3891" i="3"/>
  <c r="N3757" i="5" s="1"/>
  <c r="S3891" i="3"/>
  <c r="P3892" i="3"/>
  <c r="N3758" i="5" s="1"/>
  <c r="S3892" i="3"/>
  <c r="P3893" i="3"/>
  <c r="N3759" i="5" s="1"/>
  <c r="S3893" i="3"/>
  <c r="P3894" i="3"/>
  <c r="N3760" i="5" s="1"/>
  <c r="S3894" i="3"/>
  <c r="P3895" i="3"/>
  <c r="N3761" i="5" s="1"/>
  <c r="S3895" i="3"/>
  <c r="P3896" i="3"/>
  <c r="N3762" i="5" s="1"/>
  <c r="S3896" i="3"/>
  <c r="P3897" i="3"/>
  <c r="N3763" i="5" s="1"/>
  <c r="S3897" i="3"/>
  <c r="P3898" i="3"/>
  <c r="N3764" i="5" s="1"/>
  <c r="S3898" i="3"/>
  <c r="P3899" i="3"/>
  <c r="N3765" i="5" s="1"/>
  <c r="S3899" i="3"/>
  <c r="P3900" i="3"/>
  <c r="N3766" i="5" s="1"/>
  <c r="S3900" i="3"/>
  <c r="P3901" i="3"/>
  <c r="N3767" i="5" s="1"/>
  <c r="S3901" i="3"/>
  <c r="P3902" i="3"/>
  <c r="N3768" i="5" s="1"/>
  <c r="S3902" i="3"/>
  <c r="P3903" i="3"/>
  <c r="N3769" i="5" s="1"/>
  <c r="S3903" i="3"/>
  <c r="P3904" i="3"/>
  <c r="N3770" i="5" s="1"/>
  <c r="S3904" i="3"/>
  <c r="P3905" i="3"/>
  <c r="N3771" i="5" s="1"/>
  <c r="S3905" i="3"/>
  <c r="P3906" i="3"/>
  <c r="N3772" i="5" s="1"/>
  <c r="S3906" i="3"/>
  <c r="P3907" i="3"/>
  <c r="N3773" i="5" s="1"/>
  <c r="S3907" i="3"/>
  <c r="L3920" i="3"/>
  <c r="Q3920" i="3"/>
  <c r="V3920" i="3"/>
  <c r="L3921" i="3"/>
  <c r="Q3921" i="3"/>
  <c r="V3921" i="3"/>
  <c r="L3922" i="3"/>
  <c r="Q3922" i="3"/>
  <c r="V3922" i="3"/>
  <c r="L3923" i="3"/>
  <c r="Q3923" i="3"/>
  <c r="V3923" i="3"/>
  <c r="L3924" i="3"/>
  <c r="Q3924" i="3"/>
  <c r="V3924" i="3"/>
  <c r="L3925" i="3"/>
  <c r="Q3925" i="3"/>
  <c r="V3925" i="3"/>
  <c r="L3926" i="3"/>
  <c r="Q3926" i="3"/>
  <c r="V3926" i="3"/>
  <c r="L3927" i="3"/>
  <c r="Q3927" i="3"/>
  <c r="V3927" i="3"/>
  <c r="L3928" i="3"/>
  <c r="Q3928" i="3"/>
  <c r="V3928" i="3"/>
  <c r="L3929" i="3"/>
  <c r="Q3929" i="3"/>
  <c r="V3929" i="3"/>
  <c r="L3930" i="3"/>
  <c r="Q3930" i="3"/>
  <c r="V3930" i="3"/>
  <c r="L3931" i="3"/>
  <c r="Q3931" i="3"/>
  <c r="V3931" i="3"/>
  <c r="L3932" i="3"/>
  <c r="Q3932" i="3"/>
  <c r="V3932" i="3"/>
  <c r="L3933" i="3"/>
  <c r="Q3933" i="3"/>
  <c r="V3933" i="3"/>
  <c r="L3934" i="3"/>
  <c r="Q3934" i="3"/>
  <c r="V3934" i="3"/>
  <c r="L3935" i="3"/>
  <c r="Q3935" i="3"/>
  <c r="V3935" i="3"/>
  <c r="L3936" i="3"/>
  <c r="Q3936" i="3"/>
  <c r="V3936" i="3"/>
  <c r="L3937" i="3"/>
  <c r="Q3937" i="3"/>
  <c r="V3937" i="3"/>
  <c r="L3938" i="3"/>
  <c r="Q3938" i="3"/>
  <c r="V3938" i="3"/>
  <c r="L3939" i="3"/>
  <c r="Q3939" i="3"/>
  <c r="V3939" i="3"/>
  <c r="L3940" i="3"/>
  <c r="Q3940" i="3"/>
  <c r="V3940" i="3"/>
  <c r="L3941" i="3"/>
  <c r="Q3941" i="3"/>
  <c r="V3941" i="3"/>
  <c r="L3942" i="3"/>
  <c r="Q3942" i="3"/>
  <c r="V3942" i="3"/>
  <c r="L3943" i="3"/>
  <c r="Q3943" i="3"/>
  <c r="V3943" i="3"/>
  <c r="L3944" i="3"/>
  <c r="Q3944" i="3"/>
  <c r="V3944" i="3"/>
  <c r="L3945" i="3"/>
  <c r="Q3945" i="3"/>
  <c r="V3945" i="3"/>
  <c r="L3946" i="3"/>
  <c r="Q3946" i="3"/>
  <c r="V3946" i="3"/>
  <c r="L3947" i="3"/>
  <c r="Q3947" i="3"/>
  <c r="V3947" i="3"/>
  <c r="L3948" i="3"/>
  <c r="Q3948" i="3"/>
  <c r="V3948" i="3"/>
  <c r="L3949" i="3"/>
  <c r="Q3949" i="3"/>
  <c r="V3949" i="3"/>
  <c r="L3950" i="3"/>
  <c r="Q3950" i="3"/>
  <c r="V3950" i="3"/>
  <c r="P3963" i="3"/>
  <c r="N3829" i="5" s="1"/>
  <c r="S3963" i="3"/>
  <c r="P3964" i="3"/>
  <c r="N3830" i="5" s="1"/>
  <c r="S3964" i="3"/>
  <c r="P3965" i="3"/>
  <c r="N3831" i="5" s="1"/>
  <c r="S3965" i="3"/>
  <c r="P3966" i="3"/>
  <c r="N3832" i="5" s="1"/>
  <c r="S3966" i="3"/>
  <c r="P3967" i="3"/>
  <c r="N3833" i="5" s="1"/>
  <c r="S3967" i="3"/>
  <c r="P3968" i="3"/>
  <c r="N3834" i="5" s="1"/>
  <c r="S3968" i="3"/>
  <c r="P3969" i="3"/>
  <c r="N3835" i="5" s="1"/>
  <c r="S3969" i="3"/>
  <c r="P3970" i="3"/>
  <c r="N3836" i="5" s="1"/>
  <c r="S3970" i="3"/>
  <c r="P3971" i="3"/>
  <c r="N3837" i="5" s="1"/>
  <c r="S3971" i="3"/>
  <c r="P3972" i="3"/>
  <c r="N3838" i="5" s="1"/>
  <c r="S3972" i="3"/>
  <c r="P3973" i="3"/>
  <c r="N3839" i="5" s="1"/>
  <c r="S3973" i="3"/>
  <c r="P3974" i="3"/>
  <c r="N3840" i="5" s="1"/>
  <c r="S3974" i="3"/>
  <c r="P3975" i="3"/>
  <c r="N3841" i="5" s="1"/>
  <c r="S3975" i="3"/>
  <c r="P3976" i="3"/>
  <c r="N3842" i="5" s="1"/>
  <c r="S3976" i="3"/>
  <c r="P3977" i="3"/>
  <c r="N3843" i="5" s="1"/>
  <c r="S3977" i="3"/>
  <c r="P3978" i="3"/>
  <c r="N3844" i="5" s="1"/>
  <c r="S3978" i="3"/>
  <c r="P3979" i="3"/>
  <c r="N3845" i="5" s="1"/>
  <c r="S3979" i="3"/>
  <c r="P3980" i="3"/>
  <c r="N3846" i="5" s="1"/>
  <c r="S3980" i="3"/>
  <c r="P3981" i="3"/>
  <c r="N3847" i="5" s="1"/>
  <c r="S3981" i="3"/>
  <c r="P3982" i="3"/>
  <c r="N3848" i="5" s="1"/>
  <c r="S3982" i="3"/>
  <c r="P3983" i="3"/>
  <c r="N3849" i="5" s="1"/>
  <c r="S3983" i="3"/>
  <c r="P3984" i="3"/>
  <c r="N3850" i="5" s="1"/>
  <c r="S3984" i="3"/>
  <c r="P3985" i="3"/>
  <c r="N3851" i="5" s="1"/>
  <c r="S3985" i="3"/>
  <c r="P3986" i="3"/>
  <c r="N3852" i="5" s="1"/>
  <c r="S3986" i="3"/>
  <c r="P3987" i="3"/>
  <c r="N3853" i="5" s="1"/>
  <c r="S3987" i="3"/>
  <c r="P3988" i="3"/>
  <c r="N3854" i="5" s="1"/>
  <c r="S3988" i="3"/>
  <c r="P3989" i="3"/>
  <c r="N3855" i="5" s="1"/>
  <c r="S3989" i="3"/>
  <c r="P3990" i="3"/>
  <c r="N3856" i="5" s="1"/>
  <c r="S3990" i="3"/>
  <c r="P3991" i="3"/>
  <c r="N3857" i="5" s="1"/>
  <c r="S3991" i="3"/>
  <c r="P3992" i="3"/>
  <c r="N3858" i="5" s="1"/>
  <c r="S3992" i="3"/>
  <c r="P3993" i="3"/>
  <c r="N3859" i="5" s="1"/>
  <c r="S3993" i="3"/>
  <c r="L4006" i="3"/>
  <c r="Q4006" i="3"/>
  <c r="V4006" i="3"/>
  <c r="L4007" i="3"/>
  <c r="Q4007" i="3"/>
  <c r="V4007" i="3"/>
  <c r="L4008" i="3"/>
  <c r="Q4008" i="3"/>
  <c r="V4008" i="3"/>
  <c r="L4009" i="3"/>
  <c r="Q4009" i="3"/>
  <c r="V4009" i="3"/>
  <c r="L4010" i="3"/>
  <c r="Q4010" i="3"/>
  <c r="V4010" i="3"/>
  <c r="L4011" i="3"/>
  <c r="Q4011" i="3"/>
  <c r="V4011" i="3"/>
  <c r="L4012" i="3"/>
  <c r="Q4012" i="3"/>
  <c r="V4012" i="3"/>
  <c r="L4013" i="3"/>
  <c r="Q4013" i="3"/>
  <c r="V4013" i="3"/>
  <c r="L4014" i="3"/>
  <c r="Q4014" i="3"/>
  <c r="V4014" i="3"/>
  <c r="L4015" i="3"/>
  <c r="Q4015" i="3"/>
  <c r="V4015" i="3"/>
  <c r="L4016" i="3"/>
  <c r="Q4016" i="3"/>
  <c r="V4016" i="3"/>
  <c r="L4017" i="3"/>
  <c r="Q4017" i="3"/>
  <c r="V4017" i="3"/>
  <c r="L4018" i="3"/>
  <c r="Q4018" i="3"/>
  <c r="V4018" i="3"/>
  <c r="L4019" i="3"/>
  <c r="Q4019" i="3"/>
  <c r="V4019" i="3"/>
  <c r="L4020" i="3"/>
  <c r="Q4020" i="3"/>
  <c r="V4020" i="3"/>
  <c r="L4021" i="3"/>
  <c r="Q4021" i="3"/>
  <c r="V4021" i="3"/>
  <c r="L4022" i="3"/>
  <c r="Q4022" i="3"/>
  <c r="V4022" i="3"/>
  <c r="L4023" i="3"/>
  <c r="Q4023" i="3"/>
  <c r="V4023" i="3"/>
  <c r="L4024" i="3"/>
  <c r="Q4024" i="3"/>
  <c r="V4024" i="3"/>
  <c r="L4025" i="3"/>
  <c r="Q4025" i="3"/>
  <c r="V4025" i="3"/>
  <c r="L4026" i="3"/>
  <c r="Q4026" i="3"/>
  <c r="V4026" i="3"/>
  <c r="L4027" i="3"/>
  <c r="Q4027" i="3"/>
  <c r="V4027" i="3"/>
  <c r="L4028" i="3"/>
  <c r="Q4028" i="3"/>
  <c r="V4028" i="3"/>
  <c r="L4029" i="3"/>
  <c r="Q4029" i="3"/>
  <c r="V4029" i="3"/>
  <c r="L4030" i="3"/>
  <c r="Q4030" i="3"/>
  <c r="V4030" i="3"/>
  <c r="L4031" i="3"/>
  <c r="Q4031" i="3"/>
  <c r="V4031" i="3"/>
  <c r="L4032" i="3"/>
  <c r="Q4032" i="3"/>
  <c r="V4032" i="3"/>
  <c r="L4033" i="3"/>
  <c r="Q4033" i="3"/>
  <c r="V4033" i="3"/>
  <c r="L4034" i="3"/>
  <c r="Q4034" i="3"/>
  <c r="V4034" i="3"/>
  <c r="L4035" i="3"/>
  <c r="Q4035" i="3"/>
  <c r="V4035" i="3"/>
  <c r="L4036" i="3"/>
  <c r="Q4036" i="3"/>
  <c r="V4036" i="3"/>
  <c r="P4049" i="3"/>
  <c r="N3915" i="5" s="1"/>
  <c r="S4049" i="3"/>
  <c r="P4050" i="3"/>
  <c r="N3916" i="5" s="1"/>
  <c r="S4050" i="3"/>
  <c r="P4051" i="3"/>
  <c r="N3917" i="5" s="1"/>
  <c r="S4051" i="3"/>
  <c r="P4052" i="3"/>
  <c r="N3918" i="5" s="1"/>
  <c r="S4052" i="3"/>
  <c r="P4053" i="3"/>
  <c r="N3919" i="5" s="1"/>
  <c r="S4053" i="3"/>
  <c r="P4054" i="3"/>
  <c r="N3920" i="5" s="1"/>
  <c r="S4054" i="3"/>
  <c r="P4055" i="3"/>
  <c r="N3921" i="5" s="1"/>
  <c r="S4055" i="3"/>
  <c r="P4056" i="3"/>
  <c r="N3922" i="5" s="1"/>
  <c r="S4056" i="3"/>
  <c r="P4057" i="3"/>
  <c r="N3923" i="5" s="1"/>
  <c r="S4057" i="3"/>
  <c r="P4058" i="3"/>
  <c r="N3924" i="5" s="1"/>
  <c r="S4058" i="3"/>
  <c r="P4059" i="3"/>
  <c r="N3925" i="5" s="1"/>
  <c r="S4059" i="3"/>
  <c r="P4060" i="3"/>
  <c r="N3926" i="5" s="1"/>
  <c r="S4060" i="3"/>
  <c r="P4061" i="3"/>
  <c r="N3927" i="5" s="1"/>
  <c r="S4061" i="3"/>
  <c r="P4062" i="3"/>
  <c r="N3928" i="5" s="1"/>
  <c r="S4062" i="3"/>
  <c r="P4063" i="3"/>
  <c r="N3929" i="5" s="1"/>
  <c r="S4063" i="3"/>
  <c r="P4064" i="3"/>
  <c r="N3930" i="5" s="1"/>
  <c r="S4064" i="3"/>
  <c r="P4065" i="3"/>
  <c r="N3931" i="5" s="1"/>
  <c r="S4065" i="3"/>
  <c r="P4066" i="3"/>
  <c r="N3932" i="5" s="1"/>
  <c r="S4066" i="3"/>
  <c r="P4067" i="3"/>
  <c r="N3933" i="5" s="1"/>
  <c r="S4067" i="3"/>
  <c r="P4068" i="3"/>
  <c r="N3934" i="5" s="1"/>
  <c r="S4068" i="3"/>
  <c r="P4069" i="3"/>
  <c r="N3935" i="5" s="1"/>
  <c r="S4069" i="3"/>
  <c r="P4070" i="3"/>
  <c r="N3936" i="5" s="1"/>
  <c r="S4070" i="3"/>
  <c r="P4071" i="3"/>
  <c r="N3937" i="5" s="1"/>
  <c r="S4071" i="3"/>
  <c r="P4072" i="3"/>
  <c r="N3938" i="5" s="1"/>
  <c r="S4072" i="3"/>
  <c r="P4073" i="3"/>
  <c r="N3939" i="5" s="1"/>
  <c r="S4073" i="3"/>
  <c r="P4074" i="3"/>
  <c r="N3940" i="5" s="1"/>
  <c r="S4074" i="3"/>
  <c r="P4075" i="3"/>
  <c r="N3941" i="5" s="1"/>
  <c r="S4075" i="3"/>
  <c r="P4076" i="3"/>
  <c r="N3942" i="5" s="1"/>
  <c r="S4076" i="3"/>
  <c r="P4077" i="3"/>
  <c r="N3943" i="5" s="1"/>
  <c r="S4077" i="3"/>
  <c r="P4078" i="3"/>
  <c r="N3944" i="5" s="1"/>
  <c r="S4078" i="3"/>
  <c r="P4079" i="3"/>
  <c r="N3945" i="5" s="1"/>
  <c r="S4079" i="3"/>
  <c r="L4092" i="3"/>
  <c r="Q4092" i="3"/>
  <c r="V4092" i="3"/>
  <c r="L4093" i="3"/>
  <c r="Q4093" i="3"/>
  <c r="V4093" i="3"/>
  <c r="L4094" i="3"/>
  <c r="Q4094" i="3"/>
  <c r="V4094" i="3"/>
  <c r="L4095" i="3"/>
  <c r="Q4095" i="3"/>
  <c r="V4095" i="3"/>
  <c r="L4096" i="3"/>
  <c r="Q4096" i="3"/>
  <c r="V4096" i="3"/>
  <c r="L4097" i="3"/>
  <c r="Q4097" i="3"/>
  <c r="V4097" i="3"/>
  <c r="L4098" i="3"/>
  <c r="Q4098" i="3"/>
  <c r="V4098" i="3"/>
  <c r="L4099" i="3"/>
  <c r="Q4099" i="3"/>
  <c r="V4099" i="3"/>
  <c r="L4100" i="3"/>
  <c r="Q4100" i="3"/>
  <c r="V4100" i="3"/>
  <c r="L4101" i="3"/>
  <c r="Q4101" i="3"/>
  <c r="V4101" i="3"/>
  <c r="L4102" i="3"/>
  <c r="Q4102" i="3"/>
  <c r="V4102" i="3"/>
  <c r="L4103" i="3"/>
  <c r="Q4103" i="3"/>
  <c r="V4103" i="3"/>
  <c r="L4104" i="3"/>
  <c r="Q4104" i="3"/>
  <c r="V4104" i="3"/>
  <c r="L4105" i="3"/>
  <c r="Q4105" i="3"/>
  <c r="V4105" i="3"/>
  <c r="L4106" i="3"/>
  <c r="Q4106" i="3"/>
  <c r="V4106" i="3"/>
  <c r="L4107" i="3"/>
  <c r="Q4107" i="3"/>
  <c r="V4107" i="3"/>
  <c r="L4108" i="3"/>
  <c r="Q4108" i="3"/>
  <c r="V4108" i="3"/>
  <c r="L4109" i="3"/>
  <c r="Q4109" i="3"/>
  <c r="V4109" i="3"/>
  <c r="L4110" i="3"/>
  <c r="Q4110" i="3"/>
  <c r="V4110" i="3"/>
  <c r="L4111" i="3"/>
  <c r="Q4111" i="3"/>
  <c r="V4111" i="3"/>
  <c r="L4112" i="3"/>
  <c r="Q4112" i="3"/>
  <c r="V4112" i="3"/>
  <c r="L4113" i="3"/>
  <c r="Q4113" i="3"/>
  <c r="V4113" i="3"/>
  <c r="L4114" i="3"/>
  <c r="Q4114" i="3"/>
  <c r="V4114" i="3"/>
  <c r="L4115" i="3"/>
  <c r="Q4115" i="3"/>
  <c r="V4115" i="3"/>
  <c r="L4116" i="3"/>
  <c r="Q4116" i="3"/>
  <c r="V4116" i="3"/>
  <c r="L4117" i="3"/>
  <c r="Q4117" i="3"/>
  <c r="V4117" i="3"/>
  <c r="L4118" i="3"/>
  <c r="Q4118" i="3"/>
  <c r="V4118" i="3"/>
  <c r="L4119" i="3"/>
  <c r="Q4119" i="3"/>
  <c r="V4119" i="3"/>
  <c r="L4120" i="3"/>
  <c r="Q4120" i="3"/>
  <c r="V4120" i="3"/>
  <c r="L4121" i="3"/>
  <c r="Q4121" i="3"/>
  <c r="V4121" i="3"/>
  <c r="L4122" i="3"/>
  <c r="Q4122" i="3"/>
  <c r="V4122" i="3"/>
  <c r="P4135" i="3"/>
  <c r="N4001" i="5" s="1"/>
  <c r="S4135" i="3"/>
  <c r="P4136" i="3"/>
  <c r="N4002" i="5" s="1"/>
  <c r="S4136" i="3"/>
  <c r="P4137" i="3"/>
  <c r="N4003" i="5" s="1"/>
  <c r="S4137" i="3"/>
  <c r="P4138" i="3"/>
  <c r="N4004" i="5" s="1"/>
  <c r="S4138" i="3"/>
  <c r="P4139" i="3"/>
  <c r="N4005" i="5" s="1"/>
  <c r="S4139" i="3"/>
  <c r="P4140" i="3"/>
  <c r="N4006" i="5" s="1"/>
  <c r="S4140" i="3"/>
  <c r="P4141" i="3"/>
  <c r="N4007" i="5" s="1"/>
  <c r="S4141" i="3"/>
  <c r="P4142" i="3"/>
  <c r="N4008" i="5" s="1"/>
  <c r="S4142" i="3"/>
  <c r="P4143" i="3"/>
  <c r="N4009" i="5" s="1"/>
  <c r="S4143" i="3"/>
  <c r="P4144" i="3"/>
  <c r="N4010" i="5" s="1"/>
  <c r="S4144" i="3"/>
  <c r="P4145" i="3"/>
  <c r="N4011" i="5" s="1"/>
  <c r="S4145" i="3"/>
  <c r="P4146" i="3"/>
  <c r="N4012" i="5" s="1"/>
  <c r="S4146" i="3"/>
  <c r="P4147" i="3"/>
  <c r="N4013" i="5" s="1"/>
  <c r="S4147" i="3"/>
  <c r="P4148" i="3"/>
  <c r="N4014" i="5" s="1"/>
  <c r="S4148" i="3"/>
  <c r="P4149" i="3"/>
  <c r="N4015" i="5" s="1"/>
  <c r="S4149" i="3"/>
  <c r="P4150" i="3"/>
  <c r="N4016" i="5" s="1"/>
  <c r="S4150" i="3"/>
  <c r="P4151" i="3"/>
  <c r="N4017" i="5" s="1"/>
  <c r="S4151" i="3"/>
  <c r="P4152" i="3"/>
  <c r="N4018" i="5" s="1"/>
  <c r="S4152" i="3"/>
  <c r="P4153" i="3"/>
  <c r="N4019" i="5" s="1"/>
  <c r="S4153" i="3"/>
  <c r="P4154" i="3"/>
  <c r="N4020" i="5" s="1"/>
  <c r="S4154" i="3"/>
  <c r="P4155" i="3"/>
  <c r="N4021" i="5" s="1"/>
  <c r="S4155" i="3"/>
  <c r="P4156" i="3"/>
  <c r="N4022" i="5" s="1"/>
  <c r="S4156" i="3"/>
  <c r="P4157" i="3"/>
  <c r="N4023" i="5" s="1"/>
  <c r="S4157" i="3"/>
  <c r="P4158" i="3"/>
  <c r="N4024" i="5" s="1"/>
  <c r="S4158" i="3"/>
  <c r="P4159" i="3"/>
  <c r="N4025" i="5" s="1"/>
  <c r="S4159" i="3"/>
  <c r="P4160" i="3"/>
  <c r="N4026" i="5" s="1"/>
  <c r="S4160" i="3"/>
  <c r="P4161" i="3"/>
  <c r="N4027" i="5" s="1"/>
  <c r="S4161" i="3"/>
  <c r="P4162" i="3"/>
  <c r="N4028" i="5" s="1"/>
  <c r="S4162" i="3"/>
  <c r="P4163" i="3"/>
  <c r="N4029" i="5" s="1"/>
  <c r="S4163" i="3"/>
  <c r="P4164" i="3"/>
  <c r="N4030" i="5" s="1"/>
  <c r="S4164" i="3"/>
  <c r="P4165" i="3"/>
  <c r="N4031" i="5" s="1"/>
  <c r="S4165" i="3"/>
  <c r="L4178" i="3"/>
  <c r="Q4178" i="3"/>
  <c r="V4178" i="3"/>
  <c r="L4179" i="3"/>
  <c r="Q4179" i="3"/>
  <c r="V4179" i="3"/>
  <c r="L4180" i="3"/>
  <c r="Q4180" i="3"/>
  <c r="V4180" i="3"/>
  <c r="L4181" i="3"/>
  <c r="Q4181" i="3"/>
  <c r="V4181" i="3"/>
  <c r="L4182" i="3"/>
  <c r="Q4182" i="3"/>
  <c r="V4182" i="3"/>
  <c r="L4183" i="3"/>
  <c r="Q4183" i="3"/>
  <c r="V4183" i="3"/>
  <c r="L4184" i="3"/>
  <c r="Q4184" i="3"/>
  <c r="V4184" i="3"/>
  <c r="L4185" i="3"/>
  <c r="Q4185" i="3"/>
  <c r="V4185" i="3"/>
  <c r="L4186" i="3"/>
  <c r="Q4186" i="3"/>
  <c r="V4186" i="3"/>
  <c r="L4187" i="3"/>
  <c r="Q4187" i="3"/>
  <c r="V4187" i="3"/>
  <c r="L4188" i="3"/>
  <c r="Q4188" i="3"/>
  <c r="V4188" i="3"/>
  <c r="L4189" i="3"/>
  <c r="Q4189" i="3"/>
  <c r="V4189" i="3"/>
  <c r="L4190" i="3"/>
  <c r="Q4190" i="3"/>
  <c r="V4190" i="3"/>
  <c r="L4191" i="3"/>
  <c r="Q4191" i="3"/>
  <c r="V4191" i="3"/>
  <c r="L4192" i="3"/>
  <c r="Q4192" i="3"/>
  <c r="V4192" i="3"/>
  <c r="L4193" i="3"/>
  <c r="Q4193" i="3"/>
  <c r="V4193" i="3"/>
  <c r="L4194" i="3"/>
  <c r="Q4194" i="3"/>
  <c r="V4194" i="3"/>
  <c r="L4195" i="3"/>
  <c r="Q4195" i="3"/>
  <c r="V4195" i="3"/>
  <c r="L4196" i="3"/>
  <c r="Q4196" i="3"/>
  <c r="V4196" i="3"/>
  <c r="L4197" i="3"/>
  <c r="Q4197" i="3"/>
  <c r="V4197" i="3"/>
  <c r="L4198" i="3"/>
  <c r="Q4198" i="3"/>
  <c r="V4198" i="3"/>
  <c r="L4199" i="3"/>
  <c r="Q4199" i="3"/>
  <c r="V4199" i="3"/>
  <c r="L4200" i="3"/>
  <c r="Q4200" i="3"/>
  <c r="V4200" i="3"/>
  <c r="L4201" i="3"/>
  <c r="Q4201" i="3"/>
  <c r="V4201" i="3"/>
  <c r="L4202" i="3"/>
  <c r="Q4202" i="3"/>
  <c r="V4202" i="3"/>
  <c r="L4203" i="3"/>
  <c r="Q4203" i="3"/>
  <c r="V4203" i="3"/>
  <c r="L4204" i="3"/>
  <c r="Q4204" i="3"/>
  <c r="V4204" i="3"/>
  <c r="L4205" i="3"/>
  <c r="Q4205" i="3"/>
  <c r="V4205" i="3"/>
  <c r="L4206" i="3"/>
  <c r="Q4206" i="3"/>
  <c r="V4206" i="3"/>
  <c r="L4207" i="3"/>
  <c r="Q4207" i="3"/>
  <c r="V4207" i="3"/>
  <c r="L4208" i="3"/>
  <c r="Q4208" i="3"/>
  <c r="V4208" i="3"/>
  <c r="P4221" i="3"/>
  <c r="N4087" i="5" s="1"/>
  <c r="S4221" i="3"/>
  <c r="P4222" i="3"/>
  <c r="N4088" i="5" s="1"/>
  <c r="S4222" i="3"/>
  <c r="P4223" i="3"/>
  <c r="N4089" i="5" s="1"/>
  <c r="S4223" i="3"/>
  <c r="P4224" i="3"/>
  <c r="N4090" i="5" s="1"/>
  <c r="S4224" i="3"/>
  <c r="P4225" i="3"/>
  <c r="N4091" i="5" s="1"/>
  <c r="S4225" i="3"/>
  <c r="P4226" i="3"/>
  <c r="N4092" i="5" s="1"/>
  <c r="S4226" i="3"/>
  <c r="P4227" i="3"/>
  <c r="N4093" i="5" s="1"/>
  <c r="S4227" i="3"/>
  <c r="P4228" i="3"/>
  <c r="N4094" i="5" s="1"/>
  <c r="S4228" i="3"/>
  <c r="P4229" i="3"/>
  <c r="N4095" i="5" s="1"/>
  <c r="S4229" i="3"/>
  <c r="P4230" i="3"/>
  <c r="N4096" i="5" s="1"/>
  <c r="S4230" i="3"/>
  <c r="P4231" i="3"/>
  <c r="N4097" i="5" s="1"/>
  <c r="S4231" i="3"/>
  <c r="P4232" i="3"/>
  <c r="N4098" i="5" s="1"/>
  <c r="S4232" i="3"/>
  <c r="P4233" i="3"/>
  <c r="N4099" i="5" s="1"/>
  <c r="S4233" i="3"/>
  <c r="P4234" i="3"/>
  <c r="N4100" i="5" s="1"/>
  <c r="S4234" i="3"/>
  <c r="P4235" i="3"/>
  <c r="N4101" i="5" s="1"/>
  <c r="S4235" i="3"/>
  <c r="P4236" i="3"/>
  <c r="N4102" i="5" s="1"/>
  <c r="S4236" i="3"/>
  <c r="P4237" i="3"/>
  <c r="N4103" i="5" s="1"/>
  <c r="S4237" i="3"/>
  <c r="P4238" i="3"/>
  <c r="N4104" i="5" s="1"/>
  <c r="S4238" i="3"/>
  <c r="P4239" i="3"/>
  <c r="N4105" i="5" s="1"/>
  <c r="S4239" i="3"/>
  <c r="P4240" i="3"/>
  <c r="N4106" i="5" s="1"/>
  <c r="S4240" i="3"/>
  <c r="P4241" i="3"/>
  <c r="N4107" i="5" s="1"/>
  <c r="S4241" i="3"/>
  <c r="P4242" i="3"/>
  <c r="N4108" i="5" s="1"/>
  <c r="S4242" i="3"/>
  <c r="P4243" i="3"/>
  <c r="N4109" i="5" s="1"/>
  <c r="S4243" i="3"/>
  <c r="P4244" i="3"/>
  <c r="N4110" i="5" s="1"/>
  <c r="S4244" i="3"/>
  <c r="P4245" i="3"/>
  <c r="N4111" i="5" s="1"/>
  <c r="S4245" i="3"/>
  <c r="P4246" i="3"/>
  <c r="N4112" i="5" s="1"/>
  <c r="S4246" i="3"/>
  <c r="P4247" i="3"/>
  <c r="N4113" i="5" s="1"/>
  <c r="S4247" i="3"/>
  <c r="P4248" i="3"/>
  <c r="N4114" i="5" s="1"/>
  <c r="S4248" i="3"/>
  <c r="P4249" i="3"/>
  <c r="N4115" i="5" s="1"/>
  <c r="S4249" i="3"/>
  <c r="P4250" i="3"/>
  <c r="N4116" i="5" s="1"/>
  <c r="S4250" i="3"/>
  <c r="P4251" i="3"/>
  <c r="N4117" i="5" s="1"/>
  <c r="S4251" i="3"/>
  <c r="L4264" i="3"/>
  <c r="Q4264" i="3"/>
  <c r="V4264" i="3"/>
  <c r="L4265" i="3"/>
  <c r="Q4265" i="3"/>
  <c r="V4265" i="3"/>
  <c r="L4266" i="3"/>
  <c r="Q4266" i="3"/>
  <c r="V4266" i="3"/>
  <c r="L4267" i="3"/>
  <c r="Q4267" i="3"/>
  <c r="V4267" i="3"/>
  <c r="L4268" i="3"/>
  <c r="Q4268" i="3"/>
  <c r="V4268" i="3"/>
  <c r="L4269" i="3"/>
  <c r="Q4269" i="3"/>
  <c r="V4269" i="3"/>
  <c r="L4270" i="3"/>
  <c r="Q4270" i="3"/>
  <c r="V4270" i="3"/>
  <c r="L4271" i="3"/>
  <c r="Q4271" i="3"/>
  <c r="V4271" i="3"/>
  <c r="L4272" i="3"/>
  <c r="Q4272" i="3"/>
  <c r="V4272" i="3"/>
  <c r="L4273" i="3"/>
  <c r="Q4273" i="3"/>
  <c r="V4273" i="3"/>
  <c r="L4274" i="3"/>
  <c r="Q4274" i="3"/>
  <c r="V4274" i="3"/>
  <c r="L4275" i="3"/>
  <c r="Q4275" i="3"/>
  <c r="V4275" i="3"/>
  <c r="L4276" i="3"/>
  <c r="Q4276" i="3"/>
  <c r="V4276" i="3"/>
  <c r="L4277" i="3"/>
  <c r="Q4277" i="3"/>
  <c r="V4277" i="3"/>
  <c r="L4278" i="3"/>
  <c r="Q4278" i="3"/>
  <c r="V4278" i="3"/>
  <c r="L4279" i="3"/>
  <c r="Q4279" i="3"/>
  <c r="V4279" i="3"/>
  <c r="L4280" i="3"/>
  <c r="Q4280" i="3"/>
  <c r="V4280" i="3"/>
  <c r="L4281" i="3"/>
  <c r="Q4281" i="3"/>
  <c r="V4281" i="3"/>
  <c r="L4282" i="3"/>
  <c r="Q4282" i="3"/>
  <c r="V4282" i="3"/>
  <c r="L4283" i="3"/>
  <c r="Q4283" i="3"/>
  <c r="V4283" i="3"/>
  <c r="L4284" i="3"/>
  <c r="Q4284" i="3"/>
  <c r="V4284" i="3"/>
  <c r="L4285" i="3"/>
  <c r="Q4285" i="3"/>
  <c r="V4285" i="3"/>
  <c r="L4286" i="3"/>
  <c r="Q4286" i="3"/>
  <c r="V4286" i="3"/>
  <c r="L4287" i="3"/>
  <c r="Q4287" i="3"/>
  <c r="V4287" i="3"/>
  <c r="L4288" i="3"/>
  <c r="Q4288" i="3"/>
  <c r="V4288" i="3"/>
  <c r="L4289" i="3"/>
  <c r="Q4289" i="3"/>
  <c r="V4289" i="3"/>
  <c r="L4290" i="3"/>
  <c r="Q4290" i="3"/>
  <c r="V4290" i="3"/>
  <c r="V3733" i="3"/>
  <c r="Q3734" i="3"/>
  <c r="L3735" i="3"/>
  <c r="V3735" i="3"/>
  <c r="P3748" i="3"/>
  <c r="N3614" i="5" s="1"/>
  <c r="P3749" i="3"/>
  <c r="N3615" i="5" s="1"/>
  <c r="P3750" i="3"/>
  <c r="N3616" i="5" s="1"/>
  <c r="P3751" i="3"/>
  <c r="N3617" i="5" s="1"/>
  <c r="P3752" i="3"/>
  <c r="N3618" i="5" s="1"/>
  <c r="P3753" i="3"/>
  <c r="N3619" i="5" s="1"/>
  <c r="P3754" i="3"/>
  <c r="N3620" i="5" s="1"/>
  <c r="P3755" i="3"/>
  <c r="N3621" i="5" s="1"/>
  <c r="P3756" i="3"/>
  <c r="N3622" i="5" s="1"/>
  <c r="P3757" i="3"/>
  <c r="N3623" i="5" s="1"/>
  <c r="P3758" i="3"/>
  <c r="N3624" i="5" s="1"/>
  <c r="P3759" i="3"/>
  <c r="N3625" i="5" s="1"/>
  <c r="P3760" i="3"/>
  <c r="N3626" i="5" s="1"/>
  <c r="P3761" i="3"/>
  <c r="N3627" i="5" s="1"/>
  <c r="P3762" i="3"/>
  <c r="N3628" i="5" s="1"/>
  <c r="P3763" i="3"/>
  <c r="N3629" i="5" s="1"/>
  <c r="P3764" i="3"/>
  <c r="N3630" i="5" s="1"/>
  <c r="P3765" i="3"/>
  <c r="N3631" i="5" s="1"/>
  <c r="P3766" i="3"/>
  <c r="N3632" i="5" s="1"/>
  <c r="P3767" i="3"/>
  <c r="N3633" i="5" s="1"/>
  <c r="P3768" i="3"/>
  <c r="N3634" i="5" s="1"/>
  <c r="P3769" i="3"/>
  <c r="N3635" i="5" s="1"/>
  <c r="S3769" i="3"/>
  <c r="P3770" i="3"/>
  <c r="N3636" i="5" s="1"/>
  <c r="S3770" i="3"/>
  <c r="P3771" i="3"/>
  <c r="N3637" i="5" s="1"/>
  <c r="S3771" i="3"/>
  <c r="P3772" i="3"/>
  <c r="N3638" i="5" s="1"/>
  <c r="S3772" i="3"/>
  <c r="P3773" i="3"/>
  <c r="N3639" i="5" s="1"/>
  <c r="S3773" i="3"/>
  <c r="P3774" i="3"/>
  <c r="N3640" i="5" s="1"/>
  <c r="S3774" i="3"/>
  <c r="P3775" i="3"/>
  <c r="N3641" i="5" s="1"/>
  <c r="S3775" i="3"/>
  <c r="P3776" i="3"/>
  <c r="N3642" i="5" s="1"/>
  <c r="S3776" i="3"/>
  <c r="P3777" i="3"/>
  <c r="N3643" i="5" s="1"/>
  <c r="S3777" i="3"/>
  <c r="P3778" i="3"/>
  <c r="N3644" i="5" s="1"/>
  <c r="S3778" i="3"/>
  <c r="L3791" i="3"/>
  <c r="Q3791" i="3"/>
  <c r="V3791" i="3"/>
  <c r="L3792" i="3"/>
  <c r="Q3792" i="3"/>
  <c r="V3792" i="3"/>
  <c r="L3793" i="3"/>
  <c r="Q3793" i="3"/>
  <c r="V3793" i="3"/>
  <c r="L3794" i="3"/>
  <c r="Q3794" i="3"/>
  <c r="V3794" i="3"/>
  <c r="L3795" i="3"/>
  <c r="Q3795" i="3"/>
  <c r="V3795" i="3"/>
  <c r="L3796" i="3"/>
  <c r="Q3796" i="3"/>
  <c r="V3796" i="3"/>
  <c r="L3797" i="3"/>
  <c r="Q3797" i="3"/>
  <c r="V3797" i="3"/>
  <c r="L3798" i="3"/>
  <c r="Q3798" i="3"/>
  <c r="V3798" i="3"/>
  <c r="L3799" i="3"/>
  <c r="Q3799" i="3"/>
  <c r="V3799" i="3"/>
  <c r="L3800" i="3"/>
  <c r="Q3800" i="3"/>
  <c r="V3800" i="3"/>
  <c r="L3801" i="3"/>
  <c r="Q3801" i="3"/>
  <c r="V3801" i="3"/>
  <c r="L3802" i="3"/>
  <c r="Q3802" i="3"/>
  <c r="V3802" i="3"/>
  <c r="L3803" i="3"/>
  <c r="Q3803" i="3"/>
  <c r="V3803" i="3"/>
  <c r="L3804" i="3"/>
  <c r="Q3804" i="3"/>
  <c r="V3804" i="3"/>
  <c r="L3805" i="3"/>
  <c r="Q3805" i="3"/>
  <c r="V3805" i="3"/>
  <c r="L3806" i="3"/>
  <c r="Q3806" i="3"/>
  <c r="V3806" i="3"/>
  <c r="L3807" i="3"/>
  <c r="Q3807" i="3"/>
  <c r="V3807" i="3"/>
  <c r="L3808" i="3"/>
  <c r="Q3808" i="3"/>
  <c r="V3808" i="3"/>
  <c r="L3809" i="3"/>
  <c r="Q3809" i="3"/>
  <c r="V3809" i="3"/>
  <c r="L3810" i="3"/>
  <c r="Q3810" i="3"/>
  <c r="V3810" i="3"/>
  <c r="L3811" i="3"/>
  <c r="Q3811" i="3"/>
  <c r="V3811" i="3"/>
  <c r="L3812" i="3"/>
  <c r="Q3812" i="3"/>
  <c r="V3812" i="3"/>
  <c r="L3813" i="3"/>
  <c r="Q3813" i="3"/>
  <c r="V3813" i="3"/>
  <c r="L3814" i="3"/>
  <c r="Q3814" i="3"/>
  <c r="V3814" i="3"/>
  <c r="L3815" i="3"/>
  <c r="Q3815" i="3"/>
  <c r="V3815" i="3"/>
  <c r="L3816" i="3"/>
  <c r="Q3816" i="3"/>
  <c r="V3816" i="3"/>
  <c r="L3817" i="3"/>
  <c r="Q3817" i="3"/>
  <c r="V3817" i="3"/>
  <c r="L3818" i="3"/>
  <c r="Q3818" i="3"/>
  <c r="V3818" i="3"/>
  <c r="L3819" i="3"/>
  <c r="Q3819" i="3"/>
  <c r="V3819" i="3"/>
  <c r="L3820" i="3"/>
  <c r="Q3820" i="3"/>
  <c r="V3820" i="3"/>
  <c r="L3821" i="3"/>
  <c r="Q3821" i="3"/>
  <c r="V3821" i="3"/>
  <c r="P3834" i="3"/>
  <c r="N3700" i="5" s="1"/>
  <c r="S3834" i="3"/>
  <c r="P3835" i="3"/>
  <c r="N3701" i="5" s="1"/>
  <c r="S3835" i="3"/>
  <c r="P3836" i="3"/>
  <c r="N3702" i="5" s="1"/>
  <c r="S3836" i="3"/>
  <c r="P3837" i="3"/>
  <c r="N3703" i="5" s="1"/>
  <c r="S3837" i="3"/>
  <c r="P3838" i="3"/>
  <c r="N3704" i="5" s="1"/>
  <c r="S3838" i="3"/>
  <c r="P3839" i="3"/>
  <c r="N3705" i="5" s="1"/>
  <c r="S3839" i="3"/>
  <c r="P3840" i="3"/>
  <c r="N3706" i="5" s="1"/>
  <c r="S3840" i="3"/>
  <c r="P3841" i="3"/>
  <c r="N3707" i="5" s="1"/>
  <c r="S3841" i="3"/>
  <c r="P3842" i="3"/>
  <c r="N3708" i="5" s="1"/>
  <c r="S3842" i="3"/>
  <c r="P3843" i="3"/>
  <c r="N3709" i="5" s="1"/>
  <c r="S3843" i="3"/>
  <c r="P3844" i="3"/>
  <c r="N3710" i="5" s="1"/>
  <c r="S3844" i="3"/>
  <c r="P3845" i="3"/>
  <c r="N3711" i="5" s="1"/>
  <c r="S3845" i="3"/>
  <c r="P3846" i="3"/>
  <c r="N3712" i="5" s="1"/>
  <c r="S3846" i="3"/>
  <c r="P3847" i="3"/>
  <c r="N3713" i="5" s="1"/>
  <c r="S3847" i="3"/>
  <c r="P3848" i="3"/>
  <c r="N3714" i="5" s="1"/>
  <c r="S3848" i="3"/>
  <c r="P3849" i="3"/>
  <c r="N3715" i="5" s="1"/>
  <c r="S3849" i="3"/>
  <c r="P3850" i="3"/>
  <c r="N3716" i="5" s="1"/>
  <c r="S3850" i="3"/>
  <c r="P3851" i="3"/>
  <c r="N3717" i="5" s="1"/>
  <c r="S3851" i="3"/>
  <c r="P3852" i="3"/>
  <c r="N3718" i="5" s="1"/>
  <c r="S3852" i="3"/>
  <c r="P3853" i="3"/>
  <c r="N3719" i="5" s="1"/>
  <c r="S3853" i="3"/>
  <c r="P3854" i="3"/>
  <c r="N3720" i="5" s="1"/>
  <c r="S3854" i="3"/>
  <c r="P3855" i="3"/>
  <c r="N3721" i="5" s="1"/>
  <c r="S3855" i="3"/>
  <c r="P3856" i="3"/>
  <c r="N3722" i="5" s="1"/>
  <c r="S3856" i="3"/>
  <c r="P3857" i="3"/>
  <c r="N3723" i="5" s="1"/>
  <c r="S3857" i="3"/>
  <c r="P3858" i="3"/>
  <c r="N3724" i="5" s="1"/>
  <c r="S3858" i="3"/>
  <c r="P3859" i="3"/>
  <c r="N3725" i="5" s="1"/>
  <c r="S3859" i="3"/>
  <c r="P3860" i="3"/>
  <c r="N3726" i="5" s="1"/>
  <c r="S3860" i="3"/>
  <c r="P3861" i="3"/>
  <c r="N3727" i="5" s="1"/>
  <c r="S3861" i="3"/>
  <c r="P3862" i="3"/>
  <c r="N3728" i="5" s="1"/>
  <c r="S3862" i="3"/>
  <c r="P3863" i="3"/>
  <c r="N3729" i="5" s="1"/>
  <c r="S3863" i="3"/>
  <c r="P3864" i="3"/>
  <c r="N3730" i="5" s="1"/>
  <c r="S3864" i="3"/>
  <c r="L3877" i="3"/>
  <c r="Q3877" i="3"/>
  <c r="V3877" i="3"/>
  <c r="L3878" i="3"/>
  <c r="Q3878" i="3"/>
  <c r="V3878" i="3"/>
  <c r="L3879" i="3"/>
  <c r="Q3879" i="3"/>
  <c r="V3879" i="3"/>
  <c r="L3880" i="3"/>
  <c r="Q3880" i="3"/>
  <c r="V3880" i="3"/>
  <c r="L3881" i="3"/>
  <c r="Q3881" i="3"/>
  <c r="V3881" i="3"/>
  <c r="L3882" i="3"/>
  <c r="Q3882" i="3"/>
  <c r="V3882" i="3"/>
  <c r="L3883" i="3"/>
  <c r="Q3883" i="3"/>
  <c r="V3883" i="3"/>
  <c r="L3884" i="3"/>
  <c r="Q3884" i="3"/>
  <c r="V3884" i="3"/>
  <c r="L3885" i="3"/>
  <c r="Q3885" i="3"/>
  <c r="V3885" i="3"/>
  <c r="L3886" i="3"/>
  <c r="Q3886" i="3"/>
  <c r="V3886" i="3"/>
  <c r="L3887" i="3"/>
  <c r="Q3887" i="3"/>
  <c r="V3887" i="3"/>
  <c r="L3888" i="3"/>
  <c r="Q3888" i="3"/>
  <c r="V3888" i="3"/>
  <c r="L3889" i="3"/>
  <c r="Q3889" i="3"/>
  <c r="V3889" i="3"/>
  <c r="L3890" i="3"/>
  <c r="Q3890" i="3"/>
  <c r="V3890" i="3"/>
  <c r="L3891" i="3"/>
  <c r="Q3891" i="3"/>
  <c r="V3891" i="3"/>
  <c r="L3892" i="3"/>
  <c r="Q3892" i="3"/>
  <c r="V3892" i="3"/>
  <c r="L3893" i="3"/>
  <c r="Q3893" i="3"/>
  <c r="V3893" i="3"/>
  <c r="L3894" i="3"/>
  <c r="Q3894" i="3"/>
  <c r="V3894" i="3"/>
  <c r="L3895" i="3"/>
  <c r="Q3895" i="3"/>
  <c r="V3895" i="3"/>
  <c r="L3896" i="3"/>
  <c r="Q3896" i="3"/>
  <c r="V3896" i="3"/>
  <c r="L3897" i="3"/>
  <c r="Q3897" i="3"/>
  <c r="V3897" i="3"/>
  <c r="L3898" i="3"/>
  <c r="Q3898" i="3"/>
  <c r="V3898" i="3"/>
  <c r="L3899" i="3"/>
  <c r="Q3899" i="3"/>
  <c r="V3899" i="3"/>
  <c r="L3900" i="3"/>
  <c r="Q3900" i="3"/>
  <c r="V3900" i="3"/>
  <c r="L3901" i="3"/>
  <c r="Q3901" i="3"/>
  <c r="V3901" i="3"/>
  <c r="L3902" i="3"/>
  <c r="Q3902" i="3"/>
  <c r="V3902" i="3"/>
  <c r="L3903" i="3"/>
  <c r="Q3903" i="3"/>
  <c r="V3903" i="3"/>
  <c r="L3904" i="3"/>
  <c r="Q3904" i="3"/>
  <c r="V3904" i="3"/>
  <c r="L3905" i="3"/>
  <c r="Q3905" i="3"/>
  <c r="V3905" i="3"/>
  <c r="L3906" i="3"/>
  <c r="Q3906" i="3"/>
  <c r="V3906" i="3"/>
  <c r="L3907" i="3"/>
  <c r="Q3907" i="3"/>
  <c r="V3907" i="3"/>
  <c r="P3920" i="3"/>
  <c r="N3786" i="5" s="1"/>
  <c r="S3920" i="3"/>
  <c r="P3921" i="3"/>
  <c r="N3787" i="5" s="1"/>
  <c r="S3921" i="3"/>
  <c r="P3922" i="3"/>
  <c r="N3788" i="5" s="1"/>
  <c r="S3922" i="3"/>
  <c r="P3923" i="3"/>
  <c r="N3789" i="5" s="1"/>
  <c r="S3923" i="3"/>
  <c r="P3924" i="3"/>
  <c r="N3790" i="5" s="1"/>
  <c r="S3924" i="3"/>
  <c r="P3925" i="3"/>
  <c r="N3791" i="5" s="1"/>
  <c r="S3925" i="3"/>
  <c r="P3926" i="3"/>
  <c r="N3792" i="5" s="1"/>
  <c r="S3926" i="3"/>
  <c r="P3927" i="3"/>
  <c r="N3793" i="5" s="1"/>
  <c r="S3927" i="3"/>
  <c r="P3928" i="3"/>
  <c r="N3794" i="5" s="1"/>
  <c r="S3928" i="3"/>
  <c r="P3929" i="3"/>
  <c r="N3795" i="5" s="1"/>
  <c r="S3929" i="3"/>
  <c r="P3930" i="3"/>
  <c r="N3796" i="5" s="1"/>
  <c r="S3930" i="3"/>
  <c r="P3931" i="3"/>
  <c r="N3797" i="5" s="1"/>
  <c r="S3931" i="3"/>
  <c r="P3932" i="3"/>
  <c r="N3798" i="5" s="1"/>
  <c r="S3932" i="3"/>
  <c r="P3933" i="3"/>
  <c r="N3799" i="5" s="1"/>
  <c r="S3933" i="3"/>
  <c r="P3934" i="3"/>
  <c r="N3800" i="5" s="1"/>
  <c r="S3934" i="3"/>
  <c r="P3935" i="3"/>
  <c r="N3801" i="5" s="1"/>
  <c r="S3935" i="3"/>
  <c r="P3936" i="3"/>
  <c r="N3802" i="5" s="1"/>
  <c r="S3936" i="3"/>
  <c r="P3937" i="3"/>
  <c r="N3803" i="5" s="1"/>
  <c r="S3937" i="3"/>
  <c r="P3938" i="3"/>
  <c r="N3804" i="5" s="1"/>
  <c r="S3938" i="3"/>
  <c r="P3939" i="3"/>
  <c r="N3805" i="5" s="1"/>
  <c r="S3939" i="3"/>
  <c r="P3940" i="3"/>
  <c r="N3806" i="5" s="1"/>
  <c r="S3940" i="3"/>
  <c r="P3941" i="3"/>
  <c r="N3807" i="5" s="1"/>
  <c r="S3941" i="3"/>
  <c r="P3942" i="3"/>
  <c r="N3808" i="5" s="1"/>
  <c r="S3942" i="3"/>
  <c r="P3943" i="3"/>
  <c r="N3809" i="5" s="1"/>
  <c r="S3943" i="3"/>
  <c r="P3944" i="3"/>
  <c r="N3810" i="5" s="1"/>
  <c r="S3944" i="3"/>
  <c r="P3945" i="3"/>
  <c r="N3811" i="5" s="1"/>
  <c r="S3945" i="3"/>
  <c r="P3946" i="3"/>
  <c r="N3812" i="5" s="1"/>
  <c r="S3946" i="3"/>
  <c r="P3947" i="3"/>
  <c r="N3813" i="5" s="1"/>
  <c r="S3947" i="3"/>
  <c r="P3948" i="3"/>
  <c r="N3814" i="5" s="1"/>
  <c r="S3948" i="3"/>
  <c r="P3949" i="3"/>
  <c r="N3815" i="5" s="1"/>
  <c r="S3949" i="3"/>
  <c r="P3950" i="3"/>
  <c r="N3816" i="5" s="1"/>
  <c r="S3950" i="3"/>
  <c r="L3963" i="3"/>
  <c r="Q3963" i="3"/>
  <c r="V3963" i="3"/>
  <c r="L3964" i="3"/>
  <c r="Q3964" i="3"/>
  <c r="V3964" i="3"/>
  <c r="L3965" i="3"/>
  <c r="Q3965" i="3"/>
  <c r="V3965" i="3"/>
  <c r="L3966" i="3"/>
  <c r="Q3966" i="3"/>
  <c r="V3966" i="3"/>
  <c r="L3967" i="3"/>
  <c r="Q3967" i="3"/>
  <c r="V3967" i="3"/>
  <c r="L3968" i="3"/>
  <c r="Q3968" i="3"/>
  <c r="V3968" i="3"/>
  <c r="L3969" i="3"/>
  <c r="Q3969" i="3"/>
  <c r="V3969" i="3"/>
  <c r="L3970" i="3"/>
  <c r="Q3970" i="3"/>
  <c r="V3970" i="3"/>
  <c r="L3971" i="3"/>
  <c r="Q3971" i="3"/>
  <c r="V3971" i="3"/>
  <c r="L3972" i="3"/>
  <c r="Q3972" i="3"/>
  <c r="V3972" i="3"/>
  <c r="L3973" i="3"/>
  <c r="Q3973" i="3"/>
  <c r="V3973" i="3"/>
  <c r="L3974" i="3"/>
  <c r="Q3974" i="3"/>
  <c r="V3974" i="3"/>
  <c r="L3975" i="3"/>
  <c r="Q3975" i="3"/>
  <c r="V3975" i="3"/>
  <c r="L3976" i="3"/>
  <c r="Q3976" i="3"/>
  <c r="V3976" i="3"/>
  <c r="L3977" i="3"/>
  <c r="Q3977" i="3"/>
  <c r="V3977" i="3"/>
  <c r="L3978" i="3"/>
  <c r="Q3978" i="3"/>
  <c r="V3978" i="3"/>
  <c r="L3979" i="3"/>
  <c r="Q3979" i="3"/>
  <c r="V3979" i="3"/>
  <c r="L3980" i="3"/>
  <c r="Q3980" i="3"/>
  <c r="V3980" i="3"/>
  <c r="L3981" i="3"/>
  <c r="Q3981" i="3"/>
  <c r="V3981" i="3"/>
  <c r="L3982" i="3"/>
  <c r="Q3982" i="3"/>
  <c r="V3982" i="3"/>
  <c r="L3983" i="3"/>
  <c r="Q3983" i="3"/>
  <c r="V3983" i="3"/>
  <c r="L3984" i="3"/>
  <c r="Q3984" i="3"/>
  <c r="V3984" i="3"/>
  <c r="L3985" i="3"/>
  <c r="Q3985" i="3"/>
  <c r="V3985" i="3"/>
  <c r="L3986" i="3"/>
  <c r="Q3986" i="3"/>
  <c r="V3986" i="3"/>
  <c r="L3987" i="3"/>
  <c r="Q3987" i="3"/>
  <c r="V3987" i="3"/>
  <c r="L3988" i="3"/>
  <c r="Q3988" i="3"/>
  <c r="V3988" i="3"/>
  <c r="L3989" i="3"/>
  <c r="Q3989" i="3"/>
  <c r="V3989" i="3"/>
  <c r="L3990" i="3"/>
  <c r="Q3990" i="3"/>
  <c r="V3990" i="3"/>
  <c r="L3991" i="3"/>
  <c r="Q3991" i="3"/>
  <c r="V3991" i="3"/>
  <c r="L3992" i="3"/>
  <c r="Q3992" i="3"/>
  <c r="V3992" i="3"/>
  <c r="L3993" i="3"/>
  <c r="Q3993" i="3"/>
  <c r="V3993" i="3"/>
  <c r="P4006" i="3"/>
  <c r="N3872" i="5" s="1"/>
  <c r="S4006" i="3"/>
  <c r="P4007" i="3"/>
  <c r="N3873" i="5" s="1"/>
  <c r="S4007" i="3"/>
  <c r="P4008" i="3"/>
  <c r="N3874" i="5" s="1"/>
  <c r="S4008" i="3"/>
  <c r="P4009" i="3"/>
  <c r="N3875" i="5" s="1"/>
  <c r="S4009" i="3"/>
  <c r="P4010" i="3"/>
  <c r="N3876" i="5" s="1"/>
  <c r="S4010" i="3"/>
  <c r="P4011" i="3"/>
  <c r="N3877" i="5" s="1"/>
  <c r="S4011" i="3"/>
  <c r="P4012" i="3"/>
  <c r="N3878" i="5" s="1"/>
  <c r="S4012" i="3"/>
  <c r="P4013" i="3"/>
  <c r="N3879" i="5" s="1"/>
  <c r="S4013" i="3"/>
  <c r="P4014" i="3"/>
  <c r="N3880" i="5" s="1"/>
  <c r="S4014" i="3"/>
  <c r="P4015" i="3"/>
  <c r="N3881" i="5" s="1"/>
  <c r="S4015" i="3"/>
  <c r="P4016" i="3"/>
  <c r="N3882" i="5" s="1"/>
  <c r="S4016" i="3"/>
  <c r="P4017" i="3"/>
  <c r="N3883" i="5" s="1"/>
  <c r="S4017" i="3"/>
  <c r="P4018" i="3"/>
  <c r="N3884" i="5" s="1"/>
  <c r="S4018" i="3"/>
  <c r="P4019" i="3"/>
  <c r="N3885" i="5" s="1"/>
  <c r="S4019" i="3"/>
  <c r="P4020" i="3"/>
  <c r="N3886" i="5" s="1"/>
  <c r="S4020" i="3"/>
  <c r="P4021" i="3"/>
  <c r="N3887" i="5" s="1"/>
  <c r="S4021" i="3"/>
  <c r="P4022" i="3"/>
  <c r="N3888" i="5" s="1"/>
  <c r="S4022" i="3"/>
  <c r="P4023" i="3"/>
  <c r="N3889" i="5" s="1"/>
  <c r="S4023" i="3"/>
  <c r="P4024" i="3"/>
  <c r="N3890" i="5" s="1"/>
  <c r="S4024" i="3"/>
  <c r="P4025" i="3"/>
  <c r="N3891" i="5" s="1"/>
  <c r="S4025" i="3"/>
  <c r="P4026" i="3"/>
  <c r="N3892" i="5" s="1"/>
  <c r="S4026" i="3"/>
  <c r="P4027" i="3"/>
  <c r="N3893" i="5" s="1"/>
  <c r="S4027" i="3"/>
  <c r="P4028" i="3"/>
  <c r="N3894" i="5" s="1"/>
  <c r="S4028" i="3"/>
  <c r="P4029" i="3"/>
  <c r="N3895" i="5" s="1"/>
  <c r="S4029" i="3"/>
  <c r="P4030" i="3"/>
  <c r="N3896" i="5" s="1"/>
  <c r="S4030" i="3"/>
  <c r="P4031" i="3"/>
  <c r="N3897" i="5" s="1"/>
  <c r="S4031" i="3"/>
  <c r="P4032" i="3"/>
  <c r="N3898" i="5" s="1"/>
  <c r="S4032" i="3"/>
  <c r="P4033" i="3"/>
  <c r="N3899" i="5" s="1"/>
  <c r="S4033" i="3"/>
  <c r="P4034" i="3"/>
  <c r="N3900" i="5" s="1"/>
  <c r="S4034" i="3"/>
  <c r="P4035" i="3"/>
  <c r="N3901" i="5" s="1"/>
  <c r="S4035" i="3"/>
  <c r="P4036" i="3"/>
  <c r="N3902" i="5" s="1"/>
  <c r="S4036" i="3"/>
  <c r="L4049" i="3"/>
  <c r="Q4049" i="3"/>
  <c r="V4049" i="3"/>
  <c r="L4050" i="3"/>
  <c r="Q4050" i="3"/>
  <c r="V4050" i="3"/>
  <c r="L4051" i="3"/>
  <c r="Q4051" i="3"/>
  <c r="V4051" i="3"/>
  <c r="L4052" i="3"/>
  <c r="Q4052" i="3"/>
  <c r="V4052" i="3"/>
  <c r="L4053" i="3"/>
  <c r="Q4053" i="3"/>
  <c r="V4053" i="3"/>
  <c r="L4054" i="3"/>
  <c r="Q4054" i="3"/>
  <c r="V4054" i="3"/>
  <c r="L4055" i="3"/>
  <c r="Q4055" i="3"/>
  <c r="V4055" i="3"/>
  <c r="L4056" i="3"/>
  <c r="Q4056" i="3"/>
  <c r="V4056" i="3"/>
  <c r="L4057" i="3"/>
  <c r="Q4057" i="3"/>
  <c r="V4057" i="3"/>
  <c r="L4058" i="3"/>
  <c r="Q4058" i="3"/>
  <c r="V4058" i="3"/>
  <c r="L4059" i="3"/>
  <c r="Q4059" i="3"/>
  <c r="V4059" i="3"/>
  <c r="L4060" i="3"/>
  <c r="Q4060" i="3"/>
  <c r="V4060" i="3"/>
  <c r="L4061" i="3"/>
  <c r="Q4061" i="3"/>
  <c r="V4061" i="3"/>
  <c r="L4062" i="3"/>
  <c r="Q4062" i="3"/>
  <c r="V4062" i="3"/>
  <c r="L4063" i="3"/>
  <c r="Q4063" i="3"/>
  <c r="V4063" i="3"/>
  <c r="L4064" i="3"/>
  <c r="Q4064" i="3"/>
  <c r="V4064" i="3"/>
  <c r="L4065" i="3"/>
  <c r="Q4065" i="3"/>
  <c r="V4065" i="3"/>
  <c r="L4066" i="3"/>
  <c r="Q4066" i="3"/>
  <c r="V4066" i="3"/>
  <c r="L4067" i="3"/>
  <c r="Q4067" i="3"/>
  <c r="V4067" i="3"/>
  <c r="L4068" i="3"/>
  <c r="Q4068" i="3"/>
  <c r="V4068" i="3"/>
  <c r="L4069" i="3"/>
  <c r="Q4069" i="3"/>
  <c r="V4069" i="3"/>
  <c r="L4070" i="3"/>
  <c r="Q4070" i="3"/>
  <c r="V4070" i="3"/>
  <c r="L4071" i="3"/>
  <c r="Q4071" i="3"/>
  <c r="V4071" i="3"/>
  <c r="L4072" i="3"/>
  <c r="Q4072" i="3"/>
  <c r="V4072" i="3"/>
  <c r="L4073" i="3"/>
  <c r="Q4073" i="3"/>
  <c r="V4073" i="3"/>
  <c r="L4074" i="3"/>
  <c r="Q4074" i="3"/>
  <c r="V4074" i="3"/>
  <c r="L4075" i="3"/>
  <c r="Q4075" i="3"/>
  <c r="V4075" i="3"/>
  <c r="L4076" i="3"/>
  <c r="Q4076" i="3"/>
  <c r="V4076" i="3"/>
  <c r="L4077" i="3"/>
  <c r="Q4077" i="3"/>
  <c r="V4077" i="3"/>
  <c r="L4078" i="3"/>
  <c r="Q4078" i="3"/>
  <c r="V4078" i="3"/>
  <c r="L4079" i="3"/>
  <c r="Q4079" i="3"/>
  <c r="V4079" i="3"/>
  <c r="P4092" i="3"/>
  <c r="N3958" i="5" s="1"/>
  <c r="S4092" i="3"/>
  <c r="P4093" i="3"/>
  <c r="N3959" i="5" s="1"/>
  <c r="S4093" i="3"/>
  <c r="P4094" i="3"/>
  <c r="N3960" i="5" s="1"/>
  <c r="S4094" i="3"/>
  <c r="P4095" i="3"/>
  <c r="N3961" i="5" s="1"/>
  <c r="S4095" i="3"/>
  <c r="P4096" i="3"/>
  <c r="N3962" i="5" s="1"/>
  <c r="S4096" i="3"/>
  <c r="P4097" i="3"/>
  <c r="N3963" i="5" s="1"/>
  <c r="S4097" i="3"/>
  <c r="P4098" i="3"/>
  <c r="N3964" i="5" s="1"/>
  <c r="S4098" i="3"/>
  <c r="P4099" i="3"/>
  <c r="N3965" i="5" s="1"/>
  <c r="S4099" i="3"/>
  <c r="P4100" i="3"/>
  <c r="N3966" i="5" s="1"/>
  <c r="S4100" i="3"/>
  <c r="P4101" i="3"/>
  <c r="N3967" i="5" s="1"/>
  <c r="S4101" i="3"/>
  <c r="P4102" i="3"/>
  <c r="N3968" i="5" s="1"/>
  <c r="S4102" i="3"/>
  <c r="P4103" i="3"/>
  <c r="N3969" i="5" s="1"/>
  <c r="S4103" i="3"/>
  <c r="P4104" i="3"/>
  <c r="N3970" i="5" s="1"/>
  <c r="S4104" i="3"/>
  <c r="P4105" i="3"/>
  <c r="N3971" i="5" s="1"/>
  <c r="S4105" i="3"/>
  <c r="P4106" i="3"/>
  <c r="N3972" i="5" s="1"/>
  <c r="S4106" i="3"/>
  <c r="P4107" i="3"/>
  <c r="N3973" i="5" s="1"/>
  <c r="S4107" i="3"/>
  <c r="P4108" i="3"/>
  <c r="N3974" i="5" s="1"/>
  <c r="S4108" i="3"/>
  <c r="P4109" i="3"/>
  <c r="N3975" i="5" s="1"/>
  <c r="S4109" i="3"/>
  <c r="P4110" i="3"/>
  <c r="N3976" i="5" s="1"/>
  <c r="S4110" i="3"/>
  <c r="P4111" i="3"/>
  <c r="N3977" i="5" s="1"/>
  <c r="S4111" i="3"/>
  <c r="P4112" i="3"/>
  <c r="N3978" i="5" s="1"/>
  <c r="S4112" i="3"/>
  <c r="P4113" i="3"/>
  <c r="N3979" i="5" s="1"/>
  <c r="S4113" i="3"/>
  <c r="P4114" i="3"/>
  <c r="N3980" i="5" s="1"/>
  <c r="S4114" i="3"/>
  <c r="P4115" i="3"/>
  <c r="N3981" i="5" s="1"/>
  <c r="S4115" i="3"/>
  <c r="P4116" i="3"/>
  <c r="N3982" i="5" s="1"/>
  <c r="S4116" i="3"/>
  <c r="P4117" i="3"/>
  <c r="N3983" i="5" s="1"/>
  <c r="S4117" i="3"/>
  <c r="P4118" i="3"/>
  <c r="N3984" i="5" s="1"/>
  <c r="S4118" i="3"/>
  <c r="P4119" i="3"/>
  <c r="N3985" i="5" s="1"/>
  <c r="S4119" i="3"/>
  <c r="P4120" i="3"/>
  <c r="N3986" i="5" s="1"/>
  <c r="S4120" i="3"/>
  <c r="P4121" i="3"/>
  <c r="N3987" i="5" s="1"/>
  <c r="S4121" i="3"/>
  <c r="P4122" i="3"/>
  <c r="N3988" i="5" s="1"/>
  <c r="S4122" i="3"/>
  <c r="L4135" i="3"/>
  <c r="Q4135" i="3"/>
  <c r="V4135" i="3"/>
  <c r="L4136" i="3"/>
  <c r="Q4136" i="3"/>
  <c r="V4136" i="3"/>
  <c r="L4137" i="3"/>
  <c r="Q4137" i="3"/>
  <c r="V4137" i="3"/>
  <c r="L4138" i="3"/>
  <c r="Q4138" i="3"/>
  <c r="V4138" i="3"/>
  <c r="L4139" i="3"/>
  <c r="Q4139" i="3"/>
  <c r="V4139" i="3"/>
  <c r="L4140" i="3"/>
  <c r="Q4140" i="3"/>
  <c r="V4140" i="3"/>
  <c r="L4141" i="3"/>
  <c r="Q4141" i="3"/>
  <c r="V4141" i="3"/>
  <c r="L4142" i="3"/>
  <c r="Q4142" i="3"/>
  <c r="V4142" i="3"/>
  <c r="L4143" i="3"/>
  <c r="Q4143" i="3"/>
  <c r="V4143" i="3"/>
  <c r="L4144" i="3"/>
  <c r="Q4144" i="3"/>
  <c r="V4144" i="3"/>
  <c r="L4145" i="3"/>
  <c r="Q4145" i="3"/>
  <c r="V4145" i="3"/>
  <c r="L4146" i="3"/>
  <c r="Q4146" i="3"/>
  <c r="V4146" i="3"/>
  <c r="L4147" i="3"/>
  <c r="Q4147" i="3"/>
  <c r="V4147" i="3"/>
  <c r="L4148" i="3"/>
  <c r="Q4148" i="3"/>
  <c r="V4148" i="3"/>
  <c r="L4149" i="3"/>
  <c r="Q4149" i="3"/>
  <c r="V4149" i="3"/>
  <c r="L4150" i="3"/>
  <c r="Q4150" i="3"/>
  <c r="V4150" i="3"/>
  <c r="L4151" i="3"/>
  <c r="Q4151" i="3"/>
  <c r="V4151" i="3"/>
  <c r="L4152" i="3"/>
  <c r="Q4152" i="3"/>
  <c r="V4152" i="3"/>
  <c r="L4153" i="3"/>
  <c r="Q4153" i="3"/>
  <c r="V4153" i="3"/>
  <c r="L4154" i="3"/>
  <c r="Q4154" i="3"/>
  <c r="V4154" i="3"/>
  <c r="L4155" i="3"/>
  <c r="Q4155" i="3"/>
  <c r="V4155" i="3"/>
  <c r="L4156" i="3"/>
  <c r="Q4156" i="3"/>
  <c r="V4156" i="3"/>
  <c r="L4157" i="3"/>
  <c r="Q4157" i="3"/>
  <c r="V4157" i="3"/>
  <c r="L4158" i="3"/>
  <c r="Q4158" i="3"/>
  <c r="V4158" i="3"/>
  <c r="L4159" i="3"/>
  <c r="Q4159" i="3"/>
  <c r="V4159" i="3"/>
  <c r="L4160" i="3"/>
  <c r="Q4160" i="3"/>
  <c r="V4160" i="3"/>
  <c r="L4161" i="3"/>
  <c r="Q4161" i="3"/>
  <c r="V4161" i="3"/>
  <c r="L4162" i="3"/>
  <c r="Q4162" i="3"/>
  <c r="V4162" i="3"/>
  <c r="L4163" i="3"/>
  <c r="Q4163" i="3"/>
  <c r="V4163" i="3"/>
  <c r="L4164" i="3"/>
  <c r="Q4164" i="3"/>
  <c r="V4164" i="3"/>
  <c r="L4165" i="3"/>
  <c r="Q4165" i="3"/>
  <c r="V4165" i="3"/>
  <c r="P4178" i="3"/>
  <c r="N4044" i="5" s="1"/>
  <c r="S4178" i="3"/>
  <c r="P4179" i="3"/>
  <c r="N4045" i="5" s="1"/>
  <c r="S4179" i="3"/>
  <c r="P4180" i="3"/>
  <c r="N4046" i="5" s="1"/>
  <c r="S4180" i="3"/>
  <c r="P4181" i="3"/>
  <c r="N4047" i="5" s="1"/>
  <c r="S4181" i="3"/>
  <c r="P4182" i="3"/>
  <c r="N4048" i="5" s="1"/>
  <c r="S4182" i="3"/>
  <c r="P4183" i="3"/>
  <c r="N4049" i="5" s="1"/>
  <c r="S4183" i="3"/>
  <c r="P4184" i="3"/>
  <c r="N4050" i="5" s="1"/>
  <c r="S4184" i="3"/>
  <c r="P4185" i="3"/>
  <c r="N4051" i="5" s="1"/>
  <c r="S4185" i="3"/>
  <c r="P4186" i="3"/>
  <c r="N4052" i="5" s="1"/>
  <c r="S4186" i="3"/>
  <c r="P4187" i="3"/>
  <c r="N4053" i="5" s="1"/>
  <c r="S4187" i="3"/>
  <c r="P4188" i="3"/>
  <c r="N4054" i="5" s="1"/>
  <c r="S4188" i="3"/>
  <c r="P4189" i="3"/>
  <c r="N4055" i="5" s="1"/>
  <c r="S4189" i="3"/>
  <c r="P4190" i="3"/>
  <c r="N4056" i="5" s="1"/>
  <c r="S4190" i="3"/>
  <c r="P4191" i="3"/>
  <c r="N4057" i="5" s="1"/>
  <c r="S4191" i="3"/>
  <c r="P4192" i="3"/>
  <c r="N4058" i="5" s="1"/>
  <c r="S4192" i="3"/>
  <c r="P4193" i="3"/>
  <c r="N4059" i="5" s="1"/>
  <c r="S4193" i="3"/>
  <c r="P4194" i="3"/>
  <c r="N4060" i="5" s="1"/>
  <c r="S4194" i="3"/>
  <c r="P4195" i="3"/>
  <c r="N4061" i="5" s="1"/>
  <c r="S4195" i="3"/>
  <c r="P4196" i="3"/>
  <c r="N4062" i="5" s="1"/>
  <c r="S4196" i="3"/>
  <c r="P4197" i="3"/>
  <c r="N4063" i="5" s="1"/>
  <c r="S4197" i="3"/>
  <c r="P4198" i="3"/>
  <c r="N4064" i="5" s="1"/>
  <c r="S4198" i="3"/>
  <c r="P4199" i="3"/>
  <c r="N4065" i="5" s="1"/>
  <c r="S4199" i="3"/>
  <c r="P4200" i="3"/>
  <c r="N4066" i="5" s="1"/>
  <c r="S4200" i="3"/>
  <c r="P4201" i="3"/>
  <c r="N4067" i="5" s="1"/>
  <c r="S4201" i="3"/>
  <c r="P4202" i="3"/>
  <c r="N4068" i="5" s="1"/>
  <c r="S4202" i="3"/>
  <c r="P4203" i="3"/>
  <c r="N4069" i="5" s="1"/>
  <c r="S4203" i="3"/>
  <c r="P4204" i="3"/>
  <c r="N4070" i="5" s="1"/>
  <c r="S4204" i="3"/>
  <c r="P4205" i="3"/>
  <c r="N4071" i="5" s="1"/>
  <c r="S4205" i="3"/>
  <c r="P4206" i="3"/>
  <c r="N4072" i="5" s="1"/>
  <c r="S4206" i="3"/>
  <c r="P4207" i="3"/>
  <c r="N4073" i="5" s="1"/>
  <c r="S4207" i="3"/>
  <c r="P4208" i="3"/>
  <c r="N4074" i="5" s="1"/>
  <c r="S4208" i="3"/>
  <c r="L4221" i="3"/>
  <c r="Q4221" i="3"/>
  <c r="V4221" i="3"/>
  <c r="L4222" i="3"/>
  <c r="Q4222" i="3"/>
  <c r="V4222" i="3"/>
  <c r="L4223" i="3"/>
  <c r="Q4223" i="3"/>
  <c r="V4223" i="3"/>
  <c r="L4224" i="3"/>
  <c r="Q4224" i="3"/>
  <c r="V4224" i="3"/>
  <c r="L4225" i="3"/>
  <c r="Q4225" i="3"/>
  <c r="V4225" i="3"/>
  <c r="L4226" i="3"/>
  <c r="Q4226" i="3"/>
  <c r="V4226" i="3"/>
  <c r="L4227" i="3"/>
  <c r="Q4227" i="3"/>
  <c r="V4227" i="3"/>
  <c r="L4228" i="3"/>
  <c r="Q4228" i="3"/>
  <c r="V4228" i="3"/>
  <c r="L4229" i="3"/>
  <c r="Q4229" i="3"/>
  <c r="V4229" i="3"/>
  <c r="L4230" i="3"/>
  <c r="Q4230" i="3"/>
  <c r="V4230" i="3"/>
  <c r="L4231" i="3"/>
  <c r="Q4231" i="3"/>
  <c r="V4231" i="3"/>
  <c r="L4232" i="3"/>
  <c r="Q4232" i="3"/>
  <c r="V4232" i="3"/>
  <c r="L4233" i="3"/>
  <c r="Q4233" i="3"/>
  <c r="V4233" i="3"/>
  <c r="L4234" i="3"/>
  <c r="Q4234" i="3"/>
  <c r="V4234" i="3"/>
  <c r="L4235" i="3"/>
  <c r="Q4235" i="3"/>
  <c r="V4235" i="3"/>
  <c r="L4236" i="3"/>
  <c r="Q4236" i="3"/>
  <c r="V4236" i="3"/>
  <c r="L4237" i="3"/>
  <c r="Q4237" i="3"/>
  <c r="V4237" i="3"/>
  <c r="L4238" i="3"/>
  <c r="Q4238" i="3"/>
  <c r="V4238" i="3"/>
  <c r="L4239" i="3"/>
  <c r="Q4239" i="3"/>
  <c r="V4239" i="3"/>
  <c r="L4240" i="3"/>
  <c r="Q4240" i="3"/>
  <c r="V4240" i="3"/>
  <c r="L4241" i="3"/>
  <c r="Q4241" i="3"/>
  <c r="V4241" i="3"/>
  <c r="L4242" i="3"/>
  <c r="Q4242" i="3"/>
  <c r="V4242" i="3"/>
  <c r="L4243" i="3"/>
  <c r="Q4243" i="3"/>
  <c r="V4243" i="3"/>
  <c r="L4244" i="3"/>
  <c r="Q4244" i="3"/>
  <c r="V4244" i="3"/>
  <c r="L4245" i="3"/>
  <c r="Q4245" i="3"/>
  <c r="V4245" i="3"/>
  <c r="L4246" i="3"/>
  <c r="Q4246" i="3"/>
  <c r="V4246" i="3"/>
  <c r="L4247" i="3"/>
  <c r="Q4247" i="3"/>
  <c r="V4247" i="3"/>
  <c r="L4248" i="3"/>
  <c r="Q4248" i="3"/>
  <c r="V4248" i="3"/>
  <c r="L4249" i="3"/>
  <c r="Q4249" i="3"/>
  <c r="V4249" i="3"/>
  <c r="L4250" i="3"/>
  <c r="Q4250" i="3"/>
  <c r="V4250" i="3"/>
  <c r="L4251" i="3"/>
  <c r="Q4251" i="3"/>
  <c r="V4251" i="3"/>
  <c r="P4264" i="3"/>
  <c r="N4130" i="5" s="1"/>
  <c r="S4264" i="3"/>
  <c r="P4265" i="3"/>
  <c r="N4131" i="5" s="1"/>
  <c r="S4265" i="3"/>
  <c r="P4266" i="3"/>
  <c r="N4132" i="5" s="1"/>
  <c r="S4266" i="3"/>
  <c r="P4267" i="3"/>
  <c r="N4133" i="5" s="1"/>
  <c r="S4267" i="3"/>
  <c r="P4268" i="3"/>
  <c r="N4134" i="5" s="1"/>
  <c r="S4268" i="3"/>
  <c r="P4269" i="3"/>
  <c r="N4135" i="5" s="1"/>
  <c r="S4269" i="3"/>
  <c r="P4270" i="3"/>
  <c r="N4136" i="5" s="1"/>
  <c r="S4270" i="3"/>
  <c r="P4271" i="3"/>
  <c r="N4137" i="5" s="1"/>
  <c r="S4271" i="3"/>
  <c r="P4272" i="3"/>
  <c r="N4138" i="5" s="1"/>
  <c r="S4272" i="3"/>
  <c r="P4273" i="3"/>
  <c r="N4139" i="5" s="1"/>
  <c r="S4273" i="3"/>
  <c r="P4274" i="3"/>
  <c r="N4140" i="5" s="1"/>
  <c r="S4274" i="3"/>
  <c r="P4275" i="3"/>
  <c r="N4141" i="5" s="1"/>
  <c r="S4275" i="3"/>
  <c r="P4276" i="3"/>
  <c r="N4142" i="5" s="1"/>
  <c r="S4276" i="3"/>
  <c r="P4277" i="3"/>
  <c r="N4143" i="5" s="1"/>
  <c r="S4277" i="3"/>
  <c r="P4278" i="3"/>
  <c r="N4144" i="5" s="1"/>
  <c r="S4278" i="3"/>
  <c r="P4279" i="3"/>
  <c r="N4145" i="5" s="1"/>
  <c r="S4279" i="3"/>
  <c r="P4280" i="3"/>
  <c r="N4146" i="5" s="1"/>
  <c r="S4280" i="3"/>
  <c r="P4281" i="3"/>
  <c r="N4147" i="5" s="1"/>
  <c r="S4281" i="3"/>
  <c r="P4282" i="3"/>
  <c r="N4148" i="5" s="1"/>
  <c r="S4282" i="3"/>
  <c r="P4283" i="3"/>
  <c r="N4149" i="5" s="1"/>
  <c r="S4283" i="3"/>
  <c r="P4284" i="3"/>
  <c r="N4150" i="5" s="1"/>
  <c r="S4284" i="3"/>
  <c r="P4285" i="3"/>
  <c r="N4151" i="5" s="1"/>
  <c r="S4285" i="3"/>
  <c r="P4286" i="3"/>
  <c r="N4152" i="5" s="1"/>
  <c r="S4286" i="3"/>
  <c r="P4287" i="3"/>
  <c r="N4153" i="5" s="1"/>
  <c r="S4287" i="3"/>
  <c r="P4288" i="3"/>
  <c r="N4154" i="5" s="1"/>
  <c r="S4288" i="3"/>
  <c r="P4289" i="3"/>
  <c r="N4155" i="5" s="1"/>
  <c r="S4289" i="3"/>
  <c r="P4290" i="3"/>
  <c r="N4156" i="5" s="1"/>
  <c r="S4290" i="3"/>
  <c r="P4291" i="3"/>
  <c r="N4157" i="5" s="1"/>
  <c r="S4291" i="3"/>
  <c r="P4292" i="3"/>
  <c r="N4158" i="5" s="1"/>
  <c r="S4292" i="3"/>
  <c r="P4293" i="3"/>
  <c r="N4159" i="5" s="1"/>
  <c r="S4293" i="3"/>
  <c r="P4294" i="3"/>
  <c r="N4160" i="5" s="1"/>
  <c r="S4294" i="3"/>
  <c r="L4307" i="3"/>
  <c r="Q4307" i="3"/>
  <c r="V4307" i="3"/>
  <c r="L4308" i="3"/>
  <c r="Q4308" i="3"/>
  <c r="V4308" i="3"/>
  <c r="L4309" i="3"/>
  <c r="Q4309" i="3"/>
  <c r="V4309" i="3"/>
  <c r="L4310" i="3"/>
  <c r="Q4310" i="3"/>
  <c r="V4310" i="3"/>
  <c r="L4311" i="3"/>
  <c r="Q4311" i="3"/>
  <c r="V4311" i="3"/>
  <c r="L4312" i="3"/>
  <c r="Q4312" i="3"/>
  <c r="V4312" i="3"/>
  <c r="Q4291" i="3"/>
  <c r="L4292" i="3"/>
  <c r="V4292" i="3"/>
  <c r="Q4293" i="3"/>
  <c r="L4294" i="3"/>
  <c r="V4294" i="3"/>
  <c r="P4307" i="3"/>
  <c r="N4173" i="5" s="1"/>
  <c r="P4308" i="3"/>
  <c r="N4174" i="5" s="1"/>
  <c r="P4309" i="3"/>
  <c r="N4175" i="5" s="1"/>
  <c r="P4310" i="3"/>
  <c r="N4176" i="5" s="1"/>
  <c r="P4311" i="3"/>
  <c r="N4177" i="5" s="1"/>
  <c r="P4312" i="3"/>
  <c r="N4178" i="5" s="1"/>
  <c r="L4313" i="3"/>
  <c r="Q4313" i="3"/>
  <c r="V4313" i="3"/>
  <c r="L4314" i="3"/>
  <c r="Q4314" i="3"/>
  <c r="V4314" i="3"/>
  <c r="L4315" i="3"/>
  <c r="Q4315" i="3"/>
  <c r="V4315" i="3"/>
  <c r="L4316" i="3"/>
  <c r="Q4316" i="3"/>
  <c r="V4316" i="3"/>
  <c r="L4317" i="3"/>
  <c r="Q4317" i="3"/>
  <c r="V4317" i="3"/>
  <c r="L4318" i="3"/>
  <c r="Q4318" i="3"/>
  <c r="V4318" i="3"/>
  <c r="L4319" i="3"/>
  <c r="Q4319" i="3"/>
  <c r="V4319" i="3"/>
  <c r="L4320" i="3"/>
  <c r="Q4320" i="3"/>
  <c r="V4320" i="3"/>
  <c r="L4321" i="3"/>
  <c r="Q4321" i="3"/>
  <c r="V4321" i="3"/>
  <c r="L4322" i="3"/>
  <c r="Q4322" i="3"/>
  <c r="V4322" i="3"/>
  <c r="L4323" i="3"/>
  <c r="Q4323" i="3"/>
  <c r="V4323" i="3"/>
  <c r="L4324" i="3"/>
  <c r="Q4324" i="3"/>
  <c r="V4324" i="3"/>
  <c r="L4325" i="3"/>
  <c r="Q4325" i="3"/>
  <c r="V4325" i="3"/>
  <c r="L4326" i="3"/>
  <c r="Q4326" i="3"/>
  <c r="V4326" i="3"/>
  <c r="L4327" i="3"/>
  <c r="Q4327" i="3"/>
  <c r="V4327" i="3"/>
  <c r="L4328" i="3"/>
  <c r="Q4328" i="3"/>
  <c r="V4328" i="3"/>
  <c r="L4329" i="3"/>
  <c r="Q4329" i="3"/>
  <c r="V4329" i="3"/>
  <c r="L4330" i="3"/>
  <c r="Q4330" i="3"/>
  <c r="V4330" i="3"/>
  <c r="L4331" i="3"/>
  <c r="Q4331" i="3"/>
  <c r="V4331" i="3"/>
  <c r="L4332" i="3"/>
  <c r="Q4332" i="3"/>
  <c r="V4332" i="3"/>
  <c r="L4333" i="3"/>
  <c r="Q4333" i="3"/>
  <c r="V4333" i="3"/>
  <c r="L4334" i="3"/>
  <c r="Q4334" i="3"/>
  <c r="V4334" i="3"/>
  <c r="L4335" i="3"/>
  <c r="Q4335" i="3"/>
  <c r="V4335" i="3"/>
  <c r="L4336" i="3"/>
  <c r="Q4336" i="3"/>
  <c r="V4336" i="3"/>
  <c r="L4337" i="3"/>
  <c r="Q4337" i="3"/>
  <c r="V4337" i="3"/>
  <c r="L4291" i="3"/>
  <c r="V4291" i="3"/>
  <c r="Q4292" i="3"/>
  <c r="L4293" i="3"/>
  <c r="V4293" i="3"/>
  <c r="Q4294" i="3"/>
  <c r="S4307" i="3"/>
  <c r="S4308" i="3"/>
  <c r="S4309" i="3"/>
  <c r="S4310" i="3"/>
  <c r="S4311" i="3"/>
  <c r="S4312" i="3"/>
  <c r="P4313" i="3"/>
  <c r="N4179" i="5" s="1"/>
  <c r="S4313" i="3"/>
  <c r="P4314" i="3"/>
  <c r="N4180" i="5" s="1"/>
  <c r="S4314" i="3"/>
  <c r="P4315" i="3"/>
  <c r="N4181" i="5" s="1"/>
  <c r="S4315" i="3"/>
  <c r="P4316" i="3"/>
  <c r="N4182" i="5" s="1"/>
  <c r="S4316" i="3"/>
  <c r="P4317" i="3"/>
  <c r="N4183" i="5" s="1"/>
  <c r="S4317" i="3"/>
  <c r="P4318" i="3"/>
  <c r="N4184" i="5" s="1"/>
  <c r="S4318" i="3"/>
  <c r="P4319" i="3"/>
  <c r="N4185" i="5" s="1"/>
  <c r="S4319" i="3"/>
  <c r="P4320" i="3"/>
  <c r="N4186" i="5" s="1"/>
  <c r="S4320" i="3"/>
  <c r="P4321" i="3"/>
  <c r="N4187" i="5" s="1"/>
  <c r="S4321" i="3"/>
  <c r="P4322" i="3"/>
  <c r="N4188" i="5" s="1"/>
  <c r="S4322" i="3"/>
  <c r="P4323" i="3"/>
  <c r="N4189" i="5" s="1"/>
  <c r="S4323" i="3"/>
  <c r="P4324" i="3"/>
  <c r="N4190" i="5" s="1"/>
  <c r="S4324" i="3"/>
  <c r="P4325" i="3"/>
  <c r="N4191" i="5" s="1"/>
  <c r="S4325" i="3"/>
  <c r="P4326" i="3"/>
  <c r="N4192" i="5" s="1"/>
  <c r="S4326" i="3"/>
  <c r="P4327" i="3"/>
  <c r="N4193" i="5" s="1"/>
  <c r="S4327" i="3"/>
  <c r="P4328" i="3"/>
  <c r="N4194" i="5" s="1"/>
  <c r="S4328" i="3"/>
  <c r="P4329" i="3"/>
  <c r="N4195" i="5" s="1"/>
  <c r="S4329" i="3"/>
  <c r="P4330" i="3"/>
  <c r="N4196" i="5" s="1"/>
  <c r="S4330" i="3"/>
  <c r="P4331" i="3"/>
  <c r="N4197" i="5" s="1"/>
  <c r="S4331" i="3"/>
  <c r="P4332" i="3"/>
  <c r="N4198" i="5" s="1"/>
  <c r="S4332" i="3"/>
  <c r="P4333" i="3"/>
  <c r="N4199" i="5" s="1"/>
  <c r="S4333" i="3"/>
  <c r="P4334" i="3"/>
  <c r="N4200" i="5" s="1"/>
  <c r="S4334" i="3"/>
  <c r="P4335" i="3"/>
  <c r="N4201" i="5" s="1"/>
  <c r="S4335" i="3"/>
  <c r="P4336" i="3"/>
  <c r="N4202" i="5" s="1"/>
  <c r="S4336" i="3"/>
  <c r="P4337" i="3"/>
  <c r="N4203" i="5" s="1"/>
  <c r="S4337" i="3"/>
  <c r="L4179" i="5"/>
  <c r="L4160" i="5"/>
  <c r="D4160" i="5"/>
  <c r="L4158" i="5"/>
  <c r="D4158" i="5"/>
  <c r="L4156" i="5"/>
  <c r="D4031" i="5"/>
  <c r="D4030" i="5"/>
  <c r="D4029" i="5"/>
  <c r="D4028" i="5"/>
  <c r="D4027" i="5"/>
  <c r="D4026" i="5"/>
  <c r="D4025" i="5"/>
  <c r="D4024" i="5"/>
  <c r="D4023" i="5"/>
  <c r="D4022" i="5"/>
  <c r="D4021" i="5"/>
  <c r="D4020" i="5"/>
  <c r="D4019" i="5"/>
  <c r="D4018" i="5"/>
  <c r="D4017" i="5"/>
  <c r="D4016" i="5"/>
  <c r="D4015" i="5"/>
  <c r="D4014" i="5"/>
  <c r="D4013" i="5"/>
  <c r="D4012" i="5"/>
  <c r="D4011" i="5"/>
  <c r="D4010" i="5"/>
  <c r="D4009" i="5"/>
  <c r="D4008" i="5"/>
  <c r="D4007" i="5"/>
  <c r="D4006" i="5"/>
  <c r="D4005" i="5"/>
  <c r="D4004" i="5"/>
  <c r="D4003" i="5"/>
  <c r="D4002" i="5"/>
  <c r="D4001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4162" i="5"/>
  <c r="D4161" i="5"/>
  <c r="L4159" i="5"/>
  <c r="D4159" i="5"/>
  <c r="L4157" i="5"/>
  <c r="D4157" i="5"/>
  <c r="D4117" i="5"/>
  <c r="D4116" i="5"/>
  <c r="D4115" i="5"/>
  <c r="D4114" i="5"/>
  <c r="D4113" i="5"/>
  <c r="D4112" i="5"/>
  <c r="D4111" i="5"/>
  <c r="D4110" i="5"/>
  <c r="D4109" i="5"/>
  <c r="D4108" i="5"/>
  <c r="D4107" i="5"/>
  <c r="D4106" i="5"/>
  <c r="D4105" i="5"/>
  <c r="D4104" i="5"/>
  <c r="D4103" i="5"/>
  <c r="D4102" i="5"/>
  <c r="D4101" i="5"/>
  <c r="D4100" i="5"/>
  <c r="D4099" i="5"/>
  <c r="D4098" i="5"/>
  <c r="D4097" i="5"/>
  <c r="D4096" i="5"/>
  <c r="D4095" i="5"/>
  <c r="D4094" i="5"/>
  <c r="D4093" i="5"/>
  <c r="D4092" i="5"/>
  <c r="D4091" i="5"/>
  <c r="D4090" i="5"/>
  <c r="D4089" i="5"/>
  <c r="D4088" i="5"/>
  <c r="D4087" i="5"/>
  <c r="L4031" i="5"/>
  <c r="L4030" i="5"/>
  <c r="L4029" i="5"/>
  <c r="L4028" i="5"/>
  <c r="L4027" i="5"/>
  <c r="L4026" i="5"/>
  <c r="L4025" i="5"/>
  <c r="L4024" i="5"/>
  <c r="L4023" i="5"/>
  <c r="L4022" i="5"/>
  <c r="L4021" i="5"/>
  <c r="L4020" i="5"/>
  <c r="L4019" i="5"/>
  <c r="L4018" i="5"/>
  <c r="L4017" i="5"/>
  <c r="L4016" i="5"/>
  <c r="L4015" i="5"/>
  <c r="L4014" i="5"/>
  <c r="L4013" i="5"/>
  <c r="L4012" i="5"/>
  <c r="L4011" i="5"/>
  <c r="L4010" i="5"/>
  <c r="L4009" i="5"/>
  <c r="L4008" i="5"/>
  <c r="L4007" i="5"/>
  <c r="L4006" i="5"/>
  <c r="L4005" i="5"/>
  <c r="L4004" i="5"/>
  <c r="L4003" i="5"/>
  <c r="L4002" i="5"/>
  <c r="L4001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L3859" i="5"/>
  <c r="L3858" i="5"/>
  <c r="L3857" i="5"/>
  <c r="L3856" i="5"/>
  <c r="L3855" i="5"/>
  <c r="L3854" i="5"/>
  <c r="L3853" i="5"/>
  <c r="L3852" i="5"/>
  <c r="L3851" i="5"/>
  <c r="L3850" i="5"/>
  <c r="L3849" i="5"/>
  <c r="L3848" i="5"/>
  <c r="L3847" i="5"/>
  <c r="L3846" i="5"/>
  <c r="L3845" i="5"/>
  <c r="L3844" i="5"/>
  <c r="L3843" i="5"/>
  <c r="L3842" i="5"/>
  <c r="L3841" i="5"/>
  <c r="L3840" i="5"/>
  <c r="L3839" i="5"/>
  <c r="L3838" i="5"/>
  <c r="L3837" i="5"/>
  <c r="L3836" i="5"/>
  <c r="L3835" i="5"/>
  <c r="L3834" i="5"/>
  <c r="L3833" i="5"/>
  <c r="L3832" i="5"/>
  <c r="L3831" i="5"/>
  <c r="L3830" i="5"/>
  <c r="L3829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L3687" i="5"/>
  <c r="L3686" i="5"/>
  <c r="L3685" i="5"/>
  <c r="L3684" i="5"/>
  <c r="L3683" i="5"/>
  <c r="L3682" i="5"/>
  <c r="L3681" i="5"/>
  <c r="L3680" i="5"/>
  <c r="L3679" i="5"/>
  <c r="L3678" i="5"/>
  <c r="L3677" i="5"/>
  <c r="L3676" i="5"/>
  <c r="L3675" i="5"/>
  <c r="L3674" i="5"/>
  <c r="L3673" i="5"/>
  <c r="L3672" i="5"/>
  <c r="L3671" i="5"/>
  <c r="L3670" i="5"/>
  <c r="L3669" i="5"/>
  <c r="L3668" i="5"/>
  <c r="L3667" i="5"/>
  <c r="L3666" i="5"/>
  <c r="L3665" i="5"/>
  <c r="L3664" i="5"/>
  <c r="L3663" i="5"/>
  <c r="L3662" i="5"/>
  <c r="L3661" i="5"/>
  <c r="L3660" i="5"/>
  <c r="L3659" i="5"/>
  <c r="L3658" i="5"/>
  <c r="L3657" i="5"/>
  <c r="D3603" i="5"/>
  <c r="D3602" i="5"/>
  <c r="L3600" i="5"/>
  <c r="D3600" i="5"/>
  <c r="L3558" i="5"/>
  <c r="L3557" i="5"/>
  <c r="L3556" i="5"/>
  <c r="L3555" i="5"/>
  <c r="L3554" i="5"/>
  <c r="L3553" i="5"/>
  <c r="L3552" i="5"/>
  <c r="L3551" i="5"/>
  <c r="L3550" i="5"/>
  <c r="L3549" i="5"/>
  <c r="L3548" i="5"/>
  <c r="L3547" i="5"/>
  <c r="L3546" i="5"/>
  <c r="L3545" i="5"/>
  <c r="L3544" i="5"/>
  <c r="L3543" i="5"/>
  <c r="L3542" i="5"/>
  <c r="L3541" i="5"/>
  <c r="L3540" i="5"/>
  <c r="L3539" i="5"/>
  <c r="L3538" i="5"/>
  <c r="L3537" i="5"/>
  <c r="L3536" i="5"/>
  <c r="L3535" i="5"/>
  <c r="L3534" i="5"/>
  <c r="L3533" i="5"/>
  <c r="L3532" i="5"/>
  <c r="L3531" i="5"/>
  <c r="L3530" i="5"/>
  <c r="L3529" i="5"/>
  <c r="L3528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L3386" i="5"/>
  <c r="L3385" i="5"/>
  <c r="L3384" i="5"/>
  <c r="L3383" i="5"/>
  <c r="L3382" i="5"/>
  <c r="L3381" i="5"/>
  <c r="L3380" i="5"/>
  <c r="L3379" i="5"/>
  <c r="L3378" i="5"/>
  <c r="L3377" i="5"/>
  <c r="L3376" i="5"/>
  <c r="L3375" i="5"/>
  <c r="L3374" i="5"/>
  <c r="L3373" i="5"/>
  <c r="L3372" i="5"/>
  <c r="L3371" i="5"/>
  <c r="L3370" i="5"/>
  <c r="L3369" i="5"/>
  <c r="L3368" i="5"/>
  <c r="L3367" i="5"/>
  <c r="L3366" i="5"/>
  <c r="L3365" i="5"/>
  <c r="L3364" i="5"/>
  <c r="L3363" i="5"/>
  <c r="L3362" i="5"/>
  <c r="L3361" i="5"/>
  <c r="L3360" i="5"/>
  <c r="L3359" i="5"/>
  <c r="L3358" i="5"/>
  <c r="L3357" i="5"/>
  <c r="L3356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L3214" i="5"/>
  <c r="L3213" i="5"/>
  <c r="L3212" i="5"/>
  <c r="L3211" i="5"/>
  <c r="L3210" i="5"/>
  <c r="L3209" i="5"/>
  <c r="L3208" i="5"/>
  <c r="L3207" i="5"/>
  <c r="L3206" i="5"/>
  <c r="L3205" i="5"/>
  <c r="L3204" i="5"/>
  <c r="L3203" i="5"/>
  <c r="L3202" i="5"/>
  <c r="L3201" i="5"/>
  <c r="L3200" i="5"/>
  <c r="L3199" i="5"/>
  <c r="L3198" i="5"/>
  <c r="L3197" i="5"/>
  <c r="L3196" i="5"/>
  <c r="L3195" i="5"/>
  <c r="L3194" i="5"/>
  <c r="L3193" i="5"/>
  <c r="L3192" i="5"/>
  <c r="L3191" i="5"/>
  <c r="L3190" i="5"/>
  <c r="L3189" i="5"/>
  <c r="L3188" i="5"/>
  <c r="L3187" i="5"/>
  <c r="L3186" i="5"/>
  <c r="L3185" i="5"/>
  <c r="L3184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L3601" i="5"/>
  <c r="D3601" i="5"/>
  <c r="L359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L3098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L3066" i="5"/>
  <c r="L3065" i="5"/>
  <c r="L3064" i="5"/>
  <c r="L3063" i="5"/>
  <c r="L3062" i="5"/>
  <c r="L3061" i="5"/>
  <c r="L3060" i="5"/>
  <c r="L3059" i="5"/>
  <c r="L3058" i="5"/>
  <c r="L3057" i="5"/>
  <c r="L3056" i="5"/>
  <c r="L3055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L2913" i="5"/>
  <c r="L2912" i="5"/>
  <c r="L2911" i="5"/>
  <c r="L2910" i="5"/>
  <c r="L2909" i="5"/>
  <c r="L2908" i="5"/>
  <c r="L2907" i="5"/>
  <c r="L2906" i="5"/>
  <c r="L2905" i="5"/>
  <c r="L2904" i="5"/>
  <c r="L2903" i="5"/>
  <c r="L2902" i="5"/>
  <c r="L2901" i="5"/>
  <c r="L2900" i="5"/>
  <c r="L2899" i="5"/>
  <c r="L2898" i="5"/>
  <c r="L2897" i="5"/>
  <c r="L2896" i="5"/>
  <c r="L2895" i="5"/>
  <c r="L2894" i="5"/>
  <c r="L2893" i="5"/>
  <c r="L2892" i="5"/>
  <c r="L2891" i="5"/>
  <c r="L2890" i="5"/>
  <c r="L2889" i="5"/>
  <c r="L2888" i="5"/>
  <c r="L2887" i="5"/>
  <c r="L2886" i="5"/>
  <c r="L2885" i="5"/>
  <c r="L2884" i="5"/>
  <c r="L2883" i="5"/>
  <c r="D2829" i="5"/>
  <c r="D2828" i="5"/>
  <c r="L2826" i="5"/>
  <c r="D2826" i="5"/>
  <c r="L2824" i="5"/>
  <c r="D2824" i="5"/>
  <c r="L2822" i="5"/>
  <c r="D2822" i="5"/>
  <c r="L2820" i="5"/>
  <c r="D2820" i="5"/>
  <c r="L2818" i="5"/>
  <c r="D2818" i="5"/>
  <c r="L2816" i="5"/>
  <c r="D2816" i="5"/>
  <c r="L2814" i="5"/>
  <c r="D2814" i="5"/>
  <c r="L2812" i="5"/>
  <c r="D2812" i="5"/>
  <c r="L2810" i="5"/>
  <c r="D2810" i="5"/>
  <c r="L2808" i="5"/>
  <c r="D2808" i="5"/>
  <c r="L2806" i="5"/>
  <c r="D2806" i="5"/>
  <c r="L2804" i="5"/>
  <c r="D2804" i="5"/>
  <c r="L2802" i="5"/>
  <c r="D2802" i="5"/>
  <c r="L2800" i="5"/>
  <c r="D2800" i="5"/>
  <c r="L2798" i="5"/>
  <c r="D2798" i="5"/>
  <c r="L2741" i="5"/>
  <c r="D2741" i="5"/>
  <c r="L2739" i="5"/>
  <c r="D2739" i="5"/>
  <c r="L2737" i="5"/>
  <c r="D2737" i="5"/>
  <c r="L2735" i="5"/>
  <c r="D2735" i="5"/>
  <c r="L2733" i="5"/>
  <c r="D2733" i="5"/>
  <c r="L2731" i="5"/>
  <c r="D2731" i="5"/>
  <c r="L2729" i="5"/>
  <c r="D2729" i="5"/>
  <c r="L2727" i="5"/>
  <c r="D2727" i="5"/>
  <c r="L2725" i="5"/>
  <c r="D2725" i="5"/>
  <c r="L2723" i="5"/>
  <c r="D2723" i="5"/>
  <c r="L2721" i="5"/>
  <c r="D2721" i="5"/>
  <c r="L2719" i="5"/>
  <c r="D2719" i="5"/>
  <c r="L2717" i="5"/>
  <c r="D2717" i="5"/>
  <c r="L2715" i="5"/>
  <c r="D2715" i="5"/>
  <c r="L2713" i="5"/>
  <c r="D2713" i="5"/>
  <c r="L2698" i="5"/>
  <c r="L2697" i="5"/>
  <c r="L2696" i="5"/>
  <c r="L2695" i="5"/>
  <c r="L2694" i="5"/>
  <c r="L2693" i="5"/>
  <c r="L2692" i="5"/>
  <c r="L2691" i="5"/>
  <c r="L2690" i="5"/>
  <c r="L2689" i="5"/>
  <c r="L2688" i="5"/>
  <c r="L2687" i="5"/>
  <c r="L2686" i="5"/>
  <c r="L2685" i="5"/>
  <c r="L2684" i="5"/>
  <c r="L2683" i="5"/>
  <c r="L2682" i="5"/>
  <c r="L2681" i="5"/>
  <c r="L2680" i="5"/>
  <c r="L2679" i="5"/>
  <c r="L2678" i="5"/>
  <c r="L2677" i="5"/>
  <c r="L2676" i="5"/>
  <c r="L2675" i="5"/>
  <c r="L2674" i="5"/>
  <c r="L2673" i="5"/>
  <c r="L2672" i="5"/>
  <c r="L2671" i="5"/>
  <c r="L2670" i="5"/>
  <c r="L2669" i="5"/>
  <c r="L2668" i="5"/>
  <c r="L2827" i="5"/>
  <c r="D2827" i="5"/>
  <c r="L2825" i="5"/>
  <c r="D2825" i="5"/>
  <c r="L2823" i="5"/>
  <c r="D2823" i="5"/>
  <c r="L2821" i="5"/>
  <c r="D2821" i="5"/>
  <c r="L2819" i="5"/>
  <c r="D2819" i="5"/>
  <c r="L2817" i="5"/>
  <c r="D2817" i="5"/>
  <c r="L2815" i="5"/>
  <c r="D2815" i="5"/>
  <c r="L2813" i="5"/>
  <c r="D2813" i="5"/>
  <c r="L2811" i="5"/>
  <c r="D2811" i="5"/>
  <c r="L2809" i="5"/>
  <c r="D2809" i="5"/>
  <c r="L2807" i="5"/>
  <c r="D2807" i="5"/>
  <c r="L2805" i="5"/>
  <c r="D2805" i="5"/>
  <c r="L2803" i="5"/>
  <c r="D2803" i="5"/>
  <c r="L2801" i="5"/>
  <c r="D2801" i="5"/>
  <c r="L2799" i="5"/>
  <c r="D2799" i="5"/>
  <c r="L2797" i="5"/>
  <c r="D2797" i="5"/>
  <c r="D2796" i="5"/>
  <c r="D2795" i="5"/>
  <c r="D2794" i="5"/>
  <c r="D2793" i="5"/>
  <c r="D2792" i="5"/>
  <c r="D2791" i="5"/>
  <c r="D2790" i="5"/>
  <c r="D2789" i="5"/>
  <c r="D2788" i="5"/>
  <c r="D2743" i="5"/>
  <c r="D2742" i="5"/>
  <c r="L2740" i="5"/>
  <c r="D2740" i="5"/>
  <c r="L2738" i="5"/>
  <c r="D2738" i="5"/>
  <c r="L2736" i="5"/>
  <c r="D2736" i="5"/>
  <c r="L2734" i="5"/>
  <c r="D2734" i="5"/>
  <c r="L2732" i="5"/>
  <c r="D2732" i="5"/>
  <c r="L2730" i="5"/>
  <c r="D2730" i="5"/>
  <c r="L2728" i="5"/>
  <c r="D2728" i="5"/>
  <c r="L2726" i="5"/>
  <c r="D2726" i="5"/>
  <c r="L2724" i="5"/>
  <c r="D2724" i="5"/>
  <c r="L2722" i="5"/>
  <c r="D2722" i="5"/>
  <c r="L2720" i="5"/>
  <c r="D2720" i="5"/>
  <c r="L2718" i="5"/>
  <c r="D2718" i="5"/>
  <c r="L2716" i="5"/>
  <c r="D2716" i="5"/>
  <c r="L2714" i="5"/>
  <c r="D2714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14" i="5"/>
  <c r="D2613" i="5"/>
  <c r="L2611" i="5"/>
  <c r="D2611" i="5"/>
  <c r="L2609" i="5"/>
  <c r="D2609" i="5"/>
  <c r="L2607" i="5"/>
  <c r="D2607" i="5"/>
  <c r="L2605" i="5"/>
  <c r="D2605" i="5"/>
  <c r="L2603" i="5"/>
  <c r="D2603" i="5"/>
  <c r="L2601" i="5"/>
  <c r="D2601" i="5"/>
  <c r="L2599" i="5"/>
  <c r="D2599" i="5"/>
  <c r="L2597" i="5"/>
  <c r="D2597" i="5"/>
  <c r="L2595" i="5"/>
  <c r="D2595" i="5"/>
  <c r="L2593" i="5"/>
  <c r="D2593" i="5"/>
  <c r="L2591" i="5"/>
  <c r="D2591" i="5"/>
  <c r="L2589" i="5"/>
  <c r="D2589" i="5"/>
  <c r="L2587" i="5"/>
  <c r="D2587" i="5"/>
  <c r="L2585" i="5"/>
  <c r="D2585" i="5"/>
  <c r="L2583" i="5"/>
  <c r="D2583" i="5"/>
  <c r="D2528" i="5"/>
  <c r="D2527" i="5"/>
  <c r="L2525" i="5"/>
  <c r="D2525" i="5"/>
  <c r="L2523" i="5"/>
  <c r="D2523" i="5"/>
  <c r="L2521" i="5"/>
  <c r="D2521" i="5"/>
  <c r="L2519" i="5"/>
  <c r="D2519" i="5"/>
  <c r="L2517" i="5"/>
  <c r="D2517" i="5"/>
  <c r="L2515" i="5"/>
  <c r="D2515" i="5"/>
  <c r="L2513" i="5"/>
  <c r="D2513" i="5"/>
  <c r="L2511" i="5"/>
  <c r="D2511" i="5"/>
  <c r="L2509" i="5"/>
  <c r="D2509" i="5"/>
  <c r="L2507" i="5"/>
  <c r="D2507" i="5"/>
  <c r="L2505" i="5"/>
  <c r="D2505" i="5"/>
  <c r="L2503" i="5"/>
  <c r="L2612" i="5"/>
  <c r="D2612" i="5"/>
  <c r="L2610" i="5"/>
  <c r="D2610" i="5"/>
  <c r="L2608" i="5"/>
  <c r="D2608" i="5"/>
  <c r="L2606" i="5"/>
  <c r="D2606" i="5"/>
  <c r="L2604" i="5"/>
  <c r="D2604" i="5"/>
  <c r="L2602" i="5"/>
  <c r="D2602" i="5"/>
  <c r="L2600" i="5"/>
  <c r="D2600" i="5"/>
  <c r="L2598" i="5"/>
  <c r="D2598" i="5"/>
  <c r="L2596" i="5"/>
  <c r="D2596" i="5"/>
  <c r="L2594" i="5"/>
  <c r="D2594" i="5"/>
  <c r="L2592" i="5"/>
  <c r="D2592" i="5"/>
  <c r="L2590" i="5"/>
  <c r="D2590" i="5"/>
  <c r="L2588" i="5"/>
  <c r="D2588" i="5"/>
  <c r="L2586" i="5"/>
  <c r="D2586" i="5"/>
  <c r="L2584" i="5"/>
  <c r="D2584" i="5"/>
  <c r="L2582" i="5"/>
  <c r="D2582" i="5"/>
  <c r="D2581" i="5"/>
  <c r="D2580" i="5"/>
  <c r="D2579" i="5"/>
  <c r="D2578" i="5"/>
  <c r="D2577" i="5"/>
  <c r="D2576" i="5"/>
  <c r="D2575" i="5"/>
  <c r="D2574" i="5"/>
  <c r="D2573" i="5"/>
  <c r="L2526" i="5"/>
  <c r="D2526" i="5"/>
  <c r="L2524" i="5"/>
  <c r="D2524" i="5"/>
  <c r="L2522" i="5"/>
  <c r="D2522" i="5"/>
  <c r="L2520" i="5"/>
  <c r="D2520" i="5"/>
  <c r="L2518" i="5"/>
  <c r="D2518" i="5"/>
  <c r="L2516" i="5"/>
  <c r="D2516" i="5"/>
  <c r="L2514" i="5"/>
  <c r="D2514" i="5"/>
  <c r="L2512" i="5"/>
  <c r="D2512" i="5"/>
  <c r="L2510" i="5"/>
  <c r="D2510" i="5"/>
  <c r="L2508" i="5"/>
  <c r="D2508" i="5"/>
  <c r="L2506" i="5"/>
  <c r="D2506" i="5"/>
  <c r="L2504" i="5"/>
  <c r="D2504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354" i="5"/>
  <c r="D2353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L2341" i="5"/>
  <c r="L2340" i="5"/>
  <c r="L2339" i="5"/>
  <c r="L2338" i="5"/>
  <c r="L2337" i="5"/>
  <c r="L2336" i="5"/>
  <c r="L2335" i="5"/>
  <c r="L2334" i="5"/>
  <c r="L2333" i="5"/>
  <c r="L2332" i="5"/>
  <c r="L2331" i="5"/>
  <c r="L2330" i="5"/>
  <c r="L2329" i="5"/>
  <c r="L2328" i="5"/>
  <c r="L2327" i="5"/>
  <c r="L2326" i="5"/>
  <c r="L2325" i="5"/>
  <c r="L2324" i="5"/>
  <c r="D2268" i="5"/>
  <c r="D2267" i="5"/>
  <c r="D2266" i="5"/>
  <c r="D2265" i="5"/>
  <c r="D2264" i="5"/>
  <c r="D2263" i="5"/>
  <c r="D2262" i="5"/>
  <c r="D2261" i="5"/>
  <c r="L2268" i="5"/>
  <c r="L2267" i="5"/>
  <c r="L2266" i="5"/>
  <c r="L2265" i="5"/>
  <c r="L2264" i="5"/>
  <c r="L2263" i="5"/>
  <c r="L2262" i="5"/>
  <c r="L2261" i="5"/>
  <c r="D2242" i="5"/>
  <c r="D2241" i="5"/>
  <c r="D2240" i="5"/>
  <c r="D2239" i="5"/>
  <c r="D2238" i="5"/>
  <c r="L2242" i="5"/>
  <c r="L2241" i="5"/>
  <c r="L2240" i="5"/>
  <c r="L2239" i="5"/>
  <c r="L2238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AQ157" i="3" l="1"/>
  <c r="AE157" i="3" s="1"/>
  <c r="F23" i="5" s="1"/>
  <c r="AQ137" i="3"/>
  <c r="AE137" i="3" s="1"/>
  <c r="F3" i="5" s="1"/>
  <c r="AQ165" i="3"/>
  <c r="AE165" i="3" s="1"/>
  <c r="F31" i="5" s="1"/>
  <c r="AQ149" i="3"/>
  <c r="AE149" i="3" s="1"/>
  <c r="F15" i="5" s="1"/>
  <c r="AQ141" i="3"/>
  <c r="AE141" i="3" s="1"/>
  <c r="F7" i="5" s="1"/>
  <c r="N2740" i="5"/>
  <c r="AR2874" i="3"/>
  <c r="N2711" i="5"/>
  <c r="N2684" i="5"/>
  <c r="N2762" i="5"/>
  <c r="N2754" i="5"/>
  <c r="N2722" i="5"/>
  <c r="C2228" i="5"/>
  <c r="AA2405" i="3"/>
  <c r="AQ4291" i="3"/>
  <c r="AE4291" i="3" s="1"/>
  <c r="F4157" i="5" s="1"/>
  <c r="I4157" i="5"/>
  <c r="I4203" i="5"/>
  <c r="AQ4337" i="3"/>
  <c r="AE4337" i="3" s="1"/>
  <c r="F4203" i="5" s="1"/>
  <c r="I4201" i="5"/>
  <c r="AQ4335" i="3"/>
  <c r="AE4335" i="3" s="1"/>
  <c r="F4201" i="5" s="1"/>
  <c r="I4199" i="5"/>
  <c r="AQ4333" i="3"/>
  <c r="AE4333" i="3" s="1"/>
  <c r="F4199" i="5" s="1"/>
  <c r="I4197" i="5"/>
  <c r="AQ4331" i="3"/>
  <c r="AE4331" i="3" s="1"/>
  <c r="F4197" i="5" s="1"/>
  <c r="I4195" i="5"/>
  <c r="AQ4329" i="3"/>
  <c r="AE4329" i="3" s="1"/>
  <c r="F4195" i="5" s="1"/>
  <c r="I4193" i="5"/>
  <c r="AQ4327" i="3"/>
  <c r="AE4327" i="3" s="1"/>
  <c r="F4193" i="5" s="1"/>
  <c r="I4191" i="5"/>
  <c r="AQ4325" i="3"/>
  <c r="AE4325" i="3" s="1"/>
  <c r="F4191" i="5" s="1"/>
  <c r="I4189" i="5"/>
  <c r="AQ4323" i="3"/>
  <c r="AE4323" i="3" s="1"/>
  <c r="F4189" i="5" s="1"/>
  <c r="I4187" i="5"/>
  <c r="AQ4321" i="3"/>
  <c r="AE4321" i="3" s="1"/>
  <c r="F4187" i="5" s="1"/>
  <c r="I4185" i="5"/>
  <c r="AQ4319" i="3"/>
  <c r="AE4319" i="3" s="1"/>
  <c r="F4185" i="5" s="1"/>
  <c r="I4183" i="5"/>
  <c r="AQ4317" i="3"/>
  <c r="AE4317" i="3" s="1"/>
  <c r="F4183" i="5" s="1"/>
  <c r="I4181" i="5"/>
  <c r="AQ4315" i="3"/>
  <c r="AE4315" i="3" s="1"/>
  <c r="F4181" i="5" s="1"/>
  <c r="I4179" i="5"/>
  <c r="AQ4313" i="3"/>
  <c r="AE4313" i="3" s="1"/>
  <c r="F4179" i="5" s="1"/>
  <c r="AQ4294" i="3"/>
  <c r="AE4294" i="3" s="1"/>
  <c r="F4160" i="5" s="1"/>
  <c r="I4160" i="5"/>
  <c r="I4177" i="5"/>
  <c r="AQ4311" i="3"/>
  <c r="AE4311" i="3" s="1"/>
  <c r="F4177" i="5" s="1"/>
  <c r="I4175" i="5"/>
  <c r="AQ4309" i="3"/>
  <c r="AE4309" i="3" s="1"/>
  <c r="F4175" i="5" s="1"/>
  <c r="I4173" i="5"/>
  <c r="AQ4307" i="3"/>
  <c r="AE4307" i="3" s="1"/>
  <c r="F4173" i="5" s="1"/>
  <c r="AQ4250" i="3"/>
  <c r="AE4250" i="3" s="1"/>
  <c r="F4116" i="5" s="1"/>
  <c r="I4116" i="5"/>
  <c r="AQ4248" i="3"/>
  <c r="AE4248" i="3" s="1"/>
  <c r="F4114" i="5" s="1"/>
  <c r="I4114" i="5"/>
  <c r="AQ4246" i="3"/>
  <c r="AE4246" i="3" s="1"/>
  <c r="F4112" i="5" s="1"/>
  <c r="I4112" i="5"/>
  <c r="AQ4244" i="3"/>
  <c r="AE4244" i="3" s="1"/>
  <c r="F4110" i="5" s="1"/>
  <c r="I4110" i="5"/>
  <c r="AQ4242" i="3"/>
  <c r="AE4242" i="3" s="1"/>
  <c r="F4108" i="5" s="1"/>
  <c r="I4108" i="5"/>
  <c r="AQ4240" i="3"/>
  <c r="AE4240" i="3" s="1"/>
  <c r="F4106" i="5" s="1"/>
  <c r="I4106" i="5"/>
  <c r="AQ4238" i="3"/>
  <c r="AE4238" i="3" s="1"/>
  <c r="F4104" i="5" s="1"/>
  <c r="I4104" i="5"/>
  <c r="AQ4236" i="3"/>
  <c r="AE4236" i="3" s="1"/>
  <c r="F4102" i="5" s="1"/>
  <c r="I4102" i="5"/>
  <c r="AQ4234" i="3"/>
  <c r="AE4234" i="3" s="1"/>
  <c r="F4100" i="5" s="1"/>
  <c r="I4100" i="5"/>
  <c r="AQ4232" i="3"/>
  <c r="AE4232" i="3" s="1"/>
  <c r="F4098" i="5" s="1"/>
  <c r="I4098" i="5"/>
  <c r="AQ4230" i="3"/>
  <c r="AE4230" i="3" s="1"/>
  <c r="F4096" i="5" s="1"/>
  <c r="I4096" i="5"/>
  <c r="AQ4228" i="3"/>
  <c r="AE4228" i="3" s="1"/>
  <c r="F4094" i="5" s="1"/>
  <c r="I4094" i="5"/>
  <c r="AQ4226" i="3"/>
  <c r="AE4226" i="3" s="1"/>
  <c r="F4092" i="5" s="1"/>
  <c r="I4092" i="5"/>
  <c r="AQ4224" i="3"/>
  <c r="AE4224" i="3" s="1"/>
  <c r="F4090" i="5" s="1"/>
  <c r="I4090" i="5"/>
  <c r="AQ4222" i="3"/>
  <c r="AE4222" i="3" s="1"/>
  <c r="F4088" i="5" s="1"/>
  <c r="I4088" i="5"/>
  <c r="AQ4165" i="3"/>
  <c r="AE4165" i="3" s="1"/>
  <c r="F4031" i="5" s="1"/>
  <c r="I4031" i="5"/>
  <c r="AQ4163" i="3"/>
  <c r="AE4163" i="3" s="1"/>
  <c r="F4029" i="5" s="1"/>
  <c r="I4029" i="5"/>
  <c r="AQ4161" i="3"/>
  <c r="AE4161" i="3" s="1"/>
  <c r="F4027" i="5" s="1"/>
  <c r="I4027" i="5"/>
  <c r="AQ4159" i="3"/>
  <c r="AE4159" i="3" s="1"/>
  <c r="F4025" i="5" s="1"/>
  <c r="I4025" i="5"/>
  <c r="AQ4157" i="3"/>
  <c r="AE4157" i="3" s="1"/>
  <c r="F4023" i="5" s="1"/>
  <c r="I4023" i="5"/>
  <c r="AQ4155" i="3"/>
  <c r="AE4155" i="3" s="1"/>
  <c r="F4021" i="5" s="1"/>
  <c r="I4021" i="5"/>
  <c r="AQ4153" i="3"/>
  <c r="AE4153" i="3" s="1"/>
  <c r="F4019" i="5" s="1"/>
  <c r="I4019" i="5"/>
  <c r="AQ4151" i="3"/>
  <c r="AE4151" i="3" s="1"/>
  <c r="F4017" i="5" s="1"/>
  <c r="I4017" i="5"/>
  <c r="AQ4149" i="3"/>
  <c r="AE4149" i="3" s="1"/>
  <c r="F4015" i="5" s="1"/>
  <c r="I4015" i="5"/>
  <c r="AQ4147" i="3"/>
  <c r="AE4147" i="3" s="1"/>
  <c r="F4013" i="5" s="1"/>
  <c r="I4013" i="5"/>
  <c r="AQ4145" i="3"/>
  <c r="AE4145" i="3" s="1"/>
  <c r="F4011" i="5" s="1"/>
  <c r="I4011" i="5"/>
  <c r="AQ4143" i="3"/>
  <c r="AE4143" i="3" s="1"/>
  <c r="F4009" i="5" s="1"/>
  <c r="I4009" i="5"/>
  <c r="AQ4141" i="3"/>
  <c r="AE4141" i="3" s="1"/>
  <c r="F4007" i="5" s="1"/>
  <c r="I4007" i="5"/>
  <c r="AQ4139" i="3"/>
  <c r="AE4139" i="3" s="1"/>
  <c r="F4005" i="5" s="1"/>
  <c r="I4005" i="5"/>
  <c r="AQ4137" i="3"/>
  <c r="AE4137" i="3" s="1"/>
  <c r="F4003" i="5" s="1"/>
  <c r="I4003" i="5"/>
  <c r="AQ4135" i="3"/>
  <c r="AE4135" i="3" s="1"/>
  <c r="F4001" i="5" s="1"/>
  <c r="I4001" i="5"/>
  <c r="AQ4078" i="3"/>
  <c r="AE4078" i="3" s="1"/>
  <c r="F3944" i="5" s="1"/>
  <c r="I3944" i="5"/>
  <c r="AQ4076" i="3"/>
  <c r="AE4076" i="3" s="1"/>
  <c r="F3942" i="5" s="1"/>
  <c r="I3942" i="5"/>
  <c r="AQ4074" i="3"/>
  <c r="AE4074" i="3" s="1"/>
  <c r="F3940" i="5" s="1"/>
  <c r="I3940" i="5"/>
  <c r="AQ4072" i="3"/>
  <c r="AE4072" i="3" s="1"/>
  <c r="F3938" i="5" s="1"/>
  <c r="I3938" i="5"/>
  <c r="AQ4070" i="3"/>
  <c r="AE4070" i="3" s="1"/>
  <c r="F3936" i="5" s="1"/>
  <c r="I3936" i="5"/>
  <c r="AQ4068" i="3"/>
  <c r="AE4068" i="3" s="1"/>
  <c r="F3934" i="5" s="1"/>
  <c r="I3934" i="5"/>
  <c r="AQ4066" i="3"/>
  <c r="AE4066" i="3" s="1"/>
  <c r="F3932" i="5" s="1"/>
  <c r="I3932" i="5"/>
  <c r="AQ4064" i="3"/>
  <c r="AE4064" i="3" s="1"/>
  <c r="F3930" i="5" s="1"/>
  <c r="I3930" i="5"/>
  <c r="AQ4062" i="3"/>
  <c r="AE4062" i="3" s="1"/>
  <c r="F3928" i="5" s="1"/>
  <c r="I3928" i="5"/>
  <c r="AQ4060" i="3"/>
  <c r="AE4060" i="3" s="1"/>
  <c r="F3926" i="5" s="1"/>
  <c r="I3926" i="5"/>
  <c r="AQ4058" i="3"/>
  <c r="AE4058" i="3" s="1"/>
  <c r="F3924" i="5" s="1"/>
  <c r="I3924" i="5"/>
  <c r="AQ4056" i="3"/>
  <c r="AE4056" i="3" s="1"/>
  <c r="F3922" i="5" s="1"/>
  <c r="I3922" i="5"/>
  <c r="AQ4054" i="3"/>
  <c r="AE4054" i="3" s="1"/>
  <c r="F3920" i="5" s="1"/>
  <c r="I3920" i="5"/>
  <c r="AQ4052" i="3"/>
  <c r="AE4052" i="3" s="1"/>
  <c r="F3918" i="5" s="1"/>
  <c r="I3918" i="5"/>
  <c r="AQ4050" i="3"/>
  <c r="AE4050" i="3" s="1"/>
  <c r="F3916" i="5" s="1"/>
  <c r="I3916" i="5"/>
  <c r="AQ3993" i="3"/>
  <c r="AE3993" i="3" s="1"/>
  <c r="F3859" i="5" s="1"/>
  <c r="I3859" i="5"/>
  <c r="AQ3991" i="3"/>
  <c r="AE3991" i="3" s="1"/>
  <c r="F3857" i="5" s="1"/>
  <c r="I3857" i="5"/>
  <c r="AQ3989" i="3"/>
  <c r="AE3989" i="3" s="1"/>
  <c r="F3855" i="5" s="1"/>
  <c r="I3855" i="5"/>
  <c r="AQ3987" i="3"/>
  <c r="AE3987" i="3" s="1"/>
  <c r="F3853" i="5" s="1"/>
  <c r="I3853" i="5"/>
  <c r="AQ3985" i="3"/>
  <c r="AE3985" i="3" s="1"/>
  <c r="F3851" i="5" s="1"/>
  <c r="I3851" i="5"/>
  <c r="AQ3983" i="3"/>
  <c r="AE3983" i="3" s="1"/>
  <c r="F3849" i="5" s="1"/>
  <c r="I3849" i="5"/>
  <c r="AQ3981" i="3"/>
  <c r="AE3981" i="3" s="1"/>
  <c r="F3847" i="5" s="1"/>
  <c r="I3847" i="5"/>
  <c r="AQ3979" i="3"/>
  <c r="AE3979" i="3" s="1"/>
  <c r="F3845" i="5" s="1"/>
  <c r="I3845" i="5"/>
  <c r="AQ3977" i="3"/>
  <c r="AE3977" i="3" s="1"/>
  <c r="F3843" i="5" s="1"/>
  <c r="I3843" i="5"/>
  <c r="AQ3975" i="3"/>
  <c r="AE3975" i="3" s="1"/>
  <c r="F3841" i="5" s="1"/>
  <c r="I3841" i="5"/>
  <c r="AQ3973" i="3"/>
  <c r="AE3973" i="3" s="1"/>
  <c r="F3839" i="5" s="1"/>
  <c r="I3839" i="5"/>
  <c r="AQ3971" i="3"/>
  <c r="AE3971" i="3" s="1"/>
  <c r="F3837" i="5" s="1"/>
  <c r="I3837" i="5"/>
  <c r="AQ3969" i="3"/>
  <c r="AE3969" i="3" s="1"/>
  <c r="F3835" i="5" s="1"/>
  <c r="I3835" i="5"/>
  <c r="AQ3967" i="3"/>
  <c r="AE3967" i="3" s="1"/>
  <c r="F3833" i="5" s="1"/>
  <c r="I3833" i="5"/>
  <c r="AQ3965" i="3"/>
  <c r="AE3965" i="3" s="1"/>
  <c r="F3831" i="5" s="1"/>
  <c r="I3831" i="5"/>
  <c r="AQ3963" i="3"/>
  <c r="AE3963" i="3" s="1"/>
  <c r="F3829" i="5" s="1"/>
  <c r="I3829" i="5"/>
  <c r="AQ3906" i="3"/>
  <c r="AE3906" i="3" s="1"/>
  <c r="F3772" i="5" s="1"/>
  <c r="I3772" i="5"/>
  <c r="AQ3904" i="3"/>
  <c r="AE3904" i="3" s="1"/>
  <c r="F3770" i="5" s="1"/>
  <c r="I3770" i="5"/>
  <c r="AQ3902" i="3"/>
  <c r="AE3902" i="3" s="1"/>
  <c r="F3768" i="5" s="1"/>
  <c r="I3768" i="5"/>
  <c r="AQ3900" i="3"/>
  <c r="AE3900" i="3" s="1"/>
  <c r="F3766" i="5" s="1"/>
  <c r="I3766" i="5"/>
  <c r="AQ3898" i="3"/>
  <c r="AE3898" i="3" s="1"/>
  <c r="F3764" i="5" s="1"/>
  <c r="I3764" i="5"/>
  <c r="AQ3896" i="3"/>
  <c r="AE3896" i="3" s="1"/>
  <c r="F3762" i="5" s="1"/>
  <c r="I3762" i="5"/>
  <c r="AQ3894" i="3"/>
  <c r="AE3894" i="3" s="1"/>
  <c r="F3760" i="5" s="1"/>
  <c r="I3760" i="5"/>
  <c r="AQ3892" i="3"/>
  <c r="AE3892" i="3" s="1"/>
  <c r="F3758" i="5" s="1"/>
  <c r="I3758" i="5"/>
  <c r="AQ3890" i="3"/>
  <c r="AE3890" i="3" s="1"/>
  <c r="F3756" i="5" s="1"/>
  <c r="I3756" i="5"/>
  <c r="AQ3888" i="3"/>
  <c r="AE3888" i="3" s="1"/>
  <c r="F3754" i="5" s="1"/>
  <c r="I3754" i="5"/>
  <c r="AQ3886" i="3"/>
  <c r="AE3886" i="3" s="1"/>
  <c r="F3752" i="5" s="1"/>
  <c r="I3752" i="5"/>
  <c r="AQ3884" i="3"/>
  <c r="AE3884" i="3" s="1"/>
  <c r="F3750" i="5" s="1"/>
  <c r="I3750" i="5"/>
  <c r="AQ3882" i="3"/>
  <c r="AE3882" i="3" s="1"/>
  <c r="F3748" i="5" s="1"/>
  <c r="I3748" i="5"/>
  <c r="AQ3880" i="3"/>
  <c r="AE3880" i="3" s="1"/>
  <c r="F3746" i="5" s="1"/>
  <c r="I3746" i="5"/>
  <c r="AQ3878" i="3"/>
  <c r="AE3878" i="3" s="1"/>
  <c r="F3744" i="5" s="1"/>
  <c r="I3744" i="5"/>
  <c r="AQ3821" i="3"/>
  <c r="AE3821" i="3" s="1"/>
  <c r="F3687" i="5" s="1"/>
  <c r="I3687" i="5"/>
  <c r="AQ3819" i="3"/>
  <c r="AE3819" i="3" s="1"/>
  <c r="F3685" i="5" s="1"/>
  <c r="I3685" i="5"/>
  <c r="AQ3817" i="3"/>
  <c r="AE3817" i="3" s="1"/>
  <c r="F3683" i="5" s="1"/>
  <c r="I3683" i="5"/>
  <c r="AQ3815" i="3"/>
  <c r="AE3815" i="3" s="1"/>
  <c r="F3681" i="5" s="1"/>
  <c r="I3681" i="5"/>
  <c r="AQ3813" i="3"/>
  <c r="AE3813" i="3" s="1"/>
  <c r="F3679" i="5" s="1"/>
  <c r="I3679" i="5"/>
  <c r="AQ3811" i="3"/>
  <c r="AE3811" i="3" s="1"/>
  <c r="F3677" i="5" s="1"/>
  <c r="I3677" i="5"/>
  <c r="AQ3809" i="3"/>
  <c r="AE3809" i="3" s="1"/>
  <c r="F3675" i="5" s="1"/>
  <c r="I3675" i="5"/>
  <c r="AQ3807" i="3"/>
  <c r="AE3807" i="3" s="1"/>
  <c r="F3673" i="5" s="1"/>
  <c r="I3673" i="5"/>
  <c r="AQ3805" i="3"/>
  <c r="AE3805" i="3" s="1"/>
  <c r="F3671" i="5" s="1"/>
  <c r="I3671" i="5"/>
  <c r="AQ3803" i="3"/>
  <c r="AE3803" i="3" s="1"/>
  <c r="F3669" i="5" s="1"/>
  <c r="I3669" i="5"/>
  <c r="AQ3801" i="3"/>
  <c r="AE3801" i="3" s="1"/>
  <c r="F3667" i="5" s="1"/>
  <c r="I3667" i="5"/>
  <c r="AQ3799" i="3"/>
  <c r="AE3799" i="3" s="1"/>
  <c r="F3665" i="5" s="1"/>
  <c r="I3665" i="5"/>
  <c r="AQ3797" i="3"/>
  <c r="AE3797" i="3" s="1"/>
  <c r="F3663" i="5" s="1"/>
  <c r="I3663" i="5"/>
  <c r="AQ3795" i="3"/>
  <c r="AE3795" i="3" s="1"/>
  <c r="F3661" i="5" s="1"/>
  <c r="I3661" i="5"/>
  <c r="AQ3793" i="3"/>
  <c r="AE3793" i="3" s="1"/>
  <c r="F3659" i="5" s="1"/>
  <c r="I3659" i="5"/>
  <c r="AQ3791" i="3"/>
  <c r="AE3791" i="3" s="1"/>
  <c r="F3657" i="5" s="1"/>
  <c r="I3657" i="5"/>
  <c r="AQ4290" i="3"/>
  <c r="AE4290" i="3" s="1"/>
  <c r="F4156" i="5" s="1"/>
  <c r="I4156" i="5"/>
  <c r="I4154" i="5"/>
  <c r="AQ4288" i="3"/>
  <c r="AE4288" i="3" s="1"/>
  <c r="F4154" i="5" s="1"/>
  <c r="I4152" i="5"/>
  <c r="AQ4286" i="3"/>
  <c r="AE4286" i="3" s="1"/>
  <c r="F4152" i="5" s="1"/>
  <c r="I4150" i="5"/>
  <c r="AQ4284" i="3"/>
  <c r="AE4284" i="3" s="1"/>
  <c r="F4150" i="5" s="1"/>
  <c r="I4148" i="5"/>
  <c r="AQ4282" i="3"/>
  <c r="AE4282" i="3" s="1"/>
  <c r="F4148" i="5" s="1"/>
  <c r="I4146" i="5"/>
  <c r="AQ4280" i="3"/>
  <c r="AE4280" i="3" s="1"/>
  <c r="F4146" i="5" s="1"/>
  <c r="I4144" i="5"/>
  <c r="AQ4278" i="3"/>
  <c r="AE4278" i="3" s="1"/>
  <c r="F4144" i="5" s="1"/>
  <c r="I4142" i="5"/>
  <c r="AQ4276" i="3"/>
  <c r="AE4276" i="3" s="1"/>
  <c r="F4142" i="5" s="1"/>
  <c r="I4140" i="5"/>
  <c r="AQ4274" i="3"/>
  <c r="AE4274" i="3" s="1"/>
  <c r="F4140" i="5" s="1"/>
  <c r="I4138" i="5"/>
  <c r="AQ4272" i="3"/>
  <c r="AE4272" i="3" s="1"/>
  <c r="F4138" i="5" s="1"/>
  <c r="I4136" i="5"/>
  <c r="AQ4270" i="3"/>
  <c r="AE4270" i="3" s="1"/>
  <c r="F4136" i="5" s="1"/>
  <c r="I4134" i="5"/>
  <c r="AQ4268" i="3"/>
  <c r="AE4268" i="3" s="1"/>
  <c r="F4134" i="5" s="1"/>
  <c r="I4132" i="5"/>
  <c r="AQ4266" i="3"/>
  <c r="AE4266" i="3" s="1"/>
  <c r="F4132" i="5" s="1"/>
  <c r="I4130" i="5"/>
  <c r="AQ4264" i="3"/>
  <c r="AE4264" i="3" s="1"/>
  <c r="F4130" i="5" s="1"/>
  <c r="I4073" i="5"/>
  <c r="AQ4207" i="3"/>
  <c r="AE4207" i="3" s="1"/>
  <c r="F4073" i="5" s="1"/>
  <c r="I4071" i="5"/>
  <c r="AQ4205" i="3"/>
  <c r="AE4205" i="3" s="1"/>
  <c r="F4071" i="5" s="1"/>
  <c r="I4069" i="5"/>
  <c r="AQ4203" i="3"/>
  <c r="AE4203" i="3" s="1"/>
  <c r="F4069" i="5" s="1"/>
  <c r="I4067" i="5"/>
  <c r="AQ4201" i="3"/>
  <c r="AE4201" i="3" s="1"/>
  <c r="F4067" i="5" s="1"/>
  <c r="I4065" i="5"/>
  <c r="AQ4199" i="3"/>
  <c r="AE4199" i="3" s="1"/>
  <c r="F4065" i="5" s="1"/>
  <c r="I4063" i="5"/>
  <c r="AQ4197" i="3"/>
  <c r="AE4197" i="3" s="1"/>
  <c r="F4063" i="5" s="1"/>
  <c r="I4061" i="5"/>
  <c r="AQ4195" i="3"/>
  <c r="AE4195" i="3" s="1"/>
  <c r="F4061" i="5" s="1"/>
  <c r="I4059" i="5"/>
  <c r="AQ4193" i="3"/>
  <c r="AE4193" i="3" s="1"/>
  <c r="F4059" i="5" s="1"/>
  <c r="I4057" i="5"/>
  <c r="AQ4191" i="3"/>
  <c r="AE4191" i="3" s="1"/>
  <c r="F4057" i="5" s="1"/>
  <c r="I4055" i="5"/>
  <c r="AQ4189" i="3"/>
  <c r="AE4189" i="3" s="1"/>
  <c r="F4055" i="5" s="1"/>
  <c r="I4053" i="5"/>
  <c r="AQ4187" i="3"/>
  <c r="AE4187" i="3" s="1"/>
  <c r="F4053" i="5" s="1"/>
  <c r="I4051" i="5"/>
  <c r="AQ4185" i="3"/>
  <c r="AE4185" i="3" s="1"/>
  <c r="F4051" i="5" s="1"/>
  <c r="I4049" i="5"/>
  <c r="AQ4183" i="3"/>
  <c r="AE4183" i="3" s="1"/>
  <c r="F4049" i="5" s="1"/>
  <c r="I4047" i="5"/>
  <c r="AQ4181" i="3"/>
  <c r="AE4181" i="3" s="1"/>
  <c r="F4047" i="5" s="1"/>
  <c r="I4045" i="5"/>
  <c r="AQ4179" i="3"/>
  <c r="AE4179" i="3" s="1"/>
  <c r="F4045" i="5" s="1"/>
  <c r="I3988" i="5"/>
  <c r="AQ4122" i="3"/>
  <c r="AE4122" i="3" s="1"/>
  <c r="F3988" i="5" s="1"/>
  <c r="I3986" i="5"/>
  <c r="AQ4120" i="3"/>
  <c r="AE4120" i="3" s="1"/>
  <c r="F3986" i="5" s="1"/>
  <c r="I3984" i="5"/>
  <c r="AQ4118" i="3"/>
  <c r="AE4118" i="3" s="1"/>
  <c r="F3984" i="5" s="1"/>
  <c r="I3982" i="5"/>
  <c r="AQ4116" i="3"/>
  <c r="AE4116" i="3" s="1"/>
  <c r="F3982" i="5" s="1"/>
  <c r="I3980" i="5"/>
  <c r="AQ4114" i="3"/>
  <c r="AE4114" i="3" s="1"/>
  <c r="F3980" i="5" s="1"/>
  <c r="I3978" i="5"/>
  <c r="AQ4112" i="3"/>
  <c r="AE4112" i="3" s="1"/>
  <c r="F3978" i="5" s="1"/>
  <c r="I3976" i="5"/>
  <c r="AQ4110" i="3"/>
  <c r="AE4110" i="3" s="1"/>
  <c r="F3976" i="5" s="1"/>
  <c r="I3974" i="5"/>
  <c r="AQ4108" i="3"/>
  <c r="AE4108" i="3" s="1"/>
  <c r="F3974" i="5" s="1"/>
  <c r="I3972" i="5"/>
  <c r="AQ4106" i="3"/>
  <c r="AE4106" i="3" s="1"/>
  <c r="F3972" i="5" s="1"/>
  <c r="I3970" i="5"/>
  <c r="AQ4104" i="3"/>
  <c r="AE4104" i="3" s="1"/>
  <c r="F3970" i="5" s="1"/>
  <c r="I3968" i="5"/>
  <c r="AQ4102" i="3"/>
  <c r="AE4102" i="3" s="1"/>
  <c r="F3968" i="5" s="1"/>
  <c r="I3966" i="5"/>
  <c r="AQ4100" i="3"/>
  <c r="AE4100" i="3" s="1"/>
  <c r="F3966" i="5" s="1"/>
  <c r="I3964" i="5"/>
  <c r="AQ4098" i="3"/>
  <c r="AE4098" i="3" s="1"/>
  <c r="F3964" i="5" s="1"/>
  <c r="I3962" i="5"/>
  <c r="AQ4096" i="3"/>
  <c r="AE4096" i="3" s="1"/>
  <c r="F3962" i="5" s="1"/>
  <c r="I3960" i="5"/>
  <c r="AQ4094" i="3"/>
  <c r="AE4094" i="3" s="1"/>
  <c r="F3960" i="5" s="1"/>
  <c r="I3958" i="5"/>
  <c r="AQ4092" i="3"/>
  <c r="AE4092" i="3" s="1"/>
  <c r="F3958" i="5" s="1"/>
  <c r="I3901" i="5"/>
  <c r="AQ4035" i="3"/>
  <c r="AE4035" i="3" s="1"/>
  <c r="F3901" i="5" s="1"/>
  <c r="I3899" i="5"/>
  <c r="AQ4033" i="3"/>
  <c r="AE4033" i="3" s="1"/>
  <c r="F3899" i="5" s="1"/>
  <c r="I3897" i="5"/>
  <c r="AQ4031" i="3"/>
  <c r="AE4031" i="3" s="1"/>
  <c r="F3897" i="5" s="1"/>
  <c r="I3895" i="5"/>
  <c r="AQ4029" i="3"/>
  <c r="AE4029" i="3" s="1"/>
  <c r="F3895" i="5" s="1"/>
  <c r="I3893" i="5"/>
  <c r="AQ4027" i="3"/>
  <c r="AE4027" i="3" s="1"/>
  <c r="F3893" i="5" s="1"/>
  <c r="I3891" i="5"/>
  <c r="AQ4025" i="3"/>
  <c r="AE4025" i="3" s="1"/>
  <c r="F3891" i="5" s="1"/>
  <c r="I3889" i="5"/>
  <c r="AQ4023" i="3"/>
  <c r="AE4023" i="3" s="1"/>
  <c r="F3889" i="5" s="1"/>
  <c r="I3887" i="5"/>
  <c r="AQ4021" i="3"/>
  <c r="AE4021" i="3" s="1"/>
  <c r="F3887" i="5" s="1"/>
  <c r="I3885" i="5"/>
  <c r="AQ4019" i="3"/>
  <c r="AE4019" i="3" s="1"/>
  <c r="F3885" i="5" s="1"/>
  <c r="I3883" i="5"/>
  <c r="AQ4017" i="3"/>
  <c r="AE4017" i="3" s="1"/>
  <c r="F3883" i="5" s="1"/>
  <c r="I3881" i="5"/>
  <c r="AQ4015" i="3"/>
  <c r="AE4015" i="3" s="1"/>
  <c r="F3881" i="5" s="1"/>
  <c r="I3879" i="5"/>
  <c r="AQ4013" i="3"/>
  <c r="AE4013" i="3" s="1"/>
  <c r="F3879" i="5" s="1"/>
  <c r="I3877" i="5"/>
  <c r="AQ4011" i="3"/>
  <c r="AE4011" i="3" s="1"/>
  <c r="F3877" i="5" s="1"/>
  <c r="I3875" i="5"/>
  <c r="AQ4009" i="3"/>
  <c r="AE4009" i="3" s="1"/>
  <c r="F3875" i="5" s="1"/>
  <c r="I3873" i="5"/>
  <c r="AQ4007" i="3"/>
  <c r="AE4007" i="3" s="1"/>
  <c r="F3873" i="5" s="1"/>
  <c r="I3816" i="5"/>
  <c r="AQ3950" i="3"/>
  <c r="AE3950" i="3" s="1"/>
  <c r="F3816" i="5" s="1"/>
  <c r="I3814" i="5"/>
  <c r="AQ3948" i="3"/>
  <c r="AE3948" i="3" s="1"/>
  <c r="F3814" i="5" s="1"/>
  <c r="I3812" i="5"/>
  <c r="AQ3946" i="3"/>
  <c r="AE3946" i="3" s="1"/>
  <c r="F3812" i="5" s="1"/>
  <c r="I3810" i="5"/>
  <c r="AQ3944" i="3"/>
  <c r="AE3944" i="3" s="1"/>
  <c r="F3810" i="5" s="1"/>
  <c r="I3808" i="5"/>
  <c r="AQ3942" i="3"/>
  <c r="AE3942" i="3" s="1"/>
  <c r="F3808" i="5" s="1"/>
  <c r="I3806" i="5"/>
  <c r="AQ3940" i="3"/>
  <c r="AE3940" i="3" s="1"/>
  <c r="F3806" i="5" s="1"/>
  <c r="I3804" i="5"/>
  <c r="AQ3938" i="3"/>
  <c r="AE3938" i="3" s="1"/>
  <c r="F3804" i="5" s="1"/>
  <c r="I3802" i="5"/>
  <c r="AQ3936" i="3"/>
  <c r="AE3936" i="3" s="1"/>
  <c r="F3802" i="5" s="1"/>
  <c r="I3800" i="5"/>
  <c r="AQ3934" i="3"/>
  <c r="AE3934" i="3" s="1"/>
  <c r="F3800" i="5" s="1"/>
  <c r="I3798" i="5"/>
  <c r="AQ3932" i="3"/>
  <c r="AE3932" i="3" s="1"/>
  <c r="F3798" i="5" s="1"/>
  <c r="I3796" i="5"/>
  <c r="AQ3930" i="3"/>
  <c r="AE3930" i="3" s="1"/>
  <c r="F3796" i="5" s="1"/>
  <c r="I3794" i="5"/>
  <c r="AQ3928" i="3"/>
  <c r="AE3928" i="3" s="1"/>
  <c r="F3794" i="5" s="1"/>
  <c r="I3792" i="5"/>
  <c r="AQ3926" i="3"/>
  <c r="AE3926" i="3" s="1"/>
  <c r="F3792" i="5" s="1"/>
  <c r="I3790" i="5"/>
  <c r="AQ3924" i="3"/>
  <c r="AE3924" i="3" s="1"/>
  <c r="F3790" i="5" s="1"/>
  <c r="I3788" i="5"/>
  <c r="AQ3922" i="3"/>
  <c r="AE3922" i="3" s="1"/>
  <c r="F3788" i="5" s="1"/>
  <c r="I3786" i="5"/>
  <c r="AQ3920" i="3"/>
  <c r="AE3920" i="3" s="1"/>
  <c r="F3786" i="5" s="1"/>
  <c r="I3729" i="5"/>
  <c r="AQ3863" i="3"/>
  <c r="AE3863" i="3" s="1"/>
  <c r="F3729" i="5" s="1"/>
  <c r="I3727" i="5"/>
  <c r="AQ3861" i="3"/>
  <c r="AE3861" i="3" s="1"/>
  <c r="F3727" i="5" s="1"/>
  <c r="I3725" i="5"/>
  <c r="AQ3859" i="3"/>
  <c r="AE3859" i="3" s="1"/>
  <c r="F3725" i="5" s="1"/>
  <c r="I3723" i="5"/>
  <c r="AQ3857" i="3"/>
  <c r="AE3857" i="3" s="1"/>
  <c r="F3723" i="5" s="1"/>
  <c r="I3721" i="5"/>
  <c r="AQ3855" i="3"/>
  <c r="AE3855" i="3" s="1"/>
  <c r="F3721" i="5" s="1"/>
  <c r="I3719" i="5"/>
  <c r="AQ3853" i="3"/>
  <c r="AE3853" i="3" s="1"/>
  <c r="F3719" i="5" s="1"/>
  <c r="I3717" i="5"/>
  <c r="AQ3851" i="3"/>
  <c r="AE3851" i="3" s="1"/>
  <c r="F3717" i="5" s="1"/>
  <c r="I3715" i="5"/>
  <c r="AQ3849" i="3"/>
  <c r="AE3849" i="3" s="1"/>
  <c r="F3715" i="5" s="1"/>
  <c r="I3713" i="5"/>
  <c r="AQ3847" i="3"/>
  <c r="AE3847" i="3" s="1"/>
  <c r="F3713" i="5" s="1"/>
  <c r="I3711" i="5"/>
  <c r="AQ3845" i="3"/>
  <c r="AE3845" i="3" s="1"/>
  <c r="F3711" i="5" s="1"/>
  <c r="I3709" i="5"/>
  <c r="AQ3843" i="3"/>
  <c r="AE3843" i="3" s="1"/>
  <c r="F3709" i="5" s="1"/>
  <c r="I3707" i="5"/>
  <c r="AQ3841" i="3"/>
  <c r="AE3841" i="3" s="1"/>
  <c r="F3707" i="5" s="1"/>
  <c r="I3705" i="5"/>
  <c r="AQ3839" i="3"/>
  <c r="AE3839" i="3" s="1"/>
  <c r="F3705" i="5" s="1"/>
  <c r="I3703" i="5"/>
  <c r="AQ3837" i="3"/>
  <c r="AE3837" i="3" s="1"/>
  <c r="F3703" i="5" s="1"/>
  <c r="I3701" i="5"/>
  <c r="AQ3835" i="3"/>
  <c r="AE3835" i="3" s="1"/>
  <c r="F3701" i="5" s="1"/>
  <c r="I3644" i="5"/>
  <c r="AQ3778" i="3"/>
  <c r="AE3778" i="3" s="1"/>
  <c r="F3644" i="5" s="1"/>
  <c r="I3642" i="5"/>
  <c r="AQ3776" i="3"/>
  <c r="AE3776" i="3" s="1"/>
  <c r="F3642" i="5" s="1"/>
  <c r="I3640" i="5"/>
  <c r="AQ3774" i="3"/>
  <c r="AE3774" i="3" s="1"/>
  <c r="F3640" i="5" s="1"/>
  <c r="I3638" i="5"/>
  <c r="AQ3772" i="3"/>
  <c r="AE3772" i="3" s="1"/>
  <c r="F3638" i="5" s="1"/>
  <c r="I3636" i="5"/>
  <c r="AQ3770" i="3"/>
  <c r="AE3770" i="3" s="1"/>
  <c r="F3636" i="5" s="1"/>
  <c r="AQ3732" i="3"/>
  <c r="AE3732" i="3" s="1"/>
  <c r="F3598" i="5" s="1"/>
  <c r="I3598" i="5"/>
  <c r="AQ3730" i="3"/>
  <c r="AE3730" i="3" s="1"/>
  <c r="F3596" i="5" s="1"/>
  <c r="I3596" i="5"/>
  <c r="AQ3728" i="3"/>
  <c r="AE3728" i="3" s="1"/>
  <c r="F3594" i="5" s="1"/>
  <c r="I3594" i="5"/>
  <c r="AQ3726" i="3"/>
  <c r="AE3726" i="3" s="1"/>
  <c r="F3592" i="5" s="1"/>
  <c r="I3592" i="5"/>
  <c r="AQ3724" i="3"/>
  <c r="AE3724" i="3" s="1"/>
  <c r="F3590" i="5" s="1"/>
  <c r="I3590" i="5"/>
  <c r="AQ3722" i="3"/>
  <c r="AE3722" i="3" s="1"/>
  <c r="F3588" i="5" s="1"/>
  <c r="I3588" i="5"/>
  <c r="AQ3720" i="3"/>
  <c r="AE3720" i="3" s="1"/>
  <c r="F3586" i="5" s="1"/>
  <c r="I3586" i="5"/>
  <c r="AQ3718" i="3"/>
  <c r="AE3718" i="3" s="1"/>
  <c r="F3584" i="5" s="1"/>
  <c r="I3584" i="5"/>
  <c r="AQ3716" i="3"/>
  <c r="AE3716" i="3" s="1"/>
  <c r="F3582" i="5" s="1"/>
  <c r="I3582" i="5"/>
  <c r="AQ3714" i="3"/>
  <c r="AE3714" i="3" s="1"/>
  <c r="F3580" i="5" s="1"/>
  <c r="I3580" i="5"/>
  <c r="AQ3712" i="3"/>
  <c r="AE3712" i="3" s="1"/>
  <c r="F3578" i="5" s="1"/>
  <c r="I3578" i="5"/>
  <c r="AQ3710" i="3"/>
  <c r="AE3710" i="3" s="1"/>
  <c r="F3576" i="5" s="1"/>
  <c r="I3576" i="5"/>
  <c r="AQ3708" i="3"/>
  <c r="AE3708" i="3" s="1"/>
  <c r="F3574" i="5" s="1"/>
  <c r="I3574" i="5"/>
  <c r="AQ3706" i="3"/>
  <c r="AE3706" i="3" s="1"/>
  <c r="F3572" i="5" s="1"/>
  <c r="I3572" i="5"/>
  <c r="AQ3649" i="3"/>
  <c r="AE3649" i="3" s="1"/>
  <c r="F3515" i="5" s="1"/>
  <c r="I3515" i="5"/>
  <c r="AQ3647" i="3"/>
  <c r="AE3647" i="3" s="1"/>
  <c r="F3513" i="5" s="1"/>
  <c r="I3513" i="5"/>
  <c r="AQ3645" i="3"/>
  <c r="AE3645" i="3" s="1"/>
  <c r="F3511" i="5" s="1"/>
  <c r="I3511" i="5"/>
  <c r="AQ3643" i="3"/>
  <c r="AE3643" i="3" s="1"/>
  <c r="F3509" i="5" s="1"/>
  <c r="I3509" i="5"/>
  <c r="AQ3641" i="3"/>
  <c r="AE3641" i="3" s="1"/>
  <c r="F3507" i="5" s="1"/>
  <c r="I3507" i="5"/>
  <c r="AQ3639" i="3"/>
  <c r="AE3639" i="3" s="1"/>
  <c r="F3505" i="5" s="1"/>
  <c r="I3505" i="5"/>
  <c r="AQ3637" i="3"/>
  <c r="AE3637" i="3" s="1"/>
  <c r="F3503" i="5" s="1"/>
  <c r="I3503" i="5"/>
  <c r="AQ3635" i="3"/>
  <c r="AE3635" i="3" s="1"/>
  <c r="F3501" i="5" s="1"/>
  <c r="I3501" i="5"/>
  <c r="AQ3633" i="3"/>
  <c r="AE3633" i="3" s="1"/>
  <c r="F3499" i="5" s="1"/>
  <c r="I3499" i="5"/>
  <c r="AQ3631" i="3"/>
  <c r="AE3631" i="3" s="1"/>
  <c r="F3497" i="5" s="1"/>
  <c r="I3497" i="5"/>
  <c r="AQ3629" i="3"/>
  <c r="AE3629" i="3" s="1"/>
  <c r="F3495" i="5" s="1"/>
  <c r="I3495" i="5"/>
  <c r="AQ3627" i="3"/>
  <c r="AE3627" i="3" s="1"/>
  <c r="F3493" i="5" s="1"/>
  <c r="I3493" i="5"/>
  <c r="AQ3625" i="3"/>
  <c r="AE3625" i="3" s="1"/>
  <c r="F3491" i="5" s="1"/>
  <c r="I3491" i="5"/>
  <c r="AQ3623" i="3"/>
  <c r="AE3623" i="3" s="1"/>
  <c r="F3489" i="5" s="1"/>
  <c r="I3489" i="5"/>
  <c r="AQ3621" i="3"/>
  <c r="AE3621" i="3" s="1"/>
  <c r="F3487" i="5" s="1"/>
  <c r="I3487" i="5"/>
  <c r="AQ3619" i="3"/>
  <c r="AE3619" i="3" s="1"/>
  <c r="F3485" i="5" s="1"/>
  <c r="I3485" i="5"/>
  <c r="AQ3562" i="3"/>
  <c r="AE3562" i="3" s="1"/>
  <c r="F3428" i="5" s="1"/>
  <c r="I3428" i="5"/>
  <c r="AQ3560" i="3"/>
  <c r="AE3560" i="3" s="1"/>
  <c r="F3426" i="5" s="1"/>
  <c r="I3426" i="5"/>
  <c r="AQ3558" i="3"/>
  <c r="AE3558" i="3" s="1"/>
  <c r="F3424" i="5" s="1"/>
  <c r="I3424" i="5"/>
  <c r="AQ3556" i="3"/>
  <c r="AE3556" i="3" s="1"/>
  <c r="F3422" i="5" s="1"/>
  <c r="I3422" i="5"/>
  <c r="AQ3554" i="3"/>
  <c r="AE3554" i="3" s="1"/>
  <c r="F3420" i="5" s="1"/>
  <c r="I3420" i="5"/>
  <c r="AQ3552" i="3"/>
  <c r="AE3552" i="3" s="1"/>
  <c r="F3418" i="5" s="1"/>
  <c r="I3418" i="5"/>
  <c r="AQ3550" i="3"/>
  <c r="AE3550" i="3" s="1"/>
  <c r="F3416" i="5" s="1"/>
  <c r="I3416" i="5"/>
  <c r="AQ3548" i="3"/>
  <c r="AE3548" i="3" s="1"/>
  <c r="F3414" i="5" s="1"/>
  <c r="I3414" i="5"/>
  <c r="AQ3546" i="3"/>
  <c r="AE3546" i="3" s="1"/>
  <c r="F3412" i="5" s="1"/>
  <c r="I3412" i="5"/>
  <c r="AQ3544" i="3"/>
  <c r="AE3544" i="3" s="1"/>
  <c r="F3410" i="5" s="1"/>
  <c r="I3410" i="5"/>
  <c r="AQ3542" i="3"/>
  <c r="AE3542" i="3" s="1"/>
  <c r="F3408" i="5" s="1"/>
  <c r="I3408" i="5"/>
  <c r="AQ3540" i="3"/>
  <c r="AE3540" i="3" s="1"/>
  <c r="F3406" i="5" s="1"/>
  <c r="I3406" i="5"/>
  <c r="AQ3538" i="3"/>
  <c r="AE3538" i="3" s="1"/>
  <c r="F3404" i="5" s="1"/>
  <c r="I3404" i="5"/>
  <c r="AQ3536" i="3"/>
  <c r="AE3536" i="3" s="1"/>
  <c r="F3402" i="5" s="1"/>
  <c r="I3402" i="5"/>
  <c r="AQ3534" i="3"/>
  <c r="AE3534" i="3" s="1"/>
  <c r="F3400" i="5" s="1"/>
  <c r="I3400" i="5"/>
  <c r="AQ3477" i="3"/>
  <c r="AE3477" i="3" s="1"/>
  <c r="F3343" i="5" s="1"/>
  <c r="I3343" i="5"/>
  <c r="AQ3475" i="3"/>
  <c r="AE3475" i="3" s="1"/>
  <c r="F3341" i="5" s="1"/>
  <c r="I3341" i="5"/>
  <c r="AQ3473" i="3"/>
  <c r="AE3473" i="3" s="1"/>
  <c r="F3339" i="5" s="1"/>
  <c r="I3339" i="5"/>
  <c r="AQ3471" i="3"/>
  <c r="AE3471" i="3" s="1"/>
  <c r="F3337" i="5" s="1"/>
  <c r="I3337" i="5"/>
  <c r="AQ3469" i="3"/>
  <c r="AE3469" i="3" s="1"/>
  <c r="F3335" i="5" s="1"/>
  <c r="I3335" i="5"/>
  <c r="AQ3467" i="3"/>
  <c r="AE3467" i="3" s="1"/>
  <c r="F3333" i="5" s="1"/>
  <c r="I3333" i="5"/>
  <c r="AQ3465" i="3"/>
  <c r="AE3465" i="3" s="1"/>
  <c r="F3331" i="5" s="1"/>
  <c r="I3331" i="5"/>
  <c r="AQ3463" i="3"/>
  <c r="AE3463" i="3" s="1"/>
  <c r="F3329" i="5" s="1"/>
  <c r="I3329" i="5"/>
  <c r="AQ3461" i="3"/>
  <c r="AE3461" i="3" s="1"/>
  <c r="F3327" i="5" s="1"/>
  <c r="I3327" i="5"/>
  <c r="AQ3459" i="3"/>
  <c r="AE3459" i="3" s="1"/>
  <c r="F3325" i="5" s="1"/>
  <c r="I3325" i="5"/>
  <c r="AQ3457" i="3"/>
  <c r="AE3457" i="3" s="1"/>
  <c r="F3323" i="5" s="1"/>
  <c r="I3323" i="5"/>
  <c r="AQ3455" i="3"/>
  <c r="AE3455" i="3" s="1"/>
  <c r="F3321" i="5" s="1"/>
  <c r="I3321" i="5"/>
  <c r="AQ3453" i="3"/>
  <c r="AE3453" i="3" s="1"/>
  <c r="F3319" i="5" s="1"/>
  <c r="I3319" i="5"/>
  <c r="AQ3451" i="3"/>
  <c r="AE3451" i="3" s="1"/>
  <c r="F3317" i="5" s="1"/>
  <c r="I3317" i="5"/>
  <c r="AQ3449" i="3"/>
  <c r="AE3449" i="3" s="1"/>
  <c r="F3315" i="5" s="1"/>
  <c r="I3315" i="5"/>
  <c r="AQ3447" i="3"/>
  <c r="AE3447" i="3" s="1"/>
  <c r="F3313" i="5" s="1"/>
  <c r="I3313" i="5"/>
  <c r="AQ3390" i="3"/>
  <c r="AE3390" i="3" s="1"/>
  <c r="F3256" i="5" s="1"/>
  <c r="I3256" i="5"/>
  <c r="AQ3388" i="3"/>
  <c r="AE3388" i="3" s="1"/>
  <c r="F3254" i="5" s="1"/>
  <c r="I3254" i="5"/>
  <c r="AQ3386" i="3"/>
  <c r="AE3386" i="3" s="1"/>
  <c r="F3252" i="5" s="1"/>
  <c r="I3252" i="5"/>
  <c r="AQ3384" i="3"/>
  <c r="AE3384" i="3" s="1"/>
  <c r="F3250" i="5" s="1"/>
  <c r="I3250" i="5"/>
  <c r="AQ3382" i="3"/>
  <c r="AE3382" i="3" s="1"/>
  <c r="F3248" i="5" s="1"/>
  <c r="I3248" i="5"/>
  <c r="AQ3380" i="3"/>
  <c r="AE3380" i="3" s="1"/>
  <c r="F3246" i="5" s="1"/>
  <c r="I3246" i="5"/>
  <c r="AQ3378" i="3"/>
  <c r="AE3378" i="3" s="1"/>
  <c r="F3244" i="5" s="1"/>
  <c r="I3244" i="5"/>
  <c r="AQ3376" i="3"/>
  <c r="AE3376" i="3" s="1"/>
  <c r="F3242" i="5" s="1"/>
  <c r="I3242" i="5"/>
  <c r="AQ3374" i="3"/>
  <c r="AE3374" i="3" s="1"/>
  <c r="F3240" i="5" s="1"/>
  <c r="I3240" i="5"/>
  <c r="AQ3372" i="3"/>
  <c r="AE3372" i="3" s="1"/>
  <c r="F3238" i="5" s="1"/>
  <c r="I3238" i="5"/>
  <c r="AQ3370" i="3"/>
  <c r="AE3370" i="3" s="1"/>
  <c r="F3236" i="5" s="1"/>
  <c r="I3236" i="5"/>
  <c r="AQ3368" i="3"/>
  <c r="AE3368" i="3" s="1"/>
  <c r="F3234" i="5" s="1"/>
  <c r="I3234" i="5"/>
  <c r="AQ3366" i="3"/>
  <c r="AE3366" i="3" s="1"/>
  <c r="F3232" i="5" s="1"/>
  <c r="I3232" i="5"/>
  <c r="AQ3364" i="3"/>
  <c r="AE3364" i="3" s="1"/>
  <c r="F3230" i="5" s="1"/>
  <c r="I3230" i="5"/>
  <c r="AQ3362" i="3"/>
  <c r="AE3362" i="3" s="1"/>
  <c r="F3228" i="5" s="1"/>
  <c r="I3228" i="5"/>
  <c r="AQ3305" i="3"/>
  <c r="AE3305" i="3" s="1"/>
  <c r="F3171" i="5" s="1"/>
  <c r="I3171" i="5"/>
  <c r="AQ3303" i="3"/>
  <c r="AE3303" i="3" s="1"/>
  <c r="F3169" i="5" s="1"/>
  <c r="I3169" i="5"/>
  <c r="AQ3301" i="3"/>
  <c r="AE3301" i="3" s="1"/>
  <c r="F3167" i="5" s="1"/>
  <c r="I3167" i="5"/>
  <c r="AQ3299" i="3"/>
  <c r="AE3299" i="3" s="1"/>
  <c r="F3165" i="5" s="1"/>
  <c r="I3165" i="5"/>
  <c r="AQ3297" i="3"/>
  <c r="AE3297" i="3" s="1"/>
  <c r="F3163" i="5" s="1"/>
  <c r="I3163" i="5"/>
  <c r="AQ3295" i="3"/>
  <c r="AE3295" i="3" s="1"/>
  <c r="F3161" i="5" s="1"/>
  <c r="I3161" i="5"/>
  <c r="AQ3293" i="3"/>
  <c r="AE3293" i="3" s="1"/>
  <c r="F3159" i="5" s="1"/>
  <c r="I3159" i="5"/>
  <c r="AQ3291" i="3"/>
  <c r="AE3291" i="3" s="1"/>
  <c r="F3157" i="5" s="1"/>
  <c r="I3157" i="5"/>
  <c r="AQ3289" i="3"/>
  <c r="AE3289" i="3" s="1"/>
  <c r="F3155" i="5" s="1"/>
  <c r="I3155" i="5"/>
  <c r="AQ3287" i="3"/>
  <c r="AE3287" i="3" s="1"/>
  <c r="F3153" i="5" s="1"/>
  <c r="I3153" i="5"/>
  <c r="AQ3285" i="3"/>
  <c r="AE3285" i="3" s="1"/>
  <c r="F3151" i="5" s="1"/>
  <c r="I3151" i="5"/>
  <c r="AQ3283" i="3"/>
  <c r="AE3283" i="3" s="1"/>
  <c r="F3149" i="5" s="1"/>
  <c r="I3149" i="5"/>
  <c r="AQ3281" i="3"/>
  <c r="AE3281" i="3" s="1"/>
  <c r="F3147" i="5" s="1"/>
  <c r="I3147" i="5"/>
  <c r="AQ3279" i="3"/>
  <c r="AE3279" i="3" s="1"/>
  <c r="F3145" i="5" s="1"/>
  <c r="I3145" i="5"/>
  <c r="AQ3277" i="3"/>
  <c r="AE3277" i="3" s="1"/>
  <c r="F3143" i="5" s="1"/>
  <c r="I3143" i="5"/>
  <c r="AQ3275" i="3"/>
  <c r="AE3275" i="3" s="1"/>
  <c r="F3141" i="5" s="1"/>
  <c r="I3141" i="5"/>
  <c r="AQ3218" i="3"/>
  <c r="AE3218" i="3" s="1"/>
  <c r="F3084" i="5" s="1"/>
  <c r="I3084" i="5"/>
  <c r="I3633" i="5"/>
  <c r="AQ3767" i="3"/>
  <c r="AE3767" i="3" s="1"/>
  <c r="F3633" i="5" s="1"/>
  <c r="I3631" i="5"/>
  <c r="AQ3765" i="3"/>
  <c r="AE3765" i="3" s="1"/>
  <c r="F3631" i="5" s="1"/>
  <c r="I3629" i="5"/>
  <c r="AQ3763" i="3"/>
  <c r="AE3763" i="3" s="1"/>
  <c r="F3629" i="5" s="1"/>
  <c r="I3627" i="5"/>
  <c r="AQ3761" i="3"/>
  <c r="AE3761" i="3" s="1"/>
  <c r="F3627" i="5" s="1"/>
  <c r="I3625" i="5"/>
  <c r="AQ3759" i="3"/>
  <c r="AE3759" i="3" s="1"/>
  <c r="F3625" i="5" s="1"/>
  <c r="I3623" i="5"/>
  <c r="AQ3757" i="3"/>
  <c r="AE3757" i="3" s="1"/>
  <c r="F3623" i="5" s="1"/>
  <c r="I3621" i="5"/>
  <c r="AQ3755" i="3"/>
  <c r="AE3755" i="3" s="1"/>
  <c r="F3621" i="5" s="1"/>
  <c r="I3619" i="5"/>
  <c r="AQ3753" i="3"/>
  <c r="AE3753" i="3" s="1"/>
  <c r="F3619" i="5" s="1"/>
  <c r="I3617" i="5"/>
  <c r="AQ3751" i="3"/>
  <c r="AE3751" i="3" s="1"/>
  <c r="F3617" i="5" s="1"/>
  <c r="I3615" i="5"/>
  <c r="AQ3749" i="3"/>
  <c r="AE3749" i="3" s="1"/>
  <c r="F3615" i="5" s="1"/>
  <c r="I3558" i="5"/>
  <c r="AQ3692" i="3"/>
  <c r="AE3692" i="3" s="1"/>
  <c r="F3558" i="5" s="1"/>
  <c r="I3556" i="5"/>
  <c r="AQ3690" i="3"/>
  <c r="AE3690" i="3" s="1"/>
  <c r="F3556" i="5" s="1"/>
  <c r="I3554" i="5"/>
  <c r="AQ3688" i="3"/>
  <c r="AE3688" i="3" s="1"/>
  <c r="F3554" i="5" s="1"/>
  <c r="I3552" i="5"/>
  <c r="AQ3686" i="3"/>
  <c r="AE3686" i="3" s="1"/>
  <c r="F3552" i="5" s="1"/>
  <c r="I3550" i="5"/>
  <c r="AQ3684" i="3"/>
  <c r="AE3684" i="3" s="1"/>
  <c r="F3550" i="5" s="1"/>
  <c r="I3548" i="5"/>
  <c r="AQ3682" i="3"/>
  <c r="AE3682" i="3" s="1"/>
  <c r="F3548" i="5" s="1"/>
  <c r="I3546" i="5"/>
  <c r="AQ3680" i="3"/>
  <c r="AE3680" i="3" s="1"/>
  <c r="F3546" i="5" s="1"/>
  <c r="I3544" i="5"/>
  <c r="AQ3678" i="3"/>
  <c r="AE3678" i="3" s="1"/>
  <c r="F3544" i="5" s="1"/>
  <c r="I3542" i="5"/>
  <c r="AQ3676" i="3"/>
  <c r="AE3676" i="3" s="1"/>
  <c r="F3542" i="5" s="1"/>
  <c r="I3540" i="5"/>
  <c r="AQ3674" i="3"/>
  <c r="AE3674" i="3" s="1"/>
  <c r="F3540" i="5" s="1"/>
  <c r="I3538" i="5"/>
  <c r="AQ3672" i="3"/>
  <c r="AE3672" i="3" s="1"/>
  <c r="F3538" i="5" s="1"/>
  <c r="I3536" i="5"/>
  <c r="AQ3670" i="3"/>
  <c r="AE3670" i="3" s="1"/>
  <c r="F3536" i="5" s="1"/>
  <c r="I3534" i="5"/>
  <c r="AQ3668" i="3"/>
  <c r="AE3668" i="3" s="1"/>
  <c r="F3534" i="5" s="1"/>
  <c r="I3532" i="5"/>
  <c r="AQ3666" i="3"/>
  <c r="AE3666" i="3" s="1"/>
  <c r="F3532" i="5" s="1"/>
  <c r="I3530" i="5"/>
  <c r="AQ3664" i="3"/>
  <c r="AE3664" i="3" s="1"/>
  <c r="F3530" i="5" s="1"/>
  <c r="I3528" i="5"/>
  <c r="AQ3662" i="3"/>
  <c r="AE3662" i="3" s="1"/>
  <c r="F3528" i="5" s="1"/>
  <c r="I3471" i="5"/>
  <c r="AQ3605" i="3"/>
  <c r="AE3605" i="3" s="1"/>
  <c r="F3471" i="5" s="1"/>
  <c r="I3469" i="5"/>
  <c r="AQ3603" i="3"/>
  <c r="AE3603" i="3" s="1"/>
  <c r="F3469" i="5" s="1"/>
  <c r="I3467" i="5"/>
  <c r="AQ3601" i="3"/>
  <c r="AE3601" i="3" s="1"/>
  <c r="F3467" i="5" s="1"/>
  <c r="I3465" i="5"/>
  <c r="AQ3599" i="3"/>
  <c r="AE3599" i="3" s="1"/>
  <c r="F3465" i="5" s="1"/>
  <c r="I3463" i="5"/>
  <c r="AQ3597" i="3"/>
  <c r="AE3597" i="3" s="1"/>
  <c r="F3463" i="5" s="1"/>
  <c r="I3461" i="5"/>
  <c r="AQ3595" i="3"/>
  <c r="AE3595" i="3" s="1"/>
  <c r="F3461" i="5" s="1"/>
  <c r="I3459" i="5"/>
  <c r="AQ3593" i="3"/>
  <c r="AE3593" i="3" s="1"/>
  <c r="F3459" i="5" s="1"/>
  <c r="I3457" i="5"/>
  <c r="AQ3591" i="3"/>
  <c r="AE3591" i="3" s="1"/>
  <c r="F3457" i="5" s="1"/>
  <c r="I3455" i="5"/>
  <c r="AQ3589" i="3"/>
  <c r="AE3589" i="3" s="1"/>
  <c r="F3455" i="5" s="1"/>
  <c r="I3453" i="5"/>
  <c r="AQ3587" i="3"/>
  <c r="AE3587" i="3" s="1"/>
  <c r="F3453" i="5" s="1"/>
  <c r="I3451" i="5"/>
  <c r="AQ3585" i="3"/>
  <c r="AE3585" i="3" s="1"/>
  <c r="F3451" i="5" s="1"/>
  <c r="I3449" i="5"/>
  <c r="AQ3583" i="3"/>
  <c r="AE3583" i="3" s="1"/>
  <c r="F3449" i="5" s="1"/>
  <c r="I3447" i="5"/>
  <c r="AQ3581" i="3"/>
  <c r="AE3581" i="3" s="1"/>
  <c r="F3447" i="5" s="1"/>
  <c r="I3445" i="5"/>
  <c r="AQ3579" i="3"/>
  <c r="AE3579" i="3" s="1"/>
  <c r="F3445" i="5" s="1"/>
  <c r="I3443" i="5"/>
  <c r="AQ3577" i="3"/>
  <c r="AE3577" i="3" s="1"/>
  <c r="F3443" i="5" s="1"/>
  <c r="I3386" i="5"/>
  <c r="AQ3520" i="3"/>
  <c r="AE3520" i="3" s="1"/>
  <c r="F3386" i="5" s="1"/>
  <c r="I3384" i="5"/>
  <c r="AQ3518" i="3"/>
  <c r="AE3518" i="3" s="1"/>
  <c r="F3384" i="5" s="1"/>
  <c r="I3382" i="5"/>
  <c r="AQ3516" i="3"/>
  <c r="AE3516" i="3" s="1"/>
  <c r="F3382" i="5" s="1"/>
  <c r="I3380" i="5"/>
  <c r="AQ3514" i="3"/>
  <c r="AE3514" i="3" s="1"/>
  <c r="F3380" i="5" s="1"/>
  <c r="I3378" i="5"/>
  <c r="AQ3512" i="3"/>
  <c r="AE3512" i="3" s="1"/>
  <c r="F3378" i="5" s="1"/>
  <c r="I3376" i="5"/>
  <c r="AQ3510" i="3"/>
  <c r="AE3510" i="3" s="1"/>
  <c r="F3376" i="5" s="1"/>
  <c r="I3374" i="5"/>
  <c r="AQ3508" i="3"/>
  <c r="AE3508" i="3" s="1"/>
  <c r="F3374" i="5" s="1"/>
  <c r="I3372" i="5"/>
  <c r="AQ3506" i="3"/>
  <c r="AE3506" i="3" s="1"/>
  <c r="F3372" i="5" s="1"/>
  <c r="I3370" i="5"/>
  <c r="AQ3504" i="3"/>
  <c r="AE3504" i="3" s="1"/>
  <c r="F3370" i="5" s="1"/>
  <c r="I3368" i="5"/>
  <c r="AQ3502" i="3"/>
  <c r="AE3502" i="3" s="1"/>
  <c r="F3368" i="5" s="1"/>
  <c r="I3366" i="5"/>
  <c r="AQ3500" i="3"/>
  <c r="AE3500" i="3" s="1"/>
  <c r="F3366" i="5" s="1"/>
  <c r="I3364" i="5"/>
  <c r="AQ3498" i="3"/>
  <c r="AE3498" i="3" s="1"/>
  <c r="F3364" i="5" s="1"/>
  <c r="I3362" i="5"/>
  <c r="AQ3496" i="3"/>
  <c r="AE3496" i="3" s="1"/>
  <c r="F3362" i="5" s="1"/>
  <c r="I3360" i="5"/>
  <c r="AQ3494" i="3"/>
  <c r="AE3494" i="3" s="1"/>
  <c r="F3360" i="5" s="1"/>
  <c r="I3358" i="5"/>
  <c r="AQ3492" i="3"/>
  <c r="AE3492" i="3" s="1"/>
  <c r="F3358" i="5" s="1"/>
  <c r="I3356" i="5"/>
  <c r="AQ3490" i="3"/>
  <c r="AE3490" i="3" s="1"/>
  <c r="F3356" i="5" s="1"/>
  <c r="I3299" i="5"/>
  <c r="AQ3433" i="3"/>
  <c r="AE3433" i="3" s="1"/>
  <c r="F3299" i="5" s="1"/>
  <c r="I3297" i="5"/>
  <c r="AQ3431" i="3"/>
  <c r="AE3431" i="3" s="1"/>
  <c r="F3297" i="5" s="1"/>
  <c r="I3295" i="5"/>
  <c r="AQ3429" i="3"/>
  <c r="AE3429" i="3" s="1"/>
  <c r="F3295" i="5" s="1"/>
  <c r="I3293" i="5"/>
  <c r="AQ3427" i="3"/>
  <c r="AE3427" i="3" s="1"/>
  <c r="F3293" i="5" s="1"/>
  <c r="I3291" i="5"/>
  <c r="AQ3425" i="3"/>
  <c r="AE3425" i="3" s="1"/>
  <c r="F3291" i="5" s="1"/>
  <c r="I3289" i="5"/>
  <c r="AQ3423" i="3"/>
  <c r="AE3423" i="3" s="1"/>
  <c r="F3289" i="5" s="1"/>
  <c r="I3287" i="5"/>
  <c r="AQ3421" i="3"/>
  <c r="AE3421" i="3" s="1"/>
  <c r="F3287" i="5" s="1"/>
  <c r="I3285" i="5"/>
  <c r="AQ3419" i="3"/>
  <c r="AE3419" i="3" s="1"/>
  <c r="F3285" i="5" s="1"/>
  <c r="I3283" i="5"/>
  <c r="AQ3417" i="3"/>
  <c r="AE3417" i="3" s="1"/>
  <c r="F3283" i="5" s="1"/>
  <c r="I3281" i="5"/>
  <c r="AQ3415" i="3"/>
  <c r="AE3415" i="3" s="1"/>
  <c r="F3281" i="5" s="1"/>
  <c r="I3279" i="5"/>
  <c r="AQ3413" i="3"/>
  <c r="AE3413" i="3" s="1"/>
  <c r="F3279" i="5" s="1"/>
  <c r="I3277" i="5"/>
  <c r="AQ3411" i="3"/>
  <c r="AE3411" i="3" s="1"/>
  <c r="F3277" i="5" s="1"/>
  <c r="I3275" i="5"/>
  <c r="AQ3409" i="3"/>
  <c r="AE3409" i="3" s="1"/>
  <c r="F3275" i="5" s="1"/>
  <c r="I3273" i="5"/>
  <c r="AQ3407" i="3"/>
  <c r="AE3407" i="3" s="1"/>
  <c r="F3273" i="5" s="1"/>
  <c r="I3271" i="5"/>
  <c r="AQ3405" i="3"/>
  <c r="AE3405" i="3" s="1"/>
  <c r="F3271" i="5" s="1"/>
  <c r="I3214" i="5"/>
  <c r="AQ3348" i="3"/>
  <c r="AE3348" i="3" s="1"/>
  <c r="F3214" i="5" s="1"/>
  <c r="I3212" i="5"/>
  <c r="AQ3346" i="3"/>
  <c r="AE3346" i="3" s="1"/>
  <c r="F3212" i="5" s="1"/>
  <c r="I3210" i="5"/>
  <c r="AQ3344" i="3"/>
  <c r="AE3344" i="3" s="1"/>
  <c r="F3210" i="5" s="1"/>
  <c r="I3208" i="5"/>
  <c r="AQ3342" i="3"/>
  <c r="AE3342" i="3" s="1"/>
  <c r="F3208" i="5" s="1"/>
  <c r="I3206" i="5"/>
  <c r="AQ3340" i="3"/>
  <c r="AE3340" i="3" s="1"/>
  <c r="F3206" i="5" s="1"/>
  <c r="I3204" i="5"/>
  <c r="AQ3338" i="3"/>
  <c r="AE3338" i="3" s="1"/>
  <c r="F3204" i="5" s="1"/>
  <c r="I3202" i="5"/>
  <c r="AQ3336" i="3"/>
  <c r="AE3336" i="3" s="1"/>
  <c r="F3202" i="5" s="1"/>
  <c r="I3200" i="5"/>
  <c r="AQ3334" i="3"/>
  <c r="AE3334" i="3" s="1"/>
  <c r="F3200" i="5" s="1"/>
  <c r="I3198" i="5"/>
  <c r="AQ3332" i="3"/>
  <c r="AE3332" i="3" s="1"/>
  <c r="F3198" i="5" s="1"/>
  <c r="I3196" i="5"/>
  <c r="AQ3330" i="3"/>
  <c r="AE3330" i="3" s="1"/>
  <c r="F3196" i="5" s="1"/>
  <c r="I3194" i="5"/>
  <c r="AQ3328" i="3"/>
  <c r="AE3328" i="3" s="1"/>
  <c r="F3194" i="5" s="1"/>
  <c r="I3192" i="5"/>
  <c r="AQ3326" i="3"/>
  <c r="AE3326" i="3" s="1"/>
  <c r="F3192" i="5" s="1"/>
  <c r="I3190" i="5"/>
  <c r="AQ3324" i="3"/>
  <c r="AE3324" i="3" s="1"/>
  <c r="F3190" i="5" s="1"/>
  <c r="I3188" i="5"/>
  <c r="AQ3322" i="3"/>
  <c r="AE3322" i="3" s="1"/>
  <c r="F3188" i="5" s="1"/>
  <c r="I3186" i="5"/>
  <c r="AQ3320" i="3"/>
  <c r="AE3320" i="3" s="1"/>
  <c r="F3186" i="5" s="1"/>
  <c r="I3184" i="5"/>
  <c r="AQ3318" i="3"/>
  <c r="AE3318" i="3" s="1"/>
  <c r="F3184" i="5" s="1"/>
  <c r="I3127" i="5"/>
  <c r="AQ3261" i="3"/>
  <c r="AE3261" i="3" s="1"/>
  <c r="F3127" i="5" s="1"/>
  <c r="I3125" i="5"/>
  <c r="AQ3259" i="3"/>
  <c r="AE3259" i="3" s="1"/>
  <c r="F3125" i="5" s="1"/>
  <c r="I3123" i="5"/>
  <c r="AQ3257" i="3"/>
  <c r="AE3257" i="3" s="1"/>
  <c r="F3123" i="5" s="1"/>
  <c r="I3121" i="5"/>
  <c r="AQ3255" i="3"/>
  <c r="AE3255" i="3" s="1"/>
  <c r="F3121" i="5" s="1"/>
  <c r="I3119" i="5"/>
  <c r="AQ3253" i="3"/>
  <c r="AE3253" i="3" s="1"/>
  <c r="F3119" i="5" s="1"/>
  <c r="I3117" i="5"/>
  <c r="AQ3251" i="3"/>
  <c r="AE3251" i="3" s="1"/>
  <c r="F3117" i="5" s="1"/>
  <c r="AQ4293" i="3"/>
  <c r="AE4293" i="3" s="1"/>
  <c r="F4159" i="5" s="1"/>
  <c r="I4159" i="5"/>
  <c r="I4202" i="5"/>
  <c r="AQ4336" i="3"/>
  <c r="AE4336" i="3" s="1"/>
  <c r="F4202" i="5" s="1"/>
  <c r="I4200" i="5"/>
  <c r="AQ4334" i="3"/>
  <c r="AE4334" i="3" s="1"/>
  <c r="F4200" i="5" s="1"/>
  <c r="I4198" i="5"/>
  <c r="AQ4332" i="3"/>
  <c r="AE4332" i="3" s="1"/>
  <c r="F4198" i="5" s="1"/>
  <c r="I4196" i="5"/>
  <c r="AQ4330" i="3"/>
  <c r="AE4330" i="3" s="1"/>
  <c r="F4196" i="5" s="1"/>
  <c r="I4194" i="5"/>
  <c r="AQ4328" i="3"/>
  <c r="AE4328" i="3" s="1"/>
  <c r="F4194" i="5" s="1"/>
  <c r="I4192" i="5"/>
  <c r="AQ4326" i="3"/>
  <c r="AE4326" i="3" s="1"/>
  <c r="F4192" i="5" s="1"/>
  <c r="I4190" i="5"/>
  <c r="AQ4324" i="3"/>
  <c r="AE4324" i="3" s="1"/>
  <c r="F4190" i="5" s="1"/>
  <c r="I4188" i="5"/>
  <c r="AQ4322" i="3"/>
  <c r="AE4322" i="3" s="1"/>
  <c r="F4188" i="5" s="1"/>
  <c r="I4186" i="5"/>
  <c r="AQ4320" i="3"/>
  <c r="AE4320" i="3" s="1"/>
  <c r="F4186" i="5" s="1"/>
  <c r="I4184" i="5"/>
  <c r="AQ4318" i="3"/>
  <c r="AE4318" i="3" s="1"/>
  <c r="F4184" i="5" s="1"/>
  <c r="I4182" i="5"/>
  <c r="AQ4316" i="3"/>
  <c r="AE4316" i="3" s="1"/>
  <c r="F4182" i="5" s="1"/>
  <c r="I4180" i="5"/>
  <c r="AQ4314" i="3"/>
  <c r="AE4314" i="3" s="1"/>
  <c r="F4180" i="5" s="1"/>
  <c r="AQ4292" i="3"/>
  <c r="AE4292" i="3" s="1"/>
  <c r="F4158" i="5" s="1"/>
  <c r="I4158" i="5"/>
  <c r="I4178" i="5"/>
  <c r="AQ4312" i="3"/>
  <c r="AE4312" i="3" s="1"/>
  <c r="F4178" i="5" s="1"/>
  <c r="I4176" i="5"/>
  <c r="AQ4310" i="3"/>
  <c r="AE4310" i="3" s="1"/>
  <c r="F4176" i="5" s="1"/>
  <c r="I4174" i="5"/>
  <c r="AQ4308" i="3"/>
  <c r="AE4308" i="3" s="1"/>
  <c r="F4174" i="5" s="1"/>
  <c r="AQ4251" i="3"/>
  <c r="AE4251" i="3" s="1"/>
  <c r="F4117" i="5" s="1"/>
  <c r="I4117" i="5"/>
  <c r="AQ4249" i="3"/>
  <c r="AE4249" i="3" s="1"/>
  <c r="F4115" i="5" s="1"/>
  <c r="I4115" i="5"/>
  <c r="AQ4247" i="3"/>
  <c r="AE4247" i="3" s="1"/>
  <c r="F4113" i="5" s="1"/>
  <c r="I4113" i="5"/>
  <c r="AQ4245" i="3"/>
  <c r="AE4245" i="3" s="1"/>
  <c r="F4111" i="5" s="1"/>
  <c r="I4111" i="5"/>
  <c r="AQ4243" i="3"/>
  <c r="AE4243" i="3" s="1"/>
  <c r="F4109" i="5" s="1"/>
  <c r="I4109" i="5"/>
  <c r="AQ4241" i="3"/>
  <c r="AE4241" i="3" s="1"/>
  <c r="F4107" i="5" s="1"/>
  <c r="I4107" i="5"/>
  <c r="AQ4239" i="3"/>
  <c r="AE4239" i="3" s="1"/>
  <c r="F4105" i="5" s="1"/>
  <c r="I4105" i="5"/>
  <c r="AQ4237" i="3"/>
  <c r="AE4237" i="3" s="1"/>
  <c r="F4103" i="5" s="1"/>
  <c r="I4103" i="5"/>
  <c r="AQ4235" i="3"/>
  <c r="AE4235" i="3" s="1"/>
  <c r="F4101" i="5" s="1"/>
  <c r="I4101" i="5"/>
  <c r="AQ4233" i="3"/>
  <c r="AE4233" i="3" s="1"/>
  <c r="F4099" i="5" s="1"/>
  <c r="I4099" i="5"/>
  <c r="AQ4231" i="3"/>
  <c r="AE4231" i="3" s="1"/>
  <c r="F4097" i="5" s="1"/>
  <c r="I4097" i="5"/>
  <c r="AQ4229" i="3"/>
  <c r="AE4229" i="3" s="1"/>
  <c r="F4095" i="5" s="1"/>
  <c r="I4095" i="5"/>
  <c r="AQ4227" i="3"/>
  <c r="AE4227" i="3" s="1"/>
  <c r="F4093" i="5" s="1"/>
  <c r="I4093" i="5"/>
  <c r="AQ4225" i="3"/>
  <c r="AE4225" i="3" s="1"/>
  <c r="F4091" i="5" s="1"/>
  <c r="I4091" i="5"/>
  <c r="AQ4223" i="3"/>
  <c r="AE4223" i="3" s="1"/>
  <c r="F4089" i="5" s="1"/>
  <c r="I4089" i="5"/>
  <c r="AQ4221" i="3"/>
  <c r="AE4221" i="3" s="1"/>
  <c r="F4087" i="5" s="1"/>
  <c r="I4087" i="5"/>
  <c r="AQ4164" i="3"/>
  <c r="AE4164" i="3" s="1"/>
  <c r="F4030" i="5" s="1"/>
  <c r="I4030" i="5"/>
  <c r="AQ4162" i="3"/>
  <c r="AE4162" i="3" s="1"/>
  <c r="F4028" i="5" s="1"/>
  <c r="I4028" i="5"/>
  <c r="AQ4160" i="3"/>
  <c r="AE4160" i="3" s="1"/>
  <c r="F4026" i="5" s="1"/>
  <c r="I4026" i="5"/>
  <c r="AQ4158" i="3"/>
  <c r="AE4158" i="3" s="1"/>
  <c r="F4024" i="5" s="1"/>
  <c r="I4024" i="5"/>
  <c r="AQ4156" i="3"/>
  <c r="AE4156" i="3" s="1"/>
  <c r="F4022" i="5" s="1"/>
  <c r="I4022" i="5"/>
  <c r="AQ4154" i="3"/>
  <c r="AE4154" i="3" s="1"/>
  <c r="F4020" i="5" s="1"/>
  <c r="I4020" i="5"/>
  <c r="AQ4152" i="3"/>
  <c r="AE4152" i="3" s="1"/>
  <c r="F4018" i="5" s="1"/>
  <c r="I4018" i="5"/>
  <c r="AQ4150" i="3"/>
  <c r="AE4150" i="3" s="1"/>
  <c r="F4016" i="5" s="1"/>
  <c r="I4016" i="5"/>
  <c r="AQ4148" i="3"/>
  <c r="AE4148" i="3" s="1"/>
  <c r="F4014" i="5" s="1"/>
  <c r="I4014" i="5"/>
  <c r="AQ4146" i="3"/>
  <c r="AE4146" i="3" s="1"/>
  <c r="F4012" i="5" s="1"/>
  <c r="I4012" i="5"/>
  <c r="AQ4144" i="3"/>
  <c r="AE4144" i="3" s="1"/>
  <c r="F4010" i="5" s="1"/>
  <c r="I4010" i="5"/>
  <c r="AQ4142" i="3"/>
  <c r="AE4142" i="3" s="1"/>
  <c r="F4008" i="5" s="1"/>
  <c r="I4008" i="5"/>
  <c r="AQ4140" i="3"/>
  <c r="AE4140" i="3" s="1"/>
  <c r="F4006" i="5" s="1"/>
  <c r="I4006" i="5"/>
  <c r="AQ4138" i="3"/>
  <c r="AE4138" i="3" s="1"/>
  <c r="F4004" i="5" s="1"/>
  <c r="I4004" i="5"/>
  <c r="AQ4136" i="3"/>
  <c r="AE4136" i="3" s="1"/>
  <c r="F4002" i="5" s="1"/>
  <c r="I4002" i="5"/>
  <c r="AQ4079" i="3"/>
  <c r="AE4079" i="3" s="1"/>
  <c r="F3945" i="5" s="1"/>
  <c r="I3945" i="5"/>
  <c r="AQ4077" i="3"/>
  <c r="AE4077" i="3" s="1"/>
  <c r="F3943" i="5" s="1"/>
  <c r="I3943" i="5"/>
  <c r="AQ4075" i="3"/>
  <c r="AE4075" i="3" s="1"/>
  <c r="F3941" i="5" s="1"/>
  <c r="I3941" i="5"/>
  <c r="AQ4073" i="3"/>
  <c r="AE4073" i="3" s="1"/>
  <c r="F3939" i="5" s="1"/>
  <c r="I3939" i="5"/>
  <c r="AQ4071" i="3"/>
  <c r="AE4071" i="3" s="1"/>
  <c r="F3937" i="5" s="1"/>
  <c r="I3937" i="5"/>
  <c r="AQ4069" i="3"/>
  <c r="AE4069" i="3" s="1"/>
  <c r="F3935" i="5" s="1"/>
  <c r="I3935" i="5"/>
  <c r="AQ4067" i="3"/>
  <c r="AE4067" i="3" s="1"/>
  <c r="F3933" i="5" s="1"/>
  <c r="I3933" i="5"/>
  <c r="AQ4065" i="3"/>
  <c r="AE4065" i="3" s="1"/>
  <c r="F3931" i="5" s="1"/>
  <c r="I3931" i="5"/>
  <c r="AQ4063" i="3"/>
  <c r="AE4063" i="3" s="1"/>
  <c r="F3929" i="5" s="1"/>
  <c r="I3929" i="5"/>
  <c r="AQ4061" i="3"/>
  <c r="AE4061" i="3" s="1"/>
  <c r="F3927" i="5" s="1"/>
  <c r="I3927" i="5"/>
  <c r="AQ4059" i="3"/>
  <c r="AE4059" i="3" s="1"/>
  <c r="F3925" i="5" s="1"/>
  <c r="I3925" i="5"/>
  <c r="AQ4057" i="3"/>
  <c r="AE4057" i="3" s="1"/>
  <c r="F3923" i="5" s="1"/>
  <c r="I3923" i="5"/>
  <c r="AQ4055" i="3"/>
  <c r="AE4055" i="3" s="1"/>
  <c r="F3921" i="5" s="1"/>
  <c r="I3921" i="5"/>
  <c r="AQ4053" i="3"/>
  <c r="AE4053" i="3" s="1"/>
  <c r="F3919" i="5" s="1"/>
  <c r="I3919" i="5"/>
  <c r="AQ4051" i="3"/>
  <c r="AE4051" i="3" s="1"/>
  <c r="F3917" i="5" s="1"/>
  <c r="I3917" i="5"/>
  <c r="AQ4049" i="3"/>
  <c r="AE4049" i="3" s="1"/>
  <c r="F3915" i="5" s="1"/>
  <c r="I3915" i="5"/>
  <c r="AQ3992" i="3"/>
  <c r="AE3992" i="3" s="1"/>
  <c r="F3858" i="5" s="1"/>
  <c r="I3858" i="5"/>
  <c r="AQ3990" i="3"/>
  <c r="AE3990" i="3" s="1"/>
  <c r="F3856" i="5" s="1"/>
  <c r="I3856" i="5"/>
  <c r="AQ3988" i="3"/>
  <c r="AE3988" i="3" s="1"/>
  <c r="F3854" i="5" s="1"/>
  <c r="I3854" i="5"/>
  <c r="AQ3986" i="3"/>
  <c r="AE3986" i="3" s="1"/>
  <c r="F3852" i="5" s="1"/>
  <c r="I3852" i="5"/>
  <c r="AQ3984" i="3"/>
  <c r="AE3984" i="3" s="1"/>
  <c r="F3850" i="5" s="1"/>
  <c r="I3850" i="5"/>
  <c r="AQ3982" i="3"/>
  <c r="AE3982" i="3" s="1"/>
  <c r="F3848" i="5" s="1"/>
  <c r="I3848" i="5"/>
  <c r="AQ3980" i="3"/>
  <c r="AE3980" i="3" s="1"/>
  <c r="F3846" i="5" s="1"/>
  <c r="I3846" i="5"/>
  <c r="AQ3978" i="3"/>
  <c r="AE3978" i="3" s="1"/>
  <c r="F3844" i="5" s="1"/>
  <c r="I3844" i="5"/>
  <c r="AQ3976" i="3"/>
  <c r="AE3976" i="3" s="1"/>
  <c r="F3842" i="5" s="1"/>
  <c r="I3842" i="5"/>
  <c r="AQ3974" i="3"/>
  <c r="AE3974" i="3" s="1"/>
  <c r="F3840" i="5" s="1"/>
  <c r="I3840" i="5"/>
  <c r="AQ3972" i="3"/>
  <c r="AE3972" i="3" s="1"/>
  <c r="F3838" i="5" s="1"/>
  <c r="I3838" i="5"/>
  <c r="AQ3970" i="3"/>
  <c r="AE3970" i="3" s="1"/>
  <c r="F3836" i="5" s="1"/>
  <c r="I3836" i="5"/>
  <c r="AQ3968" i="3"/>
  <c r="AE3968" i="3" s="1"/>
  <c r="F3834" i="5" s="1"/>
  <c r="I3834" i="5"/>
  <c r="AQ3966" i="3"/>
  <c r="AE3966" i="3" s="1"/>
  <c r="F3832" i="5" s="1"/>
  <c r="I3832" i="5"/>
  <c r="AQ3964" i="3"/>
  <c r="AE3964" i="3" s="1"/>
  <c r="F3830" i="5" s="1"/>
  <c r="I3830" i="5"/>
  <c r="AQ3907" i="3"/>
  <c r="AE3907" i="3" s="1"/>
  <c r="F3773" i="5" s="1"/>
  <c r="I3773" i="5"/>
  <c r="AQ3905" i="3"/>
  <c r="AE3905" i="3" s="1"/>
  <c r="F3771" i="5" s="1"/>
  <c r="I3771" i="5"/>
  <c r="AQ3903" i="3"/>
  <c r="AE3903" i="3" s="1"/>
  <c r="F3769" i="5" s="1"/>
  <c r="I3769" i="5"/>
  <c r="AQ3901" i="3"/>
  <c r="AE3901" i="3" s="1"/>
  <c r="F3767" i="5" s="1"/>
  <c r="I3767" i="5"/>
  <c r="AQ3899" i="3"/>
  <c r="AE3899" i="3" s="1"/>
  <c r="F3765" i="5" s="1"/>
  <c r="I3765" i="5"/>
  <c r="AQ3897" i="3"/>
  <c r="AE3897" i="3" s="1"/>
  <c r="F3763" i="5" s="1"/>
  <c r="I3763" i="5"/>
  <c r="AQ3895" i="3"/>
  <c r="AE3895" i="3" s="1"/>
  <c r="F3761" i="5" s="1"/>
  <c r="I3761" i="5"/>
  <c r="AQ3893" i="3"/>
  <c r="AE3893" i="3" s="1"/>
  <c r="F3759" i="5" s="1"/>
  <c r="I3759" i="5"/>
  <c r="AQ3891" i="3"/>
  <c r="AE3891" i="3" s="1"/>
  <c r="F3757" i="5" s="1"/>
  <c r="I3757" i="5"/>
  <c r="AQ3889" i="3"/>
  <c r="AE3889" i="3" s="1"/>
  <c r="F3755" i="5" s="1"/>
  <c r="I3755" i="5"/>
  <c r="AQ3887" i="3"/>
  <c r="AE3887" i="3" s="1"/>
  <c r="F3753" i="5" s="1"/>
  <c r="I3753" i="5"/>
  <c r="AQ3885" i="3"/>
  <c r="AE3885" i="3" s="1"/>
  <c r="F3751" i="5" s="1"/>
  <c r="I3751" i="5"/>
  <c r="AQ3883" i="3"/>
  <c r="AE3883" i="3" s="1"/>
  <c r="F3749" i="5" s="1"/>
  <c r="I3749" i="5"/>
  <c r="AQ3881" i="3"/>
  <c r="AE3881" i="3" s="1"/>
  <c r="F3747" i="5" s="1"/>
  <c r="I3747" i="5"/>
  <c r="AQ3879" i="3"/>
  <c r="AE3879" i="3" s="1"/>
  <c r="F3745" i="5" s="1"/>
  <c r="I3745" i="5"/>
  <c r="AQ3877" i="3"/>
  <c r="AE3877" i="3" s="1"/>
  <c r="F3743" i="5" s="1"/>
  <c r="I3743" i="5"/>
  <c r="AQ3820" i="3"/>
  <c r="AE3820" i="3" s="1"/>
  <c r="F3686" i="5" s="1"/>
  <c r="I3686" i="5"/>
  <c r="AQ3818" i="3"/>
  <c r="AE3818" i="3" s="1"/>
  <c r="F3684" i="5" s="1"/>
  <c r="I3684" i="5"/>
  <c r="AQ3816" i="3"/>
  <c r="AE3816" i="3" s="1"/>
  <c r="F3682" i="5" s="1"/>
  <c r="I3682" i="5"/>
  <c r="AQ3814" i="3"/>
  <c r="AE3814" i="3" s="1"/>
  <c r="F3680" i="5" s="1"/>
  <c r="I3680" i="5"/>
  <c r="AQ3812" i="3"/>
  <c r="AE3812" i="3" s="1"/>
  <c r="F3678" i="5" s="1"/>
  <c r="I3678" i="5"/>
  <c r="AQ3810" i="3"/>
  <c r="AE3810" i="3" s="1"/>
  <c r="F3676" i="5" s="1"/>
  <c r="I3676" i="5"/>
  <c r="AQ3808" i="3"/>
  <c r="AE3808" i="3" s="1"/>
  <c r="F3674" i="5" s="1"/>
  <c r="I3674" i="5"/>
  <c r="AQ3806" i="3"/>
  <c r="AE3806" i="3" s="1"/>
  <c r="F3672" i="5" s="1"/>
  <c r="I3672" i="5"/>
  <c r="AQ3804" i="3"/>
  <c r="AE3804" i="3" s="1"/>
  <c r="F3670" i="5" s="1"/>
  <c r="I3670" i="5"/>
  <c r="AQ3802" i="3"/>
  <c r="AE3802" i="3" s="1"/>
  <c r="F3668" i="5" s="1"/>
  <c r="I3668" i="5"/>
  <c r="AQ3800" i="3"/>
  <c r="AE3800" i="3" s="1"/>
  <c r="F3666" i="5" s="1"/>
  <c r="I3666" i="5"/>
  <c r="AQ3798" i="3"/>
  <c r="AE3798" i="3" s="1"/>
  <c r="F3664" i="5" s="1"/>
  <c r="I3664" i="5"/>
  <c r="AQ3796" i="3"/>
  <c r="AE3796" i="3" s="1"/>
  <c r="F3662" i="5" s="1"/>
  <c r="I3662" i="5"/>
  <c r="AQ3794" i="3"/>
  <c r="AE3794" i="3" s="1"/>
  <c r="F3660" i="5" s="1"/>
  <c r="I3660" i="5"/>
  <c r="AQ3792" i="3"/>
  <c r="AE3792" i="3" s="1"/>
  <c r="F3658" i="5" s="1"/>
  <c r="I3658" i="5"/>
  <c r="AQ3735" i="3"/>
  <c r="AE3735" i="3" s="1"/>
  <c r="F3601" i="5" s="1"/>
  <c r="I3601" i="5"/>
  <c r="I4155" i="5"/>
  <c r="AQ4289" i="3"/>
  <c r="AE4289" i="3" s="1"/>
  <c r="F4155" i="5" s="1"/>
  <c r="I4153" i="5"/>
  <c r="AQ4287" i="3"/>
  <c r="AE4287" i="3" s="1"/>
  <c r="F4153" i="5" s="1"/>
  <c r="I4151" i="5"/>
  <c r="AQ4285" i="3"/>
  <c r="AE4285" i="3" s="1"/>
  <c r="F4151" i="5" s="1"/>
  <c r="I4149" i="5"/>
  <c r="AQ4283" i="3"/>
  <c r="AE4283" i="3" s="1"/>
  <c r="F4149" i="5" s="1"/>
  <c r="I4147" i="5"/>
  <c r="AQ4281" i="3"/>
  <c r="AE4281" i="3" s="1"/>
  <c r="F4147" i="5" s="1"/>
  <c r="I4145" i="5"/>
  <c r="AQ4279" i="3"/>
  <c r="AE4279" i="3" s="1"/>
  <c r="F4145" i="5" s="1"/>
  <c r="I4143" i="5"/>
  <c r="AQ4277" i="3"/>
  <c r="AE4277" i="3" s="1"/>
  <c r="F4143" i="5" s="1"/>
  <c r="I4141" i="5"/>
  <c r="AQ4275" i="3"/>
  <c r="AE4275" i="3" s="1"/>
  <c r="F4141" i="5" s="1"/>
  <c r="I4139" i="5"/>
  <c r="AQ4273" i="3"/>
  <c r="AE4273" i="3" s="1"/>
  <c r="F4139" i="5" s="1"/>
  <c r="I4137" i="5"/>
  <c r="AQ4271" i="3"/>
  <c r="AE4271" i="3" s="1"/>
  <c r="F4137" i="5" s="1"/>
  <c r="I4135" i="5"/>
  <c r="AQ4269" i="3"/>
  <c r="AE4269" i="3" s="1"/>
  <c r="F4135" i="5" s="1"/>
  <c r="I4133" i="5"/>
  <c r="AQ4267" i="3"/>
  <c r="AE4267" i="3" s="1"/>
  <c r="F4133" i="5" s="1"/>
  <c r="I4131" i="5"/>
  <c r="AQ4265" i="3"/>
  <c r="AE4265" i="3" s="1"/>
  <c r="F4131" i="5" s="1"/>
  <c r="I4074" i="5"/>
  <c r="AQ4208" i="3"/>
  <c r="AE4208" i="3" s="1"/>
  <c r="F4074" i="5" s="1"/>
  <c r="I4072" i="5"/>
  <c r="AQ4206" i="3"/>
  <c r="AE4206" i="3" s="1"/>
  <c r="F4072" i="5" s="1"/>
  <c r="I4070" i="5"/>
  <c r="AQ4204" i="3"/>
  <c r="AE4204" i="3" s="1"/>
  <c r="F4070" i="5" s="1"/>
  <c r="I4068" i="5"/>
  <c r="AQ4202" i="3"/>
  <c r="AE4202" i="3" s="1"/>
  <c r="F4068" i="5" s="1"/>
  <c r="I4066" i="5"/>
  <c r="AQ4200" i="3"/>
  <c r="AE4200" i="3" s="1"/>
  <c r="F4066" i="5" s="1"/>
  <c r="I4064" i="5"/>
  <c r="AQ4198" i="3"/>
  <c r="AE4198" i="3" s="1"/>
  <c r="F4064" i="5" s="1"/>
  <c r="I4062" i="5"/>
  <c r="AQ4196" i="3"/>
  <c r="AE4196" i="3" s="1"/>
  <c r="F4062" i="5" s="1"/>
  <c r="I4060" i="5"/>
  <c r="AQ4194" i="3"/>
  <c r="AE4194" i="3" s="1"/>
  <c r="F4060" i="5" s="1"/>
  <c r="I4058" i="5"/>
  <c r="AQ4192" i="3"/>
  <c r="AE4192" i="3" s="1"/>
  <c r="F4058" i="5" s="1"/>
  <c r="I4056" i="5"/>
  <c r="AQ4190" i="3"/>
  <c r="AE4190" i="3" s="1"/>
  <c r="F4056" i="5" s="1"/>
  <c r="I4054" i="5"/>
  <c r="AQ4188" i="3"/>
  <c r="AE4188" i="3" s="1"/>
  <c r="F4054" i="5" s="1"/>
  <c r="I4052" i="5"/>
  <c r="AQ4186" i="3"/>
  <c r="AE4186" i="3" s="1"/>
  <c r="F4052" i="5" s="1"/>
  <c r="I4050" i="5"/>
  <c r="AQ4184" i="3"/>
  <c r="AE4184" i="3" s="1"/>
  <c r="F4050" i="5" s="1"/>
  <c r="I4048" i="5"/>
  <c r="AQ4182" i="3"/>
  <c r="AE4182" i="3" s="1"/>
  <c r="F4048" i="5" s="1"/>
  <c r="I4046" i="5"/>
  <c r="AQ4180" i="3"/>
  <c r="AE4180" i="3" s="1"/>
  <c r="F4046" i="5" s="1"/>
  <c r="I4044" i="5"/>
  <c r="AQ4178" i="3"/>
  <c r="AE4178" i="3" s="1"/>
  <c r="F4044" i="5" s="1"/>
  <c r="I3987" i="5"/>
  <c r="AQ4121" i="3"/>
  <c r="AE4121" i="3" s="1"/>
  <c r="F3987" i="5" s="1"/>
  <c r="I3985" i="5"/>
  <c r="AQ4119" i="3"/>
  <c r="AE4119" i="3" s="1"/>
  <c r="F3985" i="5" s="1"/>
  <c r="I3983" i="5"/>
  <c r="AQ4117" i="3"/>
  <c r="AE4117" i="3" s="1"/>
  <c r="F3983" i="5" s="1"/>
  <c r="I3981" i="5"/>
  <c r="AQ4115" i="3"/>
  <c r="AE4115" i="3" s="1"/>
  <c r="F3981" i="5" s="1"/>
  <c r="I3979" i="5"/>
  <c r="AQ4113" i="3"/>
  <c r="AE4113" i="3" s="1"/>
  <c r="F3979" i="5" s="1"/>
  <c r="I3977" i="5"/>
  <c r="AQ4111" i="3"/>
  <c r="AE4111" i="3" s="1"/>
  <c r="F3977" i="5" s="1"/>
  <c r="I3975" i="5"/>
  <c r="AQ4109" i="3"/>
  <c r="AE4109" i="3" s="1"/>
  <c r="F3975" i="5" s="1"/>
  <c r="I3973" i="5"/>
  <c r="AQ4107" i="3"/>
  <c r="AE4107" i="3" s="1"/>
  <c r="F3973" i="5" s="1"/>
  <c r="I3971" i="5"/>
  <c r="AQ4105" i="3"/>
  <c r="AE4105" i="3" s="1"/>
  <c r="F3971" i="5" s="1"/>
  <c r="I3969" i="5"/>
  <c r="AQ4103" i="3"/>
  <c r="AE4103" i="3" s="1"/>
  <c r="F3969" i="5" s="1"/>
  <c r="I3967" i="5"/>
  <c r="AQ4101" i="3"/>
  <c r="AE4101" i="3" s="1"/>
  <c r="F3967" i="5" s="1"/>
  <c r="I3965" i="5"/>
  <c r="AQ4099" i="3"/>
  <c r="AE4099" i="3" s="1"/>
  <c r="F3965" i="5" s="1"/>
  <c r="I3963" i="5"/>
  <c r="AQ4097" i="3"/>
  <c r="AE4097" i="3" s="1"/>
  <c r="F3963" i="5" s="1"/>
  <c r="I3961" i="5"/>
  <c r="AQ4095" i="3"/>
  <c r="AE4095" i="3" s="1"/>
  <c r="F3961" i="5" s="1"/>
  <c r="I3959" i="5"/>
  <c r="AQ4093" i="3"/>
  <c r="AE4093" i="3" s="1"/>
  <c r="F3959" i="5" s="1"/>
  <c r="I3902" i="5"/>
  <c r="AQ4036" i="3"/>
  <c r="AE4036" i="3" s="1"/>
  <c r="F3902" i="5" s="1"/>
  <c r="I3900" i="5"/>
  <c r="AQ4034" i="3"/>
  <c r="AE4034" i="3" s="1"/>
  <c r="F3900" i="5" s="1"/>
  <c r="I3898" i="5"/>
  <c r="AQ4032" i="3"/>
  <c r="AE4032" i="3" s="1"/>
  <c r="F3898" i="5" s="1"/>
  <c r="I3896" i="5"/>
  <c r="AQ4030" i="3"/>
  <c r="AE4030" i="3" s="1"/>
  <c r="F3896" i="5" s="1"/>
  <c r="I3894" i="5"/>
  <c r="AQ4028" i="3"/>
  <c r="AE4028" i="3" s="1"/>
  <c r="F3894" i="5" s="1"/>
  <c r="I3892" i="5"/>
  <c r="AQ4026" i="3"/>
  <c r="AE4026" i="3" s="1"/>
  <c r="F3892" i="5" s="1"/>
  <c r="I3890" i="5"/>
  <c r="AQ4024" i="3"/>
  <c r="AE4024" i="3" s="1"/>
  <c r="F3890" i="5" s="1"/>
  <c r="I3888" i="5"/>
  <c r="AQ4022" i="3"/>
  <c r="AE4022" i="3" s="1"/>
  <c r="F3888" i="5" s="1"/>
  <c r="I3886" i="5"/>
  <c r="AQ4020" i="3"/>
  <c r="AE4020" i="3" s="1"/>
  <c r="F3886" i="5" s="1"/>
  <c r="I3884" i="5"/>
  <c r="AQ4018" i="3"/>
  <c r="AE4018" i="3" s="1"/>
  <c r="F3884" i="5" s="1"/>
  <c r="I3882" i="5"/>
  <c r="AQ4016" i="3"/>
  <c r="AE4016" i="3" s="1"/>
  <c r="F3882" i="5" s="1"/>
  <c r="I3880" i="5"/>
  <c r="AQ4014" i="3"/>
  <c r="AE4014" i="3" s="1"/>
  <c r="F3880" i="5" s="1"/>
  <c r="I3878" i="5"/>
  <c r="AQ4012" i="3"/>
  <c r="AE4012" i="3" s="1"/>
  <c r="F3878" i="5" s="1"/>
  <c r="I3876" i="5"/>
  <c r="AQ4010" i="3"/>
  <c r="AE4010" i="3" s="1"/>
  <c r="F3876" i="5" s="1"/>
  <c r="I3874" i="5"/>
  <c r="AQ4008" i="3"/>
  <c r="AE4008" i="3" s="1"/>
  <c r="F3874" i="5" s="1"/>
  <c r="I3872" i="5"/>
  <c r="AQ4006" i="3"/>
  <c r="AE4006" i="3" s="1"/>
  <c r="F3872" i="5" s="1"/>
  <c r="I3815" i="5"/>
  <c r="AQ3949" i="3"/>
  <c r="AE3949" i="3" s="1"/>
  <c r="F3815" i="5" s="1"/>
  <c r="I3813" i="5"/>
  <c r="AQ3947" i="3"/>
  <c r="AE3947" i="3" s="1"/>
  <c r="F3813" i="5" s="1"/>
  <c r="I3811" i="5"/>
  <c r="AQ3945" i="3"/>
  <c r="AE3945" i="3" s="1"/>
  <c r="F3811" i="5" s="1"/>
  <c r="I3809" i="5"/>
  <c r="AQ3943" i="3"/>
  <c r="AE3943" i="3" s="1"/>
  <c r="F3809" i="5" s="1"/>
  <c r="I3807" i="5"/>
  <c r="AQ3941" i="3"/>
  <c r="AE3941" i="3" s="1"/>
  <c r="F3807" i="5" s="1"/>
  <c r="I3805" i="5"/>
  <c r="AQ3939" i="3"/>
  <c r="AE3939" i="3" s="1"/>
  <c r="F3805" i="5" s="1"/>
  <c r="I3803" i="5"/>
  <c r="AQ3937" i="3"/>
  <c r="AE3937" i="3" s="1"/>
  <c r="F3803" i="5" s="1"/>
  <c r="I3801" i="5"/>
  <c r="AQ3935" i="3"/>
  <c r="AE3935" i="3" s="1"/>
  <c r="F3801" i="5" s="1"/>
  <c r="I3799" i="5"/>
  <c r="AQ3933" i="3"/>
  <c r="AE3933" i="3" s="1"/>
  <c r="F3799" i="5" s="1"/>
  <c r="I3797" i="5"/>
  <c r="AQ3931" i="3"/>
  <c r="AE3931" i="3" s="1"/>
  <c r="F3797" i="5" s="1"/>
  <c r="I3795" i="5"/>
  <c r="AQ3929" i="3"/>
  <c r="AE3929" i="3" s="1"/>
  <c r="F3795" i="5" s="1"/>
  <c r="I3793" i="5"/>
  <c r="AQ3927" i="3"/>
  <c r="AE3927" i="3" s="1"/>
  <c r="F3793" i="5" s="1"/>
  <c r="I3791" i="5"/>
  <c r="AQ3925" i="3"/>
  <c r="AE3925" i="3" s="1"/>
  <c r="F3791" i="5" s="1"/>
  <c r="I3789" i="5"/>
  <c r="AQ3923" i="3"/>
  <c r="AE3923" i="3" s="1"/>
  <c r="F3789" i="5" s="1"/>
  <c r="I3787" i="5"/>
  <c r="AQ3921" i="3"/>
  <c r="AE3921" i="3" s="1"/>
  <c r="F3787" i="5" s="1"/>
  <c r="I3730" i="5"/>
  <c r="AQ3864" i="3"/>
  <c r="AE3864" i="3" s="1"/>
  <c r="F3730" i="5" s="1"/>
  <c r="I3728" i="5"/>
  <c r="AQ3862" i="3"/>
  <c r="AE3862" i="3" s="1"/>
  <c r="F3728" i="5" s="1"/>
  <c r="I3726" i="5"/>
  <c r="AQ3860" i="3"/>
  <c r="AE3860" i="3" s="1"/>
  <c r="F3726" i="5" s="1"/>
  <c r="I3724" i="5"/>
  <c r="AQ3858" i="3"/>
  <c r="AE3858" i="3" s="1"/>
  <c r="F3724" i="5" s="1"/>
  <c r="I3722" i="5"/>
  <c r="AQ3856" i="3"/>
  <c r="AE3856" i="3" s="1"/>
  <c r="F3722" i="5" s="1"/>
  <c r="I3720" i="5"/>
  <c r="AQ3854" i="3"/>
  <c r="AE3854" i="3" s="1"/>
  <c r="F3720" i="5" s="1"/>
  <c r="I3718" i="5"/>
  <c r="AQ3852" i="3"/>
  <c r="AE3852" i="3" s="1"/>
  <c r="F3718" i="5" s="1"/>
  <c r="I3716" i="5"/>
  <c r="AQ3850" i="3"/>
  <c r="AE3850" i="3" s="1"/>
  <c r="F3716" i="5" s="1"/>
  <c r="I3714" i="5"/>
  <c r="AQ3848" i="3"/>
  <c r="AE3848" i="3" s="1"/>
  <c r="F3714" i="5" s="1"/>
  <c r="I3712" i="5"/>
  <c r="AQ3846" i="3"/>
  <c r="AE3846" i="3" s="1"/>
  <c r="F3712" i="5" s="1"/>
  <c r="I3710" i="5"/>
  <c r="AQ3844" i="3"/>
  <c r="AE3844" i="3" s="1"/>
  <c r="F3710" i="5" s="1"/>
  <c r="I3708" i="5"/>
  <c r="AQ3842" i="3"/>
  <c r="AE3842" i="3" s="1"/>
  <c r="F3708" i="5" s="1"/>
  <c r="I3706" i="5"/>
  <c r="AQ3840" i="3"/>
  <c r="AE3840" i="3" s="1"/>
  <c r="F3706" i="5" s="1"/>
  <c r="I3704" i="5"/>
  <c r="AQ3838" i="3"/>
  <c r="AE3838" i="3" s="1"/>
  <c r="F3704" i="5" s="1"/>
  <c r="I3702" i="5"/>
  <c r="AQ3836" i="3"/>
  <c r="AE3836" i="3" s="1"/>
  <c r="F3702" i="5" s="1"/>
  <c r="I3700" i="5"/>
  <c r="AQ3834" i="3"/>
  <c r="AE3834" i="3" s="1"/>
  <c r="F3700" i="5" s="1"/>
  <c r="I3643" i="5"/>
  <c r="AQ3777" i="3"/>
  <c r="AE3777" i="3" s="1"/>
  <c r="F3643" i="5" s="1"/>
  <c r="I3641" i="5"/>
  <c r="AQ3775" i="3"/>
  <c r="AE3775" i="3" s="1"/>
  <c r="F3641" i="5" s="1"/>
  <c r="I3639" i="5"/>
  <c r="AQ3773" i="3"/>
  <c r="AE3773" i="3" s="1"/>
  <c r="F3639" i="5" s="1"/>
  <c r="I3637" i="5"/>
  <c r="AQ3771" i="3"/>
  <c r="AE3771" i="3" s="1"/>
  <c r="F3637" i="5" s="1"/>
  <c r="I3635" i="5"/>
  <c r="AQ3769" i="3"/>
  <c r="AE3769" i="3" s="1"/>
  <c r="F3635" i="5" s="1"/>
  <c r="AQ3734" i="3"/>
  <c r="AE3734" i="3" s="1"/>
  <c r="F3600" i="5" s="1"/>
  <c r="I3600" i="5"/>
  <c r="AQ3733" i="3"/>
  <c r="AE3733" i="3" s="1"/>
  <c r="F3599" i="5" s="1"/>
  <c r="I3599" i="5"/>
  <c r="AQ3731" i="3"/>
  <c r="AE3731" i="3" s="1"/>
  <c r="F3597" i="5" s="1"/>
  <c r="I3597" i="5"/>
  <c r="AQ3729" i="3"/>
  <c r="AE3729" i="3" s="1"/>
  <c r="F3595" i="5" s="1"/>
  <c r="I3595" i="5"/>
  <c r="AQ3727" i="3"/>
  <c r="AE3727" i="3" s="1"/>
  <c r="F3593" i="5" s="1"/>
  <c r="I3593" i="5"/>
  <c r="AQ3725" i="3"/>
  <c r="AE3725" i="3" s="1"/>
  <c r="F3591" i="5" s="1"/>
  <c r="I3591" i="5"/>
  <c r="AQ3723" i="3"/>
  <c r="AE3723" i="3" s="1"/>
  <c r="F3589" i="5" s="1"/>
  <c r="I3589" i="5"/>
  <c r="AQ3721" i="3"/>
  <c r="AE3721" i="3" s="1"/>
  <c r="F3587" i="5" s="1"/>
  <c r="I3587" i="5"/>
  <c r="AQ3719" i="3"/>
  <c r="AE3719" i="3" s="1"/>
  <c r="F3585" i="5" s="1"/>
  <c r="I3585" i="5"/>
  <c r="AQ3717" i="3"/>
  <c r="AE3717" i="3" s="1"/>
  <c r="F3583" i="5" s="1"/>
  <c r="I3583" i="5"/>
  <c r="AQ3715" i="3"/>
  <c r="AE3715" i="3" s="1"/>
  <c r="F3581" i="5" s="1"/>
  <c r="I3581" i="5"/>
  <c r="AQ3713" i="3"/>
  <c r="AE3713" i="3" s="1"/>
  <c r="F3579" i="5" s="1"/>
  <c r="I3579" i="5"/>
  <c r="AQ3711" i="3"/>
  <c r="AE3711" i="3" s="1"/>
  <c r="F3577" i="5" s="1"/>
  <c r="I3577" i="5"/>
  <c r="AQ3709" i="3"/>
  <c r="AE3709" i="3" s="1"/>
  <c r="F3575" i="5" s="1"/>
  <c r="I3575" i="5"/>
  <c r="AQ3707" i="3"/>
  <c r="AE3707" i="3" s="1"/>
  <c r="F3573" i="5" s="1"/>
  <c r="I3573" i="5"/>
  <c r="AQ3705" i="3"/>
  <c r="AE3705" i="3" s="1"/>
  <c r="F3571" i="5" s="1"/>
  <c r="I3571" i="5"/>
  <c r="AQ3648" i="3"/>
  <c r="AE3648" i="3" s="1"/>
  <c r="F3514" i="5" s="1"/>
  <c r="I3514" i="5"/>
  <c r="AQ3646" i="3"/>
  <c r="AE3646" i="3" s="1"/>
  <c r="F3512" i="5" s="1"/>
  <c r="I3512" i="5"/>
  <c r="AQ3644" i="3"/>
  <c r="AE3644" i="3" s="1"/>
  <c r="F3510" i="5" s="1"/>
  <c r="I3510" i="5"/>
  <c r="AQ3642" i="3"/>
  <c r="AE3642" i="3" s="1"/>
  <c r="F3508" i="5" s="1"/>
  <c r="I3508" i="5"/>
  <c r="AQ3640" i="3"/>
  <c r="AE3640" i="3" s="1"/>
  <c r="F3506" i="5" s="1"/>
  <c r="I3506" i="5"/>
  <c r="AQ3638" i="3"/>
  <c r="AE3638" i="3" s="1"/>
  <c r="F3504" i="5" s="1"/>
  <c r="I3504" i="5"/>
  <c r="AQ3636" i="3"/>
  <c r="AE3636" i="3" s="1"/>
  <c r="F3502" i="5" s="1"/>
  <c r="I3502" i="5"/>
  <c r="AQ3634" i="3"/>
  <c r="AE3634" i="3" s="1"/>
  <c r="F3500" i="5" s="1"/>
  <c r="I3500" i="5"/>
  <c r="AQ3632" i="3"/>
  <c r="AE3632" i="3" s="1"/>
  <c r="F3498" i="5" s="1"/>
  <c r="I3498" i="5"/>
  <c r="AQ3630" i="3"/>
  <c r="AE3630" i="3" s="1"/>
  <c r="F3496" i="5" s="1"/>
  <c r="I3496" i="5"/>
  <c r="AQ3628" i="3"/>
  <c r="AE3628" i="3" s="1"/>
  <c r="F3494" i="5" s="1"/>
  <c r="I3494" i="5"/>
  <c r="AQ3626" i="3"/>
  <c r="AE3626" i="3" s="1"/>
  <c r="F3492" i="5" s="1"/>
  <c r="I3492" i="5"/>
  <c r="AQ3624" i="3"/>
  <c r="AE3624" i="3" s="1"/>
  <c r="F3490" i="5" s="1"/>
  <c r="I3490" i="5"/>
  <c r="AQ3622" i="3"/>
  <c r="AE3622" i="3" s="1"/>
  <c r="F3488" i="5" s="1"/>
  <c r="I3488" i="5"/>
  <c r="AQ3620" i="3"/>
  <c r="AE3620" i="3" s="1"/>
  <c r="F3486" i="5" s="1"/>
  <c r="I3486" i="5"/>
  <c r="AQ3563" i="3"/>
  <c r="AE3563" i="3" s="1"/>
  <c r="F3429" i="5" s="1"/>
  <c r="I3429" i="5"/>
  <c r="AQ3561" i="3"/>
  <c r="AE3561" i="3" s="1"/>
  <c r="F3427" i="5" s="1"/>
  <c r="I3427" i="5"/>
  <c r="AQ3559" i="3"/>
  <c r="AE3559" i="3" s="1"/>
  <c r="F3425" i="5" s="1"/>
  <c r="I3425" i="5"/>
  <c r="AQ3557" i="3"/>
  <c r="AE3557" i="3" s="1"/>
  <c r="F3423" i="5" s="1"/>
  <c r="I3423" i="5"/>
  <c r="AQ3555" i="3"/>
  <c r="AE3555" i="3" s="1"/>
  <c r="F3421" i="5" s="1"/>
  <c r="I3421" i="5"/>
  <c r="AQ3553" i="3"/>
  <c r="AE3553" i="3" s="1"/>
  <c r="F3419" i="5" s="1"/>
  <c r="I3419" i="5"/>
  <c r="AQ3551" i="3"/>
  <c r="AE3551" i="3" s="1"/>
  <c r="F3417" i="5" s="1"/>
  <c r="I3417" i="5"/>
  <c r="AQ3549" i="3"/>
  <c r="AE3549" i="3" s="1"/>
  <c r="F3415" i="5" s="1"/>
  <c r="I3415" i="5"/>
  <c r="AQ3547" i="3"/>
  <c r="AE3547" i="3" s="1"/>
  <c r="F3413" i="5" s="1"/>
  <c r="I3413" i="5"/>
  <c r="AQ3545" i="3"/>
  <c r="AE3545" i="3" s="1"/>
  <c r="F3411" i="5" s="1"/>
  <c r="I3411" i="5"/>
  <c r="AQ3543" i="3"/>
  <c r="AE3543" i="3" s="1"/>
  <c r="F3409" i="5" s="1"/>
  <c r="I3409" i="5"/>
  <c r="AQ3541" i="3"/>
  <c r="AE3541" i="3" s="1"/>
  <c r="F3407" i="5" s="1"/>
  <c r="I3407" i="5"/>
  <c r="AQ3539" i="3"/>
  <c r="AE3539" i="3" s="1"/>
  <c r="F3405" i="5" s="1"/>
  <c r="I3405" i="5"/>
  <c r="AQ3537" i="3"/>
  <c r="AE3537" i="3" s="1"/>
  <c r="F3403" i="5" s="1"/>
  <c r="I3403" i="5"/>
  <c r="AQ3535" i="3"/>
  <c r="AE3535" i="3" s="1"/>
  <c r="F3401" i="5" s="1"/>
  <c r="I3401" i="5"/>
  <c r="AQ3533" i="3"/>
  <c r="AE3533" i="3" s="1"/>
  <c r="F3399" i="5" s="1"/>
  <c r="I3399" i="5"/>
  <c r="AQ3476" i="3"/>
  <c r="AE3476" i="3" s="1"/>
  <c r="F3342" i="5" s="1"/>
  <c r="I3342" i="5"/>
  <c r="AQ3474" i="3"/>
  <c r="AE3474" i="3" s="1"/>
  <c r="F3340" i="5" s="1"/>
  <c r="I3340" i="5"/>
  <c r="AQ3472" i="3"/>
  <c r="AE3472" i="3" s="1"/>
  <c r="F3338" i="5" s="1"/>
  <c r="I3338" i="5"/>
  <c r="AQ3470" i="3"/>
  <c r="AE3470" i="3" s="1"/>
  <c r="F3336" i="5" s="1"/>
  <c r="I3336" i="5"/>
  <c r="AQ3468" i="3"/>
  <c r="AE3468" i="3" s="1"/>
  <c r="F3334" i="5" s="1"/>
  <c r="I3334" i="5"/>
  <c r="AQ3466" i="3"/>
  <c r="AE3466" i="3" s="1"/>
  <c r="F3332" i="5" s="1"/>
  <c r="I3332" i="5"/>
  <c r="AQ3464" i="3"/>
  <c r="AE3464" i="3" s="1"/>
  <c r="F3330" i="5" s="1"/>
  <c r="I3330" i="5"/>
  <c r="AQ3462" i="3"/>
  <c r="AE3462" i="3" s="1"/>
  <c r="F3328" i="5" s="1"/>
  <c r="I3328" i="5"/>
  <c r="AQ3460" i="3"/>
  <c r="AE3460" i="3" s="1"/>
  <c r="F3326" i="5" s="1"/>
  <c r="I3326" i="5"/>
  <c r="AQ3458" i="3"/>
  <c r="AE3458" i="3" s="1"/>
  <c r="F3324" i="5" s="1"/>
  <c r="I3324" i="5"/>
  <c r="AQ3456" i="3"/>
  <c r="AE3456" i="3" s="1"/>
  <c r="F3322" i="5" s="1"/>
  <c r="I3322" i="5"/>
  <c r="AQ3454" i="3"/>
  <c r="AE3454" i="3" s="1"/>
  <c r="F3320" i="5" s="1"/>
  <c r="I3320" i="5"/>
  <c r="AQ3452" i="3"/>
  <c r="AE3452" i="3" s="1"/>
  <c r="F3318" i="5" s="1"/>
  <c r="I3318" i="5"/>
  <c r="AQ3450" i="3"/>
  <c r="AE3450" i="3" s="1"/>
  <c r="F3316" i="5" s="1"/>
  <c r="I3316" i="5"/>
  <c r="AQ3448" i="3"/>
  <c r="AE3448" i="3" s="1"/>
  <c r="F3314" i="5" s="1"/>
  <c r="I3314" i="5"/>
  <c r="AQ3391" i="3"/>
  <c r="AE3391" i="3" s="1"/>
  <c r="F3257" i="5" s="1"/>
  <c r="I3257" i="5"/>
  <c r="AQ3389" i="3"/>
  <c r="AE3389" i="3" s="1"/>
  <c r="F3255" i="5" s="1"/>
  <c r="I3255" i="5"/>
  <c r="AQ3387" i="3"/>
  <c r="AE3387" i="3" s="1"/>
  <c r="F3253" i="5" s="1"/>
  <c r="I3253" i="5"/>
  <c r="AQ3385" i="3"/>
  <c r="AE3385" i="3" s="1"/>
  <c r="F3251" i="5" s="1"/>
  <c r="I3251" i="5"/>
  <c r="AQ3383" i="3"/>
  <c r="AE3383" i="3" s="1"/>
  <c r="F3249" i="5" s="1"/>
  <c r="I3249" i="5"/>
  <c r="AQ3381" i="3"/>
  <c r="AE3381" i="3" s="1"/>
  <c r="F3247" i="5" s="1"/>
  <c r="I3247" i="5"/>
  <c r="AQ3379" i="3"/>
  <c r="AE3379" i="3" s="1"/>
  <c r="F3245" i="5" s="1"/>
  <c r="I3245" i="5"/>
  <c r="AQ3377" i="3"/>
  <c r="AE3377" i="3" s="1"/>
  <c r="F3243" i="5" s="1"/>
  <c r="I3243" i="5"/>
  <c r="AQ3375" i="3"/>
  <c r="AE3375" i="3" s="1"/>
  <c r="F3241" i="5" s="1"/>
  <c r="I3241" i="5"/>
  <c r="AQ3373" i="3"/>
  <c r="AE3373" i="3" s="1"/>
  <c r="F3239" i="5" s="1"/>
  <c r="I3239" i="5"/>
  <c r="AQ3371" i="3"/>
  <c r="AE3371" i="3" s="1"/>
  <c r="F3237" i="5" s="1"/>
  <c r="I3237" i="5"/>
  <c r="AQ3369" i="3"/>
  <c r="AE3369" i="3" s="1"/>
  <c r="F3235" i="5" s="1"/>
  <c r="I3235" i="5"/>
  <c r="AQ3367" i="3"/>
  <c r="AE3367" i="3" s="1"/>
  <c r="F3233" i="5" s="1"/>
  <c r="I3233" i="5"/>
  <c r="AQ3365" i="3"/>
  <c r="AE3365" i="3" s="1"/>
  <c r="F3231" i="5" s="1"/>
  <c r="I3231" i="5"/>
  <c r="AQ3363" i="3"/>
  <c r="AE3363" i="3" s="1"/>
  <c r="F3229" i="5" s="1"/>
  <c r="I3229" i="5"/>
  <c r="AQ3361" i="3"/>
  <c r="AE3361" i="3" s="1"/>
  <c r="F3227" i="5" s="1"/>
  <c r="I3227" i="5"/>
  <c r="AQ3304" i="3"/>
  <c r="AE3304" i="3" s="1"/>
  <c r="F3170" i="5" s="1"/>
  <c r="I3170" i="5"/>
  <c r="AQ3302" i="3"/>
  <c r="AE3302" i="3" s="1"/>
  <c r="F3168" i="5" s="1"/>
  <c r="I3168" i="5"/>
  <c r="AQ3300" i="3"/>
  <c r="AE3300" i="3" s="1"/>
  <c r="F3166" i="5" s="1"/>
  <c r="I3166" i="5"/>
  <c r="AQ3298" i="3"/>
  <c r="AE3298" i="3" s="1"/>
  <c r="F3164" i="5" s="1"/>
  <c r="I3164" i="5"/>
  <c r="AQ3296" i="3"/>
  <c r="AE3296" i="3" s="1"/>
  <c r="F3162" i="5" s="1"/>
  <c r="I3162" i="5"/>
  <c r="AQ3294" i="3"/>
  <c r="AE3294" i="3" s="1"/>
  <c r="F3160" i="5" s="1"/>
  <c r="I3160" i="5"/>
  <c r="AQ3292" i="3"/>
  <c r="AE3292" i="3" s="1"/>
  <c r="F3158" i="5" s="1"/>
  <c r="I3158" i="5"/>
  <c r="AQ3290" i="3"/>
  <c r="AE3290" i="3" s="1"/>
  <c r="F3156" i="5" s="1"/>
  <c r="I3156" i="5"/>
  <c r="AQ3288" i="3"/>
  <c r="AE3288" i="3" s="1"/>
  <c r="F3154" i="5" s="1"/>
  <c r="I3154" i="5"/>
  <c r="AQ3286" i="3"/>
  <c r="AE3286" i="3" s="1"/>
  <c r="F3152" i="5" s="1"/>
  <c r="I3152" i="5"/>
  <c r="AQ3284" i="3"/>
  <c r="AE3284" i="3" s="1"/>
  <c r="F3150" i="5" s="1"/>
  <c r="I3150" i="5"/>
  <c r="AQ3282" i="3"/>
  <c r="AE3282" i="3" s="1"/>
  <c r="F3148" i="5" s="1"/>
  <c r="I3148" i="5"/>
  <c r="AQ3280" i="3"/>
  <c r="AE3280" i="3" s="1"/>
  <c r="F3146" i="5" s="1"/>
  <c r="I3146" i="5"/>
  <c r="AQ3278" i="3"/>
  <c r="AE3278" i="3" s="1"/>
  <c r="F3144" i="5" s="1"/>
  <c r="I3144" i="5"/>
  <c r="AQ3276" i="3"/>
  <c r="AE3276" i="3" s="1"/>
  <c r="F3142" i="5" s="1"/>
  <c r="I3142" i="5"/>
  <c r="AQ3219" i="3"/>
  <c r="AE3219" i="3" s="1"/>
  <c r="F3085" i="5" s="1"/>
  <c r="I3085" i="5"/>
  <c r="AQ3217" i="3"/>
  <c r="AE3217" i="3" s="1"/>
  <c r="F3083" i="5" s="1"/>
  <c r="I3083" i="5"/>
  <c r="I3634" i="5"/>
  <c r="AQ3768" i="3"/>
  <c r="AE3768" i="3" s="1"/>
  <c r="F3634" i="5" s="1"/>
  <c r="I3632" i="5"/>
  <c r="AQ3766" i="3"/>
  <c r="AE3766" i="3" s="1"/>
  <c r="F3632" i="5" s="1"/>
  <c r="I3630" i="5"/>
  <c r="AQ3764" i="3"/>
  <c r="AE3764" i="3" s="1"/>
  <c r="F3630" i="5" s="1"/>
  <c r="I3628" i="5"/>
  <c r="AQ3762" i="3"/>
  <c r="AE3762" i="3" s="1"/>
  <c r="F3628" i="5" s="1"/>
  <c r="I3626" i="5"/>
  <c r="AQ3760" i="3"/>
  <c r="AE3760" i="3" s="1"/>
  <c r="F3626" i="5" s="1"/>
  <c r="I3624" i="5"/>
  <c r="AQ3758" i="3"/>
  <c r="AE3758" i="3" s="1"/>
  <c r="F3624" i="5" s="1"/>
  <c r="I3622" i="5"/>
  <c r="AQ3756" i="3"/>
  <c r="AE3756" i="3" s="1"/>
  <c r="F3622" i="5" s="1"/>
  <c r="I3620" i="5"/>
  <c r="AQ3754" i="3"/>
  <c r="AE3754" i="3" s="1"/>
  <c r="F3620" i="5" s="1"/>
  <c r="I3618" i="5"/>
  <c r="AQ3752" i="3"/>
  <c r="AE3752" i="3" s="1"/>
  <c r="F3618" i="5" s="1"/>
  <c r="I3616" i="5"/>
  <c r="AQ3750" i="3"/>
  <c r="AE3750" i="3" s="1"/>
  <c r="F3616" i="5" s="1"/>
  <c r="I3614" i="5"/>
  <c r="AQ3748" i="3"/>
  <c r="AE3748" i="3" s="1"/>
  <c r="F3614" i="5" s="1"/>
  <c r="I3557" i="5"/>
  <c r="AQ3691" i="3"/>
  <c r="AE3691" i="3" s="1"/>
  <c r="F3557" i="5" s="1"/>
  <c r="I3555" i="5"/>
  <c r="AQ3689" i="3"/>
  <c r="AE3689" i="3" s="1"/>
  <c r="F3555" i="5" s="1"/>
  <c r="I3553" i="5"/>
  <c r="AQ3687" i="3"/>
  <c r="AE3687" i="3" s="1"/>
  <c r="F3553" i="5" s="1"/>
  <c r="I3551" i="5"/>
  <c r="AQ3685" i="3"/>
  <c r="AE3685" i="3" s="1"/>
  <c r="F3551" i="5" s="1"/>
  <c r="I3549" i="5"/>
  <c r="AQ3683" i="3"/>
  <c r="AE3683" i="3" s="1"/>
  <c r="F3549" i="5" s="1"/>
  <c r="I3547" i="5"/>
  <c r="AQ3681" i="3"/>
  <c r="AE3681" i="3" s="1"/>
  <c r="F3547" i="5" s="1"/>
  <c r="I3545" i="5"/>
  <c r="AQ3679" i="3"/>
  <c r="AE3679" i="3" s="1"/>
  <c r="F3545" i="5" s="1"/>
  <c r="I3543" i="5"/>
  <c r="AQ3677" i="3"/>
  <c r="AE3677" i="3" s="1"/>
  <c r="F3543" i="5" s="1"/>
  <c r="I3541" i="5"/>
  <c r="AQ3675" i="3"/>
  <c r="AE3675" i="3" s="1"/>
  <c r="F3541" i="5" s="1"/>
  <c r="I3539" i="5"/>
  <c r="AQ3673" i="3"/>
  <c r="AE3673" i="3" s="1"/>
  <c r="F3539" i="5" s="1"/>
  <c r="I3537" i="5"/>
  <c r="AQ3671" i="3"/>
  <c r="AE3671" i="3" s="1"/>
  <c r="F3537" i="5" s="1"/>
  <c r="I3535" i="5"/>
  <c r="AQ3669" i="3"/>
  <c r="AE3669" i="3" s="1"/>
  <c r="F3535" i="5" s="1"/>
  <c r="I3533" i="5"/>
  <c r="AQ3667" i="3"/>
  <c r="AE3667" i="3" s="1"/>
  <c r="F3533" i="5" s="1"/>
  <c r="I3531" i="5"/>
  <c r="AQ3665" i="3"/>
  <c r="AE3665" i="3" s="1"/>
  <c r="F3531" i="5" s="1"/>
  <c r="I3529" i="5"/>
  <c r="AQ3663" i="3"/>
  <c r="AE3663" i="3" s="1"/>
  <c r="F3529" i="5" s="1"/>
  <c r="I3472" i="5"/>
  <c r="AQ3606" i="3"/>
  <c r="AE3606" i="3" s="1"/>
  <c r="F3472" i="5" s="1"/>
  <c r="I3470" i="5"/>
  <c r="AQ3604" i="3"/>
  <c r="AE3604" i="3" s="1"/>
  <c r="F3470" i="5" s="1"/>
  <c r="I3468" i="5"/>
  <c r="AQ3602" i="3"/>
  <c r="AE3602" i="3" s="1"/>
  <c r="F3468" i="5" s="1"/>
  <c r="I3466" i="5"/>
  <c r="AQ3600" i="3"/>
  <c r="AE3600" i="3" s="1"/>
  <c r="F3466" i="5" s="1"/>
  <c r="I3464" i="5"/>
  <c r="AQ3598" i="3"/>
  <c r="AE3598" i="3" s="1"/>
  <c r="F3464" i="5" s="1"/>
  <c r="I3462" i="5"/>
  <c r="AQ3596" i="3"/>
  <c r="AE3596" i="3" s="1"/>
  <c r="F3462" i="5" s="1"/>
  <c r="I3460" i="5"/>
  <c r="AQ3594" i="3"/>
  <c r="AE3594" i="3" s="1"/>
  <c r="F3460" i="5" s="1"/>
  <c r="I3458" i="5"/>
  <c r="AQ3592" i="3"/>
  <c r="AE3592" i="3" s="1"/>
  <c r="F3458" i="5" s="1"/>
  <c r="I3456" i="5"/>
  <c r="AQ3590" i="3"/>
  <c r="AE3590" i="3" s="1"/>
  <c r="F3456" i="5" s="1"/>
  <c r="I3454" i="5"/>
  <c r="AQ3588" i="3"/>
  <c r="AE3588" i="3" s="1"/>
  <c r="F3454" i="5" s="1"/>
  <c r="I3452" i="5"/>
  <c r="AQ3586" i="3"/>
  <c r="AE3586" i="3" s="1"/>
  <c r="F3452" i="5" s="1"/>
  <c r="I3450" i="5"/>
  <c r="AQ3584" i="3"/>
  <c r="AE3584" i="3" s="1"/>
  <c r="F3450" i="5" s="1"/>
  <c r="I3448" i="5"/>
  <c r="AQ3582" i="3"/>
  <c r="AE3582" i="3" s="1"/>
  <c r="F3448" i="5" s="1"/>
  <c r="I3446" i="5"/>
  <c r="AQ3580" i="3"/>
  <c r="AE3580" i="3" s="1"/>
  <c r="F3446" i="5" s="1"/>
  <c r="I3444" i="5"/>
  <c r="AQ3578" i="3"/>
  <c r="AE3578" i="3" s="1"/>
  <c r="F3444" i="5" s="1"/>
  <c r="I3442" i="5"/>
  <c r="AQ3576" i="3"/>
  <c r="AE3576" i="3" s="1"/>
  <c r="F3442" i="5" s="1"/>
  <c r="I3385" i="5"/>
  <c r="AQ3519" i="3"/>
  <c r="AE3519" i="3" s="1"/>
  <c r="F3385" i="5" s="1"/>
  <c r="I3383" i="5"/>
  <c r="AQ3517" i="3"/>
  <c r="AE3517" i="3" s="1"/>
  <c r="F3383" i="5" s="1"/>
  <c r="I3381" i="5"/>
  <c r="AQ3515" i="3"/>
  <c r="AE3515" i="3" s="1"/>
  <c r="F3381" i="5" s="1"/>
  <c r="I3379" i="5"/>
  <c r="AQ3513" i="3"/>
  <c r="AE3513" i="3" s="1"/>
  <c r="F3379" i="5" s="1"/>
  <c r="I3377" i="5"/>
  <c r="AQ3511" i="3"/>
  <c r="AE3511" i="3" s="1"/>
  <c r="F3377" i="5" s="1"/>
  <c r="I3375" i="5"/>
  <c r="AQ3509" i="3"/>
  <c r="AE3509" i="3" s="1"/>
  <c r="F3375" i="5" s="1"/>
  <c r="I3373" i="5"/>
  <c r="AQ3507" i="3"/>
  <c r="AE3507" i="3" s="1"/>
  <c r="F3373" i="5" s="1"/>
  <c r="I3371" i="5"/>
  <c r="AQ3505" i="3"/>
  <c r="AE3505" i="3" s="1"/>
  <c r="F3371" i="5" s="1"/>
  <c r="I3369" i="5"/>
  <c r="AQ3503" i="3"/>
  <c r="AE3503" i="3" s="1"/>
  <c r="F3369" i="5" s="1"/>
  <c r="I3367" i="5"/>
  <c r="AQ3501" i="3"/>
  <c r="AE3501" i="3" s="1"/>
  <c r="F3367" i="5" s="1"/>
  <c r="I3365" i="5"/>
  <c r="AQ3499" i="3"/>
  <c r="AE3499" i="3" s="1"/>
  <c r="F3365" i="5" s="1"/>
  <c r="I3363" i="5"/>
  <c r="AQ3497" i="3"/>
  <c r="AE3497" i="3" s="1"/>
  <c r="F3363" i="5" s="1"/>
  <c r="I3361" i="5"/>
  <c r="AQ3495" i="3"/>
  <c r="AE3495" i="3" s="1"/>
  <c r="F3361" i="5" s="1"/>
  <c r="I3359" i="5"/>
  <c r="AQ3493" i="3"/>
  <c r="AE3493" i="3" s="1"/>
  <c r="F3359" i="5" s="1"/>
  <c r="I3357" i="5"/>
  <c r="AQ3491" i="3"/>
  <c r="AE3491" i="3" s="1"/>
  <c r="F3357" i="5" s="1"/>
  <c r="I3300" i="5"/>
  <c r="AQ3434" i="3"/>
  <c r="AE3434" i="3" s="1"/>
  <c r="F3300" i="5" s="1"/>
  <c r="I3298" i="5"/>
  <c r="AQ3432" i="3"/>
  <c r="AE3432" i="3" s="1"/>
  <c r="F3298" i="5" s="1"/>
  <c r="I3296" i="5"/>
  <c r="AQ3430" i="3"/>
  <c r="AE3430" i="3" s="1"/>
  <c r="F3296" i="5" s="1"/>
  <c r="I3294" i="5"/>
  <c r="AQ3428" i="3"/>
  <c r="AE3428" i="3" s="1"/>
  <c r="F3294" i="5" s="1"/>
  <c r="I3292" i="5"/>
  <c r="AQ3426" i="3"/>
  <c r="AE3426" i="3" s="1"/>
  <c r="F3292" i="5" s="1"/>
  <c r="I3290" i="5"/>
  <c r="AQ3424" i="3"/>
  <c r="AE3424" i="3" s="1"/>
  <c r="F3290" i="5" s="1"/>
  <c r="I3288" i="5"/>
  <c r="AQ3422" i="3"/>
  <c r="AE3422" i="3" s="1"/>
  <c r="F3288" i="5" s="1"/>
  <c r="I3286" i="5"/>
  <c r="AQ3420" i="3"/>
  <c r="AE3420" i="3" s="1"/>
  <c r="F3286" i="5" s="1"/>
  <c r="I3284" i="5"/>
  <c r="AQ3418" i="3"/>
  <c r="AE3418" i="3" s="1"/>
  <c r="F3284" i="5" s="1"/>
  <c r="I3282" i="5"/>
  <c r="AQ3416" i="3"/>
  <c r="AE3416" i="3" s="1"/>
  <c r="F3282" i="5" s="1"/>
  <c r="I3280" i="5"/>
  <c r="AQ3414" i="3"/>
  <c r="AE3414" i="3" s="1"/>
  <c r="F3280" i="5" s="1"/>
  <c r="I3278" i="5"/>
  <c r="AQ3412" i="3"/>
  <c r="AE3412" i="3" s="1"/>
  <c r="F3278" i="5" s="1"/>
  <c r="I3276" i="5"/>
  <c r="AQ3410" i="3"/>
  <c r="AE3410" i="3" s="1"/>
  <c r="F3276" i="5" s="1"/>
  <c r="I3274" i="5"/>
  <c r="AQ3408" i="3"/>
  <c r="AE3408" i="3" s="1"/>
  <c r="F3274" i="5" s="1"/>
  <c r="I3272" i="5"/>
  <c r="AQ3406" i="3"/>
  <c r="AE3406" i="3" s="1"/>
  <c r="F3272" i="5" s="1"/>
  <c r="I3270" i="5"/>
  <c r="AQ3404" i="3"/>
  <c r="AE3404" i="3" s="1"/>
  <c r="F3270" i="5" s="1"/>
  <c r="I3213" i="5"/>
  <c r="AQ3347" i="3"/>
  <c r="AE3347" i="3" s="1"/>
  <c r="F3213" i="5" s="1"/>
  <c r="I3211" i="5"/>
  <c r="AQ3345" i="3"/>
  <c r="AE3345" i="3" s="1"/>
  <c r="F3211" i="5" s="1"/>
  <c r="I3209" i="5"/>
  <c r="AQ3343" i="3"/>
  <c r="AE3343" i="3" s="1"/>
  <c r="F3209" i="5" s="1"/>
  <c r="I3207" i="5"/>
  <c r="AQ3341" i="3"/>
  <c r="AE3341" i="3" s="1"/>
  <c r="F3207" i="5" s="1"/>
  <c r="I3205" i="5"/>
  <c r="AQ3339" i="3"/>
  <c r="AE3339" i="3" s="1"/>
  <c r="F3205" i="5" s="1"/>
  <c r="I3203" i="5"/>
  <c r="AQ3337" i="3"/>
  <c r="AE3337" i="3" s="1"/>
  <c r="F3203" i="5" s="1"/>
  <c r="I3201" i="5"/>
  <c r="AQ3335" i="3"/>
  <c r="AE3335" i="3" s="1"/>
  <c r="F3201" i="5" s="1"/>
  <c r="I3199" i="5"/>
  <c r="AQ3333" i="3"/>
  <c r="AE3333" i="3" s="1"/>
  <c r="F3199" i="5" s="1"/>
  <c r="I3197" i="5"/>
  <c r="AQ3331" i="3"/>
  <c r="AE3331" i="3" s="1"/>
  <c r="F3197" i="5" s="1"/>
  <c r="I3195" i="5"/>
  <c r="AQ3329" i="3"/>
  <c r="AE3329" i="3" s="1"/>
  <c r="F3195" i="5" s="1"/>
  <c r="I3193" i="5"/>
  <c r="AQ3327" i="3"/>
  <c r="AE3327" i="3" s="1"/>
  <c r="F3193" i="5" s="1"/>
  <c r="I3191" i="5"/>
  <c r="AQ3325" i="3"/>
  <c r="AE3325" i="3" s="1"/>
  <c r="F3191" i="5" s="1"/>
  <c r="I3189" i="5"/>
  <c r="AQ3323" i="3"/>
  <c r="AE3323" i="3" s="1"/>
  <c r="F3189" i="5" s="1"/>
  <c r="I3187" i="5"/>
  <c r="AQ3321" i="3"/>
  <c r="AE3321" i="3" s="1"/>
  <c r="F3187" i="5" s="1"/>
  <c r="I3185" i="5"/>
  <c r="AQ3319" i="3"/>
  <c r="AE3319" i="3" s="1"/>
  <c r="F3185" i="5" s="1"/>
  <c r="I3128" i="5"/>
  <c r="AQ3262" i="3"/>
  <c r="AE3262" i="3" s="1"/>
  <c r="F3128" i="5" s="1"/>
  <c r="I3126" i="5"/>
  <c r="AQ3260" i="3"/>
  <c r="AE3260" i="3" s="1"/>
  <c r="F3126" i="5" s="1"/>
  <c r="I3124" i="5"/>
  <c r="AQ3258" i="3"/>
  <c r="AE3258" i="3" s="1"/>
  <c r="F3124" i="5" s="1"/>
  <c r="I3122" i="5"/>
  <c r="AQ3256" i="3"/>
  <c r="AE3256" i="3" s="1"/>
  <c r="F3122" i="5" s="1"/>
  <c r="I3120" i="5"/>
  <c r="AQ3254" i="3"/>
  <c r="AE3254" i="3" s="1"/>
  <c r="F3120" i="5" s="1"/>
  <c r="I3118" i="5"/>
  <c r="AQ3252" i="3"/>
  <c r="AE3252" i="3" s="1"/>
  <c r="F3118" i="5" s="1"/>
  <c r="I3116" i="5"/>
  <c r="AQ3250" i="3"/>
  <c r="AE3250" i="3" s="1"/>
  <c r="F3116" i="5" s="1"/>
  <c r="I3114" i="5"/>
  <c r="AQ3248" i="3"/>
  <c r="AE3248" i="3" s="1"/>
  <c r="F3114" i="5" s="1"/>
  <c r="I3112" i="5"/>
  <c r="AQ3246" i="3"/>
  <c r="AE3246" i="3" s="1"/>
  <c r="F3112" i="5" s="1"/>
  <c r="I3110" i="5"/>
  <c r="AQ3244" i="3"/>
  <c r="AE3244" i="3" s="1"/>
  <c r="F3110" i="5" s="1"/>
  <c r="I3108" i="5"/>
  <c r="AQ3242" i="3"/>
  <c r="AE3242" i="3" s="1"/>
  <c r="F3108" i="5" s="1"/>
  <c r="I3106" i="5"/>
  <c r="AQ3240" i="3"/>
  <c r="AE3240" i="3" s="1"/>
  <c r="F3106" i="5" s="1"/>
  <c r="I3104" i="5"/>
  <c r="AQ3238" i="3"/>
  <c r="AE3238" i="3" s="1"/>
  <c r="F3104" i="5" s="1"/>
  <c r="I3102" i="5"/>
  <c r="AQ3236" i="3"/>
  <c r="AE3236" i="3" s="1"/>
  <c r="F3102" i="5" s="1"/>
  <c r="I3100" i="5"/>
  <c r="AQ3234" i="3"/>
  <c r="AE3234" i="3" s="1"/>
  <c r="F3100" i="5" s="1"/>
  <c r="I3098" i="5"/>
  <c r="AQ3232" i="3"/>
  <c r="AE3232" i="3" s="1"/>
  <c r="F3098" i="5" s="1"/>
  <c r="AQ3175" i="3"/>
  <c r="AE3175" i="3" s="1"/>
  <c r="F3041" i="5" s="1"/>
  <c r="I3041" i="5"/>
  <c r="AQ3173" i="3"/>
  <c r="AE3173" i="3" s="1"/>
  <c r="F3039" i="5" s="1"/>
  <c r="I3039" i="5"/>
  <c r="AQ3171" i="3"/>
  <c r="AE3171" i="3" s="1"/>
  <c r="F3037" i="5" s="1"/>
  <c r="I3037" i="5"/>
  <c r="AQ3169" i="3"/>
  <c r="AE3169" i="3" s="1"/>
  <c r="F3035" i="5" s="1"/>
  <c r="I3035" i="5"/>
  <c r="AQ3167" i="3"/>
  <c r="AE3167" i="3" s="1"/>
  <c r="F3033" i="5" s="1"/>
  <c r="I3033" i="5"/>
  <c r="AQ3165" i="3"/>
  <c r="AE3165" i="3" s="1"/>
  <c r="F3031" i="5" s="1"/>
  <c r="I3031" i="5"/>
  <c r="AQ3163" i="3"/>
  <c r="AE3163" i="3" s="1"/>
  <c r="F3029" i="5" s="1"/>
  <c r="I3029" i="5"/>
  <c r="AQ3161" i="3"/>
  <c r="AE3161" i="3" s="1"/>
  <c r="F3027" i="5" s="1"/>
  <c r="I3027" i="5"/>
  <c r="AQ3159" i="3"/>
  <c r="AE3159" i="3" s="1"/>
  <c r="F3025" i="5" s="1"/>
  <c r="I3025" i="5"/>
  <c r="AQ3157" i="3"/>
  <c r="AE3157" i="3" s="1"/>
  <c r="F3023" i="5" s="1"/>
  <c r="I3023" i="5"/>
  <c r="I3115" i="5"/>
  <c r="AQ3249" i="3"/>
  <c r="AE3249" i="3" s="1"/>
  <c r="F3115" i="5" s="1"/>
  <c r="I3113" i="5"/>
  <c r="AQ3247" i="3"/>
  <c r="AE3247" i="3" s="1"/>
  <c r="F3113" i="5" s="1"/>
  <c r="I3111" i="5"/>
  <c r="AQ3245" i="3"/>
  <c r="AE3245" i="3" s="1"/>
  <c r="F3111" i="5" s="1"/>
  <c r="I3109" i="5"/>
  <c r="AQ3243" i="3"/>
  <c r="AE3243" i="3" s="1"/>
  <c r="F3109" i="5" s="1"/>
  <c r="I3107" i="5"/>
  <c r="AQ3241" i="3"/>
  <c r="AE3241" i="3" s="1"/>
  <c r="F3107" i="5" s="1"/>
  <c r="I3105" i="5"/>
  <c r="AQ3239" i="3"/>
  <c r="AE3239" i="3" s="1"/>
  <c r="F3105" i="5" s="1"/>
  <c r="I3103" i="5"/>
  <c r="AQ3237" i="3"/>
  <c r="AE3237" i="3" s="1"/>
  <c r="F3103" i="5" s="1"/>
  <c r="I3101" i="5"/>
  <c r="AQ3235" i="3"/>
  <c r="AE3235" i="3" s="1"/>
  <c r="F3101" i="5" s="1"/>
  <c r="I3099" i="5"/>
  <c r="AQ3233" i="3"/>
  <c r="AE3233" i="3" s="1"/>
  <c r="F3099" i="5" s="1"/>
  <c r="AQ3176" i="3"/>
  <c r="AE3176" i="3" s="1"/>
  <c r="F3042" i="5" s="1"/>
  <c r="I3042" i="5"/>
  <c r="AQ3174" i="3"/>
  <c r="AE3174" i="3" s="1"/>
  <c r="F3040" i="5" s="1"/>
  <c r="I3040" i="5"/>
  <c r="AQ3172" i="3"/>
  <c r="AE3172" i="3" s="1"/>
  <c r="F3038" i="5" s="1"/>
  <c r="I3038" i="5"/>
  <c r="AQ3170" i="3"/>
  <c r="AE3170" i="3" s="1"/>
  <c r="F3036" i="5" s="1"/>
  <c r="I3036" i="5"/>
  <c r="AQ3168" i="3"/>
  <c r="AE3168" i="3" s="1"/>
  <c r="F3034" i="5" s="1"/>
  <c r="I3034" i="5"/>
  <c r="AQ3166" i="3"/>
  <c r="AE3166" i="3" s="1"/>
  <c r="F3032" i="5" s="1"/>
  <c r="I3032" i="5"/>
  <c r="AQ3164" i="3"/>
  <c r="AE3164" i="3" s="1"/>
  <c r="F3030" i="5" s="1"/>
  <c r="I3030" i="5"/>
  <c r="AQ3162" i="3"/>
  <c r="AE3162" i="3" s="1"/>
  <c r="F3028" i="5" s="1"/>
  <c r="I3028" i="5"/>
  <c r="AQ3160" i="3"/>
  <c r="AE3160" i="3" s="1"/>
  <c r="F3026" i="5" s="1"/>
  <c r="I3026" i="5"/>
  <c r="AQ3158" i="3"/>
  <c r="AE3158" i="3" s="1"/>
  <c r="F3024" i="5" s="1"/>
  <c r="I3024" i="5"/>
  <c r="AQ3156" i="3"/>
  <c r="AE3156" i="3" s="1"/>
  <c r="F3022" i="5" s="1"/>
  <c r="I3022" i="5"/>
  <c r="AQ3154" i="3"/>
  <c r="AE3154" i="3" s="1"/>
  <c r="F3020" i="5" s="1"/>
  <c r="I3020" i="5"/>
  <c r="AQ3152" i="3"/>
  <c r="AE3152" i="3" s="1"/>
  <c r="F3018" i="5" s="1"/>
  <c r="I3018" i="5"/>
  <c r="AQ3150" i="3"/>
  <c r="AE3150" i="3" s="1"/>
  <c r="F3016" i="5" s="1"/>
  <c r="I3016" i="5"/>
  <c r="AQ3148" i="3"/>
  <c r="AE3148" i="3" s="1"/>
  <c r="F3014" i="5" s="1"/>
  <c r="I3014" i="5"/>
  <c r="AQ3146" i="3"/>
  <c r="AE3146" i="3" s="1"/>
  <c r="F3012" i="5" s="1"/>
  <c r="I3012" i="5"/>
  <c r="AQ3089" i="3"/>
  <c r="AE3089" i="3" s="1"/>
  <c r="F2955" i="5" s="1"/>
  <c r="I2955" i="5"/>
  <c r="AQ3087" i="3"/>
  <c r="AE3087" i="3" s="1"/>
  <c r="F2953" i="5" s="1"/>
  <c r="I2953" i="5"/>
  <c r="AQ3085" i="3"/>
  <c r="AE3085" i="3" s="1"/>
  <c r="F2951" i="5" s="1"/>
  <c r="I2951" i="5"/>
  <c r="AQ3083" i="3"/>
  <c r="AE3083" i="3" s="1"/>
  <c r="F2949" i="5" s="1"/>
  <c r="I2949" i="5"/>
  <c r="AQ3081" i="3"/>
  <c r="AE3081" i="3" s="1"/>
  <c r="F2947" i="5" s="1"/>
  <c r="I2947" i="5"/>
  <c r="AQ3079" i="3"/>
  <c r="AE3079" i="3" s="1"/>
  <c r="F2945" i="5" s="1"/>
  <c r="I2945" i="5"/>
  <c r="AQ3077" i="3"/>
  <c r="AE3077" i="3" s="1"/>
  <c r="F2943" i="5" s="1"/>
  <c r="I2943" i="5"/>
  <c r="AQ3075" i="3"/>
  <c r="AE3075" i="3" s="1"/>
  <c r="F2941" i="5" s="1"/>
  <c r="I2941" i="5"/>
  <c r="AQ3073" i="3"/>
  <c r="AE3073" i="3" s="1"/>
  <c r="F2939" i="5" s="1"/>
  <c r="I2939" i="5"/>
  <c r="AQ3071" i="3"/>
  <c r="AE3071" i="3" s="1"/>
  <c r="F2937" i="5" s="1"/>
  <c r="I2937" i="5"/>
  <c r="AQ3069" i="3"/>
  <c r="AE3069" i="3" s="1"/>
  <c r="F2935" i="5" s="1"/>
  <c r="I2935" i="5"/>
  <c r="AQ3067" i="3"/>
  <c r="AE3067" i="3" s="1"/>
  <c r="F2933" i="5" s="1"/>
  <c r="I2933" i="5"/>
  <c r="AQ3065" i="3"/>
  <c r="AE3065" i="3" s="1"/>
  <c r="F2931" i="5" s="1"/>
  <c r="I2931" i="5"/>
  <c r="AQ3063" i="3"/>
  <c r="AE3063" i="3" s="1"/>
  <c r="F2929" i="5" s="1"/>
  <c r="I2929" i="5"/>
  <c r="AQ3061" i="3"/>
  <c r="AE3061" i="3" s="1"/>
  <c r="F2927" i="5" s="1"/>
  <c r="I2927" i="5"/>
  <c r="AQ3004" i="3"/>
  <c r="AE3004" i="3" s="1"/>
  <c r="F2870" i="5" s="1"/>
  <c r="I2870" i="5"/>
  <c r="AQ3002" i="3"/>
  <c r="AE3002" i="3" s="1"/>
  <c r="F2868" i="5" s="1"/>
  <c r="I2868" i="5"/>
  <c r="AQ2961" i="3"/>
  <c r="AE2961" i="3" s="1"/>
  <c r="F2827" i="5" s="1"/>
  <c r="I2827" i="5"/>
  <c r="AQ2957" i="3"/>
  <c r="AE2957" i="3" s="1"/>
  <c r="F2823" i="5" s="1"/>
  <c r="I2823" i="5"/>
  <c r="AQ2953" i="3"/>
  <c r="AE2953" i="3" s="1"/>
  <c r="F2819" i="5" s="1"/>
  <c r="I2819" i="5"/>
  <c r="AQ2949" i="3"/>
  <c r="AE2949" i="3" s="1"/>
  <c r="F2815" i="5" s="1"/>
  <c r="I2815" i="5"/>
  <c r="AQ2945" i="3"/>
  <c r="AE2945" i="3" s="1"/>
  <c r="F2811" i="5" s="1"/>
  <c r="I2811" i="5"/>
  <c r="AQ2941" i="3"/>
  <c r="AE2941" i="3" s="1"/>
  <c r="F2807" i="5" s="1"/>
  <c r="I2807" i="5"/>
  <c r="AQ2937" i="3"/>
  <c r="AE2937" i="3" s="1"/>
  <c r="F2803" i="5" s="1"/>
  <c r="I2803" i="5"/>
  <c r="AQ2933" i="3"/>
  <c r="AE2933" i="3" s="1"/>
  <c r="F2799" i="5" s="1"/>
  <c r="I2799" i="5"/>
  <c r="AQ2872" i="3"/>
  <c r="AE2872" i="3" s="1"/>
  <c r="F2738" i="5" s="1"/>
  <c r="I2738" i="5"/>
  <c r="AQ2868" i="3"/>
  <c r="AE2868" i="3" s="1"/>
  <c r="F2734" i="5" s="1"/>
  <c r="I2734" i="5"/>
  <c r="AQ2864" i="3"/>
  <c r="AE2864" i="3" s="1"/>
  <c r="F2730" i="5" s="1"/>
  <c r="I2730" i="5"/>
  <c r="AQ2860" i="3"/>
  <c r="AE2860" i="3" s="1"/>
  <c r="F2726" i="5" s="1"/>
  <c r="I2726" i="5"/>
  <c r="AQ2856" i="3"/>
  <c r="AE2856" i="3" s="1"/>
  <c r="F2722" i="5" s="1"/>
  <c r="I2722" i="5"/>
  <c r="AQ2852" i="3"/>
  <c r="AE2852" i="3" s="1"/>
  <c r="F2718" i="5" s="1"/>
  <c r="I2718" i="5"/>
  <c r="AQ2848" i="3"/>
  <c r="AE2848" i="3" s="1"/>
  <c r="F2714" i="5" s="1"/>
  <c r="I2714" i="5"/>
  <c r="I3081" i="5"/>
  <c r="AQ3215" i="3"/>
  <c r="AE3215" i="3" s="1"/>
  <c r="F3081" i="5" s="1"/>
  <c r="I3079" i="5"/>
  <c r="AQ3213" i="3"/>
  <c r="AE3213" i="3" s="1"/>
  <c r="F3079" i="5" s="1"/>
  <c r="I3077" i="5"/>
  <c r="AQ3211" i="3"/>
  <c r="AE3211" i="3" s="1"/>
  <c r="F3077" i="5" s="1"/>
  <c r="I3075" i="5"/>
  <c r="AQ3209" i="3"/>
  <c r="AE3209" i="3" s="1"/>
  <c r="F3075" i="5" s="1"/>
  <c r="I3073" i="5"/>
  <c r="AQ3207" i="3"/>
  <c r="AE3207" i="3" s="1"/>
  <c r="F3073" i="5" s="1"/>
  <c r="I3071" i="5"/>
  <c r="AQ3205" i="3"/>
  <c r="AE3205" i="3" s="1"/>
  <c r="F3071" i="5" s="1"/>
  <c r="I3069" i="5"/>
  <c r="AQ3203" i="3"/>
  <c r="AE3203" i="3" s="1"/>
  <c r="F3069" i="5" s="1"/>
  <c r="I3067" i="5"/>
  <c r="AQ3201" i="3"/>
  <c r="AE3201" i="3" s="1"/>
  <c r="F3067" i="5" s="1"/>
  <c r="I3065" i="5"/>
  <c r="AQ3199" i="3"/>
  <c r="AE3199" i="3" s="1"/>
  <c r="F3065" i="5" s="1"/>
  <c r="I3063" i="5"/>
  <c r="AQ3197" i="3"/>
  <c r="AE3197" i="3" s="1"/>
  <c r="F3063" i="5" s="1"/>
  <c r="I3061" i="5"/>
  <c r="AQ3195" i="3"/>
  <c r="AE3195" i="3" s="1"/>
  <c r="F3061" i="5" s="1"/>
  <c r="I3059" i="5"/>
  <c r="AQ3193" i="3"/>
  <c r="AE3193" i="3" s="1"/>
  <c r="F3059" i="5" s="1"/>
  <c r="I3057" i="5"/>
  <c r="AQ3191" i="3"/>
  <c r="AE3191" i="3" s="1"/>
  <c r="F3057" i="5" s="1"/>
  <c r="I3055" i="5"/>
  <c r="AQ3189" i="3"/>
  <c r="AE3189" i="3" s="1"/>
  <c r="F3055" i="5" s="1"/>
  <c r="I2998" i="5"/>
  <c r="AQ3132" i="3"/>
  <c r="AE3132" i="3" s="1"/>
  <c r="F2998" i="5" s="1"/>
  <c r="I2996" i="5"/>
  <c r="AQ3130" i="3"/>
  <c r="AE3130" i="3" s="1"/>
  <c r="F2996" i="5" s="1"/>
  <c r="I2994" i="5"/>
  <c r="AQ3128" i="3"/>
  <c r="AE3128" i="3" s="1"/>
  <c r="F2994" i="5" s="1"/>
  <c r="I2992" i="5"/>
  <c r="AQ3126" i="3"/>
  <c r="AE3126" i="3" s="1"/>
  <c r="F2992" i="5" s="1"/>
  <c r="I2990" i="5"/>
  <c r="AQ3124" i="3"/>
  <c r="AE3124" i="3" s="1"/>
  <c r="F2990" i="5" s="1"/>
  <c r="I2988" i="5"/>
  <c r="AQ3122" i="3"/>
  <c r="AE3122" i="3" s="1"/>
  <c r="F2988" i="5" s="1"/>
  <c r="I2986" i="5"/>
  <c r="AQ3120" i="3"/>
  <c r="AE3120" i="3" s="1"/>
  <c r="F2986" i="5" s="1"/>
  <c r="I2984" i="5"/>
  <c r="AQ3118" i="3"/>
  <c r="AE3118" i="3" s="1"/>
  <c r="F2984" i="5" s="1"/>
  <c r="I2982" i="5"/>
  <c r="AQ3116" i="3"/>
  <c r="AE3116" i="3" s="1"/>
  <c r="F2982" i="5" s="1"/>
  <c r="I2980" i="5"/>
  <c r="AQ3114" i="3"/>
  <c r="AE3114" i="3" s="1"/>
  <c r="F2980" i="5" s="1"/>
  <c r="I2978" i="5"/>
  <c r="AQ3112" i="3"/>
  <c r="AE3112" i="3" s="1"/>
  <c r="F2978" i="5" s="1"/>
  <c r="I2976" i="5"/>
  <c r="AQ3110" i="3"/>
  <c r="AE3110" i="3" s="1"/>
  <c r="F2976" i="5" s="1"/>
  <c r="I2974" i="5"/>
  <c r="AQ3108" i="3"/>
  <c r="AE3108" i="3" s="1"/>
  <c r="F2974" i="5" s="1"/>
  <c r="I2972" i="5"/>
  <c r="AQ3106" i="3"/>
  <c r="AE3106" i="3" s="1"/>
  <c r="F2972" i="5" s="1"/>
  <c r="I2970" i="5"/>
  <c r="AQ3104" i="3"/>
  <c r="AE3104" i="3" s="1"/>
  <c r="F2970" i="5" s="1"/>
  <c r="I2913" i="5"/>
  <c r="AQ3047" i="3"/>
  <c r="AE3047" i="3" s="1"/>
  <c r="F2913" i="5" s="1"/>
  <c r="I2911" i="5"/>
  <c r="AQ3045" i="3"/>
  <c r="AE3045" i="3" s="1"/>
  <c r="F2911" i="5" s="1"/>
  <c r="I2909" i="5"/>
  <c r="AQ3043" i="3"/>
  <c r="AE3043" i="3" s="1"/>
  <c r="F2909" i="5" s="1"/>
  <c r="I2907" i="5"/>
  <c r="AQ3041" i="3"/>
  <c r="AE3041" i="3" s="1"/>
  <c r="F2907" i="5" s="1"/>
  <c r="I2905" i="5"/>
  <c r="AQ3039" i="3"/>
  <c r="AE3039" i="3" s="1"/>
  <c r="F2905" i="5" s="1"/>
  <c r="I2903" i="5"/>
  <c r="AQ3037" i="3"/>
  <c r="AE3037" i="3" s="1"/>
  <c r="F2903" i="5" s="1"/>
  <c r="I2901" i="5"/>
  <c r="AQ3035" i="3"/>
  <c r="AE3035" i="3" s="1"/>
  <c r="F2901" i="5" s="1"/>
  <c r="I2899" i="5"/>
  <c r="AQ3033" i="3"/>
  <c r="AE3033" i="3" s="1"/>
  <c r="F2899" i="5" s="1"/>
  <c r="I2897" i="5"/>
  <c r="AQ3031" i="3"/>
  <c r="AE3031" i="3" s="1"/>
  <c r="F2897" i="5" s="1"/>
  <c r="I2895" i="5"/>
  <c r="AQ3029" i="3"/>
  <c r="AE3029" i="3" s="1"/>
  <c r="F2895" i="5" s="1"/>
  <c r="I2893" i="5"/>
  <c r="AQ3027" i="3"/>
  <c r="AE3027" i="3" s="1"/>
  <c r="F2893" i="5" s="1"/>
  <c r="I2891" i="5"/>
  <c r="AQ3025" i="3"/>
  <c r="AE3025" i="3" s="1"/>
  <c r="F2891" i="5" s="1"/>
  <c r="I2889" i="5"/>
  <c r="AQ3023" i="3"/>
  <c r="AE3023" i="3" s="1"/>
  <c r="F2889" i="5" s="1"/>
  <c r="I2887" i="5"/>
  <c r="AQ3021" i="3"/>
  <c r="AE3021" i="3" s="1"/>
  <c r="F2887" i="5" s="1"/>
  <c r="I2885" i="5"/>
  <c r="AQ3019" i="3"/>
  <c r="AE3019" i="3" s="1"/>
  <c r="F2885" i="5" s="1"/>
  <c r="I2883" i="5"/>
  <c r="AQ3017" i="3"/>
  <c r="AE3017" i="3" s="1"/>
  <c r="F2883" i="5" s="1"/>
  <c r="AQ2958" i="3"/>
  <c r="AE2958" i="3" s="1"/>
  <c r="F2824" i="5" s="1"/>
  <c r="I2824" i="5"/>
  <c r="AQ2954" i="3"/>
  <c r="AE2954" i="3" s="1"/>
  <c r="F2820" i="5" s="1"/>
  <c r="I2820" i="5"/>
  <c r="AQ2950" i="3"/>
  <c r="AE2950" i="3" s="1"/>
  <c r="F2816" i="5" s="1"/>
  <c r="I2816" i="5"/>
  <c r="AQ2946" i="3"/>
  <c r="AE2946" i="3" s="1"/>
  <c r="F2812" i="5" s="1"/>
  <c r="I2812" i="5"/>
  <c r="AQ2942" i="3"/>
  <c r="AE2942" i="3" s="1"/>
  <c r="F2808" i="5" s="1"/>
  <c r="I2808" i="5"/>
  <c r="AQ2938" i="3"/>
  <c r="AE2938" i="3" s="1"/>
  <c r="F2804" i="5" s="1"/>
  <c r="I2804" i="5"/>
  <c r="AQ2934" i="3"/>
  <c r="AE2934" i="3" s="1"/>
  <c r="F2800" i="5" s="1"/>
  <c r="I2800" i="5"/>
  <c r="AQ2873" i="3"/>
  <c r="AE2873" i="3" s="1"/>
  <c r="F2739" i="5" s="1"/>
  <c r="I2739" i="5"/>
  <c r="AQ2869" i="3"/>
  <c r="AE2869" i="3" s="1"/>
  <c r="F2735" i="5" s="1"/>
  <c r="I2735" i="5"/>
  <c r="AQ2865" i="3"/>
  <c r="AE2865" i="3" s="1"/>
  <c r="F2731" i="5" s="1"/>
  <c r="I2731" i="5"/>
  <c r="AQ2861" i="3"/>
  <c r="AE2861" i="3" s="1"/>
  <c r="F2727" i="5" s="1"/>
  <c r="I2727" i="5"/>
  <c r="AQ2857" i="3"/>
  <c r="AE2857" i="3" s="1"/>
  <c r="F2723" i="5" s="1"/>
  <c r="I2723" i="5"/>
  <c r="AQ2853" i="3"/>
  <c r="AE2853" i="3" s="1"/>
  <c r="F2719" i="5" s="1"/>
  <c r="I2719" i="5"/>
  <c r="AQ2849" i="3"/>
  <c r="AE2849" i="3" s="1"/>
  <c r="F2715" i="5" s="1"/>
  <c r="I2715" i="5"/>
  <c r="I2867" i="5"/>
  <c r="AQ3001" i="3"/>
  <c r="AE3001" i="3" s="1"/>
  <c r="F2867" i="5" s="1"/>
  <c r="I2865" i="5"/>
  <c r="AQ2999" i="3"/>
  <c r="AE2999" i="3" s="1"/>
  <c r="F2865" i="5" s="1"/>
  <c r="I2863" i="5"/>
  <c r="AQ2997" i="3"/>
  <c r="AE2997" i="3" s="1"/>
  <c r="F2863" i="5" s="1"/>
  <c r="I2861" i="5"/>
  <c r="AQ2995" i="3"/>
  <c r="AE2995" i="3" s="1"/>
  <c r="F2861" i="5" s="1"/>
  <c r="I2859" i="5"/>
  <c r="AQ2993" i="3"/>
  <c r="AE2993" i="3" s="1"/>
  <c r="F2859" i="5" s="1"/>
  <c r="I2857" i="5"/>
  <c r="AQ2991" i="3"/>
  <c r="AE2991" i="3" s="1"/>
  <c r="F2857" i="5" s="1"/>
  <c r="I2855" i="5"/>
  <c r="AQ2989" i="3"/>
  <c r="AE2989" i="3" s="1"/>
  <c r="F2855" i="5" s="1"/>
  <c r="I2853" i="5"/>
  <c r="AQ2987" i="3"/>
  <c r="AE2987" i="3" s="1"/>
  <c r="F2853" i="5" s="1"/>
  <c r="I2851" i="5"/>
  <c r="AQ2985" i="3"/>
  <c r="AE2985" i="3" s="1"/>
  <c r="F2851" i="5" s="1"/>
  <c r="I2849" i="5"/>
  <c r="AQ2983" i="3"/>
  <c r="AE2983" i="3" s="1"/>
  <c r="F2849" i="5" s="1"/>
  <c r="I2847" i="5"/>
  <c r="AQ2981" i="3"/>
  <c r="AE2981" i="3" s="1"/>
  <c r="F2847" i="5" s="1"/>
  <c r="I2845" i="5"/>
  <c r="AQ2979" i="3"/>
  <c r="AE2979" i="3" s="1"/>
  <c r="F2845" i="5" s="1"/>
  <c r="I2843" i="5"/>
  <c r="AQ2977" i="3"/>
  <c r="AE2977" i="3" s="1"/>
  <c r="F2843" i="5" s="1"/>
  <c r="I2841" i="5"/>
  <c r="AQ2975" i="3"/>
  <c r="AE2975" i="3" s="1"/>
  <c r="F2841" i="5" s="1"/>
  <c r="I2784" i="5"/>
  <c r="AQ2918" i="3"/>
  <c r="AE2918" i="3" s="1"/>
  <c r="F2784" i="5" s="1"/>
  <c r="I2782" i="5"/>
  <c r="AQ2916" i="3"/>
  <c r="AE2916" i="3" s="1"/>
  <c r="F2782" i="5" s="1"/>
  <c r="I2780" i="5"/>
  <c r="AQ2914" i="3"/>
  <c r="AE2914" i="3" s="1"/>
  <c r="F2780" i="5" s="1"/>
  <c r="I2778" i="5"/>
  <c r="AQ2912" i="3"/>
  <c r="AE2912" i="3" s="1"/>
  <c r="F2778" i="5" s="1"/>
  <c r="I2776" i="5"/>
  <c r="AQ2910" i="3"/>
  <c r="AE2910" i="3" s="1"/>
  <c r="F2776" i="5" s="1"/>
  <c r="I2774" i="5"/>
  <c r="AQ2908" i="3"/>
  <c r="AE2908" i="3" s="1"/>
  <c r="F2774" i="5" s="1"/>
  <c r="I2772" i="5"/>
  <c r="AQ2906" i="3"/>
  <c r="AE2906" i="3" s="1"/>
  <c r="F2772" i="5" s="1"/>
  <c r="I2770" i="5"/>
  <c r="AQ2904" i="3"/>
  <c r="AE2904" i="3" s="1"/>
  <c r="F2770" i="5" s="1"/>
  <c r="I2768" i="5"/>
  <c r="AQ2902" i="3"/>
  <c r="AE2902" i="3" s="1"/>
  <c r="F2768" i="5" s="1"/>
  <c r="I2766" i="5"/>
  <c r="AQ2900" i="3"/>
  <c r="AE2900" i="3" s="1"/>
  <c r="F2766" i="5" s="1"/>
  <c r="I2764" i="5"/>
  <c r="AQ2898" i="3"/>
  <c r="AE2898" i="3" s="1"/>
  <c r="F2764" i="5" s="1"/>
  <c r="I2762" i="5"/>
  <c r="AQ2896" i="3"/>
  <c r="AE2896" i="3" s="1"/>
  <c r="F2762" i="5" s="1"/>
  <c r="I2760" i="5"/>
  <c r="AQ2894" i="3"/>
  <c r="AE2894" i="3" s="1"/>
  <c r="F2760" i="5" s="1"/>
  <c r="I2758" i="5"/>
  <c r="AQ2892" i="3"/>
  <c r="AE2892" i="3" s="1"/>
  <c r="F2758" i="5" s="1"/>
  <c r="I2756" i="5"/>
  <c r="AQ2890" i="3"/>
  <c r="AE2890" i="3" s="1"/>
  <c r="F2756" i="5" s="1"/>
  <c r="I2754" i="5"/>
  <c r="AQ2888" i="3"/>
  <c r="AE2888" i="3" s="1"/>
  <c r="F2754" i="5" s="1"/>
  <c r="AQ2831" i="3"/>
  <c r="AE2831" i="3" s="1"/>
  <c r="F2697" i="5" s="1"/>
  <c r="I2697" i="5"/>
  <c r="AQ2829" i="3"/>
  <c r="AE2829" i="3" s="1"/>
  <c r="F2695" i="5" s="1"/>
  <c r="I2695" i="5"/>
  <c r="AQ2827" i="3"/>
  <c r="AE2827" i="3" s="1"/>
  <c r="F2693" i="5" s="1"/>
  <c r="I2693" i="5"/>
  <c r="AQ2825" i="3"/>
  <c r="AE2825" i="3" s="1"/>
  <c r="F2691" i="5" s="1"/>
  <c r="I2691" i="5"/>
  <c r="AQ2823" i="3"/>
  <c r="AE2823" i="3" s="1"/>
  <c r="F2689" i="5" s="1"/>
  <c r="I2689" i="5"/>
  <c r="AQ2821" i="3"/>
  <c r="AE2821" i="3" s="1"/>
  <c r="F2687" i="5" s="1"/>
  <c r="I2687" i="5"/>
  <c r="AQ2819" i="3"/>
  <c r="AE2819" i="3" s="1"/>
  <c r="F2685" i="5" s="1"/>
  <c r="I2685" i="5"/>
  <c r="AQ2817" i="3"/>
  <c r="AE2817" i="3" s="1"/>
  <c r="F2683" i="5" s="1"/>
  <c r="I2683" i="5"/>
  <c r="AQ2815" i="3"/>
  <c r="AE2815" i="3" s="1"/>
  <c r="F2681" i="5" s="1"/>
  <c r="I2681" i="5"/>
  <c r="AQ2813" i="3"/>
  <c r="AE2813" i="3" s="1"/>
  <c r="F2679" i="5" s="1"/>
  <c r="I2679" i="5"/>
  <c r="AQ2811" i="3"/>
  <c r="AE2811" i="3" s="1"/>
  <c r="F2677" i="5" s="1"/>
  <c r="I2677" i="5"/>
  <c r="AQ2809" i="3"/>
  <c r="AE2809" i="3" s="1"/>
  <c r="F2675" i="5" s="1"/>
  <c r="I2675" i="5"/>
  <c r="AQ2807" i="3"/>
  <c r="AE2807" i="3" s="1"/>
  <c r="F2673" i="5" s="1"/>
  <c r="I2673" i="5"/>
  <c r="AQ2805" i="3"/>
  <c r="AE2805" i="3" s="1"/>
  <c r="F2671" i="5" s="1"/>
  <c r="I2671" i="5"/>
  <c r="AQ2803" i="3"/>
  <c r="AE2803" i="3" s="1"/>
  <c r="F2669" i="5" s="1"/>
  <c r="I2669" i="5"/>
  <c r="AQ2746" i="3"/>
  <c r="AE2746" i="3" s="1"/>
  <c r="F2612" i="5" s="1"/>
  <c r="I2612" i="5"/>
  <c r="AQ2742" i="3"/>
  <c r="AE2742" i="3" s="1"/>
  <c r="F2608" i="5" s="1"/>
  <c r="I2608" i="5"/>
  <c r="AQ2738" i="3"/>
  <c r="AE2738" i="3" s="1"/>
  <c r="F2604" i="5" s="1"/>
  <c r="I2604" i="5"/>
  <c r="AQ2734" i="3"/>
  <c r="AE2734" i="3" s="1"/>
  <c r="F2600" i="5" s="1"/>
  <c r="I2600" i="5"/>
  <c r="AQ2730" i="3"/>
  <c r="AE2730" i="3" s="1"/>
  <c r="F2596" i="5" s="1"/>
  <c r="I2596" i="5"/>
  <c r="AQ2726" i="3"/>
  <c r="AE2726" i="3" s="1"/>
  <c r="F2592" i="5" s="1"/>
  <c r="I2592" i="5"/>
  <c r="AQ2722" i="3"/>
  <c r="AE2722" i="3" s="1"/>
  <c r="F2588" i="5" s="1"/>
  <c r="I2588" i="5"/>
  <c r="AQ2718" i="3"/>
  <c r="AE2718" i="3" s="1"/>
  <c r="F2584" i="5" s="1"/>
  <c r="I2584" i="5"/>
  <c r="AQ2660" i="3"/>
  <c r="AE2660" i="3" s="1"/>
  <c r="F2526" i="5" s="1"/>
  <c r="I2526" i="5"/>
  <c r="AQ2656" i="3"/>
  <c r="AE2656" i="3" s="1"/>
  <c r="F2522" i="5" s="1"/>
  <c r="I2522" i="5"/>
  <c r="AQ2652" i="3"/>
  <c r="AE2652" i="3" s="1"/>
  <c r="F2518" i="5" s="1"/>
  <c r="I2518" i="5"/>
  <c r="AQ2648" i="3"/>
  <c r="AE2648" i="3" s="1"/>
  <c r="F2514" i="5" s="1"/>
  <c r="I2514" i="5"/>
  <c r="AQ2644" i="3"/>
  <c r="AE2644" i="3" s="1"/>
  <c r="F2510" i="5" s="1"/>
  <c r="I2510" i="5"/>
  <c r="AQ2640" i="3"/>
  <c r="AE2640" i="3" s="1"/>
  <c r="F2506" i="5" s="1"/>
  <c r="I2506" i="5"/>
  <c r="I2711" i="5"/>
  <c r="AQ2845" i="3"/>
  <c r="AE2845" i="3" s="1"/>
  <c r="F2711" i="5" s="1"/>
  <c r="I2654" i="5"/>
  <c r="AQ2788" i="3"/>
  <c r="AE2788" i="3" s="1"/>
  <c r="F2654" i="5" s="1"/>
  <c r="I2652" i="5"/>
  <c r="AQ2786" i="3"/>
  <c r="AE2786" i="3" s="1"/>
  <c r="F2652" i="5" s="1"/>
  <c r="I2650" i="5"/>
  <c r="AQ2784" i="3"/>
  <c r="AE2784" i="3" s="1"/>
  <c r="F2650" i="5" s="1"/>
  <c r="I2648" i="5"/>
  <c r="AQ2782" i="3"/>
  <c r="AE2782" i="3" s="1"/>
  <c r="F2648" i="5" s="1"/>
  <c r="I2646" i="5"/>
  <c r="AQ2780" i="3"/>
  <c r="AE2780" i="3" s="1"/>
  <c r="F2646" i="5" s="1"/>
  <c r="I2644" i="5"/>
  <c r="AQ2778" i="3"/>
  <c r="AE2778" i="3" s="1"/>
  <c r="F2644" i="5" s="1"/>
  <c r="I2642" i="5"/>
  <c r="AQ2776" i="3"/>
  <c r="AE2776" i="3" s="1"/>
  <c r="F2642" i="5" s="1"/>
  <c r="I2640" i="5"/>
  <c r="AQ2774" i="3"/>
  <c r="AE2774" i="3" s="1"/>
  <c r="F2640" i="5" s="1"/>
  <c r="AQ2745" i="3"/>
  <c r="AE2745" i="3" s="1"/>
  <c r="F2611" i="5" s="1"/>
  <c r="I2611" i="5"/>
  <c r="AQ2741" i="3"/>
  <c r="AE2741" i="3" s="1"/>
  <c r="F2607" i="5" s="1"/>
  <c r="I2607" i="5"/>
  <c r="AQ2737" i="3"/>
  <c r="AE2737" i="3" s="1"/>
  <c r="F2603" i="5" s="1"/>
  <c r="I2603" i="5"/>
  <c r="AQ2733" i="3"/>
  <c r="AE2733" i="3" s="1"/>
  <c r="F2599" i="5" s="1"/>
  <c r="I2599" i="5"/>
  <c r="AQ2729" i="3"/>
  <c r="AE2729" i="3" s="1"/>
  <c r="F2595" i="5" s="1"/>
  <c r="I2595" i="5"/>
  <c r="AQ2725" i="3"/>
  <c r="AE2725" i="3" s="1"/>
  <c r="F2591" i="5" s="1"/>
  <c r="I2591" i="5"/>
  <c r="AQ2721" i="3"/>
  <c r="AE2721" i="3" s="1"/>
  <c r="F2587" i="5" s="1"/>
  <c r="I2587" i="5"/>
  <c r="AQ2717" i="3"/>
  <c r="AE2717" i="3" s="1"/>
  <c r="F2583" i="5" s="1"/>
  <c r="I2583" i="5"/>
  <c r="AQ2657" i="3"/>
  <c r="AE2657" i="3" s="1"/>
  <c r="F2523" i="5" s="1"/>
  <c r="I2523" i="5"/>
  <c r="AQ2653" i="3"/>
  <c r="AE2653" i="3" s="1"/>
  <c r="F2519" i="5" s="1"/>
  <c r="I2519" i="5"/>
  <c r="AQ2649" i="3"/>
  <c r="AE2649" i="3" s="1"/>
  <c r="F2515" i="5" s="1"/>
  <c r="I2515" i="5"/>
  <c r="AQ2645" i="3"/>
  <c r="AE2645" i="3" s="1"/>
  <c r="F2511" i="5" s="1"/>
  <c r="I2511" i="5"/>
  <c r="AQ2641" i="3"/>
  <c r="AE2641" i="3" s="1"/>
  <c r="F2507" i="5" s="1"/>
  <c r="I2507" i="5"/>
  <c r="AQ2637" i="3"/>
  <c r="AE2637" i="3" s="1"/>
  <c r="F2503" i="5" s="1"/>
  <c r="I2503" i="5"/>
  <c r="I2639" i="5"/>
  <c r="AQ2773" i="3"/>
  <c r="AE2773" i="3" s="1"/>
  <c r="F2639" i="5" s="1"/>
  <c r="I2637" i="5"/>
  <c r="AQ2771" i="3"/>
  <c r="AE2771" i="3" s="1"/>
  <c r="F2637" i="5" s="1"/>
  <c r="I2635" i="5"/>
  <c r="AQ2769" i="3"/>
  <c r="AE2769" i="3" s="1"/>
  <c r="F2635" i="5" s="1"/>
  <c r="I2633" i="5"/>
  <c r="AQ2767" i="3"/>
  <c r="AE2767" i="3" s="1"/>
  <c r="F2633" i="5" s="1"/>
  <c r="I2631" i="5"/>
  <c r="AQ2765" i="3"/>
  <c r="AE2765" i="3" s="1"/>
  <c r="F2631" i="5" s="1"/>
  <c r="I2629" i="5"/>
  <c r="AQ2763" i="3"/>
  <c r="AE2763" i="3" s="1"/>
  <c r="F2629" i="5" s="1"/>
  <c r="I2627" i="5"/>
  <c r="AQ2761" i="3"/>
  <c r="AE2761" i="3" s="1"/>
  <c r="F2627" i="5" s="1"/>
  <c r="I2625" i="5"/>
  <c r="AQ2759" i="3"/>
  <c r="AE2759" i="3" s="1"/>
  <c r="F2625" i="5" s="1"/>
  <c r="I2568" i="5"/>
  <c r="AQ2702" i="3"/>
  <c r="AE2702" i="3" s="1"/>
  <c r="F2568" i="5" s="1"/>
  <c r="I2566" i="5"/>
  <c r="AQ2700" i="3"/>
  <c r="AE2700" i="3" s="1"/>
  <c r="F2566" i="5" s="1"/>
  <c r="I2564" i="5"/>
  <c r="AQ2698" i="3"/>
  <c r="AE2698" i="3" s="1"/>
  <c r="F2564" i="5" s="1"/>
  <c r="I2562" i="5"/>
  <c r="AQ2696" i="3"/>
  <c r="AE2696" i="3" s="1"/>
  <c r="F2562" i="5" s="1"/>
  <c r="I2560" i="5"/>
  <c r="AQ2694" i="3"/>
  <c r="AE2694" i="3" s="1"/>
  <c r="F2560" i="5" s="1"/>
  <c r="I2558" i="5"/>
  <c r="AQ2692" i="3"/>
  <c r="AE2692" i="3" s="1"/>
  <c r="F2558" i="5" s="1"/>
  <c r="I2556" i="5"/>
  <c r="AQ2690" i="3"/>
  <c r="AE2690" i="3" s="1"/>
  <c r="F2556" i="5" s="1"/>
  <c r="I2554" i="5"/>
  <c r="AQ2688" i="3"/>
  <c r="AE2688" i="3" s="1"/>
  <c r="F2554" i="5" s="1"/>
  <c r="I2552" i="5"/>
  <c r="AQ2686" i="3"/>
  <c r="AE2686" i="3" s="1"/>
  <c r="F2552" i="5" s="1"/>
  <c r="I2550" i="5"/>
  <c r="AQ2684" i="3"/>
  <c r="AE2684" i="3" s="1"/>
  <c r="F2550" i="5" s="1"/>
  <c r="I2548" i="5"/>
  <c r="AQ2682" i="3"/>
  <c r="AE2682" i="3" s="1"/>
  <c r="F2548" i="5" s="1"/>
  <c r="I2546" i="5"/>
  <c r="AQ2680" i="3"/>
  <c r="AE2680" i="3" s="1"/>
  <c r="F2546" i="5" s="1"/>
  <c r="I2544" i="5"/>
  <c r="AQ2678" i="3"/>
  <c r="AE2678" i="3" s="1"/>
  <c r="F2544" i="5" s="1"/>
  <c r="I2542" i="5"/>
  <c r="AQ2676" i="3"/>
  <c r="AE2676" i="3" s="1"/>
  <c r="F2542" i="5" s="1"/>
  <c r="I2540" i="5"/>
  <c r="AQ2674" i="3"/>
  <c r="AE2674" i="3" s="1"/>
  <c r="F2540" i="5" s="1"/>
  <c r="AQ2616" i="3"/>
  <c r="AE2616" i="3" s="1"/>
  <c r="F2482" i="5" s="1"/>
  <c r="I2482" i="5"/>
  <c r="AQ2614" i="3"/>
  <c r="AE2614" i="3" s="1"/>
  <c r="F2480" i="5" s="1"/>
  <c r="I2480" i="5"/>
  <c r="AQ2612" i="3"/>
  <c r="AE2612" i="3" s="1"/>
  <c r="F2478" i="5" s="1"/>
  <c r="I2478" i="5"/>
  <c r="AQ2610" i="3"/>
  <c r="AE2610" i="3" s="1"/>
  <c r="F2476" i="5" s="1"/>
  <c r="I2476" i="5"/>
  <c r="AQ2608" i="3"/>
  <c r="AE2608" i="3" s="1"/>
  <c r="F2474" i="5" s="1"/>
  <c r="I2474" i="5"/>
  <c r="AQ2606" i="3"/>
  <c r="AE2606" i="3" s="1"/>
  <c r="F2472" i="5" s="1"/>
  <c r="I2472" i="5"/>
  <c r="AQ2604" i="3"/>
  <c r="AE2604" i="3" s="1"/>
  <c r="F2470" i="5" s="1"/>
  <c r="I2470" i="5"/>
  <c r="AQ2602" i="3"/>
  <c r="AE2602" i="3" s="1"/>
  <c r="F2468" i="5" s="1"/>
  <c r="I2468" i="5"/>
  <c r="AQ2600" i="3"/>
  <c r="AE2600" i="3" s="1"/>
  <c r="F2466" i="5" s="1"/>
  <c r="I2466" i="5"/>
  <c r="AQ2598" i="3"/>
  <c r="AE2598" i="3" s="1"/>
  <c r="F2464" i="5" s="1"/>
  <c r="I2464" i="5"/>
  <c r="AQ2596" i="3"/>
  <c r="AE2596" i="3" s="1"/>
  <c r="F2462" i="5" s="1"/>
  <c r="I2462" i="5"/>
  <c r="AQ2594" i="3"/>
  <c r="AE2594" i="3" s="1"/>
  <c r="F2460" i="5" s="1"/>
  <c r="I2460" i="5"/>
  <c r="AQ2592" i="3"/>
  <c r="AE2592" i="3" s="1"/>
  <c r="F2458" i="5" s="1"/>
  <c r="I2458" i="5"/>
  <c r="AQ2590" i="3"/>
  <c r="AE2590" i="3" s="1"/>
  <c r="F2456" i="5" s="1"/>
  <c r="I2456" i="5"/>
  <c r="AQ2588" i="3"/>
  <c r="AE2588" i="3" s="1"/>
  <c r="F2454" i="5" s="1"/>
  <c r="I2454" i="5"/>
  <c r="AQ2531" i="3"/>
  <c r="AE2531" i="3" s="1"/>
  <c r="F2397" i="5" s="1"/>
  <c r="I2397" i="5"/>
  <c r="AQ2529" i="3"/>
  <c r="AE2529" i="3" s="1"/>
  <c r="F2395" i="5" s="1"/>
  <c r="I2395" i="5"/>
  <c r="AQ2527" i="3"/>
  <c r="AE2527" i="3" s="1"/>
  <c r="F2393" i="5" s="1"/>
  <c r="I2393" i="5"/>
  <c r="AQ2525" i="3"/>
  <c r="AE2525" i="3" s="1"/>
  <c r="F2391" i="5" s="1"/>
  <c r="I2391" i="5"/>
  <c r="AQ2523" i="3"/>
  <c r="AE2523" i="3" s="1"/>
  <c r="F2389" i="5" s="1"/>
  <c r="I2389" i="5"/>
  <c r="AQ2521" i="3"/>
  <c r="AE2521" i="3" s="1"/>
  <c r="F2387" i="5" s="1"/>
  <c r="I2387" i="5"/>
  <c r="AQ2519" i="3"/>
  <c r="AE2519" i="3" s="1"/>
  <c r="F2385" i="5" s="1"/>
  <c r="I2385" i="5"/>
  <c r="AQ2517" i="3"/>
  <c r="AE2517" i="3" s="1"/>
  <c r="F2383" i="5" s="1"/>
  <c r="I2383" i="5"/>
  <c r="AQ2515" i="3"/>
  <c r="AE2515" i="3" s="1"/>
  <c r="F2381" i="5" s="1"/>
  <c r="I2381" i="5"/>
  <c r="AQ2513" i="3"/>
  <c r="AE2513" i="3" s="1"/>
  <c r="F2379" i="5" s="1"/>
  <c r="I2379" i="5"/>
  <c r="AQ2511" i="3"/>
  <c r="AE2511" i="3" s="1"/>
  <c r="F2377" i="5" s="1"/>
  <c r="I2377" i="5"/>
  <c r="AQ2509" i="3"/>
  <c r="AE2509" i="3" s="1"/>
  <c r="F2375" i="5" s="1"/>
  <c r="I2375" i="5"/>
  <c r="AQ2507" i="3"/>
  <c r="AE2507" i="3" s="1"/>
  <c r="F2373" i="5" s="1"/>
  <c r="I2373" i="5"/>
  <c r="AQ2505" i="3"/>
  <c r="AE2505" i="3" s="1"/>
  <c r="F2371" i="5" s="1"/>
  <c r="I2371" i="5"/>
  <c r="AQ2503" i="3"/>
  <c r="AE2503" i="3" s="1"/>
  <c r="F2369" i="5" s="1"/>
  <c r="I2369" i="5"/>
  <c r="AQ2501" i="3"/>
  <c r="AE2501" i="3" s="1"/>
  <c r="F2367" i="5" s="1"/>
  <c r="I2367" i="5"/>
  <c r="I2501" i="5"/>
  <c r="AQ2635" i="3"/>
  <c r="AE2635" i="3" s="1"/>
  <c r="F2501" i="5" s="1"/>
  <c r="I2499" i="5"/>
  <c r="AQ2633" i="3"/>
  <c r="AE2633" i="3" s="1"/>
  <c r="F2499" i="5" s="1"/>
  <c r="I2497" i="5"/>
  <c r="AQ2631" i="3"/>
  <c r="AE2631" i="3" s="1"/>
  <c r="F2497" i="5" s="1"/>
  <c r="I2440" i="5"/>
  <c r="AQ2574" i="3"/>
  <c r="AE2574" i="3" s="1"/>
  <c r="F2440" i="5" s="1"/>
  <c r="I2438" i="5"/>
  <c r="AQ2572" i="3"/>
  <c r="AE2572" i="3" s="1"/>
  <c r="F2438" i="5" s="1"/>
  <c r="I2436" i="5"/>
  <c r="AQ2570" i="3"/>
  <c r="AE2570" i="3" s="1"/>
  <c r="F2436" i="5" s="1"/>
  <c r="I2434" i="5"/>
  <c r="AQ2568" i="3"/>
  <c r="AE2568" i="3" s="1"/>
  <c r="F2434" i="5" s="1"/>
  <c r="I2432" i="5"/>
  <c r="AQ2566" i="3"/>
  <c r="AE2566" i="3" s="1"/>
  <c r="F2432" i="5" s="1"/>
  <c r="I2430" i="5"/>
  <c r="AQ2564" i="3"/>
  <c r="AE2564" i="3" s="1"/>
  <c r="F2430" i="5" s="1"/>
  <c r="I2428" i="5"/>
  <c r="AQ2562" i="3"/>
  <c r="AE2562" i="3" s="1"/>
  <c r="F2428" i="5" s="1"/>
  <c r="I2426" i="5"/>
  <c r="AQ2560" i="3"/>
  <c r="AE2560" i="3" s="1"/>
  <c r="F2426" i="5" s="1"/>
  <c r="I2424" i="5"/>
  <c r="AQ2558" i="3"/>
  <c r="AE2558" i="3" s="1"/>
  <c r="F2424" i="5" s="1"/>
  <c r="I2422" i="5"/>
  <c r="AQ2556" i="3"/>
  <c r="AE2556" i="3" s="1"/>
  <c r="F2422" i="5" s="1"/>
  <c r="I2420" i="5"/>
  <c r="AQ2554" i="3"/>
  <c r="AE2554" i="3" s="1"/>
  <c r="F2420" i="5" s="1"/>
  <c r="I2418" i="5"/>
  <c r="AQ2552" i="3"/>
  <c r="AE2552" i="3" s="1"/>
  <c r="F2418" i="5" s="1"/>
  <c r="I2416" i="5"/>
  <c r="AQ2550" i="3"/>
  <c r="AE2550" i="3" s="1"/>
  <c r="F2416" i="5" s="1"/>
  <c r="I2414" i="5"/>
  <c r="AQ2548" i="3"/>
  <c r="AE2548" i="3" s="1"/>
  <c r="F2414" i="5" s="1"/>
  <c r="I2412" i="5"/>
  <c r="AQ2546" i="3"/>
  <c r="AE2546" i="3" s="1"/>
  <c r="F2412" i="5" s="1"/>
  <c r="I2410" i="5"/>
  <c r="AQ2544" i="3"/>
  <c r="AE2544" i="3" s="1"/>
  <c r="F2410" i="5" s="1"/>
  <c r="I2353" i="5"/>
  <c r="AQ2487" i="3"/>
  <c r="AE2487" i="3" s="1"/>
  <c r="F2353" i="5" s="1"/>
  <c r="I2351" i="5"/>
  <c r="AQ2485" i="3"/>
  <c r="AE2485" i="3" s="1"/>
  <c r="F2351" i="5" s="1"/>
  <c r="I2349" i="5"/>
  <c r="AQ2483" i="3"/>
  <c r="AE2483" i="3" s="1"/>
  <c r="F2349" i="5" s="1"/>
  <c r="I2347" i="5"/>
  <c r="AQ2481" i="3"/>
  <c r="AE2481" i="3" s="1"/>
  <c r="F2347" i="5" s="1"/>
  <c r="I2345" i="5"/>
  <c r="AQ2479" i="3"/>
  <c r="AE2479" i="3" s="1"/>
  <c r="F2345" i="5" s="1"/>
  <c r="I2343" i="5"/>
  <c r="AQ2477" i="3"/>
  <c r="AE2477" i="3" s="1"/>
  <c r="F2343" i="5" s="1"/>
  <c r="AQ2475" i="3"/>
  <c r="AE2475" i="3" s="1"/>
  <c r="F2341" i="5" s="1"/>
  <c r="I2341" i="5"/>
  <c r="AQ2473" i="3"/>
  <c r="AE2473" i="3" s="1"/>
  <c r="F2339" i="5" s="1"/>
  <c r="I2339" i="5"/>
  <c r="AQ2471" i="3"/>
  <c r="AE2471" i="3" s="1"/>
  <c r="F2337" i="5" s="1"/>
  <c r="I2337" i="5"/>
  <c r="AQ2469" i="3"/>
  <c r="AE2469" i="3" s="1"/>
  <c r="F2335" i="5" s="1"/>
  <c r="I2335" i="5"/>
  <c r="AQ2467" i="3"/>
  <c r="AE2467" i="3" s="1"/>
  <c r="F2333" i="5" s="1"/>
  <c r="I2333" i="5"/>
  <c r="AQ2465" i="3"/>
  <c r="AE2465" i="3" s="1"/>
  <c r="F2331" i="5" s="1"/>
  <c r="I2331" i="5"/>
  <c r="AQ2463" i="3"/>
  <c r="AE2463" i="3" s="1"/>
  <c r="F2329" i="5" s="1"/>
  <c r="I2329" i="5"/>
  <c r="AQ2461" i="3"/>
  <c r="AE2461" i="3" s="1"/>
  <c r="F2327" i="5" s="1"/>
  <c r="I2327" i="5"/>
  <c r="AQ2459" i="3"/>
  <c r="AE2459" i="3" s="1"/>
  <c r="F2325" i="5" s="1"/>
  <c r="I2325" i="5"/>
  <c r="I2311" i="5"/>
  <c r="AQ2445" i="3"/>
  <c r="AE2445" i="3" s="1"/>
  <c r="F2311" i="5" s="1"/>
  <c r="I2309" i="5"/>
  <c r="AQ2443" i="3"/>
  <c r="AE2443" i="3" s="1"/>
  <c r="F2309" i="5" s="1"/>
  <c r="I2307" i="5"/>
  <c r="AQ2441" i="3"/>
  <c r="AE2441" i="3" s="1"/>
  <c r="F2307" i="5" s="1"/>
  <c r="I2305" i="5"/>
  <c r="AQ2439" i="3"/>
  <c r="AE2439" i="3" s="1"/>
  <c r="F2305" i="5" s="1"/>
  <c r="I2303" i="5"/>
  <c r="AQ2437" i="3"/>
  <c r="AE2437" i="3" s="1"/>
  <c r="F2303" i="5" s="1"/>
  <c r="I2301" i="5"/>
  <c r="AQ2435" i="3"/>
  <c r="AE2435" i="3" s="1"/>
  <c r="F2301" i="5" s="1"/>
  <c r="I2299" i="5"/>
  <c r="AQ2433" i="3"/>
  <c r="AE2433" i="3" s="1"/>
  <c r="F2299" i="5" s="1"/>
  <c r="I2297" i="5"/>
  <c r="AQ2431" i="3"/>
  <c r="AE2431" i="3" s="1"/>
  <c r="F2297" i="5" s="1"/>
  <c r="I2295" i="5"/>
  <c r="AQ2429" i="3"/>
  <c r="AE2429" i="3" s="1"/>
  <c r="F2295" i="5" s="1"/>
  <c r="I2293" i="5"/>
  <c r="AQ2427" i="3"/>
  <c r="AE2427" i="3" s="1"/>
  <c r="F2293" i="5" s="1"/>
  <c r="I2291" i="5"/>
  <c r="AQ2425" i="3"/>
  <c r="AE2425" i="3" s="1"/>
  <c r="F2291" i="5" s="1"/>
  <c r="I2289" i="5"/>
  <c r="AQ2423" i="3"/>
  <c r="AE2423" i="3" s="1"/>
  <c r="F2289" i="5" s="1"/>
  <c r="I2287" i="5"/>
  <c r="AQ2421" i="3"/>
  <c r="AE2421" i="3" s="1"/>
  <c r="F2287" i="5" s="1"/>
  <c r="I2285" i="5"/>
  <c r="AQ2419" i="3"/>
  <c r="AE2419" i="3" s="1"/>
  <c r="F2285" i="5" s="1"/>
  <c r="I2283" i="5"/>
  <c r="AQ2417" i="3"/>
  <c r="AE2417" i="3" s="1"/>
  <c r="F2283" i="5" s="1"/>
  <c r="I2281" i="5"/>
  <c r="AQ2415" i="3"/>
  <c r="AE2415" i="3" s="1"/>
  <c r="F2281" i="5" s="1"/>
  <c r="I2267" i="5"/>
  <c r="AQ2401" i="3"/>
  <c r="AE2401" i="3" s="1"/>
  <c r="F2267" i="5" s="1"/>
  <c r="I2265" i="5"/>
  <c r="AQ2399" i="3"/>
  <c r="AE2399" i="3" s="1"/>
  <c r="F2265" i="5" s="1"/>
  <c r="I2263" i="5"/>
  <c r="AQ2397" i="3"/>
  <c r="AE2397" i="3" s="1"/>
  <c r="F2263" i="5" s="1"/>
  <c r="I2261" i="5"/>
  <c r="AQ2395" i="3"/>
  <c r="AE2395" i="3" s="1"/>
  <c r="F2261" i="5" s="1"/>
  <c r="AQ2358" i="3"/>
  <c r="AE2358" i="3" s="1"/>
  <c r="F2224" i="5" s="1"/>
  <c r="I2224" i="5"/>
  <c r="AQ2356" i="3"/>
  <c r="AE2356" i="3" s="1"/>
  <c r="F2222" i="5" s="1"/>
  <c r="I2222" i="5"/>
  <c r="AQ2354" i="3"/>
  <c r="AE2354" i="3" s="1"/>
  <c r="F2220" i="5" s="1"/>
  <c r="I2220" i="5"/>
  <c r="AQ2352" i="3"/>
  <c r="AE2352" i="3" s="1"/>
  <c r="F2218" i="5" s="1"/>
  <c r="I2218" i="5"/>
  <c r="AQ2350" i="3"/>
  <c r="AE2350" i="3" s="1"/>
  <c r="F2216" i="5" s="1"/>
  <c r="I2216" i="5"/>
  <c r="AQ2348" i="3"/>
  <c r="AE2348" i="3" s="1"/>
  <c r="F2214" i="5" s="1"/>
  <c r="I2214" i="5"/>
  <c r="AQ2346" i="3"/>
  <c r="AE2346" i="3" s="1"/>
  <c r="F2212" i="5" s="1"/>
  <c r="I2212" i="5"/>
  <c r="AQ2344" i="3"/>
  <c r="AE2344" i="3" s="1"/>
  <c r="F2210" i="5" s="1"/>
  <c r="I2210" i="5"/>
  <c r="AQ2342" i="3"/>
  <c r="AE2342" i="3" s="1"/>
  <c r="F2208" i="5" s="1"/>
  <c r="I2208" i="5"/>
  <c r="AQ2340" i="3"/>
  <c r="AE2340" i="3" s="1"/>
  <c r="F2206" i="5" s="1"/>
  <c r="I2206" i="5"/>
  <c r="AQ2338" i="3"/>
  <c r="AE2338" i="3" s="1"/>
  <c r="F2204" i="5" s="1"/>
  <c r="I2204" i="5"/>
  <c r="AQ2336" i="3"/>
  <c r="AE2336" i="3" s="1"/>
  <c r="F2202" i="5" s="1"/>
  <c r="I2202" i="5"/>
  <c r="AQ2334" i="3"/>
  <c r="AE2334" i="3" s="1"/>
  <c r="F2200" i="5" s="1"/>
  <c r="I2200" i="5"/>
  <c r="AQ2332" i="3"/>
  <c r="AE2332" i="3" s="1"/>
  <c r="F2198" i="5" s="1"/>
  <c r="I2198" i="5"/>
  <c r="AQ2330" i="3"/>
  <c r="AE2330" i="3" s="1"/>
  <c r="F2196" i="5" s="1"/>
  <c r="I2196" i="5"/>
  <c r="I2260" i="5"/>
  <c r="AQ2394" i="3"/>
  <c r="AE2394" i="3" s="1"/>
  <c r="F2260" i="5" s="1"/>
  <c r="I2258" i="5"/>
  <c r="AQ2392" i="3"/>
  <c r="AE2392" i="3" s="1"/>
  <c r="F2258" i="5" s="1"/>
  <c r="I2256" i="5"/>
  <c r="AQ2390" i="3"/>
  <c r="AE2390" i="3" s="1"/>
  <c r="F2256" i="5" s="1"/>
  <c r="I2254" i="5"/>
  <c r="AQ2388" i="3"/>
  <c r="AE2388" i="3" s="1"/>
  <c r="F2254" i="5" s="1"/>
  <c r="I2252" i="5"/>
  <c r="AQ2386" i="3"/>
  <c r="AE2386" i="3" s="1"/>
  <c r="F2252" i="5" s="1"/>
  <c r="I2250" i="5"/>
  <c r="AQ2384" i="3"/>
  <c r="AE2384" i="3" s="1"/>
  <c r="F2250" i="5" s="1"/>
  <c r="I2248" i="5"/>
  <c r="AQ2382" i="3"/>
  <c r="AE2382" i="3" s="1"/>
  <c r="F2248" i="5" s="1"/>
  <c r="I2246" i="5"/>
  <c r="AQ2380" i="3"/>
  <c r="AE2380" i="3" s="1"/>
  <c r="F2246" i="5" s="1"/>
  <c r="I2244" i="5"/>
  <c r="AQ2378" i="3"/>
  <c r="AE2378" i="3" s="1"/>
  <c r="F2244" i="5" s="1"/>
  <c r="I2242" i="5"/>
  <c r="AQ2376" i="3"/>
  <c r="AE2376" i="3" s="1"/>
  <c r="F2242" i="5" s="1"/>
  <c r="I2240" i="5"/>
  <c r="AQ2374" i="3"/>
  <c r="AE2374" i="3" s="1"/>
  <c r="F2240" i="5" s="1"/>
  <c r="I2238" i="5"/>
  <c r="AQ2372" i="3"/>
  <c r="AE2372" i="3" s="1"/>
  <c r="F2238" i="5" s="1"/>
  <c r="I2195" i="5"/>
  <c r="AQ2329" i="3"/>
  <c r="AE2329" i="3" s="1"/>
  <c r="F2195" i="5" s="1"/>
  <c r="I2181" i="5"/>
  <c r="AQ2315" i="3"/>
  <c r="AE2315" i="3" s="1"/>
  <c r="F2181" i="5" s="1"/>
  <c r="I2179" i="5"/>
  <c r="AQ2313" i="3"/>
  <c r="AE2313" i="3" s="1"/>
  <c r="F2179" i="5" s="1"/>
  <c r="I2177" i="5"/>
  <c r="AQ2311" i="3"/>
  <c r="AE2311" i="3" s="1"/>
  <c r="F2177" i="5" s="1"/>
  <c r="I2175" i="5"/>
  <c r="AQ2309" i="3"/>
  <c r="AE2309" i="3" s="1"/>
  <c r="F2175" i="5" s="1"/>
  <c r="I2173" i="5"/>
  <c r="AQ2307" i="3"/>
  <c r="AE2307" i="3" s="1"/>
  <c r="F2173" i="5" s="1"/>
  <c r="I2171" i="5"/>
  <c r="AQ2305" i="3"/>
  <c r="AE2305" i="3" s="1"/>
  <c r="F2171" i="5" s="1"/>
  <c r="I2169" i="5"/>
  <c r="AQ2303" i="3"/>
  <c r="AE2303" i="3" s="1"/>
  <c r="F2169" i="5" s="1"/>
  <c r="I2167" i="5"/>
  <c r="AQ2301" i="3"/>
  <c r="AE2301" i="3" s="1"/>
  <c r="F2167" i="5" s="1"/>
  <c r="I2165" i="5"/>
  <c r="AQ2299" i="3"/>
  <c r="AE2299" i="3" s="1"/>
  <c r="F2165" i="5" s="1"/>
  <c r="I19" i="5"/>
  <c r="AQ153" i="3"/>
  <c r="AE153" i="3" s="1"/>
  <c r="F19" i="5" s="1"/>
  <c r="N30" i="5"/>
  <c r="AQ164" i="3"/>
  <c r="AE164" i="3" s="1"/>
  <c r="F30" i="5" s="1"/>
  <c r="AQ190" i="3"/>
  <c r="AE190" i="3" s="1"/>
  <c r="F56" i="5" s="1"/>
  <c r="N56" i="5"/>
  <c r="AQ194" i="3"/>
  <c r="AE194" i="3" s="1"/>
  <c r="F60" i="5" s="1"/>
  <c r="N60" i="5"/>
  <c r="AQ196" i="3"/>
  <c r="AE196" i="3" s="1"/>
  <c r="F62" i="5" s="1"/>
  <c r="I62" i="5"/>
  <c r="AQ202" i="3"/>
  <c r="AE202" i="3" s="1"/>
  <c r="F68" i="5" s="1"/>
  <c r="N68" i="5"/>
  <c r="AQ204" i="3"/>
  <c r="AE204" i="3" s="1"/>
  <c r="F70" i="5" s="1"/>
  <c r="I70" i="5"/>
  <c r="N93" i="5"/>
  <c r="AQ227" i="3"/>
  <c r="AE227" i="3" s="1"/>
  <c r="F93" i="5" s="1"/>
  <c r="AQ229" i="3"/>
  <c r="AE229" i="3" s="1"/>
  <c r="F95" i="5" s="1"/>
  <c r="I95" i="5"/>
  <c r="AQ235" i="3"/>
  <c r="AE235" i="3" s="1"/>
  <c r="F101" i="5" s="1"/>
  <c r="N101" i="5"/>
  <c r="AQ237" i="3"/>
  <c r="AE237" i="3" s="1"/>
  <c r="F103" i="5" s="1"/>
  <c r="I103" i="5"/>
  <c r="AQ243" i="3"/>
  <c r="AE243" i="3" s="1"/>
  <c r="F109" i="5" s="1"/>
  <c r="N109" i="5"/>
  <c r="AQ245" i="3"/>
  <c r="AE245" i="3" s="1"/>
  <c r="F111" i="5" s="1"/>
  <c r="I111" i="5"/>
  <c r="AQ251" i="3"/>
  <c r="AE251" i="3" s="1"/>
  <c r="F117" i="5" s="1"/>
  <c r="N117" i="5"/>
  <c r="AQ268" i="3"/>
  <c r="AE268" i="3" s="1"/>
  <c r="F134" i="5" s="1"/>
  <c r="N134" i="5"/>
  <c r="AQ270" i="3"/>
  <c r="AE270" i="3" s="1"/>
  <c r="F136" i="5" s="1"/>
  <c r="I136" i="5"/>
  <c r="AQ276" i="3"/>
  <c r="AE276" i="3" s="1"/>
  <c r="F142" i="5" s="1"/>
  <c r="N142" i="5"/>
  <c r="AQ278" i="3"/>
  <c r="AE278" i="3" s="1"/>
  <c r="F144" i="5" s="1"/>
  <c r="I144" i="5"/>
  <c r="AQ284" i="3"/>
  <c r="AE284" i="3" s="1"/>
  <c r="F150" i="5" s="1"/>
  <c r="N150" i="5"/>
  <c r="AQ286" i="3"/>
  <c r="AE286" i="3" s="1"/>
  <c r="F152" i="5" s="1"/>
  <c r="I152" i="5"/>
  <c r="AQ292" i="3"/>
  <c r="AE292" i="3" s="1"/>
  <c r="F158" i="5" s="1"/>
  <c r="N158" i="5"/>
  <c r="AQ294" i="3"/>
  <c r="AE294" i="3" s="1"/>
  <c r="F160" i="5" s="1"/>
  <c r="I160" i="5"/>
  <c r="AQ309" i="3"/>
  <c r="AE309" i="3" s="1"/>
  <c r="F175" i="5" s="1"/>
  <c r="N175" i="5"/>
  <c r="AQ311" i="3"/>
  <c r="AE311" i="3" s="1"/>
  <c r="F177" i="5" s="1"/>
  <c r="I177" i="5"/>
  <c r="AQ316" i="3"/>
  <c r="AE316" i="3" s="1"/>
  <c r="F182" i="5" s="1"/>
  <c r="N182" i="5"/>
  <c r="AQ318" i="3"/>
  <c r="AE318" i="3" s="1"/>
  <c r="F184" i="5" s="1"/>
  <c r="I184" i="5"/>
  <c r="N190" i="5"/>
  <c r="AQ324" i="3"/>
  <c r="AE324" i="3" s="1"/>
  <c r="F190" i="5" s="1"/>
  <c r="AQ326" i="3"/>
  <c r="AE326" i="3" s="1"/>
  <c r="F192" i="5" s="1"/>
  <c r="I192" i="5"/>
  <c r="AQ332" i="3"/>
  <c r="AE332" i="3" s="1"/>
  <c r="F198" i="5" s="1"/>
  <c r="N198" i="5"/>
  <c r="AQ334" i="3"/>
  <c r="AE334" i="3" s="1"/>
  <c r="F200" i="5" s="1"/>
  <c r="I200" i="5"/>
  <c r="AQ355" i="3"/>
  <c r="AE355" i="3" s="1"/>
  <c r="F221" i="5" s="1"/>
  <c r="N221" i="5"/>
  <c r="AQ357" i="3"/>
  <c r="AE357" i="3" s="1"/>
  <c r="F223" i="5" s="1"/>
  <c r="I223" i="5"/>
  <c r="AQ2297" i="3"/>
  <c r="AE2297" i="3" s="1"/>
  <c r="F2163" i="5" s="1"/>
  <c r="N2163" i="5"/>
  <c r="AQ2291" i="3"/>
  <c r="AE2291" i="3" s="1"/>
  <c r="F2157" i="5" s="1"/>
  <c r="I2157" i="5"/>
  <c r="AQ2289" i="3"/>
  <c r="AE2289" i="3" s="1"/>
  <c r="F2155" i="5" s="1"/>
  <c r="N2155" i="5"/>
  <c r="AQ2272" i="3"/>
  <c r="AE2272" i="3" s="1"/>
  <c r="F2138" i="5" s="1"/>
  <c r="N2138" i="5"/>
  <c r="AQ2266" i="3"/>
  <c r="AE2266" i="3" s="1"/>
  <c r="F2132" i="5" s="1"/>
  <c r="I2132" i="5"/>
  <c r="AQ2264" i="3"/>
  <c r="AE2264" i="3" s="1"/>
  <c r="F2130" i="5" s="1"/>
  <c r="N2130" i="5"/>
  <c r="AQ2258" i="3"/>
  <c r="AE2258" i="3" s="1"/>
  <c r="F2124" i="5" s="1"/>
  <c r="I2124" i="5"/>
  <c r="AQ2256" i="3"/>
  <c r="AE2256" i="3" s="1"/>
  <c r="F2122" i="5" s="1"/>
  <c r="N2122" i="5"/>
  <c r="AQ2250" i="3"/>
  <c r="AE2250" i="3" s="1"/>
  <c r="F2116" i="5" s="1"/>
  <c r="I2116" i="5"/>
  <c r="AQ2248" i="3"/>
  <c r="AE2248" i="3" s="1"/>
  <c r="F2114" i="5" s="1"/>
  <c r="N2114" i="5"/>
  <c r="AQ2225" i="3"/>
  <c r="AE2225" i="3" s="1"/>
  <c r="F2091" i="5" s="1"/>
  <c r="I2091" i="5"/>
  <c r="AQ2223" i="3"/>
  <c r="AE2223" i="3" s="1"/>
  <c r="F2089" i="5" s="1"/>
  <c r="N2089" i="5"/>
  <c r="AQ2217" i="3"/>
  <c r="AE2217" i="3" s="1"/>
  <c r="F2083" i="5" s="1"/>
  <c r="I2083" i="5"/>
  <c r="AQ2215" i="3"/>
  <c r="AE2215" i="3" s="1"/>
  <c r="F2081" i="5" s="1"/>
  <c r="N2081" i="5"/>
  <c r="AQ2209" i="3"/>
  <c r="AE2209" i="3" s="1"/>
  <c r="F2075" i="5" s="1"/>
  <c r="I2075" i="5"/>
  <c r="AQ2207" i="3"/>
  <c r="AE2207" i="3" s="1"/>
  <c r="F2073" i="5" s="1"/>
  <c r="N2073" i="5"/>
  <c r="AQ2201" i="3"/>
  <c r="AE2201" i="3" s="1"/>
  <c r="F2067" i="5" s="1"/>
  <c r="I2067" i="5"/>
  <c r="AQ2184" i="3"/>
  <c r="AE2184" i="3" s="1"/>
  <c r="F2050" i="5" s="1"/>
  <c r="I2050" i="5"/>
  <c r="AQ2182" i="3"/>
  <c r="AE2182" i="3" s="1"/>
  <c r="F2048" i="5" s="1"/>
  <c r="N2048" i="5"/>
  <c r="AQ2176" i="3"/>
  <c r="AE2176" i="3" s="1"/>
  <c r="F2042" i="5" s="1"/>
  <c r="I2042" i="5"/>
  <c r="AQ2174" i="3"/>
  <c r="AE2174" i="3" s="1"/>
  <c r="F2040" i="5" s="1"/>
  <c r="N2040" i="5"/>
  <c r="AQ2168" i="3"/>
  <c r="AE2168" i="3" s="1"/>
  <c r="F2034" i="5" s="1"/>
  <c r="I2034" i="5"/>
  <c r="AQ2166" i="3"/>
  <c r="AE2166" i="3" s="1"/>
  <c r="F2032" i="5" s="1"/>
  <c r="N2032" i="5"/>
  <c r="AQ2160" i="3"/>
  <c r="AE2160" i="3" s="1"/>
  <c r="F2026" i="5" s="1"/>
  <c r="I2026" i="5"/>
  <c r="AQ2158" i="3"/>
  <c r="AE2158" i="3" s="1"/>
  <c r="F2024" i="5" s="1"/>
  <c r="N2024" i="5"/>
  <c r="AQ2143" i="3"/>
  <c r="AE2143" i="3" s="1"/>
  <c r="F2009" i="5" s="1"/>
  <c r="I2009" i="5"/>
  <c r="AQ2141" i="3"/>
  <c r="AE2141" i="3" s="1"/>
  <c r="F2007" i="5" s="1"/>
  <c r="N2007" i="5"/>
  <c r="AQ2135" i="3"/>
  <c r="AE2135" i="3" s="1"/>
  <c r="F2001" i="5" s="1"/>
  <c r="I2001" i="5"/>
  <c r="AQ2133" i="3"/>
  <c r="AE2133" i="3" s="1"/>
  <c r="F1999" i="5" s="1"/>
  <c r="N1999" i="5"/>
  <c r="AQ2127" i="3"/>
  <c r="AE2127" i="3" s="1"/>
  <c r="F1993" i="5" s="1"/>
  <c r="I1993" i="5"/>
  <c r="AQ2125" i="3"/>
  <c r="AE2125" i="3" s="1"/>
  <c r="F1991" i="5" s="1"/>
  <c r="N1991" i="5"/>
  <c r="AQ2119" i="3"/>
  <c r="AE2119" i="3" s="1"/>
  <c r="F1985" i="5" s="1"/>
  <c r="I1985" i="5"/>
  <c r="AQ2117" i="3"/>
  <c r="AE2117" i="3" s="1"/>
  <c r="F1983" i="5" s="1"/>
  <c r="N1983" i="5"/>
  <c r="AQ2100" i="3"/>
  <c r="AE2100" i="3" s="1"/>
  <c r="F1966" i="5" s="1"/>
  <c r="N1966" i="5"/>
  <c r="AQ2094" i="3"/>
  <c r="AE2094" i="3" s="1"/>
  <c r="F1960" i="5" s="1"/>
  <c r="I1960" i="5"/>
  <c r="AQ2092" i="3"/>
  <c r="AE2092" i="3" s="1"/>
  <c r="F1958" i="5" s="1"/>
  <c r="N1958" i="5"/>
  <c r="AQ2086" i="3"/>
  <c r="AE2086" i="3" s="1"/>
  <c r="F1952" i="5" s="1"/>
  <c r="I1952" i="5"/>
  <c r="AQ2084" i="3"/>
  <c r="AE2084" i="3" s="1"/>
  <c r="F1950" i="5" s="1"/>
  <c r="N1950" i="5"/>
  <c r="AQ2078" i="3"/>
  <c r="AE2078" i="3" s="1"/>
  <c r="F1944" i="5" s="1"/>
  <c r="I1944" i="5"/>
  <c r="AQ2076" i="3"/>
  <c r="AE2076" i="3" s="1"/>
  <c r="F1942" i="5" s="1"/>
  <c r="N1942" i="5"/>
  <c r="AQ2053" i="3"/>
  <c r="AE2053" i="3" s="1"/>
  <c r="F1919" i="5" s="1"/>
  <c r="I1919" i="5"/>
  <c r="AQ2051" i="3"/>
  <c r="AE2051" i="3" s="1"/>
  <c r="F1917" i="5" s="1"/>
  <c r="N1917" i="5"/>
  <c r="AQ2045" i="3"/>
  <c r="AE2045" i="3" s="1"/>
  <c r="F1911" i="5" s="1"/>
  <c r="I1911" i="5"/>
  <c r="AQ2043" i="3"/>
  <c r="AE2043" i="3" s="1"/>
  <c r="F1909" i="5" s="1"/>
  <c r="N1909" i="5"/>
  <c r="AQ2037" i="3"/>
  <c r="AE2037" i="3" s="1"/>
  <c r="F1903" i="5" s="1"/>
  <c r="I1903" i="5"/>
  <c r="AQ2035" i="3"/>
  <c r="AE2035" i="3" s="1"/>
  <c r="F1901" i="5" s="1"/>
  <c r="N1901" i="5"/>
  <c r="AQ2029" i="3"/>
  <c r="AE2029" i="3" s="1"/>
  <c r="F1895" i="5" s="1"/>
  <c r="I1895" i="5"/>
  <c r="AQ2012" i="3"/>
  <c r="AE2012" i="3" s="1"/>
  <c r="F1878" i="5" s="1"/>
  <c r="I1878" i="5"/>
  <c r="AQ2010" i="3"/>
  <c r="AE2010" i="3" s="1"/>
  <c r="F1876" i="5" s="1"/>
  <c r="N1876" i="5"/>
  <c r="AQ2004" i="3"/>
  <c r="AE2004" i="3" s="1"/>
  <c r="F1870" i="5" s="1"/>
  <c r="I1870" i="5"/>
  <c r="AQ2002" i="3"/>
  <c r="AE2002" i="3" s="1"/>
  <c r="F1868" i="5" s="1"/>
  <c r="N1868" i="5"/>
  <c r="AQ1996" i="3"/>
  <c r="AE1996" i="3" s="1"/>
  <c r="F1862" i="5" s="1"/>
  <c r="I1862" i="5"/>
  <c r="AQ1994" i="3"/>
  <c r="AE1994" i="3" s="1"/>
  <c r="F1860" i="5" s="1"/>
  <c r="N1860" i="5"/>
  <c r="AQ1988" i="3"/>
  <c r="AE1988" i="3" s="1"/>
  <c r="F1854" i="5" s="1"/>
  <c r="I1854" i="5"/>
  <c r="AQ1986" i="3"/>
  <c r="AE1986" i="3" s="1"/>
  <c r="F1852" i="5" s="1"/>
  <c r="N1852" i="5"/>
  <c r="AQ1971" i="3"/>
  <c r="AE1971" i="3" s="1"/>
  <c r="F1837" i="5" s="1"/>
  <c r="I1837" i="5"/>
  <c r="AQ1969" i="3"/>
  <c r="AE1969" i="3" s="1"/>
  <c r="F1835" i="5" s="1"/>
  <c r="N1835" i="5"/>
  <c r="AQ1963" i="3"/>
  <c r="AE1963" i="3" s="1"/>
  <c r="F1829" i="5" s="1"/>
  <c r="I1829" i="5"/>
  <c r="AQ1961" i="3"/>
  <c r="AE1961" i="3" s="1"/>
  <c r="F1827" i="5" s="1"/>
  <c r="N1827" i="5"/>
  <c r="AQ1955" i="3"/>
  <c r="AE1955" i="3" s="1"/>
  <c r="F1821" i="5" s="1"/>
  <c r="I1821" i="5"/>
  <c r="AQ1953" i="3"/>
  <c r="AE1953" i="3" s="1"/>
  <c r="F1819" i="5" s="1"/>
  <c r="N1819" i="5"/>
  <c r="AQ1947" i="3"/>
  <c r="AE1947" i="3" s="1"/>
  <c r="F1813" i="5" s="1"/>
  <c r="I1813" i="5"/>
  <c r="AQ1945" i="3"/>
  <c r="AE1945" i="3" s="1"/>
  <c r="F1811" i="5" s="1"/>
  <c r="N1811" i="5"/>
  <c r="AQ1928" i="3"/>
  <c r="AE1928" i="3" s="1"/>
  <c r="F1794" i="5" s="1"/>
  <c r="N1794" i="5"/>
  <c r="AQ1922" i="3"/>
  <c r="AE1922" i="3" s="1"/>
  <c r="F1788" i="5" s="1"/>
  <c r="I1788" i="5"/>
  <c r="AQ1920" i="3"/>
  <c r="AE1920" i="3" s="1"/>
  <c r="F1786" i="5" s="1"/>
  <c r="N1786" i="5"/>
  <c r="AQ1914" i="3"/>
  <c r="AE1914" i="3" s="1"/>
  <c r="F1780" i="5" s="1"/>
  <c r="I1780" i="5"/>
  <c r="AQ1912" i="3"/>
  <c r="AE1912" i="3" s="1"/>
  <c r="F1778" i="5" s="1"/>
  <c r="N1778" i="5"/>
  <c r="AQ1906" i="3"/>
  <c r="AE1906" i="3" s="1"/>
  <c r="F1772" i="5" s="1"/>
  <c r="I1772" i="5"/>
  <c r="AQ1904" i="3"/>
  <c r="AE1904" i="3" s="1"/>
  <c r="F1770" i="5" s="1"/>
  <c r="N1770" i="5"/>
  <c r="AQ1881" i="3"/>
  <c r="AE1881" i="3" s="1"/>
  <c r="F1747" i="5" s="1"/>
  <c r="I1747" i="5"/>
  <c r="AQ1879" i="3"/>
  <c r="AE1879" i="3" s="1"/>
  <c r="F1745" i="5" s="1"/>
  <c r="N1745" i="5"/>
  <c r="AQ1873" i="3"/>
  <c r="AE1873" i="3" s="1"/>
  <c r="F1739" i="5" s="1"/>
  <c r="I1739" i="5"/>
  <c r="AQ1871" i="3"/>
  <c r="AE1871" i="3" s="1"/>
  <c r="F1737" i="5" s="1"/>
  <c r="N1737" i="5"/>
  <c r="AQ1865" i="3"/>
  <c r="AE1865" i="3" s="1"/>
  <c r="F1731" i="5" s="1"/>
  <c r="I1731" i="5"/>
  <c r="AQ1863" i="3"/>
  <c r="AE1863" i="3" s="1"/>
  <c r="F1729" i="5" s="1"/>
  <c r="N1729" i="5"/>
  <c r="AQ1857" i="3"/>
  <c r="AE1857" i="3" s="1"/>
  <c r="F1723" i="5" s="1"/>
  <c r="I1723" i="5"/>
  <c r="AQ1840" i="3"/>
  <c r="AE1840" i="3" s="1"/>
  <c r="F1706" i="5" s="1"/>
  <c r="I1706" i="5"/>
  <c r="AQ1838" i="3"/>
  <c r="AE1838" i="3" s="1"/>
  <c r="F1704" i="5" s="1"/>
  <c r="N1704" i="5"/>
  <c r="AQ1832" i="3"/>
  <c r="AE1832" i="3" s="1"/>
  <c r="F1698" i="5" s="1"/>
  <c r="I1698" i="5"/>
  <c r="AQ1830" i="3"/>
  <c r="AE1830" i="3" s="1"/>
  <c r="F1696" i="5" s="1"/>
  <c r="N1696" i="5"/>
  <c r="AQ1824" i="3"/>
  <c r="AE1824" i="3" s="1"/>
  <c r="F1690" i="5" s="1"/>
  <c r="I1690" i="5"/>
  <c r="AQ1822" i="3"/>
  <c r="AE1822" i="3" s="1"/>
  <c r="F1688" i="5" s="1"/>
  <c r="N1688" i="5"/>
  <c r="AQ1816" i="3"/>
  <c r="AE1816" i="3" s="1"/>
  <c r="F1682" i="5" s="1"/>
  <c r="I1682" i="5"/>
  <c r="AQ1814" i="3"/>
  <c r="AE1814" i="3" s="1"/>
  <c r="F1680" i="5" s="1"/>
  <c r="N1680" i="5"/>
  <c r="AQ1799" i="3"/>
  <c r="AE1799" i="3" s="1"/>
  <c r="F1665" i="5" s="1"/>
  <c r="I1665" i="5"/>
  <c r="AQ1797" i="3"/>
  <c r="AE1797" i="3" s="1"/>
  <c r="F1663" i="5" s="1"/>
  <c r="N1663" i="5"/>
  <c r="AQ1791" i="3"/>
  <c r="AE1791" i="3" s="1"/>
  <c r="F1657" i="5" s="1"/>
  <c r="I1657" i="5"/>
  <c r="AQ1789" i="3"/>
  <c r="AE1789" i="3" s="1"/>
  <c r="F1655" i="5" s="1"/>
  <c r="N1655" i="5"/>
  <c r="AQ1783" i="3"/>
  <c r="AE1783" i="3" s="1"/>
  <c r="F1649" i="5" s="1"/>
  <c r="I1649" i="5"/>
  <c r="AQ1781" i="3"/>
  <c r="AE1781" i="3" s="1"/>
  <c r="F1647" i="5" s="1"/>
  <c r="N1647" i="5"/>
  <c r="AQ1775" i="3"/>
  <c r="AE1775" i="3" s="1"/>
  <c r="F1641" i="5" s="1"/>
  <c r="I1641" i="5"/>
  <c r="AQ1773" i="3"/>
  <c r="AE1773" i="3" s="1"/>
  <c r="F1639" i="5" s="1"/>
  <c r="N1639" i="5"/>
  <c r="AQ1756" i="3"/>
  <c r="AE1756" i="3" s="1"/>
  <c r="F1622" i="5" s="1"/>
  <c r="N1622" i="5"/>
  <c r="AQ1750" i="3"/>
  <c r="AE1750" i="3" s="1"/>
  <c r="F1616" i="5" s="1"/>
  <c r="I1616" i="5"/>
  <c r="AQ1748" i="3"/>
  <c r="AE1748" i="3" s="1"/>
  <c r="F1614" i="5" s="1"/>
  <c r="N1614" i="5"/>
  <c r="AQ1742" i="3"/>
  <c r="AE1742" i="3" s="1"/>
  <c r="F1608" i="5" s="1"/>
  <c r="I1608" i="5"/>
  <c r="AQ1740" i="3"/>
  <c r="AE1740" i="3" s="1"/>
  <c r="F1606" i="5" s="1"/>
  <c r="N1606" i="5"/>
  <c r="AQ1734" i="3"/>
  <c r="AE1734" i="3" s="1"/>
  <c r="F1600" i="5" s="1"/>
  <c r="I1600" i="5"/>
  <c r="AQ1732" i="3"/>
  <c r="AE1732" i="3" s="1"/>
  <c r="F1598" i="5" s="1"/>
  <c r="N1598" i="5"/>
  <c r="AQ1709" i="3"/>
  <c r="AE1709" i="3" s="1"/>
  <c r="F1575" i="5" s="1"/>
  <c r="I1575" i="5"/>
  <c r="AQ1707" i="3"/>
  <c r="AE1707" i="3" s="1"/>
  <c r="F1573" i="5" s="1"/>
  <c r="N1573" i="5"/>
  <c r="AQ1701" i="3"/>
  <c r="AE1701" i="3" s="1"/>
  <c r="F1567" i="5" s="1"/>
  <c r="I1567" i="5"/>
  <c r="AQ1699" i="3"/>
  <c r="AE1699" i="3" s="1"/>
  <c r="F1565" i="5" s="1"/>
  <c r="N1565" i="5"/>
  <c r="AQ1693" i="3"/>
  <c r="AE1693" i="3" s="1"/>
  <c r="F1559" i="5" s="1"/>
  <c r="I1559" i="5"/>
  <c r="AQ1691" i="3"/>
  <c r="AE1691" i="3" s="1"/>
  <c r="F1557" i="5" s="1"/>
  <c r="N1557" i="5"/>
  <c r="AQ1685" i="3"/>
  <c r="AE1685" i="3" s="1"/>
  <c r="F1551" i="5" s="1"/>
  <c r="I1551" i="5"/>
  <c r="AQ1668" i="3"/>
  <c r="AE1668" i="3" s="1"/>
  <c r="F1534" i="5" s="1"/>
  <c r="I1534" i="5"/>
  <c r="AQ1666" i="3"/>
  <c r="AE1666" i="3" s="1"/>
  <c r="F1532" i="5" s="1"/>
  <c r="N1532" i="5"/>
  <c r="AQ1660" i="3"/>
  <c r="AE1660" i="3" s="1"/>
  <c r="F1526" i="5" s="1"/>
  <c r="I1526" i="5"/>
  <c r="AQ1658" i="3"/>
  <c r="AE1658" i="3" s="1"/>
  <c r="F1524" i="5" s="1"/>
  <c r="N1524" i="5"/>
  <c r="AQ1652" i="3"/>
  <c r="AE1652" i="3" s="1"/>
  <c r="F1518" i="5" s="1"/>
  <c r="I1518" i="5"/>
  <c r="AQ1650" i="3"/>
  <c r="AE1650" i="3" s="1"/>
  <c r="F1516" i="5" s="1"/>
  <c r="N1516" i="5"/>
  <c r="AQ1644" i="3"/>
  <c r="AE1644" i="3" s="1"/>
  <c r="F1510" i="5" s="1"/>
  <c r="I1510" i="5"/>
  <c r="AQ1642" i="3"/>
  <c r="AE1642" i="3" s="1"/>
  <c r="F1508" i="5" s="1"/>
  <c r="N1508" i="5"/>
  <c r="AQ1627" i="3"/>
  <c r="AE1627" i="3" s="1"/>
  <c r="F1493" i="5" s="1"/>
  <c r="I1493" i="5"/>
  <c r="AQ1625" i="3"/>
  <c r="AE1625" i="3" s="1"/>
  <c r="F1491" i="5" s="1"/>
  <c r="N1491" i="5"/>
  <c r="AQ1619" i="3"/>
  <c r="AE1619" i="3" s="1"/>
  <c r="F1485" i="5" s="1"/>
  <c r="I1485" i="5"/>
  <c r="AQ1617" i="3"/>
  <c r="AE1617" i="3" s="1"/>
  <c r="F1483" i="5" s="1"/>
  <c r="N1483" i="5"/>
  <c r="AQ1611" i="3"/>
  <c r="AE1611" i="3" s="1"/>
  <c r="F1477" i="5" s="1"/>
  <c r="I1477" i="5"/>
  <c r="AQ1609" i="3"/>
  <c r="AE1609" i="3" s="1"/>
  <c r="F1475" i="5" s="1"/>
  <c r="N1475" i="5"/>
  <c r="AQ1603" i="3"/>
  <c r="AE1603" i="3" s="1"/>
  <c r="F1469" i="5" s="1"/>
  <c r="I1469" i="5"/>
  <c r="AQ1601" i="3"/>
  <c r="AE1601" i="3" s="1"/>
  <c r="F1467" i="5" s="1"/>
  <c r="N1467" i="5"/>
  <c r="AQ1584" i="3"/>
  <c r="AE1584" i="3" s="1"/>
  <c r="F1450" i="5" s="1"/>
  <c r="N1450" i="5"/>
  <c r="AQ1578" i="3"/>
  <c r="AE1578" i="3" s="1"/>
  <c r="F1444" i="5" s="1"/>
  <c r="I1444" i="5"/>
  <c r="AQ1576" i="3"/>
  <c r="AE1576" i="3" s="1"/>
  <c r="F1442" i="5" s="1"/>
  <c r="N1442" i="5"/>
  <c r="AQ1570" i="3"/>
  <c r="AE1570" i="3" s="1"/>
  <c r="F1436" i="5" s="1"/>
  <c r="I1436" i="5"/>
  <c r="AQ1568" i="3"/>
  <c r="AE1568" i="3" s="1"/>
  <c r="F1434" i="5" s="1"/>
  <c r="N1434" i="5"/>
  <c r="AQ1562" i="3"/>
  <c r="AE1562" i="3" s="1"/>
  <c r="F1428" i="5" s="1"/>
  <c r="I1428" i="5"/>
  <c r="AQ1560" i="3"/>
  <c r="AE1560" i="3" s="1"/>
  <c r="F1426" i="5" s="1"/>
  <c r="N1426" i="5"/>
  <c r="AQ1537" i="3"/>
  <c r="AE1537" i="3" s="1"/>
  <c r="F1403" i="5" s="1"/>
  <c r="I1403" i="5"/>
  <c r="AQ1535" i="3"/>
  <c r="AE1535" i="3" s="1"/>
  <c r="F1401" i="5" s="1"/>
  <c r="N1401" i="5"/>
  <c r="AQ1529" i="3"/>
  <c r="AE1529" i="3" s="1"/>
  <c r="F1395" i="5" s="1"/>
  <c r="I1395" i="5"/>
  <c r="AQ1527" i="3"/>
  <c r="AE1527" i="3" s="1"/>
  <c r="F1393" i="5" s="1"/>
  <c r="N1393" i="5"/>
  <c r="AQ1521" i="3"/>
  <c r="AE1521" i="3" s="1"/>
  <c r="F1387" i="5" s="1"/>
  <c r="I1387" i="5"/>
  <c r="AQ1519" i="3"/>
  <c r="AE1519" i="3" s="1"/>
  <c r="F1385" i="5" s="1"/>
  <c r="N1385" i="5"/>
  <c r="AQ1513" i="3"/>
  <c r="AE1513" i="3" s="1"/>
  <c r="F1379" i="5" s="1"/>
  <c r="I1379" i="5"/>
  <c r="AQ3155" i="3"/>
  <c r="AE3155" i="3" s="1"/>
  <c r="F3021" i="5" s="1"/>
  <c r="I3021" i="5"/>
  <c r="AQ3153" i="3"/>
  <c r="AE3153" i="3" s="1"/>
  <c r="F3019" i="5" s="1"/>
  <c r="I3019" i="5"/>
  <c r="AQ3151" i="3"/>
  <c r="AE3151" i="3" s="1"/>
  <c r="F3017" i="5" s="1"/>
  <c r="I3017" i="5"/>
  <c r="AQ3149" i="3"/>
  <c r="AE3149" i="3" s="1"/>
  <c r="F3015" i="5" s="1"/>
  <c r="I3015" i="5"/>
  <c r="AQ3147" i="3"/>
  <c r="AE3147" i="3" s="1"/>
  <c r="F3013" i="5" s="1"/>
  <c r="I3013" i="5"/>
  <c r="AQ3090" i="3"/>
  <c r="AE3090" i="3" s="1"/>
  <c r="F2956" i="5" s="1"/>
  <c r="I2956" i="5"/>
  <c r="AQ3088" i="3"/>
  <c r="AE3088" i="3" s="1"/>
  <c r="F2954" i="5" s="1"/>
  <c r="I2954" i="5"/>
  <c r="AQ3086" i="3"/>
  <c r="AE3086" i="3" s="1"/>
  <c r="F2952" i="5" s="1"/>
  <c r="I2952" i="5"/>
  <c r="AQ3084" i="3"/>
  <c r="AE3084" i="3" s="1"/>
  <c r="F2950" i="5" s="1"/>
  <c r="I2950" i="5"/>
  <c r="AQ3082" i="3"/>
  <c r="AE3082" i="3" s="1"/>
  <c r="F2948" i="5" s="1"/>
  <c r="I2948" i="5"/>
  <c r="AQ3080" i="3"/>
  <c r="AE3080" i="3" s="1"/>
  <c r="F2946" i="5" s="1"/>
  <c r="I2946" i="5"/>
  <c r="AQ3078" i="3"/>
  <c r="AE3078" i="3" s="1"/>
  <c r="F2944" i="5" s="1"/>
  <c r="I2944" i="5"/>
  <c r="AQ3076" i="3"/>
  <c r="AE3076" i="3" s="1"/>
  <c r="F2942" i="5" s="1"/>
  <c r="I2942" i="5"/>
  <c r="AQ3074" i="3"/>
  <c r="AE3074" i="3" s="1"/>
  <c r="F2940" i="5" s="1"/>
  <c r="I2940" i="5"/>
  <c r="AQ3072" i="3"/>
  <c r="AE3072" i="3" s="1"/>
  <c r="F2938" i="5" s="1"/>
  <c r="I2938" i="5"/>
  <c r="AQ3070" i="3"/>
  <c r="AE3070" i="3" s="1"/>
  <c r="F2936" i="5" s="1"/>
  <c r="I2936" i="5"/>
  <c r="AQ3068" i="3"/>
  <c r="AE3068" i="3" s="1"/>
  <c r="F2934" i="5" s="1"/>
  <c r="I2934" i="5"/>
  <c r="AQ3066" i="3"/>
  <c r="AE3066" i="3" s="1"/>
  <c r="F2932" i="5" s="1"/>
  <c r="I2932" i="5"/>
  <c r="AQ3064" i="3"/>
  <c r="AE3064" i="3" s="1"/>
  <c r="F2930" i="5" s="1"/>
  <c r="I2930" i="5"/>
  <c r="AQ3062" i="3"/>
  <c r="AE3062" i="3" s="1"/>
  <c r="F2928" i="5" s="1"/>
  <c r="I2928" i="5"/>
  <c r="AQ3060" i="3"/>
  <c r="AE3060" i="3" s="1"/>
  <c r="F2926" i="5" s="1"/>
  <c r="I2926" i="5"/>
  <c r="AQ3003" i="3"/>
  <c r="AE3003" i="3" s="1"/>
  <c r="F2869" i="5" s="1"/>
  <c r="I2869" i="5"/>
  <c r="AQ2959" i="3"/>
  <c r="AE2959" i="3" s="1"/>
  <c r="F2825" i="5" s="1"/>
  <c r="I2825" i="5"/>
  <c r="AQ2955" i="3"/>
  <c r="AE2955" i="3" s="1"/>
  <c r="F2821" i="5" s="1"/>
  <c r="I2821" i="5"/>
  <c r="AQ2951" i="3"/>
  <c r="AE2951" i="3" s="1"/>
  <c r="F2817" i="5" s="1"/>
  <c r="I2817" i="5"/>
  <c r="AQ2947" i="3"/>
  <c r="AE2947" i="3" s="1"/>
  <c r="F2813" i="5" s="1"/>
  <c r="I2813" i="5"/>
  <c r="AQ2943" i="3"/>
  <c r="AE2943" i="3" s="1"/>
  <c r="F2809" i="5" s="1"/>
  <c r="I2809" i="5"/>
  <c r="AQ2939" i="3"/>
  <c r="AE2939" i="3" s="1"/>
  <c r="F2805" i="5" s="1"/>
  <c r="I2805" i="5"/>
  <c r="AQ2935" i="3"/>
  <c r="AE2935" i="3" s="1"/>
  <c r="F2801" i="5" s="1"/>
  <c r="I2801" i="5"/>
  <c r="AQ2931" i="3"/>
  <c r="AE2931" i="3" s="1"/>
  <c r="F2797" i="5" s="1"/>
  <c r="I2797" i="5"/>
  <c r="AQ2874" i="3"/>
  <c r="AE2874" i="3" s="1"/>
  <c r="F2740" i="5" s="1"/>
  <c r="I2740" i="5"/>
  <c r="AQ2870" i="3"/>
  <c r="AE2870" i="3" s="1"/>
  <c r="F2736" i="5" s="1"/>
  <c r="I2736" i="5"/>
  <c r="AQ2866" i="3"/>
  <c r="AE2866" i="3" s="1"/>
  <c r="F2732" i="5" s="1"/>
  <c r="I2732" i="5"/>
  <c r="AQ2862" i="3"/>
  <c r="AE2862" i="3" s="1"/>
  <c r="F2728" i="5" s="1"/>
  <c r="I2728" i="5"/>
  <c r="AQ2858" i="3"/>
  <c r="AE2858" i="3" s="1"/>
  <c r="F2724" i="5" s="1"/>
  <c r="I2724" i="5"/>
  <c r="AQ2854" i="3"/>
  <c r="AE2854" i="3" s="1"/>
  <c r="F2720" i="5" s="1"/>
  <c r="I2720" i="5"/>
  <c r="AQ2850" i="3"/>
  <c r="AE2850" i="3" s="1"/>
  <c r="F2716" i="5" s="1"/>
  <c r="I2716" i="5"/>
  <c r="AQ3216" i="3"/>
  <c r="AE3216" i="3" s="1"/>
  <c r="F3082" i="5" s="1"/>
  <c r="I3082" i="5"/>
  <c r="I3080" i="5"/>
  <c r="AQ3214" i="3"/>
  <c r="AE3214" i="3" s="1"/>
  <c r="F3080" i="5" s="1"/>
  <c r="I3078" i="5"/>
  <c r="AQ3212" i="3"/>
  <c r="AE3212" i="3" s="1"/>
  <c r="F3078" i="5" s="1"/>
  <c r="I3076" i="5"/>
  <c r="AQ3210" i="3"/>
  <c r="AE3210" i="3" s="1"/>
  <c r="F3076" i="5" s="1"/>
  <c r="I3074" i="5"/>
  <c r="AQ3208" i="3"/>
  <c r="AE3208" i="3" s="1"/>
  <c r="F3074" i="5" s="1"/>
  <c r="I3072" i="5"/>
  <c r="AQ3206" i="3"/>
  <c r="AE3206" i="3" s="1"/>
  <c r="F3072" i="5" s="1"/>
  <c r="I3070" i="5"/>
  <c r="AQ3204" i="3"/>
  <c r="AE3204" i="3" s="1"/>
  <c r="F3070" i="5" s="1"/>
  <c r="I3068" i="5"/>
  <c r="AQ3202" i="3"/>
  <c r="AE3202" i="3" s="1"/>
  <c r="F3068" i="5" s="1"/>
  <c r="I3066" i="5"/>
  <c r="AQ3200" i="3"/>
  <c r="AE3200" i="3" s="1"/>
  <c r="F3066" i="5" s="1"/>
  <c r="I3064" i="5"/>
  <c r="AQ3198" i="3"/>
  <c r="AE3198" i="3" s="1"/>
  <c r="F3064" i="5" s="1"/>
  <c r="I3062" i="5"/>
  <c r="AQ3196" i="3"/>
  <c r="AE3196" i="3" s="1"/>
  <c r="F3062" i="5" s="1"/>
  <c r="I3060" i="5"/>
  <c r="AQ3194" i="3"/>
  <c r="AE3194" i="3" s="1"/>
  <c r="F3060" i="5" s="1"/>
  <c r="I3058" i="5"/>
  <c r="AQ3192" i="3"/>
  <c r="AE3192" i="3" s="1"/>
  <c r="F3058" i="5" s="1"/>
  <c r="I3056" i="5"/>
  <c r="AQ3190" i="3"/>
  <c r="AE3190" i="3" s="1"/>
  <c r="F3056" i="5" s="1"/>
  <c r="I2999" i="5"/>
  <c r="AQ3133" i="3"/>
  <c r="AE3133" i="3" s="1"/>
  <c r="F2999" i="5" s="1"/>
  <c r="I2997" i="5"/>
  <c r="AQ3131" i="3"/>
  <c r="AE3131" i="3" s="1"/>
  <c r="F2997" i="5" s="1"/>
  <c r="I2995" i="5"/>
  <c r="AQ3129" i="3"/>
  <c r="AE3129" i="3" s="1"/>
  <c r="F2995" i="5" s="1"/>
  <c r="I2993" i="5"/>
  <c r="AQ3127" i="3"/>
  <c r="AE3127" i="3" s="1"/>
  <c r="F2993" i="5" s="1"/>
  <c r="I2991" i="5"/>
  <c r="AQ3125" i="3"/>
  <c r="AE3125" i="3" s="1"/>
  <c r="F2991" i="5" s="1"/>
  <c r="I2989" i="5"/>
  <c r="AQ3123" i="3"/>
  <c r="AE3123" i="3" s="1"/>
  <c r="F2989" i="5" s="1"/>
  <c r="I2987" i="5"/>
  <c r="AQ3121" i="3"/>
  <c r="AE3121" i="3" s="1"/>
  <c r="F2987" i="5" s="1"/>
  <c r="I2985" i="5"/>
  <c r="AQ3119" i="3"/>
  <c r="AE3119" i="3" s="1"/>
  <c r="F2985" i="5" s="1"/>
  <c r="I2983" i="5"/>
  <c r="AQ3117" i="3"/>
  <c r="AE3117" i="3" s="1"/>
  <c r="F2983" i="5" s="1"/>
  <c r="I2981" i="5"/>
  <c r="AQ3115" i="3"/>
  <c r="AE3115" i="3" s="1"/>
  <c r="F2981" i="5" s="1"/>
  <c r="I2979" i="5"/>
  <c r="AQ3113" i="3"/>
  <c r="AE3113" i="3" s="1"/>
  <c r="F2979" i="5" s="1"/>
  <c r="I2977" i="5"/>
  <c r="AQ3111" i="3"/>
  <c r="AE3111" i="3" s="1"/>
  <c r="F2977" i="5" s="1"/>
  <c r="I2975" i="5"/>
  <c r="AQ3109" i="3"/>
  <c r="AE3109" i="3" s="1"/>
  <c r="F2975" i="5" s="1"/>
  <c r="I2973" i="5"/>
  <c r="AQ3107" i="3"/>
  <c r="AE3107" i="3" s="1"/>
  <c r="F2973" i="5" s="1"/>
  <c r="I2971" i="5"/>
  <c r="AQ3105" i="3"/>
  <c r="AE3105" i="3" s="1"/>
  <c r="F2971" i="5" s="1"/>
  <c r="I2969" i="5"/>
  <c r="AQ3103" i="3"/>
  <c r="AE3103" i="3" s="1"/>
  <c r="F2969" i="5" s="1"/>
  <c r="I2912" i="5"/>
  <c r="AQ3046" i="3"/>
  <c r="AE3046" i="3" s="1"/>
  <c r="F2912" i="5" s="1"/>
  <c r="I2910" i="5"/>
  <c r="AQ3044" i="3"/>
  <c r="AE3044" i="3" s="1"/>
  <c r="F2910" i="5" s="1"/>
  <c r="I2908" i="5"/>
  <c r="AQ3042" i="3"/>
  <c r="AE3042" i="3" s="1"/>
  <c r="F2908" i="5" s="1"/>
  <c r="I2906" i="5"/>
  <c r="AQ3040" i="3"/>
  <c r="AE3040" i="3" s="1"/>
  <c r="F2906" i="5" s="1"/>
  <c r="I2904" i="5"/>
  <c r="AQ3038" i="3"/>
  <c r="AE3038" i="3" s="1"/>
  <c r="F2904" i="5" s="1"/>
  <c r="I2902" i="5"/>
  <c r="AQ3036" i="3"/>
  <c r="AE3036" i="3" s="1"/>
  <c r="F2902" i="5" s="1"/>
  <c r="I2900" i="5"/>
  <c r="AQ3034" i="3"/>
  <c r="AE3034" i="3" s="1"/>
  <c r="F2900" i="5" s="1"/>
  <c r="I2898" i="5"/>
  <c r="AQ3032" i="3"/>
  <c r="AE3032" i="3" s="1"/>
  <c r="F2898" i="5" s="1"/>
  <c r="I2896" i="5"/>
  <c r="AQ3030" i="3"/>
  <c r="AE3030" i="3" s="1"/>
  <c r="F2896" i="5" s="1"/>
  <c r="I2894" i="5"/>
  <c r="AQ3028" i="3"/>
  <c r="AE3028" i="3" s="1"/>
  <c r="F2894" i="5" s="1"/>
  <c r="I2892" i="5"/>
  <c r="AQ3026" i="3"/>
  <c r="AE3026" i="3" s="1"/>
  <c r="F2892" i="5" s="1"/>
  <c r="I2890" i="5"/>
  <c r="AQ3024" i="3"/>
  <c r="AE3024" i="3" s="1"/>
  <c r="F2890" i="5" s="1"/>
  <c r="I2888" i="5"/>
  <c r="AQ3022" i="3"/>
  <c r="AE3022" i="3" s="1"/>
  <c r="F2888" i="5" s="1"/>
  <c r="I2886" i="5"/>
  <c r="AQ3020" i="3"/>
  <c r="AE3020" i="3" s="1"/>
  <c r="F2886" i="5" s="1"/>
  <c r="I2884" i="5"/>
  <c r="AQ3018" i="3"/>
  <c r="AE3018" i="3" s="1"/>
  <c r="F2884" i="5" s="1"/>
  <c r="AQ2960" i="3"/>
  <c r="AE2960" i="3" s="1"/>
  <c r="F2826" i="5" s="1"/>
  <c r="I2826" i="5"/>
  <c r="AQ2956" i="3"/>
  <c r="AE2956" i="3" s="1"/>
  <c r="F2822" i="5" s="1"/>
  <c r="I2822" i="5"/>
  <c r="AQ2952" i="3"/>
  <c r="AE2952" i="3" s="1"/>
  <c r="F2818" i="5" s="1"/>
  <c r="I2818" i="5"/>
  <c r="AQ2948" i="3"/>
  <c r="AE2948" i="3" s="1"/>
  <c r="F2814" i="5" s="1"/>
  <c r="I2814" i="5"/>
  <c r="AQ2944" i="3"/>
  <c r="AE2944" i="3" s="1"/>
  <c r="F2810" i="5" s="1"/>
  <c r="I2810" i="5"/>
  <c r="AQ2940" i="3"/>
  <c r="AE2940" i="3" s="1"/>
  <c r="F2806" i="5" s="1"/>
  <c r="I2806" i="5"/>
  <c r="AQ2936" i="3"/>
  <c r="AE2936" i="3" s="1"/>
  <c r="F2802" i="5" s="1"/>
  <c r="I2802" i="5"/>
  <c r="AQ2932" i="3"/>
  <c r="AE2932" i="3" s="1"/>
  <c r="F2798" i="5" s="1"/>
  <c r="I2798" i="5"/>
  <c r="AQ2875" i="3"/>
  <c r="AE2875" i="3" s="1"/>
  <c r="F2741" i="5" s="1"/>
  <c r="I2741" i="5"/>
  <c r="AQ2871" i="3"/>
  <c r="AE2871" i="3" s="1"/>
  <c r="F2737" i="5" s="1"/>
  <c r="I2737" i="5"/>
  <c r="AQ2867" i="3"/>
  <c r="AE2867" i="3" s="1"/>
  <c r="F2733" i="5" s="1"/>
  <c r="I2733" i="5"/>
  <c r="AQ2863" i="3"/>
  <c r="AE2863" i="3" s="1"/>
  <c r="F2729" i="5" s="1"/>
  <c r="I2729" i="5"/>
  <c r="AQ2859" i="3"/>
  <c r="AE2859" i="3" s="1"/>
  <c r="F2725" i="5" s="1"/>
  <c r="I2725" i="5"/>
  <c r="AQ2855" i="3"/>
  <c r="AE2855" i="3" s="1"/>
  <c r="F2721" i="5" s="1"/>
  <c r="I2721" i="5"/>
  <c r="AQ2851" i="3"/>
  <c r="AE2851" i="3" s="1"/>
  <c r="F2717" i="5" s="1"/>
  <c r="I2717" i="5"/>
  <c r="AQ2847" i="3"/>
  <c r="AE2847" i="3" s="1"/>
  <c r="F2713" i="5" s="1"/>
  <c r="I2713" i="5"/>
  <c r="I2866" i="5"/>
  <c r="AQ3000" i="3"/>
  <c r="AE3000" i="3" s="1"/>
  <c r="F2866" i="5" s="1"/>
  <c r="I2864" i="5"/>
  <c r="AQ2998" i="3"/>
  <c r="AE2998" i="3" s="1"/>
  <c r="F2864" i="5" s="1"/>
  <c r="I2862" i="5"/>
  <c r="AQ2996" i="3"/>
  <c r="AE2996" i="3" s="1"/>
  <c r="F2862" i="5" s="1"/>
  <c r="I2860" i="5"/>
  <c r="AQ2994" i="3"/>
  <c r="AE2994" i="3" s="1"/>
  <c r="F2860" i="5" s="1"/>
  <c r="I2858" i="5"/>
  <c r="AQ2992" i="3"/>
  <c r="AE2992" i="3" s="1"/>
  <c r="F2858" i="5" s="1"/>
  <c r="I2856" i="5"/>
  <c r="AQ2990" i="3"/>
  <c r="AE2990" i="3" s="1"/>
  <c r="F2856" i="5" s="1"/>
  <c r="I2854" i="5"/>
  <c r="AQ2988" i="3"/>
  <c r="AE2988" i="3" s="1"/>
  <c r="F2854" i="5" s="1"/>
  <c r="I2852" i="5"/>
  <c r="AQ2986" i="3"/>
  <c r="AE2986" i="3" s="1"/>
  <c r="F2852" i="5" s="1"/>
  <c r="I2850" i="5"/>
  <c r="AQ2984" i="3"/>
  <c r="AE2984" i="3" s="1"/>
  <c r="F2850" i="5" s="1"/>
  <c r="I2848" i="5"/>
  <c r="AQ2982" i="3"/>
  <c r="AE2982" i="3" s="1"/>
  <c r="F2848" i="5" s="1"/>
  <c r="I2846" i="5"/>
  <c r="AQ2980" i="3"/>
  <c r="AE2980" i="3" s="1"/>
  <c r="F2846" i="5" s="1"/>
  <c r="I2844" i="5"/>
  <c r="AQ2978" i="3"/>
  <c r="AE2978" i="3" s="1"/>
  <c r="F2844" i="5" s="1"/>
  <c r="I2842" i="5"/>
  <c r="AQ2976" i="3"/>
  <c r="AE2976" i="3" s="1"/>
  <c r="F2842" i="5" s="1"/>
  <c r="I2840" i="5"/>
  <c r="AQ2974" i="3"/>
  <c r="AE2974" i="3" s="1"/>
  <c r="F2840" i="5" s="1"/>
  <c r="I2783" i="5"/>
  <c r="AQ2917" i="3"/>
  <c r="AE2917" i="3" s="1"/>
  <c r="F2783" i="5" s="1"/>
  <c r="I2781" i="5"/>
  <c r="AQ2915" i="3"/>
  <c r="AE2915" i="3" s="1"/>
  <c r="F2781" i="5" s="1"/>
  <c r="I2779" i="5"/>
  <c r="AQ2913" i="3"/>
  <c r="AE2913" i="3" s="1"/>
  <c r="F2779" i="5" s="1"/>
  <c r="I2777" i="5"/>
  <c r="AQ2911" i="3"/>
  <c r="AE2911" i="3" s="1"/>
  <c r="F2777" i="5" s="1"/>
  <c r="I2775" i="5"/>
  <c r="AQ2909" i="3"/>
  <c r="AE2909" i="3" s="1"/>
  <c r="F2775" i="5" s="1"/>
  <c r="I2773" i="5"/>
  <c r="AQ2907" i="3"/>
  <c r="AE2907" i="3" s="1"/>
  <c r="F2773" i="5" s="1"/>
  <c r="I2771" i="5"/>
  <c r="AQ2905" i="3"/>
  <c r="AE2905" i="3" s="1"/>
  <c r="F2771" i="5" s="1"/>
  <c r="I2769" i="5"/>
  <c r="AQ2903" i="3"/>
  <c r="AE2903" i="3" s="1"/>
  <c r="F2769" i="5" s="1"/>
  <c r="I2767" i="5"/>
  <c r="AQ2901" i="3"/>
  <c r="AE2901" i="3" s="1"/>
  <c r="F2767" i="5" s="1"/>
  <c r="I2765" i="5"/>
  <c r="AQ2899" i="3"/>
  <c r="AE2899" i="3" s="1"/>
  <c r="F2765" i="5" s="1"/>
  <c r="I2763" i="5"/>
  <c r="AQ2897" i="3"/>
  <c r="AE2897" i="3" s="1"/>
  <c r="F2763" i="5" s="1"/>
  <c r="I2761" i="5"/>
  <c r="AQ2895" i="3"/>
  <c r="AE2895" i="3" s="1"/>
  <c r="F2761" i="5" s="1"/>
  <c r="I2759" i="5"/>
  <c r="AQ2893" i="3"/>
  <c r="AE2893" i="3" s="1"/>
  <c r="F2759" i="5" s="1"/>
  <c r="I2757" i="5"/>
  <c r="AQ2891" i="3"/>
  <c r="AE2891" i="3" s="1"/>
  <c r="F2757" i="5" s="1"/>
  <c r="I2755" i="5"/>
  <c r="AQ2889" i="3"/>
  <c r="AE2889" i="3" s="1"/>
  <c r="F2755" i="5" s="1"/>
  <c r="AQ2832" i="3"/>
  <c r="AE2832" i="3" s="1"/>
  <c r="F2698" i="5" s="1"/>
  <c r="I2698" i="5"/>
  <c r="AQ2830" i="3"/>
  <c r="AE2830" i="3" s="1"/>
  <c r="F2696" i="5" s="1"/>
  <c r="I2696" i="5"/>
  <c r="AQ2828" i="3"/>
  <c r="AE2828" i="3" s="1"/>
  <c r="F2694" i="5" s="1"/>
  <c r="I2694" i="5"/>
  <c r="AQ2826" i="3"/>
  <c r="AE2826" i="3" s="1"/>
  <c r="F2692" i="5" s="1"/>
  <c r="I2692" i="5"/>
  <c r="AQ2824" i="3"/>
  <c r="AE2824" i="3" s="1"/>
  <c r="F2690" i="5" s="1"/>
  <c r="I2690" i="5"/>
  <c r="AQ2822" i="3"/>
  <c r="AE2822" i="3" s="1"/>
  <c r="F2688" i="5" s="1"/>
  <c r="I2688" i="5"/>
  <c r="AQ2820" i="3"/>
  <c r="AE2820" i="3" s="1"/>
  <c r="F2686" i="5" s="1"/>
  <c r="I2686" i="5"/>
  <c r="AQ2818" i="3"/>
  <c r="AE2818" i="3" s="1"/>
  <c r="F2684" i="5" s="1"/>
  <c r="I2684" i="5"/>
  <c r="AQ2816" i="3"/>
  <c r="AE2816" i="3" s="1"/>
  <c r="F2682" i="5" s="1"/>
  <c r="I2682" i="5"/>
  <c r="AQ2814" i="3"/>
  <c r="AE2814" i="3" s="1"/>
  <c r="F2680" i="5" s="1"/>
  <c r="I2680" i="5"/>
  <c r="AQ2812" i="3"/>
  <c r="AE2812" i="3" s="1"/>
  <c r="F2678" i="5" s="1"/>
  <c r="I2678" i="5"/>
  <c r="AQ2810" i="3"/>
  <c r="AE2810" i="3" s="1"/>
  <c r="F2676" i="5" s="1"/>
  <c r="I2676" i="5"/>
  <c r="AQ2808" i="3"/>
  <c r="AE2808" i="3" s="1"/>
  <c r="F2674" i="5" s="1"/>
  <c r="I2674" i="5"/>
  <c r="AQ2806" i="3"/>
  <c r="AE2806" i="3" s="1"/>
  <c r="F2672" i="5" s="1"/>
  <c r="I2672" i="5"/>
  <c r="AQ2804" i="3"/>
  <c r="AE2804" i="3" s="1"/>
  <c r="F2670" i="5" s="1"/>
  <c r="I2670" i="5"/>
  <c r="AQ2802" i="3"/>
  <c r="AE2802" i="3" s="1"/>
  <c r="F2668" i="5" s="1"/>
  <c r="I2668" i="5"/>
  <c r="AQ2744" i="3"/>
  <c r="AE2744" i="3" s="1"/>
  <c r="F2610" i="5" s="1"/>
  <c r="I2610" i="5"/>
  <c r="AQ2740" i="3"/>
  <c r="AE2740" i="3" s="1"/>
  <c r="F2606" i="5" s="1"/>
  <c r="I2606" i="5"/>
  <c r="AQ2736" i="3"/>
  <c r="AE2736" i="3" s="1"/>
  <c r="F2602" i="5" s="1"/>
  <c r="I2602" i="5"/>
  <c r="AQ2732" i="3"/>
  <c r="AE2732" i="3" s="1"/>
  <c r="F2598" i="5" s="1"/>
  <c r="I2598" i="5"/>
  <c r="AQ2728" i="3"/>
  <c r="AE2728" i="3" s="1"/>
  <c r="F2594" i="5" s="1"/>
  <c r="I2594" i="5"/>
  <c r="AQ2724" i="3"/>
  <c r="AE2724" i="3" s="1"/>
  <c r="F2590" i="5" s="1"/>
  <c r="I2590" i="5"/>
  <c r="AQ2720" i="3"/>
  <c r="AE2720" i="3" s="1"/>
  <c r="F2586" i="5" s="1"/>
  <c r="I2586" i="5"/>
  <c r="AQ2716" i="3"/>
  <c r="AE2716" i="3" s="1"/>
  <c r="F2582" i="5" s="1"/>
  <c r="I2582" i="5"/>
  <c r="AQ2658" i="3"/>
  <c r="AE2658" i="3" s="1"/>
  <c r="F2524" i="5" s="1"/>
  <c r="I2524" i="5"/>
  <c r="AQ2654" i="3"/>
  <c r="AE2654" i="3" s="1"/>
  <c r="F2520" i="5" s="1"/>
  <c r="I2520" i="5"/>
  <c r="AQ2650" i="3"/>
  <c r="AE2650" i="3" s="1"/>
  <c r="F2516" i="5" s="1"/>
  <c r="I2516" i="5"/>
  <c r="AQ2646" i="3"/>
  <c r="AE2646" i="3" s="1"/>
  <c r="F2512" i="5" s="1"/>
  <c r="I2512" i="5"/>
  <c r="AQ2642" i="3"/>
  <c r="AE2642" i="3" s="1"/>
  <c r="F2508" i="5" s="1"/>
  <c r="I2508" i="5"/>
  <c r="AQ2638" i="3"/>
  <c r="AE2638" i="3" s="1"/>
  <c r="F2504" i="5" s="1"/>
  <c r="I2504" i="5"/>
  <c r="I2712" i="5"/>
  <c r="AQ2846" i="3"/>
  <c r="AE2846" i="3" s="1"/>
  <c r="F2712" i="5" s="1"/>
  <c r="I2655" i="5"/>
  <c r="AQ2789" i="3"/>
  <c r="AE2789" i="3" s="1"/>
  <c r="F2655" i="5" s="1"/>
  <c r="I2653" i="5"/>
  <c r="AQ2787" i="3"/>
  <c r="AE2787" i="3" s="1"/>
  <c r="F2653" i="5" s="1"/>
  <c r="I2651" i="5"/>
  <c r="AQ2785" i="3"/>
  <c r="AE2785" i="3" s="1"/>
  <c r="F2651" i="5" s="1"/>
  <c r="I2649" i="5"/>
  <c r="AQ2783" i="3"/>
  <c r="AE2783" i="3" s="1"/>
  <c r="F2649" i="5" s="1"/>
  <c r="I2647" i="5"/>
  <c r="AQ2781" i="3"/>
  <c r="AE2781" i="3" s="1"/>
  <c r="F2647" i="5" s="1"/>
  <c r="I2645" i="5"/>
  <c r="AQ2779" i="3"/>
  <c r="AE2779" i="3" s="1"/>
  <c r="F2645" i="5" s="1"/>
  <c r="I2643" i="5"/>
  <c r="AQ2777" i="3"/>
  <c r="AE2777" i="3" s="1"/>
  <c r="F2643" i="5" s="1"/>
  <c r="I2641" i="5"/>
  <c r="AQ2775" i="3"/>
  <c r="AE2775" i="3" s="1"/>
  <c r="F2641" i="5" s="1"/>
  <c r="AQ2743" i="3"/>
  <c r="AE2743" i="3" s="1"/>
  <c r="F2609" i="5" s="1"/>
  <c r="I2609" i="5"/>
  <c r="AQ2739" i="3"/>
  <c r="AE2739" i="3" s="1"/>
  <c r="F2605" i="5" s="1"/>
  <c r="I2605" i="5"/>
  <c r="AQ2735" i="3"/>
  <c r="AE2735" i="3" s="1"/>
  <c r="F2601" i="5" s="1"/>
  <c r="I2601" i="5"/>
  <c r="AQ2731" i="3"/>
  <c r="AE2731" i="3" s="1"/>
  <c r="F2597" i="5" s="1"/>
  <c r="I2597" i="5"/>
  <c r="AQ2727" i="3"/>
  <c r="AE2727" i="3" s="1"/>
  <c r="F2593" i="5" s="1"/>
  <c r="I2593" i="5"/>
  <c r="AQ2723" i="3"/>
  <c r="AE2723" i="3" s="1"/>
  <c r="F2589" i="5" s="1"/>
  <c r="I2589" i="5"/>
  <c r="AQ2719" i="3"/>
  <c r="AE2719" i="3" s="1"/>
  <c r="F2585" i="5" s="1"/>
  <c r="I2585" i="5"/>
  <c r="AQ2659" i="3"/>
  <c r="AE2659" i="3" s="1"/>
  <c r="F2525" i="5" s="1"/>
  <c r="I2525" i="5"/>
  <c r="AQ2655" i="3"/>
  <c r="AE2655" i="3" s="1"/>
  <c r="F2521" i="5" s="1"/>
  <c r="I2521" i="5"/>
  <c r="AQ2651" i="3"/>
  <c r="AE2651" i="3" s="1"/>
  <c r="F2517" i="5" s="1"/>
  <c r="I2517" i="5"/>
  <c r="AQ2647" i="3"/>
  <c r="AE2647" i="3" s="1"/>
  <c r="F2513" i="5" s="1"/>
  <c r="I2513" i="5"/>
  <c r="AQ2643" i="3"/>
  <c r="AE2643" i="3" s="1"/>
  <c r="F2509" i="5" s="1"/>
  <c r="I2509" i="5"/>
  <c r="AQ2639" i="3"/>
  <c r="AE2639" i="3" s="1"/>
  <c r="F2505" i="5" s="1"/>
  <c r="I2505" i="5"/>
  <c r="I2638" i="5"/>
  <c r="AQ2772" i="3"/>
  <c r="AE2772" i="3" s="1"/>
  <c r="F2638" i="5" s="1"/>
  <c r="I2636" i="5"/>
  <c r="AQ2770" i="3"/>
  <c r="AE2770" i="3" s="1"/>
  <c r="F2636" i="5" s="1"/>
  <c r="I2634" i="5"/>
  <c r="AQ2768" i="3"/>
  <c r="AE2768" i="3" s="1"/>
  <c r="F2634" i="5" s="1"/>
  <c r="I2632" i="5"/>
  <c r="AQ2766" i="3"/>
  <c r="AE2766" i="3" s="1"/>
  <c r="F2632" i="5" s="1"/>
  <c r="I2630" i="5"/>
  <c r="AQ2764" i="3"/>
  <c r="AE2764" i="3" s="1"/>
  <c r="F2630" i="5" s="1"/>
  <c r="I2628" i="5"/>
  <c r="AQ2762" i="3"/>
  <c r="AE2762" i="3" s="1"/>
  <c r="F2628" i="5" s="1"/>
  <c r="I2626" i="5"/>
  <c r="AQ2760" i="3"/>
  <c r="AE2760" i="3" s="1"/>
  <c r="F2626" i="5" s="1"/>
  <c r="I2569" i="5"/>
  <c r="AQ2703" i="3"/>
  <c r="AE2703" i="3" s="1"/>
  <c r="F2569" i="5" s="1"/>
  <c r="I2567" i="5"/>
  <c r="AQ2701" i="3"/>
  <c r="AE2701" i="3" s="1"/>
  <c r="F2567" i="5" s="1"/>
  <c r="I2565" i="5"/>
  <c r="AQ2699" i="3"/>
  <c r="AE2699" i="3" s="1"/>
  <c r="F2565" i="5" s="1"/>
  <c r="I2563" i="5"/>
  <c r="AQ2697" i="3"/>
  <c r="AE2697" i="3" s="1"/>
  <c r="F2563" i="5" s="1"/>
  <c r="I2561" i="5"/>
  <c r="AQ2695" i="3"/>
  <c r="AE2695" i="3" s="1"/>
  <c r="F2561" i="5" s="1"/>
  <c r="I2559" i="5"/>
  <c r="AQ2693" i="3"/>
  <c r="AE2693" i="3" s="1"/>
  <c r="F2559" i="5" s="1"/>
  <c r="I2557" i="5"/>
  <c r="AQ2691" i="3"/>
  <c r="AE2691" i="3" s="1"/>
  <c r="F2557" i="5" s="1"/>
  <c r="I2555" i="5"/>
  <c r="AQ2689" i="3"/>
  <c r="AE2689" i="3" s="1"/>
  <c r="F2555" i="5" s="1"/>
  <c r="I2553" i="5"/>
  <c r="AQ2687" i="3"/>
  <c r="AE2687" i="3" s="1"/>
  <c r="F2553" i="5" s="1"/>
  <c r="I2551" i="5"/>
  <c r="AQ2685" i="3"/>
  <c r="AE2685" i="3" s="1"/>
  <c r="F2551" i="5" s="1"/>
  <c r="I2549" i="5"/>
  <c r="AQ2683" i="3"/>
  <c r="AE2683" i="3" s="1"/>
  <c r="F2549" i="5" s="1"/>
  <c r="I2547" i="5"/>
  <c r="AQ2681" i="3"/>
  <c r="AE2681" i="3" s="1"/>
  <c r="F2547" i="5" s="1"/>
  <c r="I2545" i="5"/>
  <c r="AQ2679" i="3"/>
  <c r="AE2679" i="3" s="1"/>
  <c r="F2545" i="5" s="1"/>
  <c r="I2543" i="5"/>
  <c r="AQ2677" i="3"/>
  <c r="AE2677" i="3" s="1"/>
  <c r="F2543" i="5" s="1"/>
  <c r="I2541" i="5"/>
  <c r="AQ2675" i="3"/>
  <c r="AE2675" i="3" s="1"/>
  <c r="F2541" i="5" s="1"/>
  <c r="I2539" i="5"/>
  <c r="AQ2673" i="3"/>
  <c r="AE2673" i="3" s="1"/>
  <c r="F2539" i="5" s="1"/>
  <c r="AQ2617" i="3"/>
  <c r="AE2617" i="3" s="1"/>
  <c r="F2483" i="5" s="1"/>
  <c r="I2483" i="5"/>
  <c r="AQ2615" i="3"/>
  <c r="AE2615" i="3" s="1"/>
  <c r="F2481" i="5" s="1"/>
  <c r="I2481" i="5"/>
  <c r="AQ2613" i="3"/>
  <c r="AE2613" i="3" s="1"/>
  <c r="F2479" i="5" s="1"/>
  <c r="I2479" i="5"/>
  <c r="AQ2611" i="3"/>
  <c r="AE2611" i="3" s="1"/>
  <c r="F2477" i="5" s="1"/>
  <c r="I2477" i="5"/>
  <c r="AQ2609" i="3"/>
  <c r="AE2609" i="3" s="1"/>
  <c r="F2475" i="5" s="1"/>
  <c r="I2475" i="5"/>
  <c r="AQ2607" i="3"/>
  <c r="AE2607" i="3" s="1"/>
  <c r="F2473" i="5" s="1"/>
  <c r="I2473" i="5"/>
  <c r="AQ2605" i="3"/>
  <c r="AE2605" i="3" s="1"/>
  <c r="F2471" i="5" s="1"/>
  <c r="I2471" i="5"/>
  <c r="AQ2603" i="3"/>
  <c r="AE2603" i="3" s="1"/>
  <c r="F2469" i="5" s="1"/>
  <c r="I2469" i="5"/>
  <c r="AQ2601" i="3"/>
  <c r="AE2601" i="3" s="1"/>
  <c r="F2467" i="5" s="1"/>
  <c r="I2467" i="5"/>
  <c r="AQ2599" i="3"/>
  <c r="AE2599" i="3" s="1"/>
  <c r="F2465" i="5" s="1"/>
  <c r="I2465" i="5"/>
  <c r="AQ2597" i="3"/>
  <c r="AE2597" i="3" s="1"/>
  <c r="F2463" i="5" s="1"/>
  <c r="I2463" i="5"/>
  <c r="AQ2595" i="3"/>
  <c r="AE2595" i="3" s="1"/>
  <c r="F2461" i="5" s="1"/>
  <c r="I2461" i="5"/>
  <c r="AQ2593" i="3"/>
  <c r="AE2593" i="3" s="1"/>
  <c r="F2459" i="5" s="1"/>
  <c r="I2459" i="5"/>
  <c r="AQ2591" i="3"/>
  <c r="AE2591" i="3" s="1"/>
  <c r="F2457" i="5" s="1"/>
  <c r="I2457" i="5"/>
  <c r="AQ2589" i="3"/>
  <c r="AE2589" i="3" s="1"/>
  <c r="F2455" i="5" s="1"/>
  <c r="I2455" i="5"/>
  <c r="AQ2587" i="3"/>
  <c r="AE2587" i="3" s="1"/>
  <c r="F2453" i="5" s="1"/>
  <c r="I2453" i="5"/>
  <c r="AQ2530" i="3"/>
  <c r="AE2530" i="3" s="1"/>
  <c r="F2396" i="5" s="1"/>
  <c r="I2396" i="5"/>
  <c r="AQ2528" i="3"/>
  <c r="AE2528" i="3" s="1"/>
  <c r="F2394" i="5" s="1"/>
  <c r="I2394" i="5"/>
  <c r="AQ2526" i="3"/>
  <c r="AE2526" i="3" s="1"/>
  <c r="F2392" i="5" s="1"/>
  <c r="I2392" i="5"/>
  <c r="AQ2524" i="3"/>
  <c r="AE2524" i="3" s="1"/>
  <c r="F2390" i="5" s="1"/>
  <c r="I2390" i="5"/>
  <c r="AQ2522" i="3"/>
  <c r="AE2522" i="3" s="1"/>
  <c r="F2388" i="5" s="1"/>
  <c r="I2388" i="5"/>
  <c r="AQ2520" i="3"/>
  <c r="AE2520" i="3" s="1"/>
  <c r="F2386" i="5" s="1"/>
  <c r="I2386" i="5"/>
  <c r="AQ2518" i="3"/>
  <c r="AE2518" i="3" s="1"/>
  <c r="F2384" i="5" s="1"/>
  <c r="I2384" i="5"/>
  <c r="AQ2516" i="3"/>
  <c r="AE2516" i="3" s="1"/>
  <c r="F2382" i="5" s="1"/>
  <c r="I2382" i="5"/>
  <c r="AQ2514" i="3"/>
  <c r="AE2514" i="3" s="1"/>
  <c r="F2380" i="5" s="1"/>
  <c r="I2380" i="5"/>
  <c r="AQ2512" i="3"/>
  <c r="AE2512" i="3" s="1"/>
  <c r="F2378" i="5" s="1"/>
  <c r="I2378" i="5"/>
  <c r="AQ2510" i="3"/>
  <c r="AE2510" i="3" s="1"/>
  <c r="F2376" i="5" s="1"/>
  <c r="I2376" i="5"/>
  <c r="AQ2508" i="3"/>
  <c r="AE2508" i="3" s="1"/>
  <c r="F2374" i="5" s="1"/>
  <c r="I2374" i="5"/>
  <c r="AQ2506" i="3"/>
  <c r="AE2506" i="3" s="1"/>
  <c r="F2372" i="5" s="1"/>
  <c r="I2372" i="5"/>
  <c r="AQ2504" i="3"/>
  <c r="AE2504" i="3" s="1"/>
  <c r="F2370" i="5" s="1"/>
  <c r="I2370" i="5"/>
  <c r="AQ2502" i="3"/>
  <c r="AE2502" i="3" s="1"/>
  <c r="F2368" i="5" s="1"/>
  <c r="I2368" i="5"/>
  <c r="I2502" i="5"/>
  <c r="AQ2636" i="3"/>
  <c r="AE2636" i="3" s="1"/>
  <c r="F2502" i="5" s="1"/>
  <c r="I2500" i="5"/>
  <c r="AQ2634" i="3"/>
  <c r="AE2634" i="3" s="1"/>
  <c r="F2500" i="5" s="1"/>
  <c r="I2498" i="5"/>
  <c r="AQ2632" i="3"/>
  <c r="AE2632" i="3" s="1"/>
  <c r="F2498" i="5" s="1"/>
  <c r="I2496" i="5"/>
  <c r="AQ2630" i="3"/>
  <c r="AE2630" i="3" s="1"/>
  <c r="F2496" i="5" s="1"/>
  <c r="I2439" i="5"/>
  <c r="AQ2573" i="3"/>
  <c r="AE2573" i="3" s="1"/>
  <c r="F2439" i="5" s="1"/>
  <c r="I2437" i="5"/>
  <c r="AQ2571" i="3"/>
  <c r="AE2571" i="3" s="1"/>
  <c r="F2437" i="5" s="1"/>
  <c r="I2435" i="5"/>
  <c r="AQ2569" i="3"/>
  <c r="AE2569" i="3" s="1"/>
  <c r="F2435" i="5" s="1"/>
  <c r="I2433" i="5"/>
  <c r="AQ2567" i="3"/>
  <c r="AE2567" i="3" s="1"/>
  <c r="F2433" i="5" s="1"/>
  <c r="I2431" i="5"/>
  <c r="AQ2565" i="3"/>
  <c r="AE2565" i="3" s="1"/>
  <c r="F2431" i="5" s="1"/>
  <c r="I2429" i="5"/>
  <c r="AQ2563" i="3"/>
  <c r="AE2563" i="3" s="1"/>
  <c r="F2429" i="5" s="1"/>
  <c r="I2427" i="5"/>
  <c r="AQ2561" i="3"/>
  <c r="AE2561" i="3" s="1"/>
  <c r="F2427" i="5" s="1"/>
  <c r="I2425" i="5"/>
  <c r="AQ2559" i="3"/>
  <c r="AE2559" i="3" s="1"/>
  <c r="F2425" i="5" s="1"/>
  <c r="I2423" i="5"/>
  <c r="AQ2557" i="3"/>
  <c r="AE2557" i="3" s="1"/>
  <c r="F2423" i="5" s="1"/>
  <c r="I2421" i="5"/>
  <c r="AQ2555" i="3"/>
  <c r="AE2555" i="3" s="1"/>
  <c r="F2421" i="5" s="1"/>
  <c r="I2419" i="5"/>
  <c r="AQ2553" i="3"/>
  <c r="AE2553" i="3" s="1"/>
  <c r="F2419" i="5" s="1"/>
  <c r="I2417" i="5"/>
  <c r="AQ2551" i="3"/>
  <c r="AE2551" i="3" s="1"/>
  <c r="F2417" i="5" s="1"/>
  <c r="I2415" i="5"/>
  <c r="AQ2549" i="3"/>
  <c r="AE2549" i="3" s="1"/>
  <c r="F2415" i="5" s="1"/>
  <c r="I2413" i="5"/>
  <c r="AQ2547" i="3"/>
  <c r="AE2547" i="3" s="1"/>
  <c r="F2413" i="5" s="1"/>
  <c r="I2411" i="5"/>
  <c r="AQ2545" i="3"/>
  <c r="AE2545" i="3" s="1"/>
  <c r="F2411" i="5" s="1"/>
  <c r="I2354" i="5"/>
  <c r="AQ2488" i="3"/>
  <c r="AE2488" i="3" s="1"/>
  <c r="F2354" i="5" s="1"/>
  <c r="I2352" i="5"/>
  <c r="AQ2486" i="3"/>
  <c r="AE2486" i="3" s="1"/>
  <c r="F2352" i="5" s="1"/>
  <c r="I2350" i="5"/>
  <c r="AQ2484" i="3"/>
  <c r="AE2484" i="3" s="1"/>
  <c r="F2350" i="5" s="1"/>
  <c r="I2348" i="5"/>
  <c r="AQ2482" i="3"/>
  <c r="AE2482" i="3" s="1"/>
  <c r="F2348" i="5" s="1"/>
  <c r="I2346" i="5"/>
  <c r="AQ2480" i="3"/>
  <c r="AE2480" i="3" s="1"/>
  <c r="F2346" i="5" s="1"/>
  <c r="I2344" i="5"/>
  <c r="AQ2478" i="3"/>
  <c r="AE2478" i="3" s="1"/>
  <c r="F2344" i="5" s="1"/>
  <c r="I2342" i="5"/>
  <c r="AQ2476" i="3"/>
  <c r="AE2476" i="3" s="1"/>
  <c r="F2342" i="5" s="1"/>
  <c r="AQ2474" i="3"/>
  <c r="AE2474" i="3" s="1"/>
  <c r="F2340" i="5" s="1"/>
  <c r="I2340" i="5"/>
  <c r="AQ2472" i="3"/>
  <c r="AE2472" i="3" s="1"/>
  <c r="F2338" i="5" s="1"/>
  <c r="I2338" i="5"/>
  <c r="AQ2470" i="3"/>
  <c r="AE2470" i="3" s="1"/>
  <c r="F2336" i="5" s="1"/>
  <c r="I2336" i="5"/>
  <c r="AQ2468" i="3"/>
  <c r="AE2468" i="3" s="1"/>
  <c r="F2334" i="5" s="1"/>
  <c r="I2334" i="5"/>
  <c r="AQ2466" i="3"/>
  <c r="AE2466" i="3" s="1"/>
  <c r="F2332" i="5" s="1"/>
  <c r="I2332" i="5"/>
  <c r="AQ2464" i="3"/>
  <c r="AE2464" i="3" s="1"/>
  <c r="F2330" i="5" s="1"/>
  <c r="I2330" i="5"/>
  <c r="AQ2462" i="3"/>
  <c r="AE2462" i="3" s="1"/>
  <c r="F2328" i="5" s="1"/>
  <c r="I2328" i="5"/>
  <c r="AQ2460" i="3"/>
  <c r="AE2460" i="3" s="1"/>
  <c r="F2326" i="5" s="1"/>
  <c r="I2326" i="5"/>
  <c r="AQ2458" i="3"/>
  <c r="AE2458" i="3" s="1"/>
  <c r="F2324" i="5" s="1"/>
  <c r="I2324" i="5"/>
  <c r="I2310" i="5"/>
  <c r="AQ2444" i="3"/>
  <c r="AE2444" i="3" s="1"/>
  <c r="F2310" i="5" s="1"/>
  <c r="I2308" i="5"/>
  <c r="AQ2442" i="3"/>
  <c r="AE2442" i="3" s="1"/>
  <c r="F2308" i="5" s="1"/>
  <c r="I2306" i="5"/>
  <c r="AQ2440" i="3"/>
  <c r="AE2440" i="3" s="1"/>
  <c r="F2306" i="5" s="1"/>
  <c r="I2304" i="5"/>
  <c r="AQ2438" i="3"/>
  <c r="AE2438" i="3" s="1"/>
  <c r="F2304" i="5" s="1"/>
  <c r="I2302" i="5"/>
  <c r="AQ2436" i="3"/>
  <c r="AE2436" i="3" s="1"/>
  <c r="F2302" i="5" s="1"/>
  <c r="I2300" i="5"/>
  <c r="AQ2434" i="3"/>
  <c r="AE2434" i="3" s="1"/>
  <c r="F2300" i="5" s="1"/>
  <c r="I2298" i="5"/>
  <c r="AQ2432" i="3"/>
  <c r="AE2432" i="3" s="1"/>
  <c r="F2298" i="5" s="1"/>
  <c r="I2296" i="5"/>
  <c r="AQ2430" i="3"/>
  <c r="AE2430" i="3" s="1"/>
  <c r="F2296" i="5" s="1"/>
  <c r="I2294" i="5"/>
  <c r="AQ2428" i="3"/>
  <c r="AE2428" i="3" s="1"/>
  <c r="F2294" i="5" s="1"/>
  <c r="I2292" i="5"/>
  <c r="AQ2426" i="3"/>
  <c r="AE2426" i="3" s="1"/>
  <c r="F2292" i="5" s="1"/>
  <c r="I2290" i="5"/>
  <c r="AQ2424" i="3"/>
  <c r="AE2424" i="3" s="1"/>
  <c r="F2290" i="5" s="1"/>
  <c r="I2288" i="5"/>
  <c r="AQ2422" i="3"/>
  <c r="AE2422" i="3" s="1"/>
  <c r="F2288" i="5" s="1"/>
  <c r="I2286" i="5"/>
  <c r="AQ2420" i="3"/>
  <c r="AE2420" i="3" s="1"/>
  <c r="F2286" i="5" s="1"/>
  <c r="I2284" i="5"/>
  <c r="AQ2418" i="3"/>
  <c r="AE2418" i="3" s="1"/>
  <c r="F2284" i="5" s="1"/>
  <c r="I2282" i="5"/>
  <c r="AQ2416" i="3"/>
  <c r="AE2416" i="3" s="1"/>
  <c r="F2282" i="5" s="1"/>
  <c r="I2268" i="5"/>
  <c r="AQ2402" i="3"/>
  <c r="AE2402" i="3" s="1"/>
  <c r="F2268" i="5" s="1"/>
  <c r="I2266" i="5"/>
  <c r="AQ2400" i="3"/>
  <c r="AE2400" i="3" s="1"/>
  <c r="F2266" i="5" s="1"/>
  <c r="I2264" i="5"/>
  <c r="AQ2398" i="3"/>
  <c r="AE2398" i="3" s="1"/>
  <c r="F2264" i="5" s="1"/>
  <c r="I2262" i="5"/>
  <c r="AQ2396" i="3"/>
  <c r="AE2396" i="3" s="1"/>
  <c r="F2262" i="5" s="1"/>
  <c r="AQ2359" i="3"/>
  <c r="AE2359" i="3" s="1"/>
  <c r="F2225" i="5" s="1"/>
  <c r="I2225" i="5"/>
  <c r="AQ2357" i="3"/>
  <c r="AE2357" i="3" s="1"/>
  <c r="F2223" i="5" s="1"/>
  <c r="I2223" i="5"/>
  <c r="AQ2355" i="3"/>
  <c r="AE2355" i="3" s="1"/>
  <c r="F2221" i="5" s="1"/>
  <c r="I2221" i="5"/>
  <c r="AQ2353" i="3"/>
  <c r="AE2353" i="3" s="1"/>
  <c r="F2219" i="5" s="1"/>
  <c r="I2219" i="5"/>
  <c r="AQ2351" i="3"/>
  <c r="AE2351" i="3" s="1"/>
  <c r="F2217" i="5" s="1"/>
  <c r="I2217" i="5"/>
  <c r="AQ2349" i="3"/>
  <c r="AE2349" i="3" s="1"/>
  <c r="F2215" i="5" s="1"/>
  <c r="I2215" i="5"/>
  <c r="AQ2347" i="3"/>
  <c r="AE2347" i="3" s="1"/>
  <c r="F2213" i="5" s="1"/>
  <c r="I2213" i="5"/>
  <c r="AQ2345" i="3"/>
  <c r="AE2345" i="3" s="1"/>
  <c r="F2211" i="5" s="1"/>
  <c r="I2211" i="5"/>
  <c r="AQ2343" i="3"/>
  <c r="AE2343" i="3" s="1"/>
  <c r="F2209" i="5" s="1"/>
  <c r="I2209" i="5"/>
  <c r="AQ2341" i="3"/>
  <c r="AE2341" i="3" s="1"/>
  <c r="F2207" i="5" s="1"/>
  <c r="I2207" i="5"/>
  <c r="AQ2339" i="3"/>
  <c r="AE2339" i="3" s="1"/>
  <c r="F2205" i="5" s="1"/>
  <c r="I2205" i="5"/>
  <c r="AQ2337" i="3"/>
  <c r="AE2337" i="3" s="1"/>
  <c r="F2203" i="5" s="1"/>
  <c r="I2203" i="5"/>
  <c r="AQ2335" i="3"/>
  <c r="AE2335" i="3" s="1"/>
  <c r="F2201" i="5" s="1"/>
  <c r="I2201" i="5"/>
  <c r="AQ2333" i="3"/>
  <c r="AE2333" i="3" s="1"/>
  <c r="F2199" i="5" s="1"/>
  <c r="I2199" i="5"/>
  <c r="AQ2331" i="3"/>
  <c r="AE2331" i="3" s="1"/>
  <c r="F2197" i="5" s="1"/>
  <c r="I2197" i="5"/>
  <c r="I2259" i="5"/>
  <c r="AQ2393" i="3"/>
  <c r="AE2393" i="3" s="1"/>
  <c r="F2259" i="5" s="1"/>
  <c r="I2257" i="5"/>
  <c r="AQ2391" i="3"/>
  <c r="AE2391" i="3" s="1"/>
  <c r="F2257" i="5" s="1"/>
  <c r="I2255" i="5"/>
  <c r="AQ2389" i="3"/>
  <c r="AE2389" i="3" s="1"/>
  <c r="F2255" i="5" s="1"/>
  <c r="I2253" i="5"/>
  <c r="AQ2387" i="3"/>
  <c r="AE2387" i="3" s="1"/>
  <c r="F2253" i="5" s="1"/>
  <c r="I2251" i="5"/>
  <c r="AQ2385" i="3"/>
  <c r="AE2385" i="3" s="1"/>
  <c r="F2251" i="5" s="1"/>
  <c r="I2249" i="5"/>
  <c r="AQ2383" i="3"/>
  <c r="AE2383" i="3" s="1"/>
  <c r="F2249" i="5" s="1"/>
  <c r="I2247" i="5"/>
  <c r="AQ2381" i="3"/>
  <c r="AE2381" i="3" s="1"/>
  <c r="F2247" i="5" s="1"/>
  <c r="I2245" i="5"/>
  <c r="AQ2379" i="3"/>
  <c r="AE2379" i="3" s="1"/>
  <c r="F2245" i="5" s="1"/>
  <c r="I2243" i="5"/>
  <c r="AQ2377" i="3"/>
  <c r="AE2377" i="3" s="1"/>
  <c r="F2243" i="5" s="1"/>
  <c r="I2241" i="5"/>
  <c r="AQ2375" i="3"/>
  <c r="AE2375" i="3" s="1"/>
  <c r="F2241" i="5" s="1"/>
  <c r="I2239" i="5"/>
  <c r="AQ2373" i="3"/>
  <c r="AE2373" i="3" s="1"/>
  <c r="F2239" i="5" s="1"/>
  <c r="I2182" i="5"/>
  <c r="AQ2316" i="3"/>
  <c r="AE2316" i="3" s="1"/>
  <c r="F2182" i="5" s="1"/>
  <c r="I2180" i="5"/>
  <c r="AQ2314" i="3"/>
  <c r="AE2314" i="3" s="1"/>
  <c r="F2180" i="5" s="1"/>
  <c r="I2178" i="5"/>
  <c r="AQ2312" i="3"/>
  <c r="AE2312" i="3" s="1"/>
  <c r="F2178" i="5" s="1"/>
  <c r="I2176" i="5"/>
  <c r="AQ2310" i="3"/>
  <c r="AE2310" i="3" s="1"/>
  <c r="F2176" i="5" s="1"/>
  <c r="I2174" i="5"/>
  <c r="AQ2308" i="3"/>
  <c r="AE2308" i="3" s="1"/>
  <c r="F2174" i="5" s="1"/>
  <c r="I2172" i="5"/>
  <c r="AQ2306" i="3"/>
  <c r="AE2306" i="3" s="1"/>
  <c r="F2172" i="5" s="1"/>
  <c r="I2170" i="5"/>
  <c r="AQ2304" i="3"/>
  <c r="AE2304" i="3" s="1"/>
  <c r="F2170" i="5" s="1"/>
  <c r="I2168" i="5"/>
  <c r="AQ2302" i="3"/>
  <c r="AE2302" i="3" s="1"/>
  <c r="F2168" i="5" s="1"/>
  <c r="I2166" i="5"/>
  <c r="AQ2300" i="3"/>
  <c r="AE2300" i="3" s="1"/>
  <c r="F2166" i="5" s="1"/>
  <c r="AQ161" i="3"/>
  <c r="AE161" i="3" s="1"/>
  <c r="F27" i="5" s="1"/>
  <c r="I27" i="5"/>
  <c r="AQ143" i="3"/>
  <c r="AE143" i="3" s="1"/>
  <c r="F9" i="5" s="1"/>
  <c r="I9" i="5"/>
  <c r="AQ192" i="3"/>
  <c r="AE192" i="3" s="1"/>
  <c r="F58" i="5" s="1"/>
  <c r="I58" i="5"/>
  <c r="AQ198" i="3"/>
  <c r="AE198" i="3" s="1"/>
  <c r="F64" i="5" s="1"/>
  <c r="N64" i="5"/>
  <c r="AQ200" i="3"/>
  <c r="AE200" i="3" s="1"/>
  <c r="F66" i="5" s="1"/>
  <c r="I66" i="5"/>
  <c r="AQ206" i="3"/>
  <c r="AE206" i="3" s="1"/>
  <c r="F72" i="5" s="1"/>
  <c r="N72" i="5"/>
  <c r="AQ208" i="3"/>
  <c r="AE208" i="3" s="1"/>
  <c r="F74" i="5" s="1"/>
  <c r="I74" i="5"/>
  <c r="N89" i="5"/>
  <c r="AQ223" i="3"/>
  <c r="AE223" i="3" s="1"/>
  <c r="F89" i="5" s="1"/>
  <c r="AQ225" i="3"/>
  <c r="AE225" i="3" s="1"/>
  <c r="F91" i="5" s="1"/>
  <c r="I91" i="5"/>
  <c r="AQ231" i="3"/>
  <c r="AE231" i="3" s="1"/>
  <c r="F97" i="5" s="1"/>
  <c r="N97" i="5"/>
  <c r="AQ233" i="3"/>
  <c r="AE233" i="3" s="1"/>
  <c r="F99" i="5" s="1"/>
  <c r="I99" i="5"/>
  <c r="AQ239" i="3"/>
  <c r="AE239" i="3" s="1"/>
  <c r="F105" i="5" s="1"/>
  <c r="N105" i="5"/>
  <c r="AQ241" i="3"/>
  <c r="AE241" i="3" s="1"/>
  <c r="F107" i="5" s="1"/>
  <c r="I107" i="5"/>
  <c r="AQ247" i="3"/>
  <c r="AE247" i="3" s="1"/>
  <c r="F113" i="5" s="1"/>
  <c r="N113" i="5"/>
  <c r="AQ249" i="3"/>
  <c r="AE249" i="3" s="1"/>
  <c r="F115" i="5" s="1"/>
  <c r="I115" i="5"/>
  <c r="AQ266" i="3"/>
  <c r="AE266" i="3" s="1"/>
  <c r="F132" i="5" s="1"/>
  <c r="I132" i="5"/>
  <c r="AQ272" i="3"/>
  <c r="AE272" i="3" s="1"/>
  <c r="F138" i="5" s="1"/>
  <c r="N138" i="5"/>
  <c r="AQ274" i="3"/>
  <c r="AE274" i="3" s="1"/>
  <c r="F140" i="5" s="1"/>
  <c r="I140" i="5"/>
  <c r="AQ280" i="3"/>
  <c r="AE280" i="3" s="1"/>
  <c r="F146" i="5" s="1"/>
  <c r="N146" i="5"/>
  <c r="AQ282" i="3"/>
  <c r="AE282" i="3" s="1"/>
  <c r="F148" i="5" s="1"/>
  <c r="I148" i="5"/>
  <c r="AQ288" i="3"/>
  <c r="AE288" i="3" s="1"/>
  <c r="F154" i="5" s="1"/>
  <c r="N154" i="5"/>
  <c r="AQ290" i="3"/>
  <c r="AE290" i="3" s="1"/>
  <c r="F156" i="5" s="1"/>
  <c r="I156" i="5"/>
  <c r="AQ314" i="3"/>
  <c r="AE314" i="3" s="1"/>
  <c r="F180" i="5" s="1"/>
  <c r="I180" i="5"/>
  <c r="N186" i="5"/>
  <c r="AQ320" i="3"/>
  <c r="AE320" i="3" s="1"/>
  <c r="F186" i="5" s="1"/>
  <c r="AQ322" i="3"/>
  <c r="AE322" i="3" s="1"/>
  <c r="F188" i="5" s="1"/>
  <c r="I188" i="5"/>
  <c r="N194" i="5"/>
  <c r="AQ328" i="3"/>
  <c r="AE328" i="3" s="1"/>
  <c r="F194" i="5" s="1"/>
  <c r="AQ330" i="3"/>
  <c r="AE330" i="3" s="1"/>
  <c r="F196" i="5" s="1"/>
  <c r="I196" i="5"/>
  <c r="N202" i="5"/>
  <c r="AQ336" i="3"/>
  <c r="AE336" i="3" s="1"/>
  <c r="F202" i="5" s="1"/>
  <c r="AQ338" i="3"/>
  <c r="AE338" i="3" s="1"/>
  <c r="F204" i="5" s="1"/>
  <c r="I204" i="5"/>
  <c r="AQ351" i="3"/>
  <c r="AE351" i="3" s="1"/>
  <c r="F217" i="5" s="1"/>
  <c r="N217" i="5"/>
  <c r="AQ353" i="3"/>
  <c r="AE353" i="3" s="1"/>
  <c r="F219" i="5" s="1"/>
  <c r="I219" i="5"/>
  <c r="AQ359" i="3"/>
  <c r="AE359" i="3" s="1"/>
  <c r="F225" i="5" s="1"/>
  <c r="N225" i="5"/>
  <c r="AQ2295" i="3"/>
  <c r="AE2295" i="3" s="1"/>
  <c r="F2161" i="5" s="1"/>
  <c r="I2161" i="5"/>
  <c r="AQ2293" i="3"/>
  <c r="AE2293" i="3" s="1"/>
  <c r="F2159" i="5" s="1"/>
  <c r="N2159" i="5"/>
  <c r="AQ2287" i="3"/>
  <c r="AE2287" i="3" s="1"/>
  <c r="F2153" i="5" s="1"/>
  <c r="I2153" i="5"/>
  <c r="AQ2270" i="3"/>
  <c r="AE2270" i="3" s="1"/>
  <c r="F2136" i="5" s="1"/>
  <c r="I2136" i="5"/>
  <c r="AQ2268" i="3"/>
  <c r="AE2268" i="3" s="1"/>
  <c r="F2134" i="5" s="1"/>
  <c r="N2134" i="5"/>
  <c r="AQ2262" i="3"/>
  <c r="AE2262" i="3" s="1"/>
  <c r="F2128" i="5" s="1"/>
  <c r="I2128" i="5"/>
  <c r="AQ2260" i="3"/>
  <c r="AE2260" i="3" s="1"/>
  <c r="F2126" i="5" s="1"/>
  <c r="N2126" i="5"/>
  <c r="AQ2254" i="3"/>
  <c r="AE2254" i="3" s="1"/>
  <c r="F2120" i="5" s="1"/>
  <c r="I2120" i="5"/>
  <c r="AQ2252" i="3"/>
  <c r="AE2252" i="3" s="1"/>
  <c r="F2118" i="5" s="1"/>
  <c r="N2118" i="5"/>
  <c r="AQ2246" i="3"/>
  <c r="AE2246" i="3" s="1"/>
  <c r="F2112" i="5" s="1"/>
  <c r="I2112" i="5"/>
  <c r="AQ2244" i="3"/>
  <c r="AE2244" i="3" s="1"/>
  <c r="F2110" i="5" s="1"/>
  <c r="N2110" i="5"/>
  <c r="AQ2229" i="3"/>
  <c r="AE2229" i="3" s="1"/>
  <c r="F2095" i="5" s="1"/>
  <c r="I2095" i="5"/>
  <c r="AQ2227" i="3"/>
  <c r="AE2227" i="3" s="1"/>
  <c r="F2093" i="5" s="1"/>
  <c r="N2093" i="5"/>
  <c r="AQ2221" i="3"/>
  <c r="AE2221" i="3" s="1"/>
  <c r="F2087" i="5" s="1"/>
  <c r="I2087" i="5"/>
  <c r="AQ2219" i="3"/>
  <c r="AE2219" i="3" s="1"/>
  <c r="F2085" i="5" s="1"/>
  <c r="N2085" i="5"/>
  <c r="AQ2213" i="3"/>
  <c r="AE2213" i="3" s="1"/>
  <c r="F2079" i="5" s="1"/>
  <c r="I2079" i="5"/>
  <c r="AQ2211" i="3"/>
  <c r="AE2211" i="3" s="1"/>
  <c r="F2077" i="5" s="1"/>
  <c r="N2077" i="5"/>
  <c r="AQ2205" i="3"/>
  <c r="AE2205" i="3" s="1"/>
  <c r="F2071" i="5" s="1"/>
  <c r="I2071" i="5"/>
  <c r="AQ2203" i="3"/>
  <c r="AE2203" i="3" s="1"/>
  <c r="F2069" i="5" s="1"/>
  <c r="N2069" i="5"/>
  <c r="AQ2186" i="3"/>
  <c r="AE2186" i="3" s="1"/>
  <c r="F2052" i="5" s="1"/>
  <c r="N2052" i="5"/>
  <c r="AQ2180" i="3"/>
  <c r="AE2180" i="3" s="1"/>
  <c r="F2046" i="5" s="1"/>
  <c r="I2046" i="5"/>
  <c r="AQ2178" i="3"/>
  <c r="AE2178" i="3" s="1"/>
  <c r="F2044" i="5" s="1"/>
  <c r="N2044" i="5"/>
  <c r="AQ2172" i="3"/>
  <c r="AE2172" i="3" s="1"/>
  <c r="F2038" i="5" s="1"/>
  <c r="I2038" i="5"/>
  <c r="AQ2170" i="3"/>
  <c r="AE2170" i="3" s="1"/>
  <c r="F2036" i="5" s="1"/>
  <c r="N2036" i="5"/>
  <c r="AQ2164" i="3"/>
  <c r="AE2164" i="3" s="1"/>
  <c r="F2030" i="5" s="1"/>
  <c r="I2030" i="5"/>
  <c r="AQ2162" i="3"/>
  <c r="AE2162" i="3" s="1"/>
  <c r="F2028" i="5" s="1"/>
  <c r="N2028" i="5"/>
  <c r="AQ2139" i="3"/>
  <c r="AE2139" i="3" s="1"/>
  <c r="F2005" i="5" s="1"/>
  <c r="I2005" i="5"/>
  <c r="AQ2137" i="3"/>
  <c r="AE2137" i="3" s="1"/>
  <c r="F2003" i="5" s="1"/>
  <c r="N2003" i="5"/>
  <c r="AQ2131" i="3"/>
  <c r="AE2131" i="3" s="1"/>
  <c r="F1997" i="5" s="1"/>
  <c r="I1997" i="5"/>
  <c r="AQ2129" i="3"/>
  <c r="AE2129" i="3" s="1"/>
  <c r="F1995" i="5" s="1"/>
  <c r="N1995" i="5"/>
  <c r="AQ2123" i="3"/>
  <c r="AE2123" i="3" s="1"/>
  <c r="F1989" i="5" s="1"/>
  <c r="I1989" i="5"/>
  <c r="AQ2121" i="3"/>
  <c r="AE2121" i="3" s="1"/>
  <c r="F1987" i="5" s="1"/>
  <c r="N1987" i="5"/>
  <c r="AQ2115" i="3"/>
  <c r="AE2115" i="3" s="1"/>
  <c r="F1981" i="5" s="1"/>
  <c r="I1981" i="5"/>
  <c r="AQ2098" i="3"/>
  <c r="AE2098" i="3" s="1"/>
  <c r="F1964" i="5" s="1"/>
  <c r="I1964" i="5"/>
  <c r="AQ2096" i="3"/>
  <c r="AE2096" i="3" s="1"/>
  <c r="F1962" i="5" s="1"/>
  <c r="N1962" i="5"/>
  <c r="AQ2090" i="3"/>
  <c r="AE2090" i="3" s="1"/>
  <c r="F1956" i="5" s="1"/>
  <c r="I1956" i="5"/>
  <c r="AQ2088" i="3"/>
  <c r="AE2088" i="3" s="1"/>
  <c r="F1954" i="5" s="1"/>
  <c r="N1954" i="5"/>
  <c r="AQ2082" i="3"/>
  <c r="AE2082" i="3" s="1"/>
  <c r="F1948" i="5" s="1"/>
  <c r="I1948" i="5"/>
  <c r="AQ2080" i="3"/>
  <c r="AE2080" i="3" s="1"/>
  <c r="F1946" i="5" s="1"/>
  <c r="N1946" i="5"/>
  <c r="AQ2074" i="3"/>
  <c r="AE2074" i="3" s="1"/>
  <c r="F1940" i="5" s="1"/>
  <c r="I1940" i="5"/>
  <c r="AQ2072" i="3"/>
  <c r="AE2072" i="3" s="1"/>
  <c r="F1938" i="5" s="1"/>
  <c r="N1938" i="5"/>
  <c r="AQ2057" i="3"/>
  <c r="AE2057" i="3" s="1"/>
  <c r="F1923" i="5" s="1"/>
  <c r="I1923" i="5"/>
  <c r="AQ2055" i="3"/>
  <c r="AE2055" i="3" s="1"/>
  <c r="F1921" i="5" s="1"/>
  <c r="N1921" i="5"/>
  <c r="AQ2049" i="3"/>
  <c r="AE2049" i="3" s="1"/>
  <c r="F1915" i="5" s="1"/>
  <c r="I1915" i="5"/>
  <c r="AQ2047" i="3"/>
  <c r="AE2047" i="3" s="1"/>
  <c r="F1913" i="5" s="1"/>
  <c r="N1913" i="5"/>
  <c r="AQ2041" i="3"/>
  <c r="AE2041" i="3" s="1"/>
  <c r="F1907" i="5" s="1"/>
  <c r="I1907" i="5"/>
  <c r="AQ2039" i="3"/>
  <c r="AE2039" i="3" s="1"/>
  <c r="F1905" i="5" s="1"/>
  <c r="N1905" i="5"/>
  <c r="AQ2033" i="3"/>
  <c r="AE2033" i="3" s="1"/>
  <c r="F1899" i="5" s="1"/>
  <c r="I1899" i="5"/>
  <c r="AQ2031" i="3"/>
  <c r="AE2031" i="3" s="1"/>
  <c r="F1897" i="5" s="1"/>
  <c r="N1897" i="5"/>
  <c r="AQ2014" i="3"/>
  <c r="AE2014" i="3" s="1"/>
  <c r="F1880" i="5" s="1"/>
  <c r="N1880" i="5"/>
  <c r="AQ2008" i="3"/>
  <c r="AE2008" i="3" s="1"/>
  <c r="F1874" i="5" s="1"/>
  <c r="I1874" i="5"/>
  <c r="AQ2006" i="3"/>
  <c r="AE2006" i="3" s="1"/>
  <c r="F1872" i="5" s="1"/>
  <c r="N1872" i="5"/>
  <c r="AQ2000" i="3"/>
  <c r="AE2000" i="3" s="1"/>
  <c r="F1866" i="5" s="1"/>
  <c r="I1866" i="5"/>
  <c r="AQ1998" i="3"/>
  <c r="AE1998" i="3" s="1"/>
  <c r="F1864" i="5" s="1"/>
  <c r="N1864" i="5"/>
  <c r="AQ1992" i="3"/>
  <c r="AE1992" i="3" s="1"/>
  <c r="F1858" i="5" s="1"/>
  <c r="I1858" i="5"/>
  <c r="AQ1990" i="3"/>
  <c r="AE1990" i="3" s="1"/>
  <c r="F1856" i="5" s="1"/>
  <c r="N1856" i="5"/>
  <c r="AQ1967" i="3"/>
  <c r="AE1967" i="3" s="1"/>
  <c r="F1833" i="5" s="1"/>
  <c r="I1833" i="5"/>
  <c r="AQ1965" i="3"/>
  <c r="AE1965" i="3" s="1"/>
  <c r="F1831" i="5" s="1"/>
  <c r="N1831" i="5"/>
  <c r="AQ1959" i="3"/>
  <c r="AE1959" i="3" s="1"/>
  <c r="F1825" i="5" s="1"/>
  <c r="I1825" i="5"/>
  <c r="AQ1957" i="3"/>
  <c r="AE1957" i="3" s="1"/>
  <c r="F1823" i="5" s="1"/>
  <c r="N1823" i="5"/>
  <c r="AQ1951" i="3"/>
  <c r="AE1951" i="3" s="1"/>
  <c r="F1817" i="5" s="1"/>
  <c r="I1817" i="5"/>
  <c r="AQ1949" i="3"/>
  <c r="AE1949" i="3" s="1"/>
  <c r="F1815" i="5" s="1"/>
  <c r="N1815" i="5"/>
  <c r="AQ1943" i="3"/>
  <c r="AE1943" i="3" s="1"/>
  <c r="F1809" i="5" s="1"/>
  <c r="I1809" i="5"/>
  <c r="AQ1926" i="3"/>
  <c r="AE1926" i="3" s="1"/>
  <c r="F1792" i="5" s="1"/>
  <c r="I1792" i="5"/>
  <c r="AQ1924" i="3"/>
  <c r="AE1924" i="3" s="1"/>
  <c r="F1790" i="5" s="1"/>
  <c r="N1790" i="5"/>
  <c r="AQ1918" i="3"/>
  <c r="AE1918" i="3" s="1"/>
  <c r="F1784" i="5" s="1"/>
  <c r="I1784" i="5"/>
  <c r="AQ1916" i="3"/>
  <c r="AE1916" i="3" s="1"/>
  <c r="F1782" i="5" s="1"/>
  <c r="N1782" i="5"/>
  <c r="AQ1910" i="3"/>
  <c r="AE1910" i="3" s="1"/>
  <c r="F1776" i="5" s="1"/>
  <c r="I1776" i="5"/>
  <c r="AQ1908" i="3"/>
  <c r="AE1908" i="3" s="1"/>
  <c r="F1774" i="5" s="1"/>
  <c r="N1774" i="5"/>
  <c r="AQ1902" i="3"/>
  <c r="AE1902" i="3" s="1"/>
  <c r="F1768" i="5" s="1"/>
  <c r="I1768" i="5"/>
  <c r="AQ1900" i="3"/>
  <c r="AE1900" i="3" s="1"/>
  <c r="F1766" i="5" s="1"/>
  <c r="N1766" i="5"/>
  <c r="AQ1885" i="3"/>
  <c r="AE1885" i="3" s="1"/>
  <c r="F1751" i="5" s="1"/>
  <c r="I1751" i="5"/>
  <c r="AQ1883" i="3"/>
  <c r="AE1883" i="3" s="1"/>
  <c r="F1749" i="5" s="1"/>
  <c r="N1749" i="5"/>
  <c r="AQ1877" i="3"/>
  <c r="AE1877" i="3" s="1"/>
  <c r="F1743" i="5" s="1"/>
  <c r="I1743" i="5"/>
  <c r="AQ1875" i="3"/>
  <c r="AE1875" i="3" s="1"/>
  <c r="F1741" i="5" s="1"/>
  <c r="N1741" i="5"/>
  <c r="AQ1869" i="3"/>
  <c r="AE1869" i="3" s="1"/>
  <c r="F1735" i="5" s="1"/>
  <c r="I1735" i="5"/>
  <c r="AQ1867" i="3"/>
  <c r="AE1867" i="3" s="1"/>
  <c r="F1733" i="5" s="1"/>
  <c r="N1733" i="5"/>
  <c r="AQ1861" i="3"/>
  <c r="AE1861" i="3" s="1"/>
  <c r="F1727" i="5" s="1"/>
  <c r="I1727" i="5"/>
  <c r="AQ1859" i="3"/>
  <c r="AE1859" i="3" s="1"/>
  <c r="F1725" i="5" s="1"/>
  <c r="N1725" i="5"/>
  <c r="AQ1842" i="3"/>
  <c r="AE1842" i="3" s="1"/>
  <c r="F1708" i="5" s="1"/>
  <c r="N1708" i="5"/>
  <c r="AQ1836" i="3"/>
  <c r="AE1836" i="3" s="1"/>
  <c r="F1702" i="5" s="1"/>
  <c r="I1702" i="5"/>
  <c r="AQ1834" i="3"/>
  <c r="AE1834" i="3" s="1"/>
  <c r="F1700" i="5" s="1"/>
  <c r="N1700" i="5"/>
  <c r="AQ1828" i="3"/>
  <c r="AE1828" i="3" s="1"/>
  <c r="F1694" i="5" s="1"/>
  <c r="I1694" i="5"/>
  <c r="AQ1826" i="3"/>
  <c r="AE1826" i="3" s="1"/>
  <c r="F1692" i="5" s="1"/>
  <c r="N1692" i="5"/>
  <c r="AQ1820" i="3"/>
  <c r="AE1820" i="3" s="1"/>
  <c r="F1686" i="5" s="1"/>
  <c r="I1686" i="5"/>
  <c r="AQ1818" i="3"/>
  <c r="AE1818" i="3" s="1"/>
  <c r="F1684" i="5" s="1"/>
  <c r="N1684" i="5"/>
  <c r="AQ1795" i="3"/>
  <c r="AE1795" i="3" s="1"/>
  <c r="F1661" i="5" s="1"/>
  <c r="I1661" i="5"/>
  <c r="AQ1793" i="3"/>
  <c r="AE1793" i="3" s="1"/>
  <c r="F1659" i="5" s="1"/>
  <c r="N1659" i="5"/>
  <c r="AQ1787" i="3"/>
  <c r="AE1787" i="3" s="1"/>
  <c r="F1653" i="5" s="1"/>
  <c r="I1653" i="5"/>
  <c r="AQ1785" i="3"/>
  <c r="AE1785" i="3" s="1"/>
  <c r="F1651" i="5" s="1"/>
  <c r="N1651" i="5"/>
  <c r="AQ1779" i="3"/>
  <c r="AE1779" i="3" s="1"/>
  <c r="F1645" i="5" s="1"/>
  <c r="I1645" i="5"/>
  <c r="AQ1777" i="3"/>
  <c r="AE1777" i="3" s="1"/>
  <c r="F1643" i="5" s="1"/>
  <c r="N1643" i="5"/>
  <c r="AQ1771" i="3"/>
  <c r="AE1771" i="3" s="1"/>
  <c r="F1637" i="5" s="1"/>
  <c r="I1637" i="5"/>
  <c r="AQ1754" i="3"/>
  <c r="AE1754" i="3" s="1"/>
  <c r="F1620" i="5" s="1"/>
  <c r="I1620" i="5"/>
  <c r="AQ1752" i="3"/>
  <c r="AE1752" i="3" s="1"/>
  <c r="F1618" i="5" s="1"/>
  <c r="N1618" i="5"/>
  <c r="AQ1746" i="3"/>
  <c r="AE1746" i="3" s="1"/>
  <c r="F1612" i="5" s="1"/>
  <c r="I1612" i="5"/>
  <c r="AQ1744" i="3"/>
  <c r="AE1744" i="3" s="1"/>
  <c r="F1610" i="5" s="1"/>
  <c r="N1610" i="5"/>
  <c r="AQ1738" i="3"/>
  <c r="AE1738" i="3" s="1"/>
  <c r="F1604" i="5" s="1"/>
  <c r="I1604" i="5"/>
  <c r="AQ1736" i="3"/>
  <c r="AE1736" i="3" s="1"/>
  <c r="F1602" i="5" s="1"/>
  <c r="N1602" i="5"/>
  <c r="AQ1730" i="3"/>
  <c r="AE1730" i="3" s="1"/>
  <c r="F1596" i="5" s="1"/>
  <c r="I1596" i="5"/>
  <c r="AQ1728" i="3"/>
  <c r="AE1728" i="3" s="1"/>
  <c r="F1594" i="5" s="1"/>
  <c r="N1594" i="5"/>
  <c r="AQ1713" i="3"/>
  <c r="AE1713" i="3" s="1"/>
  <c r="F1579" i="5" s="1"/>
  <c r="I1579" i="5"/>
  <c r="AQ1711" i="3"/>
  <c r="AE1711" i="3" s="1"/>
  <c r="F1577" i="5" s="1"/>
  <c r="N1577" i="5"/>
  <c r="AQ1705" i="3"/>
  <c r="AE1705" i="3" s="1"/>
  <c r="F1571" i="5" s="1"/>
  <c r="I1571" i="5"/>
  <c r="AQ1703" i="3"/>
  <c r="AE1703" i="3" s="1"/>
  <c r="F1569" i="5" s="1"/>
  <c r="N1569" i="5"/>
  <c r="AQ1697" i="3"/>
  <c r="AE1697" i="3" s="1"/>
  <c r="F1563" i="5" s="1"/>
  <c r="I1563" i="5"/>
  <c r="AQ1695" i="3"/>
  <c r="AE1695" i="3" s="1"/>
  <c r="F1561" i="5" s="1"/>
  <c r="N1561" i="5"/>
  <c r="AQ1689" i="3"/>
  <c r="AE1689" i="3" s="1"/>
  <c r="F1555" i="5" s="1"/>
  <c r="I1555" i="5"/>
  <c r="AQ1687" i="3"/>
  <c r="AE1687" i="3" s="1"/>
  <c r="F1553" i="5" s="1"/>
  <c r="N1553" i="5"/>
  <c r="AQ1670" i="3"/>
  <c r="AE1670" i="3" s="1"/>
  <c r="F1536" i="5" s="1"/>
  <c r="N1536" i="5"/>
  <c r="AQ1664" i="3"/>
  <c r="AE1664" i="3" s="1"/>
  <c r="F1530" i="5" s="1"/>
  <c r="I1530" i="5"/>
  <c r="AQ1662" i="3"/>
  <c r="AE1662" i="3" s="1"/>
  <c r="F1528" i="5" s="1"/>
  <c r="N1528" i="5"/>
  <c r="AQ1656" i="3"/>
  <c r="AE1656" i="3" s="1"/>
  <c r="F1522" i="5" s="1"/>
  <c r="I1522" i="5"/>
  <c r="AQ1654" i="3"/>
  <c r="AE1654" i="3" s="1"/>
  <c r="F1520" i="5" s="1"/>
  <c r="N1520" i="5"/>
  <c r="AQ1648" i="3"/>
  <c r="AE1648" i="3" s="1"/>
  <c r="F1514" i="5" s="1"/>
  <c r="I1514" i="5"/>
  <c r="AQ1646" i="3"/>
  <c r="AE1646" i="3" s="1"/>
  <c r="F1512" i="5" s="1"/>
  <c r="N1512" i="5"/>
  <c r="AQ1623" i="3"/>
  <c r="AE1623" i="3" s="1"/>
  <c r="F1489" i="5" s="1"/>
  <c r="I1489" i="5"/>
  <c r="AQ1621" i="3"/>
  <c r="AE1621" i="3" s="1"/>
  <c r="F1487" i="5" s="1"/>
  <c r="N1487" i="5"/>
  <c r="AQ1615" i="3"/>
  <c r="AE1615" i="3" s="1"/>
  <c r="F1481" i="5" s="1"/>
  <c r="I1481" i="5"/>
  <c r="AQ1613" i="3"/>
  <c r="AE1613" i="3" s="1"/>
  <c r="F1479" i="5" s="1"/>
  <c r="N1479" i="5"/>
  <c r="AQ1607" i="3"/>
  <c r="AE1607" i="3" s="1"/>
  <c r="F1473" i="5" s="1"/>
  <c r="I1473" i="5"/>
  <c r="AQ1605" i="3"/>
  <c r="AE1605" i="3" s="1"/>
  <c r="F1471" i="5" s="1"/>
  <c r="N1471" i="5"/>
  <c r="AQ1599" i="3"/>
  <c r="AE1599" i="3" s="1"/>
  <c r="F1465" i="5" s="1"/>
  <c r="I1465" i="5"/>
  <c r="AQ1582" i="3"/>
  <c r="AE1582" i="3" s="1"/>
  <c r="F1448" i="5" s="1"/>
  <c r="I1448" i="5"/>
  <c r="AQ1580" i="3"/>
  <c r="AE1580" i="3" s="1"/>
  <c r="F1446" i="5" s="1"/>
  <c r="N1446" i="5"/>
  <c r="AQ1574" i="3"/>
  <c r="AE1574" i="3" s="1"/>
  <c r="F1440" i="5" s="1"/>
  <c r="I1440" i="5"/>
  <c r="AQ1572" i="3"/>
  <c r="AE1572" i="3" s="1"/>
  <c r="F1438" i="5" s="1"/>
  <c r="N1438" i="5"/>
  <c r="AQ1566" i="3"/>
  <c r="AE1566" i="3" s="1"/>
  <c r="F1432" i="5" s="1"/>
  <c r="I1432" i="5"/>
  <c r="AQ1564" i="3"/>
  <c r="AE1564" i="3" s="1"/>
  <c r="F1430" i="5" s="1"/>
  <c r="N1430" i="5"/>
  <c r="AQ1558" i="3"/>
  <c r="AE1558" i="3" s="1"/>
  <c r="F1424" i="5" s="1"/>
  <c r="I1424" i="5"/>
  <c r="AQ1556" i="3"/>
  <c r="AE1556" i="3" s="1"/>
  <c r="F1422" i="5" s="1"/>
  <c r="N1422" i="5"/>
  <c r="AQ1541" i="3"/>
  <c r="AE1541" i="3" s="1"/>
  <c r="F1407" i="5" s="1"/>
  <c r="I1407" i="5"/>
  <c r="AQ1539" i="3"/>
  <c r="AE1539" i="3" s="1"/>
  <c r="F1405" i="5" s="1"/>
  <c r="N1405" i="5"/>
  <c r="AQ1533" i="3"/>
  <c r="AE1533" i="3" s="1"/>
  <c r="F1399" i="5" s="1"/>
  <c r="I1399" i="5"/>
  <c r="AQ1531" i="3"/>
  <c r="AE1531" i="3" s="1"/>
  <c r="F1397" i="5" s="1"/>
  <c r="N1397" i="5"/>
  <c r="AQ1525" i="3"/>
  <c r="AE1525" i="3" s="1"/>
  <c r="F1391" i="5" s="1"/>
  <c r="I1391" i="5"/>
  <c r="AQ1523" i="3"/>
  <c r="AE1523" i="3" s="1"/>
  <c r="F1389" i="5" s="1"/>
  <c r="N1389" i="5"/>
  <c r="AQ1517" i="3"/>
  <c r="AE1517" i="3" s="1"/>
  <c r="F1383" i="5" s="1"/>
  <c r="I1383" i="5"/>
  <c r="AQ1515" i="3"/>
  <c r="AE1515" i="3" s="1"/>
  <c r="F1381" i="5" s="1"/>
  <c r="N1381" i="5"/>
  <c r="AQ1498" i="3"/>
  <c r="AE1498" i="3" s="1"/>
  <c r="F1364" i="5" s="1"/>
  <c r="N1364" i="5"/>
  <c r="AQ2298" i="3"/>
  <c r="AE2298" i="3" s="1"/>
  <c r="F2164" i="5" s="1"/>
  <c r="N2164" i="5"/>
  <c r="AQ2292" i="3"/>
  <c r="AE2292" i="3" s="1"/>
  <c r="F2158" i="5" s="1"/>
  <c r="I2158" i="5"/>
  <c r="AQ2290" i="3"/>
  <c r="AE2290" i="3" s="1"/>
  <c r="F2156" i="5" s="1"/>
  <c r="N2156" i="5"/>
  <c r="AQ2269" i="3"/>
  <c r="AE2269" i="3" s="1"/>
  <c r="F2135" i="5" s="1"/>
  <c r="I2135" i="5"/>
  <c r="AQ2267" i="3"/>
  <c r="AE2267" i="3" s="1"/>
  <c r="F2133" i="5" s="1"/>
  <c r="N2133" i="5"/>
  <c r="AQ2261" i="3"/>
  <c r="AE2261" i="3" s="1"/>
  <c r="F2127" i="5" s="1"/>
  <c r="I2127" i="5"/>
  <c r="AQ2259" i="3"/>
  <c r="AE2259" i="3" s="1"/>
  <c r="F2125" i="5" s="1"/>
  <c r="N2125" i="5"/>
  <c r="AQ2253" i="3"/>
  <c r="AE2253" i="3" s="1"/>
  <c r="F2119" i="5" s="1"/>
  <c r="I2119" i="5"/>
  <c r="AQ2251" i="3"/>
  <c r="AE2251" i="3" s="1"/>
  <c r="F2117" i="5" s="1"/>
  <c r="N2117" i="5"/>
  <c r="AQ2245" i="3"/>
  <c r="AE2245" i="3" s="1"/>
  <c r="F2111" i="5" s="1"/>
  <c r="I2111" i="5"/>
  <c r="AQ2243" i="3"/>
  <c r="AE2243" i="3" s="1"/>
  <c r="F2109" i="5" s="1"/>
  <c r="N2109" i="5"/>
  <c r="AQ2230" i="3"/>
  <c r="AE2230" i="3" s="1"/>
  <c r="F2096" i="5" s="1"/>
  <c r="I2096" i="5"/>
  <c r="AQ2228" i="3"/>
  <c r="AE2228" i="3" s="1"/>
  <c r="F2094" i="5" s="1"/>
  <c r="N2094" i="5"/>
  <c r="AQ2222" i="3"/>
  <c r="AE2222" i="3" s="1"/>
  <c r="F2088" i="5" s="1"/>
  <c r="I2088" i="5"/>
  <c r="AQ2220" i="3"/>
  <c r="AE2220" i="3" s="1"/>
  <c r="F2086" i="5" s="1"/>
  <c r="N2086" i="5"/>
  <c r="AQ2214" i="3"/>
  <c r="AE2214" i="3" s="1"/>
  <c r="F2080" i="5" s="1"/>
  <c r="I2080" i="5"/>
  <c r="AQ2212" i="3"/>
  <c r="AE2212" i="3" s="1"/>
  <c r="F2078" i="5" s="1"/>
  <c r="N2078" i="5"/>
  <c r="AQ2206" i="3"/>
  <c r="AE2206" i="3" s="1"/>
  <c r="F2072" i="5" s="1"/>
  <c r="I2072" i="5"/>
  <c r="AQ2204" i="3"/>
  <c r="AE2204" i="3" s="1"/>
  <c r="F2070" i="5" s="1"/>
  <c r="N2070" i="5"/>
  <c r="AQ2183" i="3"/>
  <c r="AE2183" i="3" s="1"/>
  <c r="F2049" i="5" s="1"/>
  <c r="I2049" i="5"/>
  <c r="AQ2181" i="3"/>
  <c r="AE2181" i="3" s="1"/>
  <c r="F2047" i="5" s="1"/>
  <c r="N2047" i="5"/>
  <c r="AQ2175" i="3"/>
  <c r="AE2175" i="3" s="1"/>
  <c r="F2041" i="5" s="1"/>
  <c r="I2041" i="5"/>
  <c r="AQ2173" i="3"/>
  <c r="AE2173" i="3" s="1"/>
  <c r="F2039" i="5" s="1"/>
  <c r="N2039" i="5"/>
  <c r="AQ2167" i="3"/>
  <c r="AE2167" i="3" s="1"/>
  <c r="F2033" i="5" s="1"/>
  <c r="I2033" i="5"/>
  <c r="AQ2165" i="3"/>
  <c r="AE2165" i="3" s="1"/>
  <c r="F2031" i="5" s="1"/>
  <c r="N2031" i="5"/>
  <c r="AQ2159" i="3"/>
  <c r="AE2159" i="3" s="1"/>
  <c r="F2025" i="5" s="1"/>
  <c r="I2025" i="5"/>
  <c r="AQ2157" i="3"/>
  <c r="AE2157" i="3" s="1"/>
  <c r="F2023" i="5" s="1"/>
  <c r="N2023" i="5"/>
  <c r="AQ2144" i="3"/>
  <c r="AE2144" i="3" s="1"/>
  <c r="F2010" i="5" s="1"/>
  <c r="I2010" i="5"/>
  <c r="AQ2142" i="3"/>
  <c r="AE2142" i="3" s="1"/>
  <c r="F2008" i="5" s="1"/>
  <c r="N2008" i="5"/>
  <c r="AQ2136" i="3"/>
  <c r="AE2136" i="3" s="1"/>
  <c r="F2002" i="5" s="1"/>
  <c r="I2002" i="5"/>
  <c r="AQ2134" i="3"/>
  <c r="AE2134" i="3" s="1"/>
  <c r="F2000" i="5" s="1"/>
  <c r="N2000" i="5"/>
  <c r="AQ2128" i="3"/>
  <c r="AE2128" i="3" s="1"/>
  <c r="F1994" i="5" s="1"/>
  <c r="I1994" i="5"/>
  <c r="AQ2126" i="3"/>
  <c r="AE2126" i="3" s="1"/>
  <c r="F1992" i="5" s="1"/>
  <c r="N1992" i="5"/>
  <c r="AQ2120" i="3"/>
  <c r="AE2120" i="3" s="1"/>
  <c r="F1986" i="5" s="1"/>
  <c r="I1986" i="5"/>
  <c r="AQ2118" i="3"/>
  <c r="AE2118" i="3" s="1"/>
  <c r="F1984" i="5" s="1"/>
  <c r="N1984" i="5"/>
  <c r="AQ2097" i="3"/>
  <c r="AE2097" i="3" s="1"/>
  <c r="F1963" i="5" s="1"/>
  <c r="I1963" i="5"/>
  <c r="AQ2095" i="3"/>
  <c r="AE2095" i="3" s="1"/>
  <c r="F1961" i="5" s="1"/>
  <c r="N1961" i="5"/>
  <c r="AQ2089" i="3"/>
  <c r="AE2089" i="3" s="1"/>
  <c r="F1955" i="5" s="1"/>
  <c r="I1955" i="5"/>
  <c r="AQ2087" i="3"/>
  <c r="AE2087" i="3" s="1"/>
  <c r="F1953" i="5" s="1"/>
  <c r="N1953" i="5"/>
  <c r="AQ2081" i="3"/>
  <c r="AE2081" i="3" s="1"/>
  <c r="F1947" i="5" s="1"/>
  <c r="I1947" i="5"/>
  <c r="AQ2079" i="3"/>
  <c r="AE2079" i="3" s="1"/>
  <c r="F1945" i="5" s="1"/>
  <c r="N1945" i="5"/>
  <c r="AQ2073" i="3"/>
  <c r="AE2073" i="3" s="1"/>
  <c r="F1939" i="5" s="1"/>
  <c r="I1939" i="5"/>
  <c r="AQ2071" i="3"/>
  <c r="AE2071" i="3" s="1"/>
  <c r="F1937" i="5" s="1"/>
  <c r="N1937" i="5"/>
  <c r="AQ2058" i="3"/>
  <c r="AE2058" i="3" s="1"/>
  <c r="F1924" i="5" s="1"/>
  <c r="I1924" i="5"/>
  <c r="AQ2056" i="3"/>
  <c r="AE2056" i="3" s="1"/>
  <c r="F1922" i="5" s="1"/>
  <c r="N1922" i="5"/>
  <c r="AQ2050" i="3"/>
  <c r="AE2050" i="3" s="1"/>
  <c r="F1916" i="5" s="1"/>
  <c r="I1916" i="5"/>
  <c r="AQ2048" i="3"/>
  <c r="AE2048" i="3" s="1"/>
  <c r="F1914" i="5" s="1"/>
  <c r="N1914" i="5"/>
  <c r="AQ2042" i="3"/>
  <c r="AE2042" i="3" s="1"/>
  <c r="F1908" i="5" s="1"/>
  <c r="I1908" i="5"/>
  <c r="AQ2040" i="3"/>
  <c r="AE2040" i="3" s="1"/>
  <c r="F1906" i="5" s="1"/>
  <c r="N1906" i="5"/>
  <c r="AQ2034" i="3"/>
  <c r="AE2034" i="3" s="1"/>
  <c r="F1900" i="5" s="1"/>
  <c r="I1900" i="5"/>
  <c r="AQ2032" i="3"/>
  <c r="AE2032" i="3" s="1"/>
  <c r="F1898" i="5" s="1"/>
  <c r="N1898" i="5"/>
  <c r="AQ2011" i="3"/>
  <c r="AE2011" i="3" s="1"/>
  <c r="F1877" i="5" s="1"/>
  <c r="I1877" i="5"/>
  <c r="AQ2009" i="3"/>
  <c r="AE2009" i="3" s="1"/>
  <c r="F1875" i="5" s="1"/>
  <c r="N1875" i="5"/>
  <c r="AQ2003" i="3"/>
  <c r="AE2003" i="3" s="1"/>
  <c r="F1869" i="5" s="1"/>
  <c r="I1869" i="5"/>
  <c r="AQ2001" i="3"/>
  <c r="AE2001" i="3" s="1"/>
  <c r="F1867" i="5" s="1"/>
  <c r="N1867" i="5"/>
  <c r="AQ1995" i="3"/>
  <c r="AE1995" i="3" s="1"/>
  <c r="F1861" i="5" s="1"/>
  <c r="I1861" i="5"/>
  <c r="AQ1993" i="3"/>
  <c r="AE1993" i="3" s="1"/>
  <c r="F1859" i="5" s="1"/>
  <c r="N1859" i="5"/>
  <c r="AQ1987" i="3"/>
  <c r="AE1987" i="3" s="1"/>
  <c r="F1853" i="5" s="1"/>
  <c r="I1853" i="5"/>
  <c r="AQ1985" i="3"/>
  <c r="AE1985" i="3" s="1"/>
  <c r="F1851" i="5" s="1"/>
  <c r="N1851" i="5"/>
  <c r="AQ1972" i="3"/>
  <c r="AE1972" i="3" s="1"/>
  <c r="F1838" i="5" s="1"/>
  <c r="I1838" i="5"/>
  <c r="AQ1970" i="3"/>
  <c r="AE1970" i="3" s="1"/>
  <c r="F1836" i="5" s="1"/>
  <c r="N1836" i="5"/>
  <c r="AQ1964" i="3"/>
  <c r="AE1964" i="3" s="1"/>
  <c r="F1830" i="5" s="1"/>
  <c r="I1830" i="5"/>
  <c r="AQ1962" i="3"/>
  <c r="AE1962" i="3" s="1"/>
  <c r="F1828" i="5" s="1"/>
  <c r="N1828" i="5"/>
  <c r="AQ1956" i="3"/>
  <c r="AE1956" i="3" s="1"/>
  <c r="F1822" i="5" s="1"/>
  <c r="I1822" i="5"/>
  <c r="AQ1954" i="3"/>
  <c r="AE1954" i="3" s="1"/>
  <c r="F1820" i="5" s="1"/>
  <c r="N1820" i="5"/>
  <c r="AQ1948" i="3"/>
  <c r="AE1948" i="3" s="1"/>
  <c r="F1814" i="5" s="1"/>
  <c r="I1814" i="5"/>
  <c r="AQ1946" i="3"/>
  <c r="AE1946" i="3" s="1"/>
  <c r="F1812" i="5" s="1"/>
  <c r="N1812" i="5"/>
  <c r="AQ1925" i="3"/>
  <c r="AE1925" i="3" s="1"/>
  <c r="F1791" i="5" s="1"/>
  <c r="I1791" i="5"/>
  <c r="AQ1923" i="3"/>
  <c r="AE1923" i="3" s="1"/>
  <c r="F1789" i="5" s="1"/>
  <c r="N1789" i="5"/>
  <c r="AQ1917" i="3"/>
  <c r="AE1917" i="3" s="1"/>
  <c r="F1783" i="5" s="1"/>
  <c r="I1783" i="5"/>
  <c r="AQ1915" i="3"/>
  <c r="AE1915" i="3" s="1"/>
  <c r="F1781" i="5" s="1"/>
  <c r="N1781" i="5"/>
  <c r="AQ1909" i="3"/>
  <c r="AE1909" i="3" s="1"/>
  <c r="F1775" i="5" s="1"/>
  <c r="I1775" i="5"/>
  <c r="AQ1907" i="3"/>
  <c r="AE1907" i="3" s="1"/>
  <c r="F1773" i="5" s="1"/>
  <c r="N1773" i="5"/>
  <c r="AQ1901" i="3"/>
  <c r="AE1901" i="3" s="1"/>
  <c r="F1767" i="5" s="1"/>
  <c r="I1767" i="5"/>
  <c r="AQ1899" i="3"/>
  <c r="AE1899" i="3" s="1"/>
  <c r="F1765" i="5" s="1"/>
  <c r="N1765" i="5"/>
  <c r="AQ1886" i="3"/>
  <c r="AE1886" i="3" s="1"/>
  <c r="F1752" i="5" s="1"/>
  <c r="I1752" i="5"/>
  <c r="AQ1884" i="3"/>
  <c r="AE1884" i="3" s="1"/>
  <c r="F1750" i="5" s="1"/>
  <c r="N1750" i="5"/>
  <c r="AQ1878" i="3"/>
  <c r="AE1878" i="3" s="1"/>
  <c r="F1744" i="5" s="1"/>
  <c r="I1744" i="5"/>
  <c r="AQ1876" i="3"/>
  <c r="AE1876" i="3" s="1"/>
  <c r="F1742" i="5" s="1"/>
  <c r="N1742" i="5"/>
  <c r="AQ1870" i="3"/>
  <c r="AE1870" i="3" s="1"/>
  <c r="F1736" i="5" s="1"/>
  <c r="I1736" i="5"/>
  <c r="AQ1868" i="3"/>
  <c r="AE1868" i="3" s="1"/>
  <c r="F1734" i="5" s="1"/>
  <c r="N1734" i="5"/>
  <c r="AQ1862" i="3"/>
  <c r="AE1862" i="3" s="1"/>
  <c r="F1728" i="5" s="1"/>
  <c r="I1728" i="5"/>
  <c r="AQ1860" i="3"/>
  <c r="AE1860" i="3" s="1"/>
  <c r="F1726" i="5" s="1"/>
  <c r="N1726" i="5"/>
  <c r="AQ1839" i="3"/>
  <c r="AE1839" i="3" s="1"/>
  <c r="F1705" i="5" s="1"/>
  <c r="I1705" i="5"/>
  <c r="AQ1837" i="3"/>
  <c r="AE1837" i="3" s="1"/>
  <c r="F1703" i="5" s="1"/>
  <c r="N1703" i="5"/>
  <c r="AQ1831" i="3"/>
  <c r="AE1831" i="3" s="1"/>
  <c r="F1697" i="5" s="1"/>
  <c r="I1697" i="5"/>
  <c r="AQ1829" i="3"/>
  <c r="AE1829" i="3" s="1"/>
  <c r="F1695" i="5" s="1"/>
  <c r="N1695" i="5"/>
  <c r="AQ1823" i="3"/>
  <c r="AE1823" i="3" s="1"/>
  <c r="F1689" i="5" s="1"/>
  <c r="I1689" i="5"/>
  <c r="AQ1821" i="3"/>
  <c r="AE1821" i="3" s="1"/>
  <c r="F1687" i="5" s="1"/>
  <c r="N1687" i="5"/>
  <c r="AQ1815" i="3"/>
  <c r="AE1815" i="3" s="1"/>
  <c r="F1681" i="5" s="1"/>
  <c r="I1681" i="5"/>
  <c r="AQ1813" i="3"/>
  <c r="AE1813" i="3" s="1"/>
  <c r="F1679" i="5" s="1"/>
  <c r="N1679" i="5"/>
  <c r="AQ1800" i="3"/>
  <c r="AE1800" i="3" s="1"/>
  <c r="F1666" i="5" s="1"/>
  <c r="I1666" i="5"/>
  <c r="AQ1798" i="3"/>
  <c r="AE1798" i="3" s="1"/>
  <c r="F1664" i="5" s="1"/>
  <c r="N1664" i="5"/>
  <c r="AQ1792" i="3"/>
  <c r="AE1792" i="3" s="1"/>
  <c r="F1658" i="5" s="1"/>
  <c r="I1658" i="5"/>
  <c r="AQ1790" i="3"/>
  <c r="AE1790" i="3" s="1"/>
  <c r="F1656" i="5" s="1"/>
  <c r="N1656" i="5"/>
  <c r="AQ1784" i="3"/>
  <c r="AE1784" i="3" s="1"/>
  <c r="F1650" i="5" s="1"/>
  <c r="I1650" i="5"/>
  <c r="AQ1782" i="3"/>
  <c r="AE1782" i="3" s="1"/>
  <c r="F1648" i="5" s="1"/>
  <c r="N1648" i="5"/>
  <c r="AQ1776" i="3"/>
  <c r="AE1776" i="3" s="1"/>
  <c r="F1642" i="5" s="1"/>
  <c r="I1642" i="5"/>
  <c r="AQ1774" i="3"/>
  <c r="AE1774" i="3" s="1"/>
  <c r="F1640" i="5" s="1"/>
  <c r="N1640" i="5"/>
  <c r="AQ1753" i="3"/>
  <c r="AE1753" i="3" s="1"/>
  <c r="F1619" i="5" s="1"/>
  <c r="I1619" i="5"/>
  <c r="AQ1751" i="3"/>
  <c r="AE1751" i="3" s="1"/>
  <c r="F1617" i="5" s="1"/>
  <c r="N1617" i="5"/>
  <c r="AQ1745" i="3"/>
  <c r="AE1745" i="3" s="1"/>
  <c r="F1611" i="5" s="1"/>
  <c r="I1611" i="5"/>
  <c r="AQ1743" i="3"/>
  <c r="AE1743" i="3" s="1"/>
  <c r="F1609" i="5" s="1"/>
  <c r="N1609" i="5"/>
  <c r="AQ1737" i="3"/>
  <c r="AE1737" i="3" s="1"/>
  <c r="F1603" i="5" s="1"/>
  <c r="I1603" i="5"/>
  <c r="AQ1735" i="3"/>
  <c r="AE1735" i="3" s="1"/>
  <c r="F1601" i="5" s="1"/>
  <c r="N1601" i="5"/>
  <c r="AQ1729" i="3"/>
  <c r="AE1729" i="3" s="1"/>
  <c r="F1595" i="5" s="1"/>
  <c r="I1595" i="5"/>
  <c r="AQ1727" i="3"/>
  <c r="AE1727" i="3" s="1"/>
  <c r="F1593" i="5" s="1"/>
  <c r="N1593" i="5"/>
  <c r="AQ1714" i="3"/>
  <c r="AE1714" i="3" s="1"/>
  <c r="F1580" i="5" s="1"/>
  <c r="I1580" i="5"/>
  <c r="AQ1712" i="3"/>
  <c r="AE1712" i="3" s="1"/>
  <c r="F1578" i="5" s="1"/>
  <c r="N1578" i="5"/>
  <c r="AQ1706" i="3"/>
  <c r="AE1706" i="3" s="1"/>
  <c r="F1572" i="5" s="1"/>
  <c r="I1572" i="5"/>
  <c r="AQ1704" i="3"/>
  <c r="AE1704" i="3" s="1"/>
  <c r="F1570" i="5" s="1"/>
  <c r="N1570" i="5"/>
  <c r="AQ1698" i="3"/>
  <c r="AE1698" i="3" s="1"/>
  <c r="F1564" i="5" s="1"/>
  <c r="I1564" i="5"/>
  <c r="AQ1696" i="3"/>
  <c r="AE1696" i="3" s="1"/>
  <c r="F1562" i="5" s="1"/>
  <c r="N1562" i="5"/>
  <c r="AQ1690" i="3"/>
  <c r="AE1690" i="3" s="1"/>
  <c r="F1556" i="5" s="1"/>
  <c r="I1556" i="5"/>
  <c r="AQ1688" i="3"/>
  <c r="AE1688" i="3" s="1"/>
  <c r="F1554" i="5" s="1"/>
  <c r="N1554" i="5"/>
  <c r="AQ1667" i="3"/>
  <c r="AE1667" i="3" s="1"/>
  <c r="F1533" i="5" s="1"/>
  <c r="I1533" i="5"/>
  <c r="AQ1665" i="3"/>
  <c r="AE1665" i="3" s="1"/>
  <c r="F1531" i="5" s="1"/>
  <c r="N1531" i="5"/>
  <c r="AQ1659" i="3"/>
  <c r="AE1659" i="3" s="1"/>
  <c r="F1525" i="5" s="1"/>
  <c r="I1525" i="5"/>
  <c r="AQ1657" i="3"/>
  <c r="AE1657" i="3" s="1"/>
  <c r="F1523" i="5" s="1"/>
  <c r="N1523" i="5"/>
  <c r="AQ1651" i="3"/>
  <c r="AE1651" i="3" s="1"/>
  <c r="F1517" i="5" s="1"/>
  <c r="I1517" i="5"/>
  <c r="AQ1649" i="3"/>
  <c r="AE1649" i="3" s="1"/>
  <c r="F1515" i="5" s="1"/>
  <c r="N1515" i="5"/>
  <c r="AQ1643" i="3"/>
  <c r="AE1643" i="3" s="1"/>
  <c r="F1509" i="5" s="1"/>
  <c r="I1509" i="5"/>
  <c r="AQ1641" i="3"/>
  <c r="AE1641" i="3" s="1"/>
  <c r="F1507" i="5" s="1"/>
  <c r="N1507" i="5"/>
  <c r="AQ1628" i="3"/>
  <c r="AE1628" i="3" s="1"/>
  <c r="F1494" i="5" s="1"/>
  <c r="I1494" i="5"/>
  <c r="AQ1626" i="3"/>
  <c r="AE1626" i="3" s="1"/>
  <c r="F1492" i="5" s="1"/>
  <c r="N1492" i="5"/>
  <c r="AQ1620" i="3"/>
  <c r="AE1620" i="3" s="1"/>
  <c r="F1486" i="5" s="1"/>
  <c r="I1486" i="5"/>
  <c r="AQ1618" i="3"/>
  <c r="AE1618" i="3" s="1"/>
  <c r="F1484" i="5" s="1"/>
  <c r="N1484" i="5"/>
  <c r="AQ1612" i="3"/>
  <c r="AE1612" i="3" s="1"/>
  <c r="F1478" i="5" s="1"/>
  <c r="I1478" i="5"/>
  <c r="AQ1610" i="3"/>
  <c r="AE1610" i="3" s="1"/>
  <c r="F1476" i="5" s="1"/>
  <c r="N1476" i="5"/>
  <c r="AQ1604" i="3"/>
  <c r="AE1604" i="3" s="1"/>
  <c r="F1470" i="5" s="1"/>
  <c r="I1470" i="5"/>
  <c r="AQ1602" i="3"/>
  <c r="AE1602" i="3" s="1"/>
  <c r="F1468" i="5" s="1"/>
  <c r="N1468" i="5"/>
  <c r="AQ1581" i="3"/>
  <c r="AE1581" i="3" s="1"/>
  <c r="F1447" i="5" s="1"/>
  <c r="I1447" i="5"/>
  <c r="AQ1579" i="3"/>
  <c r="AE1579" i="3" s="1"/>
  <c r="F1445" i="5" s="1"/>
  <c r="N1445" i="5"/>
  <c r="AQ1573" i="3"/>
  <c r="AE1573" i="3" s="1"/>
  <c r="F1439" i="5" s="1"/>
  <c r="I1439" i="5"/>
  <c r="AQ1571" i="3"/>
  <c r="AE1571" i="3" s="1"/>
  <c r="F1437" i="5" s="1"/>
  <c r="N1437" i="5"/>
  <c r="AQ1565" i="3"/>
  <c r="AE1565" i="3" s="1"/>
  <c r="F1431" i="5" s="1"/>
  <c r="I1431" i="5"/>
  <c r="AQ1563" i="3"/>
  <c r="AE1563" i="3" s="1"/>
  <c r="F1429" i="5" s="1"/>
  <c r="N1429" i="5"/>
  <c r="AQ1557" i="3"/>
  <c r="AE1557" i="3" s="1"/>
  <c r="F1423" i="5" s="1"/>
  <c r="I1423" i="5"/>
  <c r="AQ1555" i="3"/>
  <c r="AE1555" i="3" s="1"/>
  <c r="F1421" i="5" s="1"/>
  <c r="N1421" i="5"/>
  <c r="AQ1542" i="3"/>
  <c r="AE1542" i="3" s="1"/>
  <c r="F1408" i="5" s="1"/>
  <c r="I1408" i="5"/>
  <c r="AQ1540" i="3"/>
  <c r="AE1540" i="3" s="1"/>
  <c r="F1406" i="5" s="1"/>
  <c r="N1406" i="5"/>
  <c r="AQ1534" i="3"/>
  <c r="AE1534" i="3" s="1"/>
  <c r="F1400" i="5" s="1"/>
  <c r="I1400" i="5"/>
  <c r="AQ1532" i="3"/>
  <c r="AE1532" i="3" s="1"/>
  <c r="F1398" i="5" s="1"/>
  <c r="N1398" i="5"/>
  <c r="AQ1526" i="3"/>
  <c r="AE1526" i="3" s="1"/>
  <c r="F1392" i="5" s="1"/>
  <c r="I1392" i="5"/>
  <c r="AQ1524" i="3"/>
  <c r="AE1524" i="3" s="1"/>
  <c r="F1390" i="5" s="1"/>
  <c r="N1390" i="5"/>
  <c r="AQ1518" i="3"/>
  <c r="AE1518" i="3" s="1"/>
  <c r="F1384" i="5" s="1"/>
  <c r="I1384" i="5"/>
  <c r="AQ1516" i="3"/>
  <c r="AE1516" i="3" s="1"/>
  <c r="F1382" i="5" s="1"/>
  <c r="N1382" i="5"/>
  <c r="AQ1492" i="3"/>
  <c r="AE1492" i="3" s="1"/>
  <c r="F1358" i="5" s="1"/>
  <c r="I1358" i="5"/>
  <c r="AQ1490" i="3"/>
  <c r="AE1490" i="3" s="1"/>
  <c r="F1356" i="5" s="1"/>
  <c r="N1356" i="5"/>
  <c r="AQ1484" i="3"/>
  <c r="AE1484" i="3" s="1"/>
  <c r="F1350" i="5" s="1"/>
  <c r="I1350" i="5"/>
  <c r="AQ1482" i="3"/>
  <c r="AE1482" i="3" s="1"/>
  <c r="F1348" i="5" s="1"/>
  <c r="N1348" i="5"/>
  <c r="AQ1476" i="3"/>
  <c r="AE1476" i="3" s="1"/>
  <c r="F1342" i="5" s="1"/>
  <c r="I1342" i="5"/>
  <c r="AQ1474" i="3"/>
  <c r="AE1474" i="3" s="1"/>
  <c r="F1340" i="5" s="1"/>
  <c r="N1340" i="5"/>
  <c r="AQ1451" i="3"/>
  <c r="AE1451" i="3" s="1"/>
  <c r="F1317" i="5" s="1"/>
  <c r="I1317" i="5"/>
  <c r="N1315" i="5"/>
  <c r="AQ1449" i="3"/>
  <c r="AE1449" i="3" s="1"/>
  <c r="F1315" i="5" s="1"/>
  <c r="AQ1443" i="3"/>
  <c r="AE1443" i="3" s="1"/>
  <c r="F1309" i="5" s="1"/>
  <c r="I1309" i="5"/>
  <c r="N1307" i="5"/>
  <c r="AQ1441" i="3"/>
  <c r="AE1441" i="3" s="1"/>
  <c r="F1307" i="5" s="1"/>
  <c r="AQ1435" i="3"/>
  <c r="AE1435" i="3" s="1"/>
  <c r="F1301" i="5" s="1"/>
  <c r="I1301" i="5"/>
  <c r="AQ1433" i="3"/>
  <c r="AE1433" i="3" s="1"/>
  <c r="F1299" i="5" s="1"/>
  <c r="N1299" i="5"/>
  <c r="AQ1427" i="3"/>
  <c r="AE1427" i="3" s="1"/>
  <c r="F1293" i="5" s="1"/>
  <c r="I1293" i="5"/>
  <c r="AQ1410" i="3"/>
  <c r="AE1410" i="3" s="1"/>
  <c r="F1276" i="5" s="1"/>
  <c r="I1276" i="5"/>
  <c r="AQ1408" i="3"/>
  <c r="AE1408" i="3" s="1"/>
  <c r="F1274" i="5" s="1"/>
  <c r="N1274" i="5"/>
  <c r="AQ1402" i="3"/>
  <c r="AE1402" i="3" s="1"/>
  <c r="F1268" i="5" s="1"/>
  <c r="I1268" i="5"/>
  <c r="AQ1400" i="3"/>
  <c r="AE1400" i="3" s="1"/>
  <c r="F1266" i="5" s="1"/>
  <c r="N1266" i="5"/>
  <c r="AQ1394" i="3"/>
  <c r="AE1394" i="3" s="1"/>
  <c r="F1260" i="5" s="1"/>
  <c r="I1260" i="5"/>
  <c r="AQ1392" i="3"/>
  <c r="AE1392" i="3" s="1"/>
  <c r="F1258" i="5" s="1"/>
  <c r="N1258" i="5"/>
  <c r="AQ1386" i="3"/>
  <c r="AE1386" i="3" s="1"/>
  <c r="F1252" i="5" s="1"/>
  <c r="I1252" i="5"/>
  <c r="AQ1384" i="3"/>
  <c r="AE1384" i="3" s="1"/>
  <c r="F1250" i="5" s="1"/>
  <c r="N1250" i="5"/>
  <c r="AQ1369" i="3"/>
  <c r="AE1369" i="3" s="1"/>
  <c r="F1235" i="5" s="1"/>
  <c r="I1235" i="5"/>
  <c r="N1233" i="5"/>
  <c r="AQ1367" i="3"/>
  <c r="AE1367" i="3" s="1"/>
  <c r="F1233" i="5" s="1"/>
  <c r="AQ1361" i="3"/>
  <c r="AE1361" i="3" s="1"/>
  <c r="F1227" i="5" s="1"/>
  <c r="I1227" i="5"/>
  <c r="AQ1359" i="3"/>
  <c r="AE1359" i="3" s="1"/>
  <c r="F1225" i="5" s="1"/>
  <c r="N1225" i="5"/>
  <c r="AQ1353" i="3"/>
  <c r="AE1353" i="3" s="1"/>
  <c r="F1219" i="5" s="1"/>
  <c r="I1219" i="5"/>
  <c r="N1217" i="5"/>
  <c r="AQ1351" i="3"/>
  <c r="AE1351" i="3" s="1"/>
  <c r="F1217" i="5" s="1"/>
  <c r="AQ1345" i="3"/>
  <c r="AE1345" i="3" s="1"/>
  <c r="F1211" i="5" s="1"/>
  <c r="I1211" i="5"/>
  <c r="N1209" i="5"/>
  <c r="AQ1343" i="3"/>
  <c r="AE1343" i="3" s="1"/>
  <c r="F1209" i="5" s="1"/>
  <c r="AQ1326" i="3"/>
  <c r="AE1326" i="3" s="1"/>
  <c r="F1192" i="5" s="1"/>
  <c r="N1192" i="5"/>
  <c r="AQ1320" i="3"/>
  <c r="AE1320" i="3" s="1"/>
  <c r="F1186" i="5" s="1"/>
  <c r="I1186" i="5"/>
  <c r="AQ1318" i="3"/>
  <c r="AE1318" i="3" s="1"/>
  <c r="F1184" i="5" s="1"/>
  <c r="N1184" i="5"/>
  <c r="AQ1312" i="3"/>
  <c r="AE1312" i="3" s="1"/>
  <c r="F1178" i="5" s="1"/>
  <c r="I1178" i="5"/>
  <c r="AQ1310" i="3"/>
  <c r="AE1310" i="3" s="1"/>
  <c r="F1176" i="5" s="1"/>
  <c r="N1176" i="5"/>
  <c r="AQ1304" i="3"/>
  <c r="AE1304" i="3" s="1"/>
  <c r="F1170" i="5" s="1"/>
  <c r="I1170" i="5"/>
  <c r="AQ1302" i="3"/>
  <c r="AE1302" i="3" s="1"/>
  <c r="F1168" i="5" s="1"/>
  <c r="N1168" i="5"/>
  <c r="AQ1279" i="3"/>
  <c r="AE1279" i="3" s="1"/>
  <c r="F1145" i="5" s="1"/>
  <c r="I1145" i="5"/>
  <c r="N1143" i="5"/>
  <c r="AQ1277" i="3"/>
  <c r="AE1277" i="3" s="1"/>
  <c r="F1143" i="5" s="1"/>
  <c r="AQ1271" i="3"/>
  <c r="AE1271" i="3" s="1"/>
  <c r="F1137" i="5" s="1"/>
  <c r="I1137" i="5"/>
  <c r="N1135" i="5"/>
  <c r="AQ1269" i="3"/>
  <c r="AE1269" i="3" s="1"/>
  <c r="F1135" i="5" s="1"/>
  <c r="AQ1263" i="3"/>
  <c r="AE1263" i="3" s="1"/>
  <c r="F1129" i="5" s="1"/>
  <c r="I1129" i="5"/>
  <c r="N1127" i="5"/>
  <c r="AQ1261" i="3"/>
  <c r="AE1261" i="3" s="1"/>
  <c r="F1127" i="5" s="1"/>
  <c r="AQ1255" i="3"/>
  <c r="AE1255" i="3" s="1"/>
  <c r="F1121" i="5" s="1"/>
  <c r="I1121" i="5"/>
  <c r="AQ1238" i="3"/>
  <c r="AE1238" i="3" s="1"/>
  <c r="F1104" i="5" s="1"/>
  <c r="I1104" i="5"/>
  <c r="AQ1236" i="3"/>
  <c r="AE1236" i="3" s="1"/>
  <c r="F1102" i="5" s="1"/>
  <c r="N1102" i="5"/>
  <c r="AQ1230" i="3"/>
  <c r="AE1230" i="3" s="1"/>
  <c r="F1096" i="5" s="1"/>
  <c r="I1096" i="5"/>
  <c r="AQ1228" i="3"/>
  <c r="AE1228" i="3" s="1"/>
  <c r="F1094" i="5" s="1"/>
  <c r="N1094" i="5"/>
  <c r="AQ1222" i="3"/>
  <c r="AE1222" i="3" s="1"/>
  <c r="F1088" i="5" s="1"/>
  <c r="I1088" i="5"/>
  <c r="AQ1220" i="3"/>
  <c r="AE1220" i="3" s="1"/>
  <c r="F1086" i="5" s="1"/>
  <c r="N1086" i="5"/>
  <c r="AQ1214" i="3"/>
  <c r="AE1214" i="3" s="1"/>
  <c r="F1080" i="5" s="1"/>
  <c r="I1080" i="5"/>
  <c r="AQ1212" i="3"/>
  <c r="AE1212" i="3" s="1"/>
  <c r="F1078" i="5" s="1"/>
  <c r="N1078" i="5"/>
  <c r="AQ1197" i="3"/>
  <c r="AE1197" i="3" s="1"/>
  <c r="F1063" i="5" s="1"/>
  <c r="I1063" i="5"/>
  <c r="N1061" i="5"/>
  <c r="AQ1195" i="3"/>
  <c r="AE1195" i="3" s="1"/>
  <c r="F1061" i="5" s="1"/>
  <c r="AQ1189" i="3"/>
  <c r="AE1189" i="3" s="1"/>
  <c r="F1055" i="5" s="1"/>
  <c r="I1055" i="5"/>
  <c r="N1053" i="5"/>
  <c r="AQ1187" i="3"/>
  <c r="AE1187" i="3" s="1"/>
  <c r="F1053" i="5" s="1"/>
  <c r="AQ1181" i="3"/>
  <c r="AE1181" i="3" s="1"/>
  <c r="F1047" i="5" s="1"/>
  <c r="I1047" i="5"/>
  <c r="N1045" i="5"/>
  <c r="AQ1179" i="3"/>
  <c r="AE1179" i="3" s="1"/>
  <c r="F1045" i="5" s="1"/>
  <c r="AQ1173" i="3"/>
  <c r="AE1173" i="3" s="1"/>
  <c r="F1039" i="5" s="1"/>
  <c r="I1039" i="5"/>
  <c r="N1037" i="5"/>
  <c r="AQ1171" i="3"/>
  <c r="AE1171" i="3" s="1"/>
  <c r="F1037" i="5" s="1"/>
  <c r="AQ1154" i="3"/>
  <c r="AE1154" i="3" s="1"/>
  <c r="F1020" i="5" s="1"/>
  <c r="N1020" i="5"/>
  <c r="AQ1148" i="3"/>
  <c r="AE1148" i="3" s="1"/>
  <c r="F1014" i="5" s="1"/>
  <c r="I1014" i="5"/>
  <c r="AQ1146" i="3"/>
  <c r="AE1146" i="3" s="1"/>
  <c r="F1012" i="5" s="1"/>
  <c r="N1012" i="5"/>
  <c r="AQ1140" i="3"/>
  <c r="AE1140" i="3" s="1"/>
  <c r="F1006" i="5" s="1"/>
  <c r="I1006" i="5"/>
  <c r="AQ1138" i="3"/>
  <c r="AE1138" i="3" s="1"/>
  <c r="F1004" i="5" s="1"/>
  <c r="N1004" i="5"/>
  <c r="AQ1132" i="3"/>
  <c r="AE1132" i="3" s="1"/>
  <c r="F998" i="5" s="1"/>
  <c r="I998" i="5"/>
  <c r="AQ1130" i="3"/>
  <c r="AE1130" i="3" s="1"/>
  <c r="F996" i="5" s="1"/>
  <c r="N996" i="5"/>
  <c r="AQ1107" i="3"/>
  <c r="AE1107" i="3" s="1"/>
  <c r="F973" i="5" s="1"/>
  <c r="I973" i="5"/>
  <c r="AQ1105" i="3"/>
  <c r="AE1105" i="3" s="1"/>
  <c r="F971" i="5" s="1"/>
  <c r="N971" i="5"/>
  <c r="AQ1099" i="3"/>
  <c r="AE1099" i="3" s="1"/>
  <c r="F965" i="5" s="1"/>
  <c r="I965" i="5"/>
  <c r="AQ1097" i="3"/>
  <c r="AE1097" i="3" s="1"/>
  <c r="F963" i="5" s="1"/>
  <c r="N963" i="5"/>
  <c r="AQ1091" i="3"/>
  <c r="AE1091" i="3" s="1"/>
  <c r="F957" i="5" s="1"/>
  <c r="I957" i="5"/>
  <c r="AQ1089" i="3"/>
  <c r="AE1089" i="3" s="1"/>
  <c r="F955" i="5" s="1"/>
  <c r="N955" i="5"/>
  <c r="AQ1083" i="3"/>
  <c r="AE1083" i="3" s="1"/>
  <c r="F949" i="5" s="1"/>
  <c r="I949" i="5"/>
  <c r="AQ1066" i="3"/>
  <c r="AE1066" i="3" s="1"/>
  <c r="F932" i="5" s="1"/>
  <c r="I932" i="5"/>
  <c r="AQ1064" i="3"/>
  <c r="AE1064" i="3" s="1"/>
  <c r="F930" i="5" s="1"/>
  <c r="N930" i="5"/>
  <c r="AQ1058" i="3"/>
  <c r="AE1058" i="3" s="1"/>
  <c r="F924" i="5" s="1"/>
  <c r="I924" i="5"/>
  <c r="AQ1056" i="3"/>
  <c r="AE1056" i="3" s="1"/>
  <c r="F922" i="5" s="1"/>
  <c r="N922" i="5"/>
  <c r="AQ1050" i="3"/>
  <c r="AE1050" i="3" s="1"/>
  <c r="F916" i="5" s="1"/>
  <c r="I916" i="5"/>
  <c r="AQ1048" i="3"/>
  <c r="AE1048" i="3" s="1"/>
  <c r="F914" i="5" s="1"/>
  <c r="N914" i="5"/>
  <c r="AQ1042" i="3"/>
  <c r="AE1042" i="3" s="1"/>
  <c r="F908" i="5" s="1"/>
  <c r="I908" i="5"/>
  <c r="AQ1040" i="3"/>
  <c r="AE1040" i="3" s="1"/>
  <c r="F906" i="5" s="1"/>
  <c r="N906" i="5"/>
  <c r="AQ1025" i="3"/>
  <c r="AE1025" i="3" s="1"/>
  <c r="F891" i="5" s="1"/>
  <c r="I891" i="5"/>
  <c r="AQ1023" i="3"/>
  <c r="AE1023" i="3" s="1"/>
  <c r="F889" i="5" s="1"/>
  <c r="N889" i="5"/>
  <c r="AQ1017" i="3"/>
  <c r="AE1017" i="3" s="1"/>
  <c r="F883" i="5" s="1"/>
  <c r="I883" i="5"/>
  <c r="AQ1015" i="3"/>
  <c r="AE1015" i="3" s="1"/>
  <c r="F881" i="5" s="1"/>
  <c r="N881" i="5"/>
  <c r="AQ1009" i="3"/>
  <c r="AE1009" i="3" s="1"/>
  <c r="F875" i="5" s="1"/>
  <c r="I875" i="5"/>
  <c r="AQ1007" i="3"/>
  <c r="AE1007" i="3" s="1"/>
  <c r="F873" i="5" s="1"/>
  <c r="N873" i="5"/>
  <c r="AQ1001" i="3"/>
  <c r="AE1001" i="3" s="1"/>
  <c r="F867" i="5" s="1"/>
  <c r="I867" i="5"/>
  <c r="AQ999" i="3"/>
  <c r="AE999" i="3" s="1"/>
  <c r="F865" i="5" s="1"/>
  <c r="N865" i="5"/>
  <c r="N848" i="5"/>
  <c r="AQ982" i="3"/>
  <c r="AE982" i="3" s="1"/>
  <c r="F848" i="5" s="1"/>
  <c r="AQ976" i="3"/>
  <c r="AE976" i="3" s="1"/>
  <c r="F842" i="5" s="1"/>
  <c r="I842" i="5"/>
  <c r="N840" i="5"/>
  <c r="AQ974" i="3"/>
  <c r="AE974" i="3" s="1"/>
  <c r="F840" i="5" s="1"/>
  <c r="AQ968" i="3"/>
  <c r="AE968" i="3" s="1"/>
  <c r="F834" i="5" s="1"/>
  <c r="I834" i="5"/>
  <c r="N832" i="5"/>
  <c r="AQ966" i="3"/>
  <c r="AE966" i="3" s="1"/>
  <c r="F832" i="5" s="1"/>
  <c r="AQ960" i="3"/>
  <c r="AE960" i="3" s="1"/>
  <c r="F826" i="5" s="1"/>
  <c r="I826" i="5"/>
  <c r="N824" i="5"/>
  <c r="AQ958" i="3"/>
  <c r="AE958" i="3" s="1"/>
  <c r="F824" i="5" s="1"/>
  <c r="AQ935" i="3"/>
  <c r="AE935" i="3" s="1"/>
  <c r="F801" i="5" s="1"/>
  <c r="I801" i="5"/>
  <c r="N799" i="5"/>
  <c r="AQ933" i="3"/>
  <c r="AE933" i="3" s="1"/>
  <c r="F799" i="5" s="1"/>
  <c r="AQ927" i="3"/>
  <c r="AE927" i="3" s="1"/>
  <c r="F793" i="5" s="1"/>
  <c r="I793" i="5"/>
  <c r="N791" i="5"/>
  <c r="AQ925" i="3"/>
  <c r="AE925" i="3" s="1"/>
  <c r="F791" i="5" s="1"/>
  <c r="AQ919" i="3"/>
  <c r="AE919" i="3" s="1"/>
  <c r="F785" i="5" s="1"/>
  <c r="I785" i="5"/>
  <c r="N783" i="5"/>
  <c r="AQ917" i="3"/>
  <c r="AE917" i="3" s="1"/>
  <c r="F783" i="5" s="1"/>
  <c r="AQ911" i="3"/>
  <c r="AE911" i="3" s="1"/>
  <c r="F777" i="5" s="1"/>
  <c r="I777" i="5"/>
  <c r="AQ894" i="3"/>
  <c r="AE894" i="3" s="1"/>
  <c r="F760" i="5" s="1"/>
  <c r="I760" i="5"/>
  <c r="AQ892" i="3"/>
  <c r="AE892" i="3" s="1"/>
  <c r="F758" i="5" s="1"/>
  <c r="N758" i="5"/>
  <c r="AQ886" i="3"/>
  <c r="AE886" i="3" s="1"/>
  <c r="F752" i="5" s="1"/>
  <c r="I752" i="5"/>
  <c r="AQ884" i="3"/>
  <c r="AE884" i="3" s="1"/>
  <c r="F750" i="5" s="1"/>
  <c r="N750" i="5"/>
  <c r="AQ878" i="3"/>
  <c r="AE878" i="3" s="1"/>
  <c r="F744" i="5" s="1"/>
  <c r="I744" i="5"/>
  <c r="AQ876" i="3"/>
  <c r="AE876" i="3" s="1"/>
  <c r="F742" i="5" s="1"/>
  <c r="N742" i="5"/>
  <c r="AQ2296" i="3"/>
  <c r="AE2296" i="3" s="1"/>
  <c r="F2162" i="5" s="1"/>
  <c r="I2162" i="5"/>
  <c r="AQ2294" i="3"/>
  <c r="AE2294" i="3" s="1"/>
  <c r="F2160" i="5" s="1"/>
  <c r="N2160" i="5"/>
  <c r="AQ2288" i="3"/>
  <c r="AE2288" i="3" s="1"/>
  <c r="F2154" i="5" s="1"/>
  <c r="I2154" i="5"/>
  <c r="AQ2286" i="3"/>
  <c r="AE2286" i="3" s="1"/>
  <c r="F2152" i="5" s="1"/>
  <c r="N2152" i="5"/>
  <c r="AQ2273" i="3"/>
  <c r="AE2273" i="3" s="1"/>
  <c r="F2139" i="5" s="1"/>
  <c r="I2139" i="5"/>
  <c r="AQ2271" i="3"/>
  <c r="AE2271" i="3" s="1"/>
  <c r="F2137" i="5" s="1"/>
  <c r="N2137" i="5"/>
  <c r="AQ2265" i="3"/>
  <c r="AE2265" i="3" s="1"/>
  <c r="F2131" i="5" s="1"/>
  <c r="I2131" i="5"/>
  <c r="AQ2263" i="3"/>
  <c r="AE2263" i="3" s="1"/>
  <c r="F2129" i="5" s="1"/>
  <c r="N2129" i="5"/>
  <c r="AQ2257" i="3"/>
  <c r="AE2257" i="3" s="1"/>
  <c r="F2123" i="5" s="1"/>
  <c r="I2123" i="5"/>
  <c r="AQ2255" i="3"/>
  <c r="AE2255" i="3" s="1"/>
  <c r="F2121" i="5" s="1"/>
  <c r="N2121" i="5"/>
  <c r="AQ2249" i="3"/>
  <c r="AE2249" i="3" s="1"/>
  <c r="F2115" i="5" s="1"/>
  <c r="I2115" i="5"/>
  <c r="AQ2247" i="3"/>
  <c r="AE2247" i="3" s="1"/>
  <c r="F2113" i="5" s="1"/>
  <c r="N2113" i="5"/>
  <c r="AQ2226" i="3"/>
  <c r="AE2226" i="3" s="1"/>
  <c r="F2092" i="5" s="1"/>
  <c r="I2092" i="5"/>
  <c r="AQ2224" i="3"/>
  <c r="AE2224" i="3" s="1"/>
  <c r="F2090" i="5" s="1"/>
  <c r="N2090" i="5"/>
  <c r="AQ2218" i="3"/>
  <c r="AE2218" i="3" s="1"/>
  <c r="F2084" i="5" s="1"/>
  <c r="I2084" i="5"/>
  <c r="AQ2216" i="3"/>
  <c r="AE2216" i="3" s="1"/>
  <c r="F2082" i="5" s="1"/>
  <c r="N2082" i="5"/>
  <c r="AQ2210" i="3"/>
  <c r="AE2210" i="3" s="1"/>
  <c r="F2076" i="5" s="1"/>
  <c r="I2076" i="5"/>
  <c r="AQ2208" i="3"/>
  <c r="AE2208" i="3" s="1"/>
  <c r="F2074" i="5" s="1"/>
  <c r="N2074" i="5"/>
  <c r="AQ2202" i="3"/>
  <c r="AE2202" i="3" s="1"/>
  <c r="F2068" i="5" s="1"/>
  <c r="I2068" i="5"/>
  <c r="AQ2200" i="3"/>
  <c r="AE2200" i="3" s="1"/>
  <c r="F2066" i="5" s="1"/>
  <c r="N2066" i="5"/>
  <c r="AQ2187" i="3"/>
  <c r="AE2187" i="3" s="1"/>
  <c r="F2053" i="5" s="1"/>
  <c r="I2053" i="5"/>
  <c r="AQ2185" i="3"/>
  <c r="AE2185" i="3" s="1"/>
  <c r="F2051" i="5" s="1"/>
  <c r="N2051" i="5"/>
  <c r="AQ2179" i="3"/>
  <c r="AE2179" i="3" s="1"/>
  <c r="F2045" i="5" s="1"/>
  <c r="I2045" i="5"/>
  <c r="AQ2177" i="3"/>
  <c r="AE2177" i="3" s="1"/>
  <c r="F2043" i="5" s="1"/>
  <c r="N2043" i="5"/>
  <c r="AQ2171" i="3"/>
  <c r="AE2171" i="3" s="1"/>
  <c r="F2037" i="5" s="1"/>
  <c r="I2037" i="5"/>
  <c r="AQ2169" i="3"/>
  <c r="AE2169" i="3" s="1"/>
  <c r="F2035" i="5" s="1"/>
  <c r="N2035" i="5"/>
  <c r="AQ2163" i="3"/>
  <c r="AE2163" i="3" s="1"/>
  <c r="F2029" i="5" s="1"/>
  <c r="I2029" i="5"/>
  <c r="AQ2161" i="3"/>
  <c r="AE2161" i="3" s="1"/>
  <c r="F2027" i="5" s="1"/>
  <c r="N2027" i="5"/>
  <c r="AQ2140" i="3"/>
  <c r="AE2140" i="3" s="1"/>
  <c r="F2006" i="5" s="1"/>
  <c r="I2006" i="5"/>
  <c r="AQ2138" i="3"/>
  <c r="AE2138" i="3" s="1"/>
  <c r="F2004" i="5" s="1"/>
  <c r="N2004" i="5"/>
  <c r="AQ2132" i="3"/>
  <c r="AE2132" i="3" s="1"/>
  <c r="F1998" i="5" s="1"/>
  <c r="I1998" i="5"/>
  <c r="AQ2130" i="3"/>
  <c r="AE2130" i="3" s="1"/>
  <c r="F1996" i="5" s="1"/>
  <c r="N1996" i="5"/>
  <c r="AQ2124" i="3"/>
  <c r="AE2124" i="3" s="1"/>
  <c r="F1990" i="5" s="1"/>
  <c r="I1990" i="5"/>
  <c r="AQ2122" i="3"/>
  <c r="AE2122" i="3" s="1"/>
  <c r="F1988" i="5" s="1"/>
  <c r="N1988" i="5"/>
  <c r="AQ2116" i="3"/>
  <c r="AE2116" i="3" s="1"/>
  <c r="F1982" i="5" s="1"/>
  <c r="I1982" i="5"/>
  <c r="AQ2114" i="3"/>
  <c r="AE2114" i="3" s="1"/>
  <c r="F1980" i="5" s="1"/>
  <c r="N1980" i="5"/>
  <c r="AQ2101" i="3"/>
  <c r="AE2101" i="3" s="1"/>
  <c r="F1967" i="5" s="1"/>
  <c r="I1967" i="5"/>
  <c r="AQ2099" i="3"/>
  <c r="AE2099" i="3" s="1"/>
  <c r="F1965" i="5" s="1"/>
  <c r="N1965" i="5"/>
  <c r="AQ2093" i="3"/>
  <c r="AE2093" i="3" s="1"/>
  <c r="F1959" i="5" s="1"/>
  <c r="I1959" i="5"/>
  <c r="AQ2091" i="3"/>
  <c r="AE2091" i="3" s="1"/>
  <c r="F1957" i="5" s="1"/>
  <c r="N1957" i="5"/>
  <c r="AQ2085" i="3"/>
  <c r="AE2085" i="3" s="1"/>
  <c r="F1951" i="5" s="1"/>
  <c r="I1951" i="5"/>
  <c r="AQ2083" i="3"/>
  <c r="AE2083" i="3" s="1"/>
  <c r="F1949" i="5" s="1"/>
  <c r="N1949" i="5"/>
  <c r="AQ2077" i="3"/>
  <c r="AE2077" i="3" s="1"/>
  <c r="F1943" i="5" s="1"/>
  <c r="I1943" i="5"/>
  <c r="AQ2075" i="3"/>
  <c r="AE2075" i="3" s="1"/>
  <c r="F1941" i="5" s="1"/>
  <c r="N1941" i="5"/>
  <c r="AQ2054" i="3"/>
  <c r="AE2054" i="3" s="1"/>
  <c r="F1920" i="5" s="1"/>
  <c r="I1920" i="5"/>
  <c r="AQ2052" i="3"/>
  <c r="AE2052" i="3" s="1"/>
  <c r="F1918" i="5" s="1"/>
  <c r="N1918" i="5"/>
  <c r="AQ2046" i="3"/>
  <c r="AE2046" i="3" s="1"/>
  <c r="F1912" i="5" s="1"/>
  <c r="I1912" i="5"/>
  <c r="AQ2044" i="3"/>
  <c r="AE2044" i="3" s="1"/>
  <c r="F1910" i="5" s="1"/>
  <c r="N1910" i="5"/>
  <c r="AQ2038" i="3"/>
  <c r="AE2038" i="3" s="1"/>
  <c r="F1904" i="5" s="1"/>
  <c r="I1904" i="5"/>
  <c r="AQ2036" i="3"/>
  <c r="AE2036" i="3" s="1"/>
  <c r="F1902" i="5" s="1"/>
  <c r="N1902" i="5"/>
  <c r="AQ2030" i="3"/>
  <c r="AE2030" i="3" s="1"/>
  <c r="F1896" i="5" s="1"/>
  <c r="I1896" i="5"/>
  <c r="AQ2028" i="3"/>
  <c r="AE2028" i="3" s="1"/>
  <c r="F1894" i="5" s="1"/>
  <c r="N1894" i="5"/>
  <c r="AQ2015" i="3"/>
  <c r="AE2015" i="3" s="1"/>
  <c r="F1881" i="5" s="1"/>
  <c r="I1881" i="5"/>
  <c r="AQ2013" i="3"/>
  <c r="AE2013" i="3" s="1"/>
  <c r="F1879" i="5" s="1"/>
  <c r="N1879" i="5"/>
  <c r="AQ2007" i="3"/>
  <c r="AE2007" i="3" s="1"/>
  <c r="F1873" i="5" s="1"/>
  <c r="I1873" i="5"/>
  <c r="AQ2005" i="3"/>
  <c r="AE2005" i="3" s="1"/>
  <c r="F1871" i="5" s="1"/>
  <c r="N1871" i="5"/>
  <c r="AQ1999" i="3"/>
  <c r="AE1999" i="3" s="1"/>
  <c r="F1865" i="5" s="1"/>
  <c r="I1865" i="5"/>
  <c r="AQ1997" i="3"/>
  <c r="AE1997" i="3" s="1"/>
  <c r="F1863" i="5" s="1"/>
  <c r="N1863" i="5"/>
  <c r="AQ1991" i="3"/>
  <c r="AE1991" i="3" s="1"/>
  <c r="F1857" i="5" s="1"/>
  <c r="I1857" i="5"/>
  <c r="AQ1989" i="3"/>
  <c r="AE1989" i="3" s="1"/>
  <c r="F1855" i="5" s="1"/>
  <c r="N1855" i="5"/>
  <c r="AQ1968" i="3"/>
  <c r="AE1968" i="3" s="1"/>
  <c r="F1834" i="5" s="1"/>
  <c r="I1834" i="5"/>
  <c r="AQ1966" i="3"/>
  <c r="AE1966" i="3" s="1"/>
  <c r="F1832" i="5" s="1"/>
  <c r="N1832" i="5"/>
  <c r="AQ1960" i="3"/>
  <c r="AE1960" i="3" s="1"/>
  <c r="F1826" i="5" s="1"/>
  <c r="I1826" i="5"/>
  <c r="AQ1958" i="3"/>
  <c r="AE1958" i="3" s="1"/>
  <c r="F1824" i="5" s="1"/>
  <c r="N1824" i="5"/>
  <c r="AQ1952" i="3"/>
  <c r="AE1952" i="3" s="1"/>
  <c r="F1818" i="5" s="1"/>
  <c r="I1818" i="5"/>
  <c r="AQ1950" i="3"/>
  <c r="AE1950" i="3" s="1"/>
  <c r="F1816" i="5" s="1"/>
  <c r="N1816" i="5"/>
  <c r="AQ1944" i="3"/>
  <c r="AE1944" i="3" s="1"/>
  <c r="F1810" i="5" s="1"/>
  <c r="I1810" i="5"/>
  <c r="AQ1942" i="3"/>
  <c r="AE1942" i="3" s="1"/>
  <c r="F1808" i="5" s="1"/>
  <c r="N1808" i="5"/>
  <c r="AQ1929" i="3"/>
  <c r="AE1929" i="3" s="1"/>
  <c r="F1795" i="5" s="1"/>
  <c r="I1795" i="5"/>
  <c r="AQ1927" i="3"/>
  <c r="AE1927" i="3" s="1"/>
  <c r="F1793" i="5" s="1"/>
  <c r="N1793" i="5"/>
  <c r="AQ1921" i="3"/>
  <c r="AE1921" i="3" s="1"/>
  <c r="F1787" i="5" s="1"/>
  <c r="I1787" i="5"/>
  <c r="AQ1919" i="3"/>
  <c r="AE1919" i="3" s="1"/>
  <c r="F1785" i="5" s="1"/>
  <c r="N1785" i="5"/>
  <c r="AQ1913" i="3"/>
  <c r="AE1913" i="3" s="1"/>
  <c r="F1779" i="5" s="1"/>
  <c r="I1779" i="5"/>
  <c r="AQ1911" i="3"/>
  <c r="AE1911" i="3" s="1"/>
  <c r="F1777" i="5" s="1"/>
  <c r="N1777" i="5"/>
  <c r="AQ1905" i="3"/>
  <c r="AE1905" i="3" s="1"/>
  <c r="F1771" i="5" s="1"/>
  <c r="I1771" i="5"/>
  <c r="AQ1903" i="3"/>
  <c r="AE1903" i="3" s="1"/>
  <c r="F1769" i="5" s="1"/>
  <c r="N1769" i="5"/>
  <c r="AQ1882" i="3"/>
  <c r="AE1882" i="3" s="1"/>
  <c r="F1748" i="5" s="1"/>
  <c r="I1748" i="5"/>
  <c r="AQ1880" i="3"/>
  <c r="AE1880" i="3" s="1"/>
  <c r="F1746" i="5" s="1"/>
  <c r="N1746" i="5"/>
  <c r="AQ1874" i="3"/>
  <c r="AE1874" i="3" s="1"/>
  <c r="F1740" i="5" s="1"/>
  <c r="I1740" i="5"/>
  <c r="AQ1872" i="3"/>
  <c r="AE1872" i="3" s="1"/>
  <c r="F1738" i="5" s="1"/>
  <c r="N1738" i="5"/>
  <c r="AQ1866" i="3"/>
  <c r="AE1866" i="3" s="1"/>
  <c r="F1732" i="5" s="1"/>
  <c r="I1732" i="5"/>
  <c r="AQ1864" i="3"/>
  <c r="AE1864" i="3" s="1"/>
  <c r="F1730" i="5" s="1"/>
  <c r="N1730" i="5"/>
  <c r="AQ1858" i="3"/>
  <c r="AE1858" i="3" s="1"/>
  <c r="F1724" i="5" s="1"/>
  <c r="I1724" i="5"/>
  <c r="AQ1856" i="3"/>
  <c r="AE1856" i="3" s="1"/>
  <c r="F1722" i="5" s="1"/>
  <c r="N1722" i="5"/>
  <c r="AQ1843" i="3"/>
  <c r="AE1843" i="3" s="1"/>
  <c r="F1709" i="5" s="1"/>
  <c r="I1709" i="5"/>
  <c r="AQ1841" i="3"/>
  <c r="AE1841" i="3" s="1"/>
  <c r="F1707" i="5" s="1"/>
  <c r="N1707" i="5"/>
  <c r="AQ1835" i="3"/>
  <c r="AE1835" i="3" s="1"/>
  <c r="F1701" i="5" s="1"/>
  <c r="I1701" i="5"/>
  <c r="AQ1833" i="3"/>
  <c r="AE1833" i="3" s="1"/>
  <c r="F1699" i="5" s="1"/>
  <c r="N1699" i="5"/>
  <c r="AQ1827" i="3"/>
  <c r="AE1827" i="3" s="1"/>
  <c r="F1693" i="5" s="1"/>
  <c r="I1693" i="5"/>
  <c r="AQ1825" i="3"/>
  <c r="AE1825" i="3" s="1"/>
  <c r="F1691" i="5" s="1"/>
  <c r="N1691" i="5"/>
  <c r="AQ1819" i="3"/>
  <c r="AE1819" i="3" s="1"/>
  <c r="F1685" i="5" s="1"/>
  <c r="I1685" i="5"/>
  <c r="AQ1817" i="3"/>
  <c r="AE1817" i="3" s="1"/>
  <c r="F1683" i="5" s="1"/>
  <c r="N1683" i="5"/>
  <c r="AQ1796" i="3"/>
  <c r="AE1796" i="3" s="1"/>
  <c r="F1662" i="5" s="1"/>
  <c r="I1662" i="5"/>
  <c r="AQ1794" i="3"/>
  <c r="AE1794" i="3" s="1"/>
  <c r="F1660" i="5" s="1"/>
  <c r="N1660" i="5"/>
  <c r="AQ1788" i="3"/>
  <c r="AE1788" i="3" s="1"/>
  <c r="F1654" i="5" s="1"/>
  <c r="I1654" i="5"/>
  <c r="AQ1786" i="3"/>
  <c r="AE1786" i="3" s="1"/>
  <c r="F1652" i="5" s="1"/>
  <c r="N1652" i="5"/>
  <c r="AQ1780" i="3"/>
  <c r="AE1780" i="3" s="1"/>
  <c r="F1646" i="5" s="1"/>
  <c r="I1646" i="5"/>
  <c r="AQ1778" i="3"/>
  <c r="AE1778" i="3" s="1"/>
  <c r="F1644" i="5" s="1"/>
  <c r="N1644" i="5"/>
  <c r="AQ1772" i="3"/>
  <c r="AE1772" i="3" s="1"/>
  <c r="F1638" i="5" s="1"/>
  <c r="I1638" i="5"/>
  <c r="AQ1770" i="3"/>
  <c r="AE1770" i="3" s="1"/>
  <c r="F1636" i="5" s="1"/>
  <c r="N1636" i="5"/>
  <c r="AQ1757" i="3"/>
  <c r="AE1757" i="3" s="1"/>
  <c r="F1623" i="5" s="1"/>
  <c r="I1623" i="5"/>
  <c r="AQ1755" i="3"/>
  <c r="AE1755" i="3" s="1"/>
  <c r="F1621" i="5" s="1"/>
  <c r="N1621" i="5"/>
  <c r="AQ1749" i="3"/>
  <c r="AE1749" i="3" s="1"/>
  <c r="F1615" i="5" s="1"/>
  <c r="I1615" i="5"/>
  <c r="AQ1747" i="3"/>
  <c r="AE1747" i="3" s="1"/>
  <c r="F1613" i="5" s="1"/>
  <c r="N1613" i="5"/>
  <c r="AQ1741" i="3"/>
  <c r="AE1741" i="3" s="1"/>
  <c r="F1607" i="5" s="1"/>
  <c r="I1607" i="5"/>
  <c r="AQ1739" i="3"/>
  <c r="AE1739" i="3" s="1"/>
  <c r="F1605" i="5" s="1"/>
  <c r="N1605" i="5"/>
  <c r="AQ1733" i="3"/>
  <c r="AE1733" i="3" s="1"/>
  <c r="F1599" i="5" s="1"/>
  <c r="I1599" i="5"/>
  <c r="AQ1731" i="3"/>
  <c r="AE1731" i="3" s="1"/>
  <c r="F1597" i="5" s="1"/>
  <c r="N1597" i="5"/>
  <c r="AQ1710" i="3"/>
  <c r="AE1710" i="3" s="1"/>
  <c r="F1576" i="5" s="1"/>
  <c r="I1576" i="5"/>
  <c r="AQ1708" i="3"/>
  <c r="AE1708" i="3" s="1"/>
  <c r="F1574" i="5" s="1"/>
  <c r="N1574" i="5"/>
  <c r="AQ1702" i="3"/>
  <c r="AE1702" i="3" s="1"/>
  <c r="F1568" i="5" s="1"/>
  <c r="I1568" i="5"/>
  <c r="AQ1700" i="3"/>
  <c r="AE1700" i="3" s="1"/>
  <c r="F1566" i="5" s="1"/>
  <c r="N1566" i="5"/>
  <c r="AQ1694" i="3"/>
  <c r="AE1694" i="3" s="1"/>
  <c r="F1560" i="5" s="1"/>
  <c r="I1560" i="5"/>
  <c r="AQ1692" i="3"/>
  <c r="AE1692" i="3" s="1"/>
  <c r="F1558" i="5" s="1"/>
  <c r="N1558" i="5"/>
  <c r="AQ1686" i="3"/>
  <c r="AE1686" i="3" s="1"/>
  <c r="F1552" i="5" s="1"/>
  <c r="I1552" i="5"/>
  <c r="AQ1684" i="3"/>
  <c r="AE1684" i="3" s="1"/>
  <c r="F1550" i="5" s="1"/>
  <c r="N1550" i="5"/>
  <c r="AQ1671" i="3"/>
  <c r="AE1671" i="3" s="1"/>
  <c r="F1537" i="5" s="1"/>
  <c r="I1537" i="5"/>
  <c r="AQ1669" i="3"/>
  <c r="AE1669" i="3" s="1"/>
  <c r="F1535" i="5" s="1"/>
  <c r="N1535" i="5"/>
  <c r="AQ1663" i="3"/>
  <c r="AE1663" i="3" s="1"/>
  <c r="F1529" i="5" s="1"/>
  <c r="I1529" i="5"/>
  <c r="AQ1661" i="3"/>
  <c r="AE1661" i="3" s="1"/>
  <c r="F1527" i="5" s="1"/>
  <c r="N1527" i="5"/>
  <c r="AQ1655" i="3"/>
  <c r="AE1655" i="3" s="1"/>
  <c r="F1521" i="5" s="1"/>
  <c r="I1521" i="5"/>
  <c r="AQ1653" i="3"/>
  <c r="AE1653" i="3" s="1"/>
  <c r="F1519" i="5" s="1"/>
  <c r="N1519" i="5"/>
  <c r="AQ1647" i="3"/>
  <c r="AE1647" i="3" s="1"/>
  <c r="F1513" i="5" s="1"/>
  <c r="I1513" i="5"/>
  <c r="AQ1645" i="3"/>
  <c r="AE1645" i="3" s="1"/>
  <c r="F1511" i="5" s="1"/>
  <c r="N1511" i="5"/>
  <c r="AQ1624" i="3"/>
  <c r="AE1624" i="3" s="1"/>
  <c r="F1490" i="5" s="1"/>
  <c r="I1490" i="5"/>
  <c r="AQ1622" i="3"/>
  <c r="AE1622" i="3" s="1"/>
  <c r="F1488" i="5" s="1"/>
  <c r="N1488" i="5"/>
  <c r="AQ1616" i="3"/>
  <c r="AE1616" i="3" s="1"/>
  <c r="F1482" i="5" s="1"/>
  <c r="I1482" i="5"/>
  <c r="AQ1614" i="3"/>
  <c r="AE1614" i="3" s="1"/>
  <c r="F1480" i="5" s="1"/>
  <c r="N1480" i="5"/>
  <c r="AQ1608" i="3"/>
  <c r="AE1608" i="3" s="1"/>
  <c r="F1474" i="5" s="1"/>
  <c r="I1474" i="5"/>
  <c r="AQ1606" i="3"/>
  <c r="AE1606" i="3" s="1"/>
  <c r="F1472" i="5" s="1"/>
  <c r="N1472" i="5"/>
  <c r="AQ1600" i="3"/>
  <c r="AE1600" i="3" s="1"/>
  <c r="F1466" i="5" s="1"/>
  <c r="I1466" i="5"/>
  <c r="AQ1598" i="3"/>
  <c r="AE1598" i="3" s="1"/>
  <c r="F1464" i="5" s="1"/>
  <c r="N1464" i="5"/>
  <c r="AQ1585" i="3"/>
  <c r="AE1585" i="3" s="1"/>
  <c r="F1451" i="5" s="1"/>
  <c r="I1451" i="5"/>
  <c r="AQ1583" i="3"/>
  <c r="AE1583" i="3" s="1"/>
  <c r="F1449" i="5" s="1"/>
  <c r="N1449" i="5"/>
  <c r="AQ1577" i="3"/>
  <c r="AE1577" i="3" s="1"/>
  <c r="F1443" i="5" s="1"/>
  <c r="I1443" i="5"/>
  <c r="AQ1575" i="3"/>
  <c r="AE1575" i="3" s="1"/>
  <c r="F1441" i="5" s="1"/>
  <c r="N1441" i="5"/>
  <c r="AQ1569" i="3"/>
  <c r="AE1569" i="3" s="1"/>
  <c r="F1435" i="5" s="1"/>
  <c r="I1435" i="5"/>
  <c r="AQ1567" i="3"/>
  <c r="AE1567" i="3" s="1"/>
  <c r="F1433" i="5" s="1"/>
  <c r="N1433" i="5"/>
  <c r="AQ1561" i="3"/>
  <c r="AE1561" i="3" s="1"/>
  <c r="F1427" i="5" s="1"/>
  <c r="I1427" i="5"/>
  <c r="AQ1559" i="3"/>
  <c r="AE1559" i="3" s="1"/>
  <c r="F1425" i="5" s="1"/>
  <c r="N1425" i="5"/>
  <c r="AQ1538" i="3"/>
  <c r="AE1538" i="3" s="1"/>
  <c r="F1404" i="5" s="1"/>
  <c r="I1404" i="5"/>
  <c r="AQ1536" i="3"/>
  <c r="AE1536" i="3" s="1"/>
  <c r="F1402" i="5" s="1"/>
  <c r="N1402" i="5"/>
  <c r="AQ1530" i="3"/>
  <c r="AE1530" i="3" s="1"/>
  <c r="F1396" i="5" s="1"/>
  <c r="I1396" i="5"/>
  <c r="AQ1528" i="3"/>
  <c r="AE1528" i="3" s="1"/>
  <c r="F1394" i="5" s="1"/>
  <c r="N1394" i="5"/>
  <c r="AQ1522" i="3"/>
  <c r="AE1522" i="3" s="1"/>
  <c r="F1388" i="5" s="1"/>
  <c r="I1388" i="5"/>
  <c r="AQ1520" i="3"/>
  <c r="AE1520" i="3" s="1"/>
  <c r="F1386" i="5" s="1"/>
  <c r="N1386" i="5"/>
  <c r="AQ1514" i="3"/>
  <c r="AE1514" i="3" s="1"/>
  <c r="F1380" i="5" s="1"/>
  <c r="I1380" i="5"/>
  <c r="AQ1512" i="3"/>
  <c r="AE1512" i="3" s="1"/>
  <c r="F1378" i="5" s="1"/>
  <c r="N1378" i="5"/>
  <c r="AQ1499" i="3"/>
  <c r="AE1499" i="3" s="1"/>
  <c r="F1365" i="5" s="1"/>
  <c r="I1365" i="5"/>
  <c r="AQ1497" i="3"/>
  <c r="AE1497" i="3" s="1"/>
  <c r="F1363" i="5" s="1"/>
  <c r="N1363" i="5"/>
  <c r="AQ1496" i="3"/>
  <c r="AE1496" i="3" s="1"/>
  <c r="F1362" i="5" s="1"/>
  <c r="I1362" i="5"/>
  <c r="AQ1494" i="3"/>
  <c r="AE1494" i="3" s="1"/>
  <c r="F1360" i="5" s="1"/>
  <c r="N1360" i="5"/>
  <c r="AQ1488" i="3"/>
  <c r="AE1488" i="3" s="1"/>
  <c r="F1354" i="5" s="1"/>
  <c r="I1354" i="5"/>
  <c r="AQ1486" i="3"/>
  <c r="AE1486" i="3" s="1"/>
  <c r="F1352" i="5" s="1"/>
  <c r="N1352" i="5"/>
  <c r="AQ1480" i="3"/>
  <c r="AE1480" i="3" s="1"/>
  <c r="F1346" i="5" s="1"/>
  <c r="I1346" i="5"/>
  <c r="AQ1478" i="3"/>
  <c r="AE1478" i="3" s="1"/>
  <c r="F1344" i="5" s="1"/>
  <c r="N1344" i="5"/>
  <c r="AQ1472" i="3"/>
  <c r="AE1472" i="3" s="1"/>
  <c r="F1338" i="5" s="1"/>
  <c r="I1338" i="5"/>
  <c r="AQ1470" i="3"/>
  <c r="AE1470" i="3" s="1"/>
  <c r="F1336" i="5" s="1"/>
  <c r="N1336" i="5"/>
  <c r="AQ1455" i="3"/>
  <c r="AE1455" i="3" s="1"/>
  <c r="F1321" i="5" s="1"/>
  <c r="I1321" i="5"/>
  <c r="N1319" i="5"/>
  <c r="AQ1453" i="3"/>
  <c r="AE1453" i="3" s="1"/>
  <c r="F1319" i="5" s="1"/>
  <c r="AQ1447" i="3"/>
  <c r="AE1447" i="3" s="1"/>
  <c r="F1313" i="5" s="1"/>
  <c r="I1313" i="5"/>
  <c r="N1311" i="5"/>
  <c r="AQ1445" i="3"/>
  <c r="AE1445" i="3" s="1"/>
  <c r="F1311" i="5" s="1"/>
  <c r="AQ1439" i="3"/>
  <c r="AE1439" i="3" s="1"/>
  <c r="F1305" i="5" s="1"/>
  <c r="I1305" i="5"/>
  <c r="AQ1437" i="3"/>
  <c r="AE1437" i="3" s="1"/>
  <c r="F1303" i="5" s="1"/>
  <c r="N1303" i="5"/>
  <c r="AQ1431" i="3"/>
  <c r="AE1431" i="3" s="1"/>
  <c r="F1297" i="5" s="1"/>
  <c r="I1297" i="5"/>
  <c r="AQ1429" i="3"/>
  <c r="AE1429" i="3" s="1"/>
  <c r="F1295" i="5" s="1"/>
  <c r="N1295" i="5"/>
  <c r="AQ1412" i="3"/>
  <c r="AE1412" i="3" s="1"/>
  <c r="F1278" i="5" s="1"/>
  <c r="N1278" i="5"/>
  <c r="AQ1406" i="3"/>
  <c r="AE1406" i="3" s="1"/>
  <c r="F1272" i="5" s="1"/>
  <c r="I1272" i="5"/>
  <c r="AQ1404" i="3"/>
  <c r="AE1404" i="3" s="1"/>
  <c r="F1270" i="5" s="1"/>
  <c r="N1270" i="5"/>
  <c r="AQ1398" i="3"/>
  <c r="AE1398" i="3" s="1"/>
  <c r="F1264" i="5" s="1"/>
  <c r="I1264" i="5"/>
  <c r="AQ1396" i="3"/>
  <c r="AE1396" i="3" s="1"/>
  <c r="F1262" i="5" s="1"/>
  <c r="N1262" i="5"/>
  <c r="AQ1390" i="3"/>
  <c r="AE1390" i="3" s="1"/>
  <c r="F1256" i="5" s="1"/>
  <c r="I1256" i="5"/>
  <c r="AQ1388" i="3"/>
  <c r="AE1388" i="3" s="1"/>
  <c r="F1254" i="5" s="1"/>
  <c r="N1254" i="5"/>
  <c r="AQ1365" i="3"/>
  <c r="AE1365" i="3" s="1"/>
  <c r="F1231" i="5" s="1"/>
  <c r="I1231" i="5"/>
  <c r="AQ1363" i="3"/>
  <c r="AE1363" i="3" s="1"/>
  <c r="F1229" i="5" s="1"/>
  <c r="N1229" i="5"/>
  <c r="AQ1357" i="3"/>
  <c r="AE1357" i="3" s="1"/>
  <c r="F1223" i="5" s="1"/>
  <c r="I1223" i="5"/>
  <c r="N1221" i="5"/>
  <c r="AQ1355" i="3"/>
  <c r="AE1355" i="3" s="1"/>
  <c r="F1221" i="5" s="1"/>
  <c r="AQ1349" i="3"/>
  <c r="AE1349" i="3" s="1"/>
  <c r="F1215" i="5" s="1"/>
  <c r="I1215" i="5"/>
  <c r="N1213" i="5"/>
  <c r="AQ1347" i="3"/>
  <c r="AE1347" i="3" s="1"/>
  <c r="F1213" i="5" s="1"/>
  <c r="AQ1341" i="3"/>
  <c r="AE1341" i="3" s="1"/>
  <c r="F1207" i="5" s="1"/>
  <c r="I1207" i="5"/>
  <c r="AQ1324" i="3"/>
  <c r="AE1324" i="3" s="1"/>
  <c r="F1190" i="5" s="1"/>
  <c r="I1190" i="5"/>
  <c r="AQ1322" i="3"/>
  <c r="AE1322" i="3" s="1"/>
  <c r="F1188" i="5" s="1"/>
  <c r="N1188" i="5"/>
  <c r="AQ1316" i="3"/>
  <c r="AE1316" i="3" s="1"/>
  <c r="F1182" i="5" s="1"/>
  <c r="I1182" i="5"/>
  <c r="AQ1314" i="3"/>
  <c r="AE1314" i="3" s="1"/>
  <c r="F1180" i="5" s="1"/>
  <c r="N1180" i="5"/>
  <c r="AQ1308" i="3"/>
  <c r="AE1308" i="3" s="1"/>
  <c r="F1174" i="5" s="1"/>
  <c r="I1174" i="5"/>
  <c r="AQ1306" i="3"/>
  <c r="AE1306" i="3" s="1"/>
  <c r="F1172" i="5" s="1"/>
  <c r="N1172" i="5"/>
  <c r="AQ1300" i="3"/>
  <c r="AE1300" i="3" s="1"/>
  <c r="F1166" i="5" s="1"/>
  <c r="I1166" i="5"/>
  <c r="AQ1298" i="3"/>
  <c r="AE1298" i="3" s="1"/>
  <c r="F1164" i="5" s="1"/>
  <c r="N1164" i="5"/>
  <c r="AQ1283" i="3"/>
  <c r="AE1283" i="3" s="1"/>
  <c r="F1149" i="5" s="1"/>
  <c r="I1149" i="5"/>
  <c r="N1147" i="5"/>
  <c r="AQ1281" i="3"/>
  <c r="AE1281" i="3" s="1"/>
  <c r="F1147" i="5" s="1"/>
  <c r="AQ1275" i="3"/>
  <c r="AE1275" i="3" s="1"/>
  <c r="F1141" i="5" s="1"/>
  <c r="I1141" i="5"/>
  <c r="N1139" i="5"/>
  <c r="AQ1273" i="3"/>
  <c r="AE1273" i="3" s="1"/>
  <c r="F1139" i="5" s="1"/>
  <c r="AQ1267" i="3"/>
  <c r="AE1267" i="3" s="1"/>
  <c r="F1133" i="5" s="1"/>
  <c r="I1133" i="5"/>
  <c r="N1131" i="5"/>
  <c r="AQ1265" i="3"/>
  <c r="AE1265" i="3" s="1"/>
  <c r="F1131" i="5" s="1"/>
  <c r="AQ1259" i="3"/>
  <c r="AE1259" i="3" s="1"/>
  <c r="F1125" i="5" s="1"/>
  <c r="I1125" i="5"/>
  <c r="N1123" i="5"/>
  <c r="AQ1257" i="3"/>
  <c r="AE1257" i="3" s="1"/>
  <c r="F1123" i="5" s="1"/>
  <c r="AQ1240" i="3"/>
  <c r="AE1240" i="3" s="1"/>
  <c r="F1106" i="5" s="1"/>
  <c r="N1106" i="5"/>
  <c r="AQ1234" i="3"/>
  <c r="AE1234" i="3" s="1"/>
  <c r="F1100" i="5" s="1"/>
  <c r="I1100" i="5"/>
  <c r="AQ1232" i="3"/>
  <c r="AE1232" i="3" s="1"/>
  <c r="F1098" i="5" s="1"/>
  <c r="N1098" i="5"/>
  <c r="AQ1226" i="3"/>
  <c r="AE1226" i="3" s="1"/>
  <c r="F1092" i="5" s="1"/>
  <c r="I1092" i="5"/>
  <c r="AQ1224" i="3"/>
  <c r="AE1224" i="3" s="1"/>
  <c r="F1090" i="5" s="1"/>
  <c r="N1090" i="5"/>
  <c r="AQ1218" i="3"/>
  <c r="AE1218" i="3" s="1"/>
  <c r="F1084" i="5" s="1"/>
  <c r="I1084" i="5"/>
  <c r="AQ1216" i="3"/>
  <c r="AE1216" i="3" s="1"/>
  <c r="F1082" i="5" s="1"/>
  <c r="N1082" i="5"/>
  <c r="AQ1193" i="3"/>
  <c r="AE1193" i="3" s="1"/>
  <c r="F1059" i="5" s="1"/>
  <c r="I1059" i="5"/>
  <c r="AQ1191" i="3"/>
  <c r="AE1191" i="3" s="1"/>
  <c r="F1057" i="5" s="1"/>
  <c r="N1057" i="5"/>
  <c r="AQ1185" i="3"/>
  <c r="AE1185" i="3" s="1"/>
  <c r="F1051" i="5" s="1"/>
  <c r="I1051" i="5"/>
  <c r="AQ1183" i="3"/>
  <c r="AE1183" i="3" s="1"/>
  <c r="F1049" i="5" s="1"/>
  <c r="N1049" i="5"/>
  <c r="AQ1177" i="3"/>
  <c r="AE1177" i="3" s="1"/>
  <c r="F1043" i="5" s="1"/>
  <c r="I1043" i="5"/>
  <c r="AQ1175" i="3"/>
  <c r="AE1175" i="3" s="1"/>
  <c r="F1041" i="5" s="1"/>
  <c r="N1041" i="5"/>
  <c r="AQ1169" i="3"/>
  <c r="AE1169" i="3" s="1"/>
  <c r="F1035" i="5" s="1"/>
  <c r="I1035" i="5"/>
  <c r="AQ1152" i="3"/>
  <c r="AE1152" i="3" s="1"/>
  <c r="F1018" i="5" s="1"/>
  <c r="I1018" i="5"/>
  <c r="AQ1150" i="3"/>
  <c r="AE1150" i="3" s="1"/>
  <c r="F1016" i="5" s="1"/>
  <c r="N1016" i="5"/>
  <c r="AQ1144" i="3"/>
  <c r="AE1144" i="3" s="1"/>
  <c r="F1010" i="5" s="1"/>
  <c r="I1010" i="5"/>
  <c r="AQ1142" i="3"/>
  <c r="AE1142" i="3" s="1"/>
  <c r="F1008" i="5" s="1"/>
  <c r="N1008" i="5"/>
  <c r="AQ1136" i="3"/>
  <c r="AE1136" i="3" s="1"/>
  <c r="F1002" i="5" s="1"/>
  <c r="I1002" i="5"/>
  <c r="AQ1134" i="3"/>
  <c r="AE1134" i="3" s="1"/>
  <c r="F1000" i="5" s="1"/>
  <c r="N1000" i="5"/>
  <c r="AQ1128" i="3"/>
  <c r="AE1128" i="3" s="1"/>
  <c r="F994" i="5" s="1"/>
  <c r="I994" i="5"/>
  <c r="AQ1126" i="3"/>
  <c r="AE1126" i="3" s="1"/>
  <c r="F992" i="5" s="1"/>
  <c r="N992" i="5"/>
  <c r="AQ1111" i="3"/>
  <c r="AE1111" i="3" s="1"/>
  <c r="F977" i="5" s="1"/>
  <c r="I977" i="5"/>
  <c r="AQ1109" i="3"/>
  <c r="AE1109" i="3" s="1"/>
  <c r="F975" i="5" s="1"/>
  <c r="N975" i="5"/>
  <c r="AQ1103" i="3"/>
  <c r="AE1103" i="3" s="1"/>
  <c r="F969" i="5" s="1"/>
  <c r="I969" i="5"/>
  <c r="AQ1101" i="3"/>
  <c r="AE1101" i="3" s="1"/>
  <c r="F967" i="5" s="1"/>
  <c r="N967" i="5"/>
  <c r="AQ1095" i="3"/>
  <c r="AE1095" i="3" s="1"/>
  <c r="F961" i="5" s="1"/>
  <c r="I961" i="5"/>
  <c r="AQ1093" i="3"/>
  <c r="AE1093" i="3" s="1"/>
  <c r="F959" i="5" s="1"/>
  <c r="N959" i="5"/>
  <c r="AQ1087" i="3"/>
  <c r="AE1087" i="3" s="1"/>
  <c r="F953" i="5" s="1"/>
  <c r="I953" i="5"/>
  <c r="AQ1085" i="3"/>
  <c r="AE1085" i="3" s="1"/>
  <c r="F951" i="5" s="1"/>
  <c r="N951" i="5"/>
  <c r="AQ1068" i="3"/>
  <c r="AE1068" i="3" s="1"/>
  <c r="F934" i="5" s="1"/>
  <c r="N934" i="5"/>
  <c r="AQ1062" i="3"/>
  <c r="AE1062" i="3" s="1"/>
  <c r="F928" i="5" s="1"/>
  <c r="I928" i="5"/>
  <c r="AQ1060" i="3"/>
  <c r="AE1060" i="3" s="1"/>
  <c r="F926" i="5" s="1"/>
  <c r="N926" i="5"/>
  <c r="AQ1054" i="3"/>
  <c r="AE1054" i="3" s="1"/>
  <c r="F920" i="5" s="1"/>
  <c r="I920" i="5"/>
  <c r="AQ1052" i="3"/>
  <c r="AE1052" i="3" s="1"/>
  <c r="F918" i="5" s="1"/>
  <c r="N918" i="5"/>
  <c r="AQ1046" i="3"/>
  <c r="AE1046" i="3" s="1"/>
  <c r="F912" i="5" s="1"/>
  <c r="I912" i="5"/>
  <c r="AQ1044" i="3"/>
  <c r="AE1044" i="3" s="1"/>
  <c r="F910" i="5" s="1"/>
  <c r="N910" i="5"/>
  <c r="AQ1021" i="3"/>
  <c r="AE1021" i="3" s="1"/>
  <c r="F887" i="5" s="1"/>
  <c r="I887" i="5"/>
  <c r="AQ1019" i="3"/>
  <c r="AE1019" i="3" s="1"/>
  <c r="F885" i="5" s="1"/>
  <c r="N885" i="5"/>
  <c r="AQ1013" i="3"/>
  <c r="AE1013" i="3" s="1"/>
  <c r="F879" i="5" s="1"/>
  <c r="I879" i="5"/>
  <c r="AQ1011" i="3"/>
  <c r="AE1011" i="3" s="1"/>
  <c r="F877" i="5" s="1"/>
  <c r="N877" i="5"/>
  <c r="AQ1005" i="3"/>
  <c r="AE1005" i="3" s="1"/>
  <c r="F871" i="5" s="1"/>
  <c r="I871" i="5"/>
  <c r="AQ1003" i="3"/>
  <c r="AE1003" i="3" s="1"/>
  <c r="F869" i="5" s="1"/>
  <c r="N869" i="5"/>
  <c r="AQ997" i="3"/>
  <c r="AE997" i="3" s="1"/>
  <c r="F863" i="5" s="1"/>
  <c r="I863" i="5"/>
  <c r="AQ980" i="3"/>
  <c r="AE980" i="3" s="1"/>
  <c r="F846" i="5" s="1"/>
  <c r="I846" i="5"/>
  <c r="N844" i="5"/>
  <c r="AQ978" i="3"/>
  <c r="AE978" i="3" s="1"/>
  <c r="F844" i="5" s="1"/>
  <c r="AQ972" i="3"/>
  <c r="AE972" i="3" s="1"/>
  <c r="F838" i="5" s="1"/>
  <c r="I838" i="5"/>
  <c r="N836" i="5"/>
  <c r="AQ970" i="3"/>
  <c r="AE970" i="3" s="1"/>
  <c r="F836" i="5" s="1"/>
  <c r="AQ964" i="3"/>
  <c r="AE964" i="3" s="1"/>
  <c r="F830" i="5" s="1"/>
  <c r="I830" i="5"/>
  <c r="N828" i="5"/>
  <c r="AQ962" i="3"/>
  <c r="AE962" i="3" s="1"/>
  <c r="F828" i="5" s="1"/>
  <c r="AQ956" i="3"/>
  <c r="AE956" i="3" s="1"/>
  <c r="F822" i="5" s="1"/>
  <c r="I822" i="5"/>
  <c r="N820" i="5"/>
  <c r="AQ954" i="3"/>
  <c r="AE954" i="3" s="1"/>
  <c r="F820" i="5" s="1"/>
  <c r="AQ939" i="3"/>
  <c r="AE939" i="3" s="1"/>
  <c r="F805" i="5" s="1"/>
  <c r="I805" i="5"/>
  <c r="N803" i="5"/>
  <c r="AQ937" i="3"/>
  <c r="AE937" i="3" s="1"/>
  <c r="F803" i="5" s="1"/>
  <c r="AQ931" i="3"/>
  <c r="AE931" i="3" s="1"/>
  <c r="F797" i="5" s="1"/>
  <c r="I797" i="5"/>
  <c r="N795" i="5"/>
  <c r="AQ929" i="3"/>
  <c r="AE929" i="3" s="1"/>
  <c r="F795" i="5" s="1"/>
  <c r="AQ923" i="3"/>
  <c r="AE923" i="3" s="1"/>
  <c r="F789" i="5" s="1"/>
  <c r="I789" i="5"/>
  <c r="N787" i="5"/>
  <c r="AQ921" i="3"/>
  <c r="AE921" i="3" s="1"/>
  <c r="F787" i="5" s="1"/>
  <c r="AQ915" i="3"/>
  <c r="AE915" i="3" s="1"/>
  <c r="F781" i="5" s="1"/>
  <c r="I781" i="5"/>
  <c r="N779" i="5"/>
  <c r="AQ913" i="3"/>
  <c r="AE913" i="3" s="1"/>
  <c r="F779" i="5" s="1"/>
  <c r="AQ896" i="3"/>
  <c r="AE896" i="3" s="1"/>
  <c r="F762" i="5" s="1"/>
  <c r="N762" i="5"/>
  <c r="AQ890" i="3"/>
  <c r="AE890" i="3" s="1"/>
  <c r="F756" i="5" s="1"/>
  <c r="I756" i="5"/>
  <c r="AQ888" i="3"/>
  <c r="AE888" i="3" s="1"/>
  <c r="F754" i="5" s="1"/>
  <c r="N754" i="5"/>
  <c r="AQ882" i="3"/>
  <c r="AE882" i="3" s="1"/>
  <c r="F748" i="5" s="1"/>
  <c r="I748" i="5"/>
  <c r="AQ880" i="3"/>
  <c r="AE880" i="3" s="1"/>
  <c r="F746" i="5" s="1"/>
  <c r="N746" i="5"/>
  <c r="AQ874" i="3"/>
  <c r="AE874" i="3" s="1"/>
  <c r="F740" i="5" s="1"/>
  <c r="I740" i="5"/>
  <c r="AQ872" i="3"/>
  <c r="AE872" i="3" s="1"/>
  <c r="F738" i="5" s="1"/>
  <c r="N738" i="5"/>
  <c r="AQ849" i="3"/>
  <c r="AE849" i="3" s="1"/>
  <c r="F715" i="5" s="1"/>
  <c r="I715" i="5"/>
  <c r="AQ841" i="3"/>
  <c r="AE841" i="3" s="1"/>
  <c r="F707" i="5" s="1"/>
  <c r="I707" i="5"/>
  <c r="AQ833" i="3"/>
  <c r="AE833" i="3" s="1"/>
  <c r="F699" i="5" s="1"/>
  <c r="I699" i="5"/>
  <c r="AQ825" i="3"/>
  <c r="AE825" i="3" s="1"/>
  <c r="F691" i="5" s="1"/>
  <c r="I691" i="5"/>
  <c r="AQ808" i="3"/>
  <c r="AE808" i="3" s="1"/>
  <c r="F674" i="5" s="1"/>
  <c r="I674" i="5"/>
  <c r="AQ806" i="3"/>
  <c r="AE806" i="3" s="1"/>
  <c r="F672" i="5" s="1"/>
  <c r="N672" i="5"/>
  <c r="AQ800" i="3"/>
  <c r="AE800" i="3" s="1"/>
  <c r="F666" i="5" s="1"/>
  <c r="I666" i="5"/>
  <c r="AQ798" i="3"/>
  <c r="AE798" i="3" s="1"/>
  <c r="F664" i="5" s="1"/>
  <c r="N664" i="5"/>
  <c r="AQ792" i="3"/>
  <c r="AE792" i="3" s="1"/>
  <c r="F658" i="5" s="1"/>
  <c r="I658" i="5"/>
  <c r="AQ784" i="3"/>
  <c r="AE784" i="3" s="1"/>
  <c r="F650" i="5" s="1"/>
  <c r="I650" i="5"/>
  <c r="AQ767" i="3"/>
  <c r="AE767" i="3" s="1"/>
  <c r="F633" i="5" s="1"/>
  <c r="I633" i="5"/>
  <c r="AQ765" i="3"/>
  <c r="AE765" i="3" s="1"/>
  <c r="F631" i="5" s="1"/>
  <c r="N631" i="5"/>
  <c r="AQ759" i="3"/>
  <c r="AE759" i="3" s="1"/>
  <c r="F625" i="5" s="1"/>
  <c r="I625" i="5"/>
  <c r="AQ757" i="3"/>
  <c r="AE757" i="3" s="1"/>
  <c r="F623" i="5" s="1"/>
  <c r="N623" i="5"/>
  <c r="AQ751" i="3"/>
  <c r="AE751" i="3" s="1"/>
  <c r="F617" i="5" s="1"/>
  <c r="I617" i="5"/>
  <c r="AQ743" i="3"/>
  <c r="AE743" i="3" s="1"/>
  <c r="F609" i="5" s="1"/>
  <c r="I609" i="5"/>
  <c r="AQ724" i="3"/>
  <c r="AE724" i="3" s="1"/>
  <c r="F590" i="5" s="1"/>
  <c r="N590" i="5"/>
  <c r="AQ718" i="3"/>
  <c r="AE718" i="3" s="1"/>
  <c r="F584" i="5" s="1"/>
  <c r="I584" i="5"/>
  <c r="AQ716" i="3"/>
  <c r="AE716" i="3" s="1"/>
  <c r="F582" i="5" s="1"/>
  <c r="N582" i="5"/>
  <c r="AQ710" i="3"/>
  <c r="AE710" i="3" s="1"/>
  <c r="F576" i="5" s="1"/>
  <c r="I576" i="5"/>
  <c r="AQ708" i="3"/>
  <c r="AE708" i="3" s="1"/>
  <c r="F574" i="5" s="1"/>
  <c r="N574" i="5"/>
  <c r="AQ702" i="3"/>
  <c r="AE702" i="3" s="1"/>
  <c r="F568" i="5" s="1"/>
  <c r="I568" i="5"/>
  <c r="AQ700" i="3"/>
  <c r="AE700" i="3" s="1"/>
  <c r="F566" i="5" s="1"/>
  <c r="N566" i="5"/>
  <c r="AQ677" i="3"/>
  <c r="AE677" i="3" s="1"/>
  <c r="F543" i="5" s="1"/>
  <c r="I543" i="5"/>
  <c r="AQ669" i="3"/>
  <c r="AE669" i="3" s="1"/>
  <c r="F535" i="5" s="1"/>
  <c r="I535" i="5"/>
  <c r="AQ661" i="3"/>
  <c r="AE661" i="3" s="1"/>
  <c r="F527" i="5" s="1"/>
  <c r="I527" i="5"/>
  <c r="AQ653" i="3"/>
  <c r="AE653" i="3" s="1"/>
  <c r="F519" i="5" s="1"/>
  <c r="I519" i="5"/>
  <c r="AQ636" i="3"/>
  <c r="AE636" i="3" s="1"/>
  <c r="F502" i="5" s="1"/>
  <c r="I502" i="5"/>
  <c r="AQ634" i="3"/>
  <c r="AE634" i="3" s="1"/>
  <c r="F500" i="5" s="1"/>
  <c r="N500" i="5"/>
  <c r="AQ628" i="3"/>
  <c r="AE628" i="3" s="1"/>
  <c r="F494" i="5" s="1"/>
  <c r="I494" i="5"/>
  <c r="AQ626" i="3"/>
  <c r="AE626" i="3" s="1"/>
  <c r="F492" i="5" s="1"/>
  <c r="N492" i="5"/>
  <c r="AQ620" i="3"/>
  <c r="AE620" i="3" s="1"/>
  <c r="F486" i="5" s="1"/>
  <c r="I486" i="5"/>
  <c r="AQ618" i="3"/>
  <c r="AE618" i="3" s="1"/>
  <c r="F484" i="5" s="1"/>
  <c r="N484" i="5"/>
  <c r="AQ612" i="3"/>
  <c r="AE612" i="3" s="1"/>
  <c r="F478" i="5" s="1"/>
  <c r="I478" i="5"/>
  <c r="AQ610" i="3"/>
  <c r="AE610" i="3" s="1"/>
  <c r="F476" i="5" s="1"/>
  <c r="N476" i="5"/>
  <c r="AQ595" i="3"/>
  <c r="AE595" i="3" s="1"/>
  <c r="F461" i="5" s="1"/>
  <c r="I461" i="5"/>
  <c r="AQ587" i="3"/>
  <c r="AE587" i="3" s="1"/>
  <c r="F453" i="5" s="1"/>
  <c r="I453" i="5"/>
  <c r="AQ579" i="3"/>
  <c r="AE579" i="3" s="1"/>
  <c r="F445" i="5" s="1"/>
  <c r="I445" i="5"/>
  <c r="AQ571" i="3"/>
  <c r="AE571" i="3" s="1"/>
  <c r="F437" i="5" s="1"/>
  <c r="I437" i="5"/>
  <c r="AQ552" i="3"/>
  <c r="AE552" i="3" s="1"/>
  <c r="F418" i="5" s="1"/>
  <c r="N418" i="5"/>
  <c r="AQ546" i="3"/>
  <c r="AE546" i="3" s="1"/>
  <c r="F412" i="5" s="1"/>
  <c r="I412" i="5"/>
  <c r="AQ544" i="3"/>
  <c r="AE544" i="3" s="1"/>
  <c r="F410" i="5" s="1"/>
  <c r="N410" i="5"/>
  <c r="AQ538" i="3"/>
  <c r="AE538" i="3" s="1"/>
  <c r="F404" i="5" s="1"/>
  <c r="I404" i="5"/>
  <c r="AQ536" i="3"/>
  <c r="AE536" i="3" s="1"/>
  <c r="F402" i="5" s="1"/>
  <c r="N402" i="5"/>
  <c r="AQ530" i="3"/>
  <c r="AE530" i="3" s="1"/>
  <c r="F396" i="5" s="1"/>
  <c r="I396" i="5"/>
  <c r="AQ528" i="3"/>
  <c r="AE528" i="3" s="1"/>
  <c r="F394" i="5" s="1"/>
  <c r="N394" i="5"/>
  <c r="AQ505" i="3"/>
  <c r="AE505" i="3" s="1"/>
  <c r="F371" i="5" s="1"/>
  <c r="I371" i="5"/>
  <c r="AQ497" i="3"/>
  <c r="AE497" i="3" s="1"/>
  <c r="F363" i="5" s="1"/>
  <c r="I363" i="5"/>
  <c r="AQ489" i="3"/>
  <c r="AE489" i="3" s="1"/>
  <c r="F355" i="5" s="1"/>
  <c r="I355" i="5"/>
  <c r="AQ487" i="3"/>
  <c r="AE487" i="3" s="1"/>
  <c r="F353" i="5" s="1"/>
  <c r="N353" i="5"/>
  <c r="AQ481" i="3"/>
  <c r="AE481" i="3" s="1"/>
  <c r="F347" i="5" s="1"/>
  <c r="I347" i="5"/>
  <c r="AQ464" i="3"/>
  <c r="AE464" i="3" s="1"/>
  <c r="F330" i="5" s="1"/>
  <c r="I330" i="5"/>
  <c r="AQ462" i="3"/>
  <c r="AE462" i="3" s="1"/>
  <c r="F328" i="5" s="1"/>
  <c r="N328" i="5"/>
  <c r="AQ456" i="3"/>
  <c r="AE456" i="3" s="1"/>
  <c r="F322" i="5" s="1"/>
  <c r="I322" i="5"/>
  <c r="AQ454" i="3"/>
  <c r="AE454" i="3" s="1"/>
  <c r="F320" i="5" s="1"/>
  <c r="N320" i="5"/>
  <c r="AQ448" i="3"/>
  <c r="AE448" i="3" s="1"/>
  <c r="F314" i="5" s="1"/>
  <c r="I314" i="5"/>
  <c r="AQ446" i="3"/>
  <c r="AE446" i="3" s="1"/>
  <c r="F312" i="5" s="1"/>
  <c r="N312" i="5"/>
  <c r="AQ440" i="3"/>
  <c r="AE440" i="3" s="1"/>
  <c r="F306" i="5" s="1"/>
  <c r="I306" i="5"/>
  <c r="AQ438" i="3"/>
  <c r="AE438" i="3" s="1"/>
  <c r="F304" i="5" s="1"/>
  <c r="N304" i="5"/>
  <c r="AQ423" i="3"/>
  <c r="AE423" i="3" s="1"/>
  <c r="F289" i="5" s="1"/>
  <c r="I289" i="5"/>
  <c r="AQ415" i="3"/>
  <c r="AE415" i="3" s="1"/>
  <c r="F281" i="5" s="1"/>
  <c r="I281" i="5"/>
  <c r="AQ407" i="3"/>
  <c r="AE407" i="3" s="1"/>
  <c r="F273" i="5" s="1"/>
  <c r="I273" i="5"/>
  <c r="AQ405" i="3"/>
  <c r="AE405" i="3" s="1"/>
  <c r="F271" i="5" s="1"/>
  <c r="N271" i="5"/>
  <c r="AQ399" i="3"/>
  <c r="AE399" i="3" s="1"/>
  <c r="F265" i="5" s="1"/>
  <c r="I265" i="5"/>
  <c r="AQ397" i="3"/>
  <c r="AE397" i="3" s="1"/>
  <c r="F263" i="5" s="1"/>
  <c r="N263" i="5"/>
  <c r="AQ380" i="3"/>
  <c r="AE380" i="3" s="1"/>
  <c r="F246" i="5" s="1"/>
  <c r="N246" i="5"/>
  <c r="AQ374" i="3"/>
  <c r="AE374" i="3" s="1"/>
  <c r="F240" i="5" s="1"/>
  <c r="I240" i="5"/>
  <c r="AQ372" i="3"/>
  <c r="AE372" i="3" s="1"/>
  <c r="F238" i="5" s="1"/>
  <c r="N238" i="5"/>
  <c r="AQ366" i="3"/>
  <c r="AE366" i="3" s="1"/>
  <c r="F232" i="5" s="1"/>
  <c r="I232" i="5"/>
  <c r="AQ364" i="3"/>
  <c r="AE364" i="3" s="1"/>
  <c r="F230" i="5" s="1"/>
  <c r="N230" i="5"/>
  <c r="AQ1491" i="3"/>
  <c r="AE1491" i="3" s="1"/>
  <c r="F1357" i="5" s="1"/>
  <c r="I1357" i="5"/>
  <c r="AQ1483" i="3"/>
  <c r="AE1483" i="3" s="1"/>
  <c r="F1349" i="5" s="1"/>
  <c r="I1349" i="5"/>
  <c r="AQ1475" i="3"/>
  <c r="AE1475" i="3" s="1"/>
  <c r="F1341" i="5" s="1"/>
  <c r="I1341" i="5"/>
  <c r="AQ1452" i="3"/>
  <c r="AE1452" i="3" s="1"/>
  <c r="F1318" i="5" s="1"/>
  <c r="I1318" i="5"/>
  <c r="AQ1450" i="3"/>
  <c r="AE1450" i="3" s="1"/>
  <c r="F1316" i="5" s="1"/>
  <c r="N1316" i="5"/>
  <c r="AQ1444" i="3"/>
  <c r="AE1444" i="3" s="1"/>
  <c r="F1310" i="5" s="1"/>
  <c r="I1310" i="5"/>
  <c r="AQ1442" i="3"/>
  <c r="AE1442" i="3" s="1"/>
  <c r="F1308" i="5" s="1"/>
  <c r="N1308" i="5"/>
  <c r="AQ1436" i="3"/>
  <c r="AE1436" i="3" s="1"/>
  <c r="F1302" i="5" s="1"/>
  <c r="I1302" i="5"/>
  <c r="AQ1434" i="3"/>
  <c r="AE1434" i="3" s="1"/>
  <c r="F1300" i="5" s="1"/>
  <c r="N1300" i="5"/>
  <c r="AQ1428" i="3"/>
  <c r="AE1428" i="3" s="1"/>
  <c r="F1294" i="5" s="1"/>
  <c r="I1294" i="5"/>
  <c r="AQ1426" i="3"/>
  <c r="AE1426" i="3" s="1"/>
  <c r="F1292" i="5" s="1"/>
  <c r="N1292" i="5"/>
  <c r="AQ1413" i="3"/>
  <c r="AE1413" i="3" s="1"/>
  <c r="F1279" i="5" s="1"/>
  <c r="I1279" i="5"/>
  <c r="AQ1405" i="3"/>
  <c r="AE1405" i="3" s="1"/>
  <c r="F1271" i="5" s="1"/>
  <c r="I1271" i="5"/>
  <c r="AQ1397" i="3"/>
  <c r="AE1397" i="3" s="1"/>
  <c r="F1263" i="5" s="1"/>
  <c r="I1263" i="5"/>
  <c r="AQ1395" i="3"/>
  <c r="AE1395" i="3" s="1"/>
  <c r="F1261" i="5" s="1"/>
  <c r="N1261" i="5"/>
  <c r="AQ1389" i="3"/>
  <c r="AE1389" i="3" s="1"/>
  <c r="F1255" i="5" s="1"/>
  <c r="I1255" i="5"/>
  <c r="AQ1387" i="3"/>
  <c r="AE1387" i="3" s="1"/>
  <c r="F1253" i="5" s="1"/>
  <c r="N1253" i="5"/>
  <c r="AQ1366" i="3"/>
  <c r="AE1366" i="3" s="1"/>
  <c r="F1232" i="5" s="1"/>
  <c r="I1232" i="5"/>
  <c r="AQ1364" i="3"/>
  <c r="AE1364" i="3" s="1"/>
  <c r="F1230" i="5" s="1"/>
  <c r="N1230" i="5"/>
  <c r="AQ1358" i="3"/>
  <c r="AE1358" i="3" s="1"/>
  <c r="F1224" i="5" s="1"/>
  <c r="I1224" i="5"/>
  <c r="AQ1350" i="3"/>
  <c r="AE1350" i="3" s="1"/>
  <c r="F1216" i="5" s="1"/>
  <c r="I1216" i="5"/>
  <c r="AQ1342" i="3"/>
  <c r="AE1342" i="3" s="1"/>
  <c r="F1208" i="5" s="1"/>
  <c r="I1208" i="5"/>
  <c r="AQ1327" i="3"/>
  <c r="AE1327" i="3" s="1"/>
  <c r="F1193" i="5" s="1"/>
  <c r="I1193" i="5"/>
  <c r="AQ1325" i="3"/>
  <c r="AE1325" i="3" s="1"/>
  <c r="F1191" i="5" s="1"/>
  <c r="N1191" i="5"/>
  <c r="AQ1319" i="3"/>
  <c r="AE1319" i="3" s="1"/>
  <c r="F1185" i="5" s="1"/>
  <c r="I1185" i="5"/>
  <c r="AQ1317" i="3"/>
  <c r="AE1317" i="3" s="1"/>
  <c r="F1183" i="5" s="1"/>
  <c r="N1183" i="5"/>
  <c r="AQ1311" i="3"/>
  <c r="AE1311" i="3" s="1"/>
  <c r="F1177" i="5" s="1"/>
  <c r="I1177" i="5"/>
  <c r="AQ1309" i="3"/>
  <c r="AE1309" i="3" s="1"/>
  <c r="F1175" i="5" s="1"/>
  <c r="N1175" i="5"/>
  <c r="AQ1303" i="3"/>
  <c r="AE1303" i="3" s="1"/>
  <c r="F1169" i="5" s="1"/>
  <c r="I1169" i="5"/>
  <c r="AQ1301" i="3"/>
  <c r="AE1301" i="3" s="1"/>
  <c r="F1167" i="5" s="1"/>
  <c r="N1167" i="5"/>
  <c r="AQ1280" i="3"/>
  <c r="AE1280" i="3" s="1"/>
  <c r="F1146" i="5" s="1"/>
  <c r="I1146" i="5"/>
  <c r="AQ1278" i="3"/>
  <c r="AE1278" i="3" s="1"/>
  <c r="F1144" i="5" s="1"/>
  <c r="N1144" i="5"/>
  <c r="AQ1272" i="3"/>
  <c r="AE1272" i="3" s="1"/>
  <c r="F1138" i="5" s="1"/>
  <c r="I1138" i="5"/>
  <c r="AQ1270" i="3"/>
  <c r="AE1270" i="3" s="1"/>
  <c r="F1136" i="5" s="1"/>
  <c r="N1136" i="5"/>
  <c r="AQ1264" i="3"/>
  <c r="AE1264" i="3" s="1"/>
  <c r="F1130" i="5" s="1"/>
  <c r="I1130" i="5"/>
  <c r="AQ1262" i="3"/>
  <c r="AE1262" i="3" s="1"/>
  <c r="F1128" i="5" s="1"/>
  <c r="N1128" i="5"/>
  <c r="AQ1256" i="3"/>
  <c r="AE1256" i="3" s="1"/>
  <c r="F1122" i="5" s="1"/>
  <c r="I1122" i="5"/>
  <c r="AQ1254" i="3"/>
  <c r="AE1254" i="3" s="1"/>
  <c r="F1120" i="5" s="1"/>
  <c r="N1120" i="5"/>
  <c r="AQ1241" i="3"/>
  <c r="AE1241" i="3" s="1"/>
  <c r="F1107" i="5" s="1"/>
  <c r="I1107" i="5"/>
  <c r="AQ1233" i="3"/>
  <c r="AE1233" i="3" s="1"/>
  <c r="F1099" i="5" s="1"/>
  <c r="I1099" i="5"/>
  <c r="AQ1225" i="3"/>
  <c r="AE1225" i="3" s="1"/>
  <c r="F1091" i="5" s="1"/>
  <c r="I1091" i="5"/>
  <c r="AQ1217" i="3"/>
  <c r="AE1217" i="3" s="1"/>
  <c r="F1083" i="5" s="1"/>
  <c r="I1083" i="5"/>
  <c r="AQ1194" i="3"/>
  <c r="AE1194" i="3" s="1"/>
  <c r="F1060" i="5" s="1"/>
  <c r="I1060" i="5"/>
  <c r="AQ1192" i="3"/>
  <c r="AE1192" i="3" s="1"/>
  <c r="F1058" i="5" s="1"/>
  <c r="N1058" i="5"/>
  <c r="AQ1186" i="3"/>
  <c r="AE1186" i="3" s="1"/>
  <c r="F1052" i="5" s="1"/>
  <c r="I1052" i="5"/>
  <c r="AQ1184" i="3"/>
  <c r="AE1184" i="3" s="1"/>
  <c r="F1050" i="5" s="1"/>
  <c r="N1050" i="5"/>
  <c r="AQ1178" i="3"/>
  <c r="AE1178" i="3" s="1"/>
  <c r="F1044" i="5" s="1"/>
  <c r="I1044" i="5"/>
  <c r="AQ1176" i="3"/>
  <c r="AE1176" i="3" s="1"/>
  <c r="F1042" i="5" s="1"/>
  <c r="N1042" i="5"/>
  <c r="AQ1170" i="3"/>
  <c r="AE1170" i="3" s="1"/>
  <c r="F1036" i="5" s="1"/>
  <c r="I1036" i="5"/>
  <c r="AQ1168" i="3"/>
  <c r="AE1168" i="3" s="1"/>
  <c r="F1034" i="5" s="1"/>
  <c r="N1034" i="5"/>
  <c r="AQ1155" i="3"/>
  <c r="AE1155" i="3" s="1"/>
  <c r="F1021" i="5" s="1"/>
  <c r="I1021" i="5"/>
  <c r="AQ1147" i="3"/>
  <c r="AE1147" i="3" s="1"/>
  <c r="F1013" i="5" s="1"/>
  <c r="I1013" i="5"/>
  <c r="AQ1139" i="3"/>
  <c r="AE1139" i="3" s="1"/>
  <c r="F1005" i="5" s="1"/>
  <c r="I1005" i="5"/>
  <c r="AQ1131" i="3"/>
  <c r="AE1131" i="3" s="1"/>
  <c r="F997" i="5" s="1"/>
  <c r="I997" i="5"/>
  <c r="AQ1108" i="3"/>
  <c r="AE1108" i="3" s="1"/>
  <c r="F974" i="5" s="1"/>
  <c r="I974" i="5"/>
  <c r="AQ1106" i="3"/>
  <c r="AE1106" i="3" s="1"/>
  <c r="F972" i="5" s="1"/>
  <c r="N972" i="5"/>
  <c r="AQ1100" i="3"/>
  <c r="AE1100" i="3" s="1"/>
  <c r="F966" i="5" s="1"/>
  <c r="I966" i="5"/>
  <c r="AQ1098" i="3"/>
  <c r="AE1098" i="3" s="1"/>
  <c r="F964" i="5" s="1"/>
  <c r="N964" i="5"/>
  <c r="AQ1092" i="3"/>
  <c r="AE1092" i="3" s="1"/>
  <c r="F958" i="5" s="1"/>
  <c r="I958" i="5"/>
  <c r="AQ1090" i="3"/>
  <c r="AE1090" i="3" s="1"/>
  <c r="F956" i="5" s="1"/>
  <c r="N956" i="5"/>
  <c r="AQ1084" i="3"/>
  <c r="AE1084" i="3" s="1"/>
  <c r="F950" i="5" s="1"/>
  <c r="I950" i="5"/>
  <c r="AQ1082" i="3"/>
  <c r="AE1082" i="3" s="1"/>
  <c r="F948" i="5" s="1"/>
  <c r="N948" i="5"/>
  <c r="AQ1069" i="3"/>
  <c r="AE1069" i="3" s="1"/>
  <c r="F935" i="5" s="1"/>
  <c r="I935" i="5"/>
  <c r="AQ1061" i="3"/>
  <c r="AE1061" i="3" s="1"/>
  <c r="F927" i="5" s="1"/>
  <c r="I927" i="5"/>
  <c r="AQ1053" i="3"/>
  <c r="AE1053" i="3" s="1"/>
  <c r="F919" i="5" s="1"/>
  <c r="I919" i="5"/>
  <c r="AQ1045" i="3"/>
  <c r="AE1045" i="3" s="1"/>
  <c r="F911" i="5" s="1"/>
  <c r="I911" i="5"/>
  <c r="AQ1022" i="3"/>
  <c r="AE1022" i="3" s="1"/>
  <c r="F888" i="5" s="1"/>
  <c r="I888" i="5"/>
  <c r="AQ1014" i="3"/>
  <c r="AE1014" i="3" s="1"/>
  <c r="F880" i="5" s="1"/>
  <c r="I880" i="5"/>
  <c r="AQ1006" i="3"/>
  <c r="AE1006" i="3" s="1"/>
  <c r="F872" i="5" s="1"/>
  <c r="I872" i="5"/>
  <c r="AQ998" i="3"/>
  <c r="AE998" i="3" s="1"/>
  <c r="F864" i="5" s="1"/>
  <c r="I864" i="5"/>
  <c r="AQ983" i="3"/>
  <c r="AE983" i="3" s="1"/>
  <c r="F849" i="5" s="1"/>
  <c r="I849" i="5"/>
  <c r="AQ975" i="3"/>
  <c r="AE975" i="3" s="1"/>
  <c r="F841" i="5" s="1"/>
  <c r="I841" i="5"/>
  <c r="AQ967" i="3"/>
  <c r="AE967" i="3" s="1"/>
  <c r="F833" i="5" s="1"/>
  <c r="I833" i="5"/>
  <c r="AQ959" i="3"/>
  <c r="AE959" i="3" s="1"/>
  <c r="F825" i="5" s="1"/>
  <c r="I825" i="5"/>
  <c r="AQ936" i="3"/>
  <c r="AE936" i="3" s="1"/>
  <c r="F802" i="5" s="1"/>
  <c r="I802" i="5"/>
  <c r="AQ928" i="3"/>
  <c r="AE928" i="3" s="1"/>
  <c r="F794" i="5" s="1"/>
  <c r="I794" i="5"/>
  <c r="AQ920" i="3"/>
  <c r="AE920" i="3" s="1"/>
  <c r="F786" i="5" s="1"/>
  <c r="I786" i="5"/>
  <c r="AQ912" i="3"/>
  <c r="AE912" i="3" s="1"/>
  <c r="F778" i="5" s="1"/>
  <c r="I778" i="5"/>
  <c r="AQ897" i="3"/>
  <c r="AE897" i="3" s="1"/>
  <c r="F763" i="5" s="1"/>
  <c r="I763" i="5"/>
  <c r="AQ889" i="3"/>
  <c r="AE889" i="3" s="1"/>
  <c r="F755" i="5" s="1"/>
  <c r="I755" i="5"/>
  <c r="AQ881" i="3"/>
  <c r="AE881" i="3" s="1"/>
  <c r="F747" i="5" s="1"/>
  <c r="I747" i="5"/>
  <c r="AQ873" i="3"/>
  <c r="AE873" i="3" s="1"/>
  <c r="F739" i="5" s="1"/>
  <c r="I739" i="5"/>
  <c r="AQ850" i="3"/>
  <c r="AE850" i="3" s="1"/>
  <c r="F716" i="5" s="1"/>
  <c r="I716" i="5"/>
  <c r="AQ848" i="3"/>
  <c r="AE848" i="3" s="1"/>
  <c r="F714" i="5" s="1"/>
  <c r="N714" i="5"/>
  <c r="AQ842" i="3"/>
  <c r="AE842" i="3" s="1"/>
  <c r="F708" i="5" s="1"/>
  <c r="I708" i="5"/>
  <c r="AQ840" i="3"/>
  <c r="AE840" i="3" s="1"/>
  <c r="F706" i="5" s="1"/>
  <c r="N706" i="5"/>
  <c r="AQ834" i="3"/>
  <c r="AE834" i="3" s="1"/>
  <c r="F700" i="5" s="1"/>
  <c r="I700" i="5"/>
  <c r="AQ832" i="3"/>
  <c r="AE832" i="3" s="1"/>
  <c r="F698" i="5" s="1"/>
  <c r="N698" i="5"/>
  <c r="AQ826" i="3"/>
  <c r="AE826" i="3" s="1"/>
  <c r="F692" i="5" s="1"/>
  <c r="I692" i="5"/>
  <c r="AQ824" i="3"/>
  <c r="AE824" i="3" s="1"/>
  <c r="F690" i="5" s="1"/>
  <c r="N690" i="5"/>
  <c r="AQ811" i="3"/>
  <c r="AE811" i="3" s="1"/>
  <c r="F677" i="5" s="1"/>
  <c r="I677" i="5"/>
  <c r="AQ803" i="3"/>
  <c r="AE803" i="3" s="1"/>
  <c r="F669" i="5" s="1"/>
  <c r="I669" i="5"/>
  <c r="AQ795" i="3"/>
  <c r="AE795" i="3" s="1"/>
  <c r="F661" i="5" s="1"/>
  <c r="I661" i="5"/>
  <c r="AQ787" i="3"/>
  <c r="AE787" i="3" s="1"/>
  <c r="F653" i="5" s="1"/>
  <c r="I653" i="5"/>
  <c r="AQ764" i="3"/>
  <c r="AE764" i="3" s="1"/>
  <c r="F630" i="5" s="1"/>
  <c r="I630" i="5"/>
  <c r="AQ762" i="3"/>
  <c r="AE762" i="3" s="1"/>
  <c r="F628" i="5" s="1"/>
  <c r="N628" i="5"/>
  <c r="AQ756" i="3"/>
  <c r="AE756" i="3" s="1"/>
  <c r="F622" i="5" s="1"/>
  <c r="I622" i="5"/>
  <c r="AQ748" i="3"/>
  <c r="AE748" i="3" s="1"/>
  <c r="F614" i="5" s="1"/>
  <c r="I614" i="5"/>
  <c r="AQ740" i="3"/>
  <c r="AE740" i="3" s="1"/>
  <c r="F606" i="5" s="1"/>
  <c r="I606" i="5"/>
  <c r="AQ725" i="3"/>
  <c r="AE725" i="3" s="1"/>
  <c r="F591" i="5" s="1"/>
  <c r="I591" i="5"/>
  <c r="AQ723" i="3"/>
  <c r="AE723" i="3" s="1"/>
  <c r="F589" i="5" s="1"/>
  <c r="N589" i="5"/>
  <c r="AQ717" i="3"/>
  <c r="AE717" i="3" s="1"/>
  <c r="F583" i="5" s="1"/>
  <c r="I583" i="5"/>
  <c r="AQ715" i="3"/>
  <c r="AE715" i="3" s="1"/>
  <c r="F581" i="5" s="1"/>
  <c r="N581" i="5"/>
  <c r="AQ709" i="3"/>
  <c r="AE709" i="3" s="1"/>
  <c r="F575" i="5" s="1"/>
  <c r="I575" i="5"/>
  <c r="AQ707" i="3"/>
  <c r="AE707" i="3" s="1"/>
  <c r="F573" i="5" s="1"/>
  <c r="N573" i="5"/>
  <c r="AQ701" i="3"/>
  <c r="AE701" i="3" s="1"/>
  <c r="F567" i="5" s="1"/>
  <c r="I567" i="5"/>
  <c r="AQ699" i="3"/>
  <c r="AE699" i="3" s="1"/>
  <c r="F565" i="5" s="1"/>
  <c r="N565" i="5"/>
  <c r="AQ678" i="3"/>
  <c r="AE678" i="3" s="1"/>
  <c r="F544" i="5" s="1"/>
  <c r="I544" i="5"/>
  <c r="AQ670" i="3"/>
  <c r="AE670" i="3" s="1"/>
  <c r="F536" i="5" s="1"/>
  <c r="I536" i="5"/>
  <c r="AQ662" i="3"/>
  <c r="AE662" i="3" s="1"/>
  <c r="F528" i="5" s="1"/>
  <c r="I528" i="5"/>
  <c r="AQ654" i="3"/>
  <c r="AE654" i="3" s="1"/>
  <c r="F520" i="5" s="1"/>
  <c r="I520" i="5"/>
  <c r="AQ639" i="3"/>
  <c r="AE639" i="3" s="1"/>
  <c r="F505" i="5" s="1"/>
  <c r="I505" i="5"/>
  <c r="AQ631" i="3"/>
  <c r="AE631" i="3" s="1"/>
  <c r="F497" i="5" s="1"/>
  <c r="I497" i="5"/>
  <c r="AQ629" i="3"/>
  <c r="AE629" i="3" s="1"/>
  <c r="F495" i="5" s="1"/>
  <c r="N495" i="5"/>
  <c r="AQ623" i="3"/>
  <c r="AE623" i="3" s="1"/>
  <c r="F489" i="5" s="1"/>
  <c r="I489" i="5"/>
  <c r="AQ621" i="3"/>
  <c r="AE621" i="3" s="1"/>
  <c r="F487" i="5" s="1"/>
  <c r="N487" i="5"/>
  <c r="AQ615" i="3"/>
  <c r="AE615" i="3" s="1"/>
  <c r="F481" i="5" s="1"/>
  <c r="I481" i="5"/>
  <c r="AQ592" i="3"/>
  <c r="AE592" i="3" s="1"/>
  <c r="F458" i="5" s="1"/>
  <c r="I458" i="5"/>
  <c r="AQ590" i="3"/>
  <c r="AE590" i="3" s="1"/>
  <c r="F456" i="5" s="1"/>
  <c r="N456" i="5"/>
  <c r="AQ584" i="3"/>
  <c r="AE584" i="3" s="1"/>
  <c r="F450" i="5" s="1"/>
  <c r="I450" i="5"/>
  <c r="AQ582" i="3"/>
  <c r="AE582" i="3" s="1"/>
  <c r="F448" i="5" s="1"/>
  <c r="N448" i="5"/>
  <c r="AQ576" i="3"/>
  <c r="AE576" i="3" s="1"/>
  <c r="F442" i="5" s="1"/>
  <c r="I442" i="5"/>
  <c r="AQ574" i="3"/>
  <c r="AE574" i="3" s="1"/>
  <c r="F440" i="5" s="1"/>
  <c r="N440" i="5"/>
  <c r="AQ568" i="3"/>
  <c r="AE568" i="3" s="1"/>
  <c r="F434" i="5" s="1"/>
  <c r="I434" i="5"/>
  <c r="AQ566" i="3"/>
  <c r="AE566" i="3" s="1"/>
  <c r="F432" i="5" s="1"/>
  <c r="N432" i="5"/>
  <c r="AQ553" i="3"/>
  <c r="AE553" i="3" s="1"/>
  <c r="F419" i="5" s="1"/>
  <c r="I419" i="5"/>
  <c r="AQ545" i="3"/>
  <c r="AE545" i="3" s="1"/>
  <c r="F411" i="5" s="1"/>
  <c r="I411" i="5"/>
  <c r="AQ537" i="3"/>
  <c r="AE537" i="3" s="1"/>
  <c r="F403" i="5" s="1"/>
  <c r="I403" i="5"/>
  <c r="AQ529" i="3"/>
  <c r="AE529" i="3" s="1"/>
  <c r="F395" i="5" s="1"/>
  <c r="I395" i="5"/>
  <c r="AQ506" i="3"/>
  <c r="AE506" i="3" s="1"/>
  <c r="F372" i="5" s="1"/>
  <c r="I372" i="5"/>
  <c r="AQ498" i="3"/>
  <c r="AE498" i="3" s="1"/>
  <c r="F364" i="5" s="1"/>
  <c r="I364" i="5"/>
  <c r="AQ490" i="3"/>
  <c r="AE490" i="3" s="1"/>
  <c r="F356" i="5" s="1"/>
  <c r="I356" i="5"/>
  <c r="AQ482" i="3"/>
  <c r="AE482" i="3" s="1"/>
  <c r="F348" i="5" s="1"/>
  <c r="I348" i="5"/>
  <c r="AQ467" i="3"/>
  <c r="AE467" i="3" s="1"/>
  <c r="F333" i="5" s="1"/>
  <c r="I333" i="5"/>
  <c r="AQ459" i="3"/>
  <c r="AE459" i="3" s="1"/>
  <c r="F325" i="5" s="1"/>
  <c r="I325" i="5"/>
  <c r="AQ457" i="3"/>
  <c r="AE457" i="3" s="1"/>
  <c r="F323" i="5" s="1"/>
  <c r="N323" i="5"/>
  <c r="AQ451" i="3"/>
  <c r="AE451" i="3" s="1"/>
  <c r="F317" i="5" s="1"/>
  <c r="I317" i="5"/>
  <c r="AQ443" i="3"/>
  <c r="AE443" i="3" s="1"/>
  <c r="F309" i="5" s="1"/>
  <c r="I309" i="5"/>
  <c r="AQ420" i="3"/>
  <c r="AE420" i="3" s="1"/>
  <c r="F286" i="5" s="1"/>
  <c r="I286" i="5"/>
  <c r="AQ412" i="3"/>
  <c r="AE412" i="3" s="1"/>
  <c r="F278" i="5" s="1"/>
  <c r="I278" i="5"/>
  <c r="AQ404" i="3"/>
  <c r="AE404" i="3" s="1"/>
  <c r="F270" i="5" s="1"/>
  <c r="I270" i="5"/>
  <c r="AQ396" i="3"/>
  <c r="AE396" i="3" s="1"/>
  <c r="F262" i="5" s="1"/>
  <c r="I262" i="5"/>
  <c r="AQ381" i="3"/>
  <c r="AE381" i="3" s="1"/>
  <c r="F247" i="5" s="1"/>
  <c r="I247" i="5"/>
  <c r="AQ373" i="3"/>
  <c r="AE373" i="3" s="1"/>
  <c r="F239" i="5" s="1"/>
  <c r="I239" i="5"/>
  <c r="AQ365" i="3"/>
  <c r="AE365" i="3" s="1"/>
  <c r="F231" i="5" s="1"/>
  <c r="I231" i="5"/>
  <c r="I25" i="5"/>
  <c r="AQ159" i="3"/>
  <c r="AE159" i="3" s="1"/>
  <c r="F25" i="5" s="1"/>
  <c r="I11" i="5"/>
  <c r="AQ145" i="3"/>
  <c r="AE145" i="3" s="1"/>
  <c r="F11" i="5" s="1"/>
  <c r="N10" i="5"/>
  <c r="AQ144" i="3"/>
  <c r="AE144" i="3" s="1"/>
  <c r="F10" i="5" s="1"/>
  <c r="AQ182" i="3"/>
  <c r="AE182" i="3" s="1"/>
  <c r="F48" i="5" s="1"/>
  <c r="I48" i="5"/>
  <c r="AQ188" i="3"/>
  <c r="AE188" i="3" s="1"/>
  <c r="F54" i="5" s="1"/>
  <c r="I54" i="5"/>
  <c r="AQ162" i="3"/>
  <c r="AE162" i="3" s="1"/>
  <c r="F28" i="5" s="1"/>
  <c r="I28" i="5"/>
  <c r="AQ154" i="3"/>
  <c r="AE154" i="3" s="1"/>
  <c r="F20" i="5" s="1"/>
  <c r="I20" i="5"/>
  <c r="I12" i="5"/>
  <c r="AQ146" i="3"/>
  <c r="AE146" i="3" s="1"/>
  <c r="F12" i="5" s="1"/>
  <c r="I4" i="5"/>
  <c r="AQ138" i="3"/>
  <c r="AE138" i="3" s="1"/>
  <c r="F4" i="5" s="1"/>
  <c r="AQ179" i="3"/>
  <c r="AE179" i="3" s="1"/>
  <c r="F45" i="5" s="1"/>
  <c r="N45" i="5"/>
  <c r="AQ181" i="3"/>
  <c r="AE181" i="3" s="1"/>
  <c r="F47" i="5" s="1"/>
  <c r="I47" i="5"/>
  <c r="AQ189" i="3"/>
  <c r="AE189" i="3" s="1"/>
  <c r="F55" i="5" s="1"/>
  <c r="I55" i="5"/>
  <c r="AQ197" i="3"/>
  <c r="AE197" i="3" s="1"/>
  <c r="F63" i="5" s="1"/>
  <c r="I63" i="5"/>
  <c r="AQ205" i="3"/>
  <c r="AE205" i="3" s="1"/>
  <c r="F71" i="5" s="1"/>
  <c r="I71" i="5"/>
  <c r="AQ228" i="3"/>
  <c r="AE228" i="3" s="1"/>
  <c r="F94" i="5" s="1"/>
  <c r="I94" i="5"/>
  <c r="AQ236" i="3"/>
  <c r="AE236" i="3" s="1"/>
  <c r="F102" i="5" s="1"/>
  <c r="I102" i="5"/>
  <c r="AQ244" i="3"/>
  <c r="AE244" i="3" s="1"/>
  <c r="F110" i="5" s="1"/>
  <c r="I110" i="5"/>
  <c r="AQ252" i="3"/>
  <c r="AE252" i="3" s="1"/>
  <c r="F118" i="5" s="1"/>
  <c r="I118" i="5"/>
  <c r="AQ267" i="3"/>
  <c r="AE267" i="3" s="1"/>
  <c r="F133" i="5" s="1"/>
  <c r="I133" i="5"/>
  <c r="AQ275" i="3"/>
  <c r="AE275" i="3" s="1"/>
  <c r="F141" i="5" s="1"/>
  <c r="I141" i="5"/>
  <c r="AQ283" i="3"/>
  <c r="AE283" i="3" s="1"/>
  <c r="F149" i="5" s="1"/>
  <c r="I149" i="5"/>
  <c r="AQ291" i="3"/>
  <c r="AE291" i="3" s="1"/>
  <c r="F157" i="5" s="1"/>
  <c r="I157" i="5"/>
  <c r="AQ317" i="3"/>
  <c r="AE317" i="3" s="1"/>
  <c r="F183" i="5" s="1"/>
  <c r="I183" i="5"/>
  <c r="AQ325" i="3"/>
  <c r="AE325" i="3" s="1"/>
  <c r="F191" i="5" s="1"/>
  <c r="I191" i="5"/>
  <c r="AQ333" i="3"/>
  <c r="AE333" i="3" s="1"/>
  <c r="F199" i="5" s="1"/>
  <c r="I199" i="5"/>
  <c r="AQ358" i="3"/>
  <c r="AE358" i="3" s="1"/>
  <c r="F224" i="5" s="1"/>
  <c r="I224" i="5"/>
  <c r="AQ156" i="3"/>
  <c r="AE156" i="3" s="1"/>
  <c r="F22" i="5" s="1"/>
  <c r="AQ148" i="3"/>
  <c r="AE148" i="3" s="1"/>
  <c r="F14" i="5" s="1"/>
  <c r="AQ140" i="3"/>
  <c r="AE140" i="3" s="1"/>
  <c r="F6" i="5" s="1"/>
  <c r="AQ184" i="3"/>
  <c r="AE184" i="3" s="1"/>
  <c r="F50" i="5" s="1"/>
  <c r="AQ843" i="3"/>
  <c r="AE843" i="3" s="1"/>
  <c r="F709" i="5" s="1"/>
  <c r="AQ827" i="3"/>
  <c r="AE827" i="3" s="1"/>
  <c r="F693" i="5" s="1"/>
  <c r="AQ761" i="3"/>
  <c r="AE761" i="3" s="1"/>
  <c r="F627" i="5" s="1"/>
  <c r="AQ745" i="3"/>
  <c r="AE745" i="3" s="1"/>
  <c r="F611" i="5" s="1"/>
  <c r="AQ671" i="3"/>
  <c r="AE671" i="3" s="1"/>
  <c r="F537" i="5" s="1"/>
  <c r="AQ655" i="3"/>
  <c r="AE655" i="3" s="1"/>
  <c r="F521" i="5" s="1"/>
  <c r="AQ581" i="3"/>
  <c r="AE581" i="3" s="1"/>
  <c r="F447" i="5" s="1"/>
  <c r="AQ507" i="3"/>
  <c r="AE507" i="3" s="1"/>
  <c r="F373" i="5" s="1"/>
  <c r="AQ491" i="3"/>
  <c r="AE491" i="3" s="1"/>
  <c r="F357" i="5" s="1"/>
  <c r="AQ1477" i="3"/>
  <c r="AE1477" i="3" s="1"/>
  <c r="F1343" i="5" s="1"/>
  <c r="AQ1352" i="3"/>
  <c r="AE1352" i="3" s="1"/>
  <c r="F1218" i="5" s="1"/>
  <c r="AQ1321" i="3"/>
  <c r="AE1321" i="3" s="1"/>
  <c r="F1187" i="5" s="1"/>
  <c r="AQ1305" i="3"/>
  <c r="AE1305" i="3" s="1"/>
  <c r="F1171" i="5" s="1"/>
  <c r="AQ1149" i="3"/>
  <c r="AE1149" i="3" s="1"/>
  <c r="F1015" i="5" s="1"/>
  <c r="AQ1133" i="3"/>
  <c r="AE1133" i="3" s="1"/>
  <c r="F999" i="5" s="1"/>
  <c r="AQ1063" i="3"/>
  <c r="AE1063" i="3" s="1"/>
  <c r="F929" i="5" s="1"/>
  <c r="AQ1047" i="3"/>
  <c r="AE1047" i="3" s="1"/>
  <c r="F913" i="5" s="1"/>
  <c r="AQ1016" i="3"/>
  <c r="AE1016" i="3" s="1"/>
  <c r="F882" i="5" s="1"/>
  <c r="AQ1000" i="3"/>
  <c r="AE1000" i="3" s="1"/>
  <c r="F866" i="5" s="1"/>
  <c r="AQ969" i="3"/>
  <c r="AE969" i="3" s="1"/>
  <c r="F835" i="5" s="1"/>
  <c r="AQ953" i="3"/>
  <c r="AE953" i="3" s="1"/>
  <c r="F819" i="5" s="1"/>
  <c r="AQ930" i="3"/>
  <c r="AE930" i="3" s="1"/>
  <c r="F796" i="5" s="1"/>
  <c r="AQ914" i="3"/>
  <c r="AE914" i="3" s="1"/>
  <c r="F780" i="5" s="1"/>
  <c r="AQ883" i="3"/>
  <c r="AE883" i="3" s="1"/>
  <c r="F749" i="5" s="1"/>
  <c r="AQ789" i="3"/>
  <c r="AE789" i="3" s="1"/>
  <c r="F655" i="5" s="1"/>
  <c r="AQ750" i="3"/>
  <c r="AE750" i="3" s="1"/>
  <c r="F616" i="5" s="1"/>
  <c r="AQ680" i="3"/>
  <c r="AE680" i="3" s="1"/>
  <c r="F546" i="5" s="1"/>
  <c r="AQ664" i="3"/>
  <c r="AE664" i="3" s="1"/>
  <c r="F530" i="5" s="1"/>
  <c r="AQ633" i="3"/>
  <c r="AE633" i="3" s="1"/>
  <c r="F499" i="5" s="1"/>
  <c r="AQ617" i="3"/>
  <c r="AE617" i="3" s="1"/>
  <c r="F483" i="5" s="1"/>
  <c r="AQ547" i="3"/>
  <c r="AE547" i="3" s="1"/>
  <c r="F413" i="5" s="1"/>
  <c r="AQ531" i="3"/>
  <c r="AE531" i="3" s="1"/>
  <c r="F397" i="5" s="1"/>
  <c r="AQ508" i="3"/>
  <c r="AE508" i="3" s="1"/>
  <c r="F374" i="5" s="1"/>
  <c r="AQ492" i="3"/>
  <c r="AE492" i="3" s="1"/>
  <c r="F358" i="5" s="1"/>
  <c r="AQ461" i="3"/>
  <c r="AE461" i="3" s="1"/>
  <c r="F327" i="5" s="1"/>
  <c r="AQ445" i="3"/>
  <c r="AE445" i="3" s="1"/>
  <c r="F311" i="5" s="1"/>
  <c r="AQ422" i="3"/>
  <c r="AE422" i="3" s="1"/>
  <c r="F288" i="5" s="1"/>
  <c r="AQ406" i="3"/>
  <c r="AE406" i="3" s="1"/>
  <c r="F272" i="5" s="1"/>
  <c r="AQ367" i="3"/>
  <c r="AE367" i="3" s="1"/>
  <c r="F233" i="5" s="1"/>
  <c r="AQ195" i="3"/>
  <c r="AE195" i="3" s="1"/>
  <c r="F61" i="5" s="1"/>
  <c r="AQ226" i="3"/>
  <c r="AE226" i="3" s="1"/>
  <c r="F92" i="5" s="1"/>
  <c r="AQ242" i="3"/>
  <c r="AE242" i="3" s="1"/>
  <c r="F108" i="5" s="1"/>
  <c r="AQ265" i="3"/>
  <c r="AE265" i="3" s="1"/>
  <c r="F131" i="5" s="1"/>
  <c r="AQ281" i="3"/>
  <c r="AE281" i="3" s="1"/>
  <c r="F147" i="5" s="1"/>
  <c r="AQ312" i="3"/>
  <c r="AE312" i="3" s="1"/>
  <c r="F178" i="5" s="1"/>
  <c r="AQ323" i="3"/>
  <c r="AE323" i="3" s="1"/>
  <c r="F189" i="5" s="1"/>
  <c r="AQ356" i="3"/>
  <c r="AE356" i="3" s="1"/>
  <c r="F222" i="5" s="1"/>
  <c r="AQ847" i="3"/>
  <c r="AE847" i="3" s="1"/>
  <c r="F713" i="5" s="1"/>
  <c r="AQ831" i="3"/>
  <c r="AE831" i="3" s="1"/>
  <c r="F697" i="5" s="1"/>
  <c r="AQ782" i="3"/>
  <c r="AE782" i="3" s="1"/>
  <c r="F648" i="5" s="1"/>
  <c r="AQ741" i="3"/>
  <c r="AE741" i="3" s="1"/>
  <c r="F607" i="5" s="1"/>
  <c r="AQ667" i="3"/>
  <c r="AE667" i="3" s="1"/>
  <c r="F533" i="5" s="1"/>
  <c r="AQ593" i="3"/>
  <c r="AE593" i="3" s="1"/>
  <c r="F459" i="5" s="1"/>
  <c r="AQ577" i="3"/>
  <c r="AE577" i="3" s="1"/>
  <c r="F443" i="5" s="1"/>
  <c r="AQ503" i="3"/>
  <c r="AE503" i="3" s="1"/>
  <c r="F369" i="5" s="1"/>
  <c r="AQ421" i="3"/>
  <c r="AE421" i="3" s="1"/>
  <c r="F287" i="5" s="1"/>
  <c r="AQ1489" i="3"/>
  <c r="AE1489" i="3" s="1"/>
  <c r="F1355" i="5" s="1"/>
  <c r="AQ1473" i="3"/>
  <c r="AE1473" i="3" s="1"/>
  <c r="F1339" i="5" s="1"/>
  <c r="AQ1403" i="3"/>
  <c r="AE1403" i="3" s="1"/>
  <c r="F1269" i="5" s="1"/>
  <c r="AQ1348" i="3"/>
  <c r="AE1348" i="3" s="1"/>
  <c r="F1214" i="5" s="1"/>
  <c r="AQ1239" i="3"/>
  <c r="AE1239" i="3" s="1"/>
  <c r="F1105" i="5" s="1"/>
  <c r="AQ1223" i="3"/>
  <c r="AE1223" i="3" s="1"/>
  <c r="F1089" i="5" s="1"/>
  <c r="AQ1153" i="3"/>
  <c r="AE1153" i="3" s="1"/>
  <c r="F1019" i="5" s="1"/>
  <c r="AQ1137" i="3"/>
  <c r="AE1137" i="3" s="1"/>
  <c r="F1003" i="5" s="1"/>
  <c r="AQ1067" i="3"/>
  <c r="AE1067" i="3" s="1"/>
  <c r="F933" i="5" s="1"/>
  <c r="AQ1051" i="3"/>
  <c r="AE1051" i="3" s="1"/>
  <c r="F917" i="5" s="1"/>
  <c r="AQ1020" i="3"/>
  <c r="AE1020" i="3" s="1"/>
  <c r="F886" i="5" s="1"/>
  <c r="AQ1004" i="3"/>
  <c r="AE1004" i="3" s="1"/>
  <c r="F870" i="5" s="1"/>
  <c r="AQ981" i="3"/>
  <c r="AE981" i="3" s="1"/>
  <c r="F847" i="5" s="1"/>
  <c r="AQ965" i="3"/>
  <c r="AE965" i="3" s="1"/>
  <c r="F831" i="5" s="1"/>
  <c r="AQ934" i="3"/>
  <c r="AE934" i="3" s="1"/>
  <c r="F800" i="5" s="1"/>
  <c r="AQ918" i="3"/>
  <c r="AE918" i="3" s="1"/>
  <c r="F784" i="5" s="1"/>
  <c r="AQ895" i="3"/>
  <c r="AE895" i="3" s="1"/>
  <c r="F761" i="5" s="1"/>
  <c r="AQ879" i="3"/>
  <c r="AE879" i="3" s="1"/>
  <c r="F745" i="5" s="1"/>
  <c r="AQ809" i="3"/>
  <c r="AE809" i="3" s="1"/>
  <c r="F675" i="5" s="1"/>
  <c r="AQ793" i="3"/>
  <c r="AE793" i="3" s="1"/>
  <c r="F659" i="5" s="1"/>
  <c r="AQ754" i="3"/>
  <c r="AE754" i="3" s="1"/>
  <c r="F620" i="5" s="1"/>
  <c r="AQ738" i="3"/>
  <c r="AE738" i="3" s="1"/>
  <c r="F604" i="5" s="1"/>
  <c r="AQ668" i="3"/>
  <c r="AE668" i="3" s="1"/>
  <c r="F534" i="5" s="1"/>
  <c r="AQ652" i="3"/>
  <c r="AE652" i="3" s="1"/>
  <c r="F518" i="5" s="1"/>
  <c r="AQ613" i="3"/>
  <c r="AE613" i="3" s="1"/>
  <c r="F479" i="5" s="1"/>
  <c r="AQ543" i="3"/>
  <c r="AE543" i="3" s="1"/>
  <c r="F409" i="5" s="1"/>
  <c r="AQ527" i="3"/>
  <c r="AE527" i="3" s="1"/>
  <c r="F393" i="5" s="1"/>
  <c r="AQ496" i="3"/>
  <c r="AE496" i="3" s="1"/>
  <c r="F362" i="5" s="1"/>
  <c r="AQ480" i="3"/>
  <c r="AE480" i="3" s="1"/>
  <c r="F346" i="5" s="1"/>
  <c r="AQ449" i="3"/>
  <c r="AE449" i="3" s="1"/>
  <c r="F315" i="5" s="1"/>
  <c r="AQ418" i="3"/>
  <c r="AE418" i="3" s="1"/>
  <c r="F284" i="5" s="1"/>
  <c r="AQ402" i="3"/>
  <c r="AE402" i="3" s="1"/>
  <c r="F268" i="5" s="1"/>
  <c r="AQ379" i="3"/>
  <c r="AE379" i="3" s="1"/>
  <c r="F245" i="5" s="1"/>
  <c r="AQ363" i="3"/>
  <c r="AE363" i="3" s="1"/>
  <c r="F229" i="5" s="1"/>
  <c r="AQ191" i="3"/>
  <c r="AE191" i="3" s="1"/>
  <c r="F57" i="5" s="1"/>
  <c r="AQ207" i="3"/>
  <c r="AE207" i="3" s="1"/>
  <c r="F73" i="5" s="1"/>
  <c r="AQ230" i="3"/>
  <c r="AE230" i="3" s="1"/>
  <c r="F96" i="5" s="1"/>
  <c r="AQ246" i="3"/>
  <c r="AE246" i="3" s="1"/>
  <c r="F112" i="5" s="1"/>
  <c r="AQ277" i="3"/>
  <c r="AE277" i="3" s="1"/>
  <c r="F143" i="5" s="1"/>
  <c r="AQ293" i="3"/>
  <c r="AE293" i="3" s="1"/>
  <c r="F159" i="5" s="1"/>
  <c r="AQ319" i="3"/>
  <c r="AE319" i="3" s="1"/>
  <c r="F185" i="5" s="1"/>
  <c r="AQ335" i="3"/>
  <c r="AE335" i="3" s="1"/>
  <c r="F201" i="5" s="1"/>
  <c r="AQ870" i="3"/>
  <c r="AE870" i="3" s="1"/>
  <c r="F736" i="5" s="1"/>
  <c r="I736" i="5"/>
  <c r="AQ868" i="3"/>
  <c r="AE868" i="3" s="1"/>
  <c r="F734" i="5" s="1"/>
  <c r="N734" i="5"/>
  <c r="AQ853" i="3"/>
  <c r="AE853" i="3" s="1"/>
  <c r="F719" i="5" s="1"/>
  <c r="I719" i="5"/>
  <c r="AQ845" i="3"/>
  <c r="AE845" i="3" s="1"/>
  <c r="F711" i="5" s="1"/>
  <c r="I711" i="5"/>
  <c r="AQ837" i="3"/>
  <c r="AE837" i="3" s="1"/>
  <c r="F703" i="5" s="1"/>
  <c r="I703" i="5"/>
  <c r="AQ829" i="3"/>
  <c r="AE829" i="3" s="1"/>
  <c r="F695" i="5" s="1"/>
  <c r="I695" i="5"/>
  <c r="AQ810" i="3"/>
  <c r="AE810" i="3" s="1"/>
  <c r="F676" i="5" s="1"/>
  <c r="N676" i="5"/>
  <c r="AQ804" i="3"/>
  <c r="AE804" i="3" s="1"/>
  <c r="F670" i="5" s="1"/>
  <c r="I670" i="5"/>
  <c r="AQ802" i="3"/>
  <c r="AE802" i="3" s="1"/>
  <c r="F668" i="5" s="1"/>
  <c r="N668" i="5"/>
  <c r="AQ796" i="3"/>
  <c r="AE796" i="3" s="1"/>
  <c r="F662" i="5" s="1"/>
  <c r="I662" i="5"/>
  <c r="AQ794" i="3"/>
  <c r="AE794" i="3" s="1"/>
  <c r="F660" i="5" s="1"/>
  <c r="N660" i="5"/>
  <c r="AQ788" i="3"/>
  <c r="AE788" i="3" s="1"/>
  <c r="F654" i="5" s="1"/>
  <c r="I654" i="5"/>
  <c r="AQ763" i="3"/>
  <c r="AE763" i="3" s="1"/>
  <c r="F629" i="5" s="1"/>
  <c r="I629" i="5"/>
  <c r="AQ755" i="3"/>
  <c r="AE755" i="3" s="1"/>
  <c r="F621" i="5" s="1"/>
  <c r="I621" i="5"/>
  <c r="AQ747" i="3"/>
  <c r="AE747" i="3" s="1"/>
  <c r="F613" i="5" s="1"/>
  <c r="I613" i="5"/>
  <c r="AQ739" i="3"/>
  <c r="AE739" i="3" s="1"/>
  <c r="F605" i="5" s="1"/>
  <c r="I605" i="5"/>
  <c r="AQ722" i="3"/>
  <c r="AE722" i="3" s="1"/>
  <c r="F588" i="5" s="1"/>
  <c r="I588" i="5"/>
  <c r="AQ720" i="3"/>
  <c r="AE720" i="3" s="1"/>
  <c r="F586" i="5" s="1"/>
  <c r="N586" i="5"/>
  <c r="AQ714" i="3"/>
  <c r="AE714" i="3" s="1"/>
  <c r="F580" i="5" s="1"/>
  <c r="I580" i="5"/>
  <c r="AQ712" i="3"/>
  <c r="AE712" i="3" s="1"/>
  <c r="F578" i="5" s="1"/>
  <c r="N578" i="5"/>
  <c r="AQ706" i="3"/>
  <c r="AE706" i="3" s="1"/>
  <c r="F572" i="5" s="1"/>
  <c r="I572" i="5"/>
  <c r="AQ704" i="3"/>
  <c r="AE704" i="3" s="1"/>
  <c r="F570" i="5" s="1"/>
  <c r="N570" i="5"/>
  <c r="AQ698" i="3"/>
  <c r="AE698" i="3" s="1"/>
  <c r="F564" i="5" s="1"/>
  <c r="I564" i="5"/>
  <c r="AQ696" i="3"/>
  <c r="AE696" i="3" s="1"/>
  <c r="F562" i="5" s="1"/>
  <c r="N562" i="5"/>
  <c r="AQ681" i="3"/>
  <c r="AE681" i="3" s="1"/>
  <c r="F547" i="5" s="1"/>
  <c r="I547" i="5"/>
  <c r="AQ673" i="3"/>
  <c r="AE673" i="3" s="1"/>
  <c r="F539" i="5" s="1"/>
  <c r="I539" i="5"/>
  <c r="AQ665" i="3"/>
  <c r="AE665" i="3" s="1"/>
  <c r="F531" i="5" s="1"/>
  <c r="I531" i="5"/>
  <c r="AQ657" i="3"/>
  <c r="AE657" i="3" s="1"/>
  <c r="F523" i="5" s="1"/>
  <c r="I523" i="5"/>
  <c r="AQ638" i="3"/>
  <c r="AE638" i="3" s="1"/>
  <c r="F504" i="5" s="1"/>
  <c r="N504" i="5"/>
  <c r="AQ632" i="3"/>
  <c r="AE632" i="3" s="1"/>
  <c r="F498" i="5" s="1"/>
  <c r="I498" i="5"/>
  <c r="AQ630" i="3"/>
  <c r="AE630" i="3" s="1"/>
  <c r="F496" i="5" s="1"/>
  <c r="N496" i="5"/>
  <c r="AQ624" i="3"/>
  <c r="AE624" i="3" s="1"/>
  <c r="F490" i="5" s="1"/>
  <c r="I490" i="5"/>
  <c r="AQ622" i="3"/>
  <c r="AE622" i="3" s="1"/>
  <c r="F488" i="5" s="1"/>
  <c r="N488" i="5"/>
  <c r="AQ616" i="3"/>
  <c r="AE616" i="3" s="1"/>
  <c r="F482" i="5" s="1"/>
  <c r="I482" i="5"/>
  <c r="AQ614" i="3"/>
  <c r="AE614" i="3" s="1"/>
  <c r="F480" i="5" s="1"/>
  <c r="N480" i="5"/>
  <c r="AQ591" i="3"/>
  <c r="AE591" i="3" s="1"/>
  <c r="F457" i="5" s="1"/>
  <c r="I457" i="5"/>
  <c r="AQ583" i="3"/>
  <c r="AE583" i="3" s="1"/>
  <c r="F449" i="5" s="1"/>
  <c r="I449" i="5"/>
  <c r="AQ575" i="3"/>
  <c r="AE575" i="3" s="1"/>
  <c r="F441" i="5" s="1"/>
  <c r="I441" i="5"/>
  <c r="AQ567" i="3"/>
  <c r="AE567" i="3" s="1"/>
  <c r="F433" i="5" s="1"/>
  <c r="I433" i="5"/>
  <c r="AQ550" i="3"/>
  <c r="AE550" i="3" s="1"/>
  <c r="F416" i="5" s="1"/>
  <c r="I416" i="5"/>
  <c r="AQ548" i="3"/>
  <c r="AE548" i="3" s="1"/>
  <c r="F414" i="5" s="1"/>
  <c r="N414" i="5"/>
  <c r="AQ542" i="3"/>
  <c r="AE542" i="3" s="1"/>
  <c r="F408" i="5" s="1"/>
  <c r="I408" i="5"/>
  <c r="AQ540" i="3"/>
  <c r="AE540" i="3" s="1"/>
  <c r="F406" i="5" s="1"/>
  <c r="N406" i="5"/>
  <c r="AQ534" i="3"/>
  <c r="AE534" i="3" s="1"/>
  <c r="F400" i="5" s="1"/>
  <c r="I400" i="5"/>
  <c r="AQ532" i="3"/>
  <c r="AE532" i="3" s="1"/>
  <c r="F398" i="5" s="1"/>
  <c r="N398" i="5"/>
  <c r="AQ526" i="3"/>
  <c r="AE526" i="3" s="1"/>
  <c r="F392" i="5" s="1"/>
  <c r="I392" i="5"/>
  <c r="AQ524" i="3"/>
  <c r="AE524" i="3" s="1"/>
  <c r="F390" i="5" s="1"/>
  <c r="N390" i="5"/>
  <c r="AQ509" i="3"/>
  <c r="AE509" i="3" s="1"/>
  <c r="F375" i="5" s="1"/>
  <c r="I375" i="5"/>
  <c r="AQ501" i="3"/>
  <c r="AE501" i="3" s="1"/>
  <c r="F367" i="5" s="1"/>
  <c r="I367" i="5"/>
  <c r="AQ493" i="3"/>
  <c r="AE493" i="3" s="1"/>
  <c r="F359" i="5" s="1"/>
  <c r="I359" i="5"/>
  <c r="AQ485" i="3"/>
  <c r="AE485" i="3" s="1"/>
  <c r="F351" i="5" s="1"/>
  <c r="I351" i="5"/>
  <c r="AQ483" i="3"/>
  <c r="AE483" i="3" s="1"/>
  <c r="F349" i="5" s="1"/>
  <c r="N349" i="5"/>
  <c r="AQ466" i="3"/>
  <c r="AE466" i="3" s="1"/>
  <c r="F332" i="5" s="1"/>
  <c r="N332" i="5"/>
  <c r="AQ460" i="3"/>
  <c r="AE460" i="3" s="1"/>
  <c r="F326" i="5" s="1"/>
  <c r="I326" i="5"/>
  <c r="AQ458" i="3"/>
  <c r="AE458" i="3" s="1"/>
  <c r="F324" i="5" s="1"/>
  <c r="N324" i="5"/>
  <c r="AQ452" i="3"/>
  <c r="AE452" i="3" s="1"/>
  <c r="F318" i="5" s="1"/>
  <c r="I318" i="5"/>
  <c r="AQ450" i="3"/>
  <c r="AE450" i="3" s="1"/>
  <c r="F316" i="5" s="1"/>
  <c r="N316" i="5"/>
  <c r="AQ444" i="3"/>
  <c r="AE444" i="3" s="1"/>
  <c r="F310" i="5" s="1"/>
  <c r="I310" i="5"/>
  <c r="AQ442" i="3"/>
  <c r="AE442" i="3" s="1"/>
  <c r="F308" i="5" s="1"/>
  <c r="N308" i="5"/>
  <c r="AQ419" i="3"/>
  <c r="AE419" i="3" s="1"/>
  <c r="F285" i="5" s="1"/>
  <c r="I285" i="5"/>
  <c r="AQ411" i="3"/>
  <c r="AE411" i="3" s="1"/>
  <c r="F277" i="5" s="1"/>
  <c r="I277" i="5"/>
  <c r="AQ409" i="3"/>
  <c r="AE409" i="3" s="1"/>
  <c r="F275" i="5" s="1"/>
  <c r="N275" i="5"/>
  <c r="AQ403" i="3"/>
  <c r="AE403" i="3" s="1"/>
  <c r="F269" i="5" s="1"/>
  <c r="I269" i="5"/>
  <c r="AQ401" i="3"/>
  <c r="AE401" i="3" s="1"/>
  <c r="F267" i="5" s="1"/>
  <c r="N267" i="5"/>
  <c r="AQ395" i="3"/>
  <c r="AE395" i="3" s="1"/>
  <c r="F261" i="5" s="1"/>
  <c r="I261" i="5"/>
  <c r="AQ378" i="3"/>
  <c r="AE378" i="3" s="1"/>
  <c r="F244" i="5" s="1"/>
  <c r="I244" i="5"/>
  <c r="AQ376" i="3"/>
  <c r="AE376" i="3" s="1"/>
  <c r="F242" i="5" s="1"/>
  <c r="N242" i="5"/>
  <c r="AQ370" i="3"/>
  <c r="AE370" i="3" s="1"/>
  <c r="F236" i="5" s="1"/>
  <c r="I236" i="5"/>
  <c r="AQ368" i="3"/>
  <c r="AE368" i="3" s="1"/>
  <c r="F234" i="5" s="1"/>
  <c r="N234" i="5"/>
  <c r="AQ362" i="3"/>
  <c r="AE362" i="3" s="1"/>
  <c r="F228" i="5" s="1"/>
  <c r="I228" i="5"/>
  <c r="AQ360" i="3"/>
  <c r="AE360" i="3" s="1"/>
  <c r="F226" i="5" s="1"/>
  <c r="N226" i="5"/>
  <c r="AQ1495" i="3"/>
  <c r="AE1495" i="3" s="1"/>
  <c r="F1361" i="5" s="1"/>
  <c r="I1361" i="5"/>
  <c r="AQ1493" i="3"/>
  <c r="AE1493" i="3" s="1"/>
  <c r="F1359" i="5" s="1"/>
  <c r="N1359" i="5"/>
  <c r="AQ1487" i="3"/>
  <c r="AE1487" i="3" s="1"/>
  <c r="F1353" i="5" s="1"/>
  <c r="I1353" i="5"/>
  <c r="AQ1485" i="3"/>
  <c r="AE1485" i="3" s="1"/>
  <c r="F1351" i="5" s="1"/>
  <c r="N1351" i="5"/>
  <c r="AQ1479" i="3"/>
  <c r="AE1479" i="3" s="1"/>
  <c r="F1345" i="5" s="1"/>
  <c r="I1345" i="5"/>
  <c r="AQ1471" i="3"/>
  <c r="AE1471" i="3" s="1"/>
  <c r="F1337" i="5" s="1"/>
  <c r="I1337" i="5"/>
  <c r="AQ1456" i="3"/>
  <c r="AE1456" i="3" s="1"/>
  <c r="F1322" i="5" s="1"/>
  <c r="I1322" i="5"/>
  <c r="AQ1454" i="3"/>
  <c r="AE1454" i="3" s="1"/>
  <c r="F1320" i="5" s="1"/>
  <c r="N1320" i="5"/>
  <c r="AQ1448" i="3"/>
  <c r="AE1448" i="3" s="1"/>
  <c r="F1314" i="5" s="1"/>
  <c r="I1314" i="5"/>
  <c r="AQ1446" i="3"/>
  <c r="AE1446" i="3" s="1"/>
  <c r="F1312" i="5" s="1"/>
  <c r="N1312" i="5"/>
  <c r="AQ1440" i="3"/>
  <c r="AE1440" i="3" s="1"/>
  <c r="F1306" i="5" s="1"/>
  <c r="I1306" i="5"/>
  <c r="AQ1438" i="3"/>
  <c r="AE1438" i="3" s="1"/>
  <c r="F1304" i="5" s="1"/>
  <c r="N1304" i="5"/>
  <c r="AQ1432" i="3"/>
  <c r="AE1432" i="3" s="1"/>
  <c r="F1298" i="5" s="1"/>
  <c r="I1298" i="5"/>
  <c r="AQ1430" i="3"/>
  <c r="AE1430" i="3" s="1"/>
  <c r="F1296" i="5" s="1"/>
  <c r="N1296" i="5"/>
  <c r="AQ1409" i="3"/>
  <c r="AE1409" i="3" s="1"/>
  <c r="F1275" i="5" s="1"/>
  <c r="I1275" i="5"/>
  <c r="AQ1407" i="3"/>
  <c r="AE1407" i="3" s="1"/>
  <c r="F1273" i="5" s="1"/>
  <c r="N1273" i="5"/>
  <c r="AQ1401" i="3"/>
  <c r="AE1401" i="3" s="1"/>
  <c r="F1267" i="5" s="1"/>
  <c r="I1267" i="5"/>
  <c r="AQ1399" i="3"/>
  <c r="AE1399" i="3" s="1"/>
  <c r="F1265" i="5" s="1"/>
  <c r="N1265" i="5"/>
  <c r="AQ1393" i="3"/>
  <c r="AE1393" i="3" s="1"/>
  <c r="F1259" i="5" s="1"/>
  <c r="I1259" i="5"/>
  <c r="AQ1391" i="3"/>
  <c r="AE1391" i="3" s="1"/>
  <c r="F1257" i="5" s="1"/>
  <c r="N1257" i="5"/>
  <c r="AQ1385" i="3"/>
  <c r="AE1385" i="3" s="1"/>
  <c r="F1251" i="5" s="1"/>
  <c r="I1251" i="5"/>
  <c r="AQ1383" i="3"/>
  <c r="AE1383" i="3" s="1"/>
  <c r="F1249" i="5" s="1"/>
  <c r="N1249" i="5"/>
  <c r="AQ1370" i="3"/>
  <c r="AE1370" i="3" s="1"/>
  <c r="F1236" i="5" s="1"/>
  <c r="I1236" i="5"/>
  <c r="AQ1368" i="3"/>
  <c r="AE1368" i="3" s="1"/>
  <c r="F1234" i="5" s="1"/>
  <c r="N1234" i="5"/>
  <c r="AQ1362" i="3"/>
  <c r="AE1362" i="3" s="1"/>
  <c r="F1228" i="5" s="1"/>
  <c r="I1228" i="5"/>
  <c r="AQ1360" i="3"/>
  <c r="AE1360" i="3" s="1"/>
  <c r="F1226" i="5" s="1"/>
  <c r="N1226" i="5"/>
  <c r="AQ1354" i="3"/>
  <c r="AE1354" i="3" s="1"/>
  <c r="F1220" i="5" s="1"/>
  <c r="I1220" i="5"/>
  <c r="AQ1346" i="3"/>
  <c r="AE1346" i="3" s="1"/>
  <c r="F1212" i="5" s="1"/>
  <c r="I1212" i="5"/>
  <c r="AQ1323" i="3"/>
  <c r="AE1323" i="3" s="1"/>
  <c r="F1189" i="5" s="1"/>
  <c r="I1189" i="5"/>
  <c r="AQ1315" i="3"/>
  <c r="AE1315" i="3" s="1"/>
  <c r="F1181" i="5" s="1"/>
  <c r="I1181" i="5"/>
  <c r="AQ1307" i="3"/>
  <c r="AE1307" i="3" s="1"/>
  <c r="F1173" i="5" s="1"/>
  <c r="I1173" i="5"/>
  <c r="AQ1299" i="3"/>
  <c r="AE1299" i="3" s="1"/>
  <c r="F1165" i="5" s="1"/>
  <c r="I1165" i="5"/>
  <c r="AQ1284" i="3"/>
  <c r="AE1284" i="3" s="1"/>
  <c r="F1150" i="5" s="1"/>
  <c r="I1150" i="5"/>
  <c r="AQ1282" i="3"/>
  <c r="AE1282" i="3" s="1"/>
  <c r="F1148" i="5" s="1"/>
  <c r="N1148" i="5"/>
  <c r="AQ1276" i="3"/>
  <c r="AE1276" i="3" s="1"/>
  <c r="F1142" i="5" s="1"/>
  <c r="I1142" i="5"/>
  <c r="AQ1274" i="3"/>
  <c r="AE1274" i="3" s="1"/>
  <c r="F1140" i="5" s="1"/>
  <c r="N1140" i="5"/>
  <c r="AQ1268" i="3"/>
  <c r="AE1268" i="3" s="1"/>
  <c r="F1134" i="5" s="1"/>
  <c r="I1134" i="5"/>
  <c r="AQ1266" i="3"/>
  <c r="AE1266" i="3" s="1"/>
  <c r="F1132" i="5" s="1"/>
  <c r="N1132" i="5"/>
  <c r="AQ1260" i="3"/>
  <c r="AE1260" i="3" s="1"/>
  <c r="F1126" i="5" s="1"/>
  <c r="I1126" i="5"/>
  <c r="AQ1258" i="3"/>
  <c r="AE1258" i="3" s="1"/>
  <c r="F1124" i="5" s="1"/>
  <c r="N1124" i="5"/>
  <c r="AQ1237" i="3"/>
  <c r="AE1237" i="3" s="1"/>
  <c r="F1103" i="5" s="1"/>
  <c r="I1103" i="5"/>
  <c r="AQ1235" i="3"/>
  <c r="AE1235" i="3" s="1"/>
  <c r="F1101" i="5" s="1"/>
  <c r="N1101" i="5"/>
  <c r="AQ1229" i="3"/>
  <c r="AE1229" i="3" s="1"/>
  <c r="F1095" i="5" s="1"/>
  <c r="I1095" i="5"/>
  <c r="AQ1227" i="3"/>
  <c r="AE1227" i="3" s="1"/>
  <c r="F1093" i="5" s="1"/>
  <c r="N1093" i="5"/>
  <c r="AQ1221" i="3"/>
  <c r="AE1221" i="3" s="1"/>
  <c r="F1087" i="5" s="1"/>
  <c r="I1087" i="5"/>
  <c r="AQ1219" i="3"/>
  <c r="AE1219" i="3" s="1"/>
  <c r="F1085" i="5" s="1"/>
  <c r="N1085" i="5"/>
  <c r="AQ1213" i="3"/>
  <c r="AE1213" i="3" s="1"/>
  <c r="F1079" i="5" s="1"/>
  <c r="I1079" i="5"/>
  <c r="AQ1211" i="3"/>
  <c r="AE1211" i="3" s="1"/>
  <c r="F1077" i="5" s="1"/>
  <c r="N1077" i="5"/>
  <c r="AQ1198" i="3"/>
  <c r="AE1198" i="3" s="1"/>
  <c r="F1064" i="5" s="1"/>
  <c r="I1064" i="5"/>
  <c r="AQ1196" i="3"/>
  <c r="AE1196" i="3" s="1"/>
  <c r="F1062" i="5" s="1"/>
  <c r="N1062" i="5"/>
  <c r="AQ1190" i="3"/>
  <c r="AE1190" i="3" s="1"/>
  <c r="F1056" i="5" s="1"/>
  <c r="I1056" i="5"/>
  <c r="AQ1188" i="3"/>
  <c r="AE1188" i="3" s="1"/>
  <c r="F1054" i="5" s="1"/>
  <c r="N1054" i="5"/>
  <c r="AQ1182" i="3"/>
  <c r="AE1182" i="3" s="1"/>
  <c r="F1048" i="5" s="1"/>
  <c r="I1048" i="5"/>
  <c r="AQ1180" i="3"/>
  <c r="AE1180" i="3" s="1"/>
  <c r="F1046" i="5" s="1"/>
  <c r="N1046" i="5"/>
  <c r="AQ1174" i="3"/>
  <c r="AE1174" i="3" s="1"/>
  <c r="F1040" i="5" s="1"/>
  <c r="I1040" i="5"/>
  <c r="AQ1172" i="3"/>
  <c r="AE1172" i="3" s="1"/>
  <c r="F1038" i="5" s="1"/>
  <c r="N1038" i="5"/>
  <c r="AQ1151" i="3"/>
  <c r="AE1151" i="3" s="1"/>
  <c r="F1017" i="5" s="1"/>
  <c r="I1017" i="5"/>
  <c r="AQ1143" i="3"/>
  <c r="AE1143" i="3" s="1"/>
  <c r="F1009" i="5" s="1"/>
  <c r="I1009" i="5"/>
  <c r="AQ1135" i="3"/>
  <c r="AE1135" i="3" s="1"/>
  <c r="F1001" i="5" s="1"/>
  <c r="I1001" i="5"/>
  <c r="AQ1127" i="3"/>
  <c r="AE1127" i="3" s="1"/>
  <c r="F993" i="5" s="1"/>
  <c r="I993" i="5"/>
  <c r="AQ1112" i="3"/>
  <c r="AE1112" i="3" s="1"/>
  <c r="F978" i="5" s="1"/>
  <c r="I978" i="5"/>
  <c r="AQ1110" i="3"/>
  <c r="AE1110" i="3" s="1"/>
  <c r="F976" i="5" s="1"/>
  <c r="N976" i="5"/>
  <c r="AQ1104" i="3"/>
  <c r="AE1104" i="3" s="1"/>
  <c r="F970" i="5" s="1"/>
  <c r="I970" i="5"/>
  <c r="AQ1102" i="3"/>
  <c r="AE1102" i="3" s="1"/>
  <c r="F968" i="5" s="1"/>
  <c r="N968" i="5"/>
  <c r="AQ1096" i="3"/>
  <c r="AE1096" i="3" s="1"/>
  <c r="F962" i="5" s="1"/>
  <c r="I962" i="5"/>
  <c r="AQ1094" i="3"/>
  <c r="AE1094" i="3" s="1"/>
  <c r="F960" i="5" s="1"/>
  <c r="N960" i="5"/>
  <c r="AQ1088" i="3"/>
  <c r="AE1088" i="3" s="1"/>
  <c r="F954" i="5" s="1"/>
  <c r="I954" i="5"/>
  <c r="AQ1086" i="3"/>
  <c r="AE1086" i="3" s="1"/>
  <c r="F952" i="5" s="1"/>
  <c r="N952" i="5"/>
  <c r="AQ1065" i="3"/>
  <c r="AE1065" i="3" s="1"/>
  <c r="F931" i="5" s="1"/>
  <c r="I931" i="5"/>
  <c r="AQ1057" i="3"/>
  <c r="AE1057" i="3" s="1"/>
  <c r="F923" i="5" s="1"/>
  <c r="I923" i="5"/>
  <c r="AQ1049" i="3"/>
  <c r="AE1049" i="3" s="1"/>
  <c r="F915" i="5" s="1"/>
  <c r="I915" i="5"/>
  <c r="AQ1041" i="3"/>
  <c r="AE1041" i="3" s="1"/>
  <c r="F907" i="5" s="1"/>
  <c r="I907" i="5"/>
  <c r="AQ1026" i="3"/>
  <c r="AE1026" i="3" s="1"/>
  <c r="F892" i="5" s="1"/>
  <c r="I892" i="5"/>
  <c r="AQ1024" i="3"/>
  <c r="AE1024" i="3" s="1"/>
  <c r="F890" i="5" s="1"/>
  <c r="N890" i="5"/>
  <c r="AQ1018" i="3"/>
  <c r="AE1018" i="3" s="1"/>
  <c r="F884" i="5" s="1"/>
  <c r="I884" i="5"/>
  <c r="AQ1010" i="3"/>
  <c r="AE1010" i="3" s="1"/>
  <c r="F876" i="5" s="1"/>
  <c r="I876" i="5"/>
  <c r="AQ1002" i="3"/>
  <c r="AE1002" i="3" s="1"/>
  <c r="F868" i="5" s="1"/>
  <c r="I868" i="5"/>
  <c r="AQ979" i="3"/>
  <c r="AE979" i="3" s="1"/>
  <c r="F845" i="5" s="1"/>
  <c r="I845" i="5"/>
  <c r="AQ971" i="3"/>
  <c r="AE971" i="3" s="1"/>
  <c r="F837" i="5" s="1"/>
  <c r="I837" i="5"/>
  <c r="AQ963" i="3"/>
  <c r="AE963" i="3" s="1"/>
  <c r="F829" i="5" s="1"/>
  <c r="I829" i="5"/>
  <c r="AQ955" i="3"/>
  <c r="AE955" i="3" s="1"/>
  <c r="F821" i="5" s="1"/>
  <c r="I821" i="5"/>
  <c r="AQ940" i="3"/>
  <c r="AE940" i="3" s="1"/>
  <c r="F806" i="5" s="1"/>
  <c r="I806" i="5"/>
  <c r="AQ932" i="3"/>
  <c r="AE932" i="3" s="1"/>
  <c r="F798" i="5" s="1"/>
  <c r="I798" i="5"/>
  <c r="AQ924" i="3"/>
  <c r="AE924" i="3" s="1"/>
  <c r="F790" i="5" s="1"/>
  <c r="I790" i="5"/>
  <c r="AQ916" i="3"/>
  <c r="AE916" i="3" s="1"/>
  <c r="F782" i="5" s="1"/>
  <c r="I782" i="5"/>
  <c r="AQ893" i="3"/>
  <c r="AE893" i="3" s="1"/>
  <c r="F759" i="5" s="1"/>
  <c r="I759" i="5"/>
  <c r="AQ885" i="3"/>
  <c r="AE885" i="3" s="1"/>
  <c r="F751" i="5" s="1"/>
  <c r="I751" i="5"/>
  <c r="AQ877" i="3"/>
  <c r="AE877" i="3" s="1"/>
  <c r="F743" i="5" s="1"/>
  <c r="I743" i="5"/>
  <c r="AQ869" i="3"/>
  <c r="AE869" i="3" s="1"/>
  <c r="F735" i="5" s="1"/>
  <c r="I735" i="5"/>
  <c r="AQ867" i="3"/>
  <c r="AE867" i="3" s="1"/>
  <c r="F733" i="5" s="1"/>
  <c r="N733" i="5"/>
  <c r="AQ854" i="3"/>
  <c r="AE854" i="3" s="1"/>
  <c r="F720" i="5" s="1"/>
  <c r="I720" i="5"/>
  <c r="AQ852" i="3"/>
  <c r="AE852" i="3" s="1"/>
  <c r="F718" i="5" s="1"/>
  <c r="N718" i="5"/>
  <c r="AQ846" i="3"/>
  <c r="AE846" i="3" s="1"/>
  <c r="F712" i="5" s="1"/>
  <c r="I712" i="5"/>
  <c r="AQ844" i="3"/>
  <c r="AE844" i="3" s="1"/>
  <c r="F710" i="5" s="1"/>
  <c r="N710" i="5"/>
  <c r="AQ838" i="3"/>
  <c r="AE838" i="3" s="1"/>
  <c r="F704" i="5" s="1"/>
  <c r="I704" i="5"/>
  <c r="AQ836" i="3"/>
  <c r="AE836" i="3" s="1"/>
  <c r="F702" i="5" s="1"/>
  <c r="N702" i="5"/>
  <c r="AQ830" i="3"/>
  <c r="AE830" i="3" s="1"/>
  <c r="F696" i="5" s="1"/>
  <c r="I696" i="5"/>
  <c r="AQ828" i="3"/>
  <c r="AE828" i="3" s="1"/>
  <c r="F694" i="5" s="1"/>
  <c r="N694" i="5"/>
  <c r="AQ807" i="3"/>
  <c r="AE807" i="3" s="1"/>
  <c r="F673" i="5" s="1"/>
  <c r="I673" i="5"/>
  <c r="AQ805" i="3"/>
  <c r="AE805" i="3" s="1"/>
  <c r="F671" i="5" s="1"/>
  <c r="N671" i="5"/>
  <c r="AQ799" i="3"/>
  <c r="AE799" i="3" s="1"/>
  <c r="F665" i="5" s="1"/>
  <c r="I665" i="5"/>
  <c r="AQ797" i="3"/>
  <c r="AE797" i="3" s="1"/>
  <c r="F663" i="5" s="1"/>
  <c r="N663" i="5"/>
  <c r="AQ791" i="3"/>
  <c r="AE791" i="3" s="1"/>
  <c r="F657" i="5" s="1"/>
  <c r="I657" i="5"/>
  <c r="AQ783" i="3"/>
  <c r="AE783" i="3" s="1"/>
  <c r="F649" i="5" s="1"/>
  <c r="I649" i="5"/>
  <c r="AQ768" i="3"/>
  <c r="AE768" i="3" s="1"/>
  <c r="F634" i="5" s="1"/>
  <c r="I634" i="5"/>
  <c r="AQ766" i="3"/>
  <c r="AE766" i="3" s="1"/>
  <c r="F632" i="5" s="1"/>
  <c r="N632" i="5"/>
  <c r="AQ760" i="3"/>
  <c r="AE760" i="3" s="1"/>
  <c r="F626" i="5" s="1"/>
  <c r="I626" i="5"/>
  <c r="AQ758" i="3"/>
  <c r="AE758" i="3" s="1"/>
  <c r="F624" i="5" s="1"/>
  <c r="N624" i="5"/>
  <c r="AQ752" i="3"/>
  <c r="AE752" i="3" s="1"/>
  <c r="F618" i="5" s="1"/>
  <c r="I618" i="5"/>
  <c r="AQ744" i="3"/>
  <c r="AE744" i="3" s="1"/>
  <c r="F610" i="5" s="1"/>
  <c r="I610" i="5"/>
  <c r="AQ721" i="3"/>
  <c r="AE721" i="3" s="1"/>
  <c r="F587" i="5" s="1"/>
  <c r="I587" i="5"/>
  <c r="AQ719" i="3"/>
  <c r="AE719" i="3" s="1"/>
  <c r="F585" i="5" s="1"/>
  <c r="N585" i="5"/>
  <c r="AQ713" i="3"/>
  <c r="AE713" i="3" s="1"/>
  <c r="F579" i="5" s="1"/>
  <c r="I579" i="5"/>
  <c r="AQ711" i="3"/>
  <c r="AE711" i="3" s="1"/>
  <c r="F577" i="5" s="1"/>
  <c r="N577" i="5"/>
  <c r="AQ705" i="3"/>
  <c r="AE705" i="3" s="1"/>
  <c r="F571" i="5" s="1"/>
  <c r="I571" i="5"/>
  <c r="AQ703" i="3"/>
  <c r="AE703" i="3" s="1"/>
  <c r="F569" i="5" s="1"/>
  <c r="N569" i="5"/>
  <c r="AQ697" i="3"/>
  <c r="AE697" i="3" s="1"/>
  <c r="F563" i="5" s="1"/>
  <c r="I563" i="5"/>
  <c r="AQ695" i="3"/>
  <c r="AE695" i="3" s="1"/>
  <c r="F561" i="5" s="1"/>
  <c r="N561" i="5"/>
  <c r="AQ682" i="3"/>
  <c r="AE682" i="3" s="1"/>
  <c r="F548" i="5" s="1"/>
  <c r="I548" i="5"/>
  <c r="AQ674" i="3"/>
  <c r="AE674" i="3" s="1"/>
  <c r="F540" i="5" s="1"/>
  <c r="I540" i="5"/>
  <c r="AQ666" i="3"/>
  <c r="AE666" i="3" s="1"/>
  <c r="F532" i="5" s="1"/>
  <c r="I532" i="5"/>
  <c r="AQ658" i="3"/>
  <c r="AE658" i="3" s="1"/>
  <c r="F524" i="5" s="1"/>
  <c r="I524" i="5"/>
  <c r="AQ635" i="3"/>
  <c r="AE635" i="3" s="1"/>
  <c r="F501" i="5" s="1"/>
  <c r="I501" i="5"/>
  <c r="AQ627" i="3"/>
  <c r="AE627" i="3" s="1"/>
  <c r="F493" i="5" s="1"/>
  <c r="I493" i="5"/>
  <c r="AQ619" i="3"/>
  <c r="AE619" i="3" s="1"/>
  <c r="F485" i="5" s="1"/>
  <c r="I485" i="5"/>
  <c r="AQ611" i="3"/>
  <c r="AE611" i="3" s="1"/>
  <c r="F477" i="5" s="1"/>
  <c r="I477" i="5"/>
  <c r="AQ596" i="3"/>
  <c r="AE596" i="3" s="1"/>
  <c r="F462" i="5" s="1"/>
  <c r="I462" i="5"/>
  <c r="AQ594" i="3"/>
  <c r="AE594" i="3" s="1"/>
  <c r="F460" i="5" s="1"/>
  <c r="N460" i="5"/>
  <c r="AQ588" i="3"/>
  <c r="AE588" i="3" s="1"/>
  <c r="F454" i="5" s="1"/>
  <c r="I454" i="5"/>
  <c r="AQ586" i="3"/>
  <c r="AE586" i="3" s="1"/>
  <c r="F452" i="5" s="1"/>
  <c r="N452" i="5"/>
  <c r="AQ580" i="3"/>
  <c r="AE580" i="3" s="1"/>
  <c r="F446" i="5" s="1"/>
  <c r="I446" i="5"/>
  <c r="AQ578" i="3"/>
  <c r="AE578" i="3" s="1"/>
  <c r="F444" i="5" s="1"/>
  <c r="N444" i="5"/>
  <c r="AQ572" i="3"/>
  <c r="AE572" i="3" s="1"/>
  <c r="F438" i="5" s="1"/>
  <c r="I438" i="5"/>
  <c r="AQ570" i="3"/>
  <c r="AE570" i="3" s="1"/>
  <c r="F436" i="5" s="1"/>
  <c r="N436" i="5"/>
  <c r="AQ549" i="3"/>
  <c r="AE549" i="3" s="1"/>
  <c r="F415" i="5" s="1"/>
  <c r="I415" i="5"/>
  <c r="AQ541" i="3"/>
  <c r="AE541" i="3" s="1"/>
  <c r="F407" i="5" s="1"/>
  <c r="I407" i="5"/>
  <c r="AQ533" i="3"/>
  <c r="AE533" i="3" s="1"/>
  <c r="F399" i="5" s="1"/>
  <c r="I399" i="5"/>
  <c r="AQ525" i="3"/>
  <c r="AE525" i="3" s="1"/>
  <c r="F391" i="5" s="1"/>
  <c r="I391" i="5"/>
  <c r="AQ510" i="3"/>
  <c r="AE510" i="3" s="1"/>
  <c r="F376" i="5" s="1"/>
  <c r="I376" i="5"/>
  <c r="AQ502" i="3"/>
  <c r="AE502" i="3" s="1"/>
  <c r="F368" i="5" s="1"/>
  <c r="I368" i="5"/>
  <c r="AQ494" i="3"/>
  <c r="AE494" i="3" s="1"/>
  <c r="F360" i="5" s="1"/>
  <c r="I360" i="5"/>
  <c r="AQ486" i="3"/>
  <c r="AE486" i="3" s="1"/>
  <c r="F352" i="5" s="1"/>
  <c r="I352" i="5"/>
  <c r="AQ463" i="3"/>
  <c r="AE463" i="3" s="1"/>
  <c r="F329" i="5" s="1"/>
  <c r="I329" i="5"/>
  <c r="AQ455" i="3"/>
  <c r="AE455" i="3" s="1"/>
  <c r="F321" i="5" s="1"/>
  <c r="I321" i="5"/>
  <c r="AQ447" i="3"/>
  <c r="AE447" i="3" s="1"/>
  <c r="F313" i="5" s="1"/>
  <c r="I313" i="5"/>
  <c r="AQ439" i="3"/>
  <c r="AE439" i="3" s="1"/>
  <c r="F305" i="5" s="1"/>
  <c r="I305" i="5"/>
  <c r="AQ424" i="3"/>
  <c r="AE424" i="3" s="1"/>
  <c r="F290" i="5" s="1"/>
  <c r="I290" i="5"/>
  <c r="AQ416" i="3"/>
  <c r="AE416" i="3" s="1"/>
  <c r="F282" i="5" s="1"/>
  <c r="I282" i="5"/>
  <c r="AQ408" i="3"/>
  <c r="AE408" i="3" s="1"/>
  <c r="F274" i="5" s="1"/>
  <c r="I274" i="5"/>
  <c r="AQ400" i="3"/>
  <c r="AE400" i="3" s="1"/>
  <c r="F266" i="5" s="1"/>
  <c r="I266" i="5"/>
  <c r="AQ377" i="3"/>
  <c r="AE377" i="3" s="1"/>
  <c r="F243" i="5" s="1"/>
  <c r="I243" i="5"/>
  <c r="AQ375" i="3"/>
  <c r="AE375" i="3" s="1"/>
  <c r="F241" i="5" s="1"/>
  <c r="N241" i="5"/>
  <c r="AQ369" i="3"/>
  <c r="AE369" i="3" s="1"/>
  <c r="F235" i="5" s="1"/>
  <c r="I235" i="5"/>
  <c r="AQ361" i="3"/>
  <c r="AE361" i="3" s="1"/>
  <c r="F227" i="5" s="1"/>
  <c r="I227" i="5"/>
  <c r="AQ151" i="3"/>
  <c r="AE151" i="3" s="1"/>
  <c r="F17" i="5" s="1"/>
  <c r="I17" i="5"/>
  <c r="N18" i="5"/>
  <c r="AQ152" i="3"/>
  <c r="AE152" i="3" s="1"/>
  <c r="F18" i="5" s="1"/>
  <c r="AQ186" i="3"/>
  <c r="AE186" i="3" s="1"/>
  <c r="F52" i="5" s="1"/>
  <c r="N52" i="5"/>
  <c r="I32" i="5"/>
  <c r="AQ166" i="3"/>
  <c r="AE166" i="3" s="1"/>
  <c r="F32" i="5" s="1"/>
  <c r="I24" i="5"/>
  <c r="AQ158" i="3"/>
  <c r="AE158" i="3" s="1"/>
  <c r="F24" i="5" s="1"/>
  <c r="I16" i="5"/>
  <c r="AQ150" i="3"/>
  <c r="AE150" i="3" s="1"/>
  <c r="F16" i="5" s="1"/>
  <c r="I8" i="5"/>
  <c r="AQ142" i="3"/>
  <c r="AE142" i="3" s="1"/>
  <c r="F8" i="5" s="1"/>
  <c r="N29" i="5"/>
  <c r="AQ163" i="3"/>
  <c r="AE163" i="3" s="1"/>
  <c r="F29" i="5" s="1"/>
  <c r="N21" i="5"/>
  <c r="AQ155" i="3"/>
  <c r="AE155" i="3" s="1"/>
  <c r="F21" i="5" s="1"/>
  <c r="AQ147" i="3"/>
  <c r="AE147" i="3" s="1"/>
  <c r="F13" i="5" s="1"/>
  <c r="N13" i="5"/>
  <c r="AQ139" i="3"/>
  <c r="AE139" i="3" s="1"/>
  <c r="F5" i="5" s="1"/>
  <c r="N5" i="5"/>
  <c r="AQ185" i="3"/>
  <c r="AE185" i="3" s="1"/>
  <c r="F51" i="5" s="1"/>
  <c r="I51" i="5"/>
  <c r="AQ193" i="3"/>
  <c r="AE193" i="3" s="1"/>
  <c r="F59" i="5" s="1"/>
  <c r="I59" i="5"/>
  <c r="AQ201" i="3"/>
  <c r="AE201" i="3" s="1"/>
  <c r="F67" i="5" s="1"/>
  <c r="I67" i="5"/>
  <c r="AQ209" i="3"/>
  <c r="AE209" i="3" s="1"/>
  <c r="F75" i="5" s="1"/>
  <c r="I75" i="5"/>
  <c r="AQ224" i="3"/>
  <c r="AE224" i="3" s="1"/>
  <c r="F90" i="5" s="1"/>
  <c r="I90" i="5"/>
  <c r="AQ232" i="3"/>
  <c r="AE232" i="3" s="1"/>
  <c r="F98" i="5" s="1"/>
  <c r="I98" i="5"/>
  <c r="AQ240" i="3"/>
  <c r="AE240" i="3" s="1"/>
  <c r="F106" i="5" s="1"/>
  <c r="I106" i="5"/>
  <c r="AQ248" i="3"/>
  <c r="AE248" i="3" s="1"/>
  <c r="F114" i="5" s="1"/>
  <c r="I114" i="5"/>
  <c r="AQ271" i="3"/>
  <c r="AE271" i="3" s="1"/>
  <c r="F137" i="5" s="1"/>
  <c r="I137" i="5"/>
  <c r="AQ279" i="3"/>
  <c r="AE279" i="3" s="1"/>
  <c r="F145" i="5" s="1"/>
  <c r="I145" i="5"/>
  <c r="AQ287" i="3"/>
  <c r="AE287" i="3" s="1"/>
  <c r="F153" i="5" s="1"/>
  <c r="I153" i="5"/>
  <c r="AQ295" i="3"/>
  <c r="AE295" i="3" s="1"/>
  <c r="F161" i="5" s="1"/>
  <c r="I161" i="5"/>
  <c r="AQ310" i="3"/>
  <c r="AE310" i="3" s="1"/>
  <c r="F176" i="5" s="1"/>
  <c r="I176" i="5"/>
  <c r="AQ313" i="3"/>
  <c r="AE313" i="3" s="1"/>
  <c r="F179" i="5" s="1"/>
  <c r="I179" i="5"/>
  <c r="AQ321" i="3"/>
  <c r="AE321" i="3" s="1"/>
  <c r="F187" i="5" s="1"/>
  <c r="I187" i="5"/>
  <c r="AQ329" i="3"/>
  <c r="AE329" i="3" s="1"/>
  <c r="F195" i="5" s="1"/>
  <c r="I195" i="5"/>
  <c r="AQ337" i="3"/>
  <c r="AE337" i="3" s="1"/>
  <c r="F203" i="5" s="1"/>
  <c r="I203" i="5"/>
  <c r="AQ354" i="3"/>
  <c r="AE354" i="3" s="1"/>
  <c r="F220" i="5" s="1"/>
  <c r="I220" i="5"/>
  <c r="N2" i="5"/>
  <c r="AQ136" i="3"/>
  <c r="AE136" i="3" s="1"/>
  <c r="F2" i="5" s="1"/>
  <c r="U129" i="2"/>
  <c r="A160" i="2"/>
  <c r="AQ160" i="3"/>
  <c r="AE160" i="3" s="1"/>
  <c r="F26" i="5" s="1"/>
  <c r="AQ180" i="3"/>
  <c r="AE180" i="3" s="1"/>
  <c r="F46" i="5" s="1"/>
  <c r="AQ851" i="3"/>
  <c r="AE851" i="3" s="1"/>
  <c r="F717" i="5" s="1"/>
  <c r="AQ835" i="3"/>
  <c r="AE835" i="3" s="1"/>
  <c r="F701" i="5" s="1"/>
  <c r="AQ786" i="3"/>
  <c r="AE786" i="3" s="1"/>
  <c r="F652" i="5" s="1"/>
  <c r="AQ753" i="3"/>
  <c r="AE753" i="3" s="1"/>
  <c r="F619" i="5" s="1"/>
  <c r="AQ679" i="3"/>
  <c r="AE679" i="3" s="1"/>
  <c r="F545" i="5" s="1"/>
  <c r="AQ663" i="3"/>
  <c r="AE663" i="3" s="1"/>
  <c r="F529" i="5" s="1"/>
  <c r="AQ589" i="3"/>
  <c r="AE589" i="3" s="1"/>
  <c r="F455" i="5" s="1"/>
  <c r="AQ573" i="3"/>
  <c r="AE573" i="3" s="1"/>
  <c r="F439" i="5" s="1"/>
  <c r="AQ499" i="3"/>
  <c r="AE499" i="3" s="1"/>
  <c r="F365" i="5" s="1"/>
  <c r="AQ417" i="3"/>
  <c r="AE417" i="3" s="1"/>
  <c r="F283" i="5" s="1"/>
  <c r="AQ1469" i="3"/>
  <c r="AE1469" i="3" s="1"/>
  <c r="F1335" i="5" s="1"/>
  <c r="AQ1344" i="3"/>
  <c r="AE1344" i="3" s="1"/>
  <c r="F1210" i="5" s="1"/>
  <c r="AQ1313" i="3"/>
  <c r="AE1313" i="3" s="1"/>
  <c r="F1179" i="5" s="1"/>
  <c r="AQ1297" i="3"/>
  <c r="AE1297" i="3" s="1"/>
  <c r="F1163" i="5" s="1"/>
  <c r="AQ1141" i="3"/>
  <c r="AE1141" i="3" s="1"/>
  <c r="F1007" i="5" s="1"/>
  <c r="AQ1125" i="3"/>
  <c r="AE1125" i="3" s="1"/>
  <c r="F991" i="5" s="1"/>
  <c r="AQ1055" i="3"/>
  <c r="AE1055" i="3" s="1"/>
  <c r="F921" i="5" s="1"/>
  <c r="AQ1039" i="3"/>
  <c r="AE1039" i="3" s="1"/>
  <c r="F905" i="5" s="1"/>
  <c r="AQ1008" i="3"/>
  <c r="AE1008" i="3" s="1"/>
  <c r="F874" i="5" s="1"/>
  <c r="AQ977" i="3"/>
  <c r="AE977" i="3" s="1"/>
  <c r="F843" i="5" s="1"/>
  <c r="AQ961" i="3"/>
  <c r="AE961" i="3" s="1"/>
  <c r="F827" i="5" s="1"/>
  <c r="AQ938" i="3"/>
  <c r="AE938" i="3" s="1"/>
  <c r="F804" i="5" s="1"/>
  <c r="AQ922" i="3"/>
  <c r="AE922" i="3" s="1"/>
  <c r="F788" i="5" s="1"/>
  <c r="AQ891" i="3"/>
  <c r="AE891" i="3" s="1"/>
  <c r="F757" i="5" s="1"/>
  <c r="AQ875" i="3"/>
  <c r="AE875" i="3" s="1"/>
  <c r="F741" i="5" s="1"/>
  <c r="AQ781" i="3"/>
  <c r="AE781" i="3" s="1"/>
  <c r="F647" i="5" s="1"/>
  <c r="AQ742" i="3"/>
  <c r="AE742" i="3" s="1"/>
  <c r="F608" i="5" s="1"/>
  <c r="AQ672" i="3"/>
  <c r="AE672" i="3" s="1"/>
  <c r="F538" i="5" s="1"/>
  <c r="AQ656" i="3"/>
  <c r="AE656" i="3" s="1"/>
  <c r="F522" i="5" s="1"/>
  <c r="AQ625" i="3"/>
  <c r="AE625" i="3" s="1"/>
  <c r="F491" i="5" s="1"/>
  <c r="AQ609" i="3"/>
  <c r="AE609" i="3" s="1"/>
  <c r="F475" i="5" s="1"/>
  <c r="AQ539" i="3"/>
  <c r="AE539" i="3" s="1"/>
  <c r="F405" i="5" s="1"/>
  <c r="AQ523" i="3"/>
  <c r="AE523" i="3" s="1"/>
  <c r="F389" i="5" s="1"/>
  <c r="AQ500" i="3"/>
  <c r="AE500" i="3" s="1"/>
  <c r="F366" i="5" s="1"/>
  <c r="AQ484" i="3"/>
  <c r="AE484" i="3" s="1"/>
  <c r="F350" i="5" s="1"/>
  <c r="AQ453" i="3"/>
  <c r="AE453" i="3" s="1"/>
  <c r="F319" i="5" s="1"/>
  <c r="AQ437" i="3"/>
  <c r="AE437" i="3" s="1"/>
  <c r="F303" i="5" s="1"/>
  <c r="AQ414" i="3"/>
  <c r="AE414" i="3" s="1"/>
  <c r="F280" i="5" s="1"/>
  <c r="AQ398" i="3"/>
  <c r="AE398" i="3" s="1"/>
  <c r="F264" i="5" s="1"/>
  <c r="AQ187" i="3"/>
  <c r="AE187" i="3" s="1"/>
  <c r="F53" i="5" s="1"/>
  <c r="AQ203" i="3"/>
  <c r="AE203" i="3" s="1"/>
  <c r="F69" i="5" s="1"/>
  <c r="AQ234" i="3"/>
  <c r="AE234" i="3" s="1"/>
  <c r="F100" i="5" s="1"/>
  <c r="AQ250" i="3"/>
  <c r="AE250" i="3" s="1"/>
  <c r="F116" i="5" s="1"/>
  <c r="AQ273" i="3"/>
  <c r="AE273" i="3" s="1"/>
  <c r="F139" i="5" s="1"/>
  <c r="AQ289" i="3"/>
  <c r="AE289" i="3" s="1"/>
  <c r="F155" i="5" s="1"/>
  <c r="AQ315" i="3"/>
  <c r="AE315" i="3" s="1"/>
  <c r="F181" i="5" s="1"/>
  <c r="AQ331" i="3"/>
  <c r="AE331" i="3" s="1"/>
  <c r="F197" i="5" s="1"/>
  <c r="AQ839" i="3"/>
  <c r="AE839" i="3" s="1"/>
  <c r="F705" i="5" s="1"/>
  <c r="AQ790" i="3"/>
  <c r="AE790" i="3" s="1"/>
  <c r="F656" i="5" s="1"/>
  <c r="AQ749" i="3"/>
  <c r="AE749" i="3" s="1"/>
  <c r="F615" i="5" s="1"/>
  <c r="AQ675" i="3"/>
  <c r="AE675" i="3" s="1"/>
  <c r="F541" i="5" s="1"/>
  <c r="AQ659" i="3"/>
  <c r="AE659" i="3" s="1"/>
  <c r="F525" i="5" s="1"/>
  <c r="AQ585" i="3"/>
  <c r="AE585" i="3" s="1"/>
  <c r="F451" i="5" s="1"/>
  <c r="AQ569" i="3"/>
  <c r="AE569" i="3" s="1"/>
  <c r="F435" i="5" s="1"/>
  <c r="AQ495" i="3"/>
  <c r="AE495" i="3" s="1"/>
  <c r="F361" i="5" s="1"/>
  <c r="AQ413" i="3"/>
  <c r="AE413" i="3" s="1"/>
  <c r="F279" i="5" s="1"/>
  <c r="AQ1481" i="3"/>
  <c r="AE1481" i="3" s="1"/>
  <c r="F1347" i="5" s="1"/>
  <c r="AQ1411" i="3"/>
  <c r="AE1411" i="3" s="1"/>
  <c r="F1277" i="5" s="1"/>
  <c r="AQ1356" i="3"/>
  <c r="AE1356" i="3" s="1"/>
  <c r="F1222" i="5" s="1"/>
  <c r="AQ1340" i="3"/>
  <c r="AE1340" i="3" s="1"/>
  <c r="F1206" i="5" s="1"/>
  <c r="AQ1231" i="3"/>
  <c r="AE1231" i="3" s="1"/>
  <c r="F1097" i="5" s="1"/>
  <c r="AQ1215" i="3"/>
  <c r="AE1215" i="3" s="1"/>
  <c r="F1081" i="5" s="1"/>
  <c r="AQ1145" i="3"/>
  <c r="AE1145" i="3" s="1"/>
  <c r="F1011" i="5" s="1"/>
  <c r="AQ1129" i="3"/>
  <c r="AE1129" i="3" s="1"/>
  <c r="F995" i="5" s="1"/>
  <c r="AQ1059" i="3"/>
  <c r="AE1059" i="3" s="1"/>
  <c r="F925" i="5" s="1"/>
  <c r="AQ1043" i="3"/>
  <c r="AE1043" i="3" s="1"/>
  <c r="F909" i="5" s="1"/>
  <c r="AQ1012" i="3"/>
  <c r="AE1012" i="3" s="1"/>
  <c r="F878" i="5" s="1"/>
  <c r="AQ996" i="3"/>
  <c r="AE996" i="3" s="1"/>
  <c r="F862" i="5" s="1"/>
  <c r="AQ973" i="3"/>
  <c r="AE973" i="3" s="1"/>
  <c r="F839" i="5" s="1"/>
  <c r="AQ957" i="3"/>
  <c r="AE957" i="3" s="1"/>
  <c r="F823" i="5" s="1"/>
  <c r="AQ926" i="3"/>
  <c r="AE926" i="3" s="1"/>
  <c r="F792" i="5" s="1"/>
  <c r="AQ910" i="3"/>
  <c r="AE910" i="3" s="1"/>
  <c r="F776" i="5" s="1"/>
  <c r="AQ887" i="3"/>
  <c r="AE887" i="3" s="1"/>
  <c r="F753" i="5" s="1"/>
  <c r="AQ871" i="3"/>
  <c r="AE871" i="3" s="1"/>
  <c r="F737" i="5" s="1"/>
  <c r="AQ801" i="3"/>
  <c r="AE801" i="3" s="1"/>
  <c r="F667" i="5" s="1"/>
  <c r="AQ785" i="3"/>
  <c r="AE785" i="3" s="1"/>
  <c r="F651" i="5" s="1"/>
  <c r="AQ746" i="3"/>
  <c r="AE746" i="3" s="1"/>
  <c r="F612" i="5" s="1"/>
  <c r="AQ676" i="3"/>
  <c r="AE676" i="3" s="1"/>
  <c r="F542" i="5" s="1"/>
  <c r="AQ660" i="3"/>
  <c r="AE660" i="3" s="1"/>
  <c r="F526" i="5" s="1"/>
  <c r="AQ637" i="3"/>
  <c r="AE637" i="3" s="1"/>
  <c r="F503" i="5" s="1"/>
  <c r="AQ551" i="3"/>
  <c r="AE551" i="3" s="1"/>
  <c r="F417" i="5" s="1"/>
  <c r="AQ535" i="3"/>
  <c r="AE535" i="3" s="1"/>
  <c r="F401" i="5" s="1"/>
  <c r="AQ504" i="3"/>
  <c r="AE504" i="3" s="1"/>
  <c r="F370" i="5" s="1"/>
  <c r="AQ488" i="3"/>
  <c r="AE488" i="3" s="1"/>
  <c r="F354" i="5" s="1"/>
  <c r="AQ465" i="3"/>
  <c r="AE465" i="3" s="1"/>
  <c r="F331" i="5" s="1"/>
  <c r="AQ441" i="3"/>
  <c r="AE441" i="3" s="1"/>
  <c r="F307" i="5" s="1"/>
  <c r="AQ410" i="3"/>
  <c r="AE410" i="3" s="1"/>
  <c r="F276" i="5" s="1"/>
  <c r="AQ394" i="3"/>
  <c r="AE394" i="3" s="1"/>
  <c r="F260" i="5" s="1"/>
  <c r="AQ371" i="3"/>
  <c r="AE371" i="3" s="1"/>
  <c r="F237" i="5" s="1"/>
  <c r="AQ183" i="3"/>
  <c r="AE183" i="3" s="1"/>
  <c r="F49" i="5" s="1"/>
  <c r="AQ199" i="3"/>
  <c r="AE199" i="3" s="1"/>
  <c r="F65" i="5" s="1"/>
  <c r="AQ222" i="3"/>
  <c r="AE222" i="3" s="1"/>
  <c r="F88" i="5" s="1"/>
  <c r="AQ238" i="3"/>
  <c r="AE238" i="3" s="1"/>
  <c r="F104" i="5" s="1"/>
  <c r="AQ269" i="3"/>
  <c r="AE269" i="3" s="1"/>
  <c r="F135" i="5" s="1"/>
  <c r="AQ285" i="3"/>
  <c r="AE285" i="3" s="1"/>
  <c r="F151" i="5" s="1"/>
  <c r="AQ308" i="3"/>
  <c r="AE308" i="3" s="1"/>
  <c r="F174" i="5" s="1"/>
  <c r="AQ327" i="3"/>
  <c r="AE327" i="3" s="1"/>
  <c r="F193" i="5" s="1"/>
  <c r="AQ352" i="3"/>
  <c r="AE352" i="3" s="1"/>
  <c r="F218" i="5" s="1"/>
  <c r="C2271" i="5" l="1"/>
  <c r="AA2448" i="3"/>
  <c r="U160" i="2"/>
  <c r="A191" i="2"/>
  <c r="C2314" i="5" l="1"/>
  <c r="AA2491" i="3"/>
  <c r="U191" i="2"/>
  <c r="A222" i="2"/>
  <c r="C2357" i="5" l="1"/>
  <c r="AA2534" i="3"/>
  <c r="A253" i="2"/>
  <c r="U222" i="2"/>
  <c r="C2400" i="5" l="1"/>
  <c r="AA2577" i="3"/>
  <c r="A284" i="2"/>
  <c r="U253" i="2"/>
  <c r="C2443" i="5" l="1"/>
  <c r="AA2620" i="3"/>
  <c r="U284" i="2"/>
  <c r="A315" i="2"/>
  <c r="C2486" i="5" l="1"/>
  <c r="AA2663" i="3"/>
  <c r="A346" i="2"/>
  <c r="U315" i="2"/>
  <c r="C2529" i="5" l="1"/>
  <c r="AA2706" i="3"/>
  <c r="U346" i="2"/>
  <c r="A377" i="2"/>
  <c r="AA2749" i="3" l="1"/>
  <c r="C2572" i="5"/>
  <c r="A408" i="2"/>
  <c r="U377" i="2"/>
  <c r="AA2792" i="3" l="1"/>
  <c r="C2615" i="5"/>
  <c r="U408" i="2"/>
  <c r="A439" i="2"/>
  <c r="AA2835" i="3" l="1"/>
  <c r="C2658" i="5"/>
  <c r="A470" i="2"/>
  <c r="U439" i="2"/>
  <c r="AA2878" i="3" l="1"/>
  <c r="C2701" i="5"/>
  <c r="U470" i="2"/>
  <c r="A501" i="2"/>
  <c r="AA2921" i="3" l="1"/>
  <c r="C2744" i="5"/>
  <c r="A532" i="2"/>
  <c r="U501" i="2"/>
  <c r="AA2964" i="3" l="1"/>
  <c r="C2787" i="5"/>
  <c r="U532" i="2"/>
  <c r="A563" i="2"/>
  <c r="AA3007" i="3" l="1"/>
  <c r="C2830" i="5"/>
  <c r="A594" i="2"/>
  <c r="U563" i="2"/>
  <c r="AA3050" i="3" l="1"/>
  <c r="C2873" i="5"/>
  <c r="U594" i="2"/>
  <c r="A625" i="2"/>
  <c r="AA3093" i="3" l="1"/>
  <c r="C2916" i="5"/>
  <c r="A656" i="2"/>
  <c r="U625" i="2"/>
  <c r="AA3136" i="3" l="1"/>
  <c r="C2959" i="5"/>
  <c r="U656" i="2"/>
  <c r="A687" i="2"/>
  <c r="AA3179" i="3" l="1"/>
  <c r="C3002" i="5"/>
  <c r="U687" i="2"/>
  <c r="A718" i="2"/>
  <c r="AA3222" i="3" l="1"/>
  <c r="C3045" i="5"/>
  <c r="A749" i="2"/>
  <c r="U718" i="2"/>
  <c r="AA3265" i="3" l="1"/>
  <c r="C3088" i="5"/>
  <c r="A780" i="2"/>
  <c r="U749" i="2"/>
  <c r="AA3308" i="3" l="1"/>
  <c r="C3131" i="5"/>
  <c r="U780" i="2"/>
  <c r="A811" i="2"/>
  <c r="AA3351" i="3" l="1"/>
  <c r="C3174" i="5"/>
  <c r="U811" i="2"/>
  <c r="A842" i="2"/>
  <c r="AA3394" i="3" l="1"/>
  <c r="C3217" i="5"/>
  <c r="A873" i="2"/>
  <c r="U842" i="2"/>
  <c r="AA3437" i="3" l="1"/>
  <c r="C3260" i="5"/>
  <c r="A904" i="2"/>
  <c r="U873" i="2"/>
  <c r="AA3480" i="3" l="1"/>
  <c r="C3303" i="5"/>
  <c r="U904" i="2"/>
  <c r="A935" i="2"/>
  <c r="AA3523" i="3" l="1"/>
  <c r="C3346" i="5"/>
  <c r="U935" i="2"/>
  <c r="A966" i="2"/>
  <c r="AA3566" i="3" l="1"/>
  <c r="C3389" i="5"/>
  <c r="A997" i="2"/>
  <c r="U966" i="2"/>
  <c r="AA3609" i="3" l="1"/>
  <c r="C3432" i="5"/>
  <c r="A1028" i="2"/>
  <c r="U997" i="2"/>
  <c r="AA3652" i="3" l="1"/>
  <c r="C3475" i="5"/>
  <c r="U1028" i="2"/>
  <c r="A1059" i="2"/>
  <c r="AA3695" i="3" l="1"/>
  <c r="C3518" i="5"/>
  <c r="U1059" i="2"/>
  <c r="A1090" i="2"/>
  <c r="AA3738" i="3" l="1"/>
  <c r="C3561" i="5"/>
  <c r="A1121" i="2"/>
  <c r="U1090" i="2"/>
  <c r="AA3781" i="3" l="1"/>
  <c r="C3604" i="5"/>
  <c r="U1121" i="2"/>
  <c r="A1152" i="2"/>
  <c r="AA3824" i="3" l="1"/>
  <c r="C3647" i="5"/>
  <c r="A1183" i="2"/>
  <c r="U1152" i="2"/>
  <c r="AA3867" i="3" l="1"/>
  <c r="C3690" i="5"/>
  <c r="A1214" i="2"/>
  <c r="U1183" i="2"/>
  <c r="AA3910" i="3" l="1"/>
  <c r="C3733" i="5"/>
  <c r="A1245" i="2"/>
  <c r="U1214" i="2"/>
  <c r="AA3953" i="3" l="1"/>
  <c r="C3776" i="5"/>
  <c r="A1276" i="2"/>
  <c r="U1245" i="2"/>
  <c r="AA3996" i="3" l="1"/>
  <c r="C3819" i="5"/>
  <c r="U1276" i="2"/>
  <c r="A1307" i="2"/>
  <c r="AA4039" i="3" l="1"/>
  <c r="C3862" i="5"/>
  <c r="U1307" i="2"/>
  <c r="A1338" i="2"/>
  <c r="AA4082" i="3" l="1"/>
  <c r="C3905" i="5"/>
  <c r="A1369" i="2"/>
  <c r="U1338" i="2"/>
  <c r="AA4125" i="3" l="1"/>
  <c r="C3948" i="5"/>
  <c r="U1369" i="2"/>
  <c r="A1400" i="2"/>
  <c r="AA4168" i="3" l="1"/>
  <c r="C3991" i="5"/>
  <c r="U1400" i="2"/>
  <c r="A1431" i="2"/>
  <c r="AA4211" i="3" l="1"/>
  <c r="C4034" i="5"/>
  <c r="U1431" i="2"/>
  <c r="A1462" i="2"/>
  <c r="AA4254" i="3" l="1"/>
  <c r="C4077" i="5"/>
  <c r="A1493" i="2"/>
  <c r="U1462" i="2"/>
  <c r="AA4297" i="3" l="1"/>
  <c r="C4120" i="5"/>
  <c r="U1493" i="2"/>
  <c r="A1524" i="2"/>
  <c r="AA4340" i="3" l="1"/>
  <c r="C4163" i="5"/>
  <c r="A1555" i="2"/>
  <c r="U1524" i="2"/>
  <c r="U1555" i="2" l="1"/>
  <c r="A1586" i="2"/>
  <c r="U1586" i="2" l="1"/>
  <c r="A1617" i="2"/>
  <c r="A1648" i="2" l="1"/>
  <c r="U1617" i="2"/>
  <c r="U1648" i="2" l="1"/>
  <c r="A1679" i="2"/>
  <c r="A1710" i="2" l="1"/>
  <c r="U1679" i="2"/>
  <c r="A1741" i="2" l="1"/>
  <c r="U1710" i="2"/>
  <c r="A1772" i="2" l="1"/>
  <c r="U1741" i="2"/>
  <c r="U1772" i="2" l="1"/>
  <c r="A1803" i="2"/>
  <c r="A1834" i="2" l="1"/>
  <c r="U1803" i="2"/>
  <c r="A1865" i="2" l="1"/>
  <c r="U1834" i="2"/>
  <c r="U1865" i="2" l="1"/>
  <c r="A1896" i="2"/>
  <c r="A1927" i="2" l="1"/>
  <c r="U1896" i="2"/>
  <c r="U1927" i="2" l="1"/>
  <c r="A1958" i="2"/>
  <c r="A1989" i="2" l="1"/>
  <c r="U1958" i="2"/>
  <c r="A2020" i="2" l="1"/>
  <c r="U1989" i="2"/>
  <c r="U2020" i="2" l="1"/>
  <c r="A2051" i="2"/>
  <c r="A2082" i="2" l="1"/>
  <c r="U2051" i="2"/>
  <c r="U2082" i="2" l="1"/>
  <c r="A2113" i="2"/>
  <c r="U2113" i="2" l="1"/>
  <c r="A2144" i="2"/>
  <c r="A2175" i="2" l="1"/>
  <c r="U2144" i="2"/>
  <c r="A2206" i="2" l="1"/>
  <c r="U2175" i="2"/>
  <c r="A2237" i="2" l="1"/>
  <c r="U2206" i="2"/>
  <c r="U2237" i="2" l="1"/>
  <c r="A2268" i="2"/>
  <c r="A2299" i="2" l="1"/>
  <c r="U2268" i="2"/>
  <c r="U2299" i="2" l="1"/>
  <c r="A2330" i="2"/>
  <c r="U2330" i="2" l="1"/>
  <c r="A2361" i="2"/>
  <c r="A2392" i="2" l="1"/>
  <c r="U2361" i="2"/>
  <c r="A2423" i="2" l="1"/>
  <c r="U2392" i="2"/>
  <c r="U2423" i="2" l="1"/>
  <c r="A2454" i="2"/>
  <c r="A2485" i="2" l="1"/>
  <c r="U2454" i="2"/>
  <c r="U2485" i="2" l="1"/>
  <c r="A2516" i="2"/>
  <c r="A2547" i="2" l="1"/>
  <c r="U2516" i="2"/>
  <c r="U2547" i="2" l="1"/>
  <c r="A2578" i="2"/>
  <c r="U2578" i="2" l="1"/>
  <c r="A2609" i="2"/>
  <c r="U2609" i="2" l="1"/>
  <c r="A2640" i="2"/>
  <c r="U2640" i="2" l="1"/>
  <c r="A2671" i="2"/>
  <c r="U2671" i="2" l="1"/>
  <c r="A2702" i="2"/>
  <c r="A2733" i="2" l="1"/>
  <c r="U2702" i="2"/>
  <c r="U2733" i="2" l="1"/>
  <c r="A2764" i="2"/>
  <c r="A2795" i="2" l="1"/>
  <c r="U2764" i="2"/>
  <c r="U2795" i="2" l="1"/>
  <c r="A2826" i="2"/>
  <c r="A2857" i="2" l="1"/>
  <c r="U2826" i="2"/>
  <c r="U2857" i="2" l="1"/>
  <c r="A2888" i="2"/>
  <c r="A2919" i="2" l="1"/>
  <c r="U2888" i="2"/>
  <c r="A2950" i="2" l="1"/>
  <c r="U2919" i="2"/>
  <c r="U2950" i="2" l="1"/>
  <c r="A2981" i="2"/>
  <c r="A3012" i="2" l="1"/>
  <c r="U2981" i="2"/>
  <c r="A3043" i="2" l="1"/>
  <c r="U3012" i="2"/>
  <c r="U3043" i="2" l="1"/>
</calcChain>
</file>

<file path=xl/sharedStrings.xml><?xml version="1.0" encoding="utf-8"?>
<sst xmlns="http://schemas.openxmlformats.org/spreadsheetml/2006/main" count="3697" uniqueCount="312">
  <si>
    <t>Обозначение кабеля, провода</t>
  </si>
  <si>
    <t>Трасса</t>
  </si>
  <si>
    <t>Начало</t>
  </si>
  <si>
    <t>Конец</t>
  </si>
  <si>
    <t>Марка</t>
  </si>
  <si>
    <t>Участок трассы кабеля, провода</t>
  </si>
  <si>
    <t>Кол., число и сечение жил</t>
  </si>
  <si>
    <t>Длина, м</t>
  </si>
  <si>
    <t>Кабель, провод</t>
  </si>
  <si>
    <t>по проекту</t>
  </si>
  <si>
    <t>проложен</t>
  </si>
  <si>
    <t>Изм.</t>
  </si>
  <si>
    <t>Кол.</t>
  </si>
  <si>
    <t>Лист</t>
  </si>
  <si>
    <t>Nдок.</t>
  </si>
  <si>
    <t>Подпись</t>
  </si>
  <si>
    <t>Дата</t>
  </si>
  <si>
    <t>с креп-лением скобами,    м</t>
  </si>
  <si>
    <t>на метал-локонст-рукциях,     м</t>
  </si>
  <si>
    <t>3х1,5</t>
  </si>
  <si>
    <t>Формат А3</t>
  </si>
  <si>
    <t>Разработ.</t>
  </si>
  <si>
    <t>Проверил</t>
  </si>
  <si>
    <t>ГИП</t>
  </si>
  <si>
    <t>Стадия</t>
  </si>
  <si>
    <t>Листов</t>
  </si>
  <si>
    <t>Кабельный журнал</t>
  </si>
  <si>
    <t>1. До нарезки кабелей длины трасс уточнить по месту.</t>
  </si>
  <si>
    <t>2. Резать кабели только по уточненным длинам.</t>
  </si>
  <si>
    <t>Сечение</t>
  </si>
  <si>
    <t>Длина</t>
  </si>
  <si>
    <t>Число листов со сводной спецификацией</t>
  </si>
  <si>
    <r>
      <t xml:space="preserve">в трубе стальной,      </t>
    </r>
    <r>
      <rPr>
        <sz val="10"/>
        <rFont val="Calibri"/>
        <family val="2"/>
        <charset val="204"/>
      </rPr>
      <t>Ø</t>
    </r>
    <r>
      <rPr>
        <sz val="8.5"/>
        <rFont val="Arial Cyr"/>
        <charset val="204"/>
      </rPr>
      <t>/</t>
    </r>
    <r>
      <rPr>
        <sz val="10"/>
        <rFont val="Arial Cyr"/>
        <charset val="204"/>
      </rPr>
      <t>м</t>
    </r>
  </si>
  <si>
    <t>Главная надпись</t>
  </si>
  <si>
    <t>Наименование объекта</t>
  </si>
  <si>
    <t>Наименование здания</t>
  </si>
  <si>
    <t>Название чертежа</t>
  </si>
  <si>
    <t>Разработал</t>
  </si>
  <si>
    <t>Н.контроль</t>
  </si>
  <si>
    <t>Обозначение кабеля</t>
  </si>
  <si>
    <t>Марка кабеля</t>
  </si>
  <si>
    <t>Кол. кабелей</t>
  </si>
  <si>
    <t>Длина трубы стальной</t>
  </si>
  <si>
    <t>Сводная спецификация</t>
  </si>
  <si>
    <t>Шифр объекта</t>
  </si>
  <si>
    <t>Наименование</t>
  </si>
  <si>
    <t>Примечание</t>
  </si>
  <si>
    <t>Ø трубы ПВХ, металлорукава, шланга</t>
  </si>
  <si>
    <t>Ø трубы стальной</t>
  </si>
  <si>
    <t>Длина трубы ПВХ, металло-рукава, шланга</t>
  </si>
  <si>
    <t>Труба ПВХ (п), металлорукав (м), шланг (ш)</t>
  </si>
  <si>
    <t>Наинование матреиала</t>
  </si>
  <si>
    <t>Число листов кабельного журнала</t>
  </si>
  <si>
    <r>
      <t xml:space="preserve">в трубе стальной,      </t>
    </r>
    <r>
      <rPr>
        <sz val="9"/>
        <rFont val="Arial"/>
        <family val="2"/>
        <charset val="204"/>
      </rPr>
      <t>Ø</t>
    </r>
    <r>
      <rPr>
        <sz val="11"/>
        <rFont val="GOST type B"/>
        <family val="2"/>
        <charset val="204"/>
      </rPr>
      <t>/м</t>
    </r>
  </si>
  <si>
    <t>Таблица 1</t>
  </si>
  <si>
    <t>Для того что бы раздел "Листы на печать" заполнялся ГОСТовским шрифтом необходимо скопировать файл GOST_B.TTF в папку шрифты (пуск&gt;настройка&gt;панель управления&gt;шрифты)</t>
  </si>
  <si>
    <t>стр.</t>
  </si>
  <si>
    <t>ВВГнг</t>
  </si>
  <si>
    <t>Кабельный журнал v1.1. Краткая инструкция</t>
  </si>
  <si>
    <t>Кабельный журнал состоит из 4 разделов:</t>
  </si>
  <si>
    <t>1-й и 2-й разделы "Общ. данные" и "Листы ввода" служат для ввода данных.  В таблицу 1 вводятся данные относящие к оформлению заглавного листа кабельного журнала и необходимый процент запаса на кабели, провода и материалы. Затем  заполненяется сам кабельный журнал. Суммирование данных происходит автоматически, результат выводится в разделе "Листы на печать". Если в графу "Примечание" записать "1", то в графе "Длина" будет выведено значение ячейки "в трубе ПВХ (п), металлорукаве (м), шланге (ш), Ø/м" без сумиирования с остальными ячейками (это необходимо если например кабель прокладывется в металлорукаве по лотку из одной точки в другую и не требуется суммировать кабель, проложенный в лотке и кабель проложенный в металлорукаве).</t>
  </si>
  <si>
    <t>КГВЭВнг</t>
  </si>
  <si>
    <t>ВВГнг-LS</t>
  </si>
  <si>
    <t>МКЭШ</t>
  </si>
  <si>
    <t>4х1,5</t>
  </si>
  <si>
    <t>5х1,5</t>
  </si>
  <si>
    <t>3х0,75</t>
  </si>
  <si>
    <t>5х0,75</t>
  </si>
  <si>
    <t>2х0,75</t>
  </si>
  <si>
    <t>КВВГнг</t>
  </si>
  <si>
    <t>КММ</t>
  </si>
  <si>
    <t>2х1,5</t>
  </si>
  <si>
    <t>2х0,35</t>
  </si>
  <si>
    <t>4х0,35</t>
  </si>
  <si>
    <t>2YSLCY-J</t>
  </si>
  <si>
    <t>3 раздел "Листы на печать" служит для распечатки кабельного журнала.  Все данные записываются сюда автоматически, длины приведены с учетом выбранного запаса. Для избегания случайного удаления формул и ссылок данный раздел журнала защищен.</t>
  </si>
  <si>
    <t>4 раздел "Сводные таблицы" служит для суммирования используемой кабельной продукции, труб, металлорукавов, шлангов. В таблице 2 приведены марки, сечения и суммарные длины используемых проводов и кабелей, в таблице 3 - диаметры и суммарные длины используемых стальных труб, в таблице 4 - диаметры и суммарные длины используемых труб ПВХ, металлорукавов, шлангов. После внесения изменений в раздел "Листы ввода" необходимо обновлять таблицы 2, 3, 4 (выдеить соответствубщую таблицу кликнуть правой кнопкой мыши и выбрать пункт обновить). Данные из таблицы 2 дублируются в разделе "Листы на печать" в виде сводной спецификации используемой кабельной продукции.</t>
  </si>
  <si>
    <t>Запас кабелей, проводов и материалов</t>
  </si>
  <si>
    <t>Итог</t>
  </si>
  <si>
    <t>ВВГнг3х1,5</t>
  </si>
  <si>
    <t>ВВГнг4х1,5</t>
  </si>
  <si>
    <t>КММ2х0,35</t>
  </si>
  <si>
    <t>МКЭШ2х0,75</t>
  </si>
  <si>
    <t>МКЭШ3х0,75</t>
  </si>
  <si>
    <t>МКЭШ5х0,75</t>
  </si>
  <si>
    <t>Таблица 2 "Провода и кабели"</t>
  </si>
  <si>
    <t>Таблица 3     "Труба стальная"</t>
  </si>
  <si>
    <t>Общая сумма</t>
  </si>
  <si>
    <t>4G1,5</t>
  </si>
  <si>
    <t>1х4,0</t>
  </si>
  <si>
    <t>МКШ</t>
  </si>
  <si>
    <t>7х1,0</t>
  </si>
  <si>
    <t>МКШ3х0,75</t>
  </si>
  <si>
    <t>МКШ5х0,75</t>
  </si>
  <si>
    <t>ПВХ</t>
  </si>
  <si>
    <t>М</t>
  </si>
  <si>
    <t>Таблица 4 "Труба ПВХ, ПП, металлорукав"</t>
  </si>
  <si>
    <t>7х0,75</t>
  </si>
  <si>
    <t>Ø</t>
  </si>
  <si>
    <t>КВВГнг-LS</t>
  </si>
  <si>
    <t>5х1,0</t>
  </si>
  <si>
    <t>А6&lt;</t>
  </si>
  <si>
    <t>А12&lt;</t>
  </si>
  <si>
    <t>А14&lt;</t>
  </si>
  <si>
    <t>А16&lt;</t>
  </si>
  <si>
    <t>А18&lt;</t>
  </si>
  <si>
    <t>А20&lt;</t>
  </si>
  <si>
    <t>А24&lt;</t>
  </si>
  <si>
    <t>НВПЭ</t>
  </si>
  <si>
    <t>4х2х0,5</t>
  </si>
  <si>
    <t>в кабель-канале,       м</t>
  </si>
  <si>
    <t>в кабель-       канале,       м</t>
  </si>
  <si>
    <t>А1</t>
  </si>
  <si>
    <t>А2</t>
  </si>
  <si>
    <t>А5</t>
  </si>
  <si>
    <t>А7</t>
  </si>
  <si>
    <t>А8</t>
  </si>
  <si>
    <t>А11</t>
  </si>
  <si>
    <t>А13</t>
  </si>
  <si>
    <t>ВВГнг2х1,5</t>
  </si>
  <si>
    <t>ВВГнг5х1,5</t>
  </si>
  <si>
    <t>МКШ2х0,75</t>
  </si>
  <si>
    <t>4х0,75</t>
  </si>
  <si>
    <t>Ø,  мм</t>
  </si>
  <si>
    <t>S, мм2</t>
  </si>
  <si>
    <t>H, мм</t>
  </si>
  <si>
    <t>a, мм</t>
  </si>
  <si>
    <t>40%*S, мм2</t>
  </si>
  <si>
    <t>А3</t>
  </si>
  <si>
    <t>А4&lt;</t>
  </si>
  <si>
    <t>А9</t>
  </si>
  <si>
    <t>А10&lt;</t>
  </si>
  <si>
    <t>А15</t>
  </si>
  <si>
    <t>А17</t>
  </si>
  <si>
    <t>А19</t>
  </si>
  <si>
    <t>А21</t>
  </si>
  <si>
    <t>А22</t>
  </si>
  <si>
    <t>А23</t>
  </si>
  <si>
    <t>А25</t>
  </si>
  <si>
    <t>А26</t>
  </si>
  <si>
    <t>А27</t>
  </si>
  <si>
    <t>А28</t>
  </si>
  <si>
    <t>1х1,5</t>
  </si>
  <si>
    <t>А29</t>
  </si>
  <si>
    <t>А30</t>
  </si>
  <si>
    <t>А31</t>
  </si>
  <si>
    <t>А32&lt;</t>
  </si>
  <si>
    <t>А33</t>
  </si>
  <si>
    <t>А34&lt;</t>
  </si>
  <si>
    <t>А35&lt;</t>
  </si>
  <si>
    <t>А36&lt;</t>
  </si>
  <si>
    <t>А37&lt;</t>
  </si>
  <si>
    <t>А38&lt;</t>
  </si>
  <si>
    <t>А39&lt;</t>
  </si>
  <si>
    <t>А40&lt;</t>
  </si>
  <si>
    <t>А47</t>
  </si>
  <si>
    <t>А41&lt;</t>
  </si>
  <si>
    <t>А42&lt;</t>
  </si>
  <si>
    <t>А43&lt;</t>
  </si>
  <si>
    <t>А44&lt;</t>
  </si>
  <si>
    <t>А45&lt;</t>
  </si>
  <si>
    <t>А46&lt;</t>
  </si>
  <si>
    <t>А48&lt;</t>
  </si>
  <si>
    <t>А49&lt;</t>
  </si>
  <si>
    <t>А50&lt;</t>
  </si>
  <si>
    <t>А51&lt;</t>
  </si>
  <si>
    <t>А52&lt;</t>
  </si>
  <si>
    <t>А53&lt;</t>
  </si>
  <si>
    <t>А54&lt;</t>
  </si>
  <si>
    <t>А55&lt;</t>
  </si>
  <si>
    <t>А56&lt;</t>
  </si>
  <si>
    <t>А57&lt;</t>
  </si>
  <si>
    <t>А58&lt;</t>
  </si>
  <si>
    <t>А59&lt;</t>
  </si>
  <si>
    <t>А60&lt;</t>
  </si>
  <si>
    <t>А61&lt;</t>
  </si>
  <si>
    <t>А63&lt;</t>
  </si>
  <si>
    <t>А64&lt;</t>
  </si>
  <si>
    <t>А65&lt;</t>
  </si>
  <si>
    <t>Б1&lt;</t>
  </si>
  <si>
    <t>Б2&lt;</t>
  </si>
  <si>
    <t>Б3&lt;</t>
  </si>
  <si>
    <t>Б4&lt;</t>
  </si>
  <si>
    <t>Б5&lt;</t>
  </si>
  <si>
    <t>Б6&lt;</t>
  </si>
  <si>
    <t>Б7&lt;</t>
  </si>
  <si>
    <t>Б8&lt;</t>
  </si>
  <si>
    <t>Б9&lt;</t>
  </si>
  <si>
    <t>Б10&lt;</t>
  </si>
  <si>
    <t>В1&lt;</t>
  </si>
  <si>
    <t>В2&lt;</t>
  </si>
  <si>
    <t>В3&lt;</t>
  </si>
  <si>
    <t>В4&lt;</t>
  </si>
  <si>
    <t>В5</t>
  </si>
  <si>
    <t>В6</t>
  </si>
  <si>
    <t>Г3</t>
  </si>
  <si>
    <t>Г8</t>
  </si>
  <si>
    <t>Г9</t>
  </si>
  <si>
    <t>Д3</t>
  </si>
  <si>
    <t>Д8</t>
  </si>
  <si>
    <t>Д9</t>
  </si>
  <si>
    <t>Е1</t>
  </si>
  <si>
    <t>Е2&lt;</t>
  </si>
  <si>
    <t>Ж1&lt;</t>
  </si>
  <si>
    <t>Ж2&lt;</t>
  </si>
  <si>
    <t>Ж3&lt;</t>
  </si>
  <si>
    <t>Ж4&lt;</t>
  </si>
  <si>
    <t>Ж5&lt;</t>
  </si>
  <si>
    <t>Ж6&lt;</t>
  </si>
  <si>
    <t>Ж7&lt;</t>
  </si>
  <si>
    <t>Ж8&lt;</t>
  </si>
  <si>
    <t>Ж9&lt;</t>
  </si>
  <si>
    <t>Ж10&lt;</t>
  </si>
  <si>
    <t>Ж11&lt;</t>
  </si>
  <si>
    <t>Ж12&lt;</t>
  </si>
  <si>
    <t>Ж13&lt;</t>
  </si>
  <si>
    <t>Ж14&lt;</t>
  </si>
  <si>
    <t>И1&lt;</t>
  </si>
  <si>
    <t>И2&lt;</t>
  </si>
  <si>
    <t>И3&lt;</t>
  </si>
  <si>
    <t>И4&lt;</t>
  </si>
  <si>
    <t>И5&lt;</t>
  </si>
  <si>
    <t>И6&lt;</t>
  </si>
  <si>
    <t>И7&lt;</t>
  </si>
  <si>
    <t>И8&lt;</t>
  </si>
  <si>
    <t>И9&lt;</t>
  </si>
  <si>
    <t>И10&lt;</t>
  </si>
  <si>
    <t>ВВГнг1х1,5</t>
  </si>
  <si>
    <t>МКЭШ7х0,75</t>
  </si>
  <si>
    <t>-</t>
  </si>
  <si>
    <r>
      <t xml:space="preserve">в трубе ПВХ (п), трубе ПНД (пн), металло-рукаве (м), </t>
    </r>
    <r>
      <rPr>
        <sz val="10"/>
        <rFont val="Calibri"/>
        <family val="2"/>
        <charset val="204"/>
      </rPr>
      <t>Ø</t>
    </r>
    <r>
      <rPr>
        <sz val="8.5"/>
        <rFont val="Arial Cyr"/>
        <charset val="204"/>
      </rPr>
      <t>/</t>
    </r>
    <r>
      <rPr>
        <sz val="10"/>
        <rFont val="Arial Cyr"/>
        <charset val="204"/>
      </rPr>
      <t>м</t>
    </r>
  </si>
  <si>
    <r>
      <t xml:space="preserve">в трубе ПВХ (п),  ПНД (пн),  металло-рукаве (м), </t>
    </r>
    <r>
      <rPr>
        <sz val="9"/>
        <rFont val="Arial"/>
        <family val="2"/>
        <charset val="204"/>
      </rPr>
      <t>Ø</t>
    </r>
    <r>
      <rPr>
        <sz val="11"/>
        <rFont val="GOST type B"/>
        <family val="2"/>
        <charset val="204"/>
      </rPr>
      <t>/м</t>
    </r>
  </si>
  <si>
    <t>п</t>
  </si>
  <si>
    <t>/</t>
  </si>
  <si>
    <t>п16</t>
  </si>
  <si>
    <t>А4</t>
  </si>
  <si>
    <t>А6</t>
  </si>
  <si>
    <t>Опекунов</t>
  </si>
  <si>
    <t>Б1</t>
  </si>
  <si>
    <t>Б3</t>
  </si>
  <si>
    <t>ООО "Альфа Проект"</t>
  </si>
  <si>
    <t>Б2</t>
  </si>
  <si>
    <t>Б4</t>
  </si>
  <si>
    <t>Б5</t>
  </si>
  <si>
    <t>ВВГнг-LSLTx</t>
  </si>
  <si>
    <t>МКШнг-LSLTx</t>
  </si>
  <si>
    <t>МКЭШнг-LSLTx</t>
  </si>
  <si>
    <t>МКШнг-LSLTx2х0,75</t>
  </si>
  <si>
    <t>МКЭШнг-LSLTx2х0,75</t>
  </si>
  <si>
    <t>п25</t>
  </si>
  <si>
    <t>МКШнг-LSLTx5х0,75</t>
  </si>
  <si>
    <t>Р</t>
  </si>
  <si>
    <t>АП-08/15-АОВ2.К</t>
  </si>
  <si>
    <t xml:space="preserve">Проект приточно-вытяжной вентиляции </t>
  </si>
  <si>
    <t>Отм. 5.000. Лестн. клетка. ЩА-ПВ1</t>
  </si>
  <si>
    <t>Отм. 5.150. Кровля. R1.1-ПВ1</t>
  </si>
  <si>
    <t>4х2,5</t>
  </si>
  <si>
    <t>Отм. 5.150. Кровля. R1.2-ПВ1</t>
  </si>
  <si>
    <t>3х2,5</t>
  </si>
  <si>
    <t>Отм. 5.000. Лестн. клетка. F1-ПВ1</t>
  </si>
  <si>
    <t>Отм. 5.000. Лестн. клетка. F2-ПВ1</t>
  </si>
  <si>
    <t>Отм. 5.000. Лестн. клетка. F3-ПВ1</t>
  </si>
  <si>
    <t>Отм. 5.150. Кровля. M1-ПВ1</t>
  </si>
  <si>
    <t>Отм. 5.150. Кровля. M2-ПВ1</t>
  </si>
  <si>
    <t>Отм. 5.150. Кровля. Рекуператор</t>
  </si>
  <si>
    <t>КВВГэнг-LSLTx</t>
  </si>
  <si>
    <t>А9&lt;</t>
  </si>
  <si>
    <t>Отм. -1.950. Спортзал. ПУ-ПВ1</t>
  </si>
  <si>
    <t>А11&lt;</t>
  </si>
  <si>
    <t>Отм. 0.000. Пож-ая. сигнализация</t>
  </si>
  <si>
    <t>Отм. 5.150. Кровля. PDS1-ПВ1</t>
  </si>
  <si>
    <t>А13&lt;</t>
  </si>
  <si>
    <t>Отм. 5.150. Кровля. PDS2-ПВ1</t>
  </si>
  <si>
    <t>Отм. 5.150. Кровля. PDS3-ПВ1</t>
  </si>
  <si>
    <t>Отм. 5.150. Кровля. PDS4-ПВ1</t>
  </si>
  <si>
    <t>А15&lt;</t>
  </si>
  <si>
    <t>Отм. 5.150. Кровля. PDS5-ПВ1</t>
  </si>
  <si>
    <t>Отм. 5.150. Кровля. TS1-ПВ1</t>
  </si>
  <si>
    <t>А17&lt;</t>
  </si>
  <si>
    <t>Отм. 5.150. Кровля. TK-M1</t>
  </si>
  <si>
    <t>Отм. 5.150. Кровля. TK-M2</t>
  </si>
  <si>
    <t>А19&lt;</t>
  </si>
  <si>
    <t>Отм. 5.150. Кровля. TE1-ПВ1</t>
  </si>
  <si>
    <t>А21&lt;</t>
  </si>
  <si>
    <t>Отм. 5.150. Кровля. TE2-ПВ1</t>
  </si>
  <si>
    <t>Отм. 5.150. Кровля. TE3-ПВ1</t>
  </si>
  <si>
    <t>А22&lt;</t>
  </si>
  <si>
    <t>Отм. 5.150. Кровля. ST1-ПВ1</t>
  </si>
  <si>
    <t>А23&lt;</t>
  </si>
  <si>
    <t>Отм. 5.150. Кровля. ST2-ПВ1</t>
  </si>
  <si>
    <t>А25&lt;</t>
  </si>
  <si>
    <t>А26&lt;</t>
  </si>
  <si>
    <t>Отм. -1.950. Семисторный блок</t>
  </si>
  <si>
    <t>А27&lt;</t>
  </si>
  <si>
    <t>ВВГнг-FRLS</t>
  </si>
  <si>
    <t>КВВГнг-FRLS</t>
  </si>
  <si>
    <t>Отм. 5.000. Лестн. клетка. ЩА-ПК</t>
  </si>
  <si>
    <t>ВВГнг-FRLS2х1,5</t>
  </si>
  <si>
    <t>ВВГнг-LSLTx3х2,5</t>
  </si>
  <si>
    <t>ВВГнг-LSLTx4х2,5</t>
  </si>
  <si>
    <t>КВВГнг-FRLS4х0,75</t>
  </si>
  <si>
    <t>КВВГэнг-LSLTx4х1,5</t>
  </si>
  <si>
    <t>КВВГэнг-LSLTx4х2,5</t>
  </si>
  <si>
    <t>МКШнг-LSLTx7х0,75</t>
  </si>
  <si>
    <t>МКЭШнг-LSLTx5х0,75</t>
  </si>
  <si>
    <t>Темербулатова</t>
  </si>
  <si>
    <t>Иванов</t>
  </si>
  <si>
    <t>05.15</t>
  </si>
  <si>
    <t>Н. контр.</t>
  </si>
  <si>
    <t>Отм. 3.600. Спортзал. SF1</t>
  </si>
  <si>
    <t>Отм. 3.600. Спортзал. SF2</t>
  </si>
  <si>
    <t>п20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</si>
</sst>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0"/>
      <name val="Arial Cyr"/>
      <charset val="204"/>
    </font>
    <font>
      <sz val="8"/>
      <name val="Arial Cyr"/>
      <charset val="204"/>
    </font>
    <font>
      <sz val="10"/>
      <name val="Calibri"/>
      <family val="2"/>
      <charset val="204"/>
    </font>
    <font>
      <sz val="8.5"/>
      <name val="Arial Cyr"/>
      <charset val="204"/>
    </font>
    <font>
      <sz val="9"/>
      <name val="Arial Cyr"/>
      <charset val="204"/>
    </font>
    <font>
      <sz val="10"/>
      <name val="GOST type B"/>
      <family val="2"/>
      <charset val="204"/>
    </font>
    <font>
      <sz val="11"/>
      <name val="GOST type B"/>
      <family val="2"/>
      <charset val="204"/>
    </font>
    <font>
      <sz val="12"/>
      <name val="GOST type B"/>
      <family val="2"/>
      <charset val="204"/>
    </font>
    <font>
      <sz val="20"/>
      <name val="GOST type B"/>
      <family val="2"/>
      <charset val="204"/>
    </font>
    <font>
      <sz val="10"/>
      <color indexed="9"/>
      <name val="GOST type B"/>
      <family val="2"/>
      <charset val="204"/>
    </font>
    <font>
      <sz val="40"/>
      <name val="GOST type B"/>
      <family val="2"/>
      <charset val="204"/>
    </font>
    <font>
      <sz val="12"/>
      <name val="Arial Cyr"/>
      <charset val="204"/>
    </font>
    <font>
      <sz val="9"/>
      <name val="Arial"/>
      <family val="2"/>
      <charset val="204"/>
    </font>
    <font>
      <sz val="10.6"/>
      <name val="GOST type B"/>
      <family val="2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sz val="10"/>
      <color indexed="30"/>
      <name val="Arial Cyr"/>
      <charset val="204"/>
    </font>
    <font>
      <b/>
      <sz val="12"/>
      <name val="Arial Cyr"/>
      <charset val="204"/>
    </font>
    <font>
      <sz val="10"/>
      <color indexed="13"/>
      <name val="Arial Cyr"/>
      <charset val="204"/>
    </font>
    <font>
      <sz val="10"/>
      <name val="Arial Cyr"/>
      <charset val="204"/>
    </font>
    <font>
      <sz val="8"/>
      <name val="GOST type B"/>
      <family val="2"/>
      <charset val="204"/>
    </font>
    <font>
      <sz val="7"/>
      <name val="Arial Cyr"/>
      <charset val="204"/>
    </font>
    <font>
      <sz val="7"/>
      <name val="GOST type B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414">
    <xf numFmtId="0" fontId="0" fillId="0" borderId="0" xfId="0"/>
    <xf numFmtId="0" fontId="0" fillId="0" borderId="0" xfId="0" applyBorder="1" applyAlignment="1"/>
    <xf numFmtId="0" fontId="0" fillId="0" borderId="0" xfId="0" applyNumberFormat="1"/>
    <xf numFmtId="0" fontId="0" fillId="0" borderId="0" xfId="0" applyNumberFormat="1" applyBorder="1"/>
    <xf numFmtId="0" fontId="0" fillId="0" borderId="1" xfId="0" applyNumberFormat="1" applyBorder="1"/>
    <xf numFmtId="0" fontId="0" fillId="0" borderId="2" xfId="0" applyNumberFormat="1" applyBorder="1"/>
    <xf numFmtId="0" fontId="0" fillId="2" borderId="3" xfId="0" applyNumberFormat="1" applyFill="1" applyBorder="1" applyAlignment="1">
      <alignment horizontal="left" vertical="center" wrapText="1"/>
    </xf>
    <xf numFmtId="0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0" fillId="0" borderId="0" xfId="0" applyNumberFormat="1" applyBorder="1" applyProtection="1">
      <protection locked="0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5" xfId="0" applyBorder="1"/>
    <xf numFmtId="0" fontId="5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0" xfId="0" applyFont="1" applyBorder="1" applyAlignment="1"/>
    <xf numFmtId="0" fontId="6" fillId="0" borderId="0" xfId="0" applyFont="1" applyBorder="1" applyAlignment="1"/>
    <xf numFmtId="0" fontId="6" fillId="0" borderId="0" xfId="0" applyFont="1" applyFill="1" applyBorder="1" applyAlignment="1"/>
    <xf numFmtId="0" fontId="6" fillId="0" borderId="3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1" xfId="0" applyFont="1" applyBorder="1" applyAlignment="1">
      <alignment horizontal="right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5" fillId="0" borderId="10" xfId="0" applyFont="1" applyBorder="1" applyAlignment="1"/>
    <xf numFmtId="0" fontId="5" fillId="0" borderId="11" xfId="0" applyFont="1" applyBorder="1" applyAlignment="1"/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7" xfId="0" applyFont="1" applyBorder="1"/>
    <xf numFmtId="49" fontId="5" fillId="0" borderId="6" xfId="0" applyNumberFormat="1" applyFont="1" applyBorder="1" applyAlignment="1">
      <alignment horizontal="center"/>
    </xf>
    <xf numFmtId="0" fontId="6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9" fillId="0" borderId="0" xfId="0" applyFont="1" applyBorder="1"/>
    <xf numFmtId="0" fontId="5" fillId="0" borderId="16" xfId="0" applyFont="1" applyBorder="1" applyAlignment="1"/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9" fillId="0" borderId="0" xfId="0" applyFont="1"/>
    <xf numFmtId="0" fontId="5" fillId="0" borderId="14" xfId="0" applyFont="1" applyBorder="1" applyAlignment="1"/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center"/>
    </xf>
    <xf numFmtId="0" fontId="5" fillId="0" borderId="17" xfId="0" applyFont="1" applyBorder="1" applyAlignment="1"/>
    <xf numFmtId="0" fontId="8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/>
    </xf>
    <xf numFmtId="0" fontId="5" fillId="0" borderId="18" xfId="0" applyFont="1" applyBorder="1" applyAlignment="1"/>
    <xf numFmtId="0" fontId="5" fillId="0" borderId="19" xfId="0" applyFont="1" applyBorder="1" applyAlignment="1"/>
    <xf numFmtId="0" fontId="5" fillId="0" borderId="19" xfId="0" applyFont="1" applyBorder="1" applyAlignment="1">
      <alignment horizontal="center"/>
    </xf>
    <xf numFmtId="0" fontId="5" fillId="0" borderId="15" xfId="0" applyFont="1" applyBorder="1" applyAlignment="1"/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/>
    <xf numFmtId="0" fontId="5" fillId="0" borderId="21" xfId="0" applyFont="1" applyBorder="1" applyAlignment="1">
      <alignment horizontal="center" vertical="center"/>
    </xf>
    <xf numFmtId="49" fontId="5" fillId="0" borderId="0" xfId="0" applyNumberFormat="1" applyFont="1"/>
    <xf numFmtId="0" fontId="5" fillId="0" borderId="0" xfId="0" applyFont="1" applyAlignment="1">
      <alignment horizont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5" xfId="0" applyFon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left"/>
    </xf>
    <xf numFmtId="9" fontId="16" fillId="2" borderId="29" xfId="0" applyNumberFormat="1" applyFont="1" applyFill="1" applyBorder="1" applyAlignment="1">
      <alignment horizontal="left" vertical="center"/>
    </xf>
    <xf numFmtId="0" fontId="5" fillId="0" borderId="20" xfId="0" applyFont="1" applyBorder="1"/>
    <xf numFmtId="0" fontId="5" fillId="0" borderId="21" xfId="0" applyFont="1" applyBorder="1"/>
    <xf numFmtId="0" fontId="5" fillId="0" borderId="30" xfId="0" applyFont="1" applyBorder="1" applyAlignment="1">
      <alignment horizontal="left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right"/>
    </xf>
    <xf numFmtId="0" fontId="5" fillId="0" borderId="2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2" borderId="22" xfId="0" applyFont="1" applyFill="1" applyBorder="1" applyAlignment="1">
      <alignment horizontal="center"/>
    </xf>
    <xf numFmtId="0" fontId="0" fillId="0" borderId="24" xfId="0" applyBorder="1"/>
    <xf numFmtId="0" fontId="17" fillId="0" borderId="0" xfId="0" applyFont="1" applyAlignment="1">
      <alignment horizontal="center"/>
    </xf>
    <xf numFmtId="10" fontId="18" fillId="2" borderId="32" xfId="0" applyNumberFormat="1" applyFont="1" applyFill="1" applyBorder="1"/>
    <xf numFmtId="0" fontId="16" fillId="2" borderId="25" xfId="0" applyFont="1" applyFill="1" applyBorder="1" applyAlignment="1">
      <alignment vertical="center"/>
    </xf>
    <xf numFmtId="0" fontId="5" fillId="0" borderId="12" xfId="0" applyFont="1" applyBorder="1" applyAlignment="1">
      <alignment horizontal="center"/>
    </xf>
    <xf numFmtId="0" fontId="5" fillId="0" borderId="32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5" fillId="0" borderId="12" xfId="0" applyFont="1" applyBorder="1"/>
    <xf numFmtId="0" fontId="5" fillId="0" borderId="13" xfId="0" applyFont="1" applyBorder="1"/>
    <xf numFmtId="0" fontId="5" fillId="0" borderId="13" xfId="0" applyFont="1" applyBorder="1" applyAlignment="1">
      <alignment horizontal="right"/>
    </xf>
    <xf numFmtId="0" fontId="19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0" fontId="0" fillId="0" borderId="0" xfId="0" applyFill="1" applyBorder="1"/>
    <xf numFmtId="0" fontId="0" fillId="4" borderId="3" xfId="0" applyNumberFormat="1" applyFill="1" applyBorder="1" applyAlignment="1">
      <alignment horizontal="left" vertical="center" wrapText="1"/>
    </xf>
    <xf numFmtId="0" fontId="0" fillId="4" borderId="3" xfId="0" applyNumberFormat="1" applyFill="1" applyBorder="1" applyAlignment="1">
      <alignment horizontal="left" vertical="center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0" fillId="5" borderId="3" xfId="0" applyNumberFormat="1" applyFill="1" applyBorder="1" applyAlignment="1">
      <alignment horizontal="left" vertical="center" wrapText="1"/>
    </xf>
    <xf numFmtId="0" fontId="0" fillId="4" borderId="46" xfId="0" applyFill="1" applyBorder="1" applyAlignment="1">
      <alignment horizontal="center" wrapText="1"/>
    </xf>
    <xf numFmtId="0" fontId="0" fillId="0" borderId="46" xfId="0" applyBorder="1" applyAlignment="1">
      <alignment horizontal="center" vertical="center"/>
    </xf>
    <xf numFmtId="0" fontId="0" fillId="3" borderId="3" xfId="0" applyNumberFormat="1" applyFill="1" applyBorder="1" applyAlignment="1">
      <alignment horizontal="left" vertical="center" wrapText="1"/>
    </xf>
    <xf numFmtId="0" fontId="0" fillId="0" borderId="0" xfId="0" applyFill="1"/>
    <xf numFmtId="0" fontId="14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0" xfId="0" applyNumberFormat="1" applyFill="1" applyBorder="1"/>
    <xf numFmtId="0" fontId="6" fillId="0" borderId="23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/>
    </xf>
    <xf numFmtId="0" fontId="5" fillId="0" borderId="25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3" borderId="0" xfId="0" applyFill="1"/>
    <xf numFmtId="4" fontId="0" fillId="0" borderId="0" xfId="0" applyNumberFormat="1"/>
    <xf numFmtId="0" fontId="17" fillId="0" borderId="31" xfId="0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 applyProtection="1">
      <alignment horizontal="center"/>
      <protection locked="0"/>
    </xf>
    <xf numFmtId="0" fontId="4" fillId="0" borderId="10" xfId="0" applyFont="1" applyFill="1" applyBorder="1" applyAlignment="1" applyProtection="1">
      <alignment horizontal="left"/>
      <protection locked="0"/>
    </xf>
    <xf numFmtId="0" fontId="4" fillId="0" borderId="27" xfId="0" applyFont="1" applyBorder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10" xfId="0" applyFont="1" applyBorder="1" applyAlignment="1" applyProtection="1">
      <alignment horizontal="right"/>
      <protection locked="0"/>
    </xf>
    <xf numFmtId="0" fontId="4" fillId="0" borderId="11" xfId="0" applyFont="1" applyBorder="1" applyAlignment="1" applyProtection="1">
      <alignment horizontal="right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25" xfId="0" applyFont="1" applyBorder="1" applyAlignment="1" applyProtection="1">
      <alignment horizontal="left"/>
      <protection locked="0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protection locked="0"/>
    </xf>
    <xf numFmtId="0" fontId="4" fillId="0" borderId="11" xfId="0" applyFont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0" xfId="0" applyFont="1" applyFill="1" applyBorder="1" applyAlignment="1" applyProtection="1">
      <alignment horizontal="right"/>
      <protection locked="0"/>
    </xf>
    <xf numFmtId="0" fontId="4" fillId="0" borderId="11" xfId="0" applyFont="1" applyFill="1" applyBorder="1" applyAlignment="1" applyProtection="1">
      <alignment horizontal="right"/>
      <protection locked="0"/>
    </xf>
    <xf numFmtId="0" fontId="4" fillId="0" borderId="11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left"/>
      <protection locked="0"/>
    </xf>
    <xf numFmtId="0" fontId="4" fillId="0" borderId="10" xfId="0" applyFont="1" applyFill="1" applyBorder="1" applyAlignment="1" applyProtection="1">
      <alignment horizontal="center"/>
      <protection locked="0"/>
    </xf>
    <xf numFmtId="0" fontId="4" fillId="0" borderId="10" xfId="0" applyFont="1" applyFill="1" applyBorder="1" applyAlignment="1" applyProtection="1">
      <protection locked="0"/>
    </xf>
    <xf numFmtId="0" fontId="4" fillId="0" borderId="11" xfId="0" applyFont="1" applyFill="1" applyBorder="1" applyAlignment="1" applyProtection="1">
      <alignment horizontal="left"/>
      <protection locked="0"/>
    </xf>
    <xf numFmtId="0" fontId="17" fillId="0" borderId="17" xfId="0" applyFont="1" applyBorder="1" applyAlignment="1" applyProtection="1">
      <alignment horizontal="center"/>
      <protection locked="0"/>
    </xf>
    <xf numFmtId="0" fontId="17" fillId="2" borderId="22" xfId="0" applyFont="1" applyFill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4" fillId="0" borderId="34" xfId="0" applyFont="1" applyBorder="1" applyAlignment="1" applyProtection="1">
      <alignment horizontal="left"/>
      <protection locked="0"/>
    </xf>
    <xf numFmtId="0" fontId="4" fillId="6" borderId="27" xfId="0" applyFont="1" applyFill="1" applyBorder="1" applyAlignment="1" applyProtection="1"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4" fillId="6" borderId="10" xfId="0" applyFont="1" applyFill="1" applyBorder="1" applyAlignment="1" applyProtection="1">
      <protection locked="0"/>
    </xf>
    <xf numFmtId="0" fontId="4" fillId="0" borderId="34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1" fillId="0" borderId="10" xfId="0" applyFont="1" applyFill="1" applyBorder="1" applyAlignment="1" applyProtection="1">
      <alignment horizontal="left"/>
      <protection locked="0"/>
    </xf>
    <xf numFmtId="0" fontId="4" fillId="0" borderId="27" xfId="0" applyFont="1" applyFill="1" applyBorder="1" applyAlignment="1" applyProtection="1">
      <protection locked="0"/>
    </xf>
    <xf numFmtId="0" fontId="4" fillId="0" borderId="27" xfId="0" applyFont="1" applyBorder="1" applyAlignment="1" applyProtection="1">
      <alignment horizontal="right"/>
      <protection locked="0"/>
    </xf>
    <xf numFmtId="0" fontId="4" fillId="0" borderId="4" xfId="0" applyFont="1" applyBorder="1" applyAlignment="1" applyProtection="1">
      <alignment horizontal="right"/>
      <protection locked="0"/>
    </xf>
    <xf numFmtId="0" fontId="4" fillId="0" borderId="27" xfId="0" applyFont="1" applyFill="1" applyBorder="1" applyProtection="1"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28" xfId="0" applyFont="1" applyFill="1" applyBorder="1" applyAlignment="1" applyProtection="1">
      <alignment horizontal="left"/>
      <protection locked="0"/>
    </xf>
    <xf numFmtId="0" fontId="4" fillId="0" borderId="27" xfId="0" applyFont="1" applyFill="1" applyBorder="1" applyAlignment="1" applyProtection="1">
      <alignment horizontal="center"/>
      <protection locked="0"/>
    </xf>
    <xf numFmtId="0" fontId="4" fillId="0" borderId="27" xfId="0" applyFont="1" applyFill="1" applyBorder="1" applyAlignment="1" applyProtection="1">
      <alignment horizontal="right"/>
      <protection locked="0"/>
    </xf>
    <xf numFmtId="0" fontId="4" fillId="0" borderId="4" xfId="0" applyFont="1" applyFill="1" applyBorder="1" applyAlignment="1" applyProtection="1">
      <alignment horizontal="right"/>
      <protection locked="0"/>
    </xf>
    <xf numFmtId="0" fontId="4" fillId="0" borderId="10" xfId="0" applyFont="1" applyBorder="1" applyProtection="1">
      <protection locked="0"/>
    </xf>
    <xf numFmtId="0" fontId="4" fillId="0" borderId="26" xfId="0" applyFont="1" applyBorder="1" applyAlignment="1" applyProtection="1">
      <alignment horizontal="center"/>
      <protection locked="0"/>
    </xf>
    <xf numFmtId="0" fontId="4" fillId="0" borderId="26" xfId="0" applyFont="1" applyBorder="1" applyAlignment="1" applyProtection="1">
      <alignment horizontal="left"/>
      <protection locked="0"/>
    </xf>
    <xf numFmtId="0" fontId="4" fillId="0" borderId="27" xfId="0" applyFont="1" applyFill="1" applyBorder="1" applyAlignment="1" applyProtection="1">
      <alignment horizontal="left"/>
      <protection locked="0"/>
    </xf>
    <xf numFmtId="0" fontId="4" fillId="0" borderId="34" xfId="0" applyFont="1" applyBorder="1" applyAlignment="1" applyProtection="1">
      <alignment horizontal="center"/>
      <protection locked="0"/>
    </xf>
    <xf numFmtId="0" fontId="16" fillId="2" borderId="38" xfId="0" applyFont="1" applyFill="1" applyBorder="1" applyAlignment="1">
      <alignment horizontal="left" vertical="center"/>
    </xf>
    <xf numFmtId="49" fontId="6" fillId="0" borderId="1" xfId="0" applyNumberFormat="1" applyFont="1" applyBorder="1" applyAlignment="1">
      <alignment horizontal="center" vertical="center"/>
    </xf>
    <xf numFmtId="0" fontId="1" fillId="0" borderId="27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0" borderId="10" xfId="0" applyFont="1" applyFill="1" applyBorder="1" applyAlignment="1" applyProtection="1">
      <alignment horizontal="center"/>
      <protection locked="0"/>
    </xf>
    <xf numFmtId="0" fontId="21" fillId="0" borderId="27" xfId="0" applyFont="1" applyBorder="1" applyAlignment="1" applyProtection="1">
      <alignment horizontal="center"/>
      <protection locked="0"/>
    </xf>
    <xf numFmtId="0" fontId="14" fillId="4" borderId="24" xfId="0" applyFont="1" applyFill="1" applyBorder="1" applyAlignment="1">
      <alignment wrapText="1"/>
    </xf>
    <xf numFmtId="0" fontId="14" fillId="4" borderId="59" xfId="0" applyFont="1" applyFill="1" applyBorder="1" applyAlignment="1">
      <alignment wrapText="1"/>
    </xf>
    <xf numFmtId="0" fontId="0" fillId="4" borderId="60" xfId="0" applyFill="1" applyBorder="1" applyAlignment="1">
      <alignment wrapText="1"/>
    </xf>
    <xf numFmtId="0" fontId="0" fillId="0" borderId="60" xfId="0" applyBorder="1" applyAlignment="1">
      <alignment vertical="center"/>
    </xf>
    <xf numFmtId="0" fontId="0" fillId="0" borderId="60" xfId="0" applyNumberFormat="1" applyBorder="1" applyAlignment="1">
      <alignment vertical="center"/>
    </xf>
    <xf numFmtId="0" fontId="0" fillId="0" borderId="61" xfId="0" applyNumberFormat="1" applyBorder="1" applyAlignment="1">
      <alignment vertical="center"/>
    </xf>
    <xf numFmtId="0" fontId="0" fillId="0" borderId="24" xfId="0" pivotButton="1" applyBorder="1" applyAlignment="1">
      <alignment horizontal="center" vertical="center"/>
    </xf>
    <xf numFmtId="0" fontId="0" fillId="0" borderId="60" xfId="0" applyBorder="1"/>
    <xf numFmtId="0" fontId="0" fillId="0" borderId="60" xfId="0" applyNumberFormat="1" applyBorder="1"/>
    <xf numFmtId="0" fontId="0" fillId="0" borderId="61" xfId="0" applyNumberFormat="1" applyBorder="1"/>
    <xf numFmtId="0" fontId="0" fillId="0" borderId="61" xfId="0" applyBorder="1"/>
    <xf numFmtId="0" fontId="0" fillId="3" borderId="24" xfId="0" applyFill="1" applyBorder="1" applyAlignment="1">
      <alignment wrapText="1"/>
    </xf>
    <xf numFmtId="0" fontId="0" fillId="3" borderId="60" xfId="0" applyFill="1" applyBorder="1"/>
    <xf numFmtId="0" fontId="0" fillId="5" borderId="24" xfId="0" applyFill="1" applyBorder="1" applyAlignment="1">
      <alignment wrapText="1"/>
    </xf>
    <xf numFmtId="0" fontId="0" fillId="5" borderId="59" xfId="0" applyFill="1" applyBorder="1" applyAlignment="1">
      <alignment wrapText="1"/>
    </xf>
    <xf numFmtId="0" fontId="0" fillId="5" borderId="60" xfId="0" applyFill="1" applyBorder="1"/>
    <xf numFmtId="0" fontId="0" fillId="0" borderId="24" xfId="0" pivotButton="1" applyBorder="1" applyAlignment="1">
      <alignment horizontal="center" wrapText="1"/>
    </xf>
    <xf numFmtId="0" fontId="0" fillId="0" borderId="24" xfId="0" pivotButton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left" vertical="center" wrapText="1"/>
    </xf>
    <xf numFmtId="0" fontId="16" fillId="2" borderId="41" xfId="0" applyFont="1" applyFill="1" applyBorder="1" applyAlignment="1">
      <alignment horizontal="left"/>
    </xf>
    <xf numFmtId="0" fontId="15" fillId="0" borderId="0" xfId="0" applyFont="1" applyAlignment="1"/>
    <xf numFmtId="0" fontId="15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 wrapText="1"/>
    </xf>
    <xf numFmtId="0" fontId="16" fillId="2" borderId="42" xfId="0" applyFont="1" applyFill="1" applyBorder="1" applyAlignment="1"/>
    <xf numFmtId="0" fontId="16" fillId="2" borderId="43" xfId="0" applyFont="1" applyFill="1" applyBorder="1" applyAlignment="1"/>
    <xf numFmtId="0" fontId="16" fillId="2" borderId="38" xfId="0" applyFont="1" applyFill="1" applyBorder="1" applyAlignment="1"/>
    <xf numFmtId="0" fontId="16" fillId="2" borderId="25" xfId="0" applyFont="1" applyFill="1" applyBorder="1" applyAlignment="1"/>
    <xf numFmtId="0" fontId="16" fillId="2" borderId="38" xfId="0" applyFont="1" applyFill="1" applyBorder="1" applyAlignment="1">
      <alignment vertical="center" wrapText="1"/>
    </xf>
    <xf numFmtId="0" fontId="16" fillId="2" borderId="25" xfId="0" applyFont="1" applyFill="1" applyBorder="1" applyAlignment="1">
      <alignment vertical="center" wrapText="1"/>
    </xf>
    <xf numFmtId="0" fontId="16" fillId="2" borderId="44" xfId="0" applyFont="1" applyFill="1" applyBorder="1" applyAlignment="1">
      <alignment horizontal="left" vertical="center" wrapText="1"/>
    </xf>
    <xf numFmtId="0" fontId="16" fillId="2" borderId="45" xfId="0" applyFont="1" applyFill="1" applyBorder="1" applyAlignment="1">
      <alignment horizontal="left"/>
    </xf>
    <xf numFmtId="0" fontId="16" fillId="2" borderId="34" xfId="0" applyFont="1" applyFill="1" applyBorder="1" applyAlignment="1">
      <alignment horizontal="left"/>
    </xf>
    <xf numFmtId="0" fontId="16" fillId="2" borderId="46" xfId="0" applyFont="1" applyFill="1" applyBorder="1" applyAlignment="1">
      <alignment horizontal="left"/>
    </xf>
    <xf numFmtId="0" fontId="16" fillId="2" borderId="34" xfId="0" applyFont="1" applyFill="1" applyBorder="1" applyAlignment="1">
      <alignment horizontal="left" vertical="center" wrapText="1"/>
    </xf>
    <xf numFmtId="0" fontId="16" fillId="2" borderId="38" xfId="0" applyFont="1" applyFill="1" applyBorder="1" applyAlignment="1">
      <alignment wrapText="1"/>
    </xf>
    <xf numFmtId="0" fontId="16" fillId="2" borderId="25" xfId="0" applyFont="1" applyFill="1" applyBorder="1" applyAlignment="1">
      <alignment wrapText="1"/>
    </xf>
    <xf numFmtId="49" fontId="16" fillId="2" borderId="38" xfId="0" applyNumberFormat="1" applyFont="1" applyFill="1" applyBorder="1" applyAlignment="1"/>
    <xf numFmtId="49" fontId="16" fillId="2" borderId="25" xfId="0" applyNumberFormat="1" applyFont="1" applyFill="1" applyBorder="1" applyAlignment="1"/>
    <xf numFmtId="0" fontId="16" fillId="2" borderId="38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39" xfId="0" applyBorder="1" applyAlignment="1" applyProtection="1">
      <alignment horizontal="center" vertical="center" wrapText="1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 vertical="center" wrapText="1"/>
      <protection locked="0"/>
    </xf>
    <xf numFmtId="0" fontId="0" fillId="0" borderId="37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20" xfId="0" applyFill="1" applyBorder="1" applyAlignment="1" applyProtection="1">
      <alignment horizontal="center" vertical="center" wrapText="1"/>
      <protection locked="0"/>
    </xf>
    <xf numFmtId="0" fontId="0" fillId="0" borderId="14" xfId="0" applyFill="1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0" fillId="0" borderId="20" xfId="0" applyFont="1" applyBorder="1" applyAlignment="1" applyProtection="1">
      <alignment horizontal="center" vertical="center" wrapText="1"/>
      <protection locked="0"/>
    </xf>
    <xf numFmtId="0" fontId="0" fillId="0" borderId="14" xfId="0" applyFont="1" applyBorder="1" applyAlignment="1" applyProtection="1"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6" fillId="0" borderId="3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5" fillId="0" borderId="9" xfId="0" applyFont="1" applyBorder="1" applyAlignment="1"/>
    <xf numFmtId="0" fontId="6" fillId="0" borderId="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48" xfId="0" applyFont="1" applyBorder="1" applyAlignment="1"/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25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4" xfId="0" applyFont="1" applyBorder="1" applyAlignment="1"/>
    <xf numFmtId="0" fontId="5" fillId="0" borderId="0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5" fillId="0" borderId="19" xfId="0" applyFont="1" applyBorder="1" applyAlignment="1"/>
    <xf numFmtId="0" fontId="5" fillId="0" borderId="15" xfId="0" applyFont="1" applyBorder="1" applyAlignment="1"/>
    <xf numFmtId="0" fontId="5" fillId="0" borderId="8" xfId="0" applyFont="1" applyBorder="1" applyAlignment="1"/>
    <xf numFmtId="0" fontId="5" fillId="0" borderId="43" xfId="0" applyFont="1" applyBorder="1" applyAlignment="1"/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8" xfId="0" applyFont="1" applyBorder="1" applyAlignment="1">
      <alignment horizontal="center"/>
    </xf>
    <xf numFmtId="0" fontId="5" fillId="0" borderId="11" xfId="0" applyFont="1" applyBorder="1" applyAlignment="1"/>
    <xf numFmtId="0" fontId="5" fillId="0" borderId="25" xfId="0" applyFont="1" applyBorder="1" applyAlignment="1"/>
    <xf numFmtId="0" fontId="5" fillId="0" borderId="10" xfId="0" applyFont="1" applyBorder="1" applyAlignment="1"/>
    <xf numFmtId="0" fontId="5" fillId="0" borderId="13" xfId="0" applyFont="1" applyBorder="1" applyAlignment="1">
      <alignment horizontal="left"/>
    </xf>
    <xf numFmtId="0" fontId="5" fillId="0" borderId="33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13" xfId="0" applyFont="1" applyBorder="1" applyAlignment="1"/>
    <xf numFmtId="0" fontId="5" fillId="0" borderId="32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7" xfId="0" applyFont="1" applyBorder="1" applyAlignment="1"/>
    <xf numFmtId="0" fontId="5" fillId="0" borderId="12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5" fillId="0" borderId="32" xfId="0" applyFont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left"/>
    </xf>
    <xf numFmtId="0" fontId="5" fillId="0" borderId="49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0" xfId="0" applyFont="1" applyBorder="1" applyAlignment="1"/>
    <xf numFmtId="0" fontId="5" fillId="0" borderId="20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20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6" fillId="0" borderId="2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5" fillId="0" borderId="51" xfId="0" applyFont="1" applyBorder="1" applyAlignment="1"/>
    <xf numFmtId="0" fontId="5" fillId="0" borderId="52" xfId="0" applyFont="1" applyBorder="1" applyAlignment="1"/>
    <xf numFmtId="0" fontId="5" fillId="0" borderId="53" xfId="0" applyFont="1" applyBorder="1" applyAlignment="1"/>
    <xf numFmtId="0" fontId="6" fillId="0" borderId="30" xfId="0" applyFont="1" applyBorder="1" applyAlignment="1"/>
    <xf numFmtId="0" fontId="6" fillId="0" borderId="14" xfId="0" applyFont="1" applyBorder="1" applyAlignment="1"/>
    <xf numFmtId="0" fontId="6" fillId="0" borderId="17" xfId="0" applyFont="1" applyBorder="1" applyAlignment="1"/>
    <xf numFmtId="0" fontId="6" fillId="0" borderId="37" xfId="0" applyFont="1" applyBorder="1" applyAlignment="1"/>
    <xf numFmtId="0" fontId="6" fillId="0" borderId="23" xfId="0" applyFont="1" applyBorder="1" applyAlignment="1"/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1" xfId="0" applyFont="1" applyBorder="1" applyAlignment="1"/>
    <xf numFmtId="0" fontId="6" fillId="0" borderId="0" xfId="0" applyFont="1" applyBorder="1" applyAlignment="1"/>
    <xf numFmtId="0" fontId="5" fillId="0" borderId="16" xfId="0" applyFont="1" applyBorder="1" applyAlignment="1"/>
    <xf numFmtId="0" fontId="5" fillId="0" borderId="31" xfId="0" applyFont="1" applyBorder="1" applyAlignment="1"/>
    <xf numFmtId="0" fontId="5" fillId="0" borderId="54" xfId="0" applyFont="1" applyBorder="1" applyAlignment="1"/>
    <xf numFmtId="0" fontId="5" fillId="0" borderId="4" xfId="0" applyFont="1" applyBorder="1" applyAlignment="1"/>
    <xf numFmtId="0" fontId="20" fillId="0" borderId="10" xfId="0" applyFont="1" applyBorder="1" applyAlignment="1">
      <alignment horizontal="center" wrapText="1"/>
    </xf>
    <xf numFmtId="0" fontId="20" fillId="0" borderId="25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6" fillId="0" borderId="55" xfId="0" applyFont="1" applyFill="1" applyBorder="1" applyAlignment="1">
      <alignment horizontal="center"/>
    </xf>
    <xf numFmtId="0" fontId="6" fillId="0" borderId="56" xfId="0" applyFont="1" applyFill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wrapText="1"/>
    </xf>
    <xf numFmtId="0" fontId="20" fillId="0" borderId="30" xfId="0" applyFont="1" applyBorder="1" applyAlignment="1">
      <alignment horizontal="center" wrapText="1"/>
    </xf>
    <xf numFmtId="0" fontId="6" fillId="0" borderId="33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0" fillId="0" borderId="12" xfId="0" applyFont="1" applyBorder="1" applyAlignment="1">
      <alignment horizontal="center" wrapText="1"/>
    </xf>
    <xf numFmtId="0" fontId="20" fillId="0" borderId="32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" fillId="0" borderId="10" xfId="0" applyFont="1" applyBorder="1" applyAlignment="1"/>
    <xf numFmtId="0" fontId="6" fillId="0" borderId="25" xfId="0" applyFont="1" applyBorder="1" applyAlignment="1"/>
    <xf numFmtId="0" fontId="6" fillId="0" borderId="10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0" fontId="6" fillId="0" borderId="8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3" xfId="0" applyBorder="1"/>
    <xf numFmtId="0" fontId="13" fillId="0" borderId="38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22" fillId="0" borderId="38" xfId="0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22" fillId="0" borderId="25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7" fillId="0" borderId="0" xfId="0" applyFont="1" applyBorder="1" applyAlignment="1">
      <alignment horizontal="left" vertical="top"/>
    </xf>
    <xf numFmtId="0" fontId="11" fillId="0" borderId="0" xfId="0" applyFont="1" applyAlignment="1">
      <alignment vertical="top"/>
    </xf>
    <xf numFmtId="0" fontId="7" fillId="0" borderId="19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6" fillId="0" borderId="38" xfId="0" applyFont="1" applyBorder="1" applyAlignment="1">
      <alignment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6" fillId="0" borderId="8" xfId="0" applyFont="1" applyBorder="1" applyAlignment="1"/>
    <xf numFmtId="0" fontId="6" fillId="0" borderId="43" xfId="0" applyFont="1" applyBorder="1" applyAlignment="1"/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</cellXfs>
  <cellStyles count="1">
    <cellStyle name="Обычный" xfId="0" builtinId="0"/>
  </cellStyles>
  <dxfs count="32"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font>
        <b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" refreshedDate="42156.991757523145" createdVersion="3" refreshedVersion="4" recordCount="4202">
  <cacheSource type="worksheet">
    <worksheetSource ref="G1:I4203" sheet="Сводный лист"/>
  </cacheSource>
  <cacheFields count="3">
    <cacheField name="Обозначение кабеля" numFmtId="0">
      <sharedItems containsMixedTypes="1" containsNumber="1" containsInteger="1" minValue="0" maxValue="0"/>
    </cacheField>
    <cacheField name="Ø трубы стальной" numFmtId="0">
      <sharedItems containsMixedTypes="1" containsNumber="1" containsInteger="1" minValue="0" maxValue="100" count="8">
        <n v="0"/>
        <s v="Участок трассы кабеля, провода"/>
        <s v="в трубе стальной,      Ø/м"/>
        <n v="100" u="1"/>
        <n v="25" u="1"/>
        <n v="15" u="1"/>
        <n v="16" u="1"/>
        <n v="20" u="1"/>
      </sharedItems>
    </cacheField>
    <cacheField name="Длина трубы стальной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Пользователь" refreshedDate="42158.505736226849" createdVersion="3" refreshedVersion="4" recordCount="4202">
  <cacheSource type="worksheet">
    <worksheetSource ref="J1:N4203" sheet="Сводный лист"/>
  </cacheSource>
  <cacheFields count="5">
    <cacheField name="Обозначение кабеля" numFmtId="0">
      <sharedItems containsMixedTypes="1" containsNumber="1" containsInteger="1" minValue="0" maxValue="0"/>
    </cacheField>
    <cacheField name="Труба ПВХ (п), металлорукав (м), шланг (ш)" numFmtId="0">
      <sharedItems containsMixedTypes="1" containsNumber="1" containsInteger="1" minValue="0" maxValue="0" count="3">
        <s v="п"/>
        <n v="0"/>
        <s v="в трубе ПВХ (п),  ПНД (пн),  металло-рукаве (м), Ø/м"/>
      </sharedItems>
    </cacheField>
    <cacheField name="Наинование матреиала" numFmtId="0">
      <sharedItems containsBlank="1" count="24">
        <s v="п25"/>
        <s v="п16"/>
        <s v="00"/>
        <s v="п20"/>
        <s v="в трубе ПВХ (п),  ПНД (пн),  металло-рукаве (м), Ø/м0"/>
        <s v="м15" u="1"/>
        <s v="в трубе ПВХ (п),  ПП (пп),  металло-рукаве (м), Ø/м0" u="1"/>
        <m u="1"/>
        <s v="м16" u="1"/>
        <s v="пп25" u="1"/>
        <s v="м18" u="1"/>
        <s v="ш16" u="1"/>
        <s v="ш19" u="1"/>
        <s v="п32" u="1"/>
        <s v="м20" u="1"/>
        <s v="ш20" u="1"/>
        <s v="в трубе ПВХ (п), металло-рукаве (м), шланге (ш), Ø/м0" u="1"/>
        <s v="пп20" u="1"/>
        <s v="ш25" u="1"/>
        <s v="э25" u="1"/>
        <s v="м10" u="1"/>
        <s v="пн16" u="1"/>
        <s v="м12" u="1"/>
        <s v="пп16" u="1"/>
      </sharedItems>
    </cacheField>
    <cacheField name="Ø трубы ПВХ, металлорукава, шланга" numFmtId="0">
      <sharedItems containsSemiMixedTypes="0" containsString="0" containsNumber="1" containsInteger="1" minValue="0" maxValue="32" count="10">
        <n v="25"/>
        <n v="16"/>
        <n v="0"/>
        <n v="20"/>
        <n v="15" u="1"/>
        <n v="18" u="1"/>
        <n v="19" u="1"/>
        <n v="10" u="1"/>
        <n v="12" u="1"/>
        <n v="32" u="1"/>
      </sharedItems>
    </cacheField>
    <cacheField name="Длина трубы ПВХ, металло-рукава, шланга" numFmtId="0">
      <sharedItems containsSemiMixedTypes="0" containsString="0" containsNumber="1" containsInteger="1" minValue="0" maxValue="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Пользователь" refreshedDate="42158.506664120374" createdVersion="3" refreshedVersion="4" recordCount="4202">
  <cacheSource type="worksheet">
    <worksheetSource ref="A1:F4203" sheet="Сводный лист"/>
  </cacheSource>
  <cacheFields count="6">
    <cacheField name="Обозначение кабеля" numFmtId="0">
      <sharedItems containsMixedTypes="1" containsNumber="1" containsInteger="1" minValue="0" maxValue="0"/>
    </cacheField>
    <cacheField name="Марка кабеля" numFmtId="0">
      <sharedItems containsMixedTypes="1" containsNumber="1" containsInteger="1" minValue="0" maxValue="0" count="10">
        <s v="ВВГнг-LSLTx"/>
        <s v="КВВГэнг-LSLTx"/>
        <s v="МКЭШнг-LSLTx"/>
        <s v="МКШнг-LSLTx"/>
        <n v="0"/>
        <s v="ВВГнг-FRLS"/>
        <s v="КВВГнг-FRLS"/>
        <s v="Кабель, провод"/>
        <s v="по проекту"/>
        <s v="Марка"/>
      </sharedItems>
    </cacheField>
    <cacheField name="Кол. кабелей" numFmtId="0">
      <sharedItems containsMixedTypes="1" containsNumber="1" containsInteger="1" minValue="0" maxValue="1"/>
    </cacheField>
    <cacheField name="Наименование" numFmtId="0">
      <sharedItems containsBlank="1" count="89">
        <s v="ВВГнг-LSLTx4х2,5"/>
        <s v="ВВГнг-LSLTx3х2,5"/>
        <s v="КВВГэнг-LSLTx4х2,5"/>
        <s v="КВВГэнг-LSLTx4х1,5"/>
        <s v="МКЭШнг-LSLTx5х0,75"/>
        <s v="МКШнг-LSLTx2х0,75"/>
        <s v="МКЭШнг-LSLTx2х0,75"/>
        <s v="МКШнг-LSLTx5х0,75"/>
        <s v="МКШнг-LSLTx7х0,75"/>
        <s v="00"/>
        <s v="ВВГнг-FRLS2х1,5"/>
        <s v="КВВГнг-FRLS4х0,75"/>
        <s v="Кабель, провод0"/>
        <s v="по проекту0"/>
        <s v="Марка0"/>
        <m u="1"/>
        <s v="КВВГнг14х1,0" u="1"/>
        <s v="КГВЭВнг4х2,5" u="1"/>
        <s v="КГВЭВнг-LS3х1,5" u="1"/>
        <s v="КВВГнг-LS5х1,5" u="1"/>
        <s v="МКЭШ3х0,75" u="1"/>
        <s v="КГВЭВнг3х1,5" u="1"/>
        <s v="комплектно0" u="1"/>
        <s v="КВВГнг-LS4х1,0" u="1"/>
        <s v="МКЭШнг2х0,75" u="1"/>
        <s v="2YSLCY-J4х1,5" u="1"/>
        <s v="ВВГнг-LS2х1,5" u="1"/>
        <s v="ВВГнг-LSLTx3х1,5" u="1"/>
        <s v="МКЭШнг3х0,75" u="1"/>
        <s v="ВВГнг-LS5х1,5" u="1"/>
        <s v="КВВГнг-LS5х1,0" u="1"/>
        <s v="КВВГнг-LS7х1,5" u="1"/>
        <s v="МКЭШ2х0,75" u="1"/>
        <s v="F/UTP2х2x0,52" u="1"/>
        <s v="КВВГнг-LS10х1,0" u="1"/>
        <s v="МКЭШ7х0,5" u="1"/>
        <s v="МКЭШнг5х0,75" u="1"/>
        <s v="ВВГнг-LSLTx4х4" u="1"/>
        <s v="МКШнг2х0,75" u="1"/>
        <s v="НВПЭ4х2х0,5" u="1"/>
        <s v="КММ4х0,35" u="1"/>
        <s v="ВВГнг-LSLTx5х1,5" u="1"/>
        <s v="КВВГнг-LS7х1,0" u="1"/>
        <s v="КИПЭПКП2х2х0,6" u="1"/>
        <s v="МКШнг3х0,75" u="1"/>
        <s v="МКШ7х0,75" u="1"/>
        <s v="КВВГнг7х1,5" u="1"/>
        <s v="КВВГнг-LS4х0,75" u="1"/>
        <s v="МКЭШ7х0,75" u="1"/>
        <s v="МКШнг5х0,75" u="1"/>
        <s v="2YSLCY-J4G1,5" u="1"/>
        <s v="МКШ5х0,5" u="1"/>
        <s v="ВВГнг4х2,5" u="1"/>
        <s v="КВВГЭнг10х1,5" u="1"/>
        <s v="ВВГнг-LS4х1,5" u="1"/>
        <s v="Olflex 115CY3х1,5" u="1"/>
        <s v="ПВС4х1,0" u="1"/>
        <s v="КВВГнг-LS5х0,75" u="1"/>
        <s v="КММ2х0,35" u="1"/>
        <s v="ВВГнг1х4,0" u="1"/>
        <s v="МКШнг7х0,75" u="1"/>
        <s v="ВВГнг1х1,5" u="1"/>
        <s v="МКШ5х0,75" u="1"/>
        <s v="ВВГнг2х1,5" u="1"/>
        <s v="ПВС3х1,0" u="1"/>
        <s v="ВВГнг3х1,5" u="1"/>
        <s v="НВПЭ2х2х0,5" u="1"/>
        <s v="МКШ3х0,5" u="1"/>
        <s v="ВВГнг4х1,5" u="1"/>
        <s v="КВВГнг-LS7х0,75" u="1"/>
        <s v="ПВ31х4,0" u="1"/>
        <s v="МКШ4х0,75" u="1"/>
        <s v="2YSLCY-JB4х1,5" u="1"/>
        <s v="ВВГнг-LSLTx3х4" u="1"/>
        <s v="ВВГнг5х1,5" u="1"/>
        <s v="МКШнг-LSLTx3х0,75" u="1"/>
        <s v="F/UTP2х2х0,52" u="1"/>
        <s v="МКЭШ5х0,75" u="1"/>
        <s v="КВВГнг10х1,0" u="1"/>
        <s v="МКШ2х0,5" u="1"/>
        <s v="J-Y(St)Y2х2х0,8" u="1"/>
        <s v="МКШ3х0,75" u="1"/>
        <s v="ВВГнг-LS3х1,5" u="1"/>
        <s v="F/UTP4х2х0,52" u="1"/>
        <s v="КВВГнг7х1,0" u="1"/>
        <s v="ВВГнг-LS1х4,0" u="1"/>
        <s v="МКЭШ14х0,5" u="1"/>
        <s v="МКШ2х0,75" u="1"/>
        <s v="КГВЭВнг4х1,5" u="1"/>
      </sharedItems>
    </cacheField>
    <cacheField name="Сечение" numFmtId="0">
      <sharedItems containsMixedTypes="1" containsNumber="1" containsInteger="1" minValue="0" maxValue="0" count="9">
        <s v="4х2,5"/>
        <s v="3х2,5"/>
        <s v="4х1,5"/>
        <s v="5х0,75"/>
        <s v="2х0,75"/>
        <s v="7х0,75"/>
        <n v="0"/>
        <s v="2х1,5"/>
        <s v="4х0,75"/>
      </sharedItems>
    </cacheField>
    <cacheField name="Длина" numFmtId="0">
      <sharedItems containsMixedTypes="1" containsNumber="1" containsInteger="1" minValue="0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02">
  <r>
    <s v="А1"/>
    <x v="0"/>
    <n v="0"/>
  </r>
  <r>
    <s v="А2"/>
    <x v="0"/>
    <n v="0"/>
  </r>
  <r>
    <s v="А3"/>
    <x v="0"/>
    <n v="0"/>
  </r>
  <r>
    <s v="А4"/>
    <x v="0"/>
    <n v="0"/>
  </r>
  <r>
    <s v="А5"/>
    <x v="0"/>
    <n v="0"/>
  </r>
  <r>
    <s v="А6"/>
    <x v="0"/>
    <n v="0"/>
  </r>
  <r>
    <s v="А7"/>
    <x v="0"/>
    <n v="0"/>
  </r>
  <r>
    <s v="А8"/>
    <x v="0"/>
    <n v="0"/>
  </r>
  <r>
    <s v="А9&lt;"/>
    <x v="0"/>
    <n v="0"/>
  </r>
  <r>
    <s v="А10&lt;"/>
    <x v="0"/>
    <n v="0"/>
  </r>
  <r>
    <s v="А11&lt;"/>
    <x v="0"/>
    <n v="0"/>
  </r>
  <r>
    <s v="А12&lt;"/>
    <x v="0"/>
    <n v="0"/>
  </r>
  <r>
    <s v="А13&lt;"/>
    <x v="0"/>
    <n v="0"/>
  </r>
  <r>
    <s v="А14&lt;"/>
    <x v="0"/>
    <n v="0"/>
  </r>
  <r>
    <s v="А15&lt;"/>
    <x v="0"/>
    <n v="0"/>
  </r>
  <r>
    <s v="А16&lt;"/>
    <x v="0"/>
    <n v="0"/>
  </r>
  <r>
    <s v="А17&lt;"/>
    <x v="0"/>
    <n v="0"/>
  </r>
  <r>
    <s v="А18&lt;"/>
    <x v="0"/>
    <n v="0"/>
  </r>
  <r>
    <s v="А19&lt;"/>
    <x v="0"/>
    <n v="0"/>
  </r>
  <r>
    <s v="А20&lt;"/>
    <x v="0"/>
    <n v="0"/>
  </r>
  <r>
    <s v="А21&lt;"/>
    <x v="0"/>
    <n v="0"/>
  </r>
  <r>
    <s v="А22&lt;"/>
    <x v="0"/>
    <n v="0"/>
  </r>
  <r>
    <s v="А23&lt;"/>
    <x v="0"/>
    <n v="0"/>
  </r>
  <r>
    <s v="А24&lt;"/>
    <x v="0"/>
    <n v="0"/>
  </r>
  <r>
    <s v="А25&lt;"/>
    <x v="0"/>
    <n v="0"/>
  </r>
  <r>
    <s v="А26&lt;"/>
    <x v="0"/>
    <n v="0"/>
  </r>
  <r>
    <s v="А27&lt;"/>
    <x v="0"/>
    <n v="0"/>
  </r>
  <r>
    <n v="0"/>
    <x v="0"/>
    <n v="0"/>
  </r>
  <r>
    <s v="Б1"/>
    <x v="0"/>
    <n v="0"/>
  </r>
  <r>
    <s v="Б2"/>
    <x v="0"/>
    <n v="0"/>
  </r>
  <r>
    <s v="Б3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s v="Б4"/>
    <x v="0"/>
    <n v="0"/>
  </r>
  <r>
    <s v="Б5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s v="Обозначение кабеля, провода"/>
    <x v="1"/>
    <n v="0"/>
  </r>
  <r>
    <n v="0"/>
    <x v="2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  <r>
    <n v="0"/>
    <x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02">
  <r>
    <s v="А1"/>
    <x v="0"/>
    <x v="0"/>
    <x v="0"/>
    <n v="1"/>
  </r>
  <r>
    <s v="А2"/>
    <x v="0"/>
    <x v="0"/>
    <x v="0"/>
    <n v="1"/>
  </r>
  <r>
    <s v="А3"/>
    <x v="0"/>
    <x v="0"/>
    <x v="0"/>
    <n v="1"/>
  </r>
  <r>
    <s v="А4"/>
    <x v="0"/>
    <x v="0"/>
    <x v="0"/>
    <n v="1"/>
  </r>
  <r>
    <s v="А5"/>
    <x v="0"/>
    <x v="0"/>
    <x v="0"/>
    <n v="1"/>
  </r>
  <r>
    <s v="А6"/>
    <x v="0"/>
    <x v="0"/>
    <x v="0"/>
    <n v="1"/>
  </r>
  <r>
    <s v="А7"/>
    <x v="0"/>
    <x v="0"/>
    <x v="0"/>
    <n v="1"/>
  </r>
  <r>
    <s v="А8"/>
    <x v="0"/>
    <x v="0"/>
    <x v="0"/>
    <n v="1"/>
  </r>
  <r>
    <s v="А9&lt;"/>
    <x v="0"/>
    <x v="1"/>
    <x v="1"/>
    <n v="32"/>
  </r>
  <r>
    <s v="А10&lt;"/>
    <x v="0"/>
    <x v="1"/>
    <x v="1"/>
    <n v="20"/>
  </r>
  <r>
    <s v="А11&lt;"/>
    <x v="0"/>
    <x v="1"/>
    <x v="1"/>
    <n v="1"/>
  </r>
  <r>
    <s v="А12&lt;"/>
    <x v="0"/>
    <x v="1"/>
    <x v="1"/>
    <n v="1"/>
  </r>
  <r>
    <s v="А13&lt;"/>
    <x v="0"/>
    <x v="1"/>
    <x v="1"/>
    <n v="1"/>
  </r>
  <r>
    <s v="А14&lt;"/>
    <x v="0"/>
    <x v="1"/>
    <x v="1"/>
    <n v="1"/>
  </r>
  <r>
    <s v="А15&lt;"/>
    <x v="0"/>
    <x v="1"/>
    <x v="1"/>
    <n v="1"/>
  </r>
  <r>
    <s v="А16&lt;"/>
    <x v="0"/>
    <x v="1"/>
    <x v="1"/>
    <n v="1"/>
  </r>
  <r>
    <s v="А17&lt;"/>
    <x v="0"/>
    <x v="1"/>
    <x v="1"/>
    <n v="1"/>
  </r>
  <r>
    <s v="А18&lt;"/>
    <x v="0"/>
    <x v="1"/>
    <x v="1"/>
    <n v="1"/>
  </r>
  <r>
    <s v="А19&lt;"/>
    <x v="0"/>
    <x v="1"/>
    <x v="1"/>
    <n v="1"/>
  </r>
  <r>
    <s v="А20&lt;"/>
    <x v="0"/>
    <x v="1"/>
    <x v="1"/>
    <n v="1"/>
  </r>
  <r>
    <s v="А21&lt;"/>
    <x v="0"/>
    <x v="1"/>
    <x v="1"/>
    <n v="1"/>
  </r>
  <r>
    <s v="А22&lt;"/>
    <x v="0"/>
    <x v="1"/>
    <x v="1"/>
    <n v="1"/>
  </r>
  <r>
    <s v="А23&lt;"/>
    <x v="0"/>
    <x v="1"/>
    <x v="1"/>
    <n v="1"/>
  </r>
  <r>
    <s v="А24&lt;"/>
    <x v="0"/>
    <x v="1"/>
    <x v="1"/>
    <n v="1"/>
  </r>
  <r>
    <s v="А25&lt;"/>
    <x v="0"/>
    <x v="1"/>
    <x v="1"/>
    <n v="1"/>
  </r>
  <r>
    <s v="А26&lt;"/>
    <x v="0"/>
    <x v="0"/>
    <x v="0"/>
    <n v="1"/>
  </r>
  <r>
    <s v="А27&lt;"/>
    <x v="0"/>
    <x v="1"/>
    <x v="1"/>
    <n v="1"/>
  </r>
  <r>
    <n v="0"/>
    <x v="1"/>
    <x v="2"/>
    <x v="2"/>
    <n v="0"/>
  </r>
  <r>
    <s v="Б1"/>
    <x v="0"/>
    <x v="0"/>
    <x v="0"/>
    <n v="18"/>
  </r>
  <r>
    <s v="Б2"/>
    <x v="0"/>
    <x v="3"/>
    <x v="3"/>
    <n v="18"/>
  </r>
  <r>
    <s v="Б3"/>
    <x v="0"/>
    <x v="0"/>
    <x v="0"/>
    <n v="18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Б4"/>
    <x v="0"/>
    <x v="3"/>
    <x v="3"/>
    <n v="10"/>
  </r>
  <r>
    <s v="Б5"/>
    <x v="0"/>
    <x v="1"/>
    <x v="1"/>
    <n v="2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s v="Обозначение кабеля, провода"/>
    <x v="1"/>
    <x v="2"/>
    <x v="2"/>
    <n v="0"/>
  </r>
  <r>
    <n v="0"/>
    <x v="2"/>
    <x v="4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  <r>
    <n v="0"/>
    <x v="1"/>
    <x v="2"/>
    <x v="2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202">
  <r>
    <s v="А1"/>
    <x v="0"/>
    <n v="1"/>
    <x v="0"/>
    <x v="0"/>
    <n v="20"/>
  </r>
  <r>
    <s v="А2"/>
    <x v="0"/>
    <n v="1"/>
    <x v="0"/>
    <x v="0"/>
    <n v="20"/>
  </r>
  <r>
    <s v="А3"/>
    <x v="0"/>
    <n v="1"/>
    <x v="1"/>
    <x v="1"/>
    <n v="8"/>
  </r>
  <r>
    <s v="А4"/>
    <x v="0"/>
    <n v="1"/>
    <x v="1"/>
    <x v="1"/>
    <n v="8"/>
  </r>
  <r>
    <s v="А5"/>
    <x v="0"/>
    <n v="1"/>
    <x v="1"/>
    <x v="1"/>
    <n v="8"/>
  </r>
  <r>
    <s v="А6"/>
    <x v="1"/>
    <n v="1"/>
    <x v="2"/>
    <x v="0"/>
    <n v="18"/>
  </r>
  <r>
    <s v="А7"/>
    <x v="1"/>
    <n v="1"/>
    <x v="2"/>
    <x v="0"/>
    <n v="20"/>
  </r>
  <r>
    <s v="А8"/>
    <x v="1"/>
    <n v="1"/>
    <x v="3"/>
    <x v="2"/>
    <n v="19"/>
  </r>
  <r>
    <s v="А9&lt;"/>
    <x v="2"/>
    <n v="1"/>
    <x v="4"/>
    <x v="3"/>
    <n v="39"/>
  </r>
  <r>
    <s v="А10&lt;"/>
    <x v="3"/>
    <n v="1"/>
    <x v="5"/>
    <x v="4"/>
    <n v="52"/>
  </r>
  <r>
    <s v="А11&lt;"/>
    <x v="3"/>
    <n v="1"/>
    <x v="5"/>
    <x v="4"/>
    <n v="21"/>
  </r>
  <r>
    <s v="А12&lt;"/>
    <x v="3"/>
    <n v="1"/>
    <x v="5"/>
    <x v="4"/>
    <n v="21"/>
  </r>
  <r>
    <s v="А13&lt;"/>
    <x v="3"/>
    <n v="1"/>
    <x v="5"/>
    <x v="4"/>
    <n v="18"/>
  </r>
  <r>
    <s v="А14&lt;"/>
    <x v="3"/>
    <n v="1"/>
    <x v="5"/>
    <x v="4"/>
    <n v="18"/>
  </r>
  <r>
    <s v="А15&lt;"/>
    <x v="3"/>
    <n v="1"/>
    <x v="5"/>
    <x v="4"/>
    <n v="20"/>
  </r>
  <r>
    <s v="А16&lt;"/>
    <x v="3"/>
    <n v="1"/>
    <x v="5"/>
    <x v="4"/>
    <n v="20"/>
  </r>
  <r>
    <s v="А17&lt;"/>
    <x v="3"/>
    <n v="1"/>
    <x v="5"/>
    <x v="4"/>
    <n v="21"/>
  </r>
  <r>
    <s v="А18&lt;"/>
    <x v="3"/>
    <n v="1"/>
    <x v="5"/>
    <x v="4"/>
    <n v="21"/>
  </r>
  <r>
    <s v="А19&lt;"/>
    <x v="2"/>
    <n v="1"/>
    <x v="6"/>
    <x v="4"/>
    <n v="23"/>
  </r>
  <r>
    <s v="А20&lt;"/>
    <x v="2"/>
    <n v="1"/>
    <x v="6"/>
    <x v="4"/>
    <n v="17"/>
  </r>
  <r>
    <s v="А21&lt;"/>
    <x v="2"/>
    <n v="1"/>
    <x v="6"/>
    <x v="4"/>
    <n v="17"/>
  </r>
  <r>
    <s v="А22&lt;"/>
    <x v="3"/>
    <n v="1"/>
    <x v="5"/>
    <x v="4"/>
    <n v="21"/>
  </r>
  <r>
    <s v="А23&lt;"/>
    <x v="3"/>
    <n v="1"/>
    <x v="5"/>
    <x v="4"/>
    <n v="21"/>
  </r>
  <r>
    <s v="А24&lt;"/>
    <x v="3"/>
    <n v="1"/>
    <x v="7"/>
    <x v="3"/>
    <n v="9"/>
  </r>
  <r>
    <s v="А25&lt;"/>
    <x v="3"/>
    <n v="1"/>
    <x v="7"/>
    <x v="3"/>
    <n v="9"/>
  </r>
  <r>
    <s v="А26&lt;"/>
    <x v="3"/>
    <n v="1"/>
    <x v="8"/>
    <x v="5"/>
    <n v="9"/>
  </r>
  <r>
    <s v="А27&lt;"/>
    <x v="2"/>
    <n v="1"/>
    <x v="6"/>
    <x v="4"/>
    <n v="41"/>
  </r>
  <r>
    <n v="0"/>
    <x v="4"/>
    <n v="0"/>
    <x v="9"/>
    <x v="6"/>
    <n v="0"/>
  </r>
  <r>
    <s v="Б1"/>
    <x v="5"/>
    <n v="1"/>
    <x v="10"/>
    <x v="7"/>
    <n v="25"/>
  </r>
  <r>
    <s v="Б2"/>
    <x v="6"/>
    <n v="1"/>
    <x v="11"/>
    <x v="8"/>
    <n v="25"/>
  </r>
  <r>
    <s v="Б3"/>
    <x v="5"/>
    <n v="1"/>
    <x v="10"/>
    <x v="7"/>
    <n v="25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s v="Б4"/>
    <x v="6"/>
    <n v="1"/>
    <x v="11"/>
    <x v="8"/>
    <n v="25"/>
  </r>
  <r>
    <s v="Б5"/>
    <x v="3"/>
    <n v="1"/>
    <x v="5"/>
    <x v="4"/>
    <n v="53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s v="АП-08/15-АОВ2.К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s v="Обозначение кабеля, провода"/>
    <x v="7"/>
    <n v="0"/>
    <x v="12"/>
    <x v="6"/>
    <n v="0"/>
  </r>
  <r>
    <n v="0"/>
    <x v="8"/>
    <n v="0"/>
    <x v="13"/>
    <x v="6"/>
    <n v="0"/>
  </r>
  <r>
    <n v="0"/>
    <x v="9"/>
    <s v="Кол., число и сечение жил"/>
    <x v="14"/>
    <x v="6"/>
    <s v="Длина, м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  <r>
    <n v="0"/>
    <x v="4"/>
    <n v="0"/>
    <x v="9"/>
    <x v="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Таблица10" cacheId="1" dataOnRows="1" applyNumberFormats="0" applyBorderFormats="0" applyFontFormats="0" applyPatternFormats="0" applyAlignmentFormats="0" applyWidthHeightFormats="1" dataCaption="Данные" updatedVersion="4" minRefreshableVersion="3" showMemberPropertyTips="0" useAutoFormatting="1" rowGrandTotals="0" itemPrintTitles="1" createdVersion="3" indent="0" compact="0" compactData="0" gridDropZones="1">
  <location ref="J1:M5" firstHeaderRow="2" firstDataRow="2" firstDataCol="3"/>
  <pivotFields count="5">
    <pivotField compact="0" outline="0" subtotalTop="0" showAll="0" includeNewItemsInFilter="1"/>
    <pivotField axis="axisRow" compact="0" outline="0" subtotalTop="0" showAll="0" includeNewItemsInFilter="1" defaultSubtotal="0">
      <items count="3">
        <item x="1"/>
        <item x="2"/>
        <item x="0"/>
      </items>
    </pivotField>
    <pivotField axis="axisRow" compact="0" outline="0" subtotalTop="0" showAll="0" includeNewItemsInFilter="1" sortType="ascending" defaultSubtotal="0">
      <items count="24">
        <item h="1" x="2"/>
        <item h="1" x="4"/>
        <item h="1" m="1" x="6"/>
        <item h="1" m="1" x="16"/>
        <item m="1" x="20"/>
        <item m="1" x="22"/>
        <item m="1" x="5"/>
        <item m="1" x="8"/>
        <item m="1" x="10"/>
        <item m="1" x="14"/>
        <item x="1"/>
        <item x="3"/>
        <item x="0"/>
        <item m="1" x="13"/>
        <item m="1" x="21"/>
        <item m="1" x="23"/>
        <item m="1" x="17"/>
        <item m="1" x="9"/>
        <item m="1" x="11"/>
        <item m="1" x="12"/>
        <item m="1" x="15"/>
        <item m="1" x="18"/>
        <item m="1" x="19"/>
        <item h="1" m="1" x="7"/>
      </items>
    </pivotField>
    <pivotField axis="axisRow" compact="0" outline="0" subtotalTop="0" showAll="0" includeNewItemsInFilter="1">
      <items count="11">
        <item x="2"/>
        <item x="1"/>
        <item m="1" x="6"/>
        <item x="3"/>
        <item x="0"/>
        <item m="1" x="8"/>
        <item m="1" x="5"/>
        <item m="1" x="7"/>
        <item m="1" x="4"/>
        <item m="1" x="9"/>
        <item t="default"/>
      </items>
    </pivotField>
    <pivotField dataField="1" compact="0" outline="0" subtotalTop="0" showAll="0" includeNewItemsInFilter="1"/>
  </pivotFields>
  <rowFields count="3">
    <field x="2"/>
    <field x="1"/>
    <field x="3"/>
  </rowFields>
  <rowItems count="3">
    <i>
      <x v="10"/>
      <x v="2"/>
      <x v="1"/>
    </i>
    <i>
      <x v="11"/>
      <x v="2"/>
      <x v="3"/>
    </i>
    <i>
      <x v="12"/>
      <x v="2"/>
      <x v="4"/>
    </i>
  </rowItems>
  <colItems count="1">
    <i/>
  </colItems>
  <dataFields count="1">
    <dataField name="Таблица 4 &quot;Труба ПВХ, ПП, металлорукав&quot;" fld="4" baseField="0" baseItem="0"/>
  </dataFields>
  <formats count="10">
    <format dxfId="9">
      <pivotArea field="1" type="button" dataOnly="0" labelOnly="1" outline="0" axis="axisRow" fieldPosition="1"/>
    </format>
    <format dxfId="8">
      <pivotArea field="3" type="button" dataOnly="0" labelOnly="1" outline="0" axis="axisRow" fieldPosition="2"/>
    </format>
    <format dxfId="7">
      <pivotArea type="origin" dataOnly="0" labelOnly="1" outline="0" fieldPosition="0"/>
    </format>
    <format dxfId="6">
      <pivotArea type="origin" dataOnly="0" labelOnly="1" outline="0" fieldPosition="0"/>
    </format>
    <format dxfId="5">
      <pivotArea type="topRight" dataOnly="0" labelOnly="1" outline="0" fieldPosition="0"/>
    </format>
    <format dxfId="4">
      <pivotArea field="2" type="button" dataOnly="0" labelOnly="1" outline="0" axis="axisRow" fieldPosition="0"/>
    </format>
    <format dxfId="3">
      <pivotArea field="1" type="button" dataOnly="0" labelOnly="1" outline="0" axis="axisRow" fieldPosition="1"/>
    </format>
    <format dxfId="2">
      <pivotArea field="2" type="button" dataOnly="0" labelOnly="1" outline="0" axis="axisRow" fieldPosition="0"/>
    </format>
    <format dxfId="1">
      <pivotArea field="3" type="button" dataOnly="0" labelOnly="1" outline="0" axis="axisRow" fieldPosition="2"/>
    </format>
    <format dxfId="0">
      <pivotArea field="3" type="button" dataOnly="0" labelOnly="1" outline="0" axis="axisRow" fieldPosition="2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9" cacheId="0" dataOnRows="1" applyNumberFormats="0" applyBorderFormats="0" applyFontFormats="0" applyPatternFormats="0" applyAlignmentFormats="0" applyWidthHeightFormats="1" dataCaption="Данные" updatedVersion="4" minRefreshableVersion="3" showMemberPropertyTips="0" useAutoFormatting="1" rowGrandTotals="0" itemPrintTitles="1" createdVersion="3" indent="0" compact="0" compactData="0" gridDropZones="1">
  <location ref="G1:H3" firstHeaderRow="2" firstDataRow="2" firstDataCol="1"/>
  <pivotFields count="3">
    <pivotField compact="0" outline="0" subtotalTop="0" showAll="0" includeNewItemsInFilter="1"/>
    <pivotField axis="axisRow" compact="0" outline="0" subtotalTop="0" showAll="0" includeNewItemsInFilter="1">
      <items count="9">
        <item h="1" x="0"/>
        <item m="1" x="6"/>
        <item h="1" x="2"/>
        <item h="1" x="1"/>
        <item m="1" x="7"/>
        <item m="1" x="5"/>
        <item m="1" x="4"/>
        <item m="1" x="3"/>
        <item t="default"/>
      </items>
    </pivotField>
    <pivotField dataField="1" compact="0" outline="0" subtotalTop="0" showAll="0" includeNewItemsInFilter="1"/>
  </pivotFields>
  <rowFields count="1">
    <field x="1"/>
  </rowFields>
  <colItems count="1">
    <i/>
  </colItems>
  <dataFields count="1">
    <dataField name="Таблица 3     &quot;Труба стальная&quot;" fld="2" baseField="0" baseItem="0"/>
  </dataFields>
  <formats count="5">
    <format dxfId="14">
      <pivotArea type="origin" dataOnly="0" labelOnly="1" outline="0" fieldPosition="0"/>
    </format>
    <format dxfId="13">
      <pivotArea type="origin" dataOnly="0" labelOnly="1" outline="0" fieldPosition="0"/>
    </format>
    <format dxfId="12">
      <pivotArea type="topRight" dataOnly="0" labelOnly="1" outline="0" fieldPosition="0"/>
    </format>
    <format dxfId="11">
      <pivotArea field="1" type="button" dataOnly="0" labelOnly="1" outline="0" axis="axisRow" fieldPosition="0"/>
    </format>
    <format dxfId="10">
      <pivotArea field="1" type="button" dataOnly="0" labelOnly="1" outline="0" axis="axisRow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Таблица3" cacheId="2" dataOnRows="1" applyNumberFormats="0" applyBorderFormats="0" applyFontFormats="0" applyPatternFormats="0" applyAlignmentFormats="0" applyWidthHeightFormats="1" dataCaption="Данные" updatedVersion="4" minRefreshableVersion="3" showMemberPropertyTips="0" useAutoFormatting="1" rowGrandTotals="0" itemPrintTitles="1" createdVersion="3" indent="0" compact="0" compactData="0" gridDropZones="1">
  <location ref="A1:D13" firstHeaderRow="2" firstDataRow="2" firstDataCol="3"/>
  <pivotFields count="6">
    <pivotField compact="0" outline="0" subtotalTop="0" showAll="0" includeNewItemsInFilter="1"/>
    <pivotField axis="axisRow" compact="0" outline="0" subtotalTop="0" showAll="0" includeNewItemsInFilter="1" defaultSubtotal="0">
      <items count="10">
        <item x="4"/>
        <item x="7"/>
        <item x="9"/>
        <item x="8"/>
        <item x="0"/>
        <item x="3"/>
        <item x="2"/>
        <item x="1"/>
        <item x="5"/>
        <item x="6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89">
        <item h="1" x="9"/>
        <item m="1" x="50"/>
        <item m="1" x="25"/>
        <item m="1" x="72"/>
        <item m="1" x="33"/>
        <item m="1" x="76"/>
        <item m="1" x="83"/>
        <item m="1" x="80"/>
        <item m="1" x="55"/>
        <item m="1" x="61"/>
        <item m="1" x="59"/>
        <item m="1" x="63"/>
        <item m="1" x="65"/>
        <item m="1" x="68"/>
        <item m="1" x="52"/>
        <item m="1" x="74"/>
        <item x="10"/>
        <item m="1" x="85"/>
        <item m="1" x="26"/>
        <item m="1" x="82"/>
        <item m="1" x="54"/>
        <item m="1" x="29"/>
        <item m="1" x="27"/>
        <item x="1"/>
        <item m="1" x="73"/>
        <item x="0"/>
        <item m="1" x="37"/>
        <item m="1" x="41"/>
        <item h="1" x="12"/>
        <item m="1" x="78"/>
        <item m="1" x="16"/>
        <item m="1" x="84"/>
        <item m="1" x="46"/>
        <item x="11"/>
        <item m="1" x="34"/>
        <item m="1" x="47"/>
        <item m="1" x="23"/>
        <item m="1" x="57"/>
        <item m="1" x="30"/>
        <item m="1" x="19"/>
        <item m="1" x="69"/>
        <item m="1" x="42"/>
        <item m="1" x="31"/>
        <item m="1" x="53"/>
        <item x="3"/>
        <item x="2"/>
        <item m="1" x="21"/>
        <item m="1" x="88"/>
        <item m="1" x="17"/>
        <item m="1" x="18"/>
        <item m="1" x="43"/>
        <item m="1" x="58"/>
        <item m="1" x="40"/>
        <item h="1" m="1" x="22"/>
        <item h="1" x="14"/>
        <item m="1" x="79"/>
        <item m="1" x="87"/>
        <item m="1" x="67"/>
        <item m="1" x="81"/>
        <item m="1" x="71"/>
        <item m="1" x="51"/>
        <item m="1" x="62"/>
        <item m="1" x="45"/>
        <item m="1" x="38"/>
        <item m="1" x="44"/>
        <item m="1" x="49"/>
        <item m="1" x="60"/>
        <item x="5"/>
        <item m="1" x="75"/>
        <item x="7"/>
        <item x="8"/>
        <item m="1" x="86"/>
        <item m="1" x="32"/>
        <item m="1" x="20"/>
        <item m="1" x="77"/>
        <item m="1" x="35"/>
        <item m="1" x="48"/>
        <item m="1" x="24"/>
        <item m="1" x="28"/>
        <item m="1" x="36"/>
        <item x="6"/>
        <item x="4"/>
        <item m="1" x="66"/>
        <item m="1" x="39"/>
        <item m="1" x="70"/>
        <item m="1" x="64"/>
        <item m="1" x="56"/>
        <item h="1" x="13"/>
        <item h="1" m="1" x="15"/>
      </items>
    </pivotField>
    <pivotField axis="axisRow" compact="0" outline="0" subtotalTop="0" showAll="0" includeNewItemsInFilter="1">
      <items count="10">
        <item x="6"/>
        <item x="4"/>
        <item x="3"/>
        <item x="0"/>
        <item x="1"/>
        <item x="2"/>
        <item x="5"/>
        <item x="7"/>
        <item x="8"/>
        <item t="default"/>
      </items>
    </pivotField>
    <pivotField dataField="1" compact="0" outline="0" subtotalTop="0" showAll="0" includeNewItemsInFilter="1"/>
  </pivotFields>
  <rowFields count="3">
    <field x="3"/>
    <field x="1"/>
    <field x="4"/>
  </rowFields>
  <rowItems count="11">
    <i>
      <x v="16"/>
      <x v="8"/>
      <x v="7"/>
    </i>
    <i>
      <x v="23"/>
      <x v="4"/>
      <x v="4"/>
    </i>
    <i>
      <x v="25"/>
      <x v="4"/>
      <x v="3"/>
    </i>
    <i>
      <x v="33"/>
      <x v="9"/>
      <x v="8"/>
    </i>
    <i>
      <x v="44"/>
      <x v="7"/>
      <x v="5"/>
    </i>
    <i>
      <x v="45"/>
      <x v="7"/>
      <x v="3"/>
    </i>
    <i>
      <x v="67"/>
      <x v="5"/>
      <x v="1"/>
    </i>
    <i>
      <x v="69"/>
      <x v="5"/>
      <x v="2"/>
    </i>
    <i>
      <x v="70"/>
      <x v="5"/>
      <x v="6"/>
    </i>
    <i>
      <x v="80"/>
      <x v="6"/>
      <x v="1"/>
    </i>
    <i>
      <x v="81"/>
      <x v="6"/>
      <x v="2"/>
    </i>
  </rowItems>
  <colItems count="1">
    <i/>
  </colItems>
  <dataFields count="1">
    <dataField name="Таблица 2 &quot;Провода и кабели&quot;" fld="5" baseField="0" baseItem="0"/>
  </dataFields>
  <formats count="15">
    <format dxfId="29">
      <pivotArea type="origin" dataOnly="0" labelOnly="1" outline="0" fieldPosition="0"/>
    </format>
    <format dxfId="28">
      <pivotArea type="origin" dataOnly="0" labelOnly="1" outline="0" fieldPosition="0"/>
    </format>
    <format dxfId="27">
      <pivotArea type="origin" dataOnly="0" labelOnly="1" outline="0" fieldPosition="0"/>
    </format>
    <format dxfId="26">
      <pivotArea type="origin" dataOnly="0" labelOnly="1" outline="0" fieldPosition="0"/>
    </format>
    <format dxfId="25">
      <pivotArea type="topRight" dataOnly="0" labelOnly="1" outline="0" fieldPosition="0"/>
    </format>
    <format dxfId="24">
      <pivotArea type="origin" dataOnly="0" labelOnly="1" outline="0" fieldPosition="0"/>
    </format>
    <format dxfId="23">
      <pivotArea type="origin" dataOnly="0" labelOnly="1" outline="0" fieldPosition="0"/>
    </format>
    <format dxfId="22">
      <pivotArea type="topRight" dataOnly="0" labelOnly="1" outline="0" fieldPosition="0"/>
    </format>
    <format dxfId="21">
      <pivotArea field="3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field="4" type="button" dataOnly="0" labelOnly="1" outline="0" axis="axisRow" fieldPosition="2"/>
    </format>
    <format dxfId="18">
      <pivotArea dataOnly="0" grandCol="1" outline="0" axis="axisCol" fieldPosition="0"/>
    </format>
    <format dxfId="17">
      <pivotArea field="3" type="button" dataOnly="0" labelOnly="1" outline="0" axis="axisRow" fieldPosition="0"/>
    </format>
    <format dxfId="16">
      <pivotArea field="1" type="button" dataOnly="0" labelOnly="1" outline="0" axis="axisRow" fieldPosition="1"/>
    </format>
    <format dxfId="15">
      <pivotArea field="4" type="button" dataOnly="0" labelOnly="1" outline="0" axis="axisRow" fieldPosition="2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topLeftCell="A10" workbookViewId="0">
      <selection activeCell="F24" sqref="F24"/>
    </sheetView>
  </sheetViews>
  <sheetFormatPr defaultRowHeight="12.75"/>
  <cols>
    <col min="4" max="4" width="39.140625" customWidth="1"/>
  </cols>
  <sheetData>
    <row r="1" spans="1:20">
      <c r="A1" s="191" t="s">
        <v>58</v>
      </c>
      <c r="B1" s="191"/>
      <c r="C1" s="191"/>
      <c r="D1" s="191"/>
      <c r="T1" s="12"/>
    </row>
    <row r="2" spans="1:20">
      <c r="A2" s="192" t="s">
        <v>59</v>
      </c>
      <c r="B2" s="192"/>
      <c r="C2" s="192"/>
      <c r="D2" s="192"/>
      <c r="T2" s="12"/>
    </row>
    <row r="3" spans="1:20" ht="10.5" customHeight="1">
      <c r="A3" s="192"/>
      <c r="B3" s="192"/>
      <c r="C3" s="192"/>
      <c r="D3" s="192"/>
      <c r="T3" s="12"/>
    </row>
    <row r="4" spans="1:20" ht="160.5" customHeight="1">
      <c r="A4" s="193" t="s">
        <v>60</v>
      </c>
      <c r="B4" s="193"/>
      <c r="C4" s="193"/>
      <c r="D4" s="193"/>
      <c r="T4" s="12"/>
    </row>
    <row r="5" spans="1:20" ht="12.75" customHeight="1">
      <c r="A5" s="192"/>
      <c r="B5" s="192"/>
      <c r="C5" s="192"/>
      <c r="D5" s="192"/>
      <c r="T5" s="12"/>
    </row>
    <row r="6" spans="1:20" ht="50.25" customHeight="1">
      <c r="A6" s="193" t="s">
        <v>75</v>
      </c>
      <c r="B6" s="193"/>
      <c r="C6" s="193"/>
      <c r="D6" s="193"/>
      <c r="T6" s="12"/>
    </row>
    <row r="7" spans="1:20" ht="12.75" customHeight="1">
      <c r="A7" s="192"/>
      <c r="B7" s="192"/>
      <c r="C7" s="192"/>
      <c r="D7" s="192"/>
      <c r="T7" s="12"/>
    </row>
    <row r="8" spans="1:20" ht="127.5" customHeight="1">
      <c r="A8" s="193" t="s">
        <v>76</v>
      </c>
      <c r="B8" s="193"/>
      <c r="C8" s="193"/>
      <c r="D8" s="193"/>
      <c r="T8" s="12"/>
    </row>
    <row r="9" spans="1:20" ht="12.75" customHeight="1">
      <c r="A9" s="192"/>
      <c r="B9" s="192"/>
      <c r="C9" s="192"/>
      <c r="D9" s="192"/>
      <c r="T9" s="12"/>
    </row>
    <row r="10" spans="1:20" ht="42" customHeight="1">
      <c r="A10" s="193" t="s">
        <v>55</v>
      </c>
      <c r="B10" s="193"/>
      <c r="C10" s="193"/>
      <c r="D10" s="193"/>
      <c r="T10" s="12"/>
    </row>
    <row r="11" spans="1:20">
      <c r="A11" s="211"/>
      <c r="B11" s="211"/>
      <c r="C11" s="211"/>
      <c r="D11" s="211"/>
      <c r="T11" s="12"/>
    </row>
    <row r="12" spans="1:20" ht="13.5" thickBot="1">
      <c r="A12" s="66" t="s">
        <v>54</v>
      </c>
      <c r="B12" s="71"/>
      <c r="C12" s="71"/>
      <c r="D12" s="71"/>
      <c r="T12" s="12"/>
    </row>
    <row r="13" spans="1:20" ht="12.75" customHeight="1">
      <c r="A13" s="200" t="s">
        <v>33</v>
      </c>
      <c r="B13" s="201"/>
      <c r="C13" s="194" t="s">
        <v>26</v>
      </c>
      <c r="D13" s="195"/>
      <c r="T13" s="12"/>
    </row>
    <row r="14" spans="1:20" ht="12.75" customHeight="1">
      <c r="A14" s="202" t="s">
        <v>44</v>
      </c>
      <c r="B14" s="203"/>
      <c r="C14" s="196" t="s">
        <v>252</v>
      </c>
      <c r="D14" s="197"/>
      <c r="T14" s="12"/>
    </row>
    <row r="15" spans="1:20" ht="25.5" customHeight="1">
      <c r="A15" s="204" t="s">
        <v>34</v>
      </c>
      <c r="B15" s="203"/>
      <c r="C15" s="205"/>
      <c r="D15" s="206"/>
      <c r="T15" s="12"/>
    </row>
    <row r="16" spans="1:20" ht="25.5" customHeight="1">
      <c r="A16" s="204" t="s">
        <v>35</v>
      </c>
      <c r="B16" s="203"/>
      <c r="C16" s="198" t="s">
        <v>253</v>
      </c>
      <c r="D16" s="199"/>
      <c r="T16" s="12"/>
    </row>
    <row r="17" spans="1:20">
      <c r="A17" s="204" t="s">
        <v>36</v>
      </c>
      <c r="B17" s="203"/>
      <c r="C17" s="196" t="s">
        <v>26</v>
      </c>
      <c r="D17" s="197"/>
      <c r="T17" s="12"/>
    </row>
    <row r="18" spans="1:20">
      <c r="A18" s="204" t="s">
        <v>23</v>
      </c>
      <c r="B18" s="203"/>
      <c r="C18" s="196" t="s">
        <v>305</v>
      </c>
      <c r="D18" s="197"/>
      <c r="T18" s="12"/>
    </row>
    <row r="19" spans="1:20">
      <c r="A19" s="204" t="s">
        <v>22</v>
      </c>
      <c r="B19" s="203"/>
      <c r="C19" s="196" t="s">
        <v>306</v>
      </c>
      <c r="D19" s="197"/>
      <c r="T19" s="12"/>
    </row>
    <row r="20" spans="1:20">
      <c r="A20" s="204" t="s">
        <v>37</v>
      </c>
      <c r="B20" s="203"/>
      <c r="C20" s="196" t="s">
        <v>237</v>
      </c>
      <c r="D20" s="197"/>
      <c r="T20" s="12"/>
    </row>
    <row r="21" spans="1:20">
      <c r="A21" s="204" t="s">
        <v>38</v>
      </c>
      <c r="B21" s="203"/>
      <c r="C21" s="196" t="s">
        <v>305</v>
      </c>
      <c r="D21" s="197"/>
      <c r="T21" s="12"/>
    </row>
    <row r="22" spans="1:20">
      <c r="A22" s="204" t="s">
        <v>16</v>
      </c>
      <c r="B22" s="203"/>
      <c r="C22" s="207" t="s">
        <v>307</v>
      </c>
      <c r="D22" s="208"/>
      <c r="T22" s="12"/>
    </row>
    <row r="23" spans="1:20">
      <c r="A23" s="204" t="s">
        <v>24</v>
      </c>
      <c r="B23" s="203"/>
      <c r="C23" s="196" t="s">
        <v>251</v>
      </c>
      <c r="D23" s="197"/>
      <c r="T23" s="12"/>
    </row>
    <row r="24" spans="1:20" ht="25.5" customHeight="1">
      <c r="A24" s="204" t="s">
        <v>31</v>
      </c>
      <c r="B24" s="203"/>
      <c r="C24" s="165">
        <v>1</v>
      </c>
      <c r="D24" s="84"/>
      <c r="T24" s="12"/>
    </row>
    <row r="25" spans="1:20" ht="30.75" customHeight="1">
      <c r="A25" s="204" t="s">
        <v>52</v>
      </c>
      <c r="B25" s="203"/>
      <c r="C25" s="209">
        <v>4</v>
      </c>
      <c r="D25" s="210"/>
      <c r="T25" s="12"/>
    </row>
    <row r="26" spans="1:20" ht="42.75" customHeight="1" thickBot="1">
      <c r="A26" s="189" t="s">
        <v>77</v>
      </c>
      <c r="B26" s="190"/>
      <c r="C26" s="72">
        <v>0</v>
      </c>
      <c r="D26" s="83">
        <f>1+C26</f>
        <v>1</v>
      </c>
      <c r="T26" s="12"/>
    </row>
  </sheetData>
  <customSheetViews>
    <customSheetView guid="{0F970090-FF02-491F-ABBC-01277A989112}" topLeftCell="A7">
      <selection activeCell="C16" sqref="C16:D16"/>
      <pageMargins left="0.7" right="0.7" top="0.75" bottom="0.75" header="0.3" footer="0.3"/>
      <pageSetup paperSize="9" orientation="portrait" r:id="rId1"/>
    </customSheetView>
    <customSheetView guid="{E3E96F37-4B82-4448-B2A4-0DECF0021D7D}" topLeftCell="A7">
      <selection activeCell="C23" sqref="C23:D23"/>
      <pageMargins left="0.7" right="0.7" top="0.75" bottom="0.75" header="0.3" footer="0.3"/>
      <pageSetup paperSize="9" orientation="portrait" r:id="rId2"/>
    </customSheetView>
  </customSheetViews>
  <mergeCells count="37">
    <mergeCell ref="A8:D8"/>
    <mergeCell ref="A3:D3"/>
    <mergeCell ref="A5:D5"/>
    <mergeCell ref="A7:D7"/>
    <mergeCell ref="A11:D11"/>
    <mergeCell ref="A9:D9"/>
    <mergeCell ref="A10:D10"/>
    <mergeCell ref="A25:B25"/>
    <mergeCell ref="A22:B22"/>
    <mergeCell ref="C21:D21"/>
    <mergeCell ref="C22:D22"/>
    <mergeCell ref="A21:B21"/>
    <mergeCell ref="C23:D23"/>
    <mergeCell ref="A23:B23"/>
    <mergeCell ref="C25:D25"/>
    <mergeCell ref="A24:B24"/>
    <mergeCell ref="A18:B18"/>
    <mergeCell ref="C15:D15"/>
    <mergeCell ref="A15:B15"/>
    <mergeCell ref="A19:B19"/>
    <mergeCell ref="A20:B20"/>
    <mergeCell ref="A26:B26"/>
    <mergeCell ref="A1:D1"/>
    <mergeCell ref="A2:D2"/>
    <mergeCell ref="A4:D4"/>
    <mergeCell ref="A6:D6"/>
    <mergeCell ref="C13:D13"/>
    <mergeCell ref="C14:D14"/>
    <mergeCell ref="C16:D16"/>
    <mergeCell ref="C17:D17"/>
    <mergeCell ref="A13:B13"/>
    <mergeCell ref="A14:B14"/>
    <mergeCell ref="A16:B16"/>
    <mergeCell ref="C18:D18"/>
    <mergeCell ref="A17:B17"/>
    <mergeCell ref="C19:D19"/>
    <mergeCell ref="C20:D20"/>
  </mergeCells>
  <phoneticPr fontId="1" type="noConversion"/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34"/>
    <pageSetUpPr fitToPage="1"/>
  </sheetPr>
  <dimension ref="A1:Y3043"/>
  <sheetViews>
    <sheetView workbookViewId="0">
      <pane ySplit="5" topLeftCell="A156" activePane="bottomLeft" state="frozen"/>
      <selection pane="bottomLeft" activeCell="L39" sqref="L39"/>
    </sheetView>
  </sheetViews>
  <sheetFormatPr defaultColWidth="0" defaultRowHeight="12.75" zeroHeight="1"/>
  <cols>
    <col min="1" max="1" width="4.5703125" customWidth="1"/>
    <col min="2" max="2" width="12.140625" customWidth="1"/>
    <col min="3" max="3" width="29" style="102" customWidth="1"/>
    <col min="4" max="4" width="29" customWidth="1"/>
    <col min="5" max="5" width="4.42578125" customWidth="1"/>
    <col min="6" max="6" width="1.85546875" customWidth="1"/>
    <col min="7" max="7" width="4.42578125" customWidth="1"/>
    <col min="8" max="8" width="2.42578125" customWidth="1"/>
    <col min="9" max="9" width="3" customWidth="1"/>
    <col min="10" max="10" width="1.7109375" customWidth="1"/>
    <col min="11" max="11" width="4.42578125" customWidth="1"/>
    <col min="12" max="13" width="10.5703125" customWidth="1"/>
    <col min="14" max="14" width="10.85546875" customWidth="1"/>
    <col min="15" max="15" width="10.28515625" customWidth="1"/>
    <col min="16" max="16" width="3.7109375" customWidth="1"/>
    <col min="17" max="17" width="2.7109375" customWidth="1"/>
    <col min="18" max="18" width="10.42578125" customWidth="1"/>
    <col min="19" max="19" width="7.28515625" customWidth="1"/>
    <col min="20" max="20" width="12.28515625" style="12" customWidth="1"/>
    <col min="21" max="21" width="12.140625" hidden="1" customWidth="1"/>
    <col min="22" max="22" width="8" hidden="1" customWidth="1"/>
    <col min="23" max="23" width="4.42578125" hidden="1" customWidth="1"/>
    <col min="24" max="25" width="0" hidden="1" customWidth="1"/>
    <col min="26" max="16384" width="9.140625" hidden="1"/>
  </cols>
  <sheetData>
    <row r="1" spans="1:23" ht="20.45" customHeight="1" thickBot="1">
      <c r="A1" s="117"/>
      <c r="B1" s="223" t="s">
        <v>0</v>
      </c>
      <c r="C1" s="225" t="s">
        <v>1</v>
      </c>
      <c r="D1" s="226"/>
      <c r="E1" s="214" t="s">
        <v>5</v>
      </c>
      <c r="F1" s="215"/>
      <c r="G1" s="215"/>
      <c r="H1" s="215"/>
      <c r="I1" s="215"/>
      <c r="J1" s="215"/>
      <c r="K1" s="215"/>
      <c r="L1" s="215"/>
      <c r="M1" s="215"/>
      <c r="N1" s="215"/>
      <c r="O1" s="214" t="s">
        <v>8</v>
      </c>
      <c r="P1" s="215"/>
      <c r="Q1" s="215"/>
      <c r="R1" s="215"/>
      <c r="S1" s="215"/>
      <c r="T1" s="212" t="s">
        <v>46</v>
      </c>
    </row>
    <row r="2" spans="1:23" ht="20.25" customHeight="1" thickBot="1">
      <c r="A2" s="117"/>
      <c r="B2" s="224"/>
      <c r="C2" s="220" t="s">
        <v>2</v>
      </c>
      <c r="D2" s="216" t="s">
        <v>3</v>
      </c>
      <c r="E2" s="216" t="s">
        <v>32</v>
      </c>
      <c r="F2" s="218"/>
      <c r="G2" s="227"/>
      <c r="H2" s="216" t="s">
        <v>230</v>
      </c>
      <c r="I2" s="218"/>
      <c r="J2" s="218"/>
      <c r="K2" s="227"/>
      <c r="L2" s="216" t="s">
        <v>18</v>
      </c>
      <c r="M2" s="216" t="s">
        <v>17</v>
      </c>
      <c r="N2" s="216" t="s">
        <v>111</v>
      </c>
      <c r="O2" s="214" t="s">
        <v>9</v>
      </c>
      <c r="P2" s="215"/>
      <c r="Q2" s="215"/>
      <c r="R2" s="215"/>
      <c r="S2" s="215"/>
      <c r="T2" s="213"/>
      <c r="U2" s="13"/>
      <c r="V2" s="13"/>
      <c r="W2" s="13"/>
    </row>
    <row r="3" spans="1:23" ht="20.25" customHeight="1">
      <c r="A3" s="117"/>
      <c r="B3" s="224"/>
      <c r="C3" s="221"/>
      <c r="D3" s="222"/>
      <c r="E3" s="217"/>
      <c r="F3" s="219"/>
      <c r="G3" s="228"/>
      <c r="H3" s="217"/>
      <c r="I3" s="219"/>
      <c r="J3" s="219"/>
      <c r="K3" s="228"/>
      <c r="L3" s="217"/>
      <c r="M3" s="217"/>
      <c r="N3" s="217"/>
      <c r="O3" s="216" t="s">
        <v>4</v>
      </c>
      <c r="P3" s="216" t="s">
        <v>6</v>
      </c>
      <c r="Q3" s="218"/>
      <c r="R3" s="218"/>
      <c r="S3" s="216" t="s">
        <v>7</v>
      </c>
      <c r="T3" s="213"/>
      <c r="U3" s="13"/>
      <c r="V3" s="13"/>
      <c r="W3" s="13"/>
    </row>
    <row r="4" spans="1:23" ht="20.25" customHeight="1">
      <c r="A4" s="117"/>
      <c r="B4" s="224"/>
      <c r="C4" s="221"/>
      <c r="D4" s="222"/>
      <c r="E4" s="217"/>
      <c r="F4" s="219"/>
      <c r="G4" s="228"/>
      <c r="H4" s="217"/>
      <c r="I4" s="219"/>
      <c r="J4" s="219"/>
      <c r="K4" s="228"/>
      <c r="L4" s="217"/>
      <c r="M4" s="217"/>
      <c r="N4" s="217"/>
      <c r="O4" s="217"/>
      <c r="P4" s="217"/>
      <c r="Q4" s="219"/>
      <c r="R4" s="219"/>
      <c r="S4" s="217"/>
      <c r="T4" s="213"/>
      <c r="U4" s="13"/>
      <c r="V4" s="13"/>
      <c r="W4" s="13"/>
    </row>
    <row r="5" spans="1:23" ht="20.25" customHeight="1">
      <c r="A5" s="117"/>
      <c r="B5" s="224"/>
      <c r="C5" s="221"/>
      <c r="D5" s="222"/>
      <c r="E5" s="217"/>
      <c r="F5" s="219"/>
      <c r="G5" s="228"/>
      <c r="H5" s="217"/>
      <c r="I5" s="219"/>
      <c r="J5" s="219"/>
      <c r="K5" s="228"/>
      <c r="L5" s="217"/>
      <c r="M5" s="217"/>
      <c r="N5" s="217"/>
      <c r="O5" s="217"/>
      <c r="P5" s="217"/>
      <c r="Q5" s="219"/>
      <c r="R5" s="219"/>
      <c r="S5" s="217"/>
      <c r="T5" s="213"/>
      <c r="U5" s="13"/>
      <c r="V5" s="13"/>
      <c r="W5" s="13"/>
    </row>
    <row r="6" spans="1:23" ht="20.45" customHeight="1">
      <c r="A6" s="117"/>
      <c r="B6" s="118" t="s">
        <v>112</v>
      </c>
      <c r="C6" s="119" t="s">
        <v>254</v>
      </c>
      <c r="D6" s="119" t="s">
        <v>255</v>
      </c>
      <c r="E6" s="120"/>
      <c r="F6" s="135"/>
      <c r="G6" s="122"/>
      <c r="H6" s="133" t="s">
        <v>232</v>
      </c>
      <c r="I6" s="134">
        <v>25</v>
      </c>
      <c r="J6" s="135" t="s">
        <v>233</v>
      </c>
      <c r="K6" s="136">
        <v>1</v>
      </c>
      <c r="L6" s="137">
        <v>19</v>
      </c>
      <c r="M6" s="137"/>
      <c r="N6" s="128"/>
      <c r="O6" s="167" t="s">
        <v>244</v>
      </c>
      <c r="P6" s="129">
        <v>1</v>
      </c>
      <c r="Q6" s="125" t="s">
        <v>229</v>
      </c>
      <c r="R6" s="130" t="s">
        <v>256</v>
      </c>
      <c r="S6" s="131"/>
      <c r="T6" s="132"/>
      <c r="U6" s="1"/>
      <c r="V6" s="11"/>
      <c r="W6" s="1"/>
    </row>
    <row r="7" spans="1:23" ht="20.45" customHeight="1">
      <c r="A7" s="117"/>
      <c r="B7" s="118" t="s">
        <v>113</v>
      </c>
      <c r="C7" s="119" t="s">
        <v>254</v>
      </c>
      <c r="D7" s="119" t="s">
        <v>257</v>
      </c>
      <c r="E7" s="120"/>
      <c r="F7" s="135"/>
      <c r="G7" s="122"/>
      <c r="H7" s="133" t="s">
        <v>232</v>
      </c>
      <c r="I7" s="134">
        <v>25</v>
      </c>
      <c r="J7" s="135" t="s">
        <v>233</v>
      </c>
      <c r="K7" s="136">
        <v>1</v>
      </c>
      <c r="L7" s="137">
        <v>19</v>
      </c>
      <c r="M7" s="137"/>
      <c r="N7" s="128"/>
      <c r="O7" s="167" t="s">
        <v>244</v>
      </c>
      <c r="P7" s="129">
        <v>1</v>
      </c>
      <c r="Q7" s="125" t="s">
        <v>229</v>
      </c>
      <c r="R7" s="130" t="s">
        <v>256</v>
      </c>
      <c r="S7" s="131"/>
      <c r="T7" s="132"/>
    </row>
    <row r="8" spans="1:23" ht="20.45" customHeight="1">
      <c r="A8" s="117"/>
      <c r="B8" s="118" t="s">
        <v>128</v>
      </c>
      <c r="C8" s="119" t="s">
        <v>254</v>
      </c>
      <c r="D8" s="119" t="s">
        <v>259</v>
      </c>
      <c r="E8" s="120"/>
      <c r="F8" s="135"/>
      <c r="G8" s="122"/>
      <c r="H8" s="133" t="s">
        <v>232</v>
      </c>
      <c r="I8" s="134">
        <v>25</v>
      </c>
      <c r="J8" s="135" t="s">
        <v>233</v>
      </c>
      <c r="K8" s="136">
        <v>1</v>
      </c>
      <c r="L8" s="137">
        <v>7</v>
      </c>
      <c r="M8" s="137"/>
      <c r="N8" s="128"/>
      <c r="O8" s="167" t="s">
        <v>244</v>
      </c>
      <c r="P8" s="129">
        <v>1</v>
      </c>
      <c r="Q8" s="125" t="s">
        <v>229</v>
      </c>
      <c r="R8" s="130" t="s">
        <v>258</v>
      </c>
      <c r="S8" s="131"/>
      <c r="T8" s="132"/>
    </row>
    <row r="9" spans="1:23" ht="20.45" customHeight="1">
      <c r="A9" s="117"/>
      <c r="B9" s="118" t="s">
        <v>235</v>
      </c>
      <c r="C9" s="119" t="s">
        <v>254</v>
      </c>
      <c r="D9" s="119" t="s">
        <v>260</v>
      </c>
      <c r="E9" s="120"/>
      <c r="F9" s="135"/>
      <c r="G9" s="122"/>
      <c r="H9" s="133" t="s">
        <v>232</v>
      </c>
      <c r="I9" s="134">
        <v>25</v>
      </c>
      <c r="J9" s="135" t="s">
        <v>233</v>
      </c>
      <c r="K9" s="136">
        <v>1</v>
      </c>
      <c r="L9" s="137">
        <v>7</v>
      </c>
      <c r="M9" s="137"/>
      <c r="N9" s="128"/>
      <c r="O9" s="167" t="s">
        <v>244</v>
      </c>
      <c r="P9" s="129">
        <v>1</v>
      </c>
      <c r="Q9" s="125" t="s">
        <v>229</v>
      </c>
      <c r="R9" s="130" t="s">
        <v>258</v>
      </c>
      <c r="S9" s="131"/>
      <c r="T9" s="132"/>
    </row>
    <row r="10" spans="1:23" ht="20.45" customHeight="1">
      <c r="A10" s="117"/>
      <c r="B10" s="118" t="s">
        <v>114</v>
      </c>
      <c r="C10" s="119" t="s">
        <v>254</v>
      </c>
      <c r="D10" s="119" t="s">
        <v>261</v>
      </c>
      <c r="E10" s="120"/>
      <c r="F10" s="135"/>
      <c r="G10" s="122"/>
      <c r="H10" s="133" t="s">
        <v>232</v>
      </c>
      <c r="I10" s="134">
        <v>25</v>
      </c>
      <c r="J10" s="135" t="s">
        <v>233</v>
      </c>
      <c r="K10" s="136">
        <v>1</v>
      </c>
      <c r="L10" s="137">
        <v>7</v>
      </c>
      <c r="M10" s="137"/>
      <c r="N10" s="128"/>
      <c r="O10" s="167" t="s">
        <v>244</v>
      </c>
      <c r="P10" s="129">
        <v>1</v>
      </c>
      <c r="Q10" s="125" t="s">
        <v>229</v>
      </c>
      <c r="R10" s="130" t="s">
        <v>258</v>
      </c>
      <c r="S10" s="131"/>
      <c r="T10" s="132"/>
    </row>
    <row r="11" spans="1:23" ht="20.45" customHeight="1">
      <c r="A11" s="117"/>
      <c r="B11" s="118" t="s">
        <v>236</v>
      </c>
      <c r="C11" s="119" t="s">
        <v>259</v>
      </c>
      <c r="D11" s="119" t="s">
        <v>262</v>
      </c>
      <c r="E11" s="120"/>
      <c r="F11" s="121"/>
      <c r="G11" s="122"/>
      <c r="H11" s="133" t="s">
        <v>232</v>
      </c>
      <c r="I11" s="134">
        <v>25</v>
      </c>
      <c r="J11" s="135" t="s">
        <v>233</v>
      </c>
      <c r="K11" s="136">
        <v>1</v>
      </c>
      <c r="L11" s="137">
        <v>17</v>
      </c>
      <c r="M11" s="137"/>
      <c r="N11" s="128"/>
      <c r="O11" s="170" t="s">
        <v>265</v>
      </c>
      <c r="P11" s="129">
        <v>1</v>
      </c>
      <c r="Q11" s="125" t="s">
        <v>229</v>
      </c>
      <c r="R11" s="130" t="s">
        <v>256</v>
      </c>
      <c r="S11" s="131"/>
      <c r="T11" s="132"/>
    </row>
    <row r="12" spans="1:23" ht="20.45" customHeight="1">
      <c r="A12" s="117"/>
      <c r="B12" s="118" t="s">
        <v>115</v>
      </c>
      <c r="C12" s="119" t="s">
        <v>260</v>
      </c>
      <c r="D12" s="119" t="s">
        <v>263</v>
      </c>
      <c r="E12" s="120"/>
      <c r="F12" s="121"/>
      <c r="G12" s="122"/>
      <c r="H12" s="133" t="s">
        <v>232</v>
      </c>
      <c r="I12" s="134">
        <v>25</v>
      </c>
      <c r="J12" s="135" t="s">
        <v>233</v>
      </c>
      <c r="K12" s="136">
        <v>1</v>
      </c>
      <c r="L12" s="137">
        <v>19</v>
      </c>
      <c r="M12" s="137"/>
      <c r="N12" s="128"/>
      <c r="O12" s="170" t="s">
        <v>265</v>
      </c>
      <c r="P12" s="129">
        <v>1</v>
      </c>
      <c r="Q12" s="125" t="s">
        <v>229</v>
      </c>
      <c r="R12" s="130" t="s">
        <v>256</v>
      </c>
      <c r="S12" s="131"/>
      <c r="T12" s="132"/>
    </row>
    <row r="13" spans="1:23" ht="20.45" customHeight="1">
      <c r="A13" s="117"/>
      <c r="B13" s="118" t="s">
        <v>116</v>
      </c>
      <c r="C13" s="119" t="s">
        <v>261</v>
      </c>
      <c r="D13" s="119" t="s">
        <v>264</v>
      </c>
      <c r="E13" s="120"/>
      <c r="F13" s="121"/>
      <c r="G13" s="122"/>
      <c r="H13" s="133" t="s">
        <v>232</v>
      </c>
      <c r="I13" s="134">
        <v>25</v>
      </c>
      <c r="J13" s="135" t="s">
        <v>233</v>
      </c>
      <c r="K13" s="136">
        <v>1</v>
      </c>
      <c r="L13" s="137">
        <v>18</v>
      </c>
      <c r="M13" s="137"/>
      <c r="N13" s="128"/>
      <c r="O13" s="170" t="s">
        <v>265</v>
      </c>
      <c r="P13" s="129">
        <v>1</v>
      </c>
      <c r="Q13" s="125" t="s">
        <v>229</v>
      </c>
      <c r="R13" s="130" t="s">
        <v>64</v>
      </c>
      <c r="S13" s="131"/>
      <c r="T13" s="132"/>
    </row>
    <row r="14" spans="1:23" ht="20.45" customHeight="1">
      <c r="A14" s="117"/>
      <c r="B14" s="118" t="s">
        <v>266</v>
      </c>
      <c r="C14" s="119" t="s">
        <v>254</v>
      </c>
      <c r="D14" s="119" t="s">
        <v>267</v>
      </c>
      <c r="E14" s="120"/>
      <c r="F14" s="121"/>
      <c r="G14" s="122"/>
      <c r="H14" s="133" t="s">
        <v>232</v>
      </c>
      <c r="I14" s="134">
        <v>16</v>
      </c>
      <c r="J14" s="135" t="s">
        <v>233</v>
      </c>
      <c r="K14" s="136">
        <v>32</v>
      </c>
      <c r="L14" s="137">
        <v>7</v>
      </c>
      <c r="M14" s="137"/>
      <c r="N14" s="128"/>
      <c r="O14" s="167" t="s">
        <v>246</v>
      </c>
      <c r="P14" s="129">
        <v>1</v>
      </c>
      <c r="Q14" s="125" t="s">
        <v>229</v>
      </c>
      <c r="R14" s="130" t="s">
        <v>67</v>
      </c>
      <c r="S14" s="131"/>
      <c r="T14" s="132"/>
    </row>
    <row r="15" spans="1:23" ht="20.45" customHeight="1">
      <c r="A15" s="117"/>
      <c r="B15" s="118" t="s">
        <v>131</v>
      </c>
      <c r="C15" s="119" t="s">
        <v>254</v>
      </c>
      <c r="D15" s="119" t="s">
        <v>269</v>
      </c>
      <c r="E15" s="120"/>
      <c r="F15" s="121"/>
      <c r="G15" s="122"/>
      <c r="H15" s="133" t="s">
        <v>232</v>
      </c>
      <c r="I15" s="134">
        <v>16</v>
      </c>
      <c r="J15" s="135" t="s">
        <v>233</v>
      </c>
      <c r="K15" s="136">
        <v>20</v>
      </c>
      <c r="L15" s="137">
        <v>7</v>
      </c>
      <c r="M15" s="137"/>
      <c r="N15" s="128">
        <v>25</v>
      </c>
      <c r="O15" s="167" t="s">
        <v>245</v>
      </c>
      <c r="P15" s="129">
        <v>1</v>
      </c>
      <c r="Q15" s="125" t="s">
        <v>229</v>
      </c>
      <c r="R15" s="130" t="s">
        <v>68</v>
      </c>
      <c r="S15" s="131"/>
      <c r="T15" s="132"/>
    </row>
    <row r="16" spans="1:23" ht="20.45" customHeight="1">
      <c r="A16" s="117"/>
      <c r="B16" s="118" t="s">
        <v>268</v>
      </c>
      <c r="C16" s="119" t="s">
        <v>254</v>
      </c>
      <c r="D16" s="119" t="s">
        <v>270</v>
      </c>
      <c r="E16" s="120"/>
      <c r="F16" s="121"/>
      <c r="G16" s="122"/>
      <c r="H16" s="133" t="s">
        <v>232</v>
      </c>
      <c r="I16" s="134">
        <v>16</v>
      </c>
      <c r="J16" s="135" t="s">
        <v>233</v>
      </c>
      <c r="K16" s="136">
        <v>1</v>
      </c>
      <c r="L16" s="137">
        <v>20</v>
      </c>
      <c r="M16" s="137"/>
      <c r="N16" s="128"/>
      <c r="O16" s="167" t="s">
        <v>245</v>
      </c>
      <c r="P16" s="129">
        <v>1</v>
      </c>
      <c r="Q16" s="125" t="s">
        <v>229</v>
      </c>
      <c r="R16" s="130" t="s">
        <v>68</v>
      </c>
      <c r="S16" s="131"/>
      <c r="T16" s="132"/>
    </row>
    <row r="17" spans="1:25" ht="20.45" customHeight="1">
      <c r="A17" s="117"/>
      <c r="B17" s="118" t="s">
        <v>102</v>
      </c>
      <c r="C17" s="119" t="s">
        <v>254</v>
      </c>
      <c r="D17" s="119" t="s">
        <v>272</v>
      </c>
      <c r="E17" s="120"/>
      <c r="F17" s="121"/>
      <c r="G17" s="122"/>
      <c r="H17" s="133" t="s">
        <v>232</v>
      </c>
      <c r="I17" s="134">
        <v>16</v>
      </c>
      <c r="J17" s="135" t="s">
        <v>233</v>
      </c>
      <c r="K17" s="136">
        <v>1</v>
      </c>
      <c r="L17" s="137">
        <v>20</v>
      </c>
      <c r="M17" s="137"/>
      <c r="N17" s="128"/>
      <c r="O17" s="167" t="s">
        <v>245</v>
      </c>
      <c r="P17" s="129">
        <v>1</v>
      </c>
      <c r="Q17" s="125" t="s">
        <v>229</v>
      </c>
      <c r="R17" s="130" t="s">
        <v>68</v>
      </c>
      <c r="S17" s="131"/>
      <c r="T17" s="132"/>
    </row>
    <row r="18" spans="1:25" ht="20.45" customHeight="1">
      <c r="A18" s="117"/>
      <c r="B18" s="118" t="s">
        <v>271</v>
      </c>
      <c r="C18" s="119" t="s">
        <v>254</v>
      </c>
      <c r="D18" s="119" t="s">
        <v>273</v>
      </c>
      <c r="E18" s="120"/>
      <c r="F18" s="121"/>
      <c r="G18" s="122"/>
      <c r="H18" s="133" t="s">
        <v>232</v>
      </c>
      <c r="I18" s="134">
        <v>16</v>
      </c>
      <c r="J18" s="135" t="s">
        <v>233</v>
      </c>
      <c r="K18" s="136">
        <v>1</v>
      </c>
      <c r="L18" s="137">
        <v>17</v>
      </c>
      <c r="M18" s="137"/>
      <c r="N18" s="128"/>
      <c r="O18" s="167" t="s">
        <v>245</v>
      </c>
      <c r="P18" s="129">
        <v>1</v>
      </c>
      <c r="Q18" s="125" t="s">
        <v>229</v>
      </c>
      <c r="R18" s="130" t="s">
        <v>68</v>
      </c>
      <c r="S18" s="131"/>
      <c r="T18" s="132"/>
    </row>
    <row r="19" spans="1:25" ht="20.45" customHeight="1">
      <c r="A19" s="117"/>
      <c r="B19" s="118" t="s">
        <v>103</v>
      </c>
      <c r="C19" s="119" t="s">
        <v>254</v>
      </c>
      <c r="D19" s="119" t="s">
        <v>274</v>
      </c>
      <c r="E19" s="120"/>
      <c r="F19" s="121"/>
      <c r="G19" s="122"/>
      <c r="H19" s="133" t="s">
        <v>232</v>
      </c>
      <c r="I19" s="134">
        <v>16</v>
      </c>
      <c r="J19" s="135" t="s">
        <v>233</v>
      </c>
      <c r="K19" s="136">
        <v>1</v>
      </c>
      <c r="L19" s="137">
        <v>17</v>
      </c>
      <c r="M19" s="137"/>
      <c r="N19" s="128"/>
      <c r="O19" s="167" t="s">
        <v>245</v>
      </c>
      <c r="P19" s="129">
        <v>1</v>
      </c>
      <c r="Q19" s="125" t="s">
        <v>229</v>
      </c>
      <c r="R19" s="130" t="s">
        <v>68</v>
      </c>
      <c r="S19" s="131"/>
      <c r="T19" s="132"/>
    </row>
    <row r="20" spans="1:25" ht="20.45" customHeight="1">
      <c r="A20" s="117"/>
      <c r="B20" s="118" t="s">
        <v>275</v>
      </c>
      <c r="C20" s="119" t="s">
        <v>254</v>
      </c>
      <c r="D20" s="119" t="s">
        <v>276</v>
      </c>
      <c r="E20" s="120"/>
      <c r="F20" s="121"/>
      <c r="G20" s="122"/>
      <c r="H20" s="133" t="s">
        <v>232</v>
      </c>
      <c r="I20" s="134">
        <v>16</v>
      </c>
      <c r="J20" s="135" t="s">
        <v>233</v>
      </c>
      <c r="K20" s="136">
        <v>1</v>
      </c>
      <c r="L20" s="137">
        <v>19</v>
      </c>
      <c r="M20" s="137"/>
      <c r="N20" s="128"/>
      <c r="O20" s="167" t="s">
        <v>245</v>
      </c>
      <c r="P20" s="129">
        <v>1</v>
      </c>
      <c r="Q20" s="125" t="s">
        <v>229</v>
      </c>
      <c r="R20" s="130" t="s">
        <v>68</v>
      </c>
      <c r="S20" s="131"/>
      <c r="T20" s="132"/>
    </row>
    <row r="21" spans="1:25" ht="20.45" customHeight="1">
      <c r="A21" s="117"/>
      <c r="B21" s="118" t="s">
        <v>104</v>
      </c>
      <c r="C21" s="119" t="s">
        <v>254</v>
      </c>
      <c r="D21" s="119" t="s">
        <v>277</v>
      </c>
      <c r="E21" s="120"/>
      <c r="F21" s="121"/>
      <c r="G21" s="122"/>
      <c r="H21" s="133" t="s">
        <v>232</v>
      </c>
      <c r="I21" s="134">
        <v>16</v>
      </c>
      <c r="J21" s="135" t="s">
        <v>233</v>
      </c>
      <c r="K21" s="136">
        <v>1</v>
      </c>
      <c r="L21" s="137">
        <v>19</v>
      </c>
      <c r="M21" s="137"/>
      <c r="N21" s="128"/>
      <c r="O21" s="167" t="s">
        <v>245</v>
      </c>
      <c r="P21" s="129">
        <v>1</v>
      </c>
      <c r="Q21" s="125" t="s">
        <v>229</v>
      </c>
      <c r="R21" s="130" t="s">
        <v>68</v>
      </c>
      <c r="S21" s="131"/>
      <c r="T21" s="132"/>
    </row>
    <row r="22" spans="1:25" ht="20.45" customHeight="1">
      <c r="A22" s="117"/>
      <c r="B22" s="118" t="s">
        <v>278</v>
      </c>
      <c r="C22" s="119" t="s">
        <v>254</v>
      </c>
      <c r="D22" s="119" t="s">
        <v>279</v>
      </c>
      <c r="E22" s="120"/>
      <c r="F22" s="121"/>
      <c r="G22" s="122"/>
      <c r="H22" s="133" t="s">
        <v>232</v>
      </c>
      <c r="I22" s="134">
        <v>16</v>
      </c>
      <c r="J22" s="135" t="s">
        <v>233</v>
      </c>
      <c r="K22" s="136">
        <v>1</v>
      </c>
      <c r="L22" s="137">
        <v>20</v>
      </c>
      <c r="M22" s="137"/>
      <c r="N22" s="128"/>
      <c r="O22" s="167" t="s">
        <v>245</v>
      </c>
      <c r="P22" s="129">
        <v>1</v>
      </c>
      <c r="Q22" s="125" t="s">
        <v>229</v>
      </c>
      <c r="R22" s="130" t="s">
        <v>68</v>
      </c>
      <c r="S22" s="131"/>
      <c r="T22" s="132"/>
    </row>
    <row r="23" spans="1:25" ht="20.45" customHeight="1">
      <c r="A23" s="117"/>
      <c r="B23" s="118" t="s">
        <v>105</v>
      </c>
      <c r="C23" s="119" t="s">
        <v>254</v>
      </c>
      <c r="D23" s="119" t="s">
        <v>280</v>
      </c>
      <c r="E23" s="120"/>
      <c r="F23" s="121"/>
      <c r="G23" s="122"/>
      <c r="H23" s="133" t="s">
        <v>232</v>
      </c>
      <c r="I23" s="134">
        <v>16</v>
      </c>
      <c r="J23" s="135" t="s">
        <v>233</v>
      </c>
      <c r="K23" s="136">
        <v>1</v>
      </c>
      <c r="L23" s="137">
        <v>20</v>
      </c>
      <c r="M23" s="137"/>
      <c r="N23" s="128"/>
      <c r="O23" s="167" t="s">
        <v>245</v>
      </c>
      <c r="P23" s="129">
        <v>1</v>
      </c>
      <c r="Q23" s="125" t="s">
        <v>229</v>
      </c>
      <c r="R23" s="130" t="s">
        <v>68</v>
      </c>
      <c r="S23" s="131"/>
      <c r="T23" s="132"/>
    </row>
    <row r="24" spans="1:25" ht="20.45" customHeight="1">
      <c r="A24" s="117"/>
      <c r="B24" s="118" t="s">
        <v>281</v>
      </c>
      <c r="C24" s="119" t="s">
        <v>254</v>
      </c>
      <c r="D24" s="119" t="s">
        <v>282</v>
      </c>
      <c r="E24" s="120"/>
      <c r="F24" s="121"/>
      <c r="G24" s="122"/>
      <c r="H24" s="133" t="s">
        <v>232</v>
      </c>
      <c r="I24" s="134">
        <v>16</v>
      </c>
      <c r="J24" s="135" t="s">
        <v>233</v>
      </c>
      <c r="K24" s="136">
        <v>1</v>
      </c>
      <c r="L24" s="137">
        <v>22</v>
      </c>
      <c r="M24" s="137"/>
      <c r="N24" s="128"/>
      <c r="O24" s="167" t="s">
        <v>246</v>
      </c>
      <c r="P24" s="129">
        <v>1</v>
      </c>
      <c r="Q24" s="125" t="s">
        <v>229</v>
      </c>
      <c r="R24" s="130" t="s">
        <v>68</v>
      </c>
      <c r="S24" s="131"/>
      <c r="T24" s="132"/>
    </row>
    <row r="25" spans="1:25" ht="20.45" customHeight="1">
      <c r="A25" s="117"/>
      <c r="B25" s="118" t="s">
        <v>106</v>
      </c>
      <c r="C25" s="119" t="s">
        <v>254</v>
      </c>
      <c r="D25" s="119" t="s">
        <v>284</v>
      </c>
      <c r="E25" s="120"/>
      <c r="F25" s="121"/>
      <c r="G25" s="122"/>
      <c r="H25" s="133" t="s">
        <v>232</v>
      </c>
      <c r="I25" s="134">
        <v>16</v>
      </c>
      <c r="J25" s="135" t="s">
        <v>233</v>
      </c>
      <c r="K25" s="136">
        <v>1</v>
      </c>
      <c r="L25" s="137">
        <v>16</v>
      </c>
      <c r="M25" s="137"/>
      <c r="N25" s="128"/>
      <c r="O25" s="167" t="s">
        <v>246</v>
      </c>
      <c r="P25" s="129">
        <v>1</v>
      </c>
      <c r="Q25" s="125" t="s">
        <v>229</v>
      </c>
      <c r="R25" s="130" t="s">
        <v>68</v>
      </c>
      <c r="S25" s="131"/>
      <c r="T25" s="132"/>
    </row>
    <row r="26" spans="1:25" ht="20.45" customHeight="1">
      <c r="A26" s="117"/>
      <c r="B26" s="118" t="s">
        <v>283</v>
      </c>
      <c r="C26" s="119" t="s">
        <v>254</v>
      </c>
      <c r="D26" s="119" t="s">
        <v>285</v>
      </c>
      <c r="E26" s="120"/>
      <c r="F26" s="121"/>
      <c r="G26" s="122"/>
      <c r="H26" s="133" t="s">
        <v>232</v>
      </c>
      <c r="I26" s="134">
        <v>16</v>
      </c>
      <c r="J26" s="135" t="s">
        <v>233</v>
      </c>
      <c r="K26" s="136">
        <v>1</v>
      </c>
      <c r="L26" s="137">
        <v>16</v>
      </c>
      <c r="M26" s="137"/>
      <c r="N26" s="128"/>
      <c r="O26" s="167" t="s">
        <v>246</v>
      </c>
      <c r="P26" s="129">
        <v>1</v>
      </c>
      <c r="Q26" s="125" t="s">
        <v>229</v>
      </c>
      <c r="R26" s="130" t="s">
        <v>68</v>
      </c>
      <c r="S26" s="131"/>
      <c r="T26" s="132"/>
    </row>
    <row r="27" spans="1:25" ht="20.45" customHeight="1">
      <c r="A27" s="117"/>
      <c r="B27" s="118" t="s">
        <v>286</v>
      </c>
      <c r="C27" s="119" t="s">
        <v>254</v>
      </c>
      <c r="D27" s="119" t="s">
        <v>287</v>
      </c>
      <c r="E27" s="120"/>
      <c r="F27" s="121"/>
      <c r="G27" s="122"/>
      <c r="H27" s="133" t="s">
        <v>232</v>
      </c>
      <c r="I27" s="134">
        <v>16</v>
      </c>
      <c r="J27" s="135" t="s">
        <v>233</v>
      </c>
      <c r="K27" s="136">
        <v>1</v>
      </c>
      <c r="L27" s="137">
        <v>20</v>
      </c>
      <c r="M27" s="137"/>
      <c r="N27" s="128"/>
      <c r="O27" s="167" t="s">
        <v>245</v>
      </c>
      <c r="P27" s="129">
        <v>1</v>
      </c>
      <c r="Q27" s="125" t="s">
        <v>229</v>
      </c>
      <c r="R27" s="130" t="s">
        <v>68</v>
      </c>
      <c r="S27" s="131"/>
      <c r="T27" s="132"/>
    </row>
    <row r="28" spans="1:25" ht="20.45" customHeight="1">
      <c r="A28" s="117"/>
      <c r="B28" s="118" t="s">
        <v>288</v>
      </c>
      <c r="C28" s="119" t="s">
        <v>254</v>
      </c>
      <c r="D28" s="119" t="s">
        <v>289</v>
      </c>
      <c r="E28" s="120"/>
      <c r="F28" s="121"/>
      <c r="G28" s="122"/>
      <c r="H28" s="133" t="s">
        <v>232</v>
      </c>
      <c r="I28" s="134">
        <v>16</v>
      </c>
      <c r="J28" s="135" t="s">
        <v>233</v>
      </c>
      <c r="K28" s="136">
        <v>1</v>
      </c>
      <c r="L28" s="137">
        <v>20</v>
      </c>
      <c r="M28" s="137"/>
      <c r="N28" s="128"/>
      <c r="O28" s="167" t="s">
        <v>245</v>
      </c>
      <c r="P28" s="129">
        <v>1</v>
      </c>
      <c r="Q28" s="125" t="s">
        <v>229</v>
      </c>
      <c r="R28" s="130" t="s">
        <v>68</v>
      </c>
      <c r="S28" s="131"/>
      <c r="T28" s="132"/>
      <c r="W28" s="70"/>
      <c r="X28" s="70"/>
      <c r="Y28" s="70"/>
    </row>
    <row r="29" spans="1:25" ht="20.45" customHeight="1">
      <c r="A29" s="117"/>
      <c r="B29" s="118" t="s">
        <v>107</v>
      </c>
      <c r="C29" s="119" t="s">
        <v>254</v>
      </c>
      <c r="D29" s="119" t="s">
        <v>259</v>
      </c>
      <c r="E29" s="120"/>
      <c r="F29" s="121"/>
      <c r="G29" s="122"/>
      <c r="H29" s="133" t="s">
        <v>232</v>
      </c>
      <c r="I29" s="134">
        <v>16</v>
      </c>
      <c r="J29" s="135" t="s">
        <v>233</v>
      </c>
      <c r="K29" s="136">
        <v>1</v>
      </c>
      <c r="L29" s="137">
        <v>8</v>
      </c>
      <c r="M29" s="137"/>
      <c r="N29" s="128"/>
      <c r="O29" s="167" t="s">
        <v>245</v>
      </c>
      <c r="P29" s="129">
        <v>1</v>
      </c>
      <c r="Q29" s="125" t="s">
        <v>229</v>
      </c>
      <c r="R29" s="130" t="s">
        <v>67</v>
      </c>
      <c r="S29" s="131"/>
      <c r="T29" s="132"/>
      <c r="W29" s="70"/>
      <c r="X29" s="70"/>
      <c r="Y29" s="70"/>
    </row>
    <row r="30" spans="1:25" ht="20.45" customHeight="1">
      <c r="A30" s="117"/>
      <c r="B30" s="118" t="s">
        <v>290</v>
      </c>
      <c r="C30" s="119" t="s">
        <v>254</v>
      </c>
      <c r="D30" s="119" t="s">
        <v>260</v>
      </c>
      <c r="E30" s="120"/>
      <c r="F30" s="121"/>
      <c r="G30" s="122"/>
      <c r="H30" s="133" t="s">
        <v>232</v>
      </c>
      <c r="I30" s="134">
        <v>16</v>
      </c>
      <c r="J30" s="135" t="s">
        <v>233</v>
      </c>
      <c r="K30" s="136">
        <v>1</v>
      </c>
      <c r="L30" s="137">
        <v>8</v>
      </c>
      <c r="M30" s="137"/>
      <c r="N30" s="128"/>
      <c r="O30" s="167" t="s">
        <v>245</v>
      </c>
      <c r="P30" s="129">
        <v>1</v>
      </c>
      <c r="Q30" s="125" t="s">
        <v>229</v>
      </c>
      <c r="R30" s="130" t="s">
        <v>67</v>
      </c>
      <c r="S30" s="131"/>
      <c r="T30" s="132"/>
      <c r="W30" s="70"/>
      <c r="X30" s="79"/>
      <c r="Y30" s="70"/>
    </row>
    <row r="31" spans="1:25" ht="20.45" customHeight="1">
      <c r="A31" s="117"/>
      <c r="B31" s="118" t="s">
        <v>291</v>
      </c>
      <c r="C31" s="119" t="s">
        <v>254</v>
      </c>
      <c r="D31" s="119" t="s">
        <v>261</v>
      </c>
      <c r="E31" s="120"/>
      <c r="F31" s="121"/>
      <c r="G31" s="122"/>
      <c r="H31" s="133" t="s">
        <v>232</v>
      </c>
      <c r="I31" s="134">
        <v>25</v>
      </c>
      <c r="J31" s="135" t="s">
        <v>233</v>
      </c>
      <c r="K31" s="136">
        <v>1</v>
      </c>
      <c r="L31" s="137">
        <v>8</v>
      </c>
      <c r="M31" s="137"/>
      <c r="N31" s="128"/>
      <c r="O31" s="167" t="s">
        <v>245</v>
      </c>
      <c r="P31" s="129">
        <v>1</v>
      </c>
      <c r="Q31" s="125" t="s">
        <v>229</v>
      </c>
      <c r="R31" s="130" t="s">
        <v>97</v>
      </c>
      <c r="S31" s="131"/>
      <c r="T31" s="132"/>
      <c r="W31" s="70"/>
      <c r="X31" s="70"/>
      <c r="Y31" s="70"/>
    </row>
    <row r="32" spans="1:25" ht="20.45" customHeight="1">
      <c r="A32" s="117"/>
      <c r="B32" s="118" t="s">
        <v>293</v>
      </c>
      <c r="C32" s="119" t="s">
        <v>254</v>
      </c>
      <c r="D32" s="119" t="s">
        <v>292</v>
      </c>
      <c r="E32" s="120"/>
      <c r="F32" s="121"/>
      <c r="G32" s="122"/>
      <c r="H32" s="133" t="s">
        <v>232</v>
      </c>
      <c r="I32" s="134">
        <v>16</v>
      </c>
      <c r="J32" s="135" t="s">
        <v>233</v>
      </c>
      <c r="K32" s="136">
        <v>1</v>
      </c>
      <c r="L32" s="137">
        <v>40</v>
      </c>
      <c r="M32" s="137"/>
      <c r="N32" s="128"/>
      <c r="O32" s="167" t="s">
        <v>246</v>
      </c>
      <c r="P32" s="129">
        <v>1</v>
      </c>
      <c r="Q32" s="125" t="s">
        <v>229</v>
      </c>
      <c r="R32" s="130" t="s">
        <v>68</v>
      </c>
      <c r="S32" s="131"/>
      <c r="T32" s="132"/>
    </row>
    <row r="33" spans="1:23" ht="20.45" customHeight="1">
      <c r="A33" s="117"/>
      <c r="B33" s="118"/>
      <c r="C33" s="119"/>
      <c r="D33" s="119"/>
      <c r="E33" s="120"/>
      <c r="F33" s="121"/>
      <c r="G33" s="122"/>
      <c r="H33" s="133"/>
      <c r="I33" s="134"/>
      <c r="J33" s="135"/>
      <c r="K33" s="136"/>
      <c r="L33" s="137"/>
      <c r="M33" s="137"/>
      <c r="N33" s="128"/>
      <c r="O33" s="167"/>
      <c r="P33" s="129"/>
      <c r="Q33" s="125"/>
      <c r="R33" s="130"/>
      <c r="S33" s="131"/>
      <c r="T33" s="132"/>
    </row>
    <row r="34" spans="1:23" ht="20.45" customHeight="1">
      <c r="A34" s="117"/>
      <c r="B34" s="118" t="s">
        <v>238</v>
      </c>
      <c r="C34" s="119" t="s">
        <v>296</v>
      </c>
      <c r="D34" s="119" t="s">
        <v>309</v>
      </c>
      <c r="E34" s="120"/>
      <c r="F34" s="121"/>
      <c r="G34" s="122"/>
      <c r="H34" s="133" t="s">
        <v>232</v>
      </c>
      <c r="I34" s="134">
        <v>25</v>
      </c>
      <c r="J34" s="135" t="s">
        <v>233</v>
      </c>
      <c r="K34" s="136">
        <v>18</v>
      </c>
      <c r="L34" s="137">
        <v>7</v>
      </c>
      <c r="M34" s="137"/>
      <c r="N34" s="128"/>
      <c r="O34" s="127" t="s">
        <v>294</v>
      </c>
      <c r="P34" s="129">
        <v>1</v>
      </c>
      <c r="Q34" s="125" t="s">
        <v>229</v>
      </c>
      <c r="R34" s="130" t="s">
        <v>71</v>
      </c>
      <c r="S34" s="131"/>
      <c r="T34" s="132"/>
    </row>
    <row r="35" spans="1:23" ht="20.45" customHeight="1">
      <c r="A35" s="140" t="s">
        <v>56</v>
      </c>
      <c r="B35" s="118" t="s">
        <v>241</v>
      </c>
      <c r="C35" s="119" t="s">
        <v>296</v>
      </c>
      <c r="D35" s="119" t="s">
        <v>309</v>
      </c>
      <c r="E35" s="120"/>
      <c r="F35" s="121"/>
      <c r="G35" s="122"/>
      <c r="H35" s="133" t="s">
        <v>232</v>
      </c>
      <c r="I35" s="134">
        <v>20</v>
      </c>
      <c r="J35" s="135" t="s">
        <v>233</v>
      </c>
      <c r="K35" s="136">
        <v>18</v>
      </c>
      <c r="L35" s="137">
        <v>7</v>
      </c>
      <c r="M35" s="137"/>
      <c r="N35" s="128"/>
      <c r="O35" s="168" t="s">
        <v>295</v>
      </c>
      <c r="P35" s="129">
        <v>1</v>
      </c>
      <c r="Q35" s="125" t="s">
        <v>229</v>
      </c>
      <c r="R35" s="130" t="s">
        <v>122</v>
      </c>
      <c r="S35" s="129"/>
      <c r="T35" s="132"/>
      <c r="U35" s="82" t="s">
        <v>56</v>
      </c>
    </row>
    <row r="36" spans="1:23" ht="20.45" customHeight="1" thickBot="1">
      <c r="A36" s="141">
        <f>2+'Общ. данные'!C24</f>
        <v>3</v>
      </c>
      <c r="B36" s="118" t="s">
        <v>239</v>
      </c>
      <c r="C36" s="119" t="s">
        <v>296</v>
      </c>
      <c r="D36" s="119" t="s">
        <v>310</v>
      </c>
      <c r="E36" s="120"/>
      <c r="F36" s="121"/>
      <c r="G36" s="122"/>
      <c r="H36" s="133" t="s">
        <v>232</v>
      </c>
      <c r="I36" s="134">
        <v>25</v>
      </c>
      <c r="J36" s="135" t="s">
        <v>233</v>
      </c>
      <c r="K36" s="136">
        <v>18</v>
      </c>
      <c r="L36" s="137">
        <v>7</v>
      </c>
      <c r="M36" s="137"/>
      <c r="N36" s="128"/>
      <c r="O36" s="127" t="s">
        <v>294</v>
      </c>
      <c r="P36" s="129">
        <v>1</v>
      </c>
      <c r="Q36" s="125" t="s">
        <v>229</v>
      </c>
      <c r="R36" s="130" t="s">
        <v>71</v>
      </c>
      <c r="S36" s="131"/>
      <c r="T36" s="132"/>
      <c r="U36" s="80">
        <f>A36</f>
        <v>3</v>
      </c>
      <c r="W36" s="70"/>
    </row>
    <row r="37" spans="1:23" ht="20.45" customHeight="1">
      <c r="A37" s="142"/>
      <c r="B37" s="118" t="s">
        <v>242</v>
      </c>
      <c r="C37" s="119" t="s">
        <v>296</v>
      </c>
      <c r="D37" s="119" t="s">
        <v>310</v>
      </c>
      <c r="E37" s="120"/>
      <c r="F37" s="121"/>
      <c r="G37" s="122"/>
      <c r="H37" s="133" t="s">
        <v>232</v>
      </c>
      <c r="I37" s="134">
        <v>20</v>
      </c>
      <c r="J37" s="135" t="s">
        <v>233</v>
      </c>
      <c r="K37" s="136">
        <v>18</v>
      </c>
      <c r="L37" s="137">
        <v>7</v>
      </c>
      <c r="M37" s="137"/>
      <c r="N37" s="128"/>
      <c r="O37" s="168" t="s">
        <v>295</v>
      </c>
      <c r="P37" s="129">
        <v>1</v>
      </c>
      <c r="Q37" s="125" t="s">
        <v>229</v>
      </c>
      <c r="R37" s="130" t="s">
        <v>122</v>
      </c>
      <c r="S37" s="131"/>
      <c r="T37" s="132"/>
    </row>
    <row r="38" spans="1:23" ht="20.45" customHeight="1">
      <c r="A38" s="142"/>
      <c r="B38" s="118" t="s">
        <v>243</v>
      </c>
      <c r="C38" s="119" t="s">
        <v>296</v>
      </c>
      <c r="D38" s="119" t="s">
        <v>269</v>
      </c>
      <c r="E38" s="120"/>
      <c r="F38" s="121"/>
      <c r="G38" s="122"/>
      <c r="H38" s="133" t="s">
        <v>232</v>
      </c>
      <c r="I38" s="134">
        <v>16</v>
      </c>
      <c r="J38" s="135" t="s">
        <v>233</v>
      </c>
      <c r="K38" s="136">
        <v>20</v>
      </c>
      <c r="L38" s="137">
        <v>8</v>
      </c>
      <c r="M38" s="137"/>
      <c r="N38" s="128">
        <v>25</v>
      </c>
      <c r="O38" s="167" t="s">
        <v>245</v>
      </c>
      <c r="P38" s="129">
        <v>1</v>
      </c>
      <c r="Q38" s="125" t="s">
        <v>229</v>
      </c>
      <c r="R38" s="130" t="s">
        <v>68</v>
      </c>
      <c r="S38" s="131"/>
      <c r="T38" s="132"/>
    </row>
    <row r="39" spans="1:23" ht="20.45" customHeight="1">
      <c r="A39" s="142"/>
      <c r="B39" s="118"/>
      <c r="C39" s="119"/>
      <c r="D39" s="119"/>
      <c r="E39" s="120"/>
      <c r="F39" s="121"/>
      <c r="G39" s="122"/>
      <c r="H39" s="133"/>
      <c r="I39" s="134"/>
      <c r="J39" s="135"/>
      <c r="K39" s="136"/>
      <c r="L39" s="137"/>
      <c r="M39" s="137"/>
      <c r="N39" s="128"/>
      <c r="O39" s="167"/>
      <c r="P39" s="129"/>
      <c r="Q39" s="125"/>
      <c r="R39" s="130"/>
      <c r="S39" s="131"/>
      <c r="T39" s="132"/>
    </row>
    <row r="40" spans="1:23" ht="20.45" customHeight="1">
      <c r="A40" s="142"/>
      <c r="B40" s="118"/>
      <c r="C40" s="119"/>
      <c r="D40" s="119"/>
      <c r="E40" s="120"/>
      <c r="F40" s="121"/>
      <c r="G40" s="122"/>
      <c r="H40" s="133"/>
      <c r="I40" s="134"/>
      <c r="J40" s="135"/>
      <c r="K40" s="136"/>
      <c r="L40" s="137"/>
      <c r="M40" s="137"/>
      <c r="N40" s="128"/>
      <c r="O40" s="167"/>
      <c r="P40" s="129"/>
      <c r="Q40" s="125"/>
      <c r="R40" s="130"/>
      <c r="S40" s="131"/>
      <c r="T40" s="132"/>
    </row>
    <row r="41" spans="1:23" ht="20.45" customHeight="1">
      <c r="A41" s="142"/>
      <c r="B41" s="118"/>
      <c r="C41" s="119"/>
      <c r="D41" s="119"/>
      <c r="E41" s="120"/>
      <c r="F41" s="121"/>
      <c r="G41" s="122"/>
      <c r="H41" s="133"/>
      <c r="I41" s="134"/>
      <c r="J41" s="135"/>
      <c r="K41" s="136"/>
      <c r="L41" s="137"/>
      <c r="M41" s="137"/>
      <c r="N41" s="128"/>
      <c r="O41" s="167"/>
      <c r="P41" s="129"/>
      <c r="Q41" s="125"/>
      <c r="R41" s="130"/>
      <c r="S41" s="131"/>
      <c r="T41" s="132"/>
    </row>
    <row r="42" spans="1:23" ht="20.45" customHeight="1">
      <c r="A42" s="142"/>
      <c r="B42" s="118"/>
      <c r="C42" s="119"/>
      <c r="D42" s="119"/>
      <c r="E42" s="120"/>
      <c r="F42" s="121"/>
      <c r="G42" s="122"/>
      <c r="H42" s="133"/>
      <c r="I42" s="134"/>
      <c r="J42" s="135"/>
      <c r="K42" s="136"/>
      <c r="L42" s="137"/>
      <c r="M42" s="137"/>
      <c r="N42" s="128"/>
      <c r="O42" s="167"/>
      <c r="P42" s="129"/>
      <c r="Q42" s="125"/>
      <c r="R42" s="130"/>
      <c r="S42" s="131"/>
      <c r="T42" s="132"/>
    </row>
    <row r="43" spans="1:23" ht="20.45" customHeight="1">
      <c r="A43" s="142"/>
      <c r="B43" s="118"/>
      <c r="C43" s="119"/>
      <c r="D43" s="119"/>
      <c r="E43" s="120"/>
      <c r="F43" s="121"/>
      <c r="G43" s="122"/>
      <c r="H43" s="133"/>
      <c r="I43" s="134"/>
      <c r="J43" s="135"/>
      <c r="K43" s="136"/>
      <c r="L43" s="137"/>
      <c r="M43" s="137"/>
      <c r="N43" s="128"/>
      <c r="O43" s="167"/>
      <c r="P43" s="129"/>
      <c r="Q43" s="125"/>
      <c r="R43" s="130"/>
      <c r="S43" s="131"/>
      <c r="T43" s="132"/>
    </row>
    <row r="44" spans="1:23" ht="20.45" customHeight="1">
      <c r="A44" s="142"/>
      <c r="B44" s="118"/>
      <c r="C44" s="119"/>
      <c r="D44" s="119"/>
      <c r="E44" s="120"/>
      <c r="F44" s="121"/>
      <c r="G44" s="122"/>
      <c r="H44" s="133"/>
      <c r="I44" s="134"/>
      <c r="J44" s="135"/>
      <c r="K44" s="136"/>
      <c r="L44" s="137"/>
      <c r="M44" s="137"/>
      <c r="N44" s="128"/>
      <c r="O44" s="167"/>
      <c r="P44" s="129"/>
      <c r="Q44" s="125"/>
      <c r="R44" s="130"/>
      <c r="S44" s="131"/>
      <c r="T44" s="132"/>
    </row>
    <row r="45" spans="1:23" ht="20.45" customHeight="1">
      <c r="A45" s="142"/>
      <c r="B45" s="118"/>
      <c r="C45" s="119"/>
      <c r="D45" s="119"/>
      <c r="E45" s="120"/>
      <c r="F45" s="121"/>
      <c r="G45" s="122"/>
      <c r="H45" s="133"/>
      <c r="I45" s="134"/>
      <c r="J45" s="135"/>
      <c r="K45" s="136"/>
      <c r="L45" s="137"/>
      <c r="M45" s="137"/>
      <c r="N45" s="128"/>
      <c r="O45" s="167"/>
      <c r="P45" s="129"/>
      <c r="Q45" s="125"/>
      <c r="R45" s="130"/>
      <c r="S45" s="131"/>
      <c r="T45" s="132"/>
    </row>
    <row r="46" spans="1:23" ht="20.45" customHeight="1">
      <c r="A46" s="142"/>
      <c r="B46" s="118"/>
      <c r="C46" s="119"/>
      <c r="D46" s="119"/>
      <c r="E46" s="120"/>
      <c r="F46" s="121"/>
      <c r="G46" s="122"/>
      <c r="H46" s="133"/>
      <c r="I46" s="134"/>
      <c r="J46" s="135"/>
      <c r="K46" s="136"/>
      <c r="L46" s="127"/>
      <c r="M46" s="127"/>
      <c r="N46" s="128"/>
      <c r="O46" s="167"/>
      <c r="P46" s="129"/>
      <c r="Q46" s="125"/>
      <c r="R46" s="130"/>
      <c r="S46" s="131"/>
      <c r="T46" s="132"/>
    </row>
    <row r="47" spans="1:23" ht="20.45" customHeight="1">
      <c r="A47" s="142"/>
      <c r="B47" s="118"/>
      <c r="C47" s="119"/>
      <c r="D47" s="119"/>
      <c r="E47" s="120"/>
      <c r="F47" s="121"/>
      <c r="G47" s="122"/>
      <c r="H47" s="133"/>
      <c r="I47" s="134"/>
      <c r="J47" s="135"/>
      <c r="K47" s="136"/>
      <c r="L47" s="137"/>
      <c r="M47" s="137"/>
      <c r="N47" s="128"/>
      <c r="O47" s="167"/>
      <c r="P47" s="129"/>
      <c r="Q47" s="125"/>
      <c r="R47" s="130"/>
      <c r="S47" s="131"/>
      <c r="T47" s="132"/>
    </row>
    <row r="48" spans="1:23" ht="20.45" customHeight="1">
      <c r="A48" s="142"/>
      <c r="B48" s="118"/>
      <c r="C48" s="119"/>
      <c r="D48" s="119"/>
      <c r="E48" s="120"/>
      <c r="F48" s="121"/>
      <c r="G48" s="122"/>
      <c r="H48" s="133"/>
      <c r="I48" s="134"/>
      <c r="J48" s="135"/>
      <c r="K48" s="136"/>
      <c r="L48" s="137"/>
      <c r="M48" s="137"/>
      <c r="N48" s="128"/>
      <c r="O48" s="167"/>
      <c r="P48" s="129"/>
      <c r="Q48" s="125"/>
      <c r="R48" s="130"/>
      <c r="S48" s="131"/>
      <c r="T48" s="132"/>
    </row>
    <row r="49" spans="1:24" ht="20.45" customHeight="1">
      <c r="A49" s="142"/>
      <c r="B49" s="118"/>
      <c r="C49" s="119"/>
      <c r="D49" s="119"/>
      <c r="E49" s="120"/>
      <c r="F49" s="121"/>
      <c r="G49" s="122"/>
      <c r="H49" s="133"/>
      <c r="I49" s="134"/>
      <c r="J49" s="135"/>
      <c r="K49" s="136"/>
      <c r="L49" s="137"/>
      <c r="M49" s="137"/>
      <c r="N49" s="128"/>
      <c r="O49" s="167"/>
      <c r="P49" s="129"/>
      <c r="Q49" s="125"/>
      <c r="R49" s="130"/>
      <c r="S49" s="131"/>
      <c r="T49" s="132"/>
    </row>
    <row r="50" spans="1:24" ht="20.45" customHeight="1">
      <c r="A50" s="142"/>
      <c r="B50" s="118"/>
      <c r="C50" s="119"/>
      <c r="D50" s="119"/>
      <c r="E50" s="120"/>
      <c r="F50" s="121"/>
      <c r="G50" s="122"/>
      <c r="H50" s="133"/>
      <c r="I50" s="134"/>
      <c r="J50" s="135"/>
      <c r="K50" s="136"/>
      <c r="L50" s="137"/>
      <c r="M50" s="137"/>
      <c r="N50" s="128"/>
      <c r="O50" s="167"/>
      <c r="P50" s="129"/>
      <c r="Q50" s="125"/>
      <c r="R50" s="130"/>
      <c r="S50" s="131"/>
      <c r="T50" s="132"/>
    </row>
    <row r="51" spans="1:24" ht="20.45" customHeight="1">
      <c r="A51" s="142"/>
      <c r="B51" s="118"/>
      <c r="C51" s="119"/>
      <c r="D51" s="119"/>
      <c r="E51" s="120"/>
      <c r="F51" s="121"/>
      <c r="G51" s="122"/>
      <c r="H51" s="133"/>
      <c r="I51" s="134"/>
      <c r="J51" s="135"/>
      <c r="K51" s="136"/>
      <c r="L51" s="137"/>
      <c r="M51" s="137"/>
      <c r="N51" s="128"/>
      <c r="O51" s="167"/>
      <c r="P51" s="129"/>
      <c r="Q51" s="125"/>
      <c r="R51" s="130"/>
      <c r="S51" s="131"/>
      <c r="T51" s="132"/>
    </row>
    <row r="52" spans="1:24" ht="20.45" customHeight="1">
      <c r="A52" s="142"/>
      <c r="B52" s="118"/>
      <c r="C52" s="119"/>
      <c r="D52" s="119"/>
      <c r="E52" s="120"/>
      <c r="F52" s="121"/>
      <c r="G52" s="122"/>
      <c r="H52" s="133"/>
      <c r="I52" s="134"/>
      <c r="J52" s="135"/>
      <c r="K52" s="136"/>
      <c r="L52" s="137"/>
      <c r="M52" s="137"/>
      <c r="N52" s="128"/>
      <c r="O52" s="167"/>
      <c r="P52" s="129"/>
      <c r="Q52" s="125"/>
      <c r="R52" s="130"/>
      <c r="S52" s="131"/>
      <c r="T52" s="132"/>
    </row>
    <row r="53" spans="1:24" ht="20.45" customHeight="1">
      <c r="A53" s="142"/>
      <c r="B53" s="118"/>
      <c r="C53" s="119"/>
      <c r="D53" s="119"/>
      <c r="E53" s="120"/>
      <c r="F53" s="121"/>
      <c r="G53" s="122"/>
      <c r="H53" s="133"/>
      <c r="I53" s="134"/>
      <c r="J53" s="135"/>
      <c r="K53" s="136"/>
      <c r="L53" s="137"/>
      <c r="M53" s="137"/>
      <c r="N53" s="128"/>
      <c r="O53" s="167"/>
      <c r="P53" s="129"/>
      <c r="Q53" s="125"/>
      <c r="R53" s="130"/>
      <c r="S53" s="131"/>
      <c r="T53" s="132"/>
    </row>
    <row r="54" spans="1:24" ht="20.45" customHeight="1">
      <c r="A54" s="142"/>
      <c r="B54" s="118"/>
      <c r="C54" s="119"/>
      <c r="D54" s="119"/>
      <c r="E54" s="120"/>
      <c r="F54" s="121"/>
      <c r="G54" s="122"/>
      <c r="H54" s="133"/>
      <c r="I54" s="134"/>
      <c r="J54" s="135"/>
      <c r="K54" s="136"/>
      <c r="L54" s="137"/>
      <c r="M54" s="127"/>
      <c r="N54" s="128"/>
      <c r="O54" s="167"/>
      <c r="P54" s="129"/>
      <c r="Q54" s="125"/>
      <c r="R54" s="130"/>
      <c r="S54" s="131"/>
      <c r="T54" s="132"/>
    </row>
    <row r="55" spans="1:24" ht="20.45" customHeight="1">
      <c r="A55" s="142"/>
      <c r="B55" s="118"/>
      <c r="C55" s="119"/>
      <c r="D55" s="119"/>
      <c r="E55" s="120"/>
      <c r="F55" s="121"/>
      <c r="G55" s="122"/>
      <c r="H55" s="133"/>
      <c r="I55" s="134"/>
      <c r="J55" s="135"/>
      <c r="K55" s="136"/>
      <c r="L55" s="137"/>
      <c r="M55" s="137"/>
      <c r="N55" s="128"/>
      <c r="O55" s="167"/>
      <c r="P55" s="129"/>
      <c r="Q55" s="125"/>
      <c r="R55" s="130"/>
      <c r="S55" s="131"/>
      <c r="T55" s="132"/>
      <c r="W55" s="70"/>
    </row>
    <row r="56" spans="1:24" ht="20.45" customHeight="1">
      <c r="A56" s="142"/>
      <c r="B56" s="118"/>
      <c r="C56" s="119"/>
      <c r="D56" s="119"/>
      <c r="E56" s="120"/>
      <c r="F56" s="121"/>
      <c r="G56" s="122"/>
      <c r="H56" s="133"/>
      <c r="I56" s="134"/>
      <c r="J56" s="135"/>
      <c r="K56" s="136"/>
      <c r="L56" s="137"/>
      <c r="M56" s="137"/>
      <c r="N56" s="128"/>
      <c r="O56" s="167"/>
      <c r="P56" s="129"/>
      <c r="Q56" s="125"/>
      <c r="R56" s="130"/>
      <c r="S56" s="131"/>
      <c r="T56" s="132"/>
      <c r="W56" s="1"/>
      <c r="X56" s="70"/>
    </row>
    <row r="57" spans="1:24" ht="20.45" customHeight="1">
      <c r="A57" s="142"/>
      <c r="B57" s="118"/>
      <c r="C57" s="119"/>
      <c r="D57" s="119"/>
      <c r="E57" s="120"/>
      <c r="F57" s="121"/>
      <c r="G57" s="122"/>
      <c r="H57" s="133"/>
      <c r="I57" s="134"/>
      <c r="J57" s="135"/>
      <c r="K57" s="136"/>
      <c r="L57" s="137"/>
      <c r="M57" s="137"/>
      <c r="N57" s="128"/>
      <c r="O57" s="167"/>
      <c r="P57" s="129"/>
      <c r="Q57" s="125"/>
      <c r="R57" s="130"/>
      <c r="S57" s="131"/>
      <c r="T57" s="132"/>
      <c r="W57" s="70"/>
      <c r="X57" s="70"/>
    </row>
    <row r="58" spans="1:24" ht="20.45" customHeight="1">
      <c r="A58" s="142"/>
      <c r="B58" s="118"/>
      <c r="C58" s="119"/>
      <c r="D58" s="119"/>
      <c r="E58" s="120"/>
      <c r="F58" s="121"/>
      <c r="G58" s="122"/>
      <c r="H58" s="133"/>
      <c r="I58" s="134"/>
      <c r="J58" s="135"/>
      <c r="K58" s="136"/>
      <c r="L58" s="137"/>
      <c r="M58" s="137"/>
      <c r="N58" s="128"/>
      <c r="O58" s="167"/>
      <c r="P58" s="129"/>
      <c r="Q58" s="125"/>
      <c r="R58" s="130"/>
      <c r="S58" s="131"/>
      <c r="T58" s="132"/>
      <c r="W58" s="70"/>
      <c r="X58" s="70"/>
    </row>
    <row r="59" spans="1:24" ht="20.45" customHeight="1">
      <c r="A59" s="142"/>
      <c r="B59" s="118"/>
      <c r="C59" s="119"/>
      <c r="D59" s="119"/>
      <c r="E59" s="120"/>
      <c r="F59" s="121"/>
      <c r="G59" s="122"/>
      <c r="H59" s="133"/>
      <c r="I59" s="134"/>
      <c r="J59" s="135"/>
      <c r="K59" s="136"/>
      <c r="L59" s="137"/>
      <c r="M59" s="137"/>
      <c r="N59" s="128"/>
      <c r="O59" s="167"/>
      <c r="P59" s="129"/>
      <c r="Q59" s="125"/>
      <c r="R59" s="130"/>
      <c r="S59" s="131"/>
      <c r="T59" s="132"/>
      <c r="W59" s="70"/>
      <c r="X59" s="70"/>
    </row>
    <row r="60" spans="1:24" ht="20.45" customHeight="1">
      <c r="A60" s="142"/>
      <c r="B60" s="118"/>
      <c r="C60" s="119"/>
      <c r="D60" s="119"/>
      <c r="E60" s="120"/>
      <c r="F60" s="121"/>
      <c r="G60" s="122"/>
      <c r="H60" s="133"/>
      <c r="I60" s="134"/>
      <c r="J60" s="135"/>
      <c r="K60" s="136"/>
      <c r="L60" s="137"/>
      <c r="M60" s="137"/>
      <c r="N60" s="128"/>
      <c r="O60" s="167"/>
      <c r="P60" s="129"/>
      <c r="Q60" s="125"/>
      <c r="R60" s="130"/>
      <c r="S60" s="131"/>
      <c r="T60" s="132"/>
      <c r="W60" s="70"/>
      <c r="X60" s="70"/>
    </row>
    <row r="61" spans="1:24" ht="20.45" customHeight="1">
      <c r="A61" s="142"/>
      <c r="B61" s="118"/>
      <c r="C61" s="119"/>
      <c r="D61" s="119"/>
      <c r="E61" s="120"/>
      <c r="F61" s="121"/>
      <c r="G61" s="122"/>
      <c r="H61" s="133"/>
      <c r="I61" s="134"/>
      <c r="J61" s="135"/>
      <c r="K61" s="136"/>
      <c r="L61" s="137"/>
      <c r="M61" s="137"/>
      <c r="N61" s="128"/>
      <c r="O61" s="167"/>
      <c r="P61" s="129"/>
      <c r="Q61" s="125"/>
      <c r="R61" s="130"/>
      <c r="S61" s="131"/>
      <c r="T61" s="132"/>
      <c r="W61" s="70"/>
      <c r="X61" s="70"/>
    </row>
    <row r="62" spans="1:24" ht="20.45" customHeight="1">
      <c r="A62" s="142"/>
      <c r="B62" s="118"/>
      <c r="C62" s="119"/>
      <c r="D62" s="119"/>
      <c r="E62" s="120"/>
      <c r="F62" s="121"/>
      <c r="G62" s="122"/>
      <c r="H62" s="133"/>
      <c r="I62" s="134"/>
      <c r="J62" s="135"/>
      <c r="K62" s="136"/>
      <c r="L62" s="137"/>
      <c r="M62" s="127"/>
      <c r="N62" s="128"/>
      <c r="O62" s="167"/>
      <c r="P62" s="129"/>
      <c r="Q62" s="125"/>
      <c r="R62" s="130"/>
      <c r="S62" s="131"/>
      <c r="T62" s="132"/>
      <c r="W62" s="70"/>
      <c r="X62" s="70"/>
    </row>
    <row r="63" spans="1:24" ht="20.45" customHeight="1">
      <c r="A63" s="142"/>
      <c r="B63" s="118"/>
      <c r="C63" s="119"/>
      <c r="D63" s="119"/>
      <c r="E63" s="120"/>
      <c r="F63" s="121"/>
      <c r="G63" s="122"/>
      <c r="H63" s="133"/>
      <c r="I63" s="134"/>
      <c r="J63" s="135"/>
      <c r="K63" s="136"/>
      <c r="L63" s="137"/>
      <c r="M63" s="137"/>
      <c r="N63" s="128"/>
      <c r="O63" s="167"/>
      <c r="P63" s="129"/>
      <c r="Q63" s="125"/>
      <c r="R63" s="130"/>
      <c r="S63" s="131"/>
      <c r="T63" s="132"/>
      <c r="W63" s="70"/>
      <c r="X63" s="70"/>
    </row>
    <row r="64" spans="1:24" ht="20.45" customHeight="1">
      <c r="A64" s="142"/>
      <c r="B64" s="118"/>
      <c r="C64" s="119"/>
      <c r="D64" s="119"/>
      <c r="E64" s="120"/>
      <c r="F64" s="121"/>
      <c r="G64" s="122"/>
      <c r="H64" s="133"/>
      <c r="I64" s="134"/>
      <c r="J64" s="135"/>
      <c r="K64" s="136"/>
      <c r="L64" s="137"/>
      <c r="M64" s="137"/>
      <c r="N64" s="128"/>
      <c r="O64" s="168"/>
      <c r="P64" s="129"/>
      <c r="Q64" s="125"/>
      <c r="R64" s="130"/>
      <c r="S64" s="131"/>
      <c r="T64" s="132"/>
      <c r="W64" s="70"/>
      <c r="X64" s="70"/>
    </row>
    <row r="65" spans="1:24" ht="20.45" customHeight="1">
      <c r="A65" s="142"/>
      <c r="B65" s="118"/>
      <c r="C65" s="119"/>
      <c r="D65" s="119"/>
      <c r="E65" s="120"/>
      <c r="F65" s="121"/>
      <c r="G65" s="122"/>
      <c r="H65" s="133"/>
      <c r="I65" s="134"/>
      <c r="J65" s="135"/>
      <c r="K65" s="136"/>
      <c r="L65" s="137"/>
      <c r="M65" s="137"/>
      <c r="N65" s="128"/>
      <c r="O65" s="168"/>
      <c r="P65" s="129"/>
      <c r="Q65" s="125"/>
      <c r="R65" s="130"/>
      <c r="S65" s="131"/>
      <c r="T65" s="132"/>
      <c r="W65" s="70"/>
      <c r="X65" s="70"/>
    </row>
    <row r="66" spans="1:24" ht="20.45" customHeight="1">
      <c r="A66" s="140" t="s">
        <v>56</v>
      </c>
      <c r="B66" s="118"/>
      <c r="C66" s="119"/>
      <c r="D66" s="119"/>
      <c r="E66" s="120"/>
      <c r="F66" s="121"/>
      <c r="G66" s="122"/>
      <c r="H66" s="133"/>
      <c r="I66" s="134"/>
      <c r="J66" s="135"/>
      <c r="K66" s="136"/>
      <c r="L66" s="137"/>
      <c r="M66" s="137"/>
      <c r="N66" s="128"/>
      <c r="O66" s="168"/>
      <c r="P66" s="129"/>
      <c r="Q66" s="125"/>
      <c r="R66" s="130"/>
      <c r="S66" s="131"/>
      <c r="T66" s="132"/>
      <c r="U66" s="82" t="s">
        <v>56</v>
      </c>
      <c r="W66" s="70"/>
      <c r="X66" s="70"/>
    </row>
    <row r="67" spans="1:24" ht="20.45" customHeight="1" thickBot="1">
      <c r="A67" s="141">
        <f>A36+1</f>
        <v>4</v>
      </c>
      <c r="B67" s="118"/>
      <c r="C67" s="119"/>
      <c r="D67" s="119"/>
      <c r="E67" s="120"/>
      <c r="F67" s="121"/>
      <c r="G67" s="122"/>
      <c r="H67" s="133"/>
      <c r="I67" s="134"/>
      <c r="J67" s="135"/>
      <c r="K67" s="136"/>
      <c r="L67" s="137"/>
      <c r="M67" s="137"/>
      <c r="N67" s="128"/>
      <c r="O67" s="168"/>
      <c r="P67" s="129"/>
      <c r="Q67" s="125"/>
      <c r="R67" s="130"/>
      <c r="S67" s="129"/>
      <c r="T67" s="132"/>
      <c r="U67" s="80">
        <f>A67</f>
        <v>4</v>
      </c>
      <c r="V67" s="70"/>
      <c r="W67" s="70"/>
      <c r="X67" s="70"/>
    </row>
    <row r="68" spans="1:24" ht="20.45" customHeight="1">
      <c r="A68" s="142"/>
      <c r="B68" s="118"/>
      <c r="C68" s="119"/>
      <c r="D68" s="119"/>
      <c r="E68" s="120"/>
      <c r="F68" s="121"/>
      <c r="G68" s="122"/>
      <c r="H68" s="133"/>
      <c r="I68" s="134"/>
      <c r="J68" s="135"/>
      <c r="K68" s="136"/>
      <c r="L68" s="137"/>
      <c r="M68" s="137"/>
      <c r="N68" s="128"/>
      <c r="O68" s="168"/>
      <c r="P68" s="129"/>
      <c r="Q68" s="125"/>
      <c r="R68" s="130"/>
      <c r="S68" s="146"/>
      <c r="T68" s="145"/>
      <c r="V68" s="70"/>
      <c r="W68" s="70"/>
      <c r="X68" s="70"/>
    </row>
    <row r="69" spans="1:24" ht="20.45" customHeight="1">
      <c r="A69" s="142"/>
      <c r="B69" s="118"/>
      <c r="C69" s="119"/>
      <c r="D69" s="119"/>
      <c r="E69" s="120"/>
      <c r="F69" s="121"/>
      <c r="G69" s="122"/>
      <c r="H69" s="133"/>
      <c r="I69" s="134"/>
      <c r="J69" s="135"/>
      <c r="K69" s="136"/>
      <c r="L69" s="137"/>
      <c r="M69" s="137"/>
      <c r="N69" s="128"/>
      <c r="O69" s="168"/>
      <c r="P69" s="129"/>
      <c r="Q69" s="125"/>
      <c r="R69" s="130"/>
      <c r="S69" s="144"/>
      <c r="T69" s="145"/>
      <c r="V69" s="70"/>
      <c r="W69" s="70"/>
      <c r="X69" s="70"/>
    </row>
    <row r="70" spans="1:24" ht="20.45" customHeight="1">
      <c r="A70" s="142"/>
      <c r="B70" s="118"/>
      <c r="C70" s="119"/>
      <c r="D70" s="119"/>
      <c r="E70" s="120"/>
      <c r="F70" s="121"/>
      <c r="G70" s="122"/>
      <c r="H70" s="133"/>
      <c r="I70" s="134"/>
      <c r="J70" s="135"/>
      <c r="K70" s="136"/>
      <c r="L70" s="137"/>
      <c r="M70" s="137"/>
      <c r="N70" s="128"/>
      <c r="O70" s="168"/>
      <c r="P70" s="129"/>
      <c r="Q70" s="125"/>
      <c r="R70" s="130"/>
      <c r="S70" s="144"/>
      <c r="T70" s="145"/>
      <c r="V70" s="70"/>
      <c r="W70" s="70"/>
      <c r="X70" s="70"/>
    </row>
    <row r="71" spans="1:24" ht="20.45" customHeight="1">
      <c r="A71" s="142"/>
      <c r="B71" s="118"/>
      <c r="C71" s="119"/>
      <c r="D71" s="119"/>
      <c r="E71" s="120"/>
      <c r="F71" s="121"/>
      <c r="G71" s="122"/>
      <c r="H71" s="133"/>
      <c r="I71" s="134"/>
      <c r="J71" s="135"/>
      <c r="K71" s="136"/>
      <c r="L71" s="137"/>
      <c r="M71" s="137"/>
      <c r="N71" s="128"/>
      <c r="O71" s="168"/>
      <c r="P71" s="129"/>
      <c r="Q71" s="125"/>
      <c r="R71" s="130"/>
      <c r="S71" s="144"/>
      <c r="T71" s="145"/>
      <c r="V71" s="70"/>
      <c r="W71" s="70"/>
      <c r="X71" s="70"/>
    </row>
    <row r="72" spans="1:24" ht="20.45" customHeight="1">
      <c r="A72" s="142"/>
      <c r="B72" s="118"/>
      <c r="C72" s="119"/>
      <c r="D72" s="119"/>
      <c r="E72" s="120"/>
      <c r="F72" s="121"/>
      <c r="G72" s="122"/>
      <c r="H72" s="133"/>
      <c r="I72" s="134"/>
      <c r="J72" s="135"/>
      <c r="K72" s="136"/>
      <c r="L72" s="137"/>
      <c r="M72" s="137"/>
      <c r="N72" s="128"/>
      <c r="O72" s="168"/>
      <c r="P72" s="129"/>
      <c r="Q72" s="125"/>
      <c r="R72" s="130"/>
      <c r="S72" s="144"/>
      <c r="T72" s="145"/>
      <c r="V72" s="70"/>
      <c r="W72" s="70"/>
      <c r="X72" s="70"/>
    </row>
    <row r="73" spans="1:24" ht="20.45" customHeight="1">
      <c r="A73" s="142"/>
      <c r="B73" s="118"/>
      <c r="C73" s="119"/>
      <c r="D73" s="119"/>
      <c r="E73" s="120"/>
      <c r="F73" s="121"/>
      <c r="G73" s="122"/>
      <c r="H73" s="133"/>
      <c r="I73" s="134"/>
      <c r="J73" s="135"/>
      <c r="K73" s="136"/>
      <c r="L73" s="137"/>
      <c r="M73" s="137"/>
      <c r="N73" s="128"/>
      <c r="O73" s="168"/>
      <c r="P73" s="129"/>
      <c r="Q73" s="125"/>
      <c r="R73" s="130"/>
      <c r="S73" s="144"/>
      <c r="T73" s="145"/>
      <c r="V73" s="70"/>
      <c r="W73" s="70"/>
      <c r="X73" s="70"/>
    </row>
    <row r="74" spans="1:24" ht="20.45" customHeight="1">
      <c r="A74" s="142"/>
      <c r="B74" s="118"/>
      <c r="C74" s="119"/>
      <c r="D74" s="119"/>
      <c r="E74" s="120"/>
      <c r="F74" s="121"/>
      <c r="G74" s="122"/>
      <c r="H74" s="133"/>
      <c r="I74" s="134"/>
      <c r="J74" s="135"/>
      <c r="K74" s="136"/>
      <c r="L74" s="137"/>
      <c r="M74" s="137"/>
      <c r="N74" s="128"/>
      <c r="O74" s="168"/>
      <c r="P74" s="129"/>
      <c r="Q74" s="125"/>
      <c r="R74" s="130"/>
      <c r="S74" s="144"/>
      <c r="T74" s="145"/>
      <c r="V74" s="70"/>
      <c r="W74" s="70"/>
      <c r="X74" s="70"/>
    </row>
    <row r="75" spans="1:24" ht="20.45" customHeight="1">
      <c r="A75" s="142"/>
      <c r="B75" s="118"/>
      <c r="C75" s="119"/>
      <c r="D75" s="119"/>
      <c r="E75" s="120"/>
      <c r="F75" s="121"/>
      <c r="G75" s="122"/>
      <c r="H75" s="133"/>
      <c r="I75" s="134"/>
      <c r="J75" s="135"/>
      <c r="K75" s="136"/>
      <c r="L75" s="137"/>
      <c r="M75" s="137"/>
      <c r="N75" s="128"/>
      <c r="O75" s="168"/>
      <c r="P75" s="129"/>
      <c r="Q75" s="125"/>
      <c r="R75" s="130"/>
      <c r="S75" s="144"/>
      <c r="T75" s="145"/>
      <c r="V75" s="11"/>
      <c r="W75" s="1"/>
      <c r="X75" s="70"/>
    </row>
    <row r="76" spans="1:24" ht="20.45" customHeight="1">
      <c r="A76" s="142"/>
      <c r="B76" s="118"/>
      <c r="C76" s="119"/>
      <c r="D76" s="119"/>
      <c r="E76" s="120"/>
      <c r="F76" s="121"/>
      <c r="G76" s="122"/>
      <c r="H76" s="133"/>
      <c r="I76" s="134"/>
      <c r="J76" s="135"/>
      <c r="K76" s="136"/>
      <c r="L76" s="137"/>
      <c r="M76" s="137"/>
      <c r="N76" s="128"/>
      <c r="O76" s="168"/>
      <c r="P76" s="129"/>
      <c r="Q76" s="125"/>
      <c r="R76" s="130"/>
      <c r="S76" s="144"/>
      <c r="T76" s="145"/>
      <c r="V76" s="70"/>
      <c r="W76" s="70"/>
      <c r="X76" s="70"/>
    </row>
    <row r="77" spans="1:24" ht="20.45" customHeight="1">
      <c r="A77" s="142"/>
      <c r="B77" s="118"/>
      <c r="C77" s="119"/>
      <c r="D77" s="119"/>
      <c r="E77" s="120"/>
      <c r="F77" s="121"/>
      <c r="G77" s="122"/>
      <c r="H77" s="133"/>
      <c r="I77" s="134"/>
      <c r="J77" s="135"/>
      <c r="K77" s="136"/>
      <c r="L77" s="137"/>
      <c r="M77" s="127"/>
      <c r="N77" s="128"/>
      <c r="O77" s="168"/>
      <c r="P77" s="129"/>
      <c r="Q77" s="125"/>
      <c r="R77" s="130"/>
      <c r="S77" s="144"/>
      <c r="T77" s="145"/>
      <c r="V77" s="70"/>
      <c r="W77" s="70"/>
      <c r="X77" s="70"/>
    </row>
    <row r="78" spans="1:24" ht="20.45" customHeight="1">
      <c r="A78" s="142"/>
      <c r="B78" s="118"/>
      <c r="C78" s="119"/>
      <c r="D78" s="119"/>
      <c r="E78" s="120"/>
      <c r="F78" s="121"/>
      <c r="G78" s="122"/>
      <c r="H78" s="133"/>
      <c r="I78" s="134"/>
      <c r="J78" s="135"/>
      <c r="K78" s="136"/>
      <c r="L78" s="137"/>
      <c r="M78" s="127"/>
      <c r="N78" s="128"/>
      <c r="O78" s="168"/>
      <c r="P78" s="129"/>
      <c r="Q78" s="125"/>
      <c r="R78" s="130"/>
      <c r="S78" s="144"/>
      <c r="T78" s="145"/>
      <c r="V78" s="70"/>
      <c r="W78" s="70"/>
      <c r="X78" s="70"/>
    </row>
    <row r="79" spans="1:24" ht="20.45" customHeight="1">
      <c r="A79" s="142"/>
      <c r="B79" s="118"/>
      <c r="C79" s="119"/>
      <c r="D79" s="119"/>
      <c r="E79" s="120"/>
      <c r="F79" s="121"/>
      <c r="G79" s="122"/>
      <c r="H79" s="133"/>
      <c r="I79" s="134"/>
      <c r="J79" s="135"/>
      <c r="K79" s="136"/>
      <c r="L79" s="137"/>
      <c r="M79" s="127"/>
      <c r="N79" s="128"/>
      <c r="O79" s="168"/>
      <c r="P79" s="129"/>
      <c r="Q79" s="125"/>
      <c r="R79" s="130"/>
      <c r="S79" s="144"/>
      <c r="T79" s="145"/>
      <c r="V79" s="70"/>
      <c r="W79" s="70"/>
      <c r="X79" s="70"/>
    </row>
    <row r="80" spans="1:24" ht="20.45" customHeight="1">
      <c r="A80" s="142"/>
      <c r="B80" s="118"/>
      <c r="C80" s="119"/>
      <c r="D80" s="119"/>
      <c r="E80" s="120"/>
      <c r="F80" s="121"/>
      <c r="G80" s="122"/>
      <c r="H80" s="133"/>
      <c r="I80" s="134"/>
      <c r="J80" s="135"/>
      <c r="K80" s="136"/>
      <c r="L80" s="137"/>
      <c r="M80" s="137"/>
      <c r="N80" s="128"/>
      <c r="O80" s="168"/>
      <c r="P80" s="129"/>
      <c r="Q80" s="125"/>
      <c r="R80" s="130"/>
      <c r="S80" s="144"/>
      <c r="T80" s="145"/>
      <c r="V80" s="70"/>
      <c r="W80" s="70"/>
      <c r="X80" s="70"/>
    </row>
    <row r="81" spans="1:24" ht="20.45" customHeight="1">
      <c r="A81" s="142"/>
      <c r="B81" s="118"/>
      <c r="C81" s="119"/>
      <c r="D81" s="119"/>
      <c r="E81" s="120"/>
      <c r="F81" s="121"/>
      <c r="G81" s="122"/>
      <c r="H81" s="133"/>
      <c r="I81" s="134"/>
      <c r="J81" s="135"/>
      <c r="K81" s="136"/>
      <c r="L81" s="137"/>
      <c r="M81" s="137"/>
      <c r="N81" s="128"/>
      <c r="O81" s="168"/>
      <c r="P81" s="129"/>
      <c r="Q81" s="125"/>
      <c r="R81" s="130"/>
      <c r="S81" s="144"/>
      <c r="T81" s="145"/>
      <c r="V81" s="70"/>
      <c r="W81" s="70"/>
      <c r="X81" s="70"/>
    </row>
    <row r="82" spans="1:24" ht="20.45" customHeight="1">
      <c r="A82" s="142"/>
      <c r="B82" s="118"/>
      <c r="C82" s="119"/>
      <c r="D82" s="119"/>
      <c r="E82" s="120"/>
      <c r="F82" s="121"/>
      <c r="G82" s="122"/>
      <c r="H82" s="133"/>
      <c r="I82" s="134"/>
      <c r="J82" s="135"/>
      <c r="K82" s="136"/>
      <c r="L82" s="137"/>
      <c r="M82" s="137"/>
      <c r="N82" s="128"/>
      <c r="O82" s="168"/>
      <c r="P82" s="129"/>
      <c r="Q82" s="125"/>
      <c r="R82" s="130"/>
      <c r="S82" s="144"/>
      <c r="T82" s="145"/>
      <c r="V82" s="70"/>
      <c r="W82" s="70"/>
      <c r="X82" s="70"/>
    </row>
    <row r="83" spans="1:24" ht="20.45" customHeight="1">
      <c r="A83" s="142"/>
      <c r="B83" s="118"/>
      <c r="C83" s="119"/>
      <c r="D83" s="119"/>
      <c r="E83" s="120"/>
      <c r="F83" s="121"/>
      <c r="G83" s="122"/>
      <c r="H83" s="133"/>
      <c r="I83" s="134"/>
      <c r="J83" s="135"/>
      <c r="K83" s="136"/>
      <c r="L83" s="137"/>
      <c r="M83" s="137"/>
      <c r="N83" s="128"/>
      <c r="O83" s="168"/>
      <c r="P83" s="129"/>
      <c r="Q83" s="125"/>
      <c r="R83" s="130"/>
      <c r="S83" s="144"/>
      <c r="T83" s="145"/>
      <c r="V83" s="70"/>
      <c r="W83" s="70"/>
      <c r="X83" s="70"/>
    </row>
    <row r="84" spans="1:24" ht="20.45" customHeight="1">
      <c r="A84" s="142"/>
      <c r="B84" s="118"/>
      <c r="C84" s="119"/>
      <c r="D84" s="119"/>
      <c r="E84" s="120"/>
      <c r="F84" s="121"/>
      <c r="G84" s="122"/>
      <c r="H84" s="133"/>
      <c r="I84" s="134"/>
      <c r="J84" s="135"/>
      <c r="K84" s="136"/>
      <c r="L84" s="137"/>
      <c r="M84" s="137"/>
      <c r="N84" s="128"/>
      <c r="O84" s="168"/>
      <c r="P84" s="129"/>
      <c r="Q84" s="125"/>
      <c r="R84" s="130"/>
      <c r="S84" s="144"/>
      <c r="T84" s="145"/>
      <c r="V84" s="70"/>
      <c r="W84" s="70"/>
      <c r="X84" s="70"/>
    </row>
    <row r="85" spans="1:24" ht="20.45" customHeight="1">
      <c r="A85" s="142"/>
      <c r="B85" s="118"/>
      <c r="C85" s="119"/>
      <c r="D85" s="119"/>
      <c r="E85" s="120"/>
      <c r="F85" s="121"/>
      <c r="G85" s="122"/>
      <c r="H85" s="133"/>
      <c r="I85" s="134"/>
      <c r="J85" s="135"/>
      <c r="K85" s="136"/>
      <c r="L85" s="137"/>
      <c r="M85" s="137"/>
      <c r="N85" s="128"/>
      <c r="O85" s="168"/>
      <c r="P85" s="129"/>
      <c r="Q85" s="125"/>
      <c r="R85" s="130"/>
      <c r="S85" s="144"/>
      <c r="T85" s="145"/>
      <c r="V85" s="70"/>
      <c r="W85" s="70"/>
      <c r="X85" s="70"/>
    </row>
    <row r="86" spans="1:24" ht="20.45" customHeight="1">
      <c r="A86" s="142"/>
      <c r="B86" s="118"/>
      <c r="C86" s="119"/>
      <c r="D86" s="119"/>
      <c r="E86" s="120"/>
      <c r="F86" s="121"/>
      <c r="G86" s="122"/>
      <c r="H86" s="133"/>
      <c r="I86" s="134"/>
      <c r="J86" s="135"/>
      <c r="K86" s="136"/>
      <c r="L86" s="137"/>
      <c r="M86" s="137"/>
      <c r="N86" s="128"/>
      <c r="O86" s="168"/>
      <c r="P86" s="129"/>
      <c r="Q86" s="125"/>
      <c r="R86" s="130"/>
      <c r="S86" s="144"/>
      <c r="T86" s="145"/>
      <c r="V86" s="70"/>
      <c r="W86" s="70"/>
      <c r="X86" s="70"/>
    </row>
    <row r="87" spans="1:24" ht="20.45" customHeight="1">
      <c r="A87" s="142"/>
      <c r="B87" s="118"/>
      <c r="C87" s="119"/>
      <c r="D87" s="119"/>
      <c r="E87" s="120"/>
      <c r="F87" s="121"/>
      <c r="G87" s="122"/>
      <c r="H87" s="133"/>
      <c r="I87" s="134"/>
      <c r="J87" s="135"/>
      <c r="K87" s="136"/>
      <c r="L87" s="137"/>
      <c r="M87" s="137"/>
      <c r="N87" s="128"/>
      <c r="O87" s="168"/>
      <c r="P87" s="129"/>
      <c r="Q87" s="125"/>
      <c r="R87" s="130"/>
      <c r="S87" s="144"/>
      <c r="T87" s="145"/>
      <c r="V87" s="70"/>
      <c r="W87" s="70"/>
      <c r="X87" s="70"/>
    </row>
    <row r="88" spans="1:24" ht="20.45" customHeight="1">
      <c r="A88" s="142"/>
      <c r="B88" s="118"/>
      <c r="C88" s="119"/>
      <c r="D88" s="119"/>
      <c r="E88" s="120"/>
      <c r="F88" s="121"/>
      <c r="G88" s="122"/>
      <c r="H88" s="133"/>
      <c r="I88" s="134"/>
      <c r="J88" s="135"/>
      <c r="K88" s="136"/>
      <c r="L88" s="137"/>
      <c r="M88" s="137"/>
      <c r="N88" s="128"/>
      <c r="O88" s="168"/>
      <c r="P88" s="129"/>
      <c r="Q88" s="125"/>
      <c r="R88" s="130"/>
      <c r="S88" s="144"/>
      <c r="T88" s="145"/>
      <c r="V88" s="70"/>
      <c r="W88" s="70"/>
      <c r="X88" s="70"/>
    </row>
    <row r="89" spans="1:24" ht="20.45" customHeight="1">
      <c r="A89" s="142"/>
      <c r="B89" s="118"/>
      <c r="C89" s="119"/>
      <c r="D89" s="119"/>
      <c r="E89" s="120"/>
      <c r="F89" s="121"/>
      <c r="G89" s="122"/>
      <c r="H89" s="133"/>
      <c r="I89" s="134"/>
      <c r="J89" s="135"/>
      <c r="K89" s="136"/>
      <c r="L89" s="137"/>
      <c r="M89" s="137"/>
      <c r="N89" s="128"/>
      <c r="O89" s="168"/>
      <c r="P89" s="129"/>
      <c r="Q89" s="125"/>
      <c r="R89" s="130"/>
      <c r="S89" s="144"/>
      <c r="T89" s="145"/>
      <c r="V89" s="70"/>
      <c r="W89" s="70"/>
      <c r="X89" s="70"/>
    </row>
    <row r="90" spans="1:24" ht="20.45" customHeight="1">
      <c r="A90" s="142"/>
      <c r="B90" s="118"/>
      <c r="C90" s="119"/>
      <c r="D90" s="119"/>
      <c r="E90" s="120"/>
      <c r="F90" s="121"/>
      <c r="G90" s="122"/>
      <c r="H90" s="133"/>
      <c r="I90" s="134"/>
      <c r="J90" s="135"/>
      <c r="K90" s="136"/>
      <c r="L90" s="137"/>
      <c r="M90" s="137"/>
      <c r="N90" s="128"/>
      <c r="O90" s="168"/>
      <c r="P90" s="129"/>
      <c r="Q90" s="125"/>
      <c r="R90" s="130"/>
      <c r="S90" s="144"/>
      <c r="T90" s="145"/>
      <c r="V90" s="70"/>
      <c r="W90" s="70"/>
      <c r="X90" s="70"/>
    </row>
    <row r="91" spans="1:24" ht="20.45" customHeight="1">
      <c r="A91" s="142"/>
      <c r="B91" s="118"/>
      <c r="C91" s="119"/>
      <c r="D91" s="119"/>
      <c r="E91" s="120"/>
      <c r="F91" s="121"/>
      <c r="G91" s="122"/>
      <c r="H91" s="133"/>
      <c r="I91" s="134"/>
      <c r="J91" s="135"/>
      <c r="K91" s="136"/>
      <c r="L91" s="137"/>
      <c r="M91" s="137"/>
      <c r="N91" s="128"/>
      <c r="O91" s="168"/>
      <c r="P91" s="129"/>
      <c r="Q91" s="125"/>
      <c r="R91" s="130"/>
      <c r="S91" s="144"/>
      <c r="T91" s="145"/>
      <c r="V91" s="70"/>
      <c r="W91" s="70"/>
      <c r="X91" s="70"/>
    </row>
    <row r="92" spans="1:24" ht="20.45" customHeight="1">
      <c r="A92" s="142"/>
      <c r="B92" s="118"/>
      <c r="C92" s="119"/>
      <c r="D92" s="119"/>
      <c r="E92" s="120"/>
      <c r="F92" s="121"/>
      <c r="G92" s="122"/>
      <c r="H92" s="133"/>
      <c r="I92" s="134"/>
      <c r="J92" s="135"/>
      <c r="K92" s="136"/>
      <c r="L92" s="137"/>
      <c r="M92" s="137"/>
      <c r="N92" s="128"/>
      <c r="O92" s="168"/>
      <c r="P92" s="129"/>
      <c r="Q92" s="125"/>
      <c r="R92" s="130"/>
      <c r="S92" s="144"/>
      <c r="T92" s="145"/>
      <c r="V92" s="70"/>
      <c r="W92" s="70"/>
      <c r="X92" s="70"/>
    </row>
    <row r="93" spans="1:24" ht="20.45" customHeight="1">
      <c r="A93" s="142"/>
      <c r="B93" s="118"/>
      <c r="C93" s="119"/>
      <c r="D93" s="119"/>
      <c r="E93" s="120"/>
      <c r="F93" s="121"/>
      <c r="G93" s="122"/>
      <c r="H93" s="133"/>
      <c r="I93" s="134"/>
      <c r="J93" s="135"/>
      <c r="K93" s="136"/>
      <c r="L93" s="137"/>
      <c r="M93" s="137"/>
      <c r="N93" s="128"/>
      <c r="O93" s="168"/>
      <c r="P93" s="129"/>
      <c r="Q93" s="125"/>
      <c r="R93" s="130"/>
      <c r="S93" s="146"/>
      <c r="T93" s="145"/>
      <c r="V93" s="70"/>
      <c r="W93" s="70"/>
      <c r="X93" s="70"/>
    </row>
    <row r="94" spans="1:24" ht="20.45" customHeight="1">
      <c r="A94" s="142"/>
      <c r="B94" s="118"/>
      <c r="C94" s="119"/>
      <c r="D94" s="119"/>
      <c r="E94" s="120"/>
      <c r="F94" s="121"/>
      <c r="G94" s="122"/>
      <c r="H94" s="133"/>
      <c r="I94" s="134"/>
      <c r="J94" s="135"/>
      <c r="K94" s="136"/>
      <c r="L94" s="137"/>
      <c r="M94" s="137"/>
      <c r="N94" s="128"/>
      <c r="O94" s="168"/>
      <c r="P94" s="129"/>
      <c r="Q94" s="125"/>
      <c r="R94" s="130"/>
      <c r="S94" s="129"/>
      <c r="T94" s="132"/>
      <c r="V94" s="70"/>
      <c r="W94" s="70"/>
      <c r="X94" s="70"/>
    </row>
    <row r="95" spans="1:24" ht="20.45" customHeight="1">
      <c r="A95" s="142"/>
      <c r="B95" s="118"/>
      <c r="C95" s="119"/>
      <c r="D95" s="119"/>
      <c r="E95" s="120"/>
      <c r="F95" s="121"/>
      <c r="G95" s="122"/>
      <c r="H95" s="133"/>
      <c r="I95" s="134"/>
      <c r="J95" s="135"/>
      <c r="K95" s="136"/>
      <c r="L95" s="137"/>
      <c r="M95" s="137"/>
      <c r="N95" s="128"/>
      <c r="O95" s="168"/>
      <c r="P95" s="129"/>
      <c r="Q95" s="125"/>
      <c r="R95" s="130"/>
      <c r="S95" s="129"/>
      <c r="T95" s="132"/>
      <c r="V95" s="70"/>
      <c r="W95" s="70"/>
      <c r="X95" s="70"/>
    </row>
    <row r="96" spans="1:24" ht="20.45" customHeight="1">
      <c r="A96" s="142"/>
      <c r="B96" s="118"/>
      <c r="C96" s="119"/>
      <c r="D96" s="119"/>
      <c r="E96" s="120"/>
      <c r="F96" s="121"/>
      <c r="G96" s="122"/>
      <c r="H96" s="133"/>
      <c r="I96" s="134"/>
      <c r="J96" s="135"/>
      <c r="K96" s="136"/>
      <c r="L96" s="137"/>
      <c r="M96" s="137"/>
      <c r="N96" s="128"/>
      <c r="O96" s="168"/>
      <c r="P96" s="129"/>
      <c r="Q96" s="125"/>
      <c r="R96" s="130"/>
      <c r="S96" s="129"/>
      <c r="T96" s="132"/>
      <c r="V96" s="70"/>
      <c r="W96" s="70"/>
      <c r="X96" s="70"/>
    </row>
    <row r="97" spans="1:24" ht="20.45" customHeight="1">
      <c r="A97" s="140" t="s">
        <v>56</v>
      </c>
      <c r="B97" s="118"/>
      <c r="C97" s="119"/>
      <c r="D97" s="119"/>
      <c r="E97" s="120"/>
      <c r="F97" s="121"/>
      <c r="G97" s="122"/>
      <c r="H97" s="133"/>
      <c r="I97" s="134"/>
      <c r="J97" s="135"/>
      <c r="K97" s="136"/>
      <c r="L97" s="137"/>
      <c r="M97" s="137"/>
      <c r="N97" s="128"/>
      <c r="O97" s="168"/>
      <c r="P97" s="129"/>
      <c r="Q97" s="125"/>
      <c r="R97" s="130"/>
      <c r="S97" s="129"/>
      <c r="T97" s="132"/>
      <c r="U97" s="82" t="s">
        <v>56</v>
      </c>
      <c r="V97" s="70"/>
      <c r="W97" s="70"/>
      <c r="X97" s="70"/>
    </row>
    <row r="98" spans="1:24" ht="20.45" customHeight="1" thickBot="1">
      <c r="A98" s="141">
        <f>A67+1</f>
        <v>5</v>
      </c>
      <c r="B98" s="118"/>
      <c r="C98" s="119"/>
      <c r="D98" s="119"/>
      <c r="E98" s="120"/>
      <c r="F98" s="121"/>
      <c r="G98" s="122"/>
      <c r="H98" s="133"/>
      <c r="I98" s="134"/>
      <c r="J98" s="135"/>
      <c r="K98" s="136"/>
      <c r="L98" s="137"/>
      <c r="M98" s="137"/>
      <c r="N98" s="128"/>
      <c r="O98" s="168"/>
      <c r="P98" s="129"/>
      <c r="Q98" s="125"/>
      <c r="R98" s="130"/>
      <c r="S98" s="129"/>
      <c r="T98" s="132"/>
      <c r="U98" s="80">
        <f>A98</f>
        <v>5</v>
      </c>
      <c r="V98" s="70"/>
      <c r="W98" s="70"/>
      <c r="X98" s="70"/>
    </row>
    <row r="99" spans="1:24" ht="20.45" customHeight="1">
      <c r="A99" s="142"/>
      <c r="B99" s="118"/>
      <c r="C99" s="119"/>
      <c r="D99" s="119"/>
      <c r="E99" s="120"/>
      <c r="F99" s="121"/>
      <c r="G99" s="122"/>
      <c r="H99" s="133"/>
      <c r="I99" s="134"/>
      <c r="J99" s="135"/>
      <c r="K99" s="136"/>
      <c r="L99" s="137"/>
      <c r="M99" s="137"/>
      <c r="N99" s="128"/>
      <c r="O99" s="168"/>
      <c r="P99" s="129"/>
      <c r="Q99" s="125"/>
      <c r="R99" s="130"/>
      <c r="S99" s="129"/>
      <c r="T99" s="132"/>
      <c r="V99" s="70"/>
      <c r="W99" s="70"/>
      <c r="X99" s="70"/>
    </row>
    <row r="100" spans="1:24" ht="20.45" customHeight="1">
      <c r="A100" s="142"/>
      <c r="B100" s="118"/>
      <c r="C100" s="119"/>
      <c r="D100" s="119"/>
      <c r="E100" s="120"/>
      <c r="F100" s="121"/>
      <c r="G100" s="122"/>
      <c r="H100" s="133"/>
      <c r="I100" s="134"/>
      <c r="J100" s="135"/>
      <c r="K100" s="136"/>
      <c r="L100" s="137"/>
      <c r="M100" s="137"/>
      <c r="N100" s="128"/>
      <c r="O100" s="168"/>
      <c r="P100" s="129"/>
      <c r="Q100" s="125"/>
      <c r="R100" s="130"/>
      <c r="S100" s="129"/>
      <c r="T100" s="132"/>
      <c r="V100" s="70"/>
      <c r="W100" s="70"/>
      <c r="X100" s="70"/>
    </row>
    <row r="101" spans="1:24" ht="20.45" customHeight="1">
      <c r="A101" s="142"/>
      <c r="B101" s="118"/>
      <c r="C101" s="119"/>
      <c r="D101" s="119"/>
      <c r="E101" s="120"/>
      <c r="F101" s="121"/>
      <c r="G101" s="122"/>
      <c r="H101" s="133"/>
      <c r="I101" s="134"/>
      <c r="J101" s="135"/>
      <c r="K101" s="136"/>
      <c r="L101" s="137"/>
      <c r="M101" s="137"/>
      <c r="N101" s="128"/>
      <c r="O101" s="168"/>
      <c r="P101" s="129"/>
      <c r="Q101" s="125"/>
      <c r="R101" s="130"/>
      <c r="S101" s="129"/>
      <c r="T101" s="132"/>
      <c r="V101" s="70"/>
      <c r="W101" s="70"/>
      <c r="X101" s="70"/>
    </row>
    <row r="102" spans="1:24" ht="20.45" customHeight="1">
      <c r="A102" s="142"/>
      <c r="B102" s="118"/>
      <c r="C102" s="119"/>
      <c r="D102" s="119"/>
      <c r="E102" s="120"/>
      <c r="F102" s="121"/>
      <c r="G102" s="122"/>
      <c r="H102" s="133"/>
      <c r="I102" s="134"/>
      <c r="J102" s="135"/>
      <c r="K102" s="136"/>
      <c r="L102" s="137"/>
      <c r="M102" s="137"/>
      <c r="N102" s="128"/>
      <c r="O102" s="168"/>
      <c r="P102" s="129"/>
      <c r="Q102" s="125"/>
      <c r="R102" s="130"/>
      <c r="S102" s="129"/>
      <c r="T102" s="132"/>
      <c r="V102" s="70"/>
      <c r="W102" s="70"/>
      <c r="X102" s="70"/>
    </row>
    <row r="103" spans="1:24" ht="20.45" customHeight="1">
      <c r="A103" s="142"/>
      <c r="B103" s="118"/>
      <c r="C103" s="119"/>
      <c r="D103" s="119"/>
      <c r="E103" s="120"/>
      <c r="F103" s="121"/>
      <c r="G103" s="122"/>
      <c r="H103" s="133"/>
      <c r="I103" s="134"/>
      <c r="J103" s="135"/>
      <c r="K103" s="136"/>
      <c r="L103" s="137"/>
      <c r="M103" s="137"/>
      <c r="N103" s="128"/>
      <c r="O103" s="169"/>
      <c r="P103" s="138"/>
      <c r="Q103" s="125"/>
      <c r="R103" s="130"/>
      <c r="S103" s="129"/>
      <c r="T103" s="132"/>
      <c r="V103" s="70"/>
      <c r="W103" s="70"/>
      <c r="X103" s="70"/>
    </row>
    <row r="104" spans="1:24" ht="20.45" customHeight="1">
      <c r="A104" s="142"/>
      <c r="B104" s="118"/>
      <c r="C104" s="119"/>
      <c r="D104" s="119"/>
      <c r="E104" s="120"/>
      <c r="F104" s="121"/>
      <c r="G104" s="122"/>
      <c r="H104" s="133"/>
      <c r="I104" s="134"/>
      <c r="J104" s="135"/>
      <c r="K104" s="136"/>
      <c r="L104" s="137"/>
      <c r="M104" s="137"/>
      <c r="N104" s="128"/>
      <c r="O104" s="169"/>
      <c r="P104" s="138"/>
      <c r="Q104" s="125"/>
      <c r="R104" s="130"/>
      <c r="S104" s="129"/>
      <c r="T104" s="132"/>
      <c r="V104" s="70"/>
      <c r="W104" s="70"/>
      <c r="X104" s="70"/>
    </row>
    <row r="105" spans="1:24" ht="20.45" customHeight="1">
      <c r="A105" s="142"/>
      <c r="B105" s="118"/>
      <c r="C105" s="119"/>
      <c r="D105" s="119"/>
      <c r="E105" s="120"/>
      <c r="F105" s="121"/>
      <c r="G105" s="122"/>
      <c r="H105" s="133"/>
      <c r="I105" s="134"/>
      <c r="J105" s="135"/>
      <c r="K105" s="136"/>
      <c r="L105" s="137"/>
      <c r="M105" s="137"/>
      <c r="N105" s="128"/>
      <c r="O105" s="169"/>
      <c r="P105" s="138"/>
      <c r="Q105" s="125"/>
      <c r="R105" s="130"/>
      <c r="S105" s="129"/>
      <c r="T105" s="132"/>
      <c r="V105" s="70"/>
      <c r="W105" s="70"/>
      <c r="X105" s="70"/>
    </row>
    <row r="106" spans="1:24" ht="20.45" customHeight="1">
      <c r="A106" s="142"/>
      <c r="B106" s="118"/>
      <c r="C106" s="119"/>
      <c r="D106" s="119"/>
      <c r="E106" s="120"/>
      <c r="F106" s="121"/>
      <c r="G106" s="122"/>
      <c r="H106" s="133"/>
      <c r="I106" s="134"/>
      <c r="J106" s="135"/>
      <c r="K106" s="136"/>
      <c r="L106" s="137"/>
      <c r="M106" s="137"/>
      <c r="N106" s="128"/>
      <c r="O106" s="169"/>
      <c r="P106" s="138"/>
      <c r="Q106" s="125"/>
      <c r="R106" s="130"/>
      <c r="S106" s="129"/>
      <c r="T106" s="132"/>
      <c r="V106" s="70"/>
      <c r="W106" s="70"/>
      <c r="X106" s="70"/>
    </row>
    <row r="107" spans="1:24" ht="20.45" customHeight="1">
      <c r="A107" s="142"/>
      <c r="B107" s="118"/>
      <c r="C107" s="119"/>
      <c r="D107" s="119"/>
      <c r="E107" s="120"/>
      <c r="F107" s="121"/>
      <c r="G107" s="122"/>
      <c r="H107" s="133"/>
      <c r="I107" s="134"/>
      <c r="J107" s="135"/>
      <c r="K107" s="136"/>
      <c r="L107" s="137"/>
      <c r="M107" s="137"/>
      <c r="N107" s="128"/>
      <c r="O107" s="169"/>
      <c r="P107" s="138"/>
      <c r="Q107" s="125"/>
      <c r="R107" s="130"/>
      <c r="S107" s="129"/>
      <c r="T107" s="132"/>
      <c r="V107" s="70"/>
      <c r="W107" s="70"/>
      <c r="X107" s="70"/>
    </row>
    <row r="108" spans="1:24" ht="20.45" customHeight="1">
      <c r="A108" s="142"/>
      <c r="B108" s="118"/>
      <c r="C108" s="119"/>
      <c r="D108" s="119"/>
      <c r="E108" s="120"/>
      <c r="F108" s="121"/>
      <c r="G108" s="122"/>
      <c r="H108" s="133"/>
      <c r="I108" s="134"/>
      <c r="J108" s="135"/>
      <c r="K108" s="136"/>
      <c r="L108" s="137"/>
      <c r="M108" s="127"/>
      <c r="N108" s="128"/>
      <c r="O108" s="169"/>
      <c r="P108" s="138"/>
      <c r="Q108" s="125"/>
      <c r="R108" s="130"/>
      <c r="S108" s="129"/>
      <c r="T108" s="132"/>
      <c r="V108" s="70"/>
      <c r="W108" s="70"/>
      <c r="X108" s="70"/>
    </row>
    <row r="109" spans="1:24" ht="20.45" customHeight="1">
      <c r="A109" s="142"/>
      <c r="B109" s="118"/>
      <c r="C109" s="119"/>
      <c r="D109" s="119"/>
      <c r="E109" s="120"/>
      <c r="F109" s="121"/>
      <c r="G109" s="122"/>
      <c r="H109" s="133"/>
      <c r="I109" s="134"/>
      <c r="J109" s="135"/>
      <c r="K109" s="136"/>
      <c r="L109" s="137"/>
      <c r="M109" s="127"/>
      <c r="N109" s="128"/>
      <c r="O109" s="169"/>
      <c r="P109" s="138"/>
      <c r="Q109" s="125"/>
      <c r="R109" s="130"/>
      <c r="S109" s="129"/>
      <c r="T109" s="132"/>
      <c r="V109" s="70"/>
      <c r="W109" s="70"/>
      <c r="X109" s="70"/>
    </row>
    <row r="110" spans="1:24" ht="20.45" customHeight="1">
      <c r="A110" s="142"/>
      <c r="B110" s="118"/>
      <c r="C110" s="119"/>
      <c r="D110" s="119"/>
      <c r="E110" s="120"/>
      <c r="F110" s="121"/>
      <c r="G110" s="122"/>
      <c r="H110" s="133"/>
      <c r="I110" s="134"/>
      <c r="J110" s="135"/>
      <c r="K110" s="136"/>
      <c r="L110" s="137"/>
      <c r="M110" s="127"/>
      <c r="N110" s="128"/>
      <c r="O110" s="169"/>
      <c r="P110" s="138"/>
      <c r="Q110" s="125"/>
      <c r="R110" s="130"/>
      <c r="S110" s="129"/>
      <c r="T110" s="132"/>
      <c r="V110" s="70"/>
      <c r="W110" s="70"/>
      <c r="X110" s="70"/>
    </row>
    <row r="111" spans="1:24" ht="20.45" customHeight="1">
      <c r="A111" s="142"/>
      <c r="B111" s="118"/>
      <c r="C111" s="119"/>
      <c r="D111" s="119"/>
      <c r="E111" s="120"/>
      <c r="F111" s="121"/>
      <c r="G111" s="122"/>
      <c r="H111" s="133"/>
      <c r="I111" s="134"/>
      <c r="J111" s="135"/>
      <c r="K111" s="136"/>
      <c r="L111" s="137"/>
      <c r="M111" s="137"/>
      <c r="N111" s="128"/>
      <c r="O111" s="169"/>
      <c r="P111" s="138"/>
      <c r="Q111" s="125"/>
      <c r="R111" s="130"/>
      <c r="S111" s="129"/>
      <c r="T111" s="132"/>
      <c r="V111" s="70"/>
      <c r="W111" s="70"/>
      <c r="X111" s="70"/>
    </row>
    <row r="112" spans="1:24" ht="20.45" customHeight="1">
      <c r="A112" s="142"/>
      <c r="B112" s="118"/>
      <c r="C112" s="119"/>
      <c r="D112" s="119"/>
      <c r="E112" s="120"/>
      <c r="F112" s="121"/>
      <c r="G112" s="122"/>
      <c r="H112" s="133"/>
      <c r="I112" s="134"/>
      <c r="J112" s="135"/>
      <c r="K112" s="136"/>
      <c r="L112" s="137"/>
      <c r="M112" s="137"/>
      <c r="N112" s="128"/>
      <c r="O112" s="169"/>
      <c r="P112" s="138"/>
      <c r="Q112" s="125"/>
      <c r="R112" s="130"/>
      <c r="S112" s="129"/>
      <c r="T112" s="132"/>
      <c r="V112" s="70"/>
      <c r="W112" s="70"/>
      <c r="X112" s="70"/>
    </row>
    <row r="113" spans="1:24" ht="20.45" customHeight="1">
      <c r="A113" s="142"/>
      <c r="B113" s="118"/>
      <c r="C113" s="119"/>
      <c r="D113" s="119"/>
      <c r="E113" s="120"/>
      <c r="F113" s="121"/>
      <c r="G113" s="122"/>
      <c r="H113" s="133"/>
      <c r="I113" s="134"/>
      <c r="J113" s="135"/>
      <c r="K113" s="136"/>
      <c r="L113" s="137"/>
      <c r="M113" s="137"/>
      <c r="N113" s="128"/>
      <c r="O113" s="169"/>
      <c r="P113" s="138"/>
      <c r="Q113" s="125"/>
      <c r="R113" s="130"/>
      <c r="S113" s="129"/>
      <c r="T113" s="132"/>
      <c r="V113" s="70"/>
      <c r="W113" s="70"/>
      <c r="X113" s="70"/>
    </row>
    <row r="114" spans="1:24" ht="20.45" customHeight="1">
      <c r="A114" s="142"/>
      <c r="B114" s="118"/>
      <c r="C114" s="119"/>
      <c r="D114" s="119"/>
      <c r="E114" s="120"/>
      <c r="F114" s="121"/>
      <c r="G114" s="122"/>
      <c r="H114" s="133"/>
      <c r="I114" s="134"/>
      <c r="J114" s="135"/>
      <c r="K114" s="136"/>
      <c r="L114" s="137"/>
      <c r="M114" s="137"/>
      <c r="N114" s="128"/>
      <c r="O114" s="169"/>
      <c r="P114" s="138"/>
      <c r="Q114" s="125"/>
      <c r="R114" s="130"/>
      <c r="S114" s="129"/>
      <c r="T114" s="132"/>
      <c r="V114" s="70"/>
      <c r="W114" s="70"/>
      <c r="X114" s="70"/>
    </row>
    <row r="115" spans="1:24" ht="20.45" customHeight="1">
      <c r="A115" s="142"/>
      <c r="B115" s="118"/>
      <c r="C115" s="119"/>
      <c r="D115" s="119"/>
      <c r="E115" s="120"/>
      <c r="F115" s="121"/>
      <c r="G115" s="122"/>
      <c r="H115" s="133"/>
      <c r="I115" s="134"/>
      <c r="J115" s="135"/>
      <c r="K115" s="136"/>
      <c r="L115" s="137"/>
      <c r="M115" s="137"/>
      <c r="N115" s="128"/>
      <c r="O115" s="169"/>
      <c r="P115" s="138"/>
      <c r="Q115" s="125"/>
      <c r="R115" s="130"/>
      <c r="S115" s="129"/>
      <c r="T115" s="132"/>
      <c r="V115" s="70"/>
      <c r="W115" s="70"/>
      <c r="X115" s="70"/>
    </row>
    <row r="116" spans="1:24" ht="20.45" customHeight="1">
      <c r="A116" s="142"/>
      <c r="B116" s="118"/>
      <c r="C116" s="119"/>
      <c r="D116" s="119"/>
      <c r="E116" s="120"/>
      <c r="F116" s="121"/>
      <c r="G116" s="122"/>
      <c r="H116" s="133"/>
      <c r="I116" s="134"/>
      <c r="J116" s="135"/>
      <c r="K116" s="136"/>
      <c r="L116" s="137"/>
      <c r="M116" s="137"/>
      <c r="N116" s="128"/>
      <c r="O116" s="169"/>
      <c r="P116" s="138"/>
      <c r="Q116" s="125"/>
      <c r="R116" s="130"/>
      <c r="S116" s="129"/>
      <c r="T116" s="132"/>
      <c r="V116" s="70"/>
      <c r="W116" s="70"/>
      <c r="X116" s="70"/>
    </row>
    <row r="117" spans="1:24" ht="20.45" customHeight="1">
      <c r="A117" s="142"/>
      <c r="B117" s="118"/>
      <c r="C117" s="119"/>
      <c r="D117" s="119"/>
      <c r="E117" s="120"/>
      <c r="F117" s="121"/>
      <c r="G117" s="122"/>
      <c r="H117" s="133"/>
      <c r="I117" s="134"/>
      <c r="J117" s="135"/>
      <c r="K117" s="136"/>
      <c r="L117" s="137"/>
      <c r="M117" s="137"/>
      <c r="N117" s="128"/>
      <c r="O117" s="169"/>
      <c r="P117" s="138"/>
      <c r="Q117" s="125"/>
      <c r="R117" s="130"/>
      <c r="S117" s="129"/>
      <c r="T117" s="132"/>
      <c r="V117" s="70"/>
      <c r="W117" s="70"/>
      <c r="X117" s="70"/>
    </row>
    <row r="118" spans="1:24" ht="20.45" customHeight="1">
      <c r="A118" s="142"/>
      <c r="B118" s="118"/>
      <c r="C118" s="119"/>
      <c r="D118" s="119"/>
      <c r="E118" s="120"/>
      <c r="F118" s="121"/>
      <c r="G118" s="122"/>
      <c r="H118" s="133"/>
      <c r="I118" s="134"/>
      <c r="J118" s="135"/>
      <c r="K118" s="136"/>
      <c r="L118" s="137"/>
      <c r="M118" s="137"/>
      <c r="N118" s="128"/>
      <c r="O118" s="169"/>
      <c r="P118" s="138"/>
      <c r="Q118" s="125"/>
      <c r="R118" s="130"/>
      <c r="S118" s="129"/>
      <c r="T118" s="132"/>
      <c r="V118" s="70"/>
      <c r="W118" s="70"/>
      <c r="X118" s="70"/>
    </row>
    <row r="119" spans="1:24" ht="20.45" customHeight="1">
      <c r="A119" s="142"/>
      <c r="B119" s="118"/>
      <c r="C119" s="119"/>
      <c r="D119" s="119"/>
      <c r="E119" s="120"/>
      <c r="F119" s="121"/>
      <c r="G119" s="122"/>
      <c r="H119" s="133"/>
      <c r="I119" s="134"/>
      <c r="J119" s="135"/>
      <c r="K119" s="136"/>
      <c r="L119" s="137"/>
      <c r="M119" s="137"/>
      <c r="N119" s="128"/>
      <c r="O119" s="169"/>
      <c r="P119" s="138"/>
      <c r="Q119" s="125"/>
      <c r="R119" s="130"/>
      <c r="S119" s="129"/>
      <c r="T119" s="132"/>
      <c r="V119" s="70"/>
      <c r="W119" s="70"/>
      <c r="X119" s="70"/>
    </row>
    <row r="120" spans="1:24" ht="20.45" customHeight="1">
      <c r="A120" s="142"/>
      <c r="B120" s="118"/>
      <c r="C120" s="119"/>
      <c r="D120" s="119"/>
      <c r="E120" s="120"/>
      <c r="F120" s="121"/>
      <c r="G120" s="122"/>
      <c r="H120" s="133"/>
      <c r="I120" s="134"/>
      <c r="J120" s="135"/>
      <c r="K120" s="136"/>
      <c r="L120" s="137"/>
      <c r="M120" s="137"/>
      <c r="N120" s="128"/>
      <c r="O120" s="169"/>
      <c r="P120" s="138"/>
      <c r="Q120" s="125"/>
      <c r="R120" s="130"/>
      <c r="S120" s="129"/>
      <c r="T120" s="132"/>
      <c r="V120" s="70"/>
      <c r="W120" s="70"/>
      <c r="X120" s="70"/>
    </row>
    <row r="121" spans="1:24" ht="20.45" customHeight="1">
      <c r="A121" s="142"/>
      <c r="B121" s="118"/>
      <c r="C121" s="119"/>
      <c r="D121" s="119"/>
      <c r="E121" s="120"/>
      <c r="F121" s="121"/>
      <c r="G121" s="122"/>
      <c r="H121" s="133"/>
      <c r="I121" s="134"/>
      <c r="J121" s="135"/>
      <c r="K121" s="136"/>
      <c r="L121" s="137"/>
      <c r="M121" s="137"/>
      <c r="N121" s="128"/>
      <c r="O121" s="169"/>
      <c r="P121" s="138"/>
      <c r="Q121" s="125"/>
      <c r="R121" s="130"/>
      <c r="S121" s="129"/>
      <c r="T121" s="132"/>
      <c r="V121" s="70"/>
      <c r="W121" s="70"/>
      <c r="X121" s="70"/>
    </row>
    <row r="122" spans="1:24" ht="20.45" customHeight="1">
      <c r="A122" s="142"/>
      <c r="B122" s="118"/>
      <c r="C122" s="119"/>
      <c r="D122" s="119"/>
      <c r="E122" s="120"/>
      <c r="F122" s="121"/>
      <c r="G122" s="122"/>
      <c r="H122" s="133"/>
      <c r="I122" s="134"/>
      <c r="J122" s="135"/>
      <c r="K122" s="136"/>
      <c r="L122" s="137"/>
      <c r="M122" s="137"/>
      <c r="N122" s="128"/>
      <c r="O122" s="169"/>
      <c r="P122" s="138"/>
      <c r="Q122" s="125"/>
      <c r="R122" s="130"/>
      <c r="S122" s="129"/>
      <c r="T122" s="132"/>
      <c r="V122" s="70"/>
      <c r="W122" s="70"/>
      <c r="X122" s="70"/>
    </row>
    <row r="123" spans="1:24" ht="20.45" customHeight="1">
      <c r="A123" s="142"/>
      <c r="B123" s="118"/>
      <c r="C123" s="119"/>
      <c r="D123" s="119"/>
      <c r="E123" s="120"/>
      <c r="F123" s="121"/>
      <c r="G123" s="122"/>
      <c r="H123" s="133"/>
      <c r="I123" s="134"/>
      <c r="J123" s="135"/>
      <c r="K123" s="136"/>
      <c r="L123" s="137"/>
      <c r="M123" s="137"/>
      <c r="N123" s="128"/>
      <c r="O123" s="169"/>
      <c r="P123" s="138"/>
      <c r="Q123" s="125"/>
      <c r="R123" s="130"/>
      <c r="S123" s="129"/>
      <c r="T123" s="132"/>
      <c r="V123" s="70"/>
      <c r="W123" s="70"/>
      <c r="X123" s="70"/>
    </row>
    <row r="124" spans="1:24" ht="20.45" customHeight="1">
      <c r="A124" s="142"/>
      <c r="B124" s="118"/>
      <c r="C124" s="119"/>
      <c r="D124" s="119"/>
      <c r="E124" s="120"/>
      <c r="F124" s="121"/>
      <c r="G124" s="122"/>
      <c r="H124" s="133"/>
      <c r="I124" s="134"/>
      <c r="J124" s="135"/>
      <c r="K124" s="136"/>
      <c r="L124" s="137"/>
      <c r="M124" s="137"/>
      <c r="N124" s="128"/>
      <c r="O124" s="169"/>
      <c r="P124" s="138"/>
      <c r="Q124" s="125"/>
      <c r="R124" s="130"/>
      <c r="S124" s="129"/>
      <c r="T124" s="132"/>
      <c r="V124" s="70"/>
      <c r="W124" s="70"/>
      <c r="X124" s="70"/>
    </row>
    <row r="125" spans="1:24" ht="20.45" customHeight="1">
      <c r="A125" s="142"/>
      <c r="B125" s="118"/>
      <c r="C125" s="119"/>
      <c r="D125" s="119"/>
      <c r="E125" s="120"/>
      <c r="F125" s="121"/>
      <c r="G125" s="122"/>
      <c r="H125" s="133"/>
      <c r="I125" s="134"/>
      <c r="J125" s="135"/>
      <c r="K125" s="126"/>
      <c r="L125" s="127"/>
      <c r="M125" s="127"/>
      <c r="N125" s="128"/>
      <c r="O125" s="169"/>
      <c r="P125" s="138"/>
      <c r="Q125" s="125"/>
      <c r="R125" s="130"/>
      <c r="S125" s="129"/>
      <c r="T125" s="132"/>
      <c r="V125" s="11"/>
      <c r="W125" s="1"/>
      <c r="X125" s="70"/>
    </row>
    <row r="126" spans="1:24" ht="20.45" customHeight="1">
      <c r="A126" s="142"/>
      <c r="B126" s="118"/>
      <c r="C126" s="119"/>
      <c r="D126" s="119"/>
      <c r="E126" s="120"/>
      <c r="F126" s="121"/>
      <c r="G126" s="122"/>
      <c r="H126" s="133"/>
      <c r="I126" s="134"/>
      <c r="J126" s="135"/>
      <c r="K126" s="136"/>
      <c r="L126" s="137"/>
      <c r="M126" s="137"/>
      <c r="N126" s="128"/>
      <c r="O126" s="169"/>
      <c r="P126" s="138"/>
      <c r="Q126" s="125"/>
      <c r="R126" s="130"/>
      <c r="S126" s="129"/>
      <c r="T126" s="132"/>
      <c r="V126" s="70"/>
      <c r="W126" s="70"/>
      <c r="X126" s="70"/>
    </row>
    <row r="127" spans="1:24" ht="20.45" customHeight="1">
      <c r="A127" s="142"/>
      <c r="B127" s="118"/>
      <c r="C127" s="119"/>
      <c r="D127" s="119"/>
      <c r="E127" s="120"/>
      <c r="F127" s="121"/>
      <c r="G127" s="122"/>
      <c r="H127" s="133"/>
      <c r="I127" s="134"/>
      <c r="J127" s="135"/>
      <c r="K127" s="136"/>
      <c r="L127" s="137"/>
      <c r="M127" s="137"/>
      <c r="N127" s="128"/>
      <c r="O127" s="169"/>
      <c r="P127" s="138"/>
      <c r="Q127" s="125"/>
      <c r="R127" s="130"/>
      <c r="S127" s="129"/>
      <c r="T127" s="132"/>
      <c r="V127" s="70"/>
      <c r="W127" s="70"/>
      <c r="X127" s="70"/>
    </row>
    <row r="128" spans="1:24" ht="20.45" customHeight="1">
      <c r="A128" s="140" t="s">
        <v>56</v>
      </c>
      <c r="B128" s="118"/>
      <c r="C128" s="119"/>
      <c r="D128" s="119"/>
      <c r="E128" s="120"/>
      <c r="F128" s="121"/>
      <c r="G128" s="122"/>
      <c r="H128" s="133"/>
      <c r="I128" s="134"/>
      <c r="J128" s="135"/>
      <c r="K128" s="136"/>
      <c r="L128" s="137"/>
      <c r="M128" s="137"/>
      <c r="N128" s="128"/>
      <c r="O128" s="169"/>
      <c r="P128" s="138"/>
      <c r="Q128" s="125"/>
      <c r="R128" s="130"/>
      <c r="S128" s="129"/>
      <c r="T128" s="132"/>
      <c r="U128" s="82" t="s">
        <v>56</v>
      </c>
      <c r="V128" s="70"/>
      <c r="W128" s="70"/>
      <c r="X128" s="70"/>
    </row>
    <row r="129" spans="1:24" ht="20.45" customHeight="1" thickBot="1">
      <c r="A129" s="141">
        <f>A98+1</f>
        <v>6</v>
      </c>
      <c r="B129" s="118"/>
      <c r="C129" s="119"/>
      <c r="D129" s="119"/>
      <c r="E129" s="120"/>
      <c r="F129" s="121"/>
      <c r="G129" s="122"/>
      <c r="H129" s="133"/>
      <c r="I129" s="134"/>
      <c r="J129" s="135"/>
      <c r="K129" s="136"/>
      <c r="L129" s="137"/>
      <c r="M129" s="137"/>
      <c r="N129" s="128"/>
      <c r="O129" s="169"/>
      <c r="P129" s="138"/>
      <c r="Q129" s="125"/>
      <c r="R129" s="130"/>
      <c r="S129" s="129"/>
      <c r="T129" s="132"/>
      <c r="U129" s="80">
        <f>A129</f>
        <v>6</v>
      </c>
      <c r="V129" s="70"/>
      <c r="W129" s="70"/>
      <c r="X129" s="70"/>
    </row>
    <row r="130" spans="1:24" ht="20.45" customHeight="1">
      <c r="A130" s="142"/>
      <c r="B130" s="118"/>
      <c r="C130" s="119"/>
      <c r="D130" s="119"/>
      <c r="E130" s="120"/>
      <c r="F130" s="121"/>
      <c r="G130" s="122"/>
      <c r="H130" s="133"/>
      <c r="I130" s="134"/>
      <c r="J130" s="135"/>
      <c r="K130" s="136"/>
      <c r="L130" s="137"/>
      <c r="M130" s="137"/>
      <c r="N130" s="128"/>
      <c r="O130" s="169"/>
      <c r="P130" s="138"/>
      <c r="Q130" s="125"/>
      <c r="R130" s="130"/>
      <c r="S130" s="129"/>
      <c r="T130" s="132"/>
      <c r="V130" s="70"/>
      <c r="W130" s="70"/>
      <c r="X130" s="70"/>
    </row>
    <row r="131" spans="1:24" ht="20.45" customHeight="1">
      <c r="A131" s="142"/>
      <c r="B131" s="118"/>
      <c r="C131" s="119"/>
      <c r="D131" s="119"/>
      <c r="E131" s="120"/>
      <c r="F131" s="121"/>
      <c r="G131" s="122"/>
      <c r="H131" s="133"/>
      <c r="I131" s="134"/>
      <c r="J131" s="135"/>
      <c r="K131" s="136"/>
      <c r="L131" s="137"/>
      <c r="M131" s="137"/>
      <c r="N131" s="128"/>
      <c r="O131" s="169"/>
      <c r="P131" s="138"/>
      <c r="Q131" s="125"/>
      <c r="R131" s="130"/>
      <c r="S131" s="129"/>
      <c r="T131" s="132"/>
      <c r="V131" s="70"/>
      <c r="W131" s="70"/>
      <c r="X131" s="70"/>
    </row>
    <row r="132" spans="1:24" ht="20.45" customHeight="1">
      <c r="A132" s="142"/>
      <c r="B132" s="118"/>
      <c r="C132" s="119"/>
      <c r="D132" s="119"/>
      <c r="E132" s="120"/>
      <c r="F132" s="121"/>
      <c r="G132" s="122"/>
      <c r="H132" s="133"/>
      <c r="I132" s="134"/>
      <c r="J132" s="135"/>
      <c r="K132" s="136"/>
      <c r="L132" s="137"/>
      <c r="M132" s="137"/>
      <c r="N132" s="128"/>
      <c r="O132" s="169"/>
      <c r="P132" s="138"/>
      <c r="Q132" s="125"/>
      <c r="R132" s="130"/>
      <c r="S132" s="129"/>
      <c r="T132" s="132"/>
      <c r="V132" s="70"/>
      <c r="W132" s="70"/>
      <c r="X132" s="70"/>
    </row>
    <row r="133" spans="1:24" ht="20.45" customHeight="1">
      <c r="A133" s="142"/>
      <c r="B133" s="118"/>
      <c r="C133" s="119"/>
      <c r="D133" s="119"/>
      <c r="E133" s="120"/>
      <c r="F133" s="121"/>
      <c r="G133" s="122"/>
      <c r="H133" s="133"/>
      <c r="I133" s="134"/>
      <c r="J133" s="135"/>
      <c r="K133" s="136"/>
      <c r="L133" s="137"/>
      <c r="M133" s="137"/>
      <c r="N133" s="128"/>
      <c r="O133" s="169"/>
      <c r="P133" s="138"/>
      <c r="Q133" s="125"/>
      <c r="R133" s="130"/>
      <c r="S133" s="129"/>
      <c r="T133" s="132"/>
      <c r="V133" s="70"/>
      <c r="W133" s="70"/>
      <c r="X133" s="70"/>
    </row>
    <row r="134" spans="1:24" ht="20.45" customHeight="1">
      <c r="A134" s="142"/>
      <c r="B134" s="118"/>
      <c r="C134" s="119"/>
      <c r="D134" s="119"/>
      <c r="E134" s="120"/>
      <c r="F134" s="121"/>
      <c r="G134" s="122"/>
      <c r="H134" s="133"/>
      <c r="I134" s="134"/>
      <c r="J134" s="135"/>
      <c r="K134" s="136"/>
      <c r="L134" s="137"/>
      <c r="M134" s="137"/>
      <c r="N134" s="128"/>
      <c r="O134" s="169"/>
      <c r="P134" s="138"/>
      <c r="Q134" s="125"/>
      <c r="R134" s="130"/>
      <c r="S134" s="129"/>
      <c r="T134" s="132"/>
      <c r="V134" s="70"/>
      <c r="W134" s="70"/>
      <c r="X134" s="70"/>
    </row>
    <row r="135" spans="1:24" ht="20.45" customHeight="1">
      <c r="A135" s="142"/>
      <c r="B135" s="118"/>
      <c r="C135" s="119"/>
      <c r="D135" s="119"/>
      <c r="E135" s="120"/>
      <c r="F135" s="121"/>
      <c r="G135" s="122"/>
      <c r="H135" s="133"/>
      <c r="I135" s="134"/>
      <c r="J135" s="135"/>
      <c r="K135" s="136"/>
      <c r="L135" s="137"/>
      <c r="M135" s="137"/>
      <c r="N135" s="128"/>
      <c r="O135" s="169"/>
      <c r="P135" s="138"/>
      <c r="Q135" s="125"/>
      <c r="R135" s="130"/>
      <c r="S135" s="129"/>
      <c r="T135" s="132"/>
      <c r="V135" s="70"/>
      <c r="W135" s="70"/>
      <c r="X135" s="70"/>
    </row>
    <row r="136" spans="1:24" ht="20.45" customHeight="1">
      <c r="A136" s="142"/>
      <c r="B136" s="118"/>
      <c r="C136" s="119"/>
      <c r="D136" s="119"/>
      <c r="E136" s="120"/>
      <c r="F136" s="121"/>
      <c r="G136" s="122"/>
      <c r="H136" s="133"/>
      <c r="I136" s="134"/>
      <c r="J136" s="135"/>
      <c r="K136" s="136"/>
      <c r="L136" s="137"/>
      <c r="M136" s="137"/>
      <c r="N136" s="128"/>
      <c r="O136" s="169"/>
      <c r="P136" s="138"/>
      <c r="Q136" s="125"/>
      <c r="R136" s="130"/>
      <c r="S136" s="129"/>
      <c r="T136" s="132"/>
      <c r="V136" s="70"/>
      <c r="W136" s="70"/>
      <c r="X136" s="70"/>
    </row>
    <row r="137" spans="1:24" ht="20.45" customHeight="1">
      <c r="A137" s="142"/>
      <c r="B137" s="118"/>
      <c r="C137" s="119"/>
      <c r="D137" s="119"/>
      <c r="E137" s="120"/>
      <c r="F137" s="121"/>
      <c r="G137" s="122"/>
      <c r="H137" s="133"/>
      <c r="I137" s="134"/>
      <c r="J137" s="135"/>
      <c r="K137" s="136"/>
      <c r="L137" s="137"/>
      <c r="M137" s="137"/>
      <c r="N137" s="128"/>
      <c r="O137" s="169"/>
      <c r="P137" s="138"/>
      <c r="Q137" s="125"/>
      <c r="R137" s="130"/>
      <c r="S137" s="129"/>
      <c r="T137" s="132"/>
      <c r="V137" s="70"/>
      <c r="W137" s="70"/>
      <c r="X137" s="70"/>
    </row>
    <row r="138" spans="1:24" ht="20.45" customHeight="1">
      <c r="A138" s="142"/>
      <c r="B138" s="118"/>
      <c r="C138" s="119"/>
      <c r="D138" s="119"/>
      <c r="E138" s="120"/>
      <c r="F138" s="121"/>
      <c r="G138" s="122"/>
      <c r="H138" s="133"/>
      <c r="I138" s="134"/>
      <c r="J138" s="135"/>
      <c r="K138" s="136"/>
      <c r="L138" s="137"/>
      <c r="M138" s="137"/>
      <c r="N138" s="128"/>
      <c r="O138" s="169"/>
      <c r="P138" s="138"/>
      <c r="Q138" s="125"/>
      <c r="R138" s="130"/>
      <c r="S138" s="129"/>
      <c r="T138" s="132"/>
      <c r="V138" s="70"/>
      <c r="W138" s="70"/>
      <c r="X138" s="70"/>
    </row>
    <row r="139" spans="1:24" ht="20.45" customHeight="1">
      <c r="A139" s="142"/>
      <c r="B139" s="118"/>
      <c r="C139" s="119"/>
      <c r="D139" s="119"/>
      <c r="E139" s="120"/>
      <c r="F139" s="121"/>
      <c r="G139" s="122"/>
      <c r="H139" s="133"/>
      <c r="I139" s="134"/>
      <c r="J139" s="135"/>
      <c r="K139" s="136"/>
      <c r="L139" s="137"/>
      <c r="M139" s="137"/>
      <c r="N139" s="128"/>
      <c r="O139" s="169"/>
      <c r="P139" s="138"/>
      <c r="Q139" s="125"/>
      <c r="R139" s="130"/>
      <c r="S139" s="129"/>
      <c r="T139" s="132"/>
      <c r="V139" s="70"/>
      <c r="W139" s="70"/>
      <c r="X139" s="70"/>
    </row>
    <row r="140" spans="1:24" ht="20.45" customHeight="1">
      <c r="A140" s="142"/>
      <c r="B140" s="118"/>
      <c r="C140" s="119"/>
      <c r="D140" s="119"/>
      <c r="E140" s="120"/>
      <c r="F140" s="121"/>
      <c r="G140" s="122"/>
      <c r="H140" s="133"/>
      <c r="I140" s="134"/>
      <c r="J140" s="135"/>
      <c r="K140" s="136"/>
      <c r="L140" s="137"/>
      <c r="M140" s="137"/>
      <c r="N140" s="128"/>
      <c r="O140" s="169"/>
      <c r="P140" s="138"/>
      <c r="Q140" s="125"/>
      <c r="R140" s="130"/>
      <c r="S140" s="129"/>
      <c r="T140" s="132"/>
      <c r="V140" s="70"/>
      <c r="W140" s="70"/>
      <c r="X140" s="70"/>
    </row>
    <row r="141" spans="1:24" ht="20.45" customHeight="1">
      <c r="A141" s="142"/>
      <c r="B141" s="118"/>
      <c r="C141" s="119"/>
      <c r="D141" s="119"/>
      <c r="E141" s="120"/>
      <c r="F141" s="121"/>
      <c r="G141" s="122"/>
      <c r="H141" s="133"/>
      <c r="I141" s="134"/>
      <c r="J141" s="135"/>
      <c r="K141" s="136"/>
      <c r="L141" s="137"/>
      <c r="M141" s="137"/>
      <c r="N141" s="128"/>
      <c r="O141" s="169"/>
      <c r="P141" s="138"/>
      <c r="Q141" s="125"/>
      <c r="R141" s="130"/>
      <c r="S141" s="129"/>
      <c r="T141" s="132"/>
      <c r="V141" s="70"/>
      <c r="W141" s="70"/>
      <c r="X141" s="70"/>
    </row>
    <row r="142" spans="1:24" ht="20.45" customHeight="1">
      <c r="A142" s="142"/>
      <c r="B142" s="118"/>
      <c r="C142" s="119"/>
      <c r="D142" s="119"/>
      <c r="E142" s="120"/>
      <c r="F142" s="121"/>
      <c r="G142" s="122"/>
      <c r="H142" s="133"/>
      <c r="I142" s="134"/>
      <c r="J142" s="135"/>
      <c r="K142" s="126"/>
      <c r="L142" s="127"/>
      <c r="M142" s="127"/>
      <c r="N142" s="128"/>
      <c r="O142" s="169"/>
      <c r="P142" s="138"/>
      <c r="Q142" s="125"/>
      <c r="R142" s="130"/>
      <c r="S142" s="129"/>
      <c r="T142" s="132"/>
      <c r="V142" s="70"/>
      <c r="W142" s="70"/>
      <c r="X142" s="70"/>
    </row>
    <row r="143" spans="1:24" ht="20.45" customHeight="1">
      <c r="A143" s="142"/>
      <c r="B143" s="118"/>
      <c r="C143" s="119"/>
      <c r="D143" s="119"/>
      <c r="E143" s="120"/>
      <c r="F143" s="121"/>
      <c r="G143" s="122"/>
      <c r="H143" s="133"/>
      <c r="I143" s="134"/>
      <c r="J143" s="135"/>
      <c r="K143" s="136"/>
      <c r="L143" s="137"/>
      <c r="M143" s="137"/>
      <c r="N143" s="128"/>
      <c r="O143" s="169"/>
      <c r="P143" s="138"/>
      <c r="Q143" s="125"/>
      <c r="R143" s="130"/>
      <c r="S143" s="129"/>
      <c r="T143" s="132"/>
      <c r="V143" s="70"/>
      <c r="W143" s="70"/>
      <c r="X143" s="70"/>
    </row>
    <row r="144" spans="1:24" ht="20.45" customHeight="1">
      <c r="A144" s="142"/>
      <c r="B144" s="118"/>
      <c r="C144" s="119"/>
      <c r="D144" s="119"/>
      <c r="E144" s="120"/>
      <c r="F144" s="121"/>
      <c r="G144" s="122"/>
      <c r="H144" s="133"/>
      <c r="I144" s="134"/>
      <c r="J144" s="135"/>
      <c r="K144" s="136"/>
      <c r="L144" s="137"/>
      <c r="M144" s="137"/>
      <c r="N144" s="128"/>
      <c r="O144" s="169"/>
      <c r="P144" s="138"/>
      <c r="Q144" s="125"/>
      <c r="R144" s="130"/>
      <c r="S144" s="129"/>
      <c r="T144" s="132"/>
      <c r="V144" s="70"/>
      <c r="W144" s="70"/>
      <c r="X144" s="70"/>
    </row>
    <row r="145" spans="1:24" ht="20.45" customHeight="1">
      <c r="A145" s="142"/>
      <c r="B145" s="118"/>
      <c r="C145" s="119"/>
      <c r="D145" s="119"/>
      <c r="E145" s="120"/>
      <c r="F145" s="121"/>
      <c r="G145" s="122"/>
      <c r="H145" s="133"/>
      <c r="I145" s="134"/>
      <c r="J145" s="135"/>
      <c r="K145" s="136"/>
      <c r="L145" s="137"/>
      <c r="M145" s="137"/>
      <c r="N145" s="128"/>
      <c r="O145" s="169"/>
      <c r="P145" s="138"/>
      <c r="Q145" s="125"/>
      <c r="R145" s="130"/>
      <c r="S145" s="129"/>
      <c r="T145" s="132"/>
      <c r="V145" s="70"/>
      <c r="W145" s="70"/>
      <c r="X145" s="70"/>
    </row>
    <row r="146" spans="1:24" ht="20.45" customHeight="1">
      <c r="A146" s="142"/>
      <c r="B146" s="118"/>
      <c r="C146" s="119"/>
      <c r="D146" s="119"/>
      <c r="E146" s="120"/>
      <c r="F146" s="121"/>
      <c r="G146" s="122"/>
      <c r="H146" s="133"/>
      <c r="I146" s="134"/>
      <c r="J146" s="135"/>
      <c r="K146" s="136"/>
      <c r="L146" s="137"/>
      <c r="M146" s="137"/>
      <c r="N146" s="128"/>
      <c r="O146" s="169"/>
      <c r="P146" s="138"/>
      <c r="Q146" s="125"/>
      <c r="R146" s="130"/>
      <c r="S146" s="129"/>
      <c r="T146" s="132"/>
      <c r="V146" s="70"/>
      <c r="W146" s="70"/>
      <c r="X146" s="70"/>
    </row>
    <row r="147" spans="1:24" ht="20.45" customHeight="1">
      <c r="A147" s="142"/>
      <c r="B147" s="118"/>
      <c r="C147" s="119"/>
      <c r="D147" s="119"/>
      <c r="E147" s="120"/>
      <c r="F147" s="121"/>
      <c r="G147" s="122"/>
      <c r="H147" s="133"/>
      <c r="I147" s="134"/>
      <c r="J147" s="135"/>
      <c r="K147" s="136"/>
      <c r="L147" s="137"/>
      <c r="M147" s="137"/>
      <c r="N147" s="128"/>
      <c r="O147" s="169"/>
      <c r="P147" s="138"/>
      <c r="Q147" s="125"/>
      <c r="R147" s="130"/>
      <c r="S147" s="129"/>
      <c r="T147" s="132"/>
    </row>
    <row r="148" spans="1:24" ht="20.45" customHeight="1">
      <c r="A148" s="142"/>
      <c r="B148" s="118"/>
      <c r="C148" s="119"/>
      <c r="D148" s="119"/>
      <c r="E148" s="120"/>
      <c r="F148" s="121"/>
      <c r="G148" s="122"/>
      <c r="H148" s="133"/>
      <c r="I148" s="134"/>
      <c r="J148" s="135"/>
      <c r="K148" s="136"/>
      <c r="L148" s="137"/>
      <c r="M148" s="137"/>
      <c r="N148" s="128"/>
      <c r="O148" s="169"/>
      <c r="P148" s="138"/>
      <c r="Q148" s="125"/>
      <c r="R148" s="130"/>
      <c r="S148" s="129"/>
      <c r="T148" s="132"/>
    </row>
    <row r="149" spans="1:24" ht="20.45" customHeight="1">
      <c r="A149" s="142"/>
      <c r="B149" s="118"/>
      <c r="C149" s="119"/>
      <c r="D149" s="119"/>
      <c r="E149" s="120"/>
      <c r="F149" s="121"/>
      <c r="G149" s="122"/>
      <c r="H149" s="133"/>
      <c r="I149" s="134"/>
      <c r="J149" s="135"/>
      <c r="K149" s="136"/>
      <c r="L149" s="137"/>
      <c r="M149" s="137"/>
      <c r="N149" s="128"/>
      <c r="O149" s="169"/>
      <c r="P149" s="138"/>
      <c r="Q149" s="125"/>
      <c r="R149" s="130"/>
      <c r="S149" s="129"/>
      <c r="T149" s="132"/>
    </row>
    <row r="150" spans="1:24" ht="20.45" customHeight="1">
      <c r="A150" s="142"/>
      <c r="B150" s="118"/>
      <c r="C150" s="119"/>
      <c r="D150" s="119"/>
      <c r="E150" s="120"/>
      <c r="F150" s="121"/>
      <c r="G150" s="122"/>
      <c r="H150" s="133"/>
      <c r="I150" s="134"/>
      <c r="J150" s="135"/>
      <c r="K150" s="136"/>
      <c r="L150" s="137"/>
      <c r="M150" s="137"/>
      <c r="N150" s="128"/>
      <c r="O150" s="169"/>
      <c r="P150" s="138"/>
      <c r="Q150" s="125"/>
      <c r="R150" s="130"/>
      <c r="S150" s="129"/>
      <c r="T150" s="132"/>
    </row>
    <row r="151" spans="1:24" ht="20.45" customHeight="1">
      <c r="A151" s="142"/>
      <c r="B151" s="118"/>
      <c r="C151" s="119"/>
      <c r="D151" s="119"/>
      <c r="E151" s="120"/>
      <c r="F151" s="121"/>
      <c r="G151" s="122"/>
      <c r="H151" s="133"/>
      <c r="I151" s="134"/>
      <c r="J151" s="135"/>
      <c r="K151" s="136"/>
      <c r="L151" s="137"/>
      <c r="M151" s="137"/>
      <c r="N151" s="128"/>
      <c r="O151" s="169"/>
      <c r="P151" s="138"/>
      <c r="Q151" s="125"/>
      <c r="R151" s="130"/>
      <c r="S151" s="129"/>
      <c r="T151" s="132"/>
    </row>
    <row r="152" spans="1:24" ht="20.45" customHeight="1">
      <c r="A152" s="142"/>
      <c r="B152" s="118"/>
      <c r="C152" s="119"/>
      <c r="D152" s="119"/>
      <c r="E152" s="120"/>
      <c r="F152" s="121"/>
      <c r="G152" s="122"/>
      <c r="H152" s="133"/>
      <c r="I152" s="134"/>
      <c r="J152" s="135"/>
      <c r="K152" s="136"/>
      <c r="L152" s="137"/>
      <c r="M152" s="137"/>
      <c r="N152" s="128"/>
      <c r="O152" s="169"/>
      <c r="P152" s="138"/>
      <c r="Q152" s="125"/>
      <c r="R152" s="130"/>
      <c r="S152" s="129"/>
      <c r="T152" s="132"/>
    </row>
    <row r="153" spans="1:24" ht="20.45" customHeight="1">
      <c r="A153" s="142"/>
      <c r="B153" s="118"/>
      <c r="C153" s="119"/>
      <c r="D153" s="119"/>
      <c r="E153" s="120"/>
      <c r="F153" s="121"/>
      <c r="G153" s="122"/>
      <c r="H153" s="133"/>
      <c r="I153" s="134"/>
      <c r="J153" s="135"/>
      <c r="K153" s="136"/>
      <c r="L153" s="137"/>
      <c r="M153" s="137"/>
      <c r="N153" s="128"/>
      <c r="O153" s="169"/>
      <c r="P153" s="138"/>
      <c r="Q153" s="125"/>
      <c r="R153" s="130"/>
      <c r="S153" s="129"/>
      <c r="T153" s="132"/>
    </row>
    <row r="154" spans="1:24" ht="20.45" customHeight="1">
      <c r="A154" s="142"/>
      <c r="B154" s="118"/>
      <c r="C154" s="119"/>
      <c r="D154" s="119"/>
      <c r="E154" s="120"/>
      <c r="F154" s="121"/>
      <c r="G154" s="122"/>
      <c r="H154" s="133"/>
      <c r="I154" s="134"/>
      <c r="J154" s="135"/>
      <c r="K154" s="136"/>
      <c r="L154" s="137"/>
      <c r="M154" s="137"/>
      <c r="N154" s="128"/>
      <c r="O154" s="169"/>
      <c r="P154" s="138"/>
      <c r="Q154" s="125"/>
      <c r="R154" s="130"/>
      <c r="S154" s="129"/>
      <c r="T154" s="132"/>
    </row>
    <row r="155" spans="1:24" ht="20.45" customHeight="1">
      <c r="A155" s="142"/>
      <c r="B155" s="118"/>
      <c r="C155" s="119"/>
      <c r="D155" s="119"/>
      <c r="E155" s="120"/>
      <c r="F155" s="121"/>
      <c r="G155" s="122"/>
      <c r="H155" s="133"/>
      <c r="I155" s="134"/>
      <c r="J155" s="135"/>
      <c r="K155" s="136"/>
      <c r="L155" s="137"/>
      <c r="M155" s="137"/>
      <c r="N155" s="128"/>
      <c r="O155" s="169"/>
      <c r="P155" s="138"/>
      <c r="Q155" s="125"/>
      <c r="R155" s="130"/>
      <c r="S155" s="129"/>
      <c r="T155" s="132"/>
    </row>
    <row r="156" spans="1:24" ht="20.45" customHeight="1">
      <c r="A156" s="142"/>
      <c r="B156" s="118"/>
      <c r="C156" s="119"/>
      <c r="D156" s="119"/>
      <c r="E156" s="120"/>
      <c r="F156" s="121"/>
      <c r="G156" s="122"/>
      <c r="H156" s="133"/>
      <c r="I156" s="134"/>
      <c r="J156" s="135"/>
      <c r="K156" s="136"/>
      <c r="L156" s="137"/>
      <c r="M156" s="137"/>
      <c r="N156" s="128"/>
      <c r="O156" s="169"/>
      <c r="P156" s="138"/>
      <c r="Q156" s="125"/>
      <c r="R156" s="130"/>
      <c r="S156" s="129"/>
      <c r="T156" s="132"/>
    </row>
    <row r="157" spans="1:24" ht="20.45" customHeight="1">
      <c r="A157" s="148"/>
      <c r="B157" s="118"/>
      <c r="C157" s="119"/>
      <c r="D157" s="119"/>
      <c r="E157" s="120"/>
      <c r="F157" s="121"/>
      <c r="G157" s="122"/>
      <c r="H157" s="133"/>
      <c r="I157" s="134"/>
      <c r="J157" s="135"/>
      <c r="K157" s="136"/>
      <c r="L157" s="137"/>
      <c r="M157" s="137"/>
      <c r="N157" s="128"/>
      <c r="O157" s="169"/>
      <c r="P157" s="138"/>
      <c r="Q157" s="125"/>
      <c r="R157" s="130"/>
      <c r="S157" s="129"/>
      <c r="T157" s="132"/>
    </row>
    <row r="158" spans="1:24" ht="20.45" customHeight="1">
      <c r="A158" s="8"/>
      <c r="B158" s="118"/>
      <c r="C158" s="119"/>
      <c r="D158" s="119"/>
      <c r="E158" s="120"/>
      <c r="F158" s="121"/>
      <c r="G158" s="122"/>
      <c r="H158" s="133"/>
      <c r="I158" s="134"/>
      <c r="J158" s="135"/>
      <c r="K158" s="136"/>
      <c r="L158" s="137"/>
      <c r="M158" s="137"/>
      <c r="N158" s="128"/>
      <c r="O158" s="169"/>
      <c r="P158" s="138"/>
      <c r="Q158" s="125"/>
      <c r="R158" s="130"/>
      <c r="S158" s="129"/>
      <c r="T158" s="132"/>
    </row>
    <row r="159" spans="1:24" ht="20.45" customHeight="1">
      <c r="A159" s="140" t="s">
        <v>56</v>
      </c>
      <c r="B159" s="118"/>
      <c r="C159" s="119"/>
      <c r="D159" s="119"/>
      <c r="E159" s="120"/>
      <c r="F159" s="121"/>
      <c r="G159" s="122"/>
      <c r="H159" s="133"/>
      <c r="I159" s="134"/>
      <c r="J159" s="135"/>
      <c r="K159" s="136"/>
      <c r="L159" s="137"/>
      <c r="M159" s="137"/>
      <c r="N159" s="128"/>
      <c r="O159" s="169"/>
      <c r="P159" s="138"/>
      <c r="Q159" s="125"/>
      <c r="R159" s="130"/>
      <c r="S159" s="129"/>
      <c r="T159" s="132"/>
      <c r="U159" s="82" t="s">
        <v>56</v>
      </c>
    </row>
    <row r="160" spans="1:24" ht="20.45" customHeight="1" thickBot="1">
      <c r="A160" s="141">
        <f>A129+1</f>
        <v>7</v>
      </c>
      <c r="B160" s="118"/>
      <c r="C160" s="119"/>
      <c r="D160" s="119"/>
      <c r="E160" s="120"/>
      <c r="F160" s="121"/>
      <c r="G160" s="122"/>
      <c r="H160" s="133"/>
      <c r="I160" s="134"/>
      <c r="J160" s="135"/>
      <c r="K160" s="126"/>
      <c r="L160" s="127"/>
      <c r="M160" s="127"/>
      <c r="N160" s="128"/>
      <c r="O160" s="169"/>
      <c r="P160" s="138"/>
      <c r="Q160" s="125"/>
      <c r="R160" s="130"/>
      <c r="S160" s="129"/>
      <c r="T160" s="132"/>
      <c r="U160" s="80">
        <f>A160</f>
        <v>7</v>
      </c>
    </row>
    <row r="161" spans="1:20" ht="20.45" customHeight="1">
      <c r="A161" s="142"/>
      <c r="B161" s="118"/>
      <c r="C161" s="119"/>
      <c r="D161" s="119"/>
      <c r="E161" s="120"/>
      <c r="F161" s="121"/>
      <c r="G161" s="122"/>
      <c r="H161" s="133"/>
      <c r="I161" s="134"/>
      <c r="J161" s="135"/>
      <c r="K161" s="126"/>
      <c r="L161" s="127"/>
      <c r="M161" s="127"/>
      <c r="N161" s="128"/>
      <c r="O161" s="169"/>
      <c r="P161" s="138"/>
      <c r="Q161" s="125"/>
      <c r="R161" s="130"/>
      <c r="S161" s="129"/>
      <c r="T161" s="132"/>
    </row>
    <row r="162" spans="1:20" ht="20.45" customHeight="1">
      <c r="A162" s="142"/>
      <c r="B162" s="118"/>
      <c r="C162" s="119"/>
      <c r="D162" s="119"/>
      <c r="E162" s="120"/>
      <c r="F162" s="121"/>
      <c r="G162" s="122"/>
      <c r="H162" s="133"/>
      <c r="I162" s="134"/>
      <c r="J162" s="135"/>
      <c r="K162" s="136"/>
      <c r="L162" s="137"/>
      <c r="M162" s="137"/>
      <c r="N162" s="128"/>
      <c r="O162" s="169"/>
      <c r="P162" s="138"/>
      <c r="Q162" s="125"/>
      <c r="R162" s="130"/>
      <c r="S162" s="129"/>
      <c r="T162" s="132"/>
    </row>
    <row r="163" spans="1:20" ht="20.45" customHeight="1">
      <c r="A163" s="142"/>
      <c r="B163" s="118"/>
      <c r="C163" s="119"/>
      <c r="D163" s="119"/>
      <c r="E163" s="120"/>
      <c r="F163" s="121"/>
      <c r="G163" s="122"/>
      <c r="H163" s="133"/>
      <c r="I163" s="134"/>
      <c r="J163" s="135"/>
      <c r="K163" s="126"/>
      <c r="L163" s="127"/>
      <c r="M163" s="127"/>
      <c r="N163" s="128"/>
      <c r="O163" s="169"/>
      <c r="P163" s="138"/>
      <c r="Q163" s="125"/>
      <c r="R163" s="130"/>
      <c r="S163" s="129"/>
      <c r="T163" s="132"/>
    </row>
    <row r="164" spans="1:20" ht="20.45" customHeight="1">
      <c r="A164" s="142"/>
      <c r="B164" s="118"/>
      <c r="C164" s="119"/>
      <c r="D164" s="119"/>
      <c r="E164" s="120"/>
      <c r="F164" s="121"/>
      <c r="G164" s="122"/>
      <c r="H164" s="133"/>
      <c r="I164" s="134"/>
      <c r="J164" s="135"/>
      <c r="K164" s="136"/>
      <c r="L164" s="137"/>
      <c r="M164" s="137"/>
      <c r="N164" s="128"/>
      <c r="O164" s="169"/>
      <c r="P164" s="138"/>
      <c r="Q164" s="125"/>
      <c r="R164" s="130"/>
      <c r="S164" s="129"/>
      <c r="T164" s="132"/>
    </row>
    <row r="165" spans="1:20" ht="20.45" customHeight="1">
      <c r="A165" s="142"/>
      <c r="B165" s="118"/>
      <c r="C165" s="119"/>
      <c r="D165" s="119"/>
      <c r="E165" s="120"/>
      <c r="F165" s="121"/>
      <c r="G165" s="122"/>
      <c r="H165" s="133"/>
      <c r="I165" s="134"/>
      <c r="J165" s="135"/>
      <c r="K165" s="126"/>
      <c r="L165" s="127"/>
      <c r="M165" s="127"/>
      <c r="N165" s="128"/>
      <c r="O165" s="169"/>
      <c r="P165" s="138"/>
      <c r="Q165" s="125"/>
      <c r="R165" s="130"/>
      <c r="S165" s="129"/>
      <c r="T165" s="132"/>
    </row>
    <row r="166" spans="1:20" ht="20.45" customHeight="1">
      <c r="A166" s="142"/>
      <c r="B166" s="118"/>
      <c r="C166" s="119"/>
      <c r="D166" s="119"/>
      <c r="E166" s="120"/>
      <c r="F166" s="121"/>
      <c r="G166" s="122"/>
      <c r="H166" s="133"/>
      <c r="I166" s="134"/>
      <c r="J166" s="135"/>
      <c r="K166" s="136"/>
      <c r="L166" s="137"/>
      <c r="M166" s="137"/>
      <c r="N166" s="128"/>
      <c r="O166" s="169"/>
      <c r="P166" s="138"/>
      <c r="Q166" s="125"/>
      <c r="R166" s="130"/>
      <c r="S166" s="129"/>
      <c r="T166" s="132"/>
    </row>
    <row r="167" spans="1:20" ht="20.45" customHeight="1">
      <c r="A167" s="142"/>
      <c r="B167" s="118"/>
      <c r="C167" s="119"/>
      <c r="D167" s="119"/>
      <c r="E167" s="120"/>
      <c r="F167" s="121"/>
      <c r="G167" s="122"/>
      <c r="H167" s="133"/>
      <c r="I167" s="134"/>
      <c r="J167" s="135"/>
      <c r="K167" s="136"/>
      <c r="L167" s="137"/>
      <c r="M167" s="137"/>
      <c r="N167" s="128"/>
      <c r="O167" s="168"/>
      <c r="P167" s="129"/>
      <c r="Q167" s="125"/>
      <c r="R167" s="130"/>
      <c r="S167" s="129"/>
      <c r="T167" s="132"/>
    </row>
    <row r="168" spans="1:20" ht="20.45" customHeight="1">
      <c r="A168" s="142"/>
      <c r="B168" s="118"/>
      <c r="C168" s="119"/>
      <c r="D168" s="119"/>
      <c r="E168" s="120"/>
      <c r="F168" s="121"/>
      <c r="G168" s="122"/>
      <c r="H168" s="133"/>
      <c r="I168" s="134"/>
      <c r="J168" s="135"/>
      <c r="K168" s="136"/>
      <c r="L168" s="137"/>
      <c r="M168" s="137"/>
      <c r="N168" s="128"/>
      <c r="O168" s="168"/>
      <c r="P168" s="129"/>
      <c r="Q168" s="125"/>
      <c r="R168" s="130"/>
      <c r="S168" s="129"/>
      <c r="T168" s="132"/>
    </row>
    <row r="169" spans="1:20" ht="20.45" customHeight="1">
      <c r="A169" s="142"/>
      <c r="B169" s="118"/>
      <c r="C169" s="119"/>
      <c r="D169" s="119"/>
      <c r="E169" s="120"/>
      <c r="F169" s="121"/>
      <c r="G169" s="122"/>
      <c r="H169" s="133"/>
      <c r="I169" s="134"/>
      <c r="J169" s="135"/>
      <c r="K169" s="136"/>
      <c r="L169" s="137"/>
      <c r="M169" s="137"/>
      <c r="N169" s="128"/>
      <c r="O169" s="168"/>
      <c r="P169" s="129"/>
      <c r="Q169" s="125"/>
      <c r="R169" s="130"/>
      <c r="S169" s="129"/>
      <c r="T169" s="132"/>
    </row>
    <row r="170" spans="1:20" ht="20.45" customHeight="1">
      <c r="A170" s="142"/>
      <c r="B170" s="118"/>
      <c r="C170" s="119"/>
      <c r="D170" s="119"/>
      <c r="E170" s="120"/>
      <c r="F170" s="121"/>
      <c r="G170" s="122"/>
      <c r="H170" s="133"/>
      <c r="I170" s="134"/>
      <c r="J170" s="135"/>
      <c r="K170" s="136"/>
      <c r="L170" s="137"/>
      <c r="M170" s="137"/>
      <c r="N170" s="128"/>
      <c r="O170" s="168"/>
      <c r="P170" s="129"/>
      <c r="Q170" s="125"/>
      <c r="R170" s="130"/>
      <c r="S170" s="129"/>
      <c r="T170" s="132"/>
    </row>
    <row r="171" spans="1:20" ht="20.45" customHeight="1">
      <c r="A171" s="142"/>
      <c r="B171" s="118"/>
      <c r="C171" s="119"/>
      <c r="D171" s="119"/>
      <c r="E171" s="120"/>
      <c r="F171" s="121"/>
      <c r="G171" s="122"/>
      <c r="H171" s="133"/>
      <c r="I171" s="134"/>
      <c r="J171" s="135"/>
      <c r="K171" s="136"/>
      <c r="L171" s="137"/>
      <c r="M171" s="137"/>
      <c r="N171" s="128"/>
      <c r="O171" s="169"/>
      <c r="P171" s="138"/>
      <c r="Q171" s="135"/>
      <c r="R171" s="139"/>
      <c r="S171" s="129"/>
      <c r="T171" s="132"/>
    </row>
    <row r="172" spans="1:20" ht="20.45" customHeight="1">
      <c r="A172" s="142"/>
      <c r="B172" s="118"/>
      <c r="C172" s="119"/>
      <c r="D172" s="119"/>
      <c r="E172" s="120"/>
      <c r="F172" s="121"/>
      <c r="G172" s="122"/>
      <c r="H172" s="133"/>
      <c r="I172" s="134"/>
      <c r="J172" s="135"/>
      <c r="K172" s="136"/>
      <c r="L172" s="137"/>
      <c r="M172" s="137"/>
      <c r="N172" s="128"/>
      <c r="O172" s="169"/>
      <c r="P172" s="138"/>
      <c r="Q172" s="135"/>
      <c r="R172" s="139"/>
      <c r="S172" s="129"/>
      <c r="T172" s="132"/>
    </row>
    <row r="173" spans="1:20" ht="20.45" customHeight="1">
      <c r="A173" s="142"/>
      <c r="B173" s="118"/>
      <c r="C173" s="119"/>
      <c r="D173" s="119"/>
      <c r="E173" s="120"/>
      <c r="F173" s="121"/>
      <c r="G173" s="122"/>
      <c r="H173" s="133"/>
      <c r="I173" s="134"/>
      <c r="J173" s="135"/>
      <c r="K173" s="136"/>
      <c r="L173" s="137"/>
      <c r="M173" s="137"/>
      <c r="N173" s="128"/>
      <c r="O173" s="169"/>
      <c r="P173" s="138"/>
      <c r="Q173" s="135"/>
      <c r="R173" s="139"/>
      <c r="S173" s="129"/>
      <c r="T173" s="132"/>
    </row>
    <row r="174" spans="1:20" ht="20.45" customHeight="1">
      <c r="A174" s="142"/>
      <c r="B174" s="118"/>
      <c r="C174" s="119"/>
      <c r="D174" s="119"/>
      <c r="E174" s="120"/>
      <c r="F174" s="121"/>
      <c r="G174" s="122"/>
      <c r="H174" s="133"/>
      <c r="I174" s="134"/>
      <c r="J174" s="135"/>
      <c r="K174" s="136"/>
      <c r="L174" s="137"/>
      <c r="M174" s="137"/>
      <c r="N174" s="128"/>
      <c r="O174" s="169"/>
      <c r="P174" s="138"/>
      <c r="Q174" s="135"/>
      <c r="R174" s="139"/>
      <c r="S174" s="129"/>
      <c r="T174" s="132"/>
    </row>
    <row r="175" spans="1:20" ht="20.45" customHeight="1">
      <c r="A175" s="142"/>
      <c r="B175" s="118"/>
      <c r="C175" s="119"/>
      <c r="D175" s="143"/>
      <c r="E175" s="120"/>
      <c r="F175" s="121"/>
      <c r="G175" s="122"/>
      <c r="H175" s="123"/>
      <c r="I175" s="124"/>
      <c r="J175" s="125"/>
      <c r="K175" s="126"/>
      <c r="L175" s="127"/>
      <c r="M175" s="127"/>
      <c r="N175" s="128"/>
      <c r="O175" s="168"/>
      <c r="P175" s="129"/>
      <c r="Q175" s="125"/>
      <c r="R175" s="130"/>
      <c r="S175" s="129"/>
      <c r="T175" s="132"/>
    </row>
    <row r="176" spans="1:20" ht="20.45" customHeight="1">
      <c r="A176" s="142"/>
      <c r="B176" s="118"/>
      <c r="C176" s="119"/>
      <c r="D176" s="119"/>
      <c r="E176" s="120"/>
      <c r="F176" s="121"/>
      <c r="G176" s="122"/>
      <c r="H176" s="133"/>
      <c r="I176" s="134"/>
      <c r="J176" s="135"/>
      <c r="K176" s="136"/>
      <c r="L176" s="137"/>
      <c r="M176" s="137"/>
      <c r="N176" s="128"/>
      <c r="O176" s="169"/>
      <c r="P176" s="138"/>
      <c r="Q176" s="135"/>
      <c r="R176" s="139"/>
      <c r="S176" s="129"/>
      <c r="T176" s="132"/>
    </row>
    <row r="177" spans="1:21" ht="20.45" customHeight="1">
      <c r="A177" s="142"/>
      <c r="B177" s="118"/>
      <c r="C177" s="119"/>
      <c r="D177" s="119"/>
      <c r="E177" s="120"/>
      <c r="F177" s="121"/>
      <c r="G177" s="122"/>
      <c r="H177" s="133"/>
      <c r="I177" s="134"/>
      <c r="J177" s="135"/>
      <c r="K177" s="136"/>
      <c r="L177" s="137"/>
      <c r="M177" s="137"/>
      <c r="N177" s="128"/>
      <c r="O177" s="169"/>
      <c r="P177" s="138"/>
      <c r="Q177" s="135"/>
      <c r="R177" s="139"/>
      <c r="S177" s="129"/>
      <c r="T177" s="132"/>
    </row>
    <row r="178" spans="1:21" ht="20.45" customHeight="1">
      <c r="A178" s="142"/>
      <c r="B178" s="118"/>
      <c r="C178" s="119"/>
      <c r="D178" s="119"/>
      <c r="E178" s="120"/>
      <c r="F178" s="121"/>
      <c r="G178" s="122"/>
      <c r="H178" s="133"/>
      <c r="I178" s="134"/>
      <c r="J178" s="135"/>
      <c r="K178" s="136"/>
      <c r="L178" s="137"/>
      <c r="M178" s="137"/>
      <c r="N178" s="128"/>
      <c r="O178" s="169"/>
      <c r="P178" s="138"/>
      <c r="Q178" s="135"/>
      <c r="R178" s="139"/>
      <c r="S178" s="129"/>
      <c r="T178" s="132"/>
    </row>
    <row r="179" spans="1:21" ht="20.45" customHeight="1">
      <c r="A179" s="142"/>
      <c r="B179" s="118"/>
      <c r="C179" s="119"/>
      <c r="D179" s="119"/>
      <c r="E179" s="120"/>
      <c r="F179" s="121"/>
      <c r="G179" s="122"/>
      <c r="H179" s="133"/>
      <c r="I179" s="134"/>
      <c r="J179" s="135"/>
      <c r="K179" s="136"/>
      <c r="L179" s="137"/>
      <c r="M179" s="137"/>
      <c r="N179" s="128"/>
      <c r="O179" s="169"/>
      <c r="P179" s="138"/>
      <c r="Q179" s="135"/>
      <c r="R179" s="139"/>
      <c r="S179" s="129"/>
      <c r="T179" s="132"/>
    </row>
    <row r="180" spans="1:21" ht="20.45" customHeight="1">
      <c r="A180" s="142"/>
      <c r="B180" s="118"/>
      <c r="C180" s="119"/>
      <c r="D180" s="119"/>
      <c r="E180" s="120"/>
      <c r="F180" s="121"/>
      <c r="G180" s="122"/>
      <c r="H180" s="133"/>
      <c r="I180" s="134"/>
      <c r="J180" s="135"/>
      <c r="K180" s="136"/>
      <c r="L180" s="137"/>
      <c r="M180" s="137"/>
      <c r="N180" s="128"/>
      <c r="O180" s="169"/>
      <c r="P180" s="138"/>
      <c r="Q180" s="135"/>
      <c r="R180" s="139"/>
      <c r="S180" s="129"/>
      <c r="T180" s="132"/>
    </row>
    <row r="181" spans="1:21" ht="20.45" customHeight="1">
      <c r="A181" s="142"/>
      <c r="B181" s="118"/>
      <c r="C181" s="119"/>
      <c r="D181" s="119"/>
      <c r="E181" s="120"/>
      <c r="F181" s="121"/>
      <c r="G181" s="122"/>
      <c r="H181" s="133"/>
      <c r="I181" s="134"/>
      <c r="J181" s="135"/>
      <c r="K181" s="136"/>
      <c r="L181" s="137"/>
      <c r="M181" s="137"/>
      <c r="N181" s="128"/>
      <c r="O181" s="169"/>
      <c r="P181" s="138"/>
      <c r="Q181" s="135"/>
      <c r="R181" s="139"/>
      <c r="S181" s="129"/>
      <c r="T181" s="132"/>
    </row>
    <row r="182" spans="1:21" ht="20.45" customHeight="1">
      <c r="A182" s="142"/>
      <c r="B182" s="118"/>
      <c r="C182" s="119"/>
      <c r="D182" s="119"/>
      <c r="E182" s="120"/>
      <c r="F182" s="121"/>
      <c r="G182" s="122"/>
      <c r="H182" s="133"/>
      <c r="I182" s="134"/>
      <c r="J182" s="135"/>
      <c r="K182" s="136"/>
      <c r="L182" s="137"/>
      <c r="M182" s="137"/>
      <c r="N182" s="128"/>
      <c r="O182" s="169"/>
      <c r="P182" s="138"/>
      <c r="Q182" s="135"/>
      <c r="R182" s="139"/>
      <c r="S182" s="129"/>
      <c r="T182" s="132"/>
    </row>
    <row r="183" spans="1:21" ht="20.45" customHeight="1">
      <c r="A183" s="142"/>
      <c r="B183" s="118"/>
      <c r="C183" s="119"/>
      <c r="D183" s="143"/>
      <c r="E183" s="120"/>
      <c r="F183" s="121"/>
      <c r="G183" s="122"/>
      <c r="H183" s="123"/>
      <c r="I183" s="124"/>
      <c r="J183" s="125"/>
      <c r="K183" s="126"/>
      <c r="L183" s="127"/>
      <c r="M183" s="127"/>
      <c r="N183" s="128"/>
      <c r="O183" s="169"/>
      <c r="P183" s="129"/>
      <c r="Q183" s="125"/>
      <c r="R183" s="130"/>
      <c r="S183" s="129"/>
      <c r="T183" s="132"/>
    </row>
    <row r="184" spans="1:21" ht="20.45" customHeight="1">
      <c r="A184" s="142"/>
      <c r="B184" s="118"/>
      <c r="C184" s="119"/>
      <c r="D184" s="119"/>
      <c r="E184" s="120"/>
      <c r="F184" s="121"/>
      <c r="G184" s="122"/>
      <c r="H184" s="133"/>
      <c r="I184" s="134"/>
      <c r="J184" s="135"/>
      <c r="K184" s="136"/>
      <c r="L184" s="137"/>
      <c r="M184" s="137"/>
      <c r="N184" s="128"/>
      <c r="O184" s="169"/>
      <c r="P184" s="138"/>
      <c r="Q184" s="135"/>
      <c r="R184" s="139"/>
      <c r="S184" s="129"/>
      <c r="T184" s="132"/>
    </row>
    <row r="185" spans="1:21" ht="20.45" customHeight="1">
      <c r="A185" s="142"/>
      <c r="B185" s="118"/>
      <c r="C185" s="119"/>
      <c r="D185" s="119"/>
      <c r="E185" s="120"/>
      <c r="F185" s="121"/>
      <c r="G185" s="122"/>
      <c r="H185" s="133"/>
      <c r="I185" s="134"/>
      <c r="J185" s="135"/>
      <c r="K185" s="136"/>
      <c r="L185" s="137"/>
      <c r="M185" s="137"/>
      <c r="N185" s="128"/>
      <c r="O185" s="169"/>
      <c r="P185" s="138"/>
      <c r="Q185" s="135"/>
      <c r="R185" s="139"/>
      <c r="S185" s="129"/>
      <c r="T185" s="132"/>
    </row>
    <row r="186" spans="1:21" ht="20.45" customHeight="1">
      <c r="A186" s="142"/>
      <c r="B186" s="118"/>
      <c r="C186" s="119"/>
      <c r="D186" s="119"/>
      <c r="E186" s="120"/>
      <c r="F186" s="121"/>
      <c r="G186" s="122"/>
      <c r="H186" s="133"/>
      <c r="I186" s="134"/>
      <c r="J186" s="135"/>
      <c r="K186" s="136"/>
      <c r="L186" s="137"/>
      <c r="M186" s="137"/>
      <c r="N186" s="128"/>
      <c r="O186" s="169"/>
      <c r="P186" s="138"/>
      <c r="Q186" s="135"/>
      <c r="R186" s="139"/>
      <c r="S186" s="129"/>
      <c r="T186" s="132"/>
    </row>
    <row r="187" spans="1:21" ht="20.45" customHeight="1">
      <c r="A187" s="142"/>
      <c r="B187" s="118"/>
      <c r="C187" s="119"/>
      <c r="D187" s="119"/>
      <c r="E187" s="120"/>
      <c r="F187" s="121"/>
      <c r="G187" s="122"/>
      <c r="H187" s="133"/>
      <c r="I187" s="134"/>
      <c r="J187" s="135"/>
      <c r="K187" s="136"/>
      <c r="L187" s="137"/>
      <c r="M187" s="137"/>
      <c r="N187" s="128"/>
      <c r="O187" s="169"/>
      <c r="P187" s="138"/>
      <c r="Q187" s="135"/>
      <c r="R187" s="139"/>
      <c r="S187" s="129"/>
      <c r="T187" s="132"/>
    </row>
    <row r="188" spans="1:21" ht="20.45" customHeight="1">
      <c r="A188" s="148"/>
      <c r="B188" s="118"/>
      <c r="C188" s="119"/>
      <c r="D188" s="119"/>
      <c r="E188" s="120"/>
      <c r="F188" s="121"/>
      <c r="G188" s="122"/>
      <c r="H188" s="133"/>
      <c r="I188" s="134"/>
      <c r="J188" s="135"/>
      <c r="K188" s="136"/>
      <c r="L188" s="137"/>
      <c r="M188" s="137"/>
      <c r="N188" s="128"/>
      <c r="O188" s="169"/>
      <c r="P188" s="138"/>
      <c r="Q188" s="135"/>
      <c r="R188" s="139"/>
      <c r="S188" s="138"/>
      <c r="T188" s="132"/>
    </row>
    <row r="189" spans="1:21" ht="20.45" customHeight="1">
      <c r="A189" s="8"/>
      <c r="B189" s="118"/>
      <c r="C189" s="119"/>
      <c r="D189" s="119"/>
      <c r="E189" s="120"/>
      <c r="F189" s="121"/>
      <c r="G189" s="122"/>
      <c r="H189" s="133"/>
      <c r="I189" s="134"/>
      <c r="J189" s="135"/>
      <c r="K189" s="136"/>
      <c r="L189" s="137"/>
      <c r="M189" s="137"/>
      <c r="N189" s="128"/>
      <c r="O189" s="169"/>
      <c r="P189" s="138"/>
      <c r="Q189" s="135"/>
      <c r="R189" s="139"/>
      <c r="S189" s="129"/>
      <c r="T189" s="132"/>
    </row>
    <row r="190" spans="1:21" ht="20.45" customHeight="1">
      <c r="A190" s="140" t="s">
        <v>56</v>
      </c>
      <c r="B190" s="118"/>
      <c r="C190" s="119"/>
      <c r="D190" s="119"/>
      <c r="E190" s="120"/>
      <c r="F190" s="121"/>
      <c r="G190" s="122"/>
      <c r="H190" s="133"/>
      <c r="I190" s="134"/>
      <c r="J190" s="135"/>
      <c r="K190" s="136"/>
      <c r="L190" s="137"/>
      <c r="M190" s="137"/>
      <c r="N190" s="128"/>
      <c r="O190" s="169"/>
      <c r="P190" s="138"/>
      <c r="Q190" s="135"/>
      <c r="R190" s="139"/>
      <c r="S190" s="129"/>
      <c r="T190" s="132"/>
      <c r="U190" s="82" t="s">
        <v>56</v>
      </c>
    </row>
    <row r="191" spans="1:21" ht="20.45" customHeight="1" thickBot="1">
      <c r="A191" s="141">
        <f>A160+1</f>
        <v>8</v>
      </c>
      <c r="B191" s="118"/>
      <c r="C191" s="119"/>
      <c r="D191" s="119"/>
      <c r="E191" s="120"/>
      <c r="F191" s="121"/>
      <c r="G191" s="122"/>
      <c r="H191" s="133"/>
      <c r="I191" s="134"/>
      <c r="J191" s="135"/>
      <c r="K191" s="136"/>
      <c r="L191" s="137"/>
      <c r="M191" s="137"/>
      <c r="N191" s="128"/>
      <c r="O191" s="169"/>
      <c r="P191" s="138"/>
      <c r="Q191" s="135"/>
      <c r="R191" s="139"/>
      <c r="S191" s="129"/>
      <c r="T191" s="132"/>
      <c r="U191" s="80">
        <f>A191</f>
        <v>8</v>
      </c>
    </row>
    <row r="192" spans="1:21" ht="20.45" customHeight="1">
      <c r="A192" s="142"/>
      <c r="B192" s="118"/>
      <c r="C192" s="119"/>
      <c r="D192" s="143"/>
      <c r="E192" s="120"/>
      <c r="F192" s="121"/>
      <c r="G192" s="122"/>
      <c r="H192" s="123"/>
      <c r="I192" s="124"/>
      <c r="J192" s="125"/>
      <c r="K192" s="126"/>
      <c r="L192" s="127"/>
      <c r="M192" s="127"/>
      <c r="N192" s="128"/>
      <c r="O192" s="168"/>
      <c r="P192" s="129"/>
      <c r="Q192" s="125"/>
      <c r="R192" s="139"/>
      <c r="S192" s="129"/>
      <c r="T192" s="132"/>
    </row>
    <row r="193" spans="1:20" ht="20.45" customHeight="1">
      <c r="A193" s="142"/>
      <c r="B193" s="118"/>
      <c r="C193" s="119"/>
      <c r="D193" s="119"/>
      <c r="E193" s="120"/>
      <c r="F193" s="121"/>
      <c r="G193" s="122"/>
      <c r="H193" s="133"/>
      <c r="I193" s="134"/>
      <c r="J193" s="135"/>
      <c r="K193" s="136"/>
      <c r="L193" s="137"/>
      <c r="M193" s="137"/>
      <c r="N193" s="128"/>
      <c r="O193" s="169"/>
      <c r="P193" s="138"/>
      <c r="Q193" s="135"/>
      <c r="R193" s="139"/>
      <c r="S193" s="129"/>
      <c r="T193" s="132"/>
    </row>
    <row r="194" spans="1:20" ht="20.45" customHeight="1">
      <c r="A194" s="142"/>
      <c r="B194" s="118"/>
      <c r="C194" s="119"/>
      <c r="D194" s="119"/>
      <c r="E194" s="120"/>
      <c r="F194" s="121"/>
      <c r="G194" s="122"/>
      <c r="H194" s="123"/>
      <c r="I194" s="124"/>
      <c r="J194" s="125"/>
      <c r="K194" s="126"/>
      <c r="L194" s="127"/>
      <c r="M194" s="127"/>
      <c r="N194" s="128"/>
      <c r="O194" s="169"/>
      <c r="P194" s="138"/>
      <c r="Q194" s="135"/>
      <c r="R194" s="139"/>
      <c r="S194" s="129"/>
      <c r="T194" s="132"/>
    </row>
    <row r="195" spans="1:20" ht="20.45" customHeight="1">
      <c r="A195" s="142"/>
      <c r="B195" s="118"/>
      <c r="C195" s="119"/>
      <c r="D195" s="119"/>
      <c r="E195" s="120"/>
      <c r="F195" s="121"/>
      <c r="G195" s="122"/>
      <c r="H195" s="133"/>
      <c r="I195" s="134"/>
      <c r="J195" s="135"/>
      <c r="K195" s="136"/>
      <c r="L195" s="137"/>
      <c r="M195" s="137"/>
      <c r="N195" s="128"/>
      <c r="O195" s="169"/>
      <c r="P195" s="138"/>
      <c r="Q195" s="135"/>
      <c r="R195" s="139"/>
      <c r="S195" s="129"/>
      <c r="T195" s="132"/>
    </row>
    <row r="196" spans="1:20" ht="20.45" customHeight="1">
      <c r="A196" s="142"/>
      <c r="B196" s="118"/>
      <c r="C196" s="119"/>
      <c r="D196" s="119"/>
      <c r="E196" s="120"/>
      <c r="F196" s="121"/>
      <c r="G196" s="122"/>
      <c r="H196" s="123"/>
      <c r="I196" s="124"/>
      <c r="J196" s="125"/>
      <c r="K196" s="126"/>
      <c r="L196" s="137"/>
      <c r="M196" s="137"/>
      <c r="N196" s="128"/>
      <c r="O196" s="169"/>
      <c r="P196" s="138"/>
      <c r="Q196" s="135"/>
      <c r="R196" s="139"/>
      <c r="S196" s="129"/>
      <c r="T196" s="132"/>
    </row>
    <row r="197" spans="1:20" ht="20.45" customHeight="1">
      <c r="A197" s="142"/>
      <c r="B197" s="118"/>
      <c r="C197" s="119"/>
      <c r="D197" s="119"/>
      <c r="E197" s="120"/>
      <c r="F197" s="121"/>
      <c r="G197" s="122"/>
      <c r="H197" s="133"/>
      <c r="I197" s="134"/>
      <c r="J197" s="135"/>
      <c r="K197" s="136"/>
      <c r="L197" s="137"/>
      <c r="M197" s="137"/>
      <c r="N197" s="128"/>
      <c r="O197" s="169"/>
      <c r="P197" s="138"/>
      <c r="Q197" s="135"/>
      <c r="R197" s="139"/>
      <c r="S197" s="129"/>
      <c r="T197" s="132"/>
    </row>
    <row r="198" spans="1:20" ht="20.45" customHeight="1">
      <c r="A198" s="142"/>
      <c r="B198" s="118"/>
      <c r="C198" s="119"/>
      <c r="D198" s="119"/>
      <c r="E198" s="120"/>
      <c r="F198" s="121"/>
      <c r="G198" s="122"/>
      <c r="H198" s="123"/>
      <c r="I198" s="124"/>
      <c r="J198" s="125"/>
      <c r="K198" s="126"/>
      <c r="L198" s="137"/>
      <c r="M198" s="137"/>
      <c r="N198" s="128"/>
      <c r="O198" s="169"/>
      <c r="P198" s="138"/>
      <c r="Q198" s="135"/>
      <c r="R198" s="139"/>
      <c r="S198" s="129"/>
      <c r="T198" s="132"/>
    </row>
    <row r="199" spans="1:20" ht="20.45" customHeight="1">
      <c r="A199" s="142"/>
      <c r="B199" s="118"/>
      <c r="C199" s="119"/>
      <c r="D199" s="119"/>
      <c r="E199" s="120"/>
      <c r="F199" s="121"/>
      <c r="G199" s="122"/>
      <c r="H199" s="133"/>
      <c r="I199" s="134"/>
      <c r="J199" s="135"/>
      <c r="K199" s="136"/>
      <c r="L199" s="137"/>
      <c r="M199" s="137"/>
      <c r="N199" s="128"/>
      <c r="O199" s="137"/>
      <c r="P199" s="138"/>
      <c r="Q199" s="135"/>
      <c r="R199" s="139"/>
      <c r="S199" s="129"/>
      <c r="T199" s="132"/>
    </row>
    <row r="200" spans="1:20" ht="20.45" customHeight="1">
      <c r="A200" s="142"/>
      <c r="B200" s="118"/>
      <c r="C200" s="119"/>
      <c r="D200" s="119"/>
      <c r="E200" s="120"/>
      <c r="F200" s="121"/>
      <c r="G200" s="122"/>
      <c r="H200" s="123"/>
      <c r="I200" s="124"/>
      <c r="J200" s="125"/>
      <c r="K200" s="126"/>
      <c r="L200" s="137"/>
      <c r="M200" s="137"/>
      <c r="N200" s="128"/>
      <c r="O200" s="137"/>
      <c r="P200" s="138"/>
      <c r="Q200" s="135"/>
      <c r="R200" s="139"/>
      <c r="S200" s="129"/>
      <c r="T200" s="132"/>
    </row>
    <row r="201" spans="1:20" ht="20.45" customHeight="1">
      <c r="A201" s="142"/>
      <c r="B201" s="118"/>
      <c r="C201" s="119"/>
      <c r="D201" s="119"/>
      <c r="E201" s="120"/>
      <c r="F201" s="121"/>
      <c r="G201" s="122"/>
      <c r="H201" s="133"/>
      <c r="I201" s="134"/>
      <c r="J201" s="135"/>
      <c r="K201" s="136"/>
      <c r="L201" s="137"/>
      <c r="M201" s="137"/>
      <c r="N201" s="128"/>
      <c r="O201" s="137"/>
      <c r="P201" s="138"/>
      <c r="Q201" s="135"/>
      <c r="R201" s="139"/>
      <c r="S201" s="129"/>
      <c r="T201" s="132"/>
    </row>
    <row r="202" spans="1:20" ht="20.45" customHeight="1">
      <c r="A202" s="142"/>
      <c r="B202" s="118"/>
      <c r="C202" s="119"/>
      <c r="D202" s="119"/>
      <c r="E202" s="120"/>
      <c r="F202" s="121"/>
      <c r="G202" s="122"/>
      <c r="H202" s="133"/>
      <c r="I202" s="134"/>
      <c r="J202" s="135"/>
      <c r="K202" s="136"/>
      <c r="L202" s="137"/>
      <c r="M202" s="137"/>
      <c r="N202" s="128"/>
      <c r="O202" s="137"/>
      <c r="P202" s="138"/>
      <c r="Q202" s="135"/>
      <c r="R202" s="139"/>
      <c r="S202" s="129"/>
      <c r="T202" s="132"/>
    </row>
    <row r="203" spans="1:20" ht="20.45" customHeight="1">
      <c r="A203" s="142"/>
      <c r="B203" s="118"/>
      <c r="C203" s="119"/>
      <c r="D203" s="119"/>
      <c r="E203" s="120"/>
      <c r="F203" s="121"/>
      <c r="G203" s="122"/>
      <c r="H203" s="133"/>
      <c r="I203" s="134"/>
      <c r="J203" s="135"/>
      <c r="K203" s="136"/>
      <c r="L203" s="137"/>
      <c r="M203" s="137"/>
      <c r="N203" s="128"/>
      <c r="O203" s="137"/>
      <c r="P203" s="138"/>
      <c r="Q203" s="135"/>
      <c r="R203" s="139"/>
      <c r="S203" s="129"/>
      <c r="T203" s="132"/>
    </row>
    <row r="204" spans="1:20" ht="20.45" customHeight="1">
      <c r="A204" s="142"/>
      <c r="B204" s="118"/>
      <c r="C204" s="119"/>
      <c r="D204" s="119"/>
      <c r="E204" s="120"/>
      <c r="F204" s="121"/>
      <c r="G204" s="122"/>
      <c r="H204" s="133"/>
      <c r="I204" s="134"/>
      <c r="J204" s="135"/>
      <c r="K204" s="136"/>
      <c r="L204" s="137"/>
      <c r="M204" s="137"/>
      <c r="N204" s="128"/>
      <c r="O204" s="137"/>
      <c r="P204" s="138"/>
      <c r="Q204" s="135"/>
      <c r="R204" s="139"/>
      <c r="S204" s="129"/>
      <c r="T204" s="132"/>
    </row>
    <row r="205" spans="1:20" ht="20.45" customHeight="1">
      <c r="A205" s="142"/>
      <c r="B205" s="118"/>
      <c r="C205" s="119"/>
      <c r="D205" s="119"/>
      <c r="E205" s="120"/>
      <c r="F205" s="121"/>
      <c r="G205" s="122"/>
      <c r="H205" s="133"/>
      <c r="I205" s="134"/>
      <c r="J205" s="135"/>
      <c r="K205" s="136"/>
      <c r="L205" s="137"/>
      <c r="M205" s="137"/>
      <c r="N205" s="128"/>
      <c r="O205" s="137"/>
      <c r="P205" s="138"/>
      <c r="Q205" s="135"/>
      <c r="R205" s="139"/>
      <c r="S205" s="129"/>
      <c r="T205" s="132"/>
    </row>
    <row r="206" spans="1:20" ht="20.45" customHeight="1">
      <c r="A206" s="142"/>
      <c r="B206" s="118"/>
      <c r="C206" s="119"/>
      <c r="D206" s="119"/>
      <c r="E206" s="120"/>
      <c r="F206" s="121"/>
      <c r="G206" s="122"/>
      <c r="H206" s="133"/>
      <c r="I206" s="134"/>
      <c r="J206" s="135"/>
      <c r="K206" s="136"/>
      <c r="L206" s="137"/>
      <c r="M206" s="137"/>
      <c r="N206" s="128"/>
      <c r="O206" s="137"/>
      <c r="P206" s="138"/>
      <c r="Q206" s="135"/>
      <c r="R206" s="139"/>
      <c r="S206" s="129"/>
      <c r="T206" s="132"/>
    </row>
    <row r="207" spans="1:20" ht="20.45" customHeight="1">
      <c r="A207" s="142"/>
      <c r="B207" s="118"/>
      <c r="C207" s="119"/>
      <c r="D207" s="119"/>
      <c r="E207" s="120"/>
      <c r="F207" s="121"/>
      <c r="G207" s="122"/>
      <c r="H207" s="133"/>
      <c r="I207" s="134"/>
      <c r="J207" s="135"/>
      <c r="K207" s="136"/>
      <c r="L207" s="137"/>
      <c r="M207" s="137"/>
      <c r="N207" s="128"/>
      <c r="O207" s="137"/>
      <c r="P207" s="138"/>
      <c r="Q207" s="135"/>
      <c r="R207" s="139"/>
      <c r="S207" s="129"/>
      <c r="T207" s="132"/>
    </row>
    <row r="208" spans="1:20" ht="20.45" customHeight="1">
      <c r="A208" s="142"/>
      <c r="B208" s="118"/>
      <c r="C208" s="119"/>
      <c r="D208" s="119"/>
      <c r="E208" s="120"/>
      <c r="F208" s="121"/>
      <c r="G208" s="122"/>
      <c r="H208" s="133"/>
      <c r="I208" s="134"/>
      <c r="J208" s="135"/>
      <c r="K208" s="136"/>
      <c r="L208" s="137"/>
      <c r="M208" s="137"/>
      <c r="N208" s="128"/>
      <c r="O208" s="137"/>
      <c r="P208" s="138"/>
      <c r="Q208" s="135"/>
      <c r="R208" s="139"/>
      <c r="S208" s="129"/>
      <c r="T208" s="132"/>
    </row>
    <row r="209" spans="1:21" ht="20.45" customHeight="1">
      <c r="A209" s="142"/>
      <c r="B209" s="118"/>
      <c r="C209" s="119"/>
      <c r="D209" s="119"/>
      <c r="E209" s="120"/>
      <c r="F209" s="121"/>
      <c r="G209" s="122"/>
      <c r="H209" s="133"/>
      <c r="I209" s="134"/>
      <c r="J209" s="135"/>
      <c r="K209" s="136"/>
      <c r="L209" s="137"/>
      <c r="M209" s="137"/>
      <c r="N209" s="128"/>
      <c r="O209" s="137"/>
      <c r="P209" s="138"/>
      <c r="Q209" s="135"/>
      <c r="R209" s="139"/>
      <c r="S209" s="129"/>
      <c r="T209" s="132"/>
    </row>
    <row r="210" spans="1:21" ht="20.45" customHeight="1">
      <c r="A210" s="142"/>
      <c r="B210" s="118"/>
      <c r="C210" s="119"/>
      <c r="D210" s="119"/>
      <c r="E210" s="120"/>
      <c r="F210" s="121"/>
      <c r="G210" s="122"/>
      <c r="H210" s="123"/>
      <c r="I210" s="124"/>
      <c r="J210" s="125"/>
      <c r="K210" s="126"/>
      <c r="L210" s="137"/>
      <c r="M210" s="137"/>
      <c r="N210" s="128"/>
      <c r="O210" s="137"/>
      <c r="P210" s="138"/>
      <c r="Q210" s="135"/>
      <c r="R210" s="139"/>
      <c r="S210" s="129"/>
      <c r="T210" s="132"/>
    </row>
    <row r="211" spans="1:21" ht="20.45" customHeight="1">
      <c r="A211" s="142"/>
      <c r="B211" s="118"/>
      <c r="C211" s="119"/>
      <c r="D211" s="119"/>
      <c r="E211" s="120"/>
      <c r="F211" s="121"/>
      <c r="G211" s="122"/>
      <c r="H211" s="133"/>
      <c r="I211" s="134"/>
      <c r="J211" s="135"/>
      <c r="K211" s="136"/>
      <c r="L211" s="137"/>
      <c r="M211" s="137"/>
      <c r="N211" s="128"/>
      <c r="O211" s="137"/>
      <c r="P211" s="138"/>
      <c r="Q211" s="135"/>
      <c r="R211" s="139"/>
      <c r="S211" s="129"/>
      <c r="T211" s="132"/>
    </row>
    <row r="212" spans="1:21" ht="20.45" customHeight="1">
      <c r="A212" s="142"/>
      <c r="B212" s="118"/>
      <c r="C212" s="119"/>
      <c r="D212" s="119"/>
      <c r="E212" s="120"/>
      <c r="F212" s="121"/>
      <c r="G212" s="122"/>
      <c r="H212" s="133"/>
      <c r="I212" s="134"/>
      <c r="J212" s="135"/>
      <c r="K212" s="136"/>
      <c r="L212" s="137"/>
      <c r="M212" s="137"/>
      <c r="N212" s="128"/>
      <c r="O212" s="137"/>
      <c r="P212" s="138"/>
      <c r="Q212" s="135"/>
      <c r="R212" s="139"/>
      <c r="S212" s="129"/>
      <c r="T212" s="132"/>
    </row>
    <row r="213" spans="1:21" ht="20.45" customHeight="1">
      <c r="A213" s="142"/>
      <c r="B213" s="118"/>
      <c r="C213" s="119"/>
      <c r="D213" s="119"/>
      <c r="E213" s="120"/>
      <c r="F213" s="121"/>
      <c r="G213" s="122"/>
      <c r="H213" s="133"/>
      <c r="I213" s="134"/>
      <c r="J213" s="135"/>
      <c r="K213" s="136"/>
      <c r="L213" s="137"/>
      <c r="M213" s="137"/>
      <c r="N213" s="128"/>
      <c r="O213" s="137"/>
      <c r="P213" s="138"/>
      <c r="Q213" s="135"/>
      <c r="R213" s="139"/>
      <c r="S213" s="129"/>
      <c r="T213" s="132"/>
    </row>
    <row r="214" spans="1:21" ht="20.45" customHeight="1">
      <c r="A214" s="142"/>
      <c r="B214" s="118"/>
      <c r="C214" s="119"/>
      <c r="D214" s="119"/>
      <c r="E214" s="120"/>
      <c r="F214" s="121"/>
      <c r="G214" s="122"/>
      <c r="H214" s="133"/>
      <c r="I214" s="134"/>
      <c r="J214" s="135"/>
      <c r="K214" s="136"/>
      <c r="L214" s="137"/>
      <c r="M214" s="137"/>
      <c r="N214" s="128"/>
      <c r="O214" s="137"/>
      <c r="P214" s="138"/>
      <c r="Q214" s="135"/>
      <c r="R214" s="139"/>
      <c r="S214" s="129"/>
      <c r="T214" s="132"/>
    </row>
    <row r="215" spans="1:21" ht="20.45" customHeight="1">
      <c r="A215" s="142"/>
      <c r="B215" s="118"/>
      <c r="C215" s="119"/>
      <c r="D215" s="119"/>
      <c r="E215" s="120"/>
      <c r="F215" s="121"/>
      <c r="G215" s="122"/>
      <c r="H215" s="133"/>
      <c r="I215" s="134"/>
      <c r="J215" s="135"/>
      <c r="K215" s="136"/>
      <c r="L215" s="137"/>
      <c r="M215" s="137"/>
      <c r="N215" s="128"/>
      <c r="O215" s="137"/>
      <c r="P215" s="138"/>
      <c r="Q215" s="135"/>
      <c r="R215" s="139"/>
      <c r="S215" s="129"/>
      <c r="T215" s="132"/>
    </row>
    <row r="216" spans="1:21" ht="20.45" customHeight="1">
      <c r="A216" s="142"/>
      <c r="B216" s="118"/>
      <c r="C216" s="119"/>
      <c r="D216" s="119"/>
      <c r="E216" s="120"/>
      <c r="F216" s="121"/>
      <c r="G216" s="122"/>
      <c r="H216" s="133"/>
      <c r="I216" s="134"/>
      <c r="J216" s="135"/>
      <c r="K216" s="136"/>
      <c r="L216" s="137"/>
      <c r="M216" s="137"/>
      <c r="N216" s="128"/>
      <c r="O216" s="137"/>
      <c r="P216" s="138"/>
      <c r="Q216" s="135"/>
      <c r="R216" s="139"/>
      <c r="S216" s="129"/>
      <c r="T216" s="132"/>
    </row>
    <row r="217" spans="1:21" ht="20.45" customHeight="1">
      <c r="A217" s="142"/>
      <c r="B217" s="118"/>
      <c r="C217" s="119"/>
      <c r="D217" s="119"/>
      <c r="E217" s="120"/>
      <c r="F217" s="121"/>
      <c r="G217" s="122"/>
      <c r="H217" s="133"/>
      <c r="I217" s="134"/>
      <c r="J217" s="135"/>
      <c r="K217" s="136"/>
      <c r="L217" s="137"/>
      <c r="M217" s="137"/>
      <c r="N217" s="128"/>
      <c r="O217" s="137"/>
      <c r="P217" s="138"/>
      <c r="Q217" s="135"/>
      <c r="R217" s="139"/>
      <c r="S217" s="129"/>
      <c r="T217" s="132"/>
    </row>
    <row r="218" spans="1:21" ht="20.45" customHeight="1">
      <c r="A218" s="142"/>
      <c r="B218" s="118"/>
      <c r="C218" s="119"/>
      <c r="D218" s="119"/>
      <c r="E218" s="120"/>
      <c r="F218" s="121"/>
      <c r="G218" s="122"/>
      <c r="H218" s="123"/>
      <c r="I218" s="124"/>
      <c r="J218" s="125"/>
      <c r="K218" s="126"/>
      <c r="L218" s="137"/>
      <c r="M218" s="127"/>
      <c r="N218" s="128"/>
      <c r="O218" s="137"/>
      <c r="P218" s="138"/>
      <c r="Q218" s="135"/>
      <c r="R218" s="139"/>
      <c r="S218" s="129"/>
      <c r="T218" s="132"/>
    </row>
    <row r="219" spans="1:21" ht="20.45" customHeight="1">
      <c r="A219" s="148"/>
      <c r="B219" s="118"/>
      <c r="C219" s="119"/>
      <c r="D219" s="119"/>
      <c r="E219" s="120"/>
      <c r="F219" s="121"/>
      <c r="G219" s="122"/>
      <c r="H219" s="133"/>
      <c r="I219" s="134"/>
      <c r="J219" s="135"/>
      <c r="K219" s="136"/>
      <c r="L219" s="137"/>
      <c r="M219" s="127"/>
      <c r="N219" s="128"/>
      <c r="O219" s="137"/>
      <c r="P219" s="138"/>
      <c r="Q219" s="135"/>
      <c r="R219" s="139"/>
      <c r="S219" s="129"/>
      <c r="T219" s="132"/>
    </row>
    <row r="220" spans="1:21" ht="20.45" customHeight="1">
      <c r="A220" s="8"/>
      <c r="B220" s="118"/>
      <c r="C220" s="119"/>
      <c r="D220" s="119"/>
      <c r="E220" s="120"/>
      <c r="F220" s="121"/>
      <c r="G220" s="122"/>
      <c r="H220" s="133"/>
      <c r="I220" s="134"/>
      <c r="J220" s="135"/>
      <c r="K220" s="136"/>
      <c r="L220" s="137"/>
      <c r="M220" s="137"/>
      <c r="N220" s="128"/>
      <c r="O220" s="137"/>
      <c r="P220" s="138"/>
      <c r="Q220" s="135"/>
      <c r="R220" s="139"/>
      <c r="S220" s="129"/>
      <c r="T220" s="132"/>
    </row>
    <row r="221" spans="1:21" ht="20.45" customHeight="1">
      <c r="A221" s="140" t="s">
        <v>56</v>
      </c>
      <c r="B221" s="118"/>
      <c r="C221" s="119"/>
      <c r="D221" s="119"/>
      <c r="E221" s="120"/>
      <c r="F221" s="121"/>
      <c r="G221" s="122"/>
      <c r="H221" s="133"/>
      <c r="I221" s="134"/>
      <c r="J221" s="135"/>
      <c r="K221" s="136"/>
      <c r="L221" s="137"/>
      <c r="M221" s="137"/>
      <c r="N221" s="128"/>
      <c r="O221" s="137"/>
      <c r="P221" s="138"/>
      <c r="Q221" s="135"/>
      <c r="R221" s="139"/>
      <c r="S221" s="129"/>
      <c r="T221" s="132"/>
      <c r="U221" s="82" t="s">
        <v>56</v>
      </c>
    </row>
    <row r="222" spans="1:21" ht="20.45" customHeight="1" thickBot="1">
      <c r="A222" s="141">
        <f>A191+1</f>
        <v>9</v>
      </c>
      <c r="B222" s="118"/>
      <c r="C222" s="119"/>
      <c r="D222" s="119"/>
      <c r="E222" s="120"/>
      <c r="F222" s="121"/>
      <c r="G222" s="122"/>
      <c r="H222" s="133"/>
      <c r="I222" s="134"/>
      <c r="J222" s="135"/>
      <c r="K222" s="136"/>
      <c r="L222" s="137"/>
      <c r="M222" s="137"/>
      <c r="N222" s="128"/>
      <c r="O222" s="137"/>
      <c r="P222" s="138"/>
      <c r="Q222" s="135"/>
      <c r="R222" s="139"/>
      <c r="S222" s="129"/>
      <c r="T222" s="132"/>
      <c r="U222" s="80">
        <f>A222</f>
        <v>9</v>
      </c>
    </row>
    <row r="223" spans="1:21" ht="20.45" customHeight="1">
      <c r="A223" s="142"/>
      <c r="B223" s="118"/>
      <c r="C223" s="119"/>
      <c r="D223" s="119"/>
      <c r="E223" s="120"/>
      <c r="F223" s="121"/>
      <c r="G223" s="122"/>
      <c r="H223" s="133"/>
      <c r="I223" s="134"/>
      <c r="J223" s="135"/>
      <c r="K223" s="136"/>
      <c r="L223" s="137"/>
      <c r="M223" s="137"/>
      <c r="N223" s="128"/>
      <c r="O223" s="137"/>
      <c r="P223" s="138"/>
      <c r="Q223" s="135"/>
      <c r="R223" s="139"/>
      <c r="S223" s="129"/>
      <c r="T223" s="132"/>
    </row>
    <row r="224" spans="1:21" ht="20.45" customHeight="1">
      <c r="A224" s="142"/>
      <c r="B224" s="118"/>
      <c r="C224" s="119"/>
      <c r="D224" s="119"/>
      <c r="E224" s="120"/>
      <c r="F224" s="121"/>
      <c r="G224" s="122"/>
      <c r="H224" s="133"/>
      <c r="I224" s="134"/>
      <c r="J224" s="135"/>
      <c r="K224" s="136"/>
      <c r="L224" s="137"/>
      <c r="M224" s="137"/>
      <c r="N224" s="128"/>
      <c r="O224" s="137"/>
      <c r="P224" s="138"/>
      <c r="Q224" s="135"/>
      <c r="R224" s="139"/>
      <c r="S224" s="129"/>
      <c r="T224" s="132"/>
    </row>
    <row r="225" spans="1:20" ht="20.45" customHeight="1">
      <c r="A225" s="142"/>
      <c r="B225" s="118"/>
      <c r="C225" s="119"/>
      <c r="D225" s="119"/>
      <c r="E225" s="120"/>
      <c r="F225" s="121"/>
      <c r="G225" s="122"/>
      <c r="H225" s="123"/>
      <c r="I225" s="124"/>
      <c r="J225" s="125"/>
      <c r="K225" s="126"/>
      <c r="L225" s="137"/>
      <c r="M225" s="137"/>
      <c r="N225" s="128"/>
      <c r="O225" s="137"/>
      <c r="P225" s="138"/>
      <c r="Q225" s="135"/>
      <c r="R225" s="139"/>
      <c r="S225" s="129"/>
      <c r="T225" s="132"/>
    </row>
    <row r="226" spans="1:20" ht="20.45" customHeight="1">
      <c r="A226" s="142"/>
      <c r="B226" s="118"/>
      <c r="C226" s="119"/>
      <c r="D226" s="119"/>
      <c r="E226" s="120"/>
      <c r="F226" s="121"/>
      <c r="G226" s="122"/>
      <c r="H226" s="133"/>
      <c r="I226" s="134"/>
      <c r="J226" s="135"/>
      <c r="K226" s="136"/>
      <c r="L226" s="137"/>
      <c r="M226" s="137"/>
      <c r="N226" s="128"/>
      <c r="O226" s="137"/>
      <c r="P226" s="138"/>
      <c r="Q226" s="135"/>
      <c r="R226" s="139"/>
      <c r="S226" s="129"/>
      <c r="T226" s="132"/>
    </row>
    <row r="227" spans="1:20" ht="20.45" customHeight="1">
      <c r="A227" s="142"/>
      <c r="B227" s="118"/>
      <c r="C227" s="119"/>
      <c r="D227" s="119"/>
      <c r="E227" s="120"/>
      <c r="F227" s="121"/>
      <c r="G227" s="122"/>
      <c r="H227" s="123"/>
      <c r="I227" s="124"/>
      <c r="J227" s="125"/>
      <c r="K227" s="126"/>
      <c r="L227" s="127"/>
      <c r="M227" s="127"/>
      <c r="N227" s="128"/>
      <c r="O227" s="137"/>
      <c r="P227" s="138"/>
      <c r="Q227" s="135"/>
      <c r="R227" s="139"/>
      <c r="S227" s="129"/>
      <c r="T227" s="132"/>
    </row>
    <row r="228" spans="1:20" ht="20.45" customHeight="1">
      <c r="A228" s="142"/>
      <c r="B228" s="118"/>
      <c r="C228" s="119"/>
      <c r="D228" s="119"/>
      <c r="E228" s="120"/>
      <c r="F228" s="121"/>
      <c r="G228" s="122"/>
      <c r="H228" s="133"/>
      <c r="I228" s="134"/>
      <c r="J228" s="135"/>
      <c r="K228" s="136"/>
      <c r="L228" s="137"/>
      <c r="M228" s="137"/>
      <c r="N228" s="128"/>
      <c r="O228" s="137"/>
      <c r="P228" s="138"/>
      <c r="Q228" s="135"/>
      <c r="R228" s="139"/>
      <c r="S228" s="129"/>
      <c r="T228" s="132"/>
    </row>
    <row r="229" spans="1:20" ht="20.45" customHeight="1">
      <c r="A229" s="142"/>
      <c r="B229" s="118"/>
      <c r="C229" s="119"/>
      <c r="D229" s="119"/>
      <c r="E229" s="120"/>
      <c r="F229" s="121"/>
      <c r="G229" s="122"/>
      <c r="H229" s="123"/>
      <c r="I229" s="124"/>
      <c r="J229" s="125"/>
      <c r="K229" s="126"/>
      <c r="L229" s="127"/>
      <c r="M229" s="127"/>
      <c r="N229" s="128"/>
      <c r="O229" s="137"/>
      <c r="P229" s="138"/>
      <c r="Q229" s="135"/>
      <c r="R229" s="139"/>
      <c r="S229" s="129"/>
      <c r="T229" s="132"/>
    </row>
    <row r="230" spans="1:20" ht="20.45" customHeight="1">
      <c r="A230" s="142"/>
      <c r="B230" s="118"/>
      <c r="C230" s="119"/>
      <c r="D230" s="119"/>
      <c r="E230" s="120"/>
      <c r="F230" s="121"/>
      <c r="G230" s="122"/>
      <c r="H230" s="133"/>
      <c r="I230" s="134"/>
      <c r="J230" s="135"/>
      <c r="K230" s="136"/>
      <c r="L230" s="137"/>
      <c r="M230" s="137"/>
      <c r="N230" s="128"/>
      <c r="O230" s="137"/>
      <c r="P230" s="138"/>
      <c r="Q230" s="135"/>
      <c r="R230" s="139"/>
      <c r="S230" s="129"/>
      <c r="T230" s="132"/>
    </row>
    <row r="231" spans="1:20" ht="20.45" customHeight="1">
      <c r="A231" s="142"/>
      <c r="B231" s="118"/>
      <c r="C231" s="119"/>
      <c r="D231" s="119"/>
      <c r="E231" s="120"/>
      <c r="F231" s="121"/>
      <c r="G231" s="122"/>
      <c r="H231" s="123"/>
      <c r="I231" s="124"/>
      <c r="J231" s="125"/>
      <c r="K231" s="126"/>
      <c r="L231" s="127"/>
      <c r="M231" s="127"/>
      <c r="N231" s="128"/>
      <c r="O231" s="137"/>
      <c r="P231" s="138"/>
      <c r="Q231" s="135"/>
      <c r="R231" s="139"/>
      <c r="S231" s="129"/>
      <c r="T231" s="132"/>
    </row>
    <row r="232" spans="1:20" ht="20.45" customHeight="1">
      <c r="A232" s="142"/>
      <c r="B232" s="118"/>
      <c r="C232" s="119"/>
      <c r="D232" s="119"/>
      <c r="E232" s="120"/>
      <c r="F232" s="121"/>
      <c r="G232" s="122"/>
      <c r="H232" s="133"/>
      <c r="I232" s="134"/>
      <c r="J232" s="135"/>
      <c r="K232" s="136"/>
      <c r="L232" s="137"/>
      <c r="M232" s="137"/>
      <c r="N232" s="128"/>
      <c r="O232" s="137"/>
      <c r="P232" s="138"/>
      <c r="Q232" s="135"/>
      <c r="R232" s="139"/>
      <c r="S232" s="129"/>
      <c r="T232" s="132"/>
    </row>
    <row r="233" spans="1:20" ht="20.45" customHeight="1">
      <c r="A233" s="142"/>
      <c r="B233" s="118"/>
      <c r="C233" s="119"/>
      <c r="D233" s="119"/>
      <c r="E233" s="120"/>
      <c r="F233" s="121"/>
      <c r="G233" s="122"/>
      <c r="H233" s="123"/>
      <c r="I233" s="124"/>
      <c r="J233" s="125"/>
      <c r="K233" s="126"/>
      <c r="L233" s="127"/>
      <c r="M233" s="127"/>
      <c r="N233" s="128"/>
      <c r="O233" s="137"/>
      <c r="P233" s="138"/>
      <c r="Q233" s="135"/>
      <c r="R233" s="139"/>
      <c r="S233" s="129"/>
      <c r="T233" s="132"/>
    </row>
    <row r="234" spans="1:20" ht="20.45" customHeight="1">
      <c r="A234" s="142"/>
      <c r="B234" s="118"/>
      <c r="C234" s="119"/>
      <c r="D234" s="119"/>
      <c r="E234" s="120"/>
      <c r="F234" s="121"/>
      <c r="G234" s="122"/>
      <c r="H234" s="133"/>
      <c r="I234" s="134"/>
      <c r="J234" s="135"/>
      <c r="K234" s="136"/>
      <c r="L234" s="137"/>
      <c r="M234" s="137"/>
      <c r="N234" s="128"/>
      <c r="O234" s="137"/>
      <c r="P234" s="138"/>
      <c r="Q234" s="135"/>
      <c r="R234" s="139"/>
      <c r="S234" s="129"/>
      <c r="T234" s="132"/>
    </row>
    <row r="235" spans="1:20" ht="20.45" customHeight="1">
      <c r="A235" s="142"/>
      <c r="B235" s="118"/>
      <c r="C235" s="119"/>
      <c r="D235" s="119"/>
      <c r="E235" s="120"/>
      <c r="F235" s="121"/>
      <c r="G235" s="122"/>
      <c r="H235" s="123"/>
      <c r="I235" s="124"/>
      <c r="J235" s="125"/>
      <c r="K235" s="126"/>
      <c r="L235" s="127"/>
      <c r="M235" s="127"/>
      <c r="N235" s="128"/>
      <c r="O235" s="137"/>
      <c r="P235" s="138"/>
      <c r="Q235" s="135"/>
      <c r="R235" s="139"/>
      <c r="S235" s="129"/>
      <c r="T235" s="132"/>
    </row>
    <row r="236" spans="1:20" ht="20.45" customHeight="1">
      <c r="A236" s="142"/>
      <c r="B236" s="118"/>
      <c r="C236" s="119"/>
      <c r="D236" s="119"/>
      <c r="E236" s="120"/>
      <c r="F236" s="121"/>
      <c r="G236" s="122"/>
      <c r="H236" s="133"/>
      <c r="I236" s="134"/>
      <c r="J236" s="135"/>
      <c r="K236" s="136"/>
      <c r="L236" s="137"/>
      <c r="M236" s="137"/>
      <c r="N236" s="128"/>
      <c r="O236" s="137"/>
      <c r="P236" s="138"/>
      <c r="Q236" s="135"/>
      <c r="R236" s="139"/>
      <c r="S236" s="129"/>
      <c r="T236" s="132"/>
    </row>
    <row r="237" spans="1:20" ht="20.45" customHeight="1">
      <c r="A237" s="142"/>
      <c r="B237" s="118"/>
      <c r="C237" s="119"/>
      <c r="D237" s="119"/>
      <c r="E237" s="120"/>
      <c r="F237" s="121"/>
      <c r="G237" s="122"/>
      <c r="H237" s="123"/>
      <c r="I237" s="124"/>
      <c r="J237" s="125"/>
      <c r="K237" s="126"/>
      <c r="L237" s="127"/>
      <c r="M237" s="127"/>
      <c r="N237" s="128"/>
      <c r="O237" s="137"/>
      <c r="P237" s="138"/>
      <c r="Q237" s="135"/>
      <c r="R237" s="139"/>
      <c r="S237" s="129"/>
      <c r="T237" s="132"/>
    </row>
    <row r="238" spans="1:20" ht="20.45" customHeight="1">
      <c r="A238" s="142"/>
      <c r="B238" s="118"/>
      <c r="C238" s="119"/>
      <c r="D238" s="119"/>
      <c r="E238" s="120"/>
      <c r="F238" s="121"/>
      <c r="G238" s="122"/>
      <c r="H238" s="133"/>
      <c r="I238" s="134"/>
      <c r="J238" s="135"/>
      <c r="K238" s="136"/>
      <c r="L238" s="137"/>
      <c r="M238" s="137"/>
      <c r="N238" s="128"/>
      <c r="O238" s="137"/>
      <c r="P238" s="138"/>
      <c r="Q238" s="135"/>
      <c r="R238" s="139"/>
      <c r="S238" s="129"/>
      <c r="T238" s="132"/>
    </row>
    <row r="239" spans="1:20" ht="20.45" customHeight="1">
      <c r="A239" s="142"/>
      <c r="B239" s="118"/>
      <c r="C239" s="119"/>
      <c r="D239" s="119"/>
      <c r="E239" s="120"/>
      <c r="F239" s="121"/>
      <c r="G239" s="122"/>
      <c r="H239" s="123"/>
      <c r="I239" s="124"/>
      <c r="J239" s="125"/>
      <c r="K239" s="126"/>
      <c r="L239" s="137"/>
      <c r="M239" s="137"/>
      <c r="N239" s="128"/>
      <c r="O239" s="137"/>
      <c r="P239" s="138"/>
      <c r="Q239" s="135"/>
      <c r="R239" s="139"/>
      <c r="S239" s="129"/>
      <c r="T239" s="132"/>
    </row>
    <row r="240" spans="1:20" ht="20.45" customHeight="1">
      <c r="A240" s="142"/>
      <c r="B240" s="118"/>
      <c r="C240" s="119"/>
      <c r="D240" s="119"/>
      <c r="E240" s="120"/>
      <c r="F240" s="121"/>
      <c r="G240" s="122"/>
      <c r="H240" s="133"/>
      <c r="I240" s="134"/>
      <c r="J240" s="135"/>
      <c r="K240" s="136"/>
      <c r="L240" s="137"/>
      <c r="M240" s="137"/>
      <c r="N240" s="128"/>
      <c r="O240" s="137"/>
      <c r="P240" s="138"/>
      <c r="Q240" s="135"/>
      <c r="R240" s="139"/>
      <c r="S240" s="129"/>
      <c r="T240" s="132"/>
    </row>
    <row r="241" spans="1:21" ht="20.45" customHeight="1">
      <c r="A241" s="142"/>
      <c r="B241" s="118"/>
      <c r="C241" s="119"/>
      <c r="D241" s="119"/>
      <c r="E241" s="120"/>
      <c r="F241" s="121"/>
      <c r="G241" s="122"/>
      <c r="H241" s="123"/>
      <c r="I241" s="124"/>
      <c r="J241" s="125"/>
      <c r="K241" s="126"/>
      <c r="L241" s="127"/>
      <c r="M241" s="127"/>
      <c r="N241" s="128"/>
      <c r="O241" s="137"/>
      <c r="P241" s="138"/>
      <c r="Q241" s="135"/>
      <c r="R241" s="139"/>
      <c r="S241" s="129"/>
      <c r="T241" s="132"/>
    </row>
    <row r="242" spans="1:21" ht="20.45" customHeight="1">
      <c r="A242" s="142"/>
      <c r="B242" s="118"/>
      <c r="C242" s="119"/>
      <c r="D242" s="119"/>
      <c r="E242" s="120"/>
      <c r="F242" s="121"/>
      <c r="G242" s="122"/>
      <c r="H242" s="133"/>
      <c r="I242" s="134"/>
      <c r="J242" s="135"/>
      <c r="K242" s="136"/>
      <c r="L242" s="137"/>
      <c r="M242" s="137"/>
      <c r="N242" s="128"/>
      <c r="O242" s="137"/>
      <c r="P242" s="138"/>
      <c r="Q242" s="135"/>
      <c r="R242" s="139"/>
      <c r="S242" s="129"/>
      <c r="T242" s="132"/>
    </row>
    <row r="243" spans="1:21" ht="20.45" customHeight="1">
      <c r="A243" s="142"/>
      <c r="B243" s="118"/>
      <c r="C243" s="119"/>
      <c r="D243" s="119"/>
      <c r="E243" s="120"/>
      <c r="F243" s="121"/>
      <c r="G243" s="122"/>
      <c r="H243" s="123"/>
      <c r="I243" s="124"/>
      <c r="J243" s="125"/>
      <c r="K243" s="126"/>
      <c r="L243" s="137"/>
      <c r="M243" s="137"/>
      <c r="N243" s="128"/>
      <c r="O243" s="137"/>
      <c r="P243" s="138"/>
      <c r="Q243" s="135"/>
      <c r="R243" s="139"/>
      <c r="S243" s="129"/>
      <c r="T243" s="132"/>
    </row>
    <row r="244" spans="1:21" ht="20.45" customHeight="1">
      <c r="A244" s="142"/>
      <c r="B244" s="118"/>
      <c r="C244" s="119"/>
      <c r="D244" s="119"/>
      <c r="E244" s="120"/>
      <c r="F244" s="121"/>
      <c r="G244" s="122"/>
      <c r="H244" s="133"/>
      <c r="I244" s="134"/>
      <c r="J244" s="135"/>
      <c r="K244" s="136"/>
      <c r="L244" s="137"/>
      <c r="M244" s="137"/>
      <c r="N244" s="128"/>
      <c r="O244" s="137"/>
      <c r="P244" s="138"/>
      <c r="Q244" s="135"/>
      <c r="R244" s="139"/>
      <c r="S244" s="129"/>
      <c r="T244" s="132"/>
    </row>
    <row r="245" spans="1:21" ht="20.45" customHeight="1">
      <c r="A245" s="142"/>
      <c r="B245" s="118"/>
      <c r="C245" s="119"/>
      <c r="D245" s="119"/>
      <c r="E245" s="120"/>
      <c r="F245" s="121"/>
      <c r="G245" s="122"/>
      <c r="H245" s="123"/>
      <c r="I245" s="124"/>
      <c r="J245" s="125"/>
      <c r="K245" s="126"/>
      <c r="L245" s="127"/>
      <c r="M245" s="127"/>
      <c r="N245" s="128"/>
      <c r="O245" s="137"/>
      <c r="P245" s="138"/>
      <c r="Q245" s="135"/>
      <c r="R245" s="139"/>
      <c r="S245" s="129"/>
      <c r="T245" s="132"/>
    </row>
    <row r="246" spans="1:21" ht="20.45" customHeight="1">
      <c r="A246" s="142"/>
      <c r="B246" s="118"/>
      <c r="C246" s="119"/>
      <c r="D246" s="119"/>
      <c r="E246" s="120"/>
      <c r="F246" s="121"/>
      <c r="G246" s="122"/>
      <c r="H246" s="133"/>
      <c r="I246" s="134"/>
      <c r="J246" s="135"/>
      <c r="K246" s="136"/>
      <c r="L246" s="137"/>
      <c r="M246" s="137"/>
      <c r="N246" s="128"/>
      <c r="O246" s="137"/>
      <c r="P246" s="138"/>
      <c r="Q246" s="135"/>
      <c r="R246" s="139"/>
      <c r="S246" s="129"/>
      <c r="T246" s="132"/>
    </row>
    <row r="247" spans="1:21" ht="20.45" customHeight="1">
      <c r="A247" s="142"/>
      <c r="B247" s="118"/>
      <c r="C247" s="119"/>
      <c r="D247" s="119"/>
      <c r="E247" s="120"/>
      <c r="F247" s="121"/>
      <c r="G247" s="122"/>
      <c r="H247" s="123"/>
      <c r="I247" s="124"/>
      <c r="J247" s="125"/>
      <c r="K247" s="126"/>
      <c r="L247" s="137"/>
      <c r="M247" s="137"/>
      <c r="N247" s="128"/>
      <c r="O247" s="137"/>
      <c r="P247" s="138"/>
      <c r="Q247" s="135"/>
      <c r="R247" s="139"/>
      <c r="S247" s="129"/>
      <c r="T247" s="132"/>
    </row>
    <row r="248" spans="1:21" ht="20.45" customHeight="1">
      <c r="A248" s="142"/>
      <c r="B248" s="118"/>
      <c r="C248" s="119"/>
      <c r="D248" s="119"/>
      <c r="E248" s="120"/>
      <c r="F248" s="121"/>
      <c r="G248" s="122"/>
      <c r="H248" s="133"/>
      <c r="I248" s="134"/>
      <c r="J248" s="135"/>
      <c r="K248" s="136"/>
      <c r="L248" s="137"/>
      <c r="M248" s="137"/>
      <c r="N248" s="128"/>
      <c r="O248" s="137"/>
      <c r="P248" s="138"/>
      <c r="Q248" s="135"/>
      <c r="R248" s="139"/>
      <c r="S248" s="129"/>
      <c r="T248" s="132"/>
    </row>
    <row r="249" spans="1:21" ht="20.45" customHeight="1">
      <c r="A249" s="142"/>
      <c r="B249" s="118"/>
      <c r="C249" s="119"/>
      <c r="D249" s="119"/>
      <c r="E249" s="120"/>
      <c r="F249" s="121"/>
      <c r="G249" s="122"/>
      <c r="H249" s="123"/>
      <c r="I249" s="124"/>
      <c r="J249" s="125"/>
      <c r="K249" s="126"/>
      <c r="L249" s="127"/>
      <c r="M249" s="127"/>
      <c r="N249" s="128"/>
      <c r="O249" s="137"/>
      <c r="P249" s="138"/>
      <c r="Q249" s="135"/>
      <c r="R249" s="139"/>
      <c r="S249" s="129"/>
      <c r="T249" s="132"/>
    </row>
    <row r="250" spans="1:21" ht="20.45" customHeight="1">
      <c r="A250" s="148"/>
      <c r="B250" s="118"/>
      <c r="C250" s="119"/>
      <c r="D250" s="119"/>
      <c r="E250" s="120"/>
      <c r="F250" s="121"/>
      <c r="G250" s="122"/>
      <c r="H250" s="133"/>
      <c r="I250" s="134"/>
      <c r="J250" s="135"/>
      <c r="K250" s="136"/>
      <c r="L250" s="137"/>
      <c r="M250" s="137"/>
      <c r="N250" s="128"/>
      <c r="O250" s="137"/>
      <c r="P250" s="138"/>
      <c r="Q250" s="135"/>
      <c r="R250" s="139"/>
      <c r="S250" s="129"/>
      <c r="T250" s="132"/>
    </row>
    <row r="251" spans="1:21" ht="20.45" customHeight="1">
      <c r="A251" s="8"/>
      <c r="B251" s="118"/>
      <c r="C251" s="119"/>
      <c r="D251" s="119"/>
      <c r="E251" s="120"/>
      <c r="F251" s="121"/>
      <c r="G251" s="122"/>
      <c r="H251" s="123"/>
      <c r="I251" s="124"/>
      <c r="J251" s="125"/>
      <c r="K251" s="126"/>
      <c r="L251" s="127"/>
      <c r="M251" s="127"/>
      <c r="N251" s="128"/>
      <c r="O251" s="137"/>
      <c r="P251" s="138"/>
      <c r="Q251" s="135"/>
      <c r="R251" s="139"/>
      <c r="S251" s="129"/>
      <c r="T251" s="132"/>
    </row>
    <row r="252" spans="1:21" ht="20.45" customHeight="1">
      <c r="A252" s="140" t="s">
        <v>56</v>
      </c>
      <c r="B252" s="118"/>
      <c r="C252" s="119"/>
      <c r="D252" s="119"/>
      <c r="E252" s="120"/>
      <c r="F252" s="121"/>
      <c r="G252" s="122"/>
      <c r="H252" s="133"/>
      <c r="I252" s="134"/>
      <c r="J252" s="135"/>
      <c r="K252" s="136"/>
      <c r="L252" s="137"/>
      <c r="M252" s="137"/>
      <c r="N252" s="128"/>
      <c r="O252" s="137"/>
      <c r="P252" s="138"/>
      <c r="Q252" s="135"/>
      <c r="R252" s="139"/>
      <c r="S252" s="129"/>
      <c r="T252" s="132"/>
      <c r="U252" s="82" t="s">
        <v>56</v>
      </c>
    </row>
    <row r="253" spans="1:21" ht="20.45" customHeight="1" thickBot="1">
      <c r="A253" s="141">
        <f>A222+1</f>
        <v>10</v>
      </c>
      <c r="B253" s="118"/>
      <c r="C253" s="119"/>
      <c r="D253" s="119"/>
      <c r="E253" s="120"/>
      <c r="F253" s="121"/>
      <c r="G253" s="122"/>
      <c r="H253" s="123"/>
      <c r="I253" s="124"/>
      <c r="J253" s="125"/>
      <c r="K253" s="126"/>
      <c r="L253" s="127"/>
      <c r="M253" s="127"/>
      <c r="N253" s="128"/>
      <c r="O253" s="137"/>
      <c r="P253" s="138"/>
      <c r="Q253" s="135"/>
      <c r="R253" s="139"/>
      <c r="S253" s="129"/>
      <c r="T253" s="132"/>
      <c r="U253" s="80">
        <f>A253</f>
        <v>10</v>
      </c>
    </row>
    <row r="254" spans="1:21" ht="20.45" customHeight="1">
      <c r="A254" s="142"/>
      <c r="B254" s="118"/>
      <c r="C254" s="119"/>
      <c r="D254" s="119"/>
      <c r="E254" s="120"/>
      <c r="F254" s="121"/>
      <c r="G254" s="122"/>
      <c r="H254" s="133"/>
      <c r="I254" s="134"/>
      <c r="J254" s="135"/>
      <c r="K254" s="136"/>
      <c r="L254" s="137"/>
      <c r="M254" s="137"/>
      <c r="N254" s="128"/>
      <c r="O254" s="137"/>
      <c r="P254" s="138"/>
      <c r="Q254" s="135"/>
      <c r="R254" s="139"/>
      <c r="S254" s="129"/>
      <c r="T254" s="132"/>
    </row>
    <row r="255" spans="1:21" ht="20.45" customHeight="1">
      <c r="A255" s="142"/>
      <c r="B255" s="118"/>
      <c r="C255" s="119"/>
      <c r="D255" s="119"/>
      <c r="E255" s="120"/>
      <c r="F255" s="121"/>
      <c r="G255" s="122"/>
      <c r="H255" s="133"/>
      <c r="I255" s="134"/>
      <c r="J255" s="135"/>
      <c r="K255" s="136"/>
      <c r="L255" s="137"/>
      <c r="M255" s="137"/>
      <c r="N255" s="128"/>
      <c r="O255" s="137"/>
      <c r="P255" s="138"/>
      <c r="Q255" s="135"/>
      <c r="R255" s="139"/>
      <c r="S255" s="127"/>
      <c r="T255" s="132"/>
    </row>
    <row r="256" spans="1:21" ht="20.45" customHeight="1">
      <c r="A256" s="142"/>
      <c r="B256" s="118"/>
      <c r="C256" s="119"/>
      <c r="D256" s="119"/>
      <c r="E256" s="120"/>
      <c r="F256" s="121"/>
      <c r="G256" s="122"/>
      <c r="H256" s="133"/>
      <c r="I256" s="134"/>
      <c r="J256" s="135"/>
      <c r="K256" s="136"/>
      <c r="L256" s="137"/>
      <c r="M256" s="137"/>
      <c r="N256" s="128"/>
      <c r="O256" s="137"/>
      <c r="P256" s="138"/>
      <c r="Q256" s="135"/>
      <c r="R256" s="139"/>
      <c r="S256" s="127"/>
      <c r="T256" s="132"/>
    </row>
    <row r="257" spans="1:20" ht="20.45" customHeight="1">
      <c r="A257" s="142"/>
      <c r="B257" s="118"/>
      <c r="C257" s="119"/>
      <c r="D257" s="119"/>
      <c r="E257" s="120"/>
      <c r="F257" s="121"/>
      <c r="G257" s="122"/>
      <c r="H257" s="133"/>
      <c r="I257" s="134"/>
      <c r="J257" s="135"/>
      <c r="K257" s="136"/>
      <c r="L257" s="137"/>
      <c r="M257" s="137"/>
      <c r="N257" s="128"/>
      <c r="O257" s="137"/>
      <c r="P257" s="138"/>
      <c r="Q257" s="135"/>
      <c r="R257" s="139"/>
      <c r="S257" s="127"/>
      <c r="T257" s="132"/>
    </row>
    <row r="258" spans="1:20" ht="20.45" customHeight="1">
      <c r="A258" s="142"/>
      <c r="B258" s="118"/>
      <c r="C258" s="119"/>
      <c r="D258" s="119"/>
      <c r="E258" s="120"/>
      <c r="F258" s="121"/>
      <c r="G258" s="122"/>
      <c r="H258" s="133"/>
      <c r="I258" s="134"/>
      <c r="J258" s="135"/>
      <c r="K258" s="136"/>
      <c r="L258" s="127"/>
      <c r="M258" s="127"/>
      <c r="N258" s="128"/>
      <c r="O258" s="137"/>
      <c r="P258" s="138"/>
      <c r="Q258" s="135"/>
      <c r="R258" s="139"/>
      <c r="S258" s="127"/>
      <c r="T258" s="132"/>
    </row>
    <row r="259" spans="1:20" ht="20.45" customHeight="1">
      <c r="A259" s="142"/>
      <c r="B259" s="118"/>
      <c r="C259" s="119"/>
      <c r="D259" s="119"/>
      <c r="E259" s="120"/>
      <c r="F259" s="121"/>
      <c r="G259" s="122"/>
      <c r="H259" s="133"/>
      <c r="I259" s="134"/>
      <c r="J259" s="135"/>
      <c r="K259" s="136"/>
      <c r="L259" s="137"/>
      <c r="M259" s="137"/>
      <c r="N259" s="128"/>
      <c r="O259" s="137"/>
      <c r="P259" s="138"/>
      <c r="Q259" s="135"/>
      <c r="R259" s="139"/>
      <c r="S259" s="127"/>
      <c r="T259" s="132"/>
    </row>
    <row r="260" spans="1:20" ht="20.45" customHeight="1">
      <c r="A260" s="142"/>
      <c r="B260" s="118"/>
      <c r="C260" s="119"/>
      <c r="D260" s="119"/>
      <c r="E260" s="120"/>
      <c r="F260" s="121"/>
      <c r="G260" s="122"/>
      <c r="H260" s="133"/>
      <c r="I260" s="134"/>
      <c r="J260" s="135"/>
      <c r="K260" s="136"/>
      <c r="L260" s="137"/>
      <c r="M260" s="137"/>
      <c r="N260" s="128"/>
      <c r="O260" s="137"/>
      <c r="P260" s="138"/>
      <c r="Q260" s="135"/>
      <c r="R260" s="139"/>
      <c r="S260" s="127"/>
      <c r="T260" s="132"/>
    </row>
    <row r="261" spans="1:20" ht="20.45" customHeight="1">
      <c r="A261" s="142"/>
      <c r="B261" s="118"/>
      <c r="C261" s="119"/>
      <c r="D261" s="119"/>
      <c r="E261" s="120"/>
      <c r="F261" s="121"/>
      <c r="G261" s="122"/>
      <c r="H261" s="133"/>
      <c r="I261" s="134"/>
      <c r="J261" s="135"/>
      <c r="K261" s="136"/>
      <c r="L261" s="137"/>
      <c r="M261" s="137"/>
      <c r="N261" s="128"/>
      <c r="O261" s="137"/>
      <c r="P261" s="138"/>
      <c r="Q261" s="135"/>
      <c r="R261" s="139"/>
      <c r="S261" s="127"/>
      <c r="T261" s="132"/>
    </row>
    <row r="262" spans="1:20" ht="20.45" customHeight="1">
      <c r="A262" s="142"/>
      <c r="B262" s="118"/>
      <c r="C262" s="119"/>
      <c r="D262" s="119"/>
      <c r="E262" s="120"/>
      <c r="F262" s="121"/>
      <c r="G262" s="122"/>
      <c r="H262" s="133"/>
      <c r="I262" s="134"/>
      <c r="J262" s="135"/>
      <c r="K262" s="136"/>
      <c r="L262" s="137"/>
      <c r="M262" s="137"/>
      <c r="N262" s="128"/>
      <c r="O262" s="137"/>
      <c r="P262" s="138"/>
      <c r="Q262" s="135"/>
      <c r="R262" s="139"/>
      <c r="S262" s="127"/>
      <c r="T262" s="132"/>
    </row>
    <row r="263" spans="1:20" ht="20.45" customHeight="1">
      <c r="A263" s="142"/>
      <c r="B263" s="118"/>
      <c r="C263" s="119"/>
      <c r="D263" s="119"/>
      <c r="E263" s="120"/>
      <c r="F263" s="121"/>
      <c r="G263" s="122"/>
      <c r="H263" s="133"/>
      <c r="I263" s="134"/>
      <c r="J263" s="135"/>
      <c r="K263" s="136"/>
      <c r="L263" s="137"/>
      <c r="M263" s="137"/>
      <c r="N263" s="128"/>
      <c r="O263" s="137"/>
      <c r="P263" s="138"/>
      <c r="Q263" s="135"/>
      <c r="R263" s="139"/>
      <c r="S263" s="127"/>
      <c r="T263" s="132"/>
    </row>
    <row r="264" spans="1:20" ht="20.45" customHeight="1">
      <c r="A264" s="142"/>
      <c r="B264" s="118"/>
      <c r="C264" s="119"/>
      <c r="D264" s="119"/>
      <c r="E264" s="120"/>
      <c r="F264" s="121"/>
      <c r="G264" s="122"/>
      <c r="H264" s="133"/>
      <c r="I264" s="134"/>
      <c r="J264" s="135"/>
      <c r="K264" s="136"/>
      <c r="L264" s="137"/>
      <c r="M264" s="137"/>
      <c r="N264" s="128"/>
      <c r="O264" s="137"/>
      <c r="P264" s="138"/>
      <c r="Q264" s="135"/>
      <c r="R264" s="139"/>
      <c r="S264" s="127"/>
      <c r="T264" s="132"/>
    </row>
    <row r="265" spans="1:20" ht="20.45" customHeight="1">
      <c r="A265" s="142"/>
      <c r="B265" s="118"/>
      <c r="C265" s="119"/>
      <c r="D265" s="119"/>
      <c r="E265" s="120"/>
      <c r="F265" s="121"/>
      <c r="G265" s="122"/>
      <c r="H265" s="133"/>
      <c r="I265" s="134"/>
      <c r="J265" s="135"/>
      <c r="K265" s="136"/>
      <c r="L265" s="137"/>
      <c r="M265" s="137"/>
      <c r="N265" s="128"/>
      <c r="O265" s="137"/>
      <c r="P265" s="138"/>
      <c r="Q265" s="135"/>
      <c r="R265" s="139"/>
      <c r="S265" s="127"/>
      <c r="T265" s="132"/>
    </row>
    <row r="266" spans="1:20" ht="20.45" customHeight="1">
      <c r="A266" s="142"/>
      <c r="B266" s="118"/>
      <c r="C266" s="119"/>
      <c r="D266" s="119"/>
      <c r="E266" s="120"/>
      <c r="F266" s="121"/>
      <c r="G266" s="122"/>
      <c r="H266" s="133"/>
      <c r="I266" s="134"/>
      <c r="J266" s="135"/>
      <c r="K266" s="136"/>
      <c r="L266" s="127"/>
      <c r="M266" s="127"/>
      <c r="N266" s="128"/>
      <c r="O266" s="137"/>
      <c r="P266" s="138"/>
      <c r="Q266" s="135"/>
      <c r="R266" s="139"/>
      <c r="S266" s="127"/>
      <c r="T266" s="132"/>
    </row>
    <row r="267" spans="1:20" ht="20.45" customHeight="1">
      <c r="A267" s="142"/>
      <c r="B267" s="118"/>
      <c r="C267" s="119"/>
      <c r="D267" s="119"/>
      <c r="E267" s="120"/>
      <c r="F267" s="121"/>
      <c r="G267" s="122"/>
      <c r="H267" s="133"/>
      <c r="I267" s="134"/>
      <c r="J267" s="135"/>
      <c r="K267" s="136"/>
      <c r="L267" s="137"/>
      <c r="M267" s="137"/>
      <c r="N267" s="128"/>
      <c r="O267" s="137"/>
      <c r="P267" s="138"/>
      <c r="Q267" s="135"/>
      <c r="R267" s="139"/>
      <c r="S267" s="127"/>
      <c r="T267" s="132"/>
    </row>
    <row r="268" spans="1:20" ht="20.45" customHeight="1">
      <c r="A268" s="142"/>
      <c r="B268" s="118"/>
      <c r="C268" s="119"/>
      <c r="D268" s="119"/>
      <c r="E268" s="120"/>
      <c r="F268" s="121"/>
      <c r="G268" s="122"/>
      <c r="H268" s="133"/>
      <c r="I268" s="134"/>
      <c r="J268" s="135"/>
      <c r="K268" s="136"/>
      <c r="L268" s="137"/>
      <c r="M268" s="137"/>
      <c r="N268" s="128"/>
      <c r="O268" s="137"/>
      <c r="P268" s="138"/>
      <c r="Q268" s="135"/>
      <c r="R268" s="139"/>
      <c r="S268" s="127"/>
      <c r="T268" s="132"/>
    </row>
    <row r="269" spans="1:20" ht="20.45" customHeight="1">
      <c r="A269" s="142"/>
      <c r="B269" s="118"/>
      <c r="C269" s="119"/>
      <c r="D269" s="119"/>
      <c r="E269" s="120"/>
      <c r="F269" s="121"/>
      <c r="G269" s="122"/>
      <c r="H269" s="133"/>
      <c r="I269" s="134"/>
      <c r="J269" s="135"/>
      <c r="K269" s="136"/>
      <c r="L269" s="137"/>
      <c r="M269" s="137"/>
      <c r="N269" s="128"/>
      <c r="O269" s="137"/>
      <c r="P269" s="138"/>
      <c r="Q269" s="135"/>
      <c r="R269" s="139"/>
      <c r="S269" s="127"/>
      <c r="T269" s="132"/>
    </row>
    <row r="270" spans="1:20" ht="20.45" customHeight="1">
      <c r="A270" s="142"/>
      <c r="B270" s="118"/>
      <c r="C270" s="119"/>
      <c r="D270" s="119"/>
      <c r="E270" s="120"/>
      <c r="F270" s="121"/>
      <c r="G270" s="122"/>
      <c r="H270" s="133"/>
      <c r="I270" s="134"/>
      <c r="J270" s="135"/>
      <c r="K270" s="136"/>
      <c r="L270" s="137"/>
      <c r="M270" s="137"/>
      <c r="N270" s="128"/>
      <c r="O270" s="137"/>
      <c r="P270" s="138"/>
      <c r="Q270" s="135"/>
      <c r="R270" s="139"/>
      <c r="S270" s="127"/>
      <c r="T270" s="132"/>
    </row>
    <row r="271" spans="1:20" ht="20.45" customHeight="1">
      <c r="A271" s="142"/>
      <c r="B271" s="118"/>
      <c r="C271" s="119"/>
      <c r="D271" s="119"/>
      <c r="E271" s="120"/>
      <c r="F271" s="121"/>
      <c r="G271" s="122"/>
      <c r="H271" s="133"/>
      <c r="I271" s="134"/>
      <c r="J271" s="135"/>
      <c r="K271" s="136"/>
      <c r="L271" s="137"/>
      <c r="M271" s="137"/>
      <c r="N271" s="128"/>
      <c r="O271" s="137"/>
      <c r="P271" s="138"/>
      <c r="Q271" s="135"/>
      <c r="R271" s="139"/>
      <c r="S271" s="127"/>
      <c r="T271" s="132"/>
    </row>
    <row r="272" spans="1:20" ht="20.45" customHeight="1">
      <c r="A272" s="142"/>
      <c r="B272" s="118"/>
      <c r="C272" s="119"/>
      <c r="D272" s="119"/>
      <c r="E272" s="120"/>
      <c r="F272" s="121"/>
      <c r="G272" s="122"/>
      <c r="H272" s="133"/>
      <c r="I272" s="134"/>
      <c r="J272" s="135"/>
      <c r="K272" s="126"/>
      <c r="L272" s="127"/>
      <c r="M272" s="127"/>
      <c r="N272" s="128"/>
      <c r="O272" s="137"/>
      <c r="P272" s="138"/>
      <c r="Q272" s="135"/>
      <c r="R272" s="139"/>
      <c r="S272" s="127"/>
      <c r="T272" s="132"/>
    </row>
    <row r="273" spans="1:21" ht="20.45" customHeight="1">
      <c r="A273" s="142"/>
      <c r="B273" s="118"/>
      <c r="C273" s="119"/>
      <c r="D273" s="119"/>
      <c r="E273" s="120"/>
      <c r="F273" s="121"/>
      <c r="G273" s="122"/>
      <c r="H273" s="133"/>
      <c r="I273" s="134"/>
      <c r="J273" s="135"/>
      <c r="K273" s="136"/>
      <c r="L273" s="137"/>
      <c r="M273" s="137"/>
      <c r="N273" s="128"/>
      <c r="O273" s="137"/>
      <c r="P273" s="138"/>
      <c r="Q273" s="135"/>
      <c r="R273" s="139"/>
      <c r="S273" s="127"/>
      <c r="T273" s="132"/>
    </row>
    <row r="274" spans="1:21" ht="20.45" customHeight="1">
      <c r="A274" s="142"/>
      <c r="B274" s="118"/>
      <c r="C274" s="119"/>
      <c r="D274" s="119"/>
      <c r="E274" s="120"/>
      <c r="F274" s="121"/>
      <c r="G274" s="122"/>
      <c r="H274" s="133"/>
      <c r="I274" s="134"/>
      <c r="J274" s="135"/>
      <c r="K274" s="136"/>
      <c r="L274" s="137"/>
      <c r="M274" s="137"/>
      <c r="N274" s="128"/>
      <c r="O274" s="137"/>
      <c r="P274" s="138"/>
      <c r="Q274" s="135"/>
      <c r="R274" s="139"/>
      <c r="S274" s="127"/>
      <c r="T274" s="132"/>
    </row>
    <row r="275" spans="1:21" ht="20.45" customHeight="1">
      <c r="A275" s="142"/>
      <c r="B275" s="118"/>
      <c r="C275" s="119"/>
      <c r="D275" s="119"/>
      <c r="E275" s="120"/>
      <c r="F275" s="121"/>
      <c r="G275" s="122"/>
      <c r="H275" s="133"/>
      <c r="I275" s="134"/>
      <c r="J275" s="135"/>
      <c r="K275" s="136"/>
      <c r="L275" s="137"/>
      <c r="M275" s="137"/>
      <c r="N275" s="128"/>
      <c r="O275" s="137"/>
      <c r="P275" s="138"/>
      <c r="Q275" s="135"/>
      <c r="R275" s="139"/>
      <c r="S275" s="127"/>
      <c r="T275" s="132"/>
    </row>
    <row r="276" spans="1:21" ht="20.45" customHeight="1">
      <c r="A276" s="142"/>
      <c r="B276" s="118"/>
      <c r="C276" s="119"/>
      <c r="D276" s="119"/>
      <c r="E276" s="120"/>
      <c r="F276" s="121"/>
      <c r="G276" s="122"/>
      <c r="H276" s="133"/>
      <c r="I276" s="134"/>
      <c r="J276" s="135"/>
      <c r="K276" s="136"/>
      <c r="L276" s="137"/>
      <c r="M276" s="137"/>
      <c r="N276" s="128"/>
      <c r="O276" s="137"/>
      <c r="P276" s="138"/>
      <c r="Q276" s="135"/>
      <c r="R276" s="139"/>
      <c r="S276" s="127"/>
      <c r="T276" s="132"/>
    </row>
    <row r="277" spans="1:21" ht="20.45" customHeight="1">
      <c r="A277" s="142"/>
      <c r="B277" s="118"/>
      <c r="C277" s="119"/>
      <c r="D277" s="119"/>
      <c r="E277" s="120"/>
      <c r="F277" s="121"/>
      <c r="G277" s="122"/>
      <c r="H277" s="133"/>
      <c r="I277" s="134"/>
      <c r="J277" s="135"/>
      <c r="K277" s="136"/>
      <c r="L277" s="127"/>
      <c r="M277" s="127"/>
      <c r="N277" s="128"/>
      <c r="O277" s="137"/>
      <c r="P277" s="138"/>
      <c r="Q277" s="135"/>
      <c r="R277" s="139"/>
      <c r="S277" s="127"/>
      <c r="T277" s="132"/>
    </row>
    <row r="278" spans="1:21" ht="20.45" customHeight="1">
      <c r="A278" s="142"/>
      <c r="B278" s="118"/>
      <c r="C278" s="119"/>
      <c r="D278" s="119"/>
      <c r="E278" s="120"/>
      <c r="F278" s="121"/>
      <c r="G278" s="122"/>
      <c r="H278" s="133"/>
      <c r="I278" s="134"/>
      <c r="J278" s="135"/>
      <c r="K278" s="136"/>
      <c r="L278" s="137"/>
      <c r="M278" s="137"/>
      <c r="N278" s="128"/>
      <c r="O278" s="137"/>
      <c r="P278" s="138"/>
      <c r="Q278" s="135"/>
      <c r="R278" s="139"/>
      <c r="S278" s="127"/>
      <c r="T278" s="132"/>
    </row>
    <row r="279" spans="1:21" ht="20.45" customHeight="1">
      <c r="A279" s="142"/>
      <c r="B279" s="118"/>
      <c r="C279" s="119"/>
      <c r="D279" s="119"/>
      <c r="E279" s="120"/>
      <c r="F279" s="121"/>
      <c r="G279" s="122"/>
      <c r="H279" s="133"/>
      <c r="I279" s="134"/>
      <c r="J279" s="135"/>
      <c r="K279" s="136"/>
      <c r="L279" s="137"/>
      <c r="M279" s="137"/>
      <c r="N279" s="128"/>
      <c r="O279" s="137"/>
      <c r="P279" s="138"/>
      <c r="Q279" s="135"/>
      <c r="R279" s="139"/>
      <c r="S279" s="127"/>
      <c r="T279" s="132"/>
    </row>
    <row r="280" spans="1:21" ht="20.45" customHeight="1">
      <c r="A280" s="142"/>
      <c r="B280" s="118"/>
      <c r="C280" s="119"/>
      <c r="D280" s="119"/>
      <c r="E280" s="120"/>
      <c r="F280" s="121"/>
      <c r="G280" s="122"/>
      <c r="H280" s="133"/>
      <c r="I280" s="134"/>
      <c r="J280" s="135"/>
      <c r="K280" s="136"/>
      <c r="L280" s="137"/>
      <c r="M280" s="137"/>
      <c r="N280" s="128"/>
      <c r="O280" s="137"/>
      <c r="P280" s="138"/>
      <c r="Q280" s="135"/>
      <c r="R280" s="139"/>
      <c r="S280" s="127"/>
      <c r="T280" s="132"/>
    </row>
    <row r="281" spans="1:21" ht="20.45" customHeight="1">
      <c r="A281" s="148"/>
      <c r="B281" s="118"/>
      <c r="C281" s="119"/>
      <c r="D281" s="119"/>
      <c r="E281" s="120"/>
      <c r="F281" s="121"/>
      <c r="G281" s="122"/>
      <c r="H281" s="133"/>
      <c r="I281" s="134"/>
      <c r="J281" s="135"/>
      <c r="K281" s="136"/>
      <c r="L281" s="137"/>
      <c r="M281" s="137"/>
      <c r="N281" s="128"/>
      <c r="O281" s="137"/>
      <c r="P281" s="138"/>
      <c r="Q281" s="135"/>
      <c r="R281" s="139"/>
      <c r="S281" s="127"/>
      <c r="T281" s="132"/>
    </row>
    <row r="282" spans="1:21" ht="20.45" customHeight="1">
      <c r="A282" s="8"/>
      <c r="B282" s="118"/>
      <c r="C282" s="119"/>
      <c r="D282" s="119"/>
      <c r="E282" s="120"/>
      <c r="F282" s="121"/>
      <c r="G282" s="122"/>
      <c r="H282" s="133"/>
      <c r="I282" s="134"/>
      <c r="J282" s="135"/>
      <c r="K282" s="136"/>
      <c r="L282" s="127"/>
      <c r="M282" s="127"/>
      <c r="N282" s="128"/>
      <c r="O282" s="137"/>
      <c r="P282" s="138"/>
      <c r="Q282" s="135"/>
      <c r="R282" s="139"/>
      <c r="S282" s="127"/>
      <c r="T282" s="132"/>
    </row>
    <row r="283" spans="1:21" ht="20.45" customHeight="1">
      <c r="A283" s="140" t="s">
        <v>56</v>
      </c>
      <c r="B283" s="118"/>
      <c r="C283" s="119"/>
      <c r="D283" s="119"/>
      <c r="E283" s="120"/>
      <c r="F283" s="121"/>
      <c r="G283" s="122"/>
      <c r="H283" s="133"/>
      <c r="I283" s="134"/>
      <c r="J283" s="135"/>
      <c r="K283" s="136"/>
      <c r="L283" s="137"/>
      <c r="M283" s="137"/>
      <c r="N283" s="128"/>
      <c r="O283" s="137"/>
      <c r="P283" s="138"/>
      <c r="Q283" s="135"/>
      <c r="R283" s="139"/>
      <c r="S283" s="137"/>
      <c r="T283" s="149"/>
      <c r="U283" s="82" t="s">
        <v>56</v>
      </c>
    </row>
    <row r="284" spans="1:21" ht="20.45" customHeight="1" thickBot="1">
      <c r="A284" s="141">
        <f>A253+1</f>
        <v>11</v>
      </c>
      <c r="B284" s="118"/>
      <c r="C284" s="119"/>
      <c r="D284" s="119"/>
      <c r="E284" s="120"/>
      <c r="F284" s="121"/>
      <c r="G284" s="122"/>
      <c r="H284" s="133"/>
      <c r="I284" s="134"/>
      <c r="J284" s="135"/>
      <c r="K284" s="136"/>
      <c r="L284" s="137"/>
      <c r="M284" s="137"/>
      <c r="N284" s="128"/>
      <c r="O284" s="137"/>
      <c r="P284" s="138"/>
      <c r="Q284" s="135"/>
      <c r="R284" s="139"/>
      <c r="S284" s="127"/>
      <c r="T284" s="132"/>
      <c r="U284" s="80">
        <f>A284</f>
        <v>11</v>
      </c>
    </row>
    <row r="285" spans="1:21" ht="20.45" customHeight="1">
      <c r="A285" s="142"/>
      <c r="B285" s="118"/>
      <c r="C285" s="119"/>
      <c r="D285" s="119"/>
      <c r="E285" s="120"/>
      <c r="F285" s="121"/>
      <c r="G285" s="122"/>
      <c r="H285" s="133"/>
      <c r="I285" s="134"/>
      <c r="J285" s="135"/>
      <c r="K285" s="136"/>
      <c r="L285" s="137"/>
      <c r="M285" s="137"/>
      <c r="N285" s="128"/>
      <c r="O285" s="137"/>
      <c r="P285" s="138"/>
      <c r="Q285" s="135"/>
      <c r="R285" s="139"/>
      <c r="S285" s="127"/>
      <c r="T285" s="132"/>
    </row>
    <row r="286" spans="1:21" ht="20.45" customHeight="1">
      <c r="A286" s="142"/>
      <c r="B286" s="118"/>
      <c r="C286" s="119"/>
      <c r="D286" s="119"/>
      <c r="E286" s="120"/>
      <c r="F286" s="121"/>
      <c r="G286" s="122"/>
      <c r="H286" s="133"/>
      <c r="I286" s="134"/>
      <c r="J286" s="135"/>
      <c r="K286" s="136"/>
      <c r="L286" s="137"/>
      <c r="M286" s="137"/>
      <c r="N286" s="128"/>
      <c r="O286" s="137"/>
      <c r="P286" s="138"/>
      <c r="Q286" s="135"/>
      <c r="R286" s="139"/>
      <c r="S286" s="127"/>
      <c r="T286" s="132"/>
    </row>
    <row r="287" spans="1:21" ht="20.45" customHeight="1">
      <c r="A287" s="142"/>
      <c r="B287" s="118"/>
      <c r="C287" s="119"/>
      <c r="D287" s="119"/>
      <c r="E287" s="120"/>
      <c r="F287" s="121"/>
      <c r="G287" s="122"/>
      <c r="H287" s="133"/>
      <c r="I287" s="134"/>
      <c r="J287" s="135"/>
      <c r="K287" s="136"/>
      <c r="L287" s="137"/>
      <c r="M287" s="137"/>
      <c r="N287" s="128"/>
      <c r="O287" s="137"/>
      <c r="P287" s="138"/>
      <c r="Q287" s="135"/>
      <c r="R287" s="139"/>
      <c r="S287" s="127"/>
      <c r="T287" s="132"/>
    </row>
    <row r="288" spans="1:21" ht="20.45" customHeight="1">
      <c r="A288" s="142"/>
      <c r="B288" s="118"/>
      <c r="C288" s="119"/>
      <c r="D288" s="119"/>
      <c r="E288" s="120"/>
      <c r="F288" s="121"/>
      <c r="G288" s="122"/>
      <c r="H288" s="133"/>
      <c r="I288" s="134"/>
      <c r="J288" s="135"/>
      <c r="K288" s="136"/>
      <c r="L288" s="127"/>
      <c r="M288" s="127"/>
      <c r="N288" s="128"/>
      <c r="O288" s="137"/>
      <c r="P288" s="138"/>
      <c r="Q288" s="135"/>
      <c r="R288" s="139"/>
      <c r="S288" s="127"/>
      <c r="T288" s="132"/>
    </row>
    <row r="289" spans="1:20" ht="20.45" customHeight="1">
      <c r="A289" s="142"/>
      <c r="B289" s="118"/>
      <c r="C289" s="119"/>
      <c r="D289" s="119"/>
      <c r="E289" s="120"/>
      <c r="F289" s="121"/>
      <c r="G289" s="122"/>
      <c r="H289" s="133"/>
      <c r="I289" s="134"/>
      <c r="J289" s="135"/>
      <c r="K289" s="136"/>
      <c r="L289" s="137"/>
      <c r="M289" s="137"/>
      <c r="N289" s="128"/>
      <c r="O289" s="137"/>
      <c r="P289" s="138"/>
      <c r="Q289" s="135"/>
      <c r="R289" s="139"/>
      <c r="S289" s="127"/>
      <c r="T289" s="132"/>
    </row>
    <row r="290" spans="1:20" ht="20.45" customHeight="1">
      <c r="A290" s="142"/>
      <c r="B290" s="118"/>
      <c r="C290" s="119"/>
      <c r="D290" s="119"/>
      <c r="E290" s="120"/>
      <c r="F290" s="121"/>
      <c r="G290" s="122"/>
      <c r="H290" s="133"/>
      <c r="I290" s="134"/>
      <c r="J290" s="135"/>
      <c r="K290" s="136"/>
      <c r="L290" s="137"/>
      <c r="M290" s="137"/>
      <c r="N290" s="128"/>
      <c r="O290" s="137"/>
      <c r="P290" s="138"/>
      <c r="Q290" s="135"/>
      <c r="R290" s="139"/>
      <c r="S290" s="127"/>
      <c r="T290" s="132"/>
    </row>
    <row r="291" spans="1:20" ht="20.45" customHeight="1">
      <c r="A291" s="142"/>
      <c r="B291" s="118"/>
      <c r="C291" s="119"/>
      <c r="D291" s="119"/>
      <c r="E291" s="120"/>
      <c r="F291" s="121"/>
      <c r="G291" s="122"/>
      <c r="H291" s="133"/>
      <c r="I291" s="134"/>
      <c r="J291" s="135"/>
      <c r="K291" s="136"/>
      <c r="L291" s="137"/>
      <c r="M291" s="137"/>
      <c r="N291" s="128"/>
      <c r="O291" s="137"/>
      <c r="P291" s="138"/>
      <c r="Q291" s="135"/>
      <c r="R291" s="139"/>
      <c r="S291" s="137"/>
      <c r="T291" s="149"/>
    </row>
    <row r="292" spans="1:20" ht="20.45" customHeight="1">
      <c r="A292" s="142"/>
      <c r="B292" s="118"/>
      <c r="C292" s="119"/>
      <c r="D292" s="119"/>
      <c r="E292" s="120"/>
      <c r="F292" s="121"/>
      <c r="G292" s="122"/>
      <c r="H292" s="133"/>
      <c r="I292" s="134"/>
      <c r="J292" s="135"/>
      <c r="K292" s="136"/>
      <c r="L292" s="137"/>
      <c r="M292" s="137"/>
      <c r="N292" s="128"/>
      <c r="O292" s="137"/>
      <c r="P292" s="138"/>
      <c r="Q292" s="135"/>
      <c r="R292" s="139"/>
      <c r="S292" s="137"/>
      <c r="T292" s="149"/>
    </row>
    <row r="293" spans="1:20" ht="20.45" customHeight="1">
      <c r="A293" s="142"/>
      <c r="B293" s="118"/>
      <c r="C293" s="119"/>
      <c r="D293" s="119"/>
      <c r="E293" s="120"/>
      <c r="F293" s="121"/>
      <c r="G293" s="122"/>
      <c r="H293" s="133"/>
      <c r="I293" s="134"/>
      <c r="J293" s="135"/>
      <c r="K293" s="136"/>
      <c r="L293" s="137"/>
      <c r="M293" s="137"/>
      <c r="N293" s="128"/>
      <c r="O293" s="137"/>
      <c r="P293" s="138"/>
      <c r="Q293" s="135"/>
      <c r="R293" s="139"/>
      <c r="S293" s="137"/>
      <c r="T293" s="149"/>
    </row>
    <row r="294" spans="1:20" ht="20.45" customHeight="1">
      <c r="A294" s="142"/>
      <c r="B294" s="118"/>
      <c r="C294" s="119"/>
      <c r="D294" s="119"/>
      <c r="E294" s="120"/>
      <c r="F294" s="121"/>
      <c r="G294" s="122"/>
      <c r="H294" s="133"/>
      <c r="I294" s="134"/>
      <c r="J294" s="135"/>
      <c r="K294" s="136"/>
      <c r="L294" s="127"/>
      <c r="M294" s="127"/>
      <c r="N294" s="128"/>
      <c r="O294" s="137"/>
      <c r="P294" s="138"/>
      <c r="Q294" s="135"/>
      <c r="R294" s="139"/>
      <c r="S294" s="137"/>
      <c r="T294" s="149"/>
    </row>
    <row r="295" spans="1:20" ht="20.45" customHeight="1">
      <c r="A295" s="142"/>
      <c r="B295" s="118"/>
      <c r="C295" s="119"/>
      <c r="D295" s="119"/>
      <c r="E295" s="120"/>
      <c r="F295" s="121"/>
      <c r="G295" s="122"/>
      <c r="H295" s="133"/>
      <c r="I295" s="134"/>
      <c r="J295" s="135"/>
      <c r="K295" s="136"/>
      <c r="L295" s="137"/>
      <c r="M295" s="137"/>
      <c r="N295" s="128"/>
      <c r="O295" s="137"/>
      <c r="P295" s="138"/>
      <c r="Q295" s="135"/>
      <c r="R295" s="139"/>
      <c r="S295" s="137"/>
      <c r="T295" s="149"/>
    </row>
    <row r="296" spans="1:20" ht="20.45" customHeight="1">
      <c r="A296" s="142"/>
      <c r="B296" s="118"/>
      <c r="C296" s="119"/>
      <c r="D296" s="119"/>
      <c r="E296" s="120"/>
      <c r="F296" s="121"/>
      <c r="G296" s="122"/>
      <c r="H296" s="133"/>
      <c r="I296" s="134"/>
      <c r="J296" s="135"/>
      <c r="K296" s="136"/>
      <c r="L296" s="137"/>
      <c r="M296" s="137"/>
      <c r="N296" s="128"/>
      <c r="O296" s="137"/>
      <c r="P296" s="138"/>
      <c r="Q296" s="135"/>
      <c r="R296" s="139"/>
      <c r="S296" s="137"/>
      <c r="T296" s="149"/>
    </row>
    <row r="297" spans="1:20" ht="20.45" customHeight="1">
      <c r="A297" s="142"/>
      <c r="B297" s="118"/>
      <c r="C297" s="119"/>
      <c r="D297" s="119"/>
      <c r="E297" s="120"/>
      <c r="F297" s="121"/>
      <c r="G297" s="122"/>
      <c r="H297" s="133"/>
      <c r="I297" s="134"/>
      <c r="J297" s="135"/>
      <c r="K297" s="136"/>
      <c r="L297" s="137"/>
      <c r="M297" s="137"/>
      <c r="N297" s="128"/>
      <c r="O297" s="137"/>
      <c r="P297" s="138"/>
      <c r="Q297" s="135"/>
      <c r="R297" s="139"/>
      <c r="S297" s="127"/>
      <c r="T297" s="132"/>
    </row>
    <row r="298" spans="1:20" ht="20.45" customHeight="1">
      <c r="A298" s="142"/>
      <c r="B298" s="118"/>
      <c r="C298" s="119"/>
      <c r="D298" s="119"/>
      <c r="E298" s="120"/>
      <c r="F298" s="121"/>
      <c r="G298" s="122"/>
      <c r="H298" s="133"/>
      <c r="I298" s="134"/>
      <c r="J298" s="135"/>
      <c r="K298" s="136"/>
      <c r="L298" s="137"/>
      <c r="M298" s="137"/>
      <c r="N298" s="128"/>
      <c r="O298" s="137"/>
      <c r="P298" s="138"/>
      <c r="Q298" s="135"/>
      <c r="R298" s="139"/>
      <c r="S298" s="127"/>
      <c r="T298" s="132"/>
    </row>
    <row r="299" spans="1:20" ht="20.45" customHeight="1">
      <c r="A299" s="142"/>
      <c r="B299" s="118"/>
      <c r="C299" s="119"/>
      <c r="D299" s="119"/>
      <c r="E299" s="120"/>
      <c r="F299" s="121"/>
      <c r="G299" s="122"/>
      <c r="H299" s="123"/>
      <c r="I299" s="124"/>
      <c r="J299" s="125"/>
      <c r="K299" s="126"/>
      <c r="L299" s="127"/>
      <c r="M299" s="127"/>
      <c r="N299" s="128"/>
      <c r="O299" s="137"/>
      <c r="P299" s="138"/>
      <c r="Q299" s="135"/>
      <c r="R299" s="139"/>
      <c r="S299" s="127"/>
      <c r="T299" s="132"/>
    </row>
    <row r="300" spans="1:20" ht="20.45" customHeight="1">
      <c r="A300" s="142"/>
      <c r="B300" s="118"/>
      <c r="C300" s="119"/>
      <c r="D300" s="119"/>
      <c r="E300" s="120"/>
      <c r="F300" s="121"/>
      <c r="G300" s="122"/>
      <c r="H300" s="133"/>
      <c r="I300" s="134"/>
      <c r="J300" s="135"/>
      <c r="K300" s="136"/>
      <c r="L300" s="127"/>
      <c r="M300" s="127"/>
      <c r="N300" s="128"/>
      <c r="O300" s="137"/>
      <c r="P300" s="138"/>
      <c r="Q300" s="135"/>
      <c r="R300" s="139"/>
      <c r="S300" s="127"/>
      <c r="T300" s="132"/>
    </row>
    <row r="301" spans="1:20" ht="20.45" customHeight="1">
      <c r="A301" s="142"/>
      <c r="B301" s="118"/>
      <c r="C301" s="119"/>
      <c r="D301" s="119"/>
      <c r="E301" s="120"/>
      <c r="F301" s="121"/>
      <c r="G301" s="122"/>
      <c r="H301" s="133"/>
      <c r="I301" s="134"/>
      <c r="J301" s="135"/>
      <c r="K301" s="136"/>
      <c r="L301" s="137"/>
      <c r="M301" s="137"/>
      <c r="N301" s="128"/>
      <c r="O301" s="137"/>
      <c r="P301" s="138"/>
      <c r="Q301" s="135"/>
      <c r="R301" s="139"/>
      <c r="S301" s="127"/>
      <c r="T301" s="132"/>
    </row>
    <row r="302" spans="1:20" ht="20.45" customHeight="1">
      <c r="A302" s="142"/>
      <c r="B302" s="118"/>
      <c r="C302" s="150"/>
      <c r="D302" s="119"/>
      <c r="E302" s="120"/>
      <c r="F302" s="121"/>
      <c r="G302" s="122"/>
      <c r="H302" s="133"/>
      <c r="I302" s="134"/>
      <c r="J302" s="135"/>
      <c r="K302" s="136"/>
      <c r="L302" s="137"/>
      <c r="M302" s="137"/>
      <c r="N302" s="128"/>
      <c r="O302" s="137"/>
      <c r="P302" s="138"/>
      <c r="Q302" s="135"/>
      <c r="R302" s="139"/>
      <c r="S302" s="127"/>
      <c r="T302" s="132"/>
    </row>
    <row r="303" spans="1:20" ht="20.45" customHeight="1">
      <c r="A303" s="142"/>
      <c r="B303" s="118"/>
      <c r="C303" s="150"/>
      <c r="D303" s="119"/>
      <c r="E303" s="120"/>
      <c r="F303" s="121"/>
      <c r="G303" s="122"/>
      <c r="H303" s="133"/>
      <c r="I303" s="134"/>
      <c r="J303" s="135"/>
      <c r="K303" s="136"/>
      <c r="L303" s="137"/>
      <c r="M303" s="137"/>
      <c r="N303" s="128"/>
      <c r="O303" s="137"/>
      <c r="P303" s="138"/>
      <c r="Q303" s="135"/>
      <c r="R303" s="139"/>
      <c r="S303" s="127"/>
      <c r="T303" s="132"/>
    </row>
    <row r="304" spans="1:20" ht="20.45" customHeight="1">
      <c r="A304" s="142"/>
      <c r="B304" s="118"/>
      <c r="C304" s="119"/>
      <c r="D304" s="143"/>
      <c r="E304" s="120"/>
      <c r="F304" s="121"/>
      <c r="G304" s="122"/>
      <c r="H304" s="133"/>
      <c r="I304" s="134"/>
      <c r="J304" s="135"/>
      <c r="K304" s="136"/>
      <c r="L304" s="137"/>
      <c r="M304" s="137"/>
      <c r="N304" s="128"/>
      <c r="O304" s="137"/>
      <c r="P304" s="138"/>
      <c r="Q304" s="135"/>
      <c r="R304" s="139"/>
      <c r="S304" s="127"/>
      <c r="T304" s="132"/>
    </row>
    <row r="305" spans="1:21" ht="20.45" customHeight="1">
      <c r="A305" s="142"/>
      <c r="B305" s="118"/>
      <c r="C305" s="119"/>
      <c r="D305" s="119"/>
      <c r="E305" s="120"/>
      <c r="F305" s="121"/>
      <c r="G305" s="122"/>
      <c r="H305" s="133"/>
      <c r="I305" s="134"/>
      <c r="J305" s="135"/>
      <c r="K305" s="136"/>
      <c r="L305" s="137"/>
      <c r="M305" s="137"/>
      <c r="N305" s="128"/>
      <c r="O305" s="137"/>
      <c r="P305" s="138"/>
      <c r="Q305" s="135"/>
      <c r="R305" s="139"/>
      <c r="S305" s="127"/>
      <c r="T305" s="132"/>
    </row>
    <row r="306" spans="1:21" ht="20.45" customHeight="1">
      <c r="A306" s="142"/>
      <c r="B306" s="118"/>
      <c r="C306" s="119"/>
      <c r="D306" s="119"/>
      <c r="E306" s="120"/>
      <c r="F306" s="121"/>
      <c r="G306" s="122"/>
      <c r="H306" s="133"/>
      <c r="I306" s="134"/>
      <c r="J306" s="135"/>
      <c r="K306" s="136"/>
      <c r="L306" s="137"/>
      <c r="M306" s="137"/>
      <c r="N306" s="128"/>
      <c r="O306" s="137"/>
      <c r="P306" s="138"/>
      <c r="Q306" s="135"/>
      <c r="R306" s="139"/>
      <c r="S306" s="127"/>
      <c r="T306" s="132"/>
    </row>
    <row r="307" spans="1:21" ht="20.45" customHeight="1">
      <c r="A307" s="142"/>
      <c r="B307" s="118"/>
      <c r="C307" s="119"/>
      <c r="D307" s="119"/>
      <c r="E307" s="120"/>
      <c r="F307" s="121"/>
      <c r="G307" s="122"/>
      <c r="H307" s="133"/>
      <c r="I307" s="134"/>
      <c r="J307" s="135"/>
      <c r="K307" s="136"/>
      <c r="L307" s="127"/>
      <c r="M307" s="127"/>
      <c r="N307" s="128"/>
      <c r="O307" s="137"/>
      <c r="P307" s="138"/>
      <c r="Q307" s="135"/>
      <c r="R307" s="139"/>
      <c r="S307" s="127"/>
      <c r="T307" s="132"/>
    </row>
    <row r="308" spans="1:21" ht="20.45" customHeight="1">
      <c r="A308" s="142"/>
      <c r="B308" s="118"/>
      <c r="C308" s="119"/>
      <c r="D308" s="119"/>
      <c r="E308" s="120"/>
      <c r="F308" s="121"/>
      <c r="G308" s="122"/>
      <c r="H308" s="133"/>
      <c r="I308" s="134"/>
      <c r="J308" s="135"/>
      <c r="K308" s="136"/>
      <c r="L308" s="137"/>
      <c r="M308" s="137"/>
      <c r="N308" s="128"/>
      <c r="O308" s="137"/>
      <c r="P308" s="138"/>
      <c r="Q308" s="135"/>
      <c r="R308" s="139"/>
      <c r="S308" s="127"/>
      <c r="T308" s="132"/>
    </row>
    <row r="309" spans="1:21" ht="20.45" customHeight="1">
      <c r="A309" s="142"/>
      <c r="B309" s="118"/>
      <c r="C309" s="119"/>
      <c r="D309" s="119"/>
      <c r="E309" s="120"/>
      <c r="F309" s="121"/>
      <c r="G309" s="122"/>
      <c r="H309" s="133"/>
      <c r="I309" s="134"/>
      <c r="J309" s="135"/>
      <c r="K309" s="136"/>
      <c r="L309" s="137"/>
      <c r="M309" s="137"/>
      <c r="N309" s="128"/>
      <c r="O309" s="137"/>
      <c r="P309" s="138"/>
      <c r="Q309" s="135"/>
      <c r="R309" s="139"/>
      <c r="S309" s="127"/>
      <c r="T309" s="132"/>
    </row>
    <row r="310" spans="1:21" ht="20.45" customHeight="1">
      <c r="A310" s="142"/>
      <c r="B310" s="118"/>
      <c r="C310" s="119"/>
      <c r="D310" s="119"/>
      <c r="E310" s="120"/>
      <c r="F310" s="121"/>
      <c r="G310" s="122"/>
      <c r="H310" s="133"/>
      <c r="I310" s="134"/>
      <c r="J310" s="135"/>
      <c r="K310" s="136"/>
      <c r="L310" s="137"/>
      <c r="M310" s="137"/>
      <c r="N310" s="128"/>
      <c r="O310" s="137"/>
      <c r="P310" s="138"/>
      <c r="Q310" s="135"/>
      <c r="R310" s="139"/>
      <c r="S310" s="127"/>
      <c r="T310" s="132"/>
    </row>
    <row r="311" spans="1:21" ht="20.45" customHeight="1">
      <c r="A311" s="142"/>
      <c r="B311" s="118"/>
      <c r="C311" s="119"/>
      <c r="D311" s="119"/>
      <c r="E311" s="120"/>
      <c r="F311" s="121"/>
      <c r="G311" s="122"/>
      <c r="H311" s="133"/>
      <c r="I311" s="134"/>
      <c r="J311" s="135"/>
      <c r="K311" s="136"/>
      <c r="L311" s="137"/>
      <c r="M311" s="137"/>
      <c r="N311" s="128"/>
      <c r="O311" s="137"/>
      <c r="P311" s="138"/>
      <c r="Q311" s="135"/>
      <c r="R311" s="139"/>
      <c r="S311" s="127"/>
      <c r="T311" s="132"/>
    </row>
    <row r="312" spans="1:21" ht="20.45" customHeight="1">
      <c r="A312" s="148"/>
      <c r="B312" s="118"/>
      <c r="C312" s="119"/>
      <c r="D312" s="119"/>
      <c r="E312" s="120"/>
      <c r="F312" s="121"/>
      <c r="G312" s="122"/>
      <c r="H312" s="133"/>
      <c r="I312" s="134"/>
      <c r="J312" s="135"/>
      <c r="K312" s="126"/>
      <c r="L312" s="127"/>
      <c r="M312" s="127"/>
      <c r="N312" s="128"/>
      <c r="O312" s="137"/>
      <c r="P312" s="138"/>
      <c r="Q312" s="135"/>
      <c r="R312" s="139"/>
      <c r="S312" s="127"/>
      <c r="T312" s="132"/>
    </row>
    <row r="313" spans="1:21" ht="20.45" customHeight="1">
      <c r="A313" s="8"/>
      <c r="B313" s="118"/>
      <c r="C313" s="119"/>
      <c r="D313" s="119"/>
      <c r="E313" s="120"/>
      <c r="F313" s="121"/>
      <c r="G313" s="122"/>
      <c r="H313" s="133"/>
      <c r="I313" s="134"/>
      <c r="J313" s="135"/>
      <c r="K313" s="136"/>
      <c r="L313" s="137"/>
      <c r="M313" s="137"/>
      <c r="N313" s="128"/>
      <c r="O313" s="137"/>
      <c r="P313" s="138"/>
      <c r="Q313" s="135"/>
      <c r="R313" s="139"/>
      <c r="S313" s="127"/>
      <c r="T313" s="132"/>
    </row>
    <row r="314" spans="1:21" ht="20.45" customHeight="1">
      <c r="A314" s="140" t="s">
        <v>56</v>
      </c>
      <c r="B314" s="118"/>
      <c r="C314" s="119"/>
      <c r="D314" s="119"/>
      <c r="E314" s="120"/>
      <c r="F314" s="121"/>
      <c r="G314" s="122"/>
      <c r="H314" s="133"/>
      <c r="I314" s="134"/>
      <c r="J314" s="135"/>
      <c r="K314" s="136"/>
      <c r="L314" s="137"/>
      <c r="M314" s="137"/>
      <c r="N314" s="128"/>
      <c r="O314" s="137"/>
      <c r="P314" s="138"/>
      <c r="Q314" s="135"/>
      <c r="R314" s="139"/>
      <c r="S314" s="127"/>
      <c r="T314" s="132"/>
      <c r="U314" s="82" t="s">
        <v>56</v>
      </c>
    </row>
    <row r="315" spans="1:21" ht="20.45" customHeight="1" thickBot="1">
      <c r="A315" s="141">
        <f>A284+1</f>
        <v>12</v>
      </c>
      <c r="B315" s="118"/>
      <c r="C315" s="119"/>
      <c r="D315" s="119"/>
      <c r="E315" s="120"/>
      <c r="F315" s="121"/>
      <c r="G315" s="122"/>
      <c r="H315" s="133"/>
      <c r="I315" s="134"/>
      <c r="J315" s="135"/>
      <c r="K315" s="136"/>
      <c r="L315" s="137"/>
      <c r="M315" s="137"/>
      <c r="N315" s="128"/>
      <c r="O315" s="137"/>
      <c r="P315" s="138"/>
      <c r="Q315" s="135"/>
      <c r="R315" s="139"/>
      <c r="S315" s="127"/>
      <c r="T315" s="132"/>
      <c r="U315" s="80">
        <f>A315</f>
        <v>12</v>
      </c>
    </row>
    <row r="316" spans="1:21" ht="20.45" customHeight="1">
      <c r="A316" s="142"/>
      <c r="B316" s="118"/>
      <c r="C316" s="119"/>
      <c r="D316" s="119"/>
      <c r="E316" s="120"/>
      <c r="F316" s="121"/>
      <c r="G316" s="122"/>
      <c r="H316" s="133"/>
      <c r="I316" s="134"/>
      <c r="J316" s="135"/>
      <c r="K316" s="136"/>
      <c r="L316" s="137"/>
      <c r="M316" s="137"/>
      <c r="N316" s="128"/>
      <c r="O316" s="137"/>
      <c r="P316" s="138"/>
      <c r="Q316" s="135"/>
      <c r="R316" s="139"/>
      <c r="S316" s="127"/>
      <c r="T316" s="132"/>
    </row>
    <row r="317" spans="1:21" ht="20.45" customHeight="1">
      <c r="A317" s="142"/>
      <c r="B317" s="118"/>
      <c r="C317" s="119"/>
      <c r="D317" s="119"/>
      <c r="E317" s="120"/>
      <c r="F317" s="121"/>
      <c r="G317" s="122"/>
      <c r="H317" s="133"/>
      <c r="I317" s="134"/>
      <c r="J317" s="135"/>
      <c r="K317" s="136"/>
      <c r="L317" s="137"/>
      <c r="M317" s="137"/>
      <c r="N317" s="128"/>
      <c r="O317" s="137"/>
      <c r="P317" s="138"/>
      <c r="Q317" s="135"/>
      <c r="R317" s="139"/>
      <c r="S317" s="127"/>
      <c r="T317" s="132"/>
    </row>
    <row r="318" spans="1:21" ht="20.45" customHeight="1">
      <c r="A318" s="142"/>
      <c r="B318" s="118"/>
      <c r="C318" s="119"/>
      <c r="D318" s="119"/>
      <c r="E318" s="120"/>
      <c r="F318" s="121"/>
      <c r="G318" s="122"/>
      <c r="H318" s="133"/>
      <c r="I318" s="134"/>
      <c r="J318" s="135"/>
      <c r="K318" s="136"/>
      <c r="L318" s="137"/>
      <c r="M318" s="137"/>
      <c r="N318" s="128"/>
      <c r="O318" s="137"/>
      <c r="P318" s="138"/>
      <c r="Q318" s="135"/>
      <c r="R318" s="139"/>
      <c r="S318" s="127"/>
      <c r="T318" s="132"/>
    </row>
    <row r="319" spans="1:21" ht="20.45" customHeight="1">
      <c r="A319" s="142"/>
      <c r="B319" s="118"/>
      <c r="C319" s="119"/>
      <c r="D319" s="119"/>
      <c r="E319" s="120"/>
      <c r="F319" s="121"/>
      <c r="G319" s="122"/>
      <c r="H319" s="133"/>
      <c r="I319" s="134"/>
      <c r="J319" s="135"/>
      <c r="K319" s="136"/>
      <c r="L319" s="137"/>
      <c r="M319" s="137"/>
      <c r="N319" s="128"/>
      <c r="O319" s="137"/>
      <c r="P319" s="138"/>
      <c r="Q319" s="135"/>
      <c r="R319" s="139"/>
      <c r="S319" s="127"/>
      <c r="T319" s="132"/>
    </row>
    <row r="320" spans="1:21" ht="20.45" customHeight="1">
      <c r="A320" s="142"/>
      <c r="B320" s="118"/>
      <c r="C320" s="119"/>
      <c r="D320" s="119"/>
      <c r="E320" s="120"/>
      <c r="F320" s="121"/>
      <c r="G320" s="122"/>
      <c r="H320" s="133"/>
      <c r="I320" s="134"/>
      <c r="J320" s="135"/>
      <c r="K320" s="126"/>
      <c r="L320" s="127"/>
      <c r="M320" s="127"/>
      <c r="N320" s="128"/>
      <c r="O320" s="137"/>
      <c r="P320" s="138"/>
      <c r="Q320" s="135"/>
      <c r="R320" s="139"/>
      <c r="S320" s="127"/>
      <c r="T320" s="132"/>
    </row>
    <row r="321" spans="1:20" ht="20.45" customHeight="1">
      <c r="A321" s="142"/>
      <c r="B321" s="118"/>
      <c r="C321" s="119"/>
      <c r="D321" s="119"/>
      <c r="E321" s="120"/>
      <c r="F321" s="121"/>
      <c r="G321" s="122"/>
      <c r="H321" s="133"/>
      <c r="I321" s="134"/>
      <c r="J321" s="135"/>
      <c r="K321" s="136"/>
      <c r="L321" s="137"/>
      <c r="M321" s="137"/>
      <c r="N321" s="128"/>
      <c r="O321" s="137"/>
      <c r="P321" s="138"/>
      <c r="Q321" s="135"/>
      <c r="R321" s="139"/>
      <c r="S321" s="127"/>
      <c r="T321" s="132"/>
    </row>
    <row r="322" spans="1:20" ht="20.45" customHeight="1">
      <c r="A322" s="142"/>
      <c r="B322" s="118"/>
      <c r="C322" s="119"/>
      <c r="D322" s="119"/>
      <c r="E322" s="120"/>
      <c r="F322" s="121"/>
      <c r="G322" s="122"/>
      <c r="H322" s="133"/>
      <c r="I322" s="134"/>
      <c r="J322" s="135"/>
      <c r="K322" s="136"/>
      <c r="L322" s="137"/>
      <c r="M322" s="137"/>
      <c r="N322" s="128"/>
      <c r="O322" s="137"/>
      <c r="P322" s="138"/>
      <c r="Q322" s="135"/>
      <c r="R322" s="139"/>
      <c r="S322" s="127"/>
      <c r="T322" s="132"/>
    </row>
    <row r="323" spans="1:20" ht="20.45" customHeight="1">
      <c r="A323" s="142"/>
      <c r="B323" s="118"/>
      <c r="C323" s="119"/>
      <c r="D323" s="119"/>
      <c r="E323" s="120"/>
      <c r="F323" s="121"/>
      <c r="G323" s="122"/>
      <c r="H323" s="133"/>
      <c r="I323" s="134"/>
      <c r="J323" s="135"/>
      <c r="K323" s="136"/>
      <c r="L323" s="137"/>
      <c r="M323" s="137"/>
      <c r="N323" s="128"/>
      <c r="O323" s="137"/>
      <c r="P323" s="138"/>
      <c r="Q323" s="135"/>
      <c r="R323" s="139"/>
      <c r="S323" s="127"/>
      <c r="T323" s="132"/>
    </row>
    <row r="324" spans="1:20" ht="20.45" customHeight="1">
      <c r="A324" s="142"/>
      <c r="B324" s="118"/>
      <c r="C324" s="119"/>
      <c r="D324" s="119"/>
      <c r="E324" s="120"/>
      <c r="F324" s="121"/>
      <c r="G324" s="122"/>
      <c r="H324" s="133"/>
      <c r="I324" s="134"/>
      <c r="J324" s="135"/>
      <c r="K324" s="136"/>
      <c r="L324" s="137"/>
      <c r="M324" s="137"/>
      <c r="N324" s="128"/>
      <c r="O324" s="137"/>
      <c r="P324" s="138"/>
      <c r="Q324" s="135"/>
      <c r="R324" s="139"/>
      <c r="S324" s="137"/>
      <c r="T324" s="132"/>
    </row>
    <row r="325" spans="1:20" ht="20.45" customHeight="1">
      <c r="A325" s="142"/>
      <c r="B325" s="118"/>
      <c r="C325" s="119"/>
      <c r="D325" s="119"/>
      <c r="E325" s="120"/>
      <c r="F325" s="121"/>
      <c r="G325" s="122"/>
      <c r="H325" s="133"/>
      <c r="I325" s="134"/>
      <c r="J325" s="135"/>
      <c r="K325" s="136"/>
      <c r="L325" s="137"/>
      <c r="M325" s="137"/>
      <c r="N325" s="128"/>
      <c r="O325" s="137"/>
      <c r="P325" s="138"/>
      <c r="Q325" s="135"/>
      <c r="R325" s="139"/>
      <c r="S325" s="137"/>
      <c r="T325" s="132"/>
    </row>
    <row r="326" spans="1:20" ht="20.45" customHeight="1">
      <c r="A326" s="142"/>
      <c r="B326" s="118"/>
      <c r="C326" s="119"/>
      <c r="D326" s="119"/>
      <c r="E326" s="120"/>
      <c r="F326" s="121"/>
      <c r="G326" s="122"/>
      <c r="H326" s="133"/>
      <c r="I326" s="134"/>
      <c r="J326" s="135"/>
      <c r="K326" s="126"/>
      <c r="L326" s="127"/>
      <c r="M326" s="127"/>
      <c r="N326" s="128"/>
      <c r="O326" s="137"/>
      <c r="P326" s="138"/>
      <c r="Q326" s="135"/>
      <c r="R326" s="139"/>
      <c r="S326" s="137"/>
      <c r="T326" s="132"/>
    </row>
    <row r="327" spans="1:20" ht="20.45" customHeight="1">
      <c r="A327" s="142"/>
      <c r="B327" s="118"/>
      <c r="C327" s="119"/>
      <c r="D327" s="119"/>
      <c r="E327" s="120"/>
      <c r="F327" s="121"/>
      <c r="G327" s="122"/>
      <c r="H327" s="133"/>
      <c r="I327" s="134"/>
      <c r="J327" s="135"/>
      <c r="K327" s="136"/>
      <c r="L327" s="137"/>
      <c r="M327" s="137"/>
      <c r="N327" s="128"/>
      <c r="O327" s="137"/>
      <c r="P327" s="138"/>
      <c r="Q327" s="135"/>
      <c r="R327" s="139"/>
      <c r="S327" s="137"/>
      <c r="T327" s="132"/>
    </row>
    <row r="328" spans="1:20" ht="20.45" customHeight="1">
      <c r="A328" s="142"/>
      <c r="B328" s="118"/>
      <c r="C328" s="119"/>
      <c r="D328" s="119"/>
      <c r="E328" s="120"/>
      <c r="F328" s="121"/>
      <c r="G328" s="122"/>
      <c r="H328" s="133"/>
      <c r="I328" s="134"/>
      <c r="J328" s="135"/>
      <c r="K328" s="136"/>
      <c r="L328" s="137"/>
      <c r="M328" s="137"/>
      <c r="N328" s="128"/>
      <c r="O328" s="137"/>
      <c r="P328" s="138"/>
      <c r="Q328" s="135"/>
      <c r="R328" s="139"/>
      <c r="S328" s="137"/>
      <c r="T328" s="132"/>
    </row>
    <row r="329" spans="1:20" ht="20.45" customHeight="1">
      <c r="A329" s="142"/>
      <c r="B329" s="118"/>
      <c r="C329" s="119"/>
      <c r="D329" s="119"/>
      <c r="E329" s="120"/>
      <c r="F329" s="121"/>
      <c r="G329" s="122"/>
      <c r="H329" s="133"/>
      <c r="I329" s="134"/>
      <c r="J329" s="135"/>
      <c r="K329" s="136"/>
      <c r="L329" s="137"/>
      <c r="M329" s="137"/>
      <c r="N329" s="128"/>
      <c r="O329" s="137"/>
      <c r="P329" s="138"/>
      <c r="Q329" s="135"/>
      <c r="R329" s="139"/>
      <c r="S329" s="137"/>
      <c r="T329" s="132"/>
    </row>
    <row r="330" spans="1:20" ht="20.45" customHeight="1">
      <c r="A330" s="142"/>
      <c r="B330" s="118"/>
      <c r="C330" s="119"/>
      <c r="D330" s="119"/>
      <c r="E330" s="120"/>
      <c r="F330" s="121"/>
      <c r="G330" s="122"/>
      <c r="H330" s="133"/>
      <c r="I330" s="134"/>
      <c r="J330" s="135"/>
      <c r="K330" s="136"/>
      <c r="L330" s="137"/>
      <c r="M330" s="137"/>
      <c r="N330" s="128"/>
      <c r="O330" s="137"/>
      <c r="P330" s="138"/>
      <c r="Q330" s="135"/>
      <c r="R330" s="139"/>
      <c r="S330" s="137"/>
      <c r="T330" s="132"/>
    </row>
    <row r="331" spans="1:20" ht="20.45" customHeight="1">
      <c r="A331" s="142"/>
      <c r="B331" s="118"/>
      <c r="C331" s="119"/>
      <c r="D331" s="119"/>
      <c r="E331" s="120"/>
      <c r="F331" s="121"/>
      <c r="G331" s="122"/>
      <c r="H331" s="123"/>
      <c r="I331" s="124"/>
      <c r="J331" s="125"/>
      <c r="K331" s="126"/>
      <c r="L331" s="127"/>
      <c r="M331" s="127"/>
      <c r="N331" s="128"/>
      <c r="O331" s="137"/>
      <c r="P331" s="129"/>
      <c r="Q331" s="125"/>
      <c r="R331" s="130"/>
      <c r="S331" s="137"/>
      <c r="T331" s="132"/>
    </row>
    <row r="332" spans="1:20" ht="20.45" customHeight="1">
      <c r="A332" s="142"/>
      <c r="B332" s="118"/>
      <c r="C332" s="119"/>
      <c r="D332" s="119"/>
      <c r="E332" s="120"/>
      <c r="F332" s="121"/>
      <c r="G332" s="122"/>
      <c r="H332" s="133"/>
      <c r="I332" s="134"/>
      <c r="J332" s="135"/>
      <c r="K332" s="136"/>
      <c r="L332" s="137"/>
      <c r="M332" s="137"/>
      <c r="N332" s="128"/>
      <c r="O332" s="137"/>
      <c r="P332" s="138"/>
      <c r="Q332" s="135"/>
      <c r="R332" s="139"/>
      <c r="S332" s="137"/>
      <c r="T332" s="132"/>
    </row>
    <row r="333" spans="1:20" ht="20.45" customHeight="1">
      <c r="A333" s="142"/>
      <c r="B333" s="118"/>
      <c r="C333" s="119"/>
      <c r="D333" s="119"/>
      <c r="E333" s="120"/>
      <c r="F333" s="121"/>
      <c r="G333" s="122"/>
      <c r="H333" s="133"/>
      <c r="I333" s="134"/>
      <c r="J333" s="135"/>
      <c r="K333" s="136"/>
      <c r="L333" s="137"/>
      <c r="M333" s="137"/>
      <c r="N333" s="128"/>
      <c r="O333" s="137"/>
      <c r="P333" s="138"/>
      <c r="Q333" s="135"/>
      <c r="R333" s="139"/>
      <c r="S333" s="137"/>
      <c r="T333" s="132"/>
    </row>
    <row r="334" spans="1:20" ht="20.45" customHeight="1">
      <c r="A334" s="142"/>
      <c r="B334" s="118"/>
      <c r="C334" s="119"/>
      <c r="D334" s="119"/>
      <c r="E334" s="120"/>
      <c r="F334" s="121"/>
      <c r="G334" s="122"/>
      <c r="H334" s="133"/>
      <c r="I334" s="134"/>
      <c r="J334" s="135"/>
      <c r="K334" s="136"/>
      <c r="L334" s="137"/>
      <c r="M334" s="137"/>
      <c r="N334" s="128"/>
      <c r="O334" s="137"/>
      <c r="P334" s="138"/>
      <c r="Q334" s="135"/>
      <c r="R334" s="139"/>
      <c r="S334" s="138"/>
      <c r="T334" s="132"/>
    </row>
    <row r="335" spans="1:20" ht="20.45" customHeight="1">
      <c r="A335" s="142"/>
      <c r="B335" s="118"/>
      <c r="C335" s="119"/>
      <c r="D335" s="119"/>
      <c r="E335" s="120"/>
      <c r="F335" s="121"/>
      <c r="G335" s="122"/>
      <c r="H335" s="133"/>
      <c r="I335" s="134"/>
      <c r="J335" s="135"/>
      <c r="K335" s="136"/>
      <c r="L335" s="137"/>
      <c r="M335" s="137"/>
      <c r="N335" s="128"/>
      <c r="O335" s="137"/>
      <c r="P335" s="138"/>
      <c r="Q335" s="135"/>
      <c r="R335" s="139"/>
      <c r="S335" s="138"/>
      <c r="T335" s="132"/>
    </row>
    <row r="336" spans="1:20" ht="20.45" customHeight="1">
      <c r="A336" s="142"/>
      <c r="B336" s="118"/>
      <c r="C336" s="119"/>
      <c r="D336" s="119"/>
      <c r="E336" s="120"/>
      <c r="F336" s="121"/>
      <c r="G336" s="122"/>
      <c r="H336" s="133"/>
      <c r="I336" s="134"/>
      <c r="J336" s="135"/>
      <c r="K336" s="136"/>
      <c r="L336" s="137"/>
      <c r="M336" s="137"/>
      <c r="N336" s="128"/>
      <c r="O336" s="137"/>
      <c r="P336" s="138"/>
      <c r="Q336" s="135"/>
      <c r="R336" s="139"/>
      <c r="S336" s="138"/>
      <c r="T336" s="132"/>
    </row>
    <row r="337" spans="1:21" ht="20.45" customHeight="1">
      <c r="A337" s="142"/>
      <c r="B337" s="118"/>
      <c r="C337" s="119"/>
      <c r="D337" s="119"/>
      <c r="E337" s="120"/>
      <c r="F337" s="121"/>
      <c r="G337" s="122"/>
      <c r="H337" s="133"/>
      <c r="I337" s="134"/>
      <c r="J337" s="135"/>
      <c r="K337" s="136"/>
      <c r="L337" s="137"/>
      <c r="M337" s="137"/>
      <c r="N337" s="128"/>
      <c r="O337" s="137"/>
      <c r="P337" s="138"/>
      <c r="Q337" s="135"/>
      <c r="R337" s="139"/>
      <c r="S337" s="138"/>
      <c r="T337" s="132"/>
    </row>
    <row r="338" spans="1:21" ht="20.45" customHeight="1">
      <c r="A338" s="142"/>
      <c r="B338" s="118"/>
      <c r="C338" s="119"/>
      <c r="D338" s="119"/>
      <c r="E338" s="120"/>
      <c r="F338" s="121"/>
      <c r="G338" s="122"/>
      <c r="H338" s="133"/>
      <c r="I338" s="134"/>
      <c r="J338" s="135"/>
      <c r="K338" s="136"/>
      <c r="L338" s="137"/>
      <c r="M338" s="137"/>
      <c r="N338" s="128"/>
      <c r="O338" s="137"/>
      <c r="P338" s="138"/>
      <c r="Q338" s="135"/>
      <c r="R338" s="139"/>
      <c r="S338" s="138"/>
      <c r="T338" s="132"/>
    </row>
    <row r="339" spans="1:21" ht="20.45" customHeight="1">
      <c r="A339" s="142"/>
      <c r="B339" s="118"/>
      <c r="C339" s="119"/>
      <c r="D339" s="119"/>
      <c r="E339" s="120"/>
      <c r="F339" s="121"/>
      <c r="G339" s="122"/>
      <c r="H339" s="133"/>
      <c r="I339" s="134"/>
      <c r="J339" s="135"/>
      <c r="K339" s="136"/>
      <c r="L339" s="137"/>
      <c r="M339" s="137"/>
      <c r="N339" s="128"/>
      <c r="O339" s="137"/>
      <c r="P339" s="138"/>
      <c r="Q339" s="135"/>
      <c r="R339" s="139"/>
      <c r="S339" s="138"/>
      <c r="T339" s="132"/>
    </row>
    <row r="340" spans="1:21" ht="20.45" customHeight="1">
      <c r="A340" s="142"/>
      <c r="B340" s="118"/>
      <c r="C340" s="119"/>
      <c r="D340" s="143"/>
      <c r="E340" s="120"/>
      <c r="F340" s="121"/>
      <c r="G340" s="122"/>
      <c r="H340" s="123"/>
      <c r="I340" s="124"/>
      <c r="J340" s="125"/>
      <c r="K340" s="126"/>
      <c r="L340" s="127"/>
      <c r="M340" s="127"/>
      <c r="N340" s="128"/>
      <c r="O340" s="127"/>
      <c r="P340" s="129"/>
      <c r="Q340" s="125"/>
      <c r="R340" s="130"/>
      <c r="S340" s="138"/>
      <c r="T340" s="132"/>
    </row>
    <row r="341" spans="1:21" ht="20.45" customHeight="1">
      <c r="A341" s="142"/>
      <c r="B341" s="118"/>
      <c r="C341" s="119"/>
      <c r="D341" s="119"/>
      <c r="E341" s="120"/>
      <c r="F341" s="121"/>
      <c r="G341" s="122"/>
      <c r="H341" s="133"/>
      <c r="I341" s="134"/>
      <c r="J341" s="135"/>
      <c r="K341" s="136"/>
      <c r="L341" s="137"/>
      <c r="M341" s="137"/>
      <c r="N341" s="128"/>
      <c r="O341" s="137"/>
      <c r="P341" s="138"/>
      <c r="Q341" s="135"/>
      <c r="R341" s="139"/>
      <c r="S341" s="138"/>
      <c r="T341" s="132"/>
    </row>
    <row r="342" spans="1:21" ht="20.45" customHeight="1">
      <c r="A342" s="142"/>
      <c r="B342" s="118"/>
      <c r="C342" s="119"/>
      <c r="D342" s="119"/>
      <c r="E342" s="120"/>
      <c r="F342" s="121"/>
      <c r="G342" s="122"/>
      <c r="H342" s="133"/>
      <c r="I342" s="134"/>
      <c r="J342" s="135"/>
      <c r="K342" s="136"/>
      <c r="L342" s="137"/>
      <c r="M342" s="137"/>
      <c r="N342" s="128"/>
      <c r="O342" s="137"/>
      <c r="P342" s="138"/>
      <c r="Q342" s="135"/>
      <c r="R342" s="139"/>
      <c r="S342" s="138"/>
      <c r="T342" s="132"/>
    </row>
    <row r="343" spans="1:21" ht="20.45" customHeight="1">
      <c r="A343" s="148"/>
      <c r="B343" s="118"/>
      <c r="C343" s="119"/>
      <c r="D343" s="119"/>
      <c r="E343" s="120"/>
      <c r="F343" s="121"/>
      <c r="G343" s="122"/>
      <c r="H343" s="133"/>
      <c r="I343" s="134"/>
      <c r="J343" s="135"/>
      <c r="K343" s="136"/>
      <c r="L343" s="137"/>
      <c r="M343" s="137"/>
      <c r="N343" s="128"/>
      <c r="O343" s="137"/>
      <c r="P343" s="138"/>
      <c r="Q343" s="135"/>
      <c r="R343" s="139"/>
      <c r="S343" s="138"/>
      <c r="T343" s="132"/>
    </row>
    <row r="344" spans="1:21" ht="20.45" customHeight="1">
      <c r="A344" s="8"/>
      <c r="B344" s="118"/>
      <c r="C344" s="119"/>
      <c r="D344" s="119"/>
      <c r="E344" s="120"/>
      <c r="F344" s="121"/>
      <c r="G344" s="122"/>
      <c r="H344" s="133"/>
      <c r="I344" s="134"/>
      <c r="J344" s="135"/>
      <c r="K344" s="136"/>
      <c r="L344" s="137"/>
      <c r="M344" s="137"/>
      <c r="N344" s="128"/>
      <c r="O344" s="137"/>
      <c r="P344" s="138"/>
      <c r="Q344" s="135"/>
      <c r="R344" s="139"/>
      <c r="S344" s="138"/>
      <c r="T344" s="132"/>
    </row>
    <row r="345" spans="1:21" ht="20.45" customHeight="1">
      <c r="A345" s="140" t="s">
        <v>56</v>
      </c>
      <c r="B345" s="118"/>
      <c r="C345" s="119"/>
      <c r="D345" s="143"/>
      <c r="E345" s="120"/>
      <c r="F345" s="121"/>
      <c r="G345" s="122"/>
      <c r="H345" s="123"/>
      <c r="I345" s="124"/>
      <c r="J345" s="125"/>
      <c r="K345" s="126"/>
      <c r="L345" s="127"/>
      <c r="M345" s="127"/>
      <c r="N345" s="128"/>
      <c r="O345" s="127"/>
      <c r="P345" s="129"/>
      <c r="Q345" s="125"/>
      <c r="R345" s="130"/>
      <c r="S345" s="138"/>
      <c r="T345" s="132"/>
      <c r="U345" s="82" t="s">
        <v>56</v>
      </c>
    </row>
    <row r="346" spans="1:21" ht="20.45" customHeight="1" thickBot="1">
      <c r="A346" s="141">
        <f>A315+1</f>
        <v>13</v>
      </c>
      <c r="B346" s="118"/>
      <c r="C346" s="119"/>
      <c r="D346" s="143"/>
      <c r="E346" s="120"/>
      <c r="F346" s="121"/>
      <c r="G346" s="122"/>
      <c r="H346" s="133"/>
      <c r="I346" s="134"/>
      <c r="J346" s="135"/>
      <c r="K346" s="136"/>
      <c r="L346" s="137"/>
      <c r="M346" s="137"/>
      <c r="N346" s="128"/>
      <c r="O346" s="127"/>
      <c r="P346" s="129"/>
      <c r="Q346" s="125"/>
      <c r="R346" s="130"/>
      <c r="S346" s="138"/>
      <c r="T346" s="132"/>
      <c r="U346" s="80">
        <f>A346</f>
        <v>13</v>
      </c>
    </row>
    <row r="347" spans="1:21" ht="20.45" customHeight="1">
      <c r="A347" s="142"/>
      <c r="B347" s="118"/>
      <c r="C347" s="119"/>
      <c r="D347" s="119"/>
      <c r="E347" s="120"/>
      <c r="F347" s="121"/>
      <c r="G347" s="122"/>
      <c r="H347" s="133"/>
      <c r="I347" s="134"/>
      <c r="J347" s="135"/>
      <c r="K347" s="136"/>
      <c r="L347" s="137"/>
      <c r="M347" s="137"/>
      <c r="N347" s="128"/>
      <c r="O347" s="137"/>
      <c r="P347" s="138"/>
      <c r="Q347" s="135"/>
      <c r="R347" s="139"/>
      <c r="S347" s="138"/>
      <c r="T347" s="132"/>
    </row>
    <row r="348" spans="1:21" ht="20.45" customHeight="1">
      <c r="A348" s="142"/>
      <c r="B348" s="118"/>
      <c r="C348" s="119"/>
      <c r="D348" s="119"/>
      <c r="E348" s="120"/>
      <c r="F348" s="121"/>
      <c r="G348" s="122"/>
      <c r="H348" s="133"/>
      <c r="I348" s="134"/>
      <c r="J348" s="135"/>
      <c r="K348" s="136"/>
      <c r="L348" s="137"/>
      <c r="M348" s="137"/>
      <c r="N348" s="128"/>
      <c r="O348" s="137"/>
      <c r="P348" s="138"/>
      <c r="Q348" s="135"/>
      <c r="R348" s="139"/>
      <c r="S348" s="138"/>
      <c r="T348" s="132"/>
    </row>
    <row r="349" spans="1:21" ht="20.45" customHeight="1">
      <c r="A349" s="142"/>
      <c r="B349" s="118"/>
      <c r="C349" s="119"/>
      <c r="D349" s="119"/>
      <c r="E349" s="120"/>
      <c r="F349" s="121"/>
      <c r="G349" s="122"/>
      <c r="H349" s="133"/>
      <c r="I349" s="134"/>
      <c r="J349" s="135"/>
      <c r="K349" s="136"/>
      <c r="L349" s="137"/>
      <c r="M349" s="137"/>
      <c r="N349" s="128"/>
      <c r="O349" s="137"/>
      <c r="P349" s="138"/>
      <c r="Q349" s="135"/>
      <c r="R349" s="139"/>
      <c r="S349" s="138"/>
      <c r="T349" s="132"/>
    </row>
    <row r="350" spans="1:21" ht="20.45" customHeight="1">
      <c r="A350" s="142"/>
      <c r="B350" s="118"/>
      <c r="C350" s="119"/>
      <c r="D350" s="119"/>
      <c r="E350" s="120"/>
      <c r="F350" s="121"/>
      <c r="G350" s="122"/>
      <c r="H350" s="133"/>
      <c r="I350" s="134"/>
      <c r="J350" s="135"/>
      <c r="K350" s="136"/>
      <c r="L350" s="137"/>
      <c r="M350" s="137"/>
      <c r="N350" s="128"/>
      <c r="O350" s="137"/>
      <c r="P350" s="138"/>
      <c r="Q350" s="135"/>
      <c r="R350" s="139"/>
      <c r="S350" s="138"/>
      <c r="T350" s="132"/>
    </row>
    <row r="351" spans="1:21" ht="20.45" customHeight="1">
      <c r="A351" s="142"/>
      <c r="B351" s="118"/>
      <c r="C351" s="119"/>
      <c r="D351" s="143"/>
      <c r="E351" s="120"/>
      <c r="F351" s="121"/>
      <c r="G351" s="122"/>
      <c r="H351" s="123"/>
      <c r="I351" s="124"/>
      <c r="J351" s="125"/>
      <c r="K351" s="126"/>
      <c r="L351" s="127"/>
      <c r="M351" s="127"/>
      <c r="N351" s="128"/>
      <c r="O351" s="127"/>
      <c r="P351" s="129"/>
      <c r="Q351" s="125"/>
      <c r="R351" s="130"/>
      <c r="S351" s="138"/>
      <c r="T351" s="132"/>
    </row>
    <row r="352" spans="1:21" ht="20.45" customHeight="1">
      <c r="A352" s="142"/>
      <c r="B352" s="118"/>
      <c r="C352" s="119"/>
      <c r="D352" s="119"/>
      <c r="E352" s="120"/>
      <c r="F352" s="121"/>
      <c r="G352" s="122"/>
      <c r="H352" s="133"/>
      <c r="I352" s="134"/>
      <c r="J352" s="135"/>
      <c r="K352" s="136"/>
      <c r="L352" s="137"/>
      <c r="M352" s="137"/>
      <c r="N352" s="128"/>
      <c r="O352" s="137"/>
      <c r="P352" s="138"/>
      <c r="Q352" s="135"/>
      <c r="R352" s="139"/>
      <c r="S352" s="138"/>
      <c r="T352" s="132"/>
    </row>
    <row r="353" spans="1:20" ht="20.45" customHeight="1">
      <c r="A353" s="142"/>
      <c r="B353" s="118"/>
      <c r="C353" s="119"/>
      <c r="D353" s="119"/>
      <c r="E353" s="120"/>
      <c r="F353" s="121"/>
      <c r="G353" s="122"/>
      <c r="H353" s="133"/>
      <c r="I353" s="134"/>
      <c r="J353" s="135"/>
      <c r="K353" s="136"/>
      <c r="L353" s="137"/>
      <c r="M353" s="137"/>
      <c r="N353" s="128"/>
      <c r="O353" s="137"/>
      <c r="P353" s="138"/>
      <c r="Q353" s="135"/>
      <c r="R353" s="139"/>
      <c r="S353" s="138"/>
      <c r="T353" s="132"/>
    </row>
    <row r="354" spans="1:20" ht="20.45" customHeight="1">
      <c r="A354" s="142"/>
      <c r="B354" s="118"/>
      <c r="C354" s="119"/>
      <c r="D354" s="119"/>
      <c r="E354" s="120"/>
      <c r="F354" s="121"/>
      <c r="G354" s="122"/>
      <c r="H354" s="133"/>
      <c r="I354" s="134"/>
      <c r="J354" s="135"/>
      <c r="K354" s="136"/>
      <c r="L354" s="137"/>
      <c r="M354" s="137"/>
      <c r="N354" s="128"/>
      <c r="O354" s="137"/>
      <c r="P354" s="138"/>
      <c r="Q354" s="135"/>
      <c r="R354" s="139"/>
      <c r="S354" s="138"/>
      <c r="T354" s="132"/>
    </row>
    <row r="355" spans="1:20" ht="20.45" customHeight="1">
      <c r="A355" s="142"/>
      <c r="B355" s="118"/>
      <c r="C355" s="119"/>
      <c r="D355" s="119"/>
      <c r="E355" s="120"/>
      <c r="F355" s="121"/>
      <c r="G355" s="122"/>
      <c r="H355" s="133"/>
      <c r="I355" s="134"/>
      <c r="J355" s="135"/>
      <c r="K355" s="136"/>
      <c r="L355" s="137"/>
      <c r="M355" s="137"/>
      <c r="N355" s="128"/>
      <c r="O355" s="137"/>
      <c r="P355" s="138"/>
      <c r="Q355" s="135"/>
      <c r="R355" s="139"/>
      <c r="S355" s="138"/>
      <c r="T355" s="132"/>
    </row>
    <row r="356" spans="1:20" ht="20.45" customHeight="1">
      <c r="A356" s="142"/>
      <c r="B356" s="118"/>
      <c r="C356" s="119"/>
      <c r="D356" s="119"/>
      <c r="E356" s="120"/>
      <c r="F356" s="121"/>
      <c r="G356" s="122"/>
      <c r="H356" s="133"/>
      <c r="I356" s="134"/>
      <c r="J356" s="135"/>
      <c r="K356" s="136"/>
      <c r="L356" s="137"/>
      <c r="M356" s="137"/>
      <c r="N356" s="128"/>
      <c r="O356" s="137"/>
      <c r="P356" s="138"/>
      <c r="Q356" s="135"/>
      <c r="R356" s="139"/>
      <c r="S356" s="138"/>
      <c r="T356" s="132"/>
    </row>
    <row r="357" spans="1:20" ht="20.45" customHeight="1">
      <c r="A357" s="142"/>
      <c r="B357" s="118"/>
      <c r="C357" s="119"/>
      <c r="D357" s="119"/>
      <c r="E357" s="120"/>
      <c r="F357" s="121"/>
      <c r="G357" s="122"/>
      <c r="H357" s="133"/>
      <c r="I357" s="134"/>
      <c r="J357" s="135"/>
      <c r="K357" s="136"/>
      <c r="L357" s="137"/>
      <c r="M357" s="137"/>
      <c r="N357" s="128"/>
      <c r="O357" s="137"/>
      <c r="P357" s="138"/>
      <c r="Q357" s="135"/>
      <c r="R357" s="139"/>
      <c r="S357" s="138"/>
      <c r="T357" s="132"/>
    </row>
    <row r="358" spans="1:20" ht="20.45" customHeight="1">
      <c r="A358" s="142"/>
      <c r="B358" s="118"/>
      <c r="C358" s="119"/>
      <c r="D358" s="119"/>
      <c r="E358" s="120"/>
      <c r="F358" s="121"/>
      <c r="G358" s="122"/>
      <c r="H358" s="133"/>
      <c r="I358" s="134"/>
      <c r="J358" s="135"/>
      <c r="K358" s="136"/>
      <c r="L358" s="137"/>
      <c r="M358" s="137"/>
      <c r="N358" s="128"/>
      <c r="O358" s="137"/>
      <c r="P358" s="138"/>
      <c r="Q358" s="135"/>
      <c r="R358" s="139"/>
      <c r="S358" s="138"/>
      <c r="T358" s="132"/>
    </row>
    <row r="359" spans="1:20" ht="20.45" customHeight="1">
      <c r="A359" s="142"/>
      <c r="B359" s="118"/>
      <c r="C359" s="119"/>
      <c r="D359" s="143"/>
      <c r="E359" s="120"/>
      <c r="F359" s="121"/>
      <c r="G359" s="122"/>
      <c r="H359" s="123"/>
      <c r="I359" s="124"/>
      <c r="J359" s="125"/>
      <c r="K359" s="126"/>
      <c r="L359" s="127"/>
      <c r="M359" s="127"/>
      <c r="N359" s="128"/>
      <c r="O359" s="127"/>
      <c r="P359" s="129"/>
      <c r="Q359" s="125"/>
      <c r="R359" s="130"/>
      <c r="S359" s="138"/>
      <c r="T359" s="132"/>
    </row>
    <row r="360" spans="1:20" ht="20.45" customHeight="1">
      <c r="A360" s="142"/>
      <c r="B360" s="118"/>
      <c r="C360" s="119"/>
      <c r="D360" s="119"/>
      <c r="E360" s="120"/>
      <c r="F360" s="121"/>
      <c r="G360" s="122"/>
      <c r="H360" s="133"/>
      <c r="I360" s="134"/>
      <c r="J360" s="135"/>
      <c r="K360" s="136"/>
      <c r="L360" s="137"/>
      <c r="M360" s="137"/>
      <c r="N360" s="128"/>
      <c r="O360" s="137"/>
      <c r="P360" s="138"/>
      <c r="Q360" s="135"/>
      <c r="R360" s="139"/>
      <c r="S360" s="138"/>
      <c r="T360" s="132"/>
    </row>
    <row r="361" spans="1:20" ht="20.45" customHeight="1">
      <c r="A361" s="142"/>
      <c r="B361" s="118"/>
      <c r="C361" s="119"/>
      <c r="D361" s="119"/>
      <c r="E361" s="120"/>
      <c r="F361" s="121"/>
      <c r="G361" s="122"/>
      <c r="H361" s="133"/>
      <c r="I361" s="134"/>
      <c r="J361" s="135"/>
      <c r="K361" s="136"/>
      <c r="L361" s="137"/>
      <c r="M361" s="137"/>
      <c r="N361" s="128"/>
      <c r="O361" s="137"/>
      <c r="P361" s="138"/>
      <c r="Q361" s="135"/>
      <c r="R361" s="139"/>
      <c r="S361" s="138"/>
      <c r="T361" s="132"/>
    </row>
    <row r="362" spans="1:20" ht="20.45" customHeight="1">
      <c r="A362" s="142"/>
      <c r="B362" s="118"/>
      <c r="C362" s="119"/>
      <c r="D362" s="119"/>
      <c r="E362" s="120"/>
      <c r="F362" s="121"/>
      <c r="G362" s="122"/>
      <c r="H362" s="133"/>
      <c r="I362" s="134"/>
      <c r="J362" s="135"/>
      <c r="K362" s="136"/>
      <c r="L362" s="137"/>
      <c r="M362" s="137"/>
      <c r="N362" s="128"/>
      <c r="O362" s="137"/>
      <c r="P362" s="138"/>
      <c r="Q362" s="135"/>
      <c r="R362" s="139"/>
      <c r="S362" s="138"/>
      <c r="T362" s="132"/>
    </row>
    <row r="363" spans="1:20" ht="20.45" customHeight="1">
      <c r="A363" s="142"/>
      <c r="B363" s="118"/>
      <c r="C363" s="119"/>
      <c r="D363" s="119"/>
      <c r="E363" s="120"/>
      <c r="F363" s="121"/>
      <c r="G363" s="122"/>
      <c r="H363" s="133"/>
      <c r="I363" s="134"/>
      <c r="J363" s="135"/>
      <c r="K363" s="136"/>
      <c r="L363" s="137"/>
      <c r="M363" s="137"/>
      <c r="N363" s="128"/>
      <c r="O363" s="137"/>
      <c r="P363" s="138"/>
      <c r="Q363" s="135"/>
      <c r="R363" s="139"/>
      <c r="S363" s="138"/>
      <c r="T363" s="132"/>
    </row>
    <row r="364" spans="1:20" ht="20.45" customHeight="1">
      <c r="A364" s="142"/>
      <c r="B364" s="118"/>
      <c r="C364" s="119"/>
      <c r="D364" s="143"/>
      <c r="E364" s="120"/>
      <c r="F364" s="121"/>
      <c r="G364" s="122"/>
      <c r="H364" s="123"/>
      <c r="I364" s="124"/>
      <c r="J364" s="125"/>
      <c r="K364" s="126"/>
      <c r="L364" s="127"/>
      <c r="M364" s="127"/>
      <c r="N364" s="128"/>
      <c r="O364" s="127"/>
      <c r="P364" s="129"/>
      <c r="Q364" s="125"/>
      <c r="R364" s="130"/>
      <c r="S364" s="151"/>
      <c r="T364" s="132"/>
    </row>
    <row r="365" spans="1:20" ht="20.45" customHeight="1">
      <c r="A365" s="142"/>
      <c r="B365" s="118"/>
      <c r="C365" s="119"/>
      <c r="D365" s="119"/>
      <c r="E365" s="120"/>
      <c r="F365" s="121"/>
      <c r="G365" s="122"/>
      <c r="H365" s="133"/>
      <c r="I365" s="134"/>
      <c r="J365" s="135"/>
      <c r="K365" s="136"/>
      <c r="L365" s="137"/>
      <c r="M365" s="137"/>
      <c r="N365" s="128"/>
      <c r="O365" s="137"/>
      <c r="P365" s="138"/>
      <c r="Q365" s="135"/>
      <c r="R365" s="139"/>
      <c r="S365" s="151"/>
      <c r="T365" s="132"/>
    </row>
    <row r="366" spans="1:20" ht="20.45" customHeight="1">
      <c r="A366" s="142"/>
      <c r="B366" s="118"/>
      <c r="C366" s="119"/>
      <c r="D366" s="119"/>
      <c r="E366" s="120"/>
      <c r="F366" s="121"/>
      <c r="G366" s="122"/>
      <c r="H366" s="133"/>
      <c r="I366" s="134"/>
      <c r="J366" s="135"/>
      <c r="K366" s="136"/>
      <c r="L366" s="137"/>
      <c r="M366" s="137"/>
      <c r="N366" s="128"/>
      <c r="O366" s="137"/>
      <c r="P366" s="138"/>
      <c r="Q366" s="135"/>
      <c r="R366" s="139"/>
      <c r="S366" s="151"/>
      <c r="T366" s="132"/>
    </row>
    <row r="367" spans="1:20" ht="20.45" customHeight="1">
      <c r="A367" s="142"/>
      <c r="B367" s="118"/>
      <c r="C367" s="119"/>
      <c r="D367" s="119"/>
      <c r="E367" s="120"/>
      <c r="F367" s="121"/>
      <c r="G367" s="122"/>
      <c r="H367" s="133"/>
      <c r="I367" s="134"/>
      <c r="J367" s="135"/>
      <c r="K367" s="136"/>
      <c r="L367" s="137"/>
      <c r="M367" s="137"/>
      <c r="N367" s="128"/>
      <c r="O367" s="137"/>
      <c r="P367" s="138"/>
      <c r="Q367" s="135"/>
      <c r="R367" s="139"/>
      <c r="S367" s="138"/>
      <c r="T367" s="132"/>
    </row>
    <row r="368" spans="1:20" ht="20.45" customHeight="1">
      <c r="A368" s="142"/>
      <c r="B368" s="118"/>
      <c r="C368" s="119"/>
      <c r="D368" s="119"/>
      <c r="E368" s="120"/>
      <c r="F368" s="121"/>
      <c r="G368" s="122"/>
      <c r="H368" s="133"/>
      <c r="I368" s="134"/>
      <c r="J368" s="135"/>
      <c r="K368" s="136"/>
      <c r="L368" s="137"/>
      <c r="M368" s="137"/>
      <c r="N368" s="128"/>
      <c r="O368" s="137"/>
      <c r="P368" s="138"/>
      <c r="Q368" s="135"/>
      <c r="R368" s="139"/>
      <c r="S368" s="138"/>
      <c r="T368" s="132"/>
    </row>
    <row r="369" spans="1:21" ht="20.45" customHeight="1">
      <c r="A369" s="142"/>
      <c r="B369" s="118"/>
      <c r="C369" s="119"/>
      <c r="D369" s="119"/>
      <c r="E369" s="120"/>
      <c r="F369" s="121"/>
      <c r="G369" s="122"/>
      <c r="H369" s="133"/>
      <c r="I369" s="134"/>
      <c r="J369" s="135"/>
      <c r="K369" s="136"/>
      <c r="L369" s="137"/>
      <c r="M369" s="137"/>
      <c r="N369" s="128"/>
      <c r="O369" s="137"/>
      <c r="P369" s="138"/>
      <c r="Q369" s="135"/>
      <c r="R369" s="139"/>
      <c r="S369" s="138"/>
      <c r="T369" s="132"/>
    </row>
    <row r="370" spans="1:21" ht="20.45" customHeight="1">
      <c r="A370" s="142"/>
      <c r="B370" s="118"/>
      <c r="C370" s="119"/>
      <c r="D370" s="119"/>
      <c r="E370" s="120"/>
      <c r="F370" s="121"/>
      <c r="G370" s="122"/>
      <c r="H370" s="133"/>
      <c r="I370" s="134"/>
      <c r="J370" s="135"/>
      <c r="K370" s="136"/>
      <c r="L370" s="137"/>
      <c r="M370" s="137"/>
      <c r="N370" s="128"/>
      <c r="O370" s="137"/>
      <c r="P370" s="138"/>
      <c r="Q370" s="135"/>
      <c r="R370" s="139"/>
      <c r="S370" s="138"/>
      <c r="T370" s="132"/>
    </row>
    <row r="371" spans="1:21" ht="20.45" customHeight="1">
      <c r="A371" s="142"/>
      <c r="B371" s="118"/>
      <c r="C371" s="119"/>
      <c r="D371" s="119"/>
      <c r="E371" s="120"/>
      <c r="F371" s="121"/>
      <c r="G371" s="122"/>
      <c r="H371" s="133"/>
      <c r="I371" s="134"/>
      <c r="J371" s="135"/>
      <c r="K371" s="136"/>
      <c r="L371" s="137"/>
      <c r="M371" s="137"/>
      <c r="N371" s="128"/>
      <c r="O371" s="137"/>
      <c r="P371" s="138"/>
      <c r="Q371" s="135"/>
      <c r="R371" s="139"/>
      <c r="S371" s="151"/>
      <c r="T371" s="132"/>
    </row>
    <row r="372" spans="1:21" ht="20.45" customHeight="1">
      <c r="A372" s="142"/>
      <c r="B372" s="118"/>
      <c r="C372" s="119"/>
      <c r="D372" s="143"/>
      <c r="E372" s="120"/>
      <c r="F372" s="121"/>
      <c r="G372" s="122"/>
      <c r="H372" s="123"/>
      <c r="I372" s="124"/>
      <c r="J372" s="125"/>
      <c r="K372" s="126"/>
      <c r="L372" s="127"/>
      <c r="M372" s="127"/>
      <c r="N372" s="128"/>
      <c r="O372" s="127"/>
      <c r="P372" s="129"/>
      <c r="Q372" s="125"/>
      <c r="R372" s="130"/>
      <c r="S372" s="151"/>
      <c r="T372" s="132"/>
    </row>
    <row r="373" spans="1:21" ht="20.45" customHeight="1">
      <c r="A373" s="142"/>
      <c r="B373" s="118"/>
      <c r="C373" s="119"/>
      <c r="D373" s="119"/>
      <c r="E373" s="120"/>
      <c r="F373" s="121"/>
      <c r="G373" s="122"/>
      <c r="H373" s="133"/>
      <c r="I373" s="134"/>
      <c r="J373" s="135"/>
      <c r="K373" s="136"/>
      <c r="L373" s="137"/>
      <c r="M373" s="137"/>
      <c r="N373" s="128"/>
      <c r="O373" s="137"/>
      <c r="P373" s="138"/>
      <c r="Q373" s="135"/>
      <c r="R373" s="139"/>
      <c r="S373" s="151"/>
      <c r="T373" s="132"/>
    </row>
    <row r="374" spans="1:21" ht="20.45" customHeight="1">
      <c r="A374" s="148"/>
      <c r="B374" s="118"/>
      <c r="C374" s="119"/>
      <c r="D374" s="119"/>
      <c r="E374" s="120"/>
      <c r="F374" s="121"/>
      <c r="G374" s="122"/>
      <c r="H374" s="133"/>
      <c r="I374" s="134"/>
      <c r="J374" s="135"/>
      <c r="K374" s="136"/>
      <c r="L374" s="137"/>
      <c r="M374" s="137"/>
      <c r="N374" s="128"/>
      <c r="O374" s="137"/>
      <c r="P374" s="138"/>
      <c r="Q374" s="135"/>
      <c r="R374" s="139"/>
      <c r="S374" s="151"/>
      <c r="T374" s="132"/>
    </row>
    <row r="375" spans="1:21" ht="20.45" customHeight="1">
      <c r="A375" s="8"/>
      <c r="B375" s="118"/>
      <c r="C375" s="119"/>
      <c r="D375" s="119"/>
      <c r="E375" s="120"/>
      <c r="F375" s="121"/>
      <c r="G375" s="122"/>
      <c r="H375" s="133"/>
      <c r="I375" s="134"/>
      <c r="J375" s="135"/>
      <c r="K375" s="136"/>
      <c r="L375" s="137"/>
      <c r="M375" s="137"/>
      <c r="N375" s="128"/>
      <c r="O375" s="137"/>
      <c r="P375" s="138"/>
      <c r="Q375" s="135"/>
      <c r="R375" s="139"/>
      <c r="S375" s="151"/>
      <c r="T375" s="132"/>
    </row>
    <row r="376" spans="1:21" ht="20.45" customHeight="1">
      <c r="A376" s="140" t="s">
        <v>56</v>
      </c>
      <c r="B376" s="118"/>
      <c r="C376" s="119"/>
      <c r="D376" s="119"/>
      <c r="E376" s="120"/>
      <c r="F376" s="121"/>
      <c r="G376" s="122"/>
      <c r="H376" s="133"/>
      <c r="I376" s="134"/>
      <c r="J376" s="135"/>
      <c r="K376" s="136"/>
      <c r="L376" s="137"/>
      <c r="M376" s="137"/>
      <c r="N376" s="128"/>
      <c r="O376" s="137"/>
      <c r="P376" s="138"/>
      <c r="Q376" s="135"/>
      <c r="R376" s="139"/>
      <c r="S376" s="129"/>
      <c r="T376" s="132"/>
      <c r="U376" s="82" t="s">
        <v>56</v>
      </c>
    </row>
    <row r="377" spans="1:21" ht="20.45" customHeight="1" thickBot="1">
      <c r="A377" s="141">
        <f>A346+1</f>
        <v>14</v>
      </c>
      <c r="B377" s="118"/>
      <c r="C377" s="119"/>
      <c r="D377" s="143"/>
      <c r="E377" s="120"/>
      <c r="F377" s="121"/>
      <c r="G377" s="122"/>
      <c r="H377" s="123"/>
      <c r="I377" s="124"/>
      <c r="J377" s="125"/>
      <c r="K377" s="126"/>
      <c r="L377" s="127"/>
      <c r="M377" s="127"/>
      <c r="N377" s="128"/>
      <c r="O377" s="127"/>
      <c r="P377" s="129"/>
      <c r="Q377" s="125"/>
      <c r="R377" s="130"/>
      <c r="S377" s="129"/>
      <c r="T377" s="132"/>
      <c r="U377" s="80">
        <f>A377</f>
        <v>14</v>
      </c>
    </row>
    <row r="378" spans="1:21" ht="20.45" customHeight="1">
      <c r="A378" s="142"/>
      <c r="B378" s="118"/>
      <c r="C378" s="119"/>
      <c r="D378" s="119"/>
      <c r="E378" s="120"/>
      <c r="F378" s="121"/>
      <c r="G378" s="122"/>
      <c r="H378" s="133"/>
      <c r="I378" s="134"/>
      <c r="J378" s="135"/>
      <c r="K378" s="136"/>
      <c r="L378" s="137"/>
      <c r="M378" s="137"/>
      <c r="N378" s="128"/>
      <c r="O378" s="137"/>
      <c r="P378" s="138"/>
      <c r="Q378" s="135"/>
      <c r="R378" s="139"/>
      <c r="S378" s="129"/>
      <c r="T378" s="132"/>
    </row>
    <row r="379" spans="1:21" ht="20.45" customHeight="1">
      <c r="A379" s="142"/>
      <c r="B379" s="118"/>
      <c r="C379" s="119"/>
      <c r="D379" s="119"/>
      <c r="E379" s="120"/>
      <c r="F379" s="121"/>
      <c r="G379" s="122"/>
      <c r="H379" s="133"/>
      <c r="I379" s="134"/>
      <c r="J379" s="135"/>
      <c r="K379" s="136"/>
      <c r="L379" s="137"/>
      <c r="M379" s="137"/>
      <c r="N379" s="128"/>
      <c r="O379" s="137"/>
      <c r="P379" s="138"/>
      <c r="Q379" s="135"/>
      <c r="R379" s="139"/>
      <c r="S379" s="129"/>
      <c r="T379" s="132"/>
    </row>
    <row r="380" spans="1:21" ht="20.45" customHeight="1">
      <c r="A380" s="142"/>
      <c r="B380" s="118"/>
      <c r="C380" s="119"/>
      <c r="D380" s="119"/>
      <c r="E380" s="120"/>
      <c r="F380" s="121"/>
      <c r="G380" s="122"/>
      <c r="H380" s="133"/>
      <c r="I380" s="134"/>
      <c r="J380" s="135"/>
      <c r="K380" s="136"/>
      <c r="L380" s="137"/>
      <c r="M380" s="137"/>
      <c r="N380" s="128"/>
      <c r="O380" s="137"/>
      <c r="P380" s="138"/>
      <c r="Q380" s="135"/>
      <c r="R380" s="139"/>
      <c r="S380" s="129"/>
      <c r="T380" s="132"/>
    </row>
    <row r="381" spans="1:21" ht="20.45" customHeight="1">
      <c r="A381" s="142"/>
      <c r="B381" s="118"/>
      <c r="C381" s="119"/>
      <c r="D381" s="119"/>
      <c r="E381" s="120"/>
      <c r="F381" s="121"/>
      <c r="G381" s="122"/>
      <c r="H381" s="133"/>
      <c r="I381" s="134"/>
      <c r="J381" s="135"/>
      <c r="K381" s="136"/>
      <c r="L381" s="137"/>
      <c r="M381" s="137"/>
      <c r="N381" s="128"/>
      <c r="O381" s="137"/>
      <c r="P381" s="138"/>
      <c r="Q381" s="135"/>
      <c r="R381" s="139"/>
      <c r="S381" s="129"/>
      <c r="T381" s="132"/>
    </row>
    <row r="382" spans="1:21" ht="20.45" customHeight="1">
      <c r="A382" s="142"/>
      <c r="B382" s="118"/>
      <c r="C382" s="119"/>
      <c r="D382" s="143"/>
      <c r="E382" s="120"/>
      <c r="F382" s="121"/>
      <c r="G382" s="122"/>
      <c r="H382" s="123"/>
      <c r="I382" s="124"/>
      <c r="J382" s="125"/>
      <c r="K382" s="126"/>
      <c r="L382" s="127"/>
      <c r="M382" s="127"/>
      <c r="N382" s="128"/>
      <c r="O382" s="127"/>
      <c r="P382" s="129"/>
      <c r="Q382" s="125"/>
      <c r="R382" s="130"/>
      <c r="S382" s="129"/>
      <c r="T382" s="132"/>
    </row>
    <row r="383" spans="1:21" ht="20.45" customHeight="1">
      <c r="A383" s="142"/>
      <c r="B383" s="118"/>
      <c r="C383" s="119"/>
      <c r="D383" s="119"/>
      <c r="E383" s="120"/>
      <c r="F383" s="121"/>
      <c r="G383" s="122"/>
      <c r="H383" s="133"/>
      <c r="I383" s="134"/>
      <c r="J383" s="135"/>
      <c r="K383" s="136"/>
      <c r="L383" s="137"/>
      <c r="M383" s="137"/>
      <c r="N383" s="128"/>
      <c r="O383" s="137"/>
      <c r="P383" s="138"/>
      <c r="Q383" s="135"/>
      <c r="R383" s="139"/>
      <c r="S383" s="129"/>
      <c r="T383" s="132"/>
    </row>
    <row r="384" spans="1:21" ht="20.45" customHeight="1">
      <c r="A384" s="142"/>
      <c r="B384" s="118"/>
      <c r="C384" s="119"/>
      <c r="D384" s="119"/>
      <c r="E384" s="120"/>
      <c r="F384" s="121"/>
      <c r="G384" s="122"/>
      <c r="H384" s="133"/>
      <c r="I384" s="134"/>
      <c r="J384" s="135"/>
      <c r="K384" s="136"/>
      <c r="L384" s="137"/>
      <c r="M384" s="137"/>
      <c r="N384" s="128"/>
      <c r="O384" s="137"/>
      <c r="P384" s="138"/>
      <c r="Q384" s="135"/>
      <c r="R384" s="139"/>
      <c r="S384" s="129"/>
      <c r="T384" s="132"/>
    </row>
    <row r="385" spans="1:20" ht="20.45" customHeight="1">
      <c r="A385" s="142"/>
      <c r="B385" s="118"/>
      <c r="C385" s="119"/>
      <c r="D385" s="119"/>
      <c r="E385" s="120"/>
      <c r="F385" s="121"/>
      <c r="G385" s="122"/>
      <c r="H385" s="133"/>
      <c r="I385" s="134"/>
      <c r="J385" s="135"/>
      <c r="K385" s="136"/>
      <c r="L385" s="137"/>
      <c r="M385" s="137"/>
      <c r="N385" s="128"/>
      <c r="O385" s="137"/>
      <c r="P385" s="138"/>
      <c r="Q385" s="135"/>
      <c r="R385" s="139"/>
      <c r="S385" s="129"/>
      <c r="T385" s="132"/>
    </row>
    <row r="386" spans="1:20" ht="20.45" customHeight="1">
      <c r="A386" s="142"/>
      <c r="B386" s="118"/>
      <c r="C386" s="119"/>
      <c r="D386" s="119"/>
      <c r="E386" s="120"/>
      <c r="F386" s="121"/>
      <c r="G386" s="122"/>
      <c r="H386" s="133"/>
      <c r="I386" s="134"/>
      <c r="J386" s="135"/>
      <c r="K386" s="136"/>
      <c r="L386" s="137"/>
      <c r="M386" s="137"/>
      <c r="N386" s="128"/>
      <c r="O386" s="137"/>
      <c r="P386" s="138"/>
      <c r="Q386" s="135"/>
      <c r="R386" s="139"/>
      <c r="S386" s="129"/>
      <c r="T386" s="132"/>
    </row>
    <row r="387" spans="1:20" ht="20.45" customHeight="1">
      <c r="A387" s="142"/>
      <c r="B387" s="118"/>
      <c r="C387" s="119"/>
      <c r="D387" s="119"/>
      <c r="E387" s="120"/>
      <c r="F387" s="121"/>
      <c r="G387" s="122"/>
      <c r="H387" s="133"/>
      <c r="I387" s="134"/>
      <c r="J387" s="135"/>
      <c r="K387" s="136"/>
      <c r="L387" s="137"/>
      <c r="M387" s="137"/>
      <c r="N387" s="137"/>
      <c r="O387" s="137"/>
      <c r="P387" s="138"/>
      <c r="Q387" s="135"/>
      <c r="R387" s="139"/>
      <c r="S387" s="129"/>
      <c r="T387" s="132"/>
    </row>
    <row r="388" spans="1:20" ht="20.45" customHeight="1">
      <c r="A388" s="142"/>
      <c r="B388" s="118"/>
      <c r="C388" s="119"/>
      <c r="D388" s="119"/>
      <c r="E388" s="120"/>
      <c r="F388" s="121"/>
      <c r="G388" s="122"/>
      <c r="H388" s="133"/>
      <c r="I388" s="134"/>
      <c r="J388" s="135"/>
      <c r="K388" s="136"/>
      <c r="L388" s="137"/>
      <c r="M388" s="137"/>
      <c r="N388" s="128"/>
      <c r="O388" s="137"/>
      <c r="P388" s="138"/>
      <c r="Q388" s="135"/>
      <c r="R388" s="139"/>
      <c r="S388" s="129"/>
      <c r="T388" s="132"/>
    </row>
    <row r="389" spans="1:20" ht="20.45" customHeight="1">
      <c r="A389" s="142"/>
      <c r="B389" s="118"/>
      <c r="C389" s="119"/>
      <c r="D389" s="119"/>
      <c r="E389" s="120"/>
      <c r="F389" s="121"/>
      <c r="G389" s="122"/>
      <c r="H389" s="133"/>
      <c r="I389" s="134"/>
      <c r="J389" s="135"/>
      <c r="K389" s="136"/>
      <c r="L389" s="137"/>
      <c r="M389" s="137"/>
      <c r="N389" s="128"/>
      <c r="O389" s="137"/>
      <c r="P389" s="138"/>
      <c r="Q389" s="135"/>
      <c r="R389" s="139"/>
      <c r="S389" s="129"/>
      <c r="T389" s="132"/>
    </row>
    <row r="390" spans="1:20" ht="20.45" customHeight="1">
      <c r="A390" s="142"/>
      <c r="B390" s="118"/>
      <c r="C390" s="119"/>
      <c r="D390" s="119"/>
      <c r="E390" s="120"/>
      <c r="F390" s="121"/>
      <c r="G390" s="122"/>
      <c r="H390" s="133"/>
      <c r="I390" s="134"/>
      <c r="J390" s="135"/>
      <c r="K390" s="136"/>
      <c r="L390" s="137"/>
      <c r="M390" s="137"/>
      <c r="N390" s="128"/>
      <c r="O390" s="137"/>
      <c r="P390" s="138"/>
      <c r="Q390" s="135"/>
      <c r="R390" s="139"/>
      <c r="S390" s="129"/>
      <c r="T390" s="132"/>
    </row>
    <row r="391" spans="1:20" ht="20.45" customHeight="1">
      <c r="A391" s="142"/>
      <c r="B391" s="118"/>
      <c r="C391" s="119"/>
      <c r="D391" s="119"/>
      <c r="E391" s="120"/>
      <c r="F391" s="121"/>
      <c r="G391" s="122"/>
      <c r="H391" s="133"/>
      <c r="I391" s="134"/>
      <c r="J391" s="135"/>
      <c r="K391" s="136"/>
      <c r="L391" s="137"/>
      <c r="M391" s="137"/>
      <c r="N391" s="128"/>
      <c r="O391" s="137"/>
      <c r="P391" s="138"/>
      <c r="Q391" s="135"/>
      <c r="R391" s="139"/>
      <c r="S391" s="129"/>
      <c r="T391" s="132"/>
    </row>
    <row r="392" spans="1:20" ht="20.45" customHeight="1">
      <c r="A392" s="142"/>
      <c r="B392" s="118"/>
      <c r="C392" s="119"/>
      <c r="D392" s="119"/>
      <c r="E392" s="120"/>
      <c r="F392" s="121"/>
      <c r="G392" s="122"/>
      <c r="H392" s="133"/>
      <c r="I392" s="134"/>
      <c r="J392" s="135"/>
      <c r="K392" s="136"/>
      <c r="L392" s="137"/>
      <c r="M392" s="137"/>
      <c r="N392" s="128"/>
      <c r="O392" s="137"/>
      <c r="P392" s="138"/>
      <c r="Q392" s="135"/>
      <c r="R392" s="139"/>
      <c r="S392" s="129"/>
      <c r="T392" s="132"/>
    </row>
    <row r="393" spans="1:20" ht="20.45" customHeight="1">
      <c r="A393" s="142"/>
      <c r="B393" s="118"/>
      <c r="C393" s="119"/>
      <c r="D393" s="119"/>
      <c r="E393" s="120"/>
      <c r="F393" s="121"/>
      <c r="G393" s="122"/>
      <c r="H393" s="133"/>
      <c r="I393" s="134"/>
      <c r="J393" s="135"/>
      <c r="K393" s="136"/>
      <c r="L393" s="137"/>
      <c r="M393" s="137"/>
      <c r="N393" s="128"/>
      <c r="O393" s="137"/>
      <c r="P393" s="138"/>
      <c r="Q393" s="135"/>
      <c r="R393" s="139"/>
      <c r="S393" s="129"/>
      <c r="T393" s="132"/>
    </row>
    <row r="394" spans="1:20" ht="20.45" customHeight="1">
      <c r="A394" s="142"/>
      <c r="B394" s="118"/>
      <c r="C394" s="119"/>
      <c r="D394" s="143"/>
      <c r="E394" s="120"/>
      <c r="F394" s="121"/>
      <c r="G394" s="122"/>
      <c r="H394" s="123"/>
      <c r="I394" s="124"/>
      <c r="J394" s="125"/>
      <c r="K394" s="126"/>
      <c r="L394" s="127"/>
      <c r="M394" s="127"/>
      <c r="N394" s="128"/>
      <c r="O394" s="127"/>
      <c r="P394" s="129"/>
      <c r="Q394" s="125"/>
      <c r="R394" s="130"/>
      <c r="S394" s="151"/>
      <c r="T394" s="132"/>
    </row>
    <row r="395" spans="1:20" ht="20.45" customHeight="1">
      <c r="A395" s="142"/>
      <c r="B395" s="118"/>
      <c r="C395" s="119"/>
      <c r="D395" s="119"/>
      <c r="E395" s="120"/>
      <c r="F395" s="121"/>
      <c r="G395" s="122"/>
      <c r="H395" s="133"/>
      <c r="I395" s="134"/>
      <c r="J395" s="135"/>
      <c r="K395" s="136"/>
      <c r="L395" s="137"/>
      <c r="M395" s="137"/>
      <c r="N395" s="128"/>
      <c r="O395" s="137"/>
      <c r="P395" s="138"/>
      <c r="Q395" s="135"/>
      <c r="R395" s="139"/>
      <c r="S395" s="129"/>
      <c r="T395" s="132"/>
    </row>
    <row r="396" spans="1:20" ht="20.45" customHeight="1">
      <c r="A396" s="142"/>
      <c r="B396" s="118"/>
      <c r="C396" s="119"/>
      <c r="D396" s="119"/>
      <c r="E396" s="120"/>
      <c r="F396" s="121"/>
      <c r="G396" s="122"/>
      <c r="H396" s="133"/>
      <c r="I396" s="134"/>
      <c r="J396" s="135"/>
      <c r="K396" s="136"/>
      <c r="L396" s="137"/>
      <c r="M396" s="137"/>
      <c r="N396" s="128"/>
      <c r="O396" s="137"/>
      <c r="P396" s="138"/>
      <c r="Q396" s="135"/>
      <c r="R396" s="139"/>
      <c r="S396" s="129"/>
      <c r="T396" s="132"/>
    </row>
    <row r="397" spans="1:20" ht="20.45" customHeight="1">
      <c r="A397" s="142"/>
      <c r="B397" s="118"/>
      <c r="C397" s="119"/>
      <c r="D397" s="119"/>
      <c r="E397" s="120"/>
      <c r="F397" s="121"/>
      <c r="G397" s="122"/>
      <c r="H397" s="133"/>
      <c r="I397" s="134"/>
      <c r="J397" s="135"/>
      <c r="K397" s="136"/>
      <c r="L397" s="137"/>
      <c r="M397" s="137"/>
      <c r="N397" s="128"/>
      <c r="O397" s="137"/>
      <c r="P397" s="138"/>
      <c r="Q397" s="135"/>
      <c r="R397" s="139"/>
      <c r="S397" s="129"/>
      <c r="T397" s="132"/>
    </row>
    <row r="398" spans="1:20" ht="20.45" customHeight="1">
      <c r="A398" s="142"/>
      <c r="B398" s="118"/>
      <c r="C398" s="119"/>
      <c r="D398" s="119"/>
      <c r="E398" s="120"/>
      <c r="F398" s="121"/>
      <c r="G398" s="122"/>
      <c r="H398" s="133"/>
      <c r="I398" s="134"/>
      <c r="J398" s="135"/>
      <c r="K398" s="136"/>
      <c r="L398" s="137"/>
      <c r="M398" s="137"/>
      <c r="N398" s="128"/>
      <c r="O398" s="137"/>
      <c r="P398" s="138"/>
      <c r="Q398" s="135"/>
      <c r="R398" s="139"/>
      <c r="S398" s="129"/>
      <c r="T398" s="132"/>
    </row>
    <row r="399" spans="1:20" ht="20.45" customHeight="1">
      <c r="A399" s="142"/>
      <c r="B399" s="118"/>
      <c r="C399" s="119"/>
      <c r="D399" s="143"/>
      <c r="E399" s="120"/>
      <c r="F399" s="121"/>
      <c r="G399" s="122"/>
      <c r="H399" s="123"/>
      <c r="I399" s="124"/>
      <c r="J399" s="125"/>
      <c r="K399" s="126"/>
      <c r="L399" s="127"/>
      <c r="M399" s="127"/>
      <c r="N399" s="128"/>
      <c r="O399" s="127"/>
      <c r="P399" s="129"/>
      <c r="Q399" s="125"/>
      <c r="R399" s="130"/>
      <c r="S399" s="129"/>
      <c r="T399" s="132"/>
    </row>
    <row r="400" spans="1:20" ht="20.45" customHeight="1">
      <c r="A400" s="142"/>
      <c r="B400" s="118"/>
      <c r="C400" s="119"/>
      <c r="D400" s="119"/>
      <c r="E400" s="120"/>
      <c r="F400" s="121"/>
      <c r="G400" s="122"/>
      <c r="H400" s="133"/>
      <c r="I400" s="134"/>
      <c r="J400" s="135"/>
      <c r="K400" s="136"/>
      <c r="L400" s="137"/>
      <c r="M400" s="137"/>
      <c r="N400" s="128"/>
      <c r="O400" s="137"/>
      <c r="P400" s="138"/>
      <c r="Q400" s="135"/>
      <c r="R400" s="139"/>
      <c r="S400" s="129"/>
      <c r="T400" s="132"/>
    </row>
    <row r="401" spans="1:21" ht="20.45" customHeight="1">
      <c r="A401" s="142"/>
      <c r="B401" s="118"/>
      <c r="C401" s="119"/>
      <c r="D401" s="119"/>
      <c r="E401" s="120"/>
      <c r="F401" s="121"/>
      <c r="G401" s="122"/>
      <c r="H401" s="133"/>
      <c r="I401" s="134"/>
      <c r="J401" s="135"/>
      <c r="K401" s="136"/>
      <c r="L401" s="137"/>
      <c r="M401" s="137"/>
      <c r="N401" s="128"/>
      <c r="O401" s="137"/>
      <c r="P401" s="138"/>
      <c r="Q401" s="135"/>
      <c r="R401" s="139"/>
      <c r="S401" s="129"/>
      <c r="T401" s="132"/>
    </row>
    <row r="402" spans="1:21" ht="20.45" customHeight="1">
      <c r="A402" s="142"/>
      <c r="B402" s="118"/>
      <c r="C402" s="119"/>
      <c r="D402" s="119"/>
      <c r="E402" s="120"/>
      <c r="F402" s="121"/>
      <c r="G402" s="122"/>
      <c r="H402" s="133"/>
      <c r="I402" s="134"/>
      <c r="J402" s="135"/>
      <c r="K402" s="136"/>
      <c r="L402" s="137"/>
      <c r="M402" s="137"/>
      <c r="N402" s="128"/>
      <c r="O402" s="137"/>
      <c r="P402" s="138"/>
      <c r="Q402" s="135"/>
      <c r="R402" s="139"/>
      <c r="S402" s="129"/>
      <c r="T402" s="132"/>
    </row>
    <row r="403" spans="1:21" ht="20.45" customHeight="1">
      <c r="A403" s="142"/>
      <c r="B403" s="118"/>
      <c r="C403" s="119"/>
      <c r="D403" s="119"/>
      <c r="E403" s="120"/>
      <c r="F403" s="121"/>
      <c r="G403" s="122"/>
      <c r="H403" s="133"/>
      <c r="I403" s="134"/>
      <c r="J403" s="135"/>
      <c r="K403" s="136"/>
      <c r="L403" s="137"/>
      <c r="M403" s="137"/>
      <c r="N403" s="128"/>
      <c r="O403" s="137"/>
      <c r="P403" s="138"/>
      <c r="Q403" s="135"/>
      <c r="R403" s="139"/>
      <c r="S403" s="129"/>
      <c r="T403" s="132"/>
    </row>
    <row r="404" spans="1:21" ht="20.45" customHeight="1">
      <c r="A404" s="142"/>
      <c r="B404" s="118"/>
      <c r="C404" s="119"/>
      <c r="D404" s="143"/>
      <c r="E404" s="120"/>
      <c r="F404" s="121"/>
      <c r="G404" s="122"/>
      <c r="H404" s="123"/>
      <c r="I404" s="124"/>
      <c r="J404" s="125"/>
      <c r="K404" s="126"/>
      <c r="L404" s="127"/>
      <c r="M404" s="127"/>
      <c r="N404" s="128"/>
      <c r="O404" s="127"/>
      <c r="P404" s="129"/>
      <c r="Q404" s="125"/>
      <c r="R404" s="130"/>
      <c r="S404" s="129"/>
      <c r="T404" s="132"/>
    </row>
    <row r="405" spans="1:21" ht="20.45" customHeight="1">
      <c r="A405" s="148"/>
      <c r="B405" s="118"/>
      <c r="C405" s="119"/>
      <c r="D405" s="119"/>
      <c r="E405" s="120"/>
      <c r="F405" s="121"/>
      <c r="G405" s="122"/>
      <c r="H405" s="133"/>
      <c r="I405" s="134"/>
      <c r="J405" s="135"/>
      <c r="K405" s="136"/>
      <c r="L405" s="137"/>
      <c r="M405" s="137"/>
      <c r="N405" s="128"/>
      <c r="O405" s="137"/>
      <c r="P405" s="138"/>
      <c r="Q405" s="135"/>
      <c r="R405" s="139"/>
      <c r="S405" s="129"/>
      <c r="T405" s="132"/>
    </row>
    <row r="406" spans="1:21" ht="20.45" customHeight="1">
      <c r="A406" s="8"/>
      <c r="B406" s="118"/>
      <c r="C406" s="119"/>
      <c r="D406" s="119"/>
      <c r="E406" s="120"/>
      <c r="F406" s="121"/>
      <c r="G406" s="122"/>
      <c r="H406" s="133"/>
      <c r="I406" s="134"/>
      <c r="J406" s="135"/>
      <c r="K406" s="136"/>
      <c r="L406" s="137"/>
      <c r="M406" s="137"/>
      <c r="N406" s="128"/>
      <c r="O406" s="137"/>
      <c r="P406" s="138"/>
      <c r="Q406" s="135"/>
      <c r="R406" s="139"/>
      <c r="S406" s="129"/>
      <c r="T406" s="132"/>
    </row>
    <row r="407" spans="1:21" ht="20.45" customHeight="1">
      <c r="A407" s="140" t="s">
        <v>56</v>
      </c>
      <c r="B407" s="118"/>
      <c r="C407" s="119"/>
      <c r="D407" s="119"/>
      <c r="E407" s="120"/>
      <c r="F407" s="121"/>
      <c r="G407" s="122"/>
      <c r="H407" s="133"/>
      <c r="I407" s="134"/>
      <c r="J407" s="135"/>
      <c r="K407" s="136"/>
      <c r="L407" s="137"/>
      <c r="M407" s="137"/>
      <c r="N407" s="128"/>
      <c r="O407" s="137"/>
      <c r="P407" s="138"/>
      <c r="Q407" s="135"/>
      <c r="R407" s="139"/>
      <c r="S407" s="129"/>
      <c r="T407" s="132"/>
      <c r="U407" s="82" t="s">
        <v>56</v>
      </c>
    </row>
    <row r="408" spans="1:21" ht="20.45" customHeight="1" thickBot="1">
      <c r="A408" s="141">
        <f>A377+1</f>
        <v>15</v>
      </c>
      <c r="B408" s="118"/>
      <c r="C408" s="119"/>
      <c r="D408" s="143"/>
      <c r="E408" s="120"/>
      <c r="F408" s="121"/>
      <c r="G408" s="122"/>
      <c r="H408" s="123"/>
      <c r="I408" s="124"/>
      <c r="J408" s="125"/>
      <c r="K408" s="126"/>
      <c r="L408" s="127"/>
      <c r="M408" s="127"/>
      <c r="N408" s="128"/>
      <c r="O408" s="127"/>
      <c r="P408" s="129"/>
      <c r="Q408" s="125"/>
      <c r="R408" s="130"/>
      <c r="S408" s="129"/>
      <c r="T408" s="132"/>
      <c r="U408" s="80">
        <f>A408</f>
        <v>15</v>
      </c>
    </row>
    <row r="409" spans="1:21" ht="20.45" customHeight="1">
      <c r="A409" s="142"/>
      <c r="B409" s="118"/>
      <c r="C409" s="119"/>
      <c r="D409" s="119"/>
      <c r="E409" s="120"/>
      <c r="F409" s="121"/>
      <c r="G409" s="122"/>
      <c r="H409" s="133"/>
      <c r="I409" s="134"/>
      <c r="J409" s="135"/>
      <c r="K409" s="136"/>
      <c r="L409" s="137"/>
      <c r="M409" s="137"/>
      <c r="N409" s="128"/>
      <c r="O409" s="137"/>
      <c r="P409" s="138"/>
      <c r="Q409" s="135"/>
      <c r="R409" s="139"/>
      <c r="S409" s="129"/>
      <c r="T409" s="132"/>
    </row>
    <row r="410" spans="1:21" ht="20.45" customHeight="1">
      <c r="A410" s="142"/>
      <c r="B410" s="118"/>
      <c r="C410" s="119"/>
      <c r="D410" s="119"/>
      <c r="E410" s="120"/>
      <c r="F410" s="121"/>
      <c r="G410" s="122"/>
      <c r="H410" s="133"/>
      <c r="I410" s="134"/>
      <c r="J410" s="135"/>
      <c r="K410" s="136"/>
      <c r="L410" s="137"/>
      <c r="M410" s="137"/>
      <c r="N410" s="128"/>
      <c r="O410" s="137"/>
      <c r="P410" s="138"/>
      <c r="Q410" s="135"/>
      <c r="R410" s="139"/>
      <c r="S410" s="129"/>
      <c r="T410" s="132"/>
    </row>
    <row r="411" spans="1:21" ht="20.45" customHeight="1">
      <c r="A411" s="142"/>
      <c r="B411" s="118"/>
      <c r="C411" s="119"/>
      <c r="D411" s="119"/>
      <c r="E411" s="120"/>
      <c r="F411" s="121"/>
      <c r="G411" s="122"/>
      <c r="H411" s="133"/>
      <c r="I411" s="134"/>
      <c r="J411" s="135"/>
      <c r="K411" s="136"/>
      <c r="L411" s="137"/>
      <c r="M411" s="137"/>
      <c r="N411" s="128"/>
      <c r="O411" s="137"/>
      <c r="P411" s="138"/>
      <c r="Q411" s="135"/>
      <c r="R411" s="139"/>
      <c r="S411" s="151"/>
      <c r="T411" s="132"/>
    </row>
    <row r="412" spans="1:21" ht="20.45" customHeight="1">
      <c r="A412" s="142"/>
      <c r="B412" s="118"/>
      <c r="C412" s="119"/>
      <c r="D412" s="143"/>
      <c r="E412" s="120"/>
      <c r="F412" s="121"/>
      <c r="G412" s="122"/>
      <c r="H412" s="123"/>
      <c r="I412" s="124"/>
      <c r="J412" s="125"/>
      <c r="K412" s="126"/>
      <c r="L412" s="127"/>
      <c r="M412" s="127"/>
      <c r="N412" s="128"/>
      <c r="O412" s="127"/>
      <c r="P412" s="129"/>
      <c r="Q412" s="125"/>
      <c r="R412" s="130"/>
      <c r="S412" s="151"/>
      <c r="T412" s="132"/>
    </row>
    <row r="413" spans="1:21" ht="20.45" customHeight="1">
      <c r="A413" s="142"/>
      <c r="B413" s="118"/>
      <c r="C413" s="119"/>
      <c r="D413" s="119"/>
      <c r="E413" s="120"/>
      <c r="F413" s="121"/>
      <c r="G413" s="122"/>
      <c r="H413" s="133"/>
      <c r="I413" s="134"/>
      <c r="J413" s="135"/>
      <c r="K413" s="136"/>
      <c r="L413" s="137"/>
      <c r="M413" s="137"/>
      <c r="N413" s="128"/>
      <c r="O413" s="137"/>
      <c r="P413" s="138"/>
      <c r="Q413" s="135"/>
      <c r="R413" s="139"/>
      <c r="S413" s="151"/>
      <c r="T413" s="132"/>
    </row>
    <row r="414" spans="1:21" ht="20.45" customHeight="1">
      <c r="A414" s="142"/>
      <c r="B414" s="118"/>
      <c r="C414" s="119"/>
      <c r="D414" s="119"/>
      <c r="E414" s="120"/>
      <c r="F414" s="121"/>
      <c r="G414" s="122"/>
      <c r="H414" s="133"/>
      <c r="I414" s="134"/>
      <c r="J414" s="135"/>
      <c r="K414" s="136"/>
      <c r="L414" s="137"/>
      <c r="M414" s="137"/>
      <c r="N414" s="128"/>
      <c r="O414" s="137"/>
      <c r="P414" s="138"/>
      <c r="Q414" s="135"/>
      <c r="R414" s="139"/>
      <c r="S414" s="151"/>
      <c r="T414" s="132"/>
    </row>
    <row r="415" spans="1:21" ht="20.45" customHeight="1">
      <c r="A415" s="142"/>
      <c r="B415" s="118"/>
      <c r="C415" s="119"/>
      <c r="D415" s="119"/>
      <c r="E415" s="120"/>
      <c r="F415" s="121"/>
      <c r="G415" s="122"/>
      <c r="H415" s="133"/>
      <c r="I415" s="134"/>
      <c r="J415" s="135"/>
      <c r="K415" s="136"/>
      <c r="L415" s="137"/>
      <c r="M415" s="137"/>
      <c r="N415" s="128"/>
      <c r="O415" s="137"/>
      <c r="P415" s="138"/>
      <c r="Q415" s="135"/>
      <c r="R415" s="139"/>
      <c r="S415" s="151"/>
      <c r="T415" s="132"/>
    </row>
    <row r="416" spans="1:21" ht="20.45" customHeight="1">
      <c r="A416" s="142"/>
      <c r="B416" s="118"/>
      <c r="C416" s="119"/>
      <c r="D416" s="143"/>
      <c r="E416" s="120"/>
      <c r="F416" s="121"/>
      <c r="G416" s="122"/>
      <c r="H416" s="123"/>
      <c r="I416" s="124"/>
      <c r="J416" s="125"/>
      <c r="K416" s="126"/>
      <c r="L416" s="127"/>
      <c r="M416" s="127"/>
      <c r="N416" s="128"/>
      <c r="O416" s="127"/>
      <c r="P416" s="129"/>
      <c r="Q416" s="125"/>
      <c r="R416" s="130"/>
      <c r="S416" s="151"/>
      <c r="T416" s="132"/>
    </row>
    <row r="417" spans="1:20" ht="20.45" customHeight="1">
      <c r="A417" s="142"/>
      <c r="B417" s="118"/>
      <c r="C417" s="119"/>
      <c r="D417" s="119"/>
      <c r="E417" s="120"/>
      <c r="F417" s="121"/>
      <c r="G417" s="122"/>
      <c r="H417" s="133"/>
      <c r="I417" s="134"/>
      <c r="J417" s="135"/>
      <c r="K417" s="136"/>
      <c r="L417" s="137"/>
      <c r="M417" s="137"/>
      <c r="N417" s="137"/>
      <c r="O417" s="137"/>
      <c r="P417" s="138"/>
      <c r="Q417" s="135"/>
      <c r="R417" s="139"/>
      <c r="S417" s="151"/>
      <c r="T417" s="132"/>
    </row>
    <row r="418" spans="1:20" ht="20.45" customHeight="1">
      <c r="A418" s="142"/>
      <c r="B418" s="118"/>
      <c r="C418" s="119"/>
      <c r="D418" s="119"/>
      <c r="E418" s="120"/>
      <c r="F418" s="121"/>
      <c r="G418" s="122"/>
      <c r="H418" s="133"/>
      <c r="I418" s="134"/>
      <c r="J418" s="135"/>
      <c r="K418" s="136"/>
      <c r="L418" s="137"/>
      <c r="M418" s="137"/>
      <c r="N418" s="137"/>
      <c r="O418" s="137"/>
      <c r="P418" s="138"/>
      <c r="Q418" s="135"/>
      <c r="R418" s="139"/>
      <c r="S418" s="151"/>
      <c r="T418" s="132"/>
    </row>
    <row r="419" spans="1:20" ht="20.45" customHeight="1">
      <c r="A419" s="142"/>
      <c r="B419" s="118"/>
      <c r="C419" s="119"/>
      <c r="D419" s="119"/>
      <c r="E419" s="120"/>
      <c r="F419" s="121"/>
      <c r="G419" s="122"/>
      <c r="H419" s="133"/>
      <c r="I419" s="134"/>
      <c r="J419" s="135"/>
      <c r="K419" s="136"/>
      <c r="L419" s="137"/>
      <c r="M419" s="137"/>
      <c r="N419" s="137"/>
      <c r="O419" s="137"/>
      <c r="P419" s="138"/>
      <c r="Q419" s="135"/>
      <c r="R419" s="139"/>
      <c r="S419" s="151"/>
      <c r="T419" s="132"/>
    </row>
    <row r="420" spans="1:20" ht="20.45" customHeight="1">
      <c r="A420" s="142"/>
      <c r="B420" s="118"/>
      <c r="C420" s="119"/>
      <c r="D420" s="119"/>
      <c r="E420" s="120"/>
      <c r="F420" s="121"/>
      <c r="G420" s="122"/>
      <c r="H420" s="133"/>
      <c r="I420" s="134"/>
      <c r="J420" s="135"/>
      <c r="K420" s="136"/>
      <c r="L420" s="137"/>
      <c r="M420" s="137"/>
      <c r="N420" s="137"/>
      <c r="O420" s="137"/>
      <c r="P420" s="138"/>
      <c r="Q420" s="135"/>
      <c r="R420" s="139"/>
      <c r="S420" s="151"/>
      <c r="T420" s="132"/>
    </row>
    <row r="421" spans="1:20" ht="20.45" customHeight="1">
      <c r="A421" s="142"/>
      <c r="B421" s="118"/>
      <c r="C421" s="119"/>
      <c r="D421" s="119"/>
      <c r="E421" s="120"/>
      <c r="F421" s="121"/>
      <c r="G421" s="122"/>
      <c r="H421" s="133"/>
      <c r="I421" s="134"/>
      <c r="J421" s="135"/>
      <c r="K421" s="136"/>
      <c r="L421" s="137"/>
      <c r="M421" s="137"/>
      <c r="N421" s="137"/>
      <c r="O421" s="137"/>
      <c r="P421" s="138"/>
      <c r="Q421" s="135"/>
      <c r="R421" s="139"/>
      <c r="S421" s="151"/>
      <c r="T421" s="132"/>
    </row>
    <row r="422" spans="1:20" ht="20.45" customHeight="1">
      <c r="A422" s="142"/>
      <c r="B422" s="118"/>
      <c r="C422" s="119"/>
      <c r="D422" s="119"/>
      <c r="E422" s="120"/>
      <c r="F422" s="121"/>
      <c r="G422" s="122"/>
      <c r="H422" s="133"/>
      <c r="I422" s="134"/>
      <c r="J422" s="135"/>
      <c r="K422" s="136"/>
      <c r="L422" s="137"/>
      <c r="M422" s="137"/>
      <c r="N422" s="137"/>
      <c r="O422" s="137"/>
      <c r="P422" s="138"/>
      <c r="Q422" s="135"/>
      <c r="R422" s="139"/>
      <c r="S422" s="151"/>
      <c r="T422" s="132"/>
    </row>
    <row r="423" spans="1:20" ht="20.45" customHeight="1">
      <c r="A423" s="142"/>
      <c r="B423" s="118"/>
      <c r="C423" s="119"/>
      <c r="D423" s="143"/>
      <c r="E423" s="120"/>
      <c r="F423" s="121"/>
      <c r="G423" s="122"/>
      <c r="H423" s="123"/>
      <c r="I423" s="124"/>
      <c r="J423" s="125"/>
      <c r="K423" s="126"/>
      <c r="L423" s="127"/>
      <c r="M423" s="127"/>
      <c r="N423" s="128"/>
      <c r="O423" s="127"/>
      <c r="P423" s="129"/>
      <c r="Q423" s="125"/>
      <c r="R423" s="130"/>
      <c r="S423" s="151"/>
      <c r="T423" s="132"/>
    </row>
    <row r="424" spans="1:20" ht="20.45" customHeight="1">
      <c r="A424" s="142"/>
      <c r="B424" s="118"/>
      <c r="C424" s="119"/>
      <c r="D424" s="119"/>
      <c r="E424" s="120"/>
      <c r="F424" s="121"/>
      <c r="G424" s="122"/>
      <c r="H424" s="133"/>
      <c r="I424" s="134"/>
      <c r="J424" s="135"/>
      <c r="K424" s="136"/>
      <c r="L424" s="137"/>
      <c r="M424" s="137"/>
      <c r="N424" s="128"/>
      <c r="O424" s="137"/>
      <c r="P424" s="138"/>
      <c r="Q424" s="135"/>
      <c r="R424" s="139"/>
      <c r="S424" s="151"/>
      <c r="T424" s="132"/>
    </row>
    <row r="425" spans="1:20" ht="20.45" customHeight="1">
      <c r="A425" s="142"/>
      <c r="B425" s="118"/>
      <c r="C425" s="119"/>
      <c r="D425" s="119"/>
      <c r="E425" s="120"/>
      <c r="F425" s="121"/>
      <c r="G425" s="122"/>
      <c r="H425" s="133"/>
      <c r="I425" s="134"/>
      <c r="J425" s="135"/>
      <c r="K425" s="136"/>
      <c r="L425" s="137"/>
      <c r="M425" s="137"/>
      <c r="N425" s="128"/>
      <c r="O425" s="137"/>
      <c r="P425" s="138"/>
      <c r="Q425" s="135"/>
      <c r="R425" s="139"/>
      <c r="S425" s="151"/>
      <c r="T425" s="132"/>
    </row>
    <row r="426" spans="1:20" ht="20.45" customHeight="1">
      <c r="A426" s="142"/>
      <c r="B426" s="118"/>
      <c r="C426" s="119"/>
      <c r="D426" s="119"/>
      <c r="E426" s="120"/>
      <c r="F426" s="121"/>
      <c r="G426" s="122"/>
      <c r="H426" s="133"/>
      <c r="I426" s="134"/>
      <c r="J426" s="135"/>
      <c r="K426" s="136"/>
      <c r="L426" s="137"/>
      <c r="M426" s="137"/>
      <c r="N426" s="128"/>
      <c r="O426" s="137"/>
      <c r="P426" s="138"/>
      <c r="Q426" s="135"/>
      <c r="R426" s="139"/>
      <c r="S426" s="151"/>
      <c r="T426" s="132"/>
    </row>
    <row r="427" spans="1:20" ht="20.45" customHeight="1">
      <c r="A427" s="142"/>
      <c r="B427" s="118"/>
      <c r="C427" s="119"/>
      <c r="D427" s="119"/>
      <c r="E427" s="120"/>
      <c r="F427" s="121"/>
      <c r="G427" s="122"/>
      <c r="H427" s="133"/>
      <c r="I427" s="134"/>
      <c r="J427" s="135"/>
      <c r="K427" s="136"/>
      <c r="L427" s="127"/>
      <c r="M427" s="127"/>
      <c r="N427" s="128"/>
      <c r="O427" s="137"/>
      <c r="P427" s="138"/>
      <c r="Q427" s="135"/>
      <c r="R427" s="139"/>
      <c r="S427" s="138"/>
      <c r="T427" s="132"/>
    </row>
    <row r="428" spans="1:20" ht="20.45" customHeight="1">
      <c r="A428" s="142"/>
      <c r="B428" s="118"/>
      <c r="C428" s="119"/>
      <c r="D428" s="119"/>
      <c r="E428" s="120"/>
      <c r="F428" s="121"/>
      <c r="G428" s="122"/>
      <c r="H428" s="133"/>
      <c r="I428" s="134"/>
      <c r="J428" s="135"/>
      <c r="K428" s="136"/>
      <c r="L428" s="137"/>
      <c r="M428" s="137"/>
      <c r="N428" s="128"/>
      <c r="O428" s="137"/>
      <c r="P428" s="138"/>
      <c r="Q428" s="135"/>
      <c r="R428" s="139"/>
      <c r="S428" s="138"/>
      <c r="T428" s="132"/>
    </row>
    <row r="429" spans="1:20" ht="20.45" customHeight="1">
      <c r="A429" s="142"/>
      <c r="B429" s="118"/>
      <c r="C429" s="119"/>
      <c r="D429" s="119"/>
      <c r="E429" s="120"/>
      <c r="F429" s="121"/>
      <c r="G429" s="122"/>
      <c r="H429" s="133"/>
      <c r="I429" s="134"/>
      <c r="J429" s="135"/>
      <c r="K429" s="136"/>
      <c r="L429" s="137"/>
      <c r="M429" s="137"/>
      <c r="N429" s="128"/>
      <c r="O429" s="137"/>
      <c r="P429" s="138"/>
      <c r="Q429" s="135"/>
      <c r="R429" s="139"/>
      <c r="S429" s="151"/>
      <c r="T429" s="132"/>
    </row>
    <row r="430" spans="1:20" ht="20.45" customHeight="1">
      <c r="A430" s="142"/>
      <c r="B430" s="118"/>
      <c r="C430" s="147"/>
      <c r="D430" s="147"/>
      <c r="E430" s="120"/>
      <c r="F430" s="121"/>
      <c r="G430" s="122"/>
      <c r="H430" s="133"/>
      <c r="I430" s="134"/>
      <c r="J430" s="135"/>
      <c r="K430" s="136"/>
      <c r="L430" s="137"/>
      <c r="M430" s="137"/>
      <c r="N430" s="128"/>
      <c r="O430" s="137"/>
      <c r="P430" s="138"/>
      <c r="Q430" s="135"/>
      <c r="R430" s="139"/>
      <c r="S430" s="151"/>
      <c r="T430" s="132"/>
    </row>
    <row r="431" spans="1:20" ht="20.45" customHeight="1">
      <c r="A431" s="142"/>
      <c r="B431" s="118"/>
      <c r="C431" s="119"/>
      <c r="D431" s="119"/>
      <c r="E431" s="120"/>
      <c r="F431" s="121"/>
      <c r="G431" s="122"/>
      <c r="H431" s="133"/>
      <c r="I431" s="134"/>
      <c r="J431" s="135"/>
      <c r="K431" s="136"/>
      <c r="L431" s="137"/>
      <c r="M431" s="137"/>
      <c r="N431" s="128"/>
      <c r="O431" s="137"/>
      <c r="P431" s="138"/>
      <c r="Q431" s="135"/>
      <c r="R431" s="139"/>
      <c r="S431" s="151"/>
      <c r="T431" s="132"/>
    </row>
    <row r="432" spans="1:20" ht="20.45" customHeight="1">
      <c r="A432" s="142"/>
      <c r="B432" s="118"/>
      <c r="C432" s="147"/>
      <c r="D432" s="147"/>
      <c r="E432" s="120"/>
      <c r="F432" s="121"/>
      <c r="G432" s="122"/>
      <c r="H432" s="133"/>
      <c r="I432" s="134"/>
      <c r="J432" s="135"/>
      <c r="K432" s="136"/>
      <c r="L432" s="137"/>
      <c r="M432" s="137"/>
      <c r="N432" s="128"/>
      <c r="O432" s="137"/>
      <c r="P432" s="138"/>
      <c r="Q432" s="135"/>
      <c r="R432" s="139"/>
      <c r="S432" s="151"/>
      <c r="T432" s="132"/>
    </row>
    <row r="433" spans="1:21" ht="20.45" customHeight="1">
      <c r="A433" s="142"/>
      <c r="B433" s="118"/>
      <c r="C433" s="147"/>
      <c r="D433" s="147"/>
      <c r="E433" s="120"/>
      <c r="F433" s="121"/>
      <c r="G433" s="122"/>
      <c r="H433" s="133"/>
      <c r="I433" s="134"/>
      <c r="J433" s="135"/>
      <c r="K433" s="136"/>
      <c r="L433" s="137"/>
      <c r="M433" s="137"/>
      <c r="N433" s="128"/>
      <c r="O433" s="137"/>
      <c r="P433" s="138"/>
      <c r="Q433" s="135"/>
      <c r="R433" s="139"/>
      <c r="S433" s="151"/>
      <c r="T433" s="132"/>
    </row>
    <row r="434" spans="1:21" ht="20.45" customHeight="1">
      <c r="A434" s="142"/>
      <c r="B434" s="118"/>
      <c r="C434" s="119"/>
      <c r="D434" s="119"/>
      <c r="E434" s="120"/>
      <c r="F434" s="121"/>
      <c r="G434" s="122"/>
      <c r="H434" s="133"/>
      <c r="I434" s="134"/>
      <c r="J434" s="135"/>
      <c r="K434" s="136"/>
      <c r="L434" s="137"/>
      <c r="M434" s="137"/>
      <c r="N434" s="128"/>
      <c r="O434" s="137"/>
      <c r="P434" s="138"/>
      <c r="Q434" s="135"/>
      <c r="R434" s="139"/>
      <c r="S434" s="151"/>
      <c r="T434" s="132"/>
    </row>
    <row r="435" spans="1:21" ht="20.45" customHeight="1">
      <c r="A435" s="142"/>
      <c r="B435" s="118"/>
      <c r="C435" s="147"/>
      <c r="D435" s="147"/>
      <c r="E435" s="120"/>
      <c r="F435" s="121"/>
      <c r="G435" s="122"/>
      <c r="H435" s="133"/>
      <c r="I435" s="134"/>
      <c r="J435" s="135"/>
      <c r="K435" s="136"/>
      <c r="L435" s="137"/>
      <c r="M435" s="137"/>
      <c r="N435" s="128"/>
      <c r="O435" s="137"/>
      <c r="P435" s="138"/>
      <c r="Q435" s="135"/>
      <c r="R435" s="139"/>
      <c r="S435" s="151"/>
      <c r="T435" s="132"/>
    </row>
    <row r="436" spans="1:21" ht="20.45" customHeight="1">
      <c r="A436" s="148"/>
      <c r="B436" s="118"/>
      <c r="C436" s="119"/>
      <c r="D436" s="119"/>
      <c r="E436" s="120"/>
      <c r="F436" s="121"/>
      <c r="G436" s="122"/>
      <c r="H436" s="133"/>
      <c r="I436" s="134"/>
      <c r="J436" s="135"/>
      <c r="K436" s="136"/>
      <c r="L436" s="137"/>
      <c r="M436" s="137"/>
      <c r="N436" s="128"/>
      <c r="O436" s="137"/>
      <c r="P436" s="138"/>
      <c r="Q436" s="135"/>
      <c r="R436" s="139"/>
      <c r="S436" s="151"/>
      <c r="T436" s="132"/>
    </row>
    <row r="437" spans="1:21" ht="20.45" customHeight="1">
      <c r="A437" s="8"/>
      <c r="B437" s="118"/>
      <c r="C437" s="147"/>
      <c r="D437" s="147"/>
      <c r="E437" s="120"/>
      <c r="F437" s="121"/>
      <c r="G437" s="122"/>
      <c r="H437" s="133"/>
      <c r="I437" s="134"/>
      <c r="J437" s="135"/>
      <c r="K437" s="136"/>
      <c r="L437" s="137"/>
      <c r="M437" s="137"/>
      <c r="N437" s="128"/>
      <c r="O437" s="137"/>
      <c r="P437" s="138"/>
      <c r="Q437" s="135"/>
      <c r="R437" s="139"/>
      <c r="S437" s="151"/>
      <c r="T437" s="132"/>
    </row>
    <row r="438" spans="1:21" ht="20.45" customHeight="1">
      <c r="A438" s="140" t="s">
        <v>56</v>
      </c>
      <c r="B438" s="118"/>
      <c r="C438" s="119"/>
      <c r="D438" s="119"/>
      <c r="E438" s="120"/>
      <c r="F438" s="121"/>
      <c r="G438" s="122"/>
      <c r="H438" s="133"/>
      <c r="I438" s="134"/>
      <c r="J438" s="135"/>
      <c r="K438" s="136"/>
      <c r="L438" s="137"/>
      <c r="M438" s="137"/>
      <c r="N438" s="128"/>
      <c r="O438" s="137"/>
      <c r="P438" s="138"/>
      <c r="Q438" s="135"/>
      <c r="R438" s="139"/>
      <c r="S438" s="151"/>
      <c r="T438" s="132"/>
      <c r="U438" s="82" t="s">
        <v>56</v>
      </c>
    </row>
    <row r="439" spans="1:21" ht="20.45" customHeight="1" thickBot="1">
      <c r="A439" s="141">
        <f>A408+1</f>
        <v>16</v>
      </c>
      <c r="B439" s="118"/>
      <c r="C439" s="147"/>
      <c r="D439" s="147"/>
      <c r="E439" s="120"/>
      <c r="F439" s="121"/>
      <c r="G439" s="122"/>
      <c r="H439" s="133"/>
      <c r="I439" s="134"/>
      <c r="J439" s="135"/>
      <c r="K439" s="136"/>
      <c r="L439" s="137"/>
      <c r="M439" s="137"/>
      <c r="N439" s="128"/>
      <c r="O439" s="137"/>
      <c r="P439" s="138"/>
      <c r="Q439" s="135"/>
      <c r="R439" s="139"/>
      <c r="S439" s="151"/>
      <c r="T439" s="132"/>
      <c r="U439" s="80">
        <f>A439</f>
        <v>16</v>
      </c>
    </row>
    <row r="440" spans="1:21" ht="20.45" customHeight="1">
      <c r="A440" s="142"/>
      <c r="B440" s="118"/>
      <c r="C440" s="119"/>
      <c r="D440" s="119"/>
      <c r="E440" s="120"/>
      <c r="F440" s="121"/>
      <c r="G440" s="122"/>
      <c r="H440" s="133"/>
      <c r="I440" s="134"/>
      <c r="J440" s="135"/>
      <c r="K440" s="136"/>
      <c r="L440" s="137"/>
      <c r="M440" s="137"/>
      <c r="N440" s="128"/>
      <c r="O440" s="137"/>
      <c r="P440" s="138"/>
      <c r="Q440" s="135"/>
      <c r="R440" s="139"/>
      <c r="S440" s="151"/>
      <c r="T440" s="132"/>
    </row>
    <row r="441" spans="1:21" ht="20.45" customHeight="1">
      <c r="A441" s="142"/>
      <c r="B441" s="118"/>
      <c r="C441" s="147"/>
      <c r="D441" s="147"/>
      <c r="E441" s="120"/>
      <c r="F441" s="121"/>
      <c r="G441" s="122"/>
      <c r="H441" s="133"/>
      <c r="I441" s="134"/>
      <c r="J441" s="135"/>
      <c r="K441" s="136"/>
      <c r="L441" s="137"/>
      <c r="M441" s="137"/>
      <c r="N441" s="128"/>
      <c r="O441" s="137"/>
      <c r="P441" s="138"/>
      <c r="Q441" s="135"/>
      <c r="R441" s="139"/>
      <c r="S441" s="151"/>
      <c r="T441" s="132"/>
    </row>
    <row r="442" spans="1:21" ht="20.45" customHeight="1">
      <c r="A442" s="142"/>
      <c r="B442" s="118"/>
      <c r="C442" s="119"/>
      <c r="D442" s="119"/>
      <c r="E442" s="120"/>
      <c r="F442" s="121"/>
      <c r="G442" s="122"/>
      <c r="H442" s="133"/>
      <c r="I442" s="134"/>
      <c r="J442" s="135"/>
      <c r="K442" s="136"/>
      <c r="L442" s="137"/>
      <c r="M442" s="137"/>
      <c r="N442" s="128"/>
      <c r="O442" s="137"/>
      <c r="P442" s="138"/>
      <c r="Q442" s="135"/>
      <c r="R442" s="139"/>
      <c r="S442" s="151"/>
      <c r="T442" s="132"/>
    </row>
    <row r="443" spans="1:21" ht="20.45" customHeight="1">
      <c r="A443" s="142"/>
      <c r="B443" s="118"/>
      <c r="C443" s="147"/>
      <c r="D443" s="147"/>
      <c r="E443" s="120"/>
      <c r="F443" s="121"/>
      <c r="G443" s="122"/>
      <c r="H443" s="133"/>
      <c r="I443" s="134"/>
      <c r="J443" s="135"/>
      <c r="K443" s="136"/>
      <c r="L443" s="137"/>
      <c r="M443" s="137"/>
      <c r="N443" s="128"/>
      <c r="O443" s="137"/>
      <c r="P443" s="138"/>
      <c r="Q443" s="135"/>
      <c r="R443" s="139"/>
      <c r="S443" s="151"/>
      <c r="T443" s="132"/>
    </row>
    <row r="444" spans="1:21" ht="20.45" customHeight="1">
      <c r="A444" s="142"/>
      <c r="B444" s="118"/>
      <c r="C444" s="119"/>
      <c r="D444" s="119"/>
      <c r="E444" s="120"/>
      <c r="F444" s="121"/>
      <c r="G444" s="122"/>
      <c r="H444" s="133"/>
      <c r="I444" s="134"/>
      <c r="J444" s="135"/>
      <c r="K444" s="136"/>
      <c r="L444" s="137"/>
      <c r="M444" s="137"/>
      <c r="N444" s="128"/>
      <c r="O444" s="137"/>
      <c r="P444" s="138"/>
      <c r="Q444" s="135"/>
      <c r="R444" s="139"/>
      <c r="S444" s="151"/>
      <c r="T444" s="132"/>
    </row>
    <row r="445" spans="1:21" ht="20.45" customHeight="1">
      <c r="A445" s="142"/>
      <c r="B445" s="118"/>
      <c r="C445" s="147"/>
      <c r="D445" s="147"/>
      <c r="E445" s="120"/>
      <c r="F445" s="121"/>
      <c r="G445" s="122"/>
      <c r="H445" s="133"/>
      <c r="I445" s="134"/>
      <c r="J445" s="135"/>
      <c r="K445" s="136"/>
      <c r="L445" s="137"/>
      <c r="M445" s="137"/>
      <c r="N445" s="128"/>
      <c r="O445" s="137"/>
      <c r="P445" s="138"/>
      <c r="Q445" s="135"/>
      <c r="R445" s="139"/>
      <c r="S445" s="151"/>
      <c r="T445" s="132"/>
    </row>
    <row r="446" spans="1:21" ht="20.45" customHeight="1">
      <c r="A446" s="142"/>
      <c r="B446" s="118"/>
      <c r="C446" s="119"/>
      <c r="D446" s="119"/>
      <c r="E446" s="120"/>
      <c r="F446" s="121"/>
      <c r="G446" s="122"/>
      <c r="H446" s="133"/>
      <c r="I446" s="134"/>
      <c r="J446" s="135"/>
      <c r="K446" s="136"/>
      <c r="L446" s="137"/>
      <c r="M446" s="137"/>
      <c r="N446" s="128"/>
      <c r="O446" s="137"/>
      <c r="P446" s="138"/>
      <c r="Q446" s="135"/>
      <c r="R446" s="139"/>
      <c r="S446" s="151"/>
      <c r="T446" s="132"/>
    </row>
    <row r="447" spans="1:21" ht="20.45" customHeight="1">
      <c r="A447" s="142"/>
      <c r="B447" s="118"/>
      <c r="C447" s="147"/>
      <c r="D447" s="147"/>
      <c r="E447" s="120"/>
      <c r="F447" s="121"/>
      <c r="G447" s="122"/>
      <c r="H447" s="133"/>
      <c r="I447" s="134"/>
      <c r="J447" s="135"/>
      <c r="K447" s="136"/>
      <c r="L447" s="137"/>
      <c r="M447" s="137"/>
      <c r="N447" s="128"/>
      <c r="O447" s="137"/>
      <c r="P447" s="138"/>
      <c r="Q447" s="135"/>
      <c r="R447" s="139"/>
      <c r="S447" s="151"/>
      <c r="T447" s="132"/>
    </row>
    <row r="448" spans="1:21" ht="20.45" customHeight="1">
      <c r="A448" s="142"/>
      <c r="B448" s="118"/>
      <c r="C448" s="119"/>
      <c r="D448" s="119"/>
      <c r="E448" s="120"/>
      <c r="F448" s="121"/>
      <c r="G448" s="122"/>
      <c r="H448" s="133"/>
      <c r="I448" s="134"/>
      <c r="J448" s="135"/>
      <c r="K448" s="136"/>
      <c r="L448" s="137"/>
      <c r="M448" s="137"/>
      <c r="N448" s="128"/>
      <c r="O448" s="137"/>
      <c r="P448" s="138"/>
      <c r="Q448" s="135"/>
      <c r="R448" s="139"/>
      <c r="S448" s="151"/>
      <c r="T448" s="132"/>
    </row>
    <row r="449" spans="1:20" ht="20.45" customHeight="1">
      <c r="A449" s="142"/>
      <c r="B449" s="118"/>
      <c r="C449" s="147"/>
      <c r="D449" s="147"/>
      <c r="E449" s="120"/>
      <c r="F449" s="121"/>
      <c r="G449" s="122"/>
      <c r="H449" s="133"/>
      <c r="I449" s="134"/>
      <c r="J449" s="135"/>
      <c r="K449" s="136"/>
      <c r="L449" s="137"/>
      <c r="M449" s="137"/>
      <c r="N449" s="128"/>
      <c r="O449" s="137"/>
      <c r="P449" s="138"/>
      <c r="Q449" s="135"/>
      <c r="R449" s="139"/>
      <c r="S449" s="151"/>
      <c r="T449" s="132"/>
    </row>
    <row r="450" spans="1:20" ht="20.45" customHeight="1">
      <c r="A450" s="142"/>
      <c r="B450" s="118"/>
      <c r="C450" s="119"/>
      <c r="D450" s="119"/>
      <c r="E450" s="120"/>
      <c r="F450" s="121"/>
      <c r="G450" s="122"/>
      <c r="H450" s="133"/>
      <c r="I450" s="134"/>
      <c r="J450" s="135"/>
      <c r="K450" s="136"/>
      <c r="L450" s="137"/>
      <c r="M450" s="137"/>
      <c r="N450" s="128"/>
      <c r="O450" s="137"/>
      <c r="P450" s="138"/>
      <c r="Q450" s="135"/>
      <c r="R450" s="139"/>
      <c r="S450" s="151"/>
      <c r="T450" s="132"/>
    </row>
    <row r="451" spans="1:20" ht="20.45" customHeight="1">
      <c r="A451" s="142"/>
      <c r="B451" s="118"/>
      <c r="C451" s="147"/>
      <c r="D451" s="147"/>
      <c r="E451" s="120"/>
      <c r="F451" s="121"/>
      <c r="G451" s="122"/>
      <c r="H451" s="133"/>
      <c r="I451" s="134"/>
      <c r="J451" s="135"/>
      <c r="K451" s="136"/>
      <c r="L451" s="137"/>
      <c r="M451" s="137"/>
      <c r="N451" s="128"/>
      <c r="O451" s="137"/>
      <c r="P451" s="138"/>
      <c r="Q451" s="135"/>
      <c r="R451" s="139"/>
      <c r="S451" s="151"/>
      <c r="T451" s="132"/>
    </row>
    <row r="452" spans="1:20" ht="20.45" customHeight="1">
      <c r="A452" s="142"/>
      <c r="B452" s="118"/>
      <c r="C452" s="119"/>
      <c r="D452" s="119"/>
      <c r="E452" s="120"/>
      <c r="F452" s="121"/>
      <c r="G452" s="122"/>
      <c r="H452" s="133"/>
      <c r="I452" s="134"/>
      <c r="J452" s="135"/>
      <c r="K452" s="136"/>
      <c r="L452" s="137"/>
      <c r="M452" s="137"/>
      <c r="N452" s="128"/>
      <c r="O452" s="137"/>
      <c r="P452" s="138"/>
      <c r="Q452" s="135"/>
      <c r="R452" s="139"/>
      <c r="S452" s="151"/>
      <c r="T452" s="132"/>
    </row>
    <row r="453" spans="1:20" ht="20.45" customHeight="1">
      <c r="A453" s="142"/>
      <c r="B453" s="118"/>
      <c r="C453" s="147"/>
      <c r="D453" s="147"/>
      <c r="E453" s="120"/>
      <c r="F453" s="121"/>
      <c r="G453" s="122"/>
      <c r="H453" s="133"/>
      <c r="I453" s="134"/>
      <c r="J453" s="135"/>
      <c r="K453" s="136"/>
      <c r="L453" s="137"/>
      <c r="M453" s="137"/>
      <c r="N453" s="128"/>
      <c r="O453" s="137"/>
      <c r="P453" s="138"/>
      <c r="Q453" s="135"/>
      <c r="R453" s="139"/>
      <c r="S453" s="151"/>
      <c r="T453" s="132"/>
    </row>
    <row r="454" spans="1:20" ht="20.45" customHeight="1">
      <c r="A454" s="142"/>
      <c r="B454" s="118"/>
      <c r="C454" s="119"/>
      <c r="D454" s="119"/>
      <c r="E454" s="120"/>
      <c r="F454" s="121"/>
      <c r="G454" s="122"/>
      <c r="H454" s="133"/>
      <c r="I454" s="134"/>
      <c r="J454" s="135"/>
      <c r="K454" s="136"/>
      <c r="L454" s="137"/>
      <c r="M454" s="137"/>
      <c r="N454" s="128"/>
      <c r="O454" s="137"/>
      <c r="P454" s="138"/>
      <c r="Q454" s="135"/>
      <c r="R454" s="139"/>
      <c r="S454" s="138"/>
      <c r="T454" s="132"/>
    </row>
    <row r="455" spans="1:20" ht="20.45" customHeight="1">
      <c r="A455" s="142"/>
      <c r="B455" s="118"/>
      <c r="C455" s="147"/>
      <c r="D455" s="147"/>
      <c r="E455" s="120"/>
      <c r="F455" s="121"/>
      <c r="G455" s="122"/>
      <c r="H455" s="133"/>
      <c r="I455" s="134"/>
      <c r="J455" s="135"/>
      <c r="K455" s="136"/>
      <c r="L455" s="137"/>
      <c r="M455" s="137"/>
      <c r="N455" s="128"/>
      <c r="O455" s="137"/>
      <c r="P455" s="138"/>
      <c r="Q455" s="135"/>
      <c r="R455" s="139"/>
      <c r="S455" s="138"/>
      <c r="T455" s="132"/>
    </row>
    <row r="456" spans="1:20" ht="20.45" customHeight="1">
      <c r="A456" s="142"/>
      <c r="B456" s="118"/>
      <c r="C456" s="119"/>
      <c r="D456" s="119"/>
      <c r="E456" s="120"/>
      <c r="F456" s="121"/>
      <c r="G456" s="122"/>
      <c r="H456" s="133"/>
      <c r="I456" s="134"/>
      <c r="J456" s="135"/>
      <c r="K456" s="136"/>
      <c r="L456" s="137"/>
      <c r="M456" s="137"/>
      <c r="N456" s="128"/>
      <c r="O456" s="137"/>
      <c r="P456" s="138"/>
      <c r="Q456" s="135"/>
      <c r="R456" s="139"/>
      <c r="S456" s="138"/>
      <c r="T456" s="132"/>
    </row>
    <row r="457" spans="1:20" ht="20.45" customHeight="1">
      <c r="A457" s="142"/>
      <c r="B457" s="118"/>
      <c r="C457" s="147"/>
      <c r="D457" s="147"/>
      <c r="E457" s="120"/>
      <c r="F457" s="121"/>
      <c r="G457" s="122"/>
      <c r="H457" s="133"/>
      <c r="I457" s="134"/>
      <c r="J457" s="135"/>
      <c r="K457" s="136"/>
      <c r="L457" s="137"/>
      <c r="M457" s="137"/>
      <c r="N457" s="128"/>
      <c r="O457" s="137"/>
      <c r="P457" s="138"/>
      <c r="Q457" s="135"/>
      <c r="R457" s="139"/>
      <c r="S457" s="138"/>
      <c r="T457" s="132"/>
    </row>
    <row r="458" spans="1:20" ht="20.45" customHeight="1">
      <c r="A458" s="142"/>
      <c r="B458" s="118"/>
      <c r="C458" s="119"/>
      <c r="D458" s="119"/>
      <c r="E458" s="120"/>
      <c r="F458" s="121"/>
      <c r="G458" s="122"/>
      <c r="H458" s="133"/>
      <c r="I458" s="134"/>
      <c r="J458" s="135"/>
      <c r="K458" s="136"/>
      <c r="L458" s="137"/>
      <c r="M458" s="137"/>
      <c r="N458" s="128"/>
      <c r="O458" s="137"/>
      <c r="P458" s="138"/>
      <c r="Q458" s="135"/>
      <c r="R458" s="139"/>
      <c r="S458" s="138"/>
      <c r="T458" s="132"/>
    </row>
    <row r="459" spans="1:20" ht="20.45" customHeight="1">
      <c r="A459" s="142"/>
      <c r="B459" s="118"/>
      <c r="C459" s="147"/>
      <c r="D459" s="147"/>
      <c r="E459" s="120"/>
      <c r="F459" s="121"/>
      <c r="G459" s="122"/>
      <c r="H459" s="133"/>
      <c r="I459" s="134"/>
      <c r="J459" s="135"/>
      <c r="K459" s="136"/>
      <c r="L459" s="137"/>
      <c r="M459" s="137"/>
      <c r="N459" s="128"/>
      <c r="O459" s="137"/>
      <c r="P459" s="138"/>
      <c r="Q459" s="135"/>
      <c r="R459" s="139"/>
      <c r="S459" s="138"/>
      <c r="T459" s="132"/>
    </row>
    <row r="460" spans="1:20" ht="20.45" customHeight="1">
      <c r="A460" s="142"/>
      <c r="B460" s="118"/>
      <c r="C460" s="119"/>
      <c r="D460" s="119"/>
      <c r="E460" s="120"/>
      <c r="F460" s="121"/>
      <c r="G460" s="122"/>
      <c r="H460" s="133"/>
      <c r="I460" s="134"/>
      <c r="J460" s="135"/>
      <c r="K460" s="136"/>
      <c r="L460" s="137"/>
      <c r="M460" s="137"/>
      <c r="N460" s="128"/>
      <c r="O460" s="137"/>
      <c r="P460" s="138"/>
      <c r="Q460" s="135"/>
      <c r="R460" s="139"/>
      <c r="S460" s="138"/>
      <c r="T460" s="132"/>
    </row>
    <row r="461" spans="1:20" ht="20.45" customHeight="1">
      <c r="A461" s="142"/>
      <c r="B461" s="118"/>
      <c r="C461" s="147"/>
      <c r="D461" s="147"/>
      <c r="E461" s="120"/>
      <c r="F461" s="121"/>
      <c r="G461" s="122"/>
      <c r="H461" s="133"/>
      <c r="I461" s="134"/>
      <c r="J461" s="135"/>
      <c r="K461" s="136"/>
      <c r="L461" s="137"/>
      <c r="M461" s="137"/>
      <c r="N461" s="128"/>
      <c r="O461" s="137"/>
      <c r="P461" s="138"/>
      <c r="Q461" s="135"/>
      <c r="R461" s="139"/>
      <c r="S461" s="138"/>
      <c r="T461" s="132"/>
    </row>
    <row r="462" spans="1:20" ht="20.45" customHeight="1">
      <c r="A462" s="142"/>
      <c r="B462" s="118"/>
      <c r="C462" s="119"/>
      <c r="D462" s="119"/>
      <c r="E462" s="120"/>
      <c r="F462" s="121"/>
      <c r="G462" s="122"/>
      <c r="H462" s="133"/>
      <c r="I462" s="134"/>
      <c r="J462" s="135"/>
      <c r="K462" s="136"/>
      <c r="L462" s="137"/>
      <c r="M462" s="137"/>
      <c r="N462" s="128"/>
      <c r="O462" s="137"/>
      <c r="P462" s="138"/>
      <c r="Q462" s="135"/>
      <c r="R462" s="139"/>
      <c r="S462" s="138"/>
      <c r="T462" s="132"/>
    </row>
    <row r="463" spans="1:20" ht="20.45" customHeight="1">
      <c r="A463" s="142"/>
      <c r="B463" s="118"/>
      <c r="C463" s="147"/>
      <c r="D463" s="147"/>
      <c r="E463" s="120"/>
      <c r="F463" s="121"/>
      <c r="G463" s="122"/>
      <c r="H463" s="133"/>
      <c r="I463" s="134"/>
      <c r="J463" s="135"/>
      <c r="K463" s="136"/>
      <c r="L463" s="137"/>
      <c r="M463" s="137"/>
      <c r="N463" s="128"/>
      <c r="O463" s="137"/>
      <c r="P463" s="138"/>
      <c r="Q463" s="135"/>
      <c r="R463" s="139"/>
      <c r="S463" s="138"/>
      <c r="T463" s="132"/>
    </row>
    <row r="464" spans="1:20" ht="20.45" customHeight="1">
      <c r="A464" s="142"/>
      <c r="B464" s="118"/>
      <c r="C464" s="119"/>
      <c r="D464" s="119"/>
      <c r="E464" s="120"/>
      <c r="F464" s="121"/>
      <c r="G464" s="122"/>
      <c r="H464" s="133"/>
      <c r="I464" s="134"/>
      <c r="J464" s="135"/>
      <c r="K464" s="136"/>
      <c r="L464" s="137"/>
      <c r="M464" s="137"/>
      <c r="N464" s="128"/>
      <c r="O464" s="137"/>
      <c r="P464" s="138"/>
      <c r="Q464" s="135"/>
      <c r="R464" s="139"/>
      <c r="S464" s="138"/>
      <c r="T464" s="132"/>
    </row>
    <row r="465" spans="1:21" ht="20.45" customHeight="1">
      <c r="A465" s="142"/>
      <c r="B465" s="118"/>
      <c r="C465" s="147"/>
      <c r="D465" s="147"/>
      <c r="E465" s="120"/>
      <c r="F465" s="121"/>
      <c r="G465" s="122"/>
      <c r="H465" s="133"/>
      <c r="I465" s="134"/>
      <c r="J465" s="135"/>
      <c r="K465" s="136"/>
      <c r="L465" s="137"/>
      <c r="M465" s="137"/>
      <c r="N465" s="128"/>
      <c r="O465" s="137"/>
      <c r="P465" s="138"/>
      <c r="Q465" s="135"/>
      <c r="R465" s="139"/>
      <c r="S465" s="138"/>
      <c r="T465" s="132"/>
    </row>
    <row r="466" spans="1:21" ht="20.45" customHeight="1">
      <c r="A466" s="142"/>
      <c r="B466" s="118"/>
      <c r="C466" s="119"/>
      <c r="D466" s="119"/>
      <c r="E466" s="120"/>
      <c r="F466" s="121"/>
      <c r="G466" s="122"/>
      <c r="H466" s="133"/>
      <c r="I466" s="134"/>
      <c r="J466" s="135"/>
      <c r="K466" s="136"/>
      <c r="L466" s="137"/>
      <c r="M466" s="137"/>
      <c r="N466" s="128"/>
      <c r="O466" s="137"/>
      <c r="P466" s="138"/>
      <c r="Q466" s="135"/>
      <c r="R466" s="139"/>
      <c r="S466" s="138"/>
      <c r="T466" s="132"/>
    </row>
    <row r="467" spans="1:21" ht="20.45" customHeight="1">
      <c r="A467" s="148"/>
      <c r="B467" s="118"/>
      <c r="C467" s="147"/>
      <c r="D467" s="147"/>
      <c r="E467" s="120"/>
      <c r="F467" s="121"/>
      <c r="G467" s="122"/>
      <c r="H467" s="133"/>
      <c r="I467" s="134"/>
      <c r="J467" s="135"/>
      <c r="K467" s="136"/>
      <c r="L467" s="137"/>
      <c r="M467" s="137"/>
      <c r="N467" s="128"/>
      <c r="O467" s="137"/>
      <c r="P467" s="138"/>
      <c r="Q467" s="135"/>
      <c r="R467" s="139"/>
      <c r="S467" s="138"/>
      <c r="T467" s="132"/>
    </row>
    <row r="468" spans="1:21" ht="20.45" customHeight="1">
      <c r="A468" s="8"/>
      <c r="B468" s="118"/>
      <c r="C468" s="119"/>
      <c r="D468" s="119"/>
      <c r="E468" s="120"/>
      <c r="F468" s="121"/>
      <c r="G468" s="122"/>
      <c r="H468" s="133"/>
      <c r="I468" s="134"/>
      <c r="J468" s="135"/>
      <c r="K468" s="136"/>
      <c r="L468" s="137"/>
      <c r="M468" s="137"/>
      <c r="N468" s="128"/>
      <c r="O468" s="137"/>
      <c r="P468" s="138"/>
      <c r="Q468" s="135"/>
      <c r="R468" s="139"/>
      <c r="S468" s="138"/>
      <c r="T468" s="132"/>
    </row>
    <row r="469" spans="1:21" ht="20.45" customHeight="1">
      <c r="A469" s="140" t="s">
        <v>56</v>
      </c>
      <c r="B469" s="118"/>
      <c r="C469" s="147"/>
      <c r="D469" s="147"/>
      <c r="E469" s="120"/>
      <c r="F469" s="121"/>
      <c r="G469" s="122"/>
      <c r="H469" s="133"/>
      <c r="I469" s="134"/>
      <c r="J469" s="135"/>
      <c r="K469" s="136"/>
      <c r="L469" s="137"/>
      <c r="M469" s="137"/>
      <c r="N469" s="128"/>
      <c r="O469" s="137"/>
      <c r="P469" s="138"/>
      <c r="Q469" s="135"/>
      <c r="R469" s="139"/>
      <c r="S469" s="138"/>
      <c r="T469" s="132"/>
      <c r="U469" s="82" t="s">
        <v>56</v>
      </c>
    </row>
    <row r="470" spans="1:21" ht="20.45" customHeight="1" thickBot="1">
      <c r="A470" s="141">
        <f>A439+1</f>
        <v>17</v>
      </c>
      <c r="B470" s="118"/>
      <c r="C470" s="119"/>
      <c r="D470" s="119"/>
      <c r="E470" s="120"/>
      <c r="F470" s="121"/>
      <c r="G470" s="122"/>
      <c r="H470" s="133"/>
      <c r="I470" s="134"/>
      <c r="J470" s="135"/>
      <c r="K470" s="136"/>
      <c r="L470" s="137"/>
      <c r="M470" s="137"/>
      <c r="N470" s="128"/>
      <c r="O470" s="137"/>
      <c r="P470" s="138"/>
      <c r="Q470" s="135"/>
      <c r="R470" s="139"/>
      <c r="S470" s="138"/>
      <c r="T470" s="132"/>
      <c r="U470" s="80">
        <f>A470</f>
        <v>17</v>
      </c>
    </row>
    <row r="471" spans="1:21" ht="20.45" customHeight="1">
      <c r="A471" s="142"/>
      <c r="B471" s="118"/>
      <c r="C471" s="147"/>
      <c r="D471" s="147"/>
      <c r="E471" s="120"/>
      <c r="F471" s="121"/>
      <c r="G471" s="122"/>
      <c r="H471" s="133"/>
      <c r="I471" s="134"/>
      <c r="J471" s="135"/>
      <c r="K471" s="136"/>
      <c r="L471" s="137"/>
      <c r="M471" s="137"/>
      <c r="N471" s="128"/>
      <c r="O471" s="137"/>
      <c r="P471" s="138"/>
      <c r="Q471" s="135"/>
      <c r="R471" s="139"/>
      <c r="S471" s="138"/>
      <c r="T471" s="132"/>
    </row>
    <row r="472" spans="1:21" ht="20.45" customHeight="1">
      <c r="A472" s="142"/>
      <c r="B472" s="118"/>
      <c r="C472" s="119"/>
      <c r="D472" s="119"/>
      <c r="E472" s="120"/>
      <c r="F472" s="121"/>
      <c r="G472" s="122"/>
      <c r="H472" s="133"/>
      <c r="I472" s="134"/>
      <c r="J472" s="135"/>
      <c r="K472" s="136"/>
      <c r="L472" s="137"/>
      <c r="M472" s="137"/>
      <c r="N472" s="128"/>
      <c r="O472" s="137"/>
      <c r="P472" s="138"/>
      <c r="Q472" s="135"/>
      <c r="R472" s="139"/>
      <c r="S472" s="138"/>
      <c r="T472" s="132"/>
    </row>
    <row r="473" spans="1:21" ht="20.45" customHeight="1">
      <c r="A473" s="142"/>
      <c r="B473" s="118"/>
      <c r="C473" s="147"/>
      <c r="D473" s="147"/>
      <c r="E473" s="120"/>
      <c r="F473" s="121"/>
      <c r="G473" s="122"/>
      <c r="H473" s="133"/>
      <c r="I473" s="134"/>
      <c r="J473" s="135"/>
      <c r="K473" s="136"/>
      <c r="L473" s="137"/>
      <c r="M473" s="137"/>
      <c r="N473" s="128"/>
      <c r="O473" s="137"/>
      <c r="P473" s="138"/>
      <c r="Q473" s="135"/>
      <c r="R473" s="139"/>
      <c r="S473" s="138"/>
      <c r="T473" s="132"/>
    </row>
    <row r="474" spans="1:21" ht="20.45" customHeight="1">
      <c r="A474" s="142"/>
      <c r="B474" s="118"/>
      <c r="C474" s="119"/>
      <c r="D474" s="119"/>
      <c r="E474" s="120"/>
      <c r="F474" s="121"/>
      <c r="G474" s="122"/>
      <c r="H474" s="133"/>
      <c r="I474" s="134"/>
      <c r="J474" s="135"/>
      <c r="K474" s="136"/>
      <c r="L474" s="137"/>
      <c r="M474" s="137"/>
      <c r="N474" s="128"/>
      <c r="O474" s="137"/>
      <c r="P474" s="138"/>
      <c r="Q474" s="135"/>
      <c r="R474" s="139"/>
      <c r="S474" s="138"/>
      <c r="T474" s="132"/>
    </row>
    <row r="475" spans="1:21" ht="20.45" customHeight="1">
      <c r="A475" s="142"/>
      <c r="B475" s="118"/>
      <c r="C475" s="147"/>
      <c r="D475" s="147"/>
      <c r="E475" s="120"/>
      <c r="F475" s="121"/>
      <c r="G475" s="122"/>
      <c r="H475" s="133"/>
      <c r="I475" s="134"/>
      <c r="J475" s="135"/>
      <c r="K475" s="136"/>
      <c r="L475" s="137"/>
      <c r="M475" s="137"/>
      <c r="N475" s="128"/>
      <c r="O475" s="137"/>
      <c r="P475" s="138"/>
      <c r="Q475" s="135"/>
      <c r="R475" s="139"/>
      <c r="S475" s="138"/>
      <c r="T475" s="132"/>
    </row>
    <row r="476" spans="1:21" ht="20.45" customHeight="1">
      <c r="A476" s="142"/>
      <c r="B476" s="118"/>
      <c r="C476" s="119"/>
      <c r="D476" s="119"/>
      <c r="E476" s="120"/>
      <c r="F476" s="121"/>
      <c r="G476" s="122"/>
      <c r="H476" s="133"/>
      <c r="I476" s="134"/>
      <c r="J476" s="135"/>
      <c r="K476" s="136"/>
      <c r="L476" s="137"/>
      <c r="M476" s="137"/>
      <c r="N476" s="128"/>
      <c r="O476" s="137"/>
      <c r="P476" s="138"/>
      <c r="Q476" s="135"/>
      <c r="R476" s="139"/>
      <c r="S476" s="138"/>
      <c r="T476" s="132"/>
    </row>
    <row r="477" spans="1:21" ht="20.45" customHeight="1">
      <c r="A477" s="142"/>
      <c r="B477" s="118"/>
      <c r="C477" s="147"/>
      <c r="D477" s="147"/>
      <c r="E477" s="120"/>
      <c r="F477" s="121"/>
      <c r="G477" s="122"/>
      <c r="H477" s="133"/>
      <c r="I477" s="134"/>
      <c r="J477" s="135"/>
      <c r="K477" s="136"/>
      <c r="L477" s="137"/>
      <c r="M477" s="137"/>
      <c r="N477" s="128"/>
      <c r="O477" s="137"/>
      <c r="P477" s="138"/>
      <c r="Q477" s="135"/>
      <c r="R477" s="139"/>
      <c r="S477" s="138"/>
      <c r="T477" s="132"/>
    </row>
    <row r="478" spans="1:21" ht="20.45" customHeight="1">
      <c r="A478" s="142"/>
      <c r="B478" s="118"/>
      <c r="C478" s="119"/>
      <c r="D478" s="119"/>
      <c r="E478" s="120"/>
      <c r="F478" s="121"/>
      <c r="G478" s="122"/>
      <c r="H478" s="133"/>
      <c r="I478" s="134"/>
      <c r="J478" s="135"/>
      <c r="K478" s="136"/>
      <c r="L478" s="137"/>
      <c r="M478" s="137"/>
      <c r="N478" s="128"/>
      <c r="O478" s="137"/>
      <c r="P478" s="138"/>
      <c r="Q478" s="135"/>
      <c r="R478" s="139"/>
      <c r="S478" s="138"/>
      <c r="T478" s="132"/>
    </row>
    <row r="479" spans="1:21" ht="20.45" customHeight="1">
      <c r="A479" s="142"/>
      <c r="B479" s="118"/>
      <c r="C479" s="147"/>
      <c r="D479" s="147"/>
      <c r="E479" s="120"/>
      <c r="F479" s="121"/>
      <c r="G479" s="122"/>
      <c r="H479" s="133"/>
      <c r="I479" s="134"/>
      <c r="J479" s="135"/>
      <c r="K479" s="136"/>
      <c r="L479" s="137"/>
      <c r="M479" s="137"/>
      <c r="N479" s="128"/>
      <c r="O479" s="137"/>
      <c r="P479" s="138"/>
      <c r="Q479" s="135"/>
      <c r="R479" s="139"/>
      <c r="S479" s="138"/>
      <c r="T479" s="132"/>
    </row>
    <row r="480" spans="1:21" ht="20.45" customHeight="1">
      <c r="A480" s="142"/>
      <c r="B480" s="118"/>
      <c r="C480" s="119"/>
      <c r="D480" s="119"/>
      <c r="E480" s="120"/>
      <c r="F480" s="121"/>
      <c r="G480" s="122"/>
      <c r="H480" s="133"/>
      <c r="I480" s="134"/>
      <c r="J480" s="135"/>
      <c r="K480" s="136"/>
      <c r="L480" s="137"/>
      <c r="M480" s="137"/>
      <c r="N480" s="128"/>
      <c r="O480" s="137"/>
      <c r="P480" s="138"/>
      <c r="Q480" s="135"/>
      <c r="R480" s="139"/>
      <c r="S480" s="138"/>
      <c r="T480" s="132"/>
    </row>
    <row r="481" spans="1:20" ht="20.45" customHeight="1">
      <c r="A481" s="142"/>
      <c r="B481" s="118"/>
      <c r="C481" s="147"/>
      <c r="D481" s="147"/>
      <c r="E481" s="120"/>
      <c r="F481" s="121"/>
      <c r="G481" s="122"/>
      <c r="H481" s="133"/>
      <c r="I481" s="134"/>
      <c r="J481" s="135"/>
      <c r="K481" s="136"/>
      <c r="L481" s="137"/>
      <c r="M481" s="137"/>
      <c r="N481" s="128"/>
      <c r="O481" s="137"/>
      <c r="P481" s="138"/>
      <c r="Q481" s="135"/>
      <c r="R481" s="139"/>
      <c r="S481" s="138"/>
      <c r="T481" s="132"/>
    </row>
    <row r="482" spans="1:20" ht="20.45" customHeight="1">
      <c r="A482" s="142"/>
      <c r="B482" s="118"/>
      <c r="C482" s="119"/>
      <c r="D482" s="143"/>
      <c r="E482" s="120"/>
      <c r="F482" s="121"/>
      <c r="G482" s="122"/>
      <c r="H482" s="133"/>
      <c r="I482" s="134"/>
      <c r="J482" s="135"/>
      <c r="K482" s="136"/>
      <c r="L482" s="127"/>
      <c r="M482" s="127"/>
      <c r="N482" s="128"/>
      <c r="O482" s="127"/>
      <c r="P482" s="129"/>
      <c r="Q482" s="125"/>
      <c r="R482" s="130"/>
      <c r="S482" s="138"/>
      <c r="T482" s="132"/>
    </row>
    <row r="483" spans="1:20" ht="20.45" customHeight="1">
      <c r="A483" s="142"/>
      <c r="B483" s="118"/>
      <c r="C483" s="119"/>
      <c r="D483" s="119"/>
      <c r="E483" s="120"/>
      <c r="F483" s="121"/>
      <c r="G483" s="122"/>
      <c r="H483" s="133"/>
      <c r="I483" s="134"/>
      <c r="J483" s="135"/>
      <c r="K483" s="136"/>
      <c r="L483" s="137"/>
      <c r="M483" s="137"/>
      <c r="N483" s="128"/>
      <c r="O483" s="137"/>
      <c r="P483" s="138"/>
      <c r="Q483" s="135"/>
      <c r="R483" s="139"/>
      <c r="S483" s="138"/>
      <c r="T483" s="132"/>
    </row>
    <row r="484" spans="1:20" ht="20.45" customHeight="1">
      <c r="A484" s="142"/>
      <c r="B484" s="118"/>
      <c r="C484" s="147"/>
      <c r="D484" s="147"/>
      <c r="E484" s="120"/>
      <c r="F484" s="121"/>
      <c r="G484" s="122"/>
      <c r="H484" s="133"/>
      <c r="I484" s="134"/>
      <c r="J484" s="135"/>
      <c r="K484" s="136"/>
      <c r="L484" s="137"/>
      <c r="M484" s="137"/>
      <c r="N484" s="128"/>
      <c r="O484" s="137"/>
      <c r="P484" s="138"/>
      <c r="Q484" s="135"/>
      <c r="R484" s="139"/>
      <c r="S484" s="138"/>
      <c r="T484" s="132"/>
    </row>
    <row r="485" spans="1:20" ht="20.45" customHeight="1">
      <c r="A485" s="142"/>
      <c r="B485" s="118"/>
      <c r="C485" s="119"/>
      <c r="D485" s="119"/>
      <c r="E485" s="120"/>
      <c r="F485" s="121"/>
      <c r="G485" s="122"/>
      <c r="H485" s="133"/>
      <c r="I485" s="134"/>
      <c r="J485" s="135"/>
      <c r="K485" s="136"/>
      <c r="L485" s="137"/>
      <c r="M485" s="137"/>
      <c r="N485" s="128"/>
      <c r="O485" s="137"/>
      <c r="P485" s="138"/>
      <c r="Q485" s="135"/>
      <c r="R485" s="139"/>
      <c r="S485" s="138"/>
      <c r="T485" s="132"/>
    </row>
    <row r="486" spans="1:20" ht="20.45" customHeight="1">
      <c r="A486" s="142"/>
      <c r="B486" s="118"/>
      <c r="C486" s="147"/>
      <c r="D486" s="147"/>
      <c r="E486" s="120"/>
      <c r="F486" s="121"/>
      <c r="G486" s="122"/>
      <c r="H486" s="133"/>
      <c r="I486" s="134"/>
      <c r="J486" s="135"/>
      <c r="K486" s="136"/>
      <c r="L486" s="137"/>
      <c r="M486" s="137"/>
      <c r="N486" s="128"/>
      <c r="O486" s="137"/>
      <c r="P486" s="138"/>
      <c r="Q486" s="135"/>
      <c r="R486" s="139"/>
      <c r="S486" s="138"/>
      <c r="T486" s="132"/>
    </row>
    <row r="487" spans="1:20" ht="20.45" customHeight="1">
      <c r="A487" s="142"/>
      <c r="B487" s="118"/>
      <c r="C487" s="119"/>
      <c r="D487" s="119"/>
      <c r="E487" s="120"/>
      <c r="F487" s="121"/>
      <c r="G487" s="122"/>
      <c r="H487" s="133"/>
      <c r="I487" s="134"/>
      <c r="J487" s="135"/>
      <c r="K487" s="136"/>
      <c r="L487" s="137"/>
      <c r="M487" s="137"/>
      <c r="N487" s="128"/>
      <c r="O487" s="137"/>
      <c r="P487" s="138"/>
      <c r="Q487" s="135"/>
      <c r="R487" s="139"/>
      <c r="S487" s="138"/>
      <c r="T487" s="132"/>
    </row>
    <row r="488" spans="1:20" ht="20.45" customHeight="1">
      <c r="A488" s="142"/>
      <c r="B488" s="118"/>
      <c r="C488" s="147"/>
      <c r="D488" s="147"/>
      <c r="E488" s="120"/>
      <c r="F488" s="121"/>
      <c r="G488" s="122"/>
      <c r="H488" s="133"/>
      <c r="I488" s="134"/>
      <c r="J488" s="135"/>
      <c r="K488" s="136"/>
      <c r="L488" s="137"/>
      <c r="M488" s="137"/>
      <c r="N488" s="128"/>
      <c r="O488" s="137"/>
      <c r="P488" s="138"/>
      <c r="Q488" s="135"/>
      <c r="R488" s="139"/>
      <c r="S488" s="138"/>
      <c r="T488" s="132"/>
    </row>
    <row r="489" spans="1:20" ht="20.45" customHeight="1">
      <c r="A489" s="142"/>
      <c r="B489" s="118"/>
      <c r="C489" s="119"/>
      <c r="D489" s="119"/>
      <c r="E489" s="120"/>
      <c r="F489" s="121"/>
      <c r="G489" s="122"/>
      <c r="H489" s="133"/>
      <c r="I489" s="134"/>
      <c r="J489" s="135"/>
      <c r="K489" s="136"/>
      <c r="L489" s="137"/>
      <c r="M489" s="137"/>
      <c r="N489" s="128"/>
      <c r="O489" s="137"/>
      <c r="P489" s="138"/>
      <c r="Q489" s="135"/>
      <c r="R489" s="139"/>
      <c r="S489" s="138"/>
      <c r="T489" s="132"/>
    </row>
    <row r="490" spans="1:20" ht="20.45" customHeight="1">
      <c r="A490" s="142"/>
      <c r="B490" s="118"/>
      <c r="C490" s="147"/>
      <c r="D490" s="147"/>
      <c r="E490" s="120"/>
      <c r="F490" s="121"/>
      <c r="G490" s="122"/>
      <c r="H490" s="133"/>
      <c r="I490" s="134"/>
      <c r="J490" s="135"/>
      <c r="K490" s="136"/>
      <c r="L490" s="137"/>
      <c r="M490" s="137"/>
      <c r="N490" s="128"/>
      <c r="O490" s="137"/>
      <c r="P490" s="138"/>
      <c r="Q490" s="135"/>
      <c r="R490" s="139"/>
      <c r="S490" s="138"/>
      <c r="T490" s="132"/>
    </row>
    <row r="491" spans="1:20" ht="20.45" customHeight="1">
      <c r="A491" s="142"/>
      <c r="B491" s="118"/>
      <c r="C491" s="119"/>
      <c r="D491" s="119"/>
      <c r="E491" s="120"/>
      <c r="F491" s="121"/>
      <c r="G491" s="122"/>
      <c r="H491" s="133"/>
      <c r="I491" s="134"/>
      <c r="J491" s="135"/>
      <c r="K491" s="136"/>
      <c r="L491" s="137"/>
      <c r="M491" s="137"/>
      <c r="N491" s="128"/>
      <c r="O491" s="137"/>
      <c r="P491" s="138"/>
      <c r="Q491" s="135"/>
      <c r="R491" s="139"/>
      <c r="S491" s="138"/>
      <c r="T491" s="132"/>
    </row>
    <row r="492" spans="1:20" ht="20.45" customHeight="1">
      <c r="A492" s="142"/>
      <c r="B492" s="118"/>
      <c r="C492" s="147"/>
      <c r="D492" s="147"/>
      <c r="E492" s="120"/>
      <c r="F492" s="121"/>
      <c r="G492" s="122"/>
      <c r="H492" s="133"/>
      <c r="I492" s="134"/>
      <c r="J492" s="135"/>
      <c r="K492" s="136"/>
      <c r="L492" s="137"/>
      <c r="M492" s="137"/>
      <c r="N492" s="128"/>
      <c r="O492" s="137"/>
      <c r="P492" s="138"/>
      <c r="Q492" s="135"/>
      <c r="R492" s="139"/>
      <c r="S492" s="138"/>
      <c r="T492" s="132"/>
    </row>
    <row r="493" spans="1:20" ht="20.45" customHeight="1">
      <c r="A493" s="142"/>
      <c r="B493" s="118"/>
      <c r="C493" s="119"/>
      <c r="D493" s="119"/>
      <c r="E493" s="120"/>
      <c r="F493" s="121"/>
      <c r="G493" s="122"/>
      <c r="H493" s="133"/>
      <c r="I493" s="134"/>
      <c r="J493" s="135"/>
      <c r="K493" s="136"/>
      <c r="L493" s="137"/>
      <c r="M493" s="137"/>
      <c r="N493" s="128"/>
      <c r="O493" s="137"/>
      <c r="P493" s="138"/>
      <c r="Q493" s="135"/>
      <c r="R493" s="139"/>
      <c r="S493" s="138"/>
      <c r="T493" s="132"/>
    </row>
    <row r="494" spans="1:20" ht="20.45" customHeight="1">
      <c r="A494" s="142"/>
      <c r="B494" s="118"/>
      <c r="C494" s="147"/>
      <c r="D494" s="147"/>
      <c r="E494" s="120"/>
      <c r="F494" s="121"/>
      <c r="G494" s="122"/>
      <c r="H494" s="133"/>
      <c r="I494" s="134"/>
      <c r="J494" s="135"/>
      <c r="K494" s="136"/>
      <c r="L494" s="137"/>
      <c r="M494" s="137"/>
      <c r="N494" s="128"/>
      <c r="O494" s="137"/>
      <c r="P494" s="138"/>
      <c r="Q494" s="135"/>
      <c r="R494" s="139"/>
      <c r="S494" s="138"/>
      <c r="T494" s="132"/>
    </row>
    <row r="495" spans="1:20" ht="20.45" customHeight="1">
      <c r="A495" s="142"/>
      <c r="B495" s="118"/>
      <c r="C495" s="119"/>
      <c r="D495" s="119"/>
      <c r="E495" s="120"/>
      <c r="F495" s="121"/>
      <c r="G495" s="122"/>
      <c r="H495" s="133"/>
      <c r="I495" s="134"/>
      <c r="J495" s="135"/>
      <c r="K495" s="136"/>
      <c r="L495" s="137"/>
      <c r="M495" s="137"/>
      <c r="N495" s="128"/>
      <c r="O495" s="137"/>
      <c r="P495" s="138"/>
      <c r="Q495" s="135"/>
      <c r="R495" s="139"/>
      <c r="S495" s="138"/>
      <c r="T495" s="132"/>
    </row>
    <row r="496" spans="1:20" ht="20.45" customHeight="1">
      <c r="A496" s="142"/>
      <c r="B496" s="118"/>
      <c r="C496" s="147"/>
      <c r="D496" s="147"/>
      <c r="E496" s="120"/>
      <c r="F496" s="121"/>
      <c r="G496" s="122"/>
      <c r="H496" s="133"/>
      <c r="I496" s="134"/>
      <c r="J496" s="135"/>
      <c r="K496" s="136"/>
      <c r="L496" s="137"/>
      <c r="M496" s="137"/>
      <c r="N496" s="128"/>
      <c r="O496" s="137"/>
      <c r="P496" s="138"/>
      <c r="Q496" s="135"/>
      <c r="R496" s="139"/>
      <c r="S496" s="138"/>
      <c r="T496" s="132"/>
    </row>
    <row r="497" spans="1:21" ht="20.45" customHeight="1">
      <c r="A497" s="142"/>
      <c r="B497" s="118"/>
      <c r="C497" s="119"/>
      <c r="D497" s="119"/>
      <c r="E497" s="120"/>
      <c r="F497" s="121"/>
      <c r="G497" s="122"/>
      <c r="H497" s="133"/>
      <c r="I497" s="134"/>
      <c r="J497" s="135"/>
      <c r="K497" s="136"/>
      <c r="L497" s="137"/>
      <c r="M497" s="137"/>
      <c r="N497" s="128"/>
      <c r="O497" s="137"/>
      <c r="P497" s="138"/>
      <c r="Q497" s="135"/>
      <c r="R497" s="139"/>
      <c r="S497" s="138"/>
      <c r="T497" s="132"/>
    </row>
    <row r="498" spans="1:21" ht="20.45" customHeight="1">
      <c r="A498" s="148"/>
      <c r="B498" s="118"/>
      <c r="C498" s="147"/>
      <c r="D498" s="147"/>
      <c r="E498" s="120"/>
      <c r="F498" s="121"/>
      <c r="G498" s="122"/>
      <c r="H498" s="133"/>
      <c r="I498" s="134"/>
      <c r="J498" s="135"/>
      <c r="K498" s="136"/>
      <c r="L498" s="137"/>
      <c r="M498" s="137"/>
      <c r="N498" s="128"/>
      <c r="O498" s="137"/>
      <c r="P498" s="138"/>
      <c r="Q498" s="135"/>
      <c r="R498" s="139"/>
      <c r="S498" s="138"/>
      <c r="T498" s="132"/>
    </row>
    <row r="499" spans="1:21" ht="20.45" customHeight="1">
      <c r="A499" s="8"/>
      <c r="B499" s="118"/>
      <c r="C499" s="119"/>
      <c r="D499" s="119"/>
      <c r="E499" s="120"/>
      <c r="F499" s="121"/>
      <c r="G499" s="122"/>
      <c r="H499" s="133"/>
      <c r="I499" s="134"/>
      <c r="J499" s="135"/>
      <c r="K499" s="136"/>
      <c r="L499" s="137"/>
      <c r="M499" s="137"/>
      <c r="N499" s="128"/>
      <c r="O499" s="137"/>
      <c r="P499" s="138"/>
      <c r="Q499" s="135"/>
      <c r="R499" s="139"/>
      <c r="S499" s="138"/>
      <c r="T499" s="132"/>
    </row>
    <row r="500" spans="1:21" ht="20.45" customHeight="1">
      <c r="A500" s="140" t="s">
        <v>56</v>
      </c>
      <c r="B500" s="118"/>
      <c r="C500" s="147"/>
      <c r="D500" s="147"/>
      <c r="E500" s="120"/>
      <c r="F500" s="121"/>
      <c r="G500" s="122"/>
      <c r="H500" s="133"/>
      <c r="I500" s="134"/>
      <c r="J500" s="135"/>
      <c r="K500" s="136"/>
      <c r="L500" s="137"/>
      <c r="M500" s="137"/>
      <c r="N500" s="128"/>
      <c r="O500" s="137"/>
      <c r="P500" s="138"/>
      <c r="Q500" s="135"/>
      <c r="R500" s="139"/>
      <c r="S500" s="138"/>
      <c r="T500" s="132"/>
      <c r="U500" s="82" t="s">
        <v>56</v>
      </c>
    </row>
    <row r="501" spans="1:21" ht="20.45" customHeight="1" thickBot="1">
      <c r="A501" s="141">
        <f>A470+1</f>
        <v>18</v>
      </c>
      <c r="B501" s="118"/>
      <c r="C501" s="119"/>
      <c r="D501" s="119"/>
      <c r="E501" s="120"/>
      <c r="F501" s="121"/>
      <c r="G501" s="122"/>
      <c r="H501" s="133"/>
      <c r="I501" s="134"/>
      <c r="J501" s="135"/>
      <c r="K501" s="136"/>
      <c r="L501" s="137"/>
      <c r="M501" s="137"/>
      <c r="N501" s="128"/>
      <c r="O501" s="137"/>
      <c r="P501" s="138"/>
      <c r="Q501" s="135"/>
      <c r="R501" s="139"/>
      <c r="S501" s="138"/>
      <c r="T501" s="132"/>
      <c r="U501" s="80">
        <f>A501</f>
        <v>18</v>
      </c>
    </row>
    <row r="502" spans="1:21" ht="20.45" customHeight="1">
      <c r="A502" s="142"/>
      <c r="B502" s="118"/>
      <c r="C502" s="147"/>
      <c r="D502" s="147"/>
      <c r="E502" s="120"/>
      <c r="F502" s="121"/>
      <c r="G502" s="122"/>
      <c r="H502" s="133"/>
      <c r="I502" s="134"/>
      <c r="J502" s="135"/>
      <c r="K502" s="136"/>
      <c r="L502" s="137"/>
      <c r="M502" s="137"/>
      <c r="N502" s="128"/>
      <c r="O502" s="137"/>
      <c r="P502" s="138"/>
      <c r="Q502" s="135"/>
      <c r="R502" s="139"/>
      <c r="S502" s="138"/>
      <c r="T502" s="132"/>
    </row>
    <row r="503" spans="1:21" ht="20.45" customHeight="1">
      <c r="A503" s="142"/>
      <c r="B503" s="118"/>
      <c r="C503" s="119"/>
      <c r="D503" s="119"/>
      <c r="E503" s="120"/>
      <c r="F503" s="121"/>
      <c r="G503" s="122"/>
      <c r="H503" s="133"/>
      <c r="I503" s="134"/>
      <c r="J503" s="135"/>
      <c r="K503" s="136"/>
      <c r="L503" s="137"/>
      <c r="M503" s="137"/>
      <c r="N503" s="128"/>
      <c r="O503" s="137"/>
      <c r="P503" s="138"/>
      <c r="Q503" s="135"/>
      <c r="R503" s="139"/>
      <c r="S503" s="138"/>
      <c r="T503" s="132"/>
    </row>
    <row r="504" spans="1:21" ht="20.45" customHeight="1">
      <c r="A504" s="142"/>
      <c r="B504" s="118"/>
      <c r="C504" s="147"/>
      <c r="D504" s="147"/>
      <c r="E504" s="120"/>
      <c r="F504" s="121"/>
      <c r="G504" s="122"/>
      <c r="H504" s="133"/>
      <c r="I504" s="134"/>
      <c r="J504" s="135"/>
      <c r="K504" s="136"/>
      <c r="L504" s="137"/>
      <c r="M504" s="137"/>
      <c r="N504" s="128"/>
      <c r="O504" s="137"/>
      <c r="P504" s="138"/>
      <c r="Q504" s="135"/>
      <c r="R504" s="139"/>
      <c r="S504" s="138"/>
      <c r="T504" s="132"/>
    </row>
    <row r="505" spans="1:21" ht="20.45" customHeight="1">
      <c r="A505" s="142"/>
      <c r="B505" s="118"/>
      <c r="C505" s="119"/>
      <c r="D505" s="119"/>
      <c r="E505" s="120"/>
      <c r="F505" s="121"/>
      <c r="G505" s="122"/>
      <c r="H505" s="133"/>
      <c r="I505" s="134"/>
      <c r="J505" s="135"/>
      <c r="K505" s="136"/>
      <c r="L505" s="137"/>
      <c r="M505" s="137"/>
      <c r="N505" s="128"/>
      <c r="O505" s="137"/>
      <c r="P505" s="138"/>
      <c r="Q505" s="135"/>
      <c r="R505" s="139"/>
      <c r="S505" s="138"/>
      <c r="T505" s="132"/>
    </row>
    <row r="506" spans="1:21" ht="20.45" customHeight="1">
      <c r="A506" s="142"/>
      <c r="B506" s="118"/>
      <c r="C506" s="147"/>
      <c r="D506" s="147"/>
      <c r="E506" s="120"/>
      <c r="F506" s="121"/>
      <c r="G506" s="122"/>
      <c r="H506" s="133"/>
      <c r="I506" s="134"/>
      <c r="J506" s="135"/>
      <c r="K506" s="136"/>
      <c r="L506" s="137"/>
      <c r="M506" s="137"/>
      <c r="N506" s="128"/>
      <c r="O506" s="137"/>
      <c r="P506" s="138"/>
      <c r="Q506" s="135"/>
      <c r="R506" s="139"/>
      <c r="S506" s="138"/>
      <c r="T506" s="132"/>
    </row>
    <row r="507" spans="1:21" ht="20.45" customHeight="1">
      <c r="A507" s="142"/>
      <c r="B507" s="118"/>
      <c r="C507" s="119"/>
      <c r="D507" s="119"/>
      <c r="E507" s="120"/>
      <c r="F507" s="121"/>
      <c r="G507" s="122"/>
      <c r="H507" s="133"/>
      <c r="I507" s="134"/>
      <c r="J507" s="135"/>
      <c r="K507" s="136"/>
      <c r="L507" s="137"/>
      <c r="M507" s="137"/>
      <c r="N507" s="128"/>
      <c r="O507" s="137"/>
      <c r="P507" s="138"/>
      <c r="Q507" s="135"/>
      <c r="R507" s="139"/>
      <c r="S507" s="138"/>
      <c r="T507" s="132"/>
    </row>
    <row r="508" spans="1:21" ht="20.45" customHeight="1">
      <c r="A508" s="142"/>
      <c r="B508" s="118"/>
      <c r="C508" s="147"/>
      <c r="D508" s="147"/>
      <c r="E508" s="120"/>
      <c r="F508" s="121"/>
      <c r="G508" s="122"/>
      <c r="H508" s="133"/>
      <c r="I508" s="134"/>
      <c r="J508" s="135"/>
      <c r="K508" s="136"/>
      <c r="L508" s="137"/>
      <c r="M508" s="137"/>
      <c r="N508" s="128"/>
      <c r="O508" s="137"/>
      <c r="P508" s="138"/>
      <c r="Q508" s="135"/>
      <c r="R508" s="139"/>
      <c r="S508" s="138"/>
      <c r="T508" s="132"/>
    </row>
    <row r="509" spans="1:21" ht="20.45" customHeight="1">
      <c r="A509" s="142"/>
      <c r="B509" s="118"/>
      <c r="C509" s="119"/>
      <c r="D509" s="119"/>
      <c r="E509" s="120"/>
      <c r="F509" s="121"/>
      <c r="G509" s="122"/>
      <c r="H509" s="133"/>
      <c r="I509" s="134"/>
      <c r="J509" s="135"/>
      <c r="K509" s="136"/>
      <c r="L509" s="137"/>
      <c r="M509" s="137"/>
      <c r="N509" s="128"/>
      <c r="O509" s="137"/>
      <c r="P509" s="138"/>
      <c r="Q509" s="135"/>
      <c r="R509" s="139"/>
      <c r="S509" s="138"/>
      <c r="T509" s="132"/>
    </row>
    <row r="510" spans="1:21" ht="20.45" customHeight="1">
      <c r="A510" s="142"/>
      <c r="B510" s="118"/>
      <c r="C510" s="147"/>
      <c r="D510" s="147"/>
      <c r="E510" s="120"/>
      <c r="F510" s="121"/>
      <c r="G510" s="122"/>
      <c r="H510" s="133"/>
      <c r="I510" s="134"/>
      <c r="J510" s="135"/>
      <c r="K510" s="136"/>
      <c r="L510" s="137"/>
      <c r="M510" s="137"/>
      <c r="N510" s="128"/>
      <c r="O510" s="137"/>
      <c r="P510" s="138"/>
      <c r="Q510" s="135"/>
      <c r="R510" s="139"/>
      <c r="S510" s="138"/>
      <c r="T510" s="132"/>
    </row>
    <row r="511" spans="1:21" ht="20.45" customHeight="1">
      <c r="A511" s="142"/>
      <c r="B511" s="118"/>
      <c r="C511" s="119"/>
      <c r="D511" s="119"/>
      <c r="E511" s="120"/>
      <c r="F511" s="121"/>
      <c r="G511" s="122"/>
      <c r="H511" s="133"/>
      <c r="I511" s="134"/>
      <c r="J511" s="135"/>
      <c r="K511" s="136"/>
      <c r="L511" s="137"/>
      <c r="M511" s="137"/>
      <c r="N511" s="128"/>
      <c r="O511" s="137"/>
      <c r="P511" s="138"/>
      <c r="Q511" s="135"/>
      <c r="R511" s="139"/>
      <c r="S511" s="138"/>
      <c r="T511" s="132"/>
    </row>
    <row r="512" spans="1:21" ht="20.45" customHeight="1">
      <c r="A512" s="142"/>
      <c r="B512" s="118"/>
      <c r="C512" s="147"/>
      <c r="D512" s="147"/>
      <c r="E512" s="120"/>
      <c r="F512" s="121"/>
      <c r="G512" s="122"/>
      <c r="H512" s="133"/>
      <c r="I512" s="134"/>
      <c r="J512" s="135"/>
      <c r="K512" s="136"/>
      <c r="L512" s="137"/>
      <c r="M512" s="137"/>
      <c r="N512" s="128"/>
      <c r="O512" s="137"/>
      <c r="P512" s="138"/>
      <c r="Q512" s="135"/>
      <c r="R512" s="139"/>
      <c r="S512" s="138"/>
      <c r="T512" s="132"/>
    </row>
    <row r="513" spans="1:20" ht="20.45" customHeight="1">
      <c r="A513" s="142"/>
      <c r="B513" s="118"/>
      <c r="C513" s="119"/>
      <c r="D513" s="119"/>
      <c r="E513" s="120"/>
      <c r="F513" s="121"/>
      <c r="G513" s="122"/>
      <c r="H513" s="133"/>
      <c r="I513" s="134"/>
      <c r="J513" s="135"/>
      <c r="K513" s="136"/>
      <c r="L513" s="137"/>
      <c r="M513" s="137"/>
      <c r="N513" s="128"/>
      <c r="O513" s="137"/>
      <c r="P513" s="138"/>
      <c r="Q513" s="135"/>
      <c r="R513" s="139"/>
      <c r="S513" s="138"/>
      <c r="T513" s="132"/>
    </row>
    <row r="514" spans="1:20" ht="20.45" customHeight="1">
      <c r="A514" s="142"/>
      <c r="B514" s="118"/>
      <c r="C514" s="147"/>
      <c r="D514" s="147"/>
      <c r="E514" s="120"/>
      <c r="F514" s="121"/>
      <c r="G514" s="122"/>
      <c r="H514" s="133"/>
      <c r="I514" s="134"/>
      <c r="J514" s="135"/>
      <c r="K514" s="136"/>
      <c r="L514" s="137"/>
      <c r="M514" s="137"/>
      <c r="N514" s="128"/>
      <c r="O514" s="137"/>
      <c r="P514" s="138"/>
      <c r="Q514" s="135"/>
      <c r="R514" s="139"/>
      <c r="S514" s="138"/>
      <c r="T514" s="132"/>
    </row>
    <row r="515" spans="1:20" ht="20.45" customHeight="1">
      <c r="A515" s="142"/>
      <c r="B515" s="118"/>
      <c r="C515" s="119"/>
      <c r="D515" s="119"/>
      <c r="E515" s="120"/>
      <c r="F515" s="121"/>
      <c r="G515" s="122"/>
      <c r="H515" s="133"/>
      <c r="I515" s="134"/>
      <c r="J515" s="135"/>
      <c r="K515" s="136"/>
      <c r="L515" s="137"/>
      <c r="M515" s="137"/>
      <c r="N515" s="128"/>
      <c r="O515" s="137"/>
      <c r="P515" s="138"/>
      <c r="Q515" s="135"/>
      <c r="R515" s="139"/>
      <c r="S515" s="138"/>
      <c r="T515" s="132"/>
    </row>
    <row r="516" spans="1:20" ht="20.45" customHeight="1">
      <c r="A516" s="142"/>
      <c r="B516" s="118"/>
      <c r="C516" s="147"/>
      <c r="D516" s="147"/>
      <c r="E516" s="120"/>
      <c r="F516" s="121"/>
      <c r="G516" s="122"/>
      <c r="H516" s="133"/>
      <c r="I516" s="134"/>
      <c r="J516" s="135"/>
      <c r="K516" s="136"/>
      <c r="L516" s="137"/>
      <c r="M516" s="137"/>
      <c r="N516" s="128"/>
      <c r="O516" s="137"/>
      <c r="P516" s="138"/>
      <c r="Q516" s="135"/>
      <c r="R516" s="139"/>
      <c r="S516" s="138"/>
      <c r="T516" s="132"/>
    </row>
    <row r="517" spans="1:20" ht="20.45" customHeight="1">
      <c r="A517" s="142"/>
      <c r="B517" s="118"/>
      <c r="C517" s="119"/>
      <c r="D517" s="119"/>
      <c r="E517" s="120"/>
      <c r="F517" s="121"/>
      <c r="G517" s="122"/>
      <c r="H517" s="133"/>
      <c r="I517" s="134"/>
      <c r="J517" s="135"/>
      <c r="K517" s="136"/>
      <c r="L517" s="137"/>
      <c r="M517" s="137"/>
      <c r="N517" s="128"/>
      <c r="O517" s="137"/>
      <c r="P517" s="138"/>
      <c r="Q517" s="135"/>
      <c r="R517" s="139"/>
      <c r="S517" s="138"/>
      <c r="T517" s="132"/>
    </row>
    <row r="518" spans="1:20" ht="20.45" customHeight="1">
      <c r="A518" s="142"/>
      <c r="B518" s="118"/>
      <c r="C518" s="147"/>
      <c r="D518" s="147"/>
      <c r="E518" s="120"/>
      <c r="F518" s="121"/>
      <c r="G518" s="122"/>
      <c r="H518" s="133"/>
      <c r="I518" s="134"/>
      <c r="J518" s="135"/>
      <c r="K518" s="136"/>
      <c r="L518" s="137"/>
      <c r="M518" s="137"/>
      <c r="N518" s="128"/>
      <c r="O518" s="137"/>
      <c r="P518" s="138"/>
      <c r="Q518" s="135"/>
      <c r="R518" s="139"/>
      <c r="S518" s="138"/>
      <c r="T518" s="132"/>
    </row>
    <row r="519" spans="1:20" ht="20.45" customHeight="1">
      <c r="A519" s="142"/>
      <c r="B519" s="118"/>
      <c r="C519" s="119"/>
      <c r="D519" s="119"/>
      <c r="E519" s="120"/>
      <c r="F519" s="121"/>
      <c r="G519" s="122"/>
      <c r="H519" s="133"/>
      <c r="I519" s="134"/>
      <c r="J519" s="135"/>
      <c r="K519" s="136"/>
      <c r="L519" s="137"/>
      <c r="M519" s="137"/>
      <c r="N519" s="128"/>
      <c r="O519" s="137"/>
      <c r="P519" s="138"/>
      <c r="Q519" s="135"/>
      <c r="R519" s="139"/>
      <c r="S519" s="138"/>
      <c r="T519" s="132"/>
    </row>
    <row r="520" spans="1:20" ht="20.45" customHeight="1">
      <c r="A520" s="142"/>
      <c r="B520" s="118"/>
      <c r="C520" s="147"/>
      <c r="D520" s="147"/>
      <c r="E520" s="120"/>
      <c r="F520" s="121"/>
      <c r="G520" s="122"/>
      <c r="H520" s="133"/>
      <c r="I520" s="134"/>
      <c r="J520" s="135"/>
      <c r="K520" s="136"/>
      <c r="L520" s="137"/>
      <c r="M520" s="137"/>
      <c r="N520" s="128"/>
      <c r="O520" s="137"/>
      <c r="P520" s="138"/>
      <c r="Q520" s="135"/>
      <c r="R520" s="139"/>
      <c r="S520" s="138"/>
      <c r="T520" s="132"/>
    </row>
    <row r="521" spans="1:20" ht="20.45" customHeight="1">
      <c r="A521" s="142"/>
      <c r="B521" s="118"/>
      <c r="C521" s="119"/>
      <c r="D521" s="119"/>
      <c r="E521" s="120"/>
      <c r="F521" s="121"/>
      <c r="G521" s="122"/>
      <c r="H521" s="133"/>
      <c r="I521" s="134"/>
      <c r="J521" s="135"/>
      <c r="K521" s="136"/>
      <c r="L521" s="137"/>
      <c r="M521" s="137"/>
      <c r="N521" s="128"/>
      <c r="O521" s="137"/>
      <c r="P521" s="138"/>
      <c r="Q521" s="135"/>
      <c r="R521" s="139"/>
      <c r="S521" s="138"/>
      <c r="T521" s="132"/>
    </row>
    <row r="522" spans="1:20" ht="20.45" customHeight="1">
      <c r="A522" s="142"/>
      <c r="B522" s="118"/>
      <c r="C522" s="147"/>
      <c r="D522" s="147"/>
      <c r="E522" s="120"/>
      <c r="F522" s="121"/>
      <c r="G522" s="122"/>
      <c r="H522" s="133"/>
      <c r="I522" s="134"/>
      <c r="J522" s="135"/>
      <c r="K522" s="136"/>
      <c r="L522" s="137"/>
      <c r="M522" s="137"/>
      <c r="N522" s="128"/>
      <c r="O522" s="137"/>
      <c r="P522" s="138"/>
      <c r="Q522" s="135"/>
      <c r="R522" s="139"/>
      <c r="S522" s="138"/>
      <c r="T522" s="132"/>
    </row>
    <row r="523" spans="1:20" ht="20.45" customHeight="1">
      <c r="A523" s="142"/>
      <c r="B523" s="118"/>
      <c r="C523" s="119"/>
      <c r="D523" s="119"/>
      <c r="E523" s="120"/>
      <c r="F523" s="121"/>
      <c r="G523" s="122"/>
      <c r="H523" s="133"/>
      <c r="I523" s="134"/>
      <c r="J523" s="135"/>
      <c r="K523" s="136"/>
      <c r="L523" s="137"/>
      <c r="M523" s="137"/>
      <c r="N523" s="128"/>
      <c r="O523" s="137"/>
      <c r="P523" s="138"/>
      <c r="Q523" s="135"/>
      <c r="R523" s="139"/>
      <c r="S523" s="138"/>
      <c r="T523" s="132"/>
    </row>
    <row r="524" spans="1:20" ht="20.45" customHeight="1">
      <c r="A524" s="142"/>
      <c r="B524" s="118"/>
      <c r="C524" s="147"/>
      <c r="D524" s="147"/>
      <c r="E524" s="120"/>
      <c r="F524" s="121"/>
      <c r="G524" s="122"/>
      <c r="H524" s="133"/>
      <c r="I524" s="134"/>
      <c r="J524" s="135"/>
      <c r="K524" s="136"/>
      <c r="L524" s="137"/>
      <c r="M524" s="137"/>
      <c r="N524" s="128"/>
      <c r="O524" s="137"/>
      <c r="P524" s="138"/>
      <c r="Q524" s="135"/>
      <c r="R524" s="139"/>
      <c r="S524" s="138"/>
      <c r="T524" s="132"/>
    </row>
    <row r="525" spans="1:20" ht="20.45" customHeight="1">
      <c r="A525" s="142"/>
      <c r="B525" s="118"/>
      <c r="C525" s="119"/>
      <c r="D525" s="119"/>
      <c r="E525" s="120"/>
      <c r="F525" s="121"/>
      <c r="G525" s="122"/>
      <c r="H525" s="133"/>
      <c r="I525" s="134"/>
      <c r="J525" s="135"/>
      <c r="K525" s="136"/>
      <c r="L525" s="137"/>
      <c r="M525" s="137"/>
      <c r="N525" s="128"/>
      <c r="O525" s="137"/>
      <c r="P525" s="138"/>
      <c r="Q525" s="135"/>
      <c r="R525" s="139"/>
      <c r="S525" s="138"/>
      <c r="T525" s="132"/>
    </row>
    <row r="526" spans="1:20" ht="20.45" customHeight="1">
      <c r="A526" s="142"/>
      <c r="B526" s="118"/>
      <c r="C526" s="147"/>
      <c r="D526" s="147"/>
      <c r="E526" s="120"/>
      <c r="F526" s="121"/>
      <c r="G526" s="122"/>
      <c r="H526" s="133"/>
      <c r="I526" s="134"/>
      <c r="J526" s="135"/>
      <c r="K526" s="136"/>
      <c r="L526" s="137"/>
      <c r="M526" s="137"/>
      <c r="N526" s="128"/>
      <c r="O526" s="137"/>
      <c r="P526" s="138"/>
      <c r="Q526" s="135"/>
      <c r="R526" s="139"/>
      <c r="S526" s="138"/>
      <c r="T526" s="132"/>
    </row>
    <row r="527" spans="1:20" ht="20.45" customHeight="1">
      <c r="A527" s="142"/>
      <c r="B527" s="118"/>
      <c r="C527" s="119"/>
      <c r="D527" s="119"/>
      <c r="E527" s="120"/>
      <c r="F527" s="121"/>
      <c r="G527" s="122"/>
      <c r="H527" s="133"/>
      <c r="I527" s="134"/>
      <c r="J527" s="135"/>
      <c r="K527" s="136"/>
      <c r="L527" s="137"/>
      <c r="M527" s="137"/>
      <c r="N527" s="128"/>
      <c r="O527" s="137"/>
      <c r="P527" s="138"/>
      <c r="Q527" s="135"/>
      <c r="R527" s="139"/>
      <c r="S527" s="138"/>
      <c r="T527" s="132"/>
    </row>
    <row r="528" spans="1:20" ht="20.45" customHeight="1">
      <c r="A528" s="142"/>
      <c r="B528" s="118"/>
      <c r="C528" s="147"/>
      <c r="D528" s="147"/>
      <c r="E528" s="120"/>
      <c r="F528" s="121"/>
      <c r="G528" s="122"/>
      <c r="H528" s="133"/>
      <c r="I528" s="134"/>
      <c r="J528" s="135"/>
      <c r="K528" s="136"/>
      <c r="L528" s="137"/>
      <c r="M528" s="137"/>
      <c r="N528" s="128"/>
      <c r="O528" s="137"/>
      <c r="P528" s="138"/>
      <c r="Q528" s="135"/>
      <c r="R528" s="139"/>
      <c r="S528" s="138"/>
      <c r="T528" s="132"/>
    </row>
    <row r="529" spans="1:21" ht="20.45" customHeight="1">
      <c r="A529" s="148"/>
      <c r="B529" s="118"/>
      <c r="C529" s="119"/>
      <c r="D529" s="119"/>
      <c r="E529" s="120"/>
      <c r="F529" s="121"/>
      <c r="G529" s="122"/>
      <c r="H529" s="133"/>
      <c r="I529" s="134"/>
      <c r="J529" s="135"/>
      <c r="K529" s="136"/>
      <c r="L529" s="137"/>
      <c r="M529" s="137"/>
      <c r="N529" s="128"/>
      <c r="O529" s="137"/>
      <c r="P529" s="138"/>
      <c r="Q529" s="135"/>
      <c r="R529" s="139"/>
      <c r="S529" s="138"/>
      <c r="T529" s="132"/>
    </row>
    <row r="530" spans="1:21" ht="20.45" customHeight="1">
      <c r="A530" s="8"/>
      <c r="B530" s="118"/>
      <c r="C530" s="147"/>
      <c r="D530" s="147"/>
      <c r="E530" s="120"/>
      <c r="F530" s="121"/>
      <c r="G530" s="122"/>
      <c r="H530" s="133"/>
      <c r="I530" s="134"/>
      <c r="J530" s="135"/>
      <c r="K530" s="136"/>
      <c r="L530" s="137"/>
      <c r="M530" s="137"/>
      <c r="N530" s="128"/>
      <c r="O530" s="137"/>
      <c r="P530" s="138"/>
      <c r="Q530" s="135"/>
      <c r="R530" s="139"/>
      <c r="S530" s="138"/>
      <c r="T530" s="132"/>
    </row>
    <row r="531" spans="1:21" ht="20.45" customHeight="1">
      <c r="A531" s="140" t="s">
        <v>56</v>
      </c>
      <c r="B531" s="118"/>
      <c r="C531" s="119"/>
      <c r="D531" s="119"/>
      <c r="E531" s="120"/>
      <c r="F531" s="121"/>
      <c r="G531" s="122"/>
      <c r="H531" s="133"/>
      <c r="I531" s="134"/>
      <c r="J531" s="135"/>
      <c r="K531" s="136"/>
      <c r="L531" s="137"/>
      <c r="M531" s="137"/>
      <c r="N531" s="128"/>
      <c r="O531" s="137"/>
      <c r="P531" s="138"/>
      <c r="Q531" s="135"/>
      <c r="R531" s="139"/>
      <c r="S531" s="138"/>
      <c r="T531" s="132"/>
      <c r="U531" s="82" t="s">
        <v>56</v>
      </c>
    </row>
    <row r="532" spans="1:21" ht="20.45" customHeight="1" thickBot="1">
      <c r="A532" s="141">
        <f>A501+1</f>
        <v>19</v>
      </c>
      <c r="B532" s="118"/>
      <c r="C532" s="147"/>
      <c r="D532" s="147"/>
      <c r="E532" s="120"/>
      <c r="F532" s="121"/>
      <c r="G532" s="122"/>
      <c r="H532" s="133"/>
      <c r="I532" s="134"/>
      <c r="J532" s="135"/>
      <c r="K532" s="136"/>
      <c r="L532" s="137"/>
      <c r="M532" s="137"/>
      <c r="N532" s="128"/>
      <c r="O532" s="137"/>
      <c r="P532" s="138"/>
      <c r="Q532" s="135"/>
      <c r="R532" s="139"/>
      <c r="S532" s="138"/>
      <c r="T532" s="132"/>
      <c r="U532" s="80">
        <f>A532</f>
        <v>19</v>
      </c>
    </row>
    <row r="533" spans="1:21" ht="20.45" customHeight="1">
      <c r="A533" s="142"/>
      <c r="B533" s="118"/>
      <c r="C533" s="119"/>
      <c r="D533" s="119"/>
      <c r="E533" s="120"/>
      <c r="F533" s="121"/>
      <c r="G533" s="122"/>
      <c r="H533" s="133"/>
      <c r="I533" s="134"/>
      <c r="J533" s="135"/>
      <c r="K533" s="136"/>
      <c r="L533" s="137"/>
      <c r="M533" s="137"/>
      <c r="N533" s="128"/>
      <c r="O533" s="137"/>
      <c r="P533" s="138"/>
      <c r="Q533" s="135"/>
      <c r="R533" s="139"/>
      <c r="S533" s="138"/>
      <c r="T533" s="132"/>
    </row>
    <row r="534" spans="1:21" ht="20.45" customHeight="1">
      <c r="A534" s="142"/>
      <c r="B534" s="118"/>
      <c r="C534" s="147"/>
      <c r="D534" s="147"/>
      <c r="E534" s="120"/>
      <c r="F534" s="121"/>
      <c r="G534" s="122"/>
      <c r="H534" s="133"/>
      <c r="I534" s="134"/>
      <c r="J534" s="135"/>
      <c r="K534" s="136"/>
      <c r="L534" s="137"/>
      <c r="M534" s="137"/>
      <c r="N534" s="128"/>
      <c r="O534" s="137"/>
      <c r="P534" s="138"/>
      <c r="Q534" s="135"/>
      <c r="R534" s="139"/>
      <c r="S534" s="138"/>
      <c r="T534" s="132"/>
    </row>
    <row r="535" spans="1:21" ht="20.45" customHeight="1">
      <c r="A535" s="142"/>
      <c r="B535" s="118"/>
      <c r="C535" s="119"/>
      <c r="D535" s="119"/>
      <c r="E535" s="120"/>
      <c r="F535" s="121"/>
      <c r="G535" s="122"/>
      <c r="H535" s="133"/>
      <c r="I535" s="134"/>
      <c r="J535" s="135"/>
      <c r="K535" s="136"/>
      <c r="L535" s="137"/>
      <c r="M535" s="137"/>
      <c r="N535" s="128"/>
      <c r="O535" s="137"/>
      <c r="P535" s="138"/>
      <c r="Q535" s="135"/>
      <c r="R535" s="139"/>
      <c r="S535" s="138"/>
      <c r="T535" s="132"/>
    </row>
    <row r="536" spans="1:21" ht="20.45" customHeight="1">
      <c r="A536" s="142"/>
      <c r="B536" s="118"/>
      <c r="C536" s="147"/>
      <c r="D536" s="147"/>
      <c r="E536" s="120"/>
      <c r="F536" s="121"/>
      <c r="G536" s="122"/>
      <c r="H536" s="133"/>
      <c r="I536" s="134"/>
      <c r="J536" s="135"/>
      <c r="K536" s="136"/>
      <c r="L536" s="137"/>
      <c r="M536" s="137"/>
      <c r="N536" s="128"/>
      <c r="O536" s="137"/>
      <c r="P536" s="138"/>
      <c r="Q536" s="135"/>
      <c r="R536" s="139"/>
      <c r="S536" s="138"/>
      <c r="T536" s="132"/>
    </row>
    <row r="537" spans="1:21" ht="20.45" customHeight="1">
      <c r="A537" s="142"/>
      <c r="B537" s="118"/>
      <c r="C537" s="119"/>
      <c r="D537" s="119"/>
      <c r="E537" s="120"/>
      <c r="F537" s="121"/>
      <c r="G537" s="122"/>
      <c r="H537" s="133"/>
      <c r="I537" s="134"/>
      <c r="J537" s="135"/>
      <c r="K537" s="136"/>
      <c r="L537" s="137"/>
      <c r="M537" s="137"/>
      <c r="N537" s="128"/>
      <c r="O537" s="137"/>
      <c r="P537" s="138"/>
      <c r="Q537" s="135"/>
      <c r="R537" s="139"/>
      <c r="S537" s="138"/>
      <c r="T537" s="132"/>
    </row>
    <row r="538" spans="1:21" ht="20.45" customHeight="1">
      <c r="A538" s="142"/>
      <c r="B538" s="118"/>
      <c r="C538" s="147"/>
      <c r="D538" s="147"/>
      <c r="E538" s="120"/>
      <c r="F538" s="121"/>
      <c r="G538" s="122"/>
      <c r="H538" s="133"/>
      <c r="I538" s="134"/>
      <c r="J538" s="135"/>
      <c r="K538" s="136"/>
      <c r="L538" s="137"/>
      <c r="M538" s="137"/>
      <c r="N538" s="128"/>
      <c r="O538" s="137"/>
      <c r="P538" s="138"/>
      <c r="Q538" s="135"/>
      <c r="R538" s="139"/>
      <c r="S538" s="138"/>
      <c r="T538" s="132"/>
    </row>
    <row r="539" spans="1:21" ht="20.45" customHeight="1">
      <c r="A539" s="142"/>
      <c r="B539" s="118"/>
      <c r="C539" s="119"/>
      <c r="D539" s="119"/>
      <c r="E539" s="120"/>
      <c r="F539" s="121"/>
      <c r="G539" s="122"/>
      <c r="H539" s="133"/>
      <c r="I539" s="134"/>
      <c r="J539" s="135"/>
      <c r="K539" s="136"/>
      <c r="L539" s="137"/>
      <c r="M539" s="137"/>
      <c r="N539" s="128"/>
      <c r="O539" s="137"/>
      <c r="P539" s="138"/>
      <c r="Q539" s="135"/>
      <c r="R539" s="139"/>
      <c r="S539" s="138"/>
      <c r="T539" s="132"/>
    </row>
    <row r="540" spans="1:21" ht="20.45" customHeight="1">
      <c r="A540" s="142"/>
      <c r="B540" s="118"/>
      <c r="C540" s="147"/>
      <c r="D540" s="147"/>
      <c r="E540" s="120"/>
      <c r="F540" s="121"/>
      <c r="G540" s="122"/>
      <c r="H540" s="133"/>
      <c r="I540" s="134"/>
      <c r="J540" s="135"/>
      <c r="K540" s="136"/>
      <c r="L540" s="137"/>
      <c r="M540" s="137"/>
      <c r="N540" s="128"/>
      <c r="O540" s="137"/>
      <c r="P540" s="138"/>
      <c r="Q540" s="135"/>
      <c r="R540" s="139"/>
      <c r="S540" s="138"/>
      <c r="T540" s="132"/>
    </row>
    <row r="541" spans="1:21" ht="20.45" customHeight="1">
      <c r="A541" s="142"/>
      <c r="B541" s="118"/>
      <c r="C541" s="119"/>
      <c r="D541" s="119"/>
      <c r="E541" s="120"/>
      <c r="F541" s="121"/>
      <c r="G541" s="122"/>
      <c r="H541" s="133"/>
      <c r="I541" s="134"/>
      <c r="J541" s="135"/>
      <c r="K541" s="136"/>
      <c r="L541" s="137"/>
      <c r="M541" s="137"/>
      <c r="N541" s="128"/>
      <c r="O541" s="137"/>
      <c r="P541" s="138"/>
      <c r="Q541" s="135"/>
      <c r="R541" s="139"/>
      <c r="S541" s="138"/>
      <c r="T541" s="132"/>
    </row>
    <row r="542" spans="1:21" ht="20.45" customHeight="1">
      <c r="A542" s="142"/>
      <c r="B542" s="118"/>
      <c r="C542" s="147"/>
      <c r="D542" s="147"/>
      <c r="E542" s="120"/>
      <c r="F542" s="121"/>
      <c r="G542" s="122"/>
      <c r="H542" s="133"/>
      <c r="I542" s="134"/>
      <c r="J542" s="135"/>
      <c r="K542" s="136"/>
      <c r="L542" s="137"/>
      <c r="M542" s="137"/>
      <c r="N542" s="128"/>
      <c r="O542" s="137"/>
      <c r="P542" s="138"/>
      <c r="Q542" s="135"/>
      <c r="R542" s="139"/>
      <c r="S542" s="138"/>
      <c r="T542" s="132"/>
    </row>
    <row r="543" spans="1:21" ht="20.45" customHeight="1">
      <c r="A543" s="142"/>
      <c r="B543" s="118"/>
      <c r="C543" s="119"/>
      <c r="D543" s="143"/>
      <c r="E543" s="120"/>
      <c r="F543" s="121"/>
      <c r="G543" s="122"/>
      <c r="H543" s="133"/>
      <c r="I543" s="134"/>
      <c r="J543" s="135"/>
      <c r="K543" s="136"/>
      <c r="L543" s="127"/>
      <c r="M543" s="127"/>
      <c r="N543" s="128"/>
      <c r="O543" s="127"/>
      <c r="P543" s="129"/>
      <c r="Q543" s="125"/>
      <c r="R543" s="130"/>
      <c r="S543" s="138"/>
      <c r="T543" s="132"/>
    </row>
    <row r="544" spans="1:21" ht="20.45" customHeight="1">
      <c r="A544" s="142"/>
      <c r="B544" s="118"/>
      <c r="C544" s="119"/>
      <c r="D544" s="119"/>
      <c r="E544" s="120"/>
      <c r="F544" s="121"/>
      <c r="G544" s="122"/>
      <c r="H544" s="133"/>
      <c r="I544" s="134"/>
      <c r="J544" s="135"/>
      <c r="K544" s="136"/>
      <c r="L544" s="137"/>
      <c r="M544" s="137"/>
      <c r="N544" s="128"/>
      <c r="O544" s="137"/>
      <c r="P544" s="138"/>
      <c r="Q544" s="135"/>
      <c r="R544" s="139"/>
      <c r="S544" s="138"/>
      <c r="T544" s="132"/>
    </row>
    <row r="545" spans="1:20" ht="20.45" customHeight="1">
      <c r="A545" s="142"/>
      <c r="B545" s="118"/>
      <c r="C545" s="147"/>
      <c r="D545" s="147"/>
      <c r="E545" s="120"/>
      <c r="F545" s="121"/>
      <c r="G545" s="122"/>
      <c r="H545" s="133"/>
      <c r="I545" s="134"/>
      <c r="J545" s="135"/>
      <c r="K545" s="136"/>
      <c r="L545" s="137"/>
      <c r="M545" s="137"/>
      <c r="N545" s="128"/>
      <c r="O545" s="137"/>
      <c r="P545" s="138"/>
      <c r="Q545" s="135"/>
      <c r="R545" s="139"/>
      <c r="S545" s="138"/>
      <c r="T545" s="132"/>
    </row>
    <row r="546" spans="1:20" ht="20.45" customHeight="1">
      <c r="A546" s="142"/>
      <c r="B546" s="118"/>
      <c r="C546" s="119"/>
      <c r="D546" s="119"/>
      <c r="E546" s="120"/>
      <c r="F546" s="121"/>
      <c r="G546" s="122"/>
      <c r="H546" s="133"/>
      <c r="I546" s="134"/>
      <c r="J546" s="135"/>
      <c r="K546" s="136"/>
      <c r="L546" s="137"/>
      <c r="M546" s="137"/>
      <c r="N546" s="128"/>
      <c r="O546" s="137"/>
      <c r="P546" s="138"/>
      <c r="Q546" s="135"/>
      <c r="R546" s="139"/>
      <c r="S546" s="138"/>
      <c r="T546" s="132"/>
    </row>
    <row r="547" spans="1:20" ht="20.45" customHeight="1">
      <c r="A547" s="142"/>
      <c r="B547" s="118"/>
      <c r="C547" s="147"/>
      <c r="D547" s="147"/>
      <c r="E547" s="120"/>
      <c r="F547" s="121"/>
      <c r="G547" s="122"/>
      <c r="H547" s="133"/>
      <c r="I547" s="134"/>
      <c r="J547" s="135"/>
      <c r="K547" s="136"/>
      <c r="L547" s="137"/>
      <c r="M547" s="137"/>
      <c r="N547" s="128"/>
      <c r="O547" s="137"/>
      <c r="P547" s="138"/>
      <c r="Q547" s="135"/>
      <c r="R547" s="139"/>
      <c r="S547" s="138"/>
      <c r="T547" s="132"/>
    </row>
    <row r="548" spans="1:20" ht="20.45" customHeight="1">
      <c r="A548" s="142"/>
      <c r="B548" s="118"/>
      <c r="C548" s="119"/>
      <c r="D548" s="119"/>
      <c r="E548" s="120"/>
      <c r="F548" s="121"/>
      <c r="G548" s="122"/>
      <c r="H548" s="133"/>
      <c r="I548" s="134"/>
      <c r="J548" s="135"/>
      <c r="K548" s="136"/>
      <c r="L548" s="137"/>
      <c r="M548" s="137"/>
      <c r="N548" s="128"/>
      <c r="O548" s="137"/>
      <c r="P548" s="138"/>
      <c r="Q548" s="135"/>
      <c r="R548" s="139"/>
      <c r="S548" s="138"/>
      <c r="T548" s="132"/>
    </row>
    <row r="549" spans="1:20" ht="20.45" customHeight="1">
      <c r="A549" s="142"/>
      <c r="B549" s="118"/>
      <c r="C549" s="147"/>
      <c r="D549" s="147"/>
      <c r="E549" s="120"/>
      <c r="F549" s="121"/>
      <c r="G549" s="122"/>
      <c r="H549" s="133"/>
      <c r="I549" s="134"/>
      <c r="J549" s="135"/>
      <c r="K549" s="136"/>
      <c r="L549" s="137"/>
      <c r="M549" s="137"/>
      <c r="N549" s="128"/>
      <c r="O549" s="137"/>
      <c r="P549" s="138"/>
      <c r="Q549" s="135"/>
      <c r="R549" s="139"/>
      <c r="S549" s="138"/>
      <c r="T549" s="132"/>
    </row>
    <row r="550" spans="1:20" ht="20.45" customHeight="1">
      <c r="A550" s="142"/>
      <c r="B550" s="118"/>
      <c r="C550" s="119"/>
      <c r="D550" s="119"/>
      <c r="E550" s="120"/>
      <c r="F550" s="121"/>
      <c r="G550" s="122"/>
      <c r="H550" s="133"/>
      <c r="I550" s="134"/>
      <c r="J550" s="135"/>
      <c r="K550" s="136"/>
      <c r="L550" s="137"/>
      <c r="M550" s="137"/>
      <c r="N550" s="128"/>
      <c r="O550" s="137"/>
      <c r="P550" s="138"/>
      <c r="Q550" s="135"/>
      <c r="R550" s="139"/>
      <c r="S550" s="138"/>
      <c r="T550" s="132"/>
    </row>
    <row r="551" spans="1:20" ht="20.45" customHeight="1">
      <c r="A551" s="142"/>
      <c r="B551" s="118"/>
      <c r="C551" s="147"/>
      <c r="D551" s="147"/>
      <c r="E551" s="120"/>
      <c r="F551" s="121"/>
      <c r="G551" s="122"/>
      <c r="H551" s="133"/>
      <c r="I551" s="134"/>
      <c r="J551" s="135"/>
      <c r="K551" s="136"/>
      <c r="L551" s="137"/>
      <c r="M551" s="137"/>
      <c r="N551" s="128"/>
      <c r="O551" s="137"/>
      <c r="P551" s="138"/>
      <c r="Q551" s="135"/>
      <c r="R551" s="139"/>
      <c r="S551" s="138"/>
      <c r="T551" s="132"/>
    </row>
    <row r="552" spans="1:20" ht="20.45" customHeight="1">
      <c r="A552" s="142"/>
      <c r="B552" s="118"/>
      <c r="C552" s="119"/>
      <c r="D552" s="119"/>
      <c r="E552" s="120"/>
      <c r="F552" s="121"/>
      <c r="G552" s="122"/>
      <c r="H552" s="133"/>
      <c r="I552" s="134"/>
      <c r="J552" s="135"/>
      <c r="K552" s="136"/>
      <c r="L552" s="137"/>
      <c r="M552" s="137"/>
      <c r="N552" s="128"/>
      <c r="O552" s="137"/>
      <c r="P552" s="138"/>
      <c r="Q552" s="135"/>
      <c r="R552" s="139"/>
      <c r="S552" s="138"/>
      <c r="T552" s="132"/>
    </row>
    <row r="553" spans="1:20" ht="20.45" customHeight="1">
      <c r="A553" s="142"/>
      <c r="B553" s="118"/>
      <c r="C553" s="147"/>
      <c r="D553" s="147"/>
      <c r="E553" s="120"/>
      <c r="F553" s="121"/>
      <c r="G553" s="122"/>
      <c r="H553" s="133"/>
      <c r="I553" s="134"/>
      <c r="J553" s="135"/>
      <c r="K553" s="136"/>
      <c r="L553" s="137"/>
      <c r="M553" s="137"/>
      <c r="N553" s="128"/>
      <c r="O553" s="137"/>
      <c r="P553" s="138"/>
      <c r="Q553" s="135"/>
      <c r="R553" s="139"/>
      <c r="S553" s="138"/>
      <c r="T553" s="132"/>
    </row>
    <row r="554" spans="1:20" ht="20.45" customHeight="1">
      <c r="A554" s="142"/>
      <c r="B554" s="118"/>
      <c r="C554" s="119"/>
      <c r="D554" s="119"/>
      <c r="E554" s="120"/>
      <c r="F554" s="121"/>
      <c r="G554" s="122"/>
      <c r="H554" s="133"/>
      <c r="I554" s="134"/>
      <c r="J554" s="135"/>
      <c r="K554" s="136"/>
      <c r="L554" s="137"/>
      <c r="M554" s="137"/>
      <c r="N554" s="128"/>
      <c r="O554" s="137"/>
      <c r="P554" s="138"/>
      <c r="Q554" s="135"/>
      <c r="R554" s="139"/>
      <c r="S554" s="138"/>
      <c r="T554" s="132"/>
    </row>
    <row r="555" spans="1:20" ht="20.45" customHeight="1">
      <c r="A555" s="142"/>
      <c r="B555" s="118"/>
      <c r="C555" s="147"/>
      <c r="D555" s="147"/>
      <c r="E555" s="120"/>
      <c r="F555" s="121"/>
      <c r="G555" s="122"/>
      <c r="H555" s="133"/>
      <c r="I555" s="134"/>
      <c r="J555" s="135"/>
      <c r="K555" s="136"/>
      <c r="L555" s="137"/>
      <c r="M555" s="137"/>
      <c r="N555" s="128"/>
      <c r="O555" s="137"/>
      <c r="P555" s="138"/>
      <c r="Q555" s="135"/>
      <c r="R555" s="139"/>
      <c r="S555" s="138"/>
      <c r="T555" s="132"/>
    </row>
    <row r="556" spans="1:20" ht="20.45" customHeight="1">
      <c r="A556" s="142"/>
      <c r="B556" s="118"/>
      <c r="C556" s="119"/>
      <c r="D556" s="119"/>
      <c r="E556" s="120"/>
      <c r="F556" s="121"/>
      <c r="G556" s="122"/>
      <c r="H556" s="133"/>
      <c r="I556" s="134"/>
      <c r="J556" s="135"/>
      <c r="K556" s="136"/>
      <c r="L556" s="137"/>
      <c r="M556" s="137"/>
      <c r="N556" s="128"/>
      <c r="O556" s="137"/>
      <c r="P556" s="138"/>
      <c r="Q556" s="135"/>
      <c r="R556" s="139"/>
      <c r="S556" s="138"/>
      <c r="T556" s="132"/>
    </row>
    <row r="557" spans="1:20" ht="20.45" customHeight="1">
      <c r="A557" s="142"/>
      <c r="B557" s="118"/>
      <c r="C557" s="147"/>
      <c r="D557" s="147"/>
      <c r="E557" s="120"/>
      <c r="F557" s="121"/>
      <c r="G557" s="122"/>
      <c r="H557" s="133"/>
      <c r="I557" s="134"/>
      <c r="J557" s="135"/>
      <c r="K557" s="136"/>
      <c r="L557" s="137"/>
      <c r="M557" s="137"/>
      <c r="N557" s="128"/>
      <c r="O557" s="137"/>
      <c r="P557" s="138"/>
      <c r="Q557" s="135"/>
      <c r="R557" s="139"/>
      <c r="S557" s="138"/>
      <c r="T557" s="132"/>
    </row>
    <row r="558" spans="1:20" ht="20.45" customHeight="1">
      <c r="A558" s="142"/>
      <c r="B558" s="118"/>
      <c r="C558" s="119"/>
      <c r="D558" s="119"/>
      <c r="E558" s="120"/>
      <c r="F558" s="121"/>
      <c r="G558" s="122"/>
      <c r="H558" s="133"/>
      <c r="I558" s="134"/>
      <c r="J558" s="135"/>
      <c r="K558" s="136"/>
      <c r="L558" s="137"/>
      <c r="M558" s="137"/>
      <c r="N558" s="128"/>
      <c r="O558" s="137"/>
      <c r="P558" s="138"/>
      <c r="Q558" s="135"/>
      <c r="R558" s="139"/>
      <c r="S558" s="138"/>
      <c r="T558" s="132"/>
    </row>
    <row r="559" spans="1:20" ht="20.45" customHeight="1">
      <c r="A559" s="142"/>
      <c r="B559" s="118"/>
      <c r="C559" s="147"/>
      <c r="D559" s="147"/>
      <c r="E559" s="120"/>
      <c r="F559" s="121"/>
      <c r="G559" s="122"/>
      <c r="H559" s="133"/>
      <c r="I559" s="134"/>
      <c r="J559" s="135"/>
      <c r="K559" s="136"/>
      <c r="L559" s="137"/>
      <c r="M559" s="137"/>
      <c r="N559" s="128"/>
      <c r="O559" s="137"/>
      <c r="P559" s="138"/>
      <c r="Q559" s="135"/>
      <c r="R559" s="139"/>
      <c r="S559" s="138"/>
      <c r="T559" s="132"/>
    </row>
    <row r="560" spans="1:20" ht="20.45" customHeight="1">
      <c r="A560" s="148"/>
      <c r="B560" s="118"/>
      <c r="C560" s="119"/>
      <c r="D560" s="119"/>
      <c r="E560" s="120"/>
      <c r="F560" s="121"/>
      <c r="G560" s="122"/>
      <c r="H560" s="133"/>
      <c r="I560" s="134"/>
      <c r="J560" s="135"/>
      <c r="K560" s="136"/>
      <c r="L560" s="137"/>
      <c r="M560" s="137"/>
      <c r="N560" s="128"/>
      <c r="O560" s="137"/>
      <c r="P560" s="138"/>
      <c r="Q560" s="135"/>
      <c r="R560" s="139"/>
      <c r="S560" s="138"/>
      <c r="T560" s="132"/>
    </row>
    <row r="561" spans="1:21" ht="20.45" customHeight="1">
      <c r="A561" s="8"/>
      <c r="B561" s="118"/>
      <c r="C561" s="147"/>
      <c r="D561" s="147"/>
      <c r="E561" s="120"/>
      <c r="F561" s="121"/>
      <c r="G561" s="122"/>
      <c r="H561" s="133"/>
      <c r="I561" s="134"/>
      <c r="J561" s="135"/>
      <c r="K561" s="136"/>
      <c r="L561" s="137"/>
      <c r="M561" s="137"/>
      <c r="N561" s="128"/>
      <c r="O561" s="137"/>
      <c r="P561" s="138"/>
      <c r="Q561" s="135"/>
      <c r="R561" s="139"/>
      <c r="S561" s="138"/>
      <c r="T561" s="132"/>
    </row>
    <row r="562" spans="1:21" ht="20.45" customHeight="1">
      <c r="A562" s="140" t="s">
        <v>56</v>
      </c>
      <c r="B562" s="118"/>
      <c r="C562" s="119"/>
      <c r="D562" s="119"/>
      <c r="E562" s="120"/>
      <c r="F562" s="121"/>
      <c r="G562" s="122"/>
      <c r="H562" s="133"/>
      <c r="I562" s="134"/>
      <c r="J562" s="135"/>
      <c r="K562" s="136"/>
      <c r="L562" s="137"/>
      <c r="M562" s="137"/>
      <c r="N562" s="128"/>
      <c r="O562" s="137"/>
      <c r="P562" s="138"/>
      <c r="Q562" s="135"/>
      <c r="R562" s="139"/>
      <c r="S562" s="138"/>
      <c r="T562" s="132"/>
      <c r="U562" s="82" t="s">
        <v>56</v>
      </c>
    </row>
    <row r="563" spans="1:21" ht="20.45" customHeight="1" thickBot="1">
      <c r="A563" s="141">
        <f>A532+1</f>
        <v>20</v>
      </c>
      <c r="B563" s="118"/>
      <c r="C563" s="147"/>
      <c r="D563" s="147"/>
      <c r="E563" s="120"/>
      <c r="F563" s="121"/>
      <c r="G563" s="122"/>
      <c r="H563" s="133"/>
      <c r="I563" s="134"/>
      <c r="J563" s="135"/>
      <c r="K563" s="136"/>
      <c r="L563" s="137"/>
      <c r="M563" s="137"/>
      <c r="N563" s="128"/>
      <c r="O563" s="137"/>
      <c r="P563" s="138"/>
      <c r="Q563" s="135"/>
      <c r="R563" s="139"/>
      <c r="S563" s="138"/>
      <c r="T563" s="132"/>
      <c r="U563" s="80">
        <f>A563</f>
        <v>20</v>
      </c>
    </row>
    <row r="564" spans="1:21" ht="20.45" customHeight="1">
      <c r="A564" s="142"/>
      <c r="B564" s="118"/>
      <c r="C564" s="119"/>
      <c r="D564" s="119"/>
      <c r="E564" s="120"/>
      <c r="F564" s="121"/>
      <c r="G564" s="122"/>
      <c r="H564" s="133"/>
      <c r="I564" s="134"/>
      <c r="J564" s="135"/>
      <c r="K564" s="136"/>
      <c r="L564" s="137"/>
      <c r="M564" s="137"/>
      <c r="N564" s="128"/>
      <c r="O564" s="137"/>
      <c r="P564" s="138"/>
      <c r="Q564" s="135"/>
      <c r="R564" s="139"/>
      <c r="S564" s="138"/>
      <c r="T564" s="132"/>
    </row>
    <row r="565" spans="1:21" ht="20.45" customHeight="1">
      <c r="A565" s="142"/>
      <c r="B565" s="118"/>
      <c r="C565" s="147"/>
      <c r="D565" s="147"/>
      <c r="E565" s="120"/>
      <c r="F565" s="121"/>
      <c r="G565" s="122"/>
      <c r="H565" s="133"/>
      <c r="I565" s="134"/>
      <c r="J565" s="135"/>
      <c r="K565" s="136"/>
      <c r="L565" s="137"/>
      <c r="M565" s="137"/>
      <c r="N565" s="128"/>
      <c r="O565" s="137"/>
      <c r="P565" s="138"/>
      <c r="Q565" s="135"/>
      <c r="R565" s="139"/>
      <c r="S565" s="138"/>
      <c r="T565" s="132"/>
    </row>
    <row r="566" spans="1:21" ht="20.45" customHeight="1">
      <c r="A566" s="142"/>
      <c r="B566" s="118"/>
      <c r="C566" s="119"/>
      <c r="D566" s="119"/>
      <c r="E566" s="120"/>
      <c r="F566" s="121"/>
      <c r="G566" s="122"/>
      <c r="H566" s="133"/>
      <c r="I566" s="134"/>
      <c r="J566" s="135"/>
      <c r="K566" s="136"/>
      <c r="L566" s="137"/>
      <c r="M566" s="137"/>
      <c r="N566" s="128"/>
      <c r="O566" s="137"/>
      <c r="P566" s="138"/>
      <c r="Q566" s="135"/>
      <c r="R566" s="139"/>
      <c r="S566" s="138"/>
      <c r="T566" s="132"/>
    </row>
    <row r="567" spans="1:21" ht="20.45" customHeight="1">
      <c r="A567" s="142"/>
      <c r="B567" s="118"/>
      <c r="C567" s="147"/>
      <c r="D567" s="147"/>
      <c r="E567" s="120"/>
      <c r="F567" s="121"/>
      <c r="G567" s="122"/>
      <c r="H567" s="133"/>
      <c r="I567" s="134"/>
      <c r="J567" s="135"/>
      <c r="K567" s="136"/>
      <c r="L567" s="137"/>
      <c r="M567" s="137"/>
      <c r="N567" s="128"/>
      <c r="O567" s="137"/>
      <c r="P567" s="138"/>
      <c r="Q567" s="135"/>
      <c r="R567" s="139"/>
      <c r="S567" s="138"/>
      <c r="T567" s="132"/>
    </row>
    <row r="568" spans="1:21" ht="20.45" customHeight="1">
      <c r="A568" s="142"/>
      <c r="B568" s="118"/>
      <c r="C568" s="119"/>
      <c r="D568" s="119"/>
      <c r="E568" s="120"/>
      <c r="F568" s="121"/>
      <c r="G568" s="122"/>
      <c r="H568" s="133"/>
      <c r="I568" s="134"/>
      <c r="J568" s="135"/>
      <c r="K568" s="136"/>
      <c r="L568" s="137"/>
      <c r="M568" s="137"/>
      <c r="N568" s="128"/>
      <c r="O568" s="137"/>
      <c r="P568" s="138"/>
      <c r="Q568" s="135"/>
      <c r="R568" s="139"/>
      <c r="S568" s="138"/>
      <c r="T568" s="132"/>
    </row>
    <row r="569" spans="1:21" ht="20.45" customHeight="1">
      <c r="A569" s="142"/>
      <c r="B569" s="118"/>
      <c r="C569" s="147"/>
      <c r="D569" s="147"/>
      <c r="E569" s="120"/>
      <c r="F569" s="121"/>
      <c r="G569" s="122"/>
      <c r="H569" s="133"/>
      <c r="I569" s="134"/>
      <c r="J569" s="135"/>
      <c r="K569" s="136"/>
      <c r="L569" s="137"/>
      <c r="M569" s="137"/>
      <c r="N569" s="128"/>
      <c r="O569" s="137"/>
      <c r="P569" s="138"/>
      <c r="Q569" s="135"/>
      <c r="R569" s="139"/>
      <c r="S569" s="138"/>
      <c r="T569" s="132"/>
    </row>
    <row r="570" spans="1:21" ht="20.45" customHeight="1">
      <c r="A570" s="142"/>
      <c r="B570" s="118"/>
      <c r="C570" s="119"/>
      <c r="D570" s="119"/>
      <c r="E570" s="120"/>
      <c r="F570" s="121"/>
      <c r="G570" s="122"/>
      <c r="H570" s="133"/>
      <c r="I570" s="134"/>
      <c r="J570" s="135"/>
      <c r="K570" s="136"/>
      <c r="L570" s="137"/>
      <c r="M570" s="137"/>
      <c r="N570" s="128"/>
      <c r="O570" s="137"/>
      <c r="P570" s="138"/>
      <c r="Q570" s="135"/>
      <c r="R570" s="139"/>
      <c r="S570" s="138"/>
      <c r="T570" s="132"/>
    </row>
    <row r="571" spans="1:21" ht="20.45" customHeight="1">
      <c r="A571" s="142"/>
      <c r="B571" s="118"/>
      <c r="C571" s="147"/>
      <c r="D571" s="147"/>
      <c r="E571" s="120"/>
      <c r="F571" s="121"/>
      <c r="G571" s="122"/>
      <c r="H571" s="133"/>
      <c r="I571" s="134"/>
      <c r="J571" s="135"/>
      <c r="K571" s="136"/>
      <c r="L571" s="137"/>
      <c r="M571" s="137"/>
      <c r="N571" s="128"/>
      <c r="O571" s="137"/>
      <c r="P571" s="138"/>
      <c r="Q571" s="135"/>
      <c r="R571" s="139"/>
      <c r="S571" s="138"/>
      <c r="T571" s="132"/>
    </row>
    <row r="572" spans="1:21" ht="20.45" customHeight="1">
      <c r="A572" s="142"/>
      <c r="B572" s="118"/>
      <c r="C572" s="119"/>
      <c r="D572" s="119"/>
      <c r="E572" s="120"/>
      <c r="F572" s="121"/>
      <c r="G572" s="122"/>
      <c r="H572" s="133"/>
      <c r="I572" s="134"/>
      <c r="J572" s="135"/>
      <c r="K572" s="136"/>
      <c r="L572" s="137"/>
      <c r="M572" s="137"/>
      <c r="N572" s="128"/>
      <c r="O572" s="137"/>
      <c r="P572" s="138"/>
      <c r="Q572" s="135"/>
      <c r="R572" s="139"/>
      <c r="S572" s="138"/>
      <c r="T572" s="132"/>
    </row>
    <row r="573" spans="1:21" ht="20.45" customHeight="1">
      <c r="A573" s="142"/>
      <c r="B573" s="118"/>
      <c r="C573" s="147"/>
      <c r="D573" s="147"/>
      <c r="E573" s="120"/>
      <c r="F573" s="121"/>
      <c r="G573" s="122"/>
      <c r="H573" s="133"/>
      <c r="I573" s="134"/>
      <c r="J573" s="135"/>
      <c r="K573" s="136"/>
      <c r="L573" s="137"/>
      <c r="M573" s="137"/>
      <c r="N573" s="128"/>
      <c r="O573" s="137"/>
      <c r="P573" s="138"/>
      <c r="Q573" s="135"/>
      <c r="R573" s="139"/>
      <c r="S573" s="138"/>
      <c r="T573" s="132"/>
    </row>
    <row r="574" spans="1:21" ht="20.45" customHeight="1">
      <c r="A574" s="142"/>
      <c r="B574" s="118"/>
      <c r="C574" s="119"/>
      <c r="D574" s="119"/>
      <c r="E574" s="120"/>
      <c r="F574" s="121"/>
      <c r="G574" s="122"/>
      <c r="H574" s="133"/>
      <c r="I574" s="134"/>
      <c r="J574" s="135"/>
      <c r="K574" s="136"/>
      <c r="L574" s="137"/>
      <c r="M574" s="137"/>
      <c r="N574" s="128"/>
      <c r="O574" s="137"/>
      <c r="P574" s="138"/>
      <c r="Q574" s="135"/>
      <c r="R574" s="139"/>
      <c r="S574" s="138"/>
      <c r="T574" s="132"/>
    </row>
    <row r="575" spans="1:21" ht="20.45" customHeight="1">
      <c r="A575" s="142"/>
      <c r="B575" s="118"/>
      <c r="C575" s="147"/>
      <c r="D575" s="147"/>
      <c r="E575" s="120"/>
      <c r="F575" s="121"/>
      <c r="G575" s="122"/>
      <c r="H575" s="133"/>
      <c r="I575" s="134"/>
      <c r="J575" s="135"/>
      <c r="K575" s="136"/>
      <c r="L575" s="137"/>
      <c r="M575" s="137"/>
      <c r="N575" s="128"/>
      <c r="O575" s="137"/>
      <c r="P575" s="138"/>
      <c r="Q575" s="135"/>
      <c r="R575" s="139"/>
      <c r="S575" s="138"/>
      <c r="T575" s="132"/>
    </row>
    <row r="576" spans="1:21" ht="20.45" customHeight="1">
      <c r="A576" s="142"/>
      <c r="B576" s="118"/>
      <c r="C576" s="119"/>
      <c r="D576" s="119"/>
      <c r="E576" s="120"/>
      <c r="F576" s="121"/>
      <c r="G576" s="122"/>
      <c r="H576" s="133"/>
      <c r="I576" s="134"/>
      <c r="J576" s="135"/>
      <c r="K576" s="136"/>
      <c r="L576" s="137"/>
      <c r="M576" s="137"/>
      <c r="N576" s="128"/>
      <c r="O576" s="137"/>
      <c r="P576" s="138"/>
      <c r="Q576" s="135"/>
      <c r="R576" s="139"/>
      <c r="S576" s="138"/>
      <c r="T576" s="132"/>
    </row>
    <row r="577" spans="1:20" ht="20.45" customHeight="1">
      <c r="A577" s="142"/>
      <c r="B577" s="118"/>
      <c r="C577" s="147"/>
      <c r="D577" s="147"/>
      <c r="E577" s="120"/>
      <c r="F577" s="121"/>
      <c r="G577" s="122"/>
      <c r="H577" s="133"/>
      <c r="I577" s="134"/>
      <c r="J577" s="135"/>
      <c r="K577" s="136"/>
      <c r="L577" s="137"/>
      <c r="M577" s="137"/>
      <c r="N577" s="128"/>
      <c r="O577" s="137"/>
      <c r="P577" s="138"/>
      <c r="Q577" s="135"/>
      <c r="R577" s="139"/>
      <c r="S577" s="138"/>
      <c r="T577" s="132"/>
    </row>
    <row r="578" spans="1:20" ht="20.45" customHeight="1">
      <c r="A578" s="142"/>
      <c r="B578" s="118"/>
      <c r="C578" s="119"/>
      <c r="D578" s="119"/>
      <c r="E578" s="120"/>
      <c r="F578" s="121"/>
      <c r="G578" s="122"/>
      <c r="H578" s="133"/>
      <c r="I578" s="134"/>
      <c r="J578" s="135"/>
      <c r="K578" s="136"/>
      <c r="L578" s="137"/>
      <c r="M578" s="137"/>
      <c r="N578" s="128"/>
      <c r="O578" s="137"/>
      <c r="P578" s="138"/>
      <c r="Q578" s="135"/>
      <c r="R578" s="139"/>
      <c r="S578" s="138"/>
      <c r="T578" s="132"/>
    </row>
    <row r="579" spans="1:20" ht="20.45" customHeight="1">
      <c r="A579" s="142"/>
      <c r="B579" s="118"/>
      <c r="C579" s="147"/>
      <c r="D579" s="147"/>
      <c r="E579" s="120"/>
      <c r="F579" s="121"/>
      <c r="G579" s="122"/>
      <c r="H579" s="133"/>
      <c r="I579" s="134"/>
      <c r="J579" s="135"/>
      <c r="K579" s="136"/>
      <c r="L579" s="137"/>
      <c r="M579" s="137"/>
      <c r="N579" s="128"/>
      <c r="O579" s="137"/>
      <c r="P579" s="138"/>
      <c r="Q579" s="135"/>
      <c r="R579" s="139"/>
      <c r="S579" s="138"/>
      <c r="T579" s="132"/>
    </row>
    <row r="580" spans="1:20" ht="20.45" customHeight="1">
      <c r="A580" s="142"/>
      <c r="B580" s="118"/>
      <c r="C580" s="119"/>
      <c r="D580" s="119"/>
      <c r="E580" s="120"/>
      <c r="F580" s="121"/>
      <c r="G580" s="122"/>
      <c r="H580" s="133"/>
      <c r="I580" s="134"/>
      <c r="J580" s="135"/>
      <c r="K580" s="136"/>
      <c r="L580" s="137"/>
      <c r="M580" s="137"/>
      <c r="N580" s="128"/>
      <c r="O580" s="137"/>
      <c r="P580" s="138"/>
      <c r="Q580" s="135"/>
      <c r="R580" s="139"/>
      <c r="S580" s="138"/>
      <c r="T580" s="132"/>
    </row>
    <row r="581" spans="1:20" ht="20.45" customHeight="1">
      <c r="A581" s="142"/>
      <c r="B581" s="118"/>
      <c r="C581" s="147"/>
      <c r="D581" s="147"/>
      <c r="E581" s="120"/>
      <c r="F581" s="121"/>
      <c r="G581" s="122"/>
      <c r="H581" s="133"/>
      <c r="I581" s="134"/>
      <c r="J581" s="135"/>
      <c r="K581" s="136"/>
      <c r="L581" s="137"/>
      <c r="M581" s="137"/>
      <c r="N581" s="128"/>
      <c r="O581" s="137"/>
      <c r="P581" s="138"/>
      <c r="Q581" s="135"/>
      <c r="R581" s="139"/>
      <c r="S581" s="138"/>
      <c r="T581" s="132"/>
    </row>
    <row r="582" spans="1:20" ht="20.45" customHeight="1">
      <c r="A582" s="142"/>
      <c r="B582" s="118"/>
      <c r="C582" s="119"/>
      <c r="D582" s="119"/>
      <c r="E582" s="120"/>
      <c r="F582" s="121"/>
      <c r="G582" s="122"/>
      <c r="H582" s="133"/>
      <c r="I582" s="134"/>
      <c r="J582" s="135"/>
      <c r="K582" s="136"/>
      <c r="L582" s="137"/>
      <c r="M582" s="137"/>
      <c r="N582" s="128"/>
      <c r="O582" s="137"/>
      <c r="P582" s="138"/>
      <c r="Q582" s="135"/>
      <c r="R582" s="139"/>
      <c r="S582" s="138"/>
      <c r="T582" s="132"/>
    </row>
    <row r="583" spans="1:20" ht="20.45" customHeight="1">
      <c r="A583" s="142"/>
      <c r="B583" s="118"/>
      <c r="C583" s="147"/>
      <c r="D583" s="147"/>
      <c r="E583" s="120"/>
      <c r="F583" s="121"/>
      <c r="G583" s="122"/>
      <c r="H583" s="133"/>
      <c r="I583" s="134"/>
      <c r="J583" s="135"/>
      <c r="K583" s="136"/>
      <c r="L583" s="137"/>
      <c r="M583" s="137"/>
      <c r="N583" s="128"/>
      <c r="O583" s="137"/>
      <c r="P583" s="138"/>
      <c r="Q583" s="135"/>
      <c r="R583" s="139"/>
      <c r="S583" s="138"/>
      <c r="T583" s="132"/>
    </row>
    <row r="584" spans="1:20" ht="20.45" customHeight="1">
      <c r="A584" s="142"/>
      <c r="B584" s="118"/>
      <c r="C584" s="119"/>
      <c r="D584" s="119"/>
      <c r="E584" s="120"/>
      <c r="F584" s="121"/>
      <c r="G584" s="122"/>
      <c r="H584" s="133"/>
      <c r="I584" s="134"/>
      <c r="J584" s="135"/>
      <c r="K584" s="136"/>
      <c r="L584" s="137"/>
      <c r="M584" s="137"/>
      <c r="N584" s="128"/>
      <c r="O584" s="137"/>
      <c r="P584" s="138"/>
      <c r="Q584" s="135"/>
      <c r="R584" s="139"/>
      <c r="S584" s="138"/>
      <c r="T584" s="132"/>
    </row>
    <row r="585" spans="1:20" ht="20.45" customHeight="1">
      <c r="A585" s="142"/>
      <c r="B585" s="118"/>
      <c r="C585" s="147"/>
      <c r="D585" s="147"/>
      <c r="E585" s="120"/>
      <c r="F585" s="121"/>
      <c r="G585" s="122"/>
      <c r="H585" s="133"/>
      <c r="I585" s="134"/>
      <c r="J585" s="135"/>
      <c r="K585" s="136"/>
      <c r="L585" s="137"/>
      <c r="M585" s="137"/>
      <c r="N585" s="128"/>
      <c r="O585" s="137"/>
      <c r="P585" s="138"/>
      <c r="Q585" s="135"/>
      <c r="R585" s="139"/>
      <c r="S585" s="138"/>
      <c r="T585" s="132"/>
    </row>
    <row r="586" spans="1:20" ht="20.45" customHeight="1">
      <c r="A586" s="142"/>
      <c r="B586" s="118"/>
      <c r="C586" s="119"/>
      <c r="D586" s="119"/>
      <c r="E586" s="120"/>
      <c r="F586" s="121"/>
      <c r="G586" s="122"/>
      <c r="H586" s="133"/>
      <c r="I586" s="134"/>
      <c r="J586" s="135"/>
      <c r="K586" s="136"/>
      <c r="L586" s="137"/>
      <c r="M586" s="137"/>
      <c r="N586" s="128"/>
      <c r="O586" s="137"/>
      <c r="P586" s="138"/>
      <c r="Q586" s="135"/>
      <c r="R586" s="139"/>
      <c r="S586" s="138"/>
      <c r="T586" s="132"/>
    </row>
    <row r="587" spans="1:20" ht="20.45" customHeight="1">
      <c r="A587" s="142"/>
      <c r="B587" s="118"/>
      <c r="C587" s="147"/>
      <c r="D587" s="147"/>
      <c r="E587" s="120"/>
      <c r="F587" s="121"/>
      <c r="G587" s="122"/>
      <c r="H587" s="133"/>
      <c r="I587" s="134"/>
      <c r="J587" s="135"/>
      <c r="K587" s="136"/>
      <c r="L587" s="137"/>
      <c r="M587" s="137"/>
      <c r="N587" s="128"/>
      <c r="O587" s="137"/>
      <c r="P587" s="138"/>
      <c r="Q587" s="135"/>
      <c r="R587" s="139"/>
      <c r="S587" s="138"/>
      <c r="T587" s="132"/>
    </row>
    <row r="588" spans="1:20" ht="20.45" customHeight="1">
      <c r="A588" s="142"/>
      <c r="B588" s="118"/>
      <c r="C588" s="119"/>
      <c r="D588" s="119"/>
      <c r="E588" s="120"/>
      <c r="F588" s="121"/>
      <c r="G588" s="122"/>
      <c r="H588" s="133"/>
      <c r="I588" s="134"/>
      <c r="J588" s="135"/>
      <c r="K588" s="136"/>
      <c r="L588" s="137"/>
      <c r="M588" s="137"/>
      <c r="N588" s="128"/>
      <c r="O588" s="137"/>
      <c r="P588" s="138"/>
      <c r="Q588" s="135"/>
      <c r="R588" s="139"/>
      <c r="S588" s="138"/>
      <c r="T588" s="132"/>
    </row>
    <row r="589" spans="1:20" ht="20.45" customHeight="1">
      <c r="A589" s="142"/>
      <c r="B589" s="118"/>
      <c r="C589" s="147"/>
      <c r="D589" s="147"/>
      <c r="E589" s="120"/>
      <c r="F589" s="121"/>
      <c r="G589" s="122"/>
      <c r="H589" s="133"/>
      <c r="I589" s="134"/>
      <c r="J589" s="135"/>
      <c r="K589" s="136"/>
      <c r="L589" s="137"/>
      <c r="M589" s="137"/>
      <c r="N589" s="128"/>
      <c r="O589" s="137"/>
      <c r="P589" s="138"/>
      <c r="Q589" s="135"/>
      <c r="R589" s="139"/>
      <c r="S589" s="138"/>
      <c r="T589" s="132"/>
    </row>
    <row r="590" spans="1:20" ht="20.45" customHeight="1">
      <c r="A590" s="142"/>
      <c r="B590" s="118"/>
      <c r="C590" s="119"/>
      <c r="D590" s="143"/>
      <c r="E590" s="120"/>
      <c r="F590" s="121"/>
      <c r="G590" s="122"/>
      <c r="H590" s="133"/>
      <c r="I590" s="134"/>
      <c r="J590" s="135"/>
      <c r="K590" s="136"/>
      <c r="L590" s="127"/>
      <c r="M590" s="127"/>
      <c r="N590" s="128"/>
      <c r="O590" s="127"/>
      <c r="P590" s="129"/>
      <c r="Q590" s="125"/>
      <c r="R590" s="130"/>
      <c r="S590" s="138"/>
      <c r="T590" s="132"/>
    </row>
    <row r="591" spans="1:20" ht="20.45" customHeight="1">
      <c r="A591" s="148"/>
      <c r="B591" s="118"/>
      <c r="C591" s="119"/>
      <c r="D591" s="119"/>
      <c r="E591" s="120"/>
      <c r="F591" s="121"/>
      <c r="G591" s="122"/>
      <c r="H591" s="133"/>
      <c r="I591" s="134"/>
      <c r="J591" s="135"/>
      <c r="K591" s="136"/>
      <c r="L591" s="137"/>
      <c r="M591" s="137"/>
      <c r="N591" s="128"/>
      <c r="O591" s="137"/>
      <c r="P591" s="138"/>
      <c r="Q591" s="135"/>
      <c r="R591" s="139"/>
      <c r="S591" s="138"/>
      <c r="T591" s="132"/>
    </row>
    <row r="592" spans="1:20" ht="20.45" customHeight="1">
      <c r="A592" s="8"/>
      <c r="B592" s="118"/>
      <c r="C592" s="147"/>
      <c r="D592" s="147"/>
      <c r="E592" s="120"/>
      <c r="F592" s="121"/>
      <c r="G592" s="122"/>
      <c r="H592" s="133"/>
      <c r="I592" s="134"/>
      <c r="J592" s="135"/>
      <c r="K592" s="136"/>
      <c r="L592" s="137"/>
      <c r="M592" s="137"/>
      <c r="N592" s="128"/>
      <c r="O592" s="137"/>
      <c r="P592" s="138"/>
      <c r="Q592" s="135"/>
      <c r="R592" s="139"/>
      <c r="S592" s="138"/>
      <c r="T592" s="132"/>
    </row>
    <row r="593" spans="1:21" ht="20.45" customHeight="1">
      <c r="A593" s="140" t="s">
        <v>56</v>
      </c>
      <c r="B593" s="118"/>
      <c r="C593" s="119"/>
      <c r="D593" s="119"/>
      <c r="E593" s="120"/>
      <c r="F593" s="121"/>
      <c r="G593" s="122"/>
      <c r="H593" s="133"/>
      <c r="I593" s="134"/>
      <c r="J593" s="135"/>
      <c r="K593" s="136"/>
      <c r="L593" s="137"/>
      <c r="M593" s="137"/>
      <c r="N593" s="128"/>
      <c r="O593" s="137"/>
      <c r="P593" s="138"/>
      <c r="Q593" s="135"/>
      <c r="R593" s="139"/>
      <c r="S593" s="138"/>
      <c r="T593" s="132"/>
      <c r="U593" s="82" t="s">
        <v>56</v>
      </c>
    </row>
    <row r="594" spans="1:21" ht="20.45" customHeight="1" thickBot="1">
      <c r="A594" s="141">
        <f>A563+1</f>
        <v>21</v>
      </c>
      <c r="B594" s="118"/>
      <c r="C594" s="147"/>
      <c r="D594" s="147"/>
      <c r="E594" s="120"/>
      <c r="F594" s="121"/>
      <c r="G594" s="122"/>
      <c r="H594" s="133"/>
      <c r="I594" s="134"/>
      <c r="J594" s="135"/>
      <c r="K594" s="136"/>
      <c r="L594" s="137"/>
      <c r="M594" s="137"/>
      <c r="N594" s="128"/>
      <c r="O594" s="137"/>
      <c r="P594" s="138"/>
      <c r="Q594" s="135"/>
      <c r="R594" s="139"/>
      <c r="S594" s="138"/>
      <c r="T594" s="132"/>
      <c r="U594" s="80">
        <f>A594</f>
        <v>21</v>
      </c>
    </row>
    <row r="595" spans="1:21" ht="20.45" customHeight="1">
      <c r="A595" s="142"/>
      <c r="B595" s="118"/>
      <c r="C595" s="119"/>
      <c r="D595" s="119"/>
      <c r="E595" s="120"/>
      <c r="F595" s="121"/>
      <c r="G595" s="122"/>
      <c r="H595" s="133"/>
      <c r="I595" s="134"/>
      <c r="J595" s="135"/>
      <c r="K595" s="136"/>
      <c r="L595" s="137"/>
      <c r="M595" s="137"/>
      <c r="N595" s="128"/>
      <c r="O595" s="137"/>
      <c r="P595" s="138"/>
      <c r="Q595" s="135"/>
      <c r="R595" s="139"/>
      <c r="S595" s="138"/>
      <c r="T595" s="132"/>
    </row>
    <row r="596" spans="1:21" ht="20.45" customHeight="1">
      <c r="A596" s="142"/>
      <c r="B596" s="118"/>
      <c r="C596" s="147"/>
      <c r="D596" s="147"/>
      <c r="E596" s="120"/>
      <c r="F596" s="121"/>
      <c r="G596" s="122"/>
      <c r="H596" s="133"/>
      <c r="I596" s="134"/>
      <c r="J596" s="135"/>
      <c r="K596" s="136"/>
      <c r="L596" s="137"/>
      <c r="M596" s="137"/>
      <c r="N596" s="128"/>
      <c r="O596" s="137"/>
      <c r="P596" s="138"/>
      <c r="Q596" s="135"/>
      <c r="R596" s="139"/>
      <c r="S596" s="138"/>
      <c r="T596" s="132"/>
    </row>
    <row r="597" spans="1:21" ht="20.45" customHeight="1">
      <c r="A597" s="142"/>
      <c r="B597" s="118"/>
      <c r="C597" s="119"/>
      <c r="D597" s="119"/>
      <c r="E597" s="120"/>
      <c r="F597" s="121"/>
      <c r="G597" s="122"/>
      <c r="H597" s="133"/>
      <c r="I597" s="134"/>
      <c r="J597" s="135"/>
      <c r="K597" s="136"/>
      <c r="L597" s="137"/>
      <c r="M597" s="137"/>
      <c r="N597" s="128"/>
      <c r="O597" s="137"/>
      <c r="P597" s="138"/>
      <c r="Q597" s="135"/>
      <c r="R597" s="139"/>
      <c r="S597" s="138"/>
      <c r="T597" s="132"/>
    </row>
    <row r="598" spans="1:21" ht="20.45" customHeight="1">
      <c r="A598" s="142"/>
      <c r="B598" s="118"/>
      <c r="C598" s="147"/>
      <c r="D598" s="147"/>
      <c r="E598" s="120"/>
      <c r="F598" s="121"/>
      <c r="G598" s="122"/>
      <c r="H598" s="133"/>
      <c r="I598" s="134"/>
      <c r="J598" s="135"/>
      <c r="K598" s="136"/>
      <c r="L598" s="137"/>
      <c r="M598" s="137"/>
      <c r="N598" s="128"/>
      <c r="O598" s="137"/>
      <c r="P598" s="138"/>
      <c r="Q598" s="135"/>
      <c r="R598" s="139"/>
      <c r="S598" s="138"/>
      <c r="T598" s="132"/>
    </row>
    <row r="599" spans="1:21" ht="20.45" customHeight="1">
      <c r="A599" s="142"/>
      <c r="B599" s="118"/>
      <c r="C599" s="119"/>
      <c r="D599" s="119"/>
      <c r="E599" s="120"/>
      <c r="F599" s="121"/>
      <c r="G599" s="122"/>
      <c r="H599" s="133"/>
      <c r="I599" s="134"/>
      <c r="J599" s="135"/>
      <c r="K599" s="136"/>
      <c r="L599" s="137"/>
      <c r="M599" s="137"/>
      <c r="N599" s="128"/>
      <c r="O599" s="137"/>
      <c r="P599" s="138"/>
      <c r="Q599" s="135"/>
      <c r="R599" s="139"/>
      <c r="S599" s="138"/>
      <c r="T599" s="132"/>
    </row>
    <row r="600" spans="1:21" ht="20.45" customHeight="1">
      <c r="A600" s="142"/>
      <c r="B600" s="118"/>
      <c r="C600" s="147"/>
      <c r="D600" s="147"/>
      <c r="E600" s="120"/>
      <c r="F600" s="121"/>
      <c r="G600" s="122"/>
      <c r="H600" s="133"/>
      <c r="I600" s="134"/>
      <c r="J600" s="135"/>
      <c r="K600" s="136"/>
      <c r="L600" s="137"/>
      <c r="M600" s="137"/>
      <c r="N600" s="128"/>
      <c r="O600" s="137"/>
      <c r="P600" s="138"/>
      <c r="Q600" s="135"/>
      <c r="R600" s="139"/>
      <c r="S600" s="138"/>
      <c r="T600" s="132"/>
    </row>
    <row r="601" spans="1:21" ht="20.45" customHeight="1">
      <c r="A601" s="142"/>
      <c r="B601" s="118"/>
      <c r="C601" s="119"/>
      <c r="D601" s="119"/>
      <c r="E601" s="120"/>
      <c r="F601" s="121"/>
      <c r="G601" s="122"/>
      <c r="H601" s="133"/>
      <c r="I601" s="134"/>
      <c r="J601" s="135"/>
      <c r="K601" s="136"/>
      <c r="L601" s="137"/>
      <c r="M601" s="137"/>
      <c r="N601" s="128"/>
      <c r="O601" s="137"/>
      <c r="P601" s="138"/>
      <c r="Q601" s="135"/>
      <c r="R601" s="139"/>
      <c r="S601" s="138"/>
      <c r="T601" s="132"/>
    </row>
    <row r="602" spans="1:21" ht="20.45" customHeight="1">
      <c r="A602" s="142"/>
      <c r="B602" s="118"/>
      <c r="C602" s="147"/>
      <c r="D602" s="147"/>
      <c r="E602" s="120"/>
      <c r="F602" s="121"/>
      <c r="G602" s="122"/>
      <c r="H602" s="133"/>
      <c r="I602" s="134"/>
      <c r="J602" s="135"/>
      <c r="K602" s="136"/>
      <c r="L602" s="137"/>
      <c r="M602" s="137"/>
      <c r="N602" s="128"/>
      <c r="O602" s="137"/>
      <c r="P602" s="138"/>
      <c r="Q602" s="135"/>
      <c r="R602" s="139"/>
      <c r="S602" s="138"/>
      <c r="T602" s="132"/>
    </row>
    <row r="603" spans="1:21" ht="20.45" customHeight="1">
      <c r="A603" s="142"/>
      <c r="B603" s="118"/>
      <c r="C603" s="119"/>
      <c r="D603" s="119"/>
      <c r="E603" s="120"/>
      <c r="F603" s="121"/>
      <c r="G603" s="122"/>
      <c r="H603" s="133"/>
      <c r="I603" s="134"/>
      <c r="J603" s="135"/>
      <c r="K603" s="136"/>
      <c r="L603" s="137"/>
      <c r="M603" s="137"/>
      <c r="N603" s="128"/>
      <c r="O603" s="137"/>
      <c r="P603" s="138"/>
      <c r="Q603" s="135"/>
      <c r="R603" s="139"/>
      <c r="S603" s="138"/>
      <c r="T603" s="132"/>
    </row>
    <row r="604" spans="1:21" ht="20.45" customHeight="1">
      <c r="A604" s="142"/>
      <c r="B604" s="118"/>
      <c r="C604" s="147"/>
      <c r="D604" s="147"/>
      <c r="E604" s="120"/>
      <c r="F604" s="121"/>
      <c r="G604" s="122"/>
      <c r="H604" s="133"/>
      <c r="I604" s="134"/>
      <c r="J604" s="135"/>
      <c r="K604" s="136"/>
      <c r="L604" s="137"/>
      <c r="M604" s="137"/>
      <c r="N604" s="128"/>
      <c r="O604" s="137"/>
      <c r="P604" s="138"/>
      <c r="Q604" s="135"/>
      <c r="R604" s="139"/>
      <c r="S604" s="138"/>
      <c r="T604" s="132"/>
    </row>
    <row r="605" spans="1:21" ht="20.45" customHeight="1">
      <c r="A605" s="142"/>
      <c r="B605" s="118"/>
      <c r="C605" s="119"/>
      <c r="D605" s="119"/>
      <c r="E605" s="120"/>
      <c r="F605" s="121"/>
      <c r="G605" s="122"/>
      <c r="H605" s="133"/>
      <c r="I605" s="134"/>
      <c r="J605" s="135"/>
      <c r="K605" s="136"/>
      <c r="L605" s="137"/>
      <c r="M605" s="137"/>
      <c r="N605" s="128"/>
      <c r="O605" s="137"/>
      <c r="P605" s="138"/>
      <c r="Q605" s="135"/>
      <c r="R605" s="139"/>
      <c r="S605" s="138"/>
      <c r="T605" s="132"/>
    </row>
    <row r="606" spans="1:21" ht="20.45" customHeight="1">
      <c r="A606" s="142"/>
      <c r="B606" s="118"/>
      <c r="C606" s="147"/>
      <c r="D606" s="147"/>
      <c r="E606" s="120"/>
      <c r="F606" s="121"/>
      <c r="G606" s="122"/>
      <c r="H606" s="133"/>
      <c r="I606" s="134"/>
      <c r="J606" s="135"/>
      <c r="K606" s="136"/>
      <c r="L606" s="137"/>
      <c r="M606" s="137"/>
      <c r="N606" s="128"/>
      <c r="O606" s="137"/>
      <c r="P606" s="138"/>
      <c r="Q606" s="135"/>
      <c r="R606" s="139"/>
      <c r="S606" s="138"/>
      <c r="T606" s="132"/>
    </row>
    <row r="607" spans="1:21" ht="20.45" customHeight="1">
      <c r="A607" s="142"/>
      <c r="B607" s="118"/>
      <c r="C607" s="119"/>
      <c r="D607" s="119"/>
      <c r="E607" s="120"/>
      <c r="F607" s="121"/>
      <c r="G607" s="122"/>
      <c r="H607" s="133"/>
      <c r="I607" s="134"/>
      <c r="J607" s="135"/>
      <c r="K607" s="136"/>
      <c r="L607" s="137"/>
      <c r="M607" s="137"/>
      <c r="N607" s="128"/>
      <c r="O607" s="137"/>
      <c r="P607" s="138"/>
      <c r="Q607" s="135"/>
      <c r="R607" s="139"/>
      <c r="S607" s="138"/>
      <c r="T607" s="132"/>
    </row>
    <row r="608" spans="1:21" ht="20.45" customHeight="1">
      <c r="A608" s="142"/>
      <c r="B608" s="118"/>
      <c r="C608" s="147"/>
      <c r="D608" s="147"/>
      <c r="E608" s="120"/>
      <c r="F608" s="121"/>
      <c r="G608" s="122"/>
      <c r="H608" s="133"/>
      <c r="I608" s="134"/>
      <c r="J608" s="135"/>
      <c r="K608" s="136"/>
      <c r="L608" s="137"/>
      <c r="M608" s="137"/>
      <c r="N608" s="128"/>
      <c r="O608" s="137"/>
      <c r="P608" s="138"/>
      <c r="Q608" s="135"/>
      <c r="R608" s="139"/>
      <c r="S608" s="138"/>
      <c r="T608" s="132"/>
    </row>
    <row r="609" spans="1:21" ht="20.45" customHeight="1">
      <c r="A609" s="142"/>
      <c r="B609" s="118"/>
      <c r="C609" s="119"/>
      <c r="D609" s="119"/>
      <c r="E609" s="120"/>
      <c r="F609" s="121"/>
      <c r="G609" s="122"/>
      <c r="H609" s="133"/>
      <c r="I609" s="134"/>
      <c r="J609" s="135"/>
      <c r="K609" s="136"/>
      <c r="L609" s="137"/>
      <c r="M609" s="137"/>
      <c r="N609" s="128"/>
      <c r="O609" s="137"/>
      <c r="P609" s="138"/>
      <c r="Q609" s="135"/>
      <c r="R609" s="139"/>
      <c r="S609" s="138"/>
      <c r="T609" s="132"/>
    </row>
    <row r="610" spans="1:21" ht="20.45" customHeight="1">
      <c r="A610" s="142"/>
      <c r="B610" s="118"/>
      <c r="C610" s="147"/>
      <c r="D610" s="147"/>
      <c r="E610" s="120"/>
      <c r="F610" s="121"/>
      <c r="G610" s="122"/>
      <c r="H610" s="133"/>
      <c r="I610" s="134"/>
      <c r="J610" s="135"/>
      <c r="K610" s="136"/>
      <c r="L610" s="137"/>
      <c r="M610" s="137"/>
      <c r="N610" s="128"/>
      <c r="O610" s="137"/>
      <c r="P610" s="138"/>
      <c r="Q610" s="135"/>
      <c r="R610" s="139"/>
      <c r="S610" s="138"/>
      <c r="T610" s="132"/>
    </row>
    <row r="611" spans="1:21" ht="20.45" customHeight="1">
      <c r="A611" s="142"/>
      <c r="B611" s="118"/>
      <c r="C611" s="119"/>
      <c r="D611" s="119"/>
      <c r="E611" s="120"/>
      <c r="F611" s="121"/>
      <c r="G611" s="122"/>
      <c r="H611" s="133"/>
      <c r="I611" s="134"/>
      <c r="J611" s="135"/>
      <c r="K611" s="136"/>
      <c r="L611" s="137"/>
      <c r="M611" s="137"/>
      <c r="N611" s="128"/>
      <c r="O611" s="137"/>
      <c r="P611" s="138"/>
      <c r="Q611" s="135"/>
      <c r="R611" s="139"/>
      <c r="S611" s="138"/>
      <c r="T611" s="132"/>
    </row>
    <row r="612" spans="1:21" ht="20.45" customHeight="1">
      <c r="A612" s="142"/>
      <c r="B612" s="118"/>
      <c r="C612" s="147"/>
      <c r="D612" s="147"/>
      <c r="E612" s="120"/>
      <c r="F612" s="121"/>
      <c r="G612" s="122"/>
      <c r="H612" s="133"/>
      <c r="I612" s="134"/>
      <c r="J612" s="135"/>
      <c r="K612" s="136"/>
      <c r="L612" s="137"/>
      <c r="M612" s="137"/>
      <c r="N612" s="128"/>
      <c r="O612" s="137"/>
      <c r="P612" s="138"/>
      <c r="Q612" s="135"/>
      <c r="R612" s="139"/>
      <c r="S612" s="138"/>
      <c r="T612" s="132"/>
    </row>
    <row r="613" spans="1:21" ht="20.45" customHeight="1">
      <c r="A613" s="142"/>
      <c r="B613" s="118"/>
      <c r="C613" s="119"/>
      <c r="D613" s="119"/>
      <c r="E613" s="120"/>
      <c r="F613" s="121"/>
      <c r="G613" s="122"/>
      <c r="H613" s="133"/>
      <c r="I613" s="134"/>
      <c r="J613" s="135"/>
      <c r="K613" s="136"/>
      <c r="L613" s="137"/>
      <c r="M613" s="137"/>
      <c r="N613" s="128"/>
      <c r="O613" s="137"/>
      <c r="P613" s="138"/>
      <c r="Q613" s="135"/>
      <c r="R613" s="139"/>
      <c r="S613" s="138"/>
      <c r="T613" s="132"/>
    </row>
    <row r="614" spans="1:21" ht="20.45" customHeight="1">
      <c r="A614" s="142"/>
      <c r="B614" s="118"/>
      <c r="C614" s="147"/>
      <c r="D614" s="147"/>
      <c r="E614" s="120"/>
      <c r="F614" s="121"/>
      <c r="G614" s="122"/>
      <c r="H614" s="133"/>
      <c r="I614" s="134"/>
      <c r="J614" s="135"/>
      <c r="K614" s="136"/>
      <c r="L614" s="137"/>
      <c r="M614" s="137"/>
      <c r="N614" s="128"/>
      <c r="O614" s="137"/>
      <c r="P614" s="138"/>
      <c r="Q614" s="135"/>
      <c r="R614" s="139"/>
      <c r="S614" s="138"/>
      <c r="T614" s="132"/>
    </row>
    <row r="615" spans="1:21" ht="20.45" customHeight="1">
      <c r="A615" s="142"/>
      <c r="B615" s="118"/>
      <c r="C615" s="119"/>
      <c r="D615" s="119"/>
      <c r="E615" s="120"/>
      <c r="F615" s="121"/>
      <c r="G615" s="122"/>
      <c r="H615" s="133"/>
      <c r="I615" s="134"/>
      <c r="J615" s="135"/>
      <c r="K615" s="136"/>
      <c r="L615" s="137"/>
      <c r="M615" s="137"/>
      <c r="N615" s="128"/>
      <c r="O615" s="137"/>
      <c r="P615" s="138"/>
      <c r="Q615" s="135"/>
      <c r="R615" s="139"/>
      <c r="S615" s="138"/>
      <c r="T615" s="132"/>
    </row>
    <row r="616" spans="1:21" ht="20.45" customHeight="1">
      <c r="A616" s="142"/>
      <c r="B616" s="118"/>
      <c r="C616" s="147"/>
      <c r="D616" s="147"/>
      <c r="E616" s="120"/>
      <c r="F616" s="121"/>
      <c r="G616" s="122"/>
      <c r="H616" s="133"/>
      <c r="I616" s="134"/>
      <c r="J616" s="135"/>
      <c r="K616" s="136"/>
      <c r="L616" s="137"/>
      <c r="M616" s="137"/>
      <c r="N616" s="128"/>
      <c r="O616" s="137"/>
      <c r="P616" s="138"/>
      <c r="Q616" s="135"/>
      <c r="R616" s="139"/>
      <c r="S616" s="138"/>
      <c r="T616" s="132"/>
    </row>
    <row r="617" spans="1:21" ht="20.45" customHeight="1">
      <c r="A617" s="142"/>
      <c r="B617" s="118"/>
      <c r="C617" s="119"/>
      <c r="D617" s="119"/>
      <c r="E617" s="120"/>
      <c r="F617" s="121"/>
      <c r="G617" s="122"/>
      <c r="H617" s="133"/>
      <c r="I617" s="134"/>
      <c r="J617" s="135"/>
      <c r="K617" s="136"/>
      <c r="L617" s="137"/>
      <c r="M617" s="137"/>
      <c r="N617" s="128"/>
      <c r="O617" s="137"/>
      <c r="P617" s="138"/>
      <c r="Q617" s="135"/>
      <c r="R617" s="139"/>
      <c r="S617" s="138"/>
      <c r="T617" s="132"/>
    </row>
    <row r="618" spans="1:21" ht="20.45" customHeight="1">
      <c r="A618" s="142"/>
      <c r="B618" s="118"/>
      <c r="C618" s="147"/>
      <c r="D618" s="147"/>
      <c r="E618" s="120"/>
      <c r="F618" s="121"/>
      <c r="G618" s="122"/>
      <c r="H618" s="133"/>
      <c r="I618" s="134"/>
      <c r="J618" s="135"/>
      <c r="K618" s="136"/>
      <c r="L618" s="137"/>
      <c r="M618" s="137"/>
      <c r="N618" s="128"/>
      <c r="O618" s="137"/>
      <c r="P618" s="138"/>
      <c r="Q618" s="135"/>
      <c r="R618" s="139"/>
      <c r="S618" s="138"/>
      <c r="T618" s="132"/>
    </row>
    <row r="619" spans="1:21" ht="20.45" customHeight="1">
      <c r="A619" s="142"/>
      <c r="B619" s="118"/>
      <c r="C619" s="119"/>
      <c r="D619" s="119"/>
      <c r="E619" s="120"/>
      <c r="F619" s="121"/>
      <c r="G619" s="122"/>
      <c r="H619" s="133"/>
      <c r="I619" s="134"/>
      <c r="J619" s="135"/>
      <c r="K619" s="136"/>
      <c r="L619" s="137"/>
      <c r="M619" s="137"/>
      <c r="N619" s="128"/>
      <c r="O619" s="137"/>
      <c r="P619" s="138"/>
      <c r="Q619" s="135"/>
      <c r="R619" s="139"/>
      <c r="S619" s="138"/>
      <c r="T619" s="132"/>
    </row>
    <row r="620" spans="1:21" ht="20.45" customHeight="1">
      <c r="A620" s="142"/>
      <c r="B620" s="118"/>
      <c r="C620" s="147"/>
      <c r="D620" s="147"/>
      <c r="E620" s="120"/>
      <c r="F620" s="121"/>
      <c r="G620" s="122"/>
      <c r="H620" s="133"/>
      <c r="I620" s="134"/>
      <c r="J620" s="135"/>
      <c r="K620" s="136"/>
      <c r="L620" s="137"/>
      <c r="M620" s="137"/>
      <c r="N620" s="128"/>
      <c r="O620" s="137"/>
      <c r="P620" s="138"/>
      <c r="Q620" s="135"/>
      <c r="R620" s="139"/>
      <c r="S620" s="138"/>
      <c r="T620" s="132"/>
    </row>
    <row r="621" spans="1:21" ht="20.45" customHeight="1">
      <c r="A621" s="142"/>
      <c r="B621" s="118"/>
      <c r="C621" s="119"/>
      <c r="D621" s="119"/>
      <c r="E621" s="120"/>
      <c r="F621" s="121"/>
      <c r="G621" s="122"/>
      <c r="H621" s="133"/>
      <c r="I621" s="134"/>
      <c r="J621" s="135"/>
      <c r="K621" s="136"/>
      <c r="L621" s="137"/>
      <c r="M621" s="137"/>
      <c r="N621" s="128"/>
      <c r="O621" s="137"/>
      <c r="P621" s="138"/>
      <c r="Q621" s="135"/>
      <c r="R621" s="139"/>
      <c r="S621" s="138"/>
      <c r="T621" s="132"/>
    </row>
    <row r="622" spans="1:21" ht="20.45" customHeight="1">
      <c r="A622" s="148"/>
      <c r="B622" s="118"/>
      <c r="C622" s="147"/>
      <c r="D622" s="147"/>
      <c r="E622" s="120"/>
      <c r="F622" s="121"/>
      <c r="G622" s="122"/>
      <c r="H622" s="133"/>
      <c r="I622" s="134"/>
      <c r="J622" s="135"/>
      <c r="K622" s="136"/>
      <c r="L622" s="137"/>
      <c r="M622" s="137"/>
      <c r="N622" s="128"/>
      <c r="O622" s="137"/>
      <c r="P622" s="138"/>
      <c r="Q622" s="135"/>
      <c r="R622" s="139"/>
      <c r="S622" s="138"/>
      <c r="T622" s="132"/>
    </row>
    <row r="623" spans="1:21" ht="20.45" customHeight="1">
      <c r="A623" s="8"/>
      <c r="B623" s="118"/>
      <c r="C623" s="119"/>
      <c r="D623" s="119"/>
      <c r="E623" s="120"/>
      <c r="F623" s="121"/>
      <c r="G623" s="122"/>
      <c r="H623" s="133"/>
      <c r="I623" s="134"/>
      <c r="J623" s="135"/>
      <c r="K623" s="136"/>
      <c r="L623" s="137"/>
      <c r="M623" s="137"/>
      <c r="N623" s="128"/>
      <c r="O623" s="137"/>
      <c r="P623" s="138"/>
      <c r="Q623" s="135"/>
      <c r="R623" s="139"/>
      <c r="S623" s="138"/>
      <c r="T623" s="132"/>
    </row>
    <row r="624" spans="1:21" ht="20.45" customHeight="1">
      <c r="A624" s="140" t="s">
        <v>56</v>
      </c>
      <c r="B624" s="118"/>
      <c r="C624" s="147"/>
      <c r="D624" s="147"/>
      <c r="E624" s="120"/>
      <c r="F624" s="121"/>
      <c r="G624" s="122"/>
      <c r="H624" s="133"/>
      <c r="I624" s="134"/>
      <c r="J624" s="135"/>
      <c r="K624" s="136"/>
      <c r="L624" s="137"/>
      <c r="M624" s="137"/>
      <c r="N624" s="128"/>
      <c r="O624" s="137"/>
      <c r="P624" s="138"/>
      <c r="Q624" s="135"/>
      <c r="R624" s="139"/>
      <c r="S624" s="138"/>
      <c r="T624" s="132"/>
      <c r="U624" s="82" t="s">
        <v>56</v>
      </c>
    </row>
    <row r="625" spans="1:21" ht="20.45" customHeight="1" thickBot="1">
      <c r="A625" s="141">
        <f>A594+1</f>
        <v>22</v>
      </c>
      <c r="B625" s="118"/>
      <c r="C625" s="119"/>
      <c r="D625" s="119"/>
      <c r="E625" s="120"/>
      <c r="F625" s="121"/>
      <c r="G625" s="122"/>
      <c r="H625" s="133"/>
      <c r="I625" s="134"/>
      <c r="J625" s="135"/>
      <c r="K625" s="136"/>
      <c r="L625" s="137"/>
      <c r="M625" s="137"/>
      <c r="N625" s="128"/>
      <c r="O625" s="137"/>
      <c r="P625" s="138"/>
      <c r="Q625" s="135"/>
      <c r="R625" s="139"/>
      <c r="S625" s="138"/>
      <c r="T625" s="132"/>
      <c r="U625" s="80">
        <f>A625</f>
        <v>22</v>
      </c>
    </row>
    <row r="626" spans="1:21" ht="20.45" customHeight="1">
      <c r="A626" s="142"/>
      <c r="B626" s="118"/>
      <c r="C626" s="147"/>
      <c r="D626" s="147"/>
      <c r="E626" s="120"/>
      <c r="F626" s="121"/>
      <c r="G626" s="122"/>
      <c r="H626" s="133"/>
      <c r="I626" s="134"/>
      <c r="J626" s="135"/>
      <c r="K626" s="136"/>
      <c r="L626" s="137"/>
      <c r="M626" s="137"/>
      <c r="N626" s="128"/>
      <c r="O626" s="137"/>
      <c r="P626" s="138"/>
      <c r="Q626" s="135"/>
      <c r="R626" s="139"/>
      <c r="S626" s="138"/>
      <c r="T626" s="132"/>
    </row>
    <row r="627" spans="1:21" ht="20.45" customHeight="1">
      <c r="A627" s="142"/>
      <c r="B627" s="118"/>
      <c r="C627" s="119"/>
      <c r="D627" s="119"/>
      <c r="E627" s="120"/>
      <c r="F627" s="121"/>
      <c r="G627" s="122"/>
      <c r="H627" s="133"/>
      <c r="I627" s="134"/>
      <c r="J627" s="135"/>
      <c r="K627" s="136"/>
      <c r="L627" s="137"/>
      <c r="M627" s="137"/>
      <c r="N627" s="128"/>
      <c r="O627" s="137"/>
      <c r="P627" s="138"/>
      <c r="Q627" s="135"/>
      <c r="R627" s="139"/>
      <c r="S627" s="138"/>
      <c r="T627" s="132"/>
    </row>
    <row r="628" spans="1:21" ht="20.45" customHeight="1">
      <c r="A628" s="142"/>
      <c r="B628" s="118"/>
      <c r="C628" s="147"/>
      <c r="D628" s="147"/>
      <c r="E628" s="120"/>
      <c r="F628" s="121"/>
      <c r="G628" s="122"/>
      <c r="H628" s="133"/>
      <c r="I628" s="134"/>
      <c r="J628" s="135"/>
      <c r="K628" s="136"/>
      <c r="L628" s="137"/>
      <c r="M628" s="137"/>
      <c r="N628" s="128"/>
      <c r="O628" s="137"/>
      <c r="P628" s="138"/>
      <c r="Q628" s="135"/>
      <c r="R628" s="139"/>
      <c r="S628" s="138"/>
      <c r="T628" s="132"/>
    </row>
    <row r="629" spans="1:21" ht="20.45" customHeight="1">
      <c r="A629" s="142"/>
      <c r="B629" s="118"/>
      <c r="C629" s="119"/>
      <c r="D629" s="119"/>
      <c r="E629" s="120"/>
      <c r="F629" s="121"/>
      <c r="G629" s="122"/>
      <c r="H629" s="133"/>
      <c r="I629" s="134"/>
      <c r="J629" s="135"/>
      <c r="K629" s="136"/>
      <c r="L629" s="137"/>
      <c r="M629" s="137"/>
      <c r="N629" s="128"/>
      <c r="O629" s="137"/>
      <c r="P629" s="138"/>
      <c r="Q629" s="135"/>
      <c r="R629" s="139"/>
      <c r="S629" s="138"/>
      <c r="T629" s="132"/>
    </row>
    <row r="630" spans="1:21" ht="20.45" customHeight="1">
      <c r="A630" s="142"/>
      <c r="B630" s="118"/>
      <c r="C630" s="147"/>
      <c r="D630" s="147"/>
      <c r="E630" s="120"/>
      <c r="F630" s="121"/>
      <c r="G630" s="122"/>
      <c r="H630" s="133"/>
      <c r="I630" s="134"/>
      <c r="J630" s="135"/>
      <c r="K630" s="136"/>
      <c r="L630" s="137"/>
      <c r="M630" s="137"/>
      <c r="N630" s="128"/>
      <c r="O630" s="137"/>
      <c r="P630" s="138"/>
      <c r="Q630" s="135"/>
      <c r="R630" s="139"/>
      <c r="S630" s="138"/>
      <c r="T630" s="132"/>
    </row>
    <row r="631" spans="1:21" ht="20.45" customHeight="1">
      <c r="A631" s="142"/>
      <c r="B631" s="118"/>
      <c r="C631" s="119"/>
      <c r="D631" s="119"/>
      <c r="E631" s="120"/>
      <c r="F631" s="121"/>
      <c r="G631" s="122"/>
      <c r="H631" s="133"/>
      <c r="I631" s="134"/>
      <c r="J631" s="135"/>
      <c r="K631" s="136"/>
      <c r="L631" s="137"/>
      <c r="M631" s="137"/>
      <c r="N631" s="128"/>
      <c r="O631" s="137"/>
      <c r="P631" s="138"/>
      <c r="Q631" s="135"/>
      <c r="R631" s="139"/>
      <c r="S631" s="138"/>
      <c r="T631" s="132"/>
    </row>
    <row r="632" spans="1:21" ht="20.45" customHeight="1">
      <c r="A632" s="142"/>
      <c r="B632" s="118"/>
      <c r="C632" s="147"/>
      <c r="D632" s="147"/>
      <c r="E632" s="120"/>
      <c r="F632" s="121"/>
      <c r="G632" s="122"/>
      <c r="H632" s="133"/>
      <c r="I632" s="134"/>
      <c r="J632" s="135"/>
      <c r="K632" s="136"/>
      <c r="L632" s="137"/>
      <c r="M632" s="137"/>
      <c r="N632" s="128"/>
      <c r="O632" s="137"/>
      <c r="P632" s="138"/>
      <c r="Q632" s="135"/>
      <c r="R632" s="139"/>
      <c r="S632" s="138"/>
      <c r="T632" s="132"/>
    </row>
    <row r="633" spans="1:21" ht="20.45" customHeight="1">
      <c r="A633" s="142"/>
      <c r="B633" s="118"/>
      <c r="C633" s="119"/>
      <c r="D633" s="119"/>
      <c r="E633" s="120"/>
      <c r="F633" s="121"/>
      <c r="G633" s="122"/>
      <c r="H633" s="133"/>
      <c r="I633" s="134"/>
      <c r="J633" s="135"/>
      <c r="K633" s="136"/>
      <c r="L633" s="137"/>
      <c r="M633" s="137"/>
      <c r="N633" s="128"/>
      <c r="O633" s="137"/>
      <c r="P633" s="138"/>
      <c r="Q633" s="135"/>
      <c r="R633" s="139"/>
      <c r="S633" s="138"/>
      <c r="T633" s="132"/>
    </row>
    <row r="634" spans="1:21" ht="20.45" customHeight="1">
      <c r="A634" s="142"/>
      <c r="B634" s="118"/>
      <c r="C634" s="147"/>
      <c r="D634" s="147"/>
      <c r="E634" s="120"/>
      <c r="F634" s="121"/>
      <c r="G634" s="122"/>
      <c r="H634" s="133"/>
      <c r="I634" s="134"/>
      <c r="J634" s="135"/>
      <c r="K634" s="136"/>
      <c r="L634" s="137"/>
      <c r="M634" s="137"/>
      <c r="N634" s="128"/>
      <c r="O634" s="137"/>
      <c r="P634" s="138"/>
      <c r="Q634" s="135"/>
      <c r="R634" s="139"/>
      <c r="S634" s="138"/>
      <c r="T634" s="132"/>
    </row>
    <row r="635" spans="1:21" ht="20.45" customHeight="1">
      <c r="A635" s="142"/>
      <c r="B635" s="118"/>
      <c r="C635" s="119"/>
      <c r="D635" s="119"/>
      <c r="E635" s="120"/>
      <c r="F635" s="121"/>
      <c r="G635" s="122"/>
      <c r="H635" s="133"/>
      <c r="I635" s="134"/>
      <c r="J635" s="135"/>
      <c r="K635" s="136"/>
      <c r="L635" s="137"/>
      <c r="M635" s="137"/>
      <c r="N635" s="128"/>
      <c r="O635" s="137"/>
      <c r="P635" s="138"/>
      <c r="Q635" s="135"/>
      <c r="R635" s="139"/>
      <c r="S635" s="138"/>
      <c r="T635" s="132"/>
    </row>
    <row r="636" spans="1:21" ht="20.45" customHeight="1">
      <c r="A636" s="142"/>
      <c r="B636" s="118"/>
      <c r="C636" s="147"/>
      <c r="D636" s="147"/>
      <c r="E636" s="120"/>
      <c r="F636" s="121"/>
      <c r="G636" s="122"/>
      <c r="H636" s="133"/>
      <c r="I636" s="134"/>
      <c r="J636" s="135"/>
      <c r="K636" s="136"/>
      <c r="L636" s="137"/>
      <c r="M636" s="137"/>
      <c r="N636" s="128"/>
      <c r="O636" s="137"/>
      <c r="P636" s="138"/>
      <c r="Q636" s="135"/>
      <c r="R636" s="139"/>
      <c r="S636" s="138"/>
      <c r="T636" s="132"/>
    </row>
    <row r="637" spans="1:21" ht="20.45" customHeight="1">
      <c r="A637" s="142"/>
      <c r="B637" s="118"/>
      <c r="C637" s="119"/>
      <c r="D637" s="119"/>
      <c r="E637" s="120"/>
      <c r="F637" s="121"/>
      <c r="G637" s="122"/>
      <c r="H637" s="133"/>
      <c r="I637" s="134"/>
      <c r="J637" s="135"/>
      <c r="K637" s="136"/>
      <c r="L637" s="137"/>
      <c r="M637" s="137"/>
      <c r="N637" s="128"/>
      <c r="O637" s="137"/>
      <c r="P637" s="138"/>
      <c r="Q637" s="135"/>
      <c r="R637" s="139"/>
      <c r="S637" s="138"/>
      <c r="T637" s="132"/>
    </row>
    <row r="638" spans="1:21" ht="20.45" customHeight="1">
      <c r="A638" s="142"/>
      <c r="B638" s="118"/>
      <c r="C638" s="147"/>
      <c r="D638" s="147"/>
      <c r="E638" s="120"/>
      <c r="F638" s="121"/>
      <c r="G638" s="122"/>
      <c r="H638" s="133"/>
      <c r="I638" s="134"/>
      <c r="J638" s="135"/>
      <c r="K638" s="136"/>
      <c r="L638" s="137"/>
      <c r="M638" s="137"/>
      <c r="N638" s="128"/>
      <c r="O638" s="137"/>
      <c r="P638" s="138"/>
      <c r="Q638" s="135"/>
      <c r="R638" s="139"/>
      <c r="S638" s="138"/>
      <c r="T638" s="132"/>
    </row>
    <row r="639" spans="1:21" ht="20.45" customHeight="1">
      <c r="A639" s="142"/>
      <c r="B639" s="118"/>
      <c r="C639" s="119"/>
      <c r="D639" s="119"/>
      <c r="E639" s="120"/>
      <c r="F639" s="121"/>
      <c r="G639" s="122"/>
      <c r="H639" s="133"/>
      <c r="I639" s="134"/>
      <c r="J639" s="135"/>
      <c r="K639" s="136"/>
      <c r="L639" s="137"/>
      <c r="M639" s="137"/>
      <c r="N639" s="128"/>
      <c r="O639" s="137"/>
      <c r="P639" s="138"/>
      <c r="Q639" s="135"/>
      <c r="R639" s="139"/>
      <c r="S639" s="138"/>
      <c r="T639" s="132"/>
    </row>
    <row r="640" spans="1:21" ht="20.45" customHeight="1">
      <c r="A640" s="142"/>
      <c r="B640" s="118"/>
      <c r="C640" s="147"/>
      <c r="D640" s="147"/>
      <c r="E640" s="120"/>
      <c r="F640" s="121"/>
      <c r="G640" s="122"/>
      <c r="H640" s="133"/>
      <c r="I640" s="134"/>
      <c r="J640" s="135"/>
      <c r="K640" s="136"/>
      <c r="L640" s="137"/>
      <c r="M640" s="137"/>
      <c r="N640" s="128"/>
      <c r="O640" s="137"/>
      <c r="P640" s="138"/>
      <c r="Q640" s="135"/>
      <c r="R640" s="139"/>
      <c r="S640" s="138"/>
      <c r="T640" s="132"/>
    </row>
    <row r="641" spans="1:21" ht="20.45" customHeight="1">
      <c r="A641" s="142"/>
      <c r="B641" s="118"/>
      <c r="C641" s="119"/>
      <c r="D641" s="143"/>
      <c r="E641" s="120"/>
      <c r="F641" s="121"/>
      <c r="G641" s="122"/>
      <c r="H641" s="133"/>
      <c r="I641" s="134"/>
      <c r="J641" s="135"/>
      <c r="K641" s="136"/>
      <c r="L641" s="127"/>
      <c r="M641" s="127"/>
      <c r="N641" s="128"/>
      <c r="O641" s="127"/>
      <c r="P641" s="129"/>
      <c r="Q641" s="125"/>
      <c r="R641" s="130"/>
      <c r="S641" s="138"/>
      <c r="T641" s="132"/>
    </row>
    <row r="642" spans="1:21" ht="20.45" customHeight="1">
      <c r="A642" s="142"/>
      <c r="B642" s="118"/>
      <c r="C642" s="119"/>
      <c r="D642" s="119"/>
      <c r="E642" s="120"/>
      <c r="F642" s="121"/>
      <c r="G642" s="122"/>
      <c r="H642" s="133"/>
      <c r="I642" s="134"/>
      <c r="J642" s="135"/>
      <c r="K642" s="136"/>
      <c r="L642" s="137"/>
      <c r="M642" s="137"/>
      <c r="N642" s="128"/>
      <c r="O642" s="137"/>
      <c r="P642" s="138"/>
      <c r="Q642" s="135"/>
      <c r="R642" s="139"/>
      <c r="S642" s="138"/>
      <c r="T642" s="132"/>
    </row>
    <row r="643" spans="1:21" ht="20.45" customHeight="1">
      <c r="A643" s="142"/>
      <c r="B643" s="118"/>
      <c r="C643" s="147"/>
      <c r="D643" s="147"/>
      <c r="E643" s="120"/>
      <c r="F643" s="121"/>
      <c r="G643" s="122"/>
      <c r="H643" s="133"/>
      <c r="I643" s="134"/>
      <c r="J643" s="135"/>
      <c r="K643" s="136"/>
      <c r="L643" s="137"/>
      <c r="M643" s="137"/>
      <c r="N643" s="128"/>
      <c r="O643" s="137"/>
      <c r="P643" s="138"/>
      <c r="Q643" s="135"/>
      <c r="R643" s="139"/>
      <c r="S643" s="138"/>
      <c r="T643" s="132"/>
    </row>
    <row r="644" spans="1:21" ht="20.45" customHeight="1">
      <c r="A644" s="142"/>
      <c r="B644" s="118"/>
      <c r="C644" s="119"/>
      <c r="D644" s="119"/>
      <c r="E644" s="120"/>
      <c r="F644" s="121"/>
      <c r="G644" s="122"/>
      <c r="H644" s="133"/>
      <c r="I644" s="134"/>
      <c r="J644" s="135"/>
      <c r="K644" s="136"/>
      <c r="L644" s="137"/>
      <c r="M644" s="137"/>
      <c r="N644" s="128"/>
      <c r="O644" s="137"/>
      <c r="P644" s="138"/>
      <c r="Q644" s="135"/>
      <c r="R644" s="139"/>
      <c r="S644" s="138"/>
      <c r="T644" s="132"/>
    </row>
    <row r="645" spans="1:21" ht="20.45" customHeight="1">
      <c r="A645" s="142"/>
      <c r="B645" s="118"/>
      <c r="C645" s="147"/>
      <c r="D645" s="147"/>
      <c r="E645" s="120"/>
      <c r="F645" s="121"/>
      <c r="G645" s="122"/>
      <c r="H645" s="133"/>
      <c r="I645" s="134"/>
      <c r="J645" s="135"/>
      <c r="K645" s="136"/>
      <c r="L645" s="137"/>
      <c r="M645" s="137"/>
      <c r="N645" s="128"/>
      <c r="O645" s="137"/>
      <c r="P645" s="138"/>
      <c r="Q645" s="135"/>
      <c r="R645" s="139"/>
      <c r="S645" s="138"/>
      <c r="T645" s="132"/>
    </row>
    <row r="646" spans="1:21" ht="20.45" customHeight="1">
      <c r="A646" s="142"/>
      <c r="B646" s="118"/>
      <c r="C646" s="119"/>
      <c r="D646" s="119"/>
      <c r="E646" s="120"/>
      <c r="F646" s="121"/>
      <c r="G646" s="122"/>
      <c r="H646" s="133"/>
      <c r="I646" s="134"/>
      <c r="J646" s="135"/>
      <c r="K646" s="136"/>
      <c r="L646" s="137"/>
      <c r="M646" s="137"/>
      <c r="N646" s="128"/>
      <c r="O646" s="137"/>
      <c r="P646" s="138"/>
      <c r="Q646" s="135"/>
      <c r="R646" s="139"/>
      <c r="S646" s="138"/>
      <c r="T646" s="132"/>
    </row>
    <row r="647" spans="1:21" ht="20.45" customHeight="1">
      <c r="A647" s="142"/>
      <c r="B647" s="118"/>
      <c r="C647" s="147"/>
      <c r="D647" s="147"/>
      <c r="E647" s="120"/>
      <c r="F647" s="121"/>
      <c r="G647" s="122"/>
      <c r="H647" s="133"/>
      <c r="I647" s="134"/>
      <c r="J647" s="135"/>
      <c r="K647" s="136"/>
      <c r="L647" s="137"/>
      <c r="M647" s="137"/>
      <c r="N647" s="128"/>
      <c r="O647" s="137"/>
      <c r="P647" s="138"/>
      <c r="Q647" s="135"/>
      <c r="R647" s="139"/>
      <c r="S647" s="138"/>
      <c r="T647" s="132"/>
    </row>
    <row r="648" spans="1:21" ht="20.45" customHeight="1">
      <c r="A648" s="142"/>
      <c r="B648" s="118"/>
      <c r="C648" s="119"/>
      <c r="D648" s="119"/>
      <c r="E648" s="120"/>
      <c r="F648" s="121"/>
      <c r="G648" s="122"/>
      <c r="H648" s="133"/>
      <c r="I648" s="134"/>
      <c r="J648" s="135"/>
      <c r="K648" s="136"/>
      <c r="L648" s="137"/>
      <c r="M648" s="137"/>
      <c r="N648" s="128"/>
      <c r="O648" s="137"/>
      <c r="P648" s="138"/>
      <c r="Q648" s="135"/>
      <c r="R648" s="139"/>
      <c r="S648" s="138"/>
      <c r="T648" s="132"/>
    </row>
    <row r="649" spans="1:21" ht="20.45" customHeight="1">
      <c r="A649" s="142"/>
      <c r="B649" s="118"/>
      <c r="C649" s="147"/>
      <c r="D649" s="147"/>
      <c r="E649" s="120"/>
      <c r="F649" s="121"/>
      <c r="G649" s="122"/>
      <c r="H649" s="133"/>
      <c r="I649" s="134"/>
      <c r="J649" s="135"/>
      <c r="K649" s="136"/>
      <c r="L649" s="137"/>
      <c r="M649" s="137"/>
      <c r="N649" s="128"/>
      <c r="O649" s="137"/>
      <c r="P649" s="138"/>
      <c r="Q649" s="135"/>
      <c r="R649" s="139"/>
      <c r="S649" s="138"/>
      <c r="T649" s="132"/>
    </row>
    <row r="650" spans="1:21" ht="20.45" customHeight="1">
      <c r="A650" s="142"/>
      <c r="B650" s="118"/>
      <c r="C650" s="119"/>
      <c r="D650" s="119"/>
      <c r="E650" s="120"/>
      <c r="F650" s="121"/>
      <c r="G650" s="122"/>
      <c r="H650" s="133"/>
      <c r="I650" s="134"/>
      <c r="J650" s="135"/>
      <c r="K650" s="136"/>
      <c r="L650" s="137"/>
      <c r="M650" s="137"/>
      <c r="N650" s="128"/>
      <c r="O650" s="137"/>
      <c r="P650" s="138"/>
      <c r="Q650" s="135"/>
      <c r="R650" s="139"/>
      <c r="S650" s="138"/>
      <c r="T650" s="132"/>
    </row>
    <row r="651" spans="1:21" ht="20.45" customHeight="1">
      <c r="A651" s="142"/>
      <c r="B651" s="118"/>
      <c r="C651" s="147"/>
      <c r="D651" s="147"/>
      <c r="E651" s="120"/>
      <c r="F651" s="121"/>
      <c r="G651" s="122"/>
      <c r="H651" s="133"/>
      <c r="I651" s="134"/>
      <c r="J651" s="135"/>
      <c r="K651" s="136"/>
      <c r="L651" s="137"/>
      <c r="M651" s="137"/>
      <c r="N651" s="128"/>
      <c r="O651" s="137"/>
      <c r="P651" s="138"/>
      <c r="Q651" s="135"/>
      <c r="R651" s="139"/>
      <c r="S651" s="138"/>
      <c r="T651" s="132"/>
    </row>
    <row r="652" spans="1:21" ht="20.45" customHeight="1">
      <c r="A652" s="142"/>
      <c r="B652" s="118"/>
      <c r="C652" s="119"/>
      <c r="D652" s="119"/>
      <c r="E652" s="120"/>
      <c r="F652" s="121"/>
      <c r="G652" s="122"/>
      <c r="H652" s="133"/>
      <c r="I652" s="134"/>
      <c r="J652" s="135"/>
      <c r="K652" s="136"/>
      <c r="L652" s="137"/>
      <c r="M652" s="137"/>
      <c r="N652" s="128"/>
      <c r="O652" s="137"/>
      <c r="P652" s="138"/>
      <c r="Q652" s="135"/>
      <c r="R652" s="139"/>
      <c r="S652" s="138"/>
      <c r="T652" s="132"/>
    </row>
    <row r="653" spans="1:21" ht="20.45" customHeight="1">
      <c r="A653" s="148"/>
      <c r="B653" s="118"/>
      <c r="C653" s="147"/>
      <c r="D653" s="147"/>
      <c r="E653" s="120"/>
      <c r="F653" s="121"/>
      <c r="G653" s="122"/>
      <c r="H653" s="133"/>
      <c r="I653" s="134"/>
      <c r="J653" s="135"/>
      <c r="K653" s="136"/>
      <c r="L653" s="137"/>
      <c r="M653" s="137"/>
      <c r="N653" s="128"/>
      <c r="O653" s="137"/>
      <c r="P653" s="138"/>
      <c r="Q653" s="135"/>
      <c r="R653" s="139"/>
      <c r="S653" s="138"/>
      <c r="T653" s="132"/>
    </row>
    <row r="654" spans="1:21" ht="20.45" customHeight="1">
      <c r="A654" s="8"/>
      <c r="B654" s="118"/>
      <c r="C654" s="119"/>
      <c r="D654" s="119"/>
      <c r="E654" s="120"/>
      <c r="F654" s="121"/>
      <c r="G654" s="122"/>
      <c r="H654" s="133"/>
      <c r="I654" s="134"/>
      <c r="J654" s="135"/>
      <c r="K654" s="136"/>
      <c r="L654" s="137"/>
      <c r="M654" s="137"/>
      <c r="N654" s="128"/>
      <c r="O654" s="137"/>
      <c r="P654" s="138"/>
      <c r="Q654" s="135"/>
      <c r="R654" s="139"/>
      <c r="S654" s="138"/>
      <c r="T654" s="132"/>
    </row>
    <row r="655" spans="1:21" ht="20.45" customHeight="1">
      <c r="A655" s="140" t="s">
        <v>56</v>
      </c>
      <c r="B655" s="118"/>
      <c r="C655" s="147"/>
      <c r="D655" s="147"/>
      <c r="E655" s="120"/>
      <c r="F655" s="121"/>
      <c r="G655" s="122"/>
      <c r="H655" s="133"/>
      <c r="I655" s="134"/>
      <c r="J655" s="135"/>
      <c r="K655" s="136"/>
      <c r="L655" s="137"/>
      <c r="M655" s="137"/>
      <c r="N655" s="128"/>
      <c r="O655" s="137"/>
      <c r="P655" s="138"/>
      <c r="Q655" s="135"/>
      <c r="R655" s="139"/>
      <c r="S655" s="138"/>
      <c r="T655" s="132"/>
      <c r="U655" s="82" t="s">
        <v>56</v>
      </c>
    </row>
    <row r="656" spans="1:21" ht="20.45" customHeight="1" thickBot="1">
      <c r="A656" s="141">
        <f>A625+1</f>
        <v>23</v>
      </c>
      <c r="B656" s="118"/>
      <c r="C656" s="119"/>
      <c r="D656" s="119"/>
      <c r="E656" s="120"/>
      <c r="F656" s="121"/>
      <c r="G656" s="122"/>
      <c r="H656" s="133"/>
      <c r="I656" s="134"/>
      <c r="J656" s="135"/>
      <c r="K656" s="136"/>
      <c r="L656" s="137"/>
      <c r="M656" s="137"/>
      <c r="N656" s="128"/>
      <c r="O656" s="137"/>
      <c r="P656" s="138"/>
      <c r="Q656" s="135"/>
      <c r="R656" s="139"/>
      <c r="S656" s="138"/>
      <c r="T656" s="132"/>
      <c r="U656" s="80">
        <f>A656</f>
        <v>23</v>
      </c>
    </row>
    <row r="657" spans="1:20" ht="20.45" customHeight="1">
      <c r="A657" s="142"/>
      <c r="B657" s="118"/>
      <c r="C657" s="147"/>
      <c r="D657" s="147"/>
      <c r="E657" s="120"/>
      <c r="F657" s="121"/>
      <c r="G657" s="122"/>
      <c r="H657" s="133"/>
      <c r="I657" s="134"/>
      <c r="J657" s="135"/>
      <c r="K657" s="136"/>
      <c r="L657" s="137"/>
      <c r="M657" s="137"/>
      <c r="N657" s="128"/>
      <c r="O657" s="137"/>
      <c r="P657" s="138"/>
      <c r="Q657" s="135"/>
      <c r="R657" s="139"/>
      <c r="S657" s="138"/>
      <c r="T657" s="132"/>
    </row>
    <row r="658" spans="1:20" ht="20.45" customHeight="1">
      <c r="A658" s="142"/>
      <c r="B658" s="118"/>
      <c r="C658" s="119"/>
      <c r="D658" s="119"/>
      <c r="E658" s="120"/>
      <c r="F658" s="121"/>
      <c r="G658" s="122"/>
      <c r="H658" s="133"/>
      <c r="I658" s="134"/>
      <c r="J658" s="135"/>
      <c r="K658" s="136"/>
      <c r="L658" s="137"/>
      <c r="M658" s="137"/>
      <c r="N658" s="128"/>
      <c r="O658" s="137"/>
      <c r="P658" s="138"/>
      <c r="Q658" s="135"/>
      <c r="R658" s="139"/>
      <c r="S658" s="138"/>
      <c r="T658" s="132"/>
    </row>
    <row r="659" spans="1:20" ht="20.45" customHeight="1">
      <c r="A659" s="142"/>
      <c r="B659" s="118"/>
      <c r="C659" s="147"/>
      <c r="D659" s="147"/>
      <c r="E659" s="120"/>
      <c r="F659" s="121"/>
      <c r="G659" s="122"/>
      <c r="H659" s="133"/>
      <c r="I659" s="134"/>
      <c r="J659" s="135"/>
      <c r="K659" s="136"/>
      <c r="L659" s="137"/>
      <c r="M659" s="137"/>
      <c r="N659" s="128"/>
      <c r="O659" s="137"/>
      <c r="P659" s="138"/>
      <c r="Q659" s="135"/>
      <c r="R659" s="139"/>
      <c r="S659" s="138"/>
      <c r="T659" s="132"/>
    </row>
    <row r="660" spans="1:20" ht="20.45" customHeight="1">
      <c r="A660" s="142"/>
      <c r="B660" s="118"/>
      <c r="C660" s="119"/>
      <c r="D660" s="119"/>
      <c r="E660" s="120"/>
      <c r="F660" s="121"/>
      <c r="G660" s="122"/>
      <c r="H660" s="133"/>
      <c r="I660" s="134"/>
      <c r="J660" s="135"/>
      <c r="K660" s="136"/>
      <c r="L660" s="137"/>
      <c r="M660" s="137"/>
      <c r="N660" s="128"/>
      <c r="O660" s="137"/>
      <c r="P660" s="138"/>
      <c r="Q660" s="135"/>
      <c r="R660" s="139"/>
      <c r="S660" s="138"/>
      <c r="T660" s="132"/>
    </row>
    <row r="661" spans="1:20" ht="20.45" customHeight="1">
      <c r="A661" s="142"/>
      <c r="B661" s="118"/>
      <c r="C661" s="147"/>
      <c r="D661" s="147"/>
      <c r="E661" s="120"/>
      <c r="F661" s="121"/>
      <c r="G661" s="122"/>
      <c r="H661" s="133"/>
      <c r="I661" s="134"/>
      <c r="J661" s="135"/>
      <c r="K661" s="136"/>
      <c r="L661" s="137"/>
      <c r="M661" s="137"/>
      <c r="N661" s="128"/>
      <c r="O661" s="137"/>
      <c r="P661" s="138"/>
      <c r="Q661" s="135"/>
      <c r="R661" s="139"/>
      <c r="S661" s="138"/>
      <c r="T661" s="132"/>
    </row>
    <row r="662" spans="1:20" ht="20.45" customHeight="1">
      <c r="A662" s="142"/>
      <c r="B662" s="118"/>
      <c r="C662" s="119"/>
      <c r="D662" s="119"/>
      <c r="E662" s="120"/>
      <c r="F662" s="121"/>
      <c r="G662" s="122"/>
      <c r="H662" s="133"/>
      <c r="I662" s="134"/>
      <c r="J662" s="135"/>
      <c r="K662" s="136"/>
      <c r="L662" s="137"/>
      <c r="M662" s="137"/>
      <c r="N662" s="128"/>
      <c r="O662" s="137"/>
      <c r="P662" s="138"/>
      <c r="Q662" s="135"/>
      <c r="R662" s="139"/>
      <c r="S662" s="138"/>
      <c r="T662" s="132"/>
    </row>
    <row r="663" spans="1:20" ht="20.45" customHeight="1">
      <c r="A663" s="142"/>
      <c r="B663" s="118"/>
      <c r="C663" s="147"/>
      <c r="D663" s="147"/>
      <c r="E663" s="120"/>
      <c r="F663" s="121"/>
      <c r="G663" s="122"/>
      <c r="H663" s="133"/>
      <c r="I663" s="134"/>
      <c r="J663" s="135"/>
      <c r="K663" s="136"/>
      <c r="L663" s="137"/>
      <c r="M663" s="137"/>
      <c r="N663" s="128"/>
      <c r="O663" s="137"/>
      <c r="P663" s="138"/>
      <c r="Q663" s="135"/>
      <c r="R663" s="139"/>
      <c r="S663" s="138"/>
      <c r="T663" s="132"/>
    </row>
    <row r="664" spans="1:20" ht="20.45" customHeight="1">
      <c r="A664" s="142"/>
      <c r="B664" s="118"/>
      <c r="C664" s="119"/>
      <c r="D664" s="119"/>
      <c r="E664" s="120"/>
      <c r="F664" s="121"/>
      <c r="G664" s="122"/>
      <c r="H664" s="133"/>
      <c r="I664" s="134"/>
      <c r="J664" s="135"/>
      <c r="K664" s="136"/>
      <c r="L664" s="137"/>
      <c r="M664" s="137"/>
      <c r="N664" s="128"/>
      <c r="O664" s="137"/>
      <c r="P664" s="138"/>
      <c r="Q664" s="135"/>
      <c r="R664" s="139"/>
      <c r="S664" s="138"/>
      <c r="T664" s="132"/>
    </row>
    <row r="665" spans="1:20" ht="20.45" customHeight="1">
      <c r="A665" s="142"/>
      <c r="B665" s="118"/>
      <c r="C665" s="147"/>
      <c r="D665" s="147"/>
      <c r="E665" s="120"/>
      <c r="F665" s="121"/>
      <c r="G665" s="122"/>
      <c r="H665" s="133"/>
      <c r="I665" s="134"/>
      <c r="J665" s="135"/>
      <c r="K665" s="136"/>
      <c r="L665" s="137"/>
      <c r="M665" s="137"/>
      <c r="N665" s="128"/>
      <c r="O665" s="137"/>
      <c r="P665" s="138"/>
      <c r="Q665" s="135"/>
      <c r="R665" s="139"/>
      <c r="S665" s="138"/>
      <c r="T665" s="132"/>
    </row>
    <row r="666" spans="1:20" ht="20.45" customHeight="1">
      <c r="A666" s="142"/>
      <c r="B666" s="118"/>
      <c r="C666" s="119"/>
      <c r="D666" s="119"/>
      <c r="E666" s="120"/>
      <c r="F666" s="121"/>
      <c r="G666" s="122"/>
      <c r="H666" s="133"/>
      <c r="I666" s="134"/>
      <c r="J666" s="135"/>
      <c r="K666" s="136"/>
      <c r="L666" s="137"/>
      <c r="M666" s="137"/>
      <c r="N666" s="128"/>
      <c r="O666" s="137"/>
      <c r="P666" s="138"/>
      <c r="Q666" s="135"/>
      <c r="R666" s="139"/>
      <c r="S666" s="138"/>
      <c r="T666" s="132"/>
    </row>
    <row r="667" spans="1:20" ht="20.45" customHeight="1">
      <c r="A667" s="142"/>
      <c r="B667" s="118"/>
      <c r="C667" s="147"/>
      <c r="D667" s="147"/>
      <c r="E667" s="120"/>
      <c r="F667" s="121"/>
      <c r="G667" s="122"/>
      <c r="H667" s="133"/>
      <c r="I667" s="134"/>
      <c r="J667" s="135"/>
      <c r="K667" s="136"/>
      <c r="L667" s="137"/>
      <c r="M667" s="137"/>
      <c r="N667" s="128"/>
      <c r="O667" s="137"/>
      <c r="P667" s="138"/>
      <c r="Q667" s="135"/>
      <c r="R667" s="139"/>
      <c r="S667" s="138"/>
      <c r="T667" s="132"/>
    </row>
    <row r="668" spans="1:20" ht="20.45" customHeight="1">
      <c r="A668" s="142"/>
      <c r="B668" s="118"/>
      <c r="C668" s="119"/>
      <c r="D668" s="119"/>
      <c r="E668" s="120"/>
      <c r="F668" s="121"/>
      <c r="G668" s="122"/>
      <c r="H668" s="133"/>
      <c r="I668" s="134"/>
      <c r="J668" s="135"/>
      <c r="K668" s="136"/>
      <c r="L668" s="137"/>
      <c r="M668" s="137"/>
      <c r="N668" s="128"/>
      <c r="O668" s="137"/>
      <c r="P668" s="138"/>
      <c r="Q668" s="135"/>
      <c r="R668" s="139"/>
      <c r="S668" s="138"/>
      <c r="T668" s="132"/>
    </row>
    <row r="669" spans="1:20" ht="20.45" customHeight="1">
      <c r="A669" s="142"/>
      <c r="B669" s="118"/>
      <c r="C669" s="147"/>
      <c r="D669" s="147"/>
      <c r="E669" s="120"/>
      <c r="F669" s="121"/>
      <c r="G669" s="122"/>
      <c r="H669" s="133"/>
      <c r="I669" s="134"/>
      <c r="J669" s="135"/>
      <c r="K669" s="136"/>
      <c r="L669" s="137"/>
      <c r="M669" s="137"/>
      <c r="N669" s="128"/>
      <c r="O669" s="137"/>
      <c r="P669" s="138"/>
      <c r="Q669" s="135"/>
      <c r="R669" s="139"/>
      <c r="S669" s="138"/>
      <c r="T669" s="132"/>
    </row>
    <row r="670" spans="1:20" ht="20.45" customHeight="1">
      <c r="A670" s="142"/>
      <c r="B670" s="118"/>
      <c r="C670" s="119"/>
      <c r="D670" s="119"/>
      <c r="E670" s="120"/>
      <c r="F670" s="121"/>
      <c r="G670" s="122"/>
      <c r="H670" s="133"/>
      <c r="I670" s="134"/>
      <c r="J670" s="135"/>
      <c r="K670" s="136"/>
      <c r="L670" s="137"/>
      <c r="M670" s="137"/>
      <c r="N670" s="128"/>
      <c r="O670" s="137"/>
      <c r="P670" s="138"/>
      <c r="Q670" s="135"/>
      <c r="R670" s="139"/>
      <c r="S670" s="138"/>
      <c r="T670" s="132"/>
    </row>
    <row r="671" spans="1:20" ht="20.45" customHeight="1">
      <c r="A671" s="142"/>
      <c r="B671" s="118"/>
      <c r="C671" s="147"/>
      <c r="D671" s="147"/>
      <c r="E671" s="120"/>
      <c r="F671" s="121"/>
      <c r="G671" s="122"/>
      <c r="H671" s="133"/>
      <c r="I671" s="134"/>
      <c r="J671" s="135"/>
      <c r="K671" s="136"/>
      <c r="L671" s="137"/>
      <c r="M671" s="137"/>
      <c r="N671" s="128"/>
      <c r="O671" s="137"/>
      <c r="P671" s="138"/>
      <c r="Q671" s="135"/>
      <c r="R671" s="139"/>
      <c r="S671" s="138"/>
      <c r="T671" s="132"/>
    </row>
    <row r="672" spans="1:20" ht="20.45" customHeight="1">
      <c r="A672" s="142"/>
      <c r="B672" s="118"/>
      <c r="C672" s="119"/>
      <c r="D672" s="119"/>
      <c r="E672" s="120"/>
      <c r="F672" s="121"/>
      <c r="G672" s="122"/>
      <c r="H672" s="133"/>
      <c r="I672" s="134"/>
      <c r="J672" s="135"/>
      <c r="K672" s="136"/>
      <c r="L672" s="137"/>
      <c r="M672" s="137"/>
      <c r="N672" s="128"/>
      <c r="O672" s="137"/>
      <c r="P672" s="138"/>
      <c r="Q672" s="135"/>
      <c r="R672" s="139"/>
      <c r="S672" s="138"/>
      <c r="T672" s="132"/>
    </row>
    <row r="673" spans="1:21" ht="20.45" customHeight="1">
      <c r="A673" s="142"/>
      <c r="B673" s="118"/>
      <c r="C673" s="147"/>
      <c r="D673" s="147"/>
      <c r="E673" s="120"/>
      <c r="F673" s="121"/>
      <c r="G673" s="122"/>
      <c r="H673" s="133"/>
      <c r="I673" s="134"/>
      <c r="J673" s="135"/>
      <c r="K673" s="136"/>
      <c r="L673" s="137"/>
      <c r="M673" s="137"/>
      <c r="N673" s="128"/>
      <c r="O673" s="137"/>
      <c r="P673" s="138"/>
      <c r="Q673" s="135"/>
      <c r="R673" s="139"/>
      <c r="S673" s="138"/>
      <c r="T673" s="132"/>
    </row>
    <row r="674" spans="1:21" ht="20.45" customHeight="1">
      <c r="A674" s="142"/>
      <c r="B674" s="118"/>
      <c r="C674" s="119"/>
      <c r="D674" s="119"/>
      <c r="E674" s="120"/>
      <c r="F674" s="121"/>
      <c r="G674" s="122"/>
      <c r="H674" s="133"/>
      <c r="I674" s="134"/>
      <c r="J674" s="135"/>
      <c r="K674" s="136"/>
      <c r="L674" s="137"/>
      <c r="M674" s="137"/>
      <c r="N674" s="128"/>
      <c r="O674" s="137"/>
      <c r="P674" s="138"/>
      <c r="Q674" s="135"/>
      <c r="R674" s="139"/>
      <c r="S674" s="138"/>
      <c r="T674" s="132"/>
    </row>
    <row r="675" spans="1:21" ht="20.45" customHeight="1">
      <c r="A675" s="142"/>
      <c r="B675" s="118"/>
      <c r="C675" s="147"/>
      <c r="D675" s="147"/>
      <c r="E675" s="120"/>
      <c r="F675" s="121"/>
      <c r="G675" s="122"/>
      <c r="H675" s="133"/>
      <c r="I675" s="134"/>
      <c r="J675" s="135"/>
      <c r="K675" s="136"/>
      <c r="L675" s="137"/>
      <c r="M675" s="137"/>
      <c r="N675" s="128"/>
      <c r="O675" s="137"/>
      <c r="P675" s="138"/>
      <c r="Q675" s="135"/>
      <c r="R675" s="139"/>
      <c r="S675" s="138"/>
      <c r="T675" s="132"/>
    </row>
    <row r="676" spans="1:21" ht="20.45" customHeight="1">
      <c r="A676" s="142"/>
      <c r="B676" s="118"/>
      <c r="C676" s="119"/>
      <c r="D676" s="119"/>
      <c r="E676" s="120"/>
      <c r="F676" s="121"/>
      <c r="G676" s="122"/>
      <c r="H676" s="133"/>
      <c r="I676" s="134"/>
      <c r="J676" s="135"/>
      <c r="K676" s="136"/>
      <c r="L676" s="137"/>
      <c r="M676" s="137"/>
      <c r="N676" s="128"/>
      <c r="O676" s="137"/>
      <c r="P676" s="138"/>
      <c r="Q676" s="135"/>
      <c r="R676" s="139"/>
      <c r="S676" s="138"/>
      <c r="T676" s="132"/>
    </row>
    <row r="677" spans="1:21" ht="20.45" customHeight="1">
      <c r="A677" s="142"/>
      <c r="B677" s="118"/>
      <c r="C677" s="147"/>
      <c r="D677" s="147"/>
      <c r="E677" s="120"/>
      <c r="F677" s="121"/>
      <c r="G677" s="122"/>
      <c r="H677" s="133"/>
      <c r="I677" s="134"/>
      <c r="J677" s="135"/>
      <c r="K677" s="136"/>
      <c r="L677" s="137"/>
      <c r="M677" s="137"/>
      <c r="N677" s="128"/>
      <c r="O677" s="137"/>
      <c r="P677" s="138"/>
      <c r="Q677" s="135"/>
      <c r="R677" s="139"/>
      <c r="S677" s="138"/>
      <c r="T677" s="132"/>
    </row>
    <row r="678" spans="1:21" ht="20.45" customHeight="1">
      <c r="A678" s="142"/>
      <c r="B678" s="118"/>
      <c r="C678" s="119"/>
      <c r="D678" s="119"/>
      <c r="E678" s="120"/>
      <c r="F678" s="121"/>
      <c r="G678" s="122"/>
      <c r="H678" s="133"/>
      <c r="I678" s="134"/>
      <c r="J678" s="135"/>
      <c r="K678" s="136"/>
      <c r="L678" s="137"/>
      <c r="M678" s="137"/>
      <c r="N678" s="128"/>
      <c r="O678" s="137"/>
      <c r="P678" s="138"/>
      <c r="Q678" s="135"/>
      <c r="R678" s="139"/>
      <c r="S678" s="138"/>
      <c r="T678" s="132"/>
    </row>
    <row r="679" spans="1:21" ht="20.45" customHeight="1">
      <c r="A679" s="142"/>
      <c r="B679" s="118"/>
      <c r="C679" s="147"/>
      <c r="D679" s="147"/>
      <c r="E679" s="120"/>
      <c r="F679" s="121"/>
      <c r="G679" s="122"/>
      <c r="H679" s="133"/>
      <c r="I679" s="134"/>
      <c r="J679" s="135"/>
      <c r="K679" s="136"/>
      <c r="L679" s="137"/>
      <c r="M679" s="137"/>
      <c r="N679" s="128"/>
      <c r="O679" s="137"/>
      <c r="P679" s="138"/>
      <c r="Q679" s="135"/>
      <c r="R679" s="139"/>
      <c r="S679" s="138"/>
      <c r="T679" s="132"/>
    </row>
    <row r="680" spans="1:21" ht="20.45" customHeight="1">
      <c r="A680" s="142"/>
      <c r="B680" s="118"/>
      <c r="C680" s="119"/>
      <c r="D680" s="119"/>
      <c r="E680" s="120"/>
      <c r="F680" s="121"/>
      <c r="G680" s="122"/>
      <c r="H680" s="133"/>
      <c r="I680" s="134"/>
      <c r="J680" s="135"/>
      <c r="K680" s="136"/>
      <c r="L680" s="137"/>
      <c r="M680" s="137"/>
      <c r="N680" s="128"/>
      <c r="O680" s="137"/>
      <c r="P680" s="138"/>
      <c r="Q680" s="135"/>
      <c r="R680" s="139"/>
      <c r="S680" s="138"/>
      <c r="T680" s="132"/>
    </row>
    <row r="681" spans="1:21" ht="20.45" customHeight="1">
      <c r="A681" s="142"/>
      <c r="B681" s="118"/>
      <c r="C681" s="147"/>
      <c r="D681" s="147"/>
      <c r="E681" s="120"/>
      <c r="F681" s="121"/>
      <c r="G681" s="122"/>
      <c r="H681" s="133"/>
      <c r="I681" s="134"/>
      <c r="J681" s="135"/>
      <c r="K681" s="136"/>
      <c r="L681" s="137"/>
      <c r="M681" s="137"/>
      <c r="N681" s="128"/>
      <c r="O681" s="137"/>
      <c r="P681" s="138"/>
      <c r="Q681" s="135"/>
      <c r="R681" s="139"/>
      <c r="S681" s="138"/>
      <c r="T681" s="132"/>
    </row>
    <row r="682" spans="1:21" ht="20.45" customHeight="1">
      <c r="A682" s="142"/>
      <c r="B682" s="118"/>
      <c r="C682" s="119"/>
      <c r="D682" s="119"/>
      <c r="E682" s="120"/>
      <c r="F682" s="121"/>
      <c r="G682" s="122"/>
      <c r="H682" s="133"/>
      <c r="I682" s="134"/>
      <c r="J682" s="135"/>
      <c r="K682" s="136"/>
      <c r="L682" s="137"/>
      <c r="M682" s="137"/>
      <c r="N682" s="128"/>
      <c r="O682" s="137"/>
      <c r="P682" s="138"/>
      <c r="Q682" s="135"/>
      <c r="R682" s="139"/>
      <c r="S682" s="138"/>
      <c r="T682" s="132"/>
    </row>
    <row r="683" spans="1:21" ht="20.45" customHeight="1">
      <c r="A683" s="142"/>
      <c r="B683" s="118"/>
      <c r="C683" s="147"/>
      <c r="D683" s="147"/>
      <c r="E683" s="120"/>
      <c r="F683" s="121"/>
      <c r="G683" s="122"/>
      <c r="H683" s="133"/>
      <c r="I683" s="134"/>
      <c r="J683" s="135"/>
      <c r="K683" s="136"/>
      <c r="L683" s="137"/>
      <c r="M683" s="137"/>
      <c r="N683" s="128"/>
      <c r="O683" s="137"/>
      <c r="P683" s="138"/>
      <c r="Q683" s="135"/>
      <c r="R683" s="139"/>
      <c r="S683" s="138"/>
      <c r="T683" s="132"/>
    </row>
    <row r="684" spans="1:21" ht="20.45" customHeight="1">
      <c r="A684" s="148"/>
      <c r="B684" s="118"/>
      <c r="C684" s="119"/>
      <c r="D684" s="119"/>
      <c r="E684" s="120"/>
      <c r="F684" s="121"/>
      <c r="G684" s="122"/>
      <c r="H684" s="133"/>
      <c r="I684" s="134"/>
      <c r="J684" s="135"/>
      <c r="K684" s="136"/>
      <c r="L684" s="137"/>
      <c r="M684" s="137"/>
      <c r="N684" s="128"/>
      <c r="O684" s="137"/>
      <c r="P684" s="138"/>
      <c r="Q684" s="135"/>
      <c r="R684" s="139"/>
      <c r="S684" s="138"/>
      <c r="T684" s="132"/>
    </row>
    <row r="685" spans="1:21" ht="20.45" customHeight="1">
      <c r="A685" s="8"/>
      <c r="B685" s="118"/>
      <c r="C685" s="147"/>
      <c r="D685" s="147"/>
      <c r="E685" s="120"/>
      <c r="F685" s="121"/>
      <c r="G685" s="122"/>
      <c r="H685" s="133"/>
      <c r="I685" s="134"/>
      <c r="J685" s="135"/>
      <c r="K685" s="136"/>
      <c r="L685" s="137"/>
      <c r="M685" s="137"/>
      <c r="N685" s="128"/>
      <c r="O685" s="137"/>
      <c r="P685" s="138"/>
      <c r="Q685" s="135"/>
      <c r="R685" s="139"/>
      <c r="S685" s="138"/>
      <c r="T685" s="132"/>
    </row>
    <row r="686" spans="1:21" ht="20.45" customHeight="1">
      <c r="A686" s="140" t="s">
        <v>56</v>
      </c>
      <c r="B686" s="118"/>
      <c r="C686" s="119"/>
      <c r="D686" s="119"/>
      <c r="E686" s="120"/>
      <c r="F686" s="121"/>
      <c r="G686" s="122"/>
      <c r="H686" s="133"/>
      <c r="I686" s="134"/>
      <c r="J686" s="135"/>
      <c r="K686" s="136"/>
      <c r="L686" s="137"/>
      <c r="M686" s="137"/>
      <c r="N686" s="128"/>
      <c r="O686" s="137"/>
      <c r="P686" s="138"/>
      <c r="Q686" s="135"/>
      <c r="R686" s="139"/>
      <c r="S686" s="138"/>
      <c r="T686" s="132"/>
      <c r="U686" s="82" t="s">
        <v>56</v>
      </c>
    </row>
    <row r="687" spans="1:21" ht="20.45" customHeight="1" thickBot="1">
      <c r="A687" s="141">
        <f>A656+1</f>
        <v>24</v>
      </c>
      <c r="B687" s="118"/>
      <c r="C687" s="147"/>
      <c r="D687" s="147"/>
      <c r="E687" s="120"/>
      <c r="F687" s="121"/>
      <c r="G687" s="122"/>
      <c r="H687" s="133"/>
      <c r="I687" s="134"/>
      <c r="J687" s="135"/>
      <c r="K687" s="136"/>
      <c r="L687" s="137"/>
      <c r="M687" s="137"/>
      <c r="N687" s="128"/>
      <c r="O687" s="137"/>
      <c r="P687" s="138"/>
      <c r="Q687" s="135"/>
      <c r="R687" s="139"/>
      <c r="S687" s="138"/>
      <c r="T687" s="132"/>
      <c r="U687" s="80">
        <f>A687</f>
        <v>24</v>
      </c>
    </row>
    <row r="688" spans="1:21" ht="20.45" customHeight="1">
      <c r="A688" s="142"/>
      <c r="B688" s="118"/>
      <c r="C688" s="119"/>
      <c r="D688" s="119"/>
      <c r="E688" s="120"/>
      <c r="F688" s="121"/>
      <c r="G688" s="122"/>
      <c r="H688" s="133"/>
      <c r="I688" s="134"/>
      <c r="J688" s="135"/>
      <c r="K688" s="136"/>
      <c r="L688" s="137"/>
      <c r="M688" s="137"/>
      <c r="N688" s="128"/>
      <c r="O688" s="137"/>
      <c r="P688" s="138"/>
      <c r="Q688" s="135"/>
      <c r="R688" s="139"/>
      <c r="S688" s="138"/>
      <c r="T688" s="132"/>
    </row>
    <row r="689" spans="1:20" ht="20.45" customHeight="1">
      <c r="A689" s="142"/>
      <c r="B689" s="118"/>
      <c r="C689" s="147"/>
      <c r="D689" s="147"/>
      <c r="E689" s="120"/>
      <c r="F689" s="121"/>
      <c r="G689" s="122"/>
      <c r="H689" s="133"/>
      <c r="I689" s="134"/>
      <c r="J689" s="135"/>
      <c r="K689" s="136"/>
      <c r="L689" s="137"/>
      <c r="M689" s="137"/>
      <c r="N689" s="128"/>
      <c r="O689" s="137"/>
      <c r="P689" s="138"/>
      <c r="Q689" s="135"/>
      <c r="R689" s="139"/>
      <c r="S689" s="138"/>
      <c r="T689" s="132"/>
    </row>
    <row r="690" spans="1:20" ht="20.45" customHeight="1">
      <c r="A690" s="142"/>
      <c r="B690" s="118"/>
      <c r="C690" s="119"/>
      <c r="D690" s="119"/>
      <c r="E690" s="120"/>
      <c r="F690" s="121"/>
      <c r="G690" s="122"/>
      <c r="H690" s="133"/>
      <c r="I690" s="134"/>
      <c r="J690" s="135"/>
      <c r="K690" s="136"/>
      <c r="L690" s="137"/>
      <c r="M690" s="137"/>
      <c r="N690" s="128"/>
      <c r="O690" s="137"/>
      <c r="P690" s="138"/>
      <c r="Q690" s="135"/>
      <c r="R690" s="139"/>
      <c r="S690" s="138"/>
      <c r="T690" s="132"/>
    </row>
    <row r="691" spans="1:20" ht="20.45" customHeight="1">
      <c r="A691" s="142"/>
      <c r="B691" s="118"/>
      <c r="C691" s="147"/>
      <c r="D691" s="147"/>
      <c r="E691" s="120"/>
      <c r="F691" s="121"/>
      <c r="G691" s="122"/>
      <c r="H691" s="133"/>
      <c r="I691" s="134"/>
      <c r="J691" s="135"/>
      <c r="K691" s="136"/>
      <c r="L691" s="137"/>
      <c r="M691" s="137"/>
      <c r="N691" s="128"/>
      <c r="O691" s="137"/>
      <c r="P691" s="138"/>
      <c r="Q691" s="135"/>
      <c r="R691" s="139"/>
      <c r="S691" s="138"/>
      <c r="T691" s="132"/>
    </row>
    <row r="692" spans="1:20" ht="20.45" customHeight="1">
      <c r="A692" s="142"/>
      <c r="B692" s="118"/>
      <c r="C692" s="119"/>
      <c r="D692" s="119"/>
      <c r="E692" s="120"/>
      <c r="F692" s="121"/>
      <c r="G692" s="122"/>
      <c r="H692" s="133"/>
      <c r="I692" s="134"/>
      <c r="J692" s="135"/>
      <c r="K692" s="136"/>
      <c r="L692" s="137"/>
      <c r="M692" s="137"/>
      <c r="N692" s="128"/>
      <c r="O692" s="137"/>
      <c r="P692" s="138"/>
      <c r="Q692" s="135"/>
      <c r="R692" s="139"/>
      <c r="S692" s="138"/>
      <c r="T692" s="132"/>
    </row>
    <row r="693" spans="1:20" ht="20.45" customHeight="1">
      <c r="A693" s="142"/>
      <c r="B693" s="118"/>
      <c r="C693" s="147"/>
      <c r="D693" s="147"/>
      <c r="E693" s="120"/>
      <c r="F693" s="121"/>
      <c r="G693" s="122"/>
      <c r="H693" s="133"/>
      <c r="I693" s="134"/>
      <c r="J693" s="135"/>
      <c r="K693" s="136"/>
      <c r="L693" s="137"/>
      <c r="M693" s="137"/>
      <c r="N693" s="128"/>
      <c r="O693" s="137"/>
      <c r="P693" s="138"/>
      <c r="Q693" s="135"/>
      <c r="R693" s="139"/>
      <c r="S693" s="138"/>
      <c r="T693" s="132"/>
    </row>
    <row r="694" spans="1:20" ht="20.45" customHeight="1">
      <c r="A694" s="142"/>
      <c r="B694" s="118"/>
      <c r="C694" s="119"/>
      <c r="D694" s="119"/>
      <c r="E694" s="120"/>
      <c r="F694" s="121"/>
      <c r="G694" s="122"/>
      <c r="H694" s="133"/>
      <c r="I694" s="134"/>
      <c r="J694" s="135"/>
      <c r="K694" s="136"/>
      <c r="L694" s="137"/>
      <c r="M694" s="137"/>
      <c r="N694" s="128"/>
      <c r="O694" s="137"/>
      <c r="P694" s="138"/>
      <c r="Q694" s="135"/>
      <c r="R694" s="139"/>
      <c r="S694" s="138"/>
      <c r="T694" s="132"/>
    </row>
    <row r="695" spans="1:20" ht="20.45" customHeight="1">
      <c r="A695" s="142"/>
      <c r="B695" s="118"/>
      <c r="C695" s="147"/>
      <c r="D695" s="147"/>
      <c r="E695" s="120"/>
      <c r="F695" s="121"/>
      <c r="G695" s="122"/>
      <c r="H695" s="133"/>
      <c r="I695" s="134"/>
      <c r="J695" s="135"/>
      <c r="K695" s="136"/>
      <c r="L695" s="137"/>
      <c r="M695" s="137"/>
      <c r="N695" s="128"/>
      <c r="O695" s="137"/>
      <c r="P695" s="138"/>
      <c r="Q695" s="135"/>
      <c r="R695" s="139"/>
      <c r="S695" s="138"/>
      <c r="T695" s="132"/>
    </row>
    <row r="696" spans="1:20" ht="20.45" customHeight="1">
      <c r="A696" s="142"/>
      <c r="B696" s="118"/>
      <c r="C696" s="119"/>
      <c r="D696" s="147"/>
      <c r="E696" s="120"/>
      <c r="F696" s="121"/>
      <c r="G696" s="122"/>
      <c r="H696" s="133"/>
      <c r="I696" s="134"/>
      <c r="J696" s="135"/>
      <c r="K696" s="136"/>
      <c r="L696" s="128"/>
      <c r="M696" s="128"/>
      <c r="N696" s="128"/>
      <c r="O696" s="137"/>
      <c r="P696" s="138"/>
      <c r="Q696" s="135"/>
      <c r="R696" s="139"/>
      <c r="S696" s="138"/>
      <c r="T696" s="132"/>
    </row>
    <row r="697" spans="1:20" ht="20.45" customHeight="1">
      <c r="A697" s="142"/>
      <c r="B697" s="118"/>
      <c r="C697" s="119"/>
      <c r="D697" s="119"/>
      <c r="E697" s="120"/>
      <c r="F697" s="121"/>
      <c r="G697" s="122"/>
      <c r="H697" s="152"/>
      <c r="I697" s="153"/>
      <c r="J697" s="121"/>
      <c r="K697" s="122"/>
      <c r="L697" s="128"/>
      <c r="M697" s="128"/>
      <c r="N697" s="128"/>
      <c r="O697" s="137"/>
      <c r="P697" s="138"/>
      <c r="Q697" s="135"/>
      <c r="R697" s="139"/>
      <c r="S697" s="138"/>
      <c r="T697" s="132"/>
    </row>
    <row r="698" spans="1:20" ht="20.45" customHeight="1">
      <c r="A698" s="142"/>
      <c r="B698" s="118"/>
      <c r="C698" s="147"/>
      <c r="D698" s="147"/>
      <c r="E698" s="120"/>
      <c r="F698" s="121"/>
      <c r="G698" s="122"/>
      <c r="H698" s="133"/>
      <c r="I698" s="134"/>
      <c r="J698" s="135"/>
      <c r="K698" s="136"/>
      <c r="L698" s="128"/>
      <c r="M698" s="128"/>
      <c r="N698" s="128"/>
      <c r="O698" s="137"/>
      <c r="P698" s="138"/>
      <c r="Q698" s="135"/>
      <c r="R698" s="139"/>
      <c r="S698" s="138"/>
      <c r="T698" s="132"/>
    </row>
    <row r="699" spans="1:20" ht="20.45" customHeight="1">
      <c r="A699" s="142"/>
      <c r="B699" s="118"/>
      <c r="C699" s="119"/>
      <c r="D699" s="119"/>
      <c r="E699" s="120"/>
      <c r="F699" s="121"/>
      <c r="G699" s="122"/>
      <c r="H699" s="152"/>
      <c r="I699" s="153"/>
      <c r="J699" s="121"/>
      <c r="K699" s="122"/>
      <c r="L699" s="128"/>
      <c r="M699" s="128"/>
      <c r="N699" s="128"/>
      <c r="O699" s="137"/>
      <c r="P699" s="138"/>
      <c r="Q699" s="135"/>
      <c r="R699" s="139"/>
      <c r="S699" s="138"/>
      <c r="T699" s="132"/>
    </row>
    <row r="700" spans="1:20" ht="20.45" customHeight="1">
      <c r="A700" s="142"/>
      <c r="B700" s="118"/>
      <c r="C700" s="147"/>
      <c r="D700" s="147"/>
      <c r="E700" s="120"/>
      <c r="F700" s="121"/>
      <c r="G700" s="122"/>
      <c r="H700" s="133"/>
      <c r="I700" s="134"/>
      <c r="J700" s="135"/>
      <c r="K700" s="136"/>
      <c r="L700" s="128"/>
      <c r="M700" s="128"/>
      <c r="N700" s="128"/>
      <c r="O700" s="137"/>
      <c r="P700" s="138"/>
      <c r="Q700" s="135"/>
      <c r="R700" s="139"/>
      <c r="S700" s="138"/>
      <c r="T700" s="132"/>
    </row>
    <row r="701" spans="1:20" ht="20.45" customHeight="1">
      <c r="A701" s="142"/>
      <c r="B701" s="118"/>
      <c r="C701" s="119"/>
      <c r="D701" s="119"/>
      <c r="E701" s="120"/>
      <c r="F701" s="121"/>
      <c r="G701" s="122"/>
      <c r="H701" s="133"/>
      <c r="I701" s="134"/>
      <c r="J701" s="135"/>
      <c r="K701" s="136"/>
      <c r="L701" s="137"/>
      <c r="M701" s="128"/>
      <c r="N701" s="128"/>
      <c r="O701" s="137"/>
      <c r="P701" s="138"/>
      <c r="Q701" s="135"/>
      <c r="R701" s="139"/>
      <c r="S701" s="138"/>
      <c r="T701" s="132"/>
    </row>
    <row r="702" spans="1:20" ht="20.45" customHeight="1">
      <c r="A702" s="142"/>
      <c r="B702" s="118"/>
      <c r="C702" s="147"/>
      <c r="D702" s="147"/>
      <c r="E702" s="120"/>
      <c r="F702" s="121"/>
      <c r="G702" s="122"/>
      <c r="H702" s="133"/>
      <c r="I702" s="134"/>
      <c r="J702" s="135"/>
      <c r="K702" s="136"/>
      <c r="L702" s="128"/>
      <c r="M702" s="128"/>
      <c r="N702" s="128"/>
      <c r="O702" s="137"/>
      <c r="P702" s="138"/>
      <c r="Q702" s="135"/>
      <c r="R702" s="139"/>
      <c r="S702" s="138"/>
      <c r="T702" s="132"/>
    </row>
    <row r="703" spans="1:20" ht="20.45" customHeight="1">
      <c r="A703" s="142"/>
      <c r="B703" s="118"/>
      <c r="C703" s="119"/>
      <c r="D703" s="119"/>
      <c r="E703" s="120"/>
      <c r="F703" s="121"/>
      <c r="G703" s="122"/>
      <c r="H703" s="133"/>
      <c r="I703" s="134"/>
      <c r="J703" s="135"/>
      <c r="K703" s="136"/>
      <c r="L703" s="137"/>
      <c r="M703" s="128"/>
      <c r="N703" s="128"/>
      <c r="O703" s="137"/>
      <c r="P703" s="138"/>
      <c r="Q703" s="135"/>
      <c r="R703" s="139"/>
      <c r="S703" s="138"/>
      <c r="T703" s="132"/>
    </row>
    <row r="704" spans="1:20" ht="20.45" customHeight="1">
      <c r="A704" s="142"/>
      <c r="B704" s="118"/>
      <c r="C704" s="147"/>
      <c r="D704" s="147"/>
      <c r="E704" s="120"/>
      <c r="F704" s="121"/>
      <c r="G704" s="122"/>
      <c r="H704" s="133"/>
      <c r="I704" s="134"/>
      <c r="J704" s="135"/>
      <c r="K704" s="136"/>
      <c r="L704" s="128"/>
      <c r="M704" s="128"/>
      <c r="N704" s="128"/>
      <c r="O704" s="137"/>
      <c r="P704" s="138"/>
      <c r="Q704" s="135"/>
      <c r="R704" s="139"/>
      <c r="S704" s="138"/>
      <c r="T704" s="132"/>
    </row>
    <row r="705" spans="1:21" ht="20.45" customHeight="1">
      <c r="A705" s="142"/>
      <c r="B705" s="118"/>
      <c r="C705" s="119"/>
      <c r="D705" s="119"/>
      <c r="E705" s="120"/>
      <c r="F705" s="121"/>
      <c r="G705" s="122"/>
      <c r="H705" s="133"/>
      <c r="I705" s="134"/>
      <c r="J705" s="135"/>
      <c r="K705" s="136"/>
      <c r="L705" s="137"/>
      <c r="M705" s="128"/>
      <c r="N705" s="128"/>
      <c r="O705" s="137"/>
      <c r="P705" s="138"/>
      <c r="Q705" s="135"/>
      <c r="R705" s="139"/>
      <c r="S705" s="138"/>
      <c r="T705" s="132"/>
    </row>
    <row r="706" spans="1:21" ht="20.45" customHeight="1">
      <c r="A706" s="142"/>
      <c r="B706" s="118"/>
      <c r="C706" s="147"/>
      <c r="D706" s="147"/>
      <c r="E706" s="120"/>
      <c r="F706" s="121"/>
      <c r="G706" s="122"/>
      <c r="H706" s="133"/>
      <c r="I706" s="134"/>
      <c r="J706" s="135"/>
      <c r="K706" s="136"/>
      <c r="L706" s="128"/>
      <c r="M706" s="128"/>
      <c r="N706" s="128"/>
      <c r="O706" s="137"/>
      <c r="P706" s="138"/>
      <c r="Q706" s="135"/>
      <c r="R706" s="139"/>
      <c r="S706" s="138"/>
      <c r="T706" s="132"/>
    </row>
    <row r="707" spans="1:21" ht="20.45" customHeight="1">
      <c r="A707" s="142"/>
      <c r="B707" s="118"/>
      <c r="C707" s="119"/>
      <c r="D707" s="119"/>
      <c r="E707" s="120"/>
      <c r="F707" s="121"/>
      <c r="G707" s="122"/>
      <c r="H707" s="133"/>
      <c r="I707" s="134"/>
      <c r="J707" s="135"/>
      <c r="K707" s="136"/>
      <c r="L707" s="128"/>
      <c r="M707" s="128"/>
      <c r="N707" s="128"/>
      <c r="O707" s="137"/>
      <c r="P707" s="138"/>
      <c r="Q707" s="135"/>
      <c r="R707" s="139"/>
      <c r="S707" s="138"/>
      <c r="T707" s="132"/>
    </row>
    <row r="708" spans="1:21" ht="20.45" customHeight="1">
      <c r="A708" s="142"/>
      <c r="B708" s="118"/>
      <c r="C708" s="147"/>
      <c r="D708" s="147"/>
      <c r="E708" s="120"/>
      <c r="F708" s="121"/>
      <c r="G708" s="122"/>
      <c r="H708" s="133"/>
      <c r="I708" s="134"/>
      <c r="J708" s="135"/>
      <c r="K708" s="136"/>
      <c r="L708" s="128"/>
      <c r="M708" s="128"/>
      <c r="N708" s="128"/>
      <c r="O708" s="137"/>
      <c r="P708" s="138"/>
      <c r="Q708" s="135"/>
      <c r="R708" s="139"/>
      <c r="S708" s="138"/>
      <c r="T708" s="132"/>
    </row>
    <row r="709" spans="1:21" ht="20.45" customHeight="1">
      <c r="A709" s="142"/>
      <c r="B709" s="118"/>
      <c r="C709" s="119"/>
      <c r="D709" s="119"/>
      <c r="E709" s="120"/>
      <c r="F709" s="121"/>
      <c r="G709" s="122"/>
      <c r="H709" s="133"/>
      <c r="I709" s="134"/>
      <c r="J709" s="135"/>
      <c r="K709" s="136"/>
      <c r="L709" s="128"/>
      <c r="M709" s="128"/>
      <c r="N709" s="128"/>
      <c r="O709" s="137"/>
      <c r="P709" s="138"/>
      <c r="Q709" s="135"/>
      <c r="R709" s="139"/>
      <c r="S709" s="138"/>
      <c r="T709" s="132"/>
    </row>
    <row r="710" spans="1:21" ht="20.45" customHeight="1">
      <c r="A710" s="142"/>
      <c r="B710" s="118"/>
      <c r="C710" s="147"/>
      <c r="D710" s="147"/>
      <c r="E710" s="120"/>
      <c r="F710" s="121"/>
      <c r="G710" s="122"/>
      <c r="H710" s="133"/>
      <c r="I710" s="134"/>
      <c r="J710" s="135"/>
      <c r="K710" s="136"/>
      <c r="L710" s="128"/>
      <c r="M710" s="128"/>
      <c r="N710" s="128"/>
      <c r="O710" s="137"/>
      <c r="P710" s="138"/>
      <c r="Q710" s="135"/>
      <c r="R710" s="139"/>
      <c r="S710" s="138"/>
      <c r="T710" s="132"/>
    </row>
    <row r="711" spans="1:21" ht="20.45" customHeight="1">
      <c r="A711" s="142"/>
      <c r="B711" s="118"/>
      <c r="C711" s="119"/>
      <c r="D711" s="119"/>
      <c r="E711" s="120"/>
      <c r="F711" s="121"/>
      <c r="G711" s="122"/>
      <c r="H711" s="133"/>
      <c r="I711" s="134"/>
      <c r="J711" s="135"/>
      <c r="K711" s="136"/>
      <c r="L711" s="128"/>
      <c r="M711" s="128"/>
      <c r="N711" s="128"/>
      <c r="O711" s="137"/>
      <c r="P711" s="138"/>
      <c r="Q711" s="135"/>
      <c r="R711" s="139"/>
      <c r="S711" s="138"/>
      <c r="T711" s="132"/>
    </row>
    <row r="712" spans="1:21" ht="20.45" customHeight="1">
      <c r="A712" s="142"/>
      <c r="B712" s="118"/>
      <c r="C712" s="147"/>
      <c r="D712" s="147"/>
      <c r="E712" s="120"/>
      <c r="F712" s="121"/>
      <c r="G712" s="122"/>
      <c r="H712" s="133"/>
      <c r="I712" s="134"/>
      <c r="J712" s="135"/>
      <c r="K712" s="136"/>
      <c r="L712" s="128"/>
      <c r="M712" s="128"/>
      <c r="N712" s="128"/>
      <c r="O712" s="137"/>
      <c r="P712" s="138"/>
      <c r="Q712" s="135"/>
      <c r="R712" s="139"/>
      <c r="S712" s="138"/>
      <c r="T712" s="132"/>
    </row>
    <row r="713" spans="1:21" ht="20.45" customHeight="1">
      <c r="A713" s="142"/>
      <c r="B713" s="118"/>
      <c r="C713" s="119"/>
      <c r="D713" s="119"/>
      <c r="E713" s="120"/>
      <c r="F713" s="121"/>
      <c r="G713" s="122"/>
      <c r="H713" s="133"/>
      <c r="I713" s="134"/>
      <c r="J713" s="135"/>
      <c r="K713" s="136"/>
      <c r="L713" s="128"/>
      <c r="M713" s="128"/>
      <c r="N713" s="128"/>
      <c r="O713" s="137"/>
      <c r="P713" s="138"/>
      <c r="Q713" s="135"/>
      <c r="R713" s="139"/>
      <c r="S713" s="138"/>
      <c r="T713" s="132"/>
    </row>
    <row r="714" spans="1:21" ht="20.45" customHeight="1">
      <c r="A714" s="142"/>
      <c r="B714" s="118"/>
      <c r="C714" s="147"/>
      <c r="D714" s="147"/>
      <c r="E714" s="120"/>
      <c r="F714" s="121"/>
      <c r="G714" s="122"/>
      <c r="H714" s="133"/>
      <c r="I714" s="134"/>
      <c r="J714" s="135"/>
      <c r="K714" s="136"/>
      <c r="L714" s="128"/>
      <c r="M714" s="128"/>
      <c r="N714" s="128"/>
      <c r="O714" s="137"/>
      <c r="P714" s="138"/>
      <c r="Q714" s="135"/>
      <c r="R714" s="139"/>
      <c r="S714" s="138"/>
      <c r="T714" s="132"/>
    </row>
    <row r="715" spans="1:21" ht="20.45" customHeight="1">
      <c r="A715" s="148"/>
      <c r="B715" s="118"/>
      <c r="C715" s="119"/>
      <c r="D715" s="119"/>
      <c r="E715" s="120"/>
      <c r="F715" s="121"/>
      <c r="G715" s="122"/>
      <c r="H715" s="133"/>
      <c r="I715" s="134"/>
      <c r="J715" s="135"/>
      <c r="K715" s="136"/>
      <c r="L715" s="128"/>
      <c r="M715" s="128"/>
      <c r="N715" s="128"/>
      <c r="O715" s="137"/>
      <c r="P715" s="138"/>
      <c r="Q715" s="135"/>
      <c r="R715" s="139"/>
      <c r="S715" s="138"/>
      <c r="T715" s="132"/>
    </row>
    <row r="716" spans="1:21" ht="20.45" customHeight="1">
      <c r="A716" s="8"/>
      <c r="B716" s="118"/>
      <c r="C716" s="147"/>
      <c r="D716" s="147"/>
      <c r="E716" s="120"/>
      <c r="F716" s="121"/>
      <c r="G716" s="122"/>
      <c r="H716" s="133"/>
      <c r="I716" s="134"/>
      <c r="J716" s="135"/>
      <c r="K716" s="136"/>
      <c r="L716" s="128"/>
      <c r="M716" s="128"/>
      <c r="N716" s="128"/>
      <c r="O716" s="137"/>
      <c r="P716" s="138"/>
      <c r="Q716" s="135"/>
      <c r="R716" s="139"/>
      <c r="S716" s="138"/>
      <c r="T716" s="132"/>
    </row>
    <row r="717" spans="1:21" ht="20.45" customHeight="1">
      <c r="A717" s="140" t="s">
        <v>56</v>
      </c>
      <c r="B717" s="118"/>
      <c r="C717" s="119"/>
      <c r="D717" s="119"/>
      <c r="E717" s="120"/>
      <c r="F717" s="121"/>
      <c r="G717" s="122"/>
      <c r="H717" s="133"/>
      <c r="I717" s="134"/>
      <c r="J717" s="135"/>
      <c r="K717" s="136"/>
      <c r="L717" s="137"/>
      <c r="M717" s="128"/>
      <c r="N717" s="128"/>
      <c r="O717" s="137"/>
      <c r="P717" s="138"/>
      <c r="Q717" s="135"/>
      <c r="R717" s="139"/>
      <c r="S717" s="138"/>
      <c r="T717" s="132"/>
      <c r="U717" s="82" t="s">
        <v>56</v>
      </c>
    </row>
    <row r="718" spans="1:21" ht="20.45" customHeight="1" thickBot="1">
      <c r="A718" s="141">
        <f>A687+1</f>
        <v>25</v>
      </c>
      <c r="B718" s="118"/>
      <c r="C718" s="147"/>
      <c r="D718" s="147"/>
      <c r="E718" s="120"/>
      <c r="F718" s="121"/>
      <c r="G718" s="122"/>
      <c r="H718" s="133"/>
      <c r="I718" s="134"/>
      <c r="J718" s="135"/>
      <c r="K718" s="136"/>
      <c r="L718" s="128"/>
      <c r="M718" s="128"/>
      <c r="N718" s="128"/>
      <c r="O718" s="137"/>
      <c r="P718" s="138"/>
      <c r="Q718" s="135"/>
      <c r="R718" s="139"/>
      <c r="S718" s="138"/>
      <c r="T718" s="132"/>
      <c r="U718" s="80">
        <f>A718</f>
        <v>25</v>
      </c>
    </row>
    <row r="719" spans="1:21" ht="20.45" customHeight="1">
      <c r="A719" s="142"/>
      <c r="B719" s="118"/>
      <c r="C719" s="119"/>
      <c r="D719" s="119"/>
      <c r="E719" s="120"/>
      <c r="F719" s="121"/>
      <c r="G719" s="122"/>
      <c r="H719" s="133"/>
      <c r="I719" s="134"/>
      <c r="J719" s="135"/>
      <c r="K719" s="136"/>
      <c r="L719" s="137"/>
      <c r="M719" s="128"/>
      <c r="N719" s="128"/>
      <c r="O719" s="137"/>
      <c r="P719" s="138"/>
      <c r="Q719" s="135"/>
      <c r="R719" s="139"/>
      <c r="S719" s="138"/>
      <c r="T719" s="132"/>
    </row>
    <row r="720" spans="1:21" ht="20.45" customHeight="1">
      <c r="A720" s="142"/>
      <c r="B720" s="118"/>
      <c r="C720" s="147"/>
      <c r="D720" s="147"/>
      <c r="E720" s="120"/>
      <c r="F720" s="121"/>
      <c r="G720" s="122"/>
      <c r="H720" s="133"/>
      <c r="I720" s="134"/>
      <c r="J720" s="135"/>
      <c r="K720" s="136"/>
      <c r="L720" s="128"/>
      <c r="M720" s="128"/>
      <c r="N720" s="128"/>
      <c r="O720" s="137"/>
      <c r="P720" s="138"/>
      <c r="Q720" s="135"/>
      <c r="R720" s="139"/>
      <c r="S720" s="138"/>
      <c r="T720" s="132"/>
    </row>
    <row r="721" spans="1:20" ht="20.45" customHeight="1">
      <c r="A721" s="142"/>
      <c r="B721" s="118"/>
      <c r="C721" s="119"/>
      <c r="D721" s="119"/>
      <c r="E721" s="120"/>
      <c r="F721" s="121"/>
      <c r="G721" s="122"/>
      <c r="H721" s="133"/>
      <c r="I721" s="134"/>
      <c r="J721" s="135"/>
      <c r="K721" s="136"/>
      <c r="L721" s="137"/>
      <c r="M721" s="128"/>
      <c r="N721" s="128"/>
      <c r="O721" s="137"/>
      <c r="P721" s="138"/>
      <c r="Q721" s="135"/>
      <c r="R721" s="139"/>
      <c r="S721" s="138"/>
      <c r="T721" s="132"/>
    </row>
    <row r="722" spans="1:20" ht="20.45" customHeight="1">
      <c r="A722" s="142"/>
      <c r="B722" s="118"/>
      <c r="C722" s="147"/>
      <c r="D722" s="147"/>
      <c r="E722" s="120"/>
      <c r="F722" s="121"/>
      <c r="G722" s="122"/>
      <c r="H722" s="133"/>
      <c r="I722" s="134"/>
      <c r="J722" s="135"/>
      <c r="K722" s="136"/>
      <c r="L722" s="128"/>
      <c r="M722" s="128"/>
      <c r="N722" s="128"/>
      <c r="O722" s="137"/>
      <c r="P722" s="138"/>
      <c r="Q722" s="135"/>
      <c r="R722" s="139"/>
      <c r="S722" s="138"/>
      <c r="T722" s="132"/>
    </row>
    <row r="723" spans="1:20" ht="20.45" customHeight="1">
      <c r="A723" s="142"/>
      <c r="B723" s="118"/>
      <c r="C723" s="119"/>
      <c r="D723" s="119"/>
      <c r="E723" s="120"/>
      <c r="F723" s="121"/>
      <c r="G723" s="122"/>
      <c r="H723" s="133"/>
      <c r="I723" s="134"/>
      <c r="J723" s="135"/>
      <c r="K723" s="136"/>
      <c r="L723" s="137"/>
      <c r="M723" s="128"/>
      <c r="N723" s="128"/>
      <c r="O723" s="137"/>
      <c r="P723" s="138"/>
      <c r="Q723" s="135"/>
      <c r="R723" s="139"/>
      <c r="S723" s="138"/>
      <c r="T723" s="132"/>
    </row>
    <row r="724" spans="1:20" ht="20.45" customHeight="1">
      <c r="A724" s="142"/>
      <c r="B724" s="118"/>
      <c r="C724" s="147"/>
      <c r="D724" s="147"/>
      <c r="E724" s="120"/>
      <c r="F724" s="121"/>
      <c r="G724" s="122"/>
      <c r="H724" s="133"/>
      <c r="I724" s="134"/>
      <c r="J724" s="135"/>
      <c r="K724" s="136"/>
      <c r="L724" s="128"/>
      <c r="M724" s="128"/>
      <c r="N724" s="128"/>
      <c r="O724" s="137"/>
      <c r="P724" s="138"/>
      <c r="Q724" s="135"/>
      <c r="R724" s="139"/>
      <c r="S724" s="138"/>
      <c r="T724" s="132"/>
    </row>
    <row r="725" spans="1:20" ht="20.45" customHeight="1">
      <c r="A725" s="142"/>
      <c r="B725" s="118"/>
      <c r="C725" s="119"/>
      <c r="D725" s="119"/>
      <c r="E725" s="120"/>
      <c r="F725" s="121"/>
      <c r="G725" s="122"/>
      <c r="H725" s="133"/>
      <c r="I725" s="134"/>
      <c r="J725" s="135"/>
      <c r="K725" s="136"/>
      <c r="L725" s="137"/>
      <c r="M725" s="128"/>
      <c r="N725" s="128"/>
      <c r="O725" s="137"/>
      <c r="P725" s="138"/>
      <c r="Q725" s="135"/>
      <c r="R725" s="139"/>
      <c r="S725" s="138"/>
      <c r="T725" s="132"/>
    </row>
    <row r="726" spans="1:20" ht="20.45" customHeight="1">
      <c r="A726" s="142"/>
      <c r="B726" s="118"/>
      <c r="C726" s="147"/>
      <c r="D726" s="147"/>
      <c r="E726" s="120"/>
      <c r="F726" s="121"/>
      <c r="G726" s="122"/>
      <c r="H726" s="133"/>
      <c r="I726" s="134"/>
      <c r="J726" s="135"/>
      <c r="K726" s="136"/>
      <c r="L726" s="128"/>
      <c r="M726" s="128"/>
      <c r="N726" s="128"/>
      <c r="O726" s="137"/>
      <c r="P726" s="138"/>
      <c r="Q726" s="135"/>
      <c r="R726" s="139"/>
      <c r="S726" s="138"/>
      <c r="T726" s="132"/>
    </row>
    <row r="727" spans="1:20" ht="20.45" customHeight="1">
      <c r="A727" s="142"/>
      <c r="B727" s="118"/>
      <c r="C727" s="119"/>
      <c r="D727" s="119"/>
      <c r="E727" s="120"/>
      <c r="F727" s="121"/>
      <c r="G727" s="122"/>
      <c r="H727" s="133"/>
      <c r="I727" s="134"/>
      <c r="J727" s="135"/>
      <c r="K727" s="136"/>
      <c r="L727" s="128"/>
      <c r="M727" s="128"/>
      <c r="N727" s="128"/>
      <c r="O727" s="137"/>
      <c r="P727" s="138"/>
      <c r="Q727" s="135"/>
      <c r="R727" s="139"/>
      <c r="S727" s="138"/>
      <c r="T727" s="132"/>
    </row>
    <row r="728" spans="1:20" ht="20.45" customHeight="1">
      <c r="A728" s="142"/>
      <c r="B728" s="118"/>
      <c r="C728" s="147"/>
      <c r="D728" s="147"/>
      <c r="E728" s="120"/>
      <c r="F728" s="121"/>
      <c r="G728" s="122"/>
      <c r="H728" s="133"/>
      <c r="I728" s="134"/>
      <c r="J728" s="135"/>
      <c r="K728" s="136"/>
      <c r="L728" s="128"/>
      <c r="M728" s="128"/>
      <c r="N728" s="128"/>
      <c r="O728" s="137"/>
      <c r="P728" s="138"/>
      <c r="Q728" s="135"/>
      <c r="R728" s="139"/>
      <c r="S728" s="138"/>
      <c r="T728" s="132"/>
    </row>
    <row r="729" spans="1:20" ht="20.45" customHeight="1">
      <c r="A729" s="142"/>
      <c r="B729" s="118"/>
      <c r="C729" s="119"/>
      <c r="D729" s="119"/>
      <c r="E729" s="120"/>
      <c r="F729" s="121"/>
      <c r="G729" s="122"/>
      <c r="H729" s="133"/>
      <c r="I729" s="134"/>
      <c r="J729" s="135"/>
      <c r="K729" s="136"/>
      <c r="L729" s="137"/>
      <c r="M729" s="128"/>
      <c r="N729" s="128"/>
      <c r="O729" s="137"/>
      <c r="P729" s="138"/>
      <c r="Q729" s="135"/>
      <c r="R729" s="139"/>
      <c r="S729" s="138"/>
      <c r="T729" s="132"/>
    </row>
    <row r="730" spans="1:20" ht="20.45" customHeight="1">
      <c r="A730" s="142"/>
      <c r="B730" s="118"/>
      <c r="C730" s="147"/>
      <c r="D730" s="147"/>
      <c r="E730" s="120"/>
      <c r="F730" s="121"/>
      <c r="G730" s="122"/>
      <c r="H730" s="133"/>
      <c r="I730" s="134"/>
      <c r="J730" s="135"/>
      <c r="K730" s="136"/>
      <c r="L730" s="128"/>
      <c r="M730" s="128"/>
      <c r="N730" s="128"/>
      <c r="O730" s="137"/>
      <c r="P730" s="138"/>
      <c r="Q730" s="135"/>
      <c r="R730" s="139"/>
      <c r="S730" s="138"/>
      <c r="T730" s="132"/>
    </row>
    <row r="731" spans="1:20" ht="20.45" customHeight="1">
      <c r="A731" s="142"/>
      <c r="B731" s="118"/>
      <c r="C731" s="119"/>
      <c r="D731" s="119"/>
      <c r="E731" s="120"/>
      <c r="F731" s="121"/>
      <c r="G731" s="122"/>
      <c r="H731" s="133"/>
      <c r="I731" s="134"/>
      <c r="J731" s="135"/>
      <c r="K731" s="136"/>
      <c r="L731" s="137"/>
      <c r="M731" s="128"/>
      <c r="N731" s="128"/>
      <c r="O731" s="137"/>
      <c r="P731" s="138"/>
      <c r="Q731" s="135"/>
      <c r="R731" s="139"/>
      <c r="S731" s="138"/>
      <c r="T731" s="132"/>
    </row>
    <row r="732" spans="1:20" ht="20.45" customHeight="1">
      <c r="A732" s="142"/>
      <c r="B732" s="118"/>
      <c r="C732" s="147"/>
      <c r="D732" s="147"/>
      <c r="E732" s="120"/>
      <c r="F732" s="121"/>
      <c r="G732" s="122"/>
      <c r="H732" s="133"/>
      <c r="I732" s="134"/>
      <c r="J732" s="135"/>
      <c r="K732" s="136"/>
      <c r="L732" s="128"/>
      <c r="M732" s="128"/>
      <c r="N732" s="128"/>
      <c r="O732" s="137"/>
      <c r="P732" s="138"/>
      <c r="Q732" s="135"/>
      <c r="R732" s="139"/>
      <c r="S732" s="138"/>
      <c r="T732" s="132"/>
    </row>
    <row r="733" spans="1:20" ht="20.45" customHeight="1">
      <c r="A733" s="142"/>
      <c r="B733" s="118"/>
      <c r="C733" s="119"/>
      <c r="D733" s="119"/>
      <c r="E733" s="120"/>
      <c r="F733" s="121"/>
      <c r="G733" s="122"/>
      <c r="H733" s="133"/>
      <c r="I733" s="134"/>
      <c r="J733" s="135"/>
      <c r="K733" s="136"/>
      <c r="L733" s="128"/>
      <c r="M733" s="128"/>
      <c r="N733" s="128"/>
      <c r="O733" s="137"/>
      <c r="P733" s="138"/>
      <c r="Q733" s="135"/>
      <c r="R733" s="139"/>
      <c r="S733" s="138"/>
      <c r="T733" s="132"/>
    </row>
    <row r="734" spans="1:20" ht="20.45" customHeight="1">
      <c r="A734" s="142"/>
      <c r="B734" s="118"/>
      <c r="C734" s="147"/>
      <c r="D734" s="147"/>
      <c r="E734" s="120"/>
      <c r="F734" s="121"/>
      <c r="G734" s="122"/>
      <c r="H734" s="133"/>
      <c r="I734" s="134"/>
      <c r="J734" s="135"/>
      <c r="K734" s="136"/>
      <c r="L734" s="128"/>
      <c r="M734" s="128"/>
      <c r="N734" s="128"/>
      <c r="O734" s="137"/>
      <c r="P734" s="138"/>
      <c r="Q734" s="135"/>
      <c r="R734" s="139"/>
      <c r="S734" s="138"/>
      <c r="T734" s="132"/>
    </row>
    <row r="735" spans="1:20" ht="20.45" customHeight="1">
      <c r="A735" s="142"/>
      <c r="B735" s="118"/>
      <c r="C735" s="119"/>
      <c r="D735" s="147"/>
      <c r="E735" s="120"/>
      <c r="F735" s="121"/>
      <c r="G735" s="122"/>
      <c r="H735" s="133"/>
      <c r="I735" s="134"/>
      <c r="J735" s="135"/>
      <c r="K735" s="136"/>
      <c r="L735" s="128"/>
      <c r="M735" s="128"/>
      <c r="N735" s="128"/>
      <c r="O735" s="137"/>
      <c r="P735" s="138"/>
      <c r="Q735" s="135"/>
      <c r="R735" s="139"/>
      <c r="S735" s="138"/>
      <c r="T735" s="132"/>
    </row>
    <row r="736" spans="1:20" ht="20.45" customHeight="1">
      <c r="A736" s="142"/>
      <c r="B736" s="118"/>
      <c r="C736" s="119"/>
      <c r="D736" s="119"/>
      <c r="E736" s="120"/>
      <c r="F736" s="121"/>
      <c r="G736" s="122"/>
      <c r="H736" s="152"/>
      <c r="I736" s="153"/>
      <c r="J736" s="121"/>
      <c r="K736" s="122"/>
      <c r="L736" s="128"/>
      <c r="M736" s="128"/>
      <c r="N736" s="128"/>
      <c r="O736" s="137"/>
      <c r="P736" s="138"/>
      <c r="Q736" s="135"/>
      <c r="R736" s="139"/>
      <c r="S736" s="138"/>
      <c r="T736" s="132"/>
    </row>
    <row r="737" spans="1:21" ht="20.45" customHeight="1">
      <c r="A737" s="142"/>
      <c r="B737" s="118"/>
      <c r="C737" s="147"/>
      <c r="D737" s="147"/>
      <c r="E737" s="120"/>
      <c r="F737" s="121"/>
      <c r="G737" s="122"/>
      <c r="H737" s="133"/>
      <c r="I737" s="134"/>
      <c r="J737" s="135"/>
      <c r="K737" s="136"/>
      <c r="L737" s="128"/>
      <c r="M737" s="128"/>
      <c r="N737" s="128"/>
      <c r="O737" s="137"/>
      <c r="P737" s="138"/>
      <c r="Q737" s="135"/>
      <c r="R737" s="139"/>
      <c r="S737" s="138"/>
      <c r="T737" s="132"/>
    </row>
    <row r="738" spans="1:21" ht="20.45" customHeight="1">
      <c r="A738" s="142"/>
      <c r="B738" s="118"/>
      <c r="C738" s="119"/>
      <c r="D738" s="119"/>
      <c r="E738" s="120"/>
      <c r="F738" s="121"/>
      <c r="G738" s="122"/>
      <c r="H738" s="152"/>
      <c r="I738" s="153"/>
      <c r="J738" s="121"/>
      <c r="K738" s="122"/>
      <c r="L738" s="128"/>
      <c r="M738" s="128"/>
      <c r="N738" s="128"/>
      <c r="O738" s="137"/>
      <c r="P738" s="138"/>
      <c r="Q738" s="135"/>
      <c r="R738" s="139"/>
      <c r="S738" s="138"/>
      <c r="T738" s="132"/>
    </row>
    <row r="739" spans="1:21" ht="20.45" customHeight="1">
      <c r="A739" s="142"/>
      <c r="B739" s="118"/>
      <c r="C739" s="147"/>
      <c r="D739" s="147"/>
      <c r="E739" s="120"/>
      <c r="F739" s="121"/>
      <c r="G739" s="122"/>
      <c r="H739" s="133"/>
      <c r="I739" s="134"/>
      <c r="J739" s="135"/>
      <c r="K739" s="136"/>
      <c r="L739" s="128"/>
      <c r="M739" s="128"/>
      <c r="N739" s="128"/>
      <c r="O739" s="137"/>
      <c r="P739" s="138"/>
      <c r="Q739" s="135"/>
      <c r="R739" s="139"/>
      <c r="S739" s="138"/>
      <c r="T739" s="132"/>
    </row>
    <row r="740" spans="1:21" ht="20.45" customHeight="1">
      <c r="A740" s="142"/>
      <c r="B740" s="118"/>
      <c r="C740" s="119"/>
      <c r="D740" s="119"/>
      <c r="E740" s="120"/>
      <c r="F740" s="121"/>
      <c r="G740" s="122"/>
      <c r="H740" s="133"/>
      <c r="I740" s="134"/>
      <c r="J740" s="135"/>
      <c r="K740" s="136"/>
      <c r="L740" s="137"/>
      <c r="M740" s="128"/>
      <c r="N740" s="128"/>
      <c r="O740" s="137"/>
      <c r="P740" s="138"/>
      <c r="Q740" s="135"/>
      <c r="R740" s="139"/>
      <c r="S740" s="138"/>
      <c r="T740" s="132"/>
    </row>
    <row r="741" spans="1:21" ht="20.45" customHeight="1">
      <c r="A741" s="142"/>
      <c r="B741" s="118"/>
      <c r="C741" s="147"/>
      <c r="D741" s="147"/>
      <c r="E741" s="120"/>
      <c r="F741" s="121"/>
      <c r="G741" s="122"/>
      <c r="H741" s="133"/>
      <c r="I741" s="134"/>
      <c r="J741" s="135"/>
      <c r="K741" s="136"/>
      <c r="L741" s="128"/>
      <c r="M741" s="128"/>
      <c r="N741" s="128"/>
      <c r="O741" s="137"/>
      <c r="P741" s="138"/>
      <c r="Q741" s="135"/>
      <c r="R741" s="139"/>
      <c r="S741" s="138"/>
      <c r="T741" s="132"/>
    </row>
    <row r="742" spans="1:21" ht="20.45" customHeight="1">
      <c r="A742" s="142"/>
      <c r="B742" s="118"/>
      <c r="C742" s="119"/>
      <c r="D742" s="119"/>
      <c r="E742" s="120"/>
      <c r="F742" s="121"/>
      <c r="G742" s="122"/>
      <c r="H742" s="133"/>
      <c r="I742" s="134"/>
      <c r="J742" s="135"/>
      <c r="K742" s="136"/>
      <c r="L742" s="137"/>
      <c r="M742" s="128"/>
      <c r="N742" s="128"/>
      <c r="O742" s="137"/>
      <c r="P742" s="138"/>
      <c r="Q742" s="135"/>
      <c r="R742" s="139"/>
      <c r="S742" s="138"/>
      <c r="T742" s="132"/>
    </row>
    <row r="743" spans="1:21" ht="20.45" customHeight="1">
      <c r="A743" s="142"/>
      <c r="B743" s="118"/>
      <c r="C743" s="147"/>
      <c r="D743" s="147"/>
      <c r="E743" s="120"/>
      <c r="F743" s="121"/>
      <c r="G743" s="122"/>
      <c r="H743" s="133"/>
      <c r="I743" s="134"/>
      <c r="J743" s="135"/>
      <c r="K743" s="136"/>
      <c r="L743" s="128"/>
      <c r="M743" s="128"/>
      <c r="N743" s="128"/>
      <c r="O743" s="137"/>
      <c r="P743" s="138"/>
      <c r="Q743" s="135"/>
      <c r="R743" s="139"/>
      <c r="S743" s="138"/>
      <c r="T743" s="132"/>
    </row>
    <row r="744" spans="1:21" ht="20.45" customHeight="1">
      <c r="A744" s="142"/>
      <c r="B744" s="118"/>
      <c r="C744" s="119"/>
      <c r="D744" s="119"/>
      <c r="E744" s="120"/>
      <c r="F744" s="121"/>
      <c r="G744" s="122"/>
      <c r="H744" s="133"/>
      <c r="I744" s="134"/>
      <c r="J744" s="135"/>
      <c r="K744" s="136"/>
      <c r="L744" s="137"/>
      <c r="M744" s="128"/>
      <c r="N744" s="128"/>
      <c r="O744" s="137"/>
      <c r="P744" s="138"/>
      <c r="Q744" s="135"/>
      <c r="R744" s="139"/>
      <c r="S744" s="138"/>
      <c r="T744" s="132"/>
    </row>
    <row r="745" spans="1:21" ht="20.45" customHeight="1">
      <c r="A745" s="142"/>
      <c r="B745" s="118"/>
      <c r="C745" s="147"/>
      <c r="D745" s="147"/>
      <c r="E745" s="120"/>
      <c r="F745" s="121"/>
      <c r="G745" s="122"/>
      <c r="H745" s="133"/>
      <c r="I745" s="134"/>
      <c r="J745" s="135"/>
      <c r="K745" s="136"/>
      <c r="L745" s="128"/>
      <c r="M745" s="128"/>
      <c r="N745" s="128"/>
      <c r="O745" s="137"/>
      <c r="P745" s="138"/>
      <c r="Q745" s="135"/>
      <c r="R745" s="139"/>
      <c r="S745" s="138"/>
      <c r="T745" s="132"/>
    </row>
    <row r="746" spans="1:21" ht="20.45" customHeight="1">
      <c r="A746" s="148"/>
      <c r="B746" s="118"/>
      <c r="C746" s="119"/>
      <c r="D746" s="119"/>
      <c r="E746" s="120"/>
      <c r="F746" s="121"/>
      <c r="G746" s="122"/>
      <c r="H746" s="133"/>
      <c r="I746" s="134"/>
      <c r="J746" s="135"/>
      <c r="K746" s="136"/>
      <c r="L746" s="137"/>
      <c r="M746" s="128"/>
      <c r="N746" s="128"/>
      <c r="O746" s="137"/>
      <c r="P746" s="138"/>
      <c r="Q746" s="135"/>
      <c r="R746" s="139"/>
      <c r="S746" s="138"/>
      <c r="T746" s="132"/>
    </row>
    <row r="747" spans="1:21" ht="20.45" customHeight="1">
      <c r="A747" s="8"/>
      <c r="B747" s="118"/>
      <c r="C747" s="147"/>
      <c r="D747" s="147"/>
      <c r="E747" s="120"/>
      <c r="F747" s="121"/>
      <c r="G747" s="122"/>
      <c r="H747" s="133"/>
      <c r="I747" s="134"/>
      <c r="J747" s="135"/>
      <c r="K747" s="136"/>
      <c r="L747" s="128"/>
      <c r="M747" s="128"/>
      <c r="N747" s="128"/>
      <c r="O747" s="137"/>
      <c r="P747" s="138"/>
      <c r="Q747" s="135"/>
      <c r="R747" s="139"/>
      <c r="S747" s="138"/>
      <c r="T747" s="132"/>
    </row>
    <row r="748" spans="1:21" ht="20.45" customHeight="1">
      <c r="A748" s="140" t="s">
        <v>56</v>
      </c>
      <c r="B748" s="118"/>
      <c r="C748" s="119"/>
      <c r="D748" s="119"/>
      <c r="E748" s="120"/>
      <c r="F748" s="121"/>
      <c r="G748" s="122"/>
      <c r="H748" s="133"/>
      <c r="I748" s="134"/>
      <c r="J748" s="135"/>
      <c r="K748" s="136"/>
      <c r="L748" s="128"/>
      <c r="M748" s="128"/>
      <c r="N748" s="128"/>
      <c r="O748" s="137"/>
      <c r="P748" s="138"/>
      <c r="Q748" s="135"/>
      <c r="R748" s="139"/>
      <c r="S748" s="138"/>
      <c r="T748" s="132"/>
      <c r="U748" s="82" t="s">
        <v>56</v>
      </c>
    </row>
    <row r="749" spans="1:21" ht="20.45" customHeight="1" thickBot="1">
      <c r="A749" s="141">
        <f>A718+1</f>
        <v>26</v>
      </c>
      <c r="B749" s="118"/>
      <c r="C749" s="147"/>
      <c r="D749" s="147"/>
      <c r="E749" s="120"/>
      <c r="F749" s="121"/>
      <c r="G749" s="122"/>
      <c r="H749" s="133"/>
      <c r="I749" s="134"/>
      <c r="J749" s="135"/>
      <c r="K749" s="136"/>
      <c r="L749" s="128"/>
      <c r="M749" s="128"/>
      <c r="N749" s="128"/>
      <c r="O749" s="137"/>
      <c r="P749" s="138"/>
      <c r="Q749" s="135"/>
      <c r="R749" s="139"/>
      <c r="S749" s="138"/>
      <c r="T749" s="132"/>
      <c r="U749" s="80">
        <f>A749</f>
        <v>26</v>
      </c>
    </row>
    <row r="750" spans="1:21" ht="20.45" customHeight="1">
      <c r="A750" s="142"/>
      <c r="B750" s="118"/>
      <c r="C750" s="119"/>
      <c r="D750" s="119"/>
      <c r="E750" s="120"/>
      <c r="F750" s="121"/>
      <c r="G750" s="122"/>
      <c r="H750" s="133"/>
      <c r="I750" s="134"/>
      <c r="J750" s="135"/>
      <c r="K750" s="136"/>
      <c r="L750" s="128"/>
      <c r="M750" s="128"/>
      <c r="N750" s="128"/>
      <c r="O750" s="137"/>
      <c r="P750" s="138"/>
      <c r="Q750" s="135"/>
      <c r="R750" s="139"/>
      <c r="S750" s="138"/>
      <c r="T750" s="132"/>
    </row>
    <row r="751" spans="1:21" ht="20.45" customHeight="1">
      <c r="A751" s="142"/>
      <c r="B751" s="118"/>
      <c r="C751" s="147"/>
      <c r="D751" s="147"/>
      <c r="E751" s="120"/>
      <c r="F751" s="121"/>
      <c r="G751" s="122"/>
      <c r="H751" s="133"/>
      <c r="I751" s="134"/>
      <c r="J751" s="135"/>
      <c r="K751" s="136"/>
      <c r="L751" s="128"/>
      <c r="M751" s="128"/>
      <c r="N751" s="128"/>
      <c r="O751" s="137"/>
      <c r="P751" s="138"/>
      <c r="Q751" s="135"/>
      <c r="R751" s="139"/>
      <c r="S751" s="138"/>
      <c r="T751" s="132"/>
    </row>
    <row r="752" spans="1:21" ht="20.45" customHeight="1">
      <c r="A752" s="142"/>
      <c r="B752" s="118"/>
      <c r="C752" s="119"/>
      <c r="D752" s="119"/>
      <c r="E752" s="120"/>
      <c r="F752" s="121"/>
      <c r="G752" s="122"/>
      <c r="H752" s="133"/>
      <c r="I752" s="134"/>
      <c r="J752" s="135"/>
      <c r="K752" s="136"/>
      <c r="L752" s="128"/>
      <c r="M752" s="128"/>
      <c r="N752" s="128"/>
      <c r="O752" s="137"/>
      <c r="P752" s="138"/>
      <c r="Q752" s="135"/>
      <c r="R752" s="139"/>
      <c r="S752" s="138"/>
      <c r="T752" s="132"/>
    </row>
    <row r="753" spans="1:20" ht="20.45" customHeight="1">
      <c r="A753" s="142"/>
      <c r="B753" s="118"/>
      <c r="C753" s="147"/>
      <c r="D753" s="147"/>
      <c r="E753" s="120"/>
      <c r="F753" s="121"/>
      <c r="G753" s="122"/>
      <c r="H753" s="133"/>
      <c r="I753" s="134"/>
      <c r="J753" s="135"/>
      <c r="K753" s="136"/>
      <c r="L753" s="128"/>
      <c r="M753" s="128"/>
      <c r="N753" s="128"/>
      <c r="O753" s="137"/>
      <c r="P753" s="138"/>
      <c r="Q753" s="135"/>
      <c r="R753" s="139"/>
      <c r="S753" s="138"/>
      <c r="T753" s="132"/>
    </row>
    <row r="754" spans="1:20" ht="20.45" customHeight="1">
      <c r="A754" s="142"/>
      <c r="B754" s="118"/>
      <c r="C754" s="119"/>
      <c r="D754" s="119"/>
      <c r="E754" s="120"/>
      <c r="F754" s="121"/>
      <c r="G754" s="122"/>
      <c r="H754" s="133"/>
      <c r="I754" s="134"/>
      <c r="J754" s="135"/>
      <c r="K754" s="136"/>
      <c r="L754" s="128"/>
      <c r="M754" s="128"/>
      <c r="N754" s="128"/>
      <c r="O754" s="137"/>
      <c r="P754" s="138"/>
      <c r="Q754" s="135"/>
      <c r="R754" s="139"/>
      <c r="S754" s="138"/>
      <c r="T754" s="132"/>
    </row>
    <row r="755" spans="1:20" ht="20.45" customHeight="1">
      <c r="A755" s="142"/>
      <c r="B755" s="118"/>
      <c r="C755" s="147"/>
      <c r="D755" s="147"/>
      <c r="E755" s="120"/>
      <c r="F755" s="121"/>
      <c r="G755" s="122"/>
      <c r="H755" s="133"/>
      <c r="I755" s="134"/>
      <c r="J755" s="135"/>
      <c r="K755" s="136"/>
      <c r="L755" s="128"/>
      <c r="M755" s="128"/>
      <c r="N755" s="128"/>
      <c r="O755" s="137"/>
      <c r="P755" s="138"/>
      <c r="Q755" s="135"/>
      <c r="R755" s="139"/>
      <c r="S755" s="138"/>
      <c r="T755" s="132"/>
    </row>
    <row r="756" spans="1:20" ht="20.45" customHeight="1">
      <c r="A756" s="142"/>
      <c r="B756" s="118"/>
      <c r="C756" s="119"/>
      <c r="D756" s="119"/>
      <c r="E756" s="120"/>
      <c r="F756" s="121"/>
      <c r="G756" s="122"/>
      <c r="H756" s="133"/>
      <c r="I756" s="134"/>
      <c r="J756" s="135"/>
      <c r="K756" s="136"/>
      <c r="L756" s="128"/>
      <c r="M756" s="128"/>
      <c r="N756" s="128"/>
      <c r="O756" s="137"/>
      <c r="P756" s="138"/>
      <c r="Q756" s="135"/>
      <c r="R756" s="139"/>
      <c r="S756" s="138"/>
      <c r="T756" s="132"/>
    </row>
    <row r="757" spans="1:20" ht="20.45" customHeight="1">
      <c r="A757" s="142"/>
      <c r="B757" s="118"/>
      <c r="C757" s="147"/>
      <c r="D757" s="147"/>
      <c r="E757" s="120"/>
      <c r="F757" s="121"/>
      <c r="G757" s="122"/>
      <c r="H757" s="133"/>
      <c r="I757" s="134"/>
      <c r="J757" s="135"/>
      <c r="K757" s="136"/>
      <c r="L757" s="128"/>
      <c r="M757" s="128"/>
      <c r="N757" s="128"/>
      <c r="O757" s="137"/>
      <c r="P757" s="138"/>
      <c r="Q757" s="135"/>
      <c r="R757" s="139"/>
      <c r="S757" s="138"/>
      <c r="T757" s="132"/>
    </row>
    <row r="758" spans="1:20" ht="20.45" customHeight="1">
      <c r="A758" s="142"/>
      <c r="B758" s="118"/>
      <c r="C758" s="119"/>
      <c r="D758" s="119"/>
      <c r="E758" s="120"/>
      <c r="F758" s="121"/>
      <c r="G758" s="122"/>
      <c r="H758" s="133"/>
      <c r="I758" s="134"/>
      <c r="J758" s="135"/>
      <c r="K758" s="136"/>
      <c r="L758" s="137"/>
      <c r="M758" s="128"/>
      <c r="N758" s="128"/>
      <c r="O758" s="137"/>
      <c r="P758" s="138"/>
      <c r="Q758" s="135"/>
      <c r="R758" s="139"/>
      <c r="S758" s="138"/>
      <c r="T758" s="132"/>
    </row>
    <row r="759" spans="1:20" ht="20.45" customHeight="1">
      <c r="A759" s="142"/>
      <c r="B759" s="118"/>
      <c r="C759" s="147"/>
      <c r="D759" s="147"/>
      <c r="E759" s="120"/>
      <c r="F759" s="121"/>
      <c r="G759" s="122"/>
      <c r="H759" s="133"/>
      <c r="I759" s="134"/>
      <c r="J759" s="135"/>
      <c r="K759" s="136"/>
      <c r="L759" s="128"/>
      <c r="M759" s="128"/>
      <c r="N759" s="128"/>
      <c r="O759" s="137"/>
      <c r="P759" s="138"/>
      <c r="Q759" s="135"/>
      <c r="R759" s="139"/>
      <c r="S759" s="138"/>
      <c r="T759" s="132"/>
    </row>
    <row r="760" spans="1:20" ht="20.45" customHeight="1">
      <c r="A760" s="142"/>
      <c r="B760" s="118"/>
      <c r="C760" s="119"/>
      <c r="D760" s="119"/>
      <c r="E760" s="120"/>
      <c r="F760" s="121"/>
      <c r="G760" s="122"/>
      <c r="H760" s="133"/>
      <c r="I760" s="134"/>
      <c r="J760" s="135"/>
      <c r="K760" s="136"/>
      <c r="L760" s="137"/>
      <c r="M760" s="128"/>
      <c r="N760" s="128"/>
      <c r="O760" s="137"/>
      <c r="P760" s="138"/>
      <c r="Q760" s="135"/>
      <c r="R760" s="139"/>
      <c r="S760" s="138"/>
      <c r="T760" s="132"/>
    </row>
    <row r="761" spans="1:20" ht="20.45" customHeight="1">
      <c r="A761" s="142"/>
      <c r="B761" s="118"/>
      <c r="C761" s="147"/>
      <c r="D761" s="147"/>
      <c r="E761" s="120"/>
      <c r="F761" s="121"/>
      <c r="G761" s="122"/>
      <c r="H761" s="133"/>
      <c r="I761" s="134"/>
      <c r="J761" s="135"/>
      <c r="K761" s="136"/>
      <c r="L761" s="128"/>
      <c r="M761" s="128"/>
      <c r="N761" s="128"/>
      <c r="O761" s="137"/>
      <c r="P761" s="138"/>
      <c r="Q761" s="135"/>
      <c r="R761" s="139"/>
      <c r="S761" s="138"/>
      <c r="T761" s="132"/>
    </row>
    <row r="762" spans="1:20" ht="20.45" customHeight="1">
      <c r="A762" s="142"/>
      <c r="B762" s="118"/>
      <c r="C762" s="119"/>
      <c r="D762" s="119"/>
      <c r="E762" s="120"/>
      <c r="F762" s="121"/>
      <c r="G762" s="122"/>
      <c r="H762" s="133"/>
      <c r="I762" s="134"/>
      <c r="J762" s="135"/>
      <c r="K762" s="136"/>
      <c r="L762" s="137"/>
      <c r="M762" s="128"/>
      <c r="N762" s="128"/>
      <c r="O762" s="137"/>
      <c r="P762" s="138"/>
      <c r="Q762" s="135"/>
      <c r="R762" s="139"/>
      <c r="S762" s="138"/>
      <c r="T762" s="132"/>
    </row>
    <row r="763" spans="1:20" ht="20.45" customHeight="1">
      <c r="A763" s="142"/>
      <c r="B763" s="118"/>
      <c r="C763" s="147"/>
      <c r="D763" s="147"/>
      <c r="E763" s="120"/>
      <c r="F763" s="121"/>
      <c r="G763" s="122"/>
      <c r="H763" s="133"/>
      <c r="I763" s="134"/>
      <c r="J763" s="135"/>
      <c r="K763" s="136"/>
      <c r="L763" s="128"/>
      <c r="M763" s="128"/>
      <c r="N763" s="128"/>
      <c r="O763" s="137"/>
      <c r="P763" s="138"/>
      <c r="Q763" s="135"/>
      <c r="R763" s="139"/>
      <c r="S763" s="138"/>
      <c r="T763" s="132"/>
    </row>
    <row r="764" spans="1:20" ht="20.45" customHeight="1">
      <c r="A764" s="142"/>
      <c r="B764" s="118"/>
      <c r="C764" s="119"/>
      <c r="D764" s="119"/>
      <c r="E764" s="120"/>
      <c r="F764" s="121"/>
      <c r="G764" s="122"/>
      <c r="H764" s="133"/>
      <c r="I764" s="134"/>
      <c r="J764" s="135"/>
      <c r="K764" s="136"/>
      <c r="L764" s="137"/>
      <c r="M764" s="128"/>
      <c r="N764" s="128"/>
      <c r="O764" s="137"/>
      <c r="P764" s="138"/>
      <c r="Q764" s="135"/>
      <c r="R764" s="139"/>
      <c r="S764" s="138"/>
      <c r="T764" s="132"/>
    </row>
    <row r="765" spans="1:20" ht="20.45" customHeight="1">
      <c r="A765" s="142"/>
      <c r="B765" s="118"/>
      <c r="C765" s="147"/>
      <c r="D765" s="147"/>
      <c r="E765" s="120"/>
      <c r="F765" s="121"/>
      <c r="G765" s="122"/>
      <c r="H765" s="133"/>
      <c r="I765" s="134"/>
      <c r="J765" s="135"/>
      <c r="K765" s="136"/>
      <c r="L765" s="128"/>
      <c r="M765" s="128"/>
      <c r="N765" s="128"/>
      <c r="O765" s="137"/>
      <c r="P765" s="138"/>
      <c r="Q765" s="135"/>
      <c r="R765" s="139"/>
      <c r="S765" s="138"/>
      <c r="T765" s="132"/>
    </row>
    <row r="766" spans="1:20" ht="20.45" customHeight="1">
      <c r="A766" s="142"/>
      <c r="B766" s="118"/>
      <c r="C766" s="119"/>
      <c r="D766" s="119"/>
      <c r="E766" s="120"/>
      <c r="F766" s="121"/>
      <c r="G766" s="122"/>
      <c r="H766" s="133"/>
      <c r="I766" s="134"/>
      <c r="J766" s="135"/>
      <c r="K766" s="136"/>
      <c r="L766" s="137"/>
      <c r="M766" s="128"/>
      <c r="N766" s="128"/>
      <c r="O766" s="137"/>
      <c r="P766" s="138"/>
      <c r="Q766" s="135"/>
      <c r="R766" s="139"/>
      <c r="S766" s="138"/>
      <c r="T766" s="132"/>
    </row>
    <row r="767" spans="1:20" ht="20.45" customHeight="1">
      <c r="A767" s="142"/>
      <c r="B767" s="118"/>
      <c r="C767" s="147"/>
      <c r="D767" s="147"/>
      <c r="E767" s="120"/>
      <c r="F767" s="121"/>
      <c r="G767" s="122"/>
      <c r="H767" s="133"/>
      <c r="I767" s="134"/>
      <c r="J767" s="135"/>
      <c r="K767" s="136"/>
      <c r="L767" s="128"/>
      <c r="M767" s="128"/>
      <c r="N767" s="128"/>
      <c r="O767" s="137"/>
      <c r="P767" s="138"/>
      <c r="Q767" s="135"/>
      <c r="R767" s="139"/>
      <c r="S767" s="138"/>
      <c r="T767" s="132"/>
    </row>
    <row r="768" spans="1:20" ht="20.45" customHeight="1">
      <c r="A768" s="142"/>
      <c r="B768" s="118"/>
      <c r="C768" s="119"/>
      <c r="D768" s="119"/>
      <c r="E768" s="120"/>
      <c r="F768" s="121"/>
      <c r="G768" s="122"/>
      <c r="H768" s="133"/>
      <c r="I768" s="134"/>
      <c r="J768" s="135"/>
      <c r="K768" s="136"/>
      <c r="L768" s="128"/>
      <c r="M768" s="128"/>
      <c r="N768" s="128"/>
      <c r="O768" s="137"/>
      <c r="P768" s="138"/>
      <c r="Q768" s="135"/>
      <c r="R768" s="139"/>
      <c r="S768" s="138"/>
      <c r="T768" s="132"/>
    </row>
    <row r="769" spans="1:21" ht="20.45" customHeight="1">
      <c r="A769" s="142"/>
      <c r="B769" s="118"/>
      <c r="C769" s="147"/>
      <c r="D769" s="147"/>
      <c r="E769" s="120"/>
      <c r="F769" s="121"/>
      <c r="G769" s="122"/>
      <c r="H769" s="133"/>
      <c r="I769" s="134"/>
      <c r="J769" s="135"/>
      <c r="K769" s="136"/>
      <c r="L769" s="128"/>
      <c r="M769" s="128"/>
      <c r="N769" s="128"/>
      <c r="O769" s="137"/>
      <c r="P769" s="138"/>
      <c r="Q769" s="135"/>
      <c r="R769" s="139"/>
      <c r="S769" s="138"/>
      <c r="T769" s="132"/>
    </row>
    <row r="770" spans="1:21" ht="20.45" customHeight="1">
      <c r="A770" s="142"/>
      <c r="B770" s="118"/>
      <c r="C770" s="119"/>
      <c r="D770" s="119"/>
      <c r="E770" s="120"/>
      <c r="F770" s="121"/>
      <c r="G770" s="122"/>
      <c r="H770" s="133"/>
      <c r="I770" s="134"/>
      <c r="J770" s="135"/>
      <c r="K770" s="136"/>
      <c r="L770" s="137"/>
      <c r="M770" s="128"/>
      <c r="N770" s="128"/>
      <c r="O770" s="137"/>
      <c r="P770" s="138"/>
      <c r="Q770" s="135"/>
      <c r="R770" s="139"/>
      <c r="S770" s="138"/>
      <c r="T770" s="132"/>
    </row>
    <row r="771" spans="1:21" ht="20.45" customHeight="1">
      <c r="A771" s="142"/>
      <c r="B771" s="118"/>
      <c r="C771" s="147"/>
      <c r="D771" s="147"/>
      <c r="E771" s="120"/>
      <c r="F771" s="121"/>
      <c r="G771" s="122"/>
      <c r="H771" s="133"/>
      <c r="I771" s="134"/>
      <c r="J771" s="135"/>
      <c r="K771" s="136"/>
      <c r="L771" s="128"/>
      <c r="M771" s="128"/>
      <c r="N771" s="128"/>
      <c r="O771" s="137"/>
      <c r="P771" s="138"/>
      <c r="Q771" s="135"/>
      <c r="R771" s="139"/>
      <c r="S771" s="138"/>
      <c r="T771" s="132"/>
    </row>
    <row r="772" spans="1:21" ht="20.45" customHeight="1">
      <c r="A772" s="142"/>
      <c r="B772" s="118"/>
      <c r="C772" s="119"/>
      <c r="D772" s="119"/>
      <c r="E772" s="120"/>
      <c r="F772" s="121"/>
      <c r="G772" s="122"/>
      <c r="H772" s="133"/>
      <c r="I772" s="134"/>
      <c r="J772" s="135"/>
      <c r="K772" s="136"/>
      <c r="L772" s="137"/>
      <c r="M772" s="128"/>
      <c r="N772" s="128"/>
      <c r="O772" s="137"/>
      <c r="P772" s="138"/>
      <c r="Q772" s="135"/>
      <c r="R772" s="139"/>
      <c r="S772" s="138"/>
      <c r="T772" s="132"/>
    </row>
    <row r="773" spans="1:21" ht="20.45" customHeight="1">
      <c r="A773" s="142"/>
      <c r="B773" s="118"/>
      <c r="C773" s="147"/>
      <c r="D773" s="147"/>
      <c r="E773" s="120"/>
      <c r="F773" s="121"/>
      <c r="G773" s="122"/>
      <c r="H773" s="133"/>
      <c r="I773" s="134"/>
      <c r="J773" s="135"/>
      <c r="K773" s="136"/>
      <c r="L773" s="128"/>
      <c r="M773" s="128"/>
      <c r="N773" s="128"/>
      <c r="O773" s="137"/>
      <c r="P773" s="138"/>
      <c r="Q773" s="135"/>
      <c r="R773" s="139"/>
      <c r="S773" s="138"/>
      <c r="T773" s="132"/>
    </row>
    <row r="774" spans="1:21" ht="20.45" customHeight="1">
      <c r="A774" s="142"/>
      <c r="B774" s="118"/>
      <c r="C774" s="119"/>
      <c r="D774" s="147"/>
      <c r="E774" s="120"/>
      <c r="F774" s="121"/>
      <c r="G774" s="122"/>
      <c r="H774" s="133"/>
      <c r="I774" s="134"/>
      <c r="J774" s="135"/>
      <c r="K774" s="136"/>
      <c r="L774" s="128"/>
      <c r="M774" s="128"/>
      <c r="N774" s="128"/>
      <c r="O774" s="137"/>
      <c r="P774" s="138"/>
      <c r="Q774" s="135"/>
      <c r="R774" s="139"/>
      <c r="S774" s="138"/>
      <c r="T774" s="132"/>
    </row>
    <row r="775" spans="1:21" ht="20.45" customHeight="1">
      <c r="A775" s="142"/>
      <c r="B775" s="118"/>
      <c r="C775" s="119"/>
      <c r="D775" s="119"/>
      <c r="E775" s="120"/>
      <c r="F775" s="121"/>
      <c r="G775" s="122"/>
      <c r="H775" s="152"/>
      <c r="I775" s="153"/>
      <c r="J775" s="121"/>
      <c r="K775" s="122"/>
      <c r="L775" s="128"/>
      <c r="M775" s="128"/>
      <c r="N775" s="128"/>
      <c r="O775" s="137"/>
      <c r="P775" s="138"/>
      <c r="Q775" s="135"/>
      <c r="R775" s="139"/>
      <c r="S775" s="138"/>
      <c r="T775" s="132"/>
    </row>
    <row r="776" spans="1:21" ht="20.45" customHeight="1">
      <c r="A776" s="142"/>
      <c r="B776" s="118"/>
      <c r="C776" s="147"/>
      <c r="D776" s="147"/>
      <c r="E776" s="120"/>
      <c r="F776" s="121"/>
      <c r="G776" s="122"/>
      <c r="H776" s="133"/>
      <c r="I776" s="134"/>
      <c r="J776" s="135"/>
      <c r="K776" s="136"/>
      <c r="L776" s="128"/>
      <c r="M776" s="128"/>
      <c r="N776" s="128"/>
      <c r="O776" s="137"/>
      <c r="P776" s="138"/>
      <c r="Q776" s="135"/>
      <c r="R776" s="139"/>
      <c r="S776" s="138"/>
      <c r="T776" s="132"/>
    </row>
    <row r="777" spans="1:21" ht="20.45" customHeight="1">
      <c r="A777" s="148"/>
      <c r="B777" s="118"/>
      <c r="C777" s="119"/>
      <c r="D777" s="119"/>
      <c r="E777" s="120"/>
      <c r="F777" s="121"/>
      <c r="G777" s="122"/>
      <c r="H777" s="152"/>
      <c r="I777" s="153"/>
      <c r="J777" s="121"/>
      <c r="K777" s="122"/>
      <c r="L777" s="128"/>
      <c r="M777" s="128"/>
      <c r="N777" s="128"/>
      <c r="O777" s="137"/>
      <c r="P777" s="138"/>
      <c r="Q777" s="135"/>
      <c r="R777" s="139"/>
      <c r="S777" s="138"/>
      <c r="T777" s="132"/>
    </row>
    <row r="778" spans="1:21" ht="20.45" customHeight="1">
      <c r="A778" s="8"/>
      <c r="B778" s="118"/>
      <c r="C778" s="147"/>
      <c r="D778" s="147"/>
      <c r="E778" s="120"/>
      <c r="F778" s="121"/>
      <c r="G778" s="122"/>
      <c r="H778" s="133"/>
      <c r="I778" s="134"/>
      <c r="J778" s="135"/>
      <c r="K778" s="136"/>
      <c r="L778" s="128"/>
      <c r="M778" s="128"/>
      <c r="N778" s="128"/>
      <c r="O778" s="137"/>
      <c r="P778" s="138"/>
      <c r="Q778" s="135"/>
      <c r="R778" s="139"/>
      <c r="S778" s="138"/>
      <c r="T778" s="132"/>
    </row>
    <row r="779" spans="1:21" ht="20.45" customHeight="1">
      <c r="A779" s="140" t="s">
        <v>56</v>
      </c>
      <c r="B779" s="118"/>
      <c r="C779" s="119"/>
      <c r="D779" s="119"/>
      <c r="E779" s="120"/>
      <c r="F779" s="121"/>
      <c r="G779" s="122"/>
      <c r="H779" s="133"/>
      <c r="I779" s="134"/>
      <c r="J779" s="135"/>
      <c r="K779" s="136"/>
      <c r="L779" s="137"/>
      <c r="M779" s="128"/>
      <c r="N779" s="128"/>
      <c r="O779" s="137"/>
      <c r="P779" s="138"/>
      <c r="Q779" s="135"/>
      <c r="R779" s="139"/>
      <c r="S779" s="138"/>
      <c r="T779" s="132"/>
      <c r="U779" s="82" t="s">
        <v>56</v>
      </c>
    </row>
    <row r="780" spans="1:21" ht="20.45" customHeight="1" thickBot="1">
      <c r="A780" s="141">
        <f>A749+1</f>
        <v>27</v>
      </c>
      <c r="B780" s="118"/>
      <c r="C780" s="147"/>
      <c r="D780" s="147"/>
      <c r="E780" s="120"/>
      <c r="F780" s="121"/>
      <c r="G780" s="122"/>
      <c r="H780" s="133"/>
      <c r="I780" s="134"/>
      <c r="J780" s="135"/>
      <c r="K780" s="136"/>
      <c r="L780" s="128"/>
      <c r="M780" s="128"/>
      <c r="N780" s="128"/>
      <c r="O780" s="137"/>
      <c r="P780" s="138"/>
      <c r="Q780" s="135"/>
      <c r="R780" s="139"/>
      <c r="S780" s="138"/>
      <c r="T780" s="132"/>
      <c r="U780" s="80">
        <f>A780</f>
        <v>27</v>
      </c>
    </row>
    <row r="781" spans="1:21" ht="20.45" customHeight="1">
      <c r="A781" s="142"/>
      <c r="B781" s="118"/>
      <c r="C781" s="119"/>
      <c r="D781" s="119"/>
      <c r="E781" s="120"/>
      <c r="F781" s="121"/>
      <c r="G781" s="122"/>
      <c r="H781" s="133"/>
      <c r="I781" s="134"/>
      <c r="J781" s="135"/>
      <c r="K781" s="136"/>
      <c r="L781" s="137"/>
      <c r="M781" s="128"/>
      <c r="N781" s="128"/>
      <c r="O781" s="137"/>
      <c r="P781" s="138"/>
      <c r="Q781" s="135"/>
      <c r="R781" s="139"/>
      <c r="S781" s="138"/>
      <c r="T781" s="132"/>
    </row>
    <row r="782" spans="1:21" ht="20.45" customHeight="1">
      <c r="A782" s="142"/>
      <c r="B782" s="118"/>
      <c r="C782" s="147"/>
      <c r="D782" s="147"/>
      <c r="E782" s="120"/>
      <c r="F782" s="121"/>
      <c r="G782" s="122"/>
      <c r="H782" s="133"/>
      <c r="I782" s="134"/>
      <c r="J782" s="135"/>
      <c r="K782" s="136"/>
      <c r="L782" s="128"/>
      <c r="M782" s="128"/>
      <c r="N782" s="128"/>
      <c r="O782" s="137"/>
      <c r="P782" s="138"/>
      <c r="Q782" s="135"/>
      <c r="R782" s="139"/>
      <c r="S782" s="138"/>
      <c r="T782" s="132"/>
    </row>
    <row r="783" spans="1:21" ht="20.45" customHeight="1">
      <c r="A783" s="142"/>
      <c r="B783" s="118"/>
      <c r="C783" s="119"/>
      <c r="D783" s="119"/>
      <c r="E783" s="120"/>
      <c r="F783" s="121"/>
      <c r="G783" s="122"/>
      <c r="H783" s="133"/>
      <c r="I783" s="134"/>
      <c r="J783" s="135"/>
      <c r="K783" s="136"/>
      <c r="L783" s="137"/>
      <c r="M783" s="128"/>
      <c r="N783" s="128"/>
      <c r="O783" s="137"/>
      <c r="P783" s="138"/>
      <c r="Q783" s="135"/>
      <c r="R783" s="139"/>
      <c r="S783" s="138"/>
      <c r="T783" s="132"/>
    </row>
    <row r="784" spans="1:21" ht="20.45" customHeight="1">
      <c r="A784" s="142"/>
      <c r="B784" s="118"/>
      <c r="C784" s="147"/>
      <c r="D784" s="147"/>
      <c r="E784" s="120"/>
      <c r="F784" s="121"/>
      <c r="G784" s="122"/>
      <c r="H784" s="133"/>
      <c r="I784" s="134"/>
      <c r="J784" s="135"/>
      <c r="K784" s="136"/>
      <c r="L784" s="128"/>
      <c r="M784" s="128"/>
      <c r="N784" s="128"/>
      <c r="O784" s="137"/>
      <c r="P784" s="138"/>
      <c r="Q784" s="135"/>
      <c r="R784" s="139"/>
      <c r="S784" s="138"/>
      <c r="T784" s="132"/>
    </row>
    <row r="785" spans="1:20" ht="20.45" customHeight="1">
      <c r="A785" s="142"/>
      <c r="B785" s="118"/>
      <c r="C785" s="119"/>
      <c r="D785" s="119"/>
      <c r="E785" s="120"/>
      <c r="F785" s="121"/>
      <c r="G785" s="122"/>
      <c r="H785" s="133"/>
      <c r="I785" s="134"/>
      <c r="J785" s="135"/>
      <c r="K785" s="136"/>
      <c r="L785" s="128"/>
      <c r="M785" s="128"/>
      <c r="N785" s="128"/>
      <c r="O785" s="137"/>
      <c r="P785" s="138"/>
      <c r="Q785" s="135"/>
      <c r="R785" s="139"/>
      <c r="S785" s="138"/>
      <c r="T785" s="132"/>
    </row>
    <row r="786" spans="1:20" ht="20.45" customHeight="1">
      <c r="A786" s="142"/>
      <c r="B786" s="118"/>
      <c r="C786" s="147"/>
      <c r="D786" s="147"/>
      <c r="E786" s="120"/>
      <c r="F786" s="121"/>
      <c r="G786" s="122"/>
      <c r="H786" s="133"/>
      <c r="I786" s="134"/>
      <c r="J786" s="135"/>
      <c r="K786" s="136"/>
      <c r="L786" s="128"/>
      <c r="M786" s="128"/>
      <c r="N786" s="128"/>
      <c r="O786" s="137"/>
      <c r="P786" s="138"/>
      <c r="Q786" s="135"/>
      <c r="R786" s="139"/>
      <c r="S786" s="138"/>
      <c r="T786" s="132"/>
    </row>
    <row r="787" spans="1:20" ht="20.45" customHeight="1">
      <c r="A787" s="142"/>
      <c r="B787" s="118"/>
      <c r="C787" s="119"/>
      <c r="D787" s="119"/>
      <c r="E787" s="120"/>
      <c r="F787" s="121"/>
      <c r="G787" s="122"/>
      <c r="H787" s="133"/>
      <c r="I787" s="134"/>
      <c r="J787" s="135"/>
      <c r="K787" s="136"/>
      <c r="L787" s="128"/>
      <c r="M787" s="128"/>
      <c r="N787" s="128"/>
      <c r="O787" s="137"/>
      <c r="P787" s="138"/>
      <c r="Q787" s="135"/>
      <c r="R787" s="139"/>
      <c r="S787" s="138"/>
      <c r="T787" s="132"/>
    </row>
    <row r="788" spans="1:20" ht="20.45" customHeight="1">
      <c r="A788" s="142"/>
      <c r="B788" s="118"/>
      <c r="C788" s="147"/>
      <c r="D788" s="147"/>
      <c r="E788" s="120"/>
      <c r="F788" s="121"/>
      <c r="G788" s="122"/>
      <c r="H788" s="133"/>
      <c r="I788" s="134"/>
      <c r="J788" s="135"/>
      <c r="K788" s="136"/>
      <c r="L788" s="128"/>
      <c r="M788" s="128"/>
      <c r="N788" s="128"/>
      <c r="O788" s="137"/>
      <c r="P788" s="138"/>
      <c r="Q788" s="135"/>
      <c r="R788" s="139"/>
      <c r="S788" s="138"/>
      <c r="T788" s="132"/>
    </row>
    <row r="789" spans="1:20" ht="20.45" customHeight="1">
      <c r="A789" s="142"/>
      <c r="B789" s="118"/>
      <c r="C789" s="119"/>
      <c r="D789" s="119"/>
      <c r="E789" s="120"/>
      <c r="F789" s="121"/>
      <c r="G789" s="122"/>
      <c r="H789" s="133"/>
      <c r="I789" s="134"/>
      <c r="J789" s="135"/>
      <c r="K789" s="136"/>
      <c r="L789" s="128"/>
      <c r="M789" s="128"/>
      <c r="N789" s="128"/>
      <c r="O789" s="137"/>
      <c r="P789" s="138"/>
      <c r="Q789" s="135"/>
      <c r="R789" s="139"/>
      <c r="S789" s="138"/>
      <c r="T789" s="132"/>
    </row>
    <row r="790" spans="1:20" ht="20.45" customHeight="1">
      <c r="A790" s="142"/>
      <c r="B790" s="118"/>
      <c r="C790" s="147"/>
      <c r="D790" s="147"/>
      <c r="E790" s="120"/>
      <c r="F790" s="121"/>
      <c r="G790" s="122"/>
      <c r="H790" s="133"/>
      <c r="I790" s="134"/>
      <c r="J790" s="135"/>
      <c r="K790" s="136"/>
      <c r="L790" s="128"/>
      <c r="M790" s="128"/>
      <c r="N790" s="128"/>
      <c r="O790" s="137"/>
      <c r="P790" s="138"/>
      <c r="Q790" s="135"/>
      <c r="R790" s="139"/>
      <c r="S790" s="138"/>
      <c r="T790" s="132"/>
    </row>
    <row r="791" spans="1:20" ht="20.45" customHeight="1">
      <c r="A791" s="142"/>
      <c r="B791" s="118"/>
      <c r="C791" s="119"/>
      <c r="D791" s="119"/>
      <c r="E791" s="120"/>
      <c r="F791" s="121"/>
      <c r="G791" s="122"/>
      <c r="H791" s="133"/>
      <c r="I791" s="134"/>
      <c r="J791" s="135"/>
      <c r="K791" s="136"/>
      <c r="L791" s="128"/>
      <c r="M791" s="128"/>
      <c r="N791" s="128"/>
      <c r="O791" s="137"/>
      <c r="P791" s="138"/>
      <c r="Q791" s="135"/>
      <c r="R791" s="139"/>
      <c r="S791" s="138"/>
      <c r="T791" s="132"/>
    </row>
    <row r="792" spans="1:20" ht="20.45" customHeight="1">
      <c r="A792" s="142"/>
      <c r="B792" s="118"/>
      <c r="C792" s="147"/>
      <c r="D792" s="147"/>
      <c r="E792" s="120"/>
      <c r="F792" s="121"/>
      <c r="G792" s="122"/>
      <c r="H792" s="133"/>
      <c r="I792" s="134"/>
      <c r="J792" s="135"/>
      <c r="K792" s="136"/>
      <c r="L792" s="128"/>
      <c r="M792" s="128"/>
      <c r="N792" s="128"/>
      <c r="O792" s="137"/>
      <c r="P792" s="138"/>
      <c r="Q792" s="135"/>
      <c r="R792" s="139"/>
      <c r="S792" s="138"/>
      <c r="T792" s="132"/>
    </row>
    <row r="793" spans="1:20" ht="20.45" customHeight="1">
      <c r="A793" s="142"/>
      <c r="B793" s="118"/>
      <c r="C793" s="119"/>
      <c r="D793" s="119"/>
      <c r="E793" s="154"/>
      <c r="F793" s="155"/>
      <c r="G793" s="156"/>
      <c r="H793" s="133"/>
      <c r="I793" s="134"/>
      <c r="J793" s="135"/>
      <c r="K793" s="136"/>
      <c r="L793" s="128"/>
      <c r="M793" s="137"/>
      <c r="N793" s="157"/>
      <c r="O793" s="137"/>
      <c r="P793" s="138"/>
      <c r="Q793" s="135"/>
      <c r="R793" s="139"/>
      <c r="S793" s="138"/>
      <c r="T793" s="132"/>
    </row>
    <row r="794" spans="1:20" ht="20.45" customHeight="1">
      <c r="A794" s="142"/>
      <c r="B794" s="118"/>
      <c r="C794" s="147"/>
      <c r="D794" s="147"/>
      <c r="E794" s="154"/>
      <c r="F794" s="155"/>
      <c r="G794" s="156"/>
      <c r="H794" s="133"/>
      <c r="I794" s="134"/>
      <c r="J794" s="135"/>
      <c r="K794" s="136"/>
      <c r="L794" s="137"/>
      <c r="M794" s="137"/>
      <c r="N794" s="157"/>
      <c r="O794" s="137"/>
      <c r="P794" s="138"/>
      <c r="Q794" s="135"/>
      <c r="R794" s="139"/>
      <c r="S794" s="138"/>
      <c r="T794" s="132"/>
    </row>
    <row r="795" spans="1:20" ht="20.45" customHeight="1">
      <c r="A795" s="142"/>
      <c r="B795" s="118"/>
      <c r="C795" s="119"/>
      <c r="D795" s="119"/>
      <c r="E795" s="154"/>
      <c r="F795" s="155"/>
      <c r="G795" s="156"/>
      <c r="H795" s="133"/>
      <c r="I795" s="134"/>
      <c r="J795" s="135"/>
      <c r="K795" s="136"/>
      <c r="L795" s="137"/>
      <c r="M795" s="137"/>
      <c r="N795" s="157"/>
      <c r="O795" s="137"/>
      <c r="P795" s="138"/>
      <c r="Q795" s="135"/>
      <c r="R795" s="139"/>
      <c r="S795" s="138"/>
      <c r="T795" s="132"/>
    </row>
    <row r="796" spans="1:20" ht="20.45" customHeight="1">
      <c r="A796" s="142"/>
      <c r="B796" s="118"/>
      <c r="C796" s="147"/>
      <c r="D796" s="147"/>
      <c r="E796" s="154"/>
      <c r="F796" s="155"/>
      <c r="G796" s="156"/>
      <c r="H796" s="133"/>
      <c r="I796" s="134"/>
      <c r="J796" s="135"/>
      <c r="K796" s="136"/>
      <c r="L796" s="128"/>
      <c r="M796" s="137"/>
      <c r="N796" s="157"/>
      <c r="O796" s="137"/>
      <c r="P796" s="138"/>
      <c r="Q796" s="135"/>
      <c r="R796" s="139"/>
      <c r="S796" s="138"/>
      <c r="T796" s="132"/>
    </row>
    <row r="797" spans="1:20" ht="20.45" customHeight="1">
      <c r="A797" s="142"/>
      <c r="B797" s="118"/>
      <c r="C797" s="119"/>
      <c r="D797" s="119"/>
      <c r="E797" s="154"/>
      <c r="F797" s="155"/>
      <c r="G797" s="156"/>
      <c r="H797" s="133"/>
      <c r="I797" s="134"/>
      <c r="J797" s="135"/>
      <c r="K797" s="136"/>
      <c r="L797" s="137"/>
      <c r="M797" s="137"/>
      <c r="N797" s="157"/>
      <c r="O797" s="137"/>
      <c r="P797" s="138"/>
      <c r="Q797" s="135"/>
      <c r="R797" s="139"/>
      <c r="S797" s="138"/>
      <c r="T797" s="132"/>
    </row>
    <row r="798" spans="1:20" ht="20.45" customHeight="1">
      <c r="A798" s="142"/>
      <c r="B798" s="118"/>
      <c r="C798" s="147"/>
      <c r="D798" s="147"/>
      <c r="E798" s="154"/>
      <c r="F798" s="155"/>
      <c r="G798" s="156"/>
      <c r="H798" s="133"/>
      <c r="I798" s="134"/>
      <c r="J798" s="135"/>
      <c r="K798" s="136"/>
      <c r="L798" s="128"/>
      <c r="M798" s="137"/>
      <c r="N798" s="157"/>
      <c r="O798" s="137"/>
      <c r="P798" s="138"/>
      <c r="Q798" s="135"/>
      <c r="R798" s="139"/>
      <c r="S798" s="138"/>
      <c r="T798" s="132"/>
    </row>
    <row r="799" spans="1:20" ht="20.45" customHeight="1">
      <c r="A799" s="142"/>
      <c r="B799" s="118"/>
      <c r="C799" s="119"/>
      <c r="D799" s="119"/>
      <c r="E799" s="154"/>
      <c r="F799" s="155"/>
      <c r="G799" s="156"/>
      <c r="H799" s="133"/>
      <c r="I799" s="134"/>
      <c r="J799" s="135"/>
      <c r="K799" s="136"/>
      <c r="L799" s="137"/>
      <c r="M799" s="137"/>
      <c r="N799" s="157"/>
      <c r="O799" s="137"/>
      <c r="P799" s="138"/>
      <c r="Q799" s="135"/>
      <c r="R799" s="139"/>
      <c r="S799" s="138"/>
      <c r="T799" s="132"/>
    </row>
    <row r="800" spans="1:20" ht="20.45" customHeight="1">
      <c r="A800" s="142"/>
      <c r="B800" s="118"/>
      <c r="C800" s="147"/>
      <c r="D800" s="147"/>
      <c r="E800" s="154"/>
      <c r="F800" s="155"/>
      <c r="G800" s="156"/>
      <c r="H800" s="133"/>
      <c r="I800" s="134"/>
      <c r="J800" s="135"/>
      <c r="K800" s="136"/>
      <c r="L800" s="128"/>
      <c r="M800" s="137"/>
      <c r="N800" s="157"/>
      <c r="O800" s="137"/>
      <c r="P800" s="138"/>
      <c r="Q800" s="135"/>
      <c r="R800" s="139"/>
      <c r="S800" s="138"/>
      <c r="T800" s="132"/>
    </row>
    <row r="801" spans="1:21" ht="20.45" customHeight="1">
      <c r="A801" s="142"/>
      <c r="B801" s="118"/>
      <c r="C801" s="119"/>
      <c r="D801" s="119"/>
      <c r="E801" s="154"/>
      <c r="F801" s="155"/>
      <c r="G801" s="156"/>
      <c r="H801" s="133"/>
      <c r="I801" s="134"/>
      <c r="J801" s="135"/>
      <c r="K801" s="136"/>
      <c r="L801" s="137"/>
      <c r="M801" s="137"/>
      <c r="N801" s="157"/>
      <c r="O801" s="137"/>
      <c r="P801" s="138"/>
      <c r="Q801" s="135"/>
      <c r="R801" s="139"/>
      <c r="S801" s="138"/>
      <c r="T801" s="132"/>
    </row>
    <row r="802" spans="1:21" ht="20.45" customHeight="1">
      <c r="A802" s="142"/>
      <c r="B802" s="118"/>
      <c r="C802" s="147"/>
      <c r="D802" s="147"/>
      <c r="E802" s="154"/>
      <c r="F802" s="155"/>
      <c r="G802" s="156"/>
      <c r="H802" s="133"/>
      <c r="I802" s="134"/>
      <c r="J802" s="135"/>
      <c r="K802" s="136"/>
      <c r="L802" s="128"/>
      <c r="M802" s="137"/>
      <c r="N802" s="157"/>
      <c r="O802" s="137"/>
      <c r="P802" s="138"/>
      <c r="Q802" s="135"/>
      <c r="R802" s="139"/>
      <c r="S802" s="138"/>
      <c r="T802" s="132"/>
    </row>
    <row r="803" spans="1:21" ht="20.45" customHeight="1">
      <c r="A803" s="142"/>
      <c r="B803" s="118"/>
      <c r="C803" s="119"/>
      <c r="D803" s="119"/>
      <c r="E803" s="154"/>
      <c r="F803" s="155"/>
      <c r="G803" s="156"/>
      <c r="H803" s="133"/>
      <c r="I803" s="134"/>
      <c r="J803" s="135"/>
      <c r="K803" s="136"/>
      <c r="L803" s="137"/>
      <c r="M803" s="137"/>
      <c r="N803" s="157"/>
      <c r="O803" s="137"/>
      <c r="P803" s="138"/>
      <c r="Q803" s="135"/>
      <c r="R803" s="139"/>
      <c r="S803" s="138"/>
      <c r="T803" s="132"/>
    </row>
    <row r="804" spans="1:21" ht="20.45" customHeight="1">
      <c r="A804" s="142"/>
      <c r="B804" s="118"/>
      <c r="C804" s="147"/>
      <c r="D804" s="147"/>
      <c r="E804" s="154"/>
      <c r="F804" s="155"/>
      <c r="G804" s="156"/>
      <c r="H804" s="133"/>
      <c r="I804" s="134"/>
      <c r="J804" s="135"/>
      <c r="K804" s="136"/>
      <c r="L804" s="128"/>
      <c r="M804" s="137"/>
      <c r="N804" s="157"/>
      <c r="O804" s="137"/>
      <c r="P804" s="138"/>
      <c r="Q804" s="135"/>
      <c r="R804" s="139"/>
      <c r="S804" s="138"/>
      <c r="T804" s="132"/>
    </row>
    <row r="805" spans="1:21" ht="20.45" customHeight="1">
      <c r="A805" s="142"/>
      <c r="B805" s="118"/>
      <c r="C805" s="119"/>
      <c r="D805" s="119"/>
      <c r="E805" s="154"/>
      <c r="F805" s="155"/>
      <c r="G805" s="156"/>
      <c r="H805" s="133"/>
      <c r="I805" s="134"/>
      <c r="J805" s="135"/>
      <c r="K805" s="136"/>
      <c r="L805" s="128"/>
      <c r="M805" s="137"/>
      <c r="N805" s="157"/>
      <c r="O805" s="137"/>
      <c r="P805" s="138"/>
      <c r="Q805" s="135"/>
      <c r="R805" s="139"/>
      <c r="S805" s="138"/>
      <c r="T805" s="132"/>
    </row>
    <row r="806" spans="1:21" ht="20.45" customHeight="1">
      <c r="A806" s="142"/>
      <c r="B806" s="118"/>
      <c r="C806" s="147"/>
      <c r="D806" s="147"/>
      <c r="E806" s="154"/>
      <c r="F806" s="155"/>
      <c r="G806" s="156"/>
      <c r="H806" s="133"/>
      <c r="I806" s="134"/>
      <c r="J806" s="135"/>
      <c r="K806" s="136"/>
      <c r="L806" s="128"/>
      <c r="M806" s="137"/>
      <c r="N806" s="157"/>
      <c r="O806" s="137"/>
      <c r="P806" s="138"/>
      <c r="Q806" s="135"/>
      <c r="R806" s="139"/>
      <c r="S806" s="138"/>
      <c r="T806" s="132"/>
    </row>
    <row r="807" spans="1:21" ht="20.45" customHeight="1">
      <c r="A807" s="142"/>
      <c r="B807" s="118"/>
      <c r="C807" s="119"/>
      <c r="D807" s="119"/>
      <c r="E807" s="154"/>
      <c r="F807" s="155"/>
      <c r="G807" s="156"/>
      <c r="H807" s="133"/>
      <c r="I807" s="134"/>
      <c r="J807" s="135"/>
      <c r="K807" s="136"/>
      <c r="L807" s="137"/>
      <c r="M807" s="137"/>
      <c r="N807" s="157"/>
      <c r="O807" s="137"/>
      <c r="P807" s="138"/>
      <c r="Q807" s="135"/>
      <c r="R807" s="139"/>
      <c r="S807" s="138"/>
      <c r="T807" s="132"/>
    </row>
    <row r="808" spans="1:21" ht="20.45" customHeight="1">
      <c r="A808" s="148"/>
      <c r="B808" s="118"/>
      <c r="C808" s="147"/>
      <c r="D808" s="147"/>
      <c r="E808" s="154"/>
      <c r="F808" s="155"/>
      <c r="G808" s="156"/>
      <c r="H808" s="133"/>
      <c r="I808" s="134"/>
      <c r="J808" s="135"/>
      <c r="K808" s="136"/>
      <c r="L808" s="128"/>
      <c r="M808" s="137"/>
      <c r="N808" s="157"/>
      <c r="O808" s="137"/>
      <c r="P808" s="138"/>
      <c r="Q808" s="135"/>
      <c r="R808" s="139"/>
      <c r="S808" s="138"/>
      <c r="T808" s="132"/>
    </row>
    <row r="809" spans="1:21" ht="20.45" customHeight="1">
      <c r="A809" s="8"/>
      <c r="B809" s="118"/>
      <c r="C809" s="119"/>
      <c r="D809" s="119"/>
      <c r="E809" s="154"/>
      <c r="F809" s="155"/>
      <c r="G809" s="156"/>
      <c r="H809" s="133"/>
      <c r="I809" s="134"/>
      <c r="J809" s="135"/>
      <c r="K809" s="136"/>
      <c r="L809" s="137"/>
      <c r="M809" s="137"/>
      <c r="N809" s="157"/>
      <c r="O809" s="137"/>
      <c r="P809" s="138"/>
      <c r="Q809" s="135"/>
      <c r="R809" s="139"/>
      <c r="S809" s="138"/>
      <c r="T809" s="132"/>
    </row>
    <row r="810" spans="1:21" ht="20.45" customHeight="1">
      <c r="A810" s="140" t="s">
        <v>56</v>
      </c>
      <c r="B810" s="118"/>
      <c r="C810" s="147"/>
      <c r="D810" s="147"/>
      <c r="E810" s="154"/>
      <c r="F810" s="155"/>
      <c r="G810" s="156"/>
      <c r="H810" s="133"/>
      <c r="I810" s="134"/>
      <c r="J810" s="135"/>
      <c r="K810" s="136"/>
      <c r="L810" s="128"/>
      <c r="M810" s="137"/>
      <c r="N810" s="157"/>
      <c r="O810" s="137"/>
      <c r="P810" s="138"/>
      <c r="Q810" s="135"/>
      <c r="R810" s="139"/>
      <c r="S810" s="138"/>
      <c r="T810" s="132"/>
      <c r="U810" s="82" t="s">
        <v>56</v>
      </c>
    </row>
    <row r="811" spans="1:21" ht="20.45" customHeight="1" thickBot="1">
      <c r="A811" s="141">
        <f>A780+1</f>
        <v>28</v>
      </c>
      <c r="B811" s="118"/>
      <c r="C811" s="147"/>
      <c r="D811" s="147"/>
      <c r="E811" s="120"/>
      <c r="F811" s="121"/>
      <c r="G811" s="122"/>
      <c r="H811" s="133"/>
      <c r="I811" s="134"/>
      <c r="J811" s="135"/>
      <c r="K811" s="136"/>
      <c r="L811" s="137"/>
      <c r="M811" s="137"/>
      <c r="N811" s="128"/>
      <c r="O811" s="137"/>
      <c r="P811" s="138"/>
      <c r="Q811" s="135"/>
      <c r="R811" s="139"/>
      <c r="S811" s="129"/>
      <c r="T811" s="132"/>
      <c r="U811" s="80">
        <f>A811</f>
        <v>28</v>
      </c>
    </row>
    <row r="812" spans="1:21" ht="20.45" customHeight="1">
      <c r="A812" s="142"/>
      <c r="B812" s="118"/>
      <c r="C812" s="119"/>
      <c r="D812" s="147"/>
      <c r="E812" s="120"/>
      <c r="F812" s="121"/>
      <c r="G812" s="122"/>
      <c r="H812" s="133"/>
      <c r="I812" s="134"/>
      <c r="J812" s="135"/>
      <c r="K812" s="136"/>
      <c r="L812" s="128"/>
      <c r="M812" s="128"/>
      <c r="N812" s="128"/>
      <c r="O812" s="137"/>
      <c r="P812" s="138"/>
      <c r="Q812" s="135"/>
      <c r="R812" s="139"/>
      <c r="S812" s="138"/>
      <c r="T812" s="132"/>
    </row>
    <row r="813" spans="1:21" ht="20.45" customHeight="1">
      <c r="A813" s="142"/>
      <c r="B813" s="118"/>
      <c r="C813" s="119"/>
      <c r="D813" s="119"/>
      <c r="E813" s="120"/>
      <c r="F813" s="121"/>
      <c r="G813" s="122"/>
      <c r="H813" s="152"/>
      <c r="I813" s="153"/>
      <c r="J813" s="121"/>
      <c r="K813" s="122"/>
      <c r="L813" s="128"/>
      <c r="M813" s="128"/>
      <c r="N813" s="128"/>
      <c r="O813" s="137"/>
      <c r="P813" s="138"/>
      <c r="Q813" s="135"/>
      <c r="R813" s="139"/>
      <c r="S813" s="138"/>
      <c r="T813" s="132"/>
    </row>
    <row r="814" spans="1:21" ht="20.45" customHeight="1">
      <c r="A814" s="142"/>
      <c r="B814" s="118"/>
      <c r="C814" s="147"/>
      <c r="D814" s="147"/>
      <c r="E814" s="120"/>
      <c r="F814" s="121"/>
      <c r="G814" s="122"/>
      <c r="H814" s="133"/>
      <c r="I814" s="134"/>
      <c r="J814" s="135"/>
      <c r="K814" s="136"/>
      <c r="L814" s="128"/>
      <c r="M814" s="128"/>
      <c r="N814" s="128"/>
      <c r="O814" s="137"/>
      <c r="P814" s="138"/>
      <c r="Q814" s="135"/>
      <c r="R814" s="139"/>
      <c r="S814" s="138"/>
      <c r="T814" s="132"/>
    </row>
    <row r="815" spans="1:21" ht="20.45" customHeight="1">
      <c r="A815" s="142"/>
      <c r="B815" s="118"/>
      <c r="C815" s="119"/>
      <c r="D815" s="119"/>
      <c r="E815" s="120"/>
      <c r="F815" s="121"/>
      <c r="G815" s="122"/>
      <c r="H815" s="152"/>
      <c r="I815" s="153"/>
      <c r="J815" s="121"/>
      <c r="K815" s="122"/>
      <c r="L815" s="128"/>
      <c r="M815" s="128"/>
      <c r="N815" s="128"/>
      <c r="O815" s="137"/>
      <c r="P815" s="138"/>
      <c r="Q815" s="135"/>
      <c r="R815" s="139"/>
      <c r="S815" s="138"/>
      <c r="T815" s="132"/>
    </row>
    <row r="816" spans="1:21" ht="20.45" customHeight="1">
      <c r="A816" s="142"/>
      <c r="B816" s="118"/>
      <c r="C816" s="147"/>
      <c r="D816" s="147"/>
      <c r="E816" s="120"/>
      <c r="F816" s="121"/>
      <c r="G816" s="122"/>
      <c r="H816" s="133"/>
      <c r="I816" s="134"/>
      <c r="J816" s="135"/>
      <c r="K816" s="136"/>
      <c r="L816" s="128"/>
      <c r="M816" s="128"/>
      <c r="N816" s="128"/>
      <c r="O816" s="137"/>
      <c r="P816" s="138"/>
      <c r="Q816" s="135"/>
      <c r="R816" s="139"/>
      <c r="S816" s="138"/>
      <c r="T816" s="132"/>
    </row>
    <row r="817" spans="1:20" ht="20.45" customHeight="1">
      <c r="A817" s="142"/>
      <c r="B817" s="118"/>
      <c r="C817" s="119"/>
      <c r="D817" s="119"/>
      <c r="E817" s="120"/>
      <c r="F817" s="121"/>
      <c r="G817" s="122"/>
      <c r="H817" s="133"/>
      <c r="I817" s="134"/>
      <c r="J817" s="135"/>
      <c r="K817" s="136"/>
      <c r="L817" s="137"/>
      <c r="M817" s="128"/>
      <c r="N817" s="128"/>
      <c r="O817" s="137"/>
      <c r="P817" s="138"/>
      <c r="Q817" s="135"/>
      <c r="R817" s="139"/>
      <c r="S817" s="138"/>
      <c r="T817" s="132"/>
    </row>
    <row r="818" spans="1:20" ht="20.45" customHeight="1">
      <c r="A818" s="142"/>
      <c r="B818" s="118"/>
      <c r="C818" s="147"/>
      <c r="D818" s="147"/>
      <c r="E818" s="120"/>
      <c r="F818" s="121"/>
      <c r="G818" s="122"/>
      <c r="H818" s="133"/>
      <c r="I818" s="134"/>
      <c r="J818" s="135"/>
      <c r="K818" s="136"/>
      <c r="L818" s="128"/>
      <c r="M818" s="128"/>
      <c r="N818" s="128"/>
      <c r="O818" s="137"/>
      <c r="P818" s="138"/>
      <c r="Q818" s="135"/>
      <c r="R818" s="139"/>
      <c r="S818" s="138"/>
      <c r="T818" s="132"/>
    </row>
    <row r="819" spans="1:20" ht="20.45" customHeight="1">
      <c r="A819" s="142"/>
      <c r="B819" s="118"/>
      <c r="C819" s="119"/>
      <c r="D819" s="119"/>
      <c r="E819" s="120"/>
      <c r="F819" s="121"/>
      <c r="G819" s="122"/>
      <c r="H819" s="133"/>
      <c r="I819" s="134"/>
      <c r="J819" s="135"/>
      <c r="K819" s="136"/>
      <c r="L819" s="137"/>
      <c r="M819" s="128"/>
      <c r="N819" s="128"/>
      <c r="O819" s="137"/>
      <c r="P819" s="138"/>
      <c r="Q819" s="135"/>
      <c r="R819" s="139"/>
      <c r="S819" s="138"/>
      <c r="T819" s="132"/>
    </row>
    <row r="820" spans="1:20" ht="20.45" customHeight="1">
      <c r="A820" s="142"/>
      <c r="B820" s="118"/>
      <c r="C820" s="147"/>
      <c r="D820" s="147"/>
      <c r="E820" s="120"/>
      <c r="F820" s="121"/>
      <c r="G820" s="122"/>
      <c r="H820" s="133"/>
      <c r="I820" s="134"/>
      <c r="J820" s="135"/>
      <c r="K820" s="136"/>
      <c r="L820" s="128"/>
      <c r="M820" s="128"/>
      <c r="N820" s="128"/>
      <c r="O820" s="137"/>
      <c r="P820" s="138"/>
      <c r="Q820" s="135"/>
      <c r="R820" s="139"/>
      <c r="S820" s="138"/>
      <c r="T820" s="132"/>
    </row>
    <row r="821" spans="1:20" ht="20.45" customHeight="1">
      <c r="A821" s="142"/>
      <c r="B821" s="118"/>
      <c r="C821" s="119"/>
      <c r="D821" s="119"/>
      <c r="E821" s="154"/>
      <c r="F821" s="155"/>
      <c r="G821" s="156"/>
      <c r="H821" s="133"/>
      <c r="I821" s="134"/>
      <c r="J821" s="135"/>
      <c r="K821" s="136"/>
      <c r="L821" s="137"/>
      <c r="M821" s="128"/>
      <c r="N821" s="157"/>
      <c r="O821" s="137"/>
      <c r="P821" s="138"/>
      <c r="Q821" s="135"/>
      <c r="R821" s="139"/>
      <c r="S821" s="138"/>
      <c r="T821" s="132"/>
    </row>
    <row r="822" spans="1:20" ht="20.45" customHeight="1">
      <c r="A822" s="142"/>
      <c r="B822" s="118"/>
      <c r="C822" s="147"/>
      <c r="D822" s="147"/>
      <c r="E822" s="154"/>
      <c r="F822" s="155"/>
      <c r="G822" s="156"/>
      <c r="H822" s="133"/>
      <c r="I822" s="134"/>
      <c r="J822" s="135"/>
      <c r="K822" s="136"/>
      <c r="L822" s="128"/>
      <c r="M822" s="128"/>
      <c r="N822" s="157"/>
      <c r="O822" s="137"/>
      <c r="P822" s="138"/>
      <c r="Q822" s="135"/>
      <c r="R822" s="139"/>
      <c r="S822" s="138"/>
      <c r="T822" s="132"/>
    </row>
    <row r="823" spans="1:20" ht="20.45" customHeight="1">
      <c r="A823" s="142"/>
      <c r="B823" s="118"/>
      <c r="C823" s="119"/>
      <c r="D823" s="119"/>
      <c r="E823" s="120"/>
      <c r="F823" s="121"/>
      <c r="G823" s="122"/>
      <c r="H823" s="133"/>
      <c r="I823" s="134"/>
      <c r="J823" s="135"/>
      <c r="K823" s="136"/>
      <c r="L823" s="137"/>
      <c r="M823" s="128"/>
      <c r="N823" s="128"/>
      <c r="O823" s="137"/>
      <c r="P823" s="138"/>
      <c r="Q823" s="135"/>
      <c r="R823" s="139"/>
      <c r="S823" s="138"/>
      <c r="T823" s="132"/>
    </row>
    <row r="824" spans="1:20" ht="20.45" customHeight="1">
      <c r="A824" s="142"/>
      <c r="B824" s="118"/>
      <c r="C824" s="147"/>
      <c r="D824" s="147"/>
      <c r="E824" s="120"/>
      <c r="F824" s="121"/>
      <c r="G824" s="122"/>
      <c r="H824" s="133"/>
      <c r="I824" s="134"/>
      <c r="J824" s="135"/>
      <c r="K824" s="136"/>
      <c r="L824" s="128"/>
      <c r="M824" s="128"/>
      <c r="N824" s="128"/>
      <c r="O824" s="137"/>
      <c r="P824" s="138"/>
      <c r="Q824" s="135"/>
      <c r="R824" s="139"/>
      <c r="S824" s="138"/>
      <c r="T824" s="132"/>
    </row>
    <row r="825" spans="1:20" ht="20.45" customHeight="1">
      <c r="A825" s="142"/>
      <c r="B825" s="118"/>
      <c r="C825" s="119"/>
      <c r="D825" s="119"/>
      <c r="E825" s="154"/>
      <c r="F825" s="155"/>
      <c r="G825" s="156"/>
      <c r="H825" s="133"/>
      <c r="I825" s="134"/>
      <c r="J825" s="135"/>
      <c r="K825" s="136"/>
      <c r="L825" s="137"/>
      <c r="M825" s="137"/>
      <c r="N825" s="157"/>
      <c r="O825" s="137"/>
      <c r="P825" s="138"/>
      <c r="Q825" s="135"/>
      <c r="R825" s="139"/>
      <c r="S825" s="138"/>
      <c r="T825" s="132"/>
    </row>
    <row r="826" spans="1:20" ht="20.45" customHeight="1">
      <c r="A826" s="142"/>
      <c r="B826" s="118"/>
      <c r="C826" s="147"/>
      <c r="D826" s="147"/>
      <c r="E826" s="154"/>
      <c r="F826" s="155"/>
      <c r="G826" s="156"/>
      <c r="H826" s="133"/>
      <c r="I826" s="134"/>
      <c r="J826" s="135"/>
      <c r="K826" s="136"/>
      <c r="L826" s="137"/>
      <c r="M826" s="137"/>
      <c r="N826" s="157"/>
      <c r="O826" s="137"/>
      <c r="P826" s="138"/>
      <c r="Q826" s="135"/>
      <c r="R826" s="139"/>
      <c r="S826" s="138"/>
      <c r="T826" s="132"/>
    </row>
    <row r="827" spans="1:20" ht="20.45" customHeight="1">
      <c r="A827" s="142"/>
      <c r="B827" s="118"/>
      <c r="C827" s="119"/>
      <c r="D827" s="119"/>
      <c r="E827" s="120"/>
      <c r="F827" s="121"/>
      <c r="G827" s="122"/>
      <c r="H827" s="133"/>
      <c r="I827" s="134"/>
      <c r="J827" s="135"/>
      <c r="K827" s="136"/>
      <c r="L827" s="137"/>
      <c r="M827" s="128"/>
      <c r="N827" s="128"/>
      <c r="O827" s="137"/>
      <c r="P827" s="138"/>
      <c r="Q827" s="135"/>
      <c r="R827" s="139"/>
      <c r="S827" s="138"/>
      <c r="T827" s="132"/>
    </row>
    <row r="828" spans="1:20" ht="20.45" customHeight="1">
      <c r="A828" s="142"/>
      <c r="B828" s="118"/>
      <c r="C828" s="147"/>
      <c r="D828" s="147"/>
      <c r="E828" s="120"/>
      <c r="F828" s="121"/>
      <c r="G828" s="122"/>
      <c r="H828" s="133"/>
      <c r="I828" s="134"/>
      <c r="J828" s="135"/>
      <c r="K828" s="136"/>
      <c r="L828" s="137"/>
      <c r="M828" s="128"/>
      <c r="N828" s="128"/>
      <c r="O828" s="137"/>
      <c r="P828" s="138"/>
      <c r="Q828" s="135"/>
      <c r="R828" s="139"/>
      <c r="S828" s="138"/>
      <c r="T828" s="132"/>
    </row>
    <row r="829" spans="1:20" ht="20.45" customHeight="1">
      <c r="A829" s="142"/>
      <c r="B829" s="118"/>
      <c r="C829" s="119"/>
      <c r="D829" s="119"/>
      <c r="E829" s="120"/>
      <c r="F829" s="121"/>
      <c r="G829" s="122"/>
      <c r="H829" s="133"/>
      <c r="I829" s="134"/>
      <c r="J829" s="135"/>
      <c r="K829" s="136"/>
      <c r="L829" s="137"/>
      <c r="M829" s="128"/>
      <c r="N829" s="128"/>
      <c r="O829" s="137"/>
      <c r="P829" s="138"/>
      <c r="Q829" s="135"/>
      <c r="R829" s="139"/>
      <c r="S829" s="138"/>
      <c r="T829" s="132"/>
    </row>
    <row r="830" spans="1:20" ht="20.45" customHeight="1">
      <c r="A830" s="142"/>
      <c r="B830" s="118"/>
      <c r="C830" s="147"/>
      <c r="D830" s="147"/>
      <c r="E830" s="120"/>
      <c r="F830" s="121"/>
      <c r="G830" s="122"/>
      <c r="H830" s="133"/>
      <c r="I830" s="134"/>
      <c r="J830" s="135"/>
      <c r="K830" s="136"/>
      <c r="L830" s="137"/>
      <c r="M830" s="128"/>
      <c r="N830" s="128"/>
      <c r="O830" s="137"/>
      <c r="P830" s="138"/>
      <c r="Q830" s="135"/>
      <c r="R830" s="139"/>
      <c r="S830" s="138"/>
      <c r="T830" s="132"/>
    </row>
    <row r="831" spans="1:20" ht="20.45" customHeight="1">
      <c r="A831" s="142"/>
      <c r="B831" s="118"/>
      <c r="C831" s="119"/>
      <c r="D831" s="119"/>
      <c r="E831" s="120"/>
      <c r="F831" s="121"/>
      <c r="G831" s="122"/>
      <c r="H831" s="133"/>
      <c r="I831" s="134"/>
      <c r="J831" s="135"/>
      <c r="K831" s="136"/>
      <c r="L831" s="137"/>
      <c r="M831" s="128"/>
      <c r="N831" s="128"/>
      <c r="O831" s="137"/>
      <c r="P831" s="138"/>
      <c r="Q831" s="135"/>
      <c r="R831" s="139"/>
      <c r="S831" s="138"/>
      <c r="T831" s="132"/>
    </row>
    <row r="832" spans="1:20" ht="20.45" customHeight="1">
      <c r="A832" s="142"/>
      <c r="B832" s="118"/>
      <c r="C832" s="147"/>
      <c r="D832" s="147"/>
      <c r="E832" s="120"/>
      <c r="F832" s="121"/>
      <c r="G832" s="122"/>
      <c r="H832" s="133"/>
      <c r="I832" s="134"/>
      <c r="J832" s="135"/>
      <c r="K832" s="136"/>
      <c r="L832" s="137"/>
      <c r="M832" s="128"/>
      <c r="N832" s="128"/>
      <c r="O832" s="137"/>
      <c r="P832" s="138"/>
      <c r="Q832" s="135"/>
      <c r="R832" s="139"/>
      <c r="S832" s="138"/>
      <c r="T832" s="132"/>
    </row>
    <row r="833" spans="1:21" ht="20.45" customHeight="1">
      <c r="A833" s="142"/>
      <c r="B833" s="118"/>
      <c r="C833" s="119"/>
      <c r="D833" s="119"/>
      <c r="E833" s="120"/>
      <c r="F833" s="121"/>
      <c r="G833" s="122"/>
      <c r="H833" s="133"/>
      <c r="I833" s="134"/>
      <c r="J833" s="135"/>
      <c r="K833" s="136"/>
      <c r="L833" s="137"/>
      <c r="M833" s="128"/>
      <c r="N833" s="128"/>
      <c r="O833" s="137"/>
      <c r="P833" s="138"/>
      <c r="Q833" s="135"/>
      <c r="R833" s="139"/>
      <c r="S833" s="138"/>
      <c r="T833" s="132"/>
    </row>
    <row r="834" spans="1:21" ht="20.45" customHeight="1">
      <c r="A834" s="142"/>
      <c r="B834" s="118"/>
      <c r="C834" s="147"/>
      <c r="D834" s="147"/>
      <c r="E834" s="120"/>
      <c r="F834" s="121"/>
      <c r="G834" s="122"/>
      <c r="H834" s="133"/>
      <c r="I834" s="134"/>
      <c r="J834" s="135"/>
      <c r="K834" s="136"/>
      <c r="L834" s="137"/>
      <c r="M834" s="128"/>
      <c r="N834" s="128"/>
      <c r="O834" s="137"/>
      <c r="P834" s="138"/>
      <c r="Q834" s="135"/>
      <c r="R834" s="139"/>
      <c r="S834" s="138"/>
      <c r="T834" s="132"/>
    </row>
    <row r="835" spans="1:21" ht="20.45" customHeight="1">
      <c r="A835" s="142"/>
      <c r="B835" s="118"/>
      <c r="C835" s="119"/>
      <c r="D835" s="119"/>
      <c r="E835" s="120"/>
      <c r="F835" s="121"/>
      <c r="G835" s="122"/>
      <c r="H835" s="133"/>
      <c r="I835" s="134"/>
      <c r="J835" s="135"/>
      <c r="K835" s="136"/>
      <c r="L835" s="137"/>
      <c r="M835" s="128"/>
      <c r="N835" s="128"/>
      <c r="O835" s="137"/>
      <c r="P835" s="138"/>
      <c r="Q835" s="135"/>
      <c r="R835" s="139"/>
      <c r="S835" s="138"/>
      <c r="T835" s="132"/>
    </row>
    <row r="836" spans="1:21" ht="20.45" customHeight="1">
      <c r="A836" s="142"/>
      <c r="B836" s="118"/>
      <c r="C836" s="147"/>
      <c r="D836" s="147"/>
      <c r="E836" s="120"/>
      <c r="F836" s="121"/>
      <c r="G836" s="122"/>
      <c r="H836" s="133"/>
      <c r="I836" s="134"/>
      <c r="J836" s="135"/>
      <c r="K836" s="136"/>
      <c r="L836" s="137"/>
      <c r="M836" s="128"/>
      <c r="N836" s="128"/>
      <c r="O836" s="137"/>
      <c r="P836" s="138"/>
      <c r="Q836" s="135"/>
      <c r="R836" s="139"/>
      <c r="S836" s="138"/>
      <c r="T836" s="132"/>
    </row>
    <row r="837" spans="1:21" ht="20.45" customHeight="1">
      <c r="A837" s="142"/>
      <c r="B837" s="118"/>
      <c r="C837" s="119"/>
      <c r="D837" s="119"/>
      <c r="E837" s="120"/>
      <c r="F837" s="121"/>
      <c r="G837" s="122"/>
      <c r="H837" s="133"/>
      <c r="I837" s="134"/>
      <c r="J837" s="135"/>
      <c r="K837" s="136"/>
      <c r="L837" s="137"/>
      <c r="M837" s="128"/>
      <c r="N837" s="128"/>
      <c r="O837" s="137"/>
      <c r="P837" s="138"/>
      <c r="Q837" s="135"/>
      <c r="R837" s="139"/>
      <c r="S837" s="138"/>
      <c r="T837" s="132"/>
    </row>
    <row r="838" spans="1:21" ht="20.45" customHeight="1">
      <c r="A838" s="142"/>
      <c r="B838" s="118"/>
      <c r="C838" s="147"/>
      <c r="D838" s="147"/>
      <c r="E838" s="120"/>
      <c r="F838" s="121"/>
      <c r="G838" s="122"/>
      <c r="H838" s="133"/>
      <c r="I838" s="134"/>
      <c r="J838" s="135"/>
      <c r="K838" s="136"/>
      <c r="L838" s="137"/>
      <c r="M838" s="128"/>
      <c r="N838" s="128"/>
      <c r="O838" s="137"/>
      <c r="P838" s="138"/>
      <c r="Q838" s="135"/>
      <c r="R838" s="139"/>
      <c r="S838" s="138"/>
      <c r="T838" s="132"/>
    </row>
    <row r="839" spans="1:21" ht="20.45" customHeight="1">
      <c r="A839" s="148"/>
      <c r="B839" s="118"/>
      <c r="C839" s="119"/>
      <c r="D839" s="119"/>
      <c r="E839" s="154"/>
      <c r="F839" s="155"/>
      <c r="G839" s="156"/>
      <c r="H839" s="133"/>
      <c r="I839" s="134"/>
      <c r="J839" s="135"/>
      <c r="K839" s="136"/>
      <c r="L839" s="137"/>
      <c r="M839" s="137"/>
      <c r="N839" s="157"/>
      <c r="O839" s="137"/>
      <c r="P839" s="138"/>
      <c r="Q839" s="135"/>
      <c r="R839" s="139"/>
      <c r="S839" s="138"/>
      <c r="T839" s="132"/>
    </row>
    <row r="840" spans="1:21" ht="20.45" customHeight="1">
      <c r="A840" s="8"/>
      <c r="B840" s="118"/>
      <c r="C840" s="147"/>
      <c r="D840" s="147"/>
      <c r="E840" s="154"/>
      <c r="F840" s="155"/>
      <c r="G840" s="156"/>
      <c r="H840" s="133"/>
      <c r="I840" s="134"/>
      <c r="J840" s="135"/>
      <c r="K840" s="136"/>
      <c r="L840" s="137"/>
      <c r="M840" s="137"/>
      <c r="N840" s="157"/>
      <c r="O840" s="137"/>
      <c r="P840" s="138"/>
      <c r="Q840" s="135"/>
      <c r="R840" s="139"/>
      <c r="S840" s="138"/>
      <c r="T840" s="132"/>
    </row>
    <row r="841" spans="1:21" ht="20.45" customHeight="1">
      <c r="A841" s="140" t="s">
        <v>56</v>
      </c>
      <c r="B841" s="118"/>
      <c r="C841" s="119"/>
      <c r="D841" s="119"/>
      <c r="E841" s="154"/>
      <c r="F841" s="155"/>
      <c r="G841" s="156"/>
      <c r="H841" s="133"/>
      <c r="I841" s="134"/>
      <c r="J841" s="135"/>
      <c r="K841" s="136"/>
      <c r="L841" s="137"/>
      <c r="M841" s="137"/>
      <c r="N841" s="157"/>
      <c r="O841" s="137"/>
      <c r="P841" s="138"/>
      <c r="Q841" s="135"/>
      <c r="R841" s="139"/>
      <c r="S841" s="138"/>
      <c r="T841" s="132"/>
      <c r="U841" s="82" t="s">
        <v>56</v>
      </c>
    </row>
    <row r="842" spans="1:21" ht="20.45" customHeight="1" thickBot="1">
      <c r="A842" s="141">
        <f>A811+1</f>
        <v>29</v>
      </c>
      <c r="B842" s="8"/>
      <c r="C842" s="147"/>
      <c r="D842" s="147"/>
      <c r="E842" s="154"/>
      <c r="F842" s="155"/>
      <c r="G842" s="156"/>
      <c r="H842" s="133"/>
      <c r="I842" s="134"/>
      <c r="J842" s="135"/>
      <c r="K842" s="136"/>
      <c r="L842" s="137"/>
      <c r="M842" s="137"/>
      <c r="N842" s="157"/>
      <c r="O842" s="137"/>
      <c r="P842" s="138"/>
      <c r="Q842" s="135"/>
      <c r="R842" s="139"/>
      <c r="S842" s="138"/>
      <c r="T842" s="132"/>
      <c r="U842" s="80">
        <f>A842</f>
        <v>29</v>
      </c>
    </row>
    <row r="843" spans="1:21" ht="20.45" customHeight="1">
      <c r="A843" s="142"/>
      <c r="B843" s="118"/>
      <c r="C843" s="119"/>
      <c r="D843" s="119"/>
      <c r="E843" s="154"/>
      <c r="F843" s="155"/>
      <c r="G843" s="156"/>
      <c r="H843" s="133"/>
      <c r="I843" s="134"/>
      <c r="J843" s="135"/>
      <c r="K843" s="136"/>
      <c r="L843" s="137"/>
      <c r="M843" s="137"/>
      <c r="N843" s="157"/>
      <c r="O843" s="137"/>
      <c r="P843" s="138"/>
      <c r="Q843" s="135"/>
      <c r="R843" s="139"/>
      <c r="S843" s="138"/>
      <c r="T843" s="132"/>
    </row>
    <row r="844" spans="1:21" ht="20.45" customHeight="1">
      <c r="A844" s="142"/>
      <c r="B844" s="8"/>
      <c r="C844" s="147"/>
      <c r="D844" s="147"/>
      <c r="E844" s="154"/>
      <c r="F844" s="155"/>
      <c r="G844" s="156"/>
      <c r="H844" s="133"/>
      <c r="I844" s="134"/>
      <c r="J844" s="135"/>
      <c r="K844" s="136"/>
      <c r="L844" s="137"/>
      <c r="M844" s="137"/>
      <c r="N844" s="157"/>
      <c r="O844" s="137"/>
      <c r="P844" s="138"/>
      <c r="Q844" s="135"/>
      <c r="R844" s="139"/>
      <c r="S844" s="138"/>
      <c r="T844" s="132"/>
    </row>
    <row r="845" spans="1:21" ht="20.45" customHeight="1">
      <c r="A845" s="142"/>
      <c r="B845" s="118"/>
      <c r="C845" s="119"/>
      <c r="D845" s="119"/>
      <c r="E845" s="154"/>
      <c r="F845" s="155"/>
      <c r="G845" s="156"/>
      <c r="H845" s="133"/>
      <c r="I845" s="134"/>
      <c r="J845" s="135"/>
      <c r="K845" s="136"/>
      <c r="L845" s="137"/>
      <c r="M845" s="137"/>
      <c r="N845" s="157"/>
      <c r="O845" s="137"/>
      <c r="P845" s="138"/>
      <c r="Q845" s="135"/>
      <c r="R845" s="139"/>
      <c r="S845" s="138"/>
      <c r="T845" s="132"/>
    </row>
    <row r="846" spans="1:21" ht="20.45" customHeight="1">
      <c r="A846" s="142"/>
      <c r="B846" s="8"/>
      <c r="C846" s="147"/>
      <c r="D846" s="147"/>
      <c r="E846" s="154"/>
      <c r="F846" s="155"/>
      <c r="G846" s="156"/>
      <c r="H846" s="133"/>
      <c r="I846" s="134"/>
      <c r="J846" s="135"/>
      <c r="K846" s="136"/>
      <c r="L846" s="128"/>
      <c r="M846" s="137"/>
      <c r="N846" s="157"/>
      <c r="O846" s="137"/>
      <c r="P846" s="138"/>
      <c r="Q846" s="135"/>
      <c r="R846" s="139"/>
      <c r="S846" s="138"/>
      <c r="T846" s="132"/>
    </row>
    <row r="847" spans="1:21" ht="20.45" customHeight="1">
      <c r="A847" s="142"/>
      <c r="B847" s="118"/>
      <c r="C847" s="119"/>
      <c r="D847" s="119"/>
      <c r="E847" s="154"/>
      <c r="F847" s="155"/>
      <c r="G847" s="156"/>
      <c r="H847" s="133"/>
      <c r="I847" s="134"/>
      <c r="J847" s="135"/>
      <c r="K847" s="136"/>
      <c r="L847" s="137"/>
      <c r="M847" s="137"/>
      <c r="N847" s="157"/>
      <c r="O847" s="137"/>
      <c r="P847" s="138"/>
      <c r="Q847" s="135"/>
      <c r="R847" s="139"/>
      <c r="S847" s="138"/>
      <c r="T847" s="132"/>
    </row>
    <row r="848" spans="1:21" ht="20.45" customHeight="1">
      <c r="A848" s="142"/>
      <c r="B848" s="8"/>
      <c r="C848" s="147"/>
      <c r="D848" s="147"/>
      <c r="E848" s="154"/>
      <c r="F848" s="155"/>
      <c r="G848" s="156"/>
      <c r="H848" s="133"/>
      <c r="I848" s="134"/>
      <c r="J848" s="135"/>
      <c r="K848" s="136"/>
      <c r="L848" s="128"/>
      <c r="M848" s="137"/>
      <c r="N848" s="157"/>
      <c r="O848" s="137"/>
      <c r="P848" s="138"/>
      <c r="Q848" s="135"/>
      <c r="R848" s="139"/>
      <c r="S848" s="138"/>
      <c r="T848" s="132"/>
    </row>
    <row r="849" spans="1:20" ht="20.45" customHeight="1">
      <c r="A849" s="142"/>
      <c r="B849" s="118"/>
      <c r="C849" s="119"/>
      <c r="D849" s="119"/>
      <c r="E849" s="154"/>
      <c r="F849" s="155"/>
      <c r="G849" s="156"/>
      <c r="H849" s="133"/>
      <c r="I849" s="134"/>
      <c r="J849" s="135"/>
      <c r="K849" s="136"/>
      <c r="L849" s="137"/>
      <c r="M849" s="137"/>
      <c r="N849" s="157"/>
      <c r="O849" s="137"/>
      <c r="P849" s="138"/>
      <c r="Q849" s="135"/>
      <c r="R849" s="139"/>
      <c r="S849" s="138"/>
      <c r="T849" s="132"/>
    </row>
    <row r="850" spans="1:20" ht="20.45" customHeight="1">
      <c r="A850" s="142"/>
      <c r="B850" s="8"/>
      <c r="C850" s="147"/>
      <c r="D850" s="147"/>
      <c r="E850" s="154"/>
      <c r="F850" s="155"/>
      <c r="G850" s="156"/>
      <c r="H850" s="133"/>
      <c r="I850" s="134"/>
      <c r="J850" s="135"/>
      <c r="K850" s="136"/>
      <c r="L850" s="128"/>
      <c r="M850" s="137"/>
      <c r="N850" s="157"/>
      <c r="O850" s="137"/>
      <c r="P850" s="138"/>
      <c r="Q850" s="135"/>
      <c r="R850" s="139"/>
      <c r="S850" s="138"/>
      <c r="T850" s="132"/>
    </row>
    <row r="851" spans="1:20" ht="20.45" customHeight="1">
      <c r="A851" s="142"/>
      <c r="B851" s="118"/>
      <c r="C851" s="119"/>
      <c r="D851" s="119"/>
      <c r="E851" s="154"/>
      <c r="F851" s="155"/>
      <c r="G851" s="156"/>
      <c r="H851" s="133"/>
      <c r="I851" s="134"/>
      <c r="J851" s="135"/>
      <c r="K851" s="136"/>
      <c r="L851" s="137"/>
      <c r="M851" s="137"/>
      <c r="N851" s="157"/>
      <c r="O851" s="137"/>
      <c r="P851" s="138"/>
      <c r="Q851" s="135"/>
      <c r="R851" s="139"/>
      <c r="S851" s="138"/>
      <c r="T851" s="132"/>
    </row>
    <row r="852" spans="1:20" ht="20.45" customHeight="1">
      <c r="A852" s="142"/>
      <c r="B852" s="8"/>
      <c r="C852" s="147"/>
      <c r="D852" s="147"/>
      <c r="E852" s="154"/>
      <c r="F852" s="155"/>
      <c r="G852" s="156"/>
      <c r="H852" s="133"/>
      <c r="I852" s="134"/>
      <c r="J852" s="135"/>
      <c r="K852" s="136"/>
      <c r="L852" s="128"/>
      <c r="M852" s="137"/>
      <c r="N852" s="157"/>
      <c r="O852" s="137"/>
      <c r="P852" s="138"/>
      <c r="Q852" s="135"/>
      <c r="R852" s="139"/>
      <c r="S852" s="138"/>
      <c r="T852" s="132"/>
    </row>
    <row r="853" spans="1:20" ht="20.45" customHeight="1">
      <c r="A853" s="142"/>
      <c r="B853" s="118"/>
      <c r="C853" s="119"/>
      <c r="D853" s="119"/>
      <c r="E853" s="154"/>
      <c r="F853" s="155"/>
      <c r="G853" s="156"/>
      <c r="H853" s="133"/>
      <c r="I853" s="134"/>
      <c r="J853" s="135"/>
      <c r="K853" s="136"/>
      <c r="L853" s="128"/>
      <c r="M853" s="137"/>
      <c r="N853" s="157"/>
      <c r="O853" s="137"/>
      <c r="P853" s="138"/>
      <c r="Q853" s="135"/>
      <c r="R853" s="139"/>
      <c r="S853" s="138"/>
      <c r="T853" s="132"/>
    </row>
    <row r="854" spans="1:20" ht="20.45" customHeight="1">
      <c r="A854" s="142"/>
      <c r="B854" s="118"/>
      <c r="C854" s="147"/>
      <c r="D854" s="147"/>
      <c r="E854" s="154"/>
      <c r="F854" s="155"/>
      <c r="G854" s="156"/>
      <c r="H854" s="133"/>
      <c r="I854" s="134"/>
      <c r="J854" s="135"/>
      <c r="K854" s="136"/>
      <c r="L854" s="137"/>
      <c r="M854" s="137"/>
      <c r="N854" s="157"/>
      <c r="O854" s="137"/>
      <c r="P854" s="138"/>
      <c r="Q854" s="135"/>
      <c r="R854" s="139"/>
      <c r="S854" s="138"/>
      <c r="T854" s="132"/>
    </row>
    <row r="855" spans="1:20" ht="20.45" customHeight="1">
      <c r="A855" s="142"/>
      <c r="B855" s="118"/>
      <c r="C855" s="119"/>
      <c r="D855" s="119"/>
      <c r="E855" s="154"/>
      <c r="F855" s="155"/>
      <c r="G855" s="156"/>
      <c r="H855" s="133"/>
      <c r="I855" s="134"/>
      <c r="J855" s="135"/>
      <c r="K855" s="136"/>
      <c r="L855" s="137"/>
      <c r="M855" s="137"/>
      <c r="N855" s="157"/>
      <c r="O855" s="137"/>
      <c r="P855" s="138"/>
      <c r="Q855" s="135"/>
      <c r="R855" s="139"/>
      <c r="S855" s="138"/>
      <c r="T855" s="132"/>
    </row>
    <row r="856" spans="1:20" ht="20.45" customHeight="1">
      <c r="A856" s="142"/>
      <c r="B856" s="118"/>
      <c r="C856" s="147"/>
      <c r="D856" s="147"/>
      <c r="E856" s="154"/>
      <c r="F856" s="155"/>
      <c r="G856" s="156"/>
      <c r="H856" s="133"/>
      <c r="I856" s="134"/>
      <c r="J856" s="135"/>
      <c r="K856" s="136"/>
      <c r="L856" s="137"/>
      <c r="M856" s="137"/>
      <c r="N856" s="157"/>
      <c r="O856" s="137"/>
      <c r="P856" s="138"/>
      <c r="Q856" s="135"/>
      <c r="R856" s="139"/>
      <c r="S856" s="138"/>
      <c r="T856" s="132"/>
    </row>
    <row r="857" spans="1:20" ht="20.45" customHeight="1">
      <c r="A857" s="142"/>
      <c r="B857" s="118"/>
      <c r="C857" s="119"/>
      <c r="D857" s="119"/>
      <c r="E857" s="154"/>
      <c r="F857" s="155"/>
      <c r="G857" s="156"/>
      <c r="H857" s="133"/>
      <c r="I857" s="134"/>
      <c r="J857" s="135"/>
      <c r="K857" s="136"/>
      <c r="L857" s="137"/>
      <c r="M857" s="137"/>
      <c r="N857" s="157"/>
      <c r="O857" s="137"/>
      <c r="P857" s="138"/>
      <c r="Q857" s="135"/>
      <c r="R857" s="139"/>
      <c r="S857" s="138"/>
      <c r="T857" s="132"/>
    </row>
    <row r="858" spans="1:20" ht="20.45" customHeight="1">
      <c r="A858" s="142"/>
      <c r="B858" s="118"/>
      <c r="C858" s="147"/>
      <c r="D858" s="147"/>
      <c r="E858" s="154"/>
      <c r="F858" s="155"/>
      <c r="G858" s="156"/>
      <c r="H858" s="133"/>
      <c r="I858" s="134"/>
      <c r="J858" s="135"/>
      <c r="K858" s="136"/>
      <c r="L858" s="137"/>
      <c r="M858" s="137"/>
      <c r="N858" s="157"/>
      <c r="O858" s="137"/>
      <c r="P858" s="138"/>
      <c r="Q858" s="135"/>
      <c r="R858" s="139"/>
      <c r="S858" s="138"/>
      <c r="T858" s="132"/>
    </row>
    <row r="859" spans="1:20" ht="20.45" customHeight="1">
      <c r="A859" s="142"/>
      <c r="B859" s="118"/>
      <c r="C859" s="119"/>
      <c r="D859" s="119"/>
      <c r="E859" s="154"/>
      <c r="F859" s="155"/>
      <c r="G859" s="156"/>
      <c r="H859" s="133"/>
      <c r="I859" s="134"/>
      <c r="J859" s="135"/>
      <c r="K859" s="136"/>
      <c r="L859" s="137"/>
      <c r="M859" s="137"/>
      <c r="N859" s="157"/>
      <c r="O859" s="137"/>
      <c r="P859" s="138"/>
      <c r="Q859" s="135"/>
      <c r="R859" s="139"/>
      <c r="S859" s="138"/>
      <c r="T859" s="132"/>
    </row>
    <row r="860" spans="1:20" ht="20.45" customHeight="1">
      <c r="A860" s="142"/>
      <c r="B860" s="118"/>
      <c r="C860" s="147"/>
      <c r="D860" s="147"/>
      <c r="E860" s="154"/>
      <c r="F860" s="155"/>
      <c r="G860" s="156"/>
      <c r="H860" s="133"/>
      <c r="I860" s="134"/>
      <c r="J860" s="135"/>
      <c r="K860" s="136"/>
      <c r="L860" s="137"/>
      <c r="M860" s="137"/>
      <c r="N860" s="157"/>
      <c r="O860" s="137"/>
      <c r="P860" s="138"/>
      <c r="Q860" s="135"/>
      <c r="R860" s="139"/>
      <c r="S860" s="138"/>
      <c r="T860" s="132"/>
    </row>
    <row r="861" spans="1:20" ht="20.45" customHeight="1">
      <c r="A861" s="142"/>
      <c r="B861" s="118"/>
      <c r="C861" s="119"/>
      <c r="D861" s="147"/>
      <c r="E861" s="120"/>
      <c r="F861" s="121"/>
      <c r="G861" s="122"/>
      <c r="H861" s="133"/>
      <c r="I861" s="134"/>
      <c r="J861" s="135"/>
      <c r="K861" s="136"/>
      <c r="L861" s="128"/>
      <c r="M861" s="128"/>
      <c r="N861" s="128"/>
      <c r="O861" s="137"/>
      <c r="P861" s="138"/>
      <c r="Q861" s="135"/>
      <c r="R861" s="139"/>
      <c r="S861" s="138"/>
      <c r="T861" s="132"/>
    </row>
    <row r="862" spans="1:20" ht="20.45" customHeight="1">
      <c r="A862" s="142"/>
      <c r="B862" s="118"/>
      <c r="C862" s="119"/>
      <c r="D862" s="119"/>
      <c r="E862" s="120"/>
      <c r="F862" s="121"/>
      <c r="G862" s="122"/>
      <c r="H862" s="152"/>
      <c r="I862" s="153"/>
      <c r="J862" s="121"/>
      <c r="K862" s="122"/>
      <c r="L862" s="128"/>
      <c r="M862" s="128"/>
      <c r="N862" s="128"/>
      <c r="O862" s="137"/>
      <c r="P862" s="138"/>
      <c r="Q862" s="135"/>
      <c r="R862" s="139"/>
      <c r="S862" s="138"/>
      <c r="T862" s="132"/>
    </row>
    <row r="863" spans="1:20" ht="20.45" customHeight="1">
      <c r="A863" s="142"/>
      <c r="B863" s="118"/>
      <c r="C863" s="147"/>
      <c r="D863" s="147"/>
      <c r="E863" s="120"/>
      <c r="F863" s="121"/>
      <c r="G863" s="122"/>
      <c r="H863" s="133"/>
      <c r="I863" s="134"/>
      <c r="J863" s="135"/>
      <c r="K863" s="136"/>
      <c r="L863" s="128"/>
      <c r="M863" s="128"/>
      <c r="N863" s="128"/>
      <c r="O863" s="137"/>
      <c r="P863" s="138"/>
      <c r="Q863" s="135"/>
      <c r="R863" s="139"/>
      <c r="S863" s="138"/>
      <c r="T863" s="132"/>
    </row>
    <row r="864" spans="1:20" ht="20.45" customHeight="1">
      <c r="A864" s="142"/>
      <c r="B864" s="118"/>
      <c r="C864" s="119"/>
      <c r="D864" s="119"/>
      <c r="E864" s="120"/>
      <c r="F864" s="121"/>
      <c r="G864" s="122"/>
      <c r="H864" s="152"/>
      <c r="I864" s="153"/>
      <c r="J864" s="121"/>
      <c r="K864" s="122"/>
      <c r="L864" s="128"/>
      <c r="M864" s="128"/>
      <c r="N864" s="128"/>
      <c r="O864" s="137"/>
      <c r="P864" s="138"/>
      <c r="Q864" s="135"/>
      <c r="R864" s="139"/>
      <c r="S864" s="138"/>
      <c r="T864" s="132"/>
    </row>
    <row r="865" spans="1:21" ht="20.45" customHeight="1">
      <c r="A865" s="142"/>
      <c r="B865" s="118"/>
      <c r="C865" s="147"/>
      <c r="D865" s="147"/>
      <c r="E865" s="120"/>
      <c r="F865" s="121"/>
      <c r="G865" s="122"/>
      <c r="H865" s="133"/>
      <c r="I865" s="134"/>
      <c r="J865" s="135"/>
      <c r="K865" s="136"/>
      <c r="L865" s="128"/>
      <c r="M865" s="128"/>
      <c r="N865" s="128"/>
      <c r="O865" s="137"/>
      <c r="P865" s="138"/>
      <c r="Q865" s="135"/>
      <c r="R865" s="139"/>
      <c r="S865" s="138"/>
      <c r="T865" s="132"/>
    </row>
    <row r="866" spans="1:21" ht="20.45" customHeight="1">
      <c r="A866" s="142"/>
      <c r="B866" s="118"/>
      <c r="C866" s="119"/>
      <c r="D866" s="119"/>
      <c r="E866" s="120"/>
      <c r="F866" s="121"/>
      <c r="G866" s="122"/>
      <c r="H866" s="133"/>
      <c r="I866" s="134"/>
      <c r="J866" s="135"/>
      <c r="K866" s="136"/>
      <c r="L866" s="137"/>
      <c r="M866" s="128"/>
      <c r="N866" s="128"/>
      <c r="O866" s="137"/>
      <c r="P866" s="138"/>
      <c r="Q866" s="135"/>
      <c r="R866" s="139"/>
      <c r="S866" s="138"/>
      <c r="T866" s="132"/>
    </row>
    <row r="867" spans="1:21" ht="20.45" customHeight="1">
      <c r="A867" s="142"/>
      <c r="B867" s="118"/>
      <c r="C867" s="147"/>
      <c r="D867" s="147"/>
      <c r="E867" s="120"/>
      <c r="F867" s="121"/>
      <c r="G867" s="122"/>
      <c r="H867" s="133"/>
      <c r="I867" s="134"/>
      <c r="J867" s="135"/>
      <c r="K867" s="136"/>
      <c r="L867" s="128"/>
      <c r="M867" s="128"/>
      <c r="N867" s="128"/>
      <c r="O867" s="137"/>
      <c r="P867" s="138"/>
      <c r="Q867" s="135"/>
      <c r="R867" s="139"/>
      <c r="S867" s="138"/>
      <c r="T867" s="132"/>
    </row>
    <row r="868" spans="1:21" ht="20.45" customHeight="1">
      <c r="A868" s="142"/>
      <c r="B868" s="118"/>
      <c r="C868" s="119"/>
      <c r="D868" s="119"/>
      <c r="E868" s="120"/>
      <c r="F868" s="121"/>
      <c r="G868" s="122"/>
      <c r="H868" s="133"/>
      <c r="I868" s="134"/>
      <c r="J868" s="135"/>
      <c r="K868" s="136"/>
      <c r="L868" s="137"/>
      <c r="M868" s="128"/>
      <c r="N868" s="128"/>
      <c r="O868" s="137"/>
      <c r="P868" s="138"/>
      <c r="Q868" s="135"/>
      <c r="R868" s="139"/>
      <c r="S868" s="138"/>
      <c r="T868" s="132"/>
    </row>
    <row r="869" spans="1:21" ht="20.45" customHeight="1">
      <c r="A869" s="142"/>
      <c r="B869" s="118"/>
      <c r="C869" s="147"/>
      <c r="D869" s="147"/>
      <c r="E869" s="120"/>
      <c r="F869" s="121"/>
      <c r="G869" s="122"/>
      <c r="H869" s="133"/>
      <c r="I869" s="134"/>
      <c r="J869" s="135"/>
      <c r="K869" s="136"/>
      <c r="L869" s="128"/>
      <c r="M869" s="128"/>
      <c r="N869" s="128"/>
      <c r="O869" s="137"/>
      <c r="P869" s="138"/>
      <c r="Q869" s="135"/>
      <c r="R869" s="139"/>
      <c r="S869" s="138"/>
      <c r="T869" s="132"/>
    </row>
    <row r="870" spans="1:21" ht="20.45" customHeight="1">
      <c r="A870" s="148"/>
      <c r="B870" s="118"/>
      <c r="C870" s="119"/>
      <c r="D870" s="119"/>
      <c r="E870" s="120"/>
      <c r="F870" s="121"/>
      <c r="G870" s="122"/>
      <c r="H870" s="133"/>
      <c r="I870" s="134"/>
      <c r="J870" s="135"/>
      <c r="K870" s="136"/>
      <c r="L870" s="137"/>
      <c r="M870" s="128"/>
      <c r="N870" s="128"/>
      <c r="O870" s="137"/>
      <c r="P870" s="138"/>
      <c r="Q870" s="135"/>
      <c r="R870" s="139"/>
      <c r="S870" s="138"/>
      <c r="T870" s="132"/>
    </row>
    <row r="871" spans="1:21" ht="20.45" customHeight="1">
      <c r="A871" s="8"/>
      <c r="B871" s="118"/>
      <c r="C871" s="147"/>
      <c r="D871" s="147"/>
      <c r="E871" s="120"/>
      <c r="F871" s="121"/>
      <c r="G871" s="122"/>
      <c r="H871" s="133"/>
      <c r="I871" s="134"/>
      <c r="J871" s="135"/>
      <c r="K871" s="136"/>
      <c r="L871" s="128"/>
      <c r="M871" s="128"/>
      <c r="N871" s="128"/>
      <c r="O871" s="137"/>
      <c r="P871" s="138"/>
      <c r="Q871" s="135"/>
      <c r="R871" s="139"/>
      <c r="S871" s="138"/>
      <c r="T871" s="132"/>
    </row>
    <row r="872" spans="1:21" ht="20.45" customHeight="1">
      <c r="A872" s="140" t="s">
        <v>56</v>
      </c>
      <c r="B872" s="118"/>
      <c r="C872" s="119"/>
      <c r="D872" s="119"/>
      <c r="E872" s="120"/>
      <c r="F872" s="121"/>
      <c r="G872" s="122"/>
      <c r="H872" s="133"/>
      <c r="I872" s="134"/>
      <c r="J872" s="135"/>
      <c r="K872" s="136"/>
      <c r="L872" s="128"/>
      <c r="M872" s="128"/>
      <c r="N872" s="128"/>
      <c r="O872" s="137"/>
      <c r="P872" s="138"/>
      <c r="Q872" s="135"/>
      <c r="R872" s="139"/>
      <c r="S872" s="138"/>
      <c r="T872" s="132"/>
      <c r="U872" s="82" t="s">
        <v>56</v>
      </c>
    </row>
    <row r="873" spans="1:21" ht="20.45" customHeight="1" thickBot="1">
      <c r="A873" s="141">
        <f>A842+1</f>
        <v>30</v>
      </c>
      <c r="B873" s="118"/>
      <c r="C873" s="147"/>
      <c r="D873" s="147"/>
      <c r="E873" s="120"/>
      <c r="F873" s="121"/>
      <c r="G873" s="122"/>
      <c r="H873" s="133"/>
      <c r="I873" s="134"/>
      <c r="J873" s="135"/>
      <c r="K873" s="136"/>
      <c r="L873" s="128"/>
      <c r="M873" s="128"/>
      <c r="N873" s="128"/>
      <c r="O873" s="137"/>
      <c r="P873" s="138"/>
      <c r="Q873" s="135"/>
      <c r="R873" s="139"/>
      <c r="S873" s="138"/>
      <c r="T873" s="132"/>
      <c r="U873" s="80">
        <f>A873</f>
        <v>30</v>
      </c>
    </row>
    <row r="874" spans="1:21" ht="20.45" customHeight="1">
      <c r="A874" s="142"/>
      <c r="B874" s="118"/>
      <c r="C874" s="119"/>
      <c r="D874" s="119"/>
      <c r="E874" s="154"/>
      <c r="F874" s="155"/>
      <c r="G874" s="156"/>
      <c r="H874" s="133"/>
      <c r="I874" s="134"/>
      <c r="J874" s="135"/>
      <c r="K874" s="136"/>
      <c r="L874" s="128"/>
      <c r="M874" s="137"/>
      <c r="N874" s="157"/>
      <c r="O874" s="137"/>
      <c r="P874" s="138"/>
      <c r="Q874" s="135"/>
      <c r="R874" s="139"/>
      <c r="S874" s="138"/>
      <c r="T874" s="132"/>
    </row>
    <row r="875" spans="1:21" ht="20.45" customHeight="1">
      <c r="A875" s="142"/>
      <c r="B875" s="118"/>
      <c r="C875" s="147"/>
      <c r="D875" s="147"/>
      <c r="E875" s="154"/>
      <c r="F875" s="155"/>
      <c r="G875" s="156"/>
      <c r="H875" s="133"/>
      <c r="I875" s="134"/>
      <c r="J875" s="135"/>
      <c r="K875" s="136"/>
      <c r="L875" s="137"/>
      <c r="M875" s="137"/>
      <c r="N875" s="157"/>
      <c r="O875" s="137"/>
      <c r="P875" s="138"/>
      <c r="Q875" s="135"/>
      <c r="R875" s="139"/>
      <c r="S875" s="138"/>
      <c r="T875" s="132"/>
    </row>
    <row r="876" spans="1:21" ht="20.45" customHeight="1">
      <c r="A876" s="142"/>
      <c r="B876" s="118"/>
      <c r="C876" s="119"/>
      <c r="D876" s="119"/>
      <c r="E876" s="154"/>
      <c r="F876" s="155"/>
      <c r="G876" s="156"/>
      <c r="H876" s="133"/>
      <c r="I876" s="134"/>
      <c r="J876" s="135"/>
      <c r="K876" s="136"/>
      <c r="L876" s="137"/>
      <c r="M876" s="137"/>
      <c r="N876" s="157"/>
      <c r="O876" s="137"/>
      <c r="P876" s="138"/>
      <c r="Q876" s="135"/>
      <c r="R876" s="139"/>
      <c r="S876" s="138"/>
      <c r="T876" s="132"/>
    </row>
    <row r="877" spans="1:21" ht="20.45" customHeight="1">
      <c r="A877" s="142"/>
      <c r="B877" s="118"/>
      <c r="C877" s="147"/>
      <c r="D877" s="147"/>
      <c r="E877" s="154"/>
      <c r="F877" s="155"/>
      <c r="G877" s="156"/>
      <c r="H877" s="133"/>
      <c r="I877" s="134"/>
      <c r="J877" s="135"/>
      <c r="K877" s="136"/>
      <c r="L877" s="128"/>
      <c r="M877" s="137"/>
      <c r="N877" s="157"/>
      <c r="O877" s="137"/>
      <c r="P877" s="138"/>
      <c r="Q877" s="135"/>
      <c r="R877" s="139"/>
      <c r="S877" s="138"/>
      <c r="T877" s="132"/>
    </row>
    <row r="878" spans="1:21" ht="20.45" customHeight="1">
      <c r="A878" s="142"/>
      <c r="B878" s="118"/>
      <c r="C878" s="119"/>
      <c r="D878" s="119"/>
      <c r="E878" s="154"/>
      <c r="F878" s="155"/>
      <c r="G878" s="156"/>
      <c r="H878" s="133"/>
      <c r="I878" s="134"/>
      <c r="J878" s="135"/>
      <c r="K878" s="136"/>
      <c r="L878" s="137"/>
      <c r="M878" s="137"/>
      <c r="N878" s="157"/>
      <c r="O878" s="137"/>
      <c r="P878" s="138"/>
      <c r="Q878" s="135"/>
      <c r="R878" s="139"/>
      <c r="S878" s="138"/>
      <c r="T878" s="132"/>
    </row>
    <row r="879" spans="1:21" ht="20.45" customHeight="1">
      <c r="A879" s="142"/>
      <c r="B879" s="118"/>
      <c r="C879" s="147"/>
      <c r="D879" s="147"/>
      <c r="E879" s="154"/>
      <c r="F879" s="155"/>
      <c r="G879" s="156"/>
      <c r="H879" s="133"/>
      <c r="I879" s="134"/>
      <c r="J879" s="135"/>
      <c r="K879" s="136"/>
      <c r="L879" s="128"/>
      <c r="M879" s="137"/>
      <c r="N879" s="157"/>
      <c r="O879" s="137"/>
      <c r="P879" s="138"/>
      <c r="Q879" s="135"/>
      <c r="R879" s="139"/>
      <c r="S879" s="138"/>
      <c r="T879" s="132"/>
    </row>
    <row r="880" spans="1:21" ht="20.45" customHeight="1">
      <c r="A880" s="142"/>
      <c r="B880" s="118"/>
      <c r="C880" s="119"/>
      <c r="D880" s="119"/>
      <c r="E880" s="154"/>
      <c r="F880" s="155"/>
      <c r="G880" s="156"/>
      <c r="H880" s="133"/>
      <c r="I880" s="134"/>
      <c r="J880" s="135"/>
      <c r="K880" s="136"/>
      <c r="L880" s="137"/>
      <c r="M880" s="137"/>
      <c r="N880" s="157"/>
      <c r="O880" s="137"/>
      <c r="P880" s="138"/>
      <c r="Q880" s="135"/>
      <c r="R880" s="139"/>
      <c r="S880" s="138"/>
      <c r="T880" s="132"/>
    </row>
    <row r="881" spans="1:20" ht="20.45" customHeight="1">
      <c r="A881" s="142"/>
      <c r="B881" s="118"/>
      <c r="C881" s="147"/>
      <c r="D881" s="147"/>
      <c r="E881" s="154"/>
      <c r="F881" s="155"/>
      <c r="G881" s="156"/>
      <c r="H881" s="133"/>
      <c r="I881" s="134"/>
      <c r="J881" s="135"/>
      <c r="K881" s="136"/>
      <c r="L881" s="128"/>
      <c r="M881" s="137"/>
      <c r="N881" s="157"/>
      <c r="O881" s="137"/>
      <c r="P881" s="138"/>
      <c r="Q881" s="135"/>
      <c r="R881" s="139"/>
      <c r="S881" s="138"/>
      <c r="T881" s="132"/>
    </row>
    <row r="882" spans="1:20" ht="20.45" customHeight="1">
      <c r="A882" s="142"/>
      <c r="B882" s="118"/>
      <c r="C882" s="119"/>
      <c r="D882" s="119"/>
      <c r="E882" s="154"/>
      <c r="F882" s="155"/>
      <c r="G882" s="156"/>
      <c r="H882" s="133"/>
      <c r="I882" s="134"/>
      <c r="J882" s="135"/>
      <c r="K882" s="136"/>
      <c r="L882" s="137"/>
      <c r="M882" s="137"/>
      <c r="N882" s="157"/>
      <c r="O882" s="137"/>
      <c r="P882" s="138"/>
      <c r="Q882" s="135"/>
      <c r="R882" s="139"/>
      <c r="S882" s="138"/>
      <c r="T882" s="132"/>
    </row>
    <row r="883" spans="1:20" ht="20.45" customHeight="1">
      <c r="A883" s="142"/>
      <c r="B883" s="118"/>
      <c r="C883" s="147"/>
      <c r="D883" s="147"/>
      <c r="E883" s="154"/>
      <c r="F883" s="155"/>
      <c r="G883" s="156"/>
      <c r="H883" s="133"/>
      <c r="I883" s="134"/>
      <c r="J883" s="135"/>
      <c r="K883" s="136"/>
      <c r="L883" s="128"/>
      <c r="M883" s="137"/>
      <c r="N883" s="157"/>
      <c r="O883" s="137"/>
      <c r="P883" s="138"/>
      <c r="Q883" s="135"/>
      <c r="R883" s="139"/>
      <c r="S883" s="138"/>
      <c r="T883" s="132"/>
    </row>
    <row r="884" spans="1:20" ht="20.45" customHeight="1">
      <c r="A884" s="142"/>
      <c r="B884" s="118"/>
      <c r="C884" s="119"/>
      <c r="D884" s="119"/>
      <c r="E884" s="154"/>
      <c r="F884" s="155"/>
      <c r="G884" s="156"/>
      <c r="H884" s="133"/>
      <c r="I884" s="134"/>
      <c r="J884" s="135"/>
      <c r="K884" s="136"/>
      <c r="L884" s="137"/>
      <c r="M884" s="137"/>
      <c r="N884" s="157"/>
      <c r="O884" s="137"/>
      <c r="P884" s="138"/>
      <c r="Q884" s="135"/>
      <c r="R884" s="139"/>
      <c r="S884" s="138"/>
      <c r="T884" s="132"/>
    </row>
    <row r="885" spans="1:20" ht="20.45" customHeight="1">
      <c r="A885" s="142"/>
      <c r="B885" s="118"/>
      <c r="C885" s="147"/>
      <c r="D885" s="147"/>
      <c r="E885" s="154"/>
      <c r="F885" s="155"/>
      <c r="G885" s="156"/>
      <c r="H885" s="133"/>
      <c r="I885" s="134"/>
      <c r="J885" s="135"/>
      <c r="K885" s="136"/>
      <c r="L885" s="128"/>
      <c r="M885" s="137"/>
      <c r="N885" s="157"/>
      <c r="O885" s="137"/>
      <c r="P885" s="138"/>
      <c r="Q885" s="135"/>
      <c r="R885" s="139"/>
      <c r="S885" s="138"/>
      <c r="T885" s="132"/>
    </row>
    <row r="886" spans="1:20" ht="20.45" customHeight="1">
      <c r="A886" s="142"/>
      <c r="B886" s="118"/>
      <c r="C886" s="119"/>
      <c r="D886" s="119"/>
      <c r="E886" s="154"/>
      <c r="F886" s="155"/>
      <c r="G886" s="156"/>
      <c r="H886" s="133"/>
      <c r="I886" s="134"/>
      <c r="J886" s="135"/>
      <c r="K886" s="136"/>
      <c r="L886" s="128"/>
      <c r="M886" s="137"/>
      <c r="N886" s="157"/>
      <c r="O886" s="137"/>
      <c r="P886" s="138"/>
      <c r="Q886" s="135"/>
      <c r="R886" s="139"/>
      <c r="S886" s="138"/>
      <c r="T886" s="132"/>
    </row>
    <row r="887" spans="1:20" ht="20.45" customHeight="1">
      <c r="A887" s="142"/>
      <c r="B887" s="118"/>
      <c r="C887" s="147"/>
      <c r="D887" s="147"/>
      <c r="E887" s="154"/>
      <c r="F887" s="155"/>
      <c r="G887" s="156"/>
      <c r="H887" s="133"/>
      <c r="I887" s="134"/>
      <c r="J887" s="135"/>
      <c r="K887" s="136"/>
      <c r="L887" s="128"/>
      <c r="M887" s="137"/>
      <c r="N887" s="157"/>
      <c r="O887" s="137"/>
      <c r="P887" s="138"/>
      <c r="Q887" s="135"/>
      <c r="R887" s="139"/>
      <c r="S887" s="138"/>
      <c r="T887" s="132"/>
    </row>
    <row r="888" spans="1:20" ht="20.45" customHeight="1">
      <c r="A888" s="142"/>
      <c r="B888" s="118"/>
      <c r="C888" s="119"/>
      <c r="D888" s="119"/>
      <c r="E888" s="154"/>
      <c r="F888" s="155"/>
      <c r="G888" s="156"/>
      <c r="H888" s="133"/>
      <c r="I888" s="134"/>
      <c r="J888" s="135"/>
      <c r="K888" s="136"/>
      <c r="L888" s="137"/>
      <c r="M888" s="137"/>
      <c r="N888" s="157"/>
      <c r="O888" s="137"/>
      <c r="P888" s="138"/>
      <c r="Q888" s="135"/>
      <c r="R888" s="139"/>
      <c r="S888" s="138"/>
      <c r="T888" s="132"/>
    </row>
    <row r="889" spans="1:20" ht="20.45" customHeight="1">
      <c r="A889" s="142"/>
      <c r="B889" s="118"/>
      <c r="C889" s="147"/>
      <c r="D889" s="147"/>
      <c r="E889" s="154"/>
      <c r="F889" s="155"/>
      <c r="G889" s="156"/>
      <c r="H889" s="133"/>
      <c r="I889" s="134"/>
      <c r="J889" s="135"/>
      <c r="K889" s="136"/>
      <c r="L889" s="128"/>
      <c r="M889" s="137"/>
      <c r="N889" s="157"/>
      <c r="O889" s="137"/>
      <c r="P889" s="138"/>
      <c r="Q889" s="135"/>
      <c r="R889" s="139"/>
      <c r="S889" s="138"/>
      <c r="T889" s="132"/>
    </row>
    <row r="890" spans="1:20" ht="20.45" customHeight="1">
      <c r="A890" s="142"/>
      <c r="B890" s="118"/>
      <c r="C890" s="119"/>
      <c r="D890" s="119"/>
      <c r="E890" s="154"/>
      <c r="F890" s="155"/>
      <c r="G890" s="156"/>
      <c r="H890" s="133"/>
      <c r="I890" s="134"/>
      <c r="J890" s="135"/>
      <c r="K890" s="136"/>
      <c r="L890" s="137"/>
      <c r="M890" s="137"/>
      <c r="N890" s="157"/>
      <c r="O890" s="137"/>
      <c r="P890" s="138"/>
      <c r="Q890" s="135"/>
      <c r="R890" s="139"/>
      <c r="S890" s="138"/>
      <c r="T890" s="132"/>
    </row>
    <row r="891" spans="1:20" ht="20.45" customHeight="1">
      <c r="A891" s="142"/>
      <c r="B891" s="118"/>
      <c r="C891" s="147"/>
      <c r="D891" s="147"/>
      <c r="E891" s="154"/>
      <c r="F891" s="155"/>
      <c r="G891" s="156"/>
      <c r="H891" s="133"/>
      <c r="I891" s="134"/>
      <c r="J891" s="135"/>
      <c r="K891" s="136"/>
      <c r="L891" s="128"/>
      <c r="M891" s="137"/>
      <c r="N891" s="157"/>
      <c r="O891" s="137"/>
      <c r="P891" s="138"/>
      <c r="Q891" s="135"/>
      <c r="R891" s="139"/>
      <c r="S891" s="138"/>
      <c r="T891" s="132"/>
    </row>
    <row r="892" spans="1:20" ht="20.45" customHeight="1">
      <c r="A892" s="142"/>
      <c r="B892" s="118"/>
      <c r="C892" s="119"/>
      <c r="D892" s="147"/>
      <c r="E892" s="120"/>
      <c r="F892" s="121"/>
      <c r="G892" s="122"/>
      <c r="H892" s="133"/>
      <c r="I892" s="134"/>
      <c r="J892" s="135"/>
      <c r="K892" s="136"/>
      <c r="L892" s="128"/>
      <c r="M892" s="128"/>
      <c r="N892" s="128"/>
      <c r="O892" s="137"/>
      <c r="P892" s="138"/>
      <c r="Q892" s="135"/>
      <c r="R892" s="139"/>
      <c r="S892" s="138"/>
      <c r="T892" s="132"/>
    </row>
    <row r="893" spans="1:20" ht="20.45" customHeight="1">
      <c r="A893" s="142"/>
      <c r="B893" s="118"/>
      <c r="C893" s="119"/>
      <c r="D893" s="119"/>
      <c r="E893" s="120"/>
      <c r="F893" s="121"/>
      <c r="G893" s="122"/>
      <c r="H893" s="152"/>
      <c r="I893" s="153"/>
      <c r="J893" s="121"/>
      <c r="K893" s="122"/>
      <c r="L893" s="128"/>
      <c r="M893" s="128"/>
      <c r="N893" s="128"/>
      <c r="O893" s="137"/>
      <c r="P893" s="138"/>
      <c r="Q893" s="135"/>
      <c r="R893" s="139"/>
      <c r="S893" s="138"/>
      <c r="T893" s="132"/>
    </row>
    <row r="894" spans="1:20" ht="20.45" customHeight="1">
      <c r="A894" s="142"/>
      <c r="B894" s="118"/>
      <c r="C894" s="147"/>
      <c r="D894" s="147"/>
      <c r="E894" s="120"/>
      <c r="F894" s="121"/>
      <c r="G894" s="122"/>
      <c r="H894" s="133"/>
      <c r="I894" s="134"/>
      <c r="J894" s="135"/>
      <c r="K894" s="136"/>
      <c r="L894" s="128"/>
      <c r="M894" s="128"/>
      <c r="N894" s="128"/>
      <c r="O894" s="137"/>
      <c r="P894" s="138"/>
      <c r="Q894" s="135"/>
      <c r="R894" s="139"/>
      <c r="S894" s="138"/>
      <c r="T894" s="132"/>
    </row>
    <row r="895" spans="1:20" ht="20.45" customHeight="1">
      <c r="A895" s="142"/>
      <c r="B895" s="118"/>
      <c r="C895" s="119"/>
      <c r="D895" s="119"/>
      <c r="E895" s="120"/>
      <c r="F895" s="121"/>
      <c r="G895" s="122"/>
      <c r="H895" s="152"/>
      <c r="I895" s="153"/>
      <c r="J895" s="121"/>
      <c r="K895" s="122"/>
      <c r="L895" s="128"/>
      <c r="M895" s="128"/>
      <c r="N895" s="128"/>
      <c r="O895" s="137"/>
      <c r="P895" s="138"/>
      <c r="Q895" s="135"/>
      <c r="R895" s="139"/>
      <c r="S895" s="138"/>
      <c r="T895" s="132"/>
    </row>
    <row r="896" spans="1:20" ht="20.45" customHeight="1">
      <c r="A896" s="142"/>
      <c r="B896" s="118"/>
      <c r="C896" s="147"/>
      <c r="D896" s="147"/>
      <c r="E896" s="120"/>
      <c r="F896" s="121"/>
      <c r="G896" s="122"/>
      <c r="H896" s="133"/>
      <c r="I896" s="134"/>
      <c r="J896" s="135"/>
      <c r="K896" s="136"/>
      <c r="L896" s="128"/>
      <c r="M896" s="128"/>
      <c r="N896" s="128"/>
      <c r="O896" s="137"/>
      <c r="P896" s="138"/>
      <c r="Q896" s="135"/>
      <c r="R896" s="139"/>
      <c r="S896" s="138"/>
      <c r="T896" s="132"/>
    </row>
    <row r="897" spans="1:21" ht="20.45" customHeight="1">
      <c r="A897" s="142"/>
      <c r="B897" s="118"/>
      <c r="C897" s="119"/>
      <c r="D897" s="119"/>
      <c r="E897" s="120"/>
      <c r="F897" s="121"/>
      <c r="G897" s="122"/>
      <c r="H897" s="133"/>
      <c r="I897" s="134"/>
      <c r="J897" s="135"/>
      <c r="K897" s="136"/>
      <c r="L897" s="137"/>
      <c r="M897" s="128"/>
      <c r="N897" s="128"/>
      <c r="O897" s="137"/>
      <c r="P897" s="138"/>
      <c r="Q897" s="135"/>
      <c r="R897" s="139"/>
      <c r="S897" s="138"/>
      <c r="T897" s="132"/>
    </row>
    <row r="898" spans="1:21" ht="20.45" customHeight="1">
      <c r="A898" s="142"/>
      <c r="B898" s="118"/>
      <c r="C898" s="147"/>
      <c r="D898" s="147"/>
      <c r="E898" s="120"/>
      <c r="F898" s="121"/>
      <c r="G898" s="122"/>
      <c r="H898" s="133"/>
      <c r="I898" s="134"/>
      <c r="J898" s="135"/>
      <c r="K898" s="136"/>
      <c r="L898" s="128"/>
      <c r="M898" s="128"/>
      <c r="N898" s="128"/>
      <c r="O898" s="137"/>
      <c r="P898" s="138"/>
      <c r="Q898" s="135"/>
      <c r="R898" s="139"/>
      <c r="S898" s="138"/>
      <c r="T898" s="132"/>
    </row>
    <row r="899" spans="1:21" ht="20.45" customHeight="1">
      <c r="A899" s="142"/>
      <c r="B899" s="118"/>
      <c r="C899" s="119"/>
      <c r="D899" s="119"/>
      <c r="E899" s="120"/>
      <c r="F899" s="121"/>
      <c r="G899" s="122"/>
      <c r="H899" s="133"/>
      <c r="I899" s="134"/>
      <c r="J899" s="135"/>
      <c r="K899" s="136"/>
      <c r="L899" s="137"/>
      <c r="M899" s="128"/>
      <c r="N899" s="128"/>
      <c r="O899" s="137"/>
      <c r="P899" s="138"/>
      <c r="Q899" s="135"/>
      <c r="R899" s="139"/>
      <c r="S899" s="138"/>
      <c r="T899" s="132"/>
    </row>
    <row r="900" spans="1:21" ht="20.45" customHeight="1">
      <c r="A900" s="142"/>
      <c r="B900" s="118"/>
      <c r="C900" s="147"/>
      <c r="D900" s="147"/>
      <c r="E900" s="120"/>
      <c r="F900" s="121"/>
      <c r="G900" s="122"/>
      <c r="H900" s="133"/>
      <c r="I900" s="134"/>
      <c r="J900" s="135"/>
      <c r="K900" s="136"/>
      <c r="L900" s="128"/>
      <c r="M900" s="128"/>
      <c r="N900" s="128"/>
      <c r="O900" s="137"/>
      <c r="P900" s="138"/>
      <c r="Q900" s="135"/>
      <c r="R900" s="139"/>
      <c r="S900" s="138"/>
      <c r="T900" s="132"/>
    </row>
    <row r="901" spans="1:21" ht="20.45" customHeight="1">
      <c r="A901" s="148"/>
      <c r="B901" s="118"/>
      <c r="C901" s="119"/>
      <c r="D901" s="119"/>
      <c r="E901" s="120"/>
      <c r="F901" s="121"/>
      <c r="G901" s="122"/>
      <c r="H901" s="133"/>
      <c r="I901" s="134"/>
      <c r="J901" s="135"/>
      <c r="K901" s="136"/>
      <c r="L901" s="137"/>
      <c r="M901" s="128"/>
      <c r="N901" s="128"/>
      <c r="O901" s="137"/>
      <c r="P901" s="138"/>
      <c r="Q901" s="135"/>
      <c r="R901" s="139"/>
      <c r="S901" s="138"/>
      <c r="T901" s="132"/>
    </row>
    <row r="902" spans="1:21" ht="20.45" customHeight="1">
      <c r="A902" s="8"/>
      <c r="B902" s="118"/>
      <c r="C902" s="147"/>
      <c r="D902" s="147"/>
      <c r="E902" s="120"/>
      <c r="F902" s="121"/>
      <c r="G902" s="122"/>
      <c r="H902" s="133"/>
      <c r="I902" s="134"/>
      <c r="J902" s="135"/>
      <c r="K902" s="136"/>
      <c r="L902" s="128"/>
      <c r="M902" s="128"/>
      <c r="N902" s="128"/>
      <c r="O902" s="137"/>
      <c r="P902" s="138"/>
      <c r="Q902" s="135"/>
      <c r="R902" s="139"/>
      <c r="S902" s="138"/>
      <c r="T902" s="132"/>
    </row>
    <row r="903" spans="1:21" ht="20.45" customHeight="1">
      <c r="A903" s="140" t="s">
        <v>56</v>
      </c>
      <c r="B903" s="118"/>
      <c r="C903" s="119"/>
      <c r="D903" s="119"/>
      <c r="E903" s="120"/>
      <c r="F903" s="121"/>
      <c r="G903" s="122"/>
      <c r="H903" s="133"/>
      <c r="I903" s="134"/>
      <c r="J903" s="135"/>
      <c r="K903" s="136"/>
      <c r="L903" s="128"/>
      <c r="M903" s="128"/>
      <c r="N903" s="128"/>
      <c r="O903" s="137"/>
      <c r="P903" s="138"/>
      <c r="Q903" s="135"/>
      <c r="R903" s="139"/>
      <c r="S903" s="138"/>
      <c r="T903" s="132"/>
      <c r="U903" s="82" t="s">
        <v>56</v>
      </c>
    </row>
    <row r="904" spans="1:21" ht="20.45" customHeight="1" thickBot="1">
      <c r="A904" s="141">
        <f>A873+1</f>
        <v>31</v>
      </c>
      <c r="B904" s="118"/>
      <c r="C904" s="147"/>
      <c r="D904" s="147"/>
      <c r="E904" s="120"/>
      <c r="F904" s="121"/>
      <c r="G904" s="122"/>
      <c r="H904" s="133"/>
      <c r="I904" s="134"/>
      <c r="J904" s="135"/>
      <c r="K904" s="136"/>
      <c r="L904" s="128"/>
      <c r="M904" s="128"/>
      <c r="N904" s="128"/>
      <c r="O904" s="137"/>
      <c r="P904" s="138"/>
      <c r="Q904" s="135"/>
      <c r="R904" s="139"/>
      <c r="S904" s="138"/>
      <c r="T904" s="132"/>
      <c r="U904" s="80">
        <f>A904</f>
        <v>31</v>
      </c>
    </row>
    <row r="905" spans="1:21" ht="20.45" customHeight="1">
      <c r="A905" s="142"/>
      <c r="B905" s="118"/>
      <c r="C905" s="119"/>
      <c r="D905" s="119"/>
      <c r="E905" s="154"/>
      <c r="F905" s="155"/>
      <c r="G905" s="156"/>
      <c r="H905" s="133"/>
      <c r="I905" s="134"/>
      <c r="J905" s="135"/>
      <c r="K905" s="136"/>
      <c r="L905" s="128"/>
      <c r="M905" s="137"/>
      <c r="N905" s="157"/>
      <c r="O905" s="137"/>
      <c r="P905" s="138"/>
      <c r="Q905" s="135"/>
      <c r="R905" s="139"/>
      <c r="S905" s="138"/>
      <c r="T905" s="132"/>
    </row>
    <row r="906" spans="1:21" ht="20.45" customHeight="1">
      <c r="A906" s="142"/>
      <c r="B906" s="118"/>
      <c r="C906" s="147"/>
      <c r="D906" s="147"/>
      <c r="E906" s="154"/>
      <c r="F906" s="155"/>
      <c r="G906" s="156"/>
      <c r="H906" s="133"/>
      <c r="I906" s="134"/>
      <c r="J906" s="135"/>
      <c r="K906" s="136"/>
      <c r="L906" s="137"/>
      <c r="M906" s="137"/>
      <c r="N906" s="157"/>
      <c r="O906" s="137"/>
      <c r="P906" s="138"/>
      <c r="Q906" s="135"/>
      <c r="R906" s="139"/>
      <c r="S906" s="138"/>
      <c r="T906" s="132"/>
    </row>
    <row r="907" spans="1:21" ht="20.45" customHeight="1">
      <c r="A907" s="142"/>
      <c r="B907" s="118"/>
      <c r="C907" s="119"/>
      <c r="D907" s="119"/>
      <c r="E907" s="154"/>
      <c r="F907" s="155"/>
      <c r="G907" s="156"/>
      <c r="H907" s="133"/>
      <c r="I907" s="134"/>
      <c r="J907" s="135"/>
      <c r="K907" s="136"/>
      <c r="L907" s="137"/>
      <c r="M907" s="137"/>
      <c r="N907" s="157"/>
      <c r="O907" s="137"/>
      <c r="P907" s="138"/>
      <c r="Q907" s="135"/>
      <c r="R907" s="139"/>
      <c r="S907" s="138"/>
      <c r="T907" s="132"/>
    </row>
    <row r="908" spans="1:21" ht="20.45" customHeight="1">
      <c r="A908" s="142"/>
      <c r="B908" s="118"/>
      <c r="C908" s="147"/>
      <c r="D908" s="147"/>
      <c r="E908" s="154"/>
      <c r="F908" s="155"/>
      <c r="G908" s="156"/>
      <c r="H908" s="133"/>
      <c r="I908" s="134"/>
      <c r="J908" s="135"/>
      <c r="K908" s="136"/>
      <c r="L908" s="128"/>
      <c r="M908" s="137"/>
      <c r="N908" s="157"/>
      <c r="O908" s="137"/>
      <c r="P908" s="138"/>
      <c r="Q908" s="135"/>
      <c r="R908" s="139"/>
      <c r="S908" s="138"/>
      <c r="T908" s="132"/>
    </row>
    <row r="909" spans="1:21" ht="20.45" customHeight="1">
      <c r="A909" s="142"/>
      <c r="B909" s="118"/>
      <c r="C909" s="119"/>
      <c r="D909" s="119"/>
      <c r="E909" s="154"/>
      <c r="F909" s="155"/>
      <c r="G909" s="156"/>
      <c r="H909" s="133"/>
      <c r="I909" s="134"/>
      <c r="J909" s="135"/>
      <c r="K909" s="136"/>
      <c r="L909" s="137"/>
      <c r="M909" s="137"/>
      <c r="N909" s="157"/>
      <c r="O909" s="137"/>
      <c r="P909" s="138"/>
      <c r="Q909" s="135"/>
      <c r="R909" s="139"/>
      <c r="S909" s="138"/>
      <c r="T909" s="132"/>
    </row>
    <row r="910" spans="1:21" ht="20.45" customHeight="1">
      <c r="A910" s="142"/>
      <c r="B910" s="118"/>
      <c r="C910" s="147"/>
      <c r="D910" s="147"/>
      <c r="E910" s="154"/>
      <c r="F910" s="155"/>
      <c r="G910" s="156"/>
      <c r="H910" s="133"/>
      <c r="I910" s="134"/>
      <c r="J910" s="135"/>
      <c r="K910" s="136"/>
      <c r="L910" s="128"/>
      <c r="M910" s="137"/>
      <c r="N910" s="157"/>
      <c r="O910" s="137"/>
      <c r="P910" s="138"/>
      <c r="Q910" s="135"/>
      <c r="R910" s="139"/>
      <c r="S910" s="138"/>
      <c r="T910" s="132"/>
    </row>
    <row r="911" spans="1:21" ht="20.45" customHeight="1">
      <c r="A911" s="142"/>
      <c r="B911" s="118"/>
      <c r="C911" s="119"/>
      <c r="D911" s="119"/>
      <c r="E911" s="154"/>
      <c r="F911" s="155"/>
      <c r="G911" s="156"/>
      <c r="H911" s="133"/>
      <c r="I911" s="134"/>
      <c r="J911" s="135"/>
      <c r="K911" s="136"/>
      <c r="L911" s="137"/>
      <c r="M911" s="137"/>
      <c r="N911" s="157"/>
      <c r="O911" s="137"/>
      <c r="P911" s="138"/>
      <c r="Q911" s="135"/>
      <c r="R911" s="139"/>
      <c r="S911" s="138"/>
      <c r="T911" s="132"/>
    </row>
    <row r="912" spans="1:21" ht="20.45" customHeight="1">
      <c r="A912" s="142"/>
      <c r="B912" s="118"/>
      <c r="C912" s="147"/>
      <c r="D912" s="147"/>
      <c r="E912" s="154"/>
      <c r="F912" s="155"/>
      <c r="G912" s="156"/>
      <c r="H912" s="133"/>
      <c r="I912" s="134"/>
      <c r="J912" s="135"/>
      <c r="K912" s="136"/>
      <c r="L912" s="128"/>
      <c r="M912" s="137"/>
      <c r="N912" s="157"/>
      <c r="O912" s="137"/>
      <c r="P912" s="138"/>
      <c r="Q912" s="135"/>
      <c r="R912" s="139"/>
      <c r="S912" s="138"/>
      <c r="T912" s="132"/>
    </row>
    <row r="913" spans="1:20" ht="20.45" customHeight="1">
      <c r="A913" s="142"/>
      <c r="B913" s="118"/>
      <c r="C913" s="119"/>
      <c r="D913" s="119"/>
      <c r="E913" s="154"/>
      <c r="F913" s="155"/>
      <c r="G913" s="156"/>
      <c r="H913" s="133"/>
      <c r="I913" s="134"/>
      <c r="J913" s="135"/>
      <c r="K913" s="136"/>
      <c r="L913" s="137"/>
      <c r="M913" s="137"/>
      <c r="N913" s="157"/>
      <c r="O913" s="137"/>
      <c r="P913" s="138"/>
      <c r="Q913" s="135"/>
      <c r="R913" s="139"/>
      <c r="S913" s="138"/>
      <c r="T913" s="132"/>
    </row>
    <row r="914" spans="1:20" ht="20.45" customHeight="1">
      <c r="A914" s="142"/>
      <c r="B914" s="118"/>
      <c r="C914" s="147"/>
      <c r="D914" s="147"/>
      <c r="E914" s="154"/>
      <c r="F914" s="155"/>
      <c r="G914" s="156"/>
      <c r="H914" s="133"/>
      <c r="I914" s="134"/>
      <c r="J914" s="135"/>
      <c r="K914" s="136"/>
      <c r="L914" s="128"/>
      <c r="M914" s="137"/>
      <c r="N914" s="157"/>
      <c r="O914" s="137"/>
      <c r="P914" s="138"/>
      <c r="Q914" s="135"/>
      <c r="R914" s="139"/>
      <c r="S914" s="138"/>
      <c r="T914" s="132"/>
    </row>
    <row r="915" spans="1:20" ht="20.45" customHeight="1">
      <c r="A915" s="142"/>
      <c r="B915" s="118"/>
      <c r="C915" s="119"/>
      <c r="D915" s="119"/>
      <c r="E915" s="154"/>
      <c r="F915" s="155"/>
      <c r="G915" s="156"/>
      <c r="H915" s="133"/>
      <c r="I915" s="134"/>
      <c r="J915" s="135"/>
      <c r="K915" s="136"/>
      <c r="L915" s="137"/>
      <c r="M915" s="137"/>
      <c r="N915" s="157"/>
      <c r="O915" s="137"/>
      <c r="P915" s="138"/>
      <c r="Q915" s="135"/>
      <c r="R915" s="139"/>
      <c r="S915" s="138"/>
      <c r="T915" s="132"/>
    </row>
    <row r="916" spans="1:20" ht="20.45" customHeight="1">
      <c r="A916" s="142"/>
      <c r="B916" s="118"/>
      <c r="C916" s="147"/>
      <c r="D916" s="147"/>
      <c r="E916" s="154"/>
      <c r="F916" s="155"/>
      <c r="G916" s="156"/>
      <c r="H916" s="133"/>
      <c r="I916" s="134"/>
      <c r="J916" s="135"/>
      <c r="K916" s="136"/>
      <c r="L916" s="128"/>
      <c r="M916" s="137"/>
      <c r="N916" s="157"/>
      <c r="O916" s="137"/>
      <c r="P916" s="138"/>
      <c r="Q916" s="135"/>
      <c r="R916" s="139"/>
      <c r="S916" s="138"/>
      <c r="T916" s="132"/>
    </row>
    <row r="917" spans="1:20" ht="20.45" customHeight="1">
      <c r="A917" s="142"/>
      <c r="B917" s="118"/>
      <c r="C917" s="119"/>
      <c r="D917" s="119"/>
      <c r="E917" s="154"/>
      <c r="F917" s="155"/>
      <c r="G917" s="156"/>
      <c r="H917" s="133"/>
      <c r="I917" s="134"/>
      <c r="J917" s="135"/>
      <c r="K917" s="136"/>
      <c r="L917" s="128"/>
      <c r="M917" s="137"/>
      <c r="N917" s="157"/>
      <c r="O917" s="137"/>
      <c r="P917" s="138"/>
      <c r="Q917" s="135"/>
      <c r="R917" s="139"/>
      <c r="S917" s="138"/>
      <c r="T917" s="132"/>
    </row>
    <row r="918" spans="1:20" ht="20.45" customHeight="1">
      <c r="A918" s="142"/>
      <c r="B918" s="118"/>
      <c r="C918" s="147"/>
      <c r="D918" s="147"/>
      <c r="E918" s="154"/>
      <c r="F918" s="155"/>
      <c r="G918" s="156"/>
      <c r="H918" s="133"/>
      <c r="I918" s="134"/>
      <c r="J918" s="135"/>
      <c r="K918" s="136"/>
      <c r="L918" s="128"/>
      <c r="M918" s="137"/>
      <c r="N918" s="157"/>
      <c r="O918" s="137"/>
      <c r="P918" s="138"/>
      <c r="Q918" s="135"/>
      <c r="R918" s="139"/>
      <c r="S918" s="138"/>
      <c r="T918" s="132"/>
    </row>
    <row r="919" spans="1:20" ht="20.45" customHeight="1">
      <c r="A919" s="142"/>
      <c r="B919" s="118"/>
      <c r="C919" s="119"/>
      <c r="D919" s="119"/>
      <c r="E919" s="154"/>
      <c r="F919" s="155"/>
      <c r="G919" s="156"/>
      <c r="H919" s="133"/>
      <c r="I919" s="134"/>
      <c r="J919" s="135"/>
      <c r="K919" s="136"/>
      <c r="L919" s="137"/>
      <c r="M919" s="137"/>
      <c r="N919" s="157"/>
      <c r="O919" s="137"/>
      <c r="P919" s="138"/>
      <c r="Q919" s="135"/>
      <c r="R919" s="139"/>
      <c r="S919" s="138"/>
      <c r="T919" s="132"/>
    </row>
    <row r="920" spans="1:20" ht="20.45" customHeight="1">
      <c r="A920" s="142"/>
      <c r="B920" s="118"/>
      <c r="C920" s="147"/>
      <c r="D920" s="147"/>
      <c r="E920" s="154"/>
      <c r="F920" s="155"/>
      <c r="G920" s="156"/>
      <c r="H920" s="133"/>
      <c r="I920" s="134"/>
      <c r="J920" s="135"/>
      <c r="K920" s="136"/>
      <c r="L920" s="128"/>
      <c r="M920" s="137"/>
      <c r="N920" s="157"/>
      <c r="O920" s="137"/>
      <c r="P920" s="138"/>
      <c r="Q920" s="135"/>
      <c r="R920" s="139"/>
      <c r="S920" s="138"/>
      <c r="T920" s="132"/>
    </row>
    <row r="921" spans="1:20" ht="20.45" customHeight="1">
      <c r="A921" s="142"/>
      <c r="B921" s="118"/>
      <c r="C921" s="119"/>
      <c r="D921" s="119"/>
      <c r="E921" s="154"/>
      <c r="F921" s="155"/>
      <c r="G921" s="156"/>
      <c r="H921" s="133"/>
      <c r="I921" s="134"/>
      <c r="J921" s="135"/>
      <c r="K921" s="136"/>
      <c r="L921" s="137"/>
      <c r="M921" s="137"/>
      <c r="N921" s="157"/>
      <c r="O921" s="137"/>
      <c r="P921" s="138"/>
      <c r="Q921" s="135"/>
      <c r="R921" s="139"/>
      <c r="S921" s="138"/>
      <c r="T921" s="132"/>
    </row>
    <row r="922" spans="1:20" ht="20.45" customHeight="1">
      <c r="A922" s="142"/>
      <c r="B922" s="118"/>
      <c r="C922" s="147"/>
      <c r="D922" s="147"/>
      <c r="E922" s="154"/>
      <c r="F922" s="155"/>
      <c r="G922" s="156"/>
      <c r="H922" s="133"/>
      <c r="I922" s="134"/>
      <c r="J922" s="135"/>
      <c r="K922" s="136"/>
      <c r="L922" s="128"/>
      <c r="M922" s="137"/>
      <c r="N922" s="157"/>
      <c r="O922" s="137"/>
      <c r="P922" s="138"/>
      <c r="Q922" s="135"/>
      <c r="R922" s="139"/>
      <c r="S922" s="138"/>
      <c r="T922" s="132"/>
    </row>
    <row r="923" spans="1:20" ht="20.45" customHeight="1">
      <c r="A923" s="142"/>
      <c r="B923" s="118"/>
      <c r="C923" s="119"/>
      <c r="D923" s="147"/>
      <c r="E923" s="120"/>
      <c r="F923" s="121"/>
      <c r="G923" s="122"/>
      <c r="H923" s="133"/>
      <c r="I923" s="134"/>
      <c r="J923" s="135"/>
      <c r="K923" s="136"/>
      <c r="L923" s="128"/>
      <c r="M923" s="128"/>
      <c r="N923" s="128"/>
      <c r="O923" s="137"/>
      <c r="P923" s="138"/>
      <c r="Q923" s="135"/>
      <c r="R923" s="139"/>
      <c r="S923" s="138"/>
      <c r="T923" s="132"/>
    </row>
    <row r="924" spans="1:20" ht="20.45" customHeight="1">
      <c r="A924" s="142"/>
      <c r="B924" s="118"/>
      <c r="C924" s="119"/>
      <c r="D924" s="119"/>
      <c r="E924" s="120"/>
      <c r="F924" s="121"/>
      <c r="G924" s="122"/>
      <c r="H924" s="152"/>
      <c r="I924" s="153"/>
      <c r="J924" s="121"/>
      <c r="K924" s="122"/>
      <c r="L924" s="128"/>
      <c r="M924" s="128"/>
      <c r="N924" s="128"/>
      <c r="O924" s="137"/>
      <c r="P924" s="138"/>
      <c r="Q924" s="135"/>
      <c r="R924" s="139"/>
      <c r="S924" s="138"/>
      <c r="T924" s="132"/>
    </row>
    <row r="925" spans="1:20" ht="20.45" customHeight="1">
      <c r="A925" s="142"/>
      <c r="B925" s="118"/>
      <c r="C925" s="147"/>
      <c r="D925" s="147"/>
      <c r="E925" s="120"/>
      <c r="F925" s="121"/>
      <c r="G925" s="122"/>
      <c r="H925" s="133"/>
      <c r="I925" s="134"/>
      <c r="J925" s="135"/>
      <c r="K925" s="136"/>
      <c r="L925" s="128"/>
      <c r="M925" s="128"/>
      <c r="N925" s="128"/>
      <c r="O925" s="137"/>
      <c r="P925" s="138"/>
      <c r="Q925" s="135"/>
      <c r="R925" s="139"/>
      <c r="S925" s="138"/>
      <c r="T925" s="132"/>
    </row>
    <row r="926" spans="1:20" ht="20.45" customHeight="1">
      <c r="A926" s="142"/>
      <c r="B926" s="118"/>
      <c r="C926" s="119"/>
      <c r="D926" s="119"/>
      <c r="E926" s="120"/>
      <c r="F926" s="121"/>
      <c r="G926" s="122"/>
      <c r="H926" s="152"/>
      <c r="I926" s="153"/>
      <c r="J926" s="121"/>
      <c r="K926" s="122"/>
      <c r="L926" s="128"/>
      <c r="M926" s="128"/>
      <c r="N926" s="128"/>
      <c r="O926" s="137"/>
      <c r="P926" s="138"/>
      <c r="Q926" s="135"/>
      <c r="R926" s="139"/>
      <c r="S926" s="138"/>
      <c r="T926" s="132"/>
    </row>
    <row r="927" spans="1:20" ht="20.45" customHeight="1">
      <c r="A927" s="142"/>
      <c r="B927" s="118"/>
      <c r="C927" s="147"/>
      <c r="D927" s="147"/>
      <c r="E927" s="120"/>
      <c r="F927" s="121"/>
      <c r="G927" s="122"/>
      <c r="H927" s="133"/>
      <c r="I927" s="134"/>
      <c r="J927" s="135"/>
      <c r="K927" s="136"/>
      <c r="L927" s="128"/>
      <c r="M927" s="128"/>
      <c r="N927" s="128"/>
      <c r="O927" s="137"/>
      <c r="P927" s="138"/>
      <c r="Q927" s="135"/>
      <c r="R927" s="139"/>
      <c r="S927" s="138"/>
      <c r="T927" s="132"/>
    </row>
    <row r="928" spans="1:20" ht="20.45" customHeight="1">
      <c r="A928" s="142"/>
      <c r="B928" s="118"/>
      <c r="C928" s="119"/>
      <c r="D928" s="119"/>
      <c r="E928" s="154"/>
      <c r="F928" s="155"/>
      <c r="G928" s="156"/>
      <c r="H928" s="133"/>
      <c r="I928" s="134"/>
      <c r="J928" s="135"/>
      <c r="K928" s="136"/>
      <c r="L928" s="137"/>
      <c r="M928" s="157"/>
      <c r="N928" s="157"/>
      <c r="O928" s="137"/>
      <c r="P928" s="138"/>
      <c r="Q928" s="135"/>
      <c r="R928" s="139"/>
      <c r="S928" s="138"/>
      <c r="T928" s="132"/>
    </row>
    <row r="929" spans="1:21" ht="20.45" customHeight="1">
      <c r="A929" s="142"/>
      <c r="B929" s="118"/>
      <c r="C929" s="147"/>
      <c r="D929" s="119"/>
      <c r="E929" s="154"/>
      <c r="F929" s="155"/>
      <c r="G929" s="156"/>
      <c r="H929" s="133"/>
      <c r="I929" s="134"/>
      <c r="J929" s="135"/>
      <c r="K929" s="136"/>
      <c r="L929" s="157"/>
      <c r="M929" s="157"/>
      <c r="N929" s="157"/>
      <c r="O929" s="137"/>
      <c r="P929" s="138"/>
      <c r="Q929" s="135"/>
      <c r="R929" s="139"/>
      <c r="S929" s="138"/>
      <c r="T929" s="132"/>
    </row>
    <row r="930" spans="1:21" ht="20.45" customHeight="1">
      <c r="A930" s="142"/>
      <c r="B930" s="118"/>
      <c r="C930" s="119"/>
      <c r="D930" s="119"/>
      <c r="E930" s="154"/>
      <c r="F930" s="155"/>
      <c r="G930" s="156"/>
      <c r="H930" s="133"/>
      <c r="I930" s="134"/>
      <c r="J930" s="135"/>
      <c r="K930" s="136"/>
      <c r="L930" s="137"/>
      <c r="M930" s="157"/>
      <c r="N930" s="157"/>
      <c r="O930" s="137"/>
      <c r="P930" s="138"/>
      <c r="Q930" s="135"/>
      <c r="R930" s="139"/>
      <c r="S930" s="138"/>
      <c r="T930" s="132"/>
    </row>
    <row r="931" spans="1:21" ht="20.45" customHeight="1">
      <c r="A931" s="142"/>
      <c r="B931" s="118"/>
      <c r="C931" s="147"/>
      <c r="D931" s="119"/>
      <c r="E931" s="154"/>
      <c r="F931" s="155"/>
      <c r="G931" s="156"/>
      <c r="H931" s="133"/>
      <c r="I931" s="134"/>
      <c r="J931" s="135"/>
      <c r="K931" s="136"/>
      <c r="L931" s="157"/>
      <c r="M931" s="157"/>
      <c r="N931" s="157"/>
      <c r="O931" s="137"/>
      <c r="P931" s="138"/>
      <c r="Q931" s="135"/>
      <c r="R931" s="139"/>
      <c r="S931" s="138"/>
      <c r="T931" s="132"/>
    </row>
    <row r="932" spans="1:21" ht="20.45" customHeight="1">
      <c r="A932" s="148"/>
      <c r="B932" s="118"/>
      <c r="C932" s="119"/>
      <c r="D932" s="119"/>
      <c r="E932" s="154"/>
      <c r="F932" s="155"/>
      <c r="G932" s="156"/>
      <c r="H932" s="133"/>
      <c r="I932" s="134"/>
      <c r="J932" s="135"/>
      <c r="K932" s="136"/>
      <c r="L932" s="137"/>
      <c r="M932" s="157"/>
      <c r="N932" s="157"/>
      <c r="O932" s="137"/>
      <c r="P932" s="138"/>
      <c r="Q932" s="135"/>
      <c r="R932" s="139"/>
      <c r="S932" s="138"/>
      <c r="T932" s="132"/>
    </row>
    <row r="933" spans="1:21" ht="20.45" customHeight="1">
      <c r="A933" s="8"/>
      <c r="B933" s="118"/>
      <c r="C933" s="147"/>
      <c r="D933" s="119"/>
      <c r="E933" s="154"/>
      <c r="F933" s="155"/>
      <c r="G933" s="156"/>
      <c r="H933" s="133"/>
      <c r="I933" s="134"/>
      <c r="J933" s="135"/>
      <c r="K933" s="136"/>
      <c r="L933" s="157"/>
      <c r="M933" s="157"/>
      <c r="N933" s="157"/>
      <c r="O933" s="137"/>
      <c r="P933" s="138"/>
      <c r="Q933" s="135"/>
      <c r="R933" s="139"/>
      <c r="S933" s="138"/>
      <c r="T933" s="132"/>
    </row>
    <row r="934" spans="1:21" ht="20.45" customHeight="1">
      <c r="A934" s="140" t="s">
        <v>56</v>
      </c>
      <c r="B934" s="118"/>
      <c r="C934" s="119"/>
      <c r="D934" s="119"/>
      <c r="E934" s="154"/>
      <c r="F934" s="155"/>
      <c r="G934" s="156"/>
      <c r="H934" s="133"/>
      <c r="I934" s="134"/>
      <c r="J934" s="135"/>
      <c r="K934" s="136"/>
      <c r="L934" s="137"/>
      <c r="M934" s="137"/>
      <c r="N934" s="157"/>
      <c r="O934" s="137"/>
      <c r="P934" s="138"/>
      <c r="Q934" s="135"/>
      <c r="R934" s="139"/>
      <c r="S934" s="138"/>
      <c r="T934" s="132"/>
      <c r="U934" s="82" t="s">
        <v>56</v>
      </c>
    </row>
    <row r="935" spans="1:21" ht="20.45" customHeight="1" thickBot="1">
      <c r="A935" s="141">
        <f>A904+1</f>
        <v>32</v>
      </c>
      <c r="B935" s="118"/>
      <c r="C935" s="147"/>
      <c r="D935" s="119"/>
      <c r="E935" s="154"/>
      <c r="F935" s="155"/>
      <c r="G935" s="156"/>
      <c r="H935" s="133"/>
      <c r="I935" s="134"/>
      <c r="J935" s="135"/>
      <c r="K935" s="136"/>
      <c r="L935" s="137"/>
      <c r="M935" s="137"/>
      <c r="N935" s="157"/>
      <c r="O935" s="137"/>
      <c r="P935" s="138"/>
      <c r="Q935" s="135"/>
      <c r="R935" s="139"/>
      <c r="S935" s="138"/>
      <c r="T935" s="132"/>
      <c r="U935" s="80">
        <f>A935</f>
        <v>32</v>
      </c>
    </row>
    <row r="936" spans="1:21" ht="20.45" customHeight="1">
      <c r="A936" s="142"/>
      <c r="B936" s="118"/>
      <c r="C936" s="119"/>
      <c r="D936" s="119"/>
      <c r="E936" s="154"/>
      <c r="F936" s="155"/>
      <c r="G936" s="156"/>
      <c r="H936" s="133"/>
      <c r="I936" s="134"/>
      <c r="J936" s="135"/>
      <c r="K936" s="136"/>
      <c r="L936" s="137"/>
      <c r="M936" s="137"/>
      <c r="N936" s="157"/>
      <c r="O936" s="137"/>
      <c r="P936" s="138"/>
      <c r="Q936" s="135"/>
      <c r="R936" s="139"/>
      <c r="S936" s="138"/>
      <c r="T936" s="132"/>
    </row>
    <row r="937" spans="1:21" ht="20.45" customHeight="1">
      <c r="A937" s="142"/>
      <c r="B937" s="118"/>
      <c r="C937" s="147"/>
      <c r="D937" s="119"/>
      <c r="E937" s="154"/>
      <c r="F937" s="155"/>
      <c r="G937" s="156"/>
      <c r="H937" s="133"/>
      <c r="I937" s="134"/>
      <c r="J937" s="135"/>
      <c r="K937" s="136"/>
      <c r="L937" s="137"/>
      <c r="M937" s="137"/>
      <c r="N937" s="157"/>
      <c r="O937" s="137"/>
      <c r="P937" s="138"/>
      <c r="Q937" s="135"/>
      <c r="R937" s="139"/>
      <c r="S937" s="138"/>
      <c r="T937" s="132"/>
    </row>
    <row r="938" spans="1:21" ht="20.45" customHeight="1">
      <c r="A938" s="142"/>
      <c r="B938" s="118"/>
      <c r="C938" s="119"/>
      <c r="D938" s="119"/>
      <c r="E938" s="154"/>
      <c r="F938" s="155"/>
      <c r="G938" s="156"/>
      <c r="H938" s="133"/>
      <c r="I938" s="134"/>
      <c r="J938" s="135"/>
      <c r="K938" s="136"/>
      <c r="L938" s="137"/>
      <c r="M938" s="137"/>
      <c r="N938" s="157"/>
      <c r="O938" s="137"/>
      <c r="P938" s="138"/>
      <c r="Q938" s="135"/>
      <c r="R938" s="139"/>
      <c r="S938" s="138"/>
      <c r="T938" s="132"/>
    </row>
    <row r="939" spans="1:21" ht="20.45" customHeight="1">
      <c r="A939" s="142"/>
      <c r="B939" s="118"/>
      <c r="C939" s="147"/>
      <c r="D939" s="119"/>
      <c r="E939" s="154"/>
      <c r="F939" s="155"/>
      <c r="G939" s="156"/>
      <c r="H939" s="133"/>
      <c r="I939" s="134"/>
      <c r="J939" s="135"/>
      <c r="K939" s="136"/>
      <c r="L939" s="137"/>
      <c r="M939" s="137"/>
      <c r="N939" s="157"/>
      <c r="O939" s="137"/>
      <c r="P939" s="138"/>
      <c r="Q939" s="135"/>
      <c r="R939" s="139"/>
      <c r="S939" s="138"/>
      <c r="T939" s="132"/>
    </row>
    <row r="940" spans="1:21" ht="20.45" customHeight="1">
      <c r="A940" s="142"/>
      <c r="B940" s="118"/>
      <c r="C940" s="119"/>
      <c r="D940" s="119"/>
      <c r="E940" s="154"/>
      <c r="F940" s="155"/>
      <c r="G940" s="156"/>
      <c r="H940" s="133"/>
      <c r="I940" s="134"/>
      <c r="J940" s="135"/>
      <c r="K940" s="136"/>
      <c r="L940" s="137"/>
      <c r="M940" s="137"/>
      <c r="N940" s="157"/>
      <c r="O940" s="137"/>
      <c r="P940" s="138"/>
      <c r="Q940" s="135"/>
      <c r="R940" s="139"/>
      <c r="S940" s="138"/>
      <c r="T940" s="132"/>
    </row>
    <row r="941" spans="1:21" ht="20.45" customHeight="1">
      <c r="A941" s="142"/>
      <c r="B941" s="118"/>
      <c r="C941" s="147"/>
      <c r="D941" s="119"/>
      <c r="E941" s="154"/>
      <c r="F941" s="155"/>
      <c r="G941" s="156"/>
      <c r="H941" s="133"/>
      <c r="I941" s="134"/>
      <c r="J941" s="135"/>
      <c r="K941" s="136"/>
      <c r="L941" s="137"/>
      <c r="M941" s="137"/>
      <c r="N941" s="157"/>
      <c r="O941" s="137"/>
      <c r="P941" s="138"/>
      <c r="Q941" s="135"/>
      <c r="R941" s="139"/>
      <c r="S941" s="138"/>
      <c r="T941" s="132"/>
    </row>
    <row r="942" spans="1:21" ht="20.45" customHeight="1">
      <c r="A942" s="142"/>
      <c r="B942" s="118"/>
      <c r="C942" s="119"/>
      <c r="D942" s="119"/>
      <c r="E942" s="154"/>
      <c r="F942" s="155"/>
      <c r="G942" s="156"/>
      <c r="H942" s="133"/>
      <c r="I942" s="134"/>
      <c r="J942" s="135"/>
      <c r="K942" s="136"/>
      <c r="L942" s="137"/>
      <c r="M942" s="137"/>
      <c r="N942" s="157"/>
      <c r="O942" s="137"/>
      <c r="P942" s="138"/>
      <c r="Q942" s="135"/>
      <c r="R942" s="139"/>
      <c r="S942" s="138"/>
      <c r="T942" s="132"/>
    </row>
    <row r="943" spans="1:21" ht="20.45" customHeight="1">
      <c r="A943" s="142"/>
      <c r="B943" s="118"/>
      <c r="C943" s="119"/>
      <c r="D943" s="119"/>
      <c r="E943" s="154"/>
      <c r="F943" s="155"/>
      <c r="G943" s="156"/>
      <c r="H943" s="133"/>
      <c r="I943" s="134"/>
      <c r="J943" s="135"/>
      <c r="K943" s="136"/>
      <c r="L943" s="137"/>
      <c r="M943" s="137"/>
      <c r="N943" s="157"/>
      <c r="O943" s="137"/>
      <c r="P943" s="138"/>
      <c r="Q943" s="135"/>
      <c r="R943" s="139"/>
      <c r="S943" s="138"/>
      <c r="T943" s="132"/>
    </row>
    <row r="944" spans="1:21" ht="20.45" customHeight="1">
      <c r="A944" s="142"/>
      <c r="B944" s="118"/>
      <c r="C944" s="119"/>
      <c r="D944" s="119"/>
      <c r="E944" s="154"/>
      <c r="F944" s="155"/>
      <c r="G944" s="156"/>
      <c r="H944" s="133"/>
      <c r="I944" s="134"/>
      <c r="J944" s="135"/>
      <c r="K944" s="136"/>
      <c r="L944" s="137"/>
      <c r="M944" s="137"/>
      <c r="N944" s="157"/>
      <c r="O944" s="137"/>
      <c r="P944" s="138"/>
      <c r="Q944" s="135"/>
      <c r="R944" s="139"/>
      <c r="S944" s="138"/>
      <c r="T944" s="132"/>
    </row>
    <row r="945" spans="1:20" ht="20.45" customHeight="1">
      <c r="A945" s="142"/>
      <c r="B945" s="118"/>
      <c r="C945" s="147"/>
      <c r="D945" s="119"/>
      <c r="E945" s="154"/>
      <c r="F945" s="155"/>
      <c r="G945" s="156"/>
      <c r="H945" s="133"/>
      <c r="I945" s="134"/>
      <c r="J945" s="135"/>
      <c r="K945" s="136"/>
      <c r="L945" s="137"/>
      <c r="M945" s="137"/>
      <c r="N945" s="157"/>
      <c r="O945" s="137"/>
      <c r="P945" s="138"/>
      <c r="Q945" s="135"/>
      <c r="R945" s="139"/>
      <c r="S945" s="138"/>
      <c r="T945" s="132"/>
    </row>
    <row r="946" spans="1:20" ht="20.45" customHeight="1">
      <c r="A946" s="142"/>
      <c r="B946" s="118"/>
      <c r="C946" s="119"/>
      <c r="D946" s="119"/>
      <c r="E946" s="120"/>
      <c r="F946" s="121"/>
      <c r="G946" s="122"/>
      <c r="H946" s="152"/>
      <c r="I946" s="153"/>
      <c r="J946" s="121"/>
      <c r="K946" s="122"/>
      <c r="L946" s="128"/>
      <c r="M946" s="128"/>
      <c r="N946" s="128"/>
      <c r="O946" s="137"/>
      <c r="P946" s="138"/>
      <c r="Q946" s="135"/>
      <c r="R946" s="139"/>
      <c r="S946" s="138"/>
      <c r="T946" s="132"/>
    </row>
    <row r="947" spans="1:20" ht="20.45" customHeight="1">
      <c r="A947" s="142"/>
      <c r="B947" s="118"/>
      <c r="C947" s="147"/>
      <c r="D947" s="147"/>
      <c r="E947" s="120"/>
      <c r="F947" s="121"/>
      <c r="G947" s="122"/>
      <c r="H947" s="133"/>
      <c r="I947" s="134"/>
      <c r="J947" s="135"/>
      <c r="K947" s="136"/>
      <c r="L947" s="128"/>
      <c r="M947" s="128"/>
      <c r="N947" s="128"/>
      <c r="O947" s="137"/>
      <c r="P947" s="138"/>
      <c r="Q947" s="135"/>
      <c r="R947" s="139"/>
      <c r="S947" s="138"/>
      <c r="T947" s="132"/>
    </row>
    <row r="948" spans="1:20" ht="20.45" customHeight="1">
      <c r="A948" s="142"/>
      <c r="B948" s="118"/>
      <c r="C948" s="119"/>
      <c r="D948" s="119"/>
      <c r="E948" s="120"/>
      <c r="F948" s="121"/>
      <c r="G948" s="122"/>
      <c r="H948" s="152"/>
      <c r="I948" s="153"/>
      <c r="J948" s="121"/>
      <c r="K948" s="122"/>
      <c r="L948" s="128"/>
      <c r="M948" s="128"/>
      <c r="N948" s="128"/>
      <c r="O948" s="137"/>
      <c r="P948" s="138"/>
      <c r="Q948" s="135"/>
      <c r="R948" s="139"/>
      <c r="S948" s="138"/>
      <c r="T948" s="132"/>
    </row>
    <row r="949" spans="1:20" ht="20.45" customHeight="1">
      <c r="A949" s="142"/>
      <c r="B949" s="118"/>
      <c r="C949" s="147"/>
      <c r="D949" s="147"/>
      <c r="E949" s="120"/>
      <c r="F949" s="121"/>
      <c r="G949" s="122"/>
      <c r="H949" s="133"/>
      <c r="I949" s="134"/>
      <c r="J949" s="135"/>
      <c r="K949" s="136"/>
      <c r="L949" s="128"/>
      <c r="M949" s="128"/>
      <c r="N949" s="128"/>
      <c r="O949" s="137"/>
      <c r="P949" s="138"/>
      <c r="Q949" s="135"/>
      <c r="R949" s="139"/>
      <c r="S949" s="138"/>
      <c r="T949" s="132"/>
    </row>
    <row r="950" spans="1:20" ht="20.45" customHeight="1">
      <c r="A950" s="142"/>
      <c r="B950" s="118"/>
      <c r="C950" s="119"/>
      <c r="D950" s="119"/>
      <c r="E950" s="120"/>
      <c r="F950" s="121"/>
      <c r="G950" s="122"/>
      <c r="H950" s="152"/>
      <c r="I950" s="153"/>
      <c r="J950" s="121"/>
      <c r="K950" s="122"/>
      <c r="L950" s="128"/>
      <c r="M950" s="128"/>
      <c r="N950" s="128"/>
      <c r="O950" s="137"/>
      <c r="P950" s="138"/>
      <c r="Q950" s="135"/>
      <c r="R950" s="139"/>
      <c r="S950" s="138"/>
      <c r="T950" s="132"/>
    </row>
    <row r="951" spans="1:20" ht="20.45" customHeight="1">
      <c r="A951" s="142"/>
      <c r="B951" s="118"/>
      <c r="C951" s="147"/>
      <c r="D951" s="147"/>
      <c r="E951" s="120"/>
      <c r="F951" s="121"/>
      <c r="G951" s="122"/>
      <c r="H951" s="133"/>
      <c r="I951" s="134"/>
      <c r="J951" s="135"/>
      <c r="K951" s="136"/>
      <c r="L951" s="128"/>
      <c r="M951" s="128"/>
      <c r="N951" s="128"/>
      <c r="O951" s="137"/>
      <c r="P951" s="138"/>
      <c r="Q951" s="135"/>
      <c r="R951" s="139"/>
      <c r="S951" s="138"/>
      <c r="T951" s="132"/>
    </row>
    <row r="952" spans="1:20" ht="20.45" customHeight="1">
      <c r="A952" s="142"/>
      <c r="B952" s="118"/>
      <c r="C952" s="119"/>
      <c r="D952" s="119"/>
      <c r="E952" s="120"/>
      <c r="F952" s="121"/>
      <c r="G952" s="122"/>
      <c r="H952" s="123"/>
      <c r="I952" s="124"/>
      <c r="J952" s="125"/>
      <c r="K952" s="126"/>
      <c r="L952" s="127"/>
      <c r="M952" s="127"/>
      <c r="N952" s="128"/>
      <c r="O952" s="137"/>
      <c r="P952" s="138"/>
      <c r="Q952" s="135"/>
      <c r="R952" s="139"/>
      <c r="S952" s="138"/>
      <c r="T952" s="132"/>
    </row>
    <row r="953" spans="1:20" ht="20.45" customHeight="1">
      <c r="A953" s="142"/>
      <c r="B953" s="118"/>
      <c r="C953" s="147"/>
      <c r="D953" s="147"/>
      <c r="E953" s="120"/>
      <c r="F953" s="121"/>
      <c r="G953" s="122"/>
      <c r="H953" s="133"/>
      <c r="I953" s="134"/>
      <c r="J953" s="135"/>
      <c r="K953" s="136"/>
      <c r="L953" s="128"/>
      <c r="M953" s="128"/>
      <c r="N953" s="128"/>
      <c r="O953" s="137"/>
      <c r="P953" s="138"/>
      <c r="Q953" s="135"/>
      <c r="R953" s="139"/>
      <c r="S953" s="138"/>
      <c r="T953" s="132"/>
    </row>
    <row r="954" spans="1:20" ht="20.45" customHeight="1">
      <c r="A954" s="142"/>
      <c r="B954" s="118"/>
      <c r="C954" s="119"/>
      <c r="D954" s="119"/>
      <c r="E954" s="154"/>
      <c r="F954" s="155"/>
      <c r="G954" s="156"/>
      <c r="H954" s="133"/>
      <c r="I954" s="134"/>
      <c r="J954" s="135"/>
      <c r="K954" s="136"/>
      <c r="L954" s="137"/>
      <c r="M954" s="137"/>
      <c r="N954" s="157"/>
      <c r="O954" s="137"/>
      <c r="P954" s="138"/>
      <c r="Q954" s="135"/>
      <c r="R954" s="139"/>
      <c r="S954" s="138"/>
      <c r="T954" s="132"/>
    </row>
    <row r="955" spans="1:20" ht="20.45" customHeight="1">
      <c r="A955" s="142"/>
      <c r="B955" s="118"/>
      <c r="C955" s="147"/>
      <c r="D955" s="147"/>
      <c r="E955" s="154"/>
      <c r="F955" s="155"/>
      <c r="G955" s="156"/>
      <c r="H955" s="133"/>
      <c r="I955" s="134"/>
      <c r="J955" s="135"/>
      <c r="K955" s="136"/>
      <c r="L955" s="137"/>
      <c r="M955" s="137"/>
      <c r="N955" s="157"/>
      <c r="O955" s="137"/>
      <c r="P955" s="138"/>
      <c r="Q955" s="135"/>
      <c r="R955" s="139"/>
      <c r="S955" s="138"/>
      <c r="T955" s="132"/>
    </row>
    <row r="956" spans="1:20" ht="20.45" customHeight="1">
      <c r="A956" s="142"/>
      <c r="B956" s="118"/>
      <c r="C956" s="119"/>
      <c r="D956" s="119"/>
      <c r="E956" s="154"/>
      <c r="F956" s="155"/>
      <c r="G956" s="156"/>
      <c r="H956" s="133"/>
      <c r="I956" s="134"/>
      <c r="J956" s="135"/>
      <c r="K956" s="136"/>
      <c r="L956" s="137"/>
      <c r="M956" s="137"/>
      <c r="N956" s="157"/>
      <c r="O956" s="137"/>
      <c r="P956" s="138"/>
      <c r="Q956" s="135"/>
      <c r="R956" s="139"/>
      <c r="S956" s="138"/>
      <c r="T956" s="132"/>
    </row>
    <row r="957" spans="1:20" ht="20.45" customHeight="1">
      <c r="A957" s="142"/>
      <c r="B957" s="118"/>
      <c r="C957" s="147"/>
      <c r="D957" s="147"/>
      <c r="E957" s="154"/>
      <c r="F957" s="155"/>
      <c r="G957" s="156"/>
      <c r="H957" s="133"/>
      <c r="I957" s="134"/>
      <c r="J957" s="135"/>
      <c r="K957" s="136"/>
      <c r="L957" s="137"/>
      <c r="M957" s="137"/>
      <c r="N957" s="157"/>
      <c r="O957" s="137"/>
      <c r="P957" s="138"/>
      <c r="Q957" s="135"/>
      <c r="R957" s="139"/>
      <c r="S957" s="138"/>
      <c r="T957" s="132"/>
    </row>
    <row r="958" spans="1:20" ht="20.45" customHeight="1">
      <c r="A958" s="142"/>
      <c r="B958" s="118"/>
      <c r="C958" s="119"/>
      <c r="D958" s="119"/>
      <c r="E958" s="154"/>
      <c r="F958" s="155"/>
      <c r="G958" s="156"/>
      <c r="H958" s="133"/>
      <c r="I958" s="134"/>
      <c r="J958" s="135"/>
      <c r="K958" s="136"/>
      <c r="L958" s="137"/>
      <c r="M958" s="137"/>
      <c r="N958" s="157"/>
      <c r="O958" s="137"/>
      <c r="P958" s="138"/>
      <c r="Q958" s="135"/>
      <c r="R958" s="139"/>
      <c r="S958" s="138"/>
      <c r="T958" s="132"/>
    </row>
    <row r="959" spans="1:20" ht="20.45" customHeight="1">
      <c r="A959" s="142"/>
      <c r="B959" s="118"/>
      <c r="C959" s="147"/>
      <c r="D959" s="147"/>
      <c r="E959" s="154"/>
      <c r="F959" s="155"/>
      <c r="G959" s="156"/>
      <c r="H959" s="133"/>
      <c r="I959" s="134"/>
      <c r="J959" s="135"/>
      <c r="K959" s="136"/>
      <c r="L959" s="137"/>
      <c r="M959" s="137"/>
      <c r="N959" s="157"/>
      <c r="O959" s="137"/>
      <c r="P959" s="138"/>
      <c r="Q959" s="135"/>
      <c r="R959" s="139"/>
      <c r="S959" s="138"/>
      <c r="T959" s="132"/>
    </row>
    <row r="960" spans="1:20" ht="20.45" customHeight="1">
      <c r="A960" s="142"/>
      <c r="B960" s="118"/>
      <c r="C960" s="119"/>
      <c r="D960" s="119"/>
      <c r="E960" s="154"/>
      <c r="F960" s="155"/>
      <c r="G960" s="156"/>
      <c r="H960" s="133"/>
      <c r="I960" s="134"/>
      <c r="J960" s="135"/>
      <c r="K960" s="136"/>
      <c r="L960" s="137"/>
      <c r="M960" s="137"/>
      <c r="N960" s="157"/>
      <c r="O960" s="137"/>
      <c r="P960" s="138"/>
      <c r="Q960" s="135"/>
      <c r="R960" s="139"/>
      <c r="S960" s="138"/>
      <c r="T960" s="132"/>
    </row>
    <row r="961" spans="1:21" ht="20.45" customHeight="1">
      <c r="A961" s="142"/>
      <c r="B961" s="118"/>
      <c r="C961" s="147"/>
      <c r="D961" s="147"/>
      <c r="E961" s="154"/>
      <c r="F961" s="155"/>
      <c r="G961" s="156"/>
      <c r="H961" s="133"/>
      <c r="I961" s="134"/>
      <c r="J961" s="135"/>
      <c r="K961" s="136"/>
      <c r="L961" s="137"/>
      <c r="M961" s="137"/>
      <c r="N961" s="157"/>
      <c r="O961" s="137"/>
      <c r="P961" s="138"/>
      <c r="Q961" s="135"/>
      <c r="R961" s="139"/>
      <c r="S961" s="138"/>
      <c r="T961" s="132"/>
    </row>
    <row r="962" spans="1:21" ht="20.45" customHeight="1">
      <c r="A962" s="142"/>
      <c r="B962" s="118"/>
      <c r="C962" s="119"/>
      <c r="D962" s="119"/>
      <c r="E962" s="154"/>
      <c r="F962" s="155"/>
      <c r="G962" s="156"/>
      <c r="H962" s="133"/>
      <c r="I962" s="134"/>
      <c r="J962" s="135"/>
      <c r="K962" s="136"/>
      <c r="L962" s="137"/>
      <c r="M962" s="137"/>
      <c r="N962" s="157"/>
      <c r="O962" s="137"/>
      <c r="P962" s="138"/>
      <c r="Q962" s="135"/>
      <c r="R962" s="139"/>
      <c r="S962" s="138"/>
      <c r="T962" s="132"/>
    </row>
    <row r="963" spans="1:21" ht="20.45" customHeight="1">
      <c r="A963" s="148"/>
      <c r="B963" s="118"/>
      <c r="C963" s="147"/>
      <c r="D963" s="147"/>
      <c r="E963" s="154"/>
      <c r="F963" s="155"/>
      <c r="G963" s="156"/>
      <c r="H963" s="133"/>
      <c r="I963" s="134"/>
      <c r="J963" s="135"/>
      <c r="K963" s="136"/>
      <c r="L963" s="137"/>
      <c r="M963" s="137"/>
      <c r="N963" s="157"/>
      <c r="O963" s="137"/>
      <c r="P963" s="138"/>
      <c r="Q963" s="135"/>
      <c r="R963" s="139"/>
      <c r="S963" s="138"/>
      <c r="T963" s="132"/>
    </row>
    <row r="964" spans="1:21" ht="20.45" customHeight="1">
      <c r="A964" s="8"/>
      <c r="B964" s="118"/>
      <c r="C964" s="119"/>
      <c r="D964" s="119"/>
      <c r="E964" s="154"/>
      <c r="F964" s="155"/>
      <c r="G964" s="156"/>
      <c r="H964" s="133"/>
      <c r="I964" s="134"/>
      <c r="J964" s="135"/>
      <c r="K964" s="136"/>
      <c r="L964" s="137"/>
      <c r="M964" s="137"/>
      <c r="N964" s="157"/>
      <c r="O964" s="137"/>
      <c r="P964" s="138"/>
      <c r="Q964" s="135"/>
      <c r="R964" s="139"/>
      <c r="S964" s="138"/>
      <c r="T964" s="132"/>
    </row>
    <row r="965" spans="1:21" ht="20.45" customHeight="1">
      <c r="A965" s="140" t="s">
        <v>56</v>
      </c>
      <c r="B965" s="118"/>
      <c r="C965" s="147"/>
      <c r="D965" s="147"/>
      <c r="E965" s="154"/>
      <c r="F965" s="155"/>
      <c r="G965" s="156"/>
      <c r="H965" s="133"/>
      <c r="I965" s="134"/>
      <c r="J965" s="135"/>
      <c r="K965" s="136"/>
      <c r="L965" s="137"/>
      <c r="M965" s="137"/>
      <c r="N965" s="157"/>
      <c r="O965" s="137"/>
      <c r="P965" s="138"/>
      <c r="Q965" s="135"/>
      <c r="R965" s="139"/>
      <c r="S965" s="138"/>
      <c r="T965" s="132"/>
      <c r="U965" s="82" t="s">
        <v>56</v>
      </c>
    </row>
    <row r="966" spans="1:21" ht="20.45" customHeight="1" thickBot="1">
      <c r="A966" s="141">
        <f>A935+1</f>
        <v>33</v>
      </c>
      <c r="B966" s="118"/>
      <c r="C966" s="119"/>
      <c r="D966" s="119"/>
      <c r="E966" s="154"/>
      <c r="F966" s="155"/>
      <c r="G966" s="156"/>
      <c r="H966" s="133"/>
      <c r="I966" s="134"/>
      <c r="J966" s="135"/>
      <c r="K966" s="136"/>
      <c r="L966" s="137"/>
      <c r="M966" s="137"/>
      <c r="N966" s="157"/>
      <c r="O966" s="137"/>
      <c r="P966" s="138"/>
      <c r="Q966" s="135"/>
      <c r="R966" s="139"/>
      <c r="S966" s="138"/>
      <c r="T966" s="132"/>
      <c r="U966" s="80">
        <f>A966</f>
        <v>33</v>
      </c>
    </row>
    <row r="967" spans="1:21" ht="20.45" customHeight="1">
      <c r="A967" s="142"/>
      <c r="B967" s="118"/>
      <c r="C967" s="147"/>
      <c r="D967" s="147"/>
      <c r="E967" s="154"/>
      <c r="F967" s="155"/>
      <c r="G967" s="156"/>
      <c r="H967" s="133"/>
      <c r="I967" s="134"/>
      <c r="J967" s="135"/>
      <c r="K967" s="136"/>
      <c r="L967" s="137"/>
      <c r="M967" s="137"/>
      <c r="N967" s="157"/>
      <c r="O967" s="137"/>
      <c r="P967" s="138"/>
      <c r="Q967" s="135"/>
      <c r="R967" s="139"/>
      <c r="S967" s="138"/>
      <c r="T967" s="132"/>
    </row>
    <row r="968" spans="1:21" ht="20.45" customHeight="1">
      <c r="A968" s="142"/>
      <c r="B968" s="118"/>
      <c r="C968" s="119"/>
      <c r="D968" s="119"/>
      <c r="E968" s="154"/>
      <c r="F968" s="155"/>
      <c r="G968" s="156"/>
      <c r="H968" s="133"/>
      <c r="I968" s="134"/>
      <c r="J968" s="135"/>
      <c r="K968" s="136"/>
      <c r="L968" s="137"/>
      <c r="M968" s="137"/>
      <c r="N968" s="157"/>
      <c r="O968" s="137"/>
      <c r="P968" s="138"/>
      <c r="Q968" s="135"/>
      <c r="R968" s="139"/>
      <c r="S968" s="138"/>
      <c r="T968" s="132"/>
    </row>
    <row r="969" spans="1:21" ht="20.45" customHeight="1">
      <c r="A969" s="142"/>
      <c r="B969" s="118"/>
      <c r="C969" s="147"/>
      <c r="D969" s="147"/>
      <c r="E969" s="154"/>
      <c r="F969" s="155"/>
      <c r="G969" s="156"/>
      <c r="H969" s="133"/>
      <c r="I969" s="134"/>
      <c r="J969" s="135"/>
      <c r="K969" s="136"/>
      <c r="L969" s="137"/>
      <c r="M969" s="137"/>
      <c r="N969" s="157"/>
      <c r="O969" s="137"/>
      <c r="P969" s="138"/>
      <c r="Q969" s="135"/>
      <c r="R969" s="139"/>
      <c r="S969" s="138"/>
      <c r="T969" s="132"/>
    </row>
    <row r="970" spans="1:21" ht="20.45" customHeight="1">
      <c r="A970" s="142"/>
      <c r="B970" s="118"/>
      <c r="C970" s="119"/>
      <c r="D970" s="119"/>
      <c r="E970" s="154"/>
      <c r="F970" s="155"/>
      <c r="G970" s="156"/>
      <c r="H970" s="133"/>
      <c r="I970" s="134"/>
      <c r="J970" s="135"/>
      <c r="K970" s="136"/>
      <c r="L970" s="137"/>
      <c r="M970" s="137"/>
      <c r="N970" s="157"/>
      <c r="O970" s="137"/>
      <c r="P970" s="138"/>
      <c r="Q970" s="135"/>
      <c r="R970" s="139"/>
      <c r="S970" s="138"/>
      <c r="T970" s="132"/>
    </row>
    <row r="971" spans="1:21" ht="20.45" customHeight="1">
      <c r="A971" s="142"/>
      <c r="B971" s="118"/>
      <c r="C971" s="147"/>
      <c r="D971" s="147"/>
      <c r="E971" s="154"/>
      <c r="F971" s="155"/>
      <c r="G971" s="156"/>
      <c r="H971" s="133"/>
      <c r="I971" s="134"/>
      <c r="J971" s="135"/>
      <c r="K971" s="136"/>
      <c r="L971" s="137"/>
      <c r="M971" s="137"/>
      <c r="N971" s="157"/>
      <c r="O971" s="137"/>
      <c r="P971" s="138"/>
      <c r="Q971" s="135"/>
      <c r="R971" s="139"/>
      <c r="S971" s="138"/>
      <c r="T971" s="132"/>
    </row>
    <row r="972" spans="1:21" ht="20.45" customHeight="1">
      <c r="A972" s="142"/>
      <c r="B972" s="118"/>
      <c r="C972" s="119"/>
      <c r="D972" s="119"/>
      <c r="E972" s="154"/>
      <c r="F972" s="155"/>
      <c r="G972" s="156"/>
      <c r="H972" s="133"/>
      <c r="I972" s="134"/>
      <c r="J972" s="135"/>
      <c r="K972" s="136"/>
      <c r="L972" s="137"/>
      <c r="M972" s="137"/>
      <c r="N972" s="157"/>
      <c r="O972" s="137"/>
      <c r="P972" s="138"/>
      <c r="Q972" s="135"/>
      <c r="R972" s="139"/>
      <c r="S972" s="138"/>
      <c r="T972" s="132"/>
    </row>
    <row r="973" spans="1:21" ht="20.45" customHeight="1">
      <c r="A973" s="142"/>
      <c r="B973" s="118"/>
      <c r="C973" s="147"/>
      <c r="D973" s="147"/>
      <c r="E973" s="154"/>
      <c r="F973" s="155"/>
      <c r="G973" s="156"/>
      <c r="H973" s="133"/>
      <c r="I973" s="134"/>
      <c r="J973" s="135"/>
      <c r="K973" s="136"/>
      <c r="L973" s="137"/>
      <c r="M973" s="137"/>
      <c r="N973" s="157"/>
      <c r="O973" s="137"/>
      <c r="P973" s="138"/>
      <c r="Q973" s="135"/>
      <c r="R973" s="139"/>
      <c r="S973" s="138"/>
      <c r="T973" s="132"/>
    </row>
    <row r="974" spans="1:21" ht="20.45" customHeight="1">
      <c r="A974" s="142"/>
      <c r="B974" s="118"/>
      <c r="C974" s="119"/>
      <c r="D974" s="119"/>
      <c r="E974" s="154"/>
      <c r="F974" s="155"/>
      <c r="G974" s="156"/>
      <c r="H974" s="133"/>
      <c r="I974" s="134"/>
      <c r="J974" s="135"/>
      <c r="K974" s="136"/>
      <c r="L974" s="137"/>
      <c r="M974" s="137"/>
      <c r="N974" s="157"/>
      <c r="O974" s="137"/>
      <c r="P974" s="138"/>
      <c r="Q974" s="135"/>
      <c r="R974" s="139"/>
      <c r="S974" s="138"/>
      <c r="T974" s="132"/>
    </row>
    <row r="975" spans="1:21" ht="20.45" customHeight="1">
      <c r="A975" s="142"/>
      <c r="B975" s="118"/>
      <c r="C975" s="147"/>
      <c r="D975" s="147"/>
      <c r="E975" s="154"/>
      <c r="F975" s="155"/>
      <c r="G975" s="156"/>
      <c r="H975" s="133"/>
      <c r="I975" s="134"/>
      <c r="J975" s="135"/>
      <c r="K975" s="136"/>
      <c r="L975" s="137"/>
      <c r="M975" s="137"/>
      <c r="N975" s="157"/>
      <c r="O975" s="137"/>
      <c r="P975" s="138"/>
      <c r="Q975" s="135"/>
      <c r="R975" s="139"/>
      <c r="S975" s="138"/>
      <c r="T975" s="132"/>
    </row>
    <row r="976" spans="1:21" ht="20.45" customHeight="1">
      <c r="A976" s="142"/>
      <c r="B976" s="118"/>
      <c r="C976" s="119"/>
      <c r="D976" s="119"/>
      <c r="E976" s="154"/>
      <c r="F976" s="155"/>
      <c r="G976" s="156"/>
      <c r="H976" s="133"/>
      <c r="I976" s="134"/>
      <c r="J976" s="135"/>
      <c r="K976" s="136"/>
      <c r="L976" s="137"/>
      <c r="M976" s="137"/>
      <c r="N976" s="157"/>
      <c r="O976" s="137"/>
      <c r="P976" s="138"/>
      <c r="Q976" s="135"/>
      <c r="R976" s="139"/>
      <c r="S976" s="138"/>
      <c r="T976" s="132"/>
    </row>
    <row r="977" spans="1:20" ht="20.45" customHeight="1">
      <c r="A977" s="142"/>
      <c r="B977" s="118"/>
      <c r="C977" s="147"/>
      <c r="D977" s="147"/>
      <c r="E977" s="154"/>
      <c r="F977" s="155"/>
      <c r="G977" s="156"/>
      <c r="H977" s="133"/>
      <c r="I977" s="134"/>
      <c r="J977" s="135"/>
      <c r="K977" s="136"/>
      <c r="L977" s="137"/>
      <c r="M977" s="137"/>
      <c r="N977" s="157"/>
      <c r="O977" s="137"/>
      <c r="P977" s="138"/>
      <c r="Q977" s="135"/>
      <c r="R977" s="139"/>
      <c r="S977" s="138"/>
      <c r="T977" s="132"/>
    </row>
    <row r="978" spans="1:20" ht="20.45" customHeight="1">
      <c r="A978" s="142"/>
      <c r="B978" s="118"/>
      <c r="C978" s="119"/>
      <c r="D978" s="119"/>
      <c r="E978" s="154"/>
      <c r="F978" s="155"/>
      <c r="G978" s="156"/>
      <c r="H978" s="133"/>
      <c r="I978" s="134"/>
      <c r="J978" s="135"/>
      <c r="K978" s="136"/>
      <c r="L978" s="137"/>
      <c r="M978" s="137"/>
      <c r="N978" s="157"/>
      <c r="O978" s="137"/>
      <c r="P978" s="138"/>
      <c r="Q978" s="135"/>
      <c r="R978" s="139"/>
      <c r="S978" s="138"/>
      <c r="T978" s="132"/>
    </row>
    <row r="979" spans="1:20" ht="20.45" customHeight="1">
      <c r="A979" s="142"/>
      <c r="B979" s="118"/>
      <c r="C979" s="147"/>
      <c r="D979" s="147"/>
      <c r="E979" s="154"/>
      <c r="F979" s="155"/>
      <c r="G979" s="156"/>
      <c r="H979" s="133"/>
      <c r="I979" s="134"/>
      <c r="J979" s="135"/>
      <c r="K979" s="136"/>
      <c r="L979" s="137"/>
      <c r="M979" s="137"/>
      <c r="N979" s="157"/>
      <c r="O979" s="137"/>
      <c r="P979" s="138"/>
      <c r="Q979" s="135"/>
      <c r="R979" s="139"/>
      <c r="S979" s="138"/>
      <c r="T979" s="132"/>
    </row>
    <row r="980" spans="1:20" ht="20.45" customHeight="1">
      <c r="A980" s="142"/>
      <c r="B980" s="118"/>
      <c r="C980" s="119"/>
      <c r="D980" s="119"/>
      <c r="E980" s="154"/>
      <c r="F980" s="155"/>
      <c r="G980" s="156"/>
      <c r="H980" s="133"/>
      <c r="I980" s="134"/>
      <c r="J980" s="135"/>
      <c r="K980" s="136"/>
      <c r="L980" s="137"/>
      <c r="M980" s="137"/>
      <c r="N980" s="157"/>
      <c r="O980" s="137"/>
      <c r="P980" s="138"/>
      <c r="Q980" s="135"/>
      <c r="R980" s="139"/>
      <c r="S980" s="138"/>
      <c r="T980" s="132"/>
    </row>
    <row r="981" spans="1:20" ht="20.45" customHeight="1">
      <c r="A981" s="142"/>
      <c r="B981" s="118"/>
      <c r="C981" s="147"/>
      <c r="D981" s="147"/>
      <c r="E981" s="154"/>
      <c r="F981" s="155"/>
      <c r="G981" s="156"/>
      <c r="H981" s="133"/>
      <c r="I981" s="134"/>
      <c r="J981" s="135"/>
      <c r="K981" s="136"/>
      <c r="L981" s="137"/>
      <c r="M981" s="137"/>
      <c r="N981" s="157"/>
      <c r="O981" s="137"/>
      <c r="P981" s="138"/>
      <c r="Q981" s="135"/>
      <c r="R981" s="139"/>
      <c r="S981" s="138"/>
      <c r="T981" s="132"/>
    </row>
    <row r="982" spans="1:20" ht="20.45" customHeight="1">
      <c r="A982" s="142"/>
      <c r="B982" s="118"/>
      <c r="C982" s="119"/>
      <c r="D982" s="119"/>
      <c r="E982" s="154"/>
      <c r="F982" s="155"/>
      <c r="G982" s="156"/>
      <c r="H982" s="133"/>
      <c r="I982" s="134"/>
      <c r="J982" s="135"/>
      <c r="K982" s="136"/>
      <c r="L982" s="137"/>
      <c r="M982" s="137"/>
      <c r="N982" s="157"/>
      <c r="O982" s="137"/>
      <c r="P982" s="138"/>
      <c r="Q982" s="135"/>
      <c r="R982" s="139"/>
      <c r="S982" s="138"/>
      <c r="T982" s="132"/>
    </row>
    <row r="983" spans="1:20" ht="20.45" customHeight="1">
      <c r="A983" s="142"/>
      <c r="B983" s="118"/>
      <c r="C983" s="147"/>
      <c r="D983" s="147"/>
      <c r="E983" s="154"/>
      <c r="F983" s="155"/>
      <c r="G983" s="156"/>
      <c r="H983" s="133"/>
      <c r="I983" s="134"/>
      <c r="J983" s="135"/>
      <c r="K983" s="136"/>
      <c r="L983" s="137"/>
      <c r="M983" s="137"/>
      <c r="N983" s="157"/>
      <c r="O983" s="137"/>
      <c r="P983" s="138"/>
      <c r="Q983" s="135"/>
      <c r="R983" s="139"/>
      <c r="S983" s="138"/>
      <c r="T983" s="132"/>
    </row>
    <row r="984" spans="1:20" ht="20.45" customHeight="1">
      <c r="A984" s="142"/>
      <c r="B984" s="118"/>
      <c r="C984" s="119"/>
      <c r="D984" s="119"/>
      <c r="E984" s="154"/>
      <c r="F984" s="155"/>
      <c r="G984" s="156"/>
      <c r="H984" s="133"/>
      <c r="I984" s="134"/>
      <c r="J984" s="135"/>
      <c r="K984" s="136"/>
      <c r="L984" s="137"/>
      <c r="M984" s="137"/>
      <c r="N984" s="157"/>
      <c r="O984" s="137"/>
      <c r="P984" s="138"/>
      <c r="Q984" s="135"/>
      <c r="R984" s="139"/>
      <c r="S984" s="138"/>
      <c r="T984" s="132"/>
    </row>
    <row r="985" spans="1:20" ht="20.45" customHeight="1">
      <c r="A985" s="142"/>
      <c r="B985" s="118"/>
      <c r="C985" s="147"/>
      <c r="D985" s="147"/>
      <c r="E985" s="154"/>
      <c r="F985" s="155"/>
      <c r="G985" s="156"/>
      <c r="H985" s="133"/>
      <c r="I985" s="134"/>
      <c r="J985" s="135"/>
      <c r="K985" s="136"/>
      <c r="L985" s="137"/>
      <c r="M985" s="137"/>
      <c r="N985" s="157"/>
      <c r="O985" s="137"/>
      <c r="P985" s="138"/>
      <c r="Q985" s="135"/>
      <c r="R985" s="139"/>
      <c r="S985" s="138"/>
      <c r="T985" s="132"/>
    </row>
    <row r="986" spans="1:20" ht="20.45" customHeight="1">
      <c r="A986" s="142"/>
      <c r="B986" s="118"/>
      <c r="C986" s="119"/>
      <c r="D986" s="147"/>
      <c r="E986" s="120"/>
      <c r="F986" s="121"/>
      <c r="G986" s="122"/>
      <c r="H986" s="133"/>
      <c r="I986" s="134"/>
      <c r="J986" s="135"/>
      <c r="K986" s="136"/>
      <c r="L986" s="128"/>
      <c r="M986" s="128"/>
      <c r="N986" s="128"/>
      <c r="O986" s="137"/>
      <c r="P986" s="138"/>
      <c r="Q986" s="135"/>
      <c r="R986" s="139"/>
      <c r="S986" s="138"/>
      <c r="T986" s="132"/>
    </row>
    <row r="987" spans="1:20" ht="20.45" customHeight="1">
      <c r="A987" s="142"/>
      <c r="B987" s="118"/>
      <c r="C987" s="119"/>
      <c r="D987" s="119"/>
      <c r="E987" s="120"/>
      <c r="F987" s="121"/>
      <c r="G987" s="122"/>
      <c r="H987" s="152"/>
      <c r="I987" s="153"/>
      <c r="J987" s="121"/>
      <c r="K987" s="122"/>
      <c r="L987" s="128"/>
      <c r="M987" s="128"/>
      <c r="N987" s="128"/>
      <c r="O987" s="137"/>
      <c r="P987" s="138"/>
      <c r="Q987" s="135"/>
      <c r="R987" s="139"/>
      <c r="S987" s="138"/>
      <c r="T987" s="132"/>
    </row>
    <row r="988" spans="1:20" ht="20.45" customHeight="1">
      <c r="A988" s="142"/>
      <c r="B988" s="118"/>
      <c r="C988" s="147"/>
      <c r="D988" s="147"/>
      <c r="E988" s="120"/>
      <c r="F988" s="121"/>
      <c r="G988" s="122"/>
      <c r="H988" s="133"/>
      <c r="I988" s="134"/>
      <c r="J988" s="135"/>
      <c r="K988" s="136"/>
      <c r="L988" s="128"/>
      <c r="M988" s="128"/>
      <c r="N988" s="128"/>
      <c r="O988" s="137"/>
      <c r="P988" s="138"/>
      <c r="Q988" s="135"/>
      <c r="R988" s="139"/>
      <c r="S988" s="138"/>
      <c r="T988" s="132"/>
    </row>
    <row r="989" spans="1:20" ht="20.45" customHeight="1">
      <c r="A989" s="142"/>
      <c r="B989" s="118"/>
      <c r="C989" s="119"/>
      <c r="D989" s="119"/>
      <c r="E989" s="120"/>
      <c r="F989" s="121"/>
      <c r="G989" s="122"/>
      <c r="H989" s="152"/>
      <c r="I989" s="153"/>
      <c r="J989" s="121"/>
      <c r="K989" s="122"/>
      <c r="L989" s="128"/>
      <c r="M989" s="128"/>
      <c r="N989" s="128"/>
      <c r="O989" s="137"/>
      <c r="P989" s="138"/>
      <c r="Q989" s="135"/>
      <c r="R989" s="139"/>
      <c r="S989" s="138"/>
      <c r="T989" s="132"/>
    </row>
    <row r="990" spans="1:20" ht="20.45" customHeight="1">
      <c r="A990" s="142"/>
      <c r="B990" s="118"/>
      <c r="C990" s="147"/>
      <c r="D990" s="147"/>
      <c r="E990" s="120"/>
      <c r="F990" s="121"/>
      <c r="G990" s="122"/>
      <c r="H990" s="133"/>
      <c r="I990" s="134"/>
      <c r="J990" s="135"/>
      <c r="K990" s="136"/>
      <c r="L990" s="128"/>
      <c r="M990" s="128"/>
      <c r="N990" s="128"/>
      <c r="O990" s="137"/>
      <c r="P990" s="138"/>
      <c r="Q990" s="135"/>
      <c r="R990" s="139"/>
      <c r="S990" s="138"/>
      <c r="T990" s="132"/>
    </row>
    <row r="991" spans="1:20" ht="20.45" customHeight="1">
      <c r="A991" s="142"/>
      <c r="B991" s="118"/>
      <c r="C991" s="119"/>
      <c r="D991" s="119"/>
      <c r="E991" s="154"/>
      <c r="F991" s="155"/>
      <c r="G991" s="156"/>
      <c r="H991" s="133"/>
      <c r="I991" s="134"/>
      <c r="J991" s="135"/>
      <c r="K991" s="136"/>
      <c r="L991" s="137"/>
      <c r="M991" s="128"/>
      <c r="N991" s="157"/>
      <c r="O991" s="137"/>
      <c r="P991" s="138"/>
      <c r="Q991" s="135"/>
      <c r="R991" s="139"/>
      <c r="S991" s="138"/>
      <c r="T991" s="132"/>
    </row>
    <row r="992" spans="1:20" ht="20.45" customHeight="1">
      <c r="A992" s="142"/>
      <c r="B992" s="118"/>
      <c r="C992" s="147"/>
      <c r="D992" s="119"/>
      <c r="E992" s="154"/>
      <c r="F992" s="155"/>
      <c r="G992" s="156"/>
      <c r="H992" s="133"/>
      <c r="I992" s="134"/>
      <c r="J992" s="135"/>
      <c r="K992" s="136"/>
      <c r="L992" s="128"/>
      <c r="M992" s="128"/>
      <c r="N992" s="157"/>
      <c r="O992" s="137"/>
      <c r="P992" s="138"/>
      <c r="Q992" s="135"/>
      <c r="R992" s="139"/>
      <c r="S992" s="138"/>
      <c r="T992" s="132"/>
    </row>
    <row r="993" spans="1:21" ht="20.45" customHeight="1">
      <c r="A993" s="142"/>
      <c r="B993" s="118"/>
      <c r="C993" s="119"/>
      <c r="D993" s="119"/>
      <c r="E993" s="154"/>
      <c r="F993" s="155"/>
      <c r="G993" s="156"/>
      <c r="H993" s="133"/>
      <c r="I993" s="134"/>
      <c r="J993" s="135"/>
      <c r="K993" s="136"/>
      <c r="L993" s="137"/>
      <c r="M993" s="128"/>
      <c r="N993" s="157"/>
      <c r="O993" s="137"/>
      <c r="P993" s="138"/>
      <c r="Q993" s="135"/>
      <c r="R993" s="139"/>
      <c r="S993" s="138"/>
      <c r="T993" s="132"/>
    </row>
    <row r="994" spans="1:21" ht="20.45" customHeight="1">
      <c r="A994" s="148"/>
      <c r="B994" s="118"/>
      <c r="C994" s="147"/>
      <c r="D994" s="119"/>
      <c r="E994" s="154"/>
      <c r="F994" s="155"/>
      <c r="G994" s="156"/>
      <c r="H994" s="133"/>
      <c r="I994" s="134"/>
      <c r="J994" s="135"/>
      <c r="K994" s="136"/>
      <c r="L994" s="128"/>
      <c r="M994" s="128"/>
      <c r="N994" s="157"/>
      <c r="O994" s="137"/>
      <c r="P994" s="138"/>
      <c r="Q994" s="135"/>
      <c r="R994" s="139"/>
      <c r="S994" s="138"/>
      <c r="T994" s="132"/>
    </row>
    <row r="995" spans="1:21" ht="20.45" customHeight="1">
      <c r="A995" s="8"/>
      <c r="B995" s="118"/>
      <c r="C995" s="119"/>
      <c r="D995" s="119"/>
      <c r="E995" s="154"/>
      <c r="F995" s="155"/>
      <c r="G995" s="156"/>
      <c r="H995" s="133"/>
      <c r="I995" s="134"/>
      <c r="J995" s="135"/>
      <c r="K995" s="136"/>
      <c r="L995" s="137"/>
      <c r="M995" s="128"/>
      <c r="N995" s="157"/>
      <c r="O995" s="137"/>
      <c r="P995" s="138"/>
      <c r="Q995" s="135"/>
      <c r="R995" s="139"/>
      <c r="S995" s="138"/>
      <c r="T995" s="132"/>
    </row>
    <row r="996" spans="1:21" ht="20.45" customHeight="1">
      <c r="A996" s="140" t="s">
        <v>56</v>
      </c>
      <c r="B996" s="118"/>
      <c r="C996" s="147"/>
      <c r="D996" s="119"/>
      <c r="E996" s="154"/>
      <c r="F996" s="155"/>
      <c r="G996" s="156"/>
      <c r="H996" s="133"/>
      <c r="I996" s="134"/>
      <c r="J996" s="135"/>
      <c r="K996" s="136"/>
      <c r="L996" s="128"/>
      <c r="M996" s="128"/>
      <c r="N996" s="157"/>
      <c r="O996" s="137"/>
      <c r="P996" s="138"/>
      <c r="Q996" s="135"/>
      <c r="R996" s="139"/>
      <c r="S996" s="138"/>
      <c r="T996" s="132"/>
      <c r="U996" s="82" t="s">
        <v>56</v>
      </c>
    </row>
    <row r="997" spans="1:21" ht="20.45" customHeight="1" thickBot="1">
      <c r="A997" s="141">
        <f>A966+1</f>
        <v>34</v>
      </c>
      <c r="B997" s="118"/>
      <c r="C997" s="119"/>
      <c r="D997" s="119"/>
      <c r="E997" s="154"/>
      <c r="F997" s="155"/>
      <c r="G997" s="156"/>
      <c r="H997" s="133"/>
      <c r="I997" s="134"/>
      <c r="J997" s="135"/>
      <c r="K997" s="136"/>
      <c r="L997" s="137"/>
      <c r="M997" s="128"/>
      <c r="N997" s="157"/>
      <c r="O997" s="137"/>
      <c r="P997" s="138"/>
      <c r="Q997" s="135"/>
      <c r="R997" s="139"/>
      <c r="S997" s="138"/>
      <c r="T997" s="132"/>
      <c r="U997" s="80">
        <f>A997</f>
        <v>34</v>
      </c>
    </row>
    <row r="998" spans="1:21" ht="20.45" customHeight="1">
      <c r="A998" s="142"/>
      <c r="B998" s="118"/>
      <c r="C998" s="147"/>
      <c r="D998" s="147"/>
      <c r="E998" s="154"/>
      <c r="F998" s="155"/>
      <c r="G998" s="156"/>
      <c r="H998" s="133"/>
      <c r="I998" s="134"/>
      <c r="J998" s="135"/>
      <c r="K998" s="136"/>
      <c r="L998" s="128"/>
      <c r="M998" s="128"/>
      <c r="N998" s="157"/>
      <c r="O998" s="137"/>
      <c r="P998" s="138"/>
      <c r="Q998" s="135"/>
      <c r="R998" s="139"/>
      <c r="S998" s="138"/>
      <c r="T998" s="132"/>
    </row>
    <row r="999" spans="1:21" ht="20.45" customHeight="1">
      <c r="A999" s="142"/>
      <c r="B999" s="118"/>
      <c r="C999" s="119"/>
      <c r="D999" s="119"/>
      <c r="E999" s="120"/>
      <c r="F999" s="121"/>
      <c r="G999" s="122"/>
      <c r="H999" s="158"/>
      <c r="I999" s="159"/>
      <c r="J999" s="155"/>
      <c r="K999" s="156"/>
      <c r="L999" s="157"/>
      <c r="M999" s="128"/>
      <c r="N999" s="128"/>
      <c r="O999" s="137"/>
      <c r="P999" s="138"/>
      <c r="Q999" s="135"/>
      <c r="R999" s="139"/>
      <c r="S999" s="138"/>
      <c r="T999" s="132"/>
    </row>
    <row r="1000" spans="1:21" ht="20.45" customHeight="1">
      <c r="A1000" s="142"/>
      <c r="B1000" s="118"/>
      <c r="C1000" s="147"/>
      <c r="D1000" s="147"/>
      <c r="E1000" s="120"/>
      <c r="F1000" s="121"/>
      <c r="G1000" s="122"/>
      <c r="H1000" s="133"/>
      <c r="I1000" s="134"/>
      <c r="J1000" s="135"/>
      <c r="K1000" s="136"/>
      <c r="L1000" s="128"/>
      <c r="M1000" s="128"/>
      <c r="N1000" s="128"/>
      <c r="O1000" s="137"/>
      <c r="P1000" s="138"/>
      <c r="Q1000" s="135"/>
      <c r="R1000" s="139"/>
      <c r="S1000" s="138"/>
      <c r="T1000" s="132"/>
    </row>
    <row r="1001" spans="1:21" ht="20.45" customHeight="1">
      <c r="A1001" s="142"/>
      <c r="B1001" s="118"/>
      <c r="C1001" s="119"/>
      <c r="D1001" s="119"/>
      <c r="E1001" s="120"/>
      <c r="F1001" s="121"/>
      <c r="G1001" s="122"/>
      <c r="H1001" s="158"/>
      <c r="I1001" s="159"/>
      <c r="J1001" s="155"/>
      <c r="K1001" s="156"/>
      <c r="L1001" s="157"/>
      <c r="M1001" s="128"/>
      <c r="N1001" s="128"/>
      <c r="O1001" s="137"/>
      <c r="P1001" s="138"/>
      <c r="Q1001" s="135"/>
      <c r="R1001" s="139"/>
      <c r="S1001" s="138"/>
      <c r="T1001" s="132"/>
    </row>
    <row r="1002" spans="1:21" ht="20.45" customHeight="1">
      <c r="A1002" s="142"/>
      <c r="B1002" s="118"/>
      <c r="C1002" s="147"/>
      <c r="D1002" s="147"/>
      <c r="E1002" s="120"/>
      <c r="F1002" s="121"/>
      <c r="G1002" s="122"/>
      <c r="H1002" s="133"/>
      <c r="I1002" s="134"/>
      <c r="J1002" s="135"/>
      <c r="K1002" s="136"/>
      <c r="L1002" s="128"/>
      <c r="M1002" s="128"/>
      <c r="N1002" s="128"/>
      <c r="O1002" s="137"/>
      <c r="P1002" s="138"/>
      <c r="Q1002" s="135"/>
      <c r="R1002" s="139"/>
      <c r="S1002" s="138"/>
      <c r="T1002" s="132"/>
    </row>
    <row r="1003" spans="1:21" ht="20.45" customHeight="1">
      <c r="A1003" s="142"/>
      <c r="B1003" s="118"/>
      <c r="C1003" s="119"/>
      <c r="D1003" s="119"/>
      <c r="E1003" s="120"/>
      <c r="F1003" s="121"/>
      <c r="G1003" s="122"/>
      <c r="H1003" s="158"/>
      <c r="I1003" s="159"/>
      <c r="J1003" s="155"/>
      <c r="K1003" s="156"/>
      <c r="L1003" s="157"/>
      <c r="M1003" s="128"/>
      <c r="N1003" s="128"/>
      <c r="O1003" s="137"/>
      <c r="P1003" s="138"/>
      <c r="Q1003" s="135"/>
      <c r="R1003" s="139"/>
      <c r="S1003" s="138"/>
      <c r="T1003" s="132"/>
    </row>
    <row r="1004" spans="1:21" ht="20.45" customHeight="1">
      <c r="A1004" s="142"/>
      <c r="B1004" s="118"/>
      <c r="C1004" s="147"/>
      <c r="D1004" s="147"/>
      <c r="E1004" s="120"/>
      <c r="F1004" s="121"/>
      <c r="G1004" s="122"/>
      <c r="H1004" s="133"/>
      <c r="I1004" s="134"/>
      <c r="J1004" s="135"/>
      <c r="K1004" s="136"/>
      <c r="L1004" s="128"/>
      <c r="M1004" s="128"/>
      <c r="N1004" s="128"/>
      <c r="O1004" s="137"/>
      <c r="P1004" s="138"/>
      <c r="Q1004" s="135"/>
      <c r="R1004" s="139"/>
      <c r="S1004" s="138"/>
      <c r="T1004" s="132"/>
    </row>
    <row r="1005" spans="1:21" ht="20.45" customHeight="1">
      <c r="A1005" s="142"/>
      <c r="B1005" s="118"/>
      <c r="C1005" s="119"/>
      <c r="D1005" s="119"/>
      <c r="E1005" s="120"/>
      <c r="F1005" s="121"/>
      <c r="G1005" s="122"/>
      <c r="H1005" s="133"/>
      <c r="I1005" s="134"/>
      <c r="J1005" s="135"/>
      <c r="K1005" s="136"/>
      <c r="L1005" s="128"/>
      <c r="M1005" s="128"/>
      <c r="N1005" s="128"/>
      <c r="O1005" s="137"/>
      <c r="P1005" s="138"/>
      <c r="Q1005" s="135"/>
      <c r="R1005" s="139"/>
      <c r="S1005" s="138"/>
      <c r="T1005" s="132"/>
    </row>
    <row r="1006" spans="1:21" ht="20.45" customHeight="1">
      <c r="A1006" s="142"/>
      <c r="B1006" s="118"/>
      <c r="C1006" s="147"/>
      <c r="D1006" s="147"/>
      <c r="E1006" s="120"/>
      <c r="F1006" s="121"/>
      <c r="G1006" s="122"/>
      <c r="H1006" s="133"/>
      <c r="I1006" s="134"/>
      <c r="J1006" s="135"/>
      <c r="K1006" s="136"/>
      <c r="L1006" s="128"/>
      <c r="M1006" s="128"/>
      <c r="N1006" s="128"/>
      <c r="O1006" s="137"/>
      <c r="P1006" s="138"/>
      <c r="Q1006" s="135"/>
      <c r="R1006" s="139"/>
      <c r="S1006" s="138"/>
      <c r="T1006" s="132"/>
    </row>
    <row r="1007" spans="1:21" ht="20.45" customHeight="1">
      <c r="A1007" s="142"/>
      <c r="B1007" s="118"/>
      <c r="C1007" s="119"/>
      <c r="D1007" s="119"/>
      <c r="E1007" s="120"/>
      <c r="F1007" s="121"/>
      <c r="G1007" s="122"/>
      <c r="H1007" s="133"/>
      <c r="I1007" s="134"/>
      <c r="J1007" s="135"/>
      <c r="K1007" s="136"/>
      <c r="L1007" s="128"/>
      <c r="M1007" s="128"/>
      <c r="N1007" s="128"/>
      <c r="O1007" s="137"/>
      <c r="P1007" s="138"/>
      <c r="Q1007" s="135"/>
      <c r="R1007" s="139"/>
      <c r="S1007" s="138"/>
      <c r="T1007" s="132"/>
    </row>
    <row r="1008" spans="1:21" ht="20.45" customHeight="1">
      <c r="A1008" s="142"/>
      <c r="B1008" s="118"/>
      <c r="C1008" s="147"/>
      <c r="D1008" s="147"/>
      <c r="E1008" s="120"/>
      <c r="F1008" s="121"/>
      <c r="G1008" s="122"/>
      <c r="H1008" s="133"/>
      <c r="I1008" s="134"/>
      <c r="J1008" s="135"/>
      <c r="K1008" s="136"/>
      <c r="L1008" s="128"/>
      <c r="M1008" s="128"/>
      <c r="N1008" s="128"/>
      <c r="O1008" s="137"/>
      <c r="P1008" s="138"/>
      <c r="Q1008" s="135"/>
      <c r="R1008" s="139"/>
      <c r="S1008" s="138"/>
      <c r="T1008" s="132"/>
    </row>
    <row r="1009" spans="1:20" ht="20.45" customHeight="1">
      <c r="A1009" s="142"/>
      <c r="B1009" s="118"/>
      <c r="C1009" s="119"/>
      <c r="D1009" s="119"/>
      <c r="E1009" s="154"/>
      <c r="F1009" s="155"/>
      <c r="G1009" s="156"/>
      <c r="H1009" s="133"/>
      <c r="I1009" s="134"/>
      <c r="J1009" s="135"/>
      <c r="K1009" s="136"/>
      <c r="L1009" s="157"/>
      <c r="M1009" s="137"/>
      <c r="N1009" s="157"/>
      <c r="O1009" s="137"/>
      <c r="P1009" s="138"/>
      <c r="Q1009" s="135"/>
      <c r="R1009" s="139"/>
      <c r="S1009" s="138"/>
      <c r="T1009" s="132"/>
    </row>
    <row r="1010" spans="1:20" ht="20.45" customHeight="1">
      <c r="A1010" s="142"/>
      <c r="B1010" s="118"/>
      <c r="C1010" s="147"/>
      <c r="D1010" s="147"/>
      <c r="E1010" s="154"/>
      <c r="F1010" s="155"/>
      <c r="G1010" s="156"/>
      <c r="H1010" s="133"/>
      <c r="I1010" s="134"/>
      <c r="J1010" s="135"/>
      <c r="K1010" s="136"/>
      <c r="L1010" s="137"/>
      <c r="M1010" s="137"/>
      <c r="N1010" s="157"/>
      <c r="O1010" s="137"/>
      <c r="P1010" s="138"/>
      <c r="Q1010" s="135"/>
      <c r="R1010" s="139"/>
      <c r="S1010" s="138"/>
      <c r="T1010" s="132"/>
    </row>
    <row r="1011" spans="1:20" ht="20.45" customHeight="1">
      <c r="A1011" s="142"/>
      <c r="B1011" s="118"/>
      <c r="C1011" s="119"/>
      <c r="D1011" s="119"/>
      <c r="E1011" s="154"/>
      <c r="F1011" s="155"/>
      <c r="G1011" s="156"/>
      <c r="H1011" s="133"/>
      <c r="I1011" s="134"/>
      <c r="J1011" s="135"/>
      <c r="K1011" s="136"/>
      <c r="L1011" s="137"/>
      <c r="M1011" s="137"/>
      <c r="N1011" s="157"/>
      <c r="O1011" s="137"/>
      <c r="P1011" s="138"/>
      <c r="Q1011" s="135"/>
      <c r="R1011" s="139"/>
      <c r="S1011" s="138"/>
      <c r="T1011" s="132"/>
    </row>
    <row r="1012" spans="1:20" ht="20.45" customHeight="1">
      <c r="A1012" s="142"/>
      <c r="B1012" s="118"/>
      <c r="C1012" s="147"/>
      <c r="D1012" s="119"/>
      <c r="E1012" s="154"/>
      <c r="F1012" s="155"/>
      <c r="G1012" s="156"/>
      <c r="H1012" s="133"/>
      <c r="I1012" s="134"/>
      <c r="J1012" s="135"/>
      <c r="K1012" s="136"/>
      <c r="L1012" s="128"/>
      <c r="M1012" s="137"/>
      <c r="N1012" s="157"/>
      <c r="O1012" s="137"/>
      <c r="P1012" s="138"/>
      <c r="Q1012" s="135"/>
      <c r="R1012" s="139"/>
      <c r="S1012" s="138"/>
      <c r="T1012" s="132"/>
    </row>
    <row r="1013" spans="1:20" ht="20.45" customHeight="1">
      <c r="A1013" s="142"/>
      <c r="B1013" s="118"/>
      <c r="C1013" s="119"/>
      <c r="D1013" s="119"/>
      <c r="E1013" s="154"/>
      <c r="F1013" s="155"/>
      <c r="G1013" s="156"/>
      <c r="H1013" s="133"/>
      <c r="I1013" s="134"/>
      <c r="J1013" s="135"/>
      <c r="K1013" s="136"/>
      <c r="L1013" s="137"/>
      <c r="M1013" s="137"/>
      <c r="N1013" s="157"/>
      <c r="O1013" s="137"/>
      <c r="P1013" s="138"/>
      <c r="Q1013" s="135"/>
      <c r="R1013" s="139"/>
      <c r="S1013" s="138"/>
      <c r="T1013" s="132"/>
    </row>
    <row r="1014" spans="1:20" ht="20.45" customHeight="1">
      <c r="A1014" s="142"/>
      <c r="B1014" s="118"/>
      <c r="C1014" s="147"/>
      <c r="D1014" s="119"/>
      <c r="E1014" s="154"/>
      <c r="F1014" s="155"/>
      <c r="G1014" s="156"/>
      <c r="H1014" s="133"/>
      <c r="I1014" s="134"/>
      <c r="J1014" s="135"/>
      <c r="K1014" s="136"/>
      <c r="L1014" s="128"/>
      <c r="M1014" s="137"/>
      <c r="N1014" s="157"/>
      <c r="O1014" s="137"/>
      <c r="P1014" s="138"/>
      <c r="Q1014" s="135"/>
      <c r="R1014" s="139"/>
      <c r="S1014" s="138"/>
      <c r="T1014" s="132"/>
    </row>
    <row r="1015" spans="1:20" ht="20.45" customHeight="1">
      <c r="A1015" s="142"/>
      <c r="B1015" s="118"/>
      <c r="C1015" s="119"/>
      <c r="D1015" s="119"/>
      <c r="E1015" s="154"/>
      <c r="F1015" s="155"/>
      <c r="G1015" s="156"/>
      <c r="H1015" s="133"/>
      <c r="I1015" s="134"/>
      <c r="J1015" s="135"/>
      <c r="K1015" s="136"/>
      <c r="L1015" s="137"/>
      <c r="M1015" s="137"/>
      <c r="N1015" s="157"/>
      <c r="O1015" s="137"/>
      <c r="P1015" s="138"/>
      <c r="Q1015" s="135"/>
      <c r="R1015" s="139"/>
      <c r="S1015" s="138"/>
      <c r="T1015" s="132"/>
    </row>
    <row r="1016" spans="1:20" ht="20.45" customHeight="1">
      <c r="A1016" s="142"/>
      <c r="B1016" s="118"/>
      <c r="C1016" s="147"/>
      <c r="D1016" s="119"/>
      <c r="E1016" s="154"/>
      <c r="F1016" s="155"/>
      <c r="G1016" s="156"/>
      <c r="H1016" s="133"/>
      <c r="I1016" s="134"/>
      <c r="J1016" s="135"/>
      <c r="K1016" s="136"/>
      <c r="L1016" s="128"/>
      <c r="M1016" s="137"/>
      <c r="N1016" s="157"/>
      <c r="O1016" s="137"/>
      <c r="P1016" s="138"/>
      <c r="Q1016" s="135"/>
      <c r="R1016" s="139"/>
      <c r="S1016" s="138"/>
      <c r="T1016" s="132"/>
    </row>
    <row r="1017" spans="1:20" ht="20.45" customHeight="1">
      <c r="A1017" s="142"/>
      <c r="B1017" s="118"/>
      <c r="C1017" s="119"/>
      <c r="D1017" s="119"/>
      <c r="E1017" s="154"/>
      <c r="F1017" s="155"/>
      <c r="G1017" s="156"/>
      <c r="H1017" s="133"/>
      <c r="I1017" s="134"/>
      <c r="J1017" s="135"/>
      <c r="K1017" s="136"/>
      <c r="L1017" s="137"/>
      <c r="M1017" s="137"/>
      <c r="N1017" s="157"/>
      <c r="O1017" s="137"/>
      <c r="P1017" s="138"/>
      <c r="Q1017" s="135"/>
      <c r="R1017" s="139"/>
      <c r="S1017" s="138"/>
      <c r="T1017" s="132"/>
    </row>
    <row r="1018" spans="1:20" ht="20.45" customHeight="1">
      <c r="A1018" s="142"/>
      <c r="B1018" s="118"/>
      <c r="C1018" s="147"/>
      <c r="D1018" s="119"/>
      <c r="E1018" s="154"/>
      <c r="F1018" s="155"/>
      <c r="G1018" s="156"/>
      <c r="H1018" s="133"/>
      <c r="I1018" s="134"/>
      <c r="J1018" s="135"/>
      <c r="K1018" s="136"/>
      <c r="L1018" s="128"/>
      <c r="M1018" s="137"/>
      <c r="N1018" s="157"/>
      <c r="O1018" s="137"/>
      <c r="P1018" s="138"/>
      <c r="Q1018" s="135"/>
      <c r="R1018" s="139"/>
      <c r="S1018" s="138"/>
      <c r="T1018" s="132"/>
    </row>
    <row r="1019" spans="1:20" ht="20.45" customHeight="1">
      <c r="A1019" s="142"/>
      <c r="B1019" s="118"/>
      <c r="C1019" s="119"/>
      <c r="D1019" s="119"/>
      <c r="E1019" s="154"/>
      <c r="F1019" s="155"/>
      <c r="G1019" s="156"/>
      <c r="H1019" s="133"/>
      <c r="I1019" s="134"/>
      <c r="J1019" s="135"/>
      <c r="K1019" s="136"/>
      <c r="L1019" s="137"/>
      <c r="M1019" s="137"/>
      <c r="N1019" s="157"/>
      <c r="O1019" s="137"/>
      <c r="P1019" s="138"/>
      <c r="Q1019" s="135"/>
      <c r="R1019" s="139"/>
      <c r="S1019" s="138"/>
      <c r="T1019" s="132"/>
    </row>
    <row r="1020" spans="1:20" ht="20.45" customHeight="1">
      <c r="A1020" s="142"/>
      <c r="B1020" s="118"/>
      <c r="C1020" s="147"/>
      <c r="D1020" s="119"/>
      <c r="E1020" s="154"/>
      <c r="F1020" s="155"/>
      <c r="G1020" s="156"/>
      <c r="H1020" s="133"/>
      <c r="I1020" s="134"/>
      <c r="J1020" s="135"/>
      <c r="K1020" s="136"/>
      <c r="L1020" s="128"/>
      <c r="M1020" s="137"/>
      <c r="N1020" s="157"/>
      <c r="O1020" s="137"/>
      <c r="P1020" s="138"/>
      <c r="Q1020" s="135"/>
      <c r="R1020" s="139"/>
      <c r="S1020" s="138"/>
      <c r="T1020" s="132"/>
    </row>
    <row r="1021" spans="1:20" ht="20.45" customHeight="1">
      <c r="A1021" s="142"/>
      <c r="B1021" s="118"/>
      <c r="C1021" s="119"/>
      <c r="D1021" s="119"/>
      <c r="E1021" s="154"/>
      <c r="F1021" s="155"/>
      <c r="G1021" s="156"/>
      <c r="H1021" s="133"/>
      <c r="I1021" s="134"/>
      <c r="J1021" s="135"/>
      <c r="K1021" s="136"/>
      <c r="L1021" s="137"/>
      <c r="M1021" s="137"/>
      <c r="N1021" s="157"/>
      <c r="O1021" s="137"/>
      <c r="P1021" s="138"/>
      <c r="Q1021" s="135"/>
      <c r="R1021" s="139"/>
      <c r="S1021" s="138"/>
      <c r="T1021" s="132"/>
    </row>
    <row r="1022" spans="1:20" ht="20.45" customHeight="1">
      <c r="A1022" s="142"/>
      <c r="B1022" s="118"/>
      <c r="C1022" s="147"/>
      <c r="D1022" s="119"/>
      <c r="E1022" s="154"/>
      <c r="F1022" s="155"/>
      <c r="G1022" s="156"/>
      <c r="H1022" s="133"/>
      <c r="I1022" s="134"/>
      <c r="J1022" s="135"/>
      <c r="K1022" s="136"/>
      <c r="L1022" s="128"/>
      <c r="M1022" s="137"/>
      <c r="N1022" s="157"/>
      <c r="O1022" s="137"/>
      <c r="P1022" s="138"/>
      <c r="Q1022" s="135"/>
      <c r="R1022" s="139"/>
      <c r="S1022" s="138"/>
      <c r="T1022" s="132"/>
    </row>
    <row r="1023" spans="1:20" ht="20.45" customHeight="1">
      <c r="A1023" s="142"/>
      <c r="B1023" s="118"/>
      <c r="C1023" s="119"/>
      <c r="D1023" s="119"/>
      <c r="E1023" s="154"/>
      <c r="F1023" s="155"/>
      <c r="G1023" s="156"/>
      <c r="H1023" s="133"/>
      <c r="I1023" s="134"/>
      <c r="J1023" s="135"/>
      <c r="K1023" s="136"/>
      <c r="L1023" s="157"/>
      <c r="M1023" s="137"/>
      <c r="N1023" s="157"/>
      <c r="O1023" s="137"/>
      <c r="P1023" s="138"/>
      <c r="Q1023" s="135"/>
      <c r="R1023" s="139"/>
      <c r="S1023" s="138"/>
      <c r="T1023" s="132"/>
    </row>
    <row r="1024" spans="1:20" ht="20.45" customHeight="1">
      <c r="A1024" s="142"/>
      <c r="B1024" s="118"/>
      <c r="C1024" s="147"/>
      <c r="D1024" s="119"/>
      <c r="E1024" s="154"/>
      <c r="F1024" s="155"/>
      <c r="G1024" s="156"/>
      <c r="H1024" s="133"/>
      <c r="I1024" s="134"/>
      <c r="J1024" s="135"/>
      <c r="K1024" s="136"/>
      <c r="L1024" s="128"/>
      <c r="M1024" s="137"/>
      <c r="N1024" s="157"/>
      <c r="O1024" s="137"/>
      <c r="P1024" s="138"/>
      <c r="Q1024" s="135"/>
      <c r="R1024" s="139"/>
      <c r="S1024" s="138"/>
      <c r="T1024" s="132"/>
    </row>
    <row r="1025" spans="1:21" ht="20.45" customHeight="1">
      <c r="A1025" s="148"/>
      <c r="B1025" s="118"/>
      <c r="C1025" s="119"/>
      <c r="D1025" s="119"/>
      <c r="E1025" s="154"/>
      <c r="F1025" s="155"/>
      <c r="G1025" s="156"/>
      <c r="H1025" s="133"/>
      <c r="I1025" s="134"/>
      <c r="J1025" s="135"/>
      <c r="K1025" s="136"/>
      <c r="L1025" s="137"/>
      <c r="M1025" s="137"/>
      <c r="N1025" s="157"/>
      <c r="O1025" s="137"/>
      <c r="P1025" s="138"/>
      <c r="Q1025" s="135"/>
      <c r="R1025" s="139"/>
      <c r="S1025" s="138"/>
      <c r="T1025" s="132"/>
    </row>
    <row r="1026" spans="1:21" ht="20.45" customHeight="1">
      <c r="A1026" s="8"/>
      <c r="B1026" s="118"/>
      <c r="C1026" s="147"/>
      <c r="D1026" s="119"/>
      <c r="E1026" s="154"/>
      <c r="F1026" s="155"/>
      <c r="G1026" s="156"/>
      <c r="H1026" s="133"/>
      <c r="I1026" s="134"/>
      <c r="J1026" s="135"/>
      <c r="K1026" s="136"/>
      <c r="L1026" s="128"/>
      <c r="M1026" s="137"/>
      <c r="N1026" s="157"/>
      <c r="O1026" s="137"/>
      <c r="P1026" s="138"/>
      <c r="Q1026" s="135"/>
      <c r="R1026" s="139"/>
      <c r="S1026" s="138"/>
      <c r="T1026" s="132"/>
    </row>
    <row r="1027" spans="1:21" ht="20.45" customHeight="1">
      <c r="A1027" s="140" t="s">
        <v>56</v>
      </c>
      <c r="B1027" s="118"/>
      <c r="C1027" s="119"/>
      <c r="D1027" s="119"/>
      <c r="E1027" s="154"/>
      <c r="F1027" s="155"/>
      <c r="G1027" s="156"/>
      <c r="H1027" s="133"/>
      <c r="I1027" s="134"/>
      <c r="J1027" s="135"/>
      <c r="K1027" s="136"/>
      <c r="L1027" s="137"/>
      <c r="M1027" s="137"/>
      <c r="N1027" s="157"/>
      <c r="O1027" s="137"/>
      <c r="P1027" s="138"/>
      <c r="Q1027" s="135"/>
      <c r="R1027" s="139"/>
      <c r="S1027" s="138"/>
      <c r="T1027" s="132"/>
      <c r="U1027" s="82" t="s">
        <v>56</v>
      </c>
    </row>
    <row r="1028" spans="1:21" ht="20.45" customHeight="1" thickBot="1">
      <c r="A1028" s="141">
        <f>A997+1</f>
        <v>35</v>
      </c>
      <c r="B1028" s="118"/>
      <c r="C1028" s="147"/>
      <c r="D1028" s="119"/>
      <c r="E1028" s="154"/>
      <c r="F1028" s="155"/>
      <c r="G1028" s="156"/>
      <c r="H1028" s="133"/>
      <c r="I1028" s="134"/>
      <c r="J1028" s="135"/>
      <c r="K1028" s="136"/>
      <c r="L1028" s="128"/>
      <c r="M1028" s="137"/>
      <c r="N1028" s="157"/>
      <c r="O1028" s="137"/>
      <c r="P1028" s="138"/>
      <c r="Q1028" s="135"/>
      <c r="R1028" s="139"/>
      <c r="S1028" s="138"/>
      <c r="T1028" s="132"/>
      <c r="U1028" s="80">
        <f>A1028</f>
        <v>35</v>
      </c>
    </row>
    <row r="1029" spans="1:21" ht="20.45" customHeight="1">
      <c r="A1029" s="142"/>
      <c r="B1029" s="118"/>
      <c r="C1029" s="119"/>
      <c r="D1029" s="119"/>
      <c r="E1029" s="154"/>
      <c r="F1029" s="155"/>
      <c r="G1029" s="156"/>
      <c r="H1029" s="133"/>
      <c r="I1029" s="134"/>
      <c r="J1029" s="135"/>
      <c r="K1029" s="136"/>
      <c r="L1029" s="157"/>
      <c r="M1029" s="137"/>
      <c r="N1029" s="157"/>
      <c r="O1029" s="137"/>
      <c r="P1029" s="138"/>
      <c r="Q1029" s="135"/>
      <c r="R1029" s="139"/>
      <c r="S1029" s="129"/>
      <c r="T1029" s="132"/>
    </row>
    <row r="1030" spans="1:21" ht="20.45" customHeight="1">
      <c r="A1030" s="142"/>
      <c r="B1030" s="118"/>
      <c r="C1030" s="147"/>
      <c r="D1030" s="119"/>
      <c r="E1030" s="154"/>
      <c r="F1030" s="155"/>
      <c r="G1030" s="156"/>
      <c r="H1030" s="133"/>
      <c r="I1030" s="134"/>
      <c r="J1030" s="135"/>
      <c r="K1030" s="136"/>
      <c r="L1030" s="137"/>
      <c r="M1030" s="137"/>
      <c r="N1030" s="157"/>
      <c r="O1030" s="137"/>
      <c r="P1030" s="138"/>
      <c r="Q1030" s="135"/>
      <c r="R1030" s="139"/>
      <c r="S1030" s="129"/>
      <c r="T1030" s="132"/>
    </row>
    <row r="1031" spans="1:21" ht="20.45" customHeight="1">
      <c r="A1031" s="142"/>
      <c r="B1031" s="118"/>
      <c r="C1031" s="119"/>
      <c r="D1031" s="147"/>
      <c r="E1031" s="120"/>
      <c r="F1031" s="121"/>
      <c r="G1031" s="122"/>
      <c r="H1031" s="133"/>
      <c r="I1031" s="134"/>
      <c r="J1031" s="135"/>
      <c r="K1031" s="136"/>
      <c r="L1031" s="128"/>
      <c r="M1031" s="128"/>
      <c r="N1031" s="128"/>
      <c r="O1031" s="137"/>
      <c r="P1031" s="138"/>
      <c r="Q1031" s="135"/>
      <c r="R1031" s="139"/>
      <c r="S1031" s="129"/>
      <c r="T1031" s="132"/>
    </row>
    <row r="1032" spans="1:21" ht="20.45" customHeight="1">
      <c r="A1032" s="142"/>
      <c r="B1032" s="118"/>
      <c r="C1032" s="119"/>
      <c r="D1032" s="119"/>
      <c r="E1032" s="120"/>
      <c r="F1032" s="121"/>
      <c r="G1032" s="122"/>
      <c r="H1032" s="152"/>
      <c r="I1032" s="153"/>
      <c r="J1032" s="121"/>
      <c r="K1032" s="122"/>
      <c r="L1032" s="128"/>
      <c r="M1032" s="128"/>
      <c r="N1032" s="128"/>
      <c r="O1032" s="137"/>
      <c r="P1032" s="138"/>
      <c r="Q1032" s="135"/>
      <c r="R1032" s="139"/>
      <c r="S1032" s="129"/>
      <c r="T1032" s="132"/>
    </row>
    <row r="1033" spans="1:21" ht="20.45" customHeight="1">
      <c r="A1033" s="142"/>
      <c r="B1033" s="118"/>
      <c r="C1033" s="147"/>
      <c r="D1033" s="147"/>
      <c r="E1033" s="120"/>
      <c r="F1033" s="121"/>
      <c r="G1033" s="122"/>
      <c r="H1033" s="133"/>
      <c r="I1033" s="134"/>
      <c r="J1033" s="135"/>
      <c r="K1033" s="136"/>
      <c r="L1033" s="128"/>
      <c r="M1033" s="128"/>
      <c r="N1033" s="128"/>
      <c r="O1033" s="137"/>
      <c r="P1033" s="138"/>
      <c r="Q1033" s="135"/>
      <c r="R1033" s="139"/>
      <c r="S1033" s="129"/>
      <c r="T1033" s="132"/>
    </row>
    <row r="1034" spans="1:21" ht="20.45" customHeight="1">
      <c r="A1034" s="142"/>
      <c r="B1034" s="118"/>
      <c r="C1034" s="119"/>
      <c r="D1034" s="119"/>
      <c r="E1034" s="120"/>
      <c r="F1034" s="121"/>
      <c r="G1034" s="122"/>
      <c r="H1034" s="152"/>
      <c r="I1034" s="153"/>
      <c r="J1034" s="121"/>
      <c r="K1034" s="122"/>
      <c r="L1034" s="128"/>
      <c r="M1034" s="128"/>
      <c r="N1034" s="128"/>
      <c r="O1034" s="137"/>
      <c r="P1034" s="138"/>
      <c r="Q1034" s="135"/>
      <c r="R1034" s="139"/>
      <c r="S1034" s="129"/>
      <c r="T1034" s="132"/>
    </row>
    <row r="1035" spans="1:21" ht="20.45" customHeight="1">
      <c r="A1035" s="142"/>
      <c r="B1035" s="118"/>
      <c r="C1035" s="147"/>
      <c r="D1035" s="147"/>
      <c r="E1035" s="120"/>
      <c r="F1035" s="121"/>
      <c r="G1035" s="122"/>
      <c r="H1035" s="133"/>
      <c r="I1035" s="134"/>
      <c r="J1035" s="135"/>
      <c r="K1035" s="136"/>
      <c r="L1035" s="128"/>
      <c r="M1035" s="128"/>
      <c r="N1035" s="128"/>
      <c r="O1035" s="137"/>
      <c r="P1035" s="138"/>
      <c r="Q1035" s="135"/>
      <c r="R1035" s="139"/>
      <c r="S1035" s="129"/>
      <c r="T1035" s="132"/>
    </row>
    <row r="1036" spans="1:21" ht="20.45" customHeight="1">
      <c r="A1036" s="142"/>
      <c r="B1036" s="118"/>
      <c r="C1036" s="119"/>
      <c r="D1036" s="119"/>
      <c r="E1036" s="120"/>
      <c r="F1036" s="121"/>
      <c r="G1036" s="122"/>
      <c r="H1036" s="133"/>
      <c r="I1036" s="134"/>
      <c r="J1036" s="135"/>
      <c r="K1036" s="136"/>
      <c r="L1036" s="137"/>
      <c r="M1036" s="128"/>
      <c r="N1036" s="128"/>
      <c r="O1036" s="137"/>
      <c r="P1036" s="138"/>
      <c r="Q1036" s="135"/>
      <c r="R1036" s="139"/>
      <c r="S1036" s="129"/>
      <c r="T1036" s="132"/>
    </row>
    <row r="1037" spans="1:21" ht="20.45" customHeight="1">
      <c r="A1037" s="142"/>
      <c r="B1037" s="118"/>
      <c r="C1037" s="147"/>
      <c r="D1037" s="147"/>
      <c r="E1037" s="120"/>
      <c r="F1037" s="121"/>
      <c r="G1037" s="122"/>
      <c r="H1037" s="133"/>
      <c r="I1037" s="134"/>
      <c r="J1037" s="135"/>
      <c r="K1037" s="136"/>
      <c r="L1037" s="128"/>
      <c r="M1037" s="128"/>
      <c r="N1037" s="128"/>
      <c r="O1037" s="137"/>
      <c r="P1037" s="138"/>
      <c r="Q1037" s="135"/>
      <c r="R1037" s="139"/>
      <c r="S1037" s="129"/>
      <c r="T1037" s="132"/>
    </row>
    <row r="1038" spans="1:21" ht="20.45" customHeight="1">
      <c r="A1038" s="142"/>
      <c r="B1038" s="118"/>
      <c r="C1038" s="119"/>
      <c r="D1038" s="119"/>
      <c r="E1038" s="120"/>
      <c r="F1038" s="121"/>
      <c r="G1038" s="122"/>
      <c r="H1038" s="133"/>
      <c r="I1038" s="134"/>
      <c r="J1038" s="135"/>
      <c r="K1038" s="136"/>
      <c r="L1038" s="137"/>
      <c r="M1038" s="128"/>
      <c r="N1038" s="128"/>
      <c r="O1038" s="137"/>
      <c r="P1038" s="138"/>
      <c r="Q1038" s="135"/>
      <c r="R1038" s="139"/>
      <c r="S1038" s="129"/>
      <c r="T1038" s="132"/>
    </row>
    <row r="1039" spans="1:21" ht="20.45" customHeight="1">
      <c r="A1039" s="142"/>
      <c r="B1039" s="118"/>
      <c r="C1039" s="147"/>
      <c r="D1039" s="147"/>
      <c r="E1039" s="120"/>
      <c r="F1039" s="121"/>
      <c r="G1039" s="122"/>
      <c r="H1039" s="133"/>
      <c r="I1039" s="134"/>
      <c r="J1039" s="135"/>
      <c r="K1039" s="136"/>
      <c r="L1039" s="128"/>
      <c r="M1039" s="128"/>
      <c r="N1039" s="128"/>
      <c r="O1039" s="137"/>
      <c r="P1039" s="138"/>
      <c r="Q1039" s="135"/>
      <c r="R1039" s="139"/>
      <c r="S1039" s="129"/>
      <c r="T1039" s="132"/>
    </row>
    <row r="1040" spans="1:21" ht="20.45" customHeight="1">
      <c r="A1040" s="142"/>
      <c r="B1040" s="118"/>
      <c r="C1040" s="119"/>
      <c r="D1040" s="119"/>
      <c r="E1040" s="120"/>
      <c r="F1040" s="121"/>
      <c r="G1040" s="122"/>
      <c r="H1040" s="133"/>
      <c r="I1040" s="134"/>
      <c r="J1040" s="135"/>
      <c r="K1040" s="136"/>
      <c r="L1040" s="137"/>
      <c r="M1040" s="128"/>
      <c r="N1040" s="128"/>
      <c r="O1040" s="137"/>
      <c r="P1040" s="138"/>
      <c r="Q1040" s="135"/>
      <c r="R1040" s="139"/>
      <c r="S1040" s="129"/>
      <c r="T1040" s="132"/>
    </row>
    <row r="1041" spans="1:20" ht="20.45" customHeight="1">
      <c r="A1041" s="142"/>
      <c r="B1041" s="118"/>
      <c r="C1041" s="147"/>
      <c r="D1041" s="147"/>
      <c r="E1041" s="120"/>
      <c r="F1041" s="121"/>
      <c r="G1041" s="122"/>
      <c r="H1041" s="133"/>
      <c r="I1041" s="134"/>
      <c r="J1041" s="135"/>
      <c r="K1041" s="136"/>
      <c r="L1041" s="128"/>
      <c r="M1041" s="128"/>
      <c r="N1041" s="128"/>
      <c r="O1041" s="137"/>
      <c r="P1041" s="138"/>
      <c r="Q1041" s="135"/>
      <c r="R1041" s="139"/>
      <c r="S1041" s="129"/>
      <c r="T1041" s="132"/>
    </row>
    <row r="1042" spans="1:20" ht="20.45" customHeight="1">
      <c r="A1042" s="142"/>
      <c r="B1042" s="118"/>
      <c r="C1042" s="119"/>
      <c r="D1042" s="119"/>
      <c r="E1042" s="120"/>
      <c r="F1042" s="121"/>
      <c r="G1042" s="122"/>
      <c r="H1042" s="133"/>
      <c r="I1042" s="134"/>
      <c r="J1042" s="135"/>
      <c r="K1042" s="136"/>
      <c r="L1042" s="157"/>
      <c r="M1042" s="128"/>
      <c r="N1042" s="128"/>
      <c r="O1042" s="137"/>
      <c r="P1042" s="138"/>
      <c r="Q1042" s="135"/>
      <c r="R1042" s="139"/>
      <c r="S1042" s="129"/>
      <c r="T1042" s="132"/>
    </row>
    <row r="1043" spans="1:20" ht="20.45" customHeight="1">
      <c r="A1043" s="142"/>
      <c r="B1043" s="118"/>
      <c r="C1043" s="147"/>
      <c r="D1043" s="147"/>
      <c r="E1043" s="120"/>
      <c r="F1043" s="121"/>
      <c r="G1043" s="122"/>
      <c r="H1043" s="133"/>
      <c r="I1043" s="134"/>
      <c r="J1043" s="135"/>
      <c r="K1043" s="136"/>
      <c r="L1043" s="128"/>
      <c r="M1043" s="128"/>
      <c r="N1043" s="128"/>
      <c r="O1043" s="137"/>
      <c r="P1043" s="138"/>
      <c r="Q1043" s="135"/>
      <c r="R1043" s="139"/>
      <c r="S1043" s="129"/>
      <c r="T1043" s="132"/>
    </row>
    <row r="1044" spans="1:20" ht="20.45" customHeight="1">
      <c r="A1044" s="142"/>
      <c r="B1044" s="118"/>
      <c r="C1044" s="119"/>
      <c r="D1044" s="119"/>
      <c r="E1044" s="120"/>
      <c r="F1044" s="121"/>
      <c r="G1044" s="122"/>
      <c r="H1044" s="133"/>
      <c r="I1044" s="134"/>
      <c r="J1044" s="135"/>
      <c r="K1044" s="136"/>
      <c r="L1044" s="157"/>
      <c r="M1044" s="128"/>
      <c r="N1044" s="128"/>
      <c r="O1044" s="137"/>
      <c r="P1044" s="138"/>
      <c r="Q1044" s="135"/>
      <c r="R1044" s="139"/>
      <c r="S1044" s="129"/>
      <c r="T1044" s="132"/>
    </row>
    <row r="1045" spans="1:20" ht="20.45" customHeight="1">
      <c r="A1045" s="142"/>
      <c r="B1045" s="118"/>
      <c r="C1045" s="147"/>
      <c r="D1045" s="147"/>
      <c r="E1045" s="120"/>
      <c r="F1045" s="121"/>
      <c r="G1045" s="122"/>
      <c r="H1045" s="133"/>
      <c r="I1045" s="134"/>
      <c r="J1045" s="135"/>
      <c r="K1045" s="136"/>
      <c r="L1045" s="128"/>
      <c r="M1045" s="128"/>
      <c r="N1045" s="128"/>
      <c r="O1045" s="137"/>
      <c r="P1045" s="138"/>
      <c r="Q1045" s="135"/>
      <c r="R1045" s="139"/>
      <c r="S1045" s="138"/>
      <c r="T1045" s="132"/>
    </row>
    <row r="1046" spans="1:20" ht="20.45" customHeight="1">
      <c r="A1046" s="142"/>
      <c r="B1046" s="118"/>
      <c r="C1046" s="119"/>
      <c r="D1046" s="119"/>
      <c r="E1046" s="120"/>
      <c r="F1046" s="121"/>
      <c r="G1046" s="122"/>
      <c r="H1046" s="133"/>
      <c r="I1046" s="134"/>
      <c r="J1046" s="135"/>
      <c r="K1046" s="136"/>
      <c r="L1046" s="137"/>
      <c r="M1046" s="128"/>
      <c r="N1046" s="128"/>
      <c r="O1046" s="137"/>
      <c r="P1046" s="138"/>
      <c r="Q1046" s="135"/>
      <c r="R1046" s="139"/>
      <c r="S1046" s="138"/>
      <c r="T1046" s="132"/>
    </row>
    <row r="1047" spans="1:20" ht="20.45" customHeight="1">
      <c r="A1047" s="142"/>
      <c r="B1047" s="118"/>
      <c r="C1047" s="147"/>
      <c r="D1047" s="147"/>
      <c r="E1047" s="120"/>
      <c r="F1047" s="121"/>
      <c r="G1047" s="122"/>
      <c r="H1047" s="133"/>
      <c r="I1047" s="134"/>
      <c r="J1047" s="135"/>
      <c r="K1047" s="136"/>
      <c r="L1047" s="128"/>
      <c r="M1047" s="128"/>
      <c r="N1047" s="128"/>
      <c r="O1047" s="137"/>
      <c r="P1047" s="138"/>
      <c r="Q1047" s="135"/>
      <c r="R1047" s="139"/>
      <c r="S1047" s="138"/>
      <c r="T1047" s="132"/>
    </row>
    <row r="1048" spans="1:20" ht="20.45" customHeight="1">
      <c r="A1048" s="142"/>
      <c r="B1048" s="118"/>
      <c r="C1048" s="119"/>
      <c r="D1048" s="119"/>
      <c r="E1048" s="120"/>
      <c r="F1048" s="121"/>
      <c r="G1048" s="122"/>
      <c r="H1048" s="133"/>
      <c r="I1048" s="134"/>
      <c r="J1048" s="135"/>
      <c r="K1048" s="136"/>
      <c r="L1048" s="137"/>
      <c r="M1048" s="128"/>
      <c r="N1048" s="128"/>
      <c r="O1048" s="137"/>
      <c r="P1048" s="138"/>
      <c r="Q1048" s="135"/>
      <c r="R1048" s="139"/>
      <c r="S1048" s="138"/>
      <c r="T1048" s="132"/>
    </row>
    <row r="1049" spans="1:20" ht="20.45" customHeight="1">
      <c r="A1049" s="142"/>
      <c r="B1049" s="118"/>
      <c r="C1049" s="147"/>
      <c r="D1049" s="147"/>
      <c r="E1049" s="120"/>
      <c r="F1049" s="121"/>
      <c r="G1049" s="122"/>
      <c r="H1049" s="133"/>
      <c r="I1049" s="134"/>
      <c r="J1049" s="135"/>
      <c r="K1049" s="136"/>
      <c r="L1049" s="128"/>
      <c r="M1049" s="128"/>
      <c r="N1049" s="128"/>
      <c r="O1049" s="137"/>
      <c r="P1049" s="138"/>
      <c r="Q1049" s="135"/>
      <c r="R1049" s="139"/>
      <c r="S1049" s="138"/>
      <c r="T1049" s="132"/>
    </row>
    <row r="1050" spans="1:20" ht="20.45" customHeight="1">
      <c r="A1050" s="142"/>
      <c r="B1050" s="118"/>
      <c r="C1050" s="119"/>
      <c r="D1050" s="119"/>
      <c r="E1050" s="120"/>
      <c r="F1050" s="121"/>
      <c r="G1050" s="122"/>
      <c r="H1050" s="133"/>
      <c r="I1050" s="134"/>
      <c r="J1050" s="135"/>
      <c r="K1050" s="136"/>
      <c r="L1050" s="137"/>
      <c r="M1050" s="128"/>
      <c r="N1050" s="128"/>
      <c r="O1050" s="137"/>
      <c r="P1050" s="138"/>
      <c r="Q1050" s="135"/>
      <c r="R1050" s="139"/>
      <c r="S1050" s="138"/>
      <c r="T1050" s="132"/>
    </row>
    <row r="1051" spans="1:20" ht="20.45" customHeight="1">
      <c r="A1051" s="142"/>
      <c r="B1051" s="118"/>
      <c r="C1051" s="147"/>
      <c r="D1051" s="147"/>
      <c r="E1051" s="120"/>
      <c r="F1051" s="121"/>
      <c r="G1051" s="122"/>
      <c r="H1051" s="133"/>
      <c r="I1051" s="134"/>
      <c r="J1051" s="135"/>
      <c r="K1051" s="136"/>
      <c r="L1051" s="128"/>
      <c r="M1051" s="128"/>
      <c r="N1051" s="128"/>
      <c r="O1051" s="137"/>
      <c r="P1051" s="138"/>
      <c r="Q1051" s="135"/>
      <c r="R1051" s="139"/>
      <c r="S1051" s="138"/>
      <c r="T1051" s="132"/>
    </row>
    <row r="1052" spans="1:20" ht="20.45" customHeight="1">
      <c r="A1052" s="142"/>
      <c r="B1052" s="118"/>
      <c r="C1052" s="119"/>
      <c r="D1052" s="119"/>
      <c r="E1052" s="120"/>
      <c r="F1052" s="121"/>
      <c r="G1052" s="122"/>
      <c r="H1052" s="133"/>
      <c r="I1052" s="134"/>
      <c r="J1052" s="135"/>
      <c r="K1052" s="136"/>
      <c r="L1052" s="137"/>
      <c r="M1052" s="128"/>
      <c r="N1052" s="128"/>
      <c r="O1052" s="137"/>
      <c r="P1052" s="138"/>
      <c r="Q1052" s="135"/>
      <c r="R1052" s="139"/>
      <c r="S1052" s="138"/>
      <c r="T1052" s="132"/>
    </row>
    <row r="1053" spans="1:20" ht="20.45" customHeight="1">
      <c r="A1053" s="142"/>
      <c r="B1053" s="118"/>
      <c r="C1053" s="147"/>
      <c r="D1053" s="147"/>
      <c r="E1053" s="120"/>
      <c r="F1053" s="121"/>
      <c r="G1053" s="122"/>
      <c r="H1053" s="133"/>
      <c r="I1053" s="134"/>
      <c r="J1053" s="135"/>
      <c r="K1053" s="136"/>
      <c r="L1053" s="128"/>
      <c r="M1053" s="128"/>
      <c r="N1053" s="128"/>
      <c r="O1053" s="137"/>
      <c r="P1053" s="138"/>
      <c r="Q1053" s="135"/>
      <c r="R1053" s="139"/>
      <c r="S1053" s="138"/>
      <c r="T1053" s="132"/>
    </row>
    <row r="1054" spans="1:20" ht="20.45" customHeight="1">
      <c r="A1054" s="142"/>
      <c r="B1054" s="118"/>
      <c r="C1054" s="119"/>
      <c r="D1054" s="119"/>
      <c r="E1054" s="120"/>
      <c r="F1054" s="121"/>
      <c r="G1054" s="122"/>
      <c r="H1054" s="133"/>
      <c r="I1054" s="134"/>
      <c r="J1054" s="135"/>
      <c r="K1054" s="136"/>
      <c r="L1054" s="137"/>
      <c r="M1054" s="128"/>
      <c r="N1054" s="128"/>
      <c r="O1054" s="137"/>
      <c r="P1054" s="138"/>
      <c r="Q1054" s="135"/>
      <c r="R1054" s="139"/>
      <c r="S1054" s="138"/>
      <c r="T1054" s="132"/>
    </row>
    <row r="1055" spans="1:20" ht="20.45" customHeight="1">
      <c r="A1055" s="142"/>
      <c r="B1055" s="118"/>
      <c r="C1055" s="147"/>
      <c r="D1055" s="147"/>
      <c r="E1055" s="120"/>
      <c r="F1055" s="121"/>
      <c r="G1055" s="122"/>
      <c r="H1055" s="133"/>
      <c r="I1055" s="134"/>
      <c r="J1055" s="135"/>
      <c r="K1055" s="136"/>
      <c r="L1055" s="128"/>
      <c r="M1055" s="128"/>
      <c r="N1055" s="128"/>
      <c r="O1055" s="137"/>
      <c r="P1055" s="138"/>
      <c r="Q1055" s="135"/>
      <c r="R1055" s="139"/>
      <c r="S1055" s="138"/>
      <c r="T1055" s="132"/>
    </row>
    <row r="1056" spans="1:20" ht="20.45" customHeight="1">
      <c r="A1056" s="148"/>
      <c r="B1056" s="118"/>
      <c r="C1056" s="119"/>
      <c r="D1056" s="119"/>
      <c r="E1056" s="120"/>
      <c r="F1056" s="121"/>
      <c r="G1056" s="122"/>
      <c r="H1056" s="133"/>
      <c r="I1056" s="134"/>
      <c r="J1056" s="135"/>
      <c r="K1056" s="136"/>
      <c r="L1056" s="157"/>
      <c r="M1056" s="128"/>
      <c r="N1056" s="128"/>
      <c r="O1056" s="137"/>
      <c r="P1056" s="138"/>
      <c r="Q1056" s="135"/>
      <c r="R1056" s="139"/>
      <c r="S1056" s="138"/>
      <c r="T1056" s="132"/>
    </row>
    <row r="1057" spans="1:21" ht="20.45" customHeight="1">
      <c r="A1057" s="8"/>
      <c r="B1057" s="118"/>
      <c r="C1057" s="147"/>
      <c r="D1057" s="147"/>
      <c r="E1057" s="120"/>
      <c r="F1057" s="121"/>
      <c r="G1057" s="122"/>
      <c r="H1057" s="133"/>
      <c r="I1057" s="134"/>
      <c r="J1057" s="135"/>
      <c r="K1057" s="136"/>
      <c r="L1057" s="128"/>
      <c r="M1057" s="128"/>
      <c r="N1057" s="128"/>
      <c r="O1057" s="137"/>
      <c r="P1057" s="138"/>
      <c r="Q1057" s="135"/>
      <c r="R1057" s="139"/>
      <c r="S1057" s="138"/>
      <c r="T1057" s="132"/>
    </row>
    <row r="1058" spans="1:21" ht="20.45" customHeight="1">
      <c r="A1058" s="140" t="s">
        <v>56</v>
      </c>
      <c r="B1058" s="118"/>
      <c r="C1058" s="119"/>
      <c r="D1058" s="119"/>
      <c r="E1058" s="120"/>
      <c r="F1058" s="121"/>
      <c r="G1058" s="122"/>
      <c r="H1058" s="133"/>
      <c r="I1058" s="134"/>
      <c r="J1058" s="135"/>
      <c r="K1058" s="136"/>
      <c r="L1058" s="137"/>
      <c r="M1058" s="128"/>
      <c r="N1058" s="128"/>
      <c r="O1058" s="137"/>
      <c r="P1058" s="138"/>
      <c r="Q1058" s="135"/>
      <c r="R1058" s="139"/>
      <c r="S1058" s="138"/>
      <c r="T1058" s="132"/>
      <c r="U1058" s="82" t="s">
        <v>56</v>
      </c>
    </row>
    <row r="1059" spans="1:21" ht="20.45" customHeight="1" thickBot="1">
      <c r="A1059" s="141">
        <f>A1028+1</f>
        <v>36</v>
      </c>
      <c r="B1059" s="118"/>
      <c r="C1059" s="147"/>
      <c r="D1059" s="147"/>
      <c r="E1059" s="120"/>
      <c r="F1059" s="121"/>
      <c r="G1059" s="122"/>
      <c r="H1059" s="133"/>
      <c r="I1059" s="134"/>
      <c r="J1059" s="135"/>
      <c r="K1059" s="136"/>
      <c r="L1059" s="128"/>
      <c r="M1059" s="128"/>
      <c r="N1059" s="128"/>
      <c r="O1059" s="137"/>
      <c r="P1059" s="138"/>
      <c r="Q1059" s="135"/>
      <c r="R1059" s="139"/>
      <c r="S1059" s="138"/>
      <c r="T1059" s="132"/>
      <c r="U1059" s="80">
        <f>A1059</f>
        <v>36</v>
      </c>
    </row>
    <row r="1060" spans="1:21" ht="20.45" customHeight="1">
      <c r="A1060" s="142"/>
      <c r="B1060" s="118"/>
      <c r="C1060" s="119"/>
      <c r="D1060" s="119"/>
      <c r="E1060" s="120"/>
      <c r="F1060" s="121"/>
      <c r="G1060" s="122"/>
      <c r="H1060" s="133"/>
      <c r="I1060" s="134"/>
      <c r="J1060" s="135"/>
      <c r="K1060" s="136"/>
      <c r="L1060" s="137"/>
      <c r="M1060" s="128"/>
      <c r="N1060" s="128"/>
      <c r="O1060" s="137"/>
      <c r="P1060" s="138"/>
      <c r="Q1060" s="135"/>
      <c r="R1060" s="139"/>
      <c r="S1060" s="138"/>
      <c r="T1060" s="132"/>
    </row>
    <row r="1061" spans="1:21" ht="20.45" customHeight="1">
      <c r="A1061" s="142"/>
      <c r="B1061" s="118"/>
      <c r="C1061" s="147"/>
      <c r="D1061" s="147"/>
      <c r="E1061" s="120"/>
      <c r="F1061" s="121"/>
      <c r="G1061" s="122"/>
      <c r="H1061" s="133"/>
      <c r="I1061" s="134"/>
      <c r="J1061" s="135"/>
      <c r="K1061" s="136"/>
      <c r="L1061" s="128"/>
      <c r="M1061" s="128"/>
      <c r="N1061" s="128"/>
      <c r="O1061" s="137"/>
      <c r="P1061" s="138"/>
      <c r="Q1061" s="135"/>
      <c r="R1061" s="139"/>
      <c r="S1061" s="138"/>
      <c r="T1061" s="132"/>
    </row>
    <row r="1062" spans="1:21" ht="20.45" customHeight="1">
      <c r="A1062" s="142"/>
      <c r="B1062" s="118"/>
      <c r="C1062" s="119"/>
      <c r="D1062" s="147"/>
      <c r="E1062" s="120"/>
      <c r="F1062" s="121"/>
      <c r="G1062" s="122"/>
      <c r="H1062" s="133"/>
      <c r="I1062" s="134"/>
      <c r="J1062" s="135"/>
      <c r="K1062" s="136"/>
      <c r="L1062" s="128"/>
      <c r="M1062" s="128"/>
      <c r="N1062" s="128"/>
      <c r="O1062" s="137"/>
      <c r="P1062" s="138"/>
      <c r="Q1062" s="135"/>
      <c r="R1062" s="139"/>
      <c r="S1062" s="138"/>
      <c r="T1062" s="132"/>
    </row>
    <row r="1063" spans="1:21" ht="20.45" customHeight="1">
      <c r="A1063" s="142"/>
      <c r="B1063" s="118"/>
      <c r="C1063" s="119"/>
      <c r="D1063" s="119"/>
      <c r="E1063" s="120"/>
      <c r="F1063" s="121"/>
      <c r="G1063" s="122"/>
      <c r="H1063" s="152"/>
      <c r="I1063" s="153"/>
      <c r="J1063" s="121"/>
      <c r="K1063" s="122"/>
      <c r="L1063" s="128"/>
      <c r="M1063" s="128"/>
      <c r="N1063" s="128"/>
      <c r="O1063" s="137"/>
      <c r="P1063" s="138"/>
      <c r="Q1063" s="135"/>
      <c r="R1063" s="139"/>
      <c r="S1063" s="138"/>
      <c r="T1063" s="132"/>
    </row>
    <row r="1064" spans="1:21" ht="20.45" customHeight="1">
      <c r="A1064" s="142"/>
      <c r="B1064" s="118"/>
      <c r="C1064" s="147"/>
      <c r="D1064" s="147"/>
      <c r="E1064" s="120"/>
      <c r="F1064" s="121"/>
      <c r="G1064" s="122"/>
      <c r="H1064" s="133"/>
      <c r="I1064" s="134"/>
      <c r="J1064" s="135"/>
      <c r="K1064" s="136"/>
      <c r="L1064" s="128"/>
      <c r="M1064" s="128"/>
      <c r="N1064" s="128"/>
      <c r="O1064" s="137"/>
      <c r="P1064" s="138"/>
      <c r="Q1064" s="135"/>
      <c r="R1064" s="139"/>
      <c r="S1064" s="138"/>
      <c r="T1064" s="132"/>
    </row>
    <row r="1065" spans="1:21" ht="20.45" customHeight="1">
      <c r="A1065" s="142"/>
      <c r="B1065" s="118"/>
      <c r="C1065" s="119"/>
      <c r="D1065" s="119"/>
      <c r="E1065" s="120"/>
      <c r="F1065" s="121"/>
      <c r="G1065" s="122"/>
      <c r="H1065" s="152"/>
      <c r="I1065" s="153"/>
      <c r="J1065" s="121"/>
      <c r="K1065" s="122"/>
      <c r="L1065" s="128"/>
      <c r="M1065" s="128"/>
      <c r="N1065" s="128"/>
      <c r="O1065" s="137"/>
      <c r="P1065" s="138"/>
      <c r="Q1065" s="135"/>
      <c r="R1065" s="139"/>
      <c r="S1065" s="138"/>
      <c r="T1065" s="132"/>
    </row>
    <row r="1066" spans="1:21" ht="20.45" customHeight="1">
      <c r="A1066" s="142"/>
      <c r="B1066" s="118"/>
      <c r="C1066" s="147"/>
      <c r="D1066" s="147"/>
      <c r="E1066" s="120"/>
      <c r="F1066" s="121"/>
      <c r="G1066" s="122"/>
      <c r="H1066" s="133"/>
      <c r="I1066" s="134"/>
      <c r="J1066" s="135"/>
      <c r="K1066" s="136"/>
      <c r="L1066" s="128"/>
      <c r="M1066" s="128"/>
      <c r="N1066" s="128"/>
      <c r="O1066" s="137"/>
      <c r="P1066" s="138"/>
      <c r="Q1066" s="135"/>
      <c r="R1066" s="139"/>
      <c r="S1066" s="138"/>
      <c r="T1066" s="132"/>
    </row>
    <row r="1067" spans="1:21" ht="20.45" customHeight="1">
      <c r="A1067" s="142"/>
      <c r="B1067" s="118"/>
      <c r="C1067" s="119"/>
      <c r="D1067" s="119"/>
      <c r="E1067" s="120"/>
      <c r="F1067" s="121"/>
      <c r="G1067" s="122"/>
      <c r="H1067" s="133"/>
      <c r="I1067" s="134"/>
      <c r="J1067" s="135"/>
      <c r="K1067" s="136"/>
      <c r="L1067" s="137"/>
      <c r="M1067" s="128"/>
      <c r="N1067" s="128"/>
      <c r="O1067" s="137"/>
      <c r="P1067" s="138"/>
      <c r="Q1067" s="135"/>
      <c r="R1067" s="139"/>
      <c r="S1067" s="138"/>
      <c r="T1067" s="132"/>
    </row>
    <row r="1068" spans="1:21" ht="20.45" customHeight="1">
      <c r="A1068" s="142"/>
      <c r="B1068" s="118"/>
      <c r="C1068" s="147"/>
      <c r="D1068" s="147"/>
      <c r="E1068" s="120"/>
      <c r="F1068" s="121"/>
      <c r="G1068" s="122"/>
      <c r="H1068" s="133"/>
      <c r="I1068" s="134"/>
      <c r="J1068" s="135"/>
      <c r="K1068" s="136"/>
      <c r="L1068" s="128"/>
      <c r="M1068" s="128"/>
      <c r="N1068" s="128"/>
      <c r="O1068" s="137"/>
      <c r="P1068" s="138"/>
      <c r="Q1068" s="135"/>
      <c r="R1068" s="139"/>
      <c r="S1068" s="138"/>
      <c r="T1068" s="132"/>
    </row>
    <row r="1069" spans="1:21" ht="20.45" customHeight="1">
      <c r="A1069" s="142"/>
      <c r="B1069" s="118"/>
      <c r="C1069" s="119"/>
      <c r="D1069" s="119"/>
      <c r="E1069" s="120"/>
      <c r="F1069" s="121"/>
      <c r="G1069" s="122"/>
      <c r="H1069" s="133"/>
      <c r="I1069" s="134"/>
      <c r="J1069" s="135"/>
      <c r="K1069" s="136"/>
      <c r="L1069" s="137"/>
      <c r="M1069" s="128"/>
      <c r="N1069" s="128"/>
      <c r="O1069" s="137"/>
      <c r="P1069" s="138"/>
      <c r="Q1069" s="135"/>
      <c r="R1069" s="139"/>
      <c r="S1069" s="138"/>
      <c r="T1069" s="132"/>
    </row>
    <row r="1070" spans="1:21" ht="20.45" customHeight="1">
      <c r="A1070" s="142"/>
      <c r="B1070" s="118"/>
      <c r="C1070" s="147"/>
      <c r="D1070" s="147"/>
      <c r="E1070" s="120"/>
      <c r="F1070" s="121"/>
      <c r="G1070" s="122"/>
      <c r="H1070" s="133"/>
      <c r="I1070" s="134"/>
      <c r="J1070" s="135"/>
      <c r="K1070" s="136"/>
      <c r="L1070" s="128"/>
      <c r="M1070" s="128"/>
      <c r="N1070" s="128"/>
      <c r="O1070" s="137"/>
      <c r="P1070" s="138"/>
      <c r="Q1070" s="135"/>
      <c r="R1070" s="139"/>
      <c r="S1070" s="138"/>
      <c r="T1070" s="132"/>
    </row>
    <row r="1071" spans="1:21" ht="20.45" customHeight="1">
      <c r="A1071" s="142"/>
      <c r="B1071" s="118"/>
      <c r="C1071" s="119"/>
      <c r="D1071" s="119"/>
      <c r="E1071" s="120"/>
      <c r="F1071" s="121"/>
      <c r="G1071" s="122"/>
      <c r="H1071" s="133"/>
      <c r="I1071" s="134"/>
      <c r="J1071" s="135"/>
      <c r="K1071" s="136"/>
      <c r="L1071" s="137"/>
      <c r="M1071" s="128"/>
      <c r="N1071" s="128"/>
      <c r="O1071" s="137"/>
      <c r="P1071" s="138"/>
      <c r="Q1071" s="135"/>
      <c r="R1071" s="139"/>
      <c r="S1071" s="138"/>
      <c r="T1071" s="132"/>
    </row>
    <row r="1072" spans="1:21" ht="20.45" customHeight="1">
      <c r="A1072" s="142"/>
      <c r="B1072" s="118"/>
      <c r="C1072" s="147"/>
      <c r="D1072" s="147"/>
      <c r="E1072" s="120"/>
      <c r="F1072" s="121"/>
      <c r="G1072" s="122"/>
      <c r="H1072" s="133"/>
      <c r="I1072" s="134"/>
      <c r="J1072" s="135"/>
      <c r="K1072" s="136"/>
      <c r="L1072" s="128"/>
      <c r="M1072" s="128"/>
      <c r="N1072" s="128"/>
      <c r="O1072" s="137"/>
      <c r="P1072" s="138"/>
      <c r="Q1072" s="135"/>
      <c r="R1072" s="139"/>
      <c r="S1072" s="138"/>
      <c r="T1072" s="132"/>
    </row>
    <row r="1073" spans="1:20" ht="20.45" customHeight="1">
      <c r="A1073" s="142"/>
      <c r="B1073" s="118"/>
      <c r="C1073" s="119"/>
      <c r="D1073" s="119"/>
      <c r="E1073" s="120"/>
      <c r="F1073" s="121"/>
      <c r="G1073" s="122"/>
      <c r="H1073" s="133"/>
      <c r="I1073" s="134"/>
      <c r="J1073" s="135"/>
      <c r="K1073" s="136"/>
      <c r="L1073" s="137"/>
      <c r="M1073" s="128"/>
      <c r="N1073" s="128"/>
      <c r="O1073" s="137"/>
      <c r="P1073" s="138"/>
      <c r="Q1073" s="135"/>
      <c r="R1073" s="139"/>
      <c r="S1073" s="138"/>
      <c r="T1073" s="132"/>
    </row>
    <row r="1074" spans="1:20" ht="20.45" customHeight="1">
      <c r="A1074" s="142"/>
      <c r="B1074" s="118"/>
      <c r="C1074" s="147"/>
      <c r="D1074" s="147"/>
      <c r="E1074" s="120"/>
      <c r="F1074" s="121"/>
      <c r="G1074" s="122"/>
      <c r="H1074" s="133"/>
      <c r="I1074" s="134"/>
      <c r="J1074" s="135"/>
      <c r="K1074" s="136"/>
      <c r="L1074" s="128"/>
      <c r="M1074" s="128"/>
      <c r="N1074" s="128"/>
      <c r="O1074" s="137"/>
      <c r="P1074" s="138"/>
      <c r="Q1074" s="135"/>
      <c r="R1074" s="139"/>
      <c r="S1074" s="138"/>
      <c r="T1074" s="132"/>
    </row>
    <row r="1075" spans="1:20" ht="20.45" customHeight="1">
      <c r="A1075" s="142"/>
      <c r="B1075" s="118"/>
      <c r="C1075" s="119"/>
      <c r="D1075" s="119"/>
      <c r="E1075" s="120"/>
      <c r="F1075" s="121"/>
      <c r="G1075" s="122"/>
      <c r="H1075" s="133"/>
      <c r="I1075" s="134"/>
      <c r="J1075" s="135"/>
      <c r="K1075" s="136"/>
      <c r="L1075" s="157"/>
      <c r="M1075" s="128"/>
      <c r="N1075" s="128"/>
      <c r="O1075" s="137"/>
      <c r="P1075" s="138"/>
      <c r="Q1075" s="135"/>
      <c r="R1075" s="139"/>
      <c r="S1075" s="138"/>
      <c r="T1075" s="132"/>
    </row>
    <row r="1076" spans="1:20" ht="20.45" customHeight="1">
      <c r="A1076" s="142"/>
      <c r="B1076" s="118"/>
      <c r="C1076" s="147"/>
      <c r="D1076" s="147"/>
      <c r="E1076" s="120"/>
      <c r="F1076" s="121"/>
      <c r="G1076" s="122"/>
      <c r="H1076" s="133"/>
      <c r="I1076" s="134"/>
      <c r="J1076" s="135"/>
      <c r="K1076" s="136"/>
      <c r="L1076" s="157"/>
      <c r="M1076" s="128"/>
      <c r="N1076" s="128"/>
      <c r="O1076" s="137"/>
      <c r="P1076" s="138"/>
      <c r="Q1076" s="135"/>
      <c r="R1076" s="139"/>
      <c r="S1076" s="138"/>
      <c r="T1076" s="132"/>
    </row>
    <row r="1077" spans="1:20" ht="20.45" customHeight="1">
      <c r="A1077" s="142"/>
      <c r="B1077" s="118"/>
      <c r="C1077" s="119"/>
      <c r="D1077" s="119"/>
      <c r="E1077" s="120"/>
      <c r="F1077" s="121"/>
      <c r="G1077" s="122"/>
      <c r="H1077" s="133"/>
      <c r="I1077" s="134"/>
      <c r="J1077" s="135"/>
      <c r="K1077" s="136"/>
      <c r="L1077" s="157"/>
      <c r="M1077" s="128"/>
      <c r="N1077" s="128"/>
      <c r="O1077" s="137"/>
      <c r="P1077" s="138"/>
      <c r="Q1077" s="135"/>
      <c r="R1077" s="139"/>
      <c r="S1077" s="138"/>
      <c r="T1077" s="132"/>
    </row>
    <row r="1078" spans="1:20" ht="20.45" customHeight="1">
      <c r="A1078" s="142"/>
      <c r="B1078" s="118"/>
      <c r="C1078" s="147"/>
      <c r="D1078" s="147"/>
      <c r="E1078" s="120"/>
      <c r="F1078" s="121"/>
      <c r="G1078" s="122"/>
      <c r="H1078" s="152"/>
      <c r="I1078" s="153"/>
      <c r="J1078" s="121"/>
      <c r="K1078" s="122"/>
      <c r="L1078" s="128"/>
      <c r="M1078" s="128"/>
      <c r="N1078" s="128"/>
      <c r="O1078" s="137"/>
      <c r="P1078" s="138"/>
      <c r="Q1078" s="135"/>
      <c r="R1078" s="139"/>
      <c r="S1078" s="138"/>
      <c r="T1078" s="132"/>
    </row>
    <row r="1079" spans="1:20" ht="20.45" customHeight="1">
      <c r="A1079" s="142"/>
      <c r="B1079" s="118"/>
      <c r="C1079" s="119"/>
      <c r="D1079" s="119"/>
      <c r="E1079" s="120"/>
      <c r="F1079" s="121"/>
      <c r="G1079" s="122"/>
      <c r="H1079" s="133"/>
      <c r="I1079" s="134"/>
      <c r="J1079" s="135"/>
      <c r="K1079" s="136"/>
      <c r="L1079" s="157"/>
      <c r="M1079" s="128"/>
      <c r="N1079" s="128"/>
      <c r="O1079" s="137"/>
      <c r="P1079" s="138"/>
      <c r="Q1079" s="135"/>
      <c r="R1079" s="139"/>
      <c r="S1079" s="138"/>
      <c r="T1079" s="132"/>
    </row>
    <row r="1080" spans="1:20" ht="20.45" customHeight="1">
      <c r="A1080" s="142"/>
      <c r="B1080" s="118"/>
      <c r="C1080" s="147"/>
      <c r="D1080" s="147"/>
      <c r="E1080" s="120"/>
      <c r="F1080" s="121"/>
      <c r="G1080" s="122"/>
      <c r="H1080" s="133"/>
      <c r="I1080" s="134"/>
      <c r="J1080" s="135"/>
      <c r="K1080" s="136"/>
      <c r="L1080" s="128"/>
      <c r="M1080" s="128"/>
      <c r="N1080" s="128"/>
      <c r="O1080" s="137"/>
      <c r="P1080" s="138"/>
      <c r="Q1080" s="135"/>
      <c r="R1080" s="139"/>
      <c r="S1080" s="138"/>
      <c r="T1080" s="132"/>
    </row>
    <row r="1081" spans="1:20" ht="20.45" customHeight="1">
      <c r="A1081" s="142"/>
      <c r="B1081" s="118"/>
      <c r="C1081" s="119"/>
      <c r="D1081" s="119"/>
      <c r="E1081" s="154"/>
      <c r="F1081" s="155"/>
      <c r="G1081" s="156"/>
      <c r="H1081" s="133"/>
      <c r="I1081" s="134"/>
      <c r="J1081" s="135"/>
      <c r="K1081" s="136"/>
      <c r="L1081" s="137"/>
      <c r="M1081" s="128"/>
      <c r="N1081" s="157"/>
      <c r="O1081" s="137"/>
      <c r="P1081" s="138"/>
      <c r="Q1081" s="135"/>
      <c r="R1081" s="139"/>
      <c r="S1081" s="138"/>
      <c r="T1081" s="132"/>
    </row>
    <row r="1082" spans="1:20" ht="20.45" customHeight="1">
      <c r="A1082" s="142"/>
      <c r="B1082" s="118"/>
      <c r="C1082" s="147"/>
      <c r="D1082" s="147"/>
      <c r="E1082" s="154"/>
      <c r="F1082" s="155"/>
      <c r="G1082" s="156"/>
      <c r="H1082" s="133"/>
      <c r="I1082" s="134"/>
      <c r="J1082" s="135"/>
      <c r="K1082" s="136"/>
      <c r="L1082" s="128"/>
      <c r="M1082" s="128"/>
      <c r="N1082" s="157"/>
      <c r="O1082" s="137"/>
      <c r="P1082" s="138"/>
      <c r="Q1082" s="135"/>
      <c r="R1082" s="139"/>
      <c r="S1082" s="138"/>
      <c r="T1082" s="132"/>
    </row>
    <row r="1083" spans="1:20" ht="20.45" customHeight="1">
      <c r="A1083" s="142"/>
      <c r="B1083" s="118"/>
      <c r="C1083" s="119"/>
      <c r="D1083" s="119"/>
      <c r="E1083" s="154"/>
      <c r="F1083" s="155"/>
      <c r="G1083" s="156"/>
      <c r="H1083" s="133"/>
      <c r="I1083" s="134"/>
      <c r="J1083" s="135"/>
      <c r="K1083" s="136"/>
      <c r="L1083" s="137"/>
      <c r="M1083" s="128"/>
      <c r="N1083" s="157"/>
      <c r="O1083" s="137"/>
      <c r="P1083" s="138"/>
      <c r="Q1083" s="135"/>
      <c r="R1083" s="139"/>
      <c r="S1083" s="138"/>
      <c r="T1083" s="132"/>
    </row>
    <row r="1084" spans="1:20" ht="20.45" customHeight="1">
      <c r="A1084" s="142"/>
      <c r="B1084" s="118"/>
      <c r="C1084" s="147"/>
      <c r="D1084" s="147"/>
      <c r="E1084" s="154"/>
      <c r="F1084" s="155"/>
      <c r="G1084" s="156"/>
      <c r="H1084" s="133"/>
      <c r="I1084" s="134"/>
      <c r="J1084" s="135"/>
      <c r="K1084" s="136"/>
      <c r="L1084" s="128"/>
      <c r="M1084" s="128"/>
      <c r="N1084" s="157"/>
      <c r="O1084" s="137"/>
      <c r="P1084" s="138"/>
      <c r="Q1084" s="135"/>
      <c r="R1084" s="139"/>
      <c r="S1084" s="138"/>
      <c r="T1084" s="132"/>
    </row>
    <row r="1085" spans="1:20" ht="20.45" customHeight="1">
      <c r="A1085" s="142"/>
      <c r="B1085" s="118"/>
      <c r="C1085" s="119"/>
      <c r="D1085" s="119"/>
      <c r="E1085" s="154"/>
      <c r="F1085" s="155"/>
      <c r="G1085" s="156"/>
      <c r="H1085" s="133"/>
      <c r="I1085" s="134"/>
      <c r="J1085" s="135"/>
      <c r="K1085" s="136"/>
      <c r="L1085" s="137"/>
      <c r="M1085" s="128"/>
      <c r="N1085" s="157"/>
      <c r="O1085" s="137"/>
      <c r="P1085" s="138"/>
      <c r="Q1085" s="135"/>
      <c r="R1085" s="139"/>
      <c r="S1085" s="138"/>
      <c r="T1085" s="132"/>
    </row>
    <row r="1086" spans="1:20" ht="20.45" customHeight="1">
      <c r="A1086" s="142"/>
      <c r="B1086" s="118"/>
      <c r="C1086" s="147"/>
      <c r="D1086" s="147"/>
      <c r="E1086" s="154"/>
      <c r="F1086" s="155"/>
      <c r="G1086" s="156"/>
      <c r="H1086" s="133"/>
      <c r="I1086" s="134"/>
      <c r="J1086" s="135"/>
      <c r="K1086" s="136"/>
      <c r="L1086" s="128"/>
      <c r="M1086" s="128"/>
      <c r="N1086" s="157"/>
      <c r="O1086" s="137"/>
      <c r="P1086" s="138"/>
      <c r="Q1086" s="135"/>
      <c r="R1086" s="139"/>
      <c r="S1086" s="138"/>
      <c r="T1086" s="132"/>
    </row>
    <row r="1087" spans="1:20" ht="20.45" customHeight="1">
      <c r="A1087" s="148"/>
      <c r="B1087" s="118"/>
      <c r="C1087" s="119"/>
      <c r="D1087" s="119"/>
      <c r="E1087" s="154"/>
      <c r="F1087" s="155"/>
      <c r="G1087" s="156"/>
      <c r="H1087" s="133"/>
      <c r="I1087" s="134"/>
      <c r="J1087" s="135"/>
      <c r="K1087" s="136"/>
      <c r="L1087" s="137"/>
      <c r="M1087" s="128"/>
      <c r="N1087" s="157"/>
      <c r="O1087" s="137"/>
      <c r="P1087" s="138"/>
      <c r="Q1087" s="135"/>
      <c r="R1087" s="139"/>
      <c r="S1087" s="138"/>
      <c r="T1087" s="132"/>
    </row>
    <row r="1088" spans="1:20" ht="20.45" customHeight="1">
      <c r="A1088" s="8"/>
      <c r="B1088" s="118"/>
      <c r="C1088" s="147"/>
      <c r="D1088" s="147"/>
      <c r="E1088" s="154"/>
      <c r="F1088" s="155"/>
      <c r="G1088" s="156"/>
      <c r="H1088" s="133"/>
      <c r="I1088" s="134"/>
      <c r="J1088" s="135"/>
      <c r="K1088" s="136"/>
      <c r="L1088" s="128"/>
      <c r="M1088" s="128"/>
      <c r="N1088" s="157"/>
      <c r="O1088" s="137"/>
      <c r="P1088" s="138"/>
      <c r="Q1088" s="135"/>
      <c r="R1088" s="139"/>
      <c r="S1088" s="138"/>
      <c r="T1088" s="132"/>
    </row>
    <row r="1089" spans="1:21" ht="20.45" customHeight="1">
      <c r="A1089" s="140" t="s">
        <v>56</v>
      </c>
      <c r="B1089" s="118"/>
      <c r="C1089" s="119"/>
      <c r="D1089" s="119"/>
      <c r="E1089" s="154"/>
      <c r="F1089" s="155"/>
      <c r="G1089" s="156"/>
      <c r="H1089" s="133"/>
      <c r="I1089" s="134"/>
      <c r="J1089" s="135"/>
      <c r="K1089" s="136"/>
      <c r="L1089" s="137"/>
      <c r="M1089" s="128"/>
      <c r="N1089" s="157"/>
      <c r="O1089" s="137"/>
      <c r="P1089" s="138"/>
      <c r="Q1089" s="135"/>
      <c r="R1089" s="139"/>
      <c r="S1089" s="138"/>
      <c r="T1089" s="132"/>
      <c r="U1089" s="82" t="s">
        <v>56</v>
      </c>
    </row>
    <row r="1090" spans="1:21" ht="20.45" customHeight="1" thickBot="1">
      <c r="A1090" s="141">
        <f>A1059+1</f>
        <v>37</v>
      </c>
      <c r="B1090" s="118"/>
      <c r="C1090" s="147"/>
      <c r="D1090" s="147"/>
      <c r="E1090" s="154"/>
      <c r="F1090" s="155"/>
      <c r="G1090" s="156"/>
      <c r="H1090" s="133"/>
      <c r="I1090" s="134"/>
      <c r="J1090" s="135"/>
      <c r="K1090" s="136"/>
      <c r="L1090" s="128"/>
      <c r="M1090" s="128"/>
      <c r="N1090" s="157"/>
      <c r="O1090" s="137"/>
      <c r="P1090" s="138"/>
      <c r="Q1090" s="135"/>
      <c r="R1090" s="139"/>
      <c r="S1090" s="138"/>
      <c r="T1090" s="132"/>
      <c r="U1090" s="80">
        <f>A1090</f>
        <v>37</v>
      </c>
    </row>
    <row r="1091" spans="1:21" ht="20.45" customHeight="1">
      <c r="A1091" s="142"/>
      <c r="B1091" s="118"/>
      <c r="C1091" s="119"/>
      <c r="D1091" s="119"/>
      <c r="E1091" s="154"/>
      <c r="F1091" s="155"/>
      <c r="G1091" s="156"/>
      <c r="H1091" s="133"/>
      <c r="I1091" s="134"/>
      <c r="J1091" s="135"/>
      <c r="K1091" s="136"/>
      <c r="L1091" s="157"/>
      <c r="M1091" s="128"/>
      <c r="N1091" s="157"/>
      <c r="O1091" s="137"/>
      <c r="P1091" s="138"/>
      <c r="Q1091" s="135"/>
      <c r="R1091" s="139"/>
      <c r="S1091" s="138"/>
      <c r="T1091" s="132"/>
    </row>
    <row r="1092" spans="1:21" ht="20.45" customHeight="1">
      <c r="A1092" s="142"/>
      <c r="B1092" s="118"/>
      <c r="C1092" s="147"/>
      <c r="D1092" s="147"/>
      <c r="E1092" s="154"/>
      <c r="F1092" s="155"/>
      <c r="G1092" s="156"/>
      <c r="H1092" s="133"/>
      <c r="I1092" s="134"/>
      <c r="J1092" s="135"/>
      <c r="K1092" s="136"/>
      <c r="L1092" s="128"/>
      <c r="M1092" s="128"/>
      <c r="N1092" s="157"/>
      <c r="O1092" s="137"/>
      <c r="P1092" s="138"/>
      <c r="Q1092" s="135"/>
      <c r="R1092" s="139"/>
      <c r="S1092" s="138"/>
      <c r="T1092" s="132"/>
    </row>
    <row r="1093" spans="1:21" ht="20.45" customHeight="1">
      <c r="A1093" s="142"/>
      <c r="B1093" s="118"/>
      <c r="C1093" s="119"/>
      <c r="D1093" s="119"/>
      <c r="E1093" s="154"/>
      <c r="F1093" s="155"/>
      <c r="G1093" s="156"/>
      <c r="H1093" s="133"/>
      <c r="I1093" s="134"/>
      <c r="J1093" s="135"/>
      <c r="K1093" s="136"/>
      <c r="L1093" s="137"/>
      <c r="M1093" s="128"/>
      <c r="N1093" s="157"/>
      <c r="O1093" s="137"/>
      <c r="P1093" s="138"/>
      <c r="Q1093" s="135"/>
      <c r="R1093" s="139"/>
      <c r="S1093" s="138"/>
      <c r="T1093" s="132"/>
    </row>
    <row r="1094" spans="1:21" ht="20.45" customHeight="1">
      <c r="A1094" s="142"/>
      <c r="B1094" s="118"/>
      <c r="C1094" s="147"/>
      <c r="D1094" s="147"/>
      <c r="E1094" s="154"/>
      <c r="F1094" s="155"/>
      <c r="G1094" s="156"/>
      <c r="H1094" s="133"/>
      <c r="I1094" s="134"/>
      <c r="J1094" s="135"/>
      <c r="K1094" s="136"/>
      <c r="L1094" s="128"/>
      <c r="M1094" s="128"/>
      <c r="N1094" s="157"/>
      <c r="O1094" s="137"/>
      <c r="P1094" s="138"/>
      <c r="Q1094" s="135"/>
      <c r="R1094" s="139"/>
      <c r="S1094" s="138"/>
      <c r="T1094" s="132"/>
    </row>
    <row r="1095" spans="1:21" ht="20.45" customHeight="1">
      <c r="A1095" s="142"/>
      <c r="B1095" s="118"/>
      <c r="C1095" s="119"/>
      <c r="D1095" s="119"/>
      <c r="E1095" s="154"/>
      <c r="F1095" s="155"/>
      <c r="G1095" s="156"/>
      <c r="H1095" s="133"/>
      <c r="I1095" s="134"/>
      <c r="J1095" s="135"/>
      <c r="K1095" s="136"/>
      <c r="L1095" s="137"/>
      <c r="M1095" s="128"/>
      <c r="N1095" s="157"/>
      <c r="O1095" s="137"/>
      <c r="P1095" s="138"/>
      <c r="Q1095" s="135"/>
      <c r="R1095" s="139"/>
      <c r="S1095" s="138"/>
      <c r="T1095" s="132"/>
    </row>
    <row r="1096" spans="1:21" ht="20.45" customHeight="1">
      <c r="A1096" s="142"/>
      <c r="B1096" s="118"/>
      <c r="C1096" s="147"/>
      <c r="D1096" s="147"/>
      <c r="E1096" s="154"/>
      <c r="F1096" s="155"/>
      <c r="G1096" s="156"/>
      <c r="H1096" s="133"/>
      <c r="I1096" s="134"/>
      <c r="J1096" s="135"/>
      <c r="K1096" s="136"/>
      <c r="L1096" s="128"/>
      <c r="M1096" s="128"/>
      <c r="N1096" s="157"/>
      <c r="O1096" s="137"/>
      <c r="P1096" s="138"/>
      <c r="Q1096" s="135"/>
      <c r="R1096" s="139"/>
      <c r="S1096" s="138"/>
      <c r="T1096" s="132"/>
    </row>
    <row r="1097" spans="1:21" ht="20.45" customHeight="1">
      <c r="A1097" s="142"/>
      <c r="B1097" s="118"/>
      <c r="C1097" s="119"/>
      <c r="D1097" s="147"/>
      <c r="E1097" s="120"/>
      <c r="F1097" s="121"/>
      <c r="G1097" s="122"/>
      <c r="H1097" s="133"/>
      <c r="I1097" s="134"/>
      <c r="J1097" s="135"/>
      <c r="K1097" s="136"/>
      <c r="L1097" s="128"/>
      <c r="M1097" s="128"/>
      <c r="N1097" s="128"/>
      <c r="O1097" s="137"/>
      <c r="P1097" s="138"/>
      <c r="Q1097" s="135"/>
      <c r="R1097" s="139"/>
      <c r="S1097" s="138"/>
      <c r="T1097" s="132"/>
    </row>
    <row r="1098" spans="1:21" ht="20.45" customHeight="1">
      <c r="A1098" s="142"/>
      <c r="B1098" s="118"/>
      <c r="C1098" s="119"/>
      <c r="D1098" s="119"/>
      <c r="E1098" s="120"/>
      <c r="F1098" s="121"/>
      <c r="G1098" s="122"/>
      <c r="H1098" s="152"/>
      <c r="I1098" s="153"/>
      <c r="J1098" s="121"/>
      <c r="K1098" s="122"/>
      <c r="L1098" s="128"/>
      <c r="M1098" s="128"/>
      <c r="N1098" s="128"/>
      <c r="O1098" s="137"/>
      <c r="P1098" s="138"/>
      <c r="Q1098" s="135"/>
      <c r="R1098" s="139"/>
      <c r="S1098" s="138"/>
      <c r="T1098" s="132"/>
    </row>
    <row r="1099" spans="1:21" ht="20.45" customHeight="1">
      <c r="A1099" s="142"/>
      <c r="B1099" s="118"/>
      <c r="C1099" s="147"/>
      <c r="D1099" s="147"/>
      <c r="E1099" s="120"/>
      <c r="F1099" s="121"/>
      <c r="G1099" s="122"/>
      <c r="H1099" s="133"/>
      <c r="I1099" s="134"/>
      <c r="J1099" s="135"/>
      <c r="K1099" s="136"/>
      <c r="L1099" s="128"/>
      <c r="M1099" s="128"/>
      <c r="N1099" s="128"/>
      <c r="O1099" s="137"/>
      <c r="P1099" s="138"/>
      <c r="Q1099" s="135"/>
      <c r="R1099" s="139"/>
      <c r="S1099" s="138"/>
      <c r="T1099" s="132"/>
    </row>
    <row r="1100" spans="1:21" ht="20.45" customHeight="1">
      <c r="A1100" s="142"/>
      <c r="B1100" s="118"/>
      <c r="C1100" s="119"/>
      <c r="D1100" s="119"/>
      <c r="E1100" s="120"/>
      <c r="F1100" s="121"/>
      <c r="G1100" s="122"/>
      <c r="H1100" s="152"/>
      <c r="I1100" s="153"/>
      <c r="J1100" s="121"/>
      <c r="K1100" s="122"/>
      <c r="L1100" s="128"/>
      <c r="M1100" s="128"/>
      <c r="N1100" s="128"/>
      <c r="O1100" s="137"/>
      <c r="P1100" s="138"/>
      <c r="Q1100" s="135"/>
      <c r="R1100" s="139"/>
      <c r="S1100" s="138"/>
      <c r="T1100" s="132"/>
    </row>
    <row r="1101" spans="1:21" ht="20.45" customHeight="1">
      <c r="A1101" s="142"/>
      <c r="B1101" s="118"/>
      <c r="C1101" s="147"/>
      <c r="D1101" s="147"/>
      <c r="E1101" s="120"/>
      <c r="F1101" s="121"/>
      <c r="G1101" s="122"/>
      <c r="H1101" s="133"/>
      <c r="I1101" s="134"/>
      <c r="J1101" s="135"/>
      <c r="K1101" s="136"/>
      <c r="L1101" s="128"/>
      <c r="M1101" s="128"/>
      <c r="N1101" s="128"/>
      <c r="O1101" s="137"/>
      <c r="P1101" s="138"/>
      <c r="Q1101" s="135"/>
      <c r="R1101" s="139"/>
      <c r="S1101" s="138"/>
      <c r="T1101" s="132"/>
    </row>
    <row r="1102" spans="1:21" ht="20.45" customHeight="1">
      <c r="A1102" s="142"/>
      <c r="B1102" s="118"/>
      <c r="C1102" s="119"/>
      <c r="D1102" s="119"/>
      <c r="E1102" s="120"/>
      <c r="F1102" s="121"/>
      <c r="G1102" s="122"/>
      <c r="H1102" s="133"/>
      <c r="I1102" s="134"/>
      <c r="J1102" s="135"/>
      <c r="K1102" s="136"/>
      <c r="L1102" s="137"/>
      <c r="M1102" s="128"/>
      <c r="N1102" s="128"/>
      <c r="O1102" s="137"/>
      <c r="P1102" s="138"/>
      <c r="Q1102" s="135"/>
      <c r="R1102" s="139"/>
      <c r="S1102" s="138"/>
      <c r="T1102" s="132"/>
    </row>
    <row r="1103" spans="1:21" ht="20.45" customHeight="1">
      <c r="A1103" s="142"/>
      <c r="B1103" s="118"/>
      <c r="C1103" s="147"/>
      <c r="D1103" s="147"/>
      <c r="E1103" s="120"/>
      <c r="F1103" s="121"/>
      <c r="G1103" s="122"/>
      <c r="H1103" s="133"/>
      <c r="I1103" s="134"/>
      <c r="J1103" s="135"/>
      <c r="K1103" s="136"/>
      <c r="L1103" s="128"/>
      <c r="M1103" s="128"/>
      <c r="N1103" s="128"/>
      <c r="O1103" s="137"/>
      <c r="P1103" s="138"/>
      <c r="Q1103" s="135"/>
      <c r="R1103" s="139"/>
      <c r="S1103" s="138"/>
      <c r="T1103" s="132"/>
    </row>
    <row r="1104" spans="1:21" ht="20.45" customHeight="1">
      <c r="A1104" s="142"/>
      <c r="B1104" s="118"/>
      <c r="C1104" s="119"/>
      <c r="D1104" s="119"/>
      <c r="E1104" s="120"/>
      <c r="F1104" s="121"/>
      <c r="G1104" s="122"/>
      <c r="H1104" s="133"/>
      <c r="I1104" s="134"/>
      <c r="J1104" s="135"/>
      <c r="K1104" s="136"/>
      <c r="L1104" s="137"/>
      <c r="M1104" s="128"/>
      <c r="N1104" s="128"/>
      <c r="O1104" s="137"/>
      <c r="P1104" s="138"/>
      <c r="Q1104" s="135"/>
      <c r="R1104" s="139"/>
      <c r="S1104" s="138"/>
      <c r="T1104" s="132"/>
    </row>
    <row r="1105" spans="1:21" ht="20.45" customHeight="1">
      <c r="A1105" s="142"/>
      <c r="B1105" s="118"/>
      <c r="C1105" s="147"/>
      <c r="D1105" s="147"/>
      <c r="E1105" s="120"/>
      <c r="F1105" s="121"/>
      <c r="G1105" s="122"/>
      <c r="H1105" s="133"/>
      <c r="I1105" s="134"/>
      <c r="J1105" s="135"/>
      <c r="K1105" s="136"/>
      <c r="L1105" s="128"/>
      <c r="M1105" s="128"/>
      <c r="N1105" s="128"/>
      <c r="O1105" s="137"/>
      <c r="P1105" s="138"/>
      <c r="Q1105" s="135"/>
      <c r="R1105" s="139"/>
      <c r="S1105" s="138"/>
      <c r="T1105" s="132"/>
    </row>
    <row r="1106" spans="1:21" ht="20.45" customHeight="1">
      <c r="A1106" s="142"/>
      <c r="B1106" s="118"/>
      <c r="C1106" s="119"/>
      <c r="D1106" s="119"/>
      <c r="E1106" s="120"/>
      <c r="F1106" s="121"/>
      <c r="G1106" s="122"/>
      <c r="H1106" s="133"/>
      <c r="I1106" s="134"/>
      <c r="J1106" s="135"/>
      <c r="K1106" s="136"/>
      <c r="L1106" s="137"/>
      <c r="M1106" s="128"/>
      <c r="N1106" s="128"/>
      <c r="O1106" s="137"/>
      <c r="P1106" s="138"/>
      <c r="Q1106" s="135"/>
      <c r="R1106" s="139"/>
      <c r="S1106" s="138"/>
      <c r="T1106" s="132"/>
    </row>
    <row r="1107" spans="1:21" ht="20.45" customHeight="1">
      <c r="A1107" s="142"/>
      <c r="B1107" s="118"/>
      <c r="C1107" s="147"/>
      <c r="D1107" s="147"/>
      <c r="E1107" s="120"/>
      <c r="F1107" s="121"/>
      <c r="G1107" s="122"/>
      <c r="H1107" s="133"/>
      <c r="I1107" s="134"/>
      <c r="J1107" s="135"/>
      <c r="K1107" s="136"/>
      <c r="L1107" s="128"/>
      <c r="M1107" s="128"/>
      <c r="N1107" s="128"/>
      <c r="O1107" s="137"/>
      <c r="P1107" s="138"/>
      <c r="Q1107" s="135"/>
      <c r="R1107" s="139"/>
      <c r="S1107" s="138"/>
      <c r="T1107" s="132"/>
    </row>
    <row r="1108" spans="1:21" ht="20.45" customHeight="1">
      <c r="A1108" s="142"/>
      <c r="B1108" s="118"/>
      <c r="C1108" s="119"/>
      <c r="D1108" s="119"/>
      <c r="E1108" s="120"/>
      <c r="F1108" s="121"/>
      <c r="G1108" s="122"/>
      <c r="H1108" s="133"/>
      <c r="I1108" s="134"/>
      <c r="J1108" s="135"/>
      <c r="K1108" s="136"/>
      <c r="L1108" s="137"/>
      <c r="M1108" s="128"/>
      <c r="N1108" s="128"/>
      <c r="O1108" s="137"/>
      <c r="P1108" s="138"/>
      <c r="Q1108" s="135"/>
      <c r="R1108" s="139"/>
      <c r="S1108" s="138"/>
      <c r="T1108" s="132"/>
    </row>
    <row r="1109" spans="1:21" ht="20.45" customHeight="1">
      <c r="A1109" s="142"/>
      <c r="B1109" s="118"/>
      <c r="C1109" s="147"/>
      <c r="D1109" s="147"/>
      <c r="E1109" s="120"/>
      <c r="F1109" s="121"/>
      <c r="G1109" s="122"/>
      <c r="H1109" s="133"/>
      <c r="I1109" s="134"/>
      <c r="J1109" s="135"/>
      <c r="K1109" s="136"/>
      <c r="L1109" s="128"/>
      <c r="M1109" s="128"/>
      <c r="N1109" s="128"/>
      <c r="O1109" s="137"/>
      <c r="P1109" s="138"/>
      <c r="Q1109" s="135"/>
      <c r="R1109" s="139"/>
      <c r="S1109" s="138"/>
      <c r="T1109" s="132"/>
    </row>
    <row r="1110" spans="1:21" ht="20.45" customHeight="1">
      <c r="A1110" s="142"/>
      <c r="B1110" s="118"/>
      <c r="C1110" s="119"/>
      <c r="D1110" s="119"/>
      <c r="E1110" s="120"/>
      <c r="F1110" s="121"/>
      <c r="G1110" s="122"/>
      <c r="H1110" s="158"/>
      <c r="I1110" s="159"/>
      <c r="J1110" s="155"/>
      <c r="K1110" s="156"/>
      <c r="L1110" s="157"/>
      <c r="M1110" s="128"/>
      <c r="N1110" s="128"/>
      <c r="O1110" s="137"/>
      <c r="P1110" s="138"/>
      <c r="Q1110" s="135"/>
      <c r="R1110" s="139"/>
      <c r="S1110" s="138"/>
      <c r="T1110" s="132"/>
    </row>
    <row r="1111" spans="1:21" ht="20.45" customHeight="1">
      <c r="A1111" s="142"/>
      <c r="B1111" s="118"/>
      <c r="C1111" s="147"/>
      <c r="D1111" s="147"/>
      <c r="E1111" s="120"/>
      <c r="F1111" s="121"/>
      <c r="G1111" s="122"/>
      <c r="H1111" s="133"/>
      <c r="I1111" s="134"/>
      <c r="J1111" s="135"/>
      <c r="K1111" s="136"/>
      <c r="L1111" s="128"/>
      <c r="M1111" s="128"/>
      <c r="N1111" s="128"/>
      <c r="O1111" s="137"/>
      <c r="P1111" s="138"/>
      <c r="Q1111" s="135"/>
      <c r="R1111" s="139"/>
      <c r="S1111" s="138"/>
      <c r="T1111" s="132"/>
    </row>
    <row r="1112" spans="1:21" ht="20.45" customHeight="1">
      <c r="A1112" s="142"/>
      <c r="B1112" s="118"/>
      <c r="C1112" s="119"/>
      <c r="D1112" s="119"/>
      <c r="E1112" s="120"/>
      <c r="F1112" s="121"/>
      <c r="G1112" s="122"/>
      <c r="H1112" s="133"/>
      <c r="I1112" s="134"/>
      <c r="J1112" s="135"/>
      <c r="K1112" s="136"/>
      <c r="L1112" s="157"/>
      <c r="M1112" s="128"/>
      <c r="N1112" s="128"/>
      <c r="O1112" s="137"/>
      <c r="P1112" s="138"/>
      <c r="Q1112" s="135"/>
      <c r="R1112" s="139"/>
      <c r="S1112" s="138"/>
      <c r="T1112" s="132"/>
    </row>
    <row r="1113" spans="1:21" ht="20.45" customHeight="1">
      <c r="A1113" s="142"/>
      <c r="B1113" s="118"/>
      <c r="C1113" s="147"/>
      <c r="D1113" s="147"/>
      <c r="E1113" s="120"/>
      <c r="F1113" s="121"/>
      <c r="G1113" s="122"/>
      <c r="H1113" s="133"/>
      <c r="I1113" s="134"/>
      <c r="J1113" s="135"/>
      <c r="K1113" s="136"/>
      <c r="L1113" s="128"/>
      <c r="M1113" s="128"/>
      <c r="N1113" s="128"/>
      <c r="O1113" s="137"/>
      <c r="P1113" s="138"/>
      <c r="Q1113" s="135"/>
      <c r="R1113" s="139"/>
      <c r="S1113" s="138"/>
      <c r="T1113" s="132"/>
    </row>
    <row r="1114" spans="1:21" ht="20.45" customHeight="1">
      <c r="A1114" s="142"/>
      <c r="B1114" s="118"/>
      <c r="C1114" s="119"/>
      <c r="D1114" s="119"/>
      <c r="E1114" s="120"/>
      <c r="F1114" s="121"/>
      <c r="G1114" s="122"/>
      <c r="H1114" s="133"/>
      <c r="I1114" s="134"/>
      <c r="J1114" s="135"/>
      <c r="K1114" s="136"/>
      <c r="L1114" s="157"/>
      <c r="M1114" s="128"/>
      <c r="N1114" s="128"/>
      <c r="O1114" s="137"/>
      <c r="P1114" s="138"/>
      <c r="Q1114" s="135"/>
      <c r="R1114" s="139"/>
      <c r="S1114" s="138"/>
      <c r="T1114" s="132"/>
    </row>
    <row r="1115" spans="1:21" ht="20.45" customHeight="1">
      <c r="A1115" s="142"/>
      <c r="B1115" s="118"/>
      <c r="C1115" s="147"/>
      <c r="D1115" s="147"/>
      <c r="E1115" s="120"/>
      <c r="F1115" s="121"/>
      <c r="G1115" s="122"/>
      <c r="H1115" s="133"/>
      <c r="I1115" s="134"/>
      <c r="J1115" s="135"/>
      <c r="K1115" s="136"/>
      <c r="L1115" s="128"/>
      <c r="M1115" s="128"/>
      <c r="N1115" s="128"/>
      <c r="O1115" s="137"/>
      <c r="P1115" s="138"/>
      <c r="Q1115" s="135"/>
      <c r="R1115" s="139"/>
      <c r="S1115" s="138"/>
      <c r="T1115" s="132"/>
    </row>
    <row r="1116" spans="1:21" ht="20.45" customHeight="1">
      <c r="A1116" s="142"/>
      <c r="B1116" s="118"/>
      <c r="C1116" s="119"/>
      <c r="D1116" s="119"/>
      <c r="E1116" s="120"/>
      <c r="F1116" s="121"/>
      <c r="G1116" s="122"/>
      <c r="H1116" s="133"/>
      <c r="I1116" s="134"/>
      <c r="J1116" s="135"/>
      <c r="K1116" s="136"/>
      <c r="L1116" s="157"/>
      <c r="M1116" s="128"/>
      <c r="N1116" s="128"/>
      <c r="O1116" s="137"/>
      <c r="P1116" s="138"/>
      <c r="Q1116" s="135"/>
      <c r="R1116" s="139"/>
      <c r="S1116" s="138"/>
      <c r="T1116" s="132"/>
    </row>
    <row r="1117" spans="1:21" ht="20.45" customHeight="1">
      <c r="A1117" s="142"/>
      <c r="B1117" s="118"/>
      <c r="C1117" s="147"/>
      <c r="D1117" s="147"/>
      <c r="E1117" s="120"/>
      <c r="F1117" s="121"/>
      <c r="G1117" s="122"/>
      <c r="H1117" s="133"/>
      <c r="I1117" s="134"/>
      <c r="J1117" s="135"/>
      <c r="K1117" s="136"/>
      <c r="L1117" s="128"/>
      <c r="M1117" s="128"/>
      <c r="N1117" s="128"/>
      <c r="O1117" s="137"/>
      <c r="P1117" s="138"/>
      <c r="Q1117" s="135"/>
      <c r="R1117" s="139"/>
      <c r="S1117" s="138"/>
      <c r="T1117" s="132"/>
    </row>
    <row r="1118" spans="1:21" ht="20.45" customHeight="1">
      <c r="A1118" s="148"/>
      <c r="B1118" s="118"/>
      <c r="C1118" s="119"/>
      <c r="D1118" s="119"/>
      <c r="E1118" s="120"/>
      <c r="F1118" s="121"/>
      <c r="G1118" s="122"/>
      <c r="H1118" s="158"/>
      <c r="I1118" s="159"/>
      <c r="J1118" s="155"/>
      <c r="K1118" s="156"/>
      <c r="L1118" s="157"/>
      <c r="M1118" s="128"/>
      <c r="N1118" s="128"/>
      <c r="O1118" s="137"/>
      <c r="P1118" s="138"/>
      <c r="Q1118" s="135"/>
      <c r="R1118" s="139"/>
      <c r="S1118" s="138"/>
      <c r="T1118" s="132"/>
    </row>
    <row r="1119" spans="1:21" ht="20.45" customHeight="1">
      <c r="A1119" s="8"/>
      <c r="B1119" s="118"/>
      <c r="C1119" s="147"/>
      <c r="D1119" s="147"/>
      <c r="E1119" s="120"/>
      <c r="F1119" s="121"/>
      <c r="G1119" s="122"/>
      <c r="H1119" s="133"/>
      <c r="I1119" s="134"/>
      <c r="J1119" s="135"/>
      <c r="K1119" s="136"/>
      <c r="L1119" s="157"/>
      <c r="M1119" s="128"/>
      <c r="N1119" s="128"/>
      <c r="O1119" s="137"/>
      <c r="P1119" s="138"/>
      <c r="Q1119" s="135"/>
      <c r="R1119" s="139"/>
      <c r="S1119" s="138"/>
      <c r="T1119" s="132"/>
    </row>
    <row r="1120" spans="1:21" ht="20.45" customHeight="1">
      <c r="A1120" s="140" t="s">
        <v>56</v>
      </c>
      <c r="B1120" s="118"/>
      <c r="C1120" s="119"/>
      <c r="D1120" s="119"/>
      <c r="E1120" s="120"/>
      <c r="F1120" s="121"/>
      <c r="G1120" s="122"/>
      <c r="H1120" s="158"/>
      <c r="I1120" s="159"/>
      <c r="J1120" s="155"/>
      <c r="K1120" s="156"/>
      <c r="L1120" s="157"/>
      <c r="M1120" s="128"/>
      <c r="N1120" s="128"/>
      <c r="O1120" s="137"/>
      <c r="P1120" s="138"/>
      <c r="Q1120" s="135"/>
      <c r="R1120" s="139"/>
      <c r="S1120" s="138"/>
      <c r="T1120" s="132"/>
      <c r="U1120" s="82" t="s">
        <v>56</v>
      </c>
    </row>
    <row r="1121" spans="1:21" ht="20.45" customHeight="1" thickBot="1">
      <c r="A1121" s="141">
        <f>A1090+1</f>
        <v>38</v>
      </c>
      <c r="B1121" s="118"/>
      <c r="C1121" s="147"/>
      <c r="D1121" s="147"/>
      <c r="E1121" s="120"/>
      <c r="F1121" s="121"/>
      <c r="G1121" s="122"/>
      <c r="H1121" s="133"/>
      <c r="I1121" s="134"/>
      <c r="J1121" s="135"/>
      <c r="K1121" s="136"/>
      <c r="L1121" s="128"/>
      <c r="M1121" s="128"/>
      <c r="N1121" s="128"/>
      <c r="O1121" s="137"/>
      <c r="P1121" s="138"/>
      <c r="Q1121" s="135"/>
      <c r="R1121" s="139"/>
      <c r="S1121" s="138"/>
      <c r="T1121" s="132"/>
      <c r="U1121" s="80">
        <f>A1121</f>
        <v>38</v>
      </c>
    </row>
    <row r="1122" spans="1:21" ht="20.45" customHeight="1">
      <c r="A1122" s="142"/>
      <c r="B1122" s="118"/>
      <c r="C1122" s="119"/>
      <c r="D1122" s="119"/>
      <c r="E1122" s="120"/>
      <c r="F1122" s="121"/>
      <c r="G1122" s="122"/>
      <c r="H1122" s="133"/>
      <c r="I1122" s="134"/>
      <c r="J1122" s="135"/>
      <c r="K1122" s="136"/>
      <c r="L1122" s="157"/>
      <c r="M1122" s="128"/>
      <c r="N1122" s="128"/>
      <c r="O1122" s="137"/>
      <c r="P1122" s="138"/>
      <c r="Q1122" s="135"/>
      <c r="R1122" s="139"/>
      <c r="S1122" s="138"/>
      <c r="T1122" s="132"/>
    </row>
    <row r="1123" spans="1:21" ht="20.45" customHeight="1">
      <c r="A1123" s="142"/>
      <c r="B1123" s="118"/>
      <c r="C1123" s="147"/>
      <c r="D1123" s="147"/>
      <c r="E1123" s="120"/>
      <c r="F1123" s="121"/>
      <c r="G1123" s="122"/>
      <c r="H1123" s="133"/>
      <c r="I1123" s="134"/>
      <c r="J1123" s="135"/>
      <c r="K1123" s="136"/>
      <c r="L1123" s="128"/>
      <c r="M1123" s="128"/>
      <c r="N1123" s="128"/>
      <c r="O1123" s="137"/>
      <c r="P1123" s="138"/>
      <c r="Q1123" s="135"/>
      <c r="R1123" s="139"/>
      <c r="S1123" s="138"/>
      <c r="T1123" s="132"/>
    </row>
    <row r="1124" spans="1:21" ht="20.45" customHeight="1">
      <c r="A1124" s="142"/>
      <c r="B1124" s="118"/>
      <c r="C1124" s="119"/>
      <c r="D1124" s="119"/>
      <c r="E1124" s="154"/>
      <c r="F1124" s="155"/>
      <c r="G1124" s="156"/>
      <c r="H1124" s="133"/>
      <c r="I1124" s="134"/>
      <c r="J1124" s="135"/>
      <c r="K1124" s="136"/>
      <c r="L1124" s="157"/>
      <c r="M1124" s="157"/>
      <c r="N1124" s="157"/>
      <c r="O1124" s="137"/>
      <c r="P1124" s="138"/>
      <c r="Q1124" s="135"/>
      <c r="R1124" s="139"/>
      <c r="S1124" s="138"/>
      <c r="T1124" s="132"/>
    </row>
    <row r="1125" spans="1:21" ht="20.45" customHeight="1">
      <c r="A1125" s="142"/>
      <c r="B1125" s="118"/>
      <c r="C1125" s="147"/>
      <c r="D1125" s="147"/>
      <c r="E1125" s="154"/>
      <c r="F1125" s="155"/>
      <c r="G1125" s="156"/>
      <c r="H1125" s="133"/>
      <c r="I1125" s="134"/>
      <c r="J1125" s="135"/>
      <c r="K1125" s="136"/>
      <c r="L1125" s="157"/>
      <c r="M1125" s="157"/>
      <c r="N1125" s="157"/>
      <c r="O1125" s="137"/>
      <c r="P1125" s="138"/>
      <c r="Q1125" s="135"/>
      <c r="R1125" s="139"/>
      <c r="S1125" s="138"/>
      <c r="T1125" s="132"/>
    </row>
    <row r="1126" spans="1:21" ht="20.45" customHeight="1">
      <c r="A1126" s="142"/>
      <c r="B1126" s="118"/>
      <c r="C1126" s="119"/>
      <c r="D1126" s="119"/>
      <c r="E1126" s="120"/>
      <c r="F1126" s="121"/>
      <c r="G1126" s="122"/>
      <c r="H1126" s="133"/>
      <c r="I1126" s="134"/>
      <c r="J1126" s="135"/>
      <c r="K1126" s="136"/>
      <c r="L1126" s="157"/>
      <c r="M1126" s="128"/>
      <c r="N1126" s="128"/>
      <c r="O1126" s="137"/>
      <c r="P1126" s="138"/>
      <c r="Q1126" s="135"/>
      <c r="R1126" s="139"/>
      <c r="S1126" s="138"/>
      <c r="T1126" s="132"/>
    </row>
    <row r="1127" spans="1:21" ht="20.45" customHeight="1">
      <c r="A1127" s="142"/>
      <c r="B1127" s="118"/>
      <c r="C1127" s="147"/>
      <c r="D1127" s="147"/>
      <c r="E1127" s="120"/>
      <c r="F1127" s="121"/>
      <c r="G1127" s="122"/>
      <c r="H1127" s="133"/>
      <c r="I1127" s="134"/>
      <c r="J1127" s="135"/>
      <c r="K1127" s="136"/>
      <c r="L1127" s="128"/>
      <c r="M1127" s="128"/>
      <c r="N1127" s="128"/>
      <c r="O1127" s="137"/>
      <c r="P1127" s="138"/>
      <c r="Q1127" s="135"/>
      <c r="R1127" s="139"/>
      <c r="S1127" s="138"/>
      <c r="T1127" s="132"/>
    </row>
    <row r="1128" spans="1:21" ht="20.45" customHeight="1">
      <c r="A1128" s="142"/>
      <c r="B1128" s="118"/>
      <c r="C1128" s="119"/>
      <c r="D1128" s="119"/>
      <c r="E1128" s="154"/>
      <c r="F1128" s="155"/>
      <c r="G1128" s="156"/>
      <c r="H1128" s="133"/>
      <c r="I1128" s="134"/>
      <c r="J1128" s="135"/>
      <c r="K1128" s="136"/>
      <c r="L1128" s="137"/>
      <c r="M1128" s="157"/>
      <c r="N1128" s="157"/>
      <c r="O1128" s="137"/>
      <c r="P1128" s="138"/>
      <c r="Q1128" s="135"/>
      <c r="R1128" s="139"/>
      <c r="S1128" s="138"/>
      <c r="T1128" s="132"/>
    </row>
    <row r="1129" spans="1:21" ht="20.45" customHeight="1">
      <c r="A1129" s="142"/>
      <c r="B1129" s="118"/>
      <c r="C1129" s="147"/>
      <c r="D1129" s="147"/>
      <c r="E1129" s="154"/>
      <c r="F1129" s="155"/>
      <c r="G1129" s="156"/>
      <c r="H1129" s="133"/>
      <c r="I1129" s="134"/>
      <c r="J1129" s="135"/>
      <c r="K1129" s="136"/>
      <c r="L1129" s="157"/>
      <c r="M1129" s="157"/>
      <c r="N1129" s="157"/>
      <c r="O1129" s="137"/>
      <c r="P1129" s="138"/>
      <c r="Q1129" s="135"/>
      <c r="R1129" s="139"/>
      <c r="S1129" s="138"/>
      <c r="T1129" s="132"/>
    </row>
    <row r="1130" spans="1:21" ht="20.45" customHeight="1">
      <c r="A1130" s="142"/>
      <c r="B1130" s="118"/>
      <c r="C1130" s="119"/>
      <c r="D1130" s="119"/>
      <c r="E1130" s="154"/>
      <c r="F1130" s="155"/>
      <c r="G1130" s="156"/>
      <c r="H1130" s="133"/>
      <c r="I1130" s="134"/>
      <c r="J1130" s="135"/>
      <c r="K1130" s="136"/>
      <c r="L1130" s="137"/>
      <c r="M1130" s="157"/>
      <c r="N1130" s="157"/>
      <c r="O1130" s="137"/>
      <c r="P1130" s="138"/>
      <c r="Q1130" s="135"/>
      <c r="R1130" s="139"/>
      <c r="S1130" s="138"/>
      <c r="T1130" s="132"/>
    </row>
    <row r="1131" spans="1:21" ht="20.45" customHeight="1">
      <c r="A1131" s="142"/>
      <c r="B1131" s="118"/>
      <c r="C1131" s="147"/>
      <c r="D1131" s="147"/>
      <c r="E1131" s="154"/>
      <c r="F1131" s="155"/>
      <c r="G1131" s="156"/>
      <c r="H1131" s="133"/>
      <c r="I1131" s="134"/>
      <c r="J1131" s="135"/>
      <c r="K1131" s="136"/>
      <c r="L1131" s="157"/>
      <c r="M1131" s="157"/>
      <c r="N1131" s="157"/>
      <c r="O1131" s="137"/>
      <c r="P1131" s="138"/>
      <c r="Q1131" s="135"/>
      <c r="R1131" s="139"/>
      <c r="S1131" s="138"/>
      <c r="T1131" s="132"/>
    </row>
    <row r="1132" spans="1:21" ht="20.45" customHeight="1">
      <c r="A1132" s="142"/>
      <c r="B1132" s="118"/>
      <c r="C1132" s="119"/>
      <c r="D1132" s="119"/>
      <c r="E1132" s="154"/>
      <c r="F1132" s="155"/>
      <c r="G1132" s="156"/>
      <c r="H1132" s="133"/>
      <c r="I1132" s="134"/>
      <c r="J1132" s="135"/>
      <c r="K1132" s="136"/>
      <c r="L1132" s="137"/>
      <c r="M1132" s="157"/>
      <c r="N1132" s="157"/>
      <c r="O1132" s="137"/>
      <c r="P1132" s="138"/>
      <c r="Q1132" s="135"/>
      <c r="R1132" s="139"/>
      <c r="S1132" s="138"/>
      <c r="T1132" s="132"/>
    </row>
    <row r="1133" spans="1:21" ht="20.45" customHeight="1">
      <c r="A1133" s="142"/>
      <c r="B1133" s="118"/>
      <c r="C1133" s="147"/>
      <c r="D1133" s="147"/>
      <c r="E1133" s="154"/>
      <c r="F1133" s="155"/>
      <c r="G1133" s="156"/>
      <c r="H1133" s="133"/>
      <c r="I1133" s="134"/>
      <c r="J1133" s="135"/>
      <c r="K1133" s="136"/>
      <c r="L1133" s="128"/>
      <c r="M1133" s="157"/>
      <c r="N1133" s="157"/>
      <c r="O1133" s="137"/>
      <c r="P1133" s="138"/>
      <c r="Q1133" s="135"/>
      <c r="R1133" s="139"/>
      <c r="S1133" s="138"/>
      <c r="T1133" s="132"/>
    </row>
    <row r="1134" spans="1:21" ht="20.45" customHeight="1">
      <c r="A1134" s="142"/>
      <c r="B1134" s="118"/>
      <c r="C1134" s="119"/>
      <c r="D1134" s="119"/>
      <c r="E1134" s="154"/>
      <c r="F1134" s="155"/>
      <c r="G1134" s="156"/>
      <c r="H1134" s="133"/>
      <c r="I1134" s="134"/>
      <c r="J1134" s="135"/>
      <c r="K1134" s="136"/>
      <c r="L1134" s="137"/>
      <c r="M1134" s="157"/>
      <c r="N1134" s="157"/>
      <c r="O1134" s="137"/>
      <c r="P1134" s="138"/>
      <c r="Q1134" s="135"/>
      <c r="R1134" s="139"/>
      <c r="S1134" s="138"/>
      <c r="T1134" s="132"/>
    </row>
    <row r="1135" spans="1:21" ht="20.45" customHeight="1">
      <c r="A1135" s="142"/>
      <c r="B1135" s="118"/>
      <c r="C1135" s="147"/>
      <c r="D1135" s="147"/>
      <c r="E1135" s="154"/>
      <c r="F1135" s="155"/>
      <c r="G1135" s="156"/>
      <c r="H1135" s="133"/>
      <c r="I1135" s="134"/>
      <c r="J1135" s="135"/>
      <c r="K1135" s="136"/>
      <c r="L1135" s="128"/>
      <c r="M1135" s="157"/>
      <c r="N1135" s="157"/>
      <c r="O1135" s="137"/>
      <c r="P1135" s="138"/>
      <c r="Q1135" s="135"/>
      <c r="R1135" s="139"/>
      <c r="S1135" s="138"/>
      <c r="T1135" s="132"/>
    </row>
    <row r="1136" spans="1:21" ht="20.45" customHeight="1">
      <c r="A1136" s="142"/>
      <c r="B1136" s="118"/>
      <c r="C1136" s="119"/>
      <c r="D1136" s="119"/>
      <c r="E1136" s="154"/>
      <c r="F1136" s="155"/>
      <c r="G1136" s="156"/>
      <c r="H1136" s="133"/>
      <c r="I1136" s="134"/>
      <c r="J1136" s="135"/>
      <c r="K1136" s="136"/>
      <c r="L1136" s="137"/>
      <c r="M1136" s="157"/>
      <c r="N1136" s="157"/>
      <c r="O1136" s="137"/>
      <c r="P1136" s="138"/>
      <c r="Q1136" s="135"/>
      <c r="R1136" s="139"/>
      <c r="S1136" s="138"/>
      <c r="T1136" s="132"/>
    </row>
    <row r="1137" spans="1:21" ht="20.45" customHeight="1">
      <c r="A1137" s="142"/>
      <c r="B1137" s="118"/>
      <c r="C1137" s="147"/>
      <c r="D1137" s="147"/>
      <c r="E1137" s="154"/>
      <c r="F1137" s="155"/>
      <c r="G1137" s="156"/>
      <c r="H1137" s="133"/>
      <c r="I1137" s="134"/>
      <c r="J1137" s="135"/>
      <c r="K1137" s="136"/>
      <c r="L1137" s="128"/>
      <c r="M1137" s="157"/>
      <c r="N1137" s="157"/>
      <c r="O1137" s="137"/>
      <c r="P1137" s="138"/>
      <c r="Q1137" s="135"/>
      <c r="R1137" s="139"/>
      <c r="S1137" s="138"/>
      <c r="T1137" s="132"/>
    </row>
    <row r="1138" spans="1:21" ht="20.45" customHeight="1">
      <c r="A1138" s="142"/>
      <c r="B1138" s="118"/>
      <c r="C1138" s="119"/>
      <c r="D1138" s="119"/>
      <c r="E1138" s="154"/>
      <c r="F1138" s="155"/>
      <c r="G1138" s="156"/>
      <c r="H1138" s="133"/>
      <c r="I1138" s="134"/>
      <c r="J1138" s="135"/>
      <c r="K1138" s="136"/>
      <c r="L1138" s="137"/>
      <c r="M1138" s="157"/>
      <c r="N1138" s="157"/>
      <c r="O1138" s="137"/>
      <c r="P1138" s="138"/>
      <c r="Q1138" s="135"/>
      <c r="R1138" s="139"/>
      <c r="S1138" s="138"/>
      <c r="T1138" s="132"/>
    </row>
    <row r="1139" spans="1:21" ht="20.45" customHeight="1">
      <c r="A1139" s="142"/>
      <c r="B1139" s="118"/>
      <c r="C1139" s="147"/>
      <c r="D1139" s="147"/>
      <c r="E1139" s="154"/>
      <c r="F1139" s="155"/>
      <c r="G1139" s="156"/>
      <c r="H1139" s="133"/>
      <c r="I1139" s="134"/>
      <c r="J1139" s="135"/>
      <c r="K1139" s="136"/>
      <c r="L1139" s="128"/>
      <c r="M1139" s="157"/>
      <c r="N1139" s="157"/>
      <c r="O1139" s="137"/>
      <c r="P1139" s="138"/>
      <c r="Q1139" s="135"/>
      <c r="R1139" s="139"/>
      <c r="S1139" s="138"/>
      <c r="T1139" s="132"/>
    </row>
    <row r="1140" spans="1:21" ht="20.45" customHeight="1">
      <c r="A1140" s="142"/>
      <c r="B1140" s="118"/>
      <c r="C1140" s="119"/>
      <c r="D1140" s="119"/>
      <c r="E1140" s="154"/>
      <c r="F1140" s="155"/>
      <c r="G1140" s="156"/>
      <c r="H1140" s="133"/>
      <c r="I1140" s="134"/>
      <c r="J1140" s="135"/>
      <c r="K1140" s="136"/>
      <c r="L1140" s="157"/>
      <c r="M1140" s="157"/>
      <c r="N1140" s="157"/>
      <c r="O1140" s="137"/>
      <c r="P1140" s="138"/>
      <c r="Q1140" s="135"/>
      <c r="R1140" s="139"/>
      <c r="S1140" s="138"/>
      <c r="T1140" s="132"/>
    </row>
    <row r="1141" spans="1:21" ht="20.45" customHeight="1">
      <c r="A1141" s="142"/>
      <c r="B1141" s="118"/>
      <c r="C1141" s="147"/>
      <c r="D1141" s="147"/>
      <c r="E1141" s="154"/>
      <c r="F1141" s="155"/>
      <c r="G1141" s="156"/>
      <c r="H1141" s="133"/>
      <c r="I1141" s="134"/>
      <c r="J1141" s="135"/>
      <c r="K1141" s="136"/>
      <c r="L1141" s="128"/>
      <c r="M1141" s="157"/>
      <c r="N1141" s="157"/>
      <c r="O1141" s="137"/>
      <c r="P1141" s="138"/>
      <c r="Q1141" s="135"/>
      <c r="R1141" s="139"/>
      <c r="S1141" s="138"/>
      <c r="T1141" s="132"/>
    </row>
    <row r="1142" spans="1:21" ht="20.45" customHeight="1">
      <c r="A1142" s="142"/>
      <c r="B1142" s="118"/>
      <c r="C1142" s="119"/>
      <c r="D1142" s="119"/>
      <c r="E1142" s="154"/>
      <c r="F1142" s="155"/>
      <c r="G1142" s="156"/>
      <c r="H1142" s="133"/>
      <c r="I1142" s="134"/>
      <c r="J1142" s="135"/>
      <c r="K1142" s="136"/>
      <c r="L1142" s="137"/>
      <c r="M1142" s="157"/>
      <c r="N1142" s="157"/>
      <c r="O1142" s="137"/>
      <c r="P1142" s="138"/>
      <c r="Q1142" s="135"/>
      <c r="R1142" s="139"/>
      <c r="S1142" s="138"/>
      <c r="T1142" s="132"/>
    </row>
    <row r="1143" spans="1:21" ht="20.45" customHeight="1">
      <c r="A1143" s="142"/>
      <c r="B1143" s="118"/>
      <c r="C1143" s="147"/>
      <c r="D1143" s="147"/>
      <c r="E1143" s="154"/>
      <c r="F1143" s="155"/>
      <c r="G1143" s="156"/>
      <c r="H1143" s="133"/>
      <c r="I1143" s="134"/>
      <c r="J1143" s="135"/>
      <c r="K1143" s="136"/>
      <c r="L1143" s="128"/>
      <c r="M1143" s="157"/>
      <c r="N1143" s="157"/>
      <c r="O1143" s="137"/>
      <c r="P1143" s="138"/>
      <c r="Q1143" s="135"/>
      <c r="R1143" s="139"/>
      <c r="S1143" s="138"/>
      <c r="T1143" s="132"/>
    </row>
    <row r="1144" spans="1:21" ht="20.45" customHeight="1">
      <c r="A1144" s="142"/>
      <c r="B1144" s="118"/>
      <c r="C1144" s="119"/>
      <c r="D1144" s="119"/>
      <c r="E1144" s="154"/>
      <c r="F1144" s="155"/>
      <c r="G1144" s="156"/>
      <c r="H1144" s="133"/>
      <c r="I1144" s="134"/>
      <c r="J1144" s="135"/>
      <c r="K1144" s="136"/>
      <c r="L1144" s="137"/>
      <c r="M1144" s="157"/>
      <c r="N1144" s="157"/>
      <c r="O1144" s="137"/>
      <c r="P1144" s="138"/>
      <c r="Q1144" s="135"/>
      <c r="R1144" s="139"/>
      <c r="S1144" s="138"/>
      <c r="T1144" s="132"/>
    </row>
    <row r="1145" spans="1:21" ht="20.45" customHeight="1">
      <c r="A1145" s="142"/>
      <c r="B1145" s="118"/>
      <c r="C1145" s="147"/>
      <c r="D1145" s="147"/>
      <c r="E1145" s="154"/>
      <c r="F1145" s="155"/>
      <c r="G1145" s="156"/>
      <c r="H1145" s="133"/>
      <c r="I1145" s="134"/>
      <c r="J1145" s="135"/>
      <c r="K1145" s="136"/>
      <c r="L1145" s="128"/>
      <c r="M1145" s="157"/>
      <c r="N1145" s="157"/>
      <c r="O1145" s="137"/>
      <c r="P1145" s="138"/>
      <c r="Q1145" s="135"/>
      <c r="R1145" s="139"/>
      <c r="S1145" s="138"/>
      <c r="T1145" s="132"/>
    </row>
    <row r="1146" spans="1:21" ht="20.45" customHeight="1">
      <c r="A1146" s="142"/>
      <c r="B1146" s="118"/>
      <c r="C1146" s="119"/>
      <c r="D1146" s="119"/>
      <c r="E1146" s="154"/>
      <c r="F1146" s="155"/>
      <c r="G1146" s="156"/>
      <c r="H1146" s="133"/>
      <c r="I1146" s="134"/>
      <c r="J1146" s="135"/>
      <c r="K1146" s="136"/>
      <c r="L1146" s="137"/>
      <c r="M1146" s="157"/>
      <c r="N1146" s="157"/>
      <c r="O1146" s="137"/>
      <c r="P1146" s="138"/>
      <c r="Q1146" s="135"/>
      <c r="R1146" s="139"/>
      <c r="S1146" s="138"/>
      <c r="T1146" s="132"/>
    </row>
    <row r="1147" spans="1:21" ht="20.45" customHeight="1">
      <c r="A1147" s="142"/>
      <c r="B1147" s="118"/>
      <c r="C1147" s="147"/>
      <c r="D1147" s="147"/>
      <c r="E1147" s="154"/>
      <c r="F1147" s="155"/>
      <c r="G1147" s="156"/>
      <c r="H1147" s="133"/>
      <c r="I1147" s="134"/>
      <c r="J1147" s="135"/>
      <c r="K1147" s="136"/>
      <c r="L1147" s="157"/>
      <c r="M1147" s="157"/>
      <c r="N1147" s="157"/>
      <c r="O1147" s="137"/>
      <c r="P1147" s="138"/>
      <c r="Q1147" s="135"/>
      <c r="R1147" s="139"/>
      <c r="S1147" s="138"/>
      <c r="T1147" s="132"/>
    </row>
    <row r="1148" spans="1:21" ht="20.45" customHeight="1">
      <c r="A1148" s="142"/>
      <c r="B1148" s="118"/>
      <c r="C1148" s="119"/>
      <c r="D1148" s="147"/>
      <c r="E1148" s="120"/>
      <c r="F1148" s="121"/>
      <c r="G1148" s="122"/>
      <c r="H1148" s="133"/>
      <c r="I1148" s="134"/>
      <c r="J1148" s="135"/>
      <c r="K1148" s="136"/>
      <c r="L1148" s="128"/>
      <c r="M1148" s="128"/>
      <c r="N1148" s="128"/>
      <c r="O1148" s="137"/>
      <c r="P1148" s="138"/>
      <c r="Q1148" s="135"/>
      <c r="R1148" s="139"/>
      <c r="S1148" s="138"/>
      <c r="T1148" s="132"/>
    </row>
    <row r="1149" spans="1:21" ht="20.45" customHeight="1">
      <c r="A1149" s="148"/>
      <c r="B1149" s="118"/>
      <c r="C1149" s="119"/>
      <c r="D1149" s="119"/>
      <c r="E1149" s="120"/>
      <c r="F1149" s="121"/>
      <c r="G1149" s="122"/>
      <c r="H1149" s="152"/>
      <c r="I1149" s="153"/>
      <c r="J1149" s="121"/>
      <c r="K1149" s="122"/>
      <c r="L1149" s="128"/>
      <c r="M1149" s="128"/>
      <c r="N1149" s="128"/>
      <c r="O1149" s="137"/>
      <c r="P1149" s="138"/>
      <c r="Q1149" s="135"/>
      <c r="R1149" s="139"/>
      <c r="S1149" s="138"/>
      <c r="T1149" s="132"/>
    </row>
    <row r="1150" spans="1:21" ht="20.45" customHeight="1">
      <c r="A1150" s="8"/>
      <c r="B1150" s="118"/>
      <c r="C1150" s="147"/>
      <c r="D1150" s="147"/>
      <c r="E1150" s="120"/>
      <c r="F1150" s="121"/>
      <c r="G1150" s="122"/>
      <c r="H1150" s="133"/>
      <c r="I1150" s="134"/>
      <c r="J1150" s="135"/>
      <c r="K1150" s="136"/>
      <c r="L1150" s="128"/>
      <c r="M1150" s="128"/>
      <c r="N1150" s="128"/>
      <c r="O1150" s="137"/>
      <c r="P1150" s="138"/>
      <c r="Q1150" s="135"/>
      <c r="R1150" s="139"/>
      <c r="S1150" s="138"/>
      <c r="T1150" s="132"/>
    </row>
    <row r="1151" spans="1:21" ht="20.45" customHeight="1">
      <c r="A1151" s="140" t="s">
        <v>56</v>
      </c>
      <c r="B1151" s="118"/>
      <c r="C1151" s="119"/>
      <c r="D1151" s="119"/>
      <c r="E1151" s="120"/>
      <c r="F1151" s="121"/>
      <c r="G1151" s="122"/>
      <c r="H1151" s="152"/>
      <c r="I1151" s="153"/>
      <c r="J1151" s="121"/>
      <c r="K1151" s="122"/>
      <c r="L1151" s="128"/>
      <c r="M1151" s="128"/>
      <c r="N1151" s="128"/>
      <c r="O1151" s="137"/>
      <c r="P1151" s="138"/>
      <c r="Q1151" s="135"/>
      <c r="R1151" s="139"/>
      <c r="S1151" s="138"/>
      <c r="T1151" s="132"/>
      <c r="U1151" s="82" t="s">
        <v>56</v>
      </c>
    </row>
    <row r="1152" spans="1:21" ht="20.45" customHeight="1" thickBot="1">
      <c r="A1152" s="141">
        <f>A1121+1</f>
        <v>39</v>
      </c>
      <c r="B1152" s="118"/>
      <c r="C1152" s="147"/>
      <c r="D1152" s="147"/>
      <c r="E1152" s="120"/>
      <c r="F1152" s="121"/>
      <c r="G1152" s="122"/>
      <c r="H1152" s="133"/>
      <c r="I1152" s="134"/>
      <c r="J1152" s="135"/>
      <c r="K1152" s="136"/>
      <c r="L1152" s="128"/>
      <c r="M1152" s="128"/>
      <c r="N1152" s="128"/>
      <c r="O1152" s="137"/>
      <c r="P1152" s="138"/>
      <c r="Q1152" s="135"/>
      <c r="R1152" s="139"/>
      <c r="S1152" s="138"/>
      <c r="T1152" s="132"/>
      <c r="U1152" s="80">
        <f>A1152</f>
        <v>39</v>
      </c>
    </row>
    <row r="1153" spans="1:20" ht="20.45" customHeight="1">
      <c r="A1153" s="142"/>
      <c r="B1153" s="118"/>
      <c r="C1153" s="119"/>
      <c r="D1153" s="119"/>
      <c r="E1153" s="120"/>
      <c r="F1153" s="121"/>
      <c r="G1153" s="122"/>
      <c r="H1153" s="133"/>
      <c r="I1153" s="134"/>
      <c r="J1153" s="135"/>
      <c r="K1153" s="136"/>
      <c r="L1153" s="137"/>
      <c r="M1153" s="128"/>
      <c r="N1153" s="128"/>
      <c r="O1153" s="137"/>
      <c r="P1153" s="138"/>
      <c r="Q1153" s="135"/>
      <c r="R1153" s="139"/>
      <c r="S1153" s="138"/>
      <c r="T1153" s="132"/>
    </row>
    <row r="1154" spans="1:20" ht="20.45" customHeight="1">
      <c r="A1154" s="142"/>
      <c r="B1154" s="118"/>
      <c r="C1154" s="147"/>
      <c r="D1154" s="147"/>
      <c r="E1154" s="120"/>
      <c r="F1154" s="121"/>
      <c r="G1154" s="122"/>
      <c r="H1154" s="133"/>
      <c r="I1154" s="134"/>
      <c r="J1154" s="135"/>
      <c r="K1154" s="136"/>
      <c r="L1154" s="128"/>
      <c r="M1154" s="128"/>
      <c r="N1154" s="128"/>
      <c r="O1154" s="137"/>
      <c r="P1154" s="138"/>
      <c r="Q1154" s="135"/>
      <c r="R1154" s="139"/>
      <c r="S1154" s="138"/>
      <c r="T1154" s="132"/>
    </row>
    <row r="1155" spans="1:20" ht="20.45" customHeight="1">
      <c r="A1155" s="142"/>
      <c r="B1155" s="118"/>
      <c r="C1155" s="119"/>
      <c r="D1155" s="119"/>
      <c r="E1155" s="120"/>
      <c r="F1155" s="121"/>
      <c r="G1155" s="122"/>
      <c r="H1155" s="133"/>
      <c r="I1155" s="134"/>
      <c r="J1155" s="135"/>
      <c r="K1155" s="136"/>
      <c r="L1155" s="137"/>
      <c r="M1155" s="128"/>
      <c r="N1155" s="128"/>
      <c r="O1155" s="137"/>
      <c r="P1155" s="138"/>
      <c r="Q1155" s="135"/>
      <c r="R1155" s="139"/>
      <c r="S1155" s="138"/>
      <c r="T1155" s="132"/>
    </row>
    <row r="1156" spans="1:20" ht="20.45" customHeight="1">
      <c r="A1156" s="142"/>
      <c r="B1156" s="118"/>
      <c r="C1156" s="147"/>
      <c r="D1156" s="147"/>
      <c r="E1156" s="120"/>
      <c r="F1156" s="121"/>
      <c r="G1156" s="122"/>
      <c r="H1156" s="133"/>
      <c r="I1156" s="134"/>
      <c r="J1156" s="135"/>
      <c r="K1156" s="136"/>
      <c r="L1156" s="128"/>
      <c r="M1156" s="128"/>
      <c r="N1156" s="128"/>
      <c r="O1156" s="137"/>
      <c r="P1156" s="138"/>
      <c r="Q1156" s="135"/>
      <c r="R1156" s="139"/>
      <c r="S1156" s="138"/>
      <c r="T1156" s="132"/>
    </row>
    <row r="1157" spans="1:20" ht="20.45" customHeight="1">
      <c r="A1157" s="142"/>
      <c r="B1157" s="118"/>
      <c r="C1157" s="119"/>
      <c r="D1157" s="119"/>
      <c r="E1157" s="154"/>
      <c r="F1157" s="155"/>
      <c r="G1157" s="156"/>
      <c r="H1157" s="133"/>
      <c r="I1157" s="134"/>
      <c r="J1157" s="135"/>
      <c r="K1157" s="136"/>
      <c r="L1157" s="137"/>
      <c r="M1157" s="128"/>
      <c r="N1157" s="157"/>
      <c r="O1157" s="137"/>
      <c r="P1157" s="138"/>
      <c r="Q1157" s="135"/>
      <c r="R1157" s="139"/>
      <c r="S1157" s="138"/>
      <c r="T1157" s="132"/>
    </row>
    <row r="1158" spans="1:20" ht="20.45" customHeight="1">
      <c r="A1158" s="142"/>
      <c r="B1158" s="118"/>
      <c r="C1158" s="147"/>
      <c r="D1158" s="147"/>
      <c r="E1158" s="154"/>
      <c r="F1158" s="155"/>
      <c r="G1158" s="156"/>
      <c r="H1158" s="133"/>
      <c r="I1158" s="134"/>
      <c r="J1158" s="135"/>
      <c r="K1158" s="136"/>
      <c r="L1158" s="128"/>
      <c r="M1158" s="128"/>
      <c r="N1158" s="157"/>
      <c r="O1158" s="137"/>
      <c r="P1158" s="138"/>
      <c r="Q1158" s="135"/>
      <c r="R1158" s="139"/>
      <c r="S1158" s="138"/>
      <c r="T1158" s="132"/>
    </row>
    <row r="1159" spans="1:20" ht="20.45" customHeight="1">
      <c r="A1159" s="142"/>
      <c r="B1159" s="118"/>
      <c r="C1159" s="119"/>
      <c r="D1159" s="119"/>
      <c r="E1159" s="154"/>
      <c r="F1159" s="155"/>
      <c r="G1159" s="156"/>
      <c r="H1159" s="158"/>
      <c r="I1159" s="159"/>
      <c r="J1159" s="155"/>
      <c r="K1159" s="156"/>
      <c r="L1159" s="157"/>
      <c r="M1159" s="157"/>
      <c r="N1159" s="157"/>
      <c r="O1159" s="137"/>
      <c r="P1159" s="138"/>
      <c r="Q1159" s="135"/>
      <c r="R1159" s="139"/>
      <c r="S1159" s="138"/>
      <c r="T1159" s="132"/>
    </row>
    <row r="1160" spans="1:20" ht="20.45" customHeight="1">
      <c r="A1160" s="142"/>
      <c r="B1160" s="118"/>
      <c r="C1160" s="147"/>
      <c r="D1160" s="147"/>
      <c r="E1160" s="154"/>
      <c r="F1160" s="155"/>
      <c r="G1160" s="156"/>
      <c r="H1160" s="133"/>
      <c r="I1160" s="134"/>
      <c r="J1160" s="135"/>
      <c r="K1160" s="136"/>
      <c r="L1160" s="157"/>
      <c r="M1160" s="157"/>
      <c r="N1160" s="157"/>
      <c r="O1160" s="137"/>
      <c r="P1160" s="138"/>
      <c r="Q1160" s="135"/>
      <c r="R1160" s="139"/>
      <c r="S1160" s="138"/>
      <c r="T1160" s="132"/>
    </row>
    <row r="1161" spans="1:20" ht="20.45" customHeight="1">
      <c r="A1161" s="142"/>
      <c r="B1161" s="118"/>
      <c r="C1161" s="119"/>
      <c r="D1161" s="119"/>
      <c r="E1161" s="154"/>
      <c r="F1161" s="155"/>
      <c r="G1161" s="156"/>
      <c r="H1161" s="158"/>
      <c r="I1161" s="159"/>
      <c r="J1161" s="155"/>
      <c r="K1161" s="156"/>
      <c r="L1161" s="157"/>
      <c r="M1161" s="157"/>
      <c r="N1161" s="157"/>
      <c r="O1161" s="137"/>
      <c r="P1161" s="138"/>
      <c r="Q1161" s="135"/>
      <c r="R1161" s="139"/>
      <c r="S1161" s="138"/>
      <c r="T1161" s="132"/>
    </row>
    <row r="1162" spans="1:20" ht="20.45" customHeight="1">
      <c r="A1162" s="142"/>
      <c r="B1162" s="118"/>
      <c r="C1162" s="147"/>
      <c r="D1162" s="147"/>
      <c r="E1162" s="154"/>
      <c r="F1162" s="155"/>
      <c r="G1162" s="156"/>
      <c r="H1162" s="133"/>
      <c r="I1162" s="134"/>
      <c r="J1162" s="135"/>
      <c r="K1162" s="136"/>
      <c r="L1162" s="157"/>
      <c r="M1162" s="157"/>
      <c r="N1162" s="157"/>
      <c r="O1162" s="137"/>
      <c r="P1162" s="138"/>
      <c r="Q1162" s="135"/>
      <c r="R1162" s="139"/>
      <c r="S1162" s="138"/>
      <c r="T1162" s="132"/>
    </row>
    <row r="1163" spans="1:20" ht="20.45" customHeight="1">
      <c r="A1163" s="142"/>
      <c r="B1163" s="118"/>
      <c r="C1163" s="119"/>
      <c r="D1163" s="119"/>
      <c r="E1163" s="154"/>
      <c r="F1163" s="155"/>
      <c r="G1163" s="156"/>
      <c r="H1163" s="158"/>
      <c r="I1163" s="159"/>
      <c r="J1163" s="155"/>
      <c r="K1163" s="156"/>
      <c r="L1163" s="157"/>
      <c r="M1163" s="157"/>
      <c r="N1163" s="157"/>
      <c r="O1163" s="137"/>
      <c r="P1163" s="138"/>
      <c r="Q1163" s="135"/>
      <c r="R1163" s="139"/>
      <c r="S1163" s="138"/>
      <c r="T1163" s="132"/>
    </row>
    <row r="1164" spans="1:20" ht="20.45" customHeight="1">
      <c r="A1164" s="142"/>
      <c r="B1164" s="118"/>
      <c r="C1164" s="147"/>
      <c r="D1164" s="147"/>
      <c r="E1164" s="154"/>
      <c r="F1164" s="155"/>
      <c r="G1164" s="156"/>
      <c r="H1164" s="133"/>
      <c r="I1164" s="134"/>
      <c r="J1164" s="135"/>
      <c r="K1164" s="136"/>
      <c r="L1164" s="157"/>
      <c r="M1164" s="157"/>
      <c r="N1164" s="157"/>
      <c r="O1164" s="137"/>
      <c r="P1164" s="138"/>
      <c r="Q1164" s="135"/>
      <c r="R1164" s="139"/>
      <c r="S1164" s="138"/>
      <c r="T1164" s="132"/>
    </row>
    <row r="1165" spans="1:20" ht="20.45" customHeight="1">
      <c r="A1165" s="142"/>
      <c r="B1165" s="118"/>
      <c r="C1165" s="119"/>
      <c r="D1165" s="119"/>
      <c r="E1165" s="154"/>
      <c r="F1165" s="155"/>
      <c r="G1165" s="156"/>
      <c r="H1165" s="133"/>
      <c r="I1165" s="134"/>
      <c r="J1165" s="135"/>
      <c r="K1165" s="136"/>
      <c r="L1165" s="157"/>
      <c r="M1165" s="157"/>
      <c r="N1165" s="157"/>
      <c r="O1165" s="137"/>
      <c r="P1165" s="138"/>
      <c r="Q1165" s="135"/>
      <c r="R1165" s="139"/>
      <c r="S1165" s="138"/>
      <c r="T1165" s="149"/>
    </row>
    <row r="1166" spans="1:20" ht="20.45" customHeight="1">
      <c r="A1166" s="142"/>
      <c r="B1166" s="118"/>
      <c r="C1166" s="147"/>
      <c r="D1166" s="147"/>
      <c r="E1166" s="154"/>
      <c r="F1166" s="155"/>
      <c r="G1166" s="156"/>
      <c r="H1166" s="133"/>
      <c r="I1166" s="134"/>
      <c r="J1166" s="135"/>
      <c r="K1166" s="136"/>
      <c r="L1166" s="157"/>
      <c r="M1166" s="157"/>
      <c r="N1166" s="157"/>
      <c r="O1166" s="137"/>
      <c r="P1166" s="138"/>
      <c r="Q1166" s="135"/>
      <c r="R1166" s="139"/>
      <c r="S1166" s="138"/>
      <c r="T1166" s="149"/>
    </row>
    <row r="1167" spans="1:20" ht="20.45" customHeight="1">
      <c r="A1167" s="142"/>
      <c r="B1167" s="118"/>
      <c r="C1167" s="119"/>
      <c r="D1167" s="119"/>
      <c r="E1167" s="154"/>
      <c r="F1167" s="155"/>
      <c r="G1167" s="156"/>
      <c r="H1167" s="133"/>
      <c r="I1167" s="134"/>
      <c r="J1167" s="135"/>
      <c r="K1167" s="136"/>
      <c r="L1167" s="157"/>
      <c r="M1167" s="157"/>
      <c r="N1167" s="157"/>
      <c r="O1167" s="137"/>
      <c r="P1167" s="138"/>
      <c r="Q1167" s="135"/>
      <c r="R1167" s="139"/>
      <c r="S1167" s="138"/>
      <c r="T1167" s="149"/>
    </row>
    <row r="1168" spans="1:20" ht="20.45" customHeight="1">
      <c r="A1168" s="142"/>
      <c r="B1168" s="118"/>
      <c r="C1168" s="147"/>
      <c r="D1168" s="147"/>
      <c r="E1168" s="154"/>
      <c r="F1168" s="155"/>
      <c r="G1168" s="156"/>
      <c r="H1168" s="158"/>
      <c r="I1168" s="159"/>
      <c r="J1168" s="155"/>
      <c r="K1168" s="156"/>
      <c r="L1168" s="157"/>
      <c r="M1168" s="157"/>
      <c r="N1168" s="157"/>
      <c r="O1168" s="137"/>
      <c r="P1168" s="138"/>
      <c r="Q1168" s="135"/>
      <c r="R1168" s="139"/>
      <c r="S1168" s="138"/>
      <c r="T1168" s="149"/>
    </row>
    <row r="1169" spans="1:21" ht="20.45" customHeight="1">
      <c r="A1169" s="142"/>
      <c r="B1169" s="118"/>
      <c r="C1169" s="119"/>
      <c r="D1169" s="119"/>
      <c r="E1169" s="154"/>
      <c r="F1169" s="155"/>
      <c r="G1169" s="156"/>
      <c r="H1169" s="133"/>
      <c r="I1169" s="134"/>
      <c r="J1169" s="135"/>
      <c r="K1169" s="136"/>
      <c r="L1169" s="137"/>
      <c r="M1169" s="157"/>
      <c r="N1169" s="157"/>
      <c r="O1169" s="137"/>
      <c r="P1169" s="138"/>
      <c r="Q1169" s="135"/>
      <c r="R1169" s="139"/>
      <c r="S1169" s="138"/>
      <c r="T1169" s="149"/>
    </row>
    <row r="1170" spans="1:21" ht="20.45" customHeight="1">
      <c r="A1170" s="142"/>
      <c r="B1170" s="118"/>
      <c r="C1170" s="147"/>
      <c r="D1170" s="147"/>
      <c r="E1170" s="154"/>
      <c r="F1170" s="155"/>
      <c r="G1170" s="156"/>
      <c r="H1170" s="133"/>
      <c r="I1170" s="134"/>
      <c r="J1170" s="135"/>
      <c r="K1170" s="136"/>
      <c r="L1170" s="128"/>
      <c r="M1170" s="157"/>
      <c r="N1170" s="157"/>
      <c r="O1170" s="137"/>
      <c r="P1170" s="138"/>
      <c r="Q1170" s="135"/>
      <c r="R1170" s="139"/>
      <c r="S1170" s="138"/>
      <c r="T1170" s="149"/>
    </row>
    <row r="1171" spans="1:21" ht="20.45" customHeight="1">
      <c r="A1171" s="142"/>
      <c r="B1171" s="118"/>
      <c r="C1171" s="119"/>
      <c r="D1171" s="119"/>
      <c r="E1171" s="154"/>
      <c r="F1171" s="155"/>
      <c r="G1171" s="156"/>
      <c r="H1171" s="133"/>
      <c r="I1171" s="134"/>
      <c r="J1171" s="135"/>
      <c r="K1171" s="136"/>
      <c r="L1171" s="137"/>
      <c r="M1171" s="157"/>
      <c r="N1171" s="157"/>
      <c r="O1171" s="137"/>
      <c r="P1171" s="138"/>
      <c r="Q1171" s="135"/>
      <c r="R1171" s="139"/>
      <c r="S1171" s="138"/>
      <c r="T1171" s="149"/>
    </row>
    <row r="1172" spans="1:21" ht="20.45" customHeight="1">
      <c r="A1172" s="142"/>
      <c r="B1172" s="118"/>
      <c r="C1172" s="147"/>
      <c r="D1172" s="147"/>
      <c r="E1172" s="154"/>
      <c r="F1172" s="155"/>
      <c r="G1172" s="156"/>
      <c r="H1172" s="133"/>
      <c r="I1172" s="134"/>
      <c r="J1172" s="135"/>
      <c r="K1172" s="136"/>
      <c r="L1172" s="128"/>
      <c r="M1172" s="157"/>
      <c r="N1172" s="157"/>
      <c r="O1172" s="137"/>
      <c r="P1172" s="138"/>
      <c r="Q1172" s="135"/>
      <c r="R1172" s="139"/>
      <c r="S1172" s="138"/>
      <c r="T1172" s="149"/>
    </row>
    <row r="1173" spans="1:21" ht="20.45" customHeight="1">
      <c r="A1173" s="142"/>
      <c r="B1173" s="118"/>
      <c r="C1173" s="119"/>
      <c r="D1173" s="119"/>
      <c r="E1173" s="154"/>
      <c r="F1173" s="155"/>
      <c r="G1173" s="156"/>
      <c r="H1173" s="133"/>
      <c r="I1173" s="134"/>
      <c r="J1173" s="135"/>
      <c r="K1173" s="136"/>
      <c r="L1173" s="137"/>
      <c r="M1173" s="157"/>
      <c r="N1173" s="157"/>
      <c r="O1173" s="137"/>
      <c r="P1173" s="138"/>
      <c r="Q1173" s="135"/>
      <c r="R1173" s="139"/>
      <c r="S1173" s="138"/>
      <c r="T1173" s="149"/>
    </row>
    <row r="1174" spans="1:21" ht="20.45" customHeight="1">
      <c r="A1174" s="142"/>
      <c r="B1174" s="118"/>
      <c r="C1174" s="147"/>
      <c r="D1174" s="147"/>
      <c r="E1174" s="154"/>
      <c r="F1174" s="155"/>
      <c r="G1174" s="156"/>
      <c r="H1174" s="133"/>
      <c r="I1174" s="134"/>
      <c r="J1174" s="135"/>
      <c r="K1174" s="136"/>
      <c r="L1174" s="128"/>
      <c r="M1174" s="157"/>
      <c r="N1174" s="157"/>
      <c r="O1174" s="137"/>
      <c r="P1174" s="138"/>
      <c r="Q1174" s="135"/>
      <c r="R1174" s="139"/>
      <c r="S1174" s="138"/>
      <c r="T1174" s="149"/>
    </row>
    <row r="1175" spans="1:21" ht="20.45" customHeight="1">
      <c r="A1175" s="142"/>
      <c r="B1175" s="118"/>
      <c r="C1175" s="119"/>
      <c r="D1175" s="119"/>
      <c r="E1175" s="154"/>
      <c r="F1175" s="155"/>
      <c r="G1175" s="156"/>
      <c r="H1175" s="133"/>
      <c r="I1175" s="134"/>
      <c r="J1175" s="135"/>
      <c r="K1175" s="136"/>
      <c r="L1175" s="137"/>
      <c r="M1175" s="157"/>
      <c r="N1175" s="157"/>
      <c r="O1175" s="137"/>
      <c r="P1175" s="138"/>
      <c r="Q1175" s="135"/>
      <c r="R1175" s="139"/>
      <c r="S1175" s="138"/>
      <c r="T1175" s="149"/>
    </row>
    <row r="1176" spans="1:21" ht="20.45" customHeight="1">
      <c r="A1176" s="142"/>
      <c r="B1176" s="118"/>
      <c r="C1176" s="147"/>
      <c r="D1176" s="147"/>
      <c r="E1176" s="154"/>
      <c r="F1176" s="155"/>
      <c r="G1176" s="156"/>
      <c r="H1176" s="133"/>
      <c r="I1176" s="134"/>
      <c r="J1176" s="135"/>
      <c r="K1176" s="136"/>
      <c r="L1176" s="128"/>
      <c r="M1176" s="157"/>
      <c r="N1176" s="157"/>
      <c r="O1176" s="137"/>
      <c r="P1176" s="138"/>
      <c r="Q1176" s="135"/>
      <c r="R1176" s="139"/>
      <c r="S1176" s="138"/>
      <c r="T1176" s="149"/>
    </row>
    <row r="1177" spans="1:21" ht="20.45" customHeight="1">
      <c r="A1177" s="142"/>
      <c r="B1177" s="118"/>
      <c r="C1177" s="119"/>
      <c r="D1177" s="119"/>
      <c r="E1177" s="154"/>
      <c r="F1177" s="155"/>
      <c r="G1177" s="156"/>
      <c r="H1177" s="133"/>
      <c r="I1177" s="134"/>
      <c r="J1177" s="135"/>
      <c r="K1177" s="136"/>
      <c r="L1177" s="137"/>
      <c r="M1177" s="157"/>
      <c r="N1177" s="157"/>
      <c r="O1177" s="137"/>
      <c r="P1177" s="138"/>
      <c r="Q1177" s="135"/>
      <c r="R1177" s="139"/>
      <c r="S1177" s="138"/>
      <c r="T1177" s="149"/>
    </row>
    <row r="1178" spans="1:21" ht="20.45" customHeight="1">
      <c r="A1178" s="142"/>
      <c r="B1178" s="118"/>
      <c r="C1178" s="147"/>
      <c r="D1178" s="147"/>
      <c r="E1178" s="154"/>
      <c r="F1178" s="155"/>
      <c r="G1178" s="156"/>
      <c r="H1178" s="133"/>
      <c r="I1178" s="134"/>
      <c r="J1178" s="135"/>
      <c r="K1178" s="136"/>
      <c r="L1178" s="128"/>
      <c r="M1178" s="157"/>
      <c r="N1178" s="157"/>
      <c r="O1178" s="137"/>
      <c r="P1178" s="138"/>
      <c r="Q1178" s="135"/>
      <c r="R1178" s="139"/>
      <c r="S1178" s="138"/>
      <c r="T1178" s="149"/>
    </row>
    <row r="1179" spans="1:21" ht="20.45" customHeight="1">
      <c r="A1179" s="142"/>
      <c r="B1179" s="118"/>
      <c r="C1179" s="119"/>
      <c r="D1179" s="119"/>
      <c r="E1179" s="154"/>
      <c r="F1179" s="155"/>
      <c r="G1179" s="156"/>
      <c r="H1179" s="133"/>
      <c r="I1179" s="134"/>
      <c r="J1179" s="135"/>
      <c r="K1179" s="136"/>
      <c r="L1179" s="157"/>
      <c r="M1179" s="157"/>
      <c r="N1179" s="157"/>
      <c r="O1179" s="137"/>
      <c r="P1179" s="138"/>
      <c r="Q1179" s="135"/>
      <c r="R1179" s="139"/>
      <c r="S1179" s="138"/>
      <c r="T1179" s="149"/>
    </row>
    <row r="1180" spans="1:21" ht="20.45" customHeight="1">
      <c r="A1180" s="148"/>
      <c r="B1180" s="118"/>
      <c r="C1180" s="147"/>
      <c r="D1180" s="147"/>
      <c r="E1180" s="154"/>
      <c r="F1180" s="155"/>
      <c r="G1180" s="156"/>
      <c r="H1180" s="133"/>
      <c r="I1180" s="134"/>
      <c r="J1180" s="135"/>
      <c r="K1180" s="136"/>
      <c r="L1180" s="128"/>
      <c r="M1180" s="157"/>
      <c r="N1180" s="157"/>
      <c r="O1180" s="137"/>
      <c r="P1180" s="138"/>
      <c r="Q1180" s="135"/>
      <c r="R1180" s="139"/>
      <c r="S1180" s="138"/>
      <c r="T1180" s="149"/>
    </row>
    <row r="1181" spans="1:21" ht="20.45" customHeight="1">
      <c r="A1181" s="8"/>
      <c r="B1181" s="118"/>
      <c r="C1181" s="119"/>
      <c r="D1181" s="119"/>
      <c r="E1181" s="154"/>
      <c r="F1181" s="155"/>
      <c r="G1181" s="156"/>
      <c r="H1181" s="133"/>
      <c r="I1181" s="134"/>
      <c r="J1181" s="135"/>
      <c r="K1181" s="136"/>
      <c r="L1181" s="137"/>
      <c r="M1181" s="157"/>
      <c r="N1181" s="157"/>
      <c r="O1181" s="137"/>
      <c r="P1181" s="138"/>
      <c r="Q1181" s="135"/>
      <c r="R1181" s="139"/>
      <c r="S1181" s="138"/>
      <c r="T1181" s="149"/>
    </row>
    <row r="1182" spans="1:21" ht="20.45" customHeight="1">
      <c r="A1182" s="140" t="s">
        <v>56</v>
      </c>
      <c r="B1182" s="118"/>
      <c r="C1182" s="147"/>
      <c r="D1182" s="147"/>
      <c r="E1182" s="154"/>
      <c r="F1182" s="155"/>
      <c r="G1182" s="156"/>
      <c r="H1182" s="133"/>
      <c r="I1182" s="134"/>
      <c r="J1182" s="135"/>
      <c r="K1182" s="136"/>
      <c r="L1182" s="128"/>
      <c r="M1182" s="157"/>
      <c r="N1182" s="157"/>
      <c r="O1182" s="137"/>
      <c r="P1182" s="138"/>
      <c r="Q1182" s="135"/>
      <c r="R1182" s="139"/>
      <c r="S1182" s="138"/>
      <c r="T1182" s="149"/>
      <c r="U1182" s="82" t="s">
        <v>56</v>
      </c>
    </row>
    <row r="1183" spans="1:21" ht="20.45" customHeight="1" thickBot="1">
      <c r="A1183" s="141">
        <f>A1152+1</f>
        <v>40</v>
      </c>
      <c r="B1183" s="118"/>
      <c r="C1183" s="119"/>
      <c r="D1183" s="119"/>
      <c r="E1183" s="154"/>
      <c r="F1183" s="155"/>
      <c r="G1183" s="156"/>
      <c r="H1183" s="133"/>
      <c r="I1183" s="134"/>
      <c r="J1183" s="135"/>
      <c r="K1183" s="136"/>
      <c r="L1183" s="137"/>
      <c r="M1183" s="157"/>
      <c r="N1183" s="157"/>
      <c r="O1183" s="137"/>
      <c r="P1183" s="138"/>
      <c r="Q1183" s="135"/>
      <c r="R1183" s="139"/>
      <c r="S1183" s="138"/>
      <c r="T1183" s="149"/>
      <c r="U1183" s="80">
        <f>A1183</f>
        <v>40</v>
      </c>
    </row>
    <row r="1184" spans="1:21" ht="20.45" customHeight="1">
      <c r="A1184" s="142"/>
      <c r="B1184" s="118"/>
      <c r="C1184" s="147"/>
      <c r="D1184" s="147"/>
      <c r="E1184" s="154"/>
      <c r="F1184" s="155"/>
      <c r="G1184" s="156"/>
      <c r="H1184" s="133"/>
      <c r="I1184" s="134"/>
      <c r="J1184" s="135"/>
      <c r="K1184" s="136"/>
      <c r="L1184" s="128"/>
      <c r="M1184" s="157"/>
      <c r="N1184" s="157"/>
      <c r="O1184" s="137"/>
      <c r="P1184" s="138"/>
      <c r="Q1184" s="135"/>
      <c r="R1184" s="139"/>
      <c r="S1184" s="138"/>
      <c r="T1184" s="149"/>
    </row>
    <row r="1185" spans="1:20" ht="20.45" customHeight="1">
      <c r="A1185" s="142"/>
      <c r="B1185" s="118"/>
      <c r="C1185" s="119"/>
      <c r="D1185" s="147"/>
      <c r="E1185" s="120"/>
      <c r="F1185" s="121"/>
      <c r="G1185" s="122"/>
      <c r="H1185" s="133"/>
      <c r="I1185" s="134"/>
      <c r="J1185" s="135"/>
      <c r="K1185" s="136"/>
      <c r="L1185" s="128"/>
      <c r="M1185" s="128"/>
      <c r="N1185" s="128"/>
      <c r="O1185" s="137"/>
      <c r="P1185" s="138"/>
      <c r="Q1185" s="135"/>
      <c r="R1185" s="139"/>
      <c r="S1185" s="138"/>
      <c r="T1185" s="149"/>
    </row>
    <row r="1186" spans="1:20" ht="20.45" customHeight="1">
      <c r="A1186" s="142"/>
      <c r="B1186" s="118"/>
      <c r="C1186" s="119"/>
      <c r="D1186" s="119"/>
      <c r="E1186" s="120"/>
      <c r="F1186" s="121"/>
      <c r="G1186" s="122"/>
      <c r="H1186" s="152"/>
      <c r="I1186" s="153"/>
      <c r="J1186" s="121"/>
      <c r="K1186" s="122"/>
      <c r="L1186" s="128"/>
      <c r="M1186" s="128"/>
      <c r="N1186" s="128"/>
      <c r="O1186" s="137"/>
      <c r="P1186" s="138"/>
      <c r="Q1186" s="135"/>
      <c r="R1186" s="139"/>
      <c r="S1186" s="138"/>
      <c r="T1186" s="149"/>
    </row>
    <row r="1187" spans="1:20" ht="20.45" customHeight="1">
      <c r="A1187" s="142"/>
      <c r="B1187" s="118"/>
      <c r="C1187" s="147"/>
      <c r="D1187" s="147"/>
      <c r="E1187" s="120"/>
      <c r="F1187" s="121"/>
      <c r="G1187" s="122"/>
      <c r="H1187" s="133"/>
      <c r="I1187" s="134"/>
      <c r="J1187" s="135"/>
      <c r="K1187" s="136"/>
      <c r="L1187" s="128"/>
      <c r="M1187" s="128"/>
      <c r="N1187" s="128"/>
      <c r="O1187" s="137"/>
      <c r="P1187" s="138"/>
      <c r="Q1187" s="135"/>
      <c r="R1187" s="139"/>
      <c r="S1187" s="138"/>
      <c r="T1187" s="149"/>
    </row>
    <row r="1188" spans="1:20" ht="20.45" customHeight="1">
      <c r="A1188" s="142"/>
      <c r="B1188" s="118"/>
      <c r="C1188" s="119"/>
      <c r="D1188" s="119"/>
      <c r="E1188" s="120"/>
      <c r="F1188" s="121"/>
      <c r="G1188" s="122"/>
      <c r="H1188" s="152"/>
      <c r="I1188" s="153"/>
      <c r="J1188" s="121"/>
      <c r="K1188" s="122"/>
      <c r="L1188" s="128"/>
      <c r="M1188" s="128"/>
      <c r="N1188" s="128"/>
      <c r="O1188" s="137"/>
      <c r="P1188" s="138"/>
      <c r="Q1188" s="135"/>
      <c r="R1188" s="139"/>
      <c r="S1188" s="138"/>
      <c r="T1188" s="149"/>
    </row>
    <row r="1189" spans="1:20" ht="20.45" customHeight="1">
      <c r="A1189" s="142"/>
      <c r="B1189" s="118"/>
      <c r="C1189" s="147"/>
      <c r="D1189" s="147"/>
      <c r="E1189" s="120"/>
      <c r="F1189" s="121"/>
      <c r="G1189" s="122"/>
      <c r="H1189" s="133"/>
      <c r="I1189" s="134"/>
      <c r="J1189" s="135"/>
      <c r="K1189" s="136"/>
      <c r="L1189" s="128"/>
      <c r="M1189" s="128"/>
      <c r="N1189" s="128"/>
      <c r="O1189" s="137"/>
      <c r="P1189" s="138"/>
      <c r="Q1189" s="135"/>
      <c r="R1189" s="139"/>
      <c r="S1189" s="138"/>
      <c r="T1189" s="149"/>
    </row>
    <row r="1190" spans="1:20" ht="20.45" customHeight="1">
      <c r="A1190" s="142"/>
      <c r="B1190" s="118"/>
      <c r="C1190" s="119"/>
      <c r="D1190" s="119"/>
      <c r="E1190" s="120"/>
      <c r="F1190" s="121"/>
      <c r="G1190" s="122"/>
      <c r="H1190" s="133"/>
      <c r="I1190" s="134"/>
      <c r="J1190" s="135"/>
      <c r="K1190" s="136"/>
      <c r="L1190" s="137"/>
      <c r="M1190" s="128"/>
      <c r="N1190" s="128"/>
      <c r="O1190" s="137"/>
      <c r="P1190" s="138"/>
      <c r="Q1190" s="135"/>
      <c r="R1190" s="139"/>
      <c r="S1190" s="138"/>
      <c r="T1190" s="132"/>
    </row>
    <row r="1191" spans="1:20" ht="20.45" customHeight="1">
      <c r="A1191" s="142"/>
      <c r="B1191" s="118"/>
      <c r="C1191" s="147"/>
      <c r="D1191" s="147"/>
      <c r="E1191" s="120"/>
      <c r="F1191" s="121"/>
      <c r="G1191" s="122"/>
      <c r="H1191" s="133"/>
      <c r="I1191" s="134"/>
      <c r="J1191" s="135"/>
      <c r="K1191" s="136"/>
      <c r="L1191" s="128"/>
      <c r="M1191" s="128"/>
      <c r="N1191" s="128"/>
      <c r="O1191" s="137"/>
      <c r="P1191" s="138"/>
      <c r="Q1191" s="135"/>
      <c r="R1191" s="139"/>
      <c r="S1191" s="138"/>
      <c r="T1191" s="132"/>
    </row>
    <row r="1192" spans="1:20" ht="20.45" customHeight="1">
      <c r="A1192" s="142"/>
      <c r="B1192" s="118"/>
      <c r="C1192" s="119"/>
      <c r="D1192" s="119"/>
      <c r="E1192" s="120"/>
      <c r="F1192" s="121"/>
      <c r="G1192" s="122"/>
      <c r="H1192" s="133"/>
      <c r="I1192" s="134"/>
      <c r="J1192" s="135"/>
      <c r="K1192" s="136"/>
      <c r="L1192" s="137"/>
      <c r="M1192" s="128"/>
      <c r="N1192" s="128"/>
      <c r="O1192" s="137"/>
      <c r="P1192" s="138"/>
      <c r="Q1192" s="135"/>
      <c r="R1192" s="139"/>
      <c r="S1192" s="138"/>
      <c r="T1192" s="132"/>
    </row>
    <row r="1193" spans="1:20" ht="20.45" customHeight="1">
      <c r="A1193" s="142"/>
      <c r="B1193" s="118"/>
      <c r="C1193" s="147"/>
      <c r="D1193" s="147"/>
      <c r="E1193" s="120"/>
      <c r="F1193" s="121"/>
      <c r="G1193" s="122"/>
      <c r="H1193" s="133"/>
      <c r="I1193" s="134"/>
      <c r="J1193" s="135"/>
      <c r="K1193" s="136"/>
      <c r="L1193" s="128"/>
      <c r="M1193" s="128"/>
      <c r="N1193" s="128"/>
      <c r="O1193" s="137"/>
      <c r="P1193" s="138"/>
      <c r="Q1193" s="135"/>
      <c r="R1193" s="139"/>
      <c r="S1193" s="138"/>
      <c r="T1193" s="132"/>
    </row>
    <row r="1194" spans="1:20" ht="20.45" customHeight="1">
      <c r="A1194" s="142"/>
      <c r="B1194" s="118"/>
      <c r="C1194" s="119"/>
      <c r="D1194" s="119"/>
      <c r="E1194" s="120"/>
      <c r="F1194" s="121"/>
      <c r="G1194" s="122"/>
      <c r="H1194" s="133"/>
      <c r="I1194" s="134"/>
      <c r="J1194" s="135"/>
      <c r="K1194" s="136"/>
      <c r="L1194" s="137"/>
      <c r="M1194" s="128"/>
      <c r="N1194" s="128"/>
      <c r="O1194" s="137"/>
      <c r="P1194" s="138"/>
      <c r="Q1194" s="135"/>
      <c r="R1194" s="139"/>
      <c r="S1194" s="138"/>
      <c r="T1194" s="132"/>
    </row>
    <row r="1195" spans="1:20" ht="20.45" customHeight="1">
      <c r="A1195" s="142"/>
      <c r="B1195" s="118"/>
      <c r="C1195" s="147"/>
      <c r="D1195" s="147"/>
      <c r="E1195" s="120"/>
      <c r="F1195" s="121"/>
      <c r="G1195" s="122"/>
      <c r="H1195" s="133"/>
      <c r="I1195" s="134"/>
      <c r="J1195" s="135"/>
      <c r="K1195" s="136"/>
      <c r="L1195" s="128"/>
      <c r="M1195" s="128"/>
      <c r="N1195" s="128"/>
      <c r="O1195" s="137"/>
      <c r="P1195" s="138"/>
      <c r="Q1195" s="135"/>
      <c r="R1195" s="139"/>
      <c r="S1195" s="138"/>
      <c r="T1195" s="132"/>
    </row>
    <row r="1196" spans="1:20" ht="20.45" customHeight="1">
      <c r="A1196" s="142"/>
      <c r="B1196" s="118"/>
      <c r="C1196" s="119"/>
      <c r="D1196" s="119"/>
      <c r="E1196" s="120"/>
      <c r="F1196" s="121"/>
      <c r="G1196" s="122"/>
      <c r="H1196" s="133"/>
      <c r="I1196" s="134"/>
      <c r="J1196" s="135"/>
      <c r="K1196" s="136"/>
      <c r="L1196" s="137"/>
      <c r="M1196" s="128"/>
      <c r="N1196" s="128"/>
      <c r="O1196" s="137"/>
      <c r="P1196" s="138"/>
      <c r="Q1196" s="135"/>
      <c r="R1196" s="139"/>
      <c r="S1196" s="138"/>
      <c r="T1196" s="132"/>
    </row>
    <row r="1197" spans="1:20" ht="20.45" customHeight="1">
      <c r="A1197" s="142"/>
      <c r="B1197" s="118"/>
      <c r="C1197" s="147"/>
      <c r="D1197" s="147"/>
      <c r="E1197" s="120"/>
      <c r="F1197" s="121"/>
      <c r="G1197" s="122"/>
      <c r="H1197" s="133"/>
      <c r="I1197" s="134"/>
      <c r="J1197" s="135"/>
      <c r="K1197" s="136"/>
      <c r="L1197" s="128"/>
      <c r="M1197" s="128"/>
      <c r="N1197" s="128"/>
      <c r="O1197" s="137"/>
      <c r="P1197" s="138"/>
      <c r="Q1197" s="135"/>
      <c r="R1197" s="139"/>
      <c r="S1197" s="138"/>
      <c r="T1197" s="132"/>
    </row>
    <row r="1198" spans="1:20" ht="20.45" customHeight="1">
      <c r="A1198" s="142"/>
      <c r="B1198" s="118"/>
      <c r="C1198" s="119"/>
      <c r="D1198" s="119"/>
      <c r="E1198" s="120"/>
      <c r="F1198" s="121"/>
      <c r="G1198" s="122"/>
      <c r="H1198" s="133"/>
      <c r="I1198" s="134"/>
      <c r="J1198" s="135"/>
      <c r="K1198" s="136"/>
      <c r="L1198" s="137"/>
      <c r="M1198" s="128"/>
      <c r="N1198" s="128"/>
      <c r="O1198" s="137"/>
      <c r="P1198" s="138"/>
      <c r="Q1198" s="135"/>
      <c r="R1198" s="139"/>
      <c r="S1198" s="138"/>
      <c r="T1198" s="132"/>
    </row>
    <row r="1199" spans="1:20" ht="20.45" customHeight="1">
      <c r="A1199" s="142"/>
      <c r="B1199" s="118"/>
      <c r="C1199" s="147"/>
      <c r="D1199" s="147"/>
      <c r="E1199" s="120"/>
      <c r="F1199" s="121"/>
      <c r="G1199" s="122"/>
      <c r="H1199" s="133"/>
      <c r="I1199" s="134"/>
      <c r="J1199" s="135"/>
      <c r="K1199" s="136"/>
      <c r="L1199" s="128"/>
      <c r="M1199" s="128"/>
      <c r="N1199" s="128"/>
      <c r="O1199" s="137"/>
      <c r="P1199" s="138"/>
      <c r="Q1199" s="135"/>
      <c r="R1199" s="139"/>
      <c r="S1199" s="138"/>
      <c r="T1199" s="132"/>
    </row>
    <row r="1200" spans="1:20" ht="20.45" customHeight="1">
      <c r="A1200" s="142"/>
      <c r="B1200" s="118"/>
      <c r="C1200" s="119"/>
      <c r="D1200" s="119"/>
      <c r="E1200" s="120"/>
      <c r="F1200" s="121"/>
      <c r="G1200" s="122"/>
      <c r="H1200" s="133"/>
      <c r="I1200" s="134"/>
      <c r="J1200" s="135"/>
      <c r="K1200" s="136"/>
      <c r="L1200" s="137"/>
      <c r="M1200" s="128"/>
      <c r="N1200" s="128"/>
      <c r="O1200" s="137"/>
      <c r="P1200" s="138"/>
      <c r="Q1200" s="135"/>
      <c r="R1200" s="139"/>
      <c r="S1200" s="138"/>
      <c r="T1200" s="132"/>
    </row>
    <row r="1201" spans="1:21" ht="20.45" customHeight="1">
      <c r="A1201" s="142"/>
      <c r="B1201" s="118"/>
      <c r="C1201" s="147"/>
      <c r="D1201" s="147"/>
      <c r="E1201" s="120"/>
      <c r="F1201" s="121"/>
      <c r="G1201" s="122"/>
      <c r="H1201" s="133"/>
      <c r="I1201" s="134"/>
      <c r="J1201" s="135"/>
      <c r="K1201" s="136"/>
      <c r="L1201" s="128"/>
      <c r="M1201" s="128"/>
      <c r="N1201" s="128"/>
      <c r="O1201" s="137"/>
      <c r="P1201" s="138"/>
      <c r="Q1201" s="135"/>
      <c r="R1201" s="139"/>
      <c r="S1201" s="138"/>
      <c r="T1201" s="132"/>
    </row>
    <row r="1202" spans="1:21" ht="20.45" customHeight="1">
      <c r="A1202" s="142"/>
      <c r="B1202" s="118"/>
      <c r="C1202" s="119"/>
      <c r="D1202" s="119"/>
      <c r="E1202" s="120"/>
      <c r="F1202" s="121"/>
      <c r="G1202" s="122"/>
      <c r="H1202" s="133"/>
      <c r="I1202" s="134"/>
      <c r="J1202" s="135"/>
      <c r="K1202" s="136"/>
      <c r="L1202" s="137"/>
      <c r="M1202" s="128"/>
      <c r="N1202" s="128"/>
      <c r="O1202" s="137"/>
      <c r="P1202" s="138"/>
      <c r="Q1202" s="135"/>
      <c r="R1202" s="139"/>
      <c r="S1202" s="138"/>
      <c r="T1202" s="132"/>
    </row>
    <row r="1203" spans="1:21" ht="20.45" customHeight="1">
      <c r="A1203" s="142"/>
      <c r="B1203" s="118"/>
      <c r="C1203" s="147"/>
      <c r="D1203" s="147"/>
      <c r="E1203" s="120"/>
      <c r="F1203" s="121"/>
      <c r="G1203" s="122"/>
      <c r="H1203" s="133"/>
      <c r="I1203" s="134"/>
      <c r="J1203" s="135"/>
      <c r="K1203" s="136"/>
      <c r="L1203" s="128"/>
      <c r="M1203" s="128"/>
      <c r="N1203" s="128"/>
      <c r="O1203" s="137"/>
      <c r="P1203" s="138"/>
      <c r="Q1203" s="135"/>
      <c r="R1203" s="139"/>
      <c r="S1203" s="138"/>
      <c r="T1203" s="132"/>
    </row>
    <row r="1204" spans="1:21" ht="20.45" customHeight="1">
      <c r="A1204" s="142"/>
      <c r="B1204" s="118"/>
      <c r="C1204" s="119"/>
      <c r="D1204" s="119"/>
      <c r="E1204" s="120"/>
      <c r="F1204" s="121"/>
      <c r="G1204" s="122"/>
      <c r="H1204" s="133"/>
      <c r="I1204" s="134"/>
      <c r="J1204" s="135"/>
      <c r="K1204" s="136"/>
      <c r="L1204" s="137"/>
      <c r="M1204" s="128"/>
      <c r="N1204" s="128"/>
      <c r="O1204" s="137"/>
      <c r="P1204" s="138"/>
      <c r="Q1204" s="135"/>
      <c r="R1204" s="139"/>
      <c r="S1204" s="138"/>
      <c r="T1204" s="132"/>
    </row>
    <row r="1205" spans="1:21" ht="20.45" customHeight="1">
      <c r="A1205" s="142"/>
      <c r="B1205" s="118"/>
      <c r="C1205" s="147"/>
      <c r="D1205" s="147"/>
      <c r="E1205" s="120"/>
      <c r="F1205" s="121"/>
      <c r="G1205" s="122"/>
      <c r="H1205" s="133"/>
      <c r="I1205" s="134"/>
      <c r="J1205" s="135"/>
      <c r="K1205" s="136"/>
      <c r="L1205" s="128"/>
      <c r="M1205" s="128"/>
      <c r="N1205" s="128"/>
      <c r="O1205" s="137"/>
      <c r="P1205" s="138"/>
      <c r="Q1205" s="135"/>
      <c r="R1205" s="139"/>
      <c r="S1205" s="138"/>
      <c r="T1205" s="132"/>
    </row>
    <row r="1206" spans="1:21" ht="20.45" customHeight="1">
      <c r="A1206" s="142"/>
      <c r="B1206" s="118"/>
      <c r="C1206" s="119"/>
      <c r="D1206" s="119"/>
      <c r="E1206" s="120"/>
      <c r="F1206" s="121"/>
      <c r="G1206" s="122"/>
      <c r="H1206" s="133"/>
      <c r="I1206" s="134"/>
      <c r="J1206" s="135"/>
      <c r="K1206" s="136"/>
      <c r="L1206" s="137"/>
      <c r="M1206" s="128"/>
      <c r="N1206" s="128"/>
      <c r="O1206" s="137"/>
      <c r="P1206" s="138"/>
      <c r="Q1206" s="135"/>
      <c r="R1206" s="139"/>
      <c r="S1206" s="138"/>
      <c r="T1206" s="132"/>
    </row>
    <row r="1207" spans="1:21" ht="20.45" customHeight="1">
      <c r="A1207" s="142"/>
      <c r="B1207" s="118"/>
      <c r="C1207" s="147"/>
      <c r="D1207" s="147"/>
      <c r="E1207" s="120"/>
      <c r="F1207" s="121"/>
      <c r="G1207" s="122"/>
      <c r="H1207" s="133"/>
      <c r="I1207" s="134"/>
      <c r="J1207" s="135"/>
      <c r="K1207" s="136"/>
      <c r="L1207" s="128"/>
      <c r="M1207" s="128"/>
      <c r="N1207" s="128"/>
      <c r="O1207" s="137"/>
      <c r="P1207" s="138"/>
      <c r="Q1207" s="135"/>
      <c r="R1207" s="139"/>
      <c r="S1207" s="138"/>
      <c r="T1207" s="132"/>
    </row>
    <row r="1208" spans="1:21" ht="20.45" customHeight="1">
      <c r="A1208" s="142"/>
      <c r="B1208" s="118"/>
      <c r="C1208" s="119"/>
      <c r="D1208" s="119"/>
      <c r="E1208" s="120"/>
      <c r="F1208" s="121"/>
      <c r="G1208" s="122"/>
      <c r="H1208" s="133"/>
      <c r="I1208" s="134"/>
      <c r="J1208" s="135"/>
      <c r="K1208" s="136"/>
      <c r="L1208" s="157"/>
      <c r="M1208" s="128"/>
      <c r="N1208" s="128"/>
      <c r="O1208" s="137"/>
      <c r="P1208" s="138"/>
      <c r="Q1208" s="135"/>
      <c r="R1208" s="139"/>
      <c r="S1208" s="138"/>
      <c r="T1208" s="132"/>
    </row>
    <row r="1209" spans="1:21" ht="20.45" customHeight="1">
      <c r="A1209" s="142"/>
      <c r="B1209" s="118"/>
      <c r="C1209" s="147"/>
      <c r="D1209" s="147"/>
      <c r="E1209" s="120"/>
      <c r="F1209" s="121"/>
      <c r="G1209" s="122"/>
      <c r="H1209" s="133"/>
      <c r="I1209" s="134"/>
      <c r="J1209" s="135"/>
      <c r="K1209" s="136"/>
      <c r="L1209" s="128"/>
      <c r="M1209" s="128"/>
      <c r="N1209" s="128"/>
      <c r="O1209" s="137"/>
      <c r="P1209" s="138"/>
      <c r="Q1209" s="135"/>
      <c r="R1209" s="139"/>
      <c r="S1209" s="138"/>
      <c r="T1209" s="132"/>
    </row>
    <row r="1210" spans="1:21" ht="20.45" customHeight="1">
      <c r="A1210" s="142"/>
      <c r="B1210" s="118"/>
      <c r="C1210" s="119"/>
      <c r="D1210" s="119"/>
      <c r="E1210" s="120"/>
      <c r="F1210" s="121"/>
      <c r="G1210" s="122"/>
      <c r="H1210" s="133"/>
      <c r="I1210" s="134"/>
      <c r="J1210" s="135"/>
      <c r="K1210" s="136"/>
      <c r="L1210" s="137"/>
      <c r="M1210" s="128"/>
      <c r="N1210" s="128"/>
      <c r="O1210" s="137"/>
      <c r="P1210" s="138"/>
      <c r="Q1210" s="135"/>
      <c r="R1210" s="139"/>
      <c r="S1210" s="138"/>
      <c r="T1210" s="132"/>
    </row>
    <row r="1211" spans="1:21" ht="20.45" customHeight="1">
      <c r="A1211" s="148"/>
      <c r="B1211" s="118"/>
      <c r="C1211" s="147"/>
      <c r="D1211" s="147"/>
      <c r="E1211" s="120"/>
      <c r="F1211" s="121"/>
      <c r="G1211" s="122"/>
      <c r="H1211" s="133"/>
      <c r="I1211" s="134"/>
      <c r="J1211" s="135"/>
      <c r="K1211" s="136"/>
      <c r="L1211" s="128"/>
      <c r="M1211" s="128"/>
      <c r="N1211" s="128"/>
      <c r="O1211" s="137"/>
      <c r="P1211" s="138"/>
      <c r="Q1211" s="135"/>
      <c r="R1211" s="139"/>
      <c r="S1211" s="129"/>
      <c r="T1211" s="132"/>
    </row>
    <row r="1212" spans="1:21" ht="20.45" customHeight="1">
      <c r="A1212" s="8"/>
      <c r="B1212" s="118"/>
      <c r="C1212" s="119"/>
      <c r="D1212" s="119"/>
      <c r="E1212" s="120"/>
      <c r="F1212" s="121"/>
      <c r="G1212" s="122"/>
      <c r="H1212" s="133"/>
      <c r="I1212" s="134"/>
      <c r="J1212" s="135"/>
      <c r="K1212" s="136"/>
      <c r="L1212" s="137"/>
      <c r="M1212" s="128"/>
      <c r="N1212" s="128"/>
      <c r="O1212" s="137"/>
      <c r="P1212" s="138"/>
      <c r="Q1212" s="135"/>
      <c r="R1212" s="139"/>
      <c r="S1212" s="129"/>
      <c r="T1212" s="132"/>
    </row>
    <row r="1213" spans="1:21" ht="20.45" customHeight="1">
      <c r="A1213" s="140" t="s">
        <v>56</v>
      </c>
      <c r="B1213" s="118"/>
      <c r="C1213" s="147"/>
      <c r="D1213" s="147"/>
      <c r="E1213" s="120"/>
      <c r="F1213" s="121"/>
      <c r="G1213" s="122"/>
      <c r="H1213" s="133"/>
      <c r="I1213" s="134"/>
      <c r="J1213" s="135"/>
      <c r="K1213" s="136"/>
      <c r="L1213" s="128"/>
      <c r="M1213" s="128"/>
      <c r="N1213" s="128"/>
      <c r="O1213" s="137"/>
      <c r="P1213" s="138"/>
      <c r="Q1213" s="135"/>
      <c r="R1213" s="139"/>
      <c r="S1213" s="129"/>
      <c r="T1213" s="132"/>
      <c r="U1213" s="82" t="s">
        <v>56</v>
      </c>
    </row>
    <row r="1214" spans="1:21" ht="20.45" customHeight="1" thickBot="1">
      <c r="A1214" s="141">
        <f>A1183+1</f>
        <v>41</v>
      </c>
      <c r="B1214" s="118"/>
      <c r="C1214" s="119"/>
      <c r="D1214" s="147"/>
      <c r="E1214" s="120"/>
      <c r="F1214" s="121"/>
      <c r="G1214" s="122"/>
      <c r="H1214" s="133"/>
      <c r="I1214" s="134"/>
      <c r="J1214" s="135"/>
      <c r="K1214" s="136"/>
      <c r="L1214" s="128"/>
      <c r="M1214" s="128"/>
      <c r="N1214" s="128"/>
      <c r="O1214" s="137"/>
      <c r="P1214" s="138"/>
      <c r="Q1214" s="135"/>
      <c r="R1214" s="139"/>
      <c r="S1214" s="129"/>
      <c r="T1214" s="132"/>
      <c r="U1214" s="80">
        <f>A1214</f>
        <v>41</v>
      </c>
    </row>
    <row r="1215" spans="1:21" ht="20.45" customHeight="1">
      <c r="A1215" s="142"/>
      <c r="B1215" s="118"/>
      <c r="C1215" s="119"/>
      <c r="D1215" s="147"/>
      <c r="E1215" s="120"/>
      <c r="F1215" s="121"/>
      <c r="G1215" s="122"/>
      <c r="H1215" s="133"/>
      <c r="I1215" s="134"/>
      <c r="J1215" s="135"/>
      <c r="K1215" s="136"/>
      <c r="L1215" s="128"/>
      <c r="M1215" s="128"/>
      <c r="N1215" s="128"/>
      <c r="O1215" s="137"/>
      <c r="P1215" s="138"/>
      <c r="Q1215" s="135"/>
      <c r="R1215" s="139"/>
      <c r="S1215" s="129"/>
      <c r="T1215" s="132"/>
    </row>
    <row r="1216" spans="1:21" ht="20.45" customHeight="1">
      <c r="A1216" s="142"/>
      <c r="B1216" s="118"/>
      <c r="C1216" s="119"/>
      <c r="D1216" s="119"/>
      <c r="E1216" s="120"/>
      <c r="F1216" s="121"/>
      <c r="G1216" s="122"/>
      <c r="H1216" s="152"/>
      <c r="I1216" s="153"/>
      <c r="J1216" s="121"/>
      <c r="K1216" s="122"/>
      <c r="L1216" s="128"/>
      <c r="M1216" s="128"/>
      <c r="N1216" s="128"/>
      <c r="O1216" s="137"/>
      <c r="P1216" s="138"/>
      <c r="Q1216" s="135"/>
      <c r="R1216" s="139"/>
      <c r="S1216" s="129"/>
      <c r="T1216" s="132"/>
    </row>
    <row r="1217" spans="1:20" ht="20.45" customHeight="1">
      <c r="A1217" s="142"/>
      <c r="B1217" s="118"/>
      <c r="C1217" s="147"/>
      <c r="D1217" s="147"/>
      <c r="E1217" s="120"/>
      <c r="F1217" s="121"/>
      <c r="G1217" s="122"/>
      <c r="H1217" s="133"/>
      <c r="I1217" s="134"/>
      <c r="J1217" s="135"/>
      <c r="K1217" s="136"/>
      <c r="L1217" s="128"/>
      <c r="M1217" s="128"/>
      <c r="N1217" s="128"/>
      <c r="O1217" s="137"/>
      <c r="P1217" s="138"/>
      <c r="Q1217" s="135"/>
      <c r="R1217" s="139"/>
      <c r="S1217" s="129"/>
      <c r="T1217" s="132"/>
    </row>
    <row r="1218" spans="1:20" ht="20.45" customHeight="1">
      <c r="A1218" s="142"/>
      <c r="B1218" s="118"/>
      <c r="C1218" s="119"/>
      <c r="D1218" s="119"/>
      <c r="E1218" s="120"/>
      <c r="F1218" s="121"/>
      <c r="G1218" s="122"/>
      <c r="H1218" s="152"/>
      <c r="I1218" s="153"/>
      <c r="J1218" s="121"/>
      <c r="K1218" s="122"/>
      <c r="L1218" s="128"/>
      <c r="M1218" s="128"/>
      <c r="N1218" s="128"/>
      <c r="O1218" s="137"/>
      <c r="P1218" s="138"/>
      <c r="Q1218" s="135"/>
      <c r="R1218" s="139"/>
      <c r="S1218" s="129"/>
      <c r="T1218" s="132"/>
    </row>
    <row r="1219" spans="1:20" ht="20.45" customHeight="1">
      <c r="A1219" s="142"/>
      <c r="B1219" s="118"/>
      <c r="C1219" s="147"/>
      <c r="D1219" s="147"/>
      <c r="E1219" s="120"/>
      <c r="F1219" s="121"/>
      <c r="G1219" s="122"/>
      <c r="H1219" s="133"/>
      <c r="I1219" s="134"/>
      <c r="J1219" s="135"/>
      <c r="K1219" s="136"/>
      <c r="L1219" s="128"/>
      <c r="M1219" s="128"/>
      <c r="N1219" s="128"/>
      <c r="O1219" s="137"/>
      <c r="P1219" s="138"/>
      <c r="Q1219" s="135"/>
      <c r="R1219" s="139"/>
      <c r="S1219" s="129"/>
      <c r="T1219" s="132"/>
    </row>
    <row r="1220" spans="1:20" ht="20.45" customHeight="1">
      <c r="A1220" s="142"/>
      <c r="B1220" s="118"/>
      <c r="C1220" s="119"/>
      <c r="D1220" s="119"/>
      <c r="E1220" s="120"/>
      <c r="F1220" s="121"/>
      <c r="G1220" s="122"/>
      <c r="H1220" s="123"/>
      <c r="I1220" s="124"/>
      <c r="J1220" s="125"/>
      <c r="K1220" s="126"/>
      <c r="L1220" s="127"/>
      <c r="M1220" s="128"/>
      <c r="N1220" s="128"/>
      <c r="O1220" s="137"/>
      <c r="P1220" s="138"/>
      <c r="Q1220" s="135"/>
      <c r="R1220" s="139"/>
      <c r="S1220" s="129"/>
      <c r="T1220" s="132"/>
    </row>
    <row r="1221" spans="1:20" ht="20.45" customHeight="1">
      <c r="A1221" s="142"/>
      <c r="B1221" s="118"/>
      <c r="C1221" s="147"/>
      <c r="D1221" s="147"/>
      <c r="E1221" s="120"/>
      <c r="F1221" s="121"/>
      <c r="G1221" s="122"/>
      <c r="H1221" s="133"/>
      <c r="I1221" s="134"/>
      <c r="J1221" s="135"/>
      <c r="K1221" s="136"/>
      <c r="L1221" s="128"/>
      <c r="M1221" s="128"/>
      <c r="N1221" s="128"/>
      <c r="O1221" s="137"/>
      <c r="P1221" s="138"/>
      <c r="Q1221" s="135"/>
      <c r="R1221" s="139"/>
      <c r="S1221" s="129"/>
      <c r="T1221" s="132"/>
    </row>
    <row r="1222" spans="1:20" ht="20.45" customHeight="1">
      <c r="A1222" s="142"/>
      <c r="B1222" s="118"/>
      <c r="C1222" s="119"/>
      <c r="D1222" s="119"/>
      <c r="E1222" s="120"/>
      <c r="F1222" s="121"/>
      <c r="G1222" s="122"/>
      <c r="H1222" s="123"/>
      <c r="I1222" s="124"/>
      <c r="J1222" s="125"/>
      <c r="K1222" s="126"/>
      <c r="L1222" s="127"/>
      <c r="M1222" s="128"/>
      <c r="N1222" s="128"/>
      <c r="O1222" s="137"/>
      <c r="P1222" s="138"/>
      <c r="Q1222" s="135"/>
      <c r="R1222" s="139"/>
      <c r="S1222" s="129"/>
      <c r="T1222" s="132"/>
    </row>
    <row r="1223" spans="1:20" ht="20.45" customHeight="1">
      <c r="A1223" s="142"/>
      <c r="B1223" s="118"/>
      <c r="C1223" s="147"/>
      <c r="D1223" s="147"/>
      <c r="E1223" s="120"/>
      <c r="F1223" s="121"/>
      <c r="G1223" s="122"/>
      <c r="H1223" s="133"/>
      <c r="I1223" s="134"/>
      <c r="J1223" s="135"/>
      <c r="K1223" s="136"/>
      <c r="L1223" s="128"/>
      <c r="M1223" s="128"/>
      <c r="N1223" s="128"/>
      <c r="O1223" s="137"/>
      <c r="P1223" s="138"/>
      <c r="Q1223" s="135"/>
      <c r="R1223" s="139"/>
      <c r="S1223" s="129"/>
      <c r="T1223" s="132"/>
    </row>
    <row r="1224" spans="1:20" ht="20.45" customHeight="1">
      <c r="A1224" s="142"/>
      <c r="B1224" s="118"/>
      <c r="C1224" s="119"/>
      <c r="D1224" s="119"/>
      <c r="E1224" s="120"/>
      <c r="F1224" s="121"/>
      <c r="G1224" s="122"/>
      <c r="H1224" s="123"/>
      <c r="I1224" s="124"/>
      <c r="J1224" s="125"/>
      <c r="K1224" s="126"/>
      <c r="L1224" s="127"/>
      <c r="M1224" s="128"/>
      <c r="N1224" s="128"/>
      <c r="O1224" s="137"/>
      <c r="P1224" s="138"/>
      <c r="Q1224" s="135"/>
      <c r="R1224" s="139"/>
      <c r="S1224" s="129"/>
      <c r="T1224" s="132"/>
    </row>
    <row r="1225" spans="1:20" ht="20.45" customHeight="1">
      <c r="A1225" s="142"/>
      <c r="B1225" s="118"/>
      <c r="C1225" s="147"/>
      <c r="D1225" s="147"/>
      <c r="E1225" s="120"/>
      <c r="F1225" s="121"/>
      <c r="G1225" s="122"/>
      <c r="H1225" s="133"/>
      <c r="I1225" s="134"/>
      <c r="J1225" s="135"/>
      <c r="K1225" s="136"/>
      <c r="L1225" s="128"/>
      <c r="M1225" s="128"/>
      <c r="N1225" s="128"/>
      <c r="O1225" s="137"/>
      <c r="P1225" s="138"/>
      <c r="Q1225" s="135"/>
      <c r="R1225" s="139"/>
      <c r="S1225" s="129"/>
      <c r="T1225" s="132"/>
    </row>
    <row r="1226" spans="1:20" ht="20.45" customHeight="1">
      <c r="A1226" s="142"/>
      <c r="B1226" s="118"/>
      <c r="C1226" s="119"/>
      <c r="D1226" s="119"/>
      <c r="E1226" s="120"/>
      <c r="F1226" s="121"/>
      <c r="G1226" s="122"/>
      <c r="H1226" s="123"/>
      <c r="I1226" s="124"/>
      <c r="J1226" s="125"/>
      <c r="K1226" s="126"/>
      <c r="L1226" s="127"/>
      <c r="M1226" s="128"/>
      <c r="N1226" s="128"/>
      <c r="O1226" s="137"/>
      <c r="P1226" s="138"/>
      <c r="Q1226" s="135"/>
      <c r="R1226" s="139"/>
      <c r="S1226" s="129"/>
      <c r="T1226" s="132"/>
    </row>
    <row r="1227" spans="1:20" ht="20.45" customHeight="1">
      <c r="A1227" s="142"/>
      <c r="B1227" s="118"/>
      <c r="C1227" s="147"/>
      <c r="D1227" s="147"/>
      <c r="E1227" s="120"/>
      <c r="F1227" s="121"/>
      <c r="G1227" s="122"/>
      <c r="H1227" s="133"/>
      <c r="I1227" s="134"/>
      <c r="J1227" s="135"/>
      <c r="K1227" s="136"/>
      <c r="L1227" s="128"/>
      <c r="M1227" s="128"/>
      <c r="N1227" s="128"/>
      <c r="O1227" s="137"/>
      <c r="P1227" s="138"/>
      <c r="Q1227" s="135"/>
      <c r="R1227" s="139"/>
      <c r="S1227" s="129"/>
      <c r="T1227" s="132"/>
    </row>
    <row r="1228" spans="1:20" ht="20.45" customHeight="1">
      <c r="A1228" s="142"/>
      <c r="B1228" s="118"/>
      <c r="C1228" s="119"/>
      <c r="D1228" s="119"/>
      <c r="E1228" s="120"/>
      <c r="F1228" s="121"/>
      <c r="G1228" s="122"/>
      <c r="H1228" s="123"/>
      <c r="I1228" s="124"/>
      <c r="J1228" s="125"/>
      <c r="K1228" s="126"/>
      <c r="L1228" s="157"/>
      <c r="M1228" s="128"/>
      <c r="N1228" s="128"/>
      <c r="O1228" s="137"/>
      <c r="P1228" s="138"/>
      <c r="Q1228" s="135"/>
      <c r="R1228" s="139"/>
      <c r="S1228" s="129"/>
      <c r="T1228" s="132"/>
    </row>
    <row r="1229" spans="1:20" ht="20.45" customHeight="1">
      <c r="A1229" s="142"/>
      <c r="B1229" s="118"/>
      <c r="C1229" s="147"/>
      <c r="D1229" s="147"/>
      <c r="E1229" s="120"/>
      <c r="F1229" s="121"/>
      <c r="G1229" s="122"/>
      <c r="H1229" s="133"/>
      <c r="I1229" s="134"/>
      <c r="J1229" s="135"/>
      <c r="K1229" s="136"/>
      <c r="L1229" s="157"/>
      <c r="M1229" s="128"/>
      <c r="N1229" s="128"/>
      <c r="O1229" s="137"/>
      <c r="P1229" s="138"/>
      <c r="Q1229" s="135"/>
      <c r="R1229" s="139"/>
      <c r="S1229" s="129"/>
      <c r="T1229" s="132"/>
    </row>
    <row r="1230" spans="1:20" ht="20.45" customHeight="1">
      <c r="A1230" s="142"/>
      <c r="B1230" s="118"/>
      <c r="C1230" s="119"/>
      <c r="D1230" s="119"/>
      <c r="E1230" s="120"/>
      <c r="F1230" s="121"/>
      <c r="G1230" s="122"/>
      <c r="H1230" s="123"/>
      <c r="I1230" s="124"/>
      <c r="J1230" s="125"/>
      <c r="K1230" s="126"/>
      <c r="L1230" s="157"/>
      <c r="M1230" s="128"/>
      <c r="N1230" s="128"/>
      <c r="O1230" s="137"/>
      <c r="P1230" s="138"/>
      <c r="Q1230" s="135"/>
      <c r="R1230" s="139"/>
      <c r="S1230" s="129"/>
      <c r="T1230" s="132"/>
    </row>
    <row r="1231" spans="1:20" ht="20.45" customHeight="1">
      <c r="A1231" s="142"/>
      <c r="B1231" s="118"/>
      <c r="C1231" s="147"/>
      <c r="D1231" s="147"/>
      <c r="E1231" s="120"/>
      <c r="F1231" s="121"/>
      <c r="G1231" s="122"/>
      <c r="H1231" s="133"/>
      <c r="I1231" s="134"/>
      <c r="J1231" s="135"/>
      <c r="K1231" s="136"/>
      <c r="L1231" s="128"/>
      <c r="M1231" s="128"/>
      <c r="N1231" s="128"/>
      <c r="O1231" s="137"/>
      <c r="P1231" s="138"/>
      <c r="Q1231" s="135"/>
      <c r="R1231" s="139"/>
      <c r="S1231" s="129"/>
      <c r="T1231" s="132"/>
    </row>
    <row r="1232" spans="1:20" ht="20.45" customHeight="1">
      <c r="A1232" s="142"/>
      <c r="B1232" s="118"/>
      <c r="C1232" s="119"/>
      <c r="D1232" s="119"/>
      <c r="E1232" s="120"/>
      <c r="F1232" s="121"/>
      <c r="G1232" s="122"/>
      <c r="H1232" s="123"/>
      <c r="I1232" s="124"/>
      <c r="J1232" s="125"/>
      <c r="K1232" s="126"/>
      <c r="L1232" s="157"/>
      <c r="M1232" s="128"/>
      <c r="N1232" s="128"/>
      <c r="O1232" s="137"/>
      <c r="P1232" s="138"/>
      <c r="Q1232" s="135"/>
      <c r="R1232" s="139"/>
      <c r="S1232" s="129"/>
      <c r="T1232" s="132"/>
    </row>
    <row r="1233" spans="1:21" ht="20.45" customHeight="1">
      <c r="A1233" s="142"/>
      <c r="B1233" s="118"/>
      <c r="C1233" s="147"/>
      <c r="D1233" s="147"/>
      <c r="E1233" s="120"/>
      <c r="F1233" s="121"/>
      <c r="G1233" s="122"/>
      <c r="H1233" s="133"/>
      <c r="I1233" s="134"/>
      <c r="J1233" s="135"/>
      <c r="K1233" s="136"/>
      <c r="L1233" s="128"/>
      <c r="M1233" s="128"/>
      <c r="N1233" s="128"/>
      <c r="O1233" s="137"/>
      <c r="P1233" s="138"/>
      <c r="Q1233" s="135"/>
      <c r="R1233" s="139"/>
      <c r="S1233" s="129"/>
      <c r="T1233" s="132"/>
    </row>
    <row r="1234" spans="1:21" ht="20.45" customHeight="1">
      <c r="A1234" s="142"/>
      <c r="B1234" s="118"/>
      <c r="C1234" s="119"/>
      <c r="D1234" s="119"/>
      <c r="E1234" s="120"/>
      <c r="F1234" s="121"/>
      <c r="G1234" s="122"/>
      <c r="H1234" s="123"/>
      <c r="I1234" s="124"/>
      <c r="J1234" s="125"/>
      <c r="K1234" s="126"/>
      <c r="L1234" s="157"/>
      <c r="M1234" s="128"/>
      <c r="N1234" s="128"/>
      <c r="O1234" s="137"/>
      <c r="P1234" s="138"/>
      <c r="Q1234" s="135"/>
      <c r="R1234" s="139"/>
      <c r="S1234" s="129"/>
      <c r="T1234" s="132"/>
    </row>
    <row r="1235" spans="1:21" ht="20.45" customHeight="1">
      <c r="A1235" s="142"/>
      <c r="B1235" s="118"/>
      <c r="C1235" s="147"/>
      <c r="D1235" s="147"/>
      <c r="E1235" s="120"/>
      <c r="F1235" s="121"/>
      <c r="G1235" s="122"/>
      <c r="H1235" s="133"/>
      <c r="I1235" s="134"/>
      <c r="J1235" s="135"/>
      <c r="K1235" s="136"/>
      <c r="L1235" s="128"/>
      <c r="M1235" s="128"/>
      <c r="N1235" s="128"/>
      <c r="O1235" s="137"/>
      <c r="P1235" s="138"/>
      <c r="Q1235" s="135"/>
      <c r="R1235" s="139"/>
      <c r="S1235" s="129"/>
      <c r="T1235" s="132"/>
    </row>
    <row r="1236" spans="1:21" ht="20.45" customHeight="1">
      <c r="A1236" s="142"/>
      <c r="B1236" s="118"/>
      <c r="C1236" s="119"/>
      <c r="D1236" s="119"/>
      <c r="E1236" s="120"/>
      <c r="F1236" s="121"/>
      <c r="G1236" s="122"/>
      <c r="H1236" s="123"/>
      <c r="I1236" s="124"/>
      <c r="J1236" s="125"/>
      <c r="K1236" s="126"/>
      <c r="L1236" s="157"/>
      <c r="M1236" s="128"/>
      <c r="N1236" s="128"/>
      <c r="O1236" s="137"/>
      <c r="P1236" s="138"/>
      <c r="Q1236" s="135"/>
      <c r="R1236" s="139"/>
      <c r="S1236" s="129"/>
      <c r="T1236" s="132"/>
    </row>
    <row r="1237" spans="1:21" ht="20.45" customHeight="1">
      <c r="A1237" s="142"/>
      <c r="B1237" s="118"/>
      <c r="C1237" s="147"/>
      <c r="D1237" s="147"/>
      <c r="E1237" s="120"/>
      <c r="F1237" s="121"/>
      <c r="G1237" s="122"/>
      <c r="H1237" s="133"/>
      <c r="I1237" s="134"/>
      <c r="J1237" s="135"/>
      <c r="K1237" s="136"/>
      <c r="L1237" s="128"/>
      <c r="M1237" s="128"/>
      <c r="N1237" s="128"/>
      <c r="O1237" s="137"/>
      <c r="P1237" s="138"/>
      <c r="Q1237" s="135"/>
      <c r="R1237" s="139"/>
      <c r="S1237" s="129"/>
      <c r="T1237" s="132"/>
    </row>
    <row r="1238" spans="1:21" ht="20.45" customHeight="1">
      <c r="A1238" s="142"/>
      <c r="B1238" s="118"/>
      <c r="C1238" s="119"/>
      <c r="D1238" s="119"/>
      <c r="E1238" s="120"/>
      <c r="F1238" s="121"/>
      <c r="G1238" s="122"/>
      <c r="H1238" s="133"/>
      <c r="I1238" s="134"/>
      <c r="J1238" s="135"/>
      <c r="K1238" s="136"/>
      <c r="L1238" s="127"/>
      <c r="M1238" s="128"/>
      <c r="N1238" s="128"/>
      <c r="O1238" s="137"/>
      <c r="P1238" s="138"/>
      <c r="Q1238" s="135"/>
      <c r="R1238" s="139"/>
      <c r="S1238" s="129"/>
      <c r="T1238" s="132"/>
    </row>
    <row r="1239" spans="1:21" ht="20.45" customHeight="1">
      <c r="A1239" s="142"/>
      <c r="B1239" s="118"/>
      <c r="C1239" s="147"/>
      <c r="D1239" s="147"/>
      <c r="E1239" s="120"/>
      <c r="F1239" s="121"/>
      <c r="G1239" s="122"/>
      <c r="H1239" s="152"/>
      <c r="I1239" s="153"/>
      <c r="J1239" s="121"/>
      <c r="K1239" s="122"/>
      <c r="L1239" s="128"/>
      <c r="M1239" s="128"/>
      <c r="N1239" s="128"/>
      <c r="O1239" s="137"/>
      <c r="P1239" s="138"/>
      <c r="Q1239" s="135"/>
      <c r="R1239" s="139"/>
      <c r="S1239" s="129"/>
      <c r="T1239" s="132"/>
    </row>
    <row r="1240" spans="1:21" ht="20.45" customHeight="1">
      <c r="A1240" s="142"/>
      <c r="B1240" s="118"/>
      <c r="C1240" s="119"/>
      <c r="D1240" s="119"/>
      <c r="E1240" s="120"/>
      <c r="F1240" s="121"/>
      <c r="G1240" s="122"/>
      <c r="H1240" s="133"/>
      <c r="I1240" s="134"/>
      <c r="J1240" s="135"/>
      <c r="K1240" s="136"/>
      <c r="L1240" s="127"/>
      <c r="M1240" s="128"/>
      <c r="N1240" s="128"/>
      <c r="O1240" s="137"/>
      <c r="P1240" s="138"/>
      <c r="Q1240" s="135"/>
      <c r="R1240" s="139"/>
      <c r="S1240" s="129"/>
      <c r="T1240" s="132"/>
    </row>
    <row r="1241" spans="1:21" ht="20.45" customHeight="1">
      <c r="A1241" s="142"/>
      <c r="B1241" s="118"/>
      <c r="C1241" s="147"/>
      <c r="D1241" s="147"/>
      <c r="E1241" s="120"/>
      <c r="F1241" s="121"/>
      <c r="G1241" s="122"/>
      <c r="H1241" s="152"/>
      <c r="I1241" s="153"/>
      <c r="J1241" s="121"/>
      <c r="K1241" s="122"/>
      <c r="L1241" s="128"/>
      <c r="M1241" s="128"/>
      <c r="N1241" s="128"/>
      <c r="O1241" s="137"/>
      <c r="P1241" s="138"/>
      <c r="Q1241" s="135"/>
      <c r="R1241" s="139"/>
      <c r="S1241" s="129"/>
      <c r="T1241" s="132"/>
    </row>
    <row r="1242" spans="1:21" ht="20.45" customHeight="1">
      <c r="A1242" s="148"/>
      <c r="B1242" s="118"/>
      <c r="C1242" s="119"/>
      <c r="D1242" s="119"/>
      <c r="E1242" s="120"/>
      <c r="F1242" s="121"/>
      <c r="G1242" s="122"/>
      <c r="H1242" s="133"/>
      <c r="I1242" s="134"/>
      <c r="J1242" s="135"/>
      <c r="K1242" s="136"/>
      <c r="L1242" s="127"/>
      <c r="M1242" s="128"/>
      <c r="N1242" s="128"/>
      <c r="O1242" s="137"/>
      <c r="P1242" s="138"/>
      <c r="Q1242" s="135"/>
      <c r="R1242" s="139"/>
      <c r="S1242" s="129"/>
      <c r="T1242" s="132"/>
    </row>
    <row r="1243" spans="1:21" ht="20.45" customHeight="1">
      <c r="A1243" s="8"/>
      <c r="B1243" s="118"/>
      <c r="C1243" s="147"/>
      <c r="D1243" s="147"/>
      <c r="E1243" s="120"/>
      <c r="F1243" s="121"/>
      <c r="G1243" s="122"/>
      <c r="H1243" s="123"/>
      <c r="I1243" s="124"/>
      <c r="J1243" s="125"/>
      <c r="K1243" s="126"/>
      <c r="L1243" s="128"/>
      <c r="M1243" s="128"/>
      <c r="N1243" s="128"/>
      <c r="O1243" s="137"/>
      <c r="P1243" s="138"/>
      <c r="Q1243" s="135"/>
      <c r="R1243" s="139"/>
      <c r="S1243" s="129"/>
      <c r="T1243" s="132"/>
    </row>
    <row r="1244" spans="1:21" ht="20.45" customHeight="1">
      <c r="A1244" s="140" t="s">
        <v>56</v>
      </c>
      <c r="B1244" s="118"/>
      <c r="C1244" s="119"/>
      <c r="D1244" s="119"/>
      <c r="E1244" s="120"/>
      <c r="F1244" s="121"/>
      <c r="G1244" s="122"/>
      <c r="H1244" s="133"/>
      <c r="I1244" s="134"/>
      <c r="J1244" s="135"/>
      <c r="K1244" s="136"/>
      <c r="L1244" s="127"/>
      <c r="M1244" s="128"/>
      <c r="N1244" s="128"/>
      <c r="O1244" s="137"/>
      <c r="P1244" s="138"/>
      <c r="Q1244" s="135"/>
      <c r="R1244" s="139"/>
      <c r="S1244" s="129"/>
      <c r="T1244" s="132"/>
      <c r="U1244" s="82" t="s">
        <v>56</v>
      </c>
    </row>
    <row r="1245" spans="1:21" ht="20.45" customHeight="1" thickBot="1">
      <c r="A1245" s="141">
        <f>A1214+1</f>
        <v>42</v>
      </c>
      <c r="B1245" s="118"/>
      <c r="C1245" s="147"/>
      <c r="D1245" s="147"/>
      <c r="E1245" s="120"/>
      <c r="F1245" s="121"/>
      <c r="G1245" s="122"/>
      <c r="H1245" s="123"/>
      <c r="I1245" s="124"/>
      <c r="J1245" s="125"/>
      <c r="K1245" s="126"/>
      <c r="L1245" s="128"/>
      <c r="M1245" s="128"/>
      <c r="N1245" s="128"/>
      <c r="O1245" s="137"/>
      <c r="P1245" s="138"/>
      <c r="Q1245" s="135"/>
      <c r="R1245" s="139"/>
      <c r="S1245" s="129"/>
      <c r="T1245" s="132"/>
      <c r="U1245" s="80">
        <f>A1245</f>
        <v>42</v>
      </c>
    </row>
    <row r="1246" spans="1:21" ht="20.45" customHeight="1">
      <c r="A1246" s="142"/>
      <c r="B1246" s="118"/>
      <c r="C1246" s="119"/>
      <c r="D1246" s="119"/>
      <c r="E1246" s="120"/>
      <c r="F1246" s="121"/>
      <c r="G1246" s="122"/>
      <c r="H1246" s="133"/>
      <c r="I1246" s="134"/>
      <c r="J1246" s="135"/>
      <c r="K1246" s="136"/>
      <c r="L1246" s="127"/>
      <c r="M1246" s="128"/>
      <c r="N1246" s="128"/>
      <c r="O1246" s="137"/>
      <c r="P1246" s="138"/>
      <c r="Q1246" s="135"/>
      <c r="R1246" s="139"/>
      <c r="S1246" s="129"/>
      <c r="T1246" s="132"/>
    </row>
    <row r="1247" spans="1:21" ht="20.45" customHeight="1">
      <c r="A1247" s="142"/>
      <c r="B1247" s="118"/>
      <c r="C1247" s="147"/>
      <c r="D1247" s="147"/>
      <c r="E1247" s="120"/>
      <c r="F1247" s="121"/>
      <c r="G1247" s="122"/>
      <c r="H1247" s="123"/>
      <c r="I1247" s="124"/>
      <c r="J1247" s="125"/>
      <c r="K1247" s="126"/>
      <c r="L1247" s="128"/>
      <c r="M1247" s="128"/>
      <c r="N1247" s="128"/>
      <c r="O1247" s="137"/>
      <c r="P1247" s="138"/>
      <c r="Q1247" s="135"/>
      <c r="R1247" s="139"/>
      <c r="S1247" s="129"/>
      <c r="T1247" s="132"/>
    </row>
    <row r="1248" spans="1:21" ht="20.45" customHeight="1">
      <c r="A1248" s="142"/>
      <c r="B1248" s="118"/>
      <c r="C1248" s="119"/>
      <c r="D1248" s="119"/>
      <c r="E1248" s="120"/>
      <c r="F1248" s="121"/>
      <c r="G1248" s="122"/>
      <c r="H1248" s="133"/>
      <c r="I1248" s="134"/>
      <c r="J1248" s="135"/>
      <c r="K1248" s="136"/>
      <c r="L1248" s="127"/>
      <c r="M1248" s="128"/>
      <c r="N1248" s="128"/>
      <c r="O1248" s="137"/>
      <c r="P1248" s="138"/>
      <c r="Q1248" s="135"/>
      <c r="R1248" s="139"/>
      <c r="S1248" s="129"/>
      <c r="T1248" s="132"/>
    </row>
    <row r="1249" spans="1:20" ht="20.45" customHeight="1">
      <c r="A1249" s="142"/>
      <c r="B1249" s="118"/>
      <c r="C1249" s="147"/>
      <c r="D1249" s="147"/>
      <c r="E1249" s="120"/>
      <c r="F1249" s="121"/>
      <c r="G1249" s="122"/>
      <c r="H1249" s="123"/>
      <c r="I1249" s="124"/>
      <c r="J1249" s="125"/>
      <c r="K1249" s="126"/>
      <c r="L1249" s="128"/>
      <c r="M1249" s="128"/>
      <c r="N1249" s="128"/>
      <c r="O1249" s="137"/>
      <c r="P1249" s="138"/>
      <c r="Q1249" s="135"/>
      <c r="R1249" s="139"/>
      <c r="S1249" s="129"/>
      <c r="T1249" s="132"/>
    </row>
    <row r="1250" spans="1:20" ht="20.45" customHeight="1">
      <c r="A1250" s="142"/>
      <c r="B1250" s="118"/>
      <c r="C1250" s="119"/>
      <c r="D1250" s="119"/>
      <c r="E1250" s="120"/>
      <c r="F1250" s="121"/>
      <c r="G1250" s="122"/>
      <c r="H1250" s="133"/>
      <c r="I1250" s="134"/>
      <c r="J1250" s="135"/>
      <c r="K1250" s="136"/>
      <c r="L1250" s="157"/>
      <c r="M1250" s="128"/>
      <c r="N1250" s="128"/>
      <c r="O1250" s="137"/>
      <c r="P1250" s="138"/>
      <c r="Q1250" s="135"/>
      <c r="R1250" s="139"/>
      <c r="S1250" s="129"/>
      <c r="T1250" s="132"/>
    </row>
    <row r="1251" spans="1:20" ht="20.45" customHeight="1">
      <c r="A1251" s="142"/>
      <c r="B1251" s="118"/>
      <c r="C1251" s="147"/>
      <c r="D1251" s="147"/>
      <c r="E1251" s="120"/>
      <c r="F1251" s="121"/>
      <c r="G1251" s="122"/>
      <c r="H1251" s="123"/>
      <c r="I1251" s="124"/>
      <c r="J1251" s="125"/>
      <c r="K1251" s="126"/>
      <c r="L1251" s="128"/>
      <c r="M1251" s="128"/>
      <c r="N1251" s="128"/>
      <c r="O1251" s="137"/>
      <c r="P1251" s="138"/>
      <c r="Q1251" s="135"/>
      <c r="R1251" s="139"/>
      <c r="S1251" s="129"/>
      <c r="T1251" s="132"/>
    </row>
    <row r="1252" spans="1:20" ht="20.45" customHeight="1">
      <c r="A1252" s="142"/>
      <c r="B1252" s="118"/>
      <c r="C1252" s="119"/>
      <c r="D1252" s="119"/>
      <c r="E1252" s="120"/>
      <c r="F1252" s="121"/>
      <c r="G1252" s="122"/>
      <c r="H1252" s="133"/>
      <c r="I1252" s="134"/>
      <c r="J1252" s="135"/>
      <c r="K1252" s="136"/>
      <c r="L1252" s="127"/>
      <c r="M1252" s="128"/>
      <c r="N1252" s="128"/>
      <c r="O1252" s="137"/>
      <c r="P1252" s="138"/>
      <c r="Q1252" s="135"/>
      <c r="R1252" s="139"/>
      <c r="S1252" s="129"/>
      <c r="T1252" s="132"/>
    </row>
    <row r="1253" spans="1:20" ht="20.45" customHeight="1">
      <c r="A1253" s="142"/>
      <c r="B1253" s="118"/>
      <c r="C1253" s="147"/>
      <c r="D1253" s="147"/>
      <c r="E1253" s="120"/>
      <c r="F1253" s="121"/>
      <c r="G1253" s="122"/>
      <c r="H1253" s="123"/>
      <c r="I1253" s="124"/>
      <c r="J1253" s="125"/>
      <c r="K1253" s="126"/>
      <c r="L1253" s="128"/>
      <c r="M1253" s="128"/>
      <c r="N1253" s="128"/>
      <c r="O1253" s="137"/>
      <c r="P1253" s="138"/>
      <c r="Q1253" s="135"/>
      <c r="R1253" s="139"/>
      <c r="S1253" s="129"/>
      <c r="T1253" s="132"/>
    </row>
    <row r="1254" spans="1:20" ht="20.45" customHeight="1">
      <c r="A1254" s="142"/>
      <c r="B1254" s="118"/>
      <c r="C1254" s="119"/>
      <c r="D1254" s="119"/>
      <c r="E1254" s="120"/>
      <c r="F1254" s="121"/>
      <c r="G1254" s="122"/>
      <c r="H1254" s="133"/>
      <c r="I1254" s="134"/>
      <c r="J1254" s="135"/>
      <c r="K1254" s="136"/>
      <c r="L1254" s="127"/>
      <c r="M1254" s="128"/>
      <c r="N1254" s="128"/>
      <c r="O1254" s="137"/>
      <c r="P1254" s="138"/>
      <c r="Q1254" s="135"/>
      <c r="R1254" s="139"/>
      <c r="S1254" s="129"/>
      <c r="T1254" s="132"/>
    </row>
    <row r="1255" spans="1:20" ht="20.45" customHeight="1">
      <c r="A1255" s="142"/>
      <c r="B1255" s="118"/>
      <c r="C1255" s="147"/>
      <c r="D1255" s="147"/>
      <c r="E1255" s="120"/>
      <c r="F1255" s="121"/>
      <c r="G1255" s="122"/>
      <c r="H1255" s="123"/>
      <c r="I1255" s="124"/>
      <c r="J1255" s="125"/>
      <c r="K1255" s="126"/>
      <c r="L1255" s="128"/>
      <c r="M1255" s="128"/>
      <c r="N1255" s="128"/>
      <c r="O1255" s="137"/>
      <c r="P1255" s="138"/>
      <c r="Q1255" s="135"/>
      <c r="R1255" s="139"/>
      <c r="S1255" s="129"/>
      <c r="T1255" s="132"/>
    </row>
    <row r="1256" spans="1:20" ht="20.45" customHeight="1">
      <c r="A1256" s="142"/>
      <c r="B1256" s="118"/>
      <c r="C1256" s="119"/>
      <c r="D1256" s="119"/>
      <c r="E1256" s="120"/>
      <c r="F1256" s="121"/>
      <c r="G1256" s="122"/>
      <c r="H1256" s="133"/>
      <c r="I1256" s="134"/>
      <c r="J1256" s="135"/>
      <c r="K1256" s="136"/>
      <c r="L1256" s="157"/>
      <c r="M1256" s="128"/>
      <c r="N1256" s="128"/>
      <c r="O1256" s="137"/>
      <c r="P1256" s="138"/>
      <c r="Q1256" s="135"/>
      <c r="R1256" s="139"/>
      <c r="S1256" s="129"/>
      <c r="T1256" s="132"/>
    </row>
    <row r="1257" spans="1:20" ht="20.45" customHeight="1">
      <c r="A1257" s="142"/>
      <c r="B1257" s="118"/>
      <c r="C1257" s="147"/>
      <c r="D1257" s="147"/>
      <c r="E1257" s="120"/>
      <c r="F1257" s="121"/>
      <c r="G1257" s="122"/>
      <c r="H1257" s="152"/>
      <c r="I1257" s="153"/>
      <c r="J1257" s="121"/>
      <c r="K1257" s="122"/>
      <c r="L1257" s="128"/>
      <c r="M1257" s="128"/>
      <c r="N1257" s="128"/>
      <c r="O1257" s="137"/>
      <c r="P1257" s="138"/>
      <c r="Q1257" s="135"/>
      <c r="R1257" s="139"/>
      <c r="S1257" s="129"/>
      <c r="T1257" s="132"/>
    </row>
    <row r="1258" spans="1:20" ht="20.45" customHeight="1">
      <c r="A1258" s="142"/>
      <c r="B1258" s="118"/>
      <c r="C1258" s="119"/>
      <c r="D1258" s="119"/>
      <c r="E1258" s="120"/>
      <c r="F1258" s="121"/>
      <c r="G1258" s="122"/>
      <c r="H1258" s="133"/>
      <c r="I1258" s="134"/>
      <c r="J1258" s="135"/>
      <c r="K1258" s="136"/>
      <c r="L1258" s="157"/>
      <c r="M1258" s="128"/>
      <c r="N1258" s="128"/>
      <c r="O1258" s="137"/>
      <c r="P1258" s="138"/>
      <c r="Q1258" s="135"/>
      <c r="R1258" s="139"/>
      <c r="S1258" s="129"/>
      <c r="T1258" s="132"/>
    </row>
    <row r="1259" spans="1:20" ht="20.45" customHeight="1">
      <c r="A1259" s="142"/>
      <c r="B1259" s="118"/>
      <c r="C1259" s="147"/>
      <c r="D1259" s="147"/>
      <c r="E1259" s="120"/>
      <c r="F1259" s="121"/>
      <c r="G1259" s="122"/>
      <c r="H1259" s="152"/>
      <c r="I1259" s="153"/>
      <c r="J1259" s="121"/>
      <c r="K1259" s="122"/>
      <c r="L1259" s="128"/>
      <c r="M1259" s="128"/>
      <c r="N1259" s="128"/>
      <c r="O1259" s="137"/>
      <c r="P1259" s="138"/>
      <c r="Q1259" s="135"/>
      <c r="R1259" s="139"/>
      <c r="S1259" s="129"/>
      <c r="T1259" s="132"/>
    </row>
    <row r="1260" spans="1:20" ht="20.45" customHeight="1">
      <c r="A1260" s="142"/>
      <c r="B1260" s="118"/>
      <c r="C1260" s="119"/>
      <c r="D1260" s="147"/>
      <c r="E1260" s="120"/>
      <c r="F1260" s="121"/>
      <c r="G1260" s="122"/>
      <c r="H1260" s="133"/>
      <c r="I1260" s="134"/>
      <c r="J1260" s="135"/>
      <c r="K1260" s="136"/>
      <c r="L1260" s="128"/>
      <c r="M1260" s="128"/>
      <c r="N1260" s="128"/>
      <c r="O1260" s="137"/>
      <c r="P1260" s="138"/>
      <c r="Q1260" s="135"/>
      <c r="R1260" s="139"/>
      <c r="S1260" s="129"/>
      <c r="T1260" s="132"/>
    </row>
    <row r="1261" spans="1:20" ht="20.45" customHeight="1">
      <c r="A1261" s="142"/>
      <c r="B1261" s="118"/>
      <c r="C1261" s="119"/>
      <c r="D1261" s="119"/>
      <c r="E1261" s="120"/>
      <c r="F1261" s="121"/>
      <c r="G1261" s="122"/>
      <c r="H1261" s="152"/>
      <c r="I1261" s="153"/>
      <c r="J1261" s="121"/>
      <c r="K1261" s="122"/>
      <c r="L1261" s="128"/>
      <c r="M1261" s="128"/>
      <c r="N1261" s="128"/>
      <c r="O1261" s="137"/>
      <c r="P1261" s="138"/>
      <c r="Q1261" s="135"/>
      <c r="R1261" s="139"/>
      <c r="S1261" s="129"/>
      <c r="T1261" s="132"/>
    </row>
    <row r="1262" spans="1:20" ht="20.45" customHeight="1">
      <c r="A1262" s="142"/>
      <c r="B1262" s="118"/>
      <c r="C1262" s="147"/>
      <c r="D1262" s="147"/>
      <c r="E1262" s="120"/>
      <c r="F1262" s="121"/>
      <c r="G1262" s="122"/>
      <c r="H1262" s="133"/>
      <c r="I1262" s="134"/>
      <c r="J1262" s="135"/>
      <c r="K1262" s="136"/>
      <c r="L1262" s="128"/>
      <c r="M1262" s="128"/>
      <c r="N1262" s="128"/>
      <c r="O1262" s="137"/>
      <c r="P1262" s="138"/>
      <c r="Q1262" s="135"/>
      <c r="R1262" s="139"/>
      <c r="S1262" s="129"/>
      <c r="T1262" s="132"/>
    </row>
    <row r="1263" spans="1:20" ht="20.45" customHeight="1">
      <c r="A1263" s="142"/>
      <c r="B1263" s="118"/>
      <c r="C1263" s="119"/>
      <c r="D1263" s="119"/>
      <c r="E1263" s="120"/>
      <c r="F1263" s="121"/>
      <c r="G1263" s="122"/>
      <c r="H1263" s="152"/>
      <c r="I1263" s="153"/>
      <c r="J1263" s="121"/>
      <c r="K1263" s="122"/>
      <c r="L1263" s="128"/>
      <c r="M1263" s="128"/>
      <c r="N1263" s="128"/>
      <c r="O1263" s="137"/>
      <c r="P1263" s="138"/>
      <c r="Q1263" s="135"/>
      <c r="R1263" s="139"/>
      <c r="S1263" s="129"/>
      <c r="T1263" s="132"/>
    </row>
    <row r="1264" spans="1:20" ht="20.45" customHeight="1">
      <c r="A1264" s="142"/>
      <c r="B1264" s="118"/>
      <c r="C1264" s="147"/>
      <c r="D1264" s="147"/>
      <c r="E1264" s="120"/>
      <c r="F1264" s="121"/>
      <c r="G1264" s="122"/>
      <c r="H1264" s="133"/>
      <c r="I1264" s="134"/>
      <c r="J1264" s="135"/>
      <c r="K1264" s="136"/>
      <c r="L1264" s="128"/>
      <c r="M1264" s="128"/>
      <c r="N1264" s="128"/>
      <c r="O1264" s="137"/>
      <c r="P1264" s="138"/>
      <c r="Q1264" s="135"/>
      <c r="R1264" s="139"/>
      <c r="S1264" s="129"/>
      <c r="T1264" s="132"/>
    </row>
    <row r="1265" spans="1:21" ht="20.45" customHeight="1">
      <c r="A1265" s="142"/>
      <c r="B1265" s="118"/>
      <c r="C1265" s="119"/>
      <c r="D1265" s="119"/>
      <c r="E1265" s="120"/>
      <c r="F1265" s="121"/>
      <c r="G1265" s="122"/>
      <c r="H1265" s="133"/>
      <c r="I1265" s="134"/>
      <c r="J1265" s="135"/>
      <c r="K1265" s="136"/>
      <c r="L1265" s="137"/>
      <c r="M1265" s="128"/>
      <c r="N1265" s="128"/>
      <c r="O1265" s="137"/>
      <c r="P1265" s="138"/>
      <c r="Q1265" s="135"/>
      <c r="R1265" s="139"/>
      <c r="S1265" s="129"/>
      <c r="T1265" s="132"/>
    </row>
    <row r="1266" spans="1:21" ht="20.45" customHeight="1">
      <c r="A1266" s="142"/>
      <c r="B1266" s="118"/>
      <c r="C1266" s="147"/>
      <c r="D1266" s="147"/>
      <c r="E1266" s="120"/>
      <c r="F1266" s="121"/>
      <c r="G1266" s="122"/>
      <c r="H1266" s="133"/>
      <c r="I1266" s="134"/>
      <c r="J1266" s="135"/>
      <c r="K1266" s="136"/>
      <c r="L1266" s="128"/>
      <c r="M1266" s="128"/>
      <c r="N1266" s="128"/>
      <c r="O1266" s="137"/>
      <c r="P1266" s="138"/>
      <c r="Q1266" s="135"/>
      <c r="R1266" s="139"/>
      <c r="S1266" s="129"/>
      <c r="T1266" s="132"/>
    </row>
    <row r="1267" spans="1:21" ht="20.45" customHeight="1">
      <c r="A1267" s="142"/>
      <c r="B1267" s="118"/>
      <c r="C1267" s="119"/>
      <c r="D1267" s="119"/>
      <c r="E1267" s="120"/>
      <c r="F1267" s="121"/>
      <c r="G1267" s="122"/>
      <c r="H1267" s="133"/>
      <c r="I1267" s="134"/>
      <c r="J1267" s="135"/>
      <c r="K1267" s="136"/>
      <c r="L1267" s="137"/>
      <c r="M1267" s="128"/>
      <c r="N1267" s="128"/>
      <c r="O1267" s="137"/>
      <c r="P1267" s="138"/>
      <c r="Q1267" s="135"/>
      <c r="R1267" s="139"/>
      <c r="S1267" s="129"/>
      <c r="T1267" s="132"/>
    </row>
    <row r="1268" spans="1:21" ht="20.45" customHeight="1">
      <c r="A1268" s="142"/>
      <c r="B1268" s="118"/>
      <c r="C1268" s="147"/>
      <c r="D1268" s="147"/>
      <c r="E1268" s="120"/>
      <c r="F1268" s="121"/>
      <c r="G1268" s="122"/>
      <c r="H1268" s="133"/>
      <c r="I1268" s="134"/>
      <c r="J1268" s="135"/>
      <c r="K1268" s="136"/>
      <c r="L1268" s="128"/>
      <c r="M1268" s="128"/>
      <c r="N1268" s="128"/>
      <c r="O1268" s="137"/>
      <c r="P1268" s="138"/>
      <c r="Q1268" s="135"/>
      <c r="R1268" s="139"/>
      <c r="S1268" s="129"/>
      <c r="T1268" s="132"/>
    </row>
    <row r="1269" spans="1:21" ht="20.45" customHeight="1">
      <c r="A1269" s="142"/>
      <c r="B1269" s="118"/>
      <c r="C1269" s="119"/>
      <c r="D1269" s="119"/>
      <c r="E1269" s="120"/>
      <c r="F1269" s="121"/>
      <c r="G1269" s="122"/>
      <c r="H1269" s="133"/>
      <c r="I1269" s="134"/>
      <c r="J1269" s="135"/>
      <c r="K1269" s="136"/>
      <c r="L1269" s="137"/>
      <c r="M1269" s="128"/>
      <c r="N1269" s="128"/>
      <c r="O1269" s="137"/>
      <c r="P1269" s="138"/>
      <c r="Q1269" s="135"/>
      <c r="R1269" s="139"/>
      <c r="S1269" s="129"/>
      <c r="T1269" s="132"/>
    </row>
    <row r="1270" spans="1:21" ht="20.45" customHeight="1">
      <c r="A1270" s="142"/>
      <c r="B1270" s="118"/>
      <c r="C1270" s="147"/>
      <c r="D1270" s="147"/>
      <c r="E1270" s="120"/>
      <c r="F1270" s="121"/>
      <c r="G1270" s="122"/>
      <c r="H1270" s="133"/>
      <c r="I1270" s="134"/>
      <c r="J1270" s="135"/>
      <c r="K1270" s="136"/>
      <c r="L1270" s="128"/>
      <c r="M1270" s="128"/>
      <c r="N1270" s="128"/>
      <c r="O1270" s="137"/>
      <c r="P1270" s="138"/>
      <c r="Q1270" s="135"/>
      <c r="R1270" s="139"/>
      <c r="S1270" s="129"/>
      <c r="T1270" s="132"/>
    </row>
    <row r="1271" spans="1:21" ht="20.45" customHeight="1">
      <c r="A1271" s="142"/>
      <c r="B1271" s="118"/>
      <c r="C1271" s="119"/>
      <c r="D1271" s="119"/>
      <c r="E1271" s="120"/>
      <c r="F1271" s="121"/>
      <c r="G1271" s="122"/>
      <c r="H1271" s="133"/>
      <c r="I1271" s="134"/>
      <c r="J1271" s="135"/>
      <c r="K1271" s="136"/>
      <c r="L1271" s="137"/>
      <c r="M1271" s="128"/>
      <c r="N1271" s="128"/>
      <c r="O1271" s="137"/>
      <c r="P1271" s="138"/>
      <c r="Q1271" s="135"/>
      <c r="R1271" s="139"/>
      <c r="S1271" s="129"/>
      <c r="T1271" s="132"/>
    </row>
    <row r="1272" spans="1:21" ht="20.45" customHeight="1">
      <c r="A1272" s="142"/>
      <c r="B1272" s="118"/>
      <c r="C1272" s="147"/>
      <c r="D1272" s="147"/>
      <c r="E1272" s="120"/>
      <c r="F1272" s="121"/>
      <c r="G1272" s="122"/>
      <c r="H1272" s="133"/>
      <c r="I1272" s="134"/>
      <c r="J1272" s="135"/>
      <c r="K1272" s="136"/>
      <c r="L1272" s="128"/>
      <c r="M1272" s="128"/>
      <c r="N1272" s="128"/>
      <c r="O1272" s="137"/>
      <c r="P1272" s="138"/>
      <c r="Q1272" s="135"/>
      <c r="R1272" s="139"/>
      <c r="S1272" s="129"/>
      <c r="T1272" s="132"/>
    </row>
    <row r="1273" spans="1:21" ht="20.45" customHeight="1">
      <c r="A1273" s="148"/>
      <c r="B1273" s="118"/>
      <c r="C1273" s="119"/>
      <c r="D1273" s="119"/>
      <c r="E1273" s="120"/>
      <c r="F1273" s="121"/>
      <c r="G1273" s="122"/>
      <c r="H1273" s="133"/>
      <c r="I1273" s="134"/>
      <c r="J1273" s="135"/>
      <c r="K1273" s="136"/>
      <c r="L1273" s="157"/>
      <c r="M1273" s="128"/>
      <c r="N1273" s="128"/>
      <c r="O1273" s="137"/>
      <c r="P1273" s="138"/>
      <c r="Q1273" s="135"/>
      <c r="R1273" s="139"/>
      <c r="S1273" s="129"/>
      <c r="T1273" s="132"/>
    </row>
    <row r="1274" spans="1:21" ht="20.45" customHeight="1">
      <c r="A1274" s="8"/>
      <c r="B1274" s="118"/>
      <c r="C1274" s="147"/>
      <c r="D1274" s="147"/>
      <c r="E1274" s="120"/>
      <c r="F1274" s="121"/>
      <c r="G1274" s="122"/>
      <c r="H1274" s="133"/>
      <c r="I1274" s="134"/>
      <c r="J1274" s="135"/>
      <c r="K1274" s="136"/>
      <c r="L1274" s="128"/>
      <c r="M1274" s="128"/>
      <c r="N1274" s="128"/>
      <c r="O1274" s="137"/>
      <c r="P1274" s="138"/>
      <c r="Q1274" s="135"/>
      <c r="R1274" s="139"/>
      <c r="S1274" s="129"/>
      <c r="T1274" s="132"/>
    </row>
    <row r="1275" spans="1:21" ht="20.45" customHeight="1">
      <c r="A1275" s="140" t="s">
        <v>56</v>
      </c>
      <c r="B1275" s="118"/>
      <c r="C1275" s="119"/>
      <c r="D1275" s="119"/>
      <c r="E1275" s="120"/>
      <c r="F1275" s="121"/>
      <c r="G1275" s="122"/>
      <c r="H1275" s="133"/>
      <c r="I1275" s="134"/>
      <c r="J1275" s="135"/>
      <c r="K1275" s="136"/>
      <c r="L1275" s="157"/>
      <c r="M1275" s="128"/>
      <c r="N1275" s="128"/>
      <c r="O1275" s="137"/>
      <c r="P1275" s="138"/>
      <c r="Q1275" s="135"/>
      <c r="R1275" s="139"/>
      <c r="S1275" s="129"/>
      <c r="T1275" s="132"/>
      <c r="U1275" s="82" t="s">
        <v>56</v>
      </c>
    </row>
    <row r="1276" spans="1:21" ht="20.45" customHeight="1" thickBot="1">
      <c r="A1276" s="141">
        <f>A1245+1</f>
        <v>43</v>
      </c>
      <c r="B1276" s="118"/>
      <c r="C1276" s="147"/>
      <c r="D1276" s="147"/>
      <c r="E1276" s="120"/>
      <c r="F1276" s="121"/>
      <c r="G1276" s="122"/>
      <c r="H1276" s="133"/>
      <c r="I1276" s="134"/>
      <c r="J1276" s="135"/>
      <c r="K1276" s="136"/>
      <c r="L1276" s="128"/>
      <c r="M1276" s="128"/>
      <c r="N1276" s="128"/>
      <c r="O1276" s="137"/>
      <c r="P1276" s="138"/>
      <c r="Q1276" s="135"/>
      <c r="R1276" s="139"/>
      <c r="S1276" s="129"/>
      <c r="T1276" s="132"/>
      <c r="U1276" s="80">
        <f>A1276</f>
        <v>43</v>
      </c>
    </row>
    <row r="1277" spans="1:21" ht="20.45" customHeight="1">
      <c r="A1277" s="142"/>
      <c r="B1277" s="118"/>
      <c r="C1277" s="119"/>
      <c r="D1277" s="119"/>
      <c r="E1277" s="120"/>
      <c r="F1277" s="121"/>
      <c r="G1277" s="122"/>
      <c r="H1277" s="133"/>
      <c r="I1277" s="134"/>
      <c r="J1277" s="135"/>
      <c r="K1277" s="136"/>
      <c r="L1277" s="137"/>
      <c r="M1277" s="128"/>
      <c r="N1277" s="128"/>
      <c r="O1277" s="137"/>
      <c r="P1277" s="138"/>
      <c r="Q1277" s="135"/>
      <c r="R1277" s="139"/>
      <c r="S1277" s="129"/>
      <c r="T1277" s="132"/>
    </row>
    <row r="1278" spans="1:21" ht="20.45" customHeight="1">
      <c r="A1278" s="142"/>
      <c r="B1278" s="118"/>
      <c r="C1278" s="147"/>
      <c r="D1278" s="147"/>
      <c r="E1278" s="120"/>
      <c r="F1278" s="121"/>
      <c r="G1278" s="122"/>
      <c r="H1278" s="152"/>
      <c r="I1278" s="153"/>
      <c r="J1278" s="121"/>
      <c r="K1278" s="122"/>
      <c r="L1278" s="128"/>
      <c r="M1278" s="128"/>
      <c r="N1278" s="128"/>
      <c r="O1278" s="137"/>
      <c r="P1278" s="138"/>
      <c r="Q1278" s="135"/>
      <c r="R1278" s="139"/>
      <c r="S1278" s="129"/>
      <c r="T1278" s="132"/>
    </row>
    <row r="1279" spans="1:21" ht="20.45" customHeight="1">
      <c r="A1279" s="142"/>
      <c r="B1279" s="118"/>
      <c r="C1279" s="119"/>
      <c r="D1279" s="119"/>
      <c r="E1279" s="120"/>
      <c r="F1279" s="121"/>
      <c r="G1279" s="122"/>
      <c r="H1279" s="133"/>
      <c r="I1279" s="134"/>
      <c r="J1279" s="135"/>
      <c r="K1279" s="136"/>
      <c r="L1279" s="137"/>
      <c r="M1279" s="128"/>
      <c r="N1279" s="128"/>
      <c r="O1279" s="137"/>
      <c r="P1279" s="138"/>
      <c r="Q1279" s="135"/>
      <c r="R1279" s="139"/>
      <c r="S1279" s="129"/>
      <c r="T1279" s="132"/>
    </row>
    <row r="1280" spans="1:21" ht="20.45" customHeight="1">
      <c r="A1280" s="142"/>
      <c r="B1280" s="118"/>
      <c r="C1280" s="147"/>
      <c r="D1280" s="147"/>
      <c r="E1280" s="120"/>
      <c r="F1280" s="121"/>
      <c r="G1280" s="122"/>
      <c r="H1280" s="152"/>
      <c r="I1280" s="153"/>
      <c r="J1280" s="121"/>
      <c r="K1280" s="122"/>
      <c r="L1280" s="128"/>
      <c r="M1280" s="128"/>
      <c r="N1280" s="128"/>
      <c r="O1280" s="137"/>
      <c r="P1280" s="138"/>
      <c r="Q1280" s="135"/>
      <c r="R1280" s="139"/>
      <c r="S1280" s="129"/>
      <c r="T1280" s="132"/>
    </row>
    <row r="1281" spans="1:20" ht="20.45" customHeight="1">
      <c r="A1281" s="142"/>
      <c r="B1281" s="118"/>
      <c r="C1281" s="119"/>
      <c r="D1281" s="119"/>
      <c r="E1281" s="120"/>
      <c r="F1281" s="121"/>
      <c r="G1281" s="122"/>
      <c r="H1281" s="133"/>
      <c r="I1281" s="134"/>
      <c r="J1281" s="135"/>
      <c r="K1281" s="136"/>
      <c r="L1281" s="137"/>
      <c r="M1281" s="128"/>
      <c r="N1281" s="128"/>
      <c r="O1281" s="137"/>
      <c r="P1281" s="138"/>
      <c r="Q1281" s="135"/>
      <c r="R1281" s="139"/>
      <c r="S1281" s="129"/>
      <c r="T1281" s="132"/>
    </row>
    <row r="1282" spans="1:20" ht="20.45" customHeight="1">
      <c r="A1282" s="142"/>
      <c r="B1282" s="118"/>
      <c r="C1282" s="147"/>
      <c r="D1282" s="147"/>
      <c r="E1282" s="120"/>
      <c r="F1282" s="121"/>
      <c r="G1282" s="122"/>
      <c r="H1282" s="133"/>
      <c r="I1282" s="134"/>
      <c r="J1282" s="135"/>
      <c r="K1282" s="136"/>
      <c r="L1282" s="128"/>
      <c r="M1282" s="128"/>
      <c r="N1282" s="128"/>
      <c r="O1282" s="137"/>
      <c r="P1282" s="138"/>
      <c r="Q1282" s="135"/>
      <c r="R1282" s="139"/>
      <c r="S1282" s="129"/>
      <c r="T1282" s="132"/>
    </row>
    <row r="1283" spans="1:20" ht="20.45" customHeight="1">
      <c r="A1283" s="142"/>
      <c r="B1283" s="118"/>
      <c r="C1283" s="119"/>
      <c r="D1283" s="119"/>
      <c r="E1283" s="120"/>
      <c r="F1283" s="121"/>
      <c r="G1283" s="122"/>
      <c r="H1283" s="133"/>
      <c r="I1283" s="134"/>
      <c r="J1283" s="135"/>
      <c r="K1283" s="136"/>
      <c r="L1283" s="137"/>
      <c r="M1283" s="128"/>
      <c r="N1283" s="128"/>
      <c r="O1283" s="137"/>
      <c r="P1283" s="138"/>
      <c r="Q1283" s="135"/>
      <c r="R1283" s="139"/>
      <c r="S1283" s="129"/>
      <c r="T1283" s="132"/>
    </row>
    <row r="1284" spans="1:20" ht="20.45" customHeight="1">
      <c r="A1284" s="142"/>
      <c r="B1284" s="118"/>
      <c r="C1284" s="147"/>
      <c r="D1284" s="147"/>
      <c r="E1284" s="120"/>
      <c r="F1284" s="121"/>
      <c r="G1284" s="122"/>
      <c r="H1284" s="133"/>
      <c r="I1284" s="134"/>
      <c r="J1284" s="135"/>
      <c r="K1284" s="136"/>
      <c r="L1284" s="128"/>
      <c r="M1284" s="128"/>
      <c r="N1284" s="128"/>
      <c r="O1284" s="137"/>
      <c r="P1284" s="138"/>
      <c r="Q1284" s="135"/>
      <c r="R1284" s="139"/>
      <c r="S1284" s="129"/>
      <c r="T1284" s="132"/>
    </row>
    <row r="1285" spans="1:20" ht="20.45" customHeight="1">
      <c r="A1285" s="142"/>
      <c r="B1285" s="118"/>
      <c r="C1285" s="119"/>
      <c r="D1285" s="119"/>
      <c r="E1285" s="120"/>
      <c r="F1285" s="121"/>
      <c r="G1285" s="122"/>
      <c r="H1285" s="133"/>
      <c r="I1285" s="134"/>
      <c r="J1285" s="135"/>
      <c r="K1285" s="136"/>
      <c r="L1285" s="137"/>
      <c r="M1285" s="128"/>
      <c r="N1285" s="128"/>
      <c r="O1285" s="137"/>
      <c r="P1285" s="138"/>
      <c r="Q1285" s="135"/>
      <c r="R1285" s="139"/>
      <c r="S1285" s="129"/>
      <c r="T1285" s="132"/>
    </row>
    <row r="1286" spans="1:20" ht="20.45" customHeight="1">
      <c r="A1286" s="142"/>
      <c r="B1286" s="118"/>
      <c r="C1286" s="147"/>
      <c r="D1286" s="147"/>
      <c r="E1286" s="120"/>
      <c r="F1286" s="121"/>
      <c r="G1286" s="122"/>
      <c r="H1286" s="133"/>
      <c r="I1286" s="134"/>
      <c r="J1286" s="135"/>
      <c r="K1286" s="136"/>
      <c r="L1286" s="128"/>
      <c r="M1286" s="128"/>
      <c r="N1286" s="128"/>
      <c r="O1286" s="137"/>
      <c r="P1286" s="138"/>
      <c r="Q1286" s="135"/>
      <c r="R1286" s="139"/>
      <c r="S1286" s="129"/>
      <c r="T1286" s="132"/>
    </row>
    <row r="1287" spans="1:20" ht="20.45" customHeight="1">
      <c r="A1287" s="142"/>
      <c r="B1287" s="118"/>
      <c r="C1287" s="119"/>
      <c r="D1287" s="119"/>
      <c r="E1287" s="120"/>
      <c r="F1287" s="121"/>
      <c r="G1287" s="122"/>
      <c r="H1287" s="133"/>
      <c r="I1287" s="134"/>
      <c r="J1287" s="135"/>
      <c r="K1287" s="136"/>
      <c r="L1287" s="137"/>
      <c r="M1287" s="128"/>
      <c r="N1287" s="128"/>
      <c r="O1287" s="137"/>
      <c r="P1287" s="138"/>
      <c r="Q1287" s="135"/>
      <c r="R1287" s="139"/>
      <c r="S1287" s="129"/>
      <c r="T1287" s="132"/>
    </row>
    <row r="1288" spans="1:20" ht="20.45" customHeight="1">
      <c r="A1288" s="142"/>
      <c r="B1288" s="118"/>
      <c r="C1288" s="147"/>
      <c r="D1288" s="147"/>
      <c r="E1288" s="120"/>
      <c r="F1288" s="121"/>
      <c r="G1288" s="122"/>
      <c r="H1288" s="133"/>
      <c r="I1288" s="134"/>
      <c r="J1288" s="135"/>
      <c r="K1288" s="136"/>
      <c r="L1288" s="128"/>
      <c r="M1288" s="128"/>
      <c r="N1288" s="128"/>
      <c r="O1288" s="137"/>
      <c r="P1288" s="138"/>
      <c r="Q1288" s="135"/>
      <c r="R1288" s="139"/>
      <c r="S1288" s="129"/>
      <c r="T1288" s="132"/>
    </row>
    <row r="1289" spans="1:20" ht="20.45" customHeight="1">
      <c r="A1289" s="142"/>
      <c r="B1289" s="118"/>
      <c r="C1289" s="119"/>
      <c r="D1289" s="119"/>
      <c r="E1289" s="120"/>
      <c r="F1289" s="121"/>
      <c r="G1289" s="122"/>
      <c r="H1289" s="133"/>
      <c r="I1289" s="134"/>
      <c r="J1289" s="135"/>
      <c r="K1289" s="136"/>
      <c r="L1289" s="157"/>
      <c r="M1289" s="128"/>
      <c r="N1289" s="128"/>
      <c r="O1289" s="137"/>
      <c r="P1289" s="138"/>
      <c r="Q1289" s="135"/>
      <c r="R1289" s="139"/>
      <c r="S1289" s="129"/>
      <c r="T1289" s="132"/>
    </row>
    <row r="1290" spans="1:20" ht="20.45" customHeight="1">
      <c r="A1290" s="142"/>
      <c r="B1290" s="118"/>
      <c r="C1290" s="147"/>
      <c r="D1290" s="147"/>
      <c r="E1290" s="120"/>
      <c r="F1290" s="121"/>
      <c r="G1290" s="122"/>
      <c r="H1290" s="133"/>
      <c r="I1290" s="134"/>
      <c r="J1290" s="135"/>
      <c r="K1290" s="136"/>
      <c r="L1290" s="128"/>
      <c r="M1290" s="128"/>
      <c r="N1290" s="128"/>
      <c r="O1290" s="137"/>
      <c r="P1290" s="138"/>
      <c r="Q1290" s="135"/>
      <c r="R1290" s="139"/>
      <c r="S1290" s="129"/>
      <c r="T1290" s="132"/>
    </row>
    <row r="1291" spans="1:20" ht="20.45" customHeight="1">
      <c r="A1291" s="142"/>
      <c r="B1291" s="118"/>
      <c r="C1291" s="119"/>
      <c r="D1291" s="119"/>
      <c r="E1291" s="120"/>
      <c r="F1291" s="121"/>
      <c r="G1291" s="122"/>
      <c r="H1291" s="133"/>
      <c r="I1291" s="134"/>
      <c r="J1291" s="135"/>
      <c r="K1291" s="136"/>
      <c r="L1291" s="137"/>
      <c r="M1291" s="128"/>
      <c r="N1291" s="128"/>
      <c r="O1291" s="137"/>
      <c r="P1291" s="138"/>
      <c r="Q1291" s="135"/>
      <c r="R1291" s="139"/>
      <c r="S1291" s="129"/>
      <c r="T1291" s="132"/>
    </row>
    <row r="1292" spans="1:20" ht="20.45" customHeight="1">
      <c r="A1292" s="142"/>
      <c r="B1292" s="118"/>
      <c r="C1292" s="147"/>
      <c r="D1292" s="147"/>
      <c r="E1292" s="120"/>
      <c r="F1292" s="121"/>
      <c r="G1292" s="122"/>
      <c r="H1292" s="133"/>
      <c r="I1292" s="134"/>
      <c r="J1292" s="135"/>
      <c r="K1292" s="136"/>
      <c r="L1292" s="128"/>
      <c r="M1292" s="128"/>
      <c r="N1292" s="128"/>
      <c r="O1292" s="137"/>
      <c r="P1292" s="138"/>
      <c r="Q1292" s="135"/>
      <c r="R1292" s="139"/>
      <c r="S1292" s="129"/>
      <c r="T1292" s="132"/>
    </row>
    <row r="1293" spans="1:20" ht="20.45" customHeight="1">
      <c r="A1293" s="142"/>
      <c r="B1293" s="118"/>
      <c r="C1293" s="119"/>
      <c r="D1293" s="119"/>
      <c r="E1293" s="120"/>
      <c r="F1293" s="121"/>
      <c r="G1293" s="122"/>
      <c r="H1293" s="133"/>
      <c r="I1293" s="134"/>
      <c r="J1293" s="135"/>
      <c r="K1293" s="136"/>
      <c r="L1293" s="137"/>
      <c r="M1293" s="128"/>
      <c r="N1293" s="128"/>
      <c r="O1293" s="137"/>
      <c r="P1293" s="138"/>
      <c r="Q1293" s="135"/>
      <c r="R1293" s="139"/>
      <c r="S1293" s="129"/>
      <c r="T1293" s="132"/>
    </row>
    <row r="1294" spans="1:20" ht="20.45" customHeight="1">
      <c r="A1294" s="142"/>
      <c r="B1294" s="118"/>
      <c r="C1294" s="147"/>
      <c r="D1294" s="147"/>
      <c r="E1294" s="120"/>
      <c r="F1294" s="121"/>
      <c r="G1294" s="122"/>
      <c r="H1294" s="133"/>
      <c r="I1294" s="134"/>
      <c r="J1294" s="135"/>
      <c r="K1294" s="136"/>
      <c r="L1294" s="128"/>
      <c r="M1294" s="128"/>
      <c r="N1294" s="128"/>
      <c r="O1294" s="137"/>
      <c r="P1294" s="138"/>
      <c r="Q1294" s="135"/>
      <c r="R1294" s="139"/>
      <c r="S1294" s="129"/>
      <c r="T1294" s="132"/>
    </row>
    <row r="1295" spans="1:20" ht="20.45" customHeight="1">
      <c r="A1295" s="142"/>
      <c r="B1295" s="118"/>
      <c r="C1295" s="119"/>
      <c r="D1295" s="119"/>
      <c r="E1295" s="120"/>
      <c r="F1295" s="121"/>
      <c r="G1295" s="122"/>
      <c r="H1295" s="133"/>
      <c r="I1295" s="134"/>
      <c r="J1295" s="135"/>
      <c r="K1295" s="136"/>
      <c r="L1295" s="137"/>
      <c r="M1295" s="128"/>
      <c r="N1295" s="128"/>
      <c r="O1295" s="137"/>
      <c r="P1295" s="138"/>
      <c r="Q1295" s="135"/>
      <c r="R1295" s="139"/>
      <c r="S1295" s="129"/>
      <c r="T1295" s="132"/>
    </row>
    <row r="1296" spans="1:20" ht="20.45" customHeight="1">
      <c r="A1296" s="142"/>
      <c r="B1296" s="118"/>
      <c r="C1296" s="147"/>
      <c r="D1296" s="147"/>
      <c r="E1296" s="120"/>
      <c r="F1296" s="121"/>
      <c r="G1296" s="122"/>
      <c r="H1296" s="152"/>
      <c r="I1296" s="153"/>
      <c r="J1296" s="121"/>
      <c r="K1296" s="122"/>
      <c r="L1296" s="128"/>
      <c r="M1296" s="128"/>
      <c r="N1296" s="128"/>
      <c r="O1296" s="137"/>
      <c r="P1296" s="138"/>
      <c r="Q1296" s="135"/>
      <c r="R1296" s="139"/>
      <c r="S1296" s="129"/>
      <c r="T1296" s="132"/>
    </row>
    <row r="1297" spans="1:21" ht="20.45" customHeight="1">
      <c r="A1297" s="142"/>
      <c r="B1297" s="118"/>
      <c r="C1297" s="119"/>
      <c r="D1297" s="119"/>
      <c r="E1297" s="120"/>
      <c r="F1297" s="121"/>
      <c r="G1297" s="122"/>
      <c r="H1297" s="133"/>
      <c r="I1297" s="134"/>
      <c r="J1297" s="135"/>
      <c r="K1297" s="136"/>
      <c r="L1297" s="157"/>
      <c r="M1297" s="128"/>
      <c r="N1297" s="128"/>
      <c r="O1297" s="137"/>
      <c r="P1297" s="138"/>
      <c r="Q1297" s="135"/>
      <c r="R1297" s="139"/>
      <c r="S1297" s="129"/>
      <c r="T1297" s="132"/>
    </row>
    <row r="1298" spans="1:21" ht="20.45" customHeight="1">
      <c r="A1298" s="142"/>
      <c r="B1298" s="118"/>
      <c r="C1298" s="147"/>
      <c r="D1298" s="147"/>
      <c r="E1298" s="120"/>
      <c r="F1298" s="121"/>
      <c r="G1298" s="122"/>
      <c r="H1298" s="152"/>
      <c r="I1298" s="153"/>
      <c r="J1298" s="121"/>
      <c r="K1298" s="122"/>
      <c r="L1298" s="128"/>
      <c r="M1298" s="128"/>
      <c r="N1298" s="128"/>
      <c r="O1298" s="137"/>
      <c r="P1298" s="138"/>
      <c r="Q1298" s="135"/>
      <c r="R1298" s="139"/>
      <c r="S1298" s="129"/>
      <c r="T1298" s="132"/>
    </row>
    <row r="1299" spans="1:21" ht="20.45" customHeight="1">
      <c r="A1299" s="142"/>
      <c r="B1299" s="118"/>
      <c r="C1299" s="119"/>
      <c r="D1299" s="119"/>
      <c r="E1299" s="120"/>
      <c r="F1299" s="121"/>
      <c r="G1299" s="122"/>
      <c r="H1299" s="133"/>
      <c r="I1299" s="134"/>
      <c r="J1299" s="135"/>
      <c r="K1299" s="136"/>
      <c r="L1299" s="157"/>
      <c r="M1299" s="128"/>
      <c r="N1299" s="128"/>
      <c r="O1299" s="137"/>
      <c r="P1299" s="138"/>
      <c r="Q1299" s="135"/>
      <c r="R1299" s="139"/>
      <c r="S1299" s="129"/>
      <c r="T1299" s="132"/>
    </row>
    <row r="1300" spans="1:21" ht="20.45" customHeight="1">
      <c r="A1300" s="142"/>
      <c r="B1300" s="118"/>
      <c r="C1300" s="147"/>
      <c r="D1300" s="147"/>
      <c r="E1300" s="120"/>
      <c r="F1300" s="121"/>
      <c r="G1300" s="122"/>
      <c r="H1300" s="152"/>
      <c r="I1300" s="153"/>
      <c r="J1300" s="121"/>
      <c r="K1300" s="122"/>
      <c r="L1300" s="128"/>
      <c r="M1300" s="128"/>
      <c r="N1300" s="128"/>
      <c r="O1300" s="137"/>
      <c r="P1300" s="138"/>
      <c r="Q1300" s="135"/>
      <c r="R1300" s="139"/>
      <c r="S1300" s="129"/>
      <c r="T1300" s="132"/>
    </row>
    <row r="1301" spans="1:21" ht="20.45" customHeight="1">
      <c r="A1301" s="142"/>
      <c r="B1301" s="118"/>
      <c r="C1301" s="119"/>
      <c r="D1301" s="119"/>
      <c r="E1301" s="120"/>
      <c r="F1301" s="121"/>
      <c r="G1301" s="122"/>
      <c r="H1301" s="133"/>
      <c r="I1301" s="134"/>
      <c r="J1301" s="135"/>
      <c r="K1301" s="136"/>
      <c r="L1301" s="157"/>
      <c r="M1301" s="128"/>
      <c r="N1301" s="128"/>
      <c r="O1301" s="137"/>
      <c r="P1301" s="138"/>
      <c r="Q1301" s="135"/>
      <c r="R1301" s="139"/>
      <c r="S1301" s="129"/>
      <c r="T1301" s="132"/>
    </row>
    <row r="1302" spans="1:21" ht="20.45" customHeight="1">
      <c r="A1302" s="142"/>
      <c r="B1302" s="118"/>
      <c r="C1302" s="147"/>
      <c r="D1302" s="147"/>
      <c r="E1302" s="120"/>
      <c r="F1302" s="121"/>
      <c r="G1302" s="122"/>
      <c r="H1302" s="152"/>
      <c r="I1302" s="153"/>
      <c r="J1302" s="121"/>
      <c r="K1302" s="122"/>
      <c r="L1302" s="128"/>
      <c r="M1302" s="128"/>
      <c r="N1302" s="128"/>
      <c r="O1302" s="137"/>
      <c r="P1302" s="138"/>
      <c r="Q1302" s="135"/>
      <c r="R1302" s="139"/>
      <c r="S1302" s="129"/>
      <c r="T1302" s="132"/>
    </row>
    <row r="1303" spans="1:21" ht="20.45" customHeight="1">
      <c r="A1303" s="142"/>
      <c r="B1303" s="118"/>
      <c r="C1303" s="119"/>
      <c r="D1303" s="119"/>
      <c r="E1303" s="120"/>
      <c r="F1303" s="121"/>
      <c r="G1303" s="122"/>
      <c r="H1303" s="133"/>
      <c r="I1303" s="134"/>
      <c r="J1303" s="135"/>
      <c r="K1303" s="136"/>
      <c r="L1303" s="157"/>
      <c r="M1303" s="128"/>
      <c r="N1303" s="128"/>
      <c r="O1303" s="137"/>
      <c r="P1303" s="138"/>
      <c r="Q1303" s="135"/>
      <c r="R1303" s="139"/>
      <c r="S1303" s="129"/>
      <c r="T1303" s="132"/>
    </row>
    <row r="1304" spans="1:21" ht="20.45" customHeight="1">
      <c r="A1304" s="148"/>
      <c r="B1304" s="118"/>
      <c r="C1304" s="147"/>
      <c r="D1304" s="147"/>
      <c r="E1304" s="120"/>
      <c r="F1304" s="121"/>
      <c r="G1304" s="122"/>
      <c r="H1304" s="152"/>
      <c r="I1304" s="153"/>
      <c r="J1304" s="121"/>
      <c r="K1304" s="122"/>
      <c r="L1304" s="128"/>
      <c r="M1304" s="128"/>
      <c r="N1304" s="128"/>
      <c r="O1304" s="137"/>
      <c r="P1304" s="138"/>
      <c r="Q1304" s="135"/>
      <c r="R1304" s="139"/>
      <c r="S1304" s="129"/>
      <c r="T1304" s="132"/>
    </row>
    <row r="1305" spans="1:21" ht="20.45" customHeight="1">
      <c r="A1305" s="8"/>
      <c r="B1305" s="118"/>
      <c r="C1305" s="119"/>
      <c r="D1305" s="147"/>
      <c r="E1305" s="120"/>
      <c r="F1305" s="121"/>
      <c r="G1305" s="122"/>
      <c r="H1305" s="133"/>
      <c r="I1305" s="134"/>
      <c r="J1305" s="135"/>
      <c r="K1305" s="136"/>
      <c r="L1305" s="128"/>
      <c r="M1305" s="128"/>
      <c r="N1305" s="128"/>
      <c r="O1305" s="137"/>
      <c r="P1305" s="138"/>
      <c r="Q1305" s="135"/>
      <c r="R1305" s="139"/>
      <c r="S1305" s="129"/>
      <c r="T1305" s="132"/>
    </row>
    <row r="1306" spans="1:21" ht="20.45" customHeight="1">
      <c r="A1306" s="140" t="s">
        <v>56</v>
      </c>
      <c r="B1306" s="118"/>
      <c r="C1306" s="119"/>
      <c r="D1306" s="119"/>
      <c r="E1306" s="120"/>
      <c r="F1306" s="121"/>
      <c r="G1306" s="122"/>
      <c r="H1306" s="152"/>
      <c r="I1306" s="153"/>
      <c r="J1306" s="121"/>
      <c r="K1306" s="122"/>
      <c r="L1306" s="128"/>
      <c r="M1306" s="128"/>
      <c r="N1306" s="128"/>
      <c r="O1306" s="137"/>
      <c r="P1306" s="138"/>
      <c r="Q1306" s="135"/>
      <c r="R1306" s="139"/>
      <c r="S1306" s="129"/>
      <c r="T1306" s="132"/>
      <c r="U1306" s="82" t="s">
        <v>56</v>
      </c>
    </row>
    <row r="1307" spans="1:21" ht="20.45" customHeight="1" thickBot="1">
      <c r="A1307" s="141">
        <f>A1276+1</f>
        <v>44</v>
      </c>
      <c r="B1307" s="118"/>
      <c r="C1307" s="147"/>
      <c r="D1307" s="147"/>
      <c r="E1307" s="120"/>
      <c r="F1307" s="121"/>
      <c r="G1307" s="122"/>
      <c r="H1307" s="133"/>
      <c r="I1307" s="134"/>
      <c r="J1307" s="135"/>
      <c r="K1307" s="136"/>
      <c r="L1307" s="128"/>
      <c r="M1307" s="128"/>
      <c r="N1307" s="128"/>
      <c r="O1307" s="137"/>
      <c r="P1307" s="138"/>
      <c r="Q1307" s="135"/>
      <c r="R1307" s="139"/>
      <c r="S1307" s="129"/>
      <c r="T1307" s="132"/>
      <c r="U1307" s="80">
        <f>A1307</f>
        <v>44</v>
      </c>
    </row>
    <row r="1308" spans="1:21" ht="20.45" customHeight="1">
      <c r="A1308" s="142"/>
      <c r="B1308" s="118"/>
      <c r="C1308" s="119"/>
      <c r="D1308" s="119"/>
      <c r="E1308" s="120"/>
      <c r="F1308" s="121"/>
      <c r="G1308" s="122"/>
      <c r="H1308" s="152"/>
      <c r="I1308" s="153"/>
      <c r="J1308" s="121"/>
      <c r="K1308" s="122"/>
      <c r="L1308" s="128"/>
      <c r="M1308" s="128"/>
      <c r="N1308" s="128"/>
      <c r="O1308" s="137"/>
      <c r="P1308" s="138"/>
      <c r="Q1308" s="135"/>
      <c r="R1308" s="139"/>
      <c r="S1308" s="129"/>
      <c r="T1308" s="132"/>
    </row>
    <row r="1309" spans="1:21" ht="20.45" customHeight="1">
      <c r="A1309" s="142"/>
      <c r="B1309" s="118"/>
      <c r="C1309" s="147"/>
      <c r="D1309" s="147"/>
      <c r="E1309" s="120"/>
      <c r="F1309" s="121"/>
      <c r="G1309" s="122"/>
      <c r="H1309" s="133"/>
      <c r="I1309" s="134"/>
      <c r="J1309" s="135"/>
      <c r="K1309" s="136"/>
      <c r="L1309" s="128"/>
      <c r="M1309" s="128"/>
      <c r="N1309" s="128"/>
      <c r="O1309" s="137"/>
      <c r="P1309" s="138"/>
      <c r="Q1309" s="135"/>
      <c r="R1309" s="139"/>
      <c r="S1309" s="129"/>
      <c r="T1309" s="132"/>
    </row>
    <row r="1310" spans="1:21" ht="20.45" customHeight="1">
      <c r="A1310" s="142"/>
      <c r="B1310" s="118"/>
      <c r="C1310" s="119"/>
      <c r="D1310" s="119"/>
      <c r="E1310" s="120"/>
      <c r="F1310" s="121"/>
      <c r="G1310" s="122"/>
      <c r="H1310" s="133"/>
      <c r="I1310" s="134"/>
      <c r="J1310" s="135"/>
      <c r="K1310" s="136"/>
      <c r="L1310" s="137"/>
      <c r="M1310" s="128"/>
      <c r="N1310" s="128"/>
      <c r="O1310" s="137"/>
      <c r="P1310" s="138"/>
      <c r="Q1310" s="135"/>
      <c r="R1310" s="139"/>
      <c r="S1310" s="129"/>
      <c r="T1310" s="132"/>
    </row>
    <row r="1311" spans="1:21" ht="20.45" customHeight="1">
      <c r="A1311" s="142"/>
      <c r="B1311" s="118"/>
      <c r="C1311" s="147"/>
      <c r="D1311" s="147"/>
      <c r="E1311" s="120"/>
      <c r="F1311" s="121"/>
      <c r="G1311" s="122"/>
      <c r="H1311" s="133"/>
      <c r="I1311" s="134"/>
      <c r="J1311" s="135"/>
      <c r="K1311" s="136"/>
      <c r="L1311" s="128"/>
      <c r="M1311" s="128"/>
      <c r="N1311" s="128"/>
      <c r="O1311" s="137"/>
      <c r="P1311" s="138"/>
      <c r="Q1311" s="135"/>
      <c r="R1311" s="139"/>
      <c r="S1311" s="129"/>
      <c r="T1311" s="132"/>
    </row>
    <row r="1312" spans="1:21" ht="20.45" customHeight="1">
      <c r="A1312" s="142"/>
      <c r="B1312" s="118"/>
      <c r="C1312" s="119"/>
      <c r="D1312" s="119"/>
      <c r="E1312" s="120"/>
      <c r="F1312" s="121"/>
      <c r="G1312" s="122"/>
      <c r="H1312" s="133"/>
      <c r="I1312" s="134"/>
      <c r="J1312" s="135"/>
      <c r="K1312" s="136"/>
      <c r="L1312" s="137"/>
      <c r="M1312" s="128"/>
      <c r="N1312" s="128"/>
      <c r="O1312" s="137"/>
      <c r="P1312" s="138"/>
      <c r="Q1312" s="135"/>
      <c r="R1312" s="139"/>
      <c r="S1312" s="129"/>
      <c r="T1312" s="132"/>
    </row>
    <row r="1313" spans="1:20" ht="20.45" customHeight="1">
      <c r="A1313" s="142"/>
      <c r="B1313" s="118"/>
      <c r="C1313" s="147"/>
      <c r="D1313" s="147"/>
      <c r="E1313" s="120"/>
      <c r="F1313" s="121"/>
      <c r="G1313" s="122"/>
      <c r="H1313" s="133"/>
      <c r="I1313" s="134"/>
      <c r="J1313" s="135"/>
      <c r="K1313" s="136"/>
      <c r="L1313" s="128"/>
      <c r="M1313" s="128"/>
      <c r="N1313" s="128"/>
      <c r="O1313" s="137"/>
      <c r="P1313" s="138"/>
      <c r="Q1313" s="135"/>
      <c r="R1313" s="139"/>
      <c r="S1313" s="129"/>
      <c r="T1313" s="132"/>
    </row>
    <row r="1314" spans="1:20" ht="20.45" customHeight="1">
      <c r="A1314" s="142"/>
      <c r="B1314" s="118"/>
      <c r="C1314" s="119"/>
      <c r="D1314" s="119"/>
      <c r="E1314" s="120"/>
      <c r="F1314" s="121"/>
      <c r="G1314" s="122"/>
      <c r="H1314" s="133"/>
      <c r="I1314" s="134"/>
      <c r="J1314" s="135"/>
      <c r="K1314" s="136"/>
      <c r="L1314" s="137"/>
      <c r="M1314" s="128"/>
      <c r="N1314" s="128"/>
      <c r="O1314" s="137"/>
      <c r="P1314" s="138"/>
      <c r="Q1314" s="135"/>
      <c r="R1314" s="139"/>
      <c r="S1314" s="129"/>
      <c r="T1314" s="132"/>
    </row>
    <row r="1315" spans="1:20" ht="20.45" customHeight="1">
      <c r="A1315" s="142"/>
      <c r="B1315" s="118"/>
      <c r="C1315" s="147"/>
      <c r="D1315" s="147"/>
      <c r="E1315" s="120"/>
      <c r="F1315" s="121"/>
      <c r="G1315" s="122"/>
      <c r="H1315" s="152"/>
      <c r="I1315" s="153"/>
      <c r="J1315" s="121"/>
      <c r="K1315" s="122"/>
      <c r="L1315" s="128"/>
      <c r="M1315" s="128"/>
      <c r="N1315" s="128"/>
      <c r="O1315" s="137"/>
      <c r="P1315" s="138"/>
      <c r="Q1315" s="135"/>
      <c r="R1315" s="139"/>
      <c r="S1315" s="129"/>
      <c r="T1315" s="132"/>
    </row>
    <row r="1316" spans="1:20" ht="20.45" customHeight="1">
      <c r="A1316" s="142"/>
      <c r="B1316" s="118"/>
      <c r="C1316" s="119"/>
      <c r="D1316" s="119"/>
      <c r="E1316" s="120"/>
      <c r="F1316" s="121"/>
      <c r="G1316" s="122"/>
      <c r="H1316" s="133"/>
      <c r="I1316" s="134"/>
      <c r="J1316" s="135"/>
      <c r="K1316" s="136"/>
      <c r="L1316" s="157"/>
      <c r="M1316" s="128"/>
      <c r="N1316" s="128"/>
      <c r="O1316" s="137"/>
      <c r="P1316" s="138"/>
      <c r="Q1316" s="135"/>
      <c r="R1316" s="139"/>
      <c r="S1316" s="129"/>
      <c r="T1316" s="132"/>
    </row>
    <row r="1317" spans="1:20" ht="20.45" customHeight="1">
      <c r="A1317" s="142"/>
      <c r="B1317" s="118"/>
      <c r="C1317" s="147"/>
      <c r="D1317" s="147"/>
      <c r="E1317" s="120"/>
      <c r="F1317" s="121"/>
      <c r="G1317" s="122"/>
      <c r="H1317" s="152"/>
      <c r="I1317" s="153"/>
      <c r="J1317" s="121"/>
      <c r="K1317" s="122"/>
      <c r="L1317" s="128"/>
      <c r="M1317" s="128"/>
      <c r="N1317" s="128"/>
      <c r="O1317" s="137"/>
      <c r="P1317" s="138"/>
      <c r="Q1317" s="135"/>
      <c r="R1317" s="139"/>
      <c r="S1317" s="129"/>
      <c r="T1317" s="132"/>
    </row>
    <row r="1318" spans="1:20" ht="20.45" customHeight="1">
      <c r="A1318" s="142"/>
      <c r="B1318" s="118"/>
      <c r="C1318" s="119"/>
      <c r="D1318" s="119"/>
      <c r="E1318" s="120"/>
      <c r="F1318" s="121"/>
      <c r="G1318" s="122"/>
      <c r="H1318" s="133"/>
      <c r="I1318" s="134"/>
      <c r="J1318" s="135"/>
      <c r="K1318" s="136"/>
      <c r="L1318" s="137"/>
      <c r="M1318" s="128"/>
      <c r="N1318" s="128"/>
      <c r="O1318" s="137"/>
      <c r="P1318" s="138"/>
      <c r="Q1318" s="135"/>
      <c r="R1318" s="139"/>
      <c r="S1318" s="129"/>
      <c r="T1318" s="132"/>
    </row>
    <row r="1319" spans="1:20" ht="20.45" customHeight="1">
      <c r="A1319" s="142"/>
      <c r="B1319" s="118"/>
      <c r="C1319" s="147"/>
      <c r="D1319" s="147"/>
      <c r="E1319" s="120"/>
      <c r="F1319" s="121"/>
      <c r="G1319" s="122"/>
      <c r="H1319" s="152"/>
      <c r="I1319" s="153"/>
      <c r="J1319" s="121"/>
      <c r="K1319" s="122"/>
      <c r="L1319" s="128"/>
      <c r="M1319" s="128"/>
      <c r="N1319" s="128"/>
      <c r="O1319" s="137"/>
      <c r="P1319" s="138"/>
      <c r="Q1319" s="135"/>
      <c r="R1319" s="139"/>
      <c r="S1319" s="129"/>
      <c r="T1319" s="132"/>
    </row>
    <row r="1320" spans="1:20" ht="20.45" customHeight="1">
      <c r="A1320" s="142"/>
      <c r="B1320" s="118"/>
      <c r="C1320" s="119"/>
      <c r="D1320" s="119"/>
      <c r="E1320" s="120"/>
      <c r="F1320" s="121"/>
      <c r="G1320" s="122"/>
      <c r="H1320" s="133"/>
      <c r="I1320" s="134"/>
      <c r="J1320" s="135"/>
      <c r="K1320" s="136"/>
      <c r="L1320" s="137"/>
      <c r="M1320" s="128"/>
      <c r="N1320" s="128"/>
      <c r="O1320" s="137"/>
      <c r="P1320" s="138"/>
      <c r="Q1320" s="135"/>
      <c r="R1320" s="139"/>
      <c r="S1320" s="129"/>
      <c r="T1320" s="132"/>
    </row>
    <row r="1321" spans="1:20" ht="20.45" customHeight="1">
      <c r="A1321" s="142"/>
      <c r="B1321" s="118"/>
      <c r="C1321" s="147"/>
      <c r="D1321" s="147"/>
      <c r="E1321" s="120"/>
      <c r="F1321" s="121"/>
      <c r="G1321" s="122"/>
      <c r="H1321" s="133"/>
      <c r="I1321" s="134"/>
      <c r="J1321" s="135"/>
      <c r="K1321" s="136"/>
      <c r="L1321" s="128"/>
      <c r="M1321" s="128"/>
      <c r="N1321" s="128"/>
      <c r="O1321" s="137"/>
      <c r="P1321" s="138"/>
      <c r="Q1321" s="135"/>
      <c r="R1321" s="139"/>
      <c r="S1321" s="129"/>
      <c r="T1321" s="132"/>
    </row>
    <row r="1322" spans="1:20" ht="20.45" customHeight="1">
      <c r="A1322" s="142"/>
      <c r="B1322" s="118"/>
      <c r="C1322" s="119"/>
      <c r="D1322" s="119"/>
      <c r="E1322" s="120"/>
      <c r="F1322" s="121"/>
      <c r="G1322" s="122"/>
      <c r="H1322" s="133"/>
      <c r="I1322" s="134"/>
      <c r="J1322" s="135"/>
      <c r="K1322" s="136"/>
      <c r="L1322" s="137"/>
      <c r="M1322" s="128"/>
      <c r="N1322" s="128"/>
      <c r="O1322" s="137"/>
      <c r="P1322" s="138"/>
      <c r="Q1322" s="135"/>
      <c r="R1322" s="139"/>
      <c r="S1322" s="129"/>
      <c r="T1322" s="132"/>
    </row>
    <row r="1323" spans="1:20" ht="20.45" customHeight="1">
      <c r="A1323" s="142"/>
      <c r="B1323" s="118"/>
      <c r="C1323" s="147"/>
      <c r="D1323" s="147"/>
      <c r="E1323" s="120"/>
      <c r="F1323" s="121"/>
      <c r="G1323" s="122"/>
      <c r="H1323" s="133"/>
      <c r="I1323" s="134"/>
      <c r="J1323" s="135"/>
      <c r="K1323" s="136"/>
      <c r="L1323" s="128"/>
      <c r="M1323" s="128"/>
      <c r="N1323" s="128"/>
      <c r="O1323" s="137"/>
      <c r="P1323" s="138"/>
      <c r="Q1323" s="135"/>
      <c r="R1323" s="139"/>
      <c r="S1323" s="129"/>
      <c r="T1323" s="132"/>
    </row>
    <row r="1324" spans="1:20" ht="20.45" customHeight="1">
      <c r="A1324" s="142"/>
      <c r="B1324" s="118"/>
      <c r="C1324" s="119"/>
      <c r="D1324" s="119"/>
      <c r="E1324" s="120"/>
      <c r="F1324" s="121"/>
      <c r="G1324" s="122"/>
      <c r="H1324" s="133"/>
      <c r="I1324" s="134"/>
      <c r="J1324" s="135"/>
      <c r="K1324" s="136"/>
      <c r="L1324" s="137"/>
      <c r="M1324" s="128"/>
      <c r="N1324" s="128"/>
      <c r="O1324" s="137"/>
      <c r="P1324" s="138"/>
      <c r="Q1324" s="135"/>
      <c r="R1324" s="139"/>
      <c r="S1324" s="129"/>
      <c r="T1324" s="132"/>
    </row>
    <row r="1325" spans="1:20" ht="20.45" customHeight="1">
      <c r="A1325" s="142"/>
      <c r="B1325" s="118"/>
      <c r="C1325" s="147"/>
      <c r="D1325" s="147"/>
      <c r="E1325" s="120"/>
      <c r="F1325" s="121"/>
      <c r="G1325" s="122"/>
      <c r="H1325" s="133"/>
      <c r="I1325" s="134"/>
      <c r="J1325" s="135"/>
      <c r="K1325" s="136"/>
      <c r="L1325" s="128"/>
      <c r="M1325" s="128"/>
      <c r="N1325" s="128"/>
      <c r="O1325" s="137"/>
      <c r="P1325" s="138"/>
      <c r="Q1325" s="135"/>
      <c r="R1325" s="139"/>
      <c r="S1325" s="129"/>
      <c r="T1325" s="132"/>
    </row>
    <row r="1326" spans="1:20" ht="20.45" customHeight="1">
      <c r="A1326" s="142"/>
      <c r="B1326" s="118"/>
      <c r="C1326" s="119"/>
      <c r="D1326" s="119"/>
      <c r="E1326" s="120"/>
      <c r="F1326" s="121"/>
      <c r="G1326" s="122"/>
      <c r="H1326" s="133"/>
      <c r="I1326" s="134"/>
      <c r="J1326" s="135"/>
      <c r="K1326" s="136"/>
      <c r="L1326" s="137"/>
      <c r="M1326" s="128"/>
      <c r="N1326" s="128"/>
      <c r="O1326" s="137"/>
      <c r="P1326" s="138"/>
      <c r="Q1326" s="135"/>
      <c r="R1326" s="139"/>
      <c r="S1326" s="129"/>
      <c r="T1326" s="132"/>
    </row>
    <row r="1327" spans="1:20" ht="20.45" customHeight="1">
      <c r="A1327" s="142"/>
      <c r="B1327" s="118"/>
      <c r="C1327" s="147"/>
      <c r="D1327" s="147"/>
      <c r="E1327" s="120"/>
      <c r="F1327" s="121"/>
      <c r="G1327" s="122"/>
      <c r="H1327" s="133"/>
      <c r="I1327" s="134"/>
      <c r="J1327" s="135"/>
      <c r="K1327" s="136"/>
      <c r="L1327" s="128"/>
      <c r="M1327" s="128"/>
      <c r="N1327" s="128"/>
      <c r="O1327" s="137"/>
      <c r="P1327" s="138"/>
      <c r="Q1327" s="135"/>
      <c r="R1327" s="139"/>
      <c r="S1327" s="129"/>
      <c r="T1327" s="132"/>
    </row>
    <row r="1328" spans="1:20" ht="20.45" customHeight="1">
      <c r="A1328" s="142"/>
      <c r="B1328" s="118"/>
      <c r="C1328" s="119"/>
      <c r="D1328" s="119"/>
      <c r="E1328" s="120"/>
      <c r="F1328" s="121"/>
      <c r="G1328" s="122"/>
      <c r="H1328" s="133"/>
      <c r="I1328" s="134"/>
      <c r="J1328" s="135"/>
      <c r="K1328" s="136"/>
      <c r="L1328" s="157"/>
      <c r="M1328" s="128"/>
      <c r="N1328" s="128"/>
      <c r="O1328" s="137"/>
      <c r="P1328" s="138"/>
      <c r="Q1328" s="135"/>
      <c r="R1328" s="139"/>
      <c r="S1328" s="129"/>
      <c r="T1328" s="132"/>
    </row>
    <row r="1329" spans="1:21" ht="20.45" customHeight="1">
      <c r="A1329" s="142"/>
      <c r="B1329" s="118"/>
      <c r="C1329" s="147"/>
      <c r="D1329" s="147"/>
      <c r="E1329" s="120"/>
      <c r="F1329" s="121"/>
      <c r="G1329" s="122"/>
      <c r="H1329" s="133"/>
      <c r="I1329" s="134"/>
      <c r="J1329" s="135"/>
      <c r="K1329" s="136"/>
      <c r="L1329" s="128"/>
      <c r="M1329" s="128"/>
      <c r="N1329" s="128"/>
      <c r="O1329" s="137"/>
      <c r="P1329" s="138"/>
      <c r="Q1329" s="135"/>
      <c r="R1329" s="139"/>
      <c r="S1329" s="129"/>
      <c r="T1329" s="132"/>
    </row>
    <row r="1330" spans="1:21" ht="20.45" customHeight="1">
      <c r="A1330" s="142"/>
      <c r="B1330" s="118"/>
      <c r="C1330" s="119"/>
      <c r="D1330" s="119"/>
      <c r="E1330" s="120"/>
      <c r="F1330" s="121"/>
      <c r="G1330" s="122"/>
      <c r="H1330" s="133"/>
      <c r="I1330" s="134"/>
      <c r="J1330" s="135"/>
      <c r="K1330" s="136"/>
      <c r="L1330" s="137"/>
      <c r="M1330" s="128"/>
      <c r="N1330" s="128"/>
      <c r="O1330" s="137"/>
      <c r="P1330" s="138"/>
      <c r="Q1330" s="135"/>
      <c r="R1330" s="139"/>
      <c r="S1330" s="129"/>
      <c r="T1330" s="132"/>
    </row>
    <row r="1331" spans="1:21" ht="20.45" customHeight="1">
      <c r="A1331" s="142"/>
      <c r="B1331" s="118"/>
      <c r="C1331" s="147"/>
      <c r="D1331" s="147"/>
      <c r="E1331" s="120"/>
      <c r="F1331" s="121"/>
      <c r="G1331" s="122"/>
      <c r="H1331" s="133"/>
      <c r="I1331" s="134"/>
      <c r="J1331" s="135"/>
      <c r="K1331" s="136"/>
      <c r="L1331" s="128"/>
      <c r="M1331" s="128"/>
      <c r="N1331" s="128"/>
      <c r="O1331" s="137"/>
      <c r="P1331" s="138"/>
      <c r="Q1331" s="135"/>
      <c r="R1331" s="139"/>
      <c r="S1331" s="129"/>
      <c r="T1331" s="132"/>
    </row>
    <row r="1332" spans="1:21" ht="20.45" customHeight="1">
      <c r="A1332" s="142"/>
      <c r="B1332" s="118"/>
      <c r="C1332" s="119"/>
      <c r="D1332" s="119"/>
      <c r="E1332" s="120"/>
      <c r="F1332" s="121"/>
      <c r="G1332" s="122"/>
      <c r="H1332" s="133"/>
      <c r="I1332" s="134"/>
      <c r="J1332" s="135"/>
      <c r="K1332" s="136"/>
      <c r="L1332" s="137"/>
      <c r="M1332" s="128"/>
      <c r="N1332" s="128"/>
      <c r="O1332" s="137"/>
      <c r="P1332" s="138"/>
      <c r="Q1332" s="135"/>
      <c r="R1332" s="139"/>
      <c r="S1332" s="129"/>
      <c r="T1332" s="132"/>
    </row>
    <row r="1333" spans="1:21" ht="20.45" customHeight="1">
      <c r="A1333" s="142"/>
      <c r="B1333" s="118"/>
      <c r="C1333" s="147"/>
      <c r="D1333" s="147"/>
      <c r="E1333" s="120"/>
      <c r="F1333" s="121"/>
      <c r="G1333" s="122"/>
      <c r="H1333" s="133"/>
      <c r="I1333" s="134"/>
      <c r="J1333" s="135"/>
      <c r="K1333" s="136"/>
      <c r="L1333" s="128"/>
      <c r="M1333" s="128"/>
      <c r="N1333" s="128"/>
      <c r="O1333" s="137"/>
      <c r="P1333" s="138"/>
      <c r="Q1333" s="135"/>
      <c r="R1333" s="139"/>
      <c r="S1333" s="129"/>
      <c r="T1333" s="132"/>
    </row>
    <row r="1334" spans="1:21" ht="20.45" customHeight="1">
      <c r="A1334" s="142"/>
      <c r="B1334" s="118"/>
      <c r="C1334" s="119"/>
      <c r="D1334" s="147"/>
      <c r="E1334" s="120"/>
      <c r="F1334" s="121"/>
      <c r="G1334" s="122"/>
      <c r="H1334" s="133"/>
      <c r="I1334" s="134"/>
      <c r="J1334" s="135"/>
      <c r="K1334" s="136"/>
      <c r="L1334" s="128"/>
      <c r="M1334" s="128"/>
      <c r="N1334" s="128"/>
      <c r="O1334" s="137"/>
      <c r="P1334" s="138"/>
      <c r="Q1334" s="135"/>
      <c r="R1334" s="139"/>
      <c r="S1334" s="129"/>
      <c r="T1334" s="132"/>
    </row>
    <row r="1335" spans="1:21" ht="20.45" customHeight="1">
      <c r="A1335" s="148"/>
      <c r="B1335" s="118"/>
      <c r="C1335" s="119"/>
      <c r="D1335" s="119"/>
      <c r="E1335" s="120"/>
      <c r="F1335" s="121"/>
      <c r="G1335" s="122"/>
      <c r="H1335" s="152"/>
      <c r="I1335" s="153"/>
      <c r="J1335" s="121"/>
      <c r="K1335" s="122"/>
      <c r="L1335" s="128"/>
      <c r="M1335" s="128"/>
      <c r="N1335" s="128"/>
      <c r="O1335" s="137"/>
      <c r="P1335" s="138"/>
      <c r="Q1335" s="135"/>
      <c r="R1335" s="139"/>
      <c r="S1335" s="129"/>
      <c r="T1335" s="132"/>
    </row>
    <row r="1336" spans="1:21" ht="20.45" customHeight="1">
      <c r="A1336" s="8"/>
      <c r="B1336" s="118"/>
      <c r="C1336" s="147"/>
      <c r="D1336" s="147"/>
      <c r="E1336" s="120"/>
      <c r="F1336" s="121"/>
      <c r="G1336" s="122"/>
      <c r="H1336" s="133"/>
      <c r="I1336" s="134"/>
      <c r="J1336" s="135"/>
      <c r="K1336" s="136"/>
      <c r="L1336" s="128"/>
      <c r="M1336" s="128"/>
      <c r="N1336" s="128"/>
      <c r="O1336" s="137"/>
      <c r="P1336" s="138"/>
      <c r="Q1336" s="135"/>
      <c r="R1336" s="139"/>
      <c r="S1336" s="129"/>
      <c r="T1336" s="132"/>
    </row>
    <row r="1337" spans="1:21" ht="20.45" customHeight="1">
      <c r="A1337" s="140" t="s">
        <v>56</v>
      </c>
      <c r="B1337" s="118"/>
      <c r="C1337" s="119"/>
      <c r="D1337" s="119"/>
      <c r="E1337" s="120"/>
      <c r="F1337" s="121"/>
      <c r="G1337" s="122"/>
      <c r="H1337" s="152"/>
      <c r="I1337" s="153"/>
      <c r="J1337" s="121"/>
      <c r="K1337" s="122"/>
      <c r="L1337" s="128"/>
      <c r="M1337" s="128"/>
      <c r="N1337" s="128"/>
      <c r="O1337" s="137"/>
      <c r="P1337" s="138"/>
      <c r="Q1337" s="135"/>
      <c r="R1337" s="139"/>
      <c r="S1337" s="129"/>
      <c r="T1337" s="132"/>
      <c r="U1337" s="82" t="s">
        <v>56</v>
      </c>
    </row>
    <row r="1338" spans="1:21" ht="20.45" customHeight="1" thickBot="1">
      <c r="A1338" s="141">
        <f>A1307+1</f>
        <v>45</v>
      </c>
      <c r="B1338" s="118"/>
      <c r="C1338" s="147"/>
      <c r="D1338" s="147"/>
      <c r="E1338" s="120"/>
      <c r="F1338" s="121"/>
      <c r="G1338" s="122"/>
      <c r="H1338" s="133"/>
      <c r="I1338" s="134"/>
      <c r="J1338" s="135"/>
      <c r="K1338" s="136"/>
      <c r="L1338" s="128"/>
      <c r="M1338" s="128"/>
      <c r="N1338" s="128"/>
      <c r="O1338" s="137"/>
      <c r="P1338" s="138"/>
      <c r="Q1338" s="135"/>
      <c r="R1338" s="139"/>
      <c r="S1338" s="129"/>
      <c r="T1338" s="132"/>
      <c r="U1338" s="80">
        <f>A1338</f>
        <v>45</v>
      </c>
    </row>
    <row r="1339" spans="1:21" ht="20.45" customHeight="1">
      <c r="A1339" s="142"/>
      <c r="B1339" s="118"/>
      <c r="C1339" s="119"/>
      <c r="D1339" s="119"/>
      <c r="E1339" s="120"/>
      <c r="F1339" s="121"/>
      <c r="G1339" s="122"/>
      <c r="H1339" s="133"/>
      <c r="I1339" s="134"/>
      <c r="J1339" s="135"/>
      <c r="K1339" s="136"/>
      <c r="L1339" s="137"/>
      <c r="M1339" s="128"/>
      <c r="N1339" s="128"/>
      <c r="O1339" s="137"/>
      <c r="P1339" s="138"/>
      <c r="Q1339" s="135"/>
      <c r="R1339" s="139"/>
      <c r="S1339" s="129"/>
      <c r="T1339" s="132"/>
    </row>
    <row r="1340" spans="1:21" ht="20.45" customHeight="1">
      <c r="A1340" s="142"/>
      <c r="B1340" s="118"/>
      <c r="C1340" s="147"/>
      <c r="D1340" s="147"/>
      <c r="E1340" s="120"/>
      <c r="F1340" s="121"/>
      <c r="G1340" s="122"/>
      <c r="H1340" s="133"/>
      <c r="I1340" s="134"/>
      <c r="J1340" s="135"/>
      <c r="K1340" s="136"/>
      <c r="L1340" s="128"/>
      <c r="M1340" s="128"/>
      <c r="N1340" s="128"/>
      <c r="O1340" s="137"/>
      <c r="P1340" s="138"/>
      <c r="Q1340" s="135"/>
      <c r="R1340" s="139"/>
      <c r="S1340" s="129"/>
      <c r="T1340" s="132"/>
    </row>
    <row r="1341" spans="1:21" ht="20.45" customHeight="1">
      <c r="A1341" s="142"/>
      <c r="B1341" s="118"/>
      <c r="C1341" s="119"/>
      <c r="D1341" s="119"/>
      <c r="E1341" s="120"/>
      <c r="F1341" s="121"/>
      <c r="G1341" s="122"/>
      <c r="H1341" s="133"/>
      <c r="I1341" s="134"/>
      <c r="J1341" s="135"/>
      <c r="K1341" s="136"/>
      <c r="L1341" s="137"/>
      <c r="M1341" s="128"/>
      <c r="N1341" s="128"/>
      <c r="O1341" s="137"/>
      <c r="P1341" s="138"/>
      <c r="Q1341" s="135"/>
      <c r="R1341" s="139"/>
      <c r="S1341" s="129"/>
      <c r="T1341" s="132"/>
    </row>
    <row r="1342" spans="1:21" ht="20.45" customHeight="1">
      <c r="A1342" s="142"/>
      <c r="B1342" s="118"/>
      <c r="C1342" s="147"/>
      <c r="D1342" s="147"/>
      <c r="E1342" s="120"/>
      <c r="F1342" s="121"/>
      <c r="G1342" s="122"/>
      <c r="H1342" s="133"/>
      <c r="I1342" s="134"/>
      <c r="J1342" s="135"/>
      <c r="K1342" s="136"/>
      <c r="L1342" s="128"/>
      <c r="M1342" s="128"/>
      <c r="N1342" s="128"/>
      <c r="O1342" s="137"/>
      <c r="P1342" s="138"/>
      <c r="Q1342" s="135"/>
      <c r="R1342" s="139"/>
      <c r="S1342" s="129"/>
      <c r="T1342" s="132"/>
    </row>
    <row r="1343" spans="1:21" ht="20.45" customHeight="1">
      <c r="A1343" s="142"/>
      <c r="B1343" s="118"/>
      <c r="C1343" s="119"/>
      <c r="D1343" s="119"/>
      <c r="E1343" s="120"/>
      <c r="F1343" s="121"/>
      <c r="G1343" s="122"/>
      <c r="H1343" s="133"/>
      <c r="I1343" s="134"/>
      <c r="J1343" s="135"/>
      <c r="K1343" s="136"/>
      <c r="L1343" s="137"/>
      <c r="M1343" s="128"/>
      <c r="N1343" s="128"/>
      <c r="O1343" s="137"/>
      <c r="P1343" s="138"/>
      <c r="Q1343" s="135"/>
      <c r="R1343" s="139"/>
      <c r="S1343" s="129"/>
      <c r="T1343" s="132"/>
    </row>
    <row r="1344" spans="1:21" ht="20.45" customHeight="1">
      <c r="A1344" s="142"/>
      <c r="B1344" s="118"/>
      <c r="C1344" s="147"/>
      <c r="D1344" s="147"/>
      <c r="E1344" s="120"/>
      <c r="F1344" s="121"/>
      <c r="G1344" s="122"/>
      <c r="H1344" s="133"/>
      <c r="I1344" s="134"/>
      <c r="J1344" s="135"/>
      <c r="K1344" s="136"/>
      <c r="L1344" s="128"/>
      <c r="M1344" s="128"/>
      <c r="N1344" s="128"/>
      <c r="O1344" s="137"/>
      <c r="P1344" s="138"/>
      <c r="Q1344" s="135"/>
      <c r="R1344" s="139"/>
      <c r="S1344" s="129"/>
      <c r="T1344" s="132"/>
    </row>
    <row r="1345" spans="1:20" ht="20.45" customHeight="1">
      <c r="A1345" s="142"/>
      <c r="B1345" s="118"/>
      <c r="C1345" s="119"/>
      <c r="D1345" s="119"/>
      <c r="E1345" s="120"/>
      <c r="F1345" s="121"/>
      <c r="G1345" s="122"/>
      <c r="H1345" s="133"/>
      <c r="I1345" s="134"/>
      <c r="J1345" s="135"/>
      <c r="K1345" s="136"/>
      <c r="L1345" s="137"/>
      <c r="M1345" s="128"/>
      <c r="N1345" s="128"/>
      <c r="O1345" s="137"/>
      <c r="P1345" s="138"/>
      <c r="Q1345" s="135"/>
      <c r="R1345" s="139"/>
      <c r="S1345" s="129"/>
      <c r="T1345" s="132"/>
    </row>
    <row r="1346" spans="1:20" ht="20.45" customHeight="1">
      <c r="A1346" s="142"/>
      <c r="B1346" s="118"/>
      <c r="C1346" s="147"/>
      <c r="D1346" s="147"/>
      <c r="E1346" s="120"/>
      <c r="F1346" s="121"/>
      <c r="G1346" s="122"/>
      <c r="H1346" s="133"/>
      <c r="I1346" s="134"/>
      <c r="J1346" s="135"/>
      <c r="K1346" s="136"/>
      <c r="L1346" s="128"/>
      <c r="M1346" s="128"/>
      <c r="N1346" s="128"/>
      <c r="O1346" s="137"/>
      <c r="P1346" s="138"/>
      <c r="Q1346" s="135"/>
      <c r="R1346" s="139"/>
      <c r="S1346" s="129"/>
      <c r="T1346" s="132"/>
    </row>
    <row r="1347" spans="1:20" ht="20.45" customHeight="1">
      <c r="A1347" s="142"/>
      <c r="B1347" s="118"/>
      <c r="C1347" s="119"/>
      <c r="D1347" s="119"/>
      <c r="E1347" s="120"/>
      <c r="F1347" s="121"/>
      <c r="G1347" s="122"/>
      <c r="H1347" s="133"/>
      <c r="I1347" s="134"/>
      <c r="J1347" s="135"/>
      <c r="K1347" s="136"/>
      <c r="L1347" s="157"/>
      <c r="M1347" s="128"/>
      <c r="N1347" s="128"/>
      <c r="O1347" s="137"/>
      <c r="P1347" s="138"/>
      <c r="Q1347" s="135"/>
      <c r="R1347" s="139"/>
      <c r="S1347" s="129"/>
      <c r="T1347" s="132"/>
    </row>
    <row r="1348" spans="1:20" ht="20.45" customHeight="1">
      <c r="A1348" s="142"/>
      <c r="B1348" s="118"/>
      <c r="C1348" s="147"/>
      <c r="D1348" s="147"/>
      <c r="E1348" s="120"/>
      <c r="F1348" s="121"/>
      <c r="G1348" s="122"/>
      <c r="H1348" s="152"/>
      <c r="I1348" s="153"/>
      <c r="J1348" s="121"/>
      <c r="K1348" s="122"/>
      <c r="L1348" s="128"/>
      <c r="M1348" s="128"/>
      <c r="N1348" s="128"/>
      <c r="O1348" s="137"/>
      <c r="P1348" s="138"/>
      <c r="Q1348" s="135"/>
      <c r="R1348" s="139"/>
      <c r="S1348" s="129"/>
      <c r="T1348" s="132"/>
    </row>
    <row r="1349" spans="1:20" ht="20.45" customHeight="1">
      <c r="A1349" s="142"/>
      <c r="B1349" s="118"/>
      <c r="C1349" s="119"/>
      <c r="D1349" s="119"/>
      <c r="E1349" s="120"/>
      <c r="F1349" s="121"/>
      <c r="G1349" s="122"/>
      <c r="H1349" s="133"/>
      <c r="I1349" s="134"/>
      <c r="J1349" s="135"/>
      <c r="K1349" s="136"/>
      <c r="L1349" s="157"/>
      <c r="M1349" s="128"/>
      <c r="N1349" s="128"/>
      <c r="O1349" s="137"/>
      <c r="P1349" s="138"/>
      <c r="Q1349" s="135"/>
      <c r="R1349" s="139"/>
      <c r="S1349" s="129"/>
      <c r="T1349" s="132"/>
    </row>
    <row r="1350" spans="1:20" ht="20.45" customHeight="1">
      <c r="A1350" s="142"/>
      <c r="B1350" s="118"/>
      <c r="C1350" s="147"/>
      <c r="D1350" s="147"/>
      <c r="E1350" s="120"/>
      <c r="F1350" s="121"/>
      <c r="G1350" s="122"/>
      <c r="H1350" s="152"/>
      <c r="I1350" s="153"/>
      <c r="J1350" s="121"/>
      <c r="K1350" s="122"/>
      <c r="L1350" s="128"/>
      <c r="M1350" s="128"/>
      <c r="N1350" s="128"/>
      <c r="O1350" s="137"/>
      <c r="P1350" s="138"/>
      <c r="Q1350" s="135"/>
      <c r="R1350" s="139"/>
      <c r="S1350" s="129"/>
      <c r="T1350" s="132"/>
    </row>
    <row r="1351" spans="1:20" ht="20.45" customHeight="1">
      <c r="A1351" s="142"/>
      <c r="B1351" s="118"/>
      <c r="C1351" s="119"/>
      <c r="D1351" s="119"/>
      <c r="E1351" s="120"/>
      <c r="F1351" s="121"/>
      <c r="G1351" s="122"/>
      <c r="H1351" s="133"/>
      <c r="I1351" s="134"/>
      <c r="J1351" s="135"/>
      <c r="K1351" s="136"/>
      <c r="L1351" s="137"/>
      <c r="M1351" s="128"/>
      <c r="N1351" s="128"/>
      <c r="O1351" s="137"/>
      <c r="P1351" s="138"/>
      <c r="Q1351" s="135"/>
      <c r="R1351" s="139"/>
      <c r="S1351" s="129"/>
      <c r="T1351" s="132"/>
    </row>
    <row r="1352" spans="1:20" ht="20.45" customHeight="1">
      <c r="A1352" s="142"/>
      <c r="B1352" s="118"/>
      <c r="C1352" s="147"/>
      <c r="D1352" s="147"/>
      <c r="E1352" s="120"/>
      <c r="F1352" s="121"/>
      <c r="G1352" s="122"/>
      <c r="H1352" s="152"/>
      <c r="I1352" s="153"/>
      <c r="J1352" s="121"/>
      <c r="K1352" s="122"/>
      <c r="L1352" s="128"/>
      <c r="M1352" s="128"/>
      <c r="N1352" s="128"/>
      <c r="O1352" s="137"/>
      <c r="P1352" s="138"/>
      <c r="Q1352" s="135"/>
      <c r="R1352" s="139"/>
      <c r="S1352" s="129"/>
      <c r="T1352" s="132"/>
    </row>
    <row r="1353" spans="1:20" ht="20.45" customHeight="1">
      <c r="A1353" s="142"/>
      <c r="B1353" s="118"/>
      <c r="C1353" s="119"/>
      <c r="D1353" s="119"/>
      <c r="E1353" s="120"/>
      <c r="F1353" s="121"/>
      <c r="G1353" s="122"/>
      <c r="H1353" s="133"/>
      <c r="I1353" s="134"/>
      <c r="J1353" s="135"/>
      <c r="K1353" s="136"/>
      <c r="L1353" s="137"/>
      <c r="M1353" s="128"/>
      <c r="N1353" s="128"/>
      <c r="O1353" s="137"/>
      <c r="P1353" s="138"/>
      <c r="Q1353" s="135"/>
      <c r="R1353" s="139"/>
      <c r="S1353" s="129"/>
      <c r="T1353" s="132"/>
    </row>
    <row r="1354" spans="1:20" ht="20.45" customHeight="1">
      <c r="A1354" s="142"/>
      <c r="B1354" s="118"/>
      <c r="C1354" s="147"/>
      <c r="D1354" s="147"/>
      <c r="E1354" s="120"/>
      <c r="F1354" s="121"/>
      <c r="G1354" s="122"/>
      <c r="H1354" s="133"/>
      <c r="I1354" s="134"/>
      <c r="J1354" s="135"/>
      <c r="K1354" s="136"/>
      <c r="L1354" s="128"/>
      <c r="M1354" s="128"/>
      <c r="N1354" s="128"/>
      <c r="O1354" s="137"/>
      <c r="P1354" s="138"/>
      <c r="Q1354" s="135"/>
      <c r="R1354" s="139"/>
      <c r="S1354" s="129"/>
      <c r="T1354" s="132"/>
    </row>
    <row r="1355" spans="1:20" ht="20.45" customHeight="1">
      <c r="A1355" s="142"/>
      <c r="B1355" s="118"/>
      <c r="C1355" s="119"/>
      <c r="D1355" s="119"/>
      <c r="E1355" s="120"/>
      <c r="F1355" s="121"/>
      <c r="G1355" s="122"/>
      <c r="H1355" s="133"/>
      <c r="I1355" s="134"/>
      <c r="J1355" s="135"/>
      <c r="K1355" s="136"/>
      <c r="L1355" s="137"/>
      <c r="M1355" s="128"/>
      <c r="N1355" s="128"/>
      <c r="O1355" s="137"/>
      <c r="P1355" s="138"/>
      <c r="Q1355" s="135"/>
      <c r="R1355" s="139"/>
      <c r="S1355" s="129"/>
      <c r="T1355" s="132"/>
    </row>
    <row r="1356" spans="1:20" ht="20.45" customHeight="1">
      <c r="A1356" s="142"/>
      <c r="B1356" s="118"/>
      <c r="C1356" s="147"/>
      <c r="D1356" s="147"/>
      <c r="E1356" s="120"/>
      <c r="F1356" s="121"/>
      <c r="G1356" s="122"/>
      <c r="H1356" s="133"/>
      <c r="I1356" s="134"/>
      <c r="J1356" s="135"/>
      <c r="K1356" s="136"/>
      <c r="L1356" s="128"/>
      <c r="M1356" s="128"/>
      <c r="N1356" s="128"/>
      <c r="O1356" s="137"/>
      <c r="P1356" s="138"/>
      <c r="Q1356" s="135"/>
      <c r="R1356" s="139"/>
      <c r="S1356" s="129"/>
      <c r="T1356" s="132"/>
    </row>
    <row r="1357" spans="1:20" ht="20.45" customHeight="1">
      <c r="A1357" s="142"/>
      <c r="B1357" s="118"/>
      <c r="C1357" s="119"/>
      <c r="D1357" s="119"/>
      <c r="E1357" s="120"/>
      <c r="F1357" s="121"/>
      <c r="G1357" s="122"/>
      <c r="H1357" s="133"/>
      <c r="I1357" s="134"/>
      <c r="J1357" s="135"/>
      <c r="K1357" s="136"/>
      <c r="L1357" s="137"/>
      <c r="M1357" s="128"/>
      <c r="N1357" s="128"/>
      <c r="O1357" s="137"/>
      <c r="P1357" s="138"/>
      <c r="Q1357" s="135"/>
      <c r="R1357" s="139"/>
      <c r="S1357" s="129"/>
      <c r="T1357" s="132"/>
    </row>
    <row r="1358" spans="1:20" ht="20.45" customHeight="1">
      <c r="A1358" s="142"/>
      <c r="B1358" s="118"/>
      <c r="C1358" s="147"/>
      <c r="D1358" s="147"/>
      <c r="E1358" s="120"/>
      <c r="F1358" s="121"/>
      <c r="G1358" s="122"/>
      <c r="H1358" s="133"/>
      <c r="I1358" s="134"/>
      <c r="J1358" s="135"/>
      <c r="K1358" s="136"/>
      <c r="L1358" s="128"/>
      <c r="M1358" s="128"/>
      <c r="N1358" s="128"/>
      <c r="O1358" s="137"/>
      <c r="P1358" s="138"/>
      <c r="Q1358" s="135"/>
      <c r="R1358" s="139"/>
      <c r="S1358" s="129"/>
      <c r="T1358" s="132"/>
    </row>
    <row r="1359" spans="1:20" ht="20.45" customHeight="1">
      <c r="A1359" s="142"/>
      <c r="B1359" s="118"/>
      <c r="C1359" s="119"/>
      <c r="D1359" s="119"/>
      <c r="E1359" s="120"/>
      <c r="F1359" s="121"/>
      <c r="G1359" s="122"/>
      <c r="H1359" s="133"/>
      <c r="I1359" s="134"/>
      <c r="J1359" s="135"/>
      <c r="K1359" s="136"/>
      <c r="L1359" s="137"/>
      <c r="M1359" s="128"/>
      <c r="N1359" s="128"/>
      <c r="O1359" s="137"/>
      <c r="P1359" s="138"/>
      <c r="Q1359" s="135"/>
      <c r="R1359" s="139"/>
      <c r="S1359" s="129"/>
      <c r="T1359" s="132"/>
    </row>
    <row r="1360" spans="1:20" ht="20.45" customHeight="1">
      <c r="A1360" s="142"/>
      <c r="B1360" s="118"/>
      <c r="C1360" s="147"/>
      <c r="D1360" s="147"/>
      <c r="E1360" s="120"/>
      <c r="F1360" s="121"/>
      <c r="G1360" s="122"/>
      <c r="H1360" s="133"/>
      <c r="I1360" s="134"/>
      <c r="J1360" s="135"/>
      <c r="K1360" s="136"/>
      <c r="L1360" s="128"/>
      <c r="M1360" s="128"/>
      <c r="N1360" s="128"/>
      <c r="O1360" s="137"/>
      <c r="P1360" s="138"/>
      <c r="Q1360" s="135"/>
      <c r="R1360" s="139"/>
      <c r="S1360" s="129"/>
      <c r="T1360" s="132"/>
    </row>
    <row r="1361" spans="1:21" ht="20.45" customHeight="1">
      <c r="A1361" s="142"/>
      <c r="B1361" s="118"/>
      <c r="C1361" s="119"/>
      <c r="D1361" s="119"/>
      <c r="E1361" s="120"/>
      <c r="F1361" s="121"/>
      <c r="G1361" s="122"/>
      <c r="H1361" s="133"/>
      <c r="I1361" s="134"/>
      <c r="J1361" s="135"/>
      <c r="K1361" s="136"/>
      <c r="L1361" s="157"/>
      <c r="M1361" s="128"/>
      <c r="N1361" s="128"/>
      <c r="O1361" s="137"/>
      <c r="P1361" s="138"/>
      <c r="Q1361" s="135"/>
      <c r="R1361" s="139"/>
      <c r="S1361" s="129"/>
      <c r="T1361" s="132"/>
    </row>
    <row r="1362" spans="1:21" ht="20.45" customHeight="1">
      <c r="A1362" s="142"/>
      <c r="B1362" s="118"/>
      <c r="C1362" s="147"/>
      <c r="D1362" s="147"/>
      <c r="E1362" s="120"/>
      <c r="F1362" s="121"/>
      <c r="G1362" s="122"/>
      <c r="H1362" s="133"/>
      <c r="I1362" s="134"/>
      <c r="J1362" s="135"/>
      <c r="K1362" s="136"/>
      <c r="L1362" s="128"/>
      <c r="M1362" s="128"/>
      <c r="N1362" s="128"/>
      <c r="O1362" s="137"/>
      <c r="P1362" s="138"/>
      <c r="Q1362" s="135"/>
      <c r="R1362" s="139"/>
      <c r="S1362" s="129"/>
      <c r="T1362" s="132"/>
    </row>
    <row r="1363" spans="1:21" ht="20.45" customHeight="1">
      <c r="A1363" s="142"/>
      <c r="B1363" s="118"/>
      <c r="C1363" s="119"/>
      <c r="D1363" s="119"/>
      <c r="E1363" s="120"/>
      <c r="F1363" s="121"/>
      <c r="G1363" s="122"/>
      <c r="H1363" s="133"/>
      <c r="I1363" s="134"/>
      <c r="J1363" s="135"/>
      <c r="K1363" s="136"/>
      <c r="L1363" s="137"/>
      <c r="M1363" s="128"/>
      <c r="N1363" s="128"/>
      <c r="O1363" s="137"/>
      <c r="P1363" s="138"/>
      <c r="Q1363" s="135"/>
      <c r="R1363" s="139"/>
      <c r="S1363" s="129"/>
      <c r="T1363" s="132"/>
    </row>
    <row r="1364" spans="1:21" ht="20.45" customHeight="1">
      <c r="A1364" s="142"/>
      <c r="B1364" s="118"/>
      <c r="C1364" s="147"/>
      <c r="D1364" s="147"/>
      <c r="E1364" s="120"/>
      <c r="F1364" s="121"/>
      <c r="G1364" s="122"/>
      <c r="H1364" s="133"/>
      <c r="I1364" s="134"/>
      <c r="J1364" s="135"/>
      <c r="K1364" s="136"/>
      <c r="L1364" s="128"/>
      <c r="M1364" s="128"/>
      <c r="N1364" s="128"/>
      <c r="O1364" s="137"/>
      <c r="P1364" s="138"/>
      <c r="Q1364" s="135"/>
      <c r="R1364" s="139"/>
      <c r="S1364" s="129"/>
      <c r="T1364" s="132"/>
    </row>
    <row r="1365" spans="1:21" ht="20.45" customHeight="1">
      <c r="A1365" s="142"/>
      <c r="B1365" s="118"/>
      <c r="C1365" s="119"/>
      <c r="D1365" s="119"/>
      <c r="E1365" s="120"/>
      <c r="F1365" s="121"/>
      <c r="G1365" s="122"/>
      <c r="H1365" s="133"/>
      <c r="I1365" s="134"/>
      <c r="J1365" s="135"/>
      <c r="K1365" s="136"/>
      <c r="L1365" s="137"/>
      <c r="M1365" s="128"/>
      <c r="N1365" s="128"/>
      <c r="O1365" s="137"/>
      <c r="P1365" s="138"/>
      <c r="Q1365" s="135"/>
      <c r="R1365" s="139"/>
      <c r="S1365" s="129"/>
      <c r="T1365" s="132"/>
    </row>
    <row r="1366" spans="1:21" ht="20.45" customHeight="1">
      <c r="A1366" s="148"/>
      <c r="B1366" s="118"/>
      <c r="C1366" s="147"/>
      <c r="D1366" s="147"/>
      <c r="E1366" s="120"/>
      <c r="F1366" s="121"/>
      <c r="G1366" s="122"/>
      <c r="H1366" s="133"/>
      <c r="I1366" s="134"/>
      <c r="J1366" s="135"/>
      <c r="K1366" s="136"/>
      <c r="L1366" s="128"/>
      <c r="M1366" s="128"/>
      <c r="N1366" s="128"/>
      <c r="O1366" s="137"/>
      <c r="P1366" s="138"/>
      <c r="Q1366" s="135"/>
      <c r="R1366" s="139"/>
      <c r="S1366" s="129"/>
      <c r="T1366" s="132"/>
    </row>
    <row r="1367" spans="1:21" ht="20.45" customHeight="1">
      <c r="A1367" s="8"/>
      <c r="B1367" s="118"/>
      <c r="C1367" s="119"/>
      <c r="D1367" s="147"/>
      <c r="E1367" s="120"/>
      <c r="F1367" s="121"/>
      <c r="G1367" s="122"/>
      <c r="H1367" s="133"/>
      <c r="I1367" s="134"/>
      <c r="J1367" s="135"/>
      <c r="K1367" s="136"/>
      <c r="L1367" s="128"/>
      <c r="M1367" s="128"/>
      <c r="N1367" s="128"/>
      <c r="O1367" s="137"/>
      <c r="P1367" s="138"/>
      <c r="Q1367" s="135"/>
      <c r="R1367" s="139"/>
      <c r="S1367" s="129"/>
      <c r="T1367" s="132"/>
    </row>
    <row r="1368" spans="1:21" ht="20.45" customHeight="1">
      <c r="A1368" s="140" t="s">
        <v>56</v>
      </c>
      <c r="B1368" s="118"/>
      <c r="C1368" s="119"/>
      <c r="D1368" s="119"/>
      <c r="E1368" s="120"/>
      <c r="F1368" s="121"/>
      <c r="G1368" s="122"/>
      <c r="H1368" s="152"/>
      <c r="I1368" s="153"/>
      <c r="J1368" s="121"/>
      <c r="K1368" s="122"/>
      <c r="L1368" s="128"/>
      <c r="M1368" s="128"/>
      <c r="N1368" s="128"/>
      <c r="O1368" s="137"/>
      <c r="P1368" s="138"/>
      <c r="Q1368" s="135"/>
      <c r="R1368" s="139"/>
      <c r="S1368" s="129"/>
      <c r="T1368" s="132"/>
      <c r="U1368" s="82" t="s">
        <v>56</v>
      </c>
    </row>
    <row r="1369" spans="1:21" ht="20.45" customHeight="1" thickBot="1">
      <c r="A1369" s="141">
        <f>A1338+1</f>
        <v>46</v>
      </c>
      <c r="B1369" s="118"/>
      <c r="C1369" s="147"/>
      <c r="D1369" s="147"/>
      <c r="E1369" s="120"/>
      <c r="F1369" s="121"/>
      <c r="G1369" s="122"/>
      <c r="H1369" s="133"/>
      <c r="I1369" s="134"/>
      <c r="J1369" s="135"/>
      <c r="K1369" s="136"/>
      <c r="L1369" s="128"/>
      <c r="M1369" s="128"/>
      <c r="N1369" s="128"/>
      <c r="O1369" s="137"/>
      <c r="P1369" s="138"/>
      <c r="Q1369" s="135"/>
      <c r="R1369" s="139"/>
      <c r="S1369" s="129"/>
      <c r="T1369" s="132"/>
      <c r="U1369" s="80">
        <f>A1369</f>
        <v>46</v>
      </c>
    </row>
    <row r="1370" spans="1:21" ht="20.45" customHeight="1">
      <c r="A1370" s="142"/>
      <c r="B1370" s="118"/>
      <c r="C1370" s="119"/>
      <c r="D1370" s="119"/>
      <c r="E1370" s="120"/>
      <c r="F1370" s="121"/>
      <c r="G1370" s="122"/>
      <c r="H1370" s="152"/>
      <c r="I1370" s="153"/>
      <c r="J1370" s="121"/>
      <c r="K1370" s="122"/>
      <c r="L1370" s="128"/>
      <c r="M1370" s="128"/>
      <c r="N1370" s="128"/>
      <c r="O1370" s="137"/>
      <c r="P1370" s="138"/>
      <c r="Q1370" s="135"/>
      <c r="R1370" s="139"/>
      <c r="S1370" s="129"/>
      <c r="T1370" s="132"/>
    </row>
    <row r="1371" spans="1:21" ht="20.45" customHeight="1">
      <c r="A1371" s="142"/>
      <c r="B1371" s="118"/>
      <c r="C1371" s="147"/>
      <c r="D1371" s="147"/>
      <c r="E1371" s="120"/>
      <c r="F1371" s="121"/>
      <c r="G1371" s="122"/>
      <c r="H1371" s="133"/>
      <c r="I1371" s="134"/>
      <c r="J1371" s="135"/>
      <c r="K1371" s="136"/>
      <c r="L1371" s="128"/>
      <c r="M1371" s="128"/>
      <c r="N1371" s="128"/>
      <c r="O1371" s="137"/>
      <c r="P1371" s="138"/>
      <c r="Q1371" s="135"/>
      <c r="R1371" s="139"/>
      <c r="S1371" s="129"/>
      <c r="T1371" s="132"/>
    </row>
    <row r="1372" spans="1:21" ht="20.45" customHeight="1">
      <c r="A1372" s="142"/>
      <c r="B1372" s="118"/>
      <c r="C1372" s="119"/>
      <c r="D1372" s="119"/>
      <c r="E1372" s="120"/>
      <c r="F1372" s="121"/>
      <c r="G1372" s="122"/>
      <c r="H1372" s="133"/>
      <c r="I1372" s="134"/>
      <c r="J1372" s="135"/>
      <c r="K1372" s="136"/>
      <c r="L1372" s="137"/>
      <c r="M1372" s="128"/>
      <c r="N1372" s="128"/>
      <c r="O1372" s="137"/>
      <c r="P1372" s="138"/>
      <c r="Q1372" s="135"/>
      <c r="R1372" s="139"/>
      <c r="S1372" s="129"/>
      <c r="T1372" s="132"/>
    </row>
    <row r="1373" spans="1:21" ht="20.45" customHeight="1">
      <c r="A1373" s="142"/>
      <c r="B1373" s="118"/>
      <c r="C1373" s="147"/>
      <c r="D1373" s="147"/>
      <c r="E1373" s="120"/>
      <c r="F1373" s="121"/>
      <c r="G1373" s="122"/>
      <c r="H1373" s="133"/>
      <c r="I1373" s="134"/>
      <c r="J1373" s="135"/>
      <c r="K1373" s="136"/>
      <c r="L1373" s="128"/>
      <c r="M1373" s="128"/>
      <c r="N1373" s="128"/>
      <c r="O1373" s="137"/>
      <c r="P1373" s="138"/>
      <c r="Q1373" s="135"/>
      <c r="R1373" s="139"/>
      <c r="S1373" s="129"/>
      <c r="T1373" s="132"/>
    </row>
    <row r="1374" spans="1:21" ht="20.45" customHeight="1">
      <c r="A1374" s="142"/>
      <c r="B1374" s="118"/>
      <c r="C1374" s="119"/>
      <c r="D1374" s="119"/>
      <c r="E1374" s="120"/>
      <c r="F1374" s="121"/>
      <c r="G1374" s="122"/>
      <c r="H1374" s="133"/>
      <c r="I1374" s="134"/>
      <c r="J1374" s="135"/>
      <c r="K1374" s="136"/>
      <c r="L1374" s="137"/>
      <c r="M1374" s="128"/>
      <c r="N1374" s="128"/>
      <c r="O1374" s="137"/>
      <c r="P1374" s="138"/>
      <c r="Q1374" s="135"/>
      <c r="R1374" s="139"/>
      <c r="S1374" s="129"/>
      <c r="T1374" s="132"/>
    </row>
    <row r="1375" spans="1:21" ht="20.45" customHeight="1">
      <c r="A1375" s="142"/>
      <c r="B1375" s="118"/>
      <c r="C1375" s="147"/>
      <c r="D1375" s="147"/>
      <c r="E1375" s="120"/>
      <c r="F1375" s="121"/>
      <c r="G1375" s="122"/>
      <c r="H1375" s="133"/>
      <c r="I1375" s="134"/>
      <c r="J1375" s="135"/>
      <c r="K1375" s="136"/>
      <c r="L1375" s="128"/>
      <c r="M1375" s="128"/>
      <c r="N1375" s="128"/>
      <c r="O1375" s="137"/>
      <c r="P1375" s="138"/>
      <c r="Q1375" s="135"/>
      <c r="R1375" s="139"/>
      <c r="S1375" s="129"/>
      <c r="T1375" s="132"/>
    </row>
    <row r="1376" spans="1:21" ht="20.45" customHeight="1">
      <c r="A1376" s="142"/>
      <c r="B1376" s="118"/>
      <c r="C1376" s="119"/>
      <c r="D1376" s="119"/>
      <c r="E1376" s="120"/>
      <c r="F1376" s="121"/>
      <c r="G1376" s="122"/>
      <c r="H1376" s="133"/>
      <c r="I1376" s="134"/>
      <c r="J1376" s="135"/>
      <c r="K1376" s="136"/>
      <c r="L1376" s="137"/>
      <c r="M1376" s="128"/>
      <c r="N1376" s="128"/>
      <c r="O1376" s="137"/>
      <c r="P1376" s="138"/>
      <c r="Q1376" s="135"/>
      <c r="R1376" s="139"/>
      <c r="S1376" s="129"/>
      <c r="T1376" s="132"/>
    </row>
    <row r="1377" spans="1:20" ht="20.45" customHeight="1">
      <c r="A1377" s="142"/>
      <c r="B1377" s="118"/>
      <c r="C1377" s="147"/>
      <c r="D1377" s="147"/>
      <c r="E1377" s="120"/>
      <c r="F1377" s="121"/>
      <c r="G1377" s="122"/>
      <c r="H1377" s="133"/>
      <c r="I1377" s="134"/>
      <c r="J1377" s="135"/>
      <c r="K1377" s="136"/>
      <c r="L1377" s="128"/>
      <c r="M1377" s="128"/>
      <c r="N1377" s="128"/>
      <c r="O1377" s="137"/>
      <c r="P1377" s="138"/>
      <c r="Q1377" s="135"/>
      <c r="R1377" s="139"/>
      <c r="S1377" s="129"/>
      <c r="T1377" s="132"/>
    </row>
    <row r="1378" spans="1:20" ht="20.45" customHeight="1">
      <c r="A1378" s="142"/>
      <c r="B1378" s="118"/>
      <c r="C1378" s="119"/>
      <c r="D1378" s="119"/>
      <c r="E1378" s="120"/>
      <c r="F1378" s="121"/>
      <c r="G1378" s="122"/>
      <c r="H1378" s="133"/>
      <c r="I1378" s="134"/>
      <c r="J1378" s="135"/>
      <c r="K1378" s="136"/>
      <c r="L1378" s="137"/>
      <c r="M1378" s="128"/>
      <c r="N1378" s="128"/>
      <c r="O1378" s="137"/>
      <c r="P1378" s="138"/>
      <c r="Q1378" s="135"/>
      <c r="R1378" s="139"/>
      <c r="S1378" s="129"/>
      <c r="T1378" s="132"/>
    </row>
    <row r="1379" spans="1:20" ht="20.45" customHeight="1">
      <c r="A1379" s="142"/>
      <c r="B1379" s="118"/>
      <c r="C1379" s="147"/>
      <c r="D1379" s="147"/>
      <c r="E1379" s="120"/>
      <c r="F1379" s="121"/>
      <c r="G1379" s="122"/>
      <c r="H1379" s="133"/>
      <c r="I1379" s="134"/>
      <c r="J1379" s="135"/>
      <c r="K1379" s="136"/>
      <c r="L1379" s="128"/>
      <c r="M1379" s="128"/>
      <c r="N1379" s="128"/>
      <c r="O1379" s="137"/>
      <c r="P1379" s="138"/>
      <c r="Q1379" s="135"/>
      <c r="R1379" s="139"/>
      <c r="S1379" s="129"/>
      <c r="T1379" s="132"/>
    </row>
    <row r="1380" spans="1:20" ht="20.45" customHeight="1">
      <c r="A1380" s="142"/>
      <c r="B1380" s="118"/>
      <c r="C1380" s="119"/>
      <c r="D1380" s="119"/>
      <c r="E1380" s="120"/>
      <c r="F1380" s="121"/>
      <c r="G1380" s="122"/>
      <c r="H1380" s="133"/>
      <c r="I1380" s="134"/>
      <c r="J1380" s="135"/>
      <c r="K1380" s="136"/>
      <c r="L1380" s="157"/>
      <c r="M1380" s="128"/>
      <c r="N1380" s="128"/>
      <c r="O1380" s="137"/>
      <c r="P1380" s="138"/>
      <c r="Q1380" s="135"/>
      <c r="R1380" s="139"/>
      <c r="S1380" s="129"/>
      <c r="T1380" s="132"/>
    </row>
    <row r="1381" spans="1:20" ht="20.45" customHeight="1">
      <c r="A1381" s="142"/>
      <c r="B1381" s="118"/>
      <c r="C1381" s="147"/>
      <c r="D1381" s="147"/>
      <c r="E1381" s="120"/>
      <c r="F1381" s="121"/>
      <c r="G1381" s="122"/>
      <c r="H1381" s="152"/>
      <c r="I1381" s="153"/>
      <c r="J1381" s="121"/>
      <c r="K1381" s="122"/>
      <c r="L1381" s="128"/>
      <c r="M1381" s="128"/>
      <c r="N1381" s="128"/>
      <c r="O1381" s="137"/>
      <c r="P1381" s="138"/>
      <c r="Q1381" s="135"/>
      <c r="R1381" s="139"/>
      <c r="S1381" s="129"/>
      <c r="T1381" s="132"/>
    </row>
    <row r="1382" spans="1:20" ht="20.45" customHeight="1">
      <c r="A1382" s="142"/>
      <c r="B1382" s="118"/>
      <c r="C1382" s="119"/>
      <c r="D1382" s="119"/>
      <c r="E1382" s="120"/>
      <c r="F1382" s="121"/>
      <c r="G1382" s="122"/>
      <c r="H1382" s="133"/>
      <c r="I1382" s="134"/>
      <c r="J1382" s="135"/>
      <c r="K1382" s="136"/>
      <c r="L1382" s="157"/>
      <c r="M1382" s="128"/>
      <c r="N1382" s="128"/>
      <c r="O1382" s="137"/>
      <c r="P1382" s="138"/>
      <c r="Q1382" s="135"/>
      <c r="R1382" s="139"/>
      <c r="S1382" s="129"/>
      <c r="T1382" s="132"/>
    </row>
    <row r="1383" spans="1:20" ht="20.45" customHeight="1">
      <c r="A1383" s="142"/>
      <c r="B1383" s="118"/>
      <c r="C1383" s="147"/>
      <c r="D1383" s="147"/>
      <c r="E1383" s="120"/>
      <c r="F1383" s="121"/>
      <c r="G1383" s="122"/>
      <c r="H1383" s="152"/>
      <c r="I1383" s="153"/>
      <c r="J1383" s="121"/>
      <c r="K1383" s="122"/>
      <c r="L1383" s="128"/>
      <c r="M1383" s="128"/>
      <c r="N1383" s="128"/>
      <c r="O1383" s="137"/>
      <c r="P1383" s="138"/>
      <c r="Q1383" s="135"/>
      <c r="R1383" s="139"/>
      <c r="S1383" s="129"/>
      <c r="T1383" s="132"/>
    </row>
    <row r="1384" spans="1:20" ht="20.45" customHeight="1">
      <c r="A1384" s="142"/>
      <c r="B1384" s="118"/>
      <c r="C1384" s="119"/>
      <c r="D1384" s="119"/>
      <c r="E1384" s="120"/>
      <c r="F1384" s="121"/>
      <c r="G1384" s="122"/>
      <c r="H1384" s="133"/>
      <c r="I1384" s="134"/>
      <c r="J1384" s="135"/>
      <c r="K1384" s="136"/>
      <c r="L1384" s="137"/>
      <c r="M1384" s="128"/>
      <c r="N1384" s="128"/>
      <c r="O1384" s="137"/>
      <c r="P1384" s="138"/>
      <c r="Q1384" s="135"/>
      <c r="R1384" s="139"/>
      <c r="S1384" s="129"/>
      <c r="T1384" s="132"/>
    </row>
    <row r="1385" spans="1:20" ht="20.45" customHeight="1">
      <c r="A1385" s="142"/>
      <c r="B1385" s="118"/>
      <c r="C1385" s="147"/>
      <c r="D1385" s="147"/>
      <c r="E1385" s="120"/>
      <c r="F1385" s="121"/>
      <c r="G1385" s="122"/>
      <c r="H1385" s="152"/>
      <c r="I1385" s="153"/>
      <c r="J1385" s="121"/>
      <c r="K1385" s="122"/>
      <c r="L1385" s="128"/>
      <c r="M1385" s="128"/>
      <c r="N1385" s="128"/>
      <c r="O1385" s="137"/>
      <c r="P1385" s="138"/>
      <c r="Q1385" s="135"/>
      <c r="R1385" s="139"/>
      <c r="S1385" s="129"/>
      <c r="T1385" s="132"/>
    </row>
    <row r="1386" spans="1:20" ht="20.45" customHeight="1">
      <c r="A1386" s="142"/>
      <c r="B1386" s="118"/>
      <c r="C1386" s="119"/>
      <c r="D1386" s="119"/>
      <c r="E1386" s="120"/>
      <c r="F1386" s="121"/>
      <c r="G1386" s="122"/>
      <c r="H1386" s="133"/>
      <c r="I1386" s="134"/>
      <c r="J1386" s="135"/>
      <c r="K1386" s="136"/>
      <c r="L1386" s="137"/>
      <c r="M1386" s="128"/>
      <c r="N1386" s="128"/>
      <c r="O1386" s="137"/>
      <c r="P1386" s="138"/>
      <c r="Q1386" s="135"/>
      <c r="R1386" s="139"/>
      <c r="S1386" s="129"/>
      <c r="T1386" s="132"/>
    </row>
    <row r="1387" spans="1:20" ht="20.45" customHeight="1">
      <c r="A1387" s="142"/>
      <c r="B1387" s="118"/>
      <c r="C1387" s="147"/>
      <c r="D1387" s="147"/>
      <c r="E1387" s="120"/>
      <c r="F1387" s="121"/>
      <c r="G1387" s="122"/>
      <c r="H1387" s="133"/>
      <c r="I1387" s="134"/>
      <c r="J1387" s="135"/>
      <c r="K1387" s="136"/>
      <c r="L1387" s="128"/>
      <c r="M1387" s="128"/>
      <c r="N1387" s="128"/>
      <c r="O1387" s="137"/>
      <c r="P1387" s="138"/>
      <c r="Q1387" s="135"/>
      <c r="R1387" s="139"/>
      <c r="S1387" s="129"/>
      <c r="T1387" s="132"/>
    </row>
    <row r="1388" spans="1:20" ht="20.45" customHeight="1">
      <c r="A1388" s="142"/>
      <c r="B1388" s="118"/>
      <c r="C1388" s="119"/>
      <c r="D1388" s="119"/>
      <c r="E1388" s="120"/>
      <c r="F1388" s="121"/>
      <c r="G1388" s="122"/>
      <c r="H1388" s="133"/>
      <c r="I1388" s="134"/>
      <c r="J1388" s="135"/>
      <c r="K1388" s="136"/>
      <c r="L1388" s="137"/>
      <c r="M1388" s="128"/>
      <c r="N1388" s="128"/>
      <c r="O1388" s="137"/>
      <c r="P1388" s="138"/>
      <c r="Q1388" s="135"/>
      <c r="R1388" s="139"/>
      <c r="S1388" s="129"/>
      <c r="T1388" s="132"/>
    </row>
    <row r="1389" spans="1:20" ht="20.45" customHeight="1">
      <c r="A1389" s="142"/>
      <c r="B1389" s="118"/>
      <c r="C1389" s="147"/>
      <c r="D1389" s="147"/>
      <c r="E1389" s="120"/>
      <c r="F1389" s="121"/>
      <c r="G1389" s="122"/>
      <c r="H1389" s="133"/>
      <c r="I1389" s="134"/>
      <c r="J1389" s="135"/>
      <c r="K1389" s="136"/>
      <c r="L1389" s="128"/>
      <c r="M1389" s="128"/>
      <c r="N1389" s="128"/>
      <c r="O1389" s="137"/>
      <c r="P1389" s="138"/>
      <c r="Q1389" s="135"/>
      <c r="R1389" s="139"/>
      <c r="S1389" s="129"/>
      <c r="T1389" s="132"/>
    </row>
    <row r="1390" spans="1:20" ht="20.45" customHeight="1">
      <c r="A1390" s="142"/>
      <c r="B1390" s="118"/>
      <c r="C1390" s="119"/>
      <c r="D1390" s="119"/>
      <c r="E1390" s="120"/>
      <c r="F1390" s="121"/>
      <c r="G1390" s="122"/>
      <c r="H1390" s="133"/>
      <c r="I1390" s="134"/>
      <c r="J1390" s="135"/>
      <c r="K1390" s="136"/>
      <c r="L1390" s="137"/>
      <c r="M1390" s="128"/>
      <c r="N1390" s="128"/>
      <c r="O1390" s="137"/>
      <c r="P1390" s="138"/>
      <c r="Q1390" s="135"/>
      <c r="R1390" s="139"/>
      <c r="S1390" s="129"/>
      <c r="T1390" s="132"/>
    </row>
    <row r="1391" spans="1:20" ht="20.45" customHeight="1">
      <c r="A1391" s="142"/>
      <c r="B1391" s="118"/>
      <c r="C1391" s="147"/>
      <c r="D1391" s="147"/>
      <c r="E1391" s="120"/>
      <c r="F1391" s="121"/>
      <c r="G1391" s="122"/>
      <c r="H1391" s="133"/>
      <c r="I1391" s="134"/>
      <c r="J1391" s="135"/>
      <c r="K1391" s="136"/>
      <c r="L1391" s="128"/>
      <c r="M1391" s="128"/>
      <c r="N1391" s="128"/>
      <c r="O1391" s="137"/>
      <c r="P1391" s="138"/>
      <c r="Q1391" s="135"/>
      <c r="R1391" s="139"/>
      <c r="S1391" s="129"/>
      <c r="T1391" s="132"/>
    </row>
    <row r="1392" spans="1:20" ht="20.45" customHeight="1">
      <c r="A1392" s="142"/>
      <c r="B1392" s="118"/>
      <c r="C1392" s="119"/>
      <c r="D1392" s="119"/>
      <c r="E1392" s="120"/>
      <c r="F1392" s="121"/>
      <c r="G1392" s="122"/>
      <c r="H1392" s="133"/>
      <c r="I1392" s="134"/>
      <c r="J1392" s="135"/>
      <c r="K1392" s="136"/>
      <c r="L1392" s="137"/>
      <c r="M1392" s="128"/>
      <c r="N1392" s="128"/>
      <c r="O1392" s="137"/>
      <c r="P1392" s="138"/>
      <c r="Q1392" s="135"/>
      <c r="R1392" s="139"/>
      <c r="S1392" s="129"/>
      <c r="T1392" s="132"/>
    </row>
    <row r="1393" spans="1:21" ht="20.45" customHeight="1">
      <c r="A1393" s="142"/>
      <c r="B1393" s="118"/>
      <c r="C1393" s="147"/>
      <c r="D1393" s="147"/>
      <c r="E1393" s="120"/>
      <c r="F1393" s="121"/>
      <c r="G1393" s="122"/>
      <c r="H1393" s="133"/>
      <c r="I1393" s="134"/>
      <c r="J1393" s="135"/>
      <c r="K1393" s="136"/>
      <c r="L1393" s="128"/>
      <c r="M1393" s="128"/>
      <c r="N1393" s="128"/>
      <c r="O1393" s="137"/>
      <c r="P1393" s="138"/>
      <c r="Q1393" s="135"/>
      <c r="R1393" s="139"/>
      <c r="S1393" s="129"/>
      <c r="T1393" s="132"/>
    </row>
    <row r="1394" spans="1:21" ht="20.45" customHeight="1">
      <c r="A1394" s="142"/>
      <c r="B1394" s="118"/>
      <c r="C1394" s="119"/>
      <c r="D1394" s="119"/>
      <c r="E1394" s="120"/>
      <c r="F1394" s="121"/>
      <c r="G1394" s="122"/>
      <c r="H1394" s="133"/>
      <c r="I1394" s="134"/>
      <c r="J1394" s="135"/>
      <c r="K1394" s="136"/>
      <c r="L1394" s="157"/>
      <c r="M1394" s="128"/>
      <c r="N1394" s="128"/>
      <c r="O1394" s="137"/>
      <c r="P1394" s="138"/>
      <c r="Q1394" s="135"/>
      <c r="R1394" s="139"/>
      <c r="S1394" s="129"/>
      <c r="T1394" s="132"/>
    </row>
    <row r="1395" spans="1:21" ht="20.45" customHeight="1">
      <c r="A1395" s="142"/>
      <c r="B1395" s="118"/>
      <c r="C1395" s="147"/>
      <c r="D1395" s="147"/>
      <c r="E1395" s="120"/>
      <c r="F1395" s="121"/>
      <c r="G1395" s="122"/>
      <c r="H1395" s="133"/>
      <c r="I1395" s="134"/>
      <c r="J1395" s="135"/>
      <c r="K1395" s="136"/>
      <c r="L1395" s="128"/>
      <c r="M1395" s="128"/>
      <c r="N1395" s="128"/>
      <c r="O1395" s="137"/>
      <c r="P1395" s="138"/>
      <c r="Q1395" s="135"/>
      <c r="R1395" s="139"/>
      <c r="S1395" s="129"/>
      <c r="T1395" s="132"/>
    </row>
    <row r="1396" spans="1:21" ht="20.45" customHeight="1">
      <c r="A1396" s="142"/>
      <c r="B1396" s="118"/>
      <c r="C1396" s="119"/>
      <c r="D1396" s="119"/>
      <c r="E1396" s="120"/>
      <c r="F1396" s="121"/>
      <c r="G1396" s="122"/>
      <c r="H1396" s="133"/>
      <c r="I1396" s="134"/>
      <c r="J1396" s="135"/>
      <c r="K1396" s="136"/>
      <c r="L1396" s="137"/>
      <c r="M1396" s="128"/>
      <c r="N1396" s="128"/>
      <c r="O1396" s="137"/>
      <c r="P1396" s="138"/>
      <c r="Q1396" s="135"/>
      <c r="R1396" s="139"/>
      <c r="S1396" s="129"/>
      <c r="T1396" s="132"/>
    </row>
    <row r="1397" spans="1:21" ht="20.45" customHeight="1">
      <c r="A1397" s="148"/>
      <c r="B1397" s="118"/>
      <c r="C1397" s="147"/>
      <c r="D1397" s="147"/>
      <c r="E1397" s="120"/>
      <c r="F1397" s="121"/>
      <c r="G1397" s="122"/>
      <c r="H1397" s="133"/>
      <c r="I1397" s="134"/>
      <c r="J1397" s="135"/>
      <c r="K1397" s="136"/>
      <c r="L1397" s="128"/>
      <c r="M1397" s="128"/>
      <c r="N1397" s="128"/>
      <c r="O1397" s="137"/>
      <c r="P1397" s="138"/>
      <c r="Q1397" s="135"/>
      <c r="R1397" s="139"/>
      <c r="S1397" s="129"/>
      <c r="T1397" s="132"/>
    </row>
    <row r="1398" spans="1:21" ht="20.45" customHeight="1">
      <c r="A1398" s="8"/>
      <c r="B1398" s="118"/>
      <c r="C1398" s="119"/>
      <c r="D1398" s="119"/>
      <c r="E1398" s="120"/>
      <c r="F1398" s="121"/>
      <c r="G1398" s="122"/>
      <c r="H1398" s="133"/>
      <c r="I1398" s="134"/>
      <c r="J1398" s="135"/>
      <c r="K1398" s="136"/>
      <c r="L1398" s="137"/>
      <c r="M1398" s="128"/>
      <c r="N1398" s="128"/>
      <c r="O1398" s="137"/>
      <c r="P1398" s="138"/>
      <c r="Q1398" s="135"/>
      <c r="R1398" s="139"/>
      <c r="S1398" s="129"/>
      <c r="T1398" s="132"/>
    </row>
    <row r="1399" spans="1:21" ht="20.45" customHeight="1">
      <c r="A1399" s="140" t="s">
        <v>56</v>
      </c>
      <c r="B1399" s="118"/>
      <c r="C1399" s="147"/>
      <c r="D1399" s="147"/>
      <c r="E1399" s="120"/>
      <c r="F1399" s="121"/>
      <c r="G1399" s="122"/>
      <c r="H1399" s="133"/>
      <c r="I1399" s="134"/>
      <c r="J1399" s="135"/>
      <c r="K1399" s="136"/>
      <c r="L1399" s="128"/>
      <c r="M1399" s="128"/>
      <c r="N1399" s="128"/>
      <c r="O1399" s="137"/>
      <c r="P1399" s="138"/>
      <c r="Q1399" s="135"/>
      <c r="R1399" s="139"/>
      <c r="S1399" s="129"/>
      <c r="T1399" s="132"/>
      <c r="U1399" s="82" t="s">
        <v>56</v>
      </c>
    </row>
    <row r="1400" spans="1:21" ht="20.45" customHeight="1" thickBot="1">
      <c r="A1400" s="141">
        <f>A1369+1</f>
        <v>47</v>
      </c>
      <c r="B1400" s="118"/>
      <c r="C1400" s="119"/>
      <c r="D1400" s="147"/>
      <c r="E1400" s="120"/>
      <c r="F1400" s="121"/>
      <c r="G1400" s="122"/>
      <c r="H1400" s="133"/>
      <c r="I1400" s="134"/>
      <c r="J1400" s="135"/>
      <c r="K1400" s="136"/>
      <c r="L1400" s="128"/>
      <c r="M1400" s="128"/>
      <c r="N1400" s="128"/>
      <c r="O1400" s="137"/>
      <c r="P1400" s="138"/>
      <c r="Q1400" s="135"/>
      <c r="R1400" s="139"/>
      <c r="S1400" s="129"/>
      <c r="T1400" s="132"/>
      <c r="U1400" s="80">
        <f>A1400</f>
        <v>47</v>
      </c>
    </row>
    <row r="1401" spans="1:21" ht="20.45" customHeight="1">
      <c r="A1401" s="142"/>
      <c r="B1401" s="118"/>
      <c r="C1401" s="119"/>
      <c r="D1401" s="147"/>
      <c r="E1401" s="120"/>
      <c r="F1401" s="121"/>
      <c r="G1401" s="122"/>
      <c r="H1401" s="133"/>
      <c r="I1401" s="134"/>
      <c r="J1401" s="135"/>
      <c r="K1401" s="136"/>
      <c r="L1401" s="128"/>
      <c r="M1401" s="128"/>
      <c r="N1401" s="128"/>
      <c r="O1401" s="137"/>
      <c r="P1401" s="138"/>
      <c r="Q1401" s="135"/>
      <c r="R1401" s="139"/>
      <c r="S1401" s="129"/>
      <c r="T1401" s="132"/>
    </row>
    <row r="1402" spans="1:21" ht="20.45" customHeight="1">
      <c r="A1402" s="142"/>
      <c r="B1402" s="118"/>
      <c r="C1402" s="119"/>
      <c r="D1402" s="119"/>
      <c r="E1402" s="120"/>
      <c r="F1402" s="121"/>
      <c r="G1402" s="122"/>
      <c r="H1402" s="152"/>
      <c r="I1402" s="153"/>
      <c r="J1402" s="121"/>
      <c r="K1402" s="122"/>
      <c r="L1402" s="128"/>
      <c r="M1402" s="128"/>
      <c r="N1402" s="128"/>
      <c r="O1402" s="137"/>
      <c r="P1402" s="138"/>
      <c r="Q1402" s="135"/>
      <c r="R1402" s="139"/>
      <c r="S1402" s="129"/>
      <c r="T1402" s="132"/>
    </row>
    <row r="1403" spans="1:21" ht="20.45" customHeight="1">
      <c r="A1403" s="142"/>
      <c r="B1403" s="118"/>
      <c r="C1403" s="147"/>
      <c r="D1403" s="147"/>
      <c r="E1403" s="120"/>
      <c r="F1403" s="121"/>
      <c r="G1403" s="122"/>
      <c r="H1403" s="133"/>
      <c r="I1403" s="134"/>
      <c r="J1403" s="135"/>
      <c r="K1403" s="136"/>
      <c r="L1403" s="128"/>
      <c r="M1403" s="128"/>
      <c r="N1403" s="128"/>
      <c r="O1403" s="137"/>
      <c r="P1403" s="138"/>
      <c r="Q1403" s="135"/>
      <c r="R1403" s="139"/>
      <c r="S1403" s="129"/>
      <c r="T1403" s="132"/>
    </row>
    <row r="1404" spans="1:21" ht="20.45" customHeight="1">
      <c r="A1404" s="142"/>
      <c r="B1404" s="118"/>
      <c r="C1404" s="119"/>
      <c r="D1404" s="119"/>
      <c r="E1404" s="120"/>
      <c r="F1404" s="121"/>
      <c r="G1404" s="122"/>
      <c r="H1404" s="152"/>
      <c r="I1404" s="153"/>
      <c r="J1404" s="121"/>
      <c r="K1404" s="122"/>
      <c r="L1404" s="128"/>
      <c r="M1404" s="128"/>
      <c r="N1404" s="128"/>
      <c r="O1404" s="137"/>
      <c r="P1404" s="138"/>
      <c r="Q1404" s="135"/>
      <c r="R1404" s="139"/>
      <c r="S1404" s="129"/>
      <c r="T1404" s="132"/>
    </row>
    <row r="1405" spans="1:21" ht="20.45" customHeight="1">
      <c r="A1405" s="142"/>
      <c r="B1405" s="118"/>
      <c r="C1405" s="147"/>
      <c r="D1405" s="147"/>
      <c r="E1405" s="120"/>
      <c r="F1405" s="121"/>
      <c r="G1405" s="122"/>
      <c r="H1405" s="133"/>
      <c r="I1405" s="134"/>
      <c r="J1405" s="135"/>
      <c r="K1405" s="136"/>
      <c r="L1405" s="128"/>
      <c r="M1405" s="128"/>
      <c r="N1405" s="128"/>
      <c r="O1405" s="137"/>
      <c r="P1405" s="138"/>
      <c r="Q1405" s="135"/>
      <c r="R1405" s="139"/>
      <c r="S1405" s="129"/>
      <c r="T1405" s="132"/>
    </row>
    <row r="1406" spans="1:21" ht="20.45" customHeight="1">
      <c r="A1406" s="142"/>
      <c r="B1406" s="118"/>
      <c r="C1406" s="119"/>
      <c r="D1406" s="119"/>
      <c r="E1406" s="120"/>
      <c r="F1406" s="121"/>
      <c r="G1406" s="122"/>
      <c r="H1406" s="133"/>
      <c r="I1406" s="134"/>
      <c r="J1406" s="135"/>
      <c r="K1406" s="136"/>
      <c r="L1406" s="137"/>
      <c r="M1406" s="128"/>
      <c r="N1406" s="128"/>
      <c r="O1406" s="137"/>
      <c r="P1406" s="138"/>
      <c r="Q1406" s="135"/>
      <c r="R1406" s="139"/>
      <c r="S1406" s="129"/>
      <c r="T1406" s="132"/>
    </row>
    <row r="1407" spans="1:21" ht="20.45" customHeight="1">
      <c r="A1407" s="142"/>
      <c r="B1407" s="118"/>
      <c r="C1407" s="147"/>
      <c r="D1407" s="147"/>
      <c r="E1407" s="120"/>
      <c r="F1407" s="121"/>
      <c r="G1407" s="122"/>
      <c r="H1407" s="133"/>
      <c r="I1407" s="134"/>
      <c r="J1407" s="135"/>
      <c r="K1407" s="136"/>
      <c r="L1407" s="128"/>
      <c r="M1407" s="128"/>
      <c r="N1407" s="128"/>
      <c r="O1407" s="137"/>
      <c r="P1407" s="138"/>
      <c r="Q1407" s="135"/>
      <c r="R1407" s="139"/>
      <c r="S1407" s="129"/>
      <c r="T1407" s="132"/>
    </row>
    <row r="1408" spans="1:21" ht="20.45" customHeight="1">
      <c r="A1408" s="142"/>
      <c r="B1408" s="118"/>
      <c r="C1408" s="119"/>
      <c r="D1408" s="119"/>
      <c r="E1408" s="120"/>
      <c r="F1408" s="121"/>
      <c r="G1408" s="122"/>
      <c r="H1408" s="133"/>
      <c r="I1408" s="134"/>
      <c r="J1408" s="135"/>
      <c r="K1408" s="136"/>
      <c r="L1408" s="137"/>
      <c r="M1408" s="128"/>
      <c r="N1408" s="128"/>
      <c r="O1408" s="137"/>
      <c r="P1408" s="138"/>
      <c r="Q1408" s="135"/>
      <c r="R1408" s="139"/>
      <c r="S1408" s="129"/>
      <c r="T1408" s="132"/>
    </row>
    <row r="1409" spans="1:20" ht="20.45" customHeight="1">
      <c r="A1409" s="142"/>
      <c r="B1409" s="118"/>
      <c r="C1409" s="147"/>
      <c r="D1409" s="147"/>
      <c r="E1409" s="120"/>
      <c r="F1409" s="121"/>
      <c r="G1409" s="122"/>
      <c r="H1409" s="133"/>
      <c r="I1409" s="134"/>
      <c r="J1409" s="135"/>
      <c r="K1409" s="136"/>
      <c r="L1409" s="128"/>
      <c r="M1409" s="128"/>
      <c r="N1409" s="128"/>
      <c r="O1409" s="137"/>
      <c r="P1409" s="138"/>
      <c r="Q1409" s="135"/>
      <c r="R1409" s="139"/>
      <c r="S1409" s="129"/>
      <c r="T1409" s="132"/>
    </row>
    <row r="1410" spans="1:20" ht="20.45" customHeight="1">
      <c r="A1410" s="142"/>
      <c r="B1410" s="118"/>
      <c r="C1410" s="119"/>
      <c r="D1410" s="119"/>
      <c r="E1410" s="120"/>
      <c r="F1410" s="121"/>
      <c r="G1410" s="122"/>
      <c r="H1410" s="133"/>
      <c r="I1410" s="134"/>
      <c r="J1410" s="135"/>
      <c r="K1410" s="136"/>
      <c r="L1410" s="137"/>
      <c r="M1410" s="128"/>
      <c r="N1410" s="128"/>
      <c r="O1410" s="137"/>
      <c r="P1410" s="138"/>
      <c r="Q1410" s="135"/>
      <c r="R1410" s="139"/>
      <c r="S1410" s="129"/>
      <c r="T1410" s="132"/>
    </row>
    <row r="1411" spans="1:20" ht="20.45" customHeight="1">
      <c r="A1411" s="142"/>
      <c r="B1411" s="118"/>
      <c r="C1411" s="147"/>
      <c r="D1411" s="147"/>
      <c r="E1411" s="120"/>
      <c r="F1411" s="121"/>
      <c r="G1411" s="122"/>
      <c r="H1411" s="133"/>
      <c r="I1411" s="134"/>
      <c r="J1411" s="135"/>
      <c r="K1411" s="136"/>
      <c r="L1411" s="128"/>
      <c r="M1411" s="128"/>
      <c r="N1411" s="128"/>
      <c r="O1411" s="137"/>
      <c r="P1411" s="138"/>
      <c r="Q1411" s="135"/>
      <c r="R1411" s="139"/>
      <c r="S1411" s="129"/>
      <c r="T1411" s="132"/>
    </row>
    <row r="1412" spans="1:20" ht="20.45" customHeight="1">
      <c r="A1412" s="142"/>
      <c r="B1412" s="118"/>
      <c r="C1412" s="119"/>
      <c r="D1412" s="119"/>
      <c r="E1412" s="120"/>
      <c r="F1412" s="121"/>
      <c r="G1412" s="122"/>
      <c r="H1412" s="133"/>
      <c r="I1412" s="134"/>
      <c r="J1412" s="135"/>
      <c r="K1412" s="136"/>
      <c r="L1412" s="137"/>
      <c r="M1412" s="128"/>
      <c r="N1412" s="128"/>
      <c r="O1412" s="137"/>
      <c r="P1412" s="138"/>
      <c r="Q1412" s="135"/>
      <c r="R1412" s="139"/>
      <c r="S1412" s="129"/>
      <c r="T1412" s="132"/>
    </row>
    <row r="1413" spans="1:20" ht="20.45" customHeight="1">
      <c r="A1413" s="142"/>
      <c r="B1413" s="118"/>
      <c r="C1413" s="147"/>
      <c r="D1413" s="147"/>
      <c r="E1413" s="120"/>
      <c r="F1413" s="121"/>
      <c r="G1413" s="122"/>
      <c r="H1413" s="133"/>
      <c r="I1413" s="134"/>
      <c r="J1413" s="135"/>
      <c r="K1413" s="136"/>
      <c r="L1413" s="128"/>
      <c r="M1413" s="128"/>
      <c r="N1413" s="128"/>
      <c r="O1413" s="137"/>
      <c r="P1413" s="138"/>
      <c r="Q1413" s="135"/>
      <c r="R1413" s="139"/>
      <c r="S1413" s="129"/>
      <c r="T1413" s="132"/>
    </row>
    <row r="1414" spans="1:20" ht="20.45" customHeight="1">
      <c r="A1414" s="142"/>
      <c r="B1414" s="118"/>
      <c r="C1414" s="119"/>
      <c r="D1414" s="119"/>
      <c r="E1414" s="120"/>
      <c r="F1414" s="121"/>
      <c r="G1414" s="122"/>
      <c r="H1414" s="133"/>
      <c r="I1414" s="134"/>
      <c r="J1414" s="135"/>
      <c r="K1414" s="136"/>
      <c r="L1414" s="157"/>
      <c r="M1414" s="128"/>
      <c r="N1414" s="128"/>
      <c r="O1414" s="137"/>
      <c r="P1414" s="138"/>
      <c r="Q1414" s="135"/>
      <c r="R1414" s="139"/>
      <c r="S1414" s="129"/>
      <c r="T1414" s="132"/>
    </row>
    <row r="1415" spans="1:20" ht="20.45" customHeight="1">
      <c r="A1415" s="142"/>
      <c r="B1415" s="118"/>
      <c r="C1415" s="147"/>
      <c r="D1415" s="147"/>
      <c r="E1415" s="120"/>
      <c r="F1415" s="121"/>
      <c r="G1415" s="122"/>
      <c r="H1415" s="152"/>
      <c r="I1415" s="153"/>
      <c r="J1415" s="121"/>
      <c r="K1415" s="122"/>
      <c r="L1415" s="128"/>
      <c r="M1415" s="128"/>
      <c r="N1415" s="128"/>
      <c r="O1415" s="137"/>
      <c r="P1415" s="138"/>
      <c r="Q1415" s="135"/>
      <c r="R1415" s="139"/>
      <c r="S1415" s="129"/>
      <c r="T1415" s="132"/>
    </row>
    <row r="1416" spans="1:20" ht="20.45" customHeight="1">
      <c r="A1416" s="142"/>
      <c r="B1416" s="118"/>
      <c r="C1416" s="119"/>
      <c r="D1416" s="119"/>
      <c r="E1416" s="120"/>
      <c r="F1416" s="121"/>
      <c r="G1416" s="122"/>
      <c r="H1416" s="133"/>
      <c r="I1416" s="134"/>
      <c r="J1416" s="135"/>
      <c r="K1416" s="136"/>
      <c r="L1416" s="137"/>
      <c r="M1416" s="128"/>
      <c r="N1416" s="128"/>
      <c r="O1416" s="137"/>
      <c r="P1416" s="138"/>
      <c r="Q1416" s="135"/>
      <c r="R1416" s="139"/>
      <c r="S1416" s="129"/>
      <c r="T1416" s="132"/>
    </row>
    <row r="1417" spans="1:20" ht="20.45" customHeight="1">
      <c r="A1417" s="142"/>
      <c r="B1417" s="118"/>
      <c r="C1417" s="147"/>
      <c r="D1417" s="147"/>
      <c r="E1417" s="120"/>
      <c r="F1417" s="121"/>
      <c r="G1417" s="122"/>
      <c r="H1417" s="152"/>
      <c r="I1417" s="153"/>
      <c r="J1417" s="121"/>
      <c r="K1417" s="122"/>
      <c r="L1417" s="128"/>
      <c r="M1417" s="128"/>
      <c r="N1417" s="128"/>
      <c r="O1417" s="137"/>
      <c r="P1417" s="138"/>
      <c r="Q1417" s="135"/>
      <c r="R1417" s="139"/>
      <c r="S1417" s="129"/>
      <c r="T1417" s="132"/>
    </row>
    <row r="1418" spans="1:20" ht="20.45" customHeight="1">
      <c r="A1418" s="142"/>
      <c r="B1418" s="118"/>
      <c r="C1418" s="119"/>
      <c r="D1418" s="119"/>
      <c r="E1418" s="120"/>
      <c r="F1418" s="121"/>
      <c r="G1418" s="122"/>
      <c r="H1418" s="133"/>
      <c r="I1418" s="134"/>
      <c r="J1418" s="135"/>
      <c r="K1418" s="136"/>
      <c r="L1418" s="137"/>
      <c r="M1418" s="128"/>
      <c r="N1418" s="128"/>
      <c r="O1418" s="137"/>
      <c r="P1418" s="138"/>
      <c r="Q1418" s="135"/>
      <c r="R1418" s="139"/>
      <c r="S1418" s="129"/>
      <c r="T1418" s="132"/>
    </row>
    <row r="1419" spans="1:20" ht="20.45" customHeight="1">
      <c r="A1419" s="142"/>
      <c r="B1419" s="118"/>
      <c r="C1419" s="147"/>
      <c r="D1419" s="147"/>
      <c r="E1419" s="120"/>
      <c r="F1419" s="121"/>
      <c r="G1419" s="122"/>
      <c r="H1419" s="133"/>
      <c r="I1419" s="134"/>
      <c r="J1419" s="135"/>
      <c r="K1419" s="136"/>
      <c r="L1419" s="128"/>
      <c r="M1419" s="128"/>
      <c r="N1419" s="128"/>
      <c r="O1419" s="137"/>
      <c r="P1419" s="138"/>
      <c r="Q1419" s="135"/>
      <c r="R1419" s="139"/>
      <c r="S1419" s="129"/>
      <c r="T1419" s="132"/>
    </row>
    <row r="1420" spans="1:20" ht="20.45" customHeight="1">
      <c r="A1420" s="142"/>
      <c r="B1420" s="118"/>
      <c r="C1420" s="119"/>
      <c r="D1420" s="119"/>
      <c r="E1420" s="120"/>
      <c r="F1420" s="121"/>
      <c r="G1420" s="122"/>
      <c r="H1420" s="133"/>
      <c r="I1420" s="134"/>
      <c r="J1420" s="135"/>
      <c r="K1420" s="136"/>
      <c r="L1420" s="137"/>
      <c r="M1420" s="128"/>
      <c r="N1420" s="128"/>
      <c r="O1420" s="137"/>
      <c r="P1420" s="138"/>
      <c r="Q1420" s="135"/>
      <c r="R1420" s="139"/>
      <c r="S1420" s="129"/>
      <c r="T1420" s="132"/>
    </row>
    <row r="1421" spans="1:20" ht="20.45" customHeight="1">
      <c r="A1421" s="142"/>
      <c r="B1421" s="118"/>
      <c r="C1421" s="147"/>
      <c r="D1421" s="147"/>
      <c r="E1421" s="120"/>
      <c r="F1421" s="121"/>
      <c r="G1421" s="122"/>
      <c r="H1421" s="133"/>
      <c r="I1421" s="134"/>
      <c r="J1421" s="135"/>
      <c r="K1421" s="136"/>
      <c r="L1421" s="128"/>
      <c r="M1421" s="128"/>
      <c r="N1421" s="128"/>
      <c r="O1421" s="137"/>
      <c r="P1421" s="138"/>
      <c r="Q1421" s="135"/>
      <c r="R1421" s="139"/>
      <c r="S1421" s="129"/>
      <c r="T1421" s="132"/>
    </row>
    <row r="1422" spans="1:20" ht="20.45" customHeight="1">
      <c r="A1422" s="142"/>
      <c r="B1422" s="118"/>
      <c r="C1422" s="119"/>
      <c r="D1422" s="119"/>
      <c r="E1422" s="120"/>
      <c r="F1422" s="121"/>
      <c r="G1422" s="122"/>
      <c r="H1422" s="133"/>
      <c r="I1422" s="134"/>
      <c r="J1422" s="135"/>
      <c r="K1422" s="136"/>
      <c r="L1422" s="137"/>
      <c r="M1422" s="128"/>
      <c r="N1422" s="128"/>
      <c r="O1422" s="137"/>
      <c r="P1422" s="138"/>
      <c r="Q1422" s="135"/>
      <c r="R1422" s="139"/>
      <c r="S1422" s="129"/>
      <c r="T1422" s="132"/>
    </row>
    <row r="1423" spans="1:20" ht="20.45" customHeight="1">
      <c r="A1423" s="142"/>
      <c r="B1423" s="118"/>
      <c r="C1423" s="147"/>
      <c r="D1423" s="147"/>
      <c r="E1423" s="120"/>
      <c r="F1423" s="121"/>
      <c r="G1423" s="122"/>
      <c r="H1423" s="133"/>
      <c r="I1423" s="134"/>
      <c r="J1423" s="135"/>
      <c r="K1423" s="136"/>
      <c r="L1423" s="128"/>
      <c r="M1423" s="128"/>
      <c r="N1423" s="128"/>
      <c r="O1423" s="137"/>
      <c r="P1423" s="138"/>
      <c r="Q1423" s="135"/>
      <c r="R1423" s="139"/>
      <c r="S1423" s="129"/>
      <c r="T1423" s="132"/>
    </row>
    <row r="1424" spans="1:20" ht="20.45" customHeight="1">
      <c r="A1424" s="142"/>
      <c r="B1424" s="118"/>
      <c r="C1424" s="119"/>
      <c r="D1424" s="119"/>
      <c r="E1424" s="120"/>
      <c r="F1424" s="121"/>
      <c r="G1424" s="122"/>
      <c r="H1424" s="133"/>
      <c r="I1424" s="134"/>
      <c r="J1424" s="135"/>
      <c r="K1424" s="136"/>
      <c r="L1424" s="137"/>
      <c r="M1424" s="128"/>
      <c r="N1424" s="128"/>
      <c r="O1424" s="137"/>
      <c r="P1424" s="138"/>
      <c r="Q1424" s="135"/>
      <c r="R1424" s="139"/>
      <c r="S1424" s="129"/>
      <c r="T1424" s="132"/>
    </row>
    <row r="1425" spans="1:21" ht="20.45" customHeight="1">
      <c r="A1425" s="142"/>
      <c r="B1425" s="118"/>
      <c r="C1425" s="147"/>
      <c r="D1425" s="147"/>
      <c r="E1425" s="120"/>
      <c r="F1425" s="121"/>
      <c r="G1425" s="122"/>
      <c r="H1425" s="133"/>
      <c r="I1425" s="134"/>
      <c r="J1425" s="135"/>
      <c r="K1425" s="136"/>
      <c r="L1425" s="128"/>
      <c r="M1425" s="128"/>
      <c r="N1425" s="128"/>
      <c r="O1425" s="137"/>
      <c r="P1425" s="138"/>
      <c r="Q1425" s="135"/>
      <c r="R1425" s="139"/>
      <c r="S1425" s="129"/>
      <c r="T1425" s="132"/>
    </row>
    <row r="1426" spans="1:21" ht="20.45" customHeight="1">
      <c r="A1426" s="142"/>
      <c r="B1426" s="118"/>
      <c r="C1426" s="119"/>
      <c r="D1426" s="119"/>
      <c r="E1426" s="120"/>
      <c r="F1426" s="121"/>
      <c r="G1426" s="122"/>
      <c r="H1426" s="133"/>
      <c r="I1426" s="134"/>
      <c r="J1426" s="135"/>
      <c r="K1426" s="136"/>
      <c r="L1426" s="157"/>
      <c r="M1426" s="128"/>
      <c r="N1426" s="128"/>
      <c r="O1426" s="137"/>
      <c r="P1426" s="138"/>
      <c r="Q1426" s="135"/>
      <c r="R1426" s="139"/>
      <c r="S1426" s="129"/>
      <c r="T1426" s="132"/>
    </row>
    <row r="1427" spans="1:21" ht="20.45" customHeight="1">
      <c r="A1427" s="142"/>
      <c r="B1427" s="118"/>
      <c r="C1427" s="147"/>
      <c r="D1427" s="147"/>
      <c r="E1427" s="120"/>
      <c r="F1427" s="121"/>
      <c r="G1427" s="122"/>
      <c r="H1427" s="133"/>
      <c r="I1427" s="134"/>
      <c r="J1427" s="135"/>
      <c r="K1427" s="136"/>
      <c r="L1427" s="128"/>
      <c r="M1427" s="128"/>
      <c r="N1427" s="128"/>
      <c r="O1427" s="137"/>
      <c r="P1427" s="138"/>
      <c r="Q1427" s="135"/>
      <c r="R1427" s="139"/>
      <c r="S1427" s="129"/>
      <c r="T1427" s="132"/>
    </row>
    <row r="1428" spans="1:21" ht="20.45" customHeight="1">
      <c r="A1428" s="148"/>
      <c r="B1428" s="118"/>
      <c r="C1428" s="119"/>
      <c r="D1428" s="119"/>
      <c r="E1428" s="120"/>
      <c r="F1428" s="121"/>
      <c r="G1428" s="122"/>
      <c r="H1428" s="133"/>
      <c r="I1428" s="134"/>
      <c r="J1428" s="135"/>
      <c r="K1428" s="136"/>
      <c r="L1428" s="137"/>
      <c r="M1428" s="128"/>
      <c r="N1428" s="128"/>
      <c r="O1428" s="137"/>
      <c r="P1428" s="138"/>
      <c r="Q1428" s="135"/>
      <c r="R1428" s="139"/>
      <c r="S1428" s="129"/>
      <c r="T1428" s="132"/>
    </row>
    <row r="1429" spans="1:21" ht="20.45" customHeight="1">
      <c r="A1429" s="8"/>
      <c r="B1429" s="118"/>
      <c r="C1429" s="147"/>
      <c r="D1429" s="147"/>
      <c r="E1429" s="120"/>
      <c r="F1429" s="121"/>
      <c r="G1429" s="122"/>
      <c r="H1429" s="133"/>
      <c r="I1429" s="134"/>
      <c r="J1429" s="135"/>
      <c r="K1429" s="136"/>
      <c r="L1429" s="128"/>
      <c r="M1429" s="128"/>
      <c r="N1429" s="128"/>
      <c r="O1429" s="137"/>
      <c r="P1429" s="138"/>
      <c r="Q1429" s="135"/>
      <c r="R1429" s="139"/>
      <c r="S1429" s="129"/>
      <c r="T1429" s="132"/>
    </row>
    <row r="1430" spans="1:21" ht="20.45" customHeight="1">
      <c r="A1430" s="140" t="s">
        <v>56</v>
      </c>
      <c r="B1430" s="118"/>
      <c r="C1430" s="119"/>
      <c r="D1430" s="119"/>
      <c r="E1430" s="120"/>
      <c r="F1430" s="121"/>
      <c r="G1430" s="122"/>
      <c r="H1430" s="133"/>
      <c r="I1430" s="134"/>
      <c r="J1430" s="135"/>
      <c r="K1430" s="136"/>
      <c r="L1430" s="137"/>
      <c r="M1430" s="128"/>
      <c r="N1430" s="128"/>
      <c r="O1430" s="137"/>
      <c r="P1430" s="138"/>
      <c r="Q1430" s="135"/>
      <c r="R1430" s="139"/>
      <c r="S1430" s="129"/>
      <c r="T1430" s="132"/>
      <c r="U1430" s="82" t="s">
        <v>56</v>
      </c>
    </row>
    <row r="1431" spans="1:21" ht="20.45" customHeight="1" thickBot="1">
      <c r="A1431" s="141">
        <f>A1400+1</f>
        <v>48</v>
      </c>
      <c r="B1431" s="118"/>
      <c r="C1431" s="147"/>
      <c r="D1431" s="147"/>
      <c r="E1431" s="120"/>
      <c r="F1431" s="121"/>
      <c r="G1431" s="122"/>
      <c r="H1431" s="133"/>
      <c r="I1431" s="134"/>
      <c r="J1431" s="135"/>
      <c r="K1431" s="136"/>
      <c r="L1431" s="128"/>
      <c r="M1431" s="128"/>
      <c r="N1431" s="128"/>
      <c r="O1431" s="137"/>
      <c r="P1431" s="138"/>
      <c r="Q1431" s="135"/>
      <c r="R1431" s="139"/>
      <c r="S1431" s="129"/>
      <c r="T1431" s="132"/>
      <c r="U1431" s="80">
        <f>A1431</f>
        <v>48</v>
      </c>
    </row>
    <row r="1432" spans="1:21" ht="20.45" customHeight="1">
      <c r="A1432" s="142"/>
      <c r="B1432" s="118"/>
      <c r="C1432" s="119"/>
      <c r="D1432" s="147"/>
      <c r="E1432" s="120"/>
      <c r="F1432" s="121"/>
      <c r="G1432" s="122"/>
      <c r="H1432" s="152"/>
      <c r="I1432" s="153"/>
      <c r="J1432" s="121"/>
      <c r="K1432" s="122"/>
      <c r="L1432" s="128"/>
      <c r="M1432" s="128"/>
      <c r="N1432" s="128"/>
      <c r="O1432" s="137"/>
      <c r="P1432" s="138"/>
      <c r="Q1432" s="135"/>
      <c r="R1432" s="139"/>
      <c r="S1432" s="129"/>
      <c r="T1432" s="132"/>
    </row>
    <row r="1433" spans="1:21" ht="20.45" customHeight="1">
      <c r="A1433" s="142"/>
      <c r="B1433" s="118"/>
      <c r="C1433" s="119"/>
      <c r="D1433" s="119"/>
      <c r="E1433" s="120"/>
      <c r="F1433" s="121"/>
      <c r="G1433" s="122"/>
      <c r="H1433" s="133"/>
      <c r="I1433" s="134"/>
      <c r="J1433" s="135"/>
      <c r="K1433" s="136"/>
      <c r="L1433" s="128"/>
      <c r="M1433" s="128"/>
      <c r="N1433" s="128"/>
      <c r="O1433" s="137"/>
      <c r="P1433" s="138"/>
      <c r="Q1433" s="135"/>
      <c r="R1433" s="139"/>
      <c r="S1433" s="129"/>
      <c r="T1433" s="132"/>
    </row>
    <row r="1434" spans="1:21" ht="20.45" customHeight="1">
      <c r="A1434" s="142"/>
      <c r="B1434" s="118"/>
      <c r="C1434" s="147"/>
      <c r="D1434" s="147"/>
      <c r="E1434" s="120"/>
      <c r="F1434" s="121"/>
      <c r="G1434" s="122"/>
      <c r="H1434" s="152"/>
      <c r="I1434" s="153"/>
      <c r="J1434" s="121"/>
      <c r="K1434" s="122"/>
      <c r="L1434" s="128"/>
      <c r="M1434" s="128"/>
      <c r="N1434" s="128"/>
      <c r="O1434" s="137"/>
      <c r="P1434" s="138"/>
      <c r="Q1434" s="135"/>
      <c r="R1434" s="139"/>
      <c r="S1434" s="129"/>
      <c r="T1434" s="132"/>
    </row>
    <row r="1435" spans="1:21" ht="20.45" customHeight="1">
      <c r="A1435" s="142"/>
      <c r="B1435" s="118"/>
      <c r="C1435" s="119"/>
      <c r="D1435" s="119"/>
      <c r="E1435" s="120"/>
      <c r="F1435" s="121"/>
      <c r="G1435" s="122"/>
      <c r="H1435" s="133"/>
      <c r="I1435" s="134"/>
      <c r="J1435" s="135"/>
      <c r="K1435" s="136"/>
      <c r="L1435" s="128"/>
      <c r="M1435" s="128"/>
      <c r="N1435" s="128"/>
      <c r="O1435" s="137"/>
      <c r="P1435" s="138"/>
      <c r="Q1435" s="135"/>
      <c r="R1435" s="139"/>
      <c r="S1435" s="129"/>
      <c r="T1435" s="132"/>
    </row>
    <row r="1436" spans="1:21" ht="20.45" customHeight="1">
      <c r="A1436" s="142"/>
      <c r="B1436" s="118"/>
      <c r="C1436" s="147"/>
      <c r="D1436" s="147"/>
      <c r="E1436" s="120"/>
      <c r="F1436" s="121"/>
      <c r="G1436" s="122"/>
      <c r="H1436" s="152"/>
      <c r="I1436" s="153"/>
      <c r="J1436" s="121"/>
      <c r="K1436" s="122"/>
      <c r="L1436" s="128"/>
      <c r="M1436" s="128"/>
      <c r="N1436" s="128"/>
      <c r="O1436" s="137"/>
      <c r="P1436" s="138"/>
      <c r="Q1436" s="135"/>
      <c r="R1436" s="139"/>
      <c r="S1436" s="129"/>
      <c r="T1436" s="132"/>
    </row>
    <row r="1437" spans="1:21" ht="20.45" customHeight="1">
      <c r="A1437" s="142"/>
      <c r="B1437" s="118"/>
      <c r="C1437" s="119"/>
      <c r="D1437" s="119"/>
      <c r="E1437" s="120"/>
      <c r="F1437" s="121"/>
      <c r="G1437" s="122"/>
      <c r="H1437" s="133"/>
      <c r="I1437" s="134"/>
      <c r="J1437" s="135"/>
      <c r="K1437" s="136"/>
      <c r="L1437" s="128"/>
      <c r="M1437" s="128"/>
      <c r="N1437" s="128"/>
      <c r="O1437" s="137"/>
      <c r="P1437" s="138"/>
      <c r="Q1437" s="135"/>
      <c r="R1437" s="139"/>
      <c r="S1437" s="129"/>
      <c r="T1437" s="132"/>
    </row>
    <row r="1438" spans="1:21" ht="20.45" customHeight="1">
      <c r="A1438" s="142"/>
      <c r="B1438" s="118"/>
      <c r="C1438" s="147"/>
      <c r="D1438" s="147"/>
      <c r="E1438" s="120"/>
      <c r="F1438" s="121"/>
      <c r="G1438" s="122"/>
      <c r="H1438" s="152"/>
      <c r="I1438" s="153"/>
      <c r="J1438" s="121"/>
      <c r="K1438" s="122"/>
      <c r="L1438" s="128"/>
      <c r="M1438" s="128"/>
      <c r="N1438" s="128"/>
      <c r="O1438" s="137"/>
      <c r="P1438" s="138"/>
      <c r="Q1438" s="135"/>
      <c r="R1438" s="139"/>
      <c r="S1438" s="129"/>
      <c r="T1438" s="132"/>
    </row>
    <row r="1439" spans="1:21" ht="20.45" customHeight="1">
      <c r="A1439" s="142"/>
      <c r="B1439" s="118"/>
      <c r="C1439" s="119"/>
      <c r="D1439" s="119"/>
      <c r="E1439" s="120"/>
      <c r="F1439" s="121"/>
      <c r="G1439" s="122"/>
      <c r="H1439" s="133"/>
      <c r="I1439" s="134"/>
      <c r="J1439" s="135"/>
      <c r="K1439" s="136"/>
      <c r="L1439" s="128"/>
      <c r="M1439" s="128"/>
      <c r="N1439" s="128"/>
      <c r="O1439" s="137"/>
      <c r="P1439" s="138"/>
      <c r="Q1439" s="135"/>
      <c r="R1439" s="139"/>
      <c r="S1439" s="129"/>
      <c r="T1439" s="132"/>
    </row>
    <row r="1440" spans="1:21" ht="20.45" customHeight="1">
      <c r="A1440" s="142"/>
      <c r="B1440" s="118"/>
      <c r="C1440" s="147"/>
      <c r="D1440" s="147"/>
      <c r="E1440" s="120"/>
      <c r="F1440" s="121"/>
      <c r="G1440" s="122"/>
      <c r="H1440" s="152"/>
      <c r="I1440" s="153"/>
      <c r="J1440" s="121"/>
      <c r="K1440" s="122"/>
      <c r="L1440" s="128"/>
      <c r="M1440" s="128"/>
      <c r="N1440" s="128"/>
      <c r="O1440" s="137"/>
      <c r="P1440" s="138"/>
      <c r="Q1440" s="135"/>
      <c r="R1440" s="139"/>
      <c r="S1440" s="129"/>
      <c r="T1440" s="132"/>
    </row>
    <row r="1441" spans="1:20" ht="20.45" customHeight="1">
      <c r="A1441" s="142"/>
      <c r="B1441" s="118"/>
      <c r="C1441" s="119"/>
      <c r="D1441" s="119"/>
      <c r="E1441" s="120"/>
      <c r="F1441" s="121"/>
      <c r="G1441" s="122"/>
      <c r="H1441" s="133"/>
      <c r="I1441" s="134"/>
      <c r="J1441" s="135"/>
      <c r="K1441" s="136"/>
      <c r="L1441" s="128"/>
      <c r="M1441" s="128"/>
      <c r="N1441" s="128"/>
      <c r="O1441" s="137"/>
      <c r="P1441" s="138"/>
      <c r="Q1441" s="135"/>
      <c r="R1441" s="139"/>
      <c r="S1441" s="129"/>
      <c r="T1441" s="132"/>
    </row>
    <row r="1442" spans="1:20" ht="20.45" customHeight="1">
      <c r="A1442" s="142"/>
      <c r="B1442" s="118"/>
      <c r="C1442" s="147"/>
      <c r="D1442" s="147"/>
      <c r="E1442" s="120"/>
      <c r="F1442" s="121"/>
      <c r="G1442" s="122"/>
      <c r="H1442" s="152"/>
      <c r="I1442" s="153"/>
      <c r="J1442" s="121"/>
      <c r="K1442" s="122"/>
      <c r="L1442" s="128"/>
      <c r="M1442" s="128"/>
      <c r="N1442" s="128"/>
      <c r="O1442" s="137"/>
      <c r="P1442" s="138"/>
      <c r="Q1442" s="135"/>
      <c r="R1442" s="139"/>
      <c r="S1442" s="129"/>
      <c r="T1442" s="132"/>
    </row>
    <row r="1443" spans="1:20" ht="20.45" customHeight="1">
      <c r="A1443" s="142"/>
      <c r="B1443" s="118"/>
      <c r="C1443" s="119"/>
      <c r="D1443" s="119"/>
      <c r="E1443" s="120"/>
      <c r="F1443" s="121"/>
      <c r="G1443" s="122"/>
      <c r="H1443" s="133"/>
      <c r="I1443" s="134"/>
      <c r="J1443" s="135"/>
      <c r="K1443" s="136"/>
      <c r="L1443" s="128"/>
      <c r="M1443" s="128"/>
      <c r="N1443" s="128"/>
      <c r="O1443" s="137"/>
      <c r="P1443" s="138"/>
      <c r="Q1443" s="135"/>
      <c r="R1443" s="139"/>
      <c r="S1443" s="129"/>
      <c r="T1443" s="132"/>
    </row>
    <row r="1444" spans="1:20" ht="20.45" customHeight="1">
      <c r="A1444" s="142"/>
      <c r="B1444" s="118"/>
      <c r="C1444" s="147"/>
      <c r="D1444" s="147"/>
      <c r="E1444" s="120"/>
      <c r="F1444" s="121"/>
      <c r="G1444" s="122"/>
      <c r="H1444" s="152"/>
      <c r="I1444" s="153"/>
      <c r="J1444" s="121"/>
      <c r="K1444" s="122"/>
      <c r="L1444" s="128"/>
      <c r="M1444" s="128"/>
      <c r="N1444" s="128"/>
      <c r="O1444" s="137"/>
      <c r="P1444" s="138"/>
      <c r="Q1444" s="135"/>
      <c r="R1444" s="139"/>
      <c r="S1444" s="129"/>
      <c r="T1444" s="132"/>
    </row>
    <row r="1445" spans="1:20" ht="20.45" customHeight="1">
      <c r="A1445" s="142"/>
      <c r="B1445" s="118"/>
      <c r="C1445" s="119"/>
      <c r="D1445" s="119"/>
      <c r="E1445" s="120"/>
      <c r="F1445" s="121"/>
      <c r="G1445" s="122"/>
      <c r="H1445" s="133"/>
      <c r="I1445" s="134"/>
      <c r="J1445" s="135"/>
      <c r="K1445" s="136"/>
      <c r="L1445" s="128"/>
      <c r="M1445" s="128"/>
      <c r="N1445" s="128"/>
      <c r="O1445" s="137"/>
      <c r="P1445" s="138"/>
      <c r="Q1445" s="135"/>
      <c r="R1445" s="139"/>
      <c r="S1445" s="129"/>
      <c r="T1445" s="132"/>
    </row>
    <row r="1446" spans="1:20" ht="20.45" customHeight="1">
      <c r="A1446" s="142"/>
      <c r="B1446" s="118"/>
      <c r="C1446" s="147"/>
      <c r="D1446" s="147"/>
      <c r="E1446" s="120"/>
      <c r="F1446" s="121"/>
      <c r="G1446" s="122"/>
      <c r="H1446" s="152"/>
      <c r="I1446" s="153"/>
      <c r="J1446" s="121"/>
      <c r="K1446" s="122"/>
      <c r="L1446" s="128"/>
      <c r="M1446" s="128"/>
      <c r="N1446" s="128"/>
      <c r="O1446" s="137"/>
      <c r="P1446" s="138"/>
      <c r="Q1446" s="135"/>
      <c r="R1446" s="139"/>
      <c r="S1446" s="129"/>
      <c r="T1446" s="132"/>
    </row>
    <row r="1447" spans="1:20" ht="20.45" customHeight="1">
      <c r="A1447" s="142"/>
      <c r="B1447" s="118"/>
      <c r="C1447" s="119"/>
      <c r="D1447" s="119"/>
      <c r="E1447" s="120"/>
      <c r="F1447" s="121"/>
      <c r="G1447" s="122"/>
      <c r="H1447" s="133"/>
      <c r="I1447" s="134"/>
      <c r="J1447" s="135"/>
      <c r="K1447" s="136"/>
      <c r="L1447" s="128"/>
      <c r="M1447" s="128"/>
      <c r="N1447" s="128"/>
      <c r="O1447" s="137"/>
      <c r="P1447" s="138"/>
      <c r="Q1447" s="135"/>
      <c r="R1447" s="139"/>
      <c r="S1447" s="129"/>
      <c r="T1447" s="132"/>
    </row>
    <row r="1448" spans="1:20" ht="20.45" customHeight="1">
      <c r="A1448" s="142"/>
      <c r="B1448" s="118"/>
      <c r="C1448" s="147"/>
      <c r="D1448" s="147"/>
      <c r="E1448" s="120"/>
      <c r="F1448" s="121"/>
      <c r="G1448" s="122"/>
      <c r="H1448" s="152"/>
      <c r="I1448" s="153"/>
      <c r="J1448" s="121"/>
      <c r="K1448" s="122"/>
      <c r="L1448" s="128"/>
      <c r="M1448" s="128"/>
      <c r="N1448" s="128"/>
      <c r="O1448" s="137"/>
      <c r="P1448" s="138"/>
      <c r="Q1448" s="135"/>
      <c r="R1448" s="139"/>
      <c r="S1448" s="129"/>
      <c r="T1448" s="132"/>
    </row>
    <row r="1449" spans="1:20" ht="20.45" customHeight="1">
      <c r="A1449" s="142"/>
      <c r="B1449" s="118"/>
      <c r="C1449" s="119"/>
      <c r="D1449" s="119"/>
      <c r="E1449" s="120"/>
      <c r="F1449" s="121"/>
      <c r="G1449" s="122"/>
      <c r="H1449" s="133"/>
      <c r="I1449" s="134"/>
      <c r="J1449" s="135"/>
      <c r="K1449" s="136"/>
      <c r="L1449" s="128"/>
      <c r="M1449" s="128"/>
      <c r="N1449" s="128"/>
      <c r="O1449" s="137"/>
      <c r="P1449" s="138"/>
      <c r="Q1449" s="135"/>
      <c r="R1449" s="139"/>
      <c r="S1449" s="129"/>
      <c r="T1449" s="132"/>
    </row>
    <row r="1450" spans="1:20" ht="20.45" customHeight="1">
      <c r="A1450" s="142"/>
      <c r="B1450" s="118"/>
      <c r="C1450" s="147"/>
      <c r="D1450" s="147"/>
      <c r="E1450" s="120"/>
      <c r="F1450" s="121"/>
      <c r="G1450" s="122"/>
      <c r="H1450" s="152"/>
      <c r="I1450" s="153"/>
      <c r="J1450" s="121"/>
      <c r="K1450" s="122"/>
      <c r="L1450" s="128"/>
      <c r="M1450" s="128"/>
      <c r="N1450" s="128"/>
      <c r="O1450" s="137"/>
      <c r="P1450" s="138"/>
      <c r="Q1450" s="135"/>
      <c r="R1450" s="139"/>
      <c r="S1450" s="129"/>
      <c r="T1450" s="132"/>
    </row>
    <row r="1451" spans="1:20" ht="20.45" customHeight="1">
      <c r="A1451" s="142"/>
      <c r="B1451" s="118"/>
      <c r="C1451" s="119"/>
      <c r="D1451" s="119"/>
      <c r="E1451" s="120"/>
      <c r="F1451" s="121"/>
      <c r="G1451" s="122"/>
      <c r="H1451" s="133"/>
      <c r="I1451" s="134"/>
      <c r="J1451" s="135"/>
      <c r="K1451" s="136"/>
      <c r="L1451" s="128"/>
      <c r="M1451" s="128"/>
      <c r="N1451" s="128"/>
      <c r="O1451" s="137"/>
      <c r="P1451" s="138"/>
      <c r="Q1451" s="135"/>
      <c r="R1451" s="139"/>
      <c r="S1451" s="129"/>
      <c r="T1451" s="132"/>
    </row>
    <row r="1452" spans="1:20" ht="20.45" customHeight="1">
      <c r="A1452" s="142"/>
      <c r="B1452" s="118"/>
      <c r="C1452" s="147"/>
      <c r="D1452" s="147"/>
      <c r="E1452" s="120"/>
      <c r="F1452" s="121"/>
      <c r="G1452" s="122"/>
      <c r="H1452" s="152"/>
      <c r="I1452" s="153"/>
      <c r="J1452" s="121"/>
      <c r="K1452" s="122"/>
      <c r="L1452" s="128"/>
      <c r="M1452" s="128"/>
      <c r="N1452" s="128"/>
      <c r="O1452" s="137"/>
      <c r="P1452" s="138"/>
      <c r="Q1452" s="135"/>
      <c r="R1452" s="139"/>
      <c r="S1452" s="129"/>
      <c r="T1452" s="132"/>
    </row>
    <row r="1453" spans="1:20" ht="20.45" customHeight="1">
      <c r="A1453" s="142"/>
      <c r="B1453" s="118"/>
      <c r="C1453" s="119"/>
      <c r="D1453" s="119"/>
      <c r="E1453" s="120"/>
      <c r="F1453" s="121"/>
      <c r="G1453" s="122"/>
      <c r="H1453" s="133"/>
      <c r="I1453" s="134"/>
      <c r="J1453" s="135"/>
      <c r="K1453" s="136"/>
      <c r="L1453" s="128"/>
      <c r="M1453" s="128"/>
      <c r="N1453" s="128"/>
      <c r="O1453" s="137"/>
      <c r="P1453" s="138"/>
      <c r="Q1453" s="135"/>
      <c r="R1453" s="139"/>
      <c r="S1453" s="129"/>
      <c r="T1453" s="132"/>
    </row>
    <row r="1454" spans="1:20" ht="20.45" customHeight="1">
      <c r="A1454" s="142"/>
      <c r="B1454" s="118"/>
      <c r="C1454" s="147"/>
      <c r="D1454" s="147"/>
      <c r="E1454" s="120"/>
      <c r="F1454" s="121"/>
      <c r="G1454" s="122"/>
      <c r="H1454" s="152"/>
      <c r="I1454" s="153"/>
      <c r="J1454" s="121"/>
      <c r="K1454" s="122"/>
      <c r="L1454" s="128"/>
      <c r="M1454" s="128"/>
      <c r="N1454" s="128"/>
      <c r="O1454" s="137"/>
      <c r="P1454" s="138"/>
      <c r="Q1454" s="135"/>
      <c r="R1454" s="139"/>
      <c r="S1454" s="129"/>
      <c r="T1454" s="132"/>
    </row>
    <row r="1455" spans="1:20" ht="20.45" customHeight="1">
      <c r="A1455" s="142"/>
      <c r="B1455" s="118"/>
      <c r="C1455" s="119"/>
      <c r="D1455" s="119"/>
      <c r="E1455" s="120"/>
      <c r="F1455" s="121"/>
      <c r="G1455" s="122"/>
      <c r="H1455" s="133"/>
      <c r="I1455" s="134"/>
      <c r="J1455" s="135"/>
      <c r="K1455" s="136"/>
      <c r="L1455" s="128"/>
      <c r="M1455" s="128"/>
      <c r="N1455" s="128"/>
      <c r="O1455" s="137"/>
      <c r="P1455" s="138"/>
      <c r="Q1455" s="135"/>
      <c r="R1455" s="139"/>
      <c r="S1455" s="129"/>
      <c r="T1455" s="132"/>
    </row>
    <row r="1456" spans="1:20" ht="20.45" customHeight="1">
      <c r="A1456" s="142"/>
      <c r="B1456" s="118"/>
      <c r="C1456" s="147"/>
      <c r="D1456" s="147"/>
      <c r="E1456" s="120"/>
      <c r="F1456" s="121"/>
      <c r="G1456" s="122"/>
      <c r="H1456" s="152"/>
      <c r="I1456" s="153"/>
      <c r="J1456" s="121"/>
      <c r="K1456" s="122"/>
      <c r="L1456" s="128"/>
      <c r="M1456" s="128"/>
      <c r="N1456" s="128"/>
      <c r="O1456" s="137"/>
      <c r="P1456" s="138"/>
      <c r="Q1456" s="135"/>
      <c r="R1456" s="139"/>
      <c r="S1456" s="129"/>
      <c r="T1456" s="132"/>
    </row>
    <row r="1457" spans="1:21" ht="20.45" customHeight="1">
      <c r="A1457" s="142"/>
      <c r="B1457" s="118"/>
      <c r="C1457" s="119"/>
      <c r="D1457" s="119"/>
      <c r="E1457" s="120"/>
      <c r="F1457" s="121"/>
      <c r="G1457" s="122"/>
      <c r="H1457" s="133"/>
      <c r="I1457" s="134"/>
      <c r="J1457" s="135"/>
      <c r="K1457" s="136"/>
      <c r="L1457" s="128"/>
      <c r="M1457" s="128"/>
      <c r="N1457" s="128"/>
      <c r="O1457" s="137"/>
      <c r="P1457" s="138"/>
      <c r="Q1457" s="135"/>
      <c r="R1457" s="139"/>
      <c r="S1457" s="129"/>
      <c r="T1457" s="132"/>
    </row>
    <row r="1458" spans="1:21" ht="20.45" customHeight="1">
      <c r="A1458" s="142"/>
      <c r="B1458" s="118"/>
      <c r="C1458" s="147"/>
      <c r="D1458" s="147"/>
      <c r="E1458" s="120"/>
      <c r="F1458" s="121"/>
      <c r="G1458" s="122"/>
      <c r="H1458" s="152"/>
      <c r="I1458" s="153"/>
      <c r="J1458" s="121"/>
      <c r="K1458" s="122"/>
      <c r="L1458" s="128"/>
      <c r="M1458" s="128"/>
      <c r="N1458" s="128"/>
      <c r="O1458" s="137"/>
      <c r="P1458" s="138"/>
      <c r="Q1458" s="135"/>
      <c r="R1458" s="139"/>
      <c r="S1458" s="129"/>
      <c r="T1458" s="132"/>
    </row>
    <row r="1459" spans="1:21" ht="20.45" customHeight="1">
      <c r="A1459" s="148"/>
      <c r="B1459" s="118"/>
      <c r="C1459" s="119"/>
      <c r="D1459" s="119"/>
      <c r="E1459" s="120"/>
      <c r="F1459" s="121"/>
      <c r="G1459" s="122"/>
      <c r="H1459" s="133"/>
      <c r="I1459" s="134"/>
      <c r="J1459" s="135"/>
      <c r="K1459" s="136"/>
      <c r="L1459" s="128"/>
      <c r="M1459" s="128"/>
      <c r="N1459" s="128"/>
      <c r="O1459" s="137"/>
      <c r="P1459" s="138"/>
      <c r="Q1459" s="135"/>
      <c r="R1459" s="139"/>
      <c r="S1459" s="129"/>
      <c r="T1459" s="132"/>
    </row>
    <row r="1460" spans="1:21" ht="20.45" customHeight="1">
      <c r="A1460" s="8"/>
      <c r="B1460" s="118"/>
      <c r="C1460" s="147"/>
      <c r="D1460" s="147"/>
      <c r="E1460" s="120"/>
      <c r="F1460" s="121"/>
      <c r="G1460" s="122"/>
      <c r="H1460" s="158"/>
      <c r="I1460" s="159"/>
      <c r="J1460" s="155"/>
      <c r="K1460" s="156"/>
      <c r="L1460" s="128"/>
      <c r="M1460" s="128"/>
      <c r="N1460" s="128"/>
      <c r="O1460" s="137"/>
      <c r="P1460" s="138"/>
      <c r="Q1460" s="135"/>
      <c r="R1460" s="139"/>
      <c r="S1460" s="129"/>
      <c r="T1460" s="132"/>
    </row>
    <row r="1461" spans="1:21" ht="20.45" customHeight="1">
      <c r="A1461" s="140" t="s">
        <v>56</v>
      </c>
      <c r="B1461" s="118"/>
      <c r="C1461" s="119"/>
      <c r="D1461" s="119"/>
      <c r="E1461" s="120"/>
      <c r="F1461" s="121"/>
      <c r="G1461" s="122"/>
      <c r="H1461" s="133"/>
      <c r="I1461" s="134"/>
      <c r="J1461" s="135"/>
      <c r="K1461" s="136"/>
      <c r="L1461" s="128"/>
      <c r="M1461" s="128"/>
      <c r="N1461" s="128"/>
      <c r="O1461" s="137"/>
      <c r="P1461" s="138"/>
      <c r="Q1461" s="135"/>
      <c r="R1461" s="139"/>
      <c r="S1461" s="129"/>
      <c r="T1461" s="132"/>
      <c r="U1461" s="82" t="s">
        <v>56</v>
      </c>
    </row>
    <row r="1462" spans="1:21" ht="20.45" customHeight="1" thickBot="1">
      <c r="A1462" s="141">
        <f>A1431+1</f>
        <v>49</v>
      </c>
      <c r="B1462" s="118"/>
      <c r="C1462" s="147"/>
      <c r="D1462" s="147"/>
      <c r="E1462" s="120"/>
      <c r="F1462" s="121"/>
      <c r="G1462" s="122"/>
      <c r="H1462" s="152"/>
      <c r="I1462" s="153"/>
      <c r="J1462" s="121"/>
      <c r="K1462" s="122"/>
      <c r="L1462" s="128"/>
      <c r="M1462" s="128"/>
      <c r="N1462" s="128"/>
      <c r="O1462" s="137"/>
      <c r="P1462" s="138"/>
      <c r="Q1462" s="135"/>
      <c r="R1462" s="139"/>
      <c r="S1462" s="129"/>
      <c r="T1462" s="132"/>
      <c r="U1462" s="80">
        <f>A1462</f>
        <v>49</v>
      </c>
    </row>
    <row r="1463" spans="1:21" ht="20.45" customHeight="1">
      <c r="A1463" s="142"/>
      <c r="B1463" s="118"/>
      <c r="C1463" s="119"/>
      <c r="D1463" s="119"/>
      <c r="E1463" s="120"/>
      <c r="F1463" s="121"/>
      <c r="G1463" s="122"/>
      <c r="H1463" s="133"/>
      <c r="I1463" s="134"/>
      <c r="J1463" s="135"/>
      <c r="K1463" s="136"/>
      <c r="L1463" s="128"/>
      <c r="M1463" s="128"/>
      <c r="N1463" s="128"/>
      <c r="O1463" s="137"/>
      <c r="P1463" s="138"/>
      <c r="Q1463" s="135"/>
      <c r="R1463" s="139"/>
      <c r="S1463" s="129"/>
      <c r="T1463" s="132"/>
    </row>
    <row r="1464" spans="1:21" ht="20.45" customHeight="1">
      <c r="A1464" s="142"/>
      <c r="B1464" s="118"/>
      <c r="C1464" s="147"/>
      <c r="D1464" s="147"/>
      <c r="E1464" s="120"/>
      <c r="F1464" s="121"/>
      <c r="G1464" s="122"/>
      <c r="H1464" s="152"/>
      <c r="I1464" s="153"/>
      <c r="J1464" s="121"/>
      <c r="K1464" s="122"/>
      <c r="L1464" s="128"/>
      <c r="M1464" s="128"/>
      <c r="N1464" s="128"/>
      <c r="O1464" s="137"/>
      <c r="P1464" s="138"/>
      <c r="Q1464" s="135"/>
      <c r="R1464" s="139"/>
      <c r="S1464" s="129"/>
      <c r="T1464" s="132"/>
    </row>
    <row r="1465" spans="1:21" ht="20.45" customHeight="1">
      <c r="A1465" s="142"/>
      <c r="B1465" s="118"/>
      <c r="C1465" s="119"/>
      <c r="D1465" s="119"/>
      <c r="E1465" s="120"/>
      <c r="F1465" s="121"/>
      <c r="G1465" s="122"/>
      <c r="H1465" s="133"/>
      <c r="I1465" s="134"/>
      <c r="J1465" s="135"/>
      <c r="K1465" s="136"/>
      <c r="L1465" s="128"/>
      <c r="M1465" s="128"/>
      <c r="N1465" s="128"/>
      <c r="O1465" s="137"/>
      <c r="P1465" s="138"/>
      <c r="Q1465" s="135"/>
      <c r="R1465" s="139"/>
      <c r="S1465" s="129"/>
      <c r="T1465" s="132"/>
    </row>
    <row r="1466" spans="1:21" ht="20.45" customHeight="1">
      <c r="A1466" s="142"/>
      <c r="B1466" s="118"/>
      <c r="C1466" s="147"/>
      <c r="D1466" s="147"/>
      <c r="E1466" s="120"/>
      <c r="F1466" s="121"/>
      <c r="G1466" s="122"/>
      <c r="H1466" s="152"/>
      <c r="I1466" s="153"/>
      <c r="J1466" s="121"/>
      <c r="K1466" s="122"/>
      <c r="L1466" s="128"/>
      <c r="M1466" s="128"/>
      <c r="N1466" s="128"/>
      <c r="O1466" s="137"/>
      <c r="P1466" s="138"/>
      <c r="Q1466" s="135"/>
      <c r="R1466" s="139"/>
      <c r="S1466" s="129"/>
      <c r="T1466" s="132"/>
    </row>
    <row r="1467" spans="1:21" ht="20.45" customHeight="1">
      <c r="A1467" s="142"/>
      <c r="B1467" s="118"/>
      <c r="C1467" s="119"/>
      <c r="D1467" s="119"/>
      <c r="E1467" s="120"/>
      <c r="F1467" s="121"/>
      <c r="G1467" s="122"/>
      <c r="H1467" s="133"/>
      <c r="I1467" s="134"/>
      <c r="J1467" s="135"/>
      <c r="K1467" s="136"/>
      <c r="L1467" s="128"/>
      <c r="M1467" s="128"/>
      <c r="N1467" s="128"/>
      <c r="O1467" s="137"/>
      <c r="P1467" s="138"/>
      <c r="Q1467" s="135"/>
      <c r="R1467" s="139"/>
      <c r="S1467" s="129"/>
      <c r="T1467" s="132"/>
    </row>
    <row r="1468" spans="1:21" ht="20.45" customHeight="1">
      <c r="A1468" s="142"/>
      <c r="B1468" s="118"/>
      <c r="C1468" s="147"/>
      <c r="D1468" s="147"/>
      <c r="E1468" s="120"/>
      <c r="F1468" s="121"/>
      <c r="G1468" s="122"/>
      <c r="H1468" s="152"/>
      <c r="I1468" s="153"/>
      <c r="J1468" s="121"/>
      <c r="K1468" s="122"/>
      <c r="L1468" s="128"/>
      <c r="M1468" s="128"/>
      <c r="N1468" s="128"/>
      <c r="O1468" s="137"/>
      <c r="P1468" s="138"/>
      <c r="Q1468" s="135"/>
      <c r="R1468" s="139"/>
      <c r="S1468" s="129"/>
      <c r="T1468" s="132"/>
    </row>
    <row r="1469" spans="1:21" ht="20.45" customHeight="1">
      <c r="A1469" s="142"/>
      <c r="B1469" s="118"/>
      <c r="C1469" s="119"/>
      <c r="D1469" s="119"/>
      <c r="E1469" s="120"/>
      <c r="F1469" s="121"/>
      <c r="G1469" s="122"/>
      <c r="H1469" s="133"/>
      <c r="I1469" s="134"/>
      <c r="J1469" s="135"/>
      <c r="K1469" s="136"/>
      <c r="L1469" s="128"/>
      <c r="M1469" s="128"/>
      <c r="N1469" s="128"/>
      <c r="O1469" s="137"/>
      <c r="P1469" s="138"/>
      <c r="Q1469" s="135"/>
      <c r="R1469" s="139"/>
      <c r="S1469" s="129"/>
      <c r="T1469" s="132"/>
    </row>
    <row r="1470" spans="1:21" ht="20.45" customHeight="1">
      <c r="A1470" s="142"/>
      <c r="B1470" s="118"/>
      <c r="C1470" s="147"/>
      <c r="D1470" s="147"/>
      <c r="E1470" s="120"/>
      <c r="F1470" s="121"/>
      <c r="G1470" s="122"/>
      <c r="H1470" s="152"/>
      <c r="I1470" s="153"/>
      <c r="J1470" s="121"/>
      <c r="K1470" s="122"/>
      <c r="L1470" s="128"/>
      <c r="M1470" s="128"/>
      <c r="N1470" s="128"/>
      <c r="O1470" s="137"/>
      <c r="P1470" s="138"/>
      <c r="Q1470" s="135"/>
      <c r="R1470" s="139"/>
      <c r="S1470" s="129"/>
      <c r="T1470" s="132"/>
    </row>
    <row r="1471" spans="1:21" ht="20.45" customHeight="1">
      <c r="A1471" s="142"/>
      <c r="B1471" s="118"/>
      <c r="C1471" s="119"/>
      <c r="D1471" s="119"/>
      <c r="E1471" s="120"/>
      <c r="F1471" s="121"/>
      <c r="G1471" s="122"/>
      <c r="H1471" s="133"/>
      <c r="I1471" s="134"/>
      <c r="J1471" s="135"/>
      <c r="K1471" s="136"/>
      <c r="L1471" s="128"/>
      <c r="M1471" s="128"/>
      <c r="N1471" s="128"/>
      <c r="O1471" s="137"/>
      <c r="P1471" s="138"/>
      <c r="Q1471" s="135"/>
      <c r="R1471" s="139"/>
      <c r="S1471" s="129"/>
      <c r="T1471" s="132"/>
    </row>
    <row r="1472" spans="1:21" ht="20.45" customHeight="1">
      <c r="A1472" s="142"/>
      <c r="B1472" s="118"/>
      <c r="C1472" s="147"/>
      <c r="D1472" s="147"/>
      <c r="E1472" s="120"/>
      <c r="F1472" s="121"/>
      <c r="G1472" s="122"/>
      <c r="H1472" s="152"/>
      <c r="I1472" s="153"/>
      <c r="J1472" s="121"/>
      <c r="K1472" s="122"/>
      <c r="L1472" s="128"/>
      <c r="M1472" s="128"/>
      <c r="N1472" s="128"/>
      <c r="O1472" s="137"/>
      <c r="P1472" s="138"/>
      <c r="Q1472" s="135"/>
      <c r="R1472" s="139"/>
      <c r="S1472" s="129"/>
      <c r="T1472" s="132"/>
    </row>
    <row r="1473" spans="1:20" ht="20.45" customHeight="1">
      <c r="A1473" s="142"/>
      <c r="B1473" s="118"/>
      <c r="C1473" s="119"/>
      <c r="D1473" s="119"/>
      <c r="E1473" s="120"/>
      <c r="F1473" s="121"/>
      <c r="G1473" s="122"/>
      <c r="H1473" s="133"/>
      <c r="I1473" s="134"/>
      <c r="J1473" s="135"/>
      <c r="K1473" s="136"/>
      <c r="L1473" s="128"/>
      <c r="M1473" s="128"/>
      <c r="N1473" s="128"/>
      <c r="O1473" s="137"/>
      <c r="P1473" s="138"/>
      <c r="Q1473" s="135"/>
      <c r="R1473" s="139"/>
      <c r="S1473" s="129"/>
      <c r="T1473" s="132"/>
    </row>
    <row r="1474" spans="1:20" ht="20.45" customHeight="1">
      <c r="A1474" s="142"/>
      <c r="B1474" s="118"/>
      <c r="C1474" s="147"/>
      <c r="D1474" s="147"/>
      <c r="E1474" s="120"/>
      <c r="F1474" s="121"/>
      <c r="G1474" s="122"/>
      <c r="H1474" s="152"/>
      <c r="I1474" s="153"/>
      <c r="J1474" s="121"/>
      <c r="K1474" s="122"/>
      <c r="L1474" s="128"/>
      <c r="M1474" s="128"/>
      <c r="N1474" s="128"/>
      <c r="O1474" s="137"/>
      <c r="P1474" s="138"/>
      <c r="Q1474" s="135"/>
      <c r="R1474" s="139"/>
      <c r="S1474" s="129"/>
      <c r="T1474" s="132"/>
    </row>
    <row r="1475" spans="1:20" ht="20.45" customHeight="1">
      <c r="A1475" s="142"/>
      <c r="B1475" s="118"/>
      <c r="C1475" s="119"/>
      <c r="D1475" s="119"/>
      <c r="E1475" s="120"/>
      <c r="F1475" s="121"/>
      <c r="G1475" s="122"/>
      <c r="H1475" s="123"/>
      <c r="I1475" s="124"/>
      <c r="J1475" s="125"/>
      <c r="K1475" s="126"/>
      <c r="L1475" s="128"/>
      <c r="M1475" s="128"/>
      <c r="N1475" s="128"/>
      <c r="O1475" s="137"/>
      <c r="P1475" s="138"/>
      <c r="Q1475" s="135"/>
      <c r="R1475" s="139"/>
      <c r="S1475" s="129"/>
      <c r="T1475" s="132"/>
    </row>
    <row r="1476" spans="1:20" ht="20.45" customHeight="1">
      <c r="A1476" s="142"/>
      <c r="B1476" s="118"/>
      <c r="C1476" s="147"/>
      <c r="D1476" s="147"/>
      <c r="E1476" s="120"/>
      <c r="F1476" s="121"/>
      <c r="G1476" s="122"/>
      <c r="H1476" s="133"/>
      <c r="I1476" s="134"/>
      <c r="J1476" s="135"/>
      <c r="K1476" s="136"/>
      <c r="L1476" s="128"/>
      <c r="M1476" s="128"/>
      <c r="N1476" s="128"/>
      <c r="O1476" s="137"/>
      <c r="P1476" s="138"/>
      <c r="Q1476" s="135"/>
      <c r="R1476" s="139"/>
      <c r="S1476" s="129"/>
      <c r="T1476" s="132"/>
    </row>
    <row r="1477" spans="1:20" ht="20.45" customHeight="1">
      <c r="A1477" s="142"/>
      <c r="B1477" s="118"/>
      <c r="C1477" s="119"/>
      <c r="D1477" s="119"/>
      <c r="E1477" s="120"/>
      <c r="F1477" s="121"/>
      <c r="G1477" s="122"/>
      <c r="H1477" s="123"/>
      <c r="I1477" s="124"/>
      <c r="J1477" s="125"/>
      <c r="K1477" s="126"/>
      <c r="L1477" s="128"/>
      <c r="M1477" s="128"/>
      <c r="N1477" s="128"/>
      <c r="O1477" s="137"/>
      <c r="P1477" s="138"/>
      <c r="Q1477" s="135"/>
      <c r="R1477" s="139"/>
      <c r="S1477" s="129"/>
      <c r="T1477" s="132"/>
    </row>
    <row r="1478" spans="1:20" ht="20.45" customHeight="1">
      <c r="A1478" s="142"/>
      <c r="B1478" s="118"/>
      <c r="C1478" s="147"/>
      <c r="D1478" s="147"/>
      <c r="E1478" s="120"/>
      <c r="F1478" s="121"/>
      <c r="G1478" s="122"/>
      <c r="H1478" s="133"/>
      <c r="I1478" s="134"/>
      <c r="J1478" s="135"/>
      <c r="K1478" s="136"/>
      <c r="L1478" s="128"/>
      <c r="M1478" s="128"/>
      <c r="N1478" s="128"/>
      <c r="O1478" s="137"/>
      <c r="P1478" s="138"/>
      <c r="Q1478" s="135"/>
      <c r="R1478" s="139"/>
      <c r="S1478" s="129"/>
      <c r="T1478" s="132"/>
    </row>
    <row r="1479" spans="1:20" ht="20.45" customHeight="1">
      <c r="A1479" s="142"/>
      <c r="B1479" s="118"/>
      <c r="C1479" s="119"/>
      <c r="D1479" s="119"/>
      <c r="E1479" s="120"/>
      <c r="F1479" s="121"/>
      <c r="G1479" s="122"/>
      <c r="H1479" s="123"/>
      <c r="I1479" s="124"/>
      <c r="J1479" s="125"/>
      <c r="K1479" s="126"/>
      <c r="L1479" s="128"/>
      <c r="M1479" s="128"/>
      <c r="N1479" s="128"/>
      <c r="O1479" s="137"/>
      <c r="P1479" s="138"/>
      <c r="Q1479" s="135"/>
      <c r="R1479" s="139"/>
      <c r="S1479" s="129"/>
      <c r="T1479" s="132"/>
    </row>
    <row r="1480" spans="1:20" ht="20.45" customHeight="1">
      <c r="A1480" s="142"/>
      <c r="B1480" s="118"/>
      <c r="C1480" s="147"/>
      <c r="D1480" s="147"/>
      <c r="E1480" s="120"/>
      <c r="F1480" s="121"/>
      <c r="G1480" s="122"/>
      <c r="H1480" s="133"/>
      <c r="I1480" s="134"/>
      <c r="J1480" s="135"/>
      <c r="K1480" s="136"/>
      <c r="L1480" s="128"/>
      <c r="M1480" s="128"/>
      <c r="N1480" s="128"/>
      <c r="O1480" s="137"/>
      <c r="P1480" s="138"/>
      <c r="Q1480" s="135"/>
      <c r="R1480" s="139"/>
      <c r="S1480" s="129"/>
      <c r="T1480" s="132"/>
    </row>
    <row r="1481" spans="1:20" ht="20.45" customHeight="1">
      <c r="A1481" s="142"/>
      <c r="B1481" s="118"/>
      <c r="C1481" s="119"/>
      <c r="D1481" s="119"/>
      <c r="E1481" s="120"/>
      <c r="F1481" s="121"/>
      <c r="G1481" s="122"/>
      <c r="H1481" s="123"/>
      <c r="I1481" s="124"/>
      <c r="J1481" s="125"/>
      <c r="K1481" s="126"/>
      <c r="L1481" s="128"/>
      <c r="M1481" s="128"/>
      <c r="N1481" s="128"/>
      <c r="O1481" s="137"/>
      <c r="P1481" s="138"/>
      <c r="Q1481" s="135"/>
      <c r="R1481" s="139"/>
      <c r="S1481" s="129"/>
      <c r="T1481" s="132"/>
    </row>
    <row r="1482" spans="1:20" ht="20.45" customHeight="1">
      <c r="A1482" s="142"/>
      <c r="B1482" s="118"/>
      <c r="C1482" s="147"/>
      <c r="D1482" s="147"/>
      <c r="E1482" s="120"/>
      <c r="F1482" s="121"/>
      <c r="G1482" s="122"/>
      <c r="H1482" s="133"/>
      <c r="I1482" s="134"/>
      <c r="J1482" s="135"/>
      <c r="K1482" s="136"/>
      <c r="L1482" s="128"/>
      <c r="M1482" s="128"/>
      <c r="N1482" s="128"/>
      <c r="O1482" s="137"/>
      <c r="P1482" s="138"/>
      <c r="Q1482" s="135"/>
      <c r="R1482" s="139"/>
      <c r="S1482" s="129"/>
      <c r="T1482" s="132"/>
    </row>
    <row r="1483" spans="1:20" ht="20.45" customHeight="1">
      <c r="A1483" s="142"/>
      <c r="B1483" s="118"/>
      <c r="C1483" s="119"/>
      <c r="D1483" s="119"/>
      <c r="E1483" s="120"/>
      <c r="F1483" s="121"/>
      <c r="G1483" s="122"/>
      <c r="H1483" s="123"/>
      <c r="I1483" s="124"/>
      <c r="J1483" s="125"/>
      <c r="K1483" s="126"/>
      <c r="L1483" s="128"/>
      <c r="M1483" s="128"/>
      <c r="N1483" s="128"/>
      <c r="O1483" s="137"/>
      <c r="P1483" s="138"/>
      <c r="Q1483" s="135"/>
      <c r="R1483" s="139"/>
      <c r="S1483" s="129"/>
      <c r="T1483" s="132"/>
    </row>
    <row r="1484" spans="1:20" ht="20.45" customHeight="1">
      <c r="A1484" s="142"/>
      <c r="B1484" s="118"/>
      <c r="C1484" s="147"/>
      <c r="D1484" s="147"/>
      <c r="E1484" s="120"/>
      <c r="F1484" s="121"/>
      <c r="G1484" s="122"/>
      <c r="H1484" s="133"/>
      <c r="I1484" s="134"/>
      <c r="J1484" s="135"/>
      <c r="K1484" s="136"/>
      <c r="L1484" s="128"/>
      <c r="M1484" s="128"/>
      <c r="N1484" s="128"/>
      <c r="O1484" s="137"/>
      <c r="P1484" s="138"/>
      <c r="Q1484" s="135"/>
      <c r="R1484" s="139"/>
      <c r="S1484" s="129"/>
      <c r="T1484" s="132"/>
    </row>
    <row r="1485" spans="1:20" ht="20.45" customHeight="1">
      <c r="A1485" s="142"/>
      <c r="B1485" s="118"/>
      <c r="C1485" s="119"/>
      <c r="D1485" s="119"/>
      <c r="E1485" s="120"/>
      <c r="F1485" s="121"/>
      <c r="G1485" s="122"/>
      <c r="H1485" s="123"/>
      <c r="I1485" s="124"/>
      <c r="J1485" s="125"/>
      <c r="K1485" s="126"/>
      <c r="L1485" s="128"/>
      <c r="M1485" s="128"/>
      <c r="N1485" s="128"/>
      <c r="O1485" s="137"/>
      <c r="P1485" s="138"/>
      <c r="Q1485" s="135"/>
      <c r="R1485" s="139"/>
      <c r="S1485" s="129"/>
      <c r="T1485" s="132"/>
    </row>
    <row r="1486" spans="1:20" ht="20.45" customHeight="1">
      <c r="A1486" s="142"/>
      <c r="B1486" s="118"/>
      <c r="C1486" s="147"/>
      <c r="D1486" s="147"/>
      <c r="E1486" s="120"/>
      <c r="F1486" s="121"/>
      <c r="G1486" s="122"/>
      <c r="H1486" s="133"/>
      <c r="I1486" s="134"/>
      <c r="J1486" s="135"/>
      <c r="K1486" s="136"/>
      <c r="L1486" s="128"/>
      <c r="M1486" s="128"/>
      <c r="N1486" s="128"/>
      <c r="O1486" s="137"/>
      <c r="P1486" s="138"/>
      <c r="Q1486" s="135"/>
      <c r="R1486" s="139"/>
      <c r="S1486" s="129"/>
      <c r="T1486" s="132"/>
    </row>
    <row r="1487" spans="1:20" ht="20.45" customHeight="1">
      <c r="A1487" s="142"/>
      <c r="B1487" s="118"/>
      <c r="C1487" s="119"/>
      <c r="D1487" s="119"/>
      <c r="E1487" s="120"/>
      <c r="F1487" s="121"/>
      <c r="G1487" s="122"/>
      <c r="H1487" s="123"/>
      <c r="I1487" s="124"/>
      <c r="J1487" s="125"/>
      <c r="K1487" s="126"/>
      <c r="L1487" s="128"/>
      <c r="M1487" s="128"/>
      <c r="N1487" s="128"/>
      <c r="O1487" s="137"/>
      <c r="P1487" s="138"/>
      <c r="Q1487" s="135"/>
      <c r="R1487" s="139"/>
      <c r="S1487" s="129"/>
      <c r="T1487" s="132"/>
    </row>
    <row r="1488" spans="1:20" ht="20.45" customHeight="1">
      <c r="A1488" s="142"/>
      <c r="B1488" s="118"/>
      <c r="C1488" s="147"/>
      <c r="D1488" s="147"/>
      <c r="E1488" s="120"/>
      <c r="F1488" s="121"/>
      <c r="G1488" s="122"/>
      <c r="H1488" s="133"/>
      <c r="I1488" s="134"/>
      <c r="J1488" s="135"/>
      <c r="K1488" s="136"/>
      <c r="L1488" s="128"/>
      <c r="M1488" s="128"/>
      <c r="N1488" s="128"/>
      <c r="O1488" s="137"/>
      <c r="P1488" s="138"/>
      <c r="Q1488" s="135"/>
      <c r="R1488" s="139"/>
      <c r="S1488" s="129"/>
      <c r="T1488" s="132"/>
    </row>
    <row r="1489" spans="1:21" ht="20.45" customHeight="1">
      <c r="A1489" s="142"/>
      <c r="B1489" s="118"/>
      <c r="C1489" s="119"/>
      <c r="D1489" s="119"/>
      <c r="E1489" s="120"/>
      <c r="F1489" s="121"/>
      <c r="G1489" s="122"/>
      <c r="H1489" s="123"/>
      <c r="I1489" s="124"/>
      <c r="J1489" s="125"/>
      <c r="K1489" s="126"/>
      <c r="L1489" s="128"/>
      <c r="M1489" s="128"/>
      <c r="N1489" s="128"/>
      <c r="O1489" s="137"/>
      <c r="P1489" s="138"/>
      <c r="Q1489" s="135"/>
      <c r="R1489" s="139"/>
      <c r="S1489" s="129"/>
      <c r="T1489" s="132"/>
    </row>
    <row r="1490" spans="1:21" ht="20.45" customHeight="1">
      <c r="A1490" s="148"/>
      <c r="B1490" s="118"/>
      <c r="C1490" s="147"/>
      <c r="D1490" s="147"/>
      <c r="E1490" s="120"/>
      <c r="F1490" s="121"/>
      <c r="G1490" s="122"/>
      <c r="H1490" s="133"/>
      <c r="I1490" s="134"/>
      <c r="J1490" s="135"/>
      <c r="K1490" s="136"/>
      <c r="L1490" s="128"/>
      <c r="M1490" s="128"/>
      <c r="N1490" s="128"/>
      <c r="O1490" s="137"/>
      <c r="P1490" s="138"/>
      <c r="Q1490" s="135"/>
      <c r="R1490" s="139"/>
      <c r="S1490" s="129"/>
      <c r="T1490" s="132"/>
    </row>
    <row r="1491" spans="1:21" ht="20.45" customHeight="1">
      <c r="A1491" s="8"/>
      <c r="B1491" s="118"/>
      <c r="C1491" s="119"/>
      <c r="D1491" s="119"/>
      <c r="E1491" s="120"/>
      <c r="F1491" s="121"/>
      <c r="G1491" s="122"/>
      <c r="H1491" s="123"/>
      <c r="I1491" s="124"/>
      <c r="J1491" s="125"/>
      <c r="K1491" s="126"/>
      <c r="L1491" s="128"/>
      <c r="M1491" s="128"/>
      <c r="N1491" s="128"/>
      <c r="O1491" s="137"/>
      <c r="P1491" s="138"/>
      <c r="Q1491" s="135"/>
      <c r="R1491" s="139"/>
      <c r="S1491" s="129"/>
      <c r="T1491" s="132"/>
    </row>
    <row r="1492" spans="1:21" ht="20.45" customHeight="1">
      <c r="A1492" s="140" t="s">
        <v>56</v>
      </c>
      <c r="B1492" s="118"/>
      <c r="C1492" s="147"/>
      <c r="D1492" s="147"/>
      <c r="E1492" s="120"/>
      <c r="F1492" s="121"/>
      <c r="G1492" s="122"/>
      <c r="H1492" s="133"/>
      <c r="I1492" s="134"/>
      <c r="J1492" s="135"/>
      <c r="K1492" s="136"/>
      <c r="L1492" s="128"/>
      <c r="M1492" s="128"/>
      <c r="N1492" s="128"/>
      <c r="O1492" s="137"/>
      <c r="P1492" s="138"/>
      <c r="Q1492" s="135"/>
      <c r="R1492" s="139"/>
      <c r="S1492" s="129"/>
      <c r="T1492" s="132"/>
      <c r="U1492" s="82" t="s">
        <v>56</v>
      </c>
    </row>
    <row r="1493" spans="1:21" ht="20.45" customHeight="1" thickBot="1">
      <c r="A1493" s="141">
        <f>A1462+1</f>
        <v>50</v>
      </c>
      <c r="B1493" s="118"/>
      <c r="C1493" s="119"/>
      <c r="D1493" s="119"/>
      <c r="E1493" s="120"/>
      <c r="F1493" s="121"/>
      <c r="G1493" s="122"/>
      <c r="H1493" s="123"/>
      <c r="I1493" s="124"/>
      <c r="J1493" s="125"/>
      <c r="K1493" s="126"/>
      <c r="L1493" s="128"/>
      <c r="M1493" s="128"/>
      <c r="N1493" s="128"/>
      <c r="O1493" s="137"/>
      <c r="P1493" s="138"/>
      <c r="Q1493" s="135"/>
      <c r="R1493" s="139"/>
      <c r="S1493" s="129"/>
      <c r="T1493" s="132"/>
      <c r="U1493" s="80">
        <f>A1493</f>
        <v>50</v>
      </c>
    </row>
    <row r="1494" spans="1:21" ht="20.45" customHeight="1">
      <c r="A1494" s="142"/>
      <c r="B1494" s="118"/>
      <c r="C1494" s="147"/>
      <c r="D1494" s="147"/>
      <c r="E1494" s="120"/>
      <c r="F1494" s="121"/>
      <c r="G1494" s="122"/>
      <c r="H1494" s="133"/>
      <c r="I1494" s="134"/>
      <c r="J1494" s="135"/>
      <c r="K1494" s="136"/>
      <c r="L1494" s="128"/>
      <c r="M1494" s="128"/>
      <c r="N1494" s="128"/>
      <c r="O1494" s="137"/>
      <c r="P1494" s="138"/>
      <c r="Q1494" s="135"/>
      <c r="R1494" s="139"/>
      <c r="S1494" s="129"/>
      <c r="T1494" s="132"/>
    </row>
    <row r="1495" spans="1:21" ht="20.45" customHeight="1">
      <c r="A1495" s="142"/>
      <c r="B1495" s="118"/>
      <c r="C1495" s="119"/>
      <c r="D1495" s="119"/>
      <c r="E1495" s="120"/>
      <c r="F1495" s="121"/>
      <c r="G1495" s="122"/>
      <c r="H1495" s="123"/>
      <c r="I1495" s="124"/>
      <c r="J1495" s="125"/>
      <c r="K1495" s="126"/>
      <c r="L1495" s="128"/>
      <c r="M1495" s="128"/>
      <c r="N1495" s="128"/>
      <c r="O1495" s="137"/>
      <c r="P1495" s="138"/>
      <c r="Q1495" s="135"/>
      <c r="R1495" s="139"/>
      <c r="S1495" s="129"/>
      <c r="T1495" s="132"/>
    </row>
    <row r="1496" spans="1:21" ht="20.45" customHeight="1">
      <c r="A1496" s="142"/>
      <c r="B1496" s="118"/>
      <c r="C1496" s="147"/>
      <c r="D1496" s="147"/>
      <c r="E1496" s="120"/>
      <c r="F1496" s="121"/>
      <c r="G1496" s="122"/>
      <c r="H1496" s="133"/>
      <c r="I1496" s="134"/>
      <c r="J1496" s="135"/>
      <c r="K1496" s="136"/>
      <c r="L1496" s="128"/>
      <c r="M1496" s="128"/>
      <c r="N1496" s="128"/>
      <c r="O1496" s="137"/>
      <c r="P1496" s="138"/>
      <c r="Q1496" s="135"/>
      <c r="R1496" s="139"/>
      <c r="S1496" s="129"/>
      <c r="T1496" s="132"/>
    </row>
    <row r="1497" spans="1:21" ht="20.45" customHeight="1">
      <c r="A1497" s="142"/>
      <c r="B1497" s="118"/>
      <c r="C1497" s="119"/>
      <c r="D1497" s="119"/>
      <c r="E1497" s="120"/>
      <c r="F1497" s="121"/>
      <c r="G1497" s="122"/>
      <c r="H1497" s="123"/>
      <c r="I1497" s="124"/>
      <c r="J1497" s="125"/>
      <c r="K1497" s="126"/>
      <c r="L1497" s="128"/>
      <c r="M1497" s="128"/>
      <c r="N1497" s="128"/>
      <c r="O1497" s="137"/>
      <c r="P1497" s="138"/>
      <c r="Q1497" s="135"/>
      <c r="R1497" s="139"/>
      <c r="S1497" s="129"/>
      <c r="T1497" s="132"/>
    </row>
    <row r="1498" spans="1:21" ht="20.45" customHeight="1">
      <c r="A1498" s="142"/>
      <c r="B1498" s="118"/>
      <c r="C1498" s="147"/>
      <c r="D1498" s="147"/>
      <c r="E1498" s="120"/>
      <c r="F1498" s="121"/>
      <c r="G1498" s="122"/>
      <c r="H1498" s="133"/>
      <c r="I1498" s="134"/>
      <c r="J1498" s="135"/>
      <c r="K1498" s="136"/>
      <c r="L1498" s="128"/>
      <c r="M1498" s="128"/>
      <c r="N1498" s="128"/>
      <c r="O1498" s="137"/>
      <c r="P1498" s="138"/>
      <c r="Q1498" s="135"/>
      <c r="R1498" s="139"/>
      <c r="S1498" s="129"/>
      <c r="T1498" s="132"/>
    </row>
    <row r="1499" spans="1:21" ht="20.45" customHeight="1">
      <c r="A1499" s="142"/>
      <c r="B1499" s="118"/>
      <c r="C1499" s="119"/>
      <c r="D1499" s="119"/>
      <c r="E1499" s="120"/>
      <c r="F1499" s="121"/>
      <c r="G1499" s="122"/>
      <c r="H1499" s="123"/>
      <c r="I1499" s="124"/>
      <c r="J1499" s="125"/>
      <c r="K1499" s="126"/>
      <c r="L1499" s="128"/>
      <c r="M1499" s="128"/>
      <c r="N1499" s="128"/>
      <c r="O1499" s="137"/>
      <c r="P1499" s="138"/>
      <c r="Q1499" s="135"/>
      <c r="R1499" s="139"/>
      <c r="S1499" s="129"/>
      <c r="T1499" s="132"/>
    </row>
    <row r="1500" spans="1:21" ht="20.45" customHeight="1">
      <c r="A1500" s="142"/>
      <c r="B1500" s="118"/>
      <c r="C1500" s="147"/>
      <c r="D1500" s="147"/>
      <c r="E1500" s="120"/>
      <c r="F1500" s="121"/>
      <c r="G1500" s="122"/>
      <c r="H1500" s="133"/>
      <c r="I1500" s="134"/>
      <c r="J1500" s="135"/>
      <c r="K1500" s="136"/>
      <c r="L1500" s="128"/>
      <c r="M1500" s="128"/>
      <c r="N1500" s="128"/>
      <c r="O1500" s="137"/>
      <c r="P1500" s="138"/>
      <c r="Q1500" s="135"/>
      <c r="R1500" s="139"/>
      <c r="S1500" s="129"/>
      <c r="T1500" s="132"/>
    </row>
    <row r="1501" spans="1:21" ht="20.45" customHeight="1">
      <c r="A1501" s="142"/>
      <c r="B1501" s="118"/>
      <c r="C1501" s="119"/>
      <c r="D1501" s="119"/>
      <c r="E1501" s="120"/>
      <c r="F1501" s="121"/>
      <c r="G1501" s="122"/>
      <c r="H1501" s="123"/>
      <c r="I1501" s="124"/>
      <c r="J1501" s="125"/>
      <c r="K1501" s="126"/>
      <c r="L1501" s="128"/>
      <c r="M1501" s="128"/>
      <c r="N1501" s="128"/>
      <c r="O1501" s="137"/>
      <c r="P1501" s="138"/>
      <c r="Q1501" s="135"/>
      <c r="R1501" s="139"/>
      <c r="S1501" s="129"/>
      <c r="T1501" s="132"/>
    </row>
    <row r="1502" spans="1:21" ht="20.45" customHeight="1">
      <c r="A1502" s="142"/>
      <c r="B1502" s="118"/>
      <c r="C1502" s="147"/>
      <c r="D1502" s="147"/>
      <c r="E1502" s="120"/>
      <c r="F1502" s="121"/>
      <c r="G1502" s="122"/>
      <c r="H1502" s="133"/>
      <c r="I1502" s="134"/>
      <c r="J1502" s="135"/>
      <c r="K1502" s="136"/>
      <c r="L1502" s="128"/>
      <c r="M1502" s="128"/>
      <c r="N1502" s="128"/>
      <c r="O1502" s="137"/>
      <c r="P1502" s="138"/>
      <c r="Q1502" s="135"/>
      <c r="R1502" s="139"/>
      <c r="S1502" s="129"/>
      <c r="T1502" s="132"/>
    </row>
    <row r="1503" spans="1:21" ht="20.45" customHeight="1">
      <c r="A1503" s="142"/>
      <c r="B1503" s="118"/>
      <c r="C1503" s="119"/>
      <c r="D1503" s="119"/>
      <c r="E1503" s="120"/>
      <c r="F1503" s="121"/>
      <c r="G1503" s="122"/>
      <c r="H1503" s="123"/>
      <c r="I1503" s="124"/>
      <c r="J1503" s="125"/>
      <c r="K1503" s="126"/>
      <c r="L1503" s="128"/>
      <c r="M1503" s="128"/>
      <c r="N1503" s="128"/>
      <c r="O1503" s="137"/>
      <c r="P1503" s="138"/>
      <c r="Q1503" s="135"/>
      <c r="R1503" s="139"/>
      <c r="S1503" s="129"/>
      <c r="T1503" s="132"/>
    </row>
    <row r="1504" spans="1:21" ht="20.45" customHeight="1">
      <c r="A1504" s="142"/>
      <c r="B1504" s="118"/>
      <c r="C1504" s="147"/>
      <c r="D1504" s="147"/>
      <c r="E1504" s="120"/>
      <c r="F1504" s="121"/>
      <c r="G1504" s="122"/>
      <c r="H1504" s="133"/>
      <c r="I1504" s="134"/>
      <c r="J1504" s="135"/>
      <c r="K1504" s="136"/>
      <c r="L1504" s="128"/>
      <c r="M1504" s="128"/>
      <c r="N1504" s="128"/>
      <c r="O1504" s="137"/>
      <c r="P1504" s="138"/>
      <c r="Q1504" s="135"/>
      <c r="R1504" s="139"/>
      <c r="S1504" s="129"/>
      <c r="T1504" s="132"/>
    </row>
    <row r="1505" spans="1:20" ht="20.45" customHeight="1">
      <c r="A1505" s="142"/>
      <c r="B1505" s="118"/>
      <c r="C1505" s="119"/>
      <c r="D1505" s="147"/>
      <c r="E1505" s="120"/>
      <c r="F1505" s="121"/>
      <c r="G1505" s="122"/>
      <c r="H1505" s="152"/>
      <c r="I1505" s="153"/>
      <c r="J1505" s="121"/>
      <c r="K1505" s="122"/>
      <c r="L1505" s="128"/>
      <c r="M1505" s="128"/>
      <c r="N1505" s="128"/>
      <c r="O1505" s="137"/>
      <c r="P1505" s="138"/>
      <c r="Q1505" s="135"/>
      <c r="R1505" s="139"/>
      <c r="S1505" s="129"/>
      <c r="T1505" s="132"/>
    </row>
    <row r="1506" spans="1:20" ht="20.45" customHeight="1">
      <c r="A1506" s="142"/>
      <c r="B1506" s="118"/>
      <c r="C1506" s="119"/>
      <c r="D1506" s="119"/>
      <c r="E1506" s="120"/>
      <c r="F1506" s="121"/>
      <c r="G1506" s="122"/>
      <c r="H1506" s="133"/>
      <c r="I1506" s="134"/>
      <c r="J1506" s="135"/>
      <c r="K1506" s="136"/>
      <c r="L1506" s="128"/>
      <c r="M1506" s="128"/>
      <c r="N1506" s="128"/>
      <c r="O1506" s="137"/>
      <c r="P1506" s="138"/>
      <c r="Q1506" s="135"/>
      <c r="R1506" s="139"/>
      <c r="S1506" s="129"/>
      <c r="T1506" s="132"/>
    </row>
    <row r="1507" spans="1:20" ht="20.45" customHeight="1">
      <c r="A1507" s="142"/>
      <c r="B1507" s="118"/>
      <c r="C1507" s="147"/>
      <c r="D1507" s="147"/>
      <c r="E1507" s="120"/>
      <c r="F1507" s="121"/>
      <c r="G1507" s="122"/>
      <c r="H1507" s="152"/>
      <c r="I1507" s="153"/>
      <c r="J1507" s="121"/>
      <c r="K1507" s="122"/>
      <c r="L1507" s="128"/>
      <c r="M1507" s="128"/>
      <c r="N1507" s="128"/>
      <c r="O1507" s="137"/>
      <c r="P1507" s="138"/>
      <c r="Q1507" s="135"/>
      <c r="R1507" s="139"/>
      <c r="S1507" s="129"/>
      <c r="T1507" s="132"/>
    </row>
    <row r="1508" spans="1:20" ht="20.45" customHeight="1">
      <c r="A1508" s="142"/>
      <c r="B1508" s="118"/>
      <c r="C1508" s="119"/>
      <c r="D1508" s="119"/>
      <c r="E1508" s="120"/>
      <c r="F1508" s="121"/>
      <c r="G1508" s="122"/>
      <c r="H1508" s="133"/>
      <c r="I1508" s="134"/>
      <c r="J1508" s="135"/>
      <c r="K1508" s="136"/>
      <c r="L1508" s="128"/>
      <c r="M1508" s="128"/>
      <c r="N1508" s="128"/>
      <c r="O1508" s="137"/>
      <c r="P1508" s="138"/>
      <c r="Q1508" s="135"/>
      <c r="R1508" s="139"/>
      <c r="S1508" s="129"/>
      <c r="T1508" s="132"/>
    </row>
    <row r="1509" spans="1:20" ht="20.45" customHeight="1">
      <c r="A1509" s="142"/>
      <c r="B1509" s="118"/>
      <c r="C1509" s="147"/>
      <c r="D1509" s="147"/>
      <c r="E1509" s="120"/>
      <c r="F1509" s="121"/>
      <c r="G1509" s="122"/>
      <c r="H1509" s="152"/>
      <c r="I1509" s="153"/>
      <c r="J1509" s="121"/>
      <c r="K1509" s="122"/>
      <c r="L1509" s="128"/>
      <c r="M1509" s="128"/>
      <c r="N1509" s="128"/>
      <c r="O1509" s="137"/>
      <c r="P1509" s="138"/>
      <c r="Q1509" s="135"/>
      <c r="R1509" s="139"/>
      <c r="S1509" s="129"/>
      <c r="T1509" s="132"/>
    </row>
    <row r="1510" spans="1:20" ht="20.45" customHeight="1">
      <c r="A1510" s="142"/>
      <c r="B1510" s="118"/>
      <c r="C1510" s="119"/>
      <c r="D1510" s="119"/>
      <c r="E1510" s="120"/>
      <c r="F1510" s="121"/>
      <c r="G1510" s="122"/>
      <c r="H1510" s="133"/>
      <c r="I1510" s="134"/>
      <c r="J1510" s="135"/>
      <c r="K1510" s="136"/>
      <c r="L1510" s="128"/>
      <c r="M1510" s="128"/>
      <c r="N1510" s="128"/>
      <c r="O1510" s="137"/>
      <c r="P1510" s="138"/>
      <c r="Q1510" s="135"/>
      <c r="R1510" s="139"/>
      <c r="S1510" s="129"/>
      <c r="T1510" s="132"/>
    </row>
    <row r="1511" spans="1:20" ht="20.45" customHeight="1">
      <c r="A1511" s="142"/>
      <c r="B1511" s="118"/>
      <c r="C1511" s="147"/>
      <c r="D1511" s="147"/>
      <c r="E1511" s="120"/>
      <c r="F1511" s="121"/>
      <c r="G1511" s="122"/>
      <c r="H1511" s="152"/>
      <c r="I1511" s="153"/>
      <c r="J1511" s="121"/>
      <c r="K1511" s="122"/>
      <c r="L1511" s="128"/>
      <c r="M1511" s="128"/>
      <c r="N1511" s="128"/>
      <c r="O1511" s="137"/>
      <c r="P1511" s="138"/>
      <c r="Q1511" s="135"/>
      <c r="R1511" s="139"/>
      <c r="S1511" s="129"/>
      <c r="T1511" s="132"/>
    </row>
    <row r="1512" spans="1:20" ht="20.45" customHeight="1">
      <c r="A1512" s="142"/>
      <c r="B1512" s="118"/>
      <c r="C1512" s="119"/>
      <c r="D1512" s="119"/>
      <c r="E1512" s="120"/>
      <c r="F1512" s="121"/>
      <c r="G1512" s="122"/>
      <c r="H1512" s="133"/>
      <c r="I1512" s="134"/>
      <c r="J1512" s="135"/>
      <c r="K1512" s="136"/>
      <c r="L1512" s="128"/>
      <c r="M1512" s="128"/>
      <c r="N1512" s="128"/>
      <c r="O1512" s="137"/>
      <c r="P1512" s="138"/>
      <c r="Q1512" s="135"/>
      <c r="R1512" s="139"/>
      <c r="S1512" s="129"/>
      <c r="T1512" s="132"/>
    </row>
    <row r="1513" spans="1:20" ht="20.45" customHeight="1">
      <c r="A1513" s="142"/>
      <c r="B1513" s="118"/>
      <c r="C1513" s="147"/>
      <c r="D1513" s="147"/>
      <c r="E1513" s="120"/>
      <c r="F1513" s="121"/>
      <c r="G1513" s="122"/>
      <c r="H1513" s="152"/>
      <c r="I1513" s="153"/>
      <c r="J1513" s="121"/>
      <c r="K1513" s="122"/>
      <c r="L1513" s="128"/>
      <c r="M1513" s="128"/>
      <c r="N1513" s="128"/>
      <c r="O1513" s="137"/>
      <c r="P1513" s="138"/>
      <c r="Q1513" s="135"/>
      <c r="R1513" s="139"/>
      <c r="S1513" s="129"/>
      <c r="T1513" s="132"/>
    </row>
    <row r="1514" spans="1:20" ht="20.45" customHeight="1">
      <c r="A1514" s="142"/>
      <c r="B1514" s="118"/>
      <c r="C1514" s="119"/>
      <c r="D1514" s="119"/>
      <c r="E1514" s="120"/>
      <c r="F1514" s="121"/>
      <c r="G1514" s="122"/>
      <c r="H1514" s="123"/>
      <c r="I1514" s="124"/>
      <c r="J1514" s="125"/>
      <c r="K1514" s="126"/>
      <c r="L1514" s="128"/>
      <c r="M1514" s="128"/>
      <c r="N1514" s="128"/>
      <c r="O1514" s="137"/>
      <c r="P1514" s="138"/>
      <c r="Q1514" s="135"/>
      <c r="R1514" s="139"/>
      <c r="S1514" s="129"/>
      <c r="T1514" s="132"/>
    </row>
    <row r="1515" spans="1:20" ht="20.45" customHeight="1">
      <c r="A1515" s="142"/>
      <c r="B1515" s="118"/>
      <c r="C1515" s="147"/>
      <c r="D1515" s="147"/>
      <c r="E1515" s="120"/>
      <c r="F1515" s="121"/>
      <c r="G1515" s="122"/>
      <c r="H1515" s="133"/>
      <c r="I1515" s="134"/>
      <c r="J1515" s="135"/>
      <c r="K1515" s="136"/>
      <c r="L1515" s="128"/>
      <c r="M1515" s="128"/>
      <c r="N1515" s="128"/>
      <c r="O1515" s="137"/>
      <c r="P1515" s="138"/>
      <c r="Q1515" s="135"/>
      <c r="R1515" s="139"/>
      <c r="S1515" s="129"/>
      <c r="T1515" s="132"/>
    </row>
    <row r="1516" spans="1:20" ht="20.45" customHeight="1">
      <c r="A1516" s="142"/>
      <c r="B1516" s="118"/>
      <c r="C1516" s="119"/>
      <c r="D1516" s="119"/>
      <c r="E1516" s="120"/>
      <c r="F1516" s="121"/>
      <c r="G1516" s="122"/>
      <c r="H1516" s="123"/>
      <c r="I1516" s="124"/>
      <c r="J1516" s="125"/>
      <c r="K1516" s="126"/>
      <c r="L1516" s="128"/>
      <c r="M1516" s="128"/>
      <c r="N1516" s="128"/>
      <c r="O1516" s="137"/>
      <c r="P1516" s="138"/>
      <c r="Q1516" s="135"/>
      <c r="R1516" s="139"/>
      <c r="S1516" s="129"/>
      <c r="T1516" s="132"/>
    </row>
    <row r="1517" spans="1:20" ht="20.45" customHeight="1">
      <c r="A1517" s="142"/>
      <c r="B1517" s="118"/>
      <c r="C1517" s="147"/>
      <c r="D1517" s="147"/>
      <c r="E1517" s="120"/>
      <c r="F1517" s="121"/>
      <c r="G1517" s="122"/>
      <c r="H1517" s="133"/>
      <c r="I1517" s="134"/>
      <c r="J1517" s="135"/>
      <c r="K1517" s="136"/>
      <c r="L1517" s="128"/>
      <c r="M1517" s="128"/>
      <c r="N1517" s="128"/>
      <c r="O1517" s="137"/>
      <c r="P1517" s="138"/>
      <c r="Q1517" s="135"/>
      <c r="R1517" s="139"/>
      <c r="S1517" s="129"/>
      <c r="T1517" s="132"/>
    </row>
    <row r="1518" spans="1:20" ht="20.45" customHeight="1">
      <c r="A1518" s="142"/>
      <c r="B1518" s="118"/>
      <c r="C1518" s="119"/>
      <c r="D1518" s="119"/>
      <c r="E1518" s="120"/>
      <c r="F1518" s="121"/>
      <c r="G1518" s="122"/>
      <c r="H1518" s="123"/>
      <c r="I1518" s="124"/>
      <c r="J1518" s="125"/>
      <c r="K1518" s="126"/>
      <c r="L1518" s="128"/>
      <c r="M1518" s="128"/>
      <c r="N1518" s="128"/>
      <c r="O1518" s="137"/>
      <c r="P1518" s="138"/>
      <c r="Q1518" s="135"/>
      <c r="R1518" s="139"/>
      <c r="S1518" s="129"/>
      <c r="T1518" s="132"/>
    </row>
    <row r="1519" spans="1:20" ht="20.45" customHeight="1">
      <c r="A1519" s="142"/>
      <c r="B1519" s="118"/>
      <c r="C1519" s="147"/>
      <c r="D1519" s="147"/>
      <c r="E1519" s="120"/>
      <c r="F1519" s="121"/>
      <c r="G1519" s="122"/>
      <c r="H1519" s="133"/>
      <c r="I1519" s="134"/>
      <c r="J1519" s="135"/>
      <c r="K1519" s="136"/>
      <c r="L1519" s="128"/>
      <c r="M1519" s="128"/>
      <c r="N1519" s="128"/>
      <c r="O1519" s="137"/>
      <c r="P1519" s="138"/>
      <c r="Q1519" s="135"/>
      <c r="R1519" s="139"/>
      <c r="S1519" s="129"/>
      <c r="T1519" s="132"/>
    </row>
    <row r="1520" spans="1:20" ht="20.45" customHeight="1">
      <c r="A1520" s="142"/>
      <c r="B1520" s="118"/>
      <c r="C1520" s="119"/>
      <c r="D1520" s="119"/>
      <c r="E1520" s="120"/>
      <c r="F1520" s="121"/>
      <c r="G1520" s="122"/>
      <c r="H1520" s="123"/>
      <c r="I1520" s="124"/>
      <c r="J1520" s="125"/>
      <c r="K1520" s="126"/>
      <c r="L1520" s="128"/>
      <c r="M1520" s="128"/>
      <c r="N1520" s="128"/>
      <c r="O1520" s="137"/>
      <c r="P1520" s="138"/>
      <c r="Q1520" s="135"/>
      <c r="R1520" s="139"/>
      <c r="S1520" s="129"/>
      <c r="T1520" s="132"/>
    </row>
    <row r="1521" spans="1:21" ht="20.45" customHeight="1">
      <c r="A1521" s="148"/>
      <c r="B1521" s="118"/>
      <c r="C1521" s="147"/>
      <c r="D1521" s="147"/>
      <c r="E1521" s="120"/>
      <c r="F1521" s="121"/>
      <c r="G1521" s="122"/>
      <c r="H1521" s="133"/>
      <c r="I1521" s="134"/>
      <c r="J1521" s="135"/>
      <c r="K1521" s="136"/>
      <c r="L1521" s="128"/>
      <c r="M1521" s="128"/>
      <c r="N1521" s="128"/>
      <c r="O1521" s="137"/>
      <c r="P1521" s="138"/>
      <c r="Q1521" s="135"/>
      <c r="R1521" s="139"/>
      <c r="S1521" s="129"/>
      <c r="T1521" s="132"/>
    </row>
    <row r="1522" spans="1:21" ht="20.45" customHeight="1">
      <c r="A1522" s="8"/>
      <c r="B1522" s="118"/>
      <c r="C1522" s="119"/>
      <c r="D1522" s="119"/>
      <c r="E1522" s="120"/>
      <c r="F1522" s="121"/>
      <c r="G1522" s="122"/>
      <c r="H1522" s="123"/>
      <c r="I1522" s="124"/>
      <c r="J1522" s="125"/>
      <c r="K1522" s="126"/>
      <c r="L1522" s="128"/>
      <c r="M1522" s="128"/>
      <c r="N1522" s="128"/>
      <c r="O1522" s="137"/>
      <c r="P1522" s="138"/>
      <c r="Q1522" s="135"/>
      <c r="R1522" s="139"/>
      <c r="S1522" s="129"/>
      <c r="T1522" s="132"/>
    </row>
    <row r="1523" spans="1:21" ht="20.45" customHeight="1">
      <c r="A1523" s="140" t="s">
        <v>56</v>
      </c>
      <c r="B1523" s="118"/>
      <c r="C1523" s="147"/>
      <c r="D1523" s="147"/>
      <c r="E1523" s="120"/>
      <c r="F1523" s="121"/>
      <c r="G1523" s="122"/>
      <c r="H1523" s="133"/>
      <c r="I1523" s="134"/>
      <c r="J1523" s="135"/>
      <c r="K1523" s="136"/>
      <c r="L1523" s="128"/>
      <c r="M1523" s="128"/>
      <c r="N1523" s="128"/>
      <c r="O1523" s="137"/>
      <c r="P1523" s="138"/>
      <c r="Q1523" s="135"/>
      <c r="R1523" s="139"/>
      <c r="S1523" s="129"/>
      <c r="T1523" s="132"/>
      <c r="U1523" s="82" t="s">
        <v>56</v>
      </c>
    </row>
    <row r="1524" spans="1:21" ht="20.45" customHeight="1" thickBot="1">
      <c r="A1524" s="141">
        <f>A1493+1</f>
        <v>51</v>
      </c>
      <c r="B1524" s="118"/>
      <c r="C1524" s="119"/>
      <c r="D1524" s="119"/>
      <c r="E1524" s="120"/>
      <c r="F1524" s="121"/>
      <c r="G1524" s="122"/>
      <c r="H1524" s="123"/>
      <c r="I1524" s="124"/>
      <c r="J1524" s="125"/>
      <c r="K1524" s="126"/>
      <c r="L1524" s="128"/>
      <c r="M1524" s="128"/>
      <c r="N1524" s="128"/>
      <c r="O1524" s="137"/>
      <c r="P1524" s="138"/>
      <c r="Q1524" s="135"/>
      <c r="R1524" s="139"/>
      <c r="S1524" s="129"/>
      <c r="T1524" s="132"/>
      <c r="U1524" s="80">
        <f>A1524</f>
        <v>51</v>
      </c>
    </row>
    <row r="1525" spans="1:21" ht="20.45" customHeight="1">
      <c r="A1525" s="142"/>
      <c r="B1525" s="118"/>
      <c r="C1525" s="147"/>
      <c r="D1525" s="147"/>
      <c r="E1525" s="120"/>
      <c r="F1525" s="121"/>
      <c r="G1525" s="122"/>
      <c r="H1525" s="133"/>
      <c r="I1525" s="134"/>
      <c r="J1525" s="135"/>
      <c r="K1525" s="136"/>
      <c r="L1525" s="128"/>
      <c r="M1525" s="128"/>
      <c r="N1525" s="128"/>
      <c r="O1525" s="137"/>
      <c r="P1525" s="138"/>
      <c r="Q1525" s="135"/>
      <c r="R1525" s="139"/>
      <c r="S1525" s="129"/>
      <c r="T1525" s="132"/>
    </row>
    <row r="1526" spans="1:21" ht="20.45" customHeight="1">
      <c r="A1526" s="142"/>
      <c r="B1526" s="118"/>
      <c r="C1526" s="119"/>
      <c r="D1526" s="119"/>
      <c r="E1526" s="120"/>
      <c r="F1526" s="121"/>
      <c r="G1526" s="122"/>
      <c r="H1526" s="123"/>
      <c r="I1526" s="124"/>
      <c r="J1526" s="125"/>
      <c r="K1526" s="126"/>
      <c r="L1526" s="128"/>
      <c r="M1526" s="128"/>
      <c r="N1526" s="128"/>
      <c r="O1526" s="137"/>
      <c r="P1526" s="138"/>
      <c r="Q1526" s="135"/>
      <c r="R1526" s="139"/>
      <c r="S1526" s="129"/>
      <c r="T1526" s="132"/>
    </row>
    <row r="1527" spans="1:21" ht="20.45" customHeight="1">
      <c r="A1527" s="142"/>
      <c r="B1527" s="118"/>
      <c r="C1527" s="147"/>
      <c r="D1527" s="147"/>
      <c r="E1527" s="120"/>
      <c r="F1527" s="121"/>
      <c r="G1527" s="122"/>
      <c r="H1527" s="133"/>
      <c r="I1527" s="134"/>
      <c r="J1527" s="135"/>
      <c r="K1527" s="136"/>
      <c r="L1527" s="128"/>
      <c r="M1527" s="128"/>
      <c r="N1527" s="128"/>
      <c r="O1527" s="137"/>
      <c r="P1527" s="138"/>
      <c r="Q1527" s="135"/>
      <c r="R1527" s="139"/>
      <c r="S1527" s="129"/>
      <c r="T1527" s="132"/>
    </row>
    <row r="1528" spans="1:21" ht="20.45" customHeight="1">
      <c r="A1528" s="142"/>
      <c r="B1528" s="118"/>
      <c r="C1528" s="119"/>
      <c r="D1528" s="147"/>
      <c r="E1528" s="120"/>
      <c r="F1528" s="121"/>
      <c r="G1528" s="122"/>
      <c r="H1528" s="152"/>
      <c r="I1528" s="153"/>
      <c r="J1528" s="121"/>
      <c r="K1528" s="122"/>
      <c r="L1528" s="128"/>
      <c r="M1528" s="128"/>
      <c r="N1528" s="128"/>
      <c r="O1528" s="137"/>
      <c r="P1528" s="138"/>
      <c r="Q1528" s="135"/>
      <c r="R1528" s="139"/>
      <c r="S1528" s="129"/>
      <c r="T1528" s="132"/>
    </row>
    <row r="1529" spans="1:21" ht="20.45" customHeight="1">
      <c r="A1529" s="142"/>
      <c r="B1529" s="118"/>
      <c r="C1529" s="119"/>
      <c r="D1529" s="119"/>
      <c r="E1529" s="120"/>
      <c r="F1529" s="121"/>
      <c r="G1529" s="122"/>
      <c r="H1529" s="133"/>
      <c r="I1529" s="134"/>
      <c r="J1529" s="135"/>
      <c r="K1529" s="136"/>
      <c r="L1529" s="128"/>
      <c r="M1529" s="128"/>
      <c r="N1529" s="128"/>
      <c r="O1529" s="137"/>
      <c r="P1529" s="138"/>
      <c r="Q1529" s="135"/>
      <c r="R1529" s="139"/>
      <c r="S1529" s="129"/>
      <c r="T1529" s="132"/>
    </row>
    <row r="1530" spans="1:21" ht="20.45" customHeight="1">
      <c r="A1530" s="142"/>
      <c r="B1530" s="118"/>
      <c r="C1530" s="147"/>
      <c r="D1530" s="147"/>
      <c r="E1530" s="120"/>
      <c r="F1530" s="121"/>
      <c r="G1530" s="122"/>
      <c r="H1530" s="152"/>
      <c r="I1530" s="153"/>
      <c r="J1530" s="121"/>
      <c r="K1530" s="122"/>
      <c r="L1530" s="128"/>
      <c r="M1530" s="128"/>
      <c r="N1530" s="128"/>
      <c r="O1530" s="137"/>
      <c r="P1530" s="138"/>
      <c r="Q1530" s="135"/>
      <c r="R1530" s="139"/>
      <c r="S1530" s="129"/>
      <c r="T1530" s="132"/>
    </row>
    <row r="1531" spans="1:21" ht="20.45" customHeight="1">
      <c r="A1531" s="142"/>
      <c r="B1531" s="118"/>
      <c r="C1531" s="119"/>
      <c r="D1531" s="119"/>
      <c r="E1531" s="120"/>
      <c r="F1531" s="121"/>
      <c r="G1531" s="122"/>
      <c r="H1531" s="133"/>
      <c r="I1531" s="134"/>
      <c r="J1531" s="135"/>
      <c r="K1531" s="136"/>
      <c r="L1531" s="128"/>
      <c r="M1531" s="128"/>
      <c r="N1531" s="128"/>
      <c r="O1531" s="137"/>
      <c r="P1531" s="138"/>
      <c r="Q1531" s="135"/>
      <c r="R1531" s="139"/>
      <c r="S1531" s="129"/>
      <c r="T1531" s="132"/>
    </row>
    <row r="1532" spans="1:21" ht="20.45" customHeight="1">
      <c r="A1532" s="142"/>
      <c r="B1532" s="118"/>
      <c r="C1532" s="147"/>
      <c r="D1532" s="147"/>
      <c r="E1532" s="120"/>
      <c r="F1532" s="121"/>
      <c r="G1532" s="122"/>
      <c r="H1532" s="152"/>
      <c r="I1532" s="153"/>
      <c r="J1532" s="121"/>
      <c r="K1532" s="122"/>
      <c r="L1532" s="128"/>
      <c r="M1532" s="128"/>
      <c r="N1532" s="128"/>
      <c r="O1532" s="137"/>
      <c r="P1532" s="138"/>
      <c r="Q1532" s="135"/>
      <c r="R1532" s="139"/>
      <c r="S1532" s="129"/>
      <c r="T1532" s="132"/>
    </row>
    <row r="1533" spans="1:21" ht="20.45" customHeight="1">
      <c r="A1533" s="142"/>
      <c r="B1533" s="118"/>
      <c r="C1533" s="119"/>
      <c r="D1533" s="119"/>
      <c r="E1533" s="120"/>
      <c r="F1533" s="121"/>
      <c r="G1533" s="122"/>
      <c r="H1533" s="133"/>
      <c r="I1533" s="134"/>
      <c r="J1533" s="135"/>
      <c r="K1533" s="136"/>
      <c r="L1533" s="128"/>
      <c r="M1533" s="128"/>
      <c r="N1533" s="128"/>
      <c r="O1533" s="137"/>
      <c r="P1533" s="138"/>
      <c r="Q1533" s="135"/>
      <c r="R1533" s="139"/>
      <c r="S1533" s="129"/>
      <c r="T1533" s="132"/>
    </row>
    <row r="1534" spans="1:21" ht="20.45" customHeight="1">
      <c r="A1534" s="142"/>
      <c r="B1534" s="118"/>
      <c r="C1534" s="147"/>
      <c r="D1534" s="147"/>
      <c r="E1534" s="120"/>
      <c r="F1534" s="121"/>
      <c r="G1534" s="122"/>
      <c r="H1534" s="152"/>
      <c r="I1534" s="153"/>
      <c r="J1534" s="121"/>
      <c r="K1534" s="122"/>
      <c r="L1534" s="128"/>
      <c r="M1534" s="128"/>
      <c r="N1534" s="128"/>
      <c r="O1534" s="137"/>
      <c r="P1534" s="138"/>
      <c r="Q1534" s="135"/>
      <c r="R1534" s="139"/>
      <c r="S1534" s="129"/>
      <c r="T1534" s="132"/>
    </row>
    <row r="1535" spans="1:21" ht="20.45" customHeight="1">
      <c r="A1535" s="142"/>
      <c r="B1535" s="118"/>
      <c r="C1535" s="119"/>
      <c r="D1535" s="119"/>
      <c r="E1535" s="120"/>
      <c r="F1535" s="121"/>
      <c r="G1535" s="122"/>
      <c r="H1535" s="133"/>
      <c r="I1535" s="134"/>
      <c r="J1535" s="135"/>
      <c r="K1535" s="136"/>
      <c r="L1535" s="128"/>
      <c r="M1535" s="128"/>
      <c r="N1535" s="128"/>
      <c r="O1535" s="137"/>
      <c r="P1535" s="138"/>
      <c r="Q1535" s="135"/>
      <c r="R1535" s="139"/>
      <c r="S1535" s="129"/>
      <c r="T1535" s="132"/>
    </row>
    <row r="1536" spans="1:21" ht="20.45" customHeight="1">
      <c r="A1536" s="142"/>
      <c r="B1536" s="118"/>
      <c r="C1536" s="147"/>
      <c r="D1536" s="147"/>
      <c r="E1536" s="120"/>
      <c r="F1536" s="121"/>
      <c r="G1536" s="122"/>
      <c r="H1536" s="152"/>
      <c r="I1536" s="153"/>
      <c r="J1536" s="121"/>
      <c r="K1536" s="122"/>
      <c r="L1536" s="128"/>
      <c r="M1536" s="128"/>
      <c r="N1536" s="128"/>
      <c r="O1536" s="137"/>
      <c r="P1536" s="138"/>
      <c r="Q1536" s="135"/>
      <c r="R1536" s="139"/>
      <c r="S1536" s="129"/>
      <c r="T1536" s="132"/>
    </row>
    <row r="1537" spans="1:20" ht="20.45" customHeight="1">
      <c r="A1537" s="142"/>
      <c r="B1537" s="118"/>
      <c r="C1537" s="119"/>
      <c r="D1537" s="119"/>
      <c r="E1537" s="120"/>
      <c r="F1537" s="121"/>
      <c r="G1537" s="122"/>
      <c r="H1537" s="133"/>
      <c r="I1537" s="134"/>
      <c r="J1537" s="135"/>
      <c r="K1537" s="136"/>
      <c r="L1537" s="128"/>
      <c r="M1537" s="128"/>
      <c r="N1537" s="128"/>
      <c r="O1537" s="137"/>
      <c r="P1537" s="138"/>
      <c r="Q1537" s="135"/>
      <c r="R1537" s="139"/>
      <c r="S1537" s="129"/>
      <c r="T1537" s="132"/>
    </row>
    <row r="1538" spans="1:20" ht="20.45" customHeight="1">
      <c r="A1538" s="142"/>
      <c r="B1538" s="118"/>
      <c r="C1538" s="147"/>
      <c r="D1538" s="147"/>
      <c r="E1538" s="120"/>
      <c r="F1538" s="121"/>
      <c r="G1538" s="122"/>
      <c r="H1538" s="152"/>
      <c r="I1538" s="153"/>
      <c r="J1538" s="121"/>
      <c r="K1538" s="122"/>
      <c r="L1538" s="128"/>
      <c r="M1538" s="128"/>
      <c r="N1538" s="128"/>
      <c r="O1538" s="137"/>
      <c r="P1538" s="138"/>
      <c r="Q1538" s="135"/>
      <c r="R1538" s="139"/>
      <c r="S1538" s="129"/>
      <c r="T1538" s="132"/>
    </row>
    <row r="1539" spans="1:20" ht="20.45" customHeight="1">
      <c r="A1539" s="142"/>
      <c r="B1539" s="118"/>
      <c r="C1539" s="119"/>
      <c r="D1539" s="119"/>
      <c r="E1539" s="120"/>
      <c r="F1539" s="121"/>
      <c r="G1539" s="122"/>
      <c r="H1539" s="133"/>
      <c r="I1539" s="134"/>
      <c r="J1539" s="135"/>
      <c r="K1539" s="136"/>
      <c r="L1539" s="128"/>
      <c r="M1539" s="128"/>
      <c r="N1539" s="128"/>
      <c r="O1539" s="137"/>
      <c r="P1539" s="138"/>
      <c r="Q1539" s="135"/>
      <c r="R1539" s="139"/>
      <c r="S1539" s="129"/>
      <c r="T1539" s="132"/>
    </row>
    <row r="1540" spans="1:20" ht="20.45" customHeight="1">
      <c r="A1540" s="142"/>
      <c r="B1540" s="118"/>
      <c r="C1540" s="147"/>
      <c r="D1540" s="147"/>
      <c r="E1540" s="120"/>
      <c r="F1540" s="121"/>
      <c r="G1540" s="122"/>
      <c r="H1540" s="152"/>
      <c r="I1540" s="153"/>
      <c r="J1540" s="121"/>
      <c r="K1540" s="122"/>
      <c r="L1540" s="128"/>
      <c r="M1540" s="128"/>
      <c r="N1540" s="128"/>
      <c r="O1540" s="137"/>
      <c r="P1540" s="138"/>
      <c r="Q1540" s="135"/>
      <c r="R1540" s="139"/>
      <c r="S1540" s="129"/>
      <c r="T1540" s="132"/>
    </row>
    <row r="1541" spans="1:20" ht="20.45" customHeight="1">
      <c r="A1541" s="142"/>
      <c r="B1541" s="118"/>
      <c r="C1541" s="119"/>
      <c r="D1541" s="119"/>
      <c r="E1541" s="120"/>
      <c r="F1541" s="121"/>
      <c r="G1541" s="122"/>
      <c r="H1541" s="133"/>
      <c r="I1541" s="134"/>
      <c r="J1541" s="135"/>
      <c r="K1541" s="136"/>
      <c r="L1541" s="128"/>
      <c r="M1541" s="128"/>
      <c r="N1541" s="128"/>
      <c r="O1541" s="137"/>
      <c r="P1541" s="138"/>
      <c r="Q1541" s="135"/>
      <c r="R1541" s="139"/>
      <c r="S1541" s="129"/>
      <c r="T1541" s="132"/>
    </row>
    <row r="1542" spans="1:20" ht="20.45" customHeight="1">
      <c r="A1542" s="142"/>
      <c r="B1542" s="118"/>
      <c r="C1542" s="147"/>
      <c r="D1542" s="147"/>
      <c r="E1542" s="120"/>
      <c r="F1542" s="121"/>
      <c r="G1542" s="122"/>
      <c r="H1542" s="152"/>
      <c r="I1542" s="153"/>
      <c r="J1542" s="121"/>
      <c r="K1542" s="122"/>
      <c r="L1542" s="128"/>
      <c r="M1542" s="128"/>
      <c r="N1542" s="128"/>
      <c r="O1542" s="137"/>
      <c r="P1542" s="138"/>
      <c r="Q1542" s="135"/>
      <c r="R1542" s="139"/>
      <c r="S1542" s="129"/>
      <c r="T1542" s="132"/>
    </row>
    <row r="1543" spans="1:20" ht="20.45" customHeight="1">
      <c r="A1543" s="142"/>
      <c r="B1543" s="118"/>
      <c r="C1543" s="119"/>
      <c r="D1543" s="119"/>
      <c r="E1543" s="120"/>
      <c r="F1543" s="121"/>
      <c r="G1543" s="122"/>
      <c r="H1543" s="133"/>
      <c r="I1543" s="134"/>
      <c r="J1543" s="135"/>
      <c r="K1543" s="136"/>
      <c r="L1543" s="128"/>
      <c r="M1543" s="128"/>
      <c r="N1543" s="128"/>
      <c r="O1543" s="137"/>
      <c r="P1543" s="138"/>
      <c r="Q1543" s="135"/>
      <c r="R1543" s="139"/>
      <c r="S1543" s="129"/>
      <c r="T1543" s="132"/>
    </row>
    <row r="1544" spans="1:20" ht="20.45" customHeight="1">
      <c r="A1544" s="142"/>
      <c r="B1544" s="118"/>
      <c r="C1544" s="147"/>
      <c r="D1544" s="147"/>
      <c r="E1544" s="120"/>
      <c r="F1544" s="121"/>
      <c r="G1544" s="122"/>
      <c r="H1544" s="152"/>
      <c r="I1544" s="153"/>
      <c r="J1544" s="121"/>
      <c r="K1544" s="122"/>
      <c r="L1544" s="128"/>
      <c r="M1544" s="128"/>
      <c r="N1544" s="128"/>
      <c r="O1544" s="137"/>
      <c r="P1544" s="138"/>
      <c r="Q1544" s="135"/>
      <c r="R1544" s="139"/>
      <c r="S1544" s="129"/>
      <c r="T1544" s="132"/>
    </row>
    <row r="1545" spans="1:20" ht="20.45" customHeight="1">
      <c r="A1545" s="142"/>
      <c r="B1545" s="118"/>
      <c r="C1545" s="119"/>
      <c r="D1545" s="119"/>
      <c r="E1545" s="120"/>
      <c r="F1545" s="121"/>
      <c r="G1545" s="122"/>
      <c r="H1545" s="133"/>
      <c r="I1545" s="134"/>
      <c r="J1545" s="135"/>
      <c r="K1545" s="136"/>
      <c r="L1545" s="128"/>
      <c r="M1545" s="128"/>
      <c r="N1545" s="128"/>
      <c r="O1545" s="137"/>
      <c r="P1545" s="138"/>
      <c r="Q1545" s="135"/>
      <c r="R1545" s="139"/>
      <c r="S1545" s="129"/>
      <c r="T1545" s="132"/>
    </row>
    <row r="1546" spans="1:20" ht="20.45" customHeight="1">
      <c r="A1546" s="142"/>
      <c r="B1546" s="118"/>
      <c r="C1546" s="147"/>
      <c r="D1546" s="147"/>
      <c r="E1546" s="120"/>
      <c r="F1546" s="121"/>
      <c r="G1546" s="122"/>
      <c r="H1546" s="152"/>
      <c r="I1546" s="153"/>
      <c r="J1546" s="121"/>
      <c r="K1546" s="122"/>
      <c r="L1546" s="128"/>
      <c r="M1546" s="128"/>
      <c r="N1546" s="128"/>
      <c r="O1546" s="137"/>
      <c r="P1546" s="138"/>
      <c r="Q1546" s="135"/>
      <c r="R1546" s="139"/>
      <c r="S1546" s="129"/>
      <c r="T1546" s="132"/>
    </row>
    <row r="1547" spans="1:20" ht="20.45" customHeight="1">
      <c r="A1547" s="142"/>
      <c r="B1547" s="118"/>
      <c r="C1547" s="119"/>
      <c r="D1547" s="119"/>
      <c r="E1547" s="120"/>
      <c r="F1547" s="121"/>
      <c r="G1547" s="122"/>
      <c r="H1547" s="133"/>
      <c r="I1547" s="134"/>
      <c r="J1547" s="135"/>
      <c r="K1547" s="136"/>
      <c r="L1547" s="128"/>
      <c r="M1547" s="128"/>
      <c r="N1547" s="128"/>
      <c r="O1547" s="137"/>
      <c r="P1547" s="138"/>
      <c r="Q1547" s="135"/>
      <c r="R1547" s="139"/>
      <c r="S1547" s="129"/>
      <c r="T1547" s="132"/>
    </row>
    <row r="1548" spans="1:20" ht="20.45" customHeight="1">
      <c r="A1548" s="142"/>
      <c r="B1548" s="118"/>
      <c r="C1548" s="147"/>
      <c r="D1548" s="147"/>
      <c r="E1548" s="120"/>
      <c r="F1548" s="121"/>
      <c r="G1548" s="122"/>
      <c r="H1548" s="152"/>
      <c r="I1548" s="153"/>
      <c r="J1548" s="121"/>
      <c r="K1548" s="122"/>
      <c r="L1548" s="128"/>
      <c r="M1548" s="128"/>
      <c r="N1548" s="128"/>
      <c r="O1548" s="137"/>
      <c r="P1548" s="138"/>
      <c r="Q1548" s="135"/>
      <c r="R1548" s="139"/>
      <c r="S1548" s="129"/>
      <c r="T1548" s="132"/>
    </row>
    <row r="1549" spans="1:20" ht="20.45" customHeight="1">
      <c r="A1549" s="142"/>
      <c r="B1549" s="118"/>
      <c r="C1549" s="119"/>
      <c r="D1549" s="119"/>
      <c r="E1549" s="120"/>
      <c r="F1549" s="121"/>
      <c r="G1549" s="122"/>
      <c r="H1549" s="133"/>
      <c r="I1549" s="134"/>
      <c r="J1549" s="135"/>
      <c r="K1549" s="136"/>
      <c r="L1549" s="128"/>
      <c r="M1549" s="128"/>
      <c r="N1549" s="128"/>
      <c r="O1549" s="137"/>
      <c r="P1549" s="138"/>
      <c r="Q1549" s="135"/>
      <c r="R1549" s="139"/>
      <c r="S1549" s="129"/>
      <c r="T1549" s="132"/>
    </row>
    <row r="1550" spans="1:20" ht="20.45" customHeight="1">
      <c r="A1550" s="142"/>
      <c r="B1550" s="118"/>
      <c r="C1550" s="147"/>
      <c r="D1550" s="147"/>
      <c r="E1550" s="120"/>
      <c r="F1550" s="121"/>
      <c r="G1550" s="122"/>
      <c r="H1550" s="152"/>
      <c r="I1550" s="153"/>
      <c r="J1550" s="121"/>
      <c r="K1550" s="122"/>
      <c r="L1550" s="128"/>
      <c r="M1550" s="128"/>
      <c r="N1550" s="128"/>
      <c r="O1550" s="137"/>
      <c r="P1550" s="138"/>
      <c r="Q1550" s="135"/>
      <c r="R1550" s="139"/>
      <c r="S1550" s="129"/>
      <c r="T1550" s="132"/>
    </row>
    <row r="1551" spans="1:20" ht="20.45" customHeight="1">
      <c r="A1551" s="142"/>
      <c r="B1551" s="118"/>
      <c r="C1551" s="119"/>
      <c r="D1551" s="119"/>
      <c r="E1551" s="120"/>
      <c r="F1551" s="121"/>
      <c r="G1551" s="122"/>
      <c r="H1551" s="133"/>
      <c r="I1551" s="134"/>
      <c r="J1551" s="135"/>
      <c r="K1551" s="136"/>
      <c r="L1551" s="128"/>
      <c r="M1551" s="128"/>
      <c r="N1551" s="128"/>
      <c r="O1551" s="137"/>
      <c r="P1551" s="138"/>
      <c r="Q1551" s="135"/>
      <c r="R1551" s="139"/>
      <c r="S1551" s="129"/>
      <c r="T1551" s="132"/>
    </row>
    <row r="1552" spans="1:20" ht="20.45" customHeight="1">
      <c r="A1552" s="148"/>
      <c r="B1552" s="118"/>
      <c r="C1552" s="147"/>
      <c r="D1552" s="147"/>
      <c r="E1552" s="120"/>
      <c r="F1552" s="121"/>
      <c r="G1552" s="122"/>
      <c r="H1552" s="152"/>
      <c r="I1552" s="153"/>
      <c r="J1552" s="121"/>
      <c r="K1552" s="122"/>
      <c r="L1552" s="128"/>
      <c r="M1552" s="128"/>
      <c r="N1552" s="128"/>
      <c r="O1552" s="137"/>
      <c r="P1552" s="138"/>
      <c r="Q1552" s="135"/>
      <c r="R1552" s="139"/>
      <c r="S1552" s="129"/>
      <c r="T1552" s="132"/>
    </row>
    <row r="1553" spans="1:21" ht="20.45" customHeight="1">
      <c r="A1553" s="8"/>
      <c r="B1553" s="118"/>
      <c r="C1553" s="119"/>
      <c r="D1553" s="119"/>
      <c r="E1553" s="120"/>
      <c r="F1553" s="121"/>
      <c r="G1553" s="122"/>
      <c r="H1553" s="133"/>
      <c r="I1553" s="134"/>
      <c r="J1553" s="135"/>
      <c r="K1553" s="136"/>
      <c r="L1553" s="128"/>
      <c r="M1553" s="128"/>
      <c r="N1553" s="128"/>
      <c r="O1553" s="137"/>
      <c r="P1553" s="138"/>
      <c r="Q1553" s="135"/>
      <c r="R1553" s="139"/>
      <c r="S1553" s="129"/>
      <c r="T1553" s="132"/>
    </row>
    <row r="1554" spans="1:21" ht="20.45" customHeight="1">
      <c r="A1554" s="140" t="s">
        <v>56</v>
      </c>
      <c r="B1554" s="118"/>
      <c r="C1554" s="147"/>
      <c r="D1554" s="147"/>
      <c r="E1554" s="120"/>
      <c r="F1554" s="121"/>
      <c r="G1554" s="122"/>
      <c r="H1554" s="152"/>
      <c r="I1554" s="153"/>
      <c r="J1554" s="121"/>
      <c r="K1554" s="122"/>
      <c r="L1554" s="128"/>
      <c r="M1554" s="128"/>
      <c r="N1554" s="128"/>
      <c r="O1554" s="137"/>
      <c r="P1554" s="138"/>
      <c r="Q1554" s="135"/>
      <c r="R1554" s="139"/>
      <c r="S1554" s="129"/>
      <c r="T1554" s="132"/>
      <c r="U1554" s="82" t="s">
        <v>56</v>
      </c>
    </row>
    <row r="1555" spans="1:21" ht="20.45" customHeight="1" thickBot="1">
      <c r="A1555" s="141">
        <f>A1524+1</f>
        <v>52</v>
      </c>
      <c r="B1555" s="118"/>
      <c r="C1555" s="119"/>
      <c r="D1555" s="119"/>
      <c r="E1555" s="120"/>
      <c r="F1555" s="121"/>
      <c r="G1555" s="122"/>
      <c r="H1555" s="133"/>
      <c r="I1555" s="134"/>
      <c r="J1555" s="135"/>
      <c r="K1555" s="136"/>
      <c r="L1555" s="128"/>
      <c r="M1555" s="128"/>
      <c r="N1555" s="128"/>
      <c r="O1555" s="137"/>
      <c r="P1555" s="138"/>
      <c r="Q1555" s="135"/>
      <c r="R1555" s="139"/>
      <c r="S1555" s="129"/>
      <c r="T1555" s="132"/>
      <c r="U1555" s="80">
        <f>A1555</f>
        <v>52</v>
      </c>
    </row>
    <row r="1556" spans="1:21" ht="20.45" customHeight="1">
      <c r="A1556" s="142"/>
      <c r="B1556" s="118"/>
      <c r="C1556" s="147"/>
      <c r="D1556" s="147"/>
      <c r="E1556" s="120"/>
      <c r="F1556" s="121"/>
      <c r="G1556" s="122"/>
      <c r="H1556" s="133"/>
      <c r="I1556" s="134"/>
      <c r="J1556" s="135"/>
      <c r="K1556" s="136"/>
      <c r="L1556" s="128"/>
      <c r="M1556" s="128"/>
      <c r="N1556" s="128"/>
      <c r="O1556" s="137"/>
      <c r="P1556" s="138"/>
      <c r="Q1556" s="135"/>
      <c r="R1556" s="139"/>
      <c r="S1556" s="129"/>
      <c r="T1556" s="132"/>
    </row>
    <row r="1557" spans="1:21" ht="20.45" customHeight="1">
      <c r="A1557" s="142"/>
      <c r="B1557" s="118"/>
      <c r="C1557" s="119"/>
      <c r="D1557" s="119"/>
      <c r="E1557" s="120"/>
      <c r="F1557" s="121"/>
      <c r="G1557" s="122"/>
      <c r="H1557" s="133"/>
      <c r="I1557" s="134"/>
      <c r="J1557" s="135"/>
      <c r="K1557" s="136"/>
      <c r="L1557" s="128"/>
      <c r="M1557" s="128"/>
      <c r="N1557" s="128"/>
      <c r="O1557" s="137"/>
      <c r="P1557" s="138"/>
      <c r="Q1557" s="135"/>
      <c r="R1557" s="139"/>
      <c r="S1557" s="129"/>
      <c r="T1557" s="132"/>
    </row>
    <row r="1558" spans="1:21" ht="20.45" customHeight="1">
      <c r="A1558" s="142"/>
      <c r="B1558" s="118"/>
      <c r="C1558" s="147"/>
      <c r="D1558" s="147"/>
      <c r="E1558" s="120"/>
      <c r="F1558" s="121"/>
      <c r="G1558" s="122"/>
      <c r="H1558" s="152"/>
      <c r="I1558" s="153"/>
      <c r="J1558" s="121"/>
      <c r="K1558" s="122"/>
      <c r="L1558" s="128"/>
      <c r="M1558" s="128"/>
      <c r="N1558" s="128"/>
      <c r="O1558" s="137"/>
      <c r="P1558" s="138"/>
      <c r="Q1558" s="135"/>
      <c r="R1558" s="139"/>
      <c r="S1558" s="129"/>
      <c r="T1558" s="132"/>
    </row>
    <row r="1559" spans="1:21" ht="20.45" customHeight="1">
      <c r="A1559" s="142"/>
      <c r="B1559" s="118"/>
      <c r="C1559" s="119"/>
      <c r="D1559" s="119"/>
      <c r="E1559" s="120"/>
      <c r="F1559" s="121"/>
      <c r="G1559" s="122"/>
      <c r="H1559" s="133"/>
      <c r="I1559" s="134"/>
      <c r="J1559" s="135"/>
      <c r="K1559" s="136"/>
      <c r="L1559" s="128"/>
      <c r="M1559" s="128"/>
      <c r="N1559" s="128"/>
      <c r="O1559" s="137"/>
      <c r="P1559" s="138"/>
      <c r="Q1559" s="135"/>
      <c r="R1559" s="139"/>
      <c r="S1559" s="129"/>
      <c r="T1559" s="132"/>
    </row>
    <row r="1560" spans="1:21" ht="20.45" customHeight="1">
      <c r="A1560" s="142"/>
      <c r="B1560" s="118"/>
      <c r="C1560" s="147"/>
      <c r="D1560" s="147"/>
      <c r="E1560" s="120"/>
      <c r="F1560" s="121"/>
      <c r="G1560" s="122"/>
      <c r="H1560" s="152"/>
      <c r="I1560" s="153"/>
      <c r="J1560" s="121"/>
      <c r="K1560" s="122"/>
      <c r="L1560" s="128"/>
      <c r="M1560" s="128"/>
      <c r="N1560" s="128"/>
      <c r="O1560" s="137"/>
      <c r="P1560" s="138"/>
      <c r="Q1560" s="135"/>
      <c r="R1560" s="139"/>
      <c r="S1560" s="129"/>
      <c r="T1560" s="132"/>
    </row>
    <row r="1561" spans="1:21" ht="20.45" customHeight="1">
      <c r="A1561" s="142"/>
      <c r="B1561" s="118"/>
      <c r="C1561" s="119"/>
      <c r="D1561" s="119"/>
      <c r="E1561" s="120"/>
      <c r="F1561" s="121"/>
      <c r="G1561" s="122"/>
      <c r="H1561" s="133"/>
      <c r="I1561" s="134"/>
      <c r="J1561" s="135"/>
      <c r="K1561" s="136"/>
      <c r="L1561" s="128"/>
      <c r="M1561" s="128"/>
      <c r="N1561" s="128"/>
      <c r="O1561" s="137"/>
      <c r="P1561" s="138"/>
      <c r="Q1561" s="135"/>
      <c r="R1561" s="139"/>
      <c r="S1561" s="129"/>
      <c r="T1561" s="132"/>
    </row>
    <row r="1562" spans="1:21" ht="20.45" customHeight="1">
      <c r="A1562" s="142"/>
      <c r="B1562" s="118"/>
      <c r="C1562" s="147"/>
      <c r="D1562" s="147"/>
      <c r="E1562" s="120"/>
      <c r="F1562" s="121"/>
      <c r="G1562" s="122"/>
      <c r="H1562" s="152"/>
      <c r="I1562" s="153"/>
      <c r="J1562" s="121"/>
      <c r="K1562" s="122"/>
      <c r="L1562" s="128"/>
      <c r="M1562" s="128"/>
      <c r="N1562" s="128"/>
      <c r="O1562" s="137"/>
      <c r="P1562" s="138"/>
      <c r="Q1562" s="135"/>
      <c r="R1562" s="139"/>
      <c r="S1562" s="129"/>
      <c r="T1562" s="132"/>
    </row>
    <row r="1563" spans="1:21" ht="20.45" customHeight="1">
      <c r="A1563" s="142"/>
      <c r="B1563" s="118"/>
      <c r="C1563" s="119"/>
      <c r="D1563" s="119"/>
      <c r="E1563" s="120"/>
      <c r="F1563" s="121"/>
      <c r="G1563" s="122"/>
      <c r="H1563" s="133"/>
      <c r="I1563" s="134"/>
      <c r="J1563" s="135"/>
      <c r="K1563" s="136"/>
      <c r="L1563" s="128"/>
      <c r="M1563" s="128"/>
      <c r="N1563" s="128"/>
      <c r="O1563" s="137"/>
      <c r="P1563" s="138"/>
      <c r="Q1563" s="135"/>
      <c r="R1563" s="139"/>
      <c r="S1563" s="129"/>
      <c r="T1563" s="132"/>
    </row>
    <row r="1564" spans="1:21" ht="20.45" customHeight="1">
      <c r="A1564" s="142"/>
      <c r="B1564" s="118"/>
      <c r="C1564" s="147"/>
      <c r="D1564" s="147"/>
      <c r="E1564" s="120"/>
      <c r="F1564" s="121"/>
      <c r="G1564" s="122"/>
      <c r="H1564" s="152"/>
      <c r="I1564" s="153"/>
      <c r="J1564" s="121"/>
      <c r="K1564" s="122"/>
      <c r="L1564" s="128"/>
      <c r="M1564" s="128"/>
      <c r="N1564" s="128"/>
      <c r="O1564" s="137"/>
      <c r="P1564" s="138"/>
      <c r="Q1564" s="135"/>
      <c r="R1564" s="139"/>
      <c r="S1564" s="129"/>
      <c r="T1564" s="132"/>
    </row>
    <row r="1565" spans="1:21" ht="20.45" customHeight="1">
      <c r="A1565" s="142"/>
      <c r="B1565" s="118"/>
      <c r="C1565" s="119"/>
      <c r="D1565" s="119"/>
      <c r="E1565" s="120"/>
      <c r="F1565" s="121"/>
      <c r="G1565" s="122"/>
      <c r="H1565" s="133"/>
      <c r="I1565" s="134"/>
      <c r="J1565" s="135"/>
      <c r="K1565" s="136"/>
      <c r="L1565" s="128"/>
      <c r="M1565" s="128"/>
      <c r="N1565" s="128"/>
      <c r="O1565" s="137"/>
      <c r="P1565" s="138"/>
      <c r="Q1565" s="135"/>
      <c r="R1565" s="139"/>
      <c r="S1565" s="129"/>
      <c r="T1565" s="132"/>
    </row>
    <row r="1566" spans="1:21" ht="20.45" customHeight="1">
      <c r="A1566" s="142"/>
      <c r="B1566" s="118"/>
      <c r="C1566" s="147"/>
      <c r="D1566" s="147"/>
      <c r="E1566" s="120"/>
      <c r="F1566" s="121"/>
      <c r="G1566" s="122"/>
      <c r="H1566" s="152"/>
      <c r="I1566" s="153"/>
      <c r="J1566" s="121"/>
      <c r="K1566" s="122"/>
      <c r="L1566" s="128"/>
      <c r="M1566" s="128"/>
      <c r="N1566" s="128"/>
      <c r="O1566" s="137"/>
      <c r="P1566" s="138"/>
      <c r="Q1566" s="135"/>
      <c r="R1566" s="139"/>
      <c r="S1566" s="129"/>
      <c r="T1566" s="132"/>
    </row>
    <row r="1567" spans="1:21" ht="20.45" customHeight="1">
      <c r="A1567" s="142"/>
      <c r="B1567" s="118"/>
      <c r="C1567" s="119"/>
      <c r="D1567" s="119"/>
      <c r="E1567" s="120"/>
      <c r="F1567" s="121"/>
      <c r="G1567" s="122"/>
      <c r="H1567" s="133"/>
      <c r="I1567" s="134"/>
      <c r="J1567" s="135"/>
      <c r="K1567" s="136"/>
      <c r="L1567" s="128"/>
      <c r="M1567" s="128"/>
      <c r="N1567" s="128"/>
      <c r="O1567" s="137"/>
      <c r="P1567" s="138"/>
      <c r="Q1567" s="135"/>
      <c r="R1567" s="139"/>
      <c r="S1567" s="129"/>
      <c r="T1567" s="132"/>
    </row>
    <row r="1568" spans="1:21" ht="20.45" customHeight="1">
      <c r="A1568" s="142"/>
      <c r="B1568" s="118"/>
      <c r="C1568" s="147"/>
      <c r="D1568" s="147"/>
      <c r="E1568" s="120"/>
      <c r="F1568" s="121"/>
      <c r="G1568" s="122"/>
      <c r="H1568" s="152"/>
      <c r="I1568" s="153"/>
      <c r="J1568" s="121"/>
      <c r="K1568" s="122"/>
      <c r="L1568" s="128"/>
      <c r="M1568" s="128"/>
      <c r="N1568" s="128"/>
      <c r="O1568" s="137"/>
      <c r="P1568" s="138"/>
      <c r="Q1568" s="135"/>
      <c r="R1568" s="139"/>
      <c r="S1568" s="129"/>
      <c r="T1568" s="132"/>
    </row>
    <row r="1569" spans="1:20" ht="20.45" customHeight="1">
      <c r="A1569" s="142"/>
      <c r="B1569" s="118"/>
      <c r="C1569" s="119"/>
      <c r="D1569" s="119"/>
      <c r="E1569" s="120"/>
      <c r="F1569" s="121"/>
      <c r="G1569" s="122"/>
      <c r="H1569" s="133"/>
      <c r="I1569" s="134"/>
      <c r="J1569" s="135"/>
      <c r="K1569" s="136"/>
      <c r="L1569" s="128"/>
      <c r="M1569" s="128"/>
      <c r="N1569" s="128"/>
      <c r="O1569" s="137"/>
      <c r="P1569" s="138"/>
      <c r="Q1569" s="135"/>
      <c r="R1569" s="139"/>
      <c r="S1569" s="129"/>
      <c r="T1569" s="132"/>
    </row>
    <row r="1570" spans="1:20" ht="20.45" customHeight="1">
      <c r="A1570" s="142"/>
      <c r="B1570" s="118"/>
      <c r="C1570" s="147"/>
      <c r="D1570" s="147"/>
      <c r="E1570" s="120"/>
      <c r="F1570" s="121"/>
      <c r="G1570" s="122"/>
      <c r="H1570" s="133"/>
      <c r="I1570" s="134"/>
      <c r="J1570" s="135"/>
      <c r="K1570" s="136"/>
      <c r="L1570" s="128"/>
      <c r="M1570" s="128"/>
      <c r="N1570" s="128"/>
      <c r="O1570" s="137"/>
      <c r="P1570" s="138"/>
      <c r="Q1570" s="135"/>
      <c r="R1570" s="139"/>
      <c r="S1570" s="129"/>
      <c r="T1570" s="132"/>
    </row>
    <row r="1571" spans="1:20" ht="20.45" customHeight="1">
      <c r="A1571" s="142"/>
      <c r="B1571" s="118"/>
      <c r="C1571" s="119"/>
      <c r="D1571" s="119"/>
      <c r="E1571" s="120"/>
      <c r="F1571" s="121"/>
      <c r="G1571" s="122"/>
      <c r="H1571" s="133"/>
      <c r="I1571" s="134"/>
      <c r="J1571" s="135"/>
      <c r="K1571" s="136"/>
      <c r="L1571" s="128"/>
      <c r="M1571" s="128"/>
      <c r="N1571" s="128"/>
      <c r="O1571" s="137"/>
      <c r="P1571" s="138"/>
      <c r="Q1571" s="135"/>
      <c r="R1571" s="139"/>
      <c r="S1571" s="129"/>
      <c r="T1571" s="132"/>
    </row>
    <row r="1572" spans="1:20" ht="20.45" customHeight="1">
      <c r="A1572" s="142"/>
      <c r="B1572" s="118"/>
      <c r="C1572" s="147"/>
      <c r="D1572" s="147"/>
      <c r="E1572" s="120"/>
      <c r="F1572" s="121"/>
      <c r="G1572" s="122"/>
      <c r="H1572" s="133"/>
      <c r="I1572" s="134"/>
      <c r="J1572" s="135"/>
      <c r="K1572" s="136"/>
      <c r="L1572" s="128"/>
      <c r="M1572" s="128"/>
      <c r="N1572" s="128"/>
      <c r="O1572" s="137"/>
      <c r="P1572" s="138"/>
      <c r="Q1572" s="135"/>
      <c r="R1572" s="139"/>
      <c r="S1572" s="129"/>
      <c r="T1572" s="132"/>
    </row>
    <row r="1573" spans="1:20" ht="20.45" customHeight="1">
      <c r="A1573" s="142"/>
      <c r="B1573" s="118"/>
      <c r="C1573" s="119"/>
      <c r="D1573" s="119"/>
      <c r="E1573" s="120"/>
      <c r="F1573" s="121"/>
      <c r="G1573" s="122"/>
      <c r="H1573" s="133"/>
      <c r="I1573" s="134"/>
      <c r="J1573" s="135"/>
      <c r="K1573" s="136"/>
      <c r="L1573" s="128"/>
      <c r="M1573" s="128"/>
      <c r="N1573" s="128"/>
      <c r="O1573" s="137"/>
      <c r="P1573" s="138"/>
      <c r="Q1573" s="135"/>
      <c r="R1573" s="139"/>
      <c r="S1573" s="129"/>
      <c r="T1573" s="132"/>
    </row>
    <row r="1574" spans="1:20" ht="20.45" customHeight="1">
      <c r="A1574" s="142"/>
      <c r="B1574" s="118"/>
      <c r="C1574" s="147"/>
      <c r="D1574" s="147"/>
      <c r="E1574" s="120"/>
      <c r="F1574" s="121"/>
      <c r="G1574" s="122"/>
      <c r="H1574" s="133"/>
      <c r="I1574" s="134"/>
      <c r="J1574" s="135"/>
      <c r="K1574" s="136"/>
      <c r="L1574" s="128"/>
      <c r="M1574" s="128"/>
      <c r="N1574" s="128"/>
      <c r="O1574" s="137"/>
      <c r="P1574" s="138"/>
      <c r="Q1574" s="135"/>
      <c r="R1574" s="139"/>
      <c r="S1574" s="129"/>
      <c r="T1574" s="132"/>
    </row>
    <row r="1575" spans="1:20" ht="20.45" customHeight="1">
      <c r="A1575" s="142"/>
      <c r="B1575" s="118"/>
      <c r="C1575" s="119"/>
      <c r="D1575" s="119"/>
      <c r="E1575" s="120"/>
      <c r="F1575" s="121"/>
      <c r="G1575" s="122"/>
      <c r="H1575" s="133"/>
      <c r="I1575" s="134"/>
      <c r="J1575" s="135"/>
      <c r="K1575" s="136"/>
      <c r="L1575" s="128"/>
      <c r="M1575" s="128"/>
      <c r="N1575" s="128"/>
      <c r="O1575" s="137"/>
      <c r="P1575" s="138"/>
      <c r="Q1575" s="135"/>
      <c r="R1575" s="139"/>
      <c r="S1575" s="129"/>
      <c r="T1575" s="132"/>
    </row>
    <row r="1576" spans="1:20" ht="20.45" customHeight="1">
      <c r="A1576" s="142"/>
      <c r="B1576" s="118"/>
      <c r="C1576" s="147"/>
      <c r="D1576" s="147"/>
      <c r="E1576" s="120"/>
      <c r="F1576" s="121"/>
      <c r="G1576" s="122"/>
      <c r="H1576" s="133"/>
      <c r="I1576" s="134"/>
      <c r="J1576" s="135"/>
      <c r="K1576" s="136"/>
      <c r="L1576" s="128"/>
      <c r="M1576" s="128"/>
      <c r="N1576" s="128"/>
      <c r="O1576" s="137"/>
      <c r="P1576" s="138"/>
      <c r="Q1576" s="135"/>
      <c r="R1576" s="139"/>
      <c r="S1576" s="129"/>
      <c r="T1576" s="132"/>
    </row>
    <row r="1577" spans="1:20" ht="20.45" customHeight="1">
      <c r="A1577" s="142"/>
      <c r="B1577" s="118"/>
      <c r="C1577" s="119"/>
      <c r="D1577" s="119"/>
      <c r="E1577" s="120"/>
      <c r="F1577" s="121"/>
      <c r="G1577" s="122"/>
      <c r="H1577" s="133"/>
      <c r="I1577" s="134"/>
      <c r="J1577" s="135"/>
      <c r="K1577" s="136"/>
      <c r="L1577" s="128"/>
      <c r="M1577" s="128"/>
      <c r="N1577" s="128"/>
      <c r="O1577" s="137"/>
      <c r="P1577" s="138"/>
      <c r="Q1577" s="135"/>
      <c r="R1577" s="139"/>
      <c r="S1577" s="129"/>
      <c r="T1577" s="132"/>
    </row>
    <row r="1578" spans="1:20" ht="20.45" customHeight="1">
      <c r="A1578" s="142"/>
      <c r="B1578" s="118"/>
      <c r="C1578" s="147"/>
      <c r="D1578" s="147"/>
      <c r="E1578" s="120"/>
      <c r="F1578" s="121"/>
      <c r="G1578" s="122"/>
      <c r="H1578" s="133"/>
      <c r="I1578" s="134"/>
      <c r="J1578" s="135"/>
      <c r="K1578" s="136"/>
      <c r="L1578" s="128"/>
      <c r="M1578" s="128"/>
      <c r="N1578" s="128"/>
      <c r="O1578" s="137"/>
      <c r="P1578" s="138"/>
      <c r="Q1578" s="135"/>
      <c r="R1578" s="139"/>
      <c r="S1578" s="129"/>
      <c r="T1578" s="132"/>
    </row>
    <row r="1579" spans="1:20" ht="20.45" customHeight="1">
      <c r="A1579" s="142"/>
      <c r="B1579" s="118"/>
      <c r="C1579" s="119"/>
      <c r="D1579" s="119"/>
      <c r="E1579" s="120"/>
      <c r="F1579" s="121"/>
      <c r="G1579" s="122"/>
      <c r="H1579" s="133"/>
      <c r="I1579" s="134"/>
      <c r="J1579" s="135"/>
      <c r="K1579" s="136"/>
      <c r="L1579" s="128"/>
      <c r="M1579" s="128"/>
      <c r="N1579" s="128"/>
      <c r="O1579" s="137"/>
      <c r="P1579" s="138"/>
      <c r="Q1579" s="135"/>
      <c r="R1579" s="139"/>
      <c r="S1579" s="129"/>
      <c r="T1579" s="132"/>
    </row>
    <row r="1580" spans="1:20" ht="20.45" customHeight="1">
      <c r="A1580" s="142"/>
      <c r="B1580" s="118"/>
      <c r="C1580" s="147"/>
      <c r="D1580" s="147"/>
      <c r="E1580" s="120"/>
      <c r="F1580" s="121"/>
      <c r="G1580" s="122"/>
      <c r="H1580" s="133"/>
      <c r="I1580" s="134"/>
      <c r="J1580" s="135"/>
      <c r="K1580" s="136"/>
      <c r="L1580" s="128"/>
      <c r="M1580" s="128"/>
      <c r="N1580" s="128"/>
      <c r="O1580" s="137"/>
      <c r="P1580" s="138"/>
      <c r="Q1580" s="135"/>
      <c r="R1580" s="139"/>
      <c r="S1580" s="129"/>
      <c r="T1580" s="132"/>
    </row>
    <row r="1581" spans="1:20" ht="20.45" customHeight="1">
      <c r="A1581" s="142"/>
      <c r="B1581" s="118"/>
      <c r="C1581" s="119"/>
      <c r="D1581" s="119"/>
      <c r="E1581" s="120"/>
      <c r="F1581" s="121"/>
      <c r="G1581" s="122"/>
      <c r="H1581" s="133"/>
      <c r="I1581" s="134"/>
      <c r="J1581" s="135"/>
      <c r="K1581" s="136"/>
      <c r="L1581" s="128"/>
      <c r="M1581" s="128"/>
      <c r="N1581" s="128"/>
      <c r="O1581" s="137"/>
      <c r="P1581" s="138"/>
      <c r="Q1581" s="135"/>
      <c r="R1581" s="139"/>
      <c r="S1581" s="129"/>
      <c r="T1581" s="132"/>
    </row>
    <row r="1582" spans="1:20" ht="20.45" customHeight="1">
      <c r="A1582" s="142"/>
      <c r="B1582" s="118"/>
      <c r="C1582" s="147"/>
      <c r="D1582" s="147"/>
      <c r="E1582" s="120"/>
      <c r="F1582" s="121"/>
      <c r="G1582" s="122"/>
      <c r="H1582" s="133"/>
      <c r="I1582" s="134"/>
      <c r="J1582" s="135"/>
      <c r="K1582" s="136"/>
      <c r="L1582" s="128"/>
      <c r="M1582" s="128"/>
      <c r="N1582" s="128"/>
      <c r="O1582" s="137"/>
      <c r="P1582" s="138"/>
      <c r="Q1582" s="135"/>
      <c r="R1582" s="139"/>
      <c r="S1582" s="129"/>
      <c r="T1582" s="132"/>
    </row>
    <row r="1583" spans="1:20" ht="20.45" customHeight="1">
      <c r="A1583" s="148"/>
      <c r="B1583" s="118"/>
      <c r="C1583" s="119"/>
      <c r="D1583" s="119"/>
      <c r="E1583" s="120"/>
      <c r="F1583" s="121"/>
      <c r="G1583" s="122"/>
      <c r="H1583" s="133"/>
      <c r="I1583" s="134"/>
      <c r="J1583" s="135"/>
      <c r="K1583" s="136"/>
      <c r="L1583" s="128"/>
      <c r="M1583" s="128"/>
      <c r="N1583" s="128"/>
      <c r="O1583" s="137"/>
      <c r="P1583" s="138"/>
      <c r="Q1583" s="135"/>
      <c r="R1583" s="139"/>
      <c r="S1583" s="129"/>
      <c r="T1583" s="132"/>
    </row>
    <row r="1584" spans="1:20" ht="20.45" customHeight="1">
      <c r="A1584" s="8"/>
      <c r="B1584" s="118"/>
      <c r="C1584" s="147"/>
      <c r="D1584" s="147"/>
      <c r="E1584" s="120"/>
      <c r="F1584" s="121"/>
      <c r="G1584" s="122"/>
      <c r="H1584" s="133"/>
      <c r="I1584" s="134"/>
      <c r="J1584" s="135"/>
      <c r="K1584" s="136"/>
      <c r="L1584" s="128"/>
      <c r="M1584" s="128"/>
      <c r="N1584" s="128"/>
      <c r="O1584" s="137"/>
      <c r="P1584" s="138"/>
      <c r="Q1584" s="135"/>
      <c r="R1584" s="139"/>
      <c r="S1584" s="129"/>
      <c r="T1584" s="132"/>
    </row>
    <row r="1585" spans="1:21" ht="20.45" customHeight="1">
      <c r="A1585" s="140" t="s">
        <v>56</v>
      </c>
      <c r="B1585" s="118"/>
      <c r="C1585" s="119"/>
      <c r="D1585" s="119"/>
      <c r="E1585" s="120"/>
      <c r="F1585" s="121"/>
      <c r="G1585" s="122"/>
      <c r="H1585" s="133"/>
      <c r="I1585" s="134"/>
      <c r="J1585" s="135"/>
      <c r="K1585" s="136"/>
      <c r="L1585" s="128"/>
      <c r="M1585" s="128"/>
      <c r="N1585" s="128"/>
      <c r="O1585" s="137"/>
      <c r="P1585" s="138"/>
      <c r="Q1585" s="135"/>
      <c r="R1585" s="139"/>
      <c r="S1585" s="129"/>
      <c r="T1585" s="132"/>
      <c r="U1585" s="82" t="s">
        <v>56</v>
      </c>
    </row>
    <row r="1586" spans="1:21" ht="20.45" customHeight="1" thickBot="1">
      <c r="A1586" s="141">
        <f>A1555+1</f>
        <v>53</v>
      </c>
      <c r="B1586" s="118"/>
      <c r="C1586" s="147"/>
      <c r="D1586" s="147"/>
      <c r="E1586" s="120"/>
      <c r="F1586" s="121"/>
      <c r="G1586" s="122"/>
      <c r="H1586" s="133"/>
      <c r="I1586" s="134"/>
      <c r="J1586" s="135"/>
      <c r="K1586" s="136"/>
      <c r="L1586" s="128"/>
      <c r="M1586" s="128"/>
      <c r="N1586" s="128"/>
      <c r="O1586" s="137"/>
      <c r="P1586" s="138"/>
      <c r="Q1586" s="135"/>
      <c r="R1586" s="139"/>
      <c r="S1586" s="129"/>
      <c r="T1586" s="132"/>
      <c r="U1586" s="80">
        <f>A1586</f>
        <v>53</v>
      </c>
    </row>
    <row r="1587" spans="1:21" ht="20.45" customHeight="1">
      <c r="A1587" s="142"/>
      <c r="B1587" s="118"/>
      <c r="C1587" s="119"/>
      <c r="D1587" s="119"/>
      <c r="E1587" s="120"/>
      <c r="F1587" s="121"/>
      <c r="G1587" s="122"/>
      <c r="H1587" s="133"/>
      <c r="I1587" s="134"/>
      <c r="J1587" s="135"/>
      <c r="K1587" s="136"/>
      <c r="L1587" s="128"/>
      <c r="M1587" s="128"/>
      <c r="N1587" s="128"/>
      <c r="O1587" s="137"/>
      <c r="P1587" s="138"/>
      <c r="Q1587" s="135"/>
      <c r="R1587" s="139"/>
      <c r="S1587" s="129"/>
      <c r="T1587" s="132"/>
    </row>
    <row r="1588" spans="1:21" ht="20.45" customHeight="1">
      <c r="A1588" s="142"/>
      <c r="B1588" s="118"/>
      <c r="C1588" s="147"/>
      <c r="D1588" s="147"/>
      <c r="E1588" s="120"/>
      <c r="F1588" s="121"/>
      <c r="G1588" s="122"/>
      <c r="H1588" s="133"/>
      <c r="I1588" s="134"/>
      <c r="J1588" s="135"/>
      <c r="K1588" s="136"/>
      <c r="L1588" s="128"/>
      <c r="M1588" s="128"/>
      <c r="N1588" s="128"/>
      <c r="O1588" s="137"/>
      <c r="P1588" s="138"/>
      <c r="Q1588" s="135"/>
      <c r="R1588" s="139"/>
      <c r="S1588" s="129"/>
      <c r="T1588" s="132"/>
    </row>
    <row r="1589" spans="1:21" ht="20.45" customHeight="1">
      <c r="A1589" s="142"/>
      <c r="B1589" s="118"/>
      <c r="C1589" s="119"/>
      <c r="D1589" s="119"/>
      <c r="E1589" s="120"/>
      <c r="F1589" s="121"/>
      <c r="G1589" s="122"/>
      <c r="H1589" s="133"/>
      <c r="I1589" s="134"/>
      <c r="J1589" s="135"/>
      <c r="K1589" s="136"/>
      <c r="L1589" s="128"/>
      <c r="M1589" s="128"/>
      <c r="N1589" s="128"/>
      <c r="O1589" s="137"/>
      <c r="P1589" s="138"/>
      <c r="Q1589" s="135"/>
      <c r="R1589" s="139"/>
      <c r="S1589" s="129"/>
      <c r="T1589" s="132"/>
    </row>
    <row r="1590" spans="1:21" ht="20.45" customHeight="1">
      <c r="A1590" s="142"/>
      <c r="B1590" s="118"/>
      <c r="C1590" s="147"/>
      <c r="D1590" s="147"/>
      <c r="E1590" s="120"/>
      <c r="F1590" s="121"/>
      <c r="G1590" s="122"/>
      <c r="H1590" s="133"/>
      <c r="I1590" s="134"/>
      <c r="J1590" s="135"/>
      <c r="K1590" s="136"/>
      <c r="L1590" s="128"/>
      <c r="M1590" s="128"/>
      <c r="N1590" s="128"/>
      <c r="O1590" s="137"/>
      <c r="P1590" s="138"/>
      <c r="Q1590" s="135"/>
      <c r="R1590" s="139"/>
      <c r="S1590" s="129"/>
      <c r="T1590" s="132"/>
    </row>
    <row r="1591" spans="1:21" ht="20.45" customHeight="1">
      <c r="A1591" s="142"/>
      <c r="B1591" s="118"/>
      <c r="C1591" s="119"/>
      <c r="D1591" s="119"/>
      <c r="E1591" s="120"/>
      <c r="F1591" s="121"/>
      <c r="G1591" s="122"/>
      <c r="H1591" s="133"/>
      <c r="I1591" s="134"/>
      <c r="J1591" s="135"/>
      <c r="K1591" s="136"/>
      <c r="L1591" s="128"/>
      <c r="M1591" s="128"/>
      <c r="N1591" s="128"/>
      <c r="O1591" s="137"/>
      <c r="P1591" s="138"/>
      <c r="Q1591" s="135"/>
      <c r="R1591" s="139"/>
      <c r="S1591" s="129"/>
      <c r="T1591" s="132"/>
    </row>
    <row r="1592" spans="1:21" ht="20.45" customHeight="1">
      <c r="A1592" s="142"/>
      <c r="B1592" s="118"/>
      <c r="C1592" s="147"/>
      <c r="D1592" s="147"/>
      <c r="E1592" s="120"/>
      <c r="F1592" s="121"/>
      <c r="G1592" s="122"/>
      <c r="H1592" s="133"/>
      <c r="I1592" s="134"/>
      <c r="J1592" s="135"/>
      <c r="K1592" s="136"/>
      <c r="L1592" s="128"/>
      <c r="M1592" s="128"/>
      <c r="N1592" s="128"/>
      <c r="O1592" s="137"/>
      <c r="P1592" s="138"/>
      <c r="Q1592" s="135"/>
      <c r="R1592" s="139"/>
      <c r="S1592" s="129"/>
      <c r="T1592" s="132"/>
    </row>
    <row r="1593" spans="1:21" ht="20.45" customHeight="1">
      <c r="A1593" s="142"/>
      <c r="B1593" s="118"/>
      <c r="C1593" s="119"/>
      <c r="D1593" s="119"/>
      <c r="E1593" s="120"/>
      <c r="F1593" s="121"/>
      <c r="G1593" s="122"/>
      <c r="H1593" s="133"/>
      <c r="I1593" s="134"/>
      <c r="J1593" s="135"/>
      <c r="K1593" s="136"/>
      <c r="L1593" s="128"/>
      <c r="M1593" s="128"/>
      <c r="N1593" s="128"/>
      <c r="O1593" s="137"/>
      <c r="P1593" s="138"/>
      <c r="Q1593" s="135"/>
      <c r="R1593" s="139"/>
      <c r="S1593" s="129"/>
      <c r="T1593" s="132"/>
    </row>
    <row r="1594" spans="1:21" ht="20.45" customHeight="1">
      <c r="A1594" s="142"/>
      <c r="B1594" s="118"/>
      <c r="C1594" s="147"/>
      <c r="D1594" s="147"/>
      <c r="E1594" s="120"/>
      <c r="F1594" s="121"/>
      <c r="G1594" s="122"/>
      <c r="H1594" s="133"/>
      <c r="I1594" s="134"/>
      <c r="J1594" s="135"/>
      <c r="K1594" s="136"/>
      <c r="L1594" s="128"/>
      <c r="M1594" s="128"/>
      <c r="N1594" s="128"/>
      <c r="O1594" s="137"/>
      <c r="P1594" s="138"/>
      <c r="Q1594" s="135"/>
      <c r="R1594" s="139"/>
      <c r="S1594" s="129"/>
      <c r="T1594" s="132"/>
    </row>
    <row r="1595" spans="1:21" ht="20.45" customHeight="1">
      <c r="A1595" s="142"/>
      <c r="B1595" s="118"/>
      <c r="C1595" s="119"/>
      <c r="D1595" s="119"/>
      <c r="E1595" s="120"/>
      <c r="F1595" s="121"/>
      <c r="G1595" s="122"/>
      <c r="H1595" s="133"/>
      <c r="I1595" s="134"/>
      <c r="J1595" s="135"/>
      <c r="K1595" s="136"/>
      <c r="L1595" s="128"/>
      <c r="M1595" s="128"/>
      <c r="N1595" s="128"/>
      <c r="O1595" s="137"/>
      <c r="P1595" s="138"/>
      <c r="Q1595" s="135"/>
      <c r="R1595" s="139"/>
      <c r="S1595" s="129"/>
      <c r="T1595" s="132"/>
    </row>
    <row r="1596" spans="1:21" ht="20.45" customHeight="1">
      <c r="A1596" s="142"/>
      <c r="B1596" s="118"/>
      <c r="C1596" s="147"/>
      <c r="D1596" s="147"/>
      <c r="E1596" s="120"/>
      <c r="F1596" s="121"/>
      <c r="G1596" s="122"/>
      <c r="H1596" s="133"/>
      <c r="I1596" s="134"/>
      <c r="J1596" s="135"/>
      <c r="K1596" s="136"/>
      <c r="L1596" s="128"/>
      <c r="M1596" s="128"/>
      <c r="N1596" s="128"/>
      <c r="O1596" s="137"/>
      <c r="P1596" s="138"/>
      <c r="Q1596" s="135"/>
      <c r="R1596" s="139"/>
      <c r="S1596" s="129"/>
      <c r="T1596" s="132"/>
    </row>
    <row r="1597" spans="1:21" ht="20.45" customHeight="1">
      <c r="A1597" s="142"/>
      <c r="B1597" s="118"/>
      <c r="C1597" s="119"/>
      <c r="D1597" s="119"/>
      <c r="E1597" s="120"/>
      <c r="F1597" s="121"/>
      <c r="G1597" s="122"/>
      <c r="H1597" s="133"/>
      <c r="I1597" s="134"/>
      <c r="J1597" s="135"/>
      <c r="K1597" s="136"/>
      <c r="L1597" s="128"/>
      <c r="M1597" s="128"/>
      <c r="N1597" s="128"/>
      <c r="O1597" s="137"/>
      <c r="P1597" s="138"/>
      <c r="Q1597" s="135"/>
      <c r="R1597" s="139"/>
      <c r="S1597" s="129"/>
      <c r="T1597" s="132"/>
    </row>
    <row r="1598" spans="1:21" ht="20.45" customHeight="1">
      <c r="A1598" s="142"/>
      <c r="B1598" s="118"/>
      <c r="C1598" s="147"/>
      <c r="D1598" s="147"/>
      <c r="E1598" s="120"/>
      <c r="F1598" s="121"/>
      <c r="G1598" s="122"/>
      <c r="H1598" s="133"/>
      <c r="I1598" s="134"/>
      <c r="J1598" s="135"/>
      <c r="K1598" s="136"/>
      <c r="L1598" s="128"/>
      <c r="M1598" s="128"/>
      <c r="N1598" s="128"/>
      <c r="O1598" s="137"/>
      <c r="P1598" s="138"/>
      <c r="Q1598" s="135"/>
      <c r="R1598" s="139"/>
      <c r="S1598" s="129"/>
      <c r="T1598" s="132"/>
    </row>
    <row r="1599" spans="1:21" ht="20.45" customHeight="1">
      <c r="A1599" s="142"/>
      <c r="B1599" s="118"/>
      <c r="C1599" s="119"/>
      <c r="D1599" s="119"/>
      <c r="E1599" s="120"/>
      <c r="F1599" s="121"/>
      <c r="G1599" s="122"/>
      <c r="H1599" s="133"/>
      <c r="I1599" s="134"/>
      <c r="J1599" s="135"/>
      <c r="K1599" s="136"/>
      <c r="L1599" s="128"/>
      <c r="M1599" s="128"/>
      <c r="N1599" s="128"/>
      <c r="O1599" s="137"/>
      <c r="P1599" s="138"/>
      <c r="Q1599" s="135"/>
      <c r="R1599" s="139"/>
      <c r="S1599" s="129"/>
      <c r="T1599" s="132"/>
    </row>
    <row r="1600" spans="1:21" ht="20.45" customHeight="1">
      <c r="A1600" s="142"/>
      <c r="B1600" s="118"/>
      <c r="C1600" s="147"/>
      <c r="D1600" s="147"/>
      <c r="E1600" s="120"/>
      <c r="F1600" s="121"/>
      <c r="G1600" s="122"/>
      <c r="H1600" s="133"/>
      <c r="I1600" s="134"/>
      <c r="J1600" s="135"/>
      <c r="K1600" s="136"/>
      <c r="L1600" s="128"/>
      <c r="M1600" s="128"/>
      <c r="N1600" s="128"/>
      <c r="O1600" s="137"/>
      <c r="P1600" s="138"/>
      <c r="Q1600" s="135"/>
      <c r="R1600" s="139"/>
      <c r="S1600" s="129"/>
      <c r="T1600" s="132"/>
    </row>
    <row r="1601" spans="1:21" ht="20.45" customHeight="1">
      <c r="A1601" s="142"/>
      <c r="B1601" s="118"/>
      <c r="C1601" s="119"/>
      <c r="D1601" s="147"/>
      <c r="E1601" s="120"/>
      <c r="F1601" s="121"/>
      <c r="G1601" s="122"/>
      <c r="H1601" s="152"/>
      <c r="I1601" s="153"/>
      <c r="J1601" s="121"/>
      <c r="K1601" s="122"/>
      <c r="L1601" s="128"/>
      <c r="M1601" s="128"/>
      <c r="N1601" s="128"/>
      <c r="O1601" s="137"/>
      <c r="P1601" s="138"/>
      <c r="Q1601" s="135"/>
      <c r="R1601" s="139"/>
      <c r="S1601" s="129"/>
      <c r="T1601" s="132"/>
    </row>
    <row r="1602" spans="1:21" ht="20.45" customHeight="1">
      <c r="A1602" s="142"/>
      <c r="B1602" s="118"/>
      <c r="C1602" s="119"/>
      <c r="D1602" s="119"/>
      <c r="E1602" s="120"/>
      <c r="F1602" s="121"/>
      <c r="G1602" s="122"/>
      <c r="H1602" s="133"/>
      <c r="I1602" s="134"/>
      <c r="J1602" s="135"/>
      <c r="K1602" s="136"/>
      <c r="L1602" s="128"/>
      <c r="M1602" s="128"/>
      <c r="N1602" s="128"/>
      <c r="O1602" s="137"/>
      <c r="P1602" s="138"/>
      <c r="Q1602" s="135"/>
      <c r="R1602" s="139"/>
      <c r="S1602" s="129"/>
      <c r="T1602" s="132"/>
    </row>
    <row r="1603" spans="1:21" ht="20.45" customHeight="1">
      <c r="A1603" s="142"/>
      <c r="B1603" s="118"/>
      <c r="C1603" s="147"/>
      <c r="D1603" s="147"/>
      <c r="E1603" s="120"/>
      <c r="F1603" s="121"/>
      <c r="G1603" s="122"/>
      <c r="H1603" s="152"/>
      <c r="I1603" s="153"/>
      <c r="J1603" s="121"/>
      <c r="K1603" s="122"/>
      <c r="L1603" s="128"/>
      <c r="M1603" s="128"/>
      <c r="N1603" s="128"/>
      <c r="O1603" s="137"/>
      <c r="P1603" s="138"/>
      <c r="Q1603" s="135"/>
      <c r="R1603" s="139"/>
      <c r="S1603" s="129"/>
      <c r="T1603" s="132"/>
    </row>
    <row r="1604" spans="1:21" ht="20.45" customHeight="1">
      <c r="A1604" s="142"/>
      <c r="B1604" s="118"/>
      <c r="C1604" s="119"/>
      <c r="D1604" s="119"/>
      <c r="E1604" s="120"/>
      <c r="F1604" s="121"/>
      <c r="G1604" s="122"/>
      <c r="H1604" s="133"/>
      <c r="I1604" s="134"/>
      <c r="J1604" s="135"/>
      <c r="K1604" s="136"/>
      <c r="L1604" s="128"/>
      <c r="M1604" s="128"/>
      <c r="N1604" s="128"/>
      <c r="O1604" s="137"/>
      <c r="P1604" s="138"/>
      <c r="Q1604" s="135"/>
      <c r="R1604" s="139"/>
      <c r="S1604" s="129"/>
      <c r="T1604" s="132"/>
    </row>
    <row r="1605" spans="1:21" ht="20.45" customHeight="1">
      <c r="A1605" s="142"/>
      <c r="B1605" s="118"/>
      <c r="C1605" s="147"/>
      <c r="D1605" s="147"/>
      <c r="E1605" s="120"/>
      <c r="F1605" s="121"/>
      <c r="G1605" s="122"/>
      <c r="H1605" s="152"/>
      <c r="I1605" s="153"/>
      <c r="J1605" s="121"/>
      <c r="K1605" s="122"/>
      <c r="L1605" s="128"/>
      <c r="M1605" s="128"/>
      <c r="N1605" s="128"/>
      <c r="O1605" s="137"/>
      <c r="P1605" s="138"/>
      <c r="Q1605" s="135"/>
      <c r="R1605" s="139"/>
      <c r="S1605" s="129"/>
      <c r="T1605" s="132"/>
    </row>
    <row r="1606" spans="1:21" ht="20.45" customHeight="1">
      <c r="A1606" s="142"/>
      <c r="B1606" s="118"/>
      <c r="C1606" s="119"/>
      <c r="D1606" s="119"/>
      <c r="E1606" s="120"/>
      <c r="F1606" s="121"/>
      <c r="G1606" s="122"/>
      <c r="H1606" s="133"/>
      <c r="I1606" s="134"/>
      <c r="J1606" s="135"/>
      <c r="K1606" s="136"/>
      <c r="L1606" s="128"/>
      <c r="M1606" s="128"/>
      <c r="N1606" s="128"/>
      <c r="O1606" s="137"/>
      <c r="P1606" s="138"/>
      <c r="Q1606" s="135"/>
      <c r="R1606" s="139"/>
      <c r="S1606" s="129"/>
      <c r="T1606" s="132"/>
    </row>
    <row r="1607" spans="1:21" ht="20.45" customHeight="1">
      <c r="A1607" s="142"/>
      <c r="B1607" s="118"/>
      <c r="C1607" s="147"/>
      <c r="D1607" s="147"/>
      <c r="E1607" s="120"/>
      <c r="F1607" s="121"/>
      <c r="G1607" s="122"/>
      <c r="H1607" s="152"/>
      <c r="I1607" s="153"/>
      <c r="J1607" s="121"/>
      <c r="K1607" s="122"/>
      <c r="L1607" s="128"/>
      <c r="M1607" s="128"/>
      <c r="N1607" s="128"/>
      <c r="O1607" s="137"/>
      <c r="P1607" s="138"/>
      <c r="Q1607" s="135"/>
      <c r="R1607" s="139"/>
      <c r="S1607" s="129"/>
      <c r="T1607" s="132"/>
    </row>
    <row r="1608" spans="1:21" ht="20.45" customHeight="1">
      <c r="A1608" s="142"/>
      <c r="B1608" s="118"/>
      <c r="C1608" s="119"/>
      <c r="D1608" s="119"/>
      <c r="E1608" s="120"/>
      <c r="F1608" s="121"/>
      <c r="G1608" s="122"/>
      <c r="H1608" s="133"/>
      <c r="I1608" s="134"/>
      <c r="J1608" s="135"/>
      <c r="K1608" s="136"/>
      <c r="L1608" s="128"/>
      <c r="M1608" s="128"/>
      <c r="N1608" s="128"/>
      <c r="O1608" s="137"/>
      <c r="P1608" s="138"/>
      <c r="Q1608" s="135"/>
      <c r="R1608" s="139"/>
      <c r="S1608" s="129"/>
      <c r="T1608" s="132"/>
    </row>
    <row r="1609" spans="1:21" ht="20.45" customHeight="1">
      <c r="A1609" s="142"/>
      <c r="B1609" s="118"/>
      <c r="C1609" s="147"/>
      <c r="D1609" s="147"/>
      <c r="E1609" s="120"/>
      <c r="F1609" s="121"/>
      <c r="G1609" s="122"/>
      <c r="H1609" s="152"/>
      <c r="I1609" s="153"/>
      <c r="J1609" s="121"/>
      <c r="K1609" s="122"/>
      <c r="L1609" s="128"/>
      <c r="M1609" s="128"/>
      <c r="N1609" s="128"/>
      <c r="O1609" s="137"/>
      <c r="P1609" s="138"/>
      <c r="Q1609" s="135"/>
      <c r="R1609" s="139"/>
      <c r="S1609" s="129"/>
      <c r="T1609" s="132"/>
    </row>
    <row r="1610" spans="1:21" ht="20.45" customHeight="1">
      <c r="A1610" s="142"/>
      <c r="B1610" s="118"/>
      <c r="C1610" s="119"/>
      <c r="D1610" s="119"/>
      <c r="E1610" s="120"/>
      <c r="F1610" s="121"/>
      <c r="G1610" s="122"/>
      <c r="H1610" s="133"/>
      <c r="I1610" s="134"/>
      <c r="J1610" s="135"/>
      <c r="K1610" s="136"/>
      <c r="L1610" s="128"/>
      <c r="M1610" s="128"/>
      <c r="N1610" s="128"/>
      <c r="O1610" s="137"/>
      <c r="P1610" s="138"/>
      <c r="Q1610" s="135"/>
      <c r="R1610" s="139"/>
      <c r="S1610" s="129"/>
      <c r="T1610" s="132"/>
    </row>
    <row r="1611" spans="1:21" ht="20.45" customHeight="1">
      <c r="A1611" s="142"/>
      <c r="B1611" s="118"/>
      <c r="C1611" s="147"/>
      <c r="D1611" s="147"/>
      <c r="E1611" s="120"/>
      <c r="F1611" s="121"/>
      <c r="G1611" s="122"/>
      <c r="H1611" s="133"/>
      <c r="I1611" s="134"/>
      <c r="J1611" s="135"/>
      <c r="K1611" s="136"/>
      <c r="L1611" s="128"/>
      <c r="M1611" s="128"/>
      <c r="N1611" s="128"/>
      <c r="O1611" s="137"/>
      <c r="P1611" s="138"/>
      <c r="Q1611" s="135"/>
      <c r="R1611" s="139"/>
      <c r="S1611" s="129"/>
      <c r="T1611" s="132"/>
    </row>
    <row r="1612" spans="1:21" ht="20.45" customHeight="1">
      <c r="A1612" s="142"/>
      <c r="B1612" s="118"/>
      <c r="C1612" s="119"/>
      <c r="D1612" s="119"/>
      <c r="E1612" s="120"/>
      <c r="F1612" s="121"/>
      <c r="G1612" s="122"/>
      <c r="H1612" s="133"/>
      <c r="I1612" s="134"/>
      <c r="J1612" s="135"/>
      <c r="K1612" s="136"/>
      <c r="L1612" s="128"/>
      <c r="M1612" s="128"/>
      <c r="N1612" s="128"/>
      <c r="O1612" s="137"/>
      <c r="P1612" s="138"/>
      <c r="Q1612" s="135"/>
      <c r="R1612" s="139"/>
      <c r="S1612" s="129"/>
      <c r="T1612" s="132"/>
    </row>
    <row r="1613" spans="1:21" ht="20.45" customHeight="1">
      <c r="A1613" s="142"/>
      <c r="B1613" s="118"/>
      <c r="C1613" s="147"/>
      <c r="D1613" s="147"/>
      <c r="E1613" s="120"/>
      <c r="F1613" s="121"/>
      <c r="G1613" s="122"/>
      <c r="H1613" s="133"/>
      <c r="I1613" s="134"/>
      <c r="J1613" s="135"/>
      <c r="K1613" s="136"/>
      <c r="L1613" s="128"/>
      <c r="M1613" s="128"/>
      <c r="N1613" s="128"/>
      <c r="O1613" s="137"/>
      <c r="P1613" s="138"/>
      <c r="Q1613" s="135"/>
      <c r="R1613" s="139"/>
      <c r="S1613" s="129"/>
      <c r="T1613" s="132"/>
    </row>
    <row r="1614" spans="1:21" ht="20.45" customHeight="1">
      <c r="A1614" s="148"/>
      <c r="B1614" s="118"/>
      <c r="C1614" s="119"/>
      <c r="D1614" s="119"/>
      <c r="E1614" s="120"/>
      <c r="F1614" s="121"/>
      <c r="G1614" s="122"/>
      <c r="H1614" s="133"/>
      <c r="I1614" s="134"/>
      <c r="J1614" s="135"/>
      <c r="K1614" s="136"/>
      <c r="L1614" s="128"/>
      <c r="M1614" s="128"/>
      <c r="N1614" s="128"/>
      <c r="O1614" s="137"/>
      <c r="P1614" s="138"/>
      <c r="Q1614" s="135"/>
      <c r="R1614" s="139"/>
      <c r="S1614" s="129"/>
      <c r="T1614" s="132"/>
    </row>
    <row r="1615" spans="1:21" ht="20.45" customHeight="1">
      <c r="A1615" s="8"/>
      <c r="B1615" s="118"/>
      <c r="C1615" s="147"/>
      <c r="D1615" s="147"/>
      <c r="E1615" s="120"/>
      <c r="F1615" s="121"/>
      <c r="G1615" s="122"/>
      <c r="H1615" s="133"/>
      <c r="I1615" s="134"/>
      <c r="J1615" s="135"/>
      <c r="K1615" s="136"/>
      <c r="L1615" s="128"/>
      <c r="M1615" s="128"/>
      <c r="N1615" s="128"/>
      <c r="O1615" s="137"/>
      <c r="P1615" s="138"/>
      <c r="Q1615" s="135"/>
      <c r="R1615" s="139"/>
      <c r="S1615" s="129"/>
      <c r="T1615" s="132"/>
    </row>
    <row r="1616" spans="1:21" ht="20.45" customHeight="1">
      <c r="A1616" s="140" t="s">
        <v>56</v>
      </c>
      <c r="B1616" s="118"/>
      <c r="C1616" s="119"/>
      <c r="D1616" s="119"/>
      <c r="E1616" s="120"/>
      <c r="F1616" s="121"/>
      <c r="G1616" s="122"/>
      <c r="H1616" s="133"/>
      <c r="I1616" s="134"/>
      <c r="J1616" s="135"/>
      <c r="K1616" s="136"/>
      <c r="L1616" s="128"/>
      <c r="M1616" s="128"/>
      <c r="N1616" s="128"/>
      <c r="O1616" s="137"/>
      <c r="P1616" s="138"/>
      <c r="Q1616" s="135"/>
      <c r="R1616" s="139"/>
      <c r="S1616" s="129"/>
      <c r="T1616" s="132"/>
      <c r="U1616" s="82" t="s">
        <v>56</v>
      </c>
    </row>
    <row r="1617" spans="1:21" ht="20.45" customHeight="1" thickBot="1">
      <c r="A1617" s="141">
        <f>A1586+1</f>
        <v>54</v>
      </c>
      <c r="B1617" s="118"/>
      <c r="C1617" s="147"/>
      <c r="D1617" s="147"/>
      <c r="E1617" s="120"/>
      <c r="F1617" s="121"/>
      <c r="G1617" s="122"/>
      <c r="H1617" s="133"/>
      <c r="I1617" s="134"/>
      <c r="J1617" s="135"/>
      <c r="K1617" s="136"/>
      <c r="L1617" s="128"/>
      <c r="M1617" s="128"/>
      <c r="N1617" s="128"/>
      <c r="O1617" s="137"/>
      <c r="P1617" s="138"/>
      <c r="Q1617" s="135"/>
      <c r="R1617" s="139"/>
      <c r="S1617" s="129"/>
      <c r="T1617" s="132"/>
      <c r="U1617" s="80">
        <f>A1617</f>
        <v>54</v>
      </c>
    </row>
    <row r="1618" spans="1:21" ht="20.45" customHeight="1">
      <c r="A1618" s="142"/>
      <c r="B1618" s="118"/>
      <c r="C1618" s="119"/>
      <c r="D1618" s="119"/>
      <c r="E1618" s="120"/>
      <c r="F1618" s="121"/>
      <c r="G1618" s="122"/>
      <c r="H1618" s="133"/>
      <c r="I1618" s="134"/>
      <c r="J1618" s="135"/>
      <c r="K1618" s="136"/>
      <c r="L1618" s="128"/>
      <c r="M1618" s="128"/>
      <c r="N1618" s="128"/>
      <c r="O1618" s="137"/>
      <c r="P1618" s="138"/>
      <c r="Q1618" s="135"/>
      <c r="R1618" s="139"/>
      <c r="S1618" s="129"/>
      <c r="T1618" s="132"/>
    </row>
    <row r="1619" spans="1:21" ht="20.45" customHeight="1">
      <c r="A1619" s="142"/>
      <c r="B1619" s="118"/>
      <c r="C1619" s="147"/>
      <c r="D1619" s="147"/>
      <c r="E1619" s="120"/>
      <c r="F1619" s="121"/>
      <c r="G1619" s="122"/>
      <c r="H1619" s="152"/>
      <c r="I1619" s="153"/>
      <c r="J1619" s="121"/>
      <c r="K1619" s="122"/>
      <c r="L1619" s="128"/>
      <c r="M1619" s="128"/>
      <c r="N1619" s="128"/>
      <c r="O1619" s="137"/>
      <c r="P1619" s="138"/>
      <c r="Q1619" s="135"/>
      <c r="R1619" s="139"/>
      <c r="S1619" s="129"/>
      <c r="T1619" s="132"/>
    </row>
    <row r="1620" spans="1:21" ht="20.45" customHeight="1">
      <c r="A1620" s="142"/>
      <c r="B1620" s="118"/>
      <c r="C1620" s="119"/>
      <c r="D1620" s="119"/>
      <c r="E1620" s="120"/>
      <c r="F1620" s="121"/>
      <c r="G1620" s="122"/>
      <c r="H1620" s="133"/>
      <c r="I1620" s="134"/>
      <c r="J1620" s="135"/>
      <c r="K1620" s="136"/>
      <c r="L1620" s="128"/>
      <c r="M1620" s="128"/>
      <c r="N1620" s="128"/>
      <c r="O1620" s="137"/>
      <c r="P1620" s="138"/>
      <c r="Q1620" s="135"/>
      <c r="R1620" s="139"/>
      <c r="S1620" s="129"/>
      <c r="T1620" s="132"/>
    </row>
    <row r="1621" spans="1:21" ht="20.45" customHeight="1">
      <c r="A1621" s="142"/>
      <c r="B1621" s="118"/>
      <c r="C1621" s="147"/>
      <c r="D1621" s="147"/>
      <c r="E1621" s="120"/>
      <c r="F1621" s="121"/>
      <c r="G1621" s="122"/>
      <c r="H1621" s="152"/>
      <c r="I1621" s="153"/>
      <c r="J1621" s="121"/>
      <c r="K1621" s="122"/>
      <c r="L1621" s="128"/>
      <c r="M1621" s="128"/>
      <c r="N1621" s="128"/>
      <c r="O1621" s="137"/>
      <c r="P1621" s="138"/>
      <c r="Q1621" s="135"/>
      <c r="R1621" s="139"/>
      <c r="S1621" s="129"/>
      <c r="T1621" s="132"/>
    </row>
    <row r="1622" spans="1:21" ht="20.45" customHeight="1">
      <c r="A1622" s="142"/>
      <c r="B1622" s="118"/>
      <c r="C1622" s="119"/>
      <c r="D1622" s="147"/>
      <c r="E1622" s="120"/>
      <c r="F1622" s="121"/>
      <c r="G1622" s="122"/>
      <c r="H1622" s="152"/>
      <c r="I1622" s="153"/>
      <c r="J1622" s="121"/>
      <c r="K1622" s="122"/>
      <c r="L1622" s="128"/>
      <c r="M1622" s="128"/>
      <c r="N1622" s="128"/>
      <c r="O1622" s="137"/>
      <c r="P1622" s="138"/>
      <c r="Q1622" s="135"/>
      <c r="R1622" s="139"/>
      <c r="S1622" s="129"/>
      <c r="T1622" s="132"/>
    </row>
    <row r="1623" spans="1:21" ht="20.45" customHeight="1">
      <c r="A1623" s="142"/>
      <c r="B1623" s="118"/>
      <c r="C1623" s="119"/>
      <c r="D1623" s="119"/>
      <c r="E1623" s="120"/>
      <c r="F1623" s="121"/>
      <c r="G1623" s="122"/>
      <c r="H1623" s="133"/>
      <c r="I1623" s="134"/>
      <c r="J1623" s="135"/>
      <c r="K1623" s="136"/>
      <c r="L1623" s="128"/>
      <c r="M1623" s="128"/>
      <c r="N1623" s="128"/>
      <c r="O1623" s="137"/>
      <c r="P1623" s="138"/>
      <c r="Q1623" s="135"/>
      <c r="R1623" s="139"/>
      <c r="S1623" s="129"/>
      <c r="T1623" s="132"/>
    </row>
    <row r="1624" spans="1:21" ht="20.45" customHeight="1">
      <c r="A1624" s="142"/>
      <c r="B1624" s="118"/>
      <c r="C1624" s="147"/>
      <c r="D1624" s="147"/>
      <c r="E1624" s="120"/>
      <c r="F1624" s="121"/>
      <c r="G1624" s="122"/>
      <c r="H1624" s="152"/>
      <c r="I1624" s="153"/>
      <c r="J1624" s="121"/>
      <c r="K1624" s="122"/>
      <c r="L1624" s="128"/>
      <c r="M1624" s="128"/>
      <c r="N1624" s="128"/>
      <c r="O1624" s="137"/>
      <c r="P1624" s="138"/>
      <c r="Q1624" s="135"/>
      <c r="R1624" s="139"/>
      <c r="S1624" s="129"/>
      <c r="T1624" s="132"/>
    </row>
    <row r="1625" spans="1:21" ht="20.45" customHeight="1">
      <c r="A1625" s="142"/>
      <c r="B1625" s="118"/>
      <c r="C1625" s="119"/>
      <c r="D1625" s="119"/>
      <c r="E1625" s="120"/>
      <c r="F1625" s="121"/>
      <c r="G1625" s="122"/>
      <c r="H1625" s="133"/>
      <c r="I1625" s="134"/>
      <c r="J1625" s="135"/>
      <c r="K1625" s="136"/>
      <c r="L1625" s="128"/>
      <c r="M1625" s="128"/>
      <c r="N1625" s="128"/>
      <c r="O1625" s="137"/>
      <c r="P1625" s="138"/>
      <c r="Q1625" s="135"/>
      <c r="R1625" s="139"/>
      <c r="S1625" s="129"/>
      <c r="T1625" s="132"/>
    </row>
    <row r="1626" spans="1:21" ht="20.45" customHeight="1">
      <c r="A1626" s="142"/>
      <c r="B1626" s="118"/>
      <c r="C1626" s="147"/>
      <c r="D1626" s="147"/>
      <c r="E1626" s="120"/>
      <c r="F1626" s="121"/>
      <c r="G1626" s="122"/>
      <c r="H1626" s="152"/>
      <c r="I1626" s="153"/>
      <c r="J1626" s="121"/>
      <c r="K1626" s="122"/>
      <c r="L1626" s="128"/>
      <c r="M1626" s="128"/>
      <c r="N1626" s="128"/>
      <c r="O1626" s="137"/>
      <c r="P1626" s="138"/>
      <c r="Q1626" s="135"/>
      <c r="R1626" s="139"/>
      <c r="S1626" s="129"/>
      <c r="T1626" s="132"/>
    </row>
    <row r="1627" spans="1:21" ht="20.45" customHeight="1">
      <c r="A1627" s="142"/>
      <c r="B1627" s="118"/>
      <c r="C1627" s="119"/>
      <c r="D1627" s="119"/>
      <c r="E1627" s="120"/>
      <c r="F1627" s="121"/>
      <c r="G1627" s="122"/>
      <c r="H1627" s="133"/>
      <c r="I1627" s="134"/>
      <c r="J1627" s="135"/>
      <c r="K1627" s="136"/>
      <c r="L1627" s="128"/>
      <c r="M1627" s="128"/>
      <c r="N1627" s="128"/>
      <c r="O1627" s="137"/>
      <c r="P1627" s="138"/>
      <c r="Q1627" s="135"/>
      <c r="R1627" s="139"/>
      <c r="S1627" s="129"/>
      <c r="T1627" s="132"/>
    </row>
    <row r="1628" spans="1:21" ht="20.45" customHeight="1">
      <c r="A1628" s="142"/>
      <c r="B1628" s="118"/>
      <c r="C1628" s="147"/>
      <c r="D1628" s="147"/>
      <c r="E1628" s="120"/>
      <c r="F1628" s="121"/>
      <c r="G1628" s="122"/>
      <c r="H1628" s="152"/>
      <c r="I1628" s="153"/>
      <c r="J1628" s="121"/>
      <c r="K1628" s="122"/>
      <c r="L1628" s="128"/>
      <c r="M1628" s="128"/>
      <c r="N1628" s="128"/>
      <c r="O1628" s="137"/>
      <c r="P1628" s="138"/>
      <c r="Q1628" s="135"/>
      <c r="R1628" s="139"/>
      <c r="S1628" s="129"/>
      <c r="T1628" s="132"/>
    </row>
    <row r="1629" spans="1:21" ht="20.45" customHeight="1">
      <c r="A1629" s="142"/>
      <c r="B1629" s="118"/>
      <c r="C1629" s="119"/>
      <c r="D1629" s="119"/>
      <c r="E1629" s="120"/>
      <c r="F1629" s="121"/>
      <c r="G1629" s="122"/>
      <c r="H1629" s="133"/>
      <c r="I1629" s="134"/>
      <c r="J1629" s="135"/>
      <c r="K1629" s="136"/>
      <c r="L1629" s="128"/>
      <c r="M1629" s="128"/>
      <c r="N1629" s="128"/>
      <c r="O1629" s="137"/>
      <c r="P1629" s="138"/>
      <c r="Q1629" s="135"/>
      <c r="R1629" s="139"/>
      <c r="S1629" s="129"/>
      <c r="T1629" s="132"/>
    </row>
    <row r="1630" spans="1:21" ht="20.45" customHeight="1">
      <c r="A1630" s="142"/>
      <c r="B1630" s="118"/>
      <c r="C1630" s="147"/>
      <c r="D1630" s="147"/>
      <c r="E1630" s="120"/>
      <c r="F1630" s="121"/>
      <c r="G1630" s="122"/>
      <c r="H1630" s="152"/>
      <c r="I1630" s="153"/>
      <c r="J1630" s="121"/>
      <c r="K1630" s="122"/>
      <c r="L1630" s="128"/>
      <c r="M1630" s="128"/>
      <c r="N1630" s="128"/>
      <c r="O1630" s="137"/>
      <c r="P1630" s="138"/>
      <c r="Q1630" s="135"/>
      <c r="R1630" s="139"/>
      <c r="S1630" s="129"/>
      <c r="T1630" s="132"/>
    </row>
    <row r="1631" spans="1:21" ht="20.45" customHeight="1">
      <c r="A1631" s="142"/>
      <c r="B1631" s="118"/>
      <c r="C1631" s="119"/>
      <c r="D1631" s="119"/>
      <c r="E1631" s="120"/>
      <c r="F1631" s="121"/>
      <c r="G1631" s="122"/>
      <c r="H1631" s="133"/>
      <c r="I1631" s="134"/>
      <c r="J1631" s="135"/>
      <c r="K1631" s="136"/>
      <c r="L1631" s="128"/>
      <c r="M1631" s="128"/>
      <c r="N1631" s="128"/>
      <c r="O1631" s="137"/>
      <c r="P1631" s="138"/>
      <c r="Q1631" s="135"/>
      <c r="R1631" s="139"/>
      <c r="S1631" s="129"/>
      <c r="T1631" s="132"/>
    </row>
    <row r="1632" spans="1:21" ht="20.45" customHeight="1">
      <c r="A1632" s="142"/>
      <c r="B1632" s="118"/>
      <c r="C1632" s="147"/>
      <c r="D1632" s="147"/>
      <c r="E1632" s="120"/>
      <c r="F1632" s="121"/>
      <c r="G1632" s="122"/>
      <c r="H1632" s="152"/>
      <c r="I1632" s="153"/>
      <c r="J1632" s="121"/>
      <c r="K1632" s="122"/>
      <c r="L1632" s="128"/>
      <c r="M1632" s="128"/>
      <c r="N1632" s="128"/>
      <c r="O1632" s="127"/>
      <c r="P1632" s="129"/>
      <c r="Q1632" s="125"/>
      <c r="R1632" s="130"/>
      <c r="S1632" s="129"/>
      <c r="T1632" s="132"/>
    </row>
    <row r="1633" spans="1:21" ht="20.45" customHeight="1">
      <c r="A1633" s="142"/>
      <c r="B1633" s="118"/>
      <c r="C1633" s="119"/>
      <c r="D1633" s="119"/>
      <c r="E1633" s="120"/>
      <c r="F1633" s="121"/>
      <c r="G1633" s="122"/>
      <c r="H1633" s="133"/>
      <c r="I1633" s="134"/>
      <c r="J1633" s="135"/>
      <c r="K1633" s="136"/>
      <c r="L1633" s="128"/>
      <c r="M1633" s="128"/>
      <c r="N1633" s="128"/>
      <c r="O1633" s="137"/>
      <c r="P1633" s="138"/>
      <c r="Q1633" s="135"/>
      <c r="R1633" s="139"/>
      <c r="S1633" s="129"/>
      <c r="T1633" s="132"/>
    </row>
    <row r="1634" spans="1:21" ht="20.45" customHeight="1">
      <c r="A1634" s="142"/>
      <c r="B1634" s="118"/>
      <c r="C1634" s="147"/>
      <c r="D1634" s="147"/>
      <c r="E1634" s="120"/>
      <c r="F1634" s="121"/>
      <c r="G1634" s="122"/>
      <c r="H1634" s="152"/>
      <c r="I1634" s="153"/>
      <c r="J1634" s="121"/>
      <c r="K1634" s="122"/>
      <c r="L1634" s="128"/>
      <c r="M1634" s="128"/>
      <c r="N1634" s="128"/>
      <c r="O1634" s="127"/>
      <c r="P1634" s="129"/>
      <c r="Q1634" s="125"/>
      <c r="R1634" s="130"/>
      <c r="S1634" s="129"/>
      <c r="T1634" s="132"/>
    </row>
    <row r="1635" spans="1:21" ht="20.45" customHeight="1">
      <c r="A1635" s="142"/>
      <c r="B1635" s="118"/>
      <c r="C1635" s="119"/>
      <c r="D1635" s="119"/>
      <c r="E1635" s="120"/>
      <c r="F1635" s="121"/>
      <c r="G1635" s="122"/>
      <c r="H1635" s="133"/>
      <c r="I1635" s="134"/>
      <c r="J1635" s="135"/>
      <c r="K1635" s="136"/>
      <c r="L1635" s="128"/>
      <c r="M1635" s="128"/>
      <c r="N1635" s="128"/>
      <c r="O1635" s="137"/>
      <c r="P1635" s="138"/>
      <c r="Q1635" s="135"/>
      <c r="R1635" s="139"/>
      <c r="S1635" s="129"/>
      <c r="T1635" s="132"/>
    </row>
    <row r="1636" spans="1:21" ht="20.45" customHeight="1">
      <c r="A1636" s="142"/>
      <c r="B1636" s="118"/>
      <c r="C1636" s="147"/>
      <c r="D1636" s="147"/>
      <c r="E1636" s="120"/>
      <c r="F1636" s="121"/>
      <c r="G1636" s="122"/>
      <c r="H1636" s="133"/>
      <c r="I1636" s="134"/>
      <c r="J1636" s="135"/>
      <c r="K1636" s="136"/>
      <c r="L1636" s="128"/>
      <c r="M1636" s="128"/>
      <c r="N1636" s="128"/>
      <c r="O1636" s="137"/>
      <c r="P1636" s="138"/>
      <c r="Q1636" s="135"/>
      <c r="R1636" s="139"/>
      <c r="S1636" s="129"/>
      <c r="T1636" s="132"/>
    </row>
    <row r="1637" spans="1:21" ht="20.45" customHeight="1">
      <c r="A1637" s="142"/>
      <c r="B1637" s="118"/>
      <c r="C1637" s="119"/>
      <c r="D1637" s="119"/>
      <c r="E1637" s="120"/>
      <c r="F1637" s="121"/>
      <c r="G1637" s="122"/>
      <c r="H1637" s="133"/>
      <c r="I1637" s="134"/>
      <c r="J1637" s="135"/>
      <c r="K1637" s="136"/>
      <c r="L1637" s="128"/>
      <c r="M1637" s="128"/>
      <c r="N1637" s="128"/>
      <c r="O1637" s="137"/>
      <c r="P1637" s="138"/>
      <c r="Q1637" s="135"/>
      <c r="R1637" s="139"/>
      <c r="S1637" s="129"/>
      <c r="T1637" s="132"/>
    </row>
    <row r="1638" spans="1:21" ht="20.45" customHeight="1">
      <c r="A1638" s="142"/>
      <c r="B1638" s="118"/>
      <c r="C1638" s="147"/>
      <c r="D1638" s="147"/>
      <c r="E1638" s="120"/>
      <c r="F1638" s="121"/>
      <c r="G1638" s="122"/>
      <c r="H1638" s="133"/>
      <c r="I1638" s="134"/>
      <c r="J1638" s="135"/>
      <c r="K1638" s="136"/>
      <c r="L1638" s="128"/>
      <c r="M1638" s="128"/>
      <c r="N1638" s="128"/>
      <c r="O1638" s="137"/>
      <c r="P1638" s="138"/>
      <c r="Q1638" s="135"/>
      <c r="R1638" s="139"/>
      <c r="S1638" s="129"/>
      <c r="T1638" s="132"/>
    </row>
    <row r="1639" spans="1:21" ht="20.45" customHeight="1">
      <c r="A1639" s="142"/>
      <c r="B1639" s="118"/>
      <c r="C1639" s="119"/>
      <c r="D1639" s="119"/>
      <c r="E1639" s="120"/>
      <c r="F1639" s="121"/>
      <c r="G1639" s="122"/>
      <c r="H1639" s="133"/>
      <c r="I1639" s="134"/>
      <c r="J1639" s="135"/>
      <c r="K1639" s="136"/>
      <c r="L1639" s="128"/>
      <c r="M1639" s="128"/>
      <c r="N1639" s="128"/>
      <c r="O1639" s="137"/>
      <c r="P1639" s="138"/>
      <c r="Q1639" s="135"/>
      <c r="R1639" s="139"/>
      <c r="S1639" s="129"/>
      <c r="T1639" s="132"/>
    </row>
    <row r="1640" spans="1:21" ht="20.45" customHeight="1">
      <c r="A1640" s="142"/>
      <c r="B1640" s="118"/>
      <c r="C1640" s="147"/>
      <c r="D1640" s="147"/>
      <c r="E1640" s="120"/>
      <c r="F1640" s="121"/>
      <c r="G1640" s="122"/>
      <c r="H1640" s="133"/>
      <c r="I1640" s="134"/>
      <c r="J1640" s="135"/>
      <c r="K1640" s="136"/>
      <c r="L1640" s="128"/>
      <c r="M1640" s="128"/>
      <c r="N1640" s="128"/>
      <c r="O1640" s="137"/>
      <c r="P1640" s="138"/>
      <c r="Q1640" s="135"/>
      <c r="R1640" s="139"/>
      <c r="S1640" s="129"/>
      <c r="T1640" s="132"/>
    </row>
    <row r="1641" spans="1:21" ht="20.45" customHeight="1">
      <c r="A1641" s="142"/>
      <c r="B1641" s="118"/>
      <c r="C1641" s="119"/>
      <c r="D1641" s="119"/>
      <c r="E1641" s="120"/>
      <c r="F1641" s="121"/>
      <c r="G1641" s="122"/>
      <c r="H1641" s="133"/>
      <c r="I1641" s="134"/>
      <c r="J1641" s="135"/>
      <c r="K1641" s="136"/>
      <c r="L1641" s="128"/>
      <c r="M1641" s="128"/>
      <c r="N1641" s="128"/>
      <c r="O1641" s="137"/>
      <c r="P1641" s="138"/>
      <c r="Q1641" s="135"/>
      <c r="R1641" s="139"/>
      <c r="S1641" s="129"/>
      <c r="T1641" s="132"/>
    </row>
    <row r="1642" spans="1:21" ht="20.45" customHeight="1">
      <c r="A1642" s="142"/>
      <c r="B1642" s="118"/>
      <c r="C1642" s="147"/>
      <c r="D1642" s="147"/>
      <c r="E1642" s="120"/>
      <c r="F1642" s="121"/>
      <c r="G1642" s="122"/>
      <c r="H1642" s="133"/>
      <c r="I1642" s="134"/>
      <c r="J1642" s="135"/>
      <c r="K1642" s="136"/>
      <c r="L1642" s="128"/>
      <c r="M1642" s="128"/>
      <c r="N1642" s="128"/>
      <c r="O1642" s="137"/>
      <c r="P1642" s="138"/>
      <c r="Q1642" s="135"/>
      <c r="R1642" s="139"/>
      <c r="S1642" s="129"/>
      <c r="T1642" s="132"/>
    </row>
    <row r="1643" spans="1:21" ht="20.45" customHeight="1">
      <c r="A1643" s="142"/>
      <c r="B1643" s="118"/>
      <c r="C1643" s="119"/>
      <c r="D1643" s="119"/>
      <c r="E1643" s="120"/>
      <c r="F1643" s="121"/>
      <c r="G1643" s="122"/>
      <c r="H1643" s="133"/>
      <c r="I1643" s="134"/>
      <c r="J1643" s="135"/>
      <c r="K1643" s="136"/>
      <c r="L1643" s="128"/>
      <c r="M1643" s="128"/>
      <c r="N1643" s="128"/>
      <c r="O1643" s="137"/>
      <c r="P1643" s="138"/>
      <c r="Q1643" s="135"/>
      <c r="R1643" s="139"/>
      <c r="S1643" s="129"/>
      <c r="T1643" s="132"/>
    </row>
    <row r="1644" spans="1:21" ht="20.45" customHeight="1">
      <c r="A1644" s="142"/>
      <c r="B1644" s="118"/>
      <c r="C1644" s="147"/>
      <c r="D1644" s="147"/>
      <c r="E1644" s="120"/>
      <c r="F1644" s="121"/>
      <c r="G1644" s="122"/>
      <c r="H1644" s="152"/>
      <c r="I1644" s="153"/>
      <c r="J1644" s="121"/>
      <c r="K1644" s="122"/>
      <c r="L1644" s="128"/>
      <c r="M1644" s="128"/>
      <c r="N1644" s="128"/>
      <c r="O1644" s="137"/>
      <c r="P1644" s="138"/>
      <c r="Q1644" s="135"/>
      <c r="R1644" s="139"/>
      <c r="S1644" s="129"/>
      <c r="T1644" s="132"/>
    </row>
    <row r="1645" spans="1:21" ht="20.45" customHeight="1">
      <c r="A1645" s="148"/>
      <c r="B1645" s="118"/>
      <c r="C1645" s="119"/>
      <c r="D1645" s="119"/>
      <c r="E1645" s="120"/>
      <c r="F1645" s="121"/>
      <c r="G1645" s="122"/>
      <c r="H1645" s="133"/>
      <c r="I1645" s="134"/>
      <c r="J1645" s="135"/>
      <c r="K1645" s="136"/>
      <c r="L1645" s="128"/>
      <c r="M1645" s="128"/>
      <c r="N1645" s="128"/>
      <c r="O1645" s="137"/>
      <c r="P1645" s="138"/>
      <c r="Q1645" s="135"/>
      <c r="R1645" s="139"/>
      <c r="S1645" s="129"/>
      <c r="T1645" s="132"/>
    </row>
    <row r="1646" spans="1:21" ht="20.45" customHeight="1">
      <c r="A1646" s="8"/>
      <c r="B1646" s="118"/>
      <c r="C1646" s="147"/>
      <c r="D1646" s="147"/>
      <c r="E1646" s="120"/>
      <c r="F1646" s="121"/>
      <c r="G1646" s="122"/>
      <c r="H1646" s="152"/>
      <c r="I1646" s="153"/>
      <c r="J1646" s="121"/>
      <c r="K1646" s="122"/>
      <c r="L1646" s="128"/>
      <c r="M1646" s="128"/>
      <c r="N1646" s="128"/>
      <c r="O1646" s="137"/>
      <c r="P1646" s="138"/>
      <c r="Q1646" s="135"/>
      <c r="R1646" s="139"/>
      <c r="S1646" s="129"/>
      <c r="T1646" s="132"/>
    </row>
    <row r="1647" spans="1:21" ht="20.45" customHeight="1">
      <c r="A1647" s="140" t="s">
        <v>56</v>
      </c>
      <c r="B1647" s="118"/>
      <c r="C1647" s="119"/>
      <c r="D1647" s="119"/>
      <c r="E1647" s="120"/>
      <c r="F1647" s="121"/>
      <c r="G1647" s="122"/>
      <c r="H1647" s="133"/>
      <c r="I1647" s="134"/>
      <c r="J1647" s="135"/>
      <c r="K1647" s="136"/>
      <c r="L1647" s="128"/>
      <c r="M1647" s="128"/>
      <c r="N1647" s="128"/>
      <c r="O1647" s="137"/>
      <c r="P1647" s="138"/>
      <c r="Q1647" s="135"/>
      <c r="R1647" s="139"/>
      <c r="S1647" s="129"/>
      <c r="T1647" s="132"/>
      <c r="U1647" s="82" t="s">
        <v>56</v>
      </c>
    </row>
    <row r="1648" spans="1:21" ht="20.45" customHeight="1" thickBot="1">
      <c r="A1648" s="141">
        <f>A1617+1</f>
        <v>55</v>
      </c>
      <c r="B1648" s="118"/>
      <c r="C1648" s="147"/>
      <c r="D1648" s="147"/>
      <c r="E1648" s="120"/>
      <c r="F1648" s="121"/>
      <c r="G1648" s="122"/>
      <c r="H1648" s="133"/>
      <c r="I1648" s="134"/>
      <c r="J1648" s="135"/>
      <c r="K1648" s="136"/>
      <c r="L1648" s="128"/>
      <c r="M1648" s="128"/>
      <c r="N1648" s="128"/>
      <c r="O1648" s="137"/>
      <c r="P1648" s="138"/>
      <c r="Q1648" s="135"/>
      <c r="R1648" s="139"/>
      <c r="S1648" s="129"/>
      <c r="T1648" s="132"/>
      <c r="U1648" s="80">
        <f>A1648</f>
        <v>55</v>
      </c>
    </row>
    <row r="1649" spans="1:20" ht="20.45" customHeight="1">
      <c r="A1649" s="142"/>
      <c r="B1649" s="118"/>
      <c r="C1649" s="119"/>
      <c r="D1649" s="119"/>
      <c r="E1649" s="120"/>
      <c r="F1649" s="121"/>
      <c r="G1649" s="122"/>
      <c r="H1649" s="133"/>
      <c r="I1649" s="134"/>
      <c r="J1649" s="135"/>
      <c r="K1649" s="136"/>
      <c r="L1649" s="128"/>
      <c r="M1649" s="128"/>
      <c r="N1649" s="128"/>
      <c r="O1649" s="137"/>
      <c r="P1649" s="138"/>
      <c r="Q1649" s="135"/>
      <c r="R1649" s="139"/>
      <c r="S1649" s="129"/>
      <c r="T1649" s="132"/>
    </row>
    <row r="1650" spans="1:20" ht="20.45" customHeight="1">
      <c r="A1650" s="142"/>
      <c r="B1650" s="118"/>
      <c r="C1650" s="147"/>
      <c r="D1650" s="147"/>
      <c r="E1650" s="120"/>
      <c r="F1650" s="121"/>
      <c r="G1650" s="122"/>
      <c r="H1650" s="152"/>
      <c r="I1650" s="153"/>
      <c r="J1650" s="121"/>
      <c r="K1650" s="122"/>
      <c r="L1650" s="128"/>
      <c r="M1650" s="128"/>
      <c r="N1650" s="128"/>
      <c r="O1650" s="137"/>
      <c r="P1650" s="138"/>
      <c r="Q1650" s="135"/>
      <c r="R1650" s="139"/>
      <c r="S1650" s="129"/>
      <c r="T1650" s="132"/>
    </row>
    <row r="1651" spans="1:20" ht="20.45" customHeight="1">
      <c r="A1651" s="142"/>
      <c r="B1651" s="118"/>
      <c r="C1651" s="119"/>
      <c r="D1651" s="119"/>
      <c r="E1651" s="120"/>
      <c r="F1651" s="121"/>
      <c r="G1651" s="122"/>
      <c r="H1651" s="133"/>
      <c r="I1651" s="134"/>
      <c r="J1651" s="135"/>
      <c r="K1651" s="136"/>
      <c r="L1651" s="128"/>
      <c r="M1651" s="128"/>
      <c r="N1651" s="128"/>
      <c r="O1651" s="137"/>
      <c r="P1651" s="138"/>
      <c r="Q1651" s="135"/>
      <c r="R1651" s="139"/>
      <c r="S1651" s="129"/>
      <c r="T1651" s="132"/>
    </row>
    <row r="1652" spans="1:20" ht="20.45" customHeight="1">
      <c r="A1652" s="142"/>
      <c r="B1652" s="118"/>
      <c r="C1652" s="147"/>
      <c r="D1652" s="147"/>
      <c r="E1652" s="120"/>
      <c r="F1652" s="121"/>
      <c r="G1652" s="122"/>
      <c r="H1652" s="152"/>
      <c r="I1652" s="153"/>
      <c r="J1652" s="121"/>
      <c r="K1652" s="122"/>
      <c r="L1652" s="128"/>
      <c r="M1652" s="128"/>
      <c r="N1652" s="128"/>
      <c r="O1652" s="137"/>
      <c r="P1652" s="138"/>
      <c r="Q1652" s="135"/>
      <c r="R1652" s="139"/>
      <c r="S1652" s="129"/>
      <c r="T1652" s="132"/>
    </row>
    <row r="1653" spans="1:20" ht="20.45" customHeight="1">
      <c r="A1653" s="142"/>
      <c r="B1653" s="118"/>
      <c r="C1653" s="119"/>
      <c r="D1653" s="147"/>
      <c r="E1653" s="120"/>
      <c r="F1653" s="121"/>
      <c r="G1653" s="122"/>
      <c r="H1653" s="152"/>
      <c r="I1653" s="153"/>
      <c r="J1653" s="121"/>
      <c r="K1653" s="122"/>
      <c r="L1653" s="128"/>
      <c r="M1653" s="128"/>
      <c r="N1653" s="128"/>
      <c r="O1653" s="137"/>
      <c r="P1653" s="138"/>
      <c r="Q1653" s="135"/>
      <c r="R1653" s="139"/>
      <c r="S1653" s="129"/>
      <c r="T1653" s="132"/>
    </row>
    <row r="1654" spans="1:20" ht="20.45" customHeight="1">
      <c r="A1654" s="142"/>
      <c r="B1654" s="118"/>
      <c r="C1654" s="119"/>
      <c r="D1654" s="119"/>
      <c r="E1654" s="120"/>
      <c r="F1654" s="121"/>
      <c r="G1654" s="122"/>
      <c r="H1654" s="133"/>
      <c r="I1654" s="134"/>
      <c r="J1654" s="135"/>
      <c r="K1654" s="136"/>
      <c r="L1654" s="128"/>
      <c r="M1654" s="128"/>
      <c r="N1654" s="128"/>
      <c r="O1654" s="137"/>
      <c r="P1654" s="138"/>
      <c r="Q1654" s="135"/>
      <c r="R1654" s="139"/>
      <c r="S1654" s="129"/>
      <c r="T1654" s="132"/>
    </row>
    <row r="1655" spans="1:20" ht="20.45" customHeight="1">
      <c r="A1655" s="142"/>
      <c r="B1655" s="118"/>
      <c r="C1655" s="147"/>
      <c r="D1655" s="147"/>
      <c r="E1655" s="120"/>
      <c r="F1655" s="121"/>
      <c r="G1655" s="122"/>
      <c r="H1655" s="152"/>
      <c r="I1655" s="153"/>
      <c r="J1655" s="121"/>
      <c r="K1655" s="122"/>
      <c r="L1655" s="128"/>
      <c r="M1655" s="128"/>
      <c r="N1655" s="128"/>
      <c r="O1655" s="137"/>
      <c r="P1655" s="138"/>
      <c r="Q1655" s="135"/>
      <c r="R1655" s="139"/>
      <c r="S1655" s="129"/>
      <c r="T1655" s="132"/>
    </row>
    <row r="1656" spans="1:20" ht="20.45" customHeight="1">
      <c r="A1656" s="142"/>
      <c r="B1656" s="118"/>
      <c r="C1656" s="119"/>
      <c r="D1656" s="119"/>
      <c r="E1656" s="120"/>
      <c r="F1656" s="121"/>
      <c r="G1656" s="122"/>
      <c r="H1656" s="133"/>
      <c r="I1656" s="134"/>
      <c r="J1656" s="135"/>
      <c r="K1656" s="136"/>
      <c r="L1656" s="128"/>
      <c r="M1656" s="128"/>
      <c r="N1656" s="128"/>
      <c r="O1656" s="137"/>
      <c r="P1656" s="138"/>
      <c r="Q1656" s="135"/>
      <c r="R1656" s="139"/>
      <c r="S1656" s="129"/>
      <c r="T1656" s="132"/>
    </row>
    <row r="1657" spans="1:20" ht="20.45" customHeight="1">
      <c r="A1657" s="142"/>
      <c r="B1657" s="118"/>
      <c r="C1657" s="147"/>
      <c r="D1657" s="147"/>
      <c r="E1657" s="120"/>
      <c r="F1657" s="121"/>
      <c r="G1657" s="122"/>
      <c r="H1657" s="152"/>
      <c r="I1657" s="153"/>
      <c r="J1657" s="121"/>
      <c r="K1657" s="122"/>
      <c r="L1657" s="128"/>
      <c r="M1657" s="128"/>
      <c r="N1657" s="128"/>
      <c r="O1657" s="137"/>
      <c r="P1657" s="138"/>
      <c r="Q1657" s="135"/>
      <c r="R1657" s="139"/>
      <c r="S1657" s="129"/>
      <c r="T1657" s="132"/>
    </row>
    <row r="1658" spans="1:20" ht="20.45" customHeight="1">
      <c r="A1658" s="142"/>
      <c r="B1658" s="118"/>
      <c r="C1658" s="119"/>
      <c r="D1658" s="119"/>
      <c r="E1658" s="120"/>
      <c r="F1658" s="121"/>
      <c r="G1658" s="122"/>
      <c r="H1658" s="133"/>
      <c r="I1658" s="134"/>
      <c r="J1658" s="135"/>
      <c r="K1658" s="136"/>
      <c r="L1658" s="128"/>
      <c r="M1658" s="128"/>
      <c r="N1658" s="128"/>
      <c r="O1658" s="137"/>
      <c r="P1658" s="138"/>
      <c r="Q1658" s="135"/>
      <c r="R1658" s="139"/>
      <c r="S1658" s="129"/>
      <c r="T1658" s="132"/>
    </row>
    <row r="1659" spans="1:20" ht="20.45" customHeight="1">
      <c r="A1659" s="142"/>
      <c r="B1659" s="118"/>
      <c r="C1659" s="147"/>
      <c r="D1659" s="147"/>
      <c r="E1659" s="120"/>
      <c r="F1659" s="121"/>
      <c r="G1659" s="122"/>
      <c r="H1659" s="152"/>
      <c r="I1659" s="153"/>
      <c r="J1659" s="121"/>
      <c r="K1659" s="122"/>
      <c r="L1659" s="128"/>
      <c r="M1659" s="128"/>
      <c r="N1659" s="128"/>
      <c r="O1659" s="137"/>
      <c r="P1659" s="138"/>
      <c r="Q1659" s="135"/>
      <c r="R1659" s="139"/>
      <c r="S1659" s="129"/>
      <c r="T1659" s="132"/>
    </row>
    <row r="1660" spans="1:20" ht="20.45" customHeight="1">
      <c r="A1660" s="142"/>
      <c r="B1660" s="118"/>
      <c r="C1660" s="119"/>
      <c r="D1660" s="119"/>
      <c r="E1660" s="120"/>
      <c r="F1660" s="121"/>
      <c r="G1660" s="122"/>
      <c r="H1660" s="133"/>
      <c r="I1660" s="134"/>
      <c r="J1660" s="135"/>
      <c r="K1660" s="136"/>
      <c r="L1660" s="128"/>
      <c r="M1660" s="128"/>
      <c r="N1660" s="128"/>
      <c r="O1660" s="137"/>
      <c r="P1660" s="138"/>
      <c r="Q1660" s="135"/>
      <c r="R1660" s="139"/>
      <c r="S1660" s="129"/>
      <c r="T1660" s="132"/>
    </row>
    <row r="1661" spans="1:20" ht="20.45" customHeight="1">
      <c r="A1661" s="142"/>
      <c r="B1661" s="118"/>
      <c r="C1661" s="147"/>
      <c r="D1661" s="147"/>
      <c r="E1661" s="120"/>
      <c r="F1661" s="121"/>
      <c r="G1661" s="122"/>
      <c r="H1661" s="152"/>
      <c r="I1661" s="153"/>
      <c r="J1661" s="121"/>
      <c r="K1661" s="122"/>
      <c r="L1661" s="128"/>
      <c r="M1661" s="128"/>
      <c r="N1661" s="128"/>
      <c r="O1661" s="137"/>
      <c r="P1661" s="138"/>
      <c r="Q1661" s="135"/>
      <c r="R1661" s="139"/>
      <c r="S1661" s="129"/>
      <c r="T1661" s="132"/>
    </row>
    <row r="1662" spans="1:20" ht="20.45" customHeight="1">
      <c r="A1662" s="142"/>
      <c r="B1662" s="118"/>
      <c r="C1662" s="119"/>
      <c r="D1662" s="119"/>
      <c r="E1662" s="120"/>
      <c r="F1662" s="121"/>
      <c r="G1662" s="122"/>
      <c r="H1662" s="133"/>
      <c r="I1662" s="134"/>
      <c r="J1662" s="135"/>
      <c r="K1662" s="136"/>
      <c r="L1662" s="128"/>
      <c r="M1662" s="128"/>
      <c r="N1662" s="128"/>
      <c r="O1662" s="137"/>
      <c r="P1662" s="138"/>
      <c r="Q1662" s="135"/>
      <c r="R1662" s="139"/>
      <c r="S1662" s="129"/>
      <c r="T1662" s="132"/>
    </row>
    <row r="1663" spans="1:20" ht="20.45" customHeight="1">
      <c r="A1663" s="142"/>
      <c r="B1663" s="118"/>
      <c r="C1663" s="147"/>
      <c r="D1663" s="147"/>
      <c r="E1663" s="120"/>
      <c r="F1663" s="121"/>
      <c r="G1663" s="122"/>
      <c r="H1663" s="152"/>
      <c r="I1663" s="153"/>
      <c r="J1663" s="121"/>
      <c r="K1663" s="122"/>
      <c r="L1663" s="128"/>
      <c r="M1663" s="128"/>
      <c r="N1663" s="128"/>
      <c r="O1663" s="137"/>
      <c r="P1663" s="138"/>
      <c r="Q1663" s="135"/>
      <c r="R1663" s="139"/>
      <c r="S1663" s="129"/>
      <c r="T1663" s="132"/>
    </row>
    <row r="1664" spans="1:20" ht="20.45" customHeight="1">
      <c r="A1664" s="142"/>
      <c r="B1664" s="118"/>
      <c r="C1664" s="119"/>
      <c r="D1664" s="119"/>
      <c r="E1664" s="120"/>
      <c r="F1664" s="121"/>
      <c r="G1664" s="122"/>
      <c r="H1664" s="133"/>
      <c r="I1664" s="134"/>
      <c r="J1664" s="135"/>
      <c r="K1664" s="136"/>
      <c r="L1664" s="128"/>
      <c r="M1664" s="128"/>
      <c r="N1664" s="128"/>
      <c r="O1664" s="137"/>
      <c r="P1664" s="138"/>
      <c r="Q1664" s="135"/>
      <c r="R1664" s="139"/>
      <c r="S1664" s="129"/>
      <c r="T1664" s="132"/>
    </row>
    <row r="1665" spans="1:21" ht="20.45" customHeight="1">
      <c r="A1665" s="142"/>
      <c r="B1665" s="118"/>
      <c r="C1665" s="147"/>
      <c r="D1665" s="147"/>
      <c r="E1665" s="120"/>
      <c r="F1665" s="121"/>
      <c r="G1665" s="122"/>
      <c r="H1665" s="152"/>
      <c r="I1665" s="153"/>
      <c r="J1665" s="121"/>
      <c r="K1665" s="122"/>
      <c r="L1665" s="128"/>
      <c r="M1665" s="128"/>
      <c r="N1665" s="128"/>
      <c r="O1665" s="137"/>
      <c r="P1665" s="138"/>
      <c r="Q1665" s="135"/>
      <c r="R1665" s="139"/>
      <c r="S1665" s="129"/>
      <c r="T1665" s="132"/>
    </row>
    <row r="1666" spans="1:21" ht="20.45" customHeight="1">
      <c r="A1666" s="142"/>
      <c r="B1666" s="118"/>
      <c r="C1666" s="119"/>
      <c r="D1666" s="119"/>
      <c r="E1666" s="120"/>
      <c r="F1666" s="121"/>
      <c r="G1666" s="122"/>
      <c r="H1666" s="133"/>
      <c r="I1666" s="134"/>
      <c r="J1666" s="135"/>
      <c r="K1666" s="136"/>
      <c r="L1666" s="128"/>
      <c r="M1666" s="128"/>
      <c r="N1666" s="128"/>
      <c r="O1666" s="137"/>
      <c r="P1666" s="138"/>
      <c r="Q1666" s="135"/>
      <c r="R1666" s="139"/>
      <c r="S1666" s="129"/>
      <c r="T1666" s="132"/>
    </row>
    <row r="1667" spans="1:21" ht="20.45" customHeight="1">
      <c r="A1667" s="142"/>
      <c r="B1667" s="118"/>
      <c r="C1667" s="147"/>
      <c r="D1667" s="147"/>
      <c r="E1667" s="120"/>
      <c r="F1667" s="121"/>
      <c r="G1667" s="122"/>
      <c r="H1667" s="133"/>
      <c r="I1667" s="134"/>
      <c r="J1667" s="135"/>
      <c r="K1667" s="136"/>
      <c r="L1667" s="128"/>
      <c r="M1667" s="128"/>
      <c r="N1667" s="128"/>
      <c r="O1667" s="137"/>
      <c r="P1667" s="138"/>
      <c r="Q1667" s="135"/>
      <c r="R1667" s="139"/>
      <c r="S1667" s="129"/>
      <c r="T1667" s="132"/>
    </row>
    <row r="1668" spans="1:21" ht="20.45" customHeight="1">
      <c r="A1668" s="142"/>
      <c r="B1668" s="118"/>
      <c r="C1668" s="119"/>
      <c r="D1668" s="119"/>
      <c r="E1668" s="120"/>
      <c r="F1668" s="121"/>
      <c r="G1668" s="122"/>
      <c r="H1668" s="133"/>
      <c r="I1668" s="134"/>
      <c r="J1668" s="135"/>
      <c r="K1668" s="136"/>
      <c r="L1668" s="128"/>
      <c r="M1668" s="128"/>
      <c r="N1668" s="128"/>
      <c r="O1668" s="137"/>
      <c r="P1668" s="138"/>
      <c r="Q1668" s="135"/>
      <c r="R1668" s="139"/>
      <c r="S1668" s="129"/>
      <c r="T1668" s="132"/>
    </row>
    <row r="1669" spans="1:21" ht="20.45" customHeight="1">
      <c r="A1669" s="142"/>
      <c r="B1669" s="118"/>
      <c r="C1669" s="147"/>
      <c r="D1669" s="147"/>
      <c r="E1669" s="120"/>
      <c r="F1669" s="121"/>
      <c r="G1669" s="122"/>
      <c r="H1669" s="152"/>
      <c r="I1669" s="153"/>
      <c r="J1669" s="121"/>
      <c r="K1669" s="122"/>
      <c r="L1669" s="128"/>
      <c r="M1669" s="128"/>
      <c r="N1669" s="128"/>
      <c r="O1669" s="137"/>
      <c r="P1669" s="138"/>
      <c r="Q1669" s="135"/>
      <c r="R1669" s="139"/>
      <c r="S1669" s="129"/>
      <c r="T1669" s="132"/>
    </row>
    <row r="1670" spans="1:21" ht="20.45" customHeight="1">
      <c r="A1670" s="142"/>
      <c r="B1670" s="118"/>
      <c r="C1670" s="119"/>
      <c r="D1670" s="119"/>
      <c r="E1670" s="120"/>
      <c r="F1670" s="121"/>
      <c r="G1670" s="122"/>
      <c r="H1670" s="133"/>
      <c r="I1670" s="134"/>
      <c r="J1670" s="135"/>
      <c r="K1670" s="136"/>
      <c r="L1670" s="128"/>
      <c r="M1670" s="128"/>
      <c r="N1670" s="128"/>
      <c r="O1670" s="137"/>
      <c r="P1670" s="138"/>
      <c r="Q1670" s="135"/>
      <c r="R1670" s="139"/>
      <c r="S1670" s="129"/>
      <c r="T1670" s="132"/>
    </row>
    <row r="1671" spans="1:21" ht="20.45" customHeight="1">
      <c r="A1671" s="142"/>
      <c r="B1671" s="118"/>
      <c r="C1671" s="147"/>
      <c r="D1671" s="147"/>
      <c r="E1671" s="120"/>
      <c r="F1671" s="121"/>
      <c r="G1671" s="122"/>
      <c r="H1671" s="152"/>
      <c r="I1671" s="153"/>
      <c r="J1671" s="121"/>
      <c r="K1671" s="122"/>
      <c r="L1671" s="128"/>
      <c r="M1671" s="128"/>
      <c r="N1671" s="128"/>
      <c r="O1671" s="137"/>
      <c r="P1671" s="138"/>
      <c r="Q1671" s="135"/>
      <c r="R1671" s="139"/>
      <c r="S1671" s="129"/>
      <c r="T1671" s="132"/>
    </row>
    <row r="1672" spans="1:21" ht="20.45" customHeight="1">
      <c r="A1672" s="142"/>
      <c r="B1672" s="118"/>
      <c r="C1672" s="119"/>
      <c r="D1672" s="147"/>
      <c r="E1672" s="120"/>
      <c r="F1672" s="121"/>
      <c r="G1672" s="122"/>
      <c r="H1672" s="152"/>
      <c r="I1672" s="153"/>
      <c r="J1672" s="121"/>
      <c r="K1672" s="122"/>
      <c r="L1672" s="128"/>
      <c r="M1672" s="128"/>
      <c r="N1672" s="128"/>
      <c r="O1672" s="137"/>
      <c r="P1672" s="138"/>
      <c r="Q1672" s="135"/>
      <c r="R1672" s="139"/>
      <c r="S1672" s="129"/>
      <c r="T1672" s="132"/>
    </row>
    <row r="1673" spans="1:21" ht="20.45" customHeight="1">
      <c r="A1673" s="142"/>
      <c r="B1673" s="118"/>
      <c r="C1673" s="119"/>
      <c r="D1673" s="119"/>
      <c r="E1673" s="120"/>
      <c r="F1673" s="121"/>
      <c r="G1673" s="122"/>
      <c r="H1673" s="133"/>
      <c r="I1673" s="134"/>
      <c r="J1673" s="135"/>
      <c r="K1673" s="136"/>
      <c r="L1673" s="128"/>
      <c r="M1673" s="128"/>
      <c r="N1673" s="128"/>
      <c r="O1673" s="137"/>
      <c r="P1673" s="138"/>
      <c r="Q1673" s="135"/>
      <c r="R1673" s="139"/>
      <c r="S1673" s="129"/>
      <c r="T1673" s="132"/>
    </row>
    <row r="1674" spans="1:21" ht="20.45" customHeight="1">
      <c r="A1674" s="142"/>
      <c r="B1674" s="118"/>
      <c r="C1674" s="147"/>
      <c r="D1674" s="147"/>
      <c r="E1674" s="120"/>
      <c r="F1674" s="121"/>
      <c r="G1674" s="122"/>
      <c r="H1674" s="152"/>
      <c r="I1674" s="153"/>
      <c r="J1674" s="121"/>
      <c r="K1674" s="122"/>
      <c r="L1674" s="128"/>
      <c r="M1674" s="128"/>
      <c r="N1674" s="128"/>
      <c r="O1674" s="137"/>
      <c r="P1674" s="138"/>
      <c r="Q1674" s="135"/>
      <c r="R1674" s="139"/>
      <c r="S1674" s="129"/>
      <c r="T1674" s="132"/>
    </row>
    <row r="1675" spans="1:21" ht="20.45" customHeight="1">
      <c r="A1675" s="142"/>
      <c r="B1675" s="118"/>
      <c r="C1675" s="119"/>
      <c r="D1675" s="119"/>
      <c r="E1675" s="120"/>
      <c r="F1675" s="121"/>
      <c r="G1675" s="122"/>
      <c r="H1675" s="133"/>
      <c r="I1675" s="134"/>
      <c r="J1675" s="135"/>
      <c r="K1675" s="136"/>
      <c r="L1675" s="128"/>
      <c r="M1675" s="128"/>
      <c r="N1675" s="128"/>
      <c r="O1675" s="137"/>
      <c r="P1675" s="138"/>
      <c r="Q1675" s="135"/>
      <c r="R1675" s="139"/>
      <c r="S1675" s="129"/>
      <c r="T1675" s="132"/>
    </row>
    <row r="1676" spans="1:21" ht="20.45" customHeight="1">
      <c r="A1676" s="148"/>
      <c r="B1676" s="118"/>
      <c r="C1676" s="147"/>
      <c r="D1676" s="147"/>
      <c r="E1676" s="120"/>
      <c r="F1676" s="121"/>
      <c r="G1676" s="122"/>
      <c r="H1676" s="152"/>
      <c r="I1676" s="153"/>
      <c r="J1676" s="121"/>
      <c r="K1676" s="122"/>
      <c r="L1676" s="128"/>
      <c r="M1676" s="128"/>
      <c r="N1676" s="128"/>
      <c r="O1676" s="137"/>
      <c r="P1676" s="138"/>
      <c r="Q1676" s="135"/>
      <c r="R1676" s="139"/>
      <c r="S1676" s="129"/>
      <c r="T1676" s="132"/>
    </row>
    <row r="1677" spans="1:21" ht="20.45" customHeight="1">
      <c r="A1677" s="8"/>
      <c r="B1677" s="118"/>
      <c r="C1677" s="119"/>
      <c r="D1677" s="119"/>
      <c r="E1677" s="120"/>
      <c r="F1677" s="121"/>
      <c r="G1677" s="122"/>
      <c r="H1677" s="133"/>
      <c r="I1677" s="134"/>
      <c r="J1677" s="135"/>
      <c r="K1677" s="136"/>
      <c r="L1677" s="128"/>
      <c r="M1677" s="128"/>
      <c r="N1677" s="128"/>
      <c r="O1677" s="137"/>
      <c r="P1677" s="138"/>
      <c r="Q1677" s="135"/>
      <c r="R1677" s="139"/>
      <c r="S1677" s="129"/>
      <c r="T1677" s="132"/>
    </row>
    <row r="1678" spans="1:21" ht="20.45" customHeight="1">
      <c r="A1678" s="140" t="s">
        <v>56</v>
      </c>
      <c r="B1678" s="118"/>
      <c r="C1678" s="147"/>
      <c r="D1678" s="147"/>
      <c r="E1678" s="120"/>
      <c r="F1678" s="121"/>
      <c r="G1678" s="122"/>
      <c r="H1678" s="152"/>
      <c r="I1678" s="153"/>
      <c r="J1678" s="121"/>
      <c r="K1678" s="122"/>
      <c r="L1678" s="128"/>
      <c r="M1678" s="128"/>
      <c r="N1678" s="128"/>
      <c r="O1678" s="137"/>
      <c r="P1678" s="138"/>
      <c r="Q1678" s="135"/>
      <c r="R1678" s="139"/>
      <c r="S1678" s="129"/>
      <c r="T1678" s="132"/>
      <c r="U1678" s="82" t="s">
        <v>56</v>
      </c>
    </row>
    <row r="1679" spans="1:21" ht="20.45" customHeight="1" thickBot="1">
      <c r="A1679" s="141">
        <f>A1648+1</f>
        <v>56</v>
      </c>
      <c r="B1679" s="118"/>
      <c r="C1679" s="119"/>
      <c r="D1679" s="119"/>
      <c r="E1679" s="120"/>
      <c r="F1679" s="121"/>
      <c r="G1679" s="122"/>
      <c r="H1679" s="133"/>
      <c r="I1679" s="134"/>
      <c r="J1679" s="135"/>
      <c r="K1679" s="136"/>
      <c r="L1679" s="128"/>
      <c r="M1679" s="128"/>
      <c r="N1679" s="128"/>
      <c r="O1679" s="137"/>
      <c r="P1679" s="138"/>
      <c r="Q1679" s="135"/>
      <c r="R1679" s="139"/>
      <c r="S1679" s="129"/>
      <c r="T1679" s="132"/>
      <c r="U1679" s="80">
        <f>A1679</f>
        <v>56</v>
      </c>
    </row>
    <row r="1680" spans="1:21" ht="20.45" customHeight="1">
      <c r="A1680" s="142"/>
      <c r="B1680" s="118"/>
      <c r="C1680" s="147"/>
      <c r="D1680" s="147"/>
      <c r="E1680" s="120"/>
      <c r="F1680" s="121"/>
      <c r="G1680" s="122"/>
      <c r="H1680" s="152"/>
      <c r="I1680" s="153"/>
      <c r="J1680" s="121"/>
      <c r="K1680" s="122"/>
      <c r="L1680" s="128"/>
      <c r="M1680" s="128"/>
      <c r="N1680" s="128"/>
      <c r="O1680" s="137"/>
      <c r="P1680" s="138"/>
      <c r="Q1680" s="135"/>
      <c r="R1680" s="139"/>
      <c r="S1680" s="129"/>
      <c r="T1680" s="132"/>
    </row>
    <row r="1681" spans="1:20" ht="20.45" customHeight="1">
      <c r="A1681" s="142"/>
      <c r="B1681" s="118"/>
      <c r="C1681" s="119"/>
      <c r="D1681" s="119"/>
      <c r="E1681" s="120"/>
      <c r="F1681" s="121"/>
      <c r="G1681" s="122"/>
      <c r="H1681" s="133"/>
      <c r="I1681" s="134"/>
      <c r="J1681" s="135"/>
      <c r="K1681" s="136"/>
      <c r="L1681" s="128"/>
      <c r="M1681" s="128"/>
      <c r="N1681" s="128"/>
      <c r="O1681" s="137"/>
      <c r="P1681" s="138"/>
      <c r="Q1681" s="135"/>
      <c r="R1681" s="139"/>
      <c r="S1681" s="129"/>
      <c r="T1681" s="132"/>
    </row>
    <row r="1682" spans="1:20" ht="20.45" customHeight="1">
      <c r="A1682" s="142"/>
      <c r="B1682" s="118"/>
      <c r="C1682" s="147"/>
      <c r="D1682" s="147"/>
      <c r="E1682" s="120"/>
      <c r="F1682" s="121"/>
      <c r="G1682" s="122"/>
      <c r="H1682" s="152"/>
      <c r="I1682" s="153"/>
      <c r="J1682" s="121"/>
      <c r="K1682" s="122"/>
      <c r="L1682" s="128"/>
      <c r="M1682" s="128"/>
      <c r="N1682" s="128"/>
      <c r="O1682" s="137"/>
      <c r="P1682" s="138"/>
      <c r="Q1682" s="135"/>
      <c r="R1682" s="139"/>
      <c r="S1682" s="129"/>
      <c r="T1682" s="132"/>
    </row>
    <row r="1683" spans="1:20" ht="20.45" customHeight="1">
      <c r="A1683" s="142"/>
      <c r="B1683" s="118"/>
      <c r="C1683" s="119"/>
      <c r="D1683" s="119"/>
      <c r="E1683" s="120"/>
      <c r="F1683" s="121"/>
      <c r="G1683" s="122"/>
      <c r="H1683" s="133"/>
      <c r="I1683" s="134"/>
      <c r="J1683" s="135"/>
      <c r="K1683" s="136"/>
      <c r="L1683" s="128"/>
      <c r="M1683" s="128"/>
      <c r="N1683" s="128"/>
      <c r="O1683" s="137"/>
      <c r="P1683" s="138"/>
      <c r="Q1683" s="135"/>
      <c r="R1683" s="139"/>
      <c r="S1683" s="129"/>
      <c r="T1683" s="132"/>
    </row>
    <row r="1684" spans="1:20" ht="20.45" customHeight="1">
      <c r="A1684" s="142"/>
      <c r="B1684" s="118"/>
      <c r="C1684" s="147"/>
      <c r="D1684" s="147"/>
      <c r="E1684" s="120"/>
      <c r="F1684" s="121"/>
      <c r="G1684" s="122"/>
      <c r="H1684" s="152"/>
      <c r="I1684" s="153"/>
      <c r="J1684" s="121"/>
      <c r="K1684" s="122"/>
      <c r="L1684" s="128"/>
      <c r="M1684" s="128"/>
      <c r="N1684" s="128"/>
      <c r="O1684" s="137"/>
      <c r="P1684" s="138"/>
      <c r="Q1684" s="135"/>
      <c r="R1684" s="139"/>
      <c r="S1684" s="129"/>
      <c r="T1684" s="132"/>
    </row>
    <row r="1685" spans="1:20" ht="20.45" customHeight="1">
      <c r="A1685" s="142"/>
      <c r="B1685" s="118"/>
      <c r="C1685" s="119"/>
      <c r="D1685" s="147"/>
      <c r="E1685" s="120"/>
      <c r="F1685" s="121"/>
      <c r="G1685" s="122"/>
      <c r="H1685" s="152"/>
      <c r="I1685" s="153"/>
      <c r="J1685" s="121"/>
      <c r="K1685" s="122"/>
      <c r="L1685" s="128"/>
      <c r="M1685" s="128"/>
      <c r="N1685" s="128"/>
      <c r="O1685" s="137"/>
      <c r="P1685" s="138"/>
      <c r="Q1685" s="135"/>
      <c r="R1685" s="139"/>
      <c r="S1685" s="129"/>
      <c r="T1685" s="132"/>
    </row>
    <row r="1686" spans="1:20" ht="20.45" customHeight="1">
      <c r="A1686" s="142"/>
      <c r="B1686" s="118"/>
      <c r="C1686" s="119"/>
      <c r="D1686" s="119"/>
      <c r="E1686" s="120"/>
      <c r="F1686" s="121"/>
      <c r="G1686" s="122"/>
      <c r="H1686" s="133"/>
      <c r="I1686" s="134"/>
      <c r="J1686" s="135"/>
      <c r="K1686" s="136"/>
      <c r="L1686" s="128"/>
      <c r="M1686" s="128"/>
      <c r="N1686" s="128"/>
      <c r="O1686" s="137"/>
      <c r="P1686" s="138"/>
      <c r="Q1686" s="135"/>
      <c r="R1686" s="139"/>
      <c r="S1686" s="129"/>
      <c r="T1686" s="132"/>
    </row>
    <row r="1687" spans="1:20" ht="20.45" customHeight="1">
      <c r="A1687" s="142"/>
      <c r="B1687" s="118"/>
      <c r="C1687" s="147"/>
      <c r="D1687" s="147"/>
      <c r="E1687" s="120"/>
      <c r="F1687" s="121"/>
      <c r="G1687" s="122"/>
      <c r="H1687" s="152"/>
      <c r="I1687" s="153"/>
      <c r="J1687" s="121"/>
      <c r="K1687" s="122"/>
      <c r="L1687" s="128"/>
      <c r="M1687" s="128"/>
      <c r="N1687" s="128"/>
      <c r="O1687" s="137"/>
      <c r="P1687" s="138"/>
      <c r="Q1687" s="135"/>
      <c r="R1687" s="139"/>
      <c r="S1687" s="129"/>
      <c r="T1687" s="132"/>
    </row>
    <row r="1688" spans="1:20" ht="20.45" customHeight="1">
      <c r="A1688" s="142"/>
      <c r="B1688" s="118"/>
      <c r="C1688" s="119"/>
      <c r="D1688" s="119"/>
      <c r="E1688" s="120"/>
      <c r="F1688" s="121"/>
      <c r="G1688" s="122"/>
      <c r="H1688" s="133"/>
      <c r="I1688" s="134"/>
      <c r="J1688" s="135"/>
      <c r="K1688" s="136"/>
      <c r="L1688" s="128"/>
      <c r="M1688" s="128"/>
      <c r="N1688" s="128"/>
      <c r="O1688" s="137"/>
      <c r="P1688" s="138"/>
      <c r="Q1688" s="135"/>
      <c r="R1688" s="139"/>
      <c r="S1688" s="129"/>
      <c r="T1688" s="132"/>
    </row>
    <row r="1689" spans="1:20" ht="20.45" customHeight="1">
      <c r="A1689" s="142"/>
      <c r="B1689" s="118"/>
      <c r="C1689" s="147"/>
      <c r="D1689" s="147"/>
      <c r="E1689" s="120"/>
      <c r="F1689" s="121"/>
      <c r="G1689" s="122"/>
      <c r="H1689" s="152"/>
      <c r="I1689" s="153"/>
      <c r="J1689" s="121"/>
      <c r="K1689" s="122"/>
      <c r="L1689" s="128"/>
      <c r="M1689" s="128"/>
      <c r="N1689" s="128"/>
      <c r="O1689" s="137"/>
      <c r="P1689" s="138"/>
      <c r="Q1689" s="135"/>
      <c r="R1689" s="139"/>
      <c r="S1689" s="129"/>
      <c r="T1689" s="132"/>
    </row>
    <row r="1690" spans="1:20" ht="20.45" customHeight="1">
      <c r="A1690" s="142"/>
      <c r="B1690" s="118"/>
      <c r="C1690" s="119"/>
      <c r="D1690" s="119"/>
      <c r="E1690" s="120"/>
      <c r="F1690" s="121"/>
      <c r="G1690" s="122"/>
      <c r="H1690" s="133"/>
      <c r="I1690" s="134"/>
      <c r="J1690" s="135"/>
      <c r="K1690" s="136"/>
      <c r="L1690" s="128"/>
      <c r="M1690" s="128"/>
      <c r="N1690" s="128"/>
      <c r="O1690" s="137"/>
      <c r="P1690" s="138"/>
      <c r="Q1690" s="135"/>
      <c r="R1690" s="139"/>
      <c r="S1690" s="129"/>
      <c r="T1690" s="132"/>
    </row>
    <row r="1691" spans="1:20" ht="20.45" customHeight="1">
      <c r="A1691" s="142"/>
      <c r="B1691" s="118"/>
      <c r="C1691" s="147"/>
      <c r="D1691" s="147"/>
      <c r="E1691" s="120"/>
      <c r="F1691" s="121"/>
      <c r="G1691" s="122"/>
      <c r="H1691" s="152"/>
      <c r="I1691" s="153"/>
      <c r="J1691" s="121"/>
      <c r="K1691" s="122"/>
      <c r="L1691" s="128"/>
      <c r="M1691" s="128"/>
      <c r="N1691" s="128"/>
      <c r="O1691" s="137"/>
      <c r="P1691" s="138"/>
      <c r="Q1691" s="135"/>
      <c r="R1691" s="139"/>
      <c r="S1691" s="129"/>
      <c r="T1691" s="132"/>
    </row>
    <row r="1692" spans="1:20" ht="20.45" customHeight="1">
      <c r="A1692" s="142"/>
      <c r="B1692" s="118"/>
      <c r="C1692" s="119"/>
      <c r="D1692" s="119"/>
      <c r="E1692" s="120"/>
      <c r="F1692" s="121"/>
      <c r="G1692" s="122"/>
      <c r="H1692" s="133"/>
      <c r="I1692" s="134"/>
      <c r="J1692" s="135"/>
      <c r="K1692" s="136"/>
      <c r="L1692" s="128"/>
      <c r="M1692" s="128"/>
      <c r="N1692" s="128"/>
      <c r="O1692" s="137"/>
      <c r="P1692" s="138"/>
      <c r="Q1692" s="135"/>
      <c r="R1692" s="139"/>
      <c r="S1692" s="129"/>
      <c r="T1692" s="132"/>
    </row>
    <row r="1693" spans="1:20" ht="20.45" customHeight="1">
      <c r="A1693" s="142"/>
      <c r="B1693" s="118"/>
      <c r="C1693" s="147"/>
      <c r="D1693" s="147"/>
      <c r="E1693" s="120"/>
      <c r="F1693" s="121"/>
      <c r="G1693" s="122"/>
      <c r="H1693" s="152"/>
      <c r="I1693" s="153"/>
      <c r="J1693" s="121"/>
      <c r="K1693" s="122"/>
      <c r="L1693" s="128"/>
      <c r="M1693" s="128"/>
      <c r="N1693" s="128"/>
      <c r="O1693" s="137"/>
      <c r="P1693" s="138"/>
      <c r="Q1693" s="135"/>
      <c r="R1693" s="139"/>
      <c r="S1693" s="129"/>
      <c r="T1693" s="132"/>
    </row>
    <row r="1694" spans="1:20" ht="20.45" customHeight="1">
      <c r="A1694" s="142"/>
      <c r="B1694" s="118"/>
      <c r="C1694" s="119"/>
      <c r="D1694" s="119"/>
      <c r="E1694" s="120"/>
      <c r="F1694" s="121"/>
      <c r="G1694" s="122"/>
      <c r="H1694" s="133"/>
      <c r="I1694" s="134"/>
      <c r="J1694" s="135"/>
      <c r="K1694" s="136"/>
      <c r="L1694" s="128"/>
      <c r="M1694" s="128"/>
      <c r="N1694" s="128"/>
      <c r="O1694" s="137"/>
      <c r="P1694" s="138"/>
      <c r="Q1694" s="135"/>
      <c r="R1694" s="139"/>
      <c r="S1694" s="129"/>
      <c r="T1694" s="132"/>
    </row>
    <row r="1695" spans="1:20" ht="20.45" customHeight="1">
      <c r="A1695" s="142"/>
      <c r="B1695" s="118"/>
      <c r="C1695" s="147"/>
      <c r="D1695" s="147"/>
      <c r="E1695" s="120"/>
      <c r="F1695" s="121"/>
      <c r="G1695" s="122"/>
      <c r="H1695" s="152"/>
      <c r="I1695" s="153"/>
      <c r="J1695" s="121"/>
      <c r="K1695" s="122"/>
      <c r="L1695" s="128"/>
      <c r="M1695" s="128"/>
      <c r="N1695" s="128"/>
      <c r="O1695" s="137"/>
      <c r="P1695" s="138"/>
      <c r="Q1695" s="135"/>
      <c r="R1695" s="139"/>
      <c r="S1695" s="129"/>
      <c r="T1695" s="132"/>
    </row>
    <row r="1696" spans="1:20" ht="20.45" customHeight="1">
      <c r="A1696" s="142"/>
      <c r="B1696" s="118"/>
      <c r="C1696" s="119"/>
      <c r="D1696" s="119"/>
      <c r="E1696" s="120"/>
      <c r="F1696" s="121"/>
      <c r="G1696" s="122"/>
      <c r="H1696" s="133"/>
      <c r="I1696" s="134"/>
      <c r="J1696" s="135"/>
      <c r="K1696" s="136"/>
      <c r="L1696" s="128"/>
      <c r="M1696" s="128"/>
      <c r="N1696" s="128"/>
      <c r="O1696" s="137"/>
      <c r="P1696" s="138"/>
      <c r="Q1696" s="135"/>
      <c r="R1696" s="139"/>
      <c r="S1696" s="129"/>
      <c r="T1696" s="132"/>
    </row>
    <row r="1697" spans="1:21" ht="20.45" customHeight="1">
      <c r="A1697" s="142"/>
      <c r="B1697" s="118"/>
      <c r="C1697" s="147"/>
      <c r="D1697" s="147"/>
      <c r="E1697" s="120"/>
      <c r="F1697" s="121"/>
      <c r="G1697" s="122"/>
      <c r="H1697" s="152"/>
      <c r="I1697" s="153"/>
      <c r="J1697" s="121"/>
      <c r="K1697" s="122"/>
      <c r="L1697" s="128"/>
      <c r="M1697" s="128"/>
      <c r="N1697" s="128"/>
      <c r="O1697" s="137"/>
      <c r="P1697" s="138"/>
      <c r="Q1697" s="135"/>
      <c r="R1697" s="139"/>
      <c r="S1697" s="129"/>
      <c r="T1697" s="132"/>
    </row>
    <row r="1698" spans="1:21" ht="20.45" customHeight="1">
      <c r="A1698" s="142"/>
      <c r="B1698" s="118"/>
      <c r="C1698" s="119"/>
      <c r="D1698" s="119"/>
      <c r="E1698" s="120"/>
      <c r="F1698" s="121"/>
      <c r="G1698" s="122"/>
      <c r="H1698" s="133"/>
      <c r="I1698" s="134"/>
      <c r="J1698" s="135"/>
      <c r="K1698" s="136"/>
      <c r="L1698" s="128"/>
      <c r="M1698" s="128"/>
      <c r="N1698" s="128"/>
      <c r="O1698" s="137"/>
      <c r="P1698" s="138"/>
      <c r="Q1698" s="135"/>
      <c r="R1698" s="139"/>
      <c r="S1698" s="129"/>
      <c r="T1698" s="132"/>
    </row>
    <row r="1699" spans="1:21" ht="20.45" customHeight="1">
      <c r="A1699" s="142"/>
      <c r="B1699" s="118"/>
      <c r="C1699" s="147"/>
      <c r="D1699" s="147"/>
      <c r="E1699" s="120"/>
      <c r="F1699" s="121"/>
      <c r="G1699" s="122"/>
      <c r="H1699" s="152"/>
      <c r="I1699" s="153"/>
      <c r="J1699" s="121"/>
      <c r="K1699" s="122"/>
      <c r="L1699" s="128"/>
      <c r="M1699" s="128"/>
      <c r="N1699" s="128"/>
      <c r="O1699" s="137"/>
      <c r="P1699" s="138"/>
      <c r="Q1699" s="135"/>
      <c r="R1699" s="139"/>
      <c r="S1699" s="129"/>
      <c r="T1699" s="132"/>
    </row>
    <row r="1700" spans="1:21" ht="20.45" customHeight="1">
      <c r="A1700" s="142"/>
      <c r="B1700" s="118"/>
      <c r="C1700" s="119"/>
      <c r="D1700" s="119"/>
      <c r="E1700" s="120"/>
      <c r="F1700" s="121"/>
      <c r="G1700" s="122"/>
      <c r="H1700" s="133"/>
      <c r="I1700" s="134"/>
      <c r="J1700" s="135"/>
      <c r="K1700" s="136"/>
      <c r="L1700" s="128"/>
      <c r="M1700" s="128"/>
      <c r="N1700" s="128"/>
      <c r="O1700" s="137"/>
      <c r="P1700" s="138"/>
      <c r="Q1700" s="135"/>
      <c r="R1700" s="139"/>
      <c r="S1700" s="129"/>
      <c r="T1700" s="132"/>
    </row>
    <row r="1701" spans="1:21" ht="20.45" customHeight="1">
      <c r="A1701" s="142"/>
      <c r="B1701" s="118"/>
      <c r="C1701" s="147"/>
      <c r="D1701" s="147"/>
      <c r="E1701" s="120"/>
      <c r="F1701" s="121"/>
      <c r="G1701" s="122"/>
      <c r="H1701" s="152"/>
      <c r="I1701" s="153"/>
      <c r="J1701" s="121"/>
      <c r="K1701" s="122"/>
      <c r="L1701" s="128"/>
      <c r="M1701" s="128"/>
      <c r="N1701" s="128"/>
      <c r="O1701" s="137"/>
      <c r="P1701" s="138"/>
      <c r="Q1701" s="135"/>
      <c r="R1701" s="139"/>
      <c r="S1701" s="129"/>
      <c r="T1701" s="132"/>
    </row>
    <row r="1702" spans="1:21" ht="20.45" customHeight="1">
      <c r="A1702" s="142"/>
      <c r="B1702" s="118"/>
      <c r="C1702" s="119"/>
      <c r="D1702" s="147"/>
      <c r="E1702" s="120"/>
      <c r="F1702" s="121"/>
      <c r="G1702" s="122"/>
      <c r="H1702" s="152"/>
      <c r="I1702" s="153"/>
      <c r="J1702" s="121"/>
      <c r="K1702" s="122"/>
      <c r="L1702" s="128"/>
      <c r="M1702" s="128"/>
      <c r="N1702" s="128"/>
      <c r="O1702" s="137"/>
      <c r="P1702" s="138"/>
      <c r="Q1702" s="135"/>
      <c r="R1702" s="139"/>
      <c r="S1702" s="129"/>
      <c r="T1702" s="132"/>
    </row>
    <row r="1703" spans="1:21" ht="20.45" customHeight="1">
      <c r="A1703" s="142"/>
      <c r="B1703" s="118"/>
      <c r="C1703" s="119"/>
      <c r="D1703" s="119"/>
      <c r="E1703" s="120"/>
      <c r="F1703" s="121"/>
      <c r="G1703" s="122"/>
      <c r="H1703" s="133"/>
      <c r="I1703" s="134"/>
      <c r="J1703" s="135"/>
      <c r="K1703" s="136"/>
      <c r="L1703" s="128"/>
      <c r="M1703" s="128"/>
      <c r="N1703" s="128"/>
      <c r="O1703" s="137"/>
      <c r="P1703" s="138"/>
      <c r="Q1703" s="135"/>
      <c r="R1703" s="139"/>
      <c r="S1703" s="129"/>
      <c r="T1703" s="132"/>
    </row>
    <row r="1704" spans="1:21" ht="20.45" customHeight="1">
      <c r="A1704" s="142"/>
      <c r="B1704" s="118"/>
      <c r="C1704" s="147"/>
      <c r="D1704" s="147"/>
      <c r="E1704" s="120"/>
      <c r="F1704" s="121"/>
      <c r="G1704" s="122"/>
      <c r="H1704" s="152"/>
      <c r="I1704" s="153"/>
      <c r="J1704" s="121"/>
      <c r="K1704" s="122"/>
      <c r="L1704" s="128"/>
      <c r="M1704" s="128"/>
      <c r="N1704" s="128"/>
      <c r="O1704" s="137"/>
      <c r="P1704" s="138"/>
      <c r="Q1704" s="135"/>
      <c r="R1704" s="139"/>
      <c r="S1704" s="129"/>
      <c r="T1704" s="132"/>
    </row>
    <row r="1705" spans="1:21" ht="20.45" customHeight="1">
      <c r="A1705" s="142"/>
      <c r="B1705" s="118"/>
      <c r="C1705" s="119"/>
      <c r="D1705" s="119"/>
      <c r="E1705" s="120"/>
      <c r="F1705" s="121"/>
      <c r="G1705" s="122"/>
      <c r="H1705" s="133"/>
      <c r="I1705" s="134"/>
      <c r="J1705" s="135"/>
      <c r="K1705" s="136"/>
      <c r="L1705" s="128"/>
      <c r="M1705" s="128"/>
      <c r="N1705" s="128"/>
      <c r="O1705" s="137"/>
      <c r="P1705" s="138"/>
      <c r="Q1705" s="135"/>
      <c r="R1705" s="139"/>
      <c r="S1705" s="129"/>
      <c r="T1705" s="132"/>
    </row>
    <row r="1706" spans="1:21" ht="20.45" customHeight="1">
      <c r="A1706" s="142"/>
      <c r="B1706" s="118"/>
      <c r="C1706" s="147"/>
      <c r="D1706" s="147"/>
      <c r="E1706" s="120"/>
      <c r="F1706" s="121"/>
      <c r="G1706" s="122"/>
      <c r="H1706" s="152"/>
      <c r="I1706" s="153"/>
      <c r="J1706" s="121"/>
      <c r="K1706" s="122"/>
      <c r="L1706" s="128"/>
      <c r="M1706" s="128"/>
      <c r="N1706" s="128"/>
      <c r="O1706" s="137"/>
      <c r="P1706" s="138"/>
      <c r="Q1706" s="135"/>
      <c r="R1706" s="139"/>
      <c r="S1706" s="129"/>
      <c r="T1706" s="132"/>
    </row>
    <row r="1707" spans="1:21" ht="20.45" customHeight="1">
      <c r="A1707" s="148"/>
      <c r="B1707" s="118"/>
      <c r="C1707" s="119"/>
      <c r="D1707" s="119"/>
      <c r="E1707" s="120"/>
      <c r="F1707" s="121"/>
      <c r="G1707" s="122"/>
      <c r="H1707" s="133"/>
      <c r="I1707" s="134"/>
      <c r="J1707" s="135"/>
      <c r="K1707" s="136"/>
      <c r="L1707" s="128"/>
      <c r="M1707" s="128"/>
      <c r="N1707" s="128"/>
      <c r="O1707" s="137"/>
      <c r="P1707" s="138"/>
      <c r="Q1707" s="135"/>
      <c r="R1707" s="139"/>
      <c r="S1707" s="129"/>
      <c r="T1707" s="132"/>
    </row>
    <row r="1708" spans="1:21" ht="20.45" customHeight="1">
      <c r="A1708" s="8"/>
      <c r="B1708" s="118"/>
      <c r="C1708" s="147"/>
      <c r="D1708" s="147"/>
      <c r="E1708" s="120"/>
      <c r="F1708" s="121"/>
      <c r="G1708" s="122"/>
      <c r="H1708" s="152"/>
      <c r="I1708" s="153"/>
      <c r="J1708" s="121"/>
      <c r="K1708" s="122"/>
      <c r="L1708" s="128"/>
      <c r="M1708" s="128"/>
      <c r="N1708" s="128"/>
      <c r="O1708" s="137"/>
      <c r="P1708" s="138"/>
      <c r="Q1708" s="135"/>
      <c r="R1708" s="139"/>
      <c r="S1708" s="129"/>
      <c r="T1708" s="132"/>
    </row>
    <row r="1709" spans="1:21" ht="20.45" customHeight="1">
      <c r="A1709" s="140" t="s">
        <v>56</v>
      </c>
      <c r="B1709" s="118"/>
      <c r="C1709" s="119"/>
      <c r="D1709" s="119"/>
      <c r="E1709" s="120"/>
      <c r="F1709" s="121"/>
      <c r="G1709" s="122"/>
      <c r="H1709" s="133"/>
      <c r="I1709" s="134"/>
      <c r="J1709" s="135"/>
      <c r="K1709" s="136"/>
      <c r="L1709" s="128"/>
      <c r="M1709" s="128"/>
      <c r="N1709" s="128"/>
      <c r="O1709" s="137"/>
      <c r="P1709" s="138"/>
      <c r="Q1709" s="135"/>
      <c r="R1709" s="139"/>
      <c r="S1709" s="129"/>
      <c r="T1709" s="132"/>
      <c r="U1709" s="82" t="s">
        <v>56</v>
      </c>
    </row>
    <row r="1710" spans="1:21" ht="20.45" customHeight="1" thickBot="1">
      <c r="A1710" s="141">
        <f>A1679+1</f>
        <v>57</v>
      </c>
      <c r="B1710" s="118"/>
      <c r="C1710" s="147"/>
      <c r="D1710" s="147"/>
      <c r="E1710" s="120"/>
      <c r="F1710" s="121"/>
      <c r="G1710" s="122"/>
      <c r="H1710" s="152"/>
      <c r="I1710" s="153"/>
      <c r="J1710" s="121"/>
      <c r="K1710" s="122"/>
      <c r="L1710" s="128"/>
      <c r="M1710" s="128"/>
      <c r="N1710" s="128"/>
      <c r="O1710" s="137"/>
      <c r="P1710" s="138"/>
      <c r="Q1710" s="135"/>
      <c r="R1710" s="139"/>
      <c r="S1710" s="129"/>
      <c r="T1710" s="132"/>
      <c r="U1710" s="80">
        <f>A1710</f>
        <v>57</v>
      </c>
    </row>
    <row r="1711" spans="1:21" ht="20.45" customHeight="1">
      <c r="A1711" s="142"/>
      <c r="B1711" s="118"/>
      <c r="C1711" s="119"/>
      <c r="D1711" s="119"/>
      <c r="E1711" s="120"/>
      <c r="F1711" s="121"/>
      <c r="G1711" s="122"/>
      <c r="H1711" s="133"/>
      <c r="I1711" s="134"/>
      <c r="J1711" s="135"/>
      <c r="K1711" s="136"/>
      <c r="L1711" s="128"/>
      <c r="M1711" s="128"/>
      <c r="N1711" s="128"/>
      <c r="O1711" s="137"/>
      <c r="P1711" s="138"/>
      <c r="Q1711" s="135"/>
      <c r="R1711" s="139"/>
      <c r="S1711" s="129"/>
      <c r="T1711" s="132"/>
    </row>
    <row r="1712" spans="1:21" ht="20.45" customHeight="1">
      <c r="A1712" s="142"/>
      <c r="B1712" s="118"/>
      <c r="C1712" s="147"/>
      <c r="D1712" s="147"/>
      <c r="E1712" s="120"/>
      <c r="F1712" s="121"/>
      <c r="G1712" s="122"/>
      <c r="H1712" s="152"/>
      <c r="I1712" s="153"/>
      <c r="J1712" s="121"/>
      <c r="K1712" s="122"/>
      <c r="L1712" s="128"/>
      <c r="M1712" s="128"/>
      <c r="N1712" s="128"/>
      <c r="O1712" s="137"/>
      <c r="P1712" s="138"/>
      <c r="Q1712" s="135"/>
      <c r="R1712" s="139"/>
      <c r="S1712" s="129"/>
      <c r="T1712" s="132"/>
    </row>
    <row r="1713" spans="1:20" ht="20.45" customHeight="1">
      <c r="A1713" s="142"/>
      <c r="B1713" s="118"/>
      <c r="C1713" s="119"/>
      <c r="D1713" s="119"/>
      <c r="E1713" s="120"/>
      <c r="F1713" s="121"/>
      <c r="G1713" s="122"/>
      <c r="H1713" s="133"/>
      <c r="I1713" s="134"/>
      <c r="J1713" s="135"/>
      <c r="K1713" s="136"/>
      <c r="L1713" s="128"/>
      <c r="M1713" s="128"/>
      <c r="N1713" s="128"/>
      <c r="O1713" s="137"/>
      <c r="P1713" s="138"/>
      <c r="Q1713" s="135"/>
      <c r="R1713" s="139"/>
      <c r="S1713" s="129"/>
      <c r="T1713" s="132"/>
    </row>
    <row r="1714" spans="1:20" ht="20.45" customHeight="1">
      <c r="A1714" s="142"/>
      <c r="B1714" s="118"/>
      <c r="C1714" s="147"/>
      <c r="D1714" s="147"/>
      <c r="E1714" s="120"/>
      <c r="F1714" s="121"/>
      <c r="G1714" s="122"/>
      <c r="H1714" s="152"/>
      <c r="I1714" s="153"/>
      <c r="J1714" s="121"/>
      <c r="K1714" s="122"/>
      <c r="L1714" s="128"/>
      <c r="M1714" s="128"/>
      <c r="N1714" s="128"/>
      <c r="O1714" s="137"/>
      <c r="P1714" s="138"/>
      <c r="Q1714" s="135"/>
      <c r="R1714" s="139"/>
      <c r="S1714" s="129"/>
      <c r="T1714" s="132"/>
    </row>
    <row r="1715" spans="1:20" ht="20.45" customHeight="1">
      <c r="A1715" s="142"/>
      <c r="B1715" s="118"/>
      <c r="C1715" s="119"/>
      <c r="D1715" s="119"/>
      <c r="E1715" s="120"/>
      <c r="F1715" s="121"/>
      <c r="G1715" s="122"/>
      <c r="H1715" s="133"/>
      <c r="I1715" s="134"/>
      <c r="J1715" s="135"/>
      <c r="K1715" s="136"/>
      <c r="L1715" s="128"/>
      <c r="M1715" s="128"/>
      <c r="N1715" s="128"/>
      <c r="O1715" s="137"/>
      <c r="P1715" s="138"/>
      <c r="Q1715" s="135"/>
      <c r="R1715" s="139"/>
      <c r="S1715" s="129"/>
      <c r="T1715" s="132"/>
    </row>
    <row r="1716" spans="1:20" ht="20.45" customHeight="1">
      <c r="A1716" s="142"/>
      <c r="B1716" s="118"/>
      <c r="C1716" s="147"/>
      <c r="D1716" s="147"/>
      <c r="E1716" s="120"/>
      <c r="F1716" s="121"/>
      <c r="G1716" s="122"/>
      <c r="H1716" s="152"/>
      <c r="I1716" s="153"/>
      <c r="J1716" s="121"/>
      <c r="K1716" s="122"/>
      <c r="L1716" s="128"/>
      <c r="M1716" s="128"/>
      <c r="N1716" s="128"/>
      <c r="O1716" s="137"/>
      <c r="P1716" s="138"/>
      <c r="Q1716" s="135"/>
      <c r="R1716" s="139"/>
      <c r="S1716" s="129"/>
      <c r="T1716" s="132"/>
    </row>
    <row r="1717" spans="1:20" ht="20.45" customHeight="1">
      <c r="A1717" s="142"/>
      <c r="B1717" s="118"/>
      <c r="C1717" s="119"/>
      <c r="D1717" s="119"/>
      <c r="E1717" s="120"/>
      <c r="F1717" s="121"/>
      <c r="G1717" s="122"/>
      <c r="H1717" s="133"/>
      <c r="I1717" s="134"/>
      <c r="J1717" s="135"/>
      <c r="K1717" s="136"/>
      <c r="L1717" s="128"/>
      <c r="M1717" s="128"/>
      <c r="N1717" s="128"/>
      <c r="O1717" s="137"/>
      <c r="P1717" s="138"/>
      <c r="Q1717" s="135"/>
      <c r="R1717" s="139"/>
      <c r="S1717" s="129"/>
      <c r="T1717" s="132"/>
    </row>
    <row r="1718" spans="1:20" ht="20.45" customHeight="1">
      <c r="A1718" s="142"/>
      <c r="B1718" s="118"/>
      <c r="C1718" s="147"/>
      <c r="D1718" s="147"/>
      <c r="E1718" s="120"/>
      <c r="F1718" s="121"/>
      <c r="G1718" s="122"/>
      <c r="H1718" s="152"/>
      <c r="I1718" s="153"/>
      <c r="J1718" s="121"/>
      <c r="K1718" s="122"/>
      <c r="L1718" s="128"/>
      <c r="M1718" s="128"/>
      <c r="N1718" s="128"/>
      <c r="O1718" s="137"/>
      <c r="P1718" s="138"/>
      <c r="Q1718" s="135"/>
      <c r="R1718" s="139"/>
      <c r="S1718" s="129"/>
      <c r="T1718" s="132"/>
    </row>
    <row r="1719" spans="1:20" ht="20.45" customHeight="1">
      <c r="A1719" s="142"/>
      <c r="B1719" s="118"/>
      <c r="C1719" s="119"/>
      <c r="D1719" s="119"/>
      <c r="E1719" s="120"/>
      <c r="F1719" s="121"/>
      <c r="G1719" s="122"/>
      <c r="H1719" s="133"/>
      <c r="I1719" s="134"/>
      <c r="J1719" s="135"/>
      <c r="K1719" s="136"/>
      <c r="L1719" s="128"/>
      <c r="M1719" s="128"/>
      <c r="N1719" s="128"/>
      <c r="O1719" s="137"/>
      <c r="P1719" s="138"/>
      <c r="Q1719" s="135"/>
      <c r="R1719" s="139"/>
      <c r="S1719" s="129"/>
      <c r="T1719" s="132"/>
    </row>
    <row r="1720" spans="1:20" ht="20.45" customHeight="1">
      <c r="A1720" s="142"/>
      <c r="B1720" s="118"/>
      <c r="C1720" s="147"/>
      <c r="D1720" s="147"/>
      <c r="E1720" s="120"/>
      <c r="F1720" s="121"/>
      <c r="G1720" s="122"/>
      <c r="H1720" s="152"/>
      <c r="I1720" s="153"/>
      <c r="J1720" s="121"/>
      <c r="K1720" s="122"/>
      <c r="L1720" s="128"/>
      <c r="M1720" s="128"/>
      <c r="N1720" s="128"/>
      <c r="O1720" s="137"/>
      <c r="P1720" s="138"/>
      <c r="Q1720" s="135"/>
      <c r="R1720" s="139"/>
      <c r="S1720" s="129"/>
      <c r="T1720" s="132"/>
    </row>
    <row r="1721" spans="1:20" ht="20.45" customHeight="1">
      <c r="A1721" s="142"/>
      <c r="B1721" s="118"/>
      <c r="C1721" s="119"/>
      <c r="D1721" s="119"/>
      <c r="E1721" s="120"/>
      <c r="F1721" s="121"/>
      <c r="G1721" s="122"/>
      <c r="H1721" s="133"/>
      <c r="I1721" s="134"/>
      <c r="J1721" s="135"/>
      <c r="K1721" s="136"/>
      <c r="L1721" s="128"/>
      <c r="M1721" s="128"/>
      <c r="N1721" s="128"/>
      <c r="O1721" s="137"/>
      <c r="P1721" s="138"/>
      <c r="Q1721" s="135"/>
      <c r="R1721" s="139"/>
      <c r="S1721" s="129"/>
      <c r="T1721" s="132"/>
    </row>
    <row r="1722" spans="1:20" ht="20.45" customHeight="1">
      <c r="A1722" s="142"/>
      <c r="B1722" s="118"/>
      <c r="C1722" s="147"/>
      <c r="D1722" s="147"/>
      <c r="E1722" s="120"/>
      <c r="F1722" s="121"/>
      <c r="G1722" s="122"/>
      <c r="H1722" s="152"/>
      <c r="I1722" s="153"/>
      <c r="J1722" s="121"/>
      <c r="K1722" s="122"/>
      <c r="L1722" s="128"/>
      <c r="M1722" s="128"/>
      <c r="N1722" s="128"/>
      <c r="O1722" s="137"/>
      <c r="P1722" s="138"/>
      <c r="Q1722" s="135"/>
      <c r="R1722" s="139"/>
      <c r="S1722" s="129"/>
      <c r="T1722" s="132"/>
    </row>
    <row r="1723" spans="1:20" ht="20.45" customHeight="1">
      <c r="A1723" s="142"/>
      <c r="B1723" s="118"/>
      <c r="C1723" s="119"/>
      <c r="D1723" s="119"/>
      <c r="E1723" s="120"/>
      <c r="F1723" s="121"/>
      <c r="G1723" s="122"/>
      <c r="H1723" s="133"/>
      <c r="I1723" s="134"/>
      <c r="J1723" s="135"/>
      <c r="K1723" s="136"/>
      <c r="L1723" s="128"/>
      <c r="M1723" s="128"/>
      <c r="N1723" s="128"/>
      <c r="O1723" s="137"/>
      <c r="P1723" s="138"/>
      <c r="Q1723" s="135"/>
      <c r="R1723" s="139"/>
      <c r="S1723" s="129"/>
      <c r="T1723" s="132"/>
    </row>
    <row r="1724" spans="1:20" ht="20.45" customHeight="1">
      <c r="A1724" s="142"/>
      <c r="B1724" s="118"/>
      <c r="C1724" s="147"/>
      <c r="D1724" s="147"/>
      <c r="E1724" s="120"/>
      <c r="F1724" s="121"/>
      <c r="G1724" s="122"/>
      <c r="H1724" s="152"/>
      <c r="I1724" s="153"/>
      <c r="J1724" s="121"/>
      <c r="K1724" s="122"/>
      <c r="L1724" s="128"/>
      <c r="M1724" s="128"/>
      <c r="N1724" s="128"/>
      <c r="O1724" s="137"/>
      <c r="P1724" s="138"/>
      <c r="Q1724" s="135"/>
      <c r="R1724" s="139"/>
      <c r="S1724" s="129"/>
      <c r="T1724" s="132"/>
    </row>
    <row r="1725" spans="1:20" ht="20.45" customHeight="1">
      <c r="A1725" s="142"/>
      <c r="B1725" s="118"/>
      <c r="C1725" s="119"/>
      <c r="D1725" s="119"/>
      <c r="E1725" s="120"/>
      <c r="F1725" s="121"/>
      <c r="G1725" s="122"/>
      <c r="H1725" s="133"/>
      <c r="I1725" s="134"/>
      <c r="J1725" s="135"/>
      <c r="K1725" s="136"/>
      <c r="L1725" s="128"/>
      <c r="M1725" s="128"/>
      <c r="N1725" s="128"/>
      <c r="O1725" s="137"/>
      <c r="P1725" s="138"/>
      <c r="Q1725" s="135"/>
      <c r="R1725" s="139"/>
      <c r="S1725" s="129"/>
      <c r="T1725" s="132"/>
    </row>
    <row r="1726" spans="1:20" ht="20.45" customHeight="1">
      <c r="A1726" s="142"/>
      <c r="B1726" s="118"/>
      <c r="C1726" s="147"/>
      <c r="D1726" s="147"/>
      <c r="E1726" s="120"/>
      <c r="F1726" s="121"/>
      <c r="G1726" s="122"/>
      <c r="H1726" s="152"/>
      <c r="I1726" s="153"/>
      <c r="J1726" s="121"/>
      <c r="K1726" s="122"/>
      <c r="L1726" s="128"/>
      <c r="M1726" s="128"/>
      <c r="N1726" s="128"/>
      <c r="O1726" s="137"/>
      <c r="P1726" s="138"/>
      <c r="Q1726" s="135"/>
      <c r="R1726" s="139"/>
      <c r="S1726" s="129"/>
      <c r="T1726" s="132"/>
    </row>
    <row r="1727" spans="1:20" ht="20.45" customHeight="1">
      <c r="A1727" s="142"/>
      <c r="B1727" s="118"/>
      <c r="C1727" s="119"/>
      <c r="D1727" s="119"/>
      <c r="E1727" s="120"/>
      <c r="F1727" s="121"/>
      <c r="G1727" s="122"/>
      <c r="H1727" s="133"/>
      <c r="I1727" s="134"/>
      <c r="J1727" s="135"/>
      <c r="K1727" s="136"/>
      <c r="L1727" s="128"/>
      <c r="M1727" s="128"/>
      <c r="N1727" s="128"/>
      <c r="O1727" s="137"/>
      <c r="P1727" s="138"/>
      <c r="Q1727" s="135"/>
      <c r="R1727" s="139"/>
      <c r="S1727" s="129"/>
      <c r="T1727" s="132"/>
    </row>
    <row r="1728" spans="1:20" ht="20.45" customHeight="1">
      <c r="A1728" s="142"/>
      <c r="B1728" s="118"/>
      <c r="C1728" s="147"/>
      <c r="D1728" s="147"/>
      <c r="E1728" s="120"/>
      <c r="F1728" s="121"/>
      <c r="G1728" s="122"/>
      <c r="H1728" s="152"/>
      <c r="I1728" s="153"/>
      <c r="J1728" s="121"/>
      <c r="K1728" s="122"/>
      <c r="L1728" s="128"/>
      <c r="M1728" s="128"/>
      <c r="N1728" s="128"/>
      <c r="O1728" s="137"/>
      <c r="P1728" s="138"/>
      <c r="Q1728" s="135"/>
      <c r="R1728" s="139"/>
      <c r="S1728" s="129"/>
      <c r="T1728" s="132"/>
    </row>
    <row r="1729" spans="1:21" ht="20.45" customHeight="1">
      <c r="A1729" s="142"/>
      <c r="B1729" s="118"/>
      <c r="C1729" s="119"/>
      <c r="D1729" s="119"/>
      <c r="E1729" s="120"/>
      <c r="F1729" s="121"/>
      <c r="G1729" s="122"/>
      <c r="H1729" s="133"/>
      <c r="I1729" s="134"/>
      <c r="J1729" s="135"/>
      <c r="K1729" s="136"/>
      <c r="L1729" s="128"/>
      <c r="M1729" s="128"/>
      <c r="N1729" s="128"/>
      <c r="O1729" s="137"/>
      <c r="P1729" s="138"/>
      <c r="Q1729" s="135"/>
      <c r="R1729" s="139"/>
      <c r="S1729" s="129"/>
      <c r="T1729" s="132"/>
    </row>
    <row r="1730" spans="1:21" ht="20.45" customHeight="1">
      <c r="A1730" s="142"/>
      <c r="B1730" s="118"/>
      <c r="C1730" s="147"/>
      <c r="D1730" s="147"/>
      <c r="E1730" s="120"/>
      <c r="F1730" s="121"/>
      <c r="G1730" s="122"/>
      <c r="H1730" s="152"/>
      <c r="I1730" s="153"/>
      <c r="J1730" s="121"/>
      <c r="K1730" s="122"/>
      <c r="L1730" s="128"/>
      <c r="M1730" s="128"/>
      <c r="N1730" s="128"/>
      <c r="O1730" s="137"/>
      <c r="P1730" s="138"/>
      <c r="Q1730" s="135"/>
      <c r="R1730" s="139"/>
      <c r="S1730" s="129"/>
      <c r="T1730" s="132"/>
    </row>
    <row r="1731" spans="1:21" ht="20.45" customHeight="1">
      <c r="A1731" s="142"/>
      <c r="B1731" s="118"/>
      <c r="C1731" s="119"/>
      <c r="D1731" s="147"/>
      <c r="E1731" s="120"/>
      <c r="F1731" s="121"/>
      <c r="G1731" s="122"/>
      <c r="H1731" s="152"/>
      <c r="I1731" s="153"/>
      <c r="J1731" s="121"/>
      <c r="K1731" s="122"/>
      <c r="L1731" s="128"/>
      <c r="M1731" s="128"/>
      <c r="N1731" s="128"/>
      <c r="O1731" s="137"/>
      <c r="P1731" s="138"/>
      <c r="Q1731" s="135"/>
      <c r="R1731" s="139"/>
      <c r="S1731" s="129"/>
      <c r="T1731" s="132"/>
    </row>
    <row r="1732" spans="1:21" ht="20.45" customHeight="1">
      <c r="A1732" s="142"/>
      <c r="B1732" s="118"/>
      <c r="C1732" s="119"/>
      <c r="D1732" s="119"/>
      <c r="E1732" s="120"/>
      <c r="F1732" s="121"/>
      <c r="G1732" s="122"/>
      <c r="H1732" s="133"/>
      <c r="I1732" s="134"/>
      <c r="J1732" s="135"/>
      <c r="K1732" s="136"/>
      <c r="L1732" s="128"/>
      <c r="M1732" s="128"/>
      <c r="N1732" s="128"/>
      <c r="O1732" s="137"/>
      <c r="P1732" s="138"/>
      <c r="Q1732" s="135"/>
      <c r="R1732" s="139"/>
      <c r="S1732" s="129"/>
      <c r="T1732" s="132"/>
    </row>
    <row r="1733" spans="1:21" ht="20.45" customHeight="1">
      <c r="A1733" s="142"/>
      <c r="B1733" s="118"/>
      <c r="C1733" s="147"/>
      <c r="D1733" s="147"/>
      <c r="E1733" s="120"/>
      <c r="F1733" s="121"/>
      <c r="G1733" s="122"/>
      <c r="H1733" s="152"/>
      <c r="I1733" s="153"/>
      <c r="J1733" s="121"/>
      <c r="K1733" s="122"/>
      <c r="L1733" s="128"/>
      <c r="M1733" s="128"/>
      <c r="N1733" s="128"/>
      <c r="O1733" s="137"/>
      <c r="P1733" s="138"/>
      <c r="Q1733" s="135"/>
      <c r="R1733" s="139"/>
      <c r="S1733" s="129"/>
      <c r="T1733" s="132"/>
    </row>
    <row r="1734" spans="1:21" ht="20.45" customHeight="1">
      <c r="A1734" s="142"/>
      <c r="B1734" s="118"/>
      <c r="C1734" s="119"/>
      <c r="D1734" s="119"/>
      <c r="E1734" s="120"/>
      <c r="F1734" s="121"/>
      <c r="G1734" s="122"/>
      <c r="H1734" s="133"/>
      <c r="I1734" s="134"/>
      <c r="J1734" s="135"/>
      <c r="K1734" s="136"/>
      <c r="L1734" s="128"/>
      <c r="M1734" s="128"/>
      <c r="N1734" s="128"/>
      <c r="O1734" s="137"/>
      <c r="P1734" s="138"/>
      <c r="Q1734" s="135"/>
      <c r="R1734" s="139"/>
      <c r="S1734" s="129"/>
      <c r="T1734" s="132"/>
    </row>
    <row r="1735" spans="1:21" ht="20.45" customHeight="1">
      <c r="A1735" s="142"/>
      <c r="B1735" s="118"/>
      <c r="C1735" s="147"/>
      <c r="D1735" s="147"/>
      <c r="E1735" s="120"/>
      <c r="F1735" s="121"/>
      <c r="G1735" s="122"/>
      <c r="H1735" s="152"/>
      <c r="I1735" s="153"/>
      <c r="J1735" s="121"/>
      <c r="K1735" s="122"/>
      <c r="L1735" s="128"/>
      <c r="M1735" s="128"/>
      <c r="N1735" s="128"/>
      <c r="O1735" s="137"/>
      <c r="P1735" s="138"/>
      <c r="Q1735" s="135"/>
      <c r="R1735" s="139"/>
      <c r="S1735" s="129"/>
      <c r="T1735" s="132"/>
    </row>
    <row r="1736" spans="1:21" ht="20.45" customHeight="1">
      <c r="A1736" s="142"/>
      <c r="B1736" s="118"/>
      <c r="C1736" s="119"/>
      <c r="D1736" s="119"/>
      <c r="E1736" s="120"/>
      <c r="F1736" s="121"/>
      <c r="G1736" s="122"/>
      <c r="H1736" s="133"/>
      <c r="I1736" s="134"/>
      <c r="J1736" s="135"/>
      <c r="K1736" s="136"/>
      <c r="L1736" s="128"/>
      <c r="M1736" s="128"/>
      <c r="N1736" s="128"/>
      <c r="O1736" s="137"/>
      <c r="P1736" s="138"/>
      <c r="Q1736" s="135"/>
      <c r="R1736" s="139"/>
      <c r="S1736" s="129"/>
      <c r="T1736" s="132"/>
    </row>
    <row r="1737" spans="1:21" ht="20.45" customHeight="1">
      <c r="A1737" s="142"/>
      <c r="B1737" s="118"/>
      <c r="C1737" s="147"/>
      <c r="D1737" s="147"/>
      <c r="E1737" s="120"/>
      <c r="F1737" s="121"/>
      <c r="G1737" s="122"/>
      <c r="H1737" s="152"/>
      <c r="I1737" s="153"/>
      <c r="J1737" s="121"/>
      <c r="K1737" s="122"/>
      <c r="L1737" s="128"/>
      <c r="M1737" s="128"/>
      <c r="N1737" s="128"/>
      <c r="O1737" s="137"/>
      <c r="P1737" s="138"/>
      <c r="Q1737" s="135"/>
      <c r="R1737" s="139"/>
      <c r="S1737" s="129"/>
      <c r="T1737" s="132"/>
    </row>
    <row r="1738" spans="1:21" ht="20.45" customHeight="1">
      <c r="A1738" s="148"/>
      <c r="B1738" s="118"/>
      <c r="C1738" s="119"/>
      <c r="D1738" s="119"/>
      <c r="E1738" s="120"/>
      <c r="F1738" s="121"/>
      <c r="G1738" s="122"/>
      <c r="H1738" s="133"/>
      <c r="I1738" s="134"/>
      <c r="J1738" s="135"/>
      <c r="K1738" s="136"/>
      <c r="L1738" s="128"/>
      <c r="M1738" s="128"/>
      <c r="N1738" s="128"/>
      <c r="O1738" s="137"/>
      <c r="P1738" s="138"/>
      <c r="Q1738" s="135"/>
      <c r="R1738" s="139"/>
      <c r="S1738" s="129"/>
      <c r="T1738" s="132"/>
    </row>
    <row r="1739" spans="1:21" ht="20.45" customHeight="1">
      <c r="A1739" s="8"/>
      <c r="B1739" s="118"/>
      <c r="C1739" s="147"/>
      <c r="D1739" s="147"/>
      <c r="E1739" s="120"/>
      <c r="F1739" s="121"/>
      <c r="G1739" s="122"/>
      <c r="H1739" s="152"/>
      <c r="I1739" s="153"/>
      <c r="J1739" s="121"/>
      <c r="K1739" s="122"/>
      <c r="L1739" s="128"/>
      <c r="M1739" s="128"/>
      <c r="N1739" s="128"/>
      <c r="O1739" s="137"/>
      <c r="P1739" s="138"/>
      <c r="Q1739" s="135"/>
      <c r="R1739" s="139"/>
      <c r="S1739" s="129"/>
      <c r="T1739" s="132"/>
    </row>
    <row r="1740" spans="1:21" ht="20.45" customHeight="1">
      <c r="A1740" s="140" t="s">
        <v>56</v>
      </c>
      <c r="B1740" s="118"/>
      <c r="C1740" s="119"/>
      <c r="D1740" s="119"/>
      <c r="E1740" s="120"/>
      <c r="F1740" s="121"/>
      <c r="G1740" s="122"/>
      <c r="H1740" s="133"/>
      <c r="I1740" s="134"/>
      <c r="J1740" s="135"/>
      <c r="K1740" s="136"/>
      <c r="L1740" s="128"/>
      <c r="M1740" s="128"/>
      <c r="N1740" s="128"/>
      <c r="O1740" s="137"/>
      <c r="P1740" s="138"/>
      <c r="Q1740" s="135"/>
      <c r="R1740" s="139"/>
      <c r="S1740" s="129"/>
      <c r="T1740" s="132"/>
      <c r="U1740" s="82" t="s">
        <v>56</v>
      </c>
    </row>
    <row r="1741" spans="1:21" ht="20.45" customHeight="1" thickBot="1">
      <c r="A1741" s="141">
        <f>A1710+1</f>
        <v>58</v>
      </c>
      <c r="B1741" s="118"/>
      <c r="C1741" s="147"/>
      <c r="D1741" s="147"/>
      <c r="E1741" s="120"/>
      <c r="F1741" s="121"/>
      <c r="G1741" s="122"/>
      <c r="H1741" s="152"/>
      <c r="I1741" s="153"/>
      <c r="J1741" s="121"/>
      <c r="K1741" s="122"/>
      <c r="L1741" s="128"/>
      <c r="M1741" s="128"/>
      <c r="N1741" s="128"/>
      <c r="O1741" s="137"/>
      <c r="P1741" s="138"/>
      <c r="Q1741" s="135"/>
      <c r="R1741" s="139"/>
      <c r="S1741" s="129"/>
      <c r="T1741" s="132"/>
      <c r="U1741" s="80">
        <f>A1741</f>
        <v>58</v>
      </c>
    </row>
    <row r="1742" spans="1:21" ht="20.45" customHeight="1">
      <c r="A1742" s="142"/>
      <c r="B1742" s="118"/>
      <c r="C1742" s="119"/>
      <c r="D1742" s="119"/>
      <c r="E1742" s="120"/>
      <c r="F1742" s="121"/>
      <c r="G1742" s="122"/>
      <c r="H1742" s="133"/>
      <c r="I1742" s="134"/>
      <c r="J1742" s="135"/>
      <c r="K1742" s="136"/>
      <c r="L1742" s="128"/>
      <c r="M1742" s="128"/>
      <c r="N1742" s="128"/>
      <c r="O1742" s="137"/>
      <c r="P1742" s="138"/>
      <c r="Q1742" s="135"/>
      <c r="R1742" s="139"/>
      <c r="S1742" s="129"/>
      <c r="T1742" s="132"/>
    </row>
    <row r="1743" spans="1:21" ht="20.45" customHeight="1">
      <c r="A1743" s="142"/>
      <c r="B1743" s="118"/>
      <c r="C1743" s="147"/>
      <c r="D1743" s="147"/>
      <c r="E1743" s="120"/>
      <c r="F1743" s="121"/>
      <c r="G1743" s="122"/>
      <c r="H1743" s="152"/>
      <c r="I1743" s="153"/>
      <c r="J1743" s="121"/>
      <c r="K1743" s="122"/>
      <c r="L1743" s="128"/>
      <c r="M1743" s="128"/>
      <c r="N1743" s="128"/>
      <c r="O1743" s="137"/>
      <c r="P1743" s="138"/>
      <c r="Q1743" s="135"/>
      <c r="R1743" s="139"/>
      <c r="S1743" s="129"/>
      <c r="T1743" s="132"/>
    </row>
    <row r="1744" spans="1:21" ht="20.45" customHeight="1">
      <c r="A1744" s="142"/>
      <c r="B1744" s="118"/>
      <c r="C1744" s="119"/>
      <c r="D1744" s="119"/>
      <c r="E1744" s="120"/>
      <c r="F1744" s="121"/>
      <c r="G1744" s="122"/>
      <c r="H1744" s="133"/>
      <c r="I1744" s="134"/>
      <c r="J1744" s="135"/>
      <c r="K1744" s="136"/>
      <c r="L1744" s="128"/>
      <c r="M1744" s="128"/>
      <c r="N1744" s="128"/>
      <c r="O1744" s="137"/>
      <c r="P1744" s="138"/>
      <c r="Q1744" s="135"/>
      <c r="R1744" s="139"/>
      <c r="S1744" s="129"/>
      <c r="T1744" s="132"/>
    </row>
    <row r="1745" spans="1:20" ht="20.45" customHeight="1">
      <c r="A1745" s="142"/>
      <c r="B1745" s="118"/>
      <c r="C1745" s="147"/>
      <c r="D1745" s="147"/>
      <c r="E1745" s="120"/>
      <c r="F1745" s="121"/>
      <c r="G1745" s="122"/>
      <c r="H1745" s="152"/>
      <c r="I1745" s="153"/>
      <c r="J1745" s="121"/>
      <c r="K1745" s="122"/>
      <c r="L1745" s="128"/>
      <c r="M1745" s="128"/>
      <c r="N1745" s="128"/>
      <c r="O1745" s="137"/>
      <c r="P1745" s="138"/>
      <c r="Q1745" s="135"/>
      <c r="R1745" s="139"/>
      <c r="S1745" s="129"/>
      <c r="T1745" s="132"/>
    </row>
    <row r="1746" spans="1:20" ht="20.45" customHeight="1">
      <c r="A1746" s="142"/>
      <c r="B1746" s="118"/>
      <c r="C1746" s="119"/>
      <c r="D1746" s="119"/>
      <c r="E1746" s="120"/>
      <c r="F1746" s="121"/>
      <c r="G1746" s="122"/>
      <c r="H1746" s="133"/>
      <c r="I1746" s="134"/>
      <c r="J1746" s="135"/>
      <c r="K1746" s="136"/>
      <c r="L1746" s="128"/>
      <c r="M1746" s="128"/>
      <c r="N1746" s="128"/>
      <c r="O1746" s="137"/>
      <c r="P1746" s="138"/>
      <c r="Q1746" s="135"/>
      <c r="R1746" s="139"/>
      <c r="S1746" s="129"/>
      <c r="T1746" s="132"/>
    </row>
    <row r="1747" spans="1:20" ht="20.45" customHeight="1">
      <c r="A1747" s="142"/>
      <c r="B1747" s="118"/>
      <c r="C1747" s="147"/>
      <c r="D1747" s="147"/>
      <c r="E1747" s="120"/>
      <c r="F1747" s="121"/>
      <c r="G1747" s="122"/>
      <c r="H1747" s="152"/>
      <c r="I1747" s="153"/>
      <c r="J1747" s="121"/>
      <c r="K1747" s="122"/>
      <c r="L1747" s="128"/>
      <c r="M1747" s="128"/>
      <c r="N1747" s="128"/>
      <c r="O1747" s="137"/>
      <c r="P1747" s="138"/>
      <c r="Q1747" s="135"/>
      <c r="R1747" s="139"/>
      <c r="S1747" s="129"/>
      <c r="T1747" s="132"/>
    </row>
    <row r="1748" spans="1:20" ht="20.45" customHeight="1">
      <c r="A1748" s="142"/>
      <c r="B1748" s="118"/>
      <c r="C1748" s="119"/>
      <c r="D1748" s="147"/>
      <c r="E1748" s="120"/>
      <c r="F1748" s="121"/>
      <c r="G1748" s="122"/>
      <c r="H1748" s="152"/>
      <c r="I1748" s="153"/>
      <c r="J1748" s="121"/>
      <c r="K1748" s="122"/>
      <c r="L1748" s="128"/>
      <c r="M1748" s="128"/>
      <c r="N1748" s="128"/>
      <c r="O1748" s="137"/>
      <c r="P1748" s="138"/>
      <c r="Q1748" s="135"/>
      <c r="R1748" s="139"/>
      <c r="S1748" s="129"/>
      <c r="T1748" s="132"/>
    </row>
    <row r="1749" spans="1:20" ht="20.45" customHeight="1">
      <c r="A1749" s="142"/>
      <c r="B1749" s="118"/>
      <c r="C1749" s="119"/>
      <c r="D1749" s="119"/>
      <c r="E1749" s="120"/>
      <c r="F1749" s="121"/>
      <c r="G1749" s="122"/>
      <c r="H1749" s="133"/>
      <c r="I1749" s="134"/>
      <c r="J1749" s="135"/>
      <c r="K1749" s="136"/>
      <c r="L1749" s="128"/>
      <c r="M1749" s="128"/>
      <c r="N1749" s="128"/>
      <c r="O1749" s="137"/>
      <c r="P1749" s="138"/>
      <c r="Q1749" s="135"/>
      <c r="R1749" s="139"/>
      <c r="S1749" s="129"/>
      <c r="T1749" s="132"/>
    </row>
    <row r="1750" spans="1:20" ht="20.45" customHeight="1">
      <c r="A1750" s="142"/>
      <c r="B1750" s="118"/>
      <c r="C1750" s="147"/>
      <c r="D1750" s="147"/>
      <c r="E1750" s="120"/>
      <c r="F1750" s="121"/>
      <c r="G1750" s="122"/>
      <c r="H1750" s="152"/>
      <c r="I1750" s="153"/>
      <c r="J1750" s="121"/>
      <c r="K1750" s="122"/>
      <c r="L1750" s="128"/>
      <c r="M1750" s="128"/>
      <c r="N1750" s="128"/>
      <c r="O1750" s="137"/>
      <c r="P1750" s="138"/>
      <c r="Q1750" s="135"/>
      <c r="R1750" s="139"/>
      <c r="S1750" s="129"/>
      <c r="T1750" s="132"/>
    </row>
    <row r="1751" spans="1:20" ht="20.45" customHeight="1">
      <c r="A1751" s="142"/>
      <c r="B1751" s="118"/>
      <c r="C1751" s="119"/>
      <c r="D1751" s="119"/>
      <c r="E1751" s="120"/>
      <c r="F1751" s="121"/>
      <c r="G1751" s="122"/>
      <c r="H1751" s="133"/>
      <c r="I1751" s="134"/>
      <c r="J1751" s="135"/>
      <c r="K1751" s="136"/>
      <c r="L1751" s="128"/>
      <c r="M1751" s="128"/>
      <c r="N1751" s="128"/>
      <c r="O1751" s="137"/>
      <c r="P1751" s="138"/>
      <c r="Q1751" s="135"/>
      <c r="R1751" s="139"/>
      <c r="S1751" s="129"/>
      <c r="T1751" s="132"/>
    </row>
    <row r="1752" spans="1:20" ht="20.45" customHeight="1">
      <c r="A1752" s="142"/>
      <c r="B1752" s="118"/>
      <c r="C1752" s="147"/>
      <c r="D1752" s="147"/>
      <c r="E1752" s="120"/>
      <c r="F1752" s="121"/>
      <c r="G1752" s="122"/>
      <c r="H1752" s="152"/>
      <c r="I1752" s="153"/>
      <c r="J1752" s="121"/>
      <c r="K1752" s="122"/>
      <c r="L1752" s="128"/>
      <c r="M1752" s="128"/>
      <c r="N1752" s="128"/>
      <c r="O1752" s="137"/>
      <c r="P1752" s="138"/>
      <c r="Q1752" s="135"/>
      <c r="R1752" s="139"/>
      <c r="S1752" s="129"/>
      <c r="T1752" s="132"/>
    </row>
    <row r="1753" spans="1:20" ht="20.45" customHeight="1">
      <c r="A1753" s="142"/>
      <c r="B1753" s="118"/>
      <c r="C1753" s="119"/>
      <c r="D1753" s="119"/>
      <c r="E1753" s="120"/>
      <c r="F1753" s="121"/>
      <c r="G1753" s="122"/>
      <c r="H1753" s="152"/>
      <c r="I1753" s="153"/>
      <c r="J1753" s="121"/>
      <c r="K1753" s="122"/>
      <c r="L1753" s="128"/>
      <c r="M1753" s="128"/>
      <c r="N1753" s="128"/>
      <c r="O1753" s="137"/>
      <c r="P1753" s="138"/>
      <c r="Q1753" s="135"/>
      <c r="R1753" s="139"/>
      <c r="S1753" s="129"/>
      <c r="T1753" s="132"/>
    </row>
    <row r="1754" spans="1:20" ht="20.45" customHeight="1">
      <c r="A1754" s="142"/>
      <c r="B1754" s="118"/>
      <c r="C1754" s="147"/>
      <c r="D1754" s="147"/>
      <c r="E1754" s="120"/>
      <c r="F1754" s="121"/>
      <c r="G1754" s="122"/>
      <c r="H1754" s="152"/>
      <c r="I1754" s="153"/>
      <c r="J1754" s="121"/>
      <c r="K1754" s="122"/>
      <c r="L1754" s="128"/>
      <c r="M1754" s="128"/>
      <c r="N1754" s="128"/>
      <c r="O1754" s="137"/>
      <c r="P1754" s="138"/>
      <c r="Q1754" s="135"/>
      <c r="R1754" s="139"/>
      <c r="S1754" s="129"/>
      <c r="T1754" s="132"/>
    </row>
    <row r="1755" spans="1:20" ht="20.45" customHeight="1">
      <c r="A1755" s="142"/>
      <c r="B1755" s="118"/>
      <c r="C1755" s="119"/>
      <c r="D1755" s="119"/>
      <c r="E1755" s="120"/>
      <c r="F1755" s="121"/>
      <c r="G1755" s="122"/>
      <c r="H1755" s="152"/>
      <c r="I1755" s="153"/>
      <c r="J1755" s="121"/>
      <c r="K1755" s="122"/>
      <c r="L1755" s="128"/>
      <c r="M1755" s="128"/>
      <c r="N1755" s="128"/>
      <c r="O1755" s="137"/>
      <c r="P1755" s="138"/>
      <c r="Q1755" s="135"/>
      <c r="R1755" s="139"/>
      <c r="S1755" s="129"/>
      <c r="T1755" s="132"/>
    </row>
    <row r="1756" spans="1:20" ht="20.45" customHeight="1">
      <c r="A1756" s="142"/>
      <c r="B1756" s="118"/>
      <c r="C1756" s="147"/>
      <c r="D1756" s="147"/>
      <c r="E1756" s="120"/>
      <c r="F1756" s="121"/>
      <c r="G1756" s="122"/>
      <c r="H1756" s="152"/>
      <c r="I1756" s="153"/>
      <c r="J1756" s="121"/>
      <c r="K1756" s="122"/>
      <c r="L1756" s="128"/>
      <c r="M1756" s="128"/>
      <c r="N1756" s="128"/>
      <c r="O1756" s="137"/>
      <c r="P1756" s="138"/>
      <c r="Q1756" s="135"/>
      <c r="R1756" s="139"/>
      <c r="S1756" s="129"/>
      <c r="T1756" s="132"/>
    </row>
    <row r="1757" spans="1:20" ht="20.45" customHeight="1">
      <c r="A1757" s="142"/>
      <c r="B1757" s="118"/>
      <c r="C1757" s="119"/>
      <c r="D1757" s="119"/>
      <c r="E1757" s="120"/>
      <c r="F1757" s="121"/>
      <c r="G1757" s="122"/>
      <c r="H1757" s="152"/>
      <c r="I1757" s="153"/>
      <c r="J1757" s="121"/>
      <c r="K1757" s="122"/>
      <c r="L1757" s="128"/>
      <c r="M1757" s="128"/>
      <c r="N1757" s="128"/>
      <c r="O1757" s="137"/>
      <c r="P1757" s="138"/>
      <c r="Q1757" s="135"/>
      <c r="R1757" s="139"/>
      <c r="S1757" s="129"/>
      <c r="T1757" s="132"/>
    </row>
    <row r="1758" spans="1:20" ht="20.45" customHeight="1">
      <c r="A1758" s="142"/>
      <c r="B1758" s="118"/>
      <c r="C1758" s="147"/>
      <c r="D1758" s="147"/>
      <c r="E1758" s="120"/>
      <c r="F1758" s="121"/>
      <c r="G1758" s="122"/>
      <c r="H1758" s="152"/>
      <c r="I1758" s="153"/>
      <c r="J1758" s="121"/>
      <c r="K1758" s="122"/>
      <c r="L1758" s="128"/>
      <c r="M1758" s="128"/>
      <c r="N1758" s="128"/>
      <c r="O1758" s="137"/>
      <c r="P1758" s="138"/>
      <c r="Q1758" s="135"/>
      <c r="R1758" s="139"/>
      <c r="S1758" s="129"/>
      <c r="T1758" s="132"/>
    </row>
    <row r="1759" spans="1:20" ht="20.45" customHeight="1">
      <c r="A1759" s="142"/>
      <c r="B1759" s="118"/>
      <c r="C1759" s="119"/>
      <c r="D1759" s="119"/>
      <c r="E1759" s="120"/>
      <c r="F1759" s="121"/>
      <c r="G1759" s="122"/>
      <c r="H1759" s="152"/>
      <c r="I1759" s="153"/>
      <c r="J1759" s="121"/>
      <c r="K1759" s="122"/>
      <c r="L1759" s="128"/>
      <c r="M1759" s="128"/>
      <c r="N1759" s="128"/>
      <c r="O1759" s="137"/>
      <c r="P1759" s="138"/>
      <c r="Q1759" s="135"/>
      <c r="R1759" s="139"/>
      <c r="S1759" s="129"/>
      <c r="T1759" s="132"/>
    </row>
    <row r="1760" spans="1:20" ht="20.45" customHeight="1">
      <c r="A1760" s="142"/>
      <c r="B1760" s="118"/>
      <c r="C1760" s="147"/>
      <c r="D1760" s="147"/>
      <c r="E1760" s="120"/>
      <c r="F1760" s="121"/>
      <c r="G1760" s="122"/>
      <c r="H1760" s="152"/>
      <c r="I1760" s="153"/>
      <c r="J1760" s="121"/>
      <c r="K1760" s="122"/>
      <c r="L1760" s="128"/>
      <c r="M1760" s="128"/>
      <c r="N1760" s="128"/>
      <c r="O1760" s="137"/>
      <c r="P1760" s="138"/>
      <c r="Q1760" s="135"/>
      <c r="R1760" s="139"/>
      <c r="S1760" s="129"/>
      <c r="T1760" s="132"/>
    </row>
    <row r="1761" spans="1:21" ht="20.45" customHeight="1">
      <c r="A1761" s="142"/>
      <c r="B1761" s="118"/>
      <c r="C1761" s="119"/>
      <c r="D1761" s="119"/>
      <c r="E1761" s="120"/>
      <c r="F1761" s="121"/>
      <c r="G1761" s="122"/>
      <c r="H1761" s="152"/>
      <c r="I1761" s="153"/>
      <c r="J1761" s="121"/>
      <c r="K1761" s="122"/>
      <c r="L1761" s="128"/>
      <c r="M1761" s="128"/>
      <c r="N1761" s="128"/>
      <c r="O1761" s="137"/>
      <c r="P1761" s="138"/>
      <c r="Q1761" s="135"/>
      <c r="R1761" s="139"/>
      <c r="S1761" s="129"/>
      <c r="T1761" s="132"/>
    </row>
    <row r="1762" spans="1:21" ht="20.45" customHeight="1">
      <c r="A1762" s="142"/>
      <c r="B1762" s="118"/>
      <c r="C1762" s="147"/>
      <c r="D1762" s="147"/>
      <c r="E1762" s="120"/>
      <c r="F1762" s="121"/>
      <c r="G1762" s="122"/>
      <c r="H1762" s="152"/>
      <c r="I1762" s="153"/>
      <c r="J1762" s="121"/>
      <c r="K1762" s="122"/>
      <c r="L1762" s="128"/>
      <c r="M1762" s="128"/>
      <c r="N1762" s="128"/>
      <c r="O1762" s="137"/>
      <c r="P1762" s="138"/>
      <c r="Q1762" s="135"/>
      <c r="R1762" s="139"/>
      <c r="S1762" s="129"/>
      <c r="T1762" s="132"/>
    </row>
    <row r="1763" spans="1:21" ht="20.45" customHeight="1">
      <c r="A1763" s="142"/>
      <c r="B1763" s="118"/>
      <c r="C1763" s="119"/>
      <c r="D1763" s="119"/>
      <c r="E1763" s="120"/>
      <c r="F1763" s="121"/>
      <c r="G1763" s="122"/>
      <c r="H1763" s="152"/>
      <c r="I1763" s="153"/>
      <c r="J1763" s="121"/>
      <c r="K1763" s="122"/>
      <c r="L1763" s="128"/>
      <c r="M1763" s="128"/>
      <c r="N1763" s="128"/>
      <c r="O1763" s="137"/>
      <c r="P1763" s="138"/>
      <c r="Q1763" s="135"/>
      <c r="R1763" s="139"/>
      <c r="S1763" s="129"/>
      <c r="T1763" s="132"/>
    </row>
    <row r="1764" spans="1:21" ht="20.45" customHeight="1">
      <c r="A1764" s="142"/>
      <c r="B1764" s="118"/>
      <c r="C1764" s="147"/>
      <c r="D1764" s="147"/>
      <c r="E1764" s="120"/>
      <c r="F1764" s="121"/>
      <c r="G1764" s="122"/>
      <c r="H1764" s="152"/>
      <c r="I1764" s="153"/>
      <c r="J1764" s="121"/>
      <c r="K1764" s="122"/>
      <c r="L1764" s="128"/>
      <c r="M1764" s="128"/>
      <c r="N1764" s="128"/>
      <c r="O1764" s="137"/>
      <c r="P1764" s="138"/>
      <c r="Q1764" s="135"/>
      <c r="R1764" s="139"/>
      <c r="S1764" s="129"/>
      <c r="T1764" s="132"/>
    </row>
    <row r="1765" spans="1:21" ht="20.45" customHeight="1">
      <c r="A1765" s="142"/>
      <c r="B1765" s="118"/>
      <c r="C1765" s="119"/>
      <c r="D1765" s="119"/>
      <c r="E1765" s="120"/>
      <c r="F1765" s="121"/>
      <c r="G1765" s="122"/>
      <c r="H1765" s="152"/>
      <c r="I1765" s="153"/>
      <c r="J1765" s="121"/>
      <c r="K1765" s="122"/>
      <c r="L1765" s="128"/>
      <c r="M1765" s="128"/>
      <c r="N1765" s="128"/>
      <c r="O1765" s="137"/>
      <c r="P1765" s="138"/>
      <c r="Q1765" s="135"/>
      <c r="R1765" s="139"/>
      <c r="S1765" s="129"/>
      <c r="T1765" s="132"/>
    </row>
    <row r="1766" spans="1:21" ht="20.45" customHeight="1">
      <c r="A1766" s="142"/>
      <c r="B1766" s="118"/>
      <c r="C1766" s="147"/>
      <c r="D1766" s="147"/>
      <c r="E1766" s="120"/>
      <c r="F1766" s="121"/>
      <c r="G1766" s="122"/>
      <c r="H1766" s="152"/>
      <c r="I1766" s="153"/>
      <c r="J1766" s="121"/>
      <c r="K1766" s="122"/>
      <c r="L1766" s="128"/>
      <c r="M1766" s="128"/>
      <c r="N1766" s="128"/>
      <c r="O1766" s="137"/>
      <c r="P1766" s="138"/>
      <c r="Q1766" s="135"/>
      <c r="R1766" s="139"/>
      <c r="S1766" s="129"/>
      <c r="T1766" s="132"/>
    </row>
    <row r="1767" spans="1:21" ht="20.45" customHeight="1">
      <c r="A1767" s="142"/>
      <c r="B1767" s="118"/>
      <c r="C1767" s="119"/>
      <c r="D1767" s="119"/>
      <c r="E1767" s="120"/>
      <c r="F1767" s="121"/>
      <c r="G1767" s="122"/>
      <c r="H1767" s="152"/>
      <c r="I1767" s="153"/>
      <c r="J1767" s="121"/>
      <c r="K1767" s="122"/>
      <c r="L1767" s="128"/>
      <c r="M1767" s="128"/>
      <c r="N1767" s="128"/>
      <c r="O1767" s="137"/>
      <c r="P1767" s="138"/>
      <c r="Q1767" s="135"/>
      <c r="R1767" s="139"/>
      <c r="S1767" s="129"/>
      <c r="T1767" s="132"/>
    </row>
    <row r="1768" spans="1:21" ht="20.45" customHeight="1">
      <c r="A1768" s="142"/>
      <c r="B1768" s="118"/>
      <c r="C1768" s="147"/>
      <c r="D1768" s="147"/>
      <c r="E1768" s="120"/>
      <c r="F1768" s="121"/>
      <c r="G1768" s="122"/>
      <c r="H1768" s="152"/>
      <c r="I1768" s="153"/>
      <c r="J1768" s="121"/>
      <c r="K1768" s="122"/>
      <c r="L1768" s="128"/>
      <c r="M1768" s="128"/>
      <c r="N1768" s="128"/>
      <c r="O1768" s="137"/>
      <c r="P1768" s="138"/>
      <c r="Q1768" s="135"/>
      <c r="R1768" s="139"/>
      <c r="S1768" s="129"/>
      <c r="T1768" s="132"/>
    </row>
    <row r="1769" spans="1:21" ht="20.45" customHeight="1">
      <c r="A1769" s="148"/>
      <c r="B1769" s="118"/>
      <c r="C1769" s="119"/>
      <c r="D1769" s="119"/>
      <c r="E1769" s="120"/>
      <c r="F1769" s="121"/>
      <c r="G1769" s="122"/>
      <c r="H1769" s="152"/>
      <c r="I1769" s="153"/>
      <c r="J1769" s="121"/>
      <c r="K1769" s="122"/>
      <c r="L1769" s="128"/>
      <c r="M1769" s="128"/>
      <c r="N1769" s="128"/>
      <c r="O1769" s="137"/>
      <c r="P1769" s="138"/>
      <c r="Q1769" s="135"/>
      <c r="R1769" s="139"/>
      <c r="S1769" s="129"/>
      <c r="T1769" s="132"/>
    </row>
    <row r="1770" spans="1:21" ht="20.45" customHeight="1">
      <c r="A1770" s="8"/>
      <c r="B1770" s="118"/>
      <c r="C1770" s="147"/>
      <c r="D1770" s="147"/>
      <c r="E1770" s="120"/>
      <c r="F1770" s="121"/>
      <c r="G1770" s="122"/>
      <c r="H1770" s="152"/>
      <c r="I1770" s="153"/>
      <c r="J1770" s="121"/>
      <c r="K1770" s="122"/>
      <c r="L1770" s="128"/>
      <c r="M1770" s="128"/>
      <c r="N1770" s="128"/>
      <c r="O1770" s="137"/>
      <c r="P1770" s="138"/>
      <c r="Q1770" s="135"/>
      <c r="R1770" s="139"/>
      <c r="S1770" s="129"/>
      <c r="T1770" s="132"/>
    </row>
    <row r="1771" spans="1:21" ht="20.45" customHeight="1">
      <c r="A1771" s="140" t="s">
        <v>56</v>
      </c>
      <c r="B1771" s="118"/>
      <c r="C1771" s="119"/>
      <c r="D1771" s="119"/>
      <c r="E1771" s="120"/>
      <c r="F1771" s="121"/>
      <c r="G1771" s="122"/>
      <c r="H1771" s="152"/>
      <c r="I1771" s="153"/>
      <c r="J1771" s="121"/>
      <c r="K1771" s="122"/>
      <c r="L1771" s="128"/>
      <c r="M1771" s="128"/>
      <c r="N1771" s="128"/>
      <c r="O1771" s="137"/>
      <c r="P1771" s="138"/>
      <c r="Q1771" s="135"/>
      <c r="R1771" s="139"/>
      <c r="S1771" s="129"/>
      <c r="T1771" s="132"/>
      <c r="U1771" s="82" t="s">
        <v>56</v>
      </c>
    </row>
    <row r="1772" spans="1:21" ht="20.45" customHeight="1" thickBot="1">
      <c r="A1772" s="141">
        <f>A1741+1</f>
        <v>59</v>
      </c>
      <c r="B1772" s="118"/>
      <c r="C1772" s="147"/>
      <c r="D1772" s="147"/>
      <c r="E1772" s="120"/>
      <c r="F1772" s="121"/>
      <c r="G1772" s="122"/>
      <c r="H1772" s="152"/>
      <c r="I1772" s="153"/>
      <c r="J1772" s="121"/>
      <c r="K1772" s="122"/>
      <c r="L1772" s="128"/>
      <c r="M1772" s="128"/>
      <c r="N1772" s="128"/>
      <c r="O1772" s="137"/>
      <c r="P1772" s="138"/>
      <c r="Q1772" s="135"/>
      <c r="R1772" s="139"/>
      <c r="S1772" s="129"/>
      <c r="T1772" s="132"/>
      <c r="U1772" s="80">
        <f>A1772</f>
        <v>59</v>
      </c>
    </row>
    <row r="1773" spans="1:21" ht="20.45" customHeight="1">
      <c r="A1773" s="142"/>
      <c r="B1773" s="118"/>
      <c r="C1773" s="119"/>
      <c r="D1773" s="119"/>
      <c r="E1773" s="120"/>
      <c r="F1773" s="121"/>
      <c r="G1773" s="122"/>
      <c r="H1773" s="152"/>
      <c r="I1773" s="153"/>
      <c r="J1773" s="121"/>
      <c r="K1773" s="122"/>
      <c r="L1773" s="128"/>
      <c r="M1773" s="128"/>
      <c r="N1773" s="128"/>
      <c r="O1773" s="137"/>
      <c r="P1773" s="138"/>
      <c r="Q1773" s="135"/>
      <c r="R1773" s="139"/>
      <c r="S1773" s="129"/>
      <c r="T1773" s="132"/>
    </row>
    <row r="1774" spans="1:21" ht="20.45" customHeight="1">
      <c r="A1774" s="142"/>
      <c r="B1774" s="118"/>
      <c r="C1774" s="147"/>
      <c r="D1774" s="147"/>
      <c r="E1774" s="120"/>
      <c r="F1774" s="121"/>
      <c r="G1774" s="122"/>
      <c r="H1774" s="152"/>
      <c r="I1774" s="153"/>
      <c r="J1774" s="121"/>
      <c r="K1774" s="122"/>
      <c r="L1774" s="128"/>
      <c r="M1774" s="128"/>
      <c r="N1774" s="128"/>
      <c r="O1774" s="137"/>
      <c r="P1774" s="138"/>
      <c r="Q1774" s="135"/>
      <c r="R1774" s="139"/>
      <c r="S1774" s="129"/>
      <c r="T1774" s="132"/>
    </row>
    <row r="1775" spans="1:21" ht="20.45" customHeight="1">
      <c r="A1775" s="142"/>
      <c r="B1775" s="118"/>
      <c r="C1775" s="119"/>
      <c r="D1775" s="119"/>
      <c r="E1775" s="120"/>
      <c r="F1775" s="121"/>
      <c r="G1775" s="122"/>
      <c r="H1775" s="152"/>
      <c r="I1775" s="153"/>
      <c r="J1775" s="121"/>
      <c r="K1775" s="122"/>
      <c r="L1775" s="128"/>
      <c r="M1775" s="128"/>
      <c r="N1775" s="128"/>
      <c r="O1775" s="137"/>
      <c r="P1775" s="138"/>
      <c r="Q1775" s="135"/>
      <c r="R1775" s="139"/>
      <c r="S1775" s="129"/>
      <c r="T1775" s="132"/>
    </row>
    <row r="1776" spans="1:21" ht="20.45" customHeight="1">
      <c r="A1776" s="142"/>
      <c r="B1776" s="118"/>
      <c r="C1776" s="147"/>
      <c r="D1776" s="147"/>
      <c r="E1776" s="120"/>
      <c r="F1776" s="121"/>
      <c r="G1776" s="122"/>
      <c r="H1776" s="152"/>
      <c r="I1776" s="153"/>
      <c r="J1776" s="121"/>
      <c r="K1776" s="122"/>
      <c r="L1776" s="128"/>
      <c r="M1776" s="128"/>
      <c r="N1776" s="128"/>
      <c r="O1776" s="137"/>
      <c r="P1776" s="138"/>
      <c r="Q1776" s="135"/>
      <c r="R1776" s="139"/>
      <c r="S1776" s="129"/>
      <c r="T1776" s="132"/>
    </row>
    <row r="1777" spans="1:20" ht="20.45" customHeight="1">
      <c r="A1777" s="142"/>
      <c r="B1777" s="118"/>
      <c r="C1777" s="119"/>
      <c r="D1777" s="119"/>
      <c r="E1777" s="120"/>
      <c r="F1777" s="121"/>
      <c r="G1777" s="122"/>
      <c r="H1777" s="152"/>
      <c r="I1777" s="153"/>
      <c r="J1777" s="121"/>
      <c r="K1777" s="122"/>
      <c r="L1777" s="128"/>
      <c r="M1777" s="128"/>
      <c r="N1777" s="128"/>
      <c r="O1777" s="137"/>
      <c r="P1777" s="138"/>
      <c r="Q1777" s="135"/>
      <c r="R1777" s="139"/>
      <c r="S1777" s="129"/>
      <c r="T1777" s="132"/>
    </row>
    <row r="1778" spans="1:20" ht="20.45" customHeight="1">
      <c r="A1778" s="142"/>
      <c r="B1778" s="118"/>
      <c r="C1778" s="147"/>
      <c r="D1778" s="147"/>
      <c r="E1778" s="120"/>
      <c r="F1778" s="121"/>
      <c r="G1778" s="122"/>
      <c r="H1778" s="152"/>
      <c r="I1778" s="153"/>
      <c r="J1778" s="121"/>
      <c r="K1778" s="122"/>
      <c r="L1778" s="128"/>
      <c r="M1778" s="128"/>
      <c r="N1778" s="128"/>
      <c r="O1778" s="137"/>
      <c r="P1778" s="138"/>
      <c r="Q1778" s="135"/>
      <c r="R1778" s="139"/>
      <c r="S1778" s="129"/>
      <c r="T1778" s="132"/>
    </row>
    <row r="1779" spans="1:20" ht="20.45" customHeight="1">
      <c r="A1779" s="142"/>
      <c r="B1779" s="118"/>
      <c r="C1779" s="119"/>
      <c r="D1779" s="119"/>
      <c r="E1779" s="120"/>
      <c r="F1779" s="121"/>
      <c r="G1779" s="122"/>
      <c r="H1779" s="152"/>
      <c r="I1779" s="153"/>
      <c r="J1779" s="121"/>
      <c r="K1779" s="122"/>
      <c r="L1779" s="128"/>
      <c r="M1779" s="128"/>
      <c r="N1779" s="128"/>
      <c r="O1779" s="137"/>
      <c r="P1779" s="138"/>
      <c r="Q1779" s="135"/>
      <c r="R1779" s="139"/>
      <c r="S1779" s="129"/>
      <c r="T1779" s="132"/>
    </row>
    <row r="1780" spans="1:20" ht="20.45" customHeight="1">
      <c r="A1780" s="142"/>
      <c r="B1780" s="118"/>
      <c r="C1780" s="147"/>
      <c r="D1780" s="147"/>
      <c r="E1780" s="120"/>
      <c r="F1780" s="121"/>
      <c r="G1780" s="122"/>
      <c r="H1780" s="152"/>
      <c r="I1780" s="153"/>
      <c r="J1780" s="121"/>
      <c r="K1780" s="122"/>
      <c r="L1780" s="128"/>
      <c r="M1780" s="128"/>
      <c r="N1780" s="128"/>
      <c r="O1780" s="137"/>
      <c r="P1780" s="138"/>
      <c r="Q1780" s="135"/>
      <c r="R1780" s="139"/>
      <c r="S1780" s="129"/>
      <c r="T1780" s="132"/>
    </row>
    <row r="1781" spans="1:20" ht="20.45" customHeight="1">
      <c r="A1781" s="142"/>
      <c r="B1781" s="118"/>
      <c r="C1781" s="119"/>
      <c r="D1781" s="119"/>
      <c r="E1781" s="120"/>
      <c r="F1781" s="121"/>
      <c r="G1781" s="122"/>
      <c r="H1781" s="152"/>
      <c r="I1781" s="153"/>
      <c r="J1781" s="121"/>
      <c r="K1781" s="122"/>
      <c r="L1781" s="128"/>
      <c r="M1781" s="128"/>
      <c r="N1781" s="128"/>
      <c r="O1781" s="137"/>
      <c r="P1781" s="138"/>
      <c r="Q1781" s="135"/>
      <c r="R1781" s="139"/>
      <c r="S1781" s="129"/>
      <c r="T1781" s="132"/>
    </row>
    <row r="1782" spans="1:20" ht="20.45" customHeight="1">
      <c r="A1782" s="142"/>
      <c r="B1782" s="118"/>
      <c r="C1782" s="147"/>
      <c r="D1782" s="147"/>
      <c r="E1782" s="120"/>
      <c r="F1782" s="121"/>
      <c r="G1782" s="122"/>
      <c r="H1782" s="152"/>
      <c r="I1782" s="153"/>
      <c r="J1782" s="121"/>
      <c r="K1782" s="122"/>
      <c r="L1782" s="128"/>
      <c r="M1782" s="128"/>
      <c r="N1782" s="128"/>
      <c r="O1782" s="137"/>
      <c r="P1782" s="138"/>
      <c r="Q1782" s="135"/>
      <c r="R1782" s="139"/>
      <c r="S1782" s="129"/>
      <c r="T1782" s="132"/>
    </row>
    <row r="1783" spans="1:20" ht="20.45" customHeight="1">
      <c r="A1783" s="142"/>
      <c r="B1783" s="118"/>
      <c r="C1783" s="119"/>
      <c r="D1783" s="119"/>
      <c r="E1783" s="120"/>
      <c r="F1783" s="121"/>
      <c r="G1783" s="122"/>
      <c r="H1783" s="152"/>
      <c r="I1783" s="153"/>
      <c r="J1783" s="121"/>
      <c r="K1783" s="122"/>
      <c r="L1783" s="128"/>
      <c r="M1783" s="128"/>
      <c r="N1783" s="128"/>
      <c r="O1783" s="137"/>
      <c r="P1783" s="138"/>
      <c r="Q1783" s="135"/>
      <c r="R1783" s="139"/>
      <c r="S1783" s="129"/>
      <c r="T1783" s="132"/>
    </row>
    <row r="1784" spans="1:20" ht="20.45" customHeight="1">
      <c r="A1784" s="142"/>
      <c r="B1784" s="118"/>
      <c r="C1784" s="147"/>
      <c r="D1784" s="147"/>
      <c r="E1784" s="120"/>
      <c r="F1784" s="121"/>
      <c r="G1784" s="122"/>
      <c r="H1784" s="152"/>
      <c r="I1784" s="153"/>
      <c r="J1784" s="121"/>
      <c r="K1784" s="122"/>
      <c r="L1784" s="128"/>
      <c r="M1784" s="128"/>
      <c r="N1784" s="128"/>
      <c r="O1784" s="137"/>
      <c r="P1784" s="138"/>
      <c r="Q1784" s="135"/>
      <c r="R1784" s="139"/>
      <c r="S1784" s="129"/>
      <c r="T1784" s="132"/>
    </row>
    <row r="1785" spans="1:20" ht="20.45" customHeight="1">
      <c r="A1785" s="142"/>
      <c r="B1785" s="118"/>
      <c r="C1785" s="119"/>
      <c r="D1785" s="119"/>
      <c r="E1785" s="120"/>
      <c r="F1785" s="121"/>
      <c r="G1785" s="122"/>
      <c r="H1785" s="152"/>
      <c r="I1785" s="153"/>
      <c r="J1785" s="121"/>
      <c r="K1785" s="122"/>
      <c r="L1785" s="128"/>
      <c r="M1785" s="128"/>
      <c r="N1785" s="128"/>
      <c r="O1785" s="137"/>
      <c r="P1785" s="138"/>
      <c r="Q1785" s="135"/>
      <c r="R1785" s="139"/>
      <c r="S1785" s="129"/>
      <c r="T1785" s="132"/>
    </row>
    <row r="1786" spans="1:20" ht="20.45" customHeight="1">
      <c r="A1786" s="142"/>
      <c r="B1786" s="118"/>
      <c r="C1786" s="147"/>
      <c r="D1786" s="147"/>
      <c r="E1786" s="120"/>
      <c r="F1786" s="121"/>
      <c r="G1786" s="122"/>
      <c r="H1786" s="152"/>
      <c r="I1786" s="153"/>
      <c r="J1786" s="121"/>
      <c r="K1786" s="122"/>
      <c r="L1786" s="128"/>
      <c r="M1786" s="128"/>
      <c r="N1786" s="128"/>
      <c r="O1786" s="137"/>
      <c r="P1786" s="138"/>
      <c r="Q1786" s="135"/>
      <c r="R1786" s="139"/>
      <c r="S1786" s="129"/>
      <c r="T1786" s="132"/>
    </row>
    <row r="1787" spans="1:20" ht="20.45" customHeight="1">
      <c r="A1787" s="142"/>
      <c r="B1787" s="118"/>
      <c r="C1787" s="119"/>
      <c r="D1787" s="119"/>
      <c r="E1787" s="120"/>
      <c r="F1787" s="121"/>
      <c r="G1787" s="122"/>
      <c r="H1787" s="152"/>
      <c r="I1787" s="153"/>
      <c r="J1787" s="121"/>
      <c r="K1787" s="122"/>
      <c r="L1787" s="128"/>
      <c r="M1787" s="128"/>
      <c r="N1787" s="128"/>
      <c r="O1787" s="137"/>
      <c r="P1787" s="138"/>
      <c r="Q1787" s="135"/>
      <c r="R1787" s="139"/>
      <c r="S1787" s="129"/>
      <c r="T1787" s="132"/>
    </row>
    <row r="1788" spans="1:20" ht="20.45" customHeight="1">
      <c r="A1788" s="142"/>
      <c r="B1788" s="118"/>
      <c r="C1788" s="147"/>
      <c r="D1788" s="147"/>
      <c r="E1788" s="120"/>
      <c r="F1788" s="121"/>
      <c r="G1788" s="122"/>
      <c r="H1788" s="152"/>
      <c r="I1788" s="153"/>
      <c r="J1788" s="121"/>
      <c r="K1788" s="122"/>
      <c r="L1788" s="128"/>
      <c r="M1788" s="128"/>
      <c r="N1788" s="128"/>
      <c r="O1788" s="137"/>
      <c r="P1788" s="138"/>
      <c r="Q1788" s="135"/>
      <c r="R1788" s="139"/>
      <c r="S1788" s="129"/>
      <c r="T1788" s="132"/>
    </row>
    <row r="1789" spans="1:20" ht="20.45" customHeight="1">
      <c r="A1789" s="142"/>
      <c r="B1789" s="118"/>
      <c r="C1789" s="119"/>
      <c r="D1789" s="119"/>
      <c r="E1789" s="120"/>
      <c r="F1789" s="121"/>
      <c r="G1789" s="122"/>
      <c r="H1789" s="152"/>
      <c r="I1789" s="153"/>
      <c r="J1789" s="121"/>
      <c r="K1789" s="122"/>
      <c r="L1789" s="128"/>
      <c r="M1789" s="128"/>
      <c r="N1789" s="128"/>
      <c r="O1789" s="137"/>
      <c r="P1789" s="138"/>
      <c r="Q1789" s="135"/>
      <c r="R1789" s="139"/>
      <c r="S1789" s="129"/>
      <c r="T1789" s="132"/>
    </row>
    <row r="1790" spans="1:20" ht="20.45" customHeight="1">
      <c r="A1790" s="142"/>
      <c r="B1790" s="118"/>
      <c r="C1790" s="147"/>
      <c r="D1790" s="147"/>
      <c r="E1790" s="120"/>
      <c r="F1790" s="121"/>
      <c r="G1790" s="122"/>
      <c r="H1790" s="152"/>
      <c r="I1790" s="153"/>
      <c r="J1790" s="121"/>
      <c r="K1790" s="122"/>
      <c r="L1790" s="128"/>
      <c r="M1790" s="128"/>
      <c r="N1790" s="128"/>
      <c r="O1790" s="137"/>
      <c r="P1790" s="138"/>
      <c r="Q1790" s="135"/>
      <c r="R1790" s="139"/>
      <c r="S1790" s="129"/>
      <c r="T1790" s="132"/>
    </row>
    <row r="1791" spans="1:20" ht="20.45" customHeight="1">
      <c r="A1791" s="142"/>
      <c r="B1791" s="118"/>
      <c r="C1791" s="119"/>
      <c r="D1791" s="119"/>
      <c r="E1791" s="120"/>
      <c r="F1791" s="121"/>
      <c r="G1791" s="122"/>
      <c r="H1791" s="152"/>
      <c r="I1791" s="153"/>
      <c r="J1791" s="121"/>
      <c r="K1791" s="122"/>
      <c r="L1791" s="128"/>
      <c r="M1791" s="128"/>
      <c r="N1791" s="128"/>
      <c r="O1791" s="137"/>
      <c r="P1791" s="138"/>
      <c r="Q1791" s="135"/>
      <c r="R1791" s="139"/>
      <c r="S1791" s="129"/>
      <c r="T1791" s="132"/>
    </row>
    <row r="1792" spans="1:20" ht="20.45" customHeight="1">
      <c r="A1792" s="142"/>
      <c r="B1792" s="118"/>
      <c r="C1792" s="147"/>
      <c r="D1792" s="147"/>
      <c r="E1792" s="120"/>
      <c r="F1792" s="121"/>
      <c r="G1792" s="122"/>
      <c r="H1792" s="152"/>
      <c r="I1792" s="153"/>
      <c r="J1792" s="121"/>
      <c r="K1792" s="122"/>
      <c r="L1792" s="128"/>
      <c r="M1792" s="128"/>
      <c r="N1792" s="128"/>
      <c r="O1792" s="137"/>
      <c r="P1792" s="138"/>
      <c r="Q1792" s="135"/>
      <c r="R1792" s="139"/>
      <c r="S1792" s="129"/>
      <c r="T1792" s="132"/>
    </row>
    <row r="1793" spans="1:21" ht="20.45" customHeight="1">
      <c r="A1793" s="142"/>
      <c r="B1793" s="118"/>
      <c r="C1793" s="119"/>
      <c r="D1793" s="119"/>
      <c r="E1793" s="120"/>
      <c r="F1793" s="121"/>
      <c r="G1793" s="122"/>
      <c r="H1793" s="152"/>
      <c r="I1793" s="153"/>
      <c r="J1793" s="121"/>
      <c r="K1793" s="122"/>
      <c r="L1793" s="128"/>
      <c r="M1793" s="128"/>
      <c r="N1793" s="128"/>
      <c r="O1793" s="137"/>
      <c r="P1793" s="138"/>
      <c r="Q1793" s="135"/>
      <c r="R1793" s="139"/>
      <c r="S1793" s="129"/>
      <c r="T1793" s="132"/>
    </row>
    <row r="1794" spans="1:21" ht="20.45" customHeight="1">
      <c r="A1794" s="142"/>
      <c r="B1794" s="118"/>
      <c r="C1794" s="147"/>
      <c r="D1794" s="147"/>
      <c r="E1794" s="120"/>
      <c r="F1794" s="121"/>
      <c r="G1794" s="122"/>
      <c r="H1794" s="152"/>
      <c r="I1794" s="153"/>
      <c r="J1794" s="121"/>
      <c r="K1794" s="122"/>
      <c r="L1794" s="128"/>
      <c r="M1794" s="128"/>
      <c r="N1794" s="128"/>
      <c r="O1794" s="137"/>
      <c r="P1794" s="138"/>
      <c r="Q1794" s="135"/>
      <c r="R1794" s="139"/>
      <c r="S1794" s="129"/>
      <c r="T1794" s="132"/>
    </row>
    <row r="1795" spans="1:21" ht="20.45" customHeight="1">
      <c r="A1795" s="142"/>
      <c r="B1795" s="118"/>
      <c r="C1795" s="119"/>
      <c r="D1795" s="147"/>
      <c r="E1795" s="120"/>
      <c r="F1795" s="121"/>
      <c r="G1795" s="122"/>
      <c r="H1795" s="152"/>
      <c r="I1795" s="153"/>
      <c r="J1795" s="121"/>
      <c r="K1795" s="122"/>
      <c r="L1795" s="128"/>
      <c r="M1795" s="128"/>
      <c r="N1795" s="128"/>
      <c r="O1795" s="137"/>
      <c r="P1795" s="138"/>
      <c r="Q1795" s="135"/>
      <c r="R1795" s="139"/>
      <c r="S1795" s="129"/>
      <c r="T1795" s="132"/>
    </row>
    <row r="1796" spans="1:21" ht="20.45" customHeight="1">
      <c r="A1796" s="142"/>
      <c r="B1796" s="118"/>
      <c r="C1796" s="119"/>
      <c r="D1796" s="119"/>
      <c r="E1796" s="120"/>
      <c r="F1796" s="121"/>
      <c r="G1796" s="122"/>
      <c r="H1796" s="152"/>
      <c r="I1796" s="153"/>
      <c r="J1796" s="121"/>
      <c r="K1796" s="122"/>
      <c r="L1796" s="128"/>
      <c r="M1796" s="128"/>
      <c r="N1796" s="128"/>
      <c r="O1796" s="137"/>
      <c r="P1796" s="138"/>
      <c r="Q1796" s="135"/>
      <c r="R1796" s="139"/>
      <c r="S1796" s="129"/>
      <c r="T1796" s="132"/>
    </row>
    <row r="1797" spans="1:21" ht="20.45" customHeight="1">
      <c r="A1797" s="142"/>
      <c r="B1797" s="118"/>
      <c r="C1797" s="147"/>
      <c r="D1797" s="147"/>
      <c r="E1797" s="120"/>
      <c r="F1797" s="121"/>
      <c r="G1797" s="122"/>
      <c r="H1797" s="152"/>
      <c r="I1797" s="153"/>
      <c r="J1797" s="121"/>
      <c r="K1797" s="122"/>
      <c r="L1797" s="128"/>
      <c r="M1797" s="128"/>
      <c r="N1797" s="128"/>
      <c r="O1797" s="137"/>
      <c r="P1797" s="138"/>
      <c r="Q1797" s="135"/>
      <c r="R1797" s="139"/>
      <c r="S1797" s="129"/>
      <c r="T1797" s="132"/>
    </row>
    <row r="1798" spans="1:21" ht="20.45" customHeight="1">
      <c r="A1798" s="142"/>
      <c r="B1798" s="118"/>
      <c r="C1798" s="119"/>
      <c r="D1798" s="119"/>
      <c r="E1798" s="120"/>
      <c r="F1798" s="121"/>
      <c r="G1798" s="122"/>
      <c r="H1798" s="152"/>
      <c r="I1798" s="153"/>
      <c r="J1798" s="121"/>
      <c r="K1798" s="122"/>
      <c r="L1798" s="128"/>
      <c r="M1798" s="128"/>
      <c r="N1798" s="128"/>
      <c r="O1798" s="137"/>
      <c r="P1798" s="138"/>
      <c r="Q1798" s="135"/>
      <c r="R1798" s="139"/>
      <c r="S1798" s="129"/>
      <c r="T1798" s="132"/>
    </row>
    <row r="1799" spans="1:21" ht="20.45" customHeight="1">
      <c r="A1799" s="142"/>
      <c r="B1799" s="118"/>
      <c r="C1799" s="147"/>
      <c r="D1799" s="147"/>
      <c r="E1799" s="120"/>
      <c r="F1799" s="121"/>
      <c r="G1799" s="122"/>
      <c r="H1799" s="152"/>
      <c r="I1799" s="153"/>
      <c r="J1799" s="121"/>
      <c r="K1799" s="122"/>
      <c r="L1799" s="128"/>
      <c r="M1799" s="128"/>
      <c r="N1799" s="128"/>
      <c r="O1799" s="137"/>
      <c r="P1799" s="138"/>
      <c r="Q1799" s="135"/>
      <c r="R1799" s="139"/>
      <c r="S1799" s="129"/>
      <c r="T1799" s="132"/>
    </row>
    <row r="1800" spans="1:21" ht="20.45" customHeight="1">
      <c r="A1800" s="148"/>
      <c r="B1800" s="118"/>
      <c r="C1800" s="119"/>
      <c r="D1800" s="119"/>
      <c r="E1800" s="120"/>
      <c r="F1800" s="121"/>
      <c r="G1800" s="122"/>
      <c r="H1800" s="152"/>
      <c r="I1800" s="153"/>
      <c r="J1800" s="121"/>
      <c r="K1800" s="122"/>
      <c r="L1800" s="128"/>
      <c r="M1800" s="128"/>
      <c r="N1800" s="128"/>
      <c r="O1800" s="137"/>
      <c r="P1800" s="138"/>
      <c r="Q1800" s="135"/>
      <c r="R1800" s="139"/>
      <c r="S1800" s="129"/>
      <c r="T1800" s="132"/>
    </row>
    <row r="1801" spans="1:21" ht="20.45" customHeight="1">
      <c r="A1801" s="8"/>
      <c r="B1801" s="118"/>
      <c r="C1801" s="147"/>
      <c r="D1801" s="147"/>
      <c r="E1801" s="120"/>
      <c r="F1801" s="121"/>
      <c r="G1801" s="122"/>
      <c r="H1801" s="152"/>
      <c r="I1801" s="153"/>
      <c r="J1801" s="121"/>
      <c r="K1801" s="122"/>
      <c r="L1801" s="128"/>
      <c r="M1801" s="128"/>
      <c r="N1801" s="128"/>
      <c r="O1801" s="137"/>
      <c r="P1801" s="138"/>
      <c r="Q1801" s="135"/>
      <c r="R1801" s="139"/>
      <c r="S1801" s="129"/>
      <c r="T1801" s="132"/>
    </row>
    <row r="1802" spans="1:21" ht="20.45" customHeight="1">
      <c r="A1802" s="140" t="s">
        <v>56</v>
      </c>
      <c r="B1802" s="118"/>
      <c r="C1802" s="119"/>
      <c r="D1802" s="119"/>
      <c r="E1802" s="120"/>
      <c r="F1802" s="121"/>
      <c r="G1802" s="122"/>
      <c r="H1802" s="152"/>
      <c r="I1802" s="153"/>
      <c r="J1802" s="121"/>
      <c r="K1802" s="122"/>
      <c r="L1802" s="128"/>
      <c r="M1802" s="128"/>
      <c r="N1802" s="128"/>
      <c r="O1802" s="137"/>
      <c r="P1802" s="138"/>
      <c r="Q1802" s="135"/>
      <c r="R1802" s="139"/>
      <c r="S1802" s="129"/>
      <c r="T1802" s="132"/>
      <c r="U1802" s="82" t="s">
        <v>56</v>
      </c>
    </row>
    <row r="1803" spans="1:21" ht="20.45" customHeight="1" thickBot="1">
      <c r="A1803" s="141">
        <f>A1772+1</f>
        <v>60</v>
      </c>
      <c r="B1803" s="118"/>
      <c r="C1803" s="147"/>
      <c r="D1803" s="147"/>
      <c r="E1803" s="120"/>
      <c r="F1803" s="121"/>
      <c r="G1803" s="122"/>
      <c r="H1803" s="152"/>
      <c r="I1803" s="153"/>
      <c r="J1803" s="121"/>
      <c r="K1803" s="122"/>
      <c r="L1803" s="128"/>
      <c r="M1803" s="128"/>
      <c r="N1803" s="128"/>
      <c r="O1803" s="137"/>
      <c r="P1803" s="138"/>
      <c r="Q1803" s="135"/>
      <c r="R1803" s="139"/>
      <c r="S1803" s="129"/>
      <c r="T1803" s="132"/>
      <c r="U1803" s="80">
        <f>A1803</f>
        <v>60</v>
      </c>
    </row>
    <row r="1804" spans="1:21" ht="20.45" customHeight="1">
      <c r="A1804" s="142"/>
      <c r="B1804" s="118"/>
      <c r="C1804" s="119"/>
      <c r="D1804" s="119"/>
      <c r="E1804" s="120"/>
      <c r="F1804" s="121"/>
      <c r="G1804" s="122"/>
      <c r="H1804" s="152"/>
      <c r="I1804" s="153"/>
      <c r="J1804" s="121"/>
      <c r="K1804" s="122"/>
      <c r="L1804" s="128"/>
      <c r="M1804" s="128"/>
      <c r="N1804" s="128"/>
      <c r="O1804" s="137"/>
      <c r="P1804" s="138"/>
      <c r="Q1804" s="135"/>
      <c r="R1804" s="139"/>
      <c r="S1804" s="129"/>
      <c r="T1804" s="132"/>
    </row>
    <row r="1805" spans="1:21" ht="20.45" customHeight="1">
      <c r="A1805" s="142"/>
      <c r="B1805" s="118"/>
      <c r="C1805" s="147"/>
      <c r="D1805" s="147"/>
      <c r="E1805" s="120"/>
      <c r="F1805" s="121"/>
      <c r="G1805" s="122"/>
      <c r="H1805" s="152"/>
      <c r="I1805" s="153"/>
      <c r="J1805" s="121"/>
      <c r="K1805" s="122"/>
      <c r="L1805" s="128"/>
      <c r="M1805" s="128"/>
      <c r="N1805" s="128"/>
      <c r="O1805" s="137"/>
      <c r="P1805" s="138"/>
      <c r="Q1805" s="135"/>
      <c r="R1805" s="139"/>
      <c r="S1805" s="129"/>
      <c r="T1805" s="132"/>
    </row>
    <row r="1806" spans="1:21" ht="20.45" customHeight="1">
      <c r="A1806" s="142"/>
      <c r="B1806" s="118"/>
      <c r="C1806" s="119"/>
      <c r="D1806" s="119"/>
      <c r="E1806" s="120"/>
      <c r="F1806" s="121"/>
      <c r="G1806" s="122"/>
      <c r="H1806" s="152"/>
      <c r="I1806" s="153"/>
      <c r="J1806" s="121"/>
      <c r="K1806" s="122"/>
      <c r="L1806" s="128"/>
      <c r="M1806" s="128"/>
      <c r="N1806" s="128"/>
      <c r="O1806" s="137"/>
      <c r="P1806" s="138"/>
      <c r="Q1806" s="135"/>
      <c r="R1806" s="139"/>
      <c r="S1806" s="129"/>
      <c r="T1806" s="132"/>
    </row>
    <row r="1807" spans="1:21" ht="20.45" customHeight="1">
      <c r="A1807" s="142"/>
      <c r="B1807" s="118"/>
      <c r="C1807" s="147"/>
      <c r="D1807" s="147"/>
      <c r="E1807" s="120"/>
      <c r="F1807" s="121"/>
      <c r="G1807" s="122"/>
      <c r="H1807" s="152"/>
      <c r="I1807" s="153"/>
      <c r="J1807" s="121"/>
      <c r="K1807" s="122"/>
      <c r="L1807" s="128"/>
      <c r="M1807" s="128"/>
      <c r="N1807" s="128"/>
      <c r="O1807" s="137"/>
      <c r="P1807" s="138"/>
      <c r="Q1807" s="135"/>
      <c r="R1807" s="139"/>
      <c r="S1807" s="129"/>
      <c r="T1807" s="132"/>
    </row>
    <row r="1808" spans="1:21" ht="20.45" customHeight="1">
      <c r="A1808" s="142"/>
      <c r="B1808" s="118"/>
      <c r="C1808" s="119"/>
      <c r="D1808" s="119"/>
      <c r="E1808" s="120"/>
      <c r="F1808" s="121"/>
      <c r="G1808" s="122"/>
      <c r="H1808" s="152"/>
      <c r="I1808" s="153"/>
      <c r="J1808" s="121"/>
      <c r="K1808" s="122"/>
      <c r="L1808" s="128"/>
      <c r="M1808" s="128"/>
      <c r="N1808" s="128"/>
      <c r="O1808" s="137"/>
      <c r="P1808" s="138"/>
      <c r="Q1808" s="135"/>
      <c r="R1808" s="139"/>
      <c r="S1808" s="129"/>
      <c r="T1808" s="132"/>
    </row>
    <row r="1809" spans="1:20" ht="20.45" customHeight="1">
      <c r="A1809" s="142"/>
      <c r="B1809" s="118"/>
      <c r="C1809" s="147"/>
      <c r="D1809" s="147"/>
      <c r="E1809" s="120"/>
      <c r="F1809" s="121"/>
      <c r="G1809" s="122"/>
      <c r="H1809" s="152"/>
      <c r="I1809" s="153"/>
      <c r="J1809" s="121"/>
      <c r="K1809" s="122"/>
      <c r="L1809" s="128"/>
      <c r="M1809" s="128"/>
      <c r="N1809" s="128"/>
      <c r="O1809" s="137"/>
      <c r="P1809" s="138"/>
      <c r="Q1809" s="135"/>
      <c r="R1809" s="139"/>
      <c r="S1809" s="129"/>
      <c r="T1809" s="132"/>
    </row>
    <row r="1810" spans="1:20" ht="20.45" customHeight="1">
      <c r="A1810" s="142"/>
      <c r="B1810" s="118"/>
      <c r="C1810" s="119"/>
      <c r="D1810" s="119"/>
      <c r="E1810" s="120"/>
      <c r="F1810" s="121"/>
      <c r="G1810" s="122"/>
      <c r="H1810" s="152"/>
      <c r="I1810" s="153"/>
      <c r="J1810" s="121"/>
      <c r="K1810" s="122"/>
      <c r="L1810" s="128"/>
      <c r="M1810" s="128"/>
      <c r="N1810" s="128"/>
      <c r="O1810" s="137"/>
      <c r="P1810" s="138"/>
      <c r="Q1810" s="135"/>
      <c r="R1810" s="139"/>
      <c r="S1810" s="129"/>
      <c r="T1810" s="132"/>
    </row>
    <row r="1811" spans="1:20" ht="20.45" customHeight="1">
      <c r="A1811" s="142"/>
      <c r="B1811" s="118"/>
      <c r="C1811" s="147"/>
      <c r="D1811" s="147"/>
      <c r="E1811" s="120"/>
      <c r="F1811" s="121"/>
      <c r="G1811" s="122"/>
      <c r="H1811" s="152"/>
      <c r="I1811" s="153"/>
      <c r="J1811" s="121"/>
      <c r="K1811" s="122"/>
      <c r="L1811" s="128"/>
      <c r="M1811" s="128"/>
      <c r="N1811" s="128"/>
      <c r="O1811" s="137"/>
      <c r="P1811" s="138"/>
      <c r="Q1811" s="135"/>
      <c r="R1811" s="139"/>
      <c r="S1811" s="129"/>
      <c r="T1811" s="132"/>
    </row>
    <row r="1812" spans="1:20" ht="20.45" customHeight="1">
      <c r="A1812" s="142"/>
      <c r="B1812" s="118"/>
      <c r="C1812" s="119"/>
      <c r="D1812" s="119"/>
      <c r="E1812" s="120"/>
      <c r="F1812" s="121"/>
      <c r="G1812" s="122"/>
      <c r="H1812" s="152"/>
      <c r="I1812" s="153"/>
      <c r="J1812" s="121"/>
      <c r="K1812" s="122"/>
      <c r="L1812" s="128"/>
      <c r="M1812" s="128"/>
      <c r="N1812" s="128"/>
      <c r="O1812" s="137"/>
      <c r="P1812" s="138"/>
      <c r="Q1812" s="135"/>
      <c r="R1812" s="139"/>
      <c r="S1812" s="129"/>
      <c r="T1812" s="132"/>
    </row>
    <row r="1813" spans="1:20" ht="20.45" customHeight="1">
      <c r="A1813" s="142"/>
      <c r="B1813" s="118"/>
      <c r="C1813" s="147"/>
      <c r="D1813" s="147"/>
      <c r="E1813" s="120"/>
      <c r="F1813" s="121"/>
      <c r="G1813" s="122"/>
      <c r="H1813" s="152"/>
      <c r="I1813" s="153"/>
      <c r="J1813" s="121"/>
      <c r="K1813" s="122"/>
      <c r="L1813" s="128"/>
      <c r="M1813" s="128"/>
      <c r="N1813" s="128"/>
      <c r="O1813" s="137"/>
      <c r="P1813" s="138"/>
      <c r="Q1813" s="135"/>
      <c r="R1813" s="139"/>
      <c r="S1813" s="129"/>
      <c r="T1813" s="132"/>
    </row>
    <row r="1814" spans="1:20" ht="20.45" customHeight="1">
      <c r="A1814" s="142"/>
      <c r="B1814" s="118"/>
      <c r="C1814" s="119"/>
      <c r="D1814" s="119"/>
      <c r="E1814" s="120"/>
      <c r="F1814" s="121"/>
      <c r="G1814" s="122"/>
      <c r="H1814" s="152"/>
      <c r="I1814" s="153"/>
      <c r="J1814" s="121"/>
      <c r="K1814" s="122"/>
      <c r="L1814" s="128"/>
      <c r="M1814" s="128"/>
      <c r="N1814" s="128"/>
      <c r="O1814" s="137"/>
      <c r="P1814" s="138"/>
      <c r="Q1814" s="135"/>
      <c r="R1814" s="139"/>
      <c r="S1814" s="129"/>
      <c r="T1814" s="132"/>
    </row>
    <row r="1815" spans="1:20" ht="20.45" customHeight="1">
      <c r="A1815" s="142"/>
      <c r="B1815" s="118"/>
      <c r="C1815" s="147"/>
      <c r="D1815" s="147"/>
      <c r="E1815" s="120"/>
      <c r="F1815" s="121"/>
      <c r="G1815" s="122"/>
      <c r="H1815" s="152"/>
      <c r="I1815" s="153"/>
      <c r="J1815" s="121"/>
      <c r="K1815" s="122"/>
      <c r="L1815" s="128"/>
      <c r="M1815" s="128"/>
      <c r="N1815" s="128"/>
      <c r="O1815" s="137"/>
      <c r="P1815" s="138"/>
      <c r="Q1815" s="135"/>
      <c r="R1815" s="139"/>
      <c r="S1815" s="129"/>
      <c r="T1815" s="132"/>
    </row>
    <row r="1816" spans="1:20" ht="20.45" customHeight="1">
      <c r="A1816" s="142"/>
      <c r="B1816" s="118"/>
      <c r="C1816" s="119"/>
      <c r="D1816" s="119"/>
      <c r="E1816" s="120"/>
      <c r="F1816" s="121"/>
      <c r="G1816" s="122"/>
      <c r="H1816" s="152"/>
      <c r="I1816" s="153"/>
      <c r="J1816" s="121"/>
      <c r="K1816" s="122"/>
      <c r="L1816" s="128"/>
      <c r="M1816" s="128"/>
      <c r="N1816" s="128"/>
      <c r="O1816" s="137"/>
      <c r="P1816" s="138"/>
      <c r="Q1816" s="135"/>
      <c r="R1816" s="139"/>
      <c r="S1816" s="129"/>
      <c r="T1816" s="132"/>
    </row>
    <row r="1817" spans="1:20" ht="20.45" customHeight="1">
      <c r="A1817" s="142"/>
      <c r="B1817" s="118"/>
      <c r="C1817" s="147"/>
      <c r="D1817" s="147"/>
      <c r="E1817" s="120"/>
      <c r="F1817" s="121"/>
      <c r="G1817" s="122"/>
      <c r="H1817" s="152"/>
      <c r="I1817" s="153"/>
      <c r="J1817" s="121"/>
      <c r="K1817" s="122"/>
      <c r="L1817" s="128"/>
      <c r="M1817" s="128"/>
      <c r="N1817" s="128"/>
      <c r="O1817" s="137"/>
      <c r="P1817" s="138"/>
      <c r="Q1817" s="135"/>
      <c r="R1817" s="139"/>
      <c r="S1817" s="129"/>
      <c r="T1817" s="132"/>
    </row>
    <row r="1818" spans="1:20" ht="20.45" customHeight="1">
      <c r="A1818" s="142"/>
      <c r="B1818" s="118"/>
      <c r="C1818" s="119"/>
      <c r="D1818" s="119"/>
      <c r="E1818" s="120"/>
      <c r="F1818" s="121"/>
      <c r="G1818" s="122"/>
      <c r="H1818" s="152"/>
      <c r="I1818" s="153"/>
      <c r="J1818" s="121"/>
      <c r="K1818" s="122"/>
      <c r="L1818" s="128"/>
      <c r="M1818" s="128"/>
      <c r="N1818" s="128"/>
      <c r="O1818" s="137"/>
      <c r="P1818" s="138"/>
      <c r="Q1818" s="135"/>
      <c r="R1818" s="139"/>
      <c r="S1818" s="129"/>
      <c r="T1818" s="132"/>
    </row>
    <row r="1819" spans="1:20" ht="20.45" customHeight="1">
      <c r="A1819" s="142"/>
      <c r="B1819" s="118"/>
      <c r="C1819" s="147"/>
      <c r="D1819" s="147"/>
      <c r="E1819" s="120"/>
      <c r="F1819" s="121"/>
      <c r="G1819" s="122"/>
      <c r="H1819" s="152"/>
      <c r="I1819" s="153"/>
      <c r="J1819" s="121"/>
      <c r="K1819" s="122"/>
      <c r="L1819" s="128"/>
      <c r="M1819" s="128"/>
      <c r="N1819" s="128"/>
      <c r="O1819" s="137"/>
      <c r="P1819" s="138"/>
      <c r="Q1819" s="135"/>
      <c r="R1819" s="139"/>
      <c r="S1819" s="129"/>
      <c r="T1819" s="132"/>
    </row>
    <row r="1820" spans="1:20" ht="20.45" customHeight="1">
      <c r="A1820" s="142"/>
      <c r="B1820" s="118"/>
      <c r="C1820" s="119"/>
      <c r="D1820" s="119"/>
      <c r="E1820" s="120"/>
      <c r="F1820" s="121"/>
      <c r="G1820" s="122"/>
      <c r="H1820" s="152"/>
      <c r="I1820" s="153"/>
      <c r="J1820" s="121"/>
      <c r="K1820" s="122"/>
      <c r="L1820" s="128"/>
      <c r="M1820" s="128"/>
      <c r="N1820" s="128"/>
      <c r="O1820" s="137"/>
      <c r="P1820" s="138"/>
      <c r="Q1820" s="135"/>
      <c r="R1820" s="139"/>
      <c r="S1820" s="129"/>
      <c r="T1820" s="132"/>
    </row>
    <row r="1821" spans="1:20" ht="20.45" customHeight="1">
      <c r="A1821" s="142"/>
      <c r="B1821" s="118"/>
      <c r="C1821" s="147"/>
      <c r="D1821" s="147"/>
      <c r="E1821" s="120"/>
      <c r="F1821" s="121"/>
      <c r="G1821" s="122"/>
      <c r="H1821" s="152"/>
      <c r="I1821" s="153"/>
      <c r="J1821" s="121"/>
      <c r="K1821" s="122"/>
      <c r="L1821" s="128"/>
      <c r="M1821" s="128"/>
      <c r="N1821" s="128"/>
      <c r="O1821" s="137"/>
      <c r="P1821" s="138"/>
      <c r="Q1821" s="135"/>
      <c r="R1821" s="139"/>
      <c r="S1821" s="129"/>
      <c r="T1821" s="132"/>
    </row>
    <row r="1822" spans="1:20" ht="20.45" customHeight="1">
      <c r="A1822" s="142"/>
      <c r="B1822" s="118"/>
      <c r="C1822" s="119"/>
      <c r="D1822" s="147"/>
      <c r="E1822" s="120"/>
      <c r="F1822" s="121"/>
      <c r="G1822" s="122"/>
      <c r="H1822" s="152"/>
      <c r="I1822" s="153"/>
      <c r="J1822" s="121"/>
      <c r="K1822" s="122"/>
      <c r="L1822" s="128"/>
      <c r="M1822" s="128"/>
      <c r="N1822" s="128"/>
      <c r="O1822" s="137"/>
      <c r="P1822" s="138"/>
      <c r="Q1822" s="135"/>
      <c r="R1822" s="139"/>
      <c r="S1822" s="129"/>
      <c r="T1822" s="132"/>
    </row>
    <row r="1823" spans="1:20" ht="20.45" customHeight="1">
      <c r="A1823" s="142"/>
      <c r="B1823" s="118"/>
      <c r="C1823" s="147"/>
      <c r="D1823" s="147"/>
      <c r="E1823" s="120"/>
      <c r="F1823" s="121"/>
      <c r="G1823" s="122"/>
      <c r="H1823" s="152"/>
      <c r="I1823" s="153"/>
      <c r="J1823" s="121"/>
      <c r="K1823" s="122"/>
      <c r="L1823" s="128"/>
      <c r="M1823" s="128"/>
      <c r="N1823" s="128"/>
      <c r="O1823" s="137"/>
      <c r="P1823" s="138"/>
      <c r="Q1823" s="135"/>
      <c r="R1823" s="139"/>
      <c r="S1823" s="129"/>
      <c r="T1823" s="132"/>
    </row>
    <row r="1824" spans="1:20" ht="20.45" customHeight="1">
      <c r="A1824" s="142"/>
      <c r="B1824" s="118"/>
      <c r="C1824" s="119"/>
      <c r="D1824" s="119"/>
      <c r="E1824" s="120"/>
      <c r="F1824" s="121"/>
      <c r="G1824" s="122"/>
      <c r="H1824" s="152"/>
      <c r="I1824" s="153"/>
      <c r="J1824" s="121"/>
      <c r="K1824" s="122"/>
      <c r="L1824" s="128"/>
      <c r="M1824" s="128"/>
      <c r="N1824" s="128"/>
      <c r="O1824" s="137"/>
      <c r="P1824" s="138"/>
      <c r="Q1824" s="135"/>
      <c r="R1824" s="139"/>
      <c r="S1824" s="129"/>
      <c r="T1824" s="132"/>
    </row>
    <row r="1825" spans="1:21" ht="20.45" customHeight="1">
      <c r="A1825" s="142"/>
      <c r="B1825" s="118"/>
      <c r="C1825" s="147"/>
      <c r="D1825" s="147"/>
      <c r="E1825" s="120"/>
      <c r="F1825" s="121"/>
      <c r="G1825" s="122"/>
      <c r="H1825" s="152"/>
      <c r="I1825" s="153"/>
      <c r="J1825" s="121"/>
      <c r="K1825" s="122"/>
      <c r="L1825" s="128"/>
      <c r="M1825" s="128"/>
      <c r="N1825" s="128"/>
      <c r="O1825" s="137"/>
      <c r="P1825" s="138"/>
      <c r="Q1825" s="135"/>
      <c r="R1825" s="139"/>
      <c r="S1825" s="129"/>
      <c r="T1825" s="132"/>
    </row>
    <row r="1826" spans="1:21" ht="20.45" customHeight="1">
      <c r="A1826" s="142"/>
      <c r="B1826" s="118"/>
      <c r="C1826" s="119"/>
      <c r="D1826" s="147"/>
      <c r="E1826" s="120"/>
      <c r="F1826" s="121"/>
      <c r="G1826" s="122"/>
      <c r="H1826" s="152"/>
      <c r="I1826" s="153"/>
      <c r="J1826" s="121"/>
      <c r="K1826" s="122"/>
      <c r="L1826" s="128"/>
      <c r="M1826" s="128"/>
      <c r="N1826" s="128"/>
      <c r="O1826" s="137"/>
      <c r="P1826" s="138"/>
      <c r="Q1826" s="135"/>
      <c r="R1826" s="139"/>
      <c r="S1826" s="129"/>
      <c r="T1826" s="132"/>
    </row>
    <row r="1827" spans="1:21" ht="20.45" customHeight="1">
      <c r="A1827" s="142"/>
      <c r="B1827" s="118"/>
      <c r="C1827" s="119"/>
      <c r="D1827" s="119"/>
      <c r="E1827" s="120"/>
      <c r="F1827" s="121"/>
      <c r="G1827" s="122"/>
      <c r="H1827" s="152"/>
      <c r="I1827" s="153"/>
      <c r="J1827" s="121"/>
      <c r="K1827" s="122"/>
      <c r="L1827" s="128"/>
      <c r="M1827" s="128"/>
      <c r="N1827" s="128"/>
      <c r="O1827" s="137"/>
      <c r="P1827" s="138"/>
      <c r="Q1827" s="135"/>
      <c r="R1827" s="139"/>
      <c r="S1827" s="129"/>
      <c r="T1827" s="132"/>
    </row>
    <row r="1828" spans="1:21" ht="20.45" customHeight="1">
      <c r="A1828" s="142"/>
      <c r="B1828" s="118"/>
      <c r="C1828" s="147"/>
      <c r="D1828" s="147"/>
      <c r="E1828" s="120"/>
      <c r="F1828" s="121"/>
      <c r="G1828" s="122"/>
      <c r="H1828" s="152"/>
      <c r="I1828" s="153"/>
      <c r="J1828" s="121"/>
      <c r="K1828" s="122"/>
      <c r="L1828" s="128"/>
      <c r="M1828" s="128"/>
      <c r="N1828" s="128"/>
      <c r="O1828" s="137"/>
      <c r="P1828" s="138"/>
      <c r="Q1828" s="135"/>
      <c r="R1828" s="139"/>
      <c r="S1828" s="129"/>
      <c r="T1828" s="132"/>
    </row>
    <row r="1829" spans="1:21" ht="20.45" customHeight="1">
      <c r="A1829" s="142"/>
      <c r="B1829" s="118"/>
      <c r="C1829" s="119"/>
      <c r="D1829" s="119"/>
      <c r="E1829" s="120"/>
      <c r="F1829" s="121"/>
      <c r="G1829" s="122"/>
      <c r="H1829" s="152"/>
      <c r="I1829" s="153"/>
      <c r="J1829" s="121"/>
      <c r="K1829" s="122"/>
      <c r="L1829" s="128"/>
      <c r="M1829" s="128"/>
      <c r="N1829" s="128"/>
      <c r="O1829" s="137"/>
      <c r="P1829" s="138"/>
      <c r="Q1829" s="135"/>
      <c r="R1829" s="139"/>
      <c r="S1829" s="129"/>
      <c r="T1829" s="132"/>
    </row>
    <row r="1830" spans="1:21" ht="20.45" customHeight="1">
      <c r="A1830" s="142"/>
      <c r="B1830" s="118"/>
      <c r="C1830" s="147"/>
      <c r="D1830" s="147"/>
      <c r="E1830" s="120"/>
      <c r="F1830" s="121"/>
      <c r="G1830" s="122"/>
      <c r="H1830" s="152"/>
      <c r="I1830" s="153"/>
      <c r="J1830" s="121"/>
      <c r="K1830" s="122"/>
      <c r="L1830" s="128"/>
      <c r="M1830" s="128"/>
      <c r="N1830" s="128"/>
      <c r="O1830" s="137"/>
      <c r="P1830" s="138"/>
      <c r="Q1830" s="135"/>
      <c r="R1830" s="139"/>
      <c r="S1830" s="129"/>
      <c r="T1830" s="132"/>
    </row>
    <row r="1831" spans="1:21" ht="20.45" customHeight="1">
      <c r="A1831" s="148"/>
      <c r="B1831" s="118"/>
      <c r="C1831" s="119"/>
      <c r="D1831" s="119"/>
      <c r="E1831" s="120"/>
      <c r="F1831" s="121"/>
      <c r="G1831" s="122"/>
      <c r="H1831" s="152"/>
      <c r="I1831" s="153"/>
      <c r="J1831" s="121"/>
      <c r="K1831" s="122"/>
      <c r="L1831" s="128"/>
      <c r="M1831" s="128"/>
      <c r="N1831" s="128"/>
      <c r="O1831" s="137"/>
      <c r="P1831" s="138"/>
      <c r="Q1831" s="135"/>
      <c r="R1831" s="139"/>
      <c r="S1831" s="129"/>
      <c r="T1831" s="132"/>
    </row>
    <row r="1832" spans="1:21" ht="20.45" customHeight="1">
      <c r="A1832" s="8"/>
      <c r="B1832" s="118"/>
      <c r="C1832" s="147"/>
      <c r="D1832" s="147"/>
      <c r="E1832" s="120"/>
      <c r="F1832" s="121"/>
      <c r="G1832" s="122"/>
      <c r="H1832" s="152"/>
      <c r="I1832" s="153"/>
      <c r="J1832" s="121"/>
      <c r="K1832" s="122"/>
      <c r="L1832" s="128"/>
      <c r="M1832" s="128"/>
      <c r="N1832" s="128"/>
      <c r="O1832" s="137"/>
      <c r="P1832" s="138"/>
      <c r="Q1832" s="135"/>
      <c r="R1832" s="139"/>
      <c r="S1832" s="129"/>
      <c r="T1832" s="132"/>
    </row>
    <row r="1833" spans="1:21" ht="20.45" customHeight="1">
      <c r="A1833" s="140" t="s">
        <v>56</v>
      </c>
      <c r="B1833" s="118"/>
      <c r="C1833" s="119"/>
      <c r="D1833" s="119"/>
      <c r="E1833" s="120"/>
      <c r="F1833" s="121"/>
      <c r="G1833" s="122"/>
      <c r="H1833" s="152"/>
      <c r="I1833" s="153"/>
      <c r="J1833" s="121"/>
      <c r="K1833" s="122"/>
      <c r="L1833" s="128"/>
      <c r="M1833" s="128"/>
      <c r="N1833" s="128"/>
      <c r="O1833" s="137"/>
      <c r="P1833" s="138"/>
      <c r="Q1833" s="135"/>
      <c r="R1833" s="139"/>
      <c r="S1833" s="129"/>
      <c r="T1833" s="132"/>
      <c r="U1833" s="82" t="s">
        <v>56</v>
      </c>
    </row>
    <row r="1834" spans="1:21" ht="20.45" customHeight="1" thickBot="1">
      <c r="A1834" s="141">
        <f>A1803+1</f>
        <v>61</v>
      </c>
      <c r="B1834" s="118"/>
      <c r="C1834" s="147"/>
      <c r="D1834" s="147"/>
      <c r="E1834" s="120"/>
      <c r="F1834" s="121"/>
      <c r="G1834" s="122"/>
      <c r="H1834" s="152"/>
      <c r="I1834" s="153"/>
      <c r="J1834" s="121"/>
      <c r="K1834" s="122"/>
      <c r="L1834" s="128"/>
      <c r="M1834" s="128"/>
      <c r="N1834" s="128"/>
      <c r="O1834" s="137"/>
      <c r="P1834" s="138"/>
      <c r="Q1834" s="135"/>
      <c r="R1834" s="139"/>
      <c r="S1834" s="129"/>
      <c r="T1834" s="132"/>
      <c r="U1834" s="80">
        <f>A1834</f>
        <v>61</v>
      </c>
    </row>
    <row r="1835" spans="1:21" ht="20.45" customHeight="1">
      <c r="A1835" s="142"/>
      <c r="B1835" s="118"/>
      <c r="C1835" s="119"/>
      <c r="D1835" s="119"/>
      <c r="E1835" s="120"/>
      <c r="F1835" s="121"/>
      <c r="G1835" s="122"/>
      <c r="H1835" s="152"/>
      <c r="I1835" s="153"/>
      <c r="J1835" s="121"/>
      <c r="K1835" s="122"/>
      <c r="L1835" s="128"/>
      <c r="M1835" s="128"/>
      <c r="N1835" s="128"/>
      <c r="O1835" s="137"/>
      <c r="P1835" s="138"/>
      <c r="Q1835" s="135"/>
      <c r="R1835" s="139"/>
      <c r="S1835" s="129"/>
      <c r="T1835" s="132"/>
    </row>
    <row r="1836" spans="1:21" ht="20.45" customHeight="1">
      <c r="A1836" s="142"/>
      <c r="B1836" s="118"/>
      <c r="C1836" s="147"/>
      <c r="D1836" s="147"/>
      <c r="E1836" s="120"/>
      <c r="F1836" s="121"/>
      <c r="G1836" s="122"/>
      <c r="H1836" s="152"/>
      <c r="I1836" s="153"/>
      <c r="J1836" s="121"/>
      <c r="K1836" s="122"/>
      <c r="L1836" s="128"/>
      <c r="M1836" s="128"/>
      <c r="N1836" s="128"/>
      <c r="O1836" s="137"/>
      <c r="P1836" s="138"/>
      <c r="Q1836" s="135"/>
      <c r="R1836" s="139"/>
      <c r="S1836" s="129"/>
      <c r="T1836" s="132"/>
    </row>
    <row r="1837" spans="1:21" ht="20.45" customHeight="1">
      <c r="A1837" s="142"/>
      <c r="B1837" s="118"/>
      <c r="C1837" s="119"/>
      <c r="D1837" s="147"/>
      <c r="E1837" s="120"/>
      <c r="F1837" s="121"/>
      <c r="G1837" s="122"/>
      <c r="H1837" s="152"/>
      <c r="I1837" s="153"/>
      <c r="J1837" s="121"/>
      <c r="K1837" s="122"/>
      <c r="L1837" s="128"/>
      <c r="M1837" s="128"/>
      <c r="N1837" s="128"/>
      <c r="O1837" s="137"/>
      <c r="P1837" s="138"/>
      <c r="Q1837" s="135"/>
      <c r="R1837" s="139"/>
      <c r="S1837" s="129"/>
      <c r="T1837" s="132"/>
    </row>
    <row r="1838" spans="1:21" ht="20.45" customHeight="1">
      <c r="A1838" s="142"/>
      <c r="B1838" s="118"/>
      <c r="C1838" s="147"/>
      <c r="D1838" s="147"/>
      <c r="E1838" s="120"/>
      <c r="F1838" s="121"/>
      <c r="G1838" s="122"/>
      <c r="H1838" s="152"/>
      <c r="I1838" s="153"/>
      <c r="J1838" s="121"/>
      <c r="K1838" s="122"/>
      <c r="L1838" s="128"/>
      <c r="M1838" s="128"/>
      <c r="N1838" s="128"/>
      <c r="O1838" s="137"/>
      <c r="P1838" s="138"/>
      <c r="Q1838" s="135"/>
      <c r="R1838" s="139"/>
      <c r="S1838" s="129"/>
      <c r="T1838" s="132"/>
    </row>
    <row r="1839" spans="1:21" ht="20.45" customHeight="1">
      <c r="A1839" s="142"/>
      <c r="B1839" s="118"/>
      <c r="C1839" s="119"/>
      <c r="D1839" s="147"/>
      <c r="E1839" s="120"/>
      <c r="F1839" s="121"/>
      <c r="G1839" s="122"/>
      <c r="H1839" s="152"/>
      <c r="I1839" s="153"/>
      <c r="J1839" s="121"/>
      <c r="K1839" s="122"/>
      <c r="L1839" s="128"/>
      <c r="M1839" s="128"/>
      <c r="N1839" s="128"/>
      <c r="O1839" s="137"/>
      <c r="P1839" s="138"/>
      <c r="Q1839" s="135"/>
      <c r="R1839" s="139"/>
      <c r="S1839" s="129"/>
      <c r="T1839" s="132"/>
    </row>
    <row r="1840" spans="1:21" ht="20.45" customHeight="1">
      <c r="A1840" s="142"/>
      <c r="B1840" s="118"/>
      <c r="C1840" s="147"/>
      <c r="D1840" s="147"/>
      <c r="E1840" s="120"/>
      <c r="F1840" s="121"/>
      <c r="G1840" s="122"/>
      <c r="H1840" s="152"/>
      <c r="I1840" s="153"/>
      <c r="J1840" s="121"/>
      <c r="K1840" s="122"/>
      <c r="L1840" s="128"/>
      <c r="M1840" s="128"/>
      <c r="N1840" s="128"/>
      <c r="O1840" s="137"/>
      <c r="P1840" s="138"/>
      <c r="Q1840" s="135"/>
      <c r="R1840" s="139"/>
      <c r="S1840" s="129"/>
      <c r="T1840" s="132"/>
    </row>
    <row r="1841" spans="1:20" ht="20.45" customHeight="1">
      <c r="A1841" s="142"/>
      <c r="B1841" s="118"/>
      <c r="C1841" s="119"/>
      <c r="D1841" s="119"/>
      <c r="E1841" s="120"/>
      <c r="F1841" s="121"/>
      <c r="G1841" s="122"/>
      <c r="H1841" s="152"/>
      <c r="I1841" s="153"/>
      <c r="J1841" s="121"/>
      <c r="K1841" s="122"/>
      <c r="L1841" s="128"/>
      <c r="M1841" s="128"/>
      <c r="N1841" s="128"/>
      <c r="O1841" s="137"/>
      <c r="P1841" s="138"/>
      <c r="Q1841" s="135"/>
      <c r="R1841" s="139"/>
      <c r="S1841" s="129"/>
      <c r="T1841" s="132"/>
    </row>
    <row r="1842" spans="1:20" ht="20.45" customHeight="1">
      <c r="A1842" s="142"/>
      <c r="B1842" s="118"/>
      <c r="C1842" s="147"/>
      <c r="D1842" s="147"/>
      <c r="E1842" s="120"/>
      <c r="F1842" s="121"/>
      <c r="G1842" s="122"/>
      <c r="H1842" s="152"/>
      <c r="I1842" s="153"/>
      <c r="J1842" s="121"/>
      <c r="K1842" s="122"/>
      <c r="L1842" s="128"/>
      <c r="M1842" s="128"/>
      <c r="N1842" s="128"/>
      <c r="O1842" s="137"/>
      <c r="P1842" s="138"/>
      <c r="Q1842" s="135"/>
      <c r="R1842" s="139"/>
      <c r="S1842" s="129"/>
      <c r="T1842" s="132"/>
    </row>
    <row r="1843" spans="1:20" ht="20.45" customHeight="1">
      <c r="A1843" s="142"/>
      <c r="B1843" s="118"/>
      <c r="C1843" s="119"/>
      <c r="D1843" s="119"/>
      <c r="E1843" s="120"/>
      <c r="F1843" s="121"/>
      <c r="G1843" s="122"/>
      <c r="H1843" s="152"/>
      <c r="I1843" s="153"/>
      <c r="J1843" s="121"/>
      <c r="K1843" s="122"/>
      <c r="L1843" s="128"/>
      <c r="M1843" s="128"/>
      <c r="N1843" s="128"/>
      <c r="O1843" s="137"/>
      <c r="P1843" s="138"/>
      <c r="Q1843" s="135"/>
      <c r="R1843" s="139"/>
      <c r="S1843" s="129"/>
      <c r="T1843" s="132"/>
    </row>
    <row r="1844" spans="1:20" ht="20.45" customHeight="1">
      <c r="A1844" s="142"/>
      <c r="B1844" s="118"/>
      <c r="C1844" s="147"/>
      <c r="D1844" s="147"/>
      <c r="E1844" s="120"/>
      <c r="F1844" s="121"/>
      <c r="G1844" s="122"/>
      <c r="H1844" s="152"/>
      <c r="I1844" s="153"/>
      <c r="J1844" s="121"/>
      <c r="K1844" s="122"/>
      <c r="L1844" s="128"/>
      <c r="M1844" s="128"/>
      <c r="N1844" s="128"/>
      <c r="O1844" s="137"/>
      <c r="P1844" s="138"/>
      <c r="Q1844" s="135"/>
      <c r="R1844" s="139"/>
      <c r="S1844" s="129"/>
      <c r="T1844" s="132"/>
    </row>
    <row r="1845" spans="1:20" ht="20.45" customHeight="1">
      <c r="A1845" s="142"/>
      <c r="B1845" s="118"/>
      <c r="C1845" s="119"/>
      <c r="D1845" s="119"/>
      <c r="E1845" s="120"/>
      <c r="F1845" s="121"/>
      <c r="G1845" s="122"/>
      <c r="H1845" s="152"/>
      <c r="I1845" s="153"/>
      <c r="J1845" s="121"/>
      <c r="K1845" s="122"/>
      <c r="L1845" s="128"/>
      <c r="M1845" s="128"/>
      <c r="N1845" s="128"/>
      <c r="O1845" s="137"/>
      <c r="P1845" s="138"/>
      <c r="Q1845" s="135"/>
      <c r="R1845" s="139"/>
      <c r="S1845" s="129"/>
      <c r="T1845" s="132"/>
    </row>
    <row r="1846" spans="1:20" ht="20.45" customHeight="1">
      <c r="A1846" s="142"/>
      <c r="B1846" s="118"/>
      <c r="C1846" s="147"/>
      <c r="D1846" s="147"/>
      <c r="E1846" s="120"/>
      <c r="F1846" s="121"/>
      <c r="G1846" s="122"/>
      <c r="H1846" s="152"/>
      <c r="I1846" s="153"/>
      <c r="J1846" s="121"/>
      <c r="K1846" s="122"/>
      <c r="L1846" s="128"/>
      <c r="M1846" s="128"/>
      <c r="N1846" s="128"/>
      <c r="O1846" s="137"/>
      <c r="P1846" s="138"/>
      <c r="Q1846" s="135"/>
      <c r="R1846" s="139"/>
      <c r="S1846" s="129"/>
      <c r="T1846" s="132"/>
    </row>
    <row r="1847" spans="1:20" ht="20.45" customHeight="1">
      <c r="A1847" s="142"/>
      <c r="B1847" s="118"/>
      <c r="C1847" s="119"/>
      <c r="D1847" s="147"/>
      <c r="E1847" s="120"/>
      <c r="F1847" s="121"/>
      <c r="G1847" s="122"/>
      <c r="H1847" s="152"/>
      <c r="I1847" s="153"/>
      <c r="J1847" s="121"/>
      <c r="K1847" s="122"/>
      <c r="L1847" s="128"/>
      <c r="M1847" s="128"/>
      <c r="N1847" s="128"/>
      <c r="O1847" s="137"/>
      <c r="P1847" s="138"/>
      <c r="Q1847" s="135"/>
      <c r="R1847" s="139"/>
      <c r="S1847" s="129"/>
      <c r="T1847" s="132"/>
    </row>
    <row r="1848" spans="1:20" ht="20.45" customHeight="1">
      <c r="A1848" s="142"/>
      <c r="B1848" s="118"/>
      <c r="C1848" s="147"/>
      <c r="D1848" s="147"/>
      <c r="E1848" s="120"/>
      <c r="F1848" s="121"/>
      <c r="G1848" s="122"/>
      <c r="H1848" s="152"/>
      <c r="I1848" s="153"/>
      <c r="J1848" s="121"/>
      <c r="K1848" s="122"/>
      <c r="L1848" s="128"/>
      <c r="M1848" s="128"/>
      <c r="N1848" s="128"/>
      <c r="O1848" s="137"/>
      <c r="P1848" s="138"/>
      <c r="Q1848" s="135"/>
      <c r="R1848" s="139"/>
      <c r="S1848" s="129"/>
      <c r="T1848" s="132"/>
    </row>
    <row r="1849" spans="1:20" ht="20.45" customHeight="1">
      <c r="A1849" s="142"/>
      <c r="B1849" s="118"/>
      <c r="C1849" s="119"/>
      <c r="D1849" s="147"/>
      <c r="E1849" s="120"/>
      <c r="F1849" s="121"/>
      <c r="G1849" s="122"/>
      <c r="H1849" s="152"/>
      <c r="I1849" s="153"/>
      <c r="J1849" s="121"/>
      <c r="K1849" s="122"/>
      <c r="L1849" s="128"/>
      <c r="M1849" s="128"/>
      <c r="N1849" s="128"/>
      <c r="O1849" s="137"/>
      <c r="P1849" s="138"/>
      <c r="Q1849" s="135"/>
      <c r="R1849" s="139"/>
      <c r="S1849" s="129"/>
      <c r="T1849" s="132"/>
    </row>
    <row r="1850" spans="1:20" ht="20.45" customHeight="1">
      <c r="A1850" s="142"/>
      <c r="B1850" s="118"/>
      <c r="C1850" s="147"/>
      <c r="D1850" s="147"/>
      <c r="E1850" s="120"/>
      <c r="F1850" s="121"/>
      <c r="G1850" s="122"/>
      <c r="H1850" s="152"/>
      <c r="I1850" s="153"/>
      <c r="J1850" s="121"/>
      <c r="K1850" s="122"/>
      <c r="L1850" s="128"/>
      <c r="M1850" s="128"/>
      <c r="N1850" s="128"/>
      <c r="O1850" s="137"/>
      <c r="P1850" s="138"/>
      <c r="Q1850" s="135"/>
      <c r="R1850" s="139"/>
      <c r="S1850" s="129"/>
      <c r="T1850" s="132"/>
    </row>
    <row r="1851" spans="1:20" ht="20.45" customHeight="1">
      <c r="A1851" s="142"/>
      <c r="B1851" s="118"/>
      <c r="C1851" s="119"/>
      <c r="D1851" s="119"/>
      <c r="E1851" s="120"/>
      <c r="F1851" s="121"/>
      <c r="G1851" s="122"/>
      <c r="H1851" s="152"/>
      <c r="I1851" s="153"/>
      <c r="J1851" s="121"/>
      <c r="K1851" s="122"/>
      <c r="L1851" s="128"/>
      <c r="M1851" s="128"/>
      <c r="N1851" s="128"/>
      <c r="O1851" s="137"/>
      <c r="P1851" s="138"/>
      <c r="Q1851" s="135"/>
      <c r="R1851" s="139"/>
      <c r="S1851" s="129"/>
      <c r="T1851" s="132"/>
    </row>
    <row r="1852" spans="1:20" ht="20.45" customHeight="1">
      <c r="A1852" s="142"/>
      <c r="B1852" s="118"/>
      <c r="C1852" s="147"/>
      <c r="D1852" s="147"/>
      <c r="E1852" s="120"/>
      <c r="F1852" s="121"/>
      <c r="G1852" s="122"/>
      <c r="H1852" s="152"/>
      <c r="I1852" s="153"/>
      <c r="J1852" s="121"/>
      <c r="K1852" s="122"/>
      <c r="L1852" s="128"/>
      <c r="M1852" s="128"/>
      <c r="N1852" s="128"/>
      <c r="O1852" s="137"/>
      <c r="P1852" s="138"/>
      <c r="Q1852" s="135"/>
      <c r="R1852" s="139"/>
      <c r="S1852" s="129"/>
      <c r="T1852" s="132"/>
    </row>
    <row r="1853" spans="1:20" ht="20.45" customHeight="1">
      <c r="A1853" s="142"/>
      <c r="B1853" s="118"/>
      <c r="C1853" s="119"/>
      <c r="D1853" s="147"/>
      <c r="E1853" s="120"/>
      <c r="F1853" s="121"/>
      <c r="G1853" s="122"/>
      <c r="H1853" s="152"/>
      <c r="I1853" s="153"/>
      <c r="J1853" s="121"/>
      <c r="K1853" s="122"/>
      <c r="L1853" s="128"/>
      <c r="M1853" s="128"/>
      <c r="N1853" s="128"/>
      <c r="O1853" s="137"/>
      <c r="P1853" s="138"/>
      <c r="Q1853" s="135"/>
      <c r="R1853" s="139"/>
      <c r="S1853" s="129"/>
      <c r="T1853" s="132"/>
    </row>
    <row r="1854" spans="1:20" ht="20.45" customHeight="1">
      <c r="A1854" s="142"/>
      <c r="B1854" s="118"/>
      <c r="C1854" s="147"/>
      <c r="D1854" s="147"/>
      <c r="E1854" s="120"/>
      <c r="F1854" s="121"/>
      <c r="G1854" s="122"/>
      <c r="H1854" s="152"/>
      <c r="I1854" s="153"/>
      <c r="J1854" s="121"/>
      <c r="K1854" s="122"/>
      <c r="L1854" s="128"/>
      <c r="M1854" s="128"/>
      <c r="N1854" s="128"/>
      <c r="O1854" s="137"/>
      <c r="P1854" s="138"/>
      <c r="Q1854" s="135"/>
      <c r="R1854" s="139"/>
      <c r="S1854" s="129"/>
      <c r="T1854" s="132"/>
    </row>
    <row r="1855" spans="1:20" ht="20.45" customHeight="1">
      <c r="A1855" s="142"/>
      <c r="B1855" s="118"/>
      <c r="C1855" s="119"/>
      <c r="D1855" s="119"/>
      <c r="E1855" s="120"/>
      <c r="F1855" s="121"/>
      <c r="G1855" s="122"/>
      <c r="H1855" s="152"/>
      <c r="I1855" s="153"/>
      <c r="J1855" s="121"/>
      <c r="K1855" s="122"/>
      <c r="L1855" s="128"/>
      <c r="M1855" s="128"/>
      <c r="N1855" s="128"/>
      <c r="O1855" s="137"/>
      <c r="P1855" s="138"/>
      <c r="Q1855" s="135"/>
      <c r="R1855" s="139"/>
      <c r="S1855" s="129"/>
      <c r="T1855" s="132"/>
    </row>
    <row r="1856" spans="1:20" ht="20.45" customHeight="1">
      <c r="A1856" s="142"/>
      <c r="B1856" s="118"/>
      <c r="C1856" s="147"/>
      <c r="D1856" s="147"/>
      <c r="E1856" s="120"/>
      <c r="F1856" s="121"/>
      <c r="G1856" s="122"/>
      <c r="H1856" s="152"/>
      <c r="I1856" s="153"/>
      <c r="J1856" s="121"/>
      <c r="K1856" s="122"/>
      <c r="L1856" s="128"/>
      <c r="M1856" s="128"/>
      <c r="N1856" s="128"/>
      <c r="O1856" s="137"/>
      <c r="P1856" s="138"/>
      <c r="Q1856" s="135"/>
      <c r="R1856" s="139"/>
      <c r="S1856" s="129"/>
      <c r="T1856" s="132"/>
    </row>
    <row r="1857" spans="1:21" ht="20.45" customHeight="1">
      <c r="A1857" s="142"/>
      <c r="B1857" s="118"/>
      <c r="C1857" s="119"/>
      <c r="D1857" s="119"/>
      <c r="E1857" s="120"/>
      <c r="F1857" s="121"/>
      <c r="G1857" s="122"/>
      <c r="H1857" s="152"/>
      <c r="I1857" s="153"/>
      <c r="J1857" s="121"/>
      <c r="K1857" s="122"/>
      <c r="L1857" s="128"/>
      <c r="M1857" s="128"/>
      <c r="N1857" s="128"/>
      <c r="O1857" s="137"/>
      <c r="P1857" s="138"/>
      <c r="Q1857" s="135"/>
      <c r="R1857" s="139"/>
      <c r="S1857" s="129"/>
      <c r="T1857" s="132"/>
    </row>
    <row r="1858" spans="1:21" ht="20.45" customHeight="1">
      <c r="A1858" s="142"/>
      <c r="B1858" s="118"/>
      <c r="C1858" s="147"/>
      <c r="D1858" s="147"/>
      <c r="E1858" s="120"/>
      <c r="F1858" s="121"/>
      <c r="G1858" s="122"/>
      <c r="H1858" s="152"/>
      <c r="I1858" s="153"/>
      <c r="J1858" s="121"/>
      <c r="K1858" s="122"/>
      <c r="L1858" s="128"/>
      <c r="M1858" s="128"/>
      <c r="N1858" s="128"/>
      <c r="O1858" s="137"/>
      <c r="P1858" s="138"/>
      <c r="Q1858" s="135"/>
      <c r="R1858" s="139"/>
      <c r="S1858" s="129"/>
      <c r="T1858" s="132"/>
    </row>
    <row r="1859" spans="1:21" ht="20.45" customHeight="1">
      <c r="A1859" s="142"/>
      <c r="B1859" s="118"/>
      <c r="C1859" s="119"/>
      <c r="D1859" s="119"/>
      <c r="E1859" s="120"/>
      <c r="F1859" s="121"/>
      <c r="G1859" s="122"/>
      <c r="H1859" s="152"/>
      <c r="I1859" s="153"/>
      <c r="J1859" s="121"/>
      <c r="K1859" s="122"/>
      <c r="L1859" s="128"/>
      <c r="M1859" s="128"/>
      <c r="N1859" s="128"/>
      <c r="O1859" s="137"/>
      <c r="P1859" s="138"/>
      <c r="Q1859" s="135"/>
      <c r="R1859" s="139"/>
      <c r="S1859" s="129"/>
      <c r="T1859" s="132"/>
    </row>
    <row r="1860" spans="1:21" ht="20.45" customHeight="1">
      <c r="A1860" s="142"/>
      <c r="B1860" s="118"/>
      <c r="C1860" s="147"/>
      <c r="D1860" s="147"/>
      <c r="E1860" s="120"/>
      <c r="F1860" s="121"/>
      <c r="G1860" s="122"/>
      <c r="H1860" s="152"/>
      <c r="I1860" s="153"/>
      <c r="J1860" s="121"/>
      <c r="K1860" s="122"/>
      <c r="L1860" s="128"/>
      <c r="M1860" s="128"/>
      <c r="N1860" s="128"/>
      <c r="O1860" s="137"/>
      <c r="P1860" s="138"/>
      <c r="Q1860" s="135"/>
      <c r="R1860" s="139"/>
      <c r="S1860" s="129"/>
      <c r="T1860" s="132"/>
    </row>
    <row r="1861" spans="1:21" ht="20.45" customHeight="1">
      <c r="A1861" s="142"/>
      <c r="B1861" s="118"/>
      <c r="C1861" s="119"/>
      <c r="D1861" s="119"/>
      <c r="E1861" s="120"/>
      <c r="F1861" s="121"/>
      <c r="G1861" s="122"/>
      <c r="H1861" s="152"/>
      <c r="I1861" s="153"/>
      <c r="J1861" s="121"/>
      <c r="K1861" s="122"/>
      <c r="L1861" s="128"/>
      <c r="M1861" s="128"/>
      <c r="N1861" s="128"/>
      <c r="O1861" s="137"/>
      <c r="P1861" s="138"/>
      <c r="Q1861" s="135"/>
      <c r="R1861" s="139"/>
      <c r="S1861" s="129"/>
      <c r="T1861" s="132"/>
    </row>
    <row r="1862" spans="1:21" ht="20.45" customHeight="1">
      <c r="A1862" s="148"/>
      <c r="B1862" s="118"/>
      <c r="C1862" s="147"/>
      <c r="D1862" s="147"/>
      <c r="E1862" s="120"/>
      <c r="F1862" s="121"/>
      <c r="G1862" s="122"/>
      <c r="H1862" s="152"/>
      <c r="I1862" s="153"/>
      <c r="J1862" s="121"/>
      <c r="K1862" s="122"/>
      <c r="L1862" s="128"/>
      <c r="M1862" s="128"/>
      <c r="N1862" s="128"/>
      <c r="O1862" s="137"/>
      <c r="P1862" s="138"/>
      <c r="Q1862" s="135"/>
      <c r="R1862" s="139"/>
      <c r="S1862" s="129"/>
      <c r="T1862" s="132"/>
    </row>
    <row r="1863" spans="1:21" ht="20.45" customHeight="1">
      <c r="A1863" s="8"/>
      <c r="B1863" s="118"/>
      <c r="C1863" s="119"/>
      <c r="D1863" s="119"/>
      <c r="E1863" s="120"/>
      <c r="F1863" s="121"/>
      <c r="G1863" s="122"/>
      <c r="H1863" s="152"/>
      <c r="I1863" s="153"/>
      <c r="J1863" s="121"/>
      <c r="K1863" s="122"/>
      <c r="L1863" s="128"/>
      <c r="M1863" s="128"/>
      <c r="N1863" s="128"/>
      <c r="O1863" s="137"/>
      <c r="P1863" s="138"/>
      <c r="Q1863" s="135"/>
      <c r="R1863" s="139"/>
      <c r="S1863" s="129"/>
      <c r="T1863" s="132"/>
    </row>
    <row r="1864" spans="1:21" ht="20.45" customHeight="1">
      <c r="A1864" s="140" t="s">
        <v>56</v>
      </c>
      <c r="B1864" s="118"/>
      <c r="C1864" s="147"/>
      <c r="D1864" s="147"/>
      <c r="E1864" s="120"/>
      <c r="F1864" s="121"/>
      <c r="G1864" s="122"/>
      <c r="H1864" s="152"/>
      <c r="I1864" s="153"/>
      <c r="J1864" s="121"/>
      <c r="K1864" s="122"/>
      <c r="L1864" s="128"/>
      <c r="M1864" s="128"/>
      <c r="N1864" s="128"/>
      <c r="O1864" s="137"/>
      <c r="P1864" s="138"/>
      <c r="Q1864" s="135"/>
      <c r="R1864" s="139"/>
      <c r="S1864" s="129"/>
      <c r="T1864" s="132"/>
      <c r="U1864" s="82" t="s">
        <v>56</v>
      </c>
    </row>
    <row r="1865" spans="1:21" ht="20.45" customHeight="1" thickBot="1">
      <c r="A1865" s="141">
        <f>A1834+1</f>
        <v>62</v>
      </c>
      <c r="B1865" s="118"/>
      <c r="C1865" s="119"/>
      <c r="D1865" s="147"/>
      <c r="E1865" s="120"/>
      <c r="F1865" s="121"/>
      <c r="G1865" s="122"/>
      <c r="H1865" s="152"/>
      <c r="I1865" s="153"/>
      <c r="J1865" s="121"/>
      <c r="K1865" s="122"/>
      <c r="L1865" s="128"/>
      <c r="M1865" s="128"/>
      <c r="N1865" s="128"/>
      <c r="O1865" s="137"/>
      <c r="P1865" s="138"/>
      <c r="Q1865" s="135"/>
      <c r="R1865" s="139"/>
      <c r="S1865" s="129"/>
      <c r="T1865" s="132"/>
      <c r="U1865" s="80">
        <f>A1865</f>
        <v>62</v>
      </c>
    </row>
    <row r="1866" spans="1:21" ht="20.45" customHeight="1">
      <c r="A1866" s="142"/>
      <c r="B1866" s="118"/>
      <c r="C1866" s="147"/>
      <c r="D1866" s="147"/>
      <c r="E1866" s="120"/>
      <c r="F1866" s="121"/>
      <c r="G1866" s="122"/>
      <c r="H1866" s="152"/>
      <c r="I1866" s="153"/>
      <c r="J1866" s="121"/>
      <c r="K1866" s="122"/>
      <c r="L1866" s="128"/>
      <c r="M1866" s="128"/>
      <c r="N1866" s="128"/>
      <c r="O1866" s="137"/>
      <c r="P1866" s="138"/>
      <c r="Q1866" s="135"/>
      <c r="R1866" s="139"/>
      <c r="S1866" s="129"/>
      <c r="T1866" s="132"/>
    </row>
    <row r="1867" spans="1:21" ht="20.45" customHeight="1">
      <c r="A1867" s="142"/>
      <c r="B1867" s="118"/>
      <c r="C1867" s="119"/>
      <c r="D1867" s="119"/>
      <c r="E1867" s="120"/>
      <c r="F1867" s="121"/>
      <c r="G1867" s="122"/>
      <c r="H1867" s="152"/>
      <c r="I1867" s="153"/>
      <c r="J1867" s="121"/>
      <c r="K1867" s="122"/>
      <c r="L1867" s="128"/>
      <c r="M1867" s="128"/>
      <c r="N1867" s="128"/>
      <c r="O1867" s="137"/>
      <c r="P1867" s="138"/>
      <c r="Q1867" s="135"/>
      <c r="R1867" s="139"/>
      <c r="S1867" s="129"/>
      <c r="T1867" s="132"/>
    </row>
    <row r="1868" spans="1:21" ht="20.45" customHeight="1">
      <c r="A1868" s="142"/>
      <c r="B1868" s="118"/>
      <c r="C1868" s="147"/>
      <c r="D1868" s="147"/>
      <c r="E1868" s="120"/>
      <c r="F1868" s="121"/>
      <c r="G1868" s="122"/>
      <c r="H1868" s="152"/>
      <c r="I1868" s="153"/>
      <c r="J1868" s="121"/>
      <c r="K1868" s="122"/>
      <c r="L1868" s="128"/>
      <c r="M1868" s="128"/>
      <c r="N1868" s="128"/>
      <c r="O1868" s="137"/>
      <c r="P1868" s="138"/>
      <c r="Q1868" s="135"/>
      <c r="R1868" s="139"/>
      <c r="S1868" s="129"/>
      <c r="T1868" s="132"/>
    </row>
    <row r="1869" spans="1:21" ht="20.45" customHeight="1">
      <c r="A1869" s="142"/>
      <c r="B1869" s="118"/>
      <c r="C1869" s="119"/>
      <c r="D1869" s="119"/>
      <c r="E1869" s="120"/>
      <c r="F1869" s="121"/>
      <c r="G1869" s="122"/>
      <c r="H1869" s="152"/>
      <c r="I1869" s="153"/>
      <c r="J1869" s="121"/>
      <c r="K1869" s="122"/>
      <c r="L1869" s="128"/>
      <c r="M1869" s="128"/>
      <c r="N1869" s="128"/>
      <c r="O1869" s="137"/>
      <c r="P1869" s="138"/>
      <c r="Q1869" s="135"/>
      <c r="R1869" s="139"/>
      <c r="S1869" s="129"/>
      <c r="T1869" s="132"/>
    </row>
    <row r="1870" spans="1:21" ht="20.45" customHeight="1">
      <c r="A1870" s="142"/>
      <c r="B1870" s="118"/>
      <c r="C1870" s="147"/>
      <c r="D1870" s="147"/>
      <c r="E1870" s="120"/>
      <c r="F1870" s="121"/>
      <c r="G1870" s="122"/>
      <c r="H1870" s="152"/>
      <c r="I1870" s="153"/>
      <c r="J1870" s="121"/>
      <c r="K1870" s="122"/>
      <c r="L1870" s="128"/>
      <c r="M1870" s="128"/>
      <c r="N1870" s="128"/>
      <c r="O1870" s="137"/>
      <c r="P1870" s="138"/>
      <c r="Q1870" s="135"/>
      <c r="R1870" s="139"/>
      <c r="S1870" s="129"/>
      <c r="T1870" s="132"/>
    </row>
    <row r="1871" spans="1:21" ht="20.45" customHeight="1">
      <c r="A1871" s="142"/>
      <c r="B1871" s="118"/>
      <c r="C1871" s="119"/>
      <c r="D1871" s="119"/>
      <c r="E1871" s="120"/>
      <c r="F1871" s="121"/>
      <c r="G1871" s="122"/>
      <c r="H1871" s="152"/>
      <c r="I1871" s="153"/>
      <c r="J1871" s="121"/>
      <c r="K1871" s="122"/>
      <c r="L1871" s="128"/>
      <c r="M1871" s="128"/>
      <c r="N1871" s="128"/>
      <c r="O1871" s="137"/>
      <c r="P1871" s="138"/>
      <c r="Q1871" s="135"/>
      <c r="R1871" s="139"/>
      <c r="S1871" s="129"/>
      <c r="T1871" s="132"/>
    </row>
    <row r="1872" spans="1:21" ht="20.45" customHeight="1">
      <c r="A1872" s="142"/>
      <c r="B1872" s="118"/>
      <c r="C1872" s="147"/>
      <c r="D1872" s="147"/>
      <c r="E1872" s="120"/>
      <c r="F1872" s="121"/>
      <c r="G1872" s="122"/>
      <c r="H1872" s="152"/>
      <c r="I1872" s="153"/>
      <c r="J1872" s="121"/>
      <c r="K1872" s="122"/>
      <c r="L1872" s="128"/>
      <c r="M1872" s="128"/>
      <c r="N1872" s="128"/>
      <c r="O1872" s="137"/>
      <c r="P1872" s="138"/>
      <c r="Q1872" s="135"/>
      <c r="R1872" s="139"/>
      <c r="S1872" s="129"/>
      <c r="T1872" s="132"/>
    </row>
    <row r="1873" spans="1:20" ht="20.45" customHeight="1">
      <c r="A1873" s="142"/>
      <c r="B1873" s="118"/>
      <c r="C1873" s="119"/>
      <c r="D1873" s="147"/>
      <c r="E1873" s="120"/>
      <c r="F1873" s="121"/>
      <c r="G1873" s="122"/>
      <c r="H1873" s="152"/>
      <c r="I1873" s="153"/>
      <c r="J1873" s="121"/>
      <c r="K1873" s="122"/>
      <c r="L1873" s="128"/>
      <c r="M1873" s="128"/>
      <c r="N1873" s="128"/>
      <c r="O1873" s="137"/>
      <c r="P1873" s="138"/>
      <c r="Q1873" s="135"/>
      <c r="R1873" s="139"/>
      <c r="S1873" s="129"/>
      <c r="T1873" s="132"/>
    </row>
    <row r="1874" spans="1:20" ht="20.45" customHeight="1">
      <c r="A1874" s="142"/>
      <c r="B1874" s="118"/>
      <c r="C1874" s="147"/>
      <c r="D1874" s="147"/>
      <c r="E1874" s="120"/>
      <c r="F1874" s="121"/>
      <c r="G1874" s="122"/>
      <c r="H1874" s="152"/>
      <c r="I1874" s="153"/>
      <c r="J1874" s="121"/>
      <c r="K1874" s="122"/>
      <c r="L1874" s="128"/>
      <c r="M1874" s="128"/>
      <c r="N1874" s="128"/>
      <c r="O1874" s="137"/>
      <c r="P1874" s="138"/>
      <c r="Q1874" s="135"/>
      <c r="R1874" s="139"/>
      <c r="S1874" s="129"/>
      <c r="T1874" s="132"/>
    </row>
    <row r="1875" spans="1:20" ht="20.45" customHeight="1">
      <c r="A1875" s="142"/>
      <c r="B1875" s="118"/>
      <c r="C1875" s="119"/>
      <c r="D1875" s="119"/>
      <c r="E1875" s="120"/>
      <c r="F1875" s="121"/>
      <c r="G1875" s="122"/>
      <c r="H1875" s="152"/>
      <c r="I1875" s="153"/>
      <c r="J1875" s="121"/>
      <c r="K1875" s="122"/>
      <c r="L1875" s="128"/>
      <c r="M1875" s="128"/>
      <c r="N1875" s="128"/>
      <c r="O1875" s="137"/>
      <c r="P1875" s="138"/>
      <c r="Q1875" s="135"/>
      <c r="R1875" s="139"/>
      <c r="S1875" s="129"/>
      <c r="T1875" s="132"/>
    </row>
    <row r="1876" spans="1:20" ht="20.45" customHeight="1">
      <c r="A1876" s="142"/>
      <c r="B1876" s="118"/>
      <c r="C1876" s="147"/>
      <c r="D1876" s="147"/>
      <c r="E1876" s="120"/>
      <c r="F1876" s="121"/>
      <c r="G1876" s="122"/>
      <c r="H1876" s="152"/>
      <c r="I1876" s="153"/>
      <c r="J1876" s="121"/>
      <c r="K1876" s="122"/>
      <c r="L1876" s="128"/>
      <c r="M1876" s="128"/>
      <c r="N1876" s="128"/>
      <c r="O1876" s="137"/>
      <c r="P1876" s="138"/>
      <c r="Q1876" s="135"/>
      <c r="R1876" s="139"/>
      <c r="S1876" s="129"/>
      <c r="T1876" s="132"/>
    </row>
    <row r="1877" spans="1:20" ht="20.45" customHeight="1">
      <c r="A1877" s="142"/>
      <c r="B1877" s="118"/>
      <c r="C1877" s="119"/>
      <c r="D1877" s="147"/>
      <c r="E1877" s="120"/>
      <c r="F1877" s="121"/>
      <c r="G1877" s="122"/>
      <c r="H1877" s="152"/>
      <c r="I1877" s="153"/>
      <c r="J1877" s="121"/>
      <c r="K1877" s="122"/>
      <c r="L1877" s="128"/>
      <c r="M1877" s="128"/>
      <c r="N1877" s="128"/>
      <c r="O1877" s="137"/>
      <c r="P1877" s="138"/>
      <c r="Q1877" s="135"/>
      <c r="R1877" s="139"/>
      <c r="S1877" s="129"/>
      <c r="T1877" s="132"/>
    </row>
    <row r="1878" spans="1:20" ht="20.45" customHeight="1">
      <c r="A1878" s="142"/>
      <c r="B1878" s="118"/>
      <c r="C1878" s="119"/>
      <c r="D1878" s="119"/>
      <c r="E1878" s="120"/>
      <c r="F1878" s="121"/>
      <c r="G1878" s="122"/>
      <c r="H1878" s="152"/>
      <c r="I1878" s="153"/>
      <c r="J1878" s="121"/>
      <c r="K1878" s="122"/>
      <c r="L1878" s="128"/>
      <c r="M1878" s="128"/>
      <c r="N1878" s="128"/>
      <c r="O1878" s="137"/>
      <c r="P1878" s="138"/>
      <c r="Q1878" s="135"/>
      <c r="R1878" s="139"/>
      <c r="S1878" s="129"/>
      <c r="T1878" s="132"/>
    </row>
    <row r="1879" spans="1:20" ht="20.45" customHeight="1">
      <c r="A1879" s="142"/>
      <c r="B1879" s="118"/>
      <c r="C1879" s="147"/>
      <c r="D1879" s="147"/>
      <c r="E1879" s="120"/>
      <c r="F1879" s="121"/>
      <c r="G1879" s="122"/>
      <c r="H1879" s="152"/>
      <c r="I1879" s="153"/>
      <c r="J1879" s="121"/>
      <c r="K1879" s="122"/>
      <c r="L1879" s="128"/>
      <c r="M1879" s="128"/>
      <c r="N1879" s="128"/>
      <c r="O1879" s="137"/>
      <c r="P1879" s="138"/>
      <c r="Q1879" s="135"/>
      <c r="R1879" s="139"/>
      <c r="S1879" s="129"/>
      <c r="T1879" s="132"/>
    </row>
    <row r="1880" spans="1:20" ht="20.45" customHeight="1">
      <c r="A1880" s="142"/>
      <c r="B1880" s="118"/>
      <c r="C1880" s="119"/>
      <c r="D1880" s="119"/>
      <c r="E1880" s="120"/>
      <c r="F1880" s="121"/>
      <c r="G1880" s="122"/>
      <c r="H1880" s="152"/>
      <c r="I1880" s="153"/>
      <c r="J1880" s="121"/>
      <c r="K1880" s="122"/>
      <c r="L1880" s="128"/>
      <c r="M1880" s="128"/>
      <c r="N1880" s="128"/>
      <c r="O1880" s="137"/>
      <c r="P1880" s="138"/>
      <c r="Q1880" s="135"/>
      <c r="R1880" s="139"/>
      <c r="S1880" s="129"/>
      <c r="T1880" s="132"/>
    </row>
    <row r="1881" spans="1:20" ht="20.45" customHeight="1">
      <c r="A1881" s="142"/>
      <c r="B1881" s="118"/>
      <c r="C1881" s="147"/>
      <c r="D1881" s="147"/>
      <c r="E1881" s="120"/>
      <c r="F1881" s="121"/>
      <c r="G1881" s="122"/>
      <c r="H1881" s="152"/>
      <c r="I1881" s="153"/>
      <c r="J1881" s="121"/>
      <c r="K1881" s="122"/>
      <c r="L1881" s="128"/>
      <c r="M1881" s="128"/>
      <c r="N1881" s="128"/>
      <c r="O1881" s="137"/>
      <c r="P1881" s="138"/>
      <c r="Q1881" s="135"/>
      <c r="R1881" s="139"/>
      <c r="S1881" s="129"/>
      <c r="T1881" s="132"/>
    </row>
    <row r="1882" spans="1:20" ht="20.45" customHeight="1">
      <c r="A1882" s="142"/>
      <c r="B1882" s="118"/>
      <c r="C1882" s="119"/>
      <c r="D1882" s="119"/>
      <c r="E1882" s="120"/>
      <c r="F1882" s="121"/>
      <c r="G1882" s="122"/>
      <c r="H1882" s="152"/>
      <c r="I1882" s="153"/>
      <c r="J1882" s="121"/>
      <c r="K1882" s="122"/>
      <c r="L1882" s="128"/>
      <c r="M1882" s="128"/>
      <c r="N1882" s="128"/>
      <c r="O1882" s="137"/>
      <c r="P1882" s="138"/>
      <c r="Q1882" s="135"/>
      <c r="R1882" s="139"/>
      <c r="S1882" s="129"/>
      <c r="T1882" s="132"/>
    </row>
    <row r="1883" spans="1:20" ht="20.45" customHeight="1">
      <c r="A1883" s="142"/>
      <c r="B1883" s="118"/>
      <c r="C1883" s="147"/>
      <c r="D1883" s="147"/>
      <c r="E1883" s="120"/>
      <c r="F1883" s="121"/>
      <c r="G1883" s="122"/>
      <c r="H1883" s="152"/>
      <c r="I1883" s="153"/>
      <c r="J1883" s="121"/>
      <c r="K1883" s="122"/>
      <c r="L1883" s="128"/>
      <c r="M1883" s="128"/>
      <c r="N1883" s="128"/>
      <c r="O1883" s="137"/>
      <c r="P1883" s="138"/>
      <c r="Q1883" s="135"/>
      <c r="R1883" s="139"/>
      <c r="S1883" s="129"/>
      <c r="T1883" s="132"/>
    </row>
    <row r="1884" spans="1:20" ht="20.45" customHeight="1">
      <c r="A1884" s="142"/>
      <c r="B1884" s="118"/>
      <c r="C1884" s="119"/>
      <c r="D1884" s="119"/>
      <c r="E1884" s="120"/>
      <c r="F1884" s="121"/>
      <c r="G1884" s="122"/>
      <c r="H1884" s="152"/>
      <c r="I1884" s="153"/>
      <c r="J1884" s="121"/>
      <c r="K1884" s="122"/>
      <c r="L1884" s="128"/>
      <c r="M1884" s="128"/>
      <c r="N1884" s="128"/>
      <c r="O1884" s="137"/>
      <c r="P1884" s="138"/>
      <c r="Q1884" s="135"/>
      <c r="R1884" s="139"/>
      <c r="S1884" s="129"/>
      <c r="T1884" s="132"/>
    </row>
    <row r="1885" spans="1:20" ht="20.45" customHeight="1">
      <c r="A1885" s="142"/>
      <c r="B1885" s="118"/>
      <c r="C1885" s="147"/>
      <c r="D1885" s="147"/>
      <c r="E1885" s="120"/>
      <c r="F1885" s="121"/>
      <c r="G1885" s="122"/>
      <c r="H1885" s="152"/>
      <c r="I1885" s="153"/>
      <c r="J1885" s="121"/>
      <c r="K1885" s="122"/>
      <c r="L1885" s="128"/>
      <c r="M1885" s="128"/>
      <c r="N1885" s="128"/>
      <c r="O1885" s="137"/>
      <c r="P1885" s="138"/>
      <c r="Q1885" s="135"/>
      <c r="R1885" s="139"/>
      <c r="S1885" s="129"/>
      <c r="T1885" s="132"/>
    </row>
    <row r="1886" spans="1:20" ht="20.45" customHeight="1">
      <c r="A1886" s="142"/>
      <c r="B1886" s="118"/>
      <c r="C1886" s="119"/>
      <c r="D1886" s="119"/>
      <c r="E1886" s="120"/>
      <c r="F1886" s="121"/>
      <c r="G1886" s="122"/>
      <c r="H1886" s="152"/>
      <c r="I1886" s="153"/>
      <c r="J1886" s="121"/>
      <c r="K1886" s="122"/>
      <c r="L1886" s="128"/>
      <c r="M1886" s="128"/>
      <c r="N1886" s="128"/>
      <c r="O1886" s="137"/>
      <c r="P1886" s="138"/>
      <c r="Q1886" s="135"/>
      <c r="R1886" s="139"/>
      <c r="S1886" s="129"/>
      <c r="T1886" s="132"/>
    </row>
    <row r="1887" spans="1:20" ht="20.45" customHeight="1">
      <c r="A1887" s="142"/>
      <c r="B1887" s="118"/>
      <c r="C1887" s="147"/>
      <c r="D1887" s="147"/>
      <c r="E1887" s="120"/>
      <c r="F1887" s="121"/>
      <c r="G1887" s="122"/>
      <c r="H1887" s="152"/>
      <c r="I1887" s="153"/>
      <c r="J1887" s="121"/>
      <c r="K1887" s="122"/>
      <c r="L1887" s="128"/>
      <c r="M1887" s="128"/>
      <c r="N1887" s="128"/>
      <c r="O1887" s="137"/>
      <c r="P1887" s="138"/>
      <c r="Q1887" s="135"/>
      <c r="R1887" s="139"/>
      <c r="S1887" s="129"/>
      <c r="T1887" s="132"/>
    </row>
    <row r="1888" spans="1:20" ht="20.45" customHeight="1">
      <c r="A1888" s="142"/>
      <c r="B1888" s="118"/>
      <c r="C1888" s="119"/>
      <c r="D1888" s="119"/>
      <c r="E1888" s="120"/>
      <c r="F1888" s="121"/>
      <c r="G1888" s="122"/>
      <c r="H1888" s="152"/>
      <c r="I1888" s="153"/>
      <c r="J1888" s="121"/>
      <c r="K1888" s="122"/>
      <c r="L1888" s="128"/>
      <c r="M1888" s="128"/>
      <c r="N1888" s="128"/>
      <c r="O1888" s="137"/>
      <c r="P1888" s="138"/>
      <c r="Q1888" s="135"/>
      <c r="R1888" s="139"/>
      <c r="S1888" s="129"/>
      <c r="T1888" s="132"/>
    </row>
    <row r="1889" spans="1:21" ht="20.45" customHeight="1">
      <c r="A1889" s="142"/>
      <c r="B1889" s="118"/>
      <c r="C1889" s="147"/>
      <c r="D1889" s="147"/>
      <c r="E1889" s="120"/>
      <c r="F1889" s="121"/>
      <c r="G1889" s="122"/>
      <c r="H1889" s="152"/>
      <c r="I1889" s="153"/>
      <c r="J1889" s="121"/>
      <c r="K1889" s="122"/>
      <c r="L1889" s="128"/>
      <c r="M1889" s="128"/>
      <c r="N1889" s="128"/>
      <c r="O1889" s="137"/>
      <c r="P1889" s="138"/>
      <c r="Q1889" s="135"/>
      <c r="R1889" s="139"/>
      <c r="S1889" s="129"/>
      <c r="T1889" s="132"/>
    </row>
    <row r="1890" spans="1:21" ht="20.45" customHeight="1">
      <c r="A1890" s="142"/>
      <c r="B1890" s="118"/>
      <c r="C1890" s="119"/>
      <c r="D1890" s="119"/>
      <c r="E1890" s="120"/>
      <c r="F1890" s="121"/>
      <c r="G1890" s="122"/>
      <c r="H1890" s="152"/>
      <c r="I1890" s="153"/>
      <c r="J1890" s="121"/>
      <c r="K1890" s="122"/>
      <c r="L1890" s="128"/>
      <c r="M1890" s="128"/>
      <c r="N1890" s="128"/>
      <c r="O1890" s="137"/>
      <c r="P1890" s="138"/>
      <c r="Q1890" s="135"/>
      <c r="R1890" s="139"/>
      <c r="S1890" s="129"/>
      <c r="T1890" s="132"/>
    </row>
    <row r="1891" spans="1:21" ht="20.45" customHeight="1">
      <c r="A1891" s="142"/>
      <c r="B1891" s="118"/>
      <c r="C1891" s="147"/>
      <c r="D1891" s="147"/>
      <c r="E1891" s="120"/>
      <c r="F1891" s="121"/>
      <c r="G1891" s="122"/>
      <c r="H1891" s="152"/>
      <c r="I1891" s="153"/>
      <c r="J1891" s="121"/>
      <c r="K1891" s="122"/>
      <c r="L1891" s="128"/>
      <c r="M1891" s="128"/>
      <c r="N1891" s="128"/>
      <c r="O1891" s="137"/>
      <c r="P1891" s="138"/>
      <c r="Q1891" s="135"/>
      <c r="R1891" s="139"/>
      <c r="S1891" s="129"/>
      <c r="T1891" s="132"/>
    </row>
    <row r="1892" spans="1:21" ht="20.45" customHeight="1">
      <c r="A1892" s="142"/>
      <c r="B1892" s="118"/>
      <c r="C1892" s="119"/>
      <c r="D1892" s="119"/>
      <c r="E1892" s="120"/>
      <c r="F1892" s="121"/>
      <c r="G1892" s="122"/>
      <c r="H1892" s="152"/>
      <c r="I1892" s="153"/>
      <c r="J1892" s="121"/>
      <c r="K1892" s="122"/>
      <c r="L1892" s="128"/>
      <c r="M1892" s="128"/>
      <c r="N1892" s="128"/>
      <c r="O1892" s="137"/>
      <c r="P1892" s="138"/>
      <c r="Q1892" s="135"/>
      <c r="R1892" s="139"/>
      <c r="S1892" s="129"/>
      <c r="T1892" s="132"/>
    </row>
    <row r="1893" spans="1:21" ht="20.45" customHeight="1">
      <c r="A1893" s="148"/>
      <c r="B1893" s="118"/>
      <c r="C1893" s="147"/>
      <c r="D1893" s="147"/>
      <c r="E1893" s="120"/>
      <c r="F1893" s="121"/>
      <c r="G1893" s="122"/>
      <c r="H1893" s="152"/>
      <c r="I1893" s="153"/>
      <c r="J1893" s="121"/>
      <c r="K1893" s="122"/>
      <c r="L1893" s="128"/>
      <c r="M1893" s="128"/>
      <c r="N1893" s="128"/>
      <c r="O1893" s="137"/>
      <c r="P1893" s="138"/>
      <c r="Q1893" s="135"/>
      <c r="R1893" s="139"/>
      <c r="S1893" s="129"/>
      <c r="T1893" s="132"/>
    </row>
    <row r="1894" spans="1:21" ht="20.45" customHeight="1">
      <c r="A1894" s="8"/>
      <c r="B1894" s="118"/>
      <c r="C1894" s="119"/>
      <c r="D1894" s="119"/>
      <c r="E1894" s="120"/>
      <c r="F1894" s="121"/>
      <c r="G1894" s="122"/>
      <c r="H1894" s="152"/>
      <c r="I1894" s="153"/>
      <c r="J1894" s="121"/>
      <c r="K1894" s="122"/>
      <c r="L1894" s="128"/>
      <c r="M1894" s="128"/>
      <c r="N1894" s="128"/>
      <c r="O1894" s="137"/>
      <c r="P1894" s="138"/>
      <c r="Q1894" s="135"/>
      <c r="R1894" s="139"/>
      <c r="S1894" s="129"/>
      <c r="T1894" s="132"/>
    </row>
    <row r="1895" spans="1:21" ht="20.45" customHeight="1">
      <c r="A1895" s="140" t="s">
        <v>56</v>
      </c>
      <c r="B1895" s="118"/>
      <c r="C1895" s="147"/>
      <c r="D1895" s="147"/>
      <c r="E1895" s="120"/>
      <c r="F1895" s="121"/>
      <c r="G1895" s="122"/>
      <c r="H1895" s="152"/>
      <c r="I1895" s="153"/>
      <c r="J1895" s="121"/>
      <c r="K1895" s="122"/>
      <c r="L1895" s="128"/>
      <c r="M1895" s="128"/>
      <c r="N1895" s="128"/>
      <c r="O1895" s="137"/>
      <c r="P1895" s="138"/>
      <c r="Q1895" s="135"/>
      <c r="R1895" s="139"/>
      <c r="S1895" s="129"/>
      <c r="T1895" s="132"/>
      <c r="U1895" s="82" t="s">
        <v>56</v>
      </c>
    </row>
    <row r="1896" spans="1:21" ht="20.45" customHeight="1" thickBot="1">
      <c r="A1896" s="141">
        <f>A1865+1</f>
        <v>63</v>
      </c>
      <c r="B1896" s="118"/>
      <c r="C1896" s="119"/>
      <c r="D1896" s="119"/>
      <c r="E1896" s="120"/>
      <c r="F1896" s="121"/>
      <c r="G1896" s="122"/>
      <c r="H1896" s="152"/>
      <c r="I1896" s="153"/>
      <c r="J1896" s="121"/>
      <c r="K1896" s="122"/>
      <c r="L1896" s="128"/>
      <c r="M1896" s="128"/>
      <c r="N1896" s="128"/>
      <c r="O1896" s="137"/>
      <c r="P1896" s="138"/>
      <c r="Q1896" s="135"/>
      <c r="R1896" s="139"/>
      <c r="S1896" s="129"/>
      <c r="T1896" s="132"/>
      <c r="U1896" s="80">
        <f>A1896</f>
        <v>63</v>
      </c>
    </row>
    <row r="1897" spans="1:21" ht="20.45" customHeight="1">
      <c r="A1897" s="142"/>
      <c r="B1897" s="118"/>
      <c r="C1897" s="147"/>
      <c r="D1897" s="147"/>
      <c r="E1897" s="120"/>
      <c r="F1897" s="121"/>
      <c r="G1897" s="122"/>
      <c r="H1897" s="152"/>
      <c r="I1897" s="153"/>
      <c r="J1897" s="121"/>
      <c r="K1897" s="122"/>
      <c r="L1897" s="128"/>
      <c r="M1897" s="128"/>
      <c r="N1897" s="128"/>
      <c r="O1897" s="137"/>
      <c r="P1897" s="138"/>
      <c r="Q1897" s="135"/>
      <c r="R1897" s="139"/>
      <c r="S1897" s="129"/>
      <c r="T1897" s="132"/>
    </row>
    <row r="1898" spans="1:21" ht="20.45" customHeight="1">
      <c r="A1898" s="142"/>
      <c r="B1898" s="118"/>
      <c r="C1898" s="119"/>
      <c r="D1898" s="119"/>
      <c r="E1898" s="120"/>
      <c r="F1898" s="121"/>
      <c r="G1898" s="122"/>
      <c r="H1898" s="152"/>
      <c r="I1898" s="153"/>
      <c r="J1898" s="121"/>
      <c r="K1898" s="122"/>
      <c r="L1898" s="128"/>
      <c r="M1898" s="128"/>
      <c r="N1898" s="128"/>
      <c r="O1898" s="137"/>
      <c r="P1898" s="138"/>
      <c r="Q1898" s="135"/>
      <c r="R1898" s="139"/>
      <c r="S1898" s="129"/>
      <c r="T1898" s="132"/>
    </row>
    <row r="1899" spans="1:21" ht="20.45" customHeight="1">
      <c r="A1899" s="142"/>
      <c r="B1899" s="118"/>
      <c r="C1899" s="147"/>
      <c r="D1899" s="147"/>
      <c r="E1899" s="120"/>
      <c r="F1899" s="121"/>
      <c r="G1899" s="122"/>
      <c r="H1899" s="152"/>
      <c r="I1899" s="153"/>
      <c r="J1899" s="121"/>
      <c r="K1899" s="122"/>
      <c r="L1899" s="128"/>
      <c r="M1899" s="128"/>
      <c r="N1899" s="128"/>
      <c r="O1899" s="137"/>
      <c r="P1899" s="138"/>
      <c r="Q1899" s="135"/>
      <c r="R1899" s="139"/>
      <c r="S1899" s="129"/>
      <c r="T1899" s="132"/>
    </row>
    <row r="1900" spans="1:21" ht="20.45" customHeight="1">
      <c r="A1900" s="142"/>
      <c r="B1900" s="118"/>
      <c r="C1900" s="119"/>
      <c r="D1900" s="119"/>
      <c r="E1900" s="120"/>
      <c r="F1900" s="121"/>
      <c r="G1900" s="122"/>
      <c r="H1900" s="152"/>
      <c r="I1900" s="153"/>
      <c r="J1900" s="121"/>
      <c r="K1900" s="122"/>
      <c r="L1900" s="128"/>
      <c r="M1900" s="128"/>
      <c r="N1900" s="128"/>
      <c r="O1900" s="137"/>
      <c r="P1900" s="138"/>
      <c r="Q1900" s="135"/>
      <c r="R1900" s="139"/>
      <c r="S1900" s="129"/>
      <c r="T1900" s="132"/>
    </row>
    <row r="1901" spans="1:21" ht="20.45" customHeight="1">
      <c r="A1901" s="142"/>
      <c r="B1901" s="118"/>
      <c r="C1901" s="147"/>
      <c r="D1901" s="147"/>
      <c r="E1901" s="120"/>
      <c r="F1901" s="121"/>
      <c r="G1901" s="122"/>
      <c r="H1901" s="152"/>
      <c r="I1901" s="153"/>
      <c r="J1901" s="121"/>
      <c r="K1901" s="122"/>
      <c r="L1901" s="128"/>
      <c r="M1901" s="128"/>
      <c r="N1901" s="128"/>
      <c r="O1901" s="137"/>
      <c r="P1901" s="138"/>
      <c r="Q1901" s="135"/>
      <c r="R1901" s="139"/>
      <c r="S1901" s="129"/>
      <c r="T1901" s="132"/>
    </row>
    <row r="1902" spans="1:21" ht="20.45" customHeight="1">
      <c r="A1902" s="142"/>
      <c r="B1902" s="118"/>
      <c r="C1902" s="119"/>
      <c r="D1902" s="119"/>
      <c r="E1902" s="120"/>
      <c r="F1902" s="121"/>
      <c r="G1902" s="122"/>
      <c r="H1902" s="152"/>
      <c r="I1902" s="153"/>
      <c r="J1902" s="121"/>
      <c r="K1902" s="122"/>
      <c r="L1902" s="128"/>
      <c r="M1902" s="128"/>
      <c r="N1902" s="128"/>
      <c r="O1902" s="137"/>
      <c r="P1902" s="138"/>
      <c r="Q1902" s="135"/>
      <c r="R1902" s="139"/>
      <c r="S1902" s="129"/>
      <c r="T1902" s="132"/>
    </row>
    <row r="1903" spans="1:21" ht="20.45" customHeight="1">
      <c r="A1903" s="142"/>
      <c r="B1903" s="118"/>
      <c r="C1903" s="147"/>
      <c r="D1903" s="147"/>
      <c r="E1903" s="120"/>
      <c r="F1903" s="121"/>
      <c r="G1903" s="122"/>
      <c r="H1903" s="152"/>
      <c r="I1903" s="153"/>
      <c r="J1903" s="121"/>
      <c r="K1903" s="122"/>
      <c r="L1903" s="128"/>
      <c r="M1903" s="128"/>
      <c r="N1903" s="128"/>
      <c r="O1903" s="137"/>
      <c r="P1903" s="138"/>
      <c r="Q1903" s="135"/>
      <c r="R1903" s="139"/>
      <c r="S1903" s="129"/>
      <c r="T1903" s="132"/>
    </row>
    <row r="1904" spans="1:21" ht="20.45" customHeight="1">
      <c r="A1904" s="142"/>
      <c r="B1904" s="118"/>
      <c r="C1904" s="119"/>
      <c r="D1904" s="119"/>
      <c r="E1904" s="120"/>
      <c r="F1904" s="121"/>
      <c r="G1904" s="122"/>
      <c r="H1904" s="152"/>
      <c r="I1904" s="153"/>
      <c r="J1904" s="121"/>
      <c r="K1904" s="122"/>
      <c r="L1904" s="128"/>
      <c r="M1904" s="128"/>
      <c r="N1904" s="128"/>
      <c r="O1904" s="137"/>
      <c r="P1904" s="138"/>
      <c r="Q1904" s="135"/>
      <c r="R1904" s="139"/>
      <c r="S1904" s="129"/>
      <c r="T1904" s="132"/>
    </row>
    <row r="1905" spans="1:20" ht="20.45" customHeight="1">
      <c r="A1905" s="142"/>
      <c r="B1905" s="118"/>
      <c r="C1905" s="147"/>
      <c r="D1905" s="147"/>
      <c r="E1905" s="120"/>
      <c r="F1905" s="121"/>
      <c r="G1905" s="122"/>
      <c r="H1905" s="152"/>
      <c r="I1905" s="153"/>
      <c r="J1905" s="121"/>
      <c r="K1905" s="122"/>
      <c r="L1905" s="128"/>
      <c r="M1905" s="128"/>
      <c r="N1905" s="128"/>
      <c r="O1905" s="137"/>
      <c r="P1905" s="138"/>
      <c r="Q1905" s="135"/>
      <c r="R1905" s="139"/>
      <c r="S1905" s="129"/>
      <c r="T1905" s="132"/>
    </row>
    <row r="1906" spans="1:20" ht="20.45" customHeight="1">
      <c r="A1906" s="142"/>
      <c r="B1906" s="118"/>
      <c r="C1906" s="119"/>
      <c r="D1906" s="119"/>
      <c r="E1906" s="120"/>
      <c r="F1906" s="121"/>
      <c r="G1906" s="122"/>
      <c r="H1906" s="152"/>
      <c r="I1906" s="153"/>
      <c r="J1906" s="121"/>
      <c r="K1906" s="122"/>
      <c r="L1906" s="128"/>
      <c r="M1906" s="128"/>
      <c r="N1906" s="128"/>
      <c r="O1906" s="137"/>
      <c r="P1906" s="138"/>
      <c r="Q1906" s="135"/>
      <c r="R1906" s="139"/>
      <c r="S1906" s="129"/>
      <c r="T1906" s="132"/>
    </row>
    <row r="1907" spans="1:20" ht="20.45" customHeight="1">
      <c r="A1907" s="142"/>
      <c r="B1907" s="118"/>
      <c r="C1907" s="147"/>
      <c r="D1907" s="147"/>
      <c r="E1907" s="120"/>
      <c r="F1907" s="121"/>
      <c r="G1907" s="122"/>
      <c r="H1907" s="152"/>
      <c r="I1907" s="153"/>
      <c r="J1907" s="121"/>
      <c r="K1907" s="122"/>
      <c r="L1907" s="128"/>
      <c r="M1907" s="128"/>
      <c r="N1907" s="128"/>
      <c r="O1907" s="137"/>
      <c r="P1907" s="138"/>
      <c r="Q1907" s="135"/>
      <c r="R1907" s="139"/>
      <c r="S1907" s="129"/>
      <c r="T1907" s="132"/>
    </row>
    <row r="1908" spans="1:20" ht="20.45" customHeight="1">
      <c r="A1908" s="142"/>
      <c r="B1908" s="118"/>
      <c r="C1908" s="119"/>
      <c r="D1908" s="119"/>
      <c r="E1908" s="120"/>
      <c r="F1908" s="121"/>
      <c r="G1908" s="122"/>
      <c r="H1908" s="152"/>
      <c r="I1908" s="153"/>
      <c r="J1908" s="121"/>
      <c r="K1908" s="122"/>
      <c r="L1908" s="128"/>
      <c r="M1908" s="128"/>
      <c r="N1908" s="128"/>
      <c r="O1908" s="137"/>
      <c r="P1908" s="138"/>
      <c r="Q1908" s="135"/>
      <c r="R1908" s="139"/>
      <c r="S1908" s="129"/>
      <c r="T1908" s="132"/>
    </row>
    <row r="1909" spans="1:20" ht="20.45" customHeight="1">
      <c r="A1909" s="142"/>
      <c r="B1909" s="118"/>
      <c r="C1909" s="147"/>
      <c r="D1909" s="147"/>
      <c r="E1909" s="120"/>
      <c r="F1909" s="121"/>
      <c r="G1909" s="122"/>
      <c r="H1909" s="152"/>
      <c r="I1909" s="153"/>
      <c r="J1909" s="121"/>
      <c r="K1909" s="122"/>
      <c r="L1909" s="128"/>
      <c r="M1909" s="128"/>
      <c r="N1909" s="128"/>
      <c r="O1909" s="137"/>
      <c r="P1909" s="138"/>
      <c r="Q1909" s="135"/>
      <c r="R1909" s="139"/>
      <c r="S1909" s="129"/>
      <c r="T1909" s="132"/>
    </row>
    <row r="1910" spans="1:20" ht="20.45" customHeight="1">
      <c r="A1910" s="142"/>
      <c r="B1910" s="118"/>
      <c r="C1910" s="119"/>
      <c r="D1910" s="119"/>
      <c r="E1910" s="120"/>
      <c r="F1910" s="121"/>
      <c r="G1910" s="122"/>
      <c r="H1910" s="152"/>
      <c r="I1910" s="153"/>
      <c r="J1910" s="121"/>
      <c r="K1910" s="122"/>
      <c r="L1910" s="128"/>
      <c r="M1910" s="128"/>
      <c r="N1910" s="128"/>
      <c r="O1910" s="137"/>
      <c r="P1910" s="138"/>
      <c r="Q1910" s="135"/>
      <c r="R1910" s="139"/>
      <c r="S1910" s="129"/>
      <c r="T1910" s="132"/>
    </row>
    <row r="1911" spans="1:20" ht="20.45" customHeight="1">
      <c r="A1911" s="142"/>
      <c r="B1911" s="118"/>
      <c r="C1911" s="147"/>
      <c r="D1911" s="147"/>
      <c r="E1911" s="120"/>
      <c r="F1911" s="121"/>
      <c r="G1911" s="122"/>
      <c r="H1911" s="152"/>
      <c r="I1911" s="153"/>
      <c r="J1911" s="121"/>
      <c r="K1911" s="122"/>
      <c r="L1911" s="128"/>
      <c r="M1911" s="128"/>
      <c r="N1911" s="128"/>
      <c r="O1911" s="137"/>
      <c r="P1911" s="138"/>
      <c r="Q1911" s="135"/>
      <c r="R1911" s="139"/>
      <c r="S1911" s="129"/>
      <c r="T1911" s="132"/>
    </row>
    <row r="1912" spans="1:20" ht="20.45" customHeight="1">
      <c r="A1912" s="142"/>
      <c r="B1912" s="118"/>
      <c r="C1912" s="119"/>
      <c r="D1912" s="119"/>
      <c r="E1912" s="120"/>
      <c r="F1912" s="121"/>
      <c r="G1912" s="122"/>
      <c r="H1912" s="152"/>
      <c r="I1912" s="153"/>
      <c r="J1912" s="121"/>
      <c r="K1912" s="122"/>
      <c r="L1912" s="128"/>
      <c r="M1912" s="128"/>
      <c r="N1912" s="128"/>
      <c r="O1912" s="137"/>
      <c r="P1912" s="138"/>
      <c r="Q1912" s="135"/>
      <c r="R1912" s="139"/>
      <c r="S1912" s="129"/>
      <c r="T1912" s="132"/>
    </row>
    <row r="1913" spans="1:20" ht="20.45" customHeight="1">
      <c r="A1913" s="142"/>
      <c r="B1913" s="118"/>
      <c r="C1913" s="147"/>
      <c r="D1913" s="147"/>
      <c r="E1913" s="120"/>
      <c r="F1913" s="121"/>
      <c r="G1913" s="122"/>
      <c r="H1913" s="152"/>
      <c r="I1913" s="153"/>
      <c r="J1913" s="121"/>
      <c r="K1913" s="122"/>
      <c r="L1913" s="128"/>
      <c r="M1913" s="128"/>
      <c r="N1913" s="128"/>
      <c r="O1913" s="137"/>
      <c r="P1913" s="138"/>
      <c r="Q1913" s="135"/>
      <c r="R1913" s="139"/>
      <c r="S1913" s="129"/>
      <c r="T1913" s="132"/>
    </row>
    <row r="1914" spans="1:20" ht="20.45" customHeight="1">
      <c r="A1914" s="142"/>
      <c r="B1914" s="118"/>
      <c r="C1914" s="119"/>
      <c r="D1914" s="119"/>
      <c r="E1914" s="120"/>
      <c r="F1914" s="121"/>
      <c r="G1914" s="122"/>
      <c r="H1914" s="152"/>
      <c r="I1914" s="153"/>
      <c r="J1914" s="121"/>
      <c r="K1914" s="122"/>
      <c r="L1914" s="128"/>
      <c r="M1914" s="128"/>
      <c r="N1914" s="128"/>
      <c r="O1914" s="137"/>
      <c r="P1914" s="138"/>
      <c r="Q1914" s="135"/>
      <c r="R1914" s="139"/>
      <c r="S1914" s="129"/>
      <c r="T1914" s="132"/>
    </row>
    <row r="1915" spans="1:20" ht="20.45" customHeight="1">
      <c r="A1915" s="142"/>
      <c r="B1915" s="118"/>
      <c r="C1915" s="147"/>
      <c r="D1915" s="147"/>
      <c r="E1915" s="120"/>
      <c r="F1915" s="121"/>
      <c r="G1915" s="122"/>
      <c r="H1915" s="152"/>
      <c r="I1915" s="153"/>
      <c r="J1915" s="121"/>
      <c r="K1915" s="122"/>
      <c r="L1915" s="128"/>
      <c r="M1915" s="128"/>
      <c r="N1915" s="128"/>
      <c r="O1915" s="137"/>
      <c r="P1915" s="138"/>
      <c r="Q1915" s="135"/>
      <c r="R1915" s="139"/>
      <c r="S1915" s="129"/>
      <c r="T1915" s="132"/>
    </row>
    <row r="1916" spans="1:20" ht="20.45" customHeight="1">
      <c r="A1916" s="142"/>
      <c r="B1916" s="118"/>
      <c r="C1916" s="119"/>
      <c r="D1916" s="119"/>
      <c r="E1916" s="120"/>
      <c r="F1916" s="121"/>
      <c r="G1916" s="122"/>
      <c r="H1916" s="152"/>
      <c r="I1916" s="153"/>
      <c r="J1916" s="121"/>
      <c r="K1916" s="122"/>
      <c r="L1916" s="128"/>
      <c r="M1916" s="128"/>
      <c r="N1916" s="128"/>
      <c r="O1916" s="137"/>
      <c r="P1916" s="138"/>
      <c r="Q1916" s="135"/>
      <c r="R1916" s="139"/>
      <c r="S1916" s="129"/>
      <c r="T1916" s="132"/>
    </row>
    <row r="1917" spans="1:20" ht="20.45" customHeight="1">
      <c r="A1917" s="142"/>
      <c r="B1917" s="118"/>
      <c r="C1917" s="147"/>
      <c r="D1917" s="147"/>
      <c r="E1917" s="120"/>
      <c r="F1917" s="121"/>
      <c r="G1917" s="122"/>
      <c r="H1917" s="152"/>
      <c r="I1917" s="153"/>
      <c r="J1917" s="121"/>
      <c r="K1917" s="122"/>
      <c r="L1917" s="128"/>
      <c r="M1917" s="128"/>
      <c r="N1917" s="128"/>
      <c r="O1917" s="137"/>
      <c r="P1917" s="138"/>
      <c r="Q1917" s="135"/>
      <c r="R1917" s="139"/>
      <c r="S1917" s="129"/>
      <c r="T1917" s="132"/>
    </row>
    <row r="1918" spans="1:20" ht="20.45" customHeight="1">
      <c r="A1918" s="142"/>
      <c r="B1918" s="118"/>
      <c r="C1918" s="119"/>
      <c r="D1918" s="119"/>
      <c r="E1918" s="120"/>
      <c r="F1918" s="121"/>
      <c r="G1918" s="122"/>
      <c r="H1918" s="152"/>
      <c r="I1918" s="153"/>
      <c r="J1918" s="121"/>
      <c r="K1918" s="122"/>
      <c r="L1918" s="128"/>
      <c r="M1918" s="128"/>
      <c r="N1918" s="128"/>
      <c r="O1918" s="137"/>
      <c r="P1918" s="138"/>
      <c r="Q1918" s="135"/>
      <c r="R1918" s="139"/>
      <c r="S1918" s="129"/>
      <c r="T1918" s="132"/>
    </row>
    <row r="1919" spans="1:20" ht="20.45" customHeight="1">
      <c r="A1919" s="142"/>
      <c r="B1919" s="118"/>
      <c r="C1919" s="147"/>
      <c r="D1919" s="147"/>
      <c r="E1919" s="120"/>
      <c r="F1919" s="121"/>
      <c r="G1919" s="122"/>
      <c r="H1919" s="152"/>
      <c r="I1919" s="153"/>
      <c r="J1919" s="121"/>
      <c r="K1919" s="122"/>
      <c r="L1919" s="128"/>
      <c r="M1919" s="128"/>
      <c r="N1919" s="128"/>
      <c r="O1919" s="137"/>
      <c r="P1919" s="138"/>
      <c r="Q1919" s="135"/>
      <c r="R1919" s="139"/>
      <c r="S1919" s="129"/>
      <c r="T1919" s="132"/>
    </row>
    <row r="1920" spans="1:20" ht="20.45" customHeight="1">
      <c r="A1920" s="142"/>
      <c r="B1920" s="118"/>
      <c r="C1920" s="119"/>
      <c r="D1920" s="119"/>
      <c r="E1920" s="120"/>
      <c r="F1920" s="121"/>
      <c r="G1920" s="122"/>
      <c r="H1920" s="152"/>
      <c r="I1920" s="153"/>
      <c r="J1920" s="121"/>
      <c r="K1920" s="122"/>
      <c r="L1920" s="128"/>
      <c r="M1920" s="128"/>
      <c r="N1920" s="128"/>
      <c r="O1920" s="137"/>
      <c r="P1920" s="138"/>
      <c r="Q1920" s="135"/>
      <c r="R1920" s="139"/>
      <c r="S1920" s="129"/>
      <c r="T1920" s="132"/>
    </row>
    <row r="1921" spans="1:21" ht="20.45" customHeight="1">
      <c r="A1921" s="142"/>
      <c r="B1921" s="118"/>
      <c r="C1921" s="147"/>
      <c r="D1921" s="147"/>
      <c r="E1921" s="120"/>
      <c r="F1921" s="121"/>
      <c r="G1921" s="122"/>
      <c r="H1921" s="152"/>
      <c r="I1921" s="153"/>
      <c r="J1921" s="121"/>
      <c r="K1921" s="122"/>
      <c r="L1921" s="128"/>
      <c r="M1921" s="128"/>
      <c r="N1921" s="128"/>
      <c r="O1921" s="137"/>
      <c r="P1921" s="138"/>
      <c r="Q1921" s="135"/>
      <c r="R1921" s="139"/>
      <c r="S1921" s="129"/>
      <c r="T1921" s="132"/>
    </row>
    <row r="1922" spans="1:21" ht="20.45" customHeight="1">
      <c r="A1922" s="142"/>
      <c r="B1922" s="118"/>
      <c r="C1922" s="119"/>
      <c r="D1922" s="119"/>
      <c r="E1922" s="120"/>
      <c r="F1922" s="121"/>
      <c r="G1922" s="122"/>
      <c r="H1922" s="152"/>
      <c r="I1922" s="153"/>
      <c r="J1922" s="121"/>
      <c r="K1922" s="122"/>
      <c r="L1922" s="128"/>
      <c r="M1922" s="128"/>
      <c r="N1922" s="128"/>
      <c r="O1922" s="137"/>
      <c r="P1922" s="138"/>
      <c r="Q1922" s="135"/>
      <c r="R1922" s="139"/>
      <c r="S1922" s="129"/>
      <c r="T1922" s="132"/>
    </row>
    <row r="1923" spans="1:21" ht="20.45" customHeight="1">
      <c r="A1923" s="142"/>
      <c r="B1923" s="118"/>
      <c r="C1923" s="147"/>
      <c r="D1923" s="147"/>
      <c r="E1923" s="120"/>
      <c r="F1923" s="121"/>
      <c r="G1923" s="122"/>
      <c r="H1923" s="152"/>
      <c r="I1923" s="153"/>
      <c r="J1923" s="121"/>
      <c r="K1923" s="122"/>
      <c r="L1923" s="128"/>
      <c r="M1923" s="128"/>
      <c r="N1923" s="128"/>
      <c r="O1923" s="137"/>
      <c r="P1923" s="138"/>
      <c r="Q1923" s="135"/>
      <c r="R1923" s="139"/>
      <c r="S1923" s="129"/>
      <c r="T1923" s="132"/>
    </row>
    <row r="1924" spans="1:21" ht="20.45" customHeight="1">
      <c r="A1924" s="148"/>
      <c r="B1924" s="118"/>
      <c r="C1924" s="119"/>
      <c r="D1924" s="119"/>
      <c r="E1924" s="120"/>
      <c r="F1924" s="121"/>
      <c r="G1924" s="122"/>
      <c r="H1924" s="152"/>
      <c r="I1924" s="153"/>
      <c r="J1924" s="121"/>
      <c r="K1924" s="122"/>
      <c r="L1924" s="128"/>
      <c r="M1924" s="128"/>
      <c r="N1924" s="128"/>
      <c r="O1924" s="137"/>
      <c r="P1924" s="138"/>
      <c r="Q1924" s="135"/>
      <c r="R1924" s="139"/>
      <c r="S1924" s="129"/>
      <c r="T1924" s="132"/>
    </row>
    <row r="1925" spans="1:21" ht="20.45" customHeight="1">
      <c r="A1925" s="8"/>
      <c r="B1925" s="118"/>
      <c r="C1925" s="147"/>
      <c r="D1925" s="147"/>
      <c r="E1925" s="120"/>
      <c r="F1925" s="121"/>
      <c r="G1925" s="122"/>
      <c r="H1925" s="152"/>
      <c r="I1925" s="153"/>
      <c r="J1925" s="121"/>
      <c r="K1925" s="122"/>
      <c r="L1925" s="128"/>
      <c r="M1925" s="128"/>
      <c r="N1925" s="128"/>
      <c r="O1925" s="137"/>
      <c r="P1925" s="138"/>
      <c r="Q1925" s="135"/>
      <c r="R1925" s="139"/>
      <c r="S1925" s="129"/>
      <c r="T1925" s="132"/>
    </row>
    <row r="1926" spans="1:21" ht="20.45" customHeight="1">
      <c r="A1926" s="140" t="s">
        <v>56</v>
      </c>
      <c r="B1926" s="118"/>
      <c r="C1926" s="119"/>
      <c r="D1926" s="119"/>
      <c r="E1926" s="120"/>
      <c r="F1926" s="121"/>
      <c r="G1926" s="122"/>
      <c r="H1926" s="152"/>
      <c r="I1926" s="153"/>
      <c r="J1926" s="121"/>
      <c r="K1926" s="122"/>
      <c r="L1926" s="128"/>
      <c r="M1926" s="128"/>
      <c r="N1926" s="128"/>
      <c r="O1926" s="137"/>
      <c r="P1926" s="138"/>
      <c r="Q1926" s="135"/>
      <c r="R1926" s="139"/>
      <c r="S1926" s="129"/>
      <c r="T1926" s="132"/>
      <c r="U1926" s="82" t="s">
        <v>56</v>
      </c>
    </row>
    <row r="1927" spans="1:21" ht="20.45" customHeight="1" thickBot="1">
      <c r="A1927" s="141">
        <f>A1896+1</f>
        <v>64</v>
      </c>
      <c r="B1927" s="118"/>
      <c r="C1927" s="147"/>
      <c r="D1927" s="147"/>
      <c r="E1927" s="120"/>
      <c r="F1927" s="121"/>
      <c r="G1927" s="122"/>
      <c r="H1927" s="152"/>
      <c r="I1927" s="153"/>
      <c r="J1927" s="121"/>
      <c r="K1927" s="122"/>
      <c r="L1927" s="128"/>
      <c r="M1927" s="128"/>
      <c r="N1927" s="128"/>
      <c r="O1927" s="137"/>
      <c r="P1927" s="138"/>
      <c r="Q1927" s="135"/>
      <c r="R1927" s="139"/>
      <c r="S1927" s="129"/>
      <c r="T1927" s="132"/>
      <c r="U1927" s="80">
        <f>A1927</f>
        <v>64</v>
      </c>
    </row>
    <row r="1928" spans="1:21" ht="20.45" customHeight="1">
      <c r="A1928" s="142"/>
      <c r="B1928" s="118"/>
      <c r="C1928" s="119"/>
      <c r="D1928" s="147"/>
      <c r="E1928" s="120"/>
      <c r="F1928" s="121"/>
      <c r="G1928" s="122"/>
      <c r="H1928" s="152"/>
      <c r="I1928" s="153"/>
      <c r="J1928" s="121"/>
      <c r="K1928" s="122"/>
      <c r="L1928" s="128"/>
      <c r="M1928" s="128"/>
      <c r="N1928" s="128"/>
      <c r="O1928" s="137"/>
      <c r="P1928" s="138"/>
      <c r="Q1928" s="135"/>
      <c r="R1928" s="139"/>
      <c r="S1928" s="129"/>
      <c r="T1928" s="132"/>
    </row>
    <row r="1929" spans="1:21" ht="20.45" customHeight="1">
      <c r="A1929" s="142"/>
      <c r="B1929" s="118"/>
      <c r="C1929" s="147"/>
      <c r="D1929" s="147"/>
      <c r="E1929" s="120"/>
      <c r="F1929" s="121"/>
      <c r="G1929" s="122"/>
      <c r="H1929" s="152"/>
      <c r="I1929" s="153"/>
      <c r="J1929" s="121"/>
      <c r="K1929" s="122"/>
      <c r="L1929" s="128"/>
      <c r="M1929" s="128"/>
      <c r="N1929" s="128"/>
      <c r="O1929" s="137"/>
      <c r="P1929" s="138"/>
      <c r="Q1929" s="135"/>
      <c r="R1929" s="139"/>
      <c r="S1929" s="129"/>
      <c r="T1929" s="132"/>
    </row>
    <row r="1930" spans="1:21" ht="20.45" customHeight="1">
      <c r="A1930" s="142"/>
      <c r="B1930" s="118"/>
      <c r="C1930" s="119"/>
      <c r="D1930" s="119"/>
      <c r="E1930" s="120"/>
      <c r="F1930" s="121"/>
      <c r="G1930" s="122"/>
      <c r="H1930" s="152"/>
      <c r="I1930" s="153"/>
      <c r="J1930" s="121"/>
      <c r="K1930" s="122"/>
      <c r="L1930" s="128"/>
      <c r="M1930" s="128"/>
      <c r="N1930" s="128"/>
      <c r="O1930" s="137"/>
      <c r="P1930" s="138"/>
      <c r="Q1930" s="135"/>
      <c r="R1930" s="139"/>
      <c r="S1930" s="129"/>
      <c r="T1930" s="132"/>
    </row>
    <row r="1931" spans="1:21" ht="20.45" customHeight="1">
      <c r="A1931" s="142"/>
      <c r="B1931" s="118"/>
      <c r="C1931" s="147"/>
      <c r="D1931" s="147"/>
      <c r="E1931" s="120"/>
      <c r="F1931" s="121"/>
      <c r="G1931" s="122"/>
      <c r="H1931" s="152"/>
      <c r="I1931" s="153"/>
      <c r="J1931" s="121"/>
      <c r="K1931" s="122"/>
      <c r="L1931" s="128"/>
      <c r="M1931" s="128"/>
      <c r="N1931" s="128"/>
      <c r="O1931" s="137"/>
      <c r="P1931" s="138"/>
      <c r="Q1931" s="135"/>
      <c r="R1931" s="139"/>
      <c r="S1931" s="129"/>
      <c r="T1931" s="132"/>
    </row>
    <row r="1932" spans="1:21" ht="20.45" customHeight="1">
      <c r="A1932" s="142"/>
      <c r="B1932" s="118"/>
      <c r="C1932" s="119"/>
      <c r="D1932" s="119"/>
      <c r="E1932" s="120"/>
      <c r="F1932" s="121"/>
      <c r="G1932" s="122"/>
      <c r="H1932" s="152"/>
      <c r="I1932" s="153"/>
      <c r="J1932" s="121"/>
      <c r="K1932" s="122"/>
      <c r="L1932" s="128"/>
      <c r="M1932" s="128"/>
      <c r="N1932" s="128"/>
      <c r="O1932" s="137"/>
      <c r="P1932" s="138"/>
      <c r="Q1932" s="135"/>
      <c r="R1932" s="139"/>
      <c r="S1932" s="129"/>
      <c r="T1932" s="132"/>
    </row>
    <row r="1933" spans="1:21" ht="20.45" customHeight="1">
      <c r="A1933" s="142"/>
      <c r="B1933" s="118"/>
      <c r="C1933" s="147"/>
      <c r="D1933" s="147"/>
      <c r="E1933" s="120"/>
      <c r="F1933" s="121"/>
      <c r="G1933" s="122"/>
      <c r="H1933" s="152"/>
      <c r="I1933" s="153"/>
      <c r="J1933" s="121"/>
      <c r="K1933" s="122"/>
      <c r="L1933" s="128"/>
      <c r="M1933" s="128"/>
      <c r="N1933" s="128"/>
      <c r="O1933" s="137"/>
      <c r="P1933" s="138"/>
      <c r="Q1933" s="135"/>
      <c r="R1933" s="139"/>
      <c r="S1933" s="129"/>
      <c r="T1933" s="132"/>
    </row>
    <row r="1934" spans="1:21" ht="20.45" customHeight="1">
      <c r="A1934" s="142"/>
      <c r="B1934" s="118"/>
      <c r="C1934" s="119"/>
      <c r="D1934" s="119"/>
      <c r="E1934" s="120"/>
      <c r="F1934" s="121"/>
      <c r="G1934" s="122"/>
      <c r="H1934" s="152"/>
      <c r="I1934" s="153"/>
      <c r="J1934" s="121"/>
      <c r="K1934" s="122"/>
      <c r="L1934" s="128"/>
      <c r="M1934" s="128"/>
      <c r="N1934" s="128"/>
      <c r="O1934" s="137"/>
      <c r="P1934" s="138"/>
      <c r="Q1934" s="135"/>
      <c r="R1934" s="139"/>
      <c r="S1934" s="129"/>
      <c r="T1934" s="132"/>
    </row>
    <row r="1935" spans="1:21" ht="20.45" customHeight="1">
      <c r="A1935" s="142"/>
      <c r="B1935" s="118"/>
      <c r="C1935" s="147"/>
      <c r="D1935" s="147"/>
      <c r="E1935" s="120"/>
      <c r="F1935" s="121"/>
      <c r="G1935" s="122"/>
      <c r="H1935" s="152"/>
      <c r="I1935" s="153"/>
      <c r="J1935" s="121"/>
      <c r="K1935" s="122"/>
      <c r="L1935" s="128"/>
      <c r="M1935" s="128"/>
      <c r="N1935" s="128"/>
      <c r="O1935" s="137"/>
      <c r="P1935" s="138"/>
      <c r="Q1935" s="135"/>
      <c r="R1935" s="139"/>
      <c r="S1935" s="129"/>
      <c r="T1935" s="132"/>
    </row>
    <row r="1936" spans="1:21" ht="20.45" customHeight="1">
      <c r="A1936" s="142"/>
      <c r="B1936" s="118"/>
      <c r="C1936" s="119"/>
      <c r="D1936" s="119"/>
      <c r="E1936" s="120"/>
      <c r="F1936" s="121"/>
      <c r="G1936" s="122"/>
      <c r="H1936" s="152"/>
      <c r="I1936" s="153"/>
      <c r="J1936" s="121"/>
      <c r="K1936" s="122"/>
      <c r="L1936" s="128"/>
      <c r="M1936" s="128"/>
      <c r="N1936" s="128"/>
      <c r="O1936" s="137"/>
      <c r="P1936" s="138"/>
      <c r="Q1936" s="135"/>
      <c r="R1936" s="139"/>
      <c r="S1936" s="129"/>
      <c r="T1936" s="132"/>
    </row>
    <row r="1937" spans="1:20" ht="20.45" customHeight="1">
      <c r="A1937" s="142"/>
      <c r="B1937" s="118"/>
      <c r="C1937" s="147"/>
      <c r="D1937" s="147"/>
      <c r="E1937" s="120"/>
      <c r="F1937" s="121"/>
      <c r="G1937" s="122"/>
      <c r="H1937" s="152"/>
      <c r="I1937" s="153"/>
      <c r="J1937" s="121"/>
      <c r="K1937" s="122"/>
      <c r="L1937" s="128"/>
      <c r="M1937" s="128"/>
      <c r="N1937" s="128"/>
      <c r="O1937" s="137"/>
      <c r="P1937" s="138"/>
      <c r="Q1937" s="135"/>
      <c r="R1937" s="139"/>
      <c r="S1937" s="129"/>
      <c r="T1937" s="132"/>
    </row>
    <row r="1938" spans="1:20" ht="20.45" customHeight="1">
      <c r="A1938" s="142"/>
      <c r="B1938" s="118"/>
      <c r="C1938" s="119"/>
      <c r="D1938" s="147"/>
      <c r="E1938" s="120"/>
      <c r="F1938" s="121"/>
      <c r="G1938" s="122"/>
      <c r="H1938" s="152"/>
      <c r="I1938" s="153"/>
      <c r="J1938" s="121"/>
      <c r="K1938" s="122"/>
      <c r="L1938" s="128"/>
      <c r="M1938" s="128"/>
      <c r="N1938" s="128"/>
      <c r="O1938" s="137"/>
      <c r="P1938" s="138"/>
      <c r="Q1938" s="135"/>
      <c r="R1938" s="139"/>
      <c r="S1938" s="129"/>
      <c r="T1938" s="132"/>
    </row>
    <row r="1939" spans="1:20" ht="20.45" customHeight="1">
      <c r="A1939" s="142"/>
      <c r="B1939" s="118"/>
      <c r="C1939" s="147"/>
      <c r="D1939" s="147"/>
      <c r="E1939" s="120"/>
      <c r="F1939" s="121"/>
      <c r="G1939" s="122"/>
      <c r="H1939" s="152"/>
      <c r="I1939" s="153"/>
      <c r="J1939" s="121"/>
      <c r="K1939" s="122"/>
      <c r="L1939" s="128"/>
      <c r="M1939" s="128"/>
      <c r="N1939" s="128"/>
      <c r="O1939" s="137"/>
      <c r="P1939" s="138"/>
      <c r="Q1939" s="135"/>
      <c r="R1939" s="139"/>
      <c r="S1939" s="129"/>
      <c r="T1939" s="132"/>
    </row>
    <row r="1940" spans="1:20" ht="20.45" customHeight="1">
      <c r="A1940" s="142"/>
      <c r="B1940" s="118"/>
      <c r="C1940" s="119"/>
      <c r="D1940" s="119"/>
      <c r="E1940" s="120"/>
      <c r="F1940" s="121"/>
      <c r="G1940" s="122"/>
      <c r="H1940" s="152"/>
      <c r="I1940" s="153"/>
      <c r="J1940" s="121"/>
      <c r="K1940" s="122"/>
      <c r="L1940" s="128"/>
      <c r="M1940" s="128"/>
      <c r="N1940" s="128"/>
      <c r="O1940" s="137"/>
      <c r="P1940" s="138"/>
      <c r="Q1940" s="135"/>
      <c r="R1940" s="139"/>
      <c r="S1940" s="129"/>
      <c r="T1940" s="132"/>
    </row>
    <row r="1941" spans="1:20" ht="20.45" customHeight="1">
      <c r="A1941" s="142"/>
      <c r="B1941" s="118"/>
      <c r="C1941" s="147"/>
      <c r="D1941" s="147"/>
      <c r="E1941" s="120"/>
      <c r="F1941" s="121"/>
      <c r="G1941" s="122"/>
      <c r="H1941" s="152"/>
      <c r="I1941" s="153"/>
      <c r="J1941" s="121"/>
      <c r="K1941" s="122"/>
      <c r="L1941" s="128"/>
      <c r="M1941" s="128"/>
      <c r="N1941" s="128"/>
      <c r="O1941" s="137"/>
      <c r="P1941" s="138"/>
      <c r="Q1941" s="135"/>
      <c r="R1941" s="139"/>
      <c r="S1941" s="129"/>
      <c r="T1941" s="132"/>
    </row>
    <row r="1942" spans="1:20" ht="20.45" customHeight="1">
      <c r="A1942" s="142"/>
      <c r="B1942" s="118"/>
      <c r="C1942" s="119"/>
      <c r="D1942" s="119"/>
      <c r="E1942" s="120"/>
      <c r="F1942" s="121"/>
      <c r="G1942" s="122"/>
      <c r="H1942" s="152"/>
      <c r="I1942" s="153"/>
      <c r="J1942" s="121"/>
      <c r="K1942" s="122"/>
      <c r="L1942" s="128"/>
      <c r="M1942" s="128"/>
      <c r="N1942" s="128"/>
      <c r="O1942" s="137"/>
      <c r="P1942" s="138"/>
      <c r="Q1942" s="135"/>
      <c r="R1942" s="139"/>
      <c r="S1942" s="129"/>
      <c r="T1942" s="132"/>
    </row>
    <row r="1943" spans="1:20" ht="20.45" customHeight="1">
      <c r="A1943" s="142"/>
      <c r="B1943" s="118"/>
      <c r="C1943" s="147"/>
      <c r="D1943" s="147"/>
      <c r="E1943" s="120"/>
      <c r="F1943" s="121"/>
      <c r="G1943" s="122"/>
      <c r="H1943" s="152"/>
      <c r="I1943" s="153"/>
      <c r="J1943" s="121"/>
      <c r="K1943" s="122"/>
      <c r="L1943" s="128"/>
      <c r="M1943" s="128"/>
      <c r="N1943" s="128"/>
      <c r="O1943" s="137"/>
      <c r="P1943" s="138"/>
      <c r="Q1943" s="135"/>
      <c r="R1943" s="139"/>
      <c r="S1943" s="129"/>
      <c r="T1943" s="132"/>
    </row>
    <row r="1944" spans="1:20" ht="20.45" customHeight="1">
      <c r="A1944" s="142"/>
      <c r="B1944" s="118"/>
      <c r="C1944" s="119"/>
      <c r="D1944" s="119"/>
      <c r="E1944" s="120"/>
      <c r="F1944" s="121"/>
      <c r="G1944" s="122"/>
      <c r="H1944" s="152"/>
      <c r="I1944" s="153"/>
      <c r="J1944" s="121"/>
      <c r="K1944" s="122"/>
      <c r="L1944" s="128"/>
      <c r="M1944" s="128"/>
      <c r="N1944" s="128"/>
      <c r="O1944" s="137"/>
      <c r="P1944" s="138"/>
      <c r="Q1944" s="135"/>
      <c r="R1944" s="139"/>
      <c r="S1944" s="129"/>
      <c r="T1944" s="132"/>
    </row>
    <row r="1945" spans="1:20" ht="20.45" customHeight="1">
      <c r="A1945" s="142"/>
      <c r="B1945" s="118"/>
      <c r="C1945" s="147"/>
      <c r="D1945" s="147"/>
      <c r="E1945" s="120"/>
      <c r="F1945" s="121"/>
      <c r="G1945" s="122"/>
      <c r="H1945" s="152"/>
      <c r="I1945" s="153"/>
      <c r="J1945" s="121"/>
      <c r="K1945" s="122"/>
      <c r="L1945" s="128"/>
      <c r="M1945" s="128"/>
      <c r="N1945" s="128"/>
      <c r="O1945" s="137"/>
      <c r="P1945" s="138"/>
      <c r="Q1945" s="135"/>
      <c r="R1945" s="139"/>
      <c r="S1945" s="129"/>
      <c r="T1945" s="132"/>
    </row>
    <row r="1946" spans="1:20" ht="20.45" customHeight="1">
      <c r="A1946" s="142"/>
      <c r="B1946" s="118"/>
      <c r="C1946" s="119"/>
      <c r="D1946" s="119"/>
      <c r="E1946" s="120"/>
      <c r="F1946" s="121"/>
      <c r="G1946" s="122"/>
      <c r="H1946" s="152"/>
      <c r="I1946" s="153"/>
      <c r="J1946" s="121"/>
      <c r="K1946" s="122"/>
      <c r="L1946" s="128"/>
      <c r="M1946" s="128"/>
      <c r="N1946" s="128"/>
      <c r="O1946" s="137"/>
      <c r="P1946" s="138"/>
      <c r="Q1946" s="135"/>
      <c r="R1946" s="139"/>
      <c r="S1946" s="129"/>
      <c r="T1946" s="132"/>
    </row>
    <row r="1947" spans="1:20" ht="20.45" customHeight="1">
      <c r="A1947" s="142"/>
      <c r="B1947" s="118"/>
      <c r="C1947" s="147"/>
      <c r="D1947" s="147"/>
      <c r="E1947" s="120"/>
      <c r="F1947" s="121"/>
      <c r="G1947" s="122"/>
      <c r="H1947" s="152"/>
      <c r="I1947" s="153"/>
      <c r="J1947" s="121"/>
      <c r="K1947" s="122"/>
      <c r="L1947" s="128"/>
      <c r="M1947" s="128"/>
      <c r="N1947" s="128"/>
      <c r="O1947" s="137"/>
      <c r="P1947" s="138"/>
      <c r="Q1947" s="135"/>
      <c r="R1947" s="139"/>
      <c r="S1947" s="129"/>
      <c r="T1947" s="132"/>
    </row>
    <row r="1948" spans="1:20" ht="20.45" customHeight="1">
      <c r="A1948" s="142"/>
      <c r="B1948" s="118"/>
      <c r="C1948" s="119"/>
      <c r="D1948" s="147"/>
      <c r="E1948" s="120"/>
      <c r="F1948" s="121"/>
      <c r="G1948" s="122"/>
      <c r="H1948" s="152"/>
      <c r="I1948" s="153"/>
      <c r="J1948" s="121"/>
      <c r="K1948" s="122"/>
      <c r="L1948" s="128"/>
      <c r="M1948" s="128"/>
      <c r="N1948" s="128"/>
      <c r="O1948" s="137"/>
      <c r="P1948" s="138"/>
      <c r="Q1948" s="135"/>
      <c r="R1948" s="139"/>
      <c r="S1948" s="129"/>
      <c r="T1948" s="132"/>
    </row>
    <row r="1949" spans="1:20" ht="20.45" customHeight="1">
      <c r="A1949" s="142"/>
      <c r="B1949" s="118"/>
      <c r="C1949" s="147"/>
      <c r="D1949" s="147"/>
      <c r="E1949" s="120"/>
      <c r="F1949" s="121"/>
      <c r="G1949" s="122"/>
      <c r="H1949" s="152"/>
      <c r="I1949" s="153"/>
      <c r="J1949" s="121"/>
      <c r="K1949" s="122"/>
      <c r="L1949" s="128"/>
      <c r="M1949" s="128"/>
      <c r="N1949" s="128"/>
      <c r="O1949" s="137"/>
      <c r="P1949" s="138"/>
      <c r="Q1949" s="135"/>
      <c r="R1949" s="139"/>
      <c r="S1949" s="129"/>
      <c r="T1949" s="132"/>
    </row>
    <row r="1950" spans="1:20" ht="20.45" customHeight="1">
      <c r="A1950" s="142"/>
      <c r="B1950" s="118"/>
      <c r="C1950" s="119"/>
      <c r="D1950" s="119"/>
      <c r="E1950" s="120"/>
      <c r="F1950" s="121"/>
      <c r="G1950" s="122"/>
      <c r="H1950" s="152"/>
      <c r="I1950" s="153"/>
      <c r="J1950" s="121"/>
      <c r="K1950" s="122"/>
      <c r="L1950" s="128"/>
      <c r="M1950" s="128"/>
      <c r="N1950" s="128"/>
      <c r="O1950" s="137"/>
      <c r="P1950" s="138"/>
      <c r="Q1950" s="135"/>
      <c r="R1950" s="139"/>
      <c r="S1950" s="129"/>
      <c r="T1950" s="132"/>
    </row>
    <row r="1951" spans="1:20" ht="20.45" customHeight="1">
      <c r="A1951" s="142"/>
      <c r="B1951" s="118"/>
      <c r="C1951" s="147"/>
      <c r="D1951" s="147"/>
      <c r="E1951" s="120"/>
      <c r="F1951" s="121"/>
      <c r="G1951" s="122"/>
      <c r="H1951" s="152"/>
      <c r="I1951" s="153"/>
      <c r="J1951" s="121"/>
      <c r="K1951" s="122"/>
      <c r="L1951" s="128"/>
      <c r="M1951" s="128"/>
      <c r="N1951" s="128"/>
      <c r="O1951" s="137"/>
      <c r="P1951" s="138"/>
      <c r="Q1951" s="135"/>
      <c r="R1951" s="139"/>
      <c r="S1951" s="129"/>
      <c r="T1951" s="132"/>
    </row>
    <row r="1952" spans="1:20" ht="20.45" customHeight="1">
      <c r="A1952" s="142"/>
      <c r="B1952" s="118"/>
      <c r="C1952" s="119"/>
      <c r="D1952" s="119"/>
      <c r="E1952" s="120"/>
      <c r="F1952" s="121"/>
      <c r="G1952" s="122"/>
      <c r="H1952" s="152"/>
      <c r="I1952" s="153"/>
      <c r="J1952" s="121"/>
      <c r="K1952" s="122"/>
      <c r="L1952" s="128"/>
      <c r="M1952" s="128"/>
      <c r="N1952" s="128"/>
      <c r="O1952" s="137"/>
      <c r="P1952" s="138"/>
      <c r="Q1952" s="135"/>
      <c r="R1952" s="139"/>
      <c r="S1952" s="129"/>
      <c r="T1952" s="132"/>
    </row>
    <row r="1953" spans="1:21" ht="20.45" customHeight="1">
      <c r="A1953" s="142"/>
      <c r="B1953" s="118"/>
      <c r="C1953" s="147"/>
      <c r="D1953" s="147"/>
      <c r="E1953" s="120"/>
      <c r="F1953" s="121"/>
      <c r="G1953" s="122"/>
      <c r="H1953" s="152"/>
      <c r="I1953" s="153"/>
      <c r="J1953" s="121"/>
      <c r="K1953" s="122"/>
      <c r="L1953" s="128"/>
      <c r="M1953" s="128"/>
      <c r="N1953" s="128"/>
      <c r="O1953" s="137"/>
      <c r="P1953" s="138"/>
      <c r="Q1953" s="135"/>
      <c r="R1953" s="139"/>
      <c r="S1953" s="129"/>
      <c r="T1953" s="132"/>
    </row>
    <row r="1954" spans="1:21" ht="20.45" customHeight="1">
      <c r="A1954" s="142"/>
      <c r="B1954" s="118"/>
      <c r="C1954" s="119"/>
      <c r="D1954" s="147"/>
      <c r="E1954" s="120"/>
      <c r="F1954" s="121"/>
      <c r="G1954" s="122"/>
      <c r="H1954" s="152"/>
      <c r="I1954" s="153"/>
      <c r="J1954" s="121"/>
      <c r="K1954" s="122"/>
      <c r="L1954" s="128"/>
      <c r="M1954" s="128"/>
      <c r="N1954" s="128"/>
      <c r="O1954" s="137"/>
      <c r="P1954" s="138"/>
      <c r="Q1954" s="135"/>
      <c r="R1954" s="139"/>
      <c r="S1954" s="129"/>
      <c r="T1954" s="132"/>
    </row>
    <row r="1955" spans="1:21" ht="20.45" customHeight="1">
      <c r="A1955" s="148"/>
      <c r="B1955" s="118"/>
      <c r="C1955" s="119"/>
      <c r="D1955" s="147"/>
      <c r="E1955" s="120"/>
      <c r="F1955" s="121"/>
      <c r="G1955" s="122"/>
      <c r="H1955" s="152"/>
      <c r="I1955" s="153"/>
      <c r="J1955" s="121"/>
      <c r="K1955" s="122"/>
      <c r="L1955" s="128"/>
      <c r="M1955" s="128"/>
      <c r="N1955" s="128"/>
      <c r="O1955" s="137"/>
      <c r="P1955" s="138"/>
      <c r="Q1955" s="135"/>
      <c r="R1955" s="139"/>
      <c r="S1955" s="129"/>
      <c r="T1955" s="132"/>
    </row>
    <row r="1956" spans="1:21" ht="20.45" customHeight="1">
      <c r="A1956" s="8"/>
      <c r="B1956" s="118"/>
      <c r="C1956" s="147"/>
      <c r="D1956" s="147"/>
      <c r="E1956" s="120"/>
      <c r="F1956" s="121"/>
      <c r="G1956" s="122"/>
      <c r="H1956" s="152"/>
      <c r="I1956" s="153"/>
      <c r="J1956" s="121"/>
      <c r="K1956" s="122"/>
      <c r="L1956" s="128"/>
      <c r="M1956" s="128"/>
      <c r="N1956" s="128"/>
      <c r="O1956" s="137"/>
      <c r="P1956" s="138"/>
      <c r="Q1956" s="135"/>
      <c r="R1956" s="139"/>
      <c r="S1956" s="129"/>
      <c r="T1956" s="132"/>
    </row>
    <row r="1957" spans="1:21" ht="20.45" customHeight="1">
      <c r="A1957" s="140" t="s">
        <v>56</v>
      </c>
      <c r="B1957" s="118"/>
      <c r="C1957" s="119"/>
      <c r="D1957" s="119"/>
      <c r="E1957" s="120"/>
      <c r="F1957" s="121"/>
      <c r="G1957" s="122"/>
      <c r="H1957" s="152"/>
      <c r="I1957" s="153"/>
      <c r="J1957" s="121"/>
      <c r="K1957" s="122"/>
      <c r="L1957" s="128"/>
      <c r="M1957" s="128"/>
      <c r="N1957" s="128"/>
      <c r="O1957" s="137"/>
      <c r="P1957" s="138"/>
      <c r="Q1957" s="135"/>
      <c r="R1957" s="139"/>
      <c r="S1957" s="129"/>
      <c r="T1957" s="132"/>
      <c r="U1957" s="82" t="s">
        <v>56</v>
      </c>
    </row>
    <row r="1958" spans="1:21" ht="20.45" customHeight="1" thickBot="1">
      <c r="A1958" s="141">
        <f>A1927+1</f>
        <v>65</v>
      </c>
      <c r="B1958" s="118"/>
      <c r="C1958" s="147"/>
      <c r="D1958" s="147"/>
      <c r="E1958" s="120"/>
      <c r="F1958" s="121"/>
      <c r="G1958" s="122"/>
      <c r="H1958" s="152"/>
      <c r="I1958" s="153"/>
      <c r="J1958" s="121"/>
      <c r="K1958" s="122"/>
      <c r="L1958" s="128"/>
      <c r="M1958" s="128"/>
      <c r="N1958" s="128"/>
      <c r="O1958" s="137"/>
      <c r="P1958" s="138"/>
      <c r="Q1958" s="135"/>
      <c r="R1958" s="139"/>
      <c r="S1958" s="129"/>
      <c r="T1958" s="132"/>
      <c r="U1958" s="80">
        <f>A1958</f>
        <v>65</v>
      </c>
    </row>
    <row r="1959" spans="1:21" ht="20.45" customHeight="1">
      <c r="A1959" s="142"/>
      <c r="B1959" s="118"/>
      <c r="C1959" s="119"/>
      <c r="D1959" s="119"/>
      <c r="E1959" s="120"/>
      <c r="F1959" s="121"/>
      <c r="G1959" s="122"/>
      <c r="H1959" s="152"/>
      <c r="I1959" s="153"/>
      <c r="J1959" s="121"/>
      <c r="K1959" s="122"/>
      <c r="L1959" s="128"/>
      <c r="M1959" s="128"/>
      <c r="N1959" s="128"/>
      <c r="O1959" s="137"/>
      <c r="P1959" s="138"/>
      <c r="Q1959" s="135"/>
      <c r="R1959" s="139"/>
      <c r="S1959" s="129"/>
      <c r="T1959" s="132"/>
    </row>
    <row r="1960" spans="1:21" ht="20.45" customHeight="1">
      <c r="A1960" s="142"/>
      <c r="B1960" s="118"/>
      <c r="C1960" s="147"/>
      <c r="D1960" s="147"/>
      <c r="E1960" s="120"/>
      <c r="F1960" s="121"/>
      <c r="G1960" s="122"/>
      <c r="H1960" s="152"/>
      <c r="I1960" s="153"/>
      <c r="J1960" s="121"/>
      <c r="K1960" s="122"/>
      <c r="L1960" s="128"/>
      <c r="M1960" s="128"/>
      <c r="N1960" s="128"/>
      <c r="O1960" s="137"/>
      <c r="P1960" s="138"/>
      <c r="Q1960" s="135"/>
      <c r="R1960" s="139"/>
      <c r="S1960" s="129"/>
      <c r="T1960" s="132"/>
    </row>
    <row r="1961" spans="1:21" ht="20.45" customHeight="1">
      <c r="A1961" s="142"/>
      <c r="B1961" s="118"/>
      <c r="C1961" s="119"/>
      <c r="D1961" s="119"/>
      <c r="E1961" s="120"/>
      <c r="F1961" s="121"/>
      <c r="G1961" s="122"/>
      <c r="H1961" s="152"/>
      <c r="I1961" s="153"/>
      <c r="J1961" s="121"/>
      <c r="K1961" s="122"/>
      <c r="L1961" s="128"/>
      <c r="M1961" s="128"/>
      <c r="N1961" s="128"/>
      <c r="O1961" s="137"/>
      <c r="P1961" s="138"/>
      <c r="Q1961" s="135"/>
      <c r="R1961" s="139"/>
      <c r="S1961" s="129"/>
      <c r="T1961" s="132"/>
    </row>
    <row r="1962" spans="1:21" ht="20.45" customHeight="1">
      <c r="A1962" s="142"/>
      <c r="B1962" s="118"/>
      <c r="C1962" s="147"/>
      <c r="D1962" s="147"/>
      <c r="E1962" s="120"/>
      <c r="F1962" s="121"/>
      <c r="G1962" s="122"/>
      <c r="H1962" s="152"/>
      <c r="I1962" s="153"/>
      <c r="J1962" s="121"/>
      <c r="K1962" s="122"/>
      <c r="L1962" s="128"/>
      <c r="M1962" s="128"/>
      <c r="N1962" s="128"/>
      <c r="O1962" s="137"/>
      <c r="P1962" s="138"/>
      <c r="Q1962" s="135"/>
      <c r="R1962" s="139"/>
      <c r="S1962" s="129"/>
      <c r="T1962" s="132"/>
    </row>
    <row r="1963" spans="1:21" ht="20.45" customHeight="1">
      <c r="A1963" s="142"/>
      <c r="B1963" s="118"/>
      <c r="C1963" s="119"/>
      <c r="D1963" s="147"/>
      <c r="E1963" s="120"/>
      <c r="F1963" s="121"/>
      <c r="G1963" s="122"/>
      <c r="H1963" s="152"/>
      <c r="I1963" s="153"/>
      <c r="J1963" s="121"/>
      <c r="K1963" s="122"/>
      <c r="L1963" s="128"/>
      <c r="M1963" s="128"/>
      <c r="N1963" s="128"/>
      <c r="O1963" s="137"/>
      <c r="P1963" s="138"/>
      <c r="Q1963" s="135"/>
      <c r="R1963" s="139"/>
      <c r="S1963" s="129"/>
      <c r="T1963" s="132"/>
    </row>
    <row r="1964" spans="1:21" ht="20.45" customHeight="1">
      <c r="A1964" s="142"/>
      <c r="B1964" s="118"/>
      <c r="C1964" s="147"/>
      <c r="D1964" s="147"/>
      <c r="E1964" s="120"/>
      <c r="F1964" s="121"/>
      <c r="G1964" s="122"/>
      <c r="H1964" s="152"/>
      <c r="I1964" s="153"/>
      <c r="J1964" s="121"/>
      <c r="K1964" s="122"/>
      <c r="L1964" s="128"/>
      <c r="M1964" s="128"/>
      <c r="N1964" s="128"/>
      <c r="O1964" s="137"/>
      <c r="P1964" s="138"/>
      <c r="Q1964" s="135"/>
      <c r="R1964" s="139"/>
      <c r="S1964" s="129"/>
      <c r="T1964" s="132"/>
    </row>
    <row r="1965" spans="1:21" ht="20.45" customHeight="1">
      <c r="A1965" s="142"/>
      <c r="B1965" s="118"/>
      <c r="C1965" s="119"/>
      <c r="D1965" s="147"/>
      <c r="E1965" s="120"/>
      <c r="F1965" s="121"/>
      <c r="G1965" s="122"/>
      <c r="H1965" s="152"/>
      <c r="I1965" s="153"/>
      <c r="J1965" s="121"/>
      <c r="K1965" s="122"/>
      <c r="L1965" s="128"/>
      <c r="M1965" s="128"/>
      <c r="N1965" s="128"/>
      <c r="O1965" s="137"/>
      <c r="P1965" s="138"/>
      <c r="Q1965" s="135"/>
      <c r="R1965" s="139"/>
      <c r="S1965" s="129"/>
      <c r="T1965" s="132"/>
    </row>
    <row r="1966" spans="1:21" ht="20.45" customHeight="1">
      <c r="A1966" s="142"/>
      <c r="B1966" s="118"/>
      <c r="C1966" s="147"/>
      <c r="D1966" s="147"/>
      <c r="E1966" s="120"/>
      <c r="F1966" s="121"/>
      <c r="G1966" s="122"/>
      <c r="H1966" s="152"/>
      <c r="I1966" s="153"/>
      <c r="J1966" s="121"/>
      <c r="K1966" s="122"/>
      <c r="L1966" s="128"/>
      <c r="M1966" s="128"/>
      <c r="N1966" s="128"/>
      <c r="O1966" s="137"/>
      <c r="P1966" s="138"/>
      <c r="Q1966" s="135"/>
      <c r="R1966" s="139"/>
      <c r="S1966" s="129"/>
      <c r="T1966" s="132"/>
    </row>
    <row r="1967" spans="1:21" ht="20.45" customHeight="1">
      <c r="A1967" s="142"/>
      <c r="B1967" s="118"/>
      <c r="C1967" s="119"/>
      <c r="D1967" s="119"/>
      <c r="E1967" s="120"/>
      <c r="F1967" s="121"/>
      <c r="G1967" s="122"/>
      <c r="H1967" s="152"/>
      <c r="I1967" s="153"/>
      <c r="J1967" s="121"/>
      <c r="K1967" s="122"/>
      <c r="L1967" s="128"/>
      <c r="M1967" s="128"/>
      <c r="N1967" s="128"/>
      <c r="O1967" s="137"/>
      <c r="P1967" s="138"/>
      <c r="Q1967" s="135"/>
      <c r="R1967" s="139"/>
      <c r="S1967" s="129"/>
      <c r="T1967" s="132"/>
    </row>
    <row r="1968" spans="1:21" ht="20.45" customHeight="1">
      <c r="A1968" s="142"/>
      <c r="B1968" s="118"/>
      <c r="C1968" s="147"/>
      <c r="D1968" s="147"/>
      <c r="E1968" s="120"/>
      <c r="F1968" s="121"/>
      <c r="G1968" s="122"/>
      <c r="H1968" s="152"/>
      <c r="I1968" s="153"/>
      <c r="J1968" s="121"/>
      <c r="K1968" s="122"/>
      <c r="L1968" s="128"/>
      <c r="M1968" s="128"/>
      <c r="N1968" s="128"/>
      <c r="O1968" s="137"/>
      <c r="P1968" s="138"/>
      <c r="Q1968" s="135"/>
      <c r="R1968" s="139"/>
      <c r="S1968" s="129"/>
      <c r="T1968" s="132"/>
    </row>
    <row r="1969" spans="1:20" ht="20.45" customHeight="1">
      <c r="A1969" s="142"/>
      <c r="B1969" s="118"/>
      <c r="C1969" s="119"/>
      <c r="D1969" s="119"/>
      <c r="E1969" s="120"/>
      <c r="F1969" s="121"/>
      <c r="G1969" s="122"/>
      <c r="H1969" s="152"/>
      <c r="I1969" s="153"/>
      <c r="J1969" s="121"/>
      <c r="K1969" s="122"/>
      <c r="L1969" s="128"/>
      <c r="M1969" s="128"/>
      <c r="N1969" s="128"/>
      <c r="O1969" s="137"/>
      <c r="P1969" s="138"/>
      <c r="Q1969" s="135"/>
      <c r="R1969" s="139"/>
      <c r="S1969" s="129"/>
      <c r="T1969" s="132"/>
    </row>
    <row r="1970" spans="1:20" ht="20.45" customHeight="1">
      <c r="A1970" s="142"/>
      <c r="B1970" s="118"/>
      <c r="C1970" s="147"/>
      <c r="D1970" s="147"/>
      <c r="E1970" s="120"/>
      <c r="F1970" s="121"/>
      <c r="G1970" s="122"/>
      <c r="H1970" s="152"/>
      <c r="I1970" s="153"/>
      <c r="J1970" s="121"/>
      <c r="K1970" s="122"/>
      <c r="L1970" s="128"/>
      <c r="M1970" s="128"/>
      <c r="N1970" s="128"/>
      <c r="O1970" s="137"/>
      <c r="P1970" s="138"/>
      <c r="Q1970" s="135"/>
      <c r="R1970" s="139"/>
      <c r="S1970" s="129"/>
      <c r="T1970" s="132"/>
    </row>
    <row r="1971" spans="1:20" ht="20.45" customHeight="1">
      <c r="A1971" s="142"/>
      <c r="B1971" s="118"/>
      <c r="C1971" s="119"/>
      <c r="D1971" s="119"/>
      <c r="E1971" s="120"/>
      <c r="F1971" s="121"/>
      <c r="G1971" s="122"/>
      <c r="H1971" s="152"/>
      <c r="I1971" s="153"/>
      <c r="J1971" s="121"/>
      <c r="K1971" s="122"/>
      <c r="L1971" s="128"/>
      <c r="M1971" s="128"/>
      <c r="N1971" s="128"/>
      <c r="O1971" s="137"/>
      <c r="P1971" s="138"/>
      <c r="Q1971" s="135"/>
      <c r="R1971" s="139"/>
      <c r="S1971" s="129"/>
      <c r="T1971" s="132"/>
    </row>
    <row r="1972" spans="1:20" ht="20.45" customHeight="1">
      <c r="A1972" s="142"/>
      <c r="B1972" s="118"/>
      <c r="C1972" s="147"/>
      <c r="D1972" s="147"/>
      <c r="E1972" s="120"/>
      <c r="F1972" s="121"/>
      <c r="G1972" s="122"/>
      <c r="H1972" s="152"/>
      <c r="I1972" s="153"/>
      <c r="J1972" s="121"/>
      <c r="K1972" s="122"/>
      <c r="L1972" s="128"/>
      <c r="M1972" s="128"/>
      <c r="N1972" s="128"/>
      <c r="O1972" s="137"/>
      <c r="P1972" s="138"/>
      <c r="Q1972" s="135"/>
      <c r="R1972" s="139"/>
      <c r="S1972" s="129"/>
      <c r="T1972" s="132"/>
    </row>
    <row r="1973" spans="1:20" ht="20.45" customHeight="1">
      <c r="A1973" s="142"/>
      <c r="B1973" s="118"/>
      <c r="C1973" s="119"/>
      <c r="D1973" s="147"/>
      <c r="E1973" s="120"/>
      <c r="F1973" s="121"/>
      <c r="G1973" s="122"/>
      <c r="H1973" s="152"/>
      <c r="I1973" s="153"/>
      <c r="J1973" s="121"/>
      <c r="K1973" s="122"/>
      <c r="L1973" s="128"/>
      <c r="M1973" s="128"/>
      <c r="N1973" s="128"/>
      <c r="O1973" s="137"/>
      <c r="P1973" s="138"/>
      <c r="Q1973" s="135"/>
      <c r="R1973" s="139"/>
      <c r="S1973" s="129"/>
      <c r="T1973" s="132"/>
    </row>
    <row r="1974" spans="1:20" ht="20.45" customHeight="1">
      <c r="A1974" s="142"/>
      <c r="B1974" s="118"/>
      <c r="C1974" s="147"/>
      <c r="D1974" s="147"/>
      <c r="E1974" s="120"/>
      <c r="F1974" s="121"/>
      <c r="G1974" s="122"/>
      <c r="H1974" s="152"/>
      <c r="I1974" s="153"/>
      <c r="J1974" s="121"/>
      <c r="K1974" s="122"/>
      <c r="L1974" s="128"/>
      <c r="M1974" s="128"/>
      <c r="N1974" s="128"/>
      <c r="O1974" s="137"/>
      <c r="P1974" s="138"/>
      <c r="Q1974" s="135"/>
      <c r="R1974" s="139"/>
      <c r="S1974" s="129"/>
      <c r="T1974" s="132"/>
    </row>
    <row r="1975" spans="1:20" ht="20.45" customHeight="1">
      <c r="A1975" s="142"/>
      <c r="B1975" s="118"/>
      <c r="C1975" s="119"/>
      <c r="D1975" s="147"/>
      <c r="E1975" s="120"/>
      <c r="F1975" s="121"/>
      <c r="G1975" s="122"/>
      <c r="H1975" s="152"/>
      <c r="I1975" s="153"/>
      <c r="J1975" s="121"/>
      <c r="K1975" s="122"/>
      <c r="L1975" s="128"/>
      <c r="M1975" s="128"/>
      <c r="N1975" s="128"/>
      <c r="O1975" s="137"/>
      <c r="P1975" s="138"/>
      <c r="Q1975" s="135"/>
      <c r="R1975" s="139"/>
      <c r="S1975" s="129"/>
      <c r="T1975" s="132"/>
    </row>
    <row r="1976" spans="1:20" ht="20.45" customHeight="1">
      <c r="A1976" s="142"/>
      <c r="B1976" s="118"/>
      <c r="C1976" s="147"/>
      <c r="D1976" s="147"/>
      <c r="E1976" s="120"/>
      <c r="F1976" s="121"/>
      <c r="G1976" s="122"/>
      <c r="H1976" s="152"/>
      <c r="I1976" s="153"/>
      <c r="J1976" s="121"/>
      <c r="K1976" s="122"/>
      <c r="L1976" s="128"/>
      <c r="M1976" s="128"/>
      <c r="N1976" s="128"/>
      <c r="O1976" s="137"/>
      <c r="P1976" s="138"/>
      <c r="Q1976" s="135"/>
      <c r="R1976" s="139"/>
      <c r="S1976" s="129"/>
      <c r="T1976" s="132"/>
    </row>
    <row r="1977" spans="1:20" ht="20.45" customHeight="1">
      <c r="A1977" s="142"/>
      <c r="B1977" s="118"/>
      <c r="C1977" s="119"/>
      <c r="D1977" s="119"/>
      <c r="E1977" s="120"/>
      <c r="F1977" s="121"/>
      <c r="G1977" s="122"/>
      <c r="H1977" s="152"/>
      <c r="I1977" s="153"/>
      <c r="J1977" s="121"/>
      <c r="K1977" s="122"/>
      <c r="L1977" s="128"/>
      <c r="M1977" s="128"/>
      <c r="N1977" s="128"/>
      <c r="O1977" s="137"/>
      <c r="P1977" s="138"/>
      <c r="Q1977" s="135"/>
      <c r="R1977" s="139"/>
      <c r="S1977" s="129"/>
      <c r="T1977" s="132"/>
    </row>
    <row r="1978" spans="1:20" ht="20.45" customHeight="1">
      <c r="A1978" s="142"/>
      <c r="B1978" s="118"/>
      <c r="C1978" s="147"/>
      <c r="D1978" s="147"/>
      <c r="E1978" s="120"/>
      <c r="F1978" s="121"/>
      <c r="G1978" s="122"/>
      <c r="H1978" s="152"/>
      <c r="I1978" s="153"/>
      <c r="J1978" s="121"/>
      <c r="K1978" s="122"/>
      <c r="L1978" s="128"/>
      <c r="M1978" s="128"/>
      <c r="N1978" s="128"/>
      <c r="O1978" s="137"/>
      <c r="P1978" s="138"/>
      <c r="Q1978" s="135"/>
      <c r="R1978" s="139"/>
      <c r="S1978" s="129"/>
      <c r="T1978" s="132"/>
    </row>
    <row r="1979" spans="1:20" ht="20.45" customHeight="1">
      <c r="A1979" s="142"/>
      <c r="B1979" s="118"/>
      <c r="C1979" s="119"/>
      <c r="D1979" s="119"/>
      <c r="E1979" s="120"/>
      <c r="F1979" s="121"/>
      <c r="G1979" s="122"/>
      <c r="H1979" s="152"/>
      <c r="I1979" s="153"/>
      <c r="J1979" s="121"/>
      <c r="K1979" s="122"/>
      <c r="L1979" s="128"/>
      <c r="M1979" s="128"/>
      <c r="N1979" s="128"/>
      <c r="O1979" s="137"/>
      <c r="P1979" s="138"/>
      <c r="Q1979" s="135"/>
      <c r="R1979" s="139"/>
      <c r="S1979" s="129"/>
      <c r="T1979" s="132"/>
    </row>
    <row r="1980" spans="1:20" ht="20.45" customHeight="1">
      <c r="A1980" s="142"/>
      <c r="B1980" s="118"/>
      <c r="C1980" s="147"/>
      <c r="D1980" s="147"/>
      <c r="E1980" s="120"/>
      <c r="F1980" s="121"/>
      <c r="G1980" s="122"/>
      <c r="H1980" s="152"/>
      <c r="I1980" s="153"/>
      <c r="J1980" s="121"/>
      <c r="K1980" s="122"/>
      <c r="L1980" s="128"/>
      <c r="M1980" s="128"/>
      <c r="N1980" s="128"/>
      <c r="O1980" s="137"/>
      <c r="P1980" s="138"/>
      <c r="Q1980" s="135"/>
      <c r="R1980" s="139"/>
      <c r="S1980" s="129"/>
      <c r="T1980" s="132"/>
    </row>
    <row r="1981" spans="1:20" ht="20.45" customHeight="1">
      <c r="A1981" s="142"/>
      <c r="B1981" s="118"/>
      <c r="C1981" s="119"/>
      <c r="D1981" s="119"/>
      <c r="E1981" s="120"/>
      <c r="F1981" s="121"/>
      <c r="G1981" s="122"/>
      <c r="H1981" s="152"/>
      <c r="I1981" s="153"/>
      <c r="J1981" s="121"/>
      <c r="K1981" s="122"/>
      <c r="L1981" s="128"/>
      <c r="M1981" s="128"/>
      <c r="N1981" s="128"/>
      <c r="O1981" s="137"/>
      <c r="P1981" s="138"/>
      <c r="Q1981" s="135"/>
      <c r="R1981" s="139"/>
      <c r="S1981" s="129"/>
      <c r="T1981" s="132"/>
    </row>
    <row r="1982" spans="1:20" ht="20.45" customHeight="1">
      <c r="A1982" s="142"/>
      <c r="B1982" s="118"/>
      <c r="C1982" s="147"/>
      <c r="D1982" s="147"/>
      <c r="E1982" s="120"/>
      <c r="F1982" s="121"/>
      <c r="G1982" s="122"/>
      <c r="H1982" s="152"/>
      <c r="I1982" s="153"/>
      <c r="J1982" s="121"/>
      <c r="K1982" s="122"/>
      <c r="L1982" s="128"/>
      <c r="M1982" s="128"/>
      <c r="N1982" s="128"/>
      <c r="O1982" s="137"/>
      <c r="P1982" s="138"/>
      <c r="Q1982" s="135"/>
      <c r="R1982" s="139"/>
      <c r="S1982" s="129"/>
      <c r="T1982" s="132"/>
    </row>
    <row r="1983" spans="1:20" ht="20.45" customHeight="1">
      <c r="A1983" s="142"/>
      <c r="B1983" s="118"/>
      <c r="C1983" s="119"/>
      <c r="D1983" s="147"/>
      <c r="E1983" s="120"/>
      <c r="F1983" s="121"/>
      <c r="G1983" s="122"/>
      <c r="H1983" s="152"/>
      <c r="I1983" s="153"/>
      <c r="J1983" s="121"/>
      <c r="K1983" s="122"/>
      <c r="L1983" s="128"/>
      <c r="M1983" s="128"/>
      <c r="N1983" s="128"/>
      <c r="O1983" s="137"/>
      <c r="P1983" s="138"/>
      <c r="Q1983" s="135"/>
      <c r="R1983" s="139"/>
      <c r="S1983" s="129"/>
      <c r="T1983" s="132"/>
    </row>
    <row r="1984" spans="1:20" ht="20.45" customHeight="1">
      <c r="A1984" s="142"/>
      <c r="B1984" s="118"/>
      <c r="C1984" s="147"/>
      <c r="D1984" s="147"/>
      <c r="E1984" s="120"/>
      <c r="F1984" s="121"/>
      <c r="G1984" s="122"/>
      <c r="H1984" s="152"/>
      <c r="I1984" s="153"/>
      <c r="J1984" s="121"/>
      <c r="K1984" s="122"/>
      <c r="L1984" s="128"/>
      <c r="M1984" s="128"/>
      <c r="N1984" s="128"/>
      <c r="O1984" s="137"/>
      <c r="P1984" s="138"/>
      <c r="Q1984" s="135"/>
      <c r="R1984" s="139"/>
      <c r="S1984" s="129"/>
      <c r="T1984" s="132"/>
    </row>
    <row r="1985" spans="1:21" ht="20.45" customHeight="1">
      <c r="A1985" s="142"/>
      <c r="B1985" s="118"/>
      <c r="C1985" s="119"/>
      <c r="D1985" s="119"/>
      <c r="E1985" s="120"/>
      <c r="F1985" s="121"/>
      <c r="G1985" s="122"/>
      <c r="H1985" s="152"/>
      <c r="I1985" s="153"/>
      <c r="J1985" s="121"/>
      <c r="K1985" s="122"/>
      <c r="L1985" s="128"/>
      <c r="M1985" s="128"/>
      <c r="N1985" s="128"/>
      <c r="O1985" s="137"/>
      <c r="P1985" s="138"/>
      <c r="Q1985" s="135"/>
      <c r="R1985" s="139"/>
      <c r="S1985" s="129"/>
      <c r="T1985" s="132"/>
    </row>
    <row r="1986" spans="1:21" ht="20.45" customHeight="1">
      <c r="A1986" s="148"/>
      <c r="B1986" s="118"/>
      <c r="C1986" s="147"/>
      <c r="D1986" s="147"/>
      <c r="E1986" s="120"/>
      <c r="F1986" s="121"/>
      <c r="G1986" s="122"/>
      <c r="H1986" s="152"/>
      <c r="I1986" s="153"/>
      <c r="J1986" s="121"/>
      <c r="K1986" s="122"/>
      <c r="L1986" s="128"/>
      <c r="M1986" s="128"/>
      <c r="N1986" s="128"/>
      <c r="O1986" s="137"/>
      <c r="P1986" s="138"/>
      <c r="Q1986" s="135"/>
      <c r="R1986" s="139"/>
      <c r="S1986" s="129"/>
      <c r="T1986" s="132"/>
    </row>
    <row r="1987" spans="1:21" ht="20.45" customHeight="1">
      <c r="A1987" s="8"/>
      <c r="B1987" s="118"/>
      <c r="C1987" s="119"/>
      <c r="D1987" s="147"/>
      <c r="E1987" s="120"/>
      <c r="F1987" s="121"/>
      <c r="G1987" s="122"/>
      <c r="H1987" s="152"/>
      <c r="I1987" s="153"/>
      <c r="J1987" s="121"/>
      <c r="K1987" s="122"/>
      <c r="L1987" s="128"/>
      <c r="M1987" s="128"/>
      <c r="N1987" s="128"/>
      <c r="O1987" s="137"/>
      <c r="P1987" s="138"/>
      <c r="Q1987" s="135"/>
      <c r="R1987" s="139"/>
      <c r="S1987" s="129"/>
      <c r="T1987" s="132"/>
    </row>
    <row r="1988" spans="1:21" ht="20.45" customHeight="1">
      <c r="A1988" s="140" t="s">
        <v>56</v>
      </c>
      <c r="B1988" s="118"/>
      <c r="C1988" s="119"/>
      <c r="D1988" s="119"/>
      <c r="E1988" s="120"/>
      <c r="F1988" s="121"/>
      <c r="G1988" s="122"/>
      <c r="H1988" s="152"/>
      <c r="I1988" s="153"/>
      <c r="J1988" s="121"/>
      <c r="K1988" s="122"/>
      <c r="L1988" s="128"/>
      <c r="M1988" s="128"/>
      <c r="N1988" s="128"/>
      <c r="O1988" s="137"/>
      <c r="P1988" s="138"/>
      <c r="Q1988" s="135"/>
      <c r="R1988" s="139"/>
      <c r="S1988" s="129"/>
      <c r="T1988" s="132"/>
      <c r="U1988" s="82" t="s">
        <v>56</v>
      </c>
    </row>
    <row r="1989" spans="1:21" ht="20.45" customHeight="1" thickBot="1">
      <c r="A1989" s="141">
        <f>A1958+1</f>
        <v>66</v>
      </c>
      <c r="B1989" s="118"/>
      <c r="C1989" s="147"/>
      <c r="D1989" s="147"/>
      <c r="E1989" s="120"/>
      <c r="F1989" s="121"/>
      <c r="G1989" s="122"/>
      <c r="H1989" s="152"/>
      <c r="I1989" s="153"/>
      <c r="J1989" s="121"/>
      <c r="K1989" s="122"/>
      <c r="L1989" s="128"/>
      <c r="M1989" s="128"/>
      <c r="N1989" s="128"/>
      <c r="O1989" s="137"/>
      <c r="P1989" s="138"/>
      <c r="Q1989" s="135"/>
      <c r="R1989" s="139"/>
      <c r="S1989" s="129"/>
      <c r="T1989" s="132"/>
      <c r="U1989" s="80">
        <f>A1989</f>
        <v>66</v>
      </c>
    </row>
    <row r="1990" spans="1:21" ht="20.45" customHeight="1">
      <c r="A1990" s="142"/>
      <c r="B1990" s="118"/>
      <c r="C1990" s="119"/>
      <c r="D1990" s="119"/>
      <c r="E1990" s="120"/>
      <c r="F1990" s="121"/>
      <c r="G1990" s="122"/>
      <c r="H1990" s="152"/>
      <c r="I1990" s="153"/>
      <c r="J1990" s="121"/>
      <c r="K1990" s="122"/>
      <c r="L1990" s="128"/>
      <c r="M1990" s="128"/>
      <c r="N1990" s="128"/>
      <c r="O1990" s="137"/>
      <c r="P1990" s="138"/>
      <c r="Q1990" s="135"/>
      <c r="R1990" s="139"/>
      <c r="S1990" s="129"/>
      <c r="T1990" s="132"/>
    </row>
    <row r="1991" spans="1:21" ht="20.45" customHeight="1">
      <c r="A1991" s="142"/>
      <c r="B1991" s="118"/>
      <c r="C1991" s="147"/>
      <c r="D1991" s="147"/>
      <c r="E1991" s="120"/>
      <c r="F1991" s="121"/>
      <c r="G1991" s="122"/>
      <c r="H1991" s="152"/>
      <c r="I1991" s="153"/>
      <c r="J1991" s="121"/>
      <c r="K1991" s="122"/>
      <c r="L1991" s="128"/>
      <c r="M1991" s="128"/>
      <c r="N1991" s="128"/>
      <c r="O1991" s="137"/>
      <c r="P1991" s="138"/>
      <c r="Q1991" s="135"/>
      <c r="R1991" s="139"/>
      <c r="S1991" s="129"/>
      <c r="T1991" s="132"/>
    </row>
    <row r="1992" spans="1:21" ht="20.45" customHeight="1">
      <c r="A1992" s="142"/>
      <c r="B1992" s="118"/>
      <c r="C1992" s="119"/>
      <c r="D1992" s="119"/>
      <c r="E1992" s="120"/>
      <c r="F1992" s="121"/>
      <c r="G1992" s="122"/>
      <c r="H1992" s="152"/>
      <c r="I1992" s="153"/>
      <c r="J1992" s="121"/>
      <c r="K1992" s="122"/>
      <c r="L1992" s="128"/>
      <c r="M1992" s="128"/>
      <c r="N1992" s="128"/>
      <c r="O1992" s="137"/>
      <c r="P1992" s="138"/>
      <c r="Q1992" s="135"/>
      <c r="R1992" s="139"/>
      <c r="S1992" s="129"/>
      <c r="T1992" s="132"/>
    </row>
    <row r="1993" spans="1:21" ht="20.45" customHeight="1">
      <c r="A1993" s="142"/>
      <c r="B1993" s="118"/>
      <c r="C1993" s="147"/>
      <c r="D1993" s="147"/>
      <c r="E1993" s="120"/>
      <c r="F1993" s="121"/>
      <c r="G1993" s="122"/>
      <c r="H1993" s="152"/>
      <c r="I1993" s="153"/>
      <c r="J1993" s="121"/>
      <c r="K1993" s="122"/>
      <c r="L1993" s="128"/>
      <c r="M1993" s="128"/>
      <c r="N1993" s="128"/>
      <c r="O1993" s="137"/>
      <c r="P1993" s="138"/>
      <c r="Q1993" s="135"/>
      <c r="R1993" s="139"/>
      <c r="S1993" s="129"/>
      <c r="T1993" s="132"/>
    </row>
    <row r="1994" spans="1:21" ht="20.45" customHeight="1">
      <c r="A1994" s="142"/>
      <c r="B1994" s="118"/>
      <c r="C1994" s="119"/>
      <c r="D1994" s="119"/>
      <c r="E1994" s="120"/>
      <c r="F1994" s="121"/>
      <c r="G1994" s="122"/>
      <c r="H1994" s="152"/>
      <c r="I1994" s="153"/>
      <c r="J1994" s="121"/>
      <c r="K1994" s="122"/>
      <c r="L1994" s="128"/>
      <c r="M1994" s="128"/>
      <c r="N1994" s="128"/>
      <c r="O1994" s="137"/>
      <c r="P1994" s="138"/>
      <c r="Q1994" s="135"/>
      <c r="R1994" s="139"/>
      <c r="S1994" s="129"/>
      <c r="T1994" s="132"/>
    </row>
    <row r="1995" spans="1:21" ht="20.45" customHeight="1">
      <c r="A1995" s="142"/>
      <c r="B1995" s="118"/>
      <c r="C1995" s="147"/>
      <c r="D1995" s="147"/>
      <c r="E1995" s="120"/>
      <c r="F1995" s="121"/>
      <c r="G1995" s="122"/>
      <c r="H1995" s="152"/>
      <c r="I1995" s="153"/>
      <c r="J1995" s="121"/>
      <c r="K1995" s="122"/>
      <c r="L1995" s="128"/>
      <c r="M1995" s="128"/>
      <c r="N1995" s="128"/>
      <c r="O1995" s="137"/>
      <c r="P1995" s="138"/>
      <c r="Q1995" s="135"/>
      <c r="R1995" s="139"/>
      <c r="S1995" s="129"/>
      <c r="T1995" s="132"/>
    </row>
    <row r="1996" spans="1:21" ht="20.45" customHeight="1">
      <c r="A1996" s="142"/>
      <c r="B1996" s="118"/>
      <c r="C1996" s="119"/>
      <c r="D1996" s="119"/>
      <c r="E1996" s="120"/>
      <c r="F1996" s="121"/>
      <c r="G1996" s="122"/>
      <c r="H1996" s="152"/>
      <c r="I1996" s="153"/>
      <c r="J1996" s="121"/>
      <c r="K1996" s="122"/>
      <c r="L1996" s="128"/>
      <c r="M1996" s="128"/>
      <c r="N1996" s="128"/>
      <c r="O1996" s="137"/>
      <c r="P1996" s="138"/>
      <c r="Q1996" s="135"/>
      <c r="R1996" s="139"/>
      <c r="S1996" s="129"/>
      <c r="T1996" s="132"/>
    </row>
    <row r="1997" spans="1:21" ht="20.45" customHeight="1">
      <c r="A1997" s="142"/>
      <c r="B1997" s="118"/>
      <c r="C1997" s="147"/>
      <c r="D1997" s="147"/>
      <c r="E1997" s="120"/>
      <c r="F1997" s="121"/>
      <c r="G1997" s="122"/>
      <c r="H1997" s="152"/>
      <c r="I1997" s="153"/>
      <c r="J1997" s="121"/>
      <c r="K1997" s="122"/>
      <c r="L1997" s="128"/>
      <c r="M1997" s="128"/>
      <c r="N1997" s="128"/>
      <c r="O1997" s="137"/>
      <c r="P1997" s="138"/>
      <c r="Q1997" s="135"/>
      <c r="R1997" s="139"/>
      <c r="S1997" s="129"/>
      <c r="T1997" s="132"/>
    </row>
    <row r="1998" spans="1:21" ht="20.45" customHeight="1">
      <c r="A1998" s="142"/>
      <c r="B1998" s="118"/>
      <c r="C1998" s="119"/>
      <c r="D1998" s="119"/>
      <c r="E1998" s="120"/>
      <c r="F1998" s="121"/>
      <c r="G1998" s="122"/>
      <c r="H1998" s="152"/>
      <c r="I1998" s="153"/>
      <c r="J1998" s="121"/>
      <c r="K1998" s="122"/>
      <c r="L1998" s="128"/>
      <c r="M1998" s="128"/>
      <c r="N1998" s="128"/>
      <c r="O1998" s="137"/>
      <c r="P1998" s="138"/>
      <c r="Q1998" s="135"/>
      <c r="R1998" s="139"/>
      <c r="S1998" s="129"/>
      <c r="T1998" s="132"/>
    </row>
    <row r="1999" spans="1:21" ht="20.45" customHeight="1">
      <c r="A1999" s="142"/>
      <c r="B1999" s="118"/>
      <c r="C1999" s="147"/>
      <c r="D1999" s="147"/>
      <c r="E1999" s="120"/>
      <c r="F1999" s="121"/>
      <c r="G1999" s="122"/>
      <c r="H1999" s="152"/>
      <c r="I1999" s="153"/>
      <c r="J1999" s="121"/>
      <c r="K1999" s="122"/>
      <c r="L1999" s="128"/>
      <c r="M1999" s="128"/>
      <c r="N1999" s="128"/>
      <c r="O1999" s="137"/>
      <c r="P1999" s="138"/>
      <c r="Q1999" s="135"/>
      <c r="R1999" s="139"/>
      <c r="S1999" s="129"/>
      <c r="T1999" s="132"/>
    </row>
    <row r="2000" spans="1:21" ht="20.45" customHeight="1">
      <c r="A2000" s="142"/>
      <c r="B2000" s="118"/>
      <c r="C2000" s="119"/>
      <c r="D2000" s="119"/>
      <c r="E2000" s="120"/>
      <c r="F2000" s="121"/>
      <c r="G2000" s="122"/>
      <c r="H2000" s="152"/>
      <c r="I2000" s="153"/>
      <c r="J2000" s="121"/>
      <c r="K2000" s="122"/>
      <c r="L2000" s="128"/>
      <c r="M2000" s="128"/>
      <c r="N2000" s="128"/>
      <c r="O2000" s="137"/>
      <c r="P2000" s="138"/>
      <c r="Q2000" s="135"/>
      <c r="R2000" s="139"/>
      <c r="S2000" s="129"/>
      <c r="T2000" s="132"/>
    </row>
    <row r="2001" spans="1:20" ht="20.45" customHeight="1">
      <c r="A2001" s="142"/>
      <c r="B2001" s="118"/>
      <c r="C2001" s="147"/>
      <c r="D2001" s="147"/>
      <c r="E2001" s="120"/>
      <c r="F2001" s="121"/>
      <c r="G2001" s="122"/>
      <c r="H2001" s="152"/>
      <c r="I2001" s="153"/>
      <c r="J2001" s="121"/>
      <c r="K2001" s="122"/>
      <c r="L2001" s="128"/>
      <c r="M2001" s="128"/>
      <c r="N2001" s="128"/>
      <c r="O2001" s="137"/>
      <c r="P2001" s="138"/>
      <c r="Q2001" s="135"/>
      <c r="R2001" s="139"/>
      <c r="S2001" s="129"/>
      <c r="T2001" s="132"/>
    </row>
    <row r="2002" spans="1:20" ht="20.45" customHeight="1">
      <c r="A2002" s="142"/>
      <c r="B2002" s="118"/>
      <c r="C2002" s="119"/>
      <c r="D2002" s="119"/>
      <c r="E2002" s="120"/>
      <c r="F2002" s="121"/>
      <c r="G2002" s="122"/>
      <c r="H2002" s="152"/>
      <c r="I2002" s="153"/>
      <c r="J2002" s="121"/>
      <c r="K2002" s="122"/>
      <c r="L2002" s="128"/>
      <c r="M2002" s="128"/>
      <c r="N2002" s="128"/>
      <c r="O2002" s="137"/>
      <c r="P2002" s="138"/>
      <c r="Q2002" s="135"/>
      <c r="R2002" s="139"/>
      <c r="S2002" s="129"/>
      <c r="T2002" s="132"/>
    </row>
    <row r="2003" spans="1:20" ht="20.45" customHeight="1">
      <c r="A2003" s="142"/>
      <c r="B2003" s="118"/>
      <c r="C2003" s="147"/>
      <c r="D2003" s="147"/>
      <c r="E2003" s="120"/>
      <c r="F2003" s="121"/>
      <c r="G2003" s="122"/>
      <c r="H2003" s="152"/>
      <c r="I2003" s="153"/>
      <c r="J2003" s="121"/>
      <c r="K2003" s="122"/>
      <c r="L2003" s="128"/>
      <c r="M2003" s="128"/>
      <c r="N2003" s="128"/>
      <c r="O2003" s="137"/>
      <c r="P2003" s="138"/>
      <c r="Q2003" s="135"/>
      <c r="R2003" s="139"/>
      <c r="S2003" s="129"/>
      <c r="T2003" s="132"/>
    </row>
    <row r="2004" spans="1:20" ht="20.45" customHeight="1">
      <c r="A2004" s="142"/>
      <c r="B2004" s="118"/>
      <c r="C2004" s="119"/>
      <c r="D2004" s="119"/>
      <c r="E2004" s="120"/>
      <c r="F2004" s="121"/>
      <c r="G2004" s="122"/>
      <c r="H2004" s="152"/>
      <c r="I2004" s="153"/>
      <c r="J2004" s="121"/>
      <c r="K2004" s="122"/>
      <c r="L2004" s="128"/>
      <c r="M2004" s="128"/>
      <c r="N2004" s="128"/>
      <c r="O2004" s="137"/>
      <c r="P2004" s="138"/>
      <c r="Q2004" s="135"/>
      <c r="R2004" s="139"/>
      <c r="S2004" s="129"/>
      <c r="T2004" s="132"/>
    </row>
    <row r="2005" spans="1:20" ht="20.45" customHeight="1">
      <c r="A2005" s="142"/>
      <c r="B2005" s="118"/>
      <c r="C2005" s="147"/>
      <c r="D2005" s="147"/>
      <c r="E2005" s="120"/>
      <c r="F2005" s="121"/>
      <c r="G2005" s="122"/>
      <c r="H2005" s="152"/>
      <c r="I2005" s="153"/>
      <c r="J2005" s="121"/>
      <c r="K2005" s="122"/>
      <c r="L2005" s="128"/>
      <c r="M2005" s="128"/>
      <c r="N2005" s="128"/>
      <c r="O2005" s="137"/>
      <c r="P2005" s="138"/>
      <c r="Q2005" s="135"/>
      <c r="R2005" s="139"/>
      <c r="S2005" s="129"/>
      <c r="T2005" s="132"/>
    </row>
    <row r="2006" spans="1:20" ht="20.45" customHeight="1">
      <c r="A2006" s="142"/>
      <c r="B2006" s="118"/>
      <c r="C2006" s="119"/>
      <c r="D2006" s="119"/>
      <c r="E2006" s="120"/>
      <c r="F2006" s="121"/>
      <c r="G2006" s="122"/>
      <c r="H2006" s="152"/>
      <c r="I2006" s="153"/>
      <c r="J2006" s="121"/>
      <c r="K2006" s="122"/>
      <c r="L2006" s="128"/>
      <c r="M2006" s="128"/>
      <c r="N2006" s="128"/>
      <c r="O2006" s="137"/>
      <c r="P2006" s="138"/>
      <c r="Q2006" s="135"/>
      <c r="R2006" s="139"/>
      <c r="S2006" s="129"/>
      <c r="T2006" s="132"/>
    </row>
    <row r="2007" spans="1:20" ht="20.45" customHeight="1">
      <c r="A2007" s="142"/>
      <c r="B2007" s="118"/>
      <c r="C2007" s="147"/>
      <c r="D2007" s="147"/>
      <c r="E2007" s="120"/>
      <c r="F2007" s="121"/>
      <c r="G2007" s="122"/>
      <c r="H2007" s="152"/>
      <c r="I2007" s="153"/>
      <c r="J2007" s="121"/>
      <c r="K2007" s="122"/>
      <c r="L2007" s="128"/>
      <c r="M2007" s="128"/>
      <c r="N2007" s="128"/>
      <c r="O2007" s="137"/>
      <c r="P2007" s="138"/>
      <c r="Q2007" s="135"/>
      <c r="R2007" s="139"/>
      <c r="S2007" s="129"/>
      <c r="T2007" s="132"/>
    </row>
    <row r="2008" spans="1:20" ht="20.45" customHeight="1">
      <c r="A2008" s="142"/>
      <c r="B2008" s="118"/>
      <c r="C2008" s="119"/>
      <c r="D2008" s="147"/>
      <c r="E2008" s="120"/>
      <c r="F2008" s="121"/>
      <c r="G2008" s="122"/>
      <c r="H2008" s="152"/>
      <c r="I2008" s="153"/>
      <c r="J2008" s="121"/>
      <c r="K2008" s="122"/>
      <c r="L2008" s="128"/>
      <c r="M2008" s="128"/>
      <c r="N2008" s="128"/>
      <c r="O2008" s="137"/>
      <c r="P2008" s="138"/>
      <c r="Q2008" s="135"/>
      <c r="R2008" s="139"/>
      <c r="S2008" s="129"/>
      <c r="T2008" s="132"/>
    </row>
    <row r="2009" spans="1:20" ht="20.45" customHeight="1">
      <c r="A2009" s="142"/>
      <c r="B2009" s="118"/>
      <c r="C2009" s="119"/>
      <c r="D2009" s="119"/>
      <c r="E2009" s="120"/>
      <c r="F2009" s="121"/>
      <c r="G2009" s="122"/>
      <c r="H2009" s="152"/>
      <c r="I2009" s="153"/>
      <c r="J2009" s="121"/>
      <c r="K2009" s="122"/>
      <c r="L2009" s="128"/>
      <c r="M2009" s="128"/>
      <c r="N2009" s="128"/>
      <c r="O2009" s="137"/>
      <c r="P2009" s="138"/>
      <c r="Q2009" s="135"/>
      <c r="R2009" s="139"/>
      <c r="S2009" s="129"/>
      <c r="T2009" s="132"/>
    </row>
    <row r="2010" spans="1:20" ht="20.45" customHeight="1">
      <c r="A2010" s="142"/>
      <c r="B2010" s="118"/>
      <c r="C2010" s="147"/>
      <c r="D2010" s="147"/>
      <c r="E2010" s="120"/>
      <c r="F2010" s="121"/>
      <c r="G2010" s="122"/>
      <c r="H2010" s="152"/>
      <c r="I2010" s="153"/>
      <c r="J2010" s="121"/>
      <c r="K2010" s="122"/>
      <c r="L2010" s="128"/>
      <c r="M2010" s="128"/>
      <c r="N2010" s="128"/>
      <c r="O2010" s="137"/>
      <c r="P2010" s="138"/>
      <c r="Q2010" s="135"/>
      <c r="R2010" s="139"/>
      <c r="S2010" s="129"/>
      <c r="T2010" s="132"/>
    </row>
    <row r="2011" spans="1:20" ht="20.45" customHeight="1">
      <c r="A2011" s="142"/>
      <c r="B2011" s="118"/>
      <c r="C2011" s="119"/>
      <c r="D2011" s="119"/>
      <c r="E2011" s="120"/>
      <c r="F2011" s="121"/>
      <c r="G2011" s="122"/>
      <c r="H2011" s="152"/>
      <c r="I2011" s="153"/>
      <c r="J2011" s="121"/>
      <c r="K2011" s="122"/>
      <c r="L2011" s="128"/>
      <c r="M2011" s="128"/>
      <c r="N2011" s="128"/>
      <c r="O2011" s="137"/>
      <c r="P2011" s="138"/>
      <c r="Q2011" s="135"/>
      <c r="R2011" s="139"/>
      <c r="S2011" s="129"/>
      <c r="T2011" s="132"/>
    </row>
    <row r="2012" spans="1:20" ht="20.45" customHeight="1">
      <c r="A2012" s="142"/>
      <c r="B2012" s="118"/>
      <c r="C2012" s="147"/>
      <c r="D2012" s="147"/>
      <c r="E2012" s="120"/>
      <c r="F2012" s="121"/>
      <c r="G2012" s="122"/>
      <c r="H2012" s="152"/>
      <c r="I2012" s="153"/>
      <c r="J2012" s="121"/>
      <c r="K2012" s="122"/>
      <c r="L2012" s="128"/>
      <c r="M2012" s="128"/>
      <c r="N2012" s="128"/>
      <c r="O2012" s="137"/>
      <c r="P2012" s="138"/>
      <c r="Q2012" s="135"/>
      <c r="R2012" s="139"/>
      <c r="S2012" s="129"/>
      <c r="T2012" s="132"/>
    </row>
    <row r="2013" spans="1:20" ht="20.45" customHeight="1">
      <c r="A2013" s="142"/>
      <c r="B2013" s="118"/>
      <c r="C2013" s="119"/>
      <c r="D2013" s="119"/>
      <c r="E2013" s="120"/>
      <c r="F2013" s="121"/>
      <c r="G2013" s="122"/>
      <c r="H2013" s="152"/>
      <c r="I2013" s="153"/>
      <c r="J2013" s="121"/>
      <c r="K2013" s="122"/>
      <c r="L2013" s="128"/>
      <c r="M2013" s="128"/>
      <c r="N2013" s="128"/>
      <c r="O2013" s="137"/>
      <c r="P2013" s="138"/>
      <c r="Q2013" s="135"/>
      <c r="R2013" s="139"/>
      <c r="S2013" s="129"/>
      <c r="T2013" s="132"/>
    </row>
    <row r="2014" spans="1:20" ht="20.45" customHeight="1">
      <c r="A2014" s="142"/>
      <c r="B2014" s="118"/>
      <c r="C2014" s="147"/>
      <c r="D2014" s="147"/>
      <c r="E2014" s="120"/>
      <c r="F2014" s="121"/>
      <c r="G2014" s="122"/>
      <c r="H2014" s="152"/>
      <c r="I2014" s="153"/>
      <c r="J2014" s="121"/>
      <c r="K2014" s="122"/>
      <c r="L2014" s="128"/>
      <c r="M2014" s="128"/>
      <c r="N2014" s="128"/>
      <c r="O2014" s="137"/>
      <c r="P2014" s="138"/>
      <c r="Q2014" s="135"/>
      <c r="R2014" s="139"/>
      <c r="S2014" s="129"/>
      <c r="T2014" s="132"/>
    </row>
    <row r="2015" spans="1:20" ht="20.45" customHeight="1">
      <c r="A2015" s="142"/>
      <c r="B2015" s="118"/>
      <c r="C2015" s="119"/>
      <c r="D2015" s="119"/>
      <c r="E2015" s="120"/>
      <c r="F2015" s="121"/>
      <c r="G2015" s="122"/>
      <c r="H2015" s="152"/>
      <c r="I2015" s="153"/>
      <c r="J2015" s="121"/>
      <c r="K2015" s="122"/>
      <c r="L2015" s="128"/>
      <c r="M2015" s="128"/>
      <c r="N2015" s="128"/>
      <c r="O2015" s="137"/>
      <c r="P2015" s="138"/>
      <c r="Q2015" s="135"/>
      <c r="R2015" s="139"/>
      <c r="S2015" s="129"/>
      <c r="T2015" s="132"/>
    </row>
    <row r="2016" spans="1:20" ht="20.45" customHeight="1">
      <c r="A2016" s="142"/>
      <c r="B2016" s="118"/>
      <c r="C2016" s="147"/>
      <c r="D2016" s="147"/>
      <c r="E2016" s="120"/>
      <c r="F2016" s="121"/>
      <c r="G2016" s="122"/>
      <c r="H2016" s="152"/>
      <c r="I2016" s="153"/>
      <c r="J2016" s="121"/>
      <c r="K2016" s="122"/>
      <c r="L2016" s="128"/>
      <c r="M2016" s="128"/>
      <c r="N2016" s="128"/>
      <c r="O2016" s="137"/>
      <c r="P2016" s="138"/>
      <c r="Q2016" s="135"/>
      <c r="R2016" s="139"/>
      <c r="S2016" s="129"/>
      <c r="T2016" s="132"/>
    </row>
    <row r="2017" spans="1:21" ht="20.45" customHeight="1">
      <c r="A2017" s="148"/>
      <c r="B2017" s="118"/>
      <c r="C2017" s="119"/>
      <c r="D2017" s="119"/>
      <c r="E2017" s="120"/>
      <c r="F2017" s="121"/>
      <c r="G2017" s="122"/>
      <c r="H2017" s="152"/>
      <c r="I2017" s="153"/>
      <c r="J2017" s="121"/>
      <c r="K2017" s="122"/>
      <c r="L2017" s="128"/>
      <c r="M2017" s="128"/>
      <c r="N2017" s="128"/>
      <c r="O2017" s="137"/>
      <c r="P2017" s="138"/>
      <c r="Q2017" s="135"/>
      <c r="R2017" s="139"/>
      <c r="S2017" s="129"/>
      <c r="T2017" s="132"/>
    </row>
    <row r="2018" spans="1:21" ht="20.45" customHeight="1">
      <c r="A2018" s="8"/>
      <c r="B2018" s="118"/>
      <c r="C2018" s="147"/>
      <c r="D2018" s="147"/>
      <c r="E2018" s="120"/>
      <c r="F2018" s="121"/>
      <c r="G2018" s="122"/>
      <c r="H2018" s="152"/>
      <c r="I2018" s="153"/>
      <c r="J2018" s="121"/>
      <c r="K2018" s="122"/>
      <c r="L2018" s="128"/>
      <c r="M2018" s="128"/>
      <c r="N2018" s="128"/>
      <c r="O2018" s="137"/>
      <c r="P2018" s="138"/>
      <c r="Q2018" s="135"/>
      <c r="R2018" s="139"/>
      <c r="S2018" s="129"/>
      <c r="T2018" s="132"/>
    </row>
    <row r="2019" spans="1:21" ht="20.45" customHeight="1">
      <c r="A2019" s="140" t="s">
        <v>56</v>
      </c>
      <c r="B2019" s="118"/>
      <c r="C2019" s="119"/>
      <c r="D2019" s="119"/>
      <c r="E2019" s="120"/>
      <c r="F2019" s="121"/>
      <c r="G2019" s="122"/>
      <c r="H2019" s="152"/>
      <c r="I2019" s="153"/>
      <c r="J2019" s="121"/>
      <c r="K2019" s="122"/>
      <c r="L2019" s="128"/>
      <c r="M2019" s="128"/>
      <c r="N2019" s="128"/>
      <c r="O2019" s="137"/>
      <c r="P2019" s="138"/>
      <c r="Q2019" s="135"/>
      <c r="R2019" s="139"/>
      <c r="S2019" s="129"/>
      <c r="T2019" s="132"/>
      <c r="U2019" s="82" t="s">
        <v>56</v>
      </c>
    </row>
    <row r="2020" spans="1:21" ht="20.45" customHeight="1" thickBot="1">
      <c r="A2020" s="141">
        <f>A1989+1</f>
        <v>67</v>
      </c>
      <c r="B2020" s="118"/>
      <c r="C2020" s="147"/>
      <c r="D2020" s="147"/>
      <c r="E2020" s="120"/>
      <c r="F2020" s="121"/>
      <c r="G2020" s="122"/>
      <c r="H2020" s="152"/>
      <c r="I2020" s="153"/>
      <c r="J2020" s="121"/>
      <c r="K2020" s="122"/>
      <c r="L2020" s="128"/>
      <c r="M2020" s="128"/>
      <c r="N2020" s="128"/>
      <c r="O2020" s="137"/>
      <c r="P2020" s="138"/>
      <c r="Q2020" s="135"/>
      <c r="R2020" s="139"/>
      <c r="S2020" s="129"/>
      <c r="T2020" s="132"/>
      <c r="U2020" s="80">
        <f>A2020</f>
        <v>67</v>
      </c>
    </row>
    <row r="2021" spans="1:21" ht="20.45" customHeight="1">
      <c r="A2021" s="142"/>
      <c r="B2021" s="118"/>
      <c r="C2021" s="119"/>
      <c r="D2021" s="119"/>
      <c r="E2021" s="120"/>
      <c r="F2021" s="121"/>
      <c r="G2021" s="122"/>
      <c r="H2021" s="152"/>
      <c r="I2021" s="153"/>
      <c r="J2021" s="121"/>
      <c r="K2021" s="122"/>
      <c r="L2021" s="128"/>
      <c r="M2021" s="128"/>
      <c r="N2021" s="128"/>
      <c r="O2021" s="137"/>
      <c r="P2021" s="138"/>
      <c r="Q2021" s="135"/>
      <c r="R2021" s="139"/>
      <c r="S2021" s="129"/>
      <c r="T2021" s="132"/>
    </row>
    <row r="2022" spans="1:21" ht="20.45" customHeight="1">
      <c r="A2022" s="142"/>
      <c r="B2022" s="118"/>
      <c r="C2022" s="147"/>
      <c r="D2022" s="147"/>
      <c r="E2022" s="120"/>
      <c r="F2022" s="121"/>
      <c r="G2022" s="122"/>
      <c r="H2022" s="152"/>
      <c r="I2022" s="153"/>
      <c r="J2022" s="121"/>
      <c r="K2022" s="122"/>
      <c r="L2022" s="128"/>
      <c r="M2022" s="128"/>
      <c r="N2022" s="128"/>
      <c r="O2022" s="137"/>
      <c r="P2022" s="138"/>
      <c r="Q2022" s="135"/>
      <c r="R2022" s="139"/>
      <c r="S2022" s="129"/>
      <c r="T2022" s="132"/>
    </row>
    <row r="2023" spans="1:21" ht="20.45" customHeight="1">
      <c r="A2023" s="142"/>
      <c r="B2023" s="118"/>
      <c r="C2023" s="119"/>
      <c r="D2023" s="119"/>
      <c r="E2023" s="120"/>
      <c r="F2023" s="121"/>
      <c r="G2023" s="122"/>
      <c r="H2023" s="152"/>
      <c r="I2023" s="153"/>
      <c r="J2023" s="121"/>
      <c r="K2023" s="122"/>
      <c r="L2023" s="128"/>
      <c r="M2023" s="128"/>
      <c r="N2023" s="128"/>
      <c r="O2023" s="137"/>
      <c r="P2023" s="138"/>
      <c r="Q2023" s="135"/>
      <c r="R2023" s="139"/>
      <c r="S2023" s="129"/>
      <c r="T2023" s="132"/>
    </row>
    <row r="2024" spans="1:21" ht="20.45" customHeight="1">
      <c r="A2024" s="142"/>
      <c r="B2024" s="118"/>
      <c r="C2024" s="147"/>
      <c r="D2024" s="147"/>
      <c r="E2024" s="120"/>
      <c r="F2024" s="121"/>
      <c r="G2024" s="122"/>
      <c r="H2024" s="152"/>
      <c r="I2024" s="153"/>
      <c r="J2024" s="121"/>
      <c r="K2024" s="122"/>
      <c r="L2024" s="128"/>
      <c r="M2024" s="128"/>
      <c r="N2024" s="128"/>
      <c r="O2024" s="137"/>
      <c r="P2024" s="138"/>
      <c r="Q2024" s="135"/>
      <c r="R2024" s="139"/>
      <c r="S2024" s="129"/>
      <c r="T2024" s="132"/>
    </row>
    <row r="2025" spans="1:21" ht="20.45" customHeight="1">
      <c r="A2025" s="142"/>
      <c r="B2025" s="118"/>
      <c r="C2025" s="119"/>
      <c r="D2025" s="119"/>
      <c r="E2025" s="120"/>
      <c r="F2025" s="121"/>
      <c r="G2025" s="122"/>
      <c r="H2025" s="152"/>
      <c r="I2025" s="153"/>
      <c r="J2025" s="121"/>
      <c r="K2025" s="122"/>
      <c r="L2025" s="128"/>
      <c r="M2025" s="128"/>
      <c r="N2025" s="128"/>
      <c r="O2025" s="137"/>
      <c r="P2025" s="138"/>
      <c r="Q2025" s="135"/>
      <c r="R2025" s="139"/>
      <c r="S2025" s="129"/>
      <c r="T2025" s="132"/>
    </row>
    <row r="2026" spans="1:21" ht="20.45" customHeight="1">
      <c r="A2026" s="142"/>
      <c r="B2026" s="118"/>
      <c r="C2026" s="147"/>
      <c r="D2026" s="147"/>
      <c r="E2026" s="120"/>
      <c r="F2026" s="121"/>
      <c r="G2026" s="122"/>
      <c r="H2026" s="152"/>
      <c r="I2026" s="153"/>
      <c r="J2026" s="121"/>
      <c r="K2026" s="122"/>
      <c r="L2026" s="128"/>
      <c r="M2026" s="128"/>
      <c r="N2026" s="128"/>
      <c r="O2026" s="137"/>
      <c r="P2026" s="138"/>
      <c r="Q2026" s="135"/>
      <c r="R2026" s="139"/>
      <c r="S2026" s="129"/>
      <c r="T2026" s="132"/>
    </row>
    <row r="2027" spans="1:21" ht="20.45" customHeight="1">
      <c r="A2027" s="142"/>
      <c r="B2027" s="118"/>
      <c r="C2027" s="119"/>
      <c r="D2027" s="119"/>
      <c r="E2027" s="120"/>
      <c r="F2027" s="121"/>
      <c r="G2027" s="122"/>
      <c r="H2027" s="152"/>
      <c r="I2027" s="153"/>
      <c r="J2027" s="121"/>
      <c r="K2027" s="122"/>
      <c r="L2027" s="128"/>
      <c r="M2027" s="128"/>
      <c r="N2027" s="128"/>
      <c r="O2027" s="137"/>
      <c r="P2027" s="138"/>
      <c r="Q2027" s="135"/>
      <c r="R2027" s="139"/>
      <c r="S2027" s="129"/>
      <c r="T2027" s="132"/>
    </row>
    <row r="2028" spans="1:21" ht="20.45" customHeight="1">
      <c r="A2028" s="142"/>
      <c r="B2028" s="118"/>
      <c r="C2028" s="147"/>
      <c r="D2028" s="147"/>
      <c r="E2028" s="120"/>
      <c r="F2028" s="121"/>
      <c r="G2028" s="122"/>
      <c r="H2028" s="152"/>
      <c r="I2028" s="153"/>
      <c r="J2028" s="121"/>
      <c r="K2028" s="122"/>
      <c r="L2028" s="128"/>
      <c r="M2028" s="128"/>
      <c r="N2028" s="128"/>
      <c r="O2028" s="137"/>
      <c r="P2028" s="138"/>
      <c r="Q2028" s="135"/>
      <c r="R2028" s="139"/>
      <c r="S2028" s="129"/>
      <c r="T2028" s="132"/>
    </row>
    <row r="2029" spans="1:21" ht="20.45" customHeight="1">
      <c r="A2029" s="142"/>
      <c r="B2029" s="118"/>
      <c r="C2029" s="119"/>
      <c r="D2029" s="119"/>
      <c r="E2029" s="120"/>
      <c r="F2029" s="121"/>
      <c r="G2029" s="122"/>
      <c r="H2029" s="152"/>
      <c r="I2029" s="153"/>
      <c r="J2029" s="121"/>
      <c r="K2029" s="122"/>
      <c r="L2029" s="128"/>
      <c r="M2029" s="128"/>
      <c r="N2029" s="128"/>
      <c r="O2029" s="137"/>
      <c r="P2029" s="138"/>
      <c r="Q2029" s="135"/>
      <c r="R2029" s="139"/>
      <c r="S2029" s="129"/>
      <c r="T2029" s="132"/>
    </row>
    <row r="2030" spans="1:21" ht="20.45" customHeight="1">
      <c r="A2030" s="142"/>
      <c r="B2030" s="118"/>
      <c r="C2030" s="147"/>
      <c r="D2030" s="147"/>
      <c r="E2030" s="120"/>
      <c r="F2030" s="121"/>
      <c r="G2030" s="122"/>
      <c r="H2030" s="152"/>
      <c r="I2030" s="153"/>
      <c r="J2030" s="121"/>
      <c r="K2030" s="122"/>
      <c r="L2030" s="128"/>
      <c r="M2030" s="128"/>
      <c r="N2030" s="128"/>
      <c r="O2030" s="137"/>
      <c r="P2030" s="138"/>
      <c r="Q2030" s="135"/>
      <c r="R2030" s="139"/>
      <c r="S2030" s="129"/>
      <c r="T2030" s="132"/>
    </row>
    <row r="2031" spans="1:21" ht="20.45" customHeight="1">
      <c r="A2031" s="142"/>
      <c r="B2031" s="118"/>
      <c r="C2031" s="119"/>
      <c r="D2031" s="119"/>
      <c r="E2031" s="120"/>
      <c r="F2031" s="121"/>
      <c r="G2031" s="122"/>
      <c r="H2031" s="152"/>
      <c r="I2031" s="153"/>
      <c r="J2031" s="121"/>
      <c r="K2031" s="122"/>
      <c r="L2031" s="128"/>
      <c r="M2031" s="128"/>
      <c r="N2031" s="128"/>
      <c r="O2031" s="137"/>
      <c r="P2031" s="138"/>
      <c r="Q2031" s="135"/>
      <c r="R2031" s="139"/>
      <c r="S2031" s="129"/>
      <c r="T2031" s="132"/>
    </row>
    <row r="2032" spans="1:21" ht="20.45" customHeight="1">
      <c r="A2032" s="142"/>
      <c r="B2032" s="118"/>
      <c r="C2032" s="147"/>
      <c r="D2032" s="147"/>
      <c r="E2032" s="120"/>
      <c r="F2032" s="121"/>
      <c r="G2032" s="122"/>
      <c r="H2032" s="152"/>
      <c r="I2032" s="153"/>
      <c r="J2032" s="121"/>
      <c r="K2032" s="122"/>
      <c r="L2032" s="128"/>
      <c r="M2032" s="128"/>
      <c r="N2032" s="128"/>
      <c r="O2032" s="137"/>
      <c r="P2032" s="138"/>
      <c r="Q2032" s="135"/>
      <c r="R2032" s="139"/>
      <c r="S2032" s="129"/>
      <c r="T2032" s="132"/>
    </row>
    <row r="2033" spans="1:20" ht="20.45" customHeight="1">
      <c r="A2033" s="142"/>
      <c r="B2033" s="118"/>
      <c r="C2033" s="119"/>
      <c r="D2033" s="119"/>
      <c r="E2033" s="120"/>
      <c r="F2033" s="121"/>
      <c r="G2033" s="122"/>
      <c r="H2033" s="152"/>
      <c r="I2033" s="153"/>
      <c r="J2033" s="121"/>
      <c r="K2033" s="122"/>
      <c r="L2033" s="128"/>
      <c r="M2033" s="128"/>
      <c r="N2033" s="128"/>
      <c r="O2033" s="137"/>
      <c r="P2033" s="138"/>
      <c r="Q2033" s="135"/>
      <c r="R2033" s="139"/>
      <c r="S2033" s="129"/>
      <c r="T2033" s="132"/>
    </row>
    <row r="2034" spans="1:20" ht="20.45" customHeight="1">
      <c r="A2034" s="142"/>
      <c r="B2034" s="118"/>
      <c r="C2034" s="147"/>
      <c r="D2034" s="147"/>
      <c r="E2034" s="120"/>
      <c r="F2034" s="121"/>
      <c r="G2034" s="122"/>
      <c r="H2034" s="152"/>
      <c r="I2034" s="153"/>
      <c r="J2034" s="121"/>
      <c r="K2034" s="122"/>
      <c r="L2034" s="128"/>
      <c r="M2034" s="128"/>
      <c r="N2034" s="128"/>
      <c r="O2034" s="137"/>
      <c r="P2034" s="138"/>
      <c r="Q2034" s="135"/>
      <c r="R2034" s="139"/>
      <c r="S2034" s="129"/>
      <c r="T2034" s="132"/>
    </row>
    <row r="2035" spans="1:20" ht="20.45" customHeight="1">
      <c r="A2035" s="142"/>
      <c r="B2035" s="118"/>
      <c r="C2035" s="119"/>
      <c r="D2035" s="119"/>
      <c r="E2035" s="120"/>
      <c r="F2035" s="121"/>
      <c r="G2035" s="122"/>
      <c r="H2035" s="152"/>
      <c r="I2035" s="153"/>
      <c r="J2035" s="121"/>
      <c r="K2035" s="122"/>
      <c r="L2035" s="128"/>
      <c r="M2035" s="128"/>
      <c r="N2035" s="128"/>
      <c r="O2035" s="137"/>
      <c r="P2035" s="138"/>
      <c r="Q2035" s="135"/>
      <c r="R2035" s="139"/>
      <c r="S2035" s="129"/>
      <c r="T2035" s="132"/>
    </row>
    <row r="2036" spans="1:20" ht="20.45" customHeight="1">
      <c r="A2036" s="142"/>
      <c r="B2036" s="118"/>
      <c r="C2036" s="147"/>
      <c r="D2036" s="147"/>
      <c r="E2036" s="120"/>
      <c r="F2036" s="121"/>
      <c r="G2036" s="122"/>
      <c r="H2036" s="152"/>
      <c r="I2036" s="153"/>
      <c r="J2036" s="121"/>
      <c r="K2036" s="122"/>
      <c r="L2036" s="128"/>
      <c r="M2036" s="128"/>
      <c r="N2036" s="128"/>
      <c r="O2036" s="137"/>
      <c r="P2036" s="138"/>
      <c r="Q2036" s="135"/>
      <c r="R2036" s="139"/>
      <c r="S2036" s="129"/>
      <c r="T2036" s="132"/>
    </row>
    <row r="2037" spans="1:20" ht="20.45" customHeight="1">
      <c r="A2037" s="142"/>
      <c r="B2037" s="118"/>
      <c r="C2037" s="119"/>
      <c r="D2037" s="119"/>
      <c r="E2037" s="120"/>
      <c r="F2037" s="121"/>
      <c r="G2037" s="122"/>
      <c r="H2037" s="152"/>
      <c r="I2037" s="153"/>
      <c r="J2037" s="121"/>
      <c r="K2037" s="122"/>
      <c r="L2037" s="128"/>
      <c r="M2037" s="128"/>
      <c r="N2037" s="128"/>
      <c r="O2037" s="137"/>
      <c r="P2037" s="138"/>
      <c r="Q2037" s="135"/>
      <c r="R2037" s="139"/>
      <c r="S2037" s="129"/>
      <c r="T2037" s="132"/>
    </row>
    <row r="2038" spans="1:20" ht="20.45" customHeight="1">
      <c r="A2038" s="142"/>
      <c r="B2038" s="118"/>
      <c r="C2038" s="147"/>
      <c r="D2038" s="147"/>
      <c r="E2038" s="120"/>
      <c r="F2038" s="121"/>
      <c r="G2038" s="122"/>
      <c r="H2038" s="152"/>
      <c r="I2038" s="153"/>
      <c r="J2038" s="121"/>
      <c r="K2038" s="122"/>
      <c r="L2038" s="128"/>
      <c r="M2038" s="128"/>
      <c r="N2038" s="128"/>
      <c r="O2038" s="137"/>
      <c r="P2038" s="138"/>
      <c r="Q2038" s="135"/>
      <c r="R2038" s="139"/>
      <c r="S2038" s="129"/>
      <c r="T2038" s="132"/>
    </row>
    <row r="2039" spans="1:20" ht="20.45" customHeight="1">
      <c r="A2039" s="142"/>
      <c r="B2039" s="118"/>
      <c r="C2039" s="119"/>
      <c r="D2039" s="119"/>
      <c r="E2039" s="120"/>
      <c r="F2039" s="121"/>
      <c r="G2039" s="122"/>
      <c r="H2039" s="152"/>
      <c r="I2039" s="153"/>
      <c r="J2039" s="121"/>
      <c r="K2039" s="122"/>
      <c r="L2039" s="128"/>
      <c r="M2039" s="128"/>
      <c r="N2039" s="128"/>
      <c r="O2039" s="137"/>
      <c r="P2039" s="138"/>
      <c r="Q2039" s="135"/>
      <c r="R2039" s="139"/>
      <c r="S2039" s="129"/>
      <c r="T2039" s="132"/>
    </row>
    <row r="2040" spans="1:20" ht="20.45" customHeight="1">
      <c r="A2040" s="142"/>
      <c r="B2040" s="118"/>
      <c r="C2040" s="147"/>
      <c r="D2040" s="147"/>
      <c r="E2040" s="120"/>
      <c r="F2040" s="121"/>
      <c r="G2040" s="122"/>
      <c r="H2040" s="152"/>
      <c r="I2040" s="153"/>
      <c r="J2040" s="121"/>
      <c r="K2040" s="122"/>
      <c r="L2040" s="128"/>
      <c r="M2040" s="128"/>
      <c r="N2040" s="128"/>
      <c r="O2040" s="137"/>
      <c r="P2040" s="138"/>
      <c r="Q2040" s="135"/>
      <c r="R2040" s="139"/>
      <c r="S2040" s="129"/>
      <c r="T2040" s="132"/>
    </row>
    <row r="2041" spans="1:20" ht="20.45" customHeight="1">
      <c r="A2041" s="142"/>
      <c r="B2041" s="118"/>
      <c r="C2041" s="119"/>
      <c r="D2041" s="119"/>
      <c r="E2041" s="120"/>
      <c r="F2041" s="121"/>
      <c r="G2041" s="122"/>
      <c r="H2041" s="152"/>
      <c r="I2041" s="153"/>
      <c r="J2041" s="121"/>
      <c r="K2041" s="122"/>
      <c r="L2041" s="128"/>
      <c r="M2041" s="128"/>
      <c r="N2041" s="128"/>
      <c r="O2041" s="137"/>
      <c r="P2041" s="138"/>
      <c r="Q2041" s="135"/>
      <c r="R2041" s="139"/>
      <c r="S2041" s="129"/>
      <c r="T2041" s="132"/>
    </row>
    <row r="2042" spans="1:20" ht="20.45" customHeight="1">
      <c r="A2042" s="142"/>
      <c r="B2042" s="118"/>
      <c r="C2042" s="147"/>
      <c r="D2042" s="147"/>
      <c r="E2042" s="120"/>
      <c r="F2042" s="121"/>
      <c r="G2042" s="122"/>
      <c r="H2042" s="152"/>
      <c r="I2042" s="153"/>
      <c r="J2042" s="121"/>
      <c r="K2042" s="122"/>
      <c r="L2042" s="128"/>
      <c r="M2042" s="128"/>
      <c r="N2042" s="128"/>
      <c r="O2042" s="137"/>
      <c r="P2042" s="138"/>
      <c r="Q2042" s="135"/>
      <c r="R2042" s="139"/>
      <c r="S2042" s="129"/>
      <c r="T2042" s="132"/>
    </row>
    <row r="2043" spans="1:20" ht="20.45" customHeight="1">
      <c r="A2043" s="142"/>
      <c r="B2043" s="118"/>
      <c r="C2043" s="119"/>
      <c r="D2043" s="147"/>
      <c r="E2043" s="120"/>
      <c r="F2043" s="121"/>
      <c r="G2043" s="122"/>
      <c r="H2043" s="152"/>
      <c r="I2043" s="153"/>
      <c r="J2043" s="121"/>
      <c r="K2043" s="122"/>
      <c r="L2043" s="128"/>
      <c r="M2043" s="128"/>
      <c r="N2043" s="128"/>
      <c r="O2043" s="137"/>
      <c r="P2043" s="138"/>
      <c r="Q2043" s="135"/>
      <c r="R2043" s="139"/>
      <c r="S2043" s="129"/>
      <c r="T2043" s="132"/>
    </row>
    <row r="2044" spans="1:20" ht="20.45" customHeight="1">
      <c r="A2044" s="142"/>
      <c r="B2044" s="118"/>
      <c r="C2044" s="119"/>
      <c r="D2044" s="119"/>
      <c r="E2044" s="120"/>
      <c r="F2044" s="121"/>
      <c r="G2044" s="122"/>
      <c r="H2044" s="152"/>
      <c r="I2044" s="153"/>
      <c r="J2044" s="121"/>
      <c r="K2044" s="122"/>
      <c r="L2044" s="128"/>
      <c r="M2044" s="128"/>
      <c r="N2044" s="128"/>
      <c r="O2044" s="137"/>
      <c r="P2044" s="138"/>
      <c r="Q2044" s="135"/>
      <c r="R2044" s="139"/>
      <c r="S2044" s="129"/>
      <c r="T2044" s="132"/>
    </row>
    <row r="2045" spans="1:20" ht="20.45" customHeight="1">
      <c r="A2045" s="142"/>
      <c r="B2045" s="118"/>
      <c r="C2045" s="147"/>
      <c r="D2045" s="147"/>
      <c r="E2045" s="120"/>
      <c r="F2045" s="121"/>
      <c r="G2045" s="122"/>
      <c r="H2045" s="152"/>
      <c r="I2045" s="153"/>
      <c r="J2045" s="121"/>
      <c r="K2045" s="122"/>
      <c r="L2045" s="128"/>
      <c r="M2045" s="128"/>
      <c r="N2045" s="128"/>
      <c r="O2045" s="137"/>
      <c r="P2045" s="138"/>
      <c r="Q2045" s="135"/>
      <c r="R2045" s="139"/>
      <c r="S2045" s="129"/>
      <c r="T2045" s="132"/>
    </row>
    <row r="2046" spans="1:20" ht="20.45" customHeight="1">
      <c r="A2046" s="142"/>
      <c r="B2046" s="118"/>
      <c r="C2046" s="119"/>
      <c r="D2046" s="119"/>
      <c r="E2046" s="120"/>
      <c r="F2046" s="121"/>
      <c r="G2046" s="122"/>
      <c r="H2046" s="152"/>
      <c r="I2046" s="153"/>
      <c r="J2046" s="121"/>
      <c r="K2046" s="122"/>
      <c r="L2046" s="128"/>
      <c r="M2046" s="128"/>
      <c r="N2046" s="128"/>
      <c r="O2046" s="137"/>
      <c r="P2046" s="138"/>
      <c r="Q2046" s="135"/>
      <c r="R2046" s="139"/>
      <c r="S2046" s="129"/>
      <c r="T2046" s="132"/>
    </row>
    <row r="2047" spans="1:20" ht="20.45" customHeight="1">
      <c r="A2047" s="142"/>
      <c r="B2047" s="118"/>
      <c r="C2047" s="147"/>
      <c r="D2047" s="147"/>
      <c r="E2047" s="120"/>
      <c r="F2047" s="121"/>
      <c r="G2047" s="122"/>
      <c r="H2047" s="152"/>
      <c r="I2047" s="153"/>
      <c r="J2047" s="121"/>
      <c r="K2047" s="122"/>
      <c r="L2047" s="128"/>
      <c r="M2047" s="128"/>
      <c r="N2047" s="128"/>
      <c r="O2047" s="137"/>
      <c r="P2047" s="138"/>
      <c r="Q2047" s="135"/>
      <c r="R2047" s="139"/>
      <c r="S2047" s="129"/>
      <c r="T2047" s="132"/>
    </row>
    <row r="2048" spans="1:20" ht="20.45" customHeight="1">
      <c r="A2048" s="148"/>
      <c r="B2048" s="118"/>
      <c r="C2048" s="119"/>
      <c r="D2048" s="119"/>
      <c r="E2048" s="120"/>
      <c r="F2048" s="121"/>
      <c r="G2048" s="122"/>
      <c r="H2048" s="152"/>
      <c r="I2048" s="153"/>
      <c r="J2048" s="121"/>
      <c r="K2048" s="122"/>
      <c r="L2048" s="128"/>
      <c r="M2048" s="128"/>
      <c r="N2048" s="128"/>
      <c r="O2048" s="137"/>
      <c r="P2048" s="138"/>
      <c r="Q2048" s="135"/>
      <c r="R2048" s="139"/>
      <c r="S2048" s="129"/>
      <c r="T2048" s="132"/>
    </row>
    <row r="2049" spans="1:21" ht="20.45" customHeight="1">
      <c r="A2049" s="8"/>
      <c r="B2049" s="118"/>
      <c r="C2049" s="147"/>
      <c r="D2049" s="147"/>
      <c r="E2049" s="120"/>
      <c r="F2049" s="121"/>
      <c r="G2049" s="122"/>
      <c r="H2049" s="152"/>
      <c r="I2049" s="153"/>
      <c r="J2049" s="121"/>
      <c r="K2049" s="122"/>
      <c r="L2049" s="128"/>
      <c r="M2049" s="128"/>
      <c r="N2049" s="128"/>
      <c r="O2049" s="137"/>
      <c r="P2049" s="138"/>
      <c r="Q2049" s="135"/>
      <c r="R2049" s="139"/>
      <c r="S2049" s="129"/>
      <c r="T2049" s="132"/>
    </row>
    <row r="2050" spans="1:21" ht="20.45" customHeight="1">
      <c r="A2050" s="140" t="s">
        <v>56</v>
      </c>
      <c r="B2050" s="118"/>
      <c r="C2050" s="119"/>
      <c r="D2050" s="119"/>
      <c r="E2050" s="120"/>
      <c r="F2050" s="121"/>
      <c r="G2050" s="122"/>
      <c r="H2050" s="152"/>
      <c r="I2050" s="153"/>
      <c r="J2050" s="121"/>
      <c r="K2050" s="122"/>
      <c r="L2050" s="128"/>
      <c r="M2050" s="128"/>
      <c r="N2050" s="128"/>
      <c r="O2050" s="137"/>
      <c r="P2050" s="138"/>
      <c r="Q2050" s="135"/>
      <c r="R2050" s="139"/>
      <c r="S2050" s="129"/>
      <c r="T2050" s="132"/>
      <c r="U2050" s="82" t="s">
        <v>56</v>
      </c>
    </row>
    <row r="2051" spans="1:21" ht="20.45" customHeight="1" thickBot="1">
      <c r="A2051" s="141">
        <f>A2020+1</f>
        <v>68</v>
      </c>
      <c r="B2051" s="118"/>
      <c r="C2051" s="147"/>
      <c r="D2051" s="147"/>
      <c r="E2051" s="120"/>
      <c r="F2051" s="121"/>
      <c r="G2051" s="122"/>
      <c r="H2051" s="152"/>
      <c r="I2051" s="153"/>
      <c r="J2051" s="121"/>
      <c r="K2051" s="122"/>
      <c r="L2051" s="128"/>
      <c r="M2051" s="128"/>
      <c r="N2051" s="128"/>
      <c r="O2051" s="137"/>
      <c r="P2051" s="138"/>
      <c r="Q2051" s="135"/>
      <c r="R2051" s="139"/>
      <c r="S2051" s="129"/>
      <c r="T2051" s="132"/>
      <c r="U2051" s="80">
        <f>A2051</f>
        <v>68</v>
      </c>
    </row>
    <row r="2052" spans="1:21" ht="20.45" customHeight="1">
      <c r="A2052" s="142"/>
      <c r="B2052" s="118"/>
      <c r="C2052" s="119"/>
      <c r="D2052" s="119"/>
      <c r="E2052" s="120"/>
      <c r="F2052" s="121"/>
      <c r="G2052" s="122"/>
      <c r="H2052" s="152"/>
      <c r="I2052" s="153"/>
      <c r="J2052" s="121"/>
      <c r="K2052" s="122"/>
      <c r="L2052" s="128"/>
      <c r="M2052" s="128"/>
      <c r="N2052" s="128"/>
      <c r="O2052" s="137"/>
      <c r="P2052" s="138"/>
      <c r="Q2052" s="135"/>
      <c r="R2052" s="139"/>
      <c r="S2052" s="129"/>
      <c r="T2052" s="132"/>
    </row>
    <row r="2053" spans="1:21" ht="20.45" customHeight="1">
      <c r="A2053" s="142"/>
      <c r="B2053" s="118"/>
      <c r="C2053" s="147"/>
      <c r="D2053" s="147"/>
      <c r="E2053" s="120"/>
      <c r="F2053" s="121"/>
      <c r="G2053" s="122"/>
      <c r="H2053" s="152"/>
      <c r="I2053" s="153"/>
      <c r="J2053" s="121"/>
      <c r="K2053" s="122"/>
      <c r="L2053" s="128"/>
      <c r="M2053" s="128"/>
      <c r="N2053" s="128"/>
      <c r="O2053" s="137"/>
      <c r="P2053" s="138"/>
      <c r="Q2053" s="135"/>
      <c r="R2053" s="139"/>
      <c r="S2053" s="129"/>
      <c r="T2053" s="132"/>
    </row>
    <row r="2054" spans="1:21" ht="20.45" customHeight="1">
      <c r="A2054" s="142"/>
      <c r="B2054" s="118"/>
      <c r="C2054" s="119"/>
      <c r="D2054" s="119"/>
      <c r="E2054" s="120"/>
      <c r="F2054" s="121"/>
      <c r="G2054" s="122"/>
      <c r="H2054" s="152"/>
      <c r="I2054" s="153"/>
      <c r="J2054" s="121"/>
      <c r="K2054" s="122"/>
      <c r="L2054" s="128"/>
      <c r="M2054" s="128"/>
      <c r="N2054" s="128"/>
      <c r="O2054" s="137"/>
      <c r="P2054" s="138"/>
      <c r="Q2054" s="135"/>
      <c r="R2054" s="139"/>
      <c r="S2054" s="129"/>
      <c r="T2054" s="132"/>
    </row>
    <row r="2055" spans="1:21" ht="20.45" customHeight="1">
      <c r="A2055" s="142"/>
      <c r="B2055" s="118"/>
      <c r="C2055" s="147"/>
      <c r="D2055" s="147"/>
      <c r="E2055" s="120"/>
      <c r="F2055" s="121"/>
      <c r="G2055" s="122"/>
      <c r="H2055" s="152"/>
      <c r="I2055" s="153"/>
      <c r="J2055" s="121"/>
      <c r="K2055" s="122"/>
      <c r="L2055" s="128"/>
      <c r="M2055" s="128"/>
      <c r="N2055" s="128"/>
      <c r="O2055" s="137"/>
      <c r="P2055" s="138"/>
      <c r="Q2055" s="135"/>
      <c r="R2055" s="139"/>
      <c r="S2055" s="129"/>
      <c r="T2055" s="132"/>
    </row>
    <row r="2056" spans="1:21" ht="20.45" customHeight="1">
      <c r="A2056" s="142"/>
      <c r="B2056" s="118"/>
      <c r="C2056" s="119"/>
      <c r="D2056" s="119"/>
      <c r="E2056" s="120"/>
      <c r="F2056" s="121"/>
      <c r="G2056" s="122"/>
      <c r="H2056" s="152"/>
      <c r="I2056" s="153"/>
      <c r="J2056" s="121"/>
      <c r="K2056" s="122"/>
      <c r="L2056" s="128"/>
      <c r="M2056" s="128"/>
      <c r="N2056" s="128"/>
      <c r="O2056" s="137"/>
      <c r="P2056" s="138"/>
      <c r="Q2056" s="135"/>
      <c r="R2056" s="139"/>
      <c r="S2056" s="129"/>
      <c r="T2056" s="132"/>
    </row>
    <row r="2057" spans="1:21" ht="20.45" customHeight="1">
      <c r="A2057" s="142"/>
      <c r="B2057" s="118"/>
      <c r="C2057" s="147"/>
      <c r="D2057" s="147"/>
      <c r="E2057" s="120"/>
      <c r="F2057" s="121"/>
      <c r="G2057" s="122"/>
      <c r="H2057" s="152"/>
      <c r="I2057" s="153"/>
      <c r="J2057" s="121"/>
      <c r="K2057" s="122"/>
      <c r="L2057" s="128"/>
      <c r="M2057" s="128"/>
      <c r="N2057" s="128"/>
      <c r="O2057" s="137"/>
      <c r="P2057" s="138"/>
      <c r="Q2057" s="135"/>
      <c r="R2057" s="139"/>
      <c r="S2057" s="129"/>
      <c r="T2057" s="132"/>
    </row>
    <row r="2058" spans="1:21" ht="20.45" customHeight="1">
      <c r="A2058" s="142"/>
      <c r="B2058" s="118"/>
      <c r="C2058" s="119"/>
      <c r="D2058" s="119"/>
      <c r="E2058" s="120"/>
      <c r="F2058" s="121"/>
      <c r="G2058" s="122"/>
      <c r="H2058" s="152"/>
      <c r="I2058" s="153"/>
      <c r="J2058" s="121"/>
      <c r="K2058" s="122"/>
      <c r="L2058" s="128"/>
      <c r="M2058" s="128"/>
      <c r="N2058" s="128"/>
      <c r="O2058" s="137"/>
      <c r="P2058" s="138"/>
      <c r="Q2058" s="135"/>
      <c r="R2058" s="139"/>
      <c r="S2058" s="129"/>
      <c r="T2058" s="132"/>
    </row>
    <row r="2059" spans="1:21" ht="20.45" customHeight="1">
      <c r="A2059" s="142"/>
      <c r="B2059" s="118"/>
      <c r="C2059" s="147"/>
      <c r="D2059" s="147"/>
      <c r="E2059" s="120"/>
      <c r="F2059" s="121"/>
      <c r="G2059" s="122"/>
      <c r="H2059" s="152"/>
      <c r="I2059" s="153"/>
      <c r="J2059" s="121"/>
      <c r="K2059" s="122"/>
      <c r="L2059" s="128"/>
      <c r="M2059" s="128"/>
      <c r="N2059" s="128"/>
      <c r="O2059" s="137"/>
      <c r="P2059" s="138"/>
      <c r="Q2059" s="135"/>
      <c r="R2059" s="139"/>
      <c r="S2059" s="129"/>
      <c r="T2059" s="132"/>
    </row>
    <row r="2060" spans="1:21" ht="20.45" customHeight="1">
      <c r="A2060" s="142"/>
      <c r="B2060" s="118"/>
      <c r="C2060" s="119"/>
      <c r="D2060" s="119"/>
      <c r="E2060" s="120"/>
      <c r="F2060" s="121"/>
      <c r="G2060" s="122"/>
      <c r="H2060" s="152"/>
      <c r="I2060" s="153"/>
      <c r="J2060" s="121"/>
      <c r="K2060" s="122"/>
      <c r="L2060" s="128"/>
      <c r="M2060" s="128"/>
      <c r="N2060" s="128"/>
      <c r="O2060" s="137"/>
      <c r="P2060" s="138"/>
      <c r="Q2060" s="135"/>
      <c r="R2060" s="139"/>
      <c r="S2060" s="129"/>
      <c r="T2060" s="132"/>
    </row>
    <row r="2061" spans="1:21" ht="20.45" customHeight="1">
      <c r="A2061" s="142"/>
      <c r="B2061" s="118"/>
      <c r="C2061" s="147"/>
      <c r="D2061" s="147"/>
      <c r="E2061" s="120"/>
      <c r="F2061" s="121"/>
      <c r="G2061" s="122"/>
      <c r="H2061" s="152"/>
      <c r="I2061" s="153"/>
      <c r="J2061" s="121"/>
      <c r="K2061" s="122"/>
      <c r="L2061" s="128"/>
      <c r="M2061" s="128"/>
      <c r="N2061" s="128"/>
      <c r="O2061" s="137"/>
      <c r="P2061" s="138"/>
      <c r="Q2061" s="135"/>
      <c r="R2061" s="139"/>
      <c r="S2061" s="129"/>
      <c r="T2061" s="132"/>
    </row>
    <row r="2062" spans="1:21" ht="20.45" customHeight="1">
      <c r="A2062" s="142"/>
      <c r="B2062" s="118"/>
      <c r="C2062" s="119"/>
      <c r="D2062" s="119"/>
      <c r="E2062" s="120"/>
      <c r="F2062" s="121"/>
      <c r="G2062" s="122"/>
      <c r="H2062" s="152"/>
      <c r="I2062" s="153"/>
      <c r="J2062" s="121"/>
      <c r="K2062" s="122"/>
      <c r="L2062" s="128"/>
      <c r="M2062" s="128"/>
      <c r="N2062" s="128"/>
      <c r="O2062" s="137"/>
      <c r="P2062" s="138"/>
      <c r="Q2062" s="135"/>
      <c r="R2062" s="139"/>
      <c r="S2062" s="129"/>
      <c r="T2062" s="132"/>
    </row>
    <row r="2063" spans="1:21" ht="20.45" customHeight="1">
      <c r="A2063" s="142"/>
      <c r="B2063" s="118"/>
      <c r="C2063" s="147"/>
      <c r="D2063" s="147"/>
      <c r="E2063" s="120"/>
      <c r="F2063" s="121"/>
      <c r="G2063" s="122"/>
      <c r="H2063" s="152"/>
      <c r="I2063" s="153"/>
      <c r="J2063" s="121"/>
      <c r="K2063" s="122"/>
      <c r="L2063" s="128"/>
      <c r="M2063" s="128"/>
      <c r="N2063" s="128"/>
      <c r="O2063" s="137"/>
      <c r="P2063" s="138"/>
      <c r="Q2063" s="135"/>
      <c r="R2063" s="139"/>
      <c r="S2063" s="129"/>
      <c r="T2063" s="132"/>
    </row>
    <row r="2064" spans="1:21" ht="20.45" customHeight="1">
      <c r="A2064" s="142"/>
      <c r="B2064" s="118"/>
      <c r="C2064" s="119"/>
      <c r="D2064" s="119"/>
      <c r="E2064" s="120"/>
      <c r="F2064" s="121"/>
      <c r="G2064" s="122"/>
      <c r="H2064" s="152"/>
      <c r="I2064" s="153"/>
      <c r="J2064" s="121"/>
      <c r="K2064" s="122"/>
      <c r="L2064" s="128"/>
      <c r="M2064" s="128"/>
      <c r="N2064" s="128"/>
      <c r="O2064" s="137"/>
      <c r="P2064" s="138"/>
      <c r="Q2064" s="135"/>
      <c r="R2064" s="139"/>
      <c r="S2064" s="129"/>
      <c r="T2064" s="132"/>
    </row>
    <row r="2065" spans="1:20" ht="20.45" customHeight="1">
      <c r="A2065" s="142"/>
      <c r="B2065" s="118"/>
      <c r="C2065" s="147"/>
      <c r="D2065" s="147"/>
      <c r="E2065" s="120"/>
      <c r="F2065" s="121"/>
      <c r="G2065" s="122"/>
      <c r="H2065" s="152"/>
      <c r="I2065" s="153"/>
      <c r="J2065" s="121"/>
      <c r="K2065" s="122"/>
      <c r="L2065" s="128"/>
      <c r="M2065" s="128"/>
      <c r="N2065" s="128"/>
      <c r="O2065" s="137"/>
      <c r="P2065" s="138"/>
      <c r="Q2065" s="135"/>
      <c r="R2065" s="139"/>
      <c r="S2065" s="129"/>
      <c r="T2065" s="132"/>
    </row>
    <row r="2066" spans="1:20" ht="20.45" customHeight="1">
      <c r="A2066" s="142"/>
      <c r="B2066" s="118"/>
      <c r="C2066" s="119"/>
      <c r="D2066" s="147"/>
      <c r="E2066" s="120"/>
      <c r="F2066" s="121"/>
      <c r="G2066" s="122"/>
      <c r="H2066" s="152"/>
      <c r="I2066" s="153"/>
      <c r="J2066" s="121"/>
      <c r="K2066" s="122"/>
      <c r="L2066" s="128"/>
      <c r="M2066" s="128"/>
      <c r="N2066" s="128"/>
      <c r="O2066" s="137"/>
      <c r="P2066" s="138"/>
      <c r="Q2066" s="135"/>
      <c r="R2066" s="139"/>
      <c r="S2066" s="129"/>
      <c r="T2066" s="132"/>
    </row>
    <row r="2067" spans="1:20" ht="20.45" customHeight="1">
      <c r="A2067" s="142"/>
      <c r="B2067" s="118"/>
      <c r="C2067" s="119"/>
      <c r="D2067" s="119"/>
      <c r="E2067" s="120"/>
      <c r="F2067" s="121"/>
      <c r="G2067" s="122"/>
      <c r="H2067" s="152"/>
      <c r="I2067" s="153"/>
      <c r="J2067" s="121"/>
      <c r="K2067" s="122"/>
      <c r="L2067" s="128"/>
      <c r="M2067" s="128"/>
      <c r="N2067" s="128"/>
      <c r="O2067" s="137"/>
      <c r="P2067" s="138"/>
      <c r="Q2067" s="135"/>
      <c r="R2067" s="139"/>
      <c r="S2067" s="129"/>
      <c r="T2067" s="132"/>
    </row>
    <row r="2068" spans="1:20" ht="20.45" customHeight="1">
      <c r="A2068" s="142"/>
      <c r="B2068" s="118"/>
      <c r="C2068" s="147"/>
      <c r="D2068" s="147"/>
      <c r="E2068" s="120"/>
      <c r="F2068" s="121"/>
      <c r="G2068" s="122"/>
      <c r="H2068" s="152"/>
      <c r="I2068" s="153"/>
      <c r="J2068" s="121"/>
      <c r="K2068" s="122"/>
      <c r="L2068" s="128"/>
      <c r="M2068" s="128"/>
      <c r="N2068" s="128"/>
      <c r="O2068" s="137"/>
      <c r="P2068" s="138"/>
      <c r="Q2068" s="135"/>
      <c r="R2068" s="139"/>
      <c r="S2068" s="129"/>
      <c r="T2068" s="132"/>
    </row>
    <row r="2069" spans="1:20" ht="20.45" customHeight="1">
      <c r="A2069" s="142"/>
      <c r="B2069" s="118"/>
      <c r="C2069" s="119"/>
      <c r="D2069" s="119"/>
      <c r="E2069" s="120"/>
      <c r="F2069" s="121"/>
      <c r="G2069" s="122"/>
      <c r="H2069" s="152"/>
      <c r="I2069" s="153"/>
      <c r="J2069" s="121"/>
      <c r="K2069" s="122"/>
      <c r="L2069" s="128"/>
      <c r="M2069" s="128"/>
      <c r="N2069" s="128"/>
      <c r="O2069" s="137"/>
      <c r="P2069" s="138"/>
      <c r="Q2069" s="135"/>
      <c r="R2069" s="139"/>
      <c r="S2069" s="129"/>
      <c r="T2069" s="132"/>
    </row>
    <row r="2070" spans="1:20" ht="20.45" customHeight="1">
      <c r="A2070" s="142"/>
      <c r="B2070" s="118"/>
      <c r="C2070" s="147"/>
      <c r="D2070" s="147"/>
      <c r="E2070" s="120"/>
      <c r="F2070" s="121"/>
      <c r="G2070" s="122"/>
      <c r="H2070" s="152"/>
      <c r="I2070" s="153"/>
      <c r="J2070" s="121"/>
      <c r="K2070" s="122"/>
      <c r="L2070" s="128"/>
      <c r="M2070" s="128"/>
      <c r="N2070" s="128"/>
      <c r="O2070" s="137"/>
      <c r="P2070" s="138"/>
      <c r="Q2070" s="135"/>
      <c r="R2070" s="139"/>
      <c r="S2070" s="129"/>
      <c r="T2070" s="132"/>
    </row>
    <row r="2071" spans="1:20" ht="20.45" customHeight="1">
      <c r="A2071" s="142"/>
      <c r="B2071" s="118"/>
      <c r="C2071" s="119"/>
      <c r="D2071" s="119"/>
      <c r="E2071" s="120"/>
      <c r="F2071" s="121"/>
      <c r="G2071" s="122"/>
      <c r="H2071" s="152"/>
      <c r="I2071" s="153"/>
      <c r="J2071" s="121"/>
      <c r="K2071" s="122"/>
      <c r="L2071" s="128"/>
      <c r="M2071" s="128"/>
      <c r="N2071" s="128"/>
      <c r="O2071" s="137"/>
      <c r="P2071" s="138"/>
      <c r="Q2071" s="135"/>
      <c r="R2071" s="139"/>
      <c r="S2071" s="129"/>
      <c r="T2071" s="132"/>
    </row>
    <row r="2072" spans="1:20" ht="20.45" customHeight="1">
      <c r="A2072" s="142"/>
      <c r="B2072" s="118"/>
      <c r="C2072" s="147"/>
      <c r="D2072" s="147"/>
      <c r="E2072" s="120"/>
      <c r="F2072" s="121"/>
      <c r="G2072" s="122"/>
      <c r="H2072" s="152"/>
      <c r="I2072" s="153"/>
      <c r="J2072" s="121"/>
      <c r="K2072" s="122"/>
      <c r="L2072" s="128"/>
      <c r="M2072" s="128"/>
      <c r="N2072" s="128"/>
      <c r="O2072" s="137"/>
      <c r="P2072" s="138"/>
      <c r="Q2072" s="135"/>
      <c r="R2072" s="139"/>
      <c r="S2072" s="129"/>
      <c r="T2072" s="132"/>
    </row>
    <row r="2073" spans="1:20" ht="20.45" customHeight="1">
      <c r="A2073" s="142"/>
      <c r="B2073" s="118"/>
      <c r="C2073" s="119"/>
      <c r="D2073" s="119"/>
      <c r="E2073" s="120"/>
      <c r="F2073" s="121"/>
      <c r="G2073" s="122"/>
      <c r="H2073" s="152"/>
      <c r="I2073" s="153"/>
      <c r="J2073" s="121"/>
      <c r="K2073" s="122"/>
      <c r="L2073" s="128"/>
      <c r="M2073" s="128"/>
      <c r="N2073" s="128"/>
      <c r="O2073" s="137"/>
      <c r="P2073" s="138"/>
      <c r="Q2073" s="135"/>
      <c r="R2073" s="139"/>
      <c r="S2073" s="129"/>
      <c r="T2073" s="132"/>
    </row>
    <row r="2074" spans="1:20" ht="20.45" customHeight="1">
      <c r="A2074" s="142"/>
      <c r="B2074" s="118"/>
      <c r="C2074" s="147"/>
      <c r="D2074" s="147"/>
      <c r="E2074" s="120"/>
      <c r="F2074" s="121"/>
      <c r="G2074" s="122"/>
      <c r="H2074" s="152"/>
      <c r="I2074" s="153"/>
      <c r="J2074" s="121"/>
      <c r="K2074" s="122"/>
      <c r="L2074" s="128"/>
      <c r="M2074" s="128"/>
      <c r="N2074" s="128"/>
      <c r="O2074" s="137"/>
      <c r="P2074" s="138"/>
      <c r="Q2074" s="135"/>
      <c r="R2074" s="139"/>
      <c r="S2074" s="129"/>
      <c r="T2074" s="132"/>
    </row>
    <row r="2075" spans="1:20" ht="20.45" customHeight="1">
      <c r="A2075" s="142"/>
      <c r="B2075" s="118"/>
      <c r="C2075" s="119"/>
      <c r="D2075" s="119"/>
      <c r="E2075" s="120"/>
      <c r="F2075" s="121"/>
      <c r="G2075" s="122"/>
      <c r="H2075" s="152"/>
      <c r="I2075" s="153"/>
      <c r="J2075" s="121"/>
      <c r="K2075" s="122"/>
      <c r="L2075" s="128"/>
      <c r="M2075" s="128"/>
      <c r="N2075" s="128"/>
      <c r="O2075" s="137"/>
      <c r="P2075" s="138"/>
      <c r="Q2075" s="135"/>
      <c r="R2075" s="139"/>
      <c r="S2075" s="129"/>
      <c r="T2075" s="132"/>
    </row>
    <row r="2076" spans="1:20" ht="20.45" customHeight="1">
      <c r="A2076" s="142"/>
      <c r="B2076" s="118"/>
      <c r="C2076" s="147"/>
      <c r="D2076" s="147"/>
      <c r="E2076" s="120"/>
      <c r="F2076" s="121"/>
      <c r="G2076" s="122"/>
      <c r="H2076" s="152"/>
      <c r="I2076" s="153"/>
      <c r="J2076" s="121"/>
      <c r="K2076" s="122"/>
      <c r="L2076" s="128"/>
      <c r="M2076" s="128"/>
      <c r="N2076" s="128"/>
      <c r="O2076" s="137"/>
      <c r="P2076" s="138"/>
      <c r="Q2076" s="135"/>
      <c r="R2076" s="139"/>
      <c r="S2076" s="129"/>
      <c r="T2076" s="132"/>
    </row>
    <row r="2077" spans="1:20" ht="20.45" customHeight="1">
      <c r="A2077" s="142"/>
      <c r="B2077" s="118"/>
      <c r="C2077" s="119"/>
      <c r="D2077" s="119"/>
      <c r="E2077" s="120"/>
      <c r="F2077" s="121"/>
      <c r="G2077" s="122"/>
      <c r="H2077" s="152"/>
      <c r="I2077" s="153"/>
      <c r="J2077" s="121"/>
      <c r="K2077" s="122"/>
      <c r="L2077" s="128"/>
      <c r="M2077" s="128"/>
      <c r="N2077" s="128"/>
      <c r="O2077" s="137"/>
      <c r="P2077" s="138"/>
      <c r="Q2077" s="135"/>
      <c r="R2077" s="139"/>
      <c r="S2077" s="129"/>
      <c r="T2077" s="132"/>
    </row>
    <row r="2078" spans="1:20" ht="20.45" customHeight="1">
      <c r="A2078" s="142"/>
      <c r="B2078" s="118"/>
      <c r="C2078" s="147"/>
      <c r="D2078" s="147"/>
      <c r="E2078" s="120"/>
      <c r="F2078" s="121"/>
      <c r="G2078" s="122"/>
      <c r="H2078" s="152"/>
      <c r="I2078" s="153"/>
      <c r="J2078" s="121"/>
      <c r="K2078" s="122"/>
      <c r="L2078" s="128"/>
      <c r="M2078" s="128"/>
      <c r="N2078" s="128"/>
      <c r="O2078" s="137"/>
      <c r="P2078" s="138"/>
      <c r="Q2078" s="135"/>
      <c r="R2078" s="139"/>
      <c r="S2078" s="129"/>
      <c r="T2078" s="132"/>
    </row>
    <row r="2079" spans="1:20" ht="20.45" customHeight="1">
      <c r="A2079" s="148"/>
      <c r="B2079" s="118"/>
      <c r="C2079" s="119"/>
      <c r="D2079" s="119"/>
      <c r="E2079" s="120"/>
      <c r="F2079" s="121"/>
      <c r="G2079" s="122"/>
      <c r="H2079" s="152"/>
      <c r="I2079" s="153"/>
      <c r="J2079" s="121"/>
      <c r="K2079" s="122"/>
      <c r="L2079" s="128"/>
      <c r="M2079" s="128"/>
      <c r="N2079" s="128"/>
      <c r="O2079" s="137"/>
      <c r="P2079" s="138"/>
      <c r="Q2079" s="135"/>
      <c r="R2079" s="139"/>
      <c r="S2079" s="129"/>
      <c r="T2079" s="132"/>
    </row>
    <row r="2080" spans="1:20" ht="20.45" customHeight="1">
      <c r="A2080" s="8"/>
      <c r="B2080" s="118"/>
      <c r="C2080" s="147"/>
      <c r="D2080" s="147"/>
      <c r="E2080" s="120"/>
      <c r="F2080" s="121"/>
      <c r="G2080" s="122"/>
      <c r="H2080" s="152"/>
      <c r="I2080" s="153"/>
      <c r="J2080" s="121"/>
      <c r="K2080" s="122"/>
      <c r="L2080" s="128"/>
      <c r="M2080" s="128"/>
      <c r="N2080" s="128"/>
      <c r="O2080" s="137"/>
      <c r="P2080" s="138"/>
      <c r="Q2080" s="135"/>
      <c r="R2080" s="139"/>
      <c r="S2080" s="129"/>
      <c r="T2080" s="132"/>
    </row>
    <row r="2081" spans="1:21" ht="20.45" customHeight="1">
      <c r="A2081" s="140" t="s">
        <v>56</v>
      </c>
      <c r="B2081" s="118"/>
      <c r="C2081" s="119"/>
      <c r="D2081" s="119"/>
      <c r="E2081" s="120"/>
      <c r="F2081" s="121"/>
      <c r="G2081" s="122"/>
      <c r="H2081" s="152"/>
      <c r="I2081" s="153"/>
      <c r="J2081" s="121"/>
      <c r="K2081" s="122"/>
      <c r="L2081" s="128"/>
      <c r="M2081" s="128"/>
      <c r="N2081" s="128"/>
      <c r="O2081" s="137"/>
      <c r="P2081" s="138"/>
      <c r="Q2081" s="135"/>
      <c r="R2081" s="139"/>
      <c r="S2081" s="129"/>
      <c r="T2081" s="132"/>
      <c r="U2081" s="82" t="s">
        <v>56</v>
      </c>
    </row>
    <row r="2082" spans="1:21" ht="20.45" customHeight="1" thickBot="1">
      <c r="A2082" s="141">
        <f>A2051+1</f>
        <v>69</v>
      </c>
      <c r="B2082" s="118"/>
      <c r="C2082" s="147"/>
      <c r="D2082" s="147"/>
      <c r="E2082" s="120"/>
      <c r="F2082" s="121"/>
      <c r="G2082" s="122"/>
      <c r="H2082" s="152"/>
      <c r="I2082" s="153"/>
      <c r="J2082" s="121"/>
      <c r="K2082" s="122"/>
      <c r="L2082" s="128"/>
      <c r="M2082" s="128"/>
      <c r="N2082" s="128"/>
      <c r="O2082" s="137"/>
      <c r="P2082" s="138"/>
      <c r="Q2082" s="135"/>
      <c r="R2082" s="139"/>
      <c r="S2082" s="129"/>
      <c r="T2082" s="132"/>
      <c r="U2082" s="80">
        <f>A2082</f>
        <v>69</v>
      </c>
    </row>
    <row r="2083" spans="1:21" ht="20.45" customHeight="1">
      <c r="A2083" s="142"/>
      <c r="B2083" s="118"/>
      <c r="C2083" s="119"/>
      <c r="D2083" s="119"/>
      <c r="E2083" s="120"/>
      <c r="F2083" s="121"/>
      <c r="G2083" s="122"/>
      <c r="H2083" s="152"/>
      <c r="I2083" s="153"/>
      <c r="J2083" s="121"/>
      <c r="K2083" s="122"/>
      <c r="L2083" s="128"/>
      <c r="M2083" s="128"/>
      <c r="N2083" s="128"/>
      <c r="O2083" s="137"/>
      <c r="P2083" s="138"/>
      <c r="Q2083" s="135"/>
      <c r="R2083" s="139"/>
      <c r="S2083" s="129"/>
      <c r="T2083" s="132"/>
    </row>
    <row r="2084" spans="1:21" ht="20.45" customHeight="1">
      <c r="A2084" s="142"/>
      <c r="B2084" s="118"/>
      <c r="C2084" s="147"/>
      <c r="D2084" s="147"/>
      <c r="E2084" s="120"/>
      <c r="F2084" s="121"/>
      <c r="G2084" s="122"/>
      <c r="H2084" s="152"/>
      <c r="I2084" s="153"/>
      <c r="J2084" s="121"/>
      <c r="K2084" s="122"/>
      <c r="L2084" s="128"/>
      <c r="M2084" s="128"/>
      <c r="N2084" s="128"/>
      <c r="O2084" s="137"/>
      <c r="P2084" s="138"/>
      <c r="Q2084" s="135"/>
      <c r="R2084" s="139"/>
      <c r="S2084" s="129"/>
      <c r="T2084" s="132"/>
    </row>
    <row r="2085" spans="1:21" ht="20.45" customHeight="1">
      <c r="A2085" s="142"/>
      <c r="B2085" s="118"/>
      <c r="C2085" s="119"/>
      <c r="D2085" s="119"/>
      <c r="E2085" s="120"/>
      <c r="F2085" s="121"/>
      <c r="G2085" s="122"/>
      <c r="H2085" s="152"/>
      <c r="I2085" s="153"/>
      <c r="J2085" s="121"/>
      <c r="K2085" s="122"/>
      <c r="L2085" s="128"/>
      <c r="M2085" s="128"/>
      <c r="N2085" s="128"/>
      <c r="O2085" s="137"/>
      <c r="P2085" s="138"/>
      <c r="Q2085" s="135"/>
      <c r="R2085" s="139"/>
      <c r="S2085" s="129"/>
      <c r="T2085" s="132"/>
    </row>
    <row r="2086" spans="1:21" ht="20.45" customHeight="1">
      <c r="A2086" s="142"/>
      <c r="B2086" s="118"/>
      <c r="C2086" s="147"/>
      <c r="D2086" s="147"/>
      <c r="E2086" s="120"/>
      <c r="F2086" s="121"/>
      <c r="G2086" s="122"/>
      <c r="H2086" s="152"/>
      <c r="I2086" s="153"/>
      <c r="J2086" s="121"/>
      <c r="K2086" s="122"/>
      <c r="L2086" s="128"/>
      <c r="M2086" s="128"/>
      <c r="N2086" s="128"/>
      <c r="O2086" s="137"/>
      <c r="P2086" s="138"/>
      <c r="Q2086" s="135"/>
      <c r="R2086" s="139"/>
      <c r="S2086" s="129"/>
      <c r="T2086" s="132"/>
    </row>
    <row r="2087" spans="1:21" ht="20.45" customHeight="1">
      <c r="A2087" s="142"/>
      <c r="B2087" s="118"/>
      <c r="C2087" s="119"/>
      <c r="D2087" s="119"/>
      <c r="E2087" s="120"/>
      <c r="F2087" s="121"/>
      <c r="G2087" s="122"/>
      <c r="H2087" s="152"/>
      <c r="I2087" s="153"/>
      <c r="J2087" s="121"/>
      <c r="K2087" s="122"/>
      <c r="L2087" s="128"/>
      <c r="M2087" s="128"/>
      <c r="N2087" s="128"/>
      <c r="O2087" s="137"/>
      <c r="P2087" s="138"/>
      <c r="Q2087" s="135"/>
      <c r="R2087" s="139"/>
      <c r="S2087" s="129"/>
      <c r="T2087" s="132"/>
    </row>
    <row r="2088" spans="1:21" ht="20.45" customHeight="1">
      <c r="A2088" s="142"/>
      <c r="B2088" s="118"/>
      <c r="C2088" s="147"/>
      <c r="D2088" s="147"/>
      <c r="E2088" s="120"/>
      <c r="F2088" s="121"/>
      <c r="G2088" s="122"/>
      <c r="H2088" s="152"/>
      <c r="I2088" s="153"/>
      <c r="J2088" s="121"/>
      <c r="K2088" s="122"/>
      <c r="L2088" s="128"/>
      <c r="M2088" s="128"/>
      <c r="N2088" s="128"/>
      <c r="O2088" s="137"/>
      <c r="P2088" s="138"/>
      <c r="Q2088" s="135"/>
      <c r="R2088" s="139"/>
      <c r="S2088" s="129"/>
      <c r="T2088" s="132"/>
    </row>
    <row r="2089" spans="1:21" ht="20.45" customHeight="1">
      <c r="A2089" s="142"/>
      <c r="B2089" s="118"/>
      <c r="C2089" s="119"/>
      <c r="D2089" s="119"/>
      <c r="E2089" s="120"/>
      <c r="F2089" s="121"/>
      <c r="G2089" s="122"/>
      <c r="H2089" s="152"/>
      <c r="I2089" s="153"/>
      <c r="J2089" s="121"/>
      <c r="K2089" s="122"/>
      <c r="L2089" s="128"/>
      <c r="M2089" s="128"/>
      <c r="N2089" s="128"/>
      <c r="O2089" s="137"/>
      <c r="P2089" s="138"/>
      <c r="Q2089" s="135"/>
      <c r="R2089" s="139"/>
      <c r="S2089" s="129"/>
      <c r="T2089" s="132"/>
    </row>
    <row r="2090" spans="1:21" ht="20.45" customHeight="1">
      <c r="A2090" s="142"/>
      <c r="B2090" s="118"/>
      <c r="C2090" s="147"/>
      <c r="D2090" s="147"/>
      <c r="E2090" s="120"/>
      <c r="F2090" s="121"/>
      <c r="G2090" s="122"/>
      <c r="H2090" s="152"/>
      <c r="I2090" s="153"/>
      <c r="J2090" s="121"/>
      <c r="K2090" s="122"/>
      <c r="L2090" s="128"/>
      <c r="M2090" s="128"/>
      <c r="N2090" s="128"/>
      <c r="O2090" s="137"/>
      <c r="P2090" s="138"/>
      <c r="Q2090" s="135"/>
      <c r="R2090" s="139"/>
      <c r="S2090" s="129"/>
      <c r="T2090" s="132"/>
    </row>
    <row r="2091" spans="1:21" ht="20.45" customHeight="1">
      <c r="A2091" s="142"/>
      <c r="B2091" s="118"/>
      <c r="C2091" s="119"/>
      <c r="D2091" s="119"/>
      <c r="E2091" s="120"/>
      <c r="F2091" s="121"/>
      <c r="G2091" s="122"/>
      <c r="H2091" s="152"/>
      <c r="I2091" s="153"/>
      <c r="J2091" s="121"/>
      <c r="K2091" s="122"/>
      <c r="L2091" s="128"/>
      <c r="M2091" s="128"/>
      <c r="N2091" s="128"/>
      <c r="O2091" s="137"/>
      <c r="P2091" s="138"/>
      <c r="Q2091" s="135"/>
      <c r="R2091" s="139"/>
      <c r="S2091" s="129"/>
      <c r="T2091" s="132"/>
    </row>
    <row r="2092" spans="1:21" ht="20.45" customHeight="1">
      <c r="A2092" s="142"/>
      <c r="B2092" s="118"/>
      <c r="C2092" s="147"/>
      <c r="D2092" s="147"/>
      <c r="E2092" s="120"/>
      <c r="F2092" s="121"/>
      <c r="G2092" s="122"/>
      <c r="H2092" s="152"/>
      <c r="I2092" s="153"/>
      <c r="J2092" s="121"/>
      <c r="K2092" s="122"/>
      <c r="L2092" s="128"/>
      <c r="M2092" s="128"/>
      <c r="N2092" s="128"/>
      <c r="O2092" s="137"/>
      <c r="P2092" s="138"/>
      <c r="Q2092" s="135"/>
      <c r="R2092" s="139"/>
      <c r="S2092" s="129"/>
      <c r="T2092" s="132"/>
    </row>
    <row r="2093" spans="1:21" ht="20.45" customHeight="1">
      <c r="A2093" s="142"/>
      <c r="B2093" s="118"/>
      <c r="C2093" s="119"/>
      <c r="D2093" s="119"/>
      <c r="E2093" s="120"/>
      <c r="F2093" s="121"/>
      <c r="G2093" s="122"/>
      <c r="H2093" s="152"/>
      <c r="I2093" s="153"/>
      <c r="J2093" s="121"/>
      <c r="K2093" s="122"/>
      <c r="L2093" s="128"/>
      <c r="M2093" s="128"/>
      <c r="N2093" s="128"/>
      <c r="O2093" s="137"/>
      <c r="P2093" s="138"/>
      <c r="Q2093" s="135"/>
      <c r="R2093" s="139"/>
      <c r="S2093" s="129"/>
      <c r="T2093" s="132"/>
    </row>
    <row r="2094" spans="1:21" ht="20.45" customHeight="1">
      <c r="A2094" s="142"/>
      <c r="B2094" s="118"/>
      <c r="C2094" s="147"/>
      <c r="D2094" s="147"/>
      <c r="E2094" s="120"/>
      <c r="F2094" s="121"/>
      <c r="G2094" s="122"/>
      <c r="H2094" s="152"/>
      <c r="I2094" s="153"/>
      <c r="J2094" s="121"/>
      <c r="K2094" s="122"/>
      <c r="L2094" s="128"/>
      <c r="M2094" s="128"/>
      <c r="N2094" s="128"/>
      <c r="O2094" s="137"/>
      <c r="P2094" s="138"/>
      <c r="Q2094" s="135"/>
      <c r="R2094" s="139"/>
      <c r="S2094" s="129"/>
      <c r="T2094" s="132"/>
    </row>
    <row r="2095" spans="1:21" ht="20.45" customHeight="1">
      <c r="A2095" s="142"/>
      <c r="B2095" s="118"/>
      <c r="C2095" s="119"/>
      <c r="D2095" s="119"/>
      <c r="E2095" s="120"/>
      <c r="F2095" s="121"/>
      <c r="G2095" s="122"/>
      <c r="H2095" s="152"/>
      <c r="I2095" s="153"/>
      <c r="J2095" s="121"/>
      <c r="K2095" s="122"/>
      <c r="L2095" s="128"/>
      <c r="M2095" s="128"/>
      <c r="N2095" s="128"/>
      <c r="O2095" s="137"/>
      <c r="P2095" s="138"/>
      <c r="Q2095" s="135"/>
      <c r="R2095" s="139"/>
      <c r="S2095" s="129"/>
      <c r="T2095" s="132"/>
    </row>
    <row r="2096" spans="1:21" ht="20.45" customHeight="1">
      <c r="A2096" s="142"/>
      <c r="B2096" s="118"/>
      <c r="C2096" s="147"/>
      <c r="D2096" s="147"/>
      <c r="E2096" s="120"/>
      <c r="F2096" s="121"/>
      <c r="G2096" s="122"/>
      <c r="H2096" s="152"/>
      <c r="I2096" s="153"/>
      <c r="J2096" s="121"/>
      <c r="K2096" s="122"/>
      <c r="L2096" s="128"/>
      <c r="M2096" s="128"/>
      <c r="N2096" s="128"/>
      <c r="O2096" s="137"/>
      <c r="P2096" s="138"/>
      <c r="Q2096" s="135"/>
      <c r="R2096" s="139"/>
      <c r="S2096" s="129"/>
      <c r="T2096" s="132"/>
    </row>
    <row r="2097" spans="1:21" ht="20.45" customHeight="1">
      <c r="A2097" s="142"/>
      <c r="B2097" s="118"/>
      <c r="C2097" s="119"/>
      <c r="D2097" s="119"/>
      <c r="E2097" s="120"/>
      <c r="F2097" s="121"/>
      <c r="G2097" s="122"/>
      <c r="H2097" s="152"/>
      <c r="I2097" s="153"/>
      <c r="J2097" s="121"/>
      <c r="K2097" s="122"/>
      <c r="L2097" s="128"/>
      <c r="M2097" s="128"/>
      <c r="N2097" s="128"/>
      <c r="O2097" s="137"/>
      <c r="P2097" s="138"/>
      <c r="Q2097" s="135"/>
      <c r="R2097" s="139"/>
      <c r="S2097" s="129"/>
      <c r="T2097" s="132"/>
    </row>
    <row r="2098" spans="1:21" ht="20.45" customHeight="1">
      <c r="A2098" s="142"/>
      <c r="B2098" s="118"/>
      <c r="C2098" s="147"/>
      <c r="D2098" s="147"/>
      <c r="E2098" s="120"/>
      <c r="F2098" s="121"/>
      <c r="G2098" s="122"/>
      <c r="H2098" s="152"/>
      <c r="I2098" s="153"/>
      <c r="J2098" s="121"/>
      <c r="K2098" s="122"/>
      <c r="L2098" s="128"/>
      <c r="M2098" s="128"/>
      <c r="N2098" s="128"/>
      <c r="O2098" s="137"/>
      <c r="P2098" s="138"/>
      <c r="Q2098" s="135"/>
      <c r="R2098" s="139"/>
      <c r="S2098" s="129"/>
      <c r="T2098" s="132"/>
    </row>
    <row r="2099" spans="1:21" ht="20.45" customHeight="1">
      <c r="A2099" s="142"/>
      <c r="B2099" s="118"/>
      <c r="C2099" s="119"/>
      <c r="D2099" s="147"/>
      <c r="E2099" s="120"/>
      <c r="F2099" s="121"/>
      <c r="G2099" s="122"/>
      <c r="H2099" s="152"/>
      <c r="I2099" s="153"/>
      <c r="J2099" s="121"/>
      <c r="K2099" s="122"/>
      <c r="L2099" s="128"/>
      <c r="M2099" s="128"/>
      <c r="N2099" s="128"/>
      <c r="O2099" s="137"/>
      <c r="P2099" s="138"/>
      <c r="Q2099" s="135"/>
      <c r="R2099" s="139"/>
      <c r="S2099" s="129"/>
      <c r="T2099" s="132"/>
    </row>
    <row r="2100" spans="1:21" ht="20.45" customHeight="1">
      <c r="A2100" s="142"/>
      <c r="B2100" s="118"/>
      <c r="C2100" s="119"/>
      <c r="D2100" s="119"/>
      <c r="E2100" s="120"/>
      <c r="F2100" s="121"/>
      <c r="G2100" s="122"/>
      <c r="H2100" s="152"/>
      <c r="I2100" s="153"/>
      <c r="J2100" s="121"/>
      <c r="K2100" s="122"/>
      <c r="L2100" s="128"/>
      <c r="M2100" s="128"/>
      <c r="N2100" s="128"/>
      <c r="O2100" s="137"/>
      <c r="P2100" s="138"/>
      <c r="Q2100" s="135"/>
      <c r="R2100" s="139"/>
      <c r="S2100" s="129"/>
      <c r="T2100" s="132"/>
    </row>
    <row r="2101" spans="1:21" ht="20.45" customHeight="1">
      <c r="A2101" s="142"/>
      <c r="B2101" s="118"/>
      <c r="C2101" s="147"/>
      <c r="D2101" s="147"/>
      <c r="E2101" s="120"/>
      <c r="F2101" s="121"/>
      <c r="G2101" s="122"/>
      <c r="H2101" s="152"/>
      <c r="I2101" s="153"/>
      <c r="J2101" s="121"/>
      <c r="K2101" s="122"/>
      <c r="L2101" s="128"/>
      <c r="M2101" s="128"/>
      <c r="N2101" s="128"/>
      <c r="O2101" s="137"/>
      <c r="P2101" s="138"/>
      <c r="Q2101" s="135"/>
      <c r="R2101" s="139"/>
      <c r="S2101" s="129"/>
      <c r="T2101" s="132"/>
    </row>
    <row r="2102" spans="1:21" ht="20.45" customHeight="1">
      <c r="A2102" s="142"/>
      <c r="B2102" s="118"/>
      <c r="C2102" s="119"/>
      <c r="D2102" s="119"/>
      <c r="E2102" s="120"/>
      <c r="F2102" s="121"/>
      <c r="G2102" s="122"/>
      <c r="H2102" s="152"/>
      <c r="I2102" s="153"/>
      <c r="J2102" s="121"/>
      <c r="K2102" s="122"/>
      <c r="L2102" s="128"/>
      <c r="M2102" s="128"/>
      <c r="N2102" s="128"/>
      <c r="O2102" s="137"/>
      <c r="P2102" s="138"/>
      <c r="Q2102" s="135"/>
      <c r="R2102" s="139"/>
      <c r="S2102" s="129"/>
      <c r="T2102" s="132"/>
    </row>
    <row r="2103" spans="1:21" ht="20.45" customHeight="1">
      <c r="A2103" s="142"/>
      <c r="B2103" s="118"/>
      <c r="C2103" s="147"/>
      <c r="D2103" s="147"/>
      <c r="E2103" s="120"/>
      <c r="F2103" s="121"/>
      <c r="G2103" s="122"/>
      <c r="H2103" s="152"/>
      <c r="I2103" s="153"/>
      <c r="J2103" s="121"/>
      <c r="K2103" s="122"/>
      <c r="L2103" s="128"/>
      <c r="M2103" s="128"/>
      <c r="N2103" s="128"/>
      <c r="O2103" s="137"/>
      <c r="P2103" s="138"/>
      <c r="Q2103" s="135"/>
      <c r="R2103" s="139"/>
      <c r="S2103" s="129"/>
      <c r="T2103" s="132"/>
    </row>
    <row r="2104" spans="1:21" ht="20.45" customHeight="1">
      <c r="A2104" s="142"/>
      <c r="B2104" s="118"/>
      <c r="C2104" s="119"/>
      <c r="D2104" s="119"/>
      <c r="E2104" s="120"/>
      <c r="F2104" s="121"/>
      <c r="G2104" s="122"/>
      <c r="H2104" s="152"/>
      <c r="I2104" s="153"/>
      <c r="J2104" s="121"/>
      <c r="K2104" s="122"/>
      <c r="L2104" s="128"/>
      <c r="M2104" s="128"/>
      <c r="N2104" s="128"/>
      <c r="O2104" s="137"/>
      <c r="P2104" s="138"/>
      <c r="Q2104" s="135"/>
      <c r="R2104" s="139"/>
      <c r="S2104" s="129"/>
      <c r="T2104" s="132"/>
    </row>
    <row r="2105" spans="1:21" ht="20.45" customHeight="1">
      <c r="A2105" s="142"/>
      <c r="B2105" s="118"/>
      <c r="C2105" s="147"/>
      <c r="D2105" s="147"/>
      <c r="E2105" s="120"/>
      <c r="F2105" s="121"/>
      <c r="G2105" s="122"/>
      <c r="H2105" s="152"/>
      <c r="I2105" s="153"/>
      <c r="J2105" s="121"/>
      <c r="K2105" s="122"/>
      <c r="L2105" s="128"/>
      <c r="M2105" s="128"/>
      <c r="N2105" s="128"/>
      <c r="O2105" s="137"/>
      <c r="P2105" s="138"/>
      <c r="Q2105" s="135"/>
      <c r="R2105" s="139"/>
      <c r="S2105" s="129"/>
      <c r="T2105" s="132"/>
    </row>
    <row r="2106" spans="1:21" ht="20.45" customHeight="1">
      <c r="A2106" s="142"/>
      <c r="B2106" s="118"/>
      <c r="C2106" s="119"/>
      <c r="D2106" s="119"/>
      <c r="E2106" s="120"/>
      <c r="F2106" s="121"/>
      <c r="G2106" s="122"/>
      <c r="H2106" s="152"/>
      <c r="I2106" s="153"/>
      <c r="J2106" s="121"/>
      <c r="K2106" s="122"/>
      <c r="L2106" s="128"/>
      <c r="M2106" s="128"/>
      <c r="N2106" s="128"/>
      <c r="O2106" s="137"/>
      <c r="P2106" s="138"/>
      <c r="Q2106" s="135"/>
      <c r="R2106" s="139"/>
      <c r="S2106" s="129"/>
      <c r="T2106" s="132"/>
    </row>
    <row r="2107" spans="1:21" ht="20.45" customHeight="1">
      <c r="A2107" s="142"/>
      <c r="B2107" s="118"/>
      <c r="C2107" s="147"/>
      <c r="D2107" s="147"/>
      <c r="E2107" s="120"/>
      <c r="F2107" s="121"/>
      <c r="G2107" s="122"/>
      <c r="H2107" s="152"/>
      <c r="I2107" s="153"/>
      <c r="J2107" s="121"/>
      <c r="K2107" s="122"/>
      <c r="L2107" s="128"/>
      <c r="M2107" s="128"/>
      <c r="N2107" s="128"/>
      <c r="O2107" s="137"/>
      <c r="P2107" s="138"/>
      <c r="Q2107" s="135"/>
      <c r="R2107" s="139"/>
      <c r="S2107" s="129"/>
      <c r="T2107" s="132"/>
    </row>
    <row r="2108" spans="1:21" ht="20.45" customHeight="1">
      <c r="A2108" s="142"/>
      <c r="B2108" s="118"/>
      <c r="C2108" s="119"/>
      <c r="D2108" s="119"/>
      <c r="E2108" s="120"/>
      <c r="F2108" s="121"/>
      <c r="G2108" s="122"/>
      <c r="H2108" s="152"/>
      <c r="I2108" s="153"/>
      <c r="J2108" s="121"/>
      <c r="K2108" s="122"/>
      <c r="L2108" s="128"/>
      <c r="M2108" s="128"/>
      <c r="N2108" s="128"/>
      <c r="O2108" s="137"/>
      <c r="P2108" s="138"/>
      <c r="Q2108" s="135"/>
      <c r="R2108" s="139"/>
      <c r="S2108" s="129"/>
      <c r="T2108" s="132"/>
    </row>
    <row r="2109" spans="1:21" ht="20.45" customHeight="1">
      <c r="A2109" s="142"/>
      <c r="B2109" s="118"/>
      <c r="C2109" s="147"/>
      <c r="D2109" s="147"/>
      <c r="E2109" s="120"/>
      <c r="F2109" s="121"/>
      <c r="G2109" s="122"/>
      <c r="H2109" s="152"/>
      <c r="I2109" s="153"/>
      <c r="J2109" s="121"/>
      <c r="K2109" s="122"/>
      <c r="L2109" s="128"/>
      <c r="M2109" s="128"/>
      <c r="N2109" s="128"/>
      <c r="O2109" s="137"/>
      <c r="P2109" s="138"/>
      <c r="Q2109" s="135"/>
      <c r="R2109" s="139"/>
      <c r="S2109" s="129"/>
      <c r="T2109" s="132"/>
    </row>
    <row r="2110" spans="1:21" ht="20.45" customHeight="1">
      <c r="A2110" s="148"/>
      <c r="B2110" s="118"/>
      <c r="C2110" s="119"/>
      <c r="D2110" s="119"/>
      <c r="E2110" s="120"/>
      <c r="F2110" s="121"/>
      <c r="G2110" s="122"/>
      <c r="H2110" s="152"/>
      <c r="I2110" s="153"/>
      <c r="J2110" s="121"/>
      <c r="K2110" s="122"/>
      <c r="L2110" s="128"/>
      <c r="M2110" s="128"/>
      <c r="N2110" s="128"/>
      <c r="O2110" s="137"/>
      <c r="P2110" s="138"/>
      <c r="Q2110" s="135"/>
      <c r="R2110" s="139"/>
      <c r="S2110" s="129"/>
      <c r="T2110" s="132"/>
    </row>
    <row r="2111" spans="1:21" ht="20.45" customHeight="1">
      <c r="A2111" s="8"/>
      <c r="B2111" s="118"/>
      <c r="C2111" s="147"/>
      <c r="D2111" s="147"/>
      <c r="E2111" s="120"/>
      <c r="F2111" s="121"/>
      <c r="G2111" s="122"/>
      <c r="H2111" s="152"/>
      <c r="I2111" s="153"/>
      <c r="J2111" s="121"/>
      <c r="K2111" s="122"/>
      <c r="L2111" s="128"/>
      <c r="M2111" s="128"/>
      <c r="N2111" s="128"/>
      <c r="O2111" s="137"/>
      <c r="P2111" s="138"/>
      <c r="Q2111" s="135"/>
      <c r="R2111" s="139"/>
      <c r="S2111" s="129"/>
      <c r="T2111" s="132"/>
    </row>
    <row r="2112" spans="1:21" ht="20.45" customHeight="1">
      <c r="A2112" s="140" t="s">
        <v>56</v>
      </c>
      <c r="B2112" s="118"/>
      <c r="C2112" s="119"/>
      <c r="D2112" s="119"/>
      <c r="E2112" s="120"/>
      <c r="F2112" s="121"/>
      <c r="G2112" s="122"/>
      <c r="H2112" s="152"/>
      <c r="I2112" s="153"/>
      <c r="J2112" s="121"/>
      <c r="K2112" s="122"/>
      <c r="L2112" s="128"/>
      <c r="M2112" s="128"/>
      <c r="N2112" s="128"/>
      <c r="O2112" s="137"/>
      <c r="P2112" s="138"/>
      <c r="Q2112" s="135"/>
      <c r="R2112" s="139"/>
      <c r="S2112" s="129"/>
      <c r="T2112" s="132"/>
      <c r="U2112" s="82" t="s">
        <v>56</v>
      </c>
    </row>
    <row r="2113" spans="1:21" ht="20.45" customHeight="1" thickBot="1">
      <c r="A2113" s="141">
        <f>A2082+1</f>
        <v>70</v>
      </c>
      <c r="B2113" s="118"/>
      <c r="C2113" s="147"/>
      <c r="D2113" s="147"/>
      <c r="E2113" s="120"/>
      <c r="F2113" s="121"/>
      <c r="G2113" s="122"/>
      <c r="H2113" s="152"/>
      <c r="I2113" s="153"/>
      <c r="J2113" s="121"/>
      <c r="K2113" s="122"/>
      <c r="L2113" s="128"/>
      <c r="M2113" s="128"/>
      <c r="N2113" s="128"/>
      <c r="O2113" s="137"/>
      <c r="P2113" s="138"/>
      <c r="Q2113" s="135"/>
      <c r="R2113" s="139"/>
      <c r="S2113" s="129"/>
      <c r="T2113" s="132"/>
      <c r="U2113" s="80">
        <f>A2113</f>
        <v>70</v>
      </c>
    </row>
    <row r="2114" spans="1:21" ht="20.45" customHeight="1">
      <c r="A2114" s="142"/>
      <c r="B2114" s="118"/>
      <c r="C2114" s="119"/>
      <c r="D2114" s="119"/>
      <c r="E2114" s="120"/>
      <c r="F2114" s="121"/>
      <c r="G2114" s="122"/>
      <c r="H2114" s="152"/>
      <c r="I2114" s="153"/>
      <c r="J2114" s="121"/>
      <c r="K2114" s="122"/>
      <c r="L2114" s="128"/>
      <c r="M2114" s="128"/>
      <c r="N2114" s="128"/>
      <c r="O2114" s="137"/>
      <c r="P2114" s="138"/>
      <c r="Q2114" s="135"/>
      <c r="R2114" s="139"/>
      <c r="S2114" s="129"/>
      <c r="T2114" s="132"/>
    </row>
    <row r="2115" spans="1:21" ht="20.45" customHeight="1">
      <c r="A2115" s="142"/>
      <c r="B2115" s="118"/>
      <c r="C2115" s="147"/>
      <c r="D2115" s="147"/>
      <c r="E2115" s="120"/>
      <c r="F2115" s="121"/>
      <c r="G2115" s="122"/>
      <c r="H2115" s="152"/>
      <c r="I2115" s="153"/>
      <c r="J2115" s="121"/>
      <c r="K2115" s="122"/>
      <c r="L2115" s="128"/>
      <c r="M2115" s="128"/>
      <c r="N2115" s="128"/>
      <c r="O2115" s="137"/>
      <c r="P2115" s="138"/>
      <c r="Q2115" s="135"/>
      <c r="R2115" s="139"/>
      <c r="S2115" s="129"/>
      <c r="T2115" s="132"/>
    </row>
    <row r="2116" spans="1:21" ht="20.45" customHeight="1">
      <c r="A2116" s="142"/>
      <c r="B2116" s="118"/>
      <c r="C2116" s="119"/>
      <c r="D2116" s="119"/>
      <c r="E2116" s="120"/>
      <c r="F2116" s="121"/>
      <c r="G2116" s="122"/>
      <c r="H2116" s="152"/>
      <c r="I2116" s="153"/>
      <c r="J2116" s="121"/>
      <c r="K2116" s="122"/>
      <c r="L2116" s="128"/>
      <c r="M2116" s="128"/>
      <c r="N2116" s="128"/>
      <c r="O2116" s="137"/>
      <c r="P2116" s="138"/>
      <c r="Q2116" s="135"/>
      <c r="R2116" s="139"/>
      <c r="S2116" s="129"/>
      <c r="T2116" s="132"/>
    </row>
    <row r="2117" spans="1:21" ht="20.45" customHeight="1">
      <c r="A2117" s="142"/>
      <c r="B2117" s="118"/>
      <c r="C2117" s="147"/>
      <c r="D2117" s="147"/>
      <c r="E2117" s="120"/>
      <c r="F2117" s="121"/>
      <c r="G2117" s="122"/>
      <c r="H2117" s="152"/>
      <c r="I2117" s="153"/>
      <c r="J2117" s="121"/>
      <c r="K2117" s="122"/>
      <c r="L2117" s="128"/>
      <c r="M2117" s="128"/>
      <c r="N2117" s="128"/>
      <c r="O2117" s="137"/>
      <c r="P2117" s="138"/>
      <c r="Q2117" s="135"/>
      <c r="R2117" s="139"/>
      <c r="S2117" s="129"/>
      <c r="T2117" s="132"/>
    </row>
    <row r="2118" spans="1:21" ht="20.45" customHeight="1">
      <c r="A2118" s="142"/>
      <c r="B2118" s="118"/>
      <c r="C2118" s="119"/>
      <c r="D2118" s="119"/>
      <c r="E2118" s="120"/>
      <c r="F2118" s="121"/>
      <c r="G2118" s="122"/>
      <c r="H2118" s="152"/>
      <c r="I2118" s="153"/>
      <c r="J2118" s="121"/>
      <c r="K2118" s="122"/>
      <c r="L2118" s="128"/>
      <c r="M2118" s="128"/>
      <c r="N2118" s="128"/>
      <c r="O2118" s="137"/>
      <c r="P2118" s="138"/>
      <c r="Q2118" s="135"/>
      <c r="R2118" s="139"/>
      <c r="S2118" s="129"/>
      <c r="T2118" s="132"/>
    </row>
    <row r="2119" spans="1:21" ht="20.45" customHeight="1">
      <c r="A2119" s="142"/>
      <c r="B2119" s="118"/>
      <c r="C2119" s="147"/>
      <c r="D2119" s="147"/>
      <c r="E2119" s="120"/>
      <c r="F2119" s="121"/>
      <c r="G2119" s="122"/>
      <c r="H2119" s="152"/>
      <c r="I2119" s="153"/>
      <c r="J2119" s="121"/>
      <c r="K2119" s="122"/>
      <c r="L2119" s="128"/>
      <c r="M2119" s="128"/>
      <c r="N2119" s="128"/>
      <c r="O2119" s="137"/>
      <c r="P2119" s="138"/>
      <c r="Q2119" s="135"/>
      <c r="R2119" s="139"/>
      <c r="S2119" s="129"/>
      <c r="T2119" s="132"/>
    </row>
    <row r="2120" spans="1:21" ht="20.45" customHeight="1">
      <c r="A2120" s="142"/>
      <c r="B2120" s="118"/>
      <c r="C2120" s="119"/>
      <c r="D2120" s="119"/>
      <c r="E2120" s="120"/>
      <c r="F2120" s="121"/>
      <c r="G2120" s="122"/>
      <c r="H2120" s="152"/>
      <c r="I2120" s="153"/>
      <c r="J2120" s="121"/>
      <c r="K2120" s="122"/>
      <c r="L2120" s="128"/>
      <c r="M2120" s="128"/>
      <c r="N2120" s="128"/>
      <c r="O2120" s="137"/>
      <c r="P2120" s="138"/>
      <c r="Q2120" s="135"/>
      <c r="R2120" s="139"/>
      <c r="S2120" s="129"/>
      <c r="T2120" s="132"/>
    </row>
    <row r="2121" spans="1:21" ht="20.45" customHeight="1">
      <c r="A2121" s="142"/>
      <c r="B2121" s="118"/>
      <c r="C2121" s="147"/>
      <c r="D2121" s="147"/>
      <c r="E2121" s="120"/>
      <c r="F2121" s="121"/>
      <c r="G2121" s="122"/>
      <c r="H2121" s="152"/>
      <c r="I2121" s="153"/>
      <c r="J2121" s="121"/>
      <c r="K2121" s="122"/>
      <c r="L2121" s="128"/>
      <c r="M2121" s="128"/>
      <c r="N2121" s="128"/>
      <c r="O2121" s="137"/>
      <c r="P2121" s="138"/>
      <c r="Q2121" s="135"/>
      <c r="R2121" s="139"/>
      <c r="S2121" s="129"/>
      <c r="T2121" s="132"/>
    </row>
    <row r="2122" spans="1:21" ht="20.45" customHeight="1">
      <c r="A2122" s="142"/>
      <c r="B2122" s="118"/>
      <c r="C2122" s="119"/>
      <c r="D2122" s="119"/>
      <c r="E2122" s="120"/>
      <c r="F2122" s="121"/>
      <c r="G2122" s="122"/>
      <c r="H2122" s="152"/>
      <c r="I2122" s="153"/>
      <c r="J2122" s="121"/>
      <c r="K2122" s="122"/>
      <c r="L2122" s="128"/>
      <c r="M2122" s="128"/>
      <c r="N2122" s="128"/>
      <c r="O2122" s="137"/>
      <c r="P2122" s="138"/>
      <c r="Q2122" s="135"/>
      <c r="R2122" s="139"/>
      <c r="S2122" s="129"/>
      <c r="T2122" s="132"/>
    </row>
    <row r="2123" spans="1:21" ht="20.45" customHeight="1">
      <c r="A2123" s="142"/>
      <c r="B2123" s="118"/>
      <c r="C2123" s="147"/>
      <c r="D2123" s="147"/>
      <c r="E2123" s="120"/>
      <c r="F2123" s="121"/>
      <c r="G2123" s="122"/>
      <c r="H2123" s="152"/>
      <c r="I2123" s="153"/>
      <c r="J2123" s="121"/>
      <c r="K2123" s="122"/>
      <c r="L2123" s="128"/>
      <c r="M2123" s="128"/>
      <c r="N2123" s="128"/>
      <c r="O2123" s="137"/>
      <c r="P2123" s="138"/>
      <c r="Q2123" s="135"/>
      <c r="R2123" s="139"/>
      <c r="S2123" s="129"/>
      <c r="T2123" s="132"/>
    </row>
    <row r="2124" spans="1:21" ht="20.45" customHeight="1">
      <c r="A2124" s="142"/>
      <c r="B2124" s="118"/>
      <c r="C2124" s="119"/>
      <c r="D2124" s="119"/>
      <c r="E2124" s="120"/>
      <c r="F2124" s="121"/>
      <c r="G2124" s="122"/>
      <c r="H2124" s="152"/>
      <c r="I2124" s="153"/>
      <c r="J2124" s="121"/>
      <c r="K2124" s="122"/>
      <c r="L2124" s="128"/>
      <c r="M2124" s="128"/>
      <c r="N2124" s="128"/>
      <c r="O2124" s="137"/>
      <c r="P2124" s="138"/>
      <c r="Q2124" s="135"/>
      <c r="R2124" s="139"/>
      <c r="S2124" s="129"/>
      <c r="T2124" s="132"/>
    </row>
    <row r="2125" spans="1:21" ht="20.45" customHeight="1">
      <c r="A2125" s="142"/>
      <c r="B2125" s="118"/>
      <c r="C2125" s="147"/>
      <c r="D2125" s="147"/>
      <c r="E2125" s="120"/>
      <c r="F2125" s="121"/>
      <c r="G2125" s="122"/>
      <c r="H2125" s="152"/>
      <c r="I2125" s="153"/>
      <c r="J2125" s="121"/>
      <c r="K2125" s="122"/>
      <c r="L2125" s="128"/>
      <c r="M2125" s="128"/>
      <c r="N2125" s="128"/>
      <c r="O2125" s="137"/>
      <c r="P2125" s="138"/>
      <c r="Q2125" s="135"/>
      <c r="R2125" s="139"/>
      <c r="S2125" s="129"/>
      <c r="T2125" s="132"/>
    </row>
    <row r="2126" spans="1:21" ht="20.45" customHeight="1">
      <c r="A2126" s="142"/>
      <c r="B2126" s="118"/>
      <c r="C2126" s="119"/>
      <c r="D2126" s="119"/>
      <c r="E2126" s="120"/>
      <c r="F2126" s="121"/>
      <c r="G2126" s="122"/>
      <c r="H2126" s="152"/>
      <c r="I2126" s="153"/>
      <c r="J2126" s="121"/>
      <c r="K2126" s="122"/>
      <c r="L2126" s="128"/>
      <c r="M2126" s="128"/>
      <c r="N2126" s="128"/>
      <c r="O2126" s="137"/>
      <c r="P2126" s="138"/>
      <c r="Q2126" s="135"/>
      <c r="R2126" s="139"/>
      <c r="S2126" s="129"/>
      <c r="T2126" s="132"/>
    </row>
    <row r="2127" spans="1:21" ht="20.45" customHeight="1">
      <c r="A2127" s="142"/>
      <c r="B2127" s="118"/>
      <c r="C2127" s="147"/>
      <c r="D2127" s="147"/>
      <c r="E2127" s="120"/>
      <c r="F2127" s="121"/>
      <c r="G2127" s="122"/>
      <c r="H2127" s="152"/>
      <c r="I2127" s="153"/>
      <c r="J2127" s="121"/>
      <c r="K2127" s="122"/>
      <c r="L2127" s="128"/>
      <c r="M2127" s="128"/>
      <c r="N2127" s="128"/>
      <c r="O2127" s="137"/>
      <c r="P2127" s="138"/>
      <c r="Q2127" s="135"/>
      <c r="R2127" s="139"/>
      <c r="S2127" s="129"/>
      <c r="T2127" s="132"/>
    </row>
    <row r="2128" spans="1:21" ht="20.45" customHeight="1">
      <c r="A2128" s="142"/>
      <c r="B2128" s="118"/>
      <c r="C2128" s="119"/>
      <c r="D2128" s="147"/>
      <c r="E2128" s="120"/>
      <c r="F2128" s="121"/>
      <c r="G2128" s="122"/>
      <c r="H2128" s="152"/>
      <c r="I2128" s="153"/>
      <c r="J2128" s="121"/>
      <c r="K2128" s="122"/>
      <c r="L2128" s="128"/>
      <c r="M2128" s="128"/>
      <c r="N2128" s="128"/>
      <c r="O2128" s="137"/>
      <c r="P2128" s="138"/>
      <c r="Q2128" s="135"/>
      <c r="R2128" s="139"/>
      <c r="S2128" s="129"/>
      <c r="T2128" s="132"/>
    </row>
    <row r="2129" spans="1:21" ht="20.45" customHeight="1">
      <c r="A2129" s="142"/>
      <c r="B2129" s="118"/>
      <c r="C2129" s="119"/>
      <c r="D2129" s="119"/>
      <c r="E2129" s="120"/>
      <c r="F2129" s="121"/>
      <c r="G2129" s="122"/>
      <c r="H2129" s="152"/>
      <c r="I2129" s="153"/>
      <c r="J2129" s="121"/>
      <c r="K2129" s="122"/>
      <c r="L2129" s="128"/>
      <c r="M2129" s="128"/>
      <c r="N2129" s="128"/>
      <c r="O2129" s="137"/>
      <c r="P2129" s="138"/>
      <c r="Q2129" s="135"/>
      <c r="R2129" s="139"/>
      <c r="S2129" s="129"/>
      <c r="T2129" s="132"/>
    </row>
    <row r="2130" spans="1:21" ht="20.45" customHeight="1">
      <c r="A2130" s="142"/>
      <c r="B2130" s="118"/>
      <c r="C2130" s="147"/>
      <c r="D2130" s="147"/>
      <c r="E2130" s="120"/>
      <c r="F2130" s="121"/>
      <c r="G2130" s="122"/>
      <c r="H2130" s="152"/>
      <c r="I2130" s="153"/>
      <c r="J2130" s="121"/>
      <c r="K2130" s="122"/>
      <c r="L2130" s="128"/>
      <c r="M2130" s="128"/>
      <c r="N2130" s="128"/>
      <c r="O2130" s="127"/>
      <c r="P2130" s="129"/>
      <c r="Q2130" s="125"/>
      <c r="R2130" s="130"/>
      <c r="S2130" s="129"/>
      <c r="T2130" s="132"/>
    </row>
    <row r="2131" spans="1:21" ht="20.45" customHeight="1">
      <c r="A2131" s="142"/>
      <c r="B2131" s="118"/>
      <c r="C2131" s="119"/>
      <c r="D2131" s="119"/>
      <c r="E2131" s="120"/>
      <c r="F2131" s="121"/>
      <c r="G2131" s="122"/>
      <c r="H2131" s="152"/>
      <c r="I2131" s="153"/>
      <c r="J2131" s="121"/>
      <c r="K2131" s="122"/>
      <c r="L2131" s="128"/>
      <c r="M2131" s="128"/>
      <c r="N2131" s="128"/>
      <c r="O2131" s="137"/>
      <c r="P2131" s="138"/>
      <c r="Q2131" s="135"/>
      <c r="R2131" s="139"/>
      <c r="S2131" s="129"/>
      <c r="T2131" s="132"/>
    </row>
    <row r="2132" spans="1:21" ht="20.45" customHeight="1">
      <c r="A2132" s="142"/>
      <c r="B2132" s="118"/>
      <c r="C2132" s="147"/>
      <c r="D2132" s="147"/>
      <c r="E2132" s="120"/>
      <c r="F2132" s="121"/>
      <c r="G2132" s="122"/>
      <c r="H2132" s="152"/>
      <c r="I2132" s="153"/>
      <c r="J2132" s="121"/>
      <c r="K2132" s="122"/>
      <c r="L2132" s="128"/>
      <c r="M2132" s="128"/>
      <c r="N2132" s="128"/>
      <c r="O2132" s="127"/>
      <c r="P2132" s="129"/>
      <c r="Q2132" s="125"/>
      <c r="R2132" s="130"/>
      <c r="S2132" s="129"/>
      <c r="T2132" s="132"/>
    </row>
    <row r="2133" spans="1:21" ht="20.45" customHeight="1">
      <c r="A2133" s="142"/>
      <c r="B2133" s="118"/>
      <c r="C2133" s="119"/>
      <c r="D2133" s="119"/>
      <c r="E2133" s="120"/>
      <c r="F2133" s="121"/>
      <c r="G2133" s="122"/>
      <c r="H2133" s="152"/>
      <c r="I2133" s="153"/>
      <c r="J2133" s="121"/>
      <c r="K2133" s="122"/>
      <c r="L2133" s="128"/>
      <c r="M2133" s="128"/>
      <c r="N2133" s="128"/>
      <c r="O2133" s="137"/>
      <c r="P2133" s="138"/>
      <c r="Q2133" s="135"/>
      <c r="R2133" s="139"/>
      <c r="S2133" s="129"/>
      <c r="T2133" s="132"/>
    </row>
    <row r="2134" spans="1:21" ht="20.45" customHeight="1">
      <c r="A2134" s="142"/>
      <c r="B2134" s="118"/>
      <c r="C2134" s="147"/>
      <c r="D2134" s="147"/>
      <c r="E2134" s="120"/>
      <c r="F2134" s="121"/>
      <c r="G2134" s="122"/>
      <c r="H2134" s="152"/>
      <c r="I2134" s="153"/>
      <c r="J2134" s="121"/>
      <c r="K2134" s="122"/>
      <c r="L2134" s="128"/>
      <c r="M2134" s="128"/>
      <c r="N2134" s="128"/>
      <c r="O2134" s="127"/>
      <c r="P2134" s="129"/>
      <c r="Q2134" s="125"/>
      <c r="R2134" s="130"/>
      <c r="S2134" s="129"/>
      <c r="T2134" s="132"/>
    </row>
    <row r="2135" spans="1:21" ht="20.45" customHeight="1">
      <c r="A2135" s="142"/>
      <c r="B2135" s="118"/>
      <c r="C2135" s="119"/>
      <c r="D2135" s="119"/>
      <c r="E2135" s="120"/>
      <c r="F2135" s="121"/>
      <c r="G2135" s="122"/>
      <c r="H2135" s="152"/>
      <c r="I2135" s="153"/>
      <c r="J2135" s="121"/>
      <c r="K2135" s="122"/>
      <c r="L2135" s="128"/>
      <c r="M2135" s="128"/>
      <c r="N2135" s="128"/>
      <c r="O2135" s="137"/>
      <c r="P2135" s="138"/>
      <c r="Q2135" s="135"/>
      <c r="R2135" s="139"/>
      <c r="S2135" s="129"/>
      <c r="T2135" s="132"/>
    </row>
    <row r="2136" spans="1:21" ht="20.45" customHeight="1">
      <c r="A2136" s="142"/>
      <c r="B2136" s="118"/>
      <c r="C2136" s="147"/>
      <c r="D2136" s="147"/>
      <c r="E2136" s="120"/>
      <c r="F2136" s="121"/>
      <c r="G2136" s="122"/>
      <c r="H2136" s="152"/>
      <c r="I2136" s="153"/>
      <c r="J2136" s="121"/>
      <c r="K2136" s="122"/>
      <c r="L2136" s="128"/>
      <c r="M2136" s="128"/>
      <c r="N2136" s="128"/>
      <c r="O2136" s="127"/>
      <c r="P2136" s="129"/>
      <c r="Q2136" s="125"/>
      <c r="R2136" s="130"/>
      <c r="S2136" s="129"/>
      <c r="T2136" s="132"/>
    </row>
    <row r="2137" spans="1:21" ht="20.45" customHeight="1">
      <c r="A2137" s="142"/>
      <c r="B2137" s="118"/>
      <c r="C2137" s="119"/>
      <c r="D2137" s="119"/>
      <c r="E2137" s="120"/>
      <c r="F2137" s="121"/>
      <c r="G2137" s="122"/>
      <c r="H2137" s="152"/>
      <c r="I2137" s="153"/>
      <c r="J2137" s="121"/>
      <c r="K2137" s="122"/>
      <c r="L2137" s="128"/>
      <c r="M2137" s="128"/>
      <c r="N2137" s="128"/>
      <c r="O2137" s="137"/>
      <c r="P2137" s="138"/>
      <c r="Q2137" s="135"/>
      <c r="R2137" s="139"/>
      <c r="S2137" s="129"/>
      <c r="T2137" s="132"/>
    </row>
    <row r="2138" spans="1:21" ht="20.45" customHeight="1">
      <c r="A2138" s="142"/>
      <c r="B2138" s="118"/>
      <c r="C2138" s="147"/>
      <c r="D2138" s="147"/>
      <c r="E2138" s="120"/>
      <c r="F2138" s="121"/>
      <c r="G2138" s="122"/>
      <c r="H2138" s="152"/>
      <c r="I2138" s="153"/>
      <c r="J2138" s="121"/>
      <c r="K2138" s="122"/>
      <c r="L2138" s="128"/>
      <c r="M2138" s="128"/>
      <c r="N2138" s="128"/>
      <c r="O2138" s="127"/>
      <c r="P2138" s="129"/>
      <c r="Q2138" s="125"/>
      <c r="R2138" s="130"/>
      <c r="S2138" s="129"/>
      <c r="T2138" s="132"/>
    </row>
    <row r="2139" spans="1:21" ht="20.45" customHeight="1">
      <c r="A2139" s="142"/>
      <c r="B2139" s="118"/>
      <c r="C2139" s="119"/>
      <c r="D2139" s="119"/>
      <c r="E2139" s="120"/>
      <c r="F2139" s="121"/>
      <c r="G2139" s="122"/>
      <c r="H2139" s="152"/>
      <c r="I2139" s="153"/>
      <c r="J2139" s="121"/>
      <c r="K2139" s="122"/>
      <c r="L2139" s="128"/>
      <c r="M2139" s="128"/>
      <c r="N2139" s="128"/>
      <c r="O2139" s="137"/>
      <c r="P2139" s="138"/>
      <c r="Q2139" s="135"/>
      <c r="R2139" s="139"/>
      <c r="S2139" s="129"/>
      <c r="T2139" s="132"/>
    </row>
    <row r="2140" spans="1:21" ht="20.45" customHeight="1">
      <c r="A2140" s="142"/>
      <c r="B2140" s="118"/>
      <c r="C2140" s="147"/>
      <c r="D2140" s="147"/>
      <c r="E2140" s="120"/>
      <c r="F2140" s="121"/>
      <c r="G2140" s="122"/>
      <c r="H2140" s="152"/>
      <c r="I2140" s="153"/>
      <c r="J2140" s="121"/>
      <c r="K2140" s="122"/>
      <c r="L2140" s="128"/>
      <c r="M2140" s="128"/>
      <c r="N2140" s="128"/>
      <c r="O2140" s="127"/>
      <c r="P2140" s="129"/>
      <c r="Q2140" s="125"/>
      <c r="R2140" s="130"/>
      <c r="S2140" s="129"/>
      <c r="T2140" s="132"/>
    </row>
    <row r="2141" spans="1:21" ht="20.45" customHeight="1">
      <c r="A2141" s="148"/>
      <c r="B2141" s="118"/>
      <c r="C2141" s="119"/>
      <c r="D2141" s="119"/>
      <c r="E2141" s="120"/>
      <c r="F2141" s="121"/>
      <c r="G2141" s="122"/>
      <c r="H2141" s="152"/>
      <c r="I2141" s="153"/>
      <c r="J2141" s="121"/>
      <c r="K2141" s="122"/>
      <c r="L2141" s="128"/>
      <c r="M2141" s="128"/>
      <c r="N2141" s="128"/>
      <c r="O2141" s="137"/>
      <c r="P2141" s="138"/>
      <c r="Q2141" s="135"/>
      <c r="R2141" s="139"/>
      <c r="S2141" s="129"/>
      <c r="T2141" s="132"/>
    </row>
    <row r="2142" spans="1:21" ht="20.45" customHeight="1">
      <c r="A2142" s="8"/>
      <c r="B2142" s="118"/>
      <c r="C2142" s="147"/>
      <c r="D2142" s="147"/>
      <c r="E2142" s="120"/>
      <c r="F2142" s="121"/>
      <c r="G2142" s="122"/>
      <c r="H2142" s="152"/>
      <c r="I2142" s="153"/>
      <c r="J2142" s="121"/>
      <c r="K2142" s="122"/>
      <c r="L2142" s="128"/>
      <c r="M2142" s="128"/>
      <c r="N2142" s="128"/>
      <c r="O2142" s="127"/>
      <c r="P2142" s="129"/>
      <c r="Q2142" s="125"/>
      <c r="R2142" s="130"/>
      <c r="S2142" s="129"/>
      <c r="T2142" s="132"/>
    </row>
    <row r="2143" spans="1:21" ht="20.45" customHeight="1">
      <c r="A2143" s="140" t="s">
        <v>56</v>
      </c>
      <c r="B2143" s="118"/>
      <c r="C2143" s="119"/>
      <c r="D2143" s="119"/>
      <c r="E2143" s="120"/>
      <c r="F2143" s="121"/>
      <c r="G2143" s="122"/>
      <c r="H2143" s="152"/>
      <c r="I2143" s="153"/>
      <c r="J2143" s="121"/>
      <c r="K2143" s="122"/>
      <c r="L2143" s="128"/>
      <c r="M2143" s="128"/>
      <c r="N2143" s="128"/>
      <c r="O2143" s="137"/>
      <c r="P2143" s="138"/>
      <c r="Q2143" s="135"/>
      <c r="R2143" s="139"/>
      <c r="S2143" s="129"/>
      <c r="T2143" s="132"/>
      <c r="U2143" s="82" t="s">
        <v>56</v>
      </c>
    </row>
    <row r="2144" spans="1:21" ht="20.45" customHeight="1" thickBot="1">
      <c r="A2144" s="141">
        <f>A2113+1</f>
        <v>71</v>
      </c>
      <c r="B2144" s="118"/>
      <c r="C2144" s="147"/>
      <c r="D2144" s="147"/>
      <c r="E2144" s="120"/>
      <c r="F2144" s="121"/>
      <c r="G2144" s="122"/>
      <c r="H2144" s="152"/>
      <c r="I2144" s="153"/>
      <c r="J2144" s="121"/>
      <c r="K2144" s="122"/>
      <c r="L2144" s="128"/>
      <c r="M2144" s="128"/>
      <c r="N2144" s="128"/>
      <c r="O2144" s="127"/>
      <c r="P2144" s="129"/>
      <c r="Q2144" s="125"/>
      <c r="R2144" s="130"/>
      <c r="S2144" s="129"/>
      <c r="T2144" s="132"/>
      <c r="U2144" s="80">
        <f>A2144</f>
        <v>71</v>
      </c>
    </row>
    <row r="2145" spans="1:20" ht="20.45" customHeight="1">
      <c r="A2145" s="142"/>
      <c r="B2145" s="118"/>
      <c r="C2145" s="119"/>
      <c r="D2145" s="119"/>
      <c r="E2145" s="120"/>
      <c r="F2145" s="121"/>
      <c r="G2145" s="122"/>
      <c r="H2145" s="152"/>
      <c r="I2145" s="153"/>
      <c r="J2145" s="121"/>
      <c r="K2145" s="122"/>
      <c r="L2145" s="128"/>
      <c r="M2145" s="128"/>
      <c r="N2145" s="128"/>
      <c r="O2145" s="137"/>
      <c r="P2145" s="138"/>
      <c r="Q2145" s="135"/>
      <c r="R2145" s="139"/>
      <c r="S2145" s="129"/>
      <c r="T2145" s="132"/>
    </row>
    <row r="2146" spans="1:20" ht="20.45" customHeight="1">
      <c r="A2146" s="142"/>
      <c r="B2146" s="118"/>
      <c r="C2146" s="147"/>
      <c r="D2146" s="147"/>
      <c r="E2146" s="120"/>
      <c r="F2146" s="121"/>
      <c r="G2146" s="122"/>
      <c r="H2146" s="152"/>
      <c r="I2146" s="153"/>
      <c r="J2146" s="121"/>
      <c r="K2146" s="122"/>
      <c r="L2146" s="128"/>
      <c r="M2146" s="128"/>
      <c r="N2146" s="128"/>
      <c r="O2146" s="127"/>
      <c r="P2146" s="129"/>
      <c r="Q2146" s="125"/>
      <c r="R2146" s="130"/>
      <c r="S2146" s="129"/>
      <c r="T2146" s="132"/>
    </row>
    <row r="2147" spans="1:20" ht="20.45" customHeight="1">
      <c r="A2147" s="142"/>
      <c r="B2147" s="118"/>
      <c r="C2147" s="119"/>
      <c r="D2147" s="119"/>
      <c r="E2147" s="120"/>
      <c r="F2147" s="121"/>
      <c r="G2147" s="122"/>
      <c r="H2147" s="152"/>
      <c r="I2147" s="153"/>
      <c r="J2147" s="121"/>
      <c r="K2147" s="122"/>
      <c r="L2147" s="128"/>
      <c r="M2147" s="128"/>
      <c r="N2147" s="128"/>
      <c r="O2147" s="137"/>
      <c r="P2147" s="138"/>
      <c r="Q2147" s="135"/>
      <c r="R2147" s="139"/>
      <c r="S2147" s="129"/>
      <c r="T2147" s="132"/>
    </row>
    <row r="2148" spans="1:20" ht="20.45" customHeight="1">
      <c r="A2148" s="142"/>
      <c r="B2148" s="118"/>
      <c r="C2148" s="147"/>
      <c r="D2148" s="147"/>
      <c r="E2148" s="120"/>
      <c r="F2148" s="121"/>
      <c r="G2148" s="122"/>
      <c r="H2148" s="152"/>
      <c r="I2148" s="153"/>
      <c r="J2148" s="121"/>
      <c r="K2148" s="122"/>
      <c r="L2148" s="128"/>
      <c r="M2148" s="128"/>
      <c r="N2148" s="128"/>
      <c r="O2148" s="127"/>
      <c r="P2148" s="129"/>
      <c r="Q2148" s="125"/>
      <c r="R2148" s="130"/>
      <c r="S2148" s="129"/>
      <c r="T2148" s="132"/>
    </row>
    <row r="2149" spans="1:20" ht="20.45" customHeight="1">
      <c r="A2149" s="142"/>
      <c r="B2149" s="118"/>
      <c r="C2149" s="119"/>
      <c r="D2149" s="119"/>
      <c r="E2149" s="120"/>
      <c r="F2149" s="121"/>
      <c r="G2149" s="122"/>
      <c r="H2149" s="152"/>
      <c r="I2149" s="153"/>
      <c r="J2149" s="121"/>
      <c r="K2149" s="122"/>
      <c r="L2149" s="128"/>
      <c r="M2149" s="128"/>
      <c r="N2149" s="128"/>
      <c r="O2149" s="137"/>
      <c r="P2149" s="138"/>
      <c r="Q2149" s="135"/>
      <c r="R2149" s="139"/>
      <c r="S2149" s="129"/>
      <c r="T2149" s="132"/>
    </row>
    <row r="2150" spans="1:20" ht="20.45" customHeight="1">
      <c r="A2150" s="142"/>
      <c r="B2150" s="118"/>
      <c r="C2150" s="147"/>
      <c r="D2150" s="147"/>
      <c r="E2150" s="120"/>
      <c r="F2150" s="121"/>
      <c r="G2150" s="122"/>
      <c r="H2150" s="152"/>
      <c r="I2150" s="153"/>
      <c r="J2150" s="121"/>
      <c r="K2150" s="122"/>
      <c r="L2150" s="128"/>
      <c r="M2150" s="128"/>
      <c r="N2150" s="128"/>
      <c r="O2150" s="127"/>
      <c r="P2150" s="129"/>
      <c r="Q2150" s="125"/>
      <c r="R2150" s="130"/>
      <c r="S2150" s="129"/>
      <c r="T2150" s="132"/>
    </row>
    <row r="2151" spans="1:20" ht="20.45" customHeight="1">
      <c r="A2151" s="142"/>
      <c r="B2151" s="118"/>
      <c r="C2151" s="119"/>
      <c r="D2151" s="119"/>
      <c r="E2151" s="120"/>
      <c r="F2151" s="121"/>
      <c r="G2151" s="122"/>
      <c r="H2151" s="152"/>
      <c r="I2151" s="153"/>
      <c r="J2151" s="121"/>
      <c r="K2151" s="122"/>
      <c r="L2151" s="128"/>
      <c r="M2151" s="128"/>
      <c r="N2151" s="128"/>
      <c r="O2151" s="137"/>
      <c r="P2151" s="138"/>
      <c r="Q2151" s="135"/>
      <c r="R2151" s="139"/>
      <c r="S2151" s="129"/>
      <c r="T2151" s="132"/>
    </row>
    <row r="2152" spans="1:20" ht="20.45" customHeight="1">
      <c r="A2152" s="142"/>
      <c r="B2152" s="118"/>
      <c r="C2152" s="147"/>
      <c r="D2152" s="147"/>
      <c r="E2152" s="120"/>
      <c r="F2152" s="121"/>
      <c r="G2152" s="122"/>
      <c r="H2152" s="152"/>
      <c r="I2152" s="153"/>
      <c r="J2152" s="121"/>
      <c r="K2152" s="122"/>
      <c r="L2152" s="128"/>
      <c r="M2152" s="128"/>
      <c r="N2152" s="128"/>
      <c r="O2152" s="127"/>
      <c r="P2152" s="129"/>
      <c r="Q2152" s="125"/>
      <c r="R2152" s="130"/>
      <c r="S2152" s="129"/>
      <c r="T2152" s="132"/>
    </row>
    <row r="2153" spans="1:20" ht="20.45" customHeight="1">
      <c r="A2153" s="142"/>
      <c r="B2153" s="118"/>
      <c r="C2153" s="119"/>
      <c r="D2153" s="119"/>
      <c r="E2153" s="120"/>
      <c r="F2153" s="121"/>
      <c r="G2153" s="122"/>
      <c r="H2153" s="152"/>
      <c r="I2153" s="153"/>
      <c r="J2153" s="121"/>
      <c r="K2153" s="122"/>
      <c r="L2153" s="128"/>
      <c r="M2153" s="128"/>
      <c r="N2153" s="128"/>
      <c r="O2153" s="137"/>
      <c r="P2153" s="138"/>
      <c r="Q2153" s="135"/>
      <c r="R2153" s="139"/>
      <c r="S2153" s="129"/>
      <c r="T2153" s="132"/>
    </row>
    <row r="2154" spans="1:20" ht="20.45" customHeight="1">
      <c r="A2154" s="142"/>
      <c r="B2154" s="118"/>
      <c r="C2154" s="147"/>
      <c r="D2154" s="147"/>
      <c r="E2154" s="120"/>
      <c r="F2154" s="121"/>
      <c r="G2154" s="122"/>
      <c r="H2154" s="152"/>
      <c r="I2154" s="153"/>
      <c r="J2154" s="121"/>
      <c r="K2154" s="122"/>
      <c r="L2154" s="128"/>
      <c r="M2154" s="128"/>
      <c r="N2154" s="128"/>
      <c r="O2154" s="127"/>
      <c r="P2154" s="129"/>
      <c r="Q2154" s="125"/>
      <c r="R2154" s="130"/>
      <c r="S2154" s="129"/>
      <c r="T2154" s="132"/>
    </row>
    <row r="2155" spans="1:20" ht="20.45" customHeight="1">
      <c r="A2155" s="142"/>
      <c r="B2155" s="118"/>
      <c r="C2155" s="119"/>
      <c r="D2155" s="119"/>
      <c r="E2155" s="120"/>
      <c r="F2155" s="121"/>
      <c r="G2155" s="122"/>
      <c r="H2155" s="152"/>
      <c r="I2155" s="153"/>
      <c r="J2155" s="121"/>
      <c r="K2155" s="122"/>
      <c r="L2155" s="128"/>
      <c r="M2155" s="128"/>
      <c r="N2155" s="128"/>
      <c r="O2155" s="137"/>
      <c r="P2155" s="138"/>
      <c r="Q2155" s="135"/>
      <c r="R2155" s="139"/>
      <c r="S2155" s="129"/>
      <c r="T2155" s="132"/>
    </row>
    <row r="2156" spans="1:20" ht="20.45" customHeight="1">
      <c r="A2156" s="142"/>
      <c r="B2156" s="118"/>
      <c r="C2156" s="147"/>
      <c r="D2156" s="147"/>
      <c r="E2156" s="120"/>
      <c r="F2156" s="121"/>
      <c r="G2156" s="122"/>
      <c r="H2156" s="152"/>
      <c r="I2156" s="153"/>
      <c r="J2156" s="121"/>
      <c r="K2156" s="122"/>
      <c r="L2156" s="128"/>
      <c r="M2156" s="128"/>
      <c r="N2156" s="128"/>
      <c r="O2156" s="127"/>
      <c r="P2156" s="129"/>
      <c r="Q2156" s="125"/>
      <c r="R2156" s="130"/>
      <c r="S2156" s="129"/>
      <c r="T2156" s="132"/>
    </row>
    <row r="2157" spans="1:20" ht="20.45" customHeight="1">
      <c r="A2157" s="142"/>
      <c r="B2157" s="118"/>
      <c r="C2157" s="119"/>
      <c r="D2157" s="119"/>
      <c r="E2157" s="120"/>
      <c r="F2157" s="121"/>
      <c r="G2157" s="122"/>
      <c r="H2157" s="152"/>
      <c r="I2157" s="153"/>
      <c r="J2157" s="121"/>
      <c r="K2157" s="122"/>
      <c r="L2157" s="128"/>
      <c r="M2157" s="128"/>
      <c r="N2157" s="128"/>
      <c r="O2157" s="137"/>
      <c r="P2157" s="138"/>
      <c r="Q2157" s="135"/>
      <c r="R2157" s="139"/>
      <c r="S2157" s="129"/>
      <c r="T2157" s="132"/>
    </row>
    <row r="2158" spans="1:20" ht="20.45" customHeight="1">
      <c r="A2158" s="142"/>
      <c r="B2158" s="118"/>
      <c r="C2158" s="147"/>
      <c r="D2158" s="147"/>
      <c r="E2158" s="120"/>
      <c r="F2158" s="121"/>
      <c r="G2158" s="122"/>
      <c r="H2158" s="152"/>
      <c r="I2158" s="153"/>
      <c r="J2158" s="121"/>
      <c r="K2158" s="122"/>
      <c r="L2158" s="128"/>
      <c r="M2158" s="128"/>
      <c r="N2158" s="128"/>
      <c r="O2158" s="127"/>
      <c r="P2158" s="129"/>
      <c r="Q2158" s="125"/>
      <c r="R2158" s="130"/>
      <c r="S2158" s="129"/>
      <c r="T2158" s="132"/>
    </row>
    <row r="2159" spans="1:20" ht="20.45" customHeight="1">
      <c r="A2159" s="142"/>
      <c r="B2159" s="118"/>
      <c r="C2159" s="119"/>
      <c r="D2159" s="119"/>
      <c r="E2159" s="120"/>
      <c r="F2159" s="121"/>
      <c r="G2159" s="122"/>
      <c r="H2159" s="152"/>
      <c r="I2159" s="153"/>
      <c r="J2159" s="121"/>
      <c r="K2159" s="122"/>
      <c r="L2159" s="128"/>
      <c r="M2159" s="128"/>
      <c r="N2159" s="128"/>
      <c r="O2159" s="137"/>
      <c r="P2159" s="138"/>
      <c r="Q2159" s="135"/>
      <c r="R2159" s="139"/>
      <c r="S2159" s="129"/>
      <c r="T2159" s="132"/>
    </row>
    <row r="2160" spans="1:20" ht="20.45" customHeight="1">
      <c r="A2160" s="142"/>
      <c r="B2160" s="118"/>
      <c r="C2160" s="147"/>
      <c r="D2160" s="147"/>
      <c r="E2160" s="120"/>
      <c r="F2160" s="121"/>
      <c r="G2160" s="122"/>
      <c r="H2160" s="152"/>
      <c r="I2160" s="153"/>
      <c r="J2160" s="121"/>
      <c r="K2160" s="122"/>
      <c r="L2160" s="128"/>
      <c r="M2160" s="128"/>
      <c r="N2160" s="128"/>
      <c r="O2160" s="127"/>
      <c r="P2160" s="129"/>
      <c r="Q2160" s="125"/>
      <c r="R2160" s="130"/>
      <c r="S2160" s="129"/>
      <c r="T2160" s="132"/>
    </row>
    <row r="2161" spans="1:21" ht="20.45" customHeight="1">
      <c r="A2161" s="142"/>
      <c r="B2161" s="118"/>
      <c r="C2161" s="119"/>
      <c r="D2161" s="147"/>
      <c r="E2161" s="120"/>
      <c r="F2161" s="121"/>
      <c r="G2161" s="122"/>
      <c r="H2161" s="152"/>
      <c r="I2161" s="153"/>
      <c r="J2161" s="121"/>
      <c r="K2161" s="122"/>
      <c r="L2161" s="128"/>
      <c r="M2161" s="128"/>
      <c r="N2161" s="128"/>
      <c r="O2161" s="137"/>
      <c r="P2161" s="138"/>
      <c r="Q2161" s="135"/>
      <c r="R2161" s="139"/>
      <c r="S2161" s="129"/>
      <c r="T2161" s="132"/>
    </row>
    <row r="2162" spans="1:21" ht="20.45" customHeight="1">
      <c r="A2162" s="142"/>
      <c r="B2162" s="118"/>
      <c r="C2162" s="119"/>
      <c r="D2162" s="119"/>
      <c r="E2162" s="120"/>
      <c r="F2162" s="121"/>
      <c r="G2162" s="122"/>
      <c r="H2162" s="152"/>
      <c r="I2162" s="153"/>
      <c r="J2162" s="121"/>
      <c r="K2162" s="122"/>
      <c r="L2162" s="128"/>
      <c r="M2162" s="128"/>
      <c r="N2162" s="128"/>
      <c r="O2162" s="137"/>
      <c r="P2162" s="138"/>
      <c r="Q2162" s="135"/>
      <c r="R2162" s="139"/>
      <c r="S2162" s="129"/>
      <c r="T2162" s="132"/>
    </row>
    <row r="2163" spans="1:21" ht="20.45" customHeight="1">
      <c r="A2163" s="142"/>
      <c r="B2163" s="118"/>
      <c r="C2163" s="147"/>
      <c r="D2163" s="147"/>
      <c r="E2163" s="120"/>
      <c r="F2163" s="121"/>
      <c r="G2163" s="122"/>
      <c r="H2163" s="152"/>
      <c r="I2163" s="153"/>
      <c r="J2163" s="121"/>
      <c r="K2163" s="122"/>
      <c r="L2163" s="128"/>
      <c r="M2163" s="128"/>
      <c r="N2163" s="128"/>
      <c r="O2163" s="127"/>
      <c r="P2163" s="129"/>
      <c r="Q2163" s="125"/>
      <c r="R2163" s="130"/>
      <c r="S2163" s="129"/>
      <c r="T2163" s="132"/>
    </row>
    <row r="2164" spans="1:21" ht="20.45" customHeight="1">
      <c r="A2164" s="142"/>
      <c r="B2164" s="118"/>
      <c r="C2164" s="119"/>
      <c r="D2164" s="119"/>
      <c r="E2164" s="120"/>
      <c r="F2164" s="121"/>
      <c r="G2164" s="122"/>
      <c r="H2164" s="152"/>
      <c r="I2164" s="153"/>
      <c r="J2164" s="121"/>
      <c r="K2164" s="122"/>
      <c r="L2164" s="128"/>
      <c r="M2164" s="128"/>
      <c r="N2164" s="128"/>
      <c r="O2164" s="137"/>
      <c r="P2164" s="138"/>
      <c r="Q2164" s="135"/>
      <c r="R2164" s="139"/>
      <c r="S2164" s="129"/>
      <c r="T2164" s="132"/>
    </row>
    <row r="2165" spans="1:21" ht="20.45" customHeight="1">
      <c r="A2165" s="142"/>
      <c r="B2165" s="118"/>
      <c r="C2165" s="147"/>
      <c r="D2165" s="147"/>
      <c r="E2165" s="120"/>
      <c r="F2165" s="121"/>
      <c r="G2165" s="122"/>
      <c r="H2165" s="152"/>
      <c r="I2165" s="153"/>
      <c r="J2165" s="121"/>
      <c r="K2165" s="122"/>
      <c r="L2165" s="128"/>
      <c r="M2165" s="128"/>
      <c r="N2165" s="128"/>
      <c r="O2165" s="127"/>
      <c r="P2165" s="129"/>
      <c r="Q2165" s="125"/>
      <c r="R2165" s="130"/>
      <c r="S2165" s="129"/>
      <c r="T2165" s="132"/>
    </row>
    <row r="2166" spans="1:21" ht="20.45" customHeight="1">
      <c r="A2166" s="142"/>
      <c r="B2166" s="118"/>
      <c r="C2166" s="119"/>
      <c r="D2166" s="119"/>
      <c r="E2166" s="120"/>
      <c r="F2166" s="121"/>
      <c r="G2166" s="122"/>
      <c r="H2166" s="152"/>
      <c r="I2166" s="153"/>
      <c r="J2166" s="121"/>
      <c r="K2166" s="122"/>
      <c r="L2166" s="128"/>
      <c r="M2166" s="128"/>
      <c r="N2166" s="128"/>
      <c r="O2166" s="137"/>
      <c r="P2166" s="138"/>
      <c r="Q2166" s="135"/>
      <c r="R2166" s="139"/>
      <c r="S2166" s="129"/>
      <c r="T2166" s="132"/>
    </row>
    <row r="2167" spans="1:21" ht="20.45" customHeight="1">
      <c r="A2167" s="142"/>
      <c r="B2167" s="118"/>
      <c r="C2167" s="147"/>
      <c r="D2167" s="147"/>
      <c r="E2167" s="120"/>
      <c r="F2167" s="121"/>
      <c r="G2167" s="122"/>
      <c r="H2167" s="152"/>
      <c r="I2167" s="153"/>
      <c r="J2167" s="121"/>
      <c r="K2167" s="122"/>
      <c r="L2167" s="128"/>
      <c r="M2167" s="128"/>
      <c r="N2167" s="128"/>
      <c r="O2167" s="127"/>
      <c r="P2167" s="129"/>
      <c r="Q2167" s="125"/>
      <c r="R2167" s="130"/>
      <c r="S2167" s="129"/>
      <c r="T2167" s="132"/>
    </row>
    <row r="2168" spans="1:21" ht="20.45" customHeight="1">
      <c r="A2168" s="142"/>
      <c r="B2168" s="118"/>
      <c r="C2168" s="119"/>
      <c r="D2168" s="119"/>
      <c r="E2168" s="120"/>
      <c r="F2168" s="121"/>
      <c r="G2168" s="122"/>
      <c r="H2168" s="152"/>
      <c r="I2168" s="153"/>
      <c r="J2168" s="121"/>
      <c r="K2168" s="122"/>
      <c r="L2168" s="128"/>
      <c r="M2168" s="128"/>
      <c r="N2168" s="128"/>
      <c r="O2168" s="137"/>
      <c r="P2168" s="138"/>
      <c r="Q2168" s="135"/>
      <c r="R2168" s="139"/>
      <c r="S2168" s="129"/>
      <c r="T2168" s="132"/>
    </row>
    <row r="2169" spans="1:21" ht="20.45" customHeight="1">
      <c r="A2169" s="142"/>
      <c r="B2169" s="118"/>
      <c r="C2169" s="147"/>
      <c r="D2169" s="147"/>
      <c r="E2169" s="120"/>
      <c r="F2169" s="121"/>
      <c r="G2169" s="122"/>
      <c r="H2169" s="152"/>
      <c r="I2169" s="153"/>
      <c r="J2169" s="121"/>
      <c r="K2169" s="122"/>
      <c r="L2169" s="128"/>
      <c r="M2169" s="128"/>
      <c r="N2169" s="128"/>
      <c r="O2169" s="127"/>
      <c r="P2169" s="129"/>
      <c r="Q2169" s="125"/>
      <c r="R2169" s="130"/>
      <c r="S2169" s="129"/>
      <c r="T2169" s="132"/>
    </row>
    <row r="2170" spans="1:21" ht="20.45" customHeight="1">
      <c r="A2170" s="142"/>
      <c r="B2170" s="118"/>
      <c r="C2170" s="119"/>
      <c r="D2170" s="119"/>
      <c r="E2170" s="120"/>
      <c r="F2170" s="121"/>
      <c r="G2170" s="122"/>
      <c r="H2170" s="152"/>
      <c r="I2170" s="153"/>
      <c r="J2170" s="121"/>
      <c r="K2170" s="122"/>
      <c r="L2170" s="128"/>
      <c r="M2170" s="128"/>
      <c r="N2170" s="128"/>
      <c r="O2170" s="137"/>
      <c r="P2170" s="138"/>
      <c r="Q2170" s="135"/>
      <c r="R2170" s="139"/>
      <c r="S2170" s="129"/>
      <c r="T2170" s="132"/>
    </row>
    <row r="2171" spans="1:21" ht="20.45" customHeight="1">
      <c r="A2171" s="142"/>
      <c r="B2171" s="118"/>
      <c r="C2171" s="147"/>
      <c r="D2171" s="147"/>
      <c r="E2171" s="120"/>
      <c r="F2171" s="121"/>
      <c r="G2171" s="122"/>
      <c r="H2171" s="152"/>
      <c r="I2171" s="153"/>
      <c r="J2171" s="121"/>
      <c r="K2171" s="122"/>
      <c r="L2171" s="128"/>
      <c r="M2171" s="128"/>
      <c r="N2171" s="128"/>
      <c r="O2171" s="127"/>
      <c r="P2171" s="129"/>
      <c r="Q2171" s="125"/>
      <c r="R2171" s="130"/>
      <c r="S2171" s="129"/>
      <c r="T2171" s="132"/>
    </row>
    <row r="2172" spans="1:21" ht="20.45" customHeight="1">
      <c r="A2172" s="148"/>
      <c r="B2172" s="118"/>
      <c r="C2172" s="119"/>
      <c r="D2172" s="119"/>
      <c r="E2172" s="120"/>
      <c r="F2172" s="121"/>
      <c r="G2172" s="122"/>
      <c r="H2172" s="152"/>
      <c r="I2172" s="153"/>
      <c r="J2172" s="121"/>
      <c r="K2172" s="122"/>
      <c r="L2172" s="128"/>
      <c r="M2172" s="128"/>
      <c r="N2172" s="128"/>
      <c r="O2172" s="137"/>
      <c r="P2172" s="138"/>
      <c r="Q2172" s="135"/>
      <c r="R2172" s="139"/>
      <c r="S2172" s="129"/>
      <c r="T2172" s="132"/>
    </row>
    <row r="2173" spans="1:21" ht="20.45" customHeight="1">
      <c r="A2173" s="8"/>
      <c r="B2173" s="118"/>
      <c r="C2173" s="147"/>
      <c r="D2173" s="147"/>
      <c r="E2173" s="120"/>
      <c r="F2173" s="121"/>
      <c r="G2173" s="122"/>
      <c r="H2173" s="152"/>
      <c r="I2173" s="153"/>
      <c r="J2173" s="121"/>
      <c r="K2173" s="122"/>
      <c r="L2173" s="128"/>
      <c r="M2173" s="128"/>
      <c r="N2173" s="128"/>
      <c r="O2173" s="127"/>
      <c r="P2173" s="129"/>
      <c r="Q2173" s="125"/>
      <c r="R2173" s="130"/>
      <c r="S2173" s="129"/>
      <c r="T2173" s="132"/>
    </row>
    <row r="2174" spans="1:21" ht="20.45" customHeight="1">
      <c r="A2174" s="140" t="s">
        <v>56</v>
      </c>
      <c r="B2174" s="118"/>
      <c r="C2174" s="119"/>
      <c r="D2174" s="119"/>
      <c r="E2174" s="120"/>
      <c r="F2174" s="121"/>
      <c r="G2174" s="122"/>
      <c r="H2174" s="152"/>
      <c r="I2174" s="153"/>
      <c r="J2174" s="121"/>
      <c r="K2174" s="122"/>
      <c r="L2174" s="128"/>
      <c r="M2174" s="128"/>
      <c r="N2174" s="128"/>
      <c r="O2174" s="137"/>
      <c r="P2174" s="138"/>
      <c r="Q2174" s="135"/>
      <c r="R2174" s="139"/>
      <c r="S2174" s="129"/>
      <c r="T2174" s="132"/>
      <c r="U2174" s="82" t="s">
        <v>56</v>
      </c>
    </row>
    <row r="2175" spans="1:21" ht="20.45" customHeight="1" thickBot="1">
      <c r="A2175" s="141">
        <f>A2144+1</f>
        <v>72</v>
      </c>
      <c r="B2175" s="118"/>
      <c r="C2175" s="147"/>
      <c r="D2175" s="147"/>
      <c r="E2175" s="120"/>
      <c r="F2175" s="121"/>
      <c r="G2175" s="122"/>
      <c r="H2175" s="152"/>
      <c r="I2175" s="153"/>
      <c r="J2175" s="121"/>
      <c r="K2175" s="122"/>
      <c r="L2175" s="128"/>
      <c r="M2175" s="128"/>
      <c r="N2175" s="128"/>
      <c r="O2175" s="127"/>
      <c r="P2175" s="129"/>
      <c r="Q2175" s="125"/>
      <c r="R2175" s="130"/>
      <c r="S2175" s="129"/>
      <c r="T2175" s="132"/>
      <c r="U2175" s="80">
        <f>A2175</f>
        <v>72</v>
      </c>
    </row>
    <row r="2176" spans="1:21" ht="20.45" customHeight="1">
      <c r="A2176" s="142"/>
      <c r="B2176" s="118"/>
      <c r="C2176" s="119"/>
      <c r="D2176" s="119"/>
      <c r="E2176" s="120"/>
      <c r="F2176" s="121"/>
      <c r="G2176" s="122"/>
      <c r="H2176" s="152"/>
      <c r="I2176" s="153"/>
      <c r="J2176" s="121"/>
      <c r="K2176" s="122"/>
      <c r="L2176" s="128"/>
      <c r="M2176" s="128"/>
      <c r="N2176" s="128"/>
      <c r="O2176" s="137"/>
      <c r="P2176" s="138"/>
      <c r="Q2176" s="135"/>
      <c r="R2176" s="139"/>
      <c r="S2176" s="129"/>
      <c r="T2176" s="132"/>
    </row>
    <row r="2177" spans="1:20" ht="20.45" customHeight="1">
      <c r="A2177" s="142"/>
      <c r="B2177" s="118"/>
      <c r="C2177" s="147"/>
      <c r="D2177" s="147"/>
      <c r="E2177" s="120"/>
      <c r="F2177" s="121"/>
      <c r="G2177" s="122"/>
      <c r="H2177" s="152"/>
      <c r="I2177" s="153"/>
      <c r="J2177" s="121"/>
      <c r="K2177" s="122"/>
      <c r="L2177" s="128"/>
      <c r="M2177" s="128"/>
      <c r="N2177" s="128"/>
      <c r="O2177" s="127"/>
      <c r="P2177" s="129"/>
      <c r="Q2177" s="125"/>
      <c r="R2177" s="130"/>
      <c r="S2177" s="129"/>
      <c r="T2177" s="132"/>
    </row>
    <row r="2178" spans="1:20" ht="20.45" customHeight="1">
      <c r="A2178" s="142"/>
      <c r="B2178" s="118"/>
      <c r="C2178" s="119"/>
      <c r="D2178" s="119"/>
      <c r="E2178" s="120"/>
      <c r="F2178" s="121"/>
      <c r="G2178" s="122"/>
      <c r="H2178" s="152"/>
      <c r="I2178" s="153"/>
      <c r="J2178" s="121"/>
      <c r="K2178" s="122"/>
      <c r="L2178" s="128"/>
      <c r="M2178" s="128"/>
      <c r="N2178" s="128"/>
      <c r="O2178" s="137"/>
      <c r="P2178" s="138"/>
      <c r="Q2178" s="135"/>
      <c r="R2178" s="139"/>
      <c r="S2178" s="129"/>
      <c r="T2178" s="132"/>
    </row>
    <row r="2179" spans="1:20" ht="20.45" customHeight="1">
      <c r="A2179" s="142"/>
      <c r="B2179" s="118"/>
      <c r="C2179" s="147"/>
      <c r="D2179" s="147"/>
      <c r="E2179" s="120"/>
      <c r="F2179" s="121"/>
      <c r="G2179" s="122"/>
      <c r="H2179" s="152"/>
      <c r="I2179" s="153"/>
      <c r="J2179" s="121"/>
      <c r="K2179" s="122"/>
      <c r="L2179" s="128"/>
      <c r="M2179" s="128"/>
      <c r="N2179" s="128"/>
      <c r="O2179" s="127"/>
      <c r="P2179" s="129"/>
      <c r="Q2179" s="125"/>
      <c r="R2179" s="130"/>
      <c r="S2179" s="129"/>
      <c r="T2179" s="132"/>
    </row>
    <row r="2180" spans="1:20" ht="20.45" customHeight="1">
      <c r="A2180" s="142"/>
      <c r="B2180" s="118"/>
      <c r="C2180" s="119"/>
      <c r="D2180" s="119"/>
      <c r="E2180" s="120"/>
      <c r="F2180" s="121"/>
      <c r="G2180" s="122"/>
      <c r="H2180" s="152"/>
      <c r="I2180" s="153"/>
      <c r="J2180" s="121"/>
      <c r="K2180" s="122"/>
      <c r="L2180" s="128"/>
      <c r="M2180" s="128"/>
      <c r="N2180" s="128"/>
      <c r="O2180" s="137"/>
      <c r="P2180" s="138"/>
      <c r="Q2180" s="135"/>
      <c r="R2180" s="139"/>
      <c r="S2180" s="129"/>
      <c r="T2180" s="132"/>
    </row>
    <row r="2181" spans="1:20" ht="20.45" customHeight="1">
      <c r="A2181" s="142"/>
      <c r="B2181" s="118"/>
      <c r="C2181" s="147"/>
      <c r="D2181" s="147"/>
      <c r="E2181" s="120"/>
      <c r="F2181" s="121"/>
      <c r="G2181" s="122"/>
      <c r="H2181" s="152"/>
      <c r="I2181" s="153"/>
      <c r="J2181" s="121"/>
      <c r="K2181" s="122"/>
      <c r="L2181" s="128"/>
      <c r="M2181" s="128"/>
      <c r="N2181" s="128"/>
      <c r="O2181" s="127"/>
      <c r="P2181" s="129"/>
      <c r="Q2181" s="125"/>
      <c r="R2181" s="130"/>
      <c r="S2181" s="129"/>
      <c r="T2181" s="132"/>
    </row>
    <row r="2182" spans="1:20" ht="20.45" customHeight="1">
      <c r="A2182" s="142"/>
      <c r="B2182" s="118"/>
      <c r="C2182" s="119"/>
      <c r="D2182" s="119"/>
      <c r="E2182" s="120"/>
      <c r="F2182" s="121"/>
      <c r="G2182" s="122"/>
      <c r="H2182" s="152"/>
      <c r="I2182" s="153"/>
      <c r="J2182" s="121"/>
      <c r="K2182" s="122"/>
      <c r="L2182" s="128"/>
      <c r="M2182" s="128"/>
      <c r="N2182" s="128"/>
      <c r="O2182" s="137"/>
      <c r="P2182" s="138"/>
      <c r="Q2182" s="135"/>
      <c r="R2182" s="139"/>
      <c r="S2182" s="129"/>
      <c r="T2182" s="132"/>
    </row>
    <row r="2183" spans="1:20" ht="20.45" customHeight="1">
      <c r="A2183" s="142"/>
      <c r="B2183" s="118"/>
      <c r="C2183" s="147"/>
      <c r="D2183" s="147"/>
      <c r="E2183" s="120"/>
      <c r="F2183" s="121"/>
      <c r="G2183" s="122"/>
      <c r="H2183" s="152"/>
      <c r="I2183" s="153"/>
      <c r="J2183" s="121"/>
      <c r="K2183" s="122"/>
      <c r="L2183" s="128"/>
      <c r="M2183" s="128"/>
      <c r="N2183" s="128"/>
      <c r="O2183" s="127"/>
      <c r="P2183" s="129"/>
      <c r="Q2183" s="125"/>
      <c r="R2183" s="130"/>
      <c r="S2183" s="129"/>
      <c r="T2183" s="132"/>
    </row>
    <row r="2184" spans="1:20" ht="20.45" customHeight="1">
      <c r="A2184" s="142"/>
      <c r="B2184" s="118"/>
      <c r="C2184" s="119"/>
      <c r="D2184" s="119"/>
      <c r="E2184" s="120"/>
      <c r="F2184" s="121"/>
      <c r="G2184" s="122"/>
      <c r="H2184" s="152"/>
      <c r="I2184" s="153"/>
      <c r="J2184" s="121"/>
      <c r="K2184" s="122"/>
      <c r="L2184" s="128"/>
      <c r="M2184" s="128"/>
      <c r="N2184" s="128"/>
      <c r="O2184" s="137"/>
      <c r="P2184" s="138"/>
      <c r="Q2184" s="135"/>
      <c r="R2184" s="139"/>
      <c r="S2184" s="129"/>
      <c r="T2184" s="132"/>
    </row>
    <row r="2185" spans="1:20" ht="20.45" customHeight="1">
      <c r="A2185" s="142"/>
      <c r="B2185" s="118"/>
      <c r="C2185" s="147"/>
      <c r="D2185" s="147"/>
      <c r="E2185" s="120"/>
      <c r="F2185" s="121"/>
      <c r="G2185" s="122"/>
      <c r="H2185" s="152"/>
      <c r="I2185" s="153"/>
      <c r="J2185" s="121"/>
      <c r="K2185" s="122"/>
      <c r="L2185" s="128"/>
      <c r="M2185" s="128"/>
      <c r="N2185" s="128"/>
      <c r="O2185" s="127"/>
      <c r="P2185" s="129"/>
      <c r="Q2185" s="125"/>
      <c r="R2185" s="130"/>
      <c r="S2185" s="129"/>
      <c r="T2185" s="132"/>
    </row>
    <row r="2186" spans="1:20" ht="20.45" customHeight="1">
      <c r="A2186" s="142"/>
      <c r="B2186" s="118"/>
      <c r="C2186" s="119"/>
      <c r="D2186" s="119"/>
      <c r="E2186" s="120"/>
      <c r="F2186" s="121"/>
      <c r="G2186" s="122"/>
      <c r="H2186" s="152"/>
      <c r="I2186" s="153"/>
      <c r="J2186" s="121"/>
      <c r="K2186" s="122"/>
      <c r="L2186" s="128"/>
      <c r="M2186" s="128"/>
      <c r="N2186" s="128"/>
      <c r="O2186" s="137"/>
      <c r="P2186" s="138"/>
      <c r="Q2186" s="135"/>
      <c r="R2186" s="139"/>
      <c r="S2186" s="129"/>
      <c r="T2186" s="132"/>
    </row>
    <row r="2187" spans="1:20" ht="20.45" customHeight="1">
      <c r="A2187" s="142"/>
      <c r="B2187" s="118"/>
      <c r="C2187" s="147"/>
      <c r="D2187" s="147"/>
      <c r="E2187" s="120"/>
      <c r="F2187" s="121"/>
      <c r="G2187" s="122"/>
      <c r="H2187" s="152"/>
      <c r="I2187" s="153"/>
      <c r="J2187" s="121"/>
      <c r="K2187" s="122"/>
      <c r="L2187" s="128"/>
      <c r="M2187" s="128"/>
      <c r="N2187" s="128"/>
      <c r="O2187" s="127"/>
      <c r="P2187" s="129"/>
      <c r="Q2187" s="125"/>
      <c r="R2187" s="130"/>
      <c r="S2187" s="129"/>
      <c r="T2187" s="132"/>
    </row>
    <row r="2188" spans="1:20" ht="20.45" customHeight="1">
      <c r="A2188" s="142"/>
      <c r="B2188" s="118"/>
      <c r="C2188" s="119"/>
      <c r="D2188" s="119"/>
      <c r="E2188" s="120"/>
      <c r="F2188" s="121"/>
      <c r="G2188" s="122"/>
      <c r="H2188" s="152"/>
      <c r="I2188" s="153"/>
      <c r="J2188" s="121"/>
      <c r="K2188" s="122"/>
      <c r="L2188" s="128"/>
      <c r="M2188" s="128"/>
      <c r="N2188" s="128"/>
      <c r="O2188" s="137"/>
      <c r="P2188" s="138"/>
      <c r="Q2188" s="135"/>
      <c r="R2188" s="139"/>
      <c r="S2188" s="129"/>
      <c r="T2188" s="132"/>
    </row>
    <row r="2189" spans="1:20" ht="20.45" customHeight="1">
      <c r="A2189" s="142"/>
      <c r="B2189" s="118"/>
      <c r="C2189" s="147"/>
      <c r="D2189" s="147"/>
      <c r="E2189" s="120"/>
      <c r="F2189" s="121"/>
      <c r="G2189" s="122"/>
      <c r="H2189" s="152"/>
      <c r="I2189" s="153"/>
      <c r="J2189" s="121"/>
      <c r="K2189" s="122"/>
      <c r="L2189" s="128"/>
      <c r="M2189" s="128"/>
      <c r="N2189" s="128"/>
      <c r="O2189" s="127"/>
      <c r="P2189" s="129"/>
      <c r="Q2189" s="125"/>
      <c r="R2189" s="130"/>
      <c r="S2189" s="129"/>
      <c r="T2189" s="132"/>
    </row>
    <row r="2190" spans="1:20" ht="20.45" customHeight="1">
      <c r="A2190" s="142"/>
      <c r="B2190" s="118"/>
      <c r="C2190" s="119"/>
      <c r="D2190" s="119"/>
      <c r="E2190" s="120"/>
      <c r="F2190" s="121"/>
      <c r="G2190" s="122"/>
      <c r="H2190" s="152"/>
      <c r="I2190" s="153"/>
      <c r="J2190" s="121"/>
      <c r="K2190" s="122"/>
      <c r="L2190" s="128"/>
      <c r="M2190" s="128"/>
      <c r="N2190" s="128"/>
      <c r="O2190" s="137"/>
      <c r="P2190" s="138"/>
      <c r="Q2190" s="135"/>
      <c r="R2190" s="139"/>
      <c r="S2190" s="129"/>
      <c r="T2190" s="132"/>
    </row>
    <row r="2191" spans="1:20" ht="20.45" customHeight="1">
      <c r="A2191" s="142"/>
      <c r="B2191" s="118"/>
      <c r="C2191" s="147"/>
      <c r="D2191" s="147"/>
      <c r="E2191" s="120"/>
      <c r="F2191" s="121"/>
      <c r="G2191" s="122"/>
      <c r="H2191" s="152"/>
      <c r="I2191" s="153"/>
      <c r="J2191" s="121"/>
      <c r="K2191" s="122"/>
      <c r="L2191" s="128"/>
      <c r="M2191" s="128"/>
      <c r="N2191" s="128"/>
      <c r="O2191" s="127"/>
      <c r="P2191" s="129"/>
      <c r="Q2191" s="125"/>
      <c r="R2191" s="130"/>
      <c r="S2191" s="129"/>
      <c r="T2191" s="132"/>
    </row>
    <row r="2192" spans="1:20" ht="20.45" customHeight="1">
      <c r="A2192" s="142"/>
      <c r="B2192" s="118"/>
      <c r="C2192" s="119"/>
      <c r="D2192" s="119"/>
      <c r="E2192" s="120"/>
      <c r="F2192" s="121"/>
      <c r="G2192" s="122"/>
      <c r="H2192" s="152"/>
      <c r="I2192" s="153"/>
      <c r="J2192" s="121"/>
      <c r="K2192" s="122"/>
      <c r="L2192" s="128"/>
      <c r="M2192" s="128"/>
      <c r="N2192" s="128"/>
      <c r="O2192" s="137"/>
      <c r="P2192" s="138"/>
      <c r="Q2192" s="135"/>
      <c r="R2192" s="139"/>
      <c r="S2192" s="129"/>
      <c r="T2192" s="132"/>
    </row>
    <row r="2193" spans="1:21" ht="20.45" customHeight="1">
      <c r="A2193" s="142"/>
      <c r="B2193" s="118"/>
      <c r="C2193" s="147"/>
      <c r="D2193" s="147"/>
      <c r="E2193" s="120"/>
      <c r="F2193" s="121"/>
      <c r="G2193" s="122"/>
      <c r="H2193" s="152"/>
      <c r="I2193" s="153"/>
      <c r="J2193" s="121"/>
      <c r="K2193" s="122"/>
      <c r="L2193" s="128"/>
      <c r="M2193" s="128"/>
      <c r="N2193" s="128"/>
      <c r="O2193" s="127"/>
      <c r="P2193" s="129"/>
      <c r="Q2193" s="125"/>
      <c r="R2193" s="130"/>
      <c r="S2193" s="129"/>
      <c r="T2193" s="132"/>
    </row>
    <row r="2194" spans="1:21" ht="20.45" customHeight="1">
      <c r="A2194" s="142"/>
      <c r="B2194" s="118"/>
      <c r="C2194" s="119"/>
      <c r="D2194" s="147"/>
      <c r="E2194" s="120"/>
      <c r="F2194" s="121"/>
      <c r="G2194" s="122"/>
      <c r="H2194" s="152"/>
      <c r="I2194" s="153"/>
      <c r="J2194" s="121"/>
      <c r="K2194" s="122"/>
      <c r="L2194" s="128"/>
      <c r="M2194" s="128"/>
      <c r="N2194" s="128"/>
      <c r="O2194" s="137"/>
      <c r="P2194" s="138"/>
      <c r="Q2194" s="135"/>
      <c r="R2194" s="139"/>
      <c r="S2194" s="129"/>
      <c r="T2194" s="132"/>
    </row>
    <row r="2195" spans="1:21" ht="20.45" customHeight="1">
      <c r="A2195" s="142"/>
      <c r="B2195" s="118"/>
      <c r="C2195" s="119"/>
      <c r="D2195" s="119"/>
      <c r="E2195" s="120"/>
      <c r="F2195" s="121"/>
      <c r="G2195" s="122"/>
      <c r="H2195" s="133"/>
      <c r="I2195" s="134"/>
      <c r="J2195" s="135"/>
      <c r="K2195" s="136"/>
      <c r="L2195" s="128"/>
      <c r="M2195" s="128"/>
      <c r="N2195" s="128"/>
      <c r="O2195" s="137"/>
      <c r="P2195" s="138"/>
      <c r="Q2195" s="135"/>
      <c r="R2195" s="139"/>
      <c r="S2195" s="129"/>
      <c r="T2195" s="132"/>
    </row>
    <row r="2196" spans="1:21" ht="20.45" customHeight="1">
      <c r="A2196" s="142"/>
      <c r="B2196" s="118"/>
      <c r="C2196" s="147"/>
      <c r="D2196" s="147"/>
      <c r="E2196" s="120"/>
      <c r="F2196" s="121"/>
      <c r="G2196" s="122"/>
      <c r="H2196" s="152"/>
      <c r="I2196" s="153"/>
      <c r="J2196" s="121"/>
      <c r="K2196" s="122"/>
      <c r="L2196" s="128"/>
      <c r="M2196" s="128"/>
      <c r="N2196" s="128"/>
      <c r="O2196" s="127"/>
      <c r="P2196" s="129"/>
      <c r="Q2196" s="125"/>
      <c r="R2196" s="130"/>
      <c r="S2196" s="129"/>
      <c r="T2196" s="132"/>
    </row>
    <row r="2197" spans="1:21" ht="20.45" customHeight="1">
      <c r="A2197" s="142"/>
      <c r="B2197" s="118"/>
      <c r="C2197" s="119"/>
      <c r="D2197" s="119"/>
      <c r="E2197" s="120"/>
      <c r="F2197" s="121"/>
      <c r="G2197" s="122"/>
      <c r="H2197" s="133"/>
      <c r="I2197" s="134"/>
      <c r="J2197" s="135"/>
      <c r="K2197" s="136"/>
      <c r="L2197" s="128"/>
      <c r="M2197" s="128"/>
      <c r="N2197" s="128"/>
      <c r="O2197" s="137"/>
      <c r="P2197" s="138"/>
      <c r="Q2197" s="135"/>
      <c r="R2197" s="139"/>
      <c r="S2197" s="129"/>
      <c r="T2197" s="132"/>
    </row>
    <row r="2198" spans="1:21" ht="20.45" customHeight="1">
      <c r="A2198" s="142"/>
      <c r="B2198" s="118"/>
      <c r="C2198" s="147"/>
      <c r="D2198" s="147"/>
      <c r="E2198" s="120"/>
      <c r="F2198" s="121"/>
      <c r="G2198" s="122"/>
      <c r="H2198" s="152"/>
      <c r="I2198" s="153"/>
      <c r="J2198" s="121"/>
      <c r="K2198" s="122"/>
      <c r="L2198" s="128"/>
      <c r="M2198" s="128"/>
      <c r="N2198" s="128"/>
      <c r="O2198" s="127"/>
      <c r="P2198" s="129"/>
      <c r="Q2198" s="125"/>
      <c r="R2198" s="130"/>
      <c r="S2198" s="129"/>
      <c r="T2198" s="132"/>
    </row>
    <row r="2199" spans="1:21" ht="20.45" customHeight="1">
      <c r="A2199" s="142"/>
      <c r="B2199" s="118"/>
      <c r="C2199" s="119"/>
      <c r="D2199" s="119"/>
      <c r="E2199" s="120"/>
      <c r="F2199" s="121"/>
      <c r="G2199" s="122"/>
      <c r="H2199" s="133"/>
      <c r="I2199" s="134"/>
      <c r="J2199" s="135"/>
      <c r="K2199" s="136"/>
      <c r="L2199" s="128"/>
      <c r="M2199" s="128"/>
      <c r="N2199" s="128"/>
      <c r="O2199" s="137"/>
      <c r="P2199" s="138"/>
      <c r="Q2199" s="135"/>
      <c r="R2199" s="139"/>
      <c r="S2199" s="129"/>
      <c r="T2199" s="132"/>
    </row>
    <row r="2200" spans="1:21" ht="20.45" customHeight="1">
      <c r="A2200" s="142"/>
      <c r="B2200" s="118"/>
      <c r="C2200" s="147"/>
      <c r="D2200" s="147"/>
      <c r="E2200" s="120"/>
      <c r="F2200" s="121"/>
      <c r="G2200" s="122"/>
      <c r="H2200" s="152"/>
      <c r="I2200" s="153"/>
      <c r="J2200" s="121"/>
      <c r="K2200" s="122"/>
      <c r="L2200" s="128"/>
      <c r="M2200" s="128"/>
      <c r="N2200" s="128"/>
      <c r="O2200" s="127"/>
      <c r="P2200" s="129"/>
      <c r="Q2200" s="125"/>
      <c r="R2200" s="130"/>
      <c r="S2200" s="129"/>
      <c r="T2200" s="132"/>
    </row>
    <row r="2201" spans="1:21" ht="20.45" customHeight="1">
      <c r="A2201" s="142"/>
      <c r="B2201" s="118"/>
      <c r="C2201" s="119"/>
      <c r="D2201" s="119"/>
      <c r="E2201" s="120"/>
      <c r="F2201" s="121"/>
      <c r="G2201" s="122"/>
      <c r="H2201" s="133"/>
      <c r="I2201" s="134"/>
      <c r="J2201" s="135"/>
      <c r="K2201" s="136"/>
      <c r="L2201" s="128"/>
      <c r="M2201" s="128"/>
      <c r="N2201" s="128"/>
      <c r="O2201" s="137"/>
      <c r="P2201" s="138"/>
      <c r="Q2201" s="135"/>
      <c r="R2201" s="139"/>
      <c r="S2201" s="129"/>
      <c r="T2201" s="132"/>
    </row>
    <row r="2202" spans="1:21" ht="20.45" customHeight="1">
      <c r="A2202" s="142"/>
      <c r="B2202" s="118"/>
      <c r="C2202" s="147"/>
      <c r="D2202" s="147"/>
      <c r="E2202" s="120"/>
      <c r="F2202" s="121"/>
      <c r="G2202" s="122"/>
      <c r="H2202" s="152"/>
      <c r="I2202" s="153"/>
      <c r="J2202" s="121"/>
      <c r="K2202" s="122"/>
      <c r="L2202" s="128"/>
      <c r="M2202" s="128"/>
      <c r="N2202" s="128"/>
      <c r="O2202" s="127"/>
      <c r="P2202" s="129"/>
      <c r="Q2202" s="125"/>
      <c r="R2202" s="130"/>
      <c r="S2202" s="129"/>
      <c r="T2202" s="132"/>
    </row>
    <row r="2203" spans="1:21" ht="20.45" customHeight="1">
      <c r="A2203" s="148"/>
      <c r="B2203" s="118"/>
      <c r="C2203" s="119"/>
      <c r="D2203" s="119"/>
      <c r="E2203" s="120"/>
      <c r="F2203" s="121"/>
      <c r="G2203" s="122"/>
      <c r="H2203" s="133"/>
      <c r="I2203" s="134"/>
      <c r="J2203" s="135"/>
      <c r="K2203" s="136"/>
      <c r="L2203" s="128"/>
      <c r="M2203" s="128"/>
      <c r="N2203" s="128"/>
      <c r="O2203" s="137"/>
      <c r="P2203" s="138"/>
      <c r="Q2203" s="135"/>
      <c r="R2203" s="139"/>
      <c r="S2203" s="129"/>
      <c r="T2203" s="132"/>
    </row>
    <row r="2204" spans="1:21" ht="20.45" customHeight="1">
      <c r="A2204" s="8"/>
      <c r="B2204" s="118"/>
      <c r="C2204" s="147"/>
      <c r="D2204" s="147"/>
      <c r="E2204" s="120"/>
      <c r="F2204" s="121"/>
      <c r="G2204" s="122"/>
      <c r="H2204" s="152"/>
      <c r="I2204" s="153"/>
      <c r="J2204" s="121"/>
      <c r="K2204" s="122"/>
      <c r="L2204" s="128"/>
      <c r="M2204" s="128"/>
      <c r="N2204" s="128"/>
      <c r="O2204" s="127"/>
      <c r="P2204" s="129"/>
      <c r="Q2204" s="125"/>
      <c r="R2204" s="130"/>
      <c r="S2204" s="129"/>
      <c r="T2204" s="132"/>
    </row>
    <row r="2205" spans="1:21" ht="20.45" customHeight="1">
      <c r="A2205" s="140" t="s">
        <v>56</v>
      </c>
      <c r="B2205" s="118"/>
      <c r="C2205" s="119"/>
      <c r="D2205" s="119"/>
      <c r="E2205" s="120"/>
      <c r="F2205" s="121"/>
      <c r="G2205" s="122"/>
      <c r="H2205" s="133"/>
      <c r="I2205" s="134"/>
      <c r="J2205" s="135"/>
      <c r="K2205" s="136"/>
      <c r="L2205" s="128"/>
      <c r="M2205" s="128"/>
      <c r="N2205" s="128"/>
      <c r="O2205" s="137"/>
      <c r="P2205" s="138"/>
      <c r="Q2205" s="135"/>
      <c r="R2205" s="139"/>
      <c r="S2205" s="129"/>
      <c r="T2205" s="132"/>
      <c r="U2205" s="82" t="s">
        <v>56</v>
      </c>
    </row>
    <row r="2206" spans="1:21" ht="20.45" customHeight="1" thickBot="1">
      <c r="A2206" s="141">
        <f>A2175+1</f>
        <v>73</v>
      </c>
      <c r="B2206" s="118"/>
      <c r="C2206" s="147"/>
      <c r="D2206" s="147"/>
      <c r="E2206" s="120"/>
      <c r="F2206" s="121"/>
      <c r="G2206" s="122"/>
      <c r="H2206" s="152"/>
      <c r="I2206" s="153"/>
      <c r="J2206" s="121"/>
      <c r="K2206" s="122"/>
      <c r="L2206" s="128"/>
      <c r="M2206" s="128"/>
      <c r="N2206" s="128"/>
      <c r="O2206" s="127"/>
      <c r="P2206" s="129"/>
      <c r="Q2206" s="125"/>
      <c r="R2206" s="130"/>
      <c r="S2206" s="129"/>
      <c r="T2206" s="132"/>
      <c r="U2206" s="80">
        <f>A2206</f>
        <v>73</v>
      </c>
    </row>
    <row r="2207" spans="1:21" ht="20.45" customHeight="1">
      <c r="A2207" s="142"/>
      <c r="B2207" s="118"/>
      <c r="C2207" s="119"/>
      <c r="D2207" s="119"/>
      <c r="E2207" s="120"/>
      <c r="F2207" s="121"/>
      <c r="G2207" s="122"/>
      <c r="H2207" s="133"/>
      <c r="I2207" s="134"/>
      <c r="J2207" s="135"/>
      <c r="K2207" s="136"/>
      <c r="L2207" s="128"/>
      <c r="M2207" s="128"/>
      <c r="N2207" s="128"/>
      <c r="O2207" s="137"/>
      <c r="P2207" s="138"/>
      <c r="Q2207" s="135"/>
      <c r="R2207" s="139"/>
      <c r="S2207" s="129"/>
      <c r="T2207" s="132"/>
    </row>
    <row r="2208" spans="1:21" ht="20.45" customHeight="1">
      <c r="A2208" s="142"/>
      <c r="B2208" s="118"/>
      <c r="C2208" s="147"/>
      <c r="D2208" s="147"/>
      <c r="E2208" s="120"/>
      <c r="F2208" s="121"/>
      <c r="G2208" s="122"/>
      <c r="H2208" s="152"/>
      <c r="I2208" s="153"/>
      <c r="J2208" s="121"/>
      <c r="K2208" s="122"/>
      <c r="L2208" s="128"/>
      <c r="M2208" s="128"/>
      <c r="N2208" s="128"/>
      <c r="O2208" s="127"/>
      <c r="P2208" s="129"/>
      <c r="Q2208" s="125"/>
      <c r="R2208" s="130"/>
      <c r="S2208" s="129"/>
      <c r="T2208" s="132"/>
    </row>
    <row r="2209" spans="1:20" ht="20.45" customHeight="1">
      <c r="A2209" s="142"/>
      <c r="B2209" s="118"/>
      <c r="C2209" s="119"/>
      <c r="D2209" s="119"/>
      <c r="E2209" s="120"/>
      <c r="F2209" s="121"/>
      <c r="G2209" s="122"/>
      <c r="H2209" s="133"/>
      <c r="I2209" s="134"/>
      <c r="J2209" s="135"/>
      <c r="K2209" s="136"/>
      <c r="L2209" s="128"/>
      <c r="M2209" s="128"/>
      <c r="N2209" s="128"/>
      <c r="O2209" s="137"/>
      <c r="P2209" s="138"/>
      <c r="Q2209" s="135"/>
      <c r="R2209" s="139"/>
      <c r="S2209" s="129"/>
      <c r="T2209" s="132"/>
    </row>
    <row r="2210" spans="1:20" ht="20.45" customHeight="1">
      <c r="A2210" s="142"/>
      <c r="B2210" s="118"/>
      <c r="C2210" s="147"/>
      <c r="D2210" s="147"/>
      <c r="E2210" s="120"/>
      <c r="F2210" s="121"/>
      <c r="G2210" s="122"/>
      <c r="H2210" s="152"/>
      <c r="I2210" s="153"/>
      <c r="J2210" s="121"/>
      <c r="K2210" s="122"/>
      <c r="L2210" s="128"/>
      <c r="M2210" s="128"/>
      <c r="N2210" s="128"/>
      <c r="O2210" s="127"/>
      <c r="P2210" s="129"/>
      <c r="Q2210" s="125"/>
      <c r="R2210" s="130"/>
      <c r="S2210" s="129"/>
      <c r="T2210" s="132"/>
    </row>
    <row r="2211" spans="1:20" ht="20.45" customHeight="1">
      <c r="A2211" s="142"/>
      <c r="B2211" s="118"/>
      <c r="C2211" s="119"/>
      <c r="D2211" s="119"/>
      <c r="E2211" s="120"/>
      <c r="F2211" s="121"/>
      <c r="G2211" s="122"/>
      <c r="H2211" s="133"/>
      <c r="I2211" s="134"/>
      <c r="J2211" s="135"/>
      <c r="K2211" s="136"/>
      <c r="L2211" s="128"/>
      <c r="M2211" s="128"/>
      <c r="N2211" s="128"/>
      <c r="O2211" s="137"/>
      <c r="P2211" s="138"/>
      <c r="Q2211" s="135"/>
      <c r="R2211" s="139"/>
      <c r="S2211" s="129"/>
      <c r="T2211" s="132"/>
    </row>
    <row r="2212" spans="1:20" ht="20.45" customHeight="1">
      <c r="A2212" s="142"/>
      <c r="B2212" s="118"/>
      <c r="C2212" s="147"/>
      <c r="D2212" s="147"/>
      <c r="E2212" s="120"/>
      <c r="F2212" s="121"/>
      <c r="G2212" s="122"/>
      <c r="H2212" s="152"/>
      <c r="I2212" s="153"/>
      <c r="J2212" s="121"/>
      <c r="K2212" s="122"/>
      <c r="L2212" s="128"/>
      <c r="M2212" s="128"/>
      <c r="N2212" s="128"/>
      <c r="O2212" s="127"/>
      <c r="P2212" s="129"/>
      <c r="Q2212" s="125"/>
      <c r="R2212" s="130"/>
      <c r="S2212" s="129"/>
      <c r="T2212" s="132"/>
    </row>
    <row r="2213" spans="1:20" ht="20.45" customHeight="1">
      <c r="A2213" s="142"/>
      <c r="B2213" s="118"/>
      <c r="C2213" s="119"/>
      <c r="D2213" s="119"/>
      <c r="E2213" s="120"/>
      <c r="F2213" s="121"/>
      <c r="G2213" s="122"/>
      <c r="H2213" s="133"/>
      <c r="I2213" s="134"/>
      <c r="J2213" s="135"/>
      <c r="K2213" s="136"/>
      <c r="L2213" s="128"/>
      <c r="M2213" s="128"/>
      <c r="N2213" s="128"/>
      <c r="O2213" s="137"/>
      <c r="P2213" s="138"/>
      <c r="Q2213" s="135"/>
      <c r="R2213" s="139"/>
      <c r="S2213" s="129"/>
      <c r="T2213" s="132"/>
    </row>
    <row r="2214" spans="1:20" ht="20.45" customHeight="1">
      <c r="A2214" s="142"/>
      <c r="B2214" s="118"/>
      <c r="C2214" s="147"/>
      <c r="D2214" s="147"/>
      <c r="E2214" s="120"/>
      <c r="F2214" s="121"/>
      <c r="G2214" s="122"/>
      <c r="H2214" s="152"/>
      <c r="I2214" s="153"/>
      <c r="J2214" s="121"/>
      <c r="K2214" s="122"/>
      <c r="L2214" s="128"/>
      <c r="M2214" s="128"/>
      <c r="N2214" s="128"/>
      <c r="O2214" s="127"/>
      <c r="P2214" s="129"/>
      <c r="Q2214" s="125"/>
      <c r="R2214" s="130"/>
      <c r="S2214" s="129"/>
      <c r="T2214" s="132"/>
    </row>
    <row r="2215" spans="1:20" ht="20.45" customHeight="1">
      <c r="A2215" s="142"/>
      <c r="B2215" s="118"/>
      <c r="C2215" s="119"/>
      <c r="D2215" s="119"/>
      <c r="E2215" s="120"/>
      <c r="F2215" s="121"/>
      <c r="G2215" s="122"/>
      <c r="H2215" s="133"/>
      <c r="I2215" s="134"/>
      <c r="J2215" s="135"/>
      <c r="K2215" s="136"/>
      <c r="L2215" s="128"/>
      <c r="M2215" s="128"/>
      <c r="N2215" s="128"/>
      <c r="O2215" s="137"/>
      <c r="P2215" s="138"/>
      <c r="Q2215" s="135"/>
      <c r="R2215" s="139"/>
      <c r="S2215" s="129"/>
      <c r="T2215" s="132"/>
    </row>
    <row r="2216" spans="1:20" ht="20.45" customHeight="1">
      <c r="A2216" s="142"/>
      <c r="B2216" s="118"/>
      <c r="C2216" s="147"/>
      <c r="D2216" s="147"/>
      <c r="E2216" s="120"/>
      <c r="F2216" s="121"/>
      <c r="G2216" s="122"/>
      <c r="H2216" s="152"/>
      <c r="I2216" s="153"/>
      <c r="J2216" s="121"/>
      <c r="K2216" s="122"/>
      <c r="L2216" s="128"/>
      <c r="M2216" s="128"/>
      <c r="N2216" s="128"/>
      <c r="O2216" s="127"/>
      <c r="P2216" s="129"/>
      <c r="Q2216" s="125"/>
      <c r="R2216" s="130"/>
      <c r="S2216" s="129"/>
      <c r="T2216" s="132"/>
    </row>
    <row r="2217" spans="1:20" ht="20.45" customHeight="1">
      <c r="A2217" s="142"/>
      <c r="B2217" s="118"/>
      <c r="C2217" s="119"/>
      <c r="D2217" s="119"/>
      <c r="E2217" s="120"/>
      <c r="F2217" s="121"/>
      <c r="G2217" s="122"/>
      <c r="H2217" s="133"/>
      <c r="I2217" s="134"/>
      <c r="J2217" s="135"/>
      <c r="K2217" s="136"/>
      <c r="L2217" s="128"/>
      <c r="M2217" s="128"/>
      <c r="N2217" s="128"/>
      <c r="O2217" s="137"/>
      <c r="P2217" s="138"/>
      <c r="Q2217" s="135"/>
      <c r="R2217" s="139"/>
      <c r="S2217" s="129"/>
      <c r="T2217" s="132"/>
    </row>
    <row r="2218" spans="1:20" ht="20.45" customHeight="1">
      <c r="A2218" s="142"/>
      <c r="B2218" s="118"/>
      <c r="C2218" s="147"/>
      <c r="D2218" s="147"/>
      <c r="E2218" s="120"/>
      <c r="F2218" s="121"/>
      <c r="G2218" s="122"/>
      <c r="H2218" s="152"/>
      <c r="I2218" s="153"/>
      <c r="J2218" s="121"/>
      <c r="K2218" s="122"/>
      <c r="L2218" s="128"/>
      <c r="M2218" s="128"/>
      <c r="N2218" s="128"/>
      <c r="O2218" s="127"/>
      <c r="P2218" s="129"/>
      <c r="Q2218" s="125"/>
      <c r="R2218" s="130"/>
      <c r="S2218" s="129"/>
      <c r="T2218" s="132"/>
    </row>
    <row r="2219" spans="1:20" ht="20.45" customHeight="1">
      <c r="A2219" s="142"/>
      <c r="B2219" s="118"/>
      <c r="C2219" s="119"/>
      <c r="D2219" s="119"/>
      <c r="E2219" s="120"/>
      <c r="F2219" s="121"/>
      <c r="G2219" s="122"/>
      <c r="H2219" s="133"/>
      <c r="I2219" s="134"/>
      <c r="J2219" s="135"/>
      <c r="K2219" s="136"/>
      <c r="L2219" s="128"/>
      <c r="M2219" s="128"/>
      <c r="N2219" s="128"/>
      <c r="O2219" s="137"/>
      <c r="P2219" s="138"/>
      <c r="Q2219" s="135"/>
      <c r="R2219" s="139"/>
      <c r="S2219" s="129"/>
      <c r="T2219" s="132"/>
    </row>
    <row r="2220" spans="1:20" ht="20.45" customHeight="1">
      <c r="A2220" s="142"/>
      <c r="B2220" s="118"/>
      <c r="C2220" s="147"/>
      <c r="D2220" s="147"/>
      <c r="E2220" s="120"/>
      <c r="F2220" s="121"/>
      <c r="G2220" s="122"/>
      <c r="H2220" s="152"/>
      <c r="I2220" s="153"/>
      <c r="J2220" s="121"/>
      <c r="K2220" s="122"/>
      <c r="L2220" s="128"/>
      <c r="M2220" s="128"/>
      <c r="N2220" s="128"/>
      <c r="O2220" s="127"/>
      <c r="P2220" s="129"/>
      <c r="Q2220" s="125"/>
      <c r="R2220" s="130"/>
      <c r="S2220" s="129"/>
      <c r="T2220" s="132"/>
    </row>
    <row r="2221" spans="1:20" ht="20.45" customHeight="1">
      <c r="A2221" s="142"/>
      <c r="B2221" s="118"/>
      <c r="C2221" s="119"/>
      <c r="D2221" s="119"/>
      <c r="E2221" s="120"/>
      <c r="F2221" s="121"/>
      <c r="G2221" s="122"/>
      <c r="H2221" s="133"/>
      <c r="I2221" s="134"/>
      <c r="J2221" s="135"/>
      <c r="K2221" s="136"/>
      <c r="L2221" s="128"/>
      <c r="M2221" s="128"/>
      <c r="N2221" s="128"/>
      <c r="O2221" s="137"/>
      <c r="P2221" s="138"/>
      <c r="Q2221" s="135"/>
      <c r="R2221" s="139"/>
      <c r="S2221" s="129"/>
      <c r="T2221" s="132"/>
    </row>
    <row r="2222" spans="1:20" ht="20.45" customHeight="1">
      <c r="A2222" s="142"/>
      <c r="B2222" s="118"/>
      <c r="C2222" s="147"/>
      <c r="D2222" s="147"/>
      <c r="E2222" s="120"/>
      <c r="F2222" s="121"/>
      <c r="G2222" s="122"/>
      <c r="H2222" s="152"/>
      <c r="I2222" s="153"/>
      <c r="J2222" s="121"/>
      <c r="K2222" s="122"/>
      <c r="L2222" s="128"/>
      <c r="M2222" s="128"/>
      <c r="N2222" s="128"/>
      <c r="O2222" s="127"/>
      <c r="P2222" s="129"/>
      <c r="Q2222" s="125"/>
      <c r="R2222" s="130"/>
      <c r="S2222" s="129"/>
      <c r="T2222" s="132"/>
    </row>
    <row r="2223" spans="1:20" ht="20.45" customHeight="1">
      <c r="A2223" s="142"/>
      <c r="B2223" s="118"/>
      <c r="C2223" s="119"/>
      <c r="D2223" s="147"/>
      <c r="E2223" s="120"/>
      <c r="F2223" s="121"/>
      <c r="G2223" s="122"/>
      <c r="H2223" s="152"/>
      <c r="I2223" s="153"/>
      <c r="J2223" s="121"/>
      <c r="K2223" s="122"/>
      <c r="L2223" s="128"/>
      <c r="M2223" s="128"/>
      <c r="N2223" s="128"/>
      <c r="O2223" s="127"/>
      <c r="P2223" s="129"/>
      <c r="Q2223" s="125"/>
      <c r="R2223" s="130"/>
      <c r="S2223" s="129"/>
      <c r="T2223" s="132"/>
    </row>
    <row r="2224" spans="1:20" ht="20.45" customHeight="1">
      <c r="A2224" s="142"/>
      <c r="B2224" s="118"/>
      <c r="C2224" s="119"/>
      <c r="D2224" s="119"/>
      <c r="E2224" s="120"/>
      <c r="F2224" s="121"/>
      <c r="G2224" s="122"/>
      <c r="H2224" s="133"/>
      <c r="I2224" s="134"/>
      <c r="J2224" s="135"/>
      <c r="K2224" s="136"/>
      <c r="L2224" s="128"/>
      <c r="M2224" s="128"/>
      <c r="N2224" s="128"/>
      <c r="O2224" s="137"/>
      <c r="P2224" s="138"/>
      <c r="Q2224" s="135"/>
      <c r="R2224" s="139"/>
      <c r="S2224" s="129"/>
      <c r="T2224" s="132"/>
    </row>
    <row r="2225" spans="1:21" ht="20.45" customHeight="1">
      <c r="A2225" s="142"/>
      <c r="B2225" s="118"/>
      <c r="C2225" s="147"/>
      <c r="D2225" s="147"/>
      <c r="E2225" s="120"/>
      <c r="F2225" s="121"/>
      <c r="G2225" s="122"/>
      <c r="H2225" s="152"/>
      <c r="I2225" s="153"/>
      <c r="J2225" s="121"/>
      <c r="K2225" s="122"/>
      <c r="L2225" s="128"/>
      <c r="M2225" s="128"/>
      <c r="N2225" s="128"/>
      <c r="O2225" s="127"/>
      <c r="P2225" s="129"/>
      <c r="Q2225" s="125"/>
      <c r="R2225" s="130"/>
      <c r="S2225" s="129"/>
      <c r="T2225" s="132"/>
    </row>
    <row r="2226" spans="1:21" ht="20.45" customHeight="1">
      <c r="A2226" s="142"/>
      <c r="B2226" s="118"/>
      <c r="C2226" s="119"/>
      <c r="D2226" s="119"/>
      <c r="E2226" s="120"/>
      <c r="F2226" s="121"/>
      <c r="G2226" s="122"/>
      <c r="H2226" s="133"/>
      <c r="I2226" s="134"/>
      <c r="J2226" s="135"/>
      <c r="K2226" s="136"/>
      <c r="L2226" s="128"/>
      <c r="M2226" s="128"/>
      <c r="N2226" s="128"/>
      <c r="O2226" s="137"/>
      <c r="P2226" s="138"/>
      <c r="Q2226" s="135"/>
      <c r="R2226" s="139"/>
      <c r="S2226" s="129"/>
      <c r="T2226" s="132"/>
    </row>
    <row r="2227" spans="1:21" ht="20.45" customHeight="1">
      <c r="A2227" s="142"/>
      <c r="B2227" s="118"/>
      <c r="C2227" s="147"/>
      <c r="D2227" s="147"/>
      <c r="E2227" s="120"/>
      <c r="F2227" s="121"/>
      <c r="G2227" s="122"/>
      <c r="H2227" s="152"/>
      <c r="I2227" s="153"/>
      <c r="J2227" s="121"/>
      <c r="K2227" s="122"/>
      <c r="L2227" s="128"/>
      <c r="M2227" s="128"/>
      <c r="N2227" s="128"/>
      <c r="O2227" s="127"/>
      <c r="P2227" s="129"/>
      <c r="Q2227" s="125"/>
      <c r="R2227" s="130"/>
      <c r="S2227" s="129"/>
      <c r="T2227" s="132"/>
    </row>
    <row r="2228" spans="1:21" ht="20.45" customHeight="1">
      <c r="A2228" s="142"/>
      <c r="B2228" s="118"/>
      <c r="C2228" s="119"/>
      <c r="D2228" s="119"/>
      <c r="E2228" s="120"/>
      <c r="F2228" s="121"/>
      <c r="G2228" s="122"/>
      <c r="H2228" s="133"/>
      <c r="I2228" s="134"/>
      <c r="J2228" s="135"/>
      <c r="K2228" s="136"/>
      <c r="L2228" s="128"/>
      <c r="M2228" s="128"/>
      <c r="N2228" s="128"/>
      <c r="O2228" s="137"/>
      <c r="P2228" s="138"/>
      <c r="Q2228" s="135"/>
      <c r="R2228" s="139"/>
      <c r="S2228" s="129"/>
      <c r="T2228" s="132"/>
    </row>
    <row r="2229" spans="1:21" ht="20.45" customHeight="1">
      <c r="A2229" s="142"/>
      <c r="B2229" s="118"/>
      <c r="C2229" s="147"/>
      <c r="D2229" s="147"/>
      <c r="E2229" s="120"/>
      <c r="F2229" s="121"/>
      <c r="G2229" s="122"/>
      <c r="H2229" s="152"/>
      <c r="I2229" s="153"/>
      <c r="J2229" s="121"/>
      <c r="K2229" s="122"/>
      <c r="L2229" s="128"/>
      <c r="M2229" s="128"/>
      <c r="N2229" s="128"/>
      <c r="O2229" s="127"/>
      <c r="P2229" s="129"/>
      <c r="Q2229" s="125"/>
      <c r="R2229" s="130"/>
      <c r="S2229" s="129"/>
      <c r="T2229" s="132"/>
    </row>
    <row r="2230" spans="1:21" ht="20.45" customHeight="1">
      <c r="A2230" s="142"/>
      <c r="B2230" s="118"/>
      <c r="C2230" s="119"/>
      <c r="D2230" s="119"/>
      <c r="E2230" s="120"/>
      <c r="F2230" s="121"/>
      <c r="G2230" s="122"/>
      <c r="H2230" s="133"/>
      <c r="I2230" s="134"/>
      <c r="J2230" s="135"/>
      <c r="K2230" s="136"/>
      <c r="L2230" s="128"/>
      <c r="M2230" s="128"/>
      <c r="N2230" s="128"/>
      <c r="O2230" s="137"/>
      <c r="P2230" s="138"/>
      <c r="Q2230" s="135"/>
      <c r="R2230" s="139"/>
      <c r="S2230" s="129"/>
      <c r="T2230" s="132"/>
    </row>
    <row r="2231" spans="1:21" ht="20.45" customHeight="1">
      <c r="A2231" s="142"/>
      <c r="B2231" s="118"/>
      <c r="C2231" s="147"/>
      <c r="D2231" s="147"/>
      <c r="E2231" s="120"/>
      <c r="F2231" s="121"/>
      <c r="G2231" s="122"/>
      <c r="H2231" s="152"/>
      <c r="I2231" s="153"/>
      <c r="J2231" s="121"/>
      <c r="K2231" s="122"/>
      <c r="L2231" s="128"/>
      <c r="M2231" s="128"/>
      <c r="N2231" s="128"/>
      <c r="O2231" s="127"/>
      <c r="P2231" s="129"/>
      <c r="Q2231" s="125"/>
      <c r="R2231" s="130"/>
      <c r="S2231" s="129"/>
      <c r="T2231" s="132"/>
    </row>
    <row r="2232" spans="1:21" ht="20.45" customHeight="1">
      <c r="A2232" s="142"/>
      <c r="B2232" s="118"/>
      <c r="C2232" s="119"/>
      <c r="D2232" s="119"/>
      <c r="E2232" s="120"/>
      <c r="F2232" s="121"/>
      <c r="G2232" s="122"/>
      <c r="H2232" s="133"/>
      <c r="I2232" s="134"/>
      <c r="J2232" s="135"/>
      <c r="K2232" s="136"/>
      <c r="L2232" s="128"/>
      <c r="M2232" s="128"/>
      <c r="N2232" s="128"/>
      <c r="O2232" s="137"/>
      <c r="P2232" s="138"/>
      <c r="Q2232" s="135"/>
      <c r="R2232" s="139"/>
      <c r="S2232" s="129"/>
      <c r="T2232" s="132"/>
    </row>
    <row r="2233" spans="1:21" ht="20.45" customHeight="1">
      <c r="A2233" s="142"/>
      <c r="B2233" s="118"/>
      <c r="C2233" s="147"/>
      <c r="D2233" s="147"/>
      <c r="E2233" s="120"/>
      <c r="F2233" s="121"/>
      <c r="G2233" s="122"/>
      <c r="H2233" s="152"/>
      <c r="I2233" s="153"/>
      <c r="J2233" s="121"/>
      <c r="K2233" s="122"/>
      <c r="L2233" s="128"/>
      <c r="M2233" s="128"/>
      <c r="N2233" s="128"/>
      <c r="O2233" s="127"/>
      <c r="P2233" s="129"/>
      <c r="Q2233" s="125"/>
      <c r="R2233" s="130"/>
      <c r="S2233" s="129"/>
      <c r="T2233" s="132"/>
    </row>
    <row r="2234" spans="1:21" ht="20.45" customHeight="1">
      <c r="A2234" s="148"/>
      <c r="B2234" s="118"/>
      <c r="C2234" s="119"/>
      <c r="D2234" s="119"/>
      <c r="E2234" s="120"/>
      <c r="F2234" s="121"/>
      <c r="G2234" s="122"/>
      <c r="H2234" s="133"/>
      <c r="I2234" s="134"/>
      <c r="J2234" s="135"/>
      <c r="K2234" s="136"/>
      <c r="L2234" s="128"/>
      <c r="M2234" s="128"/>
      <c r="N2234" s="128"/>
      <c r="O2234" s="137"/>
      <c r="P2234" s="138"/>
      <c r="Q2234" s="135"/>
      <c r="R2234" s="139"/>
      <c r="S2234" s="129"/>
      <c r="T2234" s="132"/>
    </row>
    <row r="2235" spans="1:21" ht="20.45" customHeight="1">
      <c r="A2235" s="8"/>
      <c r="B2235" s="118"/>
      <c r="C2235" s="147"/>
      <c r="D2235" s="147"/>
      <c r="E2235" s="120"/>
      <c r="F2235" s="121"/>
      <c r="G2235" s="122"/>
      <c r="H2235" s="152"/>
      <c r="I2235" s="153"/>
      <c r="J2235" s="121"/>
      <c r="K2235" s="122"/>
      <c r="L2235" s="128"/>
      <c r="M2235" s="128"/>
      <c r="N2235" s="128"/>
      <c r="O2235" s="127"/>
      <c r="P2235" s="129"/>
      <c r="Q2235" s="125"/>
      <c r="R2235" s="130"/>
      <c r="S2235" s="129"/>
      <c r="T2235" s="132"/>
    </row>
    <row r="2236" spans="1:21" ht="20.45" customHeight="1">
      <c r="A2236" s="140" t="s">
        <v>56</v>
      </c>
      <c r="B2236" s="118"/>
      <c r="C2236" s="119"/>
      <c r="D2236" s="119"/>
      <c r="E2236" s="120"/>
      <c r="F2236" s="121"/>
      <c r="G2236" s="122"/>
      <c r="H2236" s="133"/>
      <c r="I2236" s="134"/>
      <c r="J2236" s="135"/>
      <c r="K2236" s="136"/>
      <c r="L2236" s="128"/>
      <c r="M2236" s="128"/>
      <c r="N2236" s="128"/>
      <c r="O2236" s="137"/>
      <c r="P2236" s="138"/>
      <c r="Q2236" s="135"/>
      <c r="R2236" s="139"/>
      <c r="S2236" s="129"/>
      <c r="T2236" s="132"/>
      <c r="U2236" s="82" t="s">
        <v>56</v>
      </c>
    </row>
    <row r="2237" spans="1:21" ht="20.45" customHeight="1" thickBot="1">
      <c r="A2237" s="141">
        <f>A2206+1</f>
        <v>74</v>
      </c>
      <c r="B2237" s="118"/>
      <c r="C2237" s="147"/>
      <c r="D2237" s="147"/>
      <c r="E2237" s="120"/>
      <c r="F2237" s="121"/>
      <c r="G2237" s="122"/>
      <c r="H2237" s="152"/>
      <c r="I2237" s="153"/>
      <c r="J2237" s="121"/>
      <c r="K2237" s="122"/>
      <c r="L2237" s="128"/>
      <c r="M2237" s="128"/>
      <c r="N2237" s="128"/>
      <c r="O2237" s="127"/>
      <c r="P2237" s="129"/>
      <c r="Q2237" s="125"/>
      <c r="R2237" s="130"/>
      <c r="S2237" s="129"/>
      <c r="T2237" s="132"/>
      <c r="U2237" s="80">
        <f>A2237</f>
        <v>74</v>
      </c>
    </row>
    <row r="2238" spans="1:21" ht="20.45" customHeight="1">
      <c r="A2238" s="142"/>
      <c r="B2238" s="118"/>
      <c r="C2238" s="119"/>
      <c r="D2238" s="119"/>
      <c r="E2238" s="120"/>
      <c r="F2238" s="121"/>
      <c r="G2238" s="122"/>
      <c r="H2238" s="133"/>
      <c r="I2238" s="134"/>
      <c r="J2238" s="135"/>
      <c r="K2238" s="136"/>
      <c r="L2238" s="128"/>
      <c r="M2238" s="128"/>
      <c r="N2238" s="128"/>
      <c r="O2238" s="137"/>
      <c r="P2238" s="138"/>
      <c r="Q2238" s="135"/>
      <c r="R2238" s="139"/>
      <c r="S2238" s="129"/>
      <c r="T2238" s="132"/>
    </row>
    <row r="2239" spans="1:21" ht="20.45" customHeight="1">
      <c r="A2239" s="142"/>
      <c r="B2239" s="118"/>
      <c r="C2239" s="147"/>
      <c r="D2239" s="147"/>
      <c r="E2239" s="120"/>
      <c r="F2239" s="121"/>
      <c r="G2239" s="122"/>
      <c r="H2239" s="152"/>
      <c r="I2239" s="153"/>
      <c r="J2239" s="121"/>
      <c r="K2239" s="122"/>
      <c r="L2239" s="128"/>
      <c r="M2239" s="128"/>
      <c r="N2239" s="128"/>
      <c r="O2239" s="127"/>
      <c r="P2239" s="129"/>
      <c r="Q2239" s="125"/>
      <c r="R2239" s="130"/>
      <c r="S2239" s="129"/>
      <c r="T2239" s="132"/>
    </row>
    <row r="2240" spans="1:21" ht="20.45" customHeight="1">
      <c r="A2240" s="142"/>
      <c r="B2240" s="118"/>
      <c r="C2240" s="119"/>
      <c r="D2240" s="147"/>
      <c r="E2240" s="120"/>
      <c r="F2240" s="121"/>
      <c r="G2240" s="122"/>
      <c r="H2240" s="152"/>
      <c r="I2240" s="153"/>
      <c r="J2240" s="121"/>
      <c r="K2240" s="122"/>
      <c r="L2240" s="128"/>
      <c r="M2240" s="128"/>
      <c r="N2240" s="128"/>
      <c r="O2240" s="127"/>
      <c r="P2240" s="138"/>
      <c r="Q2240" s="135"/>
      <c r="R2240" s="139"/>
      <c r="S2240" s="129"/>
      <c r="T2240" s="132"/>
    </row>
    <row r="2241" spans="1:20" ht="20.45" customHeight="1">
      <c r="A2241" s="142"/>
      <c r="B2241" s="118"/>
      <c r="C2241" s="119"/>
      <c r="D2241" s="119"/>
      <c r="E2241" s="120"/>
      <c r="F2241" s="121"/>
      <c r="G2241" s="122"/>
      <c r="H2241" s="133"/>
      <c r="I2241" s="134"/>
      <c r="J2241" s="135"/>
      <c r="K2241" s="136"/>
      <c r="L2241" s="128"/>
      <c r="M2241" s="128"/>
      <c r="N2241" s="128"/>
      <c r="O2241" s="137"/>
      <c r="P2241" s="138"/>
      <c r="Q2241" s="135"/>
      <c r="R2241" s="139"/>
      <c r="S2241" s="129"/>
      <c r="T2241" s="132"/>
    </row>
    <row r="2242" spans="1:20" ht="20.45" customHeight="1">
      <c r="A2242" s="142"/>
      <c r="B2242" s="118"/>
      <c r="C2242" s="147"/>
      <c r="D2242" s="147"/>
      <c r="E2242" s="120"/>
      <c r="F2242" s="121"/>
      <c r="G2242" s="122"/>
      <c r="H2242" s="152"/>
      <c r="I2242" s="153"/>
      <c r="J2242" s="121"/>
      <c r="K2242" s="122"/>
      <c r="L2242" s="128"/>
      <c r="M2242" s="128"/>
      <c r="N2242" s="128"/>
      <c r="O2242" s="127"/>
      <c r="P2242" s="129"/>
      <c r="Q2242" s="125"/>
      <c r="R2242" s="130"/>
      <c r="S2242" s="129"/>
      <c r="T2242" s="132"/>
    </row>
    <row r="2243" spans="1:20" ht="20.45" customHeight="1">
      <c r="A2243" s="142"/>
      <c r="B2243" s="118"/>
      <c r="C2243" s="119"/>
      <c r="D2243" s="119"/>
      <c r="E2243" s="120"/>
      <c r="F2243" s="121"/>
      <c r="G2243" s="122"/>
      <c r="H2243" s="133"/>
      <c r="I2243" s="134"/>
      <c r="J2243" s="135"/>
      <c r="K2243" s="136"/>
      <c r="L2243" s="128"/>
      <c r="M2243" s="128"/>
      <c r="N2243" s="128"/>
      <c r="O2243" s="137"/>
      <c r="P2243" s="138"/>
      <c r="Q2243" s="135"/>
      <c r="R2243" s="139"/>
      <c r="S2243" s="129"/>
      <c r="T2243" s="132"/>
    </row>
    <row r="2244" spans="1:20" ht="20.45" customHeight="1">
      <c r="A2244" s="142"/>
      <c r="B2244" s="118"/>
      <c r="C2244" s="147"/>
      <c r="D2244" s="147"/>
      <c r="E2244" s="120"/>
      <c r="F2244" s="121"/>
      <c r="G2244" s="122"/>
      <c r="H2244" s="152"/>
      <c r="I2244" s="153"/>
      <c r="J2244" s="121"/>
      <c r="K2244" s="122"/>
      <c r="L2244" s="128"/>
      <c r="M2244" s="128"/>
      <c r="N2244" s="128"/>
      <c r="O2244" s="127"/>
      <c r="P2244" s="129"/>
      <c r="Q2244" s="125"/>
      <c r="R2244" s="130"/>
      <c r="S2244" s="129"/>
      <c r="T2244" s="132"/>
    </row>
    <row r="2245" spans="1:20" ht="20.45" customHeight="1">
      <c r="A2245" s="142"/>
      <c r="B2245" s="118"/>
      <c r="C2245" s="119"/>
      <c r="D2245" s="119"/>
      <c r="E2245" s="120"/>
      <c r="F2245" s="121"/>
      <c r="G2245" s="122"/>
      <c r="H2245" s="133"/>
      <c r="I2245" s="134"/>
      <c r="J2245" s="135"/>
      <c r="K2245" s="136"/>
      <c r="L2245" s="128"/>
      <c r="M2245" s="128"/>
      <c r="N2245" s="128"/>
      <c r="O2245" s="137"/>
      <c r="P2245" s="138"/>
      <c r="Q2245" s="135"/>
      <c r="R2245" s="139"/>
      <c r="S2245" s="129"/>
      <c r="T2245" s="132"/>
    </row>
    <row r="2246" spans="1:20" ht="20.45" customHeight="1">
      <c r="A2246" s="142"/>
      <c r="B2246" s="118"/>
      <c r="C2246" s="147"/>
      <c r="D2246" s="147"/>
      <c r="E2246" s="120"/>
      <c r="F2246" s="121"/>
      <c r="G2246" s="122"/>
      <c r="H2246" s="152"/>
      <c r="I2246" s="153"/>
      <c r="J2246" s="121"/>
      <c r="K2246" s="122"/>
      <c r="L2246" s="128"/>
      <c r="M2246" s="128"/>
      <c r="N2246" s="128"/>
      <c r="O2246" s="127"/>
      <c r="P2246" s="129"/>
      <c r="Q2246" s="125"/>
      <c r="R2246" s="130"/>
      <c r="S2246" s="129"/>
      <c r="T2246" s="132"/>
    </row>
    <row r="2247" spans="1:20" ht="20.45" customHeight="1">
      <c r="A2247" s="142"/>
      <c r="B2247" s="118"/>
      <c r="C2247" s="119"/>
      <c r="D2247" s="119"/>
      <c r="E2247" s="120"/>
      <c r="F2247" s="121"/>
      <c r="G2247" s="122"/>
      <c r="H2247" s="133"/>
      <c r="I2247" s="134"/>
      <c r="J2247" s="135"/>
      <c r="K2247" s="136"/>
      <c r="L2247" s="128"/>
      <c r="M2247" s="128"/>
      <c r="N2247" s="128"/>
      <c r="O2247" s="137"/>
      <c r="P2247" s="138"/>
      <c r="Q2247" s="135"/>
      <c r="R2247" s="139"/>
      <c r="S2247" s="129"/>
      <c r="T2247" s="132"/>
    </row>
    <row r="2248" spans="1:20" ht="20.45" customHeight="1">
      <c r="A2248" s="142"/>
      <c r="B2248" s="118"/>
      <c r="C2248" s="147"/>
      <c r="D2248" s="147"/>
      <c r="E2248" s="120"/>
      <c r="F2248" s="121"/>
      <c r="G2248" s="122"/>
      <c r="H2248" s="152"/>
      <c r="I2248" s="153"/>
      <c r="J2248" s="121"/>
      <c r="K2248" s="122"/>
      <c r="L2248" s="128"/>
      <c r="M2248" s="128"/>
      <c r="N2248" s="128"/>
      <c r="O2248" s="127"/>
      <c r="P2248" s="129"/>
      <c r="Q2248" s="125"/>
      <c r="R2248" s="130"/>
      <c r="S2248" s="129"/>
      <c r="T2248" s="132"/>
    </row>
    <row r="2249" spans="1:20" ht="20.45" customHeight="1">
      <c r="A2249" s="142"/>
      <c r="B2249" s="118"/>
      <c r="C2249" s="119"/>
      <c r="D2249" s="119"/>
      <c r="E2249" s="120"/>
      <c r="F2249" s="121"/>
      <c r="G2249" s="122"/>
      <c r="H2249" s="133"/>
      <c r="I2249" s="134"/>
      <c r="J2249" s="135"/>
      <c r="K2249" s="136"/>
      <c r="L2249" s="128"/>
      <c r="M2249" s="128"/>
      <c r="N2249" s="128"/>
      <c r="O2249" s="137"/>
      <c r="P2249" s="138"/>
      <c r="Q2249" s="135"/>
      <c r="R2249" s="139"/>
      <c r="S2249" s="129"/>
      <c r="T2249" s="132"/>
    </row>
    <row r="2250" spans="1:20" ht="20.45" customHeight="1">
      <c r="A2250" s="142"/>
      <c r="B2250" s="118"/>
      <c r="C2250" s="147"/>
      <c r="D2250" s="147"/>
      <c r="E2250" s="120"/>
      <c r="F2250" s="121"/>
      <c r="G2250" s="122"/>
      <c r="H2250" s="152"/>
      <c r="I2250" s="153"/>
      <c r="J2250" s="121"/>
      <c r="K2250" s="122"/>
      <c r="L2250" s="128"/>
      <c r="M2250" s="128"/>
      <c r="N2250" s="128"/>
      <c r="O2250" s="127"/>
      <c r="P2250" s="129"/>
      <c r="Q2250" s="125"/>
      <c r="R2250" s="130"/>
      <c r="S2250" s="129"/>
      <c r="T2250" s="132"/>
    </row>
    <row r="2251" spans="1:20" ht="20.45" customHeight="1">
      <c r="A2251" s="142"/>
      <c r="B2251" s="118"/>
      <c r="C2251" s="119"/>
      <c r="D2251" s="119"/>
      <c r="E2251" s="120"/>
      <c r="F2251" s="121"/>
      <c r="G2251" s="122"/>
      <c r="H2251" s="133"/>
      <c r="I2251" s="134"/>
      <c r="J2251" s="135"/>
      <c r="K2251" s="136"/>
      <c r="L2251" s="128"/>
      <c r="M2251" s="128"/>
      <c r="N2251" s="128"/>
      <c r="O2251" s="137"/>
      <c r="P2251" s="138"/>
      <c r="Q2251" s="135"/>
      <c r="R2251" s="139"/>
      <c r="S2251" s="129"/>
      <c r="T2251" s="132"/>
    </row>
    <row r="2252" spans="1:20" ht="20.45" customHeight="1">
      <c r="A2252" s="142"/>
      <c r="B2252" s="118"/>
      <c r="C2252" s="147"/>
      <c r="D2252" s="147"/>
      <c r="E2252" s="120"/>
      <c r="F2252" s="121"/>
      <c r="G2252" s="122"/>
      <c r="H2252" s="152"/>
      <c r="I2252" s="153"/>
      <c r="J2252" s="121"/>
      <c r="K2252" s="122"/>
      <c r="L2252" s="128"/>
      <c r="M2252" s="128"/>
      <c r="N2252" s="128"/>
      <c r="O2252" s="127"/>
      <c r="P2252" s="129"/>
      <c r="Q2252" s="125"/>
      <c r="R2252" s="130"/>
      <c r="S2252" s="129"/>
      <c r="T2252" s="132"/>
    </row>
    <row r="2253" spans="1:20" ht="20.45" customHeight="1">
      <c r="A2253" s="142"/>
      <c r="B2253" s="118"/>
      <c r="C2253" s="119"/>
      <c r="D2253" s="119"/>
      <c r="E2253" s="120"/>
      <c r="F2253" s="121"/>
      <c r="G2253" s="122"/>
      <c r="H2253" s="133"/>
      <c r="I2253" s="134"/>
      <c r="J2253" s="135"/>
      <c r="K2253" s="136"/>
      <c r="L2253" s="128"/>
      <c r="M2253" s="128"/>
      <c r="N2253" s="128"/>
      <c r="O2253" s="137"/>
      <c r="P2253" s="138"/>
      <c r="Q2253" s="135"/>
      <c r="R2253" s="139"/>
      <c r="S2253" s="129"/>
      <c r="T2253" s="132"/>
    </row>
    <row r="2254" spans="1:20" ht="20.45" customHeight="1">
      <c r="A2254" s="142"/>
      <c r="B2254" s="118"/>
      <c r="C2254" s="147"/>
      <c r="D2254" s="147"/>
      <c r="E2254" s="120"/>
      <c r="F2254" s="121"/>
      <c r="G2254" s="122"/>
      <c r="H2254" s="152"/>
      <c r="I2254" s="153"/>
      <c r="J2254" s="121"/>
      <c r="K2254" s="122"/>
      <c r="L2254" s="128"/>
      <c r="M2254" s="128"/>
      <c r="N2254" s="128"/>
      <c r="O2254" s="127"/>
      <c r="P2254" s="129"/>
      <c r="Q2254" s="125"/>
      <c r="R2254" s="130"/>
      <c r="S2254" s="129"/>
      <c r="T2254" s="132"/>
    </row>
    <row r="2255" spans="1:20" ht="20.45" customHeight="1">
      <c r="A2255" s="142"/>
      <c r="B2255" s="118"/>
      <c r="C2255" s="119"/>
      <c r="D2255" s="147"/>
      <c r="E2255" s="120"/>
      <c r="F2255" s="121"/>
      <c r="G2255" s="122"/>
      <c r="H2255" s="152"/>
      <c r="I2255" s="153"/>
      <c r="J2255" s="121"/>
      <c r="K2255" s="122"/>
      <c r="L2255" s="128"/>
      <c r="M2255" s="128"/>
      <c r="N2255" s="128"/>
      <c r="O2255" s="127"/>
      <c r="P2255" s="138"/>
      <c r="Q2255" s="135"/>
      <c r="R2255" s="139"/>
      <c r="S2255" s="129"/>
      <c r="T2255" s="132"/>
    </row>
    <row r="2256" spans="1:20" ht="20.45" customHeight="1">
      <c r="A2256" s="142"/>
      <c r="B2256" s="118"/>
      <c r="C2256" s="119"/>
      <c r="D2256" s="119"/>
      <c r="E2256" s="120"/>
      <c r="F2256" s="121"/>
      <c r="G2256" s="122"/>
      <c r="H2256" s="152"/>
      <c r="I2256" s="153"/>
      <c r="J2256" s="121"/>
      <c r="K2256" s="122"/>
      <c r="L2256" s="128"/>
      <c r="M2256" s="128"/>
      <c r="N2256" s="128"/>
      <c r="O2256" s="127"/>
      <c r="P2256" s="138"/>
      <c r="Q2256" s="135"/>
      <c r="R2256" s="139"/>
      <c r="S2256" s="129"/>
      <c r="T2256" s="132"/>
    </row>
    <row r="2257" spans="1:21" ht="20.45" customHeight="1">
      <c r="A2257" s="142"/>
      <c r="B2257" s="118"/>
      <c r="C2257" s="147"/>
      <c r="D2257" s="147"/>
      <c r="E2257" s="120"/>
      <c r="F2257" s="121"/>
      <c r="G2257" s="122"/>
      <c r="H2257" s="152"/>
      <c r="I2257" s="153"/>
      <c r="J2257" s="121"/>
      <c r="K2257" s="122"/>
      <c r="L2257" s="128"/>
      <c r="M2257" s="128"/>
      <c r="N2257" s="128"/>
      <c r="O2257" s="127"/>
      <c r="P2257" s="138"/>
      <c r="Q2257" s="135"/>
      <c r="R2257" s="139"/>
      <c r="S2257" s="129"/>
      <c r="T2257" s="132"/>
    </row>
    <row r="2258" spans="1:21" ht="20.45" customHeight="1">
      <c r="A2258" s="142"/>
      <c r="B2258" s="118"/>
      <c r="C2258" s="119"/>
      <c r="D2258" s="119"/>
      <c r="E2258" s="120"/>
      <c r="F2258" s="121"/>
      <c r="G2258" s="122"/>
      <c r="H2258" s="152"/>
      <c r="I2258" s="153"/>
      <c r="J2258" s="121"/>
      <c r="K2258" s="122"/>
      <c r="L2258" s="128"/>
      <c r="M2258" s="128"/>
      <c r="N2258" s="128"/>
      <c r="O2258" s="127"/>
      <c r="P2258" s="138"/>
      <c r="Q2258" s="135"/>
      <c r="R2258" s="139"/>
      <c r="S2258" s="129"/>
      <c r="T2258" s="132"/>
    </row>
    <row r="2259" spans="1:21" ht="20.45" customHeight="1">
      <c r="A2259" s="142"/>
      <c r="B2259" s="118"/>
      <c r="C2259" s="147"/>
      <c r="D2259" s="147"/>
      <c r="E2259" s="120"/>
      <c r="F2259" s="121"/>
      <c r="G2259" s="122"/>
      <c r="H2259" s="152"/>
      <c r="I2259" s="153"/>
      <c r="J2259" s="121"/>
      <c r="K2259" s="122"/>
      <c r="L2259" s="128"/>
      <c r="M2259" s="128"/>
      <c r="N2259" s="128"/>
      <c r="O2259" s="127"/>
      <c r="P2259" s="138"/>
      <c r="Q2259" s="135"/>
      <c r="R2259" s="139"/>
      <c r="S2259" s="129"/>
      <c r="T2259" s="132"/>
    </row>
    <row r="2260" spans="1:21" ht="20.45" customHeight="1">
      <c r="A2260" s="142"/>
      <c r="B2260" s="118"/>
      <c r="C2260" s="119"/>
      <c r="D2260" s="119"/>
      <c r="E2260" s="120"/>
      <c r="F2260" s="121"/>
      <c r="G2260" s="122"/>
      <c r="H2260" s="152"/>
      <c r="I2260" s="153"/>
      <c r="J2260" s="121"/>
      <c r="K2260" s="122"/>
      <c r="L2260" s="128"/>
      <c r="M2260" s="128"/>
      <c r="N2260" s="128"/>
      <c r="O2260" s="127"/>
      <c r="P2260" s="138"/>
      <c r="Q2260" s="135"/>
      <c r="R2260" s="139"/>
      <c r="S2260" s="129"/>
      <c r="T2260" s="132"/>
    </row>
    <row r="2261" spans="1:21" ht="20.45" customHeight="1">
      <c r="A2261" s="142"/>
      <c r="B2261" s="118"/>
      <c r="C2261" s="147"/>
      <c r="D2261" s="147"/>
      <c r="E2261" s="120"/>
      <c r="F2261" s="121"/>
      <c r="G2261" s="122"/>
      <c r="H2261" s="152"/>
      <c r="I2261" s="153"/>
      <c r="J2261" s="121"/>
      <c r="K2261" s="122"/>
      <c r="L2261" s="128"/>
      <c r="M2261" s="128"/>
      <c r="N2261" s="128"/>
      <c r="O2261" s="127"/>
      <c r="P2261" s="138"/>
      <c r="Q2261" s="135"/>
      <c r="R2261" s="139"/>
      <c r="S2261" s="129"/>
      <c r="T2261" s="132"/>
    </row>
    <row r="2262" spans="1:21" ht="20.45" customHeight="1">
      <c r="A2262" s="142"/>
      <c r="B2262" s="118"/>
      <c r="C2262" s="119"/>
      <c r="D2262" s="119"/>
      <c r="E2262" s="120"/>
      <c r="F2262" s="121"/>
      <c r="G2262" s="122"/>
      <c r="H2262" s="152"/>
      <c r="I2262" s="153"/>
      <c r="J2262" s="121"/>
      <c r="K2262" s="122"/>
      <c r="L2262" s="128"/>
      <c r="M2262" s="128"/>
      <c r="N2262" s="128"/>
      <c r="O2262" s="127"/>
      <c r="P2262" s="138"/>
      <c r="Q2262" s="135"/>
      <c r="R2262" s="139"/>
      <c r="S2262" s="129"/>
      <c r="T2262" s="132"/>
    </row>
    <row r="2263" spans="1:21" ht="20.45" customHeight="1">
      <c r="A2263" s="142"/>
      <c r="B2263" s="118"/>
      <c r="C2263" s="147"/>
      <c r="D2263" s="147"/>
      <c r="E2263" s="120"/>
      <c r="F2263" s="121"/>
      <c r="G2263" s="122"/>
      <c r="H2263" s="152"/>
      <c r="I2263" s="153"/>
      <c r="J2263" s="121"/>
      <c r="K2263" s="122"/>
      <c r="L2263" s="128"/>
      <c r="M2263" s="128"/>
      <c r="N2263" s="128"/>
      <c r="O2263" s="127"/>
      <c r="P2263" s="138"/>
      <c r="Q2263" s="135"/>
      <c r="R2263" s="139"/>
      <c r="S2263" s="129"/>
      <c r="T2263" s="132"/>
    </row>
    <row r="2264" spans="1:21" ht="20.45" customHeight="1">
      <c r="A2264" s="142"/>
      <c r="B2264" s="118"/>
      <c r="C2264" s="119"/>
      <c r="D2264" s="119"/>
      <c r="E2264" s="120"/>
      <c r="F2264" s="121"/>
      <c r="G2264" s="122"/>
      <c r="H2264" s="152"/>
      <c r="I2264" s="153"/>
      <c r="J2264" s="121"/>
      <c r="K2264" s="122"/>
      <c r="L2264" s="128"/>
      <c r="M2264" s="128"/>
      <c r="N2264" s="128"/>
      <c r="O2264" s="127"/>
      <c r="P2264" s="138"/>
      <c r="Q2264" s="135"/>
      <c r="R2264" s="139"/>
      <c r="S2264" s="129"/>
      <c r="T2264" s="132"/>
    </row>
    <row r="2265" spans="1:21" ht="20.45" customHeight="1">
      <c r="A2265" s="148"/>
      <c r="B2265" s="118"/>
      <c r="C2265" s="147"/>
      <c r="D2265" s="147"/>
      <c r="E2265" s="120"/>
      <c r="F2265" s="121"/>
      <c r="G2265" s="122"/>
      <c r="H2265" s="152"/>
      <c r="I2265" s="153"/>
      <c r="J2265" s="121"/>
      <c r="K2265" s="122"/>
      <c r="L2265" s="128"/>
      <c r="M2265" s="128"/>
      <c r="N2265" s="128"/>
      <c r="O2265" s="127"/>
      <c r="P2265" s="138"/>
      <c r="Q2265" s="135"/>
      <c r="R2265" s="139"/>
      <c r="S2265" s="129"/>
      <c r="T2265" s="132"/>
    </row>
    <row r="2266" spans="1:21" ht="20.45" customHeight="1">
      <c r="A2266" s="8"/>
      <c r="B2266" s="118"/>
      <c r="C2266" s="119"/>
      <c r="D2266" s="119"/>
      <c r="E2266" s="120"/>
      <c r="F2266" s="121"/>
      <c r="G2266" s="122"/>
      <c r="H2266" s="152"/>
      <c r="I2266" s="153"/>
      <c r="J2266" s="121"/>
      <c r="K2266" s="122"/>
      <c r="L2266" s="128"/>
      <c r="M2266" s="128"/>
      <c r="N2266" s="128"/>
      <c r="O2266" s="127"/>
      <c r="P2266" s="138"/>
      <c r="Q2266" s="135"/>
      <c r="R2266" s="139"/>
      <c r="S2266" s="129"/>
      <c r="T2266" s="132"/>
    </row>
    <row r="2267" spans="1:21" ht="20.45" customHeight="1">
      <c r="A2267" s="140" t="s">
        <v>56</v>
      </c>
      <c r="B2267" s="118"/>
      <c r="C2267" s="147"/>
      <c r="D2267" s="147"/>
      <c r="E2267" s="120"/>
      <c r="F2267" s="121"/>
      <c r="G2267" s="122"/>
      <c r="H2267" s="152"/>
      <c r="I2267" s="153"/>
      <c r="J2267" s="121"/>
      <c r="K2267" s="122"/>
      <c r="L2267" s="128"/>
      <c r="M2267" s="128"/>
      <c r="N2267" s="128"/>
      <c r="O2267" s="127"/>
      <c r="P2267" s="138"/>
      <c r="Q2267" s="135"/>
      <c r="R2267" s="139"/>
      <c r="S2267" s="129"/>
      <c r="T2267" s="132"/>
      <c r="U2267" s="82" t="s">
        <v>56</v>
      </c>
    </row>
    <row r="2268" spans="1:21" ht="20.45" customHeight="1" thickBot="1">
      <c r="A2268" s="141">
        <f>A2237+1</f>
        <v>75</v>
      </c>
      <c r="B2268" s="118"/>
      <c r="C2268" s="119"/>
      <c r="D2268" s="119"/>
      <c r="E2268" s="120"/>
      <c r="F2268" s="121"/>
      <c r="G2268" s="122"/>
      <c r="H2268" s="152"/>
      <c r="I2268" s="153"/>
      <c r="J2268" s="121"/>
      <c r="K2268" s="122"/>
      <c r="L2268" s="128"/>
      <c r="M2268" s="128"/>
      <c r="N2268" s="128"/>
      <c r="O2268" s="127"/>
      <c r="P2268" s="138"/>
      <c r="Q2268" s="135"/>
      <c r="R2268" s="139"/>
      <c r="S2268" s="129"/>
      <c r="T2268" s="132"/>
      <c r="U2268" s="80">
        <f>A2268</f>
        <v>75</v>
      </c>
    </row>
    <row r="2269" spans="1:21" ht="20.45" customHeight="1">
      <c r="A2269" s="142"/>
      <c r="B2269" s="118"/>
      <c r="C2269" s="147"/>
      <c r="D2269" s="147"/>
      <c r="E2269" s="120"/>
      <c r="F2269" s="121"/>
      <c r="G2269" s="122"/>
      <c r="H2269" s="152"/>
      <c r="I2269" s="153"/>
      <c r="J2269" s="121"/>
      <c r="K2269" s="122"/>
      <c r="L2269" s="128"/>
      <c r="M2269" s="128"/>
      <c r="N2269" s="128"/>
      <c r="O2269" s="127"/>
      <c r="P2269" s="138"/>
      <c r="Q2269" s="135"/>
      <c r="R2269" s="139"/>
      <c r="S2269" s="129"/>
      <c r="T2269" s="132"/>
    </row>
    <row r="2270" spans="1:21" ht="20.45" customHeight="1">
      <c r="A2270" s="142"/>
      <c r="B2270" s="118"/>
      <c r="C2270" s="119"/>
      <c r="D2270" s="119"/>
      <c r="E2270" s="120"/>
      <c r="F2270" s="121"/>
      <c r="G2270" s="122"/>
      <c r="H2270" s="152"/>
      <c r="I2270" s="153"/>
      <c r="J2270" s="121"/>
      <c r="K2270" s="122"/>
      <c r="L2270" s="128"/>
      <c r="M2270" s="128"/>
      <c r="N2270" s="128"/>
      <c r="O2270" s="127"/>
      <c r="P2270" s="138"/>
      <c r="Q2270" s="135"/>
      <c r="R2270" s="139"/>
      <c r="S2270" s="129"/>
      <c r="T2270" s="132"/>
    </row>
    <row r="2271" spans="1:21" ht="20.45" customHeight="1">
      <c r="A2271" s="142"/>
      <c r="B2271" s="118"/>
      <c r="C2271" s="147"/>
      <c r="D2271" s="147"/>
      <c r="E2271" s="120"/>
      <c r="F2271" s="121"/>
      <c r="G2271" s="122"/>
      <c r="H2271" s="152"/>
      <c r="I2271" s="153"/>
      <c r="J2271" s="121"/>
      <c r="K2271" s="122"/>
      <c r="L2271" s="128"/>
      <c r="M2271" s="128"/>
      <c r="N2271" s="128"/>
      <c r="O2271" s="127"/>
      <c r="P2271" s="138"/>
      <c r="Q2271" s="135"/>
      <c r="R2271" s="139"/>
      <c r="S2271" s="129"/>
      <c r="T2271" s="132"/>
    </row>
    <row r="2272" spans="1:21" ht="20.45" customHeight="1">
      <c r="A2272" s="142"/>
      <c r="B2272" s="118"/>
      <c r="C2272" s="119"/>
      <c r="D2272" s="119"/>
      <c r="E2272" s="120"/>
      <c r="F2272" s="121"/>
      <c r="G2272" s="122"/>
      <c r="H2272" s="152"/>
      <c r="I2272" s="153"/>
      <c r="J2272" s="121"/>
      <c r="K2272" s="122"/>
      <c r="L2272" s="128"/>
      <c r="M2272" s="128"/>
      <c r="N2272" s="128"/>
      <c r="O2272" s="127"/>
      <c r="P2272" s="138"/>
      <c r="Q2272" s="135"/>
      <c r="R2272" s="139"/>
      <c r="S2272" s="129"/>
      <c r="T2272" s="132"/>
    </row>
    <row r="2273" spans="1:20" ht="20.45" customHeight="1">
      <c r="A2273" s="142"/>
      <c r="B2273" s="118"/>
      <c r="C2273" s="147"/>
      <c r="D2273" s="147"/>
      <c r="E2273" s="120"/>
      <c r="F2273" s="121"/>
      <c r="G2273" s="122"/>
      <c r="H2273" s="152"/>
      <c r="I2273" s="153"/>
      <c r="J2273" s="121"/>
      <c r="K2273" s="122"/>
      <c r="L2273" s="128"/>
      <c r="M2273" s="128"/>
      <c r="N2273" s="128"/>
      <c r="O2273" s="127"/>
      <c r="P2273" s="138"/>
      <c r="Q2273" s="135"/>
      <c r="R2273" s="139"/>
      <c r="S2273" s="129"/>
      <c r="T2273" s="132"/>
    </row>
    <row r="2274" spans="1:20" ht="20.45" customHeight="1">
      <c r="A2274" s="142"/>
      <c r="B2274" s="118"/>
      <c r="C2274" s="119"/>
      <c r="D2274" s="119"/>
      <c r="E2274" s="120"/>
      <c r="F2274" s="121"/>
      <c r="G2274" s="122"/>
      <c r="H2274" s="152"/>
      <c r="I2274" s="153"/>
      <c r="J2274" s="121"/>
      <c r="K2274" s="122"/>
      <c r="L2274" s="128"/>
      <c r="M2274" s="128"/>
      <c r="N2274" s="128"/>
      <c r="O2274" s="127"/>
      <c r="P2274" s="138"/>
      <c r="Q2274" s="135"/>
      <c r="R2274" s="139"/>
      <c r="S2274" s="129"/>
      <c r="T2274" s="132"/>
    </row>
    <row r="2275" spans="1:20" ht="20.45" customHeight="1">
      <c r="A2275" s="142"/>
      <c r="B2275" s="118"/>
      <c r="C2275" s="147"/>
      <c r="D2275" s="147"/>
      <c r="E2275" s="120"/>
      <c r="F2275" s="121"/>
      <c r="G2275" s="122"/>
      <c r="H2275" s="152"/>
      <c r="I2275" s="153"/>
      <c r="J2275" s="121"/>
      <c r="K2275" s="122"/>
      <c r="L2275" s="128"/>
      <c r="M2275" s="128"/>
      <c r="N2275" s="128"/>
      <c r="O2275" s="127"/>
      <c r="P2275" s="138"/>
      <c r="Q2275" s="135"/>
      <c r="R2275" s="139"/>
      <c r="S2275" s="129"/>
      <c r="T2275" s="132"/>
    </row>
    <row r="2276" spans="1:20" ht="20.45" customHeight="1">
      <c r="A2276" s="142"/>
      <c r="B2276" s="118"/>
      <c r="C2276" s="119"/>
      <c r="D2276" s="119"/>
      <c r="E2276" s="120"/>
      <c r="F2276" s="121"/>
      <c r="G2276" s="122"/>
      <c r="H2276" s="152"/>
      <c r="I2276" s="153"/>
      <c r="J2276" s="121"/>
      <c r="K2276" s="122"/>
      <c r="L2276" s="128"/>
      <c r="M2276" s="128"/>
      <c r="N2276" s="128"/>
      <c r="O2276" s="127"/>
      <c r="P2276" s="138"/>
      <c r="Q2276" s="135"/>
      <c r="R2276" s="139"/>
      <c r="S2276" s="129"/>
      <c r="T2276" s="132"/>
    </row>
    <row r="2277" spans="1:20" ht="20.45" customHeight="1">
      <c r="A2277" s="142"/>
      <c r="B2277" s="118"/>
      <c r="C2277" s="147"/>
      <c r="D2277" s="147"/>
      <c r="E2277" s="120"/>
      <c r="F2277" s="121"/>
      <c r="G2277" s="122"/>
      <c r="H2277" s="152"/>
      <c r="I2277" s="153"/>
      <c r="J2277" s="121"/>
      <c r="K2277" s="122"/>
      <c r="L2277" s="128"/>
      <c r="M2277" s="128"/>
      <c r="N2277" s="128"/>
      <c r="O2277" s="127"/>
      <c r="P2277" s="138"/>
      <c r="Q2277" s="135"/>
      <c r="R2277" s="139"/>
      <c r="S2277" s="129"/>
      <c r="T2277" s="132"/>
    </row>
    <row r="2278" spans="1:20" ht="20.45" customHeight="1">
      <c r="A2278" s="142"/>
      <c r="B2278" s="118"/>
      <c r="C2278" s="119"/>
      <c r="D2278" s="119"/>
      <c r="E2278" s="120"/>
      <c r="F2278" s="121"/>
      <c r="G2278" s="122"/>
      <c r="H2278" s="152"/>
      <c r="I2278" s="153"/>
      <c r="J2278" s="121"/>
      <c r="K2278" s="122"/>
      <c r="L2278" s="128"/>
      <c r="M2278" s="128"/>
      <c r="N2278" s="128"/>
      <c r="O2278" s="127"/>
      <c r="P2278" s="138"/>
      <c r="Q2278" s="135"/>
      <c r="R2278" s="139"/>
      <c r="S2278" s="129"/>
      <c r="T2278" s="132"/>
    </row>
    <row r="2279" spans="1:20" ht="20.45" customHeight="1">
      <c r="A2279" s="142"/>
      <c r="B2279" s="118"/>
      <c r="C2279" s="147"/>
      <c r="D2279" s="147"/>
      <c r="E2279" s="120"/>
      <c r="F2279" s="121"/>
      <c r="G2279" s="122"/>
      <c r="H2279" s="152"/>
      <c r="I2279" s="153"/>
      <c r="J2279" s="121"/>
      <c r="K2279" s="122"/>
      <c r="L2279" s="128"/>
      <c r="M2279" s="128"/>
      <c r="N2279" s="128"/>
      <c r="O2279" s="127"/>
      <c r="P2279" s="138"/>
      <c r="Q2279" s="135"/>
      <c r="R2279" s="139"/>
      <c r="S2279" s="129"/>
      <c r="T2279" s="132"/>
    </row>
    <row r="2280" spans="1:20" ht="20.45" customHeight="1">
      <c r="A2280" s="142"/>
      <c r="B2280" s="118"/>
      <c r="C2280" s="119"/>
      <c r="D2280" s="119"/>
      <c r="E2280" s="120"/>
      <c r="F2280" s="121"/>
      <c r="G2280" s="122"/>
      <c r="H2280" s="152"/>
      <c r="I2280" s="153"/>
      <c r="J2280" s="121"/>
      <c r="K2280" s="122"/>
      <c r="L2280" s="128"/>
      <c r="M2280" s="128"/>
      <c r="N2280" s="128"/>
      <c r="O2280" s="127"/>
      <c r="P2280" s="138"/>
      <c r="Q2280" s="135"/>
      <c r="R2280" s="139"/>
      <c r="S2280" s="129"/>
      <c r="T2280" s="132"/>
    </row>
    <row r="2281" spans="1:20" ht="20.45" customHeight="1">
      <c r="A2281" s="142"/>
      <c r="B2281" s="118"/>
      <c r="C2281" s="147"/>
      <c r="D2281" s="147"/>
      <c r="E2281" s="120"/>
      <c r="F2281" s="121"/>
      <c r="G2281" s="122"/>
      <c r="H2281" s="152"/>
      <c r="I2281" s="153"/>
      <c r="J2281" s="121"/>
      <c r="K2281" s="122"/>
      <c r="L2281" s="128"/>
      <c r="M2281" s="128"/>
      <c r="N2281" s="128"/>
      <c r="O2281" s="127"/>
      <c r="P2281" s="138"/>
      <c r="Q2281" s="135"/>
      <c r="R2281" s="139"/>
      <c r="S2281" s="129"/>
      <c r="T2281" s="132"/>
    </row>
    <row r="2282" spans="1:20" ht="20.45" customHeight="1">
      <c r="A2282" s="142"/>
      <c r="B2282" s="118"/>
      <c r="C2282" s="119"/>
      <c r="D2282" s="119"/>
      <c r="E2282" s="120"/>
      <c r="F2282" s="121"/>
      <c r="G2282" s="122"/>
      <c r="H2282" s="152"/>
      <c r="I2282" s="153"/>
      <c r="J2282" s="121"/>
      <c r="K2282" s="122"/>
      <c r="L2282" s="128"/>
      <c r="M2282" s="128"/>
      <c r="N2282" s="128"/>
      <c r="O2282" s="127"/>
      <c r="P2282" s="138"/>
      <c r="Q2282" s="135"/>
      <c r="R2282" s="139"/>
      <c r="S2282" s="129"/>
      <c r="T2282" s="132"/>
    </row>
    <row r="2283" spans="1:20" ht="20.45" customHeight="1">
      <c r="A2283" s="142"/>
      <c r="B2283" s="118"/>
      <c r="C2283" s="147"/>
      <c r="D2283" s="147"/>
      <c r="E2283" s="120"/>
      <c r="F2283" s="121"/>
      <c r="G2283" s="122"/>
      <c r="H2283" s="152"/>
      <c r="I2283" s="153"/>
      <c r="J2283" s="121"/>
      <c r="K2283" s="122"/>
      <c r="L2283" s="128"/>
      <c r="M2283" s="128"/>
      <c r="N2283" s="128"/>
      <c r="O2283" s="127"/>
      <c r="P2283" s="138"/>
      <c r="Q2283" s="135"/>
      <c r="R2283" s="139"/>
      <c r="S2283" s="129"/>
      <c r="T2283" s="132"/>
    </row>
    <row r="2284" spans="1:20" ht="20.45" customHeight="1">
      <c r="A2284" s="142"/>
      <c r="B2284" s="118"/>
      <c r="C2284" s="119"/>
      <c r="D2284" s="119"/>
      <c r="E2284" s="120"/>
      <c r="F2284" s="121"/>
      <c r="G2284" s="122"/>
      <c r="H2284" s="152"/>
      <c r="I2284" s="153"/>
      <c r="J2284" s="121"/>
      <c r="K2284" s="122"/>
      <c r="L2284" s="128"/>
      <c r="M2284" s="128"/>
      <c r="N2284" s="128"/>
      <c r="O2284" s="127"/>
      <c r="P2284" s="138"/>
      <c r="Q2284" s="135"/>
      <c r="R2284" s="139"/>
      <c r="S2284" s="129"/>
      <c r="T2284" s="132"/>
    </row>
    <row r="2285" spans="1:20" ht="20.45" customHeight="1">
      <c r="A2285" s="142"/>
      <c r="B2285" s="118"/>
      <c r="C2285" s="147"/>
      <c r="D2285" s="147"/>
      <c r="E2285" s="120"/>
      <c r="F2285" s="121"/>
      <c r="G2285" s="122"/>
      <c r="H2285" s="152"/>
      <c r="I2285" s="153"/>
      <c r="J2285" s="121"/>
      <c r="K2285" s="122"/>
      <c r="L2285" s="128"/>
      <c r="M2285" s="128"/>
      <c r="N2285" s="128"/>
      <c r="O2285" s="127"/>
      <c r="P2285" s="138"/>
      <c r="Q2285" s="135"/>
      <c r="R2285" s="139"/>
      <c r="S2285" s="129"/>
      <c r="T2285" s="132"/>
    </row>
    <row r="2286" spans="1:20" ht="20.45" customHeight="1">
      <c r="A2286" s="142"/>
      <c r="B2286" s="118"/>
      <c r="C2286" s="119"/>
      <c r="D2286" s="147"/>
      <c r="E2286" s="120"/>
      <c r="F2286" s="121"/>
      <c r="G2286" s="122"/>
      <c r="H2286" s="152"/>
      <c r="I2286" s="153"/>
      <c r="J2286" s="121"/>
      <c r="K2286" s="122"/>
      <c r="L2286" s="128"/>
      <c r="M2286" s="128"/>
      <c r="N2286" s="128"/>
      <c r="O2286" s="127"/>
      <c r="P2286" s="138"/>
      <c r="Q2286" s="135"/>
      <c r="R2286" s="139"/>
      <c r="S2286" s="129"/>
      <c r="T2286" s="132"/>
    </row>
    <row r="2287" spans="1:20" ht="20.45" customHeight="1">
      <c r="A2287" s="142"/>
      <c r="B2287" s="118"/>
      <c r="C2287" s="119"/>
      <c r="D2287" s="119"/>
      <c r="E2287" s="120"/>
      <c r="F2287" s="121"/>
      <c r="G2287" s="122"/>
      <c r="H2287" s="152"/>
      <c r="I2287" s="153"/>
      <c r="J2287" s="121"/>
      <c r="K2287" s="122"/>
      <c r="L2287" s="128"/>
      <c r="M2287" s="128"/>
      <c r="N2287" s="128"/>
      <c r="O2287" s="127"/>
      <c r="P2287" s="138"/>
      <c r="Q2287" s="135"/>
      <c r="R2287" s="139"/>
      <c r="S2287" s="129"/>
      <c r="T2287" s="132"/>
    </row>
    <row r="2288" spans="1:20" ht="20.45" customHeight="1">
      <c r="A2288" s="142"/>
      <c r="B2288" s="118"/>
      <c r="C2288" s="147"/>
      <c r="D2288" s="147"/>
      <c r="E2288" s="120"/>
      <c r="F2288" s="121"/>
      <c r="G2288" s="122"/>
      <c r="H2288" s="152"/>
      <c r="I2288" s="153"/>
      <c r="J2288" s="121"/>
      <c r="K2288" s="122"/>
      <c r="L2288" s="128"/>
      <c r="M2288" s="128"/>
      <c r="N2288" s="128"/>
      <c r="O2288" s="127"/>
      <c r="P2288" s="138"/>
      <c r="Q2288" s="135"/>
      <c r="R2288" s="139"/>
      <c r="S2288" s="129"/>
      <c r="T2288" s="132"/>
    </row>
    <row r="2289" spans="1:21" ht="20.45" customHeight="1">
      <c r="A2289" s="142"/>
      <c r="B2289" s="118"/>
      <c r="C2289" s="119"/>
      <c r="D2289" s="119"/>
      <c r="E2289" s="120"/>
      <c r="F2289" s="121"/>
      <c r="G2289" s="122"/>
      <c r="H2289" s="152"/>
      <c r="I2289" s="153"/>
      <c r="J2289" s="121"/>
      <c r="K2289" s="122"/>
      <c r="L2289" s="128"/>
      <c r="M2289" s="128"/>
      <c r="N2289" s="128"/>
      <c r="O2289" s="127"/>
      <c r="P2289" s="138"/>
      <c r="Q2289" s="135"/>
      <c r="R2289" s="139"/>
      <c r="S2289" s="129"/>
      <c r="T2289" s="132"/>
    </row>
    <row r="2290" spans="1:21" ht="20.45" customHeight="1">
      <c r="A2290" s="142"/>
      <c r="B2290" s="118"/>
      <c r="C2290" s="147"/>
      <c r="D2290" s="147"/>
      <c r="E2290" s="120"/>
      <c r="F2290" s="121"/>
      <c r="G2290" s="122"/>
      <c r="H2290" s="152"/>
      <c r="I2290" s="153"/>
      <c r="J2290" s="121"/>
      <c r="K2290" s="122"/>
      <c r="L2290" s="128"/>
      <c r="M2290" s="128"/>
      <c r="N2290" s="128"/>
      <c r="O2290" s="127"/>
      <c r="P2290" s="138"/>
      <c r="Q2290" s="135"/>
      <c r="R2290" s="139"/>
      <c r="S2290" s="129"/>
      <c r="T2290" s="132"/>
    </row>
    <row r="2291" spans="1:21" ht="20.45" customHeight="1">
      <c r="A2291" s="142"/>
      <c r="B2291" s="118"/>
      <c r="C2291" s="119"/>
      <c r="D2291" s="119"/>
      <c r="E2291" s="120"/>
      <c r="F2291" s="121"/>
      <c r="G2291" s="122"/>
      <c r="H2291" s="152"/>
      <c r="I2291" s="153"/>
      <c r="J2291" s="121"/>
      <c r="K2291" s="122"/>
      <c r="L2291" s="128"/>
      <c r="M2291" s="128"/>
      <c r="N2291" s="128"/>
      <c r="O2291" s="127"/>
      <c r="P2291" s="138"/>
      <c r="Q2291" s="135"/>
      <c r="R2291" s="139"/>
      <c r="S2291" s="129"/>
      <c r="T2291" s="132"/>
    </row>
    <row r="2292" spans="1:21" ht="20.45" customHeight="1">
      <c r="A2292" s="142"/>
      <c r="B2292" s="118"/>
      <c r="C2292" s="147"/>
      <c r="D2292" s="147"/>
      <c r="E2292" s="120"/>
      <c r="F2292" s="121"/>
      <c r="G2292" s="122"/>
      <c r="H2292" s="152"/>
      <c r="I2292" s="153"/>
      <c r="J2292" s="121"/>
      <c r="K2292" s="122"/>
      <c r="L2292" s="128"/>
      <c r="M2292" s="128"/>
      <c r="N2292" s="128"/>
      <c r="O2292" s="127"/>
      <c r="P2292" s="138"/>
      <c r="Q2292" s="135"/>
      <c r="R2292" s="139"/>
      <c r="S2292" s="129"/>
      <c r="T2292" s="132"/>
    </row>
    <row r="2293" spans="1:21" ht="20.45" customHeight="1">
      <c r="A2293" s="142"/>
      <c r="B2293" s="118"/>
      <c r="C2293" s="119"/>
      <c r="D2293" s="119"/>
      <c r="E2293" s="120"/>
      <c r="F2293" s="121"/>
      <c r="G2293" s="122"/>
      <c r="H2293" s="152"/>
      <c r="I2293" s="153"/>
      <c r="J2293" s="121"/>
      <c r="K2293" s="122"/>
      <c r="L2293" s="128"/>
      <c r="M2293" s="128"/>
      <c r="N2293" s="128"/>
      <c r="O2293" s="127"/>
      <c r="P2293" s="138"/>
      <c r="Q2293" s="135"/>
      <c r="R2293" s="139"/>
      <c r="S2293" s="129"/>
      <c r="T2293" s="132"/>
    </row>
    <row r="2294" spans="1:21" ht="20.45" customHeight="1">
      <c r="A2294" s="142"/>
      <c r="B2294" s="118"/>
      <c r="C2294" s="147"/>
      <c r="D2294" s="147"/>
      <c r="E2294" s="120"/>
      <c r="F2294" s="121"/>
      <c r="G2294" s="122"/>
      <c r="H2294" s="152"/>
      <c r="I2294" s="153"/>
      <c r="J2294" s="121"/>
      <c r="K2294" s="122"/>
      <c r="L2294" s="128"/>
      <c r="M2294" s="128"/>
      <c r="N2294" s="128"/>
      <c r="O2294" s="127"/>
      <c r="P2294" s="138"/>
      <c r="Q2294" s="135"/>
      <c r="R2294" s="139"/>
      <c r="S2294" s="129"/>
      <c r="T2294" s="132"/>
    </row>
    <row r="2295" spans="1:21" ht="20.45" customHeight="1">
      <c r="A2295" s="142"/>
      <c r="B2295" s="118"/>
      <c r="C2295" s="119"/>
      <c r="D2295" s="119"/>
      <c r="E2295" s="120"/>
      <c r="F2295" s="121"/>
      <c r="G2295" s="122"/>
      <c r="H2295" s="152"/>
      <c r="I2295" s="153"/>
      <c r="J2295" s="121"/>
      <c r="K2295" s="122"/>
      <c r="L2295" s="128"/>
      <c r="M2295" s="128"/>
      <c r="N2295" s="128"/>
      <c r="O2295" s="127"/>
      <c r="P2295" s="138"/>
      <c r="Q2295" s="135"/>
      <c r="R2295" s="139"/>
      <c r="S2295" s="129"/>
      <c r="T2295" s="132"/>
    </row>
    <row r="2296" spans="1:21" ht="20.45" customHeight="1">
      <c r="A2296" s="148"/>
      <c r="B2296" s="118"/>
      <c r="C2296" s="147"/>
      <c r="D2296" s="147"/>
      <c r="E2296" s="120"/>
      <c r="F2296" s="121"/>
      <c r="G2296" s="122"/>
      <c r="H2296" s="152"/>
      <c r="I2296" s="153"/>
      <c r="J2296" s="121"/>
      <c r="K2296" s="122"/>
      <c r="L2296" s="128"/>
      <c r="M2296" s="128"/>
      <c r="N2296" s="128"/>
      <c r="O2296" s="127"/>
      <c r="P2296" s="138"/>
      <c r="Q2296" s="135"/>
      <c r="R2296" s="139"/>
      <c r="S2296" s="129"/>
      <c r="T2296" s="132"/>
    </row>
    <row r="2297" spans="1:21" ht="20.45" customHeight="1">
      <c r="A2297" s="8"/>
      <c r="B2297" s="118"/>
      <c r="C2297" s="119"/>
      <c r="D2297" s="119"/>
      <c r="E2297" s="120"/>
      <c r="F2297" s="121"/>
      <c r="G2297" s="122"/>
      <c r="H2297" s="152"/>
      <c r="I2297" s="153"/>
      <c r="J2297" s="121"/>
      <c r="K2297" s="122"/>
      <c r="L2297" s="128"/>
      <c r="M2297" s="128"/>
      <c r="N2297" s="128"/>
      <c r="O2297" s="127"/>
      <c r="P2297" s="138"/>
      <c r="Q2297" s="135"/>
      <c r="R2297" s="139"/>
      <c r="S2297" s="129"/>
      <c r="T2297" s="132"/>
    </row>
    <row r="2298" spans="1:21" ht="20.45" customHeight="1">
      <c r="A2298" s="140" t="s">
        <v>56</v>
      </c>
      <c r="B2298" s="118"/>
      <c r="C2298" s="147"/>
      <c r="D2298" s="147"/>
      <c r="E2298" s="120"/>
      <c r="F2298" s="121"/>
      <c r="G2298" s="122"/>
      <c r="H2298" s="152"/>
      <c r="I2298" s="153"/>
      <c r="J2298" s="121"/>
      <c r="K2298" s="122"/>
      <c r="L2298" s="128"/>
      <c r="M2298" s="128"/>
      <c r="N2298" s="128"/>
      <c r="O2298" s="127"/>
      <c r="P2298" s="138"/>
      <c r="Q2298" s="135"/>
      <c r="R2298" s="139"/>
      <c r="S2298" s="129"/>
      <c r="T2298" s="132"/>
      <c r="U2298" s="82" t="s">
        <v>56</v>
      </c>
    </row>
    <row r="2299" spans="1:21" ht="20.45" customHeight="1" thickBot="1">
      <c r="A2299" s="141">
        <f>A2268+1</f>
        <v>76</v>
      </c>
      <c r="B2299" s="118"/>
      <c r="C2299" s="119"/>
      <c r="D2299" s="119"/>
      <c r="E2299" s="120"/>
      <c r="F2299" s="121"/>
      <c r="G2299" s="122"/>
      <c r="H2299" s="152"/>
      <c r="I2299" s="153"/>
      <c r="J2299" s="121"/>
      <c r="K2299" s="122"/>
      <c r="L2299" s="128"/>
      <c r="M2299" s="128"/>
      <c r="N2299" s="128"/>
      <c r="O2299" s="127"/>
      <c r="P2299" s="138"/>
      <c r="Q2299" s="135"/>
      <c r="R2299" s="139"/>
      <c r="S2299" s="129"/>
      <c r="T2299" s="132"/>
      <c r="U2299" s="80">
        <f>A2299</f>
        <v>76</v>
      </c>
    </row>
    <row r="2300" spans="1:21" ht="20.45" customHeight="1">
      <c r="A2300" s="142"/>
      <c r="B2300" s="118"/>
      <c r="C2300" s="147"/>
      <c r="D2300" s="147"/>
      <c r="E2300" s="120"/>
      <c r="F2300" s="121"/>
      <c r="G2300" s="122"/>
      <c r="H2300" s="152"/>
      <c r="I2300" s="153"/>
      <c r="J2300" s="121"/>
      <c r="K2300" s="122"/>
      <c r="L2300" s="128"/>
      <c r="M2300" s="128"/>
      <c r="N2300" s="128"/>
      <c r="O2300" s="127"/>
      <c r="P2300" s="138"/>
      <c r="Q2300" s="135"/>
      <c r="R2300" s="139"/>
      <c r="S2300" s="129"/>
      <c r="T2300" s="132"/>
    </row>
    <row r="2301" spans="1:21" ht="20.45" customHeight="1">
      <c r="A2301" s="142"/>
      <c r="B2301" s="118"/>
      <c r="C2301" s="119"/>
      <c r="D2301" s="119"/>
      <c r="E2301" s="120"/>
      <c r="F2301" s="121"/>
      <c r="G2301" s="122"/>
      <c r="H2301" s="152"/>
      <c r="I2301" s="153"/>
      <c r="J2301" s="121"/>
      <c r="K2301" s="122"/>
      <c r="L2301" s="128"/>
      <c r="M2301" s="128"/>
      <c r="N2301" s="128"/>
      <c r="O2301" s="127"/>
      <c r="P2301" s="138"/>
      <c r="Q2301" s="135"/>
      <c r="R2301" s="139"/>
      <c r="S2301" s="129"/>
      <c r="T2301" s="132"/>
    </row>
    <row r="2302" spans="1:21" ht="20.45" customHeight="1">
      <c r="A2302" s="142"/>
      <c r="B2302" s="118"/>
      <c r="C2302" s="147"/>
      <c r="D2302" s="147"/>
      <c r="E2302" s="120"/>
      <c r="F2302" s="121"/>
      <c r="G2302" s="122"/>
      <c r="H2302" s="152"/>
      <c r="I2302" s="153"/>
      <c r="J2302" s="121"/>
      <c r="K2302" s="122"/>
      <c r="L2302" s="128"/>
      <c r="M2302" s="128"/>
      <c r="N2302" s="128"/>
      <c r="O2302" s="127"/>
      <c r="P2302" s="138"/>
      <c r="Q2302" s="135"/>
      <c r="R2302" s="139"/>
      <c r="S2302" s="129"/>
      <c r="T2302" s="132"/>
    </row>
    <row r="2303" spans="1:21" ht="20.45" customHeight="1">
      <c r="A2303" s="142"/>
      <c r="B2303" s="118"/>
      <c r="C2303" s="119"/>
      <c r="D2303" s="119"/>
      <c r="E2303" s="120"/>
      <c r="F2303" s="121"/>
      <c r="G2303" s="122"/>
      <c r="H2303" s="152"/>
      <c r="I2303" s="153"/>
      <c r="J2303" s="121"/>
      <c r="K2303" s="122"/>
      <c r="L2303" s="128"/>
      <c r="M2303" s="128"/>
      <c r="N2303" s="128"/>
      <c r="O2303" s="127"/>
      <c r="P2303" s="138"/>
      <c r="Q2303" s="135"/>
      <c r="R2303" s="139"/>
      <c r="S2303" s="129"/>
      <c r="T2303" s="132"/>
    </row>
    <row r="2304" spans="1:21" ht="20.45" customHeight="1">
      <c r="A2304" s="142"/>
      <c r="B2304" s="118"/>
      <c r="C2304" s="147"/>
      <c r="D2304" s="147"/>
      <c r="E2304" s="120"/>
      <c r="F2304" s="121"/>
      <c r="G2304" s="122"/>
      <c r="H2304" s="152"/>
      <c r="I2304" s="153"/>
      <c r="J2304" s="121"/>
      <c r="K2304" s="122"/>
      <c r="L2304" s="128"/>
      <c r="M2304" s="128"/>
      <c r="N2304" s="128"/>
      <c r="O2304" s="127"/>
      <c r="P2304" s="138"/>
      <c r="Q2304" s="135"/>
      <c r="R2304" s="139"/>
      <c r="S2304" s="129"/>
      <c r="T2304" s="132"/>
    </row>
    <row r="2305" spans="1:20" ht="20.45" customHeight="1">
      <c r="A2305" s="142"/>
      <c r="B2305" s="118"/>
      <c r="C2305" s="119"/>
      <c r="D2305" s="119"/>
      <c r="E2305" s="120"/>
      <c r="F2305" s="121"/>
      <c r="G2305" s="122"/>
      <c r="H2305" s="152"/>
      <c r="I2305" s="153"/>
      <c r="J2305" s="121"/>
      <c r="K2305" s="122"/>
      <c r="L2305" s="128"/>
      <c r="M2305" s="128"/>
      <c r="N2305" s="128"/>
      <c r="O2305" s="127"/>
      <c r="P2305" s="138"/>
      <c r="Q2305" s="135"/>
      <c r="R2305" s="139"/>
      <c r="S2305" s="129"/>
      <c r="T2305" s="132"/>
    </row>
    <row r="2306" spans="1:20" ht="20.45" customHeight="1">
      <c r="A2306" s="142"/>
      <c r="B2306" s="118"/>
      <c r="C2306" s="147"/>
      <c r="D2306" s="147"/>
      <c r="E2306" s="120"/>
      <c r="F2306" s="121"/>
      <c r="G2306" s="122"/>
      <c r="H2306" s="152"/>
      <c r="I2306" s="153"/>
      <c r="J2306" s="121"/>
      <c r="K2306" s="122"/>
      <c r="L2306" s="128"/>
      <c r="M2306" s="128"/>
      <c r="N2306" s="128"/>
      <c r="O2306" s="127"/>
      <c r="P2306" s="138"/>
      <c r="Q2306" s="135"/>
      <c r="R2306" s="139"/>
      <c r="S2306" s="129"/>
      <c r="T2306" s="132"/>
    </row>
    <row r="2307" spans="1:20" ht="20.45" customHeight="1">
      <c r="A2307" s="142"/>
      <c r="B2307" s="118"/>
      <c r="C2307" s="119"/>
      <c r="D2307" s="119"/>
      <c r="E2307" s="120"/>
      <c r="F2307" s="121"/>
      <c r="G2307" s="122"/>
      <c r="H2307" s="152"/>
      <c r="I2307" s="153"/>
      <c r="J2307" s="121"/>
      <c r="K2307" s="122"/>
      <c r="L2307" s="128"/>
      <c r="M2307" s="128"/>
      <c r="N2307" s="128"/>
      <c r="O2307" s="127"/>
      <c r="P2307" s="138"/>
      <c r="Q2307" s="135"/>
      <c r="R2307" s="139"/>
      <c r="S2307" s="129"/>
      <c r="T2307" s="132"/>
    </row>
    <row r="2308" spans="1:20" ht="20.45" customHeight="1">
      <c r="A2308" s="142"/>
      <c r="B2308" s="118"/>
      <c r="C2308" s="147"/>
      <c r="D2308" s="147"/>
      <c r="E2308" s="120"/>
      <c r="F2308" s="121"/>
      <c r="G2308" s="122"/>
      <c r="H2308" s="152"/>
      <c r="I2308" s="153"/>
      <c r="J2308" s="121"/>
      <c r="K2308" s="122"/>
      <c r="L2308" s="128"/>
      <c r="M2308" s="128"/>
      <c r="N2308" s="128"/>
      <c r="O2308" s="127"/>
      <c r="P2308" s="138"/>
      <c r="Q2308" s="135"/>
      <c r="R2308" s="139"/>
      <c r="S2308" s="129"/>
      <c r="T2308" s="132"/>
    </row>
    <row r="2309" spans="1:20" ht="20.45" customHeight="1">
      <c r="A2309" s="142"/>
      <c r="B2309" s="118"/>
      <c r="C2309" s="119"/>
      <c r="D2309" s="119"/>
      <c r="E2309" s="120"/>
      <c r="F2309" s="121"/>
      <c r="G2309" s="122"/>
      <c r="H2309" s="152"/>
      <c r="I2309" s="153"/>
      <c r="J2309" s="121"/>
      <c r="K2309" s="122"/>
      <c r="L2309" s="128"/>
      <c r="M2309" s="128"/>
      <c r="N2309" s="128"/>
      <c r="O2309" s="127"/>
      <c r="P2309" s="138"/>
      <c r="Q2309" s="135"/>
      <c r="R2309" s="139"/>
      <c r="S2309" s="129"/>
      <c r="T2309" s="132"/>
    </row>
    <row r="2310" spans="1:20" ht="20.45" customHeight="1">
      <c r="A2310" s="142"/>
      <c r="B2310" s="118"/>
      <c r="C2310" s="147"/>
      <c r="D2310" s="147"/>
      <c r="E2310" s="120"/>
      <c r="F2310" s="121"/>
      <c r="G2310" s="122"/>
      <c r="H2310" s="152"/>
      <c r="I2310" s="153"/>
      <c r="J2310" s="121"/>
      <c r="K2310" s="122"/>
      <c r="L2310" s="128"/>
      <c r="M2310" s="128"/>
      <c r="N2310" s="128"/>
      <c r="O2310" s="127"/>
      <c r="P2310" s="138"/>
      <c r="Q2310" s="135"/>
      <c r="R2310" s="139"/>
      <c r="S2310" s="129"/>
      <c r="T2310" s="132"/>
    </row>
    <row r="2311" spans="1:20" ht="20.45" customHeight="1">
      <c r="A2311" s="142"/>
      <c r="B2311" s="118"/>
      <c r="C2311" s="119"/>
      <c r="D2311" s="119"/>
      <c r="E2311" s="120"/>
      <c r="F2311" s="121"/>
      <c r="G2311" s="122"/>
      <c r="H2311" s="152"/>
      <c r="I2311" s="153"/>
      <c r="J2311" s="121"/>
      <c r="K2311" s="122"/>
      <c r="L2311" s="128"/>
      <c r="M2311" s="128"/>
      <c r="N2311" s="128"/>
      <c r="O2311" s="127"/>
      <c r="P2311" s="138"/>
      <c r="Q2311" s="135"/>
      <c r="R2311" s="139"/>
      <c r="S2311" s="129"/>
      <c r="T2311" s="132"/>
    </row>
    <row r="2312" spans="1:20" ht="20.45" customHeight="1">
      <c r="A2312" s="142"/>
      <c r="B2312" s="118"/>
      <c r="C2312" s="147"/>
      <c r="D2312" s="147"/>
      <c r="E2312" s="120"/>
      <c r="F2312" s="121"/>
      <c r="G2312" s="122"/>
      <c r="H2312" s="152"/>
      <c r="I2312" s="153"/>
      <c r="J2312" s="121"/>
      <c r="K2312" s="122"/>
      <c r="L2312" s="128"/>
      <c r="M2312" s="128"/>
      <c r="N2312" s="128"/>
      <c r="O2312" s="127"/>
      <c r="P2312" s="138"/>
      <c r="Q2312" s="135"/>
      <c r="R2312" s="139"/>
      <c r="S2312" s="129"/>
      <c r="T2312" s="132"/>
    </row>
    <row r="2313" spans="1:20" ht="20.45" customHeight="1">
      <c r="A2313" s="142"/>
      <c r="B2313" s="118"/>
      <c r="C2313" s="119"/>
      <c r="D2313" s="119"/>
      <c r="E2313" s="120"/>
      <c r="F2313" s="121"/>
      <c r="G2313" s="122"/>
      <c r="H2313" s="152"/>
      <c r="I2313" s="153"/>
      <c r="J2313" s="121"/>
      <c r="K2313" s="122"/>
      <c r="L2313" s="128"/>
      <c r="M2313" s="128"/>
      <c r="N2313" s="128"/>
      <c r="O2313" s="127"/>
      <c r="P2313" s="138"/>
      <c r="Q2313" s="135"/>
      <c r="R2313" s="139"/>
      <c r="S2313" s="129"/>
      <c r="T2313" s="132"/>
    </row>
    <row r="2314" spans="1:20" ht="20.45" customHeight="1">
      <c r="A2314" s="142"/>
      <c r="B2314" s="118"/>
      <c r="C2314" s="147"/>
      <c r="D2314" s="147"/>
      <c r="E2314" s="120"/>
      <c r="F2314" s="121"/>
      <c r="G2314" s="122"/>
      <c r="H2314" s="152"/>
      <c r="I2314" s="153"/>
      <c r="J2314" s="121"/>
      <c r="K2314" s="122"/>
      <c r="L2314" s="128"/>
      <c r="M2314" s="128"/>
      <c r="N2314" s="128"/>
      <c r="O2314" s="127"/>
      <c r="P2314" s="138"/>
      <c r="Q2314" s="135"/>
      <c r="R2314" s="139"/>
      <c r="S2314" s="129"/>
      <c r="T2314" s="132"/>
    </row>
    <row r="2315" spans="1:20" ht="20.45" customHeight="1">
      <c r="A2315" s="142"/>
      <c r="B2315" s="118"/>
      <c r="C2315" s="119"/>
      <c r="D2315" s="143"/>
      <c r="E2315" s="120"/>
      <c r="F2315" s="121"/>
      <c r="G2315" s="122"/>
      <c r="H2315" s="152"/>
      <c r="I2315" s="153"/>
      <c r="J2315" s="121"/>
      <c r="K2315" s="122"/>
      <c r="L2315" s="128"/>
      <c r="M2315" s="128"/>
      <c r="N2315" s="128"/>
      <c r="O2315" s="127"/>
      <c r="P2315" s="129"/>
      <c r="Q2315" s="125"/>
      <c r="R2315" s="130"/>
      <c r="S2315" s="129"/>
      <c r="T2315" s="132"/>
    </row>
    <row r="2316" spans="1:20" ht="20.45" customHeight="1">
      <c r="A2316" s="142"/>
      <c r="B2316" s="118"/>
      <c r="C2316" s="119"/>
      <c r="D2316" s="119"/>
      <c r="E2316" s="120"/>
      <c r="F2316" s="121"/>
      <c r="G2316" s="122"/>
      <c r="H2316" s="152"/>
      <c r="I2316" s="153"/>
      <c r="J2316" s="121"/>
      <c r="K2316" s="122"/>
      <c r="L2316" s="128"/>
      <c r="M2316" s="128"/>
      <c r="N2316" s="128"/>
      <c r="O2316" s="127"/>
      <c r="P2316" s="138"/>
      <c r="Q2316" s="135"/>
      <c r="R2316" s="139"/>
      <c r="S2316" s="129"/>
      <c r="T2316" s="132"/>
    </row>
    <row r="2317" spans="1:20" ht="20.45" customHeight="1">
      <c r="A2317" s="142"/>
      <c r="B2317" s="118"/>
      <c r="C2317" s="147"/>
      <c r="D2317" s="147"/>
      <c r="E2317" s="120"/>
      <c r="F2317" s="121"/>
      <c r="G2317" s="122"/>
      <c r="H2317" s="152"/>
      <c r="I2317" s="153"/>
      <c r="J2317" s="121"/>
      <c r="K2317" s="122"/>
      <c r="L2317" s="128"/>
      <c r="M2317" s="128"/>
      <c r="N2317" s="128"/>
      <c r="O2317" s="137"/>
      <c r="P2317" s="138"/>
      <c r="Q2317" s="135"/>
      <c r="R2317" s="139"/>
      <c r="S2317" s="129"/>
      <c r="T2317" s="132"/>
    </row>
    <row r="2318" spans="1:20" ht="20.45" customHeight="1">
      <c r="A2318" s="142"/>
      <c r="B2318" s="118"/>
      <c r="C2318" s="119"/>
      <c r="D2318" s="119"/>
      <c r="E2318" s="120"/>
      <c r="F2318" s="121"/>
      <c r="G2318" s="122"/>
      <c r="H2318" s="152"/>
      <c r="I2318" s="153"/>
      <c r="J2318" s="121"/>
      <c r="K2318" s="122"/>
      <c r="L2318" s="128"/>
      <c r="M2318" s="128"/>
      <c r="N2318" s="128"/>
      <c r="O2318" s="127"/>
      <c r="P2318" s="138"/>
      <c r="Q2318" s="135"/>
      <c r="R2318" s="139"/>
      <c r="S2318" s="129"/>
      <c r="T2318" s="132"/>
    </row>
    <row r="2319" spans="1:20" ht="20.45" customHeight="1">
      <c r="A2319" s="142"/>
      <c r="B2319" s="118"/>
      <c r="C2319" s="147"/>
      <c r="D2319" s="147"/>
      <c r="E2319" s="120"/>
      <c r="F2319" s="121"/>
      <c r="G2319" s="122"/>
      <c r="H2319" s="152"/>
      <c r="I2319" s="153"/>
      <c r="J2319" s="121"/>
      <c r="K2319" s="122"/>
      <c r="L2319" s="128"/>
      <c r="M2319" s="128"/>
      <c r="N2319" s="128"/>
      <c r="O2319" s="137"/>
      <c r="P2319" s="138"/>
      <c r="Q2319" s="135"/>
      <c r="R2319" s="139"/>
      <c r="S2319" s="129"/>
      <c r="T2319" s="132"/>
    </row>
    <row r="2320" spans="1:20" ht="20.45" customHeight="1">
      <c r="A2320" s="142"/>
      <c r="B2320" s="118"/>
      <c r="C2320" s="119"/>
      <c r="D2320" s="119"/>
      <c r="E2320" s="120"/>
      <c r="F2320" s="121"/>
      <c r="G2320" s="122"/>
      <c r="H2320" s="152"/>
      <c r="I2320" s="153"/>
      <c r="J2320" s="121"/>
      <c r="K2320" s="122"/>
      <c r="L2320" s="128"/>
      <c r="M2320" s="128"/>
      <c r="N2320" s="128"/>
      <c r="O2320" s="127"/>
      <c r="P2320" s="138"/>
      <c r="Q2320" s="135"/>
      <c r="R2320" s="139"/>
      <c r="S2320" s="129"/>
      <c r="T2320" s="132"/>
    </row>
    <row r="2321" spans="1:21" ht="20.45" customHeight="1">
      <c r="A2321" s="142"/>
      <c r="B2321" s="118"/>
      <c r="C2321" s="147"/>
      <c r="D2321" s="147"/>
      <c r="E2321" s="120"/>
      <c r="F2321" s="121"/>
      <c r="G2321" s="122"/>
      <c r="H2321" s="152"/>
      <c r="I2321" s="153"/>
      <c r="J2321" s="121"/>
      <c r="K2321" s="122"/>
      <c r="L2321" s="128"/>
      <c r="M2321" s="128"/>
      <c r="N2321" s="128"/>
      <c r="O2321" s="137"/>
      <c r="P2321" s="138"/>
      <c r="Q2321" s="135"/>
      <c r="R2321" s="139"/>
      <c r="S2321" s="129"/>
      <c r="T2321" s="132"/>
    </row>
    <row r="2322" spans="1:21" ht="20.45" customHeight="1">
      <c r="A2322" s="142"/>
      <c r="B2322" s="118"/>
      <c r="C2322" s="119"/>
      <c r="D2322" s="119"/>
      <c r="E2322" s="120"/>
      <c r="F2322" s="121"/>
      <c r="G2322" s="122"/>
      <c r="H2322" s="152"/>
      <c r="I2322" s="153"/>
      <c r="J2322" s="121"/>
      <c r="K2322" s="122"/>
      <c r="L2322" s="128"/>
      <c r="M2322" s="128"/>
      <c r="N2322" s="128"/>
      <c r="O2322" s="127"/>
      <c r="P2322" s="138"/>
      <c r="Q2322" s="135"/>
      <c r="R2322" s="139"/>
      <c r="S2322" s="129"/>
      <c r="T2322" s="132"/>
    </row>
    <row r="2323" spans="1:21" ht="20.45" customHeight="1">
      <c r="A2323" s="142"/>
      <c r="B2323" s="118"/>
      <c r="C2323" s="147"/>
      <c r="D2323" s="147"/>
      <c r="E2323" s="120"/>
      <c r="F2323" s="121"/>
      <c r="G2323" s="122"/>
      <c r="H2323" s="152"/>
      <c r="I2323" s="153"/>
      <c r="J2323" s="121"/>
      <c r="K2323" s="122"/>
      <c r="L2323" s="128"/>
      <c r="M2323" s="128"/>
      <c r="N2323" s="128"/>
      <c r="O2323" s="137"/>
      <c r="P2323" s="138"/>
      <c r="Q2323" s="135"/>
      <c r="R2323" s="139"/>
      <c r="S2323" s="129"/>
      <c r="T2323" s="132"/>
    </row>
    <row r="2324" spans="1:21" ht="20.45" customHeight="1">
      <c r="A2324" s="142"/>
      <c r="B2324" s="118"/>
      <c r="C2324" s="119"/>
      <c r="D2324" s="119"/>
      <c r="E2324" s="120"/>
      <c r="F2324" s="121"/>
      <c r="G2324" s="122"/>
      <c r="H2324" s="152"/>
      <c r="I2324" s="153"/>
      <c r="J2324" s="121"/>
      <c r="K2324" s="122"/>
      <c r="L2324" s="128"/>
      <c r="M2324" s="128"/>
      <c r="N2324" s="128"/>
      <c r="O2324" s="127"/>
      <c r="P2324" s="138"/>
      <c r="Q2324" s="135"/>
      <c r="R2324" s="139"/>
      <c r="S2324" s="129"/>
      <c r="T2324" s="132"/>
    </row>
    <row r="2325" spans="1:21" ht="20.45" customHeight="1">
      <c r="A2325" s="142"/>
      <c r="B2325" s="118"/>
      <c r="C2325" s="147"/>
      <c r="D2325" s="147"/>
      <c r="E2325" s="120"/>
      <c r="F2325" s="121"/>
      <c r="G2325" s="122"/>
      <c r="H2325" s="152"/>
      <c r="I2325" s="153"/>
      <c r="J2325" s="121"/>
      <c r="K2325" s="122"/>
      <c r="L2325" s="128"/>
      <c r="M2325" s="128"/>
      <c r="N2325" s="128"/>
      <c r="O2325" s="137"/>
      <c r="P2325" s="138"/>
      <c r="Q2325" s="135"/>
      <c r="R2325" s="139"/>
      <c r="S2325" s="129"/>
      <c r="T2325" s="132"/>
    </row>
    <row r="2326" spans="1:21" ht="20.45" customHeight="1">
      <c r="A2326" s="142"/>
      <c r="B2326" s="118"/>
      <c r="C2326" s="119"/>
      <c r="D2326" s="119"/>
      <c r="E2326" s="120"/>
      <c r="F2326" s="121"/>
      <c r="G2326" s="122"/>
      <c r="H2326" s="152"/>
      <c r="I2326" s="153"/>
      <c r="J2326" s="121"/>
      <c r="K2326" s="122"/>
      <c r="L2326" s="128"/>
      <c r="M2326" s="128"/>
      <c r="N2326" s="128"/>
      <c r="O2326" s="127"/>
      <c r="P2326" s="138"/>
      <c r="Q2326" s="135"/>
      <c r="R2326" s="139"/>
      <c r="S2326" s="129"/>
      <c r="T2326" s="132"/>
    </row>
    <row r="2327" spans="1:21" ht="20.45" customHeight="1">
      <c r="A2327" s="148"/>
      <c r="B2327" s="118"/>
      <c r="C2327" s="147"/>
      <c r="D2327" s="147"/>
      <c r="E2327" s="120"/>
      <c r="F2327" s="121"/>
      <c r="G2327" s="122"/>
      <c r="H2327" s="152"/>
      <c r="I2327" s="153"/>
      <c r="J2327" s="121"/>
      <c r="K2327" s="122"/>
      <c r="L2327" s="128"/>
      <c r="M2327" s="128"/>
      <c r="N2327" s="128"/>
      <c r="O2327" s="137"/>
      <c r="P2327" s="138"/>
      <c r="Q2327" s="135"/>
      <c r="R2327" s="139"/>
      <c r="S2327" s="129"/>
      <c r="T2327" s="132"/>
    </row>
    <row r="2328" spans="1:21" ht="20.45" customHeight="1">
      <c r="A2328" s="8"/>
      <c r="B2328" s="118"/>
      <c r="C2328" s="119"/>
      <c r="D2328" s="119"/>
      <c r="E2328" s="120"/>
      <c r="F2328" s="121"/>
      <c r="G2328" s="122"/>
      <c r="H2328" s="152"/>
      <c r="I2328" s="153"/>
      <c r="J2328" s="121"/>
      <c r="K2328" s="122"/>
      <c r="L2328" s="128"/>
      <c r="M2328" s="128"/>
      <c r="N2328" s="128"/>
      <c r="O2328" s="127"/>
      <c r="P2328" s="138"/>
      <c r="Q2328" s="135"/>
      <c r="R2328" s="139"/>
      <c r="S2328" s="129"/>
      <c r="T2328" s="132"/>
    </row>
    <row r="2329" spans="1:21" ht="20.45" customHeight="1">
      <c r="A2329" s="140" t="s">
        <v>56</v>
      </c>
      <c r="B2329" s="118"/>
      <c r="C2329" s="147"/>
      <c r="D2329" s="147"/>
      <c r="E2329" s="120"/>
      <c r="F2329" s="121"/>
      <c r="G2329" s="122"/>
      <c r="H2329" s="152"/>
      <c r="I2329" s="153"/>
      <c r="J2329" s="121"/>
      <c r="K2329" s="122"/>
      <c r="L2329" s="128"/>
      <c r="M2329" s="128"/>
      <c r="N2329" s="128"/>
      <c r="O2329" s="137"/>
      <c r="P2329" s="138"/>
      <c r="Q2329" s="135"/>
      <c r="R2329" s="139"/>
      <c r="S2329" s="129"/>
      <c r="T2329" s="132"/>
      <c r="U2329" s="82" t="s">
        <v>56</v>
      </c>
    </row>
    <row r="2330" spans="1:21" ht="20.45" customHeight="1" thickBot="1">
      <c r="A2330" s="141">
        <f>A2299+1</f>
        <v>77</v>
      </c>
      <c r="B2330" s="118"/>
      <c r="C2330" s="119"/>
      <c r="D2330" s="119"/>
      <c r="E2330" s="120"/>
      <c r="F2330" s="121"/>
      <c r="G2330" s="122"/>
      <c r="H2330" s="152"/>
      <c r="I2330" s="153"/>
      <c r="J2330" s="121"/>
      <c r="K2330" s="122"/>
      <c r="L2330" s="128"/>
      <c r="M2330" s="128"/>
      <c r="N2330" s="128"/>
      <c r="O2330" s="127"/>
      <c r="P2330" s="138"/>
      <c r="Q2330" s="135"/>
      <c r="R2330" s="139"/>
      <c r="S2330" s="129"/>
      <c r="T2330" s="132"/>
      <c r="U2330" s="80">
        <f>A2330</f>
        <v>77</v>
      </c>
    </row>
    <row r="2331" spans="1:21" ht="20.45" customHeight="1">
      <c r="A2331" s="142"/>
      <c r="B2331" s="118"/>
      <c r="C2331" s="147"/>
      <c r="D2331" s="147"/>
      <c r="E2331" s="120"/>
      <c r="F2331" s="121"/>
      <c r="G2331" s="122"/>
      <c r="H2331" s="152"/>
      <c r="I2331" s="153"/>
      <c r="J2331" s="121"/>
      <c r="K2331" s="122"/>
      <c r="L2331" s="128"/>
      <c r="M2331" s="128"/>
      <c r="N2331" s="128"/>
      <c r="O2331" s="137"/>
      <c r="P2331" s="138"/>
      <c r="Q2331" s="135"/>
      <c r="R2331" s="139"/>
      <c r="S2331" s="129"/>
      <c r="T2331" s="132"/>
    </row>
    <row r="2332" spans="1:21" ht="20.45" customHeight="1">
      <c r="A2332" s="142"/>
      <c r="B2332" s="118"/>
      <c r="C2332" s="119"/>
      <c r="D2332" s="119"/>
      <c r="E2332" s="120"/>
      <c r="F2332" s="121"/>
      <c r="G2332" s="122"/>
      <c r="H2332" s="152"/>
      <c r="I2332" s="153"/>
      <c r="J2332" s="121"/>
      <c r="K2332" s="122"/>
      <c r="L2332" s="128"/>
      <c r="M2332" s="128"/>
      <c r="N2332" s="128"/>
      <c r="O2332" s="127"/>
      <c r="P2332" s="138"/>
      <c r="Q2332" s="135"/>
      <c r="R2332" s="139"/>
      <c r="S2332" s="129"/>
      <c r="T2332" s="132"/>
    </row>
    <row r="2333" spans="1:21" ht="20.45" customHeight="1">
      <c r="A2333" s="142"/>
      <c r="B2333" s="118"/>
      <c r="C2333" s="147"/>
      <c r="D2333" s="147"/>
      <c r="E2333" s="120"/>
      <c r="F2333" s="121"/>
      <c r="G2333" s="122"/>
      <c r="H2333" s="152"/>
      <c r="I2333" s="153"/>
      <c r="J2333" s="121"/>
      <c r="K2333" s="122"/>
      <c r="L2333" s="128"/>
      <c r="M2333" s="128"/>
      <c r="N2333" s="128"/>
      <c r="O2333" s="137"/>
      <c r="P2333" s="138"/>
      <c r="Q2333" s="135"/>
      <c r="R2333" s="139"/>
      <c r="S2333" s="129"/>
      <c r="T2333" s="132"/>
    </row>
    <row r="2334" spans="1:21" ht="20.45" customHeight="1">
      <c r="A2334" s="142"/>
      <c r="B2334" s="118"/>
      <c r="C2334" s="119"/>
      <c r="D2334" s="119"/>
      <c r="E2334" s="120"/>
      <c r="F2334" s="121"/>
      <c r="G2334" s="122"/>
      <c r="H2334" s="152"/>
      <c r="I2334" s="153"/>
      <c r="J2334" s="121"/>
      <c r="K2334" s="122"/>
      <c r="L2334" s="128"/>
      <c r="M2334" s="128"/>
      <c r="N2334" s="128"/>
      <c r="O2334" s="127"/>
      <c r="P2334" s="138"/>
      <c r="Q2334" s="135"/>
      <c r="R2334" s="139"/>
      <c r="S2334" s="129"/>
      <c r="T2334" s="132"/>
    </row>
    <row r="2335" spans="1:21" ht="20.45" customHeight="1">
      <c r="A2335" s="142"/>
      <c r="B2335" s="118"/>
      <c r="C2335" s="147"/>
      <c r="D2335" s="147"/>
      <c r="E2335" s="120"/>
      <c r="F2335" s="121"/>
      <c r="G2335" s="122"/>
      <c r="H2335" s="152"/>
      <c r="I2335" s="153"/>
      <c r="J2335" s="121"/>
      <c r="K2335" s="122"/>
      <c r="L2335" s="128"/>
      <c r="M2335" s="128"/>
      <c r="N2335" s="128"/>
      <c r="O2335" s="137"/>
      <c r="P2335" s="138"/>
      <c r="Q2335" s="135"/>
      <c r="R2335" s="139"/>
      <c r="S2335" s="129"/>
      <c r="T2335" s="132"/>
    </row>
    <row r="2336" spans="1:21" ht="20.45" customHeight="1">
      <c r="A2336" s="142"/>
      <c r="B2336" s="118"/>
      <c r="C2336" s="119"/>
      <c r="D2336" s="119"/>
      <c r="E2336" s="120"/>
      <c r="F2336" s="121"/>
      <c r="G2336" s="122"/>
      <c r="H2336" s="152"/>
      <c r="I2336" s="153"/>
      <c r="J2336" s="121"/>
      <c r="K2336" s="122"/>
      <c r="L2336" s="128"/>
      <c r="M2336" s="128"/>
      <c r="N2336" s="128"/>
      <c r="O2336" s="127"/>
      <c r="P2336" s="138"/>
      <c r="Q2336" s="135"/>
      <c r="R2336" s="139"/>
      <c r="S2336" s="129"/>
      <c r="T2336" s="132"/>
    </row>
    <row r="2337" spans="1:20" ht="20.45" customHeight="1">
      <c r="A2337" s="142"/>
      <c r="B2337" s="118"/>
      <c r="C2337" s="147"/>
      <c r="D2337" s="147"/>
      <c r="E2337" s="120"/>
      <c r="F2337" s="121"/>
      <c r="G2337" s="122"/>
      <c r="H2337" s="152"/>
      <c r="I2337" s="153"/>
      <c r="J2337" s="121"/>
      <c r="K2337" s="122"/>
      <c r="L2337" s="128"/>
      <c r="M2337" s="128"/>
      <c r="N2337" s="128"/>
      <c r="O2337" s="137"/>
      <c r="P2337" s="138"/>
      <c r="Q2337" s="135"/>
      <c r="R2337" s="139"/>
      <c r="S2337" s="129"/>
      <c r="T2337" s="132"/>
    </row>
    <row r="2338" spans="1:20" ht="20.45" customHeight="1">
      <c r="A2338" s="142"/>
      <c r="B2338" s="118"/>
      <c r="C2338" s="119"/>
      <c r="D2338" s="119"/>
      <c r="E2338" s="120"/>
      <c r="F2338" s="121"/>
      <c r="G2338" s="122"/>
      <c r="H2338" s="152"/>
      <c r="I2338" s="153"/>
      <c r="J2338" s="121"/>
      <c r="K2338" s="122"/>
      <c r="L2338" s="128"/>
      <c r="M2338" s="128"/>
      <c r="N2338" s="128"/>
      <c r="O2338" s="127"/>
      <c r="P2338" s="138"/>
      <c r="Q2338" s="135"/>
      <c r="R2338" s="139"/>
      <c r="S2338" s="129"/>
      <c r="T2338" s="132"/>
    </row>
    <row r="2339" spans="1:20" ht="20.45" customHeight="1">
      <c r="A2339" s="142"/>
      <c r="B2339" s="118"/>
      <c r="C2339" s="119"/>
      <c r="D2339" s="119"/>
      <c r="E2339" s="120"/>
      <c r="F2339" s="121"/>
      <c r="G2339" s="122"/>
      <c r="H2339" s="152"/>
      <c r="I2339" s="153"/>
      <c r="J2339" s="121"/>
      <c r="K2339" s="122"/>
      <c r="L2339" s="128"/>
      <c r="M2339" s="128"/>
      <c r="N2339" s="128"/>
      <c r="O2339" s="137"/>
      <c r="P2339" s="138"/>
      <c r="Q2339" s="135"/>
      <c r="R2339" s="139"/>
      <c r="S2339" s="129"/>
      <c r="T2339" s="132"/>
    </row>
    <row r="2340" spans="1:20" ht="20.45" customHeight="1">
      <c r="A2340" s="142"/>
      <c r="B2340" s="118"/>
      <c r="C2340" s="119"/>
      <c r="D2340" s="119"/>
      <c r="E2340" s="120"/>
      <c r="F2340" s="121"/>
      <c r="G2340" s="122"/>
      <c r="H2340" s="152"/>
      <c r="I2340" s="153"/>
      <c r="J2340" s="121"/>
      <c r="K2340" s="122"/>
      <c r="L2340" s="128"/>
      <c r="M2340" s="128"/>
      <c r="N2340" s="128"/>
      <c r="O2340" s="127"/>
      <c r="P2340" s="138"/>
      <c r="Q2340" s="135"/>
      <c r="R2340" s="139"/>
      <c r="S2340" s="129"/>
      <c r="T2340" s="132"/>
    </row>
    <row r="2341" spans="1:20" ht="20.45" customHeight="1">
      <c r="A2341" s="142"/>
      <c r="B2341" s="118"/>
      <c r="C2341" s="119"/>
      <c r="D2341" s="119"/>
      <c r="E2341" s="120"/>
      <c r="F2341" s="121"/>
      <c r="G2341" s="122"/>
      <c r="H2341" s="152"/>
      <c r="I2341" s="153"/>
      <c r="J2341" s="121"/>
      <c r="K2341" s="122"/>
      <c r="L2341" s="128"/>
      <c r="M2341" s="128"/>
      <c r="N2341" s="128"/>
      <c r="O2341" s="137"/>
      <c r="P2341" s="138"/>
      <c r="Q2341" s="135"/>
      <c r="R2341" s="139"/>
      <c r="S2341" s="129"/>
      <c r="T2341" s="132"/>
    </row>
    <row r="2342" spans="1:20" ht="20.45" customHeight="1">
      <c r="A2342" s="142"/>
      <c r="B2342" s="118"/>
      <c r="C2342" s="119"/>
      <c r="D2342" s="119"/>
      <c r="E2342" s="120"/>
      <c r="F2342" s="121"/>
      <c r="G2342" s="122"/>
      <c r="H2342" s="152"/>
      <c r="I2342" s="153"/>
      <c r="J2342" s="121"/>
      <c r="K2342" s="122"/>
      <c r="L2342" s="128"/>
      <c r="M2342" s="128"/>
      <c r="N2342" s="128"/>
      <c r="O2342" s="127"/>
      <c r="P2342" s="138"/>
      <c r="Q2342" s="135"/>
      <c r="R2342" s="139"/>
      <c r="S2342" s="129"/>
      <c r="T2342" s="132"/>
    </row>
    <row r="2343" spans="1:20" ht="20.45" customHeight="1">
      <c r="A2343" s="142"/>
      <c r="B2343" s="118"/>
      <c r="C2343" s="119"/>
      <c r="D2343" s="119"/>
      <c r="E2343" s="120"/>
      <c r="F2343" s="121"/>
      <c r="G2343" s="122"/>
      <c r="H2343" s="152"/>
      <c r="I2343" s="153"/>
      <c r="J2343" s="121"/>
      <c r="K2343" s="122"/>
      <c r="L2343" s="128"/>
      <c r="M2343" s="128"/>
      <c r="N2343" s="128"/>
      <c r="O2343" s="127"/>
      <c r="P2343" s="138"/>
      <c r="Q2343" s="135"/>
      <c r="R2343" s="139"/>
      <c r="S2343" s="129"/>
      <c r="T2343" s="132"/>
    </row>
    <row r="2344" spans="1:20" ht="20.45" customHeight="1">
      <c r="A2344" s="142"/>
      <c r="B2344" s="118"/>
      <c r="C2344" s="119"/>
      <c r="D2344" s="119"/>
      <c r="E2344" s="120"/>
      <c r="F2344" s="121"/>
      <c r="G2344" s="122"/>
      <c r="H2344" s="152"/>
      <c r="I2344" s="153"/>
      <c r="J2344" s="121"/>
      <c r="K2344" s="122"/>
      <c r="L2344" s="128"/>
      <c r="M2344" s="128"/>
      <c r="N2344" s="128"/>
      <c r="O2344" s="137"/>
      <c r="P2344" s="138"/>
      <c r="Q2344" s="135"/>
      <c r="R2344" s="139"/>
      <c r="S2344" s="129"/>
      <c r="T2344" s="132"/>
    </row>
    <row r="2345" spans="1:20" ht="20.45" customHeight="1">
      <c r="A2345" s="142"/>
      <c r="B2345" s="118"/>
      <c r="C2345" s="119"/>
      <c r="D2345" s="119"/>
      <c r="E2345" s="120"/>
      <c r="F2345" s="121"/>
      <c r="G2345" s="122"/>
      <c r="H2345" s="152"/>
      <c r="I2345" s="153"/>
      <c r="J2345" s="121"/>
      <c r="K2345" s="122"/>
      <c r="L2345" s="128"/>
      <c r="M2345" s="128"/>
      <c r="N2345" s="128"/>
      <c r="O2345" s="127"/>
      <c r="P2345" s="138"/>
      <c r="Q2345" s="135"/>
      <c r="R2345" s="139"/>
      <c r="S2345" s="129"/>
      <c r="T2345" s="132"/>
    </row>
    <row r="2346" spans="1:20" ht="20.45" customHeight="1">
      <c r="A2346" s="142"/>
      <c r="B2346" s="118"/>
      <c r="C2346" s="119"/>
      <c r="D2346" s="119"/>
      <c r="E2346" s="120"/>
      <c r="F2346" s="121"/>
      <c r="G2346" s="122"/>
      <c r="H2346" s="152"/>
      <c r="I2346" s="153"/>
      <c r="J2346" s="121"/>
      <c r="K2346" s="122"/>
      <c r="L2346" s="128"/>
      <c r="M2346" s="128"/>
      <c r="N2346" s="128"/>
      <c r="O2346" s="137"/>
      <c r="P2346" s="138"/>
      <c r="Q2346" s="135"/>
      <c r="R2346" s="139"/>
      <c r="S2346" s="129"/>
      <c r="T2346" s="132"/>
    </row>
    <row r="2347" spans="1:20" ht="20.45" customHeight="1">
      <c r="A2347" s="142"/>
      <c r="B2347" s="118"/>
      <c r="C2347" s="119"/>
      <c r="D2347" s="119"/>
      <c r="E2347" s="120"/>
      <c r="F2347" s="121"/>
      <c r="G2347" s="122"/>
      <c r="H2347" s="152"/>
      <c r="I2347" s="153"/>
      <c r="J2347" s="121"/>
      <c r="K2347" s="122"/>
      <c r="L2347" s="128"/>
      <c r="M2347" s="128"/>
      <c r="N2347" s="128"/>
      <c r="O2347" s="127"/>
      <c r="P2347" s="138"/>
      <c r="Q2347" s="135"/>
      <c r="R2347" s="139"/>
      <c r="S2347" s="129"/>
      <c r="T2347" s="132"/>
    </row>
    <row r="2348" spans="1:20" ht="20.45" customHeight="1">
      <c r="A2348" s="142"/>
      <c r="B2348" s="118"/>
      <c r="C2348" s="119"/>
      <c r="D2348" s="119"/>
      <c r="E2348" s="120"/>
      <c r="F2348" s="121"/>
      <c r="G2348" s="122"/>
      <c r="H2348" s="152"/>
      <c r="I2348" s="153"/>
      <c r="J2348" s="121"/>
      <c r="K2348" s="122"/>
      <c r="L2348" s="128"/>
      <c r="M2348" s="128"/>
      <c r="N2348" s="128"/>
      <c r="O2348" s="127"/>
      <c r="P2348" s="138"/>
      <c r="Q2348" s="135"/>
      <c r="R2348" s="139"/>
      <c r="S2348" s="129"/>
      <c r="T2348" s="132"/>
    </row>
    <row r="2349" spans="1:20" ht="20.45" customHeight="1">
      <c r="A2349" s="142"/>
      <c r="B2349" s="118"/>
      <c r="C2349" s="119"/>
      <c r="D2349" s="119"/>
      <c r="E2349" s="120"/>
      <c r="F2349" s="121"/>
      <c r="G2349" s="122"/>
      <c r="H2349" s="152"/>
      <c r="I2349" s="153"/>
      <c r="J2349" s="121"/>
      <c r="K2349" s="122"/>
      <c r="L2349" s="128"/>
      <c r="M2349" s="128"/>
      <c r="N2349" s="128"/>
      <c r="O2349" s="137"/>
      <c r="P2349" s="138"/>
      <c r="Q2349" s="135"/>
      <c r="R2349" s="139"/>
      <c r="S2349" s="129"/>
      <c r="T2349" s="132"/>
    </row>
    <row r="2350" spans="1:20" ht="20.45" customHeight="1">
      <c r="A2350" s="142"/>
      <c r="B2350" s="118"/>
      <c r="C2350" s="119"/>
      <c r="D2350" s="119"/>
      <c r="E2350" s="120"/>
      <c r="F2350" s="121"/>
      <c r="G2350" s="122"/>
      <c r="H2350" s="152"/>
      <c r="I2350" s="153"/>
      <c r="J2350" s="121"/>
      <c r="K2350" s="122"/>
      <c r="L2350" s="128"/>
      <c r="M2350" s="128"/>
      <c r="N2350" s="128"/>
      <c r="O2350" s="127"/>
      <c r="P2350" s="138"/>
      <c r="Q2350" s="135"/>
      <c r="R2350" s="139"/>
      <c r="S2350" s="129"/>
      <c r="T2350" s="132"/>
    </row>
    <row r="2351" spans="1:20" ht="20.45" customHeight="1">
      <c r="A2351" s="142"/>
      <c r="B2351" s="118"/>
      <c r="C2351" s="119"/>
      <c r="D2351" s="119"/>
      <c r="E2351" s="120"/>
      <c r="F2351" s="121"/>
      <c r="G2351" s="122"/>
      <c r="H2351" s="152"/>
      <c r="I2351" s="153"/>
      <c r="J2351" s="121"/>
      <c r="K2351" s="122"/>
      <c r="L2351" s="128"/>
      <c r="M2351" s="128"/>
      <c r="N2351" s="128"/>
      <c r="O2351" s="137"/>
      <c r="P2351" s="138"/>
      <c r="Q2351" s="135"/>
      <c r="R2351" s="139"/>
      <c r="S2351" s="129"/>
      <c r="T2351" s="132"/>
    </row>
    <row r="2352" spans="1:20" ht="20.45" customHeight="1">
      <c r="A2352" s="142"/>
      <c r="B2352" s="118"/>
      <c r="C2352" s="119"/>
      <c r="D2352" s="119"/>
      <c r="E2352" s="120"/>
      <c r="F2352" s="121"/>
      <c r="G2352" s="122"/>
      <c r="H2352" s="152"/>
      <c r="I2352" s="153"/>
      <c r="J2352" s="121"/>
      <c r="K2352" s="122"/>
      <c r="L2352" s="128"/>
      <c r="M2352" s="128"/>
      <c r="N2352" s="128"/>
      <c r="O2352" s="127"/>
      <c r="P2352" s="138"/>
      <c r="Q2352" s="135"/>
      <c r="R2352" s="139"/>
      <c r="S2352" s="129"/>
      <c r="T2352" s="132"/>
    </row>
    <row r="2353" spans="1:21" ht="20.45" customHeight="1">
      <c r="A2353" s="142"/>
      <c r="B2353" s="118"/>
      <c r="C2353" s="119"/>
      <c r="D2353" s="119"/>
      <c r="E2353" s="120"/>
      <c r="F2353" s="121"/>
      <c r="G2353" s="122"/>
      <c r="H2353" s="152"/>
      <c r="I2353" s="153"/>
      <c r="J2353" s="121"/>
      <c r="K2353" s="122"/>
      <c r="L2353" s="128"/>
      <c r="M2353" s="128"/>
      <c r="N2353" s="128"/>
      <c r="O2353" s="127"/>
      <c r="P2353" s="138"/>
      <c r="Q2353" s="135"/>
      <c r="R2353" s="139"/>
      <c r="S2353" s="129"/>
      <c r="T2353" s="132"/>
    </row>
    <row r="2354" spans="1:21" ht="20.45" customHeight="1">
      <c r="A2354" s="142"/>
      <c r="B2354" s="118"/>
      <c r="C2354" s="119"/>
      <c r="D2354" s="119"/>
      <c r="E2354" s="120"/>
      <c r="F2354" s="121"/>
      <c r="G2354" s="122"/>
      <c r="H2354" s="152"/>
      <c r="I2354" s="153"/>
      <c r="J2354" s="121"/>
      <c r="K2354" s="122"/>
      <c r="L2354" s="128"/>
      <c r="M2354" s="128"/>
      <c r="N2354" s="128"/>
      <c r="O2354" s="137"/>
      <c r="P2354" s="138"/>
      <c r="Q2354" s="135"/>
      <c r="R2354" s="139"/>
      <c r="S2354" s="129"/>
      <c r="T2354" s="132"/>
    </row>
    <row r="2355" spans="1:21" ht="20.45" customHeight="1">
      <c r="A2355" s="142"/>
      <c r="B2355" s="118"/>
      <c r="C2355" s="119"/>
      <c r="D2355" s="119"/>
      <c r="E2355" s="120"/>
      <c r="F2355" s="121"/>
      <c r="G2355" s="122"/>
      <c r="H2355" s="152"/>
      <c r="I2355" s="153"/>
      <c r="J2355" s="121"/>
      <c r="K2355" s="122"/>
      <c r="L2355" s="128"/>
      <c r="M2355" s="128"/>
      <c r="N2355" s="128"/>
      <c r="O2355" s="127"/>
      <c r="P2355" s="138"/>
      <c r="Q2355" s="135"/>
      <c r="R2355" s="139"/>
      <c r="S2355" s="129"/>
      <c r="T2355" s="132"/>
    </row>
    <row r="2356" spans="1:21" ht="20.45" customHeight="1">
      <c r="A2356" s="142"/>
      <c r="B2356" s="118"/>
      <c r="C2356" s="119"/>
      <c r="D2356" s="119"/>
      <c r="E2356" s="120"/>
      <c r="F2356" s="121"/>
      <c r="G2356" s="122"/>
      <c r="H2356" s="152"/>
      <c r="I2356" s="153"/>
      <c r="J2356" s="121"/>
      <c r="K2356" s="122"/>
      <c r="L2356" s="128"/>
      <c r="M2356" s="128"/>
      <c r="N2356" s="128"/>
      <c r="O2356" s="137"/>
      <c r="P2356" s="138"/>
      <c r="Q2356" s="135"/>
      <c r="R2356" s="139"/>
      <c r="S2356" s="129"/>
      <c r="T2356" s="132"/>
    </row>
    <row r="2357" spans="1:21" ht="20.45" customHeight="1">
      <c r="A2357" s="142"/>
      <c r="B2357" s="118"/>
      <c r="C2357" s="119"/>
      <c r="D2357" s="119"/>
      <c r="E2357" s="120"/>
      <c r="F2357" s="121"/>
      <c r="G2357" s="122"/>
      <c r="H2357" s="152"/>
      <c r="I2357" s="153"/>
      <c r="J2357" s="121"/>
      <c r="K2357" s="122"/>
      <c r="L2357" s="128"/>
      <c r="M2357" s="128"/>
      <c r="N2357" s="128"/>
      <c r="O2357" s="127"/>
      <c r="P2357" s="138"/>
      <c r="Q2357" s="135"/>
      <c r="R2357" s="139"/>
      <c r="S2357" s="129"/>
      <c r="T2357" s="132"/>
    </row>
    <row r="2358" spans="1:21" ht="20.45" customHeight="1">
      <c r="A2358" s="148"/>
      <c r="B2358" s="118"/>
      <c r="C2358" s="119"/>
      <c r="D2358" s="119"/>
      <c r="E2358" s="120"/>
      <c r="F2358" s="121"/>
      <c r="G2358" s="122"/>
      <c r="H2358" s="152"/>
      <c r="I2358" s="153"/>
      <c r="J2358" s="121"/>
      <c r="K2358" s="122"/>
      <c r="L2358" s="128"/>
      <c r="M2358" s="128"/>
      <c r="N2358" s="128"/>
      <c r="O2358" s="127"/>
      <c r="P2358" s="138"/>
      <c r="Q2358" s="135"/>
      <c r="R2358" s="139"/>
      <c r="S2358" s="129"/>
      <c r="T2358" s="132"/>
    </row>
    <row r="2359" spans="1:21" ht="20.45" customHeight="1">
      <c r="A2359" s="8"/>
      <c r="B2359" s="118"/>
      <c r="C2359" s="119"/>
      <c r="D2359" s="119"/>
      <c r="E2359" s="120"/>
      <c r="F2359" s="121"/>
      <c r="G2359" s="122"/>
      <c r="H2359" s="152"/>
      <c r="I2359" s="153"/>
      <c r="J2359" s="121"/>
      <c r="K2359" s="122"/>
      <c r="L2359" s="128"/>
      <c r="M2359" s="128"/>
      <c r="N2359" s="128"/>
      <c r="O2359" s="137"/>
      <c r="P2359" s="138"/>
      <c r="Q2359" s="135"/>
      <c r="R2359" s="139"/>
      <c r="S2359" s="129"/>
      <c r="T2359" s="132"/>
    </row>
    <row r="2360" spans="1:21" ht="20.45" customHeight="1">
      <c r="A2360" s="140" t="s">
        <v>56</v>
      </c>
      <c r="B2360" s="118"/>
      <c r="C2360" s="119"/>
      <c r="D2360" s="119"/>
      <c r="E2360" s="120"/>
      <c r="F2360" s="121"/>
      <c r="G2360" s="122"/>
      <c r="H2360" s="152"/>
      <c r="I2360" s="153"/>
      <c r="J2360" s="121"/>
      <c r="K2360" s="122"/>
      <c r="L2360" s="128"/>
      <c r="M2360" s="128"/>
      <c r="N2360" s="128"/>
      <c r="O2360" s="127"/>
      <c r="P2360" s="138"/>
      <c r="Q2360" s="135"/>
      <c r="R2360" s="139"/>
      <c r="S2360" s="129"/>
      <c r="T2360" s="132"/>
      <c r="U2360" s="82" t="s">
        <v>56</v>
      </c>
    </row>
    <row r="2361" spans="1:21" ht="20.45" customHeight="1" thickBot="1">
      <c r="A2361" s="141">
        <f>A2330+1</f>
        <v>78</v>
      </c>
      <c r="B2361" s="118"/>
      <c r="C2361" s="119"/>
      <c r="D2361" s="119"/>
      <c r="E2361" s="120"/>
      <c r="F2361" s="121"/>
      <c r="G2361" s="122"/>
      <c r="H2361" s="152"/>
      <c r="I2361" s="153"/>
      <c r="J2361" s="121"/>
      <c r="K2361" s="122"/>
      <c r="L2361" s="128"/>
      <c r="M2361" s="128"/>
      <c r="N2361" s="128"/>
      <c r="O2361" s="137"/>
      <c r="P2361" s="138"/>
      <c r="Q2361" s="135"/>
      <c r="R2361" s="139"/>
      <c r="S2361" s="129"/>
      <c r="T2361" s="132"/>
      <c r="U2361" s="80">
        <f>A2361</f>
        <v>78</v>
      </c>
    </row>
    <row r="2362" spans="1:21" ht="20.45" customHeight="1">
      <c r="A2362" s="142"/>
      <c r="B2362" s="118"/>
      <c r="C2362" s="119"/>
      <c r="D2362" s="119"/>
      <c r="E2362" s="120"/>
      <c r="F2362" s="121"/>
      <c r="G2362" s="122"/>
      <c r="H2362" s="152"/>
      <c r="I2362" s="153"/>
      <c r="J2362" s="121"/>
      <c r="K2362" s="122"/>
      <c r="L2362" s="128"/>
      <c r="M2362" s="128"/>
      <c r="N2362" s="128"/>
      <c r="O2362" s="127"/>
      <c r="P2362" s="138"/>
      <c r="Q2362" s="135"/>
      <c r="R2362" s="139"/>
      <c r="S2362" s="129"/>
      <c r="T2362" s="132"/>
    </row>
    <row r="2363" spans="1:21" ht="20.45" customHeight="1">
      <c r="A2363" s="142"/>
      <c r="B2363" s="118"/>
      <c r="C2363" s="119"/>
      <c r="D2363" s="119"/>
      <c r="E2363" s="120"/>
      <c r="F2363" s="121"/>
      <c r="G2363" s="122"/>
      <c r="H2363" s="152"/>
      <c r="I2363" s="153"/>
      <c r="J2363" s="121"/>
      <c r="K2363" s="122"/>
      <c r="L2363" s="128"/>
      <c r="M2363" s="128"/>
      <c r="N2363" s="128"/>
      <c r="O2363" s="127"/>
      <c r="P2363" s="138"/>
      <c r="Q2363" s="135"/>
      <c r="R2363" s="139"/>
      <c r="S2363" s="129"/>
      <c r="T2363" s="132"/>
    </row>
    <row r="2364" spans="1:21" ht="20.45" customHeight="1">
      <c r="A2364" s="142"/>
      <c r="B2364" s="118"/>
      <c r="C2364" s="119"/>
      <c r="D2364" s="119"/>
      <c r="E2364" s="120"/>
      <c r="F2364" s="121"/>
      <c r="G2364" s="122"/>
      <c r="H2364" s="152"/>
      <c r="I2364" s="153"/>
      <c r="J2364" s="121"/>
      <c r="K2364" s="122"/>
      <c r="L2364" s="128"/>
      <c r="M2364" s="128"/>
      <c r="N2364" s="128"/>
      <c r="O2364" s="137"/>
      <c r="P2364" s="138"/>
      <c r="Q2364" s="135"/>
      <c r="R2364" s="139"/>
      <c r="S2364" s="129"/>
      <c r="T2364" s="132"/>
    </row>
    <row r="2365" spans="1:21" ht="20.45" customHeight="1">
      <c r="A2365" s="142"/>
      <c r="B2365" s="118"/>
      <c r="C2365" s="119"/>
      <c r="D2365" s="119"/>
      <c r="E2365" s="120"/>
      <c r="F2365" s="121"/>
      <c r="G2365" s="122"/>
      <c r="H2365" s="152"/>
      <c r="I2365" s="153"/>
      <c r="J2365" s="121"/>
      <c r="K2365" s="122"/>
      <c r="L2365" s="128"/>
      <c r="M2365" s="128"/>
      <c r="N2365" s="128"/>
      <c r="O2365" s="127"/>
      <c r="P2365" s="138"/>
      <c r="Q2365" s="135"/>
      <c r="R2365" s="139"/>
      <c r="S2365" s="129"/>
      <c r="T2365" s="132"/>
    </row>
    <row r="2366" spans="1:21" ht="20.45" customHeight="1">
      <c r="A2366" s="142"/>
      <c r="B2366" s="118"/>
      <c r="C2366" s="119"/>
      <c r="D2366" s="119"/>
      <c r="E2366" s="120"/>
      <c r="F2366" s="121"/>
      <c r="G2366" s="122"/>
      <c r="H2366" s="152"/>
      <c r="I2366" s="153"/>
      <c r="J2366" s="121"/>
      <c r="K2366" s="122"/>
      <c r="L2366" s="128"/>
      <c r="M2366" s="128"/>
      <c r="N2366" s="128"/>
      <c r="O2366" s="137"/>
      <c r="P2366" s="138"/>
      <c r="Q2366" s="135"/>
      <c r="R2366" s="139"/>
      <c r="S2366" s="129"/>
      <c r="T2366" s="132"/>
    </row>
    <row r="2367" spans="1:21" ht="20.45" customHeight="1">
      <c r="A2367" s="142"/>
      <c r="B2367" s="118"/>
      <c r="C2367" s="119"/>
      <c r="D2367" s="119"/>
      <c r="E2367" s="120"/>
      <c r="F2367" s="121"/>
      <c r="G2367" s="122"/>
      <c r="H2367" s="152"/>
      <c r="I2367" s="153"/>
      <c r="J2367" s="121"/>
      <c r="K2367" s="122"/>
      <c r="L2367" s="128"/>
      <c r="M2367" s="128"/>
      <c r="N2367" s="128"/>
      <c r="O2367" s="127"/>
      <c r="P2367" s="138"/>
      <c r="Q2367" s="135"/>
      <c r="R2367" s="139"/>
      <c r="S2367" s="129"/>
      <c r="T2367" s="132"/>
    </row>
    <row r="2368" spans="1:21" ht="20.45" customHeight="1">
      <c r="A2368" s="142"/>
      <c r="B2368" s="118"/>
      <c r="C2368" s="119"/>
      <c r="D2368" s="119"/>
      <c r="E2368" s="120"/>
      <c r="F2368" s="121"/>
      <c r="G2368" s="122"/>
      <c r="H2368" s="152"/>
      <c r="I2368" s="153"/>
      <c r="J2368" s="121"/>
      <c r="K2368" s="122"/>
      <c r="L2368" s="128"/>
      <c r="M2368" s="128"/>
      <c r="N2368" s="128"/>
      <c r="O2368" s="127"/>
      <c r="P2368" s="138"/>
      <c r="Q2368" s="135"/>
      <c r="R2368" s="139"/>
      <c r="S2368" s="129"/>
      <c r="T2368" s="132"/>
    </row>
    <row r="2369" spans="1:20" ht="20.45" customHeight="1">
      <c r="A2369" s="142"/>
      <c r="B2369" s="118"/>
      <c r="C2369" s="119"/>
      <c r="D2369" s="119"/>
      <c r="E2369" s="120"/>
      <c r="F2369" s="121"/>
      <c r="G2369" s="122"/>
      <c r="H2369" s="152"/>
      <c r="I2369" s="153"/>
      <c r="J2369" s="121"/>
      <c r="K2369" s="122"/>
      <c r="L2369" s="128"/>
      <c r="M2369" s="128"/>
      <c r="N2369" s="128"/>
      <c r="O2369" s="137"/>
      <c r="P2369" s="138"/>
      <c r="Q2369" s="135"/>
      <c r="R2369" s="139"/>
      <c r="S2369" s="129"/>
      <c r="T2369" s="132"/>
    </row>
    <row r="2370" spans="1:20" ht="20.45" customHeight="1">
      <c r="A2370" s="142"/>
      <c r="B2370" s="118"/>
      <c r="C2370" s="119"/>
      <c r="D2370" s="119"/>
      <c r="E2370" s="120"/>
      <c r="F2370" s="121"/>
      <c r="G2370" s="122"/>
      <c r="H2370" s="152"/>
      <c r="I2370" s="153"/>
      <c r="J2370" s="121"/>
      <c r="K2370" s="122"/>
      <c r="L2370" s="128"/>
      <c r="M2370" s="128"/>
      <c r="N2370" s="128"/>
      <c r="O2370" s="127"/>
      <c r="P2370" s="138"/>
      <c r="Q2370" s="135"/>
      <c r="R2370" s="139"/>
      <c r="S2370" s="129"/>
      <c r="T2370" s="132"/>
    </row>
    <row r="2371" spans="1:20" ht="20.45" customHeight="1">
      <c r="A2371" s="142"/>
      <c r="B2371" s="118"/>
      <c r="C2371" s="119"/>
      <c r="D2371" s="119"/>
      <c r="E2371" s="120"/>
      <c r="F2371" s="121"/>
      <c r="G2371" s="122"/>
      <c r="H2371" s="152"/>
      <c r="I2371" s="153"/>
      <c r="J2371" s="121"/>
      <c r="K2371" s="122"/>
      <c r="L2371" s="128"/>
      <c r="M2371" s="128"/>
      <c r="N2371" s="128"/>
      <c r="O2371" s="137"/>
      <c r="P2371" s="138"/>
      <c r="Q2371" s="135"/>
      <c r="R2371" s="139"/>
      <c r="S2371" s="129"/>
      <c r="T2371" s="132"/>
    </row>
    <row r="2372" spans="1:20" ht="20.45" customHeight="1">
      <c r="A2372" s="142"/>
      <c r="B2372" s="118"/>
      <c r="C2372" s="119"/>
      <c r="D2372" s="119"/>
      <c r="E2372" s="120"/>
      <c r="F2372" s="121"/>
      <c r="G2372" s="122"/>
      <c r="H2372" s="152"/>
      <c r="I2372" s="153"/>
      <c r="J2372" s="121"/>
      <c r="K2372" s="122"/>
      <c r="L2372" s="128"/>
      <c r="M2372" s="128"/>
      <c r="N2372" s="128"/>
      <c r="O2372" s="127"/>
      <c r="P2372" s="138"/>
      <c r="Q2372" s="135"/>
      <c r="R2372" s="139"/>
      <c r="S2372" s="129"/>
      <c r="T2372" s="132"/>
    </row>
    <row r="2373" spans="1:20" ht="20.45" customHeight="1">
      <c r="A2373" s="142"/>
      <c r="B2373" s="118"/>
      <c r="C2373" s="119"/>
      <c r="D2373" s="119"/>
      <c r="E2373" s="120"/>
      <c r="F2373" s="121"/>
      <c r="G2373" s="122"/>
      <c r="H2373" s="152"/>
      <c r="I2373" s="153"/>
      <c r="J2373" s="121"/>
      <c r="K2373" s="122"/>
      <c r="L2373" s="128"/>
      <c r="M2373" s="128"/>
      <c r="N2373" s="128"/>
      <c r="O2373" s="127"/>
      <c r="P2373" s="138"/>
      <c r="Q2373" s="135"/>
      <c r="R2373" s="139"/>
      <c r="S2373" s="129"/>
      <c r="T2373" s="132"/>
    </row>
    <row r="2374" spans="1:20" ht="20.45" customHeight="1">
      <c r="A2374" s="142"/>
      <c r="B2374" s="118"/>
      <c r="C2374" s="119"/>
      <c r="D2374" s="119"/>
      <c r="E2374" s="120"/>
      <c r="F2374" s="121"/>
      <c r="G2374" s="122"/>
      <c r="H2374" s="152"/>
      <c r="I2374" s="153"/>
      <c r="J2374" s="121"/>
      <c r="K2374" s="122"/>
      <c r="L2374" s="128"/>
      <c r="M2374" s="128"/>
      <c r="N2374" s="128"/>
      <c r="O2374" s="137"/>
      <c r="P2374" s="138"/>
      <c r="Q2374" s="135"/>
      <c r="R2374" s="139"/>
      <c r="S2374" s="129"/>
      <c r="T2374" s="132"/>
    </row>
    <row r="2375" spans="1:20" ht="20.45" customHeight="1">
      <c r="A2375" s="142"/>
      <c r="B2375" s="118"/>
      <c r="C2375" s="119"/>
      <c r="D2375" s="119"/>
      <c r="E2375" s="120"/>
      <c r="F2375" s="121"/>
      <c r="G2375" s="122"/>
      <c r="H2375" s="152"/>
      <c r="I2375" s="153"/>
      <c r="J2375" s="121"/>
      <c r="K2375" s="122"/>
      <c r="L2375" s="128"/>
      <c r="M2375" s="128"/>
      <c r="N2375" s="128"/>
      <c r="O2375" s="127"/>
      <c r="P2375" s="138"/>
      <c r="Q2375" s="135"/>
      <c r="R2375" s="139"/>
      <c r="S2375" s="129"/>
      <c r="T2375" s="132"/>
    </row>
    <row r="2376" spans="1:20" ht="20.45" customHeight="1">
      <c r="A2376" s="142"/>
      <c r="B2376" s="118"/>
      <c r="C2376" s="119"/>
      <c r="D2376" s="119"/>
      <c r="E2376" s="120"/>
      <c r="F2376" s="121"/>
      <c r="G2376" s="122"/>
      <c r="H2376" s="152"/>
      <c r="I2376" s="153"/>
      <c r="J2376" s="121"/>
      <c r="K2376" s="122"/>
      <c r="L2376" s="128"/>
      <c r="M2376" s="128"/>
      <c r="N2376" s="128"/>
      <c r="O2376" s="137"/>
      <c r="P2376" s="138"/>
      <c r="Q2376" s="135"/>
      <c r="R2376" s="139"/>
      <c r="S2376" s="129"/>
      <c r="T2376" s="132"/>
    </row>
    <row r="2377" spans="1:20" ht="20.45" customHeight="1">
      <c r="A2377" s="142"/>
      <c r="B2377" s="118"/>
      <c r="C2377" s="119"/>
      <c r="D2377" s="119"/>
      <c r="E2377" s="120"/>
      <c r="F2377" s="121"/>
      <c r="G2377" s="122"/>
      <c r="H2377" s="152"/>
      <c r="I2377" s="153"/>
      <c r="J2377" s="121"/>
      <c r="K2377" s="122"/>
      <c r="L2377" s="128"/>
      <c r="M2377" s="128"/>
      <c r="N2377" s="128"/>
      <c r="O2377" s="127"/>
      <c r="P2377" s="138"/>
      <c r="Q2377" s="135"/>
      <c r="R2377" s="139"/>
      <c r="S2377" s="129"/>
      <c r="T2377" s="132"/>
    </row>
    <row r="2378" spans="1:20" ht="20.45" customHeight="1">
      <c r="A2378" s="142"/>
      <c r="B2378" s="118"/>
      <c r="C2378" s="119"/>
      <c r="D2378" s="119"/>
      <c r="E2378" s="120"/>
      <c r="F2378" s="121"/>
      <c r="G2378" s="122"/>
      <c r="H2378" s="152"/>
      <c r="I2378" s="153"/>
      <c r="J2378" s="121"/>
      <c r="K2378" s="122"/>
      <c r="L2378" s="128"/>
      <c r="M2378" s="128"/>
      <c r="N2378" s="128"/>
      <c r="O2378" s="127"/>
      <c r="P2378" s="138"/>
      <c r="Q2378" s="135"/>
      <c r="R2378" s="139"/>
      <c r="S2378" s="129"/>
      <c r="T2378" s="132"/>
    </row>
    <row r="2379" spans="1:20" ht="20.45" customHeight="1">
      <c r="A2379" s="142"/>
      <c r="B2379" s="118"/>
      <c r="C2379" s="119"/>
      <c r="D2379" s="119"/>
      <c r="E2379" s="120"/>
      <c r="F2379" s="121"/>
      <c r="G2379" s="122"/>
      <c r="H2379" s="152"/>
      <c r="I2379" s="153"/>
      <c r="J2379" s="121"/>
      <c r="K2379" s="122"/>
      <c r="L2379" s="128"/>
      <c r="M2379" s="128"/>
      <c r="N2379" s="128"/>
      <c r="O2379" s="137"/>
      <c r="P2379" s="138"/>
      <c r="Q2379" s="135"/>
      <c r="R2379" s="139"/>
      <c r="S2379" s="129"/>
      <c r="T2379" s="132"/>
    </row>
    <row r="2380" spans="1:20" ht="20.45" customHeight="1">
      <c r="A2380" s="142"/>
      <c r="B2380" s="118"/>
      <c r="C2380" s="119"/>
      <c r="D2380" s="119"/>
      <c r="E2380" s="120"/>
      <c r="F2380" s="121"/>
      <c r="G2380" s="122"/>
      <c r="H2380" s="152"/>
      <c r="I2380" s="153"/>
      <c r="J2380" s="121"/>
      <c r="K2380" s="122"/>
      <c r="L2380" s="128"/>
      <c r="M2380" s="128"/>
      <c r="N2380" s="128"/>
      <c r="O2380" s="127"/>
      <c r="P2380" s="138"/>
      <c r="Q2380" s="135"/>
      <c r="R2380" s="139"/>
      <c r="S2380" s="129"/>
      <c r="T2380" s="132"/>
    </row>
    <row r="2381" spans="1:20" ht="20.45" customHeight="1">
      <c r="A2381" s="142"/>
      <c r="B2381" s="118"/>
      <c r="C2381" s="119"/>
      <c r="D2381" s="119"/>
      <c r="E2381" s="120"/>
      <c r="F2381" s="121"/>
      <c r="G2381" s="122"/>
      <c r="H2381" s="152"/>
      <c r="I2381" s="153"/>
      <c r="J2381" s="121"/>
      <c r="K2381" s="122"/>
      <c r="L2381" s="128"/>
      <c r="M2381" s="128"/>
      <c r="N2381" s="128"/>
      <c r="O2381" s="137"/>
      <c r="P2381" s="138"/>
      <c r="Q2381" s="135"/>
      <c r="R2381" s="139"/>
      <c r="S2381" s="129"/>
      <c r="T2381" s="132"/>
    </row>
    <row r="2382" spans="1:20" ht="20.45" customHeight="1">
      <c r="A2382" s="142"/>
      <c r="B2382" s="118"/>
      <c r="C2382" s="119"/>
      <c r="D2382" s="119"/>
      <c r="E2382" s="120"/>
      <c r="F2382" s="121"/>
      <c r="G2382" s="122"/>
      <c r="H2382" s="152"/>
      <c r="I2382" s="153"/>
      <c r="J2382" s="121"/>
      <c r="K2382" s="122"/>
      <c r="L2382" s="128"/>
      <c r="M2382" s="128"/>
      <c r="N2382" s="128"/>
      <c r="O2382" s="127"/>
      <c r="P2382" s="138"/>
      <c r="Q2382" s="135"/>
      <c r="R2382" s="139"/>
      <c r="S2382" s="129"/>
      <c r="T2382" s="132"/>
    </row>
    <row r="2383" spans="1:20" ht="20.45" customHeight="1">
      <c r="A2383" s="142"/>
      <c r="B2383" s="118"/>
      <c r="C2383" s="119"/>
      <c r="D2383" s="119"/>
      <c r="E2383" s="120"/>
      <c r="F2383" s="121"/>
      <c r="G2383" s="122"/>
      <c r="H2383" s="152"/>
      <c r="I2383" s="153"/>
      <c r="J2383" s="121"/>
      <c r="K2383" s="122"/>
      <c r="L2383" s="128"/>
      <c r="M2383" s="128"/>
      <c r="N2383" s="128"/>
      <c r="O2383" s="127"/>
      <c r="P2383" s="138"/>
      <c r="Q2383" s="135"/>
      <c r="R2383" s="139"/>
      <c r="S2383" s="129"/>
      <c r="T2383" s="132"/>
    </row>
    <row r="2384" spans="1:20" ht="20.45" customHeight="1">
      <c r="A2384" s="142"/>
      <c r="B2384" s="118"/>
      <c r="C2384" s="119"/>
      <c r="D2384" s="119"/>
      <c r="E2384" s="120"/>
      <c r="F2384" s="121"/>
      <c r="G2384" s="122"/>
      <c r="H2384" s="152"/>
      <c r="I2384" s="153"/>
      <c r="J2384" s="121"/>
      <c r="K2384" s="122"/>
      <c r="L2384" s="128"/>
      <c r="M2384" s="128"/>
      <c r="N2384" s="128"/>
      <c r="O2384" s="137"/>
      <c r="P2384" s="138"/>
      <c r="Q2384" s="135"/>
      <c r="R2384" s="139"/>
      <c r="S2384" s="129"/>
      <c r="T2384" s="132"/>
    </row>
    <row r="2385" spans="1:21" ht="20.45" customHeight="1">
      <c r="A2385" s="142"/>
      <c r="B2385" s="118"/>
      <c r="C2385" s="119"/>
      <c r="D2385" s="119"/>
      <c r="E2385" s="120"/>
      <c r="F2385" s="121"/>
      <c r="G2385" s="122"/>
      <c r="H2385" s="152"/>
      <c r="I2385" s="153"/>
      <c r="J2385" s="121"/>
      <c r="K2385" s="122"/>
      <c r="L2385" s="128"/>
      <c r="M2385" s="128"/>
      <c r="N2385" s="128"/>
      <c r="O2385" s="127"/>
      <c r="P2385" s="138"/>
      <c r="Q2385" s="135"/>
      <c r="R2385" s="139"/>
      <c r="S2385" s="129"/>
      <c r="T2385" s="132"/>
    </row>
    <row r="2386" spans="1:21" ht="20.45" customHeight="1">
      <c r="A2386" s="142"/>
      <c r="B2386" s="118"/>
      <c r="C2386" s="119"/>
      <c r="D2386" s="119"/>
      <c r="E2386" s="120"/>
      <c r="F2386" s="121"/>
      <c r="G2386" s="122"/>
      <c r="H2386" s="152"/>
      <c r="I2386" s="153"/>
      <c r="J2386" s="121"/>
      <c r="K2386" s="122"/>
      <c r="L2386" s="128"/>
      <c r="M2386" s="128"/>
      <c r="N2386" s="128"/>
      <c r="O2386" s="137"/>
      <c r="P2386" s="138"/>
      <c r="Q2386" s="135"/>
      <c r="R2386" s="139"/>
      <c r="S2386" s="129"/>
      <c r="T2386" s="132"/>
    </row>
    <row r="2387" spans="1:21" ht="20.45" customHeight="1">
      <c r="A2387" s="142"/>
      <c r="B2387" s="118"/>
      <c r="C2387" s="119"/>
      <c r="D2387" s="119"/>
      <c r="E2387" s="120"/>
      <c r="F2387" s="121"/>
      <c r="G2387" s="122"/>
      <c r="H2387" s="152"/>
      <c r="I2387" s="153"/>
      <c r="J2387" s="121"/>
      <c r="K2387" s="122"/>
      <c r="L2387" s="128"/>
      <c r="M2387" s="128"/>
      <c r="N2387" s="128"/>
      <c r="O2387" s="127"/>
      <c r="P2387" s="138"/>
      <c r="Q2387" s="135"/>
      <c r="R2387" s="139"/>
      <c r="S2387" s="129"/>
      <c r="T2387" s="132"/>
    </row>
    <row r="2388" spans="1:21" ht="20.45" customHeight="1">
      <c r="A2388" s="142"/>
      <c r="B2388" s="118"/>
      <c r="C2388" s="119"/>
      <c r="D2388" s="119"/>
      <c r="E2388" s="120"/>
      <c r="F2388" s="121"/>
      <c r="G2388" s="122"/>
      <c r="H2388" s="152"/>
      <c r="I2388" s="153"/>
      <c r="J2388" s="121"/>
      <c r="K2388" s="122"/>
      <c r="L2388" s="128"/>
      <c r="M2388" s="128"/>
      <c r="N2388" s="128"/>
      <c r="O2388" s="127"/>
      <c r="P2388" s="138"/>
      <c r="Q2388" s="135"/>
      <c r="R2388" s="139"/>
      <c r="S2388" s="129"/>
      <c r="T2388" s="132"/>
    </row>
    <row r="2389" spans="1:21" ht="20.45" customHeight="1">
      <c r="A2389" s="148"/>
      <c r="B2389" s="118"/>
      <c r="C2389" s="119"/>
      <c r="D2389" s="119"/>
      <c r="E2389" s="120"/>
      <c r="F2389" s="121"/>
      <c r="G2389" s="122"/>
      <c r="H2389" s="152"/>
      <c r="I2389" s="153"/>
      <c r="J2389" s="121"/>
      <c r="K2389" s="122"/>
      <c r="L2389" s="128"/>
      <c r="M2389" s="128"/>
      <c r="N2389" s="128"/>
      <c r="O2389" s="137"/>
      <c r="P2389" s="138"/>
      <c r="Q2389" s="135"/>
      <c r="R2389" s="139"/>
      <c r="S2389" s="129"/>
      <c r="T2389" s="132"/>
    </row>
    <row r="2390" spans="1:21" ht="20.45" customHeight="1">
      <c r="A2390" s="8"/>
      <c r="B2390" s="118"/>
      <c r="C2390" s="119"/>
      <c r="D2390" s="119"/>
      <c r="E2390" s="120"/>
      <c r="F2390" s="121"/>
      <c r="G2390" s="122"/>
      <c r="H2390" s="152"/>
      <c r="I2390" s="153"/>
      <c r="J2390" s="121"/>
      <c r="K2390" s="122"/>
      <c r="L2390" s="128"/>
      <c r="M2390" s="128"/>
      <c r="N2390" s="128"/>
      <c r="O2390" s="127"/>
      <c r="P2390" s="138"/>
      <c r="Q2390" s="135"/>
      <c r="R2390" s="139"/>
      <c r="S2390" s="129"/>
      <c r="T2390" s="132"/>
    </row>
    <row r="2391" spans="1:21" ht="20.45" customHeight="1">
      <c r="A2391" s="140" t="s">
        <v>56</v>
      </c>
      <c r="B2391" s="118"/>
      <c r="C2391" s="119"/>
      <c r="D2391" s="119"/>
      <c r="E2391" s="120"/>
      <c r="F2391" s="121"/>
      <c r="G2391" s="122"/>
      <c r="H2391" s="152"/>
      <c r="I2391" s="153"/>
      <c r="J2391" s="121"/>
      <c r="K2391" s="122"/>
      <c r="L2391" s="128"/>
      <c r="M2391" s="128"/>
      <c r="N2391" s="128"/>
      <c r="O2391" s="137"/>
      <c r="P2391" s="138"/>
      <c r="Q2391" s="135"/>
      <c r="R2391" s="139"/>
      <c r="S2391" s="129"/>
      <c r="T2391" s="132"/>
      <c r="U2391" s="82" t="s">
        <v>56</v>
      </c>
    </row>
    <row r="2392" spans="1:21" ht="20.45" customHeight="1" thickBot="1">
      <c r="A2392" s="141">
        <f>A2361+1</f>
        <v>79</v>
      </c>
      <c r="B2392" s="118"/>
      <c r="C2392" s="119"/>
      <c r="D2392" s="119"/>
      <c r="E2392" s="120"/>
      <c r="F2392" s="121"/>
      <c r="G2392" s="122"/>
      <c r="H2392" s="152"/>
      <c r="I2392" s="153"/>
      <c r="J2392" s="121"/>
      <c r="K2392" s="122"/>
      <c r="L2392" s="128"/>
      <c r="M2392" s="128"/>
      <c r="N2392" s="128"/>
      <c r="O2392" s="127"/>
      <c r="P2392" s="138"/>
      <c r="Q2392" s="135"/>
      <c r="R2392" s="139"/>
      <c r="S2392" s="129"/>
      <c r="T2392" s="132"/>
      <c r="U2392" s="80">
        <f>A2392</f>
        <v>79</v>
      </c>
    </row>
    <row r="2393" spans="1:21" ht="20.45" customHeight="1">
      <c r="A2393" s="142"/>
      <c r="B2393" s="118"/>
      <c r="C2393" s="119"/>
      <c r="D2393" s="119"/>
      <c r="E2393" s="120"/>
      <c r="F2393" s="121"/>
      <c r="G2393" s="122"/>
      <c r="H2393" s="152"/>
      <c r="I2393" s="153"/>
      <c r="J2393" s="121"/>
      <c r="K2393" s="122"/>
      <c r="L2393" s="128"/>
      <c r="M2393" s="128"/>
      <c r="N2393" s="128"/>
      <c r="O2393" s="127"/>
      <c r="P2393" s="138"/>
      <c r="Q2393" s="135"/>
      <c r="R2393" s="139"/>
      <c r="S2393" s="129"/>
      <c r="T2393" s="132"/>
    </row>
    <row r="2394" spans="1:21" ht="20.45" customHeight="1">
      <c r="A2394" s="142"/>
      <c r="B2394" s="118"/>
      <c r="C2394" s="119"/>
      <c r="D2394" s="119"/>
      <c r="E2394" s="120"/>
      <c r="F2394" s="121"/>
      <c r="G2394" s="122"/>
      <c r="H2394" s="152"/>
      <c r="I2394" s="153"/>
      <c r="J2394" s="121"/>
      <c r="K2394" s="122"/>
      <c r="L2394" s="128"/>
      <c r="M2394" s="128"/>
      <c r="N2394" s="128"/>
      <c r="O2394" s="137"/>
      <c r="P2394" s="138"/>
      <c r="Q2394" s="135"/>
      <c r="R2394" s="139"/>
      <c r="S2394" s="129"/>
      <c r="T2394" s="132"/>
    </row>
    <row r="2395" spans="1:21" ht="20.45" customHeight="1">
      <c r="A2395" s="142"/>
      <c r="B2395" s="118"/>
      <c r="C2395" s="119"/>
      <c r="D2395" s="119"/>
      <c r="E2395" s="120"/>
      <c r="F2395" s="121"/>
      <c r="G2395" s="122"/>
      <c r="H2395" s="152"/>
      <c r="I2395" s="153"/>
      <c r="J2395" s="121"/>
      <c r="K2395" s="122"/>
      <c r="L2395" s="128"/>
      <c r="M2395" s="128"/>
      <c r="N2395" s="128"/>
      <c r="O2395" s="127"/>
      <c r="P2395" s="138"/>
      <c r="Q2395" s="135"/>
      <c r="R2395" s="139"/>
      <c r="S2395" s="129"/>
      <c r="T2395" s="132"/>
    </row>
    <row r="2396" spans="1:21" ht="20.45" customHeight="1">
      <c r="A2396" s="142"/>
      <c r="B2396" s="118"/>
      <c r="C2396" s="119"/>
      <c r="D2396" s="119"/>
      <c r="E2396" s="120"/>
      <c r="F2396" s="121"/>
      <c r="G2396" s="122"/>
      <c r="H2396" s="152"/>
      <c r="I2396" s="153"/>
      <c r="J2396" s="121"/>
      <c r="K2396" s="122"/>
      <c r="L2396" s="128"/>
      <c r="M2396" s="128"/>
      <c r="N2396" s="128"/>
      <c r="O2396" s="137"/>
      <c r="P2396" s="138"/>
      <c r="Q2396" s="135"/>
      <c r="R2396" s="139"/>
      <c r="S2396" s="129"/>
      <c r="T2396" s="132"/>
    </row>
    <row r="2397" spans="1:21" ht="20.45" customHeight="1">
      <c r="A2397" s="142"/>
      <c r="B2397" s="118"/>
      <c r="C2397" s="119"/>
      <c r="D2397" s="119"/>
      <c r="E2397" s="120"/>
      <c r="F2397" s="121"/>
      <c r="G2397" s="122"/>
      <c r="H2397" s="152"/>
      <c r="I2397" s="153"/>
      <c r="J2397" s="121"/>
      <c r="K2397" s="122"/>
      <c r="L2397" s="128"/>
      <c r="M2397" s="128"/>
      <c r="N2397" s="128"/>
      <c r="O2397" s="127"/>
      <c r="P2397" s="138"/>
      <c r="Q2397" s="135"/>
      <c r="R2397" s="139"/>
      <c r="S2397" s="129"/>
      <c r="T2397" s="132"/>
    </row>
    <row r="2398" spans="1:21" ht="20.45" customHeight="1">
      <c r="A2398" s="142"/>
      <c r="B2398" s="118"/>
      <c r="C2398" s="119"/>
      <c r="D2398" s="119"/>
      <c r="E2398" s="120"/>
      <c r="F2398" s="121"/>
      <c r="G2398" s="122"/>
      <c r="H2398" s="152"/>
      <c r="I2398" s="153"/>
      <c r="J2398" s="121"/>
      <c r="K2398" s="122"/>
      <c r="L2398" s="128"/>
      <c r="M2398" s="128"/>
      <c r="N2398" s="128"/>
      <c r="O2398" s="127"/>
      <c r="P2398" s="138"/>
      <c r="Q2398" s="135"/>
      <c r="R2398" s="139"/>
      <c r="S2398" s="129"/>
      <c r="T2398" s="132"/>
    </row>
    <row r="2399" spans="1:21" ht="20.45" customHeight="1">
      <c r="A2399" s="142"/>
      <c r="B2399" s="118"/>
      <c r="C2399" s="119"/>
      <c r="D2399" s="119"/>
      <c r="E2399" s="120"/>
      <c r="F2399" s="121"/>
      <c r="G2399" s="122"/>
      <c r="H2399" s="152"/>
      <c r="I2399" s="153"/>
      <c r="J2399" s="121"/>
      <c r="K2399" s="122"/>
      <c r="L2399" s="128"/>
      <c r="M2399" s="128"/>
      <c r="N2399" s="128"/>
      <c r="O2399" s="137"/>
      <c r="P2399" s="138"/>
      <c r="Q2399" s="135"/>
      <c r="R2399" s="139"/>
      <c r="S2399" s="129"/>
      <c r="T2399" s="132"/>
    </row>
    <row r="2400" spans="1:21" ht="20.45" customHeight="1">
      <c r="A2400" s="142"/>
      <c r="B2400" s="118"/>
      <c r="C2400" s="119"/>
      <c r="D2400" s="119"/>
      <c r="E2400" s="120"/>
      <c r="F2400" s="121"/>
      <c r="G2400" s="122"/>
      <c r="H2400" s="152"/>
      <c r="I2400" s="153"/>
      <c r="J2400" s="121"/>
      <c r="K2400" s="122"/>
      <c r="L2400" s="128"/>
      <c r="M2400" s="128"/>
      <c r="N2400" s="128"/>
      <c r="O2400" s="127"/>
      <c r="P2400" s="138"/>
      <c r="Q2400" s="135"/>
      <c r="R2400" s="139"/>
      <c r="S2400" s="129"/>
      <c r="T2400" s="132"/>
    </row>
    <row r="2401" spans="1:20" ht="20.45" customHeight="1">
      <c r="A2401" s="142"/>
      <c r="B2401" s="118"/>
      <c r="C2401" s="119"/>
      <c r="D2401" s="119"/>
      <c r="E2401" s="120"/>
      <c r="F2401" s="121"/>
      <c r="G2401" s="122"/>
      <c r="H2401" s="152"/>
      <c r="I2401" s="153"/>
      <c r="J2401" s="121"/>
      <c r="K2401" s="122"/>
      <c r="L2401" s="128"/>
      <c r="M2401" s="128"/>
      <c r="N2401" s="128"/>
      <c r="O2401" s="137"/>
      <c r="P2401" s="138"/>
      <c r="Q2401" s="135"/>
      <c r="R2401" s="139"/>
      <c r="S2401" s="129"/>
      <c r="T2401" s="132"/>
    </row>
    <row r="2402" spans="1:20" ht="20.45" customHeight="1">
      <c r="A2402" s="142"/>
      <c r="B2402" s="118"/>
      <c r="C2402" s="119"/>
      <c r="D2402" s="119"/>
      <c r="E2402" s="120"/>
      <c r="F2402" s="121"/>
      <c r="G2402" s="122"/>
      <c r="H2402" s="152"/>
      <c r="I2402" s="153"/>
      <c r="J2402" s="121"/>
      <c r="K2402" s="122"/>
      <c r="L2402" s="128"/>
      <c r="M2402" s="128"/>
      <c r="N2402" s="128"/>
      <c r="O2402" s="127"/>
      <c r="P2402" s="138"/>
      <c r="Q2402" s="135"/>
      <c r="R2402" s="139"/>
      <c r="S2402" s="129"/>
      <c r="T2402" s="132"/>
    </row>
    <row r="2403" spans="1:20" ht="20.45" customHeight="1">
      <c r="A2403" s="142"/>
      <c r="B2403" s="118"/>
      <c r="C2403" s="119"/>
      <c r="D2403" s="119"/>
      <c r="E2403" s="120"/>
      <c r="F2403" s="121"/>
      <c r="G2403" s="122"/>
      <c r="H2403" s="152"/>
      <c r="I2403" s="153"/>
      <c r="J2403" s="121"/>
      <c r="K2403" s="122"/>
      <c r="L2403" s="128"/>
      <c r="M2403" s="128"/>
      <c r="N2403" s="128"/>
      <c r="O2403" s="127"/>
      <c r="P2403" s="138"/>
      <c r="Q2403" s="135"/>
      <c r="R2403" s="139"/>
      <c r="S2403" s="129"/>
      <c r="T2403" s="132"/>
    </row>
    <row r="2404" spans="1:20" ht="20.45" customHeight="1">
      <c r="A2404" s="142"/>
      <c r="B2404" s="118"/>
      <c r="C2404" s="119"/>
      <c r="D2404" s="119"/>
      <c r="E2404" s="120"/>
      <c r="F2404" s="121"/>
      <c r="G2404" s="122"/>
      <c r="H2404" s="152"/>
      <c r="I2404" s="153"/>
      <c r="J2404" s="121"/>
      <c r="K2404" s="122"/>
      <c r="L2404" s="128"/>
      <c r="M2404" s="128"/>
      <c r="N2404" s="128"/>
      <c r="O2404" s="137"/>
      <c r="P2404" s="138"/>
      <c r="Q2404" s="135"/>
      <c r="R2404" s="139"/>
      <c r="S2404" s="129"/>
      <c r="T2404" s="132"/>
    </row>
    <row r="2405" spans="1:20" ht="20.45" customHeight="1">
      <c r="A2405" s="142"/>
      <c r="B2405" s="118"/>
      <c r="C2405" s="119"/>
      <c r="D2405" s="119"/>
      <c r="E2405" s="120"/>
      <c r="F2405" s="121"/>
      <c r="G2405" s="122"/>
      <c r="H2405" s="152"/>
      <c r="I2405" s="153"/>
      <c r="J2405" s="121"/>
      <c r="K2405" s="122"/>
      <c r="L2405" s="128"/>
      <c r="M2405" s="128"/>
      <c r="N2405" s="128"/>
      <c r="O2405" s="127"/>
      <c r="P2405" s="138"/>
      <c r="Q2405" s="135"/>
      <c r="R2405" s="139"/>
      <c r="S2405" s="129"/>
      <c r="T2405" s="132"/>
    </row>
    <row r="2406" spans="1:20" ht="20.45" customHeight="1">
      <c r="A2406" s="142"/>
      <c r="B2406" s="118"/>
      <c r="C2406" s="119"/>
      <c r="D2406" s="119"/>
      <c r="E2406" s="120"/>
      <c r="F2406" s="121"/>
      <c r="G2406" s="122"/>
      <c r="H2406" s="152"/>
      <c r="I2406" s="153"/>
      <c r="J2406" s="121"/>
      <c r="K2406" s="122"/>
      <c r="L2406" s="128"/>
      <c r="M2406" s="128"/>
      <c r="N2406" s="128"/>
      <c r="O2406" s="137"/>
      <c r="P2406" s="138"/>
      <c r="Q2406" s="135"/>
      <c r="R2406" s="139"/>
      <c r="S2406" s="129"/>
      <c r="T2406" s="132"/>
    </row>
    <row r="2407" spans="1:20" ht="20.45" customHeight="1">
      <c r="A2407" s="142"/>
      <c r="B2407" s="118"/>
      <c r="C2407" s="119"/>
      <c r="D2407" s="119"/>
      <c r="E2407" s="120"/>
      <c r="F2407" s="121"/>
      <c r="G2407" s="122"/>
      <c r="H2407" s="152"/>
      <c r="I2407" s="153"/>
      <c r="J2407" s="121"/>
      <c r="K2407" s="122"/>
      <c r="L2407" s="128"/>
      <c r="M2407" s="128"/>
      <c r="N2407" s="128"/>
      <c r="O2407" s="127"/>
      <c r="P2407" s="138"/>
      <c r="Q2407" s="135"/>
      <c r="R2407" s="139"/>
      <c r="S2407" s="129"/>
      <c r="T2407" s="132"/>
    </row>
    <row r="2408" spans="1:20" ht="20.45" customHeight="1">
      <c r="A2408" s="142"/>
      <c r="B2408" s="118"/>
      <c r="C2408" s="119"/>
      <c r="D2408" s="119"/>
      <c r="E2408" s="120"/>
      <c r="F2408" s="121"/>
      <c r="G2408" s="122"/>
      <c r="H2408" s="152"/>
      <c r="I2408" s="153"/>
      <c r="J2408" s="121"/>
      <c r="K2408" s="122"/>
      <c r="L2408" s="128"/>
      <c r="M2408" s="128"/>
      <c r="N2408" s="128"/>
      <c r="O2408" s="127"/>
      <c r="P2408" s="138"/>
      <c r="Q2408" s="135"/>
      <c r="R2408" s="139"/>
      <c r="S2408" s="129"/>
      <c r="T2408" s="132"/>
    </row>
    <row r="2409" spans="1:20" ht="20.45" customHeight="1">
      <c r="A2409" s="142"/>
      <c r="B2409" s="118"/>
      <c r="C2409" s="119"/>
      <c r="D2409" s="119"/>
      <c r="E2409" s="120"/>
      <c r="F2409" s="121"/>
      <c r="G2409" s="122"/>
      <c r="H2409" s="152"/>
      <c r="I2409" s="153"/>
      <c r="J2409" s="121"/>
      <c r="K2409" s="122"/>
      <c r="L2409" s="128"/>
      <c r="M2409" s="128"/>
      <c r="N2409" s="128"/>
      <c r="O2409" s="137"/>
      <c r="P2409" s="138"/>
      <c r="Q2409" s="135"/>
      <c r="R2409" s="139"/>
      <c r="S2409" s="129"/>
      <c r="T2409" s="132"/>
    </row>
    <row r="2410" spans="1:20" ht="20.45" customHeight="1">
      <c r="A2410" s="142"/>
      <c r="B2410" s="118"/>
      <c r="C2410" s="119"/>
      <c r="D2410" s="119"/>
      <c r="E2410" s="120"/>
      <c r="F2410" s="121"/>
      <c r="G2410" s="122"/>
      <c r="H2410" s="152"/>
      <c r="I2410" s="153"/>
      <c r="J2410" s="121"/>
      <c r="K2410" s="122"/>
      <c r="L2410" s="128"/>
      <c r="M2410" s="128"/>
      <c r="N2410" s="128"/>
      <c r="O2410" s="127"/>
      <c r="P2410" s="138"/>
      <c r="Q2410" s="135"/>
      <c r="R2410" s="139"/>
      <c r="S2410" s="129"/>
      <c r="T2410" s="132"/>
    </row>
    <row r="2411" spans="1:20" ht="20.45" customHeight="1">
      <c r="A2411" s="142"/>
      <c r="B2411" s="118"/>
      <c r="C2411" s="119"/>
      <c r="D2411" s="119"/>
      <c r="E2411" s="120"/>
      <c r="F2411" s="121"/>
      <c r="G2411" s="122"/>
      <c r="H2411" s="152"/>
      <c r="I2411" s="153"/>
      <c r="J2411" s="121"/>
      <c r="K2411" s="122"/>
      <c r="L2411" s="128"/>
      <c r="M2411" s="128"/>
      <c r="N2411" s="128"/>
      <c r="O2411" s="137"/>
      <c r="P2411" s="138"/>
      <c r="Q2411" s="135"/>
      <c r="R2411" s="139"/>
      <c r="S2411" s="129"/>
      <c r="T2411" s="132"/>
    </row>
    <row r="2412" spans="1:20" ht="20.45" customHeight="1">
      <c r="A2412" s="142"/>
      <c r="B2412" s="118"/>
      <c r="C2412" s="119"/>
      <c r="D2412" s="119"/>
      <c r="E2412" s="120"/>
      <c r="F2412" s="121"/>
      <c r="G2412" s="122"/>
      <c r="H2412" s="152"/>
      <c r="I2412" s="153"/>
      <c r="J2412" s="121"/>
      <c r="K2412" s="122"/>
      <c r="L2412" s="128"/>
      <c r="M2412" s="128"/>
      <c r="N2412" s="128"/>
      <c r="O2412" s="127"/>
      <c r="P2412" s="138"/>
      <c r="Q2412" s="135"/>
      <c r="R2412" s="139"/>
      <c r="S2412" s="129"/>
      <c r="T2412" s="132"/>
    </row>
    <row r="2413" spans="1:20" ht="20.45" customHeight="1">
      <c r="A2413" s="142"/>
      <c r="B2413" s="118"/>
      <c r="C2413" s="119"/>
      <c r="D2413" s="119"/>
      <c r="E2413" s="120"/>
      <c r="F2413" s="121"/>
      <c r="G2413" s="122"/>
      <c r="H2413" s="152"/>
      <c r="I2413" s="153"/>
      <c r="J2413" s="121"/>
      <c r="K2413" s="122"/>
      <c r="L2413" s="128"/>
      <c r="M2413" s="128"/>
      <c r="N2413" s="128"/>
      <c r="O2413" s="127"/>
      <c r="P2413" s="138"/>
      <c r="Q2413" s="135"/>
      <c r="R2413" s="139"/>
      <c r="S2413" s="129"/>
      <c r="T2413" s="132"/>
    </row>
    <row r="2414" spans="1:20" ht="20.45" customHeight="1">
      <c r="A2414" s="142"/>
      <c r="B2414" s="118"/>
      <c r="C2414" s="119"/>
      <c r="D2414" s="119"/>
      <c r="E2414" s="120"/>
      <c r="F2414" s="121"/>
      <c r="G2414" s="122"/>
      <c r="H2414" s="152"/>
      <c r="I2414" s="153"/>
      <c r="J2414" s="121"/>
      <c r="K2414" s="122"/>
      <c r="L2414" s="128"/>
      <c r="M2414" s="128"/>
      <c r="N2414" s="128"/>
      <c r="O2414" s="137"/>
      <c r="P2414" s="138"/>
      <c r="Q2414" s="135"/>
      <c r="R2414" s="139"/>
      <c r="S2414" s="129"/>
      <c r="T2414" s="132"/>
    </row>
    <row r="2415" spans="1:20" ht="20.45" customHeight="1">
      <c r="A2415" s="142"/>
      <c r="B2415" s="118"/>
      <c r="C2415" s="119"/>
      <c r="D2415" s="119"/>
      <c r="E2415" s="120"/>
      <c r="F2415" s="121"/>
      <c r="G2415" s="122"/>
      <c r="H2415" s="152"/>
      <c r="I2415" s="153"/>
      <c r="J2415" s="121"/>
      <c r="K2415" s="122"/>
      <c r="L2415" s="128"/>
      <c r="M2415" s="128"/>
      <c r="N2415" s="128"/>
      <c r="O2415" s="127"/>
      <c r="P2415" s="138"/>
      <c r="Q2415" s="135"/>
      <c r="R2415" s="139"/>
      <c r="S2415" s="129"/>
      <c r="T2415" s="132"/>
    </row>
    <row r="2416" spans="1:20" ht="20.45" customHeight="1">
      <c r="A2416" s="142"/>
      <c r="B2416" s="118"/>
      <c r="C2416" s="119"/>
      <c r="D2416" s="119"/>
      <c r="E2416" s="120"/>
      <c r="F2416" s="121"/>
      <c r="G2416" s="122"/>
      <c r="H2416" s="152"/>
      <c r="I2416" s="153"/>
      <c r="J2416" s="121"/>
      <c r="K2416" s="122"/>
      <c r="L2416" s="128"/>
      <c r="M2416" s="128"/>
      <c r="N2416" s="128"/>
      <c r="O2416" s="137"/>
      <c r="P2416" s="138"/>
      <c r="Q2416" s="135"/>
      <c r="R2416" s="139"/>
      <c r="S2416" s="129"/>
      <c r="T2416" s="132"/>
    </row>
    <row r="2417" spans="1:21" ht="20.45" customHeight="1">
      <c r="A2417" s="142"/>
      <c r="B2417" s="118"/>
      <c r="C2417" s="119"/>
      <c r="D2417" s="119"/>
      <c r="E2417" s="120"/>
      <c r="F2417" s="121"/>
      <c r="G2417" s="122"/>
      <c r="H2417" s="152"/>
      <c r="I2417" s="153"/>
      <c r="J2417" s="121"/>
      <c r="K2417" s="122"/>
      <c r="L2417" s="128"/>
      <c r="M2417" s="128"/>
      <c r="N2417" s="128"/>
      <c r="O2417" s="127"/>
      <c r="P2417" s="138"/>
      <c r="Q2417" s="135"/>
      <c r="R2417" s="139"/>
      <c r="S2417" s="129"/>
      <c r="T2417" s="132"/>
    </row>
    <row r="2418" spans="1:21" ht="20.45" customHeight="1">
      <c r="A2418" s="142"/>
      <c r="B2418" s="118"/>
      <c r="C2418" s="119"/>
      <c r="D2418" s="119"/>
      <c r="E2418" s="120"/>
      <c r="F2418" s="121"/>
      <c r="G2418" s="122"/>
      <c r="H2418" s="152"/>
      <c r="I2418" s="153"/>
      <c r="J2418" s="121"/>
      <c r="K2418" s="122"/>
      <c r="L2418" s="128"/>
      <c r="M2418" s="128"/>
      <c r="N2418" s="128"/>
      <c r="O2418" s="127"/>
      <c r="P2418" s="138"/>
      <c r="Q2418" s="135"/>
      <c r="R2418" s="139"/>
      <c r="S2418" s="129"/>
      <c r="T2418" s="132"/>
    </row>
    <row r="2419" spans="1:21" ht="20.45" customHeight="1">
      <c r="A2419" s="142"/>
      <c r="B2419" s="118"/>
      <c r="C2419" s="119"/>
      <c r="D2419" s="119"/>
      <c r="E2419" s="120"/>
      <c r="F2419" s="121"/>
      <c r="G2419" s="122"/>
      <c r="H2419" s="152"/>
      <c r="I2419" s="153"/>
      <c r="J2419" s="121"/>
      <c r="K2419" s="122"/>
      <c r="L2419" s="128"/>
      <c r="M2419" s="128"/>
      <c r="N2419" s="128"/>
      <c r="O2419" s="137"/>
      <c r="P2419" s="138"/>
      <c r="Q2419" s="135"/>
      <c r="R2419" s="139"/>
      <c r="S2419" s="129"/>
      <c r="T2419" s="132"/>
    </row>
    <row r="2420" spans="1:21" ht="20.45" customHeight="1">
      <c r="A2420" s="148"/>
      <c r="B2420" s="118"/>
      <c r="C2420" s="119"/>
      <c r="D2420" s="119"/>
      <c r="E2420" s="120"/>
      <c r="F2420" s="121"/>
      <c r="G2420" s="122"/>
      <c r="H2420" s="152"/>
      <c r="I2420" s="153"/>
      <c r="J2420" s="121"/>
      <c r="K2420" s="122"/>
      <c r="L2420" s="128"/>
      <c r="M2420" s="128"/>
      <c r="N2420" s="128"/>
      <c r="O2420" s="127"/>
      <c r="P2420" s="138"/>
      <c r="Q2420" s="135"/>
      <c r="R2420" s="139"/>
      <c r="S2420" s="129"/>
      <c r="T2420" s="132"/>
    </row>
    <row r="2421" spans="1:21" ht="20.45" customHeight="1">
      <c r="A2421" s="8"/>
      <c r="B2421" s="118"/>
      <c r="C2421" s="119"/>
      <c r="D2421" s="119"/>
      <c r="E2421" s="120"/>
      <c r="F2421" s="121"/>
      <c r="G2421" s="122"/>
      <c r="H2421" s="152"/>
      <c r="I2421" s="153"/>
      <c r="J2421" s="121"/>
      <c r="K2421" s="122"/>
      <c r="L2421" s="128"/>
      <c r="M2421" s="128"/>
      <c r="N2421" s="128"/>
      <c r="O2421" s="137"/>
      <c r="P2421" s="138"/>
      <c r="Q2421" s="135"/>
      <c r="R2421" s="139"/>
      <c r="S2421" s="129"/>
      <c r="T2421" s="132"/>
    </row>
    <row r="2422" spans="1:21" ht="20.45" customHeight="1">
      <c r="A2422" s="140" t="s">
        <v>56</v>
      </c>
      <c r="B2422" s="118"/>
      <c r="C2422" s="119"/>
      <c r="D2422" s="119"/>
      <c r="E2422" s="120"/>
      <c r="F2422" s="121"/>
      <c r="G2422" s="122"/>
      <c r="H2422" s="152"/>
      <c r="I2422" s="153"/>
      <c r="J2422" s="121"/>
      <c r="K2422" s="122"/>
      <c r="L2422" s="128"/>
      <c r="M2422" s="128"/>
      <c r="N2422" s="128"/>
      <c r="O2422" s="127"/>
      <c r="P2422" s="138"/>
      <c r="Q2422" s="135"/>
      <c r="R2422" s="139"/>
      <c r="S2422" s="129"/>
      <c r="T2422" s="132"/>
      <c r="U2422" s="82" t="s">
        <v>56</v>
      </c>
    </row>
    <row r="2423" spans="1:21" ht="20.45" customHeight="1" thickBot="1">
      <c r="A2423" s="141">
        <f>A2392+1</f>
        <v>80</v>
      </c>
      <c r="B2423" s="118"/>
      <c r="C2423" s="119"/>
      <c r="D2423" s="119"/>
      <c r="E2423" s="120"/>
      <c r="F2423" s="121"/>
      <c r="G2423" s="122"/>
      <c r="H2423" s="152"/>
      <c r="I2423" s="153"/>
      <c r="J2423" s="121"/>
      <c r="K2423" s="122"/>
      <c r="L2423" s="128"/>
      <c r="M2423" s="128"/>
      <c r="N2423" s="128"/>
      <c r="O2423" s="127"/>
      <c r="P2423" s="138"/>
      <c r="Q2423" s="135"/>
      <c r="R2423" s="139"/>
      <c r="S2423" s="129"/>
      <c r="T2423" s="132"/>
      <c r="U2423" s="80">
        <f>A2423</f>
        <v>80</v>
      </c>
    </row>
    <row r="2424" spans="1:21" ht="20.45" customHeight="1">
      <c r="A2424" s="142"/>
      <c r="B2424" s="118"/>
      <c r="C2424" s="119"/>
      <c r="D2424" s="119"/>
      <c r="E2424" s="120"/>
      <c r="F2424" s="121"/>
      <c r="G2424" s="122"/>
      <c r="H2424" s="152"/>
      <c r="I2424" s="153"/>
      <c r="J2424" s="121"/>
      <c r="K2424" s="122"/>
      <c r="L2424" s="128"/>
      <c r="M2424" s="128"/>
      <c r="N2424" s="128"/>
      <c r="O2424" s="127"/>
      <c r="P2424" s="138"/>
      <c r="Q2424" s="135"/>
      <c r="R2424" s="139"/>
      <c r="S2424" s="129"/>
      <c r="T2424" s="132"/>
    </row>
    <row r="2425" spans="1:21" ht="20.45" customHeight="1">
      <c r="A2425" s="142"/>
      <c r="B2425" s="118"/>
      <c r="C2425" s="119"/>
      <c r="D2425" s="119"/>
      <c r="E2425" s="120"/>
      <c r="F2425" s="121"/>
      <c r="G2425" s="122"/>
      <c r="H2425" s="152"/>
      <c r="I2425" s="153"/>
      <c r="J2425" s="121"/>
      <c r="K2425" s="122"/>
      <c r="L2425" s="128"/>
      <c r="M2425" s="128"/>
      <c r="N2425" s="128"/>
      <c r="O2425" s="137"/>
      <c r="P2425" s="138"/>
      <c r="Q2425" s="135"/>
      <c r="R2425" s="139"/>
      <c r="S2425" s="129"/>
      <c r="T2425" s="132"/>
    </row>
    <row r="2426" spans="1:21" ht="20.45" customHeight="1">
      <c r="A2426" s="142"/>
      <c r="B2426" s="118"/>
      <c r="C2426" s="119"/>
      <c r="D2426" s="119"/>
      <c r="E2426" s="120"/>
      <c r="F2426" s="121"/>
      <c r="G2426" s="122"/>
      <c r="H2426" s="152"/>
      <c r="I2426" s="153"/>
      <c r="J2426" s="121"/>
      <c r="K2426" s="122"/>
      <c r="L2426" s="128"/>
      <c r="M2426" s="128"/>
      <c r="N2426" s="128"/>
      <c r="O2426" s="127"/>
      <c r="P2426" s="138"/>
      <c r="Q2426" s="135"/>
      <c r="R2426" s="139"/>
      <c r="S2426" s="129"/>
      <c r="T2426" s="132"/>
    </row>
    <row r="2427" spans="1:21" ht="20.45" customHeight="1">
      <c r="A2427" s="142"/>
      <c r="B2427" s="118"/>
      <c r="C2427" s="119"/>
      <c r="D2427" s="119"/>
      <c r="E2427" s="120"/>
      <c r="F2427" s="121"/>
      <c r="G2427" s="122"/>
      <c r="H2427" s="152"/>
      <c r="I2427" s="153"/>
      <c r="J2427" s="121"/>
      <c r="K2427" s="122"/>
      <c r="L2427" s="128"/>
      <c r="M2427" s="128"/>
      <c r="N2427" s="128"/>
      <c r="O2427" s="137"/>
      <c r="P2427" s="138"/>
      <c r="Q2427" s="135"/>
      <c r="R2427" s="139"/>
      <c r="S2427" s="129"/>
      <c r="T2427" s="132"/>
    </row>
    <row r="2428" spans="1:21" ht="20.45" customHeight="1">
      <c r="A2428" s="142"/>
      <c r="B2428" s="118"/>
      <c r="C2428" s="119"/>
      <c r="D2428" s="119"/>
      <c r="E2428" s="120"/>
      <c r="F2428" s="121"/>
      <c r="G2428" s="122"/>
      <c r="H2428" s="152"/>
      <c r="I2428" s="153"/>
      <c r="J2428" s="121"/>
      <c r="K2428" s="122"/>
      <c r="L2428" s="128"/>
      <c r="M2428" s="128"/>
      <c r="N2428" s="128"/>
      <c r="O2428" s="127"/>
      <c r="P2428" s="138"/>
      <c r="Q2428" s="135"/>
      <c r="R2428" s="139"/>
      <c r="S2428" s="129"/>
      <c r="T2428" s="132"/>
    </row>
    <row r="2429" spans="1:21" ht="20.45" customHeight="1">
      <c r="A2429" s="142"/>
      <c r="B2429" s="118"/>
      <c r="C2429" s="119"/>
      <c r="D2429" s="119"/>
      <c r="E2429" s="120"/>
      <c r="F2429" s="121"/>
      <c r="G2429" s="122"/>
      <c r="H2429" s="152"/>
      <c r="I2429" s="153"/>
      <c r="J2429" s="121"/>
      <c r="K2429" s="122"/>
      <c r="L2429" s="128"/>
      <c r="M2429" s="128"/>
      <c r="N2429" s="128"/>
      <c r="O2429" s="127"/>
      <c r="P2429" s="138"/>
      <c r="Q2429" s="135"/>
      <c r="R2429" s="139"/>
      <c r="S2429" s="129"/>
      <c r="T2429" s="132"/>
    </row>
    <row r="2430" spans="1:21" ht="20.45" customHeight="1">
      <c r="A2430" s="142"/>
      <c r="B2430" s="118"/>
      <c r="C2430" s="119"/>
      <c r="D2430" s="119"/>
      <c r="E2430" s="120"/>
      <c r="F2430" s="121"/>
      <c r="G2430" s="122"/>
      <c r="H2430" s="152"/>
      <c r="I2430" s="153"/>
      <c r="J2430" s="121"/>
      <c r="K2430" s="122"/>
      <c r="L2430" s="128"/>
      <c r="M2430" s="128"/>
      <c r="N2430" s="128"/>
      <c r="O2430" s="137"/>
      <c r="P2430" s="138"/>
      <c r="Q2430" s="135"/>
      <c r="R2430" s="139"/>
      <c r="S2430" s="129"/>
      <c r="T2430" s="132"/>
    </row>
    <row r="2431" spans="1:21" ht="20.45" customHeight="1">
      <c r="A2431" s="142"/>
      <c r="B2431" s="118"/>
      <c r="C2431" s="119"/>
      <c r="D2431" s="119"/>
      <c r="E2431" s="120"/>
      <c r="F2431" s="121"/>
      <c r="G2431" s="122"/>
      <c r="H2431" s="152"/>
      <c r="I2431" s="153"/>
      <c r="J2431" s="121"/>
      <c r="K2431" s="122"/>
      <c r="L2431" s="128"/>
      <c r="M2431" s="128"/>
      <c r="N2431" s="128"/>
      <c r="O2431" s="127"/>
      <c r="P2431" s="138"/>
      <c r="Q2431" s="135"/>
      <c r="R2431" s="139"/>
      <c r="S2431" s="129"/>
      <c r="T2431" s="132"/>
    </row>
    <row r="2432" spans="1:21" ht="20.45" customHeight="1">
      <c r="A2432" s="142"/>
      <c r="B2432" s="118"/>
      <c r="C2432" s="119"/>
      <c r="D2432" s="119"/>
      <c r="E2432" s="120"/>
      <c r="F2432" s="121"/>
      <c r="G2432" s="122"/>
      <c r="H2432" s="152"/>
      <c r="I2432" s="153"/>
      <c r="J2432" s="121"/>
      <c r="K2432" s="122"/>
      <c r="L2432" s="128"/>
      <c r="M2432" s="128"/>
      <c r="N2432" s="128"/>
      <c r="O2432" s="137"/>
      <c r="P2432" s="138"/>
      <c r="Q2432" s="135"/>
      <c r="R2432" s="139"/>
      <c r="S2432" s="129"/>
      <c r="T2432" s="132"/>
    </row>
    <row r="2433" spans="1:20" ht="20.45" customHeight="1">
      <c r="A2433" s="142"/>
      <c r="B2433" s="118"/>
      <c r="C2433" s="119"/>
      <c r="D2433" s="119"/>
      <c r="E2433" s="120"/>
      <c r="F2433" s="121"/>
      <c r="G2433" s="122"/>
      <c r="H2433" s="152"/>
      <c r="I2433" s="153"/>
      <c r="J2433" s="121"/>
      <c r="K2433" s="122"/>
      <c r="L2433" s="128"/>
      <c r="M2433" s="128"/>
      <c r="N2433" s="128"/>
      <c r="O2433" s="127"/>
      <c r="P2433" s="138"/>
      <c r="Q2433" s="135"/>
      <c r="R2433" s="139"/>
      <c r="S2433" s="129"/>
      <c r="T2433" s="132"/>
    </row>
    <row r="2434" spans="1:20" ht="20.45" customHeight="1">
      <c r="A2434" s="142"/>
      <c r="B2434" s="118"/>
      <c r="C2434" s="119"/>
      <c r="D2434" s="119"/>
      <c r="E2434" s="120"/>
      <c r="F2434" s="121"/>
      <c r="G2434" s="122"/>
      <c r="H2434" s="152"/>
      <c r="I2434" s="153"/>
      <c r="J2434" s="121"/>
      <c r="K2434" s="122"/>
      <c r="L2434" s="128"/>
      <c r="M2434" s="128"/>
      <c r="N2434" s="128"/>
      <c r="O2434" s="127"/>
      <c r="P2434" s="138"/>
      <c r="Q2434" s="135"/>
      <c r="R2434" s="139"/>
      <c r="S2434" s="129"/>
      <c r="T2434" s="132"/>
    </row>
    <row r="2435" spans="1:20" ht="20.45" customHeight="1">
      <c r="A2435" s="142"/>
      <c r="B2435" s="118"/>
      <c r="C2435" s="119"/>
      <c r="D2435" s="119"/>
      <c r="E2435" s="120"/>
      <c r="F2435" s="121"/>
      <c r="G2435" s="122"/>
      <c r="H2435" s="152"/>
      <c r="I2435" s="153"/>
      <c r="J2435" s="121"/>
      <c r="K2435" s="122"/>
      <c r="L2435" s="128"/>
      <c r="M2435" s="128"/>
      <c r="N2435" s="128"/>
      <c r="O2435" s="137"/>
      <c r="P2435" s="138"/>
      <c r="Q2435" s="135"/>
      <c r="R2435" s="139"/>
      <c r="S2435" s="129"/>
      <c r="T2435" s="132"/>
    </row>
    <row r="2436" spans="1:20" ht="20.45" customHeight="1">
      <c r="A2436" s="142"/>
      <c r="B2436" s="118"/>
      <c r="C2436" s="119"/>
      <c r="D2436" s="119"/>
      <c r="E2436" s="120"/>
      <c r="F2436" s="121"/>
      <c r="G2436" s="122"/>
      <c r="H2436" s="152"/>
      <c r="I2436" s="153"/>
      <c r="J2436" s="121"/>
      <c r="K2436" s="122"/>
      <c r="L2436" s="128"/>
      <c r="M2436" s="128"/>
      <c r="N2436" s="128"/>
      <c r="O2436" s="127"/>
      <c r="P2436" s="138"/>
      <c r="Q2436" s="135"/>
      <c r="R2436" s="139"/>
      <c r="S2436" s="129"/>
      <c r="T2436" s="132"/>
    </row>
    <row r="2437" spans="1:20" ht="20.45" customHeight="1">
      <c r="A2437" s="142"/>
      <c r="B2437" s="118"/>
      <c r="C2437" s="119"/>
      <c r="D2437" s="119"/>
      <c r="E2437" s="120"/>
      <c r="F2437" s="121"/>
      <c r="G2437" s="122"/>
      <c r="H2437" s="152"/>
      <c r="I2437" s="153"/>
      <c r="J2437" s="121"/>
      <c r="K2437" s="122"/>
      <c r="L2437" s="128"/>
      <c r="M2437" s="128"/>
      <c r="N2437" s="128"/>
      <c r="O2437" s="137"/>
      <c r="P2437" s="138"/>
      <c r="Q2437" s="135"/>
      <c r="R2437" s="139"/>
      <c r="S2437" s="129"/>
      <c r="T2437" s="132"/>
    </row>
    <row r="2438" spans="1:20" ht="20.45" customHeight="1">
      <c r="A2438" s="142"/>
      <c r="B2438" s="118"/>
      <c r="C2438" s="119"/>
      <c r="D2438" s="119"/>
      <c r="E2438" s="120"/>
      <c r="F2438" s="121"/>
      <c r="G2438" s="122"/>
      <c r="H2438" s="152"/>
      <c r="I2438" s="153"/>
      <c r="J2438" s="121"/>
      <c r="K2438" s="122"/>
      <c r="L2438" s="128"/>
      <c r="M2438" s="128"/>
      <c r="N2438" s="128"/>
      <c r="O2438" s="127"/>
      <c r="P2438" s="138"/>
      <c r="Q2438" s="135"/>
      <c r="R2438" s="139"/>
      <c r="S2438" s="129"/>
      <c r="T2438" s="132"/>
    </row>
    <row r="2439" spans="1:20" ht="20.45" customHeight="1">
      <c r="A2439" s="142"/>
      <c r="B2439" s="118"/>
      <c r="C2439" s="119"/>
      <c r="D2439" s="119"/>
      <c r="E2439" s="120"/>
      <c r="F2439" s="121"/>
      <c r="G2439" s="122"/>
      <c r="H2439" s="152"/>
      <c r="I2439" s="153"/>
      <c r="J2439" s="121"/>
      <c r="K2439" s="122"/>
      <c r="L2439" s="128"/>
      <c r="M2439" s="128"/>
      <c r="N2439" s="128"/>
      <c r="O2439" s="127"/>
      <c r="P2439" s="138"/>
      <c r="Q2439" s="135"/>
      <c r="R2439" s="139"/>
      <c r="S2439" s="129"/>
      <c r="T2439" s="132"/>
    </row>
    <row r="2440" spans="1:20" ht="20.45" customHeight="1">
      <c r="A2440" s="142"/>
      <c r="B2440" s="118"/>
      <c r="C2440" s="119"/>
      <c r="D2440" s="119"/>
      <c r="E2440" s="120"/>
      <c r="F2440" s="121"/>
      <c r="G2440" s="122"/>
      <c r="H2440" s="152"/>
      <c r="I2440" s="153"/>
      <c r="J2440" s="121"/>
      <c r="K2440" s="122"/>
      <c r="L2440" s="128"/>
      <c r="M2440" s="128"/>
      <c r="N2440" s="128"/>
      <c r="O2440" s="137"/>
      <c r="P2440" s="138"/>
      <c r="Q2440" s="135"/>
      <c r="R2440" s="139"/>
      <c r="S2440" s="129"/>
      <c r="T2440" s="132"/>
    </row>
    <row r="2441" spans="1:20" ht="20.45" customHeight="1">
      <c r="A2441" s="142"/>
      <c r="B2441" s="118"/>
      <c r="C2441" s="119"/>
      <c r="D2441" s="119"/>
      <c r="E2441" s="120"/>
      <c r="F2441" s="121"/>
      <c r="G2441" s="122"/>
      <c r="H2441" s="152"/>
      <c r="I2441" s="153"/>
      <c r="J2441" s="121"/>
      <c r="K2441" s="122"/>
      <c r="L2441" s="128"/>
      <c r="M2441" s="128"/>
      <c r="N2441" s="128"/>
      <c r="O2441" s="127"/>
      <c r="P2441" s="138"/>
      <c r="Q2441" s="135"/>
      <c r="R2441" s="139"/>
      <c r="S2441" s="129"/>
      <c r="T2441" s="132"/>
    </row>
    <row r="2442" spans="1:20" ht="20.45" customHeight="1">
      <c r="A2442" s="142"/>
      <c r="B2442" s="118"/>
      <c r="C2442" s="119"/>
      <c r="D2442" s="119"/>
      <c r="E2442" s="120"/>
      <c r="F2442" s="121"/>
      <c r="G2442" s="122"/>
      <c r="H2442" s="152"/>
      <c r="I2442" s="153"/>
      <c r="J2442" s="121"/>
      <c r="K2442" s="122"/>
      <c r="L2442" s="128"/>
      <c r="M2442" s="128"/>
      <c r="N2442" s="128"/>
      <c r="O2442" s="137"/>
      <c r="P2442" s="138"/>
      <c r="Q2442" s="135"/>
      <c r="R2442" s="139"/>
      <c r="S2442" s="129"/>
      <c r="T2442" s="132"/>
    </row>
    <row r="2443" spans="1:20" ht="20.45" customHeight="1">
      <c r="A2443" s="142"/>
      <c r="B2443" s="118"/>
      <c r="C2443" s="119"/>
      <c r="D2443" s="119"/>
      <c r="E2443" s="120"/>
      <c r="F2443" s="121"/>
      <c r="G2443" s="122"/>
      <c r="H2443" s="152"/>
      <c r="I2443" s="153"/>
      <c r="J2443" s="121"/>
      <c r="K2443" s="122"/>
      <c r="L2443" s="128"/>
      <c r="M2443" s="128"/>
      <c r="N2443" s="128"/>
      <c r="O2443" s="127"/>
      <c r="P2443" s="138"/>
      <c r="Q2443" s="135"/>
      <c r="R2443" s="139"/>
      <c r="S2443" s="129"/>
      <c r="T2443" s="132"/>
    </row>
    <row r="2444" spans="1:20" ht="20.45" customHeight="1">
      <c r="A2444" s="142"/>
      <c r="B2444" s="118"/>
      <c r="C2444" s="119"/>
      <c r="D2444" s="119"/>
      <c r="E2444" s="120"/>
      <c r="F2444" s="121"/>
      <c r="G2444" s="122"/>
      <c r="H2444" s="152"/>
      <c r="I2444" s="153"/>
      <c r="J2444" s="121"/>
      <c r="K2444" s="122"/>
      <c r="L2444" s="128"/>
      <c r="M2444" s="128"/>
      <c r="N2444" s="128"/>
      <c r="O2444" s="127"/>
      <c r="P2444" s="138"/>
      <c r="Q2444" s="135"/>
      <c r="R2444" s="139"/>
      <c r="S2444" s="129"/>
      <c r="T2444" s="132"/>
    </row>
    <row r="2445" spans="1:20" ht="20.45" customHeight="1">
      <c r="A2445" s="142"/>
      <c r="B2445" s="118"/>
      <c r="C2445" s="119"/>
      <c r="D2445" s="119"/>
      <c r="E2445" s="120"/>
      <c r="F2445" s="121"/>
      <c r="G2445" s="122"/>
      <c r="H2445" s="152"/>
      <c r="I2445" s="153"/>
      <c r="J2445" s="121"/>
      <c r="K2445" s="122"/>
      <c r="L2445" s="128"/>
      <c r="M2445" s="128"/>
      <c r="N2445" s="128"/>
      <c r="O2445" s="137"/>
      <c r="P2445" s="138"/>
      <c r="Q2445" s="135"/>
      <c r="R2445" s="139"/>
      <c r="S2445" s="129"/>
      <c r="T2445" s="132"/>
    </row>
    <row r="2446" spans="1:20" ht="20.45" customHeight="1">
      <c r="A2446" s="142"/>
      <c r="B2446" s="118"/>
      <c r="C2446" s="119"/>
      <c r="D2446" s="119"/>
      <c r="E2446" s="120"/>
      <c r="F2446" s="121"/>
      <c r="G2446" s="122"/>
      <c r="H2446" s="152"/>
      <c r="I2446" s="153"/>
      <c r="J2446" s="121"/>
      <c r="K2446" s="122"/>
      <c r="L2446" s="128"/>
      <c r="M2446" s="128"/>
      <c r="N2446" s="128"/>
      <c r="O2446" s="127"/>
      <c r="P2446" s="138"/>
      <c r="Q2446" s="135"/>
      <c r="R2446" s="139"/>
      <c r="S2446" s="129"/>
      <c r="T2446" s="132"/>
    </row>
    <row r="2447" spans="1:20" ht="20.45" customHeight="1">
      <c r="A2447" s="142"/>
      <c r="B2447" s="118"/>
      <c r="C2447" s="119"/>
      <c r="D2447" s="119"/>
      <c r="E2447" s="120"/>
      <c r="F2447" s="121"/>
      <c r="G2447" s="122"/>
      <c r="H2447" s="152"/>
      <c r="I2447" s="153"/>
      <c r="J2447" s="121"/>
      <c r="K2447" s="122"/>
      <c r="L2447" s="128"/>
      <c r="M2447" s="128"/>
      <c r="N2447" s="128"/>
      <c r="O2447" s="137"/>
      <c r="P2447" s="138"/>
      <c r="Q2447" s="135"/>
      <c r="R2447" s="139"/>
      <c r="S2447" s="129"/>
      <c r="T2447" s="132"/>
    </row>
    <row r="2448" spans="1:20" ht="20.45" customHeight="1">
      <c r="A2448" s="142"/>
      <c r="B2448" s="118"/>
      <c r="C2448" s="119"/>
      <c r="D2448" s="119"/>
      <c r="E2448" s="120"/>
      <c r="F2448" s="121"/>
      <c r="G2448" s="122"/>
      <c r="H2448" s="152"/>
      <c r="I2448" s="153"/>
      <c r="J2448" s="121"/>
      <c r="K2448" s="122"/>
      <c r="L2448" s="128"/>
      <c r="M2448" s="128"/>
      <c r="N2448" s="128"/>
      <c r="O2448" s="127"/>
      <c r="P2448" s="138"/>
      <c r="Q2448" s="135"/>
      <c r="R2448" s="139"/>
      <c r="S2448" s="129"/>
      <c r="T2448" s="132"/>
    </row>
    <row r="2449" spans="1:21" ht="20.45" customHeight="1">
      <c r="A2449" s="142"/>
      <c r="B2449" s="118"/>
      <c r="C2449" s="119"/>
      <c r="D2449" s="119"/>
      <c r="E2449" s="120"/>
      <c r="F2449" s="121"/>
      <c r="G2449" s="122"/>
      <c r="H2449" s="152"/>
      <c r="I2449" s="153"/>
      <c r="J2449" s="121"/>
      <c r="K2449" s="122"/>
      <c r="L2449" s="128"/>
      <c r="M2449" s="128"/>
      <c r="N2449" s="128"/>
      <c r="O2449" s="127"/>
      <c r="P2449" s="138"/>
      <c r="Q2449" s="135"/>
      <c r="R2449" s="139"/>
      <c r="S2449" s="129"/>
      <c r="T2449" s="132"/>
    </row>
    <row r="2450" spans="1:21" ht="20.45" customHeight="1">
      <c r="A2450" s="142"/>
      <c r="B2450" s="118"/>
      <c r="C2450" s="119"/>
      <c r="D2450" s="119"/>
      <c r="E2450" s="120"/>
      <c r="F2450" s="121"/>
      <c r="G2450" s="122"/>
      <c r="H2450" s="152"/>
      <c r="I2450" s="153"/>
      <c r="J2450" s="121"/>
      <c r="K2450" s="122"/>
      <c r="L2450" s="128"/>
      <c r="M2450" s="128"/>
      <c r="N2450" s="128"/>
      <c r="O2450" s="137"/>
      <c r="P2450" s="138"/>
      <c r="Q2450" s="135"/>
      <c r="R2450" s="139"/>
      <c r="S2450" s="129"/>
      <c r="T2450" s="132"/>
    </row>
    <row r="2451" spans="1:21" ht="20.45" customHeight="1">
      <c r="A2451" s="148"/>
      <c r="B2451" s="118"/>
      <c r="C2451" s="119"/>
      <c r="D2451" s="119"/>
      <c r="E2451" s="120"/>
      <c r="F2451" s="121"/>
      <c r="G2451" s="122"/>
      <c r="H2451" s="152"/>
      <c r="I2451" s="153"/>
      <c r="J2451" s="121"/>
      <c r="K2451" s="122"/>
      <c r="L2451" s="128"/>
      <c r="M2451" s="128"/>
      <c r="N2451" s="128"/>
      <c r="O2451" s="127"/>
      <c r="P2451" s="138"/>
      <c r="Q2451" s="135"/>
      <c r="R2451" s="139"/>
      <c r="S2451" s="129"/>
      <c r="T2451" s="132"/>
    </row>
    <row r="2452" spans="1:21" ht="20.45" customHeight="1">
      <c r="A2452" s="8"/>
      <c r="B2452" s="118"/>
      <c r="C2452" s="119"/>
      <c r="D2452" s="119"/>
      <c r="E2452" s="120"/>
      <c r="F2452" s="121"/>
      <c r="G2452" s="122"/>
      <c r="H2452" s="152"/>
      <c r="I2452" s="153"/>
      <c r="J2452" s="121"/>
      <c r="K2452" s="122"/>
      <c r="L2452" s="128"/>
      <c r="M2452" s="128"/>
      <c r="N2452" s="128"/>
      <c r="O2452" s="137"/>
      <c r="P2452" s="138"/>
      <c r="Q2452" s="135"/>
      <c r="R2452" s="139"/>
      <c r="S2452" s="129"/>
      <c r="T2452" s="132"/>
    </row>
    <row r="2453" spans="1:21" ht="20.45" customHeight="1">
      <c r="A2453" s="140" t="s">
        <v>56</v>
      </c>
      <c r="B2453" s="118"/>
      <c r="C2453" s="119"/>
      <c r="D2453" s="119"/>
      <c r="E2453" s="120"/>
      <c r="F2453" s="121"/>
      <c r="G2453" s="122"/>
      <c r="H2453" s="152"/>
      <c r="I2453" s="153"/>
      <c r="J2453" s="121"/>
      <c r="K2453" s="122"/>
      <c r="L2453" s="128"/>
      <c r="M2453" s="128"/>
      <c r="N2453" s="128"/>
      <c r="O2453" s="127"/>
      <c r="P2453" s="138"/>
      <c r="Q2453" s="135"/>
      <c r="R2453" s="139"/>
      <c r="S2453" s="129"/>
      <c r="T2453" s="132"/>
      <c r="U2453" s="82" t="s">
        <v>56</v>
      </c>
    </row>
    <row r="2454" spans="1:21" ht="20.45" customHeight="1" thickBot="1">
      <c r="A2454" s="141">
        <f>A2423+1</f>
        <v>81</v>
      </c>
      <c r="B2454" s="118"/>
      <c r="C2454" s="119"/>
      <c r="D2454" s="119"/>
      <c r="E2454" s="120"/>
      <c r="F2454" s="121"/>
      <c r="G2454" s="122"/>
      <c r="H2454" s="152"/>
      <c r="I2454" s="153"/>
      <c r="J2454" s="121"/>
      <c r="K2454" s="122"/>
      <c r="L2454" s="128"/>
      <c r="M2454" s="128"/>
      <c r="N2454" s="128"/>
      <c r="O2454" s="127"/>
      <c r="P2454" s="138"/>
      <c r="Q2454" s="135"/>
      <c r="R2454" s="139"/>
      <c r="S2454" s="129"/>
      <c r="T2454" s="132"/>
      <c r="U2454" s="80">
        <f>A2454</f>
        <v>81</v>
      </c>
    </row>
    <row r="2455" spans="1:21" ht="20.45" customHeight="1">
      <c r="A2455" s="142"/>
      <c r="B2455" s="118"/>
      <c r="C2455" s="119"/>
      <c r="D2455" s="119"/>
      <c r="E2455" s="120"/>
      <c r="F2455" s="121"/>
      <c r="G2455" s="122"/>
      <c r="H2455" s="152"/>
      <c r="I2455" s="153"/>
      <c r="J2455" s="121"/>
      <c r="K2455" s="122"/>
      <c r="L2455" s="128"/>
      <c r="M2455" s="128"/>
      <c r="N2455" s="128"/>
      <c r="O2455" s="127"/>
      <c r="P2455" s="138"/>
      <c r="Q2455" s="135"/>
      <c r="R2455" s="139"/>
      <c r="S2455" s="129"/>
      <c r="T2455" s="132"/>
    </row>
    <row r="2456" spans="1:21" ht="20.45" customHeight="1">
      <c r="A2456" s="142"/>
      <c r="B2456" s="118"/>
      <c r="C2456" s="119"/>
      <c r="D2456" s="119"/>
      <c r="E2456" s="120"/>
      <c r="F2456" s="121"/>
      <c r="G2456" s="122"/>
      <c r="H2456" s="152"/>
      <c r="I2456" s="153"/>
      <c r="J2456" s="121"/>
      <c r="K2456" s="122"/>
      <c r="L2456" s="128"/>
      <c r="M2456" s="128"/>
      <c r="N2456" s="128"/>
      <c r="O2456" s="137"/>
      <c r="P2456" s="138"/>
      <c r="Q2456" s="135"/>
      <c r="R2456" s="139"/>
      <c r="S2456" s="129"/>
      <c r="T2456" s="132"/>
    </row>
    <row r="2457" spans="1:21" ht="20.45" customHeight="1">
      <c r="A2457" s="142"/>
      <c r="B2457" s="118"/>
      <c r="C2457" s="119"/>
      <c r="D2457" s="119"/>
      <c r="E2457" s="120"/>
      <c r="F2457" s="121"/>
      <c r="G2457" s="122"/>
      <c r="H2457" s="152"/>
      <c r="I2457" s="153"/>
      <c r="J2457" s="121"/>
      <c r="K2457" s="122"/>
      <c r="L2457" s="128"/>
      <c r="M2457" s="128"/>
      <c r="N2457" s="128"/>
      <c r="O2457" s="127"/>
      <c r="P2457" s="138"/>
      <c r="Q2457" s="135"/>
      <c r="R2457" s="139"/>
      <c r="S2457" s="129"/>
      <c r="T2457" s="132"/>
    </row>
    <row r="2458" spans="1:21" ht="20.45" customHeight="1">
      <c r="A2458" s="142"/>
      <c r="B2458" s="118"/>
      <c r="C2458" s="119"/>
      <c r="D2458" s="119"/>
      <c r="E2458" s="120"/>
      <c r="F2458" s="121"/>
      <c r="G2458" s="122"/>
      <c r="H2458" s="152"/>
      <c r="I2458" s="153"/>
      <c r="J2458" s="121"/>
      <c r="K2458" s="122"/>
      <c r="L2458" s="128"/>
      <c r="M2458" s="128"/>
      <c r="N2458" s="128"/>
      <c r="O2458" s="137"/>
      <c r="P2458" s="138"/>
      <c r="Q2458" s="135"/>
      <c r="R2458" s="139"/>
      <c r="S2458" s="129"/>
      <c r="T2458" s="132"/>
    </row>
    <row r="2459" spans="1:21" ht="20.45" customHeight="1">
      <c r="A2459" s="142"/>
      <c r="B2459" s="118"/>
      <c r="C2459" s="119"/>
      <c r="D2459" s="119"/>
      <c r="E2459" s="120"/>
      <c r="F2459" s="121"/>
      <c r="G2459" s="122"/>
      <c r="H2459" s="152"/>
      <c r="I2459" s="153"/>
      <c r="J2459" s="121"/>
      <c r="K2459" s="122"/>
      <c r="L2459" s="128"/>
      <c r="M2459" s="128"/>
      <c r="N2459" s="128"/>
      <c r="O2459" s="127"/>
      <c r="P2459" s="138"/>
      <c r="Q2459" s="135"/>
      <c r="R2459" s="139"/>
      <c r="S2459" s="129"/>
      <c r="T2459" s="132"/>
    </row>
    <row r="2460" spans="1:21" ht="20.45" customHeight="1">
      <c r="A2460" s="142"/>
      <c r="B2460" s="118"/>
      <c r="C2460" s="119"/>
      <c r="D2460" s="119"/>
      <c r="E2460" s="120"/>
      <c r="F2460" s="121"/>
      <c r="G2460" s="122"/>
      <c r="H2460" s="152"/>
      <c r="I2460" s="153"/>
      <c r="J2460" s="121"/>
      <c r="K2460" s="122"/>
      <c r="L2460" s="128"/>
      <c r="M2460" s="128"/>
      <c r="N2460" s="128"/>
      <c r="O2460" s="127"/>
      <c r="P2460" s="138"/>
      <c r="Q2460" s="135"/>
      <c r="R2460" s="139"/>
      <c r="S2460" s="129"/>
      <c r="T2460" s="132"/>
    </row>
    <row r="2461" spans="1:21" ht="20.45" customHeight="1">
      <c r="A2461" s="142"/>
      <c r="B2461" s="118"/>
      <c r="C2461" s="119"/>
      <c r="D2461" s="119"/>
      <c r="E2461" s="120"/>
      <c r="F2461" s="121"/>
      <c r="G2461" s="122"/>
      <c r="H2461" s="152"/>
      <c r="I2461" s="153"/>
      <c r="J2461" s="121"/>
      <c r="K2461" s="122"/>
      <c r="L2461" s="128"/>
      <c r="M2461" s="128"/>
      <c r="N2461" s="128"/>
      <c r="O2461" s="137"/>
      <c r="P2461" s="138"/>
      <c r="Q2461" s="135"/>
      <c r="R2461" s="139"/>
      <c r="S2461" s="129"/>
      <c r="T2461" s="132"/>
    </row>
    <row r="2462" spans="1:21" ht="20.45" customHeight="1">
      <c r="A2462" s="142"/>
      <c r="B2462" s="118"/>
      <c r="C2462" s="119"/>
      <c r="D2462" s="119"/>
      <c r="E2462" s="120"/>
      <c r="F2462" s="121"/>
      <c r="G2462" s="122"/>
      <c r="H2462" s="152"/>
      <c r="I2462" s="153"/>
      <c r="J2462" s="121"/>
      <c r="K2462" s="122"/>
      <c r="L2462" s="128"/>
      <c r="M2462" s="128"/>
      <c r="N2462" s="128"/>
      <c r="O2462" s="127"/>
      <c r="P2462" s="138"/>
      <c r="Q2462" s="135"/>
      <c r="R2462" s="139"/>
      <c r="S2462" s="129"/>
      <c r="T2462" s="132"/>
    </row>
    <row r="2463" spans="1:21" ht="20.45" customHeight="1">
      <c r="A2463" s="142"/>
      <c r="B2463" s="118"/>
      <c r="C2463" s="119"/>
      <c r="D2463" s="119"/>
      <c r="E2463" s="120"/>
      <c r="F2463" s="121"/>
      <c r="G2463" s="122"/>
      <c r="H2463" s="152"/>
      <c r="I2463" s="153"/>
      <c r="J2463" s="121"/>
      <c r="K2463" s="122"/>
      <c r="L2463" s="128"/>
      <c r="M2463" s="128"/>
      <c r="N2463" s="128"/>
      <c r="O2463" s="137"/>
      <c r="P2463" s="138"/>
      <c r="Q2463" s="135"/>
      <c r="R2463" s="139"/>
      <c r="S2463" s="129"/>
      <c r="T2463" s="132"/>
    </row>
    <row r="2464" spans="1:21" ht="20.45" customHeight="1">
      <c r="A2464" s="142"/>
      <c r="B2464" s="118"/>
      <c r="C2464" s="119"/>
      <c r="D2464" s="119"/>
      <c r="E2464" s="120"/>
      <c r="F2464" s="121"/>
      <c r="G2464" s="122"/>
      <c r="H2464" s="152"/>
      <c r="I2464" s="153"/>
      <c r="J2464" s="121"/>
      <c r="K2464" s="122"/>
      <c r="L2464" s="128"/>
      <c r="M2464" s="128"/>
      <c r="N2464" s="128"/>
      <c r="O2464" s="127"/>
      <c r="P2464" s="138"/>
      <c r="Q2464" s="135"/>
      <c r="R2464" s="139"/>
      <c r="S2464" s="129"/>
      <c r="T2464" s="132"/>
    </row>
    <row r="2465" spans="1:20" ht="20.45" customHeight="1">
      <c r="A2465" s="142"/>
      <c r="B2465" s="118"/>
      <c r="C2465" s="119"/>
      <c r="D2465" s="119"/>
      <c r="E2465" s="120"/>
      <c r="F2465" s="121"/>
      <c r="G2465" s="122"/>
      <c r="H2465" s="152"/>
      <c r="I2465" s="153"/>
      <c r="J2465" s="121"/>
      <c r="K2465" s="122"/>
      <c r="L2465" s="128"/>
      <c r="M2465" s="128"/>
      <c r="N2465" s="128"/>
      <c r="O2465" s="127"/>
      <c r="P2465" s="138"/>
      <c r="Q2465" s="135"/>
      <c r="R2465" s="139"/>
      <c r="S2465" s="129"/>
      <c r="T2465" s="132"/>
    </row>
    <row r="2466" spans="1:20" ht="20.45" customHeight="1">
      <c r="A2466" s="142"/>
      <c r="B2466" s="118"/>
      <c r="C2466" s="119"/>
      <c r="D2466" s="119"/>
      <c r="E2466" s="120"/>
      <c r="F2466" s="121"/>
      <c r="G2466" s="122"/>
      <c r="H2466" s="152"/>
      <c r="I2466" s="153"/>
      <c r="J2466" s="121"/>
      <c r="K2466" s="122"/>
      <c r="L2466" s="128"/>
      <c r="M2466" s="128"/>
      <c r="N2466" s="128"/>
      <c r="O2466" s="137"/>
      <c r="P2466" s="138"/>
      <c r="Q2466" s="135"/>
      <c r="R2466" s="139"/>
      <c r="S2466" s="129"/>
      <c r="T2466" s="132"/>
    </row>
    <row r="2467" spans="1:20" ht="20.45" customHeight="1">
      <c r="A2467" s="142"/>
      <c r="B2467" s="118"/>
      <c r="C2467" s="119"/>
      <c r="D2467" s="119"/>
      <c r="E2467" s="120"/>
      <c r="F2467" s="121"/>
      <c r="G2467" s="122"/>
      <c r="H2467" s="152"/>
      <c r="I2467" s="153"/>
      <c r="J2467" s="121"/>
      <c r="K2467" s="122"/>
      <c r="L2467" s="128"/>
      <c r="M2467" s="128"/>
      <c r="N2467" s="128"/>
      <c r="O2467" s="127"/>
      <c r="P2467" s="138"/>
      <c r="Q2467" s="135"/>
      <c r="R2467" s="139"/>
      <c r="S2467" s="129"/>
      <c r="T2467" s="132"/>
    </row>
    <row r="2468" spans="1:20" ht="20.45" customHeight="1">
      <c r="A2468" s="142"/>
      <c r="B2468" s="118"/>
      <c r="C2468" s="119"/>
      <c r="D2468" s="119"/>
      <c r="E2468" s="120"/>
      <c r="F2468" s="121"/>
      <c r="G2468" s="122"/>
      <c r="H2468" s="152"/>
      <c r="I2468" s="153"/>
      <c r="J2468" s="121"/>
      <c r="K2468" s="122"/>
      <c r="L2468" s="128"/>
      <c r="M2468" s="128"/>
      <c r="N2468" s="128"/>
      <c r="O2468" s="137"/>
      <c r="P2468" s="138"/>
      <c r="Q2468" s="135"/>
      <c r="R2468" s="139"/>
      <c r="S2468" s="129"/>
      <c r="T2468" s="132"/>
    </row>
    <row r="2469" spans="1:20" ht="20.45" customHeight="1">
      <c r="A2469" s="142"/>
      <c r="B2469" s="118"/>
      <c r="C2469" s="119"/>
      <c r="D2469" s="119"/>
      <c r="E2469" s="120"/>
      <c r="F2469" s="121"/>
      <c r="G2469" s="122"/>
      <c r="H2469" s="152"/>
      <c r="I2469" s="153"/>
      <c r="J2469" s="121"/>
      <c r="K2469" s="122"/>
      <c r="L2469" s="128"/>
      <c r="M2469" s="128"/>
      <c r="N2469" s="128"/>
      <c r="O2469" s="127"/>
      <c r="P2469" s="138"/>
      <c r="Q2469" s="135"/>
      <c r="R2469" s="139"/>
      <c r="S2469" s="129"/>
      <c r="T2469" s="132"/>
    </row>
    <row r="2470" spans="1:20" ht="20.45" customHeight="1">
      <c r="A2470" s="142"/>
      <c r="B2470" s="118"/>
      <c r="C2470" s="119"/>
      <c r="D2470" s="119"/>
      <c r="E2470" s="120"/>
      <c r="F2470" s="121"/>
      <c r="G2470" s="122"/>
      <c r="H2470" s="152"/>
      <c r="I2470" s="153"/>
      <c r="J2470" s="121"/>
      <c r="K2470" s="122"/>
      <c r="L2470" s="128"/>
      <c r="M2470" s="128"/>
      <c r="N2470" s="128"/>
      <c r="O2470" s="127"/>
      <c r="P2470" s="138"/>
      <c r="Q2470" s="135"/>
      <c r="R2470" s="139"/>
      <c r="S2470" s="129"/>
      <c r="T2470" s="132"/>
    </row>
    <row r="2471" spans="1:20" ht="20.45" customHeight="1">
      <c r="A2471" s="142"/>
      <c r="B2471" s="118"/>
      <c r="C2471" s="119"/>
      <c r="D2471" s="119"/>
      <c r="E2471" s="120"/>
      <c r="F2471" s="121"/>
      <c r="G2471" s="122"/>
      <c r="H2471" s="152"/>
      <c r="I2471" s="153"/>
      <c r="J2471" s="121"/>
      <c r="K2471" s="122"/>
      <c r="L2471" s="128"/>
      <c r="M2471" s="128"/>
      <c r="N2471" s="128"/>
      <c r="O2471" s="137"/>
      <c r="P2471" s="138"/>
      <c r="Q2471" s="135"/>
      <c r="R2471" s="139"/>
      <c r="S2471" s="129"/>
      <c r="T2471" s="132"/>
    </row>
    <row r="2472" spans="1:20" ht="20.45" customHeight="1">
      <c r="A2472" s="142"/>
      <c r="B2472" s="118"/>
      <c r="C2472" s="119"/>
      <c r="D2472" s="119"/>
      <c r="E2472" s="120"/>
      <c r="F2472" s="121"/>
      <c r="G2472" s="122"/>
      <c r="H2472" s="152"/>
      <c r="I2472" s="153"/>
      <c r="J2472" s="121"/>
      <c r="K2472" s="122"/>
      <c r="L2472" s="128"/>
      <c r="M2472" s="128"/>
      <c r="N2472" s="128"/>
      <c r="O2472" s="127"/>
      <c r="P2472" s="138"/>
      <c r="Q2472" s="135"/>
      <c r="R2472" s="139"/>
      <c r="S2472" s="129"/>
      <c r="T2472" s="132"/>
    </row>
    <row r="2473" spans="1:20" ht="20.45" customHeight="1">
      <c r="A2473" s="142"/>
      <c r="B2473" s="118"/>
      <c r="C2473" s="119"/>
      <c r="D2473" s="119"/>
      <c r="E2473" s="120"/>
      <c r="F2473" s="121"/>
      <c r="G2473" s="122"/>
      <c r="H2473" s="152"/>
      <c r="I2473" s="153"/>
      <c r="J2473" s="121"/>
      <c r="K2473" s="122"/>
      <c r="L2473" s="128"/>
      <c r="M2473" s="128"/>
      <c r="N2473" s="128"/>
      <c r="O2473" s="137"/>
      <c r="P2473" s="138"/>
      <c r="Q2473" s="135"/>
      <c r="R2473" s="139"/>
      <c r="S2473" s="129"/>
      <c r="T2473" s="132"/>
    </row>
    <row r="2474" spans="1:20" ht="20.45" customHeight="1">
      <c r="A2474" s="142"/>
      <c r="B2474" s="118"/>
      <c r="C2474" s="119"/>
      <c r="D2474" s="119"/>
      <c r="E2474" s="120"/>
      <c r="F2474" s="121"/>
      <c r="G2474" s="122"/>
      <c r="H2474" s="152"/>
      <c r="I2474" s="153"/>
      <c r="J2474" s="121"/>
      <c r="K2474" s="122"/>
      <c r="L2474" s="128"/>
      <c r="M2474" s="128"/>
      <c r="N2474" s="128"/>
      <c r="O2474" s="127"/>
      <c r="P2474" s="138"/>
      <c r="Q2474" s="135"/>
      <c r="R2474" s="139"/>
      <c r="S2474" s="129"/>
      <c r="T2474" s="132"/>
    </row>
    <row r="2475" spans="1:20" ht="20.45" customHeight="1">
      <c r="A2475" s="142"/>
      <c r="B2475" s="118"/>
      <c r="C2475" s="119"/>
      <c r="D2475" s="119"/>
      <c r="E2475" s="120"/>
      <c r="F2475" s="121"/>
      <c r="G2475" s="122"/>
      <c r="H2475" s="152"/>
      <c r="I2475" s="153"/>
      <c r="J2475" s="121"/>
      <c r="K2475" s="122"/>
      <c r="L2475" s="128"/>
      <c r="M2475" s="128"/>
      <c r="N2475" s="128"/>
      <c r="O2475" s="127"/>
      <c r="P2475" s="138"/>
      <c r="Q2475" s="135"/>
      <c r="R2475" s="139"/>
      <c r="S2475" s="129"/>
      <c r="T2475" s="132"/>
    </row>
    <row r="2476" spans="1:20" ht="20.45" customHeight="1">
      <c r="A2476" s="142"/>
      <c r="B2476" s="118"/>
      <c r="C2476" s="119"/>
      <c r="D2476" s="119"/>
      <c r="E2476" s="120"/>
      <c r="F2476" s="121"/>
      <c r="G2476" s="122"/>
      <c r="H2476" s="152"/>
      <c r="I2476" s="153"/>
      <c r="J2476" s="121"/>
      <c r="K2476" s="122"/>
      <c r="L2476" s="128"/>
      <c r="M2476" s="128"/>
      <c r="N2476" s="128"/>
      <c r="O2476" s="137"/>
      <c r="P2476" s="138"/>
      <c r="Q2476" s="135"/>
      <c r="R2476" s="139"/>
      <c r="S2476" s="129"/>
      <c r="T2476" s="132"/>
    </row>
    <row r="2477" spans="1:20" ht="20.45" customHeight="1">
      <c r="A2477" s="142"/>
      <c r="B2477" s="118"/>
      <c r="C2477" s="119"/>
      <c r="D2477" s="119"/>
      <c r="E2477" s="120"/>
      <c r="F2477" s="121"/>
      <c r="G2477" s="122"/>
      <c r="H2477" s="152"/>
      <c r="I2477" s="153"/>
      <c r="J2477" s="121"/>
      <c r="K2477" s="122"/>
      <c r="L2477" s="128"/>
      <c r="M2477" s="128"/>
      <c r="N2477" s="128"/>
      <c r="O2477" s="127"/>
      <c r="P2477" s="138"/>
      <c r="Q2477" s="135"/>
      <c r="R2477" s="139"/>
      <c r="S2477" s="129"/>
      <c r="T2477" s="132"/>
    </row>
    <row r="2478" spans="1:20" ht="20.45" customHeight="1">
      <c r="A2478" s="142"/>
      <c r="B2478" s="118"/>
      <c r="C2478" s="119"/>
      <c r="D2478" s="119"/>
      <c r="E2478" s="120"/>
      <c r="F2478" s="121"/>
      <c r="G2478" s="122"/>
      <c r="H2478" s="152"/>
      <c r="I2478" s="153"/>
      <c r="J2478" s="121"/>
      <c r="K2478" s="122"/>
      <c r="L2478" s="128"/>
      <c r="M2478" s="128"/>
      <c r="N2478" s="128"/>
      <c r="O2478" s="137"/>
      <c r="P2478" s="138"/>
      <c r="Q2478" s="135"/>
      <c r="R2478" s="139"/>
      <c r="S2478" s="129"/>
      <c r="T2478" s="132"/>
    </row>
    <row r="2479" spans="1:20" ht="20.45" customHeight="1">
      <c r="A2479" s="142"/>
      <c r="B2479" s="118"/>
      <c r="C2479" s="119"/>
      <c r="D2479" s="119"/>
      <c r="E2479" s="120"/>
      <c r="F2479" s="121"/>
      <c r="G2479" s="122"/>
      <c r="H2479" s="152"/>
      <c r="I2479" s="153"/>
      <c r="J2479" s="121"/>
      <c r="K2479" s="122"/>
      <c r="L2479" s="128"/>
      <c r="M2479" s="128"/>
      <c r="N2479" s="128"/>
      <c r="O2479" s="127"/>
      <c r="P2479" s="138"/>
      <c r="Q2479" s="135"/>
      <c r="R2479" s="139"/>
      <c r="S2479" s="129"/>
      <c r="T2479" s="132"/>
    </row>
    <row r="2480" spans="1:20" ht="20.45" customHeight="1">
      <c r="A2480" s="142"/>
      <c r="B2480" s="118"/>
      <c r="C2480" s="119"/>
      <c r="D2480" s="119"/>
      <c r="E2480" s="120"/>
      <c r="F2480" s="121"/>
      <c r="G2480" s="122"/>
      <c r="H2480" s="152"/>
      <c r="I2480" s="153"/>
      <c r="J2480" s="121"/>
      <c r="K2480" s="122"/>
      <c r="L2480" s="128"/>
      <c r="M2480" s="128"/>
      <c r="N2480" s="128"/>
      <c r="O2480" s="127"/>
      <c r="P2480" s="138"/>
      <c r="Q2480" s="135"/>
      <c r="R2480" s="139"/>
      <c r="S2480" s="129"/>
      <c r="T2480" s="132"/>
    </row>
    <row r="2481" spans="1:21" ht="20.45" customHeight="1">
      <c r="A2481" s="142"/>
      <c r="B2481" s="118"/>
      <c r="C2481" s="119"/>
      <c r="D2481" s="119"/>
      <c r="E2481" s="120"/>
      <c r="F2481" s="121"/>
      <c r="G2481" s="122"/>
      <c r="H2481" s="152"/>
      <c r="I2481" s="153"/>
      <c r="J2481" s="121"/>
      <c r="K2481" s="122"/>
      <c r="L2481" s="128"/>
      <c r="M2481" s="128"/>
      <c r="N2481" s="128"/>
      <c r="O2481" s="137"/>
      <c r="P2481" s="138"/>
      <c r="Q2481" s="135"/>
      <c r="R2481" s="139"/>
      <c r="S2481" s="129"/>
      <c r="T2481" s="132"/>
    </row>
    <row r="2482" spans="1:21" ht="20.45" customHeight="1">
      <c r="A2482" s="148"/>
      <c r="B2482" s="118"/>
      <c r="C2482" s="119"/>
      <c r="D2482" s="119"/>
      <c r="E2482" s="120"/>
      <c r="F2482" s="121"/>
      <c r="G2482" s="122"/>
      <c r="H2482" s="152"/>
      <c r="I2482" s="153"/>
      <c r="J2482" s="121"/>
      <c r="K2482" s="122"/>
      <c r="L2482" s="128"/>
      <c r="M2482" s="128"/>
      <c r="N2482" s="128"/>
      <c r="O2482" s="127"/>
      <c r="P2482" s="138"/>
      <c r="Q2482" s="135"/>
      <c r="R2482" s="139"/>
      <c r="S2482" s="129"/>
      <c r="T2482" s="132"/>
    </row>
    <row r="2483" spans="1:21" ht="20.45" customHeight="1">
      <c r="A2483" s="8"/>
      <c r="B2483" s="118"/>
      <c r="C2483" s="119"/>
      <c r="D2483" s="119"/>
      <c r="E2483" s="120"/>
      <c r="F2483" s="121"/>
      <c r="G2483" s="122"/>
      <c r="H2483" s="152"/>
      <c r="I2483" s="153"/>
      <c r="J2483" s="121"/>
      <c r="K2483" s="122"/>
      <c r="L2483" s="128"/>
      <c r="M2483" s="128"/>
      <c r="N2483" s="128"/>
      <c r="O2483" s="137"/>
      <c r="P2483" s="138"/>
      <c r="Q2483" s="135"/>
      <c r="R2483" s="139"/>
      <c r="S2483" s="129"/>
      <c r="T2483" s="132"/>
    </row>
    <row r="2484" spans="1:21" ht="20.45" customHeight="1">
      <c r="A2484" s="140" t="s">
        <v>56</v>
      </c>
      <c r="B2484" s="118"/>
      <c r="C2484" s="119"/>
      <c r="D2484" s="119"/>
      <c r="E2484" s="120"/>
      <c r="F2484" s="121"/>
      <c r="G2484" s="122"/>
      <c r="H2484" s="152"/>
      <c r="I2484" s="153"/>
      <c r="J2484" s="121"/>
      <c r="K2484" s="122"/>
      <c r="L2484" s="128"/>
      <c r="M2484" s="128"/>
      <c r="N2484" s="128"/>
      <c r="O2484" s="127"/>
      <c r="P2484" s="138"/>
      <c r="Q2484" s="135"/>
      <c r="R2484" s="139"/>
      <c r="S2484" s="129"/>
      <c r="T2484" s="132"/>
      <c r="U2484" s="82" t="s">
        <v>56</v>
      </c>
    </row>
    <row r="2485" spans="1:21" ht="20.45" customHeight="1" thickBot="1">
      <c r="A2485" s="141">
        <f>A2454+1</f>
        <v>82</v>
      </c>
      <c r="B2485" s="118"/>
      <c r="C2485" s="119"/>
      <c r="D2485" s="119"/>
      <c r="E2485" s="120"/>
      <c r="F2485" s="121"/>
      <c r="G2485" s="122"/>
      <c r="H2485" s="152"/>
      <c r="I2485" s="153"/>
      <c r="J2485" s="121"/>
      <c r="K2485" s="122"/>
      <c r="L2485" s="128"/>
      <c r="M2485" s="128"/>
      <c r="N2485" s="128"/>
      <c r="O2485" s="127"/>
      <c r="P2485" s="138"/>
      <c r="Q2485" s="135"/>
      <c r="R2485" s="139"/>
      <c r="S2485" s="129"/>
      <c r="T2485" s="132"/>
      <c r="U2485" s="80">
        <f>A2485</f>
        <v>82</v>
      </c>
    </row>
    <row r="2486" spans="1:21" ht="20.45" customHeight="1">
      <c r="A2486" s="142"/>
      <c r="B2486" s="118"/>
      <c r="C2486" s="119"/>
      <c r="D2486" s="119"/>
      <c r="E2486" s="120"/>
      <c r="F2486" s="121"/>
      <c r="G2486" s="122"/>
      <c r="H2486" s="152"/>
      <c r="I2486" s="153"/>
      <c r="J2486" s="121"/>
      <c r="K2486" s="122"/>
      <c r="L2486" s="128"/>
      <c r="M2486" s="128"/>
      <c r="N2486" s="128"/>
      <c r="O2486" s="127"/>
      <c r="P2486" s="138"/>
      <c r="Q2486" s="135"/>
      <c r="R2486" s="139"/>
      <c r="S2486" s="129"/>
      <c r="T2486" s="132"/>
    </row>
    <row r="2487" spans="1:21" ht="20.45" customHeight="1">
      <c r="A2487" s="142"/>
      <c r="B2487" s="118"/>
      <c r="C2487" s="119"/>
      <c r="D2487" s="119"/>
      <c r="E2487" s="120"/>
      <c r="F2487" s="121"/>
      <c r="G2487" s="122"/>
      <c r="H2487" s="152"/>
      <c r="I2487" s="153"/>
      <c r="J2487" s="121"/>
      <c r="K2487" s="122"/>
      <c r="L2487" s="128"/>
      <c r="M2487" s="128"/>
      <c r="N2487" s="128"/>
      <c r="O2487" s="137"/>
      <c r="P2487" s="138"/>
      <c r="Q2487" s="135"/>
      <c r="R2487" s="139"/>
      <c r="S2487" s="129"/>
      <c r="T2487" s="132"/>
    </row>
    <row r="2488" spans="1:21" ht="20.45" customHeight="1">
      <c r="A2488" s="142"/>
      <c r="B2488" s="118"/>
      <c r="C2488" s="119"/>
      <c r="D2488" s="119"/>
      <c r="E2488" s="120"/>
      <c r="F2488" s="121"/>
      <c r="G2488" s="122"/>
      <c r="H2488" s="152"/>
      <c r="I2488" s="153"/>
      <c r="J2488" s="121"/>
      <c r="K2488" s="122"/>
      <c r="L2488" s="128"/>
      <c r="M2488" s="128"/>
      <c r="N2488" s="128"/>
      <c r="O2488" s="127"/>
      <c r="P2488" s="138"/>
      <c r="Q2488" s="135"/>
      <c r="R2488" s="139"/>
      <c r="S2488" s="129"/>
      <c r="T2488" s="132"/>
    </row>
    <row r="2489" spans="1:21" ht="20.45" customHeight="1">
      <c r="A2489" s="142"/>
      <c r="B2489" s="118"/>
      <c r="C2489" s="119"/>
      <c r="D2489" s="119"/>
      <c r="E2489" s="120"/>
      <c r="F2489" s="121"/>
      <c r="G2489" s="122"/>
      <c r="H2489" s="152"/>
      <c r="I2489" s="153"/>
      <c r="J2489" s="121"/>
      <c r="K2489" s="122"/>
      <c r="L2489" s="128"/>
      <c r="M2489" s="128"/>
      <c r="N2489" s="128"/>
      <c r="O2489" s="137"/>
      <c r="P2489" s="138"/>
      <c r="Q2489" s="135"/>
      <c r="R2489" s="139"/>
      <c r="S2489" s="129"/>
      <c r="T2489" s="132"/>
    </row>
    <row r="2490" spans="1:21" ht="20.45" customHeight="1">
      <c r="A2490" s="142"/>
      <c r="B2490" s="118"/>
      <c r="C2490" s="119"/>
      <c r="D2490" s="119"/>
      <c r="E2490" s="120"/>
      <c r="F2490" s="121"/>
      <c r="G2490" s="122"/>
      <c r="H2490" s="152"/>
      <c r="I2490" s="153"/>
      <c r="J2490" s="121"/>
      <c r="K2490" s="122"/>
      <c r="L2490" s="128"/>
      <c r="M2490" s="128"/>
      <c r="N2490" s="128"/>
      <c r="O2490" s="137"/>
      <c r="P2490" s="138"/>
      <c r="Q2490" s="135"/>
      <c r="R2490" s="139"/>
      <c r="S2490" s="129"/>
      <c r="T2490" s="132"/>
    </row>
    <row r="2491" spans="1:21" ht="20.45" customHeight="1">
      <c r="A2491" s="142"/>
      <c r="B2491" s="118"/>
      <c r="C2491" s="119"/>
      <c r="D2491" s="119"/>
      <c r="E2491" s="120"/>
      <c r="F2491" s="121"/>
      <c r="G2491" s="122"/>
      <c r="H2491" s="152"/>
      <c r="I2491" s="153"/>
      <c r="J2491" s="121"/>
      <c r="K2491" s="122"/>
      <c r="L2491" s="128"/>
      <c r="M2491" s="128"/>
      <c r="N2491" s="128"/>
      <c r="O2491" s="137"/>
      <c r="P2491" s="138"/>
      <c r="Q2491" s="135"/>
      <c r="R2491" s="139"/>
      <c r="S2491" s="129"/>
      <c r="T2491" s="132"/>
    </row>
    <row r="2492" spans="1:21" ht="20.45" customHeight="1">
      <c r="A2492" s="142"/>
      <c r="B2492" s="118"/>
      <c r="C2492" s="119"/>
      <c r="D2492" s="119"/>
      <c r="E2492" s="120"/>
      <c r="F2492" s="121"/>
      <c r="G2492" s="122"/>
      <c r="H2492" s="152"/>
      <c r="I2492" s="153"/>
      <c r="J2492" s="121"/>
      <c r="K2492" s="122"/>
      <c r="L2492" s="128"/>
      <c r="M2492" s="128"/>
      <c r="N2492" s="128"/>
      <c r="O2492" s="137"/>
      <c r="P2492" s="138"/>
      <c r="Q2492" s="135"/>
      <c r="R2492" s="139"/>
      <c r="S2492" s="129"/>
      <c r="T2492" s="132"/>
    </row>
    <row r="2493" spans="1:21" ht="20.45" customHeight="1">
      <c r="A2493" s="142"/>
      <c r="B2493" s="118"/>
      <c r="C2493" s="119"/>
      <c r="D2493" s="119"/>
      <c r="E2493" s="120"/>
      <c r="F2493" s="121"/>
      <c r="G2493" s="122"/>
      <c r="H2493" s="152"/>
      <c r="I2493" s="153"/>
      <c r="J2493" s="121"/>
      <c r="K2493" s="122"/>
      <c r="L2493" s="128"/>
      <c r="M2493" s="128"/>
      <c r="N2493" s="128"/>
      <c r="O2493" s="137"/>
      <c r="P2493" s="138"/>
      <c r="Q2493" s="135"/>
      <c r="R2493" s="139"/>
      <c r="S2493" s="129"/>
      <c r="T2493" s="132"/>
    </row>
    <row r="2494" spans="1:21" ht="20.45" customHeight="1">
      <c r="A2494" s="142"/>
      <c r="B2494" s="118"/>
      <c r="C2494" s="119"/>
      <c r="D2494" s="119"/>
      <c r="E2494" s="120"/>
      <c r="F2494" s="121"/>
      <c r="G2494" s="122"/>
      <c r="H2494" s="152"/>
      <c r="I2494" s="153"/>
      <c r="J2494" s="121"/>
      <c r="K2494" s="122"/>
      <c r="L2494" s="128"/>
      <c r="M2494" s="128"/>
      <c r="N2494" s="128"/>
      <c r="O2494" s="127"/>
      <c r="P2494" s="129"/>
      <c r="Q2494" s="125"/>
      <c r="R2494" s="130"/>
      <c r="S2494" s="129"/>
      <c r="T2494" s="132"/>
    </row>
    <row r="2495" spans="1:21" ht="20.45" customHeight="1">
      <c r="A2495" s="142"/>
      <c r="B2495" s="118"/>
      <c r="C2495" s="119"/>
      <c r="D2495" s="119"/>
      <c r="E2495" s="120"/>
      <c r="F2495" s="121"/>
      <c r="G2495" s="122"/>
      <c r="H2495" s="152"/>
      <c r="I2495" s="153"/>
      <c r="J2495" s="121"/>
      <c r="K2495" s="122"/>
      <c r="L2495" s="128"/>
      <c r="M2495" s="128"/>
      <c r="N2495" s="128"/>
      <c r="O2495" s="137"/>
      <c r="P2495" s="138"/>
      <c r="Q2495" s="135"/>
      <c r="R2495" s="139"/>
      <c r="S2495" s="129"/>
      <c r="T2495" s="132"/>
    </row>
    <row r="2496" spans="1:21" ht="20.45" customHeight="1">
      <c r="A2496" s="142"/>
      <c r="B2496" s="118"/>
      <c r="C2496" s="119"/>
      <c r="D2496" s="119"/>
      <c r="E2496" s="120"/>
      <c r="F2496" s="121"/>
      <c r="G2496" s="122"/>
      <c r="H2496" s="152"/>
      <c r="I2496" s="153"/>
      <c r="J2496" s="121"/>
      <c r="K2496" s="122"/>
      <c r="L2496" s="128"/>
      <c r="M2496" s="128"/>
      <c r="N2496" s="128"/>
      <c r="O2496" s="127"/>
      <c r="P2496" s="129"/>
      <c r="Q2496" s="125"/>
      <c r="R2496" s="130"/>
      <c r="S2496" s="129"/>
      <c r="T2496" s="132"/>
    </row>
    <row r="2497" spans="1:20" ht="20.45" customHeight="1">
      <c r="A2497" s="142"/>
      <c r="B2497" s="118"/>
      <c r="C2497" s="119"/>
      <c r="D2497" s="119"/>
      <c r="E2497" s="120"/>
      <c r="F2497" s="121"/>
      <c r="G2497" s="122"/>
      <c r="H2497" s="152"/>
      <c r="I2497" s="153"/>
      <c r="J2497" s="121"/>
      <c r="K2497" s="122"/>
      <c r="L2497" s="128"/>
      <c r="M2497" s="128"/>
      <c r="N2497" s="128"/>
      <c r="O2497" s="137"/>
      <c r="P2497" s="138"/>
      <c r="Q2497" s="135"/>
      <c r="R2497" s="139"/>
      <c r="S2497" s="129"/>
      <c r="T2497" s="132"/>
    </row>
    <row r="2498" spans="1:20" ht="20.45" customHeight="1">
      <c r="A2498" s="142"/>
      <c r="B2498" s="118"/>
      <c r="C2498" s="119"/>
      <c r="D2498" s="119"/>
      <c r="E2498" s="120"/>
      <c r="F2498" s="121"/>
      <c r="G2498" s="122"/>
      <c r="H2498" s="152"/>
      <c r="I2498" s="153"/>
      <c r="J2498" s="121"/>
      <c r="K2498" s="122"/>
      <c r="L2498" s="128"/>
      <c r="M2498" s="128"/>
      <c r="N2498" s="128"/>
      <c r="O2498" s="127"/>
      <c r="P2498" s="129"/>
      <c r="Q2498" s="125"/>
      <c r="R2498" s="130"/>
      <c r="S2498" s="129"/>
      <c r="T2498" s="132"/>
    </row>
    <row r="2499" spans="1:20" ht="20.45" customHeight="1">
      <c r="A2499" s="142"/>
      <c r="B2499" s="118"/>
      <c r="C2499" s="119"/>
      <c r="D2499" s="119"/>
      <c r="E2499" s="120"/>
      <c r="F2499" s="121"/>
      <c r="G2499" s="122"/>
      <c r="H2499" s="152"/>
      <c r="I2499" s="153"/>
      <c r="J2499" s="121"/>
      <c r="K2499" s="122"/>
      <c r="L2499" s="128"/>
      <c r="M2499" s="128"/>
      <c r="N2499" s="128"/>
      <c r="O2499" s="137"/>
      <c r="P2499" s="138"/>
      <c r="Q2499" s="135"/>
      <c r="R2499" s="139"/>
      <c r="S2499" s="129"/>
      <c r="T2499" s="132"/>
    </row>
    <row r="2500" spans="1:20" ht="20.45" customHeight="1">
      <c r="A2500" s="142"/>
      <c r="B2500" s="118"/>
      <c r="C2500" s="119"/>
      <c r="D2500" s="119"/>
      <c r="E2500" s="120"/>
      <c r="F2500" s="121"/>
      <c r="G2500" s="122"/>
      <c r="H2500" s="152"/>
      <c r="I2500" s="153"/>
      <c r="J2500" s="121"/>
      <c r="K2500" s="122"/>
      <c r="L2500" s="128"/>
      <c r="M2500" s="128"/>
      <c r="N2500" s="128"/>
      <c r="O2500" s="127"/>
      <c r="P2500" s="129"/>
      <c r="Q2500" s="125"/>
      <c r="R2500" s="130"/>
      <c r="S2500" s="129"/>
      <c r="T2500" s="132"/>
    </row>
    <row r="2501" spans="1:20" ht="20.45" customHeight="1">
      <c r="A2501" s="142"/>
      <c r="B2501" s="118"/>
      <c r="C2501" s="119"/>
      <c r="D2501" s="119"/>
      <c r="E2501" s="120"/>
      <c r="F2501" s="121"/>
      <c r="G2501" s="122"/>
      <c r="H2501" s="152"/>
      <c r="I2501" s="153"/>
      <c r="J2501" s="121"/>
      <c r="K2501" s="122"/>
      <c r="L2501" s="128"/>
      <c r="M2501" s="128"/>
      <c r="N2501" s="128"/>
      <c r="O2501" s="127"/>
      <c r="P2501" s="138"/>
      <c r="Q2501" s="135"/>
      <c r="R2501" s="139"/>
      <c r="S2501" s="129"/>
      <c r="T2501" s="132"/>
    </row>
    <row r="2502" spans="1:20" ht="20.45" customHeight="1">
      <c r="A2502" s="142"/>
      <c r="B2502" s="118"/>
      <c r="C2502" s="119"/>
      <c r="D2502" s="119"/>
      <c r="E2502" s="120"/>
      <c r="F2502" s="121"/>
      <c r="G2502" s="122"/>
      <c r="H2502" s="152"/>
      <c r="I2502" s="153"/>
      <c r="J2502" s="121"/>
      <c r="K2502" s="122"/>
      <c r="L2502" s="128"/>
      <c r="M2502" s="128"/>
      <c r="N2502" s="128"/>
      <c r="O2502" s="137"/>
      <c r="P2502" s="138"/>
      <c r="Q2502" s="135"/>
      <c r="R2502" s="139"/>
      <c r="S2502" s="129"/>
      <c r="T2502" s="132"/>
    </row>
    <row r="2503" spans="1:20" ht="20.45" customHeight="1">
      <c r="A2503" s="142"/>
      <c r="B2503" s="118"/>
      <c r="C2503" s="119"/>
      <c r="D2503" s="119"/>
      <c r="E2503" s="120"/>
      <c r="F2503" s="121"/>
      <c r="G2503" s="122"/>
      <c r="H2503" s="152"/>
      <c r="I2503" s="153"/>
      <c r="J2503" s="121"/>
      <c r="K2503" s="122"/>
      <c r="L2503" s="128"/>
      <c r="M2503" s="128"/>
      <c r="N2503" s="128"/>
      <c r="O2503" s="127"/>
      <c r="P2503" s="138"/>
      <c r="Q2503" s="135"/>
      <c r="R2503" s="139"/>
      <c r="S2503" s="129"/>
      <c r="T2503" s="132"/>
    </row>
    <row r="2504" spans="1:20" ht="20.45" customHeight="1">
      <c r="A2504" s="142"/>
      <c r="B2504" s="118"/>
      <c r="C2504" s="119"/>
      <c r="D2504" s="119"/>
      <c r="E2504" s="120"/>
      <c r="F2504" s="121"/>
      <c r="G2504" s="122"/>
      <c r="H2504" s="152"/>
      <c r="I2504" s="153"/>
      <c r="J2504" s="121"/>
      <c r="K2504" s="122"/>
      <c r="L2504" s="128"/>
      <c r="M2504" s="128"/>
      <c r="N2504" s="128"/>
      <c r="O2504" s="137"/>
      <c r="P2504" s="138"/>
      <c r="Q2504" s="135"/>
      <c r="R2504" s="139"/>
      <c r="S2504" s="129"/>
      <c r="T2504" s="132"/>
    </row>
    <row r="2505" spans="1:20" ht="20.45" customHeight="1">
      <c r="A2505" s="142"/>
      <c r="B2505" s="118"/>
      <c r="C2505" s="119"/>
      <c r="D2505" s="119"/>
      <c r="E2505" s="120"/>
      <c r="F2505" s="121"/>
      <c r="G2505" s="122"/>
      <c r="H2505" s="152"/>
      <c r="I2505" s="153"/>
      <c r="J2505" s="121"/>
      <c r="K2505" s="122"/>
      <c r="L2505" s="128"/>
      <c r="M2505" s="128"/>
      <c r="N2505" s="128"/>
      <c r="O2505" s="137"/>
      <c r="P2505" s="138"/>
      <c r="Q2505" s="135"/>
      <c r="R2505" s="139"/>
      <c r="S2505" s="129"/>
      <c r="T2505" s="132"/>
    </row>
    <row r="2506" spans="1:20" ht="20.45" customHeight="1">
      <c r="A2506" s="142"/>
      <c r="B2506" s="118"/>
      <c r="C2506" s="119"/>
      <c r="D2506" s="119"/>
      <c r="E2506" s="120"/>
      <c r="F2506" s="121"/>
      <c r="G2506" s="122"/>
      <c r="H2506" s="152"/>
      <c r="I2506" s="153"/>
      <c r="J2506" s="121"/>
      <c r="K2506" s="122"/>
      <c r="L2506" s="128"/>
      <c r="M2506" s="128"/>
      <c r="N2506" s="128"/>
      <c r="O2506" s="137"/>
      <c r="P2506" s="138"/>
      <c r="Q2506" s="135"/>
      <c r="R2506" s="139"/>
      <c r="S2506" s="129"/>
      <c r="T2506" s="132"/>
    </row>
    <row r="2507" spans="1:20" ht="20.45" customHeight="1">
      <c r="A2507" s="142"/>
      <c r="B2507" s="118"/>
      <c r="C2507" s="119"/>
      <c r="D2507" s="119"/>
      <c r="E2507" s="120"/>
      <c r="F2507" s="121"/>
      <c r="G2507" s="122"/>
      <c r="H2507" s="152"/>
      <c r="I2507" s="153"/>
      <c r="J2507" s="121"/>
      <c r="K2507" s="122"/>
      <c r="L2507" s="128"/>
      <c r="M2507" s="128"/>
      <c r="N2507" s="128"/>
      <c r="O2507" s="137"/>
      <c r="P2507" s="138"/>
      <c r="Q2507" s="135"/>
      <c r="R2507" s="139"/>
      <c r="S2507" s="129"/>
      <c r="T2507" s="132"/>
    </row>
    <row r="2508" spans="1:20" ht="20.45" customHeight="1">
      <c r="A2508" s="142"/>
      <c r="B2508" s="118"/>
      <c r="C2508" s="119"/>
      <c r="D2508" s="119"/>
      <c r="E2508" s="120"/>
      <c r="F2508" s="121"/>
      <c r="G2508" s="122"/>
      <c r="H2508" s="152"/>
      <c r="I2508" s="153"/>
      <c r="J2508" s="121"/>
      <c r="K2508" s="122"/>
      <c r="L2508" s="128"/>
      <c r="M2508" s="128"/>
      <c r="N2508" s="128"/>
      <c r="O2508" s="137"/>
      <c r="P2508" s="138"/>
      <c r="Q2508" s="135"/>
      <c r="R2508" s="139"/>
      <c r="S2508" s="129"/>
      <c r="T2508" s="132"/>
    </row>
    <row r="2509" spans="1:20" ht="20.45" customHeight="1">
      <c r="A2509" s="142"/>
      <c r="B2509" s="118"/>
      <c r="C2509" s="119"/>
      <c r="D2509" s="119"/>
      <c r="E2509" s="120"/>
      <c r="F2509" s="121"/>
      <c r="G2509" s="122"/>
      <c r="H2509" s="152"/>
      <c r="I2509" s="153"/>
      <c r="J2509" s="121"/>
      <c r="K2509" s="122"/>
      <c r="L2509" s="128"/>
      <c r="M2509" s="128"/>
      <c r="N2509" s="128"/>
      <c r="O2509" s="127"/>
      <c r="P2509" s="129"/>
      <c r="Q2509" s="125"/>
      <c r="R2509" s="130"/>
      <c r="S2509" s="129"/>
      <c r="T2509" s="132"/>
    </row>
    <row r="2510" spans="1:20" ht="20.45" customHeight="1">
      <c r="A2510" s="142"/>
      <c r="B2510" s="118"/>
      <c r="C2510" s="119"/>
      <c r="D2510" s="119"/>
      <c r="E2510" s="120"/>
      <c r="F2510" s="121"/>
      <c r="G2510" s="122"/>
      <c r="H2510" s="152"/>
      <c r="I2510" s="153"/>
      <c r="J2510" s="121"/>
      <c r="K2510" s="122"/>
      <c r="L2510" s="128"/>
      <c r="M2510" s="128"/>
      <c r="N2510" s="128"/>
      <c r="O2510" s="137"/>
      <c r="P2510" s="138"/>
      <c r="Q2510" s="135"/>
      <c r="R2510" s="139"/>
      <c r="S2510" s="129"/>
      <c r="T2510" s="132"/>
    </row>
    <row r="2511" spans="1:20" ht="20.45" customHeight="1">
      <c r="A2511" s="142"/>
      <c r="B2511" s="118"/>
      <c r="C2511" s="119"/>
      <c r="D2511" s="119"/>
      <c r="E2511" s="120"/>
      <c r="F2511" s="121"/>
      <c r="G2511" s="122"/>
      <c r="H2511" s="152"/>
      <c r="I2511" s="153"/>
      <c r="J2511" s="121"/>
      <c r="K2511" s="122"/>
      <c r="L2511" s="128"/>
      <c r="M2511" s="128"/>
      <c r="N2511" s="128"/>
      <c r="O2511" s="127"/>
      <c r="P2511" s="129"/>
      <c r="Q2511" s="125"/>
      <c r="R2511" s="130"/>
      <c r="S2511" s="129"/>
      <c r="T2511" s="132"/>
    </row>
    <row r="2512" spans="1:20" ht="20.45" customHeight="1">
      <c r="A2512" s="142"/>
      <c r="B2512" s="118"/>
      <c r="C2512" s="119"/>
      <c r="D2512" s="119"/>
      <c r="E2512" s="120"/>
      <c r="F2512" s="121"/>
      <c r="G2512" s="122"/>
      <c r="H2512" s="152"/>
      <c r="I2512" s="153"/>
      <c r="J2512" s="121"/>
      <c r="K2512" s="122"/>
      <c r="L2512" s="128"/>
      <c r="M2512" s="128"/>
      <c r="N2512" s="128"/>
      <c r="O2512" s="137"/>
      <c r="P2512" s="138"/>
      <c r="Q2512" s="135"/>
      <c r="R2512" s="139"/>
      <c r="S2512" s="129"/>
      <c r="T2512" s="132"/>
    </row>
    <row r="2513" spans="1:21" ht="20.45" customHeight="1">
      <c r="A2513" s="148"/>
      <c r="B2513" s="118"/>
      <c r="C2513" s="119"/>
      <c r="D2513" s="119"/>
      <c r="E2513" s="120"/>
      <c r="F2513" s="121"/>
      <c r="G2513" s="122"/>
      <c r="H2513" s="152"/>
      <c r="I2513" s="153"/>
      <c r="J2513" s="121"/>
      <c r="K2513" s="122"/>
      <c r="L2513" s="128"/>
      <c r="M2513" s="128"/>
      <c r="N2513" s="128"/>
      <c r="O2513" s="127"/>
      <c r="P2513" s="129"/>
      <c r="Q2513" s="125"/>
      <c r="R2513" s="130"/>
      <c r="S2513" s="129"/>
      <c r="T2513" s="132"/>
    </row>
    <row r="2514" spans="1:21" ht="20.45" customHeight="1">
      <c r="A2514" s="8"/>
      <c r="B2514" s="118"/>
      <c r="C2514" s="119"/>
      <c r="D2514" s="119"/>
      <c r="E2514" s="120"/>
      <c r="F2514" s="121"/>
      <c r="G2514" s="122"/>
      <c r="H2514" s="152"/>
      <c r="I2514" s="153"/>
      <c r="J2514" s="121"/>
      <c r="K2514" s="122"/>
      <c r="L2514" s="128"/>
      <c r="M2514" s="128"/>
      <c r="N2514" s="128"/>
      <c r="O2514" s="137"/>
      <c r="P2514" s="138"/>
      <c r="Q2514" s="135"/>
      <c r="R2514" s="139"/>
      <c r="S2514" s="129"/>
      <c r="T2514" s="132"/>
    </row>
    <row r="2515" spans="1:21" ht="20.45" customHeight="1">
      <c r="A2515" s="140" t="s">
        <v>56</v>
      </c>
      <c r="B2515" s="118"/>
      <c r="C2515" s="119"/>
      <c r="D2515" s="119"/>
      <c r="E2515" s="120"/>
      <c r="F2515" s="121"/>
      <c r="G2515" s="122"/>
      <c r="H2515" s="152"/>
      <c r="I2515" s="153"/>
      <c r="J2515" s="121"/>
      <c r="K2515" s="122"/>
      <c r="L2515" s="128"/>
      <c r="M2515" s="128"/>
      <c r="N2515" s="128"/>
      <c r="O2515" s="127"/>
      <c r="P2515" s="129"/>
      <c r="Q2515" s="125"/>
      <c r="R2515" s="130"/>
      <c r="S2515" s="129"/>
      <c r="T2515" s="132"/>
      <c r="U2515" s="82" t="s">
        <v>56</v>
      </c>
    </row>
    <row r="2516" spans="1:21" ht="20.45" customHeight="1" thickBot="1">
      <c r="A2516" s="141">
        <f>A2485+1</f>
        <v>83</v>
      </c>
      <c r="B2516" s="118"/>
      <c r="C2516" s="119"/>
      <c r="D2516" s="119"/>
      <c r="E2516" s="120"/>
      <c r="F2516" s="121"/>
      <c r="G2516" s="122"/>
      <c r="H2516" s="152"/>
      <c r="I2516" s="153"/>
      <c r="J2516" s="121"/>
      <c r="K2516" s="122"/>
      <c r="L2516" s="128"/>
      <c r="M2516" s="128"/>
      <c r="N2516" s="128"/>
      <c r="O2516" s="127"/>
      <c r="P2516" s="129"/>
      <c r="Q2516" s="125"/>
      <c r="R2516" s="130"/>
      <c r="S2516" s="129"/>
      <c r="T2516" s="132"/>
      <c r="U2516" s="80">
        <f>A2516</f>
        <v>83</v>
      </c>
    </row>
    <row r="2517" spans="1:21" ht="20.45" customHeight="1">
      <c r="A2517" s="142"/>
      <c r="B2517" s="118"/>
      <c r="C2517" s="119"/>
      <c r="D2517" s="119"/>
      <c r="E2517" s="120"/>
      <c r="F2517" s="121"/>
      <c r="G2517" s="122"/>
      <c r="H2517" s="152"/>
      <c r="I2517" s="153"/>
      <c r="J2517" s="121"/>
      <c r="K2517" s="122"/>
      <c r="L2517" s="128"/>
      <c r="M2517" s="128"/>
      <c r="N2517" s="128"/>
      <c r="O2517" s="127"/>
      <c r="P2517" s="138"/>
      <c r="Q2517" s="135"/>
      <c r="R2517" s="139"/>
      <c r="S2517" s="129"/>
      <c r="T2517" s="132"/>
    </row>
    <row r="2518" spans="1:21" ht="20.45" customHeight="1">
      <c r="A2518" s="142"/>
      <c r="B2518" s="118"/>
      <c r="C2518" s="119"/>
      <c r="D2518" s="119"/>
      <c r="E2518" s="120"/>
      <c r="F2518" s="121"/>
      <c r="G2518" s="122"/>
      <c r="H2518" s="152"/>
      <c r="I2518" s="153"/>
      <c r="J2518" s="121"/>
      <c r="K2518" s="122"/>
      <c r="L2518" s="128"/>
      <c r="M2518" s="128"/>
      <c r="N2518" s="128"/>
      <c r="O2518" s="137"/>
      <c r="P2518" s="138"/>
      <c r="Q2518" s="135"/>
      <c r="R2518" s="139"/>
      <c r="S2518" s="129"/>
      <c r="T2518" s="132"/>
    </row>
    <row r="2519" spans="1:21" ht="20.45" customHeight="1">
      <c r="A2519" s="142"/>
      <c r="B2519" s="118"/>
      <c r="C2519" s="119"/>
      <c r="D2519" s="119"/>
      <c r="E2519" s="120"/>
      <c r="F2519" s="121"/>
      <c r="G2519" s="122"/>
      <c r="H2519" s="152"/>
      <c r="I2519" s="153"/>
      <c r="J2519" s="121"/>
      <c r="K2519" s="122"/>
      <c r="L2519" s="128"/>
      <c r="M2519" s="128"/>
      <c r="N2519" s="128"/>
      <c r="O2519" s="127"/>
      <c r="P2519" s="138"/>
      <c r="Q2519" s="135"/>
      <c r="R2519" s="139"/>
      <c r="S2519" s="129"/>
      <c r="T2519" s="132"/>
    </row>
    <row r="2520" spans="1:21" ht="20.45" customHeight="1">
      <c r="A2520" s="142"/>
      <c r="B2520" s="118"/>
      <c r="C2520" s="119"/>
      <c r="D2520" s="119"/>
      <c r="E2520" s="120"/>
      <c r="F2520" s="121"/>
      <c r="G2520" s="122"/>
      <c r="H2520" s="152"/>
      <c r="I2520" s="153"/>
      <c r="J2520" s="121"/>
      <c r="K2520" s="122"/>
      <c r="L2520" s="128"/>
      <c r="M2520" s="128"/>
      <c r="N2520" s="128"/>
      <c r="O2520" s="137"/>
      <c r="P2520" s="138"/>
      <c r="Q2520" s="135"/>
      <c r="R2520" s="139"/>
      <c r="S2520" s="129"/>
      <c r="T2520" s="132"/>
    </row>
    <row r="2521" spans="1:21" ht="20.45" customHeight="1">
      <c r="A2521" s="142"/>
      <c r="B2521" s="118"/>
      <c r="C2521" s="119"/>
      <c r="D2521" s="119"/>
      <c r="E2521" s="120"/>
      <c r="F2521" s="121"/>
      <c r="G2521" s="122"/>
      <c r="H2521" s="152"/>
      <c r="I2521" s="153"/>
      <c r="J2521" s="121"/>
      <c r="K2521" s="122"/>
      <c r="L2521" s="128"/>
      <c r="M2521" s="128"/>
      <c r="N2521" s="128"/>
      <c r="O2521" s="137"/>
      <c r="P2521" s="138"/>
      <c r="Q2521" s="135"/>
      <c r="R2521" s="139"/>
      <c r="S2521" s="129"/>
      <c r="T2521" s="132"/>
    </row>
    <row r="2522" spans="1:21" ht="20.45" customHeight="1">
      <c r="A2522" s="142"/>
      <c r="B2522" s="118"/>
      <c r="C2522" s="119"/>
      <c r="D2522" s="119"/>
      <c r="E2522" s="120"/>
      <c r="F2522" s="121"/>
      <c r="G2522" s="122"/>
      <c r="H2522" s="152"/>
      <c r="I2522" s="153"/>
      <c r="J2522" s="121"/>
      <c r="K2522" s="122"/>
      <c r="L2522" s="128"/>
      <c r="M2522" s="128"/>
      <c r="N2522" s="128"/>
      <c r="O2522" s="137"/>
      <c r="P2522" s="138"/>
      <c r="Q2522" s="135"/>
      <c r="R2522" s="139"/>
      <c r="S2522" s="129"/>
      <c r="T2522" s="132"/>
    </row>
    <row r="2523" spans="1:21" ht="20.45" customHeight="1">
      <c r="A2523" s="142"/>
      <c r="B2523" s="118"/>
      <c r="C2523" s="119"/>
      <c r="D2523" s="119"/>
      <c r="E2523" s="120"/>
      <c r="F2523" s="121"/>
      <c r="G2523" s="122"/>
      <c r="H2523" s="152"/>
      <c r="I2523" s="153"/>
      <c r="J2523" s="121"/>
      <c r="K2523" s="122"/>
      <c r="L2523" s="128"/>
      <c r="M2523" s="128"/>
      <c r="N2523" s="128"/>
      <c r="O2523" s="137"/>
      <c r="P2523" s="138"/>
      <c r="Q2523" s="135"/>
      <c r="R2523" s="139"/>
      <c r="S2523" s="129"/>
      <c r="T2523" s="132"/>
    </row>
    <row r="2524" spans="1:21" ht="20.45" customHeight="1">
      <c r="A2524" s="142"/>
      <c r="B2524" s="118"/>
      <c r="C2524" s="119"/>
      <c r="D2524" s="119"/>
      <c r="E2524" s="120"/>
      <c r="F2524" s="121"/>
      <c r="G2524" s="122"/>
      <c r="H2524" s="152"/>
      <c r="I2524" s="153"/>
      <c r="J2524" s="121"/>
      <c r="K2524" s="122"/>
      <c r="L2524" s="128"/>
      <c r="M2524" s="128"/>
      <c r="N2524" s="128"/>
      <c r="O2524" s="137"/>
      <c r="P2524" s="138"/>
      <c r="Q2524" s="135"/>
      <c r="R2524" s="139"/>
      <c r="S2524" s="129"/>
      <c r="T2524" s="132"/>
    </row>
    <row r="2525" spans="1:21" ht="20.45" customHeight="1">
      <c r="A2525" s="142"/>
      <c r="B2525" s="118"/>
      <c r="C2525" s="119"/>
      <c r="D2525" s="119"/>
      <c r="E2525" s="120"/>
      <c r="F2525" s="121"/>
      <c r="G2525" s="122"/>
      <c r="H2525" s="152"/>
      <c r="I2525" s="153"/>
      <c r="J2525" s="121"/>
      <c r="K2525" s="122"/>
      <c r="L2525" s="128"/>
      <c r="M2525" s="128"/>
      <c r="N2525" s="128"/>
      <c r="O2525" s="127"/>
      <c r="P2525" s="129"/>
      <c r="Q2525" s="125"/>
      <c r="R2525" s="130"/>
      <c r="S2525" s="129"/>
      <c r="T2525" s="132"/>
    </row>
    <row r="2526" spans="1:21" ht="20.45" customHeight="1">
      <c r="A2526" s="142"/>
      <c r="B2526" s="118"/>
      <c r="C2526" s="119"/>
      <c r="D2526" s="119"/>
      <c r="E2526" s="120"/>
      <c r="F2526" s="121"/>
      <c r="G2526" s="122"/>
      <c r="H2526" s="152"/>
      <c r="I2526" s="153"/>
      <c r="J2526" s="121"/>
      <c r="K2526" s="122"/>
      <c r="L2526" s="128"/>
      <c r="M2526" s="128"/>
      <c r="N2526" s="128"/>
      <c r="O2526" s="137"/>
      <c r="P2526" s="138"/>
      <c r="Q2526" s="135"/>
      <c r="R2526" s="139"/>
      <c r="S2526" s="129"/>
      <c r="T2526" s="132"/>
    </row>
    <row r="2527" spans="1:21" ht="20.45" customHeight="1">
      <c r="A2527" s="142"/>
      <c r="B2527" s="118"/>
      <c r="C2527" s="119"/>
      <c r="D2527" s="119"/>
      <c r="E2527" s="120"/>
      <c r="F2527" s="121"/>
      <c r="G2527" s="122"/>
      <c r="H2527" s="152"/>
      <c r="I2527" s="153"/>
      <c r="J2527" s="121"/>
      <c r="K2527" s="122"/>
      <c r="L2527" s="128"/>
      <c r="M2527" s="128"/>
      <c r="N2527" s="128"/>
      <c r="O2527" s="127"/>
      <c r="P2527" s="129"/>
      <c r="Q2527" s="125"/>
      <c r="R2527" s="130"/>
      <c r="S2527" s="129"/>
      <c r="T2527" s="132"/>
    </row>
    <row r="2528" spans="1:21" ht="20.45" customHeight="1">
      <c r="A2528" s="142"/>
      <c r="B2528" s="118"/>
      <c r="C2528" s="119"/>
      <c r="D2528" s="119"/>
      <c r="E2528" s="120"/>
      <c r="F2528" s="121"/>
      <c r="G2528" s="122"/>
      <c r="H2528" s="152"/>
      <c r="I2528" s="153"/>
      <c r="J2528" s="121"/>
      <c r="K2528" s="122"/>
      <c r="L2528" s="128"/>
      <c r="M2528" s="128"/>
      <c r="N2528" s="128"/>
      <c r="O2528" s="137"/>
      <c r="P2528" s="138"/>
      <c r="Q2528" s="135"/>
      <c r="R2528" s="139"/>
      <c r="S2528" s="129"/>
      <c r="T2528" s="132"/>
    </row>
    <row r="2529" spans="1:20" ht="20.45" customHeight="1">
      <c r="A2529" s="142"/>
      <c r="B2529" s="118"/>
      <c r="C2529" s="119"/>
      <c r="D2529" s="119"/>
      <c r="E2529" s="120"/>
      <c r="F2529" s="121"/>
      <c r="G2529" s="122"/>
      <c r="H2529" s="152"/>
      <c r="I2529" s="153"/>
      <c r="J2529" s="121"/>
      <c r="K2529" s="122"/>
      <c r="L2529" s="128"/>
      <c r="M2529" s="128"/>
      <c r="N2529" s="128"/>
      <c r="O2529" s="127"/>
      <c r="P2529" s="129"/>
      <c r="Q2529" s="125"/>
      <c r="R2529" s="130"/>
      <c r="S2529" s="129"/>
      <c r="T2529" s="132"/>
    </row>
    <row r="2530" spans="1:20" ht="20.45" customHeight="1">
      <c r="A2530" s="142"/>
      <c r="B2530" s="118"/>
      <c r="C2530" s="119"/>
      <c r="D2530" s="119"/>
      <c r="E2530" s="120"/>
      <c r="F2530" s="121"/>
      <c r="G2530" s="122"/>
      <c r="H2530" s="152"/>
      <c r="I2530" s="153"/>
      <c r="J2530" s="121"/>
      <c r="K2530" s="122"/>
      <c r="L2530" s="128"/>
      <c r="M2530" s="128"/>
      <c r="N2530" s="128"/>
      <c r="O2530" s="137"/>
      <c r="P2530" s="138"/>
      <c r="Q2530" s="135"/>
      <c r="R2530" s="139"/>
      <c r="S2530" s="129"/>
      <c r="T2530" s="132"/>
    </row>
    <row r="2531" spans="1:20" ht="20.45" customHeight="1">
      <c r="A2531" s="142"/>
      <c r="B2531" s="118"/>
      <c r="C2531" s="119"/>
      <c r="D2531" s="119"/>
      <c r="E2531" s="120"/>
      <c r="F2531" s="121"/>
      <c r="G2531" s="122"/>
      <c r="H2531" s="152"/>
      <c r="I2531" s="153"/>
      <c r="J2531" s="121"/>
      <c r="K2531" s="122"/>
      <c r="L2531" s="128"/>
      <c r="M2531" s="128"/>
      <c r="N2531" s="128"/>
      <c r="O2531" s="127"/>
      <c r="P2531" s="129"/>
      <c r="Q2531" s="125"/>
      <c r="R2531" s="130"/>
      <c r="S2531" s="129"/>
      <c r="T2531" s="132"/>
    </row>
    <row r="2532" spans="1:20" ht="20.45" customHeight="1">
      <c r="A2532" s="142"/>
      <c r="B2532" s="118"/>
      <c r="C2532" s="119"/>
      <c r="D2532" s="119"/>
      <c r="E2532" s="120"/>
      <c r="F2532" s="121"/>
      <c r="G2532" s="122"/>
      <c r="H2532" s="152"/>
      <c r="I2532" s="153"/>
      <c r="J2532" s="121"/>
      <c r="K2532" s="122"/>
      <c r="L2532" s="128"/>
      <c r="M2532" s="128"/>
      <c r="N2532" s="128"/>
      <c r="O2532" s="127"/>
      <c r="P2532" s="138"/>
      <c r="Q2532" s="135"/>
      <c r="R2532" s="139"/>
      <c r="S2532" s="129"/>
      <c r="T2532" s="132"/>
    </row>
    <row r="2533" spans="1:20" ht="20.45" customHeight="1">
      <c r="A2533" s="142"/>
      <c r="B2533" s="118"/>
      <c r="C2533" s="119"/>
      <c r="D2533" s="119"/>
      <c r="E2533" s="120"/>
      <c r="F2533" s="121"/>
      <c r="G2533" s="122"/>
      <c r="H2533" s="152"/>
      <c r="I2533" s="153"/>
      <c r="J2533" s="121"/>
      <c r="K2533" s="122"/>
      <c r="L2533" s="128"/>
      <c r="M2533" s="128"/>
      <c r="N2533" s="128"/>
      <c r="O2533" s="137"/>
      <c r="P2533" s="138"/>
      <c r="Q2533" s="135"/>
      <c r="R2533" s="139"/>
      <c r="S2533" s="129"/>
      <c r="T2533" s="132"/>
    </row>
    <row r="2534" spans="1:20" ht="20.45" customHeight="1">
      <c r="A2534" s="142"/>
      <c r="B2534" s="118"/>
      <c r="C2534" s="119"/>
      <c r="D2534" s="119"/>
      <c r="E2534" s="120"/>
      <c r="F2534" s="121"/>
      <c r="G2534" s="122"/>
      <c r="H2534" s="152"/>
      <c r="I2534" s="153"/>
      <c r="J2534" s="121"/>
      <c r="K2534" s="122"/>
      <c r="L2534" s="128"/>
      <c r="M2534" s="128"/>
      <c r="N2534" s="128"/>
      <c r="O2534" s="127"/>
      <c r="P2534" s="138"/>
      <c r="Q2534" s="135"/>
      <c r="R2534" s="139"/>
      <c r="S2534" s="129"/>
      <c r="T2534" s="132"/>
    </row>
    <row r="2535" spans="1:20" ht="20.45" customHeight="1">
      <c r="A2535" s="142"/>
      <c r="B2535" s="118"/>
      <c r="C2535" s="119"/>
      <c r="D2535" s="119"/>
      <c r="E2535" s="120"/>
      <c r="F2535" s="121"/>
      <c r="G2535" s="122"/>
      <c r="H2535" s="152"/>
      <c r="I2535" s="153"/>
      <c r="J2535" s="121"/>
      <c r="K2535" s="122"/>
      <c r="L2535" s="128"/>
      <c r="M2535" s="128"/>
      <c r="N2535" s="128"/>
      <c r="O2535" s="137"/>
      <c r="P2535" s="138"/>
      <c r="Q2535" s="135"/>
      <c r="R2535" s="139"/>
      <c r="S2535" s="129"/>
      <c r="T2535" s="132"/>
    </row>
    <row r="2536" spans="1:20" ht="20.45" customHeight="1">
      <c r="A2536" s="142"/>
      <c r="B2536" s="118"/>
      <c r="C2536" s="119"/>
      <c r="D2536" s="119"/>
      <c r="E2536" s="120"/>
      <c r="F2536" s="121"/>
      <c r="G2536" s="122"/>
      <c r="H2536" s="152"/>
      <c r="I2536" s="153"/>
      <c r="J2536" s="121"/>
      <c r="K2536" s="122"/>
      <c r="L2536" s="128"/>
      <c r="M2536" s="128"/>
      <c r="N2536" s="128"/>
      <c r="O2536" s="137"/>
      <c r="P2536" s="138"/>
      <c r="Q2536" s="135"/>
      <c r="R2536" s="139"/>
      <c r="S2536" s="129"/>
      <c r="T2536" s="132"/>
    </row>
    <row r="2537" spans="1:20" ht="20.45" customHeight="1">
      <c r="A2537" s="142"/>
      <c r="B2537" s="118"/>
      <c r="C2537" s="119"/>
      <c r="D2537" s="119"/>
      <c r="E2537" s="120"/>
      <c r="F2537" s="121"/>
      <c r="G2537" s="122"/>
      <c r="H2537" s="152"/>
      <c r="I2537" s="153"/>
      <c r="J2537" s="121"/>
      <c r="K2537" s="122"/>
      <c r="L2537" s="128"/>
      <c r="M2537" s="128"/>
      <c r="N2537" s="128"/>
      <c r="O2537" s="137"/>
      <c r="P2537" s="138"/>
      <c r="Q2537" s="135"/>
      <c r="R2537" s="139"/>
      <c r="S2537" s="129"/>
      <c r="T2537" s="132"/>
    </row>
    <row r="2538" spans="1:20" ht="20.45" customHeight="1">
      <c r="A2538" s="142"/>
      <c r="B2538" s="118"/>
      <c r="C2538" s="119"/>
      <c r="D2538" s="119"/>
      <c r="E2538" s="120"/>
      <c r="F2538" s="121"/>
      <c r="G2538" s="122"/>
      <c r="H2538" s="152"/>
      <c r="I2538" s="153"/>
      <c r="J2538" s="121"/>
      <c r="K2538" s="122"/>
      <c r="L2538" s="128"/>
      <c r="M2538" s="128"/>
      <c r="N2538" s="128"/>
      <c r="O2538" s="127"/>
      <c r="P2538" s="129"/>
      <c r="Q2538" s="125"/>
      <c r="R2538" s="130"/>
      <c r="S2538" s="129"/>
      <c r="T2538" s="132"/>
    </row>
    <row r="2539" spans="1:20" ht="20.45" customHeight="1">
      <c r="A2539" s="142"/>
      <c r="B2539" s="118"/>
      <c r="C2539" s="119"/>
      <c r="D2539" s="119"/>
      <c r="E2539" s="120"/>
      <c r="F2539" s="121"/>
      <c r="G2539" s="122"/>
      <c r="H2539" s="152"/>
      <c r="I2539" s="153"/>
      <c r="J2539" s="121"/>
      <c r="K2539" s="122"/>
      <c r="L2539" s="128"/>
      <c r="M2539" s="128"/>
      <c r="N2539" s="128"/>
      <c r="O2539" s="137"/>
      <c r="P2539" s="138"/>
      <c r="Q2539" s="135"/>
      <c r="R2539" s="139"/>
      <c r="S2539" s="129"/>
      <c r="T2539" s="132"/>
    </row>
    <row r="2540" spans="1:20" ht="20.45" customHeight="1">
      <c r="A2540" s="142"/>
      <c r="B2540" s="118"/>
      <c r="C2540" s="119"/>
      <c r="D2540" s="119"/>
      <c r="E2540" s="120"/>
      <c r="F2540" s="121"/>
      <c r="G2540" s="122"/>
      <c r="H2540" s="152"/>
      <c r="I2540" s="153"/>
      <c r="J2540" s="121"/>
      <c r="K2540" s="122"/>
      <c r="L2540" s="128"/>
      <c r="M2540" s="128"/>
      <c r="N2540" s="128"/>
      <c r="O2540" s="127"/>
      <c r="P2540" s="129"/>
      <c r="Q2540" s="125"/>
      <c r="R2540" s="130"/>
      <c r="S2540" s="129"/>
      <c r="T2540" s="132"/>
    </row>
    <row r="2541" spans="1:20" ht="20.45" customHeight="1">
      <c r="A2541" s="142"/>
      <c r="B2541" s="118"/>
      <c r="C2541" s="119"/>
      <c r="D2541" s="119"/>
      <c r="E2541" s="120"/>
      <c r="F2541" s="121"/>
      <c r="G2541" s="122"/>
      <c r="H2541" s="152"/>
      <c r="I2541" s="153"/>
      <c r="J2541" s="121"/>
      <c r="K2541" s="122"/>
      <c r="L2541" s="128"/>
      <c r="M2541" s="128"/>
      <c r="N2541" s="128"/>
      <c r="O2541" s="137"/>
      <c r="P2541" s="138"/>
      <c r="Q2541" s="135"/>
      <c r="R2541" s="139"/>
      <c r="S2541" s="129"/>
      <c r="T2541" s="132"/>
    </row>
    <row r="2542" spans="1:20" ht="20.45" customHeight="1">
      <c r="A2542" s="142"/>
      <c r="B2542" s="118"/>
      <c r="C2542" s="119"/>
      <c r="D2542" s="119"/>
      <c r="E2542" s="120"/>
      <c r="F2542" s="121"/>
      <c r="G2542" s="122"/>
      <c r="H2542" s="152"/>
      <c r="I2542" s="153"/>
      <c r="J2542" s="121"/>
      <c r="K2542" s="122"/>
      <c r="L2542" s="128"/>
      <c r="M2542" s="128"/>
      <c r="N2542" s="128"/>
      <c r="O2542" s="127"/>
      <c r="P2542" s="129"/>
      <c r="Q2542" s="125"/>
      <c r="R2542" s="130"/>
      <c r="S2542" s="129"/>
      <c r="T2542" s="132"/>
    </row>
    <row r="2543" spans="1:20" ht="20.45" customHeight="1">
      <c r="A2543" s="142"/>
      <c r="B2543" s="118"/>
      <c r="C2543" s="119"/>
      <c r="D2543" s="119"/>
      <c r="E2543" s="120"/>
      <c r="F2543" s="121"/>
      <c r="G2543" s="122"/>
      <c r="H2543" s="152"/>
      <c r="I2543" s="153"/>
      <c r="J2543" s="121"/>
      <c r="K2543" s="122"/>
      <c r="L2543" s="128"/>
      <c r="M2543" s="128"/>
      <c r="N2543" s="128"/>
      <c r="O2543" s="127"/>
      <c r="P2543" s="138"/>
      <c r="Q2543" s="135"/>
      <c r="R2543" s="139"/>
      <c r="S2543" s="129"/>
      <c r="T2543" s="132"/>
    </row>
    <row r="2544" spans="1:20" ht="20.45" customHeight="1">
      <c r="A2544" s="148"/>
      <c r="B2544" s="118"/>
      <c r="C2544" s="119"/>
      <c r="D2544" s="119"/>
      <c r="E2544" s="120"/>
      <c r="F2544" s="121"/>
      <c r="G2544" s="122"/>
      <c r="H2544" s="152"/>
      <c r="I2544" s="153"/>
      <c r="J2544" s="121"/>
      <c r="K2544" s="122"/>
      <c r="L2544" s="128"/>
      <c r="M2544" s="128"/>
      <c r="N2544" s="128"/>
      <c r="O2544" s="137"/>
      <c r="P2544" s="138"/>
      <c r="Q2544" s="135"/>
      <c r="R2544" s="139"/>
      <c r="S2544" s="129"/>
      <c r="T2544" s="132"/>
    </row>
    <row r="2545" spans="1:21" ht="20.45" customHeight="1">
      <c r="A2545" s="8"/>
      <c r="B2545" s="118"/>
      <c r="C2545" s="119"/>
      <c r="D2545" s="119"/>
      <c r="E2545" s="120"/>
      <c r="F2545" s="121"/>
      <c r="G2545" s="122"/>
      <c r="H2545" s="152"/>
      <c r="I2545" s="153"/>
      <c r="J2545" s="121"/>
      <c r="K2545" s="122"/>
      <c r="L2545" s="128"/>
      <c r="M2545" s="128"/>
      <c r="N2545" s="128"/>
      <c r="O2545" s="127"/>
      <c r="P2545" s="138"/>
      <c r="Q2545" s="135"/>
      <c r="R2545" s="139"/>
      <c r="S2545" s="129"/>
      <c r="T2545" s="132"/>
    </row>
    <row r="2546" spans="1:21" ht="20.45" customHeight="1">
      <c r="A2546" s="140" t="s">
        <v>56</v>
      </c>
      <c r="B2546" s="118"/>
      <c r="C2546" s="119"/>
      <c r="D2546" s="119"/>
      <c r="E2546" s="120"/>
      <c r="F2546" s="121"/>
      <c r="G2546" s="122"/>
      <c r="H2546" s="152"/>
      <c r="I2546" s="153"/>
      <c r="J2546" s="121"/>
      <c r="K2546" s="122"/>
      <c r="L2546" s="128"/>
      <c r="M2546" s="128"/>
      <c r="N2546" s="128"/>
      <c r="O2546" s="137"/>
      <c r="P2546" s="138"/>
      <c r="Q2546" s="135"/>
      <c r="R2546" s="139"/>
      <c r="S2546" s="129"/>
      <c r="T2546" s="132"/>
      <c r="U2546" s="82" t="s">
        <v>56</v>
      </c>
    </row>
    <row r="2547" spans="1:21" ht="20.45" customHeight="1" thickBot="1">
      <c r="A2547" s="141">
        <f>A2516+1</f>
        <v>84</v>
      </c>
      <c r="B2547" s="118"/>
      <c r="C2547" s="119"/>
      <c r="D2547" s="119"/>
      <c r="E2547" s="120"/>
      <c r="F2547" s="121"/>
      <c r="G2547" s="122"/>
      <c r="H2547" s="152"/>
      <c r="I2547" s="153"/>
      <c r="J2547" s="121"/>
      <c r="K2547" s="122"/>
      <c r="L2547" s="128"/>
      <c r="M2547" s="128"/>
      <c r="N2547" s="128"/>
      <c r="O2547" s="137"/>
      <c r="P2547" s="138"/>
      <c r="Q2547" s="135"/>
      <c r="R2547" s="139"/>
      <c r="S2547" s="129"/>
      <c r="T2547" s="132"/>
      <c r="U2547" s="80">
        <f>A2547</f>
        <v>84</v>
      </c>
    </row>
    <row r="2548" spans="1:21" ht="20.45" customHeight="1">
      <c r="A2548" s="142"/>
      <c r="B2548" s="118"/>
      <c r="C2548" s="119"/>
      <c r="D2548" s="119"/>
      <c r="E2548" s="120"/>
      <c r="F2548" s="121"/>
      <c r="G2548" s="122"/>
      <c r="H2548" s="152"/>
      <c r="I2548" s="153"/>
      <c r="J2548" s="121"/>
      <c r="K2548" s="122"/>
      <c r="L2548" s="128"/>
      <c r="M2548" s="128"/>
      <c r="N2548" s="128"/>
      <c r="O2548" s="137"/>
      <c r="P2548" s="138"/>
      <c r="Q2548" s="135"/>
      <c r="R2548" s="139"/>
      <c r="S2548" s="129"/>
      <c r="T2548" s="132"/>
    </row>
    <row r="2549" spans="1:21" ht="20.45" customHeight="1">
      <c r="A2549" s="142"/>
      <c r="B2549" s="118"/>
      <c r="C2549" s="119"/>
      <c r="D2549" s="119"/>
      <c r="E2549" s="120"/>
      <c r="F2549" s="121"/>
      <c r="G2549" s="122"/>
      <c r="H2549" s="152"/>
      <c r="I2549" s="153"/>
      <c r="J2549" s="121"/>
      <c r="K2549" s="122"/>
      <c r="L2549" s="128"/>
      <c r="M2549" s="128"/>
      <c r="N2549" s="128"/>
      <c r="O2549" s="127"/>
      <c r="P2549" s="129"/>
      <c r="Q2549" s="125"/>
      <c r="R2549" s="130"/>
      <c r="S2549" s="129"/>
      <c r="T2549" s="132"/>
    </row>
    <row r="2550" spans="1:21" ht="20.45" customHeight="1">
      <c r="A2550" s="142"/>
      <c r="B2550" s="118"/>
      <c r="C2550" s="119"/>
      <c r="D2550" s="119"/>
      <c r="E2550" s="120"/>
      <c r="F2550" s="121"/>
      <c r="G2550" s="122"/>
      <c r="H2550" s="152"/>
      <c r="I2550" s="153"/>
      <c r="J2550" s="121"/>
      <c r="K2550" s="122"/>
      <c r="L2550" s="128"/>
      <c r="M2550" s="128"/>
      <c r="N2550" s="128"/>
      <c r="O2550" s="137"/>
      <c r="P2550" s="138"/>
      <c r="Q2550" s="135"/>
      <c r="R2550" s="139"/>
      <c r="S2550" s="129"/>
      <c r="T2550" s="132"/>
    </row>
    <row r="2551" spans="1:21" ht="20.45" customHeight="1">
      <c r="A2551" s="142"/>
      <c r="B2551" s="118"/>
      <c r="C2551" s="119"/>
      <c r="D2551" s="119"/>
      <c r="E2551" s="120"/>
      <c r="F2551" s="121"/>
      <c r="G2551" s="122"/>
      <c r="H2551" s="152"/>
      <c r="I2551" s="153"/>
      <c r="J2551" s="121"/>
      <c r="K2551" s="122"/>
      <c r="L2551" s="128"/>
      <c r="M2551" s="128"/>
      <c r="N2551" s="128"/>
      <c r="O2551" s="127"/>
      <c r="P2551" s="129"/>
      <c r="Q2551" s="125"/>
      <c r="R2551" s="130"/>
      <c r="S2551" s="129"/>
      <c r="T2551" s="132"/>
    </row>
    <row r="2552" spans="1:21" ht="20.45" customHeight="1">
      <c r="A2552" s="142"/>
      <c r="B2552" s="118"/>
      <c r="C2552" s="119"/>
      <c r="D2552" s="119"/>
      <c r="E2552" s="120"/>
      <c r="F2552" s="121"/>
      <c r="G2552" s="122"/>
      <c r="H2552" s="152"/>
      <c r="I2552" s="153"/>
      <c r="J2552" s="121"/>
      <c r="K2552" s="122"/>
      <c r="L2552" s="128"/>
      <c r="M2552" s="128"/>
      <c r="N2552" s="128"/>
      <c r="O2552" s="137"/>
      <c r="P2552" s="138"/>
      <c r="Q2552" s="135"/>
      <c r="R2552" s="139"/>
      <c r="S2552" s="129"/>
      <c r="T2552" s="132"/>
    </row>
    <row r="2553" spans="1:21" ht="20.45" customHeight="1">
      <c r="A2553" s="142"/>
      <c r="B2553" s="118"/>
      <c r="C2553" s="119"/>
      <c r="D2553" s="119"/>
      <c r="E2553" s="120"/>
      <c r="F2553" s="121"/>
      <c r="G2553" s="122"/>
      <c r="H2553" s="152"/>
      <c r="I2553" s="153"/>
      <c r="J2553" s="121"/>
      <c r="K2553" s="122"/>
      <c r="L2553" s="128"/>
      <c r="M2553" s="128"/>
      <c r="N2553" s="128"/>
      <c r="O2553" s="127"/>
      <c r="P2553" s="129"/>
      <c r="Q2553" s="125"/>
      <c r="R2553" s="130"/>
      <c r="S2553" s="129"/>
      <c r="T2553" s="132"/>
    </row>
    <row r="2554" spans="1:21" ht="20.45" customHeight="1">
      <c r="A2554" s="142"/>
      <c r="B2554" s="118"/>
      <c r="C2554" s="119"/>
      <c r="D2554" s="119"/>
      <c r="E2554" s="120"/>
      <c r="F2554" s="121"/>
      <c r="G2554" s="122"/>
      <c r="H2554" s="152"/>
      <c r="I2554" s="153"/>
      <c r="J2554" s="121"/>
      <c r="K2554" s="122"/>
      <c r="L2554" s="128"/>
      <c r="M2554" s="128"/>
      <c r="N2554" s="128"/>
      <c r="O2554" s="127"/>
      <c r="P2554" s="138"/>
      <c r="Q2554" s="135"/>
      <c r="R2554" s="139"/>
      <c r="S2554" s="129"/>
      <c r="T2554" s="132"/>
    </row>
    <row r="2555" spans="1:21" ht="20.45" customHeight="1">
      <c r="A2555" s="142"/>
      <c r="B2555" s="118"/>
      <c r="C2555" s="119"/>
      <c r="D2555" s="119"/>
      <c r="E2555" s="120"/>
      <c r="F2555" s="121"/>
      <c r="G2555" s="122"/>
      <c r="H2555" s="152"/>
      <c r="I2555" s="153"/>
      <c r="J2555" s="121"/>
      <c r="K2555" s="122"/>
      <c r="L2555" s="128"/>
      <c r="M2555" s="128"/>
      <c r="N2555" s="128"/>
      <c r="O2555" s="137"/>
      <c r="P2555" s="138"/>
      <c r="Q2555" s="135"/>
      <c r="R2555" s="139"/>
      <c r="S2555" s="129"/>
      <c r="T2555" s="132"/>
    </row>
    <row r="2556" spans="1:21" ht="20.45" customHeight="1">
      <c r="A2556" s="142"/>
      <c r="B2556" s="118"/>
      <c r="C2556" s="119"/>
      <c r="D2556" s="119"/>
      <c r="E2556" s="120"/>
      <c r="F2556" s="121"/>
      <c r="G2556" s="122"/>
      <c r="H2556" s="152"/>
      <c r="I2556" s="153"/>
      <c r="J2556" s="121"/>
      <c r="K2556" s="122"/>
      <c r="L2556" s="128"/>
      <c r="M2556" s="128"/>
      <c r="N2556" s="128"/>
      <c r="O2556" s="127"/>
      <c r="P2556" s="138"/>
      <c r="Q2556" s="135"/>
      <c r="R2556" s="139"/>
      <c r="S2556" s="129"/>
      <c r="T2556" s="132"/>
    </row>
    <row r="2557" spans="1:21" ht="20.45" customHeight="1">
      <c r="A2557" s="142"/>
      <c r="B2557" s="118"/>
      <c r="C2557" s="119"/>
      <c r="D2557" s="119"/>
      <c r="E2557" s="120"/>
      <c r="F2557" s="121"/>
      <c r="G2557" s="122"/>
      <c r="H2557" s="152"/>
      <c r="I2557" s="153"/>
      <c r="J2557" s="121"/>
      <c r="K2557" s="122"/>
      <c r="L2557" s="128"/>
      <c r="M2557" s="128"/>
      <c r="N2557" s="128"/>
      <c r="O2557" s="137"/>
      <c r="P2557" s="138"/>
      <c r="Q2557" s="135"/>
      <c r="R2557" s="139"/>
      <c r="S2557" s="129"/>
      <c r="T2557" s="132"/>
    </row>
    <row r="2558" spans="1:21" ht="20.45" customHeight="1">
      <c r="A2558" s="142"/>
      <c r="B2558" s="118"/>
      <c r="C2558" s="119"/>
      <c r="D2558" s="119"/>
      <c r="E2558" s="120"/>
      <c r="F2558" s="121"/>
      <c r="G2558" s="122"/>
      <c r="H2558" s="152"/>
      <c r="I2558" s="153"/>
      <c r="J2558" s="121"/>
      <c r="K2558" s="122"/>
      <c r="L2558" s="128"/>
      <c r="M2558" s="128"/>
      <c r="N2558" s="128"/>
      <c r="O2558" s="137"/>
      <c r="P2558" s="138"/>
      <c r="Q2558" s="135"/>
      <c r="R2558" s="139"/>
      <c r="S2558" s="129"/>
      <c r="T2558" s="132"/>
    </row>
    <row r="2559" spans="1:21" ht="20.45" customHeight="1">
      <c r="A2559" s="142"/>
      <c r="B2559" s="118"/>
      <c r="C2559" s="119"/>
      <c r="D2559" s="119"/>
      <c r="E2559" s="120"/>
      <c r="F2559" s="121"/>
      <c r="G2559" s="122"/>
      <c r="H2559" s="152"/>
      <c r="I2559" s="153"/>
      <c r="J2559" s="121"/>
      <c r="K2559" s="122"/>
      <c r="L2559" s="128"/>
      <c r="M2559" s="128"/>
      <c r="N2559" s="128"/>
      <c r="O2559" s="137"/>
      <c r="P2559" s="138"/>
      <c r="Q2559" s="135"/>
      <c r="R2559" s="139"/>
      <c r="S2559" s="129"/>
      <c r="T2559" s="132"/>
    </row>
    <row r="2560" spans="1:21" ht="20.45" customHeight="1">
      <c r="A2560" s="142"/>
      <c r="B2560" s="118"/>
      <c r="C2560" s="119"/>
      <c r="D2560" s="119"/>
      <c r="E2560" s="120"/>
      <c r="F2560" s="121"/>
      <c r="G2560" s="122"/>
      <c r="H2560" s="152"/>
      <c r="I2560" s="153"/>
      <c r="J2560" s="121"/>
      <c r="K2560" s="122"/>
      <c r="L2560" s="128"/>
      <c r="M2560" s="128"/>
      <c r="N2560" s="128"/>
      <c r="O2560" s="127"/>
      <c r="P2560" s="129"/>
      <c r="Q2560" s="125"/>
      <c r="R2560" s="130"/>
      <c r="S2560" s="129"/>
      <c r="T2560" s="132"/>
    </row>
    <row r="2561" spans="1:20" ht="20.45" customHeight="1">
      <c r="A2561" s="142"/>
      <c r="B2561" s="118"/>
      <c r="C2561" s="119"/>
      <c r="D2561" s="119"/>
      <c r="E2561" s="120"/>
      <c r="F2561" s="121"/>
      <c r="G2561" s="122"/>
      <c r="H2561" s="152"/>
      <c r="I2561" s="153"/>
      <c r="J2561" s="121"/>
      <c r="K2561" s="122"/>
      <c r="L2561" s="128"/>
      <c r="M2561" s="128"/>
      <c r="N2561" s="128"/>
      <c r="O2561" s="137"/>
      <c r="P2561" s="138"/>
      <c r="Q2561" s="135"/>
      <c r="R2561" s="139"/>
      <c r="S2561" s="129"/>
      <c r="T2561" s="132"/>
    </row>
    <row r="2562" spans="1:20" ht="20.45" customHeight="1">
      <c r="A2562" s="142"/>
      <c r="B2562" s="118"/>
      <c r="C2562" s="119"/>
      <c r="D2562" s="119"/>
      <c r="E2562" s="120"/>
      <c r="F2562" s="121"/>
      <c r="G2562" s="122"/>
      <c r="H2562" s="152"/>
      <c r="I2562" s="153"/>
      <c r="J2562" s="121"/>
      <c r="K2562" s="122"/>
      <c r="L2562" s="128"/>
      <c r="M2562" s="128"/>
      <c r="N2562" s="128"/>
      <c r="O2562" s="127"/>
      <c r="P2562" s="129"/>
      <c r="Q2562" s="125"/>
      <c r="R2562" s="130"/>
      <c r="S2562" s="129"/>
      <c r="T2562" s="132"/>
    </row>
    <row r="2563" spans="1:20" ht="20.45" customHeight="1">
      <c r="A2563" s="142"/>
      <c r="B2563" s="118"/>
      <c r="C2563" s="119"/>
      <c r="D2563" s="119"/>
      <c r="E2563" s="120"/>
      <c r="F2563" s="121"/>
      <c r="G2563" s="122"/>
      <c r="H2563" s="152"/>
      <c r="I2563" s="153"/>
      <c r="J2563" s="121"/>
      <c r="K2563" s="122"/>
      <c r="L2563" s="128"/>
      <c r="M2563" s="128"/>
      <c r="N2563" s="128"/>
      <c r="O2563" s="137"/>
      <c r="P2563" s="138"/>
      <c r="Q2563" s="135"/>
      <c r="R2563" s="139"/>
      <c r="S2563" s="129"/>
      <c r="T2563" s="132"/>
    </row>
    <row r="2564" spans="1:20" ht="20.45" customHeight="1">
      <c r="A2564" s="142"/>
      <c r="B2564" s="118"/>
      <c r="C2564" s="119"/>
      <c r="D2564" s="119"/>
      <c r="E2564" s="120"/>
      <c r="F2564" s="121"/>
      <c r="G2564" s="122"/>
      <c r="H2564" s="152"/>
      <c r="I2564" s="153"/>
      <c r="J2564" s="121"/>
      <c r="K2564" s="122"/>
      <c r="L2564" s="128"/>
      <c r="M2564" s="128"/>
      <c r="N2564" s="128"/>
      <c r="O2564" s="127"/>
      <c r="P2564" s="129"/>
      <c r="Q2564" s="125"/>
      <c r="R2564" s="130"/>
      <c r="S2564" s="129"/>
      <c r="T2564" s="132"/>
    </row>
    <row r="2565" spans="1:20" ht="20.45" customHeight="1">
      <c r="A2565" s="142"/>
      <c r="B2565" s="118"/>
      <c r="C2565" s="119"/>
      <c r="D2565" s="119"/>
      <c r="E2565" s="120"/>
      <c r="F2565" s="121"/>
      <c r="G2565" s="122"/>
      <c r="H2565" s="152"/>
      <c r="I2565" s="153"/>
      <c r="J2565" s="121"/>
      <c r="K2565" s="122"/>
      <c r="L2565" s="128"/>
      <c r="M2565" s="128"/>
      <c r="N2565" s="128"/>
      <c r="O2565" s="127"/>
      <c r="P2565" s="138"/>
      <c r="Q2565" s="135"/>
      <c r="R2565" s="139"/>
      <c r="S2565" s="129"/>
      <c r="T2565" s="132"/>
    </row>
    <row r="2566" spans="1:20" ht="20.45" customHeight="1">
      <c r="A2566" s="142"/>
      <c r="B2566" s="118"/>
      <c r="C2566" s="119"/>
      <c r="D2566" s="119"/>
      <c r="E2566" s="120"/>
      <c r="F2566" s="121"/>
      <c r="G2566" s="122"/>
      <c r="H2566" s="152"/>
      <c r="I2566" s="153"/>
      <c r="J2566" s="121"/>
      <c r="K2566" s="122"/>
      <c r="L2566" s="128"/>
      <c r="M2566" s="128"/>
      <c r="N2566" s="128"/>
      <c r="O2566" s="137"/>
      <c r="P2566" s="138"/>
      <c r="Q2566" s="135"/>
      <c r="R2566" s="139"/>
      <c r="S2566" s="129"/>
      <c r="T2566" s="132"/>
    </row>
    <row r="2567" spans="1:20" ht="20.45" customHeight="1">
      <c r="A2567" s="142"/>
      <c r="B2567" s="118"/>
      <c r="C2567" s="119"/>
      <c r="D2567" s="119"/>
      <c r="E2567" s="120"/>
      <c r="F2567" s="121"/>
      <c r="G2567" s="122"/>
      <c r="H2567" s="152"/>
      <c r="I2567" s="153"/>
      <c r="J2567" s="121"/>
      <c r="K2567" s="122"/>
      <c r="L2567" s="128"/>
      <c r="M2567" s="128"/>
      <c r="N2567" s="128"/>
      <c r="O2567" s="127"/>
      <c r="P2567" s="138"/>
      <c r="Q2567" s="135"/>
      <c r="R2567" s="139"/>
      <c r="S2567" s="129"/>
      <c r="T2567" s="132"/>
    </row>
    <row r="2568" spans="1:20" ht="20.45" customHeight="1">
      <c r="A2568" s="142"/>
      <c r="B2568" s="118"/>
      <c r="C2568" s="119"/>
      <c r="D2568" s="119"/>
      <c r="E2568" s="120"/>
      <c r="F2568" s="121"/>
      <c r="G2568" s="122"/>
      <c r="H2568" s="152"/>
      <c r="I2568" s="153"/>
      <c r="J2568" s="121"/>
      <c r="K2568" s="122"/>
      <c r="L2568" s="128"/>
      <c r="M2568" s="128"/>
      <c r="N2568" s="128"/>
      <c r="O2568" s="137"/>
      <c r="P2568" s="138"/>
      <c r="Q2568" s="135"/>
      <c r="R2568" s="139"/>
      <c r="S2568" s="129"/>
      <c r="T2568" s="132"/>
    </row>
    <row r="2569" spans="1:20" ht="20.45" customHeight="1">
      <c r="A2569" s="142"/>
      <c r="B2569" s="118"/>
      <c r="C2569" s="119"/>
      <c r="D2569" s="119"/>
      <c r="E2569" s="120"/>
      <c r="F2569" s="121"/>
      <c r="G2569" s="122"/>
      <c r="H2569" s="152"/>
      <c r="I2569" s="153"/>
      <c r="J2569" s="121"/>
      <c r="K2569" s="122"/>
      <c r="L2569" s="128"/>
      <c r="M2569" s="128"/>
      <c r="N2569" s="128"/>
      <c r="O2569" s="137"/>
      <c r="P2569" s="138"/>
      <c r="Q2569" s="135"/>
      <c r="R2569" s="139"/>
      <c r="S2569" s="129"/>
      <c r="T2569" s="132"/>
    </row>
    <row r="2570" spans="1:20" ht="20.45" customHeight="1">
      <c r="A2570" s="142"/>
      <c r="B2570" s="118"/>
      <c r="C2570" s="119"/>
      <c r="D2570" s="119"/>
      <c r="E2570" s="120"/>
      <c r="F2570" s="121"/>
      <c r="G2570" s="122"/>
      <c r="H2570" s="152"/>
      <c r="I2570" s="153"/>
      <c r="J2570" s="121"/>
      <c r="K2570" s="122"/>
      <c r="L2570" s="128"/>
      <c r="M2570" s="128"/>
      <c r="N2570" s="128"/>
      <c r="O2570" s="137"/>
      <c r="P2570" s="138"/>
      <c r="Q2570" s="135"/>
      <c r="R2570" s="139"/>
      <c r="S2570" s="129"/>
      <c r="T2570" s="132"/>
    </row>
    <row r="2571" spans="1:20" ht="20.45" customHeight="1">
      <c r="A2571" s="142"/>
      <c r="B2571" s="118"/>
      <c r="C2571" s="119"/>
      <c r="D2571" s="119"/>
      <c r="E2571" s="120"/>
      <c r="F2571" s="121"/>
      <c r="G2571" s="122"/>
      <c r="H2571" s="152"/>
      <c r="I2571" s="153"/>
      <c r="J2571" s="121"/>
      <c r="K2571" s="122"/>
      <c r="L2571" s="128"/>
      <c r="M2571" s="128"/>
      <c r="N2571" s="128"/>
      <c r="O2571" s="127"/>
      <c r="P2571" s="129"/>
      <c r="Q2571" s="125"/>
      <c r="R2571" s="130"/>
      <c r="S2571" s="129"/>
      <c r="T2571" s="132"/>
    </row>
    <row r="2572" spans="1:20" ht="20.45" customHeight="1">
      <c r="A2572" s="142"/>
      <c r="B2572" s="118"/>
      <c r="C2572" s="119"/>
      <c r="D2572" s="119"/>
      <c r="E2572" s="120"/>
      <c r="F2572" s="121"/>
      <c r="G2572" s="122"/>
      <c r="H2572" s="152"/>
      <c r="I2572" s="153"/>
      <c r="J2572" s="121"/>
      <c r="K2572" s="122"/>
      <c r="L2572" s="128"/>
      <c r="M2572" s="128"/>
      <c r="N2572" s="128"/>
      <c r="O2572" s="137"/>
      <c r="P2572" s="138"/>
      <c r="Q2572" s="135"/>
      <c r="R2572" s="139"/>
      <c r="S2572" s="129"/>
      <c r="T2572" s="132"/>
    </row>
    <row r="2573" spans="1:20" ht="20.45" customHeight="1">
      <c r="A2573" s="142"/>
      <c r="B2573" s="118"/>
      <c r="C2573" s="119"/>
      <c r="D2573" s="119"/>
      <c r="E2573" s="120"/>
      <c r="F2573" s="121"/>
      <c r="G2573" s="122"/>
      <c r="H2573" s="152"/>
      <c r="I2573" s="153"/>
      <c r="J2573" s="121"/>
      <c r="K2573" s="122"/>
      <c r="L2573" s="128"/>
      <c r="M2573" s="128"/>
      <c r="N2573" s="128"/>
      <c r="O2573" s="127"/>
      <c r="P2573" s="129"/>
      <c r="Q2573" s="125"/>
      <c r="R2573" s="130"/>
      <c r="S2573" s="129"/>
      <c r="T2573" s="132"/>
    </row>
    <row r="2574" spans="1:20" ht="20.45" customHeight="1">
      <c r="A2574" s="142"/>
      <c r="B2574" s="118"/>
      <c r="C2574" s="119"/>
      <c r="D2574" s="119"/>
      <c r="E2574" s="120"/>
      <c r="F2574" s="121"/>
      <c r="G2574" s="122"/>
      <c r="H2574" s="152"/>
      <c r="I2574" s="153"/>
      <c r="J2574" s="121"/>
      <c r="K2574" s="122"/>
      <c r="L2574" s="128"/>
      <c r="M2574" s="128"/>
      <c r="N2574" s="128"/>
      <c r="O2574" s="137"/>
      <c r="P2574" s="138"/>
      <c r="Q2574" s="135"/>
      <c r="R2574" s="139"/>
      <c r="S2574" s="129"/>
      <c r="T2574" s="132"/>
    </row>
    <row r="2575" spans="1:20" ht="20.45" customHeight="1">
      <c r="A2575" s="148"/>
      <c r="B2575" s="118"/>
      <c r="C2575" s="119"/>
      <c r="D2575" s="119"/>
      <c r="E2575" s="120"/>
      <c r="F2575" s="121"/>
      <c r="G2575" s="122"/>
      <c r="H2575" s="152"/>
      <c r="I2575" s="153"/>
      <c r="J2575" s="121"/>
      <c r="K2575" s="122"/>
      <c r="L2575" s="128"/>
      <c r="M2575" s="128"/>
      <c r="N2575" s="128"/>
      <c r="O2575" s="127"/>
      <c r="P2575" s="129"/>
      <c r="Q2575" s="125"/>
      <c r="R2575" s="130"/>
      <c r="S2575" s="129"/>
      <c r="T2575" s="132"/>
    </row>
    <row r="2576" spans="1:20" ht="20.45" customHeight="1">
      <c r="A2576" s="8"/>
      <c r="B2576" s="118"/>
      <c r="C2576" s="119"/>
      <c r="D2576" s="119"/>
      <c r="E2576" s="120"/>
      <c r="F2576" s="121"/>
      <c r="G2576" s="122"/>
      <c r="H2576" s="152"/>
      <c r="I2576" s="153"/>
      <c r="J2576" s="121"/>
      <c r="K2576" s="122"/>
      <c r="L2576" s="128"/>
      <c r="M2576" s="128"/>
      <c r="N2576" s="128"/>
      <c r="O2576" s="127"/>
      <c r="P2576" s="138"/>
      <c r="Q2576" s="135"/>
      <c r="R2576" s="139"/>
      <c r="S2576" s="129"/>
      <c r="T2576" s="132"/>
    </row>
    <row r="2577" spans="1:21" ht="20.45" customHeight="1">
      <c r="A2577" s="140" t="s">
        <v>56</v>
      </c>
      <c r="B2577" s="118"/>
      <c r="C2577" s="119"/>
      <c r="D2577" s="119"/>
      <c r="E2577" s="120"/>
      <c r="F2577" s="121"/>
      <c r="G2577" s="122"/>
      <c r="H2577" s="152"/>
      <c r="I2577" s="153"/>
      <c r="J2577" s="121"/>
      <c r="K2577" s="122"/>
      <c r="L2577" s="128"/>
      <c r="M2577" s="128"/>
      <c r="N2577" s="128"/>
      <c r="O2577" s="137"/>
      <c r="P2577" s="138"/>
      <c r="Q2577" s="135"/>
      <c r="R2577" s="139"/>
      <c r="S2577" s="129"/>
      <c r="T2577" s="132"/>
      <c r="U2577" s="82" t="s">
        <v>56</v>
      </c>
    </row>
    <row r="2578" spans="1:21" ht="20.45" customHeight="1" thickBot="1">
      <c r="A2578" s="141">
        <f>A2547+1</f>
        <v>85</v>
      </c>
      <c r="B2578" s="118"/>
      <c r="C2578" s="119"/>
      <c r="D2578" s="119"/>
      <c r="E2578" s="120"/>
      <c r="F2578" s="121"/>
      <c r="G2578" s="122"/>
      <c r="H2578" s="152"/>
      <c r="I2578" s="153"/>
      <c r="J2578" s="121"/>
      <c r="K2578" s="122"/>
      <c r="L2578" s="128"/>
      <c r="M2578" s="128"/>
      <c r="N2578" s="128"/>
      <c r="O2578" s="127"/>
      <c r="P2578" s="138"/>
      <c r="Q2578" s="135"/>
      <c r="R2578" s="139"/>
      <c r="S2578" s="129"/>
      <c r="T2578" s="132"/>
      <c r="U2578" s="80">
        <f>A2578</f>
        <v>85</v>
      </c>
    </row>
    <row r="2579" spans="1:21" ht="20.45" customHeight="1">
      <c r="A2579" s="142"/>
      <c r="B2579" s="118"/>
      <c r="C2579" s="119"/>
      <c r="D2579" s="119"/>
      <c r="E2579" s="120"/>
      <c r="F2579" s="121"/>
      <c r="G2579" s="122"/>
      <c r="H2579" s="152"/>
      <c r="I2579" s="153"/>
      <c r="J2579" s="121"/>
      <c r="K2579" s="122"/>
      <c r="L2579" s="128"/>
      <c r="M2579" s="128"/>
      <c r="N2579" s="128"/>
      <c r="O2579" s="137"/>
      <c r="P2579" s="138"/>
      <c r="Q2579" s="135"/>
      <c r="R2579" s="139"/>
      <c r="S2579" s="129"/>
      <c r="T2579" s="132"/>
    </row>
    <row r="2580" spans="1:21" ht="20.45" customHeight="1">
      <c r="A2580" s="142"/>
      <c r="B2580" s="118"/>
      <c r="C2580" s="119"/>
      <c r="D2580" s="119"/>
      <c r="E2580" s="120"/>
      <c r="F2580" s="121"/>
      <c r="G2580" s="122"/>
      <c r="H2580" s="152"/>
      <c r="I2580" s="153"/>
      <c r="J2580" s="121"/>
      <c r="K2580" s="122"/>
      <c r="L2580" s="128"/>
      <c r="M2580" s="128"/>
      <c r="N2580" s="128"/>
      <c r="O2580" s="137"/>
      <c r="P2580" s="138"/>
      <c r="Q2580" s="135"/>
      <c r="R2580" s="139"/>
      <c r="S2580" s="129"/>
      <c r="T2580" s="132"/>
    </row>
    <row r="2581" spans="1:21" ht="20.45" customHeight="1">
      <c r="A2581" s="142"/>
      <c r="B2581" s="118"/>
      <c r="C2581" s="119"/>
      <c r="D2581" s="119"/>
      <c r="E2581" s="120"/>
      <c r="F2581" s="121"/>
      <c r="G2581" s="122"/>
      <c r="H2581" s="152"/>
      <c r="I2581" s="153"/>
      <c r="J2581" s="121"/>
      <c r="K2581" s="122"/>
      <c r="L2581" s="128"/>
      <c r="M2581" s="128"/>
      <c r="N2581" s="128"/>
      <c r="O2581" s="137"/>
      <c r="P2581" s="138"/>
      <c r="Q2581" s="135"/>
      <c r="R2581" s="139"/>
      <c r="S2581" s="129"/>
      <c r="T2581" s="132"/>
    </row>
    <row r="2582" spans="1:21" ht="20.45" customHeight="1">
      <c r="A2582" s="142"/>
      <c r="B2582" s="118"/>
      <c r="C2582" s="119"/>
      <c r="D2582" s="119"/>
      <c r="E2582" s="120"/>
      <c r="F2582" s="121"/>
      <c r="G2582" s="122"/>
      <c r="H2582" s="152"/>
      <c r="I2582" s="153"/>
      <c r="J2582" s="121"/>
      <c r="K2582" s="122"/>
      <c r="L2582" s="128"/>
      <c r="M2582" s="128"/>
      <c r="N2582" s="128"/>
      <c r="O2582" s="127"/>
      <c r="P2582" s="129"/>
      <c r="Q2582" s="125"/>
      <c r="R2582" s="130"/>
      <c r="S2582" s="129"/>
      <c r="T2582" s="132"/>
    </row>
    <row r="2583" spans="1:21" ht="20.45" customHeight="1">
      <c r="A2583" s="142"/>
      <c r="B2583" s="118"/>
      <c r="C2583" s="119"/>
      <c r="D2583" s="119"/>
      <c r="E2583" s="120"/>
      <c r="F2583" s="121"/>
      <c r="G2583" s="122"/>
      <c r="H2583" s="152"/>
      <c r="I2583" s="153"/>
      <c r="J2583" s="121"/>
      <c r="K2583" s="122"/>
      <c r="L2583" s="128"/>
      <c r="M2583" s="128"/>
      <c r="N2583" s="128"/>
      <c r="O2583" s="137"/>
      <c r="P2583" s="138"/>
      <c r="Q2583" s="135"/>
      <c r="R2583" s="139"/>
      <c r="S2583" s="129"/>
      <c r="T2583" s="132"/>
    </row>
    <row r="2584" spans="1:21" ht="20.45" customHeight="1">
      <c r="A2584" s="142"/>
      <c r="B2584" s="118"/>
      <c r="C2584" s="119"/>
      <c r="D2584" s="119"/>
      <c r="E2584" s="120"/>
      <c r="F2584" s="121"/>
      <c r="G2584" s="122"/>
      <c r="H2584" s="152"/>
      <c r="I2584" s="153"/>
      <c r="J2584" s="121"/>
      <c r="K2584" s="122"/>
      <c r="L2584" s="128"/>
      <c r="M2584" s="128"/>
      <c r="N2584" s="128"/>
      <c r="O2584" s="127"/>
      <c r="P2584" s="129"/>
      <c r="Q2584" s="125"/>
      <c r="R2584" s="130"/>
      <c r="S2584" s="129"/>
      <c r="T2584" s="132"/>
    </row>
    <row r="2585" spans="1:21" ht="20.45" customHeight="1">
      <c r="A2585" s="142"/>
      <c r="B2585" s="118"/>
      <c r="C2585" s="119"/>
      <c r="D2585" s="119"/>
      <c r="E2585" s="120"/>
      <c r="F2585" s="121"/>
      <c r="G2585" s="122"/>
      <c r="H2585" s="152"/>
      <c r="I2585" s="153"/>
      <c r="J2585" s="121"/>
      <c r="K2585" s="122"/>
      <c r="L2585" s="128"/>
      <c r="M2585" s="128"/>
      <c r="N2585" s="128"/>
      <c r="O2585" s="137"/>
      <c r="P2585" s="138"/>
      <c r="Q2585" s="135"/>
      <c r="R2585" s="139"/>
      <c r="S2585" s="129"/>
      <c r="T2585" s="132"/>
    </row>
    <row r="2586" spans="1:21" ht="20.45" customHeight="1">
      <c r="A2586" s="142"/>
      <c r="B2586" s="118"/>
      <c r="C2586" s="119"/>
      <c r="D2586" s="119"/>
      <c r="E2586" s="120"/>
      <c r="F2586" s="121"/>
      <c r="G2586" s="122"/>
      <c r="H2586" s="152"/>
      <c r="I2586" s="153"/>
      <c r="J2586" s="121"/>
      <c r="K2586" s="122"/>
      <c r="L2586" s="128"/>
      <c r="M2586" s="128"/>
      <c r="N2586" s="128"/>
      <c r="O2586" s="127"/>
      <c r="P2586" s="129"/>
      <c r="Q2586" s="125"/>
      <c r="R2586" s="130"/>
      <c r="S2586" s="129"/>
      <c r="T2586" s="132"/>
    </row>
    <row r="2587" spans="1:21" ht="20.45" customHeight="1">
      <c r="A2587" s="142"/>
      <c r="B2587" s="118"/>
      <c r="C2587" s="119"/>
      <c r="D2587" s="119"/>
      <c r="E2587" s="120"/>
      <c r="F2587" s="121"/>
      <c r="G2587" s="122"/>
      <c r="H2587" s="152"/>
      <c r="I2587" s="153"/>
      <c r="J2587" s="121"/>
      <c r="K2587" s="122"/>
      <c r="L2587" s="128"/>
      <c r="M2587" s="128"/>
      <c r="N2587" s="128"/>
      <c r="O2587" s="127"/>
      <c r="P2587" s="138"/>
      <c r="Q2587" s="135"/>
      <c r="R2587" s="139"/>
      <c r="S2587" s="129"/>
      <c r="T2587" s="132"/>
    </row>
    <row r="2588" spans="1:21" ht="20.45" customHeight="1">
      <c r="A2588" s="142"/>
      <c r="B2588" s="118"/>
      <c r="C2588" s="119"/>
      <c r="D2588" s="119"/>
      <c r="E2588" s="120"/>
      <c r="F2588" s="121"/>
      <c r="G2588" s="122"/>
      <c r="H2588" s="152"/>
      <c r="I2588" s="153"/>
      <c r="J2588" s="121"/>
      <c r="K2588" s="122"/>
      <c r="L2588" s="128"/>
      <c r="M2588" s="128"/>
      <c r="N2588" s="128"/>
      <c r="O2588" s="137"/>
      <c r="P2588" s="138"/>
      <c r="Q2588" s="135"/>
      <c r="R2588" s="139"/>
      <c r="S2588" s="129"/>
      <c r="T2588" s="132"/>
    </row>
    <row r="2589" spans="1:21" ht="20.45" customHeight="1">
      <c r="A2589" s="142"/>
      <c r="B2589" s="118"/>
      <c r="C2589" s="119"/>
      <c r="D2589" s="119"/>
      <c r="E2589" s="120"/>
      <c r="F2589" s="121"/>
      <c r="G2589" s="122"/>
      <c r="H2589" s="152"/>
      <c r="I2589" s="153"/>
      <c r="J2589" s="121"/>
      <c r="K2589" s="122"/>
      <c r="L2589" s="128"/>
      <c r="M2589" s="128"/>
      <c r="N2589" s="128"/>
      <c r="O2589" s="127"/>
      <c r="P2589" s="138"/>
      <c r="Q2589" s="135"/>
      <c r="R2589" s="139"/>
      <c r="S2589" s="129"/>
      <c r="T2589" s="132"/>
    </row>
    <row r="2590" spans="1:21" ht="20.45" customHeight="1">
      <c r="A2590" s="142"/>
      <c r="B2590" s="118"/>
      <c r="C2590" s="119"/>
      <c r="D2590" s="119"/>
      <c r="E2590" s="120"/>
      <c r="F2590" s="121"/>
      <c r="G2590" s="122"/>
      <c r="H2590" s="152"/>
      <c r="I2590" s="153"/>
      <c r="J2590" s="121"/>
      <c r="K2590" s="122"/>
      <c r="L2590" s="128"/>
      <c r="M2590" s="128"/>
      <c r="N2590" s="128"/>
      <c r="O2590" s="137"/>
      <c r="P2590" s="138"/>
      <c r="Q2590" s="135"/>
      <c r="R2590" s="139"/>
      <c r="S2590" s="129"/>
      <c r="T2590" s="132"/>
    </row>
    <row r="2591" spans="1:21" ht="20.45" customHeight="1">
      <c r="A2591" s="142"/>
      <c r="B2591" s="118"/>
      <c r="C2591" s="119"/>
      <c r="D2591" s="119"/>
      <c r="E2591" s="120"/>
      <c r="F2591" s="121"/>
      <c r="G2591" s="122"/>
      <c r="H2591" s="152"/>
      <c r="I2591" s="153"/>
      <c r="J2591" s="121"/>
      <c r="K2591" s="122"/>
      <c r="L2591" s="128"/>
      <c r="M2591" s="128"/>
      <c r="N2591" s="128"/>
      <c r="O2591" s="137"/>
      <c r="P2591" s="138"/>
      <c r="Q2591" s="135"/>
      <c r="R2591" s="139"/>
      <c r="S2591" s="129"/>
      <c r="T2591" s="132"/>
    </row>
    <row r="2592" spans="1:21" ht="20.45" customHeight="1">
      <c r="A2592" s="142"/>
      <c r="B2592" s="118"/>
      <c r="C2592" s="119"/>
      <c r="D2592" s="119"/>
      <c r="E2592" s="120"/>
      <c r="F2592" s="121"/>
      <c r="G2592" s="122"/>
      <c r="H2592" s="152"/>
      <c r="I2592" s="153"/>
      <c r="J2592" s="121"/>
      <c r="K2592" s="122"/>
      <c r="L2592" s="128"/>
      <c r="M2592" s="128"/>
      <c r="N2592" s="128"/>
      <c r="O2592" s="137"/>
      <c r="P2592" s="138"/>
      <c r="Q2592" s="135"/>
      <c r="R2592" s="139"/>
      <c r="S2592" s="129"/>
      <c r="T2592" s="132"/>
    </row>
    <row r="2593" spans="1:21" ht="20.45" customHeight="1">
      <c r="A2593" s="142"/>
      <c r="B2593" s="118"/>
      <c r="C2593" s="119"/>
      <c r="D2593" s="119"/>
      <c r="E2593" s="120"/>
      <c r="F2593" s="121"/>
      <c r="G2593" s="122"/>
      <c r="H2593" s="152"/>
      <c r="I2593" s="153"/>
      <c r="J2593" s="121"/>
      <c r="K2593" s="122"/>
      <c r="L2593" s="128"/>
      <c r="M2593" s="128"/>
      <c r="N2593" s="128"/>
      <c r="O2593" s="127"/>
      <c r="P2593" s="129"/>
      <c r="Q2593" s="125"/>
      <c r="R2593" s="130"/>
      <c r="S2593" s="129"/>
      <c r="T2593" s="132"/>
    </row>
    <row r="2594" spans="1:21" ht="20.45" customHeight="1">
      <c r="A2594" s="142"/>
      <c r="B2594" s="118"/>
      <c r="C2594" s="119"/>
      <c r="D2594" s="119"/>
      <c r="E2594" s="120"/>
      <c r="F2594" s="121"/>
      <c r="G2594" s="122"/>
      <c r="H2594" s="152"/>
      <c r="I2594" s="153"/>
      <c r="J2594" s="121"/>
      <c r="K2594" s="122"/>
      <c r="L2594" s="128"/>
      <c r="M2594" s="128"/>
      <c r="N2594" s="128"/>
      <c r="O2594" s="137"/>
      <c r="P2594" s="138"/>
      <c r="Q2594" s="135"/>
      <c r="R2594" s="139"/>
      <c r="S2594" s="129"/>
      <c r="T2594" s="132"/>
    </row>
    <row r="2595" spans="1:21" ht="20.45" customHeight="1">
      <c r="A2595" s="142"/>
      <c r="B2595" s="118"/>
      <c r="C2595" s="119"/>
      <c r="D2595" s="119"/>
      <c r="E2595" s="120"/>
      <c r="F2595" s="121"/>
      <c r="G2595" s="122"/>
      <c r="H2595" s="152"/>
      <c r="I2595" s="153"/>
      <c r="J2595" s="121"/>
      <c r="K2595" s="122"/>
      <c r="L2595" s="128"/>
      <c r="M2595" s="128"/>
      <c r="N2595" s="128"/>
      <c r="O2595" s="127"/>
      <c r="P2595" s="129"/>
      <c r="Q2595" s="125"/>
      <c r="R2595" s="130"/>
      <c r="S2595" s="129"/>
      <c r="T2595" s="132"/>
    </row>
    <row r="2596" spans="1:21" ht="20.45" customHeight="1">
      <c r="A2596" s="142"/>
      <c r="B2596" s="118"/>
      <c r="C2596" s="119"/>
      <c r="D2596" s="119"/>
      <c r="E2596" s="120"/>
      <c r="F2596" s="121"/>
      <c r="G2596" s="122"/>
      <c r="H2596" s="152"/>
      <c r="I2596" s="153"/>
      <c r="J2596" s="121"/>
      <c r="K2596" s="122"/>
      <c r="L2596" s="128"/>
      <c r="M2596" s="128"/>
      <c r="N2596" s="128"/>
      <c r="O2596" s="137"/>
      <c r="P2596" s="138"/>
      <c r="Q2596" s="135"/>
      <c r="R2596" s="139"/>
      <c r="S2596" s="129"/>
      <c r="T2596" s="132"/>
    </row>
    <row r="2597" spans="1:21" ht="20.45" customHeight="1">
      <c r="A2597" s="142"/>
      <c r="B2597" s="118"/>
      <c r="C2597" s="119"/>
      <c r="D2597" s="119"/>
      <c r="E2597" s="120"/>
      <c r="F2597" s="121"/>
      <c r="G2597" s="122"/>
      <c r="H2597" s="152"/>
      <c r="I2597" s="153"/>
      <c r="J2597" s="121"/>
      <c r="K2597" s="122"/>
      <c r="L2597" s="128"/>
      <c r="M2597" s="128"/>
      <c r="N2597" s="128"/>
      <c r="O2597" s="127"/>
      <c r="P2597" s="129"/>
      <c r="Q2597" s="125"/>
      <c r="R2597" s="130"/>
      <c r="S2597" s="129"/>
      <c r="T2597" s="132"/>
    </row>
    <row r="2598" spans="1:21" ht="20.45" customHeight="1">
      <c r="A2598" s="142"/>
      <c r="B2598" s="118"/>
      <c r="C2598" s="119"/>
      <c r="D2598" s="119"/>
      <c r="E2598" s="120"/>
      <c r="F2598" s="121"/>
      <c r="G2598" s="122"/>
      <c r="H2598" s="152"/>
      <c r="I2598" s="153"/>
      <c r="J2598" s="121"/>
      <c r="K2598" s="122"/>
      <c r="L2598" s="128"/>
      <c r="M2598" s="128"/>
      <c r="N2598" s="128"/>
      <c r="O2598" s="127"/>
      <c r="P2598" s="138"/>
      <c r="Q2598" s="135"/>
      <c r="R2598" s="139"/>
      <c r="S2598" s="129"/>
      <c r="T2598" s="132"/>
    </row>
    <row r="2599" spans="1:21" ht="20.45" customHeight="1">
      <c r="A2599" s="142"/>
      <c r="B2599" s="118"/>
      <c r="C2599" s="119"/>
      <c r="D2599" s="119"/>
      <c r="E2599" s="120"/>
      <c r="F2599" s="121"/>
      <c r="G2599" s="122"/>
      <c r="H2599" s="152"/>
      <c r="I2599" s="153"/>
      <c r="J2599" s="121"/>
      <c r="K2599" s="122"/>
      <c r="L2599" s="128"/>
      <c r="M2599" s="128"/>
      <c r="N2599" s="128"/>
      <c r="O2599" s="137"/>
      <c r="P2599" s="138"/>
      <c r="Q2599" s="135"/>
      <c r="R2599" s="139"/>
      <c r="S2599" s="129"/>
      <c r="T2599" s="132"/>
    </row>
    <row r="2600" spans="1:21" ht="20.45" customHeight="1">
      <c r="A2600" s="142"/>
      <c r="B2600" s="118"/>
      <c r="C2600" s="119"/>
      <c r="D2600" s="119"/>
      <c r="E2600" s="120"/>
      <c r="F2600" s="121"/>
      <c r="G2600" s="122"/>
      <c r="H2600" s="152"/>
      <c r="I2600" s="153"/>
      <c r="J2600" s="121"/>
      <c r="K2600" s="122"/>
      <c r="L2600" s="128"/>
      <c r="M2600" s="128"/>
      <c r="N2600" s="128"/>
      <c r="O2600" s="127"/>
      <c r="P2600" s="138"/>
      <c r="Q2600" s="135"/>
      <c r="R2600" s="139"/>
      <c r="S2600" s="129"/>
      <c r="T2600" s="132"/>
    </row>
    <row r="2601" spans="1:21" ht="20.45" customHeight="1">
      <c r="A2601" s="142"/>
      <c r="B2601" s="118"/>
      <c r="C2601" s="119"/>
      <c r="D2601" s="119"/>
      <c r="E2601" s="120"/>
      <c r="F2601" s="121"/>
      <c r="G2601" s="122"/>
      <c r="H2601" s="152"/>
      <c r="I2601" s="153"/>
      <c r="J2601" s="121"/>
      <c r="K2601" s="122"/>
      <c r="L2601" s="128"/>
      <c r="M2601" s="128"/>
      <c r="N2601" s="128"/>
      <c r="O2601" s="137"/>
      <c r="P2601" s="138"/>
      <c r="Q2601" s="135"/>
      <c r="R2601" s="139"/>
      <c r="S2601" s="129"/>
      <c r="T2601" s="132"/>
    </row>
    <row r="2602" spans="1:21" ht="20.45" customHeight="1">
      <c r="A2602" s="142"/>
      <c r="B2602" s="118"/>
      <c r="C2602" s="119"/>
      <c r="D2602" s="119"/>
      <c r="E2602" s="120"/>
      <c r="F2602" s="121"/>
      <c r="G2602" s="122"/>
      <c r="H2602" s="152"/>
      <c r="I2602" s="153"/>
      <c r="J2602" s="121"/>
      <c r="K2602" s="122"/>
      <c r="L2602" s="128"/>
      <c r="M2602" s="128"/>
      <c r="N2602" s="128"/>
      <c r="O2602" s="137"/>
      <c r="P2602" s="138"/>
      <c r="Q2602" s="135"/>
      <c r="R2602" s="139"/>
      <c r="S2602" s="129"/>
      <c r="T2602" s="132"/>
    </row>
    <row r="2603" spans="1:21" ht="20.45" customHeight="1">
      <c r="A2603" s="142"/>
      <c r="B2603" s="118"/>
      <c r="C2603" s="119"/>
      <c r="D2603" s="119"/>
      <c r="E2603" s="120"/>
      <c r="F2603" s="121"/>
      <c r="G2603" s="122"/>
      <c r="H2603" s="152"/>
      <c r="I2603" s="153"/>
      <c r="J2603" s="121"/>
      <c r="K2603" s="122"/>
      <c r="L2603" s="128"/>
      <c r="M2603" s="128"/>
      <c r="N2603" s="128"/>
      <c r="O2603" s="137"/>
      <c r="P2603" s="138"/>
      <c r="Q2603" s="135"/>
      <c r="R2603" s="139"/>
      <c r="S2603" s="129"/>
      <c r="T2603" s="132"/>
    </row>
    <row r="2604" spans="1:21" ht="20.45" customHeight="1">
      <c r="A2604" s="142"/>
      <c r="B2604" s="118"/>
      <c r="C2604" s="119"/>
      <c r="D2604" s="119"/>
      <c r="E2604" s="120"/>
      <c r="F2604" s="121"/>
      <c r="G2604" s="122"/>
      <c r="H2604" s="152"/>
      <c r="I2604" s="153"/>
      <c r="J2604" s="121"/>
      <c r="K2604" s="122"/>
      <c r="L2604" s="128"/>
      <c r="M2604" s="128"/>
      <c r="N2604" s="128"/>
      <c r="O2604" s="127"/>
      <c r="P2604" s="129"/>
      <c r="Q2604" s="125"/>
      <c r="R2604" s="130"/>
      <c r="S2604" s="129"/>
      <c r="T2604" s="132"/>
    </row>
    <row r="2605" spans="1:21" ht="20.45" customHeight="1">
      <c r="A2605" s="142"/>
      <c r="B2605" s="118"/>
      <c r="C2605" s="119"/>
      <c r="D2605" s="119"/>
      <c r="E2605" s="120"/>
      <c r="F2605" s="121"/>
      <c r="G2605" s="122"/>
      <c r="H2605" s="152"/>
      <c r="I2605" s="153"/>
      <c r="J2605" s="121"/>
      <c r="K2605" s="122"/>
      <c r="L2605" s="128"/>
      <c r="M2605" s="128"/>
      <c r="N2605" s="128"/>
      <c r="O2605" s="137"/>
      <c r="P2605" s="138"/>
      <c r="Q2605" s="135"/>
      <c r="R2605" s="139"/>
      <c r="S2605" s="129"/>
      <c r="T2605" s="132"/>
    </row>
    <row r="2606" spans="1:21" ht="20.45" customHeight="1">
      <c r="A2606" s="148"/>
      <c r="B2606" s="118"/>
      <c r="C2606" s="119"/>
      <c r="D2606" s="119"/>
      <c r="E2606" s="120"/>
      <c r="F2606" s="121"/>
      <c r="G2606" s="122"/>
      <c r="H2606" s="152"/>
      <c r="I2606" s="153"/>
      <c r="J2606" s="121"/>
      <c r="K2606" s="122"/>
      <c r="L2606" s="128"/>
      <c r="M2606" s="128"/>
      <c r="N2606" s="128"/>
      <c r="O2606" s="127"/>
      <c r="P2606" s="129"/>
      <c r="Q2606" s="125"/>
      <c r="R2606" s="130"/>
      <c r="S2606" s="129"/>
      <c r="T2606" s="132"/>
    </row>
    <row r="2607" spans="1:21" ht="20.45" customHeight="1">
      <c r="A2607" s="8"/>
      <c r="B2607" s="118"/>
      <c r="C2607" s="119"/>
      <c r="D2607" s="119"/>
      <c r="E2607" s="120"/>
      <c r="F2607" s="121"/>
      <c r="G2607" s="122"/>
      <c r="H2607" s="152"/>
      <c r="I2607" s="153"/>
      <c r="J2607" s="121"/>
      <c r="K2607" s="122"/>
      <c r="L2607" s="128"/>
      <c r="M2607" s="128"/>
      <c r="N2607" s="128"/>
      <c r="O2607" s="137"/>
      <c r="P2607" s="138"/>
      <c r="Q2607" s="135"/>
      <c r="R2607" s="139"/>
      <c r="S2607" s="129"/>
      <c r="T2607" s="132"/>
    </row>
    <row r="2608" spans="1:21" ht="20.45" customHeight="1">
      <c r="A2608" s="140" t="s">
        <v>56</v>
      </c>
      <c r="B2608" s="118"/>
      <c r="C2608" s="119"/>
      <c r="D2608" s="119"/>
      <c r="E2608" s="120"/>
      <c r="F2608" s="121"/>
      <c r="G2608" s="122"/>
      <c r="H2608" s="152"/>
      <c r="I2608" s="153"/>
      <c r="J2608" s="121"/>
      <c r="K2608" s="122"/>
      <c r="L2608" s="128"/>
      <c r="M2608" s="128"/>
      <c r="N2608" s="128"/>
      <c r="O2608" s="127"/>
      <c r="P2608" s="129"/>
      <c r="Q2608" s="125"/>
      <c r="R2608" s="130"/>
      <c r="S2608" s="129"/>
      <c r="T2608" s="132"/>
      <c r="U2608" s="82" t="s">
        <v>56</v>
      </c>
    </row>
    <row r="2609" spans="1:21" ht="20.45" customHeight="1" thickBot="1">
      <c r="A2609" s="141">
        <f>A2578+1</f>
        <v>86</v>
      </c>
      <c r="B2609" s="118"/>
      <c r="C2609" s="119"/>
      <c r="D2609" s="119"/>
      <c r="E2609" s="120"/>
      <c r="F2609" s="121"/>
      <c r="G2609" s="122"/>
      <c r="H2609" s="152"/>
      <c r="I2609" s="153"/>
      <c r="J2609" s="121"/>
      <c r="K2609" s="122"/>
      <c r="L2609" s="128"/>
      <c r="M2609" s="128"/>
      <c r="N2609" s="128"/>
      <c r="O2609" s="127"/>
      <c r="P2609" s="129"/>
      <c r="Q2609" s="125"/>
      <c r="R2609" s="130"/>
      <c r="S2609" s="129"/>
      <c r="T2609" s="132"/>
      <c r="U2609" s="80">
        <f>A2609</f>
        <v>86</v>
      </c>
    </row>
    <row r="2610" spans="1:21" ht="20.45" customHeight="1">
      <c r="A2610" s="142"/>
      <c r="B2610" s="118"/>
      <c r="C2610" s="119"/>
      <c r="D2610" s="119"/>
      <c r="E2610" s="120"/>
      <c r="F2610" s="121"/>
      <c r="G2610" s="122"/>
      <c r="H2610" s="152"/>
      <c r="I2610" s="153"/>
      <c r="J2610" s="121"/>
      <c r="K2610" s="122"/>
      <c r="L2610" s="128"/>
      <c r="M2610" s="128"/>
      <c r="N2610" s="128"/>
      <c r="O2610" s="127"/>
      <c r="P2610" s="138"/>
      <c r="Q2610" s="135"/>
      <c r="R2610" s="139"/>
      <c r="S2610" s="129"/>
      <c r="T2610" s="132"/>
    </row>
    <row r="2611" spans="1:21" ht="20.45" customHeight="1">
      <c r="A2611" s="142"/>
      <c r="B2611" s="118"/>
      <c r="C2611" s="119"/>
      <c r="D2611" s="119"/>
      <c r="E2611" s="120"/>
      <c r="F2611" s="121"/>
      <c r="G2611" s="122"/>
      <c r="H2611" s="152"/>
      <c r="I2611" s="153"/>
      <c r="J2611" s="121"/>
      <c r="K2611" s="122"/>
      <c r="L2611" s="128"/>
      <c r="M2611" s="128"/>
      <c r="N2611" s="128"/>
      <c r="O2611" s="137"/>
      <c r="P2611" s="138"/>
      <c r="Q2611" s="135"/>
      <c r="R2611" s="139"/>
      <c r="S2611" s="129"/>
      <c r="T2611" s="132"/>
    </row>
    <row r="2612" spans="1:21" ht="20.45" customHeight="1">
      <c r="A2612" s="142"/>
      <c r="B2612" s="118"/>
      <c r="C2612" s="119"/>
      <c r="D2612" s="119"/>
      <c r="E2612" s="120"/>
      <c r="F2612" s="121"/>
      <c r="G2612" s="122"/>
      <c r="H2612" s="152"/>
      <c r="I2612" s="153"/>
      <c r="J2612" s="121"/>
      <c r="K2612" s="122"/>
      <c r="L2612" s="128"/>
      <c r="M2612" s="128"/>
      <c r="N2612" s="128"/>
      <c r="O2612" s="127"/>
      <c r="P2612" s="138"/>
      <c r="Q2612" s="135"/>
      <c r="R2612" s="139"/>
      <c r="S2612" s="129"/>
      <c r="T2612" s="132"/>
    </row>
    <row r="2613" spans="1:21" ht="20.45" customHeight="1">
      <c r="A2613" s="142"/>
      <c r="B2613" s="118"/>
      <c r="C2613" s="119"/>
      <c r="D2613" s="119"/>
      <c r="E2613" s="120"/>
      <c r="F2613" s="121"/>
      <c r="G2613" s="122"/>
      <c r="H2613" s="152"/>
      <c r="I2613" s="153"/>
      <c r="J2613" s="121"/>
      <c r="K2613" s="122"/>
      <c r="L2613" s="128"/>
      <c r="M2613" s="128"/>
      <c r="N2613" s="128"/>
      <c r="O2613" s="137"/>
      <c r="P2613" s="138"/>
      <c r="Q2613" s="135"/>
      <c r="R2613" s="139"/>
      <c r="S2613" s="129"/>
      <c r="T2613" s="132"/>
    </row>
    <row r="2614" spans="1:21" ht="20.45" customHeight="1">
      <c r="A2614" s="142"/>
      <c r="B2614" s="118"/>
      <c r="C2614" s="119"/>
      <c r="D2614" s="119"/>
      <c r="E2614" s="120"/>
      <c r="F2614" s="121"/>
      <c r="G2614" s="122"/>
      <c r="H2614" s="152"/>
      <c r="I2614" s="153"/>
      <c r="J2614" s="121"/>
      <c r="K2614" s="122"/>
      <c r="L2614" s="128"/>
      <c r="M2614" s="128"/>
      <c r="N2614" s="128"/>
      <c r="O2614" s="137"/>
      <c r="P2614" s="138"/>
      <c r="Q2614" s="135"/>
      <c r="R2614" s="139"/>
      <c r="S2614" s="129"/>
      <c r="T2614" s="132"/>
    </row>
    <row r="2615" spans="1:21" ht="20.45" customHeight="1">
      <c r="A2615" s="142"/>
      <c r="B2615" s="118"/>
      <c r="C2615" s="119"/>
      <c r="D2615" s="119"/>
      <c r="E2615" s="120"/>
      <c r="F2615" s="121"/>
      <c r="G2615" s="122"/>
      <c r="H2615" s="152"/>
      <c r="I2615" s="153"/>
      <c r="J2615" s="121"/>
      <c r="K2615" s="122"/>
      <c r="L2615" s="128"/>
      <c r="M2615" s="128"/>
      <c r="N2615" s="128"/>
      <c r="O2615" s="137"/>
      <c r="P2615" s="138"/>
      <c r="Q2615" s="135"/>
      <c r="R2615" s="139"/>
      <c r="S2615" s="129"/>
      <c r="T2615" s="132"/>
    </row>
    <row r="2616" spans="1:21" ht="20.45" customHeight="1">
      <c r="A2616" s="142"/>
      <c r="B2616" s="118"/>
      <c r="C2616" s="119"/>
      <c r="D2616" s="119"/>
      <c r="E2616" s="120"/>
      <c r="F2616" s="121"/>
      <c r="G2616" s="122"/>
      <c r="H2616" s="152"/>
      <c r="I2616" s="153"/>
      <c r="J2616" s="121"/>
      <c r="K2616" s="122"/>
      <c r="L2616" s="128"/>
      <c r="M2616" s="128"/>
      <c r="N2616" s="128"/>
      <c r="O2616" s="127"/>
      <c r="P2616" s="129"/>
      <c r="Q2616" s="125"/>
      <c r="R2616" s="130"/>
      <c r="S2616" s="129"/>
      <c r="T2616" s="132"/>
    </row>
    <row r="2617" spans="1:21" ht="20.45" customHeight="1">
      <c r="A2617" s="142"/>
      <c r="B2617" s="118"/>
      <c r="C2617" s="119"/>
      <c r="D2617" s="119"/>
      <c r="E2617" s="120"/>
      <c r="F2617" s="121"/>
      <c r="G2617" s="122"/>
      <c r="H2617" s="152"/>
      <c r="I2617" s="153"/>
      <c r="J2617" s="121"/>
      <c r="K2617" s="122"/>
      <c r="L2617" s="128"/>
      <c r="M2617" s="128"/>
      <c r="N2617" s="128"/>
      <c r="O2617" s="137"/>
      <c r="P2617" s="138"/>
      <c r="Q2617" s="135"/>
      <c r="R2617" s="139"/>
      <c r="S2617" s="129"/>
      <c r="T2617" s="132"/>
    </row>
    <row r="2618" spans="1:21" ht="20.45" customHeight="1">
      <c r="A2618" s="142"/>
      <c r="B2618" s="118"/>
      <c r="C2618" s="119"/>
      <c r="D2618" s="119"/>
      <c r="E2618" s="120"/>
      <c r="F2618" s="121"/>
      <c r="G2618" s="122"/>
      <c r="H2618" s="152"/>
      <c r="I2618" s="153"/>
      <c r="J2618" s="121"/>
      <c r="K2618" s="122"/>
      <c r="L2618" s="128"/>
      <c r="M2618" s="128"/>
      <c r="N2618" s="128"/>
      <c r="O2618" s="127"/>
      <c r="P2618" s="129"/>
      <c r="Q2618" s="125"/>
      <c r="R2618" s="130"/>
      <c r="S2618" s="129"/>
      <c r="T2618" s="132"/>
    </row>
    <row r="2619" spans="1:21" ht="20.45" customHeight="1">
      <c r="A2619" s="142"/>
      <c r="B2619" s="118"/>
      <c r="C2619" s="119"/>
      <c r="D2619" s="119"/>
      <c r="E2619" s="120"/>
      <c r="F2619" s="121"/>
      <c r="G2619" s="122"/>
      <c r="H2619" s="152"/>
      <c r="I2619" s="153"/>
      <c r="J2619" s="121"/>
      <c r="K2619" s="122"/>
      <c r="L2619" s="128"/>
      <c r="M2619" s="128"/>
      <c r="N2619" s="128"/>
      <c r="O2619" s="137"/>
      <c r="P2619" s="138"/>
      <c r="Q2619" s="135"/>
      <c r="R2619" s="139"/>
      <c r="S2619" s="129"/>
      <c r="T2619" s="132"/>
    </row>
    <row r="2620" spans="1:21" ht="20.45" customHeight="1">
      <c r="A2620" s="142"/>
      <c r="B2620" s="118"/>
      <c r="C2620" s="119"/>
      <c r="D2620" s="119"/>
      <c r="E2620" s="120"/>
      <c r="F2620" s="121"/>
      <c r="G2620" s="122"/>
      <c r="H2620" s="152"/>
      <c r="I2620" s="153"/>
      <c r="J2620" s="121"/>
      <c r="K2620" s="122"/>
      <c r="L2620" s="128"/>
      <c r="M2620" s="128"/>
      <c r="N2620" s="128"/>
      <c r="O2620" s="127"/>
      <c r="P2620" s="129"/>
      <c r="Q2620" s="125"/>
      <c r="R2620" s="130"/>
      <c r="S2620" s="129"/>
      <c r="T2620" s="132"/>
    </row>
    <row r="2621" spans="1:21" ht="20.45" customHeight="1">
      <c r="A2621" s="142"/>
      <c r="B2621" s="118"/>
      <c r="C2621" s="119"/>
      <c r="D2621" s="119"/>
      <c r="E2621" s="120"/>
      <c r="F2621" s="121"/>
      <c r="G2621" s="122"/>
      <c r="H2621" s="152"/>
      <c r="I2621" s="153"/>
      <c r="J2621" s="121"/>
      <c r="K2621" s="122"/>
      <c r="L2621" s="128"/>
      <c r="M2621" s="128"/>
      <c r="N2621" s="128"/>
      <c r="O2621" s="127"/>
      <c r="P2621" s="129"/>
      <c r="Q2621" s="125"/>
      <c r="R2621" s="130"/>
      <c r="S2621" s="129"/>
      <c r="T2621" s="132"/>
    </row>
    <row r="2622" spans="1:21" ht="20.45" customHeight="1">
      <c r="A2622" s="142"/>
      <c r="B2622" s="118"/>
      <c r="C2622" s="119"/>
      <c r="D2622" s="147"/>
      <c r="E2622" s="120"/>
      <c r="F2622" s="121"/>
      <c r="G2622" s="122"/>
      <c r="H2622" s="152"/>
      <c r="I2622" s="153"/>
      <c r="J2622" s="121"/>
      <c r="K2622" s="122"/>
      <c r="L2622" s="128"/>
      <c r="M2622" s="128"/>
      <c r="N2622" s="128"/>
      <c r="O2622" s="137"/>
      <c r="P2622" s="138"/>
      <c r="Q2622" s="135"/>
      <c r="R2622" s="139"/>
      <c r="S2622" s="129"/>
      <c r="T2622" s="132"/>
    </row>
    <row r="2623" spans="1:21" ht="20.45" customHeight="1">
      <c r="A2623" s="142"/>
      <c r="B2623" s="118"/>
      <c r="C2623" s="147"/>
      <c r="D2623" s="147"/>
      <c r="E2623" s="120"/>
      <c r="F2623" s="121"/>
      <c r="G2623" s="122"/>
      <c r="H2623" s="152"/>
      <c r="I2623" s="153"/>
      <c r="J2623" s="121"/>
      <c r="K2623" s="122"/>
      <c r="L2623" s="128"/>
      <c r="M2623" s="128"/>
      <c r="N2623" s="128"/>
      <c r="O2623" s="137"/>
      <c r="P2623" s="138"/>
      <c r="Q2623" s="135"/>
      <c r="R2623" s="139"/>
      <c r="S2623" s="129"/>
      <c r="T2623" s="132"/>
    </row>
    <row r="2624" spans="1:21" ht="20.45" customHeight="1">
      <c r="A2624" s="142"/>
      <c r="B2624" s="118"/>
      <c r="C2624" s="119"/>
      <c r="D2624" s="147"/>
      <c r="E2624" s="120"/>
      <c r="F2624" s="121"/>
      <c r="G2624" s="122"/>
      <c r="H2624" s="152"/>
      <c r="I2624" s="153"/>
      <c r="J2624" s="121"/>
      <c r="K2624" s="122"/>
      <c r="L2624" s="128"/>
      <c r="M2624" s="128"/>
      <c r="N2624" s="128"/>
      <c r="O2624" s="137"/>
      <c r="P2624" s="138"/>
      <c r="Q2624" s="135"/>
      <c r="R2624" s="139"/>
      <c r="S2624" s="129"/>
      <c r="T2624" s="132"/>
    </row>
    <row r="2625" spans="1:21" ht="20.45" customHeight="1">
      <c r="A2625" s="142"/>
      <c r="B2625" s="118"/>
      <c r="C2625" s="147"/>
      <c r="D2625" s="147"/>
      <c r="E2625" s="120"/>
      <c r="F2625" s="121"/>
      <c r="G2625" s="122"/>
      <c r="H2625" s="152"/>
      <c r="I2625" s="153"/>
      <c r="J2625" s="121"/>
      <c r="K2625" s="122"/>
      <c r="L2625" s="128"/>
      <c r="M2625" s="128"/>
      <c r="N2625" s="128"/>
      <c r="O2625" s="137"/>
      <c r="P2625" s="138"/>
      <c r="Q2625" s="135"/>
      <c r="R2625" s="139"/>
      <c r="S2625" s="129"/>
      <c r="T2625" s="132"/>
    </row>
    <row r="2626" spans="1:21" ht="20.45" customHeight="1">
      <c r="A2626" s="142"/>
      <c r="B2626" s="118"/>
      <c r="C2626" s="119"/>
      <c r="D2626" s="147"/>
      <c r="E2626" s="120"/>
      <c r="F2626" s="121"/>
      <c r="G2626" s="122"/>
      <c r="H2626" s="152"/>
      <c r="I2626" s="153"/>
      <c r="J2626" s="121"/>
      <c r="K2626" s="122"/>
      <c r="L2626" s="128"/>
      <c r="M2626" s="128"/>
      <c r="N2626" s="128"/>
      <c r="O2626" s="137"/>
      <c r="P2626" s="138"/>
      <c r="Q2626" s="135"/>
      <c r="R2626" s="139"/>
      <c r="S2626" s="129"/>
      <c r="T2626" s="132"/>
    </row>
    <row r="2627" spans="1:21" ht="20.45" customHeight="1">
      <c r="A2627" s="142"/>
      <c r="B2627" s="118"/>
      <c r="C2627" s="147"/>
      <c r="D2627" s="147"/>
      <c r="E2627" s="120"/>
      <c r="F2627" s="121"/>
      <c r="G2627" s="122"/>
      <c r="H2627" s="152"/>
      <c r="I2627" s="153"/>
      <c r="J2627" s="121"/>
      <c r="K2627" s="122"/>
      <c r="L2627" s="128"/>
      <c r="M2627" s="128"/>
      <c r="N2627" s="128"/>
      <c r="O2627" s="137"/>
      <c r="P2627" s="138"/>
      <c r="Q2627" s="135"/>
      <c r="R2627" s="139"/>
      <c r="S2627" s="129"/>
      <c r="T2627" s="132"/>
    </row>
    <row r="2628" spans="1:21" ht="20.45" customHeight="1">
      <c r="A2628" s="142"/>
      <c r="B2628" s="118"/>
      <c r="C2628" s="119"/>
      <c r="D2628" s="119"/>
      <c r="E2628" s="120"/>
      <c r="F2628" s="121"/>
      <c r="G2628" s="122"/>
      <c r="H2628" s="152"/>
      <c r="I2628" s="153"/>
      <c r="J2628" s="121"/>
      <c r="K2628" s="122"/>
      <c r="L2628" s="128"/>
      <c r="M2628" s="128"/>
      <c r="N2628" s="128"/>
      <c r="O2628" s="127"/>
      <c r="P2628" s="129"/>
      <c r="Q2628" s="125"/>
      <c r="R2628" s="130"/>
      <c r="S2628" s="129"/>
      <c r="T2628" s="132"/>
    </row>
    <row r="2629" spans="1:21" ht="20.45" customHeight="1">
      <c r="A2629" s="142"/>
      <c r="B2629" s="118"/>
      <c r="C2629" s="119"/>
      <c r="D2629" s="147"/>
      <c r="E2629" s="120"/>
      <c r="F2629" s="121"/>
      <c r="G2629" s="122"/>
      <c r="H2629" s="152"/>
      <c r="I2629" s="153"/>
      <c r="J2629" s="121"/>
      <c r="K2629" s="122"/>
      <c r="L2629" s="128"/>
      <c r="M2629" s="128"/>
      <c r="N2629" s="128"/>
      <c r="O2629" s="137"/>
      <c r="P2629" s="138"/>
      <c r="Q2629" s="135"/>
      <c r="R2629" s="139"/>
      <c r="S2629" s="129"/>
      <c r="T2629" s="132"/>
    </row>
    <row r="2630" spans="1:21" ht="20.45" customHeight="1">
      <c r="A2630" s="142"/>
      <c r="B2630" s="118"/>
      <c r="C2630" s="147"/>
      <c r="D2630" s="147"/>
      <c r="E2630" s="120"/>
      <c r="F2630" s="121"/>
      <c r="G2630" s="122"/>
      <c r="H2630" s="152"/>
      <c r="I2630" s="153"/>
      <c r="J2630" s="121"/>
      <c r="K2630" s="122"/>
      <c r="L2630" s="128"/>
      <c r="M2630" s="128"/>
      <c r="N2630" s="128"/>
      <c r="O2630" s="137"/>
      <c r="P2630" s="138"/>
      <c r="Q2630" s="135"/>
      <c r="R2630" s="139"/>
      <c r="S2630" s="129"/>
      <c r="T2630" s="132"/>
    </row>
    <row r="2631" spans="1:21" ht="20.45" customHeight="1">
      <c r="A2631" s="142"/>
      <c r="B2631" s="118"/>
      <c r="C2631" s="119"/>
      <c r="D2631" s="147"/>
      <c r="E2631" s="120"/>
      <c r="F2631" s="121"/>
      <c r="G2631" s="122"/>
      <c r="H2631" s="152"/>
      <c r="I2631" s="153"/>
      <c r="J2631" s="121"/>
      <c r="K2631" s="122"/>
      <c r="L2631" s="128"/>
      <c r="M2631" s="128"/>
      <c r="N2631" s="128"/>
      <c r="O2631" s="137"/>
      <c r="P2631" s="138"/>
      <c r="Q2631" s="135"/>
      <c r="R2631" s="139"/>
      <c r="S2631" s="129"/>
      <c r="T2631" s="132"/>
    </row>
    <row r="2632" spans="1:21" ht="20.45" customHeight="1">
      <c r="A2632" s="142"/>
      <c r="B2632" s="118"/>
      <c r="C2632" s="147"/>
      <c r="D2632" s="147"/>
      <c r="E2632" s="120"/>
      <c r="F2632" s="121"/>
      <c r="G2632" s="122"/>
      <c r="H2632" s="152"/>
      <c r="I2632" s="153"/>
      <c r="J2632" s="121"/>
      <c r="K2632" s="122"/>
      <c r="L2632" s="128"/>
      <c r="M2632" s="128"/>
      <c r="N2632" s="128"/>
      <c r="O2632" s="127"/>
      <c r="P2632" s="129"/>
      <c r="Q2632" s="125"/>
      <c r="R2632" s="130"/>
      <c r="S2632" s="129"/>
      <c r="T2632" s="132"/>
    </row>
    <row r="2633" spans="1:21" ht="20.45" customHeight="1">
      <c r="A2633" s="142"/>
      <c r="B2633" s="118"/>
      <c r="C2633" s="119"/>
      <c r="D2633" s="147"/>
      <c r="E2633" s="120"/>
      <c r="F2633" s="121"/>
      <c r="G2633" s="122"/>
      <c r="H2633" s="152"/>
      <c r="I2633" s="153"/>
      <c r="J2633" s="121"/>
      <c r="K2633" s="122"/>
      <c r="L2633" s="128"/>
      <c r="M2633" s="128"/>
      <c r="N2633" s="128"/>
      <c r="O2633" s="137"/>
      <c r="P2633" s="138"/>
      <c r="Q2633" s="135"/>
      <c r="R2633" s="139"/>
      <c r="S2633" s="129"/>
      <c r="T2633" s="132"/>
    </row>
    <row r="2634" spans="1:21" ht="20.45" customHeight="1">
      <c r="A2634" s="142"/>
      <c r="B2634" s="118"/>
      <c r="C2634" s="147"/>
      <c r="D2634" s="147"/>
      <c r="E2634" s="120"/>
      <c r="F2634" s="121"/>
      <c r="G2634" s="122"/>
      <c r="H2634" s="152"/>
      <c r="I2634" s="153"/>
      <c r="J2634" s="121"/>
      <c r="K2634" s="122"/>
      <c r="L2634" s="128"/>
      <c r="M2634" s="128"/>
      <c r="N2634" s="128"/>
      <c r="O2634" s="127"/>
      <c r="P2634" s="129"/>
      <c r="Q2634" s="125"/>
      <c r="R2634" s="130"/>
      <c r="S2634" s="129"/>
      <c r="T2634" s="132"/>
    </row>
    <row r="2635" spans="1:21" ht="20.45" customHeight="1">
      <c r="A2635" s="142"/>
      <c r="B2635" s="118"/>
      <c r="C2635" s="147"/>
      <c r="D2635" s="147"/>
      <c r="E2635" s="120"/>
      <c r="F2635" s="121"/>
      <c r="G2635" s="122"/>
      <c r="H2635" s="152"/>
      <c r="I2635" s="153"/>
      <c r="J2635" s="121"/>
      <c r="K2635" s="122"/>
      <c r="L2635" s="128"/>
      <c r="M2635" s="128"/>
      <c r="N2635" s="128"/>
      <c r="O2635" s="127"/>
      <c r="P2635" s="138"/>
      <c r="Q2635" s="135"/>
      <c r="R2635" s="139"/>
      <c r="S2635" s="129"/>
      <c r="T2635" s="132"/>
    </row>
    <row r="2636" spans="1:21" ht="20.45" customHeight="1">
      <c r="A2636" s="142"/>
      <c r="B2636" s="118"/>
      <c r="C2636" s="147"/>
      <c r="D2636" s="147"/>
      <c r="E2636" s="120"/>
      <c r="F2636" s="121"/>
      <c r="G2636" s="122"/>
      <c r="H2636" s="152"/>
      <c r="I2636" s="153"/>
      <c r="J2636" s="121"/>
      <c r="K2636" s="122"/>
      <c r="L2636" s="128"/>
      <c r="M2636" s="128"/>
      <c r="N2636" s="128"/>
      <c r="O2636" s="127"/>
      <c r="P2636" s="129"/>
      <c r="Q2636" s="125"/>
      <c r="R2636" s="130"/>
      <c r="S2636" s="129"/>
      <c r="T2636" s="132"/>
    </row>
    <row r="2637" spans="1:21" ht="20.45" customHeight="1">
      <c r="A2637" s="148"/>
      <c r="B2637" s="118"/>
      <c r="C2637" s="147"/>
      <c r="D2637" s="147"/>
      <c r="E2637" s="120"/>
      <c r="F2637" s="121"/>
      <c r="G2637" s="122"/>
      <c r="H2637" s="152"/>
      <c r="I2637" s="153"/>
      <c r="J2637" s="121"/>
      <c r="K2637" s="122"/>
      <c r="L2637" s="128"/>
      <c r="M2637" s="128"/>
      <c r="N2637" s="128"/>
      <c r="O2637" s="127"/>
      <c r="P2637" s="138"/>
      <c r="Q2637" s="135"/>
      <c r="R2637" s="139"/>
      <c r="S2637" s="129"/>
      <c r="T2637" s="132"/>
    </row>
    <row r="2638" spans="1:21" ht="20.45" customHeight="1">
      <c r="A2638" s="8"/>
      <c r="B2638" s="118"/>
      <c r="C2638" s="147"/>
      <c r="D2638" s="147"/>
      <c r="E2638" s="120"/>
      <c r="F2638" s="121"/>
      <c r="G2638" s="122"/>
      <c r="H2638" s="152"/>
      <c r="I2638" s="153"/>
      <c r="J2638" s="121"/>
      <c r="K2638" s="122"/>
      <c r="L2638" s="128"/>
      <c r="M2638" s="128"/>
      <c r="N2638" s="128"/>
      <c r="O2638" s="127"/>
      <c r="P2638" s="129"/>
      <c r="Q2638" s="125"/>
      <c r="R2638" s="130"/>
      <c r="S2638" s="129"/>
      <c r="T2638" s="132"/>
    </row>
    <row r="2639" spans="1:21" ht="20.45" customHeight="1">
      <c r="A2639" s="140" t="s">
        <v>56</v>
      </c>
      <c r="B2639" s="118"/>
      <c r="C2639" s="147"/>
      <c r="D2639" s="147"/>
      <c r="E2639" s="120"/>
      <c r="F2639" s="121"/>
      <c r="G2639" s="122"/>
      <c r="H2639" s="152"/>
      <c r="I2639" s="153"/>
      <c r="J2639" s="121"/>
      <c r="K2639" s="122"/>
      <c r="L2639" s="128"/>
      <c r="M2639" s="128"/>
      <c r="N2639" s="128"/>
      <c r="O2639" s="127"/>
      <c r="P2639" s="138"/>
      <c r="Q2639" s="135"/>
      <c r="R2639" s="139"/>
      <c r="S2639" s="129"/>
      <c r="T2639" s="132"/>
      <c r="U2639" s="82" t="s">
        <v>56</v>
      </c>
    </row>
    <row r="2640" spans="1:21" ht="20.45" customHeight="1" thickBot="1">
      <c r="A2640" s="141">
        <f>A2609+1</f>
        <v>87</v>
      </c>
      <c r="B2640" s="118"/>
      <c r="C2640" s="147"/>
      <c r="D2640" s="147"/>
      <c r="E2640" s="120"/>
      <c r="F2640" s="121"/>
      <c r="G2640" s="122"/>
      <c r="H2640" s="152"/>
      <c r="I2640" s="153"/>
      <c r="J2640" s="121"/>
      <c r="K2640" s="122"/>
      <c r="L2640" s="128"/>
      <c r="M2640" s="128"/>
      <c r="N2640" s="128"/>
      <c r="O2640" s="127"/>
      <c r="P2640" s="138"/>
      <c r="Q2640" s="135"/>
      <c r="R2640" s="139"/>
      <c r="S2640" s="129"/>
      <c r="T2640" s="132"/>
      <c r="U2640" s="80">
        <f>A2640</f>
        <v>87</v>
      </c>
    </row>
    <row r="2641" spans="1:20" ht="20.45" customHeight="1">
      <c r="A2641" s="142"/>
      <c r="B2641" s="118"/>
      <c r="C2641" s="147"/>
      <c r="D2641" s="147"/>
      <c r="E2641" s="120"/>
      <c r="F2641" s="121"/>
      <c r="G2641" s="122"/>
      <c r="H2641" s="152"/>
      <c r="I2641" s="153"/>
      <c r="J2641" s="121"/>
      <c r="K2641" s="122"/>
      <c r="L2641" s="128"/>
      <c r="M2641" s="128"/>
      <c r="N2641" s="128"/>
      <c r="O2641" s="127"/>
      <c r="P2641" s="138"/>
      <c r="Q2641" s="135"/>
      <c r="R2641" s="139"/>
      <c r="S2641" s="129"/>
      <c r="T2641" s="132"/>
    </row>
    <row r="2642" spans="1:20" ht="20.45" customHeight="1">
      <c r="A2642" s="142"/>
      <c r="B2642" s="118"/>
      <c r="C2642" s="147"/>
      <c r="D2642" s="147"/>
      <c r="E2642" s="120"/>
      <c r="F2642" s="121"/>
      <c r="G2642" s="122"/>
      <c r="H2642" s="152"/>
      <c r="I2642" s="153"/>
      <c r="J2642" s="121"/>
      <c r="K2642" s="122"/>
      <c r="L2642" s="128"/>
      <c r="M2642" s="128"/>
      <c r="N2642" s="128"/>
      <c r="O2642" s="127"/>
      <c r="P2642" s="129"/>
      <c r="Q2642" s="125"/>
      <c r="R2642" s="130"/>
      <c r="S2642" s="129"/>
      <c r="T2642" s="132"/>
    </row>
    <row r="2643" spans="1:20" ht="20.45" customHeight="1">
      <c r="A2643" s="142"/>
      <c r="B2643" s="118"/>
      <c r="C2643" s="147"/>
      <c r="D2643" s="147"/>
      <c r="E2643" s="120"/>
      <c r="F2643" s="121"/>
      <c r="G2643" s="122"/>
      <c r="H2643" s="152"/>
      <c r="I2643" s="153"/>
      <c r="J2643" s="121"/>
      <c r="K2643" s="122"/>
      <c r="L2643" s="128"/>
      <c r="M2643" s="128"/>
      <c r="N2643" s="128"/>
      <c r="O2643" s="127"/>
      <c r="P2643" s="138"/>
      <c r="Q2643" s="135"/>
      <c r="R2643" s="139"/>
      <c r="S2643" s="129"/>
      <c r="T2643" s="132"/>
    </row>
    <row r="2644" spans="1:20" ht="20.45" customHeight="1">
      <c r="A2644" s="142"/>
      <c r="B2644" s="118"/>
      <c r="C2644" s="147"/>
      <c r="D2644" s="147"/>
      <c r="E2644" s="120"/>
      <c r="F2644" s="121"/>
      <c r="G2644" s="122"/>
      <c r="H2644" s="152"/>
      <c r="I2644" s="153"/>
      <c r="J2644" s="121"/>
      <c r="K2644" s="122"/>
      <c r="L2644" s="128"/>
      <c r="M2644" s="128"/>
      <c r="N2644" s="128"/>
      <c r="O2644" s="127"/>
      <c r="P2644" s="129"/>
      <c r="Q2644" s="125"/>
      <c r="R2644" s="130"/>
      <c r="S2644" s="129"/>
      <c r="T2644" s="132"/>
    </row>
    <row r="2645" spans="1:20" ht="20.45" customHeight="1">
      <c r="A2645" s="142"/>
      <c r="B2645" s="118"/>
      <c r="C2645" s="119"/>
      <c r="D2645" s="143"/>
      <c r="E2645" s="120"/>
      <c r="F2645" s="121"/>
      <c r="G2645" s="122"/>
      <c r="H2645" s="152"/>
      <c r="I2645" s="153"/>
      <c r="J2645" s="121"/>
      <c r="K2645" s="122"/>
      <c r="L2645" s="128"/>
      <c r="M2645" s="128"/>
      <c r="N2645" s="128"/>
      <c r="O2645" s="127"/>
      <c r="P2645" s="129"/>
      <c r="Q2645" s="125"/>
      <c r="R2645" s="130"/>
      <c r="S2645" s="129"/>
      <c r="T2645" s="132"/>
    </row>
    <row r="2646" spans="1:20" ht="20.45" customHeight="1">
      <c r="A2646" s="142"/>
      <c r="B2646" s="118"/>
      <c r="C2646" s="147"/>
      <c r="D2646" s="147"/>
      <c r="E2646" s="120"/>
      <c r="F2646" s="121"/>
      <c r="G2646" s="122"/>
      <c r="H2646" s="152"/>
      <c r="I2646" s="153"/>
      <c r="J2646" s="121"/>
      <c r="K2646" s="122"/>
      <c r="L2646" s="128"/>
      <c r="M2646" s="128"/>
      <c r="N2646" s="128"/>
      <c r="O2646" s="137"/>
      <c r="P2646" s="138"/>
      <c r="Q2646" s="135"/>
      <c r="R2646" s="139"/>
      <c r="S2646" s="129"/>
      <c r="T2646" s="132"/>
    </row>
    <row r="2647" spans="1:20" ht="20.45" customHeight="1">
      <c r="A2647" s="142"/>
      <c r="B2647" s="118"/>
      <c r="C2647" s="147"/>
      <c r="D2647" s="147"/>
      <c r="E2647" s="120"/>
      <c r="F2647" s="121"/>
      <c r="G2647" s="122"/>
      <c r="H2647" s="152"/>
      <c r="I2647" s="153"/>
      <c r="J2647" s="121"/>
      <c r="K2647" s="122"/>
      <c r="L2647" s="128"/>
      <c r="M2647" s="128"/>
      <c r="N2647" s="128"/>
      <c r="O2647" s="137"/>
      <c r="P2647" s="138"/>
      <c r="Q2647" s="135"/>
      <c r="R2647" s="139"/>
      <c r="S2647" s="129"/>
      <c r="T2647" s="132"/>
    </row>
    <row r="2648" spans="1:20" ht="20.45" customHeight="1">
      <c r="A2648" s="142"/>
      <c r="B2648" s="118"/>
      <c r="C2648" s="147"/>
      <c r="D2648" s="147"/>
      <c r="E2648" s="120"/>
      <c r="F2648" s="121"/>
      <c r="G2648" s="122"/>
      <c r="H2648" s="152"/>
      <c r="I2648" s="153"/>
      <c r="J2648" s="121"/>
      <c r="K2648" s="122"/>
      <c r="L2648" s="128"/>
      <c r="M2648" s="128"/>
      <c r="N2648" s="128"/>
      <c r="O2648" s="137"/>
      <c r="P2648" s="138"/>
      <c r="Q2648" s="135"/>
      <c r="R2648" s="139"/>
      <c r="S2648" s="129"/>
      <c r="T2648" s="132"/>
    </row>
    <row r="2649" spans="1:20" ht="20.45" customHeight="1">
      <c r="A2649" s="142"/>
      <c r="B2649" s="118"/>
      <c r="C2649" s="147"/>
      <c r="D2649" s="147"/>
      <c r="E2649" s="120"/>
      <c r="F2649" s="121"/>
      <c r="G2649" s="122"/>
      <c r="H2649" s="152"/>
      <c r="I2649" s="153"/>
      <c r="J2649" s="121"/>
      <c r="K2649" s="122"/>
      <c r="L2649" s="128"/>
      <c r="M2649" s="128"/>
      <c r="N2649" s="128"/>
      <c r="O2649" s="127"/>
      <c r="P2649" s="138"/>
      <c r="Q2649" s="135"/>
      <c r="R2649" s="139"/>
      <c r="S2649" s="129"/>
      <c r="T2649" s="132"/>
    </row>
    <row r="2650" spans="1:20" ht="20.45" customHeight="1">
      <c r="A2650" s="142"/>
      <c r="B2650" s="118"/>
      <c r="C2650" s="147"/>
      <c r="D2650" s="147"/>
      <c r="E2650" s="120"/>
      <c r="F2650" s="121"/>
      <c r="G2650" s="122"/>
      <c r="H2650" s="152"/>
      <c r="I2650" s="153"/>
      <c r="J2650" s="121"/>
      <c r="K2650" s="122"/>
      <c r="L2650" s="128"/>
      <c r="M2650" s="128"/>
      <c r="N2650" s="128"/>
      <c r="O2650" s="127"/>
      <c r="P2650" s="129"/>
      <c r="Q2650" s="125"/>
      <c r="R2650" s="130"/>
      <c r="S2650" s="129"/>
      <c r="T2650" s="132"/>
    </row>
    <row r="2651" spans="1:20" ht="20.45" customHeight="1">
      <c r="A2651" s="142"/>
      <c r="B2651" s="118"/>
      <c r="C2651" s="147"/>
      <c r="D2651" s="147"/>
      <c r="E2651" s="120"/>
      <c r="F2651" s="121"/>
      <c r="G2651" s="122"/>
      <c r="H2651" s="152"/>
      <c r="I2651" s="153"/>
      <c r="J2651" s="121"/>
      <c r="K2651" s="122"/>
      <c r="L2651" s="128"/>
      <c r="M2651" s="128"/>
      <c r="N2651" s="128"/>
      <c r="O2651" s="127"/>
      <c r="P2651" s="138"/>
      <c r="Q2651" s="135"/>
      <c r="R2651" s="139"/>
      <c r="S2651" s="129"/>
      <c r="T2651" s="132"/>
    </row>
    <row r="2652" spans="1:20" ht="20.45" customHeight="1">
      <c r="A2652" s="142"/>
      <c r="B2652" s="118"/>
      <c r="C2652" s="147"/>
      <c r="D2652" s="147"/>
      <c r="E2652" s="120"/>
      <c r="F2652" s="121"/>
      <c r="G2652" s="122"/>
      <c r="H2652" s="152"/>
      <c r="I2652" s="153"/>
      <c r="J2652" s="121"/>
      <c r="K2652" s="122"/>
      <c r="L2652" s="128"/>
      <c r="M2652" s="128"/>
      <c r="N2652" s="128"/>
      <c r="O2652" s="127"/>
      <c r="P2652" s="129"/>
      <c r="Q2652" s="125"/>
      <c r="R2652" s="130"/>
      <c r="S2652" s="129"/>
      <c r="T2652" s="132"/>
    </row>
    <row r="2653" spans="1:20" ht="20.45" customHeight="1">
      <c r="A2653" s="142"/>
      <c r="B2653" s="118"/>
      <c r="C2653" s="147"/>
      <c r="D2653" s="147"/>
      <c r="E2653" s="120"/>
      <c r="F2653" s="121"/>
      <c r="G2653" s="122"/>
      <c r="H2653" s="152"/>
      <c r="I2653" s="153"/>
      <c r="J2653" s="121"/>
      <c r="K2653" s="122"/>
      <c r="L2653" s="128"/>
      <c r="M2653" s="128"/>
      <c r="N2653" s="128"/>
      <c r="O2653" s="127"/>
      <c r="P2653" s="138"/>
      <c r="Q2653" s="135"/>
      <c r="R2653" s="139"/>
      <c r="S2653" s="129"/>
      <c r="T2653" s="132"/>
    </row>
    <row r="2654" spans="1:20" ht="20.45" customHeight="1">
      <c r="A2654" s="142"/>
      <c r="B2654" s="118"/>
      <c r="C2654" s="147"/>
      <c r="D2654" s="147"/>
      <c r="E2654" s="120"/>
      <c r="F2654" s="121"/>
      <c r="G2654" s="122"/>
      <c r="H2654" s="152"/>
      <c r="I2654" s="153"/>
      <c r="J2654" s="121"/>
      <c r="K2654" s="122"/>
      <c r="L2654" s="128"/>
      <c r="M2654" s="128"/>
      <c r="N2654" s="128"/>
      <c r="O2654" s="127"/>
      <c r="P2654" s="129"/>
      <c r="Q2654" s="125"/>
      <c r="R2654" s="130"/>
      <c r="S2654" s="129"/>
      <c r="T2654" s="132"/>
    </row>
    <row r="2655" spans="1:20" ht="20.45" customHeight="1">
      <c r="A2655" s="142"/>
      <c r="B2655" s="118"/>
      <c r="C2655" s="147"/>
      <c r="D2655" s="147"/>
      <c r="E2655" s="120"/>
      <c r="F2655" s="121"/>
      <c r="G2655" s="122"/>
      <c r="H2655" s="152"/>
      <c r="I2655" s="153"/>
      <c r="J2655" s="121"/>
      <c r="K2655" s="122"/>
      <c r="L2655" s="128"/>
      <c r="M2655" s="128"/>
      <c r="N2655" s="128"/>
      <c r="O2655" s="127"/>
      <c r="P2655" s="138"/>
      <c r="Q2655" s="135"/>
      <c r="R2655" s="139"/>
      <c r="S2655" s="129"/>
      <c r="T2655" s="132"/>
    </row>
    <row r="2656" spans="1:20" ht="20.45" customHeight="1">
      <c r="A2656" s="142"/>
      <c r="B2656" s="118"/>
      <c r="C2656" s="147"/>
      <c r="D2656" s="147"/>
      <c r="E2656" s="120"/>
      <c r="F2656" s="121"/>
      <c r="G2656" s="122"/>
      <c r="H2656" s="152"/>
      <c r="I2656" s="153"/>
      <c r="J2656" s="121"/>
      <c r="K2656" s="122"/>
      <c r="L2656" s="128"/>
      <c r="M2656" s="128"/>
      <c r="N2656" s="128"/>
      <c r="O2656" s="127"/>
      <c r="P2656" s="129"/>
      <c r="Q2656" s="125"/>
      <c r="R2656" s="130"/>
      <c r="S2656" s="129"/>
      <c r="T2656" s="132"/>
    </row>
    <row r="2657" spans="1:21" ht="20.45" customHeight="1">
      <c r="A2657" s="142"/>
      <c r="B2657" s="118"/>
      <c r="C2657" s="147"/>
      <c r="D2657" s="147"/>
      <c r="E2657" s="120"/>
      <c r="F2657" s="121"/>
      <c r="G2657" s="122"/>
      <c r="H2657" s="152"/>
      <c r="I2657" s="153"/>
      <c r="J2657" s="121"/>
      <c r="K2657" s="122"/>
      <c r="L2657" s="128"/>
      <c r="M2657" s="128"/>
      <c r="N2657" s="128"/>
      <c r="O2657" s="127"/>
      <c r="P2657" s="138"/>
      <c r="Q2657" s="135"/>
      <c r="R2657" s="139"/>
      <c r="S2657" s="129"/>
      <c r="T2657" s="132"/>
    </row>
    <row r="2658" spans="1:21" ht="20.45" customHeight="1">
      <c r="A2658" s="142"/>
      <c r="B2658" s="118"/>
      <c r="C2658" s="147"/>
      <c r="D2658" s="147"/>
      <c r="E2658" s="120"/>
      <c r="F2658" s="121"/>
      <c r="G2658" s="122"/>
      <c r="H2658" s="152"/>
      <c r="I2658" s="153"/>
      <c r="J2658" s="121"/>
      <c r="K2658" s="122"/>
      <c r="L2658" s="128"/>
      <c r="M2658" s="128"/>
      <c r="N2658" s="128"/>
      <c r="O2658" s="127"/>
      <c r="P2658" s="129"/>
      <c r="Q2658" s="125"/>
      <c r="R2658" s="130"/>
      <c r="S2658" s="129"/>
      <c r="T2658" s="132"/>
    </row>
    <row r="2659" spans="1:21" ht="20.45" customHeight="1">
      <c r="A2659" s="142"/>
      <c r="B2659" s="118"/>
      <c r="C2659" s="147"/>
      <c r="D2659" s="147"/>
      <c r="E2659" s="120"/>
      <c r="F2659" s="121"/>
      <c r="G2659" s="122"/>
      <c r="H2659" s="152"/>
      <c r="I2659" s="153"/>
      <c r="J2659" s="121"/>
      <c r="K2659" s="122"/>
      <c r="L2659" s="128"/>
      <c r="M2659" s="128"/>
      <c r="N2659" s="128"/>
      <c r="O2659" s="127"/>
      <c r="P2659" s="138"/>
      <c r="Q2659" s="135"/>
      <c r="R2659" s="139"/>
      <c r="S2659" s="129"/>
      <c r="T2659" s="132"/>
    </row>
    <row r="2660" spans="1:21" ht="20.45" customHeight="1">
      <c r="A2660" s="142"/>
      <c r="B2660" s="118"/>
      <c r="C2660" s="147"/>
      <c r="D2660" s="147"/>
      <c r="E2660" s="120"/>
      <c r="F2660" s="121"/>
      <c r="G2660" s="122"/>
      <c r="H2660" s="152"/>
      <c r="I2660" s="153"/>
      <c r="J2660" s="121"/>
      <c r="K2660" s="122"/>
      <c r="L2660" s="128"/>
      <c r="M2660" s="128"/>
      <c r="N2660" s="128"/>
      <c r="O2660" s="127"/>
      <c r="P2660" s="129"/>
      <c r="Q2660" s="125"/>
      <c r="R2660" s="130"/>
      <c r="S2660" s="129"/>
      <c r="T2660" s="132"/>
    </row>
    <row r="2661" spans="1:21" ht="20.45" customHeight="1">
      <c r="A2661" s="142"/>
      <c r="B2661" s="118"/>
      <c r="C2661" s="147"/>
      <c r="D2661" s="147"/>
      <c r="E2661" s="120"/>
      <c r="F2661" s="121"/>
      <c r="G2661" s="122"/>
      <c r="H2661" s="152"/>
      <c r="I2661" s="153"/>
      <c r="J2661" s="121"/>
      <c r="K2661" s="122"/>
      <c r="L2661" s="128"/>
      <c r="M2661" s="128"/>
      <c r="N2661" s="128"/>
      <c r="O2661" s="127"/>
      <c r="P2661" s="138"/>
      <c r="Q2661" s="135"/>
      <c r="R2661" s="139"/>
      <c r="S2661" s="129"/>
      <c r="T2661" s="132"/>
    </row>
    <row r="2662" spans="1:21" ht="20.45" customHeight="1">
      <c r="A2662" s="142"/>
      <c r="B2662" s="118"/>
      <c r="C2662" s="147"/>
      <c r="D2662" s="147"/>
      <c r="E2662" s="120"/>
      <c r="F2662" s="121"/>
      <c r="G2662" s="122"/>
      <c r="H2662" s="152"/>
      <c r="I2662" s="153"/>
      <c r="J2662" s="121"/>
      <c r="K2662" s="122"/>
      <c r="L2662" s="128"/>
      <c r="M2662" s="128"/>
      <c r="N2662" s="128"/>
      <c r="O2662" s="127"/>
      <c r="P2662" s="138"/>
      <c r="Q2662" s="135"/>
      <c r="R2662" s="139"/>
      <c r="S2662" s="129"/>
      <c r="T2662" s="132"/>
    </row>
    <row r="2663" spans="1:21" ht="20.45" customHeight="1">
      <c r="A2663" s="142"/>
      <c r="B2663" s="118"/>
      <c r="C2663" s="147"/>
      <c r="D2663" s="147"/>
      <c r="E2663" s="120"/>
      <c r="F2663" s="121"/>
      <c r="G2663" s="122"/>
      <c r="H2663" s="152"/>
      <c r="I2663" s="153"/>
      <c r="J2663" s="121"/>
      <c r="K2663" s="122"/>
      <c r="L2663" s="128"/>
      <c r="M2663" s="128"/>
      <c r="N2663" s="128"/>
      <c r="O2663" s="127"/>
      <c r="P2663" s="138"/>
      <c r="Q2663" s="135"/>
      <c r="R2663" s="139"/>
      <c r="S2663" s="129"/>
      <c r="T2663" s="132"/>
    </row>
    <row r="2664" spans="1:21" ht="20.45" customHeight="1">
      <c r="A2664" s="142"/>
      <c r="B2664" s="118"/>
      <c r="C2664" s="147"/>
      <c r="D2664" s="147"/>
      <c r="E2664" s="120"/>
      <c r="F2664" s="121"/>
      <c r="G2664" s="122"/>
      <c r="H2664" s="152"/>
      <c r="I2664" s="153"/>
      <c r="J2664" s="121"/>
      <c r="K2664" s="122"/>
      <c r="L2664" s="128"/>
      <c r="M2664" s="128"/>
      <c r="N2664" s="128"/>
      <c r="O2664" s="127"/>
      <c r="P2664" s="129"/>
      <c r="Q2664" s="125"/>
      <c r="R2664" s="130"/>
      <c r="S2664" s="129"/>
      <c r="T2664" s="132"/>
    </row>
    <row r="2665" spans="1:21" ht="20.45" customHeight="1">
      <c r="A2665" s="142"/>
      <c r="B2665" s="118"/>
      <c r="C2665" s="119"/>
      <c r="D2665" s="143"/>
      <c r="E2665" s="120"/>
      <c r="F2665" s="121"/>
      <c r="G2665" s="122"/>
      <c r="H2665" s="152"/>
      <c r="I2665" s="153"/>
      <c r="J2665" s="121"/>
      <c r="K2665" s="122"/>
      <c r="L2665" s="128"/>
      <c r="M2665" s="128"/>
      <c r="N2665" s="128"/>
      <c r="O2665" s="127"/>
      <c r="P2665" s="129"/>
      <c r="Q2665" s="125"/>
      <c r="R2665" s="130"/>
      <c r="S2665" s="129"/>
      <c r="T2665" s="132"/>
    </row>
    <row r="2666" spans="1:21" ht="20.45" customHeight="1">
      <c r="A2666" s="142"/>
      <c r="B2666" s="118"/>
      <c r="C2666" s="147"/>
      <c r="D2666" s="147"/>
      <c r="E2666" s="120"/>
      <c r="F2666" s="121"/>
      <c r="G2666" s="122"/>
      <c r="H2666" s="152"/>
      <c r="I2666" s="153"/>
      <c r="J2666" s="121"/>
      <c r="K2666" s="122"/>
      <c r="L2666" s="128"/>
      <c r="M2666" s="128"/>
      <c r="N2666" s="128"/>
      <c r="O2666" s="137"/>
      <c r="P2666" s="138"/>
      <c r="Q2666" s="135"/>
      <c r="R2666" s="139"/>
      <c r="S2666" s="129"/>
      <c r="T2666" s="132"/>
    </row>
    <row r="2667" spans="1:21" ht="20.45" customHeight="1">
      <c r="A2667" s="142"/>
      <c r="B2667" s="118"/>
      <c r="C2667" s="147"/>
      <c r="D2667" s="147"/>
      <c r="E2667" s="120"/>
      <c r="F2667" s="121"/>
      <c r="G2667" s="122"/>
      <c r="H2667" s="152"/>
      <c r="I2667" s="153"/>
      <c r="J2667" s="121"/>
      <c r="K2667" s="122"/>
      <c r="L2667" s="128"/>
      <c r="M2667" s="128"/>
      <c r="N2667" s="128"/>
      <c r="O2667" s="137"/>
      <c r="P2667" s="138"/>
      <c r="Q2667" s="135"/>
      <c r="R2667" s="139"/>
      <c r="S2667" s="129"/>
      <c r="T2667" s="132"/>
    </row>
    <row r="2668" spans="1:21" ht="20.45" customHeight="1">
      <c r="A2668" s="148"/>
      <c r="B2668" s="118"/>
      <c r="C2668" s="147"/>
      <c r="D2668" s="147"/>
      <c r="E2668" s="120"/>
      <c r="F2668" s="121"/>
      <c r="G2668" s="122"/>
      <c r="H2668" s="152"/>
      <c r="I2668" s="153"/>
      <c r="J2668" s="121"/>
      <c r="K2668" s="122"/>
      <c r="L2668" s="128"/>
      <c r="M2668" s="128"/>
      <c r="N2668" s="128"/>
      <c r="O2668" s="137"/>
      <c r="P2668" s="138"/>
      <c r="Q2668" s="135"/>
      <c r="R2668" s="139"/>
      <c r="S2668" s="129"/>
      <c r="T2668" s="132"/>
    </row>
    <row r="2669" spans="1:21" ht="20.45" customHeight="1">
      <c r="A2669" s="8"/>
      <c r="B2669" s="118"/>
      <c r="C2669" s="147"/>
      <c r="D2669" s="147"/>
      <c r="E2669" s="120"/>
      <c r="F2669" s="121"/>
      <c r="G2669" s="122"/>
      <c r="H2669" s="152"/>
      <c r="I2669" s="153"/>
      <c r="J2669" s="121"/>
      <c r="K2669" s="122"/>
      <c r="L2669" s="128"/>
      <c r="M2669" s="128"/>
      <c r="N2669" s="128"/>
      <c r="O2669" s="137"/>
      <c r="P2669" s="138"/>
      <c r="Q2669" s="135"/>
      <c r="R2669" s="139"/>
      <c r="S2669" s="129"/>
      <c r="T2669" s="132"/>
    </row>
    <row r="2670" spans="1:21" ht="20.45" customHeight="1">
      <c r="A2670" s="140" t="s">
        <v>56</v>
      </c>
      <c r="B2670" s="118"/>
      <c r="C2670" s="147"/>
      <c r="D2670" s="147"/>
      <c r="E2670" s="120"/>
      <c r="F2670" s="121"/>
      <c r="G2670" s="122"/>
      <c r="H2670" s="152"/>
      <c r="I2670" s="153"/>
      <c r="J2670" s="121"/>
      <c r="K2670" s="122"/>
      <c r="L2670" s="128"/>
      <c r="M2670" s="128"/>
      <c r="N2670" s="128"/>
      <c r="O2670" s="137"/>
      <c r="P2670" s="138"/>
      <c r="Q2670" s="135"/>
      <c r="R2670" s="139"/>
      <c r="S2670" s="129"/>
      <c r="T2670" s="132"/>
      <c r="U2670" s="82" t="s">
        <v>56</v>
      </c>
    </row>
    <row r="2671" spans="1:21" ht="20.45" customHeight="1" thickBot="1">
      <c r="A2671" s="141">
        <f>A2640+1</f>
        <v>88</v>
      </c>
      <c r="B2671" s="118"/>
      <c r="C2671" s="147"/>
      <c r="D2671" s="147"/>
      <c r="E2671" s="120"/>
      <c r="F2671" s="121"/>
      <c r="G2671" s="122"/>
      <c r="H2671" s="152"/>
      <c r="I2671" s="153"/>
      <c r="J2671" s="121"/>
      <c r="K2671" s="122"/>
      <c r="L2671" s="128"/>
      <c r="M2671" s="128"/>
      <c r="N2671" s="128"/>
      <c r="O2671" s="137"/>
      <c r="P2671" s="138"/>
      <c r="Q2671" s="135"/>
      <c r="R2671" s="139"/>
      <c r="S2671" s="129"/>
      <c r="T2671" s="132"/>
      <c r="U2671" s="80">
        <f>A2671</f>
        <v>88</v>
      </c>
    </row>
    <row r="2672" spans="1:21" ht="20.45" customHeight="1">
      <c r="A2672" s="142"/>
      <c r="B2672" s="118"/>
      <c r="C2672" s="147"/>
      <c r="D2672" s="147"/>
      <c r="E2672" s="120"/>
      <c r="F2672" s="121"/>
      <c r="G2672" s="122"/>
      <c r="H2672" s="152"/>
      <c r="I2672" s="153"/>
      <c r="J2672" s="121"/>
      <c r="K2672" s="122"/>
      <c r="L2672" s="128"/>
      <c r="M2672" s="128"/>
      <c r="N2672" s="128"/>
      <c r="O2672" s="137"/>
      <c r="P2672" s="138"/>
      <c r="Q2672" s="135"/>
      <c r="R2672" s="139"/>
      <c r="S2672" s="129"/>
      <c r="T2672" s="132"/>
    </row>
    <row r="2673" spans="1:20" ht="20.45" customHeight="1">
      <c r="A2673" s="142"/>
      <c r="B2673" s="118"/>
      <c r="C2673" s="147"/>
      <c r="D2673" s="147"/>
      <c r="E2673" s="120"/>
      <c r="F2673" s="121"/>
      <c r="G2673" s="122"/>
      <c r="H2673" s="152"/>
      <c r="I2673" s="153"/>
      <c r="J2673" s="121"/>
      <c r="K2673" s="122"/>
      <c r="L2673" s="128"/>
      <c r="M2673" s="128"/>
      <c r="N2673" s="128"/>
      <c r="O2673" s="137"/>
      <c r="P2673" s="138"/>
      <c r="Q2673" s="135"/>
      <c r="R2673" s="139"/>
      <c r="S2673" s="129"/>
      <c r="T2673" s="132"/>
    </row>
    <row r="2674" spans="1:20" ht="20.45" customHeight="1">
      <c r="A2674" s="142"/>
      <c r="B2674" s="118"/>
      <c r="C2674" s="147"/>
      <c r="D2674" s="147"/>
      <c r="E2674" s="120"/>
      <c r="F2674" s="121"/>
      <c r="G2674" s="122"/>
      <c r="H2674" s="152"/>
      <c r="I2674" s="153"/>
      <c r="J2674" s="121"/>
      <c r="K2674" s="122"/>
      <c r="L2674" s="128"/>
      <c r="M2674" s="128"/>
      <c r="N2674" s="128"/>
      <c r="O2674" s="137"/>
      <c r="P2674" s="138"/>
      <c r="Q2674" s="135"/>
      <c r="R2674" s="139"/>
      <c r="S2674" s="129"/>
      <c r="T2674" s="132"/>
    </row>
    <row r="2675" spans="1:20" ht="20.45" customHeight="1">
      <c r="A2675" s="142"/>
      <c r="B2675" s="118"/>
      <c r="C2675" s="147"/>
      <c r="D2675" s="147"/>
      <c r="E2675" s="120"/>
      <c r="F2675" s="121"/>
      <c r="G2675" s="122"/>
      <c r="H2675" s="152"/>
      <c r="I2675" s="153"/>
      <c r="J2675" s="121"/>
      <c r="K2675" s="122"/>
      <c r="L2675" s="128"/>
      <c r="M2675" s="128"/>
      <c r="N2675" s="128"/>
      <c r="O2675" s="137"/>
      <c r="P2675" s="138"/>
      <c r="Q2675" s="135"/>
      <c r="R2675" s="139"/>
      <c r="S2675" s="129"/>
      <c r="T2675" s="132"/>
    </row>
    <row r="2676" spans="1:20" ht="20.45" customHeight="1">
      <c r="A2676" s="142"/>
      <c r="B2676" s="118"/>
      <c r="C2676" s="147"/>
      <c r="D2676" s="147"/>
      <c r="E2676" s="120"/>
      <c r="F2676" s="121"/>
      <c r="G2676" s="122"/>
      <c r="H2676" s="152"/>
      <c r="I2676" s="153"/>
      <c r="J2676" s="121"/>
      <c r="K2676" s="122"/>
      <c r="L2676" s="128"/>
      <c r="M2676" s="128"/>
      <c r="N2676" s="128"/>
      <c r="O2676" s="137"/>
      <c r="P2676" s="138"/>
      <c r="Q2676" s="135"/>
      <c r="R2676" s="139"/>
      <c r="S2676" s="129"/>
      <c r="T2676" s="132"/>
    </row>
    <row r="2677" spans="1:20" ht="20.45" customHeight="1">
      <c r="A2677" s="142"/>
      <c r="B2677" s="118"/>
      <c r="C2677" s="147"/>
      <c r="D2677" s="147"/>
      <c r="E2677" s="120"/>
      <c r="F2677" s="121"/>
      <c r="G2677" s="122"/>
      <c r="H2677" s="152"/>
      <c r="I2677" s="153"/>
      <c r="J2677" s="121"/>
      <c r="K2677" s="122"/>
      <c r="L2677" s="128"/>
      <c r="M2677" s="128"/>
      <c r="N2677" s="128"/>
      <c r="O2677" s="137"/>
      <c r="P2677" s="138"/>
      <c r="Q2677" s="135"/>
      <c r="R2677" s="139"/>
      <c r="S2677" s="129"/>
      <c r="T2677" s="132"/>
    </row>
    <row r="2678" spans="1:20" ht="20.45" customHeight="1">
      <c r="A2678" s="142"/>
      <c r="B2678" s="118"/>
      <c r="C2678" s="147"/>
      <c r="D2678" s="147"/>
      <c r="E2678" s="120"/>
      <c r="F2678" s="121"/>
      <c r="G2678" s="122"/>
      <c r="H2678" s="152"/>
      <c r="I2678" s="153"/>
      <c r="J2678" s="121"/>
      <c r="K2678" s="122"/>
      <c r="L2678" s="128"/>
      <c r="M2678" s="128"/>
      <c r="N2678" s="128"/>
      <c r="O2678" s="137"/>
      <c r="P2678" s="138"/>
      <c r="Q2678" s="135"/>
      <c r="R2678" s="139"/>
      <c r="S2678" s="129"/>
      <c r="T2678" s="132"/>
    </row>
    <row r="2679" spans="1:20" ht="20.45" customHeight="1">
      <c r="A2679" s="142"/>
      <c r="B2679" s="118"/>
      <c r="C2679" s="147"/>
      <c r="D2679" s="147"/>
      <c r="E2679" s="120"/>
      <c r="F2679" s="121"/>
      <c r="G2679" s="122"/>
      <c r="H2679" s="152"/>
      <c r="I2679" s="153"/>
      <c r="J2679" s="121"/>
      <c r="K2679" s="122"/>
      <c r="L2679" s="128"/>
      <c r="M2679" s="128"/>
      <c r="N2679" s="128"/>
      <c r="O2679" s="137"/>
      <c r="P2679" s="138"/>
      <c r="Q2679" s="135"/>
      <c r="R2679" s="139"/>
      <c r="S2679" s="129"/>
      <c r="T2679" s="132"/>
    </row>
    <row r="2680" spans="1:20" ht="20.45" customHeight="1">
      <c r="A2680" s="142"/>
      <c r="B2680" s="118"/>
      <c r="C2680" s="119"/>
      <c r="D2680" s="143"/>
      <c r="E2680" s="120"/>
      <c r="F2680" s="121"/>
      <c r="G2680" s="122"/>
      <c r="H2680" s="152"/>
      <c r="I2680" s="153"/>
      <c r="J2680" s="121"/>
      <c r="K2680" s="122"/>
      <c r="L2680" s="128"/>
      <c r="M2680" s="128"/>
      <c r="N2680" s="128"/>
      <c r="O2680" s="127"/>
      <c r="P2680" s="129"/>
      <c r="Q2680" s="125"/>
      <c r="R2680" s="130"/>
      <c r="S2680" s="129"/>
      <c r="T2680" s="132"/>
    </row>
    <row r="2681" spans="1:20" ht="20.45" customHeight="1">
      <c r="A2681" s="142"/>
      <c r="B2681" s="118"/>
      <c r="C2681" s="147"/>
      <c r="D2681" s="147"/>
      <c r="E2681" s="120"/>
      <c r="F2681" s="121"/>
      <c r="G2681" s="122"/>
      <c r="H2681" s="152"/>
      <c r="I2681" s="153"/>
      <c r="J2681" s="121"/>
      <c r="K2681" s="122"/>
      <c r="L2681" s="128"/>
      <c r="M2681" s="128"/>
      <c r="N2681" s="128"/>
      <c r="O2681" s="137"/>
      <c r="P2681" s="138"/>
      <c r="Q2681" s="135"/>
      <c r="R2681" s="139"/>
      <c r="S2681" s="129"/>
      <c r="T2681" s="132"/>
    </row>
    <row r="2682" spans="1:20" ht="20.45" customHeight="1">
      <c r="A2682" s="142"/>
      <c r="B2682" s="118"/>
      <c r="C2682" s="147"/>
      <c r="D2682" s="147"/>
      <c r="E2682" s="120"/>
      <c r="F2682" s="121"/>
      <c r="G2682" s="122"/>
      <c r="H2682" s="152"/>
      <c r="I2682" s="153"/>
      <c r="J2682" s="121"/>
      <c r="K2682" s="122"/>
      <c r="L2682" s="128"/>
      <c r="M2682" s="128"/>
      <c r="N2682" s="128"/>
      <c r="O2682" s="137"/>
      <c r="P2682" s="138"/>
      <c r="Q2682" s="135"/>
      <c r="R2682" s="139"/>
      <c r="S2682" s="129"/>
      <c r="T2682" s="132"/>
    </row>
    <row r="2683" spans="1:20" ht="20.45" customHeight="1">
      <c r="A2683" s="142"/>
      <c r="B2683" s="118"/>
      <c r="C2683" s="147"/>
      <c r="D2683" s="147"/>
      <c r="E2683" s="120"/>
      <c r="F2683" s="121"/>
      <c r="G2683" s="122"/>
      <c r="H2683" s="152"/>
      <c r="I2683" s="153"/>
      <c r="J2683" s="121"/>
      <c r="K2683" s="122"/>
      <c r="L2683" s="128"/>
      <c r="M2683" s="128"/>
      <c r="N2683" s="128"/>
      <c r="O2683" s="137"/>
      <c r="P2683" s="138"/>
      <c r="Q2683" s="135"/>
      <c r="R2683" s="139"/>
      <c r="S2683" s="129"/>
      <c r="T2683" s="132"/>
    </row>
    <row r="2684" spans="1:20" ht="20.45" customHeight="1">
      <c r="A2684" s="142"/>
      <c r="B2684" s="118"/>
      <c r="C2684" s="147"/>
      <c r="D2684" s="147"/>
      <c r="E2684" s="120"/>
      <c r="F2684" s="121"/>
      <c r="G2684" s="122"/>
      <c r="H2684" s="152"/>
      <c r="I2684" s="153"/>
      <c r="J2684" s="121"/>
      <c r="K2684" s="122"/>
      <c r="L2684" s="128"/>
      <c r="M2684" s="128"/>
      <c r="N2684" s="128"/>
      <c r="O2684" s="137"/>
      <c r="P2684" s="138"/>
      <c r="Q2684" s="135"/>
      <c r="R2684" s="139"/>
      <c r="S2684" s="129"/>
      <c r="T2684" s="132"/>
    </row>
    <row r="2685" spans="1:20" ht="20.45" customHeight="1">
      <c r="A2685" s="142"/>
      <c r="B2685" s="118"/>
      <c r="C2685" s="147"/>
      <c r="D2685" s="147"/>
      <c r="E2685" s="120"/>
      <c r="F2685" s="121"/>
      <c r="G2685" s="122"/>
      <c r="H2685" s="152"/>
      <c r="I2685" s="153"/>
      <c r="J2685" s="121"/>
      <c r="K2685" s="122"/>
      <c r="L2685" s="128"/>
      <c r="M2685" s="128"/>
      <c r="N2685" s="128"/>
      <c r="O2685" s="137"/>
      <c r="P2685" s="138"/>
      <c r="Q2685" s="135"/>
      <c r="R2685" s="139"/>
      <c r="S2685" s="129"/>
      <c r="T2685" s="132"/>
    </row>
    <row r="2686" spans="1:20" ht="20.45" customHeight="1">
      <c r="A2686" s="142"/>
      <c r="B2686" s="118"/>
      <c r="C2686" s="147"/>
      <c r="D2686" s="147"/>
      <c r="E2686" s="120"/>
      <c r="F2686" s="121"/>
      <c r="G2686" s="122"/>
      <c r="H2686" s="152"/>
      <c r="I2686" s="153"/>
      <c r="J2686" s="121"/>
      <c r="K2686" s="122"/>
      <c r="L2686" s="128"/>
      <c r="M2686" s="128"/>
      <c r="N2686" s="128"/>
      <c r="O2686" s="137"/>
      <c r="P2686" s="138"/>
      <c r="Q2686" s="135"/>
      <c r="R2686" s="139"/>
      <c r="S2686" s="129"/>
      <c r="T2686" s="132"/>
    </row>
    <row r="2687" spans="1:20" ht="20.45" customHeight="1">
      <c r="A2687" s="142"/>
      <c r="B2687" s="118"/>
      <c r="C2687" s="147"/>
      <c r="D2687" s="147"/>
      <c r="E2687" s="120"/>
      <c r="F2687" s="121"/>
      <c r="G2687" s="122"/>
      <c r="H2687" s="152"/>
      <c r="I2687" s="153"/>
      <c r="J2687" s="121"/>
      <c r="K2687" s="122"/>
      <c r="L2687" s="128"/>
      <c r="M2687" s="128"/>
      <c r="N2687" s="128"/>
      <c r="O2687" s="137"/>
      <c r="P2687" s="138"/>
      <c r="Q2687" s="135"/>
      <c r="R2687" s="139"/>
      <c r="S2687" s="129"/>
      <c r="T2687" s="132"/>
    </row>
    <row r="2688" spans="1:20" ht="20.45" customHeight="1">
      <c r="A2688" s="142"/>
      <c r="B2688" s="118"/>
      <c r="C2688" s="147"/>
      <c r="D2688" s="147"/>
      <c r="E2688" s="120"/>
      <c r="F2688" s="121"/>
      <c r="G2688" s="122"/>
      <c r="H2688" s="152"/>
      <c r="I2688" s="153"/>
      <c r="J2688" s="121"/>
      <c r="K2688" s="122"/>
      <c r="L2688" s="128"/>
      <c r="M2688" s="128"/>
      <c r="N2688" s="128"/>
      <c r="O2688" s="137"/>
      <c r="P2688" s="138"/>
      <c r="Q2688" s="135"/>
      <c r="R2688" s="139"/>
      <c r="S2688" s="129"/>
      <c r="T2688" s="132"/>
    </row>
    <row r="2689" spans="1:21" ht="20.45" customHeight="1">
      <c r="A2689" s="142"/>
      <c r="B2689" s="118"/>
      <c r="C2689" s="147"/>
      <c r="D2689" s="147"/>
      <c r="E2689" s="120"/>
      <c r="F2689" s="121"/>
      <c r="G2689" s="122"/>
      <c r="H2689" s="152"/>
      <c r="I2689" s="153"/>
      <c r="J2689" s="121"/>
      <c r="K2689" s="122"/>
      <c r="L2689" s="128"/>
      <c r="M2689" s="128"/>
      <c r="N2689" s="128"/>
      <c r="O2689" s="137"/>
      <c r="P2689" s="138"/>
      <c r="Q2689" s="135"/>
      <c r="R2689" s="139"/>
      <c r="S2689" s="129"/>
      <c r="T2689" s="132"/>
    </row>
    <row r="2690" spans="1:21" ht="20.45" customHeight="1">
      <c r="A2690" s="142"/>
      <c r="B2690" s="118"/>
      <c r="C2690" s="147"/>
      <c r="D2690" s="147"/>
      <c r="E2690" s="120"/>
      <c r="F2690" s="121"/>
      <c r="G2690" s="122"/>
      <c r="H2690" s="152"/>
      <c r="I2690" s="153"/>
      <c r="J2690" s="121"/>
      <c r="K2690" s="122"/>
      <c r="L2690" s="128"/>
      <c r="M2690" s="128"/>
      <c r="N2690" s="128"/>
      <c r="O2690" s="137"/>
      <c r="P2690" s="138"/>
      <c r="Q2690" s="135"/>
      <c r="R2690" s="139"/>
      <c r="S2690" s="129"/>
      <c r="T2690" s="132"/>
    </row>
    <row r="2691" spans="1:21" ht="20.45" customHeight="1">
      <c r="A2691" s="142"/>
      <c r="B2691" s="118"/>
      <c r="C2691" s="147"/>
      <c r="D2691" s="147"/>
      <c r="E2691" s="120"/>
      <c r="F2691" s="121"/>
      <c r="G2691" s="122"/>
      <c r="H2691" s="152"/>
      <c r="I2691" s="153"/>
      <c r="J2691" s="121"/>
      <c r="K2691" s="122"/>
      <c r="L2691" s="128"/>
      <c r="M2691" s="128"/>
      <c r="N2691" s="128"/>
      <c r="O2691" s="137"/>
      <c r="P2691" s="138"/>
      <c r="Q2691" s="135"/>
      <c r="R2691" s="139"/>
      <c r="S2691" s="129"/>
      <c r="T2691" s="132"/>
    </row>
    <row r="2692" spans="1:21" ht="20.45" customHeight="1">
      <c r="A2692" s="142"/>
      <c r="B2692" s="118"/>
      <c r="C2692" s="147"/>
      <c r="D2692" s="147"/>
      <c r="E2692" s="120"/>
      <c r="F2692" s="121"/>
      <c r="G2692" s="122"/>
      <c r="H2692" s="152"/>
      <c r="I2692" s="153"/>
      <c r="J2692" s="121"/>
      <c r="K2692" s="122"/>
      <c r="L2692" s="128"/>
      <c r="M2692" s="128"/>
      <c r="N2692" s="128"/>
      <c r="O2692" s="128"/>
      <c r="P2692" s="160"/>
      <c r="Q2692" s="125"/>
      <c r="R2692" s="130"/>
      <c r="S2692" s="129"/>
      <c r="T2692" s="132"/>
    </row>
    <row r="2693" spans="1:21" ht="20.45" customHeight="1">
      <c r="A2693" s="142"/>
      <c r="B2693" s="118"/>
      <c r="C2693" s="119"/>
      <c r="D2693" s="143"/>
      <c r="E2693" s="120"/>
      <c r="F2693" s="121"/>
      <c r="G2693" s="122"/>
      <c r="H2693" s="152"/>
      <c r="I2693" s="153"/>
      <c r="J2693" s="121"/>
      <c r="K2693" s="122"/>
      <c r="L2693" s="128"/>
      <c r="M2693" s="128"/>
      <c r="N2693" s="128"/>
      <c r="O2693" s="127"/>
      <c r="P2693" s="129"/>
      <c r="Q2693" s="125"/>
      <c r="R2693" s="130"/>
      <c r="S2693" s="129"/>
      <c r="T2693" s="132"/>
    </row>
    <row r="2694" spans="1:21" ht="20.45" customHeight="1">
      <c r="A2694" s="142"/>
      <c r="B2694" s="118"/>
      <c r="C2694" s="147"/>
      <c r="D2694" s="147"/>
      <c r="E2694" s="120"/>
      <c r="F2694" s="121"/>
      <c r="G2694" s="122"/>
      <c r="H2694" s="152"/>
      <c r="I2694" s="153"/>
      <c r="J2694" s="121"/>
      <c r="K2694" s="122"/>
      <c r="L2694" s="128"/>
      <c r="M2694" s="128"/>
      <c r="N2694" s="128"/>
      <c r="O2694" s="137"/>
      <c r="P2694" s="138"/>
      <c r="Q2694" s="135"/>
      <c r="R2694" s="139"/>
      <c r="S2694" s="129"/>
      <c r="T2694" s="132"/>
    </row>
    <row r="2695" spans="1:21" ht="20.45" customHeight="1">
      <c r="A2695" s="142"/>
      <c r="B2695" s="118"/>
      <c r="C2695" s="147"/>
      <c r="D2695" s="147"/>
      <c r="E2695" s="120"/>
      <c r="F2695" s="121"/>
      <c r="G2695" s="122"/>
      <c r="H2695" s="152"/>
      <c r="I2695" s="153"/>
      <c r="J2695" s="121"/>
      <c r="K2695" s="122"/>
      <c r="L2695" s="128"/>
      <c r="M2695" s="128"/>
      <c r="N2695" s="128"/>
      <c r="O2695" s="137"/>
      <c r="P2695" s="138"/>
      <c r="Q2695" s="135"/>
      <c r="R2695" s="139"/>
      <c r="S2695" s="129"/>
      <c r="T2695" s="132"/>
    </row>
    <row r="2696" spans="1:21" ht="20.45" customHeight="1">
      <c r="A2696" s="142"/>
      <c r="B2696" s="118"/>
      <c r="C2696" s="119"/>
      <c r="D2696" s="143"/>
      <c r="E2696" s="120"/>
      <c r="F2696" s="121"/>
      <c r="G2696" s="122"/>
      <c r="H2696" s="152"/>
      <c r="I2696" s="153"/>
      <c r="J2696" s="121"/>
      <c r="K2696" s="122"/>
      <c r="L2696" s="128"/>
      <c r="M2696" s="128"/>
      <c r="N2696" s="128"/>
      <c r="O2696" s="127"/>
      <c r="P2696" s="129"/>
      <c r="Q2696" s="125"/>
      <c r="R2696" s="130"/>
      <c r="S2696" s="129"/>
      <c r="T2696" s="132"/>
    </row>
    <row r="2697" spans="1:21" ht="20.45" customHeight="1">
      <c r="A2697" s="142"/>
      <c r="B2697" s="118"/>
      <c r="C2697" s="147"/>
      <c r="D2697" s="147"/>
      <c r="E2697" s="120"/>
      <c r="F2697" s="121"/>
      <c r="G2697" s="122"/>
      <c r="H2697" s="152"/>
      <c r="I2697" s="153"/>
      <c r="J2697" s="121"/>
      <c r="K2697" s="122"/>
      <c r="L2697" s="128"/>
      <c r="M2697" s="128"/>
      <c r="N2697" s="128"/>
      <c r="O2697" s="137"/>
      <c r="P2697" s="138"/>
      <c r="Q2697" s="135"/>
      <c r="R2697" s="139"/>
      <c r="S2697" s="129"/>
      <c r="T2697" s="132"/>
    </row>
    <row r="2698" spans="1:21" ht="20.45" customHeight="1">
      <c r="A2698" s="142"/>
      <c r="B2698" s="118"/>
      <c r="C2698" s="147"/>
      <c r="D2698" s="147"/>
      <c r="E2698" s="120"/>
      <c r="F2698" s="121"/>
      <c r="G2698" s="122"/>
      <c r="H2698" s="152"/>
      <c r="I2698" s="153"/>
      <c r="J2698" s="121"/>
      <c r="K2698" s="122"/>
      <c r="L2698" s="128"/>
      <c r="M2698" s="128"/>
      <c r="N2698" s="128"/>
      <c r="O2698" s="137"/>
      <c r="P2698" s="138"/>
      <c r="Q2698" s="135"/>
      <c r="R2698" s="139"/>
      <c r="S2698" s="129"/>
      <c r="T2698" s="132"/>
    </row>
    <row r="2699" spans="1:21" ht="20.45" customHeight="1">
      <c r="A2699" s="148"/>
      <c r="B2699" s="161"/>
      <c r="C2699" s="119"/>
      <c r="D2699" s="162"/>
      <c r="E2699" s="120"/>
      <c r="F2699" s="121"/>
      <c r="G2699" s="122"/>
      <c r="H2699" s="152"/>
      <c r="I2699" s="153"/>
      <c r="J2699" s="121"/>
      <c r="K2699" s="122"/>
      <c r="L2699" s="128"/>
      <c r="M2699" s="128"/>
      <c r="N2699" s="128"/>
      <c r="O2699" s="128"/>
      <c r="P2699" s="160"/>
      <c r="Q2699" s="125"/>
      <c r="R2699" s="130"/>
      <c r="S2699" s="129"/>
      <c r="T2699" s="132"/>
    </row>
    <row r="2700" spans="1:21" ht="20.45" customHeight="1">
      <c r="A2700" s="8"/>
      <c r="B2700" s="118"/>
      <c r="C2700" s="147"/>
      <c r="D2700" s="147"/>
      <c r="E2700" s="120"/>
      <c r="F2700" s="121"/>
      <c r="G2700" s="122"/>
      <c r="H2700" s="152"/>
      <c r="I2700" s="153"/>
      <c r="J2700" s="121"/>
      <c r="K2700" s="122"/>
      <c r="L2700" s="128"/>
      <c r="M2700" s="128"/>
      <c r="N2700" s="128"/>
      <c r="O2700" s="128"/>
      <c r="P2700" s="138"/>
      <c r="Q2700" s="135"/>
      <c r="R2700" s="139"/>
      <c r="S2700" s="129"/>
      <c r="T2700" s="132"/>
    </row>
    <row r="2701" spans="1:21" ht="20.45" customHeight="1">
      <c r="A2701" s="140" t="s">
        <v>56</v>
      </c>
      <c r="B2701" s="118"/>
      <c r="C2701" s="147"/>
      <c r="D2701" s="147"/>
      <c r="E2701" s="120"/>
      <c r="F2701" s="121"/>
      <c r="G2701" s="122"/>
      <c r="H2701" s="152"/>
      <c r="I2701" s="153"/>
      <c r="J2701" s="121"/>
      <c r="K2701" s="122"/>
      <c r="L2701" s="128"/>
      <c r="M2701" s="128"/>
      <c r="N2701" s="128"/>
      <c r="O2701" s="128"/>
      <c r="P2701" s="160"/>
      <c r="Q2701" s="125"/>
      <c r="R2701" s="130"/>
      <c r="S2701" s="129"/>
      <c r="T2701" s="132"/>
      <c r="U2701" s="82" t="s">
        <v>56</v>
      </c>
    </row>
    <row r="2702" spans="1:21" ht="20.45" customHeight="1" thickBot="1">
      <c r="A2702" s="141">
        <f>A2671+1</f>
        <v>89</v>
      </c>
      <c r="B2702" s="161"/>
      <c r="C2702" s="119"/>
      <c r="D2702" s="162"/>
      <c r="E2702" s="120"/>
      <c r="F2702" s="121"/>
      <c r="G2702" s="122"/>
      <c r="H2702" s="152"/>
      <c r="I2702" s="153"/>
      <c r="J2702" s="121"/>
      <c r="K2702" s="122"/>
      <c r="L2702" s="128"/>
      <c r="M2702" s="128"/>
      <c r="N2702" s="128"/>
      <c r="O2702" s="128"/>
      <c r="P2702" s="160"/>
      <c r="Q2702" s="125"/>
      <c r="R2702" s="130"/>
      <c r="S2702" s="129"/>
      <c r="T2702" s="132"/>
      <c r="U2702" s="80">
        <f>A2702</f>
        <v>89</v>
      </c>
    </row>
    <row r="2703" spans="1:21" ht="20.45" customHeight="1">
      <c r="A2703" s="142"/>
      <c r="B2703" s="118"/>
      <c r="C2703" s="147"/>
      <c r="D2703" s="147"/>
      <c r="E2703" s="120"/>
      <c r="F2703" s="121"/>
      <c r="G2703" s="122"/>
      <c r="H2703" s="152"/>
      <c r="I2703" s="153"/>
      <c r="J2703" s="121"/>
      <c r="K2703" s="122"/>
      <c r="L2703" s="128"/>
      <c r="M2703" s="128"/>
      <c r="N2703" s="128"/>
      <c r="O2703" s="128"/>
      <c r="P2703" s="138"/>
      <c r="Q2703" s="135"/>
      <c r="R2703" s="139"/>
      <c r="S2703" s="129"/>
      <c r="T2703" s="132"/>
    </row>
    <row r="2704" spans="1:21" ht="20.45" customHeight="1">
      <c r="A2704" s="142"/>
      <c r="B2704" s="118"/>
      <c r="C2704" s="147"/>
      <c r="D2704" s="147"/>
      <c r="E2704" s="120"/>
      <c r="F2704" s="121"/>
      <c r="G2704" s="122"/>
      <c r="H2704" s="152"/>
      <c r="I2704" s="153"/>
      <c r="J2704" s="121"/>
      <c r="K2704" s="122"/>
      <c r="L2704" s="128"/>
      <c r="M2704" s="128"/>
      <c r="N2704" s="128"/>
      <c r="O2704" s="128"/>
      <c r="P2704" s="160"/>
      <c r="Q2704" s="125"/>
      <c r="R2704" s="130"/>
      <c r="S2704" s="129"/>
      <c r="T2704" s="132"/>
    </row>
    <row r="2705" spans="1:20" ht="20.45" customHeight="1">
      <c r="A2705" s="142"/>
      <c r="B2705" s="161"/>
      <c r="C2705" s="119"/>
      <c r="D2705" s="162"/>
      <c r="E2705" s="120"/>
      <c r="F2705" s="121"/>
      <c r="G2705" s="122"/>
      <c r="H2705" s="152"/>
      <c r="I2705" s="153"/>
      <c r="J2705" s="121"/>
      <c r="K2705" s="122"/>
      <c r="L2705" s="128"/>
      <c r="M2705" s="128"/>
      <c r="N2705" s="128"/>
      <c r="O2705" s="128"/>
      <c r="P2705" s="160"/>
      <c r="Q2705" s="125"/>
      <c r="R2705" s="130"/>
      <c r="S2705" s="129"/>
      <c r="T2705" s="132"/>
    </row>
    <row r="2706" spans="1:20" ht="20.45" customHeight="1">
      <c r="A2706" s="142"/>
      <c r="B2706" s="118"/>
      <c r="C2706" s="147"/>
      <c r="D2706" s="147"/>
      <c r="E2706" s="120"/>
      <c r="F2706" s="121"/>
      <c r="G2706" s="122"/>
      <c r="H2706" s="152"/>
      <c r="I2706" s="153"/>
      <c r="J2706" s="121"/>
      <c r="K2706" s="122"/>
      <c r="L2706" s="128"/>
      <c r="M2706" s="128"/>
      <c r="N2706" s="128"/>
      <c r="O2706" s="128"/>
      <c r="P2706" s="138"/>
      <c r="Q2706" s="135"/>
      <c r="R2706" s="139"/>
      <c r="S2706" s="129"/>
      <c r="T2706" s="132"/>
    </row>
    <row r="2707" spans="1:20" ht="20.45" customHeight="1">
      <c r="A2707" s="142"/>
      <c r="B2707" s="118"/>
      <c r="C2707" s="147"/>
      <c r="D2707" s="147"/>
      <c r="E2707" s="120"/>
      <c r="F2707" s="121"/>
      <c r="G2707" s="122"/>
      <c r="H2707" s="152"/>
      <c r="I2707" s="153"/>
      <c r="J2707" s="121"/>
      <c r="K2707" s="122"/>
      <c r="L2707" s="128"/>
      <c r="M2707" s="128"/>
      <c r="N2707" s="128"/>
      <c r="O2707" s="128"/>
      <c r="P2707" s="160"/>
      <c r="Q2707" s="125"/>
      <c r="R2707" s="130"/>
      <c r="S2707" s="129"/>
      <c r="T2707" s="132"/>
    </row>
    <row r="2708" spans="1:20" ht="20.45" customHeight="1">
      <c r="A2708" s="142"/>
      <c r="B2708" s="161"/>
      <c r="C2708" s="119"/>
      <c r="D2708" s="162"/>
      <c r="E2708" s="120"/>
      <c r="F2708" s="121"/>
      <c r="G2708" s="122"/>
      <c r="H2708" s="152"/>
      <c r="I2708" s="153"/>
      <c r="J2708" s="121"/>
      <c r="K2708" s="122"/>
      <c r="L2708" s="128"/>
      <c r="M2708" s="128"/>
      <c r="N2708" s="128"/>
      <c r="O2708" s="128"/>
      <c r="P2708" s="160"/>
      <c r="Q2708" s="125"/>
      <c r="R2708" s="130"/>
      <c r="S2708" s="129"/>
      <c r="T2708" s="132"/>
    </row>
    <row r="2709" spans="1:20" ht="20.45" customHeight="1">
      <c r="A2709" s="142"/>
      <c r="B2709" s="118"/>
      <c r="C2709" s="147"/>
      <c r="D2709" s="147"/>
      <c r="E2709" s="120"/>
      <c r="F2709" s="121"/>
      <c r="G2709" s="122"/>
      <c r="H2709" s="152"/>
      <c r="I2709" s="153"/>
      <c r="J2709" s="121"/>
      <c r="K2709" s="122"/>
      <c r="L2709" s="128"/>
      <c r="M2709" s="128"/>
      <c r="N2709" s="128"/>
      <c r="O2709" s="128"/>
      <c r="P2709" s="138"/>
      <c r="Q2709" s="135"/>
      <c r="R2709" s="139"/>
      <c r="S2709" s="129"/>
      <c r="T2709" s="132"/>
    </row>
    <row r="2710" spans="1:20" ht="20.45" customHeight="1">
      <c r="A2710" s="142"/>
      <c r="B2710" s="118"/>
      <c r="C2710" s="147"/>
      <c r="D2710" s="147"/>
      <c r="E2710" s="120"/>
      <c r="F2710" s="121"/>
      <c r="G2710" s="122"/>
      <c r="H2710" s="152"/>
      <c r="I2710" s="153"/>
      <c r="J2710" s="121"/>
      <c r="K2710" s="122"/>
      <c r="L2710" s="128"/>
      <c r="M2710" s="128"/>
      <c r="N2710" s="128"/>
      <c r="O2710" s="128"/>
      <c r="P2710" s="160"/>
      <c r="Q2710" s="125"/>
      <c r="R2710" s="130"/>
      <c r="S2710" s="129"/>
      <c r="T2710" s="132"/>
    </row>
    <row r="2711" spans="1:20" ht="20.45" customHeight="1">
      <c r="A2711" s="142"/>
      <c r="B2711" s="161"/>
      <c r="C2711" s="119"/>
      <c r="D2711" s="162"/>
      <c r="E2711" s="120"/>
      <c r="F2711" s="121"/>
      <c r="G2711" s="122"/>
      <c r="H2711" s="152"/>
      <c r="I2711" s="153"/>
      <c r="J2711" s="121"/>
      <c r="K2711" s="122"/>
      <c r="L2711" s="128"/>
      <c r="M2711" s="128"/>
      <c r="N2711" s="128"/>
      <c r="O2711" s="128"/>
      <c r="P2711" s="160"/>
      <c r="Q2711" s="125"/>
      <c r="R2711" s="130"/>
      <c r="S2711" s="129"/>
      <c r="T2711" s="132"/>
    </row>
    <row r="2712" spans="1:20" ht="20.45" customHeight="1">
      <c r="A2712" s="142"/>
      <c r="B2712" s="118"/>
      <c r="C2712" s="147"/>
      <c r="D2712" s="147"/>
      <c r="E2712" s="120"/>
      <c r="F2712" s="121"/>
      <c r="G2712" s="122"/>
      <c r="H2712" s="152"/>
      <c r="I2712" s="153"/>
      <c r="J2712" s="121"/>
      <c r="K2712" s="122"/>
      <c r="L2712" s="128"/>
      <c r="M2712" s="128"/>
      <c r="N2712" s="128"/>
      <c r="O2712" s="128"/>
      <c r="P2712" s="138"/>
      <c r="Q2712" s="135"/>
      <c r="R2712" s="139"/>
      <c r="S2712" s="129"/>
      <c r="T2712" s="132"/>
    </row>
    <row r="2713" spans="1:20" ht="20.45" customHeight="1">
      <c r="A2713" s="142"/>
      <c r="B2713" s="118"/>
      <c r="C2713" s="147"/>
      <c r="D2713" s="147"/>
      <c r="E2713" s="120"/>
      <c r="F2713" s="121"/>
      <c r="G2713" s="122"/>
      <c r="H2713" s="152"/>
      <c r="I2713" s="153"/>
      <c r="J2713" s="121"/>
      <c r="K2713" s="122"/>
      <c r="L2713" s="128"/>
      <c r="M2713" s="128"/>
      <c r="N2713" s="128"/>
      <c r="O2713" s="128"/>
      <c r="P2713" s="160"/>
      <c r="Q2713" s="125"/>
      <c r="R2713" s="130"/>
      <c r="S2713" s="129"/>
      <c r="T2713" s="132"/>
    </row>
    <row r="2714" spans="1:20" ht="20.45" customHeight="1">
      <c r="A2714" s="142"/>
      <c r="B2714" s="161"/>
      <c r="C2714" s="163"/>
      <c r="D2714" s="162"/>
      <c r="E2714" s="120"/>
      <c r="F2714" s="121"/>
      <c r="G2714" s="122"/>
      <c r="H2714" s="152"/>
      <c r="I2714" s="153"/>
      <c r="J2714" s="121"/>
      <c r="K2714" s="122"/>
      <c r="L2714" s="128"/>
      <c r="M2714" s="128"/>
      <c r="N2714" s="128"/>
      <c r="O2714" s="128"/>
      <c r="P2714" s="160"/>
      <c r="Q2714" s="125"/>
      <c r="R2714" s="130"/>
      <c r="S2714" s="129"/>
      <c r="T2714" s="132"/>
    </row>
    <row r="2715" spans="1:20" ht="20.45" customHeight="1">
      <c r="A2715" s="142"/>
      <c r="B2715" s="161"/>
      <c r="C2715" s="163"/>
      <c r="D2715" s="162"/>
      <c r="E2715" s="120"/>
      <c r="F2715" s="121"/>
      <c r="G2715" s="122"/>
      <c r="H2715" s="152"/>
      <c r="I2715" s="153"/>
      <c r="J2715" s="121"/>
      <c r="K2715" s="122"/>
      <c r="L2715" s="128"/>
      <c r="M2715" s="128"/>
      <c r="N2715" s="128"/>
      <c r="O2715" s="128"/>
      <c r="P2715" s="160"/>
      <c r="Q2715" s="125"/>
      <c r="R2715" s="130"/>
      <c r="S2715" s="129"/>
      <c r="T2715" s="132"/>
    </row>
    <row r="2716" spans="1:20" ht="20.45" customHeight="1">
      <c r="A2716" s="142"/>
      <c r="B2716" s="161"/>
      <c r="C2716" s="163"/>
      <c r="D2716" s="162"/>
      <c r="E2716" s="120"/>
      <c r="F2716" s="121"/>
      <c r="G2716" s="122"/>
      <c r="H2716" s="152"/>
      <c r="I2716" s="153"/>
      <c r="J2716" s="121"/>
      <c r="K2716" s="122"/>
      <c r="L2716" s="128"/>
      <c r="M2716" s="128"/>
      <c r="N2716" s="128"/>
      <c r="O2716" s="128"/>
      <c r="P2716" s="160"/>
      <c r="Q2716" s="125"/>
      <c r="R2716" s="130"/>
      <c r="S2716" s="129"/>
      <c r="T2716" s="132"/>
    </row>
    <row r="2717" spans="1:20" ht="20.45" customHeight="1">
      <c r="A2717" s="142"/>
      <c r="B2717" s="161"/>
      <c r="C2717" s="163"/>
      <c r="D2717" s="162"/>
      <c r="E2717" s="120"/>
      <c r="F2717" s="121"/>
      <c r="G2717" s="122"/>
      <c r="H2717" s="152"/>
      <c r="I2717" s="153"/>
      <c r="J2717" s="121"/>
      <c r="K2717" s="122"/>
      <c r="L2717" s="128"/>
      <c r="M2717" s="128"/>
      <c r="N2717" s="128"/>
      <c r="O2717" s="128"/>
      <c r="P2717" s="160"/>
      <c r="Q2717" s="125"/>
      <c r="R2717" s="130"/>
      <c r="S2717" s="129"/>
      <c r="T2717" s="132"/>
    </row>
    <row r="2718" spans="1:20" ht="20.45" customHeight="1">
      <c r="A2718" s="142"/>
      <c r="B2718" s="161"/>
      <c r="C2718" s="163"/>
      <c r="D2718" s="162"/>
      <c r="E2718" s="120"/>
      <c r="F2718" s="121"/>
      <c r="G2718" s="122"/>
      <c r="H2718" s="152"/>
      <c r="I2718" s="153"/>
      <c r="J2718" s="121"/>
      <c r="K2718" s="122"/>
      <c r="L2718" s="128"/>
      <c r="M2718" s="128"/>
      <c r="N2718" s="128"/>
      <c r="O2718" s="128"/>
      <c r="P2718" s="160"/>
      <c r="Q2718" s="125"/>
      <c r="R2718" s="130"/>
      <c r="S2718" s="129"/>
      <c r="T2718" s="132"/>
    </row>
    <row r="2719" spans="1:20" ht="20.45" customHeight="1">
      <c r="A2719" s="142"/>
      <c r="B2719" s="161"/>
      <c r="C2719" s="163"/>
      <c r="D2719" s="162"/>
      <c r="E2719" s="120"/>
      <c r="F2719" s="121"/>
      <c r="G2719" s="122"/>
      <c r="H2719" s="152"/>
      <c r="I2719" s="153"/>
      <c r="J2719" s="121"/>
      <c r="K2719" s="122"/>
      <c r="L2719" s="128"/>
      <c r="M2719" s="128"/>
      <c r="N2719" s="128"/>
      <c r="O2719" s="128"/>
      <c r="P2719" s="160"/>
      <c r="Q2719" s="125"/>
      <c r="R2719" s="130"/>
      <c r="S2719" s="129"/>
      <c r="T2719" s="132"/>
    </row>
    <row r="2720" spans="1:20" ht="20.45" customHeight="1">
      <c r="A2720" s="142"/>
      <c r="B2720" s="161"/>
      <c r="C2720" s="163"/>
      <c r="D2720" s="162"/>
      <c r="E2720" s="120"/>
      <c r="F2720" s="121"/>
      <c r="G2720" s="122"/>
      <c r="H2720" s="152"/>
      <c r="I2720" s="153"/>
      <c r="J2720" s="121"/>
      <c r="K2720" s="122"/>
      <c r="L2720" s="128"/>
      <c r="M2720" s="128"/>
      <c r="N2720" s="128"/>
      <c r="O2720" s="128"/>
      <c r="P2720" s="160"/>
      <c r="Q2720" s="125"/>
      <c r="R2720" s="130"/>
      <c r="S2720" s="129"/>
      <c r="T2720" s="132"/>
    </row>
    <row r="2721" spans="1:21" ht="20.45" customHeight="1">
      <c r="A2721" s="142"/>
      <c r="B2721" s="161"/>
      <c r="C2721" s="163"/>
      <c r="D2721" s="162"/>
      <c r="E2721" s="120"/>
      <c r="F2721" s="121"/>
      <c r="G2721" s="122"/>
      <c r="H2721" s="152"/>
      <c r="I2721" s="153"/>
      <c r="J2721" s="121"/>
      <c r="K2721" s="122"/>
      <c r="L2721" s="128"/>
      <c r="M2721" s="128"/>
      <c r="N2721" s="128"/>
      <c r="O2721" s="128"/>
      <c r="P2721" s="160"/>
      <c r="Q2721" s="125"/>
      <c r="R2721" s="130"/>
      <c r="S2721" s="129"/>
      <c r="T2721" s="132"/>
    </row>
    <row r="2722" spans="1:21" ht="20.45" customHeight="1">
      <c r="A2722" s="142"/>
      <c r="B2722" s="161"/>
      <c r="C2722" s="163"/>
      <c r="D2722" s="162"/>
      <c r="E2722" s="120"/>
      <c r="F2722" s="121"/>
      <c r="G2722" s="122"/>
      <c r="H2722" s="152"/>
      <c r="I2722" s="153"/>
      <c r="J2722" s="121"/>
      <c r="K2722" s="122"/>
      <c r="L2722" s="128"/>
      <c r="M2722" s="128"/>
      <c r="N2722" s="128"/>
      <c r="O2722" s="128"/>
      <c r="P2722" s="160"/>
      <c r="Q2722" s="125"/>
      <c r="R2722" s="130"/>
      <c r="S2722" s="129"/>
      <c r="T2722" s="132"/>
    </row>
    <row r="2723" spans="1:21" ht="20.45" customHeight="1">
      <c r="A2723" s="142"/>
      <c r="B2723" s="161"/>
      <c r="C2723" s="163"/>
      <c r="D2723" s="162"/>
      <c r="E2723" s="120"/>
      <c r="F2723" s="121"/>
      <c r="G2723" s="122"/>
      <c r="H2723" s="152"/>
      <c r="I2723" s="153"/>
      <c r="J2723" s="121"/>
      <c r="K2723" s="122"/>
      <c r="L2723" s="128"/>
      <c r="M2723" s="128"/>
      <c r="N2723" s="128"/>
      <c r="O2723" s="128"/>
      <c r="P2723" s="160"/>
      <c r="Q2723" s="125"/>
      <c r="R2723" s="130"/>
      <c r="S2723" s="129"/>
      <c r="T2723" s="132"/>
    </row>
    <row r="2724" spans="1:21" ht="20.45" customHeight="1">
      <c r="A2724" s="142"/>
      <c r="B2724" s="161"/>
      <c r="C2724" s="163"/>
      <c r="D2724" s="162"/>
      <c r="E2724" s="120"/>
      <c r="F2724" s="121"/>
      <c r="G2724" s="122"/>
      <c r="H2724" s="152"/>
      <c r="I2724" s="153"/>
      <c r="J2724" s="121"/>
      <c r="K2724" s="122"/>
      <c r="L2724" s="128"/>
      <c r="M2724" s="128"/>
      <c r="N2724" s="128"/>
      <c r="O2724" s="128"/>
      <c r="P2724" s="160"/>
      <c r="Q2724" s="125"/>
      <c r="R2724" s="130"/>
      <c r="S2724" s="129"/>
      <c r="T2724" s="132"/>
    </row>
    <row r="2725" spans="1:21" ht="20.45" customHeight="1">
      <c r="A2725" s="142"/>
      <c r="B2725" s="161"/>
      <c r="C2725" s="163"/>
      <c r="D2725" s="162"/>
      <c r="E2725" s="120"/>
      <c r="F2725" s="121"/>
      <c r="G2725" s="122"/>
      <c r="H2725" s="152"/>
      <c r="I2725" s="153"/>
      <c r="J2725" s="121"/>
      <c r="K2725" s="122"/>
      <c r="L2725" s="128"/>
      <c r="M2725" s="128"/>
      <c r="N2725" s="128"/>
      <c r="O2725" s="128"/>
      <c r="P2725" s="160"/>
      <c r="Q2725" s="125"/>
      <c r="R2725" s="130"/>
      <c r="S2725" s="129"/>
      <c r="T2725" s="132"/>
    </row>
    <row r="2726" spans="1:21" ht="20.45" customHeight="1">
      <c r="A2726" s="142"/>
      <c r="B2726" s="161"/>
      <c r="C2726" s="163"/>
      <c r="D2726" s="162"/>
      <c r="E2726" s="120"/>
      <c r="F2726" s="121"/>
      <c r="G2726" s="122"/>
      <c r="H2726" s="152"/>
      <c r="I2726" s="153"/>
      <c r="J2726" s="121"/>
      <c r="K2726" s="122"/>
      <c r="L2726" s="128"/>
      <c r="M2726" s="128"/>
      <c r="N2726" s="128"/>
      <c r="O2726" s="128"/>
      <c r="P2726" s="160"/>
      <c r="Q2726" s="125"/>
      <c r="R2726" s="130"/>
      <c r="S2726" s="129"/>
      <c r="T2726" s="132"/>
    </row>
    <row r="2727" spans="1:21" ht="20.45" customHeight="1">
      <c r="A2727" s="142"/>
      <c r="B2727" s="161"/>
      <c r="C2727" s="163"/>
      <c r="D2727" s="162"/>
      <c r="E2727" s="120"/>
      <c r="F2727" s="121"/>
      <c r="G2727" s="122"/>
      <c r="H2727" s="152"/>
      <c r="I2727" s="153"/>
      <c r="J2727" s="121"/>
      <c r="K2727" s="122"/>
      <c r="L2727" s="128"/>
      <c r="M2727" s="128"/>
      <c r="N2727" s="128"/>
      <c r="O2727" s="128"/>
      <c r="P2727" s="160"/>
      <c r="Q2727" s="125"/>
      <c r="R2727" s="130"/>
      <c r="S2727" s="129"/>
      <c r="T2727" s="132"/>
    </row>
    <row r="2728" spans="1:21" ht="20.45" customHeight="1">
      <c r="A2728" s="142"/>
      <c r="B2728" s="161"/>
      <c r="C2728" s="163"/>
      <c r="D2728" s="162"/>
      <c r="E2728" s="120"/>
      <c r="F2728" s="121"/>
      <c r="G2728" s="122"/>
      <c r="H2728" s="152"/>
      <c r="I2728" s="153"/>
      <c r="J2728" s="121"/>
      <c r="K2728" s="122"/>
      <c r="L2728" s="128"/>
      <c r="M2728" s="128"/>
      <c r="N2728" s="128"/>
      <c r="O2728" s="128"/>
      <c r="P2728" s="160"/>
      <c r="Q2728" s="125"/>
      <c r="R2728" s="130"/>
      <c r="S2728" s="129"/>
      <c r="T2728" s="132"/>
    </row>
    <row r="2729" spans="1:21" ht="20.45" customHeight="1">
      <c r="A2729" s="142"/>
      <c r="B2729" s="161"/>
      <c r="C2729" s="163"/>
      <c r="D2729" s="162"/>
      <c r="E2729" s="120"/>
      <c r="F2729" s="121"/>
      <c r="G2729" s="122"/>
      <c r="H2729" s="152"/>
      <c r="I2729" s="153"/>
      <c r="J2729" s="121"/>
      <c r="K2729" s="122"/>
      <c r="L2729" s="128"/>
      <c r="M2729" s="128"/>
      <c r="N2729" s="128"/>
      <c r="O2729" s="128"/>
      <c r="P2729" s="160"/>
      <c r="Q2729" s="125"/>
      <c r="R2729" s="130"/>
      <c r="S2729" s="129"/>
      <c r="T2729" s="132"/>
    </row>
    <row r="2730" spans="1:21" ht="20.45" customHeight="1">
      <c r="A2730" s="148"/>
      <c r="B2730" s="161"/>
      <c r="C2730" s="163"/>
      <c r="D2730" s="162"/>
      <c r="E2730" s="120"/>
      <c r="F2730" s="121"/>
      <c r="G2730" s="122"/>
      <c r="H2730" s="152"/>
      <c r="I2730" s="153"/>
      <c r="J2730" s="121"/>
      <c r="K2730" s="122"/>
      <c r="L2730" s="128"/>
      <c r="M2730" s="128"/>
      <c r="N2730" s="128"/>
      <c r="O2730" s="128"/>
      <c r="P2730" s="160"/>
      <c r="Q2730" s="125"/>
      <c r="R2730" s="130"/>
      <c r="S2730" s="129"/>
      <c r="T2730" s="132"/>
    </row>
    <row r="2731" spans="1:21" ht="20.45" customHeight="1">
      <c r="A2731" s="8"/>
      <c r="B2731" s="161"/>
      <c r="C2731" s="163"/>
      <c r="D2731" s="162"/>
      <c r="E2731" s="120"/>
      <c r="F2731" s="121"/>
      <c r="G2731" s="122"/>
      <c r="H2731" s="152"/>
      <c r="I2731" s="153"/>
      <c r="J2731" s="121"/>
      <c r="K2731" s="122"/>
      <c r="L2731" s="128"/>
      <c r="M2731" s="128"/>
      <c r="N2731" s="128"/>
      <c r="O2731" s="128"/>
      <c r="P2731" s="160"/>
      <c r="Q2731" s="125"/>
      <c r="R2731" s="130"/>
      <c r="S2731" s="129"/>
      <c r="T2731" s="132"/>
    </row>
    <row r="2732" spans="1:21" ht="20.45" customHeight="1">
      <c r="A2732" s="140" t="s">
        <v>56</v>
      </c>
      <c r="B2732" s="161"/>
      <c r="C2732" s="163"/>
      <c r="D2732" s="162"/>
      <c r="E2732" s="120"/>
      <c r="F2732" s="121"/>
      <c r="G2732" s="122"/>
      <c r="H2732" s="152"/>
      <c r="I2732" s="153"/>
      <c r="J2732" s="121"/>
      <c r="K2732" s="122"/>
      <c r="L2732" s="128"/>
      <c r="M2732" s="128"/>
      <c r="N2732" s="128"/>
      <c r="O2732" s="128"/>
      <c r="P2732" s="160"/>
      <c r="Q2732" s="125"/>
      <c r="R2732" s="130"/>
      <c r="S2732" s="129"/>
      <c r="T2732" s="132"/>
      <c r="U2732" s="82" t="s">
        <v>56</v>
      </c>
    </row>
    <row r="2733" spans="1:21" ht="20.45" customHeight="1" thickBot="1">
      <c r="A2733" s="141">
        <f>A2702+1</f>
        <v>90</v>
      </c>
      <c r="B2733" s="161"/>
      <c r="C2733" s="163"/>
      <c r="D2733" s="162"/>
      <c r="E2733" s="120"/>
      <c r="F2733" s="121"/>
      <c r="G2733" s="122"/>
      <c r="H2733" s="152"/>
      <c r="I2733" s="153"/>
      <c r="J2733" s="121"/>
      <c r="K2733" s="122"/>
      <c r="L2733" s="128"/>
      <c r="M2733" s="128"/>
      <c r="N2733" s="128"/>
      <c r="O2733" s="128"/>
      <c r="P2733" s="160"/>
      <c r="Q2733" s="125"/>
      <c r="R2733" s="130"/>
      <c r="S2733" s="129"/>
      <c r="T2733" s="132"/>
      <c r="U2733" s="80">
        <f>A2733</f>
        <v>90</v>
      </c>
    </row>
    <row r="2734" spans="1:21" ht="20.45" customHeight="1">
      <c r="A2734" s="142"/>
      <c r="B2734" s="161"/>
      <c r="C2734" s="163"/>
      <c r="D2734" s="162"/>
      <c r="E2734" s="120"/>
      <c r="F2734" s="121"/>
      <c r="G2734" s="122"/>
      <c r="H2734" s="152"/>
      <c r="I2734" s="153"/>
      <c r="J2734" s="121"/>
      <c r="K2734" s="122"/>
      <c r="L2734" s="128"/>
      <c r="M2734" s="128"/>
      <c r="N2734" s="128"/>
      <c r="O2734" s="128"/>
      <c r="P2734" s="160"/>
      <c r="Q2734" s="125"/>
      <c r="R2734" s="130"/>
      <c r="S2734" s="129"/>
      <c r="T2734" s="132"/>
    </row>
    <row r="2735" spans="1:21" ht="20.45" customHeight="1">
      <c r="A2735" s="142"/>
      <c r="B2735" s="161"/>
      <c r="C2735" s="163"/>
      <c r="D2735" s="162"/>
      <c r="E2735" s="120"/>
      <c r="F2735" s="121"/>
      <c r="G2735" s="122"/>
      <c r="H2735" s="152"/>
      <c r="I2735" s="153"/>
      <c r="J2735" s="121"/>
      <c r="K2735" s="122"/>
      <c r="L2735" s="128"/>
      <c r="M2735" s="128"/>
      <c r="N2735" s="128"/>
      <c r="O2735" s="128"/>
      <c r="P2735" s="160"/>
      <c r="Q2735" s="125"/>
      <c r="R2735" s="130"/>
      <c r="S2735" s="129"/>
      <c r="T2735" s="132"/>
    </row>
    <row r="2736" spans="1:21" ht="20.45" customHeight="1">
      <c r="A2736" s="142"/>
      <c r="B2736" s="161"/>
      <c r="C2736" s="163"/>
      <c r="D2736" s="162"/>
      <c r="E2736" s="120"/>
      <c r="F2736" s="121"/>
      <c r="G2736" s="122"/>
      <c r="H2736" s="152"/>
      <c r="I2736" s="153"/>
      <c r="J2736" s="121"/>
      <c r="K2736" s="122"/>
      <c r="L2736" s="128"/>
      <c r="M2736" s="128"/>
      <c r="N2736" s="128"/>
      <c r="O2736" s="128"/>
      <c r="P2736" s="160"/>
      <c r="Q2736" s="125"/>
      <c r="R2736" s="130"/>
      <c r="S2736" s="129"/>
      <c r="T2736" s="132"/>
    </row>
    <row r="2737" spans="1:20" ht="20.45" customHeight="1">
      <c r="A2737" s="142"/>
      <c r="B2737" s="161"/>
      <c r="C2737" s="163"/>
      <c r="D2737" s="162"/>
      <c r="E2737" s="120"/>
      <c r="F2737" s="121"/>
      <c r="G2737" s="122"/>
      <c r="H2737" s="152"/>
      <c r="I2737" s="153"/>
      <c r="J2737" s="121"/>
      <c r="K2737" s="122"/>
      <c r="L2737" s="128"/>
      <c r="M2737" s="128"/>
      <c r="N2737" s="128"/>
      <c r="O2737" s="128"/>
      <c r="P2737" s="160"/>
      <c r="Q2737" s="125"/>
      <c r="R2737" s="130"/>
      <c r="S2737" s="129"/>
      <c r="T2737" s="132"/>
    </row>
    <row r="2738" spans="1:20" ht="20.45" customHeight="1">
      <c r="A2738" s="142"/>
      <c r="B2738" s="161"/>
      <c r="C2738" s="163"/>
      <c r="D2738" s="162"/>
      <c r="E2738" s="120"/>
      <c r="F2738" s="121"/>
      <c r="G2738" s="122"/>
      <c r="H2738" s="152"/>
      <c r="I2738" s="153"/>
      <c r="J2738" s="121"/>
      <c r="K2738" s="122"/>
      <c r="L2738" s="128"/>
      <c r="M2738" s="128"/>
      <c r="N2738" s="128"/>
      <c r="O2738" s="128"/>
      <c r="P2738" s="160"/>
      <c r="Q2738" s="125"/>
      <c r="R2738" s="130"/>
      <c r="S2738" s="129"/>
      <c r="T2738" s="132"/>
    </row>
    <row r="2739" spans="1:20" ht="20.45" customHeight="1">
      <c r="A2739" s="142"/>
      <c r="B2739" s="161"/>
      <c r="C2739" s="163"/>
      <c r="D2739" s="162"/>
      <c r="E2739" s="120"/>
      <c r="F2739" s="121"/>
      <c r="G2739" s="122"/>
      <c r="H2739" s="152"/>
      <c r="I2739" s="153"/>
      <c r="J2739" s="121"/>
      <c r="K2739" s="122"/>
      <c r="L2739" s="128"/>
      <c r="M2739" s="128"/>
      <c r="N2739" s="128"/>
      <c r="O2739" s="128"/>
      <c r="P2739" s="160"/>
      <c r="Q2739" s="125"/>
      <c r="R2739" s="130"/>
      <c r="S2739" s="129"/>
      <c r="T2739" s="132"/>
    </row>
    <row r="2740" spans="1:20" ht="20.45" customHeight="1">
      <c r="A2740" s="142"/>
      <c r="B2740" s="161"/>
      <c r="C2740" s="163"/>
      <c r="D2740" s="162"/>
      <c r="E2740" s="120"/>
      <c r="F2740" s="121"/>
      <c r="G2740" s="122"/>
      <c r="H2740" s="152"/>
      <c r="I2740" s="153"/>
      <c r="J2740" s="121"/>
      <c r="K2740" s="122"/>
      <c r="L2740" s="128"/>
      <c r="M2740" s="128"/>
      <c r="N2740" s="128"/>
      <c r="O2740" s="128"/>
      <c r="P2740" s="160"/>
      <c r="Q2740" s="125"/>
      <c r="R2740" s="130"/>
      <c r="S2740" s="129"/>
      <c r="T2740" s="132"/>
    </row>
    <row r="2741" spans="1:20" ht="20.45" customHeight="1">
      <c r="A2741" s="142"/>
      <c r="B2741" s="161"/>
      <c r="C2741" s="163"/>
      <c r="D2741" s="162"/>
      <c r="E2741" s="120"/>
      <c r="F2741" s="121"/>
      <c r="G2741" s="122"/>
      <c r="H2741" s="152"/>
      <c r="I2741" s="153"/>
      <c r="J2741" s="121"/>
      <c r="K2741" s="122"/>
      <c r="L2741" s="128"/>
      <c r="M2741" s="128"/>
      <c r="N2741" s="128"/>
      <c r="O2741" s="128"/>
      <c r="P2741" s="160"/>
      <c r="Q2741" s="125"/>
      <c r="R2741" s="130"/>
      <c r="S2741" s="129"/>
      <c r="T2741" s="132"/>
    </row>
    <row r="2742" spans="1:20" ht="20.45" customHeight="1">
      <c r="A2742" s="142"/>
      <c r="B2742" s="161"/>
      <c r="C2742" s="163"/>
      <c r="D2742" s="162"/>
      <c r="E2742" s="120"/>
      <c r="F2742" s="121"/>
      <c r="G2742" s="122"/>
      <c r="H2742" s="152"/>
      <c r="I2742" s="153"/>
      <c r="J2742" s="121"/>
      <c r="K2742" s="122"/>
      <c r="L2742" s="128"/>
      <c r="M2742" s="128"/>
      <c r="N2742" s="128"/>
      <c r="O2742" s="128"/>
      <c r="P2742" s="160"/>
      <c r="Q2742" s="125"/>
      <c r="R2742" s="130"/>
      <c r="S2742" s="129"/>
      <c r="T2742" s="132"/>
    </row>
    <row r="2743" spans="1:20" ht="20.45" customHeight="1">
      <c r="A2743" s="142"/>
      <c r="B2743" s="161"/>
      <c r="C2743" s="163"/>
      <c r="D2743" s="162"/>
      <c r="E2743" s="120"/>
      <c r="F2743" s="121"/>
      <c r="G2743" s="122"/>
      <c r="H2743" s="152"/>
      <c r="I2743" s="153"/>
      <c r="J2743" s="121"/>
      <c r="K2743" s="122"/>
      <c r="L2743" s="128"/>
      <c r="M2743" s="128"/>
      <c r="N2743" s="128"/>
      <c r="O2743" s="128"/>
      <c r="P2743" s="160"/>
      <c r="Q2743" s="125"/>
      <c r="R2743" s="130"/>
      <c r="S2743" s="129"/>
      <c r="T2743" s="132"/>
    </row>
    <row r="2744" spans="1:20" ht="20.45" customHeight="1">
      <c r="A2744" s="142"/>
      <c r="B2744" s="161"/>
      <c r="C2744" s="163"/>
      <c r="D2744" s="162"/>
      <c r="E2744" s="120"/>
      <c r="F2744" s="121"/>
      <c r="G2744" s="122"/>
      <c r="H2744" s="152"/>
      <c r="I2744" s="153"/>
      <c r="J2744" s="121"/>
      <c r="K2744" s="122"/>
      <c r="L2744" s="128"/>
      <c r="M2744" s="128"/>
      <c r="N2744" s="128"/>
      <c r="O2744" s="128"/>
      <c r="P2744" s="160"/>
      <c r="Q2744" s="125"/>
      <c r="R2744" s="130"/>
      <c r="S2744" s="129"/>
      <c r="T2744" s="132"/>
    </row>
    <row r="2745" spans="1:20" ht="20.45" customHeight="1">
      <c r="A2745" s="142"/>
      <c r="B2745" s="161"/>
      <c r="C2745" s="163"/>
      <c r="D2745" s="162"/>
      <c r="E2745" s="120"/>
      <c r="F2745" s="121"/>
      <c r="G2745" s="122"/>
      <c r="H2745" s="152"/>
      <c r="I2745" s="153"/>
      <c r="J2745" s="121"/>
      <c r="K2745" s="122"/>
      <c r="L2745" s="128"/>
      <c r="M2745" s="128"/>
      <c r="N2745" s="128"/>
      <c r="O2745" s="128"/>
      <c r="P2745" s="160"/>
      <c r="Q2745" s="125"/>
      <c r="R2745" s="130"/>
      <c r="S2745" s="129"/>
      <c r="T2745" s="132"/>
    </row>
    <row r="2746" spans="1:20" ht="20.45" customHeight="1">
      <c r="A2746" s="142"/>
      <c r="B2746" s="161"/>
      <c r="C2746" s="163"/>
      <c r="D2746" s="162"/>
      <c r="E2746" s="120"/>
      <c r="F2746" s="121"/>
      <c r="G2746" s="122"/>
      <c r="H2746" s="152"/>
      <c r="I2746" s="153"/>
      <c r="J2746" s="121"/>
      <c r="K2746" s="122"/>
      <c r="L2746" s="128"/>
      <c r="M2746" s="128"/>
      <c r="N2746" s="128"/>
      <c r="O2746" s="128"/>
      <c r="P2746" s="160"/>
      <c r="Q2746" s="125"/>
      <c r="R2746" s="130"/>
      <c r="S2746" s="129"/>
      <c r="T2746" s="132"/>
    </row>
    <row r="2747" spans="1:20" ht="20.45" customHeight="1">
      <c r="A2747" s="142"/>
      <c r="B2747" s="161"/>
      <c r="C2747" s="163"/>
      <c r="D2747" s="162"/>
      <c r="E2747" s="120"/>
      <c r="F2747" s="121"/>
      <c r="G2747" s="122"/>
      <c r="H2747" s="152"/>
      <c r="I2747" s="153"/>
      <c r="J2747" s="121"/>
      <c r="K2747" s="122"/>
      <c r="L2747" s="128"/>
      <c r="M2747" s="128"/>
      <c r="N2747" s="128"/>
      <c r="O2747" s="128"/>
      <c r="P2747" s="160"/>
      <c r="Q2747" s="125"/>
      <c r="R2747" s="130"/>
      <c r="S2747" s="129"/>
      <c r="T2747" s="132"/>
    </row>
    <row r="2748" spans="1:20" ht="20.45" customHeight="1">
      <c r="A2748" s="142"/>
      <c r="B2748" s="161"/>
      <c r="C2748" s="163"/>
      <c r="D2748" s="162"/>
      <c r="E2748" s="120"/>
      <c r="F2748" s="121"/>
      <c r="G2748" s="122"/>
      <c r="H2748" s="152"/>
      <c r="I2748" s="153"/>
      <c r="J2748" s="121"/>
      <c r="K2748" s="122"/>
      <c r="L2748" s="128"/>
      <c r="M2748" s="128"/>
      <c r="N2748" s="128"/>
      <c r="O2748" s="128"/>
      <c r="P2748" s="160"/>
      <c r="Q2748" s="125"/>
      <c r="R2748" s="130"/>
      <c r="S2748" s="129"/>
      <c r="T2748" s="132"/>
    </row>
    <row r="2749" spans="1:20" ht="20.45" customHeight="1">
      <c r="A2749" s="142"/>
      <c r="B2749" s="161"/>
      <c r="C2749" s="163"/>
      <c r="D2749" s="162"/>
      <c r="E2749" s="120"/>
      <c r="F2749" s="121"/>
      <c r="G2749" s="122"/>
      <c r="H2749" s="152"/>
      <c r="I2749" s="153"/>
      <c r="J2749" s="121"/>
      <c r="K2749" s="122"/>
      <c r="L2749" s="128"/>
      <c r="M2749" s="128"/>
      <c r="N2749" s="128"/>
      <c r="O2749" s="128"/>
      <c r="P2749" s="160"/>
      <c r="Q2749" s="125"/>
      <c r="R2749" s="130"/>
      <c r="S2749" s="129"/>
      <c r="T2749" s="132"/>
    </row>
    <row r="2750" spans="1:20" ht="20.45" customHeight="1">
      <c r="A2750" s="142"/>
      <c r="B2750" s="161"/>
      <c r="C2750" s="163"/>
      <c r="D2750" s="162"/>
      <c r="E2750" s="120"/>
      <c r="F2750" s="121"/>
      <c r="G2750" s="122"/>
      <c r="H2750" s="152"/>
      <c r="I2750" s="153"/>
      <c r="J2750" s="121"/>
      <c r="K2750" s="122"/>
      <c r="L2750" s="128"/>
      <c r="M2750" s="128"/>
      <c r="N2750" s="128"/>
      <c r="O2750" s="128"/>
      <c r="P2750" s="160"/>
      <c r="Q2750" s="125"/>
      <c r="R2750" s="130"/>
      <c r="S2750" s="129"/>
      <c r="T2750" s="132"/>
    </row>
    <row r="2751" spans="1:20" ht="20.45" customHeight="1">
      <c r="A2751" s="142"/>
      <c r="B2751" s="161"/>
      <c r="C2751" s="163"/>
      <c r="D2751" s="162"/>
      <c r="E2751" s="120"/>
      <c r="F2751" s="121"/>
      <c r="G2751" s="122"/>
      <c r="H2751" s="152"/>
      <c r="I2751" s="153"/>
      <c r="J2751" s="121"/>
      <c r="K2751" s="122"/>
      <c r="L2751" s="128"/>
      <c r="M2751" s="128"/>
      <c r="N2751" s="128"/>
      <c r="O2751" s="128"/>
      <c r="P2751" s="160"/>
      <c r="Q2751" s="125"/>
      <c r="R2751" s="130"/>
      <c r="S2751" s="129"/>
      <c r="T2751" s="132"/>
    </row>
    <row r="2752" spans="1:20" ht="20.45" customHeight="1">
      <c r="A2752" s="142"/>
      <c r="B2752" s="161"/>
      <c r="C2752" s="163"/>
      <c r="D2752" s="162"/>
      <c r="E2752" s="120"/>
      <c r="F2752" s="121"/>
      <c r="G2752" s="122"/>
      <c r="H2752" s="152"/>
      <c r="I2752" s="153"/>
      <c r="J2752" s="121"/>
      <c r="K2752" s="122"/>
      <c r="L2752" s="128"/>
      <c r="M2752" s="128"/>
      <c r="N2752" s="128"/>
      <c r="O2752" s="128"/>
      <c r="P2752" s="160"/>
      <c r="Q2752" s="125"/>
      <c r="R2752" s="130"/>
      <c r="S2752" s="129"/>
      <c r="T2752" s="132"/>
    </row>
    <row r="2753" spans="1:21" ht="20.45" customHeight="1">
      <c r="A2753" s="142"/>
      <c r="B2753" s="161"/>
      <c r="C2753" s="163"/>
      <c r="D2753" s="162"/>
      <c r="E2753" s="120"/>
      <c r="F2753" s="121"/>
      <c r="G2753" s="122"/>
      <c r="H2753" s="152"/>
      <c r="I2753" s="153"/>
      <c r="J2753" s="121"/>
      <c r="K2753" s="122"/>
      <c r="L2753" s="128"/>
      <c r="M2753" s="128"/>
      <c r="N2753" s="128"/>
      <c r="O2753" s="128"/>
      <c r="P2753" s="160"/>
      <c r="Q2753" s="125"/>
      <c r="R2753" s="130"/>
      <c r="S2753" s="129"/>
      <c r="T2753" s="132"/>
    </row>
    <row r="2754" spans="1:21" ht="20.45" customHeight="1">
      <c r="A2754" s="142"/>
      <c r="B2754" s="161"/>
      <c r="C2754" s="163"/>
      <c r="D2754" s="162"/>
      <c r="E2754" s="120"/>
      <c r="F2754" s="121"/>
      <c r="G2754" s="122"/>
      <c r="H2754" s="152"/>
      <c r="I2754" s="153"/>
      <c r="J2754" s="121"/>
      <c r="K2754" s="122"/>
      <c r="L2754" s="128"/>
      <c r="M2754" s="128"/>
      <c r="N2754" s="128"/>
      <c r="O2754" s="128"/>
      <c r="P2754" s="160"/>
      <c r="Q2754" s="125"/>
      <c r="R2754" s="130"/>
      <c r="S2754" s="129"/>
      <c r="T2754" s="132"/>
    </row>
    <row r="2755" spans="1:21" ht="20.45" customHeight="1">
      <c r="A2755" s="142"/>
      <c r="B2755" s="161"/>
      <c r="C2755" s="163"/>
      <c r="D2755" s="162"/>
      <c r="E2755" s="120"/>
      <c r="F2755" s="121"/>
      <c r="G2755" s="122"/>
      <c r="H2755" s="152"/>
      <c r="I2755" s="153"/>
      <c r="J2755" s="121"/>
      <c r="K2755" s="122"/>
      <c r="L2755" s="128"/>
      <c r="M2755" s="128"/>
      <c r="N2755" s="128"/>
      <c r="O2755" s="128"/>
      <c r="P2755" s="160"/>
      <c r="Q2755" s="125"/>
      <c r="R2755" s="130"/>
      <c r="S2755" s="129"/>
      <c r="T2755" s="132"/>
    </row>
    <row r="2756" spans="1:21" ht="20.45" customHeight="1">
      <c r="A2756" s="142"/>
      <c r="B2756" s="161"/>
      <c r="C2756" s="163"/>
      <c r="D2756" s="162"/>
      <c r="E2756" s="120"/>
      <c r="F2756" s="121"/>
      <c r="G2756" s="122"/>
      <c r="H2756" s="152"/>
      <c r="I2756" s="153"/>
      <c r="J2756" s="121"/>
      <c r="K2756" s="122"/>
      <c r="L2756" s="128"/>
      <c r="M2756" s="128"/>
      <c r="N2756" s="128"/>
      <c r="O2756" s="128"/>
      <c r="P2756" s="160"/>
      <c r="Q2756" s="125"/>
      <c r="R2756" s="130"/>
      <c r="S2756" s="129"/>
      <c r="T2756" s="132"/>
    </row>
    <row r="2757" spans="1:21" ht="20.45" customHeight="1">
      <c r="A2757" s="142"/>
      <c r="B2757" s="161"/>
      <c r="C2757" s="163"/>
      <c r="D2757" s="162"/>
      <c r="E2757" s="120"/>
      <c r="F2757" s="121"/>
      <c r="G2757" s="122"/>
      <c r="H2757" s="152"/>
      <c r="I2757" s="153"/>
      <c r="J2757" s="121"/>
      <c r="K2757" s="122"/>
      <c r="L2757" s="128"/>
      <c r="M2757" s="128"/>
      <c r="N2757" s="128"/>
      <c r="O2757" s="128"/>
      <c r="P2757" s="160"/>
      <c r="Q2757" s="125"/>
      <c r="R2757" s="130"/>
      <c r="S2757" s="129"/>
      <c r="T2757" s="132"/>
    </row>
    <row r="2758" spans="1:21" ht="20.45" customHeight="1">
      <c r="A2758" s="142"/>
      <c r="B2758" s="161"/>
      <c r="C2758" s="163"/>
      <c r="D2758" s="162"/>
      <c r="E2758" s="120"/>
      <c r="F2758" s="121"/>
      <c r="G2758" s="122"/>
      <c r="H2758" s="152"/>
      <c r="I2758" s="153"/>
      <c r="J2758" s="121"/>
      <c r="K2758" s="122"/>
      <c r="L2758" s="128"/>
      <c r="M2758" s="128"/>
      <c r="N2758" s="128"/>
      <c r="O2758" s="128"/>
      <c r="P2758" s="160"/>
      <c r="Q2758" s="125"/>
      <c r="R2758" s="130"/>
      <c r="S2758" s="129"/>
      <c r="T2758" s="132"/>
    </row>
    <row r="2759" spans="1:21" ht="20.45" customHeight="1">
      <c r="A2759" s="142"/>
      <c r="B2759" s="161"/>
      <c r="C2759" s="163"/>
      <c r="D2759" s="162"/>
      <c r="E2759" s="120"/>
      <c r="F2759" s="121"/>
      <c r="G2759" s="122"/>
      <c r="H2759" s="152"/>
      <c r="I2759" s="153"/>
      <c r="J2759" s="121"/>
      <c r="K2759" s="122"/>
      <c r="L2759" s="128"/>
      <c r="M2759" s="128"/>
      <c r="N2759" s="128"/>
      <c r="O2759" s="128"/>
      <c r="P2759" s="160"/>
      <c r="Q2759" s="125"/>
      <c r="R2759" s="130"/>
      <c r="S2759" s="129"/>
      <c r="T2759" s="132"/>
    </row>
    <row r="2760" spans="1:21" ht="20.45" customHeight="1">
      <c r="A2760" s="142"/>
      <c r="B2760" s="161"/>
      <c r="C2760" s="163"/>
      <c r="D2760" s="162"/>
      <c r="E2760" s="120"/>
      <c r="F2760" s="121"/>
      <c r="G2760" s="122"/>
      <c r="H2760" s="152"/>
      <c r="I2760" s="153"/>
      <c r="J2760" s="121"/>
      <c r="K2760" s="122"/>
      <c r="L2760" s="128"/>
      <c r="M2760" s="128"/>
      <c r="N2760" s="128"/>
      <c r="O2760" s="128"/>
      <c r="P2760" s="160"/>
      <c r="Q2760" s="125"/>
      <c r="R2760" s="130"/>
      <c r="S2760" s="129"/>
      <c r="T2760" s="132"/>
    </row>
    <row r="2761" spans="1:21" ht="20.45" customHeight="1">
      <c r="A2761" s="148"/>
      <c r="B2761" s="161"/>
      <c r="C2761" s="163"/>
      <c r="D2761" s="162"/>
      <c r="E2761" s="120"/>
      <c r="F2761" s="121"/>
      <c r="G2761" s="122"/>
      <c r="H2761" s="152"/>
      <c r="I2761" s="153"/>
      <c r="J2761" s="121"/>
      <c r="K2761" s="122"/>
      <c r="L2761" s="128"/>
      <c r="M2761" s="128"/>
      <c r="N2761" s="128"/>
      <c r="O2761" s="128"/>
      <c r="P2761" s="160"/>
      <c r="Q2761" s="125"/>
      <c r="R2761" s="130"/>
      <c r="S2761" s="129"/>
      <c r="T2761" s="132"/>
    </row>
    <row r="2762" spans="1:21" ht="20.45" customHeight="1">
      <c r="A2762" s="8"/>
      <c r="B2762" s="161"/>
      <c r="C2762" s="163"/>
      <c r="D2762" s="162"/>
      <c r="E2762" s="120"/>
      <c r="F2762" s="121"/>
      <c r="G2762" s="122"/>
      <c r="H2762" s="152"/>
      <c r="I2762" s="153"/>
      <c r="J2762" s="121"/>
      <c r="K2762" s="122"/>
      <c r="L2762" s="128"/>
      <c r="M2762" s="128"/>
      <c r="N2762" s="128"/>
      <c r="O2762" s="128"/>
      <c r="P2762" s="160"/>
      <c r="Q2762" s="125"/>
      <c r="R2762" s="130"/>
      <c r="S2762" s="129"/>
      <c r="T2762" s="132"/>
    </row>
    <row r="2763" spans="1:21" ht="20.45" customHeight="1">
      <c r="A2763" s="140" t="s">
        <v>56</v>
      </c>
      <c r="B2763" s="161"/>
      <c r="C2763" s="163"/>
      <c r="D2763" s="162"/>
      <c r="E2763" s="120"/>
      <c r="F2763" s="121"/>
      <c r="G2763" s="122"/>
      <c r="H2763" s="152"/>
      <c r="I2763" s="153"/>
      <c r="J2763" s="121"/>
      <c r="K2763" s="122"/>
      <c r="L2763" s="128"/>
      <c r="M2763" s="128"/>
      <c r="N2763" s="128"/>
      <c r="O2763" s="128"/>
      <c r="P2763" s="160"/>
      <c r="Q2763" s="125"/>
      <c r="R2763" s="130"/>
      <c r="S2763" s="129"/>
      <c r="T2763" s="132"/>
      <c r="U2763" s="82" t="s">
        <v>56</v>
      </c>
    </row>
    <row r="2764" spans="1:21" ht="20.45" customHeight="1" thickBot="1">
      <c r="A2764" s="141">
        <f>A2733+1</f>
        <v>91</v>
      </c>
      <c r="B2764" s="161"/>
      <c r="C2764" s="163"/>
      <c r="D2764" s="162"/>
      <c r="E2764" s="120"/>
      <c r="F2764" s="121"/>
      <c r="G2764" s="122"/>
      <c r="H2764" s="152"/>
      <c r="I2764" s="153"/>
      <c r="J2764" s="121"/>
      <c r="K2764" s="122"/>
      <c r="L2764" s="128"/>
      <c r="M2764" s="128"/>
      <c r="N2764" s="128"/>
      <c r="O2764" s="128"/>
      <c r="P2764" s="160"/>
      <c r="Q2764" s="125"/>
      <c r="R2764" s="130"/>
      <c r="S2764" s="129"/>
      <c r="T2764" s="132"/>
      <c r="U2764" s="80">
        <f>A2764</f>
        <v>91</v>
      </c>
    </row>
    <row r="2765" spans="1:21" ht="20.45" customHeight="1">
      <c r="A2765" s="142"/>
      <c r="B2765" s="161"/>
      <c r="C2765" s="163"/>
      <c r="D2765" s="162"/>
      <c r="E2765" s="120"/>
      <c r="F2765" s="121"/>
      <c r="G2765" s="122"/>
      <c r="H2765" s="152"/>
      <c r="I2765" s="153"/>
      <c r="J2765" s="121"/>
      <c r="K2765" s="122"/>
      <c r="L2765" s="128"/>
      <c r="M2765" s="128"/>
      <c r="N2765" s="128"/>
      <c r="O2765" s="128"/>
      <c r="P2765" s="160"/>
      <c r="Q2765" s="125"/>
      <c r="R2765" s="130"/>
      <c r="S2765" s="129"/>
      <c r="T2765" s="132"/>
    </row>
    <row r="2766" spans="1:21" ht="20.45" customHeight="1">
      <c r="A2766" s="142"/>
      <c r="B2766" s="161"/>
      <c r="C2766" s="163"/>
      <c r="D2766" s="162"/>
      <c r="E2766" s="120"/>
      <c r="F2766" s="121"/>
      <c r="G2766" s="122"/>
      <c r="H2766" s="152"/>
      <c r="I2766" s="153"/>
      <c r="J2766" s="121"/>
      <c r="K2766" s="122"/>
      <c r="L2766" s="128"/>
      <c r="M2766" s="128"/>
      <c r="N2766" s="128"/>
      <c r="O2766" s="128"/>
      <c r="P2766" s="160"/>
      <c r="Q2766" s="125"/>
      <c r="R2766" s="130"/>
      <c r="S2766" s="129"/>
      <c r="T2766" s="132"/>
    </row>
    <row r="2767" spans="1:21" ht="20.45" customHeight="1">
      <c r="A2767" s="142"/>
      <c r="B2767" s="161"/>
      <c r="C2767" s="163"/>
      <c r="D2767" s="162"/>
      <c r="E2767" s="120"/>
      <c r="F2767" s="121"/>
      <c r="G2767" s="122"/>
      <c r="H2767" s="152"/>
      <c r="I2767" s="153"/>
      <c r="J2767" s="121"/>
      <c r="K2767" s="122"/>
      <c r="L2767" s="128"/>
      <c r="M2767" s="128"/>
      <c r="N2767" s="128"/>
      <c r="O2767" s="128"/>
      <c r="P2767" s="160"/>
      <c r="Q2767" s="125"/>
      <c r="R2767" s="130"/>
      <c r="S2767" s="129"/>
      <c r="T2767" s="132"/>
    </row>
    <row r="2768" spans="1:21" ht="20.45" customHeight="1">
      <c r="A2768" s="142"/>
      <c r="B2768" s="161"/>
      <c r="C2768" s="163"/>
      <c r="D2768" s="162"/>
      <c r="E2768" s="120"/>
      <c r="F2768" s="121"/>
      <c r="G2768" s="122"/>
      <c r="H2768" s="152"/>
      <c r="I2768" s="153"/>
      <c r="J2768" s="121"/>
      <c r="K2768" s="122"/>
      <c r="L2768" s="128"/>
      <c r="M2768" s="128"/>
      <c r="N2768" s="128"/>
      <c r="O2768" s="128"/>
      <c r="P2768" s="160"/>
      <c r="Q2768" s="125"/>
      <c r="R2768" s="130"/>
      <c r="S2768" s="129"/>
      <c r="T2768" s="132"/>
    </row>
    <row r="2769" spans="1:20" ht="20.45" customHeight="1">
      <c r="A2769" s="142"/>
      <c r="B2769" s="161"/>
      <c r="C2769" s="163"/>
      <c r="D2769" s="162"/>
      <c r="E2769" s="120"/>
      <c r="F2769" s="121"/>
      <c r="G2769" s="122"/>
      <c r="H2769" s="152"/>
      <c r="I2769" s="153"/>
      <c r="J2769" s="121"/>
      <c r="K2769" s="122"/>
      <c r="L2769" s="128"/>
      <c r="M2769" s="128"/>
      <c r="N2769" s="128"/>
      <c r="O2769" s="128"/>
      <c r="P2769" s="160"/>
      <c r="Q2769" s="125"/>
      <c r="R2769" s="130"/>
      <c r="S2769" s="129"/>
      <c r="T2769" s="132"/>
    </row>
    <row r="2770" spans="1:20" ht="20.45" customHeight="1">
      <c r="A2770" s="142"/>
      <c r="B2770" s="161"/>
      <c r="C2770" s="163"/>
      <c r="D2770" s="162"/>
      <c r="E2770" s="120"/>
      <c r="F2770" s="121"/>
      <c r="G2770" s="122"/>
      <c r="H2770" s="152"/>
      <c r="I2770" s="153"/>
      <c r="J2770" s="121"/>
      <c r="K2770" s="122"/>
      <c r="L2770" s="128"/>
      <c r="M2770" s="128"/>
      <c r="N2770" s="128"/>
      <c r="O2770" s="128"/>
      <c r="P2770" s="160"/>
      <c r="Q2770" s="125"/>
      <c r="R2770" s="130"/>
      <c r="S2770" s="129"/>
      <c r="T2770" s="132"/>
    </row>
    <row r="2771" spans="1:20" ht="20.45" customHeight="1">
      <c r="A2771" s="142"/>
      <c r="B2771" s="161"/>
      <c r="C2771" s="163"/>
      <c r="D2771" s="162"/>
      <c r="E2771" s="120"/>
      <c r="F2771" s="121"/>
      <c r="G2771" s="122"/>
      <c r="H2771" s="152"/>
      <c r="I2771" s="153"/>
      <c r="J2771" s="121"/>
      <c r="K2771" s="122"/>
      <c r="L2771" s="128"/>
      <c r="M2771" s="128"/>
      <c r="N2771" s="128"/>
      <c r="O2771" s="128"/>
      <c r="P2771" s="160"/>
      <c r="Q2771" s="125"/>
      <c r="R2771" s="130"/>
      <c r="S2771" s="129"/>
      <c r="T2771" s="132"/>
    </row>
    <row r="2772" spans="1:20" ht="20.45" customHeight="1">
      <c r="A2772" s="142"/>
      <c r="B2772" s="161"/>
      <c r="C2772" s="163"/>
      <c r="D2772" s="162"/>
      <c r="E2772" s="120"/>
      <c r="F2772" s="121"/>
      <c r="G2772" s="122"/>
      <c r="H2772" s="152"/>
      <c r="I2772" s="153"/>
      <c r="J2772" s="121"/>
      <c r="K2772" s="122"/>
      <c r="L2772" s="128"/>
      <c r="M2772" s="128"/>
      <c r="N2772" s="128"/>
      <c r="O2772" s="128"/>
      <c r="P2772" s="160"/>
      <c r="Q2772" s="125"/>
      <c r="R2772" s="130"/>
      <c r="S2772" s="129"/>
      <c r="T2772" s="132"/>
    </row>
    <row r="2773" spans="1:20" ht="20.45" customHeight="1">
      <c r="A2773" s="142"/>
      <c r="B2773" s="161"/>
      <c r="C2773" s="163"/>
      <c r="D2773" s="162"/>
      <c r="E2773" s="120"/>
      <c r="F2773" s="121"/>
      <c r="G2773" s="122"/>
      <c r="H2773" s="152"/>
      <c r="I2773" s="153"/>
      <c r="J2773" s="121"/>
      <c r="K2773" s="122"/>
      <c r="L2773" s="128"/>
      <c r="M2773" s="128"/>
      <c r="N2773" s="128"/>
      <c r="O2773" s="128"/>
      <c r="P2773" s="160"/>
      <c r="Q2773" s="125"/>
      <c r="R2773" s="130"/>
      <c r="S2773" s="129"/>
      <c r="T2773" s="132"/>
    </row>
    <row r="2774" spans="1:20" ht="20.45" customHeight="1">
      <c r="A2774" s="142"/>
      <c r="B2774" s="161"/>
      <c r="C2774" s="163"/>
      <c r="D2774" s="162"/>
      <c r="E2774" s="120"/>
      <c r="F2774" s="121"/>
      <c r="G2774" s="122"/>
      <c r="H2774" s="152"/>
      <c r="I2774" s="153"/>
      <c r="J2774" s="121"/>
      <c r="K2774" s="122"/>
      <c r="L2774" s="128"/>
      <c r="M2774" s="128"/>
      <c r="N2774" s="128"/>
      <c r="O2774" s="128"/>
      <c r="P2774" s="160"/>
      <c r="Q2774" s="125"/>
      <c r="R2774" s="130"/>
      <c r="S2774" s="129"/>
      <c r="T2774" s="132"/>
    </row>
    <row r="2775" spans="1:20" ht="20.45" customHeight="1">
      <c r="A2775" s="142"/>
      <c r="B2775" s="161"/>
      <c r="C2775" s="163"/>
      <c r="D2775" s="162"/>
      <c r="E2775" s="120"/>
      <c r="F2775" s="121"/>
      <c r="G2775" s="122"/>
      <c r="H2775" s="152"/>
      <c r="I2775" s="153"/>
      <c r="J2775" s="121"/>
      <c r="K2775" s="122"/>
      <c r="L2775" s="128"/>
      <c r="M2775" s="128"/>
      <c r="N2775" s="128"/>
      <c r="O2775" s="128"/>
      <c r="P2775" s="160"/>
      <c r="Q2775" s="125"/>
      <c r="R2775" s="130"/>
      <c r="S2775" s="129"/>
      <c r="T2775" s="132"/>
    </row>
    <row r="2776" spans="1:20" ht="20.45" customHeight="1">
      <c r="A2776" s="142"/>
      <c r="B2776" s="161"/>
      <c r="C2776" s="163"/>
      <c r="D2776" s="162"/>
      <c r="E2776" s="120"/>
      <c r="F2776" s="121"/>
      <c r="G2776" s="122"/>
      <c r="H2776" s="152"/>
      <c r="I2776" s="153"/>
      <c r="J2776" s="121"/>
      <c r="K2776" s="122"/>
      <c r="L2776" s="128"/>
      <c r="M2776" s="128"/>
      <c r="N2776" s="128"/>
      <c r="O2776" s="128"/>
      <c r="P2776" s="160"/>
      <c r="Q2776" s="125"/>
      <c r="R2776" s="130"/>
      <c r="S2776" s="129"/>
      <c r="T2776" s="132"/>
    </row>
    <row r="2777" spans="1:20" ht="20.45" customHeight="1">
      <c r="A2777" s="142"/>
      <c r="B2777" s="161"/>
      <c r="C2777" s="163"/>
      <c r="D2777" s="162"/>
      <c r="E2777" s="120"/>
      <c r="F2777" s="121"/>
      <c r="G2777" s="122"/>
      <c r="H2777" s="152"/>
      <c r="I2777" s="153"/>
      <c r="J2777" s="121"/>
      <c r="K2777" s="122"/>
      <c r="L2777" s="128"/>
      <c r="M2777" s="128"/>
      <c r="N2777" s="128"/>
      <c r="O2777" s="128"/>
      <c r="P2777" s="160"/>
      <c r="Q2777" s="125"/>
      <c r="R2777" s="130"/>
      <c r="S2777" s="129"/>
      <c r="T2777" s="132"/>
    </row>
    <row r="2778" spans="1:20" ht="20.45" customHeight="1">
      <c r="A2778" s="142"/>
      <c r="B2778" s="161"/>
      <c r="C2778" s="163"/>
      <c r="D2778" s="162"/>
      <c r="E2778" s="120"/>
      <c r="F2778" s="121"/>
      <c r="G2778" s="122"/>
      <c r="H2778" s="152"/>
      <c r="I2778" s="153"/>
      <c r="J2778" s="121"/>
      <c r="K2778" s="122"/>
      <c r="L2778" s="128"/>
      <c r="M2778" s="128"/>
      <c r="N2778" s="128"/>
      <c r="O2778" s="128"/>
      <c r="P2778" s="160"/>
      <c r="Q2778" s="125"/>
      <c r="R2778" s="130"/>
      <c r="S2778" s="129"/>
      <c r="T2778" s="132"/>
    </row>
    <row r="2779" spans="1:20" ht="20.45" customHeight="1">
      <c r="A2779" s="142"/>
      <c r="B2779" s="161"/>
      <c r="C2779" s="163"/>
      <c r="D2779" s="162"/>
      <c r="E2779" s="120"/>
      <c r="F2779" s="121"/>
      <c r="G2779" s="122"/>
      <c r="H2779" s="152"/>
      <c r="I2779" s="153"/>
      <c r="J2779" s="121"/>
      <c r="K2779" s="122"/>
      <c r="L2779" s="128"/>
      <c r="M2779" s="128"/>
      <c r="N2779" s="128"/>
      <c r="O2779" s="128"/>
      <c r="P2779" s="160"/>
      <c r="Q2779" s="125"/>
      <c r="R2779" s="130"/>
      <c r="S2779" s="129"/>
      <c r="T2779" s="132"/>
    </row>
    <row r="2780" spans="1:20" ht="20.45" customHeight="1">
      <c r="A2780" s="142"/>
      <c r="B2780" s="161"/>
      <c r="C2780" s="163"/>
      <c r="D2780" s="162"/>
      <c r="E2780" s="120"/>
      <c r="F2780" s="121"/>
      <c r="G2780" s="122"/>
      <c r="H2780" s="152"/>
      <c r="I2780" s="153"/>
      <c r="J2780" s="121"/>
      <c r="K2780" s="122"/>
      <c r="L2780" s="128"/>
      <c r="M2780" s="128"/>
      <c r="N2780" s="128"/>
      <c r="O2780" s="128"/>
      <c r="P2780" s="160"/>
      <c r="Q2780" s="125"/>
      <c r="R2780" s="130"/>
      <c r="S2780" s="129"/>
      <c r="T2780" s="132"/>
    </row>
    <row r="2781" spans="1:20" ht="20.45" customHeight="1">
      <c r="A2781" s="142"/>
      <c r="B2781" s="161"/>
      <c r="C2781" s="163"/>
      <c r="D2781" s="162"/>
      <c r="E2781" s="120"/>
      <c r="F2781" s="121"/>
      <c r="G2781" s="122"/>
      <c r="H2781" s="152"/>
      <c r="I2781" s="153"/>
      <c r="J2781" s="121"/>
      <c r="K2781" s="122"/>
      <c r="L2781" s="128"/>
      <c r="M2781" s="128"/>
      <c r="N2781" s="128"/>
      <c r="O2781" s="128"/>
      <c r="P2781" s="160"/>
      <c r="Q2781" s="125"/>
      <c r="R2781" s="130"/>
      <c r="S2781" s="129"/>
      <c r="T2781" s="132"/>
    </row>
    <row r="2782" spans="1:20" ht="20.45" customHeight="1">
      <c r="A2782" s="142"/>
      <c r="B2782" s="161"/>
      <c r="C2782" s="163"/>
      <c r="D2782" s="162"/>
      <c r="E2782" s="120"/>
      <c r="F2782" s="121"/>
      <c r="G2782" s="122"/>
      <c r="H2782" s="152"/>
      <c r="I2782" s="153"/>
      <c r="J2782" s="121"/>
      <c r="K2782" s="122"/>
      <c r="L2782" s="128"/>
      <c r="M2782" s="128"/>
      <c r="N2782" s="128"/>
      <c r="O2782" s="128"/>
      <c r="P2782" s="160"/>
      <c r="Q2782" s="125"/>
      <c r="R2782" s="130"/>
      <c r="S2782" s="129"/>
      <c r="T2782" s="132"/>
    </row>
    <row r="2783" spans="1:20" ht="20.45" customHeight="1">
      <c r="A2783" s="142"/>
      <c r="B2783" s="161"/>
      <c r="C2783" s="163"/>
      <c r="D2783" s="162"/>
      <c r="E2783" s="120"/>
      <c r="F2783" s="121"/>
      <c r="G2783" s="122"/>
      <c r="H2783" s="152"/>
      <c r="I2783" s="153"/>
      <c r="J2783" s="121"/>
      <c r="K2783" s="122"/>
      <c r="L2783" s="128"/>
      <c r="M2783" s="128"/>
      <c r="N2783" s="128"/>
      <c r="O2783" s="128"/>
      <c r="P2783" s="160"/>
      <c r="Q2783" s="125"/>
      <c r="R2783" s="130"/>
      <c r="S2783" s="129"/>
      <c r="T2783" s="132"/>
    </row>
    <row r="2784" spans="1:20" ht="20.45" customHeight="1">
      <c r="A2784" s="142"/>
      <c r="B2784" s="161"/>
      <c r="C2784" s="163"/>
      <c r="D2784" s="162"/>
      <c r="E2784" s="120"/>
      <c r="F2784" s="121"/>
      <c r="G2784" s="122"/>
      <c r="H2784" s="152"/>
      <c r="I2784" s="153"/>
      <c r="J2784" s="121"/>
      <c r="K2784" s="122"/>
      <c r="L2784" s="128"/>
      <c r="M2784" s="128"/>
      <c r="N2784" s="128"/>
      <c r="O2784" s="128"/>
      <c r="P2784" s="160"/>
      <c r="Q2784" s="125"/>
      <c r="R2784" s="130"/>
      <c r="S2784" s="129"/>
      <c r="T2784" s="132"/>
    </row>
    <row r="2785" spans="1:21" ht="20.45" customHeight="1">
      <c r="A2785" s="142"/>
      <c r="B2785" s="161"/>
      <c r="C2785" s="163"/>
      <c r="D2785" s="162"/>
      <c r="E2785" s="120"/>
      <c r="F2785" s="121"/>
      <c r="G2785" s="122"/>
      <c r="H2785" s="152"/>
      <c r="I2785" s="153"/>
      <c r="J2785" s="121"/>
      <c r="K2785" s="122"/>
      <c r="L2785" s="128"/>
      <c r="M2785" s="128"/>
      <c r="N2785" s="128"/>
      <c r="O2785" s="128"/>
      <c r="P2785" s="160"/>
      <c r="Q2785" s="125"/>
      <c r="R2785" s="130"/>
      <c r="S2785" s="129"/>
      <c r="T2785" s="132"/>
    </row>
    <row r="2786" spans="1:21" ht="20.45" customHeight="1">
      <c r="A2786" s="142"/>
      <c r="B2786" s="161"/>
      <c r="C2786" s="163"/>
      <c r="D2786" s="162"/>
      <c r="E2786" s="120"/>
      <c r="F2786" s="121"/>
      <c r="G2786" s="122"/>
      <c r="H2786" s="152"/>
      <c r="I2786" s="153"/>
      <c r="J2786" s="121"/>
      <c r="K2786" s="122"/>
      <c r="L2786" s="128"/>
      <c r="M2786" s="128"/>
      <c r="N2786" s="128"/>
      <c r="O2786" s="128"/>
      <c r="P2786" s="160"/>
      <c r="Q2786" s="125"/>
      <c r="R2786" s="130"/>
      <c r="S2786" s="129"/>
      <c r="T2786" s="132"/>
    </row>
    <row r="2787" spans="1:21" ht="20.45" customHeight="1">
      <c r="A2787" s="142"/>
      <c r="B2787" s="161"/>
      <c r="C2787" s="163"/>
      <c r="D2787" s="162"/>
      <c r="E2787" s="120"/>
      <c r="F2787" s="121"/>
      <c r="G2787" s="122"/>
      <c r="H2787" s="152"/>
      <c r="I2787" s="153"/>
      <c r="J2787" s="121"/>
      <c r="K2787" s="122"/>
      <c r="L2787" s="128"/>
      <c r="M2787" s="128"/>
      <c r="N2787" s="128"/>
      <c r="O2787" s="128"/>
      <c r="P2787" s="160"/>
      <c r="Q2787" s="125"/>
      <c r="R2787" s="130"/>
      <c r="S2787" s="129"/>
      <c r="T2787" s="132"/>
    </row>
    <row r="2788" spans="1:21" ht="20.45" customHeight="1">
      <c r="A2788" s="142"/>
      <c r="B2788" s="161"/>
      <c r="C2788" s="163"/>
      <c r="D2788" s="162"/>
      <c r="E2788" s="120"/>
      <c r="F2788" s="121"/>
      <c r="G2788" s="122"/>
      <c r="H2788" s="152"/>
      <c r="I2788" s="153"/>
      <c r="J2788" s="121"/>
      <c r="K2788" s="122"/>
      <c r="L2788" s="128"/>
      <c r="M2788" s="128"/>
      <c r="N2788" s="128"/>
      <c r="O2788" s="128"/>
      <c r="P2788" s="160"/>
      <c r="Q2788" s="125"/>
      <c r="R2788" s="130"/>
      <c r="S2788" s="129"/>
      <c r="T2788" s="132"/>
    </row>
    <row r="2789" spans="1:21" ht="20.45" customHeight="1">
      <c r="A2789" s="142"/>
      <c r="B2789" s="161"/>
      <c r="C2789" s="163"/>
      <c r="D2789" s="162"/>
      <c r="E2789" s="120"/>
      <c r="F2789" s="121"/>
      <c r="G2789" s="122"/>
      <c r="H2789" s="152"/>
      <c r="I2789" s="153"/>
      <c r="J2789" s="121"/>
      <c r="K2789" s="122"/>
      <c r="L2789" s="128"/>
      <c r="M2789" s="128"/>
      <c r="N2789" s="128"/>
      <c r="O2789" s="128"/>
      <c r="P2789" s="160"/>
      <c r="Q2789" s="125"/>
      <c r="R2789" s="130"/>
      <c r="S2789" s="129"/>
      <c r="T2789" s="132"/>
    </row>
    <row r="2790" spans="1:21" ht="20.45" customHeight="1">
      <c r="A2790" s="142"/>
      <c r="B2790" s="161"/>
      <c r="C2790" s="163"/>
      <c r="D2790" s="162"/>
      <c r="E2790" s="120"/>
      <c r="F2790" s="121"/>
      <c r="G2790" s="122"/>
      <c r="H2790" s="152"/>
      <c r="I2790" s="153"/>
      <c r="J2790" s="121"/>
      <c r="K2790" s="122"/>
      <c r="L2790" s="128"/>
      <c r="M2790" s="128"/>
      <c r="N2790" s="128"/>
      <c r="O2790" s="128"/>
      <c r="P2790" s="160"/>
      <c r="Q2790" s="125"/>
      <c r="R2790" s="130"/>
      <c r="S2790" s="129"/>
      <c r="T2790" s="132"/>
    </row>
    <row r="2791" spans="1:21" ht="20.45" customHeight="1">
      <c r="A2791" s="142"/>
      <c r="B2791" s="161"/>
      <c r="C2791" s="163"/>
      <c r="D2791" s="162"/>
      <c r="E2791" s="120"/>
      <c r="F2791" s="121"/>
      <c r="G2791" s="122"/>
      <c r="H2791" s="152"/>
      <c r="I2791" s="153"/>
      <c r="J2791" s="121"/>
      <c r="K2791" s="122"/>
      <c r="L2791" s="128"/>
      <c r="M2791" s="128"/>
      <c r="N2791" s="128"/>
      <c r="O2791" s="128"/>
      <c r="P2791" s="160"/>
      <c r="Q2791" s="125"/>
      <c r="R2791" s="130"/>
      <c r="S2791" s="129"/>
      <c r="T2791" s="132"/>
    </row>
    <row r="2792" spans="1:21" ht="20.45" customHeight="1">
      <c r="A2792" s="148"/>
      <c r="B2792" s="161"/>
      <c r="C2792" s="163"/>
      <c r="D2792" s="162"/>
      <c r="E2792" s="120"/>
      <c r="F2792" s="121"/>
      <c r="G2792" s="122"/>
      <c r="H2792" s="152"/>
      <c r="I2792" s="153"/>
      <c r="J2792" s="121"/>
      <c r="K2792" s="122"/>
      <c r="L2792" s="128"/>
      <c r="M2792" s="128"/>
      <c r="N2792" s="128"/>
      <c r="O2792" s="128"/>
      <c r="P2792" s="160"/>
      <c r="Q2792" s="125"/>
      <c r="R2792" s="130"/>
      <c r="S2792" s="129"/>
      <c r="T2792" s="132"/>
    </row>
    <row r="2793" spans="1:21" ht="20.45" customHeight="1">
      <c r="A2793" s="8"/>
      <c r="B2793" s="161"/>
      <c r="C2793" s="163"/>
      <c r="D2793" s="162"/>
      <c r="E2793" s="120"/>
      <c r="F2793" s="121"/>
      <c r="G2793" s="122"/>
      <c r="H2793" s="152"/>
      <c r="I2793" s="153"/>
      <c r="J2793" s="121"/>
      <c r="K2793" s="122"/>
      <c r="L2793" s="128"/>
      <c r="M2793" s="128"/>
      <c r="N2793" s="128"/>
      <c r="O2793" s="128"/>
      <c r="P2793" s="160"/>
      <c r="Q2793" s="125"/>
      <c r="R2793" s="130"/>
      <c r="S2793" s="129"/>
      <c r="T2793" s="132"/>
    </row>
    <row r="2794" spans="1:21" ht="20.45" customHeight="1">
      <c r="A2794" s="140" t="s">
        <v>56</v>
      </c>
      <c r="B2794" s="161"/>
      <c r="C2794" s="163"/>
      <c r="D2794" s="162"/>
      <c r="E2794" s="120"/>
      <c r="F2794" s="121"/>
      <c r="G2794" s="122"/>
      <c r="H2794" s="152"/>
      <c r="I2794" s="153"/>
      <c r="J2794" s="121"/>
      <c r="K2794" s="122"/>
      <c r="L2794" s="128"/>
      <c r="M2794" s="128"/>
      <c r="N2794" s="128"/>
      <c r="O2794" s="128"/>
      <c r="P2794" s="160"/>
      <c r="Q2794" s="125"/>
      <c r="R2794" s="130"/>
      <c r="S2794" s="129"/>
      <c r="T2794" s="132"/>
      <c r="U2794" s="82" t="s">
        <v>56</v>
      </c>
    </row>
    <row r="2795" spans="1:21" ht="20.45" customHeight="1" thickBot="1">
      <c r="A2795" s="141">
        <f>A2764+1</f>
        <v>92</v>
      </c>
      <c r="B2795" s="161"/>
      <c r="C2795" s="163"/>
      <c r="D2795" s="162"/>
      <c r="E2795" s="120"/>
      <c r="F2795" s="121"/>
      <c r="G2795" s="122"/>
      <c r="H2795" s="152"/>
      <c r="I2795" s="153"/>
      <c r="J2795" s="121"/>
      <c r="K2795" s="122"/>
      <c r="L2795" s="128"/>
      <c r="M2795" s="128"/>
      <c r="N2795" s="128"/>
      <c r="O2795" s="128"/>
      <c r="P2795" s="160"/>
      <c r="Q2795" s="125"/>
      <c r="R2795" s="130"/>
      <c r="S2795" s="129"/>
      <c r="T2795" s="132"/>
      <c r="U2795" s="80">
        <f>A2795</f>
        <v>92</v>
      </c>
    </row>
    <row r="2796" spans="1:21" ht="20.45" customHeight="1">
      <c r="A2796" s="142"/>
      <c r="B2796" s="161"/>
      <c r="C2796" s="163"/>
      <c r="D2796" s="162"/>
      <c r="E2796" s="120"/>
      <c r="F2796" s="121"/>
      <c r="G2796" s="122"/>
      <c r="H2796" s="152"/>
      <c r="I2796" s="153"/>
      <c r="J2796" s="121"/>
      <c r="K2796" s="122"/>
      <c r="L2796" s="128"/>
      <c r="M2796" s="128"/>
      <c r="N2796" s="128"/>
      <c r="O2796" s="128"/>
      <c r="P2796" s="160"/>
      <c r="Q2796" s="125"/>
      <c r="R2796" s="130"/>
      <c r="S2796" s="129"/>
      <c r="T2796" s="132"/>
    </row>
    <row r="2797" spans="1:21" ht="20.45" customHeight="1">
      <c r="A2797" s="142"/>
      <c r="B2797" s="161"/>
      <c r="C2797" s="163"/>
      <c r="D2797" s="162"/>
      <c r="E2797" s="120"/>
      <c r="F2797" s="121"/>
      <c r="G2797" s="122"/>
      <c r="H2797" s="152"/>
      <c r="I2797" s="153"/>
      <c r="J2797" s="121"/>
      <c r="K2797" s="122"/>
      <c r="L2797" s="128"/>
      <c r="M2797" s="128"/>
      <c r="N2797" s="128"/>
      <c r="O2797" s="128"/>
      <c r="P2797" s="160"/>
      <c r="Q2797" s="125"/>
      <c r="R2797" s="130"/>
      <c r="S2797" s="129"/>
      <c r="T2797" s="132"/>
    </row>
    <row r="2798" spans="1:21" ht="20.45" customHeight="1">
      <c r="A2798" s="142"/>
      <c r="B2798" s="161"/>
      <c r="C2798" s="163"/>
      <c r="D2798" s="162"/>
      <c r="E2798" s="120"/>
      <c r="F2798" s="121"/>
      <c r="G2798" s="122"/>
      <c r="H2798" s="152"/>
      <c r="I2798" s="153"/>
      <c r="J2798" s="121"/>
      <c r="K2798" s="122"/>
      <c r="L2798" s="128"/>
      <c r="M2798" s="128"/>
      <c r="N2798" s="128"/>
      <c r="O2798" s="128"/>
      <c r="P2798" s="160"/>
      <c r="Q2798" s="125"/>
      <c r="R2798" s="130"/>
      <c r="S2798" s="129"/>
      <c r="T2798" s="132"/>
    </row>
    <row r="2799" spans="1:21" ht="20.45" customHeight="1">
      <c r="A2799" s="142"/>
      <c r="B2799" s="161"/>
      <c r="C2799" s="163"/>
      <c r="D2799" s="162"/>
      <c r="E2799" s="120"/>
      <c r="F2799" s="121"/>
      <c r="G2799" s="122"/>
      <c r="H2799" s="152"/>
      <c r="I2799" s="153"/>
      <c r="J2799" s="121"/>
      <c r="K2799" s="122"/>
      <c r="L2799" s="128"/>
      <c r="M2799" s="128"/>
      <c r="N2799" s="128"/>
      <c r="O2799" s="128"/>
      <c r="P2799" s="160"/>
      <c r="Q2799" s="125"/>
      <c r="R2799" s="130"/>
      <c r="S2799" s="129"/>
      <c r="T2799" s="132"/>
    </row>
    <row r="2800" spans="1:21" ht="20.45" customHeight="1">
      <c r="A2800" s="142"/>
      <c r="B2800" s="161"/>
      <c r="C2800" s="163"/>
      <c r="D2800" s="162"/>
      <c r="E2800" s="120"/>
      <c r="F2800" s="121"/>
      <c r="G2800" s="122"/>
      <c r="H2800" s="152"/>
      <c r="I2800" s="153"/>
      <c r="J2800" s="121"/>
      <c r="K2800" s="122"/>
      <c r="L2800" s="128"/>
      <c r="M2800" s="128"/>
      <c r="N2800" s="128"/>
      <c r="O2800" s="128"/>
      <c r="P2800" s="160"/>
      <c r="Q2800" s="125"/>
      <c r="R2800" s="130"/>
      <c r="S2800" s="129"/>
      <c r="T2800" s="132"/>
    </row>
    <row r="2801" spans="1:20" ht="20.45" customHeight="1">
      <c r="A2801" s="142"/>
      <c r="B2801" s="161"/>
      <c r="C2801" s="163"/>
      <c r="D2801" s="162"/>
      <c r="E2801" s="120"/>
      <c r="F2801" s="121"/>
      <c r="G2801" s="122"/>
      <c r="H2801" s="152"/>
      <c r="I2801" s="153"/>
      <c r="J2801" s="121"/>
      <c r="K2801" s="122"/>
      <c r="L2801" s="128"/>
      <c r="M2801" s="128"/>
      <c r="N2801" s="128"/>
      <c r="O2801" s="128"/>
      <c r="P2801" s="160"/>
      <c r="Q2801" s="125"/>
      <c r="R2801" s="130"/>
      <c r="S2801" s="129"/>
      <c r="T2801" s="132"/>
    </row>
    <row r="2802" spans="1:20" ht="20.45" customHeight="1">
      <c r="A2802" s="142"/>
      <c r="B2802" s="161"/>
      <c r="C2802" s="163"/>
      <c r="D2802" s="162"/>
      <c r="E2802" s="120"/>
      <c r="F2802" s="121"/>
      <c r="G2802" s="122"/>
      <c r="H2802" s="152"/>
      <c r="I2802" s="153"/>
      <c r="J2802" s="121"/>
      <c r="K2802" s="122"/>
      <c r="L2802" s="128"/>
      <c r="M2802" s="128"/>
      <c r="N2802" s="128"/>
      <c r="O2802" s="128"/>
      <c r="P2802" s="160"/>
      <c r="Q2802" s="125"/>
      <c r="R2802" s="130"/>
      <c r="S2802" s="129"/>
      <c r="T2802" s="132"/>
    </row>
    <row r="2803" spans="1:20" ht="20.45" customHeight="1">
      <c r="A2803" s="142"/>
      <c r="B2803" s="161"/>
      <c r="C2803" s="163"/>
      <c r="D2803" s="162"/>
      <c r="E2803" s="120"/>
      <c r="F2803" s="121"/>
      <c r="G2803" s="122"/>
      <c r="H2803" s="152"/>
      <c r="I2803" s="153"/>
      <c r="J2803" s="121"/>
      <c r="K2803" s="122"/>
      <c r="L2803" s="128"/>
      <c r="M2803" s="128"/>
      <c r="N2803" s="128"/>
      <c r="O2803" s="128"/>
      <c r="P2803" s="160"/>
      <c r="Q2803" s="125"/>
      <c r="R2803" s="130"/>
      <c r="S2803" s="129"/>
      <c r="T2803" s="132"/>
    </row>
    <row r="2804" spans="1:20" ht="20.45" customHeight="1">
      <c r="A2804" s="142"/>
      <c r="B2804" s="161"/>
      <c r="C2804" s="163"/>
      <c r="D2804" s="162"/>
      <c r="E2804" s="120"/>
      <c r="F2804" s="121"/>
      <c r="G2804" s="122"/>
      <c r="H2804" s="152"/>
      <c r="I2804" s="153"/>
      <c r="J2804" s="121"/>
      <c r="K2804" s="122"/>
      <c r="L2804" s="128"/>
      <c r="M2804" s="128"/>
      <c r="N2804" s="128"/>
      <c r="O2804" s="128"/>
      <c r="P2804" s="160"/>
      <c r="Q2804" s="125"/>
      <c r="R2804" s="130"/>
      <c r="S2804" s="129"/>
      <c r="T2804" s="132"/>
    </row>
    <row r="2805" spans="1:20" ht="20.45" customHeight="1">
      <c r="A2805" s="142"/>
      <c r="B2805" s="161"/>
      <c r="C2805" s="163"/>
      <c r="D2805" s="162"/>
      <c r="E2805" s="120"/>
      <c r="F2805" s="121"/>
      <c r="G2805" s="122"/>
      <c r="H2805" s="152"/>
      <c r="I2805" s="153"/>
      <c r="J2805" s="121"/>
      <c r="K2805" s="122"/>
      <c r="L2805" s="128"/>
      <c r="M2805" s="128"/>
      <c r="N2805" s="128"/>
      <c r="O2805" s="128"/>
      <c r="P2805" s="160"/>
      <c r="Q2805" s="125"/>
      <c r="R2805" s="130"/>
      <c r="S2805" s="129"/>
      <c r="T2805" s="132"/>
    </row>
    <row r="2806" spans="1:20" ht="20.45" customHeight="1">
      <c r="A2806" s="142"/>
      <c r="B2806" s="161"/>
      <c r="C2806" s="163"/>
      <c r="D2806" s="162"/>
      <c r="E2806" s="120"/>
      <c r="F2806" s="121"/>
      <c r="G2806" s="122"/>
      <c r="H2806" s="152"/>
      <c r="I2806" s="153"/>
      <c r="J2806" s="121"/>
      <c r="K2806" s="122"/>
      <c r="L2806" s="128"/>
      <c r="M2806" s="128"/>
      <c r="N2806" s="128"/>
      <c r="O2806" s="128"/>
      <c r="P2806" s="160"/>
      <c r="Q2806" s="125"/>
      <c r="R2806" s="130"/>
      <c r="S2806" s="129"/>
      <c r="T2806" s="132"/>
    </row>
    <row r="2807" spans="1:20" ht="20.45" customHeight="1">
      <c r="A2807" s="142"/>
      <c r="B2807" s="161"/>
      <c r="C2807" s="163"/>
      <c r="D2807" s="162"/>
      <c r="E2807" s="120"/>
      <c r="F2807" s="121"/>
      <c r="G2807" s="122"/>
      <c r="H2807" s="152"/>
      <c r="I2807" s="153"/>
      <c r="J2807" s="121"/>
      <c r="K2807" s="122"/>
      <c r="L2807" s="128"/>
      <c r="M2807" s="128"/>
      <c r="N2807" s="128"/>
      <c r="O2807" s="128"/>
      <c r="P2807" s="160"/>
      <c r="Q2807" s="125"/>
      <c r="R2807" s="130"/>
      <c r="S2807" s="129"/>
      <c r="T2807" s="132"/>
    </row>
    <row r="2808" spans="1:20" ht="20.45" customHeight="1">
      <c r="A2808" s="142"/>
      <c r="B2808" s="161"/>
      <c r="C2808" s="163"/>
      <c r="D2808" s="162"/>
      <c r="E2808" s="120"/>
      <c r="F2808" s="121"/>
      <c r="G2808" s="122"/>
      <c r="H2808" s="152"/>
      <c r="I2808" s="153"/>
      <c r="J2808" s="121"/>
      <c r="K2808" s="122"/>
      <c r="L2808" s="128"/>
      <c r="M2808" s="128"/>
      <c r="N2808" s="128"/>
      <c r="O2808" s="128"/>
      <c r="P2808" s="160"/>
      <c r="Q2808" s="125"/>
      <c r="R2808" s="130"/>
      <c r="S2808" s="129"/>
      <c r="T2808" s="132"/>
    </row>
    <row r="2809" spans="1:20" ht="20.45" customHeight="1">
      <c r="A2809" s="142"/>
      <c r="B2809" s="161"/>
      <c r="C2809" s="163"/>
      <c r="D2809" s="162"/>
      <c r="E2809" s="120"/>
      <c r="F2809" s="121"/>
      <c r="G2809" s="122"/>
      <c r="H2809" s="152"/>
      <c r="I2809" s="153"/>
      <c r="J2809" s="121"/>
      <c r="K2809" s="122"/>
      <c r="L2809" s="128"/>
      <c r="M2809" s="128"/>
      <c r="N2809" s="128"/>
      <c r="O2809" s="128"/>
      <c r="P2809" s="160"/>
      <c r="Q2809" s="125"/>
      <c r="R2809" s="130"/>
      <c r="S2809" s="129"/>
      <c r="T2809" s="132"/>
    </row>
    <row r="2810" spans="1:20" ht="20.45" customHeight="1">
      <c r="A2810" s="142"/>
      <c r="B2810" s="161"/>
      <c r="C2810" s="163"/>
      <c r="D2810" s="162"/>
      <c r="E2810" s="120"/>
      <c r="F2810" s="121"/>
      <c r="G2810" s="122"/>
      <c r="H2810" s="152"/>
      <c r="I2810" s="153"/>
      <c r="J2810" s="121"/>
      <c r="K2810" s="122"/>
      <c r="L2810" s="128"/>
      <c r="M2810" s="128"/>
      <c r="N2810" s="128"/>
      <c r="O2810" s="128"/>
      <c r="P2810" s="160"/>
      <c r="Q2810" s="125"/>
      <c r="R2810" s="130"/>
      <c r="S2810" s="129"/>
      <c r="T2810" s="132"/>
    </row>
    <row r="2811" spans="1:20" ht="20.45" customHeight="1">
      <c r="A2811" s="142"/>
      <c r="B2811" s="161"/>
      <c r="C2811" s="163"/>
      <c r="D2811" s="162"/>
      <c r="E2811" s="120"/>
      <c r="F2811" s="121"/>
      <c r="G2811" s="122"/>
      <c r="H2811" s="152"/>
      <c r="I2811" s="153"/>
      <c r="J2811" s="121"/>
      <c r="K2811" s="122"/>
      <c r="L2811" s="128"/>
      <c r="M2811" s="128"/>
      <c r="N2811" s="128"/>
      <c r="O2811" s="128"/>
      <c r="P2811" s="160"/>
      <c r="Q2811" s="125"/>
      <c r="R2811" s="130"/>
      <c r="S2811" s="129"/>
      <c r="T2811" s="132"/>
    </row>
    <row r="2812" spans="1:20" ht="20.45" customHeight="1">
      <c r="A2812" s="142"/>
      <c r="B2812" s="161"/>
      <c r="C2812" s="163"/>
      <c r="D2812" s="162"/>
      <c r="E2812" s="120"/>
      <c r="F2812" s="121"/>
      <c r="G2812" s="122"/>
      <c r="H2812" s="152"/>
      <c r="I2812" s="153"/>
      <c r="J2812" s="121"/>
      <c r="K2812" s="122"/>
      <c r="L2812" s="128"/>
      <c r="M2812" s="128"/>
      <c r="N2812" s="128"/>
      <c r="O2812" s="128"/>
      <c r="P2812" s="160"/>
      <c r="Q2812" s="125"/>
      <c r="R2812" s="130"/>
      <c r="S2812" s="129"/>
      <c r="T2812" s="132"/>
    </row>
    <row r="2813" spans="1:20" ht="20.45" customHeight="1">
      <c r="A2813" s="142"/>
      <c r="B2813" s="161"/>
      <c r="C2813" s="163"/>
      <c r="D2813" s="162"/>
      <c r="E2813" s="120"/>
      <c r="F2813" s="121"/>
      <c r="G2813" s="122"/>
      <c r="H2813" s="152"/>
      <c r="I2813" s="153"/>
      <c r="J2813" s="121"/>
      <c r="K2813" s="122"/>
      <c r="L2813" s="128"/>
      <c r="M2813" s="128"/>
      <c r="N2813" s="128"/>
      <c r="O2813" s="128"/>
      <c r="P2813" s="160"/>
      <c r="Q2813" s="125"/>
      <c r="R2813" s="130"/>
      <c r="S2813" s="129"/>
      <c r="T2813" s="132"/>
    </row>
    <row r="2814" spans="1:20" ht="20.45" customHeight="1">
      <c r="A2814" s="142"/>
      <c r="B2814" s="161"/>
      <c r="C2814" s="163"/>
      <c r="D2814" s="162"/>
      <c r="E2814" s="120"/>
      <c r="F2814" s="121"/>
      <c r="G2814" s="122"/>
      <c r="H2814" s="152"/>
      <c r="I2814" s="153"/>
      <c r="J2814" s="121"/>
      <c r="K2814" s="122"/>
      <c r="L2814" s="128"/>
      <c r="M2814" s="128"/>
      <c r="N2814" s="128"/>
      <c r="O2814" s="128"/>
      <c r="P2814" s="160"/>
      <c r="Q2814" s="125"/>
      <c r="R2814" s="130"/>
      <c r="S2814" s="129"/>
      <c r="T2814" s="132"/>
    </row>
    <row r="2815" spans="1:20" ht="20.45" customHeight="1">
      <c r="A2815" s="142"/>
      <c r="B2815" s="161"/>
      <c r="C2815" s="163"/>
      <c r="D2815" s="162"/>
      <c r="E2815" s="120"/>
      <c r="F2815" s="121"/>
      <c r="G2815" s="122"/>
      <c r="H2815" s="152"/>
      <c r="I2815" s="153"/>
      <c r="J2815" s="121"/>
      <c r="K2815" s="122"/>
      <c r="L2815" s="128"/>
      <c r="M2815" s="128"/>
      <c r="N2815" s="128"/>
      <c r="O2815" s="128"/>
      <c r="P2815" s="160"/>
      <c r="Q2815" s="125"/>
      <c r="R2815" s="130"/>
      <c r="S2815" s="129"/>
      <c r="T2815" s="132"/>
    </row>
    <row r="2816" spans="1:20" ht="20.45" customHeight="1">
      <c r="A2816" s="142"/>
      <c r="B2816" s="161"/>
      <c r="C2816" s="163"/>
      <c r="D2816" s="162"/>
      <c r="E2816" s="120"/>
      <c r="F2816" s="121"/>
      <c r="G2816" s="122"/>
      <c r="H2816" s="152"/>
      <c r="I2816" s="153"/>
      <c r="J2816" s="121"/>
      <c r="K2816" s="122"/>
      <c r="L2816" s="128"/>
      <c r="M2816" s="128"/>
      <c r="N2816" s="128"/>
      <c r="O2816" s="128"/>
      <c r="P2816" s="160"/>
      <c r="Q2816" s="125"/>
      <c r="R2816" s="130"/>
      <c r="S2816" s="129"/>
      <c r="T2816" s="132"/>
    </row>
    <row r="2817" spans="1:21" ht="20.45" customHeight="1">
      <c r="A2817" s="142"/>
      <c r="B2817" s="161"/>
      <c r="C2817" s="163"/>
      <c r="D2817" s="162"/>
      <c r="E2817" s="120"/>
      <c r="F2817" s="121"/>
      <c r="G2817" s="122"/>
      <c r="H2817" s="152"/>
      <c r="I2817" s="153"/>
      <c r="J2817" s="121"/>
      <c r="K2817" s="122"/>
      <c r="L2817" s="128"/>
      <c r="M2817" s="128"/>
      <c r="N2817" s="128"/>
      <c r="O2817" s="128"/>
      <c r="P2817" s="160"/>
      <c r="Q2817" s="125"/>
      <c r="R2817" s="130"/>
      <c r="S2817" s="129"/>
      <c r="T2817" s="132"/>
    </row>
    <row r="2818" spans="1:21" ht="20.45" customHeight="1">
      <c r="A2818" s="142"/>
      <c r="B2818" s="161"/>
      <c r="C2818" s="163"/>
      <c r="D2818" s="162"/>
      <c r="E2818" s="120"/>
      <c r="F2818" s="121"/>
      <c r="G2818" s="122"/>
      <c r="H2818" s="152"/>
      <c r="I2818" s="153"/>
      <c r="J2818" s="121"/>
      <c r="K2818" s="122"/>
      <c r="L2818" s="128"/>
      <c r="M2818" s="128"/>
      <c r="N2818" s="128"/>
      <c r="O2818" s="128"/>
      <c r="P2818" s="160"/>
      <c r="Q2818" s="125"/>
      <c r="R2818" s="130"/>
      <c r="S2818" s="129"/>
      <c r="T2818" s="132"/>
    </row>
    <row r="2819" spans="1:21" ht="20.45" customHeight="1">
      <c r="A2819" s="142"/>
      <c r="B2819" s="161"/>
      <c r="C2819" s="163"/>
      <c r="D2819" s="162"/>
      <c r="E2819" s="120"/>
      <c r="F2819" s="121"/>
      <c r="G2819" s="122"/>
      <c r="H2819" s="152"/>
      <c r="I2819" s="153"/>
      <c r="J2819" s="121"/>
      <c r="K2819" s="122"/>
      <c r="L2819" s="128"/>
      <c r="M2819" s="128"/>
      <c r="N2819" s="128"/>
      <c r="O2819" s="128"/>
      <c r="P2819" s="160"/>
      <c r="Q2819" s="125"/>
      <c r="R2819" s="130"/>
      <c r="S2819" s="129"/>
      <c r="T2819" s="132"/>
    </row>
    <row r="2820" spans="1:21" ht="20.45" customHeight="1">
      <c r="A2820" s="142"/>
      <c r="B2820" s="161"/>
      <c r="C2820" s="163"/>
      <c r="D2820" s="162"/>
      <c r="E2820" s="120"/>
      <c r="F2820" s="121"/>
      <c r="G2820" s="122"/>
      <c r="H2820" s="152"/>
      <c r="I2820" s="153"/>
      <c r="J2820" s="121"/>
      <c r="K2820" s="122"/>
      <c r="L2820" s="128"/>
      <c r="M2820" s="128"/>
      <c r="N2820" s="128"/>
      <c r="O2820" s="128"/>
      <c r="P2820" s="160"/>
      <c r="Q2820" s="125"/>
      <c r="R2820" s="130"/>
      <c r="S2820" s="129"/>
      <c r="T2820" s="132"/>
    </row>
    <row r="2821" spans="1:21" ht="20.45" customHeight="1">
      <c r="A2821" s="142"/>
      <c r="B2821" s="161"/>
      <c r="C2821" s="163"/>
      <c r="D2821" s="162"/>
      <c r="E2821" s="120"/>
      <c r="F2821" s="121"/>
      <c r="G2821" s="122"/>
      <c r="H2821" s="152"/>
      <c r="I2821" s="153"/>
      <c r="J2821" s="121"/>
      <c r="K2821" s="122"/>
      <c r="L2821" s="128"/>
      <c r="M2821" s="128"/>
      <c r="N2821" s="128"/>
      <c r="O2821" s="128"/>
      <c r="P2821" s="160"/>
      <c r="Q2821" s="125"/>
      <c r="R2821" s="130"/>
      <c r="S2821" s="129"/>
      <c r="T2821" s="132"/>
    </row>
    <row r="2822" spans="1:21" ht="20.45" customHeight="1">
      <c r="A2822" s="142"/>
      <c r="B2822" s="161"/>
      <c r="C2822" s="163"/>
      <c r="D2822" s="162"/>
      <c r="E2822" s="120"/>
      <c r="F2822" s="121"/>
      <c r="G2822" s="122"/>
      <c r="H2822" s="152"/>
      <c r="I2822" s="153"/>
      <c r="J2822" s="121"/>
      <c r="K2822" s="122"/>
      <c r="L2822" s="128"/>
      <c r="M2822" s="128"/>
      <c r="N2822" s="128"/>
      <c r="O2822" s="128"/>
      <c r="P2822" s="160"/>
      <c r="Q2822" s="125"/>
      <c r="R2822" s="130"/>
      <c r="S2822" s="129"/>
      <c r="T2822" s="132"/>
    </row>
    <row r="2823" spans="1:21" ht="20.45" customHeight="1">
      <c r="A2823" s="148"/>
      <c r="B2823" s="161"/>
      <c r="C2823" s="163"/>
      <c r="D2823" s="162"/>
      <c r="E2823" s="120"/>
      <c r="F2823" s="121"/>
      <c r="G2823" s="122"/>
      <c r="H2823" s="152"/>
      <c r="I2823" s="153"/>
      <c r="J2823" s="121"/>
      <c r="K2823" s="122"/>
      <c r="L2823" s="128"/>
      <c r="M2823" s="128"/>
      <c r="N2823" s="128"/>
      <c r="O2823" s="128"/>
      <c r="P2823" s="160"/>
      <c r="Q2823" s="125"/>
      <c r="R2823" s="130"/>
      <c r="S2823" s="129"/>
      <c r="T2823" s="132"/>
    </row>
    <row r="2824" spans="1:21" ht="20.45" customHeight="1">
      <c r="A2824" s="8"/>
      <c r="B2824" s="161"/>
      <c r="C2824" s="163"/>
      <c r="D2824" s="162"/>
      <c r="E2824" s="120"/>
      <c r="F2824" s="121"/>
      <c r="G2824" s="122"/>
      <c r="H2824" s="152"/>
      <c r="I2824" s="153"/>
      <c r="J2824" s="121"/>
      <c r="K2824" s="122"/>
      <c r="L2824" s="128"/>
      <c r="M2824" s="128"/>
      <c r="N2824" s="128"/>
      <c r="O2824" s="128"/>
      <c r="P2824" s="160"/>
      <c r="Q2824" s="125"/>
      <c r="R2824" s="130"/>
      <c r="S2824" s="129"/>
      <c r="T2824" s="132"/>
    </row>
    <row r="2825" spans="1:21" ht="20.45" customHeight="1">
      <c r="A2825" s="140" t="s">
        <v>56</v>
      </c>
      <c r="B2825" s="161"/>
      <c r="C2825" s="163"/>
      <c r="D2825" s="162"/>
      <c r="E2825" s="120"/>
      <c r="F2825" s="121"/>
      <c r="G2825" s="122"/>
      <c r="H2825" s="152"/>
      <c r="I2825" s="153"/>
      <c r="J2825" s="121"/>
      <c r="K2825" s="122"/>
      <c r="L2825" s="128"/>
      <c r="M2825" s="128"/>
      <c r="N2825" s="128"/>
      <c r="O2825" s="128"/>
      <c r="P2825" s="160"/>
      <c r="Q2825" s="125"/>
      <c r="R2825" s="130"/>
      <c r="S2825" s="129"/>
      <c r="T2825" s="132"/>
      <c r="U2825" s="82" t="s">
        <v>56</v>
      </c>
    </row>
    <row r="2826" spans="1:21" ht="20.45" customHeight="1" thickBot="1">
      <c r="A2826" s="141">
        <f>A2795+1</f>
        <v>93</v>
      </c>
      <c r="B2826" s="161"/>
      <c r="C2826" s="163"/>
      <c r="D2826" s="162"/>
      <c r="E2826" s="120"/>
      <c r="F2826" s="121"/>
      <c r="G2826" s="122"/>
      <c r="H2826" s="152"/>
      <c r="I2826" s="153"/>
      <c r="J2826" s="121"/>
      <c r="K2826" s="122"/>
      <c r="L2826" s="128"/>
      <c r="M2826" s="128"/>
      <c r="N2826" s="128"/>
      <c r="O2826" s="128"/>
      <c r="P2826" s="160"/>
      <c r="Q2826" s="125"/>
      <c r="R2826" s="130"/>
      <c r="S2826" s="129"/>
      <c r="T2826" s="132"/>
      <c r="U2826" s="80">
        <f>A2826</f>
        <v>93</v>
      </c>
    </row>
    <row r="2827" spans="1:21" ht="20.45" customHeight="1">
      <c r="A2827" s="142"/>
      <c r="B2827" s="161"/>
      <c r="C2827" s="163"/>
      <c r="D2827" s="162"/>
      <c r="E2827" s="120"/>
      <c r="F2827" s="121"/>
      <c r="G2827" s="122"/>
      <c r="H2827" s="152"/>
      <c r="I2827" s="153"/>
      <c r="J2827" s="121"/>
      <c r="K2827" s="122"/>
      <c r="L2827" s="128"/>
      <c r="M2827" s="128"/>
      <c r="N2827" s="128"/>
      <c r="O2827" s="128"/>
      <c r="P2827" s="160"/>
      <c r="Q2827" s="125"/>
      <c r="R2827" s="130"/>
      <c r="S2827" s="129"/>
      <c r="T2827" s="132"/>
    </row>
    <row r="2828" spans="1:21" ht="20.45" customHeight="1">
      <c r="A2828" s="142"/>
      <c r="B2828" s="161"/>
      <c r="C2828" s="163"/>
      <c r="D2828" s="162"/>
      <c r="E2828" s="120"/>
      <c r="F2828" s="121"/>
      <c r="G2828" s="122"/>
      <c r="H2828" s="152"/>
      <c r="I2828" s="153"/>
      <c r="J2828" s="121"/>
      <c r="K2828" s="122"/>
      <c r="L2828" s="128"/>
      <c r="M2828" s="128"/>
      <c r="N2828" s="128"/>
      <c r="O2828" s="128"/>
      <c r="P2828" s="160"/>
      <c r="Q2828" s="125"/>
      <c r="R2828" s="130"/>
      <c r="S2828" s="129"/>
      <c r="T2828" s="132"/>
    </row>
    <row r="2829" spans="1:21" ht="20.45" customHeight="1">
      <c r="A2829" s="142"/>
      <c r="B2829" s="161"/>
      <c r="C2829" s="163"/>
      <c r="D2829" s="162"/>
      <c r="E2829" s="120"/>
      <c r="F2829" s="121"/>
      <c r="G2829" s="122"/>
      <c r="H2829" s="152"/>
      <c r="I2829" s="153"/>
      <c r="J2829" s="121"/>
      <c r="K2829" s="122"/>
      <c r="L2829" s="128"/>
      <c r="M2829" s="128"/>
      <c r="N2829" s="128"/>
      <c r="O2829" s="128"/>
      <c r="P2829" s="160"/>
      <c r="Q2829" s="125"/>
      <c r="R2829" s="130"/>
      <c r="S2829" s="129"/>
      <c r="T2829" s="132"/>
    </row>
    <row r="2830" spans="1:21" ht="20.45" customHeight="1">
      <c r="A2830" s="142"/>
      <c r="B2830" s="161"/>
      <c r="C2830" s="163"/>
      <c r="D2830" s="162"/>
      <c r="E2830" s="120"/>
      <c r="F2830" s="121"/>
      <c r="G2830" s="122"/>
      <c r="H2830" s="152"/>
      <c r="I2830" s="153"/>
      <c r="J2830" s="121"/>
      <c r="K2830" s="122"/>
      <c r="L2830" s="128"/>
      <c r="M2830" s="128"/>
      <c r="N2830" s="128"/>
      <c r="O2830" s="128"/>
      <c r="P2830" s="160"/>
      <c r="Q2830" s="125"/>
      <c r="R2830" s="130"/>
      <c r="S2830" s="129"/>
      <c r="T2830" s="132"/>
    </row>
    <row r="2831" spans="1:21" ht="20.45" customHeight="1">
      <c r="A2831" s="142"/>
      <c r="B2831" s="161"/>
      <c r="C2831" s="163"/>
      <c r="D2831" s="162"/>
      <c r="E2831" s="120"/>
      <c r="F2831" s="121"/>
      <c r="G2831" s="122"/>
      <c r="H2831" s="152"/>
      <c r="I2831" s="153"/>
      <c r="J2831" s="121"/>
      <c r="K2831" s="122"/>
      <c r="L2831" s="128"/>
      <c r="M2831" s="128"/>
      <c r="N2831" s="128"/>
      <c r="O2831" s="128"/>
      <c r="P2831" s="160"/>
      <c r="Q2831" s="125"/>
      <c r="R2831" s="130"/>
      <c r="S2831" s="129"/>
      <c r="T2831" s="132"/>
    </row>
    <row r="2832" spans="1:21" ht="20.45" customHeight="1">
      <c r="A2832" s="142"/>
      <c r="B2832" s="161"/>
      <c r="C2832" s="163"/>
      <c r="D2832" s="162"/>
      <c r="E2832" s="120"/>
      <c r="F2832" s="121"/>
      <c r="G2832" s="122"/>
      <c r="H2832" s="152"/>
      <c r="I2832" s="153"/>
      <c r="J2832" s="121"/>
      <c r="K2832" s="122"/>
      <c r="L2832" s="128"/>
      <c r="M2832" s="128"/>
      <c r="N2832" s="128"/>
      <c r="O2832" s="128"/>
      <c r="P2832" s="160"/>
      <c r="Q2832" s="125"/>
      <c r="R2832" s="130"/>
      <c r="S2832" s="129"/>
      <c r="T2832" s="132"/>
    </row>
    <row r="2833" spans="1:20" ht="20.45" customHeight="1">
      <c r="A2833" s="142"/>
      <c r="B2833" s="161"/>
      <c r="C2833" s="163"/>
      <c r="D2833" s="162"/>
      <c r="E2833" s="120"/>
      <c r="F2833" s="121"/>
      <c r="G2833" s="122"/>
      <c r="H2833" s="152"/>
      <c r="I2833" s="153"/>
      <c r="J2833" s="121"/>
      <c r="K2833" s="122"/>
      <c r="L2833" s="128"/>
      <c r="M2833" s="128"/>
      <c r="N2833" s="128"/>
      <c r="O2833" s="128"/>
      <c r="P2833" s="160"/>
      <c r="Q2833" s="125"/>
      <c r="R2833" s="130"/>
      <c r="S2833" s="129"/>
      <c r="T2833" s="132"/>
    </row>
    <row r="2834" spans="1:20" ht="20.45" customHeight="1">
      <c r="A2834" s="142"/>
      <c r="B2834" s="161"/>
      <c r="C2834" s="163"/>
      <c r="D2834" s="162"/>
      <c r="E2834" s="120"/>
      <c r="F2834" s="121"/>
      <c r="G2834" s="122"/>
      <c r="H2834" s="152"/>
      <c r="I2834" s="153"/>
      <c r="J2834" s="121"/>
      <c r="K2834" s="122"/>
      <c r="L2834" s="128"/>
      <c r="M2834" s="128"/>
      <c r="N2834" s="128"/>
      <c r="O2834" s="128"/>
      <c r="P2834" s="160"/>
      <c r="Q2834" s="125"/>
      <c r="R2834" s="130"/>
      <c r="S2834" s="129"/>
      <c r="T2834" s="132"/>
    </row>
    <row r="2835" spans="1:20" ht="20.45" customHeight="1">
      <c r="A2835" s="142"/>
      <c r="B2835" s="161"/>
      <c r="C2835" s="163"/>
      <c r="D2835" s="162"/>
      <c r="E2835" s="120"/>
      <c r="F2835" s="121"/>
      <c r="G2835" s="122"/>
      <c r="H2835" s="152"/>
      <c r="I2835" s="153"/>
      <c r="J2835" s="121"/>
      <c r="K2835" s="122"/>
      <c r="L2835" s="128"/>
      <c r="M2835" s="128"/>
      <c r="N2835" s="128"/>
      <c r="O2835" s="128"/>
      <c r="P2835" s="160"/>
      <c r="Q2835" s="125"/>
      <c r="R2835" s="130"/>
      <c r="S2835" s="129"/>
      <c r="T2835" s="132"/>
    </row>
    <row r="2836" spans="1:20" ht="20.45" customHeight="1">
      <c r="A2836" s="142"/>
      <c r="B2836" s="161"/>
      <c r="C2836" s="163"/>
      <c r="D2836" s="162"/>
      <c r="E2836" s="120"/>
      <c r="F2836" s="121"/>
      <c r="G2836" s="122"/>
      <c r="H2836" s="152"/>
      <c r="I2836" s="153"/>
      <c r="J2836" s="121"/>
      <c r="K2836" s="122"/>
      <c r="L2836" s="128"/>
      <c r="M2836" s="128"/>
      <c r="N2836" s="128"/>
      <c r="O2836" s="128"/>
      <c r="P2836" s="160"/>
      <c r="Q2836" s="125"/>
      <c r="R2836" s="130"/>
      <c r="S2836" s="129"/>
      <c r="T2836" s="132"/>
    </row>
    <row r="2837" spans="1:20" ht="20.45" customHeight="1">
      <c r="A2837" s="142"/>
      <c r="B2837" s="161"/>
      <c r="C2837" s="163"/>
      <c r="D2837" s="162"/>
      <c r="E2837" s="120"/>
      <c r="F2837" s="121"/>
      <c r="G2837" s="122"/>
      <c r="H2837" s="152"/>
      <c r="I2837" s="153"/>
      <c r="J2837" s="121"/>
      <c r="K2837" s="122"/>
      <c r="L2837" s="128"/>
      <c r="M2837" s="128"/>
      <c r="N2837" s="128"/>
      <c r="O2837" s="128"/>
      <c r="P2837" s="160"/>
      <c r="Q2837" s="125"/>
      <c r="R2837" s="130"/>
      <c r="S2837" s="129"/>
      <c r="T2837" s="132"/>
    </row>
    <row r="2838" spans="1:20" ht="20.45" customHeight="1">
      <c r="A2838" s="142"/>
      <c r="B2838" s="161"/>
      <c r="C2838" s="163"/>
      <c r="D2838" s="162"/>
      <c r="E2838" s="120"/>
      <c r="F2838" s="121"/>
      <c r="G2838" s="122"/>
      <c r="H2838" s="152"/>
      <c r="I2838" s="153"/>
      <c r="J2838" s="121"/>
      <c r="K2838" s="122"/>
      <c r="L2838" s="128"/>
      <c r="M2838" s="128"/>
      <c r="N2838" s="128"/>
      <c r="O2838" s="128"/>
      <c r="P2838" s="160"/>
      <c r="Q2838" s="125"/>
      <c r="R2838" s="130"/>
      <c r="S2838" s="129"/>
      <c r="T2838" s="132"/>
    </row>
    <row r="2839" spans="1:20" ht="20.45" customHeight="1">
      <c r="A2839" s="142"/>
      <c r="B2839" s="161"/>
      <c r="C2839" s="163"/>
      <c r="D2839" s="162"/>
      <c r="E2839" s="120"/>
      <c r="F2839" s="121"/>
      <c r="G2839" s="122"/>
      <c r="H2839" s="152"/>
      <c r="I2839" s="153"/>
      <c r="J2839" s="121"/>
      <c r="K2839" s="122"/>
      <c r="L2839" s="128"/>
      <c r="M2839" s="128"/>
      <c r="N2839" s="128"/>
      <c r="O2839" s="128"/>
      <c r="P2839" s="160"/>
      <c r="Q2839" s="125"/>
      <c r="R2839" s="130"/>
      <c r="S2839" s="129"/>
      <c r="T2839" s="132"/>
    </row>
    <row r="2840" spans="1:20" ht="20.45" customHeight="1">
      <c r="A2840" s="142"/>
      <c r="B2840" s="161"/>
      <c r="C2840" s="163"/>
      <c r="D2840" s="162"/>
      <c r="E2840" s="120"/>
      <c r="F2840" s="121"/>
      <c r="G2840" s="122"/>
      <c r="H2840" s="152"/>
      <c r="I2840" s="153"/>
      <c r="J2840" s="121"/>
      <c r="K2840" s="122"/>
      <c r="L2840" s="128"/>
      <c r="M2840" s="128"/>
      <c r="N2840" s="128"/>
      <c r="O2840" s="128"/>
      <c r="P2840" s="160"/>
      <c r="Q2840" s="125"/>
      <c r="R2840" s="130"/>
      <c r="S2840" s="129"/>
      <c r="T2840" s="132"/>
    </row>
    <row r="2841" spans="1:20" ht="20.45" customHeight="1">
      <c r="A2841" s="142"/>
      <c r="B2841" s="161"/>
      <c r="C2841" s="163"/>
      <c r="D2841" s="162"/>
      <c r="E2841" s="120"/>
      <c r="F2841" s="121"/>
      <c r="G2841" s="122"/>
      <c r="H2841" s="152"/>
      <c r="I2841" s="153"/>
      <c r="J2841" s="121"/>
      <c r="K2841" s="122"/>
      <c r="L2841" s="128"/>
      <c r="M2841" s="128"/>
      <c r="N2841" s="128"/>
      <c r="O2841" s="128"/>
      <c r="P2841" s="160"/>
      <c r="Q2841" s="125"/>
      <c r="R2841" s="130"/>
      <c r="S2841" s="129"/>
      <c r="T2841" s="132"/>
    </row>
    <row r="2842" spans="1:20" ht="20.45" customHeight="1">
      <c r="A2842" s="142"/>
      <c r="B2842" s="161"/>
      <c r="C2842" s="163"/>
      <c r="D2842" s="162"/>
      <c r="E2842" s="120"/>
      <c r="F2842" s="121"/>
      <c r="G2842" s="122"/>
      <c r="H2842" s="152"/>
      <c r="I2842" s="153"/>
      <c r="J2842" s="121"/>
      <c r="K2842" s="122"/>
      <c r="L2842" s="128"/>
      <c r="M2842" s="128"/>
      <c r="N2842" s="128"/>
      <c r="O2842" s="128"/>
      <c r="P2842" s="160"/>
      <c r="Q2842" s="125"/>
      <c r="R2842" s="130"/>
      <c r="S2842" s="129"/>
      <c r="T2842" s="132"/>
    </row>
    <row r="2843" spans="1:20" ht="20.45" customHeight="1">
      <c r="A2843" s="142"/>
      <c r="B2843" s="161"/>
      <c r="C2843" s="163"/>
      <c r="D2843" s="162"/>
      <c r="E2843" s="120"/>
      <c r="F2843" s="121"/>
      <c r="G2843" s="122"/>
      <c r="H2843" s="152"/>
      <c r="I2843" s="153"/>
      <c r="J2843" s="121"/>
      <c r="K2843" s="122"/>
      <c r="L2843" s="128"/>
      <c r="M2843" s="128"/>
      <c r="N2843" s="128"/>
      <c r="O2843" s="128"/>
      <c r="P2843" s="160"/>
      <c r="Q2843" s="125"/>
      <c r="R2843" s="130"/>
      <c r="S2843" s="129"/>
      <c r="T2843" s="132"/>
    </row>
    <row r="2844" spans="1:20" ht="20.45" customHeight="1">
      <c r="A2844" s="142"/>
      <c r="B2844" s="161"/>
      <c r="C2844" s="163"/>
      <c r="D2844" s="162"/>
      <c r="E2844" s="120"/>
      <c r="F2844" s="121"/>
      <c r="G2844" s="122"/>
      <c r="H2844" s="152"/>
      <c r="I2844" s="153"/>
      <c r="J2844" s="121"/>
      <c r="K2844" s="122"/>
      <c r="L2844" s="128"/>
      <c r="M2844" s="128"/>
      <c r="N2844" s="128"/>
      <c r="O2844" s="128"/>
      <c r="P2844" s="160"/>
      <c r="Q2844" s="125"/>
      <c r="R2844" s="130"/>
      <c r="S2844" s="129"/>
      <c r="T2844" s="132"/>
    </row>
    <row r="2845" spans="1:20" ht="20.45" customHeight="1">
      <c r="A2845" s="142"/>
      <c r="B2845" s="161"/>
      <c r="C2845" s="163"/>
      <c r="D2845" s="162"/>
      <c r="E2845" s="120"/>
      <c r="F2845" s="121"/>
      <c r="G2845" s="122"/>
      <c r="H2845" s="152"/>
      <c r="I2845" s="153"/>
      <c r="J2845" s="121"/>
      <c r="K2845" s="122"/>
      <c r="L2845" s="128"/>
      <c r="M2845" s="128"/>
      <c r="N2845" s="128"/>
      <c r="O2845" s="128"/>
      <c r="P2845" s="160"/>
      <c r="Q2845" s="125"/>
      <c r="R2845" s="130"/>
      <c r="S2845" s="129"/>
      <c r="T2845" s="132"/>
    </row>
    <row r="2846" spans="1:20" ht="20.45" customHeight="1">
      <c r="A2846" s="142"/>
      <c r="B2846" s="161"/>
      <c r="C2846" s="163"/>
      <c r="D2846" s="162"/>
      <c r="E2846" s="120"/>
      <c r="F2846" s="121"/>
      <c r="G2846" s="122"/>
      <c r="H2846" s="152"/>
      <c r="I2846" s="153"/>
      <c r="J2846" s="121"/>
      <c r="K2846" s="122"/>
      <c r="L2846" s="128"/>
      <c r="M2846" s="128"/>
      <c r="N2846" s="128"/>
      <c r="O2846" s="128"/>
      <c r="P2846" s="160"/>
      <c r="Q2846" s="125"/>
      <c r="R2846" s="130"/>
      <c r="S2846" s="129"/>
      <c r="T2846" s="132"/>
    </row>
    <row r="2847" spans="1:20" ht="20.45" customHeight="1">
      <c r="A2847" s="142"/>
      <c r="B2847" s="161"/>
      <c r="C2847" s="163"/>
      <c r="D2847" s="162"/>
      <c r="E2847" s="120"/>
      <c r="F2847" s="121"/>
      <c r="G2847" s="122"/>
      <c r="H2847" s="152"/>
      <c r="I2847" s="153"/>
      <c r="J2847" s="121"/>
      <c r="K2847" s="122"/>
      <c r="L2847" s="128"/>
      <c r="M2847" s="128"/>
      <c r="N2847" s="128"/>
      <c r="O2847" s="128"/>
      <c r="P2847" s="160"/>
      <c r="Q2847" s="125"/>
      <c r="R2847" s="130"/>
      <c r="S2847" s="129"/>
      <c r="T2847" s="132"/>
    </row>
    <row r="2848" spans="1:20" ht="20.45" customHeight="1">
      <c r="A2848" s="142"/>
      <c r="B2848" s="161"/>
      <c r="C2848" s="163"/>
      <c r="D2848" s="162"/>
      <c r="E2848" s="120"/>
      <c r="F2848" s="121"/>
      <c r="G2848" s="122"/>
      <c r="H2848" s="152"/>
      <c r="I2848" s="153"/>
      <c r="J2848" s="121"/>
      <c r="K2848" s="122"/>
      <c r="L2848" s="128"/>
      <c r="M2848" s="128"/>
      <c r="N2848" s="128"/>
      <c r="O2848" s="128"/>
      <c r="P2848" s="160"/>
      <c r="Q2848" s="125"/>
      <c r="R2848" s="130"/>
      <c r="S2848" s="129"/>
      <c r="T2848" s="132"/>
    </row>
    <row r="2849" spans="1:21" ht="20.45" customHeight="1">
      <c r="A2849" s="142"/>
      <c r="B2849" s="161"/>
      <c r="C2849" s="163"/>
      <c r="D2849" s="162"/>
      <c r="E2849" s="120"/>
      <c r="F2849" s="121"/>
      <c r="G2849" s="122"/>
      <c r="H2849" s="152"/>
      <c r="I2849" s="153"/>
      <c r="J2849" s="121"/>
      <c r="K2849" s="122"/>
      <c r="L2849" s="128"/>
      <c r="M2849" s="128"/>
      <c r="N2849" s="128"/>
      <c r="O2849" s="128"/>
      <c r="P2849" s="160"/>
      <c r="Q2849" s="125"/>
      <c r="R2849" s="130"/>
      <c r="S2849" s="129"/>
      <c r="T2849" s="132"/>
    </row>
    <row r="2850" spans="1:21" ht="20.45" customHeight="1">
      <c r="A2850" s="142"/>
      <c r="B2850" s="161"/>
      <c r="C2850" s="163"/>
      <c r="D2850" s="162"/>
      <c r="E2850" s="120"/>
      <c r="F2850" s="121"/>
      <c r="G2850" s="122"/>
      <c r="H2850" s="152"/>
      <c r="I2850" s="153"/>
      <c r="J2850" s="121"/>
      <c r="K2850" s="122"/>
      <c r="L2850" s="128"/>
      <c r="M2850" s="128"/>
      <c r="N2850" s="128"/>
      <c r="O2850" s="128"/>
      <c r="P2850" s="160"/>
      <c r="Q2850" s="125"/>
      <c r="R2850" s="130"/>
      <c r="S2850" s="129"/>
      <c r="T2850" s="132"/>
    </row>
    <row r="2851" spans="1:21" ht="20.45" customHeight="1">
      <c r="A2851" s="142"/>
      <c r="B2851" s="161"/>
      <c r="C2851" s="163"/>
      <c r="D2851" s="162"/>
      <c r="E2851" s="120"/>
      <c r="F2851" s="121"/>
      <c r="G2851" s="122"/>
      <c r="H2851" s="152"/>
      <c r="I2851" s="153"/>
      <c r="J2851" s="121"/>
      <c r="K2851" s="122"/>
      <c r="L2851" s="128"/>
      <c r="M2851" s="128"/>
      <c r="N2851" s="128"/>
      <c r="O2851" s="128"/>
      <c r="P2851" s="160"/>
      <c r="Q2851" s="125"/>
      <c r="R2851" s="130"/>
      <c r="S2851" s="129"/>
      <c r="T2851" s="132"/>
    </row>
    <row r="2852" spans="1:21" ht="20.45" customHeight="1">
      <c r="A2852" s="142"/>
      <c r="B2852" s="161"/>
      <c r="C2852" s="163"/>
      <c r="D2852" s="162"/>
      <c r="E2852" s="120"/>
      <c r="F2852" s="121"/>
      <c r="G2852" s="122"/>
      <c r="H2852" s="152"/>
      <c r="I2852" s="153"/>
      <c r="J2852" s="121"/>
      <c r="K2852" s="122"/>
      <c r="L2852" s="128"/>
      <c r="M2852" s="128"/>
      <c r="N2852" s="128"/>
      <c r="O2852" s="128"/>
      <c r="P2852" s="160"/>
      <c r="Q2852" s="125"/>
      <c r="R2852" s="130"/>
      <c r="S2852" s="129"/>
      <c r="T2852" s="132"/>
    </row>
    <row r="2853" spans="1:21" ht="20.45" customHeight="1">
      <c r="A2853" s="142"/>
      <c r="B2853" s="161"/>
      <c r="C2853" s="163"/>
      <c r="D2853" s="162"/>
      <c r="E2853" s="120"/>
      <c r="F2853" s="121"/>
      <c r="G2853" s="122"/>
      <c r="H2853" s="152"/>
      <c r="I2853" s="153"/>
      <c r="J2853" s="121"/>
      <c r="K2853" s="122"/>
      <c r="L2853" s="128"/>
      <c r="M2853" s="128"/>
      <c r="N2853" s="128"/>
      <c r="O2853" s="128"/>
      <c r="P2853" s="160"/>
      <c r="Q2853" s="125"/>
      <c r="R2853" s="130"/>
      <c r="S2853" s="129"/>
      <c r="T2853" s="132"/>
    </row>
    <row r="2854" spans="1:21" ht="20.45" customHeight="1">
      <c r="A2854" s="148"/>
      <c r="B2854" s="161"/>
      <c r="C2854" s="163"/>
      <c r="D2854" s="162"/>
      <c r="E2854" s="120"/>
      <c r="F2854" s="121"/>
      <c r="G2854" s="122"/>
      <c r="H2854" s="152"/>
      <c r="I2854" s="153"/>
      <c r="J2854" s="121"/>
      <c r="K2854" s="122"/>
      <c r="L2854" s="128"/>
      <c r="M2854" s="128"/>
      <c r="N2854" s="128"/>
      <c r="O2854" s="128"/>
      <c r="P2854" s="160"/>
      <c r="Q2854" s="125"/>
      <c r="R2854" s="130"/>
      <c r="S2854" s="129"/>
      <c r="T2854" s="132"/>
    </row>
    <row r="2855" spans="1:21" ht="20.45" customHeight="1">
      <c r="A2855" s="8"/>
      <c r="B2855" s="161"/>
      <c r="C2855" s="163"/>
      <c r="D2855" s="162"/>
      <c r="E2855" s="120"/>
      <c r="F2855" s="121"/>
      <c r="G2855" s="122"/>
      <c r="H2855" s="152"/>
      <c r="I2855" s="153"/>
      <c r="J2855" s="121"/>
      <c r="K2855" s="122"/>
      <c r="L2855" s="128"/>
      <c r="M2855" s="128"/>
      <c r="N2855" s="128"/>
      <c r="O2855" s="128"/>
      <c r="P2855" s="160"/>
      <c r="Q2855" s="125"/>
      <c r="R2855" s="130"/>
      <c r="S2855" s="129"/>
      <c r="T2855" s="132"/>
    </row>
    <row r="2856" spans="1:21" ht="20.45" customHeight="1">
      <c r="A2856" s="140" t="s">
        <v>56</v>
      </c>
      <c r="B2856" s="161"/>
      <c r="C2856" s="163"/>
      <c r="D2856" s="162"/>
      <c r="E2856" s="120"/>
      <c r="F2856" s="121"/>
      <c r="G2856" s="122"/>
      <c r="H2856" s="152"/>
      <c r="I2856" s="153"/>
      <c r="J2856" s="121"/>
      <c r="K2856" s="122"/>
      <c r="L2856" s="128"/>
      <c r="M2856" s="128"/>
      <c r="N2856" s="128"/>
      <c r="O2856" s="128"/>
      <c r="P2856" s="160"/>
      <c r="Q2856" s="125"/>
      <c r="R2856" s="130"/>
      <c r="S2856" s="129"/>
      <c r="T2856" s="132"/>
      <c r="U2856" s="82" t="s">
        <v>56</v>
      </c>
    </row>
    <row r="2857" spans="1:21" ht="20.45" customHeight="1" thickBot="1">
      <c r="A2857" s="141">
        <f>A2826+1</f>
        <v>94</v>
      </c>
      <c r="B2857" s="161"/>
      <c r="C2857" s="163"/>
      <c r="D2857" s="162"/>
      <c r="E2857" s="120"/>
      <c r="F2857" s="121"/>
      <c r="G2857" s="122"/>
      <c r="H2857" s="152"/>
      <c r="I2857" s="153"/>
      <c r="J2857" s="121"/>
      <c r="K2857" s="122"/>
      <c r="L2857" s="128"/>
      <c r="M2857" s="128"/>
      <c r="N2857" s="128"/>
      <c r="O2857" s="128"/>
      <c r="P2857" s="160"/>
      <c r="Q2857" s="125"/>
      <c r="R2857" s="130"/>
      <c r="S2857" s="129"/>
      <c r="T2857" s="132"/>
      <c r="U2857" s="80">
        <f>A2857</f>
        <v>94</v>
      </c>
    </row>
    <row r="2858" spans="1:21" ht="20.45" customHeight="1">
      <c r="A2858" s="142"/>
      <c r="B2858" s="161"/>
      <c r="C2858" s="163"/>
      <c r="D2858" s="162"/>
      <c r="E2858" s="120"/>
      <c r="F2858" s="121"/>
      <c r="G2858" s="122"/>
      <c r="H2858" s="152"/>
      <c r="I2858" s="153"/>
      <c r="J2858" s="121"/>
      <c r="K2858" s="122"/>
      <c r="L2858" s="128"/>
      <c r="M2858" s="128"/>
      <c r="N2858" s="128"/>
      <c r="O2858" s="128"/>
      <c r="P2858" s="160"/>
      <c r="Q2858" s="125"/>
      <c r="R2858" s="130"/>
      <c r="S2858" s="129"/>
      <c r="T2858" s="132"/>
    </row>
    <row r="2859" spans="1:21" ht="20.45" customHeight="1">
      <c r="A2859" s="142"/>
      <c r="B2859" s="161"/>
      <c r="C2859" s="163"/>
      <c r="D2859" s="162"/>
      <c r="E2859" s="120"/>
      <c r="F2859" s="121"/>
      <c r="G2859" s="122"/>
      <c r="H2859" s="152"/>
      <c r="I2859" s="153"/>
      <c r="J2859" s="121"/>
      <c r="K2859" s="122"/>
      <c r="L2859" s="128"/>
      <c r="M2859" s="128"/>
      <c r="N2859" s="128"/>
      <c r="O2859" s="128"/>
      <c r="P2859" s="160"/>
      <c r="Q2859" s="125"/>
      <c r="R2859" s="130"/>
      <c r="S2859" s="129"/>
      <c r="T2859" s="132"/>
    </row>
    <row r="2860" spans="1:21" ht="20.45" customHeight="1">
      <c r="A2860" s="142"/>
      <c r="B2860" s="161"/>
      <c r="C2860" s="163"/>
      <c r="D2860" s="162"/>
      <c r="E2860" s="120"/>
      <c r="F2860" s="121"/>
      <c r="G2860" s="122"/>
      <c r="H2860" s="152"/>
      <c r="I2860" s="153"/>
      <c r="J2860" s="121"/>
      <c r="K2860" s="122"/>
      <c r="L2860" s="128"/>
      <c r="M2860" s="128"/>
      <c r="N2860" s="128"/>
      <c r="O2860" s="128"/>
      <c r="P2860" s="160"/>
      <c r="Q2860" s="125"/>
      <c r="R2860" s="130"/>
      <c r="S2860" s="129"/>
      <c r="T2860" s="132"/>
    </row>
    <row r="2861" spans="1:21" ht="20.45" customHeight="1">
      <c r="A2861" s="142"/>
      <c r="B2861" s="161"/>
      <c r="C2861" s="163"/>
      <c r="D2861" s="162"/>
      <c r="E2861" s="120"/>
      <c r="F2861" s="121"/>
      <c r="G2861" s="122"/>
      <c r="H2861" s="152"/>
      <c r="I2861" s="153"/>
      <c r="J2861" s="121"/>
      <c r="K2861" s="122"/>
      <c r="L2861" s="128"/>
      <c r="M2861" s="128"/>
      <c r="N2861" s="128"/>
      <c r="O2861" s="128"/>
      <c r="P2861" s="160"/>
      <c r="Q2861" s="125"/>
      <c r="R2861" s="130"/>
      <c r="S2861" s="129"/>
      <c r="T2861" s="132"/>
    </row>
    <row r="2862" spans="1:21" ht="20.45" customHeight="1">
      <c r="A2862" s="142"/>
      <c r="B2862" s="161"/>
      <c r="C2862" s="163"/>
      <c r="D2862" s="162"/>
      <c r="E2862" s="120"/>
      <c r="F2862" s="121"/>
      <c r="G2862" s="122"/>
      <c r="H2862" s="152"/>
      <c r="I2862" s="153"/>
      <c r="J2862" s="121"/>
      <c r="K2862" s="122"/>
      <c r="L2862" s="128"/>
      <c r="M2862" s="128"/>
      <c r="N2862" s="128"/>
      <c r="O2862" s="128"/>
      <c r="P2862" s="160"/>
      <c r="Q2862" s="125"/>
      <c r="R2862" s="130"/>
      <c r="S2862" s="129"/>
      <c r="T2862" s="132"/>
    </row>
    <row r="2863" spans="1:21" ht="20.45" customHeight="1">
      <c r="A2863" s="142"/>
      <c r="B2863" s="161"/>
      <c r="C2863" s="163"/>
      <c r="D2863" s="162"/>
      <c r="E2863" s="120"/>
      <c r="F2863" s="121"/>
      <c r="G2863" s="122"/>
      <c r="H2863" s="152"/>
      <c r="I2863" s="153"/>
      <c r="J2863" s="121"/>
      <c r="K2863" s="122"/>
      <c r="L2863" s="128"/>
      <c r="M2863" s="128"/>
      <c r="N2863" s="128"/>
      <c r="O2863" s="128"/>
      <c r="P2863" s="160"/>
      <c r="Q2863" s="125"/>
      <c r="R2863" s="130"/>
      <c r="S2863" s="129"/>
      <c r="T2863" s="132"/>
    </row>
    <row r="2864" spans="1:21" ht="20.45" customHeight="1">
      <c r="A2864" s="142"/>
      <c r="B2864" s="161"/>
      <c r="C2864" s="163"/>
      <c r="D2864" s="162"/>
      <c r="E2864" s="120"/>
      <c r="F2864" s="121"/>
      <c r="G2864" s="122"/>
      <c r="H2864" s="152"/>
      <c r="I2864" s="153"/>
      <c r="J2864" s="121"/>
      <c r="K2864" s="122"/>
      <c r="L2864" s="128"/>
      <c r="M2864" s="128"/>
      <c r="N2864" s="128"/>
      <c r="O2864" s="128"/>
      <c r="P2864" s="160"/>
      <c r="Q2864" s="125"/>
      <c r="R2864" s="130"/>
      <c r="S2864" s="129"/>
      <c r="T2864" s="132"/>
    </row>
    <row r="2865" spans="1:20" ht="20.45" customHeight="1">
      <c r="A2865" s="142"/>
      <c r="B2865" s="161"/>
      <c r="C2865" s="163"/>
      <c r="D2865" s="162"/>
      <c r="E2865" s="120"/>
      <c r="F2865" s="121"/>
      <c r="G2865" s="122"/>
      <c r="H2865" s="152"/>
      <c r="I2865" s="153"/>
      <c r="J2865" s="121"/>
      <c r="K2865" s="122"/>
      <c r="L2865" s="128"/>
      <c r="M2865" s="128"/>
      <c r="N2865" s="128"/>
      <c r="O2865" s="128"/>
      <c r="P2865" s="160"/>
      <c r="Q2865" s="125"/>
      <c r="R2865" s="130"/>
      <c r="S2865" s="129"/>
      <c r="T2865" s="132"/>
    </row>
    <row r="2866" spans="1:20" ht="20.45" customHeight="1">
      <c r="A2866" s="142"/>
      <c r="B2866" s="161"/>
      <c r="C2866" s="163"/>
      <c r="D2866" s="162"/>
      <c r="E2866" s="120"/>
      <c r="F2866" s="121"/>
      <c r="G2866" s="122"/>
      <c r="H2866" s="152"/>
      <c r="I2866" s="153"/>
      <c r="J2866" s="121"/>
      <c r="K2866" s="122"/>
      <c r="L2866" s="128"/>
      <c r="M2866" s="128"/>
      <c r="N2866" s="128"/>
      <c r="O2866" s="128"/>
      <c r="P2866" s="160"/>
      <c r="Q2866" s="125"/>
      <c r="R2866" s="130"/>
      <c r="S2866" s="129"/>
      <c r="T2866" s="132"/>
    </row>
    <row r="2867" spans="1:20" ht="20.45" customHeight="1">
      <c r="A2867" s="142"/>
      <c r="B2867" s="161"/>
      <c r="C2867" s="163"/>
      <c r="D2867" s="162"/>
      <c r="E2867" s="120"/>
      <c r="F2867" s="121"/>
      <c r="G2867" s="122"/>
      <c r="H2867" s="152"/>
      <c r="I2867" s="153"/>
      <c r="J2867" s="121"/>
      <c r="K2867" s="122"/>
      <c r="L2867" s="128"/>
      <c r="M2867" s="128"/>
      <c r="N2867" s="128"/>
      <c r="O2867" s="128"/>
      <c r="P2867" s="160"/>
      <c r="Q2867" s="125"/>
      <c r="R2867" s="130"/>
      <c r="S2867" s="129"/>
      <c r="T2867" s="132"/>
    </row>
    <row r="2868" spans="1:20" ht="20.45" customHeight="1">
      <c r="A2868" s="142"/>
      <c r="B2868" s="161"/>
      <c r="C2868" s="163"/>
      <c r="D2868" s="162"/>
      <c r="E2868" s="120"/>
      <c r="F2868" s="121"/>
      <c r="G2868" s="122"/>
      <c r="H2868" s="152"/>
      <c r="I2868" s="153"/>
      <c r="J2868" s="121"/>
      <c r="K2868" s="122"/>
      <c r="L2868" s="128"/>
      <c r="M2868" s="128"/>
      <c r="N2868" s="128"/>
      <c r="O2868" s="128"/>
      <c r="P2868" s="160"/>
      <c r="Q2868" s="125"/>
      <c r="R2868" s="130"/>
      <c r="S2868" s="129"/>
      <c r="T2868" s="132"/>
    </row>
    <row r="2869" spans="1:20" ht="20.45" customHeight="1">
      <c r="A2869" s="142"/>
      <c r="B2869" s="161"/>
      <c r="C2869" s="163"/>
      <c r="D2869" s="162"/>
      <c r="E2869" s="120"/>
      <c r="F2869" s="121"/>
      <c r="G2869" s="122"/>
      <c r="H2869" s="152"/>
      <c r="I2869" s="153"/>
      <c r="J2869" s="121"/>
      <c r="K2869" s="122"/>
      <c r="L2869" s="128"/>
      <c r="M2869" s="128"/>
      <c r="N2869" s="128"/>
      <c r="O2869" s="128"/>
      <c r="P2869" s="160"/>
      <c r="Q2869" s="125"/>
      <c r="R2869" s="130"/>
      <c r="S2869" s="129"/>
      <c r="T2869" s="132"/>
    </row>
    <row r="2870" spans="1:20" ht="20.45" customHeight="1">
      <c r="A2870" s="142"/>
      <c r="B2870" s="161"/>
      <c r="C2870" s="163"/>
      <c r="D2870" s="162"/>
      <c r="E2870" s="120"/>
      <c r="F2870" s="121"/>
      <c r="G2870" s="122"/>
      <c r="H2870" s="152"/>
      <c r="I2870" s="153"/>
      <c r="J2870" s="121"/>
      <c r="K2870" s="122"/>
      <c r="L2870" s="128"/>
      <c r="M2870" s="128"/>
      <c r="N2870" s="128"/>
      <c r="O2870" s="128"/>
      <c r="P2870" s="160"/>
      <c r="Q2870" s="125"/>
      <c r="R2870" s="130"/>
      <c r="S2870" s="129"/>
      <c r="T2870" s="132"/>
    </row>
    <row r="2871" spans="1:20" ht="20.45" customHeight="1">
      <c r="A2871" s="142"/>
      <c r="B2871" s="161"/>
      <c r="C2871" s="163"/>
      <c r="D2871" s="162"/>
      <c r="E2871" s="120"/>
      <c r="F2871" s="121"/>
      <c r="G2871" s="122"/>
      <c r="H2871" s="152"/>
      <c r="I2871" s="153"/>
      <c r="J2871" s="121"/>
      <c r="K2871" s="122"/>
      <c r="L2871" s="128"/>
      <c r="M2871" s="128"/>
      <c r="N2871" s="128"/>
      <c r="O2871" s="128"/>
      <c r="P2871" s="160"/>
      <c r="Q2871" s="125"/>
      <c r="R2871" s="130"/>
      <c r="S2871" s="129"/>
      <c r="T2871" s="132"/>
    </row>
    <row r="2872" spans="1:20" ht="20.45" customHeight="1">
      <c r="A2872" s="142"/>
      <c r="B2872" s="161"/>
      <c r="C2872" s="163"/>
      <c r="D2872" s="162"/>
      <c r="E2872" s="120"/>
      <c r="F2872" s="121"/>
      <c r="G2872" s="122"/>
      <c r="H2872" s="152"/>
      <c r="I2872" s="153"/>
      <c r="J2872" s="121"/>
      <c r="K2872" s="122"/>
      <c r="L2872" s="128"/>
      <c r="M2872" s="128"/>
      <c r="N2872" s="128"/>
      <c r="O2872" s="128"/>
      <c r="P2872" s="160"/>
      <c r="Q2872" s="125"/>
      <c r="R2872" s="130"/>
      <c r="S2872" s="129"/>
      <c r="T2872" s="132"/>
    </row>
    <row r="2873" spans="1:20" ht="20.45" customHeight="1">
      <c r="A2873" s="142"/>
      <c r="B2873" s="161"/>
      <c r="C2873" s="163"/>
      <c r="D2873" s="162"/>
      <c r="E2873" s="120"/>
      <c r="F2873" s="121"/>
      <c r="G2873" s="122"/>
      <c r="H2873" s="152"/>
      <c r="I2873" s="153"/>
      <c r="J2873" s="121"/>
      <c r="K2873" s="122"/>
      <c r="L2873" s="128"/>
      <c r="M2873" s="128"/>
      <c r="N2873" s="128"/>
      <c r="O2873" s="128"/>
      <c r="P2873" s="160"/>
      <c r="Q2873" s="125"/>
      <c r="R2873" s="130"/>
      <c r="S2873" s="129"/>
      <c r="T2873" s="132"/>
    </row>
    <row r="2874" spans="1:20" ht="20.45" customHeight="1">
      <c r="A2874" s="142"/>
      <c r="B2874" s="161"/>
      <c r="C2874" s="163"/>
      <c r="D2874" s="162"/>
      <c r="E2874" s="120"/>
      <c r="F2874" s="121"/>
      <c r="G2874" s="122"/>
      <c r="H2874" s="152"/>
      <c r="I2874" s="153"/>
      <c r="J2874" s="121"/>
      <c r="K2874" s="122"/>
      <c r="L2874" s="128"/>
      <c r="M2874" s="128"/>
      <c r="N2874" s="128"/>
      <c r="O2874" s="128"/>
      <c r="P2874" s="160"/>
      <c r="Q2874" s="125"/>
      <c r="R2874" s="130"/>
      <c r="S2874" s="129"/>
      <c r="T2874" s="132"/>
    </row>
    <row r="2875" spans="1:20" ht="20.45" customHeight="1">
      <c r="A2875" s="142"/>
      <c r="B2875" s="161"/>
      <c r="C2875" s="163"/>
      <c r="D2875" s="162"/>
      <c r="E2875" s="120"/>
      <c r="F2875" s="121"/>
      <c r="G2875" s="122"/>
      <c r="H2875" s="152"/>
      <c r="I2875" s="153"/>
      <c r="J2875" s="121"/>
      <c r="K2875" s="122"/>
      <c r="L2875" s="128"/>
      <c r="M2875" s="128"/>
      <c r="N2875" s="128"/>
      <c r="O2875" s="128"/>
      <c r="P2875" s="160"/>
      <c r="Q2875" s="125"/>
      <c r="R2875" s="130"/>
      <c r="S2875" s="129"/>
      <c r="T2875" s="132"/>
    </row>
    <row r="2876" spans="1:20" ht="20.45" customHeight="1">
      <c r="A2876" s="142"/>
      <c r="B2876" s="161"/>
      <c r="C2876" s="163"/>
      <c r="D2876" s="162"/>
      <c r="E2876" s="120"/>
      <c r="F2876" s="121"/>
      <c r="G2876" s="122"/>
      <c r="H2876" s="152"/>
      <c r="I2876" s="153"/>
      <c r="J2876" s="121"/>
      <c r="K2876" s="122"/>
      <c r="L2876" s="128"/>
      <c r="M2876" s="128"/>
      <c r="N2876" s="128"/>
      <c r="O2876" s="128"/>
      <c r="P2876" s="160"/>
      <c r="Q2876" s="125"/>
      <c r="R2876" s="130"/>
      <c r="S2876" s="129"/>
      <c r="T2876" s="132"/>
    </row>
    <row r="2877" spans="1:20" ht="20.45" customHeight="1">
      <c r="A2877" s="142"/>
      <c r="B2877" s="161"/>
      <c r="C2877" s="163"/>
      <c r="D2877" s="162"/>
      <c r="E2877" s="120"/>
      <c r="F2877" s="121"/>
      <c r="G2877" s="122"/>
      <c r="H2877" s="152"/>
      <c r="I2877" s="153"/>
      <c r="J2877" s="121"/>
      <c r="K2877" s="122"/>
      <c r="L2877" s="128"/>
      <c r="M2877" s="128"/>
      <c r="N2877" s="128"/>
      <c r="O2877" s="128"/>
      <c r="P2877" s="160"/>
      <c r="Q2877" s="125"/>
      <c r="R2877" s="130"/>
      <c r="S2877" s="129"/>
      <c r="T2877" s="132"/>
    </row>
    <row r="2878" spans="1:20" ht="20.45" customHeight="1">
      <c r="A2878" s="142"/>
      <c r="B2878" s="161"/>
      <c r="C2878" s="163"/>
      <c r="D2878" s="162"/>
      <c r="E2878" s="120"/>
      <c r="F2878" s="121"/>
      <c r="G2878" s="122"/>
      <c r="H2878" s="152"/>
      <c r="I2878" s="153"/>
      <c r="J2878" s="121"/>
      <c r="K2878" s="122"/>
      <c r="L2878" s="128"/>
      <c r="M2878" s="128"/>
      <c r="N2878" s="128"/>
      <c r="O2878" s="128"/>
      <c r="P2878" s="160"/>
      <c r="Q2878" s="125"/>
      <c r="R2878" s="130"/>
      <c r="S2878" s="129"/>
      <c r="T2878" s="132"/>
    </row>
    <row r="2879" spans="1:20" ht="20.45" customHeight="1">
      <c r="A2879" s="142"/>
      <c r="B2879" s="161"/>
      <c r="C2879" s="163"/>
      <c r="D2879" s="162"/>
      <c r="E2879" s="120"/>
      <c r="F2879" s="121"/>
      <c r="G2879" s="122"/>
      <c r="H2879" s="152"/>
      <c r="I2879" s="153"/>
      <c r="J2879" s="121"/>
      <c r="K2879" s="122"/>
      <c r="L2879" s="128"/>
      <c r="M2879" s="128"/>
      <c r="N2879" s="128"/>
      <c r="O2879" s="128"/>
      <c r="P2879" s="160"/>
      <c r="Q2879" s="125"/>
      <c r="R2879" s="130"/>
      <c r="S2879" s="129"/>
      <c r="T2879" s="132"/>
    </row>
    <row r="2880" spans="1:20" ht="20.45" customHeight="1">
      <c r="A2880" s="142"/>
      <c r="B2880" s="161"/>
      <c r="C2880" s="163"/>
      <c r="D2880" s="162"/>
      <c r="E2880" s="120"/>
      <c r="F2880" s="121"/>
      <c r="G2880" s="122"/>
      <c r="H2880" s="152"/>
      <c r="I2880" s="153"/>
      <c r="J2880" s="121"/>
      <c r="K2880" s="122"/>
      <c r="L2880" s="128"/>
      <c r="M2880" s="128"/>
      <c r="N2880" s="128"/>
      <c r="O2880" s="128"/>
      <c r="P2880" s="160"/>
      <c r="Q2880" s="125"/>
      <c r="R2880" s="130"/>
      <c r="S2880" s="129"/>
      <c r="T2880" s="132"/>
    </row>
    <row r="2881" spans="1:21" ht="20.45" customHeight="1">
      <c r="A2881" s="142"/>
      <c r="B2881" s="161"/>
      <c r="C2881" s="163"/>
      <c r="D2881" s="162"/>
      <c r="E2881" s="120"/>
      <c r="F2881" s="121"/>
      <c r="G2881" s="122"/>
      <c r="H2881" s="152"/>
      <c r="I2881" s="153"/>
      <c r="J2881" s="121"/>
      <c r="K2881" s="122"/>
      <c r="L2881" s="128"/>
      <c r="M2881" s="128"/>
      <c r="N2881" s="128"/>
      <c r="O2881" s="128"/>
      <c r="P2881" s="160"/>
      <c r="Q2881" s="125"/>
      <c r="R2881" s="130"/>
      <c r="S2881" s="129"/>
      <c r="T2881" s="132"/>
    </row>
    <row r="2882" spans="1:21" ht="20.45" customHeight="1">
      <c r="A2882" s="142"/>
      <c r="B2882" s="161"/>
      <c r="C2882" s="163"/>
      <c r="D2882" s="162"/>
      <c r="E2882" s="120"/>
      <c r="F2882" s="121"/>
      <c r="G2882" s="122"/>
      <c r="H2882" s="152"/>
      <c r="I2882" s="153"/>
      <c r="J2882" s="121"/>
      <c r="K2882" s="122"/>
      <c r="L2882" s="128"/>
      <c r="M2882" s="128"/>
      <c r="N2882" s="128"/>
      <c r="O2882" s="128"/>
      <c r="P2882" s="160"/>
      <c r="Q2882" s="125"/>
      <c r="R2882" s="130"/>
      <c r="S2882" s="129"/>
      <c r="T2882" s="132"/>
    </row>
    <row r="2883" spans="1:21" ht="20.45" customHeight="1">
      <c r="A2883" s="142"/>
      <c r="B2883" s="161"/>
      <c r="C2883" s="163"/>
      <c r="D2883" s="162"/>
      <c r="E2883" s="120"/>
      <c r="F2883" s="121"/>
      <c r="G2883" s="122"/>
      <c r="H2883" s="152"/>
      <c r="I2883" s="153"/>
      <c r="J2883" s="121"/>
      <c r="K2883" s="122"/>
      <c r="L2883" s="128"/>
      <c r="M2883" s="128"/>
      <c r="N2883" s="128"/>
      <c r="O2883" s="128"/>
      <c r="P2883" s="160"/>
      <c r="Q2883" s="125"/>
      <c r="R2883" s="130"/>
      <c r="S2883" s="129"/>
      <c r="T2883" s="132"/>
    </row>
    <row r="2884" spans="1:21" ht="20.45" customHeight="1">
      <c r="A2884" s="142"/>
      <c r="B2884" s="161"/>
      <c r="C2884" s="163"/>
      <c r="D2884" s="162"/>
      <c r="E2884" s="120"/>
      <c r="F2884" s="121"/>
      <c r="G2884" s="122"/>
      <c r="H2884" s="152"/>
      <c r="I2884" s="153"/>
      <c r="J2884" s="121"/>
      <c r="K2884" s="122"/>
      <c r="L2884" s="128"/>
      <c r="M2884" s="128"/>
      <c r="N2884" s="128"/>
      <c r="O2884" s="128"/>
      <c r="P2884" s="160"/>
      <c r="Q2884" s="125"/>
      <c r="R2884" s="130"/>
      <c r="S2884" s="129"/>
      <c r="T2884" s="132"/>
    </row>
    <row r="2885" spans="1:21" ht="20.45" customHeight="1">
      <c r="A2885" s="148"/>
      <c r="B2885" s="161"/>
      <c r="C2885" s="163"/>
      <c r="D2885" s="162"/>
      <c r="E2885" s="120"/>
      <c r="F2885" s="121"/>
      <c r="G2885" s="122"/>
      <c r="H2885" s="152"/>
      <c r="I2885" s="153"/>
      <c r="J2885" s="121"/>
      <c r="K2885" s="122"/>
      <c r="L2885" s="128"/>
      <c r="M2885" s="128"/>
      <c r="N2885" s="128"/>
      <c r="O2885" s="128"/>
      <c r="P2885" s="160"/>
      <c r="Q2885" s="125"/>
      <c r="R2885" s="130"/>
      <c r="S2885" s="129"/>
      <c r="T2885" s="132"/>
    </row>
    <row r="2886" spans="1:21" ht="20.45" customHeight="1">
      <c r="A2886" s="8"/>
      <c r="B2886" s="161"/>
      <c r="C2886" s="163"/>
      <c r="D2886" s="162"/>
      <c r="E2886" s="120"/>
      <c r="F2886" s="121"/>
      <c r="G2886" s="122"/>
      <c r="H2886" s="152"/>
      <c r="I2886" s="153"/>
      <c r="J2886" s="121"/>
      <c r="K2886" s="122"/>
      <c r="L2886" s="128"/>
      <c r="M2886" s="128"/>
      <c r="N2886" s="128"/>
      <c r="O2886" s="128"/>
      <c r="P2886" s="160"/>
      <c r="Q2886" s="125"/>
      <c r="R2886" s="130"/>
      <c r="S2886" s="129"/>
      <c r="T2886" s="132"/>
    </row>
    <row r="2887" spans="1:21" ht="20.45" customHeight="1">
      <c r="A2887" s="140" t="s">
        <v>56</v>
      </c>
      <c r="B2887" s="161"/>
      <c r="C2887" s="163"/>
      <c r="D2887" s="162"/>
      <c r="E2887" s="120"/>
      <c r="F2887" s="121"/>
      <c r="G2887" s="122"/>
      <c r="H2887" s="152"/>
      <c r="I2887" s="153"/>
      <c r="J2887" s="121"/>
      <c r="K2887" s="122"/>
      <c r="L2887" s="128"/>
      <c r="M2887" s="128"/>
      <c r="N2887" s="128"/>
      <c r="O2887" s="128"/>
      <c r="P2887" s="160"/>
      <c r="Q2887" s="125"/>
      <c r="R2887" s="130"/>
      <c r="S2887" s="129"/>
      <c r="T2887" s="132"/>
      <c r="U2887" s="82" t="s">
        <v>56</v>
      </c>
    </row>
    <row r="2888" spans="1:21" ht="20.45" customHeight="1" thickBot="1">
      <c r="A2888" s="141">
        <f>A2857+1</f>
        <v>95</v>
      </c>
      <c r="B2888" s="161"/>
      <c r="C2888" s="163"/>
      <c r="D2888" s="162"/>
      <c r="E2888" s="120"/>
      <c r="F2888" s="121"/>
      <c r="G2888" s="122"/>
      <c r="H2888" s="152"/>
      <c r="I2888" s="153"/>
      <c r="J2888" s="121"/>
      <c r="K2888" s="122"/>
      <c r="L2888" s="128"/>
      <c r="M2888" s="128"/>
      <c r="N2888" s="128"/>
      <c r="O2888" s="128"/>
      <c r="P2888" s="160"/>
      <c r="Q2888" s="125"/>
      <c r="R2888" s="130"/>
      <c r="S2888" s="129"/>
      <c r="T2888" s="132"/>
      <c r="U2888" s="80">
        <f>A2888</f>
        <v>95</v>
      </c>
    </row>
    <row r="2889" spans="1:21" ht="20.45" customHeight="1">
      <c r="A2889" s="142"/>
      <c r="B2889" s="161"/>
      <c r="C2889" s="163"/>
      <c r="D2889" s="162"/>
      <c r="E2889" s="120"/>
      <c r="F2889" s="121"/>
      <c r="G2889" s="122"/>
      <c r="H2889" s="152"/>
      <c r="I2889" s="153"/>
      <c r="J2889" s="121"/>
      <c r="K2889" s="122"/>
      <c r="L2889" s="128"/>
      <c r="M2889" s="128"/>
      <c r="N2889" s="128"/>
      <c r="O2889" s="128"/>
      <c r="P2889" s="160"/>
      <c r="Q2889" s="125"/>
      <c r="R2889" s="130"/>
      <c r="S2889" s="129"/>
      <c r="T2889" s="132"/>
    </row>
    <row r="2890" spans="1:21" ht="20.45" customHeight="1">
      <c r="A2890" s="142"/>
      <c r="B2890" s="161"/>
      <c r="C2890" s="163"/>
      <c r="D2890" s="162"/>
      <c r="E2890" s="120"/>
      <c r="F2890" s="121"/>
      <c r="G2890" s="122"/>
      <c r="H2890" s="152"/>
      <c r="I2890" s="153"/>
      <c r="J2890" s="121"/>
      <c r="K2890" s="122"/>
      <c r="L2890" s="128"/>
      <c r="M2890" s="128"/>
      <c r="N2890" s="128"/>
      <c r="O2890" s="128"/>
      <c r="P2890" s="160"/>
      <c r="Q2890" s="125"/>
      <c r="R2890" s="130"/>
      <c r="S2890" s="129"/>
      <c r="T2890" s="132"/>
    </row>
    <row r="2891" spans="1:21" ht="20.45" customHeight="1">
      <c r="A2891" s="142"/>
      <c r="B2891" s="161"/>
      <c r="C2891" s="163"/>
      <c r="D2891" s="162"/>
      <c r="E2891" s="120"/>
      <c r="F2891" s="121"/>
      <c r="G2891" s="122"/>
      <c r="H2891" s="152"/>
      <c r="I2891" s="153"/>
      <c r="J2891" s="121"/>
      <c r="K2891" s="122"/>
      <c r="L2891" s="128"/>
      <c r="M2891" s="128"/>
      <c r="N2891" s="128"/>
      <c r="O2891" s="128"/>
      <c r="P2891" s="160"/>
      <c r="Q2891" s="125"/>
      <c r="R2891" s="130"/>
      <c r="S2891" s="129"/>
      <c r="T2891" s="132"/>
    </row>
    <row r="2892" spans="1:21" ht="20.45" customHeight="1">
      <c r="A2892" s="142"/>
      <c r="B2892" s="161"/>
      <c r="C2892" s="163"/>
      <c r="D2892" s="162"/>
      <c r="E2892" s="120"/>
      <c r="F2892" s="121"/>
      <c r="G2892" s="122"/>
      <c r="H2892" s="152"/>
      <c r="I2892" s="153"/>
      <c r="J2892" s="121"/>
      <c r="K2892" s="122"/>
      <c r="L2892" s="128"/>
      <c r="M2892" s="128"/>
      <c r="N2892" s="128"/>
      <c r="O2892" s="128"/>
      <c r="P2892" s="160"/>
      <c r="Q2892" s="125"/>
      <c r="R2892" s="130"/>
      <c r="S2892" s="129"/>
      <c r="T2892" s="132"/>
    </row>
    <row r="2893" spans="1:21" ht="20.45" customHeight="1">
      <c r="A2893" s="142"/>
      <c r="B2893" s="161"/>
      <c r="C2893" s="163"/>
      <c r="D2893" s="162"/>
      <c r="E2893" s="120"/>
      <c r="F2893" s="121"/>
      <c r="G2893" s="122"/>
      <c r="H2893" s="152"/>
      <c r="I2893" s="153"/>
      <c r="J2893" s="121"/>
      <c r="K2893" s="122"/>
      <c r="L2893" s="128"/>
      <c r="M2893" s="128"/>
      <c r="N2893" s="128"/>
      <c r="O2893" s="128"/>
      <c r="P2893" s="160"/>
      <c r="Q2893" s="125"/>
      <c r="R2893" s="130"/>
      <c r="S2893" s="129"/>
      <c r="T2893" s="132"/>
    </row>
    <row r="2894" spans="1:21" ht="20.45" customHeight="1">
      <c r="A2894" s="142"/>
      <c r="B2894" s="161"/>
      <c r="C2894" s="163"/>
      <c r="D2894" s="162"/>
      <c r="E2894" s="120"/>
      <c r="F2894" s="121"/>
      <c r="G2894" s="122"/>
      <c r="H2894" s="152"/>
      <c r="I2894" s="153"/>
      <c r="J2894" s="121"/>
      <c r="K2894" s="122"/>
      <c r="L2894" s="128"/>
      <c r="M2894" s="128"/>
      <c r="N2894" s="128"/>
      <c r="O2894" s="128"/>
      <c r="P2894" s="160"/>
      <c r="Q2894" s="125"/>
      <c r="R2894" s="130"/>
      <c r="S2894" s="129"/>
      <c r="T2894" s="132"/>
    </row>
    <row r="2895" spans="1:21" ht="20.45" customHeight="1">
      <c r="A2895" s="142"/>
      <c r="B2895" s="161"/>
      <c r="C2895" s="163"/>
      <c r="D2895" s="162"/>
      <c r="E2895" s="120"/>
      <c r="F2895" s="121"/>
      <c r="G2895" s="122"/>
      <c r="H2895" s="152"/>
      <c r="I2895" s="153"/>
      <c r="J2895" s="121"/>
      <c r="K2895" s="122"/>
      <c r="L2895" s="128"/>
      <c r="M2895" s="128"/>
      <c r="N2895" s="128"/>
      <c r="O2895" s="128"/>
      <c r="P2895" s="160"/>
      <c r="Q2895" s="125"/>
      <c r="R2895" s="130"/>
      <c r="S2895" s="129"/>
      <c r="T2895" s="132"/>
    </row>
    <row r="2896" spans="1:21" ht="20.45" customHeight="1">
      <c r="A2896" s="142"/>
      <c r="B2896" s="161"/>
      <c r="C2896" s="163"/>
      <c r="D2896" s="162"/>
      <c r="E2896" s="120"/>
      <c r="F2896" s="121"/>
      <c r="G2896" s="122"/>
      <c r="H2896" s="152"/>
      <c r="I2896" s="153"/>
      <c r="J2896" s="121"/>
      <c r="K2896" s="122"/>
      <c r="L2896" s="128"/>
      <c r="M2896" s="128"/>
      <c r="N2896" s="128"/>
      <c r="O2896" s="128"/>
      <c r="P2896" s="160"/>
      <c r="Q2896" s="125"/>
      <c r="R2896" s="130"/>
      <c r="S2896" s="129"/>
      <c r="T2896" s="132"/>
    </row>
    <row r="2897" spans="1:20" ht="20.45" customHeight="1">
      <c r="A2897" s="142"/>
      <c r="B2897" s="161"/>
      <c r="C2897" s="163"/>
      <c r="D2897" s="162"/>
      <c r="E2897" s="120"/>
      <c r="F2897" s="121"/>
      <c r="G2897" s="122"/>
      <c r="H2897" s="152"/>
      <c r="I2897" s="153"/>
      <c r="J2897" s="121"/>
      <c r="K2897" s="122"/>
      <c r="L2897" s="128"/>
      <c r="M2897" s="128"/>
      <c r="N2897" s="128"/>
      <c r="O2897" s="128"/>
      <c r="P2897" s="160"/>
      <c r="Q2897" s="125"/>
      <c r="R2897" s="130"/>
      <c r="S2897" s="129"/>
      <c r="T2897" s="132"/>
    </row>
    <row r="2898" spans="1:20" ht="20.45" customHeight="1">
      <c r="A2898" s="142"/>
      <c r="B2898" s="161"/>
      <c r="C2898" s="163"/>
      <c r="D2898" s="162"/>
      <c r="E2898" s="120"/>
      <c r="F2898" s="121"/>
      <c r="G2898" s="122"/>
      <c r="H2898" s="152"/>
      <c r="I2898" s="153"/>
      <c r="J2898" s="121"/>
      <c r="K2898" s="122"/>
      <c r="L2898" s="128"/>
      <c r="M2898" s="128"/>
      <c r="N2898" s="128"/>
      <c r="O2898" s="128"/>
      <c r="P2898" s="160"/>
      <c r="Q2898" s="125"/>
      <c r="R2898" s="130"/>
      <c r="S2898" s="129"/>
      <c r="T2898" s="132"/>
    </row>
    <row r="2899" spans="1:20" ht="20.45" customHeight="1">
      <c r="A2899" s="142"/>
      <c r="B2899" s="161"/>
      <c r="C2899" s="163"/>
      <c r="D2899" s="162"/>
      <c r="E2899" s="120"/>
      <c r="F2899" s="121"/>
      <c r="G2899" s="122"/>
      <c r="H2899" s="152"/>
      <c r="I2899" s="153"/>
      <c r="J2899" s="121"/>
      <c r="K2899" s="122"/>
      <c r="L2899" s="128"/>
      <c r="M2899" s="128"/>
      <c r="N2899" s="128"/>
      <c r="O2899" s="128"/>
      <c r="P2899" s="160"/>
      <c r="Q2899" s="125"/>
      <c r="R2899" s="130"/>
      <c r="S2899" s="129"/>
      <c r="T2899" s="132"/>
    </row>
    <row r="2900" spans="1:20" ht="20.45" customHeight="1">
      <c r="A2900" s="142"/>
      <c r="B2900" s="161"/>
      <c r="C2900" s="163"/>
      <c r="D2900" s="162"/>
      <c r="E2900" s="120"/>
      <c r="F2900" s="121"/>
      <c r="G2900" s="122"/>
      <c r="H2900" s="152"/>
      <c r="I2900" s="153"/>
      <c r="J2900" s="121"/>
      <c r="K2900" s="122"/>
      <c r="L2900" s="128"/>
      <c r="M2900" s="128"/>
      <c r="N2900" s="128"/>
      <c r="O2900" s="128"/>
      <c r="P2900" s="160"/>
      <c r="Q2900" s="125"/>
      <c r="R2900" s="130"/>
      <c r="S2900" s="129"/>
      <c r="T2900" s="132"/>
    </row>
    <row r="2901" spans="1:20" ht="20.45" customHeight="1">
      <c r="A2901" s="142"/>
      <c r="B2901" s="161"/>
      <c r="C2901" s="163"/>
      <c r="D2901" s="162"/>
      <c r="E2901" s="120"/>
      <c r="F2901" s="121"/>
      <c r="G2901" s="122"/>
      <c r="H2901" s="152"/>
      <c r="I2901" s="153"/>
      <c r="J2901" s="121"/>
      <c r="K2901" s="122"/>
      <c r="L2901" s="128"/>
      <c r="M2901" s="128"/>
      <c r="N2901" s="128"/>
      <c r="O2901" s="128"/>
      <c r="P2901" s="160"/>
      <c r="Q2901" s="125"/>
      <c r="R2901" s="130"/>
      <c r="S2901" s="129"/>
      <c r="T2901" s="132"/>
    </row>
    <row r="2902" spans="1:20" ht="20.45" customHeight="1">
      <c r="A2902" s="142"/>
      <c r="B2902" s="161"/>
      <c r="C2902" s="163"/>
      <c r="D2902" s="162"/>
      <c r="E2902" s="120"/>
      <c r="F2902" s="121"/>
      <c r="G2902" s="122"/>
      <c r="H2902" s="152"/>
      <c r="I2902" s="153"/>
      <c r="J2902" s="121"/>
      <c r="K2902" s="122"/>
      <c r="L2902" s="128"/>
      <c r="M2902" s="128"/>
      <c r="N2902" s="128"/>
      <c r="O2902" s="128"/>
      <c r="P2902" s="160"/>
      <c r="Q2902" s="125"/>
      <c r="R2902" s="130"/>
      <c r="S2902" s="129"/>
      <c r="T2902" s="132"/>
    </row>
    <row r="2903" spans="1:20" ht="20.45" customHeight="1">
      <c r="A2903" s="142"/>
      <c r="B2903" s="161"/>
      <c r="C2903" s="163"/>
      <c r="D2903" s="162"/>
      <c r="E2903" s="120"/>
      <c r="F2903" s="121"/>
      <c r="G2903" s="122"/>
      <c r="H2903" s="152"/>
      <c r="I2903" s="153"/>
      <c r="J2903" s="121"/>
      <c r="K2903" s="122"/>
      <c r="L2903" s="128"/>
      <c r="M2903" s="128"/>
      <c r="N2903" s="128"/>
      <c r="O2903" s="128"/>
      <c r="P2903" s="160"/>
      <c r="Q2903" s="125"/>
      <c r="R2903" s="130"/>
      <c r="S2903" s="129"/>
      <c r="T2903" s="132"/>
    </row>
    <row r="2904" spans="1:20" ht="20.45" customHeight="1">
      <c r="A2904" s="142"/>
      <c r="B2904" s="161"/>
      <c r="C2904" s="163"/>
      <c r="D2904" s="162"/>
      <c r="E2904" s="120"/>
      <c r="F2904" s="121"/>
      <c r="G2904" s="122"/>
      <c r="H2904" s="152"/>
      <c r="I2904" s="153"/>
      <c r="J2904" s="121"/>
      <c r="K2904" s="122"/>
      <c r="L2904" s="128"/>
      <c r="M2904" s="128"/>
      <c r="N2904" s="128"/>
      <c r="O2904" s="128"/>
      <c r="P2904" s="160"/>
      <c r="Q2904" s="125"/>
      <c r="R2904" s="130"/>
      <c r="S2904" s="129"/>
      <c r="T2904" s="132"/>
    </row>
    <row r="2905" spans="1:20" ht="20.45" customHeight="1">
      <c r="A2905" s="142"/>
      <c r="B2905" s="161"/>
      <c r="C2905" s="163"/>
      <c r="D2905" s="162"/>
      <c r="E2905" s="120"/>
      <c r="F2905" s="121"/>
      <c r="G2905" s="122"/>
      <c r="H2905" s="152"/>
      <c r="I2905" s="153"/>
      <c r="J2905" s="121"/>
      <c r="K2905" s="122"/>
      <c r="L2905" s="128"/>
      <c r="M2905" s="128"/>
      <c r="N2905" s="128"/>
      <c r="O2905" s="128"/>
      <c r="P2905" s="160"/>
      <c r="Q2905" s="125"/>
      <c r="R2905" s="130"/>
      <c r="S2905" s="129"/>
      <c r="T2905" s="132"/>
    </row>
    <row r="2906" spans="1:20" ht="20.45" customHeight="1">
      <c r="A2906" s="142"/>
      <c r="B2906" s="161"/>
      <c r="C2906" s="163"/>
      <c r="D2906" s="162"/>
      <c r="E2906" s="120"/>
      <c r="F2906" s="121"/>
      <c r="G2906" s="122"/>
      <c r="H2906" s="152"/>
      <c r="I2906" s="153"/>
      <c r="J2906" s="121"/>
      <c r="K2906" s="122"/>
      <c r="L2906" s="128"/>
      <c r="M2906" s="128"/>
      <c r="N2906" s="128"/>
      <c r="O2906" s="128"/>
      <c r="P2906" s="160"/>
      <c r="Q2906" s="125"/>
      <c r="R2906" s="130"/>
      <c r="S2906" s="129"/>
      <c r="T2906" s="132"/>
    </row>
    <row r="2907" spans="1:20" ht="20.45" customHeight="1">
      <c r="A2907" s="142"/>
      <c r="B2907" s="161"/>
      <c r="C2907" s="163"/>
      <c r="D2907" s="162"/>
      <c r="E2907" s="120"/>
      <c r="F2907" s="121"/>
      <c r="G2907" s="122"/>
      <c r="H2907" s="152"/>
      <c r="I2907" s="153"/>
      <c r="J2907" s="121"/>
      <c r="K2907" s="122"/>
      <c r="L2907" s="128"/>
      <c r="M2907" s="128"/>
      <c r="N2907" s="128"/>
      <c r="O2907" s="128"/>
      <c r="P2907" s="160"/>
      <c r="Q2907" s="125"/>
      <c r="R2907" s="130"/>
      <c r="S2907" s="129"/>
      <c r="T2907" s="132"/>
    </row>
    <row r="2908" spans="1:20" ht="20.45" customHeight="1">
      <c r="A2908" s="142"/>
      <c r="B2908" s="161"/>
      <c r="C2908" s="163"/>
      <c r="D2908" s="162"/>
      <c r="E2908" s="120"/>
      <c r="F2908" s="121"/>
      <c r="G2908" s="122"/>
      <c r="H2908" s="152"/>
      <c r="I2908" s="153"/>
      <c r="J2908" s="121"/>
      <c r="K2908" s="122"/>
      <c r="L2908" s="128"/>
      <c r="M2908" s="128"/>
      <c r="N2908" s="128"/>
      <c r="O2908" s="128"/>
      <c r="P2908" s="160"/>
      <c r="Q2908" s="125"/>
      <c r="R2908" s="130"/>
      <c r="S2908" s="129"/>
      <c r="T2908" s="132"/>
    </row>
    <row r="2909" spans="1:20" ht="20.45" customHeight="1">
      <c r="A2909" s="142"/>
      <c r="B2909" s="161"/>
      <c r="C2909" s="163"/>
      <c r="D2909" s="162"/>
      <c r="E2909" s="120"/>
      <c r="F2909" s="121"/>
      <c r="G2909" s="122"/>
      <c r="H2909" s="152"/>
      <c r="I2909" s="153"/>
      <c r="J2909" s="121"/>
      <c r="K2909" s="122"/>
      <c r="L2909" s="128"/>
      <c r="M2909" s="128"/>
      <c r="N2909" s="128"/>
      <c r="O2909" s="128"/>
      <c r="P2909" s="160"/>
      <c r="Q2909" s="125"/>
      <c r="R2909" s="130"/>
      <c r="S2909" s="129"/>
      <c r="T2909" s="132"/>
    </row>
    <row r="2910" spans="1:20" ht="20.45" customHeight="1">
      <c r="A2910" s="142"/>
      <c r="B2910" s="161"/>
      <c r="C2910" s="163"/>
      <c r="D2910" s="162"/>
      <c r="E2910" s="120"/>
      <c r="F2910" s="121"/>
      <c r="G2910" s="122"/>
      <c r="H2910" s="152"/>
      <c r="I2910" s="153"/>
      <c r="J2910" s="121"/>
      <c r="K2910" s="122"/>
      <c r="L2910" s="128"/>
      <c r="M2910" s="128"/>
      <c r="N2910" s="128"/>
      <c r="O2910" s="128"/>
      <c r="P2910" s="160"/>
      <c r="Q2910" s="125"/>
      <c r="R2910" s="130"/>
      <c r="S2910" s="129"/>
      <c r="T2910" s="132"/>
    </row>
    <row r="2911" spans="1:20" ht="20.45" customHeight="1">
      <c r="A2911" s="142"/>
      <c r="B2911" s="161"/>
      <c r="C2911" s="163"/>
      <c r="D2911" s="162"/>
      <c r="E2911" s="120"/>
      <c r="F2911" s="121"/>
      <c r="G2911" s="122"/>
      <c r="H2911" s="152"/>
      <c r="I2911" s="153"/>
      <c r="J2911" s="121"/>
      <c r="K2911" s="122"/>
      <c r="L2911" s="128"/>
      <c r="M2911" s="128"/>
      <c r="N2911" s="128"/>
      <c r="O2911" s="128"/>
      <c r="P2911" s="160"/>
      <c r="Q2911" s="125"/>
      <c r="R2911" s="130"/>
      <c r="S2911" s="129"/>
      <c r="T2911" s="132"/>
    </row>
    <row r="2912" spans="1:20" ht="20.45" customHeight="1">
      <c r="A2912" s="142"/>
      <c r="B2912" s="161"/>
      <c r="C2912" s="163"/>
      <c r="D2912" s="162"/>
      <c r="E2912" s="120"/>
      <c r="F2912" s="121"/>
      <c r="G2912" s="122"/>
      <c r="H2912" s="152"/>
      <c r="I2912" s="153"/>
      <c r="J2912" s="121"/>
      <c r="K2912" s="122"/>
      <c r="L2912" s="128"/>
      <c r="M2912" s="128"/>
      <c r="N2912" s="128"/>
      <c r="O2912" s="128"/>
      <c r="P2912" s="160"/>
      <c r="Q2912" s="125"/>
      <c r="R2912" s="130"/>
      <c r="S2912" s="129"/>
      <c r="T2912" s="132"/>
    </row>
    <row r="2913" spans="1:21" ht="20.45" customHeight="1">
      <c r="A2913" s="142"/>
      <c r="B2913" s="161"/>
      <c r="C2913" s="163"/>
      <c r="D2913" s="162"/>
      <c r="E2913" s="120"/>
      <c r="F2913" s="121"/>
      <c r="G2913" s="122"/>
      <c r="H2913" s="152"/>
      <c r="I2913" s="153"/>
      <c r="J2913" s="121"/>
      <c r="K2913" s="122"/>
      <c r="L2913" s="128"/>
      <c r="M2913" s="128"/>
      <c r="N2913" s="128"/>
      <c r="O2913" s="128"/>
      <c r="P2913" s="160"/>
      <c r="Q2913" s="125"/>
      <c r="R2913" s="130"/>
      <c r="S2913" s="129"/>
      <c r="T2913" s="132"/>
    </row>
    <row r="2914" spans="1:21" ht="20.45" customHeight="1">
      <c r="A2914" s="142"/>
      <c r="B2914" s="161"/>
      <c r="C2914" s="163"/>
      <c r="D2914" s="162"/>
      <c r="E2914" s="120"/>
      <c r="F2914" s="121"/>
      <c r="G2914" s="122"/>
      <c r="H2914" s="152"/>
      <c r="I2914" s="153"/>
      <c r="J2914" s="121"/>
      <c r="K2914" s="122"/>
      <c r="L2914" s="128"/>
      <c r="M2914" s="128"/>
      <c r="N2914" s="128"/>
      <c r="O2914" s="128"/>
      <c r="P2914" s="160"/>
      <c r="Q2914" s="125"/>
      <c r="R2914" s="130"/>
      <c r="S2914" s="129"/>
      <c r="T2914" s="132"/>
    </row>
    <row r="2915" spans="1:21" ht="20.45" customHeight="1">
      <c r="A2915" s="142"/>
      <c r="B2915" s="161"/>
      <c r="C2915" s="163"/>
      <c r="D2915" s="162"/>
      <c r="E2915" s="120"/>
      <c r="F2915" s="121"/>
      <c r="G2915" s="122"/>
      <c r="H2915" s="152"/>
      <c r="I2915" s="153"/>
      <c r="J2915" s="121"/>
      <c r="K2915" s="122"/>
      <c r="L2915" s="128"/>
      <c r="M2915" s="128"/>
      <c r="N2915" s="128"/>
      <c r="O2915" s="128"/>
      <c r="P2915" s="160"/>
      <c r="Q2915" s="125"/>
      <c r="R2915" s="130"/>
      <c r="S2915" s="129"/>
      <c r="T2915" s="132"/>
    </row>
    <row r="2916" spans="1:21" ht="20.45" customHeight="1">
      <c r="A2916" s="148"/>
      <c r="B2916" s="161"/>
      <c r="C2916" s="163"/>
      <c r="D2916" s="162"/>
      <c r="E2916" s="120"/>
      <c r="F2916" s="121"/>
      <c r="G2916" s="122"/>
      <c r="H2916" s="152"/>
      <c r="I2916" s="153"/>
      <c r="J2916" s="121"/>
      <c r="K2916" s="122"/>
      <c r="L2916" s="128"/>
      <c r="M2916" s="128"/>
      <c r="N2916" s="128"/>
      <c r="O2916" s="128"/>
      <c r="P2916" s="160"/>
      <c r="Q2916" s="125"/>
      <c r="R2916" s="130"/>
      <c r="S2916" s="129"/>
      <c r="T2916" s="132"/>
    </row>
    <row r="2917" spans="1:21" ht="20.45" customHeight="1">
      <c r="A2917" s="8"/>
      <c r="B2917" s="161"/>
      <c r="C2917" s="163"/>
      <c r="D2917" s="162"/>
      <c r="E2917" s="120"/>
      <c r="F2917" s="121"/>
      <c r="G2917" s="122"/>
      <c r="H2917" s="152"/>
      <c r="I2917" s="153"/>
      <c r="J2917" s="121"/>
      <c r="K2917" s="122"/>
      <c r="L2917" s="128"/>
      <c r="M2917" s="128"/>
      <c r="N2917" s="128"/>
      <c r="O2917" s="128"/>
      <c r="P2917" s="160"/>
      <c r="Q2917" s="125"/>
      <c r="R2917" s="130"/>
      <c r="S2917" s="129"/>
      <c r="T2917" s="132"/>
    </row>
    <row r="2918" spans="1:21" ht="20.45" customHeight="1">
      <c r="A2918" s="140" t="s">
        <v>56</v>
      </c>
      <c r="B2918" s="161"/>
      <c r="C2918" s="163"/>
      <c r="D2918" s="162"/>
      <c r="E2918" s="120"/>
      <c r="F2918" s="121"/>
      <c r="G2918" s="122"/>
      <c r="H2918" s="152"/>
      <c r="I2918" s="153"/>
      <c r="J2918" s="121"/>
      <c r="K2918" s="122"/>
      <c r="L2918" s="128"/>
      <c r="M2918" s="128"/>
      <c r="N2918" s="128"/>
      <c r="O2918" s="128"/>
      <c r="P2918" s="160"/>
      <c r="Q2918" s="125"/>
      <c r="R2918" s="130"/>
      <c r="S2918" s="129"/>
      <c r="T2918" s="132"/>
      <c r="U2918" s="82" t="s">
        <v>56</v>
      </c>
    </row>
    <row r="2919" spans="1:21" ht="20.45" customHeight="1" thickBot="1">
      <c r="A2919" s="141">
        <f>A2888+1</f>
        <v>96</v>
      </c>
      <c r="B2919" s="161"/>
      <c r="C2919" s="163"/>
      <c r="D2919" s="162"/>
      <c r="E2919" s="120"/>
      <c r="F2919" s="121"/>
      <c r="G2919" s="122"/>
      <c r="H2919" s="152"/>
      <c r="I2919" s="153"/>
      <c r="J2919" s="121"/>
      <c r="K2919" s="122"/>
      <c r="L2919" s="128"/>
      <c r="M2919" s="128"/>
      <c r="N2919" s="128"/>
      <c r="O2919" s="128"/>
      <c r="P2919" s="160"/>
      <c r="Q2919" s="125"/>
      <c r="R2919" s="130"/>
      <c r="S2919" s="129"/>
      <c r="T2919" s="132"/>
      <c r="U2919" s="80">
        <f>A2919</f>
        <v>96</v>
      </c>
    </row>
    <row r="2920" spans="1:21" ht="20.45" customHeight="1">
      <c r="A2920" s="142"/>
      <c r="B2920" s="161"/>
      <c r="C2920" s="163"/>
      <c r="D2920" s="162"/>
      <c r="E2920" s="120"/>
      <c r="F2920" s="121"/>
      <c r="G2920" s="122"/>
      <c r="H2920" s="152"/>
      <c r="I2920" s="153"/>
      <c r="J2920" s="121"/>
      <c r="K2920" s="122"/>
      <c r="L2920" s="128"/>
      <c r="M2920" s="128"/>
      <c r="N2920" s="128"/>
      <c r="O2920" s="128"/>
      <c r="P2920" s="160"/>
      <c r="Q2920" s="125"/>
      <c r="R2920" s="130"/>
      <c r="S2920" s="129"/>
      <c r="T2920" s="132"/>
    </row>
    <row r="2921" spans="1:21" ht="20.45" customHeight="1">
      <c r="A2921" s="142"/>
      <c r="B2921" s="161"/>
      <c r="C2921" s="163"/>
      <c r="D2921" s="162"/>
      <c r="E2921" s="120"/>
      <c r="F2921" s="121"/>
      <c r="G2921" s="122"/>
      <c r="H2921" s="152"/>
      <c r="I2921" s="153"/>
      <c r="J2921" s="121"/>
      <c r="K2921" s="122"/>
      <c r="L2921" s="128"/>
      <c r="M2921" s="128"/>
      <c r="N2921" s="128"/>
      <c r="O2921" s="128"/>
      <c r="P2921" s="160"/>
      <c r="Q2921" s="125"/>
      <c r="R2921" s="130"/>
      <c r="S2921" s="129"/>
      <c r="T2921" s="132"/>
    </row>
    <row r="2922" spans="1:21" ht="20.45" customHeight="1">
      <c r="A2922" s="142"/>
      <c r="B2922" s="161"/>
      <c r="C2922" s="163"/>
      <c r="D2922" s="162"/>
      <c r="E2922" s="120"/>
      <c r="F2922" s="121"/>
      <c r="G2922" s="122"/>
      <c r="H2922" s="152"/>
      <c r="I2922" s="153"/>
      <c r="J2922" s="121"/>
      <c r="K2922" s="122"/>
      <c r="L2922" s="128"/>
      <c r="M2922" s="128"/>
      <c r="N2922" s="128"/>
      <c r="O2922" s="128"/>
      <c r="P2922" s="160"/>
      <c r="Q2922" s="125"/>
      <c r="R2922" s="130"/>
      <c r="S2922" s="129"/>
      <c r="T2922" s="132"/>
    </row>
    <row r="2923" spans="1:21" ht="20.45" customHeight="1">
      <c r="A2923" s="142"/>
      <c r="B2923" s="161"/>
      <c r="C2923" s="163"/>
      <c r="D2923" s="162"/>
      <c r="E2923" s="120"/>
      <c r="F2923" s="121"/>
      <c r="G2923" s="122"/>
      <c r="H2923" s="152"/>
      <c r="I2923" s="153"/>
      <c r="J2923" s="121"/>
      <c r="K2923" s="122"/>
      <c r="L2923" s="128"/>
      <c r="M2923" s="128"/>
      <c r="N2923" s="128"/>
      <c r="O2923" s="128"/>
      <c r="P2923" s="160"/>
      <c r="Q2923" s="125"/>
      <c r="R2923" s="130"/>
      <c r="S2923" s="129"/>
      <c r="T2923" s="132"/>
    </row>
    <row r="2924" spans="1:21" ht="20.45" customHeight="1">
      <c r="A2924" s="142"/>
      <c r="B2924" s="161"/>
      <c r="C2924" s="163"/>
      <c r="D2924" s="162"/>
      <c r="E2924" s="120"/>
      <c r="F2924" s="121"/>
      <c r="G2924" s="122"/>
      <c r="H2924" s="152"/>
      <c r="I2924" s="153"/>
      <c r="J2924" s="121"/>
      <c r="K2924" s="122"/>
      <c r="L2924" s="128"/>
      <c r="M2924" s="128"/>
      <c r="N2924" s="128"/>
      <c r="O2924" s="128"/>
      <c r="P2924" s="160"/>
      <c r="Q2924" s="125"/>
      <c r="R2924" s="130"/>
      <c r="S2924" s="129"/>
      <c r="T2924" s="132"/>
    </row>
    <row r="2925" spans="1:21" ht="20.45" customHeight="1">
      <c r="A2925" s="142"/>
      <c r="B2925" s="161"/>
      <c r="C2925" s="163"/>
      <c r="D2925" s="162"/>
      <c r="E2925" s="120"/>
      <c r="F2925" s="121"/>
      <c r="G2925" s="122"/>
      <c r="H2925" s="152"/>
      <c r="I2925" s="153"/>
      <c r="J2925" s="121"/>
      <c r="K2925" s="122"/>
      <c r="L2925" s="128"/>
      <c r="M2925" s="128"/>
      <c r="N2925" s="128"/>
      <c r="O2925" s="128"/>
      <c r="P2925" s="160"/>
      <c r="Q2925" s="125"/>
      <c r="R2925" s="130"/>
      <c r="S2925" s="129"/>
      <c r="T2925" s="132"/>
    </row>
    <row r="2926" spans="1:21" ht="20.45" customHeight="1">
      <c r="A2926" s="142"/>
      <c r="B2926" s="161"/>
      <c r="C2926" s="163"/>
      <c r="D2926" s="162"/>
      <c r="E2926" s="120"/>
      <c r="F2926" s="121"/>
      <c r="G2926" s="122"/>
      <c r="H2926" s="152"/>
      <c r="I2926" s="153"/>
      <c r="J2926" s="121"/>
      <c r="K2926" s="122"/>
      <c r="L2926" s="128"/>
      <c r="M2926" s="128"/>
      <c r="N2926" s="128"/>
      <c r="O2926" s="128"/>
      <c r="P2926" s="160"/>
      <c r="Q2926" s="125"/>
      <c r="R2926" s="130"/>
      <c r="S2926" s="129"/>
      <c r="T2926" s="132"/>
    </row>
    <row r="2927" spans="1:21" ht="20.45" customHeight="1">
      <c r="A2927" s="142"/>
      <c r="B2927" s="161"/>
      <c r="C2927" s="163"/>
      <c r="D2927" s="162"/>
      <c r="E2927" s="120"/>
      <c r="F2927" s="121"/>
      <c r="G2927" s="122"/>
      <c r="H2927" s="152"/>
      <c r="I2927" s="153"/>
      <c r="J2927" s="121"/>
      <c r="K2927" s="122"/>
      <c r="L2927" s="128"/>
      <c r="M2927" s="128"/>
      <c r="N2927" s="128"/>
      <c r="O2927" s="128"/>
      <c r="P2927" s="160"/>
      <c r="Q2927" s="125"/>
      <c r="R2927" s="130"/>
      <c r="S2927" s="129"/>
      <c r="T2927" s="132"/>
    </row>
    <row r="2928" spans="1:21" ht="20.45" customHeight="1">
      <c r="A2928" s="142"/>
      <c r="B2928" s="161"/>
      <c r="C2928" s="163"/>
      <c r="D2928" s="162"/>
      <c r="E2928" s="120"/>
      <c r="F2928" s="121"/>
      <c r="G2928" s="122"/>
      <c r="H2928" s="152"/>
      <c r="I2928" s="153"/>
      <c r="J2928" s="121"/>
      <c r="K2928" s="122"/>
      <c r="L2928" s="128"/>
      <c r="M2928" s="128"/>
      <c r="N2928" s="128"/>
      <c r="O2928" s="128"/>
      <c r="P2928" s="160"/>
      <c r="Q2928" s="125"/>
      <c r="R2928" s="130"/>
      <c r="S2928" s="129"/>
      <c r="T2928" s="132"/>
    </row>
    <row r="2929" spans="1:20" ht="20.45" customHeight="1">
      <c r="A2929" s="142"/>
      <c r="B2929" s="161"/>
      <c r="C2929" s="163"/>
      <c r="D2929" s="162"/>
      <c r="E2929" s="120"/>
      <c r="F2929" s="121"/>
      <c r="G2929" s="122"/>
      <c r="H2929" s="152"/>
      <c r="I2929" s="153"/>
      <c r="J2929" s="121"/>
      <c r="K2929" s="122"/>
      <c r="L2929" s="128"/>
      <c r="M2929" s="128"/>
      <c r="N2929" s="128"/>
      <c r="O2929" s="128"/>
      <c r="P2929" s="160"/>
      <c r="Q2929" s="125"/>
      <c r="R2929" s="130"/>
      <c r="S2929" s="129"/>
      <c r="T2929" s="132"/>
    </row>
    <row r="2930" spans="1:20" ht="20.45" customHeight="1">
      <c r="A2930" s="142"/>
      <c r="B2930" s="161"/>
      <c r="C2930" s="163"/>
      <c r="D2930" s="162"/>
      <c r="E2930" s="120"/>
      <c r="F2930" s="121"/>
      <c r="G2930" s="122"/>
      <c r="H2930" s="152"/>
      <c r="I2930" s="153"/>
      <c r="J2930" s="121"/>
      <c r="K2930" s="122"/>
      <c r="L2930" s="128"/>
      <c r="M2930" s="128"/>
      <c r="N2930" s="128"/>
      <c r="O2930" s="128"/>
      <c r="P2930" s="160"/>
      <c r="Q2930" s="125"/>
      <c r="R2930" s="130"/>
      <c r="S2930" s="129"/>
      <c r="T2930" s="132"/>
    </row>
    <row r="2931" spans="1:20" ht="20.45" customHeight="1">
      <c r="A2931" s="142"/>
      <c r="B2931" s="161"/>
      <c r="C2931" s="163"/>
      <c r="D2931" s="162"/>
      <c r="E2931" s="120"/>
      <c r="F2931" s="121"/>
      <c r="G2931" s="122"/>
      <c r="H2931" s="152"/>
      <c r="I2931" s="153"/>
      <c r="J2931" s="121"/>
      <c r="K2931" s="122"/>
      <c r="L2931" s="128"/>
      <c r="M2931" s="128"/>
      <c r="N2931" s="128"/>
      <c r="O2931" s="128"/>
      <c r="P2931" s="160"/>
      <c r="Q2931" s="125"/>
      <c r="R2931" s="130"/>
      <c r="S2931" s="129"/>
      <c r="T2931" s="132"/>
    </row>
    <row r="2932" spans="1:20" ht="20.45" customHeight="1">
      <c r="A2932" s="142"/>
      <c r="B2932" s="161"/>
      <c r="C2932" s="163"/>
      <c r="D2932" s="162"/>
      <c r="E2932" s="120"/>
      <c r="F2932" s="121"/>
      <c r="G2932" s="122"/>
      <c r="H2932" s="152"/>
      <c r="I2932" s="153"/>
      <c r="J2932" s="121"/>
      <c r="K2932" s="122"/>
      <c r="L2932" s="128"/>
      <c r="M2932" s="128"/>
      <c r="N2932" s="128"/>
      <c r="O2932" s="128"/>
      <c r="P2932" s="160"/>
      <c r="Q2932" s="125"/>
      <c r="R2932" s="130"/>
      <c r="S2932" s="129"/>
      <c r="T2932" s="132"/>
    </row>
    <row r="2933" spans="1:20" ht="20.45" customHeight="1">
      <c r="A2933" s="142"/>
      <c r="B2933" s="161"/>
      <c r="C2933" s="163"/>
      <c r="D2933" s="162"/>
      <c r="E2933" s="120"/>
      <c r="F2933" s="121"/>
      <c r="G2933" s="122"/>
      <c r="H2933" s="152"/>
      <c r="I2933" s="153"/>
      <c r="J2933" s="121"/>
      <c r="K2933" s="122"/>
      <c r="L2933" s="128"/>
      <c r="M2933" s="128"/>
      <c r="N2933" s="128"/>
      <c r="O2933" s="128"/>
      <c r="P2933" s="160"/>
      <c r="Q2933" s="125"/>
      <c r="R2933" s="130"/>
      <c r="S2933" s="129"/>
      <c r="T2933" s="132"/>
    </row>
    <row r="2934" spans="1:20" ht="20.45" customHeight="1">
      <c r="A2934" s="142"/>
      <c r="B2934" s="161"/>
      <c r="C2934" s="163"/>
      <c r="D2934" s="162"/>
      <c r="E2934" s="120"/>
      <c r="F2934" s="121"/>
      <c r="G2934" s="122"/>
      <c r="H2934" s="152"/>
      <c r="I2934" s="153"/>
      <c r="J2934" s="121"/>
      <c r="K2934" s="122"/>
      <c r="L2934" s="128"/>
      <c r="M2934" s="128"/>
      <c r="N2934" s="128"/>
      <c r="O2934" s="128"/>
      <c r="P2934" s="160"/>
      <c r="Q2934" s="125"/>
      <c r="R2934" s="130"/>
      <c r="S2934" s="129"/>
      <c r="T2934" s="132"/>
    </row>
    <row r="2935" spans="1:20" ht="20.45" customHeight="1">
      <c r="A2935" s="142"/>
      <c r="B2935" s="161"/>
      <c r="C2935" s="163"/>
      <c r="D2935" s="162"/>
      <c r="E2935" s="120"/>
      <c r="F2935" s="121"/>
      <c r="G2935" s="122"/>
      <c r="H2935" s="152"/>
      <c r="I2935" s="153"/>
      <c r="J2935" s="121"/>
      <c r="K2935" s="122"/>
      <c r="L2935" s="128"/>
      <c r="M2935" s="128"/>
      <c r="N2935" s="128"/>
      <c r="O2935" s="128"/>
      <c r="P2935" s="160"/>
      <c r="Q2935" s="125"/>
      <c r="R2935" s="130"/>
      <c r="S2935" s="129"/>
      <c r="T2935" s="132"/>
    </row>
    <row r="2936" spans="1:20" ht="20.45" customHeight="1">
      <c r="A2936" s="142"/>
      <c r="B2936" s="161"/>
      <c r="C2936" s="163"/>
      <c r="D2936" s="162"/>
      <c r="E2936" s="120"/>
      <c r="F2936" s="121"/>
      <c r="G2936" s="122"/>
      <c r="H2936" s="152"/>
      <c r="I2936" s="153"/>
      <c r="J2936" s="121"/>
      <c r="K2936" s="122"/>
      <c r="L2936" s="128"/>
      <c r="M2936" s="128"/>
      <c r="N2936" s="128"/>
      <c r="O2936" s="128"/>
      <c r="P2936" s="160"/>
      <c r="Q2936" s="125"/>
      <c r="R2936" s="130"/>
      <c r="S2936" s="129"/>
      <c r="T2936" s="132"/>
    </row>
    <row r="2937" spans="1:20" ht="20.45" customHeight="1">
      <c r="A2937" s="142"/>
      <c r="B2937" s="161"/>
      <c r="C2937" s="163"/>
      <c r="D2937" s="162"/>
      <c r="E2937" s="120"/>
      <c r="F2937" s="121"/>
      <c r="G2937" s="122"/>
      <c r="H2937" s="152"/>
      <c r="I2937" s="153"/>
      <c r="J2937" s="121"/>
      <c r="K2937" s="122"/>
      <c r="L2937" s="128"/>
      <c r="M2937" s="128"/>
      <c r="N2937" s="128"/>
      <c r="O2937" s="128"/>
      <c r="P2937" s="160"/>
      <c r="Q2937" s="125"/>
      <c r="R2937" s="130"/>
      <c r="S2937" s="129"/>
      <c r="T2937" s="132"/>
    </row>
    <row r="2938" spans="1:20" ht="20.45" customHeight="1">
      <c r="A2938" s="142"/>
      <c r="B2938" s="161"/>
      <c r="C2938" s="163"/>
      <c r="D2938" s="162"/>
      <c r="E2938" s="120"/>
      <c r="F2938" s="121"/>
      <c r="G2938" s="122"/>
      <c r="H2938" s="152"/>
      <c r="I2938" s="153"/>
      <c r="J2938" s="121"/>
      <c r="K2938" s="122"/>
      <c r="L2938" s="128"/>
      <c r="M2938" s="128"/>
      <c r="N2938" s="128"/>
      <c r="O2938" s="128"/>
      <c r="P2938" s="160"/>
      <c r="Q2938" s="125"/>
      <c r="R2938" s="130"/>
      <c r="S2938" s="129"/>
      <c r="T2938" s="132"/>
    </row>
    <row r="2939" spans="1:20" ht="20.45" customHeight="1">
      <c r="A2939" s="142"/>
      <c r="B2939" s="161"/>
      <c r="C2939" s="163"/>
      <c r="D2939" s="162"/>
      <c r="E2939" s="120"/>
      <c r="F2939" s="121"/>
      <c r="G2939" s="122"/>
      <c r="H2939" s="152"/>
      <c r="I2939" s="153"/>
      <c r="J2939" s="121"/>
      <c r="K2939" s="122"/>
      <c r="L2939" s="128"/>
      <c r="M2939" s="128"/>
      <c r="N2939" s="128"/>
      <c r="O2939" s="128"/>
      <c r="P2939" s="160"/>
      <c r="Q2939" s="125"/>
      <c r="R2939" s="130"/>
      <c r="S2939" s="129"/>
      <c r="T2939" s="132"/>
    </row>
    <row r="2940" spans="1:20" ht="20.45" customHeight="1">
      <c r="A2940" s="142"/>
      <c r="B2940" s="161"/>
      <c r="C2940" s="163"/>
      <c r="D2940" s="162"/>
      <c r="E2940" s="120"/>
      <c r="F2940" s="121"/>
      <c r="G2940" s="122"/>
      <c r="H2940" s="152"/>
      <c r="I2940" s="153"/>
      <c r="J2940" s="121"/>
      <c r="K2940" s="122"/>
      <c r="L2940" s="128"/>
      <c r="M2940" s="128"/>
      <c r="N2940" s="128"/>
      <c r="O2940" s="128"/>
      <c r="P2940" s="160"/>
      <c r="Q2940" s="125"/>
      <c r="R2940" s="130"/>
      <c r="S2940" s="129"/>
      <c r="T2940" s="132"/>
    </row>
    <row r="2941" spans="1:20" ht="20.45" customHeight="1">
      <c r="A2941" s="142"/>
      <c r="B2941" s="161"/>
      <c r="C2941" s="163"/>
      <c r="D2941" s="162"/>
      <c r="E2941" s="120"/>
      <c r="F2941" s="121"/>
      <c r="G2941" s="122"/>
      <c r="H2941" s="152"/>
      <c r="I2941" s="153"/>
      <c r="J2941" s="121"/>
      <c r="K2941" s="122"/>
      <c r="L2941" s="128"/>
      <c r="M2941" s="128"/>
      <c r="N2941" s="128"/>
      <c r="O2941" s="128"/>
      <c r="P2941" s="160"/>
      <c r="Q2941" s="125"/>
      <c r="R2941" s="130"/>
      <c r="S2941" s="129"/>
      <c r="T2941" s="132"/>
    </row>
    <row r="2942" spans="1:20" ht="20.45" customHeight="1">
      <c r="A2942" s="142"/>
      <c r="B2942" s="161"/>
      <c r="C2942" s="163"/>
      <c r="D2942" s="162"/>
      <c r="E2942" s="120"/>
      <c r="F2942" s="121"/>
      <c r="G2942" s="122"/>
      <c r="H2942" s="152"/>
      <c r="I2942" s="153"/>
      <c r="J2942" s="121"/>
      <c r="K2942" s="122"/>
      <c r="L2942" s="128"/>
      <c r="M2942" s="128"/>
      <c r="N2942" s="128"/>
      <c r="O2942" s="128"/>
      <c r="P2942" s="160"/>
      <c r="Q2942" s="125"/>
      <c r="R2942" s="130"/>
      <c r="S2942" s="129"/>
      <c r="T2942" s="132"/>
    </row>
    <row r="2943" spans="1:20" ht="20.45" customHeight="1">
      <c r="A2943" s="142"/>
      <c r="B2943" s="161"/>
      <c r="C2943" s="163"/>
      <c r="D2943" s="162"/>
      <c r="E2943" s="120"/>
      <c r="F2943" s="121"/>
      <c r="G2943" s="122"/>
      <c r="H2943" s="152"/>
      <c r="I2943" s="153"/>
      <c r="J2943" s="121"/>
      <c r="K2943" s="122"/>
      <c r="L2943" s="128"/>
      <c r="M2943" s="128"/>
      <c r="N2943" s="128"/>
      <c r="O2943" s="128"/>
      <c r="P2943" s="160"/>
      <c r="Q2943" s="125"/>
      <c r="R2943" s="130"/>
      <c r="S2943" s="129"/>
      <c r="T2943" s="132"/>
    </row>
    <row r="2944" spans="1:20" ht="20.45" customHeight="1">
      <c r="A2944" s="142"/>
      <c r="B2944" s="161"/>
      <c r="C2944" s="163"/>
      <c r="D2944" s="162"/>
      <c r="E2944" s="120"/>
      <c r="F2944" s="121"/>
      <c r="G2944" s="122"/>
      <c r="H2944" s="152"/>
      <c r="I2944" s="153"/>
      <c r="J2944" s="121"/>
      <c r="K2944" s="122"/>
      <c r="L2944" s="128"/>
      <c r="M2944" s="128"/>
      <c r="N2944" s="128"/>
      <c r="O2944" s="128"/>
      <c r="P2944" s="160"/>
      <c r="Q2944" s="125"/>
      <c r="R2944" s="130"/>
      <c r="S2944" s="129"/>
      <c r="T2944" s="132"/>
    </row>
    <row r="2945" spans="1:21" ht="20.45" customHeight="1">
      <c r="A2945" s="142"/>
      <c r="B2945" s="161"/>
      <c r="C2945" s="163"/>
      <c r="D2945" s="162"/>
      <c r="E2945" s="120"/>
      <c r="F2945" s="121"/>
      <c r="G2945" s="122"/>
      <c r="H2945" s="152"/>
      <c r="I2945" s="153"/>
      <c r="J2945" s="121"/>
      <c r="K2945" s="122"/>
      <c r="L2945" s="128"/>
      <c r="M2945" s="128"/>
      <c r="N2945" s="128"/>
      <c r="O2945" s="128"/>
      <c r="P2945" s="160"/>
      <c r="Q2945" s="125"/>
      <c r="R2945" s="130"/>
      <c r="S2945" s="129"/>
      <c r="T2945" s="132"/>
    </row>
    <row r="2946" spans="1:21" ht="20.45" customHeight="1">
      <c r="A2946" s="142"/>
      <c r="B2946" s="161"/>
      <c r="C2946" s="163"/>
      <c r="D2946" s="162"/>
      <c r="E2946" s="120"/>
      <c r="F2946" s="121"/>
      <c r="G2946" s="122"/>
      <c r="H2946" s="152"/>
      <c r="I2946" s="153"/>
      <c r="J2946" s="121"/>
      <c r="K2946" s="122"/>
      <c r="L2946" s="128"/>
      <c r="M2946" s="128"/>
      <c r="N2946" s="128"/>
      <c r="O2946" s="128"/>
      <c r="P2946" s="160"/>
      <c r="Q2946" s="125"/>
      <c r="R2946" s="130"/>
      <c r="S2946" s="129"/>
      <c r="T2946" s="132"/>
    </row>
    <row r="2947" spans="1:21" ht="20.45" customHeight="1">
      <c r="A2947" s="148"/>
      <c r="B2947" s="161"/>
      <c r="C2947" s="163"/>
      <c r="D2947" s="162"/>
      <c r="E2947" s="120"/>
      <c r="F2947" s="121"/>
      <c r="G2947" s="122"/>
      <c r="H2947" s="152"/>
      <c r="I2947" s="153"/>
      <c r="J2947" s="121"/>
      <c r="K2947" s="122"/>
      <c r="L2947" s="128"/>
      <c r="M2947" s="128"/>
      <c r="N2947" s="128"/>
      <c r="O2947" s="128"/>
      <c r="P2947" s="160"/>
      <c r="Q2947" s="125"/>
      <c r="R2947" s="130"/>
      <c r="S2947" s="129"/>
      <c r="T2947" s="132"/>
    </row>
    <row r="2948" spans="1:21" ht="20.45" customHeight="1">
      <c r="A2948" s="8"/>
      <c r="B2948" s="161"/>
      <c r="C2948" s="163"/>
      <c r="D2948" s="162"/>
      <c r="E2948" s="120"/>
      <c r="F2948" s="121"/>
      <c r="G2948" s="122"/>
      <c r="H2948" s="152"/>
      <c r="I2948" s="153"/>
      <c r="J2948" s="121"/>
      <c r="K2948" s="122"/>
      <c r="L2948" s="128"/>
      <c r="M2948" s="128"/>
      <c r="N2948" s="128"/>
      <c r="O2948" s="128"/>
      <c r="P2948" s="160"/>
      <c r="Q2948" s="125"/>
      <c r="R2948" s="130"/>
      <c r="S2948" s="129"/>
      <c r="T2948" s="132"/>
    </row>
    <row r="2949" spans="1:21" ht="20.45" customHeight="1">
      <c r="A2949" s="140" t="s">
        <v>56</v>
      </c>
      <c r="B2949" s="161"/>
      <c r="C2949" s="163"/>
      <c r="D2949" s="162"/>
      <c r="E2949" s="120"/>
      <c r="F2949" s="121"/>
      <c r="G2949" s="122"/>
      <c r="H2949" s="152"/>
      <c r="I2949" s="153"/>
      <c r="J2949" s="121"/>
      <c r="K2949" s="122"/>
      <c r="L2949" s="128"/>
      <c r="M2949" s="128"/>
      <c r="N2949" s="128"/>
      <c r="O2949" s="128"/>
      <c r="P2949" s="160"/>
      <c r="Q2949" s="125"/>
      <c r="R2949" s="130"/>
      <c r="S2949" s="129"/>
      <c r="T2949" s="132"/>
      <c r="U2949" s="82" t="s">
        <v>56</v>
      </c>
    </row>
    <row r="2950" spans="1:21" ht="20.45" customHeight="1" thickBot="1">
      <c r="A2950" s="141">
        <f>A2919+1</f>
        <v>97</v>
      </c>
      <c r="B2950" s="161"/>
      <c r="C2950" s="163"/>
      <c r="D2950" s="162"/>
      <c r="E2950" s="120"/>
      <c r="F2950" s="121"/>
      <c r="G2950" s="122"/>
      <c r="H2950" s="152"/>
      <c r="I2950" s="153"/>
      <c r="J2950" s="121"/>
      <c r="K2950" s="122"/>
      <c r="L2950" s="128"/>
      <c r="M2950" s="128"/>
      <c r="N2950" s="128"/>
      <c r="O2950" s="128"/>
      <c r="P2950" s="160"/>
      <c r="Q2950" s="125"/>
      <c r="R2950" s="130"/>
      <c r="S2950" s="129"/>
      <c r="T2950" s="132"/>
      <c r="U2950" s="80">
        <f>A2950</f>
        <v>97</v>
      </c>
    </row>
    <row r="2951" spans="1:21" ht="20.45" customHeight="1">
      <c r="A2951" s="142"/>
      <c r="B2951" s="161"/>
      <c r="C2951" s="163"/>
      <c r="D2951" s="162"/>
      <c r="E2951" s="120"/>
      <c r="F2951" s="121"/>
      <c r="G2951" s="122"/>
      <c r="H2951" s="152"/>
      <c r="I2951" s="153"/>
      <c r="J2951" s="121"/>
      <c r="K2951" s="122"/>
      <c r="L2951" s="128"/>
      <c r="M2951" s="128"/>
      <c r="N2951" s="128"/>
      <c r="O2951" s="128"/>
      <c r="P2951" s="160"/>
      <c r="Q2951" s="125"/>
      <c r="R2951" s="130"/>
      <c r="S2951" s="129"/>
      <c r="T2951" s="132"/>
    </row>
    <row r="2952" spans="1:21" ht="20.45" customHeight="1">
      <c r="A2952" s="142"/>
      <c r="B2952" s="161"/>
      <c r="C2952" s="163"/>
      <c r="D2952" s="162"/>
      <c r="E2952" s="120"/>
      <c r="F2952" s="121"/>
      <c r="G2952" s="122"/>
      <c r="H2952" s="152"/>
      <c r="I2952" s="153"/>
      <c r="J2952" s="121"/>
      <c r="K2952" s="122"/>
      <c r="L2952" s="128"/>
      <c r="M2952" s="128"/>
      <c r="N2952" s="128"/>
      <c r="O2952" s="128"/>
      <c r="P2952" s="160"/>
      <c r="Q2952" s="125"/>
      <c r="R2952" s="130"/>
      <c r="S2952" s="129"/>
      <c r="T2952" s="132"/>
    </row>
    <row r="2953" spans="1:21" ht="20.45" customHeight="1">
      <c r="A2953" s="142"/>
      <c r="B2953" s="161"/>
      <c r="C2953" s="163"/>
      <c r="D2953" s="162"/>
      <c r="E2953" s="120"/>
      <c r="F2953" s="121"/>
      <c r="G2953" s="122"/>
      <c r="H2953" s="152"/>
      <c r="I2953" s="153"/>
      <c r="J2953" s="121"/>
      <c r="K2953" s="122"/>
      <c r="L2953" s="128"/>
      <c r="M2953" s="128"/>
      <c r="N2953" s="128"/>
      <c r="O2953" s="128"/>
      <c r="P2953" s="160"/>
      <c r="Q2953" s="125"/>
      <c r="R2953" s="130"/>
      <c r="S2953" s="129"/>
      <c r="T2953" s="132"/>
    </row>
    <row r="2954" spans="1:21" ht="20.45" customHeight="1">
      <c r="A2954" s="142"/>
      <c r="B2954" s="161"/>
      <c r="C2954" s="163"/>
      <c r="D2954" s="162"/>
      <c r="E2954" s="120"/>
      <c r="F2954" s="121"/>
      <c r="G2954" s="122"/>
      <c r="H2954" s="152"/>
      <c r="I2954" s="153"/>
      <c r="J2954" s="121"/>
      <c r="K2954" s="122"/>
      <c r="L2954" s="128"/>
      <c r="M2954" s="128"/>
      <c r="N2954" s="128"/>
      <c r="O2954" s="128"/>
      <c r="P2954" s="160"/>
      <c r="Q2954" s="125"/>
      <c r="R2954" s="130"/>
      <c r="S2954" s="129"/>
      <c r="T2954" s="132"/>
    </row>
    <row r="2955" spans="1:21" ht="20.45" customHeight="1">
      <c r="A2955" s="142"/>
      <c r="B2955" s="161"/>
      <c r="C2955" s="163"/>
      <c r="D2955" s="162"/>
      <c r="E2955" s="120"/>
      <c r="F2955" s="121"/>
      <c r="G2955" s="122"/>
      <c r="H2955" s="152"/>
      <c r="I2955" s="153"/>
      <c r="J2955" s="121"/>
      <c r="K2955" s="122"/>
      <c r="L2955" s="128"/>
      <c r="M2955" s="128"/>
      <c r="N2955" s="128"/>
      <c r="O2955" s="128"/>
      <c r="P2955" s="160"/>
      <c r="Q2955" s="125"/>
      <c r="R2955" s="130"/>
      <c r="S2955" s="129"/>
      <c r="T2955" s="132"/>
    </row>
    <row r="2956" spans="1:21" ht="20.45" customHeight="1">
      <c r="A2956" s="142"/>
      <c r="B2956" s="161"/>
      <c r="C2956" s="163"/>
      <c r="D2956" s="162"/>
      <c r="E2956" s="120"/>
      <c r="F2956" s="121"/>
      <c r="G2956" s="122"/>
      <c r="H2956" s="152"/>
      <c r="I2956" s="153"/>
      <c r="J2956" s="121"/>
      <c r="K2956" s="122"/>
      <c r="L2956" s="128"/>
      <c r="M2956" s="128"/>
      <c r="N2956" s="128"/>
      <c r="O2956" s="128"/>
      <c r="P2956" s="160"/>
      <c r="Q2956" s="125"/>
      <c r="R2956" s="130"/>
      <c r="S2956" s="129"/>
      <c r="T2956" s="132"/>
    </row>
    <row r="2957" spans="1:21" ht="20.45" customHeight="1">
      <c r="A2957" s="142"/>
      <c r="B2957" s="161"/>
      <c r="C2957" s="163"/>
      <c r="D2957" s="162"/>
      <c r="E2957" s="120"/>
      <c r="F2957" s="121"/>
      <c r="G2957" s="122"/>
      <c r="H2957" s="152"/>
      <c r="I2957" s="153"/>
      <c r="J2957" s="121"/>
      <c r="K2957" s="122"/>
      <c r="L2957" s="128"/>
      <c r="M2957" s="128"/>
      <c r="N2957" s="128"/>
      <c r="O2957" s="128"/>
      <c r="P2957" s="160"/>
      <c r="Q2957" s="125"/>
      <c r="R2957" s="130"/>
      <c r="S2957" s="129"/>
      <c r="T2957" s="132"/>
    </row>
    <row r="2958" spans="1:21" ht="20.45" customHeight="1">
      <c r="A2958" s="142"/>
      <c r="B2958" s="161"/>
      <c r="C2958" s="163"/>
      <c r="D2958" s="162"/>
      <c r="E2958" s="120"/>
      <c r="F2958" s="121"/>
      <c r="G2958" s="122"/>
      <c r="H2958" s="152"/>
      <c r="I2958" s="153"/>
      <c r="J2958" s="121"/>
      <c r="K2958" s="122"/>
      <c r="L2958" s="128"/>
      <c r="M2958" s="128"/>
      <c r="N2958" s="128"/>
      <c r="O2958" s="128"/>
      <c r="P2958" s="160"/>
      <c r="Q2958" s="125"/>
      <c r="R2958" s="130"/>
      <c r="S2958" s="129"/>
      <c r="T2958" s="132"/>
    </row>
    <row r="2959" spans="1:21" ht="20.45" customHeight="1">
      <c r="A2959" s="142"/>
      <c r="B2959" s="161"/>
      <c r="C2959" s="163"/>
      <c r="D2959" s="162"/>
      <c r="E2959" s="120"/>
      <c r="F2959" s="121"/>
      <c r="G2959" s="122"/>
      <c r="H2959" s="152"/>
      <c r="I2959" s="153"/>
      <c r="J2959" s="121"/>
      <c r="K2959" s="122"/>
      <c r="L2959" s="128"/>
      <c r="M2959" s="128"/>
      <c r="N2959" s="128"/>
      <c r="O2959" s="128"/>
      <c r="P2959" s="160"/>
      <c r="Q2959" s="125"/>
      <c r="R2959" s="130"/>
      <c r="S2959" s="129"/>
      <c r="T2959" s="132"/>
    </row>
    <row r="2960" spans="1:21" ht="20.45" customHeight="1">
      <c r="A2960" s="142"/>
      <c r="B2960" s="161"/>
      <c r="C2960" s="163"/>
      <c r="D2960" s="162"/>
      <c r="E2960" s="120"/>
      <c r="F2960" s="121"/>
      <c r="G2960" s="122"/>
      <c r="H2960" s="152"/>
      <c r="I2960" s="153"/>
      <c r="J2960" s="121"/>
      <c r="K2960" s="122"/>
      <c r="L2960" s="128"/>
      <c r="M2960" s="128"/>
      <c r="N2960" s="128"/>
      <c r="O2960" s="128"/>
      <c r="P2960" s="160"/>
      <c r="Q2960" s="125"/>
      <c r="R2960" s="130"/>
      <c r="S2960" s="129"/>
      <c r="T2960" s="132"/>
    </row>
    <row r="2961" spans="1:20" ht="20.45" customHeight="1">
      <c r="A2961" s="142"/>
      <c r="B2961" s="161"/>
      <c r="C2961" s="163"/>
      <c r="D2961" s="162"/>
      <c r="E2961" s="120"/>
      <c r="F2961" s="121"/>
      <c r="G2961" s="122"/>
      <c r="H2961" s="152"/>
      <c r="I2961" s="153"/>
      <c r="J2961" s="121"/>
      <c r="K2961" s="122"/>
      <c r="L2961" s="128"/>
      <c r="M2961" s="128"/>
      <c r="N2961" s="128"/>
      <c r="O2961" s="128"/>
      <c r="P2961" s="160"/>
      <c r="Q2961" s="125"/>
      <c r="R2961" s="130"/>
      <c r="S2961" s="129"/>
      <c r="T2961" s="132"/>
    </row>
    <row r="2962" spans="1:20" ht="20.45" customHeight="1">
      <c r="A2962" s="142"/>
      <c r="B2962" s="161"/>
      <c r="C2962" s="163"/>
      <c r="D2962" s="162"/>
      <c r="E2962" s="120"/>
      <c r="F2962" s="121"/>
      <c r="G2962" s="122"/>
      <c r="H2962" s="152"/>
      <c r="I2962" s="153"/>
      <c r="J2962" s="121"/>
      <c r="K2962" s="122"/>
      <c r="L2962" s="128"/>
      <c r="M2962" s="128"/>
      <c r="N2962" s="128"/>
      <c r="O2962" s="128"/>
      <c r="P2962" s="160"/>
      <c r="Q2962" s="125"/>
      <c r="R2962" s="130"/>
      <c r="S2962" s="129"/>
      <c r="T2962" s="132"/>
    </row>
    <row r="2963" spans="1:20" ht="20.45" customHeight="1">
      <c r="A2963" s="142"/>
      <c r="B2963" s="161"/>
      <c r="C2963" s="163"/>
      <c r="D2963" s="162"/>
      <c r="E2963" s="120"/>
      <c r="F2963" s="121"/>
      <c r="G2963" s="122"/>
      <c r="H2963" s="152"/>
      <c r="I2963" s="153"/>
      <c r="J2963" s="121"/>
      <c r="K2963" s="122"/>
      <c r="L2963" s="128"/>
      <c r="M2963" s="128"/>
      <c r="N2963" s="128"/>
      <c r="O2963" s="128"/>
      <c r="P2963" s="160"/>
      <c r="Q2963" s="125"/>
      <c r="R2963" s="130"/>
      <c r="S2963" s="129"/>
      <c r="T2963" s="132"/>
    </row>
    <row r="2964" spans="1:20" ht="20.45" customHeight="1">
      <c r="A2964" s="142"/>
      <c r="B2964" s="161"/>
      <c r="C2964" s="163"/>
      <c r="D2964" s="162"/>
      <c r="E2964" s="120"/>
      <c r="F2964" s="121"/>
      <c r="G2964" s="122"/>
      <c r="H2964" s="152"/>
      <c r="I2964" s="153"/>
      <c r="J2964" s="121"/>
      <c r="K2964" s="122"/>
      <c r="L2964" s="128"/>
      <c r="M2964" s="128"/>
      <c r="N2964" s="128"/>
      <c r="O2964" s="128"/>
      <c r="P2964" s="160"/>
      <c r="Q2964" s="125"/>
      <c r="R2964" s="130"/>
      <c r="S2964" s="129"/>
      <c r="T2964" s="132"/>
    </row>
    <row r="2965" spans="1:20" ht="20.45" customHeight="1">
      <c r="A2965" s="142"/>
      <c r="B2965" s="161"/>
      <c r="C2965" s="163"/>
      <c r="D2965" s="162"/>
      <c r="E2965" s="120"/>
      <c r="F2965" s="121"/>
      <c r="G2965" s="122"/>
      <c r="H2965" s="152"/>
      <c r="I2965" s="153"/>
      <c r="J2965" s="121"/>
      <c r="K2965" s="122"/>
      <c r="L2965" s="128"/>
      <c r="M2965" s="128"/>
      <c r="N2965" s="128"/>
      <c r="O2965" s="128"/>
      <c r="P2965" s="160"/>
      <c r="Q2965" s="125"/>
      <c r="R2965" s="130"/>
      <c r="S2965" s="129"/>
      <c r="T2965" s="132"/>
    </row>
    <row r="2966" spans="1:20" ht="20.45" customHeight="1">
      <c r="A2966" s="142"/>
      <c r="B2966" s="161"/>
      <c r="C2966" s="163"/>
      <c r="D2966" s="162"/>
      <c r="E2966" s="120"/>
      <c r="F2966" s="121"/>
      <c r="G2966" s="122"/>
      <c r="H2966" s="152"/>
      <c r="I2966" s="153"/>
      <c r="J2966" s="121"/>
      <c r="K2966" s="122"/>
      <c r="L2966" s="128"/>
      <c r="M2966" s="128"/>
      <c r="N2966" s="128"/>
      <c r="O2966" s="128"/>
      <c r="P2966" s="160"/>
      <c r="Q2966" s="125"/>
      <c r="R2966" s="130"/>
      <c r="S2966" s="129"/>
      <c r="T2966" s="132"/>
    </row>
    <row r="2967" spans="1:20" ht="20.45" customHeight="1">
      <c r="A2967" s="142"/>
      <c r="B2967" s="161"/>
      <c r="C2967" s="163"/>
      <c r="D2967" s="162"/>
      <c r="E2967" s="120"/>
      <c r="F2967" s="121"/>
      <c r="G2967" s="122"/>
      <c r="H2967" s="152"/>
      <c r="I2967" s="153"/>
      <c r="J2967" s="121"/>
      <c r="K2967" s="122"/>
      <c r="L2967" s="128"/>
      <c r="M2967" s="128"/>
      <c r="N2967" s="128"/>
      <c r="O2967" s="128"/>
      <c r="P2967" s="160"/>
      <c r="Q2967" s="125"/>
      <c r="R2967" s="130"/>
      <c r="S2967" s="129"/>
      <c r="T2967" s="132"/>
    </row>
    <row r="2968" spans="1:20" ht="20.45" customHeight="1">
      <c r="A2968" s="142"/>
      <c r="B2968" s="161"/>
      <c r="C2968" s="163"/>
      <c r="D2968" s="162"/>
      <c r="E2968" s="120"/>
      <c r="F2968" s="121"/>
      <c r="G2968" s="122"/>
      <c r="H2968" s="152"/>
      <c r="I2968" s="153"/>
      <c r="J2968" s="121"/>
      <c r="K2968" s="122"/>
      <c r="L2968" s="128"/>
      <c r="M2968" s="128"/>
      <c r="N2968" s="128"/>
      <c r="O2968" s="128"/>
      <c r="P2968" s="160"/>
      <c r="Q2968" s="125"/>
      <c r="R2968" s="130"/>
      <c r="S2968" s="129"/>
      <c r="T2968" s="132"/>
    </row>
    <row r="2969" spans="1:20" ht="20.45" customHeight="1">
      <c r="A2969" s="142"/>
      <c r="B2969" s="161"/>
      <c r="C2969" s="163"/>
      <c r="D2969" s="162"/>
      <c r="E2969" s="120"/>
      <c r="F2969" s="121"/>
      <c r="G2969" s="122"/>
      <c r="H2969" s="152"/>
      <c r="I2969" s="153"/>
      <c r="J2969" s="121"/>
      <c r="K2969" s="122"/>
      <c r="L2969" s="128"/>
      <c r="M2969" s="128"/>
      <c r="N2969" s="128"/>
      <c r="O2969" s="128"/>
      <c r="P2969" s="160"/>
      <c r="Q2969" s="125"/>
      <c r="R2969" s="130"/>
      <c r="S2969" s="129"/>
      <c r="T2969" s="132"/>
    </row>
    <row r="2970" spans="1:20" ht="20.45" customHeight="1">
      <c r="A2970" s="142"/>
      <c r="B2970" s="161"/>
      <c r="C2970" s="163"/>
      <c r="D2970" s="162"/>
      <c r="E2970" s="120"/>
      <c r="F2970" s="121"/>
      <c r="G2970" s="122"/>
      <c r="H2970" s="152"/>
      <c r="I2970" s="153"/>
      <c r="J2970" s="121"/>
      <c r="K2970" s="122"/>
      <c r="L2970" s="128"/>
      <c r="M2970" s="128"/>
      <c r="N2970" s="128"/>
      <c r="O2970" s="128"/>
      <c r="P2970" s="160"/>
      <c r="Q2970" s="125"/>
      <c r="R2970" s="130"/>
      <c r="S2970" s="129"/>
      <c r="T2970" s="132"/>
    </row>
    <row r="2971" spans="1:20" ht="20.45" customHeight="1">
      <c r="A2971" s="142"/>
      <c r="B2971" s="161"/>
      <c r="C2971" s="163"/>
      <c r="D2971" s="162"/>
      <c r="E2971" s="120"/>
      <c r="F2971" s="121"/>
      <c r="G2971" s="122"/>
      <c r="H2971" s="152"/>
      <c r="I2971" s="153"/>
      <c r="J2971" s="121"/>
      <c r="K2971" s="122"/>
      <c r="L2971" s="128"/>
      <c r="M2971" s="128"/>
      <c r="N2971" s="128"/>
      <c r="O2971" s="128"/>
      <c r="P2971" s="160"/>
      <c r="Q2971" s="125"/>
      <c r="R2971" s="130"/>
      <c r="S2971" s="129"/>
      <c r="T2971" s="132"/>
    </row>
    <row r="2972" spans="1:20" ht="20.45" customHeight="1">
      <c r="A2972" s="142"/>
      <c r="B2972" s="161"/>
      <c r="C2972" s="163"/>
      <c r="D2972" s="162"/>
      <c r="E2972" s="120"/>
      <c r="F2972" s="121"/>
      <c r="G2972" s="122"/>
      <c r="H2972" s="152"/>
      <c r="I2972" s="153"/>
      <c r="J2972" s="121"/>
      <c r="K2972" s="122"/>
      <c r="L2972" s="128"/>
      <c r="M2972" s="128"/>
      <c r="N2972" s="128"/>
      <c r="O2972" s="128"/>
      <c r="P2972" s="160"/>
      <c r="Q2972" s="125"/>
      <c r="R2972" s="130"/>
      <c r="S2972" s="129"/>
      <c r="T2972" s="132"/>
    </row>
    <row r="2973" spans="1:20" ht="20.45" customHeight="1">
      <c r="A2973" s="142"/>
      <c r="B2973" s="161"/>
      <c r="C2973" s="163"/>
      <c r="D2973" s="162"/>
      <c r="E2973" s="120"/>
      <c r="F2973" s="121"/>
      <c r="G2973" s="122"/>
      <c r="H2973" s="152"/>
      <c r="I2973" s="153"/>
      <c r="J2973" s="121"/>
      <c r="K2973" s="122"/>
      <c r="L2973" s="128"/>
      <c r="M2973" s="128"/>
      <c r="N2973" s="128"/>
      <c r="O2973" s="128"/>
      <c r="P2973" s="160"/>
      <c r="Q2973" s="125"/>
      <c r="R2973" s="130"/>
      <c r="S2973" s="129"/>
      <c r="T2973" s="132"/>
    </row>
    <row r="2974" spans="1:20" ht="20.45" customHeight="1">
      <c r="A2974" s="142"/>
      <c r="B2974" s="161"/>
      <c r="C2974" s="163"/>
      <c r="D2974" s="162"/>
      <c r="E2974" s="120"/>
      <c r="F2974" s="121"/>
      <c r="G2974" s="122"/>
      <c r="H2974" s="152"/>
      <c r="I2974" s="153"/>
      <c r="J2974" s="121"/>
      <c r="K2974" s="122"/>
      <c r="L2974" s="128"/>
      <c r="M2974" s="128"/>
      <c r="N2974" s="128"/>
      <c r="O2974" s="128"/>
      <c r="P2974" s="160"/>
      <c r="Q2974" s="125"/>
      <c r="R2974" s="130"/>
      <c r="S2974" s="129"/>
      <c r="T2974" s="132"/>
    </row>
    <row r="2975" spans="1:20" ht="20.45" customHeight="1">
      <c r="A2975" s="142"/>
      <c r="B2975" s="161"/>
      <c r="C2975" s="163"/>
      <c r="D2975" s="162"/>
      <c r="E2975" s="120"/>
      <c r="F2975" s="121"/>
      <c r="G2975" s="122"/>
      <c r="H2975" s="152"/>
      <c r="I2975" s="153"/>
      <c r="J2975" s="121"/>
      <c r="K2975" s="122"/>
      <c r="L2975" s="128"/>
      <c r="M2975" s="128"/>
      <c r="N2975" s="128"/>
      <c r="O2975" s="128"/>
      <c r="P2975" s="160"/>
      <c r="Q2975" s="125"/>
      <c r="R2975" s="130"/>
      <c r="S2975" s="129"/>
      <c r="T2975" s="132"/>
    </row>
    <row r="2976" spans="1:20" ht="20.45" customHeight="1">
      <c r="A2976" s="142"/>
      <c r="B2976" s="161"/>
      <c r="C2976" s="163"/>
      <c r="D2976" s="162"/>
      <c r="E2976" s="120"/>
      <c r="F2976" s="121"/>
      <c r="G2976" s="122"/>
      <c r="H2976" s="152"/>
      <c r="I2976" s="153"/>
      <c r="J2976" s="121"/>
      <c r="K2976" s="122"/>
      <c r="L2976" s="128"/>
      <c r="M2976" s="128"/>
      <c r="N2976" s="128"/>
      <c r="O2976" s="128"/>
      <c r="P2976" s="160"/>
      <c r="Q2976" s="125"/>
      <c r="R2976" s="130"/>
      <c r="S2976" s="129"/>
      <c r="T2976" s="132"/>
    </row>
    <row r="2977" spans="1:21" ht="20.45" customHeight="1">
      <c r="A2977" s="142"/>
      <c r="B2977" s="161"/>
      <c r="C2977" s="163"/>
      <c r="D2977" s="162"/>
      <c r="E2977" s="120"/>
      <c r="F2977" s="121"/>
      <c r="G2977" s="122"/>
      <c r="H2977" s="152"/>
      <c r="I2977" s="153"/>
      <c r="J2977" s="121"/>
      <c r="K2977" s="122"/>
      <c r="L2977" s="128"/>
      <c r="M2977" s="128"/>
      <c r="N2977" s="128"/>
      <c r="O2977" s="128"/>
      <c r="P2977" s="160"/>
      <c r="Q2977" s="125"/>
      <c r="R2977" s="130"/>
      <c r="S2977" s="129"/>
      <c r="T2977" s="132"/>
    </row>
    <row r="2978" spans="1:21" ht="20.45" customHeight="1">
      <c r="A2978" s="148"/>
      <c r="B2978" s="161"/>
      <c r="C2978" s="163"/>
      <c r="D2978" s="162"/>
      <c r="E2978" s="120"/>
      <c r="F2978" s="121"/>
      <c r="G2978" s="122"/>
      <c r="H2978" s="152"/>
      <c r="I2978" s="153"/>
      <c r="J2978" s="121"/>
      <c r="K2978" s="122"/>
      <c r="L2978" s="128"/>
      <c r="M2978" s="128"/>
      <c r="N2978" s="128"/>
      <c r="O2978" s="128"/>
      <c r="P2978" s="160"/>
      <c r="Q2978" s="125"/>
      <c r="R2978" s="130"/>
      <c r="S2978" s="129"/>
      <c r="T2978" s="132"/>
    </row>
    <row r="2979" spans="1:21" ht="20.45" customHeight="1">
      <c r="A2979" s="8"/>
      <c r="B2979" s="161"/>
      <c r="C2979" s="163"/>
      <c r="D2979" s="162"/>
      <c r="E2979" s="120"/>
      <c r="F2979" s="121"/>
      <c r="G2979" s="122"/>
      <c r="H2979" s="152"/>
      <c r="I2979" s="153"/>
      <c r="J2979" s="121"/>
      <c r="K2979" s="122"/>
      <c r="L2979" s="128"/>
      <c r="M2979" s="128"/>
      <c r="N2979" s="128"/>
      <c r="O2979" s="128"/>
      <c r="P2979" s="160"/>
      <c r="Q2979" s="125"/>
      <c r="R2979" s="130"/>
      <c r="S2979" s="129"/>
      <c r="T2979" s="132"/>
    </row>
    <row r="2980" spans="1:21" ht="20.45" customHeight="1">
      <c r="A2980" s="140" t="s">
        <v>56</v>
      </c>
      <c r="B2980" s="161"/>
      <c r="C2980" s="163"/>
      <c r="D2980" s="162"/>
      <c r="E2980" s="120"/>
      <c r="F2980" s="121"/>
      <c r="G2980" s="122"/>
      <c r="H2980" s="152"/>
      <c r="I2980" s="153"/>
      <c r="J2980" s="121"/>
      <c r="K2980" s="122"/>
      <c r="L2980" s="128"/>
      <c r="M2980" s="128"/>
      <c r="N2980" s="128"/>
      <c r="O2980" s="128"/>
      <c r="P2980" s="160"/>
      <c r="Q2980" s="125"/>
      <c r="R2980" s="130"/>
      <c r="S2980" s="129"/>
      <c r="T2980" s="132"/>
      <c r="U2980" s="82" t="s">
        <v>56</v>
      </c>
    </row>
    <row r="2981" spans="1:21" ht="20.45" customHeight="1" thickBot="1">
      <c r="A2981" s="141">
        <f>A2950+1</f>
        <v>98</v>
      </c>
      <c r="B2981" s="161"/>
      <c r="C2981" s="163"/>
      <c r="D2981" s="162"/>
      <c r="E2981" s="120"/>
      <c r="F2981" s="121"/>
      <c r="G2981" s="122"/>
      <c r="H2981" s="152"/>
      <c r="I2981" s="153"/>
      <c r="J2981" s="121"/>
      <c r="K2981" s="122"/>
      <c r="L2981" s="128"/>
      <c r="M2981" s="128"/>
      <c r="N2981" s="128"/>
      <c r="O2981" s="128"/>
      <c r="P2981" s="160"/>
      <c r="Q2981" s="125"/>
      <c r="R2981" s="130"/>
      <c r="S2981" s="129"/>
      <c r="T2981" s="132"/>
      <c r="U2981" s="80">
        <f>A2981</f>
        <v>98</v>
      </c>
    </row>
    <row r="2982" spans="1:21" ht="20.45" customHeight="1">
      <c r="A2982" s="142"/>
      <c r="B2982" s="161"/>
      <c r="C2982" s="163"/>
      <c r="D2982" s="162"/>
      <c r="E2982" s="120"/>
      <c r="F2982" s="121"/>
      <c r="G2982" s="122"/>
      <c r="H2982" s="152"/>
      <c r="I2982" s="153"/>
      <c r="J2982" s="121"/>
      <c r="K2982" s="122"/>
      <c r="L2982" s="128"/>
      <c r="M2982" s="128"/>
      <c r="N2982" s="128"/>
      <c r="O2982" s="128"/>
      <c r="P2982" s="160"/>
      <c r="Q2982" s="125"/>
      <c r="R2982" s="130"/>
      <c r="S2982" s="129"/>
      <c r="T2982" s="132"/>
    </row>
    <row r="2983" spans="1:21" ht="20.45" customHeight="1">
      <c r="A2983" s="142"/>
      <c r="B2983" s="161"/>
      <c r="C2983" s="163"/>
      <c r="D2983" s="162"/>
      <c r="E2983" s="120"/>
      <c r="F2983" s="121"/>
      <c r="G2983" s="122"/>
      <c r="H2983" s="152"/>
      <c r="I2983" s="153"/>
      <c r="J2983" s="121"/>
      <c r="K2983" s="122"/>
      <c r="L2983" s="128"/>
      <c r="M2983" s="128"/>
      <c r="N2983" s="128"/>
      <c r="O2983" s="128"/>
      <c r="P2983" s="160"/>
      <c r="Q2983" s="125"/>
      <c r="R2983" s="130"/>
      <c r="S2983" s="129"/>
      <c r="T2983" s="132"/>
    </row>
    <row r="2984" spans="1:21" ht="20.45" customHeight="1">
      <c r="A2984" s="142"/>
      <c r="B2984" s="161"/>
      <c r="C2984" s="163"/>
      <c r="D2984" s="162"/>
      <c r="E2984" s="120"/>
      <c r="F2984" s="121"/>
      <c r="G2984" s="122"/>
      <c r="H2984" s="152"/>
      <c r="I2984" s="153"/>
      <c r="J2984" s="121"/>
      <c r="K2984" s="122"/>
      <c r="L2984" s="128"/>
      <c r="M2984" s="128"/>
      <c r="N2984" s="128"/>
      <c r="O2984" s="128"/>
      <c r="P2984" s="160"/>
      <c r="Q2984" s="125"/>
      <c r="R2984" s="130"/>
      <c r="S2984" s="129"/>
      <c r="T2984" s="132"/>
    </row>
    <row r="2985" spans="1:21" ht="20.45" customHeight="1">
      <c r="A2985" s="142"/>
      <c r="B2985" s="161"/>
      <c r="C2985" s="163"/>
      <c r="D2985" s="162"/>
      <c r="E2985" s="120"/>
      <c r="F2985" s="121"/>
      <c r="G2985" s="122"/>
      <c r="H2985" s="152"/>
      <c r="I2985" s="153"/>
      <c r="J2985" s="121"/>
      <c r="K2985" s="122"/>
      <c r="L2985" s="128"/>
      <c r="M2985" s="128"/>
      <c r="N2985" s="128"/>
      <c r="O2985" s="128"/>
      <c r="P2985" s="160"/>
      <c r="Q2985" s="125"/>
      <c r="R2985" s="130"/>
      <c r="S2985" s="129"/>
      <c r="T2985" s="132"/>
    </row>
    <row r="2986" spans="1:21" ht="20.45" customHeight="1">
      <c r="A2986" s="142"/>
      <c r="B2986" s="161"/>
      <c r="C2986" s="163"/>
      <c r="D2986" s="162"/>
      <c r="E2986" s="120"/>
      <c r="F2986" s="121"/>
      <c r="G2986" s="122"/>
      <c r="H2986" s="152"/>
      <c r="I2986" s="153"/>
      <c r="J2986" s="121"/>
      <c r="K2986" s="122"/>
      <c r="L2986" s="128"/>
      <c r="M2986" s="128"/>
      <c r="N2986" s="128"/>
      <c r="O2986" s="128"/>
      <c r="P2986" s="160"/>
      <c r="Q2986" s="125"/>
      <c r="R2986" s="130"/>
      <c r="S2986" s="129"/>
      <c r="T2986" s="132"/>
    </row>
    <row r="2987" spans="1:21" ht="20.45" customHeight="1">
      <c r="A2987" s="142"/>
      <c r="B2987" s="161"/>
      <c r="C2987" s="163"/>
      <c r="D2987" s="162"/>
      <c r="E2987" s="120"/>
      <c r="F2987" s="121"/>
      <c r="G2987" s="122"/>
      <c r="H2987" s="152"/>
      <c r="I2987" s="153"/>
      <c r="J2987" s="121"/>
      <c r="K2987" s="122"/>
      <c r="L2987" s="128"/>
      <c r="M2987" s="128"/>
      <c r="N2987" s="128"/>
      <c r="O2987" s="128"/>
      <c r="P2987" s="160"/>
      <c r="Q2987" s="125"/>
      <c r="R2987" s="130"/>
      <c r="S2987" s="129"/>
      <c r="T2987" s="132"/>
    </row>
    <row r="2988" spans="1:21" ht="20.45" customHeight="1">
      <c r="A2988" s="142"/>
      <c r="B2988" s="161"/>
      <c r="C2988" s="163"/>
      <c r="D2988" s="162"/>
      <c r="E2988" s="120"/>
      <c r="F2988" s="121"/>
      <c r="G2988" s="122"/>
      <c r="H2988" s="152"/>
      <c r="I2988" s="153"/>
      <c r="J2988" s="121"/>
      <c r="K2988" s="122"/>
      <c r="L2988" s="128"/>
      <c r="M2988" s="128"/>
      <c r="N2988" s="128"/>
      <c r="O2988" s="128"/>
      <c r="P2988" s="160"/>
      <c r="Q2988" s="125"/>
      <c r="R2988" s="130"/>
      <c r="S2988" s="129"/>
      <c r="T2988" s="132"/>
    </row>
    <row r="2989" spans="1:21" ht="20.45" customHeight="1">
      <c r="A2989" s="142"/>
      <c r="B2989" s="161"/>
      <c r="C2989" s="163"/>
      <c r="D2989" s="162"/>
      <c r="E2989" s="120"/>
      <c r="F2989" s="121"/>
      <c r="G2989" s="122"/>
      <c r="H2989" s="152"/>
      <c r="I2989" s="153"/>
      <c r="J2989" s="121"/>
      <c r="K2989" s="122"/>
      <c r="L2989" s="128"/>
      <c r="M2989" s="128"/>
      <c r="N2989" s="128"/>
      <c r="O2989" s="128"/>
      <c r="P2989" s="160"/>
      <c r="Q2989" s="125"/>
      <c r="R2989" s="130"/>
      <c r="S2989" s="129"/>
      <c r="T2989" s="132"/>
    </row>
    <row r="2990" spans="1:21" ht="20.45" customHeight="1">
      <c r="A2990" s="142"/>
      <c r="B2990" s="161"/>
      <c r="C2990" s="163"/>
      <c r="D2990" s="162"/>
      <c r="E2990" s="120"/>
      <c r="F2990" s="121"/>
      <c r="G2990" s="122"/>
      <c r="H2990" s="152"/>
      <c r="I2990" s="153"/>
      <c r="J2990" s="121"/>
      <c r="K2990" s="122"/>
      <c r="L2990" s="128"/>
      <c r="M2990" s="128"/>
      <c r="N2990" s="128"/>
      <c r="O2990" s="128"/>
      <c r="P2990" s="160"/>
      <c r="Q2990" s="125"/>
      <c r="R2990" s="130"/>
      <c r="S2990" s="129"/>
      <c r="T2990" s="132"/>
    </row>
    <row r="2991" spans="1:21" ht="20.45" customHeight="1">
      <c r="A2991" s="142"/>
      <c r="B2991" s="161"/>
      <c r="C2991" s="163"/>
      <c r="D2991" s="162"/>
      <c r="E2991" s="120"/>
      <c r="F2991" s="121"/>
      <c r="G2991" s="122"/>
      <c r="H2991" s="152"/>
      <c r="I2991" s="153"/>
      <c r="J2991" s="121"/>
      <c r="K2991" s="122"/>
      <c r="L2991" s="128"/>
      <c r="M2991" s="128"/>
      <c r="N2991" s="128"/>
      <c r="O2991" s="128"/>
      <c r="P2991" s="160"/>
      <c r="Q2991" s="125"/>
      <c r="R2991" s="130"/>
      <c r="S2991" s="129"/>
      <c r="T2991" s="132"/>
    </row>
    <row r="2992" spans="1:21" ht="20.45" customHeight="1">
      <c r="A2992" s="142"/>
      <c r="B2992" s="161"/>
      <c r="C2992" s="163"/>
      <c r="D2992" s="162"/>
      <c r="E2992" s="120"/>
      <c r="F2992" s="121"/>
      <c r="G2992" s="122"/>
      <c r="H2992" s="152"/>
      <c r="I2992" s="153"/>
      <c r="J2992" s="121"/>
      <c r="K2992" s="122"/>
      <c r="L2992" s="128"/>
      <c r="M2992" s="128"/>
      <c r="N2992" s="128"/>
      <c r="O2992" s="128"/>
      <c r="P2992" s="160"/>
      <c r="Q2992" s="125"/>
      <c r="R2992" s="130"/>
      <c r="S2992" s="129"/>
      <c r="T2992" s="132"/>
    </row>
    <row r="2993" spans="1:20" ht="20.45" customHeight="1">
      <c r="A2993" s="142"/>
      <c r="B2993" s="161"/>
      <c r="C2993" s="163"/>
      <c r="D2993" s="162"/>
      <c r="E2993" s="120"/>
      <c r="F2993" s="121"/>
      <c r="G2993" s="122"/>
      <c r="H2993" s="152"/>
      <c r="I2993" s="153"/>
      <c r="J2993" s="121"/>
      <c r="K2993" s="122"/>
      <c r="L2993" s="128"/>
      <c r="M2993" s="128"/>
      <c r="N2993" s="128"/>
      <c r="O2993" s="128"/>
      <c r="P2993" s="160"/>
      <c r="Q2993" s="125"/>
      <c r="R2993" s="130"/>
      <c r="S2993" s="129"/>
      <c r="T2993" s="132"/>
    </row>
    <row r="2994" spans="1:20" ht="20.45" customHeight="1">
      <c r="A2994" s="142"/>
      <c r="B2994" s="161"/>
      <c r="C2994" s="163"/>
      <c r="D2994" s="162"/>
      <c r="E2994" s="120"/>
      <c r="F2994" s="121"/>
      <c r="G2994" s="122"/>
      <c r="H2994" s="152"/>
      <c r="I2994" s="153"/>
      <c r="J2994" s="121"/>
      <c r="K2994" s="122"/>
      <c r="L2994" s="128"/>
      <c r="M2994" s="128"/>
      <c r="N2994" s="128"/>
      <c r="O2994" s="128"/>
      <c r="P2994" s="160"/>
      <c r="Q2994" s="125"/>
      <c r="R2994" s="130"/>
      <c r="S2994" s="129"/>
      <c r="T2994" s="132"/>
    </row>
    <row r="2995" spans="1:20" ht="20.45" customHeight="1">
      <c r="A2995" s="142"/>
      <c r="B2995" s="161"/>
      <c r="C2995" s="163"/>
      <c r="D2995" s="162"/>
      <c r="E2995" s="120"/>
      <c r="F2995" s="121"/>
      <c r="G2995" s="122"/>
      <c r="H2995" s="152"/>
      <c r="I2995" s="153"/>
      <c r="J2995" s="121"/>
      <c r="K2995" s="122"/>
      <c r="L2995" s="128"/>
      <c r="M2995" s="128"/>
      <c r="N2995" s="128"/>
      <c r="O2995" s="128"/>
      <c r="P2995" s="160"/>
      <c r="Q2995" s="125"/>
      <c r="R2995" s="130"/>
      <c r="S2995" s="129"/>
      <c r="T2995" s="132"/>
    </row>
    <row r="2996" spans="1:20" ht="20.45" customHeight="1">
      <c r="A2996" s="142"/>
      <c r="B2996" s="161"/>
      <c r="C2996" s="163"/>
      <c r="D2996" s="162"/>
      <c r="E2996" s="120"/>
      <c r="F2996" s="121"/>
      <c r="G2996" s="122"/>
      <c r="H2996" s="152"/>
      <c r="I2996" s="153"/>
      <c r="J2996" s="121"/>
      <c r="K2996" s="122"/>
      <c r="L2996" s="128"/>
      <c r="M2996" s="128"/>
      <c r="N2996" s="128"/>
      <c r="O2996" s="128"/>
      <c r="P2996" s="160"/>
      <c r="Q2996" s="125"/>
      <c r="R2996" s="130"/>
      <c r="S2996" s="129"/>
      <c r="T2996" s="132"/>
    </row>
    <row r="2997" spans="1:20" ht="20.45" customHeight="1">
      <c r="A2997" s="142"/>
      <c r="B2997" s="161"/>
      <c r="C2997" s="163"/>
      <c r="D2997" s="162"/>
      <c r="E2997" s="120"/>
      <c r="F2997" s="121"/>
      <c r="G2997" s="122"/>
      <c r="H2997" s="152"/>
      <c r="I2997" s="153"/>
      <c r="J2997" s="121"/>
      <c r="K2997" s="122"/>
      <c r="L2997" s="128"/>
      <c r="M2997" s="128"/>
      <c r="N2997" s="128"/>
      <c r="O2997" s="128"/>
      <c r="P2997" s="160"/>
      <c r="Q2997" s="125"/>
      <c r="R2997" s="130"/>
      <c r="S2997" s="129"/>
      <c r="T2997" s="132"/>
    </row>
    <row r="2998" spans="1:20" ht="20.45" customHeight="1">
      <c r="A2998" s="142"/>
      <c r="B2998" s="161"/>
      <c r="C2998" s="163"/>
      <c r="D2998" s="162"/>
      <c r="E2998" s="120"/>
      <c r="F2998" s="121"/>
      <c r="G2998" s="122"/>
      <c r="H2998" s="152"/>
      <c r="I2998" s="153"/>
      <c r="J2998" s="121"/>
      <c r="K2998" s="122"/>
      <c r="L2998" s="128"/>
      <c r="M2998" s="128"/>
      <c r="N2998" s="128"/>
      <c r="O2998" s="128"/>
      <c r="P2998" s="160"/>
      <c r="Q2998" s="125"/>
      <c r="R2998" s="130"/>
      <c r="S2998" s="129"/>
      <c r="T2998" s="132"/>
    </row>
    <row r="2999" spans="1:20" ht="20.45" customHeight="1">
      <c r="A2999" s="142"/>
      <c r="B2999" s="161"/>
      <c r="C2999" s="163"/>
      <c r="D2999" s="162"/>
      <c r="E2999" s="120"/>
      <c r="F2999" s="121"/>
      <c r="G2999" s="122"/>
      <c r="H2999" s="152"/>
      <c r="I2999" s="153"/>
      <c r="J2999" s="121"/>
      <c r="K2999" s="122"/>
      <c r="L2999" s="128"/>
      <c r="M2999" s="128"/>
      <c r="N2999" s="128"/>
      <c r="O2999" s="128"/>
      <c r="P2999" s="160"/>
      <c r="Q2999" s="125"/>
      <c r="R2999" s="130"/>
      <c r="S2999" s="129"/>
      <c r="T2999" s="132"/>
    </row>
    <row r="3000" spans="1:20" ht="20.45" customHeight="1">
      <c r="A3000" s="142"/>
      <c r="B3000" s="161"/>
      <c r="C3000" s="163"/>
      <c r="D3000" s="162"/>
      <c r="E3000" s="120"/>
      <c r="F3000" s="121"/>
      <c r="G3000" s="122"/>
      <c r="H3000" s="152"/>
      <c r="I3000" s="153"/>
      <c r="J3000" s="121"/>
      <c r="K3000" s="122"/>
      <c r="L3000" s="128"/>
      <c r="M3000" s="128"/>
      <c r="N3000" s="128"/>
      <c r="O3000" s="128"/>
      <c r="P3000" s="160"/>
      <c r="Q3000" s="125"/>
      <c r="R3000" s="130"/>
      <c r="S3000" s="129"/>
      <c r="T3000" s="132"/>
    </row>
    <row r="3001" spans="1:20" ht="20.45" customHeight="1">
      <c r="A3001" s="142"/>
      <c r="B3001" s="161"/>
      <c r="C3001" s="163"/>
      <c r="D3001" s="162"/>
      <c r="E3001" s="120"/>
      <c r="F3001" s="121"/>
      <c r="G3001" s="122"/>
      <c r="H3001" s="152"/>
      <c r="I3001" s="153"/>
      <c r="J3001" s="121"/>
      <c r="K3001" s="122"/>
      <c r="L3001" s="128"/>
      <c r="M3001" s="128"/>
      <c r="N3001" s="128"/>
      <c r="O3001" s="128"/>
      <c r="P3001" s="160"/>
      <c r="Q3001" s="125"/>
      <c r="R3001" s="130"/>
      <c r="S3001" s="129"/>
      <c r="T3001" s="132"/>
    </row>
    <row r="3002" spans="1:20" ht="20.45" customHeight="1">
      <c r="A3002" s="142"/>
      <c r="B3002" s="161"/>
      <c r="C3002" s="163"/>
      <c r="D3002" s="162"/>
      <c r="E3002" s="120"/>
      <c r="F3002" s="121"/>
      <c r="G3002" s="122"/>
      <c r="H3002" s="152"/>
      <c r="I3002" s="153"/>
      <c r="J3002" s="121"/>
      <c r="K3002" s="122"/>
      <c r="L3002" s="128"/>
      <c r="M3002" s="128"/>
      <c r="N3002" s="128"/>
      <c r="O3002" s="128"/>
      <c r="P3002" s="160"/>
      <c r="Q3002" s="125"/>
      <c r="R3002" s="130"/>
      <c r="S3002" s="129"/>
      <c r="T3002" s="132"/>
    </row>
    <row r="3003" spans="1:20" ht="20.45" customHeight="1">
      <c r="A3003" s="142"/>
      <c r="B3003" s="161"/>
      <c r="C3003" s="163"/>
      <c r="D3003" s="162"/>
      <c r="E3003" s="120"/>
      <c r="F3003" s="121"/>
      <c r="G3003" s="122"/>
      <c r="H3003" s="152"/>
      <c r="I3003" s="153"/>
      <c r="J3003" s="121"/>
      <c r="K3003" s="122"/>
      <c r="L3003" s="128"/>
      <c r="M3003" s="128"/>
      <c r="N3003" s="128"/>
      <c r="O3003" s="128"/>
      <c r="P3003" s="160"/>
      <c r="Q3003" s="125"/>
      <c r="R3003" s="130"/>
      <c r="S3003" s="129"/>
      <c r="T3003" s="132"/>
    </row>
    <row r="3004" spans="1:20" ht="20.45" customHeight="1">
      <c r="A3004" s="142"/>
      <c r="B3004" s="161"/>
      <c r="C3004" s="163"/>
      <c r="D3004" s="162"/>
      <c r="E3004" s="120"/>
      <c r="F3004" s="121"/>
      <c r="G3004" s="122"/>
      <c r="H3004" s="152"/>
      <c r="I3004" s="153"/>
      <c r="J3004" s="121"/>
      <c r="K3004" s="122"/>
      <c r="L3004" s="128"/>
      <c r="M3004" s="128"/>
      <c r="N3004" s="128"/>
      <c r="O3004" s="128"/>
      <c r="P3004" s="160"/>
      <c r="Q3004" s="125"/>
      <c r="R3004" s="130"/>
      <c r="S3004" s="129"/>
      <c r="T3004" s="132"/>
    </row>
    <row r="3005" spans="1:20" ht="20.45" customHeight="1">
      <c r="A3005" s="142"/>
      <c r="B3005" s="161"/>
      <c r="C3005" s="163"/>
      <c r="D3005" s="162"/>
      <c r="E3005" s="120"/>
      <c r="F3005" s="121"/>
      <c r="G3005" s="122"/>
      <c r="H3005" s="152"/>
      <c r="I3005" s="153"/>
      <c r="J3005" s="121"/>
      <c r="K3005" s="122"/>
      <c r="L3005" s="128"/>
      <c r="M3005" s="128"/>
      <c r="N3005" s="128"/>
      <c r="O3005" s="128"/>
      <c r="P3005" s="160"/>
      <c r="Q3005" s="125"/>
      <c r="R3005" s="130"/>
      <c r="S3005" s="129"/>
      <c r="T3005" s="132"/>
    </row>
    <row r="3006" spans="1:20" ht="20.45" customHeight="1">
      <c r="A3006" s="142"/>
      <c r="B3006" s="161"/>
      <c r="C3006" s="163"/>
      <c r="D3006" s="162"/>
      <c r="E3006" s="120"/>
      <c r="F3006" s="121"/>
      <c r="G3006" s="122"/>
      <c r="H3006" s="152"/>
      <c r="I3006" s="153"/>
      <c r="J3006" s="121"/>
      <c r="K3006" s="122"/>
      <c r="L3006" s="128"/>
      <c r="M3006" s="128"/>
      <c r="N3006" s="128"/>
      <c r="O3006" s="128"/>
      <c r="P3006" s="160"/>
      <c r="Q3006" s="125"/>
      <c r="R3006" s="130"/>
      <c r="S3006" s="129"/>
      <c r="T3006" s="132"/>
    </row>
    <row r="3007" spans="1:20" ht="20.45" customHeight="1">
      <c r="A3007" s="142"/>
      <c r="B3007" s="161"/>
      <c r="C3007" s="163"/>
      <c r="D3007" s="162"/>
      <c r="E3007" s="120"/>
      <c r="F3007" s="121"/>
      <c r="G3007" s="122"/>
      <c r="H3007" s="152"/>
      <c r="I3007" s="153"/>
      <c r="J3007" s="121"/>
      <c r="K3007" s="122"/>
      <c r="L3007" s="128"/>
      <c r="M3007" s="128"/>
      <c r="N3007" s="128"/>
      <c r="O3007" s="128"/>
      <c r="P3007" s="160"/>
      <c r="Q3007" s="125"/>
      <c r="R3007" s="130"/>
      <c r="S3007" s="129"/>
      <c r="T3007" s="132"/>
    </row>
    <row r="3008" spans="1:20" ht="20.45" customHeight="1">
      <c r="A3008" s="142"/>
      <c r="B3008" s="161"/>
      <c r="C3008" s="163"/>
      <c r="D3008" s="162"/>
      <c r="E3008" s="120"/>
      <c r="F3008" s="121"/>
      <c r="G3008" s="122"/>
      <c r="H3008" s="152"/>
      <c r="I3008" s="153"/>
      <c r="J3008" s="121"/>
      <c r="K3008" s="122"/>
      <c r="L3008" s="128"/>
      <c r="M3008" s="128"/>
      <c r="N3008" s="128"/>
      <c r="O3008" s="128"/>
      <c r="P3008" s="160"/>
      <c r="Q3008" s="125"/>
      <c r="R3008" s="130"/>
      <c r="S3008" s="129"/>
      <c r="T3008" s="132"/>
    </row>
    <row r="3009" spans="1:21" ht="20.45" customHeight="1">
      <c r="A3009" s="148"/>
      <c r="B3009" s="161"/>
      <c r="C3009" s="163"/>
      <c r="D3009" s="162"/>
      <c r="E3009" s="120"/>
      <c r="F3009" s="121"/>
      <c r="G3009" s="122"/>
      <c r="H3009" s="152"/>
      <c r="I3009" s="153"/>
      <c r="J3009" s="121"/>
      <c r="K3009" s="122"/>
      <c r="L3009" s="128"/>
      <c r="M3009" s="128"/>
      <c r="N3009" s="128"/>
      <c r="O3009" s="128"/>
      <c r="P3009" s="160"/>
      <c r="Q3009" s="125"/>
      <c r="R3009" s="130"/>
      <c r="S3009" s="129"/>
      <c r="T3009" s="132"/>
    </row>
    <row r="3010" spans="1:21" ht="20.45" customHeight="1">
      <c r="A3010" s="8"/>
      <c r="B3010" s="161"/>
      <c r="C3010" s="163"/>
      <c r="D3010" s="162"/>
      <c r="E3010" s="120"/>
      <c r="F3010" s="121"/>
      <c r="G3010" s="122"/>
      <c r="H3010" s="152"/>
      <c r="I3010" s="153"/>
      <c r="J3010" s="121"/>
      <c r="K3010" s="122"/>
      <c r="L3010" s="128"/>
      <c r="M3010" s="128"/>
      <c r="N3010" s="128"/>
      <c r="O3010" s="128"/>
      <c r="P3010" s="160"/>
      <c r="Q3010" s="125"/>
      <c r="R3010" s="130"/>
      <c r="S3010" s="129"/>
      <c r="T3010" s="132"/>
    </row>
    <row r="3011" spans="1:21" ht="20.45" customHeight="1">
      <c r="A3011" s="140" t="s">
        <v>56</v>
      </c>
      <c r="B3011" s="161"/>
      <c r="C3011" s="163"/>
      <c r="D3011" s="162"/>
      <c r="E3011" s="120"/>
      <c r="F3011" s="121"/>
      <c r="G3011" s="122"/>
      <c r="H3011" s="152"/>
      <c r="I3011" s="153"/>
      <c r="J3011" s="121"/>
      <c r="K3011" s="122"/>
      <c r="L3011" s="128"/>
      <c r="M3011" s="128"/>
      <c r="N3011" s="128"/>
      <c r="O3011" s="128"/>
      <c r="P3011" s="160"/>
      <c r="Q3011" s="125"/>
      <c r="R3011" s="130"/>
      <c r="S3011" s="129"/>
      <c r="T3011" s="132"/>
      <c r="U3011" s="82" t="s">
        <v>56</v>
      </c>
    </row>
    <row r="3012" spans="1:21" ht="20.45" customHeight="1" thickBot="1">
      <c r="A3012" s="141">
        <f>A2981+1</f>
        <v>99</v>
      </c>
      <c r="B3012" s="161"/>
      <c r="C3012" s="163"/>
      <c r="D3012" s="162"/>
      <c r="E3012" s="120"/>
      <c r="F3012" s="121"/>
      <c r="G3012" s="122"/>
      <c r="H3012" s="152"/>
      <c r="I3012" s="153"/>
      <c r="J3012" s="121"/>
      <c r="K3012" s="122"/>
      <c r="L3012" s="128"/>
      <c r="M3012" s="128"/>
      <c r="N3012" s="128"/>
      <c r="O3012" s="128"/>
      <c r="P3012" s="160"/>
      <c r="Q3012" s="125"/>
      <c r="R3012" s="130"/>
      <c r="S3012" s="129"/>
      <c r="T3012" s="132"/>
      <c r="U3012" s="80">
        <f>A3012</f>
        <v>99</v>
      </c>
    </row>
    <row r="3013" spans="1:21" ht="20.45" customHeight="1">
      <c r="A3013" s="142"/>
      <c r="B3013" s="161"/>
      <c r="C3013" s="163"/>
      <c r="D3013" s="162"/>
      <c r="E3013" s="120"/>
      <c r="F3013" s="121"/>
      <c r="G3013" s="122"/>
      <c r="H3013" s="152"/>
      <c r="I3013" s="153"/>
      <c r="J3013" s="121"/>
      <c r="K3013" s="122"/>
      <c r="L3013" s="128"/>
      <c r="M3013" s="128"/>
      <c r="N3013" s="128"/>
      <c r="O3013" s="128"/>
      <c r="P3013" s="160"/>
      <c r="Q3013" s="125"/>
      <c r="R3013" s="130"/>
      <c r="S3013" s="129"/>
      <c r="T3013" s="132"/>
    </row>
    <row r="3014" spans="1:21" ht="20.45" customHeight="1">
      <c r="A3014" s="142"/>
      <c r="B3014" s="161"/>
      <c r="C3014" s="163"/>
      <c r="D3014" s="162"/>
      <c r="E3014" s="120"/>
      <c r="F3014" s="121"/>
      <c r="G3014" s="122"/>
      <c r="H3014" s="152"/>
      <c r="I3014" s="153"/>
      <c r="J3014" s="121"/>
      <c r="K3014" s="122"/>
      <c r="L3014" s="128"/>
      <c r="M3014" s="128"/>
      <c r="N3014" s="128"/>
      <c r="O3014" s="128"/>
      <c r="P3014" s="160"/>
      <c r="Q3014" s="125"/>
      <c r="R3014" s="130"/>
      <c r="S3014" s="129"/>
      <c r="T3014" s="132"/>
    </row>
    <row r="3015" spans="1:21" ht="20.45" customHeight="1">
      <c r="A3015" s="142"/>
      <c r="B3015" s="161"/>
      <c r="C3015" s="163"/>
      <c r="D3015" s="162"/>
      <c r="E3015" s="120"/>
      <c r="F3015" s="121"/>
      <c r="G3015" s="122"/>
      <c r="H3015" s="152"/>
      <c r="I3015" s="153"/>
      <c r="J3015" s="121"/>
      <c r="K3015" s="122"/>
      <c r="L3015" s="128"/>
      <c r="M3015" s="128"/>
      <c r="N3015" s="128"/>
      <c r="O3015" s="128"/>
      <c r="P3015" s="160"/>
      <c r="Q3015" s="125"/>
      <c r="R3015" s="130"/>
      <c r="S3015" s="129"/>
      <c r="T3015" s="132"/>
    </row>
    <row r="3016" spans="1:21" ht="20.45" customHeight="1">
      <c r="A3016" s="142"/>
      <c r="B3016" s="161"/>
      <c r="C3016" s="163"/>
      <c r="D3016" s="162"/>
      <c r="E3016" s="120"/>
      <c r="F3016" s="121"/>
      <c r="G3016" s="122"/>
      <c r="H3016" s="152"/>
      <c r="I3016" s="153"/>
      <c r="J3016" s="121"/>
      <c r="K3016" s="122"/>
      <c r="L3016" s="128"/>
      <c r="M3016" s="128"/>
      <c r="N3016" s="128"/>
      <c r="O3016" s="128"/>
      <c r="P3016" s="160"/>
      <c r="Q3016" s="125"/>
      <c r="R3016" s="130"/>
      <c r="S3016" s="129"/>
      <c r="T3016" s="132"/>
    </row>
    <row r="3017" spans="1:21" ht="20.45" customHeight="1">
      <c r="A3017" s="142"/>
      <c r="B3017" s="161"/>
      <c r="C3017" s="163"/>
      <c r="D3017" s="162"/>
      <c r="E3017" s="120"/>
      <c r="F3017" s="121"/>
      <c r="G3017" s="122"/>
      <c r="H3017" s="152"/>
      <c r="I3017" s="153"/>
      <c r="J3017" s="121"/>
      <c r="K3017" s="122"/>
      <c r="L3017" s="128"/>
      <c r="M3017" s="128"/>
      <c r="N3017" s="128"/>
      <c r="O3017" s="128"/>
      <c r="P3017" s="160"/>
      <c r="Q3017" s="125"/>
      <c r="R3017" s="130"/>
      <c r="S3017" s="129"/>
      <c r="T3017" s="132"/>
    </row>
    <row r="3018" spans="1:21" ht="20.45" customHeight="1">
      <c r="A3018" s="142"/>
      <c r="B3018" s="161"/>
      <c r="C3018" s="163"/>
      <c r="D3018" s="162"/>
      <c r="E3018" s="120"/>
      <c r="F3018" s="121"/>
      <c r="G3018" s="122"/>
      <c r="H3018" s="152"/>
      <c r="I3018" s="153"/>
      <c r="J3018" s="121"/>
      <c r="K3018" s="122"/>
      <c r="L3018" s="128"/>
      <c r="M3018" s="128"/>
      <c r="N3018" s="128"/>
      <c r="O3018" s="128"/>
      <c r="P3018" s="160"/>
      <c r="Q3018" s="125"/>
      <c r="R3018" s="130"/>
      <c r="S3018" s="129"/>
      <c r="T3018" s="132"/>
    </row>
    <row r="3019" spans="1:21" ht="20.45" customHeight="1">
      <c r="A3019" s="142"/>
      <c r="B3019" s="161"/>
      <c r="C3019" s="163"/>
      <c r="D3019" s="162"/>
      <c r="E3019" s="120"/>
      <c r="F3019" s="121"/>
      <c r="G3019" s="122"/>
      <c r="H3019" s="152"/>
      <c r="I3019" s="153"/>
      <c r="J3019" s="121"/>
      <c r="K3019" s="122"/>
      <c r="L3019" s="128"/>
      <c r="M3019" s="128"/>
      <c r="N3019" s="128"/>
      <c r="O3019" s="128"/>
      <c r="P3019" s="160"/>
      <c r="Q3019" s="125"/>
      <c r="R3019" s="130"/>
      <c r="S3019" s="129"/>
      <c r="T3019" s="132"/>
    </row>
    <row r="3020" spans="1:21" ht="20.45" customHeight="1">
      <c r="A3020" s="142"/>
      <c r="B3020" s="161"/>
      <c r="C3020" s="163"/>
      <c r="D3020" s="162"/>
      <c r="E3020" s="120"/>
      <c r="F3020" s="121"/>
      <c r="G3020" s="122"/>
      <c r="H3020" s="152"/>
      <c r="I3020" s="153"/>
      <c r="J3020" s="121"/>
      <c r="K3020" s="122"/>
      <c r="L3020" s="128"/>
      <c r="M3020" s="128"/>
      <c r="N3020" s="128"/>
      <c r="O3020" s="128"/>
      <c r="P3020" s="160"/>
      <c r="Q3020" s="125"/>
      <c r="R3020" s="130"/>
      <c r="S3020" s="129"/>
      <c r="T3020" s="132"/>
    </row>
    <row r="3021" spans="1:21" ht="20.45" customHeight="1">
      <c r="A3021" s="142"/>
      <c r="B3021" s="161"/>
      <c r="C3021" s="163"/>
      <c r="D3021" s="162"/>
      <c r="E3021" s="120"/>
      <c r="F3021" s="121"/>
      <c r="G3021" s="122"/>
      <c r="H3021" s="152"/>
      <c r="I3021" s="153"/>
      <c r="J3021" s="121"/>
      <c r="K3021" s="122"/>
      <c r="L3021" s="128"/>
      <c r="M3021" s="128"/>
      <c r="N3021" s="128"/>
      <c r="O3021" s="128"/>
      <c r="P3021" s="160"/>
      <c r="Q3021" s="125"/>
      <c r="R3021" s="130"/>
      <c r="S3021" s="129"/>
      <c r="T3021" s="132"/>
    </row>
    <row r="3022" spans="1:21" ht="20.45" customHeight="1">
      <c r="A3022" s="142"/>
      <c r="B3022" s="161"/>
      <c r="C3022" s="163"/>
      <c r="D3022" s="162"/>
      <c r="E3022" s="120"/>
      <c r="F3022" s="121"/>
      <c r="G3022" s="122"/>
      <c r="H3022" s="152"/>
      <c r="I3022" s="153"/>
      <c r="J3022" s="121"/>
      <c r="K3022" s="122"/>
      <c r="L3022" s="128"/>
      <c r="M3022" s="128"/>
      <c r="N3022" s="128"/>
      <c r="O3022" s="128"/>
      <c r="P3022" s="160"/>
      <c r="Q3022" s="125"/>
      <c r="R3022" s="130"/>
      <c r="S3022" s="129"/>
      <c r="T3022" s="132"/>
    </row>
    <row r="3023" spans="1:21" ht="20.45" customHeight="1">
      <c r="A3023" s="142"/>
      <c r="B3023" s="161"/>
      <c r="C3023" s="163"/>
      <c r="D3023" s="162"/>
      <c r="E3023" s="120"/>
      <c r="F3023" s="121"/>
      <c r="G3023" s="122"/>
      <c r="H3023" s="152"/>
      <c r="I3023" s="153"/>
      <c r="J3023" s="121"/>
      <c r="K3023" s="122"/>
      <c r="L3023" s="128"/>
      <c r="M3023" s="128"/>
      <c r="N3023" s="128"/>
      <c r="O3023" s="128"/>
      <c r="P3023" s="160"/>
      <c r="Q3023" s="125"/>
      <c r="R3023" s="130"/>
      <c r="S3023" s="129"/>
      <c r="T3023" s="132"/>
    </row>
    <row r="3024" spans="1:21" ht="20.45" customHeight="1">
      <c r="A3024" s="142"/>
      <c r="B3024" s="161"/>
      <c r="C3024" s="163"/>
      <c r="D3024" s="162"/>
      <c r="E3024" s="120"/>
      <c r="F3024" s="121"/>
      <c r="G3024" s="122"/>
      <c r="H3024" s="152"/>
      <c r="I3024" s="153"/>
      <c r="J3024" s="121"/>
      <c r="K3024" s="122"/>
      <c r="L3024" s="128"/>
      <c r="M3024" s="128"/>
      <c r="N3024" s="128"/>
      <c r="O3024" s="128"/>
      <c r="P3024" s="160"/>
      <c r="Q3024" s="125"/>
      <c r="R3024" s="130"/>
      <c r="S3024" s="129"/>
      <c r="T3024" s="132"/>
    </row>
    <row r="3025" spans="1:20" ht="20.45" customHeight="1">
      <c r="A3025" s="142"/>
      <c r="B3025" s="161"/>
      <c r="C3025" s="163"/>
      <c r="D3025" s="162"/>
      <c r="E3025" s="120"/>
      <c r="F3025" s="121"/>
      <c r="G3025" s="122"/>
      <c r="H3025" s="152"/>
      <c r="I3025" s="153"/>
      <c r="J3025" s="121"/>
      <c r="K3025" s="122"/>
      <c r="L3025" s="128"/>
      <c r="M3025" s="128"/>
      <c r="N3025" s="128"/>
      <c r="O3025" s="128"/>
      <c r="P3025" s="160"/>
      <c r="Q3025" s="125"/>
      <c r="R3025" s="130"/>
      <c r="S3025" s="129"/>
      <c r="T3025" s="132"/>
    </row>
    <row r="3026" spans="1:20" ht="20.45" customHeight="1">
      <c r="A3026" s="142"/>
      <c r="B3026" s="161"/>
      <c r="C3026" s="163"/>
      <c r="D3026" s="162"/>
      <c r="E3026" s="120"/>
      <c r="F3026" s="121"/>
      <c r="G3026" s="122"/>
      <c r="H3026" s="152"/>
      <c r="I3026" s="153"/>
      <c r="J3026" s="121"/>
      <c r="K3026" s="122"/>
      <c r="L3026" s="128"/>
      <c r="M3026" s="128"/>
      <c r="N3026" s="128"/>
      <c r="O3026" s="128"/>
      <c r="P3026" s="160"/>
      <c r="Q3026" s="125"/>
      <c r="R3026" s="130"/>
      <c r="S3026" s="129"/>
      <c r="T3026" s="132"/>
    </row>
    <row r="3027" spans="1:20" ht="20.45" customHeight="1">
      <c r="A3027" s="142"/>
      <c r="B3027" s="161"/>
      <c r="C3027" s="163"/>
      <c r="D3027" s="162"/>
      <c r="E3027" s="120"/>
      <c r="F3027" s="121"/>
      <c r="G3027" s="122"/>
      <c r="H3027" s="152"/>
      <c r="I3027" s="153"/>
      <c r="J3027" s="121"/>
      <c r="K3027" s="122"/>
      <c r="L3027" s="128"/>
      <c r="M3027" s="128"/>
      <c r="N3027" s="128"/>
      <c r="O3027" s="128"/>
      <c r="P3027" s="160"/>
      <c r="Q3027" s="125"/>
      <c r="R3027" s="130"/>
      <c r="S3027" s="129"/>
      <c r="T3027" s="132"/>
    </row>
    <row r="3028" spans="1:20" ht="20.45" customHeight="1">
      <c r="A3028" s="142"/>
      <c r="B3028" s="161"/>
      <c r="C3028" s="163"/>
      <c r="D3028" s="162"/>
      <c r="E3028" s="120"/>
      <c r="F3028" s="121"/>
      <c r="G3028" s="122"/>
      <c r="H3028" s="152"/>
      <c r="I3028" s="153"/>
      <c r="J3028" s="121"/>
      <c r="K3028" s="122"/>
      <c r="L3028" s="128"/>
      <c r="M3028" s="128"/>
      <c r="N3028" s="128"/>
      <c r="O3028" s="128"/>
      <c r="P3028" s="160"/>
      <c r="Q3028" s="125"/>
      <c r="R3028" s="130"/>
      <c r="S3028" s="129"/>
      <c r="T3028" s="132"/>
    </row>
    <row r="3029" spans="1:20" ht="20.45" customHeight="1">
      <c r="A3029" s="142"/>
      <c r="B3029" s="161"/>
      <c r="C3029" s="163"/>
      <c r="D3029" s="162"/>
      <c r="E3029" s="120"/>
      <c r="F3029" s="121"/>
      <c r="G3029" s="122"/>
      <c r="H3029" s="152"/>
      <c r="I3029" s="153"/>
      <c r="J3029" s="121"/>
      <c r="K3029" s="122"/>
      <c r="L3029" s="128"/>
      <c r="M3029" s="128"/>
      <c r="N3029" s="128"/>
      <c r="O3029" s="128"/>
      <c r="P3029" s="160"/>
      <c r="Q3029" s="125"/>
      <c r="R3029" s="130"/>
      <c r="S3029" s="129"/>
      <c r="T3029" s="132"/>
    </row>
    <row r="3030" spans="1:20" ht="20.45" customHeight="1">
      <c r="A3030" s="142"/>
      <c r="B3030" s="161"/>
      <c r="C3030" s="163"/>
      <c r="D3030" s="162"/>
      <c r="E3030" s="120"/>
      <c r="F3030" s="121"/>
      <c r="G3030" s="122"/>
      <c r="H3030" s="152"/>
      <c r="I3030" s="153"/>
      <c r="J3030" s="121"/>
      <c r="K3030" s="122"/>
      <c r="L3030" s="128"/>
      <c r="M3030" s="128"/>
      <c r="N3030" s="128"/>
      <c r="O3030" s="128"/>
      <c r="P3030" s="160"/>
      <c r="Q3030" s="125"/>
      <c r="R3030" s="130"/>
      <c r="S3030" s="129"/>
      <c r="T3030" s="132"/>
    </row>
    <row r="3031" spans="1:20" ht="20.45" customHeight="1">
      <c r="A3031" s="142"/>
      <c r="B3031" s="161"/>
      <c r="C3031" s="163"/>
      <c r="D3031" s="162"/>
      <c r="E3031" s="120"/>
      <c r="F3031" s="121"/>
      <c r="G3031" s="122"/>
      <c r="H3031" s="152"/>
      <c r="I3031" s="153"/>
      <c r="J3031" s="121"/>
      <c r="K3031" s="122"/>
      <c r="L3031" s="128"/>
      <c r="M3031" s="128"/>
      <c r="N3031" s="128"/>
      <c r="O3031" s="128"/>
      <c r="P3031" s="160"/>
      <c r="Q3031" s="125"/>
      <c r="R3031" s="130"/>
      <c r="S3031" s="129"/>
      <c r="T3031" s="132"/>
    </row>
    <row r="3032" spans="1:20" ht="20.45" customHeight="1">
      <c r="A3032" s="142"/>
      <c r="B3032" s="161"/>
      <c r="C3032" s="163"/>
      <c r="D3032" s="162"/>
      <c r="E3032" s="120"/>
      <c r="F3032" s="121"/>
      <c r="G3032" s="122"/>
      <c r="H3032" s="152"/>
      <c r="I3032" s="153"/>
      <c r="J3032" s="121"/>
      <c r="K3032" s="122"/>
      <c r="L3032" s="128"/>
      <c r="M3032" s="128"/>
      <c r="N3032" s="128"/>
      <c r="O3032" s="128"/>
      <c r="P3032" s="160"/>
      <c r="Q3032" s="125"/>
      <c r="R3032" s="130"/>
      <c r="S3032" s="129"/>
      <c r="T3032" s="132"/>
    </row>
    <row r="3033" spans="1:20" ht="20.45" customHeight="1">
      <c r="A3033" s="142"/>
      <c r="B3033" s="161"/>
      <c r="C3033" s="163"/>
      <c r="D3033" s="162"/>
      <c r="E3033" s="120"/>
      <c r="F3033" s="121"/>
      <c r="G3033" s="122"/>
      <c r="H3033" s="152"/>
      <c r="I3033" s="153"/>
      <c r="J3033" s="121"/>
      <c r="K3033" s="122"/>
      <c r="L3033" s="128"/>
      <c r="M3033" s="128"/>
      <c r="N3033" s="128"/>
      <c r="O3033" s="128"/>
      <c r="P3033" s="160"/>
      <c r="Q3033" s="125"/>
      <c r="R3033" s="130"/>
      <c r="S3033" s="129"/>
      <c r="T3033" s="132"/>
    </row>
    <row r="3034" spans="1:20" ht="20.45" customHeight="1">
      <c r="A3034" s="142"/>
      <c r="B3034" s="161"/>
      <c r="C3034" s="163"/>
      <c r="D3034" s="162"/>
      <c r="E3034" s="120"/>
      <c r="F3034" s="121"/>
      <c r="G3034" s="122"/>
      <c r="H3034" s="152"/>
      <c r="I3034" s="153"/>
      <c r="J3034" s="121"/>
      <c r="K3034" s="122"/>
      <c r="L3034" s="128"/>
      <c r="M3034" s="128"/>
      <c r="N3034" s="128"/>
      <c r="O3034" s="128"/>
      <c r="P3034" s="160"/>
      <c r="Q3034" s="125"/>
      <c r="R3034" s="130"/>
      <c r="S3034" s="129"/>
      <c r="T3034" s="132"/>
    </row>
    <row r="3035" spans="1:20" ht="20.45" customHeight="1">
      <c r="A3035" s="142"/>
      <c r="B3035" s="161"/>
      <c r="C3035" s="163"/>
      <c r="D3035" s="162"/>
      <c r="E3035" s="120"/>
      <c r="F3035" s="121"/>
      <c r="G3035" s="122"/>
      <c r="H3035" s="152"/>
      <c r="I3035" s="153"/>
      <c r="J3035" s="121"/>
      <c r="K3035" s="122"/>
      <c r="L3035" s="128"/>
      <c r="M3035" s="128"/>
      <c r="N3035" s="128"/>
      <c r="O3035" s="128"/>
      <c r="P3035" s="160"/>
      <c r="Q3035" s="125"/>
      <c r="R3035" s="130"/>
      <c r="S3035" s="129"/>
      <c r="T3035" s="132"/>
    </row>
    <row r="3036" spans="1:20" ht="20.45" customHeight="1">
      <c r="A3036" s="142"/>
      <c r="B3036" s="161"/>
      <c r="C3036" s="163"/>
      <c r="D3036" s="162"/>
      <c r="E3036" s="120"/>
      <c r="F3036" s="121"/>
      <c r="G3036" s="122"/>
      <c r="H3036" s="152"/>
      <c r="I3036" s="153"/>
      <c r="J3036" s="121"/>
      <c r="K3036" s="122"/>
      <c r="L3036" s="128"/>
      <c r="M3036" s="128"/>
      <c r="N3036" s="128"/>
      <c r="O3036" s="128"/>
      <c r="P3036" s="160"/>
      <c r="Q3036" s="125"/>
      <c r="R3036" s="130"/>
      <c r="S3036" s="129"/>
      <c r="T3036" s="132"/>
    </row>
    <row r="3037" spans="1:20" ht="20.45" customHeight="1">
      <c r="A3037" s="142"/>
      <c r="B3037" s="161"/>
      <c r="C3037" s="163"/>
      <c r="D3037" s="162"/>
      <c r="E3037" s="120"/>
      <c r="F3037" s="121"/>
      <c r="G3037" s="122"/>
      <c r="H3037" s="152"/>
      <c r="I3037" s="153"/>
      <c r="J3037" s="121"/>
      <c r="K3037" s="122"/>
      <c r="L3037" s="128"/>
      <c r="M3037" s="128"/>
      <c r="N3037" s="128"/>
      <c r="O3037" s="128"/>
      <c r="P3037" s="160"/>
      <c r="Q3037" s="125"/>
      <c r="R3037" s="130"/>
      <c r="S3037" s="129"/>
      <c r="T3037" s="132"/>
    </row>
    <row r="3038" spans="1:20" ht="20.45" customHeight="1">
      <c r="A3038" s="142"/>
      <c r="B3038" s="161"/>
      <c r="C3038" s="163"/>
      <c r="D3038" s="162"/>
      <c r="E3038" s="120"/>
      <c r="F3038" s="121"/>
      <c r="G3038" s="122"/>
      <c r="H3038" s="152"/>
      <c r="I3038" s="153"/>
      <c r="J3038" s="121"/>
      <c r="K3038" s="122"/>
      <c r="L3038" s="128"/>
      <c r="M3038" s="128"/>
      <c r="N3038" s="128"/>
      <c r="O3038" s="128"/>
      <c r="P3038" s="160"/>
      <c r="Q3038" s="125"/>
      <c r="R3038" s="130"/>
      <c r="S3038" s="129"/>
      <c r="T3038" s="132"/>
    </row>
    <row r="3039" spans="1:20" ht="20.45" customHeight="1">
      <c r="A3039" s="142"/>
      <c r="B3039" s="161"/>
      <c r="C3039" s="163"/>
      <c r="D3039" s="162"/>
      <c r="E3039" s="120"/>
      <c r="F3039" s="121"/>
      <c r="G3039" s="122"/>
      <c r="H3039" s="152"/>
      <c r="I3039" s="153"/>
      <c r="J3039" s="121"/>
      <c r="K3039" s="122"/>
      <c r="L3039" s="128"/>
      <c r="M3039" s="128"/>
      <c r="N3039" s="128"/>
      <c r="O3039" s="128"/>
      <c r="P3039" s="160"/>
      <c r="Q3039" s="125"/>
      <c r="R3039" s="130"/>
      <c r="S3039" s="129"/>
      <c r="T3039" s="132"/>
    </row>
    <row r="3040" spans="1:20" ht="20.45" customHeight="1">
      <c r="A3040" s="148"/>
      <c r="B3040" s="161"/>
      <c r="C3040" s="163"/>
      <c r="D3040" s="162"/>
      <c r="E3040" s="120"/>
      <c r="F3040" s="121"/>
      <c r="G3040" s="122"/>
      <c r="H3040" s="152"/>
      <c r="I3040" s="153"/>
      <c r="J3040" s="121"/>
      <c r="K3040" s="122"/>
      <c r="L3040" s="128"/>
      <c r="M3040" s="128"/>
      <c r="N3040" s="128"/>
      <c r="O3040" s="128"/>
      <c r="P3040" s="160"/>
      <c r="Q3040" s="125"/>
      <c r="R3040" s="130"/>
      <c r="S3040" s="129"/>
      <c r="T3040" s="132"/>
    </row>
    <row r="3041" spans="1:21" ht="20.45" customHeight="1">
      <c r="A3041" s="8"/>
      <c r="B3041" s="161"/>
      <c r="C3041" s="163"/>
      <c r="D3041" s="162"/>
      <c r="E3041" s="120"/>
      <c r="F3041" s="121"/>
      <c r="G3041" s="122"/>
      <c r="H3041" s="152"/>
      <c r="I3041" s="153"/>
      <c r="J3041" s="121"/>
      <c r="K3041" s="122"/>
      <c r="L3041" s="128"/>
      <c r="M3041" s="128"/>
      <c r="N3041" s="128"/>
      <c r="O3041" s="128"/>
      <c r="P3041" s="160"/>
      <c r="Q3041" s="125"/>
      <c r="R3041" s="130"/>
      <c r="S3041" s="129"/>
      <c r="T3041" s="132"/>
    </row>
    <row r="3042" spans="1:21" ht="20.45" customHeight="1">
      <c r="A3042" s="140" t="s">
        <v>56</v>
      </c>
      <c r="B3042" s="161"/>
      <c r="C3042" s="163"/>
      <c r="D3042" s="162"/>
      <c r="E3042" s="120"/>
      <c r="F3042" s="121"/>
      <c r="G3042" s="122"/>
      <c r="H3042" s="152"/>
      <c r="I3042" s="153"/>
      <c r="J3042" s="121"/>
      <c r="K3042" s="122"/>
      <c r="L3042" s="128"/>
      <c r="M3042" s="128"/>
      <c r="N3042" s="128"/>
      <c r="O3042" s="128"/>
      <c r="P3042" s="160"/>
      <c r="Q3042" s="125"/>
      <c r="R3042" s="130"/>
      <c r="S3042" s="129"/>
      <c r="T3042" s="132"/>
      <c r="U3042" s="82" t="s">
        <v>56</v>
      </c>
    </row>
    <row r="3043" spans="1:21" ht="20.45" customHeight="1" thickBot="1">
      <c r="A3043" s="141">
        <f>A3012+1</f>
        <v>100</v>
      </c>
      <c r="B3043" s="164"/>
      <c r="C3043" s="119"/>
      <c r="D3043" s="143"/>
      <c r="E3043" s="160"/>
      <c r="F3043" s="125"/>
      <c r="G3043" s="126"/>
      <c r="H3043" s="123"/>
      <c r="I3043" s="124"/>
      <c r="J3043" s="125"/>
      <c r="K3043" s="126"/>
      <c r="L3043" s="127"/>
      <c r="M3043" s="127"/>
      <c r="N3043" s="127"/>
      <c r="O3043" s="127"/>
      <c r="P3043" s="160"/>
      <c r="Q3043" s="125"/>
      <c r="R3043" s="130"/>
      <c r="S3043" s="129"/>
      <c r="T3043" s="132"/>
      <c r="U3043" s="80">
        <f>A3043</f>
        <v>100</v>
      </c>
    </row>
  </sheetData>
  <customSheetViews>
    <customSheetView guid="{0F970090-FF02-491F-ABBC-01277A989112}" showPageBreaks="1" fitToPage="1" printArea="1">
      <pane ySplit="5" topLeftCell="A6" activePane="bottomLeft" state="frozen"/>
      <selection pane="bottomLeft" activeCell="K11" sqref="K11"/>
      <pageMargins left="0.75" right="0.75" top="1" bottom="1" header="0.5" footer="0.5"/>
      <pageSetup paperSize="8" scale="10" orientation="landscape" r:id="rId1"/>
      <headerFooter alignWithMargins="0"/>
    </customSheetView>
    <customSheetView guid="{E3E96F37-4B82-4448-B2A4-0DECF0021D7D}" showPageBreaks="1" fitToPage="1" printArea="1">
      <pane ySplit="5" topLeftCell="A280" activePane="bottomLeft" state="frozen"/>
      <selection pane="bottomLeft" activeCell="K291" sqref="K291"/>
      <pageMargins left="0.75" right="0.75" top="1" bottom="1" header="0.5" footer="0.5"/>
      <pageSetup paperSize="8" scale="10" orientation="landscape" r:id="rId2"/>
      <headerFooter alignWithMargins="0"/>
    </customSheetView>
  </customSheetViews>
  <mergeCells count="16">
    <mergeCell ref="C2:C5"/>
    <mergeCell ref="D2:D5"/>
    <mergeCell ref="S3:S5"/>
    <mergeCell ref="B1:B5"/>
    <mergeCell ref="C1:D1"/>
    <mergeCell ref="E2:G5"/>
    <mergeCell ref="H2:K5"/>
    <mergeCell ref="T1:T5"/>
    <mergeCell ref="O1:S1"/>
    <mergeCell ref="O2:S2"/>
    <mergeCell ref="M2:M5"/>
    <mergeCell ref="N2:N5"/>
    <mergeCell ref="O3:O5"/>
    <mergeCell ref="P3:R5"/>
    <mergeCell ref="E1:N1"/>
    <mergeCell ref="L2:L5"/>
  </mergeCells>
  <phoneticPr fontId="1" type="noConversion"/>
  <pageMargins left="0.75" right="0.75" top="1" bottom="1" header="0.5" footer="0.5"/>
  <pageSetup paperSize="8" scale="10" orientation="landscape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</sheetPr>
  <dimension ref="A1:BV4429"/>
  <sheetViews>
    <sheetView topLeftCell="A142" workbookViewId="0">
      <selection activeCell="B2" sqref="B2:AO31"/>
    </sheetView>
  </sheetViews>
  <sheetFormatPr defaultColWidth="0" defaultRowHeight="12.75" zeroHeight="1"/>
  <cols>
    <col min="1" max="1" width="9.7109375" style="41" customWidth="1"/>
    <col min="2" max="2" width="3" style="41" customWidth="1"/>
    <col min="3" max="3" width="9.140625" style="41" customWidth="1"/>
    <col min="4" max="4" width="9.85546875" style="41" customWidth="1"/>
    <col min="5" max="5" width="9.7109375" style="41" customWidth="1"/>
    <col min="6" max="6" width="9.85546875" style="41" customWidth="1"/>
    <col min="7" max="7" width="9.5703125" style="41" customWidth="1"/>
    <col min="8" max="9" width="9.7109375" style="41" customWidth="1"/>
    <col min="10" max="10" width="4.42578125" style="41" customWidth="1"/>
    <col min="11" max="11" width="1.85546875" style="41" customWidth="1"/>
    <col min="12" max="12" width="4.42578125" style="41" customWidth="1"/>
    <col min="13" max="13" width="1.85546875" style="62" customWidth="1"/>
    <col min="14" max="14" width="3" style="41" customWidth="1"/>
    <col min="15" max="15" width="1.7109375" style="41" customWidth="1"/>
    <col min="16" max="16" width="4.42578125" style="41" customWidth="1"/>
    <col min="17" max="17" width="9.7109375" style="41" customWidth="1"/>
    <col min="18" max="18" width="0.85546875" style="41" customWidth="1"/>
    <col min="19" max="19" width="4" style="41" customWidth="1"/>
    <col min="20" max="20" width="5" style="41" customWidth="1"/>
    <col min="21" max="21" width="1.5703125" style="41" customWidth="1"/>
    <col min="22" max="22" width="3.42578125" style="41" customWidth="1"/>
    <col min="23" max="23" width="5" style="41" customWidth="1"/>
    <col min="24" max="24" width="2.42578125" style="41" customWidth="1"/>
    <col min="25" max="26" width="5.28515625" style="41" customWidth="1"/>
    <col min="27" max="27" width="3.7109375" style="41" customWidth="1"/>
    <col min="28" max="28" width="2.7109375" style="41" customWidth="1"/>
    <col min="29" max="29" width="3.140625" style="41" customWidth="1"/>
    <col min="30" max="30" width="7.42578125" style="41" customWidth="1"/>
    <col min="31" max="31" width="2.42578125" style="41" customWidth="1"/>
    <col min="32" max="33" width="5" style="41" customWidth="1"/>
    <col min="34" max="34" width="5.7109375" style="41" customWidth="1"/>
    <col min="35" max="35" width="3.7109375" style="41" customWidth="1"/>
    <col min="36" max="36" width="2.7109375" style="41" customWidth="1"/>
    <col min="37" max="37" width="0.7109375" style="41" customWidth="1"/>
    <col min="38" max="38" width="7.42578125" style="41" customWidth="1"/>
    <col min="39" max="39" width="2.140625" style="41" customWidth="1"/>
    <col min="40" max="40" width="2.28515625" style="41" customWidth="1"/>
    <col min="41" max="41" width="5.140625" style="41" customWidth="1"/>
    <col min="42" max="42" width="3" style="41" customWidth="1"/>
    <col min="43" max="43" width="0.140625" style="46" customWidth="1"/>
    <col min="44" max="44" width="12.28515625" style="41" hidden="1" customWidth="1"/>
    <col min="45" max="46" width="29.28515625" style="41" hidden="1" customWidth="1"/>
    <col min="47" max="47" width="31.85546875" style="41" hidden="1" customWidth="1"/>
    <col min="48" max="51" width="5" style="41" hidden="1" customWidth="1"/>
    <col min="52" max="52" width="7.5703125" style="41" hidden="1" customWidth="1"/>
    <col min="53" max="53" width="5" style="41" hidden="1" customWidth="1"/>
    <col min="54" max="54" width="33.140625" style="41" hidden="1" customWidth="1"/>
    <col min="55" max="56" width="7.5703125" style="41" hidden="1" customWidth="1"/>
    <col min="57" max="57" width="10" style="41" hidden="1" customWidth="1"/>
    <col min="58" max="58" width="3" style="41" hidden="1" customWidth="1"/>
    <col min="59" max="74" width="0" style="41" hidden="1" customWidth="1"/>
    <col min="75" max="16384" width="9.140625" style="41" hidden="1"/>
  </cols>
  <sheetData>
    <row r="1" spans="1:74" ht="13.5" thickBot="1">
      <c r="A1" s="313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300"/>
      <c r="AQ1" s="42"/>
      <c r="BG1" s="43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29"/>
    </row>
    <row r="2" spans="1:74" ht="20.45" customHeight="1">
      <c r="A2" s="314"/>
      <c r="B2" s="407" t="str">
        <f>'Общ. данные'!C13</f>
        <v>Кабельный журнал</v>
      </c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9"/>
      <c r="AP2" s="301"/>
      <c r="AQ2" s="42"/>
      <c r="AS2" s="29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19"/>
      <c r="BV2" s="29"/>
    </row>
    <row r="3" spans="1:74" ht="20.45" customHeight="1">
      <c r="A3" s="314"/>
      <c r="B3" s="410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2"/>
      <c r="AP3" s="301"/>
      <c r="AQ3" s="42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19"/>
      <c r="BV3" s="29"/>
    </row>
    <row r="4" spans="1:74" ht="20.45" customHeight="1">
      <c r="A4" s="314"/>
      <c r="B4" s="410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411"/>
      <c r="AM4" s="411"/>
      <c r="AN4" s="411"/>
      <c r="AO4" s="412"/>
      <c r="AP4" s="301"/>
      <c r="AQ4" s="42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19"/>
      <c r="BV4" s="29"/>
    </row>
    <row r="5" spans="1:74" ht="20.45" customHeight="1">
      <c r="A5" s="314"/>
      <c r="B5" s="410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2"/>
      <c r="AP5" s="301"/>
      <c r="AQ5" s="42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19"/>
      <c r="BV5" s="29"/>
    </row>
    <row r="6" spans="1:74" ht="20.45" customHeight="1">
      <c r="A6" s="314"/>
      <c r="B6" s="410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2"/>
      <c r="AP6" s="301"/>
      <c r="AQ6" s="42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19"/>
      <c r="BV6" s="29"/>
    </row>
    <row r="7" spans="1:74" ht="20.45" customHeight="1">
      <c r="A7" s="314"/>
      <c r="B7" s="410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2"/>
      <c r="AP7" s="301"/>
      <c r="AQ7" s="42"/>
      <c r="BG7" s="30"/>
      <c r="BH7" s="30"/>
      <c r="BI7" s="30"/>
      <c r="BJ7" s="30"/>
      <c r="BK7" s="19"/>
      <c r="BL7" s="30"/>
      <c r="BM7" s="19"/>
      <c r="BN7" s="30"/>
      <c r="BO7" s="19"/>
      <c r="BP7" s="19"/>
      <c r="BQ7" s="19"/>
      <c r="BR7" s="19"/>
      <c r="BS7" s="19"/>
      <c r="BT7" s="19"/>
      <c r="BU7" s="19"/>
      <c r="BV7" s="29"/>
    </row>
    <row r="8" spans="1:74" ht="20.45" customHeight="1">
      <c r="A8" s="314"/>
      <c r="B8" s="410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2"/>
      <c r="AP8" s="301"/>
      <c r="AQ8" s="42"/>
      <c r="BG8" s="30"/>
      <c r="BH8" s="30"/>
      <c r="BI8" s="30"/>
      <c r="BJ8" s="349"/>
      <c r="BK8" s="322"/>
      <c r="BL8" s="322"/>
      <c r="BM8" s="322"/>
      <c r="BN8" s="322"/>
      <c r="BO8" s="322"/>
      <c r="BP8" s="322"/>
      <c r="BQ8" s="322"/>
      <c r="BR8" s="19"/>
      <c r="BS8" s="19"/>
      <c r="BT8" s="19"/>
      <c r="BU8" s="19"/>
      <c r="BV8" s="29"/>
    </row>
    <row r="9" spans="1:74" ht="20.45" customHeight="1">
      <c r="A9" s="314"/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2"/>
      <c r="AP9" s="301"/>
      <c r="AQ9" s="42"/>
      <c r="BG9" s="30"/>
      <c r="BH9" s="30"/>
      <c r="BI9" s="30"/>
      <c r="BJ9" s="349"/>
      <c r="BK9" s="30"/>
      <c r="BL9" s="30"/>
      <c r="BM9" s="30"/>
      <c r="BN9" s="45"/>
      <c r="BO9" s="45"/>
      <c r="BP9" s="45"/>
      <c r="BQ9" s="45"/>
      <c r="BR9" s="19"/>
      <c r="BS9" s="19"/>
      <c r="BT9" s="19"/>
      <c r="BU9" s="19"/>
      <c r="BV9" s="29"/>
    </row>
    <row r="10" spans="1:74" ht="20.45" customHeight="1">
      <c r="A10" s="314"/>
      <c r="B10" s="410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2"/>
      <c r="AP10" s="301"/>
      <c r="AQ10" s="42"/>
      <c r="BG10" s="30"/>
      <c r="BH10" s="30"/>
      <c r="BI10" s="30"/>
      <c r="BJ10" s="30"/>
      <c r="BK10" s="29"/>
      <c r="BL10" s="30"/>
      <c r="BM10" s="19"/>
      <c r="BN10" s="30"/>
      <c r="BO10" s="19"/>
      <c r="BP10" s="19"/>
      <c r="BQ10" s="19"/>
      <c r="BR10" s="19"/>
      <c r="BS10" s="19"/>
      <c r="BT10" s="19"/>
      <c r="BU10" s="19"/>
      <c r="BV10" s="29"/>
    </row>
    <row r="11" spans="1:74" ht="20.45" customHeight="1">
      <c r="A11" s="314"/>
      <c r="B11" s="410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2"/>
      <c r="AP11" s="301"/>
      <c r="AQ11" s="42"/>
      <c r="BG11" s="30"/>
      <c r="BH11" s="30"/>
      <c r="BI11" s="30"/>
      <c r="BJ11" s="30"/>
      <c r="BK11" s="29"/>
      <c r="BL11" s="30"/>
      <c r="BM11" s="19"/>
      <c r="BN11" s="30"/>
      <c r="BO11" s="19"/>
      <c r="BP11" s="19"/>
      <c r="BQ11" s="19"/>
      <c r="BR11" s="19"/>
      <c r="BS11" s="19"/>
      <c r="BT11" s="19"/>
      <c r="BU11" s="19"/>
      <c r="BV11" s="29"/>
    </row>
    <row r="12" spans="1:74" ht="20.45" customHeight="1">
      <c r="A12" s="314"/>
      <c r="B12" s="410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2"/>
      <c r="AP12" s="301"/>
      <c r="AQ12" s="42"/>
      <c r="BG12" s="30"/>
      <c r="BH12" s="30"/>
      <c r="BI12" s="30"/>
      <c r="BJ12" s="30"/>
      <c r="BK12" s="29"/>
      <c r="BL12" s="30"/>
      <c r="BM12" s="19"/>
      <c r="BN12" s="30"/>
      <c r="BO12" s="19"/>
      <c r="BP12" s="19"/>
      <c r="BQ12" s="19"/>
      <c r="BR12" s="19"/>
      <c r="BS12" s="19"/>
      <c r="BT12" s="19"/>
      <c r="BU12" s="19"/>
      <c r="BV12" s="29"/>
    </row>
    <row r="13" spans="1:74" ht="20.45" customHeight="1">
      <c r="A13" s="314"/>
      <c r="B13" s="410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2"/>
      <c r="AP13" s="301"/>
      <c r="AQ13" s="42"/>
      <c r="BG13" s="30"/>
      <c r="BH13" s="30"/>
      <c r="BI13" s="30"/>
      <c r="BJ13" s="45"/>
      <c r="BK13" s="29"/>
      <c r="BL13" s="30"/>
      <c r="BM13" s="19"/>
      <c r="BN13" s="30"/>
      <c r="BO13" s="19"/>
      <c r="BP13" s="19"/>
      <c r="BQ13" s="19"/>
      <c r="BR13" s="19"/>
      <c r="BS13" s="19"/>
      <c r="BT13" s="19"/>
      <c r="BU13" s="19"/>
      <c r="BV13" s="29"/>
    </row>
    <row r="14" spans="1:74" ht="20.45" customHeight="1">
      <c r="A14" s="314"/>
      <c r="B14" s="410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2"/>
      <c r="AP14" s="301"/>
      <c r="AT14" s="29"/>
      <c r="BG14" s="30"/>
      <c r="BH14" s="30"/>
      <c r="BI14" s="30"/>
      <c r="BJ14" s="45"/>
      <c r="BK14" s="29"/>
      <c r="BL14" s="30"/>
      <c r="BM14" s="19"/>
      <c r="BN14" s="30"/>
      <c r="BO14" s="19"/>
      <c r="BP14" s="19"/>
      <c r="BQ14" s="19"/>
      <c r="BR14" s="19"/>
      <c r="BS14" s="19"/>
      <c r="BT14" s="19"/>
      <c r="BU14" s="19"/>
      <c r="BV14" s="29"/>
    </row>
    <row r="15" spans="1:74" ht="20.45" customHeight="1">
      <c r="A15" s="314"/>
      <c r="B15" s="410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2"/>
      <c r="AP15" s="301"/>
      <c r="BG15" s="30"/>
      <c r="BH15" s="30"/>
      <c r="BI15" s="30"/>
      <c r="BJ15" s="45"/>
      <c r="BK15" s="29"/>
      <c r="BL15" s="30"/>
      <c r="BM15" s="19"/>
      <c r="BN15" s="30"/>
      <c r="BO15" s="19"/>
      <c r="BP15" s="19"/>
      <c r="BQ15" s="19"/>
      <c r="BR15" s="19"/>
      <c r="BS15" s="19"/>
      <c r="BT15" s="19"/>
      <c r="BU15" s="19"/>
      <c r="BV15" s="29"/>
    </row>
    <row r="16" spans="1:74" ht="20.45" customHeight="1">
      <c r="A16" s="314"/>
      <c r="B16" s="410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2"/>
      <c r="AP16" s="301"/>
      <c r="BG16" s="30"/>
      <c r="BH16" s="30"/>
      <c r="BI16" s="30"/>
      <c r="BJ16" s="30"/>
      <c r="BK16" s="19"/>
      <c r="BL16" s="30"/>
      <c r="BM16" s="19"/>
      <c r="BN16" s="30"/>
      <c r="BO16" s="19"/>
      <c r="BP16" s="19"/>
      <c r="BQ16" s="19"/>
      <c r="BR16" s="19"/>
      <c r="BS16" s="19"/>
      <c r="BT16" s="19"/>
      <c r="BU16" s="19"/>
      <c r="BV16" s="29"/>
    </row>
    <row r="17" spans="1:74" ht="20.45" customHeight="1">
      <c r="A17" s="314"/>
      <c r="B17" s="410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2"/>
      <c r="AP17" s="301"/>
      <c r="BG17" s="30"/>
      <c r="BH17" s="30"/>
      <c r="BI17" s="30"/>
      <c r="BJ17" s="30"/>
      <c r="BK17" s="19"/>
      <c r="BL17" s="30"/>
      <c r="BM17" s="19"/>
      <c r="BN17" s="30"/>
      <c r="BO17" s="19"/>
      <c r="BP17" s="19"/>
      <c r="BQ17" s="19"/>
      <c r="BR17" s="19"/>
      <c r="BS17" s="19"/>
      <c r="BT17" s="19"/>
      <c r="BU17" s="19"/>
      <c r="BV17" s="29"/>
    </row>
    <row r="18" spans="1:74" ht="20.45" customHeight="1">
      <c r="A18" s="314"/>
      <c r="B18" s="410"/>
      <c r="C18" s="411"/>
      <c r="D18" s="411"/>
      <c r="E18" s="411"/>
      <c r="F18" s="411"/>
      <c r="G18" s="411"/>
      <c r="H18" s="411"/>
      <c r="I18" s="411"/>
      <c r="J18" s="411"/>
      <c r="K18" s="411"/>
      <c r="L18" s="411"/>
      <c r="M18" s="411"/>
      <c r="N18" s="411"/>
      <c r="O18" s="411"/>
      <c r="P18" s="411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2"/>
      <c r="AP18" s="301"/>
      <c r="BG18" s="30"/>
      <c r="BH18" s="30"/>
      <c r="BI18" s="30"/>
      <c r="BJ18" s="30"/>
      <c r="BK18" s="19"/>
      <c r="BL18" s="30"/>
      <c r="BM18" s="19"/>
      <c r="BN18" s="30"/>
      <c r="BO18" s="19"/>
      <c r="BP18" s="19"/>
      <c r="BQ18" s="19"/>
      <c r="BR18" s="19"/>
      <c r="BS18" s="19"/>
      <c r="BT18" s="19"/>
      <c r="BU18" s="19"/>
      <c r="BV18" s="29"/>
    </row>
    <row r="19" spans="1:74" ht="20.45" customHeight="1">
      <c r="A19" s="314"/>
      <c r="B19" s="410"/>
      <c r="C19" s="411"/>
      <c r="D19" s="411"/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2"/>
      <c r="AP19" s="301"/>
      <c r="BG19" s="30"/>
      <c r="BH19" s="30"/>
      <c r="BI19" s="30"/>
      <c r="BJ19" s="30"/>
      <c r="BK19" s="19"/>
      <c r="BL19" s="30"/>
      <c r="BM19" s="19"/>
      <c r="BN19" s="30"/>
      <c r="BO19" s="19"/>
      <c r="BP19" s="19"/>
      <c r="BQ19" s="19"/>
      <c r="BR19" s="19"/>
      <c r="BS19" s="19"/>
      <c r="BT19" s="19"/>
      <c r="BU19" s="19"/>
      <c r="BV19" s="29"/>
    </row>
    <row r="20" spans="1:74" ht="20.45" customHeight="1">
      <c r="A20" s="314"/>
      <c r="B20" s="410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2"/>
      <c r="AP20" s="301"/>
      <c r="BG20" s="30"/>
      <c r="BH20" s="30"/>
      <c r="BI20" s="30"/>
      <c r="BJ20" s="30"/>
      <c r="BK20" s="19"/>
      <c r="BL20" s="19"/>
      <c r="BM20" s="19"/>
      <c r="BN20" s="30"/>
      <c r="BO20" s="19"/>
      <c r="BP20" s="19"/>
      <c r="BQ20" s="19"/>
      <c r="BR20" s="19"/>
      <c r="BS20" s="19"/>
      <c r="BT20" s="19"/>
      <c r="BU20" s="19"/>
      <c r="BV20" s="29"/>
    </row>
    <row r="21" spans="1:74" ht="20.45" customHeight="1">
      <c r="A21" s="314"/>
      <c r="B21" s="410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2"/>
      <c r="AP21" s="301"/>
      <c r="BG21" s="30"/>
      <c r="BH21" s="30"/>
      <c r="BI21" s="30"/>
      <c r="BJ21" s="30"/>
      <c r="BK21" s="19"/>
      <c r="BL21" s="19"/>
      <c r="BM21" s="19"/>
      <c r="BN21" s="30"/>
      <c r="BO21" s="19"/>
      <c r="BP21" s="19"/>
      <c r="BQ21" s="19"/>
      <c r="BR21" s="19"/>
      <c r="BS21" s="19"/>
      <c r="BT21" s="19"/>
      <c r="BU21" s="19"/>
      <c r="BV21" s="29"/>
    </row>
    <row r="22" spans="1:74" ht="20.45" customHeight="1">
      <c r="A22" s="314"/>
      <c r="B22" s="410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2"/>
      <c r="AP22" s="301"/>
      <c r="BG22" s="30"/>
      <c r="BH22" s="30"/>
      <c r="BI22" s="30"/>
      <c r="BJ22" s="30"/>
      <c r="BK22" s="19"/>
      <c r="BL22" s="19"/>
      <c r="BM22" s="19"/>
      <c r="BN22" s="30"/>
      <c r="BO22" s="19"/>
      <c r="BP22" s="19"/>
      <c r="BQ22" s="19"/>
      <c r="BR22" s="19"/>
      <c r="BS22" s="19"/>
      <c r="BT22" s="19"/>
      <c r="BU22" s="19"/>
      <c r="BV22" s="29"/>
    </row>
    <row r="23" spans="1:74" ht="20.45" customHeight="1">
      <c r="A23" s="314"/>
      <c r="B23" s="410"/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2"/>
      <c r="AP23" s="301"/>
      <c r="BG23" s="30"/>
      <c r="BH23" s="30"/>
      <c r="BI23" s="30"/>
      <c r="BJ23" s="30"/>
      <c r="BK23" s="19"/>
      <c r="BL23" s="19"/>
      <c r="BM23" s="19"/>
      <c r="BN23" s="30"/>
      <c r="BO23" s="19"/>
      <c r="BP23" s="19"/>
      <c r="BQ23" s="19"/>
      <c r="BR23" s="19"/>
      <c r="BS23" s="19"/>
      <c r="BT23" s="19"/>
      <c r="BU23" s="19"/>
      <c r="BV23" s="29"/>
    </row>
    <row r="24" spans="1:74" ht="20.45" customHeight="1">
      <c r="A24" s="314"/>
      <c r="B24" s="410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2"/>
      <c r="AP24" s="301"/>
      <c r="BG24" s="30"/>
      <c r="BH24" s="30"/>
      <c r="BI24" s="30"/>
      <c r="BJ24" s="30"/>
      <c r="BK24" s="19"/>
      <c r="BL24" s="19"/>
      <c r="BM24" s="19"/>
      <c r="BN24" s="30"/>
      <c r="BO24" s="19"/>
      <c r="BP24" s="19"/>
      <c r="BQ24" s="19"/>
      <c r="BR24" s="19"/>
      <c r="BS24" s="19"/>
      <c r="BT24" s="19"/>
      <c r="BU24" s="19"/>
      <c r="BV24" s="29"/>
    </row>
    <row r="25" spans="1:74" ht="20.45" customHeight="1">
      <c r="A25" s="314"/>
      <c r="B25" s="410"/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2"/>
      <c r="AP25" s="301"/>
      <c r="BG25" s="30"/>
      <c r="BH25" s="30"/>
      <c r="BI25" s="30"/>
      <c r="BJ25" s="30"/>
      <c r="BK25" s="19"/>
      <c r="BL25" s="19"/>
      <c r="BM25" s="19"/>
      <c r="BN25" s="30"/>
      <c r="BO25" s="19"/>
      <c r="BP25" s="19"/>
      <c r="BQ25" s="19"/>
      <c r="BR25" s="19"/>
      <c r="BS25" s="19"/>
      <c r="BT25" s="19"/>
      <c r="BU25" s="19"/>
      <c r="BV25" s="29"/>
    </row>
    <row r="26" spans="1:74" ht="20.45" customHeight="1">
      <c r="A26" s="314"/>
      <c r="B26" s="410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2"/>
      <c r="AP26" s="301"/>
      <c r="BG26" s="30"/>
      <c r="BH26" s="30"/>
      <c r="BI26" s="30"/>
      <c r="BJ26" s="30"/>
      <c r="BK26" s="19"/>
      <c r="BL26" s="19"/>
      <c r="BM26" s="19"/>
      <c r="BN26" s="30"/>
      <c r="BO26" s="19"/>
      <c r="BP26" s="19"/>
      <c r="BQ26" s="19"/>
      <c r="BR26" s="19"/>
      <c r="BS26" s="19"/>
      <c r="BT26" s="19"/>
      <c r="BU26" s="19"/>
      <c r="BV26" s="29"/>
    </row>
    <row r="27" spans="1:74" ht="20.45" customHeight="1">
      <c r="A27" s="314"/>
      <c r="B27" s="410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2"/>
      <c r="AP27" s="301"/>
      <c r="BG27" s="30"/>
      <c r="BH27" s="30"/>
      <c r="BI27" s="30"/>
      <c r="BJ27" s="30"/>
      <c r="BK27" s="19"/>
      <c r="BL27" s="19"/>
      <c r="BM27" s="19"/>
      <c r="BN27" s="30"/>
      <c r="BO27" s="19"/>
      <c r="BP27" s="19"/>
      <c r="BQ27" s="19"/>
      <c r="BR27" s="19"/>
      <c r="BS27" s="19"/>
      <c r="BT27" s="19"/>
      <c r="BU27" s="19"/>
      <c r="BV27" s="29"/>
    </row>
    <row r="28" spans="1:74" ht="20.45" customHeight="1">
      <c r="A28" s="314"/>
      <c r="B28" s="410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2"/>
      <c r="AP28" s="301"/>
      <c r="BG28" s="30"/>
      <c r="BH28" s="30"/>
      <c r="BI28" s="30"/>
      <c r="BJ28" s="30"/>
      <c r="BK28" s="19"/>
      <c r="BL28" s="19"/>
      <c r="BM28" s="19"/>
      <c r="BN28" s="30"/>
      <c r="BO28" s="19"/>
      <c r="BP28" s="19"/>
      <c r="BQ28" s="19"/>
      <c r="BR28" s="19"/>
      <c r="BS28" s="19"/>
      <c r="BT28" s="19"/>
      <c r="BU28" s="19"/>
      <c r="BV28" s="29"/>
    </row>
    <row r="29" spans="1:74" ht="20.45" customHeight="1">
      <c r="A29" s="314"/>
      <c r="B29" s="410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2"/>
      <c r="AP29" s="301"/>
      <c r="BG29" s="30"/>
      <c r="BH29" s="30"/>
      <c r="BI29" s="30"/>
      <c r="BJ29" s="30"/>
      <c r="BK29" s="19"/>
      <c r="BL29" s="19"/>
      <c r="BM29" s="19"/>
      <c r="BN29" s="30"/>
      <c r="BO29" s="19"/>
      <c r="BP29" s="19"/>
      <c r="BQ29" s="19"/>
      <c r="BR29" s="19"/>
      <c r="BS29" s="19"/>
      <c r="BT29" s="19"/>
      <c r="BU29" s="19"/>
      <c r="BV29" s="29"/>
    </row>
    <row r="30" spans="1:74" ht="20.45" customHeight="1">
      <c r="A30" s="314"/>
      <c r="B30" s="410"/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2"/>
      <c r="AP30" s="301"/>
      <c r="BG30" s="30"/>
      <c r="BH30" s="30"/>
      <c r="BI30" s="30"/>
      <c r="BJ30" s="30"/>
      <c r="BK30" s="19"/>
      <c r="BL30" s="19"/>
      <c r="BM30" s="19"/>
      <c r="BN30" s="30"/>
      <c r="BO30" s="19"/>
      <c r="BP30" s="19"/>
      <c r="BQ30" s="19"/>
      <c r="BR30" s="19"/>
      <c r="BS30" s="19"/>
      <c r="BT30" s="19"/>
      <c r="BU30" s="19"/>
      <c r="BV30" s="29"/>
    </row>
    <row r="31" spans="1:74" ht="79.5" customHeight="1" thickBot="1">
      <c r="A31" s="314"/>
      <c r="B31" s="410"/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2"/>
      <c r="AP31" s="301"/>
      <c r="BG31" s="30"/>
      <c r="BH31" s="30"/>
      <c r="BI31" s="30"/>
      <c r="BJ31" s="30"/>
      <c r="BK31" s="19"/>
      <c r="BL31" s="19"/>
      <c r="BM31" s="19"/>
      <c r="BN31" s="30"/>
      <c r="BO31" s="19"/>
      <c r="BP31" s="19"/>
      <c r="BQ31" s="19"/>
      <c r="BR31" s="19"/>
      <c r="BS31" s="19"/>
      <c r="BT31" s="19"/>
      <c r="BU31" s="19"/>
      <c r="BV31" s="29"/>
    </row>
    <row r="32" spans="1:74" ht="12.75" customHeight="1">
      <c r="A32" s="314"/>
      <c r="B32" s="47"/>
      <c r="C32" s="30"/>
      <c r="D32" s="370" t="s">
        <v>27</v>
      </c>
      <c r="E32" s="370"/>
      <c r="F32" s="370"/>
      <c r="G32" s="370"/>
      <c r="H32" s="370"/>
      <c r="I32" s="370"/>
      <c r="J32" s="371"/>
      <c r="K32" s="19"/>
      <c r="L32" s="19"/>
      <c r="M32" s="30"/>
      <c r="N32" s="48"/>
      <c r="O32" s="30"/>
      <c r="P32" s="49"/>
      <c r="Q32" s="50"/>
      <c r="R32" s="357"/>
      <c r="S32" s="358"/>
      <c r="T32" s="17"/>
      <c r="U32" s="357"/>
      <c r="V32" s="358"/>
      <c r="W32" s="17"/>
      <c r="X32" s="357"/>
      <c r="Y32" s="358"/>
      <c r="Z32" s="17"/>
      <c r="AA32" s="249" t="str">
        <f>'Общ. данные'!C14</f>
        <v>АП-08/15-АОВ2.К</v>
      </c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1"/>
      <c r="AP32" s="301"/>
      <c r="BG32" s="30"/>
      <c r="BH32" s="30"/>
      <c r="BI32" s="30"/>
      <c r="BJ32" s="30"/>
      <c r="BK32" s="29"/>
      <c r="BL32" s="29"/>
      <c r="BM32" s="29"/>
      <c r="BN32" s="30"/>
      <c r="BO32" s="29"/>
      <c r="BP32" s="29"/>
      <c r="BQ32" s="29"/>
      <c r="BR32" s="29"/>
      <c r="BS32" s="19"/>
      <c r="BT32" s="19"/>
      <c r="BU32" s="19"/>
      <c r="BV32" s="29"/>
    </row>
    <row r="33" spans="1:74" ht="12.75" customHeight="1" thickBot="1">
      <c r="A33" s="314"/>
      <c r="B33" s="47"/>
      <c r="C33" s="30"/>
      <c r="D33" s="370"/>
      <c r="E33" s="370"/>
      <c r="F33" s="370"/>
      <c r="G33" s="370"/>
      <c r="H33" s="370"/>
      <c r="I33" s="370"/>
      <c r="J33" s="371"/>
      <c r="K33" s="19"/>
      <c r="L33" s="19"/>
      <c r="M33" s="30"/>
      <c r="N33" s="48"/>
      <c r="O33" s="30"/>
      <c r="P33" s="49"/>
      <c r="Q33" s="50"/>
      <c r="R33" s="359"/>
      <c r="S33" s="360"/>
      <c r="T33" s="18"/>
      <c r="U33" s="359"/>
      <c r="V33" s="360"/>
      <c r="W33" s="18"/>
      <c r="X33" s="359"/>
      <c r="Y33" s="360"/>
      <c r="Z33" s="18"/>
      <c r="AA33" s="255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7"/>
      <c r="AP33" s="301"/>
      <c r="BG33" s="30"/>
      <c r="BH33" s="30"/>
      <c r="BI33" s="30"/>
      <c r="BJ33" s="30"/>
      <c r="BK33" s="29"/>
      <c r="BL33" s="29"/>
      <c r="BM33" s="29"/>
      <c r="BN33" s="30"/>
      <c r="BO33" s="29"/>
      <c r="BP33" s="29"/>
      <c r="BQ33" s="29"/>
      <c r="BR33" s="29"/>
      <c r="BS33" s="19"/>
      <c r="BT33" s="19"/>
      <c r="BU33" s="19"/>
      <c r="BV33" s="29"/>
    </row>
    <row r="34" spans="1:74" ht="12.75" customHeight="1">
      <c r="A34" s="314"/>
      <c r="B34" s="47"/>
      <c r="C34" s="30"/>
      <c r="D34" s="372" t="s">
        <v>28</v>
      </c>
      <c r="E34" s="372"/>
      <c r="F34" s="372"/>
      <c r="G34" s="372"/>
      <c r="H34" s="372"/>
      <c r="I34" s="372"/>
      <c r="J34" s="373"/>
      <c r="K34" s="19"/>
      <c r="L34" s="19"/>
      <c r="M34" s="30"/>
      <c r="N34" s="48"/>
      <c r="O34" s="30"/>
      <c r="P34" s="49"/>
      <c r="Q34" s="50"/>
      <c r="R34" s="359"/>
      <c r="S34" s="360"/>
      <c r="T34" s="18"/>
      <c r="U34" s="359"/>
      <c r="V34" s="360"/>
      <c r="W34" s="18"/>
      <c r="X34" s="359"/>
      <c r="Y34" s="360"/>
      <c r="Z34" s="18"/>
      <c r="AA34" s="390"/>
      <c r="AB34" s="391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2"/>
      <c r="AP34" s="301"/>
      <c r="BG34" s="30"/>
      <c r="BH34" s="30"/>
      <c r="BI34" s="30"/>
      <c r="BJ34" s="30"/>
      <c r="BK34" s="19"/>
      <c r="BL34" s="19"/>
      <c r="BM34" s="19"/>
      <c r="BN34" s="30"/>
      <c r="BO34" s="19"/>
      <c r="BP34" s="19"/>
      <c r="BQ34" s="19"/>
      <c r="BR34" s="19"/>
      <c r="BS34" s="19"/>
      <c r="BT34" s="19"/>
      <c r="BU34" s="19"/>
      <c r="BV34" s="29"/>
    </row>
    <row r="35" spans="1:74" ht="12.75" customHeight="1" thickBot="1">
      <c r="A35" s="314"/>
      <c r="B35" s="47"/>
      <c r="C35" s="30"/>
      <c r="D35" s="373"/>
      <c r="E35" s="373"/>
      <c r="F35" s="373"/>
      <c r="G35" s="373"/>
      <c r="H35" s="373"/>
      <c r="I35" s="373"/>
      <c r="J35" s="373"/>
      <c r="K35" s="19"/>
      <c r="L35" s="19"/>
      <c r="M35" s="30"/>
      <c r="N35" s="48"/>
      <c r="O35" s="30"/>
      <c r="P35" s="49"/>
      <c r="Q35" s="50"/>
      <c r="R35" s="361"/>
      <c r="S35" s="362"/>
      <c r="T35" s="108"/>
      <c r="U35" s="361"/>
      <c r="V35" s="362"/>
      <c r="W35" s="108"/>
      <c r="X35" s="361"/>
      <c r="Y35" s="362"/>
      <c r="Z35" s="108"/>
      <c r="AA35" s="393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5"/>
      <c r="AP35" s="301"/>
      <c r="BG35" s="30"/>
      <c r="BH35" s="30"/>
      <c r="BI35" s="30"/>
      <c r="BJ35" s="30"/>
      <c r="BK35" s="19"/>
      <c r="BL35" s="19"/>
      <c r="BM35" s="19"/>
      <c r="BN35" s="30"/>
      <c r="BO35" s="19"/>
      <c r="BP35" s="19"/>
      <c r="BQ35" s="19"/>
      <c r="BR35" s="19"/>
      <c r="BS35" s="19"/>
      <c r="BT35" s="19"/>
      <c r="BU35" s="19"/>
      <c r="BV35" s="29"/>
    </row>
    <row r="36" spans="1:74" ht="12.75" customHeight="1" thickBot="1">
      <c r="A36" s="314"/>
      <c r="B36" s="47"/>
      <c r="C36" s="30"/>
      <c r="D36" s="350"/>
      <c r="E36" s="350"/>
      <c r="F36" s="350"/>
      <c r="G36" s="350"/>
      <c r="H36" s="350"/>
      <c r="I36" s="350"/>
      <c r="J36" s="19"/>
      <c r="K36" s="19"/>
      <c r="L36" s="19"/>
      <c r="M36" s="30"/>
      <c r="N36" s="48"/>
      <c r="O36" s="30"/>
      <c r="P36" s="49"/>
      <c r="Q36" s="50"/>
      <c r="R36" s="229" t="s">
        <v>11</v>
      </c>
      <c r="S36" s="363"/>
      <c r="T36" s="65" t="s">
        <v>12</v>
      </c>
      <c r="U36" s="229" t="s">
        <v>13</v>
      </c>
      <c r="V36" s="363"/>
      <c r="W36" s="65" t="s">
        <v>14</v>
      </c>
      <c r="X36" s="229" t="s">
        <v>15</v>
      </c>
      <c r="Y36" s="363"/>
      <c r="Z36" s="107" t="s">
        <v>16</v>
      </c>
      <c r="AA36" s="396"/>
      <c r="AB36" s="397"/>
      <c r="AC36" s="397"/>
      <c r="AD36" s="397"/>
      <c r="AE36" s="397"/>
      <c r="AF36" s="397"/>
      <c r="AG36" s="397"/>
      <c r="AH36" s="397"/>
      <c r="AI36" s="397"/>
      <c r="AJ36" s="397"/>
      <c r="AK36" s="397"/>
      <c r="AL36" s="397"/>
      <c r="AM36" s="397"/>
      <c r="AN36" s="397"/>
      <c r="AO36" s="398"/>
      <c r="AP36" s="301"/>
      <c r="BG36" s="30"/>
      <c r="BH36" s="30"/>
      <c r="BI36" s="30"/>
      <c r="BJ36" s="30"/>
      <c r="BK36" s="44"/>
      <c r="BL36" s="44"/>
      <c r="BM36" s="44"/>
      <c r="BN36" s="30"/>
      <c r="BO36" s="44"/>
      <c r="BP36" s="44"/>
      <c r="BQ36" s="44"/>
      <c r="BR36" s="44"/>
      <c r="BS36" s="44"/>
      <c r="BT36" s="44"/>
      <c r="BU36" s="19"/>
      <c r="BV36" s="29"/>
    </row>
    <row r="37" spans="1:74" ht="12.75" customHeight="1" thickBot="1">
      <c r="A37" s="314"/>
      <c r="B37" s="47"/>
      <c r="C37" s="30"/>
      <c r="D37" s="350"/>
      <c r="E37" s="350"/>
      <c r="F37" s="350"/>
      <c r="G37" s="350"/>
      <c r="H37" s="350"/>
      <c r="I37" s="350"/>
      <c r="J37" s="19"/>
      <c r="K37" s="19"/>
      <c r="L37" s="19"/>
      <c r="M37" s="30"/>
      <c r="N37" s="48"/>
      <c r="O37" s="30"/>
      <c r="P37" s="49"/>
      <c r="Q37" s="50"/>
      <c r="R37" s="353" t="s">
        <v>23</v>
      </c>
      <c r="S37" s="355"/>
      <c r="T37" s="356"/>
      <c r="U37" s="367" t="s">
        <v>305</v>
      </c>
      <c r="V37" s="368"/>
      <c r="W37" s="369"/>
      <c r="X37" s="405"/>
      <c r="Y37" s="406"/>
      <c r="Z37" s="166" t="s">
        <v>307</v>
      </c>
      <c r="AA37" s="382" t="str">
        <f>'Общ. данные'!C16</f>
        <v xml:space="preserve">Проект приточно-вытяжной вентиляции </v>
      </c>
      <c r="AB37" s="383"/>
      <c r="AC37" s="383"/>
      <c r="AD37" s="383"/>
      <c r="AE37" s="383"/>
      <c r="AF37" s="383"/>
      <c r="AG37" s="383"/>
      <c r="AH37" s="384"/>
      <c r="AI37" s="229" t="s">
        <v>24</v>
      </c>
      <c r="AJ37" s="399"/>
      <c r="AK37" s="230"/>
      <c r="AL37" s="64" t="s">
        <v>13</v>
      </c>
      <c r="AM37" s="229" t="s">
        <v>25</v>
      </c>
      <c r="AN37" s="399"/>
      <c r="AO37" s="230"/>
      <c r="AP37" s="301"/>
      <c r="BG37" s="30"/>
      <c r="BH37" s="30"/>
      <c r="BI37" s="30"/>
      <c r="BJ37" s="30"/>
      <c r="BK37" s="44"/>
      <c r="BL37" s="44"/>
      <c r="BM37" s="44"/>
      <c r="BN37" s="30"/>
      <c r="BO37" s="44"/>
      <c r="BP37" s="44"/>
      <c r="BQ37" s="44"/>
      <c r="BR37" s="44"/>
      <c r="BS37" s="44"/>
      <c r="BT37" s="44"/>
      <c r="BU37" s="19"/>
      <c r="BV37" s="29"/>
    </row>
    <row r="38" spans="1:74" ht="12.75" customHeight="1">
      <c r="A38" s="314"/>
      <c r="B38" s="47"/>
      <c r="C38" s="19"/>
      <c r="D38" s="413"/>
      <c r="E38" s="413"/>
      <c r="F38" s="413"/>
      <c r="G38" s="413"/>
      <c r="H38" s="413"/>
      <c r="I38" s="413"/>
      <c r="J38" s="19"/>
      <c r="K38" s="19"/>
      <c r="L38" s="19"/>
      <c r="M38" s="30"/>
      <c r="N38" s="19"/>
      <c r="O38" s="19"/>
      <c r="P38" s="19"/>
      <c r="Q38" s="51"/>
      <c r="R38" s="353" t="s">
        <v>22</v>
      </c>
      <c r="S38" s="355"/>
      <c r="T38" s="356"/>
      <c r="U38" s="364" t="s">
        <v>306</v>
      </c>
      <c r="V38" s="365"/>
      <c r="W38" s="366"/>
      <c r="X38" s="351"/>
      <c r="Y38" s="352"/>
      <c r="Z38" s="166" t="str">
        <f>'Общ. данные'!C22</f>
        <v>05.15</v>
      </c>
      <c r="AA38" s="385"/>
      <c r="AB38" s="349"/>
      <c r="AC38" s="349"/>
      <c r="AD38" s="349"/>
      <c r="AE38" s="349"/>
      <c r="AF38" s="349"/>
      <c r="AG38" s="349"/>
      <c r="AH38" s="386"/>
      <c r="AI38" s="375" t="str">
        <f>'Общ. данные'!C23</f>
        <v>Р</v>
      </c>
      <c r="AJ38" s="376"/>
      <c r="AK38" s="377"/>
      <c r="AL38" s="260">
        <v>1</v>
      </c>
      <c r="AM38" s="375">
        <f>'Общ. данные'!C25</f>
        <v>4</v>
      </c>
      <c r="AN38" s="376"/>
      <c r="AO38" s="377"/>
      <c r="AP38" s="301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29"/>
    </row>
    <row r="39" spans="1:74" ht="12.75" customHeight="1" thickBot="1">
      <c r="A39" s="314"/>
      <c r="B39" s="47"/>
      <c r="C39" s="19"/>
      <c r="D39" s="413"/>
      <c r="E39" s="413"/>
      <c r="F39" s="413"/>
      <c r="G39" s="413"/>
      <c r="H39" s="413"/>
      <c r="I39" s="413"/>
      <c r="J39" s="19"/>
      <c r="K39" s="19"/>
      <c r="L39" s="19"/>
      <c r="M39" s="30"/>
      <c r="N39" s="19"/>
      <c r="O39" s="19"/>
      <c r="P39" s="19"/>
      <c r="Q39" s="51"/>
      <c r="R39" s="353" t="s">
        <v>21</v>
      </c>
      <c r="S39" s="355"/>
      <c r="T39" s="356"/>
      <c r="U39" s="364" t="s">
        <v>237</v>
      </c>
      <c r="V39" s="365"/>
      <c r="W39" s="366"/>
      <c r="X39" s="353"/>
      <c r="Y39" s="354"/>
      <c r="Z39" s="166" t="str">
        <f>'Общ. данные'!C22</f>
        <v>05.15</v>
      </c>
      <c r="AA39" s="387"/>
      <c r="AB39" s="388"/>
      <c r="AC39" s="388"/>
      <c r="AD39" s="388"/>
      <c r="AE39" s="388"/>
      <c r="AF39" s="388"/>
      <c r="AG39" s="388"/>
      <c r="AH39" s="389"/>
      <c r="AI39" s="378"/>
      <c r="AJ39" s="379"/>
      <c r="AK39" s="380"/>
      <c r="AL39" s="261"/>
      <c r="AM39" s="378"/>
      <c r="AN39" s="379"/>
      <c r="AO39" s="380"/>
      <c r="AP39" s="301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29"/>
    </row>
    <row r="40" spans="1:74" ht="12.75" customHeight="1">
      <c r="A40" s="314"/>
      <c r="B40" s="47"/>
      <c r="C40" s="19"/>
      <c r="D40" s="350"/>
      <c r="E40" s="350"/>
      <c r="F40" s="350"/>
      <c r="G40" s="350"/>
      <c r="H40" s="350"/>
      <c r="I40" s="350"/>
      <c r="J40" s="19"/>
      <c r="K40" s="19"/>
      <c r="L40" s="19"/>
      <c r="M40" s="30"/>
      <c r="N40" s="19"/>
      <c r="O40" s="19"/>
      <c r="P40" s="19"/>
      <c r="Q40" s="51"/>
      <c r="R40" s="353"/>
      <c r="S40" s="355"/>
      <c r="T40" s="356"/>
      <c r="U40" s="381"/>
      <c r="V40" s="355"/>
      <c r="W40" s="354"/>
      <c r="X40" s="353"/>
      <c r="Y40" s="354"/>
      <c r="Z40" s="40"/>
      <c r="AA40" s="390" t="str">
        <f>'Общ. данные'!C17</f>
        <v>Кабельный журнал</v>
      </c>
      <c r="AB40" s="391"/>
      <c r="AC40" s="391"/>
      <c r="AD40" s="391"/>
      <c r="AE40" s="391"/>
      <c r="AF40" s="391"/>
      <c r="AG40" s="391"/>
      <c r="AH40" s="392"/>
      <c r="AI40" s="375" t="s">
        <v>240</v>
      </c>
      <c r="AJ40" s="376"/>
      <c r="AK40" s="376"/>
      <c r="AL40" s="376"/>
      <c r="AM40" s="376"/>
      <c r="AN40" s="376"/>
      <c r="AO40" s="377"/>
      <c r="AP40" s="301"/>
      <c r="BG40" s="19"/>
      <c r="BH40" s="19"/>
      <c r="BI40" s="19"/>
      <c r="BJ40" s="19"/>
      <c r="BK40" s="52"/>
      <c r="BL40" s="52"/>
      <c r="BM40" s="52"/>
      <c r="BN40" s="52"/>
      <c r="BO40" s="52"/>
      <c r="BP40" s="52"/>
      <c r="BQ40" s="52"/>
      <c r="BR40" s="52"/>
      <c r="BS40" s="52"/>
      <c r="BT40" s="19"/>
      <c r="BU40" s="19"/>
      <c r="BV40" s="29"/>
    </row>
    <row r="41" spans="1:74" ht="12.75" customHeight="1">
      <c r="A41" s="314"/>
      <c r="B41" s="47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30"/>
      <c r="N41" s="19"/>
      <c r="O41" s="19"/>
      <c r="P41" s="19"/>
      <c r="Q41" s="51"/>
      <c r="R41" s="353"/>
      <c r="S41" s="355"/>
      <c r="T41" s="356"/>
      <c r="U41" s="364"/>
      <c r="V41" s="365"/>
      <c r="W41" s="366"/>
      <c r="X41" s="353"/>
      <c r="Y41" s="354"/>
      <c r="Z41" s="40"/>
      <c r="AA41" s="393"/>
      <c r="AB41" s="394"/>
      <c r="AC41" s="394"/>
      <c r="AD41" s="394"/>
      <c r="AE41" s="394"/>
      <c r="AF41" s="394"/>
      <c r="AG41" s="394"/>
      <c r="AH41" s="395"/>
      <c r="AI41" s="400"/>
      <c r="AJ41" s="401"/>
      <c r="AK41" s="401"/>
      <c r="AL41" s="401"/>
      <c r="AM41" s="401"/>
      <c r="AN41" s="401"/>
      <c r="AO41" s="402"/>
      <c r="AP41" s="301"/>
      <c r="BG41" s="30"/>
      <c r="BH41" s="30"/>
      <c r="BI41" s="30"/>
      <c r="BJ41" s="53"/>
      <c r="BK41" s="52"/>
      <c r="BL41" s="52"/>
      <c r="BM41" s="52"/>
      <c r="BN41" s="52"/>
      <c r="BO41" s="52"/>
      <c r="BP41" s="52"/>
      <c r="BQ41" s="52"/>
      <c r="BR41" s="52"/>
      <c r="BS41" s="52"/>
      <c r="BT41" s="44"/>
      <c r="BU41" s="19"/>
      <c r="BV41" s="29"/>
    </row>
    <row r="42" spans="1:74" ht="12.75" customHeight="1" thickBot="1">
      <c r="A42" s="314"/>
      <c r="B42" s="54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6"/>
      <c r="N42" s="55"/>
      <c r="O42" s="55"/>
      <c r="P42" s="55"/>
      <c r="Q42" s="57"/>
      <c r="R42" s="353" t="s">
        <v>308</v>
      </c>
      <c r="S42" s="355"/>
      <c r="T42" s="356"/>
      <c r="U42" s="367" t="s">
        <v>305</v>
      </c>
      <c r="V42" s="368"/>
      <c r="W42" s="369"/>
      <c r="X42" s="403"/>
      <c r="Y42" s="404"/>
      <c r="Z42" s="166" t="s">
        <v>307</v>
      </c>
      <c r="AA42" s="396"/>
      <c r="AB42" s="397"/>
      <c r="AC42" s="397"/>
      <c r="AD42" s="397"/>
      <c r="AE42" s="397"/>
      <c r="AF42" s="397"/>
      <c r="AG42" s="397"/>
      <c r="AH42" s="398"/>
      <c r="AI42" s="378"/>
      <c r="AJ42" s="379"/>
      <c r="AK42" s="379"/>
      <c r="AL42" s="379"/>
      <c r="AM42" s="379"/>
      <c r="AN42" s="379"/>
      <c r="AO42" s="380"/>
      <c r="AP42" s="301"/>
      <c r="BG42" s="19"/>
      <c r="BH42" s="30"/>
      <c r="BI42" s="30"/>
      <c r="BJ42" s="19"/>
      <c r="BK42" s="52"/>
      <c r="BL42" s="52"/>
      <c r="BM42" s="52"/>
      <c r="BN42" s="52"/>
      <c r="BO42" s="52"/>
      <c r="BP42" s="52"/>
      <c r="BQ42" s="52"/>
      <c r="BR42" s="52"/>
      <c r="BS42" s="52"/>
      <c r="BT42" s="44"/>
      <c r="BU42" s="19"/>
      <c r="BV42" s="29"/>
    </row>
    <row r="43" spans="1:74" ht="12.75" customHeight="1">
      <c r="A43" s="315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2" t="s">
        <v>20</v>
      </c>
      <c r="AI43" s="232"/>
      <c r="AJ43" s="232"/>
      <c r="AK43" s="232"/>
      <c r="AL43" s="232"/>
      <c r="AM43" s="232"/>
      <c r="AN43" s="232"/>
      <c r="AO43" s="232"/>
      <c r="AP43" s="302"/>
      <c r="BG43" s="19"/>
      <c r="BH43" s="19"/>
      <c r="BI43" s="19"/>
      <c r="BJ43" s="19"/>
      <c r="BK43" s="19"/>
      <c r="BL43" s="19"/>
      <c r="BM43" s="19"/>
      <c r="BN43" s="19"/>
      <c r="BO43" s="343"/>
      <c r="BP43" s="343"/>
      <c r="BQ43" s="343"/>
      <c r="BR43" s="343"/>
      <c r="BS43" s="343"/>
      <c r="BT43" s="343"/>
      <c r="BU43" s="19"/>
      <c r="BV43" s="29"/>
    </row>
    <row r="44" spans="1:74" ht="12.75" customHeight="1" thickBot="1">
      <c r="A44" s="313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00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</row>
    <row r="45" spans="1:74" ht="20.45" customHeight="1">
      <c r="A45" s="314"/>
      <c r="B45" s="58"/>
      <c r="C45" s="59"/>
      <c r="D45" s="60"/>
      <c r="E45" s="59"/>
      <c r="F45" s="59"/>
      <c r="G45" s="59"/>
      <c r="H45" s="59"/>
      <c r="I45" s="59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7"/>
      <c r="AP45" s="301"/>
      <c r="BH45" s="29"/>
      <c r="BI45" s="29"/>
      <c r="BJ45" s="29"/>
      <c r="BK45" s="29"/>
      <c r="BL45" s="29"/>
      <c r="BM45" s="29"/>
      <c r="BN45" s="29"/>
      <c r="BO45" s="29"/>
      <c r="BP45" s="29"/>
      <c r="BQ45" s="29"/>
    </row>
    <row r="46" spans="1:74" ht="20.45" customHeight="1">
      <c r="A46" s="314"/>
      <c r="B46" s="47"/>
      <c r="C46" s="19"/>
      <c r="D46" s="44"/>
      <c r="E46" s="19"/>
      <c r="F46" s="19"/>
      <c r="G46" s="44"/>
      <c r="H46" s="19"/>
      <c r="I46" s="19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35"/>
      <c r="AP46" s="301"/>
    </row>
    <row r="47" spans="1:74" ht="20.45" customHeight="1" thickBot="1">
      <c r="A47" s="314"/>
      <c r="B47" s="47"/>
      <c r="C47" s="20"/>
      <c r="D47" s="374" t="s">
        <v>43</v>
      </c>
      <c r="E47" s="374"/>
      <c r="F47" s="374"/>
      <c r="G47" s="20"/>
      <c r="H47" s="20"/>
      <c r="I47" s="21"/>
      <c r="J47" s="326"/>
      <c r="K47" s="326"/>
      <c r="L47" s="326"/>
      <c r="M47" s="326"/>
      <c r="N47" s="326"/>
      <c r="O47" s="326"/>
      <c r="P47" s="326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35"/>
      <c r="AP47" s="301"/>
    </row>
    <row r="48" spans="1:74" ht="20.45" customHeight="1" thickBot="1">
      <c r="A48" s="314"/>
      <c r="B48" s="47"/>
      <c r="C48" s="21"/>
      <c r="D48" s="327" t="s">
        <v>4</v>
      </c>
      <c r="E48" s="328"/>
      <c r="F48" s="329"/>
      <c r="G48" s="327" t="s">
        <v>29</v>
      </c>
      <c r="H48" s="329"/>
      <c r="I48" s="22" t="s">
        <v>30</v>
      </c>
      <c r="J48" s="325"/>
      <c r="K48" s="325"/>
      <c r="L48" s="325"/>
      <c r="M48" s="348"/>
      <c r="N48" s="348"/>
      <c r="O48" s="348"/>
      <c r="P48" s="348"/>
      <c r="Q48" s="348"/>
      <c r="R48" s="348"/>
      <c r="S48" s="348"/>
      <c r="T48" s="348"/>
      <c r="U48" s="348"/>
      <c r="V48" s="343"/>
      <c r="W48" s="343"/>
      <c r="X48" s="343"/>
      <c r="Y48" s="343"/>
      <c r="Z48" s="343"/>
      <c r="AA48" s="343"/>
      <c r="AB48" s="343"/>
      <c r="AC48" s="343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35"/>
      <c r="AP48" s="301"/>
    </row>
    <row r="49" spans="1:44" ht="20.45" customHeight="1">
      <c r="A49" s="314"/>
      <c r="B49" s="47"/>
      <c r="C49" s="21"/>
      <c r="D49" s="330" t="str">
        <f>'Сводные таблицы'!B3</f>
        <v>ВВГнг-FRLS</v>
      </c>
      <c r="E49" s="331"/>
      <c r="F49" s="332"/>
      <c r="G49" s="333" t="str">
        <f>'Сводные таблицы'!C3</f>
        <v>2х1,5</v>
      </c>
      <c r="H49" s="334"/>
      <c r="I49" s="23">
        <f>'Сводные таблицы'!D3</f>
        <v>50</v>
      </c>
      <c r="J49" s="325"/>
      <c r="K49" s="325"/>
      <c r="L49" s="325"/>
      <c r="M49" s="348">
        <f>'Сводные таблицы'!B35</f>
        <v>0</v>
      </c>
      <c r="N49" s="348"/>
      <c r="O49" s="348"/>
      <c r="P49" s="348"/>
      <c r="Q49" s="348"/>
      <c r="R49" s="348"/>
      <c r="S49" s="348"/>
      <c r="T49" s="348"/>
      <c r="U49" s="348"/>
      <c r="V49" s="343">
        <f>'Сводные таблицы'!C35</f>
        <v>0</v>
      </c>
      <c r="W49" s="343"/>
      <c r="X49" s="343"/>
      <c r="Y49" s="343"/>
      <c r="Z49" s="343"/>
      <c r="AA49" s="343">
        <f>'Сводные таблицы'!D35</f>
        <v>0</v>
      </c>
      <c r="AB49" s="343"/>
      <c r="AC49" s="343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35"/>
      <c r="AP49" s="301"/>
    </row>
    <row r="50" spans="1:44" ht="20.45" customHeight="1">
      <c r="A50" s="314"/>
      <c r="B50" s="37"/>
      <c r="C50" s="21"/>
      <c r="D50" s="319" t="str">
        <f>'Сводные таблицы'!B4</f>
        <v>ВВГнг-LSLTx</v>
      </c>
      <c r="E50" s="320"/>
      <c r="F50" s="321"/>
      <c r="G50" s="323" t="str">
        <f>'Сводные таблицы'!C4</f>
        <v>3х2,5</v>
      </c>
      <c r="H50" s="324"/>
      <c r="I50" s="18">
        <f>'Сводные таблицы'!D4</f>
        <v>24</v>
      </c>
      <c r="J50" s="325"/>
      <c r="K50" s="325"/>
      <c r="L50" s="325"/>
      <c r="M50" s="348">
        <f>'Сводные таблицы'!B36</f>
        <v>0</v>
      </c>
      <c r="N50" s="348"/>
      <c r="O50" s="348"/>
      <c r="P50" s="348"/>
      <c r="Q50" s="348"/>
      <c r="R50" s="348"/>
      <c r="S50" s="348"/>
      <c r="T50" s="348"/>
      <c r="U50" s="348"/>
      <c r="V50" s="343">
        <f>'Сводные таблицы'!C36</f>
        <v>0</v>
      </c>
      <c r="W50" s="343"/>
      <c r="X50" s="343"/>
      <c r="Y50" s="343"/>
      <c r="Z50" s="343"/>
      <c r="AA50" s="343">
        <f>'Сводные таблицы'!D36</f>
        <v>0</v>
      </c>
      <c r="AB50" s="343"/>
      <c r="AC50" s="343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35"/>
      <c r="AP50" s="301"/>
    </row>
    <row r="51" spans="1:44" ht="20.45" customHeight="1">
      <c r="A51" s="314"/>
      <c r="B51" s="37"/>
      <c r="C51" s="21"/>
      <c r="D51" s="319" t="str">
        <f>'Сводные таблицы'!B5</f>
        <v>ВВГнг-LSLTx</v>
      </c>
      <c r="E51" s="320"/>
      <c r="F51" s="321"/>
      <c r="G51" s="323" t="str">
        <f>'Сводные таблицы'!C5</f>
        <v>4х2,5</v>
      </c>
      <c r="H51" s="324"/>
      <c r="I51" s="18">
        <f>'Сводные таблицы'!D5</f>
        <v>40</v>
      </c>
      <c r="J51" s="325"/>
      <c r="K51" s="325"/>
      <c r="L51" s="325"/>
      <c r="M51" s="348">
        <f>'Сводные таблицы'!B37</f>
        <v>0</v>
      </c>
      <c r="N51" s="348"/>
      <c r="O51" s="348"/>
      <c r="P51" s="348"/>
      <c r="Q51" s="348"/>
      <c r="R51" s="348"/>
      <c r="S51" s="348"/>
      <c r="T51" s="348"/>
      <c r="U51" s="348"/>
      <c r="V51" s="343">
        <f>'Сводные таблицы'!C37</f>
        <v>0</v>
      </c>
      <c r="W51" s="343"/>
      <c r="X51" s="343"/>
      <c r="Y51" s="343"/>
      <c r="Z51" s="343"/>
      <c r="AA51" s="343">
        <f>'Сводные таблицы'!D37</f>
        <v>0</v>
      </c>
      <c r="AB51" s="343"/>
      <c r="AC51" s="343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35"/>
      <c r="AP51" s="301"/>
      <c r="AR51" s="61"/>
    </row>
    <row r="52" spans="1:44" ht="20.45" customHeight="1">
      <c r="A52" s="314"/>
      <c r="B52" s="37"/>
      <c r="C52" s="21"/>
      <c r="D52" s="319" t="str">
        <f>'Сводные таблицы'!B6</f>
        <v>КВВГнг-FRLS</v>
      </c>
      <c r="E52" s="320"/>
      <c r="F52" s="321"/>
      <c r="G52" s="323" t="str">
        <f>'Сводные таблицы'!C6</f>
        <v>4х0,75</v>
      </c>
      <c r="H52" s="324"/>
      <c r="I52" s="18">
        <f>'Сводные таблицы'!D6</f>
        <v>50</v>
      </c>
      <c r="J52" s="325"/>
      <c r="K52" s="325"/>
      <c r="L52" s="325"/>
      <c r="M52" s="348">
        <f>'Сводные таблицы'!B38</f>
        <v>0</v>
      </c>
      <c r="N52" s="348"/>
      <c r="O52" s="348"/>
      <c r="P52" s="348"/>
      <c r="Q52" s="348"/>
      <c r="R52" s="348"/>
      <c r="S52" s="348"/>
      <c r="T52" s="348"/>
      <c r="U52" s="348"/>
      <c r="V52" s="343">
        <f>'Сводные таблицы'!C38</f>
        <v>0</v>
      </c>
      <c r="W52" s="343"/>
      <c r="X52" s="343"/>
      <c r="Y52" s="343"/>
      <c r="Z52" s="343"/>
      <c r="AA52" s="343">
        <f>'Сводные таблицы'!D38</f>
        <v>0</v>
      </c>
      <c r="AB52" s="343"/>
      <c r="AC52" s="343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35"/>
      <c r="AP52" s="301"/>
    </row>
    <row r="53" spans="1:44" ht="20.45" customHeight="1">
      <c r="A53" s="314"/>
      <c r="B53" s="37"/>
      <c r="C53" s="21"/>
      <c r="D53" s="319" t="str">
        <f>'Сводные таблицы'!B7</f>
        <v>КВВГэнг-LSLTx</v>
      </c>
      <c r="E53" s="320"/>
      <c r="F53" s="321"/>
      <c r="G53" s="323" t="str">
        <f>'Сводные таблицы'!C7</f>
        <v>4х1,5</v>
      </c>
      <c r="H53" s="324"/>
      <c r="I53" s="18">
        <f>'Сводные таблицы'!D7</f>
        <v>19</v>
      </c>
      <c r="J53" s="325"/>
      <c r="K53" s="325"/>
      <c r="L53" s="325"/>
      <c r="M53" s="348">
        <f>'Сводные таблицы'!B39</f>
        <v>0</v>
      </c>
      <c r="N53" s="348"/>
      <c r="O53" s="348"/>
      <c r="P53" s="348"/>
      <c r="Q53" s="348"/>
      <c r="R53" s="348"/>
      <c r="S53" s="348"/>
      <c r="T53" s="348"/>
      <c r="U53" s="348"/>
      <c r="V53" s="343">
        <f>'Сводные таблицы'!C39</f>
        <v>0</v>
      </c>
      <c r="W53" s="343"/>
      <c r="X53" s="343"/>
      <c r="Y53" s="343"/>
      <c r="Z53" s="343"/>
      <c r="AA53" s="343">
        <f>'Сводные таблицы'!D39</f>
        <v>0</v>
      </c>
      <c r="AB53" s="343"/>
      <c r="AC53" s="343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35"/>
      <c r="AP53" s="301"/>
    </row>
    <row r="54" spans="1:44" ht="20.45" customHeight="1">
      <c r="A54" s="314"/>
      <c r="B54" s="37"/>
      <c r="C54" s="21"/>
      <c r="D54" s="319" t="str">
        <f>'Сводные таблицы'!B8</f>
        <v>КВВГэнг-LSLTx</v>
      </c>
      <c r="E54" s="320"/>
      <c r="F54" s="321"/>
      <c r="G54" s="323" t="str">
        <f>'Сводные таблицы'!C8</f>
        <v>4х2,5</v>
      </c>
      <c r="H54" s="324"/>
      <c r="I54" s="18">
        <f>'Сводные таблицы'!D8</f>
        <v>38</v>
      </c>
      <c r="J54" s="325"/>
      <c r="K54" s="325"/>
      <c r="L54" s="325"/>
      <c r="M54" s="348">
        <f>'Сводные таблицы'!B40</f>
        <v>0</v>
      </c>
      <c r="N54" s="348"/>
      <c r="O54" s="348"/>
      <c r="P54" s="348"/>
      <c r="Q54" s="348"/>
      <c r="R54" s="348"/>
      <c r="S54" s="348"/>
      <c r="T54" s="348"/>
      <c r="U54" s="348"/>
      <c r="V54" s="343">
        <f>'Сводные таблицы'!C40</f>
        <v>0</v>
      </c>
      <c r="W54" s="343"/>
      <c r="X54" s="343"/>
      <c r="Y54" s="343"/>
      <c r="Z54" s="343"/>
      <c r="AA54" s="343">
        <f>'Сводные таблицы'!D40</f>
        <v>0</v>
      </c>
      <c r="AB54" s="343"/>
      <c r="AC54" s="343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35"/>
      <c r="AP54" s="301"/>
    </row>
    <row r="55" spans="1:44" ht="20.45" customHeight="1">
      <c r="A55" s="314"/>
      <c r="B55" s="37"/>
      <c r="C55" s="21"/>
      <c r="D55" s="319" t="str">
        <f>'Сводные таблицы'!B9</f>
        <v>МКШнг-LSLTx</v>
      </c>
      <c r="E55" s="320"/>
      <c r="F55" s="321"/>
      <c r="G55" s="323" t="str">
        <f>'Сводные таблицы'!C9</f>
        <v>2х0,75</v>
      </c>
      <c r="H55" s="324"/>
      <c r="I55" s="18">
        <f>'Сводные таблицы'!D9</f>
        <v>307</v>
      </c>
      <c r="J55" s="325"/>
      <c r="K55" s="325"/>
      <c r="L55" s="325"/>
      <c r="M55" s="348">
        <f>'Сводные таблицы'!B41</f>
        <v>0</v>
      </c>
      <c r="N55" s="348"/>
      <c r="O55" s="348"/>
      <c r="P55" s="348"/>
      <c r="Q55" s="348"/>
      <c r="R55" s="348"/>
      <c r="S55" s="348"/>
      <c r="T55" s="348"/>
      <c r="U55" s="348"/>
      <c r="V55" s="343">
        <f>'Сводные таблицы'!C41</f>
        <v>0</v>
      </c>
      <c r="W55" s="343"/>
      <c r="X55" s="343"/>
      <c r="Y55" s="343"/>
      <c r="Z55" s="343"/>
      <c r="AA55" s="343">
        <f>'Сводные таблицы'!D41</f>
        <v>0</v>
      </c>
      <c r="AB55" s="343"/>
      <c r="AC55" s="343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35"/>
      <c r="AP55" s="301"/>
    </row>
    <row r="56" spans="1:44" ht="20.45" customHeight="1">
      <c r="A56" s="314"/>
      <c r="B56" s="37"/>
      <c r="C56" s="21"/>
      <c r="D56" s="319" t="str">
        <f>'Сводные таблицы'!B10</f>
        <v>МКШнг-LSLTx</v>
      </c>
      <c r="E56" s="320"/>
      <c r="F56" s="321"/>
      <c r="G56" s="323" t="str">
        <f>'Сводные таблицы'!C10</f>
        <v>5х0,75</v>
      </c>
      <c r="H56" s="324"/>
      <c r="I56" s="18">
        <f>'Сводные таблицы'!D10</f>
        <v>18</v>
      </c>
      <c r="J56" s="325"/>
      <c r="K56" s="325"/>
      <c r="L56" s="325"/>
      <c r="M56" s="348">
        <f>'Сводные таблицы'!B42</f>
        <v>0</v>
      </c>
      <c r="N56" s="348"/>
      <c r="O56" s="348"/>
      <c r="P56" s="348"/>
      <c r="Q56" s="348"/>
      <c r="R56" s="348"/>
      <c r="S56" s="348"/>
      <c r="T56" s="348"/>
      <c r="U56" s="348"/>
      <c r="V56" s="343">
        <f>'Сводные таблицы'!C42</f>
        <v>0</v>
      </c>
      <c r="W56" s="343"/>
      <c r="X56" s="343"/>
      <c r="Y56" s="343"/>
      <c r="Z56" s="343"/>
      <c r="AA56" s="343">
        <f>'Сводные таблицы'!D42</f>
        <v>0</v>
      </c>
      <c r="AB56" s="343"/>
      <c r="AC56" s="343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35"/>
      <c r="AP56" s="301"/>
    </row>
    <row r="57" spans="1:44" ht="20.45" customHeight="1">
      <c r="A57" s="314"/>
      <c r="B57" s="37"/>
      <c r="C57" s="21"/>
      <c r="D57" s="319" t="str">
        <f>'Сводные таблицы'!B11</f>
        <v>МКШнг-LSLTx</v>
      </c>
      <c r="E57" s="320"/>
      <c r="F57" s="321"/>
      <c r="G57" s="323" t="str">
        <f>'Сводные таблицы'!C11</f>
        <v>7х0,75</v>
      </c>
      <c r="H57" s="324"/>
      <c r="I57" s="18">
        <f>'Сводные таблицы'!D11</f>
        <v>9</v>
      </c>
      <c r="J57" s="325"/>
      <c r="K57" s="325"/>
      <c r="L57" s="325"/>
      <c r="M57" s="348">
        <f>'Сводные таблицы'!B43</f>
        <v>0</v>
      </c>
      <c r="N57" s="348"/>
      <c r="O57" s="348"/>
      <c r="P57" s="348"/>
      <c r="Q57" s="348"/>
      <c r="R57" s="348"/>
      <c r="S57" s="348"/>
      <c r="T57" s="348"/>
      <c r="U57" s="348"/>
      <c r="V57" s="343">
        <f>'Сводные таблицы'!C43</f>
        <v>0</v>
      </c>
      <c r="W57" s="343"/>
      <c r="X57" s="343"/>
      <c r="Y57" s="343"/>
      <c r="Z57" s="343"/>
      <c r="AA57" s="343">
        <f>'Сводные таблицы'!D43</f>
        <v>0</v>
      </c>
      <c r="AB57" s="343"/>
      <c r="AC57" s="343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35"/>
      <c r="AP57" s="301"/>
    </row>
    <row r="58" spans="1:44" ht="20.45" customHeight="1">
      <c r="A58" s="314"/>
      <c r="B58" s="37"/>
      <c r="C58" s="21"/>
      <c r="D58" s="319" t="str">
        <f>'Сводные таблицы'!B12</f>
        <v>МКЭШнг-LSLTx</v>
      </c>
      <c r="E58" s="320"/>
      <c r="F58" s="321"/>
      <c r="G58" s="323" t="str">
        <f>'Сводные таблицы'!C12</f>
        <v>2х0,75</v>
      </c>
      <c r="H58" s="324"/>
      <c r="I58" s="18">
        <f>'Сводные таблицы'!D12</f>
        <v>98</v>
      </c>
      <c r="J58" s="326"/>
      <c r="K58" s="326"/>
      <c r="L58" s="326"/>
      <c r="M58" s="348">
        <f>'Сводные таблицы'!B44</f>
        <v>0</v>
      </c>
      <c r="N58" s="348"/>
      <c r="O58" s="348"/>
      <c r="P58" s="348"/>
      <c r="Q58" s="348"/>
      <c r="R58" s="348"/>
      <c r="S58" s="348"/>
      <c r="T58" s="348"/>
      <c r="U58" s="348"/>
      <c r="V58" s="343">
        <f>'Сводные таблицы'!C44</f>
        <v>0</v>
      </c>
      <c r="W58" s="343"/>
      <c r="X58" s="343"/>
      <c r="Y58" s="343"/>
      <c r="Z58" s="343"/>
      <c r="AA58" s="343">
        <f>'Сводные таблицы'!D44</f>
        <v>0</v>
      </c>
      <c r="AB58" s="343"/>
      <c r="AC58" s="343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35"/>
      <c r="AP58" s="301"/>
    </row>
    <row r="59" spans="1:44" ht="20.45" customHeight="1">
      <c r="A59" s="314"/>
      <c r="B59" s="37"/>
      <c r="C59" s="21"/>
      <c r="D59" s="319" t="str">
        <f>'Сводные таблицы'!B13</f>
        <v>МКЭШнг-LSLTx</v>
      </c>
      <c r="E59" s="320"/>
      <c r="F59" s="321"/>
      <c r="G59" s="323" t="str">
        <f>'Сводные таблицы'!C13</f>
        <v>5х0,75</v>
      </c>
      <c r="H59" s="324"/>
      <c r="I59" s="18">
        <f>'Сводные таблицы'!D13</f>
        <v>39</v>
      </c>
      <c r="J59" s="326"/>
      <c r="K59" s="326"/>
      <c r="L59" s="326"/>
      <c r="M59" s="348">
        <f>'Сводные таблицы'!B45</f>
        <v>0</v>
      </c>
      <c r="N59" s="348"/>
      <c r="O59" s="348"/>
      <c r="P59" s="348"/>
      <c r="Q59" s="348"/>
      <c r="R59" s="348"/>
      <c r="S59" s="348"/>
      <c r="T59" s="348"/>
      <c r="U59" s="348"/>
      <c r="V59" s="343">
        <f>'Сводные таблицы'!C45</f>
        <v>0</v>
      </c>
      <c r="W59" s="343"/>
      <c r="X59" s="343"/>
      <c r="Y59" s="343"/>
      <c r="Z59" s="343"/>
      <c r="AA59" s="343">
        <f>'Сводные таблицы'!D45</f>
        <v>0</v>
      </c>
      <c r="AB59" s="343"/>
      <c r="AC59" s="343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35"/>
      <c r="AP59" s="301"/>
    </row>
    <row r="60" spans="1:44" ht="20.45" customHeight="1">
      <c r="A60" s="314"/>
      <c r="B60" s="37"/>
      <c r="C60" s="21"/>
      <c r="D60" s="319">
        <f>'Сводные таблицы'!B14</f>
        <v>0</v>
      </c>
      <c r="E60" s="320"/>
      <c r="F60" s="321"/>
      <c r="G60" s="323">
        <f>'Сводные таблицы'!C14</f>
        <v>0</v>
      </c>
      <c r="H60" s="324"/>
      <c r="I60" s="18">
        <f>'Сводные таблицы'!D14</f>
        <v>0</v>
      </c>
      <c r="J60" s="322"/>
      <c r="K60" s="322"/>
      <c r="L60" s="322"/>
      <c r="M60" s="348">
        <f>'Сводные таблицы'!B46</f>
        <v>0</v>
      </c>
      <c r="N60" s="348"/>
      <c r="O60" s="348"/>
      <c r="P60" s="348"/>
      <c r="Q60" s="348"/>
      <c r="R60" s="348"/>
      <c r="S60" s="348"/>
      <c r="T60" s="348"/>
      <c r="U60" s="348"/>
      <c r="V60" s="343">
        <f>'Сводные таблицы'!C46</f>
        <v>0</v>
      </c>
      <c r="W60" s="343"/>
      <c r="X60" s="343"/>
      <c r="Y60" s="343"/>
      <c r="Z60" s="343"/>
      <c r="AA60" s="343">
        <f>'Сводные таблицы'!D46</f>
        <v>0</v>
      </c>
      <c r="AB60" s="343"/>
      <c r="AC60" s="343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35"/>
      <c r="AP60" s="301"/>
    </row>
    <row r="61" spans="1:44" ht="20.45" customHeight="1">
      <c r="A61" s="314"/>
      <c r="B61" s="37"/>
      <c r="C61" s="20"/>
      <c r="D61" s="319">
        <f>'Сводные таблицы'!B15</f>
        <v>0</v>
      </c>
      <c r="E61" s="320"/>
      <c r="F61" s="321"/>
      <c r="G61" s="323">
        <f>'Сводные таблицы'!C15</f>
        <v>0</v>
      </c>
      <c r="H61" s="324"/>
      <c r="I61" s="18">
        <f>'Сводные таблицы'!D15</f>
        <v>0</v>
      </c>
      <c r="J61" s="322"/>
      <c r="K61" s="322"/>
      <c r="L61" s="322"/>
      <c r="M61" s="348">
        <f>'Сводные таблицы'!B47</f>
        <v>0</v>
      </c>
      <c r="N61" s="348"/>
      <c r="O61" s="348"/>
      <c r="P61" s="348"/>
      <c r="Q61" s="348"/>
      <c r="R61" s="348"/>
      <c r="S61" s="348"/>
      <c r="T61" s="348"/>
      <c r="U61" s="348"/>
      <c r="V61" s="343">
        <f>'Сводные таблицы'!C47</f>
        <v>0</v>
      </c>
      <c r="W61" s="343"/>
      <c r="X61" s="343"/>
      <c r="Y61" s="343"/>
      <c r="Z61" s="343"/>
      <c r="AA61" s="343">
        <f>'Сводные таблицы'!D47</f>
        <v>0</v>
      </c>
      <c r="AB61" s="343"/>
      <c r="AC61" s="343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35"/>
      <c r="AP61" s="301"/>
    </row>
    <row r="62" spans="1:44" ht="20.45" customHeight="1">
      <c r="A62" s="314"/>
      <c r="B62" s="37"/>
      <c r="C62" s="20"/>
      <c r="D62" s="319">
        <f>'Сводные таблицы'!B16</f>
        <v>0</v>
      </c>
      <c r="E62" s="320"/>
      <c r="F62" s="321"/>
      <c r="G62" s="323">
        <f>'Сводные таблицы'!C16</f>
        <v>0</v>
      </c>
      <c r="H62" s="324"/>
      <c r="I62" s="18">
        <f>'Сводные таблицы'!D16</f>
        <v>0</v>
      </c>
      <c r="J62" s="322"/>
      <c r="K62" s="322"/>
      <c r="L62" s="322"/>
      <c r="M62" s="348">
        <f>'Сводные таблицы'!B48</f>
        <v>0</v>
      </c>
      <c r="N62" s="348"/>
      <c r="O62" s="348"/>
      <c r="P62" s="348"/>
      <c r="Q62" s="348"/>
      <c r="R62" s="348"/>
      <c r="S62" s="348"/>
      <c r="T62" s="348"/>
      <c r="U62" s="348"/>
      <c r="V62" s="343">
        <f>'Сводные таблицы'!C48</f>
        <v>0</v>
      </c>
      <c r="W62" s="343"/>
      <c r="X62" s="343"/>
      <c r="Y62" s="343"/>
      <c r="Z62" s="343"/>
      <c r="AA62" s="343">
        <f>'Сводные таблицы'!D48</f>
        <v>0</v>
      </c>
      <c r="AB62" s="343"/>
      <c r="AC62" s="343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35"/>
      <c r="AP62" s="301"/>
    </row>
    <row r="63" spans="1:44" ht="20.45" customHeight="1">
      <c r="A63" s="314"/>
      <c r="B63" s="37"/>
      <c r="C63" s="20"/>
      <c r="D63" s="319">
        <f>'Сводные таблицы'!B17</f>
        <v>0</v>
      </c>
      <c r="E63" s="320"/>
      <c r="F63" s="321"/>
      <c r="G63" s="323">
        <f>'Сводные таблицы'!C17</f>
        <v>0</v>
      </c>
      <c r="H63" s="324"/>
      <c r="I63" s="18">
        <f>'Сводные таблицы'!D17</f>
        <v>0</v>
      </c>
      <c r="J63" s="322"/>
      <c r="K63" s="322"/>
      <c r="L63" s="322"/>
      <c r="M63" s="348">
        <f>'Сводные таблицы'!B49</f>
        <v>0</v>
      </c>
      <c r="N63" s="348"/>
      <c r="O63" s="348"/>
      <c r="P63" s="348"/>
      <c r="Q63" s="348"/>
      <c r="R63" s="348"/>
      <c r="S63" s="348"/>
      <c r="T63" s="348"/>
      <c r="U63" s="348"/>
      <c r="V63" s="343">
        <f>'Сводные таблицы'!C49</f>
        <v>0</v>
      </c>
      <c r="W63" s="343"/>
      <c r="X63" s="343"/>
      <c r="Y63" s="343"/>
      <c r="Z63" s="343"/>
      <c r="AA63" s="343">
        <f>'Сводные таблицы'!D49</f>
        <v>0</v>
      </c>
      <c r="AB63" s="343"/>
      <c r="AC63" s="343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35"/>
      <c r="AP63" s="301"/>
    </row>
    <row r="64" spans="1:44" ht="20.45" customHeight="1">
      <c r="A64" s="314"/>
      <c r="B64" s="37"/>
      <c r="C64" s="20"/>
      <c r="D64" s="319">
        <f>'Сводные таблицы'!B18</f>
        <v>0</v>
      </c>
      <c r="E64" s="320"/>
      <c r="F64" s="321"/>
      <c r="G64" s="323">
        <f>'Сводные таблицы'!C18</f>
        <v>0</v>
      </c>
      <c r="H64" s="324"/>
      <c r="I64" s="18">
        <f>'Сводные таблицы'!D18</f>
        <v>0</v>
      </c>
      <c r="J64" s="322"/>
      <c r="K64" s="322"/>
      <c r="L64" s="322"/>
      <c r="M64" s="348">
        <f>'Сводные таблицы'!B50</f>
        <v>0</v>
      </c>
      <c r="N64" s="348"/>
      <c r="O64" s="348"/>
      <c r="P64" s="348"/>
      <c r="Q64" s="348"/>
      <c r="R64" s="348"/>
      <c r="S64" s="348"/>
      <c r="T64" s="348"/>
      <c r="U64" s="348"/>
      <c r="V64" s="343">
        <f>'Сводные таблицы'!C50</f>
        <v>0</v>
      </c>
      <c r="W64" s="343"/>
      <c r="X64" s="343"/>
      <c r="Y64" s="343"/>
      <c r="Z64" s="343"/>
      <c r="AA64" s="343">
        <f>'Сводные таблицы'!D50</f>
        <v>0</v>
      </c>
      <c r="AB64" s="343"/>
      <c r="AC64" s="343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35"/>
      <c r="AP64" s="301"/>
    </row>
    <row r="65" spans="1:42" ht="20.45" customHeight="1">
      <c r="A65" s="314"/>
      <c r="B65" s="37"/>
      <c r="C65" s="20"/>
      <c r="D65" s="319">
        <f>'Сводные таблицы'!B19</f>
        <v>0</v>
      </c>
      <c r="E65" s="320"/>
      <c r="F65" s="321"/>
      <c r="G65" s="323">
        <f>'Сводные таблицы'!C19</f>
        <v>0</v>
      </c>
      <c r="H65" s="324"/>
      <c r="I65" s="18">
        <f>'Сводные таблицы'!D19</f>
        <v>0</v>
      </c>
      <c r="J65" s="322"/>
      <c r="K65" s="322"/>
      <c r="L65" s="322"/>
      <c r="M65" s="348">
        <f>'Сводные таблицы'!B51</f>
        <v>0</v>
      </c>
      <c r="N65" s="348"/>
      <c r="O65" s="348"/>
      <c r="P65" s="348"/>
      <c r="Q65" s="348"/>
      <c r="R65" s="348"/>
      <c r="S65" s="348"/>
      <c r="T65" s="348"/>
      <c r="U65" s="348"/>
      <c r="V65" s="343">
        <f>'Сводные таблицы'!C51</f>
        <v>0</v>
      </c>
      <c r="W65" s="343"/>
      <c r="X65" s="343"/>
      <c r="Y65" s="343"/>
      <c r="Z65" s="343"/>
      <c r="AA65" s="343">
        <f>'Сводные таблицы'!D51</f>
        <v>0</v>
      </c>
      <c r="AB65" s="343"/>
      <c r="AC65" s="343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35"/>
      <c r="AP65" s="301"/>
    </row>
    <row r="66" spans="1:42" ht="20.45" customHeight="1">
      <c r="A66" s="314"/>
      <c r="B66" s="37"/>
      <c r="C66" s="20"/>
      <c r="D66" s="319">
        <f>'Сводные таблицы'!B20</f>
        <v>0</v>
      </c>
      <c r="E66" s="320"/>
      <c r="F66" s="321"/>
      <c r="G66" s="323">
        <f>'Сводные таблицы'!C20</f>
        <v>0</v>
      </c>
      <c r="H66" s="324"/>
      <c r="I66" s="18">
        <f>'Сводные таблицы'!D20</f>
        <v>0</v>
      </c>
      <c r="J66" s="322"/>
      <c r="K66" s="322"/>
      <c r="L66" s="322"/>
      <c r="M66" s="348">
        <f>'Сводные таблицы'!B52</f>
        <v>0</v>
      </c>
      <c r="N66" s="348"/>
      <c r="O66" s="348"/>
      <c r="P66" s="348"/>
      <c r="Q66" s="348"/>
      <c r="R66" s="348"/>
      <c r="S66" s="348"/>
      <c r="T66" s="348"/>
      <c r="U66" s="348"/>
      <c r="V66" s="343">
        <f>'Сводные таблицы'!C52</f>
        <v>0</v>
      </c>
      <c r="W66" s="343"/>
      <c r="X66" s="343"/>
      <c r="Y66" s="343"/>
      <c r="Z66" s="343"/>
      <c r="AA66" s="343">
        <f>'Сводные таблицы'!D52</f>
        <v>0</v>
      </c>
      <c r="AB66" s="343"/>
      <c r="AC66" s="343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35"/>
      <c r="AP66" s="301"/>
    </row>
    <row r="67" spans="1:42" ht="20.45" customHeight="1">
      <c r="A67" s="314"/>
      <c r="B67" s="37"/>
      <c r="C67" s="20"/>
      <c r="D67" s="319">
        <f>'Сводные таблицы'!B21</f>
        <v>0</v>
      </c>
      <c r="E67" s="320"/>
      <c r="F67" s="321"/>
      <c r="G67" s="323">
        <f>'Сводные таблицы'!C21</f>
        <v>0</v>
      </c>
      <c r="H67" s="324"/>
      <c r="I67" s="18">
        <f>'Сводные таблицы'!D21</f>
        <v>0</v>
      </c>
      <c r="J67" s="322"/>
      <c r="K67" s="322"/>
      <c r="L67" s="322"/>
      <c r="M67" s="348">
        <f>'Сводные таблицы'!B53</f>
        <v>0</v>
      </c>
      <c r="N67" s="348"/>
      <c r="O67" s="348"/>
      <c r="P67" s="348"/>
      <c r="Q67" s="348"/>
      <c r="R67" s="348"/>
      <c r="S67" s="348"/>
      <c r="T67" s="348"/>
      <c r="U67" s="348"/>
      <c r="V67" s="343">
        <f>'Сводные таблицы'!C53</f>
        <v>0</v>
      </c>
      <c r="W67" s="343"/>
      <c r="X67" s="343"/>
      <c r="Y67" s="343"/>
      <c r="Z67" s="343"/>
      <c r="AA67" s="343">
        <f>'Сводные таблицы'!D53</f>
        <v>0</v>
      </c>
      <c r="AB67" s="343"/>
      <c r="AC67" s="343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35"/>
      <c r="AP67" s="301"/>
    </row>
    <row r="68" spans="1:42" ht="20.45" customHeight="1">
      <c r="A68" s="314"/>
      <c r="B68" s="37"/>
      <c r="C68" s="20"/>
      <c r="D68" s="319">
        <f>'Сводные таблицы'!B22</f>
        <v>0</v>
      </c>
      <c r="E68" s="320"/>
      <c r="F68" s="321"/>
      <c r="G68" s="323">
        <f>'Сводные таблицы'!C22</f>
        <v>0</v>
      </c>
      <c r="H68" s="324"/>
      <c r="I68" s="18">
        <f>'Сводные таблицы'!D22</f>
        <v>0</v>
      </c>
      <c r="J68" s="322"/>
      <c r="K68" s="322"/>
      <c r="L68" s="322"/>
      <c r="M68" s="348">
        <f>'Сводные таблицы'!B54</f>
        <v>0</v>
      </c>
      <c r="N68" s="348"/>
      <c r="O68" s="348"/>
      <c r="P68" s="348"/>
      <c r="Q68" s="348"/>
      <c r="R68" s="348"/>
      <c r="S68" s="348"/>
      <c r="T68" s="348"/>
      <c r="U68" s="348"/>
      <c r="V68" s="343">
        <f>'Сводные таблицы'!C54</f>
        <v>0</v>
      </c>
      <c r="W68" s="343"/>
      <c r="X68" s="343"/>
      <c r="Y68" s="343"/>
      <c r="Z68" s="343"/>
      <c r="AA68" s="343">
        <f>'Сводные таблицы'!D54</f>
        <v>0</v>
      </c>
      <c r="AB68" s="343"/>
      <c r="AC68" s="343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35"/>
      <c r="AP68" s="301"/>
    </row>
    <row r="69" spans="1:42" ht="20.45" customHeight="1">
      <c r="A69" s="314"/>
      <c r="B69" s="37"/>
      <c r="C69" s="20"/>
      <c r="D69" s="319">
        <f>'Сводные таблицы'!B23</f>
        <v>0</v>
      </c>
      <c r="E69" s="320"/>
      <c r="F69" s="321"/>
      <c r="G69" s="323">
        <f>'Сводные таблицы'!C23</f>
        <v>0</v>
      </c>
      <c r="H69" s="324"/>
      <c r="I69" s="18">
        <f>'Сводные таблицы'!D23</f>
        <v>0</v>
      </c>
      <c r="J69" s="322"/>
      <c r="K69" s="322"/>
      <c r="L69" s="322"/>
      <c r="M69" s="348">
        <f>'Сводные таблицы'!B55</f>
        <v>0</v>
      </c>
      <c r="N69" s="348"/>
      <c r="O69" s="348"/>
      <c r="P69" s="348"/>
      <c r="Q69" s="348"/>
      <c r="R69" s="348"/>
      <c r="S69" s="348"/>
      <c r="T69" s="348"/>
      <c r="U69" s="348"/>
      <c r="V69" s="343">
        <f>'Сводные таблицы'!C55</f>
        <v>0</v>
      </c>
      <c r="W69" s="343"/>
      <c r="X69" s="343"/>
      <c r="Y69" s="343"/>
      <c r="Z69" s="343"/>
      <c r="AA69" s="343">
        <f>'Сводные таблицы'!D55</f>
        <v>0</v>
      </c>
      <c r="AB69" s="343"/>
      <c r="AC69" s="343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35"/>
      <c r="AP69" s="301"/>
    </row>
    <row r="70" spans="1:42" ht="20.45" customHeight="1">
      <c r="A70" s="314"/>
      <c r="B70" s="37"/>
      <c r="C70" s="20"/>
      <c r="D70" s="319">
        <f>'Сводные таблицы'!B24</f>
        <v>0</v>
      </c>
      <c r="E70" s="320"/>
      <c r="F70" s="321"/>
      <c r="G70" s="323">
        <f>'Сводные таблицы'!C24</f>
        <v>0</v>
      </c>
      <c r="H70" s="324"/>
      <c r="I70" s="18">
        <f>'Сводные таблицы'!D24</f>
        <v>0</v>
      </c>
      <c r="J70" s="322"/>
      <c r="K70" s="322"/>
      <c r="L70" s="322"/>
      <c r="M70" s="348">
        <f>'Сводные таблицы'!B56</f>
        <v>0</v>
      </c>
      <c r="N70" s="348"/>
      <c r="O70" s="348"/>
      <c r="P70" s="348"/>
      <c r="Q70" s="348"/>
      <c r="R70" s="348"/>
      <c r="S70" s="348"/>
      <c r="T70" s="348"/>
      <c r="U70" s="348"/>
      <c r="V70" s="343">
        <f>'Сводные таблицы'!C56</f>
        <v>0</v>
      </c>
      <c r="W70" s="343"/>
      <c r="X70" s="343"/>
      <c r="Y70" s="343"/>
      <c r="Z70" s="343"/>
      <c r="AA70" s="343">
        <f>'Сводные таблицы'!D56</f>
        <v>0</v>
      </c>
      <c r="AB70" s="343"/>
      <c r="AC70" s="343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35"/>
      <c r="AP70" s="301"/>
    </row>
    <row r="71" spans="1:42" ht="20.45" customHeight="1">
      <c r="A71" s="314"/>
      <c r="B71" s="37"/>
      <c r="C71" s="20"/>
      <c r="D71" s="319">
        <f>'Сводные таблицы'!B25</f>
        <v>0</v>
      </c>
      <c r="E71" s="320"/>
      <c r="F71" s="321"/>
      <c r="G71" s="323">
        <f>'Сводные таблицы'!C25</f>
        <v>0</v>
      </c>
      <c r="H71" s="324"/>
      <c r="I71" s="18">
        <f>'Сводные таблицы'!D25</f>
        <v>0</v>
      </c>
      <c r="J71" s="322"/>
      <c r="K71" s="322"/>
      <c r="L71" s="322"/>
      <c r="M71" s="348">
        <f>'Сводные таблицы'!B57</f>
        <v>0</v>
      </c>
      <c r="N71" s="348"/>
      <c r="O71" s="348"/>
      <c r="P71" s="348"/>
      <c r="Q71" s="348"/>
      <c r="R71" s="348"/>
      <c r="S71" s="348"/>
      <c r="T71" s="348"/>
      <c r="U71" s="348"/>
      <c r="V71" s="343">
        <f>'Сводные таблицы'!C57</f>
        <v>0</v>
      </c>
      <c r="W71" s="343"/>
      <c r="X71" s="343"/>
      <c r="Y71" s="343"/>
      <c r="Z71" s="343"/>
      <c r="AA71" s="343">
        <f>'Сводные таблицы'!D57</f>
        <v>0</v>
      </c>
      <c r="AB71" s="343"/>
      <c r="AC71" s="343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35"/>
      <c r="AP71" s="301"/>
    </row>
    <row r="72" spans="1:42" ht="20.45" customHeight="1">
      <c r="A72" s="314"/>
      <c r="B72" s="37"/>
      <c r="C72" s="20"/>
      <c r="D72" s="319">
        <f>'Сводные таблицы'!B26</f>
        <v>0</v>
      </c>
      <c r="E72" s="320"/>
      <c r="F72" s="321"/>
      <c r="G72" s="323">
        <f>'Сводные таблицы'!C26</f>
        <v>0</v>
      </c>
      <c r="H72" s="324"/>
      <c r="I72" s="18">
        <f>'Сводные таблицы'!D26</f>
        <v>0</v>
      </c>
      <c r="J72" s="322"/>
      <c r="K72" s="322"/>
      <c r="L72" s="322"/>
      <c r="M72" s="348">
        <f>'Сводные таблицы'!B58</f>
        <v>0</v>
      </c>
      <c r="N72" s="348"/>
      <c r="O72" s="348"/>
      <c r="P72" s="348"/>
      <c r="Q72" s="348"/>
      <c r="R72" s="348"/>
      <c r="S72" s="348"/>
      <c r="T72" s="348"/>
      <c r="U72" s="348"/>
      <c r="V72" s="343">
        <f>'Сводные таблицы'!C58</f>
        <v>0</v>
      </c>
      <c r="W72" s="343"/>
      <c r="X72" s="343"/>
      <c r="Y72" s="343"/>
      <c r="Z72" s="343"/>
      <c r="AA72" s="343">
        <f>'Сводные таблицы'!D58</f>
        <v>0</v>
      </c>
      <c r="AB72" s="343"/>
      <c r="AC72" s="343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35"/>
      <c r="AP72" s="301"/>
    </row>
    <row r="73" spans="1:42" ht="20.45" customHeight="1">
      <c r="A73" s="314"/>
      <c r="B73" s="37"/>
      <c r="C73" s="20"/>
      <c r="D73" s="319">
        <f>'Сводные таблицы'!B27</f>
        <v>0</v>
      </c>
      <c r="E73" s="320"/>
      <c r="F73" s="321"/>
      <c r="G73" s="323">
        <f>'Сводные таблицы'!C27</f>
        <v>0</v>
      </c>
      <c r="H73" s="324"/>
      <c r="I73" s="18">
        <f>'Сводные таблицы'!D27</f>
        <v>0</v>
      </c>
      <c r="J73" s="322"/>
      <c r="K73" s="322"/>
      <c r="L73" s="322"/>
      <c r="M73" s="348">
        <f>'Сводные таблицы'!B59</f>
        <v>0</v>
      </c>
      <c r="N73" s="348"/>
      <c r="O73" s="348"/>
      <c r="P73" s="348"/>
      <c r="Q73" s="348"/>
      <c r="R73" s="348"/>
      <c r="S73" s="348"/>
      <c r="T73" s="348"/>
      <c r="U73" s="348"/>
      <c r="V73" s="343">
        <f>'Сводные таблицы'!C59</f>
        <v>0</v>
      </c>
      <c r="W73" s="343"/>
      <c r="X73" s="343"/>
      <c r="Y73" s="343"/>
      <c r="Z73" s="343"/>
      <c r="AA73" s="343">
        <f>'Сводные таблицы'!D59</f>
        <v>0</v>
      </c>
      <c r="AB73" s="343"/>
      <c r="AC73" s="343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35"/>
      <c r="AP73" s="301"/>
    </row>
    <row r="74" spans="1:42" ht="20.45" customHeight="1">
      <c r="A74" s="314"/>
      <c r="B74" s="37"/>
      <c r="C74" s="20"/>
      <c r="D74" s="319">
        <f>'Сводные таблицы'!B28</f>
        <v>0</v>
      </c>
      <c r="E74" s="320"/>
      <c r="F74" s="321"/>
      <c r="G74" s="323">
        <f>'Сводные таблицы'!C28</f>
        <v>0</v>
      </c>
      <c r="H74" s="324"/>
      <c r="I74" s="18">
        <f>'Сводные таблицы'!D28</f>
        <v>0</v>
      </c>
      <c r="J74" s="322"/>
      <c r="K74" s="322"/>
      <c r="L74" s="322"/>
      <c r="M74" s="348">
        <f>'Сводные таблицы'!B60</f>
        <v>0</v>
      </c>
      <c r="N74" s="348"/>
      <c r="O74" s="348"/>
      <c r="P74" s="348"/>
      <c r="Q74" s="348"/>
      <c r="R74" s="348"/>
      <c r="S74" s="348"/>
      <c r="T74" s="348"/>
      <c r="U74" s="348"/>
      <c r="V74" s="343">
        <f>'Сводные таблицы'!C60</f>
        <v>0</v>
      </c>
      <c r="W74" s="343"/>
      <c r="X74" s="343"/>
      <c r="Y74" s="343"/>
      <c r="Z74" s="343"/>
      <c r="AA74" s="343">
        <f>'Сводные таблицы'!D60</f>
        <v>0</v>
      </c>
      <c r="AB74" s="343"/>
      <c r="AC74" s="343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35"/>
      <c r="AP74" s="301"/>
    </row>
    <row r="75" spans="1:42" ht="20.45" customHeight="1">
      <c r="A75" s="314"/>
      <c r="B75" s="37"/>
      <c r="C75" s="20"/>
      <c r="D75" s="319">
        <f>'Сводные таблицы'!B29</f>
        <v>0</v>
      </c>
      <c r="E75" s="320"/>
      <c r="F75" s="321"/>
      <c r="G75" s="323">
        <f>'Сводные таблицы'!C29</f>
        <v>0</v>
      </c>
      <c r="H75" s="324"/>
      <c r="I75" s="18">
        <f>'Сводные таблицы'!D29</f>
        <v>0</v>
      </c>
      <c r="J75" s="322"/>
      <c r="K75" s="322"/>
      <c r="L75" s="322"/>
      <c r="M75" s="348">
        <f>'Сводные таблицы'!B61</f>
        <v>0</v>
      </c>
      <c r="N75" s="348"/>
      <c r="O75" s="348"/>
      <c r="P75" s="348"/>
      <c r="Q75" s="348"/>
      <c r="R75" s="348"/>
      <c r="S75" s="348"/>
      <c r="T75" s="348"/>
      <c r="U75" s="348"/>
      <c r="V75" s="343">
        <f>'Сводные таблицы'!C61</f>
        <v>0</v>
      </c>
      <c r="W75" s="343"/>
      <c r="X75" s="343"/>
      <c r="Y75" s="343"/>
      <c r="Z75" s="343"/>
      <c r="AA75" s="343">
        <f>'Сводные таблицы'!D61</f>
        <v>0</v>
      </c>
      <c r="AB75" s="343"/>
      <c r="AC75" s="343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35"/>
      <c r="AP75" s="301"/>
    </row>
    <row r="76" spans="1:42" ht="20.45" customHeight="1">
      <c r="A76" s="314"/>
      <c r="B76" s="37"/>
      <c r="C76" s="20"/>
      <c r="D76" s="319">
        <f>'Сводные таблицы'!B30</f>
        <v>0</v>
      </c>
      <c r="E76" s="320"/>
      <c r="F76" s="321"/>
      <c r="G76" s="323">
        <f>'Сводные таблицы'!C30</f>
        <v>0</v>
      </c>
      <c r="H76" s="324"/>
      <c r="I76" s="18">
        <f>'Сводные таблицы'!D30</f>
        <v>0</v>
      </c>
      <c r="J76" s="322"/>
      <c r="K76" s="322"/>
      <c r="L76" s="322"/>
      <c r="M76" s="348">
        <f>'Сводные таблицы'!B62</f>
        <v>0</v>
      </c>
      <c r="N76" s="348"/>
      <c r="O76" s="348"/>
      <c r="P76" s="348"/>
      <c r="Q76" s="348"/>
      <c r="R76" s="348"/>
      <c r="S76" s="348"/>
      <c r="T76" s="348"/>
      <c r="U76" s="348"/>
      <c r="V76" s="343">
        <f>'Сводные таблицы'!C62</f>
        <v>0</v>
      </c>
      <c r="W76" s="343"/>
      <c r="X76" s="343"/>
      <c r="Y76" s="343"/>
      <c r="Z76" s="343"/>
      <c r="AA76" s="343">
        <f>'Сводные таблицы'!D62</f>
        <v>0</v>
      </c>
      <c r="AB76" s="343"/>
      <c r="AC76" s="343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35"/>
      <c r="AP76" s="301"/>
    </row>
    <row r="77" spans="1:42" ht="20.45" customHeight="1">
      <c r="A77" s="314"/>
      <c r="B77" s="37"/>
      <c r="C77" s="20"/>
      <c r="D77" s="319">
        <f>'Сводные таблицы'!B31</f>
        <v>0</v>
      </c>
      <c r="E77" s="320"/>
      <c r="F77" s="321"/>
      <c r="G77" s="323">
        <f>'Сводные таблицы'!C31</f>
        <v>0</v>
      </c>
      <c r="H77" s="324"/>
      <c r="I77" s="18">
        <f>'Сводные таблицы'!D31</f>
        <v>0</v>
      </c>
      <c r="J77" s="322"/>
      <c r="K77" s="322"/>
      <c r="L77" s="322"/>
      <c r="M77" s="348">
        <f>'Сводные таблицы'!B63</f>
        <v>0</v>
      </c>
      <c r="N77" s="348"/>
      <c r="O77" s="348"/>
      <c r="P77" s="348"/>
      <c r="Q77" s="348"/>
      <c r="R77" s="348"/>
      <c r="S77" s="348"/>
      <c r="T77" s="348"/>
      <c r="U77" s="348"/>
      <c r="V77" s="343">
        <f>'Сводные таблицы'!C63</f>
        <v>0</v>
      </c>
      <c r="W77" s="343"/>
      <c r="X77" s="343"/>
      <c r="Y77" s="343"/>
      <c r="Z77" s="343"/>
      <c r="AA77" s="343">
        <f>'Сводные таблицы'!D63</f>
        <v>0</v>
      </c>
      <c r="AB77" s="343"/>
      <c r="AC77" s="343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35"/>
      <c r="AP77" s="301"/>
    </row>
    <row r="78" spans="1:42" ht="20.45" customHeight="1">
      <c r="A78" s="314"/>
      <c r="B78" s="37"/>
      <c r="C78" s="20"/>
      <c r="D78" s="319">
        <f>'Сводные таблицы'!B32</f>
        <v>0</v>
      </c>
      <c r="E78" s="320"/>
      <c r="F78" s="321"/>
      <c r="G78" s="323">
        <f>'Сводные таблицы'!C32</f>
        <v>0</v>
      </c>
      <c r="H78" s="324"/>
      <c r="I78" s="18">
        <f>'Сводные таблицы'!D32</f>
        <v>0</v>
      </c>
      <c r="J78" s="322"/>
      <c r="K78" s="322"/>
      <c r="L78" s="322"/>
      <c r="M78" s="348">
        <f>'Сводные таблицы'!B64</f>
        <v>0</v>
      </c>
      <c r="N78" s="348"/>
      <c r="O78" s="348"/>
      <c r="P78" s="348"/>
      <c r="Q78" s="348"/>
      <c r="R78" s="348"/>
      <c r="S78" s="348"/>
      <c r="T78" s="348"/>
      <c r="U78" s="348"/>
      <c r="V78" s="343">
        <f>'Сводные таблицы'!C64</f>
        <v>0</v>
      </c>
      <c r="W78" s="343"/>
      <c r="X78" s="343"/>
      <c r="Y78" s="343"/>
      <c r="Z78" s="343"/>
      <c r="AA78" s="343">
        <f>'Сводные таблицы'!D64</f>
        <v>0</v>
      </c>
      <c r="AB78" s="343"/>
      <c r="AC78" s="343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35"/>
      <c r="AP78" s="301"/>
    </row>
    <row r="79" spans="1:42" ht="20.45" customHeight="1">
      <c r="A79" s="314"/>
      <c r="B79" s="37"/>
      <c r="C79" s="20"/>
      <c r="D79" s="319">
        <f>'Сводные таблицы'!B33</f>
        <v>0</v>
      </c>
      <c r="E79" s="320"/>
      <c r="F79" s="321"/>
      <c r="G79" s="323">
        <f>'Сводные таблицы'!C33</f>
        <v>0</v>
      </c>
      <c r="H79" s="324"/>
      <c r="I79" s="18">
        <f>'Сводные таблицы'!D33</f>
        <v>0</v>
      </c>
      <c r="J79" s="322"/>
      <c r="K79" s="322"/>
      <c r="L79" s="322"/>
      <c r="M79" s="348">
        <f>'Сводные таблицы'!B65</f>
        <v>0</v>
      </c>
      <c r="N79" s="348"/>
      <c r="O79" s="348"/>
      <c r="P79" s="348"/>
      <c r="Q79" s="348"/>
      <c r="R79" s="348"/>
      <c r="S79" s="348"/>
      <c r="T79" s="348"/>
      <c r="U79" s="348"/>
      <c r="V79" s="343">
        <f>'Сводные таблицы'!C65</f>
        <v>0</v>
      </c>
      <c r="W79" s="343"/>
      <c r="X79" s="343"/>
      <c r="Y79" s="343"/>
      <c r="Z79" s="343"/>
      <c r="AA79" s="343">
        <f>'Сводные таблицы'!D65</f>
        <v>0</v>
      </c>
      <c r="AB79" s="343"/>
      <c r="AC79" s="343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35"/>
      <c r="AP79" s="301"/>
    </row>
    <row r="80" spans="1:42" ht="20.45" customHeight="1" thickBot="1">
      <c r="A80" s="314"/>
      <c r="B80" s="37"/>
      <c r="C80" s="20"/>
      <c r="D80" s="340">
        <f>'Сводные таблицы'!B34</f>
        <v>0</v>
      </c>
      <c r="E80" s="341"/>
      <c r="F80" s="342"/>
      <c r="G80" s="338">
        <f>'Сводные таблицы'!C34</f>
        <v>0</v>
      </c>
      <c r="H80" s="339"/>
      <c r="I80" s="16">
        <f>'Сводные таблицы'!D34</f>
        <v>0</v>
      </c>
      <c r="J80" s="322"/>
      <c r="K80" s="322"/>
      <c r="L80" s="322"/>
      <c r="M80" s="348">
        <f>'Сводные таблицы'!B66</f>
        <v>0</v>
      </c>
      <c r="N80" s="348"/>
      <c r="O80" s="348"/>
      <c r="P80" s="348"/>
      <c r="Q80" s="348"/>
      <c r="R80" s="348"/>
      <c r="S80" s="348"/>
      <c r="T80" s="348"/>
      <c r="U80" s="348"/>
      <c r="V80" s="343">
        <f>'Сводные таблицы'!C66</f>
        <v>0</v>
      </c>
      <c r="W80" s="343"/>
      <c r="X80" s="343"/>
      <c r="Y80" s="343"/>
      <c r="Z80" s="343"/>
      <c r="AA80" s="343">
        <f>'Сводные таблицы'!D66</f>
        <v>0</v>
      </c>
      <c r="AB80" s="343"/>
      <c r="AC80" s="343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35"/>
      <c r="AP80" s="301"/>
    </row>
    <row r="81" spans="1:42" ht="20.45" customHeight="1">
      <c r="A81" s="314"/>
      <c r="B81" s="241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3"/>
      <c r="AP81" s="301"/>
    </row>
    <row r="82" spans="1:42" ht="20.45" customHeight="1" thickBot="1">
      <c r="A82" s="314"/>
      <c r="B82" s="241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3"/>
      <c r="AP82" s="301"/>
    </row>
    <row r="83" spans="1:42" ht="12.75" customHeight="1" thickBot="1">
      <c r="A83" s="314"/>
      <c r="B83" s="241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3"/>
      <c r="R83" s="247"/>
      <c r="S83" s="248"/>
      <c r="T83" s="38"/>
      <c r="U83" s="247"/>
      <c r="V83" s="248"/>
      <c r="W83" s="38"/>
      <c r="X83" s="247"/>
      <c r="Y83" s="248"/>
      <c r="Z83" s="38"/>
      <c r="AA83" s="249" t="str">
        <f>AA32</f>
        <v>АП-08/15-АОВ2.К</v>
      </c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1"/>
      <c r="AO83" s="65" t="s">
        <v>13</v>
      </c>
      <c r="AP83" s="301"/>
    </row>
    <row r="84" spans="1:42" ht="12.75" customHeight="1" thickBot="1">
      <c r="A84" s="314"/>
      <c r="B84" s="241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3"/>
      <c r="R84" s="258"/>
      <c r="S84" s="259"/>
      <c r="T84" s="15"/>
      <c r="U84" s="258"/>
      <c r="V84" s="259"/>
      <c r="W84" s="15"/>
      <c r="X84" s="258"/>
      <c r="Y84" s="259"/>
      <c r="Z84" s="39"/>
      <c r="AA84" s="252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4"/>
      <c r="AO84" s="260">
        <f>AL38+1</f>
        <v>2</v>
      </c>
      <c r="AP84" s="301"/>
    </row>
    <row r="85" spans="1:42" ht="12.75" customHeight="1" thickBot="1">
      <c r="A85" s="314"/>
      <c r="B85" s="244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6"/>
      <c r="R85" s="229" t="s">
        <v>11</v>
      </c>
      <c r="S85" s="230"/>
      <c r="T85" s="63" t="s">
        <v>12</v>
      </c>
      <c r="U85" s="229" t="s">
        <v>13</v>
      </c>
      <c r="V85" s="230"/>
      <c r="W85" s="63" t="s">
        <v>14</v>
      </c>
      <c r="X85" s="229" t="s">
        <v>15</v>
      </c>
      <c r="Y85" s="230"/>
      <c r="Z85" s="63" t="s">
        <v>16</v>
      </c>
      <c r="AA85" s="255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7"/>
      <c r="AO85" s="261"/>
      <c r="AP85" s="301"/>
    </row>
    <row r="86" spans="1:42" ht="12.75" customHeight="1">
      <c r="A86" s="315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2" t="s">
        <v>20</v>
      </c>
      <c r="AI86" s="232"/>
      <c r="AJ86" s="232"/>
      <c r="AK86" s="232"/>
      <c r="AL86" s="232"/>
      <c r="AM86" s="232"/>
      <c r="AN86" s="232"/>
      <c r="AO86" s="232"/>
      <c r="AP86" s="302"/>
    </row>
    <row r="87" spans="1:42" ht="12.75" hidden="1" customHeight="1" thickBot="1">
      <c r="A87" s="313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00"/>
    </row>
    <row r="88" spans="1:42" ht="20.45" hidden="1" customHeight="1">
      <c r="A88" s="314"/>
      <c r="B88" s="58"/>
      <c r="C88" s="59"/>
      <c r="D88" s="60"/>
      <c r="E88" s="59"/>
      <c r="F88" s="59"/>
      <c r="G88" s="59"/>
      <c r="H88" s="59"/>
      <c r="I88" s="59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7"/>
      <c r="AP88" s="301"/>
    </row>
    <row r="89" spans="1:42" ht="20.45" hidden="1" customHeight="1">
      <c r="A89" s="314"/>
      <c r="B89" s="47"/>
      <c r="C89" s="19"/>
      <c r="D89" s="44"/>
      <c r="E89" s="19"/>
      <c r="F89" s="19"/>
      <c r="G89" s="44"/>
      <c r="H89" s="19"/>
      <c r="I89" s="19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35"/>
      <c r="AP89" s="301"/>
    </row>
    <row r="90" spans="1:42" ht="20.45" hidden="1" customHeight="1">
      <c r="A90" s="314"/>
      <c r="B90" s="47"/>
      <c r="C90" s="19"/>
      <c r="D90" s="19"/>
      <c r="E90" s="19"/>
      <c r="F90" s="19"/>
      <c r="G90" s="19"/>
      <c r="H90" s="19"/>
      <c r="I90" s="19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35"/>
      <c r="AP90" s="301"/>
    </row>
    <row r="91" spans="1:42" ht="20.45" hidden="1" customHeight="1">
      <c r="A91" s="314"/>
      <c r="B91" s="47"/>
      <c r="C91" s="19"/>
      <c r="D91" s="19"/>
      <c r="E91" s="19"/>
      <c r="F91" s="19"/>
      <c r="G91" s="19"/>
      <c r="H91" s="19"/>
      <c r="I91" s="19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35"/>
      <c r="AP91" s="301"/>
    </row>
    <row r="92" spans="1:42" ht="20.45" hidden="1" customHeight="1">
      <c r="A92" s="314"/>
      <c r="B92" s="47"/>
      <c r="C92" s="19"/>
      <c r="D92" s="19"/>
      <c r="E92" s="19"/>
      <c r="F92" s="19"/>
      <c r="G92" s="19"/>
      <c r="H92" s="19"/>
      <c r="I92" s="19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35"/>
      <c r="AP92" s="301"/>
    </row>
    <row r="93" spans="1:42" ht="20.45" hidden="1" customHeight="1">
      <c r="A93" s="314"/>
      <c r="B93" s="37"/>
      <c r="C93" s="19"/>
      <c r="D93" s="30"/>
      <c r="E93" s="19"/>
      <c r="F93" s="19"/>
      <c r="G93" s="19"/>
      <c r="H93" s="19"/>
      <c r="I93" s="19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35"/>
      <c r="AP93" s="301"/>
    </row>
    <row r="94" spans="1:42" ht="20.45" hidden="1" customHeight="1">
      <c r="A94" s="314"/>
      <c r="B94" s="37"/>
      <c r="C94" s="19"/>
      <c r="D94" s="30"/>
      <c r="E94" s="19"/>
      <c r="F94" s="19"/>
      <c r="G94" s="19"/>
      <c r="H94" s="19"/>
      <c r="I94" s="19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35"/>
      <c r="AP94" s="301"/>
    </row>
    <row r="95" spans="1:42" ht="20.45" hidden="1" customHeight="1">
      <c r="A95" s="314"/>
      <c r="B95" s="37"/>
      <c r="C95" s="19"/>
      <c r="D95" s="30"/>
      <c r="E95" s="19"/>
      <c r="F95" s="19"/>
      <c r="G95" s="19"/>
      <c r="H95" s="19"/>
      <c r="I95" s="19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35"/>
      <c r="AP95" s="301"/>
    </row>
    <row r="96" spans="1:42" ht="20.45" hidden="1" customHeight="1">
      <c r="A96" s="314"/>
      <c r="B96" s="37"/>
      <c r="C96" s="19"/>
      <c r="D96" s="30"/>
      <c r="E96" s="19"/>
      <c r="F96" s="19"/>
      <c r="G96" s="19"/>
      <c r="H96" s="19"/>
      <c r="I96" s="19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35"/>
      <c r="AP96" s="301"/>
    </row>
    <row r="97" spans="1:42" ht="20.45" hidden="1" customHeight="1">
      <c r="A97" s="314"/>
      <c r="B97" s="37"/>
      <c r="C97" s="19"/>
      <c r="D97" s="30"/>
      <c r="E97" s="19"/>
      <c r="F97" s="19"/>
      <c r="G97" s="19"/>
      <c r="H97" s="19"/>
      <c r="I97" s="19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35"/>
      <c r="AP97" s="301"/>
    </row>
    <row r="98" spans="1:42" ht="20.45" hidden="1" customHeight="1">
      <c r="A98" s="314"/>
      <c r="B98" s="37"/>
      <c r="C98" s="19"/>
      <c r="D98" s="30"/>
      <c r="E98" s="19"/>
      <c r="F98" s="19"/>
      <c r="G98" s="19"/>
      <c r="H98" s="19"/>
      <c r="I98" s="19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35"/>
      <c r="AP98" s="301"/>
    </row>
    <row r="99" spans="1:42" ht="20.45" hidden="1" customHeight="1">
      <c r="A99" s="314"/>
      <c r="B99" s="37"/>
      <c r="C99" s="19"/>
      <c r="D99" s="30"/>
      <c r="E99" s="19"/>
      <c r="F99" s="19"/>
      <c r="G99" s="19"/>
      <c r="H99" s="19"/>
      <c r="I99" s="19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35"/>
      <c r="AP99" s="301"/>
    </row>
    <row r="100" spans="1:42" ht="20.45" hidden="1" customHeight="1">
      <c r="A100" s="314"/>
      <c r="B100" s="37"/>
      <c r="C100" s="19"/>
      <c r="D100" s="30"/>
      <c r="E100" s="19"/>
      <c r="F100" s="19"/>
      <c r="G100" s="19"/>
      <c r="H100" s="19"/>
      <c r="I100" s="19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35"/>
      <c r="AP100" s="301"/>
    </row>
    <row r="101" spans="1:42" ht="20.45" hidden="1" customHeight="1">
      <c r="A101" s="314"/>
      <c r="B101" s="37"/>
      <c r="C101" s="19"/>
      <c r="D101" s="30"/>
      <c r="E101" s="19"/>
      <c r="F101" s="19"/>
      <c r="G101" s="19"/>
      <c r="H101" s="19"/>
      <c r="I101" s="19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35"/>
      <c r="AP101" s="301"/>
    </row>
    <row r="102" spans="1:42" ht="20.45" hidden="1" customHeight="1">
      <c r="A102" s="314"/>
      <c r="B102" s="37"/>
      <c r="C102" s="19"/>
      <c r="D102" s="30"/>
      <c r="E102" s="19"/>
      <c r="F102" s="19"/>
      <c r="G102" s="19"/>
      <c r="H102" s="19"/>
      <c r="I102" s="19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35"/>
      <c r="AP102" s="301"/>
    </row>
    <row r="103" spans="1:42" ht="20.45" hidden="1" customHeight="1">
      <c r="A103" s="314"/>
      <c r="B103" s="37"/>
      <c r="C103" s="19"/>
      <c r="D103" s="30"/>
      <c r="E103" s="19"/>
      <c r="F103" s="19"/>
      <c r="G103" s="19"/>
      <c r="H103" s="19"/>
      <c r="I103" s="19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35"/>
      <c r="AP103" s="301"/>
    </row>
    <row r="104" spans="1:42" ht="20.45" hidden="1" customHeight="1">
      <c r="A104" s="314"/>
      <c r="B104" s="37"/>
      <c r="C104" s="19"/>
      <c r="D104" s="30"/>
      <c r="E104" s="19"/>
      <c r="F104" s="19"/>
      <c r="G104" s="19"/>
      <c r="H104" s="19"/>
      <c r="I104" s="19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35"/>
      <c r="AP104" s="301"/>
    </row>
    <row r="105" spans="1:42" ht="20.45" hidden="1" customHeight="1">
      <c r="A105" s="314"/>
      <c r="B105" s="37"/>
      <c r="C105" s="19"/>
      <c r="D105" s="30"/>
      <c r="E105" s="19"/>
      <c r="F105" s="19"/>
      <c r="G105" s="19"/>
      <c r="H105" s="19"/>
      <c r="I105" s="19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35"/>
      <c r="AP105" s="301"/>
    </row>
    <row r="106" spans="1:42" ht="20.45" hidden="1" customHeight="1">
      <c r="A106" s="314"/>
      <c r="B106" s="37"/>
      <c r="C106" s="19"/>
      <c r="D106" s="30"/>
      <c r="E106" s="19"/>
      <c r="F106" s="19"/>
      <c r="G106" s="19"/>
      <c r="H106" s="19"/>
      <c r="I106" s="19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35"/>
      <c r="AP106" s="301"/>
    </row>
    <row r="107" spans="1:42" ht="20.45" hidden="1" customHeight="1">
      <c r="A107" s="314"/>
      <c r="B107" s="37"/>
      <c r="C107" s="19"/>
      <c r="D107" s="30"/>
      <c r="E107" s="19"/>
      <c r="F107" s="19"/>
      <c r="G107" s="19"/>
      <c r="H107" s="19"/>
      <c r="I107" s="19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35"/>
      <c r="AP107" s="301"/>
    </row>
    <row r="108" spans="1:42" ht="20.45" hidden="1" customHeight="1">
      <c r="A108" s="314"/>
      <c r="B108" s="37"/>
      <c r="C108" s="19"/>
      <c r="D108" s="30"/>
      <c r="E108" s="19"/>
      <c r="F108" s="19"/>
      <c r="G108" s="19"/>
      <c r="H108" s="19"/>
      <c r="I108" s="19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35"/>
      <c r="AP108" s="301"/>
    </row>
    <row r="109" spans="1:42" ht="20.45" hidden="1" customHeight="1">
      <c r="A109" s="314"/>
      <c r="B109" s="37"/>
      <c r="C109" s="19"/>
      <c r="D109" s="30"/>
      <c r="E109" s="19"/>
      <c r="F109" s="19"/>
      <c r="G109" s="19"/>
      <c r="H109" s="19"/>
      <c r="I109" s="19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35"/>
      <c r="AP109" s="301"/>
    </row>
    <row r="110" spans="1:42" ht="20.45" hidden="1" customHeight="1">
      <c r="A110" s="314"/>
      <c r="B110" s="37"/>
      <c r="C110" s="19"/>
      <c r="D110" s="30"/>
      <c r="E110" s="19"/>
      <c r="F110" s="19"/>
      <c r="G110" s="19"/>
      <c r="H110" s="19"/>
      <c r="I110" s="19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35"/>
      <c r="AP110" s="301"/>
    </row>
    <row r="111" spans="1:42" ht="20.45" hidden="1" customHeight="1">
      <c r="A111" s="314"/>
      <c r="B111" s="37"/>
      <c r="C111" s="19"/>
      <c r="D111" s="30"/>
      <c r="E111" s="19"/>
      <c r="F111" s="19"/>
      <c r="G111" s="19"/>
      <c r="H111" s="19"/>
      <c r="I111" s="19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35"/>
      <c r="AP111" s="301"/>
    </row>
    <row r="112" spans="1:42" ht="20.45" hidden="1" customHeight="1">
      <c r="A112" s="314"/>
      <c r="B112" s="37"/>
      <c r="C112" s="19"/>
      <c r="D112" s="30"/>
      <c r="E112" s="19"/>
      <c r="F112" s="19"/>
      <c r="G112" s="19"/>
      <c r="H112" s="19"/>
      <c r="I112" s="19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35"/>
      <c r="AP112" s="301"/>
    </row>
    <row r="113" spans="1:42" ht="20.45" hidden="1" customHeight="1">
      <c r="A113" s="314"/>
      <c r="B113" s="37"/>
      <c r="C113" s="19"/>
      <c r="D113" s="30"/>
      <c r="E113" s="19"/>
      <c r="F113" s="19"/>
      <c r="G113" s="19"/>
      <c r="H113" s="19"/>
      <c r="I113" s="19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35"/>
      <c r="AP113" s="301"/>
    </row>
    <row r="114" spans="1:42" ht="20.45" hidden="1" customHeight="1">
      <c r="A114" s="314"/>
      <c r="B114" s="37"/>
      <c r="C114" s="19"/>
      <c r="D114" s="30"/>
      <c r="E114" s="19"/>
      <c r="F114" s="19"/>
      <c r="G114" s="19"/>
      <c r="H114" s="19"/>
      <c r="I114" s="19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35"/>
      <c r="AP114" s="301"/>
    </row>
    <row r="115" spans="1:42" ht="20.45" hidden="1" customHeight="1">
      <c r="A115" s="314"/>
      <c r="B115" s="37"/>
      <c r="C115" s="19"/>
      <c r="D115" s="30"/>
      <c r="E115" s="19"/>
      <c r="F115" s="19"/>
      <c r="G115" s="19"/>
      <c r="H115" s="19"/>
      <c r="I115" s="19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35"/>
      <c r="AP115" s="301"/>
    </row>
    <row r="116" spans="1:42" ht="20.45" hidden="1" customHeight="1">
      <c r="A116" s="314"/>
      <c r="B116" s="37"/>
      <c r="C116" s="19"/>
      <c r="D116" s="30"/>
      <c r="E116" s="19"/>
      <c r="F116" s="19"/>
      <c r="G116" s="19"/>
      <c r="H116" s="19"/>
      <c r="I116" s="19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35"/>
      <c r="AP116" s="301"/>
    </row>
    <row r="117" spans="1:42" ht="20.45" hidden="1" customHeight="1">
      <c r="A117" s="314"/>
      <c r="B117" s="37"/>
      <c r="C117" s="19"/>
      <c r="D117" s="30"/>
      <c r="E117" s="19"/>
      <c r="F117" s="19"/>
      <c r="G117" s="19"/>
      <c r="H117" s="19"/>
      <c r="I117" s="19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35"/>
      <c r="AP117" s="301"/>
    </row>
    <row r="118" spans="1:42" ht="20.45" hidden="1" customHeight="1">
      <c r="A118" s="314"/>
      <c r="B118" s="37"/>
      <c r="C118" s="19"/>
      <c r="D118" s="30"/>
      <c r="E118" s="19"/>
      <c r="F118" s="19"/>
      <c r="G118" s="19"/>
      <c r="H118" s="19"/>
      <c r="I118" s="19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35"/>
      <c r="AP118" s="301"/>
    </row>
    <row r="119" spans="1:42" ht="20.45" hidden="1" customHeight="1">
      <c r="A119" s="314"/>
      <c r="B119" s="37"/>
      <c r="C119" s="19"/>
      <c r="D119" s="30"/>
      <c r="E119" s="19"/>
      <c r="F119" s="19"/>
      <c r="G119" s="19"/>
      <c r="H119" s="19"/>
      <c r="I119" s="19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35"/>
      <c r="AP119" s="301"/>
    </row>
    <row r="120" spans="1:42" ht="20.45" hidden="1" customHeight="1">
      <c r="A120" s="314"/>
      <c r="B120" s="37"/>
      <c r="C120" s="19"/>
      <c r="D120" s="30"/>
      <c r="E120" s="19"/>
      <c r="F120" s="19"/>
      <c r="G120" s="19"/>
      <c r="H120" s="19"/>
      <c r="I120" s="19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35"/>
      <c r="AP120" s="301"/>
    </row>
    <row r="121" spans="1:42" ht="20.45" hidden="1" customHeight="1">
      <c r="A121" s="314"/>
      <c r="B121" s="37"/>
      <c r="C121" s="19"/>
      <c r="D121" s="30"/>
      <c r="E121" s="19"/>
      <c r="F121" s="19"/>
      <c r="G121" s="19"/>
      <c r="H121" s="19"/>
      <c r="I121" s="19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35"/>
      <c r="AP121" s="301"/>
    </row>
    <row r="122" spans="1:42" ht="20.45" hidden="1" customHeight="1">
      <c r="A122" s="314"/>
      <c r="B122" s="37"/>
      <c r="C122" s="19"/>
      <c r="D122" s="30"/>
      <c r="E122" s="19"/>
      <c r="F122" s="19"/>
      <c r="G122" s="19"/>
      <c r="H122" s="19"/>
      <c r="I122" s="19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35"/>
      <c r="AP122" s="301"/>
    </row>
    <row r="123" spans="1:42" ht="20.45" hidden="1" customHeight="1">
      <c r="A123" s="314"/>
      <c r="B123" s="37"/>
      <c r="C123" s="19"/>
      <c r="D123" s="30"/>
      <c r="E123" s="19"/>
      <c r="F123" s="19"/>
      <c r="G123" s="19"/>
      <c r="H123" s="19"/>
      <c r="I123" s="19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35"/>
      <c r="AP123" s="301"/>
    </row>
    <row r="124" spans="1:42" ht="20.45" hidden="1" customHeight="1">
      <c r="A124" s="314"/>
      <c r="B124" s="241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3"/>
      <c r="AP124" s="301"/>
    </row>
    <row r="125" spans="1:42" ht="20.45" hidden="1" customHeight="1" thickBot="1">
      <c r="A125" s="314"/>
      <c r="B125" s="241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3"/>
      <c r="AP125" s="301"/>
    </row>
    <row r="126" spans="1:42" ht="12.75" hidden="1" customHeight="1" thickBot="1">
      <c r="A126" s="314"/>
      <c r="B126" s="241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3"/>
      <c r="R126" s="247"/>
      <c r="S126" s="248"/>
      <c r="T126" s="38"/>
      <c r="U126" s="247"/>
      <c r="V126" s="248"/>
      <c r="W126" s="38"/>
      <c r="X126" s="247"/>
      <c r="Y126" s="248"/>
      <c r="Z126" s="38"/>
      <c r="AA126" s="249" t="str">
        <f>AA83</f>
        <v>АП-08/15-АОВ2.К</v>
      </c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1"/>
      <c r="AO126" s="65" t="s">
        <v>13</v>
      </c>
      <c r="AP126" s="301"/>
    </row>
    <row r="127" spans="1:42" ht="12.75" hidden="1" customHeight="1" thickBot="1">
      <c r="A127" s="314"/>
      <c r="B127" s="241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3"/>
      <c r="R127" s="258"/>
      <c r="S127" s="259"/>
      <c r="T127" s="15"/>
      <c r="U127" s="258"/>
      <c r="V127" s="259"/>
      <c r="W127" s="15"/>
      <c r="X127" s="258"/>
      <c r="Y127" s="259"/>
      <c r="Z127" s="39"/>
      <c r="AA127" s="252"/>
      <c r="AB127" s="253"/>
      <c r="AC127" s="253"/>
      <c r="AD127" s="253"/>
      <c r="AE127" s="253"/>
      <c r="AF127" s="253"/>
      <c r="AG127" s="253"/>
      <c r="AH127" s="253"/>
      <c r="AI127" s="253"/>
      <c r="AJ127" s="253"/>
      <c r="AK127" s="253"/>
      <c r="AL127" s="253"/>
      <c r="AM127" s="253"/>
      <c r="AN127" s="254"/>
      <c r="AO127" s="260">
        <v>3</v>
      </c>
      <c r="AP127" s="301"/>
    </row>
    <row r="128" spans="1:42" ht="12.75" hidden="1" customHeight="1" thickBot="1">
      <c r="A128" s="314"/>
      <c r="B128" s="244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6"/>
      <c r="R128" s="229" t="s">
        <v>11</v>
      </c>
      <c r="S128" s="230"/>
      <c r="T128" s="63" t="s">
        <v>12</v>
      </c>
      <c r="U128" s="229" t="s">
        <v>13</v>
      </c>
      <c r="V128" s="230"/>
      <c r="W128" s="63" t="s">
        <v>14</v>
      </c>
      <c r="X128" s="229" t="s">
        <v>15</v>
      </c>
      <c r="Y128" s="230"/>
      <c r="Z128" s="63" t="s">
        <v>16</v>
      </c>
      <c r="AA128" s="255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7"/>
      <c r="AO128" s="261"/>
      <c r="AP128" s="301"/>
    </row>
    <row r="129" spans="1:43" ht="12.75" hidden="1" customHeight="1">
      <c r="A129" s="315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2" t="s">
        <v>20</v>
      </c>
      <c r="AI129" s="232"/>
      <c r="AJ129" s="232"/>
      <c r="AK129" s="232"/>
      <c r="AL129" s="232"/>
      <c r="AM129" s="232"/>
      <c r="AN129" s="232"/>
      <c r="AO129" s="232"/>
      <c r="AP129" s="302"/>
    </row>
    <row r="130" spans="1:43" ht="12.75" customHeight="1" thickBot="1">
      <c r="A130" s="313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00"/>
    </row>
    <row r="131" spans="1:43" ht="20.45" customHeight="1" thickBot="1">
      <c r="A131" s="314"/>
      <c r="B131" s="294" t="s">
        <v>0</v>
      </c>
      <c r="C131" s="303"/>
      <c r="D131" s="229" t="s">
        <v>1</v>
      </c>
      <c r="E131" s="306"/>
      <c r="F131" s="306"/>
      <c r="G131" s="306"/>
      <c r="H131" s="306"/>
      <c r="I131" s="307"/>
      <c r="J131" s="308" t="s">
        <v>5</v>
      </c>
      <c r="K131" s="309"/>
      <c r="L131" s="309"/>
      <c r="M131" s="309"/>
      <c r="N131" s="309"/>
      <c r="O131" s="309"/>
      <c r="P131" s="309"/>
      <c r="Q131" s="309"/>
      <c r="R131" s="309"/>
      <c r="S131" s="309"/>
      <c r="T131" s="309"/>
      <c r="U131" s="309"/>
      <c r="V131" s="309"/>
      <c r="W131" s="309"/>
      <c r="X131" s="310"/>
      <c r="Y131" s="308" t="s">
        <v>8</v>
      </c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10"/>
      <c r="AP131" s="301"/>
    </row>
    <row r="132" spans="1:43" ht="20.45" customHeight="1" thickBot="1">
      <c r="A132" s="314"/>
      <c r="B132" s="304"/>
      <c r="C132" s="305"/>
      <c r="D132" s="294" t="s">
        <v>2</v>
      </c>
      <c r="E132" s="311"/>
      <c r="F132" s="303"/>
      <c r="G132" s="294" t="s">
        <v>3</v>
      </c>
      <c r="H132" s="311"/>
      <c r="I132" s="303"/>
      <c r="J132" s="294" t="s">
        <v>53</v>
      </c>
      <c r="K132" s="298"/>
      <c r="L132" s="295"/>
      <c r="M132" s="294" t="s">
        <v>231</v>
      </c>
      <c r="N132" s="298"/>
      <c r="O132" s="298"/>
      <c r="P132" s="295"/>
      <c r="Q132" s="294" t="s">
        <v>18</v>
      </c>
      <c r="R132" s="295"/>
      <c r="S132" s="294" t="s">
        <v>17</v>
      </c>
      <c r="T132" s="298"/>
      <c r="U132" s="295"/>
      <c r="V132" s="294" t="s">
        <v>110</v>
      </c>
      <c r="W132" s="298"/>
      <c r="X132" s="295"/>
      <c r="Y132" s="308" t="s">
        <v>9</v>
      </c>
      <c r="Z132" s="309"/>
      <c r="AA132" s="309"/>
      <c r="AB132" s="309"/>
      <c r="AC132" s="309"/>
      <c r="AD132" s="309"/>
      <c r="AE132" s="309"/>
      <c r="AF132" s="310"/>
      <c r="AG132" s="308" t="s">
        <v>10</v>
      </c>
      <c r="AH132" s="309"/>
      <c r="AI132" s="309"/>
      <c r="AJ132" s="309"/>
      <c r="AK132" s="309"/>
      <c r="AL132" s="309"/>
      <c r="AM132" s="309"/>
      <c r="AN132" s="309"/>
      <c r="AO132" s="310"/>
      <c r="AP132" s="301"/>
    </row>
    <row r="133" spans="1:43" ht="20.45" customHeight="1">
      <c r="A133" s="314"/>
      <c r="B133" s="304"/>
      <c r="C133" s="305"/>
      <c r="D133" s="304"/>
      <c r="E133" s="312"/>
      <c r="F133" s="305"/>
      <c r="G133" s="304"/>
      <c r="H133" s="312"/>
      <c r="I133" s="305"/>
      <c r="J133" s="296"/>
      <c r="K133" s="299"/>
      <c r="L133" s="297"/>
      <c r="M133" s="296"/>
      <c r="N133" s="299"/>
      <c r="O133" s="299"/>
      <c r="P133" s="297"/>
      <c r="Q133" s="296"/>
      <c r="R133" s="297"/>
      <c r="S133" s="296"/>
      <c r="T133" s="299"/>
      <c r="U133" s="297"/>
      <c r="V133" s="296"/>
      <c r="W133" s="299"/>
      <c r="X133" s="297"/>
      <c r="Y133" s="294" t="s">
        <v>4</v>
      </c>
      <c r="Z133" s="295"/>
      <c r="AA133" s="294" t="s">
        <v>6</v>
      </c>
      <c r="AB133" s="298"/>
      <c r="AC133" s="298"/>
      <c r="AD133" s="295"/>
      <c r="AE133" s="294" t="s">
        <v>7</v>
      </c>
      <c r="AF133" s="295"/>
      <c r="AG133" s="294" t="s">
        <v>4</v>
      </c>
      <c r="AH133" s="295"/>
      <c r="AI133" s="294" t="s">
        <v>6</v>
      </c>
      <c r="AJ133" s="298"/>
      <c r="AK133" s="298"/>
      <c r="AL133" s="298"/>
      <c r="AM133" s="295"/>
      <c r="AN133" s="294" t="s">
        <v>7</v>
      </c>
      <c r="AO133" s="295"/>
      <c r="AP133" s="301"/>
    </row>
    <row r="134" spans="1:43" ht="20.45" customHeight="1">
      <c r="A134" s="314"/>
      <c r="B134" s="304"/>
      <c r="C134" s="305"/>
      <c r="D134" s="304"/>
      <c r="E134" s="312"/>
      <c r="F134" s="305"/>
      <c r="G134" s="304"/>
      <c r="H134" s="312"/>
      <c r="I134" s="305"/>
      <c r="J134" s="296"/>
      <c r="K134" s="299"/>
      <c r="L134" s="297"/>
      <c r="M134" s="296"/>
      <c r="N134" s="299"/>
      <c r="O134" s="299"/>
      <c r="P134" s="297"/>
      <c r="Q134" s="296"/>
      <c r="R134" s="297"/>
      <c r="S134" s="296"/>
      <c r="T134" s="299"/>
      <c r="U134" s="297"/>
      <c r="V134" s="296"/>
      <c r="W134" s="299"/>
      <c r="X134" s="297"/>
      <c r="Y134" s="296"/>
      <c r="Z134" s="297"/>
      <c r="AA134" s="296"/>
      <c r="AB134" s="299"/>
      <c r="AC134" s="299"/>
      <c r="AD134" s="297"/>
      <c r="AE134" s="296"/>
      <c r="AF134" s="297"/>
      <c r="AG134" s="296"/>
      <c r="AH134" s="297"/>
      <c r="AI134" s="296"/>
      <c r="AJ134" s="299"/>
      <c r="AK134" s="299"/>
      <c r="AL134" s="299"/>
      <c r="AM134" s="297"/>
      <c r="AN134" s="296"/>
      <c r="AO134" s="297"/>
      <c r="AP134" s="301"/>
    </row>
    <row r="135" spans="1:43" ht="20.45" customHeight="1" thickBot="1">
      <c r="A135" s="314"/>
      <c r="B135" s="304"/>
      <c r="C135" s="305"/>
      <c r="D135" s="304"/>
      <c r="E135" s="312"/>
      <c r="F135" s="305"/>
      <c r="G135" s="304"/>
      <c r="H135" s="312"/>
      <c r="I135" s="305"/>
      <c r="J135" s="296"/>
      <c r="K135" s="299"/>
      <c r="L135" s="297"/>
      <c r="M135" s="296"/>
      <c r="N135" s="299"/>
      <c r="O135" s="299"/>
      <c r="P135" s="297"/>
      <c r="Q135" s="296"/>
      <c r="R135" s="297"/>
      <c r="S135" s="296"/>
      <c r="T135" s="299"/>
      <c r="U135" s="297"/>
      <c r="V135" s="296"/>
      <c r="W135" s="299"/>
      <c r="X135" s="297"/>
      <c r="Y135" s="296"/>
      <c r="Z135" s="297"/>
      <c r="AA135" s="296"/>
      <c r="AB135" s="299"/>
      <c r="AC135" s="299"/>
      <c r="AD135" s="297"/>
      <c r="AE135" s="296"/>
      <c r="AF135" s="297"/>
      <c r="AG135" s="296"/>
      <c r="AH135" s="297"/>
      <c r="AI135" s="296"/>
      <c r="AJ135" s="299"/>
      <c r="AK135" s="299"/>
      <c r="AL135" s="299"/>
      <c r="AM135" s="297"/>
      <c r="AN135" s="296"/>
      <c r="AO135" s="297"/>
      <c r="AP135" s="301"/>
    </row>
    <row r="136" spans="1:43" ht="20.45" customHeight="1">
      <c r="A136" s="314"/>
      <c r="B136" s="286" t="str">
        <f>'Листы ввода'!B6</f>
        <v>А1</v>
      </c>
      <c r="C136" s="288"/>
      <c r="D136" s="289" t="str">
        <f>'Листы ввода'!C6</f>
        <v>Отм. 5.000. Лестн. клетка. ЩА-ПВ1</v>
      </c>
      <c r="E136" s="285"/>
      <c r="F136" s="290"/>
      <c r="G136" s="289" t="str">
        <f>'Листы ввода'!D6</f>
        <v>Отм. 5.150. Кровля. R1.1-ПВ1</v>
      </c>
      <c r="H136" s="285"/>
      <c r="I136" s="290"/>
      <c r="J136" s="73">
        <f>'Листы ввода'!E6</f>
        <v>0</v>
      </c>
      <c r="K136" s="74">
        <f>'Листы ввода'!F6</f>
        <v>0</v>
      </c>
      <c r="L136" s="75">
        <f>ROUNDUP('Листы ввода'!G6*'Общ. данные'!$D$26,0)</f>
        <v>0</v>
      </c>
      <c r="M136" s="76" t="str">
        <f>'Листы ввода'!H6</f>
        <v>п</v>
      </c>
      <c r="N136" s="77">
        <f>'Листы ввода'!I6</f>
        <v>25</v>
      </c>
      <c r="O136" s="78" t="str">
        <f>'Листы ввода'!J6</f>
        <v>/</v>
      </c>
      <c r="P136" s="75">
        <f>ROUNDUP('Листы ввода'!K6*'Общ. данные'!$D$26,0)</f>
        <v>1</v>
      </c>
      <c r="Q136" s="291">
        <f>ROUNDUP('Листы ввода'!L6*'Общ. данные'!$D$26,0)</f>
        <v>19</v>
      </c>
      <c r="R136" s="292"/>
      <c r="S136" s="291">
        <f>ROUNDUP('Листы ввода'!M6*'Общ. данные'!$D$26,0)</f>
        <v>0</v>
      </c>
      <c r="T136" s="293"/>
      <c r="U136" s="292"/>
      <c r="V136" s="291">
        <f>ROUNDUP('Листы ввода'!N6*'Общ. данные'!$D$26,0)</f>
        <v>0</v>
      </c>
      <c r="W136" s="293"/>
      <c r="X136" s="292"/>
      <c r="Y136" s="336" t="str">
        <f>'Листы ввода'!O6</f>
        <v>ВВГнг-LSLTx</v>
      </c>
      <c r="Z136" s="337"/>
      <c r="AA136" s="73">
        <f>'Листы ввода'!P6</f>
        <v>1</v>
      </c>
      <c r="AB136" s="78" t="str">
        <f>'Листы ввода'!Q6</f>
        <v>-</v>
      </c>
      <c r="AC136" s="285" t="str">
        <f>'Листы ввода'!R6</f>
        <v>4х2,5</v>
      </c>
      <c r="AD136" s="285"/>
      <c r="AE136" s="286">
        <f>IF('Листы ввода'!T6=1,'Листы на печать'!P136,AQ136)</f>
        <v>20</v>
      </c>
      <c r="AF136" s="287"/>
      <c r="AG136" s="231"/>
      <c r="AH136" s="248"/>
      <c r="AI136" s="24"/>
      <c r="AJ136" s="25"/>
      <c r="AK136" s="231"/>
      <c r="AL136" s="231"/>
      <c r="AM136" s="248"/>
      <c r="AN136" s="247"/>
      <c r="AO136" s="248"/>
      <c r="AP136" s="301"/>
      <c r="AQ136" s="46">
        <f>SUM(L136,P136,Q136,S136,V136)</f>
        <v>20</v>
      </c>
    </row>
    <row r="137" spans="1:43" ht="20.45" customHeight="1">
      <c r="A137" s="314"/>
      <c r="B137" s="233" t="str">
        <f>'Листы ввода'!B7</f>
        <v>А2</v>
      </c>
      <c r="C137" s="234"/>
      <c r="D137" s="235" t="str">
        <f>'Листы ввода'!C7</f>
        <v>Отм. 5.000. Лестн. клетка. ЩА-ПВ1</v>
      </c>
      <c r="E137" s="236"/>
      <c r="F137" s="237"/>
      <c r="G137" s="235" t="str">
        <f>'Листы ввода'!D7</f>
        <v>Отм. 5.150. Кровля. R1.2-ПВ1</v>
      </c>
      <c r="H137" s="236"/>
      <c r="I137" s="237"/>
      <c r="J137" s="26">
        <f>'Листы ввода'!E7</f>
        <v>0</v>
      </c>
      <c r="K137" s="27">
        <f>'Листы ввода'!F7</f>
        <v>0</v>
      </c>
      <c r="L137" s="69">
        <f>ROUNDUP('Листы ввода'!G7*'Общ. данные'!$D$26,0)</f>
        <v>0</v>
      </c>
      <c r="M137" s="67" t="str">
        <f>'Листы ввода'!H7</f>
        <v>п</v>
      </c>
      <c r="N137" s="28">
        <f>'Листы ввода'!I7</f>
        <v>25</v>
      </c>
      <c r="O137" s="68" t="str">
        <f>'Листы ввода'!J7</f>
        <v>/</v>
      </c>
      <c r="P137" s="69">
        <f>ROUNDUP('Листы ввода'!K7*'Общ. данные'!$D$26,0)</f>
        <v>1</v>
      </c>
      <c r="Q137" s="238">
        <f>ROUNDUP('Листы ввода'!L7*'Общ. данные'!$D$26,0)</f>
        <v>19</v>
      </c>
      <c r="R137" s="239"/>
      <c r="S137" s="238">
        <f>ROUNDUP('Листы ввода'!M7*'Общ. данные'!$D$26,0)</f>
        <v>0</v>
      </c>
      <c r="T137" s="240"/>
      <c r="U137" s="239"/>
      <c r="V137" s="238">
        <f>ROUNDUP('Листы ввода'!N7*'Общ. данные'!$D$26,0)</f>
        <v>0</v>
      </c>
      <c r="W137" s="240"/>
      <c r="X137" s="239"/>
      <c r="Y137" s="317" t="str">
        <f>'Листы ввода'!O7</f>
        <v>ВВГнг-LSLTx</v>
      </c>
      <c r="Z137" s="318"/>
      <c r="AA137" s="26">
        <f>'Листы ввода'!P7</f>
        <v>1</v>
      </c>
      <c r="AB137" s="68" t="str">
        <f>'Листы ввода'!Q7</f>
        <v>-</v>
      </c>
      <c r="AC137" s="236" t="str">
        <f>'Листы ввода'!R7</f>
        <v>4х2,5</v>
      </c>
      <c r="AD137" s="236"/>
      <c r="AE137" s="233">
        <f>IF('Листы ввода'!T7=1,'Листы на печать'!P137,AQ137)</f>
        <v>20</v>
      </c>
      <c r="AF137" s="264"/>
      <c r="AG137" s="265"/>
      <c r="AH137" s="266"/>
      <c r="AI137" s="26"/>
      <c r="AJ137" s="27"/>
      <c r="AK137" s="265"/>
      <c r="AL137" s="265"/>
      <c r="AM137" s="266"/>
      <c r="AN137" s="267"/>
      <c r="AO137" s="266"/>
      <c r="AP137" s="301"/>
      <c r="AQ137" s="46">
        <f t="shared" ref="AQ137:AQ166" si="0">SUM(L137,P137,Q137,S137,V137)</f>
        <v>20</v>
      </c>
    </row>
    <row r="138" spans="1:43" ht="20.45" customHeight="1">
      <c r="A138" s="314"/>
      <c r="B138" s="233" t="str">
        <f>'Листы ввода'!B8</f>
        <v>А3</v>
      </c>
      <c r="C138" s="234"/>
      <c r="D138" s="235" t="str">
        <f>'Листы ввода'!C8</f>
        <v>Отм. 5.000. Лестн. клетка. ЩА-ПВ1</v>
      </c>
      <c r="E138" s="236"/>
      <c r="F138" s="237"/>
      <c r="G138" s="235" t="str">
        <f>'Листы ввода'!D8</f>
        <v>Отм. 5.000. Лестн. клетка. F1-ПВ1</v>
      </c>
      <c r="H138" s="236"/>
      <c r="I138" s="237"/>
      <c r="J138" s="26">
        <f>'Листы ввода'!E8</f>
        <v>0</v>
      </c>
      <c r="K138" s="27">
        <f>'Листы ввода'!F8</f>
        <v>0</v>
      </c>
      <c r="L138" s="69">
        <f>ROUNDUP('Листы ввода'!G8*'Общ. данные'!$D$26,0)</f>
        <v>0</v>
      </c>
      <c r="M138" s="67" t="str">
        <f>'Листы ввода'!H8</f>
        <v>п</v>
      </c>
      <c r="N138" s="28">
        <f>'Листы ввода'!I8</f>
        <v>25</v>
      </c>
      <c r="O138" s="68" t="str">
        <f>'Листы ввода'!J8</f>
        <v>/</v>
      </c>
      <c r="P138" s="69">
        <f>ROUNDUP('Листы ввода'!K8*'Общ. данные'!$D$26,0)</f>
        <v>1</v>
      </c>
      <c r="Q138" s="238">
        <f>ROUNDUP('Листы ввода'!L8*'Общ. данные'!$D$26,0)</f>
        <v>7</v>
      </c>
      <c r="R138" s="239"/>
      <c r="S138" s="238">
        <f>ROUNDUP('Листы ввода'!M8*'Общ. данные'!$D$26,0)</f>
        <v>0</v>
      </c>
      <c r="T138" s="240"/>
      <c r="U138" s="239"/>
      <c r="V138" s="238">
        <f>ROUNDUP('Листы ввода'!N8*'Общ. данные'!$D$26,0)</f>
        <v>0</v>
      </c>
      <c r="W138" s="240"/>
      <c r="X138" s="239"/>
      <c r="Y138" s="317" t="str">
        <f>'Листы ввода'!O8</f>
        <v>ВВГнг-LSLTx</v>
      </c>
      <c r="Z138" s="318"/>
      <c r="AA138" s="26">
        <f>'Листы ввода'!P8</f>
        <v>1</v>
      </c>
      <c r="AB138" s="68" t="str">
        <f>'Листы ввода'!Q8</f>
        <v>-</v>
      </c>
      <c r="AC138" s="236" t="str">
        <f>'Листы ввода'!R8</f>
        <v>3х2,5</v>
      </c>
      <c r="AD138" s="236"/>
      <c r="AE138" s="233">
        <f>IF('Листы ввода'!T8=1,'Листы на печать'!P138,AQ138)</f>
        <v>8</v>
      </c>
      <c r="AF138" s="264"/>
      <c r="AG138" s="265"/>
      <c r="AH138" s="266"/>
      <c r="AI138" s="26"/>
      <c r="AJ138" s="27"/>
      <c r="AK138" s="265"/>
      <c r="AL138" s="265"/>
      <c r="AM138" s="266"/>
      <c r="AN138" s="267"/>
      <c r="AO138" s="266"/>
      <c r="AP138" s="301"/>
      <c r="AQ138" s="46">
        <f t="shared" si="0"/>
        <v>8</v>
      </c>
    </row>
    <row r="139" spans="1:43" ht="20.45" customHeight="1">
      <c r="A139" s="314"/>
      <c r="B139" s="233" t="str">
        <f>'Листы ввода'!B9</f>
        <v>А4</v>
      </c>
      <c r="C139" s="234"/>
      <c r="D139" s="235" t="str">
        <f>'Листы ввода'!C9</f>
        <v>Отм. 5.000. Лестн. клетка. ЩА-ПВ1</v>
      </c>
      <c r="E139" s="236"/>
      <c r="F139" s="237"/>
      <c r="G139" s="235" t="str">
        <f>'Листы ввода'!D9</f>
        <v>Отм. 5.000. Лестн. клетка. F2-ПВ1</v>
      </c>
      <c r="H139" s="236"/>
      <c r="I139" s="237"/>
      <c r="J139" s="26">
        <f>'Листы ввода'!E9</f>
        <v>0</v>
      </c>
      <c r="K139" s="27">
        <f>'Листы ввода'!F9</f>
        <v>0</v>
      </c>
      <c r="L139" s="69">
        <f>ROUNDUP('Листы ввода'!G9*'Общ. данные'!$D$26,0)</f>
        <v>0</v>
      </c>
      <c r="M139" s="67" t="str">
        <f>'Листы ввода'!H9</f>
        <v>п</v>
      </c>
      <c r="N139" s="28">
        <f>'Листы ввода'!I9</f>
        <v>25</v>
      </c>
      <c r="O139" s="68" t="str">
        <f>'Листы ввода'!J9</f>
        <v>/</v>
      </c>
      <c r="P139" s="69">
        <f>ROUNDUP('Листы ввода'!K9*'Общ. данные'!$D$26,0)</f>
        <v>1</v>
      </c>
      <c r="Q139" s="238">
        <f>ROUNDUP('Листы ввода'!L9*'Общ. данные'!$D$26,0)</f>
        <v>7</v>
      </c>
      <c r="R139" s="239"/>
      <c r="S139" s="238">
        <f>ROUNDUP('Листы ввода'!M9*'Общ. данные'!$D$26,0)</f>
        <v>0</v>
      </c>
      <c r="T139" s="240"/>
      <c r="U139" s="239"/>
      <c r="V139" s="238">
        <f>ROUNDUP('Листы ввода'!N9*'Общ. данные'!$D$26,0)</f>
        <v>0</v>
      </c>
      <c r="W139" s="240"/>
      <c r="X139" s="239"/>
      <c r="Y139" s="317" t="str">
        <f>'Листы ввода'!O9</f>
        <v>ВВГнг-LSLTx</v>
      </c>
      <c r="Z139" s="318"/>
      <c r="AA139" s="26">
        <f>'Листы ввода'!P9</f>
        <v>1</v>
      </c>
      <c r="AB139" s="68" t="str">
        <f>'Листы ввода'!Q9</f>
        <v>-</v>
      </c>
      <c r="AC139" s="236" t="str">
        <f>'Листы ввода'!R9</f>
        <v>3х2,5</v>
      </c>
      <c r="AD139" s="236"/>
      <c r="AE139" s="233">
        <f>IF('Листы ввода'!T9=1,'Листы на печать'!P139,AQ139)</f>
        <v>8</v>
      </c>
      <c r="AF139" s="264"/>
      <c r="AG139" s="265"/>
      <c r="AH139" s="266"/>
      <c r="AI139" s="26"/>
      <c r="AJ139" s="27"/>
      <c r="AK139" s="265"/>
      <c r="AL139" s="265"/>
      <c r="AM139" s="266"/>
      <c r="AN139" s="267"/>
      <c r="AO139" s="266"/>
      <c r="AP139" s="301"/>
      <c r="AQ139" s="46">
        <f t="shared" si="0"/>
        <v>8</v>
      </c>
    </row>
    <row r="140" spans="1:43" ht="20.45" customHeight="1">
      <c r="A140" s="314"/>
      <c r="B140" s="233" t="str">
        <f>'Листы ввода'!B10</f>
        <v>А5</v>
      </c>
      <c r="C140" s="234"/>
      <c r="D140" s="235" t="str">
        <f>'Листы ввода'!C10</f>
        <v>Отм. 5.000. Лестн. клетка. ЩА-ПВ1</v>
      </c>
      <c r="E140" s="236"/>
      <c r="F140" s="237"/>
      <c r="G140" s="235" t="str">
        <f>'Листы ввода'!D10</f>
        <v>Отм. 5.000. Лестн. клетка. F3-ПВ1</v>
      </c>
      <c r="H140" s="236"/>
      <c r="I140" s="237"/>
      <c r="J140" s="26">
        <f>'Листы ввода'!E10</f>
        <v>0</v>
      </c>
      <c r="K140" s="27">
        <f>'Листы ввода'!F10</f>
        <v>0</v>
      </c>
      <c r="L140" s="69">
        <f>ROUNDUP('Листы ввода'!G10*'Общ. данные'!$D$26,0)</f>
        <v>0</v>
      </c>
      <c r="M140" s="67" t="str">
        <f>'Листы ввода'!H10</f>
        <v>п</v>
      </c>
      <c r="N140" s="28">
        <f>'Листы ввода'!I10</f>
        <v>25</v>
      </c>
      <c r="O140" s="68" t="str">
        <f>'Листы ввода'!J10</f>
        <v>/</v>
      </c>
      <c r="P140" s="69">
        <f>ROUNDUP('Листы ввода'!K10*'Общ. данные'!$D$26,0)</f>
        <v>1</v>
      </c>
      <c r="Q140" s="238">
        <f>ROUNDUP('Листы ввода'!L10*'Общ. данные'!$D$26,0)</f>
        <v>7</v>
      </c>
      <c r="R140" s="239"/>
      <c r="S140" s="238">
        <f>ROUNDUP('Листы ввода'!M10*'Общ. данные'!$D$26,0)</f>
        <v>0</v>
      </c>
      <c r="T140" s="240"/>
      <c r="U140" s="239"/>
      <c r="V140" s="238">
        <f>ROUNDUP('Листы ввода'!N10*'Общ. данные'!$D$26,0)</f>
        <v>0</v>
      </c>
      <c r="W140" s="240"/>
      <c r="X140" s="239"/>
      <c r="Y140" s="317" t="str">
        <f>'Листы ввода'!O10</f>
        <v>ВВГнг-LSLTx</v>
      </c>
      <c r="Z140" s="318"/>
      <c r="AA140" s="26">
        <f>'Листы ввода'!P10</f>
        <v>1</v>
      </c>
      <c r="AB140" s="68" t="str">
        <f>'Листы ввода'!Q10</f>
        <v>-</v>
      </c>
      <c r="AC140" s="236" t="str">
        <f>'Листы ввода'!R10</f>
        <v>3х2,5</v>
      </c>
      <c r="AD140" s="236"/>
      <c r="AE140" s="233">
        <f>IF('Листы ввода'!T10=1,'Листы на печать'!P140,AQ140)</f>
        <v>8</v>
      </c>
      <c r="AF140" s="264"/>
      <c r="AG140" s="265"/>
      <c r="AH140" s="266"/>
      <c r="AI140" s="26"/>
      <c r="AJ140" s="27"/>
      <c r="AK140" s="265"/>
      <c r="AL140" s="265"/>
      <c r="AM140" s="266"/>
      <c r="AN140" s="267"/>
      <c r="AO140" s="266"/>
      <c r="AP140" s="301"/>
      <c r="AQ140" s="46">
        <f t="shared" si="0"/>
        <v>8</v>
      </c>
    </row>
    <row r="141" spans="1:43" ht="20.45" customHeight="1">
      <c r="A141" s="314"/>
      <c r="B141" s="233" t="str">
        <f>'Листы ввода'!B11</f>
        <v>А6</v>
      </c>
      <c r="C141" s="234"/>
      <c r="D141" s="235" t="str">
        <f>'Листы ввода'!C11</f>
        <v>Отм. 5.000. Лестн. клетка. F1-ПВ1</v>
      </c>
      <c r="E141" s="236"/>
      <c r="F141" s="237"/>
      <c r="G141" s="235" t="str">
        <f>'Листы ввода'!D11</f>
        <v>Отм. 5.150. Кровля. M1-ПВ1</v>
      </c>
      <c r="H141" s="236"/>
      <c r="I141" s="237"/>
      <c r="J141" s="26">
        <f>'Листы ввода'!E11</f>
        <v>0</v>
      </c>
      <c r="K141" s="27">
        <f>'Листы ввода'!F11</f>
        <v>0</v>
      </c>
      <c r="L141" s="69">
        <f>ROUNDUP('Листы ввода'!G11*'Общ. данные'!$D$26,0)</f>
        <v>0</v>
      </c>
      <c r="M141" s="67" t="str">
        <f>'Листы ввода'!H11</f>
        <v>п</v>
      </c>
      <c r="N141" s="28">
        <f>'Листы ввода'!I11</f>
        <v>25</v>
      </c>
      <c r="O141" s="68" t="str">
        <f>'Листы ввода'!J11</f>
        <v>/</v>
      </c>
      <c r="P141" s="69">
        <f>ROUNDUP('Листы ввода'!K11*'Общ. данные'!$D$26,0)</f>
        <v>1</v>
      </c>
      <c r="Q141" s="238">
        <f>ROUNDUP('Листы ввода'!L11*'Общ. данные'!$D$26,0)</f>
        <v>17</v>
      </c>
      <c r="R141" s="239"/>
      <c r="S141" s="238">
        <f>ROUNDUP('Листы ввода'!M11*'Общ. данные'!$D$26,0)</f>
        <v>0</v>
      </c>
      <c r="T141" s="240"/>
      <c r="U141" s="239"/>
      <c r="V141" s="238">
        <f>ROUNDUP('Листы ввода'!N11*'Общ. данные'!$D$26,0)</f>
        <v>0</v>
      </c>
      <c r="W141" s="240"/>
      <c r="X141" s="239"/>
      <c r="Y141" s="317" t="str">
        <f>'Листы ввода'!O11</f>
        <v>КВВГэнг-LSLTx</v>
      </c>
      <c r="Z141" s="318"/>
      <c r="AA141" s="26">
        <f>'Листы ввода'!P11</f>
        <v>1</v>
      </c>
      <c r="AB141" s="68" t="str">
        <f>'Листы ввода'!Q11</f>
        <v>-</v>
      </c>
      <c r="AC141" s="236" t="str">
        <f>'Листы ввода'!R11</f>
        <v>4х2,5</v>
      </c>
      <c r="AD141" s="236"/>
      <c r="AE141" s="233">
        <f>IF('Листы ввода'!T11=1,'Листы на печать'!P141,AQ141)</f>
        <v>18</v>
      </c>
      <c r="AF141" s="264"/>
      <c r="AG141" s="265"/>
      <c r="AH141" s="266"/>
      <c r="AI141" s="26"/>
      <c r="AJ141" s="27"/>
      <c r="AK141" s="265"/>
      <c r="AL141" s="265"/>
      <c r="AM141" s="266"/>
      <c r="AN141" s="267"/>
      <c r="AO141" s="266"/>
      <c r="AP141" s="301"/>
      <c r="AQ141" s="46">
        <f t="shared" si="0"/>
        <v>18</v>
      </c>
    </row>
    <row r="142" spans="1:43" ht="20.45" customHeight="1">
      <c r="A142" s="314"/>
      <c r="B142" s="233" t="str">
        <f>'Листы ввода'!B12</f>
        <v>А7</v>
      </c>
      <c r="C142" s="234"/>
      <c r="D142" s="235" t="str">
        <f>'Листы ввода'!C12</f>
        <v>Отм. 5.000. Лестн. клетка. F2-ПВ1</v>
      </c>
      <c r="E142" s="236"/>
      <c r="F142" s="237"/>
      <c r="G142" s="235" t="str">
        <f>'Листы ввода'!D12</f>
        <v>Отм. 5.150. Кровля. M2-ПВ1</v>
      </c>
      <c r="H142" s="236"/>
      <c r="I142" s="237"/>
      <c r="J142" s="26">
        <f>'Листы ввода'!E12</f>
        <v>0</v>
      </c>
      <c r="K142" s="27">
        <f>'Листы ввода'!F12</f>
        <v>0</v>
      </c>
      <c r="L142" s="69">
        <f>ROUNDUP('Листы ввода'!G12*'Общ. данные'!$D$26,0)</f>
        <v>0</v>
      </c>
      <c r="M142" s="67" t="str">
        <f>'Листы ввода'!H12</f>
        <v>п</v>
      </c>
      <c r="N142" s="28">
        <f>'Листы ввода'!I12</f>
        <v>25</v>
      </c>
      <c r="O142" s="68" t="str">
        <f>'Листы ввода'!J12</f>
        <v>/</v>
      </c>
      <c r="P142" s="69">
        <f>ROUNDUP('Листы ввода'!K12*'Общ. данные'!$D$26,0)</f>
        <v>1</v>
      </c>
      <c r="Q142" s="238">
        <f>ROUNDUP('Листы ввода'!L12*'Общ. данные'!$D$26,0)</f>
        <v>19</v>
      </c>
      <c r="R142" s="239"/>
      <c r="S142" s="238">
        <f>ROUNDUP('Листы ввода'!M12*'Общ. данные'!$D$26,0)</f>
        <v>0</v>
      </c>
      <c r="T142" s="240"/>
      <c r="U142" s="239"/>
      <c r="V142" s="238">
        <f>ROUNDUP('Листы ввода'!N12*'Общ. данные'!$D$26,0)</f>
        <v>0</v>
      </c>
      <c r="W142" s="240"/>
      <c r="X142" s="239"/>
      <c r="Y142" s="317" t="str">
        <f>'Листы ввода'!O12</f>
        <v>КВВГэнг-LSLTx</v>
      </c>
      <c r="Z142" s="318"/>
      <c r="AA142" s="26">
        <f>'Листы ввода'!P12</f>
        <v>1</v>
      </c>
      <c r="AB142" s="68" t="str">
        <f>'Листы ввода'!Q12</f>
        <v>-</v>
      </c>
      <c r="AC142" s="236" t="str">
        <f>'Листы ввода'!R12</f>
        <v>4х2,5</v>
      </c>
      <c r="AD142" s="236"/>
      <c r="AE142" s="233">
        <f>IF('Листы ввода'!T12=1,'Листы на печать'!P142,AQ142)</f>
        <v>20</v>
      </c>
      <c r="AF142" s="264"/>
      <c r="AG142" s="265"/>
      <c r="AH142" s="266"/>
      <c r="AI142" s="26"/>
      <c r="AJ142" s="27"/>
      <c r="AK142" s="265"/>
      <c r="AL142" s="265"/>
      <c r="AM142" s="266"/>
      <c r="AN142" s="267"/>
      <c r="AO142" s="266"/>
      <c r="AP142" s="301"/>
      <c r="AQ142" s="46">
        <f t="shared" si="0"/>
        <v>20</v>
      </c>
    </row>
    <row r="143" spans="1:43" ht="20.45" customHeight="1">
      <c r="A143" s="314"/>
      <c r="B143" s="233" t="str">
        <f>'Листы ввода'!B13</f>
        <v>А8</v>
      </c>
      <c r="C143" s="234"/>
      <c r="D143" s="235" t="str">
        <f>'Листы ввода'!C13</f>
        <v>Отм. 5.000. Лестн. клетка. F3-ПВ1</v>
      </c>
      <c r="E143" s="236"/>
      <c r="F143" s="237"/>
      <c r="G143" s="235" t="str">
        <f>'Листы ввода'!D13</f>
        <v>Отм. 5.150. Кровля. Рекуператор</v>
      </c>
      <c r="H143" s="236"/>
      <c r="I143" s="237"/>
      <c r="J143" s="26">
        <f>'Листы ввода'!E13</f>
        <v>0</v>
      </c>
      <c r="K143" s="27">
        <f>'Листы ввода'!F13</f>
        <v>0</v>
      </c>
      <c r="L143" s="69">
        <f>ROUNDUP('Листы ввода'!G13*'Общ. данные'!$D$26,0)</f>
        <v>0</v>
      </c>
      <c r="M143" s="67" t="str">
        <f>'Листы ввода'!H13</f>
        <v>п</v>
      </c>
      <c r="N143" s="28">
        <f>'Листы ввода'!I13</f>
        <v>25</v>
      </c>
      <c r="O143" s="68" t="str">
        <f>'Листы ввода'!J13</f>
        <v>/</v>
      </c>
      <c r="P143" s="69">
        <f>ROUNDUP('Листы ввода'!K13*'Общ. данные'!$D$26,0)</f>
        <v>1</v>
      </c>
      <c r="Q143" s="238">
        <f>ROUNDUP('Листы ввода'!L13*'Общ. данные'!$D$26,0)</f>
        <v>18</v>
      </c>
      <c r="R143" s="239"/>
      <c r="S143" s="238">
        <f>ROUNDUP('Листы ввода'!M13*'Общ. данные'!$D$26,0)</f>
        <v>0</v>
      </c>
      <c r="T143" s="240"/>
      <c r="U143" s="239"/>
      <c r="V143" s="238">
        <f>ROUNDUP('Листы ввода'!N13*'Общ. данные'!$D$26,0)</f>
        <v>0</v>
      </c>
      <c r="W143" s="240"/>
      <c r="X143" s="239"/>
      <c r="Y143" s="317" t="str">
        <f>'Листы ввода'!O13</f>
        <v>КВВГэнг-LSLTx</v>
      </c>
      <c r="Z143" s="318"/>
      <c r="AA143" s="26">
        <f>'Листы ввода'!P13</f>
        <v>1</v>
      </c>
      <c r="AB143" s="68" t="str">
        <f>'Листы ввода'!Q13</f>
        <v>-</v>
      </c>
      <c r="AC143" s="236" t="str">
        <f>'Листы ввода'!R13</f>
        <v>4х1,5</v>
      </c>
      <c r="AD143" s="236"/>
      <c r="AE143" s="233">
        <f>IF('Листы ввода'!T13=1,'Листы на печать'!P143,AQ143)</f>
        <v>19</v>
      </c>
      <c r="AF143" s="264"/>
      <c r="AG143" s="265"/>
      <c r="AH143" s="266"/>
      <c r="AI143" s="26"/>
      <c r="AJ143" s="27"/>
      <c r="AK143" s="265"/>
      <c r="AL143" s="265"/>
      <c r="AM143" s="266"/>
      <c r="AN143" s="267"/>
      <c r="AO143" s="266"/>
      <c r="AP143" s="301"/>
      <c r="AQ143" s="46">
        <f t="shared" si="0"/>
        <v>19</v>
      </c>
    </row>
    <row r="144" spans="1:43" ht="20.45" customHeight="1">
      <c r="A144" s="314"/>
      <c r="B144" s="233" t="str">
        <f>'Листы ввода'!B14</f>
        <v>А9&lt;</v>
      </c>
      <c r="C144" s="234"/>
      <c r="D144" s="235" t="str">
        <f>'Листы ввода'!C14</f>
        <v>Отм. 5.000. Лестн. клетка. ЩА-ПВ1</v>
      </c>
      <c r="E144" s="236"/>
      <c r="F144" s="237"/>
      <c r="G144" s="235" t="str">
        <f>'Листы ввода'!D14</f>
        <v>Отм. -1.950. Спортзал. ПУ-ПВ1</v>
      </c>
      <c r="H144" s="236"/>
      <c r="I144" s="237"/>
      <c r="J144" s="26">
        <f>'Листы ввода'!E14</f>
        <v>0</v>
      </c>
      <c r="K144" s="27">
        <f>'Листы ввода'!F14</f>
        <v>0</v>
      </c>
      <c r="L144" s="69">
        <f>ROUNDUP('Листы ввода'!G14*'Общ. данные'!$D$26,0)</f>
        <v>0</v>
      </c>
      <c r="M144" s="67" t="str">
        <f>'Листы ввода'!H14</f>
        <v>п</v>
      </c>
      <c r="N144" s="28">
        <f>'Листы ввода'!I14</f>
        <v>16</v>
      </c>
      <c r="O144" s="68" t="str">
        <f>'Листы ввода'!J14</f>
        <v>/</v>
      </c>
      <c r="P144" s="69">
        <f>ROUNDUP('Листы ввода'!K14*'Общ. данные'!$D$26,0)</f>
        <v>32</v>
      </c>
      <c r="Q144" s="238">
        <f>ROUNDUP('Листы ввода'!L14*'Общ. данные'!$D$26,0)</f>
        <v>7</v>
      </c>
      <c r="R144" s="239"/>
      <c r="S144" s="238">
        <f>ROUNDUP('Листы ввода'!M14*'Общ. данные'!$D$26,0)</f>
        <v>0</v>
      </c>
      <c r="T144" s="240"/>
      <c r="U144" s="239"/>
      <c r="V144" s="238">
        <f>ROUNDUP('Листы ввода'!N14*'Общ. данные'!$D$26,0)</f>
        <v>0</v>
      </c>
      <c r="W144" s="240"/>
      <c r="X144" s="239"/>
      <c r="Y144" s="317" t="str">
        <f>'Листы ввода'!O14</f>
        <v>МКЭШнг-LSLTx</v>
      </c>
      <c r="Z144" s="318"/>
      <c r="AA144" s="26">
        <f>'Листы ввода'!P14</f>
        <v>1</v>
      </c>
      <c r="AB144" s="68" t="str">
        <f>'Листы ввода'!Q14</f>
        <v>-</v>
      </c>
      <c r="AC144" s="236" t="str">
        <f>'Листы ввода'!R14</f>
        <v>5х0,75</v>
      </c>
      <c r="AD144" s="236"/>
      <c r="AE144" s="233">
        <f>IF('Листы ввода'!T14=1,'Листы на печать'!P144,AQ144)</f>
        <v>39</v>
      </c>
      <c r="AF144" s="264"/>
      <c r="AG144" s="265"/>
      <c r="AH144" s="266"/>
      <c r="AI144" s="26"/>
      <c r="AJ144" s="27"/>
      <c r="AK144" s="265"/>
      <c r="AL144" s="265"/>
      <c r="AM144" s="266"/>
      <c r="AN144" s="267"/>
      <c r="AO144" s="266"/>
      <c r="AP144" s="301"/>
      <c r="AQ144" s="46">
        <f t="shared" si="0"/>
        <v>39</v>
      </c>
    </row>
    <row r="145" spans="1:43" ht="20.45" customHeight="1">
      <c r="A145" s="314"/>
      <c r="B145" s="233" t="str">
        <f>'Листы ввода'!B15</f>
        <v>А10&lt;</v>
      </c>
      <c r="C145" s="234"/>
      <c r="D145" s="235" t="str">
        <f>'Листы ввода'!C15</f>
        <v>Отм. 5.000. Лестн. клетка. ЩА-ПВ1</v>
      </c>
      <c r="E145" s="236"/>
      <c r="F145" s="237"/>
      <c r="G145" s="235" t="str">
        <f>'Листы ввода'!D15</f>
        <v>Отм. 0.000. Пож-ая. сигнализация</v>
      </c>
      <c r="H145" s="236"/>
      <c r="I145" s="237"/>
      <c r="J145" s="26">
        <f>'Листы ввода'!E15</f>
        <v>0</v>
      </c>
      <c r="K145" s="27">
        <f>'Листы ввода'!F15</f>
        <v>0</v>
      </c>
      <c r="L145" s="69">
        <f>ROUNDUP('Листы ввода'!G15*'Общ. данные'!$D$26,0)</f>
        <v>0</v>
      </c>
      <c r="M145" s="67" t="str">
        <f>'Листы ввода'!H15</f>
        <v>п</v>
      </c>
      <c r="N145" s="28">
        <f>'Листы ввода'!I15</f>
        <v>16</v>
      </c>
      <c r="O145" s="68" t="str">
        <f>'Листы ввода'!J15</f>
        <v>/</v>
      </c>
      <c r="P145" s="69">
        <f>ROUNDUP('Листы ввода'!K15*'Общ. данные'!$D$26,0)</f>
        <v>20</v>
      </c>
      <c r="Q145" s="238">
        <f>ROUNDUP('Листы ввода'!L15*'Общ. данные'!$D$26,0)</f>
        <v>7</v>
      </c>
      <c r="R145" s="239"/>
      <c r="S145" s="238">
        <f>ROUNDUP('Листы ввода'!M15*'Общ. данные'!$D$26,0)</f>
        <v>0</v>
      </c>
      <c r="T145" s="240"/>
      <c r="U145" s="239"/>
      <c r="V145" s="238">
        <f>ROUNDUP('Листы ввода'!N15*'Общ. данные'!$D$26,0)</f>
        <v>25</v>
      </c>
      <c r="W145" s="240"/>
      <c r="X145" s="239"/>
      <c r="Y145" s="317" t="str">
        <f>'Листы ввода'!O15</f>
        <v>МКШнг-LSLTx</v>
      </c>
      <c r="Z145" s="318"/>
      <c r="AA145" s="26">
        <f>'Листы ввода'!P15</f>
        <v>1</v>
      </c>
      <c r="AB145" s="68" t="str">
        <f>'Листы ввода'!Q15</f>
        <v>-</v>
      </c>
      <c r="AC145" s="236" t="str">
        <f>'Листы ввода'!R15</f>
        <v>2х0,75</v>
      </c>
      <c r="AD145" s="236"/>
      <c r="AE145" s="233">
        <f>IF('Листы ввода'!T15=1,'Листы на печать'!P145,AQ145)</f>
        <v>52</v>
      </c>
      <c r="AF145" s="264"/>
      <c r="AG145" s="265"/>
      <c r="AH145" s="266"/>
      <c r="AI145" s="26"/>
      <c r="AJ145" s="27"/>
      <c r="AK145" s="265"/>
      <c r="AL145" s="265"/>
      <c r="AM145" s="266"/>
      <c r="AN145" s="267"/>
      <c r="AO145" s="266"/>
      <c r="AP145" s="301"/>
      <c r="AQ145" s="46">
        <f t="shared" si="0"/>
        <v>52</v>
      </c>
    </row>
    <row r="146" spans="1:43" ht="20.45" customHeight="1">
      <c r="A146" s="314"/>
      <c r="B146" s="233" t="str">
        <f>'Листы ввода'!B16</f>
        <v>А11&lt;</v>
      </c>
      <c r="C146" s="234"/>
      <c r="D146" s="235" t="str">
        <f>'Листы ввода'!C16</f>
        <v>Отм. 5.000. Лестн. клетка. ЩА-ПВ1</v>
      </c>
      <c r="E146" s="236"/>
      <c r="F146" s="237"/>
      <c r="G146" s="235" t="str">
        <f>'Листы ввода'!D16</f>
        <v>Отм. 5.150. Кровля. PDS1-ПВ1</v>
      </c>
      <c r="H146" s="236"/>
      <c r="I146" s="237"/>
      <c r="J146" s="26">
        <f>'Листы ввода'!E16</f>
        <v>0</v>
      </c>
      <c r="K146" s="27">
        <f>'Листы ввода'!F16</f>
        <v>0</v>
      </c>
      <c r="L146" s="69">
        <f>ROUNDUP('Листы ввода'!G16*'Общ. данные'!$D$26,0)</f>
        <v>0</v>
      </c>
      <c r="M146" s="67" t="str">
        <f>'Листы ввода'!H16</f>
        <v>п</v>
      </c>
      <c r="N146" s="28">
        <f>'Листы ввода'!I16</f>
        <v>16</v>
      </c>
      <c r="O146" s="68" t="str">
        <f>'Листы ввода'!J16</f>
        <v>/</v>
      </c>
      <c r="P146" s="69">
        <f>ROUNDUP('Листы ввода'!K16*'Общ. данные'!$D$26,0)</f>
        <v>1</v>
      </c>
      <c r="Q146" s="238">
        <f>ROUNDUP('Листы ввода'!L16*'Общ. данные'!$D$26,0)</f>
        <v>20</v>
      </c>
      <c r="R146" s="239"/>
      <c r="S146" s="238">
        <f>ROUNDUP('Листы ввода'!M16*'Общ. данные'!$D$26,0)</f>
        <v>0</v>
      </c>
      <c r="T146" s="240"/>
      <c r="U146" s="239"/>
      <c r="V146" s="238">
        <f>ROUNDUP('Листы ввода'!N16*'Общ. данные'!$D$26,0)</f>
        <v>0</v>
      </c>
      <c r="W146" s="240"/>
      <c r="X146" s="239"/>
      <c r="Y146" s="317" t="str">
        <f>'Листы ввода'!O16</f>
        <v>МКШнг-LSLTx</v>
      </c>
      <c r="Z146" s="318"/>
      <c r="AA146" s="26">
        <f>'Листы ввода'!P16</f>
        <v>1</v>
      </c>
      <c r="AB146" s="68" t="str">
        <f>'Листы ввода'!Q16</f>
        <v>-</v>
      </c>
      <c r="AC146" s="236" t="str">
        <f>'Листы ввода'!R16</f>
        <v>2х0,75</v>
      </c>
      <c r="AD146" s="236"/>
      <c r="AE146" s="233">
        <f>IF('Листы ввода'!T16=1,'Листы на печать'!P146,AQ146)</f>
        <v>21</v>
      </c>
      <c r="AF146" s="264"/>
      <c r="AG146" s="265"/>
      <c r="AH146" s="266"/>
      <c r="AI146" s="26"/>
      <c r="AJ146" s="27"/>
      <c r="AK146" s="265"/>
      <c r="AL146" s="265"/>
      <c r="AM146" s="266"/>
      <c r="AN146" s="267"/>
      <c r="AO146" s="266"/>
      <c r="AP146" s="301"/>
      <c r="AQ146" s="46">
        <f t="shared" si="0"/>
        <v>21</v>
      </c>
    </row>
    <row r="147" spans="1:43" ht="20.45" customHeight="1">
      <c r="A147" s="314"/>
      <c r="B147" s="233" t="str">
        <f>'Листы ввода'!B17</f>
        <v>А12&lt;</v>
      </c>
      <c r="C147" s="234"/>
      <c r="D147" s="235" t="str">
        <f>'Листы ввода'!C17</f>
        <v>Отм. 5.000. Лестн. клетка. ЩА-ПВ1</v>
      </c>
      <c r="E147" s="236"/>
      <c r="F147" s="237"/>
      <c r="G147" s="235" t="str">
        <f>'Листы ввода'!D17</f>
        <v>Отм. 5.150. Кровля. PDS2-ПВ1</v>
      </c>
      <c r="H147" s="236"/>
      <c r="I147" s="237"/>
      <c r="J147" s="26">
        <f>'Листы ввода'!E17</f>
        <v>0</v>
      </c>
      <c r="K147" s="27">
        <f>'Листы ввода'!F17</f>
        <v>0</v>
      </c>
      <c r="L147" s="69">
        <f>ROUNDUP('Листы ввода'!G17*'Общ. данные'!$D$26,0)</f>
        <v>0</v>
      </c>
      <c r="M147" s="67" t="str">
        <f>'Листы ввода'!H17</f>
        <v>п</v>
      </c>
      <c r="N147" s="28">
        <f>'Листы ввода'!I17</f>
        <v>16</v>
      </c>
      <c r="O147" s="68" t="str">
        <f>'Листы ввода'!J17</f>
        <v>/</v>
      </c>
      <c r="P147" s="69">
        <f>ROUNDUP('Листы ввода'!K17*'Общ. данные'!$D$26,0)</f>
        <v>1</v>
      </c>
      <c r="Q147" s="238">
        <f>ROUNDUP('Листы ввода'!L17*'Общ. данные'!$D$26,0)</f>
        <v>20</v>
      </c>
      <c r="R147" s="239"/>
      <c r="S147" s="238">
        <f>ROUNDUP('Листы ввода'!M17*'Общ. данные'!$D$26,0)</f>
        <v>0</v>
      </c>
      <c r="T147" s="240"/>
      <c r="U147" s="239"/>
      <c r="V147" s="238">
        <f>ROUNDUP('Листы ввода'!N17*'Общ. данные'!$D$26,0)</f>
        <v>0</v>
      </c>
      <c r="W147" s="240"/>
      <c r="X147" s="239"/>
      <c r="Y147" s="317" t="str">
        <f>'Листы ввода'!O17</f>
        <v>МКШнг-LSLTx</v>
      </c>
      <c r="Z147" s="318"/>
      <c r="AA147" s="26">
        <f>'Листы ввода'!P17</f>
        <v>1</v>
      </c>
      <c r="AB147" s="68" t="str">
        <f>'Листы ввода'!Q17</f>
        <v>-</v>
      </c>
      <c r="AC147" s="236" t="str">
        <f>'Листы ввода'!R17</f>
        <v>2х0,75</v>
      </c>
      <c r="AD147" s="236"/>
      <c r="AE147" s="233">
        <f>IF('Листы ввода'!T17=1,'Листы на печать'!P147,AQ147)</f>
        <v>21</v>
      </c>
      <c r="AF147" s="264"/>
      <c r="AG147" s="265"/>
      <c r="AH147" s="266"/>
      <c r="AI147" s="26"/>
      <c r="AJ147" s="27"/>
      <c r="AK147" s="265"/>
      <c r="AL147" s="265"/>
      <c r="AM147" s="266"/>
      <c r="AN147" s="267"/>
      <c r="AO147" s="266"/>
      <c r="AP147" s="301"/>
      <c r="AQ147" s="46">
        <f t="shared" si="0"/>
        <v>21</v>
      </c>
    </row>
    <row r="148" spans="1:43" ht="20.45" customHeight="1">
      <c r="A148" s="314"/>
      <c r="B148" s="233" t="str">
        <f>'Листы ввода'!B18</f>
        <v>А13&lt;</v>
      </c>
      <c r="C148" s="234"/>
      <c r="D148" s="235" t="str">
        <f>'Листы ввода'!C18</f>
        <v>Отм. 5.000. Лестн. клетка. ЩА-ПВ1</v>
      </c>
      <c r="E148" s="236"/>
      <c r="F148" s="237"/>
      <c r="G148" s="235" t="str">
        <f>'Листы ввода'!D18</f>
        <v>Отм. 5.150. Кровля. PDS3-ПВ1</v>
      </c>
      <c r="H148" s="236"/>
      <c r="I148" s="237"/>
      <c r="J148" s="26">
        <f>'Листы ввода'!E18</f>
        <v>0</v>
      </c>
      <c r="K148" s="27">
        <f>'Листы ввода'!F18</f>
        <v>0</v>
      </c>
      <c r="L148" s="69">
        <f>ROUNDUP('Листы ввода'!G18*'Общ. данные'!$D$26,0)</f>
        <v>0</v>
      </c>
      <c r="M148" s="67" t="str">
        <f>'Листы ввода'!H18</f>
        <v>п</v>
      </c>
      <c r="N148" s="28">
        <f>'Листы ввода'!I18</f>
        <v>16</v>
      </c>
      <c r="O148" s="68" t="str">
        <f>'Листы ввода'!J18</f>
        <v>/</v>
      </c>
      <c r="P148" s="69">
        <f>ROUNDUP('Листы ввода'!K18*'Общ. данные'!$D$26,0)</f>
        <v>1</v>
      </c>
      <c r="Q148" s="238">
        <f>ROUNDUP('Листы ввода'!L18*'Общ. данные'!$D$26,0)</f>
        <v>17</v>
      </c>
      <c r="R148" s="239"/>
      <c r="S148" s="238">
        <f>ROUNDUP('Листы ввода'!M18*'Общ. данные'!$D$26,0)</f>
        <v>0</v>
      </c>
      <c r="T148" s="240"/>
      <c r="U148" s="239"/>
      <c r="V148" s="238">
        <f>ROUNDUP('Листы ввода'!N18*'Общ. данные'!$D$26,0)</f>
        <v>0</v>
      </c>
      <c r="W148" s="240"/>
      <c r="X148" s="239"/>
      <c r="Y148" s="317" t="str">
        <f>'Листы ввода'!O18</f>
        <v>МКШнг-LSLTx</v>
      </c>
      <c r="Z148" s="318"/>
      <c r="AA148" s="26">
        <f>'Листы ввода'!P18</f>
        <v>1</v>
      </c>
      <c r="AB148" s="68" t="str">
        <f>'Листы ввода'!Q18</f>
        <v>-</v>
      </c>
      <c r="AC148" s="236" t="str">
        <f>'Листы ввода'!R18</f>
        <v>2х0,75</v>
      </c>
      <c r="AD148" s="236"/>
      <c r="AE148" s="233">
        <f>IF('Листы ввода'!T18=1,'Листы на печать'!P148,AQ148)</f>
        <v>18</v>
      </c>
      <c r="AF148" s="264"/>
      <c r="AG148" s="265"/>
      <c r="AH148" s="266"/>
      <c r="AI148" s="26"/>
      <c r="AJ148" s="27"/>
      <c r="AK148" s="265"/>
      <c r="AL148" s="265"/>
      <c r="AM148" s="266"/>
      <c r="AN148" s="267"/>
      <c r="AO148" s="266"/>
      <c r="AP148" s="301"/>
      <c r="AQ148" s="46">
        <f t="shared" si="0"/>
        <v>18</v>
      </c>
    </row>
    <row r="149" spans="1:43" ht="20.45" customHeight="1">
      <c r="A149" s="314"/>
      <c r="B149" s="233" t="str">
        <f>'Листы ввода'!B19</f>
        <v>А14&lt;</v>
      </c>
      <c r="C149" s="234"/>
      <c r="D149" s="235" t="str">
        <f>'Листы ввода'!C19</f>
        <v>Отм. 5.000. Лестн. клетка. ЩА-ПВ1</v>
      </c>
      <c r="E149" s="236"/>
      <c r="F149" s="237"/>
      <c r="G149" s="235" t="str">
        <f>'Листы ввода'!D19</f>
        <v>Отм. 5.150. Кровля. PDS4-ПВ1</v>
      </c>
      <c r="H149" s="236"/>
      <c r="I149" s="237"/>
      <c r="J149" s="26">
        <f>'Листы ввода'!E19</f>
        <v>0</v>
      </c>
      <c r="K149" s="27">
        <f>'Листы ввода'!F19</f>
        <v>0</v>
      </c>
      <c r="L149" s="69">
        <f>ROUNDUP('Листы ввода'!G19*'Общ. данные'!$D$26,0)</f>
        <v>0</v>
      </c>
      <c r="M149" s="67" t="str">
        <f>'Листы ввода'!H19</f>
        <v>п</v>
      </c>
      <c r="N149" s="28">
        <f>'Листы ввода'!I19</f>
        <v>16</v>
      </c>
      <c r="O149" s="68" t="str">
        <f>'Листы ввода'!J19</f>
        <v>/</v>
      </c>
      <c r="P149" s="69">
        <f>ROUNDUP('Листы ввода'!K19*'Общ. данные'!$D$26,0)</f>
        <v>1</v>
      </c>
      <c r="Q149" s="238">
        <f>ROUNDUP('Листы ввода'!L19*'Общ. данные'!$D$26,0)</f>
        <v>17</v>
      </c>
      <c r="R149" s="239"/>
      <c r="S149" s="238">
        <f>ROUNDUP('Листы ввода'!M19*'Общ. данные'!$D$26,0)</f>
        <v>0</v>
      </c>
      <c r="T149" s="240"/>
      <c r="U149" s="239"/>
      <c r="V149" s="238">
        <f>ROUNDUP('Листы ввода'!N19*'Общ. данные'!$D$26,0)</f>
        <v>0</v>
      </c>
      <c r="W149" s="240"/>
      <c r="X149" s="239"/>
      <c r="Y149" s="317" t="str">
        <f>'Листы ввода'!O19</f>
        <v>МКШнг-LSLTx</v>
      </c>
      <c r="Z149" s="318"/>
      <c r="AA149" s="26">
        <f>'Листы ввода'!P19</f>
        <v>1</v>
      </c>
      <c r="AB149" s="68" t="str">
        <f>'Листы ввода'!Q19</f>
        <v>-</v>
      </c>
      <c r="AC149" s="236" t="str">
        <f>'Листы ввода'!R19</f>
        <v>2х0,75</v>
      </c>
      <c r="AD149" s="236"/>
      <c r="AE149" s="233">
        <f>IF('Листы ввода'!T19=1,'Листы на печать'!P149,AQ149)</f>
        <v>18</v>
      </c>
      <c r="AF149" s="264"/>
      <c r="AG149" s="265"/>
      <c r="AH149" s="266"/>
      <c r="AI149" s="26"/>
      <c r="AJ149" s="27"/>
      <c r="AK149" s="265"/>
      <c r="AL149" s="265"/>
      <c r="AM149" s="266"/>
      <c r="AN149" s="267"/>
      <c r="AO149" s="266"/>
      <c r="AP149" s="301"/>
      <c r="AQ149" s="46">
        <f t="shared" si="0"/>
        <v>18</v>
      </c>
    </row>
    <row r="150" spans="1:43" ht="20.45" customHeight="1">
      <c r="A150" s="314"/>
      <c r="B150" s="233" t="str">
        <f>'Листы ввода'!B20</f>
        <v>А15&lt;</v>
      </c>
      <c r="C150" s="234"/>
      <c r="D150" s="235" t="str">
        <f>'Листы ввода'!C20</f>
        <v>Отм. 5.000. Лестн. клетка. ЩА-ПВ1</v>
      </c>
      <c r="E150" s="236"/>
      <c r="F150" s="237"/>
      <c r="G150" s="235" t="str">
        <f>'Листы ввода'!D20</f>
        <v>Отм. 5.150. Кровля. PDS5-ПВ1</v>
      </c>
      <c r="H150" s="236"/>
      <c r="I150" s="237"/>
      <c r="J150" s="26">
        <f>'Листы ввода'!E20</f>
        <v>0</v>
      </c>
      <c r="K150" s="27">
        <f>'Листы ввода'!F20</f>
        <v>0</v>
      </c>
      <c r="L150" s="69">
        <f>ROUNDUP('Листы ввода'!G20*'Общ. данные'!$D$26,0)</f>
        <v>0</v>
      </c>
      <c r="M150" s="67" t="str">
        <f>'Листы ввода'!H20</f>
        <v>п</v>
      </c>
      <c r="N150" s="28">
        <f>'Листы ввода'!I20</f>
        <v>16</v>
      </c>
      <c r="O150" s="68" t="str">
        <f>'Листы ввода'!J20</f>
        <v>/</v>
      </c>
      <c r="P150" s="69">
        <f>ROUNDUP('Листы ввода'!K20*'Общ. данные'!$D$26,0)</f>
        <v>1</v>
      </c>
      <c r="Q150" s="238">
        <f>ROUNDUP('Листы ввода'!L20*'Общ. данные'!$D$26,0)</f>
        <v>19</v>
      </c>
      <c r="R150" s="239"/>
      <c r="S150" s="238">
        <f>ROUNDUP('Листы ввода'!M20*'Общ. данные'!$D$26,0)</f>
        <v>0</v>
      </c>
      <c r="T150" s="240"/>
      <c r="U150" s="239"/>
      <c r="V150" s="238">
        <f>ROUNDUP('Листы ввода'!N20*'Общ. данные'!$D$26,0)</f>
        <v>0</v>
      </c>
      <c r="W150" s="240"/>
      <c r="X150" s="239"/>
      <c r="Y150" s="317" t="str">
        <f>'Листы ввода'!O20</f>
        <v>МКШнг-LSLTx</v>
      </c>
      <c r="Z150" s="318"/>
      <c r="AA150" s="26">
        <f>'Листы ввода'!P20</f>
        <v>1</v>
      </c>
      <c r="AB150" s="68" t="str">
        <f>'Листы ввода'!Q20</f>
        <v>-</v>
      </c>
      <c r="AC150" s="236" t="str">
        <f>'Листы ввода'!R20</f>
        <v>2х0,75</v>
      </c>
      <c r="AD150" s="236"/>
      <c r="AE150" s="233">
        <f>IF('Листы ввода'!T20=1,'Листы на печать'!P150,AQ150)</f>
        <v>20</v>
      </c>
      <c r="AF150" s="264"/>
      <c r="AG150" s="265"/>
      <c r="AH150" s="266"/>
      <c r="AI150" s="26"/>
      <c r="AJ150" s="27"/>
      <c r="AK150" s="265"/>
      <c r="AL150" s="265"/>
      <c r="AM150" s="266"/>
      <c r="AN150" s="267"/>
      <c r="AO150" s="266"/>
      <c r="AP150" s="301"/>
      <c r="AQ150" s="46">
        <f t="shared" si="0"/>
        <v>20</v>
      </c>
    </row>
    <row r="151" spans="1:43" ht="20.45" customHeight="1">
      <c r="A151" s="314"/>
      <c r="B151" s="233" t="str">
        <f>'Листы ввода'!B21</f>
        <v>А16&lt;</v>
      </c>
      <c r="C151" s="234"/>
      <c r="D151" s="235" t="str">
        <f>'Листы ввода'!C21</f>
        <v>Отм. 5.000. Лестн. клетка. ЩА-ПВ1</v>
      </c>
      <c r="E151" s="236"/>
      <c r="F151" s="237"/>
      <c r="G151" s="235" t="str">
        <f>'Листы ввода'!D21</f>
        <v>Отм. 5.150. Кровля. TS1-ПВ1</v>
      </c>
      <c r="H151" s="236"/>
      <c r="I151" s="237"/>
      <c r="J151" s="26">
        <f>'Листы ввода'!E21</f>
        <v>0</v>
      </c>
      <c r="K151" s="27">
        <f>'Листы ввода'!F21</f>
        <v>0</v>
      </c>
      <c r="L151" s="69">
        <f>ROUNDUP('Листы ввода'!G21*'Общ. данные'!$D$26,0)</f>
        <v>0</v>
      </c>
      <c r="M151" s="67" t="str">
        <f>'Листы ввода'!H21</f>
        <v>п</v>
      </c>
      <c r="N151" s="28">
        <f>'Листы ввода'!I21</f>
        <v>16</v>
      </c>
      <c r="O151" s="68" t="str">
        <f>'Листы ввода'!J21</f>
        <v>/</v>
      </c>
      <c r="P151" s="69">
        <f>ROUNDUP('Листы ввода'!K21*'Общ. данные'!$D$26,0)</f>
        <v>1</v>
      </c>
      <c r="Q151" s="238">
        <f>ROUNDUP('Листы ввода'!L21*'Общ. данные'!$D$26,0)</f>
        <v>19</v>
      </c>
      <c r="R151" s="239"/>
      <c r="S151" s="238">
        <f>ROUNDUP('Листы ввода'!M21*'Общ. данные'!$D$26,0)</f>
        <v>0</v>
      </c>
      <c r="T151" s="240"/>
      <c r="U151" s="239"/>
      <c r="V151" s="238">
        <f>ROUNDUP('Листы ввода'!N21*'Общ. данные'!$D$26,0)</f>
        <v>0</v>
      </c>
      <c r="W151" s="240"/>
      <c r="X151" s="239"/>
      <c r="Y151" s="317" t="str">
        <f>'Листы ввода'!O21</f>
        <v>МКШнг-LSLTx</v>
      </c>
      <c r="Z151" s="318"/>
      <c r="AA151" s="26">
        <f>'Листы ввода'!P21</f>
        <v>1</v>
      </c>
      <c r="AB151" s="68" t="str">
        <f>'Листы ввода'!Q21</f>
        <v>-</v>
      </c>
      <c r="AC151" s="236" t="str">
        <f>'Листы ввода'!R21</f>
        <v>2х0,75</v>
      </c>
      <c r="AD151" s="236"/>
      <c r="AE151" s="233">
        <f>IF('Листы ввода'!T21=1,'Листы на печать'!P151,AQ151)</f>
        <v>20</v>
      </c>
      <c r="AF151" s="264"/>
      <c r="AG151" s="265"/>
      <c r="AH151" s="266"/>
      <c r="AI151" s="26"/>
      <c r="AJ151" s="27"/>
      <c r="AK151" s="265"/>
      <c r="AL151" s="265"/>
      <c r="AM151" s="266"/>
      <c r="AN151" s="267"/>
      <c r="AO151" s="266"/>
      <c r="AP151" s="301"/>
      <c r="AQ151" s="46">
        <f t="shared" si="0"/>
        <v>20</v>
      </c>
    </row>
    <row r="152" spans="1:43" ht="20.45" customHeight="1">
      <c r="A152" s="314"/>
      <c r="B152" s="233" t="str">
        <f>'Листы ввода'!B22</f>
        <v>А17&lt;</v>
      </c>
      <c r="C152" s="234"/>
      <c r="D152" s="235" t="str">
        <f>'Листы ввода'!C22</f>
        <v>Отм. 5.000. Лестн. клетка. ЩА-ПВ1</v>
      </c>
      <c r="E152" s="236"/>
      <c r="F152" s="237"/>
      <c r="G152" s="235" t="str">
        <f>'Листы ввода'!D22</f>
        <v>Отм. 5.150. Кровля. TK-M1</v>
      </c>
      <c r="H152" s="236"/>
      <c r="I152" s="237"/>
      <c r="J152" s="26">
        <f>'Листы ввода'!E22</f>
        <v>0</v>
      </c>
      <c r="K152" s="27">
        <f>'Листы ввода'!F22</f>
        <v>0</v>
      </c>
      <c r="L152" s="69">
        <f>ROUNDUP('Листы ввода'!G22*'Общ. данные'!$D$26,0)</f>
        <v>0</v>
      </c>
      <c r="M152" s="67" t="str">
        <f>'Листы ввода'!H22</f>
        <v>п</v>
      </c>
      <c r="N152" s="28">
        <f>'Листы ввода'!I22</f>
        <v>16</v>
      </c>
      <c r="O152" s="68" t="str">
        <f>'Листы ввода'!J22</f>
        <v>/</v>
      </c>
      <c r="P152" s="69">
        <f>ROUNDUP('Листы ввода'!K22*'Общ. данные'!$D$26,0)</f>
        <v>1</v>
      </c>
      <c r="Q152" s="238">
        <f>ROUNDUP('Листы ввода'!L22*'Общ. данные'!$D$26,0)</f>
        <v>20</v>
      </c>
      <c r="R152" s="239"/>
      <c r="S152" s="238">
        <f>ROUNDUP('Листы ввода'!M22*'Общ. данные'!$D$26,0)</f>
        <v>0</v>
      </c>
      <c r="T152" s="240"/>
      <c r="U152" s="239"/>
      <c r="V152" s="238">
        <f>ROUNDUP('Листы ввода'!N22*'Общ. данные'!$D$26,0)</f>
        <v>0</v>
      </c>
      <c r="W152" s="240"/>
      <c r="X152" s="239"/>
      <c r="Y152" s="317" t="str">
        <f>'Листы ввода'!O22</f>
        <v>МКШнг-LSLTx</v>
      </c>
      <c r="Z152" s="318"/>
      <c r="AA152" s="26">
        <f>'Листы ввода'!P22</f>
        <v>1</v>
      </c>
      <c r="AB152" s="68" t="str">
        <f>'Листы ввода'!Q22</f>
        <v>-</v>
      </c>
      <c r="AC152" s="236" t="str">
        <f>'Листы ввода'!R22</f>
        <v>2х0,75</v>
      </c>
      <c r="AD152" s="236"/>
      <c r="AE152" s="233">
        <f>IF('Листы ввода'!T22=1,'Листы на печать'!P152,AQ152)</f>
        <v>21</v>
      </c>
      <c r="AF152" s="264"/>
      <c r="AG152" s="265"/>
      <c r="AH152" s="266"/>
      <c r="AI152" s="26"/>
      <c r="AJ152" s="27"/>
      <c r="AK152" s="265"/>
      <c r="AL152" s="265"/>
      <c r="AM152" s="266"/>
      <c r="AN152" s="267"/>
      <c r="AO152" s="266"/>
      <c r="AP152" s="301"/>
      <c r="AQ152" s="46">
        <f t="shared" si="0"/>
        <v>21</v>
      </c>
    </row>
    <row r="153" spans="1:43" ht="20.45" customHeight="1">
      <c r="A153" s="314"/>
      <c r="B153" s="233" t="str">
        <f>'Листы ввода'!B23</f>
        <v>А18&lt;</v>
      </c>
      <c r="C153" s="234"/>
      <c r="D153" s="235" t="str">
        <f>'Листы ввода'!C23</f>
        <v>Отм. 5.000. Лестн. клетка. ЩА-ПВ1</v>
      </c>
      <c r="E153" s="236"/>
      <c r="F153" s="237"/>
      <c r="G153" s="235" t="str">
        <f>'Листы ввода'!D23</f>
        <v>Отм. 5.150. Кровля. TK-M2</v>
      </c>
      <c r="H153" s="236"/>
      <c r="I153" s="237"/>
      <c r="J153" s="26">
        <f>'Листы ввода'!E23</f>
        <v>0</v>
      </c>
      <c r="K153" s="27">
        <f>'Листы ввода'!F23</f>
        <v>0</v>
      </c>
      <c r="L153" s="69">
        <f>ROUNDUP('Листы ввода'!G23*'Общ. данные'!$D$26,0)</f>
        <v>0</v>
      </c>
      <c r="M153" s="67" t="str">
        <f>'Листы ввода'!H23</f>
        <v>п</v>
      </c>
      <c r="N153" s="28">
        <f>'Листы ввода'!I23</f>
        <v>16</v>
      </c>
      <c r="O153" s="68" t="str">
        <f>'Листы ввода'!J23</f>
        <v>/</v>
      </c>
      <c r="P153" s="69">
        <f>ROUNDUP('Листы ввода'!K23*'Общ. данные'!$D$26,0)</f>
        <v>1</v>
      </c>
      <c r="Q153" s="238">
        <f>ROUNDUP('Листы ввода'!L23*'Общ. данные'!$D$26,0)</f>
        <v>20</v>
      </c>
      <c r="R153" s="239"/>
      <c r="S153" s="238">
        <f>ROUNDUP('Листы ввода'!M23*'Общ. данные'!$D$26,0)</f>
        <v>0</v>
      </c>
      <c r="T153" s="240"/>
      <c r="U153" s="239"/>
      <c r="V153" s="238">
        <f>ROUNDUP('Листы ввода'!N23*'Общ. данные'!$D$26,0)</f>
        <v>0</v>
      </c>
      <c r="W153" s="240"/>
      <c r="X153" s="239"/>
      <c r="Y153" s="317" t="str">
        <f>'Листы ввода'!O23</f>
        <v>МКШнг-LSLTx</v>
      </c>
      <c r="Z153" s="318"/>
      <c r="AA153" s="26">
        <f>'Листы ввода'!P23</f>
        <v>1</v>
      </c>
      <c r="AB153" s="68" t="str">
        <f>'Листы ввода'!Q23</f>
        <v>-</v>
      </c>
      <c r="AC153" s="236" t="str">
        <f>'Листы ввода'!R23</f>
        <v>2х0,75</v>
      </c>
      <c r="AD153" s="236"/>
      <c r="AE153" s="233">
        <f>IF('Листы ввода'!T23=1,'Листы на печать'!P153,AQ153)</f>
        <v>21</v>
      </c>
      <c r="AF153" s="264"/>
      <c r="AG153" s="265"/>
      <c r="AH153" s="266"/>
      <c r="AI153" s="26"/>
      <c r="AJ153" s="27"/>
      <c r="AK153" s="265"/>
      <c r="AL153" s="265"/>
      <c r="AM153" s="266"/>
      <c r="AN153" s="267"/>
      <c r="AO153" s="266"/>
      <c r="AP153" s="301"/>
      <c r="AQ153" s="46">
        <f t="shared" si="0"/>
        <v>21</v>
      </c>
    </row>
    <row r="154" spans="1:43" ht="20.45" customHeight="1">
      <c r="A154" s="314"/>
      <c r="B154" s="233" t="str">
        <f>'Листы ввода'!B24</f>
        <v>А19&lt;</v>
      </c>
      <c r="C154" s="234"/>
      <c r="D154" s="235" t="str">
        <f>'Листы ввода'!C24</f>
        <v>Отм. 5.000. Лестн. клетка. ЩА-ПВ1</v>
      </c>
      <c r="E154" s="236"/>
      <c r="F154" s="237"/>
      <c r="G154" s="235" t="str">
        <f>'Листы ввода'!D24</f>
        <v>Отм. 5.150. Кровля. TE1-ПВ1</v>
      </c>
      <c r="H154" s="236"/>
      <c r="I154" s="237"/>
      <c r="J154" s="26">
        <f>'Листы ввода'!E24</f>
        <v>0</v>
      </c>
      <c r="K154" s="27">
        <f>'Листы ввода'!F24</f>
        <v>0</v>
      </c>
      <c r="L154" s="69">
        <f>ROUNDUP('Листы ввода'!G24*'Общ. данные'!$D$26,0)</f>
        <v>0</v>
      </c>
      <c r="M154" s="67" t="str">
        <f>'Листы ввода'!H24</f>
        <v>п</v>
      </c>
      <c r="N154" s="28">
        <f>'Листы ввода'!I24</f>
        <v>16</v>
      </c>
      <c r="O154" s="68" t="str">
        <f>'Листы ввода'!J24</f>
        <v>/</v>
      </c>
      <c r="P154" s="69">
        <f>ROUNDUP('Листы ввода'!K24*'Общ. данные'!$D$26,0)</f>
        <v>1</v>
      </c>
      <c r="Q154" s="238">
        <f>ROUNDUP('Листы ввода'!L24*'Общ. данные'!$D$26,0)</f>
        <v>22</v>
      </c>
      <c r="R154" s="239"/>
      <c r="S154" s="238">
        <f>ROUNDUP('Листы ввода'!M24*'Общ. данные'!$D$26,0)</f>
        <v>0</v>
      </c>
      <c r="T154" s="240"/>
      <c r="U154" s="239"/>
      <c r="V154" s="238">
        <f>ROUNDUP('Листы ввода'!N24*'Общ. данные'!$D$26,0)</f>
        <v>0</v>
      </c>
      <c r="W154" s="240"/>
      <c r="X154" s="239"/>
      <c r="Y154" s="317" t="str">
        <f>'Листы ввода'!O24</f>
        <v>МКЭШнг-LSLTx</v>
      </c>
      <c r="Z154" s="318"/>
      <c r="AA154" s="26">
        <f>'Листы ввода'!P24</f>
        <v>1</v>
      </c>
      <c r="AB154" s="68" t="str">
        <f>'Листы ввода'!Q24</f>
        <v>-</v>
      </c>
      <c r="AC154" s="236" t="str">
        <f>'Листы ввода'!R24</f>
        <v>2х0,75</v>
      </c>
      <c r="AD154" s="236"/>
      <c r="AE154" s="233">
        <f>IF('Листы ввода'!T24=1,'Листы на печать'!P154,AQ154)</f>
        <v>23</v>
      </c>
      <c r="AF154" s="264"/>
      <c r="AG154" s="265"/>
      <c r="AH154" s="266"/>
      <c r="AI154" s="26"/>
      <c r="AJ154" s="27"/>
      <c r="AK154" s="265"/>
      <c r="AL154" s="265"/>
      <c r="AM154" s="266"/>
      <c r="AN154" s="267"/>
      <c r="AO154" s="266"/>
      <c r="AP154" s="301"/>
      <c r="AQ154" s="46">
        <f t="shared" si="0"/>
        <v>23</v>
      </c>
    </row>
    <row r="155" spans="1:43" ht="20.45" customHeight="1">
      <c r="A155" s="314"/>
      <c r="B155" s="233" t="str">
        <f>'Листы ввода'!B25</f>
        <v>А20&lt;</v>
      </c>
      <c r="C155" s="234"/>
      <c r="D155" s="235" t="str">
        <f>'Листы ввода'!C25</f>
        <v>Отм. 5.000. Лестн. клетка. ЩА-ПВ1</v>
      </c>
      <c r="E155" s="236"/>
      <c r="F155" s="237"/>
      <c r="G155" s="235" t="str">
        <f>'Листы ввода'!D25</f>
        <v>Отм. 5.150. Кровля. TE2-ПВ1</v>
      </c>
      <c r="H155" s="236"/>
      <c r="I155" s="237"/>
      <c r="J155" s="26">
        <f>'Листы ввода'!E25</f>
        <v>0</v>
      </c>
      <c r="K155" s="27">
        <f>'Листы ввода'!F25</f>
        <v>0</v>
      </c>
      <c r="L155" s="69">
        <f>ROUNDUP('Листы ввода'!G25*'Общ. данные'!$D$26,0)</f>
        <v>0</v>
      </c>
      <c r="M155" s="67" t="str">
        <f>'Листы ввода'!H25</f>
        <v>п</v>
      </c>
      <c r="N155" s="28">
        <f>'Листы ввода'!I25</f>
        <v>16</v>
      </c>
      <c r="O155" s="68" t="str">
        <f>'Листы ввода'!J25</f>
        <v>/</v>
      </c>
      <c r="P155" s="69">
        <f>ROUNDUP('Листы ввода'!K25*'Общ. данные'!$D$26,0)</f>
        <v>1</v>
      </c>
      <c r="Q155" s="238">
        <f>ROUNDUP('Листы ввода'!L25*'Общ. данные'!$D$26,0)</f>
        <v>16</v>
      </c>
      <c r="R155" s="239"/>
      <c r="S155" s="238">
        <f>ROUNDUP('Листы ввода'!M25*'Общ. данные'!$D$26,0)</f>
        <v>0</v>
      </c>
      <c r="T155" s="240"/>
      <c r="U155" s="239"/>
      <c r="V155" s="238">
        <f>ROUNDUP('Листы ввода'!N25*'Общ. данные'!$D$26,0)</f>
        <v>0</v>
      </c>
      <c r="W155" s="240"/>
      <c r="X155" s="239"/>
      <c r="Y155" s="317" t="str">
        <f>'Листы ввода'!O25</f>
        <v>МКЭШнг-LSLTx</v>
      </c>
      <c r="Z155" s="318"/>
      <c r="AA155" s="26">
        <f>'Листы ввода'!P25</f>
        <v>1</v>
      </c>
      <c r="AB155" s="68" t="str">
        <f>'Листы ввода'!Q25</f>
        <v>-</v>
      </c>
      <c r="AC155" s="236" t="str">
        <f>'Листы ввода'!R25</f>
        <v>2х0,75</v>
      </c>
      <c r="AD155" s="236"/>
      <c r="AE155" s="233">
        <f>IF('Листы ввода'!T25=1,'Листы на печать'!P155,AQ155)</f>
        <v>17</v>
      </c>
      <c r="AF155" s="264"/>
      <c r="AG155" s="265"/>
      <c r="AH155" s="266"/>
      <c r="AI155" s="26"/>
      <c r="AJ155" s="27"/>
      <c r="AK155" s="265"/>
      <c r="AL155" s="265"/>
      <c r="AM155" s="266"/>
      <c r="AN155" s="267"/>
      <c r="AO155" s="266"/>
      <c r="AP155" s="301"/>
      <c r="AQ155" s="46">
        <f t="shared" si="0"/>
        <v>17</v>
      </c>
    </row>
    <row r="156" spans="1:43" ht="20.45" customHeight="1">
      <c r="A156" s="314"/>
      <c r="B156" s="233" t="str">
        <f>'Листы ввода'!B26</f>
        <v>А21&lt;</v>
      </c>
      <c r="C156" s="234"/>
      <c r="D156" s="235" t="str">
        <f>'Листы ввода'!C26</f>
        <v>Отм. 5.000. Лестн. клетка. ЩА-ПВ1</v>
      </c>
      <c r="E156" s="236"/>
      <c r="F156" s="237"/>
      <c r="G156" s="235" t="str">
        <f>'Листы ввода'!D26</f>
        <v>Отм. 5.150. Кровля. TE3-ПВ1</v>
      </c>
      <c r="H156" s="236"/>
      <c r="I156" s="237"/>
      <c r="J156" s="26">
        <f>'Листы ввода'!E26</f>
        <v>0</v>
      </c>
      <c r="K156" s="27">
        <f>'Листы ввода'!F26</f>
        <v>0</v>
      </c>
      <c r="L156" s="69">
        <f>ROUNDUP('Листы ввода'!G26*'Общ. данные'!$D$26,0)</f>
        <v>0</v>
      </c>
      <c r="M156" s="67" t="str">
        <f>'Листы ввода'!H26</f>
        <v>п</v>
      </c>
      <c r="N156" s="28">
        <f>'Листы ввода'!I26</f>
        <v>16</v>
      </c>
      <c r="O156" s="68" t="str">
        <f>'Листы ввода'!J26</f>
        <v>/</v>
      </c>
      <c r="P156" s="69">
        <f>ROUNDUP('Листы ввода'!K26*'Общ. данные'!$D$26,0)</f>
        <v>1</v>
      </c>
      <c r="Q156" s="238">
        <f>ROUNDUP('Листы ввода'!L26*'Общ. данные'!$D$26,0)</f>
        <v>16</v>
      </c>
      <c r="R156" s="239"/>
      <c r="S156" s="238">
        <f>ROUNDUP('Листы ввода'!M26*'Общ. данные'!$D$26,0)</f>
        <v>0</v>
      </c>
      <c r="T156" s="240"/>
      <c r="U156" s="239"/>
      <c r="V156" s="238">
        <f>ROUNDUP('Листы ввода'!N26*'Общ. данные'!$D$26,0)</f>
        <v>0</v>
      </c>
      <c r="W156" s="240"/>
      <c r="X156" s="239"/>
      <c r="Y156" s="317" t="str">
        <f>'Листы ввода'!O26</f>
        <v>МКЭШнг-LSLTx</v>
      </c>
      <c r="Z156" s="318"/>
      <c r="AA156" s="26">
        <f>'Листы ввода'!P26</f>
        <v>1</v>
      </c>
      <c r="AB156" s="68" t="str">
        <f>'Листы ввода'!Q26</f>
        <v>-</v>
      </c>
      <c r="AC156" s="236" t="str">
        <f>'Листы ввода'!R26</f>
        <v>2х0,75</v>
      </c>
      <c r="AD156" s="236"/>
      <c r="AE156" s="233">
        <f>IF('Листы ввода'!T26=1,'Листы на печать'!P156,AQ156)</f>
        <v>17</v>
      </c>
      <c r="AF156" s="264"/>
      <c r="AG156" s="265"/>
      <c r="AH156" s="266"/>
      <c r="AI156" s="26"/>
      <c r="AJ156" s="27"/>
      <c r="AK156" s="265"/>
      <c r="AL156" s="265"/>
      <c r="AM156" s="266"/>
      <c r="AN156" s="267"/>
      <c r="AO156" s="266"/>
      <c r="AP156" s="301"/>
      <c r="AQ156" s="46">
        <f t="shared" si="0"/>
        <v>17</v>
      </c>
    </row>
    <row r="157" spans="1:43" ht="20.45" customHeight="1">
      <c r="A157" s="314"/>
      <c r="B157" s="233" t="str">
        <f>'Листы ввода'!B27</f>
        <v>А22&lt;</v>
      </c>
      <c r="C157" s="234"/>
      <c r="D157" s="235" t="str">
        <f>'Листы ввода'!C27</f>
        <v>Отм. 5.000. Лестн. клетка. ЩА-ПВ1</v>
      </c>
      <c r="E157" s="236"/>
      <c r="F157" s="237"/>
      <c r="G157" s="235" t="str">
        <f>'Листы ввода'!D27</f>
        <v>Отм. 5.150. Кровля. ST1-ПВ1</v>
      </c>
      <c r="H157" s="236"/>
      <c r="I157" s="237"/>
      <c r="J157" s="26">
        <f>'Листы ввода'!E27</f>
        <v>0</v>
      </c>
      <c r="K157" s="27">
        <f>'Листы ввода'!F27</f>
        <v>0</v>
      </c>
      <c r="L157" s="69">
        <f>ROUNDUP('Листы ввода'!G27*'Общ. данные'!$D$26,0)</f>
        <v>0</v>
      </c>
      <c r="M157" s="67" t="str">
        <f>'Листы ввода'!H27</f>
        <v>п</v>
      </c>
      <c r="N157" s="28">
        <f>'Листы ввода'!I27</f>
        <v>16</v>
      </c>
      <c r="O157" s="68" t="str">
        <f>'Листы ввода'!J27</f>
        <v>/</v>
      </c>
      <c r="P157" s="69">
        <f>ROUNDUP('Листы ввода'!K27*'Общ. данные'!$D$26,0)</f>
        <v>1</v>
      </c>
      <c r="Q157" s="238">
        <f>ROUNDUP('Листы ввода'!L27*'Общ. данные'!$D$26,0)</f>
        <v>20</v>
      </c>
      <c r="R157" s="239"/>
      <c r="S157" s="238">
        <f>ROUNDUP('Листы ввода'!M27*'Общ. данные'!$D$26,0)</f>
        <v>0</v>
      </c>
      <c r="T157" s="240"/>
      <c r="U157" s="239"/>
      <c r="V157" s="238">
        <f>ROUNDUP('Листы ввода'!N27*'Общ. данные'!$D$26,0)</f>
        <v>0</v>
      </c>
      <c r="W157" s="240"/>
      <c r="X157" s="239"/>
      <c r="Y157" s="317" t="str">
        <f>'Листы ввода'!O27</f>
        <v>МКШнг-LSLTx</v>
      </c>
      <c r="Z157" s="318"/>
      <c r="AA157" s="26">
        <f>'Листы ввода'!P27</f>
        <v>1</v>
      </c>
      <c r="AB157" s="68" t="str">
        <f>'Листы ввода'!Q27</f>
        <v>-</v>
      </c>
      <c r="AC157" s="236" t="str">
        <f>'Листы ввода'!R27</f>
        <v>2х0,75</v>
      </c>
      <c r="AD157" s="236"/>
      <c r="AE157" s="233">
        <f>IF('Листы ввода'!T27=1,'Листы на печать'!P157,AQ157)</f>
        <v>21</v>
      </c>
      <c r="AF157" s="264"/>
      <c r="AG157" s="265"/>
      <c r="AH157" s="266"/>
      <c r="AI157" s="26"/>
      <c r="AJ157" s="27"/>
      <c r="AK157" s="265"/>
      <c r="AL157" s="265"/>
      <c r="AM157" s="266"/>
      <c r="AN157" s="267"/>
      <c r="AO157" s="266"/>
      <c r="AP157" s="301"/>
      <c r="AQ157" s="46">
        <f t="shared" si="0"/>
        <v>21</v>
      </c>
    </row>
    <row r="158" spans="1:43" ht="20.45" customHeight="1">
      <c r="A158" s="314"/>
      <c r="B158" s="233" t="str">
        <f>'Листы ввода'!B28</f>
        <v>А23&lt;</v>
      </c>
      <c r="C158" s="234"/>
      <c r="D158" s="235" t="str">
        <f>'Листы ввода'!C28</f>
        <v>Отм. 5.000. Лестн. клетка. ЩА-ПВ1</v>
      </c>
      <c r="E158" s="236"/>
      <c r="F158" s="237"/>
      <c r="G158" s="235" t="str">
        <f>'Листы ввода'!D28</f>
        <v>Отм. 5.150. Кровля. ST2-ПВ1</v>
      </c>
      <c r="H158" s="236"/>
      <c r="I158" s="237"/>
      <c r="J158" s="26">
        <f>'Листы ввода'!E28</f>
        <v>0</v>
      </c>
      <c r="K158" s="27">
        <f>'Листы ввода'!F28</f>
        <v>0</v>
      </c>
      <c r="L158" s="69">
        <f>ROUNDUP('Листы ввода'!G28*'Общ. данные'!$D$26,0)</f>
        <v>0</v>
      </c>
      <c r="M158" s="67" t="str">
        <f>'Листы ввода'!H28</f>
        <v>п</v>
      </c>
      <c r="N158" s="28">
        <f>'Листы ввода'!I28</f>
        <v>16</v>
      </c>
      <c r="O158" s="68" t="str">
        <f>'Листы ввода'!J28</f>
        <v>/</v>
      </c>
      <c r="P158" s="69">
        <f>ROUNDUP('Листы ввода'!K28*'Общ. данные'!$D$26,0)</f>
        <v>1</v>
      </c>
      <c r="Q158" s="238">
        <f>ROUNDUP('Листы ввода'!L28*'Общ. данные'!$D$26,0)</f>
        <v>20</v>
      </c>
      <c r="R158" s="239"/>
      <c r="S158" s="238">
        <f>ROUNDUP('Листы ввода'!M28*'Общ. данные'!$D$26,0)</f>
        <v>0</v>
      </c>
      <c r="T158" s="240"/>
      <c r="U158" s="239"/>
      <c r="V158" s="238">
        <f>ROUNDUP('Листы ввода'!N28*'Общ. данные'!$D$26,0)</f>
        <v>0</v>
      </c>
      <c r="W158" s="240"/>
      <c r="X158" s="239"/>
      <c r="Y158" s="317" t="str">
        <f>'Листы ввода'!O28</f>
        <v>МКШнг-LSLTx</v>
      </c>
      <c r="Z158" s="318"/>
      <c r="AA158" s="26">
        <f>'Листы ввода'!P28</f>
        <v>1</v>
      </c>
      <c r="AB158" s="68" t="str">
        <f>'Листы ввода'!Q28</f>
        <v>-</v>
      </c>
      <c r="AC158" s="236" t="str">
        <f>'Листы ввода'!R28</f>
        <v>2х0,75</v>
      </c>
      <c r="AD158" s="236"/>
      <c r="AE158" s="233">
        <f>IF('Листы ввода'!T28=1,'Листы на печать'!P158,AQ158)</f>
        <v>21</v>
      </c>
      <c r="AF158" s="264"/>
      <c r="AG158" s="265"/>
      <c r="AH158" s="266"/>
      <c r="AI158" s="26"/>
      <c r="AJ158" s="27"/>
      <c r="AK158" s="265"/>
      <c r="AL158" s="265"/>
      <c r="AM158" s="266"/>
      <c r="AN158" s="267"/>
      <c r="AO158" s="266"/>
      <c r="AP158" s="301"/>
      <c r="AQ158" s="46">
        <f t="shared" si="0"/>
        <v>21</v>
      </c>
    </row>
    <row r="159" spans="1:43" ht="20.45" customHeight="1">
      <c r="A159" s="314"/>
      <c r="B159" s="233" t="str">
        <f>'Листы ввода'!B29</f>
        <v>А24&lt;</v>
      </c>
      <c r="C159" s="234"/>
      <c r="D159" s="235" t="str">
        <f>'Листы ввода'!C29</f>
        <v>Отм. 5.000. Лестн. клетка. ЩА-ПВ1</v>
      </c>
      <c r="E159" s="236"/>
      <c r="F159" s="237"/>
      <c r="G159" s="235" t="str">
        <f>'Листы ввода'!D29</f>
        <v>Отм. 5.000. Лестн. клетка. F1-ПВ1</v>
      </c>
      <c r="H159" s="236"/>
      <c r="I159" s="237"/>
      <c r="J159" s="26">
        <f>'Листы ввода'!E29</f>
        <v>0</v>
      </c>
      <c r="K159" s="27">
        <f>'Листы ввода'!F29</f>
        <v>0</v>
      </c>
      <c r="L159" s="69">
        <f>ROUNDUP('Листы ввода'!G29*'Общ. данные'!$D$26,0)</f>
        <v>0</v>
      </c>
      <c r="M159" s="67" t="str">
        <f>'Листы ввода'!H29</f>
        <v>п</v>
      </c>
      <c r="N159" s="28">
        <f>'Листы ввода'!I29</f>
        <v>16</v>
      </c>
      <c r="O159" s="68" t="str">
        <f>'Листы ввода'!J29</f>
        <v>/</v>
      </c>
      <c r="P159" s="69">
        <f>ROUNDUP('Листы ввода'!K29*'Общ. данные'!$D$26,0)</f>
        <v>1</v>
      </c>
      <c r="Q159" s="238">
        <f>ROUNDUP('Листы ввода'!L29*'Общ. данные'!$D$26,0)</f>
        <v>8</v>
      </c>
      <c r="R159" s="239"/>
      <c r="S159" s="238">
        <f>ROUNDUP('Листы ввода'!M29*'Общ. данные'!$D$26,0)</f>
        <v>0</v>
      </c>
      <c r="T159" s="240"/>
      <c r="U159" s="239"/>
      <c r="V159" s="238">
        <f>ROUNDUP('Листы ввода'!N29*'Общ. данные'!$D$26,0)</f>
        <v>0</v>
      </c>
      <c r="W159" s="240"/>
      <c r="X159" s="239"/>
      <c r="Y159" s="317" t="str">
        <f>'Листы ввода'!O29</f>
        <v>МКШнг-LSLTx</v>
      </c>
      <c r="Z159" s="318"/>
      <c r="AA159" s="26">
        <f>'Листы ввода'!P29</f>
        <v>1</v>
      </c>
      <c r="AB159" s="68" t="str">
        <f>'Листы ввода'!Q29</f>
        <v>-</v>
      </c>
      <c r="AC159" s="236" t="str">
        <f>'Листы ввода'!R29</f>
        <v>5х0,75</v>
      </c>
      <c r="AD159" s="236"/>
      <c r="AE159" s="233">
        <f>IF('Листы ввода'!T29=1,'Листы на печать'!P159,AQ159)</f>
        <v>9</v>
      </c>
      <c r="AF159" s="264"/>
      <c r="AG159" s="265"/>
      <c r="AH159" s="266"/>
      <c r="AI159" s="26"/>
      <c r="AJ159" s="27"/>
      <c r="AK159" s="265"/>
      <c r="AL159" s="265"/>
      <c r="AM159" s="266"/>
      <c r="AN159" s="267"/>
      <c r="AO159" s="266"/>
      <c r="AP159" s="301"/>
      <c r="AQ159" s="46">
        <f t="shared" si="0"/>
        <v>9</v>
      </c>
    </row>
    <row r="160" spans="1:43" ht="20.45" customHeight="1">
      <c r="A160" s="314"/>
      <c r="B160" s="233" t="str">
        <f>'Листы ввода'!B30</f>
        <v>А25&lt;</v>
      </c>
      <c r="C160" s="234"/>
      <c r="D160" s="235" t="str">
        <f>'Листы ввода'!C30</f>
        <v>Отм. 5.000. Лестн. клетка. ЩА-ПВ1</v>
      </c>
      <c r="E160" s="236"/>
      <c r="F160" s="237"/>
      <c r="G160" s="235" t="str">
        <f>'Листы ввода'!D30</f>
        <v>Отм. 5.000. Лестн. клетка. F2-ПВ1</v>
      </c>
      <c r="H160" s="236"/>
      <c r="I160" s="237"/>
      <c r="J160" s="26">
        <f>'Листы ввода'!E30</f>
        <v>0</v>
      </c>
      <c r="K160" s="27">
        <f>'Листы ввода'!F30</f>
        <v>0</v>
      </c>
      <c r="L160" s="69">
        <f>ROUNDUP('Листы ввода'!G30*'Общ. данные'!$D$26,0)</f>
        <v>0</v>
      </c>
      <c r="M160" s="67" t="str">
        <f>'Листы ввода'!H30</f>
        <v>п</v>
      </c>
      <c r="N160" s="28">
        <f>'Листы ввода'!I30</f>
        <v>16</v>
      </c>
      <c r="O160" s="68" t="str">
        <f>'Листы ввода'!J30</f>
        <v>/</v>
      </c>
      <c r="P160" s="69">
        <f>ROUNDUP('Листы ввода'!K30*'Общ. данные'!$D$26,0)</f>
        <v>1</v>
      </c>
      <c r="Q160" s="238">
        <f>ROUNDUP('Листы ввода'!L30*'Общ. данные'!$D$26,0)</f>
        <v>8</v>
      </c>
      <c r="R160" s="239"/>
      <c r="S160" s="238">
        <f>ROUNDUP('Листы ввода'!M30*'Общ. данные'!$D$26,0)</f>
        <v>0</v>
      </c>
      <c r="T160" s="240"/>
      <c r="U160" s="239"/>
      <c r="V160" s="238">
        <f>ROUNDUP('Листы ввода'!N30*'Общ. данные'!$D$26,0)</f>
        <v>0</v>
      </c>
      <c r="W160" s="240"/>
      <c r="X160" s="239"/>
      <c r="Y160" s="317" t="str">
        <f>'Листы ввода'!O30</f>
        <v>МКШнг-LSLTx</v>
      </c>
      <c r="Z160" s="318"/>
      <c r="AA160" s="26">
        <f>'Листы ввода'!P30</f>
        <v>1</v>
      </c>
      <c r="AB160" s="68" t="str">
        <f>'Листы ввода'!Q30</f>
        <v>-</v>
      </c>
      <c r="AC160" s="236" t="str">
        <f>'Листы ввода'!R30</f>
        <v>5х0,75</v>
      </c>
      <c r="AD160" s="236"/>
      <c r="AE160" s="233">
        <f>IF('Листы ввода'!T30=1,'Листы на печать'!P160,AQ160)</f>
        <v>9</v>
      </c>
      <c r="AF160" s="264"/>
      <c r="AG160" s="265"/>
      <c r="AH160" s="266"/>
      <c r="AI160" s="26"/>
      <c r="AJ160" s="27"/>
      <c r="AK160" s="265"/>
      <c r="AL160" s="265"/>
      <c r="AM160" s="266"/>
      <c r="AN160" s="267"/>
      <c r="AO160" s="266"/>
      <c r="AP160" s="301"/>
      <c r="AQ160" s="46">
        <f t="shared" si="0"/>
        <v>9</v>
      </c>
    </row>
    <row r="161" spans="1:43" ht="20.45" customHeight="1">
      <c r="A161" s="314"/>
      <c r="B161" s="233" t="str">
        <f>'Листы ввода'!B31</f>
        <v>А26&lt;</v>
      </c>
      <c r="C161" s="234"/>
      <c r="D161" s="235" t="str">
        <f>'Листы ввода'!C31</f>
        <v>Отм. 5.000. Лестн. клетка. ЩА-ПВ1</v>
      </c>
      <c r="E161" s="236"/>
      <c r="F161" s="237"/>
      <c r="G161" s="235" t="str">
        <f>'Листы ввода'!D31</f>
        <v>Отм. 5.000. Лестн. клетка. F3-ПВ1</v>
      </c>
      <c r="H161" s="236"/>
      <c r="I161" s="237"/>
      <c r="J161" s="26">
        <f>'Листы ввода'!E31</f>
        <v>0</v>
      </c>
      <c r="K161" s="27">
        <f>'Листы ввода'!F31</f>
        <v>0</v>
      </c>
      <c r="L161" s="69">
        <f>ROUNDUP('Листы ввода'!G31*'Общ. данные'!$D$26,0)</f>
        <v>0</v>
      </c>
      <c r="M161" s="67" t="str">
        <f>'Листы ввода'!H31</f>
        <v>п</v>
      </c>
      <c r="N161" s="28">
        <f>'Листы ввода'!I31</f>
        <v>25</v>
      </c>
      <c r="O161" s="68" t="str">
        <f>'Листы ввода'!J31</f>
        <v>/</v>
      </c>
      <c r="P161" s="69">
        <f>ROUNDUP('Листы ввода'!K31*'Общ. данные'!$D$26,0)</f>
        <v>1</v>
      </c>
      <c r="Q161" s="238">
        <f>ROUNDUP('Листы ввода'!L31*'Общ. данные'!$D$26,0)</f>
        <v>8</v>
      </c>
      <c r="R161" s="239"/>
      <c r="S161" s="238">
        <f>ROUNDUP('Листы ввода'!M31*'Общ. данные'!$D$26,0)</f>
        <v>0</v>
      </c>
      <c r="T161" s="240"/>
      <c r="U161" s="239"/>
      <c r="V161" s="238">
        <f>ROUNDUP('Листы ввода'!N31*'Общ. данные'!$D$26,0)</f>
        <v>0</v>
      </c>
      <c r="W161" s="240"/>
      <c r="X161" s="239"/>
      <c r="Y161" s="317" t="str">
        <f>'Листы ввода'!O31</f>
        <v>МКШнг-LSLTx</v>
      </c>
      <c r="Z161" s="318"/>
      <c r="AA161" s="26">
        <f>'Листы ввода'!P31</f>
        <v>1</v>
      </c>
      <c r="AB161" s="68" t="str">
        <f>'Листы ввода'!Q31</f>
        <v>-</v>
      </c>
      <c r="AC161" s="236" t="str">
        <f>'Листы ввода'!R31</f>
        <v>7х0,75</v>
      </c>
      <c r="AD161" s="236"/>
      <c r="AE161" s="233">
        <f>IF('Листы ввода'!T31=1,'Листы на печать'!P161,AQ161)</f>
        <v>9</v>
      </c>
      <c r="AF161" s="264"/>
      <c r="AG161" s="265"/>
      <c r="AH161" s="266"/>
      <c r="AI161" s="26"/>
      <c r="AJ161" s="27"/>
      <c r="AK161" s="265"/>
      <c r="AL161" s="265"/>
      <c r="AM161" s="266"/>
      <c r="AN161" s="267"/>
      <c r="AO161" s="266"/>
      <c r="AP161" s="301"/>
      <c r="AQ161" s="46">
        <f t="shared" si="0"/>
        <v>9</v>
      </c>
    </row>
    <row r="162" spans="1:43" ht="20.45" customHeight="1">
      <c r="A162" s="314"/>
      <c r="B162" s="233" t="str">
        <f>'Листы ввода'!B32</f>
        <v>А27&lt;</v>
      </c>
      <c r="C162" s="234"/>
      <c r="D162" s="235" t="str">
        <f>'Листы ввода'!C32</f>
        <v>Отм. 5.000. Лестн. клетка. ЩА-ПВ1</v>
      </c>
      <c r="E162" s="236"/>
      <c r="F162" s="237"/>
      <c r="G162" s="235" t="str">
        <f>'Листы ввода'!D32</f>
        <v>Отм. -1.950. Семисторный блок</v>
      </c>
      <c r="H162" s="236"/>
      <c r="I162" s="237"/>
      <c r="J162" s="26">
        <f>'Листы ввода'!E32</f>
        <v>0</v>
      </c>
      <c r="K162" s="27">
        <f>'Листы ввода'!F32</f>
        <v>0</v>
      </c>
      <c r="L162" s="69">
        <f>ROUNDUP('Листы ввода'!G32*'Общ. данные'!$D$26,0)</f>
        <v>0</v>
      </c>
      <c r="M162" s="67" t="str">
        <f>'Листы ввода'!H32</f>
        <v>п</v>
      </c>
      <c r="N162" s="28">
        <f>'Листы ввода'!I32</f>
        <v>16</v>
      </c>
      <c r="O162" s="68" t="str">
        <f>'Листы ввода'!J32</f>
        <v>/</v>
      </c>
      <c r="P162" s="69">
        <f>ROUNDUP('Листы ввода'!K32*'Общ. данные'!$D$26,0)</f>
        <v>1</v>
      </c>
      <c r="Q162" s="238">
        <f>ROUNDUP('Листы ввода'!L32*'Общ. данные'!$D$26,0)</f>
        <v>40</v>
      </c>
      <c r="R162" s="239"/>
      <c r="S162" s="238">
        <f>ROUNDUP('Листы ввода'!M32*'Общ. данные'!$D$26,0)</f>
        <v>0</v>
      </c>
      <c r="T162" s="240"/>
      <c r="U162" s="239"/>
      <c r="V162" s="238">
        <f>ROUNDUP('Листы ввода'!N32*'Общ. данные'!$D$26,0)</f>
        <v>0</v>
      </c>
      <c r="W162" s="240"/>
      <c r="X162" s="239"/>
      <c r="Y162" s="317" t="str">
        <f>'Листы ввода'!O32</f>
        <v>МКЭШнг-LSLTx</v>
      </c>
      <c r="Z162" s="318"/>
      <c r="AA162" s="26">
        <f>'Листы ввода'!P32</f>
        <v>1</v>
      </c>
      <c r="AB162" s="68" t="str">
        <f>'Листы ввода'!Q32</f>
        <v>-</v>
      </c>
      <c r="AC162" s="236" t="str">
        <f>'Листы ввода'!R32</f>
        <v>2х0,75</v>
      </c>
      <c r="AD162" s="236"/>
      <c r="AE162" s="233">
        <f>IF('Листы ввода'!T32=1,'Листы на печать'!P162,AQ162)</f>
        <v>41</v>
      </c>
      <c r="AF162" s="264"/>
      <c r="AG162" s="265"/>
      <c r="AH162" s="266"/>
      <c r="AI162" s="26"/>
      <c r="AJ162" s="27"/>
      <c r="AK162" s="265"/>
      <c r="AL162" s="265"/>
      <c r="AM162" s="266"/>
      <c r="AN162" s="267"/>
      <c r="AO162" s="266"/>
      <c r="AP162" s="301"/>
      <c r="AQ162" s="46">
        <f t="shared" si="0"/>
        <v>41</v>
      </c>
    </row>
    <row r="163" spans="1:43" ht="20.45" customHeight="1">
      <c r="A163" s="314"/>
      <c r="B163" s="233">
        <f>'Листы ввода'!B33</f>
        <v>0</v>
      </c>
      <c r="C163" s="234"/>
      <c r="D163" s="235">
        <f>'Листы ввода'!C33</f>
        <v>0</v>
      </c>
      <c r="E163" s="236"/>
      <c r="F163" s="237"/>
      <c r="G163" s="235">
        <f>'Листы ввода'!D33</f>
        <v>0</v>
      </c>
      <c r="H163" s="236"/>
      <c r="I163" s="237"/>
      <c r="J163" s="26">
        <f>'Листы ввода'!E33</f>
        <v>0</v>
      </c>
      <c r="K163" s="27">
        <f>'Листы ввода'!F33</f>
        <v>0</v>
      </c>
      <c r="L163" s="69">
        <f>ROUNDUP('Листы ввода'!G33*'Общ. данные'!$D$26,0)</f>
        <v>0</v>
      </c>
      <c r="M163" s="67">
        <f>'Листы ввода'!H33</f>
        <v>0</v>
      </c>
      <c r="N163" s="28">
        <f>'Листы ввода'!I33</f>
        <v>0</v>
      </c>
      <c r="O163" s="68">
        <f>'Листы ввода'!J33</f>
        <v>0</v>
      </c>
      <c r="P163" s="69">
        <f>ROUNDUP('Листы ввода'!K33*'Общ. данные'!$D$26,0)</f>
        <v>0</v>
      </c>
      <c r="Q163" s="238">
        <f>ROUNDUP('Листы ввода'!L33*'Общ. данные'!$D$26,0)</f>
        <v>0</v>
      </c>
      <c r="R163" s="239"/>
      <c r="S163" s="238">
        <f>ROUNDUP('Листы ввода'!M33*'Общ. данные'!$D$26,0)</f>
        <v>0</v>
      </c>
      <c r="T163" s="240"/>
      <c r="U163" s="239"/>
      <c r="V163" s="238">
        <f>ROUNDUP('Листы ввода'!N33*'Общ. данные'!$D$26,0)</f>
        <v>0</v>
      </c>
      <c r="W163" s="240"/>
      <c r="X163" s="239"/>
      <c r="Y163" s="317">
        <f>'Листы ввода'!O33</f>
        <v>0</v>
      </c>
      <c r="Z163" s="318"/>
      <c r="AA163" s="26">
        <f>'Листы ввода'!P33</f>
        <v>0</v>
      </c>
      <c r="AB163" s="68">
        <f>'Листы ввода'!Q33</f>
        <v>0</v>
      </c>
      <c r="AC163" s="236">
        <f>'Листы ввода'!R33</f>
        <v>0</v>
      </c>
      <c r="AD163" s="236"/>
      <c r="AE163" s="233">
        <f>IF('Листы ввода'!T33=1,'Листы на печать'!P163,AQ163)</f>
        <v>0</v>
      </c>
      <c r="AF163" s="264"/>
      <c r="AG163" s="265"/>
      <c r="AH163" s="266"/>
      <c r="AI163" s="31"/>
      <c r="AJ163" s="32"/>
      <c r="AK163" s="265"/>
      <c r="AL163" s="265"/>
      <c r="AM163" s="266"/>
      <c r="AN163" s="267"/>
      <c r="AO163" s="266"/>
      <c r="AP163" s="301"/>
      <c r="AQ163" s="46">
        <f t="shared" si="0"/>
        <v>0</v>
      </c>
    </row>
    <row r="164" spans="1:43" ht="20.45" customHeight="1">
      <c r="A164" s="314"/>
      <c r="B164" s="233" t="str">
        <f>'Листы ввода'!B34</f>
        <v>Б1</v>
      </c>
      <c r="C164" s="234"/>
      <c r="D164" s="235" t="str">
        <f>'Листы ввода'!C34</f>
        <v>Отм. 5.000. Лестн. клетка. ЩА-ПК</v>
      </c>
      <c r="E164" s="236"/>
      <c r="F164" s="237"/>
      <c r="G164" s="235" t="str">
        <f>'Листы ввода'!D34</f>
        <v>Отм. 3.600. Спортзал. SF1</v>
      </c>
      <c r="H164" s="236"/>
      <c r="I164" s="237"/>
      <c r="J164" s="26">
        <f>'Листы ввода'!E34</f>
        <v>0</v>
      </c>
      <c r="K164" s="27">
        <f>'Листы ввода'!F34</f>
        <v>0</v>
      </c>
      <c r="L164" s="69">
        <f>ROUNDUP('Листы ввода'!G34*'Общ. данные'!$D$26,0)</f>
        <v>0</v>
      </c>
      <c r="M164" s="67" t="str">
        <f>'Листы ввода'!H34</f>
        <v>п</v>
      </c>
      <c r="N164" s="28">
        <f>'Листы ввода'!I34</f>
        <v>25</v>
      </c>
      <c r="O164" s="68" t="str">
        <f>'Листы ввода'!J34</f>
        <v>/</v>
      </c>
      <c r="P164" s="69">
        <f>ROUNDUP('Листы ввода'!K34*'Общ. данные'!$D$26,0)</f>
        <v>18</v>
      </c>
      <c r="Q164" s="238">
        <f>ROUNDUP('Листы ввода'!L34*'Общ. данные'!$D$26,0)</f>
        <v>7</v>
      </c>
      <c r="R164" s="239"/>
      <c r="S164" s="238">
        <f>ROUNDUP('Листы ввода'!M34*'Общ. данные'!$D$26,0)</f>
        <v>0</v>
      </c>
      <c r="T164" s="240"/>
      <c r="U164" s="239"/>
      <c r="V164" s="238">
        <f>ROUNDUP('Листы ввода'!N34*'Общ. данные'!$D$26,0)</f>
        <v>0</v>
      </c>
      <c r="W164" s="240"/>
      <c r="X164" s="239"/>
      <c r="Y164" s="317" t="str">
        <f>'Листы ввода'!O34</f>
        <v>ВВГнг-FRLS</v>
      </c>
      <c r="Z164" s="318"/>
      <c r="AA164" s="26">
        <f>'Листы ввода'!P34</f>
        <v>1</v>
      </c>
      <c r="AB164" s="68" t="str">
        <f>'Листы ввода'!Q34</f>
        <v>-</v>
      </c>
      <c r="AC164" s="236" t="str">
        <f>'Листы ввода'!R34</f>
        <v>2х1,5</v>
      </c>
      <c r="AD164" s="236"/>
      <c r="AE164" s="233">
        <f>IF('Листы ввода'!T34=1,'Листы на печать'!P164,AQ164)</f>
        <v>25</v>
      </c>
      <c r="AF164" s="264"/>
      <c r="AG164" s="265"/>
      <c r="AH164" s="266"/>
      <c r="AI164" s="31"/>
      <c r="AJ164" s="32"/>
      <c r="AK164" s="265"/>
      <c r="AL164" s="265"/>
      <c r="AM164" s="266"/>
      <c r="AN164" s="267"/>
      <c r="AO164" s="266"/>
      <c r="AP164" s="301"/>
      <c r="AQ164" s="46">
        <f t="shared" si="0"/>
        <v>25</v>
      </c>
    </row>
    <row r="165" spans="1:43" ht="20.45" customHeight="1">
      <c r="A165" s="314"/>
      <c r="B165" s="233" t="str">
        <f>'Листы ввода'!B35</f>
        <v>Б2</v>
      </c>
      <c r="C165" s="234"/>
      <c r="D165" s="235" t="str">
        <f>'Листы ввода'!C35</f>
        <v>Отм. 5.000. Лестн. клетка. ЩА-ПК</v>
      </c>
      <c r="E165" s="236"/>
      <c r="F165" s="237"/>
      <c r="G165" s="235" t="str">
        <f>'Листы ввода'!D35</f>
        <v>Отм. 3.600. Спортзал. SF1</v>
      </c>
      <c r="H165" s="236"/>
      <c r="I165" s="237"/>
      <c r="J165" s="26">
        <f>'Листы ввода'!E35</f>
        <v>0</v>
      </c>
      <c r="K165" s="27">
        <f>'Листы ввода'!F35</f>
        <v>0</v>
      </c>
      <c r="L165" s="69">
        <f>ROUNDUP('Листы ввода'!G35*'Общ. данные'!$D$26,0)</f>
        <v>0</v>
      </c>
      <c r="M165" s="67" t="str">
        <f>'Листы ввода'!H35</f>
        <v>п</v>
      </c>
      <c r="N165" s="28">
        <f>'Листы ввода'!I35</f>
        <v>20</v>
      </c>
      <c r="O165" s="68" t="str">
        <f>'Листы ввода'!J35</f>
        <v>/</v>
      </c>
      <c r="P165" s="69">
        <f>ROUNDUP('Листы ввода'!K35*'Общ. данные'!$D$26,0)</f>
        <v>18</v>
      </c>
      <c r="Q165" s="238">
        <f>ROUNDUP('Листы ввода'!L35*'Общ. данные'!$D$26,0)</f>
        <v>7</v>
      </c>
      <c r="R165" s="239"/>
      <c r="S165" s="238">
        <f>ROUNDUP('Листы ввода'!M35*'Общ. данные'!$D$26,0)</f>
        <v>0</v>
      </c>
      <c r="T165" s="240"/>
      <c r="U165" s="239"/>
      <c r="V165" s="238">
        <f>ROUNDUP('Листы ввода'!N35*'Общ. данные'!$D$26,0)</f>
        <v>0</v>
      </c>
      <c r="W165" s="240"/>
      <c r="X165" s="239"/>
      <c r="Y165" s="317" t="str">
        <f>'Листы ввода'!O35</f>
        <v>КВВГнг-FRLS</v>
      </c>
      <c r="Z165" s="318"/>
      <c r="AA165" s="26">
        <f>'Листы ввода'!P35</f>
        <v>1</v>
      </c>
      <c r="AB165" s="68" t="str">
        <f>'Листы ввода'!Q35</f>
        <v>-</v>
      </c>
      <c r="AC165" s="236" t="str">
        <f>'Листы ввода'!R35</f>
        <v>4х0,75</v>
      </c>
      <c r="AD165" s="236"/>
      <c r="AE165" s="233">
        <f>IF('Листы ввода'!T35=1,'Листы на печать'!P165,AQ165)</f>
        <v>25</v>
      </c>
      <c r="AF165" s="264"/>
      <c r="AG165" s="265"/>
      <c r="AH165" s="266"/>
      <c r="AI165" s="33"/>
      <c r="AJ165" s="34"/>
      <c r="AK165" s="265"/>
      <c r="AL165" s="265"/>
      <c r="AM165" s="266"/>
      <c r="AN165" s="275"/>
      <c r="AO165" s="276"/>
      <c r="AP165" s="301"/>
      <c r="AQ165" s="46">
        <f t="shared" si="0"/>
        <v>25</v>
      </c>
    </row>
    <row r="166" spans="1:43" ht="20.45" customHeight="1" thickBot="1">
      <c r="A166" s="314"/>
      <c r="B166" s="269" t="str">
        <f>'Листы ввода'!B36</f>
        <v>Б3</v>
      </c>
      <c r="C166" s="277"/>
      <c r="D166" s="278" t="str">
        <f>'Листы ввода'!C36</f>
        <v>Отм. 5.000. Лестн. клетка. ЩА-ПК</v>
      </c>
      <c r="E166" s="268"/>
      <c r="F166" s="279"/>
      <c r="G166" s="278" t="str">
        <f>'Листы ввода'!D36</f>
        <v>Отм. 3.600. Спортзал. SF2</v>
      </c>
      <c r="H166" s="268"/>
      <c r="I166" s="279"/>
      <c r="J166" s="88">
        <f>'Листы ввода'!E36</f>
        <v>0</v>
      </c>
      <c r="K166" s="89">
        <f>'Листы ввода'!F36</f>
        <v>0</v>
      </c>
      <c r="L166" s="86">
        <f>ROUNDUP('Листы ввода'!G36*'Общ. данные'!$D$26,0)</f>
        <v>0</v>
      </c>
      <c r="M166" s="85" t="str">
        <f>'Листы ввода'!H36</f>
        <v>п</v>
      </c>
      <c r="N166" s="90">
        <f>'Листы ввода'!I36</f>
        <v>25</v>
      </c>
      <c r="O166" s="87" t="str">
        <f>'Листы ввода'!J36</f>
        <v>/</v>
      </c>
      <c r="P166" s="86">
        <f>ROUNDUP('Листы ввода'!K36*'Общ. данные'!$D$26,0)</f>
        <v>18</v>
      </c>
      <c r="Q166" s="258">
        <f>ROUNDUP('Листы ввода'!L36*'Общ. данные'!$D$26,0)</f>
        <v>7</v>
      </c>
      <c r="R166" s="259"/>
      <c r="S166" s="258">
        <f>ROUNDUP('Листы ввода'!M36*'Общ. данные'!$D$26,0)</f>
        <v>0</v>
      </c>
      <c r="T166" s="280"/>
      <c r="U166" s="259"/>
      <c r="V166" s="258">
        <f>ROUNDUP('Листы ввода'!N36*'Общ. данные'!$D$26,0)</f>
        <v>0</v>
      </c>
      <c r="W166" s="280"/>
      <c r="X166" s="259"/>
      <c r="Y166" s="344" t="str">
        <f>'Листы ввода'!O36</f>
        <v>ВВГнг-FRLS</v>
      </c>
      <c r="Z166" s="345"/>
      <c r="AA166" s="88">
        <f>'Листы ввода'!P36</f>
        <v>1</v>
      </c>
      <c r="AB166" s="87" t="str">
        <f>'Листы ввода'!Q36</f>
        <v>-</v>
      </c>
      <c r="AC166" s="268" t="str">
        <f>'Листы ввода'!R36</f>
        <v>2х1,5</v>
      </c>
      <c r="AD166" s="268"/>
      <c r="AE166" s="269">
        <f>IF('Листы ввода'!T36=1,'Листы на печать'!P166,AQ166)</f>
        <v>25</v>
      </c>
      <c r="AF166" s="270"/>
      <c r="AG166" s="271"/>
      <c r="AH166" s="272"/>
      <c r="AI166" s="35"/>
      <c r="AJ166" s="36"/>
      <c r="AK166" s="271"/>
      <c r="AL166" s="271"/>
      <c r="AM166" s="272"/>
      <c r="AN166" s="273"/>
      <c r="AO166" s="274"/>
      <c r="AP166" s="301"/>
      <c r="AQ166" s="46">
        <f t="shared" si="0"/>
        <v>25</v>
      </c>
    </row>
    <row r="167" spans="1:43" ht="20.45" customHeight="1">
      <c r="A167" s="314"/>
      <c r="B167" s="241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3"/>
      <c r="AP167" s="301"/>
    </row>
    <row r="168" spans="1:43" ht="20.45" customHeight="1" thickBot="1">
      <c r="A168" s="314"/>
      <c r="B168" s="241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3"/>
      <c r="AP168" s="301"/>
    </row>
    <row r="169" spans="1:43" ht="12.75" customHeight="1" thickBot="1">
      <c r="A169" s="314"/>
      <c r="B169" s="241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3"/>
      <c r="R169" s="247"/>
      <c r="S169" s="248"/>
      <c r="T169" s="38"/>
      <c r="U169" s="247"/>
      <c r="V169" s="248"/>
      <c r="W169" s="38"/>
      <c r="X169" s="247"/>
      <c r="Y169" s="248"/>
      <c r="Z169" s="38"/>
      <c r="AA169" s="249" t="str">
        <f>AA126</f>
        <v>АП-08/15-АОВ2.К</v>
      </c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1"/>
      <c r="AO169" s="65" t="s">
        <v>13</v>
      </c>
      <c r="AP169" s="301"/>
    </row>
    <row r="170" spans="1:43" ht="12.75" customHeight="1" thickBot="1">
      <c r="A170" s="314"/>
      <c r="B170" s="241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3"/>
      <c r="R170" s="258"/>
      <c r="S170" s="259"/>
      <c r="T170" s="15"/>
      <c r="U170" s="258"/>
      <c r="V170" s="259"/>
      <c r="W170" s="15"/>
      <c r="X170" s="258"/>
      <c r="Y170" s="259"/>
      <c r="Z170" s="39"/>
      <c r="AA170" s="252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4"/>
      <c r="AO170" s="260">
        <f>2+'Общ. данные'!C24</f>
        <v>3</v>
      </c>
      <c r="AP170" s="301"/>
    </row>
    <row r="171" spans="1:43" ht="12.75" customHeight="1" thickBot="1">
      <c r="A171" s="314"/>
      <c r="B171" s="244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6"/>
      <c r="R171" s="229" t="s">
        <v>11</v>
      </c>
      <c r="S171" s="230"/>
      <c r="T171" s="63" t="s">
        <v>12</v>
      </c>
      <c r="U171" s="229" t="s">
        <v>13</v>
      </c>
      <c r="V171" s="230"/>
      <c r="W171" s="63" t="s">
        <v>14</v>
      </c>
      <c r="X171" s="229" t="s">
        <v>15</v>
      </c>
      <c r="Y171" s="230"/>
      <c r="Z171" s="63" t="s">
        <v>16</v>
      </c>
      <c r="AA171" s="255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7"/>
      <c r="AO171" s="261"/>
      <c r="AP171" s="301"/>
    </row>
    <row r="172" spans="1:43" ht="12.75" customHeight="1">
      <c r="A172" s="315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2" t="s">
        <v>20</v>
      </c>
      <c r="AI172" s="232"/>
      <c r="AJ172" s="232"/>
      <c r="AK172" s="232"/>
      <c r="AL172" s="232"/>
      <c r="AM172" s="232"/>
      <c r="AN172" s="232"/>
      <c r="AO172" s="232"/>
      <c r="AP172" s="302"/>
    </row>
    <row r="173" spans="1:43" ht="12.75" customHeight="1" thickBot="1">
      <c r="A173" s="313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00"/>
    </row>
    <row r="174" spans="1:43" ht="20.45" customHeight="1" thickBot="1">
      <c r="A174" s="314"/>
      <c r="B174" s="294" t="s">
        <v>0</v>
      </c>
      <c r="C174" s="303"/>
      <c r="D174" s="229" t="s">
        <v>1</v>
      </c>
      <c r="E174" s="306"/>
      <c r="F174" s="306"/>
      <c r="G174" s="306"/>
      <c r="H174" s="306"/>
      <c r="I174" s="307"/>
      <c r="J174" s="308" t="s">
        <v>5</v>
      </c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10"/>
      <c r="Y174" s="308" t="s">
        <v>8</v>
      </c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10"/>
      <c r="AP174" s="301"/>
    </row>
    <row r="175" spans="1:43" ht="20.45" customHeight="1" thickBot="1">
      <c r="A175" s="314"/>
      <c r="B175" s="304"/>
      <c r="C175" s="305"/>
      <c r="D175" s="294" t="s">
        <v>2</v>
      </c>
      <c r="E175" s="311"/>
      <c r="F175" s="303"/>
      <c r="G175" s="294" t="s">
        <v>3</v>
      </c>
      <c r="H175" s="311"/>
      <c r="I175" s="303"/>
      <c r="J175" s="294" t="s">
        <v>53</v>
      </c>
      <c r="K175" s="298"/>
      <c r="L175" s="295"/>
      <c r="M175" s="294" t="s">
        <v>231</v>
      </c>
      <c r="N175" s="298"/>
      <c r="O175" s="298"/>
      <c r="P175" s="295"/>
      <c r="Q175" s="294" t="s">
        <v>18</v>
      </c>
      <c r="R175" s="295"/>
      <c r="S175" s="294" t="s">
        <v>17</v>
      </c>
      <c r="T175" s="298"/>
      <c r="U175" s="295"/>
      <c r="V175" s="294" t="s">
        <v>110</v>
      </c>
      <c r="W175" s="298"/>
      <c r="X175" s="295"/>
      <c r="Y175" s="308" t="s">
        <v>9</v>
      </c>
      <c r="Z175" s="309"/>
      <c r="AA175" s="309"/>
      <c r="AB175" s="309"/>
      <c r="AC175" s="309"/>
      <c r="AD175" s="309"/>
      <c r="AE175" s="309"/>
      <c r="AF175" s="310"/>
      <c r="AG175" s="308" t="s">
        <v>10</v>
      </c>
      <c r="AH175" s="309"/>
      <c r="AI175" s="309"/>
      <c r="AJ175" s="309"/>
      <c r="AK175" s="309"/>
      <c r="AL175" s="309"/>
      <c r="AM175" s="309"/>
      <c r="AN175" s="309"/>
      <c r="AO175" s="310"/>
      <c r="AP175" s="301"/>
    </row>
    <row r="176" spans="1:43" ht="20.45" customHeight="1">
      <c r="A176" s="314"/>
      <c r="B176" s="304"/>
      <c r="C176" s="305"/>
      <c r="D176" s="304"/>
      <c r="E176" s="312"/>
      <c r="F176" s="305"/>
      <c r="G176" s="304"/>
      <c r="H176" s="312"/>
      <c r="I176" s="305"/>
      <c r="J176" s="296"/>
      <c r="K176" s="299"/>
      <c r="L176" s="297"/>
      <c r="M176" s="296"/>
      <c r="N176" s="299"/>
      <c r="O176" s="299"/>
      <c r="P176" s="297"/>
      <c r="Q176" s="296"/>
      <c r="R176" s="297"/>
      <c r="S176" s="296"/>
      <c r="T176" s="299"/>
      <c r="U176" s="297"/>
      <c r="V176" s="296"/>
      <c r="W176" s="299"/>
      <c r="X176" s="297"/>
      <c r="Y176" s="294" t="s">
        <v>4</v>
      </c>
      <c r="Z176" s="295"/>
      <c r="AA176" s="294" t="s">
        <v>6</v>
      </c>
      <c r="AB176" s="298"/>
      <c r="AC176" s="298"/>
      <c r="AD176" s="295"/>
      <c r="AE176" s="294" t="s">
        <v>7</v>
      </c>
      <c r="AF176" s="295"/>
      <c r="AG176" s="294" t="s">
        <v>4</v>
      </c>
      <c r="AH176" s="295"/>
      <c r="AI176" s="294" t="s">
        <v>6</v>
      </c>
      <c r="AJ176" s="298"/>
      <c r="AK176" s="298"/>
      <c r="AL176" s="298"/>
      <c r="AM176" s="295"/>
      <c r="AN176" s="294" t="s">
        <v>7</v>
      </c>
      <c r="AO176" s="295"/>
      <c r="AP176" s="301"/>
    </row>
    <row r="177" spans="1:43" ht="20.45" customHeight="1">
      <c r="A177" s="314"/>
      <c r="B177" s="304"/>
      <c r="C177" s="305"/>
      <c r="D177" s="304"/>
      <c r="E177" s="312"/>
      <c r="F177" s="305"/>
      <c r="G177" s="304"/>
      <c r="H177" s="312"/>
      <c r="I177" s="305"/>
      <c r="J177" s="296"/>
      <c r="K177" s="299"/>
      <c r="L177" s="297"/>
      <c r="M177" s="296"/>
      <c r="N177" s="299"/>
      <c r="O177" s="299"/>
      <c r="P177" s="297"/>
      <c r="Q177" s="296"/>
      <c r="R177" s="297"/>
      <c r="S177" s="296"/>
      <c r="T177" s="299"/>
      <c r="U177" s="297"/>
      <c r="V177" s="296"/>
      <c r="W177" s="299"/>
      <c r="X177" s="297"/>
      <c r="Y177" s="296"/>
      <c r="Z177" s="297"/>
      <c r="AA177" s="296"/>
      <c r="AB177" s="299"/>
      <c r="AC177" s="299"/>
      <c r="AD177" s="297"/>
      <c r="AE177" s="296"/>
      <c r="AF177" s="297"/>
      <c r="AG177" s="296"/>
      <c r="AH177" s="297"/>
      <c r="AI177" s="296"/>
      <c r="AJ177" s="299"/>
      <c r="AK177" s="299"/>
      <c r="AL177" s="299"/>
      <c r="AM177" s="297"/>
      <c r="AN177" s="296"/>
      <c r="AO177" s="297"/>
      <c r="AP177" s="301"/>
    </row>
    <row r="178" spans="1:43" ht="20.45" customHeight="1" thickBot="1">
      <c r="A178" s="314"/>
      <c r="B178" s="304"/>
      <c r="C178" s="305"/>
      <c r="D178" s="304"/>
      <c r="E178" s="312"/>
      <c r="F178" s="305"/>
      <c r="G178" s="304"/>
      <c r="H178" s="312"/>
      <c r="I178" s="305"/>
      <c r="J178" s="296"/>
      <c r="K178" s="299"/>
      <c r="L178" s="297"/>
      <c r="M178" s="296"/>
      <c r="N178" s="299"/>
      <c r="O178" s="299"/>
      <c r="P178" s="297"/>
      <c r="Q178" s="296"/>
      <c r="R178" s="297"/>
      <c r="S178" s="296"/>
      <c r="T178" s="299"/>
      <c r="U178" s="297"/>
      <c r="V178" s="296"/>
      <c r="W178" s="299"/>
      <c r="X178" s="297"/>
      <c r="Y178" s="296"/>
      <c r="Z178" s="297"/>
      <c r="AA178" s="296"/>
      <c r="AB178" s="299"/>
      <c r="AC178" s="299"/>
      <c r="AD178" s="297"/>
      <c r="AE178" s="296"/>
      <c r="AF178" s="297"/>
      <c r="AG178" s="296"/>
      <c r="AH178" s="297"/>
      <c r="AI178" s="296"/>
      <c r="AJ178" s="299"/>
      <c r="AK178" s="299"/>
      <c r="AL178" s="299"/>
      <c r="AM178" s="297"/>
      <c r="AN178" s="296"/>
      <c r="AO178" s="297"/>
      <c r="AP178" s="301"/>
    </row>
    <row r="179" spans="1:43" ht="20.45" customHeight="1">
      <c r="A179" s="314"/>
      <c r="B179" s="286" t="str">
        <f>'Листы ввода'!B37</f>
        <v>Б4</v>
      </c>
      <c r="C179" s="288"/>
      <c r="D179" s="289" t="str">
        <f>'Листы ввода'!C37</f>
        <v>Отм. 5.000. Лестн. клетка. ЩА-ПК</v>
      </c>
      <c r="E179" s="285"/>
      <c r="F179" s="290"/>
      <c r="G179" s="289" t="str">
        <f>'Листы ввода'!D37</f>
        <v>Отм. 3.600. Спортзал. SF2</v>
      </c>
      <c r="H179" s="285"/>
      <c r="I179" s="290"/>
      <c r="J179" s="73">
        <f>'Листы ввода'!E37</f>
        <v>0</v>
      </c>
      <c r="K179" s="74">
        <f>'Листы ввода'!F37</f>
        <v>0</v>
      </c>
      <c r="L179" s="75">
        <f>ROUNDUP('Листы ввода'!G37*'Общ. данные'!$D$26,0)</f>
        <v>0</v>
      </c>
      <c r="M179" s="76" t="str">
        <f>'Листы ввода'!H37</f>
        <v>п</v>
      </c>
      <c r="N179" s="77">
        <f>'Листы ввода'!I37</f>
        <v>20</v>
      </c>
      <c r="O179" s="78" t="str">
        <f>'Листы ввода'!J37</f>
        <v>/</v>
      </c>
      <c r="P179" s="75">
        <f>ROUNDUP('Листы ввода'!K37*'Общ. данные'!$D$26,0)</f>
        <v>18</v>
      </c>
      <c r="Q179" s="291">
        <f>ROUNDUP('Листы ввода'!L37*'Общ. данные'!$D$26,0)</f>
        <v>7</v>
      </c>
      <c r="R179" s="292"/>
      <c r="S179" s="291">
        <f>ROUNDUP('Листы ввода'!M37*'Общ. данные'!$D$26,0)</f>
        <v>0</v>
      </c>
      <c r="T179" s="293"/>
      <c r="U179" s="292"/>
      <c r="V179" s="291">
        <f>ROUNDUP('Листы ввода'!N37*'Общ. данные'!$D$26,0)</f>
        <v>0</v>
      </c>
      <c r="W179" s="293"/>
      <c r="X179" s="292"/>
      <c r="Y179" s="336" t="str">
        <f>'Листы ввода'!O37</f>
        <v>КВВГнг-FRLS</v>
      </c>
      <c r="Z179" s="337"/>
      <c r="AA179" s="73">
        <f>'Листы ввода'!P37</f>
        <v>1</v>
      </c>
      <c r="AB179" s="78" t="str">
        <f>'Листы ввода'!Q37</f>
        <v>-</v>
      </c>
      <c r="AC179" s="285" t="str">
        <f>'Листы ввода'!R37</f>
        <v>4х0,75</v>
      </c>
      <c r="AD179" s="285"/>
      <c r="AE179" s="286">
        <f>IF('Листы ввода'!T37=1,'Листы на печать'!P179,AQ179)</f>
        <v>25</v>
      </c>
      <c r="AF179" s="287"/>
      <c r="AG179" s="231"/>
      <c r="AH179" s="248"/>
      <c r="AI179" s="24"/>
      <c r="AJ179" s="25"/>
      <c r="AK179" s="231"/>
      <c r="AL179" s="231"/>
      <c r="AM179" s="248"/>
      <c r="AN179" s="247"/>
      <c r="AO179" s="248"/>
      <c r="AP179" s="301"/>
      <c r="AQ179" s="46">
        <f>SUM(L179,P179,Q179,S179,V179)</f>
        <v>25</v>
      </c>
    </row>
    <row r="180" spans="1:43" ht="20.45" customHeight="1">
      <c r="A180" s="314"/>
      <c r="B180" s="233" t="str">
        <f>'Листы ввода'!B38</f>
        <v>Б5</v>
      </c>
      <c r="C180" s="234"/>
      <c r="D180" s="235" t="str">
        <f>'Листы ввода'!C38</f>
        <v>Отм. 5.000. Лестн. клетка. ЩА-ПК</v>
      </c>
      <c r="E180" s="236"/>
      <c r="F180" s="237"/>
      <c r="G180" s="235" t="str">
        <f>'Листы ввода'!D38</f>
        <v>Отм. 0.000. Пож-ая. сигнализация</v>
      </c>
      <c r="H180" s="236"/>
      <c r="I180" s="237"/>
      <c r="J180" s="26">
        <f>'Листы ввода'!E38</f>
        <v>0</v>
      </c>
      <c r="K180" s="27">
        <f>'Листы ввода'!F38</f>
        <v>0</v>
      </c>
      <c r="L180" s="69">
        <f>ROUNDUP('Листы ввода'!G38*'Общ. данные'!$D$26,0)</f>
        <v>0</v>
      </c>
      <c r="M180" s="67" t="str">
        <f>'Листы ввода'!H38</f>
        <v>п</v>
      </c>
      <c r="N180" s="28">
        <f>'Листы ввода'!I38</f>
        <v>16</v>
      </c>
      <c r="O180" s="68" t="str">
        <f>'Листы ввода'!J38</f>
        <v>/</v>
      </c>
      <c r="P180" s="69">
        <f>ROUNDUP('Листы ввода'!K38*'Общ. данные'!$D$26,0)</f>
        <v>20</v>
      </c>
      <c r="Q180" s="238">
        <f>ROUNDUP('Листы ввода'!L38*'Общ. данные'!$D$26,0)</f>
        <v>8</v>
      </c>
      <c r="R180" s="239"/>
      <c r="S180" s="238">
        <f>ROUNDUP('Листы ввода'!M38*'Общ. данные'!$D$26,0)</f>
        <v>0</v>
      </c>
      <c r="T180" s="240"/>
      <c r="U180" s="239"/>
      <c r="V180" s="238">
        <f>ROUNDUP('Листы ввода'!N38*'Общ. данные'!$D$26,0)</f>
        <v>25</v>
      </c>
      <c r="W180" s="240"/>
      <c r="X180" s="239"/>
      <c r="Y180" s="317" t="str">
        <f>'Листы ввода'!O38</f>
        <v>МКШнг-LSLTx</v>
      </c>
      <c r="Z180" s="318"/>
      <c r="AA180" s="26">
        <f>'Листы ввода'!P38</f>
        <v>1</v>
      </c>
      <c r="AB180" s="68" t="str">
        <f>'Листы ввода'!Q38</f>
        <v>-</v>
      </c>
      <c r="AC180" s="236" t="str">
        <f>'Листы ввода'!R38</f>
        <v>2х0,75</v>
      </c>
      <c r="AD180" s="236"/>
      <c r="AE180" s="233">
        <f>IF('Листы ввода'!T38=1,'Листы на печать'!P180,AQ180)</f>
        <v>53</v>
      </c>
      <c r="AF180" s="264"/>
      <c r="AG180" s="265"/>
      <c r="AH180" s="266"/>
      <c r="AI180" s="26"/>
      <c r="AJ180" s="27"/>
      <c r="AK180" s="265"/>
      <c r="AL180" s="265"/>
      <c r="AM180" s="266"/>
      <c r="AN180" s="267"/>
      <c r="AO180" s="266"/>
      <c r="AP180" s="301"/>
      <c r="AQ180" s="46">
        <f t="shared" ref="AQ180:AQ209" si="1">SUM(L180,P180,Q180,S180,V180)</f>
        <v>53</v>
      </c>
    </row>
    <row r="181" spans="1:43" ht="20.45" customHeight="1">
      <c r="A181" s="314"/>
      <c r="B181" s="233">
        <f>'Листы ввода'!B39</f>
        <v>0</v>
      </c>
      <c r="C181" s="234"/>
      <c r="D181" s="235">
        <f>'Листы ввода'!C39</f>
        <v>0</v>
      </c>
      <c r="E181" s="236"/>
      <c r="F181" s="237"/>
      <c r="G181" s="235">
        <f>'Листы ввода'!D39</f>
        <v>0</v>
      </c>
      <c r="H181" s="236"/>
      <c r="I181" s="237"/>
      <c r="J181" s="26">
        <f>'Листы ввода'!E39</f>
        <v>0</v>
      </c>
      <c r="K181" s="27">
        <f>'Листы ввода'!F39</f>
        <v>0</v>
      </c>
      <c r="L181" s="69">
        <f>ROUNDUP('Листы ввода'!G39*'Общ. данные'!$D$26,0)</f>
        <v>0</v>
      </c>
      <c r="M181" s="67">
        <f>'Листы ввода'!H39</f>
        <v>0</v>
      </c>
      <c r="N181" s="28">
        <f>'Листы ввода'!I39</f>
        <v>0</v>
      </c>
      <c r="O181" s="68">
        <f>'Листы ввода'!J39</f>
        <v>0</v>
      </c>
      <c r="P181" s="69">
        <f>ROUNDUP('Листы ввода'!K39*'Общ. данные'!$D$26,0)</f>
        <v>0</v>
      </c>
      <c r="Q181" s="238">
        <f>ROUNDUP('Листы ввода'!L39*'Общ. данные'!$D$26,0)</f>
        <v>0</v>
      </c>
      <c r="R181" s="239"/>
      <c r="S181" s="238">
        <f>ROUNDUP('Листы ввода'!M39*'Общ. данные'!$D$26,0)</f>
        <v>0</v>
      </c>
      <c r="T181" s="240"/>
      <c r="U181" s="239"/>
      <c r="V181" s="238">
        <f>ROUNDUP('Листы ввода'!N39*'Общ. данные'!$D$26,0)</f>
        <v>0</v>
      </c>
      <c r="W181" s="240"/>
      <c r="X181" s="239"/>
      <c r="Y181" s="317">
        <f>'Листы ввода'!O39</f>
        <v>0</v>
      </c>
      <c r="Z181" s="318"/>
      <c r="AA181" s="26">
        <f>'Листы ввода'!P39</f>
        <v>0</v>
      </c>
      <c r="AB181" s="68">
        <f>'Листы ввода'!Q39</f>
        <v>0</v>
      </c>
      <c r="AC181" s="236">
        <f>'Листы ввода'!R39</f>
        <v>0</v>
      </c>
      <c r="AD181" s="236"/>
      <c r="AE181" s="233">
        <f>IF('Листы ввода'!T39=1,'Листы на печать'!P181,AQ181)</f>
        <v>0</v>
      </c>
      <c r="AF181" s="264"/>
      <c r="AG181" s="265"/>
      <c r="AH181" s="266"/>
      <c r="AI181" s="26"/>
      <c r="AJ181" s="27"/>
      <c r="AK181" s="265"/>
      <c r="AL181" s="265"/>
      <c r="AM181" s="266"/>
      <c r="AN181" s="267"/>
      <c r="AO181" s="266"/>
      <c r="AP181" s="301"/>
      <c r="AQ181" s="46">
        <f t="shared" si="1"/>
        <v>0</v>
      </c>
    </row>
    <row r="182" spans="1:43" ht="20.45" customHeight="1">
      <c r="A182" s="314"/>
      <c r="B182" s="233">
        <f>'Листы ввода'!B40</f>
        <v>0</v>
      </c>
      <c r="C182" s="234"/>
      <c r="D182" s="235">
        <f>'Листы ввода'!C40</f>
        <v>0</v>
      </c>
      <c r="E182" s="236"/>
      <c r="F182" s="237"/>
      <c r="G182" s="235">
        <f>'Листы ввода'!D40</f>
        <v>0</v>
      </c>
      <c r="H182" s="236"/>
      <c r="I182" s="237"/>
      <c r="J182" s="26">
        <f>'Листы ввода'!E40</f>
        <v>0</v>
      </c>
      <c r="K182" s="27">
        <f>'Листы ввода'!F40</f>
        <v>0</v>
      </c>
      <c r="L182" s="69">
        <f>ROUNDUP('Листы ввода'!G40*'Общ. данные'!$D$26,0)</f>
        <v>0</v>
      </c>
      <c r="M182" s="67">
        <f>'Листы ввода'!H40</f>
        <v>0</v>
      </c>
      <c r="N182" s="28">
        <f>'Листы ввода'!I40</f>
        <v>0</v>
      </c>
      <c r="O182" s="68">
        <f>'Листы ввода'!J40</f>
        <v>0</v>
      </c>
      <c r="P182" s="69">
        <f>ROUNDUP('Листы ввода'!K40*'Общ. данные'!$D$26,0)</f>
        <v>0</v>
      </c>
      <c r="Q182" s="238">
        <f>ROUNDUP('Листы ввода'!L40*'Общ. данные'!$D$26,0)</f>
        <v>0</v>
      </c>
      <c r="R182" s="239"/>
      <c r="S182" s="238">
        <f>ROUNDUP('Листы ввода'!M40*'Общ. данные'!$D$26,0)</f>
        <v>0</v>
      </c>
      <c r="T182" s="240"/>
      <c r="U182" s="239"/>
      <c r="V182" s="238">
        <f>ROUNDUP('Листы ввода'!N40*'Общ. данные'!$D$26,0)</f>
        <v>0</v>
      </c>
      <c r="W182" s="240"/>
      <c r="X182" s="239"/>
      <c r="Y182" s="317">
        <f>'Листы ввода'!O40</f>
        <v>0</v>
      </c>
      <c r="Z182" s="318"/>
      <c r="AA182" s="26">
        <f>'Листы ввода'!P40</f>
        <v>0</v>
      </c>
      <c r="AB182" s="68">
        <f>'Листы ввода'!Q40</f>
        <v>0</v>
      </c>
      <c r="AC182" s="236">
        <f>'Листы ввода'!R40</f>
        <v>0</v>
      </c>
      <c r="AD182" s="236"/>
      <c r="AE182" s="233">
        <f>IF('Листы ввода'!T40=1,'Листы на печать'!P182,AQ182)</f>
        <v>0</v>
      </c>
      <c r="AF182" s="264"/>
      <c r="AG182" s="265"/>
      <c r="AH182" s="266"/>
      <c r="AI182" s="26"/>
      <c r="AJ182" s="27"/>
      <c r="AK182" s="265"/>
      <c r="AL182" s="265"/>
      <c r="AM182" s="266"/>
      <c r="AN182" s="267"/>
      <c r="AO182" s="266"/>
      <c r="AP182" s="301"/>
      <c r="AQ182" s="46">
        <f t="shared" si="1"/>
        <v>0</v>
      </c>
    </row>
    <row r="183" spans="1:43" ht="20.45" customHeight="1">
      <c r="A183" s="314"/>
      <c r="B183" s="233">
        <f>'Листы ввода'!B41</f>
        <v>0</v>
      </c>
      <c r="C183" s="234"/>
      <c r="D183" s="235">
        <f>'Листы ввода'!C41</f>
        <v>0</v>
      </c>
      <c r="E183" s="236"/>
      <c r="F183" s="237"/>
      <c r="G183" s="235">
        <f>'Листы ввода'!D41</f>
        <v>0</v>
      </c>
      <c r="H183" s="236"/>
      <c r="I183" s="237"/>
      <c r="J183" s="26">
        <f>'Листы ввода'!E41</f>
        <v>0</v>
      </c>
      <c r="K183" s="27">
        <f>'Листы ввода'!F41</f>
        <v>0</v>
      </c>
      <c r="L183" s="69">
        <f>ROUNDUP('Листы ввода'!G41*'Общ. данные'!$D$26,0)</f>
        <v>0</v>
      </c>
      <c r="M183" s="67">
        <f>'Листы ввода'!H41</f>
        <v>0</v>
      </c>
      <c r="N183" s="28">
        <f>'Листы ввода'!I41</f>
        <v>0</v>
      </c>
      <c r="O183" s="68">
        <f>'Листы ввода'!J41</f>
        <v>0</v>
      </c>
      <c r="P183" s="69">
        <f>ROUNDUP('Листы ввода'!K41*'Общ. данные'!$D$26,0)</f>
        <v>0</v>
      </c>
      <c r="Q183" s="238">
        <f>ROUNDUP('Листы ввода'!L41*'Общ. данные'!$D$26,0)</f>
        <v>0</v>
      </c>
      <c r="R183" s="239"/>
      <c r="S183" s="238">
        <f>ROUNDUP('Листы ввода'!M41*'Общ. данные'!$D$26,0)</f>
        <v>0</v>
      </c>
      <c r="T183" s="240"/>
      <c r="U183" s="239"/>
      <c r="V183" s="238">
        <f>ROUNDUP('Листы ввода'!N41*'Общ. данные'!$D$26,0)</f>
        <v>0</v>
      </c>
      <c r="W183" s="240"/>
      <c r="X183" s="239"/>
      <c r="Y183" s="317">
        <f>'Листы ввода'!O41</f>
        <v>0</v>
      </c>
      <c r="Z183" s="318"/>
      <c r="AA183" s="26">
        <f>'Листы ввода'!P41</f>
        <v>0</v>
      </c>
      <c r="AB183" s="68">
        <f>'Листы ввода'!Q41</f>
        <v>0</v>
      </c>
      <c r="AC183" s="236">
        <f>'Листы ввода'!R41</f>
        <v>0</v>
      </c>
      <c r="AD183" s="236"/>
      <c r="AE183" s="233">
        <f>IF('Листы ввода'!T41=1,'Листы на печать'!P183,AQ183)</f>
        <v>0</v>
      </c>
      <c r="AF183" s="264"/>
      <c r="AG183" s="265"/>
      <c r="AH183" s="266"/>
      <c r="AI183" s="26"/>
      <c r="AJ183" s="27"/>
      <c r="AK183" s="265"/>
      <c r="AL183" s="265"/>
      <c r="AM183" s="266"/>
      <c r="AN183" s="267"/>
      <c r="AO183" s="266"/>
      <c r="AP183" s="301"/>
      <c r="AQ183" s="46">
        <f t="shared" si="1"/>
        <v>0</v>
      </c>
    </row>
    <row r="184" spans="1:43" ht="20.45" customHeight="1">
      <c r="A184" s="314"/>
      <c r="B184" s="233">
        <f>'Листы ввода'!B42</f>
        <v>0</v>
      </c>
      <c r="C184" s="234"/>
      <c r="D184" s="235">
        <f>'Листы ввода'!C42</f>
        <v>0</v>
      </c>
      <c r="E184" s="236"/>
      <c r="F184" s="237"/>
      <c r="G184" s="235">
        <f>'Листы ввода'!D42</f>
        <v>0</v>
      </c>
      <c r="H184" s="236"/>
      <c r="I184" s="237"/>
      <c r="J184" s="26">
        <f>'Листы ввода'!E42</f>
        <v>0</v>
      </c>
      <c r="K184" s="27">
        <f>'Листы ввода'!F42</f>
        <v>0</v>
      </c>
      <c r="L184" s="69">
        <f>ROUNDUP('Листы ввода'!G42*'Общ. данные'!$D$26,0)</f>
        <v>0</v>
      </c>
      <c r="M184" s="67">
        <f>'Листы ввода'!H42</f>
        <v>0</v>
      </c>
      <c r="N184" s="28">
        <f>'Листы ввода'!I42</f>
        <v>0</v>
      </c>
      <c r="O184" s="68">
        <f>'Листы ввода'!J42</f>
        <v>0</v>
      </c>
      <c r="P184" s="69">
        <f>ROUNDUP('Листы ввода'!K42*'Общ. данные'!$D$26,0)</f>
        <v>0</v>
      </c>
      <c r="Q184" s="238">
        <f>ROUNDUP('Листы ввода'!L42*'Общ. данные'!$D$26,0)</f>
        <v>0</v>
      </c>
      <c r="R184" s="239"/>
      <c r="S184" s="238">
        <f>ROUNDUP('Листы ввода'!M42*'Общ. данные'!$D$26,0)</f>
        <v>0</v>
      </c>
      <c r="T184" s="240"/>
      <c r="U184" s="239"/>
      <c r="V184" s="238">
        <f>ROUNDUP('Листы ввода'!N42*'Общ. данные'!$D$26,0)</f>
        <v>0</v>
      </c>
      <c r="W184" s="240"/>
      <c r="X184" s="239"/>
      <c r="Y184" s="317">
        <f>'Листы ввода'!O42</f>
        <v>0</v>
      </c>
      <c r="Z184" s="318"/>
      <c r="AA184" s="26">
        <f>'Листы ввода'!P42</f>
        <v>0</v>
      </c>
      <c r="AB184" s="68">
        <f>'Листы ввода'!Q42</f>
        <v>0</v>
      </c>
      <c r="AC184" s="236">
        <f>'Листы ввода'!R42</f>
        <v>0</v>
      </c>
      <c r="AD184" s="236"/>
      <c r="AE184" s="233">
        <f>IF('Листы ввода'!T42=1,'Листы на печать'!P184,AQ184)</f>
        <v>0</v>
      </c>
      <c r="AF184" s="264"/>
      <c r="AG184" s="265"/>
      <c r="AH184" s="266"/>
      <c r="AI184" s="26"/>
      <c r="AJ184" s="27"/>
      <c r="AK184" s="265"/>
      <c r="AL184" s="265"/>
      <c r="AM184" s="266"/>
      <c r="AN184" s="267"/>
      <c r="AO184" s="266"/>
      <c r="AP184" s="301"/>
      <c r="AQ184" s="46">
        <f t="shared" si="1"/>
        <v>0</v>
      </c>
    </row>
    <row r="185" spans="1:43" ht="20.45" customHeight="1">
      <c r="A185" s="314"/>
      <c r="B185" s="233">
        <f>'Листы ввода'!B43</f>
        <v>0</v>
      </c>
      <c r="C185" s="234"/>
      <c r="D185" s="235">
        <f>'Листы ввода'!C43</f>
        <v>0</v>
      </c>
      <c r="E185" s="236"/>
      <c r="F185" s="237"/>
      <c r="G185" s="235">
        <f>'Листы ввода'!D43</f>
        <v>0</v>
      </c>
      <c r="H185" s="236"/>
      <c r="I185" s="237"/>
      <c r="J185" s="26">
        <f>'Листы ввода'!E43</f>
        <v>0</v>
      </c>
      <c r="K185" s="27">
        <f>'Листы ввода'!F43</f>
        <v>0</v>
      </c>
      <c r="L185" s="69">
        <f>ROUNDUP('Листы ввода'!G43*'Общ. данные'!$D$26,0)</f>
        <v>0</v>
      </c>
      <c r="M185" s="67">
        <f>'Листы ввода'!H43</f>
        <v>0</v>
      </c>
      <c r="N185" s="28">
        <f>'Листы ввода'!I43</f>
        <v>0</v>
      </c>
      <c r="O185" s="68">
        <f>'Листы ввода'!J43</f>
        <v>0</v>
      </c>
      <c r="P185" s="69">
        <f>ROUNDUP('Листы ввода'!K43*'Общ. данные'!$D$26,0)</f>
        <v>0</v>
      </c>
      <c r="Q185" s="238">
        <f>ROUNDUP('Листы ввода'!L43*'Общ. данные'!$D$26,0)</f>
        <v>0</v>
      </c>
      <c r="R185" s="239"/>
      <c r="S185" s="238">
        <f>ROUNDUP('Листы ввода'!M43*'Общ. данные'!$D$26,0)</f>
        <v>0</v>
      </c>
      <c r="T185" s="240"/>
      <c r="U185" s="239"/>
      <c r="V185" s="238">
        <f>ROUNDUP('Листы ввода'!N43*'Общ. данные'!$D$26,0)</f>
        <v>0</v>
      </c>
      <c r="W185" s="240"/>
      <c r="X185" s="239"/>
      <c r="Y185" s="317">
        <f>'Листы ввода'!O43</f>
        <v>0</v>
      </c>
      <c r="Z185" s="318"/>
      <c r="AA185" s="26">
        <f>'Листы ввода'!P43</f>
        <v>0</v>
      </c>
      <c r="AB185" s="68">
        <f>'Листы ввода'!Q43</f>
        <v>0</v>
      </c>
      <c r="AC185" s="236">
        <f>'Листы ввода'!R43</f>
        <v>0</v>
      </c>
      <c r="AD185" s="236"/>
      <c r="AE185" s="233">
        <f>IF('Листы ввода'!T43=1,'Листы на печать'!P185,AQ185)</f>
        <v>0</v>
      </c>
      <c r="AF185" s="264"/>
      <c r="AG185" s="265"/>
      <c r="AH185" s="266"/>
      <c r="AI185" s="26"/>
      <c r="AJ185" s="27"/>
      <c r="AK185" s="265"/>
      <c r="AL185" s="265"/>
      <c r="AM185" s="266"/>
      <c r="AN185" s="267"/>
      <c r="AO185" s="266"/>
      <c r="AP185" s="301"/>
      <c r="AQ185" s="46">
        <f t="shared" si="1"/>
        <v>0</v>
      </c>
    </row>
    <row r="186" spans="1:43" ht="20.45" customHeight="1">
      <c r="A186" s="314"/>
      <c r="B186" s="233">
        <f>'Листы ввода'!B44</f>
        <v>0</v>
      </c>
      <c r="C186" s="234"/>
      <c r="D186" s="235">
        <f>'Листы ввода'!C44</f>
        <v>0</v>
      </c>
      <c r="E186" s="236"/>
      <c r="F186" s="237"/>
      <c r="G186" s="235">
        <f>'Листы ввода'!D44</f>
        <v>0</v>
      </c>
      <c r="H186" s="236"/>
      <c r="I186" s="237"/>
      <c r="J186" s="26">
        <f>'Листы ввода'!E44</f>
        <v>0</v>
      </c>
      <c r="K186" s="27">
        <f>'Листы ввода'!F44</f>
        <v>0</v>
      </c>
      <c r="L186" s="69">
        <f>ROUNDUP('Листы ввода'!G44*'Общ. данные'!$D$26,0)</f>
        <v>0</v>
      </c>
      <c r="M186" s="67">
        <f>'Листы ввода'!H44</f>
        <v>0</v>
      </c>
      <c r="N186" s="28">
        <f>'Листы ввода'!I44</f>
        <v>0</v>
      </c>
      <c r="O186" s="68">
        <f>'Листы ввода'!J44</f>
        <v>0</v>
      </c>
      <c r="P186" s="69">
        <f>ROUNDUP('Листы ввода'!K44*'Общ. данные'!$D$26,0)</f>
        <v>0</v>
      </c>
      <c r="Q186" s="238">
        <f>ROUNDUP('Листы ввода'!L44*'Общ. данные'!$D$26,0)</f>
        <v>0</v>
      </c>
      <c r="R186" s="239"/>
      <c r="S186" s="238">
        <f>ROUNDUP('Листы ввода'!M44*'Общ. данные'!$D$26,0)</f>
        <v>0</v>
      </c>
      <c r="T186" s="240"/>
      <c r="U186" s="239"/>
      <c r="V186" s="238">
        <f>ROUNDUP('Листы ввода'!N44*'Общ. данные'!$D$26,0)</f>
        <v>0</v>
      </c>
      <c r="W186" s="240"/>
      <c r="X186" s="239"/>
      <c r="Y186" s="317">
        <f>'Листы ввода'!O44</f>
        <v>0</v>
      </c>
      <c r="Z186" s="318"/>
      <c r="AA186" s="26">
        <f>'Листы ввода'!P44</f>
        <v>0</v>
      </c>
      <c r="AB186" s="68">
        <f>'Листы ввода'!Q44</f>
        <v>0</v>
      </c>
      <c r="AC186" s="236">
        <f>'Листы ввода'!R44</f>
        <v>0</v>
      </c>
      <c r="AD186" s="236"/>
      <c r="AE186" s="233">
        <f>IF('Листы ввода'!T44=1,'Листы на печать'!P186,AQ186)</f>
        <v>0</v>
      </c>
      <c r="AF186" s="264"/>
      <c r="AG186" s="265"/>
      <c r="AH186" s="266"/>
      <c r="AI186" s="26"/>
      <c r="AJ186" s="27"/>
      <c r="AK186" s="265"/>
      <c r="AL186" s="265"/>
      <c r="AM186" s="266"/>
      <c r="AN186" s="267"/>
      <c r="AO186" s="266"/>
      <c r="AP186" s="301"/>
      <c r="AQ186" s="46">
        <f t="shared" si="1"/>
        <v>0</v>
      </c>
    </row>
    <row r="187" spans="1:43" ht="20.45" customHeight="1">
      <c r="A187" s="314"/>
      <c r="B187" s="233">
        <f>'Листы ввода'!B45</f>
        <v>0</v>
      </c>
      <c r="C187" s="234"/>
      <c r="D187" s="235">
        <f>'Листы ввода'!C45</f>
        <v>0</v>
      </c>
      <c r="E187" s="236"/>
      <c r="F187" s="237"/>
      <c r="G187" s="235">
        <f>'Листы ввода'!D45</f>
        <v>0</v>
      </c>
      <c r="H187" s="236"/>
      <c r="I187" s="237"/>
      <c r="J187" s="26">
        <f>'Листы ввода'!E45</f>
        <v>0</v>
      </c>
      <c r="K187" s="27">
        <f>'Листы ввода'!F45</f>
        <v>0</v>
      </c>
      <c r="L187" s="69">
        <f>ROUNDUP('Листы ввода'!G45*'Общ. данные'!$D$26,0)</f>
        <v>0</v>
      </c>
      <c r="M187" s="67">
        <f>'Листы ввода'!H45</f>
        <v>0</v>
      </c>
      <c r="N187" s="28">
        <f>'Листы ввода'!I45</f>
        <v>0</v>
      </c>
      <c r="O187" s="68">
        <f>'Листы ввода'!J45</f>
        <v>0</v>
      </c>
      <c r="P187" s="69">
        <f>ROUNDUP('Листы ввода'!K45*'Общ. данные'!$D$26,0)</f>
        <v>0</v>
      </c>
      <c r="Q187" s="238">
        <f>ROUNDUP('Листы ввода'!L45*'Общ. данные'!$D$26,0)</f>
        <v>0</v>
      </c>
      <c r="R187" s="239"/>
      <c r="S187" s="238">
        <f>ROUNDUP('Листы ввода'!M45*'Общ. данные'!$D$26,0)</f>
        <v>0</v>
      </c>
      <c r="T187" s="240"/>
      <c r="U187" s="239"/>
      <c r="V187" s="238">
        <f>ROUNDUP('Листы ввода'!N45*'Общ. данные'!$D$26,0)</f>
        <v>0</v>
      </c>
      <c r="W187" s="240"/>
      <c r="X187" s="239"/>
      <c r="Y187" s="317">
        <f>'Листы ввода'!O45</f>
        <v>0</v>
      </c>
      <c r="Z187" s="318"/>
      <c r="AA187" s="26">
        <f>'Листы ввода'!P45</f>
        <v>0</v>
      </c>
      <c r="AB187" s="68">
        <f>'Листы ввода'!Q45</f>
        <v>0</v>
      </c>
      <c r="AC187" s="236">
        <f>'Листы ввода'!R45</f>
        <v>0</v>
      </c>
      <c r="AD187" s="236"/>
      <c r="AE187" s="233">
        <f>IF('Листы ввода'!T45=1,'Листы на печать'!P187,AQ187)</f>
        <v>0</v>
      </c>
      <c r="AF187" s="264"/>
      <c r="AG187" s="265"/>
      <c r="AH187" s="266"/>
      <c r="AI187" s="26"/>
      <c r="AJ187" s="27"/>
      <c r="AK187" s="265"/>
      <c r="AL187" s="265"/>
      <c r="AM187" s="266"/>
      <c r="AN187" s="267"/>
      <c r="AO187" s="266"/>
      <c r="AP187" s="301"/>
      <c r="AQ187" s="46">
        <f t="shared" si="1"/>
        <v>0</v>
      </c>
    </row>
    <row r="188" spans="1:43" ht="20.45" customHeight="1">
      <c r="A188" s="314"/>
      <c r="B188" s="233">
        <f>'Листы ввода'!B46</f>
        <v>0</v>
      </c>
      <c r="C188" s="234"/>
      <c r="D188" s="235">
        <f>'Листы ввода'!C46</f>
        <v>0</v>
      </c>
      <c r="E188" s="236"/>
      <c r="F188" s="237"/>
      <c r="G188" s="235">
        <f>'Листы ввода'!D46</f>
        <v>0</v>
      </c>
      <c r="H188" s="236"/>
      <c r="I188" s="237"/>
      <c r="J188" s="26">
        <f>'Листы ввода'!E46</f>
        <v>0</v>
      </c>
      <c r="K188" s="27">
        <f>'Листы ввода'!F46</f>
        <v>0</v>
      </c>
      <c r="L188" s="69">
        <f>ROUNDUP('Листы ввода'!G46*'Общ. данные'!$D$26,0)</f>
        <v>0</v>
      </c>
      <c r="M188" s="67">
        <f>'Листы ввода'!H46</f>
        <v>0</v>
      </c>
      <c r="N188" s="28">
        <f>'Листы ввода'!I46</f>
        <v>0</v>
      </c>
      <c r="O188" s="68">
        <f>'Листы ввода'!J46</f>
        <v>0</v>
      </c>
      <c r="P188" s="69">
        <f>ROUNDUP('Листы ввода'!K46*'Общ. данные'!$D$26,0)</f>
        <v>0</v>
      </c>
      <c r="Q188" s="238">
        <f>ROUNDUP('Листы ввода'!L46*'Общ. данные'!$D$26,0)</f>
        <v>0</v>
      </c>
      <c r="R188" s="239"/>
      <c r="S188" s="238">
        <f>ROUNDUP('Листы ввода'!M46*'Общ. данные'!$D$26,0)</f>
        <v>0</v>
      </c>
      <c r="T188" s="240"/>
      <c r="U188" s="239"/>
      <c r="V188" s="238">
        <f>ROUNDUP('Листы ввода'!N46*'Общ. данные'!$D$26,0)</f>
        <v>0</v>
      </c>
      <c r="W188" s="240"/>
      <c r="X188" s="239"/>
      <c r="Y188" s="317">
        <f>'Листы ввода'!O46</f>
        <v>0</v>
      </c>
      <c r="Z188" s="318"/>
      <c r="AA188" s="26">
        <f>'Листы ввода'!P46</f>
        <v>0</v>
      </c>
      <c r="AB188" s="68">
        <f>'Листы ввода'!Q46</f>
        <v>0</v>
      </c>
      <c r="AC188" s="236">
        <f>'Листы ввода'!R46</f>
        <v>0</v>
      </c>
      <c r="AD188" s="236"/>
      <c r="AE188" s="233">
        <f>IF('Листы ввода'!T46=1,'Листы на печать'!P188,AQ188)</f>
        <v>0</v>
      </c>
      <c r="AF188" s="264"/>
      <c r="AG188" s="265"/>
      <c r="AH188" s="266"/>
      <c r="AI188" s="26"/>
      <c r="AJ188" s="27"/>
      <c r="AK188" s="265"/>
      <c r="AL188" s="265"/>
      <c r="AM188" s="266"/>
      <c r="AN188" s="267"/>
      <c r="AO188" s="266"/>
      <c r="AP188" s="301"/>
      <c r="AQ188" s="46">
        <f t="shared" si="1"/>
        <v>0</v>
      </c>
    </row>
    <row r="189" spans="1:43" ht="20.45" customHeight="1">
      <c r="A189" s="314"/>
      <c r="B189" s="233">
        <f>'Листы ввода'!B47</f>
        <v>0</v>
      </c>
      <c r="C189" s="234"/>
      <c r="D189" s="235">
        <f>'Листы ввода'!C47</f>
        <v>0</v>
      </c>
      <c r="E189" s="236"/>
      <c r="F189" s="237"/>
      <c r="G189" s="235">
        <f>'Листы ввода'!D47</f>
        <v>0</v>
      </c>
      <c r="H189" s="236"/>
      <c r="I189" s="237"/>
      <c r="J189" s="26">
        <f>'Листы ввода'!E47</f>
        <v>0</v>
      </c>
      <c r="K189" s="27">
        <f>'Листы ввода'!F47</f>
        <v>0</v>
      </c>
      <c r="L189" s="69">
        <f>ROUNDUP('Листы ввода'!G47*'Общ. данные'!$D$26,0)</f>
        <v>0</v>
      </c>
      <c r="M189" s="67">
        <f>'Листы ввода'!H47</f>
        <v>0</v>
      </c>
      <c r="N189" s="28">
        <f>'Листы ввода'!I47</f>
        <v>0</v>
      </c>
      <c r="O189" s="68">
        <f>'Листы ввода'!J47</f>
        <v>0</v>
      </c>
      <c r="P189" s="69">
        <f>ROUNDUP('Листы ввода'!K47*'Общ. данные'!$D$26,0)</f>
        <v>0</v>
      </c>
      <c r="Q189" s="238">
        <f>ROUNDUP('Листы ввода'!L47*'Общ. данные'!$D$26,0)</f>
        <v>0</v>
      </c>
      <c r="R189" s="239"/>
      <c r="S189" s="238">
        <f>ROUNDUP('Листы ввода'!M47*'Общ. данные'!$D$26,0)</f>
        <v>0</v>
      </c>
      <c r="T189" s="240"/>
      <c r="U189" s="239"/>
      <c r="V189" s="238">
        <f>ROUNDUP('Листы ввода'!N47*'Общ. данные'!$D$26,0)</f>
        <v>0</v>
      </c>
      <c r="W189" s="240"/>
      <c r="X189" s="239"/>
      <c r="Y189" s="317">
        <f>'Листы ввода'!O47</f>
        <v>0</v>
      </c>
      <c r="Z189" s="318"/>
      <c r="AA189" s="26">
        <f>'Листы ввода'!P47</f>
        <v>0</v>
      </c>
      <c r="AB189" s="68">
        <f>'Листы ввода'!Q47</f>
        <v>0</v>
      </c>
      <c r="AC189" s="236">
        <f>'Листы ввода'!R47</f>
        <v>0</v>
      </c>
      <c r="AD189" s="236"/>
      <c r="AE189" s="233">
        <f>IF('Листы ввода'!T47=1,'Листы на печать'!P189,AQ189)</f>
        <v>0</v>
      </c>
      <c r="AF189" s="264"/>
      <c r="AG189" s="265"/>
      <c r="AH189" s="266"/>
      <c r="AI189" s="26"/>
      <c r="AJ189" s="27"/>
      <c r="AK189" s="265"/>
      <c r="AL189" s="265"/>
      <c r="AM189" s="266"/>
      <c r="AN189" s="267"/>
      <c r="AO189" s="266"/>
      <c r="AP189" s="301"/>
      <c r="AQ189" s="46">
        <f t="shared" si="1"/>
        <v>0</v>
      </c>
    </row>
    <row r="190" spans="1:43" ht="20.45" customHeight="1">
      <c r="A190" s="314"/>
      <c r="B190" s="233">
        <f>'Листы ввода'!B48</f>
        <v>0</v>
      </c>
      <c r="C190" s="234"/>
      <c r="D190" s="235">
        <f>'Листы ввода'!C48</f>
        <v>0</v>
      </c>
      <c r="E190" s="236"/>
      <c r="F190" s="237"/>
      <c r="G190" s="235">
        <f>'Листы ввода'!D48</f>
        <v>0</v>
      </c>
      <c r="H190" s="236"/>
      <c r="I190" s="237"/>
      <c r="J190" s="26">
        <f>'Листы ввода'!E48</f>
        <v>0</v>
      </c>
      <c r="K190" s="27">
        <f>'Листы ввода'!F48</f>
        <v>0</v>
      </c>
      <c r="L190" s="69">
        <f>ROUNDUP('Листы ввода'!G48*'Общ. данные'!$D$26,0)</f>
        <v>0</v>
      </c>
      <c r="M190" s="67">
        <f>'Листы ввода'!H48</f>
        <v>0</v>
      </c>
      <c r="N190" s="28">
        <f>'Листы ввода'!I48</f>
        <v>0</v>
      </c>
      <c r="O190" s="68">
        <f>'Листы ввода'!J48</f>
        <v>0</v>
      </c>
      <c r="P190" s="69">
        <f>ROUNDUP('Листы ввода'!K48*'Общ. данные'!$D$26,0)</f>
        <v>0</v>
      </c>
      <c r="Q190" s="238">
        <f>ROUNDUP('Листы ввода'!L48*'Общ. данные'!$D$26,0)</f>
        <v>0</v>
      </c>
      <c r="R190" s="239"/>
      <c r="S190" s="238">
        <f>ROUNDUP('Листы ввода'!M48*'Общ. данные'!$D$26,0)</f>
        <v>0</v>
      </c>
      <c r="T190" s="240"/>
      <c r="U190" s="239"/>
      <c r="V190" s="238">
        <f>ROUNDUP('Листы ввода'!N48*'Общ. данные'!$D$26,0)</f>
        <v>0</v>
      </c>
      <c r="W190" s="240"/>
      <c r="X190" s="239"/>
      <c r="Y190" s="317">
        <f>'Листы ввода'!O48</f>
        <v>0</v>
      </c>
      <c r="Z190" s="318"/>
      <c r="AA190" s="26">
        <f>'Листы ввода'!P48</f>
        <v>0</v>
      </c>
      <c r="AB190" s="68">
        <f>'Листы ввода'!Q48</f>
        <v>0</v>
      </c>
      <c r="AC190" s="236">
        <f>'Листы ввода'!R48</f>
        <v>0</v>
      </c>
      <c r="AD190" s="236"/>
      <c r="AE190" s="233">
        <f>IF('Листы ввода'!T48=1,'Листы на печать'!P190,AQ190)</f>
        <v>0</v>
      </c>
      <c r="AF190" s="264"/>
      <c r="AG190" s="265"/>
      <c r="AH190" s="266"/>
      <c r="AI190" s="26"/>
      <c r="AJ190" s="27"/>
      <c r="AK190" s="265"/>
      <c r="AL190" s="265"/>
      <c r="AM190" s="266"/>
      <c r="AN190" s="267"/>
      <c r="AO190" s="266"/>
      <c r="AP190" s="301"/>
      <c r="AQ190" s="46">
        <f t="shared" si="1"/>
        <v>0</v>
      </c>
    </row>
    <row r="191" spans="1:43" ht="20.45" customHeight="1">
      <c r="A191" s="314"/>
      <c r="B191" s="233">
        <f>'Листы ввода'!B49</f>
        <v>0</v>
      </c>
      <c r="C191" s="234"/>
      <c r="D191" s="235">
        <f>'Листы ввода'!C49</f>
        <v>0</v>
      </c>
      <c r="E191" s="236"/>
      <c r="F191" s="237"/>
      <c r="G191" s="235">
        <f>'Листы ввода'!D49</f>
        <v>0</v>
      </c>
      <c r="H191" s="236"/>
      <c r="I191" s="237"/>
      <c r="J191" s="26">
        <f>'Листы ввода'!E49</f>
        <v>0</v>
      </c>
      <c r="K191" s="27">
        <f>'Листы ввода'!F49</f>
        <v>0</v>
      </c>
      <c r="L191" s="69">
        <f>ROUNDUP('Листы ввода'!G49*'Общ. данные'!$D$26,0)</f>
        <v>0</v>
      </c>
      <c r="M191" s="67">
        <f>'Листы ввода'!H49</f>
        <v>0</v>
      </c>
      <c r="N191" s="28">
        <f>'Листы ввода'!I49</f>
        <v>0</v>
      </c>
      <c r="O191" s="68">
        <f>'Листы ввода'!J49</f>
        <v>0</v>
      </c>
      <c r="P191" s="69">
        <f>ROUNDUP('Листы ввода'!K49*'Общ. данные'!$D$26,0)</f>
        <v>0</v>
      </c>
      <c r="Q191" s="238">
        <f>ROUNDUP('Листы ввода'!L49*'Общ. данные'!$D$26,0)</f>
        <v>0</v>
      </c>
      <c r="R191" s="239"/>
      <c r="S191" s="238">
        <f>ROUNDUP('Листы ввода'!M49*'Общ. данные'!$D$26,0)</f>
        <v>0</v>
      </c>
      <c r="T191" s="240"/>
      <c r="U191" s="239"/>
      <c r="V191" s="238">
        <f>ROUNDUP('Листы ввода'!N49*'Общ. данные'!$D$26,0)</f>
        <v>0</v>
      </c>
      <c r="W191" s="240"/>
      <c r="X191" s="239"/>
      <c r="Y191" s="317">
        <f>'Листы ввода'!O49</f>
        <v>0</v>
      </c>
      <c r="Z191" s="318"/>
      <c r="AA191" s="26">
        <f>'Листы ввода'!P49</f>
        <v>0</v>
      </c>
      <c r="AB191" s="68">
        <f>'Листы ввода'!Q49</f>
        <v>0</v>
      </c>
      <c r="AC191" s="236">
        <f>'Листы ввода'!R49</f>
        <v>0</v>
      </c>
      <c r="AD191" s="236"/>
      <c r="AE191" s="233">
        <f>IF('Листы ввода'!T49=1,'Листы на печать'!P191,AQ191)</f>
        <v>0</v>
      </c>
      <c r="AF191" s="264"/>
      <c r="AG191" s="265"/>
      <c r="AH191" s="266"/>
      <c r="AI191" s="26"/>
      <c r="AJ191" s="27"/>
      <c r="AK191" s="265"/>
      <c r="AL191" s="265"/>
      <c r="AM191" s="266"/>
      <c r="AN191" s="267"/>
      <c r="AO191" s="266"/>
      <c r="AP191" s="301"/>
      <c r="AQ191" s="46">
        <f t="shared" si="1"/>
        <v>0</v>
      </c>
    </row>
    <row r="192" spans="1:43" ht="20.45" customHeight="1">
      <c r="A192" s="314"/>
      <c r="B192" s="233">
        <f>'Листы ввода'!B50</f>
        <v>0</v>
      </c>
      <c r="C192" s="234"/>
      <c r="D192" s="235">
        <f>'Листы ввода'!C50</f>
        <v>0</v>
      </c>
      <c r="E192" s="236"/>
      <c r="F192" s="237"/>
      <c r="G192" s="235">
        <f>'Листы ввода'!D50</f>
        <v>0</v>
      </c>
      <c r="H192" s="236"/>
      <c r="I192" s="237"/>
      <c r="J192" s="26">
        <f>'Листы ввода'!E50</f>
        <v>0</v>
      </c>
      <c r="K192" s="27">
        <f>'Листы ввода'!F50</f>
        <v>0</v>
      </c>
      <c r="L192" s="69">
        <f>ROUNDUP('Листы ввода'!G50*'Общ. данные'!$D$26,0)</f>
        <v>0</v>
      </c>
      <c r="M192" s="67">
        <f>'Листы ввода'!H50</f>
        <v>0</v>
      </c>
      <c r="N192" s="28">
        <f>'Листы ввода'!I50</f>
        <v>0</v>
      </c>
      <c r="O192" s="68">
        <f>'Листы ввода'!J50</f>
        <v>0</v>
      </c>
      <c r="P192" s="69">
        <f>ROUNDUP('Листы ввода'!K50*'Общ. данные'!$D$26,0)</f>
        <v>0</v>
      </c>
      <c r="Q192" s="238">
        <f>ROUNDUP('Листы ввода'!L50*'Общ. данные'!$D$26,0)</f>
        <v>0</v>
      </c>
      <c r="R192" s="239"/>
      <c r="S192" s="238">
        <f>ROUNDUP('Листы ввода'!M50*'Общ. данные'!$D$26,0)</f>
        <v>0</v>
      </c>
      <c r="T192" s="240"/>
      <c r="U192" s="239"/>
      <c r="V192" s="238">
        <f>ROUNDUP('Листы ввода'!N50*'Общ. данные'!$D$26,0)</f>
        <v>0</v>
      </c>
      <c r="W192" s="240"/>
      <c r="X192" s="239"/>
      <c r="Y192" s="317">
        <f>'Листы ввода'!O50</f>
        <v>0</v>
      </c>
      <c r="Z192" s="318"/>
      <c r="AA192" s="26">
        <f>'Листы ввода'!P50</f>
        <v>0</v>
      </c>
      <c r="AB192" s="68">
        <f>'Листы ввода'!Q50</f>
        <v>0</v>
      </c>
      <c r="AC192" s="236">
        <f>'Листы ввода'!R50</f>
        <v>0</v>
      </c>
      <c r="AD192" s="236"/>
      <c r="AE192" s="233">
        <f>IF('Листы ввода'!T50=1,'Листы на печать'!P192,AQ192)</f>
        <v>0</v>
      </c>
      <c r="AF192" s="264"/>
      <c r="AG192" s="265"/>
      <c r="AH192" s="266"/>
      <c r="AI192" s="26"/>
      <c r="AJ192" s="27"/>
      <c r="AK192" s="265"/>
      <c r="AL192" s="265"/>
      <c r="AM192" s="266"/>
      <c r="AN192" s="267"/>
      <c r="AO192" s="266"/>
      <c r="AP192" s="301"/>
      <c r="AQ192" s="46">
        <f t="shared" si="1"/>
        <v>0</v>
      </c>
    </row>
    <row r="193" spans="1:43" ht="20.45" customHeight="1">
      <c r="A193" s="314"/>
      <c r="B193" s="233">
        <f>'Листы ввода'!B51</f>
        <v>0</v>
      </c>
      <c r="C193" s="234"/>
      <c r="D193" s="235">
        <f>'Листы ввода'!C51</f>
        <v>0</v>
      </c>
      <c r="E193" s="236"/>
      <c r="F193" s="237"/>
      <c r="G193" s="235">
        <f>'Листы ввода'!D51</f>
        <v>0</v>
      </c>
      <c r="H193" s="236"/>
      <c r="I193" s="237"/>
      <c r="J193" s="26">
        <f>'Листы ввода'!E51</f>
        <v>0</v>
      </c>
      <c r="K193" s="27">
        <f>'Листы ввода'!F51</f>
        <v>0</v>
      </c>
      <c r="L193" s="69">
        <f>ROUNDUP('Листы ввода'!G51*'Общ. данные'!$D$26,0)</f>
        <v>0</v>
      </c>
      <c r="M193" s="67">
        <f>'Листы ввода'!H51</f>
        <v>0</v>
      </c>
      <c r="N193" s="28">
        <f>'Листы ввода'!I51</f>
        <v>0</v>
      </c>
      <c r="O193" s="68">
        <f>'Листы ввода'!J51</f>
        <v>0</v>
      </c>
      <c r="P193" s="69">
        <f>ROUNDUP('Листы ввода'!K51*'Общ. данные'!$D$26,0)</f>
        <v>0</v>
      </c>
      <c r="Q193" s="238">
        <f>ROUNDUP('Листы ввода'!L51*'Общ. данные'!$D$26,0)</f>
        <v>0</v>
      </c>
      <c r="R193" s="239"/>
      <c r="S193" s="238">
        <f>ROUNDUP('Листы ввода'!M51*'Общ. данные'!$D$26,0)</f>
        <v>0</v>
      </c>
      <c r="T193" s="240"/>
      <c r="U193" s="239"/>
      <c r="V193" s="238">
        <f>ROUNDUP('Листы ввода'!N51*'Общ. данные'!$D$26,0)</f>
        <v>0</v>
      </c>
      <c r="W193" s="240"/>
      <c r="X193" s="239"/>
      <c r="Y193" s="317">
        <f>'Листы ввода'!O51</f>
        <v>0</v>
      </c>
      <c r="Z193" s="318"/>
      <c r="AA193" s="26">
        <f>'Листы ввода'!P51</f>
        <v>0</v>
      </c>
      <c r="AB193" s="68">
        <f>'Листы ввода'!Q51</f>
        <v>0</v>
      </c>
      <c r="AC193" s="236">
        <f>'Листы ввода'!R51</f>
        <v>0</v>
      </c>
      <c r="AD193" s="236"/>
      <c r="AE193" s="233">
        <f>IF('Листы ввода'!T51=1,'Листы на печать'!P193,AQ193)</f>
        <v>0</v>
      </c>
      <c r="AF193" s="264"/>
      <c r="AG193" s="265"/>
      <c r="AH193" s="266"/>
      <c r="AI193" s="26"/>
      <c r="AJ193" s="27"/>
      <c r="AK193" s="265"/>
      <c r="AL193" s="265"/>
      <c r="AM193" s="266"/>
      <c r="AN193" s="267"/>
      <c r="AO193" s="266"/>
      <c r="AP193" s="301"/>
      <c r="AQ193" s="46">
        <f t="shared" si="1"/>
        <v>0</v>
      </c>
    </row>
    <row r="194" spans="1:43" ht="20.45" customHeight="1">
      <c r="A194" s="314"/>
      <c r="B194" s="233">
        <f>'Листы ввода'!B52</f>
        <v>0</v>
      </c>
      <c r="C194" s="234"/>
      <c r="D194" s="235">
        <f>'Листы ввода'!C52</f>
        <v>0</v>
      </c>
      <c r="E194" s="236"/>
      <c r="F194" s="237"/>
      <c r="G194" s="235">
        <f>'Листы ввода'!D52</f>
        <v>0</v>
      </c>
      <c r="H194" s="236"/>
      <c r="I194" s="237"/>
      <c r="J194" s="26">
        <f>'Листы ввода'!E52</f>
        <v>0</v>
      </c>
      <c r="K194" s="27">
        <f>'Листы ввода'!F52</f>
        <v>0</v>
      </c>
      <c r="L194" s="69">
        <f>ROUNDUP('Листы ввода'!G52*'Общ. данные'!$D$26,0)</f>
        <v>0</v>
      </c>
      <c r="M194" s="67">
        <f>'Листы ввода'!H52</f>
        <v>0</v>
      </c>
      <c r="N194" s="28">
        <f>'Листы ввода'!I52</f>
        <v>0</v>
      </c>
      <c r="O194" s="68">
        <f>'Листы ввода'!J52</f>
        <v>0</v>
      </c>
      <c r="P194" s="69">
        <f>ROUNDUP('Листы ввода'!K52*'Общ. данные'!$D$26,0)</f>
        <v>0</v>
      </c>
      <c r="Q194" s="238">
        <f>ROUNDUP('Листы ввода'!L52*'Общ. данные'!$D$26,0)</f>
        <v>0</v>
      </c>
      <c r="R194" s="239"/>
      <c r="S194" s="238">
        <f>ROUNDUP('Листы ввода'!M52*'Общ. данные'!$D$26,0)</f>
        <v>0</v>
      </c>
      <c r="T194" s="240"/>
      <c r="U194" s="239"/>
      <c r="V194" s="238">
        <f>ROUNDUP('Листы ввода'!N52*'Общ. данные'!$D$26,0)</f>
        <v>0</v>
      </c>
      <c r="W194" s="240"/>
      <c r="X194" s="239"/>
      <c r="Y194" s="317">
        <f>'Листы ввода'!O52</f>
        <v>0</v>
      </c>
      <c r="Z194" s="318"/>
      <c r="AA194" s="26">
        <f>'Листы ввода'!P52</f>
        <v>0</v>
      </c>
      <c r="AB194" s="68">
        <f>'Листы ввода'!Q52</f>
        <v>0</v>
      </c>
      <c r="AC194" s="236">
        <f>'Листы ввода'!R52</f>
        <v>0</v>
      </c>
      <c r="AD194" s="236"/>
      <c r="AE194" s="233">
        <f>IF('Листы ввода'!T52=1,'Листы на печать'!P194,AQ194)</f>
        <v>0</v>
      </c>
      <c r="AF194" s="264"/>
      <c r="AG194" s="265"/>
      <c r="AH194" s="266"/>
      <c r="AI194" s="26"/>
      <c r="AJ194" s="27"/>
      <c r="AK194" s="265"/>
      <c r="AL194" s="265"/>
      <c r="AM194" s="266"/>
      <c r="AN194" s="267"/>
      <c r="AO194" s="266"/>
      <c r="AP194" s="301"/>
      <c r="AQ194" s="46">
        <f t="shared" si="1"/>
        <v>0</v>
      </c>
    </row>
    <row r="195" spans="1:43" ht="20.45" customHeight="1">
      <c r="A195" s="314"/>
      <c r="B195" s="233">
        <f>'Листы ввода'!B53</f>
        <v>0</v>
      </c>
      <c r="C195" s="234"/>
      <c r="D195" s="235">
        <f>'Листы ввода'!C53</f>
        <v>0</v>
      </c>
      <c r="E195" s="236"/>
      <c r="F195" s="237"/>
      <c r="G195" s="235">
        <f>'Листы ввода'!D53</f>
        <v>0</v>
      </c>
      <c r="H195" s="236"/>
      <c r="I195" s="237"/>
      <c r="J195" s="26">
        <f>'Листы ввода'!E53</f>
        <v>0</v>
      </c>
      <c r="K195" s="27">
        <f>'Листы ввода'!F53</f>
        <v>0</v>
      </c>
      <c r="L195" s="69">
        <f>ROUNDUP('Листы ввода'!G53*'Общ. данные'!$D$26,0)</f>
        <v>0</v>
      </c>
      <c r="M195" s="67">
        <f>'Листы ввода'!H53</f>
        <v>0</v>
      </c>
      <c r="N195" s="28">
        <f>'Листы ввода'!I53</f>
        <v>0</v>
      </c>
      <c r="O195" s="68">
        <f>'Листы ввода'!J53</f>
        <v>0</v>
      </c>
      <c r="P195" s="69">
        <f>ROUNDUP('Листы ввода'!K53*'Общ. данные'!$D$26,0)</f>
        <v>0</v>
      </c>
      <c r="Q195" s="238">
        <f>ROUNDUP('Листы ввода'!L53*'Общ. данные'!$D$26,0)</f>
        <v>0</v>
      </c>
      <c r="R195" s="239"/>
      <c r="S195" s="238">
        <f>ROUNDUP('Листы ввода'!M53*'Общ. данные'!$D$26,0)</f>
        <v>0</v>
      </c>
      <c r="T195" s="240"/>
      <c r="U195" s="239"/>
      <c r="V195" s="238">
        <f>ROUNDUP('Листы ввода'!N53*'Общ. данные'!$D$26,0)</f>
        <v>0</v>
      </c>
      <c r="W195" s="240"/>
      <c r="X195" s="239"/>
      <c r="Y195" s="317">
        <f>'Листы ввода'!O53</f>
        <v>0</v>
      </c>
      <c r="Z195" s="318"/>
      <c r="AA195" s="26">
        <f>'Листы ввода'!P53</f>
        <v>0</v>
      </c>
      <c r="AB195" s="68">
        <f>'Листы ввода'!Q53</f>
        <v>0</v>
      </c>
      <c r="AC195" s="236">
        <f>'Листы ввода'!R53</f>
        <v>0</v>
      </c>
      <c r="AD195" s="236"/>
      <c r="AE195" s="233">
        <f>IF('Листы ввода'!T53=1,'Листы на печать'!P195,AQ195)</f>
        <v>0</v>
      </c>
      <c r="AF195" s="264"/>
      <c r="AG195" s="265"/>
      <c r="AH195" s="266"/>
      <c r="AI195" s="26"/>
      <c r="AJ195" s="27"/>
      <c r="AK195" s="265"/>
      <c r="AL195" s="265"/>
      <c r="AM195" s="266"/>
      <c r="AN195" s="267"/>
      <c r="AO195" s="266"/>
      <c r="AP195" s="301"/>
      <c r="AQ195" s="46">
        <f t="shared" si="1"/>
        <v>0</v>
      </c>
    </row>
    <row r="196" spans="1:43" ht="20.45" customHeight="1">
      <c r="A196" s="314"/>
      <c r="B196" s="233">
        <f>'Листы ввода'!B54</f>
        <v>0</v>
      </c>
      <c r="C196" s="234"/>
      <c r="D196" s="235">
        <f>'Листы ввода'!C54</f>
        <v>0</v>
      </c>
      <c r="E196" s="236"/>
      <c r="F196" s="237"/>
      <c r="G196" s="235">
        <f>'Листы ввода'!D54</f>
        <v>0</v>
      </c>
      <c r="H196" s="236"/>
      <c r="I196" s="237"/>
      <c r="J196" s="26">
        <f>'Листы ввода'!E54</f>
        <v>0</v>
      </c>
      <c r="K196" s="27">
        <f>'Листы ввода'!F54</f>
        <v>0</v>
      </c>
      <c r="L196" s="69">
        <f>ROUNDUP('Листы ввода'!G54*'Общ. данные'!$D$26,0)</f>
        <v>0</v>
      </c>
      <c r="M196" s="67">
        <f>'Листы ввода'!H54</f>
        <v>0</v>
      </c>
      <c r="N196" s="28">
        <f>'Листы ввода'!I54</f>
        <v>0</v>
      </c>
      <c r="O196" s="68">
        <f>'Листы ввода'!J54</f>
        <v>0</v>
      </c>
      <c r="P196" s="69">
        <f>ROUNDUP('Листы ввода'!K54*'Общ. данные'!$D$26,0)</f>
        <v>0</v>
      </c>
      <c r="Q196" s="238">
        <f>ROUNDUP('Листы ввода'!L54*'Общ. данные'!$D$26,0)</f>
        <v>0</v>
      </c>
      <c r="R196" s="239"/>
      <c r="S196" s="238">
        <f>ROUNDUP('Листы ввода'!M54*'Общ. данные'!$D$26,0)</f>
        <v>0</v>
      </c>
      <c r="T196" s="240"/>
      <c r="U196" s="239"/>
      <c r="V196" s="238">
        <f>ROUNDUP('Листы ввода'!N54*'Общ. данные'!$D$26,0)</f>
        <v>0</v>
      </c>
      <c r="W196" s="240"/>
      <c r="X196" s="239"/>
      <c r="Y196" s="317">
        <f>'Листы ввода'!O54</f>
        <v>0</v>
      </c>
      <c r="Z196" s="318"/>
      <c r="AA196" s="26">
        <f>'Листы ввода'!P54</f>
        <v>0</v>
      </c>
      <c r="AB196" s="68">
        <f>'Листы ввода'!Q54</f>
        <v>0</v>
      </c>
      <c r="AC196" s="236">
        <f>'Листы ввода'!R54</f>
        <v>0</v>
      </c>
      <c r="AD196" s="236"/>
      <c r="AE196" s="233">
        <f>IF('Листы ввода'!T54=1,'Листы на печать'!P196,AQ196)</f>
        <v>0</v>
      </c>
      <c r="AF196" s="264"/>
      <c r="AG196" s="265"/>
      <c r="AH196" s="266"/>
      <c r="AI196" s="26"/>
      <c r="AJ196" s="27"/>
      <c r="AK196" s="265"/>
      <c r="AL196" s="265"/>
      <c r="AM196" s="266"/>
      <c r="AN196" s="267"/>
      <c r="AO196" s="266"/>
      <c r="AP196" s="301"/>
      <c r="AQ196" s="46">
        <f t="shared" si="1"/>
        <v>0</v>
      </c>
    </row>
    <row r="197" spans="1:43" ht="20.45" customHeight="1">
      <c r="A197" s="314"/>
      <c r="B197" s="233">
        <f>'Листы ввода'!B55</f>
        <v>0</v>
      </c>
      <c r="C197" s="234"/>
      <c r="D197" s="235">
        <f>'Листы ввода'!C55</f>
        <v>0</v>
      </c>
      <c r="E197" s="236"/>
      <c r="F197" s="237"/>
      <c r="G197" s="235">
        <f>'Листы ввода'!D55</f>
        <v>0</v>
      </c>
      <c r="H197" s="236"/>
      <c r="I197" s="237"/>
      <c r="J197" s="26">
        <f>'Листы ввода'!E55</f>
        <v>0</v>
      </c>
      <c r="K197" s="27">
        <f>'Листы ввода'!F55</f>
        <v>0</v>
      </c>
      <c r="L197" s="69">
        <f>ROUNDUP('Листы ввода'!G55*'Общ. данные'!$D$26,0)</f>
        <v>0</v>
      </c>
      <c r="M197" s="67">
        <f>'Листы ввода'!H55</f>
        <v>0</v>
      </c>
      <c r="N197" s="28">
        <f>'Листы ввода'!I55</f>
        <v>0</v>
      </c>
      <c r="O197" s="68">
        <f>'Листы ввода'!J55</f>
        <v>0</v>
      </c>
      <c r="P197" s="69">
        <f>ROUNDUP('Листы ввода'!K55*'Общ. данные'!$D$26,0)</f>
        <v>0</v>
      </c>
      <c r="Q197" s="238">
        <f>ROUNDUP('Листы ввода'!L55*'Общ. данные'!$D$26,0)</f>
        <v>0</v>
      </c>
      <c r="R197" s="239"/>
      <c r="S197" s="238">
        <f>ROUNDUP('Листы ввода'!M55*'Общ. данные'!$D$26,0)</f>
        <v>0</v>
      </c>
      <c r="T197" s="240"/>
      <c r="U197" s="239"/>
      <c r="V197" s="238">
        <f>ROUNDUP('Листы ввода'!N55*'Общ. данные'!$D$26,0)</f>
        <v>0</v>
      </c>
      <c r="W197" s="240"/>
      <c r="X197" s="239"/>
      <c r="Y197" s="317">
        <f>'Листы ввода'!O55</f>
        <v>0</v>
      </c>
      <c r="Z197" s="318"/>
      <c r="AA197" s="26">
        <f>'Листы ввода'!P55</f>
        <v>0</v>
      </c>
      <c r="AB197" s="68">
        <f>'Листы ввода'!Q55</f>
        <v>0</v>
      </c>
      <c r="AC197" s="236">
        <f>'Листы ввода'!R55</f>
        <v>0</v>
      </c>
      <c r="AD197" s="236"/>
      <c r="AE197" s="233">
        <f>IF('Листы ввода'!T55=1,'Листы на печать'!P197,AQ197)</f>
        <v>0</v>
      </c>
      <c r="AF197" s="264"/>
      <c r="AG197" s="265"/>
      <c r="AH197" s="266"/>
      <c r="AI197" s="26"/>
      <c r="AJ197" s="27"/>
      <c r="AK197" s="265"/>
      <c r="AL197" s="265"/>
      <c r="AM197" s="266"/>
      <c r="AN197" s="267"/>
      <c r="AO197" s="266"/>
      <c r="AP197" s="301"/>
      <c r="AQ197" s="46">
        <f t="shared" si="1"/>
        <v>0</v>
      </c>
    </row>
    <row r="198" spans="1:43" ht="20.45" customHeight="1">
      <c r="A198" s="314"/>
      <c r="B198" s="233">
        <f>'Листы ввода'!B56</f>
        <v>0</v>
      </c>
      <c r="C198" s="234"/>
      <c r="D198" s="235">
        <f>'Листы ввода'!C56</f>
        <v>0</v>
      </c>
      <c r="E198" s="236"/>
      <c r="F198" s="237"/>
      <c r="G198" s="235">
        <f>'Листы ввода'!D56</f>
        <v>0</v>
      </c>
      <c r="H198" s="236"/>
      <c r="I198" s="237"/>
      <c r="J198" s="26">
        <f>'Листы ввода'!E56</f>
        <v>0</v>
      </c>
      <c r="K198" s="27">
        <f>'Листы ввода'!F56</f>
        <v>0</v>
      </c>
      <c r="L198" s="69">
        <f>ROUNDUP('Листы ввода'!G56*'Общ. данные'!$D$26,0)</f>
        <v>0</v>
      </c>
      <c r="M198" s="67">
        <f>'Листы ввода'!H56</f>
        <v>0</v>
      </c>
      <c r="N198" s="28">
        <f>'Листы ввода'!I56</f>
        <v>0</v>
      </c>
      <c r="O198" s="68">
        <f>'Листы ввода'!J56</f>
        <v>0</v>
      </c>
      <c r="P198" s="69">
        <f>ROUNDUP('Листы ввода'!K56*'Общ. данные'!$D$26,0)</f>
        <v>0</v>
      </c>
      <c r="Q198" s="238">
        <f>ROUNDUP('Листы ввода'!L56*'Общ. данные'!$D$26,0)</f>
        <v>0</v>
      </c>
      <c r="R198" s="239"/>
      <c r="S198" s="238">
        <f>ROUNDUP('Листы ввода'!M56*'Общ. данные'!$D$26,0)</f>
        <v>0</v>
      </c>
      <c r="T198" s="240"/>
      <c r="U198" s="239"/>
      <c r="V198" s="238">
        <f>ROUNDUP('Листы ввода'!N56*'Общ. данные'!$D$26,0)</f>
        <v>0</v>
      </c>
      <c r="W198" s="240"/>
      <c r="X198" s="239"/>
      <c r="Y198" s="317">
        <f>'Листы ввода'!O56</f>
        <v>0</v>
      </c>
      <c r="Z198" s="318"/>
      <c r="AA198" s="26">
        <f>'Листы ввода'!P56</f>
        <v>0</v>
      </c>
      <c r="AB198" s="68">
        <f>'Листы ввода'!Q56</f>
        <v>0</v>
      </c>
      <c r="AC198" s="236">
        <f>'Листы ввода'!R56</f>
        <v>0</v>
      </c>
      <c r="AD198" s="236"/>
      <c r="AE198" s="233">
        <f>IF('Листы ввода'!T56=1,'Листы на печать'!P198,AQ198)</f>
        <v>0</v>
      </c>
      <c r="AF198" s="264"/>
      <c r="AG198" s="265"/>
      <c r="AH198" s="266"/>
      <c r="AI198" s="26"/>
      <c r="AJ198" s="27"/>
      <c r="AK198" s="265"/>
      <c r="AL198" s="265"/>
      <c r="AM198" s="266"/>
      <c r="AN198" s="267"/>
      <c r="AO198" s="266"/>
      <c r="AP198" s="301"/>
      <c r="AQ198" s="46">
        <f t="shared" si="1"/>
        <v>0</v>
      </c>
    </row>
    <row r="199" spans="1:43" ht="20.45" customHeight="1">
      <c r="A199" s="314"/>
      <c r="B199" s="233">
        <f>'Листы ввода'!B57</f>
        <v>0</v>
      </c>
      <c r="C199" s="234"/>
      <c r="D199" s="235">
        <f>'Листы ввода'!C57</f>
        <v>0</v>
      </c>
      <c r="E199" s="236"/>
      <c r="F199" s="237"/>
      <c r="G199" s="235">
        <f>'Листы ввода'!D57</f>
        <v>0</v>
      </c>
      <c r="H199" s="236"/>
      <c r="I199" s="237"/>
      <c r="J199" s="26">
        <f>'Листы ввода'!E57</f>
        <v>0</v>
      </c>
      <c r="K199" s="27">
        <f>'Листы ввода'!F57</f>
        <v>0</v>
      </c>
      <c r="L199" s="69">
        <f>ROUNDUP('Листы ввода'!G57*'Общ. данные'!$D$26,0)</f>
        <v>0</v>
      </c>
      <c r="M199" s="67">
        <f>'Листы ввода'!H57</f>
        <v>0</v>
      </c>
      <c r="N199" s="28">
        <f>'Листы ввода'!I57</f>
        <v>0</v>
      </c>
      <c r="O199" s="68">
        <f>'Листы ввода'!J57</f>
        <v>0</v>
      </c>
      <c r="P199" s="69">
        <f>ROUNDUP('Листы ввода'!K57*'Общ. данные'!$D$26,0)</f>
        <v>0</v>
      </c>
      <c r="Q199" s="238">
        <f>ROUNDUP('Листы ввода'!L57*'Общ. данные'!$D$26,0)</f>
        <v>0</v>
      </c>
      <c r="R199" s="239"/>
      <c r="S199" s="238">
        <f>ROUNDUP('Листы ввода'!M57*'Общ. данные'!$D$26,0)</f>
        <v>0</v>
      </c>
      <c r="T199" s="240"/>
      <c r="U199" s="239"/>
      <c r="V199" s="238">
        <f>ROUNDUP('Листы ввода'!N57*'Общ. данные'!$D$26,0)</f>
        <v>0</v>
      </c>
      <c r="W199" s="240"/>
      <c r="X199" s="239"/>
      <c r="Y199" s="317">
        <f>'Листы ввода'!O57</f>
        <v>0</v>
      </c>
      <c r="Z199" s="318"/>
      <c r="AA199" s="26">
        <f>'Листы ввода'!P57</f>
        <v>0</v>
      </c>
      <c r="AB199" s="68">
        <f>'Листы ввода'!Q57</f>
        <v>0</v>
      </c>
      <c r="AC199" s="236">
        <f>'Листы ввода'!R57</f>
        <v>0</v>
      </c>
      <c r="AD199" s="236"/>
      <c r="AE199" s="233">
        <f>IF('Листы ввода'!T57=1,'Листы на печать'!P199,AQ199)</f>
        <v>0</v>
      </c>
      <c r="AF199" s="264"/>
      <c r="AG199" s="265"/>
      <c r="AH199" s="266"/>
      <c r="AI199" s="26"/>
      <c r="AJ199" s="27"/>
      <c r="AK199" s="265"/>
      <c r="AL199" s="265"/>
      <c r="AM199" s="266"/>
      <c r="AN199" s="267"/>
      <c r="AO199" s="266"/>
      <c r="AP199" s="301"/>
      <c r="AQ199" s="46">
        <f t="shared" si="1"/>
        <v>0</v>
      </c>
    </row>
    <row r="200" spans="1:43" ht="20.45" customHeight="1">
      <c r="A200" s="314"/>
      <c r="B200" s="233">
        <f>'Листы ввода'!B58</f>
        <v>0</v>
      </c>
      <c r="C200" s="234"/>
      <c r="D200" s="235">
        <f>'Листы ввода'!C58</f>
        <v>0</v>
      </c>
      <c r="E200" s="236"/>
      <c r="F200" s="237"/>
      <c r="G200" s="235">
        <f>'Листы ввода'!D58</f>
        <v>0</v>
      </c>
      <c r="H200" s="236"/>
      <c r="I200" s="237"/>
      <c r="J200" s="26">
        <f>'Листы ввода'!E58</f>
        <v>0</v>
      </c>
      <c r="K200" s="27">
        <f>'Листы ввода'!F58</f>
        <v>0</v>
      </c>
      <c r="L200" s="69">
        <f>ROUNDUP('Листы ввода'!G58*'Общ. данные'!$D$26,0)</f>
        <v>0</v>
      </c>
      <c r="M200" s="67">
        <f>'Листы ввода'!H58</f>
        <v>0</v>
      </c>
      <c r="N200" s="28">
        <f>'Листы ввода'!I58</f>
        <v>0</v>
      </c>
      <c r="O200" s="68">
        <f>'Листы ввода'!J58</f>
        <v>0</v>
      </c>
      <c r="P200" s="69">
        <f>ROUNDUP('Листы ввода'!K58*'Общ. данные'!$D$26,0)</f>
        <v>0</v>
      </c>
      <c r="Q200" s="238">
        <f>ROUNDUP('Листы ввода'!L58*'Общ. данные'!$D$26,0)</f>
        <v>0</v>
      </c>
      <c r="R200" s="239"/>
      <c r="S200" s="238">
        <f>ROUNDUP('Листы ввода'!M58*'Общ. данные'!$D$26,0)</f>
        <v>0</v>
      </c>
      <c r="T200" s="240"/>
      <c r="U200" s="239"/>
      <c r="V200" s="238">
        <f>ROUNDUP('Листы ввода'!N58*'Общ. данные'!$D$26,0)</f>
        <v>0</v>
      </c>
      <c r="W200" s="240"/>
      <c r="X200" s="239"/>
      <c r="Y200" s="317">
        <f>'Листы ввода'!O58</f>
        <v>0</v>
      </c>
      <c r="Z200" s="318"/>
      <c r="AA200" s="26">
        <f>'Листы ввода'!P58</f>
        <v>0</v>
      </c>
      <c r="AB200" s="68">
        <f>'Листы ввода'!Q58</f>
        <v>0</v>
      </c>
      <c r="AC200" s="236">
        <f>'Листы ввода'!R58</f>
        <v>0</v>
      </c>
      <c r="AD200" s="236"/>
      <c r="AE200" s="233">
        <f>IF('Листы ввода'!T58=1,'Листы на печать'!P200,AQ200)</f>
        <v>0</v>
      </c>
      <c r="AF200" s="264"/>
      <c r="AG200" s="265"/>
      <c r="AH200" s="266"/>
      <c r="AI200" s="26"/>
      <c r="AJ200" s="27"/>
      <c r="AK200" s="265"/>
      <c r="AL200" s="265"/>
      <c r="AM200" s="266"/>
      <c r="AN200" s="267"/>
      <c r="AO200" s="266"/>
      <c r="AP200" s="301"/>
      <c r="AQ200" s="46">
        <f t="shared" si="1"/>
        <v>0</v>
      </c>
    </row>
    <row r="201" spans="1:43" ht="20.45" customHeight="1">
      <c r="A201" s="314"/>
      <c r="B201" s="233">
        <f>'Листы ввода'!B59</f>
        <v>0</v>
      </c>
      <c r="C201" s="234"/>
      <c r="D201" s="235">
        <f>'Листы ввода'!C59</f>
        <v>0</v>
      </c>
      <c r="E201" s="236"/>
      <c r="F201" s="237"/>
      <c r="G201" s="235">
        <f>'Листы ввода'!D59</f>
        <v>0</v>
      </c>
      <c r="H201" s="236"/>
      <c r="I201" s="237"/>
      <c r="J201" s="26">
        <f>'Листы ввода'!E59</f>
        <v>0</v>
      </c>
      <c r="K201" s="27">
        <f>'Листы ввода'!F59</f>
        <v>0</v>
      </c>
      <c r="L201" s="69">
        <f>ROUNDUP('Листы ввода'!G59*'Общ. данные'!$D$26,0)</f>
        <v>0</v>
      </c>
      <c r="M201" s="67">
        <f>'Листы ввода'!H59</f>
        <v>0</v>
      </c>
      <c r="N201" s="28">
        <f>'Листы ввода'!I59</f>
        <v>0</v>
      </c>
      <c r="O201" s="68">
        <f>'Листы ввода'!J59</f>
        <v>0</v>
      </c>
      <c r="P201" s="69">
        <f>ROUNDUP('Листы ввода'!K59*'Общ. данные'!$D$26,0)</f>
        <v>0</v>
      </c>
      <c r="Q201" s="238">
        <f>ROUNDUP('Листы ввода'!L59*'Общ. данные'!$D$26,0)</f>
        <v>0</v>
      </c>
      <c r="R201" s="239"/>
      <c r="S201" s="238">
        <f>ROUNDUP('Листы ввода'!M59*'Общ. данные'!$D$26,0)</f>
        <v>0</v>
      </c>
      <c r="T201" s="240"/>
      <c r="U201" s="239"/>
      <c r="V201" s="238">
        <f>ROUNDUP('Листы ввода'!N59*'Общ. данные'!$D$26,0)</f>
        <v>0</v>
      </c>
      <c r="W201" s="240"/>
      <c r="X201" s="239"/>
      <c r="Y201" s="317">
        <f>'Листы ввода'!O59</f>
        <v>0</v>
      </c>
      <c r="Z201" s="318"/>
      <c r="AA201" s="26">
        <f>'Листы ввода'!P59</f>
        <v>0</v>
      </c>
      <c r="AB201" s="68">
        <f>'Листы ввода'!Q59</f>
        <v>0</v>
      </c>
      <c r="AC201" s="236">
        <f>'Листы ввода'!R59</f>
        <v>0</v>
      </c>
      <c r="AD201" s="236"/>
      <c r="AE201" s="233">
        <f>IF('Листы ввода'!T59=1,'Листы на печать'!P201,AQ201)</f>
        <v>0</v>
      </c>
      <c r="AF201" s="264"/>
      <c r="AG201" s="265"/>
      <c r="AH201" s="266"/>
      <c r="AI201" s="26"/>
      <c r="AJ201" s="27"/>
      <c r="AK201" s="265"/>
      <c r="AL201" s="265"/>
      <c r="AM201" s="266"/>
      <c r="AN201" s="267"/>
      <c r="AO201" s="266"/>
      <c r="AP201" s="301"/>
      <c r="AQ201" s="46">
        <f t="shared" si="1"/>
        <v>0</v>
      </c>
    </row>
    <row r="202" spans="1:43" ht="20.45" customHeight="1">
      <c r="A202" s="314"/>
      <c r="B202" s="233">
        <f>'Листы ввода'!B60</f>
        <v>0</v>
      </c>
      <c r="C202" s="234"/>
      <c r="D202" s="235">
        <f>'Листы ввода'!C60</f>
        <v>0</v>
      </c>
      <c r="E202" s="236"/>
      <c r="F202" s="237"/>
      <c r="G202" s="235">
        <f>'Листы ввода'!D60</f>
        <v>0</v>
      </c>
      <c r="H202" s="236"/>
      <c r="I202" s="237"/>
      <c r="J202" s="26">
        <f>'Листы ввода'!E60</f>
        <v>0</v>
      </c>
      <c r="K202" s="27">
        <f>'Листы ввода'!F60</f>
        <v>0</v>
      </c>
      <c r="L202" s="69">
        <f>ROUNDUP('Листы ввода'!G60*'Общ. данные'!$D$26,0)</f>
        <v>0</v>
      </c>
      <c r="M202" s="67">
        <f>'Листы ввода'!H60</f>
        <v>0</v>
      </c>
      <c r="N202" s="28">
        <f>'Листы ввода'!I60</f>
        <v>0</v>
      </c>
      <c r="O202" s="68">
        <f>'Листы ввода'!J60</f>
        <v>0</v>
      </c>
      <c r="P202" s="69">
        <f>ROUNDUP('Листы ввода'!K60*'Общ. данные'!$D$26,0)</f>
        <v>0</v>
      </c>
      <c r="Q202" s="238">
        <f>ROUNDUP('Листы ввода'!L60*'Общ. данные'!$D$26,0)</f>
        <v>0</v>
      </c>
      <c r="R202" s="239"/>
      <c r="S202" s="238">
        <f>ROUNDUP('Листы ввода'!M60*'Общ. данные'!$D$26,0)</f>
        <v>0</v>
      </c>
      <c r="T202" s="240"/>
      <c r="U202" s="239"/>
      <c r="V202" s="238">
        <f>ROUNDUP('Листы ввода'!N60*'Общ. данные'!$D$26,0)</f>
        <v>0</v>
      </c>
      <c r="W202" s="240"/>
      <c r="X202" s="239"/>
      <c r="Y202" s="317">
        <f>'Листы ввода'!O60</f>
        <v>0</v>
      </c>
      <c r="Z202" s="318"/>
      <c r="AA202" s="26">
        <f>'Листы ввода'!P60</f>
        <v>0</v>
      </c>
      <c r="AB202" s="68">
        <f>'Листы ввода'!Q60</f>
        <v>0</v>
      </c>
      <c r="AC202" s="236">
        <f>'Листы ввода'!R60</f>
        <v>0</v>
      </c>
      <c r="AD202" s="236"/>
      <c r="AE202" s="233">
        <f>IF('Листы ввода'!T60=1,'Листы на печать'!P202,AQ202)</f>
        <v>0</v>
      </c>
      <c r="AF202" s="264"/>
      <c r="AG202" s="265"/>
      <c r="AH202" s="266"/>
      <c r="AI202" s="26"/>
      <c r="AJ202" s="27"/>
      <c r="AK202" s="265"/>
      <c r="AL202" s="265"/>
      <c r="AM202" s="266"/>
      <c r="AN202" s="267"/>
      <c r="AO202" s="266"/>
      <c r="AP202" s="301"/>
      <c r="AQ202" s="46">
        <f t="shared" si="1"/>
        <v>0</v>
      </c>
    </row>
    <row r="203" spans="1:43" ht="20.45" customHeight="1">
      <c r="A203" s="314"/>
      <c r="B203" s="233">
        <f>'Листы ввода'!B61</f>
        <v>0</v>
      </c>
      <c r="C203" s="234"/>
      <c r="D203" s="235">
        <f>'Листы ввода'!C61</f>
        <v>0</v>
      </c>
      <c r="E203" s="236"/>
      <c r="F203" s="237"/>
      <c r="G203" s="235">
        <f>'Листы ввода'!D61</f>
        <v>0</v>
      </c>
      <c r="H203" s="236"/>
      <c r="I203" s="237"/>
      <c r="J203" s="26">
        <f>'Листы ввода'!E61</f>
        <v>0</v>
      </c>
      <c r="K203" s="27">
        <f>'Листы ввода'!F61</f>
        <v>0</v>
      </c>
      <c r="L203" s="69">
        <f>ROUNDUP('Листы ввода'!G61*'Общ. данные'!$D$26,0)</f>
        <v>0</v>
      </c>
      <c r="M203" s="67">
        <f>'Листы ввода'!H61</f>
        <v>0</v>
      </c>
      <c r="N203" s="28">
        <f>'Листы ввода'!I61</f>
        <v>0</v>
      </c>
      <c r="O203" s="68">
        <f>'Листы ввода'!J61</f>
        <v>0</v>
      </c>
      <c r="P203" s="69">
        <f>ROUNDUP('Листы ввода'!K61*'Общ. данные'!$D$26,0)</f>
        <v>0</v>
      </c>
      <c r="Q203" s="238">
        <f>ROUNDUP('Листы ввода'!L61*'Общ. данные'!$D$26,0)</f>
        <v>0</v>
      </c>
      <c r="R203" s="239"/>
      <c r="S203" s="238">
        <f>ROUNDUP('Листы ввода'!M61*'Общ. данные'!$D$26,0)</f>
        <v>0</v>
      </c>
      <c r="T203" s="240"/>
      <c r="U203" s="239"/>
      <c r="V203" s="238">
        <f>ROUNDUP('Листы ввода'!N61*'Общ. данные'!$D$26,0)</f>
        <v>0</v>
      </c>
      <c r="W203" s="240"/>
      <c r="X203" s="239"/>
      <c r="Y203" s="317">
        <f>'Листы ввода'!O61</f>
        <v>0</v>
      </c>
      <c r="Z203" s="318"/>
      <c r="AA203" s="26">
        <f>'Листы ввода'!P61</f>
        <v>0</v>
      </c>
      <c r="AB203" s="68">
        <f>'Листы ввода'!Q61</f>
        <v>0</v>
      </c>
      <c r="AC203" s="236">
        <f>'Листы ввода'!R61</f>
        <v>0</v>
      </c>
      <c r="AD203" s="236"/>
      <c r="AE203" s="233">
        <f>IF('Листы ввода'!T61=1,'Листы на печать'!P203,AQ203)</f>
        <v>0</v>
      </c>
      <c r="AF203" s="264"/>
      <c r="AG203" s="265"/>
      <c r="AH203" s="266"/>
      <c r="AI203" s="26"/>
      <c r="AJ203" s="27"/>
      <c r="AK203" s="265"/>
      <c r="AL203" s="265"/>
      <c r="AM203" s="266"/>
      <c r="AN203" s="267"/>
      <c r="AO203" s="266"/>
      <c r="AP203" s="301"/>
      <c r="AQ203" s="46">
        <f t="shared" si="1"/>
        <v>0</v>
      </c>
    </row>
    <row r="204" spans="1:43" ht="20.45" customHeight="1">
      <c r="A204" s="314"/>
      <c r="B204" s="233">
        <f>'Листы ввода'!B62</f>
        <v>0</v>
      </c>
      <c r="C204" s="234"/>
      <c r="D204" s="235">
        <f>'Листы ввода'!C62</f>
        <v>0</v>
      </c>
      <c r="E204" s="236"/>
      <c r="F204" s="237"/>
      <c r="G204" s="235">
        <f>'Листы ввода'!D62</f>
        <v>0</v>
      </c>
      <c r="H204" s="236"/>
      <c r="I204" s="237"/>
      <c r="J204" s="26">
        <f>'Листы ввода'!E62</f>
        <v>0</v>
      </c>
      <c r="K204" s="27">
        <f>'Листы ввода'!F62</f>
        <v>0</v>
      </c>
      <c r="L204" s="69">
        <f>ROUNDUP('Листы ввода'!G62*'Общ. данные'!$D$26,0)</f>
        <v>0</v>
      </c>
      <c r="M204" s="67">
        <f>'Листы ввода'!H62</f>
        <v>0</v>
      </c>
      <c r="N204" s="28">
        <f>'Листы ввода'!I62</f>
        <v>0</v>
      </c>
      <c r="O204" s="68">
        <f>'Листы ввода'!J62</f>
        <v>0</v>
      </c>
      <c r="P204" s="69">
        <f>ROUNDUP('Листы ввода'!K62*'Общ. данные'!$D$26,0)</f>
        <v>0</v>
      </c>
      <c r="Q204" s="238">
        <f>ROUNDUP('Листы ввода'!L62*'Общ. данные'!$D$26,0)</f>
        <v>0</v>
      </c>
      <c r="R204" s="239"/>
      <c r="S204" s="238">
        <f>ROUNDUP('Листы ввода'!M62*'Общ. данные'!$D$26,0)</f>
        <v>0</v>
      </c>
      <c r="T204" s="240"/>
      <c r="U204" s="239"/>
      <c r="V204" s="238">
        <f>ROUNDUP('Листы ввода'!N62*'Общ. данные'!$D$26,0)</f>
        <v>0</v>
      </c>
      <c r="W204" s="240"/>
      <c r="X204" s="239"/>
      <c r="Y204" s="262">
        <f>'Листы ввода'!O62</f>
        <v>0</v>
      </c>
      <c r="Z204" s="263"/>
      <c r="AA204" s="26">
        <f>'Листы ввода'!P62</f>
        <v>0</v>
      </c>
      <c r="AB204" s="68">
        <f>'Листы ввода'!Q62</f>
        <v>0</v>
      </c>
      <c r="AC204" s="236">
        <f>'Листы ввода'!R62</f>
        <v>0</v>
      </c>
      <c r="AD204" s="236"/>
      <c r="AE204" s="233">
        <f>IF('Листы ввода'!T62=1,'Листы на печать'!P204,AQ204)</f>
        <v>0</v>
      </c>
      <c r="AF204" s="264"/>
      <c r="AG204" s="265"/>
      <c r="AH204" s="266"/>
      <c r="AI204" s="26"/>
      <c r="AJ204" s="27"/>
      <c r="AK204" s="265"/>
      <c r="AL204" s="265"/>
      <c r="AM204" s="266"/>
      <c r="AN204" s="267"/>
      <c r="AO204" s="266"/>
      <c r="AP204" s="301"/>
      <c r="AQ204" s="46">
        <f t="shared" si="1"/>
        <v>0</v>
      </c>
    </row>
    <row r="205" spans="1:43" ht="20.45" customHeight="1">
      <c r="A205" s="314"/>
      <c r="B205" s="233">
        <f>'Листы ввода'!B63</f>
        <v>0</v>
      </c>
      <c r="C205" s="234"/>
      <c r="D205" s="235">
        <f>'Листы ввода'!C63</f>
        <v>0</v>
      </c>
      <c r="E205" s="236"/>
      <c r="F205" s="237"/>
      <c r="G205" s="235">
        <f>'Листы ввода'!D63</f>
        <v>0</v>
      </c>
      <c r="H205" s="236"/>
      <c r="I205" s="237"/>
      <c r="J205" s="26">
        <f>'Листы ввода'!E63</f>
        <v>0</v>
      </c>
      <c r="K205" s="27">
        <f>'Листы ввода'!F63</f>
        <v>0</v>
      </c>
      <c r="L205" s="69">
        <f>ROUNDUP('Листы ввода'!G63*'Общ. данные'!$D$26,0)</f>
        <v>0</v>
      </c>
      <c r="M205" s="67">
        <f>'Листы ввода'!H63</f>
        <v>0</v>
      </c>
      <c r="N205" s="28">
        <f>'Листы ввода'!I63</f>
        <v>0</v>
      </c>
      <c r="O205" s="68">
        <f>'Листы ввода'!J63</f>
        <v>0</v>
      </c>
      <c r="P205" s="69">
        <f>ROUNDUP('Листы ввода'!K63*'Общ. данные'!$D$26,0)</f>
        <v>0</v>
      </c>
      <c r="Q205" s="238">
        <f>ROUNDUP('Листы ввода'!L63*'Общ. данные'!$D$26,0)</f>
        <v>0</v>
      </c>
      <c r="R205" s="239"/>
      <c r="S205" s="238">
        <f>ROUNDUP('Листы ввода'!M63*'Общ. данные'!$D$26,0)</f>
        <v>0</v>
      </c>
      <c r="T205" s="240"/>
      <c r="U205" s="239"/>
      <c r="V205" s="238">
        <f>ROUNDUP('Листы ввода'!N63*'Общ. данные'!$D$26,0)</f>
        <v>0</v>
      </c>
      <c r="W205" s="240"/>
      <c r="X205" s="239"/>
      <c r="Y205" s="262">
        <f>'Листы ввода'!O63</f>
        <v>0</v>
      </c>
      <c r="Z205" s="263"/>
      <c r="AA205" s="26">
        <f>'Листы ввода'!P63</f>
        <v>0</v>
      </c>
      <c r="AB205" s="68">
        <f>'Листы ввода'!Q63</f>
        <v>0</v>
      </c>
      <c r="AC205" s="236">
        <f>'Листы ввода'!R63</f>
        <v>0</v>
      </c>
      <c r="AD205" s="236"/>
      <c r="AE205" s="233">
        <f>IF('Листы ввода'!T63=1,'Листы на печать'!P205,AQ205)</f>
        <v>0</v>
      </c>
      <c r="AF205" s="264"/>
      <c r="AG205" s="265"/>
      <c r="AH205" s="266"/>
      <c r="AI205" s="26"/>
      <c r="AJ205" s="27"/>
      <c r="AK205" s="265"/>
      <c r="AL205" s="265"/>
      <c r="AM205" s="266"/>
      <c r="AN205" s="267"/>
      <c r="AO205" s="266"/>
      <c r="AP205" s="301"/>
      <c r="AQ205" s="46">
        <f t="shared" si="1"/>
        <v>0</v>
      </c>
    </row>
    <row r="206" spans="1:43" ht="20.45" customHeight="1">
      <c r="A206" s="314"/>
      <c r="B206" s="233">
        <f>'Листы ввода'!B64</f>
        <v>0</v>
      </c>
      <c r="C206" s="234"/>
      <c r="D206" s="235">
        <f>'Листы ввода'!C64</f>
        <v>0</v>
      </c>
      <c r="E206" s="236"/>
      <c r="F206" s="237"/>
      <c r="G206" s="235">
        <f>'Листы ввода'!D64</f>
        <v>0</v>
      </c>
      <c r="H206" s="236"/>
      <c r="I206" s="237"/>
      <c r="J206" s="26">
        <f>'Листы ввода'!E64</f>
        <v>0</v>
      </c>
      <c r="K206" s="27">
        <f>'Листы ввода'!F64</f>
        <v>0</v>
      </c>
      <c r="L206" s="69">
        <f>ROUNDUP('Листы ввода'!G64*'Общ. данные'!$D$26,0)</f>
        <v>0</v>
      </c>
      <c r="M206" s="67">
        <f>'Листы ввода'!H64</f>
        <v>0</v>
      </c>
      <c r="N206" s="28">
        <f>'Листы ввода'!I64</f>
        <v>0</v>
      </c>
      <c r="O206" s="68">
        <f>'Листы ввода'!J64</f>
        <v>0</v>
      </c>
      <c r="P206" s="69">
        <f>ROUNDUP('Листы ввода'!K64*'Общ. данные'!$D$26,0)</f>
        <v>0</v>
      </c>
      <c r="Q206" s="238">
        <f>ROUNDUP('Листы ввода'!L64*'Общ. данные'!$D$26,0)</f>
        <v>0</v>
      </c>
      <c r="R206" s="239"/>
      <c r="S206" s="238">
        <f>ROUNDUP('Листы ввода'!M64*'Общ. данные'!$D$26,0)</f>
        <v>0</v>
      </c>
      <c r="T206" s="240"/>
      <c r="U206" s="239"/>
      <c r="V206" s="238">
        <f>ROUNDUP('Листы ввода'!N64*'Общ. данные'!$D$26,0)</f>
        <v>0</v>
      </c>
      <c r="W206" s="240"/>
      <c r="X206" s="239"/>
      <c r="Y206" s="262">
        <f>'Листы ввода'!O64</f>
        <v>0</v>
      </c>
      <c r="Z206" s="263"/>
      <c r="AA206" s="26">
        <f>'Листы ввода'!P64</f>
        <v>0</v>
      </c>
      <c r="AB206" s="68">
        <f>'Листы ввода'!Q64</f>
        <v>0</v>
      </c>
      <c r="AC206" s="236">
        <f>'Листы ввода'!R64</f>
        <v>0</v>
      </c>
      <c r="AD206" s="236"/>
      <c r="AE206" s="233">
        <f>IF('Листы ввода'!T64=1,'Листы на печать'!P206,AQ206)</f>
        <v>0</v>
      </c>
      <c r="AF206" s="264"/>
      <c r="AG206" s="265"/>
      <c r="AH206" s="266"/>
      <c r="AI206" s="31"/>
      <c r="AJ206" s="32"/>
      <c r="AK206" s="265"/>
      <c r="AL206" s="265"/>
      <c r="AM206" s="266"/>
      <c r="AN206" s="267"/>
      <c r="AO206" s="266"/>
      <c r="AP206" s="301"/>
      <c r="AQ206" s="46">
        <f t="shared" si="1"/>
        <v>0</v>
      </c>
    </row>
    <row r="207" spans="1:43" ht="20.45" customHeight="1">
      <c r="A207" s="314"/>
      <c r="B207" s="233">
        <f>'Листы ввода'!B65</f>
        <v>0</v>
      </c>
      <c r="C207" s="234"/>
      <c r="D207" s="235">
        <f>'Листы ввода'!C65</f>
        <v>0</v>
      </c>
      <c r="E207" s="236"/>
      <c r="F207" s="237"/>
      <c r="G207" s="235">
        <f>'Листы ввода'!D65</f>
        <v>0</v>
      </c>
      <c r="H207" s="236"/>
      <c r="I207" s="237"/>
      <c r="J207" s="26">
        <f>'Листы ввода'!E65</f>
        <v>0</v>
      </c>
      <c r="K207" s="27">
        <f>'Листы ввода'!F65</f>
        <v>0</v>
      </c>
      <c r="L207" s="69">
        <f>ROUNDUP('Листы ввода'!G65*'Общ. данные'!$D$26,0)</f>
        <v>0</v>
      </c>
      <c r="M207" s="67">
        <f>'Листы ввода'!H65</f>
        <v>0</v>
      </c>
      <c r="N207" s="28">
        <f>'Листы ввода'!I65</f>
        <v>0</v>
      </c>
      <c r="O207" s="68">
        <f>'Листы ввода'!J65</f>
        <v>0</v>
      </c>
      <c r="P207" s="69">
        <f>ROUNDUP('Листы ввода'!K65*'Общ. данные'!$D$26,0)</f>
        <v>0</v>
      </c>
      <c r="Q207" s="238">
        <f>ROUNDUP('Листы ввода'!L65*'Общ. данные'!$D$26,0)</f>
        <v>0</v>
      </c>
      <c r="R207" s="239"/>
      <c r="S207" s="238">
        <f>ROUNDUP('Листы ввода'!M65*'Общ. данные'!$D$26,0)</f>
        <v>0</v>
      </c>
      <c r="T207" s="240"/>
      <c r="U207" s="239"/>
      <c r="V207" s="238">
        <f>ROUNDUP('Листы ввода'!N65*'Общ. данные'!$D$26,0)</f>
        <v>0</v>
      </c>
      <c r="W207" s="240"/>
      <c r="X207" s="239"/>
      <c r="Y207" s="262">
        <f>'Листы ввода'!O65</f>
        <v>0</v>
      </c>
      <c r="Z207" s="263"/>
      <c r="AA207" s="26">
        <f>'Листы ввода'!P65</f>
        <v>0</v>
      </c>
      <c r="AB207" s="68">
        <f>'Листы ввода'!Q65</f>
        <v>0</v>
      </c>
      <c r="AC207" s="236">
        <f>'Листы ввода'!R65</f>
        <v>0</v>
      </c>
      <c r="AD207" s="236"/>
      <c r="AE207" s="233">
        <f>IF('Листы ввода'!T65=1,'Листы на печать'!P207,AQ207)</f>
        <v>0</v>
      </c>
      <c r="AF207" s="264"/>
      <c r="AG207" s="265"/>
      <c r="AH207" s="266"/>
      <c r="AI207" s="31"/>
      <c r="AJ207" s="32"/>
      <c r="AK207" s="265"/>
      <c r="AL207" s="265"/>
      <c r="AM207" s="266"/>
      <c r="AN207" s="267"/>
      <c r="AO207" s="266"/>
      <c r="AP207" s="301"/>
      <c r="AQ207" s="46">
        <f t="shared" si="1"/>
        <v>0</v>
      </c>
    </row>
    <row r="208" spans="1:43" ht="20.45" customHeight="1">
      <c r="A208" s="314"/>
      <c r="B208" s="233">
        <f>'Листы ввода'!B66</f>
        <v>0</v>
      </c>
      <c r="C208" s="234"/>
      <c r="D208" s="235">
        <f>'Листы ввода'!C66</f>
        <v>0</v>
      </c>
      <c r="E208" s="236"/>
      <c r="F208" s="237"/>
      <c r="G208" s="235">
        <f>'Листы ввода'!D66</f>
        <v>0</v>
      </c>
      <c r="H208" s="236"/>
      <c r="I208" s="237"/>
      <c r="J208" s="26">
        <f>'Листы ввода'!E66</f>
        <v>0</v>
      </c>
      <c r="K208" s="27">
        <f>'Листы ввода'!F66</f>
        <v>0</v>
      </c>
      <c r="L208" s="69">
        <f>ROUNDUP('Листы ввода'!G66*'Общ. данные'!$D$26,0)</f>
        <v>0</v>
      </c>
      <c r="M208" s="67">
        <f>'Листы ввода'!H66</f>
        <v>0</v>
      </c>
      <c r="N208" s="28">
        <f>'Листы ввода'!I66</f>
        <v>0</v>
      </c>
      <c r="O208" s="68">
        <f>'Листы ввода'!J66</f>
        <v>0</v>
      </c>
      <c r="P208" s="69">
        <f>ROUNDUP('Листы ввода'!K66*'Общ. данные'!$D$26,0)</f>
        <v>0</v>
      </c>
      <c r="Q208" s="238">
        <f>ROUNDUP('Листы ввода'!L66*'Общ. данные'!$D$26,0)</f>
        <v>0</v>
      </c>
      <c r="R208" s="239"/>
      <c r="S208" s="238">
        <f>ROUNDUP('Листы ввода'!M66*'Общ. данные'!$D$26,0)</f>
        <v>0</v>
      </c>
      <c r="T208" s="240"/>
      <c r="U208" s="239"/>
      <c r="V208" s="238">
        <f>ROUNDUP('Листы ввода'!N66*'Общ. данные'!$D$26,0)</f>
        <v>0</v>
      </c>
      <c r="W208" s="240"/>
      <c r="X208" s="239"/>
      <c r="Y208" s="262">
        <f>'Листы ввода'!O66</f>
        <v>0</v>
      </c>
      <c r="Z208" s="263"/>
      <c r="AA208" s="26">
        <f>'Листы ввода'!P66</f>
        <v>0</v>
      </c>
      <c r="AB208" s="68">
        <f>'Листы ввода'!Q66</f>
        <v>0</v>
      </c>
      <c r="AC208" s="236">
        <f>'Листы ввода'!R66</f>
        <v>0</v>
      </c>
      <c r="AD208" s="236"/>
      <c r="AE208" s="233">
        <f>IF('Листы ввода'!T66=1,'Листы на печать'!P208,AQ208)</f>
        <v>0</v>
      </c>
      <c r="AF208" s="264"/>
      <c r="AG208" s="265"/>
      <c r="AH208" s="266"/>
      <c r="AI208" s="33"/>
      <c r="AJ208" s="34"/>
      <c r="AK208" s="265"/>
      <c r="AL208" s="265"/>
      <c r="AM208" s="266"/>
      <c r="AN208" s="275"/>
      <c r="AO208" s="276"/>
      <c r="AP208" s="301"/>
      <c r="AQ208" s="46">
        <f t="shared" si="1"/>
        <v>0</v>
      </c>
    </row>
    <row r="209" spans="1:43" ht="20.45" customHeight="1" thickBot="1">
      <c r="A209" s="314"/>
      <c r="B209" s="269">
        <f>'Листы ввода'!B67</f>
        <v>0</v>
      </c>
      <c r="C209" s="277"/>
      <c r="D209" s="278">
        <f>'Листы ввода'!C67</f>
        <v>0</v>
      </c>
      <c r="E209" s="268"/>
      <c r="F209" s="279"/>
      <c r="G209" s="278">
        <f>'Листы ввода'!D67</f>
        <v>0</v>
      </c>
      <c r="H209" s="268"/>
      <c r="I209" s="279"/>
      <c r="J209" s="88">
        <f>'Листы ввода'!E67</f>
        <v>0</v>
      </c>
      <c r="K209" s="89">
        <f>'Листы ввода'!F67</f>
        <v>0</v>
      </c>
      <c r="L209" s="86">
        <f>ROUNDUP('Листы ввода'!G67*'Общ. данные'!$D$26,0)</f>
        <v>0</v>
      </c>
      <c r="M209" s="85">
        <f>'Листы ввода'!H67</f>
        <v>0</v>
      </c>
      <c r="N209" s="90">
        <f>'Листы ввода'!I67</f>
        <v>0</v>
      </c>
      <c r="O209" s="87">
        <f>'Листы ввода'!J67</f>
        <v>0</v>
      </c>
      <c r="P209" s="86">
        <f>ROUNDUP('Листы ввода'!K67*'Общ. данные'!$D$26,0)</f>
        <v>0</v>
      </c>
      <c r="Q209" s="258">
        <f>ROUNDUP('Листы ввода'!L67*'Общ. данные'!$D$26,0)</f>
        <v>0</v>
      </c>
      <c r="R209" s="259"/>
      <c r="S209" s="258">
        <f>ROUNDUP('Листы ввода'!M67*'Общ. данные'!$D$26,0)</f>
        <v>0</v>
      </c>
      <c r="T209" s="280"/>
      <c r="U209" s="259"/>
      <c r="V209" s="258">
        <f>ROUNDUP('Листы ввода'!N67*'Общ. данные'!$D$26,0)</f>
        <v>0</v>
      </c>
      <c r="W209" s="280"/>
      <c r="X209" s="259"/>
      <c r="Y209" s="281">
        <f>'Листы ввода'!O67</f>
        <v>0</v>
      </c>
      <c r="Z209" s="282"/>
      <c r="AA209" s="88">
        <f>'Листы ввода'!P67</f>
        <v>0</v>
      </c>
      <c r="AB209" s="87">
        <f>'Листы ввода'!Q67</f>
        <v>0</v>
      </c>
      <c r="AC209" s="268">
        <f>'Листы ввода'!R67</f>
        <v>0</v>
      </c>
      <c r="AD209" s="268"/>
      <c r="AE209" s="269">
        <f>IF('Листы ввода'!T67=1,'Листы на печать'!P209,AQ209)</f>
        <v>0</v>
      </c>
      <c r="AF209" s="270"/>
      <c r="AG209" s="271"/>
      <c r="AH209" s="272"/>
      <c r="AI209" s="35"/>
      <c r="AJ209" s="36"/>
      <c r="AK209" s="271"/>
      <c r="AL209" s="271"/>
      <c r="AM209" s="272"/>
      <c r="AN209" s="273"/>
      <c r="AO209" s="274"/>
      <c r="AP209" s="301"/>
      <c r="AQ209" s="46">
        <f t="shared" si="1"/>
        <v>0</v>
      </c>
    </row>
    <row r="210" spans="1:43" ht="20.45" customHeight="1">
      <c r="A210" s="314"/>
      <c r="B210" s="241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3"/>
      <c r="AP210" s="301"/>
    </row>
    <row r="211" spans="1:43" ht="20.45" customHeight="1" thickBot="1">
      <c r="A211" s="314"/>
      <c r="B211" s="241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3"/>
      <c r="AP211" s="301"/>
    </row>
    <row r="212" spans="1:43" ht="12.75" customHeight="1" thickBot="1">
      <c r="A212" s="314"/>
      <c r="B212" s="241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3"/>
      <c r="R212" s="247"/>
      <c r="S212" s="248"/>
      <c r="T212" s="38"/>
      <c r="U212" s="247"/>
      <c r="V212" s="248"/>
      <c r="W212" s="38"/>
      <c r="X212" s="247"/>
      <c r="Y212" s="248"/>
      <c r="Z212" s="38"/>
      <c r="AA212" s="249" t="str">
        <f>AA169</f>
        <v>АП-08/15-АОВ2.К</v>
      </c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1"/>
      <c r="AO212" s="65" t="s">
        <v>13</v>
      </c>
      <c r="AP212" s="301"/>
    </row>
    <row r="213" spans="1:43" ht="12.75" customHeight="1" thickBot="1">
      <c r="A213" s="314"/>
      <c r="B213" s="241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3"/>
      <c r="R213" s="258"/>
      <c r="S213" s="259"/>
      <c r="T213" s="15"/>
      <c r="U213" s="258"/>
      <c r="V213" s="259"/>
      <c r="W213" s="15"/>
      <c r="X213" s="258"/>
      <c r="Y213" s="259"/>
      <c r="Z213" s="39"/>
      <c r="AA213" s="252"/>
      <c r="AB213" s="253"/>
      <c r="AC213" s="253"/>
      <c r="AD213" s="253"/>
      <c r="AE213" s="253"/>
      <c r="AF213" s="253"/>
      <c r="AG213" s="253"/>
      <c r="AH213" s="253"/>
      <c r="AI213" s="253"/>
      <c r="AJ213" s="253"/>
      <c r="AK213" s="253"/>
      <c r="AL213" s="253"/>
      <c r="AM213" s="253"/>
      <c r="AN213" s="254"/>
      <c r="AO213" s="260">
        <f>AO170+1</f>
        <v>4</v>
      </c>
      <c r="AP213" s="301"/>
    </row>
    <row r="214" spans="1:43" ht="12.75" customHeight="1" thickBot="1">
      <c r="A214" s="314"/>
      <c r="B214" s="244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6"/>
      <c r="R214" s="229" t="s">
        <v>11</v>
      </c>
      <c r="S214" s="230"/>
      <c r="T214" s="63" t="s">
        <v>12</v>
      </c>
      <c r="U214" s="229" t="s">
        <v>13</v>
      </c>
      <c r="V214" s="230"/>
      <c r="W214" s="63" t="s">
        <v>14</v>
      </c>
      <c r="X214" s="229" t="s">
        <v>15</v>
      </c>
      <c r="Y214" s="230"/>
      <c r="Z214" s="63" t="s">
        <v>16</v>
      </c>
      <c r="AA214" s="255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7"/>
      <c r="AO214" s="261"/>
      <c r="AP214" s="301"/>
    </row>
    <row r="215" spans="1:43" ht="12.75" customHeight="1">
      <c r="A215" s="315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2" t="s">
        <v>20</v>
      </c>
      <c r="AI215" s="232"/>
      <c r="AJ215" s="232"/>
      <c r="AK215" s="232"/>
      <c r="AL215" s="232"/>
      <c r="AM215" s="232"/>
      <c r="AN215" s="232"/>
      <c r="AO215" s="232"/>
      <c r="AP215" s="302"/>
    </row>
    <row r="216" spans="1:43" ht="12.75" customHeight="1" thickBot="1">
      <c r="A216" s="313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00"/>
    </row>
    <row r="217" spans="1:43" ht="20.45" customHeight="1" thickBot="1">
      <c r="A217" s="314"/>
      <c r="B217" s="294" t="s">
        <v>0</v>
      </c>
      <c r="C217" s="303"/>
      <c r="D217" s="229" t="s">
        <v>1</v>
      </c>
      <c r="E217" s="306"/>
      <c r="F217" s="306"/>
      <c r="G217" s="306"/>
      <c r="H217" s="306"/>
      <c r="I217" s="307"/>
      <c r="J217" s="308" t="s">
        <v>5</v>
      </c>
      <c r="K217" s="309"/>
      <c r="L217" s="309"/>
      <c r="M217" s="309"/>
      <c r="N217" s="309"/>
      <c r="O217" s="309"/>
      <c r="P217" s="309"/>
      <c r="Q217" s="309"/>
      <c r="R217" s="309"/>
      <c r="S217" s="309"/>
      <c r="T217" s="309"/>
      <c r="U217" s="309"/>
      <c r="V217" s="309"/>
      <c r="W217" s="309"/>
      <c r="X217" s="310"/>
      <c r="Y217" s="308" t="s">
        <v>8</v>
      </c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10"/>
      <c r="AP217" s="301"/>
    </row>
    <row r="218" spans="1:43" ht="20.45" customHeight="1" thickBot="1">
      <c r="A218" s="314"/>
      <c r="B218" s="304"/>
      <c r="C218" s="305"/>
      <c r="D218" s="294" t="s">
        <v>2</v>
      </c>
      <c r="E218" s="311"/>
      <c r="F218" s="303"/>
      <c r="G218" s="294" t="s">
        <v>3</v>
      </c>
      <c r="H218" s="311"/>
      <c r="I218" s="303"/>
      <c r="J218" s="294" t="s">
        <v>53</v>
      </c>
      <c r="K218" s="298"/>
      <c r="L218" s="295"/>
      <c r="M218" s="294" t="s">
        <v>231</v>
      </c>
      <c r="N218" s="298"/>
      <c r="O218" s="298"/>
      <c r="P218" s="295"/>
      <c r="Q218" s="294" t="s">
        <v>18</v>
      </c>
      <c r="R218" s="295"/>
      <c r="S218" s="294" t="s">
        <v>17</v>
      </c>
      <c r="T218" s="298"/>
      <c r="U218" s="295"/>
      <c r="V218" s="294" t="s">
        <v>110</v>
      </c>
      <c r="W218" s="298"/>
      <c r="X218" s="295"/>
      <c r="Y218" s="308" t="s">
        <v>9</v>
      </c>
      <c r="Z218" s="309"/>
      <c r="AA218" s="309"/>
      <c r="AB218" s="309"/>
      <c r="AC218" s="309"/>
      <c r="AD218" s="309"/>
      <c r="AE218" s="309"/>
      <c r="AF218" s="310"/>
      <c r="AG218" s="308" t="s">
        <v>10</v>
      </c>
      <c r="AH218" s="309"/>
      <c r="AI218" s="309"/>
      <c r="AJ218" s="309"/>
      <c r="AK218" s="309"/>
      <c r="AL218" s="309"/>
      <c r="AM218" s="309"/>
      <c r="AN218" s="309"/>
      <c r="AO218" s="310"/>
      <c r="AP218" s="301"/>
    </row>
    <row r="219" spans="1:43" ht="20.45" customHeight="1">
      <c r="A219" s="314"/>
      <c r="B219" s="304"/>
      <c r="C219" s="305"/>
      <c r="D219" s="304"/>
      <c r="E219" s="312"/>
      <c r="F219" s="305"/>
      <c r="G219" s="304"/>
      <c r="H219" s="312"/>
      <c r="I219" s="305"/>
      <c r="J219" s="296"/>
      <c r="K219" s="299"/>
      <c r="L219" s="297"/>
      <c r="M219" s="296"/>
      <c r="N219" s="299"/>
      <c r="O219" s="299"/>
      <c r="P219" s="297"/>
      <c r="Q219" s="296"/>
      <c r="R219" s="297"/>
      <c r="S219" s="296"/>
      <c r="T219" s="299"/>
      <c r="U219" s="297"/>
      <c r="V219" s="296"/>
      <c r="W219" s="299"/>
      <c r="X219" s="297"/>
      <c r="Y219" s="294" t="s">
        <v>4</v>
      </c>
      <c r="Z219" s="295"/>
      <c r="AA219" s="294" t="s">
        <v>6</v>
      </c>
      <c r="AB219" s="298"/>
      <c r="AC219" s="298"/>
      <c r="AD219" s="295"/>
      <c r="AE219" s="294" t="s">
        <v>7</v>
      </c>
      <c r="AF219" s="295"/>
      <c r="AG219" s="294" t="s">
        <v>4</v>
      </c>
      <c r="AH219" s="295"/>
      <c r="AI219" s="294" t="s">
        <v>6</v>
      </c>
      <c r="AJ219" s="298"/>
      <c r="AK219" s="298"/>
      <c r="AL219" s="298"/>
      <c r="AM219" s="295"/>
      <c r="AN219" s="294" t="s">
        <v>7</v>
      </c>
      <c r="AO219" s="295"/>
      <c r="AP219" s="301"/>
    </row>
    <row r="220" spans="1:43" ht="20.45" customHeight="1">
      <c r="A220" s="314"/>
      <c r="B220" s="304"/>
      <c r="C220" s="305"/>
      <c r="D220" s="304"/>
      <c r="E220" s="312"/>
      <c r="F220" s="305"/>
      <c r="G220" s="304"/>
      <c r="H220" s="312"/>
      <c r="I220" s="305"/>
      <c r="J220" s="296"/>
      <c r="K220" s="299"/>
      <c r="L220" s="297"/>
      <c r="M220" s="296"/>
      <c r="N220" s="299"/>
      <c r="O220" s="299"/>
      <c r="P220" s="297"/>
      <c r="Q220" s="296"/>
      <c r="R220" s="297"/>
      <c r="S220" s="296"/>
      <c r="T220" s="299"/>
      <c r="U220" s="297"/>
      <c r="V220" s="296"/>
      <c r="W220" s="299"/>
      <c r="X220" s="297"/>
      <c r="Y220" s="296"/>
      <c r="Z220" s="297"/>
      <c r="AA220" s="296"/>
      <c r="AB220" s="299"/>
      <c r="AC220" s="299"/>
      <c r="AD220" s="297"/>
      <c r="AE220" s="296"/>
      <c r="AF220" s="297"/>
      <c r="AG220" s="296"/>
      <c r="AH220" s="297"/>
      <c r="AI220" s="296"/>
      <c r="AJ220" s="299"/>
      <c r="AK220" s="299"/>
      <c r="AL220" s="299"/>
      <c r="AM220" s="297"/>
      <c r="AN220" s="296"/>
      <c r="AO220" s="297"/>
      <c r="AP220" s="301"/>
    </row>
    <row r="221" spans="1:43" ht="20.45" customHeight="1" thickBot="1">
      <c r="A221" s="314"/>
      <c r="B221" s="304"/>
      <c r="C221" s="305"/>
      <c r="D221" s="304"/>
      <c r="E221" s="312"/>
      <c r="F221" s="305"/>
      <c r="G221" s="304"/>
      <c r="H221" s="312"/>
      <c r="I221" s="305"/>
      <c r="J221" s="296"/>
      <c r="K221" s="299"/>
      <c r="L221" s="297"/>
      <c r="M221" s="296"/>
      <c r="N221" s="299"/>
      <c r="O221" s="299"/>
      <c r="P221" s="297"/>
      <c r="Q221" s="296"/>
      <c r="R221" s="297"/>
      <c r="S221" s="296"/>
      <c r="T221" s="299"/>
      <c r="U221" s="297"/>
      <c r="V221" s="296"/>
      <c r="W221" s="299"/>
      <c r="X221" s="297"/>
      <c r="Y221" s="296"/>
      <c r="Z221" s="297"/>
      <c r="AA221" s="296"/>
      <c r="AB221" s="299"/>
      <c r="AC221" s="299"/>
      <c r="AD221" s="297"/>
      <c r="AE221" s="296"/>
      <c r="AF221" s="297"/>
      <c r="AG221" s="296"/>
      <c r="AH221" s="297"/>
      <c r="AI221" s="296"/>
      <c r="AJ221" s="299"/>
      <c r="AK221" s="299"/>
      <c r="AL221" s="299"/>
      <c r="AM221" s="297"/>
      <c r="AN221" s="296"/>
      <c r="AO221" s="297"/>
      <c r="AP221" s="301"/>
    </row>
    <row r="222" spans="1:43" ht="20.45" customHeight="1">
      <c r="A222" s="314"/>
      <c r="B222" s="286">
        <f>'Листы ввода'!B68</f>
        <v>0</v>
      </c>
      <c r="C222" s="288"/>
      <c r="D222" s="289">
        <f>'Листы ввода'!C68</f>
        <v>0</v>
      </c>
      <c r="E222" s="285"/>
      <c r="F222" s="290"/>
      <c r="G222" s="289">
        <f>'Листы ввода'!D68</f>
        <v>0</v>
      </c>
      <c r="H222" s="285"/>
      <c r="I222" s="290"/>
      <c r="J222" s="73">
        <f>'Листы ввода'!E68</f>
        <v>0</v>
      </c>
      <c r="K222" s="74">
        <f>'Листы ввода'!F68</f>
        <v>0</v>
      </c>
      <c r="L222" s="75">
        <f>ROUNDUP('Листы ввода'!G68*'Общ. данные'!$D$26,0)</f>
        <v>0</v>
      </c>
      <c r="M222" s="76">
        <f>'Листы ввода'!H68</f>
        <v>0</v>
      </c>
      <c r="N222" s="77">
        <f>'Листы ввода'!I68</f>
        <v>0</v>
      </c>
      <c r="O222" s="78">
        <f>'Листы ввода'!J68</f>
        <v>0</v>
      </c>
      <c r="P222" s="75">
        <f>ROUNDUP('Листы ввода'!K68*'Общ. данные'!$D$26,0)</f>
        <v>0</v>
      </c>
      <c r="Q222" s="291">
        <f>ROUNDUP('Листы ввода'!L68*'Общ. данные'!$D$26,0)</f>
        <v>0</v>
      </c>
      <c r="R222" s="292"/>
      <c r="S222" s="291">
        <f>ROUNDUP('Листы ввода'!M68*'Общ. данные'!$D$26,0)</f>
        <v>0</v>
      </c>
      <c r="T222" s="293"/>
      <c r="U222" s="292"/>
      <c r="V222" s="291">
        <f>ROUNDUP('Листы ввода'!N68*'Общ. данные'!$D$26,0)</f>
        <v>0</v>
      </c>
      <c r="W222" s="293"/>
      <c r="X222" s="292"/>
      <c r="Y222" s="283">
        <f>'Листы ввода'!O68</f>
        <v>0</v>
      </c>
      <c r="Z222" s="284"/>
      <c r="AA222" s="73">
        <f>'Листы ввода'!P68</f>
        <v>0</v>
      </c>
      <c r="AB222" s="78">
        <f>'Листы ввода'!Q68</f>
        <v>0</v>
      </c>
      <c r="AC222" s="285">
        <f>'Листы ввода'!R68</f>
        <v>0</v>
      </c>
      <c r="AD222" s="285"/>
      <c r="AE222" s="286">
        <f>IF('Листы ввода'!T68=1,'Листы на печать'!P222,AQ222)</f>
        <v>0</v>
      </c>
      <c r="AF222" s="287"/>
      <c r="AG222" s="231"/>
      <c r="AH222" s="248"/>
      <c r="AI222" s="24"/>
      <c r="AJ222" s="25"/>
      <c r="AK222" s="231"/>
      <c r="AL222" s="231"/>
      <c r="AM222" s="248"/>
      <c r="AN222" s="247"/>
      <c r="AO222" s="248"/>
      <c r="AP222" s="301"/>
      <c r="AQ222" s="46">
        <f>SUM(L222,P222,Q222,S222,V222)</f>
        <v>0</v>
      </c>
    </row>
    <row r="223" spans="1:43" ht="20.45" customHeight="1">
      <c r="A223" s="314"/>
      <c r="B223" s="233">
        <f>'Листы ввода'!B69</f>
        <v>0</v>
      </c>
      <c r="C223" s="234"/>
      <c r="D223" s="235">
        <f>'Листы ввода'!C69</f>
        <v>0</v>
      </c>
      <c r="E223" s="236"/>
      <c r="F223" s="237"/>
      <c r="G223" s="235">
        <f>'Листы ввода'!D69</f>
        <v>0</v>
      </c>
      <c r="H223" s="236"/>
      <c r="I223" s="237"/>
      <c r="J223" s="26">
        <f>'Листы ввода'!E69</f>
        <v>0</v>
      </c>
      <c r="K223" s="27">
        <f>'Листы ввода'!F69</f>
        <v>0</v>
      </c>
      <c r="L223" s="69">
        <f>ROUNDUP('Листы ввода'!G69*'Общ. данные'!$D$26,0)</f>
        <v>0</v>
      </c>
      <c r="M223" s="67">
        <f>'Листы ввода'!H69</f>
        <v>0</v>
      </c>
      <c r="N223" s="28">
        <f>'Листы ввода'!I69</f>
        <v>0</v>
      </c>
      <c r="O223" s="68">
        <f>'Листы ввода'!J69</f>
        <v>0</v>
      </c>
      <c r="P223" s="69">
        <f>ROUNDUP('Листы ввода'!K69*'Общ. данные'!$D$26,0)</f>
        <v>0</v>
      </c>
      <c r="Q223" s="238">
        <f>ROUNDUP('Листы ввода'!L69*'Общ. данные'!$D$26,0)</f>
        <v>0</v>
      </c>
      <c r="R223" s="239"/>
      <c r="S223" s="238">
        <f>ROUNDUP('Листы ввода'!M69*'Общ. данные'!$D$26,0)</f>
        <v>0</v>
      </c>
      <c r="T223" s="240"/>
      <c r="U223" s="239"/>
      <c r="V223" s="238">
        <f>ROUNDUP('Листы ввода'!N69*'Общ. данные'!$D$26,0)</f>
        <v>0</v>
      </c>
      <c r="W223" s="240"/>
      <c r="X223" s="239"/>
      <c r="Y223" s="262">
        <f>'Листы ввода'!O69</f>
        <v>0</v>
      </c>
      <c r="Z223" s="263"/>
      <c r="AA223" s="26">
        <f>'Листы ввода'!P69</f>
        <v>0</v>
      </c>
      <c r="AB223" s="68">
        <f>'Листы ввода'!Q69</f>
        <v>0</v>
      </c>
      <c r="AC223" s="236">
        <f>'Листы ввода'!R69</f>
        <v>0</v>
      </c>
      <c r="AD223" s="236"/>
      <c r="AE223" s="233">
        <f>IF('Листы ввода'!T69=1,'Листы на печать'!P223,AQ223)</f>
        <v>0</v>
      </c>
      <c r="AF223" s="264"/>
      <c r="AG223" s="265"/>
      <c r="AH223" s="266"/>
      <c r="AI223" s="26"/>
      <c r="AJ223" s="27"/>
      <c r="AK223" s="265"/>
      <c r="AL223" s="265"/>
      <c r="AM223" s="266"/>
      <c r="AN223" s="267"/>
      <c r="AO223" s="266"/>
      <c r="AP223" s="301"/>
      <c r="AQ223" s="46">
        <f t="shared" ref="AQ223:AQ252" si="2">SUM(L223,P223,Q223,S223,V223)</f>
        <v>0</v>
      </c>
    </row>
    <row r="224" spans="1:43" ht="20.45" customHeight="1">
      <c r="A224" s="314"/>
      <c r="B224" s="233">
        <f>'Листы ввода'!B70</f>
        <v>0</v>
      </c>
      <c r="C224" s="234"/>
      <c r="D224" s="235">
        <f>'Листы ввода'!C70</f>
        <v>0</v>
      </c>
      <c r="E224" s="236"/>
      <c r="F224" s="237"/>
      <c r="G224" s="235">
        <f>'Листы ввода'!D70</f>
        <v>0</v>
      </c>
      <c r="H224" s="236"/>
      <c r="I224" s="237"/>
      <c r="J224" s="26">
        <f>'Листы ввода'!E70</f>
        <v>0</v>
      </c>
      <c r="K224" s="27">
        <f>'Листы ввода'!F70</f>
        <v>0</v>
      </c>
      <c r="L224" s="69">
        <f>ROUNDUP('Листы ввода'!G70*'Общ. данные'!$D$26,0)</f>
        <v>0</v>
      </c>
      <c r="M224" s="67">
        <f>'Листы ввода'!H70</f>
        <v>0</v>
      </c>
      <c r="N224" s="28">
        <f>'Листы ввода'!I70</f>
        <v>0</v>
      </c>
      <c r="O224" s="68">
        <f>'Листы ввода'!J70</f>
        <v>0</v>
      </c>
      <c r="P224" s="69">
        <f>ROUNDUP('Листы ввода'!K70*'Общ. данные'!$D$26,0)</f>
        <v>0</v>
      </c>
      <c r="Q224" s="238">
        <f>ROUNDUP('Листы ввода'!L70*'Общ. данные'!$D$26,0)</f>
        <v>0</v>
      </c>
      <c r="R224" s="239"/>
      <c r="S224" s="238">
        <f>ROUNDUP('Листы ввода'!M70*'Общ. данные'!$D$26,0)</f>
        <v>0</v>
      </c>
      <c r="T224" s="240"/>
      <c r="U224" s="239"/>
      <c r="V224" s="238">
        <f>ROUNDUP('Листы ввода'!N70*'Общ. данные'!$D$26,0)</f>
        <v>0</v>
      </c>
      <c r="W224" s="240"/>
      <c r="X224" s="239"/>
      <c r="Y224" s="262">
        <f>'Листы ввода'!O70</f>
        <v>0</v>
      </c>
      <c r="Z224" s="263"/>
      <c r="AA224" s="26">
        <f>'Листы ввода'!P70</f>
        <v>0</v>
      </c>
      <c r="AB224" s="68">
        <f>'Листы ввода'!Q70</f>
        <v>0</v>
      </c>
      <c r="AC224" s="236">
        <f>'Листы ввода'!R70</f>
        <v>0</v>
      </c>
      <c r="AD224" s="236"/>
      <c r="AE224" s="233">
        <f>IF('Листы ввода'!T70=1,'Листы на печать'!P224,AQ224)</f>
        <v>0</v>
      </c>
      <c r="AF224" s="264"/>
      <c r="AG224" s="265"/>
      <c r="AH224" s="266"/>
      <c r="AI224" s="26"/>
      <c r="AJ224" s="27"/>
      <c r="AK224" s="265"/>
      <c r="AL224" s="265"/>
      <c r="AM224" s="266"/>
      <c r="AN224" s="267"/>
      <c r="AO224" s="266"/>
      <c r="AP224" s="301"/>
      <c r="AQ224" s="46">
        <f t="shared" si="2"/>
        <v>0</v>
      </c>
    </row>
    <row r="225" spans="1:43" ht="20.45" customHeight="1">
      <c r="A225" s="314"/>
      <c r="B225" s="233">
        <f>'Листы ввода'!B71</f>
        <v>0</v>
      </c>
      <c r="C225" s="234"/>
      <c r="D225" s="235">
        <f>'Листы ввода'!C71</f>
        <v>0</v>
      </c>
      <c r="E225" s="236"/>
      <c r="F225" s="237"/>
      <c r="G225" s="235">
        <f>'Листы ввода'!D71</f>
        <v>0</v>
      </c>
      <c r="H225" s="236"/>
      <c r="I225" s="237"/>
      <c r="J225" s="26">
        <f>'Листы ввода'!E71</f>
        <v>0</v>
      </c>
      <c r="K225" s="27">
        <f>'Листы ввода'!F71</f>
        <v>0</v>
      </c>
      <c r="L225" s="69">
        <f>ROUNDUP('Листы ввода'!G71*'Общ. данные'!$D$26,0)</f>
        <v>0</v>
      </c>
      <c r="M225" s="67">
        <f>'Листы ввода'!H71</f>
        <v>0</v>
      </c>
      <c r="N225" s="28">
        <f>'Листы ввода'!I71</f>
        <v>0</v>
      </c>
      <c r="O225" s="68">
        <f>'Листы ввода'!J71</f>
        <v>0</v>
      </c>
      <c r="P225" s="69">
        <f>ROUNDUP('Листы ввода'!K71*'Общ. данные'!$D$26,0)</f>
        <v>0</v>
      </c>
      <c r="Q225" s="238">
        <f>ROUNDUP('Листы ввода'!L71*'Общ. данные'!$D$26,0)</f>
        <v>0</v>
      </c>
      <c r="R225" s="239"/>
      <c r="S225" s="238">
        <f>ROUNDUP('Листы ввода'!M71*'Общ. данные'!$D$26,0)</f>
        <v>0</v>
      </c>
      <c r="T225" s="240"/>
      <c r="U225" s="239"/>
      <c r="V225" s="238">
        <f>ROUNDUP('Листы ввода'!N71*'Общ. данные'!$D$26,0)</f>
        <v>0</v>
      </c>
      <c r="W225" s="240"/>
      <c r="X225" s="239"/>
      <c r="Y225" s="262">
        <f>'Листы ввода'!O71</f>
        <v>0</v>
      </c>
      <c r="Z225" s="263"/>
      <c r="AA225" s="26">
        <f>'Листы ввода'!P71</f>
        <v>0</v>
      </c>
      <c r="AB225" s="68">
        <f>'Листы ввода'!Q71</f>
        <v>0</v>
      </c>
      <c r="AC225" s="236">
        <f>'Листы ввода'!R71</f>
        <v>0</v>
      </c>
      <c r="AD225" s="236"/>
      <c r="AE225" s="233">
        <f>IF('Листы ввода'!T71=1,'Листы на печать'!P225,AQ225)</f>
        <v>0</v>
      </c>
      <c r="AF225" s="264"/>
      <c r="AG225" s="265"/>
      <c r="AH225" s="266"/>
      <c r="AI225" s="26"/>
      <c r="AJ225" s="27"/>
      <c r="AK225" s="265"/>
      <c r="AL225" s="265"/>
      <c r="AM225" s="266"/>
      <c r="AN225" s="267"/>
      <c r="AO225" s="266"/>
      <c r="AP225" s="301"/>
      <c r="AQ225" s="46">
        <f t="shared" si="2"/>
        <v>0</v>
      </c>
    </row>
    <row r="226" spans="1:43" ht="20.45" customHeight="1">
      <c r="A226" s="314"/>
      <c r="B226" s="233">
        <f>'Листы ввода'!B72</f>
        <v>0</v>
      </c>
      <c r="C226" s="234"/>
      <c r="D226" s="235">
        <f>'Листы ввода'!C72</f>
        <v>0</v>
      </c>
      <c r="E226" s="236"/>
      <c r="F226" s="237"/>
      <c r="G226" s="235">
        <f>'Листы ввода'!D72</f>
        <v>0</v>
      </c>
      <c r="H226" s="236"/>
      <c r="I226" s="237"/>
      <c r="J226" s="26">
        <f>'Листы ввода'!E72</f>
        <v>0</v>
      </c>
      <c r="K226" s="27">
        <f>'Листы ввода'!F72</f>
        <v>0</v>
      </c>
      <c r="L226" s="69">
        <f>ROUNDUP('Листы ввода'!G72*'Общ. данные'!$D$26,0)</f>
        <v>0</v>
      </c>
      <c r="M226" s="67">
        <f>'Листы ввода'!H72</f>
        <v>0</v>
      </c>
      <c r="N226" s="28">
        <f>'Листы ввода'!I72</f>
        <v>0</v>
      </c>
      <c r="O226" s="68">
        <f>'Листы ввода'!J72</f>
        <v>0</v>
      </c>
      <c r="P226" s="69">
        <f>ROUNDUP('Листы ввода'!K72*'Общ. данные'!$D$26,0)</f>
        <v>0</v>
      </c>
      <c r="Q226" s="238">
        <f>ROUNDUP('Листы ввода'!L72*'Общ. данные'!$D$26,0)</f>
        <v>0</v>
      </c>
      <c r="R226" s="239"/>
      <c r="S226" s="238">
        <f>ROUNDUP('Листы ввода'!M72*'Общ. данные'!$D$26,0)</f>
        <v>0</v>
      </c>
      <c r="T226" s="240"/>
      <c r="U226" s="239"/>
      <c r="V226" s="238">
        <f>ROUNDUP('Листы ввода'!N72*'Общ. данные'!$D$26,0)</f>
        <v>0</v>
      </c>
      <c r="W226" s="240"/>
      <c r="X226" s="239"/>
      <c r="Y226" s="262">
        <f>'Листы ввода'!O72</f>
        <v>0</v>
      </c>
      <c r="Z226" s="263"/>
      <c r="AA226" s="26">
        <f>'Листы ввода'!P72</f>
        <v>0</v>
      </c>
      <c r="AB226" s="68">
        <f>'Листы ввода'!Q72</f>
        <v>0</v>
      </c>
      <c r="AC226" s="236">
        <f>'Листы ввода'!R72</f>
        <v>0</v>
      </c>
      <c r="AD226" s="236"/>
      <c r="AE226" s="233">
        <f>IF('Листы ввода'!T72=1,'Листы на печать'!P226,AQ226)</f>
        <v>0</v>
      </c>
      <c r="AF226" s="264"/>
      <c r="AG226" s="265"/>
      <c r="AH226" s="266"/>
      <c r="AI226" s="26"/>
      <c r="AJ226" s="27"/>
      <c r="AK226" s="265"/>
      <c r="AL226" s="265"/>
      <c r="AM226" s="266"/>
      <c r="AN226" s="267"/>
      <c r="AO226" s="266"/>
      <c r="AP226" s="301"/>
      <c r="AQ226" s="46">
        <f t="shared" si="2"/>
        <v>0</v>
      </c>
    </row>
    <row r="227" spans="1:43" ht="20.45" customHeight="1">
      <c r="A227" s="314"/>
      <c r="B227" s="233">
        <f>'Листы ввода'!B73</f>
        <v>0</v>
      </c>
      <c r="C227" s="234"/>
      <c r="D227" s="235">
        <f>'Листы ввода'!C73</f>
        <v>0</v>
      </c>
      <c r="E227" s="236"/>
      <c r="F227" s="237"/>
      <c r="G227" s="235">
        <f>'Листы ввода'!D73</f>
        <v>0</v>
      </c>
      <c r="H227" s="236"/>
      <c r="I227" s="237"/>
      <c r="J227" s="26">
        <f>'Листы ввода'!E73</f>
        <v>0</v>
      </c>
      <c r="K227" s="27">
        <f>'Листы ввода'!F73</f>
        <v>0</v>
      </c>
      <c r="L227" s="69">
        <f>ROUNDUP('Листы ввода'!G73*'Общ. данные'!$D$26,0)</f>
        <v>0</v>
      </c>
      <c r="M227" s="67">
        <f>'Листы ввода'!H73</f>
        <v>0</v>
      </c>
      <c r="N227" s="28">
        <f>'Листы ввода'!I73</f>
        <v>0</v>
      </c>
      <c r="O227" s="68">
        <f>'Листы ввода'!J73</f>
        <v>0</v>
      </c>
      <c r="P227" s="69">
        <f>ROUNDUP('Листы ввода'!K73*'Общ. данные'!$D$26,0)</f>
        <v>0</v>
      </c>
      <c r="Q227" s="238">
        <f>ROUNDUP('Листы ввода'!L73*'Общ. данные'!$D$26,0)</f>
        <v>0</v>
      </c>
      <c r="R227" s="239"/>
      <c r="S227" s="238">
        <f>ROUNDUP('Листы ввода'!M73*'Общ. данные'!$D$26,0)</f>
        <v>0</v>
      </c>
      <c r="T227" s="240"/>
      <c r="U227" s="239"/>
      <c r="V227" s="238">
        <f>ROUNDUP('Листы ввода'!N73*'Общ. данные'!$D$26,0)</f>
        <v>0</v>
      </c>
      <c r="W227" s="240"/>
      <c r="X227" s="239"/>
      <c r="Y227" s="262">
        <f>'Листы ввода'!O73</f>
        <v>0</v>
      </c>
      <c r="Z227" s="263"/>
      <c r="AA227" s="26">
        <f>'Листы ввода'!P73</f>
        <v>0</v>
      </c>
      <c r="AB227" s="68">
        <f>'Листы ввода'!Q73</f>
        <v>0</v>
      </c>
      <c r="AC227" s="236">
        <f>'Листы ввода'!R73</f>
        <v>0</v>
      </c>
      <c r="AD227" s="236"/>
      <c r="AE227" s="233">
        <f>IF('Листы ввода'!T73=1,'Листы на печать'!P227,AQ227)</f>
        <v>0</v>
      </c>
      <c r="AF227" s="264"/>
      <c r="AG227" s="265"/>
      <c r="AH227" s="266"/>
      <c r="AI227" s="26"/>
      <c r="AJ227" s="27"/>
      <c r="AK227" s="265"/>
      <c r="AL227" s="265"/>
      <c r="AM227" s="266"/>
      <c r="AN227" s="267"/>
      <c r="AO227" s="266"/>
      <c r="AP227" s="301"/>
      <c r="AQ227" s="46">
        <f t="shared" si="2"/>
        <v>0</v>
      </c>
    </row>
    <row r="228" spans="1:43" ht="20.45" customHeight="1">
      <c r="A228" s="314"/>
      <c r="B228" s="233">
        <f>'Листы ввода'!B74</f>
        <v>0</v>
      </c>
      <c r="C228" s="234"/>
      <c r="D228" s="235">
        <f>'Листы ввода'!C74</f>
        <v>0</v>
      </c>
      <c r="E228" s="236"/>
      <c r="F228" s="237"/>
      <c r="G228" s="235">
        <f>'Листы ввода'!D74</f>
        <v>0</v>
      </c>
      <c r="H228" s="236"/>
      <c r="I228" s="237"/>
      <c r="J228" s="26">
        <f>'Листы ввода'!E74</f>
        <v>0</v>
      </c>
      <c r="K228" s="27">
        <f>'Листы ввода'!F74</f>
        <v>0</v>
      </c>
      <c r="L228" s="69">
        <f>ROUNDUP('Листы ввода'!G74*'Общ. данные'!$D$26,0)</f>
        <v>0</v>
      </c>
      <c r="M228" s="67">
        <f>'Листы ввода'!H74</f>
        <v>0</v>
      </c>
      <c r="N228" s="28">
        <f>'Листы ввода'!I74</f>
        <v>0</v>
      </c>
      <c r="O228" s="68">
        <f>'Листы ввода'!J74</f>
        <v>0</v>
      </c>
      <c r="P228" s="69">
        <f>ROUNDUP('Листы ввода'!K74*'Общ. данные'!$D$26,0)</f>
        <v>0</v>
      </c>
      <c r="Q228" s="238">
        <f>ROUNDUP('Листы ввода'!L74*'Общ. данные'!$D$26,0)</f>
        <v>0</v>
      </c>
      <c r="R228" s="239"/>
      <c r="S228" s="238">
        <f>ROUNDUP('Листы ввода'!M74*'Общ. данные'!$D$26,0)</f>
        <v>0</v>
      </c>
      <c r="T228" s="240"/>
      <c r="U228" s="239"/>
      <c r="V228" s="238">
        <f>ROUNDUP('Листы ввода'!N74*'Общ. данные'!$D$26,0)</f>
        <v>0</v>
      </c>
      <c r="W228" s="240"/>
      <c r="X228" s="239"/>
      <c r="Y228" s="262">
        <f>'Листы ввода'!O74</f>
        <v>0</v>
      </c>
      <c r="Z228" s="263"/>
      <c r="AA228" s="26">
        <f>'Листы ввода'!P74</f>
        <v>0</v>
      </c>
      <c r="AB228" s="68">
        <f>'Листы ввода'!Q74</f>
        <v>0</v>
      </c>
      <c r="AC228" s="236">
        <f>'Листы ввода'!R74</f>
        <v>0</v>
      </c>
      <c r="AD228" s="236"/>
      <c r="AE228" s="233">
        <f>IF('Листы ввода'!T74=1,'Листы на печать'!P228,AQ228)</f>
        <v>0</v>
      </c>
      <c r="AF228" s="264"/>
      <c r="AG228" s="265"/>
      <c r="AH228" s="266"/>
      <c r="AI228" s="26"/>
      <c r="AJ228" s="27"/>
      <c r="AK228" s="265"/>
      <c r="AL228" s="265"/>
      <c r="AM228" s="266"/>
      <c r="AN228" s="267"/>
      <c r="AO228" s="266"/>
      <c r="AP228" s="301"/>
      <c r="AQ228" s="46">
        <f t="shared" si="2"/>
        <v>0</v>
      </c>
    </row>
    <row r="229" spans="1:43" ht="20.45" customHeight="1">
      <c r="A229" s="314"/>
      <c r="B229" s="233">
        <f>'Листы ввода'!B75</f>
        <v>0</v>
      </c>
      <c r="C229" s="234"/>
      <c r="D229" s="235">
        <f>'Листы ввода'!C75</f>
        <v>0</v>
      </c>
      <c r="E229" s="236"/>
      <c r="F229" s="237"/>
      <c r="G229" s="235">
        <f>'Листы ввода'!D75</f>
        <v>0</v>
      </c>
      <c r="H229" s="236"/>
      <c r="I229" s="237"/>
      <c r="J229" s="26">
        <f>'Листы ввода'!E75</f>
        <v>0</v>
      </c>
      <c r="K229" s="27">
        <f>'Листы ввода'!F75</f>
        <v>0</v>
      </c>
      <c r="L229" s="69">
        <f>ROUNDUP('Листы ввода'!G75*'Общ. данные'!$D$26,0)</f>
        <v>0</v>
      </c>
      <c r="M229" s="67">
        <f>'Листы ввода'!H75</f>
        <v>0</v>
      </c>
      <c r="N229" s="28">
        <f>'Листы ввода'!I75</f>
        <v>0</v>
      </c>
      <c r="O229" s="68">
        <f>'Листы ввода'!J75</f>
        <v>0</v>
      </c>
      <c r="P229" s="69">
        <f>ROUNDUP('Листы ввода'!K75*'Общ. данные'!$D$26,0)</f>
        <v>0</v>
      </c>
      <c r="Q229" s="238">
        <f>ROUNDUP('Листы ввода'!L75*'Общ. данные'!$D$26,0)</f>
        <v>0</v>
      </c>
      <c r="R229" s="239"/>
      <c r="S229" s="238">
        <f>ROUNDUP('Листы ввода'!M75*'Общ. данные'!$D$26,0)</f>
        <v>0</v>
      </c>
      <c r="T229" s="240"/>
      <c r="U229" s="239"/>
      <c r="V229" s="238">
        <f>ROUNDUP('Листы ввода'!N75*'Общ. данные'!$D$26,0)</f>
        <v>0</v>
      </c>
      <c r="W229" s="240"/>
      <c r="X229" s="239"/>
      <c r="Y229" s="262">
        <f>'Листы ввода'!O75</f>
        <v>0</v>
      </c>
      <c r="Z229" s="263"/>
      <c r="AA229" s="26">
        <f>'Листы ввода'!P75</f>
        <v>0</v>
      </c>
      <c r="AB229" s="68">
        <f>'Листы ввода'!Q75</f>
        <v>0</v>
      </c>
      <c r="AC229" s="236">
        <f>'Листы ввода'!R75</f>
        <v>0</v>
      </c>
      <c r="AD229" s="236"/>
      <c r="AE229" s="233">
        <f>IF('Листы ввода'!T75=1,'Листы на печать'!P229,AQ229)</f>
        <v>0</v>
      </c>
      <c r="AF229" s="264"/>
      <c r="AG229" s="265"/>
      <c r="AH229" s="266"/>
      <c r="AI229" s="26"/>
      <c r="AJ229" s="27"/>
      <c r="AK229" s="265"/>
      <c r="AL229" s="265"/>
      <c r="AM229" s="266"/>
      <c r="AN229" s="267"/>
      <c r="AO229" s="266"/>
      <c r="AP229" s="301"/>
      <c r="AQ229" s="46">
        <f t="shared" si="2"/>
        <v>0</v>
      </c>
    </row>
    <row r="230" spans="1:43" ht="20.45" customHeight="1">
      <c r="A230" s="314"/>
      <c r="B230" s="233">
        <f>'Листы ввода'!B76</f>
        <v>0</v>
      </c>
      <c r="C230" s="234"/>
      <c r="D230" s="235">
        <f>'Листы ввода'!C76</f>
        <v>0</v>
      </c>
      <c r="E230" s="236"/>
      <c r="F230" s="237"/>
      <c r="G230" s="235">
        <f>'Листы ввода'!D76</f>
        <v>0</v>
      </c>
      <c r="H230" s="236"/>
      <c r="I230" s="237"/>
      <c r="J230" s="26">
        <f>'Листы ввода'!E76</f>
        <v>0</v>
      </c>
      <c r="K230" s="27">
        <f>'Листы ввода'!F76</f>
        <v>0</v>
      </c>
      <c r="L230" s="69">
        <f>ROUNDUP('Листы ввода'!G76*'Общ. данные'!$D$26,0)</f>
        <v>0</v>
      </c>
      <c r="M230" s="67">
        <f>'Листы ввода'!H76</f>
        <v>0</v>
      </c>
      <c r="N230" s="28">
        <f>'Листы ввода'!I76</f>
        <v>0</v>
      </c>
      <c r="O230" s="68">
        <f>'Листы ввода'!J76</f>
        <v>0</v>
      </c>
      <c r="P230" s="69">
        <f>ROUNDUP('Листы ввода'!K76*'Общ. данные'!$D$26,0)</f>
        <v>0</v>
      </c>
      <c r="Q230" s="238">
        <f>ROUNDUP('Листы ввода'!L76*'Общ. данные'!$D$26,0)</f>
        <v>0</v>
      </c>
      <c r="R230" s="239"/>
      <c r="S230" s="238">
        <f>ROUNDUP('Листы ввода'!M76*'Общ. данные'!$D$26,0)</f>
        <v>0</v>
      </c>
      <c r="T230" s="240"/>
      <c r="U230" s="239"/>
      <c r="V230" s="238">
        <f>ROUNDUP('Листы ввода'!N76*'Общ. данные'!$D$26,0)</f>
        <v>0</v>
      </c>
      <c r="W230" s="240"/>
      <c r="X230" s="239"/>
      <c r="Y230" s="262">
        <f>'Листы ввода'!O76</f>
        <v>0</v>
      </c>
      <c r="Z230" s="263"/>
      <c r="AA230" s="26">
        <f>'Листы ввода'!P76</f>
        <v>0</v>
      </c>
      <c r="AB230" s="68">
        <f>'Листы ввода'!Q76</f>
        <v>0</v>
      </c>
      <c r="AC230" s="236">
        <f>'Листы ввода'!R76</f>
        <v>0</v>
      </c>
      <c r="AD230" s="236"/>
      <c r="AE230" s="233">
        <f>IF('Листы ввода'!T76=1,'Листы на печать'!P230,AQ230)</f>
        <v>0</v>
      </c>
      <c r="AF230" s="264"/>
      <c r="AG230" s="265"/>
      <c r="AH230" s="266"/>
      <c r="AI230" s="26"/>
      <c r="AJ230" s="27"/>
      <c r="AK230" s="265"/>
      <c r="AL230" s="265"/>
      <c r="AM230" s="266"/>
      <c r="AN230" s="267"/>
      <c r="AO230" s="266"/>
      <c r="AP230" s="301"/>
      <c r="AQ230" s="46">
        <f t="shared" si="2"/>
        <v>0</v>
      </c>
    </row>
    <row r="231" spans="1:43" ht="20.45" customHeight="1">
      <c r="A231" s="314"/>
      <c r="B231" s="233">
        <f>'Листы ввода'!B77</f>
        <v>0</v>
      </c>
      <c r="C231" s="234"/>
      <c r="D231" s="235">
        <f>'Листы ввода'!C77</f>
        <v>0</v>
      </c>
      <c r="E231" s="236"/>
      <c r="F231" s="237"/>
      <c r="G231" s="235">
        <f>'Листы ввода'!D77</f>
        <v>0</v>
      </c>
      <c r="H231" s="236"/>
      <c r="I231" s="237"/>
      <c r="J231" s="26">
        <f>'Листы ввода'!E77</f>
        <v>0</v>
      </c>
      <c r="K231" s="27">
        <f>'Листы ввода'!F77</f>
        <v>0</v>
      </c>
      <c r="L231" s="69">
        <f>ROUNDUP('Листы ввода'!G77*'Общ. данные'!$D$26,0)</f>
        <v>0</v>
      </c>
      <c r="M231" s="67">
        <f>'Листы ввода'!H77</f>
        <v>0</v>
      </c>
      <c r="N231" s="28">
        <f>'Листы ввода'!I77</f>
        <v>0</v>
      </c>
      <c r="O231" s="68">
        <f>'Листы ввода'!J77</f>
        <v>0</v>
      </c>
      <c r="P231" s="69">
        <f>ROUNDUP('Листы ввода'!K77*'Общ. данные'!$D$26,0)</f>
        <v>0</v>
      </c>
      <c r="Q231" s="238">
        <f>ROUNDUP('Листы ввода'!L77*'Общ. данные'!$D$26,0)</f>
        <v>0</v>
      </c>
      <c r="R231" s="239"/>
      <c r="S231" s="238">
        <f>ROUNDUP('Листы ввода'!M77*'Общ. данные'!$D$26,0)</f>
        <v>0</v>
      </c>
      <c r="T231" s="240"/>
      <c r="U231" s="239"/>
      <c r="V231" s="238">
        <f>ROUNDUP('Листы ввода'!N77*'Общ. данные'!$D$26,0)</f>
        <v>0</v>
      </c>
      <c r="W231" s="240"/>
      <c r="X231" s="239"/>
      <c r="Y231" s="262">
        <f>'Листы ввода'!O77</f>
        <v>0</v>
      </c>
      <c r="Z231" s="263"/>
      <c r="AA231" s="26">
        <f>'Листы ввода'!P77</f>
        <v>0</v>
      </c>
      <c r="AB231" s="68">
        <f>'Листы ввода'!Q77</f>
        <v>0</v>
      </c>
      <c r="AC231" s="236">
        <f>'Листы ввода'!R77</f>
        <v>0</v>
      </c>
      <c r="AD231" s="236"/>
      <c r="AE231" s="233">
        <f>IF('Листы ввода'!T77=1,'Листы на печать'!P231,AQ231)</f>
        <v>0</v>
      </c>
      <c r="AF231" s="264"/>
      <c r="AG231" s="265"/>
      <c r="AH231" s="266"/>
      <c r="AI231" s="26"/>
      <c r="AJ231" s="27"/>
      <c r="AK231" s="265"/>
      <c r="AL231" s="265"/>
      <c r="AM231" s="266"/>
      <c r="AN231" s="267"/>
      <c r="AO231" s="266"/>
      <c r="AP231" s="301"/>
      <c r="AQ231" s="46">
        <f t="shared" si="2"/>
        <v>0</v>
      </c>
    </row>
    <row r="232" spans="1:43" ht="20.45" customHeight="1">
      <c r="A232" s="314"/>
      <c r="B232" s="233">
        <f>'Листы ввода'!B78</f>
        <v>0</v>
      </c>
      <c r="C232" s="234"/>
      <c r="D232" s="235">
        <f>'Листы ввода'!C78</f>
        <v>0</v>
      </c>
      <c r="E232" s="236"/>
      <c r="F232" s="237"/>
      <c r="G232" s="235">
        <f>'Листы ввода'!D78</f>
        <v>0</v>
      </c>
      <c r="H232" s="236"/>
      <c r="I232" s="237"/>
      <c r="J232" s="26">
        <f>'Листы ввода'!E78</f>
        <v>0</v>
      </c>
      <c r="K232" s="27">
        <f>'Листы ввода'!F78</f>
        <v>0</v>
      </c>
      <c r="L232" s="69">
        <f>ROUNDUP('Листы ввода'!G78*'Общ. данные'!$D$26,0)</f>
        <v>0</v>
      </c>
      <c r="M232" s="67">
        <f>'Листы ввода'!H78</f>
        <v>0</v>
      </c>
      <c r="N232" s="28">
        <f>'Листы ввода'!I78</f>
        <v>0</v>
      </c>
      <c r="O232" s="68">
        <f>'Листы ввода'!J78</f>
        <v>0</v>
      </c>
      <c r="P232" s="69">
        <f>ROUNDUP('Листы ввода'!K78*'Общ. данные'!$D$26,0)</f>
        <v>0</v>
      </c>
      <c r="Q232" s="238">
        <f>ROUNDUP('Листы ввода'!L78*'Общ. данные'!$D$26,0)</f>
        <v>0</v>
      </c>
      <c r="R232" s="239"/>
      <c r="S232" s="238">
        <f>ROUNDUP('Листы ввода'!M78*'Общ. данные'!$D$26,0)</f>
        <v>0</v>
      </c>
      <c r="T232" s="240"/>
      <c r="U232" s="239"/>
      <c r="V232" s="238">
        <f>ROUNDUP('Листы ввода'!N78*'Общ. данные'!$D$26,0)</f>
        <v>0</v>
      </c>
      <c r="W232" s="240"/>
      <c r="X232" s="239"/>
      <c r="Y232" s="262">
        <f>'Листы ввода'!O78</f>
        <v>0</v>
      </c>
      <c r="Z232" s="263"/>
      <c r="AA232" s="26">
        <f>'Листы ввода'!P78</f>
        <v>0</v>
      </c>
      <c r="AB232" s="68">
        <f>'Листы ввода'!Q78</f>
        <v>0</v>
      </c>
      <c r="AC232" s="236">
        <f>'Листы ввода'!R78</f>
        <v>0</v>
      </c>
      <c r="AD232" s="236"/>
      <c r="AE232" s="233">
        <f>IF('Листы ввода'!T78=1,'Листы на печать'!P232,AQ232)</f>
        <v>0</v>
      </c>
      <c r="AF232" s="264"/>
      <c r="AG232" s="265"/>
      <c r="AH232" s="266"/>
      <c r="AI232" s="26"/>
      <c r="AJ232" s="27"/>
      <c r="AK232" s="265"/>
      <c r="AL232" s="265"/>
      <c r="AM232" s="266"/>
      <c r="AN232" s="267"/>
      <c r="AO232" s="266"/>
      <c r="AP232" s="301"/>
      <c r="AQ232" s="46">
        <f t="shared" si="2"/>
        <v>0</v>
      </c>
    </row>
    <row r="233" spans="1:43" ht="20.45" customHeight="1">
      <c r="A233" s="314"/>
      <c r="B233" s="233">
        <f>'Листы ввода'!B79</f>
        <v>0</v>
      </c>
      <c r="C233" s="234"/>
      <c r="D233" s="235">
        <f>'Листы ввода'!C79</f>
        <v>0</v>
      </c>
      <c r="E233" s="236"/>
      <c r="F233" s="237"/>
      <c r="G233" s="235">
        <f>'Листы ввода'!D79</f>
        <v>0</v>
      </c>
      <c r="H233" s="236"/>
      <c r="I233" s="237"/>
      <c r="J233" s="26">
        <f>'Листы ввода'!E79</f>
        <v>0</v>
      </c>
      <c r="K233" s="27">
        <f>'Листы ввода'!F79</f>
        <v>0</v>
      </c>
      <c r="L233" s="69">
        <f>ROUNDUP('Листы ввода'!G79*'Общ. данные'!$D$26,0)</f>
        <v>0</v>
      </c>
      <c r="M233" s="67">
        <f>'Листы ввода'!H79</f>
        <v>0</v>
      </c>
      <c r="N233" s="28">
        <f>'Листы ввода'!I79</f>
        <v>0</v>
      </c>
      <c r="O233" s="68">
        <f>'Листы ввода'!J79</f>
        <v>0</v>
      </c>
      <c r="P233" s="69">
        <f>ROUNDUP('Листы ввода'!K79*'Общ. данные'!$D$26,0)</f>
        <v>0</v>
      </c>
      <c r="Q233" s="238">
        <f>ROUNDUP('Листы ввода'!L79*'Общ. данные'!$D$26,0)</f>
        <v>0</v>
      </c>
      <c r="R233" s="239"/>
      <c r="S233" s="238">
        <f>ROUNDUP('Листы ввода'!M79*'Общ. данные'!$D$26,0)</f>
        <v>0</v>
      </c>
      <c r="T233" s="240"/>
      <c r="U233" s="239"/>
      <c r="V233" s="238">
        <f>ROUNDUP('Листы ввода'!N79*'Общ. данные'!$D$26,0)</f>
        <v>0</v>
      </c>
      <c r="W233" s="240"/>
      <c r="X233" s="239"/>
      <c r="Y233" s="262">
        <f>'Листы ввода'!O79</f>
        <v>0</v>
      </c>
      <c r="Z233" s="263"/>
      <c r="AA233" s="26">
        <f>'Листы ввода'!P79</f>
        <v>0</v>
      </c>
      <c r="AB233" s="68">
        <f>'Листы ввода'!Q79</f>
        <v>0</v>
      </c>
      <c r="AC233" s="236">
        <f>'Листы ввода'!R79</f>
        <v>0</v>
      </c>
      <c r="AD233" s="236"/>
      <c r="AE233" s="233">
        <f>IF('Листы ввода'!T79=1,'Листы на печать'!P233,AQ233)</f>
        <v>0</v>
      </c>
      <c r="AF233" s="264"/>
      <c r="AG233" s="265"/>
      <c r="AH233" s="266"/>
      <c r="AI233" s="26"/>
      <c r="AJ233" s="27"/>
      <c r="AK233" s="265"/>
      <c r="AL233" s="265"/>
      <c r="AM233" s="266"/>
      <c r="AN233" s="267"/>
      <c r="AO233" s="266"/>
      <c r="AP233" s="301"/>
      <c r="AQ233" s="46">
        <f t="shared" si="2"/>
        <v>0</v>
      </c>
    </row>
    <row r="234" spans="1:43" ht="20.45" customHeight="1">
      <c r="A234" s="314"/>
      <c r="B234" s="233">
        <f>'Листы ввода'!B80</f>
        <v>0</v>
      </c>
      <c r="C234" s="234"/>
      <c r="D234" s="235">
        <f>'Листы ввода'!C80</f>
        <v>0</v>
      </c>
      <c r="E234" s="236"/>
      <c r="F234" s="237"/>
      <c r="G234" s="235">
        <f>'Листы ввода'!D80</f>
        <v>0</v>
      </c>
      <c r="H234" s="236"/>
      <c r="I234" s="237"/>
      <c r="J234" s="26">
        <f>'Листы ввода'!E80</f>
        <v>0</v>
      </c>
      <c r="K234" s="27">
        <f>'Листы ввода'!F80</f>
        <v>0</v>
      </c>
      <c r="L234" s="69">
        <f>ROUNDUP('Листы ввода'!G80*'Общ. данные'!$D$26,0)</f>
        <v>0</v>
      </c>
      <c r="M234" s="67">
        <f>'Листы ввода'!H80</f>
        <v>0</v>
      </c>
      <c r="N234" s="28">
        <f>'Листы ввода'!I80</f>
        <v>0</v>
      </c>
      <c r="O234" s="68">
        <f>'Листы ввода'!J80</f>
        <v>0</v>
      </c>
      <c r="P234" s="69">
        <f>ROUNDUP('Листы ввода'!K80*'Общ. данные'!$D$26,0)</f>
        <v>0</v>
      </c>
      <c r="Q234" s="238">
        <f>ROUNDUP('Листы ввода'!L80*'Общ. данные'!$D$26,0)</f>
        <v>0</v>
      </c>
      <c r="R234" s="239"/>
      <c r="S234" s="238">
        <f>ROUNDUP('Листы ввода'!M80*'Общ. данные'!$D$26,0)</f>
        <v>0</v>
      </c>
      <c r="T234" s="240"/>
      <c r="U234" s="239"/>
      <c r="V234" s="238">
        <f>ROUNDUP('Листы ввода'!N80*'Общ. данные'!$D$26,0)</f>
        <v>0</v>
      </c>
      <c r="W234" s="240"/>
      <c r="X234" s="239"/>
      <c r="Y234" s="262">
        <f>'Листы ввода'!O80</f>
        <v>0</v>
      </c>
      <c r="Z234" s="263"/>
      <c r="AA234" s="26">
        <f>'Листы ввода'!P80</f>
        <v>0</v>
      </c>
      <c r="AB234" s="68">
        <f>'Листы ввода'!Q80</f>
        <v>0</v>
      </c>
      <c r="AC234" s="236">
        <f>'Листы ввода'!R80</f>
        <v>0</v>
      </c>
      <c r="AD234" s="236"/>
      <c r="AE234" s="233">
        <f>IF('Листы ввода'!T80=1,'Листы на печать'!P234,AQ234)</f>
        <v>0</v>
      </c>
      <c r="AF234" s="264"/>
      <c r="AG234" s="265"/>
      <c r="AH234" s="266"/>
      <c r="AI234" s="26"/>
      <c r="AJ234" s="27"/>
      <c r="AK234" s="265"/>
      <c r="AL234" s="265"/>
      <c r="AM234" s="266"/>
      <c r="AN234" s="267"/>
      <c r="AO234" s="266"/>
      <c r="AP234" s="301"/>
      <c r="AQ234" s="46">
        <f t="shared" si="2"/>
        <v>0</v>
      </c>
    </row>
    <row r="235" spans="1:43" ht="20.45" customHeight="1">
      <c r="A235" s="314"/>
      <c r="B235" s="233">
        <f>'Листы ввода'!B81</f>
        <v>0</v>
      </c>
      <c r="C235" s="234"/>
      <c r="D235" s="235">
        <f>'Листы ввода'!C81</f>
        <v>0</v>
      </c>
      <c r="E235" s="236"/>
      <c r="F235" s="237"/>
      <c r="G235" s="235">
        <f>'Листы ввода'!D81</f>
        <v>0</v>
      </c>
      <c r="H235" s="236"/>
      <c r="I235" s="237"/>
      <c r="J235" s="26">
        <f>'Листы ввода'!E81</f>
        <v>0</v>
      </c>
      <c r="K235" s="27">
        <f>'Листы ввода'!F81</f>
        <v>0</v>
      </c>
      <c r="L235" s="69">
        <f>ROUNDUP('Листы ввода'!G81*'Общ. данные'!$D$26,0)</f>
        <v>0</v>
      </c>
      <c r="M235" s="67">
        <f>'Листы ввода'!H81</f>
        <v>0</v>
      </c>
      <c r="N235" s="28">
        <f>'Листы ввода'!I81</f>
        <v>0</v>
      </c>
      <c r="O235" s="68">
        <f>'Листы ввода'!J81</f>
        <v>0</v>
      </c>
      <c r="P235" s="69">
        <f>ROUNDUP('Листы ввода'!K81*'Общ. данные'!$D$26,0)</f>
        <v>0</v>
      </c>
      <c r="Q235" s="238">
        <f>ROUNDUP('Листы ввода'!L81*'Общ. данные'!$D$26,0)</f>
        <v>0</v>
      </c>
      <c r="R235" s="239"/>
      <c r="S235" s="238">
        <f>ROUNDUP('Листы ввода'!M81*'Общ. данные'!$D$26,0)</f>
        <v>0</v>
      </c>
      <c r="T235" s="240"/>
      <c r="U235" s="239"/>
      <c r="V235" s="238">
        <f>ROUNDUP('Листы ввода'!N81*'Общ. данные'!$D$26,0)</f>
        <v>0</v>
      </c>
      <c r="W235" s="240"/>
      <c r="X235" s="239"/>
      <c r="Y235" s="262">
        <f>'Листы ввода'!O81</f>
        <v>0</v>
      </c>
      <c r="Z235" s="263"/>
      <c r="AA235" s="26">
        <f>'Листы ввода'!P81</f>
        <v>0</v>
      </c>
      <c r="AB235" s="68">
        <f>'Листы ввода'!Q81</f>
        <v>0</v>
      </c>
      <c r="AC235" s="236">
        <f>'Листы ввода'!R81</f>
        <v>0</v>
      </c>
      <c r="AD235" s="236"/>
      <c r="AE235" s="233">
        <f>IF('Листы ввода'!T81=1,'Листы на печать'!P235,AQ235)</f>
        <v>0</v>
      </c>
      <c r="AF235" s="264"/>
      <c r="AG235" s="265"/>
      <c r="AH235" s="266"/>
      <c r="AI235" s="26"/>
      <c r="AJ235" s="27"/>
      <c r="AK235" s="265"/>
      <c r="AL235" s="265"/>
      <c r="AM235" s="266"/>
      <c r="AN235" s="267"/>
      <c r="AO235" s="266"/>
      <c r="AP235" s="301"/>
      <c r="AQ235" s="46">
        <f t="shared" si="2"/>
        <v>0</v>
      </c>
    </row>
    <row r="236" spans="1:43" ht="20.45" customHeight="1">
      <c r="A236" s="314"/>
      <c r="B236" s="233">
        <f>'Листы ввода'!B82</f>
        <v>0</v>
      </c>
      <c r="C236" s="234"/>
      <c r="D236" s="235">
        <f>'Листы ввода'!C82</f>
        <v>0</v>
      </c>
      <c r="E236" s="236"/>
      <c r="F236" s="237"/>
      <c r="G236" s="235">
        <f>'Листы ввода'!D82</f>
        <v>0</v>
      </c>
      <c r="H236" s="236"/>
      <c r="I236" s="237"/>
      <c r="J236" s="26">
        <f>'Листы ввода'!E82</f>
        <v>0</v>
      </c>
      <c r="K236" s="27">
        <f>'Листы ввода'!F82</f>
        <v>0</v>
      </c>
      <c r="L236" s="69">
        <f>ROUNDUP('Листы ввода'!G82*'Общ. данные'!$D$26,0)</f>
        <v>0</v>
      </c>
      <c r="M236" s="67">
        <f>'Листы ввода'!H82</f>
        <v>0</v>
      </c>
      <c r="N236" s="28">
        <f>'Листы ввода'!I82</f>
        <v>0</v>
      </c>
      <c r="O236" s="68">
        <f>'Листы ввода'!J82</f>
        <v>0</v>
      </c>
      <c r="P236" s="69">
        <f>ROUNDUP('Листы ввода'!K82*'Общ. данные'!$D$26,0)</f>
        <v>0</v>
      </c>
      <c r="Q236" s="238">
        <f>ROUNDUP('Листы ввода'!L82*'Общ. данные'!$D$26,0)</f>
        <v>0</v>
      </c>
      <c r="R236" s="239"/>
      <c r="S236" s="238">
        <f>ROUNDUP('Листы ввода'!M82*'Общ. данные'!$D$26,0)</f>
        <v>0</v>
      </c>
      <c r="T236" s="240"/>
      <c r="U236" s="239"/>
      <c r="V236" s="238">
        <f>ROUNDUP('Листы ввода'!N82*'Общ. данные'!$D$26,0)</f>
        <v>0</v>
      </c>
      <c r="W236" s="240"/>
      <c r="X236" s="239"/>
      <c r="Y236" s="262">
        <f>'Листы ввода'!O82</f>
        <v>0</v>
      </c>
      <c r="Z236" s="263"/>
      <c r="AA236" s="26">
        <f>'Листы ввода'!P82</f>
        <v>0</v>
      </c>
      <c r="AB236" s="68">
        <f>'Листы ввода'!Q82</f>
        <v>0</v>
      </c>
      <c r="AC236" s="236">
        <f>'Листы ввода'!R82</f>
        <v>0</v>
      </c>
      <c r="AD236" s="236"/>
      <c r="AE236" s="233">
        <f>IF('Листы ввода'!T82=1,'Листы на печать'!P236,AQ236)</f>
        <v>0</v>
      </c>
      <c r="AF236" s="264"/>
      <c r="AG236" s="265"/>
      <c r="AH236" s="266"/>
      <c r="AI236" s="26"/>
      <c r="AJ236" s="27"/>
      <c r="AK236" s="265"/>
      <c r="AL236" s="265"/>
      <c r="AM236" s="266"/>
      <c r="AN236" s="267"/>
      <c r="AO236" s="266"/>
      <c r="AP236" s="301"/>
      <c r="AQ236" s="46">
        <f t="shared" si="2"/>
        <v>0</v>
      </c>
    </row>
    <row r="237" spans="1:43" ht="20.45" customHeight="1">
      <c r="A237" s="314"/>
      <c r="B237" s="233">
        <f>'Листы ввода'!B83</f>
        <v>0</v>
      </c>
      <c r="C237" s="234"/>
      <c r="D237" s="235">
        <f>'Листы ввода'!C83</f>
        <v>0</v>
      </c>
      <c r="E237" s="236"/>
      <c r="F237" s="237"/>
      <c r="G237" s="235">
        <f>'Листы ввода'!D83</f>
        <v>0</v>
      </c>
      <c r="H237" s="236"/>
      <c r="I237" s="237"/>
      <c r="J237" s="26">
        <f>'Листы ввода'!E83</f>
        <v>0</v>
      </c>
      <c r="K237" s="27">
        <f>'Листы ввода'!F83</f>
        <v>0</v>
      </c>
      <c r="L237" s="69">
        <f>ROUNDUP('Листы ввода'!G83*'Общ. данные'!$D$26,0)</f>
        <v>0</v>
      </c>
      <c r="M237" s="67">
        <f>'Листы ввода'!H83</f>
        <v>0</v>
      </c>
      <c r="N237" s="28">
        <f>'Листы ввода'!I83</f>
        <v>0</v>
      </c>
      <c r="O237" s="68">
        <f>'Листы ввода'!J83</f>
        <v>0</v>
      </c>
      <c r="P237" s="69">
        <f>ROUNDUP('Листы ввода'!K83*'Общ. данные'!$D$26,0)</f>
        <v>0</v>
      </c>
      <c r="Q237" s="238">
        <f>ROUNDUP('Листы ввода'!L83*'Общ. данные'!$D$26,0)</f>
        <v>0</v>
      </c>
      <c r="R237" s="239"/>
      <c r="S237" s="238">
        <f>ROUNDUP('Листы ввода'!M83*'Общ. данные'!$D$26,0)</f>
        <v>0</v>
      </c>
      <c r="T237" s="240"/>
      <c r="U237" s="239"/>
      <c r="V237" s="238">
        <f>ROUNDUP('Листы ввода'!N83*'Общ. данные'!$D$26,0)</f>
        <v>0</v>
      </c>
      <c r="W237" s="240"/>
      <c r="X237" s="239"/>
      <c r="Y237" s="262">
        <f>'Листы ввода'!O83</f>
        <v>0</v>
      </c>
      <c r="Z237" s="263"/>
      <c r="AA237" s="26">
        <f>'Листы ввода'!P83</f>
        <v>0</v>
      </c>
      <c r="AB237" s="68">
        <f>'Листы ввода'!Q83</f>
        <v>0</v>
      </c>
      <c r="AC237" s="236">
        <f>'Листы ввода'!R83</f>
        <v>0</v>
      </c>
      <c r="AD237" s="236"/>
      <c r="AE237" s="233">
        <f>IF('Листы ввода'!T83=1,'Листы на печать'!P237,AQ237)</f>
        <v>0</v>
      </c>
      <c r="AF237" s="264"/>
      <c r="AG237" s="265"/>
      <c r="AH237" s="266"/>
      <c r="AI237" s="26"/>
      <c r="AJ237" s="27"/>
      <c r="AK237" s="265"/>
      <c r="AL237" s="265"/>
      <c r="AM237" s="266"/>
      <c r="AN237" s="267"/>
      <c r="AO237" s="266"/>
      <c r="AP237" s="301"/>
      <c r="AQ237" s="46">
        <f t="shared" si="2"/>
        <v>0</v>
      </c>
    </row>
    <row r="238" spans="1:43" ht="20.45" customHeight="1">
      <c r="A238" s="314"/>
      <c r="B238" s="233">
        <f>'Листы ввода'!B84</f>
        <v>0</v>
      </c>
      <c r="C238" s="234"/>
      <c r="D238" s="235">
        <f>'Листы ввода'!C84</f>
        <v>0</v>
      </c>
      <c r="E238" s="236"/>
      <c r="F238" s="237"/>
      <c r="G238" s="235">
        <f>'Листы ввода'!D84</f>
        <v>0</v>
      </c>
      <c r="H238" s="236"/>
      <c r="I238" s="237"/>
      <c r="J238" s="26">
        <f>'Листы ввода'!E84</f>
        <v>0</v>
      </c>
      <c r="K238" s="27">
        <f>'Листы ввода'!F84</f>
        <v>0</v>
      </c>
      <c r="L238" s="69">
        <f>ROUNDUP('Листы ввода'!G84*'Общ. данные'!$D$26,0)</f>
        <v>0</v>
      </c>
      <c r="M238" s="67">
        <f>'Листы ввода'!H84</f>
        <v>0</v>
      </c>
      <c r="N238" s="28">
        <f>'Листы ввода'!I84</f>
        <v>0</v>
      </c>
      <c r="O238" s="68">
        <f>'Листы ввода'!J84</f>
        <v>0</v>
      </c>
      <c r="P238" s="69">
        <f>ROUNDUP('Листы ввода'!K84*'Общ. данные'!$D$26,0)</f>
        <v>0</v>
      </c>
      <c r="Q238" s="238">
        <f>ROUNDUP('Листы ввода'!L84*'Общ. данные'!$D$26,0)</f>
        <v>0</v>
      </c>
      <c r="R238" s="239"/>
      <c r="S238" s="238">
        <f>ROUNDUP('Листы ввода'!M84*'Общ. данные'!$D$26,0)</f>
        <v>0</v>
      </c>
      <c r="T238" s="240"/>
      <c r="U238" s="239"/>
      <c r="V238" s="238">
        <f>ROUNDUP('Листы ввода'!N84*'Общ. данные'!$D$26,0)</f>
        <v>0</v>
      </c>
      <c r="W238" s="240"/>
      <c r="X238" s="239"/>
      <c r="Y238" s="262">
        <f>'Листы ввода'!O84</f>
        <v>0</v>
      </c>
      <c r="Z238" s="263"/>
      <c r="AA238" s="26">
        <f>'Листы ввода'!P84</f>
        <v>0</v>
      </c>
      <c r="AB238" s="68">
        <f>'Листы ввода'!Q84</f>
        <v>0</v>
      </c>
      <c r="AC238" s="236">
        <f>'Листы ввода'!R84</f>
        <v>0</v>
      </c>
      <c r="AD238" s="236"/>
      <c r="AE238" s="233">
        <f>IF('Листы ввода'!T84=1,'Листы на печать'!P238,AQ238)</f>
        <v>0</v>
      </c>
      <c r="AF238" s="264"/>
      <c r="AG238" s="265"/>
      <c r="AH238" s="266"/>
      <c r="AI238" s="26"/>
      <c r="AJ238" s="27"/>
      <c r="AK238" s="265"/>
      <c r="AL238" s="265"/>
      <c r="AM238" s="266"/>
      <c r="AN238" s="267"/>
      <c r="AO238" s="266"/>
      <c r="AP238" s="301"/>
      <c r="AQ238" s="46">
        <f t="shared" si="2"/>
        <v>0</v>
      </c>
    </row>
    <row r="239" spans="1:43" ht="20.45" customHeight="1">
      <c r="A239" s="314"/>
      <c r="B239" s="233">
        <f>'Листы ввода'!B85</f>
        <v>0</v>
      </c>
      <c r="C239" s="234"/>
      <c r="D239" s="235">
        <f>'Листы ввода'!C85</f>
        <v>0</v>
      </c>
      <c r="E239" s="236"/>
      <c r="F239" s="237"/>
      <c r="G239" s="235">
        <f>'Листы ввода'!D85</f>
        <v>0</v>
      </c>
      <c r="H239" s="236"/>
      <c r="I239" s="237"/>
      <c r="J239" s="26">
        <f>'Листы ввода'!E85</f>
        <v>0</v>
      </c>
      <c r="K239" s="27">
        <f>'Листы ввода'!F85</f>
        <v>0</v>
      </c>
      <c r="L239" s="69">
        <f>ROUNDUP('Листы ввода'!G85*'Общ. данные'!$D$26,0)</f>
        <v>0</v>
      </c>
      <c r="M239" s="67">
        <f>'Листы ввода'!H85</f>
        <v>0</v>
      </c>
      <c r="N239" s="28">
        <f>'Листы ввода'!I85</f>
        <v>0</v>
      </c>
      <c r="O239" s="68">
        <f>'Листы ввода'!J85</f>
        <v>0</v>
      </c>
      <c r="P239" s="69">
        <f>ROUNDUP('Листы ввода'!K85*'Общ. данные'!$D$26,0)</f>
        <v>0</v>
      </c>
      <c r="Q239" s="238">
        <f>ROUNDUP('Листы ввода'!L85*'Общ. данные'!$D$26,0)</f>
        <v>0</v>
      </c>
      <c r="R239" s="239"/>
      <c r="S239" s="238">
        <f>ROUNDUP('Листы ввода'!M85*'Общ. данные'!$D$26,0)</f>
        <v>0</v>
      </c>
      <c r="T239" s="240"/>
      <c r="U239" s="239"/>
      <c r="V239" s="238">
        <f>ROUNDUP('Листы ввода'!N85*'Общ. данные'!$D$26,0)</f>
        <v>0</v>
      </c>
      <c r="W239" s="240"/>
      <c r="X239" s="239"/>
      <c r="Y239" s="262">
        <f>'Листы ввода'!O85</f>
        <v>0</v>
      </c>
      <c r="Z239" s="263"/>
      <c r="AA239" s="26">
        <f>'Листы ввода'!P85</f>
        <v>0</v>
      </c>
      <c r="AB239" s="68">
        <f>'Листы ввода'!Q85</f>
        <v>0</v>
      </c>
      <c r="AC239" s="236">
        <f>'Листы ввода'!R85</f>
        <v>0</v>
      </c>
      <c r="AD239" s="236"/>
      <c r="AE239" s="233">
        <f>IF('Листы ввода'!T85=1,'Листы на печать'!P239,AQ239)</f>
        <v>0</v>
      </c>
      <c r="AF239" s="264"/>
      <c r="AG239" s="265"/>
      <c r="AH239" s="266"/>
      <c r="AI239" s="26"/>
      <c r="AJ239" s="27"/>
      <c r="AK239" s="265"/>
      <c r="AL239" s="265"/>
      <c r="AM239" s="266"/>
      <c r="AN239" s="267"/>
      <c r="AO239" s="266"/>
      <c r="AP239" s="301"/>
      <c r="AQ239" s="46">
        <f t="shared" si="2"/>
        <v>0</v>
      </c>
    </row>
    <row r="240" spans="1:43" ht="20.45" customHeight="1">
      <c r="A240" s="314"/>
      <c r="B240" s="233">
        <f>'Листы ввода'!B86</f>
        <v>0</v>
      </c>
      <c r="C240" s="234"/>
      <c r="D240" s="235">
        <f>'Листы ввода'!C86</f>
        <v>0</v>
      </c>
      <c r="E240" s="236"/>
      <c r="F240" s="237"/>
      <c r="G240" s="235">
        <f>'Листы ввода'!D86</f>
        <v>0</v>
      </c>
      <c r="H240" s="236"/>
      <c r="I240" s="237"/>
      <c r="J240" s="26">
        <f>'Листы ввода'!E86</f>
        <v>0</v>
      </c>
      <c r="K240" s="27">
        <f>'Листы ввода'!F86</f>
        <v>0</v>
      </c>
      <c r="L240" s="69">
        <f>ROUNDUP('Листы ввода'!G86*'Общ. данные'!$D$26,0)</f>
        <v>0</v>
      </c>
      <c r="M240" s="67">
        <f>'Листы ввода'!H86</f>
        <v>0</v>
      </c>
      <c r="N240" s="28">
        <f>'Листы ввода'!I86</f>
        <v>0</v>
      </c>
      <c r="O240" s="68">
        <f>'Листы ввода'!J86</f>
        <v>0</v>
      </c>
      <c r="P240" s="69">
        <f>ROUNDUP('Листы ввода'!K86*'Общ. данные'!$D$26,0)</f>
        <v>0</v>
      </c>
      <c r="Q240" s="238">
        <f>ROUNDUP('Листы ввода'!L86*'Общ. данные'!$D$26,0)</f>
        <v>0</v>
      </c>
      <c r="R240" s="239"/>
      <c r="S240" s="238">
        <f>ROUNDUP('Листы ввода'!M86*'Общ. данные'!$D$26,0)</f>
        <v>0</v>
      </c>
      <c r="T240" s="240"/>
      <c r="U240" s="239"/>
      <c r="V240" s="238">
        <f>ROUNDUP('Листы ввода'!N86*'Общ. данные'!$D$26,0)</f>
        <v>0</v>
      </c>
      <c r="W240" s="240"/>
      <c r="X240" s="239"/>
      <c r="Y240" s="262">
        <f>'Листы ввода'!O86</f>
        <v>0</v>
      </c>
      <c r="Z240" s="263"/>
      <c r="AA240" s="26">
        <f>'Листы ввода'!P86</f>
        <v>0</v>
      </c>
      <c r="AB240" s="68">
        <f>'Листы ввода'!Q86</f>
        <v>0</v>
      </c>
      <c r="AC240" s="236">
        <f>'Листы ввода'!R86</f>
        <v>0</v>
      </c>
      <c r="AD240" s="236"/>
      <c r="AE240" s="233">
        <f>IF('Листы ввода'!T86=1,'Листы на печать'!P240,AQ240)</f>
        <v>0</v>
      </c>
      <c r="AF240" s="264"/>
      <c r="AG240" s="265"/>
      <c r="AH240" s="266"/>
      <c r="AI240" s="26"/>
      <c r="AJ240" s="27"/>
      <c r="AK240" s="265"/>
      <c r="AL240" s="265"/>
      <c r="AM240" s="266"/>
      <c r="AN240" s="267"/>
      <c r="AO240" s="266"/>
      <c r="AP240" s="301"/>
      <c r="AQ240" s="46">
        <f t="shared" si="2"/>
        <v>0</v>
      </c>
    </row>
    <row r="241" spans="1:43" ht="20.45" customHeight="1">
      <c r="A241" s="314"/>
      <c r="B241" s="233">
        <f>'Листы ввода'!B87</f>
        <v>0</v>
      </c>
      <c r="C241" s="234"/>
      <c r="D241" s="235">
        <f>'Листы ввода'!C87</f>
        <v>0</v>
      </c>
      <c r="E241" s="236"/>
      <c r="F241" s="237"/>
      <c r="G241" s="235">
        <f>'Листы ввода'!D87</f>
        <v>0</v>
      </c>
      <c r="H241" s="236"/>
      <c r="I241" s="237"/>
      <c r="J241" s="26">
        <f>'Листы ввода'!E87</f>
        <v>0</v>
      </c>
      <c r="K241" s="27">
        <f>'Листы ввода'!F87</f>
        <v>0</v>
      </c>
      <c r="L241" s="69">
        <f>ROUNDUP('Листы ввода'!G87*'Общ. данные'!$D$26,0)</f>
        <v>0</v>
      </c>
      <c r="M241" s="67">
        <f>'Листы ввода'!H87</f>
        <v>0</v>
      </c>
      <c r="N241" s="28">
        <f>'Листы ввода'!I87</f>
        <v>0</v>
      </c>
      <c r="O241" s="68">
        <f>'Листы ввода'!J87</f>
        <v>0</v>
      </c>
      <c r="P241" s="69">
        <f>ROUNDUP('Листы ввода'!K87*'Общ. данные'!$D$26,0)</f>
        <v>0</v>
      </c>
      <c r="Q241" s="238">
        <f>ROUNDUP('Листы ввода'!L87*'Общ. данные'!$D$26,0)</f>
        <v>0</v>
      </c>
      <c r="R241" s="239"/>
      <c r="S241" s="238">
        <f>ROUNDUP('Листы ввода'!M87*'Общ. данные'!$D$26,0)</f>
        <v>0</v>
      </c>
      <c r="T241" s="240"/>
      <c r="U241" s="239"/>
      <c r="V241" s="238">
        <f>ROUNDUP('Листы ввода'!N87*'Общ. данные'!$D$26,0)</f>
        <v>0</v>
      </c>
      <c r="W241" s="240"/>
      <c r="X241" s="239"/>
      <c r="Y241" s="262">
        <f>'Листы ввода'!O87</f>
        <v>0</v>
      </c>
      <c r="Z241" s="263"/>
      <c r="AA241" s="26">
        <f>'Листы ввода'!P87</f>
        <v>0</v>
      </c>
      <c r="AB241" s="68">
        <f>'Листы ввода'!Q87</f>
        <v>0</v>
      </c>
      <c r="AC241" s="236">
        <f>'Листы ввода'!R87</f>
        <v>0</v>
      </c>
      <c r="AD241" s="236"/>
      <c r="AE241" s="233">
        <f>IF('Листы ввода'!T87=1,'Листы на печать'!P241,AQ241)</f>
        <v>0</v>
      </c>
      <c r="AF241" s="264"/>
      <c r="AG241" s="265"/>
      <c r="AH241" s="266"/>
      <c r="AI241" s="26"/>
      <c r="AJ241" s="27"/>
      <c r="AK241" s="265"/>
      <c r="AL241" s="265"/>
      <c r="AM241" s="266"/>
      <c r="AN241" s="267"/>
      <c r="AO241" s="266"/>
      <c r="AP241" s="301"/>
      <c r="AQ241" s="46">
        <f t="shared" si="2"/>
        <v>0</v>
      </c>
    </row>
    <row r="242" spans="1:43" ht="20.45" customHeight="1">
      <c r="A242" s="314"/>
      <c r="B242" s="233">
        <f>'Листы ввода'!B88</f>
        <v>0</v>
      </c>
      <c r="C242" s="234"/>
      <c r="D242" s="235">
        <f>'Листы ввода'!C88</f>
        <v>0</v>
      </c>
      <c r="E242" s="236"/>
      <c r="F242" s="237"/>
      <c r="G242" s="235">
        <f>'Листы ввода'!D88</f>
        <v>0</v>
      </c>
      <c r="H242" s="236"/>
      <c r="I242" s="237"/>
      <c r="J242" s="26">
        <f>'Листы ввода'!E88</f>
        <v>0</v>
      </c>
      <c r="K242" s="27">
        <f>'Листы ввода'!F88</f>
        <v>0</v>
      </c>
      <c r="L242" s="69">
        <f>ROUNDUP('Листы ввода'!G88*'Общ. данные'!$D$26,0)</f>
        <v>0</v>
      </c>
      <c r="M242" s="67">
        <f>'Листы ввода'!H88</f>
        <v>0</v>
      </c>
      <c r="N242" s="28">
        <f>'Листы ввода'!I88</f>
        <v>0</v>
      </c>
      <c r="O242" s="68">
        <f>'Листы ввода'!J88</f>
        <v>0</v>
      </c>
      <c r="P242" s="69">
        <f>ROUNDUP('Листы ввода'!K88*'Общ. данные'!$D$26,0)</f>
        <v>0</v>
      </c>
      <c r="Q242" s="238">
        <f>ROUNDUP('Листы ввода'!L88*'Общ. данные'!$D$26,0)</f>
        <v>0</v>
      </c>
      <c r="R242" s="239"/>
      <c r="S242" s="238">
        <f>ROUNDUP('Листы ввода'!M88*'Общ. данные'!$D$26,0)</f>
        <v>0</v>
      </c>
      <c r="T242" s="240"/>
      <c r="U242" s="239"/>
      <c r="V242" s="238">
        <f>ROUNDUP('Листы ввода'!N88*'Общ. данные'!$D$26,0)</f>
        <v>0</v>
      </c>
      <c r="W242" s="240"/>
      <c r="X242" s="239"/>
      <c r="Y242" s="262">
        <f>'Листы ввода'!O88</f>
        <v>0</v>
      </c>
      <c r="Z242" s="263"/>
      <c r="AA242" s="26">
        <f>'Листы ввода'!P88</f>
        <v>0</v>
      </c>
      <c r="AB242" s="68">
        <f>'Листы ввода'!Q88</f>
        <v>0</v>
      </c>
      <c r="AC242" s="236">
        <f>'Листы ввода'!R88</f>
        <v>0</v>
      </c>
      <c r="AD242" s="236"/>
      <c r="AE242" s="233">
        <f>IF('Листы ввода'!T88=1,'Листы на печать'!P242,AQ242)</f>
        <v>0</v>
      </c>
      <c r="AF242" s="264"/>
      <c r="AG242" s="265"/>
      <c r="AH242" s="266"/>
      <c r="AI242" s="26"/>
      <c r="AJ242" s="27"/>
      <c r="AK242" s="265"/>
      <c r="AL242" s="265"/>
      <c r="AM242" s="266"/>
      <c r="AN242" s="267"/>
      <c r="AO242" s="266"/>
      <c r="AP242" s="301"/>
      <c r="AQ242" s="46">
        <f t="shared" si="2"/>
        <v>0</v>
      </c>
    </row>
    <row r="243" spans="1:43" ht="20.45" customHeight="1">
      <c r="A243" s="314"/>
      <c r="B243" s="233">
        <f>'Листы ввода'!B89</f>
        <v>0</v>
      </c>
      <c r="C243" s="234"/>
      <c r="D243" s="235">
        <f>'Листы ввода'!C89</f>
        <v>0</v>
      </c>
      <c r="E243" s="236"/>
      <c r="F243" s="237"/>
      <c r="G243" s="235">
        <f>'Листы ввода'!D89</f>
        <v>0</v>
      </c>
      <c r="H243" s="236"/>
      <c r="I243" s="237"/>
      <c r="J243" s="26">
        <f>'Листы ввода'!E89</f>
        <v>0</v>
      </c>
      <c r="K243" s="27">
        <f>'Листы ввода'!F89</f>
        <v>0</v>
      </c>
      <c r="L243" s="69">
        <f>ROUNDUP('Листы ввода'!G89*'Общ. данные'!$D$26,0)</f>
        <v>0</v>
      </c>
      <c r="M243" s="67">
        <f>'Листы ввода'!H89</f>
        <v>0</v>
      </c>
      <c r="N243" s="28">
        <f>'Листы ввода'!I89</f>
        <v>0</v>
      </c>
      <c r="O243" s="68">
        <f>'Листы ввода'!J89</f>
        <v>0</v>
      </c>
      <c r="P243" s="69">
        <f>ROUNDUP('Листы ввода'!K89*'Общ. данные'!$D$26,0)</f>
        <v>0</v>
      </c>
      <c r="Q243" s="238">
        <f>ROUNDUP('Листы ввода'!L89*'Общ. данные'!$D$26,0)</f>
        <v>0</v>
      </c>
      <c r="R243" s="239"/>
      <c r="S243" s="238">
        <f>ROUNDUP('Листы ввода'!M89*'Общ. данные'!$D$26,0)</f>
        <v>0</v>
      </c>
      <c r="T243" s="240"/>
      <c r="U243" s="239"/>
      <c r="V243" s="238">
        <f>ROUNDUP('Листы ввода'!N89*'Общ. данные'!$D$26,0)</f>
        <v>0</v>
      </c>
      <c r="W243" s="240"/>
      <c r="X243" s="239"/>
      <c r="Y243" s="262">
        <f>'Листы ввода'!O89</f>
        <v>0</v>
      </c>
      <c r="Z243" s="263"/>
      <c r="AA243" s="26">
        <f>'Листы ввода'!P89</f>
        <v>0</v>
      </c>
      <c r="AB243" s="68">
        <f>'Листы ввода'!Q89</f>
        <v>0</v>
      </c>
      <c r="AC243" s="236">
        <f>'Листы ввода'!R89</f>
        <v>0</v>
      </c>
      <c r="AD243" s="236"/>
      <c r="AE243" s="233">
        <f>IF('Листы ввода'!T89=1,'Листы на печать'!P243,AQ243)</f>
        <v>0</v>
      </c>
      <c r="AF243" s="264"/>
      <c r="AG243" s="265"/>
      <c r="AH243" s="266"/>
      <c r="AI243" s="26"/>
      <c r="AJ243" s="27"/>
      <c r="AK243" s="265"/>
      <c r="AL243" s="265"/>
      <c r="AM243" s="266"/>
      <c r="AN243" s="267"/>
      <c r="AO243" s="266"/>
      <c r="AP243" s="301"/>
      <c r="AQ243" s="46">
        <f t="shared" si="2"/>
        <v>0</v>
      </c>
    </row>
    <row r="244" spans="1:43" ht="20.45" customHeight="1">
      <c r="A244" s="314"/>
      <c r="B244" s="233">
        <f>'Листы ввода'!B90</f>
        <v>0</v>
      </c>
      <c r="C244" s="234"/>
      <c r="D244" s="235">
        <f>'Листы ввода'!C90</f>
        <v>0</v>
      </c>
      <c r="E244" s="236"/>
      <c r="F244" s="237"/>
      <c r="G244" s="235">
        <f>'Листы ввода'!D90</f>
        <v>0</v>
      </c>
      <c r="H244" s="236"/>
      <c r="I244" s="237"/>
      <c r="J244" s="26">
        <f>'Листы ввода'!E90</f>
        <v>0</v>
      </c>
      <c r="K244" s="27">
        <f>'Листы ввода'!F90</f>
        <v>0</v>
      </c>
      <c r="L244" s="69">
        <f>ROUNDUP('Листы ввода'!G90*'Общ. данные'!$D$26,0)</f>
        <v>0</v>
      </c>
      <c r="M244" s="67">
        <f>'Листы ввода'!H90</f>
        <v>0</v>
      </c>
      <c r="N244" s="28">
        <f>'Листы ввода'!I90</f>
        <v>0</v>
      </c>
      <c r="O244" s="68">
        <f>'Листы ввода'!J90</f>
        <v>0</v>
      </c>
      <c r="P244" s="69">
        <f>ROUNDUP('Листы ввода'!K90*'Общ. данные'!$D$26,0)</f>
        <v>0</v>
      </c>
      <c r="Q244" s="238">
        <f>ROUNDUP('Листы ввода'!L90*'Общ. данные'!$D$26,0)</f>
        <v>0</v>
      </c>
      <c r="R244" s="239"/>
      <c r="S244" s="238">
        <f>ROUNDUP('Листы ввода'!M90*'Общ. данные'!$D$26,0)</f>
        <v>0</v>
      </c>
      <c r="T244" s="240"/>
      <c r="U244" s="239"/>
      <c r="V244" s="238">
        <f>ROUNDUP('Листы ввода'!N90*'Общ. данные'!$D$26,0)</f>
        <v>0</v>
      </c>
      <c r="W244" s="240"/>
      <c r="X244" s="239"/>
      <c r="Y244" s="262">
        <f>'Листы ввода'!O90</f>
        <v>0</v>
      </c>
      <c r="Z244" s="263"/>
      <c r="AA244" s="26">
        <f>'Листы ввода'!P90</f>
        <v>0</v>
      </c>
      <c r="AB244" s="68">
        <f>'Листы ввода'!Q90</f>
        <v>0</v>
      </c>
      <c r="AC244" s="236">
        <f>'Листы ввода'!R90</f>
        <v>0</v>
      </c>
      <c r="AD244" s="236"/>
      <c r="AE244" s="233">
        <f>IF('Листы ввода'!T90=1,'Листы на печать'!P244,AQ244)</f>
        <v>0</v>
      </c>
      <c r="AF244" s="264"/>
      <c r="AG244" s="265"/>
      <c r="AH244" s="266"/>
      <c r="AI244" s="26"/>
      <c r="AJ244" s="27"/>
      <c r="AK244" s="265"/>
      <c r="AL244" s="265"/>
      <c r="AM244" s="266"/>
      <c r="AN244" s="267"/>
      <c r="AO244" s="266"/>
      <c r="AP244" s="301"/>
      <c r="AQ244" s="46">
        <f t="shared" si="2"/>
        <v>0</v>
      </c>
    </row>
    <row r="245" spans="1:43" ht="20.45" customHeight="1">
      <c r="A245" s="314"/>
      <c r="B245" s="233">
        <f>'Листы ввода'!B91</f>
        <v>0</v>
      </c>
      <c r="C245" s="234"/>
      <c r="D245" s="235">
        <f>'Листы ввода'!C91</f>
        <v>0</v>
      </c>
      <c r="E245" s="236"/>
      <c r="F245" s="237"/>
      <c r="G245" s="235">
        <f>'Листы ввода'!D91</f>
        <v>0</v>
      </c>
      <c r="H245" s="236"/>
      <c r="I245" s="237"/>
      <c r="J245" s="26">
        <f>'Листы ввода'!E91</f>
        <v>0</v>
      </c>
      <c r="K245" s="27">
        <f>'Листы ввода'!F91</f>
        <v>0</v>
      </c>
      <c r="L245" s="69">
        <f>ROUNDUP('Листы ввода'!G91*'Общ. данные'!$D$26,0)</f>
        <v>0</v>
      </c>
      <c r="M245" s="67">
        <f>'Листы ввода'!H91</f>
        <v>0</v>
      </c>
      <c r="N245" s="28">
        <f>'Листы ввода'!I91</f>
        <v>0</v>
      </c>
      <c r="O245" s="68">
        <f>'Листы ввода'!J91</f>
        <v>0</v>
      </c>
      <c r="P245" s="69">
        <f>ROUNDUP('Листы ввода'!K91*'Общ. данные'!$D$26,0)</f>
        <v>0</v>
      </c>
      <c r="Q245" s="238">
        <f>ROUNDUP('Листы ввода'!L91*'Общ. данные'!$D$26,0)</f>
        <v>0</v>
      </c>
      <c r="R245" s="239"/>
      <c r="S245" s="238">
        <f>ROUNDUP('Листы ввода'!M91*'Общ. данные'!$D$26,0)</f>
        <v>0</v>
      </c>
      <c r="T245" s="240"/>
      <c r="U245" s="239"/>
      <c r="V245" s="238">
        <f>ROUNDUP('Листы ввода'!N91*'Общ. данные'!$D$26,0)</f>
        <v>0</v>
      </c>
      <c r="W245" s="240"/>
      <c r="X245" s="239"/>
      <c r="Y245" s="262">
        <f>'Листы ввода'!O91</f>
        <v>0</v>
      </c>
      <c r="Z245" s="263"/>
      <c r="AA245" s="26">
        <f>'Листы ввода'!P91</f>
        <v>0</v>
      </c>
      <c r="AB245" s="68">
        <f>'Листы ввода'!Q91</f>
        <v>0</v>
      </c>
      <c r="AC245" s="236">
        <f>'Листы ввода'!R91</f>
        <v>0</v>
      </c>
      <c r="AD245" s="236"/>
      <c r="AE245" s="233">
        <f>IF('Листы ввода'!T91=1,'Листы на печать'!P245,AQ245)</f>
        <v>0</v>
      </c>
      <c r="AF245" s="264"/>
      <c r="AG245" s="265"/>
      <c r="AH245" s="266"/>
      <c r="AI245" s="26"/>
      <c r="AJ245" s="27"/>
      <c r="AK245" s="265"/>
      <c r="AL245" s="265"/>
      <c r="AM245" s="266"/>
      <c r="AN245" s="267"/>
      <c r="AO245" s="266"/>
      <c r="AP245" s="301"/>
      <c r="AQ245" s="46">
        <f t="shared" si="2"/>
        <v>0</v>
      </c>
    </row>
    <row r="246" spans="1:43" ht="20.45" customHeight="1">
      <c r="A246" s="314"/>
      <c r="B246" s="233">
        <f>'Листы ввода'!B92</f>
        <v>0</v>
      </c>
      <c r="C246" s="234"/>
      <c r="D246" s="235">
        <f>'Листы ввода'!C92</f>
        <v>0</v>
      </c>
      <c r="E246" s="236"/>
      <c r="F246" s="237"/>
      <c r="G246" s="235">
        <f>'Листы ввода'!D92</f>
        <v>0</v>
      </c>
      <c r="H246" s="236"/>
      <c r="I246" s="237"/>
      <c r="J246" s="26">
        <f>'Листы ввода'!E92</f>
        <v>0</v>
      </c>
      <c r="K246" s="27">
        <f>'Листы ввода'!F92</f>
        <v>0</v>
      </c>
      <c r="L246" s="69">
        <f>ROUNDUP('Листы ввода'!G92*'Общ. данные'!$D$26,0)</f>
        <v>0</v>
      </c>
      <c r="M246" s="67">
        <f>'Листы ввода'!H92</f>
        <v>0</v>
      </c>
      <c r="N246" s="28">
        <f>'Листы ввода'!I92</f>
        <v>0</v>
      </c>
      <c r="O246" s="68">
        <f>'Листы ввода'!J92</f>
        <v>0</v>
      </c>
      <c r="P246" s="69">
        <f>ROUNDUP('Листы ввода'!K92*'Общ. данные'!$D$26,0)</f>
        <v>0</v>
      </c>
      <c r="Q246" s="238">
        <f>ROUNDUP('Листы ввода'!L92*'Общ. данные'!$D$26,0)</f>
        <v>0</v>
      </c>
      <c r="R246" s="239"/>
      <c r="S246" s="238">
        <f>ROUNDUP('Листы ввода'!M92*'Общ. данные'!$D$26,0)</f>
        <v>0</v>
      </c>
      <c r="T246" s="240"/>
      <c r="U246" s="239"/>
      <c r="V246" s="238">
        <f>ROUNDUP('Листы ввода'!N92*'Общ. данные'!$D$26,0)</f>
        <v>0</v>
      </c>
      <c r="W246" s="240"/>
      <c r="X246" s="239"/>
      <c r="Y246" s="262">
        <f>'Листы ввода'!O92</f>
        <v>0</v>
      </c>
      <c r="Z246" s="263"/>
      <c r="AA246" s="26">
        <f>'Листы ввода'!P92</f>
        <v>0</v>
      </c>
      <c r="AB246" s="68">
        <f>'Листы ввода'!Q92</f>
        <v>0</v>
      </c>
      <c r="AC246" s="236">
        <f>'Листы ввода'!R92</f>
        <v>0</v>
      </c>
      <c r="AD246" s="236"/>
      <c r="AE246" s="233">
        <f>IF('Листы ввода'!T92=1,'Листы на печать'!P246,AQ246)</f>
        <v>0</v>
      </c>
      <c r="AF246" s="264"/>
      <c r="AG246" s="265"/>
      <c r="AH246" s="266"/>
      <c r="AI246" s="26"/>
      <c r="AJ246" s="27"/>
      <c r="AK246" s="265"/>
      <c r="AL246" s="265"/>
      <c r="AM246" s="266"/>
      <c r="AN246" s="267"/>
      <c r="AO246" s="266"/>
      <c r="AP246" s="301"/>
      <c r="AQ246" s="46">
        <f t="shared" si="2"/>
        <v>0</v>
      </c>
    </row>
    <row r="247" spans="1:43" ht="20.45" customHeight="1">
      <c r="A247" s="314"/>
      <c r="B247" s="233">
        <f>'Листы ввода'!B93</f>
        <v>0</v>
      </c>
      <c r="C247" s="234"/>
      <c r="D247" s="235">
        <f>'Листы ввода'!C93</f>
        <v>0</v>
      </c>
      <c r="E247" s="236"/>
      <c r="F247" s="237"/>
      <c r="G247" s="235">
        <f>'Листы ввода'!D93</f>
        <v>0</v>
      </c>
      <c r="H247" s="236"/>
      <c r="I247" s="237"/>
      <c r="J247" s="26">
        <f>'Листы ввода'!E93</f>
        <v>0</v>
      </c>
      <c r="K247" s="27">
        <f>'Листы ввода'!F93</f>
        <v>0</v>
      </c>
      <c r="L247" s="69">
        <f>ROUNDUP('Листы ввода'!G93*'Общ. данные'!$D$26,0)</f>
        <v>0</v>
      </c>
      <c r="M247" s="67">
        <f>'Листы ввода'!H93</f>
        <v>0</v>
      </c>
      <c r="N247" s="28">
        <f>'Листы ввода'!I93</f>
        <v>0</v>
      </c>
      <c r="O247" s="68">
        <f>'Листы ввода'!J93</f>
        <v>0</v>
      </c>
      <c r="P247" s="69">
        <f>ROUNDUP('Листы ввода'!K93*'Общ. данные'!$D$26,0)</f>
        <v>0</v>
      </c>
      <c r="Q247" s="238">
        <f>ROUNDUP('Листы ввода'!L93*'Общ. данные'!$D$26,0)</f>
        <v>0</v>
      </c>
      <c r="R247" s="239"/>
      <c r="S247" s="238">
        <f>ROUNDUP('Листы ввода'!M93*'Общ. данные'!$D$26,0)</f>
        <v>0</v>
      </c>
      <c r="T247" s="240"/>
      <c r="U247" s="239"/>
      <c r="V247" s="238">
        <f>ROUNDUP('Листы ввода'!N93*'Общ. данные'!$D$26,0)</f>
        <v>0</v>
      </c>
      <c r="W247" s="240"/>
      <c r="X247" s="239"/>
      <c r="Y247" s="262">
        <f>'Листы ввода'!O93</f>
        <v>0</v>
      </c>
      <c r="Z247" s="263"/>
      <c r="AA247" s="26">
        <f>'Листы ввода'!P93</f>
        <v>0</v>
      </c>
      <c r="AB247" s="68">
        <f>'Листы ввода'!Q93</f>
        <v>0</v>
      </c>
      <c r="AC247" s="236">
        <f>'Листы ввода'!R93</f>
        <v>0</v>
      </c>
      <c r="AD247" s="236"/>
      <c r="AE247" s="233">
        <f>IF('Листы ввода'!T93=1,'Листы на печать'!P247,AQ247)</f>
        <v>0</v>
      </c>
      <c r="AF247" s="264"/>
      <c r="AG247" s="265"/>
      <c r="AH247" s="266"/>
      <c r="AI247" s="26"/>
      <c r="AJ247" s="27"/>
      <c r="AK247" s="265"/>
      <c r="AL247" s="265"/>
      <c r="AM247" s="266"/>
      <c r="AN247" s="267"/>
      <c r="AO247" s="266"/>
      <c r="AP247" s="301"/>
      <c r="AQ247" s="46">
        <f t="shared" si="2"/>
        <v>0</v>
      </c>
    </row>
    <row r="248" spans="1:43" ht="20.45" customHeight="1">
      <c r="A248" s="314"/>
      <c r="B248" s="233">
        <f>'Листы ввода'!B94</f>
        <v>0</v>
      </c>
      <c r="C248" s="234"/>
      <c r="D248" s="235">
        <f>'Листы ввода'!C94</f>
        <v>0</v>
      </c>
      <c r="E248" s="236"/>
      <c r="F248" s="237"/>
      <c r="G248" s="235">
        <f>'Листы ввода'!D94</f>
        <v>0</v>
      </c>
      <c r="H248" s="236"/>
      <c r="I248" s="237"/>
      <c r="J248" s="26">
        <f>'Листы ввода'!E94</f>
        <v>0</v>
      </c>
      <c r="K248" s="27">
        <f>'Листы ввода'!F94</f>
        <v>0</v>
      </c>
      <c r="L248" s="69">
        <f>ROUNDUP('Листы ввода'!G94*'Общ. данные'!$D$26,0)</f>
        <v>0</v>
      </c>
      <c r="M248" s="67">
        <f>'Листы ввода'!H94</f>
        <v>0</v>
      </c>
      <c r="N248" s="28">
        <f>'Листы ввода'!I94</f>
        <v>0</v>
      </c>
      <c r="O248" s="68">
        <f>'Листы ввода'!J94</f>
        <v>0</v>
      </c>
      <c r="P248" s="69">
        <f>ROUNDUP('Листы ввода'!K94*'Общ. данные'!$D$26,0)</f>
        <v>0</v>
      </c>
      <c r="Q248" s="238">
        <f>ROUNDUP('Листы ввода'!L94*'Общ. данные'!$D$26,0)</f>
        <v>0</v>
      </c>
      <c r="R248" s="239"/>
      <c r="S248" s="238">
        <f>ROUNDUP('Листы ввода'!M94*'Общ. данные'!$D$26,0)</f>
        <v>0</v>
      </c>
      <c r="T248" s="240"/>
      <c r="U248" s="239"/>
      <c r="V248" s="238">
        <f>ROUNDUP('Листы ввода'!N94*'Общ. данные'!$D$26,0)</f>
        <v>0</v>
      </c>
      <c r="W248" s="240"/>
      <c r="X248" s="239"/>
      <c r="Y248" s="262">
        <f>'Листы ввода'!O94</f>
        <v>0</v>
      </c>
      <c r="Z248" s="263"/>
      <c r="AA248" s="26">
        <f>'Листы ввода'!P94</f>
        <v>0</v>
      </c>
      <c r="AB248" s="68">
        <f>'Листы ввода'!Q94</f>
        <v>0</v>
      </c>
      <c r="AC248" s="236">
        <f>'Листы ввода'!R94</f>
        <v>0</v>
      </c>
      <c r="AD248" s="236"/>
      <c r="AE248" s="233">
        <f>IF('Листы ввода'!T94=1,'Листы на печать'!P248,AQ248)</f>
        <v>0</v>
      </c>
      <c r="AF248" s="264"/>
      <c r="AG248" s="265"/>
      <c r="AH248" s="266"/>
      <c r="AI248" s="26"/>
      <c r="AJ248" s="27"/>
      <c r="AK248" s="265"/>
      <c r="AL248" s="265"/>
      <c r="AM248" s="266"/>
      <c r="AN248" s="267"/>
      <c r="AO248" s="266"/>
      <c r="AP248" s="301"/>
      <c r="AQ248" s="46">
        <f t="shared" si="2"/>
        <v>0</v>
      </c>
    </row>
    <row r="249" spans="1:43" ht="20.45" customHeight="1">
      <c r="A249" s="314"/>
      <c r="B249" s="233">
        <f>'Листы ввода'!B95</f>
        <v>0</v>
      </c>
      <c r="C249" s="234"/>
      <c r="D249" s="235">
        <f>'Листы ввода'!C95</f>
        <v>0</v>
      </c>
      <c r="E249" s="236"/>
      <c r="F249" s="237"/>
      <c r="G249" s="235">
        <f>'Листы ввода'!D95</f>
        <v>0</v>
      </c>
      <c r="H249" s="236"/>
      <c r="I249" s="237"/>
      <c r="J249" s="26">
        <f>'Листы ввода'!E95</f>
        <v>0</v>
      </c>
      <c r="K249" s="27">
        <f>'Листы ввода'!F95</f>
        <v>0</v>
      </c>
      <c r="L249" s="69">
        <f>ROUNDUP('Листы ввода'!G95*'Общ. данные'!$D$26,0)</f>
        <v>0</v>
      </c>
      <c r="M249" s="67">
        <f>'Листы ввода'!H95</f>
        <v>0</v>
      </c>
      <c r="N249" s="28">
        <f>'Листы ввода'!I95</f>
        <v>0</v>
      </c>
      <c r="O249" s="68">
        <f>'Листы ввода'!J95</f>
        <v>0</v>
      </c>
      <c r="P249" s="69">
        <f>ROUNDUP('Листы ввода'!K95*'Общ. данные'!$D$26,0)</f>
        <v>0</v>
      </c>
      <c r="Q249" s="238">
        <f>ROUNDUP('Листы ввода'!L95*'Общ. данные'!$D$26,0)</f>
        <v>0</v>
      </c>
      <c r="R249" s="239"/>
      <c r="S249" s="238">
        <f>ROUNDUP('Листы ввода'!M95*'Общ. данные'!$D$26,0)</f>
        <v>0</v>
      </c>
      <c r="T249" s="240"/>
      <c r="U249" s="239"/>
      <c r="V249" s="238">
        <f>ROUNDUP('Листы ввода'!N95*'Общ. данные'!$D$26,0)</f>
        <v>0</v>
      </c>
      <c r="W249" s="240"/>
      <c r="X249" s="239"/>
      <c r="Y249" s="262">
        <f>'Листы ввода'!O95</f>
        <v>0</v>
      </c>
      <c r="Z249" s="263"/>
      <c r="AA249" s="26">
        <f>'Листы ввода'!P95</f>
        <v>0</v>
      </c>
      <c r="AB249" s="68">
        <f>'Листы ввода'!Q95</f>
        <v>0</v>
      </c>
      <c r="AC249" s="236">
        <f>'Листы ввода'!R95</f>
        <v>0</v>
      </c>
      <c r="AD249" s="236"/>
      <c r="AE249" s="233">
        <f>IF('Листы ввода'!T95=1,'Листы на печать'!P249,AQ249)</f>
        <v>0</v>
      </c>
      <c r="AF249" s="264"/>
      <c r="AG249" s="265"/>
      <c r="AH249" s="266"/>
      <c r="AI249" s="31"/>
      <c r="AJ249" s="32"/>
      <c r="AK249" s="265"/>
      <c r="AL249" s="265"/>
      <c r="AM249" s="266"/>
      <c r="AN249" s="267"/>
      <c r="AO249" s="266"/>
      <c r="AP249" s="301"/>
      <c r="AQ249" s="46">
        <f t="shared" si="2"/>
        <v>0</v>
      </c>
    </row>
    <row r="250" spans="1:43" ht="20.45" customHeight="1">
      <c r="A250" s="314"/>
      <c r="B250" s="233">
        <f>'Листы ввода'!B96</f>
        <v>0</v>
      </c>
      <c r="C250" s="234"/>
      <c r="D250" s="235">
        <f>'Листы ввода'!C96</f>
        <v>0</v>
      </c>
      <c r="E250" s="236"/>
      <c r="F250" s="237"/>
      <c r="G250" s="235">
        <f>'Листы ввода'!D96</f>
        <v>0</v>
      </c>
      <c r="H250" s="236"/>
      <c r="I250" s="237"/>
      <c r="J250" s="26">
        <f>'Листы ввода'!E96</f>
        <v>0</v>
      </c>
      <c r="K250" s="27">
        <f>'Листы ввода'!F96</f>
        <v>0</v>
      </c>
      <c r="L250" s="69">
        <f>ROUNDUP('Листы ввода'!G96*'Общ. данные'!$D$26,0)</f>
        <v>0</v>
      </c>
      <c r="M250" s="67">
        <f>'Листы ввода'!H96</f>
        <v>0</v>
      </c>
      <c r="N250" s="28">
        <f>'Листы ввода'!I96</f>
        <v>0</v>
      </c>
      <c r="O250" s="68">
        <f>'Листы ввода'!J96</f>
        <v>0</v>
      </c>
      <c r="P250" s="69">
        <f>ROUNDUP('Листы ввода'!K96*'Общ. данные'!$D$26,0)</f>
        <v>0</v>
      </c>
      <c r="Q250" s="238">
        <f>ROUNDUP('Листы ввода'!L96*'Общ. данные'!$D$26,0)</f>
        <v>0</v>
      </c>
      <c r="R250" s="239"/>
      <c r="S250" s="238">
        <f>ROUNDUP('Листы ввода'!M96*'Общ. данные'!$D$26,0)</f>
        <v>0</v>
      </c>
      <c r="T250" s="240"/>
      <c r="U250" s="239"/>
      <c r="V250" s="238">
        <f>ROUNDUP('Листы ввода'!N96*'Общ. данные'!$D$26,0)</f>
        <v>0</v>
      </c>
      <c r="W250" s="240"/>
      <c r="X250" s="239"/>
      <c r="Y250" s="262">
        <f>'Листы ввода'!O96</f>
        <v>0</v>
      </c>
      <c r="Z250" s="263"/>
      <c r="AA250" s="26">
        <f>'Листы ввода'!P96</f>
        <v>0</v>
      </c>
      <c r="AB250" s="68">
        <f>'Листы ввода'!Q96</f>
        <v>0</v>
      </c>
      <c r="AC250" s="236">
        <f>'Листы ввода'!R96</f>
        <v>0</v>
      </c>
      <c r="AD250" s="236"/>
      <c r="AE250" s="233">
        <f>IF('Листы ввода'!T96=1,'Листы на печать'!P250,AQ250)</f>
        <v>0</v>
      </c>
      <c r="AF250" s="264"/>
      <c r="AG250" s="265"/>
      <c r="AH250" s="266"/>
      <c r="AI250" s="31"/>
      <c r="AJ250" s="32"/>
      <c r="AK250" s="265"/>
      <c r="AL250" s="265"/>
      <c r="AM250" s="266"/>
      <c r="AN250" s="267"/>
      <c r="AO250" s="266"/>
      <c r="AP250" s="301"/>
      <c r="AQ250" s="46">
        <f t="shared" si="2"/>
        <v>0</v>
      </c>
    </row>
    <row r="251" spans="1:43" ht="20.45" customHeight="1">
      <c r="A251" s="314"/>
      <c r="B251" s="233">
        <f>'Листы ввода'!B97</f>
        <v>0</v>
      </c>
      <c r="C251" s="234"/>
      <c r="D251" s="235">
        <f>'Листы ввода'!C97</f>
        <v>0</v>
      </c>
      <c r="E251" s="236"/>
      <c r="F251" s="237"/>
      <c r="G251" s="235">
        <f>'Листы ввода'!D97</f>
        <v>0</v>
      </c>
      <c r="H251" s="236"/>
      <c r="I251" s="237"/>
      <c r="J251" s="26">
        <f>'Листы ввода'!E97</f>
        <v>0</v>
      </c>
      <c r="K251" s="27">
        <f>'Листы ввода'!F97</f>
        <v>0</v>
      </c>
      <c r="L251" s="69">
        <f>ROUNDUP('Листы ввода'!G97*'Общ. данные'!$D$26,0)</f>
        <v>0</v>
      </c>
      <c r="M251" s="67">
        <f>'Листы ввода'!H97</f>
        <v>0</v>
      </c>
      <c r="N251" s="28">
        <f>'Листы ввода'!I97</f>
        <v>0</v>
      </c>
      <c r="O251" s="68">
        <f>'Листы ввода'!J97</f>
        <v>0</v>
      </c>
      <c r="P251" s="69">
        <f>ROUNDUP('Листы ввода'!K97*'Общ. данные'!$D$26,0)</f>
        <v>0</v>
      </c>
      <c r="Q251" s="238">
        <f>ROUNDUP('Листы ввода'!L97*'Общ. данные'!$D$26,0)</f>
        <v>0</v>
      </c>
      <c r="R251" s="239"/>
      <c r="S251" s="238">
        <f>ROUNDUP('Листы ввода'!M97*'Общ. данные'!$D$26,0)</f>
        <v>0</v>
      </c>
      <c r="T251" s="240"/>
      <c r="U251" s="239"/>
      <c r="V251" s="238">
        <f>ROUNDUP('Листы ввода'!N97*'Общ. данные'!$D$26,0)</f>
        <v>0</v>
      </c>
      <c r="W251" s="240"/>
      <c r="X251" s="239"/>
      <c r="Y251" s="262">
        <f>'Листы ввода'!O97</f>
        <v>0</v>
      </c>
      <c r="Z251" s="263"/>
      <c r="AA251" s="26">
        <f>'Листы ввода'!P97</f>
        <v>0</v>
      </c>
      <c r="AB251" s="68">
        <f>'Листы ввода'!Q97</f>
        <v>0</v>
      </c>
      <c r="AC251" s="236">
        <f>'Листы ввода'!R97</f>
        <v>0</v>
      </c>
      <c r="AD251" s="236"/>
      <c r="AE251" s="233">
        <f>IF('Листы ввода'!T97=1,'Листы на печать'!P251,AQ251)</f>
        <v>0</v>
      </c>
      <c r="AF251" s="264"/>
      <c r="AG251" s="265"/>
      <c r="AH251" s="266"/>
      <c r="AI251" s="33"/>
      <c r="AJ251" s="34"/>
      <c r="AK251" s="265"/>
      <c r="AL251" s="265"/>
      <c r="AM251" s="266"/>
      <c r="AN251" s="275"/>
      <c r="AO251" s="276"/>
      <c r="AP251" s="301"/>
      <c r="AQ251" s="46">
        <f t="shared" si="2"/>
        <v>0</v>
      </c>
    </row>
    <row r="252" spans="1:43" ht="20.45" customHeight="1" thickBot="1">
      <c r="A252" s="314"/>
      <c r="B252" s="258">
        <f>'Листы ввода'!B98</f>
        <v>0</v>
      </c>
      <c r="C252" s="259"/>
      <c r="D252" s="278">
        <f>'Листы ввода'!C98</f>
        <v>0</v>
      </c>
      <c r="E252" s="268"/>
      <c r="F252" s="279"/>
      <c r="G252" s="278">
        <f>'Листы ввода'!D98</f>
        <v>0</v>
      </c>
      <c r="H252" s="268"/>
      <c r="I252" s="279"/>
      <c r="J252" s="88">
        <f>'Листы ввода'!E98</f>
        <v>0</v>
      </c>
      <c r="K252" s="89">
        <f>'Листы ввода'!F98</f>
        <v>0</v>
      </c>
      <c r="L252" s="86">
        <f>ROUNDUP('Листы ввода'!G98*'Общ. данные'!$D$26,0)</f>
        <v>0</v>
      </c>
      <c r="M252" s="85">
        <f>'Листы ввода'!H98</f>
        <v>0</v>
      </c>
      <c r="N252" s="90">
        <f>'Листы ввода'!I98</f>
        <v>0</v>
      </c>
      <c r="O252" s="87">
        <f>'Листы ввода'!J98</f>
        <v>0</v>
      </c>
      <c r="P252" s="86">
        <f>ROUNDUP('Листы ввода'!K98*'Общ. данные'!$D$26,0)</f>
        <v>0</v>
      </c>
      <c r="Q252" s="258">
        <f>ROUNDUP('Листы ввода'!L98*'Общ. данные'!$D$26,0)</f>
        <v>0</v>
      </c>
      <c r="R252" s="259"/>
      <c r="S252" s="258">
        <f>ROUNDUP('Листы ввода'!M98*'Общ. данные'!$D$26,0)</f>
        <v>0</v>
      </c>
      <c r="T252" s="280"/>
      <c r="U252" s="259"/>
      <c r="V252" s="258">
        <f>ROUNDUP('Листы ввода'!N98*'Общ. данные'!$D$26,0)</f>
        <v>0</v>
      </c>
      <c r="W252" s="280"/>
      <c r="X252" s="259"/>
      <c r="Y252" s="281">
        <f>'Листы ввода'!O98</f>
        <v>0</v>
      </c>
      <c r="Z252" s="282"/>
      <c r="AA252" s="88">
        <f>'Листы ввода'!P98</f>
        <v>0</v>
      </c>
      <c r="AB252" s="87">
        <f>'Листы ввода'!Q98</f>
        <v>0</v>
      </c>
      <c r="AC252" s="268">
        <f>'Листы ввода'!R98</f>
        <v>0</v>
      </c>
      <c r="AD252" s="268"/>
      <c r="AE252" s="269">
        <f>IF('Листы ввода'!T98=1,'Листы на печать'!P252,AQ252)</f>
        <v>0</v>
      </c>
      <c r="AF252" s="270"/>
      <c r="AG252" s="271"/>
      <c r="AH252" s="272"/>
      <c r="AI252" s="35"/>
      <c r="AJ252" s="36"/>
      <c r="AK252" s="271"/>
      <c r="AL252" s="271"/>
      <c r="AM252" s="272"/>
      <c r="AN252" s="273"/>
      <c r="AO252" s="274"/>
      <c r="AP252" s="301"/>
      <c r="AQ252" s="46">
        <f t="shared" si="2"/>
        <v>0</v>
      </c>
    </row>
    <row r="253" spans="1:43" ht="20.45" customHeight="1">
      <c r="A253" s="314"/>
      <c r="B253" s="241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3"/>
      <c r="AP253" s="301"/>
    </row>
    <row r="254" spans="1:43" ht="20.45" customHeight="1" thickBot="1">
      <c r="A254" s="314"/>
      <c r="B254" s="241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3"/>
      <c r="AP254" s="301"/>
    </row>
    <row r="255" spans="1:43" ht="12.75" customHeight="1" thickBot="1">
      <c r="A255" s="314"/>
      <c r="B255" s="241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3"/>
      <c r="R255" s="247"/>
      <c r="S255" s="248"/>
      <c r="T255" s="38"/>
      <c r="U255" s="247"/>
      <c r="V255" s="248"/>
      <c r="W255" s="38"/>
      <c r="X255" s="247"/>
      <c r="Y255" s="248"/>
      <c r="Z255" s="38"/>
      <c r="AA255" s="249" t="str">
        <f>AA212</f>
        <v>АП-08/15-АОВ2.К</v>
      </c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0"/>
      <c r="AN255" s="251"/>
      <c r="AO255" s="65" t="s">
        <v>13</v>
      </c>
      <c r="AP255" s="301"/>
    </row>
    <row r="256" spans="1:43" ht="12.75" customHeight="1" thickBot="1">
      <c r="A256" s="314"/>
      <c r="B256" s="241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3"/>
      <c r="R256" s="258"/>
      <c r="S256" s="259"/>
      <c r="T256" s="15"/>
      <c r="U256" s="258"/>
      <c r="V256" s="259"/>
      <c r="W256" s="15"/>
      <c r="X256" s="258"/>
      <c r="Y256" s="259"/>
      <c r="Z256" s="39"/>
      <c r="AA256" s="252"/>
      <c r="AB256" s="253"/>
      <c r="AC256" s="253"/>
      <c r="AD256" s="253"/>
      <c r="AE256" s="253"/>
      <c r="AF256" s="253"/>
      <c r="AG256" s="253"/>
      <c r="AH256" s="253"/>
      <c r="AI256" s="253"/>
      <c r="AJ256" s="253"/>
      <c r="AK256" s="253"/>
      <c r="AL256" s="253"/>
      <c r="AM256" s="253"/>
      <c r="AN256" s="254"/>
      <c r="AO256" s="260">
        <f>AO213+1</f>
        <v>5</v>
      </c>
      <c r="AP256" s="301"/>
    </row>
    <row r="257" spans="1:43" ht="12.75" customHeight="1" thickBot="1">
      <c r="A257" s="314"/>
      <c r="B257" s="244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6"/>
      <c r="R257" s="229" t="s">
        <v>11</v>
      </c>
      <c r="S257" s="230"/>
      <c r="T257" s="63" t="s">
        <v>12</v>
      </c>
      <c r="U257" s="229" t="s">
        <v>13</v>
      </c>
      <c r="V257" s="230"/>
      <c r="W257" s="63" t="s">
        <v>14</v>
      </c>
      <c r="X257" s="229" t="s">
        <v>15</v>
      </c>
      <c r="Y257" s="230"/>
      <c r="Z257" s="63" t="s">
        <v>16</v>
      </c>
      <c r="AA257" s="255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7"/>
      <c r="AO257" s="261"/>
      <c r="AP257" s="301"/>
    </row>
    <row r="258" spans="1:43" ht="12.75" customHeight="1">
      <c r="A258" s="315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2" t="s">
        <v>20</v>
      </c>
      <c r="AI258" s="232"/>
      <c r="AJ258" s="232"/>
      <c r="AK258" s="232"/>
      <c r="AL258" s="232"/>
      <c r="AM258" s="232"/>
      <c r="AN258" s="232"/>
      <c r="AO258" s="232"/>
      <c r="AP258" s="302"/>
    </row>
    <row r="259" spans="1:43" ht="12.75" customHeight="1" thickBot="1">
      <c r="A259" s="313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00"/>
    </row>
    <row r="260" spans="1:43" ht="20.45" customHeight="1" thickBot="1">
      <c r="A260" s="314"/>
      <c r="B260" s="294" t="s">
        <v>0</v>
      </c>
      <c r="C260" s="303"/>
      <c r="D260" s="229" t="s">
        <v>1</v>
      </c>
      <c r="E260" s="306"/>
      <c r="F260" s="306"/>
      <c r="G260" s="306"/>
      <c r="H260" s="306"/>
      <c r="I260" s="307"/>
      <c r="J260" s="308" t="s">
        <v>5</v>
      </c>
      <c r="K260" s="309"/>
      <c r="L260" s="309"/>
      <c r="M260" s="309"/>
      <c r="N260" s="309"/>
      <c r="O260" s="309"/>
      <c r="P260" s="309"/>
      <c r="Q260" s="309"/>
      <c r="R260" s="309"/>
      <c r="S260" s="309"/>
      <c r="T260" s="309"/>
      <c r="U260" s="309"/>
      <c r="V260" s="309"/>
      <c r="W260" s="309"/>
      <c r="X260" s="310"/>
      <c r="Y260" s="308" t="s">
        <v>8</v>
      </c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  <c r="AO260" s="310"/>
      <c r="AP260" s="301"/>
    </row>
    <row r="261" spans="1:43" ht="20.45" customHeight="1" thickBot="1">
      <c r="A261" s="314"/>
      <c r="B261" s="304"/>
      <c r="C261" s="305"/>
      <c r="D261" s="294" t="s">
        <v>2</v>
      </c>
      <c r="E261" s="311"/>
      <c r="F261" s="303"/>
      <c r="G261" s="294" t="s">
        <v>3</v>
      </c>
      <c r="H261" s="311"/>
      <c r="I261" s="303"/>
      <c r="J261" s="294" t="s">
        <v>53</v>
      </c>
      <c r="K261" s="298"/>
      <c r="L261" s="295"/>
      <c r="M261" s="294" t="s">
        <v>231</v>
      </c>
      <c r="N261" s="298"/>
      <c r="O261" s="298"/>
      <c r="P261" s="295"/>
      <c r="Q261" s="294" t="s">
        <v>18</v>
      </c>
      <c r="R261" s="295"/>
      <c r="S261" s="294" t="s">
        <v>17</v>
      </c>
      <c r="T261" s="298"/>
      <c r="U261" s="295"/>
      <c r="V261" s="294" t="s">
        <v>110</v>
      </c>
      <c r="W261" s="298"/>
      <c r="X261" s="295"/>
      <c r="Y261" s="308" t="s">
        <v>9</v>
      </c>
      <c r="Z261" s="309"/>
      <c r="AA261" s="309"/>
      <c r="AB261" s="309"/>
      <c r="AC261" s="309"/>
      <c r="AD261" s="309"/>
      <c r="AE261" s="309"/>
      <c r="AF261" s="310"/>
      <c r="AG261" s="308" t="s">
        <v>10</v>
      </c>
      <c r="AH261" s="309"/>
      <c r="AI261" s="309"/>
      <c r="AJ261" s="309"/>
      <c r="AK261" s="309"/>
      <c r="AL261" s="309"/>
      <c r="AM261" s="309"/>
      <c r="AN261" s="309"/>
      <c r="AO261" s="310"/>
      <c r="AP261" s="301"/>
    </row>
    <row r="262" spans="1:43" ht="20.45" customHeight="1">
      <c r="A262" s="314"/>
      <c r="B262" s="304"/>
      <c r="C262" s="305"/>
      <c r="D262" s="304"/>
      <c r="E262" s="312"/>
      <c r="F262" s="305"/>
      <c r="G262" s="304"/>
      <c r="H262" s="312"/>
      <c r="I262" s="305"/>
      <c r="J262" s="296"/>
      <c r="K262" s="299"/>
      <c r="L262" s="297"/>
      <c r="M262" s="296"/>
      <c r="N262" s="299"/>
      <c r="O262" s="299"/>
      <c r="P262" s="297"/>
      <c r="Q262" s="296"/>
      <c r="R262" s="297"/>
      <c r="S262" s="296"/>
      <c r="T262" s="299"/>
      <c r="U262" s="297"/>
      <c r="V262" s="296"/>
      <c r="W262" s="299"/>
      <c r="X262" s="297"/>
      <c r="Y262" s="294" t="s">
        <v>4</v>
      </c>
      <c r="Z262" s="295"/>
      <c r="AA262" s="294" t="s">
        <v>6</v>
      </c>
      <c r="AB262" s="298"/>
      <c r="AC262" s="298"/>
      <c r="AD262" s="295"/>
      <c r="AE262" s="294" t="s">
        <v>7</v>
      </c>
      <c r="AF262" s="295"/>
      <c r="AG262" s="294" t="s">
        <v>4</v>
      </c>
      <c r="AH262" s="295"/>
      <c r="AI262" s="294" t="s">
        <v>6</v>
      </c>
      <c r="AJ262" s="298"/>
      <c r="AK262" s="298"/>
      <c r="AL262" s="298"/>
      <c r="AM262" s="295"/>
      <c r="AN262" s="294" t="s">
        <v>7</v>
      </c>
      <c r="AO262" s="295"/>
      <c r="AP262" s="301"/>
    </row>
    <row r="263" spans="1:43" ht="20.45" customHeight="1">
      <c r="A263" s="314"/>
      <c r="B263" s="304"/>
      <c r="C263" s="305"/>
      <c r="D263" s="304"/>
      <c r="E263" s="312"/>
      <c r="F263" s="305"/>
      <c r="G263" s="304"/>
      <c r="H263" s="312"/>
      <c r="I263" s="305"/>
      <c r="J263" s="296"/>
      <c r="K263" s="299"/>
      <c r="L263" s="297"/>
      <c r="M263" s="296"/>
      <c r="N263" s="299"/>
      <c r="O263" s="299"/>
      <c r="P263" s="297"/>
      <c r="Q263" s="296"/>
      <c r="R263" s="297"/>
      <c r="S263" s="296"/>
      <c r="T263" s="299"/>
      <c r="U263" s="297"/>
      <c r="V263" s="296"/>
      <c r="W263" s="299"/>
      <c r="X263" s="297"/>
      <c r="Y263" s="296"/>
      <c r="Z263" s="297"/>
      <c r="AA263" s="296"/>
      <c r="AB263" s="299"/>
      <c r="AC263" s="299"/>
      <c r="AD263" s="297"/>
      <c r="AE263" s="296"/>
      <c r="AF263" s="297"/>
      <c r="AG263" s="296"/>
      <c r="AH263" s="297"/>
      <c r="AI263" s="296"/>
      <c r="AJ263" s="299"/>
      <c r="AK263" s="299"/>
      <c r="AL263" s="299"/>
      <c r="AM263" s="297"/>
      <c r="AN263" s="296"/>
      <c r="AO263" s="297"/>
      <c r="AP263" s="301"/>
    </row>
    <row r="264" spans="1:43" ht="20.45" customHeight="1" thickBot="1">
      <c r="A264" s="314"/>
      <c r="B264" s="304"/>
      <c r="C264" s="305"/>
      <c r="D264" s="304"/>
      <c r="E264" s="312"/>
      <c r="F264" s="305"/>
      <c r="G264" s="304"/>
      <c r="H264" s="312"/>
      <c r="I264" s="305"/>
      <c r="J264" s="296"/>
      <c r="K264" s="299"/>
      <c r="L264" s="297"/>
      <c r="M264" s="296"/>
      <c r="N264" s="299"/>
      <c r="O264" s="299"/>
      <c r="P264" s="297"/>
      <c r="Q264" s="296"/>
      <c r="R264" s="297"/>
      <c r="S264" s="296"/>
      <c r="T264" s="299"/>
      <c r="U264" s="297"/>
      <c r="V264" s="296"/>
      <c r="W264" s="299"/>
      <c r="X264" s="297"/>
      <c r="Y264" s="296"/>
      <c r="Z264" s="297"/>
      <c r="AA264" s="296"/>
      <c r="AB264" s="299"/>
      <c r="AC264" s="299"/>
      <c r="AD264" s="297"/>
      <c r="AE264" s="296"/>
      <c r="AF264" s="297"/>
      <c r="AG264" s="296"/>
      <c r="AH264" s="297"/>
      <c r="AI264" s="296"/>
      <c r="AJ264" s="299"/>
      <c r="AK264" s="299"/>
      <c r="AL264" s="299"/>
      <c r="AM264" s="297"/>
      <c r="AN264" s="296"/>
      <c r="AO264" s="297"/>
      <c r="AP264" s="301"/>
    </row>
    <row r="265" spans="1:43" ht="20.45" customHeight="1">
      <c r="A265" s="314"/>
      <c r="B265" s="286">
        <f>'Листы ввода'!B99</f>
        <v>0</v>
      </c>
      <c r="C265" s="288"/>
      <c r="D265" s="289">
        <f>'Листы ввода'!C99</f>
        <v>0</v>
      </c>
      <c r="E265" s="285"/>
      <c r="F265" s="290"/>
      <c r="G265" s="289">
        <f>'Листы ввода'!D99</f>
        <v>0</v>
      </c>
      <c r="H265" s="285"/>
      <c r="I265" s="290"/>
      <c r="J265" s="73">
        <f>'Листы ввода'!E99</f>
        <v>0</v>
      </c>
      <c r="K265" s="74">
        <f>'Листы ввода'!F99</f>
        <v>0</v>
      </c>
      <c r="L265" s="75">
        <f>ROUNDUP('Листы ввода'!G99*'Общ. данные'!$D$26,0)</f>
        <v>0</v>
      </c>
      <c r="M265" s="76">
        <f>'Листы ввода'!H99</f>
        <v>0</v>
      </c>
      <c r="N265" s="77">
        <f>'Листы ввода'!I99</f>
        <v>0</v>
      </c>
      <c r="O265" s="78">
        <f>'Листы ввода'!J99</f>
        <v>0</v>
      </c>
      <c r="P265" s="75">
        <f>ROUNDUP('Листы ввода'!K99*'Общ. данные'!$D$26,0)</f>
        <v>0</v>
      </c>
      <c r="Q265" s="291">
        <f>ROUNDUP('Листы ввода'!L99*'Общ. данные'!$D$26,0)</f>
        <v>0</v>
      </c>
      <c r="R265" s="292"/>
      <c r="S265" s="291">
        <f>ROUNDUP('Листы ввода'!M99*'Общ. данные'!$D$26,0)</f>
        <v>0</v>
      </c>
      <c r="T265" s="293"/>
      <c r="U265" s="292"/>
      <c r="V265" s="291">
        <f>ROUNDUP('Листы ввода'!N99*'Общ. данные'!$D$26,0)</f>
        <v>0</v>
      </c>
      <c r="W265" s="293"/>
      <c r="X265" s="292"/>
      <c r="Y265" s="283">
        <f>'Листы ввода'!O99</f>
        <v>0</v>
      </c>
      <c r="Z265" s="284"/>
      <c r="AA265" s="73">
        <f>'Листы ввода'!P99</f>
        <v>0</v>
      </c>
      <c r="AB265" s="78">
        <f>'Листы ввода'!Q99</f>
        <v>0</v>
      </c>
      <c r="AC265" s="285">
        <f>'Листы ввода'!R99</f>
        <v>0</v>
      </c>
      <c r="AD265" s="285"/>
      <c r="AE265" s="286">
        <f>IF('Листы ввода'!T99=1,'Листы на печать'!P265,AQ265)</f>
        <v>0</v>
      </c>
      <c r="AF265" s="287"/>
      <c r="AG265" s="231"/>
      <c r="AH265" s="248"/>
      <c r="AI265" s="24"/>
      <c r="AJ265" s="25"/>
      <c r="AK265" s="231"/>
      <c r="AL265" s="231"/>
      <c r="AM265" s="248"/>
      <c r="AN265" s="247"/>
      <c r="AO265" s="248"/>
      <c r="AP265" s="301"/>
      <c r="AQ265" s="46">
        <f>SUM(L265,P265,Q265,S265,V265)</f>
        <v>0</v>
      </c>
    </row>
    <row r="266" spans="1:43" ht="20.45" customHeight="1">
      <c r="A266" s="314"/>
      <c r="B266" s="233">
        <f>'Листы ввода'!B100</f>
        <v>0</v>
      </c>
      <c r="C266" s="234"/>
      <c r="D266" s="235">
        <f>'Листы ввода'!C100</f>
        <v>0</v>
      </c>
      <c r="E266" s="236"/>
      <c r="F266" s="237"/>
      <c r="G266" s="235">
        <f>'Листы ввода'!D100</f>
        <v>0</v>
      </c>
      <c r="H266" s="236"/>
      <c r="I266" s="237"/>
      <c r="J266" s="26">
        <f>'Листы ввода'!E100</f>
        <v>0</v>
      </c>
      <c r="K266" s="27">
        <f>'Листы ввода'!F100</f>
        <v>0</v>
      </c>
      <c r="L266" s="69">
        <f>ROUNDUP('Листы ввода'!G100*'Общ. данные'!$D$26,0)</f>
        <v>0</v>
      </c>
      <c r="M266" s="67">
        <f>'Листы ввода'!H100</f>
        <v>0</v>
      </c>
      <c r="N266" s="28">
        <f>'Листы ввода'!I100</f>
        <v>0</v>
      </c>
      <c r="O266" s="68">
        <f>'Листы ввода'!J100</f>
        <v>0</v>
      </c>
      <c r="P266" s="69">
        <f>ROUNDUP('Листы ввода'!K100*'Общ. данные'!$D$26,0)</f>
        <v>0</v>
      </c>
      <c r="Q266" s="238">
        <f>ROUNDUP('Листы ввода'!L100*'Общ. данные'!$D$26,0)</f>
        <v>0</v>
      </c>
      <c r="R266" s="239"/>
      <c r="S266" s="238">
        <f>ROUNDUP('Листы ввода'!M100*'Общ. данные'!$D$26,0)</f>
        <v>0</v>
      </c>
      <c r="T266" s="240"/>
      <c r="U266" s="239"/>
      <c r="V266" s="238">
        <f>ROUNDUP('Листы ввода'!N100*'Общ. данные'!$D$26,0)</f>
        <v>0</v>
      </c>
      <c r="W266" s="240"/>
      <c r="X266" s="239"/>
      <c r="Y266" s="262">
        <f>'Листы ввода'!O100</f>
        <v>0</v>
      </c>
      <c r="Z266" s="263"/>
      <c r="AA266" s="26">
        <f>'Листы ввода'!P100</f>
        <v>0</v>
      </c>
      <c r="AB266" s="68">
        <f>'Листы ввода'!Q100</f>
        <v>0</v>
      </c>
      <c r="AC266" s="236">
        <f>'Листы ввода'!R100</f>
        <v>0</v>
      </c>
      <c r="AD266" s="236"/>
      <c r="AE266" s="233">
        <f>IF('Листы ввода'!T100=1,'Листы на печать'!P266,AQ266)</f>
        <v>0</v>
      </c>
      <c r="AF266" s="264"/>
      <c r="AG266" s="265"/>
      <c r="AH266" s="266"/>
      <c r="AI266" s="26"/>
      <c r="AJ266" s="27"/>
      <c r="AK266" s="265"/>
      <c r="AL266" s="265"/>
      <c r="AM266" s="266"/>
      <c r="AN266" s="267"/>
      <c r="AO266" s="266"/>
      <c r="AP266" s="301"/>
      <c r="AQ266" s="46">
        <f t="shared" ref="AQ266:AQ295" si="3">SUM(L266,P266,Q266,S266,V266)</f>
        <v>0</v>
      </c>
    </row>
    <row r="267" spans="1:43" ht="20.45" customHeight="1">
      <c r="A267" s="314"/>
      <c r="B267" s="233">
        <f>'Листы ввода'!B101</f>
        <v>0</v>
      </c>
      <c r="C267" s="234"/>
      <c r="D267" s="235">
        <f>'Листы ввода'!C101</f>
        <v>0</v>
      </c>
      <c r="E267" s="236"/>
      <c r="F267" s="237"/>
      <c r="G267" s="235">
        <f>'Листы ввода'!D101</f>
        <v>0</v>
      </c>
      <c r="H267" s="236"/>
      <c r="I267" s="237"/>
      <c r="J267" s="26">
        <f>'Листы ввода'!E101</f>
        <v>0</v>
      </c>
      <c r="K267" s="27">
        <f>'Листы ввода'!F101</f>
        <v>0</v>
      </c>
      <c r="L267" s="69">
        <f>ROUNDUP('Листы ввода'!G101*'Общ. данные'!$D$26,0)</f>
        <v>0</v>
      </c>
      <c r="M267" s="67">
        <f>'Листы ввода'!H101</f>
        <v>0</v>
      </c>
      <c r="N267" s="28">
        <f>'Листы ввода'!I101</f>
        <v>0</v>
      </c>
      <c r="O267" s="68">
        <f>'Листы ввода'!J101</f>
        <v>0</v>
      </c>
      <c r="P267" s="69">
        <f>ROUNDUP('Листы ввода'!K101*'Общ. данные'!$D$26,0)</f>
        <v>0</v>
      </c>
      <c r="Q267" s="238">
        <f>ROUNDUP('Листы ввода'!L101*'Общ. данные'!$D$26,0)</f>
        <v>0</v>
      </c>
      <c r="R267" s="239"/>
      <c r="S267" s="238">
        <f>ROUNDUP('Листы ввода'!M101*'Общ. данные'!$D$26,0)</f>
        <v>0</v>
      </c>
      <c r="T267" s="240"/>
      <c r="U267" s="239"/>
      <c r="V267" s="238">
        <f>ROUNDUP('Листы ввода'!N101*'Общ. данные'!$D$26,0)</f>
        <v>0</v>
      </c>
      <c r="W267" s="240"/>
      <c r="X267" s="239"/>
      <c r="Y267" s="262">
        <f>'Листы ввода'!O101</f>
        <v>0</v>
      </c>
      <c r="Z267" s="263"/>
      <c r="AA267" s="26">
        <f>'Листы ввода'!P101</f>
        <v>0</v>
      </c>
      <c r="AB267" s="68">
        <f>'Листы ввода'!Q101</f>
        <v>0</v>
      </c>
      <c r="AC267" s="236">
        <f>'Листы ввода'!R101</f>
        <v>0</v>
      </c>
      <c r="AD267" s="236"/>
      <c r="AE267" s="233">
        <f>IF('Листы ввода'!T101=1,'Листы на печать'!P267,AQ267)</f>
        <v>0</v>
      </c>
      <c r="AF267" s="264"/>
      <c r="AG267" s="265"/>
      <c r="AH267" s="266"/>
      <c r="AI267" s="26"/>
      <c r="AJ267" s="27"/>
      <c r="AK267" s="265"/>
      <c r="AL267" s="265"/>
      <c r="AM267" s="266"/>
      <c r="AN267" s="267"/>
      <c r="AO267" s="266"/>
      <c r="AP267" s="301"/>
      <c r="AQ267" s="46">
        <f t="shared" si="3"/>
        <v>0</v>
      </c>
    </row>
    <row r="268" spans="1:43" ht="20.45" customHeight="1">
      <c r="A268" s="314"/>
      <c r="B268" s="233">
        <f>'Листы ввода'!B102</f>
        <v>0</v>
      </c>
      <c r="C268" s="234"/>
      <c r="D268" s="235">
        <f>'Листы ввода'!C102</f>
        <v>0</v>
      </c>
      <c r="E268" s="236"/>
      <c r="F268" s="237"/>
      <c r="G268" s="235">
        <f>'Листы ввода'!D102</f>
        <v>0</v>
      </c>
      <c r="H268" s="236"/>
      <c r="I268" s="237"/>
      <c r="J268" s="26">
        <f>'Листы ввода'!E102</f>
        <v>0</v>
      </c>
      <c r="K268" s="27">
        <f>'Листы ввода'!F102</f>
        <v>0</v>
      </c>
      <c r="L268" s="69">
        <f>ROUNDUP('Листы ввода'!G102*'Общ. данные'!$D$26,0)</f>
        <v>0</v>
      </c>
      <c r="M268" s="67">
        <f>'Листы ввода'!H102</f>
        <v>0</v>
      </c>
      <c r="N268" s="28">
        <f>'Листы ввода'!I102</f>
        <v>0</v>
      </c>
      <c r="O268" s="68">
        <f>'Листы ввода'!J102</f>
        <v>0</v>
      </c>
      <c r="P268" s="69">
        <f>ROUNDUP('Листы ввода'!K102*'Общ. данные'!$D$26,0)</f>
        <v>0</v>
      </c>
      <c r="Q268" s="238">
        <f>ROUNDUP('Листы ввода'!L102*'Общ. данные'!$D$26,0)</f>
        <v>0</v>
      </c>
      <c r="R268" s="239"/>
      <c r="S268" s="238">
        <f>ROUNDUP('Листы ввода'!M102*'Общ. данные'!$D$26,0)</f>
        <v>0</v>
      </c>
      <c r="T268" s="240"/>
      <c r="U268" s="239"/>
      <c r="V268" s="238">
        <f>ROUNDUP('Листы ввода'!N102*'Общ. данные'!$D$26,0)</f>
        <v>0</v>
      </c>
      <c r="W268" s="240"/>
      <c r="X268" s="239"/>
      <c r="Y268" s="262">
        <f>'Листы ввода'!O102</f>
        <v>0</v>
      </c>
      <c r="Z268" s="263"/>
      <c r="AA268" s="26">
        <f>'Листы ввода'!P102</f>
        <v>0</v>
      </c>
      <c r="AB268" s="68">
        <f>'Листы ввода'!Q102</f>
        <v>0</v>
      </c>
      <c r="AC268" s="236">
        <f>'Листы ввода'!R102</f>
        <v>0</v>
      </c>
      <c r="AD268" s="236"/>
      <c r="AE268" s="233">
        <f>IF('Листы ввода'!T102=1,'Листы на печать'!P268,AQ268)</f>
        <v>0</v>
      </c>
      <c r="AF268" s="264"/>
      <c r="AG268" s="265"/>
      <c r="AH268" s="266"/>
      <c r="AI268" s="26"/>
      <c r="AJ268" s="27"/>
      <c r="AK268" s="265"/>
      <c r="AL268" s="265"/>
      <c r="AM268" s="266"/>
      <c r="AN268" s="267"/>
      <c r="AO268" s="266"/>
      <c r="AP268" s="301"/>
      <c r="AQ268" s="46">
        <f t="shared" si="3"/>
        <v>0</v>
      </c>
    </row>
    <row r="269" spans="1:43" ht="20.45" customHeight="1">
      <c r="A269" s="314"/>
      <c r="B269" s="233">
        <f>'Листы ввода'!B103</f>
        <v>0</v>
      </c>
      <c r="C269" s="234"/>
      <c r="D269" s="235">
        <f>'Листы ввода'!C103</f>
        <v>0</v>
      </c>
      <c r="E269" s="236"/>
      <c r="F269" s="237"/>
      <c r="G269" s="235">
        <f>'Листы ввода'!D103</f>
        <v>0</v>
      </c>
      <c r="H269" s="236"/>
      <c r="I269" s="237"/>
      <c r="J269" s="26">
        <f>'Листы ввода'!E103</f>
        <v>0</v>
      </c>
      <c r="K269" s="27">
        <f>'Листы ввода'!F103</f>
        <v>0</v>
      </c>
      <c r="L269" s="69">
        <f>ROUNDUP('Листы ввода'!G103*'Общ. данные'!$D$26,0)</f>
        <v>0</v>
      </c>
      <c r="M269" s="67">
        <f>'Листы ввода'!H103</f>
        <v>0</v>
      </c>
      <c r="N269" s="28">
        <f>'Листы ввода'!I103</f>
        <v>0</v>
      </c>
      <c r="O269" s="68">
        <f>'Листы ввода'!J103</f>
        <v>0</v>
      </c>
      <c r="P269" s="69">
        <f>ROUNDUP('Листы ввода'!K103*'Общ. данные'!$D$26,0)</f>
        <v>0</v>
      </c>
      <c r="Q269" s="238">
        <f>ROUNDUP('Листы ввода'!L103*'Общ. данные'!$D$26,0)</f>
        <v>0</v>
      </c>
      <c r="R269" s="239"/>
      <c r="S269" s="238">
        <f>ROUNDUP('Листы ввода'!M103*'Общ. данные'!$D$26,0)</f>
        <v>0</v>
      </c>
      <c r="T269" s="240"/>
      <c r="U269" s="239"/>
      <c r="V269" s="238">
        <f>ROUNDUP('Листы ввода'!N103*'Общ. данные'!$D$26,0)</f>
        <v>0</v>
      </c>
      <c r="W269" s="240"/>
      <c r="X269" s="239"/>
      <c r="Y269" s="262">
        <f>'Листы ввода'!O103</f>
        <v>0</v>
      </c>
      <c r="Z269" s="263"/>
      <c r="AA269" s="26">
        <f>'Листы ввода'!P103</f>
        <v>0</v>
      </c>
      <c r="AB269" s="68">
        <f>'Листы ввода'!Q103</f>
        <v>0</v>
      </c>
      <c r="AC269" s="236">
        <f>'Листы ввода'!R103</f>
        <v>0</v>
      </c>
      <c r="AD269" s="236"/>
      <c r="AE269" s="233">
        <f>IF('Листы ввода'!T103=1,'Листы на печать'!P269,AQ269)</f>
        <v>0</v>
      </c>
      <c r="AF269" s="264"/>
      <c r="AG269" s="265"/>
      <c r="AH269" s="266"/>
      <c r="AI269" s="26"/>
      <c r="AJ269" s="27"/>
      <c r="AK269" s="265"/>
      <c r="AL269" s="265"/>
      <c r="AM269" s="266"/>
      <c r="AN269" s="267"/>
      <c r="AO269" s="266"/>
      <c r="AP269" s="301"/>
      <c r="AQ269" s="46">
        <f t="shared" si="3"/>
        <v>0</v>
      </c>
    </row>
    <row r="270" spans="1:43" ht="20.45" customHeight="1">
      <c r="A270" s="314"/>
      <c r="B270" s="233">
        <f>'Листы ввода'!B104</f>
        <v>0</v>
      </c>
      <c r="C270" s="234"/>
      <c r="D270" s="235">
        <f>'Листы ввода'!C104</f>
        <v>0</v>
      </c>
      <c r="E270" s="236"/>
      <c r="F270" s="237"/>
      <c r="G270" s="235">
        <f>'Листы ввода'!D104</f>
        <v>0</v>
      </c>
      <c r="H270" s="236"/>
      <c r="I270" s="237"/>
      <c r="J270" s="26">
        <f>'Листы ввода'!E104</f>
        <v>0</v>
      </c>
      <c r="K270" s="27">
        <f>'Листы ввода'!F104</f>
        <v>0</v>
      </c>
      <c r="L270" s="69">
        <f>ROUNDUP('Листы ввода'!G104*'Общ. данные'!$D$26,0)</f>
        <v>0</v>
      </c>
      <c r="M270" s="67">
        <f>'Листы ввода'!H104</f>
        <v>0</v>
      </c>
      <c r="N270" s="28">
        <f>'Листы ввода'!I104</f>
        <v>0</v>
      </c>
      <c r="O270" s="68">
        <f>'Листы ввода'!J104</f>
        <v>0</v>
      </c>
      <c r="P270" s="69">
        <f>ROUNDUP('Листы ввода'!K104*'Общ. данные'!$D$26,0)</f>
        <v>0</v>
      </c>
      <c r="Q270" s="238">
        <f>ROUNDUP('Листы ввода'!L104*'Общ. данные'!$D$26,0)</f>
        <v>0</v>
      </c>
      <c r="R270" s="239"/>
      <c r="S270" s="238">
        <f>ROUNDUP('Листы ввода'!M104*'Общ. данные'!$D$26,0)</f>
        <v>0</v>
      </c>
      <c r="T270" s="240"/>
      <c r="U270" s="239"/>
      <c r="V270" s="238">
        <f>ROUNDUP('Листы ввода'!N104*'Общ. данные'!$D$26,0)</f>
        <v>0</v>
      </c>
      <c r="W270" s="240"/>
      <c r="X270" s="239"/>
      <c r="Y270" s="262">
        <f>'Листы ввода'!O104</f>
        <v>0</v>
      </c>
      <c r="Z270" s="263"/>
      <c r="AA270" s="26">
        <f>'Листы ввода'!P104</f>
        <v>0</v>
      </c>
      <c r="AB270" s="68">
        <f>'Листы ввода'!Q104</f>
        <v>0</v>
      </c>
      <c r="AC270" s="236">
        <f>'Листы ввода'!R104</f>
        <v>0</v>
      </c>
      <c r="AD270" s="236"/>
      <c r="AE270" s="233">
        <f>IF('Листы ввода'!T104=1,'Листы на печать'!P270,AQ270)</f>
        <v>0</v>
      </c>
      <c r="AF270" s="264"/>
      <c r="AG270" s="265"/>
      <c r="AH270" s="266"/>
      <c r="AI270" s="26"/>
      <c r="AJ270" s="27"/>
      <c r="AK270" s="265"/>
      <c r="AL270" s="265"/>
      <c r="AM270" s="266"/>
      <c r="AN270" s="267"/>
      <c r="AO270" s="266"/>
      <c r="AP270" s="301"/>
      <c r="AQ270" s="46">
        <f t="shared" si="3"/>
        <v>0</v>
      </c>
    </row>
    <row r="271" spans="1:43" ht="20.45" customHeight="1">
      <c r="A271" s="314"/>
      <c r="B271" s="233">
        <f>'Листы ввода'!B105</f>
        <v>0</v>
      </c>
      <c r="C271" s="234"/>
      <c r="D271" s="235">
        <f>'Листы ввода'!C105</f>
        <v>0</v>
      </c>
      <c r="E271" s="236"/>
      <c r="F271" s="237"/>
      <c r="G271" s="235">
        <f>'Листы ввода'!D105</f>
        <v>0</v>
      </c>
      <c r="H271" s="236"/>
      <c r="I271" s="237"/>
      <c r="J271" s="26">
        <f>'Листы ввода'!E105</f>
        <v>0</v>
      </c>
      <c r="K271" s="27">
        <f>'Листы ввода'!F105</f>
        <v>0</v>
      </c>
      <c r="L271" s="69">
        <f>ROUNDUP('Листы ввода'!G105*'Общ. данные'!$D$26,0)</f>
        <v>0</v>
      </c>
      <c r="M271" s="67">
        <f>'Листы ввода'!H105</f>
        <v>0</v>
      </c>
      <c r="N271" s="28">
        <f>'Листы ввода'!I105</f>
        <v>0</v>
      </c>
      <c r="O271" s="68">
        <f>'Листы ввода'!J105</f>
        <v>0</v>
      </c>
      <c r="P271" s="69">
        <f>ROUNDUP('Листы ввода'!K105*'Общ. данные'!$D$26,0)</f>
        <v>0</v>
      </c>
      <c r="Q271" s="238">
        <f>ROUNDUP('Листы ввода'!L105*'Общ. данные'!$D$26,0)</f>
        <v>0</v>
      </c>
      <c r="R271" s="239"/>
      <c r="S271" s="238">
        <f>ROUNDUP('Листы ввода'!M105*'Общ. данные'!$D$26,0)</f>
        <v>0</v>
      </c>
      <c r="T271" s="240"/>
      <c r="U271" s="239"/>
      <c r="V271" s="238">
        <f>ROUNDUP('Листы ввода'!N105*'Общ. данные'!$D$26,0)</f>
        <v>0</v>
      </c>
      <c r="W271" s="240"/>
      <c r="X271" s="239"/>
      <c r="Y271" s="262">
        <f>'Листы ввода'!O105</f>
        <v>0</v>
      </c>
      <c r="Z271" s="263"/>
      <c r="AA271" s="26">
        <f>'Листы ввода'!P105</f>
        <v>0</v>
      </c>
      <c r="AB271" s="68">
        <f>'Листы ввода'!Q105</f>
        <v>0</v>
      </c>
      <c r="AC271" s="236">
        <f>'Листы ввода'!R105</f>
        <v>0</v>
      </c>
      <c r="AD271" s="236"/>
      <c r="AE271" s="233">
        <f>IF('Листы ввода'!T105=1,'Листы на печать'!P271,AQ271)</f>
        <v>0</v>
      </c>
      <c r="AF271" s="264"/>
      <c r="AG271" s="265"/>
      <c r="AH271" s="266"/>
      <c r="AI271" s="26"/>
      <c r="AJ271" s="27"/>
      <c r="AK271" s="265"/>
      <c r="AL271" s="265"/>
      <c r="AM271" s="266"/>
      <c r="AN271" s="267"/>
      <c r="AO271" s="266"/>
      <c r="AP271" s="301"/>
      <c r="AQ271" s="46">
        <f t="shared" si="3"/>
        <v>0</v>
      </c>
    </row>
    <row r="272" spans="1:43" ht="20.45" customHeight="1">
      <c r="A272" s="314"/>
      <c r="B272" s="233">
        <f>'Листы ввода'!B106</f>
        <v>0</v>
      </c>
      <c r="C272" s="234"/>
      <c r="D272" s="235">
        <f>'Листы ввода'!C106</f>
        <v>0</v>
      </c>
      <c r="E272" s="236"/>
      <c r="F272" s="237"/>
      <c r="G272" s="235">
        <f>'Листы ввода'!D106</f>
        <v>0</v>
      </c>
      <c r="H272" s="236"/>
      <c r="I272" s="237"/>
      <c r="J272" s="26">
        <f>'Листы ввода'!E106</f>
        <v>0</v>
      </c>
      <c r="K272" s="27">
        <f>'Листы ввода'!F106</f>
        <v>0</v>
      </c>
      <c r="L272" s="69">
        <f>ROUNDUP('Листы ввода'!G106*'Общ. данные'!$D$26,0)</f>
        <v>0</v>
      </c>
      <c r="M272" s="67">
        <f>'Листы ввода'!H106</f>
        <v>0</v>
      </c>
      <c r="N272" s="28">
        <f>'Листы ввода'!I106</f>
        <v>0</v>
      </c>
      <c r="O272" s="68">
        <f>'Листы ввода'!J106</f>
        <v>0</v>
      </c>
      <c r="P272" s="69">
        <f>ROUNDUP('Листы ввода'!K106*'Общ. данные'!$D$26,0)</f>
        <v>0</v>
      </c>
      <c r="Q272" s="238">
        <f>ROUNDUP('Листы ввода'!L106*'Общ. данные'!$D$26,0)</f>
        <v>0</v>
      </c>
      <c r="R272" s="239"/>
      <c r="S272" s="238">
        <f>ROUNDUP('Листы ввода'!M106*'Общ. данные'!$D$26,0)</f>
        <v>0</v>
      </c>
      <c r="T272" s="240"/>
      <c r="U272" s="239"/>
      <c r="V272" s="238">
        <f>ROUNDUP('Листы ввода'!N106*'Общ. данные'!$D$26,0)</f>
        <v>0</v>
      </c>
      <c r="W272" s="240"/>
      <c r="X272" s="239"/>
      <c r="Y272" s="262">
        <f>'Листы ввода'!O106</f>
        <v>0</v>
      </c>
      <c r="Z272" s="263"/>
      <c r="AA272" s="26">
        <f>'Листы ввода'!P106</f>
        <v>0</v>
      </c>
      <c r="AB272" s="68">
        <f>'Листы ввода'!Q106</f>
        <v>0</v>
      </c>
      <c r="AC272" s="236">
        <f>'Листы ввода'!R106</f>
        <v>0</v>
      </c>
      <c r="AD272" s="236"/>
      <c r="AE272" s="233">
        <f>IF('Листы ввода'!T106=1,'Листы на печать'!P272,AQ272)</f>
        <v>0</v>
      </c>
      <c r="AF272" s="264"/>
      <c r="AG272" s="265"/>
      <c r="AH272" s="266"/>
      <c r="AI272" s="26"/>
      <c r="AJ272" s="27"/>
      <c r="AK272" s="265"/>
      <c r="AL272" s="265"/>
      <c r="AM272" s="266"/>
      <c r="AN272" s="267"/>
      <c r="AO272" s="266"/>
      <c r="AP272" s="301"/>
      <c r="AQ272" s="46">
        <f t="shared" si="3"/>
        <v>0</v>
      </c>
    </row>
    <row r="273" spans="1:43" ht="20.45" customHeight="1">
      <c r="A273" s="314"/>
      <c r="B273" s="233">
        <f>'Листы ввода'!B107</f>
        <v>0</v>
      </c>
      <c r="C273" s="234"/>
      <c r="D273" s="235">
        <f>'Листы ввода'!C107</f>
        <v>0</v>
      </c>
      <c r="E273" s="236"/>
      <c r="F273" s="237"/>
      <c r="G273" s="235">
        <f>'Листы ввода'!D107</f>
        <v>0</v>
      </c>
      <c r="H273" s="236"/>
      <c r="I273" s="237"/>
      <c r="J273" s="26">
        <f>'Листы ввода'!E107</f>
        <v>0</v>
      </c>
      <c r="K273" s="27">
        <f>'Листы ввода'!F107</f>
        <v>0</v>
      </c>
      <c r="L273" s="69">
        <f>ROUNDUP('Листы ввода'!G107*'Общ. данные'!$D$26,0)</f>
        <v>0</v>
      </c>
      <c r="M273" s="67">
        <f>'Листы ввода'!H107</f>
        <v>0</v>
      </c>
      <c r="N273" s="28">
        <f>'Листы ввода'!I107</f>
        <v>0</v>
      </c>
      <c r="O273" s="68">
        <f>'Листы ввода'!J107</f>
        <v>0</v>
      </c>
      <c r="P273" s="69">
        <f>ROUNDUP('Листы ввода'!K107*'Общ. данные'!$D$26,0)</f>
        <v>0</v>
      </c>
      <c r="Q273" s="238">
        <f>ROUNDUP('Листы ввода'!L107*'Общ. данные'!$D$26,0)</f>
        <v>0</v>
      </c>
      <c r="R273" s="239"/>
      <c r="S273" s="238">
        <f>ROUNDUP('Листы ввода'!M107*'Общ. данные'!$D$26,0)</f>
        <v>0</v>
      </c>
      <c r="T273" s="240"/>
      <c r="U273" s="239"/>
      <c r="V273" s="238">
        <f>ROUNDUP('Листы ввода'!N107*'Общ. данные'!$D$26,0)</f>
        <v>0</v>
      </c>
      <c r="W273" s="240"/>
      <c r="X273" s="239"/>
      <c r="Y273" s="262">
        <f>'Листы ввода'!O107</f>
        <v>0</v>
      </c>
      <c r="Z273" s="263"/>
      <c r="AA273" s="26">
        <f>'Листы ввода'!P107</f>
        <v>0</v>
      </c>
      <c r="AB273" s="68">
        <f>'Листы ввода'!Q107</f>
        <v>0</v>
      </c>
      <c r="AC273" s="236">
        <f>'Листы ввода'!R107</f>
        <v>0</v>
      </c>
      <c r="AD273" s="236"/>
      <c r="AE273" s="233">
        <f>IF('Листы ввода'!T107=1,'Листы на печать'!P273,AQ273)</f>
        <v>0</v>
      </c>
      <c r="AF273" s="264"/>
      <c r="AG273" s="265"/>
      <c r="AH273" s="266"/>
      <c r="AI273" s="26"/>
      <c r="AJ273" s="27"/>
      <c r="AK273" s="265"/>
      <c r="AL273" s="265"/>
      <c r="AM273" s="266"/>
      <c r="AN273" s="267"/>
      <c r="AO273" s="266"/>
      <c r="AP273" s="301"/>
      <c r="AQ273" s="46">
        <f t="shared" si="3"/>
        <v>0</v>
      </c>
    </row>
    <row r="274" spans="1:43" ht="20.45" customHeight="1">
      <c r="A274" s="314"/>
      <c r="B274" s="233">
        <f>'Листы ввода'!B108</f>
        <v>0</v>
      </c>
      <c r="C274" s="234"/>
      <c r="D274" s="235">
        <f>'Листы ввода'!C108</f>
        <v>0</v>
      </c>
      <c r="E274" s="236"/>
      <c r="F274" s="237"/>
      <c r="G274" s="235">
        <f>'Листы ввода'!D108</f>
        <v>0</v>
      </c>
      <c r="H274" s="236"/>
      <c r="I274" s="237"/>
      <c r="J274" s="26">
        <f>'Листы ввода'!E108</f>
        <v>0</v>
      </c>
      <c r="K274" s="27">
        <f>'Листы ввода'!F108</f>
        <v>0</v>
      </c>
      <c r="L274" s="69">
        <f>ROUNDUP('Листы ввода'!G108*'Общ. данные'!$D$26,0)</f>
        <v>0</v>
      </c>
      <c r="M274" s="67">
        <f>'Листы ввода'!H108</f>
        <v>0</v>
      </c>
      <c r="N274" s="28">
        <f>'Листы ввода'!I108</f>
        <v>0</v>
      </c>
      <c r="O274" s="68">
        <f>'Листы ввода'!J108</f>
        <v>0</v>
      </c>
      <c r="P274" s="69">
        <f>ROUNDUP('Листы ввода'!K108*'Общ. данные'!$D$26,0)</f>
        <v>0</v>
      </c>
      <c r="Q274" s="238">
        <f>ROUNDUP('Листы ввода'!L108*'Общ. данные'!$D$26,0)</f>
        <v>0</v>
      </c>
      <c r="R274" s="239"/>
      <c r="S274" s="238">
        <f>ROUNDUP('Листы ввода'!M108*'Общ. данные'!$D$26,0)</f>
        <v>0</v>
      </c>
      <c r="T274" s="240"/>
      <c r="U274" s="239"/>
      <c r="V274" s="238">
        <f>ROUNDUP('Листы ввода'!N108*'Общ. данные'!$D$26,0)</f>
        <v>0</v>
      </c>
      <c r="W274" s="240"/>
      <c r="X274" s="239"/>
      <c r="Y274" s="262">
        <f>'Листы ввода'!O108</f>
        <v>0</v>
      </c>
      <c r="Z274" s="263"/>
      <c r="AA274" s="26">
        <f>'Листы ввода'!P108</f>
        <v>0</v>
      </c>
      <c r="AB274" s="68">
        <f>'Листы ввода'!Q108</f>
        <v>0</v>
      </c>
      <c r="AC274" s="236">
        <f>'Листы ввода'!R108</f>
        <v>0</v>
      </c>
      <c r="AD274" s="236"/>
      <c r="AE274" s="233">
        <f>IF('Листы ввода'!T108=1,'Листы на печать'!P274,AQ274)</f>
        <v>0</v>
      </c>
      <c r="AF274" s="264"/>
      <c r="AG274" s="265"/>
      <c r="AH274" s="266"/>
      <c r="AI274" s="26"/>
      <c r="AJ274" s="27"/>
      <c r="AK274" s="265"/>
      <c r="AL274" s="265"/>
      <c r="AM274" s="266"/>
      <c r="AN274" s="267"/>
      <c r="AO274" s="266"/>
      <c r="AP274" s="301"/>
      <c r="AQ274" s="46">
        <f t="shared" si="3"/>
        <v>0</v>
      </c>
    </row>
    <row r="275" spans="1:43" ht="20.45" customHeight="1">
      <c r="A275" s="314"/>
      <c r="B275" s="233">
        <f>'Листы ввода'!B109</f>
        <v>0</v>
      </c>
      <c r="C275" s="234"/>
      <c r="D275" s="235">
        <f>'Листы ввода'!C109</f>
        <v>0</v>
      </c>
      <c r="E275" s="236"/>
      <c r="F275" s="237"/>
      <c r="G275" s="235">
        <f>'Листы ввода'!D109</f>
        <v>0</v>
      </c>
      <c r="H275" s="236"/>
      <c r="I275" s="237"/>
      <c r="J275" s="26">
        <f>'Листы ввода'!E109</f>
        <v>0</v>
      </c>
      <c r="K275" s="27">
        <f>'Листы ввода'!F109</f>
        <v>0</v>
      </c>
      <c r="L275" s="69">
        <f>ROUNDUP('Листы ввода'!G109*'Общ. данные'!$D$26,0)</f>
        <v>0</v>
      </c>
      <c r="M275" s="67">
        <f>'Листы ввода'!H109</f>
        <v>0</v>
      </c>
      <c r="N275" s="28">
        <f>'Листы ввода'!I109</f>
        <v>0</v>
      </c>
      <c r="O275" s="68">
        <f>'Листы ввода'!J109</f>
        <v>0</v>
      </c>
      <c r="P275" s="69">
        <f>ROUNDUP('Листы ввода'!K109*'Общ. данные'!$D$26,0)</f>
        <v>0</v>
      </c>
      <c r="Q275" s="238">
        <f>ROUNDUP('Листы ввода'!L109*'Общ. данные'!$D$26,0)</f>
        <v>0</v>
      </c>
      <c r="R275" s="239"/>
      <c r="S275" s="238">
        <f>ROUNDUP('Листы ввода'!M109*'Общ. данные'!$D$26,0)</f>
        <v>0</v>
      </c>
      <c r="T275" s="240"/>
      <c r="U275" s="239"/>
      <c r="V275" s="238">
        <f>ROUNDUP('Листы ввода'!N109*'Общ. данные'!$D$26,0)</f>
        <v>0</v>
      </c>
      <c r="W275" s="240"/>
      <c r="X275" s="239"/>
      <c r="Y275" s="262">
        <f>'Листы ввода'!O109</f>
        <v>0</v>
      </c>
      <c r="Z275" s="263"/>
      <c r="AA275" s="26">
        <f>'Листы ввода'!P109</f>
        <v>0</v>
      </c>
      <c r="AB275" s="68">
        <f>'Листы ввода'!Q109</f>
        <v>0</v>
      </c>
      <c r="AC275" s="236">
        <f>'Листы ввода'!R109</f>
        <v>0</v>
      </c>
      <c r="AD275" s="236"/>
      <c r="AE275" s="233">
        <f>IF('Листы ввода'!T109=1,'Листы на печать'!P275,AQ275)</f>
        <v>0</v>
      </c>
      <c r="AF275" s="264"/>
      <c r="AG275" s="265"/>
      <c r="AH275" s="266"/>
      <c r="AI275" s="26"/>
      <c r="AJ275" s="27"/>
      <c r="AK275" s="265"/>
      <c r="AL275" s="265"/>
      <c r="AM275" s="266"/>
      <c r="AN275" s="267"/>
      <c r="AO275" s="266"/>
      <c r="AP275" s="301"/>
      <c r="AQ275" s="46">
        <f t="shared" si="3"/>
        <v>0</v>
      </c>
    </row>
    <row r="276" spans="1:43" ht="20.45" customHeight="1">
      <c r="A276" s="314"/>
      <c r="B276" s="233">
        <f>'Листы ввода'!B110</f>
        <v>0</v>
      </c>
      <c r="C276" s="234"/>
      <c r="D276" s="235">
        <f>'Листы ввода'!C110</f>
        <v>0</v>
      </c>
      <c r="E276" s="236"/>
      <c r="F276" s="237"/>
      <c r="G276" s="235">
        <f>'Листы ввода'!D110</f>
        <v>0</v>
      </c>
      <c r="H276" s="236"/>
      <c r="I276" s="237"/>
      <c r="J276" s="26">
        <f>'Листы ввода'!E110</f>
        <v>0</v>
      </c>
      <c r="K276" s="27">
        <f>'Листы ввода'!F110</f>
        <v>0</v>
      </c>
      <c r="L276" s="69">
        <f>ROUNDUP('Листы ввода'!G110*'Общ. данные'!$D$26,0)</f>
        <v>0</v>
      </c>
      <c r="M276" s="67">
        <f>'Листы ввода'!H110</f>
        <v>0</v>
      </c>
      <c r="N276" s="28">
        <f>'Листы ввода'!I110</f>
        <v>0</v>
      </c>
      <c r="O276" s="68">
        <f>'Листы ввода'!J110</f>
        <v>0</v>
      </c>
      <c r="P276" s="69">
        <f>ROUNDUP('Листы ввода'!K110*'Общ. данные'!$D$26,0)</f>
        <v>0</v>
      </c>
      <c r="Q276" s="238">
        <f>ROUNDUP('Листы ввода'!L110*'Общ. данные'!$D$26,0)</f>
        <v>0</v>
      </c>
      <c r="R276" s="239"/>
      <c r="S276" s="238">
        <f>ROUNDUP('Листы ввода'!M110*'Общ. данные'!$D$26,0)</f>
        <v>0</v>
      </c>
      <c r="T276" s="240"/>
      <c r="U276" s="239"/>
      <c r="V276" s="238">
        <f>ROUNDUP('Листы ввода'!N110*'Общ. данные'!$D$26,0)</f>
        <v>0</v>
      </c>
      <c r="W276" s="240"/>
      <c r="X276" s="239"/>
      <c r="Y276" s="262">
        <f>'Листы ввода'!O110</f>
        <v>0</v>
      </c>
      <c r="Z276" s="263"/>
      <c r="AA276" s="26">
        <f>'Листы ввода'!P110</f>
        <v>0</v>
      </c>
      <c r="AB276" s="68">
        <f>'Листы ввода'!Q110</f>
        <v>0</v>
      </c>
      <c r="AC276" s="236">
        <f>'Листы ввода'!R110</f>
        <v>0</v>
      </c>
      <c r="AD276" s="236"/>
      <c r="AE276" s="233">
        <f>IF('Листы ввода'!T110=1,'Листы на печать'!P276,AQ276)</f>
        <v>0</v>
      </c>
      <c r="AF276" s="264"/>
      <c r="AG276" s="265"/>
      <c r="AH276" s="266"/>
      <c r="AI276" s="26"/>
      <c r="AJ276" s="27"/>
      <c r="AK276" s="265"/>
      <c r="AL276" s="265"/>
      <c r="AM276" s="266"/>
      <c r="AN276" s="267"/>
      <c r="AO276" s="266"/>
      <c r="AP276" s="301"/>
      <c r="AQ276" s="46">
        <f t="shared" si="3"/>
        <v>0</v>
      </c>
    </row>
    <row r="277" spans="1:43" ht="20.45" customHeight="1">
      <c r="A277" s="314"/>
      <c r="B277" s="233">
        <f>'Листы ввода'!B111</f>
        <v>0</v>
      </c>
      <c r="C277" s="234"/>
      <c r="D277" s="235">
        <f>'Листы ввода'!C111</f>
        <v>0</v>
      </c>
      <c r="E277" s="236"/>
      <c r="F277" s="237"/>
      <c r="G277" s="235">
        <f>'Листы ввода'!D111</f>
        <v>0</v>
      </c>
      <c r="H277" s="236"/>
      <c r="I277" s="237"/>
      <c r="J277" s="26">
        <f>'Листы ввода'!E111</f>
        <v>0</v>
      </c>
      <c r="K277" s="27">
        <f>'Листы ввода'!F111</f>
        <v>0</v>
      </c>
      <c r="L277" s="69">
        <f>ROUNDUP('Листы ввода'!G111*'Общ. данные'!$D$26,0)</f>
        <v>0</v>
      </c>
      <c r="M277" s="67">
        <f>'Листы ввода'!H111</f>
        <v>0</v>
      </c>
      <c r="N277" s="28">
        <f>'Листы ввода'!I111</f>
        <v>0</v>
      </c>
      <c r="O277" s="68">
        <f>'Листы ввода'!J111</f>
        <v>0</v>
      </c>
      <c r="P277" s="69">
        <f>ROUNDUP('Листы ввода'!K111*'Общ. данные'!$D$26,0)</f>
        <v>0</v>
      </c>
      <c r="Q277" s="238">
        <f>ROUNDUP('Листы ввода'!L111*'Общ. данные'!$D$26,0)</f>
        <v>0</v>
      </c>
      <c r="R277" s="239"/>
      <c r="S277" s="238">
        <f>ROUNDUP('Листы ввода'!M111*'Общ. данные'!$D$26,0)</f>
        <v>0</v>
      </c>
      <c r="T277" s="240"/>
      <c r="U277" s="239"/>
      <c r="V277" s="238">
        <f>ROUNDUP('Листы ввода'!N111*'Общ. данные'!$D$26,0)</f>
        <v>0</v>
      </c>
      <c r="W277" s="240"/>
      <c r="X277" s="239"/>
      <c r="Y277" s="262">
        <f>'Листы ввода'!O111</f>
        <v>0</v>
      </c>
      <c r="Z277" s="263"/>
      <c r="AA277" s="26">
        <f>'Листы ввода'!P111</f>
        <v>0</v>
      </c>
      <c r="AB277" s="68">
        <f>'Листы ввода'!Q111</f>
        <v>0</v>
      </c>
      <c r="AC277" s="236">
        <f>'Листы ввода'!R111</f>
        <v>0</v>
      </c>
      <c r="AD277" s="236"/>
      <c r="AE277" s="233">
        <f>IF('Листы ввода'!T111=1,'Листы на печать'!P277,AQ277)</f>
        <v>0</v>
      </c>
      <c r="AF277" s="264"/>
      <c r="AG277" s="265"/>
      <c r="AH277" s="266"/>
      <c r="AI277" s="26"/>
      <c r="AJ277" s="27"/>
      <c r="AK277" s="265"/>
      <c r="AL277" s="265"/>
      <c r="AM277" s="266"/>
      <c r="AN277" s="267"/>
      <c r="AO277" s="266"/>
      <c r="AP277" s="301"/>
      <c r="AQ277" s="46">
        <f t="shared" si="3"/>
        <v>0</v>
      </c>
    </row>
    <row r="278" spans="1:43" ht="20.45" customHeight="1">
      <c r="A278" s="314"/>
      <c r="B278" s="233">
        <f>'Листы ввода'!B112</f>
        <v>0</v>
      </c>
      <c r="C278" s="234"/>
      <c r="D278" s="235">
        <f>'Листы ввода'!C112</f>
        <v>0</v>
      </c>
      <c r="E278" s="236"/>
      <c r="F278" s="237"/>
      <c r="G278" s="235">
        <f>'Листы ввода'!D112</f>
        <v>0</v>
      </c>
      <c r="H278" s="236"/>
      <c r="I278" s="237"/>
      <c r="J278" s="26">
        <f>'Листы ввода'!E112</f>
        <v>0</v>
      </c>
      <c r="K278" s="27">
        <f>'Листы ввода'!F112</f>
        <v>0</v>
      </c>
      <c r="L278" s="69">
        <f>ROUNDUP('Листы ввода'!G112*'Общ. данные'!$D$26,0)</f>
        <v>0</v>
      </c>
      <c r="M278" s="67">
        <f>'Листы ввода'!H112</f>
        <v>0</v>
      </c>
      <c r="N278" s="28">
        <f>'Листы ввода'!I112</f>
        <v>0</v>
      </c>
      <c r="O278" s="68">
        <f>'Листы ввода'!J112</f>
        <v>0</v>
      </c>
      <c r="P278" s="69">
        <f>ROUNDUP('Листы ввода'!K112*'Общ. данные'!$D$26,0)</f>
        <v>0</v>
      </c>
      <c r="Q278" s="238">
        <f>ROUNDUP('Листы ввода'!L112*'Общ. данные'!$D$26,0)</f>
        <v>0</v>
      </c>
      <c r="R278" s="239"/>
      <c r="S278" s="238">
        <f>ROUNDUP('Листы ввода'!M112*'Общ. данные'!$D$26,0)</f>
        <v>0</v>
      </c>
      <c r="T278" s="240"/>
      <c r="U278" s="239"/>
      <c r="V278" s="238">
        <f>ROUNDUP('Листы ввода'!N112*'Общ. данные'!$D$26,0)</f>
        <v>0</v>
      </c>
      <c r="W278" s="240"/>
      <c r="X278" s="239"/>
      <c r="Y278" s="262">
        <f>'Листы ввода'!O112</f>
        <v>0</v>
      </c>
      <c r="Z278" s="263"/>
      <c r="AA278" s="26">
        <f>'Листы ввода'!P112</f>
        <v>0</v>
      </c>
      <c r="AB278" s="68">
        <f>'Листы ввода'!Q112</f>
        <v>0</v>
      </c>
      <c r="AC278" s="236">
        <f>'Листы ввода'!R112</f>
        <v>0</v>
      </c>
      <c r="AD278" s="236"/>
      <c r="AE278" s="233">
        <f>IF('Листы ввода'!T112=1,'Листы на печать'!P278,AQ278)</f>
        <v>0</v>
      </c>
      <c r="AF278" s="264"/>
      <c r="AG278" s="265"/>
      <c r="AH278" s="266"/>
      <c r="AI278" s="26"/>
      <c r="AJ278" s="27"/>
      <c r="AK278" s="265"/>
      <c r="AL278" s="265"/>
      <c r="AM278" s="266"/>
      <c r="AN278" s="267"/>
      <c r="AO278" s="266"/>
      <c r="AP278" s="301"/>
      <c r="AQ278" s="46">
        <f t="shared" si="3"/>
        <v>0</v>
      </c>
    </row>
    <row r="279" spans="1:43" ht="20.45" customHeight="1">
      <c r="A279" s="314"/>
      <c r="B279" s="233">
        <f>'Листы ввода'!B113</f>
        <v>0</v>
      </c>
      <c r="C279" s="234"/>
      <c r="D279" s="235">
        <f>'Листы ввода'!C113</f>
        <v>0</v>
      </c>
      <c r="E279" s="236"/>
      <c r="F279" s="237"/>
      <c r="G279" s="235">
        <f>'Листы ввода'!D113</f>
        <v>0</v>
      </c>
      <c r="H279" s="236"/>
      <c r="I279" s="237"/>
      <c r="J279" s="26">
        <f>'Листы ввода'!E113</f>
        <v>0</v>
      </c>
      <c r="K279" s="27">
        <f>'Листы ввода'!F113</f>
        <v>0</v>
      </c>
      <c r="L279" s="69">
        <f>ROUNDUP('Листы ввода'!G113*'Общ. данные'!$D$26,0)</f>
        <v>0</v>
      </c>
      <c r="M279" s="67">
        <f>'Листы ввода'!H113</f>
        <v>0</v>
      </c>
      <c r="N279" s="28">
        <f>'Листы ввода'!I113</f>
        <v>0</v>
      </c>
      <c r="O279" s="68">
        <f>'Листы ввода'!J113</f>
        <v>0</v>
      </c>
      <c r="P279" s="69">
        <f>ROUNDUP('Листы ввода'!K113*'Общ. данные'!$D$26,0)</f>
        <v>0</v>
      </c>
      <c r="Q279" s="238">
        <f>ROUNDUP('Листы ввода'!L113*'Общ. данные'!$D$26,0)</f>
        <v>0</v>
      </c>
      <c r="R279" s="239"/>
      <c r="S279" s="238">
        <f>ROUNDUP('Листы ввода'!M113*'Общ. данные'!$D$26,0)</f>
        <v>0</v>
      </c>
      <c r="T279" s="240"/>
      <c r="U279" s="239"/>
      <c r="V279" s="238">
        <f>ROUNDUP('Листы ввода'!N113*'Общ. данные'!$D$26,0)</f>
        <v>0</v>
      </c>
      <c r="W279" s="240"/>
      <c r="X279" s="239"/>
      <c r="Y279" s="262">
        <f>'Листы ввода'!O113</f>
        <v>0</v>
      </c>
      <c r="Z279" s="263"/>
      <c r="AA279" s="26">
        <f>'Листы ввода'!P113</f>
        <v>0</v>
      </c>
      <c r="AB279" s="68">
        <f>'Листы ввода'!Q113</f>
        <v>0</v>
      </c>
      <c r="AC279" s="236">
        <f>'Листы ввода'!R113</f>
        <v>0</v>
      </c>
      <c r="AD279" s="236"/>
      <c r="AE279" s="233">
        <f>IF('Листы ввода'!T113=1,'Листы на печать'!P279,AQ279)</f>
        <v>0</v>
      </c>
      <c r="AF279" s="264"/>
      <c r="AG279" s="265"/>
      <c r="AH279" s="266"/>
      <c r="AI279" s="26"/>
      <c r="AJ279" s="27"/>
      <c r="AK279" s="265"/>
      <c r="AL279" s="265"/>
      <c r="AM279" s="266"/>
      <c r="AN279" s="267"/>
      <c r="AO279" s="266"/>
      <c r="AP279" s="301"/>
      <c r="AQ279" s="46">
        <f t="shared" si="3"/>
        <v>0</v>
      </c>
    </row>
    <row r="280" spans="1:43" ht="20.45" customHeight="1">
      <c r="A280" s="314"/>
      <c r="B280" s="233">
        <f>'Листы ввода'!B114</f>
        <v>0</v>
      </c>
      <c r="C280" s="234"/>
      <c r="D280" s="235">
        <f>'Листы ввода'!C114</f>
        <v>0</v>
      </c>
      <c r="E280" s="236"/>
      <c r="F280" s="237"/>
      <c r="G280" s="235">
        <f>'Листы ввода'!D114</f>
        <v>0</v>
      </c>
      <c r="H280" s="236"/>
      <c r="I280" s="237"/>
      <c r="J280" s="26">
        <f>'Листы ввода'!E114</f>
        <v>0</v>
      </c>
      <c r="K280" s="27">
        <f>'Листы ввода'!F114</f>
        <v>0</v>
      </c>
      <c r="L280" s="69">
        <f>ROUNDUP('Листы ввода'!G114*'Общ. данные'!$D$26,0)</f>
        <v>0</v>
      </c>
      <c r="M280" s="67">
        <f>'Листы ввода'!H114</f>
        <v>0</v>
      </c>
      <c r="N280" s="28">
        <f>'Листы ввода'!I114</f>
        <v>0</v>
      </c>
      <c r="O280" s="68">
        <f>'Листы ввода'!J114</f>
        <v>0</v>
      </c>
      <c r="P280" s="69">
        <f>ROUNDUP('Листы ввода'!K114*'Общ. данные'!$D$26,0)</f>
        <v>0</v>
      </c>
      <c r="Q280" s="238">
        <f>ROUNDUP('Листы ввода'!L114*'Общ. данные'!$D$26,0)</f>
        <v>0</v>
      </c>
      <c r="R280" s="239"/>
      <c r="S280" s="238">
        <f>ROUNDUP('Листы ввода'!M114*'Общ. данные'!$D$26,0)</f>
        <v>0</v>
      </c>
      <c r="T280" s="240"/>
      <c r="U280" s="239"/>
      <c r="V280" s="238">
        <f>ROUNDUP('Листы ввода'!N114*'Общ. данные'!$D$26,0)</f>
        <v>0</v>
      </c>
      <c r="W280" s="240"/>
      <c r="X280" s="239"/>
      <c r="Y280" s="262">
        <f>'Листы ввода'!O114</f>
        <v>0</v>
      </c>
      <c r="Z280" s="263"/>
      <c r="AA280" s="26">
        <f>'Листы ввода'!P114</f>
        <v>0</v>
      </c>
      <c r="AB280" s="68">
        <f>'Листы ввода'!Q114</f>
        <v>0</v>
      </c>
      <c r="AC280" s="236">
        <f>'Листы ввода'!R114</f>
        <v>0</v>
      </c>
      <c r="AD280" s="236"/>
      <c r="AE280" s="233">
        <f>IF('Листы ввода'!T114=1,'Листы на печать'!P280,AQ280)</f>
        <v>0</v>
      </c>
      <c r="AF280" s="264"/>
      <c r="AG280" s="265"/>
      <c r="AH280" s="266"/>
      <c r="AI280" s="26"/>
      <c r="AJ280" s="27"/>
      <c r="AK280" s="265"/>
      <c r="AL280" s="265"/>
      <c r="AM280" s="266"/>
      <c r="AN280" s="267"/>
      <c r="AO280" s="266"/>
      <c r="AP280" s="301"/>
      <c r="AQ280" s="46">
        <f t="shared" si="3"/>
        <v>0</v>
      </c>
    </row>
    <row r="281" spans="1:43" ht="20.45" customHeight="1">
      <c r="A281" s="314"/>
      <c r="B281" s="233">
        <f>'Листы ввода'!B115</f>
        <v>0</v>
      </c>
      <c r="C281" s="234"/>
      <c r="D281" s="235">
        <f>'Листы ввода'!C115</f>
        <v>0</v>
      </c>
      <c r="E281" s="236"/>
      <c r="F281" s="237"/>
      <c r="G281" s="235">
        <f>'Листы ввода'!D115</f>
        <v>0</v>
      </c>
      <c r="H281" s="236"/>
      <c r="I281" s="237"/>
      <c r="J281" s="26">
        <f>'Листы ввода'!E115</f>
        <v>0</v>
      </c>
      <c r="K281" s="27">
        <f>'Листы ввода'!F115</f>
        <v>0</v>
      </c>
      <c r="L281" s="69">
        <f>ROUNDUP('Листы ввода'!G115*'Общ. данные'!$D$26,0)</f>
        <v>0</v>
      </c>
      <c r="M281" s="67">
        <f>'Листы ввода'!H115</f>
        <v>0</v>
      </c>
      <c r="N281" s="28">
        <f>'Листы ввода'!I115</f>
        <v>0</v>
      </c>
      <c r="O281" s="68">
        <f>'Листы ввода'!J115</f>
        <v>0</v>
      </c>
      <c r="P281" s="69">
        <f>ROUNDUP('Листы ввода'!K115*'Общ. данные'!$D$26,0)</f>
        <v>0</v>
      </c>
      <c r="Q281" s="238">
        <f>ROUNDUP('Листы ввода'!L115*'Общ. данные'!$D$26,0)</f>
        <v>0</v>
      </c>
      <c r="R281" s="239"/>
      <c r="S281" s="238">
        <f>ROUNDUP('Листы ввода'!M115*'Общ. данные'!$D$26,0)</f>
        <v>0</v>
      </c>
      <c r="T281" s="240"/>
      <c r="U281" s="239"/>
      <c r="V281" s="238">
        <f>ROUNDUP('Листы ввода'!N115*'Общ. данные'!$D$26,0)</f>
        <v>0</v>
      </c>
      <c r="W281" s="240"/>
      <c r="X281" s="239"/>
      <c r="Y281" s="262">
        <f>'Листы ввода'!O115</f>
        <v>0</v>
      </c>
      <c r="Z281" s="263"/>
      <c r="AA281" s="26">
        <f>'Листы ввода'!P115</f>
        <v>0</v>
      </c>
      <c r="AB281" s="68">
        <f>'Листы ввода'!Q115</f>
        <v>0</v>
      </c>
      <c r="AC281" s="236">
        <f>'Листы ввода'!R115</f>
        <v>0</v>
      </c>
      <c r="AD281" s="236"/>
      <c r="AE281" s="233">
        <f>IF('Листы ввода'!T115=1,'Листы на печать'!P281,AQ281)</f>
        <v>0</v>
      </c>
      <c r="AF281" s="264"/>
      <c r="AG281" s="265"/>
      <c r="AH281" s="266"/>
      <c r="AI281" s="26"/>
      <c r="AJ281" s="27"/>
      <c r="AK281" s="265"/>
      <c r="AL281" s="265"/>
      <c r="AM281" s="266"/>
      <c r="AN281" s="267"/>
      <c r="AO281" s="266"/>
      <c r="AP281" s="301"/>
      <c r="AQ281" s="46">
        <f t="shared" si="3"/>
        <v>0</v>
      </c>
    </row>
    <row r="282" spans="1:43" ht="20.45" customHeight="1">
      <c r="A282" s="314"/>
      <c r="B282" s="233">
        <f>'Листы ввода'!B116</f>
        <v>0</v>
      </c>
      <c r="C282" s="234"/>
      <c r="D282" s="235">
        <f>'Листы ввода'!C116</f>
        <v>0</v>
      </c>
      <c r="E282" s="236"/>
      <c r="F282" s="237"/>
      <c r="G282" s="235">
        <f>'Листы ввода'!D116</f>
        <v>0</v>
      </c>
      <c r="H282" s="236"/>
      <c r="I282" s="237"/>
      <c r="J282" s="26">
        <f>'Листы ввода'!E116</f>
        <v>0</v>
      </c>
      <c r="K282" s="27">
        <f>'Листы ввода'!F116</f>
        <v>0</v>
      </c>
      <c r="L282" s="69">
        <f>ROUNDUP('Листы ввода'!G116*'Общ. данные'!$D$26,0)</f>
        <v>0</v>
      </c>
      <c r="M282" s="67">
        <f>'Листы ввода'!H116</f>
        <v>0</v>
      </c>
      <c r="N282" s="28">
        <f>'Листы ввода'!I116</f>
        <v>0</v>
      </c>
      <c r="O282" s="68">
        <f>'Листы ввода'!J116</f>
        <v>0</v>
      </c>
      <c r="P282" s="69">
        <f>ROUNDUP('Листы ввода'!K116*'Общ. данные'!$D$26,0)</f>
        <v>0</v>
      </c>
      <c r="Q282" s="238">
        <f>ROUNDUP('Листы ввода'!L116*'Общ. данные'!$D$26,0)</f>
        <v>0</v>
      </c>
      <c r="R282" s="239"/>
      <c r="S282" s="238">
        <f>ROUNDUP('Листы ввода'!M116*'Общ. данные'!$D$26,0)</f>
        <v>0</v>
      </c>
      <c r="T282" s="240"/>
      <c r="U282" s="239"/>
      <c r="V282" s="238">
        <f>ROUNDUP('Листы ввода'!N116*'Общ. данные'!$D$26,0)</f>
        <v>0</v>
      </c>
      <c r="W282" s="240"/>
      <c r="X282" s="239"/>
      <c r="Y282" s="262">
        <f>'Листы ввода'!O116</f>
        <v>0</v>
      </c>
      <c r="Z282" s="263"/>
      <c r="AA282" s="26">
        <f>'Листы ввода'!P116</f>
        <v>0</v>
      </c>
      <c r="AB282" s="68">
        <f>'Листы ввода'!Q116</f>
        <v>0</v>
      </c>
      <c r="AC282" s="236">
        <f>'Листы ввода'!R116</f>
        <v>0</v>
      </c>
      <c r="AD282" s="236"/>
      <c r="AE282" s="233">
        <f>IF('Листы ввода'!T116=1,'Листы на печать'!P282,AQ282)</f>
        <v>0</v>
      </c>
      <c r="AF282" s="264"/>
      <c r="AG282" s="265"/>
      <c r="AH282" s="266"/>
      <c r="AI282" s="26"/>
      <c r="AJ282" s="27"/>
      <c r="AK282" s="265"/>
      <c r="AL282" s="265"/>
      <c r="AM282" s="266"/>
      <c r="AN282" s="267"/>
      <c r="AO282" s="266"/>
      <c r="AP282" s="301"/>
      <c r="AQ282" s="46">
        <f t="shared" si="3"/>
        <v>0</v>
      </c>
    </row>
    <row r="283" spans="1:43" ht="20.45" customHeight="1">
      <c r="A283" s="314"/>
      <c r="B283" s="233">
        <f>'Листы ввода'!B117</f>
        <v>0</v>
      </c>
      <c r="C283" s="234"/>
      <c r="D283" s="235">
        <f>'Листы ввода'!C117</f>
        <v>0</v>
      </c>
      <c r="E283" s="236"/>
      <c r="F283" s="237"/>
      <c r="G283" s="235">
        <f>'Листы ввода'!D117</f>
        <v>0</v>
      </c>
      <c r="H283" s="236"/>
      <c r="I283" s="237"/>
      <c r="J283" s="26">
        <f>'Листы ввода'!E117</f>
        <v>0</v>
      </c>
      <c r="K283" s="27">
        <f>'Листы ввода'!F117</f>
        <v>0</v>
      </c>
      <c r="L283" s="69">
        <f>ROUNDUP('Листы ввода'!G117*'Общ. данные'!$D$26,0)</f>
        <v>0</v>
      </c>
      <c r="M283" s="67">
        <f>'Листы ввода'!H117</f>
        <v>0</v>
      </c>
      <c r="N283" s="28">
        <f>'Листы ввода'!I117</f>
        <v>0</v>
      </c>
      <c r="O283" s="68">
        <f>'Листы ввода'!J117</f>
        <v>0</v>
      </c>
      <c r="P283" s="69">
        <f>ROUNDUP('Листы ввода'!K117*'Общ. данные'!$D$26,0)</f>
        <v>0</v>
      </c>
      <c r="Q283" s="238">
        <f>ROUNDUP('Листы ввода'!L117*'Общ. данные'!$D$26,0)</f>
        <v>0</v>
      </c>
      <c r="R283" s="239"/>
      <c r="S283" s="238">
        <f>ROUNDUP('Листы ввода'!M117*'Общ. данные'!$D$26,0)</f>
        <v>0</v>
      </c>
      <c r="T283" s="240"/>
      <c r="U283" s="239"/>
      <c r="V283" s="238">
        <f>ROUNDUP('Листы ввода'!N117*'Общ. данные'!$D$26,0)</f>
        <v>0</v>
      </c>
      <c r="W283" s="240"/>
      <c r="X283" s="239"/>
      <c r="Y283" s="262">
        <f>'Листы ввода'!O117</f>
        <v>0</v>
      </c>
      <c r="Z283" s="263"/>
      <c r="AA283" s="26">
        <f>'Листы ввода'!P117</f>
        <v>0</v>
      </c>
      <c r="AB283" s="68">
        <f>'Листы ввода'!Q117</f>
        <v>0</v>
      </c>
      <c r="AC283" s="236">
        <f>'Листы ввода'!R117</f>
        <v>0</v>
      </c>
      <c r="AD283" s="236"/>
      <c r="AE283" s="233">
        <f>IF('Листы ввода'!T117=1,'Листы на печать'!P283,AQ283)</f>
        <v>0</v>
      </c>
      <c r="AF283" s="264"/>
      <c r="AG283" s="265"/>
      <c r="AH283" s="266"/>
      <c r="AI283" s="26"/>
      <c r="AJ283" s="27"/>
      <c r="AK283" s="265"/>
      <c r="AL283" s="265"/>
      <c r="AM283" s="266"/>
      <c r="AN283" s="267"/>
      <c r="AO283" s="266"/>
      <c r="AP283" s="301"/>
      <c r="AQ283" s="46">
        <f t="shared" si="3"/>
        <v>0</v>
      </c>
    </row>
    <row r="284" spans="1:43" ht="20.45" customHeight="1">
      <c r="A284" s="314"/>
      <c r="B284" s="233">
        <f>'Листы ввода'!B118</f>
        <v>0</v>
      </c>
      <c r="C284" s="234"/>
      <c r="D284" s="235">
        <f>'Листы ввода'!C118</f>
        <v>0</v>
      </c>
      <c r="E284" s="236"/>
      <c r="F284" s="237"/>
      <c r="G284" s="235">
        <f>'Листы ввода'!D118</f>
        <v>0</v>
      </c>
      <c r="H284" s="236"/>
      <c r="I284" s="237"/>
      <c r="J284" s="26">
        <f>'Листы ввода'!E118</f>
        <v>0</v>
      </c>
      <c r="K284" s="27">
        <f>'Листы ввода'!F118</f>
        <v>0</v>
      </c>
      <c r="L284" s="69">
        <f>ROUNDUP('Листы ввода'!G118*'Общ. данные'!$D$26,0)</f>
        <v>0</v>
      </c>
      <c r="M284" s="67">
        <f>'Листы ввода'!H118</f>
        <v>0</v>
      </c>
      <c r="N284" s="28">
        <f>'Листы ввода'!I118</f>
        <v>0</v>
      </c>
      <c r="O284" s="68">
        <f>'Листы ввода'!J118</f>
        <v>0</v>
      </c>
      <c r="P284" s="69">
        <f>ROUNDUP('Листы ввода'!K118*'Общ. данные'!$D$26,0)</f>
        <v>0</v>
      </c>
      <c r="Q284" s="238">
        <f>ROUNDUP('Листы ввода'!L118*'Общ. данные'!$D$26,0)</f>
        <v>0</v>
      </c>
      <c r="R284" s="239"/>
      <c r="S284" s="238">
        <f>ROUNDUP('Листы ввода'!M118*'Общ. данные'!$D$26,0)</f>
        <v>0</v>
      </c>
      <c r="T284" s="240"/>
      <c r="U284" s="239"/>
      <c r="V284" s="238">
        <f>ROUNDUP('Листы ввода'!N118*'Общ. данные'!$D$26,0)</f>
        <v>0</v>
      </c>
      <c r="W284" s="240"/>
      <c r="X284" s="239"/>
      <c r="Y284" s="262">
        <f>'Листы ввода'!O118</f>
        <v>0</v>
      </c>
      <c r="Z284" s="263"/>
      <c r="AA284" s="26">
        <f>'Листы ввода'!P118</f>
        <v>0</v>
      </c>
      <c r="AB284" s="68">
        <f>'Листы ввода'!Q118</f>
        <v>0</v>
      </c>
      <c r="AC284" s="236">
        <f>'Листы ввода'!R118</f>
        <v>0</v>
      </c>
      <c r="AD284" s="236"/>
      <c r="AE284" s="233">
        <f>IF('Листы ввода'!T118=1,'Листы на печать'!P284,AQ284)</f>
        <v>0</v>
      </c>
      <c r="AF284" s="264"/>
      <c r="AG284" s="265"/>
      <c r="AH284" s="266"/>
      <c r="AI284" s="26"/>
      <c r="AJ284" s="27"/>
      <c r="AK284" s="265"/>
      <c r="AL284" s="265"/>
      <c r="AM284" s="266"/>
      <c r="AN284" s="267"/>
      <c r="AO284" s="266"/>
      <c r="AP284" s="301"/>
      <c r="AQ284" s="46">
        <f t="shared" si="3"/>
        <v>0</v>
      </c>
    </row>
    <row r="285" spans="1:43" ht="20.45" customHeight="1">
      <c r="A285" s="314"/>
      <c r="B285" s="233">
        <f>'Листы ввода'!B119</f>
        <v>0</v>
      </c>
      <c r="C285" s="234"/>
      <c r="D285" s="235">
        <f>'Листы ввода'!C119</f>
        <v>0</v>
      </c>
      <c r="E285" s="236"/>
      <c r="F285" s="237"/>
      <c r="G285" s="235">
        <f>'Листы ввода'!D119</f>
        <v>0</v>
      </c>
      <c r="H285" s="236"/>
      <c r="I285" s="237"/>
      <c r="J285" s="26">
        <f>'Листы ввода'!E119</f>
        <v>0</v>
      </c>
      <c r="K285" s="27">
        <f>'Листы ввода'!F119</f>
        <v>0</v>
      </c>
      <c r="L285" s="69">
        <f>ROUNDUP('Листы ввода'!G119*'Общ. данные'!$D$26,0)</f>
        <v>0</v>
      </c>
      <c r="M285" s="67">
        <f>'Листы ввода'!H119</f>
        <v>0</v>
      </c>
      <c r="N285" s="28">
        <f>'Листы ввода'!I119</f>
        <v>0</v>
      </c>
      <c r="O285" s="68">
        <f>'Листы ввода'!J119</f>
        <v>0</v>
      </c>
      <c r="P285" s="69">
        <f>ROUNDUP('Листы ввода'!K119*'Общ. данные'!$D$26,0)</f>
        <v>0</v>
      </c>
      <c r="Q285" s="238">
        <f>ROUNDUP('Листы ввода'!L119*'Общ. данные'!$D$26,0)</f>
        <v>0</v>
      </c>
      <c r="R285" s="239"/>
      <c r="S285" s="238">
        <f>ROUNDUP('Листы ввода'!M119*'Общ. данные'!$D$26,0)</f>
        <v>0</v>
      </c>
      <c r="T285" s="240"/>
      <c r="U285" s="239"/>
      <c r="V285" s="238">
        <f>ROUNDUP('Листы ввода'!N119*'Общ. данные'!$D$26,0)</f>
        <v>0</v>
      </c>
      <c r="W285" s="240"/>
      <c r="X285" s="239"/>
      <c r="Y285" s="262">
        <f>'Листы ввода'!O119</f>
        <v>0</v>
      </c>
      <c r="Z285" s="263"/>
      <c r="AA285" s="26">
        <f>'Листы ввода'!P119</f>
        <v>0</v>
      </c>
      <c r="AB285" s="68">
        <f>'Листы ввода'!Q119</f>
        <v>0</v>
      </c>
      <c r="AC285" s="236">
        <f>'Листы ввода'!R119</f>
        <v>0</v>
      </c>
      <c r="AD285" s="236"/>
      <c r="AE285" s="233">
        <f>IF('Листы ввода'!T119=1,'Листы на печать'!P285,AQ285)</f>
        <v>0</v>
      </c>
      <c r="AF285" s="264"/>
      <c r="AG285" s="265"/>
      <c r="AH285" s="266"/>
      <c r="AI285" s="26"/>
      <c r="AJ285" s="27"/>
      <c r="AK285" s="265"/>
      <c r="AL285" s="265"/>
      <c r="AM285" s="266"/>
      <c r="AN285" s="267"/>
      <c r="AO285" s="266"/>
      <c r="AP285" s="301"/>
      <c r="AQ285" s="46">
        <f t="shared" si="3"/>
        <v>0</v>
      </c>
    </row>
    <row r="286" spans="1:43" ht="20.45" customHeight="1">
      <c r="A286" s="314"/>
      <c r="B286" s="233">
        <f>'Листы ввода'!B120</f>
        <v>0</v>
      </c>
      <c r="C286" s="234"/>
      <c r="D286" s="235">
        <f>'Листы ввода'!C120</f>
        <v>0</v>
      </c>
      <c r="E286" s="236"/>
      <c r="F286" s="237"/>
      <c r="G286" s="235">
        <f>'Листы ввода'!D120</f>
        <v>0</v>
      </c>
      <c r="H286" s="236"/>
      <c r="I286" s="237"/>
      <c r="J286" s="26">
        <f>'Листы ввода'!E120</f>
        <v>0</v>
      </c>
      <c r="K286" s="27">
        <f>'Листы ввода'!F120</f>
        <v>0</v>
      </c>
      <c r="L286" s="69">
        <f>ROUNDUP('Листы ввода'!G120*'Общ. данные'!$D$26,0)</f>
        <v>0</v>
      </c>
      <c r="M286" s="67">
        <f>'Листы ввода'!H120</f>
        <v>0</v>
      </c>
      <c r="N286" s="28">
        <f>'Листы ввода'!I120</f>
        <v>0</v>
      </c>
      <c r="O286" s="68">
        <f>'Листы ввода'!J120</f>
        <v>0</v>
      </c>
      <c r="P286" s="69">
        <f>ROUNDUP('Листы ввода'!K120*'Общ. данные'!$D$26,0)</f>
        <v>0</v>
      </c>
      <c r="Q286" s="238">
        <f>ROUNDUP('Листы ввода'!L120*'Общ. данные'!$D$26,0)</f>
        <v>0</v>
      </c>
      <c r="R286" s="239"/>
      <c r="S286" s="238">
        <f>ROUNDUP('Листы ввода'!M120*'Общ. данные'!$D$26,0)</f>
        <v>0</v>
      </c>
      <c r="T286" s="240"/>
      <c r="U286" s="239"/>
      <c r="V286" s="238">
        <f>ROUNDUP('Листы ввода'!N120*'Общ. данные'!$D$26,0)</f>
        <v>0</v>
      </c>
      <c r="W286" s="240"/>
      <c r="X286" s="239"/>
      <c r="Y286" s="262">
        <f>'Листы ввода'!O120</f>
        <v>0</v>
      </c>
      <c r="Z286" s="263"/>
      <c r="AA286" s="26">
        <f>'Листы ввода'!P120</f>
        <v>0</v>
      </c>
      <c r="AB286" s="68">
        <f>'Листы ввода'!Q120</f>
        <v>0</v>
      </c>
      <c r="AC286" s="236">
        <f>'Листы ввода'!R120</f>
        <v>0</v>
      </c>
      <c r="AD286" s="236"/>
      <c r="AE286" s="233">
        <f>IF('Листы ввода'!T120=1,'Листы на печать'!P286,AQ286)</f>
        <v>0</v>
      </c>
      <c r="AF286" s="264"/>
      <c r="AG286" s="265"/>
      <c r="AH286" s="266"/>
      <c r="AI286" s="26"/>
      <c r="AJ286" s="27"/>
      <c r="AK286" s="265"/>
      <c r="AL286" s="265"/>
      <c r="AM286" s="266"/>
      <c r="AN286" s="267"/>
      <c r="AO286" s="266"/>
      <c r="AP286" s="301"/>
      <c r="AQ286" s="46">
        <f t="shared" si="3"/>
        <v>0</v>
      </c>
    </row>
    <row r="287" spans="1:43" ht="20.45" customHeight="1">
      <c r="A287" s="314"/>
      <c r="B287" s="233">
        <f>'Листы ввода'!B121</f>
        <v>0</v>
      </c>
      <c r="C287" s="234"/>
      <c r="D287" s="235">
        <f>'Листы ввода'!C121</f>
        <v>0</v>
      </c>
      <c r="E287" s="236"/>
      <c r="F287" s="237"/>
      <c r="G287" s="235">
        <f>'Листы ввода'!D121</f>
        <v>0</v>
      </c>
      <c r="H287" s="236"/>
      <c r="I287" s="237"/>
      <c r="J287" s="26">
        <f>'Листы ввода'!E121</f>
        <v>0</v>
      </c>
      <c r="K287" s="27">
        <f>'Листы ввода'!F121</f>
        <v>0</v>
      </c>
      <c r="L287" s="69">
        <f>ROUNDUP('Листы ввода'!G121*'Общ. данные'!$D$26,0)</f>
        <v>0</v>
      </c>
      <c r="M287" s="67">
        <f>'Листы ввода'!H121</f>
        <v>0</v>
      </c>
      <c r="N287" s="28">
        <f>'Листы ввода'!I121</f>
        <v>0</v>
      </c>
      <c r="O287" s="68">
        <f>'Листы ввода'!J121</f>
        <v>0</v>
      </c>
      <c r="P287" s="69">
        <f>ROUNDUP('Листы ввода'!K121*'Общ. данные'!$D$26,0)</f>
        <v>0</v>
      </c>
      <c r="Q287" s="238">
        <f>ROUNDUP('Листы ввода'!L121*'Общ. данные'!$D$26,0)</f>
        <v>0</v>
      </c>
      <c r="R287" s="239"/>
      <c r="S287" s="238">
        <f>ROUNDUP('Листы ввода'!M121*'Общ. данные'!$D$26,0)</f>
        <v>0</v>
      </c>
      <c r="T287" s="240"/>
      <c r="U287" s="239"/>
      <c r="V287" s="238">
        <f>ROUNDUP('Листы ввода'!N121*'Общ. данные'!$D$26,0)</f>
        <v>0</v>
      </c>
      <c r="W287" s="240"/>
      <c r="X287" s="239"/>
      <c r="Y287" s="262">
        <f>'Листы ввода'!O121</f>
        <v>0</v>
      </c>
      <c r="Z287" s="263"/>
      <c r="AA287" s="26">
        <f>'Листы ввода'!P121</f>
        <v>0</v>
      </c>
      <c r="AB287" s="68">
        <f>'Листы ввода'!Q121</f>
        <v>0</v>
      </c>
      <c r="AC287" s="236">
        <f>'Листы ввода'!R121</f>
        <v>0</v>
      </c>
      <c r="AD287" s="236"/>
      <c r="AE287" s="233">
        <f>IF('Листы ввода'!T121=1,'Листы на печать'!P287,AQ287)</f>
        <v>0</v>
      </c>
      <c r="AF287" s="264"/>
      <c r="AG287" s="265"/>
      <c r="AH287" s="266"/>
      <c r="AI287" s="26"/>
      <c r="AJ287" s="27"/>
      <c r="AK287" s="265"/>
      <c r="AL287" s="265"/>
      <c r="AM287" s="266"/>
      <c r="AN287" s="267"/>
      <c r="AO287" s="266"/>
      <c r="AP287" s="301"/>
      <c r="AQ287" s="46">
        <f t="shared" si="3"/>
        <v>0</v>
      </c>
    </row>
    <row r="288" spans="1:43" ht="20.45" customHeight="1">
      <c r="A288" s="314"/>
      <c r="B288" s="233">
        <f>'Листы ввода'!B122</f>
        <v>0</v>
      </c>
      <c r="C288" s="234"/>
      <c r="D288" s="235">
        <f>'Листы ввода'!C122</f>
        <v>0</v>
      </c>
      <c r="E288" s="236"/>
      <c r="F288" s="237"/>
      <c r="G288" s="235">
        <f>'Листы ввода'!D122</f>
        <v>0</v>
      </c>
      <c r="H288" s="236"/>
      <c r="I288" s="237"/>
      <c r="J288" s="26">
        <f>'Листы ввода'!E122</f>
        <v>0</v>
      </c>
      <c r="K288" s="27">
        <f>'Листы ввода'!F122</f>
        <v>0</v>
      </c>
      <c r="L288" s="69">
        <f>ROUNDUP('Листы ввода'!G122*'Общ. данные'!$D$26,0)</f>
        <v>0</v>
      </c>
      <c r="M288" s="67">
        <f>'Листы ввода'!H122</f>
        <v>0</v>
      </c>
      <c r="N288" s="28">
        <f>'Листы ввода'!I122</f>
        <v>0</v>
      </c>
      <c r="O288" s="68">
        <f>'Листы ввода'!J122</f>
        <v>0</v>
      </c>
      <c r="P288" s="69">
        <f>ROUNDUP('Листы ввода'!K122*'Общ. данные'!$D$26,0)</f>
        <v>0</v>
      </c>
      <c r="Q288" s="238">
        <f>ROUNDUP('Листы ввода'!L122*'Общ. данные'!$D$26,0)</f>
        <v>0</v>
      </c>
      <c r="R288" s="239"/>
      <c r="S288" s="238">
        <f>ROUNDUP('Листы ввода'!M122*'Общ. данные'!$D$26,0)</f>
        <v>0</v>
      </c>
      <c r="T288" s="240"/>
      <c r="U288" s="239"/>
      <c r="V288" s="238">
        <f>ROUNDUP('Листы ввода'!N122*'Общ. данные'!$D$26,0)</f>
        <v>0</v>
      </c>
      <c r="W288" s="240"/>
      <c r="X288" s="239"/>
      <c r="Y288" s="262">
        <f>'Листы ввода'!O122</f>
        <v>0</v>
      </c>
      <c r="Z288" s="263"/>
      <c r="AA288" s="26">
        <f>'Листы ввода'!P122</f>
        <v>0</v>
      </c>
      <c r="AB288" s="68">
        <f>'Листы ввода'!Q122</f>
        <v>0</v>
      </c>
      <c r="AC288" s="236">
        <f>'Листы ввода'!R122</f>
        <v>0</v>
      </c>
      <c r="AD288" s="236"/>
      <c r="AE288" s="233">
        <f>IF('Листы ввода'!T122=1,'Листы на печать'!P288,AQ288)</f>
        <v>0</v>
      </c>
      <c r="AF288" s="264"/>
      <c r="AG288" s="265"/>
      <c r="AH288" s="266"/>
      <c r="AI288" s="26"/>
      <c r="AJ288" s="27"/>
      <c r="AK288" s="265"/>
      <c r="AL288" s="265"/>
      <c r="AM288" s="266"/>
      <c r="AN288" s="267"/>
      <c r="AO288" s="266"/>
      <c r="AP288" s="301"/>
      <c r="AQ288" s="46">
        <f t="shared" si="3"/>
        <v>0</v>
      </c>
    </row>
    <row r="289" spans="1:43" ht="20.45" customHeight="1">
      <c r="A289" s="314"/>
      <c r="B289" s="233">
        <f>'Листы ввода'!B123</f>
        <v>0</v>
      </c>
      <c r="C289" s="234"/>
      <c r="D289" s="235">
        <f>'Листы ввода'!C123</f>
        <v>0</v>
      </c>
      <c r="E289" s="236"/>
      <c r="F289" s="237"/>
      <c r="G289" s="235">
        <f>'Листы ввода'!D123</f>
        <v>0</v>
      </c>
      <c r="H289" s="236"/>
      <c r="I289" s="237"/>
      <c r="J289" s="26">
        <f>'Листы ввода'!E123</f>
        <v>0</v>
      </c>
      <c r="K289" s="27">
        <f>'Листы ввода'!F123</f>
        <v>0</v>
      </c>
      <c r="L289" s="69">
        <f>ROUNDUP('Листы ввода'!G123*'Общ. данные'!$D$26,0)</f>
        <v>0</v>
      </c>
      <c r="M289" s="67">
        <f>'Листы ввода'!H123</f>
        <v>0</v>
      </c>
      <c r="N289" s="28">
        <f>'Листы ввода'!I123</f>
        <v>0</v>
      </c>
      <c r="O289" s="68">
        <f>'Листы ввода'!J123</f>
        <v>0</v>
      </c>
      <c r="P289" s="69">
        <f>ROUNDUP('Листы ввода'!K123*'Общ. данные'!$D$26,0)</f>
        <v>0</v>
      </c>
      <c r="Q289" s="238">
        <f>ROUNDUP('Листы ввода'!L123*'Общ. данные'!$D$26,0)</f>
        <v>0</v>
      </c>
      <c r="R289" s="239"/>
      <c r="S289" s="238">
        <f>ROUNDUP('Листы ввода'!M123*'Общ. данные'!$D$26,0)</f>
        <v>0</v>
      </c>
      <c r="T289" s="240"/>
      <c r="U289" s="239"/>
      <c r="V289" s="238">
        <f>ROUNDUP('Листы ввода'!N123*'Общ. данные'!$D$26,0)</f>
        <v>0</v>
      </c>
      <c r="W289" s="240"/>
      <c r="X289" s="239"/>
      <c r="Y289" s="262">
        <f>'Листы ввода'!O123</f>
        <v>0</v>
      </c>
      <c r="Z289" s="263"/>
      <c r="AA289" s="26">
        <f>'Листы ввода'!P123</f>
        <v>0</v>
      </c>
      <c r="AB289" s="68">
        <f>'Листы ввода'!Q123</f>
        <v>0</v>
      </c>
      <c r="AC289" s="236">
        <f>'Листы ввода'!R123</f>
        <v>0</v>
      </c>
      <c r="AD289" s="236"/>
      <c r="AE289" s="233">
        <f>IF('Листы ввода'!T123=1,'Листы на печать'!P289,AQ289)</f>
        <v>0</v>
      </c>
      <c r="AF289" s="264"/>
      <c r="AG289" s="265"/>
      <c r="AH289" s="266"/>
      <c r="AI289" s="26"/>
      <c r="AJ289" s="27"/>
      <c r="AK289" s="265"/>
      <c r="AL289" s="265"/>
      <c r="AM289" s="266"/>
      <c r="AN289" s="267"/>
      <c r="AO289" s="266"/>
      <c r="AP289" s="301"/>
      <c r="AQ289" s="46">
        <f t="shared" si="3"/>
        <v>0</v>
      </c>
    </row>
    <row r="290" spans="1:43" ht="20.45" customHeight="1">
      <c r="A290" s="314"/>
      <c r="B290" s="233">
        <f>'Листы ввода'!B124</f>
        <v>0</v>
      </c>
      <c r="C290" s="234"/>
      <c r="D290" s="235">
        <f>'Листы ввода'!C124</f>
        <v>0</v>
      </c>
      <c r="E290" s="236"/>
      <c r="F290" s="237"/>
      <c r="G290" s="235">
        <f>'Листы ввода'!D124</f>
        <v>0</v>
      </c>
      <c r="H290" s="236"/>
      <c r="I290" s="237"/>
      <c r="J290" s="26">
        <f>'Листы ввода'!E124</f>
        <v>0</v>
      </c>
      <c r="K290" s="27">
        <f>'Листы ввода'!F124</f>
        <v>0</v>
      </c>
      <c r="L290" s="69">
        <f>ROUNDUP('Листы ввода'!G124*'Общ. данные'!$D$26,0)</f>
        <v>0</v>
      </c>
      <c r="M290" s="67">
        <f>'Листы ввода'!H124</f>
        <v>0</v>
      </c>
      <c r="N290" s="28">
        <f>'Листы ввода'!I124</f>
        <v>0</v>
      </c>
      <c r="O290" s="68">
        <f>'Листы ввода'!J124</f>
        <v>0</v>
      </c>
      <c r="P290" s="69">
        <f>ROUNDUP('Листы ввода'!K124*'Общ. данные'!$D$26,0)</f>
        <v>0</v>
      </c>
      <c r="Q290" s="238">
        <f>ROUNDUP('Листы ввода'!L124*'Общ. данные'!$D$26,0)</f>
        <v>0</v>
      </c>
      <c r="R290" s="239"/>
      <c r="S290" s="238">
        <f>ROUNDUP('Листы ввода'!M124*'Общ. данные'!$D$26,0)</f>
        <v>0</v>
      </c>
      <c r="T290" s="240"/>
      <c r="U290" s="239"/>
      <c r="V290" s="238">
        <f>ROUNDUP('Листы ввода'!N124*'Общ. данные'!$D$26,0)</f>
        <v>0</v>
      </c>
      <c r="W290" s="240"/>
      <c r="X290" s="239"/>
      <c r="Y290" s="262">
        <f>'Листы ввода'!O124</f>
        <v>0</v>
      </c>
      <c r="Z290" s="263"/>
      <c r="AA290" s="26">
        <f>'Листы ввода'!P124</f>
        <v>0</v>
      </c>
      <c r="AB290" s="68">
        <f>'Листы ввода'!Q124</f>
        <v>0</v>
      </c>
      <c r="AC290" s="236">
        <f>'Листы ввода'!R124</f>
        <v>0</v>
      </c>
      <c r="AD290" s="236"/>
      <c r="AE290" s="233">
        <f>IF('Листы ввода'!T124=1,'Листы на печать'!P290,AQ290)</f>
        <v>0</v>
      </c>
      <c r="AF290" s="264"/>
      <c r="AG290" s="265"/>
      <c r="AH290" s="266"/>
      <c r="AI290" s="26"/>
      <c r="AJ290" s="27"/>
      <c r="AK290" s="265"/>
      <c r="AL290" s="265"/>
      <c r="AM290" s="266"/>
      <c r="AN290" s="267"/>
      <c r="AO290" s="266"/>
      <c r="AP290" s="301"/>
      <c r="AQ290" s="46">
        <f t="shared" si="3"/>
        <v>0</v>
      </c>
    </row>
    <row r="291" spans="1:43" ht="20.45" customHeight="1">
      <c r="A291" s="314"/>
      <c r="B291" s="233">
        <f>'Листы ввода'!B125</f>
        <v>0</v>
      </c>
      <c r="C291" s="234"/>
      <c r="D291" s="235">
        <f>'Листы ввода'!C125</f>
        <v>0</v>
      </c>
      <c r="E291" s="236"/>
      <c r="F291" s="237"/>
      <c r="G291" s="235">
        <f>'Листы ввода'!D125</f>
        <v>0</v>
      </c>
      <c r="H291" s="236"/>
      <c r="I291" s="237"/>
      <c r="J291" s="26">
        <f>'Листы ввода'!E125</f>
        <v>0</v>
      </c>
      <c r="K291" s="27">
        <f>'Листы ввода'!F125</f>
        <v>0</v>
      </c>
      <c r="L291" s="69">
        <f>ROUNDUP('Листы ввода'!G125*'Общ. данные'!$D$26,0)</f>
        <v>0</v>
      </c>
      <c r="M291" s="67">
        <f>'Листы ввода'!H125</f>
        <v>0</v>
      </c>
      <c r="N291" s="28">
        <f>'Листы ввода'!I125</f>
        <v>0</v>
      </c>
      <c r="O291" s="68">
        <f>'Листы ввода'!J125</f>
        <v>0</v>
      </c>
      <c r="P291" s="69">
        <f>ROUNDUP('Листы ввода'!K125*'Общ. данные'!$D$26,0)</f>
        <v>0</v>
      </c>
      <c r="Q291" s="238">
        <f>ROUNDUP('Листы ввода'!L125*'Общ. данные'!$D$26,0)</f>
        <v>0</v>
      </c>
      <c r="R291" s="239"/>
      <c r="S291" s="238">
        <f>ROUNDUP('Листы ввода'!M125*'Общ. данные'!$D$26,0)</f>
        <v>0</v>
      </c>
      <c r="T291" s="240"/>
      <c r="U291" s="239"/>
      <c r="V291" s="238">
        <f>ROUNDUP('Листы ввода'!N125*'Общ. данные'!$D$26,0)</f>
        <v>0</v>
      </c>
      <c r="W291" s="240"/>
      <c r="X291" s="239"/>
      <c r="Y291" s="262">
        <f>'Листы ввода'!O125</f>
        <v>0</v>
      </c>
      <c r="Z291" s="263"/>
      <c r="AA291" s="26">
        <f>'Листы ввода'!P125</f>
        <v>0</v>
      </c>
      <c r="AB291" s="68">
        <f>'Листы ввода'!Q125</f>
        <v>0</v>
      </c>
      <c r="AC291" s="236">
        <f>'Листы ввода'!R125</f>
        <v>0</v>
      </c>
      <c r="AD291" s="236"/>
      <c r="AE291" s="233">
        <f>IF('Листы ввода'!T125=1,'Листы на печать'!P291,AQ291)</f>
        <v>0</v>
      </c>
      <c r="AF291" s="264"/>
      <c r="AG291" s="265"/>
      <c r="AH291" s="266"/>
      <c r="AI291" s="26"/>
      <c r="AJ291" s="27"/>
      <c r="AK291" s="265"/>
      <c r="AL291" s="265"/>
      <c r="AM291" s="266"/>
      <c r="AN291" s="267"/>
      <c r="AO291" s="266"/>
      <c r="AP291" s="301"/>
      <c r="AQ291" s="46">
        <f t="shared" si="3"/>
        <v>0</v>
      </c>
    </row>
    <row r="292" spans="1:43" ht="20.45" customHeight="1">
      <c r="A292" s="314"/>
      <c r="B292" s="233">
        <f>'Листы ввода'!B126</f>
        <v>0</v>
      </c>
      <c r="C292" s="234"/>
      <c r="D292" s="235">
        <f>'Листы ввода'!C126</f>
        <v>0</v>
      </c>
      <c r="E292" s="236"/>
      <c r="F292" s="237"/>
      <c r="G292" s="235">
        <f>'Листы ввода'!D126</f>
        <v>0</v>
      </c>
      <c r="H292" s="236"/>
      <c r="I292" s="237"/>
      <c r="J292" s="26">
        <f>'Листы ввода'!E126</f>
        <v>0</v>
      </c>
      <c r="K292" s="27">
        <f>'Листы ввода'!F126</f>
        <v>0</v>
      </c>
      <c r="L292" s="69">
        <f>ROUNDUP('Листы ввода'!G126*'Общ. данные'!$D$26,0)</f>
        <v>0</v>
      </c>
      <c r="M292" s="67">
        <f>'Листы ввода'!H126</f>
        <v>0</v>
      </c>
      <c r="N292" s="28">
        <f>'Листы ввода'!I126</f>
        <v>0</v>
      </c>
      <c r="O292" s="68">
        <f>'Листы ввода'!J126</f>
        <v>0</v>
      </c>
      <c r="P292" s="69">
        <f>ROUNDUP('Листы ввода'!K126*'Общ. данные'!$D$26,0)</f>
        <v>0</v>
      </c>
      <c r="Q292" s="238">
        <f>ROUNDUP('Листы ввода'!L126*'Общ. данные'!$D$26,0)</f>
        <v>0</v>
      </c>
      <c r="R292" s="239"/>
      <c r="S292" s="238">
        <f>ROUNDUP('Листы ввода'!M126*'Общ. данные'!$D$26,0)</f>
        <v>0</v>
      </c>
      <c r="T292" s="240"/>
      <c r="U292" s="239"/>
      <c r="V292" s="238">
        <f>ROUNDUP('Листы ввода'!N126*'Общ. данные'!$D$26,0)</f>
        <v>0</v>
      </c>
      <c r="W292" s="240"/>
      <c r="X292" s="239"/>
      <c r="Y292" s="262">
        <f>'Листы ввода'!O126</f>
        <v>0</v>
      </c>
      <c r="Z292" s="263"/>
      <c r="AA292" s="26">
        <f>'Листы ввода'!P126</f>
        <v>0</v>
      </c>
      <c r="AB292" s="68">
        <f>'Листы ввода'!Q126</f>
        <v>0</v>
      </c>
      <c r="AC292" s="236">
        <f>'Листы ввода'!R126</f>
        <v>0</v>
      </c>
      <c r="AD292" s="236"/>
      <c r="AE292" s="233">
        <f>IF('Листы ввода'!T126=1,'Листы на печать'!P292,AQ292)</f>
        <v>0</v>
      </c>
      <c r="AF292" s="264"/>
      <c r="AG292" s="265"/>
      <c r="AH292" s="266"/>
      <c r="AI292" s="31"/>
      <c r="AJ292" s="32"/>
      <c r="AK292" s="265"/>
      <c r="AL292" s="265"/>
      <c r="AM292" s="266"/>
      <c r="AN292" s="267"/>
      <c r="AO292" s="266"/>
      <c r="AP292" s="301"/>
      <c r="AQ292" s="46">
        <f t="shared" si="3"/>
        <v>0</v>
      </c>
    </row>
    <row r="293" spans="1:43" ht="20.45" customHeight="1">
      <c r="A293" s="314"/>
      <c r="B293" s="233">
        <f>'Листы ввода'!B127</f>
        <v>0</v>
      </c>
      <c r="C293" s="234"/>
      <c r="D293" s="235">
        <f>'Листы ввода'!C127</f>
        <v>0</v>
      </c>
      <c r="E293" s="236"/>
      <c r="F293" s="237"/>
      <c r="G293" s="235">
        <f>'Листы ввода'!D127</f>
        <v>0</v>
      </c>
      <c r="H293" s="236"/>
      <c r="I293" s="237"/>
      <c r="J293" s="26">
        <f>'Листы ввода'!E127</f>
        <v>0</v>
      </c>
      <c r="K293" s="27">
        <f>'Листы ввода'!F127</f>
        <v>0</v>
      </c>
      <c r="L293" s="69">
        <f>ROUNDUP('Листы ввода'!G127*'Общ. данные'!$D$26,0)</f>
        <v>0</v>
      </c>
      <c r="M293" s="67">
        <f>'Листы ввода'!H127</f>
        <v>0</v>
      </c>
      <c r="N293" s="28">
        <f>'Листы ввода'!I127</f>
        <v>0</v>
      </c>
      <c r="O293" s="68">
        <f>'Листы ввода'!J127</f>
        <v>0</v>
      </c>
      <c r="P293" s="69">
        <f>ROUNDUP('Листы ввода'!K127*'Общ. данные'!$D$26,0)</f>
        <v>0</v>
      </c>
      <c r="Q293" s="238">
        <f>ROUNDUP('Листы ввода'!L127*'Общ. данные'!$D$26,0)</f>
        <v>0</v>
      </c>
      <c r="R293" s="239"/>
      <c r="S293" s="238">
        <f>ROUNDUP('Листы ввода'!M127*'Общ. данные'!$D$26,0)</f>
        <v>0</v>
      </c>
      <c r="T293" s="240"/>
      <c r="U293" s="239"/>
      <c r="V293" s="238">
        <f>ROUNDUP('Листы ввода'!N127*'Общ. данные'!$D$26,0)</f>
        <v>0</v>
      </c>
      <c r="W293" s="240"/>
      <c r="X293" s="239"/>
      <c r="Y293" s="262">
        <f>'Листы ввода'!O127</f>
        <v>0</v>
      </c>
      <c r="Z293" s="263"/>
      <c r="AA293" s="26">
        <f>'Листы ввода'!P127</f>
        <v>0</v>
      </c>
      <c r="AB293" s="68">
        <f>'Листы ввода'!Q127</f>
        <v>0</v>
      </c>
      <c r="AC293" s="236">
        <f>'Листы ввода'!R127</f>
        <v>0</v>
      </c>
      <c r="AD293" s="236"/>
      <c r="AE293" s="233">
        <f>IF('Листы ввода'!T127=1,'Листы на печать'!P293,AQ293)</f>
        <v>0</v>
      </c>
      <c r="AF293" s="264"/>
      <c r="AG293" s="265"/>
      <c r="AH293" s="266"/>
      <c r="AI293" s="31"/>
      <c r="AJ293" s="32"/>
      <c r="AK293" s="265"/>
      <c r="AL293" s="265"/>
      <c r="AM293" s="266"/>
      <c r="AN293" s="267"/>
      <c r="AO293" s="266"/>
      <c r="AP293" s="301"/>
      <c r="AQ293" s="46">
        <f t="shared" si="3"/>
        <v>0</v>
      </c>
    </row>
    <row r="294" spans="1:43" ht="20.45" customHeight="1">
      <c r="A294" s="314"/>
      <c r="B294" s="233">
        <f>'Листы ввода'!B128</f>
        <v>0</v>
      </c>
      <c r="C294" s="234"/>
      <c r="D294" s="235">
        <f>'Листы ввода'!C128</f>
        <v>0</v>
      </c>
      <c r="E294" s="236"/>
      <c r="F294" s="237"/>
      <c r="G294" s="235">
        <f>'Листы ввода'!D128</f>
        <v>0</v>
      </c>
      <c r="H294" s="236"/>
      <c r="I294" s="237"/>
      <c r="J294" s="26">
        <f>'Листы ввода'!E128</f>
        <v>0</v>
      </c>
      <c r="K294" s="27">
        <f>'Листы ввода'!F128</f>
        <v>0</v>
      </c>
      <c r="L294" s="69">
        <f>ROUNDUP('Листы ввода'!G128*'Общ. данные'!$D$26,0)</f>
        <v>0</v>
      </c>
      <c r="M294" s="67">
        <f>'Листы ввода'!H128</f>
        <v>0</v>
      </c>
      <c r="N294" s="28">
        <f>'Листы ввода'!I128</f>
        <v>0</v>
      </c>
      <c r="O294" s="68">
        <f>'Листы ввода'!J128</f>
        <v>0</v>
      </c>
      <c r="P294" s="69">
        <f>ROUNDUP('Листы ввода'!K128*'Общ. данные'!$D$26,0)</f>
        <v>0</v>
      </c>
      <c r="Q294" s="238">
        <f>ROUNDUP('Листы ввода'!L128*'Общ. данные'!$D$26,0)</f>
        <v>0</v>
      </c>
      <c r="R294" s="239"/>
      <c r="S294" s="238">
        <f>ROUNDUP('Листы ввода'!M128*'Общ. данные'!$D$26,0)</f>
        <v>0</v>
      </c>
      <c r="T294" s="240"/>
      <c r="U294" s="239"/>
      <c r="V294" s="238">
        <f>ROUNDUP('Листы ввода'!N128*'Общ. данные'!$D$26,0)</f>
        <v>0</v>
      </c>
      <c r="W294" s="240"/>
      <c r="X294" s="239"/>
      <c r="Y294" s="262">
        <f>'Листы ввода'!O128</f>
        <v>0</v>
      </c>
      <c r="Z294" s="263"/>
      <c r="AA294" s="26">
        <f>'Листы ввода'!P128</f>
        <v>0</v>
      </c>
      <c r="AB294" s="68">
        <f>'Листы ввода'!Q128</f>
        <v>0</v>
      </c>
      <c r="AC294" s="236">
        <f>'Листы ввода'!R128</f>
        <v>0</v>
      </c>
      <c r="AD294" s="236"/>
      <c r="AE294" s="233">
        <f>IF('Листы ввода'!T128=1,'Листы на печать'!P294,AQ294)</f>
        <v>0</v>
      </c>
      <c r="AF294" s="264"/>
      <c r="AG294" s="265"/>
      <c r="AH294" s="266"/>
      <c r="AI294" s="33"/>
      <c r="AJ294" s="34"/>
      <c r="AK294" s="265"/>
      <c r="AL294" s="265"/>
      <c r="AM294" s="266"/>
      <c r="AN294" s="275"/>
      <c r="AO294" s="276"/>
      <c r="AP294" s="301"/>
      <c r="AQ294" s="46">
        <f t="shared" si="3"/>
        <v>0</v>
      </c>
    </row>
    <row r="295" spans="1:43" ht="20.45" customHeight="1" thickBot="1">
      <c r="A295" s="314"/>
      <c r="B295" s="269">
        <f>'Листы ввода'!B129</f>
        <v>0</v>
      </c>
      <c r="C295" s="277"/>
      <c r="D295" s="278">
        <f>'Листы ввода'!C129</f>
        <v>0</v>
      </c>
      <c r="E295" s="268"/>
      <c r="F295" s="279"/>
      <c r="G295" s="278">
        <f>'Листы ввода'!D129</f>
        <v>0</v>
      </c>
      <c r="H295" s="268"/>
      <c r="I295" s="279"/>
      <c r="J295" s="88">
        <f>'Листы ввода'!E129</f>
        <v>0</v>
      </c>
      <c r="K295" s="89">
        <f>'Листы ввода'!F129</f>
        <v>0</v>
      </c>
      <c r="L295" s="86">
        <f>ROUNDUP('Листы ввода'!G129*'Общ. данные'!$D$26,0)</f>
        <v>0</v>
      </c>
      <c r="M295" s="85">
        <f>'Листы ввода'!H129</f>
        <v>0</v>
      </c>
      <c r="N295" s="90">
        <f>'Листы ввода'!I129</f>
        <v>0</v>
      </c>
      <c r="O295" s="87">
        <f>'Листы ввода'!J129</f>
        <v>0</v>
      </c>
      <c r="P295" s="86">
        <f>ROUNDUP('Листы ввода'!K129*'Общ. данные'!$D$26,0)</f>
        <v>0</v>
      </c>
      <c r="Q295" s="258">
        <f>ROUNDUP('Листы ввода'!L129*'Общ. данные'!$D$26,0)</f>
        <v>0</v>
      </c>
      <c r="R295" s="259"/>
      <c r="S295" s="258">
        <f>ROUNDUP('Листы ввода'!M129*'Общ. данные'!$D$26,0)</f>
        <v>0</v>
      </c>
      <c r="T295" s="280"/>
      <c r="U295" s="259"/>
      <c r="V295" s="258">
        <f>ROUNDUP('Листы ввода'!N129*'Общ. данные'!$D$26,0)</f>
        <v>0</v>
      </c>
      <c r="W295" s="280"/>
      <c r="X295" s="259"/>
      <c r="Y295" s="281">
        <f>'Листы ввода'!O129</f>
        <v>0</v>
      </c>
      <c r="Z295" s="282"/>
      <c r="AA295" s="88">
        <f>'Листы ввода'!P129</f>
        <v>0</v>
      </c>
      <c r="AB295" s="87">
        <f>'Листы ввода'!Q129</f>
        <v>0</v>
      </c>
      <c r="AC295" s="268">
        <f>'Листы ввода'!R129</f>
        <v>0</v>
      </c>
      <c r="AD295" s="268"/>
      <c r="AE295" s="269">
        <f>IF('Листы ввода'!T129=1,'Листы на печать'!P295,AQ295)</f>
        <v>0</v>
      </c>
      <c r="AF295" s="270"/>
      <c r="AG295" s="271"/>
      <c r="AH295" s="272"/>
      <c r="AI295" s="35"/>
      <c r="AJ295" s="36"/>
      <c r="AK295" s="271"/>
      <c r="AL295" s="271"/>
      <c r="AM295" s="272"/>
      <c r="AN295" s="273"/>
      <c r="AO295" s="274"/>
      <c r="AP295" s="301"/>
      <c r="AQ295" s="46">
        <f t="shared" si="3"/>
        <v>0</v>
      </c>
    </row>
    <row r="296" spans="1:43" ht="20.45" customHeight="1">
      <c r="A296" s="314"/>
      <c r="B296" s="241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2"/>
      <c r="AO296" s="243"/>
      <c r="AP296" s="301"/>
    </row>
    <row r="297" spans="1:43" ht="20.45" customHeight="1" thickBot="1">
      <c r="A297" s="314"/>
      <c r="B297" s="241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2"/>
      <c r="AO297" s="243"/>
      <c r="AP297" s="301"/>
    </row>
    <row r="298" spans="1:43" ht="12.75" customHeight="1" thickBot="1">
      <c r="A298" s="314"/>
      <c r="B298" s="241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3"/>
      <c r="R298" s="247"/>
      <c r="S298" s="248"/>
      <c r="T298" s="38"/>
      <c r="U298" s="247"/>
      <c r="V298" s="248"/>
      <c r="W298" s="38"/>
      <c r="X298" s="247"/>
      <c r="Y298" s="248"/>
      <c r="Z298" s="38"/>
      <c r="AA298" s="249" t="str">
        <f>AA255</f>
        <v>АП-08/15-АОВ2.К</v>
      </c>
      <c r="AB298" s="250"/>
      <c r="AC298" s="250"/>
      <c r="AD298" s="250"/>
      <c r="AE298" s="250"/>
      <c r="AF298" s="250"/>
      <c r="AG298" s="250"/>
      <c r="AH298" s="250"/>
      <c r="AI298" s="250"/>
      <c r="AJ298" s="250"/>
      <c r="AK298" s="250"/>
      <c r="AL298" s="250"/>
      <c r="AM298" s="250"/>
      <c r="AN298" s="251"/>
      <c r="AO298" s="65" t="s">
        <v>13</v>
      </c>
      <c r="AP298" s="301"/>
    </row>
    <row r="299" spans="1:43" ht="12.75" customHeight="1" thickBot="1">
      <c r="A299" s="314"/>
      <c r="B299" s="241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3"/>
      <c r="R299" s="258"/>
      <c r="S299" s="259"/>
      <c r="T299" s="15"/>
      <c r="U299" s="258"/>
      <c r="V299" s="259"/>
      <c r="W299" s="15"/>
      <c r="X299" s="258"/>
      <c r="Y299" s="259"/>
      <c r="Z299" s="39"/>
      <c r="AA299" s="252"/>
      <c r="AB299" s="253"/>
      <c r="AC299" s="253"/>
      <c r="AD299" s="253"/>
      <c r="AE299" s="253"/>
      <c r="AF299" s="253"/>
      <c r="AG299" s="253"/>
      <c r="AH299" s="253"/>
      <c r="AI299" s="253"/>
      <c r="AJ299" s="253"/>
      <c r="AK299" s="253"/>
      <c r="AL299" s="253"/>
      <c r="AM299" s="253"/>
      <c r="AN299" s="254"/>
      <c r="AO299" s="260">
        <f>AO256+1</f>
        <v>6</v>
      </c>
      <c r="AP299" s="301"/>
    </row>
    <row r="300" spans="1:43" ht="12.75" customHeight="1" thickBot="1">
      <c r="A300" s="314"/>
      <c r="B300" s="244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6"/>
      <c r="R300" s="229" t="s">
        <v>11</v>
      </c>
      <c r="S300" s="230"/>
      <c r="T300" s="63" t="s">
        <v>12</v>
      </c>
      <c r="U300" s="229" t="s">
        <v>13</v>
      </c>
      <c r="V300" s="230"/>
      <c r="W300" s="63" t="s">
        <v>14</v>
      </c>
      <c r="X300" s="229" t="s">
        <v>15</v>
      </c>
      <c r="Y300" s="230"/>
      <c r="Z300" s="63" t="s">
        <v>16</v>
      </c>
      <c r="AA300" s="255"/>
      <c r="AB300" s="256"/>
      <c r="AC300" s="256"/>
      <c r="AD300" s="256"/>
      <c r="AE300" s="256"/>
      <c r="AF300" s="256"/>
      <c r="AG300" s="256"/>
      <c r="AH300" s="256"/>
      <c r="AI300" s="256"/>
      <c r="AJ300" s="256"/>
      <c r="AK300" s="256"/>
      <c r="AL300" s="256"/>
      <c r="AM300" s="256"/>
      <c r="AN300" s="257"/>
      <c r="AO300" s="261"/>
      <c r="AP300" s="301"/>
    </row>
    <row r="301" spans="1:43" ht="12.75" customHeight="1">
      <c r="A301" s="315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2" t="s">
        <v>20</v>
      </c>
      <c r="AI301" s="232"/>
      <c r="AJ301" s="232"/>
      <c r="AK301" s="232"/>
      <c r="AL301" s="232"/>
      <c r="AM301" s="232"/>
      <c r="AN301" s="232"/>
      <c r="AO301" s="232"/>
      <c r="AP301" s="302"/>
    </row>
    <row r="302" spans="1:43" ht="12.75" customHeight="1" thickBot="1">
      <c r="A302" s="313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00"/>
    </row>
    <row r="303" spans="1:43" ht="20.45" customHeight="1" thickBot="1">
      <c r="A303" s="314"/>
      <c r="B303" s="294" t="s">
        <v>0</v>
      </c>
      <c r="C303" s="303"/>
      <c r="D303" s="229" t="s">
        <v>1</v>
      </c>
      <c r="E303" s="306"/>
      <c r="F303" s="306"/>
      <c r="G303" s="306"/>
      <c r="H303" s="306"/>
      <c r="I303" s="307"/>
      <c r="J303" s="308" t="s">
        <v>5</v>
      </c>
      <c r="K303" s="309"/>
      <c r="L303" s="309"/>
      <c r="M303" s="309"/>
      <c r="N303" s="309"/>
      <c r="O303" s="309"/>
      <c r="P303" s="309"/>
      <c r="Q303" s="309"/>
      <c r="R303" s="309"/>
      <c r="S303" s="309"/>
      <c r="T303" s="309"/>
      <c r="U303" s="309"/>
      <c r="V303" s="309"/>
      <c r="W303" s="309"/>
      <c r="X303" s="310"/>
      <c r="Y303" s="308" t="s">
        <v>8</v>
      </c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  <c r="AO303" s="310"/>
      <c r="AP303" s="301"/>
    </row>
    <row r="304" spans="1:43" ht="20.45" customHeight="1" thickBot="1">
      <c r="A304" s="314"/>
      <c r="B304" s="304"/>
      <c r="C304" s="305"/>
      <c r="D304" s="294" t="s">
        <v>2</v>
      </c>
      <c r="E304" s="311"/>
      <c r="F304" s="303"/>
      <c r="G304" s="294" t="s">
        <v>3</v>
      </c>
      <c r="H304" s="311"/>
      <c r="I304" s="303"/>
      <c r="J304" s="294" t="s">
        <v>53</v>
      </c>
      <c r="K304" s="298"/>
      <c r="L304" s="295"/>
      <c r="M304" s="294" t="s">
        <v>231</v>
      </c>
      <c r="N304" s="298"/>
      <c r="O304" s="298"/>
      <c r="P304" s="295"/>
      <c r="Q304" s="294" t="s">
        <v>18</v>
      </c>
      <c r="R304" s="295"/>
      <c r="S304" s="294" t="s">
        <v>17</v>
      </c>
      <c r="T304" s="298"/>
      <c r="U304" s="295"/>
      <c r="V304" s="294" t="s">
        <v>110</v>
      </c>
      <c r="W304" s="298"/>
      <c r="X304" s="295"/>
      <c r="Y304" s="308" t="s">
        <v>9</v>
      </c>
      <c r="Z304" s="309"/>
      <c r="AA304" s="309"/>
      <c r="AB304" s="309"/>
      <c r="AC304" s="309"/>
      <c r="AD304" s="309"/>
      <c r="AE304" s="309"/>
      <c r="AF304" s="310"/>
      <c r="AG304" s="308" t="s">
        <v>10</v>
      </c>
      <c r="AH304" s="309"/>
      <c r="AI304" s="309"/>
      <c r="AJ304" s="309"/>
      <c r="AK304" s="309"/>
      <c r="AL304" s="309"/>
      <c r="AM304" s="309"/>
      <c r="AN304" s="309"/>
      <c r="AO304" s="310"/>
      <c r="AP304" s="301"/>
    </row>
    <row r="305" spans="1:43" ht="20.45" customHeight="1">
      <c r="A305" s="314"/>
      <c r="B305" s="304"/>
      <c r="C305" s="305"/>
      <c r="D305" s="304"/>
      <c r="E305" s="312"/>
      <c r="F305" s="305"/>
      <c r="G305" s="304"/>
      <c r="H305" s="312"/>
      <c r="I305" s="305"/>
      <c r="J305" s="296"/>
      <c r="K305" s="299"/>
      <c r="L305" s="297"/>
      <c r="M305" s="296"/>
      <c r="N305" s="299"/>
      <c r="O305" s="299"/>
      <c r="P305" s="297"/>
      <c r="Q305" s="296"/>
      <c r="R305" s="297"/>
      <c r="S305" s="296"/>
      <c r="T305" s="299"/>
      <c r="U305" s="297"/>
      <c r="V305" s="296"/>
      <c r="W305" s="299"/>
      <c r="X305" s="297"/>
      <c r="Y305" s="294" t="s">
        <v>4</v>
      </c>
      <c r="Z305" s="295"/>
      <c r="AA305" s="294" t="s">
        <v>6</v>
      </c>
      <c r="AB305" s="298"/>
      <c r="AC305" s="298"/>
      <c r="AD305" s="295"/>
      <c r="AE305" s="294" t="s">
        <v>7</v>
      </c>
      <c r="AF305" s="295"/>
      <c r="AG305" s="294" t="s">
        <v>4</v>
      </c>
      <c r="AH305" s="295"/>
      <c r="AI305" s="294" t="s">
        <v>6</v>
      </c>
      <c r="AJ305" s="298"/>
      <c r="AK305" s="298"/>
      <c r="AL305" s="298"/>
      <c r="AM305" s="295"/>
      <c r="AN305" s="294" t="s">
        <v>7</v>
      </c>
      <c r="AO305" s="295"/>
      <c r="AP305" s="301"/>
    </row>
    <row r="306" spans="1:43" ht="20.45" customHeight="1">
      <c r="A306" s="314"/>
      <c r="B306" s="304"/>
      <c r="C306" s="305"/>
      <c r="D306" s="304"/>
      <c r="E306" s="312"/>
      <c r="F306" s="305"/>
      <c r="G306" s="304"/>
      <c r="H306" s="312"/>
      <c r="I306" s="305"/>
      <c r="J306" s="296"/>
      <c r="K306" s="299"/>
      <c r="L306" s="297"/>
      <c r="M306" s="296"/>
      <c r="N306" s="299"/>
      <c r="O306" s="299"/>
      <c r="P306" s="297"/>
      <c r="Q306" s="296"/>
      <c r="R306" s="297"/>
      <c r="S306" s="296"/>
      <c r="T306" s="299"/>
      <c r="U306" s="297"/>
      <c r="V306" s="296"/>
      <c r="W306" s="299"/>
      <c r="X306" s="297"/>
      <c r="Y306" s="296"/>
      <c r="Z306" s="297"/>
      <c r="AA306" s="296"/>
      <c r="AB306" s="299"/>
      <c r="AC306" s="299"/>
      <c r="AD306" s="297"/>
      <c r="AE306" s="296"/>
      <c r="AF306" s="297"/>
      <c r="AG306" s="296"/>
      <c r="AH306" s="297"/>
      <c r="AI306" s="296"/>
      <c r="AJ306" s="299"/>
      <c r="AK306" s="299"/>
      <c r="AL306" s="299"/>
      <c r="AM306" s="297"/>
      <c r="AN306" s="296"/>
      <c r="AO306" s="297"/>
      <c r="AP306" s="301"/>
    </row>
    <row r="307" spans="1:43" ht="20.45" customHeight="1" thickBot="1">
      <c r="A307" s="314"/>
      <c r="B307" s="304"/>
      <c r="C307" s="305"/>
      <c r="D307" s="304"/>
      <c r="E307" s="312"/>
      <c r="F307" s="305"/>
      <c r="G307" s="304"/>
      <c r="H307" s="312"/>
      <c r="I307" s="305"/>
      <c r="J307" s="296"/>
      <c r="K307" s="299"/>
      <c r="L307" s="297"/>
      <c r="M307" s="296"/>
      <c r="N307" s="299"/>
      <c r="O307" s="299"/>
      <c r="P307" s="297"/>
      <c r="Q307" s="296"/>
      <c r="R307" s="297"/>
      <c r="S307" s="296"/>
      <c r="T307" s="299"/>
      <c r="U307" s="297"/>
      <c r="V307" s="296"/>
      <c r="W307" s="299"/>
      <c r="X307" s="297"/>
      <c r="Y307" s="296"/>
      <c r="Z307" s="297"/>
      <c r="AA307" s="296"/>
      <c r="AB307" s="299"/>
      <c r="AC307" s="299"/>
      <c r="AD307" s="297"/>
      <c r="AE307" s="296"/>
      <c r="AF307" s="297"/>
      <c r="AG307" s="296"/>
      <c r="AH307" s="297"/>
      <c r="AI307" s="296"/>
      <c r="AJ307" s="299"/>
      <c r="AK307" s="299"/>
      <c r="AL307" s="299"/>
      <c r="AM307" s="297"/>
      <c r="AN307" s="296"/>
      <c r="AO307" s="297"/>
      <c r="AP307" s="301"/>
    </row>
    <row r="308" spans="1:43" ht="20.45" customHeight="1">
      <c r="A308" s="314"/>
      <c r="B308" s="286">
        <f>'Листы ввода'!B130</f>
        <v>0</v>
      </c>
      <c r="C308" s="288"/>
      <c r="D308" s="289">
        <f>'Листы ввода'!C130</f>
        <v>0</v>
      </c>
      <c r="E308" s="285"/>
      <c r="F308" s="290"/>
      <c r="G308" s="289">
        <f>'Листы ввода'!D130</f>
        <v>0</v>
      </c>
      <c r="H308" s="285"/>
      <c r="I308" s="290"/>
      <c r="J308" s="73">
        <f>'Листы ввода'!E130</f>
        <v>0</v>
      </c>
      <c r="K308" s="74">
        <f>'Листы ввода'!F130</f>
        <v>0</v>
      </c>
      <c r="L308" s="75">
        <f>ROUNDUP('Листы ввода'!G130*'Общ. данные'!$D$26,0)</f>
        <v>0</v>
      </c>
      <c r="M308" s="76">
        <f>'Листы ввода'!H130</f>
        <v>0</v>
      </c>
      <c r="N308" s="77">
        <f>'Листы ввода'!I130</f>
        <v>0</v>
      </c>
      <c r="O308" s="78">
        <f>'Листы ввода'!J130</f>
        <v>0</v>
      </c>
      <c r="P308" s="75">
        <f>ROUNDUP('Листы ввода'!K130*'Общ. данные'!$D$26,0)</f>
        <v>0</v>
      </c>
      <c r="Q308" s="291">
        <f>ROUNDUP('Листы ввода'!L130*'Общ. данные'!$D$26,0)</f>
        <v>0</v>
      </c>
      <c r="R308" s="292"/>
      <c r="S308" s="291">
        <f>ROUNDUP('Листы ввода'!M130*'Общ. данные'!$D$26,0)</f>
        <v>0</v>
      </c>
      <c r="T308" s="293"/>
      <c r="U308" s="292"/>
      <c r="V308" s="291">
        <f>ROUNDUP('Листы ввода'!N130*'Общ. данные'!$D$26,0)</f>
        <v>0</v>
      </c>
      <c r="W308" s="293"/>
      <c r="X308" s="292"/>
      <c r="Y308" s="283">
        <f>'Листы ввода'!O130</f>
        <v>0</v>
      </c>
      <c r="Z308" s="284"/>
      <c r="AA308" s="73">
        <f>'Листы ввода'!P130</f>
        <v>0</v>
      </c>
      <c r="AB308" s="78">
        <f>'Листы ввода'!Q130</f>
        <v>0</v>
      </c>
      <c r="AC308" s="285">
        <f>'Листы ввода'!R130</f>
        <v>0</v>
      </c>
      <c r="AD308" s="285"/>
      <c r="AE308" s="286">
        <f>IF('Листы ввода'!T130=1,'Листы на печать'!P308,AQ308)</f>
        <v>0</v>
      </c>
      <c r="AF308" s="287"/>
      <c r="AG308" s="231"/>
      <c r="AH308" s="248"/>
      <c r="AI308" s="24"/>
      <c r="AJ308" s="25"/>
      <c r="AK308" s="231"/>
      <c r="AL308" s="231"/>
      <c r="AM308" s="248"/>
      <c r="AN308" s="247"/>
      <c r="AO308" s="248"/>
      <c r="AP308" s="301"/>
      <c r="AQ308" s="46">
        <f>SUM(L308,P308,Q308,S308,V308)</f>
        <v>0</v>
      </c>
    </row>
    <row r="309" spans="1:43" ht="20.45" customHeight="1">
      <c r="A309" s="314"/>
      <c r="B309" s="233">
        <f>'Листы ввода'!B131</f>
        <v>0</v>
      </c>
      <c r="C309" s="234"/>
      <c r="D309" s="235">
        <f>'Листы ввода'!C131</f>
        <v>0</v>
      </c>
      <c r="E309" s="236"/>
      <c r="F309" s="237"/>
      <c r="G309" s="235">
        <f>'Листы ввода'!D131</f>
        <v>0</v>
      </c>
      <c r="H309" s="236"/>
      <c r="I309" s="237"/>
      <c r="J309" s="26">
        <f>'Листы ввода'!E131</f>
        <v>0</v>
      </c>
      <c r="K309" s="27">
        <f>'Листы ввода'!F131</f>
        <v>0</v>
      </c>
      <c r="L309" s="69">
        <f>ROUNDUP('Листы ввода'!G131*'Общ. данные'!$D$26,0)</f>
        <v>0</v>
      </c>
      <c r="M309" s="67">
        <f>'Листы ввода'!H131</f>
        <v>0</v>
      </c>
      <c r="N309" s="28">
        <f>'Листы ввода'!I131</f>
        <v>0</v>
      </c>
      <c r="O309" s="68">
        <f>'Листы ввода'!J131</f>
        <v>0</v>
      </c>
      <c r="P309" s="69">
        <f>ROUNDUP('Листы ввода'!K131*'Общ. данные'!$D$26,0)</f>
        <v>0</v>
      </c>
      <c r="Q309" s="238">
        <f>ROUNDUP('Листы ввода'!L131*'Общ. данные'!$D$26,0)</f>
        <v>0</v>
      </c>
      <c r="R309" s="239"/>
      <c r="S309" s="238">
        <f>ROUNDUP('Листы ввода'!M131*'Общ. данные'!$D$26,0)</f>
        <v>0</v>
      </c>
      <c r="T309" s="240"/>
      <c r="U309" s="239"/>
      <c r="V309" s="238">
        <f>ROUNDUP('Листы ввода'!N131*'Общ. данные'!$D$26,0)</f>
        <v>0</v>
      </c>
      <c r="W309" s="240"/>
      <c r="X309" s="239"/>
      <c r="Y309" s="262">
        <f>'Листы ввода'!O131</f>
        <v>0</v>
      </c>
      <c r="Z309" s="263"/>
      <c r="AA309" s="26">
        <f>'Листы ввода'!P131</f>
        <v>0</v>
      </c>
      <c r="AB309" s="68">
        <f>'Листы ввода'!Q131</f>
        <v>0</v>
      </c>
      <c r="AC309" s="236">
        <f>'Листы ввода'!R131</f>
        <v>0</v>
      </c>
      <c r="AD309" s="236"/>
      <c r="AE309" s="233">
        <f>IF('Листы ввода'!T131=1,'Листы на печать'!P309,AQ309)</f>
        <v>0</v>
      </c>
      <c r="AF309" s="264"/>
      <c r="AG309" s="265"/>
      <c r="AH309" s="266"/>
      <c r="AI309" s="26"/>
      <c r="AJ309" s="27"/>
      <c r="AK309" s="265"/>
      <c r="AL309" s="265"/>
      <c r="AM309" s="266"/>
      <c r="AN309" s="267"/>
      <c r="AO309" s="266"/>
      <c r="AP309" s="301"/>
      <c r="AQ309" s="46">
        <f t="shared" ref="AQ309:AQ338" si="4">SUM(L309,P309,Q309,S309,V309)</f>
        <v>0</v>
      </c>
    </row>
    <row r="310" spans="1:43" ht="20.45" customHeight="1">
      <c r="A310" s="314"/>
      <c r="B310" s="233">
        <f>'Листы ввода'!B132</f>
        <v>0</v>
      </c>
      <c r="C310" s="234"/>
      <c r="D310" s="235">
        <f>'Листы ввода'!C132</f>
        <v>0</v>
      </c>
      <c r="E310" s="236"/>
      <c r="F310" s="237"/>
      <c r="G310" s="235">
        <f>'Листы ввода'!D132</f>
        <v>0</v>
      </c>
      <c r="H310" s="236"/>
      <c r="I310" s="237"/>
      <c r="J310" s="26">
        <f>'Листы ввода'!E132</f>
        <v>0</v>
      </c>
      <c r="K310" s="27">
        <f>'Листы ввода'!F132</f>
        <v>0</v>
      </c>
      <c r="L310" s="69">
        <f>ROUNDUP('Листы ввода'!G132*'Общ. данные'!$D$26,0)</f>
        <v>0</v>
      </c>
      <c r="M310" s="67">
        <f>'Листы ввода'!H132</f>
        <v>0</v>
      </c>
      <c r="N310" s="28">
        <f>'Листы ввода'!I132</f>
        <v>0</v>
      </c>
      <c r="O310" s="68">
        <f>'Листы ввода'!J132</f>
        <v>0</v>
      </c>
      <c r="P310" s="69">
        <f>ROUNDUP('Листы ввода'!K132*'Общ. данные'!$D$26,0)</f>
        <v>0</v>
      </c>
      <c r="Q310" s="238">
        <f>ROUNDUP('Листы ввода'!L132*'Общ. данные'!$D$26,0)</f>
        <v>0</v>
      </c>
      <c r="R310" s="239"/>
      <c r="S310" s="238">
        <f>ROUNDUP('Листы ввода'!M132*'Общ. данные'!$D$26,0)</f>
        <v>0</v>
      </c>
      <c r="T310" s="240"/>
      <c r="U310" s="239"/>
      <c r="V310" s="238">
        <f>ROUNDUP('Листы ввода'!N132*'Общ. данные'!$D$26,0)</f>
        <v>0</v>
      </c>
      <c r="W310" s="240"/>
      <c r="X310" s="239"/>
      <c r="Y310" s="262">
        <f>'Листы ввода'!O132</f>
        <v>0</v>
      </c>
      <c r="Z310" s="263"/>
      <c r="AA310" s="26">
        <f>'Листы ввода'!P132</f>
        <v>0</v>
      </c>
      <c r="AB310" s="68">
        <f>'Листы ввода'!Q132</f>
        <v>0</v>
      </c>
      <c r="AC310" s="236">
        <f>'Листы ввода'!R132</f>
        <v>0</v>
      </c>
      <c r="AD310" s="236"/>
      <c r="AE310" s="233">
        <f>IF('Листы ввода'!T132=1,'Листы на печать'!P310,AQ310)</f>
        <v>0</v>
      </c>
      <c r="AF310" s="264"/>
      <c r="AG310" s="265"/>
      <c r="AH310" s="266"/>
      <c r="AI310" s="26"/>
      <c r="AJ310" s="27"/>
      <c r="AK310" s="265"/>
      <c r="AL310" s="265"/>
      <c r="AM310" s="266"/>
      <c r="AN310" s="267"/>
      <c r="AO310" s="266"/>
      <c r="AP310" s="301"/>
      <c r="AQ310" s="46">
        <f t="shared" si="4"/>
        <v>0</v>
      </c>
    </row>
    <row r="311" spans="1:43" ht="20.45" customHeight="1">
      <c r="A311" s="314"/>
      <c r="B311" s="233">
        <f>'Листы ввода'!B133</f>
        <v>0</v>
      </c>
      <c r="C311" s="234"/>
      <c r="D311" s="235">
        <f>'Листы ввода'!C133</f>
        <v>0</v>
      </c>
      <c r="E311" s="236"/>
      <c r="F311" s="237"/>
      <c r="G311" s="235">
        <f>'Листы ввода'!D133</f>
        <v>0</v>
      </c>
      <c r="H311" s="236"/>
      <c r="I311" s="237"/>
      <c r="J311" s="26">
        <f>'Листы ввода'!E133</f>
        <v>0</v>
      </c>
      <c r="K311" s="27">
        <f>'Листы ввода'!F133</f>
        <v>0</v>
      </c>
      <c r="L311" s="69">
        <f>ROUNDUP('Листы ввода'!G133*'Общ. данные'!$D$26,0)</f>
        <v>0</v>
      </c>
      <c r="M311" s="67">
        <f>'Листы ввода'!H133</f>
        <v>0</v>
      </c>
      <c r="N311" s="28">
        <f>'Листы ввода'!I133</f>
        <v>0</v>
      </c>
      <c r="O311" s="68">
        <f>'Листы ввода'!J133</f>
        <v>0</v>
      </c>
      <c r="P311" s="69">
        <f>ROUNDUP('Листы ввода'!K133*'Общ. данные'!$D$26,0)</f>
        <v>0</v>
      </c>
      <c r="Q311" s="238">
        <f>ROUNDUP('Листы ввода'!L133*'Общ. данные'!$D$26,0)</f>
        <v>0</v>
      </c>
      <c r="R311" s="239"/>
      <c r="S311" s="238">
        <f>ROUNDUP('Листы ввода'!M133*'Общ. данные'!$D$26,0)</f>
        <v>0</v>
      </c>
      <c r="T311" s="240"/>
      <c r="U311" s="239"/>
      <c r="V311" s="238">
        <f>ROUNDUP('Листы ввода'!N133*'Общ. данные'!$D$26,0)</f>
        <v>0</v>
      </c>
      <c r="W311" s="240"/>
      <c r="X311" s="239"/>
      <c r="Y311" s="262">
        <f>'Листы ввода'!O133</f>
        <v>0</v>
      </c>
      <c r="Z311" s="263"/>
      <c r="AA311" s="26">
        <f>'Листы ввода'!P133</f>
        <v>0</v>
      </c>
      <c r="AB311" s="68">
        <f>'Листы ввода'!Q133</f>
        <v>0</v>
      </c>
      <c r="AC311" s="236">
        <f>'Листы ввода'!R133</f>
        <v>0</v>
      </c>
      <c r="AD311" s="236"/>
      <c r="AE311" s="233">
        <f>IF('Листы ввода'!T133=1,'Листы на печать'!P311,AQ311)</f>
        <v>0</v>
      </c>
      <c r="AF311" s="264"/>
      <c r="AG311" s="265"/>
      <c r="AH311" s="266"/>
      <c r="AI311" s="26"/>
      <c r="AJ311" s="27"/>
      <c r="AK311" s="265"/>
      <c r="AL311" s="265"/>
      <c r="AM311" s="266"/>
      <c r="AN311" s="267"/>
      <c r="AO311" s="266"/>
      <c r="AP311" s="301"/>
      <c r="AQ311" s="46">
        <f t="shared" si="4"/>
        <v>0</v>
      </c>
    </row>
    <row r="312" spans="1:43" ht="20.45" customHeight="1">
      <c r="A312" s="314"/>
      <c r="B312" s="233">
        <f>'Листы ввода'!B134</f>
        <v>0</v>
      </c>
      <c r="C312" s="234"/>
      <c r="D312" s="235">
        <f>'Листы ввода'!C134</f>
        <v>0</v>
      </c>
      <c r="E312" s="236"/>
      <c r="F312" s="237"/>
      <c r="G312" s="235">
        <f>'Листы ввода'!D134</f>
        <v>0</v>
      </c>
      <c r="H312" s="236"/>
      <c r="I312" s="237"/>
      <c r="J312" s="26">
        <f>'Листы ввода'!E134</f>
        <v>0</v>
      </c>
      <c r="K312" s="27">
        <f>'Листы ввода'!F134</f>
        <v>0</v>
      </c>
      <c r="L312" s="69">
        <f>ROUNDUP('Листы ввода'!G134*'Общ. данные'!$D$26,0)</f>
        <v>0</v>
      </c>
      <c r="M312" s="67">
        <f>'Листы ввода'!H134</f>
        <v>0</v>
      </c>
      <c r="N312" s="28">
        <f>'Листы ввода'!I134</f>
        <v>0</v>
      </c>
      <c r="O312" s="68">
        <f>'Листы ввода'!J134</f>
        <v>0</v>
      </c>
      <c r="P312" s="69">
        <f>ROUNDUP('Листы ввода'!K134*'Общ. данные'!$D$26,0)</f>
        <v>0</v>
      </c>
      <c r="Q312" s="238">
        <f>ROUNDUP('Листы ввода'!L134*'Общ. данные'!$D$26,0)</f>
        <v>0</v>
      </c>
      <c r="R312" s="239"/>
      <c r="S312" s="238">
        <f>ROUNDUP('Листы ввода'!M134*'Общ. данные'!$D$26,0)</f>
        <v>0</v>
      </c>
      <c r="T312" s="240"/>
      <c r="U312" s="239"/>
      <c r="V312" s="238">
        <f>ROUNDUP('Листы ввода'!N134*'Общ. данные'!$D$26,0)</f>
        <v>0</v>
      </c>
      <c r="W312" s="240"/>
      <c r="X312" s="239"/>
      <c r="Y312" s="262">
        <f>'Листы ввода'!O134</f>
        <v>0</v>
      </c>
      <c r="Z312" s="263"/>
      <c r="AA312" s="26">
        <f>'Листы ввода'!P134</f>
        <v>0</v>
      </c>
      <c r="AB312" s="68">
        <f>'Листы ввода'!Q134</f>
        <v>0</v>
      </c>
      <c r="AC312" s="236">
        <f>'Листы ввода'!R134</f>
        <v>0</v>
      </c>
      <c r="AD312" s="236"/>
      <c r="AE312" s="233">
        <f>IF('Листы ввода'!T134=1,'Листы на печать'!P312,AQ312)</f>
        <v>0</v>
      </c>
      <c r="AF312" s="264"/>
      <c r="AG312" s="265"/>
      <c r="AH312" s="266"/>
      <c r="AI312" s="26"/>
      <c r="AJ312" s="27"/>
      <c r="AK312" s="265"/>
      <c r="AL312" s="265"/>
      <c r="AM312" s="266"/>
      <c r="AN312" s="267"/>
      <c r="AO312" s="266"/>
      <c r="AP312" s="301"/>
      <c r="AQ312" s="46">
        <f t="shared" si="4"/>
        <v>0</v>
      </c>
    </row>
    <row r="313" spans="1:43" ht="20.45" customHeight="1">
      <c r="A313" s="314"/>
      <c r="B313" s="233">
        <f>'Листы ввода'!B135</f>
        <v>0</v>
      </c>
      <c r="C313" s="234"/>
      <c r="D313" s="235">
        <f>'Листы ввода'!C135</f>
        <v>0</v>
      </c>
      <c r="E313" s="236"/>
      <c r="F313" s="237"/>
      <c r="G313" s="235">
        <f>'Листы ввода'!D135</f>
        <v>0</v>
      </c>
      <c r="H313" s="236"/>
      <c r="I313" s="237"/>
      <c r="J313" s="26">
        <f>'Листы ввода'!E135</f>
        <v>0</v>
      </c>
      <c r="K313" s="27">
        <f>'Листы ввода'!F135</f>
        <v>0</v>
      </c>
      <c r="L313" s="69">
        <f>ROUNDUP('Листы ввода'!G135*'Общ. данные'!$D$26,0)</f>
        <v>0</v>
      </c>
      <c r="M313" s="67">
        <f>'Листы ввода'!H135</f>
        <v>0</v>
      </c>
      <c r="N313" s="28">
        <f>'Листы ввода'!I135</f>
        <v>0</v>
      </c>
      <c r="O313" s="68">
        <f>'Листы ввода'!J135</f>
        <v>0</v>
      </c>
      <c r="P313" s="69">
        <f>ROUNDUP('Листы ввода'!K135*'Общ. данные'!$D$26,0)</f>
        <v>0</v>
      </c>
      <c r="Q313" s="238">
        <f>ROUNDUP('Листы ввода'!L135*'Общ. данные'!$D$26,0)</f>
        <v>0</v>
      </c>
      <c r="R313" s="239"/>
      <c r="S313" s="238">
        <f>ROUNDUP('Листы ввода'!M135*'Общ. данные'!$D$26,0)</f>
        <v>0</v>
      </c>
      <c r="T313" s="240"/>
      <c r="U313" s="239"/>
      <c r="V313" s="238">
        <f>ROUNDUP('Листы ввода'!N135*'Общ. данные'!$D$26,0)</f>
        <v>0</v>
      </c>
      <c r="W313" s="240"/>
      <c r="X313" s="239"/>
      <c r="Y313" s="262">
        <f>'Листы ввода'!O135</f>
        <v>0</v>
      </c>
      <c r="Z313" s="263"/>
      <c r="AA313" s="26">
        <f>'Листы ввода'!P135</f>
        <v>0</v>
      </c>
      <c r="AB313" s="68">
        <f>'Листы ввода'!Q135</f>
        <v>0</v>
      </c>
      <c r="AC313" s="236">
        <f>'Листы ввода'!R135</f>
        <v>0</v>
      </c>
      <c r="AD313" s="236"/>
      <c r="AE313" s="233">
        <f>IF('Листы ввода'!T135=1,'Листы на печать'!P313,AQ313)</f>
        <v>0</v>
      </c>
      <c r="AF313" s="264"/>
      <c r="AG313" s="265"/>
      <c r="AH313" s="266"/>
      <c r="AI313" s="26"/>
      <c r="AJ313" s="27"/>
      <c r="AK313" s="265"/>
      <c r="AL313" s="265"/>
      <c r="AM313" s="266"/>
      <c r="AN313" s="267"/>
      <c r="AO313" s="266"/>
      <c r="AP313" s="301"/>
      <c r="AQ313" s="46">
        <f t="shared" si="4"/>
        <v>0</v>
      </c>
    </row>
    <row r="314" spans="1:43" ht="20.45" customHeight="1">
      <c r="A314" s="314"/>
      <c r="B314" s="233">
        <f>'Листы ввода'!B136</f>
        <v>0</v>
      </c>
      <c r="C314" s="234"/>
      <c r="D314" s="235">
        <f>'Листы ввода'!C136</f>
        <v>0</v>
      </c>
      <c r="E314" s="236"/>
      <c r="F314" s="237"/>
      <c r="G314" s="235">
        <f>'Листы ввода'!D136</f>
        <v>0</v>
      </c>
      <c r="H314" s="236"/>
      <c r="I314" s="237"/>
      <c r="J314" s="26">
        <f>'Листы ввода'!E136</f>
        <v>0</v>
      </c>
      <c r="K314" s="27">
        <f>'Листы ввода'!F136</f>
        <v>0</v>
      </c>
      <c r="L314" s="69">
        <f>ROUNDUP('Листы ввода'!G136*'Общ. данные'!$D$26,0)</f>
        <v>0</v>
      </c>
      <c r="M314" s="67">
        <f>'Листы ввода'!H136</f>
        <v>0</v>
      </c>
      <c r="N314" s="28">
        <f>'Листы ввода'!I136</f>
        <v>0</v>
      </c>
      <c r="O314" s="68">
        <f>'Листы ввода'!J136</f>
        <v>0</v>
      </c>
      <c r="P314" s="69">
        <f>ROUNDUP('Листы ввода'!K136*'Общ. данные'!$D$26,0)</f>
        <v>0</v>
      </c>
      <c r="Q314" s="238">
        <f>ROUNDUP('Листы ввода'!L136*'Общ. данные'!$D$26,0)</f>
        <v>0</v>
      </c>
      <c r="R314" s="239"/>
      <c r="S314" s="238">
        <f>ROUNDUP('Листы ввода'!M136*'Общ. данные'!$D$26,0)</f>
        <v>0</v>
      </c>
      <c r="T314" s="240"/>
      <c r="U314" s="239"/>
      <c r="V314" s="238">
        <f>ROUNDUP('Листы ввода'!N136*'Общ. данные'!$D$26,0)</f>
        <v>0</v>
      </c>
      <c r="W314" s="240"/>
      <c r="X314" s="239"/>
      <c r="Y314" s="262">
        <f>'Листы ввода'!O136</f>
        <v>0</v>
      </c>
      <c r="Z314" s="263"/>
      <c r="AA314" s="26">
        <f>'Листы ввода'!P136</f>
        <v>0</v>
      </c>
      <c r="AB314" s="68">
        <f>'Листы ввода'!Q136</f>
        <v>0</v>
      </c>
      <c r="AC314" s="236">
        <f>'Листы ввода'!R136</f>
        <v>0</v>
      </c>
      <c r="AD314" s="236"/>
      <c r="AE314" s="233">
        <f>IF('Листы ввода'!T136=1,'Листы на печать'!P314,AQ314)</f>
        <v>0</v>
      </c>
      <c r="AF314" s="264"/>
      <c r="AG314" s="265"/>
      <c r="AH314" s="266"/>
      <c r="AI314" s="26"/>
      <c r="AJ314" s="27"/>
      <c r="AK314" s="265"/>
      <c r="AL314" s="265"/>
      <c r="AM314" s="266"/>
      <c r="AN314" s="267"/>
      <c r="AO314" s="266"/>
      <c r="AP314" s="301"/>
      <c r="AQ314" s="46">
        <f t="shared" si="4"/>
        <v>0</v>
      </c>
    </row>
    <row r="315" spans="1:43" ht="20.45" customHeight="1">
      <c r="A315" s="314"/>
      <c r="B315" s="233">
        <f>'Листы ввода'!B137</f>
        <v>0</v>
      </c>
      <c r="C315" s="234"/>
      <c r="D315" s="235">
        <f>'Листы ввода'!C137</f>
        <v>0</v>
      </c>
      <c r="E315" s="236"/>
      <c r="F315" s="237"/>
      <c r="G315" s="235">
        <f>'Листы ввода'!D137</f>
        <v>0</v>
      </c>
      <c r="H315" s="236"/>
      <c r="I315" s="237"/>
      <c r="J315" s="26">
        <f>'Листы ввода'!E137</f>
        <v>0</v>
      </c>
      <c r="K315" s="27">
        <f>'Листы ввода'!F137</f>
        <v>0</v>
      </c>
      <c r="L315" s="69">
        <f>ROUNDUP('Листы ввода'!G137*'Общ. данные'!$D$26,0)</f>
        <v>0</v>
      </c>
      <c r="M315" s="67">
        <f>'Листы ввода'!H137</f>
        <v>0</v>
      </c>
      <c r="N315" s="28">
        <f>'Листы ввода'!I137</f>
        <v>0</v>
      </c>
      <c r="O315" s="68">
        <f>'Листы ввода'!J137</f>
        <v>0</v>
      </c>
      <c r="P315" s="69">
        <f>ROUNDUP('Листы ввода'!K137*'Общ. данные'!$D$26,0)</f>
        <v>0</v>
      </c>
      <c r="Q315" s="238">
        <f>ROUNDUP('Листы ввода'!L137*'Общ. данные'!$D$26,0)</f>
        <v>0</v>
      </c>
      <c r="R315" s="239"/>
      <c r="S315" s="238">
        <f>ROUNDUP('Листы ввода'!M137*'Общ. данные'!$D$26,0)</f>
        <v>0</v>
      </c>
      <c r="T315" s="240"/>
      <c r="U315" s="239"/>
      <c r="V315" s="238">
        <f>ROUNDUP('Листы ввода'!N137*'Общ. данные'!$D$26,0)</f>
        <v>0</v>
      </c>
      <c r="W315" s="240"/>
      <c r="X315" s="239"/>
      <c r="Y315" s="262">
        <f>'Листы ввода'!O137</f>
        <v>0</v>
      </c>
      <c r="Z315" s="263"/>
      <c r="AA315" s="26">
        <f>'Листы ввода'!P137</f>
        <v>0</v>
      </c>
      <c r="AB315" s="68">
        <f>'Листы ввода'!Q137</f>
        <v>0</v>
      </c>
      <c r="AC315" s="236">
        <f>'Листы ввода'!R137</f>
        <v>0</v>
      </c>
      <c r="AD315" s="236"/>
      <c r="AE315" s="233">
        <f>IF('Листы ввода'!T137=1,'Листы на печать'!P315,AQ315)</f>
        <v>0</v>
      </c>
      <c r="AF315" s="264"/>
      <c r="AG315" s="265"/>
      <c r="AH315" s="266"/>
      <c r="AI315" s="26"/>
      <c r="AJ315" s="27"/>
      <c r="AK315" s="265"/>
      <c r="AL315" s="265"/>
      <c r="AM315" s="266"/>
      <c r="AN315" s="267"/>
      <c r="AO315" s="266"/>
      <c r="AP315" s="301"/>
      <c r="AQ315" s="46">
        <f t="shared" si="4"/>
        <v>0</v>
      </c>
    </row>
    <row r="316" spans="1:43" ht="20.45" customHeight="1">
      <c r="A316" s="314"/>
      <c r="B316" s="233">
        <f>'Листы ввода'!B138</f>
        <v>0</v>
      </c>
      <c r="C316" s="234"/>
      <c r="D316" s="235">
        <f>'Листы ввода'!C138</f>
        <v>0</v>
      </c>
      <c r="E316" s="236"/>
      <c r="F316" s="237"/>
      <c r="G316" s="235">
        <f>'Листы ввода'!D138</f>
        <v>0</v>
      </c>
      <c r="H316" s="236"/>
      <c r="I316" s="237"/>
      <c r="J316" s="26">
        <f>'Листы ввода'!E138</f>
        <v>0</v>
      </c>
      <c r="K316" s="27">
        <f>'Листы ввода'!F138</f>
        <v>0</v>
      </c>
      <c r="L316" s="69">
        <f>ROUNDUP('Листы ввода'!G138*'Общ. данные'!$D$26,0)</f>
        <v>0</v>
      </c>
      <c r="M316" s="67">
        <f>'Листы ввода'!H138</f>
        <v>0</v>
      </c>
      <c r="N316" s="28">
        <f>'Листы ввода'!I138</f>
        <v>0</v>
      </c>
      <c r="O316" s="68">
        <f>'Листы ввода'!J138</f>
        <v>0</v>
      </c>
      <c r="P316" s="69">
        <f>ROUNDUP('Листы ввода'!K138*'Общ. данные'!$D$26,0)</f>
        <v>0</v>
      </c>
      <c r="Q316" s="238">
        <f>ROUNDUP('Листы ввода'!L138*'Общ. данные'!$D$26,0)</f>
        <v>0</v>
      </c>
      <c r="R316" s="239"/>
      <c r="S316" s="238">
        <f>ROUNDUP('Листы ввода'!M138*'Общ. данные'!$D$26,0)</f>
        <v>0</v>
      </c>
      <c r="T316" s="240"/>
      <c r="U316" s="239"/>
      <c r="V316" s="238">
        <f>ROUNDUP('Листы ввода'!N138*'Общ. данные'!$D$26,0)</f>
        <v>0</v>
      </c>
      <c r="W316" s="240"/>
      <c r="X316" s="239"/>
      <c r="Y316" s="262">
        <f>'Листы ввода'!O138</f>
        <v>0</v>
      </c>
      <c r="Z316" s="263"/>
      <c r="AA316" s="26">
        <f>'Листы ввода'!P138</f>
        <v>0</v>
      </c>
      <c r="AB316" s="68">
        <f>'Листы ввода'!Q138</f>
        <v>0</v>
      </c>
      <c r="AC316" s="236">
        <f>'Листы ввода'!R138</f>
        <v>0</v>
      </c>
      <c r="AD316" s="236"/>
      <c r="AE316" s="233">
        <f>IF('Листы ввода'!T138=1,'Листы на печать'!P316,AQ316)</f>
        <v>0</v>
      </c>
      <c r="AF316" s="264"/>
      <c r="AG316" s="265"/>
      <c r="AH316" s="266"/>
      <c r="AI316" s="26"/>
      <c r="AJ316" s="27"/>
      <c r="AK316" s="265"/>
      <c r="AL316" s="265"/>
      <c r="AM316" s="266"/>
      <c r="AN316" s="267"/>
      <c r="AO316" s="266"/>
      <c r="AP316" s="301"/>
      <c r="AQ316" s="46">
        <f t="shared" si="4"/>
        <v>0</v>
      </c>
    </row>
    <row r="317" spans="1:43" ht="20.45" customHeight="1">
      <c r="A317" s="314"/>
      <c r="B317" s="233">
        <f>'Листы ввода'!B139</f>
        <v>0</v>
      </c>
      <c r="C317" s="234"/>
      <c r="D317" s="235">
        <f>'Листы ввода'!C139</f>
        <v>0</v>
      </c>
      <c r="E317" s="236"/>
      <c r="F317" s="237"/>
      <c r="G317" s="235">
        <f>'Листы ввода'!D139</f>
        <v>0</v>
      </c>
      <c r="H317" s="236"/>
      <c r="I317" s="237"/>
      <c r="J317" s="26">
        <f>'Листы ввода'!E139</f>
        <v>0</v>
      </c>
      <c r="K317" s="27">
        <f>'Листы ввода'!F139</f>
        <v>0</v>
      </c>
      <c r="L317" s="69">
        <f>ROUNDUP('Листы ввода'!G139*'Общ. данные'!$D$26,0)</f>
        <v>0</v>
      </c>
      <c r="M317" s="67">
        <f>'Листы ввода'!H139</f>
        <v>0</v>
      </c>
      <c r="N317" s="28">
        <f>'Листы ввода'!I139</f>
        <v>0</v>
      </c>
      <c r="O317" s="68">
        <f>'Листы ввода'!J139</f>
        <v>0</v>
      </c>
      <c r="P317" s="69">
        <f>ROUNDUP('Листы ввода'!K139*'Общ. данные'!$D$26,0)</f>
        <v>0</v>
      </c>
      <c r="Q317" s="238">
        <f>ROUNDUP('Листы ввода'!L139*'Общ. данные'!$D$26,0)</f>
        <v>0</v>
      </c>
      <c r="R317" s="239"/>
      <c r="S317" s="238">
        <f>ROUNDUP('Листы ввода'!M139*'Общ. данные'!$D$26,0)</f>
        <v>0</v>
      </c>
      <c r="T317" s="240"/>
      <c r="U317" s="239"/>
      <c r="V317" s="238">
        <f>ROUNDUP('Листы ввода'!N139*'Общ. данные'!$D$26,0)</f>
        <v>0</v>
      </c>
      <c r="W317" s="240"/>
      <c r="X317" s="239"/>
      <c r="Y317" s="262">
        <f>'Листы ввода'!O139</f>
        <v>0</v>
      </c>
      <c r="Z317" s="263"/>
      <c r="AA317" s="26">
        <f>'Листы ввода'!P139</f>
        <v>0</v>
      </c>
      <c r="AB317" s="68">
        <f>'Листы ввода'!Q139</f>
        <v>0</v>
      </c>
      <c r="AC317" s="236">
        <f>'Листы ввода'!R139</f>
        <v>0</v>
      </c>
      <c r="AD317" s="236"/>
      <c r="AE317" s="233">
        <f>IF('Листы ввода'!T139=1,'Листы на печать'!P317,AQ317)</f>
        <v>0</v>
      </c>
      <c r="AF317" s="264"/>
      <c r="AG317" s="265"/>
      <c r="AH317" s="266"/>
      <c r="AI317" s="26"/>
      <c r="AJ317" s="27"/>
      <c r="AK317" s="265"/>
      <c r="AL317" s="265"/>
      <c r="AM317" s="266"/>
      <c r="AN317" s="267"/>
      <c r="AO317" s="266"/>
      <c r="AP317" s="301"/>
      <c r="AQ317" s="46">
        <f t="shared" si="4"/>
        <v>0</v>
      </c>
    </row>
    <row r="318" spans="1:43" ht="20.45" customHeight="1">
      <c r="A318" s="314"/>
      <c r="B318" s="233">
        <f>'Листы ввода'!B140</f>
        <v>0</v>
      </c>
      <c r="C318" s="234"/>
      <c r="D318" s="235">
        <f>'Листы ввода'!C140</f>
        <v>0</v>
      </c>
      <c r="E318" s="236"/>
      <c r="F318" s="237"/>
      <c r="G318" s="235">
        <f>'Листы ввода'!D140</f>
        <v>0</v>
      </c>
      <c r="H318" s="236"/>
      <c r="I318" s="237"/>
      <c r="J318" s="26">
        <f>'Листы ввода'!E140</f>
        <v>0</v>
      </c>
      <c r="K318" s="27">
        <f>'Листы ввода'!F140</f>
        <v>0</v>
      </c>
      <c r="L318" s="69">
        <f>ROUNDUP('Листы ввода'!G140*'Общ. данные'!$D$26,0)</f>
        <v>0</v>
      </c>
      <c r="M318" s="67">
        <f>'Листы ввода'!H140</f>
        <v>0</v>
      </c>
      <c r="N318" s="28">
        <f>'Листы ввода'!I140</f>
        <v>0</v>
      </c>
      <c r="O318" s="68">
        <f>'Листы ввода'!J140</f>
        <v>0</v>
      </c>
      <c r="P318" s="69">
        <f>ROUNDUP('Листы ввода'!K140*'Общ. данные'!$D$26,0)</f>
        <v>0</v>
      </c>
      <c r="Q318" s="238">
        <f>ROUNDUP('Листы ввода'!L140*'Общ. данные'!$D$26,0)</f>
        <v>0</v>
      </c>
      <c r="R318" s="239"/>
      <c r="S318" s="238">
        <f>ROUNDUP('Листы ввода'!M140*'Общ. данные'!$D$26,0)</f>
        <v>0</v>
      </c>
      <c r="T318" s="240"/>
      <c r="U318" s="239"/>
      <c r="V318" s="238">
        <f>ROUNDUP('Листы ввода'!N140*'Общ. данные'!$D$26,0)</f>
        <v>0</v>
      </c>
      <c r="W318" s="240"/>
      <c r="X318" s="239"/>
      <c r="Y318" s="262">
        <f>'Листы ввода'!O140</f>
        <v>0</v>
      </c>
      <c r="Z318" s="263"/>
      <c r="AA318" s="26">
        <f>'Листы ввода'!P140</f>
        <v>0</v>
      </c>
      <c r="AB318" s="68">
        <f>'Листы ввода'!Q140</f>
        <v>0</v>
      </c>
      <c r="AC318" s="236">
        <f>'Листы ввода'!R140</f>
        <v>0</v>
      </c>
      <c r="AD318" s="236"/>
      <c r="AE318" s="233">
        <f>IF('Листы ввода'!T140=1,'Листы на печать'!P318,AQ318)</f>
        <v>0</v>
      </c>
      <c r="AF318" s="264"/>
      <c r="AG318" s="265"/>
      <c r="AH318" s="266"/>
      <c r="AI318" s="26"/>
      <c r="AJ318" s="27"/>
      <c r="AK318" s="265"/>
      <c r="AL318" s="265"/>
      <c r="AM318" s="266"/>
      <c r="AN318" s="267"/>
      <c r="AO318" s="266"/>
      <c r="AP318" s="301"/>
      <c r="AQ318" s="46">
        <f t="shared" si="4"/>
        <v>0</v>
      </c>
    </row>
    <row r="319" spans="1:43" ht="20.45" customHeight="1">
      <c r="A319" s="314"/>
      <c r="B319" s="233">
        <f>'Листы ввода'!B141</f>
        <v>0</v>
      </c>
      <c r="C319" s="234"/>
      <c r="D319" s="235">
        <f>'Листы ввода'!C141</f>
        <v>0</v>
      </c>
      <c r="E319" s="236"/>
      <c r="F319" s="237"/>
      <c r="G319" s="235">
        <f>'Листы ввода'!D141</f>
        <v>0</v>
      </c>
      <c r="H319" s="236"/>
      <c r="I319" s="237"/>
      <c r="J319" s="26">
        <f>'Листы ввода'!E141</f>
        <v>0</v>
      </c>
      <c r="K319" s="27">
        <f>'Листы ввода'!F141</f>
        <v>0</v>
      </c>
      <c r="L319" s="69">
        <f>ROUNDUP('Листы ввода'!G141*'Общ. данные'!$D$26,0)</f>
        <v>0</v>
      </c>
      <c r="M319" s="67">
        <f>'Листы ввода'!H141</f>
        <v>0</v>
      </c>
      <c r="N319" s="28">
        <f>'Листы ввода'!I141</f>
        <v>0</v>
      </c>
      <c r="O319" s="68">
        <f>'Листы ввода'!J141</f>
        <v>0</v>
      </c>
      <c r="P319" s="69">
        <f>ROUNDUP('Листы ввода'!K141*'Общ. данные'!$D$26,0)</f>
        <v>0</v>
      </c>
      <c r="Q319" s="238">
        <f>ROUNDUP('Листы ввода'!L141*'Общ. данные'!$D$26,0)</f>
        <v>0</v>
      </c>
      <c r="R319" s="239"/>
      <c r="S319" s="238">
        <f>ROUNDUP('Листы ввода'!M141*'Общ. данные'!$D$26,0)</f>
        <v>0</v>
      </c>
      <c r="T319" s="240"/>
      <c r="U319" s="239"/>
      <c r="V319" s="238">
        <f>ROUNDUP('Листы ввода'!N141*'Общ. данные'!$D$26,0)</f>
        <v>0</v>
      </c>
      <c r="W319" s="240"/>
      <c r="X319" s="239"/>
      <c r="Y319" s="262">
        <f>'Листы ввода'!O141</f>
        <v>0</v>
      </c>
      <c r="Z319" s="263"/>
      <c r="AA319" s="26">
        <f>'Листы ввода'!P141</f>
        <v>0</v>
      </c>
      <c r="AB319" s="68">
        <f>'Листы ввода'!Q141</f>
        <v>0</v>
      </c>
      <c r="AC319" s="236">
        <f>'Листы ввода'!R141</f>
        <v>0</v>
      </c>
      <c r="AD319" s="236"/>
      <c r="AE319" s="233">
        <f>IF('Листы ввода'!T141=1,'Листы на печать'!P319,AQ319)</f>
        <v>0</v>
      </c>
      <c r="AF319" s="264"/>
      <c r="AG319" s="265"/>
      <c r="AH319" s="266"/>
      <c r="AI319" s="26"/>
      <c r="AJ319" s="27"/>
      <c r="AK319" s="265"/>
      <c r="AL319" s="265"/>
      <c r="AM319" s="266"/>
      <c r="AN319" s="267"/>
      <c r="AO319" s="266"/>
      <c r="AP319" s="301"/>
      <c r="AQ319" s="46">
        <f t="shared" si="4"/>
        <v>0</v>
      </c>
    </row>
    <row r="320" spans="1:43" ht="20.45" customHeight="1">
      <c r="A320" s="314"/>
      <c r="B320" s="233">
        <f>'Листы ввода'!B142</f>
        <v>0</v>
      </c>
      <c r="C320" s="234"/>
      <c r="D320" s="235">
        <f>'Листы ввода'!C142</f>
        <v>0</v>
      </c>
      <c r="E320" s="236"/>
      <c r="F320" s="237"/>
      <c r="G320" s="235">
        <f>'Листы ввода'!D142</f>
        <v>0</v>
      </c>
      <c r="H320" s="236"/>
      <c r="I320" s="237"/>
      <c r="J320" s="26">
        <f>'Листы ввода'!E142</f>
        <v>0</v>
      </c>
      <c r="K320" s="27">
        <f>'Листы ввода'!F142</f>
        <v>0</v>
      </c>
      <c r="L320" s="69">
        <f>ROUNDUP('Листы ввода'!G142*'Общ. данные'!$D$26,0)</f>
        <v>0</v>
      </c>
      <c r="M320" s="67">
        <f>'Листы ввода'!H142</f>
        <v>0</v>
      </c>
      <c r="N320" s="28">
        <f>'Листы ввода'!I142</f>
        <v>0</v>
      </c>
      <c r="O320" s="68">
        <f>'Листы ввода'!J142</f>
        <v>0</v>
      </c>
      <c r="P320" s="69">
        <f>ROUNDUP('Листы ввода'!K142*'Общ. данные'!$D$26,0)</f>
        <v>0</v>
      </c>
      <c r="Q320" s="238">
        <f>ROUNDUP('Листы ввода'!L142*'Общ. данные'!$D$26,0)</f>
        <v>0</v>
      </c>
      <c r="R320" s="239"/>
      <c r="S320" s="238">
        <f>ROUNDUP('Листы ввода'!M142*'Общ. данные'!$D$26,0)</f>
        <v>0</v>
      </c>
      <c r="T320" s="240"/>
      <c r="U320" s="239"/>
      <c r="V320" s="238">
        <f>ROUNDUP('Листы ввода'!N142*'Общ. данные'!$D$26,0)</f>
        <v>0</v>
      </c>
      <c r="W320" s="240"/>
      <c r="X320" s="239"/>
      <c r="Y320" s="262">
        <f>'Листы ввода'!O142</f>
        <v>0</v>
      </c>
      <c r="Z320" s="263"/>
      <c r="AA320" s="26">
        <f>'Листы ввода'!P142</f>
        <v>0</v>
      </c>
      <c r="AB320" s="68">
        <f>'Листы ввода'!Q142</f>
        <v>0</v>
      </c>
      <c r="AC320" s="236">
        <f>'Листы ввода'!R142</f>
        <v>0</v>
      </c>
      <c r="AD320" s="236"/>
      <c r="AE320" s="233">
        <f>IF('Листы ввода'!T142=1,'Листы на печать'!P320,AQ320)</f>
        <v>0</v>
      </c>
      <c r="AF320" s="264"/>
      <c r="AG320" s="265"/>
      <c r="AH320" s="266"/>
      <c r="AI320" s="26"/>
      <c r="AJ320" s="27"/>
      <c r="AK320" s="265"/>
      <c r="AL320" s="265"/>
      <c r="AM320" s="266"/>
      <c r="AN320" s="267"/>
      <c r="AO320" s="266"/>
      <c r="AP320" s="301"/>
      <c r="AQ320" s="46">
        <f t="shared" si="4"/>
        <v>0</v>
      </c>
    </row>
    <row r="321" spans="1:43" ht="20.45" customHeight="1">
      <c r="A321" s="314"/>
      <c r="B321" s="233">
        <f>'Листы ввода'!B143</f>
        <v>0</v>
      </c>
      <c r="C321" s="234"/>
      <c r="D321" s="235">
        <f>'Листы ввода'!C143</f>
        <v>0</v>
      </c>
      <c r="E321" s="236"/>
      <c r="F321" s="237"/>
      <c r="G321" s="235">
        <f>'Листы ввода'!D143</f>
        <v>0</v>
      </c>
      <c r="H321" s="236"/>
      <c r="I321" s="237"/>
      <c r="J321" s="26">
        <f>'Листы ввода'!E143</f>
        <v>0</v>
      </c>
      <c r="K321" s="27">
        <f>'Листы ввода'!F143</f>
        <v>0</v>
      </c>
      <c r="L321" s="69">
        <f>ROUNDUP('Листы ввода'!G143*'Общ. данные'!$D$26,0)</f>
        <v>0</v>
      </c>
      <c r="M321" s="67">
        <f>'Листы ввода'!H143</f>
        <v>0</v>
      </c>
      <c r="N321" s="28">
        <f>'Листы ввода'!I143</f>
        <v>0</v>
      </c>
      <c r="O321" s="68">
        <f>'Листы ввода'!J143</f>
        <v>0</v>
      </c>
      <c r="P321" s="69">
        <f>ROUNDUP('Листы ввода'!K143*'Общ. данные'!$D$26,0)</f>
        <v>0</v>
      </c>
      <c r="Q321" s="238">
        <f>ROUNDUP('Листы ввода'!L143*'Общ. данные'!$D$26,0)</f>
        <v>0</v>
      </c>
      <c r="R321" s="239"/>
      <c r="S321" s="238">
        <f>ROUNDUP('Листы ввода'!M143*'Общ. данные'!$D$26,0)</f>
        <v>0</v>
      </c>
      <c r="T321" s="240"/>
      <c r="U321" s="239"/>
      <c r="V321" s="238">
        <f>ROUNDUP('Листы ввода'!N143*'Общ. данные'!$D$26,0)</f>
        <v>0</v>
      </c>
      <c r="W321" s="240"/>
      <c r="X321" s="239"/>
      <c r="Y321" s="262">
        <f>'Листы ввода'!O143</f>
        <v>0</v>
      </c>
      <c r="Z321" s="263"/>
      <c r="AA321" s="26">
        <f>'Листы ввода'!P143</f>
        <v>0</v>
      </c>
      <c r="AB321" s="68">
        <f>'Листы ввода'!Q143</f>
        <v>0</v>
      </c>
      <c r="AC321" s="236">
        <f>'Листы ввода'!R143</f>
        <v>0</v>
      </c>
      <c r="AD321" s="236"/>
      <c r="AE321" s="233">
        <f>IF('Листы ввода'!T143=1,'Листы на печать'!P321,AQ321)</f>
        <v>0</v>
      </c>
      <c r="AF321" s="264"/>
      <c r="AG321" s="265"/>
      <c r="AH321" s="266"/>
      <c r="AI321" s="26"/>
      <c r="AJ321" s="27"/>
      <c r="AK321" s="265"/>
      <c r="AL321" s="265"/>
      <c r="AM321" s="266"/>
      <c r="AN321" s="267"/>
      <c r="AO321" s="266"/>
      <c r="AP321" s="301"/>
      <c r="AQ321" s="46">
        <f t="shared" si="4"/>
        <v>0</v>
      </c>
    </row>
    <row r="322" spans="1:43" ht="20.45" customHeight="1">
      <c r="A322" s="314"/>
      <c r="B322" s="233">
        <f>'Листы ввода'!B144</f>
        <v>0</v>
      </c>
      <c r="C322" s="234"/>
      <c r="D322" s="235">
        <f>'Листы ввода'!C144</f>
        <v>0</v>
      </c>
      <c r="E322" s="236"/>
      <c r="F322" s="237"/>
      <c r="G322" s="235">
        <f>'Листы ввода'!D144</f>
        <v>0</v>
      </c>
      <c r="H322" s="236"/>
      <c r="I322" s="237"/>
      <c r="J322" s="26">
        <f>'Листы ввода'!E144</f>
        <v>0</v>
      </c>
      <c r="K322" s="27">
        <f>'Листы ввода'!F144</f>
        <v>0</v>
      </c>
      <c r="L322" s="69">
        <f>ROUNDUP('Листы ввода'!G144*'Общ. данные'!$D$26,0)</f>
        <v>0</v>
      </c>
      <c r="M322" s="67">
        <f>'Листы ввода'!H144</f>
        <v>0</v>
      </c>
      <c r="N322" s="28">
        <f>'Листы ввода'!I144</f>
        <v>0</v>
      </c>
      <c r="O322" s="68">
        <f>'Листы ввода'!J144</f>
        <v>0</v>
      </c>
      <c r="P322" s="69">
        <f>ROUNDUP('Листы ввода'!K144*'Общ. данные'!$D$26,0)</f>
        <v>0</v>
      </c>
      <c r="Q322" s="238">
        <f>ROUNDUP('Листы ввода'!L144*'Общ. данные'!$D$26,0)</f>
        <v>0</v>
      </c>
      <c r="R322" s="239"/>
      <c r="S322" s="238">
        <f>ROUNDUP('Листы ввода'!M144*'Общ. данные'!$D$26,0)</f>
        <v>0</v>
      </c>
      <c r="T322" s="240"/>
      <c r="U322" s="239"/>
      <c r="V322" s="238">
        <f>ROUNDUP('Листы ввода'!N144*'Общ. данные'!$D$26,0)</f>
        <v>0</v>
      </c>
      <c r="W322" s="240"/>
      <c r="X322" s="239"/>
      <c r="Y322" s="262">
        <f>'Листы ввода'!O144</f>
        <v>0</v>
      </c>
      <c r="Z322" s="263"/>
      <c r="AA322" s="26">
        <f>'Листы ввода'!P144</f>
        <v>0</v>
      </c>
      <c r="AB322" s="68">
        <f>'Листы ввода'!Q144</f>
        <v>0</v>
      </c>
      <c r="AC322" s="236">
        <f>'Листы ввода'!R144</f>
        <v>0</v>
      </c>
      <c r="AD322" s="236"/>
      <c r="AE322" s="233">
        <f>IF('Листы ввода'!T144=1,'Листы на печать'!P322,AQ322)</f>
        <v>0</v>
      </c>
      <c r="AF322" s="264"/>
      <c r="AG322" s="265"/>
      <c r="AH322" s="266"/>
      <c r="AI322" s="26"/>
      <c r="AJ322" s="27"/>
      <c r="AK322" s="265"/>
      <c r="AL322" s="265"/>
      <c r="AM322" s="266"/>
      <c r="AN322" s="267"/>
      <c r="AO322" s="266"/>
      <c r="AP322" s="301"/>
      <c r="AQ322" s="46">
        <f t="shared" si="4"/>
        <v>0</v>
      </c>
    </row>
    <row r="323" spans="1:43" ht="20.45" customHeight="1">
      <c r="A323" s="314"/>
      <c r="B323" s="233">
        <f>'Листы ввода'!B145</f>
        <v>0</v>
      </c>
      <c r="C323" s="234"/>
      <c r="D323" s="235">
        <f>'Листы ввода'!C145</f>
        <v>0</v>
      </c>
      <c r="E323" s="236"/>
      <c r="F323" s="237"/>
      <c r="G323" s="235">
        <f>'Листы ввода'!D145</f>
        <v>0</v>
      </c>
      <c r="H323" s="236"/>
      <c r="I323" s="237"/>
      <c r="J323" s="26">
        <f>'Листы ввода'!E145</f>
        <v>0</v>
      </c>
      <c r="K323" s="27">
        <f>'Листы ввода'!F145</f>
        <v>0</v>
      </c>
      <c r="L323" s="69">
        <f>ROUNDUP('Листы ввода'!G145*'Общ. данные'!$D$26,0)</f>
        <v>0</v>
      </c>
      <c r="M323" s="67">
        <f>'Листы ввода'!H145</f>
        <v>0</v>
      </c>
      <c r="N323" s="28">
        <f>'Листы ввода'!I145</f>
        <v>0</v>
      </c>
      <c r="O323" s="68">
        <f>'Листы ввода'!J145</f>
        <v>0</v>
      </c>
      <c r="P323" s="69">
        <f>ROUNDUP('Листы ввода'!K145*'Общ. данные'!$D$26,0)</f>
        <v>0</v>
      </c>
      <c r="Q323" s="238">
        <f>ROUNDUP('Листы ввода'!L145*'Общ. данные'!$D$26,0)</f>
        <v>0</v>
      </c>
      <c r="R323" s="239"/>
      <c r="S323" s="238">
        <f>ROUNDUP('Листы ввода'!M145*'Общ. данные'!$D$26,0)</f>
        <v>0</v>
      </c>
      <c r="T323" s="240"/>
      <c r="U323" s="239"/>
      <c r="V323" s="238">
        <f>ROUNDUP('Листы ввода'!N145*'Общ. данные'!$D$26,0)</f>
        <v>0</v>
      </c>
      <c r="W323" s="240"/>
      <c r="X323" s="239"/>
      <c r="Y323" s="262">
        <f>'Листы ввода'!O145</f>
        <v>0</v>
      </c>
      <c r="Z323" s="263"/>
      <c r="AA323" s="26">
        <f>'Листы ввода'!P145</f>
        <v>0</v>
      </c>
      <c r="AB323" s="68">
        <f>'Листы ввода'!Q145</f>
        <v>0</v>
      </c>
      <c r="AC323" s="236">
        <f>'Листы ввода'!R145</f>
        <v>0</v>
      </c>
      <c r="AD323" s="236"/>
      <c r="AE323" s="233">
        <f>IF('Листы ввода'!T145=1,'Листы на печать'!P323,AQ323)</f>
        <v>0</v>
      </c>
      <c r="AF323" s="264"/>
      <c r="AG323" s="265"/>
      <c r="AH323" s="266"/>
      <c r="AI323" s="26"/>
      <c r="AJ323" s="27"/>
      <c r="AK323" s="265"/>
      <c r="AL323" s="265"/>
      <c r="AM323" s="266"/>
      <c r="AN323" s="267"/>
      <c r="AO323" s="266"/>
      <c r="AP323" s="301"/>
      <c r="AQ323" s="46">
        <f t="shared" si="4"/>
        <v>0</v>
      </c>
    </row>
    <row r="324" spans="1:43" ht="20.45" customHeight="1">
      <c r="A324" s="314"/>
      <c r="B324" s="233">
        <f>'Листы ввода'!B146</f>
        <v>0</v>
      </c>
      <c r="C324" s="234"/>
      <c r="D324" s="235">
        <f>'Листы ввода'!C146</f>
        <v>0</v>
      </c>
      <c r="E324" s="236"/>
      <c r="F324" s="237"/>
      <c r="G324" s="235">
        <f>'Листы ввода'!D146</f>
        <v>0</v>
      </c>
      <c r="H324" s="236"/>
      <c r="I324" s="237"/>
      <c r="J324" s="26">
        <f>'Листы ввода'!E146</f>
        <v>0</v>
      </c>
      <c r="K324" s="27">
        <f>'Листы ввода'!F146</f>
        <v>0</v>
      </c>
      <c r="L324" s="69">
        <f>ROUNDUP('Листы ввода'!G146*'Общ. данные'!$D$26,0)</f>
        <v>0</v>
      </c>
      <c r="M324" s="67">
        <f>'Листы ввода'!H146</f>
        <v>0</v>
      </c>
      <c r="N324" s="28">
        <f>'Листы ввода'!I146</f>
        <v>0</v>
      </c>
      <c r="O324" s="68">
        <f>'Листы ввода'!J146</f>
        <v>0</v>
      </c>
      <c r="P324" s="69">
        <f>ROUNDUP('Листы ввода'!K146*'Общ. данные'!$D$26,0)</f>
        <v>0</v>
      </c>
      <c r="Q324" s="238">
        <f>ROUNDUP('Листы ввода'!L146*'Общ. данные'!$D$26,0)</f>
        <v>0</v>
      </c>
      <c r="R324" s="239"/>
      <c r="S324" s="238">
        <f>ROUNDUP('Листы ввода'!M146*'Общ. данные'!$D$26,0)</f>
        <v>0</v>
      </c>
      <c r="T324" s="240"/>
      <c r="U324" s="239"/>
      <c r="V324" s="238">
        <f>ROUNDUP('Листы ввода'!N146*'Общ. данные'!$D$26,0)</f>
        <v>0</v>
      </c>
      <c r="W324" s="240"/>
      <c r="X324" s="239"/>
      <c r="Y324" s="262">
        <f>'Листы ввода'!O146</f>
        <v>0</v>
      </c>
      <c r="Z324" s="263"/>
      <c r="AA324" s="26">
        <f>'Листы ввода'!P146</f>
        <v>0</v>
      </c>
      <c r="AB324" s="68">
        <f>'Листы ввода'!Q146</f>
        <v>0</v>
      </c>
      <c r="AC324" s="236">
        <f>'Листы ввода'!R146</f>
        <v>0</v>
      </c>
      <c r="AD324" s="236"/>
      <c r="AE324" s="233">
        <f>IF('Листы ввода'!T146=1,'Листы на печать'!P324,AQ324)</f>
        <v>0</v>
      </c>
      <c r="AF324" s="264"/>
      <c r="AG324" s="265"/>
      <c r="AH324" s="266"/>
      <c r="AI324" s="26"/>
      <c r="AJ324" s="27"/>
      <c r="AK324" s="265"/>
      <c r="AL324" s="265"/>
      <c r="AM324" s="266"/>
      <c r="AN324" s="267"/>
      <c r="AO324" s="266"/>
      <c r="AP324" s="301"/>
      <c r="AQ324" s="46">
        <f t="shared" si="4"/>
        <v>0</v>
      </c>
    </row>
    <row r="325" spans="1:43" ht="20.45" customHeight="1">
      <c r="A325" s="314"/>
      <c r="B325" s="233">
        <f>'Листы ввода'!B147</f>
        <v>0</v>
      </c>
      <c r="C325" s="234"/>
      <c r="D325" s="235">
        <f>'Листы ввода'!C147</f>
        <v>0</v>
      </c>
      <c r="E325" s="236"/>
      <c r="F325" s="237"/>
      <c r="G325" s="235">
        <f>'Листы ввода'!D147</f>
        <v>0</v>
      </c>
      <c r="H325" s="236"/>
      <c r="I325" s="237"/>
      <c r="J325" s="26">
        <f>'Листы ввода'!E147</f>
        <v>0</v>
      </c>
      <c r="K325" s="27">
        <f>'Листы ввода'!F147</f>
        <v>0</v>
      </c>
      <c r="L325" s="69">
        <f>ROUNDUP('Листы ввода'!G147*'Общ. данные'!$D$26,0)</f>
        <v>0</v>
      </c>
      <c r="M325" s="67">
        <f>'Листы ввода'!H147</f>
        <v>0</v>
      </c>
      <c r="N325" s="28">
        <f>'Листы ввода'!I147</f>
        <v>0</v>
      </c>
      <c r="O325" s="68">
        <f>'Листы ввода'!J147</f>
        <v>0</v>
      </c>
      <c r="P325" s="69">
        <f>ROUNDUP('Листы ввода'!K147*'Общ. данные'!$D$26,0)</f>
        <v>0</v>
      </c>
      <c r="Q325" s="238">
        <f>ROUNDUP('Листы ввода'!L147*'Общ. данные'!$D$26,0)</f>
        <v>0</v>
      </c>
      <c r="R325" s="239"/>
      <c r="S325" s="238">
        <f>ROUNDUP('Листы ввода'!M147*'Общ. данные'!$D$26,0)</f>
        <v>0</v>
      </c>
      <c r="T325" s="240"/>
      <c r="U325" s="239"/>
      <c r="V325" s="238">
        <f>ROUNDUP('Листы ввода'!N147*'Общ. данные'!$D$26,0)</f>
        <v>0</v>
      </c>
      <c r="W325" s="240"/>
      <c r="X325" s="239"/>
      <c r="Y325" s="262">
        <f>'Листы ввода'!O147</f>
        <v>0</v>
      </c>
      <c r="Z325" s="263"/>
      <c r="AA325" s="26">
        <f>'Листы ввода'!P147</f>
        <v>0</v>
      </c>
      <c r="AB325" s="68">
        <f>'Листы ввода'!Q147</f>
        <v>0</v>
      </c>
      <c r="AC325" s="236">
        <f>'Листы ввода'!R147</f>
        <v>0</v>
      </c>
      <c r="AD325" s="236"/>
      <c r="AE325" s="233">
        <f>IF('Листы ввода'!T147=1,'Листы на печать'!P325,AQ325)</f>
        <v>0</v>
      </c>
      <c r="AF325" s="264"/>
      <c r="AG325" s="265"/>
      <c r="AH325" s="266"/>
      <c r="AI325" s="26"/>
      <c r="AJ325" s="27"/>
      <c r="AK325" s="265"/>
      <c r="AL325" s="265"/>
      <c r="AM325" s="266"/>
      <c r="AN325" s="267"/>
      <c r="AO325" s="266"/>
      <c r="AP325" s="301"/>
      <c r="AQ325" s="46">
        <f t="shared" si="4"/>
        <v>0</v>
      </c>
    </row>
    <row r="326" spans="1:43" ht="20.45" customHeight="1">
      <c r="A326" s="314"/>
      <c r="B326" s="233">
        <f>'Листы ввода'!B148</f>
        <v>0</v>
      </c>
      <c r="C326" s="234"/>
      <c r="D326" s="235">
        <f>'Листы ввода'!C148</f>
        <v>0</v>
      </c>
      <c r="E326" s="236"/>
      <c r="F326" s="237"/>
      <c r="G326" s="235">
        <f>'Листы ввода'!D148</f>
        <v>0</v>
      </c>
      <c r="H326" s="236"/>
      <c r="I326" s="237"/>
      <c r="J326" s="26">
        <f>'Листы ввода'!E148</f>
        <v>0</v>
      </c>
      <c r="K326" s="27">
        <f>'Листы ввода'!F148</f>
        <v>0</v>
      </c>
      <c r="L326" s="69">
        <f>ROUNDUP('Листы ввода'!G148*'Общ. данные'!$D$26,0)</f>
        <v>0</v>
      </c>
      <c r="M326" s="67">
        <f>'Листы ввода'!H148</f>
        <v>0</v>
      </c>
      <c r="N326" s="28">
        <f>'Листы ввода'!I148</f>
        <v>0</v>
      </c>
      <c r="O326" s="68">
        <f>'Листы ввода'!J148</f>
        <v>0</v>
      </c>
      <c r="P326" s="69">
        <f>ROUNDUP('Листы ввода'!K148*'Общ. данные'!$D$26,0)</f>
        <v>0</v>
      </c>
      <c r="Q326" s="238">
        <f>ROUNDUP('Листы ввода'!L148*'Общ. данные'!$D$26,0)</f>
        <v>0</v>
      </c>
      <c r="R326" s="239"/>
      <c r="S326" s="238">
        <f>ROUNDUP('Листы ввода'!M148*'Общ. данные'!$D$26,0)</f>
        <v>0</v>
      </c>
      <c r="T326" s="240"/>
      <c r="U326" s="239"/>
      <c r="V326" s="238">
        <f>ROUNDUP('Листы ввода'!N148*'Общ. данные'!$D$26,0)</f>
        <v>0</v>
      </c>
      <c r="W326" s="240"/>
      <c r="X326" s="239"/>
      <c r="Y326" s="262">
        <f>'Листы ввода'!O148</f>
        <v>0</v>
      </c>
      <c r="Z326" s="263"/>
      <c r="AA326" s="26">
        <f>'Листы ввода'!P148</f>
        <v>0</v>
      </c>
      <c r="AB326" s="68">
        <f>'Листы ввода'!Q148</f>
        <v>0</v>
      </c>
      <c r="AC326" s="236">
        <f>'Листы ввода'!R148</f>
        <v>0</v>
      </c>
      <c r="AD326" s="236"/>
      <c r="AE326" s="233">
        <f>IF('Листы ввода'!T148=1,'Листы на печать'!P326,AQ326)</f>
        <v>0</v>
      </c>
      <c r="AF326" s="264"/>
      <c r="AG326" s="265"/>
      <c r="AH326" s="266"/>
      <c r="AI326" s="26"/>
      <c r="AJ326" s="27"/>
      <c r="AK326" s="265"/>
      <c r="AL326" s="265"/>
      <c r="AM326" s="266"/>
      <c r="AN326" s="267"/>
      <c r="AO326" s="266"/>
      <c r="AP326" s="301"/>
      <c r="AQ326" s="46">
        <f t="shared" si="4"/>
        <v>0</v>
      </c>
    </row>
    <row r="327" spans="1:43" ht="20.45" customHeight="1">
      <c r="A327" s="314"/>
      <c r="B327" s="233">
        <f>'Листы ввода'!B149</f>
        <v>0</v>
      </c>
      <c r="C327" s="234"/>
      <c r="D327" s="235">
        <f>'Листы ввода'!C149</f>
        <v>0</v>
      </c>
      <c r="E327" s="236"/>
      <c r="F327" s="237"/>
      <c r="G327" s="235">
        <f>'Листы ввода'!D149</f>
        <v>0</v>
      </c>
      <c r="H327" s="236"/>
      <c r="I327" s="237"/>
      <c r="J327" s="26">
        <f>'Листы ввода'!E149</f>
        <v>0</v>
      </c>
      <c r="K327" s="27">
        <f>'Листы ввода'!F149</f>
        <v>0</v>
      </c>
      <c r="L327" s="69">
        <f>ROUNDUP('Листы ввода'!G149*'Общ. данные'!$D$26,0)</f>
        <v>0</v>
      </c>
      <c r="M327" s="67">
        <f>'Листы ввода'!H149</f>
        <v>0</v>
      </c>
      <c r="N327" s="28">
        <f>'Листы ввода'!I149</f>
        <v>0</v>
      </c>
      <c r="O327" s="68">
        <f>'Листы ввода'!J149</f>
        <v>0</v>
      </c>
      <c r="P327" s="69">
        <f>ROUNDUP('Листы ввода'!K149*'Общ. данные'!$D$26,0)</f>
        <v>0</v>
      </c>
      <c r="Q327" s="238">
        <f>ROUNDUP('Листы ввода'!L149*'Общ. данные'!$D$26,0)</f>
        <v>0</v>
      </c>
      <c r="R327" s="239"/>
      <c r="S327" s="238">
        <f>ROUNDUP('Листы ввода'!M149*'Общ. данные'!$D$26,0)</f>
        <v>0</v>
      </c>
      <c r="T327" s="240"/>
      <c r="U327" s="239"/>
      <c r="V327" s="238">
        <f>ROUNDUP('Листы ввода'!N149*'Общ. данные'!$D$26,0)</f>
        <v>0</v>
      </c>
      <c r="W327" s="240"/>
      <c r="X327" s="239"/>
      <c r="Y327" s="262">
        <f>'Листы ввода'!O149</f>
        <v>0</v>
      </c>
      <c r="Z327" s="263"/>
      <c r="AA327" s="26">
        <f>'Листы ввода'!P149</f>
        <v>0</v>
      </c>
      <c r="AB327" s="68">
        <f>'Листы ввода'!Q149</f>
        <v>0</v>
      </c>
      <c r="AC327" s="236">
        <f>'Листы ввода'!R149</f>
        <v>0</v>
      </c>
      <c r="AD327" s="236"/>
      <c r="AE327" s="233">
        <f>IF('Листы ввода'!T149=1,'Листы на печать'!P327,AQ327)</f>
        <v>0</v>
      </c>
      <c r="AF327" s="264"/>
      <c r="AG327" s="265"/>
      <c r="AH327" s="266"/>
      <c r="AI327" s="26"/>
      <c r="AJ327" s="27"/>
      <c r="AK327" s="265"/>
      <c r="AL327" s="265"/>
      <c r="AM327" s="266"/>
      <c r="AN327" s="267"/>
      <c r="AO327" s="266"/>
      <c r="AP327" s="301"/>
      <c r="AQ327" s="46">
        <f t="shared" si="4"/>
        <v>0</v>
      </c>
    </row>
    <row r="328" spans="1:43" ht="20.45" customHeight="1">
      <c r="A328" s="314"/>
      <c r="B328" s="233">
        <f>'Листы ввода'!B150</f>
        <v>0</v>
      </c>
      <c r="C328" s="234"/>
      <c r="D328" s="235">
        <f>'Листы ввода'!C150</f>
        <v>0</v>
      </c>
      <c r="E328" s="236"/>
      <c r="F328" s="237"/>
      <c r="G328" s="235">
        <f>'Листы ввода'!D150</f>
        <v>0</v>
      </c>
      <c r="H328" s="236"/>
      <c r="I328" s="237"/>
      <c r="J328" s="26">
        <f>'Листы ввода'!E150</f>
        <v>0</v>
      </c>
      <c r="K328" s="27">
        <f>'Листы ввода'!F150</f>
        <v>0</v>
      </c>
      <c r="L328" s="69">
        <f>ROUNDUP('Листы ввода'!G150*'Общ. данные'!$D$26,0)</f>
        <v>0</v>
      </c>
      <c r="M328" s="67">
        <f>'Листы ввода'!H150</f>
        <v>0</v>
      </c>
      <c r="N328" s="28">
        <f>'Листы ввода'!I150</f>
        <v>0</v>
      </c>
      <c r="O328" s="68">
        <f>'Листы ввода'!J150</f>
        <v>0</v>
      </c>
      <c r="P328" s="69">
        <f>ROUNDUP('Листы ввода'!K150*'Общ. данные'!$D$26,0)</f>
        <v>0</v>
      </c>
      <c r="Q328" s="238">
        <f>ROUNDUP('Листы ввода'!L150*'Общ. данные'!$D$26,0)</f>
        <v>0</v>
      </c>
      <c r="R328" s="239"/>
      <c r="S328" s="238">
        <f>ROUNDUP('Листы ввода'!M150*'Общ. данные'!$D$26,0)</f>
        <v>0</v>
      </c>
      <c r="T328" s="240"/>
      <c r="U328" s="239"/>
      <c r="V328" s="238">
        <f>ROUNDUP('Листы ввода'!N150*'Общ. данные'!$D$26,0)</f>
        <v>0</v>
      </c>
      <c r="W328" s="240"/>
      <c r="X328" s="239"/>
      <c r="Y328" s="262">
        <f>'Листы ввода'!O150</f>
        <v>0</v>
      </c>
      <c r="Z328" s="263"/>
      <c r="AA328" s="26">
        <f>'Листы ввода'!P150</f>
        <v>0</v>
      </c>
      <c r="AB328" s="68">
        <f>'Листы ввода'!Q150</f>
        <v>0</v>
      </c>
      <c r="AC328" s="236">
        <f>'Листы ввода'!R150</f>
        <v>0</v>
      </c>
      <c r="AD328" s="236"/>
      <c r="AE328" s="233">
        <f>IF('Листы ввода'!T150=1,'Листы на печать'!P328,AQ328)</f>
        <v>0</v>
      </c>
      <c r="AF328" s="264"/>
      <c r="AG328" s="265"/>
      <c r="AH328" s="266"/>
      <c r="AI328" s="26"/>
      <c r="AJ328" s="27"/>
      <c r="AK328" s="265"/>
      <c r="AL328" s="265"/>
      <c r="AM328" s="266"/>
      <c r="AN328" s="267"/>
      <c r="AO328" s="266"/>
      <c r="AP328" s="301"/>
      <c r="AQ328" s="46">
        <f t="shared" si="4"/>
        <v>0</v>
      </c>
    </row>
    <row r="329" spans="1:43" ht="20.45" customHeight="1">
      <c r="A329" s="314"/>
      <c r="B329" s="233">
        <f>'Листы ввода'!B151</f>
        <v>0</v>
      </c>
      <c r="C329" s="234"/>
      <c r="D329" s="235">
        <f>'Листы ввода'!C151</f>
        <v>0</v>
      </c>
      <c r="E329" s="236"/>
      <c r="F329" s="237"/>
      <c r="G329" s="235">
        <f>'Листы ввода'!D151</f>
        <v>0</v>
      </c>
      <c r="H329" s="236"/>
      <c r="I329" s="237"/>
      <c r="J329" s="26">
        <f>'Листы ввода'!E151</f>
        <v>0</v>
      </c>
      <c r="K329" s="27">
        <f>'Листы ввода'!F151</f>
        <v>0</v>
      </c>
      <c r="L329" s="69">
        <f>ROUNDUP('Листы ввода'!G151*'Общ. данные'!$D$26,0)</f>
        <v>0</v>
      </c>
      <c r="M329" s="67">
        <f>'Листы ввода'!H151</f>
        <v>0</v>
      </c>
      <c r="N329" s="28">
        <f>'Листы ввода'!I151</f>
        <v>0</v>
      </c>
      <c r="O329" s="68">
        <f>'Листы ввода'!J151</f>
        <v>0</v>
      </c>
      <c r="P329" s="69">
        <f>ROUNDUP('Листы ввода'!K151*'Общ. данные'!$D$26,0)</f>
        <v>0</v>
      </c>
      <c r="Q329" s="238">
        <f>ROUNDUP('Листы ввода'!L151*'Общ. данные'!$D$26,0)</f>
        <v>0</v>
      </c>
      <c r="R329" s="239"/>
      <c r="S329" s="238">
        <f>ROUNDUP('Листы ввода'!M151*'Общ. данные'!$D$26,0)</f>
        <v>0</v>
      </c>
      <c r="T329" s="240"/>
      <c r="U329" s="239"/>
      <c r="V329" s="238">
        <f>ROUNDUP('Листы ввода'!N151*'Общ. данные'!$D$26,0)</f>
        <v>0</v>
      </c>
      <c r="W329" s="240"/>
      <c r="X329" s="239"/>
      <c r="Y329" s="262">
        <f>'Листы ввода'!O151</f>
        <v>0</v>
      </c>
      <c r="Z329" s="263"/>
      <c r="AA329" s="26">
        <f>'Листы ввода'!P151</f>
        <v>0</v>
      </c>
      <c r="AB329" s="68">
        <f>'Листы ввода'!Q151</f>
        <v>0</v>
      </c>
      <c r="AC329" s="236">
        <f>'Листы ввода'!R151</f>
        <v>0</v>
      </c>
      <c r="AD329" s="236"/>
      <c r="AE329" s="233">
        <f>IF('Листы ввода'!T151=1,'Листы на печать'!P329,AQ329)</f>
        <v>0</v>
      </c>
      <c r="AF329" s="264"/>
      <c r="AG329" s="265"/>
      <c r="AH329" s="266"/>
      <c r="AI329" s="26"/>
      <c r="AJ329" s="27"/>
      <c r="AK329" s="265"/>
      <c r="AL329" s="265"/>
      <c r="AM329" s="266"/>
      <c r="AN329" s="267"/>
      <c r="AO329" s="266"/>
      <c r="AP329" s="301"/>
      <c r="AQ329" s="46">
        <f t="shared" si="4"/>
        <v>0</v>
      </c>
    </row>
    <row r="330" spans="1:43" ht="20.45" customHeight="1">
      <c r="A330" s="314"/>
      <c r="B330" s="233">
        <f>'Листы ввода'!B152</f>
        <v>0</v>
      </c>
      <c r="C330" s="234"/>
      <c r="D330" s="235">
        <f>'Листы ввода'!C152</f>
        <v>0</v>
      </c>
      <c r="E330" s="236"/>
      <c r="F330" s="237"/>
      <c r="G330" s="235">
        <f>'Листы ввода'!D152</f>
        <v>0</v>
      </c>
      <c r="H330" s="236"/>
      <c r="I330" s="237"/>
      <c r="J330" s="26">
        <f>'Листы ввода'!E152</f>
        <v>0</v>
      </c>
      <c r="K330" s="27">
        <f>'Листы ввода'!F152</f>
        <v>0</v>
      </c>
      <c r="L330" s="69">
        <f>ROUNDUP('Листы ввода'!G152*'Общ. данные'!$D$26,0)</f>
        <v>0</v>
      </c>
      <c r="M330" s="67">
        <f>'Листы ввода'!H152</f>
        <v>0</v>
      </c>
      <c r="N330" s="28">
        <f>'Листы ввода'!I152</f>
        <v>0</v>
      </c>
      <c r="O330" s="68">
        <f>'Листы ввода'!J152</f>
        <v>0</v>
      </c>
      <c r="P330" s="69">
        <f>ROUNDUP('Листы ввода'!K152*'Общ. данные'!$D$26,0)</f>
        <v>0</v>
      </c>
      <c r="Q330" s="238">
        <f>ROUNDUP('Листы ввода'!L152*'Общ. данные'!$D$26,0)</f>
        <v>0</v>
      </c>
      <c r="R330" s="239"/>
      <c r="S330" s="238">
        <f>ROUNDUP('Листы ввода'!M152*'Общ. данные'!$D$26,0)</f>
        <v>0</v>
      </c>
      <c r="T330" s="240"/>
      <c r="U330" s="239"/>
      <c r="V330" s="238">
        <f>ROUNDUP('Листы ввода'!N152*'Общ. данные'!$D$26,0)</f>
        <v>0</v>
      </c>
      <c r="W330" s="240"/>
      <c r="X330" s="239"/>
      <c r="Y330" s="262">
        <f>'Листы ввода'!O152</f>
        <v>0</v>
      </c>
      <c r="Z330" s="263"/>
      <c r="AA330" s="26">
        <f>'Листы ввода'!P152</f>
        <v>0</v>
      </c>
      <c r="AB330" s="68">
        <f>'Листы ввода'!Q152</f>
        <v>0</v>
      </c>
      <c r="AC330" s="236">
        <f>'Листы ввода'!R152</f>
        <v>0</v>
      </c>
      <c r="AD330" s="236"/>
      <c r="AE330" s="233">
        <f>IF('Листы ввода'!T152=1,'Листы на печать'!P330,AQ330)</f>
        <v>0</v>
      </c>
      <c r="AF330" s="264"/>
      <c r="AG330" s="265"/>
      <c r="AH330" s="266"/>
      <c r="AI330" s="26"/>
      <c r="AJ330" s="27"/>
      <c r="AK330" s="265"/>
      <c r="AL330" s="265"/>
      <c r="AM330" s="266"/>
      <c r="AN330" s="267"/>
      <c r="AO330" s="266"/>
      <c r="AP330" s="301"/>
      <c r="AQ330" s="46">
        <f t="shared" si="4"/>
        <v>0</v>
      </c>
    </row>
    <row r="331" spans="1:43" ht="20.45" customHeight="1">
      <c r="A331" s="314"/>
      <c r="B331" s="233">
        <f>'Листы ввода'!B153</f>
        <v>0</v>
      </c>
      <c r="C331" s="234"/>
      <c r="D331" s="235">
        <f>'Листы ввода'!C153</f>
        <v>0</v>
      </c>
      <c r="E331" s="236"/>
      <c r="F331" s="237"/>
      <c r="G331" s="235">
        <f>'Листы ввода'!D153</f>
        <v>0</v>
      </c>
      <c r="H331" s="236"/>
      <c r="I331" s="237"/>
      <c r="J331" s="26">
        <f>'Листы ввода'!E153</f>
        <v>0</v>
      </c>
      <c r="K331" s="27">
        <f>'Листы ввода'!F153</f>
        <v>0</v>
      </c>
      <c r="L331" s="69">
        <f>ROUNDUP('Листы ввода'!G153*'Общ. данные'!$D$26,0)</f>
        <v>0</v>
      </c>
      <c r="M331" s="67">
        <f>'Листы ввода'!H153</f>
        <v>0</v>
      </c>
      <c r="N331" s="28">
        <f>'Листы ввода'!I153</f>
        <v>0</v>
      </c>
      <c r="O331" s="68">
        <f>'Листы ввода'!J153</f>
        <v>0</v>
      </c>
      <c r="P331" s="69">
        <f>ROUNDUP('Листы ввода'!K153*'Общ. данные'!$D$26,0)</f>
        <v>0</v>
      </c>
      <c r="Q331" s="238">
        <f>ROUNDUP('Листы ввода'!L153*'Общ. данные'!$D$26,0)</f>
        <v>0</v>
      </c>
      <c r="R331" s="239"/>
      <c r="S331" s="238">
        <f>ROUNDUP('Листы ввода'!M153*'Общ. данные'!$D$26,0)</f>
        <v>0</v>
      </c>
      <c r="T331" s="240"/>
      <c r="U331" s="239"/>
      <c r="V331" s="238">
        <f>ROUNDUP('Листы ввода'!N153*'Общ. данные'!$D$26,0)</f>
        <v>0</v>
      </c>
      <c r="W331" s="240"/>
      <c r="X331" s="239"/>
      <c r="Y331" s="262">
        <f>'Листы ввода'!O153</f>
        <v>0</v>
      </c>
      <c r="Z331" s="263"/>
      <c r="AA331" s="26">
        <f>'Листы ввода'!P153</f>
        <v>0</v>
      </c>
      <c r="AB331" s="68">
        <f>'Листы ввода'!Q153</f>
        <v>0</v>
      </c>
      <c r="AC331" s="236">
        <f>'Листы ввода'!R153</f>
        <v>0</v>
      </c>
      <c r="AD331" s="236"/>
      <c r="AE331" s="233">
        <f>IF('Листы ввода'!T153=1,'Листы на печать'!P331,AQ331)</f>
        <v>0</v>
      </c>
      <c r="AF331" s="264"/>
      <c r="AG331" s="265"/>
      <c r="AH331" s="266"/>
      <c r="AI331" s="26"/>
      <c r="AJ331" s="27"/>
      <c r="AK331" s="265"/>
      <c r="AL331" s="265"/>
      <c r="AM331" s="266"/>
      <c r="AN331" s="267"/>
      <c r="AO331" s="266"/>
      <c r="AP331" s="301"/>
      <c r="AQ331" s="46">
        <f t="shared" si="4"/>
        <v>0</v>
      </c>
    </row>
    <row r="332" spans="1:43" ht="20.45" customHeight="1">
      <c r="A332" s="314"/>
      <c r="B332" s="233">
        <f>'Листы ввода'!B154</f>
        <v>0</v>
      </c>
      <c r="C332" s="234"/>
      <c r="D332" s="235">
        <f>'Листы ввода'!C154</f>
        <v>0</v>
      </c>
      <c r="E332" s="236"/>
      <c r="F332" s="237"/>
      <c r="G332" s="235">
        <f>'Листы ввода'!D154</f>
        <v>0</v>
      </c>
      <c r="H332" s="236"/>
      <c r="I332" s="237"/>
      <c r="J332" s="26">
        <f>'Листы ввода'!E154</f>
        <v>0</v>
      </c>
      <c r="K332" s="27">
        <f>'Листы ввода'!F154</f>
        <v>0</v>
      </c>
      <c r="L332" s="69">
        <f>ROUNDUP('Листы ввода'!G154*'Общ. данные'!$D$26,0)</f>
        <v>0</v>
      </c>
      <c r="M332" s="67">
        <f>'Листы ввода'!H154</f>
        <v>0</v>
      </c>
      <c r="N332" s="28">
        <f>'Листы ввода'!I154</f>
        <v>0</v>
      </c>
      <c r="O332" s="68">
        <f>'Листы ввода'!J154</f>
        <v>0</v>
      </c>
      <c r="P332" s="69">
        <f>ROUNDUP('Листы ввода'!K154*'Общ. данные'!$D$26,0)</f>
        <v>0</v>
      </c>
      <c r="Q332" s="238">
        <f>ROUNDUP('Листы ввода'!L154*'Общ. данные'!$D$26,0)</f>
        <v>0</v>
      </c>
      <c r="R332" s="239"/>
      <c r="S332" s="238">
        <f>ROUNDUP('Листы ввода'!M154*'Общ. данные'!$D$26,0)</f>
        <v>0</v>
      </c>
      <c r="T332" s="240"/>
      <c r="U332" s="239"/>
      <c r="V332" s="238">
        <f>ROUNDUP('Листы ввода'!N154*'Общ. данные'!$D$26,0)</f>
        <v>0</v>
      </c>
      <c r="W332" s="240"/>
      <c r="X332" s="239"/>
      <c r="Y332" s="262">
        <f>'Листы ввода'!O154</f>
        <v>0</v>
      </c>
      <c r="Z332" s="263"/>
      <c r="AA332" s="26">
        <f>'Листы ввода'!P154</f>
        <v>0</v>
      </c>
      <c r="AB332" s="68">
        <f>'Листы ввода'!Q154</f>
        <v>0</v>
      </c>
      <c r="AC332" s="236">
        <f>'Листы ввода'!R154</f>
        <v>0</v>
      </c>
      <c r="AD332" s="236"/>
      <c r="AE332" s="233">
        <f>IF('Листы ввода'!T154=1,'Листы на печать'!P332,AQ332)</f>
        <v>0</v>
      </c>
      <c r="AF332" s="264"/>
      <c r="AG332" s="265"/>
      <c r="AH332" s="266"/>
      <c r="AI332" s="26"/>
      <c r="AJ332" s="27"/>
      <c r="AK332" s="265"/>
      <c r="AL332" s="265"/>
      <c r="AM332" s="266"/>
      <c r="AN332" s="267"/>
      <c r="AO332" s="266"/>
      <c r="AP332" s="301"/>
      <c r="AQ332" s="46">
        <f t="shared" si="4"/>
        <v>0</v>
      </c>
    </row>
    <row r="333" spans="1:43" ht="20.45" customHeight="1">
      <c r="A333" s="314"/>
      <c r="B333" s="233">
        <f>'Листы ввода'!B155</f>
        <v>0</v>
      </c>
      <c r="C333" s="234"/>
      <c r="D333" s="235">
        <f>'Листы ввода'!C155</f>
        <v>0</v>
      </c>
      <c r="E333" s="236"/>
      <c r="F333" s="237"/>
      <c r="G333" s="235">
        <f>'Листы ввода'!D155</f>
        <v>0</v>
      </c>
      <c r="H333" s="236"/>
      <c r="I333" s="237"/>
      <c r="J333" s="26">
        <f>'Листы ввода'!E155</f>
        <v>0</v>
      </c>
      <c r="K333" s="27">
        <f>'Листы ввода'!F155</f>
        <v>0</v>
      </c>
      <c r="L333" s="69">
        <f>ROUNDUP('Листы ввода'!G155*'Общ. данные'!$D$26,0)</f>
        <v>0</v>
      </c>
      <c r="M333" s="67">
        <f>'Листы ввода'!H155</f>
        <v>0</v>
      </c>
      <c r="N333" s="28">
        <f>'Листы ввода'!I155</f>
        <v>0</v>
      </c>
      <c r="O333" s="68">
        <f>'Листы ввода'!J155</f>
        <v>0</v>
      </c>
      <c r="P333" s="69">
        <f>ROUNDUP('Листы ввода'!K155*'Общ. данные'!$D$26,0)</f>
        <v>0</v>
      </c>
      <c r="Q333" s="238">
        <f>ROUNDUP('Листы ввода'!L155*'Общ. данные'!$D$26,0)</f>
        <v>0</v>
      </c>
      <c r="R333" s="239"/>
      <c r="S333" s="238">
        <f>ROUNDUP('Листы ввода'!M155*'Общ. данные'!$D$26,0)</f>
        <v>0</v>
      </c>
      <c r="T333" s="240"/>
      <c r="U333" s="239"/>
      <c r="V333" s="238">
        <f>ROUNDUP('Листы ввода'!N155*'Общ. данные'!$D$26,0)</f>
        <v>0</v>
      </c>
      <c r="W333" s="240"/>
      <c r="X333" s="239"/>
      <c r="Y333" s="262">
        <f>'Листы ввода'!O155</f>
        <v>0</v>
      </c>
      <c r="Z333" s="263"/>
      <c r="AA333" s="26">
        <f>'Листы ввода'!P155</f>
        <v>0</v>
      </c>
      <c r="AB333" s="68">
        <f>'Листы ввода'!Q155</f>
        <v>0</v>
      </c>
      <c r="AC333" s="236">
        <f>'Листы ввода'!R155</f>
        <v>0</v>
      </c>
      <c r="AD333" s="236"/>
      <c r="AE333" s="233">
        <f>IF('Листы ввода'!T155=1,'Листы на печать'!P333,AQ333)</f>
        <v>0</v>
      </c>
      <c r="AF333" s="264"/>
      <c r="AG333" s="265"/>
      <c r="AH333" s="266"/>
      <c r="AI333" s="26"/>
      <c r="AJ333" s="27"/>
      <c r="AK333" s="265"/>
      <c r="AL333" s="265"/>
      <c r="AM333" s="266"/>
      <c r="AN333" s="267"/>
      <c r="AO333" s="266"/>
      <c r="AP333" s="301"/>
      <c r="AQ333" s="46">
        <f t="shared" si="4"/>
        <v>0</v>
      </c>
    </row>
    <row r="334" spans="1:43" ht="20.45" customHeight="1">
      <c r="A334" s="314"/>
      <c r="B334" s="233">
        <f>'Листы ввода'!B156</f>
        <v>0</v>
      </c>
      <c r="C334" s="234"/>
      <c r="D334" s="235">
        <f>'Листы ввода'!C156</f>
        <v>0</v>
      </c>
      <c r="E334" s="236"/>
      <c r="F334" s="237"/>
      <c r="G334" s="235">
        <f>'Листы ввода'!D156</f>
        <v>0</v>
      </c>
      <c r="H334" s="236"/>
      <c r="I334" s="237"/>
      <c r="J334" s="26">
        <f>'Листы ввода'!E156</f>
        <v>0</v>
      </c>
      <c r="K334" s="27">
        <f>'Листы ввода'!F156</f>
        <v>0</v>
      </c>
      <c r="L334" s="69">
        <f>ROUNDUP('Листы ввода'!G156*'Общ. данные'!$D$26,0)</f>
        <v>0</v>
      </c>
      <c r="M334" s="67">
        <f>'Листы ввода'!H156</f>
        <v>0</v>
      </c>
      <c r="N334" s="28">
        <f>'Листы ввода'!I156</f>
        <v>0</v>
      </c>
      <c r="O334" s="68">
        <f>'Листы ввода'!J156</f>
        <v>0</v>
      </c>
      <c r="P334" s="69">
        <f>ROUNDUP('Листы ввода'!K156*'Общ. данные'!$D$26,0)</f>
        <v>0</v>
      </c>
      <c r="Q334" s="238">
        <f>ROUNDUP('Листы ввода'!L156*'Общ. данные'!$D$26,0)</f>
        <v>0</v>
      </c>
      <c r="R334" s="239"/>
      <c r="S334" s="238">
        <f>ROUNDUP('Листы ввода'!M156*'Общ. данные'!$D$26,0)</f>
        <v>0</v>
      </c>
      <c r="T334" s="240"/>
      <c r="U334" s="239"/>
      <c r="V334" s="238">
        <f>ROUNDUP('Листы ввода'!N156*'Общ. данные'!$D$26,0)</f>
        <v>0</v>
      </c>
      <c r="W334" s="240"/>
      <c r="X334" s="239"/>
      <c r="Y334" s="262">
        <f>'Листы ввода'!O156</f>
        <v>0</v>
      </c>
      <c r="Z334" s="263"/>
      <c r="AA334" s="26">
        <f>'Листы ввода'!P156</f>
        <v>0</v>
      </c>
      <c r="AB334" s="68">
        <f>'Листы ввода'!Q156</f>
        <v>0</v>
      </c>
      <c r="AC334" s="236">
        <f>'Листы ввода'!R156</f>
        <v>0</v>
      </c>
      <c r="AD334" s="236"/>
      <c r="AE334" s="233">
        <f>IF('Листы ввода'!T156=1,'Листы на печать'!P334,AQ334)</f>
        <v>0</v>
      </c>
      <c r="AF334" s="264"/>
      <c r="AG334" s="265"/>
      <c r="AH334" s="266"/>
      <c r="AI334" s="26"/>
      <c r="AJ334" s="27"/>
      <c r="AK334" s="265"/>
      <c r="AL334" s="265"/>
      <c r="AM334" s="266"/>
      <c r="AN334" s="267"/>
      <c r="AO334" s="266"/>
      <c r="AP334" s="301"/>
      <c r="AQ334" s="46">
        <f t="shared" si="4"/>
        <v>0</v>
      </c>
    </row>
    <row r="335" spans="1:43" ht="20.45" customHeight="1">
      <c r="A335" s="314"/>
      <c r="B335" s="233">
        <f>'Листы ввода'!B157</f>
        <v>0</v>
      </c>
      <c r="C335" s="234"/>
      <c r="D335" s="235">
        <f>'Листы ввода'!C157</f>
        <v>0</v>
      </c>
      <c r="E335" s="236"/>
      <c r="F335" s="237"/>
      <c r="G335" s="235">
        <f>'Листы ввода'!D157</f>
        <v>0</v>
      </c>
      <c r="H335" s="236"/>
      <c r="I335" s="237"/>
      <c r="J335" s="26">
        <f>'Листы ввода'!E157</f>
        <v>0</v>
      </c>
      <c r="K335" s="27">
        <f>'Листы ввода'!F157</f>
        <v>0</v>
      </c>
      <c r="L335" s="69">
        <f>ROUNDUP('Листы ввода'!G157*'Общ. данные'!$D$26,0)</f>
        <v>0</v>
      </c>
      <c r="M335" s="67">
        <f>'Листы ввода'!H157</f>
        <v>0</v>
      </c>
      <c r="N335" s="28">
        <f>'Листы ввода'!I157</f>
        <v>0</v>
      </c>
      <c r="O335" s="68">
        <f>'Листы ввода'!J157</f>
        <v>0</v>
      </c>
      <c r="P335" s="69">
        <f>ROUNDUP('Листы ввода'!K157*'Общ. данные'!$D$26,0)</f>
        <v>0</v>
      </c>
      <c r="Q335" s="238">
        <f>ROUNDUP('Листы ввода'!L157*'Общ. данные'!$D$26,0)</f>
        <v>0</v>
      </c>
      <c r="R335" s="239"/>
      <c r="S335" s="238">
        <f>ROUNDUP('Листы ввода'!M157*'Общ. данные'!$D$26,0)</f>
        <v>0</v>
      </c>
      <c r="T335" s="240"/>
      <c r="U335" s="239"/>
      <c r="V335" s="238">
        <f>ROUNDUP('Листы ввода'!N157*'Общ. данные'!$D$26,0)</f>
        <v>0</v>
      </c>
      <c r="W335" s="240"/>
      <c r="X335" s="239"/>
      <c r="Y335" s="262">
        <f>'Листы ввода'!O157</f>
        <v>0</v>
      </c>
      <c r="Z335" s="263"/>
      <c r="AA335" s="26">
        <f>'Листы ввода'!P157</f>
        <v>0</v>
      </c>
      <c r="AB335" s="68">
        <f>'Листы ввода'!Q157</f>
        <v>0</v>
      </c>
      <c r="AC335" s="236">
        <f>'Листы ввода'!R157</f>
        <v>0</v>
      </c>
      <c r="AD335" s="236"/>
      <c r="AE335" s="233">
        <f>IF('Листы ввода'!T157=1,'Листы на печать'!P335,AQ335)</f>
        <v>0</v>
      </c>
      <c r="AF335" s="264"/>
      <c r="AG335" s="265"/>
      <c r="AH335" s="266"/>
      <c r="AI335" s="31"/>
      <c r="AJ335" s="32"/>
      <c r="AK335" s="265"/>
      <c r="AL335" s="265"/>
      <c r="AM335" s="266"/>
      <c r="AN335" s="267"/>
      <c r="AO335" s="266"/>
      <c r="AP335" s="301"/>
      <c r="AQ335" s="46">
        <f t="shared" si="4"/>
        <v>0</v>
      </c>
    </row>
    <row r="336" spans="1:43" ht="20.45" customHeight="1">
      <c r="A336" s="314"/>
      <c r="B336" s="233">
        <f>'Листы ввода'!B158</f>
        <v>0</v>
      </c>
      <c r="C336" s="234"/>
      <c r="D336" s="235">
        <f>'Листы ввода'!C158</f>
        <v>0</v>
      </c>
      <c r="E336" s="236"/>
      <c r="F336" s="237"/>
      <c r="G336" s="235">
        <f>'Листы ввода'!D158</f>
        <v>0</v>
      </c>
      <c r="H336" s="236"/>
      <c r="I336" s="237"/>
      <c r="J336" s="26">
        <f>'Листы ввода'!E158</f>
        <v>0</v>
      </c>
      <c r="K336" s="27">
        <f>'Листы ввода'!F158</f>
        <v>0</v>
      </c>
      <c r="L336" s="69">
        <f>ROUNDUP('Листы ввода'!G158*'Общ. данные'!$D$26,0)</f>
        <v>0</v>
      </c>
      <c r="M336" s="67">
        <f>'Листы ввода'!H158</f>
        <v>0</v>
      </c>
      <c r="N336" s="28">
        <f>'Листы ввода'!I158</f>
        <v>0</v>
      </c>
      <c r="O336" s="68">
        <f>'Листы ввода'!J158</f>
        <v>0</v>
      </c>
      <c r="P336" s="69">
        <f>ROUNDUP('Листы ввода'!K158*'Общ. данные'!$D$26,0)</f>
        <v>0</v>
      </c>
      <c r="Q336" s="238">
        <f>ROUNDUP('Листы ввода'!L158*'Общ. данные'!$D$26,0)</f>
        <v>0</v>
      </c>
      <c r="R336" s="239"/>
      <c r="S336" s="238">
        <f>ROUNDUP('Листы ввода'!M158*'Общ. данные'!$D$26,0)</f>
        <v>0</v>
      </c>
      <c r="T336" s="240"/>
      <c r="U336" s="239"/>
      <c r="V336" s="238">
        <f>ROUNDUP('Листы ввода'!N158*'Общ. данные'!$D$26,0)</f>
        <v>0</v>
      </c>
      <c r="W336" s="240"/>
      <c r="X336" s="239"/>
      <c r="Y336" s="262">
        <f>'Листы ввода'!O158</f>
        <v>0</v>
      </c>
      <c r="Z336" s="263"/>
      <c r="AA336" s="26">
        <f>'Листы ввода'!P158</f>
        <v>0</v>
      </c>
      <c r="AB336" s="68">
        <f>'Листы ввода'!Q158</f>
        <v>0</v>
      </c>
      <c r="AC336" s="236">
        <f>'Листы ввода'!R158</f>
        <v>0</v>
      </c>
      <c r="AD336" s="236"/>
      <c r="AE336" s="233">
        <f>IF('Листы ввода'!T158=1,'Листы на печать'!P336,AQ336)</f>
        <v>0</v>
      </c>
      <c r="AF336" s="264"/>
      <c r="AG336" s="265"/>
      <c r="AH336" s="266"/>
      <c r="AI336" s="31"/>
      <c r="AJ336" s="32"/>
      <c r="AK336" s="265"/>
      <c r="AL336" s="265"/>
      <c r="AM336" s="266"/>
      <c r="AN336" s="267"/>
      <c r="AO336" s="266"/>
      <c r="AP336" s="301"/>
      <c r="AQ336" s="46">
        <f t="shared" si="4"/>
        <v>0</v>
      </c>
    </row>
    <row r="337" spans="1:43" ht="20.45" customHeight="1">
      <c r="A337" s="314"/>
      <c r="B337" s="233">
        <f>'Листы ввода'!B159</f>
        <v>0</v>
      </c>
      <c r="C337" s="234"/>
      <c r="D337" s="235">
        <f>'Листы ввода'!C159</f>
        <v>0</v>
      </c>
      <c r="E337" s="236"/>
      <c r="F337" s="237"/>
      <c r="G337" s="235">
        <f>'Листы ввода'!D159</f>
        <v>0</v>
      </c>
      <c r="H337" s="236"/>
      <c r="I337" s="237"/>
      <c r="J337" s="26">
        <f>'Листы ввода'!E159</f>
        <v>0</v>
      </c>
      <c r="K337" s="27">
        <f>'Листы ввода'!F159</f>
        <v>0</v>
      </c>
      <c r="L337" s="69">
        <f>ROUNDUP('Листы ввода'!G159*'Общ. данные'!$D$26,0)</f>
        <v>0</v>
      </c>
      <c r="M337" s="67">
        <f>'Листы ввода'!H159</f>
        <v>0</v>
      </c>
      <c r="N337" s="28">
        <f>'Листы ввода'!I159</f>
        <v>0</v>
      </c>
      <c r="O337" s="68">
        <f>'Листы ввода'!J159</f>
        <v>0</v>
      </c>
      <c r="P337" s="69">
        <f>ROUNDUP('Листы ввода'!K159*'Общ. данные'!$D$26,0)</f>
        <v>0</v>
      </c>
      <c r="Q337" s="238">
        <f>ROUNDUP('Листы ввода'!L159*'Общ. данные'!$D$26,0)</f>
        <v>0</v>
      </c>
      <c r="R337" s="239"/>
      <c r="S337" s="238">
        <f>ROUNDUP('Листы ввода'!M159*'Общ. данные'!$D$26,0)</f>
        <v>0</v>
      </c>
      <c r="T337" s="240"/>
      <c r="U337" s="239"/>
      <c r="V337" s="238">
        <f>ROUNDUP('Листы ввода'!N159*'Общ. данные'!$D$26,0)</f>
        <v>0</v>
      </c>
      <c r="W337" s="240"/>
      <c r="X337" s="239"/>
      <c r="Y337" s="262">
        <f>'Листы ввода'!O159</f>
        <v>0</v>
      </c>
      <c r="Z337" s="263"/>
      <c r="AA337" s="26">
        <f>'Листы ввода'!P159</f>
        <v>0</v>
      </c>
      <c r="AB337" s="68">
        <f>'Листы ввода'!Q159</f>
        <v>0</v>
      </c>
      <c r="AC337" s="236">
        <f>'Листы ввода'!R159</f>
        <v>0</v>
      </c>
      <c r="AD337" s="236"/>
      <c r="AE337" s="233">
        <f>IF('Листы ввода'!T159=1,'Листы на печать'!P337,AQ337)</f>
        <v>0</v>
      </c>
      <c r="AF337" s="264"/>
      <c r="AG337" s="265"/>
      <c r="AH337" s="266"/>
      <c r="AI337" s="33"/>
      <c r="AJ337" s="34"/>
      <c r="AK337" s="265"/>
      <c r="AL337" s="265"/>
      <c r="AM337" s="266"/>
      <c r="AN337" s="275"/>
      <c r="AO337" s="276"/>
      <c r="AP337" s="301"/>
      <c r="AQ337" s="46">
        <f t="shared" si="4"/>
        <v>0</v>
      </c>
    </row>
    <row r="338" spans="1:43" ht="20.45" customHeight="1" thickBot="1">
      <c r="A338" s="314"/>
      <c r="B338" s="269">
        <f>'Листы ввода'!B160</f>
        <v>0</v>
      </c>
      <c r="C338" s="277"/>
      <c r="D338" s="278">
        <f>'Листы ввода'!C160</f>
        <v>0</v>
      </c>
      <c r="E338" s="268"/>
      <c r="F338" s="279"/>
      <c r="G338" s="278">
        <f>'Листы ввода'!D160</f>
        <v>0</v>
      </c>
      <c r="H338" s="268"/>
      <c r="I338" s="279"/>
      <c r="J338" s="88">
        <f>'Листы ввода'!E160</f>
        <v>0</v>
      </c>
      <c r="K338" s="89">
        <f>'Листы ввода'!F160</f>
        <v>0</v>
      </c>
      <c r="L338" s="86">
        <f>ROUNDUP('Листы ввода'!G160*'Общ. данные'!$D$26,0)</f>
        <v>0</v>
      </c>
      <c r="M338" s="85">
        <f>'Листы ввода'!H160</f>
        <v>0</v>
      </c>
      <c r="N338" s="90">
        <f>'Листы ввода'!I160</f>
        <v>0</v>
      </c>
      <c r="O338" s="87">
        <f>'Листы ввода'!J160</f>
        <v>0</v>
      </c>
      <c r="P338" s="86">
        <f>ROUNDUP('Листы ввода'!K160*'Общ. данные'!$D$26,0)</f>
        <v>0</v>
      </c>
      <c r="Q338" s="258">
        <f>ROUNDUP('Листы ввода'!L160*'Общ. данные'!$D$26,0)</f>
        <v>0</v>
      </c>
      <c r="R338" s="259"/>
      <c r="S338" s="258">
        <f>ROUNDUP('Листы ввода'!M160*'Общ. данные'!$D$26,0)</f>
        <v>0</v>
      </c>
      <c r="T338" s="280"/>
      <c r="U338" s="259"/>
      <c r="V338" s="258">
        <f>ROUNDUP('Листы ввода'!N160*'Общ. данные'!$D$26,0)</f>
        <v>0</v>
      </c>
      <c r="W338" s="280"/>
      <c r="X338" s="259"/>
      <c r="Y338" s="281">
        <f>'Листы ввода'!O160</f>
        <v>0</v>
      </c>
      <c r="Z338" s="282"/>
      <c r="AA338" s="88">
        <f>'Листы ввода'!P160</f>
        <v>0</v>
      </c>
      <c r="AB338" s="87">
        <f>'Листы ввода'!Q160</f>
        <v>0</v>
      </c>
      <c r="AC338" s="268">
        <f>'Листы ввода'!R160</f>
        <v>0</v>
      </c>
      <c r="AD338" s="268"/>
      <c r="AE338" s="269">
        <f>IF('Листы ввода'!T160=1,'Листы на печать'!P338,AQ338)</f>
        <v>0</v>
      </c>
      <c r="AF338" s="270"/>
      <c r="AG338" s="271"/>
      <c r="AH338" s="272"/>
      <c r="AI338" s="35"/>
      <c r="AJ338" s="36"/>
      <c r="AK338" s="271"/>
      <c r="AL338" s="271"/>
      <c r="AM338" s="272"/>
      <c r="AN338" s="273"/>
      <c r="AO338" s="274"/>
      <c r="AP338" s="301"/>
      <c r="AQ338" s="46">
        <f t="shared" si="4"/>
        <v>0</v>
      </c>
    </row>
    <row r="339" spans="1:43" ht="20.45" customHeight="1">
      <c r="A339" s="314"/>
      <c r="B339" s="241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3"/>
      <c r="AP339" s="301"/>
    </row>
    <row r="340" spans="1:43" ht="20.45" customHeight="1" thickBot="1">
      <c r="A340" s="314"/>
      <c r="B340" s="241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3"/>
      <c r="AP340" s="301"/>
    </row>
    <row r="341" spans="1:43" ht="12.75" customHeight="1" thickBot="1">
      <c r="A341" s="314"/>
      <c r="B341" s="241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3"/>
      <c r="R341" s="247"/>
      <c r="S341" s="248"/>
      <c r="T341" s="38"/>
      <c r="U341" s="247"/>
      <c r="V341" s="248"/>
      <c r="W341" s="38"/>
      <c r="X341" s="247"/>
      <c r="Y341" s="248"/>
      <c r="Z341" s="38"/>
      <c r="AA341" s="249" t="str">
        <f>AA298</f>
        <v>АП-08/15-АОВ2.К</v>
      </c>
      <c r="AB341" s="250"/>
      <c r="AC341" s="250"/>
      <c r="AD341" s="250"/>
      <c r="AE341" s="250"/>
      <c r="AF341" s="250"/>
      <c r="AG341" s="250"/>
      <c r="AH341" s="250"/>
      <c r="AI341" s="250"/>
      <c r="AJ341" s="250"/>
      <c r="AK341" s="250"/>
      <c r="AL341" s="250"/>
      <c r="AM341" s="250"/>
      <c r="AN341" s="251"/>
      <c r="AO341" s="65" t="s">
        <v>13</v>
      </c>
      <c r="AP341" s="301"/>
    </row>
    <row r="342" spans="1:43" ht="12.75" customHeight="1" thickBot="1">
      <c r="A342" s="314"/>
      <c r="B342" s="241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3"/>
      <c r="R342" s="258"/>
      <c r="S342" s="259"/>
      <c r="T342" s="15"/>
      <c r="U342" s="258"/>
      <c r="V342" s="259"/>
      <c r="W342" s="15"/>
      <c r="X342" s="258"/>
      <c r="Y342" s="259"/>
      <c r="Z342" s="39"/>
      <c r="AA342" s="252"/>
      <c r="AB342" s="253"/>
      <c r="AC342" s="253"/>
      <c r="AD342" s="253"/>
      <c r="AE342" s="253"/>
      <c r="AF342" s="253"/>
      <c r="AG342" s="253"/>
      <c r="AH342" s="253"/>
      <c r="AI342" s="253"/>
      <c r="AJ342" s="253"/>
      <c r="AK342" s="253"/>
      <c r="AL342" s="253"/>
      <c r="AM342" s="253"/>
      <c r="AN342" s="254"/>
      <c r="AO342" s="260">
        <f>AO299+1</f>
        <v>7</v>
      </c>
      <c r="AP342" s="301"/>
    </row>
    <row r="343" spans="1:43" ht="12.75" customHeight="1" thickBot="1">
      <c r="A343" s="314"/>
      <c r="B343" s="244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6"/>
      <c r="R343" s="229" t="s">
        <v>11</v>
      </c>
      <c r="S343" s="230"/>
      <c r="T343" s="63" t="s">
        <v>12</v>
      </c>
      <c r="U343" s="229" t="s">
        <v>13</v>
      </c>
      <c r="V343" s="230"/>
      <c r="W343" s="63" t="s">
        <v>14</v>
      </c>
      <c r="X343" s="229" t="s">
        <v>15</v>
      </c>
      <c r="Y343" s="230"/>
      <c r="Z343" s="63" t="s">
        <v>16</v>
      </c>
      <c r="AA343" s="255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7"/>
      <c r="AO343" s="261"/>
      <c r="AP343" s="301"/>
    </row>
    <row r="344" spans="1:43" ht="12.75" customHeight="1">
      <c r="A344" s="315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2" t="s">
        <v>20</v>
      </c>
      <c r="AI344" s="232"/>
      <c r="AJ344" s="232"/>
      <c r="AK344" s="232"/>
      <c r="AL344" s="232"/>
      <c r="AM344" s="232"/>
      <c r="AN344" s="232"/>
      <c r="AO344" s="232"/>
      <c r="AP344" s="302"/>
    </row>
    <row r="345" spans="1:43" ht="12.75" customHeight="1" thickBot="1">
      <c r="A345" s="313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00"/>
    </row>
    <row r="346" spans="1:43" ht="20.45" customHeight="1" thickBot="1">
      <c r="A346" s="314"/>
      <c r="B346" s="294" t="s">
        <v>0</v>
      </c>
      <c r="C346" s="303"/>
      <c r="D346" s="229" t="s">
        <v>1</v>
      </c>
      <c r="E346" s="306"/>
      <c r="F346" s="306"/>
      <c r="G346" s="306"/>
      <c r="H346" s="306"/>
      <c r="I346" s="307"/>
      <c r="J346" s="308" t="s">
        <v>5</v>
      </c>
      <c r="K346" s="309"/>
      <c r="L346" s="309"/>
      <c r="M346" s="309"/>
      <c r="N346" s="309"/>
      <c r="O346" s="309"/>
      <c r="P346" s="309"/>
      <c r="Q346" s="309"/>
      <c r="R346" s="309"/>
      <c r="S346" s="309"/>
      <c r="T346" s="309"/>
      <c r="U346" s="309"/>
      <c r="V346" s="309"/>
      <c r="W346" s="309"/>
      <c r="X346" s="310"/>
      <c r="Y346" s="308" t="s">
        <v>8</v>
      </c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  <c r="AO346" s="310"/>
      <c r="AP346" s="301"/>
    </row>
    <row r="347" spans="1:43" ht="20.45" customHeight="1" thickBot="1">
      <c r="A347" s="314"/>
      <c r="B347" s="304"/>
      <c r="C347" s="305"/>
      <c r="D347" s="294" t="s">
        <v>2</v>
      </c>
      <c r="E347" s="311"/>
      <c r="F347" s="303"/>
      <c r="G347" s="294" t="s">
        <v>3</v>
      </c>
      <c r="H347" s="311"/>
      <c r="I347" s="303"/>
      <c r="J347" s="294" t="s">
        <v>53</v>
      </c>
      <c r="K347" s="298"/>
      <c r="L347" s="295"/>
      <c r="M347" s="294" t="s">
        <v>231</v>
      </c>
      <c r="N347" s="298"/>
      <c r="O347" s="298"/>
      <c r="P347" s="295"/>
      <c r="Q347" s="294" t="s">
        <v>18</v>
      </c>
      <c r="R347" s="295"/>
      <c r="S347" s="294" t="s">
        <v>17</v>
      </c>
      <c r="T347" s="298"/>
      <c r="U347" s="295"/>
      <c r="V347" s="294" t="s">
        <v>110</v>
      </c>
      <c r="W347" s="298"/>
      <c r="X347" s="295"/>
      <c r="Y347" s="308" t="s">
        <v>9</v>
      </c>
      <c r="Z347" s="309"/>
      <c r="AA347" s="309"/>
      <c r="AB347" s="309"/>
      <c r="AC347" s="309"/>
      <c r="AD347" s="309"/>
      <c r="AE347" s="309"/>
      <c r="AF347" s="310"/>
      <c r="AG347" s="308" t="s">
        <v>10</v>
      </c>
      <c r="AH347" s="309"/>
      <c r="AI347" s="309"/>
      <c r="AJ347" s="309"/>
      <c r="AK347" s="309"/>
      <c r="AL347" s="309"/>
      <c r="AM347" s="309"/>
      <c r="AN347" s="309"/>
      <c r="AO347" s="310"/>
      <c r="AP347" s="301"/>
    </row>
    <row r="348" spans="1:43" ht="20.45" customHeight="1">
      <c r="A348" s="314"/>
      <c r="B348" s="304"/>
      <c r="C348" s="305"/>
      <c r="D348" s="304"/>
      <c r="E348" s="312"/>
      <c r="F348" s="305"/>
      <c r="G348" s="304"/>
      <c r="H348" s="312"/>
      <c r="I348" s="305"/>
      <c r="J348" s="296"/>
      <c r="K348" s="299"/>
      <c r="L348" s="297"/>
      <c r="M348" s="296"/>
      <c r="N348" s="299"/>
      <c r="O348" s="299"/>
      <c r="P348" s="297"/>
      <c r="Q348" s="296"/>
      <c r="R348" s="297"/>
      <c r="S348" s="296"/>
      <c r="T348" s="299"/>
      <c r="U348" s="297"/>
      <c r="V348" s="296"/>
      <c r="W348" s="299"/>
      <c r="X348" s="297"/>
      <c r="Y348" s="294" t="s">
        <v>4</v>
      </c>
      <c r="Z348" s="295"/>
      <c r="AA348" s="294" t="s">
        <v>6</v>
      </c>
      <c r="AB348" s="298"/>
      <c r="AC348" s="298"/>
      <c r="AD348" s="295"/>
      <c r="AE348" s="294" t="s">
        <v>7</v>
      </c>
      <c r="AF348" s="295"/>
      <c r="AG348" s="294" t="s">
        <v>4</v>
      </c>
      <c r="AH348" s="295"/>
      <c r="AI348" s="294" t="s">
        <v>6</v>
      </c>
      <c r="AJ348" s="298"/>
      <c r="AK348" s="298"/>
      <c r="AL348" s="298"/>
      <c r="AM348" s="295"/>
      <c r="AN348" s="294" t="s">
        <v>7</v>
      </c>
      <c r="AO348" s="295"/>
      <c r="AP348" s="301"/>
    </row>
    <row r="349" spans="1:43" ht="20.45" customHeight="1">
      <c r="A349" s="314"/>
      <c r="B349" s="304"/>
      <c r="C349" s="305"/>
      <c r="D349" s="304"/>
      <c r="E349" s="312"/>
      <c r="F349" s="305"/>
      <c r="G349" s="304"/>
      <c r="H349" s="312"/>
      <c r="I349" s="305"/>
      <c r="J349" s="296"/>
      <c r="K349" s="299"/>
      <c r="L349" s="297"/>
      <c r="M349" s="296"/>
      <c r="N349" s="299"/>
      <c r="O349" s="299"/>
      <c r="P349" s="297"/>
      <c r="Q349" s="296"/>
      <c r="R349" s="297"/>
      <c r="S349" s="296"/>
      <c r="T349" s="299"/>
      <c r="U349" s="297"/>
      <c r="V349" s="296"/>
      <c r="W349" s="299"/>
      <c r="X349" s="297"/>
      <c r="Y349" s="296"/>
      <c r="Z349" s="297"/>
      <c r="AA349" s="296"/>
      <c r="AB349" s="299"/>
      <c r="AC349" s="299"/>
      <c r="AD349" s="297"/>
      <c r="AE349" s="296"/>
      <c r="AF349" s="297"/>
      <c r="AG349" s="296"/>
      <c r="AH349" s="297"/>
      <c r="AI349" s="296"/>
      <c r="AJ349" s="299"/>
      <c r="AK349" s="299"/>
      <c r="AL349" s="299"/>
      <c r="AM349" s="297"/>
      <c r="AN349" s="296"/>
      <c r="AO349" s="297"/>
      <c r="AP349" s="301"/>
    </row>
    <row r="350" spans="1:43" ht="20.45" customHeight="1" thickBot="1">
      <c r="A350" s="314"/>
      <c r="B350" s="304"/>
      <c r="C350" s="305"/>
      <c r="D350" s="304"/>
      <c r="E350" s="312"/>
      <c r="F350" s="305"/>
      <c r="G350" s="304"/>
      <c r="H350" s="312"/>
      <c r="I350" s="305"/>
      <c r="J350" s="296"/>
      <c r="K350" s="299"/>
      <c r="L350" s="297"/>
      <c r="M350" s="296"/>
      <c r="N350" s="299"/>
      <c r="O350" s="299"/>
      <c r="P350" s="297"/>
      <c r="Q350" s="296"/>
      <c r="R350" s="297"/>
      <c r="S350" s="296"/>
      <c r="T350" s="299"/>
      <c r="U350" s="297"/>
      <c r="V350" s="296"/>
      <c r="W350" s="299"/>
      <c r="X350" s="297"/>
      <c r="Y350" s="296"/>
      <c r="Z350" s="297"/>
      <c r="AA350" s="296"/>
      <c r="AB350" s="299"/>
      <c r="AC350" s="299"/>
      <c r="AD350" s="297"/>
      <c r="AE350" s="296"/>
      <c r="AF350" s="297"/>
      <c r="AG350" s="296"/>
      <c r="AH350" s="297"/>
      <c r="AI350" s="296"/>
      <c r="AJ350" s="299"/>
      <c r="AK350" s="299"/>
      <c r="AL350" s="299"/>
      <c r="AM350" s="297"/>
      <c r="AN350" s="296"/>
      <c r="AO350" s="297"/>
      <c r="AP350" s="301"/>
    </row>
    <row r="351" spans="1:43" ht="20.45" customHeight="1">
      <c r="A351" s="314"/>
      <c r="B351" s="286">
        <f>'Листы ввода'!B161</f>
        <v>0</v>
      </c>
      <c r="C351" s="288"/>
      <c r="D351" s="289">
        <f>'Листы ввода'!C161</f>
        <v>0</v>
      </c>
      <c r="E351" s="285"/>
      <c r="F351" s="290"/>
      <c r="G351" s="289">
        <f>'Листы ввода'!D161</f>
        <v>0</v>
      </c>
      <c r="H351" s="285"/>
      <c r="I351" s="290"/>
      <c r="J351" s="73">
        <f>'Листы ввода'!E161</f>
        <v>0</v>
      </c>
      <c r="K351" s="74">
        <f>'Листы ввода'!F161</f>
        <v>0</v>
      </c>
      <c r="L351" s="75">
        <f>ROUNDUP('Листы ввода'!G161*'Общ. данные'!$D$26,0)</f>
        <v>0</v>
      </c>
      <c r="M351" s="76">
        <f>'Листы ввода'!H161</f>
        <v>0</v>
      </c>
      <c r="N351" s="77">
        <f>'Листы ввода'!I161</f>
        <v>0</v>
      </c>
      <c r="O351" s="78">
        <f>'Листы ввода'!J161</f>
        <v>0</v>
      </c>
      <c r="P351" s="75">
        <f>ROUNDUP('Листы ввода'!K161*'Общ. данные'!$D$26,0)</f>
        <v>0</v>
      </c>
      <c r="Q351" s="291">
        <f>ROUNDUP('Листы ввода'!L161*'Общ. данные'!$D$26,0)</f>
        <v>0</v>
      </c>
      <c r="R351" s="292"/>
      <c r="S351" s="291">
        <f>ROUNDUP('Листы ввода'!M161*'Общ. данные'!$D$26,0)</f>
        <v>0</v>
      </c>
      <c r="T351" s="293"/>
      <c r="U351" s="292"/>
      <c r="V351" s="291">
        <f>ROUNDUP('Листы ввода'!N161*'Общ. данные'!$D$26,0)</f>
        <v>0</v>
      </c>
      <c r="W351" s="293"/>
      <c r="X351" s="292"/>
      <c r="Y351" s="283">
        <f>'Листы ввода'!O161</f>
        <v>0</v>
      </c>
      <c r="Z351" s="284"/>
      <c r="AA351" s="73">
        <f>'Листы ввода'!P161</f>
        <v>0</v>
      </c>
      <c r="AB351" s="78">
        <f>'Листы ввода'!Q161</f>
        <v>0</v>
      </c>
      <c r="AC351" s="285">
        <f>'Листы ввода'!R161</f>
        <v>0</v>
      </c>
      <c r="AD351" s="285"/>
      <c r="AE351" s="286">
        <f>IF('Листы ввода'!T161=1,'Листы на печать'!P351,AQ351)</f>
        <v>0</v>
      </c>
      <c r="AF351" s="287"/>
      <c r="AG351" s="231"/>
      <c r="AH351" s="248"/>
      <c r="AI351" s="24"/>
      <c r="AJ351" s="25"/>
      <c r="AK351" s="231"/>
      <c r="AL351" s="231"/>
      <c r="AM351" s="248"/>
      <c r="AN351" s="247"/>
      <c r="AO351" s="248"/>
      <c r="AP351" s="301"/>
      <c r="AQ351" s="46">
        <f>SUM(L351,P351,Q351,S351,V351)</f>
        <v>0</v>
      </c>
    </row>
    <row r="352" spans="1:43" ht="20.45" customHeight="1">
      <c r="A352" s="314"/>
      <c r="B352" s="233">
        <f>'Листы ввода'!B162</f>
        <v>0</v>
      </c>
      <c r="C352" s="234"/>
      <c r="D352" s="235">
        <f>'Листы ввода'!C162</f>
        <v>0</v>
      </c>
      <c r="E352" s="236"/>
      <c r="F352" s="237"/>
      <c r="G352" s="235">
        <f>'Листы ввода'!D162</f>
        <v>0</v>
      </c>
      <c r="H352" s="236"/>
      <c r="I352" s="237"/>
      <c r="J352" s="26">
        <f>'Листы ввода'!E162</f>
        <v>0</v>
      </c>
      <c r="K352" s="27">
        <f>'Листы ввода'!F162</f>
        <v>0</v>
      </c>
      <c r="L352" s="69">
        <f>ROUNDUP('Листы ввода'!G162*'Общ. данные'!$D$26,0)</f>
        <v>0</v>
      </c>
      <c r="M352" s="67">
        <f>'Листы ввода'!H162</f>
        <v>0</v>
      </c>
      <c r="N352" s="28">
        <f>'Листы ввода'!I162</f>
        <v>0</v>
      </c>
      <c r="O352" s="68">
        <f>'Листы ввода'!J162</f>
        <v>0</v>
      </c>
      <c r="P352" s="69">
        <f>ROUNDUP('Листы ввода'!K162*'Общ. данные'!$D$26,0)</f>
        <v>0</v>
      </c>
      <c r="Q352" s="238">
        <f>ROUNDUP('Листы ввода'!L162*'Общ. данные'!$D$26,0)</f>
        <v>0</v>
      </c>
      <c r="R352" s="239"/>
      <c r="S352" s="238">
        <f>ROUNDUP('Листы ввода'!M162*'Общ. данные'!$D$26,0)</f>
        <v>0</v>
      </c>
      <c r="T352" s="240"/>
      <c r="U352" s="239"/>
      <c r="V352" s="238">
        <f>ROUNDUP('Листы ввода'!N162*'Общ. данные'!$D$26,0)</f>
        <v>0</v>
      </c>
      <c r="W352" s="240"/>
      <c r="X352" s="239"/>
      <c r="Y352" s="262">
        <f>'Листы ввода'!O162</f>
        <v>0</v>
      </c>
      <c r="Z352" s="263"/>
      <c r="AA352" s="26">
        <f>'Листы ввода'!P162</f>
        <v>0</v>
      </c>
      <c r="AB352" s="68">
        <f>'Листы ввода'!Q162</f>
        <v>0</v>
      </c>
      <c r="AC352" s="236">
        <f>'Листы ввода'!R162</f>
        <v>0</v>
      </c>
      <c r="AD352" s="236"/>
      <c r="AE352" s="233">
        <f>IF('Листы ввода'!T162=1,'Листы на печать'!P352,AQ352)</f>
        <v>0</v>
      </c>
      <c r="AF352" s="264"/>
      <c r="AG352" s="265"/>
      <c r="AH352" s="266"/>
      <c r="AI352" s="26"/>
      <c r="AJ352" s="27"/>
      <c r="AK352" s="265"/>
      <c r="AL352" s="265"/>
      <c r="AM352" s="266"/>
      <c r="AN352" s="267"/>
      <c r="AO352" s="266"/>
      <c r="AP352" s="301"/>
      <c r="AQ352" s="46">
        <f t="shared" ref="AQ352:AQ381" si="5">SUM(L352,P352,Q352,S352,V352)</f>
        <v>0</v>
      </c>
    </row>
    <row r="353" spans="1:43" ht="20.45" customHeight="1">
      <c r="A353" s="314"/>
      <c r="B353" s="233">
        <f>'Листы ввода'!B163</f>
        <v>0</v>
      </c>
      <c r="C353" s="234"/>
      <c r="D353" s="235">
        <f>'Листы ввода'!C163</f>
        <v>0</v>
      </c>
      <c r="E353" s="236"/>
      <c r="F353" s="237"/>
      <c r="G353" s="235">
        <f>'Листы ввода'!D163</f>
        <v>0</v>
      </c>
      <c r="H353" s="236"/>
      <c r="I353" s="237"/>
      <c r="J353" s="26">
        <f>'Листы ввода'!E163</f>
        <v>0</v>
      </c>
      <c r="K353" s="27">
        <f>'Листы ввода'!F163</f>
        <v>0</v>
      </c>
      <c r="L353" s="69">
        <f>ROUNDUP('Листы ввода'!G163*'Общ. данные'!$D$26,0)</f>
        <v>0</v>
      </c>
      <c r="M353" s="67">
        <f>'Листы ввода'!H163</f>
        <v>0</v>
      </c>
      <c r="N353" s="28">
        <f>'Листы ввода'!I163</f>
        <v>0</v>
      </c>
      <c r="O353" s="68">
        <f>'Листы ввода'!J163</f>
        <v>0</v>
      </c>
      <c r="P353" s="69">
        <f>ROUNDUP('Листы ввода'!K163*'Общ. данные'!$D$26,0)</f>
        <v>0</v>
      </c>
      <c r="Q353" s="238">
        <f>ROUNDUP('Листы ввода'!L163*'Общ. данные'!$D$26,0)</f>
        <v>0</v>
      </c>
      <c r="R353" s="239"/>
      <c r="S353" s="238">
        <f>ROUNDUP('Листы ввода'!M163*'Общ. данные'!$D$26,0)</f>
        <v>0</v>
      </c>
      <c r="T353" s="240"/>
      <c r="U353" s="239"/>
      <c r="V353" s="238">
        <f>ROUNDUP('Листы ввода'!N163*'Общ. данные'!$D$26,0)</f>
        <v>0</v>
      </c>
      <c r="W353" s="240"/>
      <c r="X353" s="239"/>
      <c r="Y353" s="262">
        <f>'Листы ввода'!O163</f>
        <v>0</v>
      </c>
      <c r="Z353" s="263"/>
      <c r="AA353" s="26">
        <f>'Листы ввода'!P163</f>
        <v>0</v>
      </c>
      <c r="AB353" s="68">
        <f>'Листы ввода'!Q163</f>
        <v>0</v>
      </c>
      <c r="AC353" s="236">
        <f>'Листы ввода'!R163</f>
        <v>0</v>
      </c>
      <c r="AD353" s="236"/>
      <c r="AE353" s="233">
        <f>IF('Листы ввода'!T163=1,'Листы на печать'!P353,AQ353)</f>
        <v>0</v>
      </c>
      <c r="AF353" s="264"/>
      <c r="AG353" s="265"/>
      <c r="AH353" s="266"/>
      <c r="AI353" s="26"/>
      <c r="AJ353" s="27"/>
      <c r="AK353" s="265"/>
      <c r="AL353" s="265"/>
      <c r="AM353" s="266"/>
      <c r="AN353" s="267"/>
      <c r="AO353" s="266"/>
      <c r="AP353" s="301"/>
      <c r="AQ353" s="46">
        <f t="shared" si="5"/>
        <v>0</v>
      </c>
    </row>
    <row r="354" spans="1:43" ht="20.45" customHeight="1">
      <c r="A354" s="314"/>
      <c r="B354" s="233">
        <f>'Листы ввода'!B164</f>
        <v>0</v>
      </c>
      <c r="C354" s="234"/>
      <c r="D354" s="235">
        <f>'Листы ввода'!C164</f>
        <v>0</v>
      </c>
      <c r="E354" s="236"/>
      <c r="F354" s="237"/>
      <c r="G354" s="235">
        <f>'Листы ввода'!D164</f>
        <v>0</v>
      </c>
      <c r="H354" s="236"/>
      <c r="I354" s="237"/>
      <c r="J354" s="26">
        <f>'Листы ввода'!E164</f>
        <v>0</v>
      </c>
      <c r="K354" s="27">
        <f>'Листы ввода'!F164</f>
        <v>0</v>
      </c>
      <c r="L354" s="69">
        <f>ROUNDUP('Листы ввода'!G164*'Общ. данные'!$D$26,0)</f>
        <v>0</v>
      </c>
      <c r="M354" s="67">
        <f>'Листы ввода'!H164</f>
        <v>0</v>
      </c>
      <c r="N354" s="28">
        <f>'Листы ввода'!I164</f>
        <v>0</v>
      </c>
      <c r="O354" s="68">
        <f>'Листы ввода'!J164</f>
        <v>0</v>
      </c>
      <c r="P354" s="69">
        <f>ROUNDUP('Листы ввода'!K164*'Общ. данные'!$D$26,0)</f>
        <v>0</v>
      </c>
      <c r="Q354" s="238">
        <f>ROUNDUP('Листы ввода'!L164*'Общ. данные'!$D$26,0)</f>
        <v>0</v>
      </c>
      <c r="R354" s="239"/>
      <c r="S354" s="238">
        <f>ROUNDUP('Листы ввода'!M164*'Общ. данные'!$D$26,0)</f>
        <v>0</v>
      </c>
      <c r="T354" s="240"/>
      <c r="U354" s="239"/>
      <c r="V354" s="238">
        <f>ROUNDUP('Листы ввода'!N164*'Общ. данные'!$D$26,0)</f>
        <v>0</v>
      </c>
      <c r="W354" s="240"/>
      <c r="X354" s="239"/>
      <c r="Y354" s="262">
        <f>'Листы ввода'!O164</f>
        <v>0</v>
      </c>
      <c r="Z354" s="263"/>
      <c r="AA354" s="26">
        <f>'Листы ввода'!P164</f>
        <v>0</v>
      </c>
      <c r="AB354" s="68">
        <f>'Листы ввода'!Q164</f>
        <v>0</v>
      </c>
      <c r="AC354" s="236">
        <f>'Листы ввода'!R164</f>
        <v>0</v>
      </c>
      <c r="AD354" s="236"/>
      <c r="AE354" s="233">
        <f>IF('Листы ввода'!T164=1,'Листы на печать'!P354,AQ354)</f>
        <v>0</v>
      </c>
      <c r="AF354" s="264"/>
      <c r="AG354" s="265"/>
      <c r="AH354" s="266"/>
      <c r="AI354" s="26"/>
      <c r="AJ354" s="27"/>
      <c r="AK354" s="265"/>
      <c r="AL354" s="265"/>
      <c r="AM354" s="266"/>
      <c r="AN354" s="267"/>
      <c r="AO354" s="266"/>
      <c r="AP354" s="301"/>
      <c r="AQ354" s="46">
        <f t="shared" si="5"/>
        <v>0</v>
      </c>
    </row>
    <row r="355" spans="1:43" ht="20.45" customHeight="1">
      <c r="A355" s="314"/>
      <c r="B355" s="233">
        <f>'Листы ввода'!B165</f>
        <v>0</v>
      </c>
      <c r="C355" s="234"/>
      <c r="D355" s="235">
        <f>'Листы ввода'!C165</f>
        <v>0</v>
      </c>
      <c r="E355" s="236"/>
      <c r="F355" s="237"/>
      <c r="G355" s="235">
        <f>'Листы ввода'!D165</f>
        <v>0</v>
      </c>
      <c r="H355" s="236"/>
      <c r="I355" s="237"/>
      <c r="J355" s="26">
        <f>'Листы ввода'!E165</f>
        <v>0</v>
      </c>
      <c r="K355" s="27">
        <f>'Листы ввода'!F165</f>
        <v>0</v>
      </c>
      <c r="L355" s="69">
        <f>ROUNDUP('Листы ввода'!G165*'Общ. данные'!$D$26,0)</f>
        <v>0</v>
      </c>
      <c r="M355" s="67">
        <f>'Листы ввода'!H165</f>
        <v>0</v>
      </c>
      <c r="N355" s="28">
        <f>'Листы ввода'!I165</f>
        <v>0</v>
      </c>
      <c r="O355" s="68">
        <f>'Листы ввода'!J165</f>
        <v>0</v>
      </c>
      <c r="P355" s="69">
        <f>ROUNDUP('Листы ввода'!K165*'Общ. данные'!$D$26,0)</f>
        <v>0</v>
      </c>
      <c r="Q355" s="238">
        <f>ROUNDUP('Листы ввода'!L165*'Общ. данные'!$D$26,0)</f>
        <v>0</v>
      </c>
      <c r="R355" s="239"/>
      <c r="S355" s="238">
        <f>ROUNDUP('Листы ввода'!M165*'Общ. данные'!$D$26,0)</f>
        <v>0</v>
      </c>
      <c r="T355" s="240"/>
      <c r="U355" s="239"/>
      <c r="V355" s="238">
        <f>ROUNDUP('Листы ввода'!N165*'Общ. данные'!$D$26,0)</f>
        <v>0</v>
      </c>
      <c r="W355" s="240"/>
      <c r="X355" s="239"/>
      <c r="Y355" s="262">
        <f>'Листы ввода'!O165</f>
        <v>0</v>
      </c>
      <c r="Z355" s="263"/>
      <c r="AA355" s="26">
        <f>'Листы ввода'!P165</f>
        <v>0</v>
      </c>
      <c r="AB355" s="68">
        <f>'Листы ввода'!Q165</f>
        <v>0</v>
      </c>
      <c r="AC355" s="236">
        <f>'Листы ввода'!R165</f>
        <v>0</v>
      </c>
      <c r="AD355" s="236"/>
      <c r="AE355" s="233">
        <f>IF('Листы ввода'!T165=1,'Листы на печать'!P355,AQ355)</f>
        <v>0</v>
      </c>
      <c r="AF355" s="264"/>
      <c r="AG355" s="265"/>
      <c r="AH355" s="266"/>
      <c r="AI355" s="26"/>
      <c r="AJ355" s="27"/>
      <c r="AK355" s="265"/>
      <c r="AL355" s="265"/>
      <c r="AM355" s="266"/>
      <c r="AN355" s="267"/>
      <c r="AO355" s="266"/>
      <c r="AP355" s="301"/>
      <c r="AQ355" s="46">
        <f t="shared" si="5"/>
        <v>0</v>
      </c>
    </row>
    <row r="356" spans="1:43" ht="20.45" customHeight="1">
      <c r="A356" s="314"/>
      <c r="B356" s="233">
        <f>'Листы ввода'!B166</f>
        <v>0</v>
      </c>
      <c r="C356" s="234"/>
      <c r="D356" s="235">
        <f>'Листы ввода'!C166</f>
        <v>0</v>
      </c>
      <c r="E356" s="236"/>
      <c r="F356" s="237"/>
      <c r="G356" s="235">
        <f>'Листы ввода'!D166</f>
        <v>0</v>
      </c>
      <c r="H356" s="236"/>
      <c r="I356" s="237"/>
      <c r="J356" s="26">
        <f>'Листы ввода'!E166</f>
        <v>0</v>
      </c>
      <c r="K356" s="27">
        <f>'Листы ввода'!F166</f>
        <v>0</v>
      </c>
      <c r="L356" s="69">
        <f>ROUNDUP('Листы ввода'!G166*'Общ. данные'!$D$26,0)</f>
        <v>0</v>
      </c>
      <c r="M356" s="67">
        <f>'Листы ввода'!H166</f>
        <v>0</v>
      </c>
      <c r="N356" s="28">
        <f>'Листы ввода'!I166</f>
        <v>0</v>
      </c>
      <c r="O356" s="68">
        <f>'Листы ввода'!J166</f>
        <v>0</v>
      </c>
      <c r="P356" s="69">
        <f>ROUNDUP('Листы ввода'!K166*'Общ. данные'!$D$26,0)</f>
        <v>0</v>
      </c>
      <c r="Q356" s="238">
        <f>ROUNDUP('Листы ввода'!L166*'Общ. данные'!$D$26,0)</f>
        <v>0</v>
      </c>
      <c r="R356" s="239"/>
      <c r="S356" s="238">
        <f>ROUNDUP('Листы ввода'!M166*'Общ. данные'!$D$26,0)</f>
        <v>0</v>
      </c>
      <c r="T356" s="240"/>
      <c r="U356" s="239"/>
      <c r="V356" s="238">
        <f>ROUNDUP('Листы ввода'!N166*'Общ. данные'!$D$26,0)</f>
        <v>0</v>
      </c>
      <c r="W356" s="240"/>
      <c r="X356" s="239"/>
      <c r="Y356" s="262">
        <f>'Листы ввода'!O166</f>
        <v>0</v>
      </c>
      <c r="Z356" s="263"/>
      <c r="AA356" s="26">
        <f>'Листы ввода'!P166</f>
        <v>0</v>
      </c>
      <c r="AB356" s="68">
        <f>'Листы ввода'!Q166</f>
        <v>0</v>
      </c>
      <c r="AC356" s="236">
        <f>'Листы ввода'!R166</f>
        <v>0</v>
      </c>
      <c r="AD356" s="236"/>
      <c r="AE356" s="233">
        <f>IF('Листы ввода'!T166=1,'Листы на печать'!P356,AQ356)</f>
        <v>0</v>
      </c>
      <c r="AF356" s="264"/>
      <c r="AG356" s="265"/>
      <c r="AH356" s="266"/>
      <c r="AI356" s="26"/>
      <c r="AJ356" s="27"/>
      <c r="AK356" s="265"/>
      <c r="AL356" s="265"/>
      <c r="AM356" s="266"/>
      <c r="AN356" s="267"/>
      <c r="AO356" s="266"/>
      <c r="AP356" s="301"/>
      <c r="AQ356" s="46">
        <f t="shared" si="5"/>
        <v>0</v>
      </c>
    </row>
    <row r="357" spans="1:43" ht="20.45" customHeight="1">
      <c r="A357" s="314"/>
      <c r="B357" s="233">
        <f>'Листы ввода'!B167</f>
        <v>0</v>
      </c>
      <c r="C357" s="234"/>
      <c r="D357" s="235">
        <f>'Листы ввода'!C167</f>
        <v>0</v>
      </c>
      <c r="E357" s="236"/>
      <c r="F357" s="237"/>
      <c r="G357" s="235">
        <f>'Листы ввода'!D167</f>
        <v>0</v>
      </c>
      <c r="H357" s="236"/>
      <c r="I357" s="237"/>
      <c r="J357" s="26">
        <f>'Листы ввода'!E167</f>
        <v>0</v>
      </c>
      <c r="K357" s="27">
        <f>'Листы ввода'!F167</f>
        <v>0</v>
      </c>
      <c r="L357" s="69">
        <f>ROUNDUP('Листы ввода'!G167*'Общ. данные'!$D$26,0)</f>
        <v>0</v>
      </c>
      <c r="M357" s="67">
        <f>'Листы ввода'!H167</f>
        <v>0</v>
      </c>
      <c r="N357" s="28">
        <f>'Листы ввода'!I167</f>
        <v>0</v>
      </c>
      <c r="O357" s="68">
        <f>'Листы ввода'!J167</f>
        <v>0</v>
      </c>
      <c r="P357" s="69">
        <f>ROUNDUP('Листы ввода'!K167*'Общ. данные'!$D$26,0)</f>
        <v>0</v>
      </c>
      <c r="Q357" s="238">
        <f>ROUNDUP('Листы ввода'!L167*'Общ. данные'!$D$26,0)</f>
        <v>0</v>
      </c>
      <c r="R357" s="239"/>
      <c r="S357" s="238">
        <f>ROUNDUP('Листы ввода'!M167*'Общ. данные'!$D$26,0)</f>
        <v>0</v>
      </c>
      <c r="T357" s="240"/>
      <c r="U357" s="239"/>
      <c r="V357" s="238">
        <f>ROUNDUP('Листы ввода'!N167*'Общ. данные'!$D$26,0)</f>
        <v>0</v>
      </c>
      <c r="W357" s="240"/>
      <c r="X357" s="239"/>
      <c r="Y357" s="262">
        <f>'Листы ввода'!O167</f>
        <v>0</v>
      </c>
      <c r="Z357" s="263"/>
      <c r="AA357" s="26">
        <f>'Листы ввода'!P167</f>
        <v>0</v>
      </c>
      <c r="AB357" s="68">
        <f>'Листы ввода'!Q167</f>
        <v>0</v>
      </c>
      <c r="AC357" s="236">
        <f>'Листы ввода'!R167</f>
        <v>0</v>
      </c>
      <c r="AD357" s="236"/>
      <c r="AE357" s="233">
        <f>IF('Листы ввода'!T167=1,'Листы на печать'!P357,AQ357)</f>
        <v>0</v>
      </c>
      <c r="AF357" s="264"/>
      <c r="AG357" s="265"/>
      <c r="AH357" s="266"/>
      <c r="AI357" s="26"/>
      <c r="AJ357" s="27"/>
      <c r="AK357" s="265"/>
      <c r="AL357" s="265"/>
      <c r="AM357" s="266"/>
      <c r="AN357" s="267"/>
      <c r="AO357" s="266"/>
      <c r="AP357" s="301"/>
      <c r="AQ357" s="46">
        <f t="shared" si="5"/>
        <v>0</v>
      </c>
    </row>
    <row r="358" spans="1:43" ht="20.45" customHeight="1">
      <c r="A358" s="314"/>
      <c r="B358" s="233">
        <f>'Листы ввода'!B168</f>
        <v>0</v>
      </c>
      <c r="C358" s="234"/>
      <c r="D358" s="235">
        <f>'Листы ввода'!C168</f>
        <v>0</v>
      </c>
      <c r="E358" s="236"/>
      <c r="F358" s="237"/>
      <c r="G358" s="235">
        <f>'Листы ввода'!D168</f>
        <v>0</v>
      </c>
      <c r="H358" s="236"/>
      <c r="I358" s="237"/>
      <c r="J358" s="26">
        <f>'Листы ввода'!E168</f>
        <v>0</v>
      </c>
      <c r="K358" s="27">
        <f>'Листы ввода'!F168</f>
        <v>0</v>
      </c>
      <c r="L358" s="69">
        <f>ROUNDUP('Листы ввода'!G168*'Общ. данные'!$D$26,0)</f>
        <v>0</v>
      </c>
      <c r="M358" s="67">
        <f>'Листы ввода'!H168</f>
        <v>0</v>
      </c>
      <c r="N358" s="28">
        <f>'Листы ввода'!I168</f>
        <v>0</v>
      </c>
      <c r="O358" s="68">
        <f>'Листы ввода'!J168</f>
        <v>0</v>
      </c>
      <c r="P358" s="69">
        <f>ROUNDUP('Листы ввода'!K168*'Общ. данные'!$D$26,0)</f>
        <v>0</v>
      </c>
      <c r="Q358" s="238">
        <f>ROUNDUP('Листы ввода'!L168*'Общ. данные'!$D$26,0)</f>
        <v>0</v>
      </c>
      <c r="R358" s="239"/>
      <c r="S358" s="238">
        <f>ROUNDUP('Листы ввода'!M168*'Общ. данные'!$D$26,0)</f>
        <v>0</v>
      </c>
      <c r="T358" s="240"/>
      <c r="U358" s="239"/>
      <c r="V358" s="238">
        <f>ROUNDUP('Листы ввода'!N168*'Общ. данные'!$D$26,0)</f>
        <v>0</v>
      </c>
      <c r="W358" s="240"/>
      <c r="X358" s="239"/>
      <c r="Y358" s="262">
        <f>'Листы ввода'!O168</f>
        <v>0</v>
      </c>
      <c r="Z358" s="263"/>
      <c r="AA358" s="26">
        <f>'Листы ввода'!P168</f>
        <v>0</v>
      </c>
      <c r="AB358" s="68">
        <f>'Листы ввода'!Q168</f>
        <v>0</v>
      </c>
      <c r="AC358" s="236">
        <f>'Листы ввода'!R168</f>
        <v>0</v>
      </c>
      <c r="AD358" s="236"/>
      <c r="AE358" s="233">
        <f>IF('Листы ввода'!T168=1,'Листы на печать'!P358,AQ358)</f>
        <v>0</v>
      </c>
      <c r="AF358" s="264"/>
      <c r="AG358" s="265"/>
      <c r="AH358" s="266"/>
      <c r="AI358" s="26"/>
      <c r="AJ358" s="27"/>
      <c r="AK358" s="265"/>
      <c r="AL358" s="265"/>
      <c r="AM358" s="266"/>
      <c r="AN358" s="267"/>
      <c r="AO358" s="266"/>
      <c r="AP358" s="301"/>
      <c r="AQ358" s="46">
        <f t="shared" si="5"/>
        <v>0</v>
      </c>
    </row>
    <row r="359" spans="1:43" ht="20.45" customHeight="1">
      <c r="A359" s="314"/>
      <c r="B359" s="233">
        <f>'Листы ввода'!B169</f>
        <v>0</v>
      </c>
      <c r="C359" s="234"/>
      <c r="D359" s="235">
        <f>'Листы ввода'!C169</f>
        <v>0</v>
      </c>
      <c r="E359" s="236"/>
      <c r="F359" s="237"/>
      <c r="G359" s="235">
        <f>'Листы ввода'!D169</f>
        <v>0</v>
      </c>
      <c r="H359" s="236"/>
      <c r="I359" s="237"/>
      <c r="J359" s="26">
        <f>'Листы ввода'!E169</f>
        <v>0</v>
      </c>
      <c r="K359" s="27">
        <f>'Листы ввода'!F169</f>
        <v>0</v>
      </c>
      <c r="L359" s="69">
        <f>ROUNDUP('Листы ввода'!G169*'Общ. данные'!$D$26,0)</f>
        <v>0</v>
      </c>
      <c r="M359" s="67">
        <f>'Листы ввода'!H169</f>
        <v>0</v>
      </c>
      <c r="N359" s="28">
        <f>'Листы ввода'!I169</f>
        <v>0</v>
      </c>
      <c r="O359" s="68">
        <f>'Листы ввода'!J169</f>
        <v>0</v>
      </c>
      <c r="P359" s="69">
        <f>ROUNDUP('Листы ввода'!K169*'Общ. данные'!$D$26,0)</f>
        <v>0</v>
      </c>
      <c r="Q359" s="238">
        <f>ROUNDUP('Листы ввода'!L169*'Общ. данные'!$D$26,0)</f>
        <v>0</v>
      </c>
      <c r="R359" s="239"/>
      <c r="S359" s="238">
        <f>ROUNDUP('Листы ввода'!M169*'Общ. данные'!$D$26,0)</f>
        <v>0</v>
      </c>
      <c r="T359" s="240"/>
      <c r="U359" s="239"/>
      <c r="V359" s="238">
        <f>ROUNDUP('Листы ввода'!N169*'Общ. данные'!$D$26,0)</f>
        <v>0</v>
      </c>
      <c r="W359" s="240"/>
      <c r="X359" s="239"/>
      <c r="Y359" s="262">
        <f>'Листы ввода'!O169</f>
        <v>0</v>
      </c>
      <c r="Z359" s="263"/>
      <c r="AA359" s="26">
        <f>'Листы ввода'!P169</f>
        <v>0</v>
      </c>
      <c r="AB359" s="68">
        <f>'Листы ввода'!Q169</f>
        <v>0</v>
      </c>
      <c r="AC359" s="236">
        <f>'Листы ввода'!R169</f>
        <v>0</v>
      </c>
      <c r="AD359" s="236"/>
      <c r="AE359" s="233">
        <f>IF('Листы ввода'!T169=1,'Листы на печать'!P359,AQ359)</f>
        <v>0</v>
      </c>
      <c r="AF359" s="264"/>
      <c r="AG359" s="265"/>
      <c r="AH359" s="266"/>
      <c r="AI359" s="26"/>
      <c r="AJ359" s="27"/>
      <c r="AK359" s="265"/>
      <c r="AL359" s="265"/>
      <c r="AM359" s="266"/>
      <c r="AN359" s="267"/>
      <c r="AO359" s="266"/>
      <c r="AP359" s="301"/>
      <c r="AQ359" s="46">
        <f t="shared" si="5"/>
        <v>0</v>
      </c>
    </row>
    <row r="360" spans="1:43" ht="20.45" customHeight="1">
      <c r="A360" s="314"/>
      <c r="B360" s="233">
        <f>'Листы ввода'!B170</f>
        <v>0</v>
      </c>
      <c r="C360" s="234"/>
      <c r="D360" s="235">
        <f>'Листы ввода'!C170</f>
        <v>0</v>
      </c>
      <c r="E360" s="236"/>
      <c r="F360" s="237"/>
      <c r="G360" s="235">
        <f>'Листы ввода'!D170</f>
        <v>0</v>
      </c>
      <c r="H360" s="236"/>
      <c r="I360" s="237"/>
      <c r="J360" s="26">
        <f>'Листы ввода'!E170</f>
        <v>0</v>
      </c>
      <c r="K360" s="27">
        <f>'Листы ввода'!F170</f>
        <v>0</v>
      </c>
      <c r="L360" s="69">
        <f>ROUNDUP('Листы ввода'!G170*'Общ. данные'!$D$26,0)</f>
        <v>0</v>
      </c>
      <c r="M360" s="67">
        <f>'Листы ввода'!H170</f>
        <v>0</v>
      </c>
      <c r="N360" s="28">
        <f>'Листы ввода'!I170</f>
        <v>0</v>
      </c>
      <c r="O360" s="68">
        <f>'Листы ввода'!J170</f>
        <v>0</v>
      </c>
      <c r="P360" s="69">
        <f>ROUNDUP('Листы ввода'!K170*'Общ. данные'!$D$26,0)</f>
        <v>0</v>
      </c>
      <c r="Q360" s="238">
        <f>ROUNDUP('Листы ввода'!L170*'Общ. данные'!$D$26,0)</f>
        <v>0</v>
      </c>
      <c r="R360" s="239"/>
      <c r="S360" s="238">
        <f>ROUNDUP('Листы ввода'!M170*'Общ. данные'!$D$26,0)</f>
        <v>0</v>
      </c>
      <c r="T360" s="240"/>
      <c r="U360" s="239"/>
      <c r="V360" s="238">
        <f>ROUNDUP('Листы ввода'!N170*'Общ. данные'!$D$26,0)</f>
        <v>0</v>
      </c>
      <c r="W360" s="240"/>
      <c r="X360" s="239"/>
      <c r="Y360" s="262">
        <f>'Листы ввода'!O170</f>
        <v>0</v>
      </c>
      <c r="Z360" s="263"/>
      <c r="AA360" s="26">
        <f>'Листы ввода'!P170</f>
        <v>0</v>
      </c>
      <c r="AB360" s="68">
        <f>'Листы ввода'!Q170</f>
        <v>0</v>
      </c>
      <c r="AC360" s="236">
        <f>'Листы ввода'!R170</f>
        <v>0</v>
      </c>
      <c r="AD360" s="236"/>
      <c r="AE360" s="233">
        <f>IF('Листы ввода'!T170=1,'Листы на печать'!P360,AQ360)</f>
        <v>0</v>
      </c>
      <c r="AF360" s="264"/>
      <c r="AG360" s="265"/>
      <c r="AH360" s="266"/>
      <c r="AI360" s="26"/>
      <c r="AJ360" s="27"/>
      <c r="AK360" s="265"/>
      <c r="AL360" s="265"/>
      <c r="AM360" s="266"/>
      <c r="AN360" s="267"/>
      <c r="AO360" s="266"/>
      <c r="AP360" s="301"/>
      <c r="AQ360" s="46">
        <f t="shared" si="5"/>
        <v>0</v>
      </c>
    </row>
    <row r="361" spans="1:43" ht="20.45" customHeight="1">
      <c r="A361" s="314"/>
      <c r="B361" s="233">
        <f>'Листы ввода'!B171</f>
        <v>0</v>
      </c>
      <c r="C361" s="234"/>
      <c r="D361" s="235">
        <f>'Листы ввода'!C171</f>
        <v>0</v>
      </c>
      <c r="E361" s="236"/>
      <c r="F361" s="237"/>
      <c r="G361" s="235">
        <f>'Листы ввода'!D171</f>
        <v>0</v>
      </c>
      <c r="H361" s="236"/>
      <c r="I361" s="237"/>
      <c r="J361" s="26">
        <f>'Листы ввода'!E171</f>
        <v>0</v>
      </c>
      <c r="K361" s="27">
        <f>'Листы ввода'!F171</f>
        <v>0</v>
      </c>
      <c r="L361" s="69">
        <f>ROUNDUP('Листы ввода'!G171*'Общ. данные'!$D$26,0)</f>
        <v>0</v>
      </c>
      <c r="M361" s="67">
        <f>'Листы ввода'!H171</f>
        <v>0</v>
      </c>
      <c r="N361" s="28">
        <f>'Листы ввода'!I171</f>
        <v>0</v>
      </c>
      <c r="O361" s="68">
        <f>'Листы ввода'!J171</f>
        <v>0</v>
      </c>
      <c r="P361" s="69">
        <f>ROUNDUP('Листы ввода'!K171*'Общ. данные'!$D$26,0)</f>
        <v>0</v>
      </c>
      <c r="Q361" s="238">
        <f>ROUNDUP('Листы ввода'!L171*'Общ. данные'!$D$26,0)</f>
        <v>0</v>
      </c>
      <c r="R361" s="239"/>
      <c r="S361" s="238">
        <f>ROUNDUP('Листы ввода'!M171*'Общ. данные'!$D$26,0)</f>
        <v>0</v>
      </c>
      <c r="T361" s="240"/>
      <c r="U361" s="239"/>
      <c r="V361" s="238">
        <f>ROUNDUP('Листы ввода'!N171*'Общ. данные'!$D$26,0)</f>
        <v>0</v>
      </c>
      <c r="W361" s="240"/>
      <c r="X361" s="239"/>
      <c r="Y361" s="262">
        <f>'Листы ввода'!O171</f>
        <v>0</v>
      </c>
      <c r="Z361" s="263"/>
      <c r="AA361" s="26">
        <f>'Листы ввода'!P171</f>
        <v>0</v>
      </c>
      <c r="AB361" s="68">
        <f>'Листы ввода'!Q171</f>
        <v>0</v>
      </c>
      <c r="AC361" s="236">
        <f>'Листы ввода'!R171</f>
        <v>0</v>
      </c>
      <c r="AD361" s="236"/>
      <c r="AE361" s="233">
        <f>IF('Листы ввода'!T171=1,'Листы на печать'!P361,AQ361)</f>
        <v>0</v>
      </c>
      <c r="AF361" s="264"/>
      <c r="AG361" s="265"/>
      <c r="AH361" s="266"/>
      <c r="AI361" s="26"/>
      <c r="AJ361" s="27"/>
      <c r="AK361" s="265"/>
      <c r="AL361" s="265"/>
      <c r="AM361" s="266"/>
      <c r="AN361" s="267"/>
      <c r="AO361" s="266"/>
      <c r="AP361" s="301"/>
      <c r="AQ361" s="46">
        <f t="shared" si="5"/>
        <v>0</v>
      </c>
    </row>
    <row r="362" spans="1:43" ht="20.45" customHeight="1">
      <c r="A362" s="314"/>
      <c r="B362" s="233">
        <f>'Листы ввода'!B172</f>
        <v>0</v>
      </c>
      <c r="C362" s="234"/>
      <c r="D362" s="235">
        <f>'Листы ввода'!C172</f>
        <v>0</v>
      </c>
      <c r="E362" s="236"/>
      <c r="F362" s="237"/>
      <c r="G362" s="235">
        <f>'Листы ввода'!D172</f>
        <v>0</v>
      </c>
      <c r="H362" s="236"/>
      <c r="I362" s="237"/>
      <c r="J362" s="26">
        <f>'Листы ввода'!E172</f>
        <v>0</v>
      </c>
      <c r="K362" s="27">
        <f>'Листы ввода'!F172</f>
        <v>0</v>
      </c>
      <c r="L362" s="69">
        <f>ROUNDUP('Листы ввода'!G172*'Общ. данные'!$D$26,0)</f>
        <v>0</v>
      </c>
      <c r="M362" s="67">
        <f>'Листы ввода'!H172</f>
        <v>0</v>
      </c>
      <c r="N362" s="28">
        <f>'Листы ввода'!I172</f>
        <v>0</v>
      </c>
      <c r="O362" s="68">
        <f>'Листы ввода'!J172</f>
        <v>0</v>
      </c>
      <c r="P362" s="69">
        <f>ROUNDUP('Листы ввода'!K172*'Общ. данные'!$D$26,0)</f>
        <v>0</v>
      </c>
      <c r="Q362" s="238">
        <f>ROUNDUP('Листы ввода'!L172*'Общ. данные'!$D$26,0)</f>
        <v>0</v>
      </c>
      <c r="R362" s="239"/>
      <c r="S362" s="238">
        <f>ROUNDUP('Листы ввода'!M172*'Общ. данные'!$D$26,0)</f>
        <v>0</v>
      </c>
      <c r="T362" s="240"/>
      <c r="U362" s="239"/>
      <c r="V362" s="238">
        <f>ROUNDUP('Листы ввода'!N172*'Общ. данные'!$D$26,0)</f>
        <v>0</v>
      </c>
      <c r="W362" s="240"/>
      <c r="X362" s="239"/>
      <c r="Y362" s="262">
        <f>'Листы ввода'!O172</f>
        <v>0</v>
      </c>
      <c r="Z362" s="263"/>
      <c r="AA362" s="26">
        <f>'Листы ввода'!P172</f>
        <v>0</v>
      </c>
      <c r="AB362" s="68">
        <f>'Листы ввода'!Q172</f>
        <v>0</v>
      </c>
      <c r="AC362" s="236">
        <f>'Листы ввода'!R172</f>
        <v>0</v>
      </c>
      <c r="AD362" s="236"/>
      <c r="AE362" s="233">
        <f>IF('Листы ввода'!T172=1,'Листы на печать'!P362,AQ362)</f>
        <v>0</v>
      </c>
      <c r="AF362" s="264"/>
      <c r="AG362" s="265"/>
      <c r="AH362" s="266"/>
      <c r="AI362" s="26"/>
      <c r="AJ362" s="27"/>
      <c r="AK362" s="265"/>
      <c r="AL362" s="265"/>
      <c r="AM362" s="266"/>
      <c r="AN362" s="267"/>
      <c r="AO362" s="266"/>
      <c r="AP362" s="301"/>
      <c r="AQ362" s="46">
        <f t="shared" si="5"/>
        <v>0</v>
      </c>
    </row>
    <row r="363" spans="1:43" ht="20.45" customHeight="1">
      <c r="A363" s="314"/>
      <c r="B363" s="233">
        <f>'Листы ввода'!B173</f>
        <v>0</v>
      </c>
      <c r="C363" s="234"/>
      <c r="D363" s="235">
        <f>'Листы ввода'!C173</f>
        <v>0</v>
      </c>
      <c r="E363" s="236"/>
      <c r="F363" s="237"/>
      <c r="G363" s="235">
        <f>'Листы ввода'!D173</f>
        <v>0</v>
      </c>
      <c r="H363" s="236"/>
      <c r="I363" s="237"/>
      <c r="J363" s="26">
        <f>'Листы ввода'!E173</f>
        <v>0</v>
      </c>
      <c r="K363" s="27">
        <f>'Листы ввода'!F173</f>
        <v>0</v>
      </c>
      <c r="L363" s="69">
        <f>ROUNDUP('Листы ввода'!G173*'Общ. данные'!$D$26,0)</f>
        <v>0</v>
      </c>
      <c r="M363" s="67">
        <f>'Листы ввода'!H173</f>
        <v>0</v>
      </c>
      <c r="N363" s="28">
        <f>'Листы ввода'!I173</f>
        <v>0</v>
      </c>
      <c r="O363" s="68">
        <f>'Листы ввода'!J173</f>
        <v>0</v>
      </c>
      <c r="P363" s="69">
        <f>ROUNDUP('Листы ввода'!K173*'Общ. данные'!$D$26,0)</f>
        <v>0</v>
      </c>
      <c r="Q363" s="238">
        <f>ROUNDUP('Листы ввода'!L173*'Общ. данные'!$D$26,0)</f>
        <v>0</v>
      </c>
      <c r="R363" s="239"/>
      <c r="S363" s="238">
        <f>ROUNDUP('Листы ввода'!M173*'Общ. данные'!$D$26,0)</f>
        <v>0</v>
      </c>
      <c r="T363" s="240"/>
      <c r="U363" s="239"/>
      <c r="V363" s="238">
        <f>ROUNDUP('Листы ввода'!N173*'Общ. данные'!$D$26,0)</f>
        <v>0</v>
      </c>
      <c r="W363" s="240"/>
      <c r="X363" s="239"/>
      <c r="Y363" s="262">
        <f>'Листы ввода'!O173</f>
        <v>0</v>
      </c>
      <c r="Z363" s="263"/>
      <c r="AA363" s="26">
        <f>'Листы ввода'!P173</f>
        <v>0</v>
      </c>
      <c r="AB363" s="68">
        <f>'Листы ввода'!Q173</f>
        <v>0</v>
      </c>
      <c r="AC363" s="236">
        <f>'Листы ввода'!R173</f>
        <v>0</v>
      </c>
      <c r="AD363" s="236"/>
      <c r="AE363" s="233">
        <f>IF('Листы ввода'!T173=1,'Листы на печать'!P363,AQ363)</f>
        <v>0</v>
      </c>
      <c r="AF363" s="264"/>
      <c r="AG363" s="265"/>
      <c r="AH363" s="266"/>
      <c r="AI363" s="26"/>
      <c r="AJ363" s="27"/>
      <c r="AK363" s="265"/>
      <c r="AL363" s="265"/>
      <c r="AM363" s="266"/>
      <c r="AN363" s="267"/>
      <c r="AO363" s="266"/>
      <c r="AP363" s="301"/>
      <c r="AQ363" s="46">
        <f t="shared" si="5"/>
        <v>0</v>
      </c>
    </row>
    <row r="364" spans="1:43" ht="20.45" customHeight="1">
      <c r="A364" s="314"/>
      <c r="B364" s="233">
        <f>'Листы ввода'!B174</f>
        <v>0</v>
      </c>
      <c r="C364" s="234"/>
      <c r="D364" s="235">
        <f>'Листы ввода'!C174</f>
        <v>0</v>
      </c>
      <c r="E364" s="236"/>
      <c r="F364" s="237"/>
      <c r="G364" s="235">
        <f>'Листы ввода'!D174</f>
        <v>0</v>
      </c>
      <c r="H364" s="236"/>
      <c r="I364" s="237"/>
      <c r="J364" s="26">
        <f>'Листы ввода'!E174</f>
        <v>0</v>
      </c>
      <c r="K364" s="27">
        <f>'Листы ввода'!F174</f>
        <v>0</v>
      </c>
      <c r="L364" s="69">
        <f>ROUNDUP('Листы ввода'!G174*'Общ. данные'!$D$26,0)</f>
        <v>0</v>
      </c>
      <c r="M364" s="67">
        <f>'Листы ввода'!H174</f>
        <v>0</v>
      </c>
      <c r="N364" s="28">
        <f>'Листы ввода'!I174</f>
        <v>0</v>
      </c>
      <c r="O364" s="68">
        <f>'Листы ввода'!J174</f>
        <v>0</v>
      </c>
      <c r="P364" s="69">
        <f>ROUNDUP('Листы ввода'!K174*'Общ. данные'!$D$26,0)</f>
        <v>0</v>
      </c>
      <c r="Q364" s="238">
        <f>ROUNDUP('Листы ввода'!L174*'Общ. данные'!$D$26,0)</f>
        <v>0</v>
      </c>
      <c r="R364" s="239"/>
      <c r="S364" s="238">
        <f>ROUNDUP('Листы ввода'!M174*'Общ. данные'!$D$26,0)</f>
        <v>0</v>
      </c>
      <c r="T364" s="240"/>
      <c r="U364" s="239"/>
      <c r="V364" s="238">
        <f>ROUNDUP('Листы ввода'!N174*'Общ. данные'!$D$26,0)</f>
        <v>0</v>
      </c>
      <c r="W364" s="240"/>
      <c r="X364" s="239"/>
      <c r="Y364" s="262">
        <f>'Листы ввода'!O174</f>
        <v>0</v>
      </c>
      <c r="Z364" s="263"/>
      <c r="AA364" s="26">
        <f>'Листы ввода'!P174</f>
        <v>0</v>
      </c>
      <c r="AB364" s="68">
        <f>'Листы ввода'!Q174</f>
        <v>0</v>
      </c>
      <c r="AC364" s="236">
        <f>'Листы ввода'!R174</f>
        <v>0</v>
      </c>
      <c r="AD364" s="236"/>
      <c r="AE364" s="233">
        <f>IF('Листы ввода'!T174=1,'Листы на печать'!P364,AQ364)</f>
        <v>0</v>
      </c>
      <c r="AF364" s="264"/>
      <c r="AG364" s="265"/>
      <c r="AH364" s="266"/>
      <c r="AI364" s="26"/>
      <c r="AJ364" s="27"/>
      <c r="AK364" s="265"/>
      <c r="AL364" s="265"/>
      <c r="AM364" s="266"/>
      <c r="AN364" s="267"/>
      <c r="AO364" s="266"/>
      <c r="AP364" s="301"/>
      <c r="AQ364" s="46">
        <f t="shared" si="5"/>
        <v>0</v>
      </c>
    </row>
    <row r="365" spans="1:43" ht="20.45" customHeight="1">
      <c r="A365" s="314"/>
      <c r="B365" s="233">
        <f>'Листы ввода'!B175</f>
        <v>0</v>
      </c>
      <c r="C365" s="234"/>
      <c r="D365" s="235">
        <f>'Листы ввода'!C175</f>
        <v>0</v>
      </c>
      <c r="E365" s="236"/>
      <c r="F365" s="237"/>
      <c r="G365" s="235">
        <f>'Листы ввода'!D175</f>
        <v>0</v>
      </c>
      <c r="H365" s="236"/>
      <c r="I365" s="237"/>
      <c r="J365" s="26">
        <f>'Листы ввода'!E175</f>
        <v>0</v>
      </c>
      <c r="K365" s="27">
        <f>'Листы ввода'!F175</f>
        <v>0</v>
      </c>
      <c r="L365" s="69">
        <f>ROUNDUP('Листы ввода'!G175*'Общ. данные'!$D$26,0)</f>
        <v>0</v>
      </c>
      <c r="M365" s="67">
        <f>'Листы ввода'!H175</f>
        <v>0</v>
      </c>
      <c r="N365" s="28">
        <f>'Листы ввода'!I175</f>
        <v>0</v>
      </c>
      <c r="O365" s="68">
        <f>'Листы ввода'!J175</f>
        <v>0</v>
      </c>
      <c r="P365" s="69">
        <f>ROUNDUP('Листы ввода'!K175*'Общ. данные'!$D$26,0)</f>
        <v>0</v>
      </c>
      <c r="Q365" s="238">
        <f>ROUNDUP('Листы ввода'!L175*'Общ. данные'!$D$26,0)</f>
        <v>0</v>
      </c>
      <c r="R365" s="239"/>
      <c r="S365" s="238">
        <f>ROUNDUP('Листы ввода'!M175*'Общ. данные'!$D$26,0)</f>
        <v>0</v>
      </c>
      <c r="T365" s="240"/>
      <c r="U365" s="239"/>
      <c r="V365" s="238">
        <f>ROUNDUP('Листы ввода'!N175*'Общ. данные'!$D$26,0)</f>
        <v>0</v>
      </c>
      <c r="W365" s="240"/>
      <c r="X365" s="239"/>
      <c r="Y365" s="262">
        <f>'Листы ввода'!O175</f>
        <v>0</v>
      </c>
      <c r="Z365" s="263"/>
      <c r="AA365" s="26">
        <f>'Листы ввода'!P175</f>
        <v>0</v>
      </c>
      <c r="AB365" s="68">
        <f>'Листы ввода'!Q175</f>
        <v>0</v>
      </c>
      <c r="AC365" s="236">
        <f>'Листы ввода'!R175</f>
        <v>0</v>
      </c>
      <c r="AD365" s="236"/>
      <c r="AE365" s="233">
        <f>IF('Листы ввода'!T175=1,'Листы на печать'!P365,AQ365)</f>
        <v>0</v>
      </c>
      <c r="AF365" s="264"/>
      <c r="AG365" s="265"/>
      <c r="AH365" s="266"/>
      <c r="AI365" s="26"/>
      <c r="AJ365" s="27"/>
      <c r="AK365" s="265"/>
      <c r="AL365" s="265"/>
      <c r="AM365" s="266"/>
      <c r="AN365" s="267"/>
      <c r="AO365" s="266"/>
      <c r="AP365" s="301"/>
      <c r="AQ365" s="46">
        <f t="shared" si="5"/>
        <v>0</v>
      </c>
    </row>
    <row r="366" spans="1:43" ht="20.45" customHeight="1">
      <c r="A366" s="314"/>
      <c r="B366" s="233">
        <f>'Листы ввода'!B176</f>
        <v>0</v>
      </c>
      <c r="C366" s="234"/>
      <c r="D366" s="235">
        <f>'Листы ввода'!C176</f>
        <v>0</v>
      </c>
      <c r="E366" s="236"/>
      <c r="F366" s="237"/>
      <c r="G366" s="235">
        <f>'Листы ввода'!D176</f>
        <v>0</v>
      </c>
      <c r="H366" s="236"/>
      <c r="I366" s="237"/>
      <c r="J366" s="26">
        <f>'Листы ввода'!E176</f>
        <v>0</v>
      </c>
      <c r="K366" s="27">
        <f>'Листы ввода'!F176</f>
        <v>0</v>
      </c>
      <c r="L366" s="69">
        <f>ROUNDUP('Листы ввода'!G176*'Общ. данные'!$D$26,0)</f>
        <v>0</v>
      </c>
      <c r="M366" s="67">
        <f>'Листы ввода'!H176</f>
        <v>0</v>
      </c>
      <c r="N366" s="28">
        <f>'Листы ввода'!I176</f>
        <v>0</v>
      </c>
      <c r="O366" s="68">
        <f>'Листы ввода'!J176</f>
        <v>0</v>
      </c>
      <c r="P366" s="69">
        <f>ROUNDUP('Листы ввода'!K176*'Общ. данные'!$D$26,0)</f>
        <v>0</v>
      </c>
      <c r="Q366" s="238">
        <f>ROUNDUP('Листы ввода'!L176*'Общ. данные'!$D$26,0)</f>
        <v>0</v>
      </c>
      <c r="R366" s="239"/>
      <c r="S366" s="238">
        <f>ROUNDUP('Листы ввода'!M176*'Общ. данные'!$D$26,0)</f>
        <v>0</v>
      </c>
      <c r="T366" s="240"/>
      <c r="U366" s="239"/>
      <c r="V366" s="238">
        <f>ROUNDUP('Листы ввода'!N176*'Общ. данные'!$D$26,0)</f>
        <v>0</v>
      </c>
      <c r="W366" s="240"/>
      <c r="X366" s="239"/>
      <c r="Y366" s="262">
        <f>'Листы ввода'!O176</f>
        <v>0</v>
      </c>
      <c r="Z366" s="263"/>
      <c r="AA366" s="26">
        <f>'Листы ввода'!P176</f>
        <v>0</v>
      </c>
      <c r="AB366" s="68">
        <f>'Листы ввода'!Q176</f>
        <v>0</v>
      </c>
      <c r="AC366" s="236">
        <f>'Листы ввода'!R176</f>
        <v>0</v>
      </c>
      <c r="AD366" s="236"/>
      <c r="AE366" s="233">
        <f>IF('Листы ввода'!T176=1,'Листы на печать'!P366,AQ366)</f>
        <v>0</v>
      </c>
      <c r="AF366" s="264"/>
      <c r="AG366" s="265"/>
      <c r="AH366" s="266"/>
      <c r="AI366" s="26"/>
      <c r="AJ366" s="27"/>
      <c r="AK366" s="265"/>
      <c r="AL366" s="265"/>
      <c r="AM366" s="266"/>
      <c r="AN366" s="267"/>
      <c r="AO366" s="266"/>
      <c r="AP366" s="301"/>
      <c r="AQ366" s="46">
        <f t="shared" si="5"/>
        <v>0</v>
      </c>
    </row>
    <row r="367" spans="1:43" ht="20.45" customHeight="1">
      <c r="A367" s="314"/>
      <c r="B367" s="233">
        <f>'Листы ввода'!B177</f>
        <v>0</v>
      </c>
      <c r="C367" s="234"/>
      <c r="D367" s="235">
        <f>'Листы ввода'!C177</f>
        <v>0</v>
      </c>
      <c r="E367" s="236"/>
      <c r="F367" s="237"/>
      <c r="G367" s="235">
        <f>'Листы ввода'!D177</f>
        <v>0</v>
      </c>
      <c r="H367" s="236"/>
      <c r="I367" s="237"/>
      <c r="J367" s="26">
        <f>'Листы ввода'!E177</f>
        <v>0</v>
      </c>
      <c r="K367" s="27">
        <f>'Листы ввода'!F177</f>
        <v>0</v>
      </c>
      <c r="L367" s="69">
        <f>ROUNDUP('Листы ввода'!G177*'Общ. данные'!$D$26,0)</f>
        <v>0</v>
      </c>
      <c r="M367" s="67">
        <f>'Листы ввода'!H177</f>
        <v>0</v>
      </c>
      <c r="N367" s="28">
        <f>'Листы ввода'!I177</f>
        <v>0</v>
      </c>
      <c r="O367" s="68">
        <f>'Листы ввода'!J177</f>
        <v>0</v>
      </c>
      <c r="P367" s="69">
        <f>ROUNDUP('Листы ввода'!K177*'Общ. данные'!$D$26,0)</f>
        <v>0</v>
      </c>
      <c r="Q367" s="238">
        <f>ROUNDUP('Листы ввода'!L177*'Общ. данные'!$D$26,0)</f>
        <v>0</v>
      </c>
      <c r="R367" s="239"/>
      <c r="S367" s="238">
        <f>ROUNDUP('Листы ввода'!M177*'Общ. данные'!$D$26,0)</f>
        <v>0</v>
      </c>
      <c r="T367" s="240"/>
      <c r="U367" s="239"/>
      <c r="V367" s="238">
        <f>ROUNDUP('Листы ввода'!N177*'Общ. данные'!$D$26,0)</f>
        <v>0</v>
      </c>
      <c r="W367" s="240"/>
      <c r="X367" s="239"/>
      <c r="Y367" s="262">
        <f>'Листы ввода'!O177</f>
        <v>0</v>
      </c>
      <c r="Z367" s="263"/>
      <c r="AA367" s="26">
        <f>'Листы ввода'!P177</f>
        <v>0</v>
      </c>
      <c r="AB367" s="68">
        <f>'Листы ввода'!Q177</f>
        <v>0</v>
      </c>
      <c r="AC367" s="236">
        <f>'Листы ввода'!R177</f>
        <v>0</v>
      </c>
      <c r="AD367" s="236"/>
      <c r="AE367" s="233">
        <f>IF('Листы ввода'!T177=1,'Листы на печать'!P367,AQ367)</f>
        <v>0</v>
      </c>
      <c r="AF367" s="264"/>
      <c r="AG367" s="265"/>
      <c r="AH367" s="266"/>
      <c r="AI367" s="26"/>
      <c r="AJ367" s="27"/>
      <c r="AK367" s="265"/>
      <c r="AL367" s="265"/>
      <c r="AM367" s="266"/>
      <c r="AN367" s="267"/>
      <c r="AO367" s="266"/>
      <c r="AP367" s="301"/>
      <c r="AQ367" s="46">
        <f t="shared" si="5"/>
        <v>0</v>
      </c>
    </row>
    <row r="368" spans="1:43" ht="20.45" customHeight="1">
      <c r="A368" s="314"/>
      <c r="B368" s="233">
        <f>'Листы ввода'!B178</f>
        <v>0</v>
      </c>
      <c r="C368" s="234"/>
      <c r="D368" s="235">
        <f>'Листы ввода'!C178</f>
        <v>0</v>
      </c>
      <c r="E368" s="236"/>
      <c r="F368" s="237"/>
      <c r="G368" s="235">
        <f>'Листы ввода'!D178</f>
        <v>0</v>
      </c>
      <c r="H368" s="236"/>
      <c r="I368" s="237"/>
      <c r="J368" s="26">
        <f>'Листы ввода'!E178</f>
        <v>0</v>
      </c>
      <c r="K368" s="27">
        <f>'Листы ввода'!F178</f>
        <v>0</v>
      </c>
      <c r="L368" s="69">
        <f>ROUNDUP('Листы ввода'!G178*'Общ. данные'!$D$26,0)</f>
        <v>0</v>
      </c>
      <c r="M368" s="67">
        <f>'Листы ввода'!H178</f>
        <v>0</v>
      </c>
      <c r="N368" s="28">
        <f>'Листы ввода'!I178</f>
        <v>0</v>
      </c>
      <c r="O368" s="68">
        <f>'Листы ввода'!J178</f>
        <v>0</v>
      </c>
      <c r="P368" s="69">
        <f>ROUNDUP('Листы ввода'!K178*'Общ. данные'!$D$26,0)</f>
        <v>0</v>
      </c>
      <c r="Q368" s="238">
        <f>ROUNDUP('Листы ввода'!L178*'Общ. данные'!$D$26,0)</f>
        <v>0</v>
      </c>
      <c r="R368" s="239"/>
      <c r="S368" s="238">
        <f>ROUNDUP('Листы ввода'!M178*'Общ. данные'!$D$26,0)</f>
        <v>0</v>
      </c>
      <c r="T368" s="240"/>
      <c r="U368" s="239"/>
      <c r="V368" s="238">
        <f>ROUNDUP('Листы ввода'!N178*'Общ. данные'!$D$26,0)</f>
        <v>0</v>
      </c>
      <c r="W368" s="240"/>
      <c r="X368" s="239"/>
      <c r="Y368" s="262">
        <f>'Листы ввода'!O178</f>
        <v>0</v>
      </c>
      <c r="Z368" s="263"/>
      <c r="AA368" s="26">
        <f>'Листы ввода'!P178</f>
        <v>0</v>
      </c>
      <c r="AB368" s="68">
        <f>'Листы ввода'!Q178</f>
        <v>0</v>
      </c>
      <c r="AC368" s="236">
        <f>'Листы ввода'!R178</f>
        <v>0</v>
      </c>
      <c r="AD368" s="236"/>
      <c r="AE368" s="233">
        <f>IF('Листы ввода'!T178=1,'Листы на печать'!P368,AQ368)</f>
        <v>0</v>
      </c>
      <c r="AF368" s="264"/>
      <c r="AG368" s="265"/>
      <c r="AH368" s="266"/>
      <c r="AI368" s="26"/>
      <c r="AJ368" s="27"/>
      <c r="AK368" s="265"/>
      <c r="AL368" s="265"/>
      <c r="AM368" s="266"/>
      <c r="AN368" s="267"/>
      <c r="AO368" s="266"/>
      <c r="AP368" s="301"/>
      <c r="AQ368" s="46">
        <f t="shared" si="5"/>
        <v>0</v>
      </c>
    </row>
    <row r="369" spans="1:43" ht="20.45" customHeight="1">
      <c r="A369" s="314"/>
      <c r="B369" s="233">
        <f>'Листы ввода'!B179</f>
        <v>0</v>
      </c>
      <c r="C369" s="234"/>
      <c r="D369" s="235">
        <f>'Листы ввода'!C179</f>
        <v>0</v>
      </c>
      <c r="E369" s="236"/>
      <c r="F369" s="237"/>
      <c r="G369" s="235">
        <f>'Листы ввода'!D179</f>
        <v>0</v>
      </c>
      <c r="H369" s="236"/>
      <c r="I369" s="237"/>
      <c r="J369" s="26">
        <f>'Листы ввода'!E179</f>
        <v>0</v>
      </c>
      <c r="K369" s="27">
        <f>'Листы ввода'!F179</f>
        <v>0</v>
      </c>
      <c r="L369" s="69">
        <f>ROUNDUP('Листы ввода'!G179*'Общ. данные'!$D$26,0)</f>
        <v>0</v>
      </c>
      <c r="M369" s="67">
        <f>'Листы ввода'!H179</f>
        <v>0</v>
      </c>
      <c r="N369" s="28">
        <f>'Листы ввода'!I179</f>
        <v>0</v>
      </c>
      <c r="O369" s="68">
        <f>'Листы ввода'!J179</f>
        <v>0</v>
      </c>
      <c r="P369" s="69">
        <f>ROUNDUP('Листы ввода'!K179*'Общ. данные'!$D$26,0)</f>
        <v>0</v>
      </c>
      <c r="Q369" s="238">
        <f>ROUNDUP('Листы ввода'!L179*'Общ. данные'!$D$26,0)</f>
        <v>0</v>
      </c>
      <c r="R369" s="239"/>
      <c r="S369" s="238">
        <f>ROUNDUP('Листы ввода'!M179*'Общ. данные'!$D$26,0)</f>
        <v>0</v>
      </c>
      <c r="T369" s="240"/>
      <c r="U369" s="239"/>
      <c r="V369" s="238">
        <f>ROUNDUP('Листы ввода'!N179*'Общ. данные'!$D$26,0)</f>
        <v>0</v>
      </c>
      <c r="W369" s="240"/>
      <c r="X369" s="239"/>
      <c r="Y369" s="262">
        <f>'Листы ввода'!O179</f>
        <v>0</v>
      </c>
      <c r="Z369" s="263"/>
      <c r="AA369" s="26">
        <f>'Листы ввода'!P179</f>
        <v>0</v>
      </c>
      <c r="AB369" s="68">
        <f>'Листы ввода'!Q179</f>
        <v>0</v>
      </c>
      <c r="AC369" s="236">
        <f>'Листы ввода'!R179</f>
        <v>0</v>
      </c>
      <c r="AD369" s="236"/>
      <c r="AE369" s="233">
        <f>IF('Листы ввода'!T179=1,'Листы на печать'!P369,AQ369)</f>
        <v>0</v>
      </c>
      <c r="AF369" s="264"/>
      <c r="AG369" s="265"/>
      <c r="AH369" s="266"/>
      <c r="AI369" s="26"/>
      <c r="AJ369" s="27"/>
      <c r="AK369" s="265"/>
      <c r="AL369" s="265"/>
      <c r="AM369" s="266"/>
      <c r="AN369" s="267"/>
      <c r="AO369" s="266"/>
      <c r="AP369" s="301"/>
      <c r="AQ369" s="46">
        <f t="shared" si="5"/>
        <v>0</v>
      </c>
    </row>
    <row r="370" spans="1:43" ht="20.45" customHeight="1">
      <c r="A370" s="314"/>
      <c r="B370" s="233">
        <f>'Листы ввода'!B180</f>
        <v>0</v>
      </c>
      <c r="C370" s="234"/>
      <c r="D370" s="235">
        <f>'Листы ввода'!C180</f>
        <v>0</v>
      </c>
      <c r="E370" s="236"/>
      <c r="F370" s="237"/>
      <c r="G370" s="235">
        <f>'Листы ввода'!D180</f>
        <v>0</v>
      </c>
      <c r="H370" s="236"/>
      <c r="I370" s="237"/>
      <c r="J370" s="26">
        <f>'Листы ввода'!E180</f>
        <v>0</v>
      </c>
      <c r="K370" s="27">
        <f>'Листы ввода'!F180</f>
        <v>0</v>
      </c>
      <c r="L370" s="69">
        <f>ROUNDUP('Листы ввода'!G180*'Общ. данные'!$D$26,0)</f>
        <v>0</v>
      </c>
      <c r="M370" s="67">
        <f>'Листы ввода'!H180</f>
        <v>0</v>
      </c>
      <c r="N370" s="28">
        <f>'Листы ввода'!I180</f>
        <v>0</v>
      </c>
      <c r="O370" s="68">
        <f>'Листы ввода'!J180</f>
        <v>0</v>
      </c>
      <c r="P370" s="69">
        <f>ROUNDUP('Листы ввода'!K180*'Общ. данные'!$D$26,0)</f>
        <v>0</v>
      </c>
      <c r="Q370" s="238">
        <f>ROUNDUP('Листы ввода'!L180*'Общ. данные'!$D$26,0)</f>
        <v>0</v>
      </c>
      <c r="R370" s="239"/>
      <c r="S370" s="238">
        <f>ROUNDUP('Листы ввода'!M180*'Общ. данные'!$D$26,0)</f>
        <v>0</v>
      </c>
      <c r="T370" s="240"/>
      <c r="U370" s="239"/>
      <c r="V370" s="238">
        <f>ROUNDUP('Листы ввода'!N180*'Общ. данные'!$D$26,0)</f>
        <v>0</v>
      </c>
      <c r="W370" s="240"/>
      <c r="X370" s="239"/>
      <c r="Y370" s="262">
        <f>'Листы ввода'!O180</f>
        <v>0</v>
      </c>
      <c r="Z370" s="263"/>
      <c r="AA370" s="26">
        <f>'Листы ввода'!P180</f>
        <v>0</v>
      </c>
      <c r="AB370" s="68">
        <f>'Листы ввода'!Q180</f>
        <v>0</v>
      </c>
      <c r="AC370" s="236">
        <f>'Листы ввода'!R180</f>
        <v>0</v>
      </c>
      <c r="AD370" s="236"/>
      <c r="AE370" s="233">
        <f>IF('Листы ввода'!T180=1,'Листы на печать'!P370,AQ370)</f>
        <v>0</v>
      </c>
      <c r="AF370" s="264"/>
      <c r="AG370" s="265"/>
      <c r="AH370" s="266"/>
      <c r="AI370" s="26"/>
      <c r="AJ370" s="27"/>
      <c r="AK370" s="265"/>
      <c r="AL370" s="265"/>
      <c r="AM370" s="266"/>
      <c r="AN370" s="267"/>
      <c r="AO370" s="266"/>
      <c r="AP370" s="301"/>
      <c r="AQ370" s="46">
        <f t="shared" si="5"/>
        <v>0</v>
      </c>
    </row>
    <row r="371" spans="1:43" ht="20.45" customHeight="1">
      <c r="A371" s="314"/>
      <c r="B371" s="233">
        <f>'Листы ввода'!B181</f>
        <v>0</v>
      </c>
      <c r="C371" s="234"/>
      <c r="D371" s="235">
        <f>'Листы ввода'!C181</f>
        <v>0</v>
      </c>
      <c r="E371" s="236"/>
      <c r="F371" s="237"/>
      <c r="G371" s="235">
        <f>'Листы ввода'!D181</f>
        <v>0</v>
      </c>
      <c r="H371" s="236"/>
      <c r="I371" s="237"/>
      <c r="J371" s="26">
        <f>'Листы ввода'!E181</f>
        <v>0</v>
      </c>
      <c r="K371" s="27">
        <f>'Листы ввода'!F181</f>
        <v>0</v>
      </c>
      <c r="L371" s="69">
        <f>ROUNDUP('Листы ввода'!G181*'Общ. данные'!$D$26,0)</f>
        <v>0</v>
      </c>
      <c r="M371" s="67">
        <f>'Листы ввода'!H181</f>
        <v>0</v>
      </c>
      <c r="N371" s="28">
        <f>'Листы ввода'!I181</f>
        <v>0</v>
      </c>
      <c r="O371" s="68">
        <f>'Листы ввода'!J181</f>
        <v>0</v>
      </c>
      <c r="P371" s="69">
        <f>ROUNDUP('Листы ввода'!K181*'Общ. данные'!$D$26,0)</f>
        <v>0</v>
      </c>
      <c r="Q371" s="238">
        <f>ROUNDUP('Листы ввода'!L181*'Общ. данные'!$D$26,0)</f>
        <v>0</v>
      </c>
      <c r="R371" s="239"/>
      <c r="S371" s="238">
        <f>ROUNDUP('Листы ввода'!M181*'Общ. данные'!$D$26,0)</f>
        <v>0</v>
      </c>
      <c r="T371" s="240"/>
      <c r="U371" s="239"/>
      <c r="V371" s="238">
        <f>ROUNDUP('Листы ввода'!N181*'Общ. данные'!$D$26,0)</f>
        <v>0</v>
      </c>
      <c r="W371" s="240"/>
      <c r="X371" s="239"/>
      <c r="Y371" s="262">
        <f>'Листы ввода'!O181</f>
        <v>0</v>
      </c>
      <c r="Z371" s="263"/>
      <c r="AA371" s="26">
        <f>'Листы ввода'!P181</f>
        <v>0</v>
      </c>
      <c r="AB371" s="68">
        <f>'Листы ввода'!Q181</f>
        <v>0</v>
      </c>
      <c r="AC371" s="236">
        <f>'Листы ввода'!R181</f>
        <v>0</v>
      </c>
      <c r="AD371" s="236"/>
      <c r="AE371" s="233">
        <f>IF('Листы ввода'!T181=1,'Листы на печать'!P371,AQ371)</f>
        <v>0</v>
      </c>
      <c r="AF371" s="264"/>
      <c r="AG371" s="265"/>
      <c r="AH371" s="266"/>
      <c r="AI371" s="26"/>
      <c r="AJ371" s="27"/>
      <c r="AK371" s="265"/>
      <c r="AL371" s="265"/>
      <c r="AM371" s="266"/>
      <c r="AN371" s="267"/>
      <c r="AO371" s="266"/>
      <c r="AP371" s="301"/>
      <c r="AQ371" s="46">
        <f t="shared" si="5"/>
        <v>0</v>
      </c>
    </row>
    <row r="372" spans="1:43" ht="20.45" customHeight="1">
      <c r="A372" s="314"/>
      <c r="B372" s="233">
        <f>'Листы ввода'!B182</f>
        <v>0</v>
      </c>
      <c r="C372" s="234"/>
      <c r="D372" s="235">
        <f>'Листы ввода'!C182</f>
        <v>0</v>
      </c>
      <c r="E372" s="236"/>
      <c r="F372" s="237"/>
      <c r="G372" s="235">
        <f>'Листы ввода'!D182</f>
        <v>0</v>
      </c>
      <c r="H372" s="236"/>
      <c r="I372" s="237"/>
      <c r="J372" s="26">
        <f>'Листы ввода'!E182</f>
        <v>0</v>
      </c>
      <c r="K372" s="27">
        <f>'Листы ввода'!F182</f>
        <v>0</v>
      </c>
      <c r="L372" s="69">
        <f>ROUNDUP('Листы ввода'!G182*'Общ. данные'!$D$26,0)</f>
        <v>0</v>
      </c>
      <c r="M372" s="67">
        <f>'Листы ввода'!H182</f>
        <v>0</v>
      </c>
      <c r="N372" s="28">
        <f>'Листы ввода'!I182</f>
        <v>0</v>
      </c>
      <c r="O372" s="68">
        <f>'Листы ввода'!J182</f>
        <v>0</v>
      </c>
      <c r="P372" s="69">
        <f>ROUNDUP('Листы ввода'!K182*'Общ. данные'!$D$26,0)</f>
        <v>0</v>
      </c>
      <c r="Q372" s="238">
        <f>ROUNDUP('Листы ввода'!L182*'Общ. данные'!$D$26,0)</f>
        <v>0</v>
      </c>
      <c r="R372" s="239"/>
      <c r="S372" s="238">
        <f>ROUNDUP('Листы ввода'!M182*'Общ. данные'!$D$26,0)</f>
        <v>0</v>
      </c>
      <c r="T372" s="240"/>
      <c r="U372" s="239"/>
      <c r="V372" s="238">
        <f>ROUNDUP('Листы ввода'!N182*'Общ. данные'!$D$26,0)</f>
        <v>0</v>
      </c>
      <c r="W372" s="240"/>
      <c r="X372" s="239"/>
      <c r="Y372" s="262">
        <f>'Листы ввода'!O182</f>
        <v>0</v>
      </c>
      <c r="Z372" s="263"/>
      <c r="AA372" s="26">
        <f>'Листы ввода'!P182</f>
        <v>0</v>
      </c>
      <c r="AB372" s="68">
        <f>'Листы ввода'!Q182</f>
        <v>0</v>
      </c>
      <c r="AC372" s="236">
        <f>'Листы ввода'!R182</f>
        <v>0</v>
      </c>
      <c r="AD372" s="236"/>
      <c r="AE372" s="233">
        <f>IF('Листы ввода'!T182=1,'Листы на печать'!P372,AQ372)</f>
        <v>0</v>
      </c>
      <c r="AF372" s="264"/>
      <c r="AG372" s="265"/>
      <c r="AH372" s="266"/>
      <c r="AI372" s="26"/>
      <c r="AJ372" s="27"/>
      <c r="AK372" s="265"/>
      <c r="AL372" s="265"/>
      <c r="AM372" s="266"/>
      <c r="AN372" s="267"/>
      <c r="AO372" s="266"/>
      <c r="AP372" s="301"/>
      <c r="AQ372" s="46">
        <f t="shared" si="5"/>
        <v>0</v>
      </c>
    </row>
    <row r="373" spans="1:43" ht="20.45" customHeight="1">
      <c r="A373" s="314"/>
      <c r="B373" s="233">
        <f>'Листы ввода'!B183</f>
        <v>0</v>
      </c>
      <c r="C373" s="234"/>
      <c r="D373" s="235">
        <f>'Листы ввода'!C183</f>
        <v>0</v>
      </c>
      <c r="E373" s="236"/>
      <c r="F373" s="237"/>
      <c r="G373" s="235">
        <f>'Листы ввода'!D183</f>
        <v>0</v>
      </c>
      <c r="H373" s="236"/>
      <c r="I373" s="237"/>
      <c r="J373" s="26">
        <f>'Листы ввода'!E183</f>
        <v>0</v>
      </c>
      <c r="K373" s="27">
        <f>'Листы ввода'!F183</f>
        <v>0</v>
      </c>
      <c r="L373" s="69">
        <f>ROUNDUP('Листы ввода'!G183*'Общ. данные'!$D$26,0)</f>
        <v>0</v>
      </c>
      <c r="M373" s="67">
        <f>'Листы ввода'!H183</f>
        <v>0</v>
      </c>
      <c r="N373" s="28">
        <f>'Листы ввода'!I183</f>
        <v>0</v>
      </c>
      <c r="O373" s="68">
        <f>'Листы ввода'!J183</f>
        <v>0</v>
      </c>
      <c r="P373" s="69">
        <f>ROUNDUP('Листы ввода'!K183*'Общ. данные'!$D$26,0)</f>
        <v>0</v>
      </c>
      <c r="Q373" s="238">
        <f>ROUNDUP('Листы ввода'!L183*'Общ. данные'!$D$26,0)</f>
        <v>0</v>
      </c>
      <c r="R373" s="239"/>
      <c r="S373" s="238">
        <f>ROUNDUP('Листы ввода'!M183*'Общ. данные'!$D$26,0)</f>
        <v>0</v>
      </c>
      <c r="T373" s="240"/>
      <c r="U373" s="239"/>
      <c r="V373" s="238">
        <f>ROUNDUP('Листы ввода'!N183*'Общ. данные'!$D$26,0)</f>
        <v>0</v>
      </c>
      <c r="W373" s="240"/>
      <c r="X373" s="239"/>
      <c r="Y373" s="262">
        <f>'Листы ввода'!O183</f>
        <v>0</v>
      </c>
      <c r="Z373" s="263"/>
      <c r="AA373" s="26">
        <f>'Листы ввода'!P183</f>
        <v>0</v>
      </c>
      <c r="AB373" s="68">
        <f>'Листы ввода'!Q183</f>
        <v>0</v>
      </c>
      <c r="AC373" s="236">
        <f>'Листы ввода'!R183</f>
        <v>0</v>
      </c>
      <c r="AD373" s="236"/>
      <c r="AE373" s="233">
        <f>IF('Листы ввода'!T183=1,'Листы на печать'!P373,AQ373)</f>
        <v>0</v>
      </c>
      <c r="AF373" s="264"/>
      <c r="AG373" s="265"/>
      <c r="AH373" s="266"/>
      <c r="AI373" s="26"/>
      <c r="AJ373" s="27"/>
      <c r="AK373" s="265"/>
      <c r="AL373" s="265"/>
      <c r="AM373" s="266"/>
      <c r="AN373" s="267"/>
      <c r="AO373" s="266"/>
      <c r="AP373" s="301"/>
      <c r="AQ373" s="46">
        <f t="shared" si="5"/>
        <v>0</v>
      </c>
    </row>
    <row r="374" spans="1:43" ht="20.45" customHeight="1">
      <c r="A374" s="314"/>
      <c r="B374" s="233">
        <f>'Листы ввода'!B184</f>
        <v>0</v>
      </c>
      <c r="C374" s="234"/>
      <c r="D374" s="235">
        <f>'Листы ввода'!C184</f>
        <v>0</v>
      </c>
      <c r="E374" s="236"/>
      <c r="F374" s="237"/>
      <c r="G374" s="235">
        <f>'Листы ввода'!D184</f>
        <v>0</v>
      </c>
      <c r="H374" s="236"/>
      <c r="I374" s="237"/>
      <c r="J374" s="26">
        <f>'Листы ввода'!E184</f>
        <v>0</v>
      </c>
      <c r="K374" s="27">
        <f>'Листы ввода'!F184</f>
        <v>0</v>
      </c>
      <c r="L374" s="69">
        <f>ROUNDUP('Листы ввода'!G184*'Общ. данные'!$D$26,0)</f>
        <v>0</v>
      </c>
      <c r="M374" s="67">
        <f>'Листы ввода'!H184</f>
        <v>0</v>
      </c>
      <c r="N374" s="28">
        <f>'Листы ввода'!I184</f>
        <v>0</v>
      </c>
      <c r="O374" s="68">
        <f>'Листы ввода'!J184</f>
        <v>0</v>
      </c>
      <c r="P374" s="69">
        <f>ROUNDUP('Листы ввода'!K184*'Общ. данные'!$D$26,0)</f>
        <v>0</v>
      </c>
      <c r="Q374" s="238">
        <f>ROUNDUP('Листы ввода'!L184*'Общ. данные'!$D$26,0)</f>
        <v>0</v>
      </c>
      <c r="R374" s="239"/>
      <c r="S374" s="238">
        <f>ROUNDUP('Листы ввода'!M184*'Общ. данные'!$D$26,0)</f>
        <v>0</v>
      </c>
      <c r="T374" s="240"/>
      <c r="U374" s="239"/>
      <c r="V374" s="238">
        <f>ROUNDUP('Листы ввода'!N184*'Общ. данные'!$D$26,0)</f>
        <v>0</v>
      </c>
      <c r="W374" s="240"/>
      <c r="X374" s="239"/>
      <c r="Y374" s="262">
        <f>'Листы ввода'!O184</f>
        <v>0</v>
      </c>
      <c r="Z374" s="263"/>
      <c r="AA374" s="26">
        <f>'Листы ввода'!P184</f>
        <v>0</v>
      </c>
      <c r="AB374" s="68">
        <f>'Листы ввода'!Q184</f>
        <v>0</v>
      </c>
      <c r="AC374" s="236">
        <f>'Листы ввода'!R184</f>
        <v>0</v>
      </c>
      <c r="AD374" s="236"/>
      <c r="AE374" s="233">
        <f>IF('Листы ввода'!T184=1,'Листы на печать'!P374,AQ374)</f>
        <v>0</v>
      </c>
      <c r="AF374" s="264"/>
      <c r="AG374" s="265"/>
      <c r="AH374" s="266"/>
      <c r="AI374" s="26"/>
      <c r="AJ374" s="27"/>
      <c r="AK374" s="265"/>
      <c r="AL374" s="265"/>
      <c r="AM374" s="266"/>
      <c r="AN374" s="267"/>
      <c r="AO374" s="266"/>
      <c r="AP374" s="301"/>
      <c r="AQ374" s="46">
        <f t="shared" si="5"/>
        <v>0</v>
      </c>
    </row>
    <row r="375" spans="1:43" ht="20.45" customHeight="1">
      <c r="A375" s="314"/>
      <c r="B375" s="233">
        <f>'Листы ввода'!B185</f>
        <v>0</v>
      </c>
      <c r="C375" s="234"/>
      <c r="D375" s="235">
        <f>'Листы ввода'!C185</f>
        <v>0</v>
      </c>
      <c r="E375" s="236"/>
      <c r="F375" s="237"/>
      <c r="G375" s="235">
        <f>'Листы ввода'!D185</f>
        <v>0</v>
      </c>
      <c r="H375" s="236"/>
      <c r="I375" s="237"/>
      <c r="J375" s="26">
        <f>'Листы ввода'!E185</f>
        <v>0</v>
      </c>
      <c r="K375" s="27">
        <f>'Листы ввода'!F185</f>
        <v>0</v>
      </c>
      <c r="L375" s="69">
        <f>ROUNDUP('Листы ввода'!G185*'Общ. данные'!$D$26,0)</f>
        <v>0</v>
      </c>
      <c r="M375" s="67">
        <f>'Листы ввода'!H185</f>
        <v>0</v>
      </c>
      <c r="N375" s="28">
        <f>'Листы ввода'!I185</f>
        <v>0</v>
      </c>
      <c r="O375" s="68">
        <f>'Листы ввода'!J185</f>
        <v>0</v>
      </c>
      <c r="P375" s="69">
        <f>ROUNDUP('Листы ввода'!K185*'Общ. данные'!$D$26,0)</f>
        <v>0</v>
      </c>
      <c r="Q375" s="238">
        <f>ROUNDUP('Листы ввода'!L185*'Общ. данные'!$D$26,0)</f>
        <v>0</v>
      </c>
      <c r="R375" s="239"/>
      <c r="S375" s="238">
        <f>ROUNDUP('Листы ввода'!M185*'Общ. данные'!$D$26,0)</f>
        <v>0</v>
      </c>
      <c r="T375" s="240"/>
      <c r="U375" s="239"/>
      <c r="V375" s="238">
        <f>ROUNDUP('Листы ввода'!N185*'Общ. данные'!$D$26,0)</f>
        <v>0</v>
      </c>
      <c r="W375" s="240"/>
      <c r="X375" s="239"/>
      <c r="Y375" s="262">
        <f>'Листы ввода'!O185</f>
        <v>0</v>
      </c>
      <c r="Z375" s="263"/>
      <c r="AA375" s="26">
        <f>'Листы ввода'!P185</f>
        <v>0</v>
      </c>
      <c r="AB375" s="68">
        <f>'Листы ввода'!Q185</f>
        <v>0</v>
      </c>
      <c r="AC375" s="236">
        <f>'Листы ввода'!R185</f>
        <v>0</v>
      </c>
      <c r="AD375" s="236"/>
      <c r="AE375" s="233">
        <f>IF('Листы ввода'!T185=1,'Листы на печать'!P375,AQ375)</f>
        <v>0</v>
      </c>
      <c r="AF375" s="264"/>
      <c r="AG375" s="265"/>
      <c r="AH375" s="266"/>
      <c r="AI375" s="26"/>
      <c r="AJ375" s="27"/>
      <c r="AK375" s="265"/>
      <c r="AL375" s="265"/>
      <c r="AM375" s="266"/>
      <c r="AN375" s="267"/>
      <c r="AO375" s="266"/>
      <c r="AP375" s="301"/>
      <c r="AQ375" s="46">
        <f t="shared" si="5"/>
        <v>0</v>
      </c>
    </row>
    <row r="376" spans="1:43" ht="20.45" customHeight="1">
      <c r="A376" s="314"/>
      <c r="B376" s="233">
        <f>'Листы ввода'!B186</f>
        <v>0</v>
      </c>
      <c r="C376" s="234"/>
      <c r="D376" s="235">
        <f>'Листы ввода'!C186</f>
        <v>0</v>
      </c>
      <c r="E376" s="236"/>
      <c r="F376" s="237"/>
      <c r="G376" s="235">
        <f>'Листы ввода'!D186</f>
        <v>0</v>
      </c>
      <c r="H376" s="236"/>
      <c r="I376" s="237"/>
      <c r="J376" s="26">
        <f>'Листы ввода'!E186</f>
        <v>0</v>
      </c>
      <c r="K376" s="27">
        <f>'Листы ввода'!F186</f>
        <v>0</v>
      </c>
      <c r="L376" s="69">
        <f>ROUNDUP('Листы ввода'!G186*'Общ. данные'!$D$26,0)</f>
        <v>0</v>
      </c>
      <c r="M376" s="67">
        <f>'Листы ввода'!H186</f>
        <v>0</v>
      </c>
      <c r="N376" s="28">
        <f>'Листы ввода'!I186</f>
        <v>0</v>
      </c>
      <c r="O376" s="68">
        <f>'Листы ввода'!J186</f>
        <v>0</v>
      </c>
      <c r="P376" s="69">
        <f>ROUNDUP('Листы ввода'!K186*'Общ. данные'!$D$26,0)</f>
        <v>0</v>
      </c>
      <c r="Q376" s="238">
        <f>ROUNDUP('Листы ввода'!L186*'Общ. данные'!$D$26,0)</f>
        <v>0</v>
      </c>
      <c r="R376" s="239"/>
      <c r="S376" s="238">
        <f>ROUNDUP('Листы ввода'!M186*'Общ. данные'!$D$26,0)</f>
        <v>0</v>
      </c>
      <c r="T376" s="240"/>
      <c r="U376" s="239"/>
      <c r="V376" s="238">
        <f>ROUNDUP('Листы ввода'!N186*'Общ. данные'!$D$26,0)</f>
        <v>0</v>
      </c>
      <c r="W376" s="240"/>
      <c r="X376" s="239"/>
      <c r="Y376" s="262">
        <f>'Листы ввода'!O186</f>
        <v>0</v>
      </c>
      <c r="Z376" s="263"/>
      <c r="AA376" s="26">
        <f>'Листы ввода'!P186</f>
        <v>0</v>
      </c>
      <c r="AB376" s="68">
        <f>'Листы ввода'!Q186</f>
        <v>0</v>
      </c>
      <c r="AC376" s="236">
        <f>'Листы ввода'!R186</f>
        <v>0</v>
      </c>
      <c r="AD376" s="236"/>
      <c r="AE376" s="233">
        <f>IF('Листы ввода'!T186=1,'Листы на печать'!P376,AQ376)</f>
        <v>0</v>
      </c>
      <c r="AF376" s="264"/>
      <c r="AG376" s="265"/>
      <c r="AH376" s="266"/>
      <c r="AI376" s="26"/>
      <c r="AJ376" s="27"/>
      <c r="AK376" s="265"/>
      <c r="AL376" s="265"/>
      <c r="AM376" s="266"/>
      <c r="AN376" s="267"/>
      <c r="AO376" s="266"/>
      <c r="AP376" s="301"/>
      <c r="AQ376" s="46">
        <f t="shared" si="5"/>
        <v>0</v>
      </c>
    </row>
    <row r="377" spans="1:43" ht="20.45" customHeight="1">
      <c r="A377" s="314"/>
      <c r="B377" s="233">
        <f>'Листы ввода'!B187</f>
        <v>0</v>
      </c>
      <c r="C377" s="234"/>
      <c r="D377" s="235">
        <f>'Листы ввода'!C187</f>
        <v>0</v>
      </c>
      <c r="E377" s="236"/>
      <c r="F377" s="237"/>
      <c r="G377" s="235">
        <f>'Листы ввода'!D187</f>
        <v>0</v>
      </c>
      <c r="H377" s="236"/>
      <c r="I377" s="237"/>
      <c r="J377" s="26">
        <f>'Листы ввода'!E187</f>
        <v>0</v>
      </c>
      <c r="K377" s="27">
        <f>'Листы ввода'!F187</f>
        <v>0</v>
      </c>
      <c r="L377" s="69">
        <f>ROUNDUP('Листы ввода'!G187*'Общ. данные'!$D$26,0)</f>
        <v>0</v>
      </c>
      <c r="M377" s="67">
        <f>'Листы ввода'!H187</f>
        <v>0</v>
      </c>
      <c r="N377" s="28">
        <f>'Листы ввода'!I187</f>
        <v>0</v>
      </c>
      <c r="O377" s="68">
        <f>'Листы ввода'!J187</f>
        <v>0</v>
      </c>
      <c r="P377" s="69">
        <f>ROUNDUP('Листы ввода'!K187*'Общ. данные'!$D$26,0)</f>
        <v>0</v>
      </c>
      <c r="Q377" s="238">
        <f>ROUNDUP('Листы ввода'!L187*'Общ. данные'!$D$26,0)</f>
        <v>0</v>
      </c>
      <c r="R377" s="239"/>
      <c r="S377" s="238">
        <f>ROUNDUP('Листы ввода'!M187*'Общ. данные'!$D$26,0)</f>
        <v>0</v>
      </c>
      <c r="T377" s="240"/>
      <c r="U377" s="239"/>
      <c r="V377" s="238">
        <f>ROUNDUP('Листы ввода'!N187*'Общ. данные'!$D$26,0)</f>
        <v>0</v>
      </c>
      <c r="W377" s="240"/>
      <c r="X377" s="239"/>
      <c r="Y377" s="262">
        <f>'Листы ввода'!O187</f>
        <v>0</v>
      </c>
      <c r="Z377" s="263"/>
      <c r="AA377" s="26">
        <f>'Листы ввода'!P187</f>
        <v>0</v>
      </c>
      <c r="AB377" s="68">
        <f>'Листы ввода'!Q187</f>
        <v>0</v>
      </c>
      <c r="AC377" s="236">
        <f>'Листы ввода'!R187</f>
        <v>0</v>
      </c>
      <c r="AD377" s="236"/>
      <c r="AE377" s="233">
        <f>IF('Листы ввода'!T187=1,'Листы на печать'!P377,AQ377)</f>
        <v>0</v>
      </c>
      <c r="AF377" s="264"/>
      <c r="AG377" s="265"/>
      <c r="AH377" s="266"/>
      <c r="AI377" s="26"/>
      <c r="AJ377" s="27"/>
      <c r="AK377" s="265"/>
      <c r="AL377" s="265"/>
      <c r="AM377" s="266"/>
      <c r="AN377" s="267"/>
      <c r="AO377" s="266"/>
      <c r="AP377" s="301"/>
      <c r="AQ377" s="46">
        <f t="shared" si="5"/>
        <v>0</v>
      </c>
    </row>
    <row r="378" spans="1:43" ht="20.45" customHeight="1">
      <c r="A378" s="314"/>
      <c r="B378" s="233">
        <f>'Листы ввода'!B188</f>
        <v>0</v>
      </c>
      <c r="C378" s="234"/>
      <c r="D378" s="235">
        <f>'Листы ввода'!C188</f>
        <v>0</v>
      </c>
      <c r="E378" s="236"/>
      <c r="F378" s="237"/>
      <c r="G378" s="235">
        <f>'Листы ввода'!D188</f>
        <v>0</v>
      </c>
      <c r="H378" s="236"/>
      <c r="I378" s="237"/>
      <c r="J378" s="26">
        <f>'Листы ввода'!E188</f>
        <v>0</v>
      </c>
      <c r="K378" s="27">
        <f>'Листы ввода'!F188</f>
        <v>0</v>
      </c>
      <c r="L378" s="69">
        <f>ROUNDUP('Листы ввода'!G188*'Общ. данные'!$D$26,0)</f>
        <v>0</v>
      </c>
      <c r="M378" s="67">
        <f>'Листы ввода'!H188</f>
        <v>0</v>
      </c>
      <c r="N378" s="28">
        <f>'Листы ввода'!I188</f>
        <v>0</v>
      </c>
      <c r="O378" s="68">
        <f>'Листы ввода'!J188</f>
        <v>0</v>
      </c>
      <c r="P378" s="69">
        <f>ROUNDUP('Листы ввода'!K188*'Общ. данные'!$D$26,0)</f>
        <v>0</v>
      </c>
      <c r="Q378" s="238">
        <f>ROUNDUP('Листы ввода'!L188*'Общ. данные'!$D$26,0)</f>
        <v>0</v>
      </c>
      <c r="R378" s="239"/>
      <c r="S378" s="238">
        <f>ROUNDUP('Листы ввода'!M188*'Общ. данные'!$D$26,0)</f>
        <v>0</v>
      </c>
      <c r="T378" s="240"/>
      <c r="U378" s="239"/>
      <c r="V378" s="238">
        <f>ROUNDUP('Листы ввода'!N188*'Общ. данные'!$D$26,0)</f>
        <v>0</v>
      </c>
      <c r="W378" s="240"/>
      <c r="X378" s="239"/>
      <c r="Y378" s="262">
        <f>'Листы ввода'!O188</f>
        <v>0</v>
      </c>
      <c r="Z378" s="263"/>
      <c r="AA378" s="26">
        <f>'Листы ввода'!P188</f>
        <v>0</v>
      </c>
      <c r="AB378" s="68">
        <f>'Листы ввода'!Q188</f>
        <v>0</v>
      </c>
      <c r="AC378" s="236">
        <f>'Листы ввода'!R188</f>
        <v>0</v>
      </c>
      <c r="AD378" s="236"/>
      <c r="AE378" s="233">
        <f>IF('Листы ввода'!T188=1,'Листы на печать'!P378,AQ378)</f>
        <v>0</v>
      </c>
      <c r="AF378" s="264"/>
      <c r="AG378" s="265"/>
      <c r="AH378" s="266"/>
      <c r="AI378" s="31"/>
      <c r="AJ378" s="32"/>
      <c r="AK378" s="265"/>
      <c r="AL378" s="265"/>
      <c r="AM378" s="266"/>
      <c r="AN378" s="267"/>
      <c r="AO378" s="266"/>
      <c r="AP378" s="301"/>
      <c r="AQ378" s="46">
        <f t="shared" si="5"/>
        <v>0</v>
      </c>
    </row>
    <row r="379" spans="1:43" ht="20.45" customHeight="1">
      <c r="A379" s="314"/>
      <c r="B379" s="233">
        <f>'Листы ввода'!B189</f>
        <v>0</v>
      </c>
      <c r="C379" s="234"/>
      <c r="D379" s="235">
        <f>'Листы ввода'!C189</f>
        <v>0</v>
      </c>
      <c r="E379" s="236"/>
      <c r="F379" s="237"/>
      <c r="G379" s="235">
        <f>'Листы ввода'!D189</f>
        <v>0</v>
      </c>
      <c r="H379" s="236"/>
      <c r="I379" s="237"/>
      <c r="J379" s="26">
        <f>'Листы ввода'!E189</f>
        <v>0</v>
      </c>
      <c r="K379" s="27">
        <f>'Листы ввода'!F189</f>
        <v>0</v>
      </c>
      <c r="L379" s="69">
        <f>ROUNDUP('Листы ввода'!G189*'Общ. данные'!$D$26,0)</f>
        <v>0</v>
      </c>
      <c r="M379" s="67">
        <f>'Листы ввода'!H189</f>
        <v>0</v>
      </c>
      <c r="N379" s="28">
        <f>'Листы ввода'!I189</f>
        <v>0</v>
      </c>
      <c r="O379" s="68">
        <f>'Листы ввода'!J189</f>
        <v>0</v>
      </c>
      <c r="P379" s="69">
        <f>ROUNDUP('Листы ввода'!K189*'Общ. данные'!$D$26,0)</f>
        <v>0</v>
      </c>
      <c r="Q379" s="238">
        <f>ROUNDUP('Листы ввода'!L189*'Общ. данные'!$D$26,0)</f>
        <v>0</v>
      </c>
      <c r="R379" s="239"/>
      <c r="S379" s="238">
        <f>ROUNDUP('Листы ввода'!M189*'Общ. данные'!$D$26,0)</f>
        <v>0</v>
      </c>
      <c r="T379" s="240"/>
      <c r="U379" s="239"/>
      <c r="V379" s="238">
        <f>ROUNDUP('Листы ввода'!N189*'Общ. данные'!$D$26,0)</f>
        <v>0</v>
      </c>
      <c r="W379" s="240"/>
      <c r="X379" s="239"/>
      <c r="Y379" s="262">
        <f>'Листы ввода'!O189</f>
        <v>0</v>
      </c>
      <c r="Z379" s="263"/>
      <c r="AA379" s="26">
        <f>'Листы ввода'!P189</f>
        <v>0</v>
      </c>
      <c r="AB379" s="68">
        <f>'Листы ввода'!Q189</f>
        <v>0</v>
      </c>
      <c r="AC379" s="236">
        <f>'Листы ввода'!R189</f>
        <v>0</v>
      </c>
      <c r="AD379" s="236"/>
      <c r="AE379" s="233">
        <f>IF('Листы ввода'!T189=1,'Листы на печать'!P379,AQ379)</f>
        <v>0</v>
      </c>
      <c r="AF379" s="264"/>
      <c r="AG379" s="265"/>
      <c r="AH379" s="266"/>
      <c r="AI379" s="31"/>
      <c r="AJ379" s="32"/>
      <c r="AK379" s="265"/>
      <c r="AL379" s="265"/>
      <c r="AM379" s="266"/>
      <c r="AN379" s="267"/>
      <c r="AO379" s="266"/>
      <c r="AP379" s="301"/>
      <c r="AQ379" s="46">
        <f t="shared" si="5"/>
        <v>0</v>
      </c>
    </row>
    <row r="380" spans="1:43" ht="20.45" customHeight="1">
      <c r="A380" s="314"/>
      <c r="B380" s="233">
        <f>'Листы ввода'!B190</f>
        <v>0</v>
      </c>
      <c r="C380" s="234"/>
      <c r="D380" s="235">
        <f>'Листы ввода'!C190</f>
        <v>0</v>
      </c>
      <c r="E380" s="236"/>
      <c r="F380" s="237"/>
      <c r="G380" s="235">
        <f>'Листы ввода'!D190</f>
        <v>0</v>
      </c>
      <c r="H380" s="236"/>
      <c r="I380" s="237"/>
      <c r="J380" s="26">
        <f>'Листы ввода'!E190</f>
        <v>0</v>
      </c>
      <c r="K380" s="27">
        <f>'Листы ввода'!F190</f>
        <v>0</v>
      </c>
      <c r="L380" s="69">
        <f>ROUNDUP('Листы ввода'!G190*'Общ. данные'!$D$26,0)</f>
        <v>0</v>
      </c>
      <c r="M380" s="67">
        <f>'Листы ввода'!H190</f>
        <v>0</v>
      </c>
      <c r="N380" s="28">
        <f>'Листы ввода'!I190</f>
        <v>0</v>
      </c>
      <c r="O380" s="68">
        <f>'Листы ввода'!J190</f>
        <v>0</v>
      </c>
      <c r="P380" s="69">
        <f>ROUNDUP('Листы ввода'!K190*'Общ. данные'!$D$26,0)</f>
        <v>0</v>
      </c>
      <c r="Q380" s="238">
        <f>ROUNDUP('Листы ввода'!L190*'Общ. данные'!$D$26,0)</f>
        <v>0</v>
      </c>
      <c r="R380" s="239"/>
      <c r="S380" s="238">
        <f>ROUNDUP('Листы ввода'!M190*'Общ. данные'!$D$26,0)</f>
        <v>0</v>
      </c>
      <c r="T380" s="240"/>
      <c r="U380" s="239"/>
      <c r="V380" s="238">
        <f>ROUNDUP('Листы ввода'!N190*'Общ. данные'!$D$26,0)</f>
        <v>0</v>
      </c>
      <c r="W380" s="240"/>
      <c r="X380" s="239"/>
      <c r="Y380" s="262">
        <f>'Листы ввода'!O190</f>
        <v>0</v>
      </c>
      <c r="Z380" s="263"/>
      <c r="AA380" s="26">
        <f>'Листы ввода'!P190</f>
        <v>0</v>
      </c>
      <c r="AB380" s="68">
        <f>'Листы ввода'!Q190</f>
        <v>0</v>
      </c>
      <c r="AC380" s="236">
        <f>'Листы ввода'!R190</f>
        <v>0</v>
      </c>
      <c r="AD380" s="236"/>
      <c r="AE380" s="233">
        <f>IF('Листы ввода'!T190=1,'Листы на печать'!P380,AQ380)</f>
        <v>0</v>
      </c>
      <c r="AF380" s="264"/>
      <c r="AG380" s="265"/>
      <c r="AH380" s="266"/>
      <c r="AI380" s="33"/>
      <c r="AJ380" s="34"/>
      <c r="AK380" s="265"/>
      <c r="AL380" s="265"/>
      <c r="AM380" s="266"/>
      <c r="AN380" s="275"/>
      <c r="AO380" s="276"/>
      <c r="AP380" s="301"/>
      <c r="AQ380" s="46">
        <f t="shared" si="5"/>
        <v>0</v>
      </c>
    </row>
    <row r="381" spans="1:43" ht="20.45" customHeight="1" thickBot="1">
      <c r="A381" s="314"/>
      <c r="B381" s="269">
        <f>'Листы ввода'!B191</f>
        <v>0</v>
      </c>
      <c r="C381" s="277"/>
      <c r="D381" s="278">
        <f>'Листы ввода'!C191</f>
        <v>0</v>
      </c>
      <c r="E381" s="268"/>
      <c r="F381" s="279"/>
      <c r="G381" s="278">
        <f>'Листы ввода'!D191</f>
        <v>0</v>
      </c>
      <c r="H381" s="268"/>
      <c r="I381" s="279"/>
      <c r="J381" s="88">
        <f>'Листы ввода'!E191</f>
        <v>0</v>
      </c>
      <c r="K381" s="89">
        <f>'Листы ввода'!F191</f>
        <v>0</v>
      </c>
      <c r="L381" s="86">
        <f>ROUNDUP('Листы ввода'!G191*'Общ. данные'!$D$26,0)</f>
        <v>0</v>
      </c>
      <c r="M381" s="85">
        <f>'Листы ввода'!H191</f>
        <v>0</v>
      </c>
      <c r="N381" s="90">
        <f>'Листы ввода'!I191</f>
        <v>0</v>
      </c>
      <c r="O381" s="87">
        <f>'Листы ввода'!J191</f>
        <v>0</v>
      </c>
      <c r="P381" s="86">
        <f>ROUNDUP('Листы ввода'!K191*'Общ. данные'!$D$26,0)</f>
        <v>0</v>
      </c>
      <c r="Q381" s="258">
        <f>ROUNDUP('Листы ввода'!L191*'Общ. данные'!$D$26,0)</f>
        <v>0</v>
      </c>
      <c r="R381" s="259"/>
      <c r="S381" s="258">
        <f>ROUNDUP('Листы ввода'!M191*'Общ. данные'!$D$26,0)</f>
        <v>0</v>
      </c>
      <c r="T381" s="280"/>
      <c r="U381" s="259"/>
      <c r="V381" s="258">
        <f>ROUNDUP('Листы ввода'!N191*'Общ. данные'!$D$26,0)</f>
        <v>0</v>
      </c>
      <c r="W381" s="280"/>
      <c r="X381" s="259"/>
      <c r="Y381" s="281">
        <f>'Листы ввода'!O191</f>
        <v>0</v>
      </c>
      <c r="Z381" s="282"/>
      <c r="AA381" s="88">
        <f>'Листы ввода'!P191</f>
        <v>0</v>
      </c>
      <c r="AB381" s="87">
        <f>'Листы ввода'!Q191</f>
        <v>0</v>
      </c>
      <c r="AC381" s="268">
        <f>'Листы ввода'!R191</f>
        <v>0</v>
      </c>
      <c r="AD381" s="268"/>
      <c r="AE381" s="269">
        <f>IF('Листы ввода'!T191=1,'Листы на печать'!P381,AQ381)</f>
        <v>0</v>
      </c>
      <c r="AF381" s="270"/>
      <c r="AG381" s="271"/>
      <c r="AH381" s="272"/>
      <c r="AI381" s="35"/>
      <c r="AJ381" s="36"/>
      <c r="AK381" s="271"/>
      <c r="AL381" s="271"/>
      <c r="AM381" s="272"/>
      <c r="AN381" s="273"/>
      <c r="AO381" s="274"/>
      <c r="AP381" s="301"/>
      <c r="AQ381" s="46">
        <f t="shared" si="5"/>
        <v>0</v>
      </c>
    </row>
    <row r="382" spans="1:43" ht="20.45" customHeight="1">
      <c r="A382" s="314"/>
      <c r="B382" s="241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2"/>
      <c r="AO382" s="243"/>
      <c r="AP382" s="301"/>
    </row>
    <row r="383" spans="1:43" ht="20.45" customHeight="1" thickBot="1">
      <c r="A383" s="314"/>
      <c r="B383" s="241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2"/>
      <c r="AO383" s="243"/>
      <c r="AP383" s="301"/>
    </row>
    <row r="384" spans="1:43" ht="12.75" customHeight="1" thickBot="1">
      <c r="A384" s="314"/>
      <c r="B384" s="241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3"/>
      <c r="R384" s="247"/>
      <c r="S384" s="248"/>
      <c r="T384" s="38"/>
      <c r="U384" s="247"/>
      <c r="V384" s="248"/>
      <c r="W384" s="38"/>
      <c r="X384" s="247"/>
      <c r="Y384" s="248"/>
      <c r="Z384" s="38"/>
      <c r="AA384" s="249" t="str">
        <f>AA341</f>
        <v>АП-08/15-АОВ2.К</v>
      </c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1"/>
      <c r="AO384" s="65" t="s">
        <v>13</v>
      </c>
      <c r="AP384" s="301"/>
    </row>
    <row r="385" spans="1:43" ht="12.75" customHeight="1" thickBot="1">
      <c r="A385" s="314"/>
      <c r="B385" s="241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3"/>
      <c r="R385" s="258"/>
      <c r="S385" s="259"/>
      <c r="T385" s="15"/>
      <c r="U385" s="258"/>
      <c r="V385" s="259"/>
      <c r="W385" s="15"/>
      <c r="X385" s="258"/>
      <c r="Y385" s="259"/>
      <c r="Z385" s="39"/>
      <c r="AA385" s="252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4"/>
      <c r="AO385" s="260">
        <f>AO342+1</f>
        <v>8</v>
      </c>
      <c r="AP385" s="301"/>
    </row>
    <row r="386" spans="1:43" ht="12.75" customHeight="1" thickBot="1">
      <c r="A386" s="314"/>
      <c r="B386" s="244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6"/>
      <c r="R386" s="229" t="s">
        <v>11</v>
      </c>
      <c r="S386" s="230"/>
      <c r="T386" s="63" t="s">
        <v>12</v>
      </c>
      <c r="U386" s="229" t="s">
        <v>13</v>
      </c>
      <c r="V386" s="230"/>
      <c r="W386" s="63" t="s">
        <v>14</v>
      </c>
      <c r="X386" s="229" t="s">
        <v>15</v>
      </c>
      <c r="Y386" s="230"/>
      <c r="Z386" s="63" t="s">
        <v>16</v>
      </c>
      <c r="AA386" s="255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7"/>
      <c r="AO386" s="261"/>
      <c r="AP386" s="301"/>
    </row>
    <row r="387" spans="1:43" ht="12.75" customHeight="1">
      <c r="A387" s="315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2" t="s">
        <v>20</v>
      </c>
      <c r="AI387" s="232"/>
      <c r="AJ387" s="232"/>
      <c r="AK387" s="232"/>
      <c r="AL387" s="232"/>
      <c r="AM387" s="232"/>
      <c r="AN387" s="232"/>
      <c r="AO387" s="232"/>
      <c r="AP387" s="302"/>
    </row>
    <row r="388" spans="1:43" ht="12.75" customHeight="1" thickBot="1">
      <c r="A388" s="313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00"/>
    </row>
    <row r="389" spans="1:43" ht="20.45" customHeight="1" thickBot="1">
      <c r="A389" s="314"/>
      <c r="B389" s="294" t="s">
        <v>0</v>
      </c>
      <c r="C389" s="303"/>
      <c r="D389" s="229" t="s">
        <v>1</v>
      </c>
      <c r="E389" s="306"/>
      <c r="F389" s="306"/>
      <c r="G389" s="306"/>
      <c r="H389" s="306"/>
      <c r="I389" s="307"/>
      <c r="J389" s="308" t="s">
        <v>5</v>
      </c>
      <c r="K389" s="309"/>
      <c r="L389" s="309"/>
      <c r="M389" s="309"/>
      <c r="N389" s="309"/>
      <c r="O389" s="309"/>
      <c r="P389" s="309"/>
      <c r="Q389" s="309"/>
      <c r="R389" s="309"/>
      <c r="S389" s="309"/>
      <c r="T389" s="309"/>
      <c r="U389" s="309"/>
      <c r="V389" s="309"/>
      <c r="W389" s="309"/>
      <c r="X389" s="310"/>
      <c r="Y389" s="308" t="s">
        <v>8</v>
      </c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  <c r="AO389" s="310"/>
      <c r="AP389" s="301"/>
    </row>
    <row r="390" spans="1:43" ht="20.45" customHeight="1" thickBot="1">
      <c r="A390" s="314"/>
      <c r="B390" s="304"/>
      <c r="C390" s="305"/>
      <c r="D390" s="294" t="s">
        <v>2</v>
      </c>
      <c r="E390" s="311"/>
      <c r="F390" s="303"/>
      <c r="G390" s="294" t="s">
        <v>3</v>
      </c>
      <c r="H390" s="311"/>
      <c r="I390" s="303"/>
      <c r="J390" s="294" t="s">
        <v>53</v>
      </c>
      <c r="K390" s="298"/>
      <c r="L390" s="295"/>
      <c r="M390" s="294" t="s">
        <v>231</v>
      </c>
      <c r="N390" s="298"/>
      <c r="O390" s="298"/>
      <c r="P390" s="295"/>
      <c r="Q390" s="294" t="s">
        <v>18</v>
      </c>
      <c r="R390" s="295"/>
      <c r="S390" s="294" t="s">
        <v>17</v>
      </c>
      <c r="T390" s="298"/>
      <c r="U390" s="295"/>
      <c r="V390" s="294" t="s">
        <v>110</v>
      </c>
      <c r="W390" s="298"/>
      <c r="X390" s="295"/>
      <c r="Y390" s="308" t="s">
        <v>9</v>
      </c>
      <c r="Z390" s="309"/>
      <c r="AA390" s="309"/>
      <c r="AB390" s="309"/>
      <c r="AC390" s="309"/>
      <c r="AD390" s="309"/>
      <c r="AE390" s="309"/>
      <c r="AF390" s="310"/>
      <c r="AG390" s="308" t="s">
        <v>10</v>
      </c>
      <c r="AH390" s="309"/>
      <c r="AI390" s="309"/>
      <c r="AJ390" s="309"/>
      <c r="AK390" s="309"/>
      <c r="AL390" s="309"/>
      <c r="AM390" s="309"/>
      <c r="AN390" s="309"/>
      <c r="AO390" s="310"/>
      <c r="AP390" s="301"/>
    </row>
    <row r="391" spans="1:43" ht="20.45" customHeight="1">
      <c r="A391" s="314"/>
      <c r="B391" s="304"/>
      <c r="C391" s="305"/>
      <c r="D391" s="304"/>
      <c r="E391" s="312"/>
      <c r="F391" s="305"/>
      <c r="G391" s="304"/>
      <c r="H391" s="312"/>
      <c r="I391" s="305"/>
      <c r="J391" s="296"/>
      <c r="K391" s="299"/>
      <c r="L391" s="297"/>
      <c r="M391" s="296"/>
      <c r="N391" s="299"/>
      <c r="O391" s="299"/>
      <c r="P391" s="297"/>
      <c r="Q391" s="296"/>
      <c r="R391" s="297"/>
      <c r="S391" s="296"/>
      <c r="T391" s="299"/>
      <c r="U391" s="297"/>
      <c r="V391" s="296"/>
      <c r="W391" s="299"/>
      <c r="X391" s="297"/>
      <c r="Y391" s="294" t="s">
        <v>4</v>
      </c>
      <c r="Z391" s="295"/>
      <c r="AA391" s="294" t="s">
        <v>6</v>
      </c>
      <c r="AB391" s="298"/>
      <c r="AC391" s="298"/>
      <c r="AD391" s="295"/>
      <c r="AE391" s="294" t="s">
        <v>7</v>
      </c>
      <c r="AF391" s="295"/>
      <c r="AG391" s="294" t="s">
        <v>4</v>
      </c>
      <c r="AH391" s="295"/>
      <c r="AI391" s="294" t="s">
        <v>6</v>
      </c>
      <c r="AJ391" s="298"/>
      <c r="AK391" s="298"/>
      <c r="AL391" s="298"/>
      <c r="AM391" s="295"/>
      <c r="AN391" s="294" t="s">
        <v>7</v>
      </c>
      <c r="AO391" s="295"/>
      <c r="AP391" s="301"/>
    </row>
    <row r="392" spans="1:43" ht="20.45" customHeight="1">
      <c r="A392" s="314"/>
      <c r="B392" s="304"/>
      <c r="C392" s="305"/>
      <c r="D392" s="304"/>
      <c r="E392" s="312"/>
      <c r="F392" s="305"/>
      <c r="G392" s="304"/>
      <c r="H392" s="312"/>
      <c r="I392" s="305"/>
      <c r="J392" s="296"/>
      <c r="K392" s="299"/>
      <c r="L392" s="297"/>
      <c r="M392" s="296"/>
      <c r="N392" s="299"/>
      <c r="O392" s="299"/>
      <c r="P392" s="297"/>
      <c r="Q392" s="296"/>
      <c r="R392" s="297"/>
      <c r="S392" s="296"/>
      <c r="T392" s="299"/>
      <c r="U392" s="297"/>
      <c r="V392" s="296"/>
      <c r="W392" s="299"/>
      <c r="X392" s="297"/>
      <c r="Y392" s="296"/>
      <c r="Z392" s="297"/>
      <c r="AA392" s="296"/>
      <c r="AB392" s="299"/>
      <c r="AC392" s="299"/>
      <c r="AD392" s="297"/>
      <c r="AE392" s="296"/>
      <c r="AF392" s="297"/>
      <c r="AG392" s="296"/>
      <c r="AH392" s="297"/>
      <c r="AI392" s="296"/>
      <c r="AJ392" s="299"/>
      <c r="AK392" s="299"/>
      <c r="AL392" s="299"/>
      <c r="AM392" s="297"/>
      <c r="AN392" s="296"/>
      <c r="AO392" s="297"/>
      <c r="AP392" s="301"/>
    </row>
    <row r="393" spans="1:43" ht="20.45" customHeight="1" thickBot="1">
      <c r="A393" s="314"/>
      <c r="B393" s="304"/>
      <c r="C393" s="305"/>
      <c r="D393" s="304"/>
      <c r="E393" s="312"/>
      <c r="F393" s="305"/>
      <c r="G393" s="304"/>
      <c r="H393" s="312"/>
      <c r="I393" s="305"/>
      <c r="J393" s="296"/>
      <c r="K393" s="299"/>
      <c r="L393" s="297"/>
      <c r="M393" s="296"/>
      <c r="N393" s="299"/>
      <c r="O393" s="299"/>
      <c r="P393" s="297"/>
      <c r="Q393" s="296"/>
      <c r="R393" s="297"/>
      <c r="S393" s="296"/>
      <c r="T393" s="299"/>
      <c r="U393" s="297"/>
      <c r="V393" s="296"/>
      <c r="W393" s="299"/>
      <c r="X393" s="297"/>
      <c r="Y393" s="296"/>
      <c r="Z393" s="297"/>
      <c r="AA393" s="296"/>
      <c r="AB393" s="299"/>
      <c r="AC393" s="299"/>
      <c r="AD393" s="297"/>
      <c r="AE393" s="296"/>
      <c r="AF393" s="297"/>
      <c r="AG393" s="296"/>
      <c r="AH393" s="297"/>
      <c r="AI393" s="296"/>
      <c r="AJ393" s="299"/>
      <c r="AK393" s="299"/>
      <c r="AL393" s="299"/>
      <c r="AM393" s="297"/>
      <c r="AN393" s="296"/>
      <c r="AO393" s="297"/>
      <c r="AP393" s="301"/>
    </row>
    <row r="394" spans="1:43" ht="20.45" customHeight="1">
      <c r="A394" s="314"/>
      <c r="B394" s="286">
        <f>'Листы ввода'!B192</f>
        <v>0</v>
      </c>
      <c r="C394" s="288"/>
      <c r="D394" s="289">
        <f>'Листы ввода'!C192</f>
        <v>0</v>
      </c>
      <c r="E394" s="285"/>
      <c r="F394" s="290"/>
      <c r="G394" s="289">
        <f>'Листы ввода'!D192</f>
        <v>0</v>
      </c>
      <c r="H394" s="285"/>
      <c r="I394" s="290"/>
      <c r="J394" s="73">
        <f>'Листы ввода'!E192</f>
        <v>0</v>
      </c>
      <c r="K394" s="74">
        <f>'Листы ввода'!F192</f>
        <v>0</v>
      </c>
      <c r="L394" s="75">
        <f>ROUNDUP('Листы ввода'!G192*'Общ. данные'!$D$26,0)</f>
        <v>0</v>
      </c>
      <c r="M394" s="76">
        <f>'Листы ввода'!H192</f>
        <v>0</v>
      </c>
      <c r="N394" s="77">
        <f>'Листы ввода'!I192</f>
        <v>0</v>
      </c>
      <c r="O394" s="78">
        <f>'Листы ввода'!J192</f>
        <v>0</v>
      </c>
      <c r="P394" s="75">
        <f>ROUNDUP('Листы ввода'!K192*'Общ. данные'!$D$26,0)</f>
        <v>0</v>
      </c>
      <c r="Q394" s="291">
        <f>ROUNDUP('Листы ввода'!L192*'Общ. данные'!$D$26,0)</f>
        <v>0</v>
      </c>
      <c r="R394" s="292"/>
      <c r="S394" s="291">
        <f>ROUNDUP('Листы ввода'!M192*'Общ. данные'!$D$26,0)</f>
        <v>0</v>
      </c>
      <c r="T394" s="293"/>
      <c r="U394" s="292"/>
      <c r="V394" s="291">
        <f>ROUNDUP('Листы ввода'!N192*'Общ. данные'!$D$26,0)</f>
        <v>0</v>
      </c>
      <c r="W394" s="293"/>
      <c r="X394" s="292"/>
      <c r="Y394" s="283">
        <f>'Листы ввода'!O192</f>
        <v>0</v>
      </c>
      <c r="Z394" s="284"/>
      <c r="AA394" s="73">
        <f>'Листы ввода'!P192</f>
        <v>0</v>
      </c>
      <c r="AB394" s="78">
        <f>'Листы ввода'!Q192</f>
        <v>0</v>
      </c>
      <c r="AC394" s="285">
        <f>'Листы ввода'!R192</f>
        <v>0</v>
      </c>
      <c r="AD394" s="285"/>
      <c r="AE394" s="286">
        <f>IF('Листы ввода'!T192=1,'Листы на печать'!P394,AQ394)</f>
        <v>0</v>
      </c>
      <c r="AF394" s="287"/>
      <c r="AG394" s="231"/>
      <c r="AH394" s="248"/>
      <c r="AI394" s="24"/>
      <c r="AJ394" s="25"/>
      <c r="AK394" s="231"/>
      <c r="AL394" s="231"/>
      <c r="AM394" s="248"/>
      <c r="AN394" s="247"/>
      <c r="AO394" s="248"/>
      <c r="AP394" s="301"/>
      <c r="AQ394" s="46">
        <f>SUM(L394,P394,Q394,S394,V394)</f>
        <v>0</v>
      </c>
    </row>
    <row r="395" spans="1:43" ht="20.45" customHeight="1">
      <c r="A395" s="314"/>
      <c r="B395" s="233">
        <f>'Листы ввода'!B193</f>
        <v>0</v>
      </c>
      <c r="C395" s="234"/>
      <c r="D395" s="235">
        <f>'Листы ввода'!C193</f>
        <v>0</v>
      </c>
      <c r="E395" s="236"/>
      <c r="F395" s="237"/>
      <c r="G395" s="235">
        <f>'Листы ввода'!D193</f>
        <v>0</v>
      </c>
      <c r="H395" s="236"/>
      <c r="I395" s="237"/>
      <c r="J395" s="26">
        <f>'Листы ввода'!E193</f>
        <v>0</v>
      </c>
      <c r="K395" s="27">
        <f>'Листы ввода'!F193</f>
        <v>0</v>
      </c>
      <c r="L395" s="69">
        <f>ROUNDUP('Листы ввода'!G193*'Общ. данные'!$D$26,0)</f>
        <v>0</v>
      </c>
      <c r="M395" s="67">
        <f>'Листы ввода'!H193</f>
        <v>0</v>
      </c>
      <c r="N395" s="28">
        <f>'Листы ввода'!I193</f>
        <v>0</v>
      </c>
      <c r="O395" s="68">
        <f>'Листы ввода'!J193</f>
        <v>0</v>
      </c>
      <c r="P395" s="69">
        <f>ROUNDUP('Листы ввода'!K193*'Общ. данные'!$D$26,0)</f>
        <v>0</v>
      </c>
      <c r="Q395" s="238">
        <f>ROUNDUP('Листы ввода'!L193*'Общ. данные'!$D$26,0)</f>
        <v>0</v>
      </c>
      <c r="R395" s="239"/>
      <c r="S395" s="238">
        <f>ROUNDUP('Листы ввода'!M193*'Общ. данные'!$D$26,0)</f>
        <v>0</v>
      </c>
      <c r="T395" s="240"/>
      <c r="U395" s="239"/>
      <c r="V395" s="238">
        <f>ROUNDUP('Листы ввода'!N193*'Общ. данные'!$D$26,0)</f>
        <v>0</v>
      </c>
      <c r="W395" s="240"/>
      <c r="X395" s="239"/>
      <c r="Y395" s="262">
        <f>'Листы ввода'!O193</f>
        <v>0</v>
      </c>
      <c r="Z395" s="263"/>
      <c r="AA395" s="26">
        <f>'Листы ввода'!P193</f>
        <v>0</v>
      </c>
      <c r="AB395" s="68">
        <f>'Листы ввода'!Q193</f>
        <v>0</v>
      </c>
      <c r="AC395" s="236">
        <f>'Листы ввода'!R193</f>
        <v>0</v>
      </c>
      <c r="AD395" s="236"/>
      <c r="AE395" s="233">
        <f>IF('Листы ввода'!T193=1,'Листы на печать'!P395,AQ395)</f>
        <v>0</v>
      </c>
      <c r="AF395" s="264"/>
      <c r="AG395" s="265"/>
      <c r="AH395" s="266"/>
      <c r="AI395" s="26"/>
      <c r="AJ395" s="27"/>
      <c r="AK395" s="265"/>
      <c r="AL395" s="265"/>
      <c r="AM395" s="266"/>
      <c r="AN395" s="267"/>
      <c r="AO395" s="266"/>
      <c r="AP395" s="301"/>
      <c r="AQ395" s="46">
        <f t="shared" ref="AQ395:AQ424" si="6">SUM(L395,P395,Q395,S395,V395)</f>
        <v>0</v>
      </c>
    </row>
    <row r="396" spans="1:43" ht="20.45" customHeight="1">
      <c r="A396" s="314"/>
      <c r="B396" s="233">
        <f>'Листы ввода'!B194</f>
        <v>0</v>
      </c>
      <c r="C396" s="234"/>
      <c r="D396" s="235">
        <f>'Листы ввода'!C194</f>
        <v>0</v>
      </c>
      <c r="E396" s="236"/>
      <c r="F396" s="237"/>
      <c r="G396" s="235">
        <f>'Листы ввода'!D194</f>
        <v>0</v>
      </c>
      <c r="H396" s="236"/>
      <c r="I396" s="237"/>
      <c r="J396" s="26">
        <f>'Листы ввода'!E194</f>
        <v>0</v>
      </c>
      <c r="K396" s="27">
        <f>'Листы ввода'!F194</f>
        <v>0</v>
      </c>
      <c r="L396" s="69">
        <f>ROUNDUP('Листы ввода'!G194*'Общ. данные'!$D$26,0)</f>
        <v>0</v>
      </c>
      <c r="M396" s="67">
        <f>'Листы ввода'!H194</f>
        <v>0</v>
      </c>
      <c r="N396" s="28">
        <f>'Листы ввода'!I194</f>
        <v>0</v>
      </c>
      <c r="O396" s="68">
        <f>'Листы ввода'!J194</f>
        <v>0</v>
      </c>
      <c r="P396" s="69">
        <f>ROUNDUP('Листы ввода'!K194*'Общ. данные'!$D$26,0)</f>
        <v>0</v>
      </c>
      <c r="Q396" s="238">
        <f>ROUNDUP('Листы ввода'!L194*'Общ. данные'!$D$26,0)</f>
        <v>0</v>
      </c>
      <c r="R396" s="239"/>
      <c r="S396" s="238">
        <f>ROUNDUP('Листы ввода'!M194*'Общ. данные'!$D$26,0)</f>
        <v>0</v>
      </c>
      <c r="T396" s="240"/>
      <c r="U396" s="239"/>
      <c r="V396" s="238">
        <f>ROUNDUP('Листы ввода'!N194*'Общ. данные'!$D$26,0)</f>
        <v>0</v>
      </c>
      <c r="W396" s="240"/>
      <c r="X396" s="239"/>
      <c r="Y396" s="262">
        <f>'Листы ввода'!O194</f>
        <v>0</v>
      </c>
      <c r="Z396" s="263"/>
      <c r="AA396" s="26">
        <f>'Листы ввода'!P194</f>
        <v>0</v>
      </c>
      <c r="AB396" s="68">
        <f>'Листы ввода'!Q194</f>
        <v>0</v>
      </c>
      <c r="AC396" s="236">
        <f>'Листы ввода'!R194</f>
        <v>0</v>
      </c>
      <c r="AD396" s="236"/>
      <c r="AE396" s="233">
        <f>IF('Листы ввода'!T194=1,'Листы на печать'!P396,AQ396)</f>
        <v>0</v>
      </c>
      <c r="AF396" s="264"/>
      <c r="AG396" s="265"/>
      <c r="AH396" s="266"/>
      <c r="AI396" s="26"/>
      <c r="AJ396" s="27"/>
      <c r="AK396" s="265"/>
      <c r="AL396" s="265"/>
      <c r="AM396" s="266"/>
      <c r="AN396" s="267"/>
      <c r="AO396" s="266"/>
      <c r="AP396" s="301"/>
      <c r="AQ396" s="46">
        <f t="shared" si="6"/>
        <v>0</v>
      </c>
    </row>
    <row r="397" spans="1:43" ht="20.45" customHeight="1">
      <c r="A397" s="314"/>
      <c r="B397" s="233">
        <f>'Листы ввода'!B195</f>
        <v>0</v>
      </c>
      <c r="C397" s="234"/>
      <c r="D397" s="235">
        <f>'Листы ввода'!C195</f>
        <v>0</v>
      </c>
      <c r="E397" s="236"/>
      <c r="F397" s="237"/>
      <c r="G397" s="235">
        <f>'Листы ввода'!D195</f>
        <v>0</v>
      </c>
      <c r="H397" s="236"/>
      <c r="I397" s="237"/>
      <c r="J397" s="26">
        <f>'Листы ввода'!E195</f>
        <v>0</v>
      </c>
      <c r="K397" s="27">
        <f>'Листы ввода'!F195</f>
        <v>0</v>
      </c>
      <c r="L397" s="69">
        <f>ROUNDUP('Листы ввода'!G195*'Общ. данные'!$D$26,0)</f>
        <v>0</v>
      </c>
      <c r="M397" s="67">
        <f>'Листы ввода'!H195</f>
        <v>0</v>
      </c>
      <c r="N397" s="28">
        <f>'Листы ввода'!I195</f>
        <v>0</v>
      </c>
      <c r="O397" s="68">
        <f>'Листы ввода'!J195</f>
        <v>0</v>
      </c>
      <c r="P397" s="69">
        <f>ROUNDUP('Листы ввода'!K195*'Общ. данные'!$D$26,0)</f>
        <v>0</v>
      </c>
      <c r="Q397" s="238">
        <f>ROUNDUP('Листы ввода'!L195*'Общ. данные'!$D$26,0)</f>
        <v>0</v>
      </c>
      <c r="R397" s="239"/>
      <c r="S397" s="238">
        <f>ROUNDUP('Листы ввода'!M195*'Общ. данные'!$D$26,0)</f>
        <v>0</v>
      </c>
      <c r="T397" s="240"/>
      <c r="U397" s="239"/>
      <c r="V397" s="238">
        <f>ROUNDUP('Листы ввода'!N195*'Общ. данные'!$D$26,0)</f>
        <v>0</v>
      </c>
      <c r="W397" s="240"/>
      <c r="X397" s="239"/>
      <c r="Y397" s="262">
        <f>'Листы ввода'!O195</f>
        <v>0</v>
      </c>
      <c r="Z397" s="263"/>
      <c r="AA397" s="26">
        <f>'Листы ввода'!P195</f>
        <v>0</v>
      </c>
      <c r="AB397" s="68">
        <f>'Листы ввода'!Q195</f>
        <v>0</v>
      </c>
      <c r="AC397" s="236">
        <f>'Листы ввода'!R195</f>
        <v>0</v>
      </c>
      <c r="AD397" s="236"/>
      <c r="AE397" s="233">
        <f>IF('Листы ввода'!T195=1,'Листы на печать'!P397,AQ397)</f>
        <v>0</v>
      </c>
      <c r="AF397" s="264"/>
      <c r="AG397" s="265"/>
      <c r="AH397" s="266"/>
      <c r="AI397" s="26"/>
      <c r="AJ397" s="27"/>
      <c r="AK397" s="265"/>
      <c r="AL397" s="265"/>
      <c r="AM397" s="266"/>
      <c r="AN397" s="267"/>
      <c r="AO397" s="266"/>
      <c r="AP397" s="301"/>
      <c r="AQ397" s="46">
        <f t="shared" si="6"/>
        <v>0</v>
      </c>
    </row>
    <row r="398" spans="1:43" ht="20.45" customHeight="1">
      <c r="A398" s="314"/>
      <c r="B398" s="233">
        <f>'Листы ввода'!B196</f>
        <v>0</v>
      </c>
      <c r="C398" s="234"/>
      <c r="D398" s="235">
        <f>'Листы ввода'!C196</f>
        <v>0</v>
      </c>
      <c r="E398" s="236"/>
      <c r="F398" s="237"/>
      <c r="G398" s="235">
        <f>'Листы ввода'!D196</f>
        <v>0</v>
      </c>
      <c r="H398" s="236"/>
      <c r="I398" s="237"/>
      <c r="J398" s="26">
        <f>'Листы ввода'!E196</f>
        <v>0</v>
      </c>
      <c r="K398" s="27">
        <f>'Листы ввода'!F196</f>
        <v>0</v>
      </c>
      <c r="L398" s="69">
        <f>ROUNDUP('Листы ввода'!G196*'Общ. данные'!$D$26,0)</f>
        <v>0</v>
      </c>
      <c r="M398" s="67">
        <f>'Листы ввода'!H196</f>
        <v>0</v>
      </c>
      <c r="N398" s="28">
        <f>'Листы ввода'!I196</f>
        <v>0</v>
      </c>
      <c r="O398" s="68">
        <f>'Листы ввода'!J196</f>
        <v>0</v>
      </c>
      <c r="P398" s="69">
        <f>ROUNDUP('Листы ввода'!K196*'Общ. данные'!$D$26,0)</f>
        <v>0</v>
      </c>
      <c r="Q398" s="238">
        <f>ROUNDUP('Листы ввода'!L196*'Общ. данные'!$D$26,0)</f>
        <v>0</v>
      </c>
      <c r="R398" s="239"/>
      <c r="S398" s="238">
        <f>ROUNDUP('Листы ввода'!M196*'Общ. данные'!$D$26,0)</f>
        <v>0</v>
      </c>
      <c r="T398" s="240"/>
      <c r="U398" s="239"/>
      <c r="V398" s="238">
        <f>ROUNDUP('Листы ввода'!N196*'Общ. данные'!$D$26,0)</f>
        <v>0</v>
      </c>
      <c r="W398" s="240"/>
      <c r="X398" s="239"/>
      <c r="Y398" s="262">
        <f>'Листы ввода'!O196</f>
        <v>0</v>
      </c>
      <c r="Z398" s="263"/>
      <c r="AA398" s="26">
        <f>'Листы ввода'!P196</f>
        <v>0</v>
      </c>
      <c r="AB398" s="68">
        <f>'Листы ввода'!Q196</f>
        <v>0</v>
      </c>
      <c r="AC398" s="236">
        <f>'Листы ввода'!R196</f>
        <v>0</v>
      </c>
      <c r="AD398" s="236"/>
      <c r="AE398" s="233">
        <f>IF('Листы ввода'!T196=1,'Листы на печать'!P398,AQ398)</f>
        <v>0</v>
      </c>
      <c r="AF398" s="264"/>
      <c r="AG398" s="265"/>
      <c r="AH398" s="266"/>
      <c r="AI398" s="26"/>
      <c r="AJ398" s="27"/>
      <c r="AK398" s="265"/>
      <c r="AL398" s="265"/>
      <c r="AM398" s="266"/>
      <c r="AN398" s="267"/>
      <c r="AO398" s="266"/>
      <c r="AP398" s="301"/>
      <c r="AQ398" s="46">
        <f t="shared" si="6"/>
        <v>0</v>
      </c>
    </row>
    <row r="399" spans="1:43" ht="20.45" customHeight="1">
      <c r="A399" s="314"/>
      <c r="B399" s="233">
        <f>'Листы ввода'!B197</f>
        <v>0</v>
      </c>
      <c r="C399" s="234"/>
      <c r="D399" s="235">
        <f>'Листы ввода'!C197</f>
        <v>0</v>
      </c>
      <c r="E399" s="236"/>
      <c r="F399" s="237"/>
      <c r="G399" s="235">
        <f>'Листы ввода'!D197</f>
        <v>0</v>
      </c>
      <c r="H399" s="236"/>
      <c r="I399" s="237"/>
      <c r="J399" s="26">
        <f>'Листы ввода'!E197</f>
        <v>0</v>
      </c>
      <c r="K399" s="27">
        <f>'Листы ввода'!F197</f>
        <v>0</v>
      </c>
      <c r="L399" s="69">
        <f>ROUNDUP('Листы ввода'!G197*'Общ. данные'!$D$26,0)</f>
        <v>0</v>
      </c>
      <c r="M399" s="67">
        <f>'Листы ввода'!H197</f>
        <v>0</v>
      </c>
      <c r="N399" s="28">
        <f>'Листы ввода'!I197</f>
        <v>0</v>
      </c>
      <c r="O399" s="68">
        <f>'Листы ввода'!J197</f>
        <v>0</v>
      </c>
      <c r="P399" s="69">
        <f>ROUNDUP('Листы ввода'!K197*'Общ. данные'!$D$26,0)</f>
        <v>0</v>
      </c>
      <c r="Q399" s="238">
        <f>ROUNDUP('Листы ввода'!L197*'Общ. данные'!$D$26,0)</f>
        <v>0</v>
      </c>
      <c r="R399" s="239"/>
      <c r="S399" s="238">
        <f>ROUNDUP('Листы ввода'!M197*'Общ. данные'!$D$26,0)</f>
        <v>0</v>
      </c>
      <c r="T399" s="240"/>
      <c r="U399" s="239"/>
      <c r="V399" s="238">
        <f>ROUNDUP('Листы ввода'!N197*'Общ. данные'!$D$26,0)</f>
        <v>0</v>
      </c>
      <c r="W399" s="240"/>
      <c r="X399" s="239"/>
      <c r="Y399" s="262">
        <f>'Листы ввода'!O197</f>
        <v>0</v>
      </c>
      <c r="Z399" s="263"/>
      <c r="AA399" s="26">
        <f>'Листы ввода'!P197</f>
        <v>0</v>
      </c>
      <c r="AB399" s="68">
        <f>'Листы ввода'!Q197</f>
        <v>0</v>
      </c>
      <c r="AC399" s="236">
        <f>'Листы ввода'!R197</f>
        <v>0</v>
      </c>
      <c r="AD399" s="236"/>
      <c r="AE399" s="233">
        <f>IF('Листы ввода'!T197=1,'Листы на печать'!P399,AQ399)</f>
        <v>0</v>
      </c>
      <c r="AF399" s="264"/>
      <c r="AG399" s="265"/>
      <c r="AH399" s="266"/>
      <c r="AI399" s="26"/>
      <c r="AJ399" s="27"/>
      <c r="AK399" s="265"/>
      <c r="AL399" s="265"/>
      <c r="AM399" s="266"/>
      <c r="AN399" s="267"/>
      <c r="AO399" s="266"/>
      <c r="AP399" s="301"/>
      <c r="AQ399" s="46">
        <f t="shared" si="6"/>
        <v>0</v>
      </c>
    </row>
    <row r="400" spans="1:43" ht="20.45" customHeight="1">
      <c r="A400" s="314"/>
      <c r="B400" s="233">
        <f>'Листы ввода'!B198</f>
        <v>0</v>
      </c>
      <c r="C400" s="234"/>
      <c r="D400" s="235">
        <f>'Листы ввода'!C198</f>
        <v>0</v>
      </c>
      <c r="E400" s="236"/>
      <c r="F400" s="237"/>
      <c r="G400" s="235">
        <f>'Листы ввода'!D198</f>
        <v>0</v>
      </c>
      <c r="H400" s="236"/>
      <c r="I400" s="237"/>
      <c r="J400" s="26">
        <f>'Листы ввода'!E198</f>
        <v>0</v>
      </c>
      <c r="K400" s="27">
        <f>'Листы ввода'!F198</f>
        <v>0</v>
      </c>
      <c r="L400" s="69">
        <f>ROUNDUP('Листы ввода'!G198*'Общ. данные'!$D$26,0)</f>
        <v>0</v>
      </c>
      <c r="M400" s="67">
        <f>'Листы ввода'!H198</f>
        <v>0</v>
      </c>
      <c r="N400" s="28">
        <f>'Листы ввода'!I198</f>
        <v>0</v>
      </c>
      <c r="O400" s="68">
        <f>'Листы ввода'!J198</f>
        <v>0</v>
      </c>
      <c r="P400" s="69">
        <f>ROUNDUP('Листы ввода'!K198*'Общ. данные'!$D$26,0)</f>
        <v>0</v>
      </c>
      <c r="Q400" s="238">
        <f>ROUNDUP('Листы ввода'!L198*'Общ. данные'!$D$26,0)</f>
        <v>0</v>
      </c>
      <c r="R400" s="239"/>
      <c r="S400" s="238">
        <f>ROUNDUP('Листы ввода'!M198*'Общ. данные'!$D$26,0)</f>
        <v>0</v>
      </c>
      <c r="T400" s="240"/>
      <c r="U400" s="239"/>
      <c r="V400" s="238">
        <f>ROUNDUP('Листы ввода'!N198*'Общ. данные'!$D$26,0)</f>
        <v>0</v>
      </c>
      <c r="W400" s="240"/>
      <c r="X400" s="239"/>
      <c r="Y400" s="262">
        <f>'Листы ввода'!O198</f>
        <v>0</v>
      </c>
      <c r="Z400" s="263"/>
      <c r="AA400" s="26">
        <f>'Листы ввода'!P198</f>
        <v>0</v>
      </c>
      <c r="AB400" s="68">
        <f>'Листы ввода'!Q198</f>
        <v>0</v>
      </c>
      <c r="AC400" s="236">
        <f>'Листы ввода'!R198</f>
        <v>0</v>
      </c>
      <c r="AD400" s="236"/>
      <c r="AE400" s="233">
        <f>IF('Листы ввода'!T198=1,'Листы на печать'!P400,AQ400)</f>
        <v>0</v>
      </c>
      <c r="AF400" s="264"/>
      <c r="AG400" s="265"/>
      <c r="AH400" s="266"/>
      <c r="AI400" s="26"/>
      <c r="AJ400" s="27"/>
      <c r="AK400" s="265"/>
      <c r="AL400" s="265"/>
      <c r="AM400" s="266"/>
      <c r="AN400" s="267"/>
      <c r="AO400" s="266"/>
      <c r="AP400" s="301"/>
      <c r="AQ400" s="46">
        <f t="shared" si="6"/>
        <v>0</v>
      </c>
    </row>
    <row r="401" spans="1:43" ht="20.45" customHeight="1">
      <c r="A401" s="314"/>
      <c r="B401" s="233">
        <f>'Листы ввода'!B199</f>
        <v>0</v>
      </c>
      <c r="C401" s="234"/>
      <c r="D401" s="235">
        <f>'Листы ввода'!C199</f>
        <v>0</v>
      </c>
      <c r="E401" s="236"/>
      <c r="F401" s="237"/>
      <c r="G401" s="235">
        <f>'Листы ввода'!D199</f>
        <v>0</v>
      </c>
      <c r="H401" s="236"/>
      <c r="I401" s="237"/>
      <c r="J401" s="26">
        <f>'Листы ввода'!E199</f>
        <v>0</v>
      </c>
      <c r="K401" s="27">
        <f>'Листы ввода'!F199</f>
        <v>0</v>
      </c>
      <c r="L401" s="69">
        <f>ROUNDUP('Листы ввода'!G199*'Общ. данные'!$D$26,0)</f>
        <v>0</v>
      </c>
      <c r="M401" s="67">
        <f>'Листы ввода'!H199</f>
        <v>0</v>
      </c>
      <c r="N401" s="28">
        <f>'Листы ввода'!I199</f>
        <v>0</v>
      </c>
      <c r="O401" s="68">
        <f>'Листы ввода'!J199</f>
        <v>0</v>
      </c>
      <c r="P401" s="69">
        <f>ROUNDUP('Листы ввода'!K199*'Общ. данные'!$D$26,0)</f>
        <v>0</v>
      </c>
      <c r="Q401" s="238">
        <f>ROUNDUP('Листы ввода'!L199*'Общ. данные'!$D$26,0)</f>
        <v>0</v>
      </c>
      <c r="R401" s="239"/>
      <c r="S401" s="238">
        <f>ROUNDUP('Листы ввода'!M199*'Общ. данные'!$D$26,0)</f>
        <v>0</v>
      </c>
      <c r="T401" s="240"/>
      <c r="U401" s="239"/>
      <c r="V401" s="238">
        <f>ROUNDUP('Листы ввода'!N199*'Общ. данные'!$D$26,0)</f>
        <v>0</v>
      </c>
      <c r="W401" s="240"/>
      <c r="X401" s="239"/>
      <c r="Y401" s="262">
        <f>'Листы ввода'!O199</f>
        <v>0</v>
      </c>
      <c r="Z401" s="263"/>
      <c r="AA401" s="26">
        <f>'Листы ввода'!P199</f>
        <v>0</v>
      </c>
      <c r="AB401" s="68">
        <f>'Листы ввода'!Q199</f>
        <v>0</v>
      </c>
      <c r="AC401" s="236">
        <f>'Листы ввода'!R199</f>
        <v>0</v>
      </c>
      <c r="AD401" s="236"/>
      <c r="AE401" s="233">
        <f>IF('Листы ввода'!T199=1,'Листы на печать'!P401,AQ401)</f>
        <v>0</v>
      </c>
      <c r="AF401" s="264"/>
      <c r="AG401" s="265"/>
      <c r="AH401" s="266"/>
      <c r="AI401" s="26"/>
      <c r="AJ401" s="27"/>
      <c r="AK401" s="265"/>
      <c r="AL401" s="265"/>
      <c r="AM401" s="266"/>
      <c r="AN401" s="267"/>
      <c r="AO401" s="266"/>
      <c r="AP401" s="301"/>
      <c r="AQ401" s="46">
        <f t="shared" si="6"/>
        <v>0</v>
      </c>
    </row>
    <row r="402" spans="1:43" ht="20.45" customHeight="1">
      <c r="A402" s="314"/>
      <c r="B402" s="233">
        <f>'Листы ввода'!B200</f>
        <v>0</v>
      </c>
      <c r="C402" s="234"/>
      <c r="D402" s="235">
        <f>'Листы ввода'!C200</f>
        <v>0</v>
      </c>
      <c r="E402" s="236"/>
      <c r="F402" s="237"/>
      <c r="G402" s="235">
        <f>'Листы ввода'!D200</f>
        <v>0</v>
      </c>
      <c r="H402" s="236"/>
      <c r="I402" s="237"/>
      <c r="J402" s="26">
        <f>'Листы ввода'!E200</f>
        <v>0</v>
      </c>
      <c r="K402" s="27">
        <f>'Листы ввода'!F200</f>
        <v>0</v>
      </c>
      <c r="L402" s="69">
        <f>ROUNDUP('Листы ввода'!G200*'Общ. данные'!$D$26,0)</f>
        <v>0</v>
      </c>
      <c r="M402" s="67">
        <f>'Листы ввода'!H200</f>
        <v>0</v>
      </c>
      <c r="N402" s="28">
        <f>'Листы ввода'!I200</f>
        <v>0</v>
      </c>
      <c r="O402" s="68">
        <f>'Листы ввода'!J200</f>
        <v>0</v>
      </c>
      <c r="P402" s="69">
        <f>ROUNDUP('Листы ввода'!K200*'Общ. данные'!$D$26,0)</f>
        <v>0</v>
      </c>
      <c r="Q402" s="238">
        <f>ROUNDUP('Листы ввода'!L200*'Общ. данные'!$D$26,0)</f>
        <v>0</v>
      </c>
      <c r="R402" s="239"/>
      <c r="S402" s="238">
        <f>ROUNDUP('Листы ввода'!M200*'Общ. данные'!$D$26,0)</f>
        <v>0</v>
      </c>
      <c r="T402" s="240"/>
      <c r="U402" s="239"/>
      <c r="V402" s="238">
        <f>ROUNDUP('Листы ввода'!N200*'Общ. данные'!$D$26,0)</f>
        <v>0</v>
      </c>
      <c r="W402" s="240"/>
      <c r="X402" s="239"/>
      <c r="Y402" s="262">
        <f>'Листы ввода'!O200</f>
        <v>0</v>
      </c>
      <c r="Z402" s="263"/>
      <c r="AA402" s="26">
        <f>'Листы ввода'!P200</f>
        <v>0</v>
      </c>
      <c r="AB402" s="68">
        <f>'Листы ввода'!Q200</f>
        <v>0</v>
      </c>
      <c r="AC402" s="236">
        <f>'Листы ввода'!R200</f>
        <v>0</v>
      </c>
      <c r="AD402" s="236"/>
      <c r="AE402" s="233">
        <f>IF('Листы ввода'!T200=1,'Листы на печать'!P402,AQ402)</f>
        <v>0</v>
      </c>
      <c r="AF402" s="264"/>
      <c r="AG402" s="265"/>
      <c r="AH402" s="266"/>
      <c r="AI402" s="26"/>
      <c r="AJ402" s="27"/>
      <c r="AK402" s="265"/>
      <c r="AL402" s="265"/>
      <c r="AM402" s="266"/>
      <c r="AN402" s="267"/>
      <c r="AO402" s="266"/>
      <c r="AP402" s="301"/>
      <c r="AQ402" s="46">
        <f t="shared" si="6"/>
        <v>0</v>
      </c>
    </row>
    <row r="403" spans="1:43" ht="20.45" customHeight="1">
      <c r="A403" s="314"/>
      <c r="B403" s="233">
        <f>'Листы ввода'!B201</f>
        <v>0</v>
      </c>
      <c r="C403" s="234"/>
      <c r="D403" s="235">
        <f>'Листы ввода'!C201</f>
        <v>0</v>
      </c>
      <c r="E403" s="236"/>
      <c r="F403" s="237"/>
      <c r="G403" s="235">
        <f>'Листы ввода'!D201</f>
        <v>0</v>
      </c>
      <c r="H403" s="236"/>
      <c r="I403" s="237"/>
      <c r="J403" s="26">
        <f>'Листы ввода'!E201</f>
        <v>0</v>
      </c>
      <c r="K403" s="27">
        <f>'Листы ввода'!F201</f>
        <v>0</v>
      </c>
      <c r="L403" s="69">
        <f>ROUNDUP('Листы ввода'!G201*'Общ. данные'!$D$26,0)</f>
        <v>0</v>
      </c>
      <c r="M403" s="67">
        <f>'Листы ввода'!H201</f>
        <v>0</v>
      </c>
      <c r="N403" s="28">
        <f>'Листы ввода'!I201</f>
        <v>0</v>
      </c>
      <c r="O403" s="68">
        <f>'Листы ввода'!J201</f>
        <v>0</v>
      </c>
      <c r="P403" s="69">
        <f>ROUNDUP('Листы ввода'!K201*'Общ. данные'!$D$26,0)</f>
        <v>0</v>
      </c>
      <c r="Q403" s="238">
        <f>ROUNDUP('Листы ввода'!L201*'Общ. данные'!$D$26,0)</f>
        <v>0</v>
      </c>
      <c r="R403" s="239"/>
      <c r="S403" s="238">
        <f>ROUNDUP('Листы ввода'!M201*'Общ. данные'!$D$26,0)</f>
        <v>0</v>
      </c>
      <c r="T403" s="240"/>
      <c r="U403" s="239"/>
      <c r="V403" s="238">
        <f>ROUNDUP('Листы ввода'!N201*'Общ. данные'!$D$26,0)</f>
        <v>0</v>
      </c>
      <c r="W403" s="240"/>
      <c r="X403" s="239"/>
      <c r="Y403" s="262">
        <f>'Листы ввода'!O201</f>
        <v>0</v>
      </c>
      <c r="Z403" s="263"/>
      <c r="AA403" s="26">
        <f>'Листы ввода'!P201</f>
        <v>0</v>
      </c>
      <c r="AB403" s="68">
        <f>'Листы ввода'!Q201</f>
        <v>0</v>
      </c>
      <c r="AC403" s="236">
        <f>'Листы ввода'!R201</f>
        <v>0</v>
      </c>
      <c r="AD403" s="236"/>
      <c r="AE403" s="233">
        <f>IF('Листы ввода'!T201=1,'Листы на печать'!P403,AQ403)</f>
        <v>0</v>
      </c>
      <c r="AF403" s="264"/>
      <c r="AG403" s="265"/>
      <c r="AH403" s="266"/>
      <c r="AI403" s="26"/>
      <c r="AJ403" s="27"/>
      <c r="AK403" s="265"/>
      <c r="AL403" s="265"/>
      <c r="AM403" s="266"/>
      <c r="AN403" s="267"/>
      <c r="AO403" s="266"/>
      <c r="AP403" s="301"/>
      <c r="AQ403" s="46">
        <f t="shared" si="6"/>
        <v>0</v>
      </c>
    </row>
    <row r="404" spans="1:43" ht="20.45" customHeight="1">
      <c r="A404" s="314"/>
      <c r="B404" s="233">
        <f>'Листы ввода'!B202</f>
        <v>0</v>
      </c>
      <c r="C404" s="234"/>
      <c r="D404" s="235">
        <f>'Листы ввода'!C202</f>
        <v>0</v>
      </c>
      <c r="E404" s="236"/>
      <c r="F404" s="237"/>
      <c r="G404" s="235">
        <f>'Листы ввода'!D202</f>
        <v>0</v>
      </c>
      <c r="H404" s="236"/>
      <c r="I404" s="237"/>
      <c r="J404" s="26">
        <f>'Листы ввода'!E202</f>
        <v>0</v>
      </c>
      <c r="K404" s="27">
        <f>'Листы ввода'!F202</f>
        <v>0</v>
      </c>
      <c r="L404" s="69">
        <f>ROUNDUP('Листы ввода'!G202*'Общ. данные'!$D$26,0)</f>
        <v>0</v>
      </c>
      <c r="M404" s="67">
        <f>'Листы ввода'!H202</f>
        <v>0</v>
      </c>
      <c r="N404" s="28">
        <f>'Листы ввода'!I202</f>
        <v>0</v>
      </c>
      <c r="O404" s="68">
        <f>'Листы ввода'!J202</f>
        <v>0</v>
      </c>
      <c r="P404" s="69">
        <f>ROUNDUP('Листы ввода'!K202*'Общ. данные'!$D$26,0)</f>
        <v>0</v>
      </c>
      <c r="Q404" s="238">
        <f>ROUNDUP('Листы ввода'!L202*'Общ. данные'!$D$26,0)</f>
        <v>0</v>
      </c>
      <c r="R404" s="239"/>
      <c r="S404" s="238">
        <f>ROUNDUP('Листы ввода'!M202*'Общ. данные'!$D$26,0)</f>
        <v>0</v>
      </c>
      <c r="T404" s="240"/>
      <c r="U404" s="239"/>
      <c r="V404" s="238">
        <f>ROUNDUP('Листы ввода'!N202*'Общ. данные'!$D$26,0)</f>
        <v>0</v>
      </c>
      <c r="W404" s="240"/>
      <c r="X404" s="239"/>
      <c r="Y404" s="262">
        <f>'Листы ввода'!O202</f>
        <v>0</v>
      </c>
      <c r="Z404" s="263"/>
      <c r="AA404" s="26">
        <f>'Листы ввода'!P202</f>
        <v>0</v>
      </c>
      <c r="AB404" s="68">
        <f>'Листы ввода'!Q202</f>
        <v>0</v>
      </c>
      <c r="AC404" s="236">
        <f>'Листы ввода'!R202</f>
        <v>0</v>
      </c>
      <c r="AD404" s="236"/>
      <c r="AE404" s="233">
        <f>IF('Листы ввода'!T202=1,'Листы на печать'!P404,AQ404)</f>
        <v>0</v>
      </c>
      <c r="AF404" s="264"/>
      <c r="AG404" s="265"/>
      <c r="AH404" s="266"/>
      <c r="AI404" s="26"/>
      <c r="AJ404" s="27"/>
      <c r="AK404" s="265"/>
      <c r="AL404" s="265"/>
      <c r="AM404" s="266"/>
      <c r="AN404" s="267"/>
      <c r="AO404" s="266"/>
      <c r="AP404" s="301"/>
      <c r="AQ404" s="46">
        <f t="shared" si="6"/>
        <v>0</v>
      </c>
    </row>
    <row r="405" spans="1:43" ht="20.45" customHeight="1">
      <c r="A405" s="314"/>
      <c r="B405" s="233">
        <f>'Листы ввода'!B203</f>
        <v>0</v>
      </c>
      <c r="C405" s="234"/>
      <c r="D405" s="235">
        <f>'Листы ввода'!C203</f>
        <v>0</v>
      </c>
      <c r="E405" s="236"/>
      <c r="F405" s="237"/>
      <c r="G405" s="235">
        <f>'Листы ввода'!D203</f>
        <v>0</v>
      </c>
      <c r="H405" s="236"/>
      <c r="I405" s="237"/>
      <c r="J405" s="26">
        <f>'Листы ввода'!E203</f>
        <v>0</v>
      </c>
      <c r="K405" s="27">
        <f>'Листы ввода'!F203</f>
        <v>0</v>
      </c>
      <c r="L405" s="69">
        <f>ROUNDUP('Листы ввода'!G203*'Общ. данные'!$D$26,0)</f>
        <v>0</v>
      </c>
      <c r="M405" s="67">
        <f>'Листы ввода'!H203</f>
        <v>0</v>
      </c>
      <c r="N405" s="28">
        <f>'Листы ввода'!I203</f>
        <v>0</v>
      </c>
      <c r="O405" s="68">
        <f>'Листы ввода'!J203</f>
        <v>0</v>
      </c>
      <c r="P405" s="69">
        <f>ROUNDUP('Листы ввода'!K203*'Общ. данные'!$D$26,0)</f>
        <v>0</v>
      </c>
      <c r="Q405" s="238">
        <f>ROUNDUP('Листы ввода'!L203*'Общ. данные'!$D$26,0)</f>
        <v>0</v>
      </c>
      <c r="R405" s="239"/>
      <c r="S405" s="238">
        <f>ROUNDUP('Листы ввода'!M203*'Общ. данные'!$D$26,0)</f>
        <v>0</v>
      </c>
      <c r="T405" s="240"/>
      <c r="U405" s="239"/>
      <c r="V405" s="238">
        <f>ROUNDUP('Листы ввода'!N203*'Общ. данные'!$D$26,0)</f>
        <v>0</v>
      </c>
      <c r="W405" s="240"/>
      <c r="X405" s="239"/>
      <c r="Y405" s="262">
        <f>'Листы ввода'!O203</f>
        <v>0</v>
      </c>
      <c r="Z405" s="263"/>
      <c r="AA405" s="26">
        <f>'Листы ввода'!P203</f>
        <v>0</v>
      </c>
      <c r="AB405" s="68">
        <f>'Листы ввода'!Q203</f>
        <v>0</v>
      </c>
      <c r="AC405" s="236">
        <f>'Листы ввода'!R203</f>
        <v>0</v>
      </c>
      <c r="AD405" s="236"/>
      <c r="AE405" s="233">
        <f>IF('Листы ввода'!T203=1,'Листы на печать'!P405,AQ405)</f>
        <v>0</v>
      </c>
      <c r="AF405" s="264"/>
      <c r="AG405" s="265"/>
      <c r="AH405" s="266"/>
      <c r="AI405" s="26"/>
      <c r="AJ405" s="27"/>
      <c r="AK405" s="265"/>
      <c r="AL405" s="265"/>
      <c r="AM405" s="266"/>
      <c r="AN405" s="267"/>
      <c r="AO405" s="266"/>
      <c r="AP405" s="301"/>
      <c r="AQ405" s="46">
        <f t="shared" si="6"/>
        <v>0</v>
      </c>
    </row>
    <row r="406" spans="1:43" ht="20.45" customHeight="1">
      <c r="A406" s="314"/>
      <c r="B406" s="233">
        <f>'Листы ввода'!B204</f>
        <v>0</v>
      </c>
      <c r="C406" s="234"/>
      <c r="D406" s="235">
        <f>'Листы ввода'!C204</f>
        <v>0</v>
      </c>
      <c r="E406" s="236"/>
      <c r="F406" s="237"/>
      <c r="G406" s="235">
        <f>'Листы ввода'!D204</f>
        <v>0</v>
      </c>
      <c r="H406" s="236"/>
      <c r="I406" s="237"/>
      <c r="J406" s="26">
        <f>'Листы ввода'!E204</f>
        <v>0</v>
      </c>
      <c r="K406" s="27">
        <f>'Листы ввода'!F204</f>
        <v>0</v>
      </c>
      <c r="L406" s="69">
        <f>ROUNDUP('Листы ввода'!G204*'Общ. данные'!$D$26,0)</f>
        <v>0</v>
      </c>
      <c r="M406" s="67">
        <f>'Листы ввода'!H204</f>
        <v>0</v>
      </c>
      <c r="N406" s="28">
        <f>'Листы ввода'!I204</f>
        <v>0</v>
      </c>
      <c r="O406" s="68">
        <f>'Листы ввода'!J204</f>
        <v>0</v>
      </c>
      <c r="P406" s="69">
        <f>ROUNDUP('Листы ввода'!K204*'Общ. данные'!$D$26,0)</f>
        <v>0</v>
      </c>
      <c r="Q406" s="238">
        <f>ROUNDUP('Листы ввода'!L204*'Общ. данные'!$D$26,0)</f>
        <v>0</v>
      </c>
      <c r="R406" s="239"/>
      <c r="S406" s="238">
        <f>ROUNDUP('Листы ввода'!M204*'Общ. данные'!$D$26,0)</f>
        <v>0</v>
      </c>
      <c r="T406" s="240"/>
      <c r="U406" s="239"/>
      <c r="V406" s="238">
        <f>ROUNDUP('Листы ввода'!N204*'Общ. данные'!$D$26,0)</f>
        <v>0</v>
      </c>
      <c r="W406" s="240"/>
      <c r="X406" s="239"/>
      <c r="Y406" s="262">
        <f>'Листы ввода'!O204</f>
        <v>0</v>
      </c>
      <c r="Z406" s="263"/>
      <c r="AA406" s="26">
        <f>'Листы ввода'!P204</f>
        <v>0</v>
      </c>
      <c r="AB406" s="68">
        <f>'Листы ввода'!Q204</f>
        <v>0</v>
      </c>
      <c r="AC406" s="236">
        <f>'Листы ввода'!R204</f>
        <v>0</v>
      </c>
      <c r="AD406" s="236"/>
      <c r="AE406" s="233">
        <f>IF('Листы ввода'!T204=1,'Листы на печать'!P406,AQ406)</f>
        <v>0</v>
      </c>
      <c r="AF406" s="264"/>
      <c r="AG406" s="265"/>
      <c r="AH406" s="266"/>
      <c r="AI406" s="26"/>
      <c r="AJ406" s="27"/>
      <c r="AK406" s="265"/>
      <c r="AL406" s="265"/>
      <c r="AM406" s="266"/>
      <c r="AN406" s="267"/>
      <c r="AO406" s="266"/>
      <c r="AP406" s="301"/>
      <c r="AQ406" s="46">
        <f t="shared" si="6"/>
        <v>0</v>
      </c>
    </row>
    <row r="407" spans="1:43" ht="20.45" customHeight="1">
      <c r="A407" s="314"/>
      <c r="B407" s="233">
        <f>'Листы ввода'!B205</f>
        <v>0</v>
      </c>
      <c r="C407" s="234"/>
      <c r="D407" s="235">
        <f>'Листы ввода'!C205</f>
        <v>0</v>
      </c>
      <c r="E407" s="236"/>
      <c r="F407" s="237"/>
      <c r="G407" s="235">
        <f>'Листы ввода'!D205</f>
        <v>0</v>
      </c>
      <c r="H407" s="236"/>
      <c r="I407" s="237"/>
      <c r="J407" s="26">
        <f>'Листы ввода'!E205</f>
        <v>0</v>
      </c>
      <c r="K407" s="27">
        <f>'Листы ввода'!F205</f>
        <v>0</v>
      </c>
      <c r="L407" s="69">
        <f>ROUNDUP('Листы ввода'!G205*'Общ. данные'!$D$26,0)</f>
        <v>0</v>
      </c>
      <c r="M407" s="67">
        <f>'Листы ввода'!H205</f>
        <v>0</v>
      </c>
      <c r="N407" s="28">
        <f>'Листы ввода'!I205</f>
        <v>0</v>
      </c>
      <c r="O407" s="68">
        <f>'Листы ввода'!J205</f>
        <v>0</v>
      </c>
      <c r="P407" s="69">
        <f>ROUNDUP('Листы ввода'!K205*'Общ. данные'!$D$26,0)</f>
        <v>0</v>
      </c>
      <c r="Q407" s="238">
        <f>ROUNDUP('Листы ввода'!L205*'Общ. данные'!$D$26,0)</f>
        <v>0</v>
      </c>
      <c r="R407" s="239"/>
      <c r="S407" s="238">
        <f>ROUNDUP('Листы ввода'!M205*'Общ. данные'!$D$26,0)</f>
        <v>0</v>
      </c>
      <c r="T407" s="240"/>
      <c r="U407" s="239"/>
      <c r="V407" s="238">
        <f>ROUNDUP('Листы ввода'!N205*'Общ. данные'!$D$26,0)</f>
        <v>0</v>
      </c>
      <c r="W407" s="240"/>
      <c r="X407" s="239"/>
      <c r="Y407" s="262">
        <f>'Листы ввода'!O205</f>
        <v>0</v>
      </c>
      <c r="Z407" s="263"/>
      <c r="AA407" s="26">
        <f>'Листы ввода'!P205</f>
        <v>0</v>
      </c>
      <c r="AB407" s="68">
        <f>'Листы ввода'!Q205</f>
        <v>0</v>
      </c>
      <c r="AC407" s="236">
        <f>'Листы ввода'!R205</f>
        <v>0</v>
      </c>
      <c r="AD407" s="236"/>
      <c r="AE407" s="233">
        <f>IF('Листы ввода'!T205=1,'Листы на печать'!P407,AQ407)</f>
        <v>0</v>
      </c>
      <c r="AF407" s="264"/>
      <c r="AG407" s="265"/>
      <c r="AH407" s="266"/>
      <c r="AI407" s="26"/>
      <c r="AJ407" s="27"/>
      <c r="AK407" s="265"/>
      <c r="AL407" s="265"/>
      <c r="AM407" s="266"/>
      <c r="AN407" s="267"/>
      <c r="AO407" s="266"/>
      <c r="AP407" s="301"/>
      <c r="AQ407" s="46">
        <f t="shared" si="6"/>
        <v>0</v>
      </c>
    </row>
    <row r="408" spans="1:43" ht="20.45" customHeight="1">
      <c r="A408" s="314"/>
      <c r="B408" s="233">
        <f>'Листы ввода'!B206</f>
        <v>0</v>
      </c>
      <c r="C408" s="234"/>
      <c r="D408" s="235">
        <f>'Листы ввода'!C206</f>
        <v>0</v>
      </c>
      <c r="E408" s="236"/>
      <c r="F408" s="237"/>
      <c r="G408" s="235">
        <f>'Листы ввода'!D206</f>
        <v>0</v>
      </c>
      <c r="H408" s="236"/>
      <c r="I408" s="237"/>
      <c r="J408" s="26">
        <f>'Листы ввода'!E206</f>
        <v>0</v>
      </c>
      <c r="K408" s="27">
        <f>'Листы ввода'!F206</f>
        <v>0</v>
      </c>
      <c r="L408" s="69">
        <f>ROUNDUP('Листы ввода'!G206*'Общ. данные'!$D$26,0)</f>
        <v>0</v>
      </c>
      <c r="M408" s="67">
        <f>'Листы ввода'!H206</f>
        <v>0</v>
      </c>
      <c r="N408" s="28">
        <f>'Листы ввода'!I206</f>
        <v>0</v>
      </c>
      <c r="O408" s="68">
        <f>'Листы ввода'!J206</f>
        <v>0</v>
      </c>
      <c r="P408" s="69">
        <f>ROUNDUP('Листы ввода'!K206*'Общ. данные'!$D$26,0)</f>
        <v>0</v>
      </c>
      <c r="Q408" s="238">
        <f>ROUNDUP('Листы ввода'!L206*'Общ. данные'!$D$26,0)</f>
        <v>0</v>
      </c>
      <c r="R408" s="239"/>
      <c r="S408" s="238">
        <f>ROUNDUP('Листы ввода'!M206*'Общ. данные'!$D$26,0)</f>
        <v>0</v>
      </c>
      <c r="T408" s="240"/>
      <c r="U408" s="239"/>
      <c r="V408" s="238">
        <f>ROUNDUP('Листы ввода'!N206*'Общ. данные'!$D$26,0)</f>
        <v>0</v>
      </c>
      <c r="W408" s="240"/>
      <c r="X408" s="239"/>
      <c r="Y408" s="262">
        <f>'Листы ввода'!O206</f>
        <v>0</v>
      </c>
      <c r="Z408" s="263"/>
      <c r="AA408" s="26">
        <f>'Листы ввода'!P206</f>
        <v>0</v>
      </c>
      <c r="AB408" s="68">
        <f>'Листы ввода'!Q206</f>
        <v>0</v>
      </c>
      <c r="AC408" s="236">
        <f>'Листы ввода'!R206</f>
        <v>0</v>
      </c>
      <c r="AD408" s="236"/>
      <c r="AE408" s="233">
        <f>IF('Листы ввода'!T206=1,'Листы на печать'!P408,AQ408)</f>
        <v>0</v>
      </c>
      <c r="AF408" s="264"/>
      <c r="AG408" s="265"/>
      <c r="AH408" s="266"/>
      <c r="AI408" s="26"/>
      <c r="AJ408" s="27"/>
      <c r="AK408" s="265"/>
      <c r="AL408" s="265"/>
      <c r="AM408" s="266"/>
      <c r="AN408" s="267"/>
      <c r="AO408" s="266"/>
      <c r="AP408" s="301"/>
      <c r="AQ408" s="46">
        <f t="shared" si="6"/>
        <v>0</v>
      </c>
    </row>
    <row r="409" spans="1:43" ht="20.45" customHeight="1">
      <c r="A409" s="314"/>
      <c r="B409" s="233">
        <f>'Листы ввода'!B207</f>
        <v>0</v>
      </c>
      <c r="C409" s="234"/>
      <c r="D409" s="235">
        <f>'Листы ввода'!C207</f>
        <v>0</v>
      </c>
      <c r="E409" s="236"/>
      <c r="F409" s="237"/>
      <c r="G409" s="235">
        <f>'Листы ввода'!D207</f>
        <v>0</v>
      </c>
      <c r="H409" s="236"/>
      <c r="I409" s="237"/>
      <c r="J409" s="26">
        <f>'Листы ввода'!E207</f>
        <v>0</v>
      </c>
      <c r="K409" s="27">
        <f>'Листы ввода'!F207</f>
        <v>0</v>
      </c>
      <c r="L409" s="69">
        <f>ROUNDUP('Листы ввода'!G207*'Общ. данные'!$D$26,0)</f>
        <v>0</v>
      </c>
      <c r="M409" s="67">
        <f>'Листы ввода'!H207</f>
        <v>0</v>
      </c>
      <c r="N409" s="28">
        <f>'Листы ввода'!I207</f>
        <v>0</v>
      </c>
      <c r="O409" s="68">
        <f>'Листы ввода'!J207</f>
        <v>0</v>
      </c>
      <c r="P409" s="69">
        <f>ROUNDUP('Листы ввода'!K207*'Общ. данные'!$D$26,0)</f>
        <v>0</v>
      </c>
      <c r="Q409" s="238">
        <f>ROUNDUP('Листы ввода'!L207*'Общ. данные'!$D$26,0)</f>
        <v>0</v>
      </c>
      <c r="R409" s="239"/>
      <c r="S409" s="238">
        <f>ROUNDUP('Листы ввода'!M207*'Общ. данные'!$D$26,0)</f>
        <v>0</v>
      </c>
      <c r="T409" s="240"/>
      <c r="U409" s="239"/>
      <c r="V409" s="238">
        <f>ROUNDUP('Листы ввода'!N207*'Общ. данные'!$D$26,0)</f>
        <v>0</v>
      </c>
      <c r="W409" s="240"/>
      <c r="X409" s="239"/>
      <c r="Y409" s="262">
        <f>'Листы ввода'!O207</f>
        <v>0</v>
      </c>
      <c r="Z409" s="263"/>
      <c r="AA409" s="26">
        <f>'Листы ввода'!P207</f>
        <v>0</v>
      </c>
      <c r="AB409" s="68">
        <f>'Листы ввода'!Q207</f>
        <v>0</v>
      </c>
      <c r="AC409" s="236">
        <f>'Листы ввода'!R207</f>
        <v>0</v>
      </c>
      <c r="AD409" s="236"/>
      <c r="AE409" s="233">
        <f>IF('Листы ввода'!T207=1,'Листы на печать'!P409,AQ409)</f>
        <v>0</v>
      </c>
      <c r="AF409" s="264"/>
      <c r="AG409" s="265"/>
      <c r="AH409" s="266"/>
      <c r="AI409" s="26"/>
      <c r="AJ409" s="27"/>
      <c r="AK409" s="265"/>
      <c r="AL409" s="265"/>
      <c r="AM409" s="266"/>
      <c r="AN409" s="267"/>
      <c r="AO409" s="266"/>
      <c r="AP409" s="301"/>
      <c r="AQ409" s="46">
        <f t="shared" si="6"/>
        <v>0</v>
      </c>
    </row>
    <row r="410" spans="1:43" ht="20.45" customHeight="1">
      <c r="A410" s="314"/>
      <c r="B410" s="233">
        <f>'Листы ввода'!B208</f>
        <v>0</v>
      </c>
      <c r="C410" s="234"/>
      <c r="D410" s="235">
        <f>'Листы ввода'!C208</f>
        <v>0</v>
      </c>
      <c r="E410" s="236"/>
      <c r="F410" s="237"/>
      <c r="G410" s="235">
        <f>'Листы ввода'!D208</f>
        <v>0</v>
      </c>
      <c r="H410" s="236"/>
      <c r="I410" s="237"/>
      <c r="J410" s="26">
        <f>'Листы ввода'!E208</f>
        <v>0</v>
      </c>
      <c r="K410" s="27">
        <f>'Листы ввода'!F208</f>
        <v>0</v>
      </c>
      <c r="L410" s="69">
        <f>ROUNDUP('Листы ввода'!G208*'Общ. данные'!$D$26,0)</f>
        <v>0</v>
      </c>
      <c r="M410" s="67">
        <f>'Листы ввода'!H208</f>
        <v>0</v>
      </c>
      <c r="N410" s="28">
        <f>'Листы ввода'!I208</f>
        <v>0</v>
      </c>
      <c r="O410" s="68">
        <f>'Листы ввода'!J208</f>
        <v>0</v>
      </c>
      <c r="P410" s="69">
        <f>ROUNDUP('Листы ввода'!K208*'Общ. данные'!$D$26,0)</f>
        <v>0</v>
      </c>
      <c r="Q410" s="238">
        <f>ROUNDUP('Листы ввода'!L208*'Общ. данные'!$D$26,0)</f>
        <v>0</v>
      </c>
      <c r="R410" s="239"/>
      <c r="S410" s="238">
        <f>ROUNDUP('Листы ввода'!M208*'Общ. данные'!$D$26,0)</f>
        <v>0</v>
      </c>
      <c r="T410" s="240"/>
      <c r="U410" s="239"/>
      <c r="V410" s="238">
        <f>ROUNDUP('Листы ввода'!N208*'Общ. данные'!$D$26,0)</f>
        <v>0</v>
      </c>
      <c r="W410" s="240"/>
      <c r="X410" s="239"/>
      <c r="Y410" s="262">
        <f>'Листы ввода'!O208</f>
        <v>0</v>
      </c>
      <c r="Z410" s="263"/>
      <c r="AA410" s="26">
        <f>'Листы ввода'!P208</f>
        <v>0</v>
      </c>
      <c r="AB410" s="68">
        <f>'Листы ввода'!Q208</f>
        <v>0</v>
      </c>
      <c r="AC410" s="236">
        <f>'Листы ввода'!R208</f>
        <v>0</v>
      </c>
      <c r="AD410" s="236"/>
      <c r="AE410" s="233">
        <f>IF('Листы ввода'!T208=1,'Листы на печать'!P410,AQ410)</f>
        <v>0</v>
      </c>
      <c r="AF410" s="264"/>
      <c r="AG410" s="265"/>
      <c r="AH410" s="266"/>
      <c r="AI410" s="26"/>
      <c r="AJ410" s="27"/>
      <c r="AK410" s="265"/>
      <c r="AL410" s="265"/>
      <c r="AM410" s="266"/>
      <c r="AN410" s="267"/>
      <c r="AO410" s="266"/>
      <c r="AP410" s="301"/>
      <c r="AQ410" s="46">
        <f t="shared" si="6"/>
        <v>0</v>
      </c>
    </row>
    <row r="411" spans="1:43" ht="20.45" customHeight="1">
      <c r="A411" s="314"/>
      <c r="B411" s="233">
        <f>'Листы ввода'!B209</f>
        <v>0</v>
      </c>
      <c r="C411" s="234"/>
      <c r="D411" s="235">
        <f>'Листы ввода'!C209</f>
        <v>0</v>
      </c>
      <c r="E411" s="236"/>
      <c r="F411" s="237"/>
      <c r="G411" s="235">
        <f>'Листы ввода'!D209</f>
        <v>0</v>
      </c>
      <c r="H411" s="236"/>
      <c r="I411" s="237"/>
      <c r="J411" s="26">
        <f>'Листы ввода'!E209</f>
        <v>0</v>
      </c>
      <c r="K411" s="27">
        <f>'Листы ввода'!F209</f>
        <v>0</v>
      </c>
      <c r="L411" s="69">
        <f>ROUNDUP('Листы ввода'!G209*'Общ. данные'!$D$26,0)</f>
        <v>0</v>
      </c>
      <c r="M411" s="67">
        <f>'Листы ввода'!H209</f>
        <v>0</v>
      </c>
      <c r="N411" s="28">
        <f>'Листы ввода'!I209</f>
        <v>0</v>
      </c>
      <c r="O411" s="68">
        <f>'Листы ввода'!J209</f>
        <v>0</v>
      </c>
      <c r="P411" s="69">
        <f>ROUNDUP('Листы ввода'!K209*'Общ. данные'!$D$26,0)</f>
        <v>0</v>
      </c>
      <c r="Q411" s="238">
        <f>ROUNDUP('Листы ввода'!L209*'Общ. данные'!$D$26,0)</f>
        <v>0</v>
      </c>
      <c r="R411" s="239"/>
      <c r="S411" s="238">
        <f>ROUNDUP('Листы ввода'!M209*'Общ. данные'!$D$26,0)</f>
        <v>0</v>
      </c>
      <c r="T411" s="240"/>
      <c r="U411" s="239"/>
      <c r="V411" s="238">
        <f>ROUNDUP('Листы ввода'!N209*'Общ. данные'!$D$26,0)</f>
        <v>0</v>
      </c>
      <c r="W411" s="240"/>
      <c r="X411" s="239"/>
      <c r="Y411" s="262">
        <f>'Листы ввода'!O209</f>
        <v>0</v>
      </c>
      <c r="Z411" s="263"/>
      <c r="AA411" s="26">
        <f>'Листы ввода'!P209</f>
        <v>0</v>
      </c>
      <c r="AB411" s="68">
        <f>'Листы ввода'!Q209</f>
        <v>0</v>
      </c>
      <c r="AC411" s="236">
        <f>'Листы ввода'!R209</f>
        <v>0</v>
      </c>
      <c r="AD411" s="236"/>
      <c r="AE411" s="233">
        <f>IF('Листы ввода'!T209=1,'Листы на печать'!P411,AQ411)</f>
        <v>0</v>
      </c>
      <c r="AF411" s="264"/>
      <c r="AG411" s="265"/>
      <c r="AH411" s="266"/>
      <c r="AI411" s="26"/>
      <c r="AJ411" s="27"/>
      <c r="AK411" s="265"/>
      <c r="AL411" s="265"/>
      <c r="AM411" s="266"/>
      <c r="AN411" s="267"/>
      <c r="AO411" s="266"/>
      <c r="AP411" s="301"/>
      <c r="AQ411" s="46">
        <f t="shared" si="6"/>
        <v>0</v>
      </c>
    </row>
    <row r="412" spans="1:43" ht="20.45" customHeight="1">
      <c r="A412" s="314"/>
      <c r="B412" s="233">
        <f>'Листы ввода'!B210</f>
        <v>0</v>
      </c>
      <c r="C412" s="234"/>
      <c r="D412" s="235">
        <f>'Листы ввода'!C210</f>
        <v>0</v>
      </c>
      <c r="E412" s="236"/>
      <c r="F412" s="237"/>
      <c r="G412" s="235">
        <f>'Листы ввода'!D210</f>
        <v>0</v>
      </c>
      <c r="H412" s="236"/>
      <c r="I412" s="237"/>
      <c r="J412" s="26">
        <f>'Листы ввода'!E210</f>
        <v>0</v>
      </c>
      <c r="K412" s="27">
        <f>'Листы ввода'!F210</f>
        <v>0</v>
      </c>
      <c r="L412" s="69">
        <f>ROUNDUP('Листы ввода'!G210*'Общ. данные'!$D$26,0)</f>
        <v>0</v>
      </c>
      <c r="M412" s="67">
        <f>'Листы ввода'!H210</f>
        <v>0</v>
      </c>
      <c r="N412" s="28">
        <f>'Листы ввода'!I210</f>
        <v>0</v>
      </c>
      <c r="O412" s="68">
        <f>'Листы ввода'!J210</f>
        <v>0</v>
      </c>
      <c r="P412" s="69">
        <f>ROUNDUP('Листы ввода'!K210*'Общ. данные'!$D$26,0)</f>
        <v>0</v>
      </c>
      <c r="Q412" s="238">
        <f>ROUNDUP('Листы ввода'!L210*'Общ. данные'!$D$26,0)</f>
        <v>0</v>
      </c>
      <c r="R412" s="239"/>
      <c r="S412" s="238">
        <f>ROUNDUP('Листы ввода'!M210*'Общ. данные'!$D$26,0)</f>
        <v>0</v>
      </c>
      <c r="T412" s="240"/>
      <c r="U412" s="239"/>
      <c r="V412" s="238">
        <f>ROUNDUP('Листы ввода'!N210*'Общ. данные'!$D$26,0)</f>
        <v>0</v>
      </c>
      <c r="W412" s="240"/>
      <c r="X412" s="239"/>
      <c r="Y412" s="262">
        <f>'Листы ввода'!O210</f>
        <v>0</v>
      </c>
      <c r="Z412" s="263"/>
      <c r="AA412" s="26">
        <f>'Листы ввода'!P210</f>
        <v>0</v>
      </c>
      <c r="AB412" s="68">
        <f>'Листы ввода'!Q210</f>
        <v>0</v>
      </c>
      <c r="AC412" s="236">
        <f>'Листы ввода'!R210</f>
        <v>0</v>
      </c>
      <c r="AD412" s="236"/>
      <c r="AE412" s="233">
        <f>IF('Листы ввода'!T210=1,'Листы на печать'!P412,AQ412)</f>
        <v>0</v>
      </c>
      <c r="AF412" s="264"/>
      <c r="AG412" s="265"/>
      <c r="AH412" s="266"/>
      <c r="AI412" s="26"/>
      <c r="AJ412" s="27"/>
      <c r="AK412" s="265"/>
      <c r="AL412" s="265"/>
      <c r="AM412" s="266"/>
      <c r="AN412" s="267"/>
      <c r="AO412" s="266"/>
      <c r="AP412" s="301"/>
      <c r="AQ412" s="46">
        <f t="shared" si="6"/>
        <v>0</v>
      </c>
    </row>
    <row r="413" spans="1:43" ht="20.45" customHeight="1">
      <c r="A413" s="314"/>
      <c r="B413" s="233">
        <f>'Листы ввода'!B211</f>
        <v>0</v>
      </c>
      <c r="C413" s="234"/>
      <c r="D413" s="235">
        <f>'Листы ввода'!C211</f>
        <v>0</v>
      </c>
      <c r="E413" s="236"/>
      <c r="F413" s="237"/>
      <c r="G413" s="235">
        <f>'Листы ввода'!D211</f>
        <v>0</v>
      </c>
      <c r="H413" s="236"/>
      <c r="I413" s="237"/>
      <c r="J413" s="26">
        <f>'Листы ввода'!E211</f>
        <v>0</v>
      </c>
      <c r="K413" s="27">
        <f>'Листы ввода'!F211</f>
        <v>0</v>
      </c>
      <c r="L413" s="69">
        <f>ROUNDUP('Листы ввода'!G211*'Общ. данные'!$D$26,0)</f>
        <v>0</v>
      </c>
      <c r="M413" s="67">
        <f>'Листы ввода'!H211</f>
        <v>0</v>
      </c>
      <c r="N413" s="28">
        <f>'Листы ввода'!I211</f>
        <v>0</v>
      </c>
      <c r="O413" s="68">
        <f>'Листы ввода'!J211</f>
        <v>0</v>
      </c>
      <c r="P413" s="69">
        <f>ROUNDUP('Листы ввода'!K211*'Общ. данные'!$D$26,0)</f>
        <v>0</v>
      </c>
      <c r="Q413" s="238">
        <f>ROUNDUP('Листы ввода'!L211*'Общ. данные'!$D$26,0)</f>
        <v>0</v>
      </c>
      <c r="R413" s="239"/>
      <c r="S413" s="238">
        <f>ROUNDUP('Листы ввода'!M211*'Общ. данные'!$D$26,0)</f>
        <v>0</v>
      </c>
      <c r="T413" s="240"/>
      <c r="U413" s="239"/>
      <c r="V413" s="238">
        <f>ROUNDUP('Листы ввода'!N211*'Общ. данные'!$D$26,0)</f>
        <v>0</v>
      </c>
      <c r="W413" s="240"/>
      <c r="X413" s="239"/>
      <c r="Y413" s="262">
        <f>'Листы ввода'!O211</f>
        <v>0</v>
      </c>
      <c r="Z413" s="263"/>
      <c r="AA413" s="26">
        <f>'Листы ввода'!P211</f>
        <v>0</v>
      </c>
      <c r="AB413" s="68">
        <f>'Листы ввода'!Q211</f>
        <v>0</v>
      </c>
      <c r="AC413" s="236">
        <f>'Листы ввода'!R211</f>
        <v>0</v>
      </c>
      <c r="AD413" s="236"/>
      <c r="AE413" s="233">
        <f>IF('Листы ввода'!T211=1,'Листы на печать'!P413,AQ413)</f>
        <v>0</v>
      </c>
      <c r="AF413" s="264"/>
      <c r="AG413" s="265"/>
      <c r="AH413" s="266"/>
      <c r="AI413" s="26"/>
      <c r="AJ413" s="27"/>
      <c r="AK413" s="265"/>
      <c r="AL413" s="265"/>
      <c r="AM413" s="266"/>
      <c r="AN413" s="267"/>
      <c r="AO413" s="266"/>
      <c r="AP413" s="301"/>
      <c r="AQ413" s="46">
        <f t="shared" si="6"/>
        <v>0</v>
      </c>
    </row>
    <row r="414" spans="1:43" ht="20.45" customHeight="1">
      <c r="A414" s="314"/>
      <c r="B414" s="233">
        <f>'Листы ввода'!B212</f>
        <v>0</v>
      </c>
      <c r="C414" s="234"/>
      <c r="D414" s="235">
        <f>'Листы ввода'!C212</f>
        <v>0</v>
      </c>
      <c r="E414" s="236"/>
      <c r="F414" s="237"/>
      <c r="G414" s="235">
        <f>'Листы ввода'!D212</f>
        <v>0</v>
      </c>
      <c r="H414" s="236"/>
      <c r="I414" s="237"/>
      <c r="J414" s="26">
        <f>'Листы ввода'!E212</f>
        <v>0</v>
      </c>
      <c r="K414" s="27">
        <f>'Листы ввода'!F212</f>
        <v>0</v>
      </c>
      <c r="L414" s="69">
        <f>ROUNDUP('Листы ввода'!G212*'Общ. данные'!$D$26,0)</f>
        <v>0</v>
      </c>
      <c r="M414" s="67">
        <f>'Листы ввода'!H212</f>
        <v>0</v>
      </c>
      <c r="N414" s="28">
        <f>'Листы ввода'!I212</f>
        <v>0</v>
      </c>
      <c r="O414" s="68">
        <f>'Листы ввода'!J212</f>
        <v>0</v>
      </c>
      <c r="P414" s="69">
        <f>ROUNDUP('Листы ввода'!K212*'Общ. данные'!$D$26,0)</f>
        <v>0</v>
      </c>
      <c r="Q414" s="238">
        <f>ROUNDUP('Листы ввода'!L212*'Общ. данные'!$D$26,0)</f>
        <v>0</v>
      </c>
      <c r="R414" s="239"/>
      <c r="S414" s="238">
        <f>ROUNDUP('Листы ввода'!M212*'Общ. данные'!$D$26,0)</f>
        <v>0</v>
      </c>
      <c r="T414" s="240"/>
      <c r="U414" s="239"/>
      <c r="V414" s="238">
        <f>ROUNDUP('Листы ввода'!N212*'Общ. данные'!$D$26,0)</f>
        <v>0</v>
      </c>
      <c r="W414" s="240"/>
      <c r="X414" s="239"/>
      <c r="Y414" s="262">
        <f>'Листы ввода'!O212</f>
        <v>0</v>
      </c>
      <c r="Z414" s="263"/>
      <c r="AA414" s="26">
        <f>'Листы ввода'!P212</f>
        <v>0</v>
      </c>
      <c r="AB414" s="68">
        <f>'Листы ввода'!Q212</f>
        <v>0</v>
      </c>
      <c r="AC414" s="236">
        <f>'Листы ввода'!R212</f>
        <v>0</v>
      </c>
      <c r="AD414" s="236"/>
      <c r="AE414" s="233">
        <f>IF('Листы ввода'!T212=1,'Листы на печать'!P414,AQ414)</f>
        <v>0</v>
      </c>
      <c r="AF414" s="264"/>
      <c r="AG414" s="265"/>
      <c r="AH414" s="266"/>
      <c r="AI414" s="26"/>
      <c r="AJ414" s="27"/>
      <c r="AK414" s="265"/>
      <c r="AL414" s="265"/>
      <c r="AM414" s="266"/>
      <c r="AN414" s="267"/>
      <c r="AO414" s="266"/>
      <c r="AP414" s="301"/>
      <c r="AQ414" s="46">
        <f t="shared" si="6"/>
        <v>0</v>
      </c>
    </row>
    <row r="415" spans="1:43" ht="20.45" customHeight="1">
      <c r="A415" s="314"/>
      <c r="B415" s="233">
        <f>'Листы ввода'!B213</f>
        <v>0</v>
      </c>
      <c r="C415" s="234"/>
      <c r="D415" s="235">
        <f>'Листы ввода'!C213</f>
        <v>0</v>
      </c>
      <c r="E415" s="236"/>
      <c r="F415" s="237"/>
      <c r="G415" s="235">
        <f>'Листы ввода'!D213</f>
        <v>0</v>
      </c>
      <c r="H415" s="236"/>
      <c r="I415" s="237"/>
      <c r="J415" s="26">
        <f>'Листы ввода'!E213</f>
        <v>0</v>
      </c>
      <c r="K415" s="27">
        <f>'Листы ввода'!F213</f>
        <v>0</v>
      </c>
      <c r="L415" s="69">
        <f>ROUNDUP('Листы ввода'!G213*'Общ. данные'!$D$26,0)</f>
        <v>0</v>
      </c>
      <c r="M415" s="67">
        <f>'Листы ввода'!H213</f>
        <v>0</v>
      </c>
      <c r="N415" s="28">
        <f>'Листы ввода'!I213</f>
        <v>0</v>
      </c>
      <c r="O415" s="68">
        <f>'Листы ввода'!J213</f>
        <v>0</v>
      </c>
      <c r="P415" s="69">
        <f>ROUNDUP('Листы ввода'!K213*'Общ. данные'!$D$26,0)</f>
        <v>0</v>
      </c>
      <c r="Q415" s="238">
        <f>ROUNDUP('Листы ввода'!L213*'Общ. данные'!$D$26,0)</f>
        <v>0</v>
      </c>
      <c r="R415" s="239"/>
      <c r="S415" s="238">
        <f>ROUNDUP('Листы ввода'!M213*'Общ. данные'!$D$26,0)</f>
        <v>0</v>
      </c>
      <c r="T415" s="240"/>
      <c r="U415" s="239"/>
      <c r="V415" s="238">
        <f>ROUNDUP('Листы ввода'!N213*'Общ. данные'!$D$26,0)</f>
        <v>0</v>
      </c>
      <c r="W415" s="240"/>
      <c r="X415" s="239"/>
      <c r="Y415" s="262">
        <f>'Листы ввода'!O213</f>
        <v>0</v>
      </c>
      <c r="Z415" s="263"/>
      <c r="AA415" s="26">
        <f>'Листы ввода'!P213</f>
        <v>0</v>
      </c>
      <c r="AB415" s="68">
        <f>'Листы ввода'!Q213</f>
        <v>0</v>
      </c>
      <c r="AC415" s="236">
        <f>'Листы ввода'!R213</f>
        <v>0</v>
      </c>
      <c r="AD415" s="236"/>
      <c r="AE415" s="233">
        <f>IF('Листы ввода'!T213=1,'Листы на печать'!P415,AQ415)</f>
        <v>0</v>
      </c>
      <c r="AF415" s="264"/>
      <c r="AG415" s="265"/>
      <c r="AH415" s="266"/>
      <c r="AI415" s="26"/>
      <c r="AJ415" s="27"/>
      <c r="AK415" s="265"/>
      <c r="AL415" s="265"/>
      <c r="AM415" s="266"/>
      <c r="AN415" s="267"/>
      <c r="AO415" s="266"/>
      <c r="AP415" s="301"/>
      <c r="AQ415" s="46">
        <f t="shared" si="6"/>
        <v>0</v>
      </c>
    </row>
    <row r="416" spans="1:43" ht="20.45" customHeight="1">
      <c r="A416" s="314"/>
      <c r="B416" s="233">
        <f>'Листы ввода'!B214</f>
        <v>0</v>
      </c>
      <c r="C416" s="234"/>
      <c r="D416" s="235">
        <f>'Листы ввода'!C214</f>
        <v>0</v>
      </c>
      <c r="E416" s="236"/>
      <c r="F416" s="237"/>
      <c r="G416" s="235">
        <f>'Листы ввода'!D214</f>
        <v>0</v>
      </c>
      <c r="H416" s="236"/>
      <c r="I416" s="237"/>
      <c r="J416" s="26">
        <f>'Листы ввода'!E214</f>
        <v>0</v>
      </c>
      <c r="K416" s="27">
        <f>'Листы ввода'!F214</f>
        <v>0</v>
      </c>
      <c r="L416" s="69">
        <f>ROUNDUP('Листы ввода'!G214*'Общ. данные'!$D$26,0)</f>
        <v>0</v>
      </c>
      <c r="M416" s="67">
        <f>'Листы ввода'!H214</f>
        <v>0</v>
      </c>
      <c r="N416" s="28">
        <f>'Листы ввода'!I214</f>
        <v>0</v>
      </c>
      <c r="O416" s="68">
        <f>'Листы ввода'!J214</f>
        <v>0</v>
      </c>
      <c r="P416" s="69">
        <f>ROUNDUP('Листы ввода'!K214*'Общ. данные'!$D$26,0)</f>
        <v>0</v>
      </c>
      <c r="Q416" s="238">
        <f>ROUNDUP('Листы ввода'!L214*'Общ. данные'!$D$26,0)</f>
        <v>0</v>
      </c>
      <c r="R416" s="239"/>
      <c r="S416" s="238">
        <f>ROUNDUP('Листы ввода'!M214*'Общ. данные'!$D$26,0)</f>
        <v>0</v>
      </c>
      <c r="T416" s="240"/>
      <c r="U416" s="239"/>
      <c r="V416" s="238">
        <f>ROUNDUP('Листы ввода'!N214*'Общ. данные'!$D$26,0)</f>
        <v>0</v>
      </c>
      <c r="W416" s="240"/>
      <c r="X416" s="239"/>
      <c r="Y416" s="262">
        <f>'Листы ввода'!O214</f>
        <v>0</v>
      </c>
      <c r="Z416" s="263"/>
      <c r="AA416" s="26">
        <f>'Листы ввода'!P214</f>
        <v>0</v>
      </c>
      <c r="AB416" s="68">
        <f>'Листы ввода'!Q214</f>
        <v>0</v>
      </c>
      <c r="AC416" s="236">
        <f>'Листы ввода'!R214</f>
        <v>0</v>
      </c>
      <c r="AD416" s="236"/>
      <c r="AE416" s="233">
        <f>IF('Листы ввода'!T214=1,'Листы на печать'!P416,AQ416)</f>
        <v>0</v>
      </c>
      <c r="AF416" s="264"/>
      <c r="AG416" s="265"/>
      <c r="AH416" s="266"/>
      <c r="AI416" s="26"/>
      <c r="AJ416" s="27"/>
      <c r="AK416" s="265"/>
      <c r="AL416" s="265"/>
      <c r="AM416" s="266"/>
      <c r="AN416" s="267"/>
      <c r="AO416" s="266"/>
      <c r="AP416" s="301"/>
      <c r="AQ416" s="46">
        <f t="shared" si="6"/>
        <v>0</v>
      </c>
    </row>
    <row r="417" spans="1:43" ht="20.45" customHeight="1">
      <c r="A417" s="314"/>
      <c r="B417" s="233">
        <f>'Листы ввода'!B215</f>
        <v>0</v>
      </c>
      <c r="C417" s="234"/>
      <c r="D417" s="235">
        <f>'Листы ввода'!C215</f>
        <v>0</v>
      </c>
      <c r="E417" s="236"/>
      <c r="F417" s="237"/>
      <c r="G417" s="235">
        <f>'Листы ввода'!D215</f>
        <v>0</v>
      </c>
      <c r="H417" s="236"/>
      <c r="I417" s="237"/>
      <c r="J417" s="26">
        <f>'Листы ввода'!E215</f>
        <v>0</v>
      </c>
      <c r="K417" s="27">
        <f>'Листы ввода'!F215</f>
        <v>0</v>
      </c>
      <c r="L417" s="69">
        <f>ROUNDUP('Листы ввода'!G215*'Общ. данные'!$D$26,0)</f>
        <v>0</v>
      </c>
      <c r="M417" s="67">
        <f>'Листы ввода'!H215</f>
        <v>0</v>
      </c>
      <c r="N417" s="28">
        <f>'Листы ввода'!I215</f>
        <v>0</v>
      </c>
      <c r="O417" s="68">
        <f>'Листы ввода'!J215</f>
        <v>0</v>
      </c>
      <c r="P417" s="69">
        <f>ROUNDUP('Листы ввода'!K215*'Общ. данные'!$D$26,0)</f>
        <v>0</v>
      </c>
      <c r="Q417" s="238">
        <f>ROUNDUP('Листы ввода'!L215*'Общ. данные'!$D$26,0)</f>
        <v>0</v>
      </c>
      <c r="R417" s="239"/>
      <c r="S417" s="238">
        <f>ROUNDUP('Листы ввода'!M215*'Общ. данные'!$D$26,0)</f>
        <v>0</v>
      </c>
      <c r="T417" s="240"/>
      <c r="U417" s="239"/>
      <c r="V417" s="238">
        <f>ROUNDUP('Листы ввода'!N215*'Общ. данные'!$D$26,0)</f>
        <v>0</v>
      </c>
      <c r="W417" s="240"/>
      <c r="X417" s="239"/>
      <c r="Y417" s="262">
        <f>'Листы ввода'!O215</f>
        <v>0</v>
      </c>
      <c r="Z417" s="263"/>
      <c r="AA417" s="26">
        <f>'Листы ввода'!P215</f>
        <v>0</v>
      </c>
      <c r="AB417" s="68">
        <f>'Листы ввода'!Q215</f>
        <v>0</v>
      </c>
      <c r="AC417" s="236">
        <f>'Листы ввода'!R215</f>
        <v>0</v>
      </c>
      <c r="AD417" s="236"/>
      <c r="AE417" s="233">
        <f>IF('Листы ввода'!T215=1,'Листы на печать'!P417,AQ417)</f>
        <v>0</v>
      </c>
      <c r="AF417" s="264"/>
      <c r="AG417" s="265"/>
      <c r="AH417" s="266"/>
      <c r="AI417" s="26"/>
      <c r="AJ417" s="27"/>
      <c r="AK417" s="265"/>
      <c r="AL417" s="265"/>
      <c r="AM417" s="266"/>
      <c r="AN417" s="267"/>
      <c r="AO417" s="266"/>
      <c r="AP417" s="301"/>
      <c r="AQ417" s="46">
        <f t="shared" si="6"/>
        <v>0</v>
      </c>
    </row>
    <row r="418" spans="1:43" ht="20.45" customHeight="1">
      <c r="A418" s="314"/>
      <c r="B418" s="233">
        <f>'Листы ввода'!B216</f>
        <v>0</v>
      </c>
      <c r="C418" s="234"/>
      <c r="D418" s="235">
        <f>'Листы ввода'!C216</f>
        <v>0</v>
      </c>
      <c r="E418" s="236"/>
      <c r="F418" s="237"/>
      <c r="G418" s="235">
        <f>'Листы ввода'!D216</f>
        <v>0</v>
      </c>
      <c r="H418" s="236"/>
      <c r="I418" s="237"/>
      <c r="J418" s="26">
        <f>'Листы ввода'!E216</f>
        <v>0</v>
      </c>
      <c r="K418" s="27">
        <f>'Листы ввода'!F216</f>
        <v>0</v>
      </c>
      <c r="L418" s="69">
        <f>ROUNDUP('Листы ввода'!G216*'Общ. данные'!$D$26,0)</f>
        <v>0</v>
      </c>
      <c r="M418" s="67">
        <f>'Листы ввода'!H216</f>
        <v>0</v>
      </c>
      <c r="N418" s="28">
        <f>'Листы ввода'!I216</f>
        <v>0</v>
      </c>
      <c r="O418" s="68">
        <f>'Листы ввода'!J216</f>
        <v>0</v>
      </c>
      <c r="P418" s="69">
        <f>ROUNDUP('Листы ввода'!K216*'Общ. данные'!$D$26,0)</f>
        <v>0</v>
      </c>
      <c r="Q418" s="238">
        <f>ROUNDUP('Листы ввода'!L216*'Общ. данные'!$D$26,0)</f>
        <v>0</v>
      </c>
      <c r="R418" s="239"/>
      <c r="S418" s="238">
        <f>ROUNDUP('Листы ввода'!M216*'Общ. данные'!$D$26,0)</f>
        <v>0</v>
      </c>
      <c r="T418" s="240"/>
      <c r="U418" s="239"/>
      <c r="V418" s="238">
        <f>ROUNDUP('Листы ввода'!N216*'Общ. данные'!$D$26,0)</f>
        <v>0</v>
      </c>
      <c r="W418" s="240"/>
      <c r="X418" s="239"/>
      <c r="Y418" s="262">
        <f>'Листы ввода'!O216</f>
        <v>0</v>
      </c>
      <c r="Z418" s="263"/>
      <c r="AA418" s="26">
        <f>'Листы ввода'!P216</f>
        <v>0</v>
      </c>
      <c r="AB418" s="68">
        <f>'Листы ввода'!Q216</f>
        <v>0</v>
      </c>
      <c r="AC418" s="236">
        <f>'Листы ввода'!R216</f>
        <v>0</v>
      </c>
      <c r="AD418" s="236"/>
      <c r="AE418" s="233">
        <f>IF('Листы ввода'!T216=1,'Листы на печать'!P418,AQ418)</f>
        <v>0</v>
      </c>
      <c r="AF418" s="264"/>
      <c r="AG418" s="265"/>
      <c r="AH418" s="266"/>
      <c r="AI418" s="26"/>
      <c r="AJ418" s="27"/>
      <c r="AK418" s="265"/>
      <c r="AL418" s="265"/>
      <c r="AM418" s="266"/>
      <c r="AN418" s="267"/>
      <c r="AO418" s="266"/>
      <c r="AP418" s="301"/>
      <c r="AQ418" s="46">
        <f t="shared" si="6"/>
        <v>0</v>
      </c>
    </row>
    <row r="419" spans="1:43" ht="20.45" customHeight="1">
      <c r="A419" s="314"/>
      <c r="B419" s="233">
        <f>'Листы ввода'!B217</f>
        <v>0</v>
      </c>
      <c r="C419" s="234"/>
      <c r="D419" s="235">
        <f>'Листы ввода'!C217</f>
        <v>0</v>
      </c>
      <c r="E419" s="236"/>
      <c r="F419" s="237"/>
      <c r="G419" s="235">
        <f>'Листы ввода'!D217</f>
        <v>0</v>
      </c>
      <c r="H419" s="236"/>
      <c r="I419" s="237"/>
      <c r="J419" s="26">
        <f>'Листы ввода'!E217</f>
        <v>0</v>
      </c>
      <c r="K419" s="27">
        <f>'Листы ввода'!F217</f>
        <v>0</v>
      </c>
      <c r="L419" s="69">
        <f>ROUNDUP('Листы ввода'!G217*'Общ. данные'!$D$26,0)</f>
        <v>0</v>
      </c>
      <c r="M419" s="67">
        <f>'Листы ввода'!H217</f>
        <v>0</v>
      </c>
      <c r="N419" s="28">
        <f>'Листы ввода'!I217</f>
        <v>0</v>
      </c>
      <c r="O419" s="68">
        <f>'Листы ввода'!J217</f>
        <v>0</v>
      </c>
      <c r="P419" s="69">
        <f>ROUNDUP('Листы ввода'!K217*'Общ. данные'!$D$26,0)</f>
        <v>0</v>
      </c>
      <c r="Q419" s="238">
        <f>ROUNDUP('Листы ввода'!L217*'Общ. данные'!$D$26,0)</f>
        <v>0</v>
      </c>
      <c r="R419" s="239"/>
      <c r="S419" s="238">
        <f>ROUNDUP('Листы ввода'!M217*'Общ. данные'!$D$26,0)</f>
        <v>0</v>
      </c>
      <c r="T419" s="240"/>
      <c r="U419" s="239"/>
      <c r="V419" s="238">
        <f>ROUNDUP('Листы ввода'!N217*'Общ. данные'!$D$26,0)</f>
        <v>0</v>
      </c>
      <c r="W419" s="240"/>
      <c r="X419" s="239"/>
      <c r="Y419" s="262">
        <f>'Листы ввода'!O217</f>
        <v>0</v>
      </c>
      <c r="Z419" s="263"/>
      <c r="AA419" s="26">
        <f>'Листы ввода'!P217</f>
        <v>0</v>
      </c>
      <c r="AB419" s="68">
        <f>'Листы ввода'!Q217</f>
        <v>0</v>
      </c>
      <c r="AC419" s="236">
        <f>'Листы ввода'!R217</f>
        <v>0</v>
      </c>
      <c r="AD419" s="236"/>
      <c r="AE419" s="233">
        <f>IF('Листы ввода'!T217=1,'Листы на печать'!P419,AQ419)</f>
        <v>0</v>
      </c>
      <c r="AF419" s="264"/>
      <c r="AG419" s="265"/>
      <c r="AH419" s="266"/>
      <c r="AI419" s="26"/>
      <c r="AJ419" s="27"/>
      <c r="AK419" s="265"/>
      <c r="AL419" s="265"/>
      <c r="AM419" s="266"/>
      <c r="AN419" s="267"/>
      <c r="AO419" s="266"/>
      <c r="AP419" s="301"/>
      <c r="AQ419" s="46">
        <f t="shared" si="6"/>
        <v>0</v>
      </c>
    </row>
    <row r="420" spans="1:43" ht="20.45" customHeight="1">
      <c r="A420" s="314"/>
      <c r="B420" s="233">
        <f>'Листы ввода'!B218</f>
        <v>0</v>
      </c>
      <c r="C420" s="234"/>
      <c r="D420" s="235">
        <f>'Листы ввода'!C218</f>
        <v>0</v>
      </c>
      <c r="E420" s="236"/>
      <c r="F420" s="237"/>
      <c r="G420" s="235">
        <f>'Листы ввода'!D218</f>
        <v>0</v>
      </c>
      <c r="H420" s="236"/>
      <c r="I420" s="237"/>
      <c r="J420" s="26">
        <f>'Листы ввода'!E218</f>
        <v>0</v>
      </c>
      <c r="K420" s="27">
        <f>'Листы ввода'!F218</f>
        <v>0</v>
      </c>
      <c r="L420" s="69">
        <f>ROUNDUP('Листы ввода'!G218*'Общ. данные'!$D$26,0)</f>
        <v>0</v>
      </c>
      <c r="M420" s="67">
        <f>'Листы ввода'!H218</f>
        <v>0</v>
      </c>
      <c r="N420" s="28">
        <f>'Листы ввода'!I218</f>
        <v>0</v>
      </c>
      <c r="O420" s="68">
        <f>'Листы ввода'!J218</f>
        <v>0</v>
      </c>
      <c r="P420" s="69">
        <f>ROUNDUP('Листы ввода'!K218*'Общ. данные'!$D$26,0)</f>
        <v>0</v>
      </c>
      <c r="Q420" s="238">
        <f>ROUNDUP('Листы ввода'!L218*'Общ. данные'!$D$26,0)</f>
        <v>0</v>
      </c>
      <c r="R420" s="239"/>
      <c r="S420" s="238">
        <f>ROUNDUP('Листы ввода'!M218*'Общ. данные'!$D$26,0)</f>
        <v>0</v>
      </c>
      <c r="T420" s="240"/>
      <c r="U420" s="239"/>
      <c r="V420" s="238">
        <f>ROUNDUP('Листы ввода'!N218*'Общ. данные'!$D$26,0)</f>
        <v>0</v>
      </c>
      <c r="W420" s="240"/>
      <c r="X420" s="239"/>
      <c r="Y420" s="262">
        <f>'Листы ввода'!O218</f>
        <v>0</v>
      </c>
      <c r="Z420" s="263"/>
      <c r="AA420" s="26">
        <f>'Листы ввода'!P218</f>
        <v>0</v>
      </c>
      <c r="AB420" s="68">
        <f>'Листы ввода'!Q218</f>
        <v>0</v>
      </c>
      <c r="AC420" s="236">
        <f>'Листы ввода'!R218</f>
        <v>0</v>
      </c>
      <c r="AD420" s="236"/>
      <c r="AE420" s="233">
        <f>IF('Листы ввода'!T218=1,'Листы на печать'!P420,AQ420)</f>
        <v>0</v>
      </c>
      <c r="AF420" s="264"/>
      <c r="AG420" s="265"/>
      <c r="AH420" s="266"/>
      <c r="AI420" s="26"/>
      <c r="AJ420" s="27"/>
      <c r="AK420" s="265"/>
      <c r="AL420" s="265"/>
      <c r="AM420" s="266"/>
      <c r="AN420" s="267"/>
      <c r="AO420" s="266"/>
      <c r="AP420" s="301"/>
      <c r="AQ420" s="46">
        <f t="shared" si="6"/>
        <v>0</v>
      </c>
    </row>
    <row r="421" spans="1:43" ht="20.45" customHeight="1">
      <c r="A421" s="314"/>
      <c r="B421" s="233">
        <f>'Листы ввода'!B219</f>
        <v>0</v>
      </c>
      <c r="C421" s="234"/>
      <c r="D421" s="235">
        <f>'Листы ввода'!C219</f>
        <v>0</v>
      </c>
      <c r="E421" s="236"/>
      <c r="F421" s="237"/>
      <c r="G421" s="235">
        <f>'Листы ввода'!D219</f>
        <v>0</v>
      </c>
      <c r="H421" s="236"/>
      <c r="I421" s="237"/>
      <c r="J421" s="26">
        <f>'Листы ввода'!E219</f>
        <v>0</v>
      </c>
      <c r="K421" s="27">
        <f>'Листы ввода'!F219</f>
        <v>0</v>
      </c>
      <c r="L421" s="69">
        <f>ROUNDUP('Листы ввода'!G219*'Общ. данные'!$D$26,0)</f>
        <v>0</v>
      </c>
      <c r="M421" s="67">
        <f>'Листы ввода'!H219</f>
        <v>0</v>
      </c>
      <c r="N421" s="28">
        <f>'Листы ввода'!I219</f>
        <v>0</v>
      </c>
      <c r="O421" s="68">
        <f>'Листы ввода'!J219</f>
        <v>0</v>
      </c>
      <c r="P421" s="69">
        <f>ROUNDUP('Листы ввода'!K219*'Общ. данные'!$D$26,0)</f>
        <v>0</v>
      </c>
      <c r="Q421" s="238">
        <f>ROUNDUP('Листы ввода'!L219*'Общ. данные'!$D$26,0)</f>
        <v>0</v>
      </c>
      <c r="R421" s="239"/>
      <c r="S421" s="238">
        <f>ROUNDUP('Листы ввода'!M219*'Общ. данные'!$D$26,0)</f>
        <v>0</v>
      </c>
      <c r="T421" s="240"/>
      <c r="U421" s="239"/>
      <c r="V421" s="238">
        <f>ROUNDUP('Листы ввода'!N219*'Общ. данные'!$D$26,0)</f>
        <v>0</v>
      </c>
      <c r="W421" s="240"/>
      <c r="X421" s="239"/>
      <c r="Y421" s="262">
        <f>'Листы ввода'!O219</f>
        <v>0</v>
      </c>
      <c r="Z421" s="263"/>
      <c r="AA421" s="26">
        <f>'Листы ввода'!P219</f>
        <v>0</v>
      </c>
      <c r="AB421" s="68">
        <f>'Листы ввода'!Q219</f>
        <v>0</v>
      </c>
      <c r="AC421" s="236">
        <f>'Листы ввода'!R219</f>
        <v>0</v>
      </c>
      <c r="AD421" s="236"/>
      <c r="AE421" s="233">
        <f>IF('Листы ввода'!T219=1,'Листы на печать'!P421,AQ421)</f>
        <v>0</v>
      </c>
      <c r="AF421" s="264"/>
      <c r="AG421" s="265"/>
      <c r="AH421" s="266"/>
      <c r="AI421" s="31"/>
      <c r="AJ421" s="32"/>
      <c r="AK421" s="265"/>
      <c r="AL421" s="265"/>
      <c r="AM421" s="266"/>
      <c r="AN421" s="267"/>
      <c r="AO421" s="266"/>
      <c r="AP421" s="301"/>
      <c r="AQ421" s="46">
        <f t="shared" si="6"/>
        <v>0</v>
      </c>
    </row>
    <row r="422" spans="1:43" ht="20.45" customHeight="1">
      <c r="A422" s="314"/>
      <c r="B422" s="233">
        <f>'Листы ввода'!B220</f>
        <v>0</v>
      </c>
      <c r="C422" s="234"/>
      <c r="D422" s="235">
        <f>'Листы ввода'!C220</f>
        <v>0</v>
      </c>
      <c r="E422" s="236"/>
      <c r="F422" s="237"/>
      <c r="G422" s="235">
        <f>'Листы ввода'!D220</f>
        <v>0</v>
      </c>
      <c r="H422" s="236"/>
      <c r="I422" s="237"/>
      <c r="J422" s="26">
        <f>'Листы ввода'!E220</f>
        <v>0</v>
      </c>
      <c r="K422" s="27">
        <f>'Листы ввода'!F220</f>
        <v>0</v>
      </c>
      <c r="L422" s="69">
        <f>ROUNDUP('Листы ввода'!G220*'Общ. данные'!$D$26,0)</f>
        <v>0</v>
      </c>
      <c r="M422" s="67">
        <f>'Листы ввода'!H220</f>
        <v>0</v>
      </c>
      <c r="N422" s="28">
        <f>'Листы ввода'!I220</f>
        <v>0</v>
      </c>
      <c r="O422" s="68">
        <f>'Листы ввода'!J220</f>
        <v>0</v>
      </c>
      <c r="P422" s="69">
        <f>ROUNDUP('Листы ввода'!K220*'Общ. данные'!$D$26,0)</f>
        <v>0</v>
      </c>
      <c r="Q422" s="238">
        <f>ROUNDUP('Листы ввода'!L220*'Общ. данные'!$D$26,0)</f>
        <v>0</v>
      </c>
      <c r="R422" s="239"/>
      <c r="S422" s="238">
        <f>ROUNDUP('Листы ввода'!M220*'Общ. данные'!$D$26,0)</f>
        <v>0</v>
      </c>
      <c r="T422" s="240"/>
      <c r="U422" s="239"/>
      <c r="V422" s="238">
        <f>ROUNDUP('Листы ввода'!N220*'Общ. данные'!$D$26,0)</f>
        <v>0</v>
      </c>
      <c r="W422" s="240"/>
      <c r="X422" s="239"/>
      <c r="Y422" s="262">
        <f>'Листы ввода'!O220</f>
        <v>0</v>
      </c>
      <c r="Z422" s="263"/>
      <c r="AA422" s="26">
        <f>'Листы ввода'!P220</f>
        <v>0</v>
      </c>
      <c r="AB422" s="68">
        <f>'Листы ввода'!Q220</f>
        <v>0</v>
      </c>
      <c r="AC422" s="236">
        <f>'Листы ввода'!R220</f>
        <v>0</v>
      </c>
      <c r="AD422" s="236"/>
      <c r="AE422" s="233">
        <f>IF('Листы ввода'!T220=1,'Листы на печать'!P422,AQ422)</f>
        <v>0</v>
      </c>
      <c r="AF422" s="264"/>
      <c r="AG422" s="265"/>
      <c r="AH422" s="266"/>
      <c r="AI422" s="31"/>
      <c r="AJ422" s="32"/>
      <c r="AK422" s="265"/>
      <c r="AL422" s="265"/>
      <c r="AM422" s="266"/>
      <c r="AN422" s="267"/>
      <c r="AO422" s="266"/>
      <c r="AP422" s="301"/>
      <c r="AQ422" s="46">
        <f t="shared" si="6"/>
        <v>0</v>
      </c>
    </row>
    <row r="423" spans="1:43" ht="20.45" customHeight="1">
      <c r="A423" s="314"/>
      <c r="B423" s="233">
        <f>'Листы ввода'!B221</f>
        <v>0</v>
      </c>
      <c r="C423" s="234"/>
      <c r="D423" s="235">
        <f>'Листы ввода'!C221</f>
        <v>0</v>
      </c>
      <c r="E423" s="236"/>
      <c r="F423" s="237"/>
      <c r="G423" s="235">
        <f>'Листы ввода'!D221</f>
        <v>0</v>
      </c>
      <c r="H423" s="236"/>
      <c r="I423" s="237"/>
      <c r="J423" s="26">
        <f>'Листы ввода'!E221</f>
        <v>0</v>
      </c>
      <c r="K423" s="27">
        <f>'Листы ввода'!F221</f>
        <v>0</v>
      </c>
      <c r="L423" s="69">
        <f>ROUNDUP('Листы ввода'!G221*'Общ. данные'!$D$26,0)</f>
        <v>0</v>
      </c>
      <c r="M423" s="67">
        <f>'Листы ввода'!H221</f>
        <v>0</v>
      </c>
      <c r="N423" s="28">
        <f>'Листы ввода'!I221</f>
        <v>0</v>
      </c>
      <c r="O423" s="68">
        <f>'Листы ввода'!J221</f>
        <v>0</v>
      </c>
      <c r="P423" s="69">
        <f>ROUNDUP('Листы ввода'!K221*'Общ. данные'!$D$26,0)</f>
        <v>0</v>
      </c>
      <c r="Q423" s="238">
        <f>ROUNDUP('Листы ввода'!L221*'Общ. данные'!$D$26,0)</f>
        <v>0</v>
      </c>
      <c r="R423" s="239"/>
      <c r="S423" s="238">
        <f>ROUNDUP('Листы ввода'!M221*'Общ. данные'!$D$26,0)</f>
        <v>0</v>
      </c>
      <c r="T423" s="240"/>
      <c r="U423" s="239"/>
      <c r="V423" s="238">
        <f>ROUNDUP('Листы ввода'!N221*'Общ. данные'!$D$26,0)</f>
        <v>0</v>
      </c>
      <c r="W423" s="240"/>
      <c r="X423" s="239"/>
      <c r="Y423" s="262">
        <f>'Листы ввода'!O221</f>
        <v>0</v>
      </c>
      <c r="Z423" s="263"/>
      <c r="AA423" s="26">
        <f>'Листы ввода'!P221</f>
        <v>0</v>
      </c>
      <c r="AB423" s="68">
        <f>'Листы ввода'!Q221</f>
        <v>0</v>
      </c>
      <c r="AC423" s="236">
        <f>'Листы ввода'!R221</f>
        <v>0</v>
      </c>
      <c r="AD423" s="236"/>
      <c r="AE423" s="233">
        <f>IF('Листы ввода'!T221=1,'Листы на печать'!P423,AQ423)</f>
        <v>0</v>
      </c>
      <c r="AF423" s="264"/>
      <c r="AG423" s="265"/>
      <c r="AH423" s="266"/>
      <c r="AI423" s="33"/>
      <c r="AJ423" s="34"/>
      <c r="AK423" s="265"/>
      <c r="AL423" s="265"/>
      <c r="AM423" s="266"/>
      <c r="AN423" s="275"/>
      <c r="AO423" s="276"/>
      <c r="AP423" s="301"/>
      <c r="AQ423" s="46">
        <f t="shared" si="6"/>
        <v>0</v>
      </c>
    </row>
    <row r="424" spans="1:43" ht="20.45" customHeight="1" thickBot="1">
      <c r="A424" s="314"/>
      <c r="B424" s="269">
        <f>'Листы ввода'!B222</f>
        <v>0</v>
      </c>
      <c r="C424" s="277"/>
      <c r="D424" s="278">
        <f>'Листы ввода'!C222</f>
        <v>0</v>
      </c>
      <c r="E424" s="268"/>
      <c r="F424" s="279"/>
      <c r="G424" s="278">
        <f>'Листы ввода'!D222</f>
        <v>0</v>
      </c>
      <c r="H424" s="268"/>
      <c r="I424" s="279"/>
      <c r="J424" s="88">
        <f>'Листы ввода'!E222</f>
        <v>0</v>
      </c>
      <c r="K424" s="89">
        <f>'Листы ввода'!F222</f>
        <v>0</v>
      </c>
      <c r="L424" s="86">
        <f>ROUNDUP('Листы ввода'!G222*'Общ. данные'!$D$26,0)</f>
        <v>0</v>
      </c>
      <c r="M424" s="85">
        <f>'Листы ввода'!H222</f>
        <v>0</v>
      </c>
      <c r="N424" s="90">
        <f>'Листы ввода'!I222</f>
        <v>0</v>
      </c>
      <c r="O424" s="87">
        <f>'Листы ввода'!J222</f>
        <v>0</v>
      </c>
      <c r="P424" s="86">
        <f>ROUNDUP('Листы ввода'!K222*'Общ. данные'!$D$26,0)</f>
        <v>0</v>
      </c>
      <c r="Q424" s="258">
        <f>ROUNDUP('Листы ввода'!L222*'Общ. данные'!$D$26,0)</f>
        <v>0</v>
      </c>
      <c r="R424" s="259"/>
      <c r="S424" s="258">
        <f>ROUNDUP('Листы ввода'!M222*'Общ. данные'!$D$26,0)</f>
        <v>0</v>
      </c>
      <c r="T424" s="280"/>
      <c r="U424" s="259"/>
      <c r="V424" s="258">
        <f>ROUNDUP('Листы ввода'!N222*'Общ. данные'!$D$26,0)</f>
        <v>0</v>
      </c>
      <c r="W424" s="280"/>
      <c r="X424" s="259"/>
      <c r="Y424" s="281">
        <f>'Листы ввода'!O222</f>
        <v>0</v>
      </c>
      <c r="Z424" s="282"/>
      <c r="AA424" s="88">
        <f>'Листы ввода'!P222</f>
        <v>0</v>
      </c>
      <c r="AB424" s="87">
        <f>'Листы ввода'!Q222</f>
        <v>0</v>
      </c>
      <c r="AC424" s="268">
        <f>'Листы ввода'!R222</f>
        <v>0</v>
      </c>
      <c r="AD424" s="268"/>
      <c r="AE424" s="269">
        <f>IF('Листы ввода'!T222=1,'Листы на печать'!P424,AQ424)</f>
        <v>0</v>
      </c>
      <c r="AF424" s="270"/>
      <c r="AG424" s="271"/>
      <c r="AH424" s="272"/>
      <c r="AI424" s="35"/>
      <c r="AJ424" s="36"/>
      <c r="AK424" s="271"/>
      <c r="AL424" s="271"/>
      <c r="AM424" s="272"/>
      <c r="AN424" s="273"/>
      <c r="AO424" s="274"/>
      <c r="AP424" s="301"/>
      <c r="AQ424" s="46">
        <f t="shared" si="6"/>
        <v>0</v>
      </c>
    </row>
    <row r="425" spans="1:43" ht="20.45" customHeight="1">
      <c r="A425" s="314"/>
      <c r="B425" s="241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  <c r="AA425" s="242"/>
      <c r="AB425" s="242"/>
      <c r="AC425" s="242"/>
      <c r="AD425" s="242"/>
      <c r="AE425" s="242"/>
      <c r="AF425" s="242"/>
      <c r="AG425" s="242"/>
      <c r="AH425" s="242"/>
      <c r="AI425" s="242"/>
      <c r="AJ425" s="242"/>
      <c r="AK425" s="242"/>
      <c r="AL425" s="242"/>
      <c r="AM425" s="242"/>
      <c r="AN425" s="242"/>
      <c r="AO425" s="243"/>
      <c r="AP425" s="301"/>
    </row>
    <row r="426" spans="1:43" ht="20.45" customHeight="1" thickBot="1">
      <c r="A426" s="314"/>
      <c r="B426" s="241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  <c r="AA426" s="242"/>
      <c r="AB426" s="242"/>
      <c r="AC426" s="242"/>
      <c r="AD426" s="242"/>
      <c r="AE426" s="242"/>
      <c r="AF426" s="242"/>
      <c r="AG426" s="242"/>
      <c r="AH426" s="242"/>
      <c r="AI426" s="242"/>
      <c r="AJ426" s="242"/>
      <c r="AK426" s="242"/>
      <c r="AL426" s="242"/>
      <c r="AM426" s="242"/>
      <c r="AN426" s="242"/>
      <c r="AO426" s="243"/>
      <c r="AP426" s="301"/>
    </row>
    <row r="427" spans="1:43" ht="12.75" customHeight="1" thickBot="1">
      <c r="A427" s="314"/>
      <c r="B427" s="241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3"/>
      <c r="R427" s="247"/>
      <c r="S427" s="248"/>
      <c r="T427" s="38"/>
      <c r="U427" s="247"/>
      <c r="V427" s="248"/>
      <c r="W427" s="38"/>
      <c r="X427" s="247"/>
      <c r="Y427" s="248"/>
      <c r="Z427" s="38"/>
      <c r="AA427" s="249" t="str">
        <f>AA384</f>
        <v>АП-08/15-АОВ2.К</v>
      </c>
      <c r="AB427" s="250"/>
      <c r="AC427" s="250"/>
      <c r="AD427" s="250"/>
      <c r="AE427" s="250"/>
      <c r="AF427" s="250"/>
      <c r="AG427" s="250"/>
      <c r="AH427" s="250"/>
      <c r="AI427" s="250"/>
      <c r="AJ427" s="250"/>
      <c r="AK427" s="250"/>
      <c r="AL427" s="250"/>
      <c r="AM427" s="250"/>
      <c r="AN427" s="251"/>
      <c r="AO427" s="65" t="s">
        <v>13</v>
      </c>
      <c r="AP427" s="301"/>
    </row>
    <row r="428" spans="1:43" ht="12.75" customHeight="1" thickBot="1">
      <c r="A428" s="314"/>
      <c r="B428" s="241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3"/>
      <c r="R428" s="258"/>
      <c r="S428" s="259"/>
      <c r="T428" s="15"/>
      <c r="U428" s="258"/>
      <c r="V428" s="259"/>
      <c r="W428" s="15"/>
      <c r="X428" s="258"/>
      <c r="Y428" s="259"/>
      <c r="Z428" s="39"/>
      <c r="AA428" s="252"/>
      <c r="AB428" s="253"/>
      <c r="AC428" s="253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4"/>
      <c r="AO428" s="260">
        <f>AO385+1</f>
        <v>9</v>
      </c>
      <c r="AP428" s="301"/>
    </row>
    <row r="429" spans="1:43" ht="12.75" customHeight="1" thickBot="1">
      <c r="A429" s="314"/>
      <c r="B429" s="244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6"/>
      <c r="R429" s="229" t="s">
        <v>11</v>
      </c>
      <c r="S429" s="230"/>
      <c r="T429" s="63" t="s">
        <v>12</v>
      </c>
      <c r="U429" s="229" t="s">
        <v>13</v>
      </c>
      <c r="V429" s="230"/>
      <c r="W429" s="63" t="s">
        <v>14</v>
      </c>
      <c r="X429" s="229" t="s">
        <v>15</v>
      </c>
      <c r="Y429" s="230"/>
      <c r="Z429" s="63" t="s">
        <v>16</v>
      </c>
      <c r="AA429" s="255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7"/>
      <c r="AO429" s="261"/>
      <c r="AP429" s="301"/>
    </row>
    <row r="430" spans="1:43" ht="12.75" customHeight="1">
      <c r="A430" s="315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2" t="s">
        <v>20</v>
      </c>
      <c r="AI430" s="232"/>
      <c r="AJ430" s="232"/>
      <c r="AK430" s="232"/>
      <c r="AL430" s="232"/>
      <c r="AM430" s="232"/>
      <c r="AN430" s="232"/>
      <c r="AO430" s="232"/>
      <c r="AP430" s="302"/>
    </row>
    <row r="431" spans="1:43" ht="12.75" customHeight="1" thickBot="1">
      <c r="A431" s="313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00"/>
    </row>
    <row r="432" spans="1:43" ht="20.45" customHeight="1" thickBot="1">
      <c r="A432" s="314"/>
      <c r="B432" s="294" t="s">
        <v>0</v>
      </c>
      <c r="C432" s="303"/>
      <c r="D432" s="229" t="s">
        <v>1</v>
      </c>
      <c r="E432" s="306"/>
      <c r="F432" s="306"/>
      <c r="G432" s="306"/>
      <c r="H432" s="306"/>
      <c r="I432" s="307"/>
      <c r="J432" s="308" t="s">
        <v>5</v>
      </c>
      <c r="K432" s="309"/>
      <c r="L432" s="309"/>
      <c r="M432" s="309"/>
      <c r="N432" s="309"/>
      <c r="O432" s="309"/>
      <c r="P432" s="309"/>
      <c r="Q432" s="309"/>
      <c r="R432" s="309"/>
      <c r="S432" s="309"/>
      <c r="T432" s="309"/>
      <c r="U432" s="309"/>
      <c r="V432" s="309"/>
      <c r="W432" s="309"/>
      <c r="X432" s="310"/>
      <c r="Y432" s="308" t="s">
        <v>8</v>
      </c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  <c r="AO432" s="310"/>
      <c r="AP432" s="301"/>
    </row>
    <row r="433" spans="1:43" ht="20.45" customHeight="1" thickBot="1">
      <c r="A433" s="314"/>
      <c r="B433" s="304"/>
      <c r="C433" s="305"/>
      <c r="D433" s="294" t="s">
        <v>2</v>
      </c>
      <c r="E433" s="311"/>
      <c r="F433" s="303"/>
      <c r="G433" s="294" t="s">
        <v>3</v>
      </c>
      <c r="H433" s="311"/>
      <c r="I433" s="303"/>
      <c r="J433" s="294" t="s">
        <v>53</v>
      </c>
      <c r="K433" s="298"/>
      <c r="L433" s="295"/>
      <c r="M433" s="294" t="s">
        <v>231</v>
      </c>
      <c r="N433" s="298"/>
      <c r="O433" s="298"/>
      <c r="P433" s="295"/>
      <c r="Q433" s="294" t="s">
        <v>18</v>
      </c>
      <c r="R433" s="295"/>
      <c r="S433" s="294" t="s">
        <v>17</v>
      </c>
      <c r="T433" s="298"/>
      <c r="U433" s="295"/>
      <c r="V433" s="294" t="s">
        <v>110</v>
      </c>
      <c r="W433" s="298"/>
      <c r="X433" s="295"/>
      <c r="Y433" s="308" t="s">
        <v>9</v>
      </c>
      <c r="Z433" s="309"/>
      <c r="AA433" s="309"/>
      <c r="AB433" s="309"/>
      <c r="AC433" s="309"/>
      <c r="AD433" s="309"/>
      <c r="AE433" s="309"/>
      <c r="AF433" s="310"/>
      <c r="AG433" s="308" t="s">
        <v>10</v>
      </c>
      <c r="AH433" s="309"/>
      <c r="AI433" s="309"/>
      <c r="AJ433" s="309"/>
      <c r="AK433" s="309"/>
      <c r="AL433" s="309"/>
      <c r="AM433" s="309"/>
      <c r="AN433" s="309"/>
      <c r="AO433" s="310"/>
      <c r="AP433" s="301"/>
    </row>
    <row r="434" spans="1:43" ht="20.45" customHeight="1">
      <c r="A434" s="314"/>
      <c r="B434" s="304"/>
      <c r="C434" s="305"/>
      <c r="D434" s="304"/>
      <c r="E434" s="312"/>
      <c r="F434" s="305"/>
      <c r="G434" s="304"/>
      <c r="H434" s="312"/>
      <c r="I434" s="305"/>
      <c r="J434" s="296"/>
      <c r="K434" s="299"/>
      <c r="L434" s="297"/>
      <c r="M434" s="296"/>
      <c r="N434" s="299"/>
      <c r="O434" s="299"/>
      <c r="P434" s="297"/>
      <c r="Q434" s="296"/>
      <c r="R434" s="297"/>
      <c r="S434" s="296"/>
      <c r="T434" s="299"/>
      <c r="U434" s="297"/>
      <c r="V434" s="296"/>
      <c r="W434" s="299"/>
      <c r="X434" s="297"/>
      <c r="Y434" s="294" t="s">
        <v>4</v>
      </c>
      <c r="Z434" s="295"/>
      <c r="AA434" s="294" t="s">
        <v>6</v>
      </c>
      <c r="AB434" s="298"/>
      <c r="AC434" s="298"/>
      <c r="AD434" s="295"/>
      <c r="AE434" s="294" t="s">
        <v>7</v>
      </c>
      <c r="AF434" s="295"/>
      <c r="AG434" s="294" t="s">
        <v>4</v>
      </c>
      <c r="AH434" s="295"/>
      <c r="AI434" s="294" t="s">
        <v>6</v>
      </c>
      <c r="AJ434" s="298"/>
      <c r="AK434" s="298"/>
      <c r="AL434" s="298"/>
      <c r="AM434" s="295"/>
      <c r="AN434" s="294" t="s">
        <v>7</v>
      </c>
      <c r="AO434" s="295"/>
      <c r="AP434" s="301"/>
    </row>
    <row r="435" spans="1:43" ht="20.45" customHeight="1">
      <c r="A435" s="314"/>
      <c r="B435" s="304"/>
      <c r="C435" s="305"/>
      <c r="D435" s="304"/>
      <c r="E435" s="312"/>
      <c r="F435" s="305"/>
      <c r="G435" s="304"/>
      <c r="H435" s="312"/>
      <c r="I435" s="305"/>
      <c r="J435" s="296"/>
      <c r="K435" s="299"/>
      <c r="L435" s="297"/>
      <c r="M435" s="296"/>
      <c r="N435" s="299"/>
      <c r="O435" s="299"/>
      <c r="P435" s="297"/>
      <c r="Q435" s="296"/>
      <c r="R435" s="297"/>
      <c r="S435" s="296"/>
      <c r="T435" s="299"/>
      <c r="U435" s="297"/>
      <c r="V435" s="296"/>
      <c r="W435" s="299"/>
      <c r="X435" s="297"/>
      <c r="Y435" s="296"/>
      <c r="Z435" s="297"/>
      <c r="AA435" s="296"/>
      <c r="AB435" s="299"/>
      <c r="AC435" s="299"/>
      <c r="AD435" s="297"/>
      <c r="AE435" s="296"/>
      <c r="AF435" s="297"/>
      <c r="AG435" s="296"/>
      <c r="AH435" s="297"/>
      <c r="AI435" s="296"/>
      <c r="AJ435" s="299"/>
      <c r="AK435" s="299"/>
      <c r="AL435" s="299"/>
      <c r="AM435" s="297"/>
      <c r="AN435" s="296"/>
      <c r="AO435" s="297"/>
      <c r="AP435" s="301"/>
    </row>
    <row r="436" spans="1:43" ht="20.45" customHeight="1" thickBot="1">
      <c r="A436" s="314"/>
      <c r="B436" s="304"/>
      <c r="C436" s="305"/>
      <c r="D436" s="304"/>
      <c r="E436" s="312"/>
      <c r="F436" s="305"/>
      <c r="G436" s="304"/>
      <c r="H436" s="312"/>
      <c r="I436" s="305"/>
      <c r="J436" s="296"/>
      <c r="K436" s="299"/>
      <c r="L436" s="297"/>
      <c r="M436" s="296"/>
      <c r="N436" s="299"/>
      <c r="O436" s="299"/>
      <c r="P436" s="297"/>
      <c r="Q436" s="296"/>
      <c r="R436" s="297"/>
      <c r="S436" s="296"/>
      <c r="T436" s="299"/>
      <c r="U436" s="297"/>
      <c r="V436" s="296"/>
      <c r="W436" s="299"/>
      <c r="X436" s="297"/>
      <c r="Y436" s="296"/>
      <c r="Z436" s="297"/>
      <c r="AA436" s="296"/>
      <c r="AB436" s="299"/>
      <c r="AC436" s="299"/>
      <c r="AD436" s="297"/>
      <c r="AE436" s="296"/>
      <c r="AF436" s="297"/>
      <c r="AG436" s="296"/>
      <c r="AH436" s="297"/>
      <c r="AI436" s="296"/>
      <c r="AJ436" s="299"/>
      <c r="AK436" s="299"/>
      <c r="AL436" s="299"/>
      <c r="AM436" s="297"/>
      <c r="AN436" s="296"/>
      <c r="AO436" s="297"/>
      <c r="AP436" s="301"/>
    </row>
    <row r="437" spans="1:43" ht="20.45" customHeight="1">
      <c r="A437" s="314"/>
      <c r="B437" s="286">
        <f>'Листы ввода'!B223</f>
        <v>0</v>
      </c>
      <c r="C437" s="288"/>
      <c r="D437" s="289">
        <f>'Листы ввода'!C223</f>
        <v>0</v>
      </c>
      <c r="E437" s="285"/>
      <c r="F437" s="290"/>
      <c r="G437" s="289">
        <f>'Листы ввода'!D223</f>
        <v>0</v>
      </c>
      <c r="H437" s="285"/>
      <c r="I437" s="290"/>
      <c r="J437" s="73">
        <f>'Листы ввода'!E223</f>
        <v>0</v>
      </c>
      <c r="K437" s="74">
        <f>'Листы ввода'!F223</f>
        <v>0</v>
      </c>
      <c r="L437" s="75">
        <f>ROUNDUP('Листы ввода'!G223*'Общ. данные'!$D$26,0)</f>
        <v>0</v>
      </c>
      <c r="M437" s="76">
        <f>'Листы ввода'!H223</f>
        <v>0</v>
      </c>
      <c r="N437" s="77">
        <f>'Листы ввода'!I223</f>
        <v>0</v>
      </c>
      <c r="O437" s="78">
        <f>'Листы ввода'!J223</f>
        <v>0</v>
      </c>
      <c r="P437" s="75">
        <f>ROUNDUP('Листы ввода'!K223*'Общ. данные'!$D$26,0)</f>
        <v>0</v>
      </c>
      <c r="Q437" s="291">
        <f>ROUNDUP('Листы ввода'!L223*'Общ. данные'!$D$26,0)</f>
        <v>0</v>
      </c>
      <c r="R437" s="292"/>
      <c r="S437" s="291">
        <f>ROUNDUP('Листы ввода'!M223*'Общ. данные'!$D$26,0)</f>
        <v>0</v>
      </c>
      <c r="T437" s="293"/>
      <c r="U437" s="292"/>
      <c r="V437" s="291">
        <f>ROUNDUP('Листы ввода'!N223*'Общ. данные'!$D$26,0)</f>
        <v>0</v>
      </c>
      <c r="W437" s="293"/>
      <c r="X437" s="292"/>
      <c r="Y437" s="283">
        <f>'Листы ввода'!O223</f>
        <v>0</v>
      </c>
      <c r="Z437" s="284"/>
      <c r="AA437" s="73">
        <f>'Листы ввода'!P223</f>
        <v>0</v>
      </c>
      <c r="AB437" s="78">
        <f>'Листы ввода'!Q223</f>
        <v>0</v>
      </c>
      <c r="AC437" s="285">
        <f>'Листы ввода'!R223</f>
        <v>0</v>
      </c>
      <c r="AD437" s="285"/>
      <c r="AE437" s="286">
        <f>IF('Листы ввода'!T223=1,'Листы на печать'!P437,AQ437)</f>
        <v>0</v>
      </c>
      <c r="AF437" s="287"/>
      <c r="AG437" s="231"/>
      <c r="AH437" s="248"/>
      <c r="AI437" s="24"/>
      <c r="AJ437" s="25"/>
      <c r="AK437" s="231"/>
      <c r="AL437" s="231"/>
      <c r="AM437" s="248"/>
      <c r="AN437" s="247"/>
      <c r="AO437" s="248"/>
      <c r="AP437" s="301"/>
      <c r="AQ437" s="46">
        <f>SUM(L437,P437,Q437,S437,V437)</f>
        <v>0</v>
      </c>
    </row>
    <row r="438" spans="1:43" ht="20.45" customHeight="1">
      <c r="A438" s="314"/>
      <c r="B438" s="233">
        <f>'Листы ввода'!B224</f>
        <v>0</v>
      </c>
      <c r="C438" s="234"/>
      <c r="D438" s="235">
        <f>'Листы ввода'!C224</f>
        <v>0</v>
      </c>
      <c r="E438" s="236"/>
      <c r="F438" s="237"/>
      <c r="G438" s="235">
        <f>'Листы ввода'!D224</f>
        <v>0</v>
      </c>
      <c r="H438" s="236"/>
      <c r="I438" s="237"/>
      <c r="J438" s="26">
        <f>'Листы ввода'!E224</f>
        <v>0</v>
      </c>
      <c r="K438" s="27">
        <f>'Листы ввода'!F224</f>
        <v>0</v>
      </c>
      <c r="L438" s="69">
        <f>ROUNDUP('Листы ввода'!G224*'Общ. данные'!$D$26,0)</f>
        <v>0</v>
      </c>
      <c r="M438" s="67">
        <f>'Листы ввода'!H224</f>
        <v>0</v>
      </c>
      <c r="N438" s="28">
        <f>'Листы ввода'!I224</f>
        <v>0</v>
      </c>
      <c r="O438" s="68">
        <f>'Листы ввода'!J224</f>
        <v>0</v>
      </c>
      <c r="P438" s="69">
        <f>ROUNDUP('Листы ввода'!K224*'Общ. данные'!$D$26,0)</f>
        <v>0</v>
      </c>
      <c r="Q438" s="238">
        <f>ROUNDUP('Листы ввода'!L224*'Общ. данные'!$D$26,0)</f>
        <v>0</v>
      </c>
      <c r="R438" s="239"/>
      <c r="S438" s="238">
        <f>ROUNDUP('Листы ввода'!M224*'Общ. данные'!$D$26,0)</f>
        <v>0</v>
      </c>
      <c r="T438" s="240"/>
      <c r="U438" s="239"/>
      <c r="V438" s="238">
        <f>ROUNDUP('Листы ввода'!N224*'Общ. данные'!$D$26,0)</f>
        <v>0</v>
      </c>
      <c r="W438" s="240"/>
      <c r="X438" s="239"/>
      <c r="Y438" s="262">
        <f>'Листы ввода'!O224</f>
        <v>0</v>
      </c>
      <c r="Z438" s="263"/>
      <c r="AA438" s="26">
        <f>'Листы ввода'!P224</f>
        <v>0</v>
      </c>
      <c r="AB438" s="68">
        <f>'Листы ввода'!Q224</f>
        <v>0</v>
      </c>
      <c r="AC438" s="236">
        <f>'Листы ввода'!R224</f>
        <v>0</v>
      </c>
      <c r="AD438" s="236"/>
      <c r="AE438" s="233">
        <f>IF('Листы ввода'!T224=1,'Листы на печать'!P438,AQ438)</f>
        <v>0</v>
      </c>
      <c r="AF438" s="264"/>
      <c r="AG438" s="265"/>
      <c r="AH438" s="266"/>
      <c r="AI438" s="26"/>
      <c r="AJ438" s="27"/>
      <c r="AK438" s="265"/>
      <c r="AL438" s="265"/>
      <c r="AM438" s="266"/>
      <c r="AN438" s="267"/>
      <c r="AO438" s="266"/>
      <c r="AP438" s="301"/>
      <c r="AQ438" s="46">
        <f t="shared" ref="AQ438:AQ467" si="7">SUM(L438,P438,Q438,S438,V438)</f>
        <v>0</v>
      </c>
    </row>
    <row r="439" spans="1:43" ht="20.45" customHeight="1">
      <c r="A439" s="314"/>
      <c r="B439" s="233">
        <f>'Листы ввода'!B225</f>
        <v>0</v>
      </c>
      <c r="C439" s="234"/>
      <c r="D439" s="235">
        <f>'Листы ввода'!C225</f>
        <v>0</v>
      </c>
      <c r="E439" s="236"/>
      <c r="F439" s="237"/>
      <c r="G439" s="235">
        <f>'Листы ввода'!D225</f>
        <v>0</v>
      </c>
      <c r="H439" s="236"/>
      <c r="I439" s="237"/>
      <c r="J439" s="26">
        <f>'Листы ввода'!E225</f>
        <v>0</v>
      </c>
      <c r="K439" s="27">
        <f>'Листы ввода'!F225</f>
        <v>0</v>
      </c>
      <c r="L439" s="69">
        <f>ROUNDUP('Листы ввода'!G225*'Общ. данные'!$D$26,0)</f>
        <v>0</v>
      </c>
      <c r="M439" s="67">
        <f>'Листы ввода'!H225</f>
        <v>0</v>
      </c>
      <c r="N439" s="28">
        <f>'Листы ввода'!I225</f>
        <v>0</v>
      </c>
      <c r="O439" s="68">
        <f>'Листы ввода'!J225</f>
        <v>0</v>
      </c>
      <c r="P439" s="69">
        <f>ROUNDUP('Листы ввода'!K225*'Общ. данные'!$D$26,0)</f>
        <v>0</v>
      </c>
      <c r="Q439" s="238">
        <f>ROUNDUP('Листы ввода'!L225*'Общ. данные'!$D$26,0)</f>
        <v>0</v>
      </c>
      <c r="R439" s="239"/>
      <c r="S439" s="238">
        <f>ROUNDUP('Листы ввода'!M225*'Общ. данные'!$D$26,0)</f>
        <v>0</v>
      </c>
      <c r="T439" s="240"/>
      <c r="U439" s="239"/>
      <c r="V439" s="238">
        <f>ROUNDUP('Листы ввода'!N225*'Общ. данные'!$D$26,0)</f>
        <v>0</v>
      </c>
      <c r="W439" s="240"/>
      <c r="X439" s="239"/>
      <c r="Y439" s="262">
        <f>'Листы ввода'!O225</f>
        <v>0</v>
      </c>
      <c r="Z439" s="263"/>
      <c r="AA439" s="26">
        <f>'Листы ввода'!P225</f>
        <v>0</v>
      </c>
      <c r="AB439" s="68">
        <f>'Листы ввода'!Q225</f>
        <v>0</v>
      </c>
      <c r="AC439" s="236">
        <f>'Листы ввода'!R225</f>
        <v>0</v>
      </c>
      <c r="AD439" s="236"/>
      <c r="AE439" s="233">
        <f>IF('Листы ввода'!T225=1,'Листы на печать'!P439,AQ439)</f>
        <v>0</v>
      </c>
      <c r="AF439" s="264"/>
      <c r="AG439" s="265"/>
      <c r="AH439" s="266"/>
      <c r="AI439" s="26"/>
      <c r="AJ439" s="27"/>
      <c r="AK439" s="265"/>
      <c r="AL439" s="265"/>
      <c r="AM439" s="266"/>
      <c r="AN439" s="267"/>
      <c r="AO439" s="266"/>
      <c r="AP439" s="301"/>
      <c r="AQ439" s="46">
        <f t="shared" si="7"/>
        <v>0</v>
      </c>
    </row>
    <row r="440" spans="1:43" ht="20.45" customHeight="1">
      <c r="A440" s="314"/>
      <c r="B440" s="233">
        <f>'Листы ввода'!B226</f>
        <v>0</v>
      </c>
      <c r="C440" s="234"/>
      <c r="D440" s="235">
        <f>'Листы ввода'!C226</f>
        <v>0</v>
      </c>
      <c r="E440" s="236"/>
      <c r="F440" s="237"/>
      <c r="G440" s="235">
        <f>'Листы ввода'!D226</f>
        <v>0</v>
      </c>
      <c r="H440" s="236"/>
      <c r="I440" s="237"/>
      <c r="J440" s="26">
        <f>'Листы ввода'!E226</f>
        <v>0</v>
      </c>
      <c r="K440" s="27">
        <f>'Листы ввода'!F226</f>
        <v>0</v>
      </c>
      <c r="L440" s="69">
        <f>ROUNDUP('Листы ввода'!G226*'Общ. данные'!$D$26,0)</f>
        <v>0</v>
      </c>
      <c r="M440" s="67">
        <f>'Листы ввода'!H226</f>
        <v>0</v>
      </c>
      <c r="N440" s="28">
        <f>'Листы ввода'!I226</f>
        <v>0</v>
      </c>
      <c r="O440" s="68">
        <f>'Листы ввода'!J226</f>
        <v>0</v>
      </c>
      <c r="P440" s="69">
        <f>ROUNDUP('Листы ввода'!K226*'Общ. данные'!$D$26,0)</f>
        <v>0</v>
      </c>
      <c r="Q440" s="238">
        <f>ROUNDUP('Листы ввода'!L226*'Общ. данные'!$D$26,0)</f>
        <v>0</v>
      </c>
      <c r="R440" s="239"/>
      <c r="S440" s="238">
        <f>ROUNDUP('Листы ввода'!M226*'Общ. данные'!$D$26,0)</f>
        <v>0</v>
      </c>
      <c r="T440" s="240"/>
      <c r="U440" s="239"/>
      <c r="V440" s="238">
        <f>ROUNDUP('Листы ввода'!N226*'Общ. данные'!$D$26,0)</f>
        <v>0</v>
      </c>
      <c r="W440" s="240"/>
      <c r="X440" s="239"/>
      <c r="Y440" s="262">
        <f>'Листы ввода'!O226</f>
        <v>0</v>
      </c>
      <c r="Z440" s="263"/>
      <c r="AA440" s="26">
        <f>'Листы ввода'!P226</f>
        <v>0</v>
      </c>
      <c r="AB440" s="68">
        <f>'Листы ввода'!Q226</f>
        <v>0</v>
      </c>
      <c r="AC440" s="236">
        <f>'Листы ввода'!R226</f>
        <v>0</v>
      </c>
      <c r="AD440" s="236"/>
      <c r="AE440" s="233">
        <f>IF('Листы ввода'!T226=1,'Листы на печать'!P440,AQ440)</f>
        <v>0</v>
      </c>
      <c r="AF440" s="264"/>
      <c r="AG440" s="265"/>
      <c r="AH440" s="266"/>
      <c r="AI440" s="26"/>
      <c r="AJ440" s="27"/>
      <c r="AK440" s="265"/>
      <c r="AL440" s="265"/>
      <c r="AM440" s="266"/>
      <c r="AN440" s="267"/>
      <c r="AO440" s="266"/>
      <c r="AP440" s="301"/>
      <c r="AQ440" s="46">
        <f t="shared" si="7"/>
        <v>0</v>
      </c>
    </row>
    <row r="441" spans="1:43" ht="20.45" customHeight="1">
      <c r="A441" s="314"/>
      <c r="B441" s="233">
        <f>'Листы ввода'!B227</f>
        <v>0</v>
      </c>
      <c r="C441" s="234"/>
      <c r="D441" s="235">
        <f>'Листы ввода'!C227</f>
        <v>0</v>
      </c>
      <c r="E441" s="236"/>
      <c r="F441" s="237"/>
      <c r="G441" s="235">
        <f>'Листы ввода'!D227</f>
        <v>0</v>
      </c>
      <c r="H441" s="236"/>
      <c r="I441" s="237"/>
      <c r="J441" s="26">
        <f>'Листы ввода'!E227</f>
        <v>0</v>
      </c>
      <c r="K441" s="27">
        <f>'Листы ввода'!F227</f>
        <v>0</v>
      </c>
      <c r="L441" s="69">
        <f>ROUNDUP('Листы ввода'!G227*'Общ. данные'!$D$26,0)</f>
        <v>0</v>
      </c>
      <c r="M441" s="67">
        <f>'Листы ввода'!H227</f>
        <v>0</v>
      </c>
      <c r="N441" s="28">
        <f>'Листы ввода'!I227</f>
        <v>0</v>
      </c>
      <c r="O441" s="68">
        <f>'Листы ввода'!J227</f>
        <v>0</v>
      </c>
      <c r="P441" s="69">
        <f>ROUNDUP('Листы ввода'!K227*'Общ. данные'!$D$26,0)</f>
        <v>0</v>
      </c>
      <c r="Q441" s="238">
        <f>ROUNDUP('Листы ввода'!L227*'Общ. данные'!$D$26,0)</f>
        <v>0</v>
      </c>
      <c r="R441" s="239"/>
      <c r="S441" s="238">
        <f>ROUNDUP('Листы ввода'!M227*'Общ. данные'!$D$26,0)</f>
        <v>0</v>
      </c>
      <c r="T441" s="240"/>
      <c r="U441" s="239"/>
      <c r="V441" s="238">
        <f>ROUNDUP('Листы ввода'!N227*'Общ. данные'!$D$26,0)</f>
        <v>0</v>
      </c>
      <c r="W441" s="240"/>
      <c r="X441" s="239"/>
      <c r="Y441" s="262">
        <f>'Листы ввода'!O227</f>
        <v>0</v>
      </c>
      <c r="Z441" s="263"/>
      <c r="AA441" s="26">
        <f>'Листы ввода'!P227</f>
        <v>0</v>
      </c>
      <c r="AB441" s="68">
        <f>'Листы ввода'!Q227</f>
        <v>0</v>
      </c>
      <c r="AC441" s="236">
        <f>'Листы ввода'!R227</f>
        <v>0</v>
      </c>
      <c r="AD441" s="236"/>
      <c r="AE441" s="233">
        <f>IF('Листы ввода'!T227=1,'Листы на печать'!P441,AQ441)</f>
        <v>0</v>
      </c>
      <c r="AF441" s="264"/>
      <c r="AG441" s="265"/>
      <c r="AH441" s="266"/>
      <c r="AI441" s="26"/>
      <c r="AJ441" s="27"/>
      <c r="AK441" s="265"/>
      <c r="AL441" s="265"/>
      <c r="AM441" s="266"/>
      <c r="AN441" s="267"/>
      <c r="AO441" s="266"/>
      <c r="AP441" s="301"/>
      <c r="AQ441" s="46">
        <f t="shared" si="7"/>
        <v>0</v>
      </c>
    </row>
    <row r="442" spans="1:43" ht="20.45" customHeight="1">
      <c r="A442" s="314"/>
      <c r="B442" s="233">
        <f>'Листы ввода'!B228</f>
        <v>0</v>
      </c>
      <c r="C442" s="234"/>
      <c r="D442" s="235">
        <f>'Листы ввода'!C228</f>
        <v>0</v>
      </c>
      <c r="E442" s="236"/>
      <c r="F442" s="237"/>
      <c r="G442" s="235">
        <f>'Листы ввода'!D228</f>
        <v>0</v>
      </c>
      <c r="H442" s="236"/>
      <c r="I442" s="237"/>
      <c r="J442" s="26">
        <f>'Листы ввода'!E228</f>
        <v>0</v>
      </c>
      <c r="K442" s="27">
        <f>'Листы ввода'!F228</f>
        <v>0</v>
      </c>
      <c r="L442" s="69">
        <f>ROUNDUP('Листы ввода'!G228*'Общ. данные'!$D$26,0)</f>
        <v>0</v>
      </c>
      <c r="M442" s="67">
        <f>'Листы ввода'!H228</f>
        <v>0</v>
      </c>
      <c r="N442" s="28">
        <f>'Листы ввода'!I228</f>
        <v>0</v>
      </c>
      <c r="O442" s="68">
        <f>'Листы ввода'!J228</f>
        <v>0</v>
      </c>
      <c r="P442" s="69">
        <f>ROUNDUP('Листы ввода'!K228*'Общ. данные'!$D$26,0)</f>
        <v>0</v>
      </c>
      <c r="Q442" s="238">
        <f>ROUNDUP('Листы ввода'!L228*'Общ. данные'!$D$26,0)</f>
        <v>0</v>
      </c>
      <c r="R442" s="239"/>
      <c r="S442" s="238">
        <f>ROUNDUP('Листы ввода'!M228*'Общ. данные'!$D$26,0)</f>
        <v>0</v>
      </c>
      <c r="T442" s="240"/>
      <c r="U442" s="239"/>
      <c r="V442" s="238">
        <f>ROUNDUP('Листы ввода'!N228*'Общ. данные'!$D$26,0)</f>
        <v>0</v>
      </c>
      <c r="W442" s="240"/>
      <c r="X442" s="239"/>
      <c r="Y442" s="262">
        <f>'Листы ввода'!O228</f>
        <v>0</v>
      </c>
      <c r="Z442" s="263"/>
      <c r="AA442" s="26">
        <f>'Листы ввода'!P228</f>
        <v>0</v>
      </c>
      <c r="AB442" s="68">
        <f>'Листы ввода'!Q228</f>
        <v>0</v>
      </c>
      <c r="AC442" s="236">
        <f>'Листы ввода'!R228</f>
        <v>0</v>
      </c>
      <c r="AD442" s="236"/>
      <c r="AE442" s="233">
        <f>IF('Листы ввода'!T228=1,'Листы на печать'!P442,AQ442)</f>
        <v>0</v>
      </c>
      <c r="AF442" s="264"/>
      <c r="AG442" s="265"/>
      <c r="AH442" s="266"/>
      <c r="AI442" s="26"/>
      <c r="AJ442" s="27"/>
      <c r="AK442" s="265"/>
      <c r="AL442" s="265"/>
      <c r="AM442" s="266"/>
      <c r="AN442" s="267"/>
      <c r="AO442" s="266"/>
      <c r="AP442" s="301"/>
      <c r="AQ442" s="46">
        <f t="shared" si="7"/>
        <v>0</v>
      </c>
    </row>
    <row r="443" spans="1:43" ht="20.45" customHeight="1">
      <c r="A443" s="314"/>
      <c r="B443" s="233">
        <f>'Листы ввода'!B229</f>
        <v>0</v>
      </c>
      <c r="C443" s="234"/>
      <c r="D443" s="235">
        <f>'Листы ввода'!C229</f>
        <v>0</v>
      </c>
      <c r="E443" s="236"/>
      <c r="F443" s="237"/>
      <c r="G443" s="235">
        <f>'Листы ввода'!D229</f>
        <v>0</v>
      </c>
      <c r="H443" s="236"/>
      <c r="I443" s="237"/>
      <c r="J443" s="26">
        <f>'Листы ввода'!E229</f>
        <v>0</v>
      </c>
      <c r="K443" s="27">
        <f>'Листы ввода'!F229</f>
        <v>0</v>
      </c>
      <c r="L443" s="69">
        <f>ROUNDUP('Листы ввода'!G229*'Общ. данные'!$D$26,0)</f>
        <v>0</v>
      </c>
      <c r="M443" s="67">
        <f>'Листы ввода'!H229</f>
        <v>0</v>
      </c>
      <c r="N443" s="28">
        <f>'Листы ввода'!I229</f>
        <v>0</v>
      </c>
      <c r="O443" s="68">
        <f>'Листы ввода'!J229</f>
        <v>0</v>
      </c>
      <c r="P443" s="69">
        <f>ROUNDUP('Листы ввода'!K229*'Общ. данные'!$D$26,0)</f>
        <v>0</v>
      </c>
      <c r="Q443" s="238">
        <f>ROUNDUP('Листы ввода'!L229*'Общ. данные'!$D$26,0)</f>
        <v>0</v>
      </c>
      <c r="R443" s="239"/>
      <c r="S443" s="238">
        <f>ROUNDUP('Листы ввода'!M229*'Общ. данные'!$D$26,0)</f>
        <v>0</v>
      </c>
      <c r="T443" s="240"/>
      <c r="U443" s="239"/>
      <c r="V443" s="238">
        <f>ROUNDUP('Листы ввода'!N229*'Общ. данные'!$D$26,0)</f>
        <v>0</v>
      </c>
      <c r="W443" s="240"/>
      <c r="X443" s="239"/>
      <c r="Y443" s="262">
        <f>'Листы ввода'!O229</f>
        <v>0</v>
      </c>
      <c r="Z443" s="263"/>
      <c r="AA443" s="26">
        <f>'Листы ввода'!P229</f>
        <v>0</v>
      </c>
      <c r="AB443" s="68">
        <f>'Листы ввода'!Q229</f>
        <v>0</v>
      </c>
      <c r="AC443" s="236">
        <f>'Листы ввода'!R229</f>
        <v>0</v>
      </c>
      <c r="AD443" s="236"/>
      <c r="AE443" s="233">
        <f>IF('Листы ввода'!T229=1,'Листы на печать'!P443,AQ443)</f>
        <v>0</v>
      </c>
      <c r="AF443" s="264"/>
      <c r="AG443" s="265"/>
      <c r="AH443" s="266"/>
      <c r="AI443" s="26"/>
      <c r="AJ443" s="27"/>
      <c r="AK443" s="265"/>
      <c r="AL443" s="265"/>
      <c r="AM443" s="266"/>
      <c r="AN443" s="267"/>
      <c r="AO443" s="266"/>
      <c r="AP443" s="301"/>
      <c r="AQ443" s="46">
        <f t="shared" si="7"/>
        <v>0</v>
      </c>
    </row>
    <row r="444" spans="1:43" ht="20.45" customHeight="1">
      <c r="A444" s="314"/>
      <c r="B444" s="233">
        <f>'Листы ввода'!B230</f>
        <v>0</v>
      </c>
      <c r="C444" s="234"/>
      <c r="D444" s="235">
        <f>'Листы ввода'!C230</f>
        <v>0</v>
      </c>
      <c r="E444" s="236"/>
      <c r="F444" s="237"/>
      <c r="G444" s="235">
        <f>'Листы ввода'!D230</f>
        <v>0</v>
      </c>
      <c r="H444" s="236"/>
      <c r="I444" s="237"/>
      <c r="J444" s="26">
        <f>'Листы ввода'!E230</f>
        <v>0</v>
      </c>
      <c r="K444" s="27">
        <f>'Листы ввода'!F230</f>
        <v>0</v>
      </c>
      <c r="L444" s="69">
        <f>ROUNDUP('Листы ввода'!G230*'Общ. данные'!$D$26,0)</f>
        <v>0</v>
      </c>
      <c r="M444" s="67">
        <f>'Листы ввода'!H230</f>
        <v>0</v>
      </c>
      <c r="N444" s="28">
        <f>'Листы ввода'!I230</f>
        <v>0</v>
      </c>
      <c r="O444" s="68">
        <f>'Листы ввода'!J230</f>
        <v>0</v>
      </c>
      <c r="P444" s="69">
        <f>ROUNDUP('Листы ввода'!K230*'Общ. данные'!$D$26,0)</f>
        <v>0</v>
      </c>
      <c r="Q444" s="238">
        <f>ROUNDUP('Листы ввода'!L230*'Общ. данные'!$D$26,0)</f>
        <v>0</v>
      </c>
      <c r="R444" s="239"/>
      <c r="S444" s="238">
        <f>ROUNDUP('Листы ввода'!M230*'Общ. данные'!$D$26,0)</f>
        <v>0</v>
      </c>
      <c r="T444" s="240"/>
      <c r="U444" s="239"/>
      <c r="V444" s="238">
        <f>ROUNDUP('Листы ввода'!N230*'Общ. данные'!$D$26,0)</f>
        <v>0</v>
      </c>
      <c r="W444" s="240"/>
      <c r="X444" s="239"/>
      <c r="Y444" s="262">
        <f>'Листы ввода'!O230</f>
        <v>0</v>
      </c>
      <c r="Z444" s="263"/>
      <c r="AA444" s="26">
        <f>'Листы ввода'!P230</f>
        <v>0</v>
      </c>
      <c r="AB444" s="68">
        <f>'Листы ввода'!Q230</f>
        <v>0</v>
      </c>
      <c r="AC444" s="236">
        <f>'Листы ввода'!R230</f>
        <v>0</v>
      </c>
      <c r="AD444" s="236"/>
      <c r="AE444" s="233">
        <f>IF('Листы ввода'!T230=1,'Листы на печать'!P444,AQ444)</f>
        <v>0</v>
      </c>
      <c r="AF444" s="264"/>
      <c r="AG444" s="265"/>
      <c r="AH444" s="266"/>
      <c r="AI444" s="26"/>
      <c r="AJ444" s="27"/>
      <c r="AK444" s="265"/>
      <c r="AL444" s="265"/>
      <c r="AM444" s="266"/>
      <c r="AN444" s="267"/>
      <c r="AO444" s="266"/>
      <c r="AP444" s="301"/>
      <c r="AQ444" s="46">
        <f t="shared" si="7"/>
        <v>0</v>
      </c>
    </row>
    <row r="445" spans="1:43" ht="20.45" customHeight="1">
      <c r="A445" s="314"/>
      <c r="B445" s="233">
        <f>'Листы ввода'!B231</f>
        <v>0</v>
      </c>
      <c r="C445" s="234"/>
      <c r="D445" s="235">
        <f>'Листы ввода'!C231</f>
        <v>0</v>
      </c>
      <c r="E445" s="236"/>
      <c r="F445" s="237"/>
      <c r="G445" s="235">
        <f>'Листы ввода'!D231</f>
        <v>0</v>
      </c>
      <c r="H445" s="236"/>
      <c r="I445" s="237"/>
      <c r="J445" s="26">
        <f>'Листы ввода'!E231</f>
        <v>0</v>
      </c>
      <c r="K445" s="27">
        <f>'Листы ввода'!F231</f>
        <v>0</v>
      </c>
      <c r="L445" s="69">
        <f>ROUNDUP('Листы ввода'!G231*'Общ. данные'!$D$26,0)</f>
        <v>0</v>
      </c>
      <c r="M445" s="67">
        <f>'Листы ввода'!H231</f>
        <v>0</v>
      </c>
      <c r="N445" s="28">
        <f>'Листы ввода'!I231</f>
        <v>0</v>
      </c>
      <c r="O445" s="68">
        <f>'Листы ввода'!J231</f>
        <v>0</v>
      </c>
      <c r="P445" s="69">
        <f>ROUNDUP('Листы ввода'!K231*'Общ. данные'!$D$26,0)</f>
        <v>0</v>
      </c>
      <c r="Q445" s="238">
        <f>ROUNDUP('Листы ввода'!L231*'Общ. данные'!$D$26,0)</f>
        <v>0</v>
      </c>
      <c r="R445" s="239"/>
      <c r="S445" s="238">
        <f>ROUNDUP('Листы ввода'!M231*'Общ. данные'!$D$26,0)</f>
        <v>0</v>
      </c>
      <c r="T445" s="240"/>
      <c r="U445" s="239"/>
      <c r="V445" s="238">
        <f>ROUNDUP('Листы ввода'!N231*'Общ. данные'!$D$26,0)</f>
        <v>0</v>
      </c>
      <c r="W445" s="240"/>
      <c r="X445" s="239"/>
      <c r="Y445" s="262">
        <f>'Листы ввода'!O231</f>
        <v>0</v>
      </c>
      <c r="Z445" s="263"/>
      <c r="AA445" s="26">
        <f>'Листы ввода'!P231</f>
        <v>0</v>
      </c>
      <c r="AB445" s="68">
        <f>'Листы ввода'!Q231</f>
        <v>0</v>
      </c>
      <c r="AC445" s="236">
        <f>'Листы ввода'!R231</f>
        <v>0</v>
      </c>
      <c r="AD445" s="236"/>
      <c r="AE445" s="233">
        <f>IF('Листы ввода'!T231=1,'Листы на печать'!P445,AQ445)</f>
        <v>0</v>
      </c>
      <c r="AF445" s="264"/>
      <c r="AG445" s="265"/>
      <c r="AH445" s="266"/>
      <c r="AI445" s="26"/>
      <c r="AJ445" s="27"/>
      <c r="AK445" s="265"/>
      <c r="AL445" s="265"/>
      <c r="AM445" s="266"/>
      <c r="AN445" s="267"/>
      <c r="AO445" s="266"/>
      <c r="AP445" s="301"/>
      <c r="AQ445" s="46">
        <f t="shared" si="7"/>
        <v>0</v>
      </c>
    </row>
    <row r="446" spans="1:43" ht="20.45" customHeight="1">
      <c r="A446" s="314"/>
      <c r="B446" s="233">
        <f>'Листы ввода'!B232</f>
        <v>0</v>
      </c>
      <c r="C446" s="234"/>
      <c r="D446" s="235">
        <f>'Листы ввода'!C232</f>
        <v>0</v>
      </c>
      <c r="E446" s="236"/>
      <c r="F446" s="237"/>
      <c r="G446" s="235">
        <f>'Листы ввода'!D232</f>
        <v>0</v>
      </c>
      <c r="H446" s="236"/>
      <c r="I446" s="237"/>
      <c r="J446" s="26">
        <f>'Листы ввода'!E232</f>
        <v>0</v>
      </c>
      <c r="K446" s="27">
        <f>'Листы ввода'!F232</f>
        <v>0</v>
      </c>
      <c r="L446" s="69">
        <f>ROUNDUP('Листы ввода'!G232*'Общ. данные'!$D$26,0)</f>
        <v>0</v>
      </c>
      <c r="M446" s="67">
        <f>'Листы ввода'!H232</f>
        <v>0</v>
      </c>
      <c r="N446" s="28">
        <f>'Листы ввода'!I232</f>
        <v>0</v>
      </c>
      <c r="O446" s="68">
        <f>'Листы ввода'!J232</f>
        <v>0</v>
      </c>
      <c r="P446" s="69">
        <f>ROUNDUP('Листы ввода'!K232*'Общ. данные'!$D$26,0)</f>
        <v>0</v>
      </c>
      <c r="Q446" s="238">
        <f>ROUNDUP('Листы ввода'!L232*'Общ. данные'!$D$26,0)</f>
        <v>0</v>
      </c>
      <c r="R446" s="239"/>
      <c r="S446" s="238">
        <f>ROUNDUP('Листы ввода'!M232*'Общ. данные'!$D$26,0)</f>
        <v>0</v>
      </c>
      <c r="T446" s="240"/>
      <c r="U446" s="239"/>
      <c r="V446" s="238">
        <f>ROUNDUP('Листы ввода'!N232*'Общ. данные'!$D$26,0)</f>
        <v>0</v>
      </c>
      <c r="W446" s="240"/>
      <c r="X446" s="239"/>
      <c r="Y446" s="262">
        <f>'Листы ввода'!O232</f>
        <v>0</v>
      </c>
      <c r="Z446" s="263"/>
      <c r="AA446" s="26">
        <f>'Листы ввода'!P232</f>
        <v>0</v>
      </c>
      <c r="AB446" s="68">
        <f>'Листы ввода'!Q232</f>
        <v>0</v>
      </c>
      <c r="AC446" s="236">
        <f>'Листы ввода'!R232</f>
        <v>0</v>
      </c>
      <c r="AD446" s="236"/>
      <c r="AE446" s="233">
        <f>IF('Листы ввода'!T232=1,'Листы на печать'!P446,AQ446)</f>
        <v>0</v>
      </c>
      <c r="AF446" s="264"/>
      <c r="AG446" s="265"/>
      <c r="AH446" s="266"/>
      <c r="AI446" s="26"/>
      <c r="AJ446" s="27"/>
      <c r="AK446" s="265"/>
      <c r="AL446" s="265"/>
      <c r="AM446" s="266"/>
      <c r="AN446" s="267"/>
      <c r="AO446" s="266"/>
      <c r="AP446" s="301"/>
      <c r="AQ446" s="46">
        <f t="shared" si="7"/>
        <v>0</v>
      </c>
    </row>
    <row r="447" spans="1:43" ht="20.45" customHeight="1">
      <c r="A447" s="314"/>
      <c r="B447" s="233">
        <f>'Листы ввода'!B233</f>
        <v>0</v>
      </c>
      <c r="C447" s="234"/>
      <c r="D447" s="235">
        <f>'Листы ввода'!C233</f>
        <v>0</v>
      </c>
      <c r="E447" s="236"/>
      <c r="F447" s="237"/>
      <c r="G447" s="235">
        <f>'Листы ввода'!D233</f>
        <v>0</v>
      </c>
      <c r="H447" s="236"/>
      <c r="I447" s="237"/>
      <c r="J447" s="26">
        <f>'Листы ввода'!E233</f>
        <v>0</v>
      </c>
      <c r="K447" s="27">
        <f>'Листы ввода'!F233</f>
        <v>0</v>
      </c>
      <c r="L447" s="69">
        <f>ROUNDUP('Листы ввода'!G233*'Общ. данные'!$D$26,0)</f>
        <v>0</v>
      </c>
      <c r="M447" s="67">
        <f>'Листы ввода'!H233</f>
        <v>0</v>
      </c>
      <c r="N447" s="28">
        <f>'Листы ввода'!I233</f>
        <v>0</v>
      </c>
      <c r="O447" s="68">
        <f>'Листы ввода'!J233</f>
        <v>0</v>
      </c>
      <c r="P447" s="69">
        <f>ROUNDUP('Листы ввода'!K233*'Общ. данные'!$D$26,0)</f>
        <v>0</v>
      </c>
      <c r="Q447" s="238">
        <f>ROUNDUP('Листы ввода'!L233*'Общ. данные'!$D$26,0)</f>
        <v>0</v>
      </c>
      <c r="R447" s="239"/>
      <c r="S447" s="238">
        <f>ROUNDUP('Листы ввода'!M233*'Общ. данные'!$D$26,0)</f>
        <v>0</v>
      </c>
      <c r="T447" s="240"/>
      <c r="U447" s="239"/>
      <c r="V447" s="238">
        <f>ROUNDUP('Листы ввода'!N233*'Общ. данные'!$D$26,0)</f>
        <v>0</v>
      </c>
      <c r="W447" s="240"/>
      <c r="X447" s="239"/>
      <c r="Y447" s="262">
        <f>'Листы ввода'!O233</f>
        <v>0</v>
      </c>
      <c r="Z447" s="263"/>
      <c r="AA447" s="26">
        <f>'Листы ввода'!P233</f>
        <v>0</v>
      </c>
      <c r="AB447" s="68">
        <f>'Листы ввода'!Q233</f>
        <v>0</v>
      </c>
      <c r="AC447" s="236">
        <f>'Листы ввода'!R233</f>
        <v>0</v>
      </c>
      <c r="AD447" s="236"/>
      <c r="AE447" s="233">
        <f>IF('Листы ввода'!T233=1,'Листы на печать'!P447,AQ447)</f>
        <v>0</v>
      </c>
      <c r="AF447" s="264"/>
      <c r="AG447" s="265"/>
      <c r="AH447" s="266"/>
      <c r="AI447" s="26"/>
      <c r="AJ447" s="27"/>
      <c r="AK447" s="265"/>
      <c r="AL447" s="265"/>
      <c r="AM447" s="266"/>
      <c r="AN447" s="267"/>
      <c r="AO447" s="266"/>
      <c r="AP447" s="301"/>
      <c r="AQ447" s="46">
        <f t="shared" si="7"/>
        <v>0</v>
      </c>
    </row>
    <row r="448" spans="1:43" ht="20.45" customHeight="1">
      <c r="A448" s="314"/>
      <c r="B448" s="233">
        <f>'Листы ввода'!B234</f>
        <v>0</v>
      </c>
      <c r="C448" s="234"/>
      <c r="D448" s="235">
        <f>'Листы ввода'!C234</f>
        <v>0</v>
      </c>
      <c r="E448" s="236"/>
      <c r="F448" s="237"/>
      <c r="G448" s="235">
        <f>'Листы ввода'!D234</f>
        <v>0</v>
      </c>
      <c r="H448" s="236"/>
      <c r="I448" s="237"/>
      <c r="J448" s="26">
        <f>'Листы ввода'!E234</f>
        <v>0</v>
      </c>
      <c r="K448" s="27">
        <f>'Листы ввода'!F234</f>
        <v>0</v>
      </c>
      <c r="L448" s="69">
        <f>ROUNDUP('Листы ввода'!G234*'Общ. данные'!$D$26,0)</f>
        <v>0</v>
      </c>
      <c r="M448" s="67">
        <f>'Листы ввода'!H234</f>
        <v>0</v>
      </c>
      <c r="N448" s="28">
        <f>'Листы ввода'!I234</f>
        <v>0</v>
      </c>
      <c r="O448" s="68">
        <f>'Листы ввода'!J234</f>
        <v>0</v>
      </c>
      <c r="P448" s="69">
        <f>ROUNDUP('Листы ввода'!K234*'Общ. данные'!$D$26,0)</f>
        <v>0</v>
      </c>
      <c r="Q448" s="238">
        <f>ROUNDUP('Листы ввода'!L234*'Общ. данные'!$D$26,0)</f>
        <v>0</v>
      </c>
      <c r="R448" s="239"/>
      <c r="S448" s="238">
        <f>ROUNDUP('Листы ввода'!M234*'Общ. данные'!$D$26,0)</f>
        <v>0</v>
      </c>
      <c r="T448" s="240"/>
      <c r="U448" s="239"/>
      <c r="V448" s="238">
        <f>ROUNDUP('Листы ввода'!N234*'Общ. данные'!$D$26,0)</f>
        <v>0</v>
      </c>
      <c r="W448" s="240"/>
      <c r="X448" s="239"/>
      <c r="Y448" s="262">
        <f>'Листы ввода'!O234</f>
        <v>0</v>
      </c>
      <c r="Z448" s="263"/>
      <c r="AA448" s="26">
        <f>'Листы ввода'!P234</f>
        <v>0</v>
      </c>
      <c r="AB448" s="68">
        <f>'Листы ввода'!Q234</f>
        <v>0</v>
      </c>
      <c r="AC448" s="236">
        <f>'Листы ввода'!R234</f>
        <v>0</v>
      </c>
      <c r="AD448" s="236"/>
      <c r="AE448" s="233">
        <f>IF('Листы ввода'!T234=1,'Листы на печать'!P448,AQ448)</f>
        <v>0</v>
      </c>
      <c r="AF448" s="264"/>
      <c r="AG448" s="265"/>
      <c r="AH448" s="266"/>
      <c r="AI448" s="26"/>
      <c r="AJ448" s="27"/>
      <c r="AK448" s="265"/>
      <c r="AL448" s="265"/>
      <c r="AM448" s="266"/>
      <c r="AN448" s="267"/>
      <c r="AO448" s="266"/>
      <c r="AP448" s="301"/>
      <c r="AQ448" s="46">
        <f t="shared" si="7"/>
        <v>0</v>
      </c>
    </row>
    <row r="449" spans="1:43" ht="20.45" customHeight="1">
      <c r="A449" s="314"/>
      <c r="B449" s="233">
        <f>'Листы ввода'!B235</f>
        <v>0</v>
      </c>
      <c r="C449" s="234"/>
      <c r="D449" s="235">
        <f>'Листы ввода'!C235</f>
        <v>0</v>
      </c>
      <c r="E449" s="236"/>
      <c r="F449" s="237"/>
      <c r="G449" s="235">
        <f>'Листы ввода'!D235</f>
        <v>0</v>
      </c>
      <c r="H449" s="236"/>
      <c r="I449" s="237"/>
      <c r="J449" s="26">
        <f>'Листы ввода'!E235</f>
        <v>0</v>
      </c>
      <c r="K449" s="27">
        <f>'Листы ввода'!F235</f>
        <v>0</v>
      </c>
      <c r="L449" s="69">
        <f>ROUNDUP('Листы ввода'!G235*'Общ. данные'!$D$26,0)</f>
        <v>0</v>
      </c>
      <c r="M449" s="67">
        <f>'Листы ввода'!H235</f>
        <v>0</v>
      </c>
      <c r="N449" s="28">
        <f>'Листы ввода'!I235</f>
        <v>0</v>
      </c>
      <c r="O449" s="68">
        <f>'Листы ввода'!J235</f>
        <v>0</v>
      </c>
      <c r="P449" s="69">
        <f>ROUNDUP('Листы ввода'!K235*'Общ. данные'!$D$26,0)</f>
        <v>0</v>
      </c>
      <c r="Q449" s="238">
        <f>ROUNDUP('Листы ввода'!L235*'Общ. данные'!$D$26,0)</f>
        <v>0</v>
      </c>
      <c r="R449" s="239"/>
      <c r="S449" s="238">
        <f>ROUNDUP('Листы ввода'!M235*'Общ. данные'!$D$26,0)</f>
        <v>0</v>
      </c>
      <c r="T449" s="240"/>
      <c r="U449" s="239"/>
      <c r="V449" s="238">
        <f>ROUNDUP('Листы ввода'!N235*'Общ. данные'!$D$26,0)</f>
        <v>0</v>
      </c>
      <c r="W449" s="240"/>
      <c r="X449" s="239"/>
      <c r="Y449" s="262">
        <f>'Листы ввода'!O235</f>
        <v>0</v>
      </c>
      <c r="Z449" s="263"/>
      <c r="AA449" s="26">
        <f>'Листы ввода'!P235</f>
        <v>0</v>
      </c>
      <c r="AB449" s="68">
        <f>'Листы ввода'!Q235</f>
        <v>0</v>
      </c>
      <c r="AC449" s="236">
        <f>'Листы ввода'!R235</f>
        <v>0</v>
      </c>
      <c r="AD449" s="236"/>
      <c r="AE449" s="233">
        <f>IF('Листы ввода'!T235=1,'Листы на печать'!P449,AQ449)</f>
        <v>0</v>
      </c>
      <c r="AF449" s="264"/>
      <c r="AG449" s="265"/>
      <c r="AH449" s="266"/>
      <c r="AI449" s="26"/>
      <c r="AJ449" s="27"/>
      <c r="AK449" s="265"/>
      <c r="AL449" s="265"/>
      <c r="AM449" s="266"/>
      <c r="AN449" s="267"/>
      <c r="AO449" s="266"/>
      <c r="AP449" s="301"/>
      <c r="AQ449" s="46">
        <f t="shared" si="7"/>
        <v>0</v>
      </c>
    </row>
    <row r="450" spans="1:43" ht="20.45" customHeight="1">
      <c r="A450" s="314"/>
      <c r="B450" s="233">
        <f>'Листы ввода'!B236</f>
        <v>0</v>
      </c>
      <c r="C450" s="234"/>
      <c r="D450" s="235">
        <f>'Листы ввода'!C236</f>
        <v>0</v>
      </c>
      <c r="E450" s="236"/>
      <c r="F450" s="237"/>
      <c r="G450" s="235">
        <f>'Листы ввода'!D236</f>
        <v>0</v>
      </c>
      <c r="H450" s="236"/>
      <c r="I450" s="237"/>
      <c r="J450" s="26">
        <f>'Листы ввода'!E236</f>
        <v>0</v>
      </c>
      <c r="K450" s="27">
        <f>'Листы ввода'!F236</f>
        <v>0</v>
      </c>
      <c r="L450" s="69">
        <f>ROUNDUP('Листы ввода'!G236*'Общ. данные'!$D$26,0)</f>
        <v>0</v>
      </c>
      <c r="M450" s="67">
        <f>'Листы ввода'!H236</f>
        <v>0</v>
      </c>
      <c r="N450" s="28">
        <f>'Листы ввода'!I236</f>
        <v>0</v>
      </c>
      <c r="O450" s="68">
        <f>'Листы ввода'!J236</f>
        <v>0</v>
      </c>
      <c r="P450" s="69">
        <f>ROUNDUP('Листы ввода'!K236*'Общ. данные'!$D$26,0)</f>
        <v>0</v>
      </c>
      <c r="Q450" s="238">
        <f>ROUNDUP('Листы ввода'!L236*'Общ. данные'!$D$26,0)</f>
        <v>0</v>
      </c>
      <c r="R450" s="239"/>
      <c r="S450" s="238">
        <f>ROUNDUP('Листы ввода'!M236*'Общ. данные'!$D$26,0)</f>
        <v>0</v>
      </c>
      <c r="T450" s="240"/>
      <c r="U450" s="239"/>
      <c r="V450" s="238">
        <f>ROUNDUP('Листы ввода'!N236*'Общ. данные'!$D$26,0)</f>
        <v>0</v>
      </c>
      <c r="W450" s="240"/>
      <c r="X450" s="239"/>
      <c r="Y450" s="262">
        <f>'Листы ввода'!O236</f>
        <v>0</v>
      </c>
      <c r="Z450" s="263"/>
      <c r="AA450" s="26">
        <f>'Листы ввода'!P236</f>
        <v>0</v>
      </c>
      <c r="AB450" s="68">
        <f>'Листы ввода'!Q236</f>
        <v>0</v>
      </c>
      <c r="AC450" s="236">
        <f>'Листы ввода'!R236</f>
        <v>0</v>
      </c>
      <c r="AD450" s="236"/>
      <c r="AE450" s="233">
        <f>IF('Листы ввода'!T236=1,'Листы на печать'!P450,AQ450)</f>
        <v>0</v>
      </c>
      <c r="AF450" s="264"/>
      <c r="AG450" s="265"/>
      <c r="AH450" s="266"/>
      <c r="AI450" s="26"/>
      <c r="AJ450" s="27"/>
      <c r="AK450" s="265"/>
      <c r="AL450" s="265"/>
      <c r="AM450" s="266"/>
      <c r="AN450" s="267"/>
      <c r="AO450" s="266"/>
      <c r="AP450" s="301"/>
      <c r="AQ450" s="46">
        <f t="shared" si="7"/>
        <v>0</v>
      </c>
    </row>
    <row r="451" spans="1:43" ht="20.45" customHeight="1">
      <c r="A451" s="314"/>
      <c r="B451" s="233">
        <f>'Листы ввода'!B237</f>
        <v>0</v>
      </c>
      <c r="C451" s="234"/>
      <c r="D451" s="235">
        <f>'Листы ввода'!C237</f>
        <v>0</v>
      </c>
      <c r="E451" s="236"/>
      <c r="F451" s="237"/>
      <c r="G451" s="235">
        <f>'Листы ввода'!D237</f>
        <v>0</v>
      </c>
      <c r="H451" s="236"/>
      <c r="I451" s="237"/>
      <c r="J451" s="26">
        <f>'Листы ввода'!E237</f>
        <v>0</v>
      </c>
      <c r="K451" s="27">
        <f>'Листы ввода'!F237</f>
        <v>0</v>
      </c>
      <c r="L451" s="69">
        <f>ROUNDUP('Листы ввода'!G237*'Общ. данные'!$D$26,0)</f>
        <v>0</v>
      </c>
      <c r="M451" s="67">
        <f>'Листы ввода'!H237</f>
        <v>0</v>
      </c>
      <c r="N451" s="28">
        <f>'Листы ввода'!I237</f>
        <v>0</v>
      </c>
      <c r="O451" s="68">
        <f>'Листы ввода'!J237</f>
        <v>0</v>
      </c>
      <c r="P451" s="69">
        <f>ROUNDUP('Листы ввода'!K237*'Общ. данные'!$D$26,0)</f>
        <v>0</v>
      </c>
      <c r="Q451" s="238">
        <f>ROUNDUP('Листы ввода'!L237*'Общ. данные'!$D$26,0)</f>
        <v>0</v>
      </c>
      <c r="R451" s="239"/>
      <c r="S451" s="238">
        <f>ROUNDUP('Листы ввода'!M237*'Общ. данные'!$D$26,0)</f>
        <v>0</v>
      </c>
      <c r="T451" s="240"/>
      <c r="U451" s="239"/>
      <c r="V451" s="238">
        <f>ROUNDUP('Листы ввода'!N237*'Общ. данные'!$D$26,0)</f>
        <v>0</v>
      </c>
      <c r="W451" s="240"/>
      <c r="X451" s="239"/>
      <c r="Y451" s="262">
        <f>'Листы ввода'!O237</f>
        <v>0</v>
      </c>
      <c r="Z451" s="263"/>
      <c r="AA451" s="26">
        <f>'Листы ввода'!P237</f>
        <v>0</v>
      </c>
      <c r="AB451" s="68">
        <f>'Листы ввода'!Q237</f>
        <v>0</v>
      </c>
      <c r="AC451" s="236">
        <f>'Листы ввода'!R237</f>
        <v>0</v>
      </c>
      <c r="AD451" s="236"/>
      <c r="AE451" s="233">
        <f>IF('Листы ввода'!T237=1,'Листы на печать'!P451,AQ451)</f>
        <v>0</v>
      </c>
      <c r="AF451" s="264"/>
      <c r="AG451" s="265"/>
      <c r="AH451" s="266"/>
      <c r="AI451" s="26"/>
      <c r="AJ451" s="27"/>
      <c r="AK451" s="265"/>
      <c r="AL451" s="265"/>
      <c r="AM451" s="266"/>
      <c r="AN451" s="267"/>
      <c r="AO451" s="266"/>
      <c r="AP451" s="301"/>
      <c r="AQ451" s="46">
        <f t="shared" si="7"/>
        <v>0</v>
      </c>
    </row>
    <row r="452" spans="1:43" ht="20.45" customHeight="1">
      <c r="A452" s="314"/>
      <c r="B452" s="233">
        <f>'Листы ввода'!B238</f>
        <v>0</v>
      </c>
      <c r="C452" s="234"/>
      <c r="D452" s="235">
        <f>'Листы ввода'!C238</f>
        <v>0</v>
      </c>
      <c r="E452" s="236"/>
      <c r="F452" s="237"/>
      <c r="G452" s="235">
        <f>'Листы ввода'!D238</f>
        <v>0</v>
      </c>
      <c r="H452" s="236"/>
      <c r="I452" s="237"/>
      <c r="J452" s="26">
        <f>'Листы ввода'!E238</f>
        <v>0</v>
      </c>
      <c r="K452" s="27">
        <f>'Листы ввода'!F238</f>
        <v>0</v>
      </c>
      <c r="L452" s="69">
        <f>ROUNDUP('Листы ввода'!G238*'Общ. данные'!$D$26,0)</f>
        <v>0</v>
      </c>
      <c r="M452" s="67">
        <f>'Листы ввода'!H238</f>
        <v>0</v>
      </c>
      <c r="N452" s="28">
        <f>'Листы ввода'!I238</f>
        <v>0</v>
      </c>
      <c r="O452" s="68">
        <f>'Листы ввода'!J238</f>
        <v>0</v>
      </c>
      <c r="P452" s="69">
        <f>ROUNDUP('Листы ввода'!K238*'Общ. данные'!$D$26,0)</f>
        <v>0</v>
      </c>
      <c r="Q452" s="238">
        <f>ROUNDUP('Листы ввода'!L238*'Общ. данные'!$D$26,0)</f>
        <v>0</v>
      </c>
      <c r="R452" s="239"/>
      <c r="S452" s="238">
        <f>ROUNDUP('Листы ввода'!M238*'Общ. данные'!$D$26,0)</f>
        <v>0</v>
      </c>
      <c r="T452" s="240"/>
      <c r="U452" s="239"/>
      <c r="V452" s="238">
        <f>ROUNDUP('Листы ввода'!N238*'Общ. данные'!$D$26,0)</f>
        <v>0</v>
      </c>
      <c r="W452" s="240"/>
      <c r="X452" s="239"/>
      <c r="Y452" s="262">
        <f>'Листы ввода'!O238</f>
        <v>0</v>
      </c>
      <c r="Z452" s="263"/>
      <c r="AA452" s="26">
        <f>'Листы ввода'!P238</f>
        <v>0</v>
      </c>
      <c r="AB452" s="68">
        <f>'Листы ввода'!Q238</f>
        <v>0</v>
      </c>
      <c r="AC452" s="236">
        <f>'Листы ввода'!R238</f>
        <v>0</v>
      </c>
      <c r="AD452" s="236"/>
      <c r="AE452" s="233">
        <f>IF('Листы ввода'!T238=1,'Листы на печать'!P452,AQ452)</f>
        <v>0</v>
      </c>
      <c r="AF452" s="264"/>
      <c r="AG452" s="265"/>
      <c r="AH452" s="266"/>
      <c r="AI452" s="26"/>
      <c r="AJ452" s="27"/>
      <c r="AK452" s="265"/>
      <c r="AL452" s="265"/>
      <c r="AM452" s="266"/>
      <c r="AN452" s="267"/>
      <c r="AO452" s="266"/>
      <c r="AP452" s="301"/>
      <c r="AQ452" s="46">
        <f t="shared" si="7"/>
        <v>0</v>
      </c>
    </row>
    <row r="453" spans="1:43" ht="20.45" customHeight="1">
      <c r="A453" s="314"/>
      <c r="B453" s="233">
        <f>'Листы ввода'!B239</f>
        <v>0</v>
      </c>
      <c r="C453" s="234"/>
      <c r="D453" s="235">
        <f>'Листы ввода'!C239</f>
        <v>0</v>
      </c>
      <c r="E453" s="236"/>
      <c r="F453" s="237"/>
      <c r="G453" s="235">
        <f>'Листы ввода'!D239</f>
        <v>0</v>
      </c>
      <c r="H453" s="236"/>
      <c r="I453" s="237"/>
      <c r="J453" s="26">
        <f>'Листы ввода'!E239</f>
        <v>0</v>
      </c>
      <c r="K453" s="27">
        <f>'Листы ввода'!F239</f>
        <v>0</v>
      </c>
      <c r="L453" s="69">
        <f>ROUNDUP('Листы ввода'!G239*'Общ. данные'!$D$26,0)</f>
        <v>0</v>
      </c>
      <c r="M453" s="67">
        <f>'Листы ввода'!H239</f>
        <v>0</v>
      </c>
      <c r="N453" s="28">
        <f>'Листы ввода'!I239</f>
        <v>0</v>
      </c>
      <c r="O453" s="68">
        <f>'Листы ввода'!J239</f>
        <v>0</v>
      </c>
      <c r="P453" s="69">
        <f>ROUNDUP('Листы ввода'!K239*'Общ. данные'!$D$26,0)</f>
        <v>0</v>
      </c>
      <c r="Q453" s="238">
        <f>ROUNDUP('Листы ввода'!L239*'Общ. данные'!$D$26,0)</f>
        <v>0</v>
      </c>
      <c r="R453" s="239"/>
      <c r="S453" s="238">
        <f>ROUNDUP('Листы ввода'!M239*'Общ. данные'!$D$26,0)</f>
        <v>0</v>
      </c>
      <c r="T453" s="240"/>
      <c r="U453" s="239"/>
      <c r="V453" s="238">
        <f>ROUNDUP('Листы ввода'!N239*'Общ. данные'!$D$26,0)</f>
        <v>0</v>
      </c>
      <c r="W453" s="240"/>
      <c r="X453" s="239"/>
      <c r="Y453" s="262">
        <f>'Листы ввода'!O239</f>
        <v>0</v>
      </c>
      <c r="Z453" s="263"/>
      <c r="AA453" s="26">
        <f>'Листы ввода'!P239</f>
        <v>0</v>
      </c>
      <c r="AB453" s="68">
        <f>'Листы ввода'!Q239</f>
        <v>0</v>
      </c>
      <c r="AC453" s="236">
        <f>'Листы ввода'!R239</f>
        <v>0</v>
      </c>
      <c r="AD453" s="236"/>
      <c r="AE453" s="233">
        <f>IF('Листы ввода'!T239=1,'Листы на печать'!P453,AQ453)</f>
        <v>0</v>
      </c>
      <c r="AF453" s="264"/>
      <c r="AG453" s="265"/>
      <c r="AH453" s="266"/>
      <c r="AI453" s="26"/>
      <c r="AJ453" s="27"/>
      <c r="AK453" s="265"/>
      <c r="AL453" s="265"/>
      <c r="AM453" s="266"/>
      <c r="AN453" s="267"/>
      <c r="AO453" s="266"/>
      <c r="AP453" s="301"/>
      <c r="AQ453" s="46">
        <f t="shared" si="7"/>
        <v>0</v>
      </c>
    </row>
    <row r="454" spans="1:43" ht="20.45" customHeight="1">
      <c r="A454" s="314"/>
      <c r="B454" s="233">
        <f>'Листы ввода'!B240</f>
        <v>0</v>
      </c>
      <c r="C454" s="234"/>
      <c r="D454" s="235">
        <f>'Листы ввода'!C240</f>
        <v>0</v>
      </c>
      <c r="E454" s="236"/>
      <c r="F454" s="237"/>
      <c r="G454" s="235">
        <f>'Листы ввода'!D240</f>
        <v>0</v>
      </c>
      <c r="H454" s="236"/>
      <c r="I454" s="237"/>
      <c r="J454" s="26">
        <f>'Листы ввода'!E240</f>
        <v>0</v>
      </c>
      <c r="K454" s="27">
        <f>'Листы ввода'!F240</f>
        <v>0</v>
      </c>
      <c r="L454" s="69">
        <f>ROUNDUP('Листы ввода'!G240*'Общ. данные'!$D$26,0)</f>
        <v>0</v>
      </c>
      <c r="M454" s="67">
        <f>'Листы ввода'!H240</f>
        <v>0</v>
      </c>
      <c r="N454" s="28">
        <f>'Листы ввода'!I240</f>
        <v>0</v>
      </c>
      <c r="O454" s="68">
        <f>'Листы ввода'!J240</f>
        <v>0</v>
      </c>
      <c r="P454" s="69">
        <f>ROUNDUP('Листы ввода'!K240*'Общ. данные'!$D$26,0)</f>
        <v>0</v>
      </c>
      <c r="Q454" s="238">
        <f>ROUNDUP('Листы ввода'!L240*'Общ. данные'!$D$26,0)</f>
        <v>0</v>
      </c>
      <c r="R454" s="239"/>
      <c r="S454" s="238">
        <f>ROUNDUP('Листы ввода'!M240*'Общ. данные'!$D$26,0)</f>
        <v>0</v>
      </c>
      <c r="T454" s="240"/>
      <c r="U454" s="239"/>
      <c r="V454" s="238">
        <f>ROUNDUP('Листы ввода'!N240*'Общ. данные'!$D$26,0)</f>
        <v>0</v>
      </c>
      <c r="W454" s="240"/>
      <c r="X454" s="239"/>
      <c r="Y454" s="262">
        <f>'Листы ввода'!O240</f>
        <v>0</v>
      </c>
      <c r="Z454" s="263"/>
      <c r="AA454" s="26">
        <f>'Листы ввода'!P240</f>
        <v>0</v>
      </c>
      <c r="AB454" s="68">
        <f>'Листы ввода'!Q240</f>
        <v>0</v>
      </c>
      <c r="AC454" s="236">
        <f>'Листы ввода'!R240</f>
        <v>0</v>
      </c>
      <c r="AD454" s="236"/>
      <c r="AE454" s="233">
        <f>IF('Листы ввода'!T240=1,'Листы на печать'!P454,AQ454)</f>
        <v>0</v>
      </c>
      <c r="AF454" s="264"/>
      <c r="AG454" s="265"/>
      <c r="AH454" s="266"/>
      <c r="AI454" s="26"/>
      <c r="AJ454" s="27"/>
      <c r="AK454" s="265"/>
      <c r="AL454" s="265"/>
      <c r="AM454" s="266"/>
      <c r="AN454" s="267"/>
      <c r="AO454" s="266"/>
      <c r="AP454" s="301"/>
      <c r="AQ454" s="46">
        <f t="shared" si="7"/>
        <v>0</v>
      </c>
    </row>
    <row r="455" spans="1:43" ht="20.45" customHeight="1">
      <c r="A455" s="314"/>
      <c r="B455" s="233">
        <f>'Листы ввода'!B241</f>
        <v>0</v>
      </c>
      <c r="C455" s="234"/>
      <c r="D455" s="235">
        <f>'Листы ввода'!C241</f>
        <v>0</v>
      </c>
      <c r="E455" s="236"/>
      <c r="F455" s="237"/>
      <c r="G455" s="235">
        <f>'Листы ввода'!D241</f>
        <v>0</v>
      </c>
      <c r="H455" s="236"/>
      <c r="I455" s="237"/>
      <c r="J455" s="26">
        <f>'Листы ввода'!E241</f>
        <v>0</v>
      </c>
      <c r="K455" s="27">
        <f>'Листы ввода'!F241</f>
        <v>0</v>
      </c>
      <c r="L455" s="69">
        <f>ROUNDUP('Листы ввода'!G241*'Общ. данные'!$D$26,0)</f>
        <v>0</v>
      </c>
      <c r="M455" s="67">
        <f>'Листы ввода'!H241</f>
        <v>0</v>
      </c>
      <c r="N455" s="28">
        <f>'Листы ввода'!I241</f>
        <v>0</v>
      </c>
      <c r="O455" s="68">
        <f>'Листы ввода'!J241</f>
        <v>0</v>
      </c>
      <c r="P455" s="69">
        <f>ROUNDUP('Листы ввода'!K241*'Общ. данные'!$D$26,0)</f>
        <v>0</v>
      </c>
      <c r="Q455" s="238">
        <f>ROUNDUP('Листы ввода'!L241*'Общ. данные'!$D$26,0)</f>
        <v>0</v>
      </c>
      <c r="R455" s="239"/>
      <c r="S455" s="238">
        <f>ROUNDUP('Листы ввода'!M241*'Общ. данные'!$D$26,0)</f>
        <v>0</v>
      </c>
      <c r="T455" s="240"/>
      <c r="U455" s="239"/>
      <c r="V455" s="238">
        <f>ROUNDUP('Листы ввода'!N241*'Общ. данные'!$D$26,0)</f>
        <v>0</v>
      </c>
      <c r="W455" s="240"/>
      <c r="X455" s="239"/>
      <c r="Y455" s="262">
        <f>'Листы ввода'!O241</f>
        <v>0</v>
      </c>
      <c r="Z455" s="263"/>
      <c r="AA455" s="26">
        <f>'Листы ввода'!P241</f>
        <v>0</v>
      </c>
      <c r="AB455" s="68">
        <f>'Листы ввода'!Q241</f>
        <v>0</v>
      </c>
      <c r="AC455" s="236">
        <f>'Листы ввода'!R241</f>
        <v>0</v>
      </c>
      <c r="AD455" s="236"/>
      <c r="AE455" s="233">
        <f>IF('Листы ввода'!T241=1,'Листы на печать'!P455,AQ455)</f>
        <v>0</v>
      </c>
      <c r="AF455" s="264"/>
      <c r="AG455" s="265"/>
      <c r="AH455" s="266"/>
      <c r="AI455" s="26"/>
      <c r="AJ455" s="27"/>
      <c r="AK455" s="265"/>
      <c r="AL455" s="265"/>
      <c r="AM455" s="266"/>
      <c r="AN455" s="267"/>
      <c r="AO455" s="266"/>
      <c r="AP455" s="301"/>
      <c r="AQ455" s="46">
        <f t="shared" si="7"/>
        <v>0</v>
      </c>
    </row>
    <row r="456" spans="1:43" ht="20.45" customHeight="1">
      <c r="A456" s="314"/>
      <c r="B456" s="233">
        <f>'Листы ввода'!B242</f>
        <v>0</v>
      </c>
      <c r="C456" s="234"/>
      <c r="D456" s="235">
        <f>'Листы ввода'!C242</f>
        <v>0</v>
      </c>
      <c r="E456" s="236"/>
      <c r="F456" s="237"/>
      <c r="G456" s="235">
        <f>'Листы ввода'!D242</f>
        <v>0</v>
      </c>
      <c r="H456" s="236"/>
      <c r="I456" s="237"/>
      <c r="J456" s="26">
        <f>'Листы ввода'!E242</f>
        <v>0</v>
      </c>
      <c r="K456" s="27">
        <f>'Листы ввода'!F242</f>
        <v>0</v>
      </c>
      <c r="L456" s="69">
        <f>ROUNDUP('Листы ввода'!G242*'Общ. данные'!$D$26,0)</f>
        <v>0</v>
      </c>
      <c r="M456" s="67">
        <f>'Листы ввода'!H242</f>
        <v>0</v>
      </c>
      <c r="N456" s="28">
        <f>'Листы ввода'!I242</f>
        <v>0</v>
      </c>
      <c r="O456" s="68">
        <f>'Листы ввода'!J242</f>
        <v>0</v>
      </c>
      <c r="P456" s="69">
        <f>ROUNDUP('Листы ввода'!K242*'Общ. данные'!$D$26,0)</f>
        <v>0</v>
      </c>
      <c r="Q456" s="238">
        <f>ROUNDUP('Листы ввода'!L242*'Общ. данные'!$D$26,0)</f>
        <v>0</v>
      </c>
      <c r="R456" s="239"/>
      <c r="S456" s="238">
        <f>ROUNDUP('Листы ввода'!M242*'Общ. данные'!$D$26,0)</f>
        <v>0</v>
      </c>
      <c r="T456" s="240"/>
      <c r="U456" s="239"/>
      <c r="V456" s="238">
        <f>ROUNDUP('Листы ввода'!N242*'Общ. данные'!$D$26,0)</f>
        <v>0</v>
      </c>
      <c r="W456" s="240"/>
      <c r="X456" s="239"/>
      <c r="Y456" s="262">
        <f>'Листы ввода'!O242</f>
        <v>0</v>
      </c>
      <c r="Z456" s="263"/>
      <c r="AA456" s="26">
        <f>'Листы ввода'!P242</f>
        <v>0</v>
      </c>
      <c r="AB456" s="68">
        <f>'Листы ввода'!Q242</f>
        <v>0</v>
      </c>
      <c r="AC456" s="236">
        <f>'Листы ввода'!R242</f>
        <v>0</v>
      </c>
      <c r="AD456" s="236"/>
      <c r="AE456" s="233">
        <f>IF('Листы ввода'!T242=1,'Листы на печать'!P456,AQ456)</f>
        <v>0</v>
      </c>
      <c r="AF456" s="264"/>
      <c r="AG456" s="265"/>
      <c r="AH456" s="266"/>
      <c r="AI456" s="26"/>
      <c r="AJ456" s="27"/>
      <c r="AK456" s="265"/>
      <c r="AL456" s="265"/>
      <c r="AM456" s="266"/>
      <c r="AN456" s="267"/>
      <c r="AO456" s="266"/>
      <c r="AP456" s="301"/>
      <c r="AQ456" s="46">
        <f t="shared" si="7"/>
        <v>0</v>
      </c>
    </row>
    <row r="457" spans="1:43" ht="20.45" customHeight="1">
      <c r="A457" s="314"/>
      <c r="B457" s="233">
        <f>'Листы ввода'!B243</f>
        <v>0</v>
      </c>
      <c r="C457" s="234"/>
      <c r="D457" s="235">
        <f>'Листы ввода'!C243</f>
        <v>0</v>
      </c>
      <c r="E457" s="236"/>
      <c r="F457" s="237"/>
      <c r="G457" s="235">
        <f>'Листы ввода'!D243</f>
        <v>0</v>
      </c>
      <c r="H457" s="236"/>
      <c r="I457" s="237"/>
      <c r="J457" s="26">
        <f>'Листы ввода'!E243</f>
        <v>0</v>
      </c>
      <c r="K457" s="27">
        <f>'Листы ввода'!F243</f>
        <v>0</v>
      </c>
      <c r="L457" s="69">
        <f>ROUNDUP('Листы ввода'!G243*'Общ. данные'!$D$26,0)</f>
        <v>0</v>
      </c>
      <c r="M457" s="67">
        <f>'Листы ввода'!H243</f>
        <v>0</v>
      </c>
      <c r="N457" s="28">
        <f>'Листы ввода'!I243</f>
        <v>0</v>
      </c>
      <c r="O457" s="68">
        <f>'Листы ввода'!J243</f>
        <v>0</v>
      </c>
      <c r="P457" s="69">
        <f>ROUNDUP('Листы ввода'!K243*'Общ. данные'!$D$26,0)</f>
        <v>0</v>
      </c>
      <c r="Q457" s="238">
        <f>ROUNDUP('Листы ввода'!L243*'Общ. данные'!$D$26,0)</f>
        <v>0</v>
      </c>
      <c r="R457" s="239"/>
      <c r="S457" s="238">
        <f>ROUNDUP('Листы ввода'!M243*'Общ. данные'!$D$26,0)</f>
        <v>0</v>
      </c>
      <c r="T457" s="240"/>
      <c r="U457" s="239"/>
      <c r="V457" s="238">
        <f>ROUNDUP('Листы ввода'!N243*'Общ. данные'!$D$26,0)</f>
        <v>0</v>
      </c>
      <c r="W457" s="240"/>
      <c r="X457" s="239"/>
      <c r="Y457" s="262">
        <f>'Листы ввода'!O243</f>
        <v>0</v>
      </c>
      <c r="Z457" s="263"/>
      <c r="AA457" s="26">
        <f>'Листы ввода'!P243</f>
        <v>0</v>
      </c>
      <c r="AB457" s="68">
        <f>'Листы ввода'!Q243</f>
        <v>0</v>
      </c>
      <c r="AC457" s="236">
        <f>'Листы ввода'!R243</f>
        <v>0</v>
      </c>
      <c r="AD457" s="236"/>
      <c r="AE457" s="233">
        <f>IF('Листы ввода'!T243=1,'Листы на печать'!P457,AQ457)</f>
        <v>0</v>
      </c>
      <c r="AF457" s="264"/>
      <c r="AG457" s="265"/>
      <c r="AH457" s="266"/>
      <c r="AI457" s="26"/>
      <c r="AJ457" s="27"/>
      <c r="AK457" s="265"/>
      <c r="AL457" s="265"/>
      <c r="AM457" s="266"/>
      <c r="AN457" s="267"/>
      <c r="AO457" s="266"/>
      <c r="AP457" s="301"/>
      <c r="AQ457" s="46">
        <f t="shared" si="7"/>
        <v>0</v>
      </c>
    </row>
    <row r="458" spans="1:43" ht="20.45" customHeight="1">
      <c r="A458" s="314"/>
      <c r="B458" s="233">
        <f>'Листы ввода'!B244</f>
        <v>0</v>
      </c>
      <c r="C458" s="234"/>
      <c r="D458" s="235">
        <f>'Листы ввода'!C244</f>
        <v>0</v>
      </c>
      <c r="E458" s="236"/>
      <c r="F458" s="237"/>
      <c r="G458" s="235">
        <f>'Листы ввода'!D244</f>
        <v>0</v>
      </c>
      <c r="H458" s="236"/>
      <c r="I458" s="237"/>
      <c r="J458" s="26">
        <f>'Листы ввода'!E244</f>
        <v>0</v>
      </c>
      <c r="K458" s="27">
        <f>'Листы ввода'!F244</f>
        <v>0</v>
      </c>
      <c r="L458" s="69">
        <f>ROUNDUP('Листы ввода'!G244*'Общ. данные'!$D$26,0)</f>
        <v>0</v>
      </c>
      <c r="M458" s="67">
        <f>'Листы ввода'!H244</f>
        <v>0</v>
      </c>
      <c r="N458" s="28">
        <f>'Листы ввода'!I244</f>
        <v>0</v>
      </c>
      <c r="O458" s="68">
        <f>'Листы ввода'!J244</f>
        <v>0</v>
      </c>
      <c r="P458" s="69">
        <f>ROUNDUP('Листы ввода'!K244*'Общ. данные'!$D$26,0)</f>
        <v>0</v>
      </c>
      <c r="Q458" s="238">
        <f>ROUNDUP('Листы ввода'!L244*'Общ. данные'!$D$26,0)</f>
        <v>0</v>
      </c>
      <c r="R458" s="239"/>
      <c r="S458" s="238">
        <f>ROUNDUP('Листы ввода'!M244*'Общ. данные'!$D$26,0)</f>
        <v>0</v>
      </c>
      <c r="T458" s="240"/>
      <c r="U458" s="239"/>
      <c r="V458" s="238">
        <f>ROUNDUP('Листы ввода'!N244*'Общ. данные'!$D$26,0)</f>
        <v>0</v>
      </c>
      <c r="W458" s="240"/>
      <c r="X458" s="239"/>
      <c r="Y458" s="262">
        <f>'Листы ввода'!O244</f>
        <v>0</v>
      </c>
      <c r="Z458" s="263"/>
      <c r="AA458" s="26">
        <f>'Листы ввода'!P244</f>
        <v>0</v>
      </c>
      <c r="AB458" s="68">
        <f>'Листы ввода'!Q244</f>
        <v>0</v>
      </c>
      <c r="AC458" s="236">
        <f>'Листы ввода'!R244</f>
        <v>0</v>
      </c>
      <c r="AD458" s="236"/>
      <c r="AE458" s="233">
        <f>IF('Листы ввода'!T244=1,'Листы на печать'!P458,AQ458)</f>
        <v>0</v>
      </c>
      <c r="AF458" s="264"/>
      <c r="AG458" s="265"/>
      <c r="AH458" s="266"/>
      <c r="AI458" s="26"/>
      <c r="AJ458" s="27"/>
      <c r="AK458" s="265"/>
      <c r="AL458" s="265"/>
      <c r="AM458" s="266"/>
      <c r="AN458" s="267"/>
      <c r="AO458" s="266"/>
      <c r="AP458" s="301"/>
      <c r="AQ458" s="46">
        <f t="shared" si="7"/>
        <v>0</v>
      </c>
    </row>
    <row r="459" spans="1:43" ht="20.45" customHeight="1">
      <c r="A459" s="314"/>
      <c r="B459" s="233">
        <f>'Листы ввода'!B245</f>
        <v>0</v>
      </c>
      <c r="C459" s="234"/>
      <c r="D459" s="235">
        <f>'Листы ввода'!C245</f>
        <v>0</v>
      </c>
      <c r="E459" s="236"/>
      <c r="F459" s="237"/>
      <c r="G459" s="235">
        <f>'Листы ввода'!D245</f>
        <v>0</v>
      </c>
      <c r="H459" s="236"/>
      <c r="I459" s="237"/>
      <c r="J459" s="26">
        <f>'Листы ввода'!E245</f>
        <v>0</v>
      </c>
      <c r="K459" s="27">
        <f>'Листы ввода'!F245</f>
        <v>0</v>
      </c>
      <c r="L459" s="69">
        <f>ROUNDUP('Листы ввода'!G245*'Общ. данные'!$D$26,0)</f>
        <v>0</v>
      </c>
      <c r="M459" s="67">
        <f>'Листы ввода'!H245</f>
        <v>0</v>
      </c>
      <c r="N459" s="28">
        <f>'Листы ввода'!I245</f>
        <v>0</v>
      </c>
      <c r="O459" s="68">
        <f>'Листы ввода'!J245</f>
        <v>0</v>
      </c>
      <c r="P459" s="69">
        <f>ROUNDUP('Листы ввода'!K245*'Общ. данные'!$D$26,0)</f>
        <v>0</v>
      </c>
      <c r="Q459" s="238">
        <f>ROUNDUP('Листы ввода'!L245*'Общ. данные'!$D$26,0)</f>
        <v>0</v>
      </c>
      <c r="R459" s="239"/>
      <c r="S459" s="238">
        <f>ROUNDUP('Листы ввода'!M245*'Общ. данные'!$D$26,0)</f>
        <v>0</v>
      </c>
      <c r="T459" s="240"/>
      <c r="U459" s="239"/>
      <c r="V459" s="238">
        <f>ROUNDUP('Листы ввода'!N245*'Общ. данные'!$D$26,0)</f>
        <v>0</v>
      </c>
      <c r="W459" s="240"/>
      <c r="X459" s="239"/>
      <c r="Y459" s="262">
        <f>'Листы ввода'!O245</f>
        <v>0</v>
      </c>
      <c r="Z459" s="263"/>
      <c r="AA459" s="26">
        <f>'Листы ввода'!P245</f>
        <v>0</v>
      </c>
      <c r="AB459" s="68">
        <f>'Листы ввода'!Q245</f>
        <v>0</v>
      </c>
      <c r="AC459" s="236">
        <f>'Листы ввода'!R245</f>
        <v>0</v>
      </c>
      <c r="AD459" s="236"/>
      <c r="AE459" s="233">
        <f>IF('Листы ввода'!T245=1,'Листы на печать'!P459,AQ459)</f>
        <v>0</v>
      </c>
      <c r="AF459" s="264"/>
      <c r="AG459" s="265"/>
      <c r="AH459" s="266"/>
      <c r="AI459" s="26"/>
      <c r="AJ459" s="27"/>
      <c r="AK459" s="265"/>
      <c r="AL459" s="265"/>
      <c r="AM459" s="266"/>
      <c r="AN459" s="267"/>
      <c r="AO459" s="266"/>
      <c r="AP459" s="301"/>
      <c r="AQ459" s="46">
        <f t="shared" si="7"/>
        <v>0</v>
      </c>
    </row>
    <row r="460" spans="1:43" ht="20.45" customHeight="1">
      <c r="A460" s="314"/>
      <c r="B460" s="233">
        <f>'Листы ввода'!B246</f>
        <v>0</v>
      </c>
      <c r="C460" s="234"/>
      <c r="D460" s="235">
        <f>'Листы ввода'!C246</f>
        <v>0</v>
      </c>
      <c r="E460" s="236"/>
      <c r="F460" s="237"/>
      <c r="G460" s="235">
        <f>'Листы ввода'!D246</f>
        <v>0</v>
      </c>
      <c r="H460" s="236"/>
      <c r="I460" s="237"/>
      <c r="J460" s="26">
        <f>'Листы ввода'!E246</f>
        <v>0</v>
      </c>
      <c r="K460" s="27">
        <f>'Листы ввода'!F246</f>
        <v>0</v>
      </c>
      <c r="L460" s="69">
        <f>ROUNDUP('Листы ввода'!G246*'Общ. данные'!$D$26,0)</f>
        <v>0</v>
      </c>
      <c r="M460" s="67">
        <f>'Листы ввода'!H246</f>
        <v>0</v>
      </c>
      <c r="N460" s="28">
        <f>'Листы ввода'!I246</f>
        <v>0</v>
      </c>
      <c r="O460" s="68">
        <f>'Листы ввода'!J246</f>
        <v>0</v>
      </c>
      <c r="P460" s="69">
        <f>ROUNDUP('Листы ввода'!K246*'Общ. данные'!$D$26,0)</f>
        <v>0</v>
      </c>
      <c r="Q460" s="238">
        <f>ROUNDUP('Листы ввода'!L246*'Общ. данные'!$D$26,0)</f>
        <v>0</v>
      </c>
      <c r="R460" s="239"/>
      <c r="S460" s="238">
        <f>ROUNDUP('Листы ввода'!M246*'Общ. данные'!$D$26,0)</f>
        <v>0</v>
      </c>
      <c r="T460" s="240"/>
      <c r="U460" s="239"/>
      <c r="V460" s="238">
        <f>ROUNDUP('Листы ввода'!N246*'Общ. данные'!$D$26,0)</f>
        <v>0</v>
      </c>
      <c r="W460" s="240"/>
      <c r="X460" s="239"/>
      <c r="Y460" s="262">
        <f>'Листы ввода'!O246</f>
        <v>0</v>
      </c>
      <c r="Z460" s="263"/>
      <c r="AA460" s="26">
        <f>'Листы ввода'!P246</f>
        <v>0</v>
      </c>
      <c r="AB460" s="68">
        <f>'Листы ввода'!Q246</f>
        <v>0</v>
      </c>
      <c r="AC460" s="236">
        <f>'Листы ввода'!R246</f>
        <v>0</v>
      </c>
      <c r="AD460" s="236"/>
      <c r="AE460" s="233">
        <f>IF('Листы ввода'!T246=1,'Листы на печать'!P460,AQ460)</f>
        <v>0</v>
      </c>
      <c r="AF460" s="264"/>
      <c r="AG460" s="265"/>
      <c r="AH460" s="266"/>
      <c r="AI460" s="26"/>
      <c r="AJ460" s="27"/>
      <c r="AK460" s="265"/>
      <c r="AL460" s="265"/>
      <c r="AM460" s="266"/>
      <c r="AN460" s="267"/>
      <c r="AO460" s="266"/>
      <c r="AP460" s="301"/>
      <c r="AQ460" s="46">
        <f t="shared" si="7"/>
        <v>0</v>
      </c>
    </row>
    <row r="461" spans="1:43" ht="20.45" customHeight="1">
      <c r="A461" s="314"/>
      <c r="B461" s="233">
        <f>'Листы ввода'!B247</f>
        <v>0</v>
      </c>
      <c r="C461" s="234"/>
      <c r="D461" s="235">
        <f>'Листы ввода'!C247</f>
        <v>0</v>
      </c>
      <c r="E461" s="236"/>
      <c r="F461" s="237"/>
      <c r="G461" s="235">
        <f>'Листы ввода'!D247</f>
        <v>0</v>
      </c>
      <c r="H461" s="236"/>
      <c r="I461" s="237"/>
      <c r="J461" s="26">
        <f>'Листы ввода'!E247</f>
        <v>0</v>
      </c>
      <c r="K461" s="27">
        <f>'Листы ввода'!F247</f>
        <v>0</v>
      </c>
      <c r="L461" s="69">
        <f>ROUNDUP('Листы ввода'!G247*'Общ. данные'!$D$26,0)</f>
        <v>0</v>
      </c>
      <c r="M461" s="67">
        <f>'Листы ввода'!H247</f>
        <v>0</v>
      </c>
      <c r="N461" s="28">
        <f>'Листы ввода'!I247</f>
        <v>0</v>
      </c>
      <c r="O461" s="68">
        <f>'Листы ввода'!J247</f>
        <v>0</v>
      </c>
      <c r="P461" s="69">
        <f>ROUNDUP('Листы ввода'!K247*'Общ. данные'!$D$26,0)</f>
        <v>0</v>
      </c>
      <c r="Q461" s="238">
        <f>ROUNDUP('Листы ввода'!L247*'Общ. данные'!$D$26,0)</f>
        <v>0</v>
      </c>
      <c r="R461" s="239"/>
      <c r="S461" s="238">
        <f>ROUNDUP('Листы ввода'!M247*'Общ. данные'!$D$26,0)</f>
        <v>0</v>
      </c>
      <c r="T461" s="240"/>
      <c r="U461" s="239"/>
      <c r="V461" s="238">
        <f>ROUNDUP('Листы ввода'!N247*'Общ. данные'!$D$26,0)</f>
        <v>0</v>
      </c>
      <c r="W461" s="240"/>
      <c r="X461" s="239"/>
      <c r="Y461" s="262">
        <f>'Листы ввода'!O247</f>
        <v>0</v>
      </c>
      <c r="Z461" s="263"/>
      <c r="AA461" s="26">
        <f>'Листы ввода'!P247</f>
        <v>0</v>
      </c>
      <c r="AB461" s="68">
        <f>'Листы ввода'!Q247</f>
        <v>0</v>
      </c>
      <c r="AC461" s="236">
        <f>'Листы ввода'!R247</f>
        <v>0</v>
      </c>
      <c r="AD461" s="236"/>
      <c r="AE461" s="233">
        <f>IF('Листы ввода'!T247=1,'Листы на печать'!P461,AQ461)</f>
        <v>0</v>
      </c>
      <c r="AF461" s="264"/>
      <c r="AG461" s="265"/>
      <c r="AH461" s="266"/>
      <c r="AI461" s="26"/>
      <c r="AJ461" s="27"/>
      <c r="AK461" s="265"/>
      <c r="AL461" s="265"/>
      <c r="AM461" s="266"/>
      <c r="AN461" s="267"/>
      <c r="AO461" s="266"/>
      <c r="AP461" s="301"/>
      <c r="AQ461" s="46">
        <f t="shared" si="7"/>
        <v>0</v>
      </c>
    </row>
    <row r="462" spans="1:43" ht="20.45" customHeight="1">
      <c r="A462" s="314"/>
      <c r="B462" s="233">
        <f>'Листы ввода'!B248</f>
        <v>0</v>
      </c>
      <c r="C462" s="234"/>
      <c r="D462" s="235">
        <f>'Листы ввода'!C248</f>
        <v>0</v>
      </c>
      <c r="E462" s="236"/>
      <c r="F462" s="237"/>
      <c r="G462" s="235">
        <f>'Листы ввода'!D248</f>
        <v>0</v>
      </c>
      <c r="H462" s="236"/>
      <c r="I462" s="237"/>
      <c r="J462" s="26">
        <f>'Листы ввода'!E248</f>
        <v>0</v>
      </c>
      <c r="K462" s="27">
        <f>'Листы ввода'!F248</f>
        <v>0</v>
      </c>
      <c r="L462" s="69">
        <f>ROUNDUP('Листы ввода'!G248*'Общ. данные'!$D$26,0)</f>
        <v>0</v>
      </c>
      <c r="M462" s="67">
        <f>'Листы ввода'!H248</f>
        <v>0</v>
      </c>
      <c r="N462" s="28">
        <f>'Листы ввода'!I248</f>
        <v>0</v>
      </c>
      <c r="O462" s="68">
        <f>'Листы ввода'!J248</f>
        <v>0</v>
      </c>
      <c r="P462" s="69">
        <f>ROUNDUP('Листы ввода'!K248*'Общ. данные'!$D$26,0)</f>
        <v>0</v>
      </c>
      <c r="Q462" s="238">
        <f>ROUNDUP('Листы ввода'!L248*'Общ. данные'!$D$26,0)</f>
        <v>0</v>
      </c>
      <c r="R462" s="239"/>
      <c r="S462" s="238">
        <f>ROUNDUP('Листы ввода'!M248*'Общ. данные'!$D$26,0)</f>
        <v>0</v>
      </c>
      <c r="T462" s="240"/>
      <c r="U462" s="239"/>
      <c r="V462" s="238">
        <f>ROUNDUP('Листы ввода'!N248*'Общ. данные'!$D$26,0)</f>
        <v>0</v>
      </c>
      <c r="W462" s="240"/>
      <c r="X462" s="239"/>
      <c r="Y462" s="262">
        <f>'Листы ввода'!O248</f>
        <v>0</v>
      </c>
      <c r="Z462" s="263"/>
      <c r="AA462" s="26">
        <f>'Листы ввода'!P248</f>
        <v>0</v>
      </c>
      <c r="AB462" s="68">
        <f>'Листы ввода'!Q248</f>
        <v>0</v>
      </c>
      <c r="AC462" s="236">
        <f>'Листы ввода'!R248</f>
        <v>0</v>
      </c>
      <c r="AD462" s="236"/>
      <c r="AE462" s="233">
        <f>IF('Листы ввода'!T248=1,'Листы на печать'!P462,AQ462)</f>
        <v>0</v>
      </c>
      <c r="AF462" s="264"/>
      <c r="AG462" s="265"/>
      <c r="AH462" s="266"/>
      <c r="AI462" s="26"/>
      <c r="AJ462" s="27"/>
      <c r="AK462" s="265"/>
      <c r="AL462" s="265"/>
      <c r="AM462" s="266"/>
      <c r="AN462" s="267"/>
      <c r="AO462" s="266"/>
      <c r="AP462" s="301"/>
      <c r="AQ462" s="46">
        <f t="shared" si="7"/>
        <v>0</v>
      </c>
    </row>
    <row r="463" spans="1:43" ht="20.45" customHeight="1">
      <c r="A463" s="314"/>
      <c r="B463" s="233">
        <f>'Листы ввода'!B249</f>
        <v>0</v>
      </c>
      <c r="C463" s="234"/>
      <c r="D463" s="235">
        <f>'Листы ввода'!C249</f>
        <v>0</v>
      </c>
      <c r="E463" s="236"/>
      <c r="F463" s="237"/>
      <c r="G463" s="235">
        <f>'Листы ввода'!D249</f>
        <v>0</v>
      </c>
      <c r="H463" s="236"/>
      <c r="I463" s="237"/>
      <c r="J463" s="26">
        <f>'Листы ввода'!E249</f>
        <v>0</v>
      </c>
      <c r="K463" s="27">
        <f>'Листы ввода'!F249</f>
        <v>0</v>
      </c>
      <c r="L463" s="69">
        <f>ROUNDUP('Листы ввода'!G249*'Общ. данные'!$D$26,0)</f>
        <v>0</v>
      </c>
      <c r="M463" s="67">
        <f>'Листы ввода'!H249</f>
        <v>0</v>
      </c>
      <c r="N463" s="28">
        <f>'Листы ввода'!I249</f>
        <v>0</v>
      </c>
      <c r="O463" s="68">
        <f>'Листы ввода'!J249</f>
        <v>0</v>
      </c>
      <c r="P463" s="69">
        <f>ROUNDUP('Листы ввода'!K249*'Общ. данные'!$D$26,0)</f>
        <v>0</v>
      </c>
      <c r="Q463" s="238">
        <f>ROUNDUP('Листы ввода'!L249*'Общ. данные'!$D$26,0)</f>
        <v>0</v>
      </c>
      <c r="R463" s="239"/>
      <c r="S463" s="238">
        <f>ROUNDUP('Листы ввода'!M249*'Общ. данные'!$D$26,0)</f>
        <v>0</v>
      </c>
      <c r="T463" s="240"/>
      <c r="U463" s="239"/>
      <c r="V463" s="238">
        <f>ROUNDUP('Листы ввода'!N249*'Общ. данные'!$D$26,0)</f>
        <v>0</v>
      </c>
      <c r="W463" s="240"/>
      <c r="X463" s="239"/>
      <c r="Y463" s="262">
        <f>'Листы ввода'!O249</f>
        <v>0</v>
      </c>
      <c r="Z463" s="263"/>
      <c r="AA463" s="26">
        <f>'Листы ввода'!P249</f>
        <v>0</v>
      </c>
      <c r="AB463" s="68">
        <f>'Листы ввода'!Q249</f>
        <v>0</v>
      </c>
      <c r="AC463" s="236">
        <f>'Листы ввода'!R249</f>
        <v>0</v>
      </c>
      <c r="AD463" s="236"/>
      <c r="AE463" s="233">
        <f>IF('Листы ввода'!T249=1,'Листы на печать'!P463,AQ463)</f>
        <v>0</v>
      </c>
      <c r="AF463" s="264"/>
      <c r="AG463" s="265"/>
      <c r="AH463" s="266"/>
      <c r="AI463" s="26"/>
      <c r="AJ463" s="27"/>
      <c r="AK463" s="265"/>
      <c r="AL463" s="265"/>
      <c r="AM463" s="266"/>
      <c r="AN463" s="267"/>
      <c r="AO463" s="266"/>
      <c r="AP463" s="301"/>
      <c r="AQ463" s="46">
        <f t="shared" si="7"/>
        <v>0</v>
      </c>
    </row>
    <row r="464" spans="1:43" ht="20.45" customHeight="1">
      <c r="A464" s="314"/>
      <c r="B464" s="233">
        <f>'Листы ввода'!B250</f>
        <v>0</v>
      </c>
      <c r="C464" s="234"/>
      <c r="D464" s="235">
        <f>'Листы ввода'!C250</f>
        <v>0</v>
      </c>
      <c r="E464" s="236"/>
      <c r="F464" s="237"/>
      <c r="G464" s="235">
        <f>'Листы ввода'!D250</f>
        <v>0</v>
      </c>
      <c r="H464" s="236"/>
      <c r="I464" s="237"/>
      <c r="J464" s="26">
        <f>'Листы ввода'!E250</f>
        <v>0</v>
      </c>
      <c r="K464" s="27">
        <f>'Листы ввода'!F250</f>
        <v>0</v>
      </c>
      <c r="L464" s="69">
        <f>ROUNDUP('Листы ввода'!G250*'Общ. данные'!$D$26,0)</f>
        <v>0</v>
      </c>
      <c r="M464" s="67">
        <f>'Листы ввода'!H250</f>
        <v>0</v>
      </c>
      <c r="N464" s="28">
        <f>'Листы ввода'!I250</f>
        <v>0</v>
      </c>
      <c r="O464" s="68">
        <f>'Листы ввода'!J250</f>
        <v>0</v>
      </c>
      <c r="P464" s="69">
        <f>ROUNDUP('Листы ввода'!K250*'Общ. данные'!$D$26,0)</f>
        <v>0</v>
      </c>
      <c r="Q464" s="238">
        <f>ROUNDUP('Листы ввода'!L250*'Общ. данные'!$D$26,0)</f>
        <v>0</v>
      </c>
      <c r="R464" s="239"/>
      <c r="S464" s="238">
        <f>ROUNDUP('Листы ввода'!M250*'Общ. данные'!$D$26,0)</f>
        <v>0</v>
      </c>
      <c r="T464" s="240"/>
      <c r="U464" s="239"/>
      <c r="V464" s="238">
        <f>ROUNDUP('Листы ввода'!N250*'Общ. данные'!$D$26,0)</f>
        <v>0</v>
      </c>
      <c r="W464" s="240"/>
      <c r="X464" s="239"/>
      <c r="Y464" s="262">
        <f>'Листы ввода'!O250</f>
        <v>0</v>
      </c>
      <c r="Z464" s="263"/>
      <c r="AA464" s="26">
        <f>'Листы ввода'!P250</f>
        <v>0</v>
      </c>
      <c r="AB464" s="68">
        <f>'Листы ввода'!Q250</f>
        <v>0</v>
      </c>
      <c r="AC464" s="236">
        <f>'Листы ввода'!R250</f>
        <v>0</v>
      </c>
      <c r="AD464" s="236"/>
      <c r="AE464" s="233">
        <f>IF('Листы ввода'!T250=1,'Листы на печать'!P464,AQ464)</f>
        <v>0</v>
      </c>
      <c r="AF464" s="264"/>
      <c r="AG464" s="265"/>
      <c r="AH464" s="266"/>
      <c r="AI464" s="31"/>
      <c r="AJ464" s="32"/>
      <c r="AK464" s="265"/>
      <c r="AL464" s="265"/>
      <c r="AM464" s="266"/>
      <c r="AN464" s="267"/>
      <c r="AO464" s="266"/>
      <c r="AP464" s="301"/>
      <c r="AQ464" s="46">
        <f t="shared" si="7"/>
        <v>0</v>
      </c>
    </row>
    <row r="465" spans="1:43" ht="20.45" customHeight="1">
      <c r="A465" s="314"/>
      <c r="B465" s="233">
        <f>'Листы ввода'!B251</f>
        <v>0</v>
      </c>
      <c r="C465" s="234"/>
      <c r="D465" s="235">
        <f>'Листы ввода'!C251</f>
        <v>0</v>
      </c>
      <c r="E465" s="236"/>
      <c r="F465" s="237"/>
      <c r="G465" s="235">
        <f>'Листы ввода'!D251</f>
        <v>0</v>
      </c>
      <c r="H465" s="236"/>
      <c r="I465" s="237"/>
      <c r="J465" s="26">
        <f>'Листы ввода'!E251</f>
        <v>0</v>
      </c>
      <c r="K465" s="27">
        <f>'Листы ввода'!F251</f>
        <v>0</v>
      </c>
      <c r="L465" s="69">
        <f>ROUNDUP('Листы ввода'!G251*'Общ. данные'!$D$26,0)</f>
        <v>0</v>
      </c>
      <c r="M465" s="67">
        <f>'Листы ввода'!H251</f>
        <v>0</v>
      </c>
      <c r="N465" s="28">
        <f>'Листы ввода'!I251</f>
        <v>0</v>
      </c>
      <c r="O465" s="68">
        <f>'Листы ввода'!J251</f>
        <v>0</v>
      </c>
      <c r="P465" s="69">
        <f>ROUNDUP('Листы ввода'!K251*'Общ. данные'!$D$26,0)</f>
        <v>0</v>
      </c>
      <c r="Q465" s="238">
        <f>ROUNDUP('Листы ввода'!L251*'Общ. данные'!$D$26,0)</f>
        <v>0</v>
      </c>
      <c r="R465" s="239"/>
      <c r="S465" s="238">
        <f>ROUNDUP('Листы ввода'!M251*'Общ. данные'!$D$26,0)</f>
        <v>0</v>
      </c>
      <c r="T465" s="240"/>
      <c r="U465" s="239"/>
      <c r="V465" s="238">
        <f>ROUNDUP('Листы ввода'!N251*'Общ. данные'!$D$26,0)</f>
        <v>0</v>
      </c>
      <c r="W465" s="240"/>
      <c r="X465" s="239"/>
      <c r="Y465" s="262">
        <f>'Листы ввода'!O251</f>
        <v>0</v>
      </c>
      <c r="Z465" s="263"/>
      <c r="AA465" s="26">
        <f>'Листы ввода'!P251</f>
        <v>0</v>
      </c>
      <c r="AB465" s="68">
        <f>'Листы ввода'!Q251</f>
        <v>0</v>
      </c>
      <c r="AC465" s="236">
        <f>'Листы ввода'!R251</f>
        <v>0</v>
      </c>
      <c r="AD465" s="236"/>
      <c r="AE465" s="233">
        <f>IF('Листы ввода'!T251=1,'Листы на печать'!P465,AQ465)</f>
        <v>0</v>
      </c>
      <c r="AF465" s="264"/>
      <c r="AG465" s="265"/>
      <c r="AH465" s="266"/>
      <c r="AI465" s="31"/>
      <c r="AJ465" s="32"/>
      <c r="AK465" s="265"/>
      <c r="AL465" s="265"/>
      <c r="AM465" s="266"/>
      <c r="AN465" s="267"/>
      <c r="AO465" s="266"/>
      <c r="AP465" s="301"/>
      <c r="AQ465" s="46">
        <f t="shared" si="7"/>
        <v>0</v>
      </c>
    </row>
    <row r="466" spans="1:43" ht="20.45" customHeight="1">
      <c r="A466" s="314"/>
      <c r="B466" s="233">
        <f>'Листы ввода'!B252</f>
        <v>0</v>
      </c>
      <c r="C466" s="234"/>
      <c r="D466" s="235">
        <f>'Листы ввода'!C252</f>
        <v>0</v>
      </c>
      <c r="E466" s="236"/>
      <c r="F466" s="237"/>
      <c r="G466" s="235">
        <f>'Листы ввода'!D252</f>
        <v>0</v>
      </c>
      <c r="H466" s="236"/>
      <c r="I466" s="237"/>
      <c r="J466" s="26">
        <f>'Листы ввода'!E252</f>
        <v>0</v>
      </c>
      <c r="K466" s="27">
        <f>'Листы ввода'!F252</f>
        <v>0</v>
      </c>
      <c r="L466" s="69">
        <f>ROUNDUP('Листы ввода'!G252*'Общ. данные'!$D$26,0)</f>
        <v>0</v>
      </c>
      <c r="M466" s="67">
        <f>'Листы ввода'!H252</f>
        <v>0</v>
      </c>
      <c r="N466" s="28">
        <f>'Листы ввода'!I252</f>
        <v>0</v>
      </c>
      <c r="O466" s="68">
        <f>'Листы ввода'!J252</f>
        <v>0</v>
      </c>
      <c r="P466" s="69">
        <f>ROUNDUP('Листы ввода'!K252*'Общ. данные'!$D$26,0)</f>
        <v>0</v>
      </c>
      <c r="Q466" s="238">
        <f>ROUNDUP('Листы ввода'!L252*'Общ. данные'!$D$26,0)</f>
        <v>0</v>
      </c>
      <c r="R466" s="239"/>
      <c r="S466" s="238">
        <f>ROUNDUP('Листы ввода'!M252*'Общ. данные'!$D$26,0)</f>
        <v>0</v>
      </c>
      <c r="T466" s="240"/>
      <c r="U466" s="239"/>
      <c r="V466" s="238">
        <f>ROUNDUP('Листы ввода'!N252*'Общ. данные'!$D$26,0)</f>
        <v>0</v>
      </c>
      <c r="W466" s="240"/>
      <c r="X466" s="239"/>
      <c r="Y466" s="262">
        <f>'Листы ввода'!O252</f>
        <v>0</v>
      </c>
      <c r="Z466" s="263"/>
      <c r="AA466" s="26">
        <f>'Листы ввода'!P252</f>
        <v>0</v>
      </c>
      <c r="AB466" s="68">
        <f>'Листы ввода'!Q252</f>
        <v>0</v>
      </c>
      <c r="AC466" s="236">
        <f>'Листы ввода'!R252</f>
        <v>0</v>
      </c>
      <c r="AD466" s="236"/>
      <c r="AE466" s="233">
        <f>IF('Листы ввода'!T252=1,'Листы на печать'!P466,AQ466)</f>
        <v>0</v>
      </c>
      <c r="AF466" s="264"/>
      <c r="AG466" s="265"/>
      <c r="AH466" s="266"/>
      <c r="AI466" s="33"/>
      <c r="AJ466" s="34"/>
      <c r="AK466" s="265"/>
      <c r="AL466" s="265"/>
      <c r="AM466" s="266"/>
      <c r="AN466" s="275"/>
      <c r="AO466" s="276"/>
      <c r="AP466" s="301"/>
      <c r="AQ466" s="46">
        <f t="shared" si="7"/>
        <v>0</v>
      </c>
    </row>
    <row r="467" spans="1:43" ht="20.45" customHeight="1" thickBot="1">
      <c r="A467" s="314"/>
      <c r="B467" s="269">
        <f>'Листы ввода'!B253</f>
        <v>0</v>
      </c>
      <c r="C467" s="277"/>
      <c r="D467" s="278">
        <f>'Листы ввода'!C253</f>
        <v>0</v>
      </c>
      <c r="E467" s="268"/>
      <c r="F467" s="279"/>
      <c r="G467" s="278">
        <f>'Листы ввода'!D253</f>
        <v>0</v>
      </c>
      <c r="H467" s="268"/>
      <c r="I467" s="279"/>
      <c r="J467" s="88">
        <f>'Листы ввода'!E253</f>
        <v>0</v>
      </c>
      <c r="K467" s="89">
        <f>'Листы ввода'!F253</f>
        <v>0</v>
      </c>
      <c r="L467" s="86">
        <f>ROUNDUP('Листы ввода'!G253*'Общ. данные'!$D$26,0)</f>
        <v>0</v>
      </c>
      <c r="M467" s="85">
        <f>'Листы ввода'!H253</f>
        <v>0</v>
      </c>
      <c r="N467" s="90">
        <f>'Листы ввода'!I253</f>
        <v>0</v>
      </c>
      <c r="O467" s="87">
        <f>'Листы ввода'!J253</f>
        <v>0</v>
      </c>
      <c r="P467" s="86">
        <f>ROUNDUP('Листы ввода'!K253*'Общ. данные'!$D$26,0)</f>
        <v>0</v>
      </c>
      <c r="Q467" s="258">
        <f>ROUNDUP('Листы ввода'!L253*'Общ. данные'!$D$26,0)</f>
        <v>0</v>
      </c>
      <c r="R467" s="259"/>
      <c r="S467" s="258">
        <f>ROUNDUP('Листы ввода'!M253*'Общ. данные'!$D$26,0)</f>
        <v>0</v>
      </c>
      <c r="T467" s="280"/>
      <c r="U467" s="259"/>
      <c r="V467" s="258">
        <f>ROUNDUP('Листы ввода'!N253*'Общ. данные'!$D$26,0)</f>
        <v>0</v>
      </c>
      <c r="W467" s="280"/>
      <c r="X467" s="259"/>
      <c r="Y467" s="281">
        <f>'Листы ввода'!O253</f>
        <v>0</v>
      </c>
      <c r="Z467" s="282"/>
      <c r="AA467" s="88">
        <f>'Листы ввода'!P253</f>
        <v>0</v>
      </c>
      <c r="AB467" s="87">
        <f>'Листы ввода'!Q253</f>
        <v>0</v>
      </c>
      <c r="AC467" s="268">
        <f>'Листы ввода'!R253</f>
        <v>0</v>
      </c>
      <c r="AD467" s="268"/>
      <c r="AE467" s="269">
        <f>IF('Листы ввода'!T253=1,'Листы на печать'!P467,AQ467)</f>
        <v>0</v>
      </c>
      <c r="AF467" s="270"/>
      <c r="AG467" s="271"/>
      <c r="AH467" s="272"/>
      <c r="AI467" s="35"/>
      <c r="AJ467" s="36"/>
      <c r="AK467" s="271"/>
      <c r="AL467" s="271"/>
      <c r="AM467" s="272"/>
      <c r="AN467" s="273"/>
      <c r="AO467" s="274"/>
      <c r="AP467" s="301"/>
      <c r="AQ467" s="46">
        <f t="shared" si="7"/>
        <v>0</v>
      </c>
    </row>
    <row r="468" spans="1:43" ht="20.45" customHeight="1">
      <c r="A468" s="314"/>
      <c r="B468" s="241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  <c r="AA468" s="242"/>
      <c r="AB468" s="242"/>
      <c r="AC468" s="242"/>
      <c r="AD468" s="242"/>
      <c r="AE468" s="242"/>
      <c r="AF468" s="242"/>
      <c r="AG468" s="242"/>
      <c r="AH468" s="242"/>
      <c r="AI468" s="242"/>
      <c r="AJ468" s="242"/>
      <c r="AK468" s="242"/>
      <c r="AL468" s="242"/>
      <c r="AM468" s="242"/>
      <c r="AN468" s="242"/>
      <c r="AO468" s="243"/>
      <c r="AP468" s="301"/>
    </row>
    <row r="469" spans="1:43" ht="20.45" customHeight="1" thickBot="1">
      <c r="A469" s="314"/>
      <c r="B469" s="241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  <c r="AA469" s="242"/>
      <c r="AB469" s="242"/>
      <c r="AC469" s="242"/>
      <c r="AD469" s="242"/>
      <c r="AE469" s="242"/>
      <c r="AF469" s="242"/>
      <c r="AG469" s="242"/>
      <c r="AH469" s="242"/>
      <c r="AI469" s="242"/>
      <c r="AJ469" s="242"/>
      <c r="AK469" s="242"/>
      <c r="AL469" s="242"/>
      <c r="AM469" s="242"/>
      <c r="AN469" s="242"/>
      <c r="AO469" s="243"/>
      <c r="AP469" s="301"/>
    </row>
    <row r="470" spans="1:43" ht="12.75" customHeight="1" thickBot="1">
      <c r="A470" s="314"/>
      <c r="B470" s="241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3"/>
      <c r="R470" s="247"/>
      <c r="S470" s="248"/>
      <c r="T470" s="38"/>
      <c r="U470" s="247"/>
      <c r="V470" s="248"/>
      <c r="W470" s="38"/>
      <c r="X470" s="247"/>
      <c r="Y470" s="248"/>
      <c r="Z470" s="38"/>
      <c r="AA470" s="249" t="str">
        <f>AA427</f>
        <v>АП-08/15-АОВ2.К</v>
      </c>
      <c r="AB470" s="250"/>
      <c r="AC470" s="250"/>
      <c r="AD470" s="250"/>
      <c r="AE470" s="250"/>
      <c r="AF470" s="250"/>
      <c r="AG470" s="250"/>
      <c r="AH470" s="250"/>
      <c r="AI470" s="250"/>
      <c r="AJ470" s="250"/>
      <c r="AK470" s="250"/>
      <c r="AL470" s="250"/>
      <c r="AM470" s="250"/>
      <c r="AN470" s="251"/>
      <c r="AO470" s="65" t="s">
        <v>13</v>
      </c>
      <c r="AP470" s="301"/>
    </row>
    <row r="471" spans="1:43" ht="12.75" customHeight="1" thickBot="1">
      <c r="A471" s="314"/>
      <c r="B471" s="241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3"/>
      <c r="R471" s="258"/>
      <c r="S471" s="259"/>
      <c r="T471" s="15"/>
      <c r="U471" s="258"/>
      <c r="V471" s="259"/>
      <c r="W471" s="15"/>
      <c r="X471" s="258"/>
      <c r="Y471" s="259"/>
      <c r="Z471" s="39"/>
      <c r="AA471" s="252"/>
      <c r="AB471" s="253"/>
      <c r="AC471" s="253"/>
      <c r="AD471" s="253"/>
      <c r="AE471" s="253"/>
      <c r="AF471" s="253"/>
      <c r="AG471" s="253"/>
      <c r="AH471" s="253"/>
      <c r="AI471" s="253"/>
      <c r="AJ471" s="253"/>
      <c r="AK471" s="253"/>
      <c r="AL471" s="253"/>
      <c r="AM471" s="253"/>
      <c r="AN471" s="254"/>
      <c r="AO471" s="260">
        <f>AO428+1</f>
        <v>10</v>
      </c>
      <c r="AP471" s="301"/>
    </row>
    <row r="472" spans="1:43" ht="12.75" customHeight="1" thickBot="1">
      <c r="A472" s="314"/>
      <c r="B472" s="244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6"/>
      <c r="R472" s="229" t="s">
        <v>11</v>
      </c>
      <c r="S472" s="230"/>
      <c r="T472" s="63" t="s">
        <v>12</v>
      </c>
      <c r="U472" s="229" t="s">
        <v>13</v>
      </c>
      <c r="V472" s="230"/>
      <c r="W472" s="63" t="s">
        <v>14</v>
      </c>
      <c r="X472" s="229" t="s">
        <v>15</v>
      </c>
      <c r="Y472" s="230"/>
      <c r="Z472" s="63" t="s">
        <v>16</v>
      </c>
      <c r="AA472" s="255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7"/>
      <c r="AO472" s="261"/>
      <c r="AP472" s="301"/>
    </row>
    <row r="473" spans="1:43" ht="12.75" customHeight="1">
      <c r="A473" s="315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2" t="s">
        <v>20</v>
      </c>
      <c r="AI473" s="232"/>
      <c r="AJ473" s="232"/>
      <c r="AK473" s="232"/>
      <c r="AL473" s="232"/>
      <c r="AM473" s="232"/>
      <c r="AN473" s="232"/>
      <c r="AO473" s="232"/>
      <c r="AP473" s="302"/>
    </row>
    <row r="474" spans="1:43" ht="12.75" customHeight="1" thickBot="1">
      <c r="A474" s="313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00"/>
    </row>
    <row r="475" spans="1:43" ht="20.45" customHeight="1" thickBot="1">
      <c r="A475" s="314"/>
      <c r="B475" s="294" t="s">
        <v>0</v>
      </c>
      <c r="C475" s="303"/>
      <c r="D475" s="229" t="s">
        <v>1</v>
      </c>
      <c r="E475" s="306"/>
      <c r="F475" s="306"/>
      <c r="G475" s="306"/>
      <c r="H475" s="306"/>
      <c r="I475" s="307"/>
      <c r="J475" s="308" t="s">
        <v>5</v>
      </c>
      <c r="K475" s="309"/>
      <c r="L475" s="309"/>
      <c r="M475" s="309"/>
      <c r="N475" s="309"/>
      <c r="O475" s="309"/>
      <c r="P475" s="309"/>
      <c r="Q475" s="309"/>
      <c r="R475" s="309"/>
      <c r="S475" s="309"/>
      <c r="T475" s="309"/>
      <c r="U475" s="309"/>
      <c r="V475" s="309"/>
      <c r="W475" s="309"/>
      <c r="X475" s="310"/>
      <c r="Y475" s="308" t="s">
        <v>8</v>
      </c>
      <c r="Z475" s="309"/>
      <c r="AA475" s="309"/>
      <c r="AB475" s="309"/>
      <c r="AC475" s="309"/>
      <c r="AD475" s="309"/>
      <c r="AE475" s="309"/>
      <c r="AF475" s="309"/>
      <c r="AG475" s="309"/>
      <c r="AH475" s="309"/>
      <c r="AI475" s="309"/>
      <c r="AJ475" s="309"/>
      <c r="AK475" s="309"/>
      <c r="AL475" s="309"/>
      <c r="AM475" s="309"/>
      <c r="AN475" s="309"/>
      <c r="AO475" s="310"/>
      <c r="AP475" s="301"/>
    </row>
    <row r="476" spans="1:43" ht="20.45" customHeight="1" thickBot="1">
      <c r="A476" s="314"/>
      <c r="B476" s="304"/>
      <c r="C476" s="305"/>
      <c r="D476" s="294" t="s">
        <v>2</v>
      </c>
      <c r="E476" s="311"/>
      <c r="F476" s="303"/>
      <c r="G476" s="294" t="s">
        <v>3</v>
      </c>
      <c r="H476" s="311"/>
      <c r="I476" s="303"/>
      <c r="J476" s="294" t="s">
        <v>53</v>
      </c>
      <c r="K476" s="298"/>
      <c r="L476" s="295"/>
      <c r="M476" s="294" t="s">
        <v>231</v>
      </c>
      <c r="N476" s="298"/>
      <c r="O476" s="298"/>
      <c r="P476" s="295"/>
      <c r="Q476" s="294" t="s">
        <v>18</v>
      </c>
      <c r="R476" s="295"/>
      <c r="S476" s="294" t="s">
        <v>17</v>
      </c>
      <c r="T476" s="298"/>
      <c r="U476" s="295"/>
      <c r="V476" s="294" t="s">
        <v>110</v>
      </c>
      <c r="W476" s="298"/>
      <c r="X476" s="295"/>
      <c r="Y476" s="308" t="s">
        <v>9</v>
      </c>
      <c r="Z476" s="309"/>
      <c r="AA476" s="309"/>
      <c r="AB476" s="309"/>
      <c r="AC476" s="309"/>
      <c r="AD476" s="309"/>
      <c r="AE476" s="309"/>
      <c r="AF476" s="310"/>
      <c r="AG476" s="308" t="s">
        <v>10</v>
      </c>
      <c r="AH476" s="309"/>
      <c r="AI476" s="309"/>
      <c r="AJ476" s="309"/>
      <c r="AK476" s="309"/>
      <c r="AL476" s="309"/>
      <c r="AM476" s="309"/>
      <c r="AN476" s="309"/>
      <c r="AO476" s="310"/>
      <c r="AP476" s="301"/>
    </row>
    <row r="477" spans="1:43" ht="20.45" customHeight="1">
      <c r="A477" s="314"/>
      <c r="B477" s="304"/>
      <c r="C477" s="305"/>
      <c r="D477" s="304"/>
      <c r="E477" s="312"/>
      <c r="F477" s="305"/>
      <c r="G477" s="304"/>
      <c r="H477" s="312"/>
      <c r="I477" s="305"/>
      <c r="J477" s="296"/>
      <c r="K477" s="299"/>
      <c r="L477" s="297"/>
      <c r="M477" s="296"/>
      <c r="N477" s="299"/>
      <c r="O477" s="299"/>
      <c r="P477" s="297"/>
      <c r="Q477" s="296"/>
      <c r="R477" s="297"/>
      <c r="S477" s="296"/>
      <c r="T477" s="299"/>
      <c r="U477" s="297"/>
      <c r="V477" s="296"/>
      <c r="W477" s="299"/>
      <c r="X477" s="297"/>
      <c r="Y477" s="294" t="s">
        <v>4</v>
      </c>
      <c r="Z477" s="295"/>
      <c r="AA477" s="294" t="s">
        <v>6</v>
      </c>
      <c r="AB477" s="298"/>
      <c r="AC477" s="298"/>
      <c r="AD477" s="295"/>
      <c r="AE477" s="294" t="s">
        <v>7</v>
      </c>
      <c r="AF477" s="295"/>
      <c r="AG477" s="294" t="s">
        <v>4</v>
      </c>
      <c r="AH477" s="295"/>
      <c r="AI477" s="294" t="s">
        <v>6</v>
      </c>
      <c r="AJ477" s="298"/>
      <c r="AK477" s="298"/>
      <c r="AL477" s="298"/>
      <c r="AM477" s="295"/>
      <c r="AN477" s="294" t="s">
        <v>7</v>
      </c>
      <c r="AO477" s="295"/>
      <c r="AP477" s="301"/>
    </row>
    <row r="478" spans="1:43" ht="20.45" customHeight="1">
      <c r="A478" s="314"/>
      <c r="B478" s="304"/>
      <c r="C478" s="305"/>
      <c r="D478" s="304"/>
      <c r="E478" s="312"/>
      <c r="F478" s="305"/>
      <c r="G478" s="304"/>
      <c r="H478" s="312"/>
      <c r="I478" s="305"/>
      <c r="J478" s="296"/>
      <c r="K478" s="299"/>
      <c r="L478" s="297"/>
      <c r="M478" s="296"/>
      <c r="N478" s="299"/>
      <c r="O478" s="299"/>
      <c r="P478" s="297"/>
      <c r="Q478" s="296"/>
      <c r="R478" s="297"/>
      <c r="S478" s="296"/>
      <c r="T478" s="299"/>
      <c r="U478" s="297"/>
      <c r="V478" s="296"/>
      <c r="W478" s="299"/>
      <c r="X478" s="297"/>
      <c r="Y478" s="296"/>
      <c r="Z478" s="297"/>
      <c r="AA478" s="296"/>
      <c r="AB478" s="299"/>
      <c r="AC478" s="299"/>
      <c r="AD478" s="297"/>
      <c r="AE478" s="296"/>
      <c r="AF478" s="297"/>
      <c r="AG478" s="296"/>
      <c r="AH478" s="297"/>
      <c r="AI478" s="296"/>
      <c r="AJ478" s="299"/>
      <c r="AK478" s="299"/>
      <c r="AL478" s="299"/>
      <c r="AM478" s="297"/>
      <c r="AN478" s="296"/>
      <c r="AO478" s="297"/>
      <c r="AP478" s="301"/>
    </row>
    <row r="479" spans="1:43" ht="20.45" customHeight="1" thickBot="1">
      <c r="A479" s="314"/>
      <c r="B479" s="304"/>
      <c r="C479" s="305"/>
      <c r="D479" s="304"/>
      <c r="E479" s="312"/>
      <c r="F479" s="305"/>
      <c r="G479" s="304"/>
      <c r="H479" s="312"/>
      <c r="I479" s="305"/>
      <c r="J479" s="296"/>
      <c r="K479" s="299"/>
      <c r="L479" s="297"/>
      <c r="M479" s="296"/>
      <c r="N479" s="299"/>
      <c r="O479" s="299"/>
      <c r="P479" s="297"/>
      <c r="Q479" s="296"/>
      <c r="R479" s="297"/>
      <c r="S479" s="296"/>
      <c r="T479" s="299"/>
      <c r="U479" s="297"/>
      <c r="V479" s="296"/>
      <c r="W479" s="299"/>
      <c r="X479" s="297"/>
      <c r="Y479" s="296"/>
      <c r="Z479" s="297"/>
      <c r="AA479" s="296"/>
      <c r="AB479" s="299"/>
      <c r="AC479" s="299"/>
      <c r="AD479" s="297"/>
      <c r="AE479" s="296"/>
      <c r="AF479" s="297"/>
      <c r="AG479" s="296"/>
      <c r="AH479" s="297"/>
      <c r="AI479" s="296"/>
      <c r="AJ479" s="299"/>
      <c r="AK479" s="299"/>
      <c r="AL479" s="299"/>
      <c r="AM479" s="297"/>
      <c r="AN479" s="296"/>
      <c r="AO479" s="297"/>
      <c r="AP479" s="301"/>
    </row>
    <row r="480" spans="1:43" ht="20.45" customHeight="1">
      <c r="A480" s="314"/>
      <c r="B480" s="286">
        <f>'Листы ввода'!B254</f>
        <v>0</v>
      </c>
      <c r="C480" s="288"/>
      <c r="D480" s="289">
        <f>'Листы ввода'!C254</f>
        <v>0</v>
      </c>
      <c r="E480" s="285"/>
      <c r="F480" s="290"/>
      <c r="G480" s="289">
        <f>'Листы ввода'!D254</f>
        <v>0</v>
      </c>
      <c r="H480" s="285"/>
      <c r="I480" s="290"/>
      <c r="J480" s="73">
        <f>'Листы ввода'!E254</f>
        <v>0</v>
      </c>
      <c r="K480" s="74">
        <f>'Листы ввода'!F254</f>
        <v>0</v>
      </c>
      <c r="L480" s="75">
        <f>ROUNDUP('Листы ввода'!G254*'Общ. данные'!$D$26,0)</f>
        <v>0</v>
      </c>
      <c r="M480" s="76">
        <f>'Листы ввода'!H254</f>
        <v>0</v>
      </c>
      <c r="N480" s="77">
        <f>'Листы ввода'!I254</f>
        <v>0</v>
      </c>
      <c r="O480" s="78">
        <f>'Листы ввода'!J254</f>
        <v>0</v>
      </c>
      <c r="P480" s="75">
        <f>ROUNDUP('Листы ввода'!K254*'Общ. данные'!$D$26,0)</f>
        <v>0</v>
      </c>
      <c r="Q480" s="291">
        <f>ROUNDUP('Листы ввода'!L254*'Общ. данные'!$D$26,0)</f>
        <v>0</v>
      </c>
      <c r="R480" s="292"/>
      <c r="S480" s="291">
        <f>ROUNDUP('Листы ввода'!M254*'Общ. данные'!$D$26,0)</f>
        <v>0</v>
      </c>
      <c r="T480" s="293"/>
      <c r="U480" s="292"/>
      <c r="V480" s="291">
        <f>ROUNDUP('Листы ввода'!N254*'Общ. данные'!$D$26,0)</f>
        <v>0</v>
      </c>
      <c r="W480" s="293"/>
      <c r="X480" s="292"/>
      <c r="Y480" s="283">
        <f>'Листы ввода'!O254</f>
        <v>0</v>
      </c>
      <c r="Z480" s="284"/>
      <c r="AA480" s="73">
        <f>'Листы ввода'!P254</f>
        <v>0</v>
      </c>
      <c r="AB480" s="78">
        <f>'Листы ввода'!Q254</f>
        <v>0</v>
      </c>
      <c r="AC480" s="285">
        <f>'Листы ввода'!R254</f>
        <v>0</v>
      </c>
      <c r="AD480" s="285"/>
      <c r="AE480" s="286">
        <f>IF('Листы ввода'!T254=1,'Листы на печать'!P480,AQ480)</f>
        <v>0</v>
      </c>
      <c r="AF480" s="287"/>
      <c r="AG480" s="231"/>
      <c r="AH480" s="248"/>
      <c r="AI480" s="24"/>
      <c r="AJ480" s="25"/>
      <c r="AK480" s="231"/>
      <c r="AL480" s="231"/>
      <c r="AM480" s="248"/>
      <c r="AN480" s="247"/>
      <c r="AO480" s="248"/>
      <c r="AP480" s="301"/>
      <c r="AQ480" s="46">
        <f>SUM(L480,P480,Q480,S480,V480)</f>
        <v>0</v>
      </c>
    </row>
    <row r="481" spans="1:43" ht="20.45" customHeight="1">
      <c r="A481" s="314"/>
      <c r="B481" s="233">
        <f>'Листы ввода'!B255</f>
        <v>0</v>
      </c>
      <c r="C481" s="234"/>
      <c r="D481" s="235">
        <f>'Листы ввода'!C255</f>
        <v>0</v>
      </c>
      <c r="E481" s="236"/>
      <c r="F481" s="237"/>
      <c r="G481" s="235">
        <f>'Листы ввода'!D255</f>
        <v>0</v>
      </c>
      <c r="H481" s="236"/>
      <c r="I481" s="237"/>
      <c r="J481" s="26">
        <f>'Листы ввода'!E255</f>
        <v>0</v>
      </c>
      <c r="K481" s="27">
        <f>'Листы ввода'!F255</f>
        <v>0</v>
      </c>
      <c r="L481" s="69">
        <f>ROUNDUP('Листы ввода'!G255*'Общ. данные'!$D$26,0)</f>
        <v>0</v>
      </c>
      <c r="M481" s="67">
        <f>'Листы ввода'!H255</f>
        <v>0</v>
      </c>
      <c r="N481" s="28">
        <f>'Листы ввода'!I255</f>
        <v>0</v>
      </c>
      <c r="O481" s="68">
        <f>'Листы ввода'!J255</f>
        <v>0</v>
      </c>
      <c r="P481" s="69">
        <f>ROUNDUP('Листы ввода'!K255*'Общ. данные'!$D$26,0)</f>
        <v>0</v>
      </c>
      <c r="Q481" s="238">
        <f>ROUNDUP('Листы ввода'!L255*'Общ. данные'!$D$26,0)</f>
        <v>0</v>
      </c>
      <c r="R481" s="239"/>
      <c r="S481" s="238">
        <f>ROUNDUP('Листы ввода'!M255*'Общ. данные'!$D$26,0)</f>
        <v>0</v>
      </c>
      <c r="T481" s="240"/>
      <c r="U481" s="239"/>
      <c r="V481" s="238">
        <f>ROUNDUP('Листы ввода'!N255*'Общ. данные'!$D$26,0)</f>
        <v>0</v>
      </c>
      <c r="W481" s="240"/>
      <c r="X481" s="239"/>
      <c r="Y481" s="262">
        <f>'Листы ввода'!O255</f>
        <v>0</v>
      </c>
      <c r="Z481" s="263"/>
      <c r="AA481" s="26">
        <f>'Листы ввода'!P255</f>
        <v>0</v>
      </c>
      <c r="AB481" s="68">
        <f>'Листы ввода'!Q255</f>
        <v>0</v>
      </c>
      <c r="AC481" s="236">
        <f>'Листы ввода'!R255</f>
        <v>0</v>
      </c>
      <c r="AD481" s="236"/>
      <c r="AE481" s="233">
        <f>IF('Листы ввода'!T255=1,'Листы на печать'!P481,AQ481)</f>
        <v>0</v>
      </c>
      <c r="AF481" s="264"/>
      <c r="AG481" s="265"/>
      <c r="AH481" s="266"/>
      <c r="AI481" s="26"/>
      <c r="AJ481" s="27"/>
      <c r="AK481" s="265"/>
      <c r="AL481" s="265"/>
      <c r="AM481" s="266"/>
      <c r="AN481" s="267"/>
      <c r="AO481" s="266"/>
      <c r="AP481" s="301"/>
      <c r="AQ481" s="46">
        <f t="shared" ref="AQ481:AQ510" si="8">SUM(L481,P481,Q481,S481,V481)</f>
        <v>0</v>
      </c>
    </row>
    <row r="482" spans="1:43" ht="20.45" customHeight="1">
      <c r="A482" s="314"/>
      <c r="B482" s="233">
        <f>'Листы ввода'!B256</f>
        <v>0</v>
      </c>
      <c r="C482" s="234"/>
      <c r="D482" s="235">
        <f>'Листы ввода'!C256</f>
        <v>0</v>
      </c>
      <c r="E482" s="236"/>
      <c r="F482" s="237"/>
      <c r="G482" s="235">
        <f>'Листы ввода'!D256</f>
        <v>0</v>
      </c>
      <c r="H482" s="236"/>
      <c r="I482" s="237"/>
      <c r="J482" s="26">
        <f>'Листы ввода'!E256</f>
        <v>0</v>
      </c>
      <c r="K482" s="27">
        <f>'Листы ввода'!F256</f>
        <v>0</v>
      </c>
      <c r="L482" s="69">
        <f>ROUNDUP('Листы ввода'!G256*'Общ. данные'!$D$26,0)</f>
        <v>0</v>
      </c>
      <c r="M482" s="67">
        <f>'Листы ввода'!H256</f>
        <v>0</v>
      </c>
      <c r="N482" s="28">
        <f>'Листы ввода'!I256</f>
        <v>0</v>
      </c>
      <c r="O482" s="68">
        <f>'Листы ввода'!J256</f>
        <v>0</v>
      </c>
      <c r="P482" s="69">
        <f>ROUNDUP('Листы ввода'!K256*'Общ. данные'!$D$26,0)</f>
        <v>0</v>
      </c>
      <c r="Q482" s="238">
        <f>ROUNDUP('Листы ввода'!L256*'Общ. данные'!$D$26,0)</f>
        <v>0</v>
      </c>
      <c r="R482" s="239"/>
      <c r="S482" s="238">
        <f>ROUNDUP('Листы ввода'!M256*'Общ. данные'!$D$26,0)</f>
        <v>0</v>
      </c>
      <c r="T482" s="240"/>
      <c r="U482" s="239"/>
      <c r="V482" s="238">
        <f>ROUNDUP('Листы ввода'!N256*'Общ. данные'!$D$26,0)</f>
        <v>0</v>
      </c>
      <c r="W482" s="240"/>
      <c r="X482" s="239"/>
      <c r="Y482" s="262">
        <f>'Листы ввода'!O256</f>
        <v>0</v>
      </c>
      <c r="Z482" s="263"/>
      <c r="AA482" s="26">
        <f>'Листы ввода'!P256</f>
        <v>0</v>
      </c>
      <c r="AB482" s="68">
        <f>'Листы ввода'!Q256</f>
        <v>0</v>
      </c>
      <c r="AC482" s="236">
        <f>'Листы ввода'!R256</f>
        <v>0</v>
      </c>
      <c r="AD482" s="236"/>
      <c r="AE482" s="233">
        <f>IF('Листы ввода'!T256=1,'Листы на печать'!P482,AQ482)</f>
        <v>0</v>
      </c>
      <c r="AF482" s="264"/>
      <c r="AG482" s="265"/>
      <c r="AH482" s="266"/>
      <c r="AI482" s="26"/>
      <c r="AJ482" s="27"/>
      <c r="AK482" s="265"/>
      <c r="AL482" s="265"/>
      <c r="AM482" s="266"/>
      <c r="AN482" s="267"/>
      <c r="AO482" s="266"/>
      <c r="AP482" s="301"/>
      <c r="AQ482" s="46">
        <f t="shared" si="8"/>
        <v>0</v>
      </c>
    </row>
    <row r="483" spans="1:43" ht="20.45" customHeight="1">
      <c r="A483" s="314"/>
      <c r="B483" s="233">
        <f>'Листы ввода'!B257</f>
        <v>0</v>
      </c>
      <c r="C483" s="234"/>
      <c r="D483" s="235">
        <f>'Листы ввода'!C257</f>
        <v>0</v>
      </c>
      <c r="E483" s="236"/>
      <c r="F483" s="237"/>
      <c r="G483" s="235">
        <f>'Листы ввода'!D257</f>
        <v>0</v>
      </c>
      <c r="H483" s="236"/>
      <c r="I483" s="237"/>
      <c r="J483" s="26">
        <f>'Листы ввода'!E257</f>
        <v>0</v>
      </c>
      <c r="K483" s="27">
        <f>'Листы ввода'!F257</f>
        <v>0</v>
      </c>
      <c r="L483" s="69">
        <f>ROUNDUP('Листы ввода'!G257*'Общ. данные'!$D$26,0)</f>
        <v>0</v>
      </c>
      <c r="M483" s="67">
        <f>'Листы ввода'!H257</f>
        <v>0</v>
      </c>
      <c r="N483" s="28">
        <f>'Листы ввода'!I257</f>
        <v>0</v>
      </c>
      <c r="O483" s="68">
        <f>'Листы ввода'!J257</f>
        <v>0</v>
      </c>
      <c r="P483" s="69">
        <f>ROUNDUP('Листы ввода'!K257*'Общ. данные'!$D$26,0)</f>
        <v>0</v>
      </c>
      <c r="Q483" s="238">
        <f>ROUNDUP('Листы ввода'!L257*'Общ. данные'!$D$26,0)</f>
        <v>0</v>
      </c>
      <c r="R483" s="239"/>
      <c r="S483" s="238">
        <f>ROUNDUP('Листы ввода'!M257*'Общ. данные'!$D$26,0)</f>
        <v>0</v>
      </c>
      <c r="T483" s="240"/>
      <c r="U483" s="239"/>
      <c r="V483" s="238">
        <f>ROUNDUP('Листы ввода'!N257*'Общ. данные'!$D$26,0)</f>
        <v>0</v>
      </c>
      <c r="W483" s="240"/>
      <c r="X483" s="239"/>
      <c r="Y483" s="262">
        <f>'Листы ввода'!O257</f>
        <v>0</v>
      </c>
      <c r="Z483" s="263"/>
      <c r="AA483" s="26">
        <f>'Листы ввода'!P257</f>
        <v>0</v>
      </c>
      <c r="AB483" s="68">
        <f>'Листы ввода'!Q257</f>
        <v>0</v>
      </c>
      <c r="AC483" s="236">
        <f>'Листы ввода'!R257</f>
        <v>0</v>
      </c>
      <c r="AD483" s="236"/>
      <c r="AE483" s="233">
        <f>IF('Листы ввода'!T257=1,'Листы на печать'!P483,AQ483)</f>
        <v>0</v>
      </c>
      <c r="AF483" s="264"/>
      <c r="AG483" s="265"/>
      <c r="AH483" s="266"/>
      <c r="AI483" s="26"/>
      <c r="AJ483" s="27"/>
      <c r="AK483" s="265"/>
      <c r="AL483" s="265"/>
      <c r="AM483" s="266"/>
      <c r="AN483" s="267"/>
      <c r="AO483" s="266"/>
      <c r="AP483" s="301"/>
      <c r="AQ483" s="46">
        <f t="shared" si="8"/>
        <v>0</v>
      </c>
    </row>
    <row r="484" spans="1:43" ht="20.45" customHeight="1">
      <c r="A484" s="314"/>
      <c r="B484" s="233">
        <f>'Листы ввода'!B258</f>
        <v>0</v>
      </c>
      <c r="C484" s="234"/>
      <c r="D484" s="235">
        <f>'Листы ввода'!C258</f>
        <v>0</v>
      </c>
      <c r="E484" s="236"/>
      <c r="F484" s="237"/>
      <c r="G484" s="235">
        <f>'Листы ввода'!D258</f>
        <v>0</v>
      </c>
      <c r="H484" s="236"/>
      <c r="I484" s="237"/>
      <c r="J484" s="26">
        <f>'Листы ввода'!E258</f>
        <v>0</v>
      </c>
      <c r="K484" s="27">
        <f>'Листы ввода'!F258</f>
        <v>0</v>
      </c>
      <c r="L484" s="69">
        <f>ROUNDUP('Листы ввода'!G258*'Общ. данные'!$D$26,0)</f>
        <v>0</v>
      </c>
      <c r="M484" s="67">
        <f>'Листы ввода'!H258</f>
        <v>0</v>
      </c>
      <c r="N484" s="28">
        <f>'Листы ввода'!I258</f>
        <v>0</v>
      </c>
      <c r="O484" s="68">
        <f>'Листы ввода'!J258</f>
        <v>0</v>
      </c>
      <c r="P484" s="69">
        <f>ROUNDUP('Листы ввода'!K258*'Общ. данные'!$D$26,0)</f>
        <v>0</v>
      </c>
      <c r="Q484" s="238">
        <f>ROUNDUP('Листы ввода'!L258*'Общ. данные'!$D$26,0)</f>
        <v>0</v>
      </c>
      <c r="R484" s="239"/>
      <c r="S484" s="238">
        <f>ROUNDUP('Листы ввода'!M258*'Общ. данные'!$D$26,0)</f>
        <v>0</v>
      </c>
      <c r="T484" s="240"/>
      <c r="U484" s="239"/>
      <c r="V484" s="238">
        <f>ROUNDUP('Листы ввода'!N258*'Общ. данные'!$D$26,0)</f>
        <v>0</v>
      </c>
      <c r="W484" s="240"/>
      <c r="X484" s="239"/>
      <c r="Y484" s="262">
        <f>'Листы ввода'!O258</f>
        <v>0</v>
      </c>
      <c r="Z484" s="263"/>
      <c r="AA484" s="26">
        <f>'Листы ввода'!P258</f>
        <v>0</v>
      </c>
      <c r="AB484" s="68">
        <f>'Листы ввода'!Q258</f>
        <v>0</v>
      </c>
      <c r="AC484" s="236">
        <f>'Листы ввода'!R258</f>
        <v>0</v>
      </c>
      <c r="AD484" s="236"/>
      <c r="AE484" s="233">
        <f>IF('Листы ввода'!T258=1,'Листы на печать'!P484,AQ484)</f>
        <v>0</v>
      </c>
      <c r="AF484" s="264"/>
      <c r="AG484" s="265"/>
      <c r="AH484" s="266"/>
      <c r="AI484" s="26"/>
      <c r="AJ484" s="27"/>
      <c r="AK484" s="265"/>
      <c r="AL484" s="265"/>
      <c r="AM484" s="266"/>
      <c r="AN484" s="267"/>
      <c r="AO484" s="266"/>
      <c r="AP484" s="301"/>
      <c r="AQ484" s="46">
        <f t="shared" si="8"/>
        <v>0</v>
      </c>
    </row>
    <row r="485" spans="1:43" ht="20.45" customHeight="1">
      <c r="A485" s="314"/>
      <c r="B485" s="233">
        <f>'Листы ввода'!B259</f>
        <v>0</v>
      </c>
      <c r="C485" s="234"/>
      <c r="D485" s="235">
        <f>'Листы ввода'!C259</f>
        <v>0</v>
      </c>
      <c r="E485" s="236"/>
      <c r="F485" s="237"/>
      <c r="G485" s="235">
        <f>'Листы ввода'!D259</f>
        <v>0</v>
      </c>
      <c r="H485" s="236"/>
      <c r="I485" s="237"/>
      <c r="J485" s="26">
        <f>'Листы ввода'!E259</f>
        <v>0</v>
      </c>
      <c r="K485" s="27">
        <f>'Листы ввода'!F259</f>
        <v>0</v>
      </c>
      <c r="L485" s="69">
        <f>ROUNDUP('Листы ввода'!G259*'Общ. данные'!$D$26,0)</f>
        <v>0</v>
      </c>
      <c r="M485" s="67">
        <f>'Листы ввода'!H259</f>
        <v>0</v>
      </c>
      <c r="N485" s="28">
        <f>'Листы ввода'!I259</f>
        <v>0</v>
      </c>
      <c r="O485" s="68">
        <f>'Листы ввода'!J259</f>
        <v>0</v>
      </c>
      <c r="P485" s="69">
        <f>ROUNDUP('Листы ввода'!K259*'Общ. данные'!$D$26,0)</f>
        <v>0</v>
      </c>
      <c r="Q485" s="238">
        <f>ROUNDUP('Листы ввода'!L259*'Общ. данные'!$D$26,0)</f>
        <v>0</v>
      </c>
      <c r="R485" s="239"/>
      <c r="S485" s="238">
        <f>ROUNDUP('Листы ввода'!M259*'Общ. данные'!$D$26,0)</f>
        <v>0</v>
      </c>
      <c r="T485" s="240"/>
      <c r="U485" s="239"/>
      <c r="V485" s="238">
        <f>ROUNDUP('Листы ввода'!N259*'Общ. данные'!$D$26,0)</f>
        <v>0</v>
      </c>
      <c r="W485" s="240"/>
      <c r="X485" s="239"/>
      <c r="Y485" s="262">
        <f>'Листы ввода'!O259</f>
        <v>0</v>
      </c>
      <c r="Z485" s="263"/>
      <c r="AA485" s="26">
        <f>'Листы ввода'!P259</f>
        <v>0</v>
      </c>
      <c r="AB485" s="68">
        <f>'Листы ввода'!Q259</f>
        <v>0</v>
      </c>
      <c r="AC485" s="236">
        <f>'Листы ввода'!R259</f>
        <v>0</v>
      </c>
      <c r="AD485" s="236"/>
      <c r="AE485" s="233">
        <f>IF('Листы ввода'!T259=1,'Листы на печать'!P485,AQ485)</f>
        <v>0</v>
      </c>
      <c r="AF485" s="264"/>
      <c r="AG485" s="265"/>
      <c r="AH485" s="266"/>
      <c r="AI485" s="26"/>
      <c r="AJ485" s="27"/>
      <c r="AK485" s="265"/>
      <c r="AL485" s="265"/>
      <c r="AM485" s="266"/>
      <c r="AN485" s="267"/>
      <c r="AO485" s="266"/>
      <c r="AP485" s="301"/>
      <c r="AQ485" s="46">
        <f t="shared" si="8"/>
        <v>0</v>
      </c>
    </row>
    <row r="486" spans="1:43" ht="20.45" customHeight="1">
      <c r="A486" s="314"/>
      <c r="B486" s="233">
        <f>'Листы ввода'!B260</f>
        <v>0</v>
      </c>
      <c r="C486" s="234"/>
      <c r="D486" s="235">
        <f>'Листы ввода'!C260</f>
        <v>0</v>
      </c>
      <c r="E486" s="236"/>
      <c r="F486" s="237"/>
      <c r="G486" s="235">
        <f>'Листы ввода'!D260</f>
        <v>0</v>
      </c>
      <c r="H486" s="236"/>
      <c r="I486" s="237"/>
      <c r="J486" s="26">
        <f>'Листы ввода'!E260</f>
        <v>0</v>
      </c>
      <c r="K486" s="27">
        <f>'Листы ввода'!F260</f>
        <v>0</v>
      </c>
      <c r="L486" s="69">
        <f>ROUNDUP('Листы ввода'!G260*'Общ. данные'!$D$26,0)</f>
        <v>0</v>
      </c>
      <c r="M486" s="67">
        <f>'Листы ввода'!H260</f>
        <v>0</v>
      </c>
      <c r="N486" s="28">
        <f>'Листы ввода'!I260</f>
        <v>0</v>
      </c>
      <c r="O486" s="68">
        <f>'Листы ввода'!J260</f>
        <v>0</v>
      </c>
      <c r="P486" s="69">
        <f>ROUNDUP('Листы ввода'!K260*'Общ. данные'!$D$26,0)</f>
        <v>0</v>
      </c>
      <c r="Q486" s="238">
        <f>ROUNDUP('Листы ввода'!L260*'Общ. данные'!$D$26,0)</f>
        <v>0</v>
      </c>
      <c r="R486" s="239"/>
      <c r="S486" s="238">
        <f>ROUNDUP('Листы ввода'!M260*'Общ. данные'!$D$26,0)</f>
        <v>0</v>
      </c>
      <c r="T486" s="240"/>
      <c r="U486" s="239"/>
      <c r="V486" s="238">
        <f>ROUNDUP('Листы ввода'!N260*'Общ. данные'!$D$26,0)</f>
        <v>0</v>
      </c>
      <c r="W486" s="240"/>
      <c r="X486" s="239"/>
      <c r="Y486" s="262">
        <f>'Листы ввода'!O260</f>
        <v>0</v>
      </c>
      <c r="Z486" s="263"/>
      <c r="AA486" s="26">
        <f>'Листы ввода'!P260</f>
        <v>0</v>
      </c>
      <c r="AB486" s="68">
        <f>'Листы ввода'!Q260</f>
        <v>0</v>
      </c>
      <c r="AC486" s="236">
        <f>'Листы ввода'!R260</f>
        <v>0</v>
      </c>
      <c r="AD486" s="236"/>
      <c r="AE486" s="233">
        <f>IF('Листы ввода'!T260=1,'Листы на печать'!P486,AQ486)</f>
        <v>0</v>
      </c>
      <c r="AF486" s="264"/>
      <c r="AG486" s="265"/>
      <c r="AH486" s="266"/>
      <c r="AI486" s="26"/>
      <c r="AJ486" s="27"/>
      <c r="AK486" s="265"/>
      <c r="AL486" s="265"/>
      <c r="AM486" s="266"/>
      <c r="AN486" s="267"/>
      <c r="AO486" s="266"/>
      <c r="AP486" s="301"/>
      <c r="AQ486" s="46">
        <f t="shared" si="8"/>
        <v>0</v>
      </c>
    </row>
    <row r="487" spans="1:43" ht="20.45" customHeight="1">
      <c r="A487" s="314"/>
      <c r="B487" s="233">
        <f>'Листы ввода'!B261</f>
        <v>0</v>
      </c>
      <c r="C487" s="234"/>
      <c r="D487" s="235">
        <f>'Листы ввода'!C261</f>
        <v>0</v>
      </c>
      <c r="E487" s="236"/>
      <c r="F487" s="237"/>
      <c r="G487" s="235">
        <f>'Листы ввода'!D261</f>
        <v>0</v>
      </c>
      <c r="H487" s="236"/>
      <c r="I487" s="237"/>
      <c r="J487" s="26">
        <f>'Листы ввода'!E261</f>
        <v>0</v>
      </c>
      <c r="K487" s="27">
        <f>'Листы ввода'!F261</f>
        <v>0</v>
      </c>
      <c r="L487" s="69">
        <f>ROUNDUP('Листы ввода'!G261*'Общ. данные'!$D$26,0)</f>
        <v>0</v>
      </c>
      <c r="M487" s="67">
        <f>'Листы ввода'!H261</f>
        <v>0</v>
      </c>
      <c r="N487" s="28">
        <f>'Листы ввода'!I261</f>
        <v>0</v>
      </c>
      <c r="O487" s="68">
        <f>'Листы ввода'!J261</f>
        <v>0</v>
      </c>
      <c r="P487" s="69">
        <f>ROUNDUP('Листы ввода'!K261*'Общ. данные'!$D$26,0)</f>
        <v>0</v>
      </c>
      <c r="Q487" s="238">
        <f>ROUNDUP('Листы ввода'!L261*'Общ. данные'!$D$26,0)</f>
        <v>0</v>
      </c>
      <c r="R487" s="239"/>
      <c r="S487" s="238">
        <f>ROUNDUP('Листы ввода'!M261*'Общ. данные'!$D$26,0)</f>
        <v>0</v>
      </c>
      <c r="T487" s="240"/>
      <c r="U487" s="239"/>
      <c r="V487" s="238">
        <f>ROUNDUP('Листы ввода'!N261*'Общ. данные'!$D$26,0)</f>
        <v>0</v>
      </c>
      <c r="W487" s="240"/>
      <c r="X487" s="239"/>
      <c r="Y487" s="262">
        <f>'Листы ввода'!O261</f>
        <v>0</v>
      </c>
      <c r="Z487" s="263"/>
      <c r="AA487" s="26">
        <f>'Листы ввода'!P261</f>
        <v>0</v>
      </c>
      <c r="AB487" s="68">
        <f>'Листы ввода'!Q261</f>
        <v>0</v>
      </c>
      <c r="AC487" s="236">
        <f>'Листы ввода'!R261</f>
        <v>0</v>
      </c>
      <c r="AD487" s="236"/>
      <c r="AE487" s="233">
        <f>IF('Листы ввода'!T261=1,'Листы на печать'!P487,AQ487)</f>
        <v>0</v>
      </c>
      <c r="AF487" s="264"/>
      <c r="AG487" s="265"/>
      <c r="AH487" s="266"/>
      <c r="AI487" s="26"/>
      <c r="AJ487" s="27"/>
      <c r="AK487" s="265"/>
      <c r="AL487" s="265"/>
      <c r="AM487" s="266"/>
      <c r="AN487" s="267"/>
      <c r="AO487" s="266"/>
      <c r="AP487" s="301"/>
      <c r="AQ487" s="46">
        <f t="shared" si="8"/>
        <v>0</v>
      </c>
    </row>
    <row r="488" spans="1:43" ht="20.45" customHeight="1">
      <c r="A488" s="314"/>
      <c r="B488" s="233">
        <f>'Листы ввода'!B262</f>
        <v>0</v>
      </c>
      <c r="C488" s="234"/>
      <c r="D488" s="235">
        <f>'Листы ввода'!C262</f>
        <v>0</v>
      </c>
      <c r="E488" s="236"/>
      <c r="F488" s="237"/>
      <c r="G488" s="235">
        <f>'Листы ввода'!D262</f>
        <v>0</v>
      </c>
      <c r="H488" s="236"/>
      <c r="I488" s="237"/>
      <c r="J488" s="26">
        <f>'Листы ввода'!E262</f>
        <v>0</v>
      </c>
      <c r="K488" s="27">
        <f>'Листы ввода'!F262</f>
        <v>0</v>
      </c>
      <c r="L488" s="69">
        <f>ROUNDUP('Листы ввода'!G262*'Общ. данные'!$D$26,0)</f>
        <v>0</v>
      </c>
      <c r="M488" s="67">
        <f>'Листы ввода'!H262</f>
        <v>0</v>
      </c>
      <c r="N488" s="28">
        <f>'Листы ввода'!I262</f>
        <v>0</v>
      </c>
      <c r="O488" s="68">
        <f>'Листы ввода'!J262</f>
        <v>0</v>
      </c>
      <c r="P488" s="69">
        <f>ROUNDUP('Листы ввода'!K262*'Общ. данные'!$D$26,0)</f>
        <v>0</v>
      </c>
      <c r="Q488" s="238">
        <f>ROUNDUP('Листы ввода'!L262*'Общ. данные'!$D$26,0)</f>
        <v>0</v>
      </c>
      <c r="R488" s="239"/>
      <c r="S488" s="238">
        <f>ROUNDUP('Листы ввода'!M262*'Общ. данные'!$D$26,0)</f>
        <v>0</v>
      </c>
      <c r="T488" s="240"/>
      <c r="U488" s="239"/>
      <c r="V488" s="238">
        <f>ROUNDUP('Листы ввода'!N262*'Общ. данные'!$D$26,0)</f>
        <v>0</v>
      </c>
      <c r="W488" s="240"/>
      <c r="X488" s="239"/>
      <c r="Y488" s="262">
        <f>'Листы ввода'!O262</f>
        <v>0</v>
      </c>
      <c r="Z488" s="263"/>
      <c r="AA488" s="26">
        <f>'Листы ввода'!P262</f>
        <v>0</v>
      </c>
      <c r="AB488" s="68">
        <f>'Листы ввода'!Q262</f>
        <v>0</v>
      </c>
      <c r="AC488" s="236">
        <f>'Листы ввода'!R262</f>
        <v>0</v>
      </c>
      <c r="AD488" s="236"/>
      <c r="AE488" s="233">
        <f>IF('Листы ввода'!T262=1,'Листы на печать'!P488,AQ488)</f>
        <v>0</v>
      </c>
      <c r="AF488" s="264"/>
      <c r="AG488" s="265"/>
      <c r="AH488" s="266"/>
      <c r="AI488" s="26"/>
      <c r="AJ488" s="27"/>
      <c r="AK488" s="265"/>
      <c r="AL488" s="265"/>
      <c r="AM488" s="266"/>
      <c r="AN488" s="267"/>
      <c r="AO488" s="266"/>
      <c r="AP488" s="301"/>
      <c r="AQ488" s="46">
        <f t="shared" si="8"/>
        <v>0</v>
      </c>
    </row>
    <row r="489" spans="1:43" ht="20.45" customHeight="1">
      <c r="A489" s="314"/>
      <c r="B489" s="233">
        <f>'Листы ввода'!B263</f>
        <v>0</v>
      </c>
      <c r="C489" s="234"/>
      <c r="D489" s="235">
        <f>'Листы ввода'!C263</f>
        <v>0</v>
      </c>
      <c r="E489" s="236"/>
      <c r="F489" s="237"/>
      <c r="G489" s="235">
        <f>'Листы ввода'!D263</f>
        <v>0</v>
      </c>
      <c r="H489" s="236"/>
      <c r="I489" s="237"/>
      <c r="J489" s="26">
        <f>'Листы ввода'!E263</f>
        <v>0</v>
      </c>
      <c r="K489" s="27">
        <f>'Листы ввода'!F263</f>
        <v>0</v>
      </c>
      <c r="L489" s="69">
        <f>ROUNDUP('Листы ввода'!G263*'Общ. данные'!$D$26,0)</f>
        <v>0</v>
      </c>
      <c r="M489" s="67">
        <f>'Листы ввода'!H263</f>
        <v>0</v>
      </c>
      <c r="N489" s="28">
        <f>'Листы ввода'!I263</f>
        <v>0</v>
      </c>
      <c r="O489" s="68">
        <f>'Листы ввода'!J263</f>
        <v>0</v>
      </c>
      <c r="P489" s="69">
        <f>ROUNDUP('Листы ввода'!K263*'Общ. данные'!$D$26,0)</f>
        <v>0</v>
      </c>
      <c r="Q489" s="238">
        <f>ROUNDUP('Листы ввода'!L263*'Общ. данные'!$D$26,0)</f>
        <v>0</v>
      </c>
      <c r="R489" s="239"/>
      <c r="S489" s="238">
        <f>ROUNDUP('Листы ввода'!M263*'Общ. данные'!$D$26,0)</f>
        <v>0</v>
      </c>
      <c r="T489" s="240"/>
      <c r="U489" s="239"/>
      <c r="V489" s="238">
        <f>ROUNDUP('Листы ввода'!N263*'Общ. данные'!$D$26,0)</f>
        <v>0</v>
      </c>
      <c r="W489" s="240"/>
      <c r="X489" s="239"/>
      <c r="Y489" s="262">
        <f>'Листы ввода'!O263</f>
        <v>0</v>
      </c>
      <c r="Z489" s="263"/>
      <c r="AA489" s="26">
        <f>'Листы ввода'!P263</f>
        <v>0</v>
      </c>
      <c r="AB489" s="68">
        <f>'Листы ввода'!Q263</f>
        <v>0</v>
      </c>
      <c r="AC489" s="236">
        <f>'Листы ввода'!R263</f>
        <v>0</v>
      </c>
      <c r="AD489" s="236"/>
      <c r="AE489" s="233">
        <f>IF('Листы ввода'!T263=1,'Листы на печать'!P489,AQ489)</f>
        <v>0</v>
      </c>
      <c r="AF489" s="264"/>
      <c r="AG489" s="265"/>
      <c r="AH489" s="266"/>
      <c r="AI489" s="26"/>
      <c r="AJ489" s="27"/>
      <c r="AK489" s="265"/>
      <c r="AL489" s="265"/>
      <c r="AM489" s="266"/>
      <c r="AN489" s="267"/>
      <c r="AO489" s="266"/>
      <c r="AP489" s="301"/>
      <c r="AQ489" s="46">
        <f t="shared" si="8"/>
        <v>0</v>
      </c>
    </row>
    <row r="490" spans="1:43" ht="20.45" customHeight="1">
      <c r="A490" s="314"/>
      <c r="B490" s="233">
        <f>'Листы ввода'!B264</f>
        <v>0</v>
      </c>
      <c r="C490" s="234"/>
      <c r="D490" s="235">
        <f>'Листы ввода'!C264</f>
        <v>0</v>
      </c>
      <c r="E490" s="236"/>
      <c r="F490" s="237"/>
      <c r="G490" s="235">
        <f>'Листы ввода'!D264</f>
        <v>0</v>
      </c>
      <c r="H490" s="236"/>
      <c r="I490" s="237"/>
      <c r="J490" s="26">
        <f>'Листы ввода'!E264</f>
        <v>0</v>
      </c>
      <c r="K490" s="27">
        <f>'Листы ввода'!F264</f>
        <v>0</v>
      </c>
      <c r="L490" s="69">
        <f>ROUNDUP('Листы ввода'!G264*'Общ. данные'!$D$26,0)</f>
        <v>0</v>
      </c>
      <c r="M490" s="67">
        <f>'Листы ввода'!H264</f>
        <v>0</v>
      </c>
      <c r="N490" s="28">
        <f>'Листы ввода'!I264</f>
        <v>0</v>
      </c>
      <c r="O490" s="68">
        <f>'Листы ввода'!J264</f>
        <v>0</v>
      </c>
      <c r="P490" s="69">
        <f>ROUNDUP('Листы ввода'!K264*'Общ. данные'!$D$26,0)</f>
        <v>0</v>
      </c>
      <c r="Q490" s="238">
        <f>ROUNDUP('Листы ввода'!L264*'Общ. данные'!$D$26,0)</f>
        <v>0</v>
      </c>
      <c r="R490" s="239"/>
      <c r="S490" s="238">
        <f>ROUNDUP('Листы ввода'!M264*'Общ. данные'!$D$26,0)</f>
        <v>0</v>
      </c>
      <c r="T490" s="240"/>
      <c r="U490" s="239"/>
      <c r="V490" s="238">
        <f>ROUNDUP('Листы ввода'!N264*'Общ. данные'!$D$26,0)</f>
        <v>0</v>
      </c>
      <c r="W490" s="240"/>
      <c r="X490" s="239"/>
      <c r="Y490" s="262">
        <f>'Листы ввода'!O264</f>
        <v>0</v>
      </c>
      <c r="Z490" s="263"/>
      <c r="AA490" s="26">
        <f>'Листы ввода'!P264</f>
        <v>0</v>
      </c>
      <c r="AB490" s="68">
        <f>'Листы ввода'!Q264</f>
        <v>0</v>
      </c>
      <c r="AC490" s="236">
        <f>'Листы ввода'!R264</f>
        <v>0</v>
      </c>
      <c r="AD490" s="236"/>
      <c r="AE490" s="233">
        <f>IF('Листы ввода'!T264=1,'Листы на печать'!P490,AQ490)</f>
        <v>0</v>
      </c>
      <c r="AF490" s="264"/>
      <c r="AG490" s="265"/>
      <c r="AH490" s="266"/>
      <c r="AI490" s="26"/>
      <c r="AJ490" s="27"/>
      <c r="AK490" s="265"/>
      <c r="AL490" s="265"/>
      <c r="AM490" s="266"/>
      <c r="AN490" s="267"/>
      <c r="AO490" s="266"/>
      <c r="AP490" s="301"/>
      <c r="AQ490" s="46">
        <f t="shared" si="8"/>
        <v>0</v>
      </c>
    </row>
    <row r="491" spans="1:43" ht="20.45" customHeight="1">
      <c r="A491" s="314"/>
      <c r="B491" s="233">
        <f>'Листы ввода'!B265</f>
        <v>0</v>
      </c>
      <c r="C491" s="234"/>
      <c r="D491" s="235">
        <f>'Листы ввода'!C265</f>
        <v>0</v>
      </c>
      <c r="E491" s="236"/>
      <c r="F491" s="237"/>
      <c r="G491" s="235">
        <f>'Листы ввода'!D265</f>
        <v>0</v>
      </c>
      <c r="H491" s="236"/>
      <c r="I491" s="237"/>
      <c r="J491" s="26">
        <f>'Листы ввода'!E265</f>
        <v>0</v>
      </c>
      <c r="K491" s="27">
        <f>'Листы ввода'!F265</f>
        <v>0</v>
      </c>
      <c r="L491" s="69">
        <f>ROUNDUP('Листы ввода'!G265*'Общ. данные'!$D$26,0)</f>
        <v>0</v>
      </c>
      <c r="M491" s="67">
        <f>'Листы ввода'!H265</f>
        <v>0</v>
      </c>
      <c r="N491" s="28">
        <f>'Листы ввода'!I265</f>
        <v>0</v>
      </c>
      <c r="O491" s="68">
        <f>'Листы ввода'!J265</f>
        <v>0</v>
      </c>
      <c r="P491" s="69">
        <f>ROUNDUP('Листы ввода'!K265*'Общ. данные'!$D$26,0)</f>
        <v>0</v>
      </c>
      <c r="Q491" s="238">
        <f>ROUNDUP('Листы ввода'!L265*'Общ. данные'!$D$26,0)</f>
        <v>0</v>
      </c>
      <c r="R491" s="239"/>
      <c r="S491" s="238">
        <f>ROUNDUP('Листы ввода'!M265*'Общ. данные'!$D$26,0)</f>
        <v>0</v>
      </c>
      <c r="T491" s="240"/>
      <c r="U491" s="239"/>
      <c r="V491" s="238">
        <f>ROUNDUP('Листы ввода'!N265*'Общ. данные'!$D$26,0)</f>
        <v>0</v>
      </c>
      <c r="W491" s="240"/>
      <c r="X491" s="239"/>
      <c r="Y491" s="262">
        <f>'Листы ввода'!O265</f>
        <v>0</v>
      </c>
      <c r="Z491" s="263"/>
      <c r="AA491" s="26">
        <f>'Листы ввода'!P265</f>
        <v>0</v>
      </c>
      <c r="AB491" s="68">
        <f>'Листы ввода'!Q265</f>
        <v>0</v>
      </c>
      <c r="AC491" s="236">
        <f>'Листы ввода'!R265</f>
        <v>0</v>
      </c>
      <c r="AD491" s="236"/>
      <c r="AE491" s="233">
        <f>IF('Листы ввода'!T265=1,'Листы на печать'!P491,AQ491)</f>
        <v>0</v>
      </c>
      <c r="AF491" s="264"/>
      <c r="AG491" s="265"/>
      <c r="AH491" s="266"/>
      <c r="AI491" s="26"/>
      <c r="AJ491" s="27"/>
      <c r="AK491" s="265"/>
      <c r="AL491" s="265"/>
      <c r="AM491" s="266"/>
      <c r="AN491" s="267"/>
      <c r="AO491" s="266"/>
      <c r="AP491" s="301"/>
      <c r="AQ491" s="46">
        <f t="shared" si="8"/>
        <v>0</v>
      </c>
    </row>
    <row r="492" spans="1:43" ht="20.45" customHeight="1">
      <c r="A492" s="314"/>
      <c r="B492" s="233">
        <f>'Листы ввода'!B266</f>
        <v>0</v>
      </c>
      <c r="C492" s="234"/>
      <c r="D492" s="235">
        <f>'Листы ввода'!C266</f>
        <v>0</v>
      </c>
      <c r="E492" s="236"/>
      <c r="F492" s="237"/>
      <c r="G492" s="235">
        <f>'Листы ввода'!D266</f>
        <v>0</v>
      </c>
      <c r="H492" s="236"/>
      <c r="I492" s="237"/>
      <c r="J492" s="26">
        <f>'Листы ввода'!E266</f>
        <v>0</v>
      </c>
      <c r="K492" s="27">
        <f>'Листы ввода'!F266</f>
        <v>0</v>
      </c>
      <c r="L492" s="69">
        <f>ROUNDUP('Листы ввода'!G266*'Общ. данные'!$D$26,0)</f>
        <v>0</v>
      </c>
      <c r="M492" s="67">
        <f>'Листы ввода'!H266</f>
        <v>0</v>
      </c>
      <c r="N492" s="28">
        <f>'Листы ввода'!I266</f>
        <v>0</v>
      </c>
      <c r="O492" s="68">
        <f>'Листы ввода'!J266</f>
        <v>0</v>
      </c>
      <c r="P492" s="69">
        <f>ROUNDUP('Листы ввода'!K266*'Общ. данные'!$D$26,0)</f>
        <v>0</v>
      </c>
      <c r="Q492" s="238">
        <f>ROUNDUP('Листы ввода'!L266*'Общ. данные'!$D$26,0)</f>
        <v>0</v>
      </c>
      <c r="R492" s="239"/>
      <c r="S492" s="238">
        <f>ROUNDUP('Листы ввода'!M266*'Общ. данные'!$D$26,0)</f>
        <v>0</v>
      </c>
      <c r="T492" s="240"/>
      <c r="U492" s="239"/>
      <c r="V492" s="238">
        <f>ROUNDUP('Листы ввода'!N266*'Общ. данные'!$D$26,0)</f>
        <v>0</v>
      </c>
      <c r="W492" s="240"/>
      <c r="X492" s="239"/>
      <c r="Y492" s="262">
        <f>'Листы ввода'!O266</f>
        <v>0</v>
      </c>
      <c r="Z492" s="263"/>
      <c r="AA492" s="26">
        <f>'Листы ввода'!P266</f>
        <v>0</v>
      </c>
      <c r="AB492" s="68">
        <f>'Листы ввода'!Q266</f>
        <v>0</v>
      </c>
      <c r="AC492" s="236">
        <f>'Листы ввода'!R266</f>
        <v>0</v>
      </c>
      <c r="AD492" s="236"/>
      <c r="AE492" s="233">
        <f>IF('Листы ввода'!T266=1,'Листы на печать'!P492,AQ492)</f>
        <v>0</v>
      </c>
      <c r="AF492" s="264"/>
      <c r="AG492" s="265"/>
      <c r="AH492" s="266"/>
      <c r="AI492" s="26"/>
      <c r="AJ492" s="27"/>
      <c r="AK492" s="265"/>
      <c r="AL492" s="265"/>
      <c r="AM492" s="266"/>
      <c r="AN492" s="267"/>
      <c r="AO492" s="266"/>
      <c r="AP492" s="301"/>
      <c r="AQ492" s="46">
        <f t="shared" si="8"/>
        <v>0</v>
      </c>
    </row>
    <row r="493" spans="1:43" ht="20.45" customHeight="1">
      <c r="A493" s="314"/>
      <c r="B493" s="233">
        <f>'Листы ввода'!B267</f>
        <v>0</v>
      </c>
      <c r="C493" s="234"/>
      <c r="D493" s="235">
        <f>'Листы ввода'!C267</f>
        <v>0</v>
      </c>
      <c r="E493" s="236"/>
      <c r="F493" s="237"/>
      <c r="G493" s="235">
        <f>'Листы ввода'!D267</f>
        <v>0</v>
      </c>
      <c r="H493" s="236"/>
      <c r="I493" s="237"/>
      <c r="J493" s="26">
        <f>'Листы ввода'!E267</f>
        <v>0</v>
      </c>
      <c r="K493" s="27">
        <f>'Листы ввода'!F267</f>
        <v>0</v>
      </c>
      <c r="L493" s="69">
        <f>ROUNDUP('Листы ввода'!G267*'Общ. данные'!$D$26,0)</f>
        <v>0</v>
      </c>
      <c r="M493" s="67">
        <f>'Листы ввода'!H267</f>
        <v>0</v>
      </c>
      <c r="N493" s="28">
        <f>'Листы ввода'!I267</f>
        <v>0</v>
      </c>
      <c r="O493" s="68">
        <f>'Листы ввода'!J267</f>
        <v>0</v>
      </c>
      <c r="P493" s="69">
        <f>ROUNDUP('Листы ввода'!K267*'Общ. данные'!$D$26,0)</f>
        <v>0</v>
      </c>
      <c r="Q493" s="238">
        <f>ROUNDUP('Листы ввода'!L267*'Общ. данные'!$D$26,0)</f>
        <v>0</v>
      </c>
      <c r="R493" s="239"/>
      <c r="S493" s="238">
        <f>ROUNDUP('Листы ввода'!M267*'Общ. данные'!$D$26,0)</f>
        <v>0</v>
      </c>
      <c r="T493" s="240"/>
      <c r="U493" s="239"/>
      <c r="V493" s="238">
        <f>ROUNDUP('Листы ввода'!N267*'Общ. данные'!$D$26,0)</f>
        <v>0</v>
      </c>
      <c r="W493" s="240"/>
      <c r="X493" s="239"/>
      <c r="Y493" s="262">
        <f>'Листы ввода'!O267</f>
        <v>0</v>
      </c>
      <c r="Z493" s="263"/>
      <c r="AA493" s="26">
        <f>'Листы ввода'!P267</f>
        <v>0</v>
      </c>
      <c r="AB493" s="68">
        <f>'Листы ввода'!Q267</f>
        <v>0</v>
      </c>
      <c r="AC493" s="236">
        <f>'Листы ввода'!R267</f>
        <v>0</v>
      </c>
      <c r="AD493" s="236"/>
      <c r="AE493" s="233">
        <f>IF('Листы ввода'!T267=1,'Листы на печать'!P493,AQ493)</f>
        <v>0</v>
      </c>
      <c r="AF493" s="264"/>
      <c r="AG493" s="265"/>
      <c r="AH493" s="266"/>
      <c r="AI493" s="26"/>
      <c r="AJ493" s="27"/>
      <c r="AK493" s="265"/>
      <c r="AL493" s="265"/>
      <c r="AM493" s="266"/>
      <c r="AN493" s="267"/>
      <c r="AO493" s="266"/>
      <c r="AP493" s="301"/>
      <c r="AQ493" s="46">
        <f t="shared" si="8"/>
        <v>0</v>
      </c>
    </row>
    <row r="494" spans="1:43" ht="20.45" customHeight="1">
      <c r="A494" s="314"/>
      <c r="B494" s="233">
        <f>'Листы ввода'!B268</f>
        <v>0</v>
      </c>
      <c r="C494" s="234"/>
      <c r="D494" s="235">
        <f>'Листы ввода'!C268</f>
        <v>0</v>
      </c>
      <c r="E494" s="236"/>
      <c r="F494" s="237"/>
      <c r="G494" s="235">
        <f>'Листы ввода'!D268</f>
        <v>0</v>
      </c>
      <c r="H494" s="236"/>
      <c r="I494" s="237"/>
      <c r="J494" s="26">
        <f>'Листы ввода'!E268</f>
        <v>0</v>
      </c>
      <c r="K494" s="27">
        <f>'Листы ввода'!F268</f>
        <v>0</v>
      </c>
      <c r="L494" s="69">
        <f>ROUNDUP('Листы ввода'!G268*'Общ. данные'!$D$26,0)</f>
        <v>0</v>
      </c>
      <c r="M494" s="67">
        <f>'Листы ввода'!H268</f>
        <v>0</v>
      </c>
      <c r="N494" s="28">
        <f>'Листы ввода'!I268</f>
        <v>0</v>
      </c>
      <c r="O494" s="68">
        <f>'Листы ввода'!J268</f>
        <v>0</v>
      </c>
      <c r="P494" s="69">
        <f>ROUNDUP('Листы ввода'!K268*'Общ. данные'!$D$26,0)</f>
        <v>0</v>
      </c>
      <c r="Q494" s="238">
        <f>ROUNDUP('Листы ввода'!L268*'Общ. данные'!$D$26,0)</f>
        <v>0</v>
      </c>
      <c r="R494" s="239"/>
      <c r="S494" s="238">
        <f>ROUNDUP('Листы ввода'!M268*'Общ. данные'!$D$26,0)</f>
        <v>0</v>
      </c>
      <c r="T494" s="240"/>
      <c r="U494" s="239"/>
      <c r="V494" s="238">
        <f>ROUNDUP('Листы ввода'!N268*'Общ. данные'!$D$26,0)</f>
        <v>0</v>
      </c>
      <c r="W494" s="240"/>
      <c r="X494" s="239"/>
      <c r="Y494" s="262">
        <f>'Листы ввода'!O268</f>
        <v>0</v>
      </c>
      <c r="Z494" s="263"/>
      <c r="AA494" s="26">
        <f>'Листы ввода'!P268</f>
        <v>0</v>
      </c>
      <c r="AB494" s="68">
        <f>'Листы ввода'!Q268</f>
        <v>0</v>
      </c>
      <c r="AC494" s="236">
        <f>'Листы ввода'!R268</f>
        <v>0</v>
      </c>
      <c r="AD494" s="236"/>
      <c r="AE494" s="233">
        <f>IF('Листы ввода'!T268=1,'Листы на печать'!P494,AQ494)</f>
        <v>0</v>
      </c>
      <c r="AF494" s="264"/>
      <c r="AG494" s="265"/>
      <c r="AH494" s="266"/>
      <c r="AI494" s="26"/>
      <c r="AJ494" s="27"/>
      <c r="AK494" s="265"/>
      <c r="AL494" s="265"/>
      <c r="AM494" s="266"/>
      <c r="AN494" s="267"/>
      <c r="AO494" s="266"/>
      <c r="AP494" s="301"/>
      <c r="AQ494" s="46">
        <f t="shared" si="8"/>
        <v>0</v>
      </c>
    </row>
    <row r="495" spans="1:43" ht="20.45" customHeight="1">
      <c r="A495" s="314"/>
      <c r="B495" s="233">
        <f>'Листы ввода'!B269</f>
        <v>0</v>
      </c>
      <c r="C495" s="234"/>
      <c r="D495" s="235">
        <f>'Листы ввода'!C269</f>
        <v>0</v>
      </c>
      <c r="E495" s="236"/>
      <c r="F495" s="237"/>
      <c r="G495" s="235">
        <f>'Листы ввода'!D269</f>
        <v>0</v>
      </c>
      <c r="H495" s="236"/>
      <c r="I495" s="237"/>
      <c r="J495" s="26">
        <f>'Листы ввода'!E269</f>
        <v>0</v>
      </c>
      <c r="K495" s="27">
        <f>'Листы ввода'!F269</f>
        <v>0</v>
      </c>
      <c r="L495" s="69">
        <f>ROUNDUP('Листы ввода'!G269*'Общ. данные'!$D$26,0)</f>
        <v>0</v>
      </c>
      <c r="M495" s="67">
        <f>'Листы ввода'!H269</f>
        <v>0</v>
      </c>
      <c r="N495" s="28">
        <f>'Листы ввода'!I269</f>
        <v>0</v>
      </c>
      <c r="O495" s="68">
        <f>'Листы ввода'!J269</f>
        <v>0</v>
      </c>
      <c r="P495" s="69">
        <f>ROUNDUP('Листы ввода'!K269*'Общ. данные'!$D$26,0)</f>
        <v>0</v>
      </c>
      <c r="Q495" s="238">
        <f>ROUNDUP('Листы ввода'!L269*'Общ. данные'!$D$26,0)</f>
        <v>0</v>
      </c>
      <c r="R495" s="239"/>
      <c r="S495" s="238">
        <f>ROUNDUP('Листы ввода'!M269*'Общ. данные'!$D$26,0)</f>
        <v>0</v>
      </c>
      <c r="T495" s="240"/>
      <c r="U495" s="239"/>
      <c r="V495" s="238">
        <f>ROUNDUP('Листы ввода'!N269*'Общ. данные'!$D$26,0)</f>
        <v>0</v>
      </c>
      <c r="W495" s="240"/>
      <c r="X495" s="239"/>
      <c r="Y495" s="262">
        <f>'Листы ввода'!O269</f>
        <v>0</v>
      </c>
      <c r="Z495" s="263"/>
      <c r="AA495" s="26">
        <f>'Листы ввода'!P269</f>
        <v>0</v>
      </c>
      <c r="AB495" s="68">
        <f>'Листы ввода'!Q269</f>
        <v>0</v>
      </c>
      <c r="AC495" s="236">
        <f>'Листы ввода'!R269</f>
        <v>0</v>
      </c>
      <c r="AD495" s="236"/>
      <c r="AE495" s="233">
        <f>IF('Листы ввода'!T269=1,'Листы на печать'!P495,AQ495)</f>
        <v>0</v>
      </c>
      <c r="AF495" s="264"/>
      <c r="AG495" s="265"/>
      <c r="AH495" s="266"/>
      <c r="AI495" s="26"/>
      <c r="AJ495" s="27"/>
      <c r="AK495" s="265"/>
      <c r="AL495" s="265"/>
      <c r="AM495" s="266"/>
      <c r="AN495" s="267"/>
      <c r="AO495" s="266"/>
      <c r="AP495" s="301"/>
      <c r="AQ495" s="46">
        <f t="shared" si="8"/>
        <v>0</v>
      </c>
    </row>
    <row r="496" spans="1:43" ht="20.45" customHeight="1">
      <c r="A496" s="314"/>
      <c r="B496" s="233">
        <f>'Листы ввода'!B270</f>
        <v>0</v>
      </c>
      <c r="C496" s="234"/>
      <c r="D496" s="235">
        <f>'Листы ввода'!C270</f>
        <v>0</v>
      </c>
      <c r="E496" s="236"/>
      <c r="F496" s="237"/>
      <c r="G496" s="235">
        <f>'Листы ввода'!D270</f>
        <v>0</v>
      </c>
      <c r="H496" s="236"/>
      <c r="I496" s="237"/>
      <c r="J496" s="26">
        <f>'Листы ввода'!E270</f>
        <v>0</v>
      </c>
      <c r="K496" s="27">
        <f>'Листы ввода'!F270</f>
        <v>0</v>
      </c>
      <c r="L496" s="69">
        <f>ROUNDUP('Листы ввода'!G270*'Общ. данные'!$D$26,0)</f>
        <v>0</v>
      </c>
      <c r="M496" s="67">
        <f>'Листы ввода'!H270</f>
        <v>0</v>
      </c>
      <c r="N496" s="28">
        <f>'Листы ввода'!I270</f>
        <v>0</v>
      </c>
      <c r="O496" s="68">
        <f>'Листы ввода'!J270</f>
        <v>0</v>
      </c>
      <c r="P496" s="69">
        <f>ROUNDUP('Листы ввода'!K270*'Общ. данные'!$D$26,0)</f>
        <v>0</v>
      </c>
      <c r="Q496" s="238">
        <f>ROUNDUP('Листы ввода'!L270*'Общ. данные'!$D$26,0)</f>
        <v>0</v>
      </c>
      <c r="R496" s="239"/>
      <c r="S496" s="238">
        <f>ROUNDUP('Листы ввода'!M270*'Общ. данные'!$D$26,0)</f>
        <v>0</v>
      </c>
      <c r="T496" s="240"/>
      <c r="U496" s="239"/>
      <c r="V496" s="238">
        <f>ROUNDUP('Листы ввода'!N270*'Общ. данные'!$D$26,0)</f>
        <v>0</v>
      </c>
      <c r="W496" s="240"/>
      <c r="X496" s="239"/>
      <c r="Y496" s="262">
        <f>'Листы ввода'!O270</f>
        <v>0</v>
      </c>
      <c r="Z496" s="263"/>
      <c r="AA496" s="26">
        <f>'Листы ввода'!P270</f>
        <v>0</v>
      </c>
      <c r="AB496" s="68">
        <f>'Листы ввода'!Q270</f>
        <v>0</v>
      </c>
      <c r="AC496" s="236">
        <f>'Листы ввода'!R270</f>
        <v>0</v>
      </c>
      <c r="AD496" s="236"/>
      <c r="AE496" s="233">
        <f>IF('Листы ввода'!T270=1,'Листы на печать'!P496,AQ496)</f>
        <v>0</v>
      </c>
      <c r="AF496" s="264"/>
      <c r="AG496" s="265"/>
      <c r="AH496" s="266"/>
      <c r="AI496" s="26"/>
      <c r="AJ496" s="27"/>
      <c r="AK496" s="265"/>
      <c r="AL496" s="265"/>
      <c r="AM496" s="266"/>
      <c r="AN496" s="267"/>
      <c r="AO496" s="266"/>
      <c r="AP496" s="301"/>
      <c r="AQ496" s="46">
        <f t="shared" si="8"/>
        <v>0</v>
      </c>
    </row>
    <row r="497" spans="1:43" ht="20.45" customHeight="1">
      <c r="A497" s="314"/>
      <c r="B497" s="233">
        <f>'Листы ввода'!B271</f>
        <v>0</v>
      </c>
      <c r="C497" s="234"/>
      <c r="D497" s="235">
        <f>'Листы ввода'!C271</f>
        <v>0</v>
      </c>
      <c r="E497" s="236"/>
      <c r="F497" s="237"/>
      <c r="G497" s="235">
        <f>'Листы ввода'!D271</f>
        <v>0</v>
      </c>
      <c r="H497" s="236"/>
      <c r="I497" s="237"/>
      <c r="J497" s="26">
        <f>'Листы ввода'!E271</f>
        <v>0</v>
      </c>
      <c r="K497" s="27">
        <f>'Листы ввода'!F271</f>
        <v>0</v>
      </c>
      <c r="L497" s="69">
        <f>ROUNDUP('Листы ввода'!G271*'Общ. данные'!$D$26,0)</f>
        <v>0</v>
      </c>
      <c r="M497" s="110">
        <f>'Листы ввода'!H271</f>
        <v>0</v>
      </c>
      <c r="N497" s="28">
        <f>'Листы ввода'!I271</f>
        <v>0</v>
      </c>
      <c r="O497" s="68">
        <f>'Листы ввода'!J271</f>
        <v>0</v>
      </c>
      <c r="P497" s="69">
        <f>ROUNDUP('Листы ввода'!K271*'Общ. данные'!$D$26,0)</f>
        <v>0</v>
      </c>
      <c r="Q497" s="238">
        <f>ROUNDUP('Листы ввода'!L271*'Общ. данные'!$D$26,0)</f>
        <v>0</v>
      </c>
      <c r="R497" s="239"/>
      <c r="S497" s="238">
        <f>ROUNDUP('Листы ввода'!M271*'Общ. данные'!$D$26,0)</f>
        <v>0</v>
      </c>
      <c r="T497" s="240"/>
      <c r="U497" s="239"/>
      <c r="V497" s="238">
        <f>ROUNDUP('Листы ввода'!N271*'Общ. данные'!$D$26,0)</f>
        <v>0</v>
      </c>
      <c r="W497" s="240"/>
      <c r="X497" s="239"/>
      <c r="Y497" s="262">
        <f>'Листы ввода'!O271</f>
        <v>0</v>
      </c>
      <c r="Z497" s="263"/>
      <c r="AA497" s="26">
        <f>'Листы ввода'!P271</f>
        <v>0</v>
      </c>
      <c r="AB497" s="68">
        <f>'Листы ввода'!Q271</f>
        <v>0</v>
      </c>
      <c r="AC497" s="236">
        <f>'Листы ввода'!R271</f>
        <v>0</v>
      </c>
      <c r="AD497" s="236"/>
      <c r="AE497" s="233">
        <f>IF('Листы ввода'!T271=1,'Листы на печать'!P497,AQ497)</f>
        <v>0</v>
      </c>
      <c r="AF497" s="264"/>
      <c r="AG497" s="265"/>
      <c r="AH497" s="266"/>
      <c r="AI497" s="26"/>
      <c r="AJ497" s="27"/>
      <c r="AK497" s="265"/>
      <c r="AL497" s="265"/>
      <c r="AM497" s="266"/>
      <c r="AN497" s="267"/>
      <c r="AO497" s="266"/>
      <c r="AP497" s="301"/>
      <c r="AQ497" s="46">
        <f t="shared" si="8"/>
        <v>0</v>
      </c>
    </row>
    <row r="498" spans="1:43" ht="20.45" customHeight="1">
      <c r="A498" s="314"/>
      <c r="B498" s="233">
        <f>'Листы ввода'!B272</f>
        <v>0</v>
      </c>
      <c r="C498" s="234"/>
      <c r="D498" s="235">
        <f>'Листы ввода'!C272</f>
        <v>0</v>
      </c>
      <c r="E498" s="236"/>
      <c r="F498" s="237"/>
      <c r="G498" s="235">
        <f>'Листы ввода'!D272</f>
        <v>0</v>
      </c>
      <c r="H498" s="236"/>
      <c r="I498" s="237"/>
      <c r="J498" s="26">
        <f>'Листы ввода'!E272</f>
        <v>0</v>
      </c>
      <c r="K498" s="27">
        <f>'Листы ввода'!F272</f>
        <v>0</v>
      </c>
      <c r="L498" s="69">
        <f>ROUNDUP('Листы ввода'!G272*'Общ. данные'!$D$26,0)</f>
        <v>0</v>
      </c>
      <c r="M498" s="110">
        <f>'Листы ввода'!H272</f>
        <v>0</v>
      </c>
      <c r="N498" s="28">
        <f>'Листы ввода'!I272</f>
        <v>0</v>
      </c>
      <c r="O498" s="111">
        <f>'Листы ввода'!J272</f>
        <v>0</v>
      </c>
      <c r="P498" s="109">
        <f>ROUNDUP('Листы ввода'!K272*'Общ. данные'!$D$26,0)</f>
        <v>0</v>
      </c>
      <c r="Q498" s="238">
        <f>ROUNDUP('Листы ввода'!L272*'Общ. данные'!$D$26,0)</f>
        <v>0</v>
      </c>
      <c r="R498" s="239"/>
      <c r="S498" s="238">
        <f>ROUNDUP('Листы ввода'!M272*'Общ. данные'!$D$26,0)</f>
        <v>0</v>
      </c>
      <c r="T498" s="240"/>
      <c r="U498" s="239"/>
      <c r="V498" s="238">
        <f>ROUNDUP('Листы ввода'!N272*'Общ. данные'!$D$26,0)</f>
        <v>0</v>
      </c>
      <c r="W498" s="240"/>
      <c r="X498" s="239"/>
      <c r="Y498" s="262">
        <f>'Листы ввода'!O272</f>
        <v>0</v>
      </c>
      <c r="Z498" s="263"/>
      <c r="AA498" s="26">
        <f>'Листы ввода'!P272</f>
        <v>0</v>
      </c>
      <c r="AB498" s="68">
        <f>'Листы ввода'!Q272</f>
        <v>0</v>
      </c>
      <c r="AC498" s="236">
        <f>'Листы ввода'!R272</f>
        <v>0</v>
      </c>
      <c r="AD498" s="236"/>
      <c r="AE498" s="233">
        <f>IF('Листы ввода'!T272=1,'Листы на печать'!P498,AQ498)</f>
        <v>0</v>
      </c>
      <c r="AF498" s="264"/>
      <c r="AG498" s="265"/>
      <c r="AH498" s="266"/>
      <c r="AI498" s="26"/>
      <c r="AJ498" s="27"/>
      <c r="AK498" s="265"/>
      <c r="AL498" s="265"/>
      <c r="AM498" s="266"/>
      <c r="AN498" s="267"/>
      <c r="AO498" s="266"/>
      <c r="AP498" s="301"/>
      <c r="AQ498" s="46">
        <f t="shared" si="8"/>
        <v>0</v>
      </c>
    </row>
    <row r="499" spans="1:43" ht="20.45" customHeight="1">
      <c r="A499" s="314"/>
      <c r="B499" s="233">
        <f>'Листы ввода'!B273</f>
        <v>0</v>
      </c>
      <c r="C499" s="234"/>
      <c r="D499" s="235">
        <f>'Листы ввода'!C273</f>
        <v>0</v>
      </c>
      <c r="E499" s="236"/>
      <c r="F499" s="237"/>
      <c r="G499" s="235">
        <f>'Листы ввода'!D273</f>
        <v>0</v>
      </c>
      <c r="H499" s="236"/>
      <c r="I499" s="237"/>
      <c r="J499" s="26">
        <f>'Листы ввода'!E273</f>
        <v>0</v>
      </c>
      <c r="K499" s="27">
        <f>'Листы ввода'!F273</f>
        <v>0</v>
      </c>
      <c r="L499" s="69">
        <f>ROUNDUP('Листы ввода'!G273*'Общ. данные'!$D$26,0)</f>
        <v>0</v>
      </c>
      <c r="M499" s="110">
        <f>'Листы ввода'!H273</f>
        <v>0</v>
      </c>
      <c r="N499" s="28">
        <f>'Листы ввода'!I273</f>
        <v>0</v>
      </c>
      <c r="O499" s="111">
        <f>'Листы ввода'!J273</f>
        <v>0</v>
      </c>
      <c r="P499" s="109">
        <f>ROUNDUP('Листы ввода'!K273*'Общ. данные'!$D$26,0)</f>
        <v>0</v>
      </c>
      <c r="Q499" s="238">
        <f>ROUNDUP('Листы ввода'!L273*'Общ. данные'!$D$26,0)</f>
        <v>0</v>
      </c>
      <c r="R499" s="239"/>
      <c r="S499" s="238">
        <f>ROUNDUP('Листы ввода'!M273*'Общ. данные'!$D$26,0)</f>
        <v>0</v>
      </c>
      <c r="T499" s="240"/>
      <c r="U499" s="239"/>
      <c r="V499" s="238">
        <f>ROUNDUP('Листы ввода'!N273*'Общ. данные'!$D$26,0)</f>
        <v>0</v>
      </c>
      <c r="W499" s="240"/>
      <c r="X499" s="239"/>
      <c r="Y499" s="262">
        <f>'Листы ввода'!O273</f>
        <v>0</v>
      </c>
      <c r="Z499" s="263"/>
      <c r="AA499" s="26">
        <f>'Листы ввода'!P273</f>
        <v>0</v>
      </c>
      <c r="AB499" s="68">
        <f>'Листы ввода'!Q273</f>
        <v>0</v>
      </c>
      <c r="AC499" s="236">
        <f>'Листы ввода'!R273</f>
        <v>0</v>
      </c>
      <c r="AD499" s="236"/>
      <c r="AE499" s="233">
        <f>IF('Листы ввода'!T273=1,'Листы на печать'!P499,AQ499)</f>
        <v>0</v>
      </c>
      <c r="AF499" s="264"/>
      <c r="AG499" s="265"/>
      <c r="AH499" s="266"/>
      <c r="AI499" s="26"/>
      <c r="AJ499" s="27"/>
      <c r="AK499" s="265"/>
      <c r="AL499" s="265"/>
      <c r="AM499" s="266"/>
      <c r="AN499" s="267"/>
      <c r="AO499" s="266"/>
      <c r="AP499" s="301"/>
      <c r="AQ499" s="46">
        <f t="shared" si="8"/>
        <v>0</v>
      </c>
    </row>
    <row r="500" spans="1:43" ht="20.45" customHeight="1">
      <c r="A500" s="314"/>
      <c r="B500" s="233">
        <f>'Листы ввода'!B274</f>
        <v>0</v>
      </c>
      <c r="C500" s="234"/>
      <c r="D500" s="235">
        <f>'Листы ввода'!C274</f>
        <v>0</v>
      </c>
      <c r="E500" s="236"/>
      <c r="F500" s="237"/>
      <c r="G500" s="235">
        <f>'Листы ввода'!D274</f>
        <v>0</v>
      </c>
      <c r="H500" s="236"/>
      <c r="I500" s="237"/>
      <c r="J500" s="26">
        <f>'Листы ввода'!E274</f>
        <v>0</v>
      </c>
      <c r="K500" s="27">
        <f>'Листы ввода'!F274</f>
        <v>0</v>
      </c>
      <c r="L500" s="69">
        <f>ROUNDUP('Листы ввода'!G274*'Общ. данные'!$D$26,0)</f>
        <v>0</v>
      </c>
      <c r="M500" s="110">
        <f>'Листы ввода'!H274</f>
        <v>0</v>
      </c>
      <c r="N500" s="28">
        <f>'Листы ввода'!I274</f>
        <v>0</v>
      </c>
      <c r="O500" s="111">
        <f>'Листы ввода'!J274</f>
        <v>0</v>
      </c>
      <c r="P500" s="109">
        <f>ROUNDUP('Листы ввода'!K274*'Общ. данные'!$D$26,0)</f>
        <v>0</v>
      </c>
      <c r="Q500" s="238">
        <f>ROUNDUP('Листы ввода'!L274*'Общ. данные'!$D$26,0)</f>
        <v>0</v>
      </c>
      <c r="R500" s="239"/>
      <c r="S500" s="238">
        <f>ROUNDUP('Листы ввода'!M274*'Общ. данные'!$D$26,0)</f>
        <v>0</v>
      </c>
      <c r="T500" s="240"/>
      <c r="U500" s="239"/>
      <c r="V500" s="238">
        <f>ROUNDUP('Листы ввода'!N274*'Общ. данные'!$D$26,0)</f>
        <v>0</v>
      </c>
      <c r="W500" s="240"/>
      <c r="X500" s="239"/>
      <c r="Y500" s="262">
        <f>'Листы ввода'!O274</f>
        <v>0</v>
      </c>
      <c r="Z500" s="263"/>
      <c r="AA500" s="26">
        <f>'Листы ввода'!P274</f>
        <v>0</v>
      </c>
      <c r="AB500" s="68">
        <f>'Листы ввода'!Q274</f>
        <v>0</v>
      </c>
      <c r="AC500" s="236">
        <f>'Листы ввода'!R274</f>
        <v>0</v>
      </c>
      <c r="AD500" s="236"/>
      <c r="AE500" s="233">
        <f>IF('Листы ввода'!T274=1,'Листы на печать'!P500,AQ500)</f>
        <v>0</v>
      </c>
      <c r="AF500" s="264"/>
      <c r="AG500" s="265"/>
      <c r="AH500" s="266"/>
      <c r="AI500" s="26"/>
      <c r="AJ500" s="27"/>
      <c r="AK500" s="265"/>
      <c r="AL500" s="265"/>
      <c r="AM500" s="266"/>
      <c r="AN500" s="267"/>
      <c r="AO500" s="266"/>
      <c r="AP500" s="301"/>
      <c r="AQ500" s="46">
        <f t="shared" si="8"/>
        <v>0</v>
      </c>
    </row>
    <row r="501" spans="1:43" ht="20.45" customHeight="1">
      <c r="A501" s="314"/>
      <c r="B501" s="233">
        <f>'Листы ввода'!B275</f>
        <v>0</v>
      </c>
      <c r="C501" s="234"/>
      <c r="D501" s="235">
        <f>'Листы ввода'!C275</f>
        <v>0</v>
      </c>
      <c r="E501" s="236"/>
      <c r="F501" s="237"/>
      <c r="G501" s="235">
        <f>'Листы ввода'!D275</f>
        <v>0</v>
      </c>
      <c r="H501" s="236"/>
      <c r="I501" s="237"/>
      <c r="J501" s="26">
        <f>'Листы ввода'!E275</f>
        <v>0</v>
      </c>
      <c r="K501" s="27">
        <f>'Листы ввода'!F275</f>
        <v>0</v>
      </c>
      <c r="L501" s="69">
        <f>ROUNDUP('Листы ввода'!G275*'Общ. данные'!$D$26,0)</f>
        <v>0</v>
      </c>
      <c r="M501" s="110">
        <f>'Листы ввода'!H275</f>
        <v>0</v>
      </c>
      <c r="N501" s="28">
        <f>'Листы ввода'!I275</f>
        <v>0</v>
      </c>
      <c r="O501" s="111">
        <f>'Листы ввода'!J275</f>
        <v>0</v>
      </c>
      <c r="P501" s="109">
        <f>ROUNDUP('Листы ввода'!K275*'Общ. данные'!$D$26,0)</f>
        <v>0</v>
      </c>
      <c r="Q501" s="238">
        <f>ROUNDUP('Листы ввода'!L275*'Общ. данные'!$D$26,0)</f>
        <v>0</v>
      </c>
      <c r="R501" s="239"/>
      <c r="S501" s="238">
        <f>ROUNDUP('Листы ввода'!M275*'Общ. данные'!$D$26,0)</f>
        <v>0</v>
      </c>
      <c r="T501" s="240"/>
      <c r="U501" s="239"/>
      <c r="V501" s="238">
        <f>ROUNDUP('Листы ввода'!N275*'Общ. данные'!$D$26,0)</f>
        <v>0</v>
      </c>
      <c r="W501" s="240"/>
      <c r="X501" s="239"/>
      <c r="Y501" s="262">
        <f>'Листы ввода'!O275</f>
        <v>0</v>
      </c>
      <c r="Z501" s="263"/>
      <c r="AA501" s="26">
        <f>'Листы ввода'!P275</f>
        <v>0</v>
      </c>
      <c r="AB501" s="68">
        <f>'Листы ввода'!Q275</f>
        <v>0</v>
      </c>
      <c r="AC501" s="236">
        <f>'Листы ввода'!R275</f>
        <v>0</v>
      </c>
      <c r="AD501" s="236"/>
      <c r="AE501" s="233">
        <f>IF('Листы ввода'!T275=1,'Листы на печать'!P501,AQ501)</f>
        <v>0</v>
      </c>
      <c r="AF501" s="264"/>
      <c r="AG501" s="265"/>
      <c r="AH501" s="266"/>
      <c r="AI501" s="26"/>
      <c r="AJ501" s="27"/>
      <c r="AK501" s="265"/>
      <c r="AL501" s="265"/>
      <c r="AM501" s="266"/>
      <c r="AN501" s="267"/>
      <c r="AO501" s="266"/>
      <c r="AP501" s="301"/>
      <c r="AQ501" s="46">
        <f t="shared" si="8"/>
        <v>0</v>
      </c>
    </row>
    <row r="502" spans="1:43" ht="20.45" customHeight="1">
      <c r="A502" s="314"/>
      <c r="B502" s="233">
        <f>'Листы ввода'!B276</f>
        <v>0</v>
      </c>
      <c r="C502" s="234"/>
      <c r="D502" s="235">
        <f>'Листы ввода'!C276</f>
        <v>0</v>
      </c>
      <c r="E502" s="236"/>
      <c r="F502" s="237"/>
      <c r="G502" s="235">
        <f>'Листы ввода'!D276</f>
        <v>0</v>
      </c>
      <c r="H502" s="236"/>
      <c r="I502" s="237"/>
      <c r="J502" s="26">
        <f>'Листы ввода'!E276</f>
        <v>0</v>
      </c>
      <c r="K502" s="27">
        <f>'Листы ввода'!F276</f>
        <v>0</v>
      </c>
      <c r="L502" s="69">
        <f>ROUNDUP('Листы ввода'!G276*'Общ. данные'!$D$26,0)</f>
        <v>0</v>
      </c>
      <c r="M502" s="110">
        <f>'Листы ввода'!H276</f>
        <v>0</v>
      </c>
      <c r="N502" s="28">
        <f>'Листы ввода'!I276</f>
        <v>0</v>
      </c>
      <c r="O502" s="111">
        <f>'Листы ввода'!J276</f>
        <v>0</v>
      </c>
      <c r="P502" s="109">
        <f>ROUNDUP('Листы ввода'!K276*'Общ. данные'!$D$26,0)</f>
        <v>0</v>
      </c>
      <c r="Q502" s="238">
        <f>ROUNDUP('Листы ввода'!L276*'Общ. данные'!$D$26,0)</f>
        <v>0</v>
      </c>
      <c r="R502" s="239"/>
      <c r="S502" s="238">
        <f>ROUNDUP('Листы ввода'!M276*'Общ. данные'!$D$26,0)</f>
        <v>0</v>
      </c>
      <c r="T502" s="240"/>
      <c r="U502" s="239"/>
      <c r="V502" s="238">
        <f>ROUNDUP('Листы ввода'!N276*'Общ. данные'!$D$26,0)</f>
        <v>0</v>
      </c>
      <c r="W502" s="240"/>
      <c r="X502" s="239"/>
      <c r="Y502" s="262">
        <f>'Листы ввода'!O276</f>
        <v>0</v>
      </c>
      <c r="Z502" s="263"/>
      <c r="AA502" s="26">
        <f>'Листы ввода'!P276</f>
        <v>0</v>
      </c>
      <c r="AB502" s="68">
        <f>'Листы ввода'!Q276</f>
        <v>0</v>
      </c>
      <c r="AC502" s="236">
        <f>'Листы ввода'!R276</f>
        <v>0</v>
      </c>
      <c r="AD502" s="236"/>
      <c r="AE502" s="233">
        <f>IF('Листы ввода'!T276=1,'Листы на печать'!P502,AQ502)</f>
        <v>0</v>
      </c>
      <c r="AF502" s="264"/>
      <c r="AG502" s="265"/>
      <c r="AH502" s="266"/>
      <c r="AI502" s="26"/>
      <c r="AJ502" s="27"/>
      <c r="AK502" s="265"/>
      <c r="AL502" s="265"/>
      <c r="AM502" s="266"/>
      <c r="AN502" s="267"/>
      <c r="AO502" s="266"/>
      <c r="AP502" s="301"/>
      <c r="AQ502" s="46">
        <f t="shared" si="8"/>
        <v>0</v>
      </c>
    </row>
    <row r="503" spans="1:43" ht="20.45" customHeight="1">
      <c r="A503" s="314"/>
      <c r="B503" s="233">
        <f>'Листы ввода'!B277</f>
        <v>0</v>
      </c>
      <c r="C503" s="234"/>
      <c r="D503" s="235">
        <f>'Листы ввода'!C277</f>
        <v>0</v>
      </c>
      <c r="E503" s="236"/>
      <c r="F503" s="237"/>
      <c r="G503" s="235">
        <f>'Листы ввода'!D277</f>
        <v>0</v>
      </c>
      <c r="H503" s="236"/>
      <c r="I503" s="237"/>
      <c r="J503" s="26">
        <f>'Листы ввода'!E277</f>
        <v>0</v>
      </c>
      <c r="K503" s="27">
        <f>'Листы ввода'!F277</f>
        <v>0</v>
      </c>
      <c r="L503" s="69">
        <f>ROUNDUP('Листы ввода'!G277*'Общ. данные'!$D$26,0)</f>
        <v>0</v>
      </c>
      <c r="M503" s="110">
        <f>'Листы ввода'!H277</f>
        <v>0</v>
      </c>
      <c r="N503" s="28">
        <f>'Листы ввода'!I277</f>
        <v>0</v>
      </c>
      <c r="O503" s="111">
        <f>'Листы ввода'!J277</f>
        <v>0</v>
      </c>
      <c r="P503" s="109">
        <f>ROUNDUP('Листы ввода'!K277*'Общ. данные'!$D$26,0)</f>
        <v>0</v>
      </c>
      <c r="Q503" s="238">
        <f>ROUNDUP('Листы ввода'!L277*'Общ. данные'!$D$26,0)</f>
        <v>0</v>
      </c>
      <c r="R503" s="239"/>
      <c r="S503" s="238">
        <f>ROUNDUP('Листы ввода'!M277*'Общ. данные'!$D$26,0)</f>
        <v>0</v>
      </c>
      <c r="T503" s="240"/>
      <c r="U503" s="239"/>
      <c r="V503" s="238">
        <f>ROUNDUP('Листы ввода'!N277*'Общ. данные'!$D$26,0)</f>
        <v>0</v>
      </c>
      <c r="W503" s="240"/>
      <c r="X503" s="239"/>
      <c r="Y503" s="262">
        <f>'Листы ввода'!O277</f>
        <v>0</v>
      </c>
      <c r="Z503" s="263"/>
      <c r="AA503" s="26">
        <f>'Листы ввода'!P277</f>
        <v>0</v>
      </c>
      <c r="AB503" s="68">
        <f>'Листы ввода'!Q277</f>
        <v>0</v>
      </c>
      <c r="AC503" s="236">
        <f>'Листы ввода'!R277</f>
        <v>0</v>
      </c>
      <c r="AD503" s="236"/>
      <c r="AE503" s="233">
        <f>IF('Листы ввода'!T277=1,'Листы на печать'!P503,AQ503)</f>
        <v>0</v>
      </c>
      <c r="AF503" s="264"/>
      <c r="AG503" s="265"/>
      <c r="AH503" s="266"/>
      <c r="AI503" s="26"/>
      <c r="AJ503" s="27"/>
      <c r="AK503" s="265"/>
      <c r="AL503" s="265"/>
      <c r="AM503" s="266"/>
      <c r="AN503" s="267"/>
      <c r="AO503" s="266"/>
      <c r="AP503" s="301"/>
      <c r="AQ503" s="46">
        <f t="shared" si="8"/>
        <v>0</v>
      </c>
    </row>
    <row r="504" spans="1:43" ht="20.45" customHeight="1">
      <c r="A504" s="314"/>
      <c r="B504" s="233">
        <f>'Листы ввода'!B278</f>
        <v>0</v>
      </c>
      <c r="C504" s="234"/>
      <c r="D504" s="235">
        <f>'Листы ввода'!C278</f>
        <v>0</v>
      </c>
      <c r="E504" s="236"/>
      <c r="F504" s="237"/>
      <c r="G504" s="235">
        <f>'Листы ввода'!D278</f>
        <v>0</v>
      </c>
      <c r="H504" s="236"/>
      <c r="I504" s="237"/>
      <c r="J504" s="26">
        <f>'Листы ввода'!E278</f>
        <v>0</v>
      </c>
      <c r="K504" s="27">
        <f>'Листы ввода'!F278</f>
        <v>0</v>
      </c>
      <c r="L504" s="69">
        <f>ROUNDUP('Листы ввода'!G278*'Общ. данные'!$D$26,0)</f>
        <v>0</v>
      </c>
      <c r="M504" s="110">
        <f>'Листы ввода'!H278</f>
        <v>0</v>
      </c>
      <c r="N504" s="28">
        <f>'Листы ввода'!I278</f>
        <v>0</v>
      </c>
      <c r="O504" s="111">
        <f>'Листы ввода'!J278</f>
        <v>0</v>
      </c>
      <c r="P504" s="109">
        <f>ROUNDUP('Листы ввода'!K278*'Общ. данные'!$D$26,0)</f>
        <v>0</v>
      </c>
      <c r="Q504" s="238">
        <f>ROUNDUP('Листы ввода'!L278*'Общ. данные'!$D$26,0)</f>
        <v>0</v>
      </c>
      <c r="R504" s="239"/>
      <c r="S504" s="238">
        <f>ROUNDUP('Листы ввода'!M278*'Общ. данные'!$D$26,0)</f>
        <v>0</v>
      </c>
      <c r="T504" s="240"/>
      <c r="U504" s="239"/>
      <c r="V504" s="238">
        <f>ROUNDUP('Листы ввода'!N278*'Общ. данные'!$D$26,0)</f>
        <v>0</v>
      </c>
      <c r="W504" s="240"/>
      <c r="X504" s="239"/>
      <c r="Y504" s="262">
        <f>'Листы ввода'!O278</f>
        <v>0</v>
      </c>
      <c r="Z504" s="263"/>
      <c r="AA504" s="26">
        <f>'Листы ввода'!P278</f>
        <v>0</v>
      </c>
      <c r="AB504" s="68">
        <f>'Листы ввода'!Q278</f>
        <v>0</v>
      </c>
      <c r="AC504" s="236">
        <f>'Листы ввода'!R278</f>
        <v>0</v>
      </c>
      <c r="AD504" s="236"/>
      <c r="AE504" s="233">
        <f>IF('Листы ввода'!T278=1,'Листы на печать'!P504,AQ504)</f>
        <v>0</v>
      </c>
      <c r="AF504" s="264"/>
      <c r="AG504" s="265"/>
      <c r="AH504" s="266"/>
      <c r="AI504" s="26"/>
      <c r="AJ504" s="27"/>
      <c r="AK504" s="265"/>
      <c r="AL504" s="265"/>
      <c r="AM504" s="266"/>
      <c r="AN504" s="267"/>
      <c r="AO504" s="266"/>
      <c r="AP504" s="301"/>
      <c r="AQ504" s="46">
        <f t="shared" si="8"/>
        <v>0</v>
      </c>
    </row>
    <row r="505" spans="1:43" ht="20.45" customHeight="1">
      <c r="A505" s="314"/>
      <c r="B505" s="233">
        <f>'Листы ввода'!B279</f>
        <v>0</v>
      </c>
      <c r="C505" s="234"/>
      <c r="D505" s="235">
        <f>'Листы ввода'!C279</f>
        <v>0</v>
      </c>
      <c r="E505" s="236"/>
      <c r="F505" s="237"/>
      <c r="G505" s="235">
        <f>'Листы ввода'!D279</f>
        <v>0</v>
      </c>
      <c r="H505" s="236"/>
      <c r="I505" s="237"/>
      <c r="J505" s="26">
        <f>'Листы ввода'!E279</f>
        <v>0</v>
      </c>
      <c r="K505" s="27">
        <f>'Листы ввода'!F279</f>
        <v>0</v>
      </c>
      <c r="L505" s="69">
        <f>ROUNDUP('Листы ввода'!G279*'Общ. данные'!$D$26,0)</f>
        <v>0</v>
      </c>
      <c r="M505" s="110">
        <f>'Листы ввода'!H279</f>
        <v>0</v>
      </c>
      <c r="N505" s="28">
        <f>'Листы ввода'!I279</f>
        <v>0</v>
      </c>
      <c r="O505" s="111">
        <f>'Листы ввода'!J279</f>
        <v>0</v>
      </c>
      <c r="P505" s="109">
        <f>ROUNDUP('Листы ввода'!K279*'Общ. данные'!$D$26,0)</f>
        <v>0</v>
      </c>
      <c r="Q505" s="238">
        <f>ROUNDUP('Листы ввода'!L279*'Общ. данные'!$D$26,0)</f>
        <v>0</v>
      </c>
      <c r="R505" s="239"/>
      <c r="S505" s="238">
        <f>ROUNDUP('Листы ввода'!M279*'Общ. данные'!$D$26,0)</f>
        <v>0</v>
      </c>
      <c r="T505" s="240"/>
      <c r="U505" s="239"/>
      <c r="V505" s="238">
        <f>ROUNDUP('Листы ввода'!N279*'Общ. данные'!$D$26,0)</f>
        <v>0</v>
      </c>
      <c r="W505" s="240"/>
      <c r="X505" s="239"/>
      <c r="Y505" s="262">
        <f>'Листы ввода'!O279</f>
        <v>0</v>
      </c>
      <c r="Z505" s="263"/>
      <c r="AA505" s="26">
        <f>'Листы ввода'!P279</f>
        <v>0</v>
      </c>
      <c r="AB505" s="68">
        <f>'Листы ввода'!Q279</f>
        <v>0</v>
      </c>
      <c r="AC505" s="236">
        <f>'Листы ввода'!R279</f>
        <v>0</v>
      </c>
      <c r="AD505" s="236"/>
      <c r="AE505" s="233">
        <f>IF('Листы ввода'!T279=1,'Листы на печать'!P505,AQ505)</f>
        <v>0</v>
      </c>
      <c r="AF505" s="264"/>
      <c r="AG505" s="265"/>
      <c r="AH505" s="266"/>
      <c r="AI505" s="26"/>
      <c r="AJ505" s="27"/>
      <c r="AK505" s="265"/>
      <c r="AL505" s="265"/>
      <c r="AM505" s="266"/>
      <c r="AN505" s="267"/>
      <c r="AO505" s="266"/>
      <c r="AP505" s="301"/>
      <c r="AQ505" s="46">
        <f t="shared" si="8"/>
        <v>0</v>
      </c>
    </row>
    <row r="506" spans="1:43" ht="20.45" customHeight="1">
      <c r="A506" s="314"/>
      <c r="B506" s="233">
        <f>'Листы ввода'!B280</f>
        <v>0</v>
      </c>
      <c r="C506" s="234"/>
      <c r="D506" s="235">
        <f>'Листы ввода'!C280</f>
        <v>0</v>
      </c>
      <c r="E506" s="236"/>
      <c r="F506" s="237"/>
      <c r="G506" s="235">
        <f>'Листы ввода'!D280</f>
        <v>0</v>
      </c>
      <c r="H506" s="236"/>
      <c r="I506" s="237"/>
      <c r="J506" s="26">
        <f>'Листы ввода'!E280</f>
        <v>0</v>
      </c>
      <c r="K506" s="27">
        <f>'Листы ввода'!F280</f>
        <v>0</v>
      </c>
      <c r="L506" s="69">
        <f>ROUNDUP('Листы ввода'!G280*'Общ. данные'!$D$26,0)</f>
        <v>0</v>
      </c>
      <c r="M506" s="110">
        <f>'Листы ввода'!H280</f>
        <v>0</v>
      </c>
      <c r="N506" s="28">
        <f>'Листы ввода'!I280</f>
        <v>0</v>
      </c>
      <c r="O506" s="111">
        <f>'Листы ввода'!J280</f>
        <v>0</v>
      </c>
      <c r="P506" s="109">
        <f>ROUNDUP('Листы ввода'!K280*'Общ. данные'!$D$26,0)</f>
        <v>0</v>
      </c>
      <c r="Q506" s="238">
        <f>ROUNDUP('Листы ввода'!L280*'Общ. данные'!$D$26,0)</f>
        <v>0</v>
      </c>
      <c r="R506" s="239"/>
      <c r="S506" s="238">
        <f>ROUNDUP('Листы ввода'!M280*'Общ. данные'!$D$26,0)</f>
        <v>0</v>
      </c>
      <c r="T506" s="240"/>
      <c r="U506" s="239"/>
      <c r="V506" s="238">
        <f>ROUNDUP('Листы ввода'!N280*'Общ. данные'!$D$26,0)</f>
        <v>0</v>
      </c>
      <c r="W506" s="240"/>
      <c r="X506" s="239"/>
      <c r="Y506" s="262">
        <f>'Листы ввода'!O280</f>
        <v>0</v>
      </c>
      <c r="Z506" s="263"/>
      <c r="AA506" s="26">
        <f>'Листы ввода'!P280</f>
        <v>0</v>
      </c>
      <c r="AB506" s="68">
        <f>'Листы ввода'!Q280</f>
        <v>0</v>
      </c>
      <c r="AC506" s="236">
        <f>'Листы ввода'!R280</f>
        <v>0</v>
      </c>
      <c r="AD506" s="236"/>
      <c r="AE506" s="233">
        <f>IF('Листы ввода'!T280=1,'Листы на печать'!P506,AQ506)</f>
        <v>0</v>
      </c>
      <c r="AF506" s="264"/>
      <c r="AG506" s="265"/>
      <c r="AH506" s="266"/>
      <c r="AI506" s="26"/>
      <c r="AJ506" s="27"/>
      <c r="AK506" s="265"/>
      <c r="AL506" s="265"/>
      <c r="AM506" s="266"/>
      <c r="AN506" s="267"/>
      <c r="AO506" s="266"/>
      <c r="AP506" s="301"/>
      <c r="AQ506" s="46">
        <f t="shared" si="8"/>
        <v>0</v>
      </c>
    </row>
    <row r="507" spans="1:43" ht="20.45" customHeight="1">
      <c r="A507" s="314"/>
      <c r="B507" s="233">
        <f>'Листы ввода'!B281</f>
        <v>0</v>
      </c>
      <c r="C507" s="234"/>
      <c r="D507" s="235">
        <f>'Листы ввода'!C281</f>
        <v>0</v>
      </c>
      <c r="E507" s="236"/>
      <c r="F507" s="237"/>
      <c r="G507" s="235">
        <f>'Листы ввода'!D281</f>
        <v>0</v>
      </c>
      <c r="H507" s="236"/>
      <c r="I507" s="237"/>
      <c r="J507" s="26">
        <f>'Листы ввода'!E281</f>
        <v>0</v>
      </c>
      <c r="K507" s="27">
        <f>'Листы ввода'!F281</f>
        <v>0</v>
      </c>
      <c r="L507" s="69">
        <f>ROUNDUP('Листы ввода'!G281*'Общ. данные'!$D$26,0)</f>
        <v>0</v>
      </c>
      <c r="M507" s="110">
        <f>'Листы ввода'!H281</f>
        <v>0</v>
      </c>
      <c r="N507" s="28">
        <f>'Листы ввода'!I281</f>
        <v>0</v>
      </c>
      <c r="O507" s="111">
        <f>'Листы ввода'!J281</f>
        <v>0</v>
      </c>
      <c r="P507" s="109">
        <f>ROUNDUP('Листы ввода'!K281*'Общ. данные'!$D$26,0)</f>
        <v>0</v>
      </c>
      <c r="Q507" s="238">
        <f>ROUNDUP('Листы ввода'!L281*'Общ. данные'!$D$26,0)</f>
        <v>0</v>
      </c>
      <c r="R507" s="239"/>
      <c r="S507" s="238">
        <f>ROUNDUP('Листы ввода'!M281*'Общ. данные'!$D$26,0)</f>
        <v>0</v>
      </c>
      <c r="T507" s="240"/>
      <c r="U507" s="239"/>
      <c r="V507" s="238">
        <f>ROUNDUP('Листы ввода'!N281*'Общ. данные'!$D$26,0)</f>
        <v>0</v>
      </c>
      <c r="W507" s="240"/>
      <c r="X507" s="239"/>
      <c r="Y507" s="262">
        <f>'Листы ввода'!O281</f>
        <v>0</v>
      </c>
      <c r="Z507" s="263"/>
      <c r="AA507" s="26">
        <f>'Листы ввода'!P281</f>
        <v>0</v>
      </c>
      <c r="AB507" s="68">
        <f>'Листы ввода'!Q281</f>
        <v>0</v>
      </c>
      <c r="AC507" s="236">
        <f>'Листы ввода'!R281</f>
        <v>0</v>
      </c>
      <c r="AD507" s="236"/>
      <c r="AE507" s="233">
        <f>IF('Листы ввода'!T281=1,'Листы на печать'!P507,AQ507)</f>
        <v>0</v>
      </c>
      <c r="AF507" s="264"/>
      <c r="AG507" s="265"/>
      <c r="AH507" s="266"/>
      <c r="AI507" s="31"/>
      <c r="AJ507" s="32"/>
      <c r="AK507" s="265"/>
      <c r="AL507" s="265"/>
      <c r="AM507" s="266"/>
      <c r="AN507" s="267"/>
      <c r="AO507" s="266"/>
      <c r="AP507" s="301"/>
      <c r="AQ507" s="46">
        <f t="shared" si="8"/>
        <v>0</v>
      </c>
    </row>
    <row r="508" spans="1:43" ht="20.45" customHeight="1">
      <c r="A508" s="314"/>
      <c r="B508" s="233">
        <f>'Листы ввода'!B282</f>
        <v>0</v>
      </c>
      <c r="C508" s="234"/>
      <c r="D508" s="235">
        <f>'Листы ввода'!C282</f>
        <v>0</v>
      </c>
      <c r="E508" s="236"/>
      <c r="F508" s="237"/>
      <c r="G508" s="235">
        <f>'Листы ввода'!D282</f>
        <v>0</v>
      </c>
      <c r="H508" s="236"/>
      <c r="I508" s="237"/>
      <c r="J508" s="26">
        <f>'Листы ввода'!E282</f>
        <v>0</v>
      </c>
      <c r="K508" s="27">
        <f>'Листы ввода'!F282</f>
        <v>0</v>
      </c>
      <c r="L508" s="69">
        <f>ROUNDUP('Листы ввода'!G282*'Общ. данные'!$D$26,0)</f>
        <v>0</v>
      </c>
      <c r="M508" s="110">
        <f>'Листы ввода'!H282</f>
        <v>0</v>
      </c>
      <c r="N508" s="28">
        <f>'Листы ввода'!I282</f>
        <v>0</v>
      </c>
      <c r="O508" s="111">
        <f>'Листы ввода'!J282</f>
        <v>0</v>
      </c>
      <c r="P508" s="109">
        <f>ROUNDUP('Листы ввода'!K282*'Общ. данные'!$D$26,0)</f>
        <v>0</v>
      </c>
      <c r="Q508" s="238">
        <f>ROUNDUP('Листы ввода'!L282*'Общ. данные'!$D$26,0)</f>
        <v>0</v>
      </c>
      <c r="R508" s="239"/>
      <c r="S508" s="238">
        <f>ROUNDUP('Листы ввода'!M282*'Общ. данные'!$D$26,0)</f>
        <v>0</v>
      </c>
      <c r="T508" s="240"/>
      <c r="U508" s="239"/>
      <c r="V508" s="238">
        <f>ROUNDUP('Листы ввода'!N282*'Общ. данные'!$D$26,0)</f>
        <v>0</v>
      </c>
      <c r="W508" s="240"/>
      <c r="X508" s="239"/>
      <c r="Y508" s="262">
        <f>'Листы ввода'!O282</f>
        <v>0</v>
      </c>
      <c r="Z508" s="263"/>
      <c r="AA508" s="26">
        <f>'Листы ввода'!P282</f>
        <v>0</v>
      </c>
      <c r="AB508" s="68">
        <f>'Листы ввода'!Q282</f>
        <v>0</v>
      </c>
      <c r="AC508" s="236">
        <f>'Листы ввода'!R282</f>
        <v>0</v>
      </c>
      <c r="AD508" s="236"/>
      <c r="AE508" s="233">
        <f>IF('Листы ввода'!T282=1,'Листы на печать'!P508,AQ508)</f>
        <v>0</v>
      </c>
      <c r="AF508" s="264"/>
      <c r="AG508" s="265"/>
      <c r="AH508" s="266"/>
      <c r="AI508" s="31"/>
      <c r="AJ508" s="32"/>
      <c r="AK508" s="265"/>
      <c r="AL508" s="265"/>
      <c r="AM508" s="266"/>
      <c r="AN508" s="267"/>
      <c r="AO508" s="266"/>
      <c r="AP508" s="301"/>
      <c r="AQ508" s="46">
        <f t="shared" si="8"/>
        <v>0</v>
      </c>
    </row>
    <row r="509" spans="1:43" ht="20.45" customHeight="1">
      <c r="A509" s="314"/>
      <c r="B509" s="233">
        <f>'Листы ввода'!B283</f>
        <v>0</v>
      </c>
      <c r="C509" s="234"/>
      <c r="D509" s="235">
        <f>'Листы ввода'!C283</f>
        <v>0</v>
      </c>
      <c r="E509" s="236"/>
      <c r="F509" s="237"/>
      <c r="G509" s="235">
        <f>'Листы ввода'!D283</f>
        <v>0</v>
      </c>
      <c r="H509" s="236"/>
      <c r="I509" s="237"/>
      <c r="J509" s="26">
        <f>'Листы ввода'!E283</f>
        <v>0</v>
      </c>
      <c r="K509" s="27">
        <f>'Листы ввода'!F283</f>
        <v>0</v>
      </c>
      <c r="L509" s="69">
        <f>ROUNDUP('Листы ввода'!G283*'Общ. данные'!$D$26,0)</f>
        <v>0</v>
      </c>
      <c r="M509" s="110">
        <f>'Листы ввода'!H283</f>
        <v>0</v>
      </c>
      <c r="N509" s="28">
        <f>'Листы ввода'!I283</f>
        <v>0</v>
      </c>
      <c r="O509" s="111">
        <f>'Листы ввода'!J283</f>
        <v>0</v>
      </c>
      <c r="P509" s="109">
        <f>ROUNDUP('Листы ввода'!K283*'Общ. данные'!$D$26,0)</f>
        <v>0</v>
      </c>
      <c r="Q509" s="238">
        <f>ROUNDUP('Листы ввода'!L283*'Общ. данные'!$D$26,0)</f>
        <v>0</v>
      </c>
      <c r="R509" s="239"/>
      <c r="S509" s="238">
        <f>ROUNDUP('Листы ввода'!M283*'Общ. данные'!$D$26,0)</f>
        <v>0</v>
      </c>
      <c r="T509" s="240"/>
      <c r="U509" s="239"/>
      <c r="V509" s="238">
        <f>ROUNDUP('Листы ввода'!N283*'Общ. данные'!$D$26,0)</f>
        <v>0</v>
      </c>
      <c r="W509" s="240"/>
      <c r="X509" s="239"/>
      <c r="Y509" s="262">
        <f>'Листы ввода'!O283</f>
        <v>0</v>
      </c>
      <c r="Z509" s="263"/>
      <c r="AA509" s="26">
        <f>'Листы ввода'!P283</f>
        <v>0</v>
      </c>
      <c r="AB509" s="68">
        <f>'Листы ввода'!Q283</f>
        <v>0</v>
      </c>
      <c r="AC509" s="236">
        <f>'Листы ввода'!R283</f>
        <v>0</v>
      </c>
      <c r="AD509" s="236"/>
      <c r="AE509" s="233">
        <f>IF('Листы ввода'!T283=1,'Листы на печать'!P509,AQ509)</f>
        <v>0</v>
      </c>
      <c r="AF509" s="264"/>
      <c r="AG509" s="265"/>
      <c r="AH509" s="266"/>
      <c r="AI509" s="33"/>
      <c r="AJ509" s="34"/>
      <c r="AK509" s="265"/>
      <c r="AL509" s="265"/>
      <c r="AM509" s="266"/>
      <c r="AN509" s="275"/>
      <c r="AO509" s="276"/>
      <c r="AP509" s="301"/>
      <c r="AQ509" s="46">
        <f t="shared" si="8"/>
        <v>0</v>
      </c>
    </row>
    <row r="510" spans="1:43" ht="20.45" customHeight="1" thickBot="1">
      <c r="A510" s="314"/>
      <c r="B510" s="269">
        <f>'Листы ввода'!B284</f>
        <v>0</v>
      </c>
      <c r="C510" s="277"/>
      <c r="D510" s="278">
        <f>'Листы ввода'!C284</f>
        <v>0</v>
      </c>
      <c r="E510" s="268"/>
      <c r="F510" s="279"/>
      <c r="G510" s="278">
        <f>'Листы ввода'!D284</f>
        <v>0</v>
      </c>
      <c r="H510" s="268"/>
      <c r="I510" s="279"/>
      <c r="J510" s="88">
        <f>'Листы ввода'!E284</f>
        <v>0</v>
      </c>
      <c r="K510" s="89">
        <f>'Листы ввода'!F284</f>
        <v>0</v>
      </c>
      <c r="L510" s="86">
        <f>ROUNDUP('Листы ввода'!G284*'Общ. данные'!$D$26,0)</f>
        <v>0</v>
      </c>
      <c r="M510" s="112">
        <f>'Листы ввода'!H284</f>
        <v>0</v>
      </c>
      <c r="N510" s="90">
        <f>'Листы ввода'!I284</f>
        <v>0</v>
      </c>
      <c r="O510" s="87">
        <f>'Листы ввода'!J284</f>
        <v>0</v>
      </c>
      <c r="P510" s="86">
        <f>ROUNDUP('Листы ввода'!K284*'Общ. данные'!$D$26,0)</f>
        <v>0</v>
      </c>
      <c r="Q510" s="258">
        <f>ROUNDUP('Листы ввода'!L284*'Общ. данные'!$D$26,0)</f>
        <v>0</v>
      </c>
      <c r="R510" s="259"/>
      <c r="S510" s="258">
        <f>ROUNDUP('Листы ввода'!M284*'Общ. данные'!$D$26,0)</f>
        <v>0</v>
      </c>
      <c r="T510" s="280"/>
      <c r="U510" s="259"/>
      <c r="V510" s="258">
        <f>ROUNDUP('Листы ввода'!N284*'Общ. данные'!$D$26,0)</f>
        <v>0</v>
      </c>
      <c r="W510" s="280"/>
      <c r="X510" s="259"/>
      <c r="Y510" s="281">
        <f>'Листы ввода'!O284</f>
        <v>0</v>
      </c>
      <c r="Z510" s="282"/>
      <c r="AA510" s="88">
        <f>'Листы ввода'!P284</f>
        <v>0</v>
      </c>
      <c r="AB510" s="87">
        <f>'Листы ввода'!Q284</f>
        <v>0</v>
      </c>
      <c r="AC510" s="268">
        <f>'Листы ввода'!R284</f>
        <v>0</v>
      </c>
      <c r="AD510" s="268"/>
      <c r="AE510" s="269">
        <f>IF('Листы ввода'!T284=1,'Листы на печать'!P510,AQ510)</f>
        <v>0</v>
      </c>
      <c r="AF510" s="270"/>
      <c r="AG510" s="271"/>
      <c r="AH510" s="272"/>
      <c r="AI510" s="35"/>
      <c r="AJ510" s="36"/>
      <c r="AK510" s="271"/>
      <c r="AL510" s="271"/>
      <c r="AM510" s="272"/>
      <c r="AN510" s="273"/>
      <c r="AO510" s="274"/>
      <c r="AP510" s="301"/>
      <c r="AQ510" s="46">
        <f t="shared" si="8"/>
        <v>0</v>
      </c>
    </row>
    <row r="511" spans="1:43" ht="20.45" customHeight="1">
      <c r="A511" s="314"/>
      <c r="B511" s="241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  <c r="AA511" s="242"/>
      <c r="AB511" s="242"/>
      <c r="AC511" s="242"/>
      <c r="AD511" s="242"/>
      <c r="AE511" s="242"/>
      <c r="AF511" s="242"/>
      <c r="AG511" s="242"/>
      <c r="AH511" s="242"/>
      <c r="AI511" s="242"/>
      <c r="AJ511" s="242"/>
      <c r="AK511" s="242"/>
      <c r="AL511" s="242"/>
      <c r="AM511" s="242"/>
      <c r="AN511" s="242"/>
      <c r="AO511" s="243"/>
      <c r="AP511" s="301"/>
    </row>
    <row r="512" spans="1:43" ht="20.45" customHeight="1" thickBot="1">
      <c r="A512" s="314"/>
      <c r="B512" s="241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  <c r="AA512" s="242"/>
      <c r="AB512" s="242"/>
      <c r="AC512" s="242"/>
      <c r="AD512" s="242"/>
      <c r="AE512" s="242"/>
      <c r="AF512" s="242"/>
      <c r="AG512" s="242"/>
      <c r="AH512" s="242"/>
      <c r="AI512" s="242"/>
      <c r="AJ512" s="242"/>
      <c r="AK512" s="242"/>
      <c r="AL512" s="242"/>
      <c r="AM512" s="242"/>
      <c r="AN512" s="242"/>
      <c r="AO512" s="243"/>
      <c r="AP512" s="301"/>
    </row>
    <row r="513" spans="1:43" ht="12.75" customHeight="1" thickBot="1">
      <c r="A513" s="314"/>
      <c r="B513" s="241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3"/>
      <c r="R513" s="247"/>
      <c r="S513" s="248"/>
      <c r="T513" s="38"/>
      <c r="U513" s="247"/>
      <c r="V513" s="248"/>
      <c r="W513" s="38"/>
      <c r="X513" s="247"/>
      <c r="Y513" s="248"/>
      <c r="Z513" s="38"/>
      <c r="AA513" s="249" t="str">
        <f>AA470</f>
        <v>АП-08/15-АОВ2.К</v>
      </c>
      <c r="AB513" s="250"/>
      <c r="AC513" s="250"/>
      <c r="AD513" s="250"/>
      <c r="AE513" s="250"/>
      <c r="AF513" s="250"/>
      <c r="AG513" s="250"/>
      <c r="AH513" s="250"/>
      <c r="AI513" s="250"/>
      <c r="AJ513" s="250"/>
      <c r="AK513" s="250"/>
      <c r="AL513" s="250"/>
      <c r="AM513" s="250"/>
      <c r="AN513" s="251"/>
      <c r="AO513" s="65" t="s">
        <v>13</v>
      </c>
      <c r="AP513" s="301"/>
    </row>
    <row r="514" spans="1:43" ht="12.75" customHeight="1" thickBot="1">
      <c r="A514" s="314"/>
      <c r="B514" s="241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3"/>
      <c r="R514" s="258"/>
      <c r="S514" s="259"/>
      <c r="T514" s="15"/>
      <c r="U514" s="258"/>
      <c r="V514" s="259"/>
      <c r="W514" s="15"/>
      <c r="X514" s="258"/>
      <c r="Y514" s="259"/>
      <c r="Z514" s="39"/>
      <c r="AA514" s="252"/>
      <c r="AB514" s="253"/>
      <c r="AC514" s="253"/>
      <c r="AD514" s="253"/>
      <c r="AE514" s="253"/>
      <c r="AF514" s="253"/>
      <c r="AG514" s="253"/>
      <c r="AH514" s="253"/>
      <c r="AI514" s="253"/>
      <c r="AJ514" s="253"/>
      <c r="AK514" s="253"/>
      <c r="AL514" s="253"/>
      <c r="AM514" s="253"/>
      <c r="AN514" s="254"/>
      <c r="AO514" s="260">
        <f>AO471+1</f>
        <v>11</v>
      </c>
      <c r="AP514" s="301"/>
    </row>
    <row r="515" spans="1:43" ht="12.75" customHeight="1" thickBot="1">
      <c r="A515" s="314"/>
      <c r="B515" s="244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6"/>
      <c r="R515" s="229" t="s">
        <v>11</v>
      </c>
      <c r="S515" s="230"/>
      <c r="T515" s="63" t="s">
        <v>12</v>
      </c>
      <c r="U515" s="229" t="s">
        <v>13</v>
      </c>
      <c r="V515" s="230"/>
      <c r="W515" s="63" t="s">
        <v>14</v>
      </c>
      <c r="X515" s="229" t="s">
        <v>15</v>
      </c>
      <c r="Y515" s="230"/>
      <c r="Z515" s="63" t="s">
        <v>16</v>
      </c>
      <c r="AA515" s="255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7"/>
      <c r="AO515" s="261"/>
      <c r="AP515" s="301"/>
    </row>
    <row r="516" spans="1:43" ht="12.75" customHeight="1">
      <c r="A516" s="315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2" t="s">
        <v>20</v>
      </c>
      <c r="AI516" s="232"/>
      <c r="AJ516" s="232"/>
      <c r="AK516" s="232"/>
      <c r="AL516" s="232"/>
      <c r="AM516" s="232"/>
      <c r="AN516" s="232"/>
      <c r="AO516" s="232"/>
      <c r="AP516" s="302"/>
    </row>
    <row r="517" spans="1:43" ht="12.75" customHeight="1" thickBot="1">
      <c r="A517" s="313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00"/>
    </row>
    <row r="518" spans="1:43" ht="20.45" customHeight="1" thickBot="1">
      <c r="A518" s="314"/>
      <c r="B518" s="294" t="s">
        <v>0</v>
      </c>
      <c r="C518" s="303"/>
      <c r="D518" s="229" t="s">
        <v>1</v>
      </c>
      <c r="E518" s="306"/>
      <c r="F518" s="306"/>
      <c r="G518" s="306"/>
      <c r="H518" s="306"/>
      <c r="I518" s="307"/>
      <c r="J518" s="308" t="s">
        <v>5</v>
      </c>
      <c r="K518" s="309"/>
      <c r="L518" s="309"/>
      <c r="M518" s="309"/>
      <c r="N518" s="309"/>
      <c r="O518" s="309"/>
      <c r="P518" s="309"/>
      <c r="Q518" s="309"/>
      <c r="R518" s="309"/>
      <c r="S518" s="309"/>
      <c r="T518" s="309"/>
      <c r="U518" s="309"/>
      <c r="V518" s="309"/>
      <c r="W518" s="309"/>
      <c r="X518" s="310"/>
      <c r="Y518" s="308" t="s">
        <v>8</v>
      </c>
      <c r="Z518" s="309"/>
      <c r="AA518" s="309"/>
      <c r="AB518" s="309"/>
      <c r="AC518" s="309"/>
      <c r="AD518" s="309"/>
      <c r="AE518" s="309"/>
      <c r="AF518" s="309"/>
      <c r="AG518" s="309"/>
      <c r="AH518" s="309"/>
      <c r="AI518" s="309"/>
      <c r="AJ518" s="309"/>
      <c r="AK518" s="309"/>
      <c r="AL518" s="309"/>
      <c r="AM518" s="309"/>
      <c r="AN518" s="309"/>
      <c r="AO518" s="310"/>
      <c r="AP518" s="301"/>
    </row>
    <row r="519" spans="1:43" ht="20.45" customHeight="1" thickBot="1">
      <c r="A519" s="314"/>
      <c r="B519" s="304"/>
      <c r="C519" s="305"/>
      <c r="D519" s="294" t="s">
        <v>2</v>
      </c>
      <c r="E519" s="311"/>
      <c r="F519" s="303"/>
      <c r="G519" s="294" t="s">
        <v>3</v>
      </c>
      <c r="H519" s="311"/>
      <c r="I519" s="303"/>
      <c r="J519" s="294" t="s">
        <v>53</v>
      </c>
      <c r="K519" s="298"/>
      <c r="L519" s="295"/>
      <c r="M519" s="294" t="s">
        <v>231</v>
      </c>
      <c r="N519" s="298"/>
      <c r="O519" s="298"/>
      <c r="P519" s="295"/>
      <c r="Q519" s="294" t="s">
        <v>18</v>
      </c>
      <c r="R519" s="295"/>
      <c r="S519" s="294" t="s">
        <v>17</v>
      </c>
      <c r="T519" s="298"/>
      <c r="U519" s="295"/>
      <c r="V519" s="294" t="s">
        <v>110</v>
      </c>
      <c r="W519" s="298"/>
      <c r="X519" s="295"/>
      <c r="Y519" s="308" t="s">
        <v>9</v>
      </c>
      <c r="Z519" s="309"/>
      <c r="AA519" s="309"/>
      <c r="AB519" s="309"/>
      <c r="AC519" s="309"/>
      <c r="AD519" s="309"/>
      <c r="AE519" s="309"/>
      <c r="AF519" s="310"/>
      <c r="AG519" s="308" t="s">
        <v>10</v>
      </c>
      <c r="AH519" s="309"/>
      <c r="AI519" s="309"/>
      <c r="AJ519" s="309"/>
      <c r="AK519" s="309"/>
      <c r="AL519" s="309"/>
      <c r="AM519" s="309"/>
      <c r="AN519" s="309"/>
      <c r="AO519" s="310"/>
      <c r="AP519" s="301"/>
    </row>
    <row r="520" spans="1:43" ht="20.45" customHeight="1">
      <c r="A520" s="314"/>
      <c r="B520" s="304"/>
      <c r="C520" s="305"/>
      <c r="D520" s="304"/>
      <c r="E520" s="312"/>
      <c r="F520" s="305"/>
      <c r="G520" s="304"/>
      <c r="H520" s="312"/>
      <c r="I520" s="305"/>
      <c r="J520" s="296"/>
      <c r="K520" s="299"/>
      <c r="L520" s="297"/>
      <c r="M520" s="296"/>
      <c r="N520" s="299"/>
      <c r="O520" s="299"/>
      <c r="P520" s="297"/>
      <c r="Q520" s="296"/>
      <c r="R520" s="297"/>
      <c r="S520" s="296"/>
      <c r="T520" s="299"/>
      <c r="U520" s="297"/>
      <c r="V520" s="296"/>
      <c r="W520" s="299"/>
      <c r="X520" s="297"/>
      <c r="Y520" s="294" t="s">
        <v>4</v>
      </c>
      <c r="Z520" s="295"/>
      <c r="AA520" s="294" t="s">
        <v>6</v>
      </c>
      <c r="AB520" s="298"/>
      <c r="AC520" s="298"/>
      <c r="AD520" s="295"/>
      <c r="AE520" s="294" t="s">
        <v>7</v>
      </c>
      <c r="AF520" s="295"/>
      <c r="AG520" s="294" t="s">
        <v>4</v>
      </c>
      <c r="AH520" s="295"/>
      <c r="AI520" s="294" t="s">
        <v>6</v>
      </c>
      <c r="AJ520" s="298"/>
      <c r="AK520" s="298"/>
      <c r="AL520" s="298"/>
      <c r="AM520" s="295"/>
      <c r="AN520" s="294" t="s">
        <v>7</v>
      </c>
      <c r="AO520" s="295"/>
      <c r="AP520" s="301"/>
    </row>
    <row r="521" spans="1:43" ht="20.45" customHeight="1">
      <c r="A521" s="314"/>
      <c r="B521" s="304"/>
      <c r="C521" s="305"/>
      <c r="D521" s="304"/>
      <c r="E521" s="312"/>
      <c r="F521" s="305"/>
      <c r="G521" s="304"/>
      <c r="H521" s="312"/>
      <c r="I521" s="305"/>
      <c r="J521" s="296"/>
      <c r="K521" s="299"/>
      <c r="L521" s="297"/>
      <c r="M521" s="296"/>
      <c r="N521" s="299"/>
      <c r="O521" s="299"/>
      <c r="P521" s="297"/>
      <c r="Q521" s="296"/>
      <c r="R521" s="297"/>
      <c r="S521" s="296"/>
      <c r="T521" s="299"/>
      <c r="U521" s="297"/>
      <c r="V521" s="296"/>
      <c r="W521" s="299"/>
      <c r="X521" s="297"/>
      <c r="Y521" s="296"/>
      <c r="Z521" s="297"/>
      <c r="AA521" s="296"/>
      <c r="AB521" s="299"/>
      <c r="AC521" s="299"/>
      <c r="AD521" s="297"/>
      <c r="AE521" s="296"/>
      <c r="AF521" s="297"/>
      <c r="AG521" s="296"/>
      <c r="AH521" s="297"/>
      <c r="AI521" s="296"/>
      <c r="AJ521" s="299"/>
      <c r="AK521" s="299"/>
      <c r="AL521" s="299"/>
      <c r="AM521" s="297"/>
      <c r="AN521" s="296"/>
      <c r="AO521" s="297"/>
      <c r="AP521" s="301"/>
    </row>
    <row r="522" spans="1:43" ht="20.45" customHeight="1" thickBot="1">
      <c r="A522" s="314"/>
      <c r="B522" s="304"/>
      <c r="C522" s="305"/>
      <c r="D522" s="304"/>
      <c r="E522" s="312"/>
      <c r="F522" s="305"/>
      <c r="G522" s="304"/>
      <c r="H522" s="312"/>
      <c r="I522" s="305"/>
      <c r="J522" s="296"/>
      <c r="K522" s="299"/>
      <c r="L522" s="297"/>
      <c r="M522" s="296"/>
      <c r="N522" s="299"/>
      <c r="O522" s="299"/>
      <c r="P522" s="297"/>
      <c r="Q522" s="296"/>
      <c r="R522" s="297"/>
      <c r="S522" s="296"/>
      <c r="T522" s="299"/>
      <c r="U522" s="297"/>
      <c r="V522" s="296"/>
      <c r="W522" s="299"/>
      <c r="X522" s="297"/>
      <c r="Y522" s="296"/>
      <c r="Z522" s="297"/>
      <c r="AA522" s="296"/>
      <c r="AB522" s="299"/>
      <c r="AC522" s="299"/>
      <c r="AD522" s="297"/>
      <c r="AE522" s="296"/>
      <c r="AF522" s="297"/>
      <c r="AG522" s="296"/>
      <c r="AH522" s="297"/>
      <c r="AI522" s="296"/>
      <c r="AJ522" s="299"/>
      <c r="AK522" s="299"/>
      <c r="AL522" s="299"/>
      <c r="AM522" s="297"/>
      <c r="AN522" s="296"/>
      <c r="AO522" s="297"/>
      <c r="AP522" s="301"/>
    </row>
    <row r="523" spans="1:43" ht="20.45" customHeight="1">
      <c r="A523" s="314"/>
      <c r="B523" s="286">
        <f>'Листы ввода'!B285</f>
        <v>0</v>
      </c>
      <c r="C523" s="288"/>
      <c r="D523" s="289">
        <f>'Листы ввода'!C285</f>
        <v>0</v>
      </c>
      <c r="E523" s="285"/>
      <c r="F523" s="290"/>
      <c r="G523" s="289">
        <f>'Листы ввода'!D285</f>
        <v>0</v>
      </c>
      <c r="H523" s="285"/>
      <c r="I523" s="290"/>
      <c r="J523" s="73">
        <f>'Листы ввода'!E285</f>
        <v>0</v>
      </c>
      <c r="K523" s="74">
        <f>'Листы ввода'!F285</f>
        <v>0</v>
      </c>
      <c r="L523" s="75">
        <f>ROUNDUP('Листы ввода'!G285*'Общ. данные'!$D$26,0)</f>
        <v>0</v>
      </c>
      <c r="M523" s="76">
        <f>'Листы ввода'!H285</f>
        <v>0</v>
      </c>
      <c r="N523" s="77">
        <f>'Листы ввода'!I285</f>
        <v>0</v>
      </c>
      <c r="O523" s="78">
        <f>'Листы ввода'!J285</f>
        <v>0</v>
      </c>
      <c r="P523" s="75">
        <f>ROUNDUP('Листы ввода'!K285*'Общ. данные'!$D$26,0)</f>
        <v>0</v>
      </c>
      <c r="Q523" s="291">
        <f>ROUNDUP('Листы ввода'!L285*'Общ. данные'!$D$26,0)</f>
        <v>0</v>
      </c>
      <c r="R523" s="292"/>
      <c r="S523" s="291">
        <f>ROUNDUP('Листы ввода'!M285*'Общ. данные'!$D$26,0)</f>
        <v>0</v>
      </c>
      <c r="T523" s="293"/>
      <c r="U523" s="292"/>
      <c r="V523" s="291">
        <f>ROUNDUP('Листы ввода'!N285*'Общ. данные'!$D$26,0)</f>
        <v>0</v>
      </c>
      <c r="W523" s="293"/>
      <c r="X523" s="292"/>
      <c r="Y523" s="283">
        <f>'Листы ввода'!O285</f>
        <v>0</v>
      </c>
      <c r="Z523" s="284"/>
      <c r="AA523" s="73">
        <f>'Листы ввода'!P285</f>
        <v>0</v>
      </c>
      <c r="AB523" s="78">
        <f>'Листы ввода'!Q285</f>
        <v>0</v>
      </c>
      <c r="AC523" s="285">
        <f>'Листы ввода'!R285</f>
        <v>0</v>
      </c>
      <c r="AD523" s="285"/>
      <c r="AE523" s="286">
        <f>IF('Листы ввода'!T285=1,'Листы на печать'!P523,AQ523)</f>
        <v>0</v>
      </c>
      <c r="AF523" s="287"/>
      <c r="AG523" s="231"/>
      <c r="AH523" s="248"/>
      <c r="AI523" s="24"/>
      <c r="AJ523" s="25"/>
      <c r="AK523" s="231"/>
      <c r="AL523" s="231"/>
      <c r="AM523" s="248"/>
      <c r="AN523" s="247"/>
      <c r="AO523" s="248"/>
      <c r="AP523" s="301"/>
      <c r="AQ523" s="46">
        <f>SUM(L523,P523,Q523,S523,V523)</f>
        <v>0</v>
      </c>
    </row>
    <row r="524" spans="1:43" ht="20.45" customHeight="1">
      <c r="A524" s="314"/>
      <c r="B524" s="233">
        <f>'Листы ввода'!B286</f>
        <v>0</v>
      </c>
      <c r="C524" s="234"/>
      <c r="D524" s="235">
        <f>'Листы ввода'!C286</f>
        <v>0</v>
      </c>
      <c r="E524" s="236"/>
      <c r="F524" s="237"/>
      <c r="G524" s="235">
        <f>'Листы ввода'!D286</f>
        <v>0</v>
      </c>
      <c r="H524" s="236"/>
      <c r="I524" s="237"/>
      <c r="J524" s="26">
        <f>'Листы ввода'!E286</f>
        <v>0</v>
      </c>
      <c r="K524" s="27">
        <f>'Листы ввода'!F286</f>
        <v>0</v>
      </c>
      <c r="L524" s="69">
        <f>ROUNDUP('Листы ввода'!G286*'Общ. данные'!$D$26,0)</f>
        <v>0</v>
      </c>
      <c r="M524" s="67">
        <f>'Листы ввода'!H286</f>
        <v>0</v>
      </c>
      <c r="N524" s="28">
        <f>'Листы ввода'!I286</f>
        <v>0</v>
      </c>
      <c r="O524" s="68">
        <f>'Листы ввода'!J286</f>
        <v>0</v>
      </c>
      <c r="P524" s="69">
        <f>ROUNDUP('Листы ввода'!K286*'Общ. данные'!$D$26,0)</f>
        <v>0</v>
      </c>
      <c r="Q524" s="238">
        <f>ROUNDUP('Листы ввода'!L286*'Общ. данные'!$D$26,0)</f>
        <v>0</v>
      </c>
      <c r="R524" s="239"/>
      <c r="S524" s="238">
        <f>ROUNDUP('Листы ввода'!M286*'Общ. данные'!$D$26,0)</f>
        <v>0</v>
      </c>
      <c r="T524" s="240"/>
      <c r="U524" s="239"/>
      <c r="V524" s="238">
        <f>ROUNDUP('Листы ввода'!N286*'Общ. данные'!$D$26,0)</f>
        <v>0</v>
      </c>
      <c r="W524" s="240"/>
      <c r="X524" s="239"/>
      <c r="Y524" s="262">
        <f>'Листы ввода'!O286</f>
        <v>0</v>
      </c>
      <c r="Z524" s="263"/>
      <c r="AA524" s="26">
        <f>'Листы ввода'!P286</f>
        <v>0</v>
      </c>
      <c r="AB524" s="68">
        <f>'Листы ввода'!Q286</f>
        <v>0</v>
      </c>
      <c r="AC524" s="236">
        <f>'Листы ввода'!R286</f>
        <v>0</v>
      </c>
      <c r="AD524" s="236"/>
      <c r="AE524" s="233">
        <f>IF('Листы ввода'!T286=1,'Листы на печать'!P524,AQ524)</f>
        <v>0</v>
      </c>
      <c r="AF524" s="264"/>
      <c r="AG524" s="265"/>
      <c r="AH524" s="266"/>
      <c r="AI524" s="26"/>
      <c r="AJ524" s="27"/>
      <c r="AK524" s="265"/>
      <c r="AL524" s="265"/>
      <c r="AM524" s="266"/>
      <c r="AN524" s="267"/>
      <c r="AO524" s="266"/>
      <c r="AP524" s="301"/>
      <c r="AQ524" s="46">
        <f t="shared" ref="AQ524:AQ553" si="9">SUM(L524,P524,Q524,S524,V524)</f>
        <v>0</v>
      </c>
    </row>
    <row r="525" spans="1:43" ht="20.45" customHeight="1">
      <c r="A525" s="314"/>
      <c r="B525" s="233">
        <f>'Листы ввода'!B287</f>
        <v>0</v>
      </c>
      <c r="C525" s="234"/>
      <c r="D525" s="235">
        <f>'Листы ввода'!C287</f>
        <v>0</v>
      </c>
      <c r="E525" s="236"/>
      <c r="F525" s="237"/>
      <c r="G525" s="235">
        <f>'Листы ввода'!D287</f>
        <v>0</v>
      </c>
      <c r="H525" s="236"/>
      <c r="I525" s="237"/>
      <c r="J525" s="26">
        <f>'Листы ввода'!E287</f>
        <v>0</v>
      </c>
      <c r="K525" s="27">
        <f>'Листы ввода'!F287</f>
        <v>0</v>
      </c>
      <c r="L525" s="69">
        <f>ROUNDUP('Листы ввода'!G287*'Общ. данные'!$D$26,0)</f>
        <v>0</v>
      </c>
      <c r="M525" s="67">
        <f>'Листы ввода'!H287</f>
        <v>0</v>
      </c>
      <c r="N525" s="28">
        <f>'Листы ввода'!I287</f>
        <v>0</v>
      </c>
      <c r="O525" s="68">
        <f>'Листы ввода'!J287</f>
        <v>0</v>
      </c>
      <c r="P525" s="69">
        <f>ROUNDUP('Листы ввода'!K287*'Общ. данные'!$D$26,0)</f>
        <v>0</v>
      </c>
      <c r="Q525" s="238">
        <f>ROUNDUP('Листы ввода'!L287*'Общ. данные'!$D$26,0)</f>
        <v>0</v>
      </c>
      <c r="R525" s="239"/>
      <c r="S525" s="238">
        <f>ROUNDUP('Листы ввода'!M287*'Общ. данные'!$D$26,0)</f>
        <v>0</v>
      </c>
      <c r="T525" s="240"/>
      <c r="U525" s="239"/>
      <c r="V525" s="238">
        <f>ROUNDUP('Листы ввода'!N287*'Общ. данные'!$D$26,0)</f>
        <v>0</v>
      </c>
      <c r="W525" s="240"/>
      <c r="X525" s="239"/>
      <c r="Y525" s="262">
        <f>'Листы ввода'!O287</f>
        <v>0</v>
      </c>
      <c r="Z525" s="263"/>
      <c r="AA525" s="26">
        <f>'Листы ввода'!P287</f>
        <v>0</v>
      </c>
      <c r="AB525" s="68">
        <f>'Листы ввода'!Q287</f>
        <v>0</v>
      </c>
      <c r="AC525" s="236">
        <f>'Листы ввода'!R287</f>
        <v>0</v>
      </c>
      <c r="AD525" s="236"/>
      <c r="AE525" s="233">
        <f>IF('Листы ввода'!T287=1,'Листы на печать'!P525,AQ525)</f>
        <v>0</v>
      </c>
      <c r="AF525" s="264"/>
      <c r="AG525" s="265"/>
      <c r="AH525" s="266"/>
      <c r="AI525" s="26"/>
      <c r="AJ525" s="27"/>
      <c r="AK525" s="265"/>
      <c r="AL525" s="265"/>
      <c r="AM525" s="266"/>
      <c r="AN525" s="267"/>
      <c r="AO525" s="266"/>
      <c r="AP525" s="301"/>
      <c r="AQ525" s="46">
        <f t="shared" si="9"/>
        <v>0</v>
      </c>
    </row>
    <row r="526" spans="1:43" ht="20.45" customHeight="1">
      <c r="A526" s="314"/>
      <c r="B526" s="233">
        <f>'Листы ввода'!B288</f>
        <v>0</v>
      </c>
      <c r="C526" s="234"/>
      <c r="D526" s="235">
        <f>'Листы ввода'!C288</f>
        <v>0</v>
      </c>
      <c r="E526" s="236"/>
      <c r="F526" s="237"/>
      <c r="G526" s="235">
        <f>'Листы ввода'!D288</f>
        <v>0</v>
      </c>
      <c r="H526" s="236"/>
      <c r="I526" s="237"/>
      <c r="J526" s="26">
        <f>'Листы ввода'!E288</f>
        <v>0</v>
      </c>
      <c r="K526" s="27">
        <f>'Листы ввода'!F288</f>
        <v>0</v>
      </c>
      <c r="L526" s="69">
        <f>ROUNDUP('Листы ввода'!G288*'Общ. данные'!$D$26,0)</f>
        <v>0</v>
      </c>
      <c r="M526" s="67">
        <f>'Листы ввода'!H288</f>
        <v>0</v>
      </c>
      <c r="N526" s="28">
        <f>'Листы ввода'!I288</f>
        <v>0</v>
      </c>
      <c r="O526" s="68">
        <f>'Листы ввода'!J288</f>
        <v>0</v>
      </c>
      <c r="P526" s="69">
        <f>ROUNDUP('Листы ввода'!K288*'Общ. данные'!$D$26,0)</f>
        <v>0</v>
      </c>
      <c r="Q526" s="238">
        <f>ROUNDUP('Листы ввода'!L288*'Общ. данные'!$D$26,0)</f>
        <v>0</v>
      </c>
      <c r="R526" s="239"/>
      <c r="S526" s="238">
        <f>ROUNDUP('Листы ввода'!M288*'Общ. данные'!$D$26,0)</f>
        <v>0</v>
      </c>
      <c r="T526" s="240"/>
      <c r="U526" s="239"/>
      <c r="V526" s="238">
        <f>ROUNDUP('Листы ввода'!N288*'Общ. данные'!$D$26,0)</f>
        <v>0</v>
      </c>
      <c r="W526" s="240"/>
      <c r="X526" s="239"/>
      <c r="Y526" s="262">
        <f>'Листы ввода'!O288</f>
        <v>0</v>
      </c>
      <c r="Z526" s="263"/>
      <c r="AA526" s="26">
        <f>'Листы ввода'!P288</f>
        <v>0</v>
      </c>
      <c r="AB526" s="68">
        <f>'Листы ввода'!Q288</f>
        <v>0</v>
      </c>
      <c r="AC526" s="236">
        <f>'Листы ввода'!R288</f>
        <v>0</v>
      </c>
      <c r="AD526" s="236"/>
      <c r="AE526" s="233">
        <f>IF('Листы ввода'!T288=1,'Листы на печать'!P526,AQ526)</f>
        <v>0</v>
      </c>
      <c r="AF526" s="264"/>
      <c r="AG526" s="265"/>
      <c r="AH526" s="266"/>
      <c r="AI526" s="26"/>
      <c r="AJ526" s="27"/>
      <c r="AK526" s="265"/>
      <c r="AL526" s="265"/>
      <c r="AM526" s="266"/>
      <c r="AN526" s="267"/>
      <c r="AO526" s="266"/>
      <c r="AP526" s="301"/>
      <c r="AQ526" s="46">
        <f t="shared" si="9"/>
        <v>0</v>
      </c>
    </row>
    <row r="527" spans="1:43" ht="20.45" customHeight="1">
      <c r="A527" s="314"/>
      <c r="B527" s="233">
        <f>'Листы ввода'!B289</f>
        <v>0</v>
      </c>
      <c r="C527" s="234"/>
      <c r="D527" s="235">
        <f>'Листы ввода'!C289</f>
        <v>0</v>
      </c>
      <c r="E527" s="236"/>
      <c r="F527" s="237"/>
      <c r="G527" s="235">
        <f>'Листы ввода'!D289</f>
        <v>0</v>
      </c>
      <c r="H527" s="236"/>
      <c r="I527" s="237"/>
      <c r="J527" s="26">
        <f>'Листы ввода'!E289</f>
        <v>0</v>
      </c>
      <c r="K527" s="27">
        <f>'Листы ввода'!F289</f>
        <v>0</v>
      </c>
      <c r="L527" s="69">
        <f>ROUNDUP('Листы ввода'!G289*'Общ. данные'!$D$26,0)</f>
        <v>0</v>
      </c>
      <c r="M527" s="67">
        <f>'Листы ввода'!H289</f>
        <v>0</v>
      </c>
      <c r="N527" s="28">
        <f>'Листы ввода'!I289</f>
        <v>0</v>
      </c>
      <c r="O527" s="68">
        <f>'Листы ввода'!J289</f>
        <v>0</v>
      </c>
      <c r="P527" s="69">
        <f>ROUNDUP('Листы ввода'!K289*'Общ. данные'!$D$26,0)</f>
        <v>0</v>
      </c>
      <c r="Q527" s="238">
        <f>ROUNDUP('Листы ввода'!L289*'Общ. данные'!$D$26,0)</f>
        <v>0</v>
      </c>
      <c r="R527" s="239"/>
      <c r="S527" s="238">
        <f>ROUNDUP('Листы ввода'!M289*'Общ. данные'!$D$26,0)</f>
        <v>0</v>
      </c>
      <c r="T527" s="240"/>
      <c r="U527" s="239"/>
      <c r="V527" s="238">
        <f>ROUNDUP('Листы ввода'!N289*'Общ. данные'!$D$26,0)</f>
        <v>0</v>
      </c>
      <c r="W527" s="240"/>
      <c r="X527" s="239"/>
      <c r="Y527" s="262">
        <f>'Листы ввода'!O289</f>
        <v>0</v>
      </c>
      <c r="Z527" s="263"/>
      <c r="AA527" s="26">
        <f>'Листы ввода'!P289</f>
        <v>0</v>
      </c>
      <c r="AB527" s="68">
        <f>'Листы ввода'!Q289</f>
        <v>0</v>
      </c>
      <c r="AC527" s="236">
        <f>'Листы ввода'!R289</f>
        <v>0</v>
      </c>
      <c r="AD527" s="236"/>
      <c r="AE527" s="233">
        <f>IF('Листы ввода'!T289=1,'Листы на печать'!P527,AQ527)</f>
        <v>0</v>
      </c>
      <c r="AF527" s="264"/>
      <c r="AG527" s="265"/>
      <c r="AH527" s="266"/>
      <c r="AI527" s="26"/>
      <c r="AJ527" s="27"/>
      <c r="AK527" s="265"/>
      <c r="AL527" s="265"/>
      <c r="AM527" s="266"/>
      <c r="AN527" s="267"/>
      <c r="AO527" s="266"/>
      <c r="AP527" s="301"/>
      <c r="AQ527" s="46">
        <f t="shared" si="9"/>
        <v>0</v>
      </c>
    </row>
    <row r="528" spans="1:43" ht="20.45" customHeight="1">
      <c r="A528" s="314"/>
      <c r="B528" s="233">
        <f>'Листы ввода'!B290</f>
        <v>0</v>
      </c>
      <c r="C528" s="234"/>
      <c r="D528" s="235">
        <f>'Листы ввода'!C290</f>
        <v>0</v>
      </c>
      <c r="E528" s="236"/>
      <c r="F528" s="237"/>
      <c r="G528" s="235">
        <f>'Листы ввода'!D290</f>
        <v>0</v>
      </c>
      <c r="H528" s="236"/>
      <c r="I528" s="237"/>
      <c r="J528" s="26">
        <f>'Листы ввода'!E290</f>
        <v>0</v>
      </c>
      <c r="K528" s="27">
        <f>'Листы ввода'!F290</f>
        <v>0</v>
      </c>
      <c r="L528" s="69">
        <f>ROUNDUP('Листы ввода'!G290*'Общ. данные'!$D$26,0)</f>
        <v>0</v>
      </c>
      <c r="M528" s="67">
        <f>'Листы ввода'!H290</f>
        <v>0</v>
      </c>
      <c r="N528" s="28">
        <f>'Листы ввода'!I290</f>
        <v>0</v>
      </c>
      <c r="O528" s="68">
        <f>'Листы ввода'!J290</f>
        <v>0</v>
      </c>
      <c r="P528" s="69">
        <f>ROUNDUP('Листы ввода'!K290*'Общ. данные'!$D$26,0)</f>
        <v>0</v>
      </c>
      <c r="Q528" s="238">
        <f>ROUNDUP('Листы ввода'!L290*'Общ. данные'!$D$26,0)</f>
        <v>0</v>
      </c>
      <c r="R528" s="239"/>
      <c r="S528" s="238">
        <f>ROUNDUP('Листы ввода'!M290*'Общ. данные'!$D$26,0)</f>
        <v>0</v>
      </c>
      <c r="T528" s="240"/>
      <c r="U528" s="239"/>
      <c r="V528" s="238">
        <f>ROUNDUP('Листы ввода'!N290*'Общ. данные'!$D$26,0)</f>
        <v>0</v>
      </c>
      <c r="W528" s="240"/>
      <c r="X528" s="239"/>
      <c r="Y528" s="262">
        <f>'Листы ввода'!O290</f>
        <v>0</v>
      </c>
      <c r="Z528" s="263"/>
      <c r="AA528" s="26">
        <f>'Листы ввода'!P290</f>
        <v>0</v>
      </c>
      <c r="AB528" s="68">
        <f>'Листы ввода'!Q290</f>
        <v>0</v>
      </c>
      <c r="AC528" s="236">
        <f>'Листы ввода'!R290</f>
        <v>0</v>
      </c>
      <c r="AD528" s="236"/>
      <c r="AE528" s="233">
        <f>IF('Листы ввода'!T290=1,'Листы на печать'!P528,AQ528)</f>
        <v>0</v>
      </c>
      <c r="AF528" s="264"/>
      <c r="AG528" s="265"/>
      <c r="AH528" s="266"/>
      <c r="AI528" s="26"/>
      <c r="AJ528" s="27"/>
      <c r="AK528" s="265"/>
      <c r="AL528" s="265"/>
      <c r="AM528" s="266"/>
      <c r="AN528" s="267"/>
      <c r="AO528" s="266"/>
      <c r="AP528" s="301"/>
      <c r="AQ528" s="46">
        <f t="shared" si="9"/>
        <v>0</v>
      </c>
    </row>
    <row r="529" spans="1:43" ht="20.45" customHeight="1">
      <c r="A529" s="314"/>
      <c r="B529" s="233">
        <f>'Листы ввода'!B291</f>
        <v>0</v>
      </c>
      <c r="C529" s="234"/>
      <c r="D529" s="235">
        <f>'Листы ввода'!C291</f>
        <v>0</v>
      </c>
      <c r="E529" s="236"/>
      <c r="F529" s="237"/>
      <c r="G529" s="235">
        <f>'Листы ввода'!D291</f>
        <v>0</v>
      </c>
      <c r="H529" s="236"/>
      <c r="I529" s="237"/>
      <c r="J529" s="26">
        <f>'Листы ввода'!E291</f>
        <v>0</v>
      </c>
      <c r="K529" s="27">
        <f>'Листы ввода'!F291</f>
        <v>0</v>
      </c>
      <c r="L529" s="69">
        <f>ROUNDUP('Листы ввода'!G291*'Общ. данные'!$D$26,0)</f>
        <v>0</v>
      </c>
      <c r="M529" s="67">
        <f>'Листы ввода'!H291</f>
        <v>0</v>
      </c>
      <c r="N529" s="28">
        <f>'Листы ввода'!I291</f>
        <v>0</v>
      </c>
      <c r="O529" s="68">
        <f>'Листы ввода'!J291</f>
        <v>0</v>
      </c>
      <c r="P529" s="69">
        <f>ROUNDUP('Листы ввода'!K291*'Общ. данные'!$D$26,0)</f>
        <v>0</v>
      </c>
      <c r="Q529" s="238">
        <f>ROUNDUP('Листы ввода'!L291*'Общ. данные'!$D$26,0)</f>
        <v>0</v>
      </c>
      <c r="R529" s="239"/>
      <c r="S529" s="238">
        <f>ROUNDUP('Листы ввода'!M291*'Общ. данные'!$D$26,0)</f>
        <v>0</v>
      </c>
      <c r="T529" s="240"/>
      <c r="U529" s="239"/>
      <c r="V529" s="238">
        <f>ROUNDUP('Листы ввода'!N291*'Общ. данные'!$D$26,0)</f>
        <v>0</v>
      </c>
      <c r="W529" s="240"/>
      <c r="X529" s="239"/>
      <c r="Y529" s="262">
        <f>'Листы ввода'!O291</f>
        <v>0</v>
      </c>
      <c r="Z529" s="263"/>
      <c r="AA529" s="26">
        <f>'Листы ввода'!P291</f>
        <v>0</v>
      </c>
      <c r="AB529" s="68">
        <f>'Листы ввода'!Q291</f>
        <v>0</v>
      </c>
      <c r="AC529" s="236">
        <f>'Листы ввода'!R291</f>
        <v>0</v>
      </c>
      <c r="AD529" s="236"/>
      <c r="AE529" s="233">
        <f>IF('Листы ввода'!T291=1,'Листы на печать'!P529,AQ529)</f>
        <v>0</v>
      </c>
      <c r="AF529" s="264"/>
      <c r="AG529" s="265"/>
      <c r="AH529" s="266"/>
      <c r="AI529" s="26"/>
      <c r="AJ529" s="27"/>
      <c r="AK529" s="265"/>
      <c r="AL529" s="265"/>
      <c r="AM529" s="266"/>
      <c r="AN529" s="267"/>
      <c r="AO529" s="266"/>
      <c r="AP529" s="301"/>
      <c r="AQ529" s="46">
        <f t="shared" si="9"/>
        <v>0</v>
      </c>
    </row>
    <row r="530" spans="1:43" ht="20.45" customHeight="1">
      <c r="A530" s="314"/>
      <c r="B530" s="233">
        <f>'Листы ввода'!B292</f>
        <v>0</v>
      </c>
      <c r="C530" s="234"/>
      <c r="D530" s="235">
        <f>'Листы ввода'!C292</f>
        <v>0</v>
      </c>
      <c r="E530" s="236"/>
      <c r="F530" s="237"/>
      <c r="G530" s="235">
        <f>'Листы ввода'!D292</f>
        <v>0</v>
      </c>
      <c r="H530" s="236"/>
      <c r="I530" s="237"/>
      <c r="J530" s="26">
        <f>'Листы ввода'!E292</f>
        <v>0</v>
      </c>
      <c r="K530" s="27">
        <f>'Листы ввода'!F292</f>
        <v>0</v>
      </c>
      <c r="L530" s="69">
        <f>ROUNDUP('Листы ввода'!G292*'Общ. данные'!$D$26,0)</f>
        <v>0</v>
      </c>
      <c r="M530" s="67">
        <f>'Листы ввода'!H292</f>
        <v>0</v>
      </c>
      <c r="N530" s="28">
        <f>'Листы ввода'!I292</f>
        <v>0</v>
      </c>
      <c r="O530" s="68">
        <f>'Листы ввода'!J292</f>
        <v>0</v>
      </c>
      <c r="P530" s="69">
        <f>ROUNDUP('Листы ввода'!K292*'Общ. данные'!$D$26,0)</f>
        <v>0</v>
      </c>
      <c r="Q530" s="238">
        <f>ROUNDUP('Листы ввода'!L292*'Общ. данные'!$D$26,0)</f>
        <v>0</v>
      </c>
      <c r="R530" s="239"/>
      <c r="S530" s="238">
        <f>ROUNDUP('Листы ввода'!M292*'Общ. данные'!$D$26,0)</f>
        <v>0</v>
      </c>
      <c r="T530" s="240"/>
      <c r="U530" s="239"/>
      <c r="V530" s="238">
        <f>ROUNDUP('Листы ввода'!N292*'Общ. данные'!$D$26,0)</f>
        <v>0</v>
      </c>
      <c r="W530" s="240"/>
      <c r="X530" s="239"/>
      <c r="Y530" s="262">
        <f>'Листы ввода'!O292</f>
        <v>0</v>
      </c>
      <c r="Z530" s="263"/>
      <c r="AA530" s="26">
        <f>'Листы ввода'!P292</f>
        <v>0</v>
      </c>
      <c r="AB530" s="68">
        <f>'Листы ввода'!Q292</f>
        <v>0</v>
      </c>
      <c r="AC530" s="236">
        <f>'Листы ввода'!R292</f>
        <v>0</v>
      </c>
      <c r="AD530" s="236"/>
      <c r="AE530" s="233">
        <f>IF('Листы ввода'!T292=1,'Листы на печать'!P530,AQ530)</f>
        <v>0</v>
      </c>
      <c r="AF530" s="264"/>
      <c r="AG530" s="265"/>
      <c r="AH530" s="266"/>
      <c r="AI530" s="26"/>
      <c r="AJ530" s="27"/>
      <c r="AK530" s="265"/>
      <c r="AL530" s="265"/>
      <c r="AM530" s="266"/>
      <c r="AN530" s="267"/>
      <c r="AO530" s="266"/>
      <c r="AP530" s="301"/>
      <c r="AQ530" s="46">
        <f t="shared" si="9"/>
        <v>0</v>
      </c>
    </row>
    <row r="531" spans="1:43" ht="20.45" customHeight="1">
      <c r="A531" s="314"/>
      <c r="B531" s="233">
        <f>'Листы ввода'!B293</f>
        <v>0</v>
      </c>
      <c r="C531" s="234"/>
      <c r="D531" s="235">
        <f>'Листы ввода'!C293</f>
        <v>0</v>
      </c>
      <c r="E531" s="236"/>
      <c r="F531" s="237"/>
      <c r="G531" s="235">
        <f>'Листы ввода'!D293</f>
        <v>0</v>
      </c>
      <c r="H531" s="236"/>
      <c r="I531" s="237"/>
      <c r="J531" s="26">
        <f>'Листы ввода'!E293</f>
        <v>0</v>
      </c>
      <c r="K531" s="27">
        <f>'Листы ввода'!F293</f>
        <v>0</v>
      </c>
      <c r="L531" s="69">
        <f>ROUNDUP('Листы ввода'!G293*'Общ. данные'!$D$26,0)</f>
        <v>0</v>
      </c>
      <c r="M531" s="67">
        <f>'Листы ввода'!H293</f>
        <v>0</v>
      </c>
      <c r="N531" s="28">
        <f>'Листы ввода'!I293</f>
        <v>0</v>
      </c>
      <c r="O531" s="68">
        <f>'Листы ввода'!J293</f>
        <v>0</v>
      </c>
      <c r="P531" s="69">
        <f>ROUNDUP('Листы ввода'!K293*'Общ. данные'!$D$26,0)</f>
        <v>0</v>
      </c>
      <c r="Q531" s="238">
        <f>ROUNDUP('Листы ввода'!L293*'Общ. данные'!$D$26,0)</f>
        <v>0</v>
      </c>
      <c r="R531" s="239"/>
      <c r="S531" s="238">
        <f>ROUNDUP('Листы ввода'!M293*'Общ. данные'!$D$26,0)</f>
        <v>0</v>
      </c>
      <c r="T531" s="240"/>
      <c r="U531" s="239"/>
      <c r="V531" s="238">
        <f>ROUNDUP('Листы ввода'!N293*'Общ. данные'!$D$26,0)</f>
        <v>0</v>
      </c>
      <c r="W531" s="240"/>
      <c r="X531" s="239"/>
      <c r="Y531" s="262">
        <f>'Листы ввода'!O293</f>
        <v>0</v>
      </c>
      <c r="Z531" s="263"/>
      <c r="AA531" s="26">
        <f>'Листы ввода'!P293</f>
        <v>0</v>
      </c>
      <c r="AB531" s="68">
        <f>'Листы ввода'!Q293</f>
        <v>0</v>
      </c>
      <c r="AC531" s="236">
        <f>'Листы ввода'!R293</f>
        <v>0</v>
      </c>
      <c r="AD531" s="236"/>
      <c r="AE531" s="233">
        <f>IF('Листы ввода'!T293=1,'Листы на печать'!P531,AQ531)</f>
        <v>0</v>
      </c>
      <c r="AF531" s="264"/>
      <c r="AG531" s="265"/>
      <c r="AH531" s="266"/>
      <c r="AI531" s="26"/>
      <c r="AJ531" s="27"/>
      <c r="AK531" s="265"/>
      <c r="AL531" s="265"/>
      <c r="AM531" s="266"/>
      <c r="AN531" s="267"/>
      <c r="AO531" s="266"/>
      <c r="AP531" s="301"/>
      <c r="AQ531" s="46">
        <f t="shared" si="9"/>
        <v>0</v>
      </c>
    </row>
    <row r="532" spans="1:43" ht="20.45" customHeight="1">
      <c r="A532" s="314"/>
      <c r="B532" s="233">
        <f>'Листы ввода'!B294</f>
        <v>0</v>
      </c>
      <c r="C532" s="234"/>
      <c r="D532" s="235">
        <f>'Листы ввода'!C294</f>
        <v>0</v>
      </c>
      <c r="E532" s="236"/>
      <c r="F532" s="237"/>
      <c r="G532" s="235">
        <f>'Листы ввода'!D294</f>
        <v>0</v>
      </c>
      <c r="H532" s="236"/>
      <c r="I532" s="237"/>
      <c r="J532" s="26">
        <f>'Листы ввода'!E294</f>
        <v>0</v>
      </c>
      <c r="K532" s="27">
        <f>'Листы ввода'!F294</f>
        <v>0</v>
      </c>
      <c r="L532" s="69">
        <f>ROUNDUP('Листы ввода'!G294*'Общ. данные'!$D$26,0)</f>
        <v>0</v>
      </c>
      <c r="M532" s="67">
        <f>'Листы ввода'!H294</f>
        <v>0</v>
      </c>
      <c r="N532" s="28">
        <f>'Листы ввода'!I294</f>
        <v>0</v>
      </c>
      <c r="O532" s="68">
        <f>'Листы ввода'!J294</f>
        <v>0</v>
      </c>
      <c r="P532" s="69">
        <f>ROUNDUP('Листы ввода'!K294*'Общ. данные'!$D$26,0)</f>
        <v>0</v>
      </c>
      <c r="Q532" s="238">
        <f>ROUNDUP('Листы ввода'!L294*'Общ. данные'!$D$26,0)</f>
        <v>0</v>
      </c>
      <c r="R532" s="239"/>
      <c r="S532" s="238">
        <f>ROUNDUP('Листы ввода'!M294*'Общ. данные'!$D$26,0)</f>
        <v>0</v>
      </c>
      <c r="T532" s="240"/>
      <c r="U532" s="239"/>
      <c r="V532" s="238">
        <f>ROUNDUP('Листы ввода'!N294*'Общ. данные'!$D$26,0)</f>
        <v>0</v>
      </c>
      <c r="W532" s="240"/>
      <c r="X532" s="239"/>
      <c r="Y532" s="262">
        <f>'Листы ввода'!O294</f>
        <v>0</v>
      </c>
      <c r="Z532" s="263"/>
      <c r="AA532" s="26">
        <f>'Листы ввода'!P294</f>
        <v>0</v>
      </c>
      <c r="AB532" s="68">
        <f>'Листы ввода'!Q294</f>
        <v>0</v>
      </c>
      <c r="AC532" s="236">
        <f>'Листы ввода'!R294</f>
        <v>0</v>
      </c>
      <c r="AD532" s="236"/>
      <c r="AE532" s="233">
        <f>IF('Листы ввода'!T294=1,'Листы на печать'!P532,AQ532)</f>
        <v>0</v>
      </c>
      <c r="AF532" s="264"/>
      <c r="AG532" s="265"/>
      <c r="AH532" s="266"/>
      <c r="AI532" s="26"/>
      <c r="AJ532" s="27"/>
      <c r="AK532" s="265"/>
      <c r="AL532" s="265"/>
      <c r="AM532" s="266"/>
      <c r="AN532" s="267"/>
      <c r="AO532" s="266"/>
      <c r="AP532" s="301"/>
      <c r="AQ532" s="46">
        <f t="shared" si="9"/>
        <v>0</v>
      </c>
    </row>
    <row r="533" spans="1:43" ht="20.45" customHeight="1">
      <c r="A533" s="314"/>
      <c r="B533" s="233">
        <f>'Листы ввода'!B295</f>
        <v>0</v>
      </c>
      <c r="C533" s="234"/>
      <c r="D533" s="235">
        <f>'Листы ввода'!C295</f>
        <v>0</v>
      </c>
      <c r="E533" s="236"/>
      <c r="F533" s="237"/>
      <c r="G533" s="235">
        <f>'Листы ввода'!D295</f>
        <v>0</v>
      </c>
      <c r="H533" s="236"/>
      <c r="I533" s="237"/>
      <c r="J533" s="26">
        <f>'Листы ввода'!E295</f>
        <v>0</v>
      </c>
      <c r="K533" s="27">
        <f>'Листы ввода'!F295</f>
        <v>0</v>
      </c>
      <c r="L533" s="69">
        <f>ROUNDUP('Листы ввода'!G295*'Общ. данные'!$D$26,0)</f>
        <v>0</v>
      </c>
      <c r="M533" s="67">
        <f>'Листы ввода'!H295</f>
        <v>0</v>
      </c>
      <c r="N533" s="28">
        <f>'Листы ввода'!I295</f>
        <v>0</v>
      </c>
      <c r="O533" s="68">
        <f>'Листы ввода'!J295</f>
        <v>0</v>
      </c>
      <c r="P533" s="69">
        <f>ROUNDUP('Листы ввода'!K295*'Общ. данные'!$D$26,0)</f>
        <v>0</v>
      </c>
      <c r="Q533" s="238">
        <f>ROUNDUP('Листы ввода'!L295*'Общ. данные'!$D$26,0)</f>
        <v>0</v>
      </c>
      <c r="R533" s="239"/>
      <c r="S533" s="238">
        <f>ROUNDUP('Листы ввода'!M295*'Общ. данные'!$D$26,0)</f>
        <v>0</v>
      </c>
      <c r="T533" s="240"/>
      <c r="U533" s="239"/>
      <c r="V533" s="238">
        <f>ROUNDUP('Листы ввода'!N295*'Общ. данные'!$D$26,0)</f>
        <v>0</v>
      </c>
      <c r="W533" s="240"/>
      <c r="X533" s="239"/>
      <c r="Y533" s="262">
        <f>'Листы ввода'!O295</f>
        <v>0</v>
      </c>
      <c r="Z533" s="263"/>
      <c r="AA533" s="26">
        <f>'Листы ввода'!P295</f>
        <v>0</v>
      </c>
      <c r="AB533" s="68">
        <f>'Листы ввода'!Q295</f>
        <v>0</v>
      </c>
      <c r="AC533" s="236">
        <f>'Листы ввода'!R295</f>
        <v>0</v>
      </c>
      <c r="AD533" s="236"/>
      <c r="AE533" s="233">
        <f>IF('Листы ввода'!T295=1,'Листы на печать'!P533,AQ533)</f>
        <v>0</v>
      </c>
      <c r="AF533" s="264"/>
      <c r="AG533" s="265"/>
      <c r="AH533" s="266"/>
      <c r="AI533" s="26"/>
      <c r="AJ533" s="27"/>
      <c r="AK533" s="265"/>
      <c r="AL533" s="265"/>
      <c r="AM533" s="266"/>
      <c r="AN533" s="267"/>
      <c r="AO533" s="266"/>
      <c r="AP533" s="301"/>
      <c r="AQ533" s="46">
        <f t="shared" si="9"/>
        <v>0</v>
      </c>
    </row>
    <row r="534" spans="1:43" ht="20.45" customHeight="1">
      <c r="A534" s="314"/>
      <c r="B534" s="233">
        <f>'Листы ввода'!B296</f>
        <v>0</v>
      </c>
      <c r="C534" s="234"/>
      <c r="D534" s="235">
        <f>'Листы ввода'!C296</f>
        <v>0</v>
      </c>
      <c r="E534" s="236"/>
      <c r="F534" s="237"/>
      <c r="G534" s="235">
        <f>'Листы ввода'!D296</f>
        <v>0</v>
      </c>
      <c r="H534" s="236"/>
      <c r="I534" s="237"/>
      <c r="J534" s="26">
        <f>'Листы ввода'!E296</f>
        <v>0</v>
      </c>
      <c r="K534" s="27">
        <f>'Листы ввода'!F296</f>
        <v>0</v>
      </c>
      <c r="L534" s="69">
        <f>ROUNDUP('Листы ввода'!G296*'Общ. данные'!$D$26,0)</f>
        <v>0</v>
      </c>
      <c r="M534" s="67">
        <f>'Листы ввода'!H296</f>
        <v>0</v>
      </c>
      <c r="N534" s="28">
        <f>'Листы ввода'!I296</f>
        <v>0</v>
      </c>
      <c r="O534" s="68">
        <f>'Листы ввода'!J296</f>
        <v>0</v>
      </c>
      <c r="P534" s="69">
        <f>ROUNDUP('Листы ввода'!K296*'Общ. данные'!$D$26,0)</f>
        <v>0</v>
      </c>
      <c r="Q534" s="238">
        <f>ROUNDUP('Листы ввода'!L296*'Общ. данные'!$D$26,0)</f>
        <v>0</v>
      </c>
      <c r="R534" s="239"/>
      <c r="S534" s="238">
        <f>ROUNDUP('Листы ввода'!M296*'Общ. данные'!$D$26,0)</f>
        <v>0</v>
      </c>
      <c r="T534" s="240"/>
      <c r="U534" s="239"/>
      <c r="V534" s="238">
        <f>ROUNDUP('Листы ввода'!N296*'Общ. данные'!$D$26,0)</f>
        <v>0</v>
      </c>
      <c r="W534" s="240"/>
      <c r="X534" s="239"/>
      <c r="Y534" s="262">
        <f>'Листы ввода'!O296</f>
        <v>0</v>
      </c>
      <c r="Z534" s="263"/>
      <c r="AA534" s="26">
        <f>'Листы ввода'!P296</f>
        <v>0</v>
      </c>
      <c r="AB534" s="68">
        <f>'Листы ввода'!Q296</f>
        <v>0</v>
      </c>
      <c r="AC534" s="236">
        <f>'Листы ввода'!R296</f>
        <v>0</v>
      </c>
      <c r="AD534" s="236"/>
      <c r="AE534" s="233">
        <f>IF('Листы ввода'!T296=1,'Листы на печать'!P534,AQ534)</f>
        <v>0</v>
      </c>
      <c r="AF534" s="264"/>
      <c r="AG534" s="265"/>
      <c r="AH534" s="266"/>
      <c r="AI534" s="26"/>
      <c r="AJ534" s="27"/>
      <c r="AK534" s="265"/>
      <c r="AL534" s="265"/>
      <c r="AM534" s="266"/>
      <c r="AN534" s="267"/>
      <c r="AO534" s="266"/>
      <c r="AP534" s="301"/>
      <c r="AQ534" s="46">
        <f t="shared" si="9"/>
        <v>0</v>
      </c>
    </row>
    <row r="535" spans="1:43" ht="20.45" customHeight="1">
      <c r="A535" s="314"/>
      <c r="B535" s="233">
        <f>'Листы ввода'!B297</f>
        <v>0</v>
      </c>
      <c r="C535" s="234"/>
      <c r="D535" s="235">
        <f>'Листы ввода'!C297</f>
        <v>0</v>
      </c>
      <c r="E535" s="236"/>
      <c r="F535" s="237"/>
      <c r="G535" s="235">
        <f>'Листы ввода'!D297</f>
        <v>0</v>
      </c>
      <c r="H535" s="236"/>
      <c r="I535" s="237"/>
      <c r="J535" s="26">
        <f>'Листы ввода'!E297</f>
        <v>0</v>
      </c>
      <c r="K535" s="27">
        <f>'Листы ввода'!F297</f>
        <v>0</v>
      </c>
      <c r="L535" s="69">
        <f>ROUNDUP('Листы ввода'!G297*'Общ. данные'!$D$26,0)</f>
        <v>0</v>
      </c>
      <c r="M535" s="67">
        <f>'Листы ввода'!H297</f>
        <v>0</v>
      </c>
      <c r="N535" s="28">
        <f>'Листы ввода'!I297</f>
        <v>0</v>
      </c>
      <c r="O535" s="68">
        <f>'Листы ввода'!J297</f>
        <v>0</v>
      </c>
      <c r="P535" s="69">
        <f>ROUNDUP('Листы ввода'!K297*'Общ. данные'!$D$26,0)</f>
        <v>0</v>
      </c>
      <c r="Q535" s="238">
        <f>ROUNDUP('Листы ввода'!L297*'Общ. данные'!$D$26,0)</f>
        <v>0</v>
      </c>
      <c r="R535" s="239"/>
      <c r="S535" s="238">
        <f>ROUNDUP('Листы ввода'!M297*'Общ. данные'!$D$26,0)</f>
        <v>0</v>
      </c>
      <c r="T535" s="240"/>
      <c r="U535" s="239"/>
      <c r="V535" s="238">
        <f>ROUNDUP('Листы ввода'!N297*'Общ. данные'!$D$26,0)</f>
        <v>0</v>
      </c>
      <c r="W535" s="240"/>
      <c r="X535" s="239"/>
      <c r="Y535" s="262">
        <f>'Листы ввода'!O297</f>
        <v>0</v>
      </c>
      <c r="Z535" s="263"/>
      <c r="AA535" s="26">
        <f>'Листы ввода'!P297</f>
        <v>0</v>
      </c>
      <c r="AB535" s="68">
        <f>'Листы ввода'!Q297</f>
        <v>0</v>
      </c>
      <c r="AC535" s="236">
        <f>'Листы ввода'!R297</f>
        <v>0</v>
      </c>
      <c r="AD535" s="236"/>
      <c r="AE535" s="233">
        <f>IF('Листы ввода'!T297=1,'Листы на печать'!P535,AQ535)</f>
        <v>0</v>
      </c>
      <c r="AF535" s="264"/>
      <c r="AG535" s="265"/>
      <c r="AH535" s="266"/>
      <c r="AI535" s="26"/>
      <c r="AJ535" s="27"/>
      <c r="AK535" s="265"/>
      <c r="AL535" s="265"/>
      <c r="AM535" s="266"/>
      <c r="AN535" s="267"/>
      <c r="AO535" s="266"/>
      <c r="AP535" s="301"/>
      <c r="AQ535" s="46">
        <f t="shared" si="9"/>
        <v>0</v>
      </c>
    </row>
    <row r="536" spans="1:43" ht="20.45" customHeight="1">
      <c r="A536" s="314"/>
      <c r="B536" s="233">
        <f>'Листы ввода'!B298</f>
        <v>0</v>
      </c>
      <c r="C536" s="234"/>
      <c r="D536" s="235">
        <f>'Листы ввода'!C298</f>
        <v>0</v>
      </c>
      <c r="E536" s="236"/>
      <c r="F536" s="237"/>
      <c r="G536" s="235">
        <f>'Листы ввода'!D298</f>
        <v>0</v>
      </c>
      <c r="H536" s="236"/>
      <c r="I536" s="237"/>
      <c r="J536" s="26">
        <f>'Листы ввода'!E298</f>
        <v>0</v>
      </c>
      <c r="K536" s="27">
        <f>'Листы ввода'!F298</f>
        <v>0</v>
      </c>
      <c r="L536" s="69">
        <f>ROUNDUP('Листы ввода'!G298*'Общ. данные'!$D$26,0)</f>
        <v>0</v>
      </c>
      <c r="M536" s="67">
        <f>'Листы ввода'!H298</f>
        <v>0</v>
      </c>
      <c r="N536" s="28">
        <f>'Листы ввода'!I298</f>
        <v>0</v>
      </c>
      <c r="O536" s="68">
        <f>'Листы ввода'!J298</f>
        <v>0</v>
      </c>
      <c r="P536" s="69">
        <f>ROUNDUP('Листы ввода'!K298*'Общ. данные'!$D$26,0)</f>
        <v>0</v>
      </c>
      <c r="Q536" s="238">
        <f>ROUNDUP('Листы ввода'!L298*'Общ. данные'!$D$26,0)</f>
        <v>0</v>
      </c>
      <c r="R536" s="239"/>
      <c r="S536" s="238">
        <f>ROUNDUP('Листы ввода'!M298*'Общ. данные'!$D$26,0)</f>
        <v>0</v>
      </c>
      <c r="T536" s="240"/>
      <c r="U536" s="239"/>
      <c r="V536" s="238">
        <f>ROUNDUP('Листы ввода'!N298*'Общ. данные'!$D$26,0)</f>
        <v>0</v>
      </c>
      <c r="W536" s="240"/>
      <c r="X536" s="239"/>
      <c r="Y536" s="262">
        <f>'Листы ввода'!O298</f>
        <v>0</v>
      </c>
      <c r="Z536" s="263"/>
      <c r="AA536" s="26">
        <f>'Листы ввода'!P298</f>
        <v>0</v>
      </c>
      <c r="AB536" s="68">
        <f>'Листы ввода'!Q298</f>
        <v>0</v>
      </c>
      <c r="AC536" s="236">
        <f>'Листы ввода'!R298</f>
        <v>0</v>
      </c>
      <c r="AD536" s="236"/>
      <c r="AE536" s="233">
        <f>IF('Листы ввода'!T298=1,'Листы на печать'!P536,AQ536)</f>
        <v>0</v>
      </c>
      <c r="AF536" s="264"/>
      <c r="AG536" s="265"/>
      <c r="AH536" s="266"/>
      <c r="AI536" s="26"/>
      <c r="AJ536" s="27"/>
      <c r="AK536" s="265"/>
      <c r="AL536" s="265"/>
      <c r="AM536" s="266"/>
      <c r="AN536" s="267"/>
      <c r="AO536" s="266"/>
      <c r="AP536" s="301"/>
      <c r="AQ536" s="46">
        <f t="shared" si="9"/>
        <v>0</v>
      </c>
    </row>
    <row r="537" spans="1:43" ht="20.45" customHeight="1">
      <c r="A537" s="314"/>
      <c r="B537" s="233">
        <f>'Листы ввода'!B299</f>
        <v>0</v>
      </c>
      <c r="C537" s="234"/>
      <c r="D537" s="235">
        <f>'Листы ввода'!C299</f>
        <v>0</v>
      </c>
      <c r="E537" s="236"/>
      <c r="F537" s="237"/>
      <c r="G537" s="235">
        <f>'Листы ввода'!D299</f>
        <v>0</v>
      </c>
      <c r="H537" s="236"/>
      <c r="I537" s="237"/>
      <c r="J537" s="26">
        <f>'Листы ввода'!E299</f>
        <v>0</v>
      </c>
      <c r="K537" s="27">
        <f>'Листы ввода'!F299</f>
        <v>0</v>
      </c>
      <c r="L537" s="69">
        <f>ROUNDUP('Листы ввода'!G299*'Общ. данные'!$D$26,0)</f>
        <v>0</v>
      </c>
      <c r="M537" s="67">
        <f>'Листы ввода'!H299</f>
        <v>0</v>
      </c>
      <c r="N537" s="28">
        <f>'Листы ввода'!I299</f>
        <v>0</v>
      </c>
      <c r="O537" s="68">
        <f>'Листы ввода'!J299</f>
        <v>0</v>
      </c>
      <c r="P537" s="69">
        <f>ROUNDUP('Листы ввода'!K299*'Общ. данные'!$D$26,0)</f>
        <v>0</v>
      </c>
      <c r="Q537" s="238">
        <f>ROUNDUP('Листы ввода'!L299*'Общ. данные'!$D$26,0)</f>
        <v>0</v>
      </c>
      <c r="R537" s="239"/>
      <c r="S537" s="238">
        <f>ROUNDUP('Листы ввода'!M299*'Общ. данные'!$D$26,0)</f>
        <v>0</v>
      </c>
      <c r="T537" s="240"/>
      <c r="U537" s="239"/>
      <c r="V537" s="238">
        <f>ROUNDUP('Листы ввода'!N299*'Общ. данные'!$D$26,0)</f>
        <v>0</v>
      </c>
      <c r="W537" s="240"/>
      <c r="X537" s="239"/>
      <c r="Y537" s="262">
        <f>'Листы ввода'!O299</f>
        <v>0</v>
      </c>
      <c r="Z537" s="263"/>
      <c r="AA537" s="26">
        <f>'Листы ввода'!P299</f>
        <v>0</v>
      </c>
      <c r="AB537" s="68">
        <f>'Листы ввода'!Q299</f>
        <v>0</v>
      </c>
      <c r="AC537" s="236">
        <f>'Листы ввода'!R299</f>
        <v>0</v>
      </c>
      <c r="AD537" s="236"/>
      <c r="AE537" s="233">
        <f>IF('Листы ввода'!T299=1,'Листы на печать'!P537,AQ537)</f>
        <v>0</v>
      </c>
      <c r="AF537" s="264"/>
      <c r="AG537" s="265"/>
      <c r="AH537" s="266"/>
      <c r="AI537" s="26"/>
      <c r="AJ537" s="27"/>
      <c r="AK537" s="265"/>
      <c r="AL537" s="265"/>
      <c r="AM537" s="266"/>
      <c r="AN537" s="267"/>
      <c r="AO537" s="266"/>
      <c r="AP537" s="301"/>
      <c r="AQ537" s="46">
        <f t="shared" si="9"/>
        <v>0</v>
      </c>
    </row>
    <row r="538" spans="1:43" ht="20.45" customHeight="1">
      <c r="A538" s="314"/>
      <c r="B538" s="233">
        <f>'Листы ввода'!B300</f>
        <v>0</v>
      </c>
      <c r="C538" s="234"/>
      <c r="D538" s="235">
        <f>'Листы ввода'!C300</f>
        <v>0</v>
      </c>
      <c r="E538" s="236"/>
      <c r="F538" s="237"/>
      <c r="G538" s="235">
        <f>'Листы ввода'!D300</f>
        <v>0</v>
      </c>
      <c r="H538" s="236"/>
      <c r="I538" s="237"/>
      <c r="J538" s="26">
        <f>'Листы ввода'!E300</f>
        <v>0</v>
      </c>
      <c r="K538" s="27">
        <f>'Листы ввода'!F300</f>
        <v>0</v>
      </c>
      <c r="L538" s="69">
        <f>ROUNDUP('Листы ввода'!G300*'Общ. данные'!$D$26,0)</f>
        <v>0</v>
      </c>
      <c r="M538" s="67">
        <f>'Листы ввода'!H300</f>
        <v>0</v>
      </c>
      <c r="N538" s="28">
        <f>'Листы ввода'!I300</f>
        <v>0</v>
      </c>
      <c r="O538" s="68">
        <f>'Листы ввода'!J300</f>
        <v>0</v>
      </c>
      <c r="P538" s="69">
        <f>ROUNDUP('Листы ввода'!K300*'Общ. данные'!$D$26,0)</f>
        <v>0</v>
      </c>
      <c r="Q538" s="238">
        <f>ROUNDUP('Листы ввода'!L300*'Общ. данные'!$D$26,0)</f>
        <v>0</v>
      </c>
      <c r="R538" s="239"/>
      <c r="S538" s="238">
        <f>ROUNDUP('Листы ввода'!M300*'Общ. данные'!$D$26,0)</f>
        <v>0</v>
      </c>
      <c r="T538" s="240"/>
      <c r="U538" s="239"/>
      <c r="V538" s="238">
        <f>ROUNDUP('Листы ввода'!N300*'Общ. данные'!$D$26,0)</f>
        <v>0</v>
      </c>
      <c r="W538" s="240"/>
      <c r="X538" s="239"/>
      <c r="Y538" s="262">
        <f>'Листы ввода'!O300</f>
        <v>0</v>
      </c>
      <c r="Z538" s="263"/>
      <c r="AA538" s="26">
        <f>'Листы ввода'!P300</f>
        <v>0</v>
      </c>
      <c r="AB538" s="68">
        <f>'Листы ввода'!Q300</f>
        <v>0</v>
      </c>
      <c r="AC538" s="236">
        <f>'Листы ввода'!R300</f>
        <v>0</v>
      </c>
      <c r="AD538" s="236"/>
      <c r="AE538" s="233">
        <f>IF('Листы ввода'!T300=1,'Листы на печать'!P538,AQ538)</f>
        <v>0</v>
      </c>
      <c r="AF538" s="264"/>
      <c r="AG538" s="265"/>
      <c r="AH538" s="266"/>
      <c r="AI538" s="26"/>
      <c r="AJ538" s="27"/>
      <c r="AK538" s="265"/>
      <c r="AL538" s="265"/>
      <c r="AM538" s="266"/>
      <c r="AN538" s="267"/>
      <c r="AO538" s="266"/>
      <c r="AP538" s="301"/>
      <c r="AQ538" s="46">
        <f t="shared" si="9"/>
        <v>0</v>
      </c>
    </row>
    <row r="539" spans="1:43" ht="20.45" customHeight="1">
      <c r="A539" s="314"/>
      <c r="B539" s="233">
        <f>'Листы ввода'!B301</f>
        <v>0</v>
      </c>
      <c r="C539" s="234"/>
      <c r="D539" s="235">
        <f>'Листы ввода'!C301</f>
        <v>0</v>
      </c>
      <c r="E539" s="236"/>
      <c r="F539" s="237"/>
      <c r="G539" s="235">
        <f>'Листы ввода'!D301</f>
        <v>0</v>
      </c>
      <c r="H539" s="236"/>
      <c r="I539" s="237"/>
      <c r="J539" s="26">
        <f>'Листы ввода'!E301</f>
        <v>0</v>
      </c>
      <c r="K539" s="27">
        <f>'Листы ввода'!F301</f>
        <v>0</v>
      </c>
      <c r="L539" s="69">
        <f>ROUNDUP('Листы ввода'!G301*'Общ. данные'!$D$26,0)</f>
        <v>0</v>
      </c>
      <c r="M539" s="67">
        <f>'Листы ввода'!H301</f>
        <v>0</v>
      </c>
      <c r="N539" s="28">
        <f>'Листы ввода'!I301</f>
        <v>0</v>
      </c>
      <c r="O539" s="68">
        <f>'Листы ввода'!J301</f>
        <v>0</v>
      </c>
      <c r="P539" s="69">
        <f>ROUNDUP('Листы ввода'!K301*'Общ. данные'!$D$26,0)</f>
        <v>0</v>
      </c>
      <c r="Q539" s="238">
        <f>ROUNDUP('Листы ввода'!L301*'Общ. данные'!$D$26,0)</f>
        <v>0</v>
      </c>
      <c r="R539" s="239"/>
      <c r="S539" s="238">
        <f>ROUNDUP('Листы ввода'!M301*'Общ. данные'!$D$26,0)</f>
        <v>0</v>
      </c>
      <c r="T539" s="240"/>
      <c r="U539" s="239"/>
      <c r="V539" s="238">
        <f>ROUNDUP('Листы ввода'!N301*'Общ. данные'!$D$26,0)</f>
        <v>0</v>
      </c>
      <c r="W539" s="240"/>
      <c r="X539" s="239"/>
      <c r="Y539" s="262">
        <f>'Листы ввода'!O301</f>
        <v>0</v>
      </c>
      <c r="Z539" s="263"/>
      <c r="AA539" s="26">
        <f>'Листы ввода'!P301</f>
        <v>0</v>
      </c>
      <c r="AB539" s="68">
        <f>'Листы ввода'!Q301</f>
        <v>0</v>
      </c>
      <c r="AC539" s="236">
        <f>'Листы ввода'!R301</f>
        <v>0</v>
      </c>
      <c r="AD539" s="236"/>
      <c r="AE539" s="233">
        <f>IF('Листы ввода'!T301=1,'Листы на печать'!P539,AQ539)</f>
        <v>0</v>
      </c>
      <c r="AF539" s="264"/>
      <c r="AG539" s="265"/>
      <c r="AH539" s="266"/>
      <c r="AI539" s="26"/>
      <c r="AJ539" s="27"/>
      <c r="AK539" s="265"/>
      <c r="AL539" s="265"/>
      <c r="AM539" s="266"/>
      <c r="AN539" s="267"/>
      <c r="AO539" s="266"/>
      <c r="AP539" s="301"/>
      <c r="AQ539" s="46">
        <f t="shared" si="9"/>
        <v>0</v>
      </c>
    </row>
    <row r="540" spans="1:43" ht="20.45" customHeight="1">
      <c r="A540" s="314"/>
      <c r="B540" s="233">
        <f>'Листы ввода'!B302</f>
        <v>0</v>
      </c>
      <c r="C540" s="234"/>
      <c r="D540" s="235">
        <f>'Листы ввода'!C302</f>
        <v>0</v>
      </c>
      <c r="E540" s="236"/>
      <c r="F540" s="237"/>
      <c r="G540" s="235">
        <f>'Листы ввода'!D302</f>
        <v>0</v>
      </c>
      <c r="H540" s="236"/>
      <c r="I540" s="237"/>
      <c r="J540" s="26">
        <f>'Листы ввода'!E302</f>
        <v>0</v>
      </c>
      <c r="K540" s="27">
        <f>'Листы ввода'!F302</f>
        <v>0</v>
      </c>
      <c r="L540" s="69">
        <f>ROUNDUP('Листы ввода'!G302*'Общ. данные'!$D$26,0)</f>
        <v>0</v>
      </c>
      <c r="M540" s="67">
        <f>'Листы ввода'!H302</f>
        <v>0</v>
      </c>
      <c r="N540" s="28">
        <f>'Листы ввода'!I302</f>
        <v>0</v>
      </c>
      <c r="O540" s="68">
        <f>'Листы ввода'!J302</f>
        <v>0</v>
      </c>
      <c r="P540" s="69">
        <f>ROUNDUP('Листы ввода'!K302*'Общ. данные'!$D$26,0)</f>
        <v>0</v>
      </c>
      <c r="Q540" s="238">
        <f>ROUNDUP('Листы ввода'!L302*'Общ. данные'!$D$26,0)</f>
        <v>0</v>
      </c>
      <c r="R540" s="239"/>
      <c r="S540" s="238">
        <f>ROUNDUP('Листы ввода'!M302*'Общ. данные'!$D$26,0)</f>
        <v>0</v>
      </c>
      <c r="T540" s="240"/>
      <c r="U540" s="239"/>
      <c r="V540" s="238">
        <f>ROUNDUP('Листы ввода'!N302*'Общ. данные'!$D$26,0)</f>
        <v>0</v>
      </c>
      <c r="W540" s="240"/>
      <c r="X540" s="239"/>
      <c r="Y540" s="262">
        <f>'Листы ввода'!O302</f>
        <v>0</v>
      </c>
      <c r="Z540" s="263"/>
      <c r="AA540" s="26">
        <f>'Листы ввода'!P302</f>
        <v>0</v>
      </c>
      <c r="AB540" s="68">
        <f>'Листы ввода'!Q302</f>
        <v>0</v>
      </c>
      <c r="AC540" s="236">
        <f>'Листы ввода'!R302</f>
        <v>0</v>
      </c>
      <c r="AD540" s="236"/>
      <c r="AE540" s="233">
        <f>IF('Листы ввода'!T302=1,'Листы на печать'!P540,AQ540)</f>
        <v>0</v>
      </c>
      <c r="AF540" s="264"/>
      <c r="AG540" s="265"/>
      <c r="AH540" s="266"/>
      <c r="AI540" s="26"/>
      <c r="AJ540" s="27"/>
      <c r="AK540" s="265"/>
      <c r="AL540" s="265"/>
      <c r="AM540" s="266"/>
      <c r="AN540" s="267"/>
      <c r="AO540" s="266"/>
      <c r="AP540" s="301"/>
      <c r="AQ540" s="46">
        <f t="shared" si="9"/>
        <v>0</v>
      </c>
    </row>
    <row r="541" spans="1:43" ht="20.45" customHeight="1">
      <c r="A541" s="314"/>
      <c r="B541" s="233">
        <f>'Листы ввода'!B303</f>
        <v>0</v>
      </c>
      <c r="C541" s="234"/>
      <c r="D541" s="235">
        <f>'Листы ввода'!C303</f>
        <v>0</v>
      </c>
      <c r="E541" s="236"/>
      <c r="F541" s="237"/>
      <c r="G541" s="235">
        <f>'Листы ввода'!D303</f>
        <v>0</v>
      </c>
      <c r="H541" s="236"/>
      <c r="I541" s="237"/>
      <c r="J541" s="26">
        <f>'Листы ввода'!E303</f>
        <v>0</v>
      </c>
      <c r="K541" s="27">
        <f>'Листы ввода'!F303</f>
        <v>0</v>
      </c>
      <c r="L541" s="69">
        <f>ROUNDUP('Листы ввода'!G303*'Общ. данные'!$D$26,0)</f>
        <v>0</v>
      </c>
      <c r="M541" s="67">
        <f>'Листы ввода'!H303</f>
        <v>0</v>
      </c>
      <c r="N541" s="28">
        <f>'Листы ввода'!I303</f>
        <v>0</v>
      </c>
      <c r="O541" s="68">
        <f>'Листы ввода'!J303</f>
        <v>0</v>
      </c>
      <c r="P541" s="69">
        <f>ROUNDUP('Листы ввода'!K303*'Общ. данные'!$D$26,0)</f>
        <v>0</v>
      </c>
      <c r="Q541" s="238">
        <f>ROUNDUP('Листы ввода'!L303*'Общ. данные'!$D$26,0)</f>
        <v>0</v>
      </c>
      <c r="R541" s="239"/>
      <c r="S541" s="238">
        <f>ROUNDUP('Листы ввода'!M303*'Общ. данные'!$D$26,0)</f>
        <v>0</v>
      </c>
      <c r="T541" s="240"/>
      <c r="U541" s="239"/>
      <c r="V541" s="238">
        <f>ROUNDUP('Листы ввода'!N303*'Общ. данные'!$D$26,0)</f>
        <v>0</v>
      </c>
      <c r="W541" s="240"/>
      <c r="X541" s="239"/>
      <c r="Y541" s="262">
        <f>'Листы ввода'!O303</f>
        <v>0</v>
      </c>
      <c r="Z541" s="263"/>
      <c r="AA541" s="26">
        <f>'Листы ввода'!P303</f>
        <v>0</v>
      </c>
      <c r="AB541" s="68">
        <f>'Листы ввода'!Q303</f>
        <v>0</v>
      </c>
      <c r="AC541" s="236">
        <f>'Листы ввода'!R303</f>
        <v>0</v>
      </c>
      <c r="AD541" s="236"/>
      <c r="AE541" s="233">
        <f>IF('Листы ввода'!T303=1,'Листы на печать'!P541,AQ541)</f>
        <v>0</v>
      </c>
      <c r="AF541" s="264"/>
      <c r="AG541" s="265"/>
      <c r="AH541" s="266"/>
      <c r="AI541" s="26"/>
      <c r="AJ541" s="27"/>
      <c r="AK541" s="265"/>
      <c r="AL541" s="265"/>
      <c r="AM541" s="266"/>
      <c r="AN541" s="267"/>
      <c r="AO541" s="266"/>
      <c r="AP541" s="301"/>
      <c r="AQ541" s="46">
        <f t="shared" si="9"/>
        <v>0</v>
      </c>
    </row>
    <row r="542" spans="1:43" ht="20.45" customHeight="1">
      <c r="A542" s="314"/>
      <c r="B542" s="233">
        <f>'Листы ввода'!B304</f>
        <v>0</v>
      </c>
      <c r="C542" s="234"/>
      <c r="D542" s="235">
        <f>'Листы ввода'!C304</f>
        <v>0</v>
      </c>
      <c r="E542" s="236"/>
      <c r="F542" s="237"/>
      <c r="G542" s="235">
        <f>'Листы ввода'!D304</f>
        <v>0</v>
      </c>
      <c r="H542" s="236"/>
      <c r="I542" s="237"/>
      <c r="J542" s="26">
        <f>'Листы ввода'!E304</f>
        <v>0</v>
      </c>
      <c r="K542" s="27">
        <f>'Листы ввода'!F304</f>
        <v>0</v>
      </c>
      <c r="L542" s="69">
        <f>ROUNDUP('Листы ввода'!G304*'Общ. данные'!$D$26,0)</f>
        <v>0</v>
      </c>
      <c r="M542" s="67">
        <f>'Листы ввода'!H304</f>
        <v>0</v>
      </c>
      <c r="N542" s="28">
        <f>'Листы ввода'!I304</f>
        <v>0</v>
      </c>
      <c r="O542" s="68">
        <f>'Листы ввода'!J304</f>
        <v>0</v>
      </c>
      <c r="P542" s="69">
        <f>ROUNDUP('Листы ввода'!K304*'Общ. данные'!$D$26,0)</f>
        <v>0</v>
      </c>
      <c r="Q542" s="238">
        <f>ROUNDUP('Листы ввода'!L304*'Общ. данные'!$D$26,0)</f>
        <v>0</v>
      </c>
      <c r="R542" s="239"/>
      <c r="S542" s="238">
        <f>ROUNDUP('Листы ввода'!M304*'Общ. данные'!$D$26,0)</f>
        <v>0</v>
      </c>
      <c r="T542" s="240"/>
      <c r="U542" s="239"/>
      <c r="V542" s="238">
        <f>ROUNDUP('Листы ввода'!N304*'Общ. данные'!$D$26,0)</f>
        <v>0</v>
      </c>
      <c r="W542" s="240"/>
      <c r="X542" s="239"/>
      <c r="Y542" s="262">
        <f>'Листы ввода'!O304</f>
        <v>0</v>
      </c>
      <c r="Z542" s="263"/>
      <c r="AA542" s="26">
        <f>'Листы ввода'!P304</f>
        <v>0</v>
      </c>
      <c r="AB542" s="68">
        <f>'Листы ввода'!Q304</f>
        <v>0</v>
      </c>
      <c r="AC542" s="236">
        <f>'Листы ввода'!R304</f>
        <v>0</v>
      </c>
      <c r="AD542" s="236"/>
      <c r="AE542" s="233">
        <f>IF('Листы ввода'!T304=1,'Листы на печать'!P542,AQ542)</f>
        <v>0</v>
      </c>
      <c r="AF542" s="264"/>
      <c r="AG542" s="265"/>
      <c r="AH542" s="266"/>
      <c r="AI542" s="26"/>
      <c r="AJ542" s="27"/>
      <c r="AK542" s="265"/>
      <c r="AL542" s="265"/>
      <c r="AM542" s="266"/>
      <c r="AN542" s="267"/>
      <c r="AO542" s="266"/>
      <c r="AP542" s="301"/>
      <c r="AQ542" s="46">
        <f t="shared" si="9"/>
        <v>0</v>
      </c>
    </row>
    <row r="543" spans="1:43" ht="20.45" customHeight="1">
      <c r="A543" s="314"/>
      <c r="B543" s="233">
        <f>'Листы ввода'!B305</f>
        <v>0</v>
      </c>
      <c r="C543" s="234"/>
      <c r="D543" s="235">
        <f>'Листы ввода'!C305</f>
        <v>0</v>
      </c>
      <c r="E543" s="236"/>
      <c r="F543" s="237"/>
      <c r="G543" s="235">
        <f>'Листы ввода'!D305</f>
        <v>0</v>
      </c>
      <c r="H543" s="236"/>
      <c r="I543" s="237"/>
      <c r="J543" s="26">
        <f>'Листы ввода'!E305</f>
        <v>0</v>
      </c>
      <c r="K543" s="27">
        <f>'Листы ввода'!F305</f>
        <v>0</v>
      </c>
      <c r="L543" s="69">
        <f>ROUNDUP('Листы ввода'!G305*'Общ. данные'!$D$26,0)</f>
        <v>0</v>
      </c>
      <c r="M543" s="67">
        <f>'Листы ввода'!H305</f>
        <v>0</v>
      </c>
      <c r="N543" s="28">
        <f>'Листы ввода'!I305</f>
        <v>0</v>
      </c>
      <c r="O543" s="68">
        <f>'Листы ввода'!J305</f>
        <v>0</v>
      </c>
      <c r="P543" s="69">
        <f>ROUNDUP('Листы ввода'!K305*'Общ. данные'!$D$26,0)</f>
        <v>0</v>
      </c>
      <c r="Q543" s="238">
        <f>ROUNDUP('Листы ввода'!L305*'Общ. данные'!$D$26,0)</f>
        <v>0</v>
      </c>
      <c r="R543" s="239"/>
      <c r="S543" s="238">
        <f>ROUNDUP('Листы ввода'!M305*'Общ. данные'!$D$26,0)</f>
        <v>0</v>
      </c>
      <c r="T543" s="240"/>
      <c r="U543" s="239"/>
      <c r="V543" s="238">
        <f>ROUNDUP('Листы ввода'!N305*'Общ. данные'!$D$26,0)</f>
        <v>0</v>
      </c>
      <c r="W543" s="240"/>
      <c r="X543" s="239"/>
      <c r="Y543" s="262">
        <f>'Листы ввода'!O305</f>
        <v>0</v>
      </c>
      <c r="Z543" s="263"/>
      <c r="AA543" s="26">
        <f>'Листы ввода'!P305</f>
        <v>0</v>
      </c>
      <c r="AB543" s="68">
        <f>'Листы ввода'!Q305</f>
        <v>0</v>
      </c>
      <c r="AC543" s="236">
        <f>'Листы ввода'!R305</f>
        <v>0</v>
      </c>
      <c r="AD543" s="236"/>
      <c r="AE543" s="233">
        <f>IF('Листы ввода'!T305=1,'Листы на печать'!P543,AQ543)</f>
        <v>0</v>
      </c>
      <c r="AF543" s="264"/>
      <c r="AG543" s="265"/>
      <c r="AH543" s="266"/>
      <c r="AI543" s="26"/>
      <c r="AJ543" s="27"/>
      <c r="AK543" s="265"/>
      <c r="AL543" s="265"/>
      <c r="AM543" s="266"/>
      <c r="AN543" s="267"/>
      <c r="AO543" s="266"/>
      <c r="AP543" s="301"/>
      <c r="AQ543" s="46">
        <f t="shared" si="9"/>
        <v>0</v>
      </c>
    </row>
    <row r="544" spans="1:43" ht="20.45" customHeight="1">
      <c r="A544" s="314"/>
      <c r="B544" s="233">
        <f>'Листы ввода'!B306</f>
        <v>0</v>
      </c>
      <c r="C544" s="234"/>
      <c r="D544" s="235">
        <f>'Листы ввода'!C306</f>
        <v>0</v>
      </c>
      <c r="E544" s="236"/>
      <c r="F544" s="237"/>
      <c r="G544" s="235">
        <f>'Листы ввода'!D306</f>
        <v>0</v>
      </c>
      <c r="H544" s="236"/>
      <c r="I544" s="237"/>
      <c r="J544" s="26">
        <f>'Листы ввода'!E306</f>
        <v>0</v>
      </c>
      <c r="K544" s="27">
        <f>'Листы ввода'!F306</f>
        <v>0</v>
      </c>
      <c r="L544" s="69">
        <f>ROUNDUP('Листы ввода'!G306*'Общ. данные'!$D$26,0)</f>
        <v>0</v>
      </c>
      <c r="M544" s="67">
        <f>'Листы ввода'!H306</f>
        <v>0</v>
      </c>
      <c r="N544" s="28">
        <f>'Листы ввода'!I306</f>
        <v>0</v>
      </c>
      <c r="O544" s="68">
        <f>'Листы ввода'!J306</f>
        <v>0</v>
      </c>
      <c r="P544" s="69">
        <f>ROUNDUP('Листы ввода'!K306*'Общ. данные'!$D$26,0)</f>
        <v>0</v>
      </c>
      <c r="Q544" s="238">
        <f>ROUNDUP('Листы ввода'!L306*'Общ. данные'!$D$26,0)</f>
        <v>0</v>
      </c>
      <c r="R544" s="239"/>
      <c r="S544" s="238">
        <f>ROUNDUP('Листы ввода'!M306*'Общ. данные'!$D$26,0)</f>
        <v>0</v>
      </c>
      <c r="T544" s="240"/>
      <c r="U544" s="239"/>
      <c r="V544" s="238">
        <f>ROUNDUP('Листы ввода'!N306*'Общ. данные'!$D$26,0)</f>
        <v>0</v>
      </c>
      <c r="W544" s="240"/>
      <c r="X544" s="239"/>
      <c r="Y544" s="262">
        <f>'Листы ввода'!O306</f>
        <v>0</v>
      </c>
      <c r="Z544" s="263"/>
      <c r="AA544" s="26">
        <f>'Листы ввода'!P306</f>
        <v>0</v>
      </c>
      <c r="AB544" s="68">
        <f>'Листы ввода'!Q306</f>
        <v>0</v>
      </c>
      <c r="AC544" s="236">
        <f>'Листы ввода'!R306</f>
        <v>0</v>
      </c>
      <c r="AD544" s="236"/>
      <c r="AE544" s="233">
        <f>IF('Листы ввода'!T306=1,'Листы на печать'!P544,AQ544)</f>
        <v>0</v>
      </c>
      <c r="AF544" s="264"/>
      <c r="AG544" s="265"/>
      <c r="AH544" s="266"/>
      <c r="AI544" s="26"/>
      <c r="AJ544" s="27"/>
      <c r="AK544" s="265"/>
      <c r="AL544" s="265"/>
      <c r="AM544" s="266"/>
      <c r="AN544" s="267"/>
      <c r="AO544" s="266"/>
      <c r="AP544" s="301"/>
      <c r="AQ544" s="46">
        <f t="shared" si="9"/>
        <v>0</v>
      </c>
    </row>
    <row r="545" spans="1:43" ht="20.45" customHeight="1">
      <c r="A545" s="314"/>
      <c r="B545" s="233">
        <f>'Листы ввода'!B307</f>
        <v>0</v>
      </c>
      <c r="C545" s="234"/>
      <c r="D545" s="235">
        <f>'Листы ввода'!C307</f>
        <v>0</v>
      </c>
      <c r="E545" s="236"/>
      <c r="F545" s="237"/>
      <c r="G545" s="235">
        <f>'Листы ввода'!D307</f>
        <v>0</v>
      </c>
      <c r="H545" s="236"/>
      <c r="I545" s="237"/>
      <c r="J545" s="26">
        <f>'Листы ввода'!E307</f>
        <v>0</v>
      </c>
      <c r="K545" s="27">
        <f>'Листы ввода'!F307</f>
        <v>0</v>
      </c>
      <c r="L545" s="69">
        <f>ROUNDUP('Листы ввода'!G307*'Общ. данные'!$D$26,0)</f>
        <v>0</v>
      </c>
      <c r="M545" s="67">
        <f>'Листы ввода'!H307</f>
        <v>0</v>
      </c>
      <c r="N545" s="28">
        <f>'Листы ввода'!I307</f>
        <v>0</v>
      </c>
      <c r="O545" s="68">
        <f>'Листы ввода'!J307</f>
        <v>0</v>
      </c>
      <c r="P545" s="69">
        <f>ROUNDUP('Листы ввода'!K307*'Общ. данные'!$D$26,0)</f>
        <v>0</v>
      </c>
      <c r="Q545" s="238">
        <f>ROUNDUP('Листы ввода'!L307*'Общ. данные'!$D$26,0)</f>
        <v>0</v>
      </c>
      <c r="R545" s="239"/>
      <c r="S545" s="238">
        <f>ROUNDUP('Листы ввода'!M307*'Общ. данные'!$D$26,0)</f>
        <v>0</v>
      </c>
      <c r="T545" s="240"/>
      <c r="U545" s="239"/>
      <c r="V545" s="238">
        <f>ROUNDUP('Листы ввода'!N307*'Общ. данные'!$D$26,0)</f>
        <v>0</v>
      </c>
      <c r="W545" s="240"/>
      <c r="X545" s="239"/>
      <c r="Y545" s="262">
        <f>'Листы ввода'!O307</f>
        <v>0</v>
      </c>
      <c r="Z545" s="263"/>
      <c r="AA545" s="26">
        <f>'Листы ввода'!P307</f>
        <v>0</v>
      </c>
      <c r="AB545" s="68">
        <f>'Листы ввода'!Q307</f>
        <v>0</v>
      </c>
      <c r="AC545" s="236">
        <f>'Листы ввода'!R307</f>
        <v>0</v>
      </c>
      <c r="AD545" s="236"/>
      <c r="AE545" s="233">
        <f>IF('Листы ввода'!T307=1,'Листы на печать'!P545,AQ545)</f>
        <v>0</v>
      </c>
      <c r="AF545" s="264"/>
      <c r="AG545" s="265"/>
      <c r="AH545" s="266"/>
      <c r="AI545" s="26"/>
      <c r="AJ545" s="27"/>
      <c r="AK545" s="265"/>
      <c r="AL545" s="265"/>
      <c r="AM545" s="266"/>
      <c r="AN545" s="267"/>
      <c r="AO545" s="266"/>
      <c r="AP545" s="301"/>
      <c r="AQ545" s="46">
        <f t="shared" si="9"/>
        <v>0</v>
      </c>
    </row>
    <row r="546" spans="1:43" ht="20.45" customHeight="1">
      <c r="A546" s="314"/>
      <c r="B546" s="233">
        <f>'Листы ввода'!B308</f>
        <v>0</v>
      </c>
      <c r="C546" s="234"/>
      <c r="D546" s="235">
        <f>'Листы ввода'!C308</f>
        <v>0</v>
      </c>
      <c r="E546" s="236"/>
      <c r="F546" s="237"/>
      <c r="G546" s="235">
        <f>'Листы ввода'!D308</f>
        <v>0</v>
      </c>
      <c r="H546" s="236"/>
      <c r="I546" s="237"/>
      <c r="J546" s="26">
        <f>'Листы ввода'!E308</f>
        <v>0</v>
      </c>
      <c r="K546" s="27">
        <f>'Листы ввода'!F308</f>
        <v>0</v>
      </c>
      <c r="L546" s="69">
        <f>ROUNDUP('Листы ввода'!G308*'Общ. данные'!$D$26,0)</f>
        <v>0</v>
      </c>
      <c r="M546" s="67">
        <f>'Листы ввода'!H308</f>
        <v>0</v>
      </c>
      <c r="N546" s="28">
        <f>'Листы ввода'!I308</f>
        <v>0</v>
      </c>
      <c r="O546" s="68">
        <f>'Листы ввода'!J308</f>
        <v>0</v>
      </c>
      <c r="P546" s="69">
        <f>ROUNDUP('Листы ввода'!K308*'Общ. данные'!$D$26,0)</f>
        <v>0</v>
      </c>
      <c r="Q546" s="238">
        <f>ROUNDUP('Листы ввода'!L308*'Общ. данные'!$D$26,0)</f>
        <v>0</v>
      </c>
      <c r="R546" s="239"/>
      <c r="S546" s="238">
        <f>ROUNDUP('Листы ввода'!M308*'Общ. данные'!$D$26,0)</f>
        <v>0</v>
      </c>
      <c r="T546" s="240"/>
      <c r="U546" s="239"/>
      <c r="V546" s="238">
        <f>ROUNDUP('Листы ввода'!N308*'Общ. данные'!$D$26,0)</f>
        <v>0</v>
      </c>
      <c r="W546" s="240"/>
      <c r="X546" s="239"/>
      <c r="Y546" s="262">
        <f>'Листы ввода'!O308</f>
        <v>0</v>
      </c>
      <c r="Z546" s="263"/>
      <c r="AA546" s="26">
        <f>'Листы ввода'!P308</f>
        <v>0</v>
      </c>
      <c r="AB546" s="68">
        <f>'Листы ввода'!Q308</f>
        <v>0</v>
      </c>
      <c r="AC546" s="236">
        <f>'Листы ввода'!R308</f>
        <v>0</v>
      </c>
      <c r="AD546" s="236"/>
      <c r="AE546" s="233">
        <f>IF('Листы ввода'!T308=1,'Листы на печать'!P546,AQ546)</f>
        <v>0</v>
      </c>
      <c r="AF546" s="264"/>
      <c r="AG546" s="265"/>
      <c r="AH546" s="266"/>
      <c r="AI546" s="26"/>
      <c r="AJ546" s="27"/>
      <c r="AK546" s="265"/>
      <c r="AL546" s="265"/>
      <c r="AM546" s="266"/>
      <c r="AN546" s="267"/>
      <c r="AO546" s="266"/>
      <c r="AP546" s="301"/>
      <c r="AQ546" s="46">
        <f t="shared" si="9"/>
        <v>0</v>
      </c>
    </row>
    <row r="547" spans="1:43" ht="20.45" customHeight="1">
      <c r="A547" s="314"/>
      <c r="B547" s="233">
        <f>'Листы ввода'!B309</f>
        <v>0</v>
      </c>
      <c r="C547" s="234"/>
      <c r="D547" s="235">
        <f>'Листы ввода'!C309</f>
        <v>0</v>
      </c>
      <c r="E547" s="236"/>
      <c r="F547" s="237"/>
      <c r="G547" s="235">
        <f>'Листы ввода'!D309</f>
        <v>0</v>
      </c>
      <c r="H547" s="236"/>
      <c r="I547" s="237"/>
      <c r="J547" s="26">
        <f>'Листы ввода'!E309</f>
        <v>0</v>
      </c>
      <c r="K547" s="27">
        <f>'Листы ввода'!F309</f>
        <v>0</v>
      </c>
      <c r="L547" s="69">
        <f>ROUNDUP('Листы ввода'!G309*'Общ. данные'!$D$26,0)</f>
        <v>0</v>
      </c>
      <c r="M547" s="67">
        <f>'Листы ввода'!H309</f>
        <v>0</v>
      </c>
      <c r="N547" s="28">
        <f>'Листы ввода'!I309</f>
        <v>0</v>
      </c>
      <c r="O547" s="68">
        <f>'Листы ввода'!J309</f>
        <v>0</v>
      </c>
      <c r="P547" s="69">
        <f>ROUNDUP('Листы ввода'!K309*'Общ. данные'!$D$26,0)</f>
        <v>0</v>
      </c>
      <c r="Q547" s="238">
        <f>ROUNDUP('Листы ввода'!L309*'Общ. данные'!$D$26,0)</f>
        <v>0</v>
      </c>
      <c r="R547" s="239"/>
      <c r="S547" s="238">
        <f>ROUNDUP('Листы ввода'!M309*'Общ. данные'!$D$26,0)</f>
        <v>0</v>
      </c>
      <c r="T547" s="240"/>
      <c r="U547" s="239"/>
      <c r="V547" s="238">
        <f>ROUNDUP('Листы ввода'!N309*'Общ. данные'!$D$26,0)</f>
        <v>0</v>
      </c>
      <c r="W547" s="240"/>
      <c r="X547" s="239"/>
      <c r="Y547" s="262">
        <f>'Листы ввода'!O309</f>
        <v>0</v>
      </c>
      <c r="Z547" s="263"/>
      <c r="AA547" s="26">
        <f>'Листы ввода'!P309</f>
        <v>0</v>
      </c>
      <c r="AB547" s="68">
        <f>'Листы ввода'!Q309</f>
        <v>0</v>
      </c>
      <c r="AC547" s="236">
        <f>'Листы ввода'!R309</f>
        <v>0</v>
      </c>
      <c r="AD547" s="236"/>
      <c r="AE547" s="233">
        <f>IF('Листы ввода'!T309=1,'Листы на печать'!P547,AQ547)</f>
        <v>0</v>
      </c>
      <c r="AF547" s="264"/>
      <c r="AG547" s="265"/>
      <c r="AH547" s="266"/>
      <c r="AI547" s="26"/>
      <c r="AJ547" s="27"/>
      <c r="AK547" s="265"/>
      <c r="AL547" s="265"/>
      <c r="AM547" s="266"/>
      <c r="AN547" s="267"/>
      <c r="AO547" s="266"/>
      <c r="AP547" s="301"/>
      <c r="AQ547" s="46">
        <f t="shared" si="9"/>
        <v>0</v>
      </c>
    </row>
    <row r="548" spans="1:43" ht="20.45" customHeight="1">
      <c r="A548" s="314"/>
      <c r="B548" s="233">
        <f>'Листы ввода'!B310</f>
        <v>0</v>
      </c>
      <c r="C548" s="234"/>
      <c r="D548" s="235">
        <f>'Листы ввода'!C310</f>
        <v>0</v>
      </c>
      <c r="E548" s="236"/>
      <c r="F548" s="237"/>
      <c r="G548" s="235">
        <f>'Листы ввода'!D310</f>
        <v>0</v>
      </c>
      <c r="H548" s="236"/>
      <c r="I548" s="237"/>
      <c r="J548" s="26">
        <f>'Листы ввода'!E310</f>
        <v>0</v>
      </c>
      <c r="K548" s="27">
        <f>'Листы ввода'!F310</f>
        <v>0</v>
      </c>
      <c r="L548" s="69">
        <f>ROUNDUP('Листы ввода'!G310*'Общ. данные'!$D$26,0)</f>
        <v>0</v>
      </c>
      <c r="M548" s="67">
        <f>'Листы ввода'!H310</f>
        <v>0</v>
      </c>
      <c r="N548" s="28">
        <f>'Листы ввода'!I310</f>
        <v>0</v>
      </c>
      <c r="O548" s="68">
        <f>'Листы ввода'!J310</f>
        <v>0</v>
      </c>
      <c r="P548" s="69">
        <f>ROUNDUP('Листы ввода'!K310*'Общ. данные'!$D$26,0)</f>
        <v>0</v>
      </c>
      <c r="Q548" s="238">
        <f>ROUNDUP('Листы ввода'!L310*'Общ. данные'!$D$26,0)</f>
        <v>0</v>
      </c>
      <c r="R548" s="239"/>
      <c r="S548" s="238">
        <f>ROUNDUP('Листы ввода'!M310*'Общ. данные'!$D$26,0)</f>
        <v>0</v>
      </c>
      <c r="T548" s="240"/>
      <c r="U548" s="239"/>
      <c r="V548" s="238">
        <f>ROUNDUP('Листы ввода'!N310*'Общ. данные'!$D$26,0)</f>
        <v>0</v>
      </c>
      <c r="W548" s="240"/>
      <c r="X548" s="239"/>
      <c r="Y548" s="262">
        <f>'Листы ввода'!O310</f>
        <v>0</v>
      </c>
      <c r="Z548" s="263"/>
      <c r="AA548" s="26">
        <f>'Листы ввода'!P310</f>
        <v>0</v>
      </c>
      <c r="AB548" s="68">
        <f>'Листы ввода'!Q310</f>
        <v>0</v>
      </c>
      <c r="AC548" s="236">
        <f>'Листы ввода'!R310</f>
        <v>0</v>
      </c>
      <c r="AD548" s="236"/>
      <c r="AE548" s="233">
        <f>IF('Листы ввода'!T310=1,'Листы на печать'!P548,AQ548)</f>
        <v>0</v>
      </c>
      <c r="AF548" s="264"/>
      <c r="AG548" s="265"/>
      <c r="AH548" s="266"/>
      <c r="AI548" s="26"/>
      <c r="AJ548" s="27"/>
      <c r="AK548" s="265"/>
      <c r="AL548" s="265"/>
      <c r="AM548" s="266"/>
      <c r="AN548" s="267"/>
      <c r="AO548" s="266"/>
      <c r="AP548" s="301"/>
      <c r="AQ548" s="46">
        <f t="shared" si="9"/>
        <v>0</v>
      </c>
    </row>
    <row r="549" spans="1:43" ht="20.45" customHeight="1">
      <c r="A549" s="314"/>
      <c r="B549" s="233">
        <f>'Листы ввода'!B311</f>
        <v>0</v>
      </c>
      <c r="C549" s="234"/>
      <c r="D549" s="235">
        <f>'Листы ввода'!C311</f>
        <v>0</v>
      </c>
      <c r="E549" s="236"/>
      <c r="F549" s="237"/>
      <c r="G549" s="235">
        <f>'Листы ввода'!D311</f>
        <v>0</v>
      </c>
      <c r="H549" s="236"/>
      <c r="I549" s="237"/>
      <c r="J549" s="26">
        <f>'Листы ввода'!E311</f>
        <v>0</v>
      </c>
      <c r="K549" s="27">
        <f>'Листы ввода'!F311</f>
        <v>0</v>
      </c>
      <c r="L549" s="69">
        <f>ROUNDUP('Листы ввода'!G311*'Общ. данные'!$D$26,0)</f>
        <v>0</v>
      </c>
      <c r="M549" s="67">
        <f>'Листы ввода'!H311</f>
        <v>0</v>
      </c>
      <c r="N549" s="28">
        <f>'Листы ввода'!I311</f>
        <v>0</v>
      </c>
      <c r="O549" s="68">
        <f>'Листы ввода'!J311</f>
        <v>0</v>
      </c>
      <c r="P549" s="69">
        <f>ROUNDUP('Листы ввода'!K311*'Общ. данные'!$D$26,0)</f>
        <v>0</v>
      </c>
      <c r="Q549" s="238">
        <f>ROUNDUP('Листы ввода'!L311*'Общ. данные'!$D$26,0)</f>
        <v>0</v>
      </c>
      <c r="R549" s="239"/>
      <c r="S549" s="238">
        <f>ROUNDUP('Листы ввода'!M311*'Общ. данные'!$D$26,0)</f>
        <v>0</v>
      </c>
      <c r="T549" s="240"/>
      <c r="U549" s="239"/>
      <c r="V549" s="238">
        <f>ROUNDUP('Листы ввода'!N311*'Общ. данные'!$D$26,0)</f>
        <v>0</v>
      </c>
      <c r="W549" s="240"/>
      <c r="X549" s="239"/>
      <c r="Y549" s="262">
        <f>'Листы ввода'!O311</f>
        <v>0</v>
      </c>
      <c r="Z549" s="263"/>
      <c r="AA549" s="26">
        <f>'Листы ввода'!P311</f>
        <v>0</v>
      </c>
      <c r="AB549" s="68">
        <f>'Листы ввода'!Q311</f>
        <v>0</v>
      </c>
      <c r="AC549" s="236">
        <f>'Листы ввода'!R311</f>
        <v>0</v>
      </c>
      <c r="AD549" s="236"/>
      <c r="AE549" s="233">
        <f>IF('Листы ввода'!T311=1,'Листы на печать'!P549,AQ549)</f>
        <v>0</v>
      </c>
      <c r="AF549" s="264"/>
      <c r="AG549" s="265"/>
      <c r="AH549" s="266"/>
      <c r="AI549" s="26"/>
      <c r="AJ549" s="27"/>
      <c r="AK549" s="265"/>
      <c r="AL549" s="265"/>
      <c r="AM549" s="266"/>
      <c r="AN549" s="267"/>
      <c r="AO549" s="266"/>
      <c r="AP549" s="301"/>
      <c r="AQ549" s="46">
        <f t="shared" si="9"/>
        <v>0</v>
      </c>
    </row>
    <row r="550" spans="1:43" ht="20.45" customHeight="1">
      <c r="A550" s="314"/>
      <c r="B550" s="233">
        <f>'Листы ввода'!B312</f>
        <v>0</v>
      </c>
      <c r="C550" s="234"/>
      <c r="D550" s="235">
        <f>'Листы ввода'!C312</f>
        <v>0</v>
      </c>
      <c r="E550" s="236"/>
      <c r="F550" s="237"/>
      <c r="G550" s="235">
        <f>'Листы ввода'!D312</f>
        <v>0</v>
      </c>
      <c r="H550" s="236"/>
      <c r="I550" s="237"/>
      <c r="J550" s="26">
        <f>'Листы ввода'!E312</f>
        <v>0</v>
      </c>
      <c r="K550" s="27">
        <f>'Листы ввода'!F312</f>
        <v>0</v>
      </c>
      <c r="L550" s="69">
        <f>ROUNDUP('Листы ввода'!G312*'Общ. данные'!$D$26,0)</f>
        <v>0</v>
      </c>
      <c r="M550" s="67">
        <f>'Листы ввода'!H312</f>
        <v>0</v>
      </c>
      <c r="N550" s="28">
        <f>'Листы ввода'!I312</f>
        <v>0</v>
      </c>
      <c r="O550" s="68">
        <f>'Листы ввода'!J312</f>
        <v>0</v>
      </c>
      <c r="P550" s="69">
        <f>ROUNDUP('Листы ввода'!K312*'Общ. данные'!$D$26,0)</f>
        <v>0</v>
      </c>
      <c r="Q550" s="238">
        <f>ROUNDUP('Листы ввода'!L312*'Общ. данные'!$D$26,0)</f>
        <v>0</v>
      </c>
      <c r="R550" s="239"/>
      <c r="S550" s="238">
        <f>ROUNDUP('Листы ввода'!M312*'Общ. данные'!$D$26,0)</f>
        <v>0</v>
      </c>
      <c r="T550" s="240"/>
      <c r="U550" s="239"/>
      <c r="V550" s="238">
        <f>ROUNDUP('Листы ввода'!N312*'Общ. данные'!$D$26,0)</f>
        <v>0</v>
      </c>
      <c r="W550" s="240"/>
      <c r="X550" s="239"/>
      <c r="Y550" s="262">
        <f>'Листы ввода'!O312</f>
        <v>0</v>
      </c>
      <c r="Z550" s="263"/>
      <c r="AA550" s="26">
        <f>'Листы ввода'!P312</f>
        <v>0</v>
      </c>
      <c r="AB550" s="68">
        <f>'Листы ввода'!Q312</f>
        <v>0</v>
      </c>
      <c r="AC550" s="236">
        <f>'Листы ввода'!R312</f>
        <v>0</v>
      </c>
      <c r="AD550" s="236"/>
      <c r="AE550" s="233">
        <f>IF('Листы ввода'!T312=1,'Листы на печать'!P550,AQ550)</f>
        <v>0</v>
      </c>
      <c r="AF550" s="264"/>
      <c r="AG550" s="265"/>
      <c r="AH550" s="266"/>
      <c r="AI550" s="31"/>
      <c r="AJ550" s="32"/>
      <c r="AK550" s="265"/>
      <c r="AL550" s="265"/>
      <c r="AM550" s="266"/>
      <c r="AN550" s="267"/>
      <c r="AO550" s="266"/>
      <c r="AP550" s="301"/>
      <c r="AQ550" s="46">
        <f t="shared" si="9"/>
        <v>0</v>
      </c>
    </row>
    <row r="551" spans="1:43" ht="20.45" customHeight="1">
      <c r="A551" s="314"/>
      <c r="B551" s="233">
        <f>'Листы ввода'!B313</f>
        <v>0</v>
      </c>
      <c r="C551" s="234"/>
      <c r="D551" s="235">
        <f>'Листы ввода'!C313</f>
        <v>0</v>
      </c>
      <c r="E551" s="236"/>
      <c r="F551" s="237"/>
      <c r="G551" s="235">
        <f>'Листы ввода'!D313</f>
        <v>0</v>
      </c>
      <c r="H551" s="236"/>
      <c r="I551" s="237"/>
      <c r="J551" s="26">
        <f>'Листы ввода'!E313</f>
        <v>0</v>
      </c>
      <c r="K551" s="27">
        <f>'Листы ввода'!F313</f>
        <v>0</v>
      </c>
      <c r="L551" s="69">
        <f>ROUNDUP('Листы ввода'!G313*'Общ. данные'!$D$26,0)</f>
        <v>0</v>
      </c>
      <c r="M551" s="67">
        <f>'Листы ввода'!H313</f>
        <v>0</v>
      </c>
      <c r="N551" s="28">
        <f>'Листы ввода'!I313</f>
        <v>0</v>
      </c>
      <c r="O551" s="68">
        <f>'Листы ввода'!J313</f>
        <v>0</v>
      </c>
      <c r="P551" s="69">
        <f>ROUNDUP('Листы ввода'!K313*'Общ. данные'!$D$26,0)</f>
        <v>0</v>
      </c>
      <c r="Q551" s="238">
        <f>ROUNDUP('Листы ввода'!L313*'Общ. данные'!$D$26,0)</f>
        <v>0</v>
      </c>
      <c r="R551" s="239"/>
      <c r="S551" s="238">
        <f>ROUNDUP('Листы ввода'!M313*'Общ. данные'!$D$26,0)</f>
        <v>0</v>
      </c>
      <c r="T551" s="240"/>
      <c r="U551" s="239"/>
      <c r="V551" s="238">
        <f>ROUNDUP('Листы ввода'!N313*'Общ. данные'!$D$26,0)</f>
        <v>0</v>
      </c>
      <c r="W551" s="240"/>
      <c r="X551" s="239"/>
      <c r="Y551" s="262">
        <f>'Листы ввода'!O313</f>
        <v>0</v>
      </c>
      <c r="Z551" s="263"/>
      <c r="AA551" s="26">
        <f>'Листы ввода'!P313</f>
        <v>0</v>
      </c>
      <c r="AB551" s="68">
        <f>'Листы ввода'!Q313</f>
        <v>0</v>
      </c>
      <c r="AC551" s="236">
        <f>'Листы ввода'!R313</f>
        <v>0</v>
      </c>
      <c r="AD551" s="236"/>
      <c r="AE551" s="233">
        <f>IF('Листы ввода'!T313=1,'Листы на печать'!P551,AQ551)</f>
        <v>0</v>
      </c>
      <c r="AF551" s="264"/>
      <c r="AG551" s="265"/>
      <c r="AH551" s="266"/>
      <c r="AI551" s="31"/>
      <c r="AJ551" s="32"/>
      <c r="AK551" s="265"/>
      <c r="AL551" s="265"/>
      <c r="AM551" s="266"/>
      <c r="AN551" s="267"/>
      <c r="AO551" s="266"/>
      <c r="AP551" s="301"/>
      <c r="AQ551" s="46">
        <f t="shared" si="9"/>
        <v>0</v>
      </c>
    </row>
    <row r="552" spans="1:43" ht="20.45" customHeight="1">
      <c r="A552" s="314"/>
      <c r="B552" s="233">
        <f>'Листы ввода'!B314</f>
        <v>0</v>
      </c>
      <c r="C552" s="234"/>
      <c r="D552" s="235">
        <f>'Листы ввода'!C314</f>
        <v>0</v>
      </c>
      <c r="E552" s="236"/>
      <c r="F552" s="237"/>
      <c r="G552" s="235">
        <f>'Листы ввода'!D314</f>
        <v>0</v>
      </c>
      <c r="H552" s="236"/>
      <c r="I552" s="237"/>
      <c r="J552" s="26">
        <f>'Листы ввода'!E314</f>
        <v>0</v>
      </c>
      <c r="K552" s="27">
        <f>'Листы ввода'!F314</f>
        <v>0</v>
      </c>
      <c r="L552" s="69">
        <f>ROUNDUP('Листы ввода'!G314*'Общ. данные'!$D$26,0)</f>
        <v>0</v>
      </c>
      <c r="M552" s="67">
        <f>'Листы ввода'!H314</f>
        <v>0</v>
      </c>
      <c r="N552" s="28">
        <f>'Листы ввода'!I314</f>
        <v>0</v>
      </c>
      <c r="O552" s="68">
        <f>'Листы ввода'!J314</f>
        <v>0</v>
      </c>
      <c r="P552" s="69">
        <f>ROUNDUP('Листы ввода'!K314*'Общ. данные'!$D$26,0)</f>
        <v>0</v>
      </c>
      <c r="Q552" s="238">
        <f>ROUNDUP('Листы ввода'!L314*'Общ. данные'!$D$26,0)</f>
        <v>0</v>
      </c>
      <c r="R552" s="239"/>
      <c r="S552" s="238">
        <f>ROUNDUP('Листы ввода'!M314*'Общ. данные'!$D$26,0)</f>
        <v>0</v>
      </c>
      <c r="T552" s="240"/>
      <c r="U552" s="239"/>
      <c r="V552" s="238">
        <f>ROUNDUP('Листы ввода'!N314*'Общ. данные'!$D$26,0)</f>
        <v>0</v>
      </c>
      <c r="W552" s="240"/>
      <c r="X552" s="239"/>
      <c r="Y552" s="262">
        <f>'Листы ввода'!O314</f>
        <v>0</v>
      </c>
      <c r="Z552" s="263"/>
      <c r="AA552" s="26">
        <f>'Листы ввода'!P314</f>
        <v>0</v>
      </c>
      <c r="AB552" s="68">
        <f>'Листы ввода'!Q314</f>
        <v>0</v>
      </c>
      <c r="AC552" s="236">
        <f>'Листы ввода'!R314</f>
        <v>0</v>
      </c>
      <c r="AD552" s="236"/>
      <c r="AE552" s="233">
        <f>IF('Листы ввода'!T314=1,'Листы на печать'!P552,AQ552)</f>
        <v>0</v>
      </c>
      <c r="AF552" s="264"/>
      <c r="AG552" s="265"/>
      <c r="AH552" s="266"/>
      <c r="AI552" s="33"/>
      <c r="AJ552" s="34"/>
      <c r="AK552" s="265"/>
      <c r="AL552" s="265"/>
      <c r="AM552" s="266"/>
      <c r="AN552" s="275"/>
      <c r="AO552" s="276"/>
      <c r="AP552" s="301"/>
      <c r="AQ552" s="46">
        <f t="shared" si="9"/>
        <v>0</v>
      </c>
    </row>
    <row r="553" spans="1:43" ht="20.45" customHeight="1" thickBot="1">
      <c r="A553" s="314"/>
      <c r="B553" s="269">
        <f>'Листы ввода'!B315</f>
        <v>0</v>
      </c>
      <c r="C553" s="277"/>
      <c r="D553" s="278">
        <f>'Листы ввода'!C315</f>
        <v>0</v>
      </c>
      <c r="E553" s="268"/>
      <c r="F553" s="279"/>
      <c r="G553" s="278">
        <f>'Листы ввода'!D315</f>
        <v>0</v>
      </c>
      <c r="H553" s="268"/>
      <c r="I553" s="279"/>
      <c r="J553" s="88">
        <f>'Листы ввода'!E315</f>
        <v>0</v>
      </c>
      <c r="K553" s="89">
        <f>'Листы ввода'!F315</f>
        <v>0</v>
      </c>
      <c r="L553" s="86">
        <f>ROUNDUP('Листы ввода'!G315*'Общ. данные'!$D$26,0)</f>
        <v>0</v>
      </c>
      <c r="M553" s="85">
        <f>'Листы ввода'!H315</f>
        <v>0</v>
      </c>
      <c r="N553" s="90">
        <f>'Листы ввода'!I315</f>
        <v>0</v>
      </c>
      <c r="O553" s="87">
        <f>'Листы ввода'!J315</f>
        <v>0</v>
      </c>
      <c r="P553" s="86">
        <f>ROUNDUP('Листы ввода'!K315*'Общ. данные'!$D$26,0)</f>
        <v>0</v>
      </c>
      <c r="Q553" s="258">
        <f>ROUNDUP('Листы ввода'!L315*'Общ. данные'!$D$26,0)</f>
        <v>0</v>
      </c>
      <c r="R553" s="259"/>
      <c r="S553" s="258">
        <f>ROUNDUP('Листы ввода'!M315*'Общ. данные'!$D$26,0)</f>
        <v>0</v>
      </c>
      <c r="T553" s="280"/>
      <c r="U553" s="259"/>
      <c r="V553" s="258">
        <f>ROUNDUP('Листы ввода'!N315*'Общ. данные'!$D$26,0)</f>
        <v>0</v>
      </c>
      <c r="W553" s="280"/>
      <c r="X553" s="259"/>
      <c r="Y553" s="281">
        <f>'Листы ввода'!O315</f>
        <v>0</v>
      </c>
      <c r="Z553" s="282"/>
      <c r="AA553" s="88">
        <f>'Листы ввода'!P315</f>
        <v>0</v>
      </c>
      <c r="AB553" s="87">
        <f>'Листы ввода'!Q315</f>
        <v>0</v>
      </c>
      <c r="AC553" s="268">
        <f>'Листы ввода'!R315</f>
        <v>0</v>
      </c>
      <c r="AD553" s="268"/>
      <c r="AE553" s="269">
        <f>IF('Листы ввода'!T315=1,'Листы на печать'!P553,AQ553)</f>
        <v>0</v>
      </c>
      <c r="AF553" s="270"/>
      <c r="AG553" s="271"/>
      <c r="AH553" s="272"/>
      <c r="AI553" s="35"/>
      <c r="AJ553" s="36"/>
      <c r="AK553" s="271"/>
      <c r="AL553" s="271"/>
      <c r="AM553" s="272"/>
      <c r="AN553" s="273"/>
      <c r="AO553" s="274"/>
      <c r="AP553" s="301"/>
      <c r="AQ553" s="46">
        <f t="shared" si="9"/>
        <v>0</v>
      </c>
    </row>
    <row r="554" spans="1:43" ht="20.45" customHeight="1">
      <c r="A554" s="314"/>
      <c r="B554" s="241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  <c r="AA554" s="242"/>
      <c r="AB554" s="242"/>
      <c r="AC554" s="242"/>
      <c r="AD554" s="242"/>
      <c r="AE554" s="242"/>
      <c r="AF554" s="242"/>
      <c r="AG554" s="242"/>
      <c r="AH554" s="242"/>
      <c r="AI554" s="242"/>
      <c r="AJ554" s="242"/>
      <c r="AK554" s="242"/>
      <c r="AL554" s="242"/>
      <c r="AM554" s="242"/>
      <c r="AN554" s="242"/>
      <c r="AO554" s="243"/>
      <c r="AP554" s="301"/>
    </row>
    <row r="555" spans="1:43" ht="20.45" customHeight="1" thickBot="1">
      <c r="A555" s="314"/>
      <c r="B555" s="241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  <c r="AA555" s="242"/>
      <c r="AB555" s="242"/>
      <c r="AC555" s="242"/>
      <c r="AD555" s="242"/>
      <c r="AE555" s="242"/>
      <c r="AF555" s="242"/>
      <c r="AG555" s="242"/>
      <c r="AH555" s="242"/>
      <c r="AI555" s="242"/>
      <c r="AJ555" s="242"/>
      <c r="AK555" s="242"/>
      <c r="AL555" s="242"/>
      <c r="AM555" s="242"/>
      <c r="AN555" s="242"/>
      <c r="AO555" s="243"/>
      <c r="AP555" s="301"/>
    </row>
    <row r="556" spans="1:43" ht="12.75" customHeight="1" thickBot="1">
      <c r="A556" s="314"/>
      <c r="B556" s="241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3"/>
      <c r="R556" s="247"/>
      <c r="S556" s="248"/>
      <c r="T556" s="38"/>
      <c r="U556" s="247"/>
      <c r="V556" s="248"/>
      <c r="W556" s="38"/>
      <c r="X556" s="247"/>
      <c r="Y556" s="248"/>
      <c r="Z556" s="38"/>
      <c r="AA556" s="249" t="str">
        <f>AA513</f>
        <v>АП-08/15-АОВ2.К</v>
      </c>
      <c r="AB556" s="250"/>
      <c r="AC556" s="250"/>
      <c r="AD556" s="250"/>
      <c r="AE556" s="250"/>
      <c r="AF556" s="250"/>
      <c r="AG556" s="250"/>
      <c r="AH556" s="250"/>
      <c r="AI556" s="250"/>
      <c r="AJ556" s="250"/>
      <c r="AK556" s="250"/>
      <c r="AL556" s="250"/>
      <c r="AM556" s="250"/>
      <c r="AN556" s="251"/>
      <c r="AO556" s="65" t="s">
        <v>13</v>
      </c>
      <c r="AP556" s="301"/>
    </row>
    <row r="557" spans="1:43" ht="12.75" customHeight="1" thickBot="1">
      <c r="A557" s="314"/>
      <c r="B557" s="241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3"/>
      <c r="R557" s="258"/>
      <c r="S557" s="259"/>
      <c r="T557" s="15"/>
      <c r="U557" s="258"/>
      <c r="V557" s="259"/>
      <c r="W557" s="15"/>
      <c r="X557" s="258"/>
      <c r="Y557" s="259"/>
      <c r="Z557" s="39"/>
      <c r="AA557" s="252"/>
      <c r="AB557" s="253"/>
      <c r="AC557" s="253"/>
      <c r="AD557" s="253"/>
      <c r="AE557" s="253"/>
      <c r="AF557" s="253"/>
      <c r="AG557" s="253"/>
      <c r="AH557" s="253"/>
      <c r="AI557" s="253"/>
      <c r="AJ557" s="253"/>
      <c r="AK557" s="253"/>
      <c r="AL557" s="253"/>
      <c r="AM557" s="253"/>
      <c r="AN557" s="254"/>
      <c r="AO557" s="260">
        <f>AO514+1</f>
        <v>12</v>
      </c>
      <c r="AP557" s="301"/>
    </row>
    <row r="558" spans="1:43" ht="12.75" customHeight="1" thickBot="1">
      <c r="A558" s="314"/>
      <c r="B558" s="244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6"/>
      <c r="R558" s="229" t="s">
        <v>11</v>
      </c>
      <c r="S558" s="230"/>
      <c r="T558" s="63" t="s">
        <v>12</v>
      </c>
      <c r="U558" s="229" t="s">
        <v>13</v>
      </c>
      <c r="V558" s="230"/>
      <c r="W558" s="63" t="s">
        <v>14</v>
      </c>
      <c r="X558" s="229" t="s">
        <v>15</v>
      </c>
      <c r="Y558" s="230"/>
      <c r="Z558" s="63" t="s">
        <v>16</v>
      </c>
      <c r="AA558" s="255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7"/>
      <c r="AO558" s="261"/>
      <c r="AP558" s="301"/>
    </row>
    <row r="559" spans="1:43" ht="12.75" customHeight="1">
      <c r="A559" s="315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2" t="s">
        <v>20</v>
      </c>
      <c r="AI559" s="232"/>
      <c r="AJ559" s="232"/>
      <c r="AK559" s="232"/>
      <c r="AL559" s="232"/>
      <c r="AM559" s="232"/>
      <c r="AN559" s="232"/>
      <c r="AO559" s="232"/>
      <c r="AP559" s="302"/>
    </row>
    <row r="560" spans="1:43" ht="12.75" customHeight="1" thickBot="1">
      <c r="A560" s="313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  <c r="AA560" s="316"/>
      <c r="AB560" s="316"/>
      <c r="AC560" s="316"/>
      <c r="AD560" s="316"/>
      <c r="AE560" s="316"/>
      <c r="AF560" s="316"/>
      <c r="AG560" s="316"/>
      <c r="AH560" s="316"/>
      <c r="AI560" s="316"/>
      <c r="AJ560" s="316"/>
      <c r="AK560" s="316"/>
      <c r="AL560" s="316"/>
      <c r="AM560" s="316"/>
      <c r="AN560" s="316"/>
      <c r="AO560" s="316"/>
      <c r="AP560" s="300"/>
    </row>
    <row r="561" spans="1:43" ht="20.45" customHeight="1" thickBot="1">
      <c r="A561" s="314"/>
      <c r="B561" s="294" t="s">
        <v>0</v>
      </c>
      <c r="C561" s="303"/>
      <c r="D561" s="229" t="s">
        <v>1</v>
      </c>
      <c r="E561" s="306"/>
      <c r="F561" s="306"/>
      <c r="G561" s="306"/>
      <c r="H561" s="306"/>
      <c r="I561" s="307"/>
      <c r="J561" s="308" t="s">
        <v>5</v>
      </c>
      <c r="K561" s="309"/>
      <c r="L561" s="309"/>
      <c r="M561" s="309"/>
      <c r="N561" s="309"/>
      <c r="O561" s="309"/>
      <c r="P561" s="309"/>
      <c r="Q561" s="309"/>
      <c r="R561" s="309"/>
      <c r="S561" s="309"/>
      <c r="T561" s="309"/>
      <c r="U561" s="309"/>
      <c r="V561" s="309"/>
      <c r="W561" s="309"/>
      <c r="X561" s="310"/>
      <c r="Y561" s="308" t="s">
        <v>8</v>
      </c>
      <c r="Z561" s="309"/>
      <c r="AA561" s="309"/>
      <c r="AB561" s="309"/>
      <c r="AC561" s="309"/>
      <c r="AD561" s="309"/>
      <c r="AE561" s="309"/>
      <c r="AF561" s="309"/>
      <c r="AG561" s="309"/>
      <c r="AH561" s="309"/>
      <c r="AI561" s="309"/>
      <c r="AJ561" s="309"/>
      <c r="AK561" s="309"/>
      <c r="AL561" s="309"/>
      <c r="AM561" s="309"/>
      <c r="AN561" s="309"/>
      <c r="AO561" s="310"/>
      <c r="AP561" s="301"/>
    </row>
    <row r="562" spans="1:43" ht="20.45" customHeight="1" thickBot="1">
      <c r="A562" s="314"/>
      <c r="B562" s="304"/>
      <c r="C562" s="305"/>
      <c r="D562" s="294" t="s">
        <v>2</v>
      </c>
      <c r="E562" s="311"/>
      <c r="F562" s="303"/>
      <c r="G562" s="294" t="s">
        <v>3</v>
      </c>
      <c r="H562" s="311"/>
      <c r="I562" s="303"/>
      <c r="J562" s="294" t="s">
        <v>53</v>
      </c>
      <c r="K562" s="298"/>
      <c r="L562" s="295"/>
      <c r="M562" s="294" t="s">
        <v>231</v>
      </c>
      <c r="N562" s="298"/>
      <c r="O562" s="298"/>
      <c r="P562" s="295"/>
      <c r="Q562" s="294" t="s">
        <v>18</v>
      </c>
      <c r="R562" s="295"/>
      <c r="S562" s="294" t="s">
        <v>17</v>
      </c>
      <c r="T562" s="298"/>
      <c r="U562" s="295"/>
      <c r="V562" s="294" t="s">
        <v>110</v>
      </c>
      <c r="W562" s="298"/>
      <c r="X562" s="295"/>
      <c r="Y562" s="308" t="s">
        <v>9</v>
      </c>
      <c r="Z562" s="309"/>
      <c r="AA562" s="309"/>
      <c r="AB562" s="309"/>
      <c r="AC562" s="309"/>
      <c r="AD562" s="309"/>
      <c r="AE562" s="309"/>
      <c r="AF562" s="310"/>
      <c r="AG562" s="308" t="s">
        <v>10</v>
      </c>
      <c r="AH562" s="309"/>
      <c r="AI562" s="309"/>
      <c r="AJ562" s="309"/>
      <c r="AK562" s="309"/>
      <c r="AL562" s="309"/>
      <c r="AM562" s="309"/>
      <c r="AN562" s="309"/>
      <c r="AO562" s="310"/>
      <c r="AP562" s="301"/>
    </row>
    <row r="563" spans="1:43" ht="20.45" customHeight="1">
      <c r="A563" s="314"/>
      <c r="B563" s="304"/>
      <c r="C563" s="305"/>
      <c r="D563" s="304"/>
      <c r="E563" s="312"/>
      <c r="F563" s="305"/>
      <c r="G563" s="304"/>
      <c r="H563" s="312"/>
      <c r="I563" s="305"/>
      <c r="J563" s="296"/>
      <c r="K563" s="299"/>
      <c r="L563" s="297"/>
      <c r="M563" s="296"/>
      <c r="N563" s="299"/>
      <c r="O563" s="299"/>
      <c r="P563" s="297"/>
      <c r="Q563" s="296"/>
      <c r="R563" s="297"/>
      <c r="S563" s="296"/>
      <c r="T563" s="299"/>
      <c r="U563" s="297"/>
      <c r="V563" s="296"/>
      <c r="W563" s="299"/>
      <c r="X563" s="297"/>
      <c r="Y563" s="294" t="s">
        <v>4</v>
      </c>
      <c r="Z563" s="295"/>
      <c r="AA563" s="294" t="s">
        <v>6</v>
      </c>
      <c r="AB563" s="298"/>
      <c r="AC563" s="298"/>
      <c r="AD563" s="295"/>
      <c r="AE563" s="294" t="s">
        <v>7</v>
      </c>
      <c r="AF563" s="295"/>
      <c r="AG563" s="294" t="s">
        <v>4</v>
      </c>
      <c r="AH563" s="295"/>
      <c r="AI563" s="294" t="s">
        <v>6</v>
      </c>
      <c r="AJ563" s="298"/>
      <c r="AK563" s="298"/>
      <c r="AL563" s="298"/>
      <c r="AM563" s="295"/>
      <c r="AN563" s="294" t="s">
        <v>7</v>
      </c>
      <c r="AO563" s="295"/>
      <c r="AP563" s="301"/>
    </row>
    <row r="564" spans="1:43" ht="20.45" customHeight="1">
      <c r="A564" s="314"/>
      <c r="B564" s="304"/>
      <c r="C564" s="305"/>
      <c r="D564" s="304"/>
      <c r="E564" s="312"/>
      <c r="F564" s="305"/>
      <c r="G564" s="304"/>
      <c r="H564" s="312"/>
      <c r="I564" s="305"/>
      <c r="J564" s="296"/>
      <c r="K564" s="299"/>
      <c r="L564" s="297"/>
      <c r="M564" s="296"/>
      <c r="N564" s="299"/>
      <c r="O564" s="299"/>
      <c r="P564" s="297"/>
      <c r="Q564" s="296"/>
      <c r="R564" s="297"/>
      <c r="S564" s="296"/>
      <c r="T564" s="299"/>
      <c r="U564" s="297"/>
      <c r="V564" s="296"/>
      <c r="W564" s="299"/>
      <c r="X564" s="297"/>
      <c r="Y564" s="296"/>
      <c r="Z564" s="297"/>
      <c r="AA564" s="296"/>
      <c r="AB564" s="299"/>
      <c r="AC564" s="299"/>
      <c r="AD564" s="297"/>
      <c r="AE564" s="296"/>
      <c r="AF564" s="297"/>
      <c r="AG564" s="296"/>
      <c r="AH564" s="297"/>
      <c r="AI564" s="296"/>
      <c r="AJ564" s="299"/>
      <c r="AK564" s="299"/>
      <c r="AL564" s="299"/>
      <c r="AM564" s="297"/>
      <c r="AN564" s="296"/>
      <c r="AO564" s="297"/>
      <c r="AP564" s="301"/>
    </row>
    <row r="565" spans="1:43" ht="20.45" customHeight="1" thickBot="1">
      <c r="A565" s="314"/>
      <c r="B565" s="304"/>
      <c r="C565" s="305"/>
      <c r="D565" s="304"/>
      <c r="E565" s="312"/>
      <c r="F565" s="305"/>
      <c r="G565" s="304"/>
      <c r="H565" s="312"/>
      <c r="I565" s="305"/>
      <c r="J565" s="296"/>
      <c r="K565" s="299"/>
      <c r="L565" s="297"/>
      <c r="M565" s="296"/>
      <c r="N565" s="299"/>
      <c r="O565" s="299"/>
      <c r="P565" s="297"/>
      <c r="Q565" s="296"/>
      <c r="R565" s="297"/>
      <c r="S565" s="296"/>
      <c r="T565" s="299"/>
      <c r="U565" s="297"/>
      <c r="V565" s="296"/>
      <c r="W565" s="299"/>
      <c r="X565" s="297"/>
      <c r="Y565" s="296"/>
      <c r="Z565" s="297"/>
      <c r="AA565" s="296"/>
      <c r="AB565" s="299"/>
      <c r="AC565" s="299"/>
      <c r="AD565" s="297"/>
      <c r="AE565" s="296"/>
      <c r="AF565" s="297"/>
      <c r="AG565" s="296"/>
      <c r="AH565" s="297"/>
      <c r="AI565" s="296"/>
      <c r="AJ565" s="299"/>
      <c r="AK565" s="299"/>
      <c r="AL565" s="299"/>
      <c r="AM565" s="297"/>
      <c r="AN565" s="296"/>
      <c r="AO565" s="297"/>
      <c r="AP565" s="301"/>
    </row>
    <row r="566" spans="1:43" ht="20.45" customHeight="1">
      <c r="A566" s="314"/>
      <c r="B566" s="286">
        <f>'Листы ввода'!B316</f>
        <v>0</v>
      </c>
      <c r="C566" s="288"/>
      <c r="D566" s="289">
        <f>'Листы ввода'!C316</f>
        <v>0</v>
      </c>
      <c r="E566" s="285"/>
      <c r="F566" s="290"/>
      <c r="G566" s="289">
        <f>'Листы ввода'!D316</f>
        <v>0</v>
      </c>
      <c r="H566" s="285"/>
      <c r="I566" s="290"/>
      <c r="J566" s="73">
        <f>'Листы ввода'!E316</f>
        <v>0</v>
      </c>
      <c r="K566" s="74">
        <f>'Листы ввода'!F316</f>
        <v>0</v>
      </c>
      <c r="L566" s="75">
        <f>ROUNDUP('Листы ввода'!G316*'Общ. данные'!$D$26,0)</f>
        <v>0</v>
      </c>
      <c r="M566" s="76">
        <f>'Листы ввода'!H316</f>
        <v>0</v>
      </c>
      <c r="N566" s="77">
        <f>'Листы ввода'!I316</f>
        <v>0</v>
      </c>
      <c r="O566" s="78">
        <f>'Листы ввода'!J316</f>
        <v>0</v>
      </c>
      <c r="P566" s="75">
        <f>ROUNDUP('Листы ввода'!K316*'Общ. данные'!$D$26,0)</f>
        <v>0</v>
      </c>
      <c r="Q566" s="291">
        <f>ROUNDUP('Листы ввода'!L316*'Общ. данные'!$D$26,0)</f>
        <v>0</v>
      </c>
      <c r="R566" s="292"/>
      <c r="S566" s="291">
        <f>ROUNDUP('Листы ввода'!M316*'Общ. данные'!$D$26,0)</f>
        <v>0</v>
      </c>
      <c r="T566" s="293"/>
      <c r="U566" s="292"/>
      <c r="V566" s="291">
        <f>ROUNDUP('Листы ввода'!N316*'Общ. данные'!$D$26,0)</f>
        <v>0</v>
      </c>
      <c r="W566" s="293"/>
      <c r="X566" s="292"/>
      <c r="Y566" s="283">
        <f>'Листы ввода'!O316</f>
        <v>0</v>
      </c>
      <c r="Z566" s="284"/>
      <c r="AA566" s="73">
        <f>'Листы ввода'!P316</f>
        <v>0</v>
      </c>
      <c r="AB566" s="78">
        <f>'Листы ввода'!Q316</f>
        <v>0</v>
      </c>
      <c r="AC566" s="285">
        <f>'Листы ввода'!R316</f>
        <v>0</v>
      </c>
      <c r="AD566" s="285"/>
      <c r="AE566" s="286">
        <f>IF('Листы ввода'!T316=1,'Листы на печать'!P566,AQ566)</f>
        <v>0</v>
      </c>
      <c r="AF566" s="287"/>
      <c r="AG566" s="231"/>
      <c r="AH566" s="248"/>
      <c r="AI566" s="24"/>
      <c r="AJ566" s="25"/>
      <c r="AK566" s="231"/>
      <c r="AL566" s="231"/>
      <c r="AM566" s="248"/>
      <c r="AN566" s="247"/>
      <c r="AO566" s="248"/>
      <c r="AP566" s="301"/>
      <c r="AQ566" s="46">
        <f>SUM(L566,P566,Q566,S566,V566)</f>
        <v>0</v>
      </c>
    </row>
    <row r="567" spans="1:43" ht="20.45" customHeight="1">
      <c r="A567" s="314"/>
      <c r="B567" s="233">
        <f>'Листы ввода'!B317</f>
        <v>0</v>
      </c>
      <c r="C567" s="234"/>
      <c r="D567" s="235">
        <f>'Листы ввода'!C317</f>
        <v>0</v>
      </c>
      <c r="E567" s="236"/>
      <c r="F567" s="237"/>
      <c r="G567" s="235">
        <f>'Листы ввода'!D317</f>
        <v>0</v>
      </c>
      <c r="H567" s="236"/>
      <c r="I567" s="237"/>
      <c r="J567" s="26">
        <f>'Листы ввода'!E317</f>
        <v>0</v>
      </c>
      <c r="K567" s="27">
        <f>'Листы ввода'!F317</f>
        <v>0</v>
      </c>
      <c r="L567" s="69">
        <f>ROUNDUP('Листы ввода'!G317*'Общ. данные'!$D$26,0)</f>
        <v>0</v>
      </c>
      <c r="M567" s="67">
        <f>'Листы ввода'!H317</f>
        <v>0</v>
      </c>
      <c r="N567" s="28">
        <f>'Листы ввода'!I317</f>
        <v>0</v>
      </c>
      <c r="O567" s="68">
        <f>'Листы ввода'!J317</f>
        <v>0</v>
      </c>
      <c r="P567" s="69">
        <f>ROUNDUP('Листы ввода'!K317*'Общ. данные'!$D$26,0)</f>
        <v>0</v>
      </c>
      <c r="Q567" s="238">
        <f>ROUNDUP('Листы ввода'!L317*'Общ. данные'!$D$26,0)</f>
        <v>0</v>
      </c>
      <c r="R567" s="239"/>
      <c r="S567" s="238">
        <f>ROUNDUP('Листы ввода'!M317*'Общ. данные'!$D$26,0)</f>
        <v>0</v>
      </c>
      <c r="T567" s="240"/>
      <c r="U567" s="239"/>
      <c r="V567" s="238">
        <f>ROUNDUP('Листы ввода'!N317*'Общ. данные'!$D$26,0)</f>
        <v>0</v>
      </c>
      <c r="W567" s="240"/>
      <c r="X567" s="239"/>
      <c r="Y567" s="262">
        <f>'Листы ввода'!O317</f>
        <v>0</v>
      </c>
      <c r="Z567" s="263"/>
      <c r="AA567" s="26">
        <f>'Листы ввода'!P317</f>
        <v>0</v>
      </c>
      <c r="AB567" s="68">
        <f>'Листы ввода'!Q317</f>
        <v>0</v>
      </c>
      <c r="AC567" s="236">
        <f>'Листы ввода'!R317</f>
        <v>0</v>
      </c>
      <c r="AD567" s="236"/>
      <c r="AE567" s="233">
        <f>IF('Листы ввода'!T317=1,'Листы на печать'!P567,AQ567)</f>
        <v>0</v>
      </c>
      <c r="AF567" s="264"/>
      <c r="AG567" s="265"/>
      <c r="AH567" s="266"/>
      <c r="AI567" s="26"/>
      <c r="AJ567" s="27"/>
      <c r="AK567" s="265"/>
      <c r="AL567" s="265"/>
      <c r="AM567" s="266"/>
      <c r="AN567" s="267"/>
      <c r="AO567" s="266"/>
      <c r="AP567" s="301"/>
      <c r="AQ567" s="46">
        <f t="shared" ref="AQ567:AQ596" si="10">SUM(L567,P567,Q567,S567,V567)</f>
        <v>0</v>
      </c>
    </row>
    <row r="568" spans="1:43" ht="20.45" customHeight="1">
      <c r="A568" s="314"/>
      <c r="B568" s="233">
        <f>'Листы ввода'!B318</f>
        <v>0</v>
      </c>
      <c r="C568" s="234"/>
      <c r="D568" s="235">
        <f>'Листы ввода'!C318</f>
        <v>0</v>
      </c>
      <c r="E568" s="236"/>
      <c r="F568" s="237"/>
      <c r="G568" s="235">
        <f>'Листы ввода'!D318</f>
        <v>0</v>
      </c>
      <c r="H568" s="236"/>
      <c r="I568" s="237"/>
      <c r="J568" s="26">
        <f>'Листы ввода'!E318</f>
        <v>0</v>
      </c>
      <c r="K568" s="27">
        <f>'Листы ввода'!F318</f>
        <v>0</v>
      </c>
      <c r="L568" s="69">
        <f>ROUNDUP('Листы ввода'!G318*'Общ. данные'!$D$26,0)</f>
        <v>0</v>
      </c>
      <c r="M568" s="67">
        <f>'Листы ввода'!H318</f>
        <v>0</v>
      </c>
      <c r="N568" s="28">
        <f>'Листы ввода'!I318</f>
        <v>0</v>
      </c>
      <c r="O568" s="68">
        <f>'Листы ввода'!J318</f>
        <v>0</v>
      </c>
      <c r="P568" s="69">
        <f>ROUNDUP('Листы ввода'!K318*'Общ. данные'!$D$26,0)</f>
        <v>0</v>
      </c>
      <c r="Q568" s="238">
        <f>ROUNDUP('Листы ввода'!L318*'Общ. данные'!$D$26,0)</f>
        <v>0</v>
      </c>
      <c r="R568" s="239"/>
      <c r="S568" s="238">
        <f>ROUNDUP('Листы ввода'!M318*'Общ. данные'!$D$26,0)</f>
        <v>0</v>
      </c>
      <c r="T568" s="240"/>
      <c r="U568" s="239"/>
      <c r="V568" s="238">
        <f>ROUNDUP('Листы ввода'!N318*'Общ. данные'!$D$26,0)</f>
        <v>0</v>
      </c>
      <c r="W568" s="240"/>
      <c r="X568" s="239"/>
      <c r="Y568" s="262">
        <f>'Листы ввода'!O318</f>
        <v>0</v>
      </c>
      <c r="Z568" s="263"/>
      <c r="AA568" s="26">
        <f>'Листы ввода'!P318</f>
        <v>0</v>
      </c>
      <c r="AB568" s="68">
        <f>'Листы ввода'!Q318</f>
        <v>0</v>
      </c>
      <c r="AC568" s="236">
        <f>'Листы ввода'!R318</f>
        <v>0</v>
      </c>
      <c r="AD568" s="236"/>
      <c r="AE568" s="233">
        <f>IF('Листы ввода'!T318=1,'Листы на печать'!P568,AQ568)</f>
        <v>0</v>
      </c>
      <c r="AF568" s="264"/>
      <c r="AG568" s="265"/>
      <c r="AH568" s="266"/>
      <c r="AI568" s="26"/>
      <c r="AJ568" s="27"/>
      <c r="AK568" s="265"/>
      <c r="AL568" s="265"/>
      <c r="AM568" s="266"/>
      <c r="AN568" s="267"/>
      <c r="AO568" s="266"/>
      <c r="AP568" s="301"/>
      <c r="AQ568" s="46">
        <f t="shared" si="10"/>
        <v>0</v>
      </c>
    </row>
    <row r="569" spans="1:43" ht="20.45" customHeight="1">
      <c r="A569" s="314"/>
      <c r="B569" s="233">
        <f>'Листы ввода'!B319</f>
        <v>0</v>
      </c>
      <c r="C569" s="234"/>
      <c r="D569" s="235">
        <f>'Листы ввода'!C319</f>
        <v>0</v>
      </c>
      <c r="E569" s="236"/>
      <c r="F569" s="237"/>
      <c r="G569" s="235">
        <f>'Листы ввода'!D319</f>
        <v>0</v>
      </c>
      <c r="H569" s="236"/>
      <c r="I569" s="237"/>
      <c r="J569" s="26">
        <f>'Листы ввода'!E319</f>
        <v>0</v>
      </c>
      <c r="K569" s="27">
        <f>'Листы ввода'!F319</f>
        <v>0</v>
      </c>
      <c r="L569" s="69">
        <f>ROUNDUP('Листы ввода'!G319*'Общ. данные'!$D$26,0)</f>
        <v>0</v>
      </c>
      <c r="M569" s="67">
        <f>'Листы ввода'!H319</f>
        <v>0</v>
      </c>
      <c r="N569" s="28">
        <f>'Листы ввода'!I319</f>
        <v>0</v>
      </c>
      <c r="O569" s="68">
        <f>'Листы ввода'!J319</f>
        <v>0</v>
      </c>
      <c r="P569" s="69">
        <f>ROUNDUP('Листы ввода'!K319*'Общ. данные'!$D$26,0)</f>
        <v>0</v>
      </c>
      <c r="Q569" s="238">
        <f>ROUNDUP('Листы ввода'!L319*'Общ. данные'!$D$26,0)</f>
        <v>0</v>
      </c>
      <c r="R569" s="239"/>
      <c r="S569" s="238">
        <f>ROUNDUP('Листы ввода'!M319*'Общ. данные'!$D$26,0)</f>
        <v>0</v>
      </c>
      <c r="T569" s="240"/>
      <c r="U569" s="239"/>
      <c r="V569" s="238">
        <f>ROUNDUP('Листы ввода'!N319*'Общ. данные'!$D$26,0)</f>
        <v>0</v>
      </c>
      <c r="W569" s="240"/>
      <c r="X569" s="239"/>
      <c r="Y569" s="262">
        <f>'Листы ввода'!O319</f>
        <v>0</v>
      </c>
      <c r="Z569" s="263"/>
      <c r="AA569" s="26">
        <f>'Листы ввода'!P319</f>
        <v>0</v>
      </c>
      <c r="AB569" s="68">
        <f>'Листы ввода'!Q319</f>
        <v>0</v>
      </c>
      <c r="AC569" s="236">
        <f>'Листы ввода'!R319</f>
        <v>0</v>
      </c>
      <c r="AD569" s="236"/>
      <c r="AE569" s="233">
        <f>IF('Листы ввода'!T319=1,'Листы на печать'!P569,AQ569)</f>
        <v>0</v>
      </c>
      <c r="AF569" s="264"/>
      <c r="AG569" s="265"/>
      <c r="AH569" s="266"/>
      <c r="AI569" s="26"/>
      <c r="AJ569" s="27"/>
      <c r="AK569" s="265"/>
      <c r="AL569" s="265"/>
      <c r="AM569" s="266"/>
      <c r="AN569" s="267"/>
      <c r="AO569" s="266"/>
      <c r="AP569" s="301"/>
      <c r="AQ569" s="46">
        <f t="shared" si="10"/>
        <v>0</v>
      </c>
    </row>
    <row r="570" spans="1:43" ht="20.45" customHeight="1">
      <c r="A570" s="314"/>
      <c r="B570" s="233">
        <f>'Листы ввода'!B320</f>
        <v>0</v>
      </c>
      <c r="C570" s="234"/>
      <c r="D570" s="235">
        <f>'Листы ввода'!C320</f>
        <v>0</v>
      </c>
      <c r="E570" s="236"/>
      <c r="F570" s="237"/>
      <c r="G570" s="235">
        <f>'Листы ввода'!D320</f>
        <v>0</v>
      </c>
      <c r="H570" s="236"/>
      <c r="I570" s="237"/>
      <c r="J570" s="26">
        <f>'Листы ввода'!E320</f>
        <v>0</v>
      </c>
      <c r="K570" s="27">
        <f>'Листы ввода'!F320</f>
        <v>0</v>
      </c>
      <c r="L570" s="69">
        <f>ROUNDUP('Листы ввода'!G320*'Общ. данные'!$D$26,0)</f>
        <v>0</v>
      </c>
      <c r="M570" s="67">
        <f>'Листы ввода'!H320</f>
        <v>0</v>
      </c>
      <c r="N570" s="28">
        <f>'Листы ввода'!I320</f>
        <v>0</v>
      </c>
      <c r="O570" s="68">
        <f>'Листы ввода'!J320</f>
        <v>0</v>
      </c>
      <c r="P570" s="69">
        <f>ROUNDUP('Листы ввода'!K320*'Общ. данные'!$D$26,0)</f>
        <v>0</v>
      </c>
      <c r="Q570" s="238">
        <f>ROUNDUP('Листы ввода'!L320*'Общ. данные'!$D$26,0)</f>
        <v>0</v>
      </c>
      <c r="R570" s="239"/>
      <c r="S570" s="238">
        <f>ROUNDUP('Листы ввода'!M320*'Общ. данные'!$D$26,0)</f>
        <v>0</v>
      </c>
      <c r="T570" s="240"/>
      <c r="U570" s="239"/>
      <c r="V570" s="238">
        <f>ROUNDUP('Листы ввода'!N320*'Общ. данные'!$D$26,0)</f>
        <v>0</v>
      </c>
      <c r="W570" s="240"/>
      <c r="X570" s="239"/>
      <c r="Y570" s="262">
        <f>'Листы ввода'!O320</f>
        <v>0</v>
      </c>
      <c r="Z570" s="263"/>
      <c r="AA570" s="26">
        <f>'Листы ввода'!P320</f>
        <v>0</v>
      </c>
      <c r="AB570" s="68">
        <f>'Листы ввода'!Q320</f>
        <v>0</v>
      </c>
      <c r="AC570" s="236">
        <f>'Листы ввода'!R320</f>
        <v>0</v>
      </c>
      <c r="AD570" s="236"/>
      <c r="AE570" s="233">
        <f>IF('Листы ввода'!T320=1,'Листы на печать'!P570,AQ570)</f>
        <v>0</v>
      </c>
      <c r="AF570" s="264"/>
      <c r="AG570" s="265"/>
      <c r="AH570" s="266"/>
      <c r="AI570" s="26"/>
      <c r="AJ570" s="27"/>
      <c r="AK570" s="265"/>
      <c r="AL570" s="265"/>
      <c r="AM570" s="266"/>
      <c r="AN570" s="267"/>
      <c r="AO570" s="266"/>
      <c r="AP570" s="301"/>
      <c r="AQ570" s="46">
        <f t="shared" si="10"/>
        <v>0</v>
      </c>
    </row>
    <row r="571" spans="1:43" ht="20.45" customHeight="1">
      <c r="A571" s="314"/>
      <c r="B571" s="233">
        <f>'Листы ввода'!B321</f>
        <v>0</v>
      </c>
      <c r="C571" s="234"/>
      <c r="D571" s="235">
        <f>'Листы ввода'!C321</f>
        <v>0</v>
      </c>
      <c r="E571" s="236"/>
      <c r="F571" s="237"/>
      <c r="G571" s="235">
        <f>'Листы ввода'!D321</f>
        <v>0</v>
      </c>
      <c r="H571" s="236"/>
      <c r="I571" s="237"/>
      <c r="J571" s="26">
        <f>'Листы ввода'!E321</f>
        <v>0</v>
      </c>
      <c r="K571" s="27">
        <f>'Листы ввода'!F321</f>
        <v>0</v>
      </c>
      <c r="L571" s="69">
        <f>ROUNDUP('Листы ввода'!G321*'Общ. данные'!$D$26,0)</f>
        <v>0</v>
      </c>
      <c r="M571" s="67">
        <f>'Листы ввода'!H321</f>
        <v>0</v>
      </c>
      <c r="N571" s="28">
        <f>'Листы ввода'!I321</f>
        <v>0</v>
      </c>
      <c r="O571" s="68">
        <f>'Листы ввода'!J321</f>
        <v>0</v>
      </c>
      <c r="P571" s="69">
        <f>ROUNDUP('Листы ввода'!K321*'Общ. данные'!$D$26,0)</f>
        <v>0</v>
      </c>
      <c r="Q571" s="238">
        <f>ROUNDUP('Листы ввода'!L321*'Общ. данные'!$D$26,0)</f>
        <v>0</v>
      </c>
      <c r="R571" s="239"/>
      <c r="S571" s="238">
        <f>ROUNDUP('Листы ввода'!M321*'Общ. данные'!$D$26,0)</f>
        <v>0</v>
      </c>
      <c r="T571" s="240"/>
      <c r="U571" s="239"/>
      <c r="V571" s="238">
        <f>ROUNDUP('Листы ввода'!N321*'Общ. данные'!$D$26,0)</f>
        <v>0</v>
      </c>
      <c r="W571" s="240"/>
      <c r="X571" s="239"/>
      <c r="Y571" s="262">
        <f>'Листы ввода'!O321</f>
        <v>0</v>
      </c>
      <c r="Z571" s="263"/>
      <c r="AA571" s="26">
        <f>'Листы ввода'!P321</f>
        <v>0</v>
      </c>
      <c r="AB571" s="68">
        <f>'Листы ввода'!Q321</f>
        <v>0</v>
      </c>
      <c r="AC571" s="236">
        <f>'Листы ввода'!R321</f>
        <v>0</v>
      </c>
      <c r="AD571" s="236"/>
      <c r="AE571" s="233">
        <f>IF('Листы ввода'!T321=1,'Листы на печать'!P571,AQ571)</f>
        <v>0</v>
      </c>
      <c r="AF571" s="264"/>
      <c r="AG571" s="265"/>
      <c r="AH571" s="266"/>
      <c r="AI571" s="26"/>
      <c r="AJ571" s="27"/>
      <c r="AK571" s="265"/>
      <c r="AL571" s="265"/>
      <c r="AM571" s="266"/>
      <c r="AN571" s="267"/>
      <c r="AO571" s="266"/>
      <c r="AP571" s="301"/>
      <c r="AQ571" s="46">
        <f t="shared" si="10"/>
        <v>0</v>
      </c>
    </row>
    <row r="572" spans="1:43" ht="20.45" customHeight="1">
      <c r="A572" s="314"/>
      <c r="B572" s="233">
        <f>'Листы ввода'!B322</f>
        <v>0</v>
      </c>
      <c r="C572" s="234"/>
      <c r="D572" s="235">
        <f>'Листы ввода'!C322</f>
        <v>0</v>
      </c>
      <c r="E572" s="236"/>
      <c r="F572" s="237"/>
      <c r="G572" s="235">
        <f>'Листы ввода'!D322</f>
        <v>0</v>
      </c>
      <c r="H572" s="236"/>
      <c r="I572" s="237"/>
      <c r="J572" s="26">
        <f>'Листы ввода'!E322</f>
        <v>0</v>
      </c>
      <c r="K572" s="27">
        <f>'Листы ввода'!F322</f>
        <v>0</v>
      </c>
      <c r="L572" s="69">
        <f>ROUNDUP('Листы ввода'!G322*'Общ. данные'!$D$26,0)</f>
        <v>0</v>
      </c>
      <c r="M572" s="67">
        <f>'Листы ввода'!H322</f>
        <v>0</v>
      </c>
      <c r="N572" s="28">
        <f>'Листы ввода'!I322</f>
        <v>0</v>
      </c>
      <c r="O572" s="68">
        <f>'Листы ввода'!J322</f>
        <v>0</v>
      </c>
      <c r="P572" s="69">
        <f>ROUNDUP('Листы ввода'!K322*'Общ. данные'!$D$26,0)</f>
        <v>0</v>
      </c>
      <c r="Q572" s="238">
        <f>ROUNDUP('Листы ввода'!L322*'Общ. данные'!$D$26,0)</f>
        <v>0</v>
      </c>
      <c r="R572" s="239"/>
      <c r="S572" s="238">
        <f>ROUNDUP('Листы ввода'!M322*'Общ. данные'!$D$26,0)</f>
        <v>0</v>
      </c>
      <c r="T572" s="240"/>
      <c r="U572" s="239"/>
      <c r="V572" s="238">
        <f>ROUNDUP('Листы ввода'!N322*'Общ. данные'!$D$26,0)</f>
        <v>0</v>
      </c>
      <c r="W572" s="240"/>
      <c r="X572" s="239"/>
      <c r="Y572" s="262">
        <f>'Листы ввода'!O322</f>
        <v>0</v>
      </c>
      <c r="Z572" s="263"/>
      <c r="AA572" s="26">
        <f>'Листы ввода'!P322</f>
        <v>0</v>
      </c>
      <c r="AB572" s="68">
        <f>'Листы ввода'!Q322</f>
        <v>0</v>
      </c>
      <c r="AC572" s="236">
        <f>'Листы ввода'!R322</f>
        <v>0</v>
      </c>
      <c r="AD572" s="236"/>
      <c r="AE572" s="233">
        <f>IF('Листы ввода'!T322=1,'Листы на печать'!P572,AQ572)</f>
        <v>0</v>
      </c>
      <c r="AF572" s="264"/>
      <c r="AG572" s="265"/>
      <c r="AH572" s="266"/>
      <c r="AI572" s="26"/>
      <c r="AJ572" s="27"/>
      <c r="AK572" s="265"/>
      <c r="AL572" s="265"/>
      <c r="AM572" s="266"/>
      <c r="AN572" s="267"/>
      <c r="AO572" s="266"/>
      <c r="AP572" s="301"/>
      <c r="AQ572" s="46">
        <f t="shared" si="10"/>
        <v>0</v>
      </c>
    </row>
    <row r="573" spans="1:43" ht="20.45" customHeight="1">
      <c r="A573" s="314"/>
      <c r="B573" s="233">
        <f>'Листы ввода'!B323</f>
        <v>0</v>
      </c>
      <c r="C573" s="234"/>
      <c r="D573" s="235">
        <f>'Листы ввода'!C323</f>
        <v>0</v>
      </c>
      <c r="E573" s="236"/>
      <c r="F573" s="237"/>
      <c r="G573" s="235">
        <f>'Листы ввода'!D323</f>
        <v>0</v>
      </c>
      <c r="H573" s="236"/>
      <c r="I573" s="237"/>
      <c r="J573" s="26">
        <f>'Листы ввода'!E323</f>
        <v>0</v>
      </c>
      <c r="K573" s="27">
        <f>'Листы ввода'!F323</f>
        <v>0</v>
      </c>
      <c r="L573" s="69">
        <f>ROUNDUP('Листы ввода'!G323*'Общ. данные'!$D$26,0)</f>
        <v>0</v>
      </c>
      <c r="M573" s="67">
        <f>'Листы ввода'!H323</f>
        <v>0</v>
      </c>
      <c r="N573" s="28">
        <f>'Листы ввода'!I323</f>
        <v>0</v>
      </c>
      <c r="O573" s="68">
        <f>'Листы ввода'!J323</f>
        <v>0</v>
      </c>
      <c r="P573" s="69">
        <f>ROUNDUP('Листы ввода'!K323*'Общ. данные'!$D$26,0)</f>
        <v>0</v>
      </c>
      <c r="Q573" s="238">
        <f>ROUNDUP('Листы ввода'!L323*'Общ. данные'!$D$26,0)</f>
        <v>0</v>
      </c>
      <c r="R573" s="239"/>
      <c r="S573" s="238">
        <f>ROUNDUP('Листы ввода'!M323*'Общ. данные'!$D$26,0)</f>
        <v>0</v>
      </c>
      <c r="T573" s="240"/>
      <c r="U573" s="239"/>
      <c r="V573" s="238">
        <f>ROUNDUP('Листы ввода'!N323*'Общ. данные'!$D$26,0)</f>
        <v>0</v>
      </c>
      <c r="W573" s="240"/>
      <c r="X573" s="239"/>
      <c r="Y573" s="262">
        <f>'Листы ввода'!O323</f>
        <v>0</v>
      </c>
      <c r="Z573" s="263"/>
      <c r="AA573" s="26">
        <f>'Листы ввода'!P323</f>
        <v>0</v>
      </c>
      <c r="AB573" s="68">
        <f>'Листы ввода'!Q323</f>
        <v>0</v>
      </c>
      <c r="AC573" s="236">
        <f>'Листы ввода'!R323</f>
        <v>0</v>
      </c>
      <c r="AD573" s="236"/>
      <c r="AE573" s="233">
        <f>IF('Листы ввода'!T323=1,'Листы на печать'!P573,AQ573)</f>
        <v>0</v>
      </c>
      <c r="AF573" s="264"/>
      <c r="AG573" s="265"/>
      <c r="AH573" s="266"/>
      <c r="AI573" s="26"/>
      <c r="AJ573" s="27"/>
      <c r="AK573" s="265"/>
      <c r="AL573" s="265"/>
      <c r="AM573" s="266"/>
      <c r="AN573" s="267"/>
      <c r="AO573" s="266"/>
      <c r="AP573" s="301"/>
      <c r="AQ573" s="46">
        <f t="shared" si="10"/>
        <v>0</v>
      </c>
    </row>
    <row r="574" spans="1:43" ht="20.45" customHeight="1">
      <c r="A574" s="314"/>
      <c r="B574" s="233">
        <f>'Листы ввода'!B324</f>
        <v>0</v>
      </c>
      <c r="C574" s="234"/>
      <c r="D574" s="235">
        <f>'Листы ввода'!C324</f>
        <v>0</v>
      </c>
      <c r="E574" s="236"/>
      <c r="F574" s="237"/>
      <c r="G574" s="235">
        <f>'Листы ввода'!D324</f>
        <v>0</v>
      </c>
      <c r="H574" s="236"/>
      <c r="I574" s="237"/>
      <c r="J574" s="26">
        <f>'Листы ввода'!E324</f>
        <v>0</v>
      </c>
      <c r="K574" s="27">
        <f>'Листы ввода'!F324</f>
        <v>0</v>
      </c>
      <c r="L574" s="69">
        <f>ROUNDUP('Листы ввода'!G324*'Общ. данные'!$D$26,0)</f>
        <v>0</v>
      </c>
      <c r="M574" s="67">
        <f>'Листы ввода'!H324</f>
        <v>0</v>
      </c>
      <c r="N574" s="28">
        <f>'Листы ввода'!I324</f>
        <v>0</v>
      </c>
      <c r="O574" s="68">
        <f>'Листы ввода'!J324</f>
        <v>0</v>
      </c>
      <c r="P574" s="69">
        <f>ROUNDUP('Листы ввода'!K324*'Общ. данные'!$D$26,0)</f>
        <v>0</v>
      </c>
      <c r="Q574" s="238">
        <f>ROUNDUP('Листы ввода'!L324*'Общ. данные'!$D$26,0)</f>
        <v>0</v>
      </c>
      <c r="R574" s="239"/>
      <c r="S574" s="238">
        <f>ROUNDUP('Листы ввода'!M324*'Общ. данные'!$D$26,0)</f>
        <v>0</v>
      </c>
      <c r="T574" s="240"/>
      <c r="U574" s="239"/>
      <c r="V574" s="238">
        <f>ROUNDUP('Листы ввода'!N324*'Общ. данные'!$D$26,0)</f>
        <v>0</v>
      </c>
      <c r="W574" s="240"/>
      <c r="X574" s="239"/>
      <c r="Y574" s="262">
        <f>'Листы ввода'!O324</f>
        <v>0</v>
      </c>
      <c r="Z574" s="263"/>
      <c r="AA574" s="26">
        <f>'Листы ввода'!P324</f>
        <v>0</v>
      </c>
      <c r="AB574" s="68">
        <f>'Листы ввода'!Q324</f>
        <v>0</v>
      </c>
      <c r="AC574" s="236">
        <f>'Листы ввода'!R324</f>
        <v>0</v>
      </c>
      <c r="AD574" s="236"/>
      <c r="AE574" s="233">
        <f>IF('Листы ввода'!T324=1,'Листы на печать'!P574,AQ574)</f>
        <v>0</v>
      </c>
      <c r="AF574" s="264"/>
      <c r="AG574" s="265"/>
      <c r="AH574" s="266"/>
      <c r="AI574" s="26"/>
      <c r="AJ574" s="27"/>
      <c r="AK574" s="265"/>
      <c r="AL574" s="265"/>
      <c r="AM574" s="266"/>
      <c r="AN574" s="267"/>
      <c r="AO574" s="266"/>
      <c r="AP574" s="301"/>
      <c r="AQ574" s="46">
        <f t="shared" si="10"/>
        <v>0</v>
      </c>
    </row>
    <row r="575" spans="1:43" ht="20.45" customHeight="1">
      <c r="A575" s="314"/>
      <c r="B575" s="233">
        <f>'Листы ввода'!B325</f>
        <v>0</v>
      </c>
      <c r="C575" s="234"/>
      <c r="D575" s="235">
        <f>'Листы ввода'!C325</f>
        <v>0</v>
      </c>
      <c r="E575" s="236"/>
      <c r="F575" s="237"/>
      <c r="G575" s="235">
        <f>'Листы ввода'!D325</f>
        <v>0</v>
      </c>
      <c r="H575" s="236"/>
      <c r="I575" s="237"/>
      <c r="J575" s="26">
        <f>'Листы ввода'!E325</f>
        <v>0</v>
      </c>
      <c r="K575" s="27">
        <f>'Листы ввода'!F325</f>
        <v>0</v>
      </c>
      <c r="L575" s="69">
        <f>ROUNDUP('Листы ввода'!G325*'Общ. данные'!$D$26,0)</f>
        <v>0</v>
      </c>
      <c r="M575" s="67">
        <f>'Листы ввода'!H325</f>
        <v>0</v>
      </c>
      <c r="N575" s="28">
        <f>'Листы ввода'!I325</f>
        <v>0</v>
      </c>
      <c r="O575" s="68">
        <f>'Листы ввода'!J325</f>
        <v>0</v>
      </c>
      <c r="P575" s="69">
        <f>ROUNDUP('Листы ввода'!K325*'Общ. данные'!$D$26,0)</f>
        <v>0</v>
      </c>
      <c r="Q575" s="238">
        <f>ROUNDUP('Листы ввода'!L325*'Общ. данные'!$D$26,0)</f>
        <v>0</v>
      </c>
      <c r="R575" s="239"/>
      <c r="S575" s="238">
        <f>ROUNDUP('Листы ввода'!M325*'Общ. данные'!$D$26,0)</f>
        <v>0</v>
      </c>
      <c r="T575" s="240"/>
      <c r="U575" s="239"/>
      <c r="V575" s="238">
        <f>ROUNDUP('Листы ввода'!N325*'Общ. данные'!$D$26,0)</f>
        <v>0</v>
      </c>
      <c r="W575" s="240"/>
      <c r="X575" s="239"/>
      <c r="Y575" s="262">
        <f>'Листы ввода'!O325</f>
        <v>0</v>
      </c>
      <c r="Z575" s="263"/>
      <c r="AA575" s="26">
        <f>'Листы ввода'!P325</f>
        <v>0</v>
      </c>
      <c r="AB575" s="68">
        <f>'Листы ввода'!Q325</f>
        <v>0</v>
      </c>
      <c r="AC575" s="236">
        <f>'Листы ввода'!R325</f>
        <v>0</v>
      </c>
      <c r="AD575" s="236"/>
      <c r="AE575" s="233">
        <f>IF('Листы ввода'!T325=1,'Листы на печать'!P575,AQ575)</f>
        <v>0</v>
      </c>
      <c r="AF575" s="264"/>
      <c r="AG575" s="265"/>
      <c r="AH575" s="266"/>
      <c r="AI575" s="26"/>
      <c r="AJ575" s="27"/>
      <c r="AK575" s="265"/>
      <c r="AL575" s="265"/>
      <c r="AM575" s="266"/>
      <c r="AN575" s="267"/>
      <c r="AO575" s="266"/>
      <c r="AP575" s="301"/>
      <c r="AQ575" s="46">
        <f t="shared" si="10"/>
        <v>0</v>
      </c>
    </row>
    <row r="576" spans="1:43" ht="20.45" customHeight="1">
      <c r="A576" s="314"/>
      <c r="B576" s="233">
        <f>'Листы ввода'!B326</f>
        <v>0</v>
      </c>
      <c r="C576" s="234"/>
      <c r="D576" s="235">
        <f>'Листы ввода'!C326</f>
        <v>0</v>
      </c>
      <c r="E576" s="236"/>
      <c r="F576" s="237"/>
      <c r="G576" s="235">
        <f>'Листы ввода'!D326</f>
        <v>0</v>
      </c>
      <c r="H576" s="236"/>
      <c r="I576" s="237"/>
      <c r="J576" s="26">
        <f>'Листы ввода'!E326</f>
        <v>0</v>
      </c>
      <c r="K576" s="27">
        <f>'Листы ввода'!F326</f>
        <v>0</v>
      </c>
      <c r="L576" s="69">
        <f>ROUNDUP('Листы ввода'!G326*'Общ. данные'!$D$26,0)</f>
        <v>0</v>
      </c>
      <c r="M576" s="67">
        <f>'Листы ввода'!H326</f>
        <v>0</v>
      </c>
      <c r="N576" s="28">
        <f>'Листы ввода'!I326</f>
        <v>0</v>
      </c>
      <c r="O576" s="68">
        <f>'Листы ввода'!J326</f>
        <v>0</v>
      </c>
      <c r="P576" s="69">
        <f>ROUNDUP('Листы ввода'!K326*'Общ. данные'!$D$26,0)</f>
        <v>0</v>
      </c>
      <c r="Q576" s="238">
        <f>ROUNDUP('Листы ввода'!L326*'Общ. данные'!$D$26,0)</f>
        <v>0</v>
      </c>
      <c r="R576" s="239"/>
      <c r="S576" s="238">
        <f>ROUNDUP('Листы ввода'!M326*'Общ. данные'!$D$26,0)</f>
        <v>0</v>
      </c>
      <c r="T576" s="240"/>
      <c r="U576" s="239"/>
      <c r="V576" s="238">
        <f>ROUNDUP('Листы ввода'!N326*'Общ. данные'!$D$26,0)</f>
        <v>0</v>
      </c>
      <c r="W576" s="240"/>
      <c r="X576" s="239"/>
      <c r="Y576" s="262">
        <f>'Листы ввода'!O326</f>
        <v>0</v>
      </c>
      <c r="Z576" s="263"/>
      <c r="AA576" s="26">
        <f>'Листы ввода'!P326</f>
        <v>0</v>
      </c>
      <c r="AB576" s="68">
        <f>'Листы ввода'!Q326</f>
        <v>0</v>
      </c>
      <c r="AC576" s="236">
        <f>'Листы ввода'!R326</f>
        <v>0</v>
      </c>
      <c r="AD576" s="236"/>
      <c r="AE576" s="233">
        <f>IF('Листы ввода'!T326=1,'Листы на печать'!P576,AQ576)</f>
        <v>0</v>
      </c>
      <c r="AF576" s="264"/>
      <c r="AG576" s="265"/>
      <c r="AH576" s="266"/>
      <c r="AI576" s="26"/>
      <c r="AJ576" s="27"/>
      <c r="AK576" s="265"/>
      <c r="AL576" s="265"/>
      <c r="AM576" s="266"/>
      <c r="AN576" s="267"/>
      <c r="AO576" s="266"/>
      <c r="AP576" s="301"/>
      <c r="AQ576" s="46">
        <f t="shared" si="10"/>
        <v>0</v>
      </c>
    </row>
    <row r="577" spans="1:43" ht="20.45" customHeight="1">
      <c r="A577" s="314"/>
      <c r="B577" s="233">
        <f>'Листы ввода'!B327</f>
        <v>0</v>
      </c>
      <c r="C577" s="234"/>
      <c r="D577" s="235">
        <f>'Листы ввода'!C327</f>
        <v>0</v>
      </c>
      <c r="E577" s="236"/>
      <c r="F577" s="237"/>
      <c r="G577" s="235">
        <f>'Листы ввода'!D327</f>
        <v>0</v>
      </c>
      <c r="H577" s="236"/>
      <c r="I577" s="237"/>
      <c r="J577" s="26">
        <f>'Листы ввода'!E327</f>
        <v>0</v>
      </c>
      <c r="K577" s="27">
        <f>'Листы ввода'!F327</f>
        <v>0</v>
      </c>
      <c r="L577" s="69">
        <f>ROUNDUP('Листы ввода'!G327*'Общ. данные'!$D$26,0)</f>
        <v>0</v>
      </c>
      <c r="M577" s="67">
        <f>'Листы ввода'!H327</f>
        <v>0</v>
      </c>
      <c r="N577" s="28">
        <f>'Листы ввода'!I327</f>
        <v>0</v>
      </c>
      <c r="O577" s="68">
        <f>'Листы ввода'!J327</f>
        <v>0</v>
      </c>
      <c r="P577" s="69">
        <f>ROUNDUP('Листы ввода'!K327*'Общ. данные'!$D$26,0)</f>
        <v>0</v>
      </c>
      <c r="Q577" s="238">
        <f>ROUNDUP('Листы ввода'!L327*'Общ. данные'!$D$26,0)</f>
        <v>0</v>
      </c>
      <c r="R577" s="239"/>
      <c r="S577" s="238">
        <f>ROUNDUP('Листы ввода'!M327*'Общ. данные'!$D$26,0)</f>
        <v>0</v>
      </c>
      <c r="T577" s="240"/>
      <c r="U577" s="239"/>
      <c r="V577" s="238">
        <f>ROUNDUP('Листы ввода'!N327*'Общ. данные'!$D$26,0)</f>
        <v>0</v>
      </c>
      <c r="W577" s="240"/>
      <c r="X577" s="239"/>
      <c r="Y577" s="262">
        <f>'Листы ввода'!O327</f>
        <v>0</v>
      </c>
      <c r="Z577" s="263"/>
      <c r="AA577" s="26">
        <f>'Листы ввода'!P327</f>
        <v>0</v>
      </c>
      <c r="AB577" s="68">
        <f>'Листы ввода'!Q327</f>
        <v>0</v>
      </c>
      <c r="AC577" s="236">
        <f>'Листы ввода'!R327</f>
        <v>0</v>
      </c>
      <c r="AD577" s="236"/>
      <c r="AE577" s="233">
        <f>IF('Листы ввода'!T327=1,'Листы на печать'!P577,AQ577)</f>
        <v>0</v>
      </c>
      <c r="AF577" s="264"/>
      <c r="AG577" s="265"/>
      <c r="AH577" s="266"/>
      <c r="AI577" s="26"/>
      <c r="AJ577" s="27"/>
      <c r="AK577" s="265"/>
      <c r="AL577" s="265"/>
      <c r="AM577" s="266"/>
      <c r="AN577" s="267"/>
      <c r="AO577" s="266"/>
      <c r="AP577" s="301"/>
      <c r="AQ577" s="46">
        <f t="shared" si="10"/>
        <v>0</v>
      </c>
    </row>
    <row r="578" spans="1:43" ht="20.45" customHeight="1">
      <c r="A578" s="314"/>
      <c r="B578" s="233">
        <f>'Листы ввода'!B328</f>
        <v>0</v>
      </c>
      <c r="C578" s="234"/>
      <c r="D578" s="235">
        <f>'Листы ввода'!C328</f>
        <v>0</v>
      </c>
      <c r="E578" s="236"/>
      <c r="F578" s="237"/>
      <c r="G578" s="235">
        <f>'Листы ввода'!D328</f>
        <v>0</v>
      </c>
      <c r="H578" s="236"/>
      <c r="I578" s="237"/>
      <c r="J578" s="26">
        <f>'Листы ввода'!E328</f>
        <v>0</v>
      </c>
      <c r="K578" s="27">
        <f>'Листы ввода'!F328</f>
        <v>0</v>
      </c>
      <c r="L578" s="69">
        <f>ROUNDUP('Листы ввода'!G328*'Общ. данные'!$D$26,0)</f>
        <v>0</v>
      </c>
      <c r="M578" s="67">
        <f>'Листы ввода'!H328</f>
        <v>0</v>
      </c>
      <c r="N578" s="28">
        <f>'Листы ввода'!I328</f>
        <v>0</v>
      </c>
      <c r="O578" s="68">
        <f>'Листы ввода'!J328</f>
        <v>0</v>
      </c>
      <c r="P578" s="69">
        <f>ROUNDUP('Листы ввода'!K328*'Общ. данные'!$D$26,0)</f>
        <v>0</v>
      </c>
      <c r="Q578" s="238">
        <f>ROUNDUP('Листы ввода'!L328*'Общ. данные'!$D$26,0)</f>
        <v>0</v>
      </c>
      <c r="R578" s="239"/>
      <c r="S578" s="238">
        <f>ROUNDUP('Листы ввода'!M328*'Общ. данные'!$D$26,0)</f>
        <v>0</v>
      </c>
      <c r="T578" s="240"/>
      <c r="U578" s="239"/>
      <c r="V578" s="238">
        <f>ROUNDUP('Листы ввода'!N328*'Общ. данные'!$D$26,0)</f>
        <v>0</v>
      </c>
      <c r="W578" s="240"/>
      <c r="X578" s="239"/>
      <c r="Y578" s="262">
        <f>'Листы ввода'!O328</f>
        <v>0</v>
      </c>
      <c r="Z578" s="263"/>
      <c r="AA578" s="26">
        <f>'Листы ввода'!P328</f>
        <v>0</v>
      </c>
      <c r="AB578" s="68">
        <f>'Листы ввода'!Q328</f>
        <v>0</v>
      </c>
      <c r="AC578" s="236">
        <f>'Листы ввода'!R328</f>
        <v>0</v>
      </c>
      <c r="AD578" s="236"/>
      <c r="AE578" s="233">
        <f>IF('Листы ввода'!T328=1,'Листы на печать'!P578,AQ578)</f>
        <v>0</v>
      </c>
      <c r="AF578" s="264"/>
      <c r="AG578" s="265"/>
      <c r="AH578" s="266"/>
      <c r="AI578" s="26"/>
      <c r="AJ578" s="27"/>
      <c r="AK578" s="265"/>
      <c r="AL578" s="265"/>
      <c r="AM578" s="266"/>
      <c r="AN578" s="267"/>
      <c r="AO578" s="266"/>
      <c r="AP578" s="301"/>
      <c r="AQ578" s="46">
        <f t="shared" si="10"/>
        <v>0</v>
      </c>
    </row>
    <row r="579" spans="1:43" ht="20.45" customHeight="1">
      <c r="A579" s="314"/>
      <c r="B579" s="233">
        <f>'Листы ввода'!B329</f>
        <v>0</v>
      </c>
      <c r="C579" s="234"/>
      <c r="D579" s="235">
        <f>'Листы ввода'!C329</f>
        <v>0</v>
      </c>
      <c r="E579" s="236"/>
      <c r="F579" s="237"/>
      <c r="G579" s="235">
        <f>'Листы ввода'!D329</f>
        <v>0</v>
      </c>
      <c r="H579" s="236"/>
      <c r="I579" s="237"/>
      <c r="J579" s="26">
        <f>'Листы ввода'!E329</f>
        <v>0</v>
      </c>
      <c r="K579" s="27">
        <f>'Листы ввода'!F329</f>
        <v>0</v>
      </c>
      <c r="L579" s="69">
        <f>ROUNDUP('Листы ввода'!G329*'Общ. данные'!$D$26,0)</f>
        <v>0</v>
      </c>
      <c r="M579" s="67">
        <f>'Листы ввода'!H329</f>
        <v>0</v>
      </c>
      <c r="N579" s="28">
        <f>'Листы ввода'!I329</f>
        <v>0</v>
      </c>
      <c r="O579" s="68">
        <f>'Листы ввода'!J329</f>
        <v>0</v>
      </c>
      <c r="P579" s="69">
        <f>ROUNDUP('Листы ввода'!K329*'Общ. данные'!$D$26,0)</f>
        <v>0</v>
      </c>
      <c r="Q579" s="238">
        <f>ROUNDUP('Листы ввода'!L329*'Общ. данные'!$D$26,0)</f>
        <v>0</v>
      </c>
      <c r="R579" s="239"/>
      <c r="S579" s="238">
        <f>ROUNDUP('Листы ввода'!M329*'Общ. данные'!$D$26,0)</f>
        <v>0</v>
      </c>
      <c r="T579" s="240"/>
      <c r="U579" s="239"/>
      <c r="V579" s="238">
        <f>ROUNDUP('Листы ввода'!N329*'Общ. данные'!$D$26,0)</f>
        <v>0</v>
      </c>
      <c r="W579" s="240"/>
      <c r="X579" s="239"/>
      <c r="Y579" s="262">
        <f>'Листы ввода'!O329</f>
        <v>0</v>
      </c>
      <c r="Z579" s="263"/>
      <c r="AA579" s="26">
        <f>'Листы ввода'!P329</f>
        <v>0</v>
      </c>
      <c r="AB579" s="68">
        <f>'Листы ввода'!Q329</f>
        <v>0</v>
      </c>
      <c r="AC579" s="236">
        <f>'Листы ввода'!R329</f>
        <v>0</v>
      </c>
      <c r="AD579" s="236"/>
      <c r="AE579" s="233">
        <f>IF('Листы ввода'!T329=1,'Листы на печать'!P579,AQ579)</f>
        <v>0</v>
      </c>
      <c r="AF579" s="264"/>
      <c r="AG579" s="265"/>
      <c r="AH579" s="266"/>
      <c r="AI579" s="26"/>
      <c r="AJ579" s="27"/>
      <c r="AK579" s="265"/>
      <c r="AL579" s="265"/>
      <c r="AM579" s="266"/>
      <c r="AN579" s="267"/>
      <c r="AO579" s="266"/>
      <c r="AP579" s="301"/>
      <c r="AQ579" s="46">
        <f t="shared" si="10"/>
        <v>0</v>
      </c>
    </row>
    <row r="580" spans="1:43" ht="20.45" customHeight="1">
      <c r="A580" s="314"/>
      <c r="B580" s="233">
        <f>'Листы ввода'!B330</f>
        <v>0</v>
      </c>
      <c r="C580" s="234"/>
      <c r="D580" s="235">
        <f>'Листы ввода'!C330</f>
        <v>0</v>
      </c>
      <c r="E580" s="236"/>
      <c r="F580" s="237"/>
      <c r="G580" s="235">
        <f>'Листы ввода'!D330</f>
        <v>0</v>
      </c>
      <c r="H580" s="236"/>
      <c r="I580" s="237"/>
      <c r="J580" s="26">
        <f>'Листы ввода'!E330</f>
        <v>0</v>
      </c>
      <c r="K580" s="27">
        <f>'Листы ввода'!F330</f>
        <v>0</v>
      </c>
      <c r="L580" s="69">
        <f>ROUNDUP('Листы ввода'!G330*'Общ. данные'!$D$26,0)</f>
        <v>0</v>
      </c>
      <c r="M580" s="67">
        <f>'Листы ввода'!H330</f>
        <v>0</v>
      </c>
      <c r="N580" s="28">
        <f>'Листы ввода'!I330</f>
        <v>0</v>
      </c>
      <c r="O580" s="68">
        <f>'Листы ввода'!J330</f>
        <v>0</v>
      </c>
      <c r="P580" s="69">
        <f>ROUNDUP('Листы ввода'!K330*'Общ. данные'!$D$26,0)</f>
        <v>0</v>
      </c>
      <c r="Q580" s="238">
        <f>ROUNDUP('Листы ввода'!L330*'Общ. данные'!$D$26,0)</f>
        <v>0</v>
      </c>
      <c r="R580" s="239"/>
      <c r="S580" s="238">
        <f>ROUNDUP('Листы ввода'!M330*'Общ. данные'!$D$26,0)</f>
        <v>0</v>
      </c>
      <c r="T580" s="240"/>
      <c r="U580" s="239"/>
      <c r="V580" s="238">
        <f>ROUNDUP('Листы ввода'!N330*'Общ. данные'!$D$26,0)</f>
        <v>0</v>
      </c>
      <c r="W580" s="240"/>
      <c r="X580" s="239"/>
      <c r="Y580" s="262">
        <f>'Листы ввода'!O330</f>
        <v>0</v>
      </c>
      <c r="Z580" s="263"/>
      <c r="AA580" s="26">
        <f>'Листы ввода'!P330</f>
        <v>0</v>
      </c>
      <c r="AB580" s="68">
        <f>'Листы ввода'!Q330</f>
        <v>0</v>
      </c>
      <c r="AC580" s="236">
        <f>'Листы ввода'!R330</f>
        <v>0</v>
      </c>
      <c r="AD580" s="236"/>
      <c r="AE580" s="233">
        <f>IF('Листы ввода'!T330=1,'Листы на печать'!P580,AQ580)</f>
        <v>0</v>
      </c>
      <c r="AF580" s="264"/>
      <c r="AG580" s="265"/>
      <c r="AH580" s="266"/>
      <c r="AI580" s="26"/>
      <c r="AJ580" s="27"/>
      <c r="AK580" s="265"/>
      <c r="AL580" s="265"/>
      <c r="AM580" s="266"/>
      <c r="AN580" s="267"/>
      <c r="AO580" s="266"/>
      <c r="AP580" s="301"/>
      <c r="AQ580" s="46">
        <f t="shared" si="10"/>
        <v>0</v>
      </c>
    </row>
    <row r="581" spans="1:43" ht="20.45" customHeight="1">
      <c r="A581" s="314"/>
      <c r="B581" s="233">
        <f>'Листы ввода'!B331</f>
        <v>0</v>
      </c>
      <c r="C581" s="234"/>
      <c r="D581" s="235">
        <f>'Листы ввода'!C331</f>
        <v>0</v>
      </c>
      <c r="E581" s="236"/>
      <c r="F581" s="237"/>
      <c r="G581" s="235">
        <f>'Листы ввода'!D331</f>
        <v>0</v>
      </c>
      <c r="H581" s="236"/>
      <c r="I581" s="237"/>
      <c r="J581" s="26">
        <f>'Листы ввода'!E331</f>
        <v>0</v>
      </c>
      <c r="K581" s="27">
        <f>'Листы ввода'!F331</f>
        <v>0</v>
      </c>
      <c r="L581" s="69">
        <f>ROUNDUP('Листы ввода'!G331*'Общ. данные'!$D$26,0)</f>
        <v>0</v>
      </c>
      <c r="M581" s="67">
        <f>'Листы ввода'!H331</f>
        <v>0</v>
      </c>
      <c r="N581" s="28">
        <f>'Листы ввода'!I331</f>
        <v>0</v>
      </c>
      <c r="O581" s="68">
        <f>'Листы ввода'!J331</f>
        <v>0</v>
      </c>
      <c r="P581" s="69">
        <f>ROUNDUP('Листы ввода'!K331*'Общ. данные'!$D$26,0)</f>
        <v>0</v>
      </c>
      <c r="Q581" s="238">
        <f>ROUNDUP('Листы ввода'!L331*'Общ. данные'!$D$26,0)</f>
        <v>0</v>
      </c>
      <c r="R581" s="239"/>
      <c r="S581" s="238">
        <f>ROUNDUP('Листы ввода'!M331*'Общ. данные'!$D$26,0)</f>
        <v>0</v>
      </c>
      <c r="T581" s="240"/>
      <c r="U581" s="239"/>
      <c r="V581" s="238">
        <f>ROUNDUP('Листы ввода'!N331*'Общ. данные'!$D$26,0)</f>
        <v>0</v>
      </c>
      <c r="W581" s="240"/>
      <c r="X581" s="239"/>
      <c r="Y581" s="262">
        <f>'Листы ввода'!O331</f>
        <v>0</v>
      </c>
      <c r="Z581" s="263"/>
      <c r="AA581" s="26">
        <f>'Листы ввода'!P331</f>
        <v>0</v>
      </c>
      <c r="AB581" s="68">
        <f>'Листы ввода'!Q331</f>
        <v>0</v>
      </c>
      <c r="AC581" s="236">
        <f>'Листы ввода'!R331</f>
        <v>0</v>
      </c>
      <c r="AD581" s="236"/>
      <c r="AE581" s="233">
        <f>IF('Листы ввода'!T331=1,'Листы на печать'!P581,AQ581)</f>
        <v>0</v>
      </c>
      <c r="AF581" s="264"/>
      <c r="AG581" s="265"/>
      <c r="AH581" s="266"/>
      <c r="AI581" s="26"/>
      <c r="AJ581" s="27"/>
      <c r="AK581" s="265"/>
      <c r="AL581" s="265"/>
      <c r="AM581" s="266"/>
      <c r="AN581" s="267"/>
      <c r="AO581" s="266"/>
      <c r="AP581" s="301"/>
      <c r="AQ581" s="46">
        <f t="shared" si="10"/>
        <v>0</v>
      </c>
    </row>
    <row r="582" spans="1:43" ht="20.45" customHeight="1">
      <c r="A582" s="314"/>
      <c r="B582" s="233">
        <f>'Листы ввода'!B332</f>
        <v>0</v>
      </c>
      <c r="C582" s="234"/>
      <c r="D582" s="235">
        <f>'Листы ввода'!C332</f>
        <v>0</v>
      </c>
      <c r="E582" s="236"/>
      <c r="F582" s="237"/>
      <c r="G582" s="235">
        <f>'Листы ввода'!D332</f>
        <v>0</v>
      </c>
      <c r="H582" s="236"/>
      <c r="I582" s="237"/>
      <c r="J582" s="26">
        <f>'Листы ввода'!E332</f>
        <v>0</v>
      </c>
      <c r="K582" s="27">
        <f>'Листы ввода'!F332</f>
        <v>0</v>
      </c>
      <c r="L582" s="69">
        <f>ROUNDUP('Листы ввода'!G332*'Общ. данные'!$D$26,0)</f>
        <v>0</v>
      </c>
      <c r="M582" s="67">
        <f>'Листы ввода'!H332</f>
        <v>0</v>
      </c>
      <c r="N582" s="28">
        <f>'Листы ввода'!I332</f>
        <v>0</v>
      </c>
      <c r="O582" s="68">
        <f>'Листы ввода'!J332</f>
        <v>0</v>
      </c>
      <c r="P582" s="69">
        <f>ROUNDUP('Листы ввода'!K332*'Общ. данные'!$D$26,0)</f>
        <v>0</v>
      </c>
      <c r="Q582" s="238">
        <f>ROUNDUP('Листы ввода'!L332*'Общ. данные'!$D$26,0)</f>
        <v>0</v>
      </c>
      <c r="R582" s="239"/>
      <c r="S582" s="238">
        <f>ROUNDUP('Листы ввода'!M332*'Общ. данные'!$D$26,0)</f>
        <v>0</v>
      </c>
      <c r="T582" s="240"/>
      <c r="U582" s="239"/>
      <c r="V582" s="238">
        <f>ROUNDUP('Листы ввода'!N332*'Общ. данные'!$D$26,0)</f>
        <v>0</v>
      </c>
      <c r="W582" s="240"/>
      <c r="X582" s="239"/>
      <c r="Y582" s="262">
        <f>'Листы ввода'!O332</f>
        <v>0</v>
      </c>
      <c r="Z582" s="263"/>
      <c r="AA582" s="26">
        <f>'Листы ввода'!P332</f>
        <v>0</v>
      </c>
      <c r="AB582" s="68">
        <f>'Листы ввода'!Q332</f>
        <v>0</v>
      </c>
      <c r="AC582" s="236">
        <f>'Листы ввода'!R332</f>
        <v>0</v>
      </c>
      <c r="AD582" s="236"/>
      <c r="AE582" s="233">
        <f>IF('Листы ввода'!T332=1,'Листы на печать'!P582,AQ582)</f>
        <v>0</v>
      </c>
      <c r="AF582" s="264"/>
      <c r="AG582" s="265"/>
      <c r="AH582" s="266"/>
      <c r="AI582" s="26"/>
      <c r="AJ582" s="27"/>
      <c r="AK582" s="265"/>
      <c r="AL582" s="265"/>
      <c r="AM582" s="266"/>
      <c r="AN582" s="267"/>
      <c r="AO582" s="266"/>
      <c r="AP582" s="301"/>
      <c r="AQ582" s="46">
        <f t="shared" si="10"/>
        <v>0</v>
      </c>
    </row>
    <row r="583" spans="1:43" ht="20.45" customHeight="1">
      <c r="A583" s="314"/>
      <c r="B583" s="233">
        <f>'Листы ввода'!B333</f>
        <v>0</v>
      </c>
      <c r="C583" s="234"/>
      <c r="D583" s="235">
        <f>'Листы ввода'!C333</f>
        <v>0</v>
      </c>
      <c r="E583" s="236"/>
      <c r="F583" s="237"/>
      <c r="G583" s="235">
        <f>'Листы ввода'!D333</f>
        <v>0</v>
      </c>
      <c r="H583" s="236"/>
      <c r="I583" s="237"/>
      <c r="J583" s="26">
        <f>'Листы ввода'!E333</f>
        <v>0</v>
      </c>
      <c r="K583" s="27">
        <f>'Листы ввода'!F333</f>
        <v>0</v>
      </c>
      <c r="L583" s="69">
        <f>ROUNDUP('Листы ввода'!G333*'Общ. данные'!$D$26,0)</f>
        <v>0</v>
      </c>
      <c r="M583" s="67">
        <f>'Листы ввода'!H333</f>
        <v>0</v>
      </c>
      <c r="N583" s="28">
        <f>'Листы ввода'!I333</f>
        <v>0</v>
      </c>
      <c r="O583" s="68">
        <f>'Листы ввода'!J333</f>
        <v>0</v>
      </c>
      <c r="P583" s="69">
        <f>ROUNDUP('Листы ввода'!K333*'Общ. данные'!$D$26,0)</f>
        <v>0</v>
      </c>
      <c r="Q583" s="238">
        <f>ROUNDUP('Листы ввода'!L333*'Общ. данные'!$D$26,0)</f>
        <v>0</v>
      </c>
      <c r="R583" s="239"/>
      <c r="S583" s="238">
        <f>ROUNDUP('Листы ввода'!M333*'Общ. данные'!$D$26,0)</f>
        <v>0</v>
      </c>
      <c r="T583" s="240"/>
      <c r="U583" s="239"/>
      <c r="V583" s="238">
        <f>ROUNDUP('Листы ввода'!N333*'Общ. данные'!$D$26,0)</f>
        <v>0</v>
      </c>
      <c r="W583" s="240"/>
      <c r="X583" s="239"/>
      <c r="Y583" s="262">
        <f>'Листы ввода'!O333</f>
        <v>0</v>
      </c>
      <c r="Z583" s="263"/>
      <c r="AA583" s="26">
        <f>'Листы ввода'!P333</f>
        <v>0</v>
      </c>
      <c r="AB583" s="68">
        <f>'Листы ввода'!Q333</f>
        <v>0</v>
      </c>
      <c r="AC583" s="236">
        <f>'Листы ввода'!R333</f>
        <v>0</v>
      </c>
      <c r="AD583" s="236"/>
      <c r="AE583" s="233">
        <f>IF('Листы ввода'!T333=1,'Листы на печать'!P583,AQ583)</f>
        <v>0</v>
      </c>
      <c r="AF583" s="264"/>
      <c r="AG583" s="265"/>
      <c r="AH583" s="266"/>
      <c r="AI583" s="26"/>
      <c r="AJ583" s="27"/>
      <c r="AK583" s="265"/>
      <c r="AL583" s="265"/>
      <c r="AM583" s="266"/>
      <c r="AN583" s="267"/>
      <c r="AO583" s="266"/>
      <c r="AP583" s="301"/>
      <c r="AQ583" s="46">
        <f t="shared" si="10"/>
        <v>0</v>
      </c>
    </row>
    <row r="584" spans="1:43" ht="20.45" customHeight="1">
      <c r="A584" s="314"/>
      <c r="B584" s="233">
        <f>'Листы ввода'!B334</f>
        <v>0</v>
      </c>
      <c r="C584" s="234"/>
      <c r="D584" s="235">
        <f>'Листы ввода'!C334</f>
        <v>0</v>
      </c>
      <c r="E584" s="236"/>
      <c r="F584" s="237"/>
      <c r="G584" s="235">
        <f>'Листы ввода'!D334</f>
        <v>0</v>
      </c>
      <c r="H584" s="236"/>
      <c r="I584" s="237"/>
      <c r="J584" s="26">
        <f>'Листы ввода'!E334</f>
        <v>0</v>
      </c>
      <c r="K584" s="27">
        <f>'Листы ввода'!F334</f>
        <v>0</v>
      </c>
      <c r="L584" s="69">
        <f>ROUNDUP('Листы ввода'!G334*'Общ. данные'!$D$26,0)</f>
        <v>0</v>
      </c>
      <c r="M584" s="67">
        <f>'Листы ввода'!H334</f>
        <v>0</v>
      </c>
      <c r="N584" s="28">
        <f>'Листы ввода'!I334</f>
        <v>0</v>
      </c>
      <c r="O584" s="68">
        <f>'Листы ввода'!J334</f>
        <v>0</v>
      </c>
      <c r="P584" s="69">
        <f>ROUNDUP('Листы ввода'!K334*'Общ. данные'!$D$26,0)</f>
        <v>0</v>
      </c>
      <c r="Q584" s="238">
        <f>ROUNDUP('Листы ввода'!L334*'Общ. данные'!$D$26,0)</f>
        <v>0</v>
      </c>
      <c r="R584" s="239"/>
      <c r="S584" s="238">
        <f>ROUNDUP('Листы ввода'!M334*'Общ. данные'!$D$26,0)</f>
        <v>0</v>
      </c>
      <c r="T584" s="240"/>
      <c r="U584" s="239"/>
      <c r="V584" s="238">
        <f>ROUNDUP('Листы ввода'!N334*'Общ. данные'!$D$26,0)</f>
        <v>0</v>
      </c>
      <c r="W584" s="240"/>
      <c r="X584" s="239"/>
      <c r="Y584" s="262">
        <f>'Листы ввода'!O334</f>
        <v>0</v>
      </c>
      <c r="Z584" s="263"/>
      <c r="AA584" s="26">
        <f>'Листы ввода'!P334</f>
        <v>0</v>
      </c>
      <c r="AB584" s="68">
        <f>'Листы ввода'!Q334</f>
        <v>0</v>
      </c>
      <c r="AC584" s="236">
        <f>'Листы ввода'!R334</f>
        <v>0</v>
      </c>
      <c r="AD584" s="236"/>
      <c r="AE584" s="233">
        <f>IF('Листы ввода'!T334=1,'Листы на печать'!P584,AQ584)</f>
        <v>0</v>
      </c>
      <c r="AF584" s="264"/>
      <c r="AG584" s="265"/>
      <c r="AH584" s="266"/>
      <c r="AI584" s="26"/>
      <c r="AJ584" s="27"/>
      <c r="AK584" s="265"/>
      <c r="AL584" s="265"/>
      <c r="AM584" s="266"/>
      <c r="AN584" s="267"/>
      <c r="AO584" s="266"/>
      <c r="AP584" s="301"/>
      <c r="AQ584" s="46">
        <f t="shared" si="10"/>
        <v>0</v>
      </c>
    </row>
    <row r="585" spans="1:43" ht="20.45" customHeight="1">
      <c r="A585" s="314"/>
      <c r="B585" s="233">
        <f>'Листы ввода'!B335</f>
        <v>0</v>
      </c>
      <c r="C585" s="234"/>
      <c r="D585" s="235">
        <f>'Листы ввода'!C335</f>
        <v>0</v>
      </c>
      <c r="E585" s="236"/>
      <c r="F585" s="237"/>
      <c r="G585" s="235">
        <f>'Листы ввода'!D335</f>
        <v>0</v>
      </c>
      <c r="H585" s="236"/>
      <c r="I585" s="237"/>
      <c r="J585" s="26">
        <f>'Листы ввода'!E335</f>
        <v>0</v>
      </c>
      <c r="K585" s="27">
        <f>'Листы ввода'!F335</f>
        <v>0</v>
      </c>
      <c r="L585" s="69">
        <f>ROUNDUP('Листы ввода'!G335*'Общ. данные'!$D$26,0)</f>
        <v>0</v>
      </c>
      <c r="M585" s="67">
        <f>'Листы ввода'!H335</f>
        <v>0</v>
      </c>
      <c r="N585" s="28">
        <f>'Листы ввода'!I335</f>
        <v>0</v>
      </c>
      <c r="O585" s="68">
        <f>'Листы ввода'!J335</f>
        <v>0</v>
      </c>
      <c r="P585" s="69">
        <f>ROUNDUP('Листы ввода'!K335*'Общ. данные'!$D$26,0)</f>
        <v>0</v>
      </c>
      <c r="Q585" s="238">
        <f>ROUNDUP('Листы ввода'!L335*'Общ. данные'!$D$26,0)</f>
        <v>0</v>
      </c>
      <c r="R585" s="239"/>
      <c r="S585" s="238">
        <f>ROUNDUP('Листы ввода'!M335*'Общ. данные'!$D$26,0)</f>
        <v>0</v>
      </c>
      <c r="T585" s="240"/>
      <c r="U585" s="239"/>
      <c r="V585" s="238">
        <f>ROUNDUP('Листы ввода'!N335*'Общ. данные'!$D$26,0)</f>
        <v>0</v>
      </c>
      <c r="W585" s="240"/>
      <c r="X585" s="239"/>
      <c r="Y585" s="262">
        <f>'Листы ввода'!O335</f>
        <v>0</v>
      </c>
      <c r="Z585" s="263"/>
      <c r="AA585" s="26">
        <f>'Листы ввода'!P335</f>
        <v>0</v>
      </c>
      <c r="AB585" s="68">
        <f>'Листы ввода'!Q335</f>
        <v>0</v>
      </c>
      <c r="AC585" s="236">
        <f>'Листы ввода'!R335</f>
        <v>0</v>
      </c>
      <c r="AD585" s="236"/>
      <c r="AE585" s="233">
        <f>IF('Листы ввода'!T335=1,'Листы на печать'!P585,AQ585)</f>
        <v>0</v>
      </c>
      <c r="AF585" s="264"/>
      <c r="AG585" s="265"/>
      <c r="AH585" s="266"/>
      <c r="AI585" s="26"/>
      <c r="AJ585" s="27"/>
      <c r="AK585" s="265"/>
      <c r="AL585" s="265"/>
      <c r="AM585" s="266"/>
      <c r="AN585" s="267"/>
      <c r="AO585" s="266"/>
      <c r="AP585" s="301"/>
      <c r="AQ585" s="46">
        <f t="shared" si="10"/>
        <v>0</v>
      </c>
    </row>
    <row r="586" spans="1:43" ht="20.45" customHeight="1">
      <c r="A586" s="314"/>
      <c r="B586" s="233">
        <f>'Листы ввода'!B336</f>
        <v>0</v>
      </c>
      <c r="C586" s="234"/>
      <c r="D586" s="235">
        <f>'Листы ввода'!C336</f>
        <v>0</v>
      </c>
      <c r="E586" s="236"/>
      <c r="F586" s="237"/>
      <c r="G586" s="235">
        <f>'Листы ввода'!D336</f>
        <v>0</v>
      </c>
      <c r="H586" s="236"/>
      <c r="I586" s="237"/>
      <c r="J586" s="26">
        <f>'Листы ввода'!E336</f>
        <v>0</v>
      </c>
      <c r="K586" s="27">
        <f>'Листы ввода'!F336</f>
        <v>0</v>
      </c>
      <c r="L586" s="69">
        <f>ROUNDUP('Листы ввода'!G336*'Общ. данные'!$D$26,0)</f>
        <v>0</v>
      </c>
      <c r="M586" s="67">
        <f>'Листы ввода'!H336</f>
        <v>0</v>
      </c>
      <c r="N586" s="28">
        <f>'Листы ввода'!I336</f>
        <v>0</v>
      </c>
      <c r="O586" s="68">
        <f>'Листы ввода'!J336</f>
        <v>0</v>
      </c>
      <c r="P586" s="69">
        <f>ROUNDUP('Листы ввода'!K336*'Общ. данные'!$D$26,0)</f>
        <v>0</v>
      </c>
      <c r="Q586" s="238">
        <f>ROUNDUP('Листы ввода'!L336*'Общ. данные'!$D$26,0)</f>
        <v>0</v>
      </c>
      <c r="R586" s="239"/>
      <c r="S586" s="238">
        <f>ROUNDUP('Листы ввода'!M336*'Общ. данные'!$D$26,0)</f>
        <v>0</v>
      </c>
      <c r="T586" s="240"/>
      <c r="U586" s="239"/>
      <c r="V586" s="238">
        <f>ROUNDUP('Листы ввода'!N336*'Общ. данные'!$D$26,0)</f>
        <v>0</v>
      </c>
      <c r="W586" s="240"/>
      <c r="X586" s="239"/>
      <c r="Y586" s="262">
        <f>'Листы ввода'!O336</f>
        <v>0</v>
      </c>
      <c r="Z586" s="263"/>
      <c r="AA586" s="26">
        <f>'Листы ввода'!P336</f>
        <v>0</v>
      </c>
      <c r="AB586" s="68">
        <f>'Листы ввода'!Q336</f>
        <v>0</v>
      </c>
      <c r="AC586" s="236">
        <f>'Листы ввода'!R336</f>
        <v>0</v>
      </c>
      <c r="AD586" s="236"/>
      <c r="AE586" s="233">
        <f>IF('Листы ввода'!T336=1,'Листы на печать'!P586,AQ586)</f>
        <v>0</v>
      </c>
      <c r="AF586" s="264"/>
      <c r="AG586" s="265"/>
      <c r="AH586" s="266"/>
      <c r="AI586" s="26"/>
      <c r="AJ586" s="27"/>
      <c r="AK586" s="265"/>
      <c r="AL586" s="265"/>
      <c r="AM586" s="266"/>
      <c r="AN586" s="267"/>
      <c r="AO586" s="266"/>
      <c r="AP586" s="301"/>
      <c r="AQ586" s="46">
        <f t="shared" si="10"/>
        <v>0</v>
      </c>
    </row>
    <row r="587" spans="1:43" ht="20.45" customHeight="1">
      <c r="A587" s="314"/>
      <c r="B587" s="233">
        <f>'Листы ввода'!B337</f>
        <v>0</v>
      </c>
      <c r="C587" s="234"/>
      <c r="D587" s="235">
        <f>'Листы ввода'!C337</f>
        <v>0</v>
      </c>
      <c r="E587" s="236"/>
      <c r="F587" s="237"/>
      <c r="G587" s="235">
        <f>'Листы ввода'!D337</f>
        <v>0</v>
      </c>
      <c r="H587" s="236"/>
      <c r="I587" s="237"/>
      <c r="J587" s="26">
        <f>'Листы ввода'!E337</f>
        <v>0</v>
      </c>
      <c r="K587" s="27">
        <f>'Листы ввода'!F337</f>
        <v>0</v>
      </c>
      <c r="L587" s="69">
        <f>ROUNDUP('Листы ввода'!G337*'Общ. данные'!$D$26,0)</f>
        <v>0</v>
      </c>
      <c r="M587" s="67">
        <f>'Листы ввода'!H337</f>
        <v>0</v>
      </c>
      <c r="N587" s="28">
        <f>'Листы ввода'!I337</f>
        <v>0</v>
      </c>
      <c r="O587" s="68">
        <f>'Листы ввода'!J337</f>
        <v>0</v>
      </c>
      <c r="P587" s="69">
        <f>ROUNDUP('Листы ввода'!K337*'Общ. данные'!$D$26,0)</f>
        <v>0</v>
      </c>
      <c r="Q587" s="238">
        <f>ROUNDUP('Листы ввода'!L337*'Общ. данные'!$D$26,0)</f>
        <v>0</v>
      </c>
      <c r="R587" s="239"/>
      <c r="S587" s="238">
        <f>ROUNDUP('Листы ввода'!M337*'Общ. данные'!$D$26,0)</f>
        <v>0</v>
      </c>
      <c r="T587" s="240"/>
      <c r="U587" s="239"/>
      <c r="V587" s="238">
        <f>ROUNDUP('Листы ввода'!N337*'Общ. данные'!$D$26,0)</f>
        <v>0</v>
      </c>
      <c r="W587" s="240"/>
      <c r="X587" s="239"/>
      <c r="Y587" s="262">
        <f>'Листы ввода'!O337</f>
        <v>0</v>
      </c>
      <c r="Z587" s="263"/>
      <c r="AA587" s="26">
        <f>'Листы ввода'!P337</f>
        <v>0</v>
      </c>
      <c r="AB587" s="68">
        <f>'Листы ввода'!Q337</f>
        <v>0</v>
      </c>
      <c r="AC587" s="236">
        <f>'Листы ввода'!R337</f>
        <v>0</v>
      </c>
      <c r="AD587" s="236"/>
      <c r="AE587" s="233">
        <f>IF('Листы ввода'!T337=1,'Листы на печать'!P587,AQ587)</f>
        <v>0</v>
      </c>
      <c r="AF587" s="264"/>
      <c r="AG587" s="265"/>
      <c r="AH587" s="266"/>
      <c r="AI587" s="26"/>
      <c r="AJ587" s="27"/>
      <c r="AK587" s="265"/>
      <c r="AL587" s="265"/>
      <c r="AM587" s="266"/>
      <c r="AN587" s="267"/>
      <c r="AO587" s="266"/>
      <c r="AP587" s="301"/>
      <c r="AQ587" s="46">
        <f t="shared" si="10"/>
        <v>0</v>
      </c>
    </row>
    <row r="588" spans="1:43" ht="20.45" customHeight="1">
      <c r="A588" s="314"/>
      <c r="B588" s="233">
        <f>'Листы ввода'!B338</f>
        <v>0</v>
      </c>
      <c r="C588" s="234"/>
      <c r="D588" s="235">
        <f>'Листы ввода'!C338</f>
        <v>0</v>
      </c>
      <c r="E588" s="236"/>
      <c r="F588" s="237"/>
      <c r="G588" s="235">
        <f>'Листы ввода'!D338</f>
        <v>0</v>
      </c>
      <c r="H588" s="236"/>
      <c r="I588" s="237"/>
      <c r="J588" s="26">
        <f>'Листы ввода'!E338</f>
        <v>0</v>
      </c>
      <c r="K588" s="27">
        <f>'Листы ввода'!F338</f>
        <v>0</v>
      </c>
      <c r="L588" s="69">
        <f>ROUNDUP('Листы ввода'!G338*'Общ. данные'!$D$26,0)</f>
        <v>0</v>
      </c>
      <c r="M588" s="67">
        <f>'Листы ввода'!H338</f>
        <v>0</v>
      </c>
      <c r="N588" s="28">
        <f>'Листы ввода'!I338</f>
        <v>0</v>
      </c>
      <c r="O588" s="68">
        <f>'Листы ввода'!J338</f>
        <v>0</v>
      </c>
      <c r="P588" s="69">
        <f>ROUNDUP('Листы ввода'!K338*'Общ. данные'!$D$26,0)</f>
        <v>0</v>
      </c>
      <c r="Q588" s="238">
        <f>ROUNDUP('Листы ввода'!L338*'Общ. данные'!$D$26,0)</f>
        <v>0</v>
      </c>
      <c r="R588" s="239"/>
      <c r="S588" s="238">
        <f>ROUNDUP('Листы ввода'!M338*'Общ. данные'!$D$26,0)</f>
        <v>0</v>
      </c>
      <c r="T588" s="240"/>
      <c r="U588" s="239"/>
      <c r="V588" s="238">
        <f>ROUNDUP('Листы ввода'!N338*'Общ. данные'!$D$26,0)</f>
        <v>0</v>
      </c>
      <c r="W588" s="240"/>
      <c r="X588" s="239"/>
      <c r="Y588" s="262">
        <f>'Листы ввода'!O338</f>
        <v>0</v>
      </c>
      <c r="Z588" s="263"/>
      <c r="AA588" s="26">
        <f>'Листы ввода'!P338</f>
        <v>0</v>
      </c>
      <c r="AB588" s="68">
        <f>'Листы ввода'!Q338</f>
        <v>0</v>
      </c>
      <c r="AC588" s="236">
        <f>'Листы ввода'!R338</f>
        <v>0</v>
      </c>
      <c r="AD588" s="236"/>
      <c r="AE588" s="233">
        <f>IF('Листы ввода'!T338=1,'Листы на печать'!P588,AQ588)</f>
        <v>0</v>
      </c>
      <c r="AF588" s="264"/>
      <c r="AG588" s="265"/>
      <c r="AH588" s="266"/>
      <c r="AI588" s="26"/>
      <c r="AJ588" s="27"/>
      <c r="AK588" s="265"/>
      <c r="AL588" s="265"/>
      <c r="AM588" s="266"/>
      <c r="AN588" s="267"/>
      <c r="AO588" s="266"/>
      <c r="AP588" s="301"/>
      <c r="AQ588" s="46">
        <f t="shared" si="10"/>
        <v>0</v>
      </c>
    </row>
    <row r="589" spans="1:43" ht="20.45" customHeight="1">
      <c r="A589" s="314"/>
      <c r="B589" s="233">
        <f>'Листы ввода'!B339</f>
        <v>0</v>
      </c>
      <c r="C589" s="234"/>
      <c r="D589" s="235">
        <f>'Листы ввода'!C339</f>
        <v>0</v>
      </c>
      <c r="E589" s="236"/>
      <c r="F589" s="237"/>
      <c r="G589" s="235">
        <f>'Листы ввода'!D339</f>
        <v>0</v>
      </c>
      <c r="H589" s="236"/>
      <c r="I589" s="237"/>
      <c r="J589" s="26">
        <f>'Листы ввода'!E339</f>
        <v>0</v>
      </c>
      <c r="K589" s="27">
        <f>'Листы ввода'!F339</f>
        <v>0</v>
      </c>
      <c r="L589" s="69">
        <f>ROUNDUP('Листы ввода'!G339*'Общ. данные'!$D$26,0)</f>
        <v>0</v>
      </c>
      <c r="M589" s="67">
        <f>'Листы ввода'!H339</f>
        <v>0</v>
      </c>
      <c r="N589" s="28">
        <f>'Листы ввода'!I339</f>
        <v>0</v>
      </c>
      <c r="O589" s="68">
        <f>'Листы ввода'!J339</f>
        <v>0</v>
      </c>
      <c r="P589" s="69">
        <f>ROUNDUP('Листы ввода'!K339*'Общ. данные'!$D$26,0)</f>
        <v>0</v>
      </c>
      <c r="Q589" s="238">
        <f>ROUNDUP('Листы ввода'!L339*'Общ. данные'!$D$26,0)</f>
        <v>0</v>
      </c>
      <c r="R589" s="239"/>
      <c r="S589" s="238">
        <f>ROUNDUP('Листы ввода'!M339*'Общ. данные'!$D$26,0)</f>
        <v>0</v>
      </c>
      <c r="T589" s="240"/>
      <c r="U589" s="239"/>
      <c r="V589" s="238">
        <f>ROUNDUP('Листы ввода'!N339*'Общ. данные'!$D$26,0)</f>
        <v>0</v>
      </c>
      <c r="W589" s="240"/>
      <c r="X589" s="239"/>
      <c r="Y589" s="262">
        <f>'Листы ввода'!O339</f>
        <v>0</v>
      </c>
      <c r="Z589" s="263"/>
      <c r="AA589" s="26">
        <f>'Листы ввода'!P339</f>
        <v>0</v>
      </c>
      <c r="AB589" s="68">
        <f>'Листы ввода'!Q339</f>
        <v>0</v>
      </c>
      <c r="AC589" s="236">
        <f>'Листы ввода'!R339</f>
        <v>0</v>
      </c>
      <c r="AD589" s="236"/>
      <c r="AE589" s="233">
        <f>IF('Листы ввода'!T339=1,'Листы на печать'!P589,AQ589)</f>
        <v>0</v>
      </c>
      <c r="AF589" s="264"/>
      <c r="AG589" s="265"/>
      <c r="AH589" s="266"/>
      <c r="AI589" s="26"/>
      <c r="AJ589" s="27"/>
      <c r="AK589" s="265"/>
      <c r="AL589" s="265"/>
      <c r="AM589" s="266"/>
      <c r="AN589" s="267"/>
      <c r="AO589" s="266"/>
      <c r="AP589" s="301"/>
      <c r="AQ589" s="46">
        <f t="shared" si="10"/>
        <v>0</v>
      </c>
    </row>
    <row r="590" spans="1:43" ht="20.45" customHeight="1">
      <c r="A590" s="314"/>
      <c r="B590" s="233">
        <f>'Листы ввода'!B340</f>
        <v>0</v>
      </c>
      <c r="C590" s="234"/>
      <c r="D590" s="235">
        <f>'Листы ввода'!C340</f>
        <v>0</v>
      </c>
      <c r="E590" s="236"/>
      <c r="F590" s="237"/>
      <c r="G590" s="235">
        <f>'Листы ввода'!D340</f>
        <v>0</v>
      </c>
      <c r="H590" s="236"/>
      <c r="I590" s="237"/>
      <c r="J590" s="26">
        <f>'Листы ввода'!E340</f>
        <v>0</v>
      </c>
      <c r="K590" s="27">
        <f>'Листы ввода'!F340</f>
        <v>0</v>
      </c>
      <c r="L590" s="69">
        <f>ROUNDUP('Листы ввода'!G340*'Общ. данные'!$D$26,0)</f>
        <v>0</v>
      </c>
      <c r="M590" s="67">
        <f>'Листы ввода'!H340</f>
        <v>0</v>
      </c>
      <c r="N590" s="28">
        <f>'Листы ввода'!I340</f>
        <v>0</v>
      </c>
      <c r="O590" s="68">
        <f>'Листы ввода'!J340</f>
        <v>0</v>
      </c>
      <c r="P590" s="69">
        <f>ROUNDUP('Листы ввода'!K340*'Общ. данные'!$D$26,0)</f>
        <v>0</v>
      </c>
      <c r="Q590" s="238">
        <f>ROUNDUP('Листы ввода'!L340*'Общ. данные'!$D$26,0)</f>
        <v>0</v>
      </c>
      <c r="R590" s="239"/>
      <c r="S590" s="238">
        <f>ROUNDUP('Листы ввода'!M340*'Общ. данные'!$D$26,0)</f>
        <v>0</v>
      </c>
      <c r="T590" s="240"/>
      <c r="U590" s="239"/>
      <c r="V590" s="238">
        <f>ROUNDUP('Листы ввода'!N340*'Общ. данные'!$D$26,0)</f>
        <v>0</v>
      </c>
      <c r="W590" s="240"/>
      <c r="X590" s="239"/>
      <c r="Y590" s="262">
        <f>'Листы ввода'!O340</f>
        <v>0</v>
      </c>
      <c r="Z590" s="263"/>
      <c r="AA590" s="26">
        <f>'Листы ввода'!P340</f>
        <v>0</v>
      </c>
      <c r="AB590" s="68">
        <f>'Листы ввода'!Q340</f>
        <v>0</v>
      </c>
      <c r="AC590" s="236">
        <f>'Листы ввода'!R340</f>
        <v>0</v>
      </c>
      <c r="AD590" s="236"/>
      <c r="AE590" s="233">
        <f>IF('Листы ввода'!T340=1,'Листы на печать'!P590,AQ590)</f>
        <v>0</v>
      </c>
      <c r="AF590" s="264"/>
      <c r="AG590" s="265"/>
      <c r="AH590" s="266"/>
      <c r="AI590" s="26"/>
      <c r="AJ590" s="27"/>
      <c r="AK590" s="265"/>
      <c r="AL590" s="265"/>
      <c r="AM590" s="266"/>
      <c r="AN590" s="267"/>
      <c r="AO590" s="266"/>
      <c r="AP590" s="301"/>
      <c r="AQ590" s="46">
        <f t="shared" si="10"/>
        <v>0</v>
      </c>
    </row>
    <row r="591" spans="1:43" ht="20.45" customHeight="1">
      <c r="A591" s="314"/>
      <c r="B591" s="233">
        <f>'Листы ввода'!B341</f>
        <v>0</v>
      </c>
      <c r="C591" s="234"/>
      <c r="D591" s="235">
        <f>'Листы ввода'!C341</f>
        <v>0</v>
      </c>
      <c r="E591" s="236"/>
      <c r="F591" s="237"/>
      <c r="G591" s="235">
        <f>'Листы ввода'!D341</f>
        <v>0</v>
      </c>
      <c r="H591" s="236"/>
      <c r="I591" s="237"/>
      <c r="J591" s="26">
        <f>'Листы ввода'!E341</f>
        <v>0</v>
      </c>
      <c r="K591" s="27">
        <f>'Листы ввода'!F341</f>
        <v>0</v>
      </c>
      <c r="L591" s="69">
        <f>ROUNDUP('Листы ввода'!G341*'Общ. данные'!$D$26,0)</f>
        <v>0</v>
      </c>
      <c r="M591" s="67">
        <f>'Листы ввода'!H341</f>
        <v>0</v>
      </c>
      <c r="N591" s="28">
        <f>'Листы ввода'!I341</f>
        <v>0</v>
      </c>
      <c r="O591" s="68">
        <f>'Листы ввода'!J341</f>
        <v>0</v>
      </c>
      <c r="P591" s="69">
        <f>ROUNDUP('Листы ввода'!K341*'Общ. данные'!$D$26,0)</f>
        <v>0</v>
      </c>
      <c r="Q591" s="238">
        <f>ROUNDUP('Листы ввода'!L341*'Общ. данные'!$D$26,0)</f>
        <v>0</v>
      </c>
      <c r="R591" s="239"/>
      <c r="S591" s="238">
        <f>ROUNDUP('Листы ввода'!M341*'Общ. данные'!$D$26,0)</f>
        <v>0</v>
      </c>
      <c r="T591" s="240"/>
      <c r="U591" s="239"/>
      <c r="V591" s="238">
        <f>ROUNDUP('Листы ввода'!N341*'Общ. данные'!$D$26,0)</f>
        <v>0</v>
      </c>
      <c r="W591" s="240"/>
      <c r="X591" s="239"/>
      <c r="Y591" s="262">
        <f>'Листы ввода'!O341</f>
        <v>0</v>
      </c>
      <c r="Z591" s="263"/>
      <c r="AA591" s="26">
        <f>'Листы ввода'!P341</f>
        <v>0</v>
      </c>
      <c r="AB591" s="68">
        <f>'Листы ввода'!Q341</f>
        <v>0</v>
      </c>
      <c r="AC591" s="236">
        <f>'Листы ввода'!R341</f>
        <v>0</v>
      </c>
      <c r="AD591" s="236"/>
      <c r="AE591" s="233">
        <f>IF('Листы ввода'!T341=1,'Листы на печать'!P591,AQ591)</f>
        <v>0</v>
      </c>
      <c r="AF591" s="264"/>
      <c r="AG591" s="265"/>
      <c r="AH591" s="266"/>
      <c r="AI591" s="26"/>
      <c r="AJ591" s="27"/>
      <c r="AK591" s="265"/>
      <c r="AL591" s="265"/>
      <c r="AM591" s="266"/>
      <c r="AN591" s="267"/>
      <c r="AO591" s="266"/>
      <c r="AP591" s="301"/>
      <c r="AQ591" s="46">
        <f t="shared" si="10"/>
        <v>0</v>
      </c>
    </row>
    <row r="592" spans="1:43" ht="20.45" customHeight="1">
      <c r="A592" s="314"/>
      <c r="B592" s="233">
        <f>'Листы ввода'!B342</f>
        <v>0</v>
      </c>
      <c r="C592" s="234"/>
      <c r="D592" s="235">
        <f>'Листы ввода'!C342</f>
        <v>0</v>
      </c>
      <c r="E592" s="236"/>
      <c r="F592" s="237"/>
      <c r="G592" s="235">
        <f>'Листы ввода'!D342</f>
        <v>0</v>
      </c>
      <c r="H592" s="236"/>
      <c r="I592" s="237"/>
      <c r="J592" s="26">
        <f>'Листы ввода'!E342</f>
        <v>0</v>
      </c>
      <c r="K592" s="27">
        <f>'Листы ввода'!F342</f>
        <v>0</v>
      </c>
      <c r="L592" s="69">
        <f>ROUNDUP('Листы ввода'!G342*'Общ. данные'!$D$26,0)</f>
        <v>0</v>
      </c>
      <c r="M592" s="67">
        <f>'Листы ввода'!H342</f>
        <v>0</v>
      </c>
      <c r="N592" s="28">
        <f>'Листы ввода'!I342</f>
        <v>0</v>
      </c>
      <c r="O592" s="68">
        <f>'Листы ввода'!J342</f>
        <v>0</v>
      </c>
      <c r="P592" s="69">
        <f>ROUNDUP('Листы ввода'!K342*'Общ. данные'!$D$26,0)</f>
        <v>0</v>
      </c>
      <c r="Q592" s="238">
        <f>ROUNDUP('Листы ввода'!L342*'Общ. данные'!$D$26,0)</f>
        <v>0</v>
      </c>
      <c r="R592" s="239"/>
      <c r="S592" s="238">
        <f>ROUNDUP('Листы ввода'!M342*'Общ. данные'!$D$26,0)</f>
        <v>0</v>
      </c>
      <c r="T592" s="240"/>
      <c r="U592" s="239"/>
      <c r="V592" s="238">
        <f>ROUNDUP('Листы ввода'!N342*'Общ. данные'!$D$26,0)</f>
        <v>0</v>
      </c>
      <c r="W592" s="240"/>
      <c r="X592" s="239"/>
      <c r="Y592" s="262">
        <f>'Листы ввода'!O342</f>
        <v>0</v>
      </c>
      <c r="Z592" s="263"/>
      <c r="AA592" s="26">
        <f>'Листы ввода'!P342</f>
        <v>0</v>
      </c>
      <c r="AB592" s="68">
        <f>'Листы ввода'!Q342</f>
        <v>0</v>
      </c>
      <c r="AC592" s="236">
        <f>'Листы ввода'!R342</f>
        <v>0</v>
      </c>
      <c r="AD592" s="236"/>
      <c r="AE592" s="233">
        <f>IF('Листы ввода'!T342=1,'Листы на печать'!P592,AQ592)</f>
        <v>0</v>
      </c>
      <c r="AF592" s="264"/>
      <c r="AG592" s="265"/>
      <c r="AH592" s="266"/>
      <c r="AI592" s="26"/>
      <c r="AJ592" s="27"/>
      <c r="AK592" s="265"/>
      <c r="AL592" s="265"/>
      <c r="AM592" s="266"/>
      <c r="AN592" s="267"/>
      <c r="AO592" s="266"/>
      <c r="AP592" s="301"/>
      <c r="AQ592" s="46">
        <f t="shared" si="10"/>
        <v>0</v>
      </c>
    </row>
    <row r="593" spans="1:43" ht="20.45" customHeight="1">
      <c r="A593" s="314"/>
      <c r="B593" s="233">
        <f>'Листы ввода'!B343</f>
        <v>0</v>
      </c>
      <c r="C593" s="234"/>
      <c r="D593" s="235">
        <f>'Листы ввода'!C343</f>
        <v>0</v>
      </c>
      <c r="E593" s="236"/>
      <c r="F593" s="237"/>
      <c r="G593" s="235">
        <f>'Листы ввода'!D343</f>
        <v>0</v>
      </c>
      <c r="H593" s="236"/>
      <c r="I593" s="237"/>
      <c r="J593" s="26">
        <f>'Листы ввода'!E343</f>
        <v>0</v>
      </c>
      <c r="K593" s="27">
        <f>'Листы ввода'!F343</f>
        <v>0</v>
      </c>
      <c r="L593" s="69">
        <f>ROUNDUP('Листы ввода'!G343*'Общ. данные'!$D$26,0)</f>
        <v>0</v>
      </c>
      <c r="M593" s="67">
        <f>'Листы ввода'!H343</f>
        <v>0</v>
      </c>
      <c r="N593" s="28">
        <f>'Листы ввода'!I343</f>
        <v>0</v>
      </c>
      <c r="O593" s="68">
        <f>'Листы ввода'!J343</f>
        <v>0</v>
      </c>
      <c r="P593" s="69">
        <f>ROUNDUP('Листы ввода'!K343*'Общ. данные'!$D$26,0)</f>
        <v>0</v>
      </c>
      <c r="Q593" s="238">
        <f>ROUNDUP('Листы ввода'!L343*'Общ. данные'!$D$26,0)</f>
        <v>0</v>
      </c>
      <c r="R593" s="239"/>
      <c r="S593" s="238">
        <f>ROUNDUP('Листы ввода'!M343*'Общ. данные'!$D$26,0)</f>
        <v>0</v>
      </c>
      <c r="T593" s="240"/>
      <c r="U593" s="239"/>
      <c r="V593" s="238">
        <f>ROUNDUP('Листы ввода'!N343*'Общ. данные'!$D$26,0)</f>
        <v>0</v>
      </c>
      <c r="W593" s="240"/>
      <c r="X593" s="239"/>
      <c r="Y593" s="262">
        <f>'Листы ввода'!O343</f>
        <v>0</v>
      </c>
      <c r="Z593" s="263"/>
      <c r="AA593" s="26">
        <f>'Листы ввода'!P343</f>
        <v>0</v>
      </c>
      <c r="AB593" s="68">
        <f>'Листы ввода'!Q343</f>
        <v>0</v>
      </c>
      <c r="AC593" s="236">
        <f>'Листы ввода'!R343</f>
        <v>0</v>
      </c>
      <c r="AD593" s="236"/>
      <c r="AE593" s="233">
        <f>IF('Листы ввода'!T343=1,'Листы на печать'!P593,AQ593)</f>
        <v>0</v>
      </c>
      <c r="AF593" s="264"/>
      <c r="AG593" s="265"/>
      <c r="AH593" s="266"/>
      <c r="AI593" s="31"/>
      <c r="AJ593" s="32"/>
      <c r="AK593" s="265"/>
      <c r="AL593" s="265"/>
      <c r="AM593" s="266"/>
      <c r="AN593" s="267"/>
      <c r="AO593" s="266"/>
      <c r="AP593" s="301"/>
      <c r="AQ593" s="46">
        <f t="shared" si="10"/>
        <v>0</v>
      </c>
    </row>
    <row r="594" spans="1:43" ht="20.45" customHeight="1">
      <c r="A594" s="314"/>
      <c r="B594" s="233">
        <f>'Листы ввода'!B344</f>
        <v>0</v>
      </c>
      <c r="C594" s="234"/>
      <c r="D594" s="235">
        <f>'Листы ввода'!C344</f>
        <v>0</v>
      </c>
      <c r="E594" s="236"/>
      <c r="F594" s="237"/>
      <c r="G594" s="235">
        <f>'Листы ввода'!D344</f>
        <v>0</v>
      </c>
      <c r="H594" s="236"/>
      <c r="I594" s="237"/>
      <c r="J594" s="26">
        <f>'Листы ввода'!E344</f>
        <v>0</v>
      </c>
      <c r="K594" s="27">
        <f>'Листы ввода'!F344</f>
        <v>0</v>
      </c>
      <c r="L594" s="69">
        <f>ROUNDUP('Листы ввода'!G344*'Общ. данные'!$D$26,0)</f>
        <v>0</v>
      </c>
      <c r="M594" s="67">
        <f>'Листы ввода'!H344</f>
        <v>0</v>
      </c>
      <c r="N594" s="28">
        <f>'Листы ввода'!I344</f>
        <v>0</v>
      </c>
      <c r="O594" s="68">
        <f>'Листы ввода'!J344</f>
        <v>0</v>
      </c>
      <c r="P594" s="69">
        <f>ROUNDUP('Листы ввода'!K344*'Общ. данные'!$D$26,0)</f>
        <v>0</v>
      </c>
      <c r="Q594" s="238">
        <f>ROUNDUP('Листы ввода'!L344*'Общ. данные'!$D$26,0)</f>
        <v>0</v>
      </c>
      <c r="R594" s="239"/>
      <c r="S594" s="238">
        <f>ROUNDUP('Листы ввода'!M344*'Общ. данные'!$D$26,0)</f>
        <v>0</v>
      </c>
      <c r="T594" s="240"/>
      <c r="U594" s="239"/>
      <c r="V594" s="238">
        <f>ROUNDUP('Листы ввода'!N344*'Общ. данные'!$D$26,0)</f>
        <v>0</v>
      </c>
      <c r="W594" s="240"/>
      <c r="X594" s="239"/>
      <c r="Y594" s="262">
        <f>'Листы ввода'!O344</f>
        <v>0</v>
      </c>
      <c r="Z594" s="263"/>
      <c r="AA594" s="26">
        <f>'Листы ввода'!P344</f>
        <v>0</v>
      </c>
      <c r="AB594" s="68">
        <f>'Листы ввода'!Q344</f>
        <v>0</v>
      </c>
      <c r="AC594" s="236">
        <f>'Листы ввода'!R344</f>
        <v>0</v>
      </c>
      <c r="AD594" s="236"/>
      <c r="AE594" s="233">
        <f>IF('Листы ввода'!T344=1,'Листы на печать'!P594,AQ594)</f>
        <v>0</v>
      </c>
      <c r="AF594" s="264"/>
      <c r="AG594" s="265"/>
      <c r="AH594" s="266"/>
      <c r="AI594" s="31"/>
      <c r="AJ594" s="32"/>
      <c r="AK594" s="265"/>
      <c r="AL594" s="265"/>
      <c r="AM594" s="266"/>
      <c r="AN594" s="267"/>
      <c r="AO594" s="266"/>
      <c r="AP594" s="301"/>
      <c r="AQ594" s="46">
        <f t="shared" si="10"/>
        <v>0</v>
      </c>
    </row>
    <row r="595" spans="1:43" ht="20.45" customHeight="1">
      <c r="A595" s="314"/>
      <c r="B595" s="233">
        <f>'Листы ввода'!B345</f>
        <v>0</v>
      </c>
      <c r="C595" s="234"/>
      <c r="D595" s="235">
        <f>'Листы ввода'!C345</f>
        <v>0</v>
      </c>
      <c r="E595" s="236"/>
      <c r="F595" s="237"/>
      <c r="G595" s="235">
        <f>'Листы ввода'!D345</f>
        <v>0</v>
      </c>
      <c r="H595" s="236"/>
      <c r="I595" s="237"/>
      <c r="J595" s="26">
        <f>'Листы ввода'!E345</f>
        <v>0</v>
      </c>
      <c r="K595" s="27">
        <f>'Листы ввода'!F345</f>
        <v>0</v>
      </c>
      <c r="L595" s="69">
        <f>ROUNDUP('Листы ввода'!G345*'Общ. данные'!$D$26,0)</f>
        <v>0</v>
      </c>
      <c r="M595" s="67">
        <f>'Листы ввода'!H345</f>
        <v>0</v>
      </c>
      <c r="N595" s="28">
        <f>'Листы ввода'!I345</f>
        <v>0</v>
      </c>
      <c r="O595" s="68">
        <f>'Листы ввода'!J345</f>
        <v>0</v>
      </c>
      <c r="P595" s="69">
        <f>ROUNDUP('Листы ввода'!K345*'Общ. данные'!$D$26,0)</f>
        <v>0</v>
      </c>
      <c r="Q595" s="238">
        <f>ROUNDUP('Листы ввода'!L345*'Общ. данные'!$D$26,0)</f>
        <v>0</v>
      </c>
      <c r="R595" s="239"/>
      <c r="S595" s="238">
        <f>ROUNDUP('Листы ввода'!M345*'Общ. данные'!$D$26,0)</f>
        <v>0</v>
      </c>
      <c r="T595" s="240"/>
      <c r="U595" s="239"/>
      <c r="V595" s="238">
        <f>ROUNDUP('Листы ввода'!N345*'Общ. данные'!$D$26,0)</f>
        <v>0</v>
      </c>
      <c r="W595" s="240"/>
      <c r="X595" s="239"/>
      <c r="Y595" s="262">
        <f>'Листы ввода'!O345</f>
        <v>0</v>
      </c>
      <c r="Z595" s="263"/>
      <c r="AA595" s="26">
        <f>'Листы ввода'!P345</f>
        <v>0</v>
      </c>
      <c r="AB595" s="68">
        <f>'Листы ввода'!Q345</f>
        <v>0</v>
      </c>
      <c r="AC595" s="236">
        <f>'Листы ввода'!R345</f>
        <v>0</v>
      </c>
      <c r="AD595" s="236"/>
      <c r="AE595" s="233">
        <f>IF('Листы ввода'!T345=1,'Листы на печать'!P595,AQ595)</f>
        <v>0</v>
      </c>
      <c r="AF595" s="264"/>
      <c r="AG595" s="265"/>
      <c r="AH595" s="266"/>
      <c r="AI595" s="33"/>
      <c r="AJ595" s="34"/>
      <c r="AK595" s="265"/>
      <c r="AL595" s="265"/>
      <c r="AM595" s="266"/>
      <c r="AN595" s="275"/>
      <c r="AO595" s="276"/>
      <c r="AP595" s="301"/>
      <c r="AQ595" s="46">
        <f t="shared" si="10"/>
        <v>0</v>
      </c>
    </row>
    <row r="596" spans="1:43" ht="20.45" customHeight="1" thickBot="1">
      <c r="A596" s="314"/>
      <c r="B596" s="269">
        <f>'Листы ввода'!B346</f>
        <v>0</v>
      </c>
      <c r="C596" s="277"/>
      <c r="D596" s="278">
        <f>'Листы ввода'!C346</f>
        <v>0</v>
      </c>
      <c r="E596" s="268"/>
      <c r="F596" s="279"/>
      <c r="G596" s="278">
        <f>'Листы ввода'!D346</f>
        <v>0</v>
      </c>
      <c r="H596" s="268"/>
      <c r="I596" s="279"/>
      <c r="J596" s="88">
        <f>'Листы ввода'!E346</f>
        <v>0</v>
      </c>
      <c r="K596" s="89">
        <f>'Листы ввода'!F346</f>
        <v>0</v>
      </c>
      <c r="L596" s="86">
        <f>ROUNDUP('Листы ввода'!G346*'Общ. данные'!$D$26,0)</f>
        <v>0</v>
      </c>
      <c r="M596" s="85">
        <f>'Листы ввода'!H346</f>
        <v>0</v>
      </c>
      <c r="N596" s="90">
        <f>'Листы ввода'!I346</f>
        <v>0</v>
      </c>
      <c r="O596" s="87">
        <f>'Листы ввода'!J346</f>
        <v>0</v>
      </c>
      <c r="P596" s="86">
        <f>ROUNDUP('Листы ввода'!K346*'Общ. данные'!$D$26,0)</f>
        <v>0</v>
      </c>
      <c r="Q596" s="258">
        <f>ROUNDUP('Листы ввода'!L346*'Общ. данные'!$D$26,0)</f>
        <v>0</v>
      </c>
      <c r="R596" s="259"/>
      <c r="S596" s="258">
        <f>ROUNDUP('Листы ввода'!M346*'Общ. данные'!$D$26,0)</f>
        <v>0</v>
      </c>
      <c r="T596" s="280"/>
      <c r="U596" s="259"/>
      <c r="V596" s="258">
        <f>ROUNDUP('Листы ввода'!N346*'Общ. данные'!$D$26,0)</f>
        <v>0</v>
      </c>
      <c r="W596" s="280"/>
      <c r="X596" s="259"/>
      <c r="Y596" s="281">
        <f>'Листы ввода'!O346</f>
        <v>0</v>
      </c>
      <c r="Z596" s="282"/>
      <c r="AA596" s="88">
        <f>'Листы ввода'!P346</f>
        <v>0</v>
      </c>
      <c r="AB596" s="87">
        <f>'Листы ввода'!Q346</f>
        <v>0</v>
      </c>
      <c r="AC596" s="268">
        <f>'Листы ввода'!R346</f>
        <v>0</v>
      </c>
      <c r="AD596" s="268"/>
      <c r="AE596" s="269">
        <f>IF('Листы ввода'!T346=1,'Листы на печать'!P596,AQ596)</f>
        <v>0</v>
      </c>
      <c r="AF596" s="270"/>
      <c r="AG596" s="271"/>
      <c r="AH596" s="272"/>
      <c r="AI596" s="35"/>
      <c r="AJ596" s="36"/>
      <c r="AK596" s="271"/>
      <c r="AL596" s="271"/>
      <c r="AM596" s="272"/>
      <c r="AN596" s="273"/>
      <c r="AO596" s="274"/>
      <c r="AP596" s="301"/>
      <c r="AQ596" s="46">
        <f t="shared" si="10"/>
        <v>0</v>
      </c>
    </row>
    <row r="597" spans="1:43" ht="20.45" customHeight="1">
      <c r="A597" s="314"/>
      <c r="B597" s="241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  <c r="AA597" s="242"/>
      <c r="AB597" s="242"/>
      <c r="AC597" s="242"/>
      <c r="AD597" s="242"/>
      <c r="AE597" s="242"/>
      <c r="AF597" s="242"/>
      <c r="AG597" s="242"/>
      <c r="AH597" s="242"/>
      <c r="AI597" s="242"/>
      <c r="AJ597" s="242"/>
      <c r="AK597" s="242"/>
      <c r="AL597" s="242"/>
      <c r="AM597" s="242"/>
      <c r="AN597" s="242"/>
      <c r="AO597" s="243"/>
      <c r="AP597" s="301"/>
    </row>
    <row r="598" spans="1:43" ht="20.45" customHeight="1" thickBot="1">
      <c r="A598" s="314"/>
      <c r="B598" s="241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  <c r="AA598" s="242"/>
      <c r="AB598" s="242"/>
      <c r="AC598" s="242"/>
      <c r="AD598" s="242"/>
      <c r="AE598" s="242"/>
      <c r="AF598" s="242"/>
      <c r="AG598" s="242"/>
      <c r="AH598" s="242"/>
      <c r="AI598" s="242"/>
      <c r="AJ598" s="242"/>
      <c r="AK598" s="242"/>
      <c r="AL598" s="242"/>
      <c r="AM598" s="242"/>
      <c r="AN598" s="242"/>
      <c r="AO598" s="243"/>
      <c r="AP598" s="301"/>
    </row>
    <row r="599" spans="1:43" ht="12.75" customHeight="1" thickBot="1">
      <c r="A599" s="314"/>
      <c r="B599" s="241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3"/>
      <c r="R599" s="247"/>
      <c r="S599" s="248"/>
      <c r="T599" s="38"/>
      <c r="U599" s="247"/>
      <c r="V599" s="248"/>
      <c r="W599" s="38"/>
      <c r="X599" s="247"/>
      <c r="Y599" s="248"/>
      <c r="Z599" s="38"/>
      <c r="AA599" s="249" t="str">
        <f>AA556</f>
        <v>АП-08/15-АОВ2.К</v>
      </c>
      <c r="AB599" s="250"/>
      <c r="AC599" s="250"/>
      <c r="AD599" s="250"/>
      <c r="AE599" s="250"/>
      <c r="AF599" s="250"/>
      <c r="AG599" s="250"/>
      <c r="AH599" s="250"/>
      <c r="AI599" s="250"/>
      <c r="AJ599" s="250"/>
      <c r="AK599" s="250"/>
      <c r="AL599" s="250"/>
      <c r="AM599" s="250"/>
      <c r="AN599" s="251"/>
      <c r="AO599" s="65" t="s">
        <v>13</v>
      </c>
      <c r="AP599" s="301"/>
    </row>
    <row r="600" spans="1:43" ht="12.75" customHeight="1" thickBot="1">
      <c r="A600" s="314"/>
      <c r="B600" s="241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3"/>
      <c r="R600" s="258"/>
      <c r="S600" s="259"/>
      <c r="T600" s="15"/>
      <c r="U600" s="258"/>
      <c r="V600" s="259"/>
      <c r="W600" s="15"/>
      <c r="X600" s="258"/>
      <c r="Y600" s="259"/>
      <c r="Z600" s="39"/>
      <c r="AA600" s="252"/>
      <c r="AB600" s="253"/>
      <c r="AC600" s="253"/>
      <c r="AD600" s="253"/>
      <c r="AE600" s="253"/>
      <c r="AF600" s="253"/>
      <c r="AG600" s="253"/>
      <c r="AH600" s="253"/>
      <c r="AI600" s="253"/>
      <c r="AJ600" s="253"/>
      <c r="AK600" s="253"/>
      <c r="AL600" s="253"/>
      <c r="AM600" s="253"/>
      <c r="AN600" s="254"/>
      <c r="AO600" s="260">
        <f>AO557+1</f>
        <v>13</v>
      </c>
      <c r="AP600" s="301"/>
    </row>
    <row r="601" spans="1:43" ht="12.75" customHeight="1" thickBot="1">
      <c r="A601" s="314"/>
      <c r="B601" s="244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6"/>
      <c r="R601" s="229" t="s">
        <v>11</v>
      </c>
      <c r="S601" s="230"/>
      <c r="T601" s="63" t="s">
        <v>12</v>
      </c>
      <c r="U601" s="229" t="s">
        <v>13</v>
      </c>
      <c r="V601" s="230"/>
      <c r="W601" s="63" t="s">
        <v>14</v>
      </c>
      <c r="X601" s="229" t="s">
        <v>15</v>
      </c>
      <c r="Y601" s="230"/>
      <c r="Z601" s="63" t="s">
        <v>16</v>
      </c>
      <c r="AA601" s="255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7"/>
      <c r="AO601" s="261"/>
      <c r="AP601" s="301"/>
    </row>
    <row r="602" spans="1:43" ht="12.75" customHeight="1">
      <c r="A602" s="315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  <c r="AC602" s="231"/>
      <c r="AD602" s="231"/>
      <c r="AE602" s="231"/>
      <c r="AF602" s="231"/>
      <c r="AG602" s="231"/>
      <c r="AH602" s="232" t="s">
        <v>20</v>
      </c>
      <c r="AI602" s="232"/>
      <c r="AJ602" s="232"/>
      <c r="AK602" s="232"/>
      <c r="AL602" s="232"/>
      <c r="AM602" s="232"/>
      <c r="AN602" s="232"/>
      <c r="AO602" s="232"/>
      <c r="AP602" s="302"/>
    </row>
    <row r="603" spans="1:43" ht="12.75" customHeight="1" thickBot="1">
      <c r="A603" s="313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  <c r="AA603" s="316"/>
      <c r="AB603" s="316"/>
      <c r="AC603" s="316"/>
      <c r="AD603" s="316"/>
      <c r="AE603" s="316"/>
      <c r="AF603" s="316"/>
      <c r="AG603" s="316"/>
      <c r="AH603" s="316"/>
      <c r="AI603" s="316"/>
      <c r="AJ603" s="316"/>
      <c r="AK603" s="316"/>
      <c r="AL603" s="316"/>
      <c r="AM603" s="316"/>
      <c r="AN603" s="316"/>
      <c r="AO603" s="316"/>
      <c r="AP603" s="300"/>
    </row>
    <row r="604" spans="1:43" ht="20.45" customHeight="1" thickBot="1">
      <c r="A604" s="314"/>
      <c r="B604" s="294" t="s">
        <v>0</v>
      </c>
      <c r="C604" s="303"/>
      <c r="D604" s="229" t="s">
        <v>1</v>
      </c>
      <c r="E604" s="306"/>
      <c r="F604" s="306"/>
      <c r="G604" s="306"/>
      <c r="H604" s="306"/>
      <c r="I604" s="307"/>
      <c r="J604" s="308" t="s">
        <v>5</v>
      </c>
      <c r="K604" s="309"/>
      <c r="L604" s="309"/>
      <c r="M604" s="309"/>
      <c r="N604" s="309"/>
      <c r="O604" s="309"/>
      <c r="P604" s="309"/>
      <c r="Q604" s="309"/>
      <c r="R604" s="309"/>
      <c r="S604" s="309"/>
      <c r="T604" s="309"/>
      <c r="U604" s="309"/>
      <c r="V604" s="309"/>
      <c r="W604" s="309"/>
      <c r="X604" s="310"/>
      <c r="Y604" s="308" t="s">
        <v>8</v>
      </c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  <c r="AJ604" s="309"/>
      <c r="AK604" s="309"/>
      <c r="AL604" s="309"/>
      <c r="AM604" s="309"/>
      <c r="AN604" s="309"/>
      <c r="AO604" s="310"/>
      <c r="AP604" s="301"/>
    </row>
    <row r="605" spans="1:43" ht="20.45" customHeight="1" thickBot="1">
      <c r="A605" s="314"/>
      <c r="B605" s="304"/>
      <c r="C605" s="305"/>
      <c r="D605" s="294" t="s">
        <v>2</v>
      </c>
      <c r="E605" s="311"/>
      <c r="F605" s="303"/>
      <c r="G605" s="294" t="s">
        <v>3</v>
      </c>
      <c r="H605" s="311"/>
      <c r="I605" s="303"/>
      <c r="J605" s="294" t="s">
        <v>53</v>
      </c>
      <c r="K605" s="298"/>
      <c r="L605" s="295"/>
      <c r="M605" s="294" t="s">
        <v>231</v>
      </c>
      <c r="N605" s="298"/>
      <c r="O605" s="298"/>
      <c r="P605" s="295"/>
      <c r="Q605" s="294" t="s">
        <v>18</v>
      </c>
      <c r="R605" s="295"/>
      <c r="S605" s="294" t="s">
        <v>17</v>
      </c>
      <c r="T605" s="298"/>
      <c r="U605" s="295"/>
      <c r="V605" s="294" t="s">
        <v>110</v>
      </c>
      <c r="W605" s="298"/>
      <c r="X605" s="295"/>
      <c r="Y605" s="308" t="s">
        <v>9</v>
      </c>
      <c r="Z605" s="309"/>
      <c r="AA605" s="309"/>
      <c r="AB605" s="309"/>
      <c r="AC605" s="309"/>
      <c r="AD605" s="309"/>
      <c r="AE605" s="309"/>
      <c r="AF605" s="310"/>
      <c r="AG605" s="308" t="s">
        <v>10</v>
      </c>
      <c r="AH605" s="309"/>
      <c r="AI605" s="309"/>
      <c r="AJ605" s="309"/>
      <c r="AK605" s="309"/>
      <c r="AL605" s="309"/>
      <c r="AM605" s="309"/>
      <c r="AN605" s="309"/>
      <c r="AO605" s="310"/>
      <c r="AP605" s="301"/>
    </row>
    <row r="606" spans="1:43" ht="20.45" customHeight="1">
      <c r="A606" s="314"/>
      <c r="B606" s="304"/>
      <c r="C606" s="305"/>
      <c r="D606" s="304"/>
      <c r="E606" s="312"/>
      <c r="F606" s="305"/>
      <c r="G606" s="304"/>
      <c r="H606" s="312"/>
      <c r="I606" s="305"/>
      <c r="J606" s="296"/>
      <c r="K606" s="299"/>
      <c r="L606" s="297"/>
      <c r="M606" s="296"/>
      <c r="N606" s="299"/>
      <c r="O606" s="299"/>
      <c r="P606" s="297"/>
      <c r="Q606" s="296"/>
      <c r="R606" s="297"/>
      <c r="S606" s="296"/>
      <c r="T606" s="299"/>
      <c r="U606" s="297"/>
      <c r="V606" s="296"/>
      <c r="W606" s="299"/>
      <c r="X606" s="297"/>
      <c r="Y606" s="294" t="s">
        <v>4</v>
      </c>
      <c r="Z606" s="295"/>
      <c r="AA606" s="294" t="s">
        <v>6</v>
      </c>
      <c r="AB606" s="298"/>
      <c r="AC606" s="298"/>
      <c r="AD606" s="295"/>
      <c r="AE606" s="294" t="s">
        <v>7</v>
      </c>
      <c r="AF606" s="295"/>
      <c r="AG606" s="294" t="s">
        <v>4</v>
      </c>
      <c r="AH606" s="295"/>
      <c r="AI606" s="294" t="s">
        <v>6</v>
      </c>
      <c r="AJ606" s="298"/>
      <c r="AK606" s="298"/>
      <c r="AL606" s="298"/>
      <c r="AM606" s="295"/>
      <c r="AN606" s="294" t="s">
        <v>7</v>
      </c>
      <c r="AO606" s="295"/>
      <c r="AP606" s="301"/>
    </row>
    <row r="607" spans="1:43" ht="20.45" customHeight="1">
      <c r="A607" s="314"/>
      <c r="B607" s="304"/>
      <c r="C607" s="305"/>
      <c r="D607" s="304"/>
      <c r="E607" s="312"/>
      <c r="F607" s="305"/>
      <c r="G607" s="304"/>
      <c r="H607" s="312"/>
      <c r="I607" s="305"/>
      <c r="J607" s="296"/>
      <c r="K607" s="299"/>
      <c r="L607" s="297"/>
      <c r="M607" s="296"/>
      <c r="N607" s="299"/>
      <c r="O607" s="299"/>
      <c r="P607" s="297"/>
      <c r="Q607" s="296"/>
      <c r="R607" s="297"/>
      <c r="S607" s="296"/>
      <c r="T607" s="299"/>
      <c r="U607" s="297"/>
      <c r="V607" s="296"/>
      <c r="W607" s="299"/>
      <c r="X607" s="297"/>
      <c r="Y607" s="296"/>
      <c r="Z607" s="297"/>
      <c r="AA607" s="296"/>
      <c r="AB607" s="299"/>
      <c r="AC607" s="299"/>
      <c r="AD607" s="297"/>
      <c r="AE607" s="296"/>
      <c r="AF607" s="297"/>
      <c r="AG607" s="296"/>
      <c r="AH607" s="297"/>
      <c r="AI607" s="296"/>
      <c r="AJ607" s="299"/>
      <c r="AK607" s="299"/>
      <c r="AL607" s="299"/>
      <c r="AM607" s="297"/>
      <c r="AN607" s="296"/>
      <c r="AO607" s="297"/>
      <c r="AP607" s="301"/>
    </row>
    <row r="608" spans="1:43" ht="20.45" customHeight="1" thickBot="1">
      <c r="A608" s="314"/>
      <c r="B608" s="304"/>
      <c r="C608" s="305"/>
      <c r="D608" s="304"/>
      <c r="E608" s="312"/>
      <c r="F608" s="305"/>
      <c r="G608" s="304"/>
      <c r="H608" s="312"/>
      <c r="I608" s="305"/>
      <c r="J608" s="296"/>
      <c r="K608" s="299"/>
      <c r="L608" s="297"/>
      <c r="M608" s="296"/>
      <c r="N608" s="299"/>
      <c r="O608" s="299"/>
      <c r="P608" s="297"/>
      <c r="Q608" s="296"/>
      <c r="R608" s="297"/>
      <c r="S608" s="296"/>
      <c r="T608" s="299"/>
      <c r="U608" s="297"/>
      <c r="V608" s="296"/>
      <c r="W608" s="299"/>
      <c r="X608" s="297"/>
      <c r="Y608" s="296"/>
      <c r="Z608" s="297"/>
      <c r="AA608" s="296"/>
      <c r="AB608" s="299"/>
      <c r="AC608" s="299"/>
      <c r="AD608" s="297"/>
      <c r="AE608" s="296"/>
      <c r="AF608" s="297"/>
      <c r="AG608" s="296"/>
      <c r="AH608" s="297"/>
      <c r="AI608" s="296"/>
      <c r="AJ608" s="299"/>
      <c r="AK608" s="299"/>
      <c r="AL608" s="299"/>
      <c r="AM608" s="297"/>
      <c r="AN608" s="296"/>
      <c r="AO608" s="297"/>
      <c r="AP608" s="301"/>
    </row>
    <row r="609" spans="1:43" ht="20.45" customHeight="1">
      <c r="A609" s="314"/>
      <c r="B609" s="286">
        <f>'Листы ввода'!B347</f>
        <v>0</v>
      </c>
      <c r="C609" s="288"/>
      <c r="D609" s="289">
        <f>'Листы ввода'!C347</f>
        <v>0</v>
      </c>
      <c r="E609" s="285"/>
      <c r="F609" s="290"/>
      <c r="G609" s="289">
        <f>'Листы ввода'!D347</f>
        <v>0</v>
      </c>
      <c r="H609" s="285"/>
      <c r="I609" s="290"/>
      <c r="J609" s="73">
        <f>'Листы ввода'!E347</f>
        <v>0</v>
      </c>
      <c r="K609" s="74">
        <f>'Листы ввода'!F347</f>
        <v>0</v>
      </c>
      <c r="L609" s="75">
        <f>ROUNDUP('Листы ввода'!G347*'Общ. данные'!$D$26,0)</f>
        <v>0</v>
      </c>
      <c r="M609" s="76">
        <f>'Листы ввода'!H347</f>
        <v>0</v>
      </c>
      <c r="N609" s="77">
        <f>'Листы ввода'!I347</f>
        <v>0</v>
      </c>
      <c r="O609" s="78">
        <f>'Листы ввода'!J347</f>
        <v>0</v>
      </c>
      <c r="P609" s="75">
        <f>ROUNDUP('Листы ввода'!K347*'Общ. данные'!$D$26,0)</f>
        <v>0</v>
      </c>
      <c r="Q609" s="291">
        <f>ROUNDUP('Листы ввода'!L347*'Общ. данные'!$D$26,0)</f>
        <v>0</v>
      </c>
      <c r="R609" s="292"/>
      <c r="S609" s="291">
        <f>ROUNDUP('Листы ввода'!M347*'Общ. данные'!$D$26,0)</f>
        <v>0</v>
      </c>
      <c r="T609" s="293"/>
      <c r="U609" s="292"/>
      <c r="V609" s="291">
        <f>ROUNDUP('Листы ввода'!N347*'Общ. данные'!$D$26,0)</f>
        <v>0</v>
      </c>
      <c r="W609" s="293"/>
      <c r="X609" s="292"/>
      <c r="Y609" s="283">
        <f>'Листы ввода'!O347</f>
        <v>0</v>
      </c>
      <c r="Z609" s="284"/>
      <c r="AA609" s="73">
        <f>'Листы ввода'!P347</f>
        <v>0</v>
      </c>
      <c r="AB609" s="78">
        <f>'Листы ввода'!Q347</f>
        <v>0</v>
      </c>
      <c r="AC609" s="285">
        <f>'Листы ввода'!R347</f>
        <v>0</v>
      </c>
      <c r="AD609" s="285"/>
      <c r="AE609" s="286">
        <f>IF('Листы ввода'!T347=1,'Листы на печать'!P609,AQ609)</f>
        <v>0</v>
      </c>
      <c r="AF609" s="287"/>
      <c r="AG609" s="231"/>
      <c r="AH609" s="248"/>
      <c r="AI609" s="24"/>
      <c r="AJ609" s="25"/>
      <c r="AK609" s="231"/>
      <c r="AL609" s="231"/>
      <c r="AM609" s="248"/>
      <c r="AN609" s="247"/>
      <c r="AO609" s="248"/>
      <c r="AP609" s="301"/>
      <c r="AQ609" s="46">
        <f>SUM(L609,P609,Q609,S609,V609)</f>
        <v>0</v>
      </c>
    </row>
    <row r="610" spans="1:43" ht="20.45" customHeight="1">
      <c r="A610" s="314"/>
      <c r="B610" s="233">
        <f>'Листы ввода'!B348</f>
        <v>0</v>
      </c>
      <c r="C610" s="234"/>
      <c r="D610" s="235">
        <f>'Листы ввода'!C348</f>
        <v>0</v>
      </c>
      <c r="E610" s="236"/>
      <c r="F610" s="237"/>
      <c r="G610" s="235">
        <f>'Листы ввода'!D348</f>
        <v>0</v>
      </c>
      <c r="H610" s="236"/>
      <c r="I610" s="237"/>
      <c r="J610" s="26">
        <f>'Листы ввода'!E348</f>
        <v>0</v>
      </c>
      <c r="K610" s="27">
        <f>'Листы ввода'!F348</f>
        <v>0</v>
      </c>
      <c r="L610" s="69">
        <f>ROUNDUP('Листы ввода'!G348*'Общ. данные'!$D$26,0)</f>
        <v>0</v>
      </c>
      <c r="M610" s="67">
        <f>'Листы ввода'!H348</f>
        <v>0</v>
      </c>
      <c r="N610" s="28">
        <f>'Листы ввода'!I348</f>
        <v>0</v>
      </c>
      <c r="O610" s="68">
        <f>'Листы ввода'!J348</f>
        <v>0</v>
      </c>
      <c r="P610" s="69">
        <f>ROUNDUP('Листы ввода'!K348*'Общ. данные'!$D$26,0)</f>
        <v>0</v>
      </c>
      <c r="Q610" s="238">
        <f>ROUNDUP('Листы ввода'!L348*'Общ. данные'!$D$26,0)</f>
        <v>0</v>
      </c>
      <c r="R610" s="239"/>
      <c r="S610" s="238">
        <f>ROUNDUP('Листы ввода'!M348*'Общ. данные'!$D$26,0)</f>
        <v>0</v>
      </c>
      <c r="T610" s="240"/>
      <c r="U610" s="239"/>
      <c r="V610" s="238">
        <f>ROUNDUP('Листы ввода'!N348*'Общ. данные'!$D$26,0)</f>
        <v>0</v>
      </c>
      <c r="W610" s="240"/>
      <c r="X610" s="239"/>
      <c r="Y610" s="262">
        <f>'Листы ввода'!O348</f>
        <v>0</v>
      </c>
      <c r="Z610" s="263"/>
      <c r="AA610" s="26">
        <f>'Листы ввода'!P348</f>
        <v>0</v>
      </c>
      <c r="AB610" s="68">
        <f>'Листы ввода'!Q348</f>
        <v>0</v>
      </c>
      <c r="AC610" s="236">
        <f>'Листы ввода'!R348</f>
        <v>0</v>
      </c>
      <c r="AD610" s="236"/>
      <c r="AE610" s="233">
        <f>IF('Листы ввода'!T348=1,'Листы на печать'!P610,AQ610)</f>
        <v>0</v>
      </c>
      <c r="AF610" s="264"/>
      <c r="AG610" s="265"/>
      <c r="AH610" s="266"/>
      <c r="AI610" s="26"/>
      <c r="AJ610" s="27"/>
      <c r="AK610" s="265"/>
      <c r="AL610" s="265"/>
      <c r="AM610" s="266"/>
      <c r="AN610" s="267"/>
      <c r="AO610" s="266"/>
      <c r="AP610" s="301"/>
      <c r="AQ610" s="46">
        <f t="shared" ref="AQ610:AQ639" si="11">SUM(L610,P610,Q610,S610,V610)</f>
        <v>0</v>
      </c>
    </row>
    <row r="611" spans="1:43" ht="20.45" customHeight="1">
      <c r="A611" s="314"/>
      <c r="B611" s="233">
        <f>'Листы ввода'!B349</f>
        <v>0</v>
      </c>
      <c r="C611" s="234"/>
      <c r="D611" s="235">
        <f>'Листы ввода'!C349</f>
        <v>0</v>
      </c>
      <c r="E611" s="236"/>
      <c r="F611" s="237"/>
      <c r="G611" s="235">
        <f>'Листы ввода'!D349</f>
        <v>0</v>
      </c>
      <c r="H611" s="236"/>
      <c r="I611" s="237"/>
      <c r="J611" s="26">
        <f>'Листы ввода'!E349</f>
        <v>0</v>
      </c>
      <c r="K611" s="27">
        <f>'Листы ввода'!F349</f>
        <v>0</v>
      </c>
      <c r="L611" s="69">
        <f>ROUNDUP('Листы ввода'!G349*'Общ. данные'!$D$26,0)</f>
        <v>0</v>
      </c>
      <c r="M611" s="67">
        <f>'Листы ввода'!H349</f>
        <v>0</v>
      </c>
      <c r="N611" s="28">
        <f>'Листы ввода'!I349</f>
        <v>0</v>
      </c>
      <c r="O611" s="68">
        <f>'Листы ввода'!J349</f>
        <v>0</v>
      </c>
      <c r="P611" s="69">
        <f>ROUNDUP('Листы ввода'!K349*'Общ. данные'!$D$26,0)</f>
        <v>0</v>
      </c>
      <c r="Q611" s="238">
        <f>ROUNDUP('Листы ввода'!L349*'Общ. данные'!$D$26,0)</f>
        <v>0</v>
      </c>
      <c r="R611" s="239"/>
      <c r="S611" s="238">
        <f>ROUNDUP('Листы ввода'!M349*'Общ. данные'!$D$26,0)</f>
        <v>0</v>
      </c>
      <c r="T611" s="240"/>
      <c r="U611" s="239"/>
      <c r="V611" s="238">
        <f>ROUNDUP('Листы ввода'!N349*'Общ. данные'!$D$26,0)</f>
        <v>0</v>
      </c>
      <c r="W611" s="240"/>
      <c r="X611" s="239"/>
      <c r="Y611" s="262">
        <f>'Листы ввода'!O349</f>
        <v>0</v>
      </c>
      <c r="Z611" s="263"/>
      <c r="AA611" s="26">
        <f>'Листы ввода'!P349</f>
        <v>0</v>
      </c>
      <c r="AB611" s="68">
        <f>'Листы ввода'!Q349</f>
        <v>0</v>
      </c>
      <c r="AC611" s="236">
        <f>'Листы ввода'!R349</f>
        <v>0</v>
      </c>
      <c r="AD611" s="236"/>
      <c r="AE611" s="233">
        <f>IF('Листы ввода'!T349=1,'Листы на печать'!P611,AQ611)</f>
        <v>0</v>
      </c>
      <c r="AF611" s="264"/>
      <c r="AG611" s="265"/>
      <c r="AH611" s="266"/>
      <c r="AI611" s="26"/>
      <c r="AJ611" s="27"/>
      <c r="AK611" s="265"/>
      <c r="AL611" s="265"/>
      <c r="AM611" s="266"/>
      <c r="AN611" s="267"/>
      <c r="AO611" s="266"/>
      <c r="AP611" s="301"/>
      <c r="AQ611" s="46">
        <f t="shared" si="11"/>
        <v>0</v>
      </c>
    </row>
    <row r="612" spans="1:43" ht="20.45" customHeight="1">
      <c r="A612" s="314"/>
      <c r="B612" s="233">
        <f>'Листы ввода'!B350</f>
        <v>0</v>
      </c>
      <c r="C612" s="234"/>
      <c r="D612" s="235">
        <f>'Листы ввода'!C350</f>
        <v>0</v>
      </c>
      <c r="E612" s="236"/>
      <c r="F612" s="237"/>
      <c r="G612" s="235">
        <f>'Листы ввода'!D350</f>
        <v>0</v>
      </c>
      <c r="H612" s="236"/>
      <c r="I612" s="237"/>
      <c r="J612" s="26">
        <f>'Листы ввода'!E350</f>
        <v>0</v>
      </c>
      <c r="K612" s="27">
        <f>'Листы ввода'!F350</f>
        <v>0</v>
      </c>
      <c r="L612" s="69">
        <f>ROUNDUP('Листы ввода'!G350*'Общ. данные'!$D$26,0)</f>
        <v>0</v>
      </c>
      <c r="M612" s="67">
        <f>'Листы ввода'!H350</f>
        <v>0</v>
      </c>
      <c r="N612" s="28">
        <f>'Листы ввода'!I350</f>
        <v>0</v>
      </c>
      <c r="O612" s="68">
        <f>'Листы ввода'!J350</f>
        <v>0</v>
      </c>
      <c r="P612" s="69">
        <f>ROUNDUP('Листы ввода'!K350*'Общ. данные'!$D$26,0)</f>
        <v>0</v>
      </c>
      <c r="Q612" s="238">
        <f>ROUNDUP('Листы ввода'!L350*'Общ. данные'!$D$26,0)</f>
        <v>0</v>
      </c>
      <c r="R612" s="239"/>
      <c r="S612" s="238">
        <f>ROUNDUP('Листы ввода'!M350*'Общ. данные'!$D$26,0)</f>
        <v>0</v>
      </c>
      <c r="T612" s="240"/>
      <c r="U612" s="239"/>
      <c r="V612" s="238">
        <f>ROUNDUP('Листы ввода'!N350*'Общ. данные'!$D$26,0)</f>
        <v>0</v>
      </c>
      <c r="W612" s="240"/>
      <c r="X612" s="239"/>
      <c r="Y612" s="262">
        <f>'Листы ввода'!O350</f>
        <v>0</v>
      </c>
      <c r="Z612" s="263"/>
      <c r="AA612" s="26">
        <f>'Листы ввода'!P350</f>
        <v>0</v>
      </c>
      <c r="AB612" s="68">
        <f>'Листы ввода'!Q350</f>
        <v>0</v>
      </c>
      <c r="AC612" s="236">
        <f>'Листы ввода'!R350</f>
        <v>0</v>
      </c>
      <c r="AD612" s="236"/>
      <c r="AE612" s="233">
        <f>IF('Листы ввода'!T350=1,'Листы на печать'!P612,AQ612)</f>
        <v>0</v>
      </c>
      <c r="AF612" s="264"/>
      <c r="AG612" s="265"/>
      <c r="AH612" s="266"/>
      <c r="AI612" s="26"/>
      <c r="AJ612" s="27"/>
      <c r="AK612" s="265"/>
      <c r="AL612" s="265"/>
      <c r="AM612" s="266"/>
      <c r="AN612" s="267"/>
      <c r="AO612" s="266"/>
      <c r="AP612" s="301"/>
      <c r="AQ612" s="46">
        <f t="shared" si="11"/>
        <v>0</v>
      </c>
    </row>
    <row r="613" spans="1:43" ht="20.45" customHeight="1">
      <c r="A613" s="314"/>
      <c r="B613" s="233">
        <f>'Листы ввода'!B351</f>
        <v>0</v>
      </c>
      <c r="C613" s="234"/>
      <c r="D613" s="235">
        <f>'Листы ввода'!C351</f>
        <v>0</v>
      </c>
      <c r="E613" s="236"/>
      <c r="F613" s="237"/>
      <c r="G613" s="235">
        <f>'Листы ввода'!D351</f>
        <v>0</v>
      </c>
      <c r="H613" s="236"/>
      <c r="I613" s="237"/>
      <c r="J613" s="26">
        <f>'Листы ввода'!E351</f>
        <v>0</v>
      </c>
      <c r="K613" s="27">
        <f>'Листы ввода'!F351</f>
        <v>0</v>
      </c>
      <c r="L613" s="69">
        <f>ROUNDUP('Листы ввода'!G351*'Общ. данные'!$D$26,0)</f>
        <v>0</v>
      </c>
      <c r="M613" s="67">
        <f>'Листы ввода'!H351</f>
        <v>0</v>
      </c>
      <c r="N613" s="28">
        <f>'Листы ввода'!I351</f>
        <v>0</v>
      </c>
      <c r="O613" s="68">
        <f>'Листы ввода'!J351</f>
        <v>0</v>
      </c>
      <c r="P613" s="69">
        <f>ROUNDUP('Листы ввода'!K351*'Общ. данные'!$D$26,0)</f>
        <v>0</v>
      </c>
      <c r="Q613" s="238">
        <f>ROUNDUP('Листы ввода'!L351*'Общ. данные'!$D$26,0)</f>
        <v>0</v>
      </c>
      <c r="R613" s="239"/>
      <c r="S613" s="238">
        <f>ROUNDUP('Листы ввода'!M351*'Общ. данные'!$D$26,0)</f>
        <v>0</v>
      </c>
      <c r="T613" s="240"/>
      <c r="U613" s="239"/>
      <c r="V613" s="238">
        <f>ROUNDUP('Листы ввода'!N351*'Общ. данные'!$D$26,0)</f>
        <v>0</v>
      </c>
      <c r="W613" s="240"/>
      <c r="X613" s="239"/>
      <c r="Y613" s="262">
        <f>'Листы ввода'!O351</f>
        <v>0</v>
      </c>
      <c r="Z613" s="263"/>
      <c r="AA613" s="26">
        <f>'Листы ввода'!P351</f>
        <v>0</v>
      </c>
      <c r="AB613" s="68">
        <f>'Листы ввода'!Q351</f>
        <v>0</v>
      </c>
      <c r="AC613" s="236">
        <f>'Листы ввода'!R351</f>
        <v>0</v>
      </c>
      <c r="AD613" s="236"/>
      <c r="AE613" s="233">
        <f>IF('Листы ввода'!T351=1,'Листы на печать'!P613,AQ613)</f>
        <v>0</v>
      </c>
      <c r="AF613" s="264"/>
      <c r="AG613" s="265"/>
      <c r="AH613" s="266"/>
      <c r="AI613" s="26"/>
      <c r="AJ613" s="27"/>
      <c r="AK613" s="265"/>
      <c r="AL613" s="265"/>
      <c r="AM613" s="266"/>
      <c r="AN613" s="267"/>
      <c r="AO613" s="266"/>
      <c r="AP613" s="301"/>
      <c r="AQ613" s="46">
        <f t="shared" si="11"/>
        <v>0</v>
      </c>
    </row>
    <row r="614" spans="1:43" ht="20.45" customHeight="1">
      <c r="A614" s="314"/>
      <c r="B614" s="233">
        <f>'Листы ввода'!B352</f>
        <v>0</v>
      </c>
      <c r="C614" s="234"/>
      <c r="D614" s="235">
        <f>'Листы ввода'!C352</f>
        <v>0</v>
      </c>
      <c r="E614" s="236"/>
      <c r="F614" s="237"/>
      <c r="G614" s="235">
        <f>'Листы ввода'!D352</f>
        <v>0</v>
      </c>
      <c r="H614" s="236"/>
      <c r="I614" s="237"/>
      <c r="J614" s="26">
        <f>'Листы ввода'!E352</f>
        <v>0</v>
      </c>
      <c r="K614" s="27">
        <f>'Листы ввода'!F352</f>
        <v>0</v>
      </c>
      <c r="L614" s="69">
        <f>ROUNDUP('Листы ввода'!G352*'Общ. данные'!$D$26,0)</f>
        <v>0</v>
      </c>
      <c r="M614" s="67">
        <f>'Листы ввода'!H352</f>
        <v>0</v>
      </c>
      <c r="N614" s="28">
        <f>'Листы ввода'!I352</f>
        <v>0</v>
      </c>
      <c r="O614" s="68">
        <f>'Листы ввода'!J352</f>
        <v>0</v>
      </c>
      <c r="P614" s="69">
        <f>ROUNDUP('Листы ввода'!K352*'Общ. данные'!$D$26,0)</f>
        <v>0</v>
      </c>
      <c r="Q614" s="238">
        <f>ROUNDUP('Листы ввода'!L352*'Общ. данные'!$D$26,0)</f>
        <v>0</v>
      </c>
      <c r="R614" s="239"/>
      <c r="S614" s="238">
        <f>ROUNDUP('Листы ввода'!M352*'Общ. данные'!$D$26,0)</f>
        <v>0</v>
      </c>
      <c r="T614" s="240"/>
      <c r="U614" s="239"/>
      <c r="V614" s="238">
        <f>ROUNDUP('Листы ввода'!N352*'Общ. данные'!$D$26,0)</f>
        <v>0</v>
      </c>
      <c r="W614" s="240"/>
      <c r="X614" s="239"/>
      <c r="Y614" s="262">
        <f>'Листы ввода'!O352</f>
        <v>0</v>
      </c>
      <c r="Z614" s="263"/>
      <c r="AA614" s="26">
        <f>'Листы ввода'!P352</f>
        <v>0</v>
      </c>
      <c r="AB614" s="68">
        <f>'Листы ввода'!Q352</f>
        <v>0</v>
      </c>
      <c r="AC614" s="236">
        <f>'Листы ввода'!R352</f>
        <v>0</v>
      </c>
      <c r="AD614" s="236"/>
      <c r="AE614" s="233">
        <f>IF('Листы ввода'!T352=1,'Листы на печать'!P614,AQ614)</f>
        <v>0</v>
      </c>
      <c r="AF614" s="264"/>
      <c r="AG614" s="265"/>
      <c r="AH614" s="266"/>
      <c r="AI614" s="26"/>
      <c r="AJ614" s="27"/>
      <c r="AK614" s="265"/>
      <c r="AL614" s="265"/>
      <c r="AM614" s="266"/>
      <c r="AN614" s="267"/>
      <c r="AO614" s="266"/>
      <c r="AP614" s="301"/>
      <c r="AQ614" s="46">
        <f t="shared" si="11"/>
        <v>0</v>
      </c>
    </row>
    <row r="615" spans="1:43" ht="20.45" customHeight="1">
      <c r="A615" s="314"/>
      <c r="B615" s="233">
        <f>'Листы ввода'!B353</f>
        <v>0</v>
      </c>
      <c r="C615" s="234"/>
      <c r="D615" s="235">
        <f>'Листы ввода'!C353</f>
        <v>0</v>
      </c>
      <c r="E615" s="236"/>
      <c r="F615" s="237"/>
      <c r="G615" s="235">
        <f>'Листы ввода'!D353</f>
        <v>0</v>
      </c>
      <c r="H615" s="236"/>
      <c r="I615" s="237"/>
      <c r="J615" s="26">
        <f>'Листы ввода'!E353</f>
        <v>0</v>
      </c>
      <c r="K615" s="27">
        <f>'Листы ввода'!F353</f>
        <v>0</v>
      </c>
      <c r="L615" s="69">
        <f>ROUNDUP('Листы ввода'!G353*'Общ. данные'!$D$26,0)</f>
        <v>0</v>
      </c>
      <c r="M615" s="67">
        <f>'Листы ввода'!H353</f>
        <v>0</v>
      </c>
      <c r="N615" s="28">
        <f>'Листы ввода'!I353</f>
        <v>0</v>
      </c>
      <c r="O615" s="68">
        <f>'Листы ввода'!J353</f>
        <v>0</v>
      </c>
      <c r="P615" s="69">
        <f>ROUNDUP('Листы ввода'!K353*'Общ. данные'!$D$26,0)</f>
        <v>0</v>
      </c>
      <c r="Q615" s="238">
        <f>ROUNDUP('Листы ввода'!L353*'Общ. данные'!$D$26,0)</f>
        <v>0</v>
      </c>
      <c r="R615" s="239"/>
      <c r="S615" s="238">
        <f>ROUNDUP('Листы ввода'!M353*'Общ. данные'!$D$26,0)</f>
        <v>0</v>
      </c>
      <c r="T615" s="240"/>
      <c r="U615" s="239"/>
      <c r="V615" s="238">
        <f>ROUNDUP('Листы ввода'!N353*'Общ. данные'!$D$26,0)</f>
        <v>0</v>
      </c>
      <c r="W615" s="240"/>
      <c r="X615" s="239"/>
      <c r="Y615" s="262">
        <f>'Листы ввода'!O353</f>
        <v>0</v>
      </c>
      <c r="Z615" s="263"/>
      <c r="AA615" s="26">
        <f>'Листы ввода'!P353</f>
        <v>0</v>
      </c>
      <c r="AB615" s="68">
        <f>'Листы ввода'!Q353</f>
        <v>0</v>
      </c>
      <c r="AC615" s="236">
        <f>'Листы ввода'!R353</f>
        <v>0</v>
      </c>
      <c r="AD615" s="236"/>
      <c r="AE615" s="233">
        <f>IF('Листы ввода'!T353=1,'Листы на печать'!P615,AQ615)</f>
        <v>0</v>
      </c>
      <c r="AF615" s="264"/>
      <c r="AG615" s="265"/>
      <c r="AH615" s="266"/>
      <c r="AI615" s="26"/>
      <c r="AJ615" s="27"/>
      <c r="AK615" s="265"/>
      <c r="AL615" s="265"/>
      <c r="AM615" s="266"/>
      <c r="AN615" s="267"/>
      <c r="AO615" s="266"/>
      <c r="AP615" s="301"/>
      <c r="AQ615" s="46">
        <f t="shared" si="11"/>
        <v>0</v>
      </c>
    </row>
    <row r="616" spans="1:43" ht="20.45" customHeight="1">
      <c r="A616" s="314"/>
      <c r="B616" s="233">
        <f>'Листы ввода'!B354</f>
        <v>0</v>
      </c>
      <c r="C616" s="234"/>
      <c r="D616" s="235">
        <f>'Листы ввода'!C354</f>
        <v>0</v>
      </c>
      <c r="E616" s="236"/>
      <c r="F616" s="237"/>
      <c r="G616" s="235">
        <f>'Листы ввода'!D354</f>
        <v>0</v>
      </c>
      <c r="H616" s="236"/>
      <c r="I616" s="237"/>
      <c r="J616" s="26">
        <f>'Листы ввода'!E354</f>
        <v>0</v>
      </c>
      <c r="K616" s="27">
        <f>'Листы ввода'!F354</f>
        <v>0</v>
      </c>
      <c r="L616" s="69">
        <f>ROUNDUP('Листы ввода'!G354*'Общ. данные'!$D$26,0)</f>
        <v>0</v>
      </c>
      <c r="M616" s="67">
        <f>'Листы ввода'!H354</f>
        <v>0</v>
      </c>
      <c r="N616" s="28">
        <f>'Листы ввода'!I354</f>
        <v>0</v>
      </c>
      <c r="O616" s="68">
        <f>'Листы ввода'!J354</f>
        <v>0</v>
      </c>
      <c r="P616" s="69">
        <f>ROUNDUP('Листы ввода'!K354*'Общ. данные'!$D$26,0)</f>
        <v>0</v>
      </c>
      <c r="Q616" s="238">
        <f>ROUNDUP('Листы ввода'!L354*'Общ. данные'!$D$26,0)</f>
        <v>0</v>
      </c>
      <c r="R616" s="239"/>
      <c r="S616" s="238">
        <f>ROUNDUP('Листы ввода'!M354*'Общ. данные'!$D$26,0)</f>
        <v>0</v>
      </c>
      <c r="T616" s="240"/>
      <c r="U616" s="239"/>
      <c r="V616" s="238">
        <f>ROUNDUP('Листы ввода'!N354*'Общ. данные'!$D$26,0)</f>
        <v>0</v>
      </c>
      <c r="W616" s="240"/>
      <c r="X616" s="239"/>
      <c r="Y616" s="262">
        <f>'Листы ввода'!O354</f>
        <v>0</v>
      </c>
      <c r="Z616" s="263"/>
      <c r="AA616" s="26">
        <f>'Листы ввода'!P354</f>
        <v>0</v>
      </c>
      <c r="AB616" s="68">
        <f>'Листы ввода'!Q354</f>
        <v>0</v>
      </c>
      <c r="AC616" s="236">
        <f>'Листы ввода'!R354</f>
        <v>0</v>
      </c>
      <c r="AD616" s="236"/>
      <c r="AE616" s="233">
        <f>IF('Листы ввода'!T354=1,'Листы на печать'!P616,AQ616)</f>
        <v>0</v>
      </c>
      <c r="AF616" s="264"/>
      <c r="AG616" s="265"/>
      <c r="AH616" s="266"/>
      <c r="AI616" s="26"/>
      <c r="AJ616" s="27"/>
      <c r="AK616" s="265"/>
      <c r="AL616" s="265"/>
      <c r="AM616" s="266"/>
      <c r="AN616" s="267"/>
      <c r="AO616" s="266"/>
      <c r="AP616" s="301"/>
      <c r="AQ616" s="46">
        <f t="shared" si="11"/>
        <v>0</v>
      </c>
    </row>
    <row r="617" spans="1:43" ht="20.45" customHeight="1">
      <c r="A617" s="314"/>
      <c r="B617" s="233">
        <f>'Листы ввода'!B355</f>
        <v>0</v>
      </c>
      <c r="C617" s="234"/>
      <c r="D617" s="235">
        <f>'Листы ввода'!C355</f>
        <v>0</v>
      </c>
      <c r="E617" s="236"/>
      <c r="F617" s="237"/>
      <c r="G617" s="235">
        <f>'Листы ввода'!D355</f>
        <v>0</v>
      </c>
      <c r="H617" s="236"/>
      <c r="I617" s="237"/>
      <c r="J617" s="26">
        <f>'Листы ввода'!E355</f>
        <v>0</v>
      </c>
      <c r="K617" s="27">
        <f>'Листы ввода'!F355</f>
        <v>0</v>
      </c>
      <c r="L617" s="69">
        <f>ROUNDUP('Листы ввода'!G355*'Общ. данные'!$D$26,0)</f>
        <v>0</v>
      </c>
      <c r="M617" s="67">
        <f>'Листы ввода'!H355</f>
        <v>0</v>
      </c>
      <c r="N617" s="28">
        <f>'Листы ввода'!I355</f>
        <v>0</v>
      </c>
      <c r="O617" s="68">
        <f>'Листы ввода'!J355</f>
        <v>0</v>
      </c>
      <c r="P617" s="69">
        <f>ROUNDUP('Листы ввода'!K355*'Общ. данные'!$D$26,0)</f>
        <v>0</v>
      </c>
      <c r="Q617" s="238">
        <f>ROUNDUP('Листы ввода'!L355*'Общ. данные'!$D$26,0)</f>
        <v>0</v>
      </c>
      <c r="R617" s="239"/>
      <c r="S617" s="238">
        <f>ROUNDUP('Листы ввода'!M355*'Общ. данные'!$D$26,0)</f>
        <v>0</v>
      </c>
      <c r="T617" s="240"/>
      <c r="U617" s="239"/>
      <c r="V617" s="238">
        <f>ROUNDUP('Листы ввода'!N355*'Общ. данные'!$D$26,0)</f>
        <v>0</v>
      </c>
      <c r="W617" s="240"/>
      <c r="X617" s="239"/>
      <c r="Y617" s="262">
        <f>'Листы ввода'!O355</f>
        <v>0</v>
      </c>
      <c r="Z617" s="263"/>
      <c r="AA617" s="26">
        <f>'Листы ввода'!P355</f>
        <v>0</v>
      </c>
      <c r="AB617" s="68">
        <f>'Листы ввода'!Q355</f>
        <v>0</v>
      </c>
      <c r="AC617" s="236">
        <f>'Листы ввода'!R355</f>
        <v>0</v>
      </c>
      <c r="AD617" s="236"/>
      <c r="AE617" s="233">
        <f>IF('Листы ввода'!T355=1,'Листы на печать'!P617,AQ617)</f>
        <v>0</v>
      </c>
      <c r="AF617" s="264"/>
      <c r="AG617" s="265"/>
      <c r="AH617" s="266"/>
      <c r="AI617" s="26"/>
      <c r="AJ617" s="27"/>
      <c r="AK617" s="265"/>
      <c r="AL617" s="265"/>
      <c r="AM617" s="266"/>
      <c r="AN617" s="267"/>
      <c r="AO617" s="266"/>
      <c r="AP617" s="301"/>
      <c r="AQ617" s="46">
        <f t="shared" si="11"/>
        <v>0</v>
      </c>
    </row>
    <row r="618" spans="1:43" ht="20.45" customHeight="1">
      <c r="A618" s="314"/>
      <c r="B618" s="233">
        <f>'Листы ввода'!B356</f>
        <v>0</v>
      </c>
      <c r="C618" s="234"/>
      <c r="D618" s="235">
        <f>'Листы ввода'!C356</f>
        <v>0</v>
      </c>
      <c r="E618" s="236"/>
      <c r="F618" s="237"/>
      <c r="G618" s="235">
        <f>'Листы ввода'!D356</f>
        <v>0</v>
      </c>
      <c r="H618" s="236"/>
      <c r="I618" s="237"/>
      <c r="J618" s="26">
        <f>'Листы ввода'!E356</f>
        <v>0</v>
      </c>
      <c r="K618" s="27">
        <f>'Листы ввода'!F356</f>
        <v>0</v>
      </c>
      <c r="L618" s="69">
        <f>ROUNDUP('Листы ввода'!G356*'Общ. данные'!$D$26,0)</f>
        <v>0</v>
      </c>
      <c r="M618" s="67">
        <f>'Листы ввода'!H356</f>
        <v>0</v>
      </c>
      <c r="N618" s="28">
        <f>'Листы ввода'!I356</f>
        <v>0</v>
      </c>
      <c r="O618" s="68">
        <f>'Листы ввода'!J356</f>
        <v>0</v>
      </c>
      <c r="P618" s="69">
        <f>ROUNDUP('Листы ввода'!K356*'Общ. данные'!$D$26,0)</f>
        <v>0</v>
      </c>
      <c r="Q618" s="238">
        <f>ROUNDUP('Листы ввода'!L356*'Общ. данные'!$D$26,0)</f>
        <v>0</v>
      </c>
      <c r="R618" s="239"/>
      <c r="S618" s="238">
        <f>ROUNDUP('Листы ввода'!M356*'Общ. данные'!$D$26,0)</f>
        <v>0</v>
      </c>
      <c r="T618" s="240"/>
      <c r="U618" s="239"/>
      <c r="V618" s="238">
        <f>ROUNDUP('Листы ввода'!N356*'Общ. данные'!$D$26,0)</f>
        <v>0</v>
      </c>
      <c r="W618" s="240"/>
      <c r="X618" s="239"/>
      <c r="Y618" s="262">
        <f>'Листы ввода'!O356</f>
        <v>0</v>
      </c>
      <c r="Z618" s="263"/>
      <c r="AA618" s="26">
        <f>'Листы ввода'!P356</f>
        <v>0</v>
      </c>
      <c r="AB618" s="68">
        <f>'Листы ввода'!Q356</f>
        <v>0</v>
      </c>
      <c r="AC618" s="236">
        <f>'Листы ввода'!R356</f>
        <v>0</v>
      </c>
      <c r="AD618" s="236"/>
      <c r="AE618" s="233">
        <f>IF('Листы ввода'!T356=1,'Листы на печать'!P618,AQ618)</f>
        <v>0</v>
      </c>
      <c r="AF618" s="264"/>
      <c r="AG618" s="265"/>
      <c r="AH618" s="266"/>
      <c r="AI618" s="26"/>
      <c r="AJ618" s="27"/>
      <c r="AK618" s="265"/>
      <c r="AL618" s="265"/>
      <c r="AM618" s="266"/>
      <c r="AN618" s="267"/>
      <c r="AO618" s="266"/>
      <c r="AP618" s="301"/>
      <c r="AQ618" s="46">
        <f t="shared" si="11"/>
        <v>0</v>
      </c>
    </row>
    <row r="619" spans="1:43" ht="20.45" customHeight="1">
      <c r="A619" s="314"/>
      <c r="B619" s="233">
        <f>'Листы ввода'!B357</f>
        <v>0</v>
      </c>
      <c r="C619" s="234"/>
      <c r="D619" s="235">
        <f>'Листы ввода'!C357</f>
        <v>0</v>
      </c>
      <c r="E619" s="236"/>
      <c r="F619" s="237"/>
      <c r="G619" s="235">
        <f>'Листы ввода'!D357</f>
        <v>0</v>
      </c>
      <c r="H619" s="236"/>
      <c r="I619" s="237"/>
      <c r="J619" s="26">
        <f>'Листы ввода'!E357</f>
        <v>0</v>
      </c>
      <c r="K619" s="27">
        <f>'Листы ввода'!F357</f>
        <v>0</v>
      </c>
      <c r="L619" s="69">
        <f>ROUNDUP('Листы ввода'!G357*'Общ. данные'!$D$26,0)</f>
        <v>0</v>
      </c>
      <c r="M619" s="67">
        <f>'Листы ввода'!H357</f>
        <v>0</v>
      </c>
      <c r="N619" s="28">
        <f>'Листы ввода'!I357</f>
        <v>0</v>
      </c>
      <c r="O619" s="68">
        <f>'Листы ввода'!J357</f>
        <v>0</v>
      </c>
      <c r="P619" s="69">
        <f>ROUNDUP('Листы ввода'!K357*'Общ. данные'!$D$26,0)</f>
        <v>0</v>
      </c>
      <c r="Q619" s="238">
        <f>ROUNDUP('Листы ввода'!L357*'Общ. данные'!$D$26,0)</f>
        <v>0</v>
      </c>
      <c r="R619" s="239"/>
      <c r="S619" s="238">
        <f>ROUNDUP('Листы ввода'!M357*'Общ. данные'!$D$26,0)</f>
        <v>0</v>
      </c>
      <c r="T619" s="240"/>
      <c r="U619" s="239"/>
      <c r="V619" s="238">
        <f>ROUNDUP('Листы ввода'!N357*'Общ. данные'!$D$26,0)</f>
        <v>0</v>
      </c>
      <c r="W619" s="240"/>
      <c r="X619" s="239"/>
      <c r="Y619" s="262">
        <f>'Листы ввода'!O357</f>
        <v>0</v>
      </c>
      <c r="Z619" s="263"/>
      <c r="AA619" s="26">
        <f>'Листы ввода'!P357</f>
        <v>0</v>
      </c>
      <c r="AB619" s="68">
        <f>'Листы ввода'!Q357</f>
        <v>0</v>
      </c>
      <c r="AC619" s="236">
        <f>'Листы ввода'!R357</f>
        <v>0</v>
      </c>
      <c r="AD619" s="236"/>
      <c r="AE619" s="233">
        <f>IF('Листы ввода'!T357=1,'Листы на печать'!P619,AQ619)</f>
        <v>0</v>
      </c>
      <c r="AF619" s="264"/>
      <c r="AG619" s="265"/>
      <c r="AH619" s="266"/>
      <c r="AI619" s="26"/>
      <c r="AJ619" s="27"/>
      <c r="AK619" s="265"/>
      <c r="AL619" s="265"/>
      <c r="AM619" s="266"/>
      <c r="AN619" s="267"/>
      <c r="AO619" s="266"/>
      <c r="AP619" s="301"/>
      <c r="AQ619" s="46">
        <f t="shared" si="11"/>
        <v>0</v>
      </c>
    </row>
    <row r="620" spans="1:43" ht="20.45" customHeight="1">
      <c r="A620" s="314"/>
      <c r="B620" s="233">
        <f>'Листы ввода'!B358</f>
        <v>0</v>
      </c>
      <c r="C620" s="234"/>
      <c r="D620" s="235">
        <f>'Листы ввода'!C358</f>
        <v>0</v>
      </c>
      <c r="E620" s="236"/>
      <c r="F620" s="237"/>
      <c r="G620" s="235">
        <f>'Листы ввода'!D358</f>
        <v>0</v>
      </c>
      <c r="H620" s="236"/>
      <c r="I620" s="237"/>
      <c r="J620" s="26">
        <f>'Листы ввода'!E358</f>
        <v>0</v>
      </c>
      <c r="K620" s="27">
        <f>'Листы ввода'!F358</f>
        <v>0</v>
      </c>
      <c r="L620" s="69">
        <f>ROUNDUP('Листы ввода'!G358*'Общ. данные'!$D$26,0)</f>
        <v>0</v>
      </c>
      <c r="M620" s="67">
        <f>'Листы ввода'!H358</f>
        <v>0</v>
      </c>
      <c r="N620" s="28">
        <f>'Листы ввода'!I358</f>
        <v>0</v>
      </c>
      <c r="O620" s="68">
        <f>'Листы ввода'!J358</f>
        <v>0</v>
      </c>
      <c r="P620" s="69">
        <f>ROUNDUP('Листы ввода'!K358*'Общ. данные'!$D$26,0)</f>
        <v>0</v>
      </c>
      <c r="Q620" s="238">
        <f>ROUNDUP('Листы ввода'!L358*'Общ. данные'!$D$26,0)</f>
        <v>0</v>
      </c>
      <c r="R620" s="239"/>
      <c r="S620" s="238">
        <f>ROUNDUP('Листы ввода'!M358*'Общ. данные'!$D$26,0)</f>
        <v>0</v>
      </c>
      <c r="T620" s="240"/>
      <c r="U620" s="239"/>
      <c r="V620" s="238">
        <f>ROUNDUP('Листы ввода'!N358*'Общ. данные'!$D$26,0)</f>
        <v>0</v>
      </c>
      <c r="W620" s="240"/>
      <c r="X620" s="239"/>
      <c r="Y620" s="262">
        <f>'Листы ввода'!O358</f>
        <v>0</v>
      </c>
      <c r="Z620" s="263"/>
      <c r="AA620" s="26">
        <f>'Листы ввода'!P358</f>
        <v>0</v>
      </c>
      <c r="AB620" s="68">
        <f>'Листы ввода'!Q358</f>
        <v>0</v>
      </c>
      <c r="AC620" s="236">
        <f>'Листы ввода'!R358</f>
        <v>0</v>
      </c>
      <c r="AD620" s="236"/>
      <c r="AE620" s="233">
        <f>IF('Листы ввода'!T358=1,'Листы на печать'!P620,AQ620)</f>
        <v>0</v>
      </c>
      <c r="AF620" s="264"/>
      <c r="AG620" s="265"/>
      <c r="AH620" s="266"/>
      <c r="AI620" s="26"/>
      <c r="AJ620" s="27"/>
      <c r="AK620" s="265"/>
      <c r="AL620" s="265"/>
      <c r="AM620" s="266"/>
      <c r="AN620" s="267"/>
      <c r="AO620" s="266"/>
      <c r="AP620" s="301"/>
      <c r="AQ620" s="46">
        <f t="shared" si="11"/>
        <v>0</v>
      </c>
    </row>
    <row r="621" spans="1:43" ht="20.45" customHeight="1">
      <c r="A621" s="314"/>
      <c r="B621" s="233">
        <f>'Листы ввода'!B359</f>
        <v>0</v>
      </c>
      <c r="C621" s="234"/>
      <c r="D621" s="235">
        <f>'Листы ввода'!C359</f>
        <v>0</v>
      </c>
      <c r="E621" s="236"/>
      <c r="F621" s="237"/>
      <c r="G621" s="235">
        <f>'Листы ввода'!D359</f>
        <v>0</v>
      </c>
      <c r="H621" s="236"/>
      <c r="I621" s="237"/>
      <c r="J621" s="26">
        <f>'Листы ввода'!E359</f>
        <v>0</v>
      </c>
      <c r="K621" s="27">
        <f>'Листы ввода'!F359</f>
        <v>0</v>
      </c>
      <c r="L621" s="69">
        <f>ROUNDUP('Листы ввода'!G359*'Общ. данные'!$D$26,0)</f>
        <v>0</v>
      </c>
      <c r="M621" s="67">
        <f>'Листы ввода'!H359</f>
        <v>0</v>
      </c>
      <c r="N621" s="28">
        <f>'Листы ввода'!I359</f>
        <v>0</v>
      </c>
      <c r="O621" s="68">
        <f>'Листы ввода'!J359</f>
        <v>0</v>
      </c>
      <c r="P621" s="69">
        <f>ROUNDUP('Листы ввода'!K359*'Общ. данные'!$D$26,0)</f>
        <v>0</v>
      </c>
      <c r="Q621" s="238">
        <f>ROUNDUP('Листы ввода'!L359*'Общ. данные'!$D$26,0)</f>
        <v>0</v>
      </c>
      <c r="R621" s="239"/>
      <c r="S621" s="238">
        <f>ROUNDUP('Листы ввода'!M359*'Общ. данные'!$D$26,0)</f>
        <v>0</v>
      </c>
      <c r="T621" s="240"/>
      <c r="U621" s="239"/>
      <c r="V621" s="238">
        <f>ROUNDUP('Листы ввода'!N359*'Общ. данные'!$D$26,0)</f>
        <v>0</v>
      </c>
      <c r="W621" s="240"/>
      <c r="X621" s="239"/>
      <c r="Y621" s="262">
        <f>'Листы ввода'!O359</f>
        <v>0</v>
      </c>
      <c r="Z621" s="263"/>
      <c r="AA621" s="26">
        <f>'Листы ввода'!P359</f>
        <v>0</v>
      </c>
      <c r="AB621" s="68">
        <f>'Листы ввода'!Q359</f>
        <v>0</v>
      </c>
      <c r="AC621" s="236">
        <f>'Листы ввода'!R359</f>
        <v>0</v>
      </c>
      <c r="AD621" s="236"/>
      <c r="AE621" s="233">
        <f>IF('Листы ввода'!T359=1,'Листы на печать'!P621,AQ621)</f>
        <v>0</v>
      </c>
      <c r="AF621" s="264"/>
      <c r="AG621" s="265"/>
      <c r="AH621" s="266"/>
      <c r="AI621" s="26"/>
      <c r="AJ621" s="27"/>
      <c r="AK621" s="265"/>
      <c r="AL621" s="265"/>
      <c r="AM621" s="266"/>
      <c r="AN621" s="267"/>
      <c r="AO621" s="266"/>
      <c r="AP621" s="301"/>
      <c r="AQ621" s="46">
        <f t="shared" si="11"/>
        <v>0</v>
      </c>
    </row>
    <row r="622" spans="1:43" ht="20.45" customHeight="1">
      <c r="A622" s="314"/>
      <c r="B622" s="233">
        <f>'Листы ввода'!B360</f>
        <v>0</v>
      </c>
      <c r="C622" s="234"/>
      <c r="D622" s="235">
        <f>'Листы ввода'!C360</f>
        <v>0</v>
      </c>
      <c r="E622" s="236"/>
      <c r="F622" s="237"/>
      <c r="G622" s="235">
        <f>'Листы ввода'!D360</f>
        <v>0</v>
      </c>
      <c r="H622" s="236"/>
      <c r="I622" s="237"/>
      <c r="J622" s="26">
        <f>'Листы ввода'!E360</f>
        <v>0</v>
      </c>
      <c r="K622" s="27">
        <f>'Листы ввода'!F360</f>
        <v>0</v>
      </c>
      <c r="L622" s="69">
        <f>ROUNDUP('Листы ввода'!G360*'Общ. данные'!$D$26,0)</f>
        <v>0</v>
      </c>
      <c r="M622" s="67">
        <f>'Листы ввода'!H360</f>
        <v>0</v>
      </c>
      <c r="N622" s="28">
        <f>'Листы ввода'!I360</f>
        <v>0</v>
      </c>
      <c r="O622" s="68">
        <f>'Листы ввода'!J360</f>
        <v>0</v>
      </c>
      <c r="P622" s="69">
        <f>ROUNDUP('Листы ввода'!K360*'Общ. данные'!$D$26,0)</f>
        <v>0</v>
      </c>
      <c r="Q622" s="238">
        <f>ROUNDUP('Листы ввода'!L360*'Общ. данные'!$D$26,0)</f>
        <v>0</v>
      </c>
      <c r="R622" s="239"/>
      <c r="S622" s="238">
        <f>ROUNDUP('Листы ввода'!M360*'Общ. данные'!$D$26,0)</f>
        <v>0</v>
      </c>
      <c r="T622" s="240"/>
      <c r="U622" s="239"/>
      <c r="V622" s="238">
        <f>ROUNDUP('Листы ввода'!N360*'Общ. данные'!$D$26,0)</f>
        <v>0</v>
      </c>
      <c r="W622" s="240"/>
      <c r="X622" s="239"/>
      <c r="Y622" s="262">
        <f>'Листы ввода'!O360</f>
        <v>0</v>
      </c>
      <c r="Z622" s="263"/>
      <c r="AA622" s="26">
        <f>'Листы ввода'!P360</f>
        <v>0</v>
      </c>
      <c r="AB622" s="68">
        <f>'Листы ввода'!Q360</f>
        <v>0</v>
      </c>
      <c r="AC622" s="236">
        <f>'Листы ввода'!R360</f>
        <v>0</v>
      </c>
      <c r="AD622" s="236"/>
      <c r="AE622" s="233">
        <f>IF('Листы ввода'!T360=1,'Листы на печать'!P622,AQ622)</f>
        <v>0</v>
      </c>
      <c r="AF622" s="264"/>
      <c r="AG622" s="265"/>
      <c r="AH622" s="266"/>
      <c r="AI622" s="26"/>
      <c r="AJ622" s="27"/>
      <c r="AK622" s="265"/>
      <c r="AL622" s="265"/>
      <c r="AM622" s="266"/>
      <c r="AN622" s="267"/>
      <c r="AO622" s="266"/>
      <c r="AP622" s="301"/>
      <c r="AQ622" s="46">
        <f t="shared" si="11"/>
        <v>0</v>
      </c>
    </row>
    <row r="623" spans="1:43" ht="20.45" customHeight="1">
      <c r="A623" s="314"/>
      <c r="B623" s="233">
        <f>'Листы ввода'!B361</f>
        <v>0</v>
      </c>
      <c r="C623" s="234"/>
      <c r="D623" s="235">
        <f>'Листы ввода'!C361</f>
        <v>0</v>
      </c>
      <c r="E623" s="236"/>
      <c r="F623" s="237"/>
      <c r="G623" s="235">
        <f>'Листы ввода'!D361</f>
        <v>0</v>
      </c>
      <c r="H623" s="236"/>
      <c r="I623" s="237"/>
      <c r="J623" s="26">
        <f>'Листы ввода'!E361</f>
        <v>0</v>
      </c>
      <c r="K623" s="27">
        <f>'Листы ввода'!F361</f>
        <v>0</v>
      </c>
      <c r="L623" s="69">
        <f>ROUNDUP('Листы ввода'!G361*'Общ. данные'!$D$26,0)</f>
        <v>0</v>
      </c>
      <c r="M623" s="67">
        <f>'Листы ввода'!H361</f>
        <v>0</v>
      </c>
      <c r="N623" s="28">
        <f>'Листы ввода'!I361</f>
        <v>0</v>
      </c>
      <c r="O623" s="68">
        <f>'Листы ввода'!J361</f>
        <v>0</v>
      </c>
      <c r="P623" s="69">
        <f>ROUNDUP('Листы ввода'!K361*'Общ. данные'!$D$26,0)</f>
        <v>0</v>
      </c>
      <c r="Q623" s="238">
        <f>ROUNDUP('Листы ввода'!L361*'Общ. данные'!$D$26,0)</f>
        <v>0</v>
      </c>
      <c r="R623" s="239"/>
      <c r="S623" s="238">
        <f>ROUNDUP('Листы ввода'!M361*'Общ. данные'!$D$26,0)</f>
        <v>0</v>
      </c>
      <c r="T623" s="240"/>
      <c r="U623" s="239"/>
      <c r="V623" s="238">
        <f>ROUNDUP('Листы ввода'!N361*'Общ. данные'!$D$26,0)</f>
        <v>0</v>
      </c>
      <c r="W623" s="240"/>
      <c r="X623" s="239"/>
      <c r="Y623" s="262">
        <f>'Листы ввода'!O361</f>
        <v>0</v>
      </c>
      <c r="Z623" s="263"/>
      <c r="AA623" s="26">
        <f>'Листы ввода'!P361</f>
        <v>0</v>
      </c>
      <c r="AB623" s="68">
        <f>'Листы ввода'!Q361</f>
        <v>0</v>
      </c>
      <c r="AC623" s="236">
        <f>'Листы ввода'!R361</f>
        <v>0</v>
      </c>
      <c r="AD623" s="236"/>
      <c r="AE623" s="233">
        <f>IF('Листы ввода'!T361=1,'Листы на печать'!P623,AQ623)</f>
        <v>0</v>
      </c>
      <c r="AF623" s="264"/>
      <c r="AG623" s="265"/>
      <c r="AH623" s="266"/>
      <c r="AI623" s="26"/>
      <c r="AJ623" s="27"/>
      <c r="AK623" s="265"/>
      <c r="AL623" s="265"/>
      <c r="AM623" s="266"/>
      <c r="AN623" s="267"/>
      <c r="AO623" s="266"/>
      <c r="AP623" s="301"/>
      <c r="AQ623" s="46">
        <f t="shared" si="11"/>
        <v>0</v>
      </c>
    </row>
    <row r="624" spans="1:43" ht="20.45" customHeight="1">
      <c r="A624" s="314"/>
      <c r="B624" s="233">
        <f>'Листы ввода'!B362</f>
        <v>0</v>
      </c>
      <c r="C624" s="234"/>
      <c r="D624" s="235">
        <f>'Листы ввода'!C362</f>
        <v>0</v>
      </c>
      <c r="E624" s="236"/>
      <c r="F624" s="237"/>
      <c r="G624" s="235">
        <f>'Листы ввода'!D362</f>
        <v>0</v>
      </c>
      <c r="H624" s="236"/>
      <c r="I624" s="237"/>
      <c r="J624" s="26">
        <f>'Листы ввода'!E362</f>
        <v>0</v>
      </c>
      <c r="K624" s="27">
        <f>'Листы ввода'!F362</f>
        <v>0</v>
      </c>
      <c r="L624" s="69">
        <f>ROUNDUP('Листы ввода'!G362*'Общ. данные'!$D$26,0)</f>
        <v>0</v>
      </c>
      <c r="M624" s="67">
        <f>'Листы ввода'!H362</f>
        <v>0</v>
      </c>
      <c r="N624" s="28">
        <f>'Листы ввода'!I362</f>
        <v>0</v>
      </c>
      <c r="O624" s="68">
        <f>'Листы ввода'!J362</f>
        <v>0</v>
      </c>
      <c r="P624" s="69">
        <f>ROUNDUP('Листы ввода'!K362*'Общ. данные'!$D$26,0)</f>
        <v>0</v>
      </c>
      <c r="Q624" s="238">
        <f>ROUNDUP('Листы ввода'!L362*'Общ. данные'!$D$26,0)</f>
        <v>0</v>
      </c>
      <c r="R624" s="239"/>
      <c r="S624" s="238">
        <f>ROUNDUP('Листы ввода'!M362*'Общ. данные'!$D$26,0)</f>
        <v>0</v>
      </c>
      <c r="T624" s="240"/>
      <c r="U624" s="239"/>
      <c r="V624" s="238">
        <f>ROUNDUP('Листы ввода'!N362*'Общ. данные'!$D$26,0)</f>
        <v>0</v>
      </c>
      <c r="W624" s="240"/>
      <c r="X624" s="239"/>
      <c r="Y624" s="262">
        <f>'Листы ввода'!O362</f>
        <v>0</v>
      </c>
      <c r="Z624" s="263"/>
      <c r="AA624" s="26">
        <f>'Листы ввода'!P362</f>
        <v>0</v>
      </c>
      <c r="AB624" s="68">
        <f>'Листы ввода'!Q362</f>
        <v>0</v>
      </c>
      <c r="AC624" s="236">
        <f>'Листы ввода'!R362</f>
        <v>0</v>
      </c>
      <c r="AD624" s="236"/>
      <c r="AE624" s="233">
        <f>IF('Листы ввода'!T362=1,'Листы на печать'!P624,AQ624)</f>
        <v>0</v>
      </c>
      <c r="AF624" s="264"/>
      <c r="AG624" s="265"/>
      <c r="AH624" s="266"/>
      <c r="AI624" s="26"/>
      <c r="AJ624" s="27"/>
      <c r="AK624" s="265"/>
      <c r="AL624" s="265"/>
      <c r="AM624" s="266"/>
      <c r="AN624" s="267"/>
      <c r="AO624" s="266"/>
      <c r="AP624" s="301"/>
      <c r="AQ624" s="46">
        <f t="shared" si="11"/>
        <v>0</v>
      </c>
    </row>
    <row r="625" spans="1:43" ht="20.45" customHeight="1">
      <c r="A625" s="314"/>
      <c r="B625" s="233">
        <f>'Листы ввода'!B363</f>
        <v>0</v>
      </c>
      <c r="C625" s="234"/>
      <c r="D625" s="235">
        <f>'Листы ввода'!C363</f>
        <v>0</v>
      </c>
      <c r="E625" s="236"/>
      <c r="F625" s="237"/>
      <c r="G625" s="235">
        <f>'Листы ввода'!D363</f>
        <v>0</v>
      </c>
      <c r="H625" s="236"/>
      <c r="I625" s="237"/>
      <c r="J625" s="26">
        <f>'Листы ввода'!E363</f>
        <v>0</v>
      </c>
      <c r="K625" s="27">
        <f>'Листы ввода'!F363</f>
        <v>0</v>
      </c>
      <c r="L625" s="69">
        <f>ROUNDUP('Листы ввода'!G363*'Общ. данные'!$D$26,0)</f>
        <v>0</v>
      </c>
      <c r="M625" s="67">
        <f>'Листы ввода'!H363</f>
        <v>0</v>
      </c>
      <c r="N625" s="28">
        <f>'Листы ввода'!I363</f>
        <v>0</v>
      </c>
      <c r="O625" s="68">
        <f>'Листы ввода'!J363</f>
        <v>0</v>
      </c>
      <c r="P625" s="69">
        <f>ROUNDUP('Листы ввода'!K363*'Общ. данные'!$D$26,0)</f>
        <v>0</v>
      </c>
      <c r="Q625" s="238">
        <f>ROUNDUP('Листы ввода'!L363*'Общ. данные'!$D$26,0)</f>
        <v>0</v>
      </c>
      <c r="R625" s="239"/>
      <c r="S625" s="238">
        <f>ROUNDUP('Листы ввода'!M363*'Общ. данные'!$D$26,0)</f>
        <v>0</v>
      </c>
      <c r="T625" s="240"/>
      <c r="U625" s="239"/>
      <c r="V625" s="238">
        <f>ROUNDUP('Листы ввода'!N363*'Общ. данные'!$D$26,0)</f>
        <v>0</v>
      </c>
      <c r="W625" s="240"/>
      <c r="X625" s="239"/>
      <c r="Y625" s="262">
        <f>'Листы ввода'!O363</f>
        <v>0</v>
      </c>
      <c r="Z625" s="263"/>
      <c r="AA625" s="26">
        <f>'Листы ввода'!P363</f>
        <v>0</v>
      </c>
      <c r="AB625" s="68">
        <f>'Листы ввода'!Q363</f>
        <v>0</v>
      </c>
      <c r="AC625" s="236">
        <f>'Листы ввода'!R363</f>
        <v>0</v>
      </c>
      <c r="AD625" s="236"/>
      <c r="AE625" s="233">
        <f>IF('Листы ввода'!T363=1,'Листы на печать'!P625,AQ625)</f>
        <v>0</v>
      </c>
      <c r="AF625" s="264"/>
      <c r="AG625" s="265"/>
      <c r="AH625" s="266"/>
      <c r="AI625" s="26"/>
      <c r="AJ625" s="27"/>
      <c r="AK625" s="265"/>
      <c r="AL625" s="265"/>
      <c r="AM625" s="266"/>
      <c r="AN625" s="267"/>
      <c r="AO625" s="266"/>
      <c r="AP625" s="301"/>
      <c r="AQ625" s="46">
        <f t="shared" si="11"/>
        <v>0</v>
      </c>
    </row>
    <row r="626" spans="1:43" ht="20.45" customHeight="1">
      <c r="A626" s="314"/>
      <c r="B626" s="233">
        <f>'Листы ввода'!B364</f>
        <v>0</v>
      </c>
      <c r="C626" s="234"/>
      <c r="D626" s="235">
        <f>'Листы ввода'!C364</f>
        <v>0</v>
      </c>
      <c r="E626" s="236"/>
      <c r="F626" s="237"/>
      <c r="G626" s="235">
        <f>'Листы ввода'!D364</f>
        <v>0</v>
      </c>
      <c r="H626" s="236"/>
      <c r="I626" s="237"/>
      <c r="J626" s="26">
        <f>'Листы ввода'!E364</f>
        <v>0</v>
      </c>
      <c r="K626" s="27">
        <f>'Листы ввода'!F364</f>
        <v>0</v>
      </c>
      <c r="L626" s="69">
        <f>ROUNDUP('Листы ввода'!G364*'Общ. данные'!$D$26,0)</f>
        <v>0</v>
      </c>
      <c r="M626" s="67">
        <f>'Листы ввода'!H364</f>
        <v>0</v>
      </c>
      <c r="N626" s="28">
        <f>'Листы ввода'!I364</f>
        <v>0</v>
      </c>
      <c r="O626" s="68">
        <f>'Листы ввода'!J364</f>
        <v>0</v>
      </c>
      <c r="P626" s="69">
        <f>ROUNDUP('Листы ввода'!K364*'Общ. данные'!$D$26,0)</f>
        <v>0</v>
      </c>
      <c r="Q626" s="238">
        <f>ROUNDUP('Листы ввода'!L364*'Общ. данные'!$D$26,0)</f>
        <v>0</v>
      </c>
      <c r="R626" s="239"/>
      <c r="S626" s="238">
        <f>ROUNDUP('Листы ввода'!M364*'Общ. данные'!$D$26,0)</f>
        <v>0</v>
      </c>
      <c r="T626" s="240"/>
      <c r="U626" s="239"/>
      <c r="V626" s="238">
        <f>ROUNDUP('Листы ввода'!N364*'Общ. данные'!$D$26,0)</f>
        <v>0</v>
      </c>
      <c r="W626" s="240"/>
      <c r="X626" s="239"/>
      <c r="Y626" s="262">
        <f>'Листы ввода'!O364</f>
        <v>0</v>
      </c>
      <c r="Z626" s="263"/>
      <c r="AA626" s="26">
        <f>'Листы ввода'!P364</f>
        <v>0</v>
      </c>
      <c r="AB626" s="68">
        <f>'Листы ввода'!Q364</f>
        <v>0</v>
      </c>
      <c r="AC626" s="236">
        <f>'Листы ввода'!R364</f>
        <v>0</v>
      </c>
      <c r="AD626" s="236"/>
      <c r="AE626" s="233">
        <f>IF('Листы ввода'!T364=1,'Листы на печать'!P626,AQ626)</f>
        <v>0</v>
      </c>
      <c r="AF626" s="264"/>
      <c r="AG626" s="265"/>
      <c r="AH626" s="266"/>
      <c r="AI626" s="26"/>
      <c r="AJ626" s="27"/>
      <c r="AK626" s="265"/>
      <c r="AL626" s="265"/>
      <c r="AM626" s="266"/>
      <c r="AN626" s="267"/>
      <c r="AO626" s="266"/>
      <c r="AP626" s="301"/>
      <c r="AQ626" s="46">
        <f t="shared" si="11"/>
        <v>0</v>
      </c>
    </row>
    <row r="627" spans="1:43" ht="20.45" customHeight="1">
      <c r="A627" s="314"/>
      <c r="B627" s="233">
        <f>'Листы ввода'!B365</f>
        <v>0</v>
      </c>
      <c r="C627" s="234"/>
      <c r="D627" s="235">
        <f>'Листы ввода'!C365</f>
        <v>0</v>
      </c>
      <c r="E627" s="236"/>
      <c r="F627" s="237"/>
      <c r="G627" s="235">
        <f>'Листы ввода'!D365</f>
        <v>0</v>
      </c>
      <c r="H627" s="236"/>
      <c r="I627" s="237"/>
      <c r="J627" s="26">
        <f>'Листы ввода'!E365</f>
        <v>0</v>
      </c>
      <c r="K627" s="27">
        <f>'Листы ввода'!F365</f>
        <v>0</v>
      </c>
      <c r="L627" s="69">
        <f>ROUNDUP('Листы ввода'!G365*'Общ. данные'!$D$26,0)</f>
        <v>0</v>
      </c>
      <c r="M627" s="67">
        <f>'Листы ввода'!H365</f>
        <v>0</v>
      </c>
      <c r="N627" s="28">
        <f>'Листы ввода'!I365</f>
        <v>0</v>
      </c>
      <c r="O627" s="68">
        <f>'Листы ввода'!J365</f>
        <v>0</v>
      </c>
      <c r="P627" s="69">
        <f>ROUNDUP('Листы ввода'!K365*'Общ. данные'!$D$26,0)</f>
        <v>0</v>
      </c>
      <c r="Q627" s="238">
        <f>ROUNDUP('Листы ввода'!L365*'Общ. данные'!$D$26,0)</f>
        <v>0</v>
      </c>
      <c r="R627" s="239"/>
      <c r="S627" s="238">
        <f>ROUNDUP('Листы ввода'!M365*'Общ. данные'!$D$26,0)</f>
        <v>0</v>
      </c>
      <c r="T627" s="240"/>
      <c r="U627" s="239"/>
      <c r="V627" s="238">
        <f>ROUNDUP('Листы ввода'!N365*'Общ. данные'!$D$26,0)</f>
        <v>0</v>
      </c>
      <c r="W627" s="240"/>
      <c r="X627" s="239"/>
      <c r="Y627" s="262">
        <f>'Листы ввода'!O365</f>
        <v>0</v>
      </c>
      <c r="Z627" s="263"/>
      <c r="AA627" s="26">
        <f>'Листы ввода'!P365</f>
        <v>0</v>
      </c>
      <c r="AB627" s="68">
        <f>'Листы ввода'!Q365</f>
        <v>0</v>
      </c>
      <c r="AC627" s="236">
        <f>'Листы ввода'!R365</f>
        <v>0</v>
      </c>
      <c r="AD627" s="236"/>
      <c r="AE627" s="233">
        <f>IF('Листы ввода'!T365=1,'Листы на печать'!P627,AQ627)</f>
        <v>0</v>
      </c>
      <c r="AF627" s="264"/>
      <c r="AG627" s="265"/>
      <c r="AH627" s="266"/>
      <c r="AI627" s="26"/>
      <c r="AJ627" s="27"/>
      <c r="AK627" s="265"/>
      <c r="AL627" s="265"/>
      <c r="AM627" s="266"/>
      <c r="AN627" s="267"/>
      <c r="AO627" s="266"/>
      <c r="AP627" s="301"/>
      <c r="AQ627" s="46">
        <f t="shared" si="11"/>
        <v>0</v>
      </c>
    </row>
    <row r="628" spans="1:43" ht="20.45" customHeight="1">
      <c r="A628" s="314"/>
      <c r="B628" s="233">
        <f>'Листы ввода'!B366</f>
        <v>0</v>
      </c>
      <c r="C628" s="234"/>
      <c r="D628" s="235">
        <f>'Листы ввода'!C366</f>
        <v>0</v>
      </c>
      <c r="E628" s="236"/>
      <c r="F628" s="237"/>
      <c r="G628" s="235">
        <f>'Листы ввода'!D366</f>
        <v>0</v>
      </c>
      <c r="H628" s="236"/>
      <c r="I628" s="237"/>
      <c r="J628" s="26">
        <f>'Листы ввода'!E366</f>
        <v>0</v>
      </c>
      <c r="K628" s="27">
        <f>'Листы ввода'!F366</f>
        <v>0</v>
      </c>
      <c r="L628" s="69">
        <f>ROUNDUP('Листы ввода'!G366*'Общ. данные'!$D$26,0)</f>
        <v>0</v>
      </c>
      <c r="M628" s="67">
        <f>'Листы ввода'!H366</f>
        <v>0</v>
      </c>
      <c r="N628" s="28">
        <f>'Листы ввода'!I366</f>
        <v>0</v>
      </c>
      <c r="O628" s="68">
        <f>'Листы ввода'!J366</f>
        <v>0</v>
      </c>
      <c r="P628" s="69">
        <f>ROUNDUP('Листы ввода'!K366*'Общ. данные'!$D$26,0)</f>
        <v>0</v>
      </c>
      <c r="Q628" s="238">
        <f>ROUNDUP('Листы ввода'!L366*'Общ. данные'!$D$26,0)</f>
        <v>0</v>
      </c>
      <c r="R628" s="239"/>
      <c r="S628" s="238">
        <f>ROUNDUP('Листы ввода'!M366*'Общ. данные'!$D$26,0)</f>
        <v>0</v>
      </c>
      <c r="T628" s="240"/>
      <c r="U628" s="239"/>
      <c r="V628" s="238">
        <f>ROUNDUP('Листы ввода'!N366*'Общ. данные'!$D$26,0)</f>
        <v>0</v>
      </c>
      <c r="W628" s="240"/>
      <c r="X628" s="239"/>
      <c r="Y628" s="262">
        <f>'Листы ввода'!O366</f>
        <v>0</v>
      </c>
      <c r="Z628" s="263"/>
      <c r="AA628" s="26">
        <f>'Листы ввода'!P366</f>
        <v>0</v>
      </c>
      <c r="AB628" s="68">
        <f>'Листы ввода'!Q366</f>
        <v>0</v>
      </c>
      <c r="AC628" s="236">
        <f>'Листы ввода'!R366</f>
        <v>0</v>
      </c>
      <c r="AD628" s="236"/>
      <c r="AE628" s="233">
        <f>IF('Листы ввода'!T366=1,'Листы на печать'!P628,AQ628)</f>
        <v>0</v>
      </c>
      <c r="AF628" s="264"/>
      <c r="AG628" s="265"/>
      <c r="AH628" s="266"/>
      <c r="AI628" s="26"/>
      <c r="AJ628" s="27"/>
      <c r="AK628" s="265"/>
      <c r="AL628" s="265"/>
      <c r="AM628" s="266"/>
      <c r="AN628" s="267"/>
      <c r="AO628" s="266"/>
      <c r="AP628" s="301"/>
      <c r="AQ628" s="46">
        <f t="shared" si="11"/>
        <v>0</v>
      </c>
    </row>
    <row r="629" spans="1:43" ht="20.45" customHeight="1">
      <c r="A629" s="314"/>
      <c r="B629" s="233">
        <f>'Листы ввода'!B367</f>
        <v>0</v>
      </c>
      <c r="C629" s="234"/>
      <c r="D629" s="235">
        <f>'Листы ввода'!C367</f>
        <v>0</v>
      </c>
      <c r="E629" s="236"/>
      <c r="F629" s="237"/>
      <c r="G629" s="235">
        <f>'Листы ввода'!D367</f>
        <v>0</v>
      </c>
      <c r="H629" s="236"/>
      <c r="I629" s="237"/>
      <c r="J629" s="26">
        <f>'Листы ввода'!E367</f>
        <v>0</v>
      </c>
      <c r="K629" s="27">
        <f>'Листы ввода'!F367</f>
        <v>0</v>
      </c>
      <c r="L629" s="69">
        <f>ROUNDUP('Листы ввода'!G367*'Общ. данные'!$D$26,0)</f>
        <v>0</v>
      </c>
      <c r="M629" s="67">
        <f>'Листы ввода'!H367</f>
        <v>0</v>
      </c>
      <c r="N629" s="28">
        <f>'Листы ввода'!I367</f>
        <v>0</v>
      </c>
      <c r="O629" s="68">
        <f>'Листы ввода'!J367</f>
        <v>0</v>
      </c>
      <c r="P629" s="69">
        <f>ROUNDUP('Листы ввода'!K367*'Общ. данные'!$D$26,0)</f>
        <v>0</v>
      </c>
      <c r="Q629" s="238">
        <f>ROUNDUP('Листы ввода'!L367*'Общ. данные'!$D$26,0)</f>
        <v>0</v>
      </c>
      <c r="R629" s="239"/>
      <c r="S629" s="238">
        <f>ROUNDUP('Листы ввода'!M367*'Общ. данные'!$D$26,0)</f>
        <v>0</v>
      </c>
      <c r="T629" s="240"/>
      <c r="U629" s="239"/>
      <c r="V629" s="238">
        <f>ROUNDUP('Листы ввода'!N367*'Общ. данные'!$D$26,0)</f>
        <v>0</v>
      </c>
      <c r="W629" s="240"/>
      <c r="X629" s="239"/>
      <c r="Y629" s="262">
        <f>'Листы ввода'!O367</f>
        <v>0</v>
      </c>
      <c r="Z629" s="263"/>
      <c r="AA629" s="26">
        <f>'Листы ввода'!P367</f>
        <v>0</v>
      </c>
      <c r="AB629" s="68">
        <f>'Листы ввода'!Q367</f>
        <v>0</v>
      </c>
      <c r="AC629" s="236">
        <f>'Листы ввода'!R367</f>
        <v>0</v>
      </c>
      <c r="AD629" s="236"/>
      <c r="AE629" s="233">
        <f>IF('Листы ввода'!T367=1,'Листы на печать'!P629,AQ629)</f>
        <v>0</v>
      </c>
      <c r="AF629" s="264"/>
      <c r="AG629" s="265"/>
      <c r="AH629" s="266"/>
      <c r="AI629" s="26"/>
      <c r="AJ629" s="27"/>
      <c r="AK629" s="265"/>
      <c r="AL629" s="265"/>
      <c r="AM629" s="266"/>
      <c r="AN629" s="267"/>
      <c r="AO629" s="266"/>
      <c r="AP629" s="301"/>
      <c r="AQ629" s="46">
        <f t="shared" si="11"/>
        <v>0</v>
      </c>
    </row>
    <row r="630" spans="1:43" ht="20.45" customHeight="1">
      <c r="A630" s="314"/>
      <c r="B630" s="233">
        <f>'Листы ввода'!B368</f>
        <v>0</v>
      </c>
      <c r="C630" s="234"/>
      <c r="D630" s="235">
        <f>'Листы ввода'!C368</f>
        <v>0</v>
      </c>
      <c r="E630" s="236"/>
      <c r="F630" s="237"/>
      <c r="G630" s="235">
        <f>'Листы ввода'!D368</f>
        <v>0</v>
      </c>
      <c r="H630" s="236"/>
      <c r="I630" s="237"/>
      <c r="J630" s="26">
        <f>'Листы ввода'!E368</f>
        <v>0</v>
      </c>
      <c r="K630" s="27">
        <f>'Листы ввода'!F368</f>
        <v>0</v>
      </c>
      <c r="L630" s="69">
        <f>ROUNDUP('Листы ввода'!G368*'Общ. данные'!$D$26,0)</f>
        <v>0</v>
      </c>
      <c r="M630" s="67">
        <f>'Листы ввода'!H368</f>
        <v>0</v>
      </c>
      <c r="N630" s="28">
        <f>'Листы ввода'!I368</f>
        <v>0</v>
      </c>
      <c r="O630" s="68">
        <f>'Листы ввода'!J368</f>
        <v>0</v>
      </c>
      <c r="P630" s="69">
        <f>ROUNDUP('Листы ввода'!K368*'Общ. данные'!$D$26,0)</f>
        <v>0</v>
      </c>
      <c r="Q630" s="238">
        <f>ROUNDUP('Листы ввода'!L368*'Общ. данные'!$D$26,0)</f>
        <v>0</v>
      </c>
      <c r="R630" s="239"/>
      <c r="S630" s="238">
        <f>ROUNDUP('Листы ввода'!M368*'Общ. данные'!$D$26,0)</f>
        <v>0</v>
      </c>
      <c r="T630" s="240"/>
      <c r="U630" s="239"/>
      <c r="V630" s="238">
        <f>ROUNDUP('Листы ввода'!N368*'Общ. данные'!$D$26,0)</f>
        <v>0</v>
      </c>
      <c r="W630" s="240"/>
      <c r="X630" s="239"/>
      <c r="Y630" s="262">
        <f>'Листы ввода'!O368</f>
        <v>0</v>
      </c>
      <c r="Z630" s="263"/>
      <c r="AA630" s="26">
        <f>'Листы ввода'!P368</f>
        <v>0</v>
      </c>
      <c r="AB630" s="68">
        <f>'Листы ввода'!Q368</f>
        <v>0</v>
      </c>
      <c r="AC630" s="236">
        <f>'Листы ввода'!R368</f>
        <v>0</v>
      </c>
      <c r="AD630" s="236"/>
      <c r="AE630" s="233">
        <f>IF('Листы ввода'!T368=1,'Листы на печать'!P630,AQ630)</f>
        <v>0</v>
      </c>
      <c r="AF630" s="264"/>
      <c r="AG630" s="265"/>
      <c r="AH630" s="266"/>
      <c r="AI630" s="26"/>
      <c r="AJ630" s="27"/>
      <c r="AK630" s="265"/>
      <c r="AL630" s="265"/>
      <c r="AM630" s="266"/>
      <c r="AN630" s="267"/>
      <c r="AO630" s="266"/>
      <c r="AP630" s="301"/>
      <c r="AQ630" s="46">
        <f t="shared" si="11"/>
        <v>0</v>
      </c>
    </row>
    <row r="631" spans="1:43" ht="20.45" customHeight="1">
      <c r="A631" s="314"/>
      <c r="B631" s="233">
        <f>'Листы ввода'!B369</f>
        <v>0</v>
      </c>
      <c r="C631" s="234"/>
      <c r="D631" s="235">
        <f>'Листы ввода'!C369</f>
        <v>0</v>
      </c>
      <c r="E631" s="236"/>
      <c r="F631" s="237"/>
      <c r="G631" s="235">
        <f>'Листы ввода'!D369</f>
        <v>0</v>
      </c>
      <c r="H631" s="236"/>
      <c r="I631" s="237"/>
      <c r="J631" s="26">
        <f>'Листы ввода'!E369</f>
        <v>0</v>
      </c>
      <c r="K631" s="27">
        <f>'Листы ввода'!F369</f>
        <v>0</v>
      </c>
      <c r="L631" s="69">
        <f>ROUNDUP('Листы ввода'!G369*'Общ. данные'!$D$26,0)</f>
        <v>0</v>
      </c>
      <c r="M631" s="67">
        <f>'Листы ввода'!H369</f>
        <v>0</v>
      </c>
      <c r="N631" s="28">
        <f>'Листы ввода'!I369</f>
        <v>0</v>
      </c>
      <c r="O631" s="68">
        <f>'Листы ввода'!J369</f>
        <v>0</v>
      </c>
      <c r="P631" s="69">
        <f>ROUNDUP('Листы ввода'!K369*'Общ. данные'!$D$26,0)</f>
        <v>0</v>
      </c>
      <c r="Q631" s="238">
        <f>ROUNDUP('Листы ввода'!L369*'Общ. данные'!$D$26,0)</f>
        <v>0</v>
      </c>
      <c r="R631" s="239"/>
      <c r="S631" s="238">
        <f>ROUNDUP('Листы ввода'!M369*'Общ. данные'!$D$26,0)</f>
        <v>0</v>
      </c>
      <c r="T631" s="240"/>
      <c r="U631" s="239"/>
      <c r="V631" s="238">
        <f>ROUNDUP('Листы ввода'!N369*'Общ. данные'!$D$26,0)</f>
        <v>0</v>
      </c>
      <c r="W631" s="240"/>
      <c r="X631" s="239"/>
      <c r="Y631" s="262">
        <f>'Листы ввода'!O369</f>
        <v>0</v>
      </c>
      <c r="Z631" s="263"/>
      <c r="AA631" s="26">
        <f>'Листы ввода'!P369</f>
        <v>0</v>
      </c>
      <c r="AB631" s="68">
        <f>'Листы ввода'!Q369</f>
        <v>0</v>
      </c>
      <c r="AC631" s="236">
        <f>'Листы ввода'!R369</f>
        <v>0</v>
      </c>
      <c r="AD631" s="236"/>
      <c r="AE631" s="233">
        <f>IF('Листы ввода'!T369=1,'Листы на печать'!P631,AQ631)</f>
        <v>0</v>
      </c>
      <c r="AF631" s="264"/>
      <c r="AG631" s="265"/>
      <c r="AH631" s="266"/>
      <c r="AI631" s="26"/>
      <c r="AJ631" s="27"/>
      <c r="AK631" s="265"/>
      <c r="AL631" s="265"/>
      <c r="AM631" s="266"/>
      <c r="AN631" s="267"/>
      <c r="AO631" s="266"/>
      <c r="AP631" s="301"/>
      <c r="AQ631" s="46">
        <f t="shared" si="11"/>
        <v>0</v>
      </c>
    </row>
    <row r="632" spans="1:43" ht="20.45" customHeight="1">
      <c r="A632" s="314"/>
      <c r="B632" s="233">
        <f>'Листы ввода'!B370</f>
        <v>0</v>
      </c>
      <c r="C632" s="234"/>
      <c r="D632" s="235">
        <f>'Листы ввода'!C370</f>
        <v>0</v>
      </c>
      <c r="E632" s="236"/>
      <c r="F632" s="237"/>
      <c r="G632" s="235">
        <f>'Листы ввода'!D370</f>
        <v>0</v>
      </c>
      <c r="H632" s="236"/>
      <c r="I632" s="237"/>
      <c r="J632" s="26">
        <f>'Листы ввода'!E370</f>
        <v>0</v>
      </c>
      <c r="K632" s="27">
        <f>'Листы ввода'!F370</f>
        <v>0</v>
      </c>
      <c r="L632" s="69">
        <f>ROUNDUP('Листы ввода'!G370*'Общ. данные'!$D$26,0)</f>
        <v>0</v>
      </c>
      <c r="M632" s="67">
        <f>'Листы ввода'!H370</f>
        <v>0</v>
      </c>
      <c r="N632" s="28">
        <f>'Листы ввода'!I370</f>
        <v>0</v>
      </c>
      <c r="O632" s="68">
        <f>'Листы ввода'!J370</f>
        <v>0</v>
      </c>
      <c r="P632" s="69">
        <f>ROUNDUP('Листы ввода'!K370*'Общ. данные'!$D$26,0)</f>
        <v>0</v>
      </c>
      <c r="Q632" s="238">
        <f>ROUNDUP('Листы ввода'!L370*'Общ. данные'!$D$26,0)</f>
        <v>0</v>
      </c>
      <c r="R632" s="239"/>
      <c r="S632" s="238">
        <f>ROUNDUP('Листы ввода'!M370*'Общ. данные'!$D$26,0)</f>
        <v>0</v>
      </c>
      <c r="T632" s="240"/>
      <c r="U632" s="239"/>
      <c r="V632" s="238">
        <f>ROUNDUP('Листы ввода'!N370*'Общ. данные'!$D$26,0)</f>
        <v>0</v>
      </c>
      <c r="W632" s="240"/>
      <c r="X632" s="239"/>
      <c r="Y632" s="262">
        <f>'Листы ввода'!O370</f>
        <v>0</v>
      </c>
      <c r="Z632" s="263"/>
      <c r="AA632" s="26">
        <f>'Листы ввода'!P370</f>
        <v>0</v>
      </c>
      <c r="AB632" s="68">
        <f>'Листы ввода'!Q370</f>
        <v>0</v>
      </c>
      <c r="AC632" s="236">
        <f>'Листы ввода'!R370</f>
        <v>0</v>
      </c>
      <c r="AD632" s="236"/>
      <c r="AE632" s="233">
        <f>IF('Листы ввода'!T370=1,'Листы на печать'!P632,AQ632)</f>
        <v>0</v>
      </c>
      <c r="AF632" s="264"/>
      <c r="AG632" s="265"/>
      <c r="AH632" s="266"/>
      <c r="AI632" s="26"/>
      <c r="AJ632" s="27"/>
      <c r="AK632" s="265"/>
      <c r="AL632" s="265"/>
      <c r="AM632" s="266"/>
      <c r="AN632" s="267"/>
      <c r="AO632" s="266"/>
      <c r="AP632" s="301"/>
      <c r="AQ632" s="46">
        <f t="shared" si="11"/>
        <v>0</v>
      </c>
    </row>
    <row r="633" spans="1:43" ht="20.45" customHeight="1">
      <c r="A633" s="314"/>
      <c r="B633" s="233">
        <f>'Листы ввода'!B371</f>
        <v>0</v>
      </c>
      <c r="C633" s="234"/>
      <c r="D633" s="235">
        <f>'Листы ввода'!C371</f>
        <v>0</v>
      </c>
      <c r="E633" s="236"/>
      <c r="F633" s="237"/>
      <c r="G633" s="235">
        <f>'Листы ввода'!D371</f>
        <v>0</v>
      </c>
      <c r="H633" s="236"/>
      <c r="I633" s="237"/>
      <c r="J633" s="26">
        <f>'Листы ввода'!E371</f>
        <v>0</v>
      </c>
      <c r="K633" s="27">
        <f>'Листы ввода'!F371</f>
        <v>0</v>
      </c>
      <c r="L633" s="69">
        <f>ROUNDUP('Листы ввода'!G371*'Общ. данные'!$D$26,0)</f>
        <v>0</v>
      </c>
      <c r="M633" s="67">
        <f>'Листы ввода'!H371</f>
        <v>0</v>
      </c>
      <c r="N633" s="28">
        <f>'Листы ввода'!I371</f>
        <v>0</v>
      </c>
      <c r="O633" s="68">
        <f>'Листы ввода'!J371</f>
        <v>0</v>
      </c>
      <c r="P633" s="69">
        <f>ROUNDUP('Листы ввода'!K371*'Общ. данные'!$D$26,0)</f>
        <v>0</v>
      </c>
      <c r="Q633" s="238">
        <f>ROUNDUP('Листы ввода'!L371*'Общ. данные'!$D$26,0)</f>
        <v>0</v>
      </c>
      <c r="R633" s="239"/>
      <c r="S633" s="238">
        <f>ROUNDUP('Листы ввода'!M371*'Общ. данные'!$D$26,0)</f>
        <v>0</v>
      </c>
      <c r="T633" s="240"/>
      <c r="U633" s="239"/>
      <c r="V633" s="238">
        <f>ROUNDUP('Листы ввода'!N371*'Общ. данные'!$D$26,0)</f>
        <v>0</v>
      </c>
      <c r="W633" s="240"/>
      <c r="X633" s="239"/>
      <c r="Y633" s="262">
        <f>'Листы ввода'!O371</f>
        <v>0</v>
      </c>
      <c r="Z633" s="263"/>
      <c r="AA633" s="26">
        <f>'Листы ввода'!P371</f>
        <v>0</v>
      </c>
      <c r="AB633" s="68">
        <f>'Листы ввода'!Q371</f>
        <v>0</v>
      </c>
      <c r="AC633" s="236">
        <f>'Листы ввода'!R371</f>
        <v>0</v>
      </c>
      <c r="AD633" s="236"/>
      <c r="AE633" s="233">
        <f>IF('Листы ввода'!T371=1,'Листы на печать'!P633,AQ633)</f>
        <v>0</v>
      </c>
      <c r="AF633" s="264"/>
      <c r="AG633" s="265"/>
      <c r="AH633" s="266"/>
      <c r="AI633" s="26"/>
      <c r="AJ633" s="27"/>
      <c r="AK633" s="265"/>
      <c r="AL633" s="265"/>
      <c r="AM633" s="266"/>
      <c r="AN633" s="267"/>
      <c r="AO633" s="266"/>
      <c r="AP633" s="301"/>
      <c r="AQ633" s="46">
        <f t="shared" si="11"/>
        <v>0</v>
      </c>
    </row>
    <row r="634" spans="1:43" ht="20.45" customHeight="1">
      <c r="A634" s="314"/>
      <c r="B634" s="233">
        <f>'Листы ввода'!B372</f>
        <v>0</v>
      </c>
      <c r="C634" s="234"/>
      <c r="D634" s="235">
        <f>'Листы ввода'!C372</f>
        <v>0</v>
      </c>
      <c r="E634" s="236"/>
      <c r="F634" s="237"/>
      <c r="G634" s="235">
        <f>'Листы ввода'!D372</f>
        <v>0</v>
      </c>
      <c r="H634" s="236"/>
      <c r="I634" s="237"/>
      <c r="J634" s="26">
        <f>'Листы ввода'!E372</f>
        <v>0</v>
      </c>
      <c r="K634" s="27">
        <f>'Листы ввода'!F372</f>
        <v>0</v>
      </c>
      <c r="L634" s="69">
        <f>ROUNDUP('Листы ввода'!G372*'Общ. данные'!$D$26,0)</f>
        <v>0</v>
      </c>
      <c r="M634" s="67">
        <f>'Листы ввода'!H372</f>
        <v>0</v>
      </c>
      <c r="N634" s="28">
        <f>'Листы ввода'!I372</f>
        <v>0</v>
      </c>
      <c r="O634" s="68">
        <f>'Листы ввода'!J372</f>
        <v>0</v>
      </c>
      <c r="P634" s="69">
        <f>ROUNDUP('Листы ввода'!K372*'Общ. данные'!$D$26,0)</f>
        <v>0</v>
      </c>
      <c r="Q634" s="238">
        <f>ROUNDUP('Листы ввода'!L372*'Общ. данные'!$D$26,0)</f>
        <v>0</v>
      </c>
      <c r="R634" s="239"/>
      <c r="S634" s="238">
        <f>ROUNDUP('Листы ввода'!M372*'Общ. данные'!$D$26,0)</f>
        <v>0</v>
      </c>
      <c r="T634" s="240"/>
      <c r="U634" s="239"/>
      <c r="V634" s="238">
        <f>ROUNDUP('Листы ввода'!N372*'Общ. данные'!$D$26,0)</f>
        <v>0</v>
      </c>
      <c r="W634" s="240"/>
      <c r="X634" s="239"/>
      <c r="Y634" s="262">
        <f>'Листы ввода'!O372</f>
        <v>0</v>
      </c>
      <c r="Z634" s="263"/>
      <c r="AA634" s="26">
        <f>'Листы ввода'!P372</f>
        <v>0</v>
      </c>
      <c r="AB634" s="68">
        <f>'Листы ввода'!Q372</f>
        <v>0</v>
      </c>
      <c r="AC634" s="236">
        <f>'Листы ввода'!R372</f>
        <v>0</v>
      </c>
      <c r="AD634" s="236"/>
      <c r="AE634" s="233">
        <f>IF('Листы ввода'!T372=1,'Листы на печать'!P634,AQ634)</f>
        <v>0</v>
      </c>
      <c r="AF634" s="264"/>
      <c r="AG634" s="265"/>
      <c r="AH634" s="266"/>
      <c r="AI634" s="26"/>
      <c r="AJ634" s="27"/>
      <c r="AK634" s="265"/>
      <c r="AL634" s="265"/>
      <c r="AM634" s="266"/>
      <c r="AN634" s="267"/>
      <c r="AO634" s="266"/>
      <c r="AP634" s="301"/>
      <c r="AQ634" s="46">
        <f t="shared" si="11"/>
        <v>0</v>
      </c>
    </row>
    <row r="635" spans="1:43" ht="20.45" customHeight="1">
      <c r="A635" s="314"/>
      <c r="B635" s="233">
        <f>'Листы ввода'!B373</f>
        <v>0</v>
      </c>
      <c r="C635" s="234"/>
      <c r="D635" s="235">
        <f>'Листы ввода'!C373</f>
        <v>0</v>
      </c>
      <c r="E635" s="236"/>
      <c r="F635" s="237"/>
      <c r="G635" s="235">
        <f>'Листы ввода'!D373</f>
        <v>0</v>
      </c>
      <c r="H635" s="236"/>
      <c r="I635" s="237"/>
      <c r="J635" s="26">
        <f>'Листы ввода'!E373</f>
        <v>0</v>
      </c>
      <c r="K635" s="27">
        <f>'Листы ввода'!F373</f>
        <v>0</v>
      </c>
      <c r="L635" s="69">
        <f>ROUNDUP('Листы ввода'!G373*'Общ. данные'!$D$26,0)</f>
        <v>0</v>
      </c>
      <c r="M635" s="67">
        <f>'Листы ввода'!H373</f>
        <v>0</v>
      </c>
      <c r="N635" s="28">
        <f>'Листы ввода'!I373</f>
        <v>0</v>
      </c>
      <c r="O635" s="68">
        <f>'Листы ввода'!J373</f>
        <v>0</v>
      </c>
      <c r="P635" s="69">
        <f>ROUNDUP('Листы ввода'!K373*'Общ. данные'!$D$26,0)</f>
        <v>0</v>
      </c>
      <c r="Q635" s="238">
        <f>ROUNDUP('Листы ввода'!L373*'Общ. данные'!$D$26,0)</f>
        <v>0</v>
      </c>
      <c r="R635" s="239"/>
      <c r="S635" s="238">
        <f>ROUNDUP('Листы ввода'!M373*'Общ. данные'!$D$26,0)</f>
        <v>0</v>
      </c>
      <c r="T635" s="240"/>
      <c r="U635" s="239"/>
      <c r="V635" s="238">
        <f>ROUNDUP('Листы ввода'!N373*'Общ. данные'!$D$26,0)</f>
        <v>0</v>
      </c>
      <c r="W635" s="240"/>
      <c r="X635" s="239"/>
      <c r="Y635" s="262">
        <f>'Листы ввода'!O373</f>
        <v>0</v>
      </c>
      <c r="Z635" s="263"/>
      <c r="AA635" s="26">
        <f>'Листы ввода'!P373</f>
        <v>0</v>
      </c>
      <c r="AB635" s="68">
        <f>'Листы ввода'!Q373</f>
        <v>0</v>
      </c>
      <c r="AC635" s="236">
        <f>'Листы ввода'!R373</f>
        <v>0</v>
      </c>
      <c r="AD635" s="236"/>
      <c r="AE635" s="233">
        <f>IF('Листы ввода'!T373=1,'Листы на печать'!P635,AQ635)</f>
        <v>0</v>
      </c>
      <c r="AF635" s="264"/>
      <c r="AG635" s="265"/>
      <c r="AH635" s="266"/>
      <c r="AI635" s="26"/>
      <c r="AJ635" s="27"/>
      <c r="AK635" s="265"/>
      <c r="AL635" s="265"/>
      <c r="AM635" s="266"/>
      <c r="AN635" s="267"/>
      <c r="AO635" s="266"/>
      <c r="AP635" s="301"/>
      <c r="AQ635" s="46">
        <f t="shared" si="11"/>
        <v>0</v>
      </c>
    </row>
    <row r="636" spans="1:43" ht="20.45" customHeight="1">
      <c r="A636" s="314"/>
      <c r="B636" s="233">
        <f>'Листы ввода'!B374</f>
        <v>0</v>
      </c>
      <c r="C636" s="234"/>
      <c r="D636" s="235">
        <f>'Листы ввода'!C374</f>
        <v>0</v>
      </c>
      <c r="E636" s="236"/>
      <c r="F636" s="237"/>
      <c r="G636" s="235">
        <f>'Листы ввода'!D374</f>
        <v>0</v>
      </c>
      <c r="H636" s="236"/>
      <c r="I636" s="237"/>
      <c r="J636" s="26">
        <f>'Листы ввода'!E374</f>
        <v>0</v>
      </c>
      <c r="K636" s="27">
        <f>'Листы ввода'!F374</f>
        <v>0</v>
      </c>
      <c r="L636" s="69">
        <f>ROUNDUP('Листы ввода'!G374*'Общ. данные'!$D$26,0)</f>
        <v>0</v>
      </c>
      <c r="M636" s="67">
        <f>'Листы ввода'!H374</f>
        <v>0</v>
      </c>
      <c r="N636" s="28">
        <f>'Листы ввода'!I374</f>
        <v>0</v>
      </c>
      <c r="O636" s="68">
        <f>'Листы ввода'!J374</f>
        <v>0</v>
      </c>
      <c r="P636" s="69">
        <f>ROUNDUP('Листы ввода'!K374*'Общ. данные'!$D$26,0)</f>
        <v>0</v>
      </c>
      <c r="Q636" s="238">
        <f>ROUNDUP('Листы ввода'!L374*'Общ. данные'!$D$26,0)</f>
        <v>0</v>
      </c>
      <c r="R636" s="239"/>
      <c r="S636" s="238">
        <f>ROUNDUP('Листы ввода'!M374*'Общ. данные'!$D$26,0)</f>
        <v>0</v>
      </c>
      <c r="T636" s="240"/>
      <c r="U636" s="239"/>
      <c r="V636" s="238">
        <f>ROUNDUP('Листы ввода'!N374*'Общ. данные'!$D$26,0)</f>
        <v>0</v>
      </c>
      <c r="W636" s="240"/>
      <c r="X636" s="239"/>
      <c r="Y636" s="262">
        <f>'Листы ввода'!O374</f>
        <v>0</v>
      </c>
      <c r="Z636" s="263"/>
      <c r="AA636" s="26">
        <f>'Листы ввода'!P374</f>
        <v>0</v>
      </c>
      <c r="AB636" s="68">
        <f>'Листы ввода'!Q374</f>
        <v>0</v>
      </c>
      <c r="AC636" s="236">
        <f>'Листы ввода'!R374</f>
        <v>0</v>
      </c>
      <c r="AD636" s="236"/>
      <c r="AE636" s="233">
        <f>IF('Листы ввода'!T374=1,'Листы на печать'!P636,AQ636)</f>
        <v>0</v>
      </c>
      <c r="AF636" s="264"/>
      <c r="AG636" s="265"/>
      <c r="AH636" s="266"/>
      <c r="AI636" s="31"/>
      <c r="AJ636" s="32"/>
      <c r="AK636" s="265"/>
      <c r="AL636" s="265"/>
      <c r="AM636" s="266"/>
      <c r="AN636" s="267"/>
      <c r="AO636" s="266"/>
      <c r="AP636" s="301"/>
      <c r="AQ636" s="46">
        <f t="shared" si="11"/>
        <v>0</v>
      </c>
    </row>
    <row r="637" spans="1:43" ht="20.45" customHeight="1">
      <c r="A637" s="314"/>
      <c r="B637" s="233">
        <f>'Листы ввода'!B375</f>
        <v>0</v>
      </c>
      <c r="C637" s="234"/>
      <c r="D637" s="235">
        <f>'Листы ввода'!C375</f>
        <v>0</v>
      </c>
      <c r="E637" s="236"/>
      <c r="F637" s="237"/>
      <c r="G637" s="235">
        <f>'Листы ввода'!D375</f>
        <v>0</v>
      </c>
      <c r="H637" s="236"/>
      <c r="I637" s="237"/>
      <c r="J637" s="26">
        <f>'Листы ввода'!E375</f>
        <v>0</v>
      </c>
      <c r="K637" s="27">
        <f>'Листы ввода'!F375</f>
        <v>0</v>
      </c>
      <c r="L637" s="69">
        <f>ROUNDUP('Листы ввода'!G375*'Общ. данные'!$D$26,0)</f>
        <v>0</v>
      </c>
      <c r="M637" s="67">
        <f>'Листы ввода'!H375</f>
        <v>0</v>
      </c>
      <c r="N637" s="28">
        <f>'Листы ввода'!I375</f>
        <v>0</v>
      </c>
      <c r="O637" s="68">
        <f>'Листы ввода'!J375</f>
        <v>0</v>
      </c>
      <c r="P637" s="69">
        <f>ROUNDUP('Листы ввода'!K375*'Общ. данные'!$D$26,0)</f>
        <v>0</v>
      </c>
      <c r="Q637" s="238">
        <f>ROUNDUP('Листы ввода'!L375*'Общ. данные'!$D$26,0)</f>
        <v>0</v>
      </c>
      <c r="R637" s="239"/>
      <c r="S637" s="238">
        <f>ROUNDUP('Листы ввода'!M375*'Общ. данные'!$D$26,0)</f>
        <v>0</v>
      </c>
      <c r="T637" s="240"/>
      <c r="U637" s="239"/>
      <c r="V637" s="238">
        <f>ROUNDUP('Листы ввода'!N375*'Общ. данные'!$D$26,0)</f>
        <v>0</v>
      </c>
      <c r="W637" s="240"/>
      <c r="X637" s="239"/>
      <c r="Y637" s="262">
        <f>'Листы ввода'!O375</f>
        <v>0</v>
      </c>
      <c r="Z637" s="263"/>
      <c r="AA637" s="26">
        <f>'Листы ввода'!P375</f>
        <v>0</v>
      </c>
      <c r="AB637" s="68">
        <f>'Листы ввода'!Q375</f>
        <v>0</v>
      </c>
      <c r="AC637" s="236">
        <f>'Листы ввода'!R375</f>
        <v>0</v>
      </c>
      <c r="AD637" s="236"/>
      <c r="AE637" s="233">
        <f>IF('Листы ввода'!T375=1,'Листы на печать'!P637,AQ637)</f>
        <v>0</v>
      </c>
      <c r="AF637" s="264"/>
      <c r="AG637" s="265"/>
      <c r="AH637" s="266"/>
      <c r="AI637" s="31"/>
      <c r="AJ637" s="32"/>
      <c r="AK637" s="265"/>
      <c r="AL637" s="265"/>
      <c r="AM637" s="266"/>
      <c r="AN637" s="267"/>
      <c r="AO637" s="266"/>
      <c r="AP637" s="301"/>
      <c r="AQ637" s="46">
        <f t="shared" si="11"/>
        <v>0</v>
      </c>
    </row>
    <row r="638" spans="1:43" ht="20.45" customHeight="1">
      <c r="A638" s="314"/>
      <c r="B638" s="233">
        <f>'Листы ввода'!B376</f>
        <v>0</v>
      </c>
      <c r="C638" s="234"/>
      <c r="D638" s="235">
        <f>'Листы ввода'!C376</f>
        <v>0</v>
      </c>
      <c r="E638" s="236"/>
      <c r="F638" s="237"/>
      <c r="G638" s="235">
        <f>'Листы ввода'!D376</f>
        <v>0</v>
      </c>
      <c r="H638" s="236"/>
      <c r="I638" s="237"/>
      <c r="J638" s="26">
        <f>'Листы ввода'!E376</f>
        <v>0</v>
      </c>
      <c r="K638" s="27">
        <f>'Листы ввода'!F376</f>
        <v>0</v>
      </c>
      <c r="L638" s="69">
        <f>ROUNDUP('Листы ввода'!G376*'Общ. данные'!$D$26,0)</f>
        <v>0</v>
      </c>
      <c r="M638" s="67">
        <f>'Листы ввода'!H376</f>
        <v>0</v>
      </c>
      <c r="N638" s="28">
        <f>'Листы ввода'!I376</f>
        <v>0</v>
      </c>
      <c r="O638" s="68">
        <f>'Листы ввода'!J376</f>
        <v>0</v>
      </c>
      <c r="P638" s="69">
        <f>ROUNDUP('Листы ввода'!K376*'Общ. данные'!$D$26,0)</f>
        <v>0</v>
      </c>
      <c r="Q638" s="238">
        <f>ROUNDUP('Листы ввода'!L376*'Общ. данные'!$D$26,0)</f>
        <v>0</v>
      </c>
      <c r="R638" s="239"/>
      <c r="S638" s="238">
        <f>ROUNDUP('Листы ввода'!M376*'Общ. данные'!$D$26,0)</f>
        <v>0</v>
      </c>
      <c r="T638" s="240"/>
      <c r="U638" s="239"/>
      <c r="V638" s="238">
        <f>ROUNDUP('Листы ввода'!N376*'Общ. данные'!$D$26,0)</f>
        <v>0</v>
      </c>
      <c r="W638" s="240"/>
      <c r="X638" s="239"/>
      <c r="Y638" s="262">
        <f>'Листы ввода'!O376</f>
        <v>0</v>
      </c>
      <c r="Z638" s="263"/>
      <c r="AA638" s="26">
        <f>'Листы ввода'!P376</f>
        <v>0</v>
      </c>
      <c r="AB638" s="68">
        <f>'Листы ввода'!Q376</f>
        <v>0</v>
      </c>
      <c r="AC638" s="236">
        <f>'Листы ввода'!R376</f>
        <v>0</v>
      </c>
      <c r="AD638" s="236"/>
      <c r="AE638" s="233">
        <f>IF('Листы ввода'!T376=1,'Листы на печать'!P638,AQ638)</f>
        <v>0</v>
      </c>
      <c r="AF638" s="264"/>
      <c r="AG638" s="265"/>
      <c r="AH638" s="266"/>
      <c r="AI638" s="33"/>
      <c r="AJ638" s="34"/>
      <c r="AK638" s="265"/>
      <c r="AL638" s="265"/>
      <c r="AM638" s="266"/>
      <c r="AN638" s="275"/>
      <c r="AO638" s="276"/>
      <c r="AP638" s="301"/>
      <c r="AQ638" s="46">
        <f t="shared" si="11"/>
        <v>0</v>
      </c>
    </row>
    <row r="639" spans="1:43" ht="20.45" customHeight="1" thickBot="1">
      <c r="A639" s="314"/>
      <c r="B639" s="269">
        <f>'Листы ввода'!B377</f>
        <v>0</v>
      </c>
      <c r="C639" s="277"/>
      <c r="D639" s="278">
        <f>'Листы ввода'!C377</f>
        <v>0</v>
      </c>
      <c r="E639" s="268"/>
      <c r="F639" s="279"/>
      <c r="G639" s="278">
        <f>'Листы ввода'!D377</f>
        <v>0</v>
      </c>
      <c r="H639" s="268"/>
      <c r="I639" s="279"/>
      <c r="J639" s="88">
        <f>'Листы ввода'!E377</f>
        <v>0</v>
      </c>
      <c r="K639" s="89">
        <f>'Листы ввода'!F377</f>
        <v>0</v>
      </c>
      <c r="L639" s="86">
        <f>ROUNDUP('Листы ввода'!G377*'Общ. данные'!$D$26,0)</f>
        <v>0</v>
      </c>
      <c r="M639" s="85">
        <f>'Листы ввода'!H377</f>
        <v>0</v>
      </c>
      <c r="N639" s="90">
        <f>'Листы ввода'!I377</f>
        <v>0</v>
      </c>
      <c r="O639" s="87">
        <f>'Листы ввода'!J377</f>
        <v>0</v>
      </c>
      <c r="P639" s="86">
        <f>ROUNDUP('Листы ввода'!K377*'Общ. данные'!$D$26,0)</f>
        <v>0</v>
      </c>
      <c r="Q639" s="258">
        <f>ROUNDUP('Листы ввода'!L377*'Общ. данные'!$D$26,0)</f>
        <v>0</v>
      </c>
      <c r="R639" s="259"/>
      <c r="S639" s="258">
        <f>ROUNDUP('Листы ввода'!M377*'Общ. данные'!$D$26,0)</f>
        <v>0</v>
      </c>
      <c r="T639" s="280"/>
      <c r="U639" s="259"/>
      <c r="V639" s="258">
        <f>ROUNDUP('Листы ввода'!N377*'Общ. данные'!$D$26,0)</f>
        <v>0</v>
      </c>
      <c r="W639" s="280"/>
      <c r="X639" s="259"/>
      <c r="Y639" s="281">
        <f>'Листы ввода'!O377</f>
        <v>0</v>
      </c>
      <c r="Z639" s="282"/>
      <c r="AA639" s="88">
        <f>'Листы ввода'!P377</f>
        <v>0</v>
      </c>
      <c r="AB639" s="87">
        <f>'Листы ввода'!Q377</f>
        <v>0</v>
      </c>
      <c r="AC639" s="268">
        <f>'Листы ввода'!R377</f>
        <v>0</v>
      </c>
      <c r="AD639" s="268"/>
      <c r="AE639" s="269">
        <f>IF('Листы ввода'!T377=1,'Листы на печать'!P639,AQ639)</f>
        <v>0</v>
      </c>
      <c r="AF639" s="270"/>
      <c r="AG639" s="271"/>
      <c r="AH639" s="272"/>
      <c r="AI639" s="35"/>
      <c r="AJ639" s="36"/>
      <c r="AK639" s="271"/>
      <c r="AL639" s="271"/>
      <c r="AM639" s="272"/>
      <c r="AN639" s="273"/>
      <c r="AO639" s="274"/>
      <c r="AP639" s="301"/>
      <c r="AQ639" s="46">
        <f t="shared" si="11"/>
        <v>0</v>
      </c>
    </row>
    <row r="640" spans="1:43" ht="20.45" customHeight="1">
      <c r="A640" s="314"/>
      <c r="B640" s="241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  <c r="AA640" s="242"/>
      <c r="AB640" s="242"/>
      <c r="AC640" s="242"/>
      <c r="AD640" s="242"/>
      <c r="AE640" s="242"/>
      <c r="AF640" s="242"/>
      <c r="AG640" s="242"/>
      <c r="AH640" s="242"/>
      <c r="AI640" s="242"/>
      <c r="AJ640" s="242"/>
      <c r="AK640" s="242"/>
      <c r="AL640" s="242"/>
      <c r="AM640" s="242"/>
      <c r="AN640" s="242"/>
      <c r="AO640" s="243"/>
      <c r="AP640" s="301"/>
    </row>
    <row r="641" spans="1:43" ht="20.45" customHeight="1" thickBot="1">
      <c r="A641" s="314"/>
      <c r="B641" s="241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  <c r="AA641" s="242"/>
      <c r="AB641" s="242"/>
      <c r="AC641" s="242"/>
      <c r="AD641" s="242"/>
      <c r="AE641" s="242"/>
      <c r="AF641" s="242"/>
      <c r="AG641" s="242"/>
      <c r="AH641" s="242"/>
      <c r="AI641" s="242"/>
      <c r="AJ641" s="242"/>
      <c r="AK641" s="242"/>
      <c r="AL641" s="242"/>
      <c r="AM641" s="242"/>
      <c r="AN641" s="242"/>
      <c r="AO641" s="243"/>
      <c r="AP641" s="301"/>
    </row>
    <row r="642" spans="1:43" ht="12.75" customHeight="1" thickBot="1">
      <c r="A642" s="314"/>
      <c r="B642" s="241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3"/>
      <c r="R642" s="247"/>
      <c r="S642" s="248"/>
      <c r="T642" s="38"/>
      <c r="U642" s="247"/>
      <c r="V642" s="248"/>
      <c r="W642" s="38"/>
      <c r="X642" s="247"/>
      <c r="Y642" s="248"/>
      <c r="Z642" s="38"/>
      <c r="AA642" s="249" t="str">
        <f>AA599</f>
        <v>АП-08/15-АОВ2.К</v>
      </c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  <c r="AM642" s="250"/>
      <c r="AN642" s="251"/>
      <c r="AO642" s="65" t="s">
        <v>13</v>
      </c>
      <c r="AP642" s="301"/>
    </row>
    <row r="643" spans="1:43" ht="12.75" customHeight="1" thickBot="1">
      <c r="A643" s="314"/>
      <c r="B643" s="241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3"/>
      <c r="R643" s="258"/>
      <c r="S643" s="259"/>
      <c r="T643" s="15"/>
      <c r="U643" s="258"/>
      <c r="V643" s="259"/>
      <c r="W643" s="15"/>
      <c r="X643" s="258"/>
      <c r="Y643" s="259"/>
      <c r="Z643" s="39"/>
      <c r="AA643" s="252"/>
      <c r="AB643" s="253"/>
      <c r="AC643" s="253"/>
      <c r="AD643" s="253"/>
      <c r="AE643" s="253"/>
      <c r="AF643" s="253"/>
      <c r="AG643" s="253"/>
      <c r="AH643" s="253"/>
      <c r="AI643" s="253"/>
      <c r="AJ643" s="253"/>
      <c r="AK643" s="253"/>
      <c r="AL643" s="253"/>
      <c r="AM643" s="253"/>
      <c r="AN643" s="254"/>
      <c r="AO643" s="260">
        <f>AO600+1</f>
        <v>14</v>
      </c>
      <c r="AP643" s="301"/>
    </row>
    <row r="644" spans="1:43" ht="12.75" customHeight="1" thickBot="1">
      <c r="A644" s="314"/>
      <c r="B644" s="244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6"/>
      <c r="R644" s="229" t="s">
        <v>11</v>
      </c>
      <c r="S644" s="230"/>
      <c r="T644" s="63" t="s">
        <v>12</v>
      </c>
      <c r="U644" s="229" t="s">
        <v>13</v>
      </c>
      <c r="V644" s="230"/>
      <c r="W644" s="63" t="s">
        <v>14</v>
      </c>
      <c r="X644" s="229" t="s">
        <v>15</v>
      </c>
      <c r="Y644" s="230"/>
      <c r="Z644" s="63" t="s">
        <v>16</v>
      </c>
      <c r="AA644" s="255"/>
      <c r="AB644" s="256"/>
      <c r="AC644" s="256"/>
      <c r="AD644" s="256"/>
      <c r="AE644" s="256"/>
      <c r="AF644" s="256"/>
      <c r="AG644" s="256"/>
      <c r="AH644" s="256"/>
      <c r="AI644" s="256"/>
      <c r="AJ644" s="256"/>
      <c r="AK644" s="256"/>
      <c r="AL644" s="256"/>
      <c r="AM644" s="256"/>
      <c r="AN644" s="257"/>
      <c r="AO644" s="261"/>
      <c r="AP644" s="301"/>
    </row>
    <row r="645" spans="1:43" ht="12.75" customHeight="1">
      <c r="A645" s="315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  <c r="AA645" s="231"/>
      <c r="AB645" s="231"/>
      <c r="AC645" s="231"/>
      <c r="AD645" s="231"/>
      <c r="AE645" s="231"/>
      <c r="AF645" s="231"/>
      <c r="AG645" s="231"/>
      <c r="AH645" s="232" t="s">
        <v>20</v>
      </c>
      <c r="AI645" s="232"/>
      <c r="AJ645" s="232"/>
      <c r="AK645" s="232"/>
      <c r="AL645" s="232"/>
      <c r="AM645" s="232"/>
      <c r="AN645" s="232"/>
      <c r="AO645" s="232"/>
      <c r="AP645" s="302"/>
    </row>
    <row r="646" spans="1:43" ht="12.75" customHeight="1" thickBot="1">
      <c r="A646" s="313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  <c r="AA646" s="316"/>
      <c r="AB646" s="316"/>
      <c r="AC646" s="316"/>
      <c r="AD646" s="316"/>
      <c r="AE646" s="316"/>
      <c r="AF646" s="316"/>
      <c r="AG646" s="316"/>
      <c r="AH646" s="316"/>
      <c r="AI646" s="316"/>
      <c r="AJ646" s="316"/>
      <c r="AK646" s="316"/>
      <c r="AL646" s="316"/>
      <c r="AM646" s="316"/>
      <c r="AN646" s="316"/>
      <c r="AO646" s="316"/>
      <c r="AP646" s="300"/>
    </row>
    <row r="647" spans="1:43" ht="20.45" customHeight="1" thickBot="1">
      <c r="A647" s="314"/>
      <c r="B647" s="294" t="s">
        <v>0</v>
      </c>
      <c r="C647" s="303"/>
      <c r="D647" s="229" t="s">
        <v>1</v>
      </c>
      <c r="E647" s="306"/>
      <c r="F647" s="306"/>
      <c r="G647" s="306"/>
      <c r="H647" s="306"/>
      <c r="I647" s="307"/>
      <c r="J647" s="308" t="s">
        <v>5</v>
      </c>
      <c r="K647" s="309"/>
      <c r="L647" s="309"/>
      <c r="M647" s="309"/>
      <c r="N647" s="309"/>
      <c r="O647" s="309"/>
      <c r="P647" s="309"/>
      <c r="Q647" s="309"/>
      <c r="R647" s="309"/>
      <c r="S647" s="309"/>
      <c r="T647" s="309"/>
      <c r="U647" s="309"/>
      <c r="V647" s="309"/>
      <c r="W647" s="309"/>
      <c r="X647" s="310"/>
      <c r="Y647" s="308" t="s">
        <v>8</v>
      </c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  <c r="AJ647" s="309"/>
      <c r="AK647" s="309"/>
      <c r="AL647" s="309"/>
      <c r="AM647" s="309"/>
      <c r="AN647" s="309"/>
      <c r="AO647" s="310"/>
      <c r="AP647" s="301"/>
    </row>
    <row r="648" spans="1:43" ht="20.45" customHeight="1" thickBot="1">
      <c r="A648" s="314"/>
      <c r="B648" s="304"/>
      <c r="C648" s="305"/>
      <c r="D648" s="294" t="s">
        <v>2</v>
      </c>
      <c r="E648" s="311"/>
      <c r="F648" s="303"/>
      <c r="G648" s="294" t="s">
        <v>3</v>
      </c>
      <c r="H648" s="311"/>
      <c r="I648" s="303"/>
      <c r="J648" s="294" t="s">
        <v>53</v>
      </c>
      <c r="K648" s="298"/>
      <c r="L648" s="295"/>
      <c r="M648" s="294" t="s">
        <v>231</v>
      </c>
      <c r="N648" s="298"/>
      <c r="O648" s="298"/>
      <c r="P648" s="295"/>
      <c r="Q648" s="294" t="s">
        <v>18</v>
      </c>
      <c r="R648" s="295"/>
      <c r="S648" s="294" t="s">
        <v>17</v>
      </c>
      <c r="T648" s="298"/>
      <c r="U648" s="295"/>
      <c r="V648" s="294" t="s">
        <v>110</v>
      </c>
      <c r="W648" s="298"/>
      <c r="X648" s="295"/>
      <c r="Y648" s="308" t="s">
        <v>9</v>
      </c>
      <c r="Z648" s="309"/>
      <c r="AA648" s="309"/>
      <c r="AB648" s="309"/>
      <c r="AC648" s="309"/>
      <c r="AD648" s="309"/>
      <c r="AE648" s="309"/>
      <c r="AF648" s="310"/>
      <c r="AG648" s="308" t="s">
        <v>10</v>
      </c>
      <c r="AH648" s="309"/>
      <c r="AI648" s="309"/>
      <c r="AJ648" s="309"/>
      <c r="AK648" s="309"/>
      <c r="AL648" s="309"/>
      <c r="AM648" s="309"/>
      <c r="AN648" s="309"/>
      <c r="AO648" s="310"/>
      <c r="AP648" s="301"/>
    </row>
    <row r="649" spans="1:43" ht="20.45" customHeight="1">
      <c r="A649" s="314"/>
      <c r="B649" s="304"/>
      <c r="C649" s="305"/>
      <c r="D649" s="304"/>
      <c r="E649" s="312"/>
      <c r="F649" s="305"/>
      <c r="G649" s="304"/>
      <c r="H649" s="312"/>
      <c r="I649" s="305"/>
      <c r="J649" s="296"/>
      <c r="K649" s="299"/>
      <c r="L649" s="297"/>
      <c r="M649" s="296"/>
      <c r="N649" s="299"/>
      <c r="O649" s="299"/>
      <c r="P649" s="297"/>
      <c r="Q649" s="296"/>
      <c r="R649" s="297"/>
      <c r="S649" s="296"/>
      <c r="T649" s="299"/>
      <c r="U649" s="297"/>
      <c r="V649" s="296"/>
      <c r="W649" s="299"/>
      <c r="X649" s="297"/>
      <c r="Y649" s="294" t="s">
        <v>4</v>
      </c>
      <c r="Z649" s="295"/>
      <c r="AA649" s="294" t="s">
        <v>6</v>
      </c>
      <c r="AB649" s="298"/>
      <c r="AC649" s="298"/>
      <c r="AD649" s="295"/>
      <c r="AE649" s="294" t="s">
        <v>7</v>
      </c>
      <c r="AF649" s="295"/>
      <c r="AG649" s="294" t="s">
        <v>4</v>
      </c>
      <c r="AH649" s="295"/>
      <c r="AI649" s="294" t="s">
        <v>6</v>
      </c>
      <c r="AJ649" s="298"/>
      <c r="AK649" s="298"/>
      <c r="AL649" s="298"/>
      <c r="AM649" s="295"/>
      <c r="AN649" s="294" t="s">
        <v>7</v>
      </c>
      <c r="AO649" s="295"/>
      <c r="AP649" s="301"/>
    </row>
    <row r="650" spans="1:43" ht="20.45" customHeight="1">
      <c r="A650" s="314"/>
      <c r="B650" s="304"/>
      <c r="C650" s="305"/>
      <c r="D650" s="304"/>
      <c r="E650" s="312"/>
      <c r="F650" s="305"/>
      <c r="G650" s="304"/>
      <c r="H650" s="312"/>
      <c r="I650" s="305"/>
      <c r="J650" s="296"/>
      <c r="K650" s="299"/>
      <c r="L650" s="297"/>
      <c r="M650" s="296"/>
      <c r="N650" s="299"/>
      <c r="O650" s="299"/>
      <c r="P650" s="297"/>
      <c r="Q650" s="296"/>
      <c r="R650" s="297"/>
      <c r="S650" s="296"/>
      <c r="T650" s="299"/>
      <c r="U650" s="297"/>
      <c r="V650" s="296"/>
      <c r="W650" s="299"/>
      <c r="X650" s="297"/>
      <c r="Y650" s="296"/>
      <c r="Z650" s="297"/>
      <c r="AA650" s="296"/>
      <c r="AB650" s="299"/>
      <c r="AC650" s="299"/>
      <c r="AD650" s="297"/>
      <c r="AE650" s="296"/>
      <c r="AF650" s="297"/>
      <c r="AG650" s="296"/>
      <c r="AH650" s="297"/>
      <c r="AI650" s="296"/>
      <c r="AJ650" s="299"/>
      <c r="AK650" s="299"/>
      <c r="AL650" s="299"/>
      <c r="AM650" s="297"/>
      <c r="AN650" s="296"/>
      <c r="AO650" s="297"/>
      <c r="AP650" s="301"/>
    </row>
    <row r="651" spans="1:43" ht="20.45" customHeight="1" thickBot="1">
      <c r="A651" s="314"/>
      <c r="B651" s="304"/>
      <c r="C651" s="305"/>
      <c r="D651" s="304"/>
      <c r="E651" s="312"/>
      <c r="F651" s="305"/>
      <c r="G651" s="304"/>
      <c r="H651" s="312"/>
      <c r="I651" s="305"/>
      <c r="J651" s="296"/>
      <c r="K651" s="299"/>
      <c r="L651" s="297"/>
      <c r="M651" s="296"/>
      <c r="N651" s="299"/>
      <c r="O651" s="299"/>
      <c r="P651" s="297"/>
      <c r="Q651" s="296"/>
      <c r="R651" s="297"/>
      <c r="S651" s="296"/>
      <c r="T651" s="299"/>
      <c r="U651" s="297"/>
      <c r="V651" s="296"/>
      <c r="W651" s="299"/>
      <c r="X651" s="297"/>
      <c r="Y651" s="296"/>
      <c r="Z651" s="297"/>
      <c r="AA651" s="296"/>
      <c r="AB651" s="299"/>
      <c r="AC651" s="299"/>
      <c r="AD651" s="297"/>
      <c r="AE651" s="296"/>
      <c r="AF651" s="297"/>
      <c r="AG651" s="296"/>
      <c r="AH651" s="297"/>
      <c r="AI651" s="296"/>
      <c r="AJ651" s="299"/>
      <c r="AK651" s="299"/>
      <c r="AL651" s="299"/>
      <c r="AM651" s="297"/>
      <c r="AN651" s="296"/>
      <c r="AO651" s="297"/>
      <c r="AP651" s="301"/>
    </row>
    <row r="652" spans="1:43" ht="20.45" customHeight="1">
      <c r="A652" s="314"/>
      <c r="B652" s="286">
        <f>'Листы ввода'!B378</f>
        <v>0</v>
      </c>
      <c r="C652" s="288"/>
      <c r="D652" s="289">
        <f>'Листы ввода'!C378</f>
        <v>0</v>
      </c>
      <c r="E652" s="285"/>
      <c r="F652" s="290"/>
      <c r="G652" s="289">
        <f>'Листы ввода'!D378</f>
        <v>0</v>
      </c>
      <c r="H652" s="285"/>
      <c r="I652" s="290"/>
      <c r="J652" s="73">
        <f>'Листы ввода'!E378</f>
        <v>0</v>
      </c>
      <c r="K652" s="74">
        <f>'Листы ввода'!F378</f>
        <v>0</v>
      </c>
      <c r="L652" s="75">
        <f>ROUNDUP('Листы ввода'!G378*'Общ. данные'!$D$26,0)</f>
        <v>0</v>
      </c>
      <c r="M652" s="76">
        <f>'Листы ввода'!H378</f>
        <v>0</v>
      </c>
      <c r="N652" s="77">
        <f>'Листы ввода'!I378</f>
        <v>0</v>
      </c>
      <c r="O652" s="78">
        <f>'Листы ввода'!J378</f>
        <v>0</v>
      </c>
      <c r="P652" s="75">
        <f>ROUNDUP('Листы ввода'!K378*'Общ. данные'!$D$26,0)</f>
        <v>0</v>
      </c>
      <c r="Q652" s="291">
        <f>ROUNDUP('Листы ввода'!L378*'Общ. данные'!$D$26,0)</f>
        <v>0</v>
      </c>
      <c r="R652" s="292"/>
      <c r="S652" s="291">
        <f>ROUNDUP('Листы ввода'!M378*'Общ. данные'!$D$26,0)</f>
        <v>0</v>
      </c>
      <c r="T652" s="293"/>
      <c r="U652" s="292"/>
      <c r="V652" s="291">
        <f>ROUNDUP('Листы ввода'!N378*'Общ. данные'!$D$26,0)</f>
        <v>0</v>
      </c>
      <c r="W652" s="293"/>
      <c r="X652" s="292"/>
      <c r="Y652" s="283">
        <f>'Листы ввода'!O378</f>
        <v>0</v>
      </c>
      <c r="Z652" s="284"/>
      <c r="AA652" s="73">
        <f>'Листы ввода'!P378</f>
        <v>0</v>
      </c>
      <c r="AB652" s="78">
        <f>'Листы ввода'!Q378</f>
        <v>0</v>
      </c>
      <c r="AC652" s="285">
        <f>'Листы ввода'!R378</f>
        <v>0</v>
      </c>
      <c r="AD652" s="285"/>
      <c r="AE652" s="286">
        <f>IF('Листы ввода'!T378=1,'Листы на печать'!P652,AQ652)</f>
        <v>0</v>
      </c>
      <c r="AF652" s="287"/>
      <c r="AG652" s="231"/>
      <c r="AH652" s="248"/>
      <c r="AI652" s="24"/>
      <c r="AJ652" s="25"/>
      <c r="AK652" s="231"/>
      <c r="AL652" s="231"/>
      <c r="AM652" s="248"/>
      <c r="AN652" s="247"/>
      <c r="AO652" s="248"/>
      <c r="AP652" s="301"/>
      <c r="AQ652" s="46">
        <f>SUM(L652,P652,Q652,S652,V652)</f>
        <v>0</v>
      </c>
    </row>
    <row r="653" spans="1:43" ht="20.45" customHeight="1">
      <c r="A653" s="314"/>
      <c r="B653" s="233">
        <f>'Листы ввода'!B379</f>
        <v>0</v>
      </c>
      <c r="C653" s="234"/>
      <c r="D653" s="235">
        <f>'Листы ввода'!C379</f>
        <v>0</v>
      </c>
      <c r="E653" s="236"/>
      <c r="F653" s="237"/>
      <c r="G653" s="235">
        <f>'Листы ввода'!D379</f>
        <v>0</v>
      </c>
      <c r="H653" s="236"/>
      <c r="I653" s="237"/>
      <c r="J653" s="26">
        <f>'Листы ввода'!E379</f>
        <v>0</v>
      </c>
      <c r="K653" s="27">
        <f>'Листы ввода'!F379</f>
        <v>0</v>
      </c>
      <c r="L653" s="69">
        <f>ROUNDUP('Листы ввода'!G379*'Общ. данные'!$D$26,0)</f>
        <v>0</v>
      </c>
      <c r="M653" s="67">
        <f>'Листы ввода'!H379</f>
        <v>0</v>
      </c>
      <c r="N653" s="28">
        <f>'Листы ввода'!I379</f>
        <v>0</v>
      </c>
      <c r="O653" s="68">
        <f>'Листы ввода'!J379</f>
        <v>0</v>
      </c>
      <c r="P653" s="69">
        <f>ROUNDUP('Листы ввода'!K379*'Общ. данные'!$D$26,0)</f>
        <v>0</v>
      </c>
      <c r="Q653" s="238">
        <f>ROUNDUP('Листы ввода'!L379*'Общ. данные'!$D$26,0)</f>
        <v>0</v>
      </c>
      <c r="R653" s="239"/>
      <c r="S653" s="238">
        <f>ROUNDUP('Листы ввода'!M379*'Общ. данные'!$D$26,0)</f>
        <v>0</v>
      </c>
      <c r="T653" s="240"/>
      <c r="U653" s="239"/>
      <c r="V653" s="238">
        <f>ROUNDUP('Листы ввода'!N379*'Общ. данные'!$D$26,0)</f>
        <v>0</v>
      </c>
      <c r="W653" s="240"/>
      <c r="X653" s="239"/>
      <c r="Y653" s="262">
        <f>'Листы ввода'!O379</f>
        <v>0</v>
      </c>
      <c r="Z653" s="263"/>
      <c r="AA653" s="26">
        <f>'Листы ввода'!P379</f>
        <v>0</v>
      </c>
      <c r="AB653" s="68">
        <f>'Листы ввода'!Q379</f>
        <v>0</v>
      </c>
      <c r="AC653" s="236">
        <f>'Листы ввода'!R379</f>
        <v>0</v>
      </c>
      <c r="AD653" s="236"/>
      <c r="AE653" s="233">
        <f>IF('Листы ввода'!T379=1,'Листы на печать'!P653,AQ653)</f>
        <v>0</v>
      </c>
      <c r="AF653" s="264"/>
      <c r="AG653" s="265"/>
      <c r="AH653" s="266"/>
      <c r="AI653" s="26"/>
      <c r="AJ653" s="27"/>
      <c r="AK653" s="265"/>
      <c r="AL653" s="265"/>
      <c r="AM653" s="266"/>
      <c r="AN653" s="267"/>
      <c r="AO653" s="266"/>
      <c r="AP653" s="301"/>
      <c r="AQ653" s="46">
        <f t="shared" ref="AQ653:AQ682" si="12">SUM(L653,P653,Q653,S653,V653)</f>
        <v>0</v>
      </c>
    </row>
    <row r="654" spans="1:43" ht="20.45" customHeight="1">
      <c r="A654" s="314"/>
      <c r="B654" s="233">
        <f>'Листы ввода'!B380</f>
        <v>0</v>
      </c>
      <c r="C654" s="234"/>
      <c r="D654" s="235">
        <f>'Листы ввода'!C380</f>
        <v>0</v>
      </c>
      <c r="E654" s="236"/>
      <c r="F654" s="237"/>
      <c r="G654" s="235">
        <f>'Листы ввода'!D380</f>
        <v>0</v>
      </c>
      <c r="H654" s="236"/>
      <c r="I654" s="237"/>
      <c r="J654" s="26">
        <f>'Листы ввода'!E380</f>
        <v>0</v>
      </c>
      <c r="K654" s="27">
        <f>'Листы ввода'!F380</f>
        <v>0</v>
      </c>
      <c r="L654" s="69">
        <f>ROUNDUP('Листы ввода'!G380*'Общ. данные'!$D$26,0)</f>
        <v>0</v>
      </c>
      <c r="M654" s="67">
        <f>'Листы ввода'!H380</f>
        <v>0</v>
      </c>
      <c r="N654" s="28">
        <f>'Листы ввода'!I380</f>
        <v>0</v>
      </c>
      <c r="O654" s="68">
        <f>'Листы ввода'!J380</f>
        <v>0</v>
      </c>
      <c r="P654" s="69">
        <f>ROUNDUP('Листы ввода'!K380*'Общ. данные'!$D$26,0)</f>
        <v>0</v>
      </c>
      <c r="Q654" s="238">
        <f>ROUNDUP('Листы ввода'!L380*'Общ. данные'!$D$26,0)</f>
        <v>0</v>
      </c>
      <c r="R654" s="239"/>
      <c r="S654" s="238">
        <f>ROUNDUP('Листы ввода'!M380*'Общ. данные'!$D$26,0)</f>
        <v>0</v>
      </c>
      <c r="T654" s="240"/>
      <c r="U654" s="239"/>
      <c r="V654" s="238">
        <f>ROUNDUP('Листы ввода'!N380*'Общ. данные'!$D$26,0)</f>
        <v>0</v>
      </c>
      <c r="W654" s="240"/>
      <c r="X654" s="239"/>
      <c r="Y654" s="262">
        <f>'Листы ввода'!O380</f>
        <v>0</v>
      </c>
      <c r="Z654" s="263"/>
      <c r="AA654" s="26">
        <f>'Листы ввода'!P380</f>
        <v>0</v>
      </c>
      <c r="AB654" s="68">
        <f>'Листы ввода'!Q380</f>
        <v>0</v>
      </c>
      <c r="AC654" s="236">
        <f>'Листы ввода'!R380</f>
        <v>0</v>
      </c>
      <c r="AD654" s="236"/>
      <c r="AE654" s="233">
        <f>IF('Листы ввода'!T380=1,'Листы на печать'!P654,AQ654)</f>
        <v>0</v>
      </c>
      <c r="AF654" s="264"/>
      <c r="AG654" s="265"/>
      <c r="AH654" s="266"/>
      <c r="AI654" s="26"/>
      <c r="AJ654" s="27"/>
      <c r="AK654" s="265"/>
      <c r="AL654" s="265"/>
      <c r="AM654" s="266"/>
      <c r="AN654" s="267"/>
      <c r="AO654" s="266"/>
      <c r="AP654" s="301"/>
      <c r="AQ654" s="46">
        <f t="shared" si="12"/>
        <v>0</v>
      </c>
    </row>
    <row r="655" spans="1:43" ht="20.45" customHeight="1">
      <c r="A655" s="314"/>
      <c r="B655" s="233">
        <f>'Листы ввода'!B381</f>
        <v>0</v>
      </c>
      <c r="C655" s="234"/>
      <c r="D655" s="235">
        <f>'Листы ввода'!C381</f>
        <v>0</v>
      </c>
      <c r="E655" s="236"/>
      <c r="F655" s="237"/>
      <c r="G655" s="235">
        <f>'Листы ввода'!D381</f>
        <v>0</v>
      </c>
      <c r="H655" s="236"/>
      <c r="I655" s="237"/>
      <c r="J655" s="26">
        <f>'Листы ввода'!E381</f>
        <v>0</v>
      </c>
      <c r="K655" s="27">
        <f>'Листы ввода'!F381</f>
        <v>0</v>
      </c>
      <c r="L655" s="69">
        <f>ROUNDUP('Листы ввода'!G381*'Общ. данные'!$D$26,0)</f>
        <v>0</v>
      </c>
      <c r="M655" s="67">
        <f>'Листы ввода'!H381</f>
        <v>0</v>
      </c>
      <c r="N655" s="28">
        <f>'Листы ввода'!I381</f>
        <v>0</v>
      </c>
      <c r="O655" s="68">
        <f>'Листы ввода'!J381</f>
        <v>0</v>
      </c>
      <c r="P655" s="69">
        <f>ROUNDUP('Листы ввода'!K381*'Общ. данные'!$D$26,0)</f>
        <v>0</v>
      </c>
      <c r="Q655" s="238">
        <f>ROUNDUP('Листы ввода'!L381*'Общ. данные'!$D$26,0)</f>
        <v>0</v>
      </c>
      <c r="R655" s="239"/>
      <c r="S655" s="238">
        <f>ROUNDUP('Листы ввода'!M381*'Общ. данные'!$D$26,0)</f>
        <v>0</v>
      </c>
      <c r="T655" s="240"/>
      <c r="U655" s="239"/>
      <c r="V655" s="238">
        <f>ROUNDUP('Листы ввода'!N381*'Общ. данные'!$D$26,0)</f>
        <v>0</v>
      </c>
      <c r="W655" s="240"/>
      <c r="X655" s="239"/>
      <c r="Y655" s="262">
        <f>'Листы ввода'!O381</f>
        <v>0</v>
      </c>
      <c r="Z655" s="263"/>
      <c r="AA655" s="26">
        <f>'Листы ввода'!P381</f>
        <v>0</v>
      </c>
      <c r="AB655" s="68">
        <f>'Листы ввода'!Q381</f>
        <v>0</v>
      </c>
      <c r="AC655" s="236">
        <f>'Листы ввода'!R381</f>
        <v>0</v>
      </c>
      <c r="AD655" s="236"/>
      <c r="AE655" s="233">
        <f>IF('Листы ввода'!T381=1,'Листы на печать'!P655,AQ655)</f>
        <v>0</v>
      </c>
      <c r="AF655" s="264"/>
      <c r="AG655" s="265"/>
      <c r="AH655" s="266"/>
      <c r="AI655" s="26"/>
      <c r="AJ655" s="27"/>
      <c r="AK655" s="265"/>
      <c r="AL655" s="265"/>
      <c r="AM655" s="266"/>
      <c r="AN655" s="267"/>
      <c r="AO655" s="266"/>
      <c r="AP655" s="301"/>
      <c r="AQ655" s="46">
        <f t="shared" si="12"/>
        <v>0</v>
      </c>
    </row>
    <row r="656" spans="1:43" ht="20.45" customHeight="1">
      <c r="A656" s="314"/>
      <c r="B656" s="233">
        <f>'Листы ввода'!B382</f>
        <v>0</v>
      </c>
      <c r="C656" s="234"/>
      <c r="D656" s="235">
        <f>'Листы ввода'!C382</f>
        <v>0</v>
      </c>
      <c r="E656" s="236"/>
      <c r="F656" s="237"/>
      <c r="G656" s="235">
        <f>'Листы ввода'!D382</f>
        <v>0</v>
      </c>
      <c r="H656" s="236"/>
      <c r="I656" s="237"/>
      <c r="J656" s="26">
        <f>'Листы ввода'!E382</f>
        <v>0</v>
      </c>
      <c r="K656" s="27">
        <f>'Листы ввода'!F382</f>
        <v>0</v>
      </c>
      <c r="L656" s="69">
        <f>ROUNDUP('Листы ввода'!G382*'Общ. данные'!$D$26,0)</f>
        <v>0</v>
      </c>
      <c r="M656" s="67">
        <f>'Листы ввода'!H382</f>
        <v>0</v>
      </c>
      <c r="N656" s="28">
        <f>'Листы ввода'!I382</f>
        <v>0</v>
      </c>
      <c r="O656" s="68">
        <f>'Листы ввода'!J382</f>
        <v>0</v>
      </c>
      <c r="P656" s="69">
        <f>ROUNDUP('Листы ввода'!K382*'Общ. данные'!$D$26,0)</f>
        <v>0</v>
      </c>
      <c r="Q656" s="238">
        <f>ROUNDUP('Листы ввода'!L382*'Общ. данные'!$D$26,0)</f>
        <v>0</v>
      </c>
      <c r="R656" s="239"/>
      <c r="S656" s="238">
        <f>ROUNDUP('Листы ввода'!M382*'Общ. данные'!$D$26,0)</f>
        <v>0</v>
      </c>
      <c r="T656" s="240"/>
      <c r="U656" s="239"/>
      <c r="V656" s="238">
        <f>ROUNDUP('Листы ввода'!N382*'Общ. данные'!$D$26,0)</f>
        <v>0</v>
      </c>
      <c r="W656" s="240"/>
      <c r="X656" s="239"/>
      <c r="Y656" s="262">
        <f>'Листы ввода'!O382</f>
        <v>0</v>
      </c>
      <c r="Z656" s="263"/>
      <c r="AA656" s="26">
        <f>'Листы ввода'!P382</f>
        <v>0</v>
      </c>
      <c r="AB656" s="68">
        <f>'Листы ввода'!Q382</f>
        <v>0</v>
      </c>
      <c r="AC656" s="236">
        <f>'Листы ввода'!R382</f>
        <v>0</v>
      </c>
      <c r="AD656" s="236"/>
      <c r="AE656" s="233">
        <f>IF('Листы ввода'!T382=1,'Листы на печать'!P656,AQ656)</f>
        <v>0</v>
      </c>
      <c r="AF656" s="264"/>
      <c r="AG656" s="265"/>
      <c r="AH656" s="266"/>
      <c r="AI656" s="26"/>
      <c r="AJ656" s="27"/>
      <c r="AK656" s="265"/>
      <c r="AL656" s="265"/>
      <c r="AM656" s="266"/>
      <c r="AN656" s="267"/>
      <c r="AO656" s="266"/>
      <c r="AP656" s="301"/>
      <c r="AQ656" s="46">
        <f t="shared" si="12"/>
        <v>0</v>
      </c>
    </row>
    <row r="657" spans="1:43" ht="20.45" customHeight="1">
      <c r="A657" s="314"/>
      <c r="B657" s="233">
        <f>'Листы ввода'!B383</f>
        <v>0</v>
      </c>
      <c r="C657" s="234"/>
      <c r="D657" s="235">
        <f>'Листы ввода'!C383</f>
        <v>0</v>
      </c>
      <c r="E657" s="236"/>
      <c r="F657" s="237"/>
      <c r="G657" s="235">
        <f>'Листы ввода'!D383</f>
        <v>0</v>
      </c>
      <c r="H657" s="236"/>
      <c r="I657" s="237"/>
      <c r="J657" s="26">
        <f>'Листы ввода'!E383</f>
        <v>0</v>
      </c>
      <c r="K657" s="27">
        <f>'Листы ввода'!F383</f>
        <v>0</v>
      </c>
      <c r="L657" s="69">
        <f>ROUNDUP('Листы ввода'!G383*'Общ. данные'!$D$26,0)</f>
        <v>0</v>
      </c>
      <c r="M657" s="67">
        <f>'Листы ввода'!H383</f>
        <v>0</v>
      </c>
      <c r="N657" s="28">
        <f>'Листы ввода'!I383</f>
        <v>0</v>
      </c>
      <c r="O657" s="68">
        <f>'Листы ввода'!J383</f>
        <v>0</v>
      </c>
      <c r="P657" s="69">
        <f>ROUNDUP('Листы ввода'!K383*'Общ. данные'!$D$26,0)</f>
        <v>0</v>
      </c>
      <c r="Q657" s="238">
        <f>ROUNDUP('Листы ввода'!L383*'Общ. данные'!$D$26,0)</f>
        <v>0</v>
      </c>
      <c r="R657" s="239"/>
      <c r="S657" s="238">
        <f>ROUNDUP('Листы ввода'!M383*'Общ. данные'!$D$26,0)</f>
        <v>0</v>
      </c>
      <c r="T657" s="240"/>
      <c r="U657" s="239"/>
      <c r="V657" s="238">
        <f>ROUNDUP('Листы ввода'!N383*'Общ. данные'!$D$26,0)</f>
        <v>0</v>
      </c>
      <c r="W657" s="240"/>
      <c r="X657" s="239"/>
      <c r="Y657" s="262">
        <f>'Листы ввода'!O383</f>
        <v>0</v>
      </c>
      <c r="Z657" s="263"/>
      <c r="AA657" s="26">
        <f>'Листы ввода'!P383</f>
        <v>0</v>
      </c>
      <c r="AB657" s="68">
        <f>'Листы ввода'!Q383</f>
        <v>0</v>
      </c>
      <c r="AC657" s="236">
        <f>'Листы ввода'!R383</f>
        <v>0</v>
      </c>
      <c r="AD657" s="236"/>
      <c r="AE657" s="233">
        <f>IF('Листы ввода'!T383=1,'Листы на печать'!P657,AQ657)</f>
        <v>0</v>
      </c>
      <c r="AF657" s="264"/>
      <c r="AG657" s="265"/>
      <c r="AH657" s="266"/>
      <c r="AI657" s="26"/>
      <c r="AJ657" s="27"/>
      <c r="AK657" s="265"/>
      <c r="AL657" s="265"/>
      <c r="AM657" s="266"/>
      <c r="AN657" s="267"/>
      <c r="AO657" s="266"/>
      <c r="AP657" s="301"/>
      <c r="AQ657" s="46">
        <f t="shared" si="12"/>
        <v>0</v>
      </c>
    </row>
    <row r="658" spans="1:43" ht="20.45" customHeight="1">
      <c r="A658" s="314"/>
      <c r="B658" s="233">
        <f>'Листы ввода'!B384</f>
        <v>0</v>
      </c>
      <c r="C658" s="234"/>
      <c r="D658" s="235">
        <f>'Листы ввода'!C384</f>
        <v>0</v>
      </c>
      <c r="E658" s="236"/>
      <c r="F658" s="237"/>
      <c r="G658" s="235">
        <f>'Листы ввода'!D384</f>
        <v>0</v>
      </c>
      <c r="H658" s="236"/>
      <c r="I658" s="237"/>
      <c r="J658" s="26">
        <f>'Листы ввода'!E384</f>
        <v>0</v>
      </c>
      <c r="K658" s="27">
        <f>'Листы ввода'!F384</f>
        <v>0</v>
      </c>
      <c r="L658" s="69">
        <f>ROUNDUP('Листы ввода'!G384*'Общ. данные'!$D$26,0)</f>
        <v>0</v>
      </c>
      <c r="M658" s="67">
        <f>'Листы ввода'!H384</f>
        <v>0</v>
      </c>
      <c r="N658" s="28">
        <f>'Листы ввода'!I384</f>
        <v>0</v>
      </c>
      <c r="O658" s="68">
        <f>'Листы ввода'!J384</f>
        <v>0</v>
      </c>
      <c r="P658" s="69">
        <f>ROUNDUP('Листы ввода'!K384*'Общ. данные'!$D$26,0)</f>
        <v>0</v>
      </c>
      <c r="Q658" s="238">
        <f>ROUNDUP('Листы ввода'!L384*'Общ. данные'!$D$26,0)</f>
        <v>0</v>
      </c>
      <c r="R658" s="239"/>
      <c r="S658" s="238">
        <f>ROUNDUP('Листы ввода'!M384*'Общ. данные'!$D$26,0)</f>
        <v>0</v>
      </c>
      <c r="T658" s="240"/>
      <c r="U658" s="239"/>
      <c r="V658" s="238">
        <f>ROUNDUP('Листы ввода'!N384*'Общ. данные'!$D$26,0)</f>
        <v>0</v>
      </c>
      <c r="W658" s="240"/>
      <c r="X658" s="239"/>
      <c r="Y658" s="262">
        <f>'Листы ввода'!O384</f>
        <v>0</v>
      </c>
      <c r="Z658" s="263"/>
      <c r="AA658" s="26">
        <f>'Листы ввода'!P384</f>
        <v>0</v>
      </c>
      <c r="AB658" s="68">
        <f>'Листы ввода'!Q384</f>
        <v>0</v>
      </c>
      <c r="AC658" s="236">
        <f>'Листы ввода'!R384</f>
        <v>0</v>
      </c>
      <c r="AD658" s="236"/>
      <c r="AE658" s="233">
        <f>IF('Листы ввода'!T384=1,'Листы на печать'!P658,AQ658)</f>
        <v>0</v>
      </c>
      <c r="AF658" s="264"/>
      <c r="AG658" s="265"/>
      <c r="AH658" s="266"/>
      <c r="AI658" s="26"/>
      <c r="AJ658" s="27"/>
      <c r="AK658" s="265"/>
      <c r="AL658" s="265"/>
      <c r="AM658" s="266"/>
      <c r="AN658" s="267"/>
      <c r="AO658" s="266"/>
      <c r="AP658" s="301"/>
      <c r="AQ658" s="46">
        <f t="shared" si="12"/>
        <v>0</v>
      </c>
    </row>
    <row r="659" spans="1:43" ht="20.45" customHeight="1">
      <c r="A659" s="314"/>
      <c r="B659" s="233">
        <f>'Листы ввода'!B385</f>
        <v>0</v>
      </c>
      <c r="C659" s="234"/>
      <c r="D659" s="235">
        <f>'Листы ввода'!C385</f>
        <v>0</v>
      </c>
      <c r="E659" s="236"/>
      <c r="F659" s="237"/>
      <c r="G659" s="235">
        <f>'Листы ввода'!D385</f>
        <v>0</v>
      </c>
      <c r="H659" s="236"/>
      <c r="I659" s="237"/>
      <c r="J659" s="26">
        <f>'Листы ввода'!E385</f>
        <v>0</v>
      </c>
      <c r="K659" s="27">
        <f>'Листы ввода'!F385</f>
        <v>0</v>
      </c>
      <c r="L659" s="69">
        <f>ROUNDUP('Листы ввода'!G385*'Общ. данные'!$D$26,0)</f>
        <v>0</v>
      </c>
      <c r="M659" s="67">
        <f>'Листы ввода'!H385</f>
        <v>0</v>
      </c>
      <c r="N659" s="28">
        <f>'Листы ввода'!I385</f>
        <v>0</v>
      </c>
      <c r="O659" s="68">
        <f>'Листы ввода'!J385</f>
        <v>0</v>
      </c>
      <c r="P659" s="69">
        <f>ROUNDUP('Листы ввода'!K385*'Общ. данные'!$D$26,0)</f>
        <v>0</v>
      </c>
      <c r="Q659" s="238">
        <f>ROUNDUP('Листы ввода'!L385*'Общ. данные'!$D$26,0)</f>
        <v>0</v>
      </c>
      <c r="R659" s="239"/>
      <c r="S659" s="238">
        <f>ROUNDUP('Листы ввода'!M385*'Общ. данные'!$D$26,0)</f>
        <v>0</v>
      </c>
      <c r="T659" s="240"/>
      <c r="U659" s="239"/>
      <c r="V659" s="238">
        <f>ROUNDUP('Листы ввода'!N385*'Общ. данные'!$D$26,0)</f>
        <v>0</v>
      </c>
      <c r="W659" s="240"/>
      <c r="X659" s="239"/>
      <c r="Y659" s="262">
        <f>'Листы ввода'!O385</f>
        <v>0</v>
      </c>
      <c r="Z659" s="263"/>
      <c r="AA659" s="26">
        <f>'Листы ввода'!P385</f>
        <v>0</v>
      </c>
      <c r="AB659" s="68">
        <f>'Листы ввода'!Q385</f>
        <v>0</v>
      </c>
      <c r="AC659" s="236">
        <f>'Листы ввода'!R385</f>
        <v>0</v>
      </c>
      <c r="AD659" s="236"/>
      <c r="AE659" s="233">
        <f>IF('Листы ввода'!T385=1,'Листы на печать'!P659,AQ659)</f>
        <v>0</v>
      </c>
      <c r="AF659" s="264"/>
      <c r="AG659" s="265"/>
      <c r="AH659" s="266"/>
      <c r="AI659" s="26"/>
      <c r="AJ659" s="27"/>
      <c r="AK659" s="265"/>
      <c r="AL659" s="265"/>
      <c r="AM659" s="266"/>
      <c r="AN659" s="267"/>
      <c r="AO659" s="266"/>
      <c r="AP659" s="301"/>
      <c r="AQ659" s="46">
        <f t="shared" si="12"/>
        <v>0</v>
      </c>
    </row>
    <row r="660" spans="1:43" ht="20.45" customHeight="1">
      <c r="A660" s="314"/>
      <c r="B660" s="233">
        <f>'Листы ввода'!B386</f>
        <v>0</v>
      </c>
      <c r="C660" s="234"/>
      <c r="D660" s="235">
        <f>'Листы ввода'!C386</f>
        <v>0</v>
      </c>
      <c r="E660" s="236"/>
      <c r="F660" s="237"/>
      <c r="G660" s="235">
        <f>'Листы ввода'!D386</f>
        <v>0</v>
      </c>
      <c r="H660" s="236"/>
      <c r="I660" s="237"/>
      <c r="J660" s="26">
        <f>'Листы ввода'!E386</f>
        <v>0</v>
      </c>
      <c r="K660" s="27">
        <f>'Листы ввода'!F386</f>
        <v>0</v>
      </c>
      <c r="L660" s="69">
        <f>ROUNDUP('Листы ввода'!G386*'Общ. данные'!$D$26,0)</f>
        <v>0</v>
      </c>
      <c r="M660" s="67">
        <f>'Листы ввода'!H386</f>
        <v>0</v>
      </c>
      <c r="N660" s="28">
        <f>'Листы ввода'!I386</f>
        <v>0</v>
      </c>
      <c r="O660" s="68">
        <f>'Листы ввода'!J386</f>
        <v>0</v>
      </c>
      <c r="P660" s="69">
        <f>ROUNDUP('Листы ввода'!K386*'Общ. данные'!$D$26,0)</f>
        <v>0</v>
      </c>
      <c r="Q660" s="238">
        <f>ROUNDUP('Листы ввода'!L386*'Общ. данные'!$D$26,0)</f>
        <v>0</v>
      </c>
      <c r="R660" s="239"/>
      <c r="S660" s="238">
        <f>ROUNDUP('Листы ввода'!M386*'Общ. данные'!$D$26,0)</f>
        <v>0</v>
      </c>
      <c r="T660" s="240"/>
      <c r="U660" s="239"/>
      <c r="V660" s="238">
        <f>ROUNDUP('Листы ввода'!N386*'Общ. данные'!$D$26,0)</f>
        <v>0</v>
      </c>
      <c r="W660" s="240"/>
      <c r="X660" s="239"/>
      <c r="Y660" s="262">
        <f>'Листы ввода'!O386</f>
        <v>0</v>
      </c>
      <c r="Z660" s="263"/>
      <c r="AA660" s="26">
        <f>'Листы ввода'!P386</f>
        <v>0</v>
      </c>
      <c r="AB660" s="68">
        <f>'Листы ввода'!Q386</f>
        <v>0</v>
      </c>
      <c r="AC660" s="236">
        <f>'Листы ввода'!R386</f>
        <v>0</v>
      </c>
      <c r="AD660" s="236"/>
      <c r="AE660" s="233">
        <f>IF('Листы ввода'!T386=1,'Листы на печать'!P660,AQ660)</f>
        <v>0</v>
      </c>
      <c r="AF660" s="264"/>
      <c r="AG660" s="265"/>
      <c r="AH660" s="266"/>
      <c r="AI660" s="26"/>
      <c r="AJ660" s="27"/>
      <c r="AK660" s="265"/>
      <c r="AL660" s="265"/>
      <c r="AM660" s="266"/>
      <c r="AN660" s="267"/>
      <c r="AO660" s="266"/>
      <c r="AP660" s="301"/>
      <c r="AQ660" s="46">
        <f t="shared" si="12"/>
        <v>0</v>
      </c>
    </row>
    <row r="661" spans="1:43" ht="20.45" customHeight="1">
      <c r="A661" s="314"/>
      <c r="B661" s="233">
        <f>'Листы ввода'!B387</f>
        <v>0</v>
      </c>
      <c r="C661" s="234"/>
      <c r="D661" s="235">
        <f>'Листы ввода'!C387</f>
        <v>0</v>
      </c>
      <c r="E661" s="236"/>
      <c r="F661" s="237"/>
      <c r="G661" s="235">
        <f>'Листы ввода'!D387</f>
        <v>0</v>
      </c>
      <c r="H661" s="236"/>
      <c r="I661" s="237"/>
      <c r="J661" s="26">
        <f>'Листы ввода'!E387</f>
        <v>0</v>
      </c>
      <c r="K661" s="27">
        <f>'Листы ввода'!F387</f>
        <v>0</v>
      </c>
      <c r="L661" s="69">
        <f>ROUNDUP('Листы ввода'!G387*'Общ. данные'!$D$26,0)</f>
        <v>0</v>
      </c>
      <c r="M661" s="67">
        <f>'Листы ввода'!H387</f>
        <v>0</v>
      </c>
      <c r="N661" s="28">
        <f>'Листы ввода'!I387</f>
        <v>0</v>
      </c>
      <c r="O661" s="68">
        <f>'Листы ввода'!J387</f>
        <v>0</v>
      </c>
      <c r="P661" s="69">
        <f>ROUNDUP('Листы ввода'!K387*'Общ. данные'!$D$26,0)</f>
        <v>0</v>
      </c>
      <c r="Q661" s="238">
        <f>ROUNDUP('Листы ввода'!L387*'Общ. данные'!$D$26,0)</f>
        <v>0</v>
      </c>
      <c r="R661" s="239"/>
      <c r="S661" s="238">
        <f>ROUNDUP('Листы ввода'!M387*'Общ. данные'!$D$26,0)</f>
        <v>0</v>
      </c>
      <c r="T661" s="240"/>
      <c r="U661" s="239"/>
      <c r="V661" s="238">
        <f>ROUNDUP('Листы ввода'!N387*'Общ. данные'!$D$26,0)</f>
        <v>0</v>
      </c>
      <c r="W661" s="240"/>
      <c r="X661" s="239"/>
      <c r="Y661" s="262">
        <f>'Листы ввода'!O387</f>
        <v>0</v>
      </c>
      <c r="Z661" s="263"/>
      <c r="AA661" s="26">
        <f>'Листы ввода'!P387</f>
        <v>0</v>
      </c>
      <c r="AB661" s="68">
        <f>'Листы ввода'!Q387</f>
        <v>0</v>
      </c>
      <c r="AC661" s="236">
        <f>'Листы ввода'!R387</f>
        <v>0</v>
      </c>
      <c r="AD661" s="236"/>
      <c r="AE661" s="233">
        <f>IF('Листы ввода'!T387=1,'Листы на печать'!P661,AQ661)</f>
        <v>0</v>
      </c>
      <c r="AF661" s="264"/>
      <c r="AG661" s="265"/>
      <c r="AH661" s="266"/>
      <c r="AI661" s="26"/>
      <c r="AJ661" s="27"/>
      <c r="AK661" s="265"/>
      <c r="AL661" s="265"/>
      <c r="AM661" s="266"/>
      <c r="AN661" s="267"/>
      <c r="AO661" s="266"/>
      <c r="AP661" s="301"/>
      <c r="AQ661" s="46">
        <f t="shared" si="12"/>
        <v>0</v>
      </c>
    </row>
    <row r="662" spans="1:43" ht="20.45" customHeight="1">
      <c r="A662" s="314"/>
      <c r="B662" s="233">
        <f>'Листы ввода'!B388</f>
        <v>0</v>
      </c>
      <c r="C662" s="234"/>
      <c r="D662" s="235">
        <f>'Листы ввода'!C388</f>
        <v>0</v>
      </c>
      <c r="E662" s="236"/>
      <c r="F662" s="237"/>
      <c r="G662" s="235">
        <f>'Листы ввода'!D388</f>
        <v>0</v>
      </c>
      <c r="H662" s="236"/>
      <c r="I662" s="237"/>
      <c r="J662" s="26">
        <f>'Листы ввода'!E388</f>
        <v>0</v>
      </c>
      <c r="K662" s="27">
        <f>'Листы ввода'!F388</f>
        <v>0</v>
      </c>
      <c r="L662" s="69">
        <f>ROUNDUP('Листы ввода'!G388*'Общ. данные'!$D$26,0)</f>
        <v>0</v>
      </c>
      <c r="M662" s="67">
        <f>'Листы ввода'!H388</f>
        <v>0</v>
      </c>
      <c r="N662" s="28">
        <f>'Листы ввода'!I388</f>
        <v>0</v>
      </c>
      <c r="O662" s="68">
        <f>'Листы ввода'!J388</f>
        <v>0</v>
      </c>
      <c r="P662" s="69">
        <f>ROUNDUP('Листы ввода'!K388*'Общ. данные'!$D$26,0)</f>
        <v>0</v>
      </c>
      <c r="Q662" s="238">
        <f>ROUNDUP('Листы ввода'!L388*'Общ. данные'!$D$26,0)</f>
        <v>0</v>
      </c>
      <c r="R662" s="239"/>
      <c r="S662" s="238">
        <f>ROUNDUP('Листы ввода'!M388*'Общ. данные'!$D$26,0)</f>
        <v>0</v>
      </c>
      <c r="T662" s="240"/>
      <c r="U662" s="239"/>
      <c r="V662" s="238">
        <f>ROUNDUP('Листы ввода'!N388*'Общ. данные'!$D$26,0)</f>
        <v>0</v>
      </c>
      <c r="W662" s="240"/>
      <c r="X662" s="239"/>
      <c r="Y662" s="262">
        <f>'Листы ввода'!O388</f>
        <v>0</v>
      </c>
      <c r="Z662" s="263"/>
      <c r="AA662" s="26">
        <f>'Листы ввода'!P388</f>
        <v>0</v>
      </c>
      <c r="AB662" s="68">
        <f>'Листы ввода'!Q388</f>
        <v>0</v>
      </c>
      <c r="AC662" s="236">
        <f>'Листы ввода'!R388</f>
        <v>0</v>
      </c>
      <c r="AD662" s="236"/>
      <c r="AE662" s="233">
        <f>IF('Листы ввода'!T388=1,'Листы на печать'!P662,AQ662)</f>
        <v>0</v>
      </c>
      <c r="AF662" s="264"/>
      <c r="AG662" s="265"/>
      <c r="AH662" s="266"/>
      <c r="AI662" s="26"/>
      <c r="AJ662" s="27"/>
      <c r="AK662" s="265"/>
      <c r="AL662" s="265"/>
      <c r="AM662" s="266"/>
      <c r="AN662" s="267"/>
      <c r="AO662" s="266"/>
      <c r="AP662" s="301"/>
      <c r="AQ662" s="46">
        <f t="shared" si="12"/>
        <v>0</v>
      </c>
    </row>
    <row r="663" spans="1:43" ht="20.45" customHeight="1">
      <c r="A663" s="314"/>
      <c r="B663" s="233">
        <f>'Листы ввода'!B389</f>
        <v>0</v>
      </c>
      <c r="C663" s="234"/>
      <c r="D663" s="235">
        <f>'Листы ввода'!C389</f>
        <v>0</v>
      </c>
      <c r="E663" s="236"/>
      <c r="F663" s="237"/>
      <c r="G663" s="235">
        <f>'Листы ввода'!D389</f>
        <v>0</v>
      </c>
      <c r="H663" s="236"/>
      <c r="I663" s="237"/>
      <c r="J663" s="26">
        <f>'Листы ввода'!E389</f>
        <v>0</v>
      </c>
      <c r="K663" s="27">
        <f>'Листы ввода'!F389</f>
        <v>0</v>
      </c>
      <c r="L663" s="69">
        <f>ROUNDUP('Листы ввода'!G389*'Общ. данные'!$D$26,0)</f>
        <v>0</v>
      </c>
      <c r="M663" s="67">
        <f>'Листы ввода'!H389</f>
        <v>0</v>
      </c>
      <c r="N663" s="28">
        <f>'Листы ввода'!I389</f>
        <v>0</v>
      </c>
      <c r="O663" s="68">
        <f>'Листы ввода'!J389</f>
        <v>0</v>
      </c>
      <c r="P663" s="69">
        <f>ROUNDUP('Листы ввода'!K389*'Общ. данные'!$D$26,0)</f>
        <v>0</v>
      </c>
      <c r="Q663" s="238">
        <f>ROUNDUP('Листы ввода'!L389*'Общ. данные'!$D$26,0)</f>
        <v>0</v>
      </c>
      <c r="R663" s="239"/>
      <c r="S663" s="238">
        <f>ROUNDUP('Листы ввода'!M389*'Общ. данные'!$D$26,0)</f>
        <v>0</v>
      </c>
      <c r="T663" s="240"/>
      <c r="U663" s="239"/>
      <c r="V663" s="238">
        <f>ROUNDUP('Листы ввода'!N389*'Общ. данные'!$D$26,0)</f>
        <v>0</v>
      </c>
      <c r="W663" s="240"/>
      <c r="X663" s="239"/>
      <c r="Y663" s="262">
        <f>'Листы ввода'!O389</f>
        <v>0</v>
      </c>
      <c r="Z663" s="263"/>
      <c r="AA663" s="26">
        <f>'Листы ввода'!P389</f>
        <v>0</v>
      </c>
      <c r="AB663" s="68">
        <f>'Листы ввода'!Q389</f>
        <v>0</v>
      </c>
      <c r="AC663" s="236">
        <f>'Листы ввода'!R389</f>
        <v>0</v>
      </c>
      <c r="AD663" s="236"/>
      <c r="AE663" s="233">
        <f>IF('Листы ввода'!T389=1,'Листы на печать'!P663,AQ663)</f>
        <v>0</v>
      </c>
      <c r="AF663" s="264"/>
      <c r="AG663" s="265"/>
      <c r="AH663" s="266"/>
      <c r="AI663" s="26"/>
      <c r="AJ663" s="27"/>
      <c r="AK663" s="265"/>
      <c r="AL663" s="265"/>
      <c r="AM663" s="266"/>
      <c r="AN663" s="267"/>
      <c r="AO663" s="266"/>
      <c r="AP663" s="301"/>
      <c r="AQ663" s="46">
        <f t="shared" si="12"/>
        <v>0</v>
      </c>
    </row>
    <row r="664" spans="1:43" ht="20.45" customHeight="1">
      <c r="A664" s="314"/>
      <c r="B664" s="233">
        <f>'Листы ввода'!B390</f>
        <v>0</v>
      </c>
      <c r="C664" s="234"/>
      <c r="D664" s="235">
        <f>'Листы ввода'!C390</f>
        <v>0</v>
      </c>
      <c r="E664" s="236"/>
      <c r="F664" s="237"/>
      <c r="G664" s="235">
        <f>'Листы ввода'!D390</f>
        <v>0</v>
      </c>
      <c r="H664" s="236"/>
      <c r="I664" s="237"/>
      <c r="J664" s="26">
        <f>'Листы ввода'!E390</f>
        <v>0</v>
      </c>
      <c r="K664" s="27">
        <f>'Листы ввода'!F390</f>
        <v>0</v>
      </c>
      <c r="L664" s="69">
        <f>ROUNDUP('Листы ввода'!G390*'Общ. данные'!$D$26,0)</f>
        <v>0</v>
      </c>
      <c r="M664" s="67">
        <f>'Листы ввода'!H390</f>
        <v>0</v>
      </c>
      <c r="N664" s="28">
        <f>'Листы ввода'!I390</f>
        <v>0</v>
      </c>
      <c r="O664" s="68">
        <f>'Листы ввода'!J390</f>
        <v>0</v>
      </c>
      <c r="P664" s="69">
        <f>ROUNDUP('Листы ввода'!K390*'Общ. данные'!$D$26,0)</f>
        <v>0</v>
      </c>
      <c r="Q664" s="238">
        <f>ROUNDUP('Листы ввода'!L390*'Общ. данные'!$D$26,0)</f>
        <v>0</v>
      </c>
      <c r="R664" s="239"/>
      <c r="S664" s="238">
        <f>ROUNDUP('Листы ввода'!M390*'Общ. данные'!$D$26,0)</f>
        <v>0</v>
      </c>
      <c r="T664" s="240"/>
      <c r="U664" s="239"/>
      <c r="V664" s="238">
        <f>ROUNDUP('Листы ввода'!N390*'Общ. данные'!$D$26,0)</f>
        <v>0</v>
      </c>
      <c r="W664" s="240"/>
      <c r="X664" s="239"/>
      <c r="Y664" s="262">
        <f>'Листы ввода'!O390</f>
        <v>0</v>
      </c>
      <c r="Z664" s="263"/>
      <c r="AA664" s="26">
        <f>'Листы ввода'!P390</f>
        <v>0</v>
      </c>
      <c r="AB664" s="68">
        <f>'Листы ввода'!Q390</f>
        <v>0</v>
      </c>
      <c r="AC664" s="236">
        <f>'Листы ввода'!R390</f>
        <v>0</v>
      </c>
      <c r="AD664" s="236"/>
      <c r="AE664" s="233">
        <f>IF('Листы ввода'!T390=1,'Листы на печать'!P664,AQ664)</f>
        <v>0</v>
      </c>
      <c r="AF664" s="264"/>
      <c r="AG664" s="265"/>
      <c r="AH664" s="266"/>
      <c r="AI664" s="26"/>
      <c r="AJ664" s="27"/>
      <c r="AK664" s="265"/>
      <c r="AL664" s="265"/>
      <c r="AM664" s="266"/>
      <c r="AN664" s="267"/>
      <c r="AO664" s="266"/>
      <c r="AP664" s="301"/>
      <c r="AQ664" s="46">
        <f t="shared" si="12"/>
        <v>0</v>
      </c>
    </row>
    <row r="665" spans="1:43" ht="20.45" customHeight="1">
      <c r="A665" s="314"/>
      <c r="B665" s="233">
        <f>'Листы ввода'!B391</f>
        <v>0</v>
      </c>
      <c r="C665" s="234"/>
      <c r="D665" s="235">
        <f>'Листы ввода'!C391</f>
        <v>0</v>
      </c>
      <c r="E665" s="236"/>
      <c r="F665" s="237"/>
      <c r="G665" s="235">
        <f>'Листы ввода'!D391</f>
        <v>0</v>
      </c>
      <c r="H665" s="236"/>
      <c r="I665" s="237"/>
      <c r="J665" s="26">
        <f>'Листы ввода'!E391</f>
        <v>0</v>
      </c>
      <c r="K665" s="27">
        <f>'Листы ввода'!F391</f>
        <v>0</v>
      </c>
      <c r="L665" s="69">
        <f>ROUNDUP('Листы ввода'!G391*'Общ. данные'!$D$26,0)</f>
        <v>0</v>
      </c>
      <c r="M665" s="67">
        <f>'Листы ввода'!H391</f>
        <v>0</v>
      </c>
      <c r="N665" s="28">
        <f>'Листы ввода'!I391</f>
        <v>0</v>
      </c>
      <c r="O665" s="68">
        <f>'Листы ввода'!J391</f>
        <v>0</v>
      </c>
      <c r="P665" s="69">
        <f>ROUNDUP('Листы ввода'!K391*'Общ. данные'!$D$26,0)</f>
        <v>0</v>
      </c>
      <c r="Q665" s="238">
        <f>ROUNDUP('Листы ввода'!L391*'Общ. данные'!$D$26,0)</f>
        <v>0</v>
      </c>
      <c r="R665" s="239"/>
      <c r="S665" s="238">
        <f>ROUNDUP('Листы ввода'!M391*'Общ. данные'!$D$26,0)</f>
        <v>0</v>
      </c>
      <c r="T665" s="240"/>
      <c r="U665" s="239"/>
      <c r="V665" s="238">
        <f>ROUNDUP('Листы ввода'!N391*'Общ. данные'!$D$26,0)</f>
        <v>0</v>
      </c>
      <c r="W665" s="240"/>
      <c r="X665" s="239"/>
      <c r="Y665" s="262">
        <f>'Листы ввода'!O391</f>
        <v>0</v>
      </c>
      <c r="Z665" s="263"/>
      <c r="AA665" s="26">
        <f>'Листы ввода'!P391</f>
        <v>0</v>
      </c>
      <c r="AB665" s="68">
        <f>'Листы ввода'!Q391</f>
        <v>0</v>
      </c>
      <c r="AC665" s="236">
        <f>'Листы ввода'!R391</f>
        <v>0</v>
      </c>
      <c r="AD665" s="236"/>
      <c r="AE665" s="233">
        <f>IF('Листы ввода'!T391=1,'Листы на печать'!P665,AQ665)</f>
        <v>0</v>
      </c>
      <c r="AF665" s="264"/>
      <c r="AG665" s="265"/>
      <c r="AH665" s="266"/>
      <c r="AI665" s="26"/>
      <c r="AJ665" s="27"/>
      <c r="AK665" s="265"/>
      <c r="AL665" s="265"/>
      <c r="AM665" s="266"/>
      <c r="AN665" s="267"/>
      <c r="AO665" s="266"/>
      <c r="AP665" s="301"/>
      <c r="AQ665" s="46">
        <f t="shared" si="12"/>
        <v>0</v>
      </c>
    </row>
    <row r="666" spans="1:43" ht="20.45" customHeight="1">
      <c r="A666" s="314"/>
      <c r="B666" s="233">
        <f>'Листы ввода'!B392</f>
        <v>0</v>
      </c>
      <c r="C666" s="234"/>
      <c r="D666" s="235">
        <f>'Листы ввода'!C392</f>
        <v>0</v>
      </c>
      <c r="E666" s="236"/>
      <c r="F666" s="237"/>
      <c r="G666" s="235">
        <f>'Листы ввода'!D392</f>
        <v>0</v>
      </c>
      <c r="H666" s="236"/>
      <c r="I666" s="237"/>
      <c r="J666" s="26">
        <f>'Листы ввода'!E392</f>
        <v>0</v>
      </c>
      <c r="K666" s="27">
        <f>'Листы ввода'!F392</f>
        <v>0</v>
      </c>
      <c r="L666" s="69">
        <f>ROUNDUP('Листы ввода'!G392*'Общ. данные'!$D$26,0)</f>
        <v>0</v>
      </c>
      <c r="M666" s="67">
        <f>'Листы ввода'!H392</f>
        <v>0</v>
      </c>
      <c r="N666" s="28">
        <f>'Листы ввода'!I392</f>
        <v>0</v>
      </c>
      <c r="O666" s="68">
        <f>'Листы ввода'!J392</f>
        <v>0</v>
      </c>
      <c r="P666" s="69">
        <f>ROUNDUP('Листы ввода'!K392*'Общ. данные'!$D$26,0)</f>
        <v>0</v>
      </c>
      <c r="Q666" s="238">
        <f>ROUNDUP('Листы ввода'!L392*'Общ. данные'!$D$26,0)</f>
        <v>0</v>
      </c>
      <c r="R666" s="239"/>
      <c r="S666" s="238">
        <f>ROUNDUP('Листы ввода'!M392*'Общ. данные'!$D$26,0)</f>
        <v>0</v>
      </c>
      <c r="T666" s="240"/>
      <c r="U666" s="239"/>
      <c r="V666" s="238">
        <f>ROUNDUP('Листы ввода'!N392*'Общ. данные'!$D$26,0)</f>
        <v>0</v>
      </c>
      <c r="W666" s="240"/>
      <c r="X666" s="239"/>
      <c r="Y666" s="262">
        <f>'Листы ввода'!O392</f>
        <v>0</v>
      </c>
      <c r="Z666" s="263"/>
      <c r="AA666" s="26">
        <f>'Листы ввода'!P392</f>
        <v>0</v>
      </c>
      <c r="AB666" s="68">
        <f>'Листы ввода'!Q392</f>
        <v>0</v>
      </c>
      <c r="AC666" s="236">
        <f>'Листы ввода'!R392</f>
        <v>0</v>
      </c>
      <c r="AD666" s="236"/>
      <c r="AE666" s="233">
        <f>IF('Листы ввода'!T392=1,'Листы на печать'!P666,AQ666)</f>
        <v>0</v>
      </c>
      <c r="AF666" s="264"/>
      <c r="AG666" s="265"/>
      <c r="AH666" s="266"/>
      <c r="AI666" s="26"/>
      <c r="AJ666" s="27"/>
      <c r="AK666" s="265"/>
      <c r="AL666" s="265"/>
      <c r="AM666" s="266"/>
      <c r="AN666" s="267"/>
      <c r="AO666" s="266"/>
      <c r="AP666" s="301"/>
      <c r="AQ666" s="46">
        <f t="shared" si="12"/>
        <v>0</v>
      </c>
    </row>
    <row r="667" spans="1:43" ht="20.45" customHeight="1">
      <c r="A667" s="314"/>
      <c r="B667" s="233">
        <f>'Листы ввода'!B393</f>
        <v>0</v>
      </c>
      <c r="C667" s="234"/>
      <c r="D667" s="235">
        <f>'Листы ввода'!C393</f>
        <v>0</v>
      </c>
      <c r="E667" s="236"/>
      <c r="F667" s="237"/>
      <c r="G667" s="235">
        <f>'Листы ввода'!D393</f>
        <v>0</v>
      </c>
      <c r="H667" s="236"/>
      <c r="I667" s="237"/>
      <c r="J667" s="26">
        <f>'Листы ввода'!E393</f>
        <v>0</v>
      </c>
      <c r="K667" s="27">
        <f>'Листы ввода'!F393</f>
        <v>0</v>
      </c>
      <c r="L667" s="69">
        <f>ROUNDUP('Листы ввода'!G393*'Общ. данные'!$D$26,0)</f>
        <v>0</v>
      </c>
      <c r="M667" s="67">
        <f>'Листы ввода'!H393</f>
        <v>0</v>
      </c>
      <c r="N667" s="28">
        <f>'Листы ввода'!I393</f>
        <v>0</v>
      </c>
      <c r="O667" s="68">
        <f>'Листы ввода'!J393</f>
        <v>0</v>
      </c>
      <c r="P667" s="69">
        <f>ROUNDUP('Листы ввода'!K393*'Общ. данные'!$D$26,0)</f>
        <v>0</v>
      </c>
      <c r="Q667" s="238">
        <f>ROUNDUP('Листы ввода'!L393*'Общ. данные'!$D$26,0)</f>
        <v>0</v>
      </c>
      <c r="R667" s="239"/>
      <c r="S667" s="238">
        <f>ROUNDUP('Листы ввода'!M393*'Общ. данные'!$D$26,0)</f>
        <v>0</v>
      </c>
      <c r="T667" s="240"/>
      <c r="U667" s="239"/>
      <c r="V667" s="238">
        <f>ROUNDUP('Листы ввода'!N393*'Общ. данные'!$D$26,0)</f>
        <v>0</v>
      </c>
      <c r="W667" s="240"/>
      <c r="X667" s="239"/>
      <c r="Y667" s="262">
        <f>'Листы ввода'!O393</f>
        <v>0</v>
      </c>
      <c r="Z667" s="263"/>
      <c r="AA667" s="26">
        <f>'Листы ввода'!P393</f>
        <v>0</v>
      </c>
      <c r="AB667" s="68">
        <f>'Листы ввода'!Q393</f>
        <v>0</v>
      </c>
      <c r="AC667" s="236">
        <f>'Листы ввода'!R393</f>
        <v>0</v>
      </c>
      <c r="AD667" s="236"/>
      <c r="AE667" s="233">
        <f>IF('Листы ввода'!T393=1,'Листы на печать'!P667,AQ667)</f>
        <v>0</v>
      </c>
      <c r="AF667" s="264"/>
      <c r="AG667" s="265"/>
      <c r="AH667" s="266"/>
      <c r="AI667" s="26"/>
      <c r="AJ667" s="27"/>
      <c r="AK667" s="265"/>
      <c r="AL667" s="265"/>
      <c r="AM667" s="266"/>
      <c r="AN667" s="267"/>
      <c r="AO667" s="266"/>
      <c r="AP667" s="301"/>
      <c r="AQ667" s="46">
        <f t="shared" si="12"/>
        <v>0</v>
      </c>
    </row>
    <row r="668" spans="1:43" ht="20.45" customHeight="1">
      <c r="A668" s="314"/>
      <c r="B668" s="233">
        <f>'Листы ввода'!B394</f>
        <v>0</v>
      </c>
      <c r="C668" s="234"/>
      <c r="D668" s="235">
        <f>'Листы ввода'!C394</f>
        <v>0</v>
      </c>
      <c r="E668" s="236"/>
      <c r="F668" s="237"/>
      <c r="G668" s="235">
        <f>'Листы ввода'!D394</f>
        <v>0</v>
      </c>
      <c r="H668" s="236"/>
      <c r="I668" s="237"/>
      <c r="J668" s="26">
        <f>'Листы ввода'!E394</f>
        <v>0</v>
      </c>
      <c r="K668" s="27">
        <f>'Листы ввода'!F394</f>
        <v>0</v>
      </c>
      <c r="L668" s="69">
        <f>ROUNDUP('Листы ввода'!G394*'Общ. данные'!$D$26,0)</f>
        <v>0</v>
      </c>
      <c r="M668" s="67">
        <f>'Листы ввода'!H394</f>
        <v>0</v>
      </c>
      <c r="N668" s="28">
        <f>'Листы ввода'!I394</f>
        <v>0</v>
      </c>
      <c r="O668" s="68">
        <f>'Листы ввода'!J394</f>
        <v>0</v>
      </c>
      <c r="P668" s="69">
        <f>ROUNDUP('Листы ввода'!K394*'Общ. данные'!$D$26,0)</f>
        <v>0</v>
      </c>
      <c r="Q668" s="238">
        <f>ROUNDUP('Листы ввода'!L394*'Общ. данные'!$D$26,0)</f>
        <v>0</v>
      </c>
      <c r="R668" s="239"/>
      <c r="S668" s="238">
        <f>ROUNDUP('Листы ввода'!M394*'Общ. данные'!$D$26,0)</f>
        <v>0</v>
      </c>
      <c r="T668" s="240"/>
      <c r="U668" s="239"/>
      <c r="V668" s="238">
        <f>ROUNDUP('Листы ввода'!N394*'Общ. данные'!$D$26,0)</f>
        <v>0</v>
      </c>
      <c r="W668" s="240"/>
      <c r="X668" s="239"/>
      <c r="Y668" s="262">
        <f>'Листы ввода'!O394</f>
        <v>0</v>
      </c>
      <c r="Z668" s="263"/>
      <c r="AA668" s="26">
        <f>'Листы ввода'!P394</f>
        <v>0</v>
      </c>
      <c r="AB668" s="68">
        <f>'Листы ввода'!Q394</f>
        <v>0</v>
      </c>
      <c r="AC668" s="236">
        <f>'Листы ввода'!R394</f>
        <v>0</v>
      </c>
      <c r="AD668" s="236"/>
      <c r="AE668" s="233">
        <f>IF('Листы ввода'!T394=1,'Листы на печать'!P668,AQ668)</f>
        <v>0</v>
      </c>
      <c r="AF668" s="264"/>
      <c r="AG668" s="265"/>
      <c r="AH668" s="266"/>
      <c r="AI668" s="26"/>
      <c r="AJ668" s="27"/>
      <c r="AK668" s="265"/>
      <c r="AL668" s="265"/>
      <c r="AM668" s="266"/>
      <c r="AN668" s="267"/>
      <c r="AO668" s="266"/>
      <c r="AP668" s="301"/>
      <c r="AQ668" s="46">
        <f t="shared" si="12"/>
        <v>0</v>
      </c>
    </row>
    <row r="669" spans="1:43" ht="20.45" customHeight="1">
      <c r="A669" s="314"/>
      <c r="B669" s="233">
        <f>'Листы ввода'!B395</f>
        <v>0</v>
      </c>
      <c r="C669" s="234"/>
      <c r="D669" s="235">
        <f>'Листы ввода'!C395</f>
        <v>0</v>
      </c>
      <c r="E669" s="236"/>
      <c r="F669" s="237"/>
      <c r="G669" s="235">
        <f>'Листы ввода'!D395</f>
        <v>0</v>
      </c>
      <c r="H669" s="236"/>
      <c r="I669" s="237"/>
      <c r="J669" s="26">
        <f>'Листы ввода'!E395</f>
        <v>0</v>
      </c>
      <c r="K669" s="27">
        <f>'Листы ввода'!F395</f>
        <v>0</v>
      </c>
      <c r="L669" s="69">
        <f>ROUNDUP('Листы ввода'!G395*'Общ. данные'!$D$26,0)</f>
        <v>0</v>
      </c>
      <c r="M669" s="67">
        <f>'Листы ввода'!H395</f>
        <v>0</v>
      </c>
      <c r="N669" s="28">
        <f>'Листы ввода'!I395</f>
        <v>0</v>
      </c>
      <c r="O669" s="68">
        <f>'Листы ввода'!J395</f>
        <v>0</v>
      </c>
      <c r="P669" s="69">
        <f>ROUNDUP('Листы ввода'!K395*'Общ. данные'!$D$26,0)</f>
        <v>0</v>
      </c>
      <c r="Q669" s="238">
        <f>ROUNDUP('Листы ввода'!L395*'Общ. данные'!$D$26,0)</f>
        <v>0</v>
      </c>
      <c r="R669" s="239"/>
      <c r="S669" s="238">
        <f>ROUNDUP('Листы ввода'!M395*'Общ. данные'!$D$26,0)</f>
        <v>0</v>
      </c>
      <c r="T669" s="240"/>
      <c r="U669" s="239"/>
      <c r="V669" s="238">
        <f>ROUNDUP('Листы ввода'!N395*'Общ. данные'!$D$26,0)</f>
        <v>0</v>
      </c>
      <c r="W669" s="240"/>
      <c r="X669" s="239"/>
      <c r="Y669" s="262">
        <f>'Листы ввода'!O395</f>
        <v>0</v>
      </c>
      <c r="Z669" s="263"/>
      <c r="AA669" s="26">
        <f>'Листы ввода'!P395</f>
        <v>0</v>
      </c>
      <c r="AB669" s="68">
        <f>'Листы ввода'!Q395</f>
        <v>0</v>
      </c>
      <c r="AC669" s="236">
        <f>'Листы ввода'!R395</f>
        <v>0</v>
      </c>
      <c r="AD669" s="236"/>
      <c r="AE669" s="233">
        <f>IF('Листы ввода'!T395=1,'Листы на печать'!P669,AQ669)</f>
        <v>0</v>
      </c>
      <c r="AF669" s="264"/>
      <c r="AG669" s="265"/>
      <c r="AH669" s="266"/>
      <c r="AI669" s="26"/>
      <c r="AJ669" s="27"/>
      <c r="AK669" s="265"/>
      <c r="AL669" s="265"/>
      <c r="AM669" s="266"/>
      <c r="AN669" s="267"/>
      <c r="AO669" s="266"/>
      <c r="AP669" s="301"/>
      <c r="AQ669" s="46">
        <f t="shared" si="12"/>
        <v>0</v>
      </c>
    </row>
    <row r="670" spans="1:43" ht="20.45" customHeight="1">
      <c r="A670" s="314"/>
      <c r="B670" s="233">
        <f>'Листы ввода'!B396</f>
        <v>0</v>
      </c>
      <c r="C670" s="234"/>
      <c r="D670" s="235">
        <f>'Листы ввода'!C396</f>
        <v>0</v>
      </c>
      <c r="E670" s="236"/>
      <c r="F670" s="237"/>
      <c r="G670" s="235">
        <f>'Листы ввода'!D396</f>
        <v>0</v>
      </c>
      <c r="H670" s="236"/>
      <c r="I670" s="237"/>
      <c r="J670" s="26">
        <f>'Листы ввода'!E396</f>
        <v>0</v>
      </c>
      <c r="K670" s="27">
        <f>'Листы ввода'!F396</f>
        <v>0</v>
      </c>
      <c r="L670" s="69">
        <f>ROUNDUP('Листы ввода'!G396*'Общ. данные'!$D$26,0)</f>
        <v>0</v>
      </c>
      <c r="M670" s="67">
        <f>'Листы ввода'!H396</f>
        <v>0</v>
      </c>
      <c r="N670" s="28">
        <f>'Листы ввода'!I396</f>
        <v>0</v>
      </c>
      <c r="O670" s="68">
        <f>'Листы ввода'!J396</f>
        <v>0</v>
      </c>
      <c r="P670" s="69">
        <f>ROUNDUP('Листы ввода'!K396*'Общ. данные'!$D$26,0)</f>
        <v>0</v>
      </c>
      <c r="Q670" s="238">
        <f>ROUNDUP('Листы ввода'!L396*'Общ. данные'!$D$26,0)</f>
        <v>0</v>
      </c>
      <c r="R670" s="239"/>
      <c r="S670" s="238">
        <f>ROUNDUP('Листы ввода'!M396*'Общ. данные'!$D$26,0)</f>
        <v>0</v>
      </c>
      <c r="T670" s="240"/>
      <c r="U670" s="239"/>
      <c r="V670" s="238">
        <f>ROUNDUP('Листы ввода'!N396*'Общ. данные'!$D$26,0)</f>
        <v>0</v>
      </c>
      <c r="W670" s="240"/>
      <c r="X670" s="239"/>
      <c r="Y670" s="262">
        <f>'Листы ввода'!O396</f>
        <v>0</v>
      </c>
      <c r="Z670" s="263"/>
      <c r="AA670" s="26">
        <f>'Листы ввода'!P396</f>
        <v>0</v>
      </c>
      <c r="AB670" s="68">
        <f>'Листы ввода'!Q396</f>
        <v>0</v>
      </c>
      <c r="AC670" s="236">
        <f>'Листы ввода'!R396</f>
        <v>0</v>
      </c>
      <c r="AD670" s="236"/>
      <c r="AE670" s="233">
        <f>IF('Листы ввода'!T396=1,'Листы на печать'!P670,AQ670)</f>
        <v>0</v>
      </c>
      <c r="AF670" s="264"/>
      <c r="AG670" s="265"/>
      <c r="AH670" s="266"/>
      <c r="AI670" s="26"/>
      <c r="AJ670" s="27"/>
      <c r="AK670" s="265"/>
      <c r="AL670" s="265"/>
      <c r="AM670" s="266"/>
      <c r="AN670" s="267"/>
      <c r="AO670" s="266"/>
      <c r="AP670" s="301"/>
      <c r="AQ670" s="46">
        <f t="shared" si="12"/>
        <v>0</v>
      </c>
    </row>
    <row r="671" spans="1:43" ht="20.45" customHeight="1">
      <c r="A671" s="314"/>
      <c r="B671" s="233">
        <f>'Листы ввода'!B397</f>
        <v>0</v>
      </c>
      <c r="C671" s="234"/>
      <c r="D671" s="235">
        <f>'Листы ввода'!C397</f>
        <v>0</v>
      </c>
      <c r="E671" s="236"/>
      <c r="F671" s="237"/>
      <c r="G671" s="235">
        <f>'Листы ввода'!D397</f>
        <v>0</v>
      </c>
      <c r="H671" s="236"/>
      <c r="I671" s="237"/>
      <c r="J671" s="26">
        <f>'Листы ввода'!E397</f>
        <v>0</v>
      </c>
      <c r="K671" s="27">
        <f>'Листы ввода'!F397</f>
        <v>0</v>
      </c>
      <c r="L671" s="69">
        <f>ROUNDUP('Листы ввода'!G397*'Общ. данные'!$D$26,0)</f>
        <v>0</v>
      </c>
      <c r="M671" s="67">
        <f>'Листы ввода'!H397</f>
        <v>0</v>
      </c>
      <c r="N671" s="28">
        <f>'Листы ввода'!I397</f>
        <v>0</v>
      </c>
      <c r="O671" s="68">
        <f>'Листы ввода'!J397</f>
        <v>0</v>
      </c>
      <c r="P671" s="69">
        <f>ROUNDUP('Листы ввода'!K397*'Общ. данные'!$D$26,0)</f>
        <v>0</v>
      </c>
      <c r="Q671" s="238">
        <f>ROUNDUP('Листы ввода'!L397*'Общ. данные'!$D$26,0)</f>
        <v>0</v>
      </c>
      <c r="R671" s="239"/>
      <c r="S671" s="238">
        <f>ROUNDUP('Листы ввода'!M397*'Общ. данные'!$D$26,0)</f>
        <v>0</v>
      </c>
      <c r="T671" s="240"/>
      <c r="U671" s="239"/>
      <c r="V671" s="238">
        <f>ROUNDUP('Листы ввода'!N397*'Общ. данные'!$D$26,0)</f>
        <v>0</v>
      </c>
      <c r="W671" s="240"/>
      <c r="X671" s="239"/>
      <c r="Y671" s="262">
        <f>'Листы ввода'!O397</f>
        <v>0</v>
      </c>
      <c r="Z671" s="263"/>
      <c r="AA671" s="26">
        <f>'Листы ввода'!P397</f>
        <v>0</v>
      </c>
      <c r="AB671" s="68">
        <f>'Листы ввода'!Q397</f>
        <v>0</v>
      </c>
      <c r="AC671" s="236">
        <f>'Листы ввода'!R397</f>
        <v>0</v>
      </c>
      <c r="AD671" s="236"/>
      <c r="AE671" s="233">
        <f>IF('Листы ввода'!T397=1,'Листы на печать'!P671,AQ671)</f>
        <v>0</v>
      </c>
      <c r="AF671" s="264"/>
      <c r="AG671" s="265"/>
      <c r="AH671" s="266"/>
      <c r="AI671" s="26"/>
      <c r="AJ671" s="27"/>
      <c r="AK671" s="265"/>
      <c r="AL671" s="265"/>
      <c r="AM671" s="266"/>
      <c r="AN671" s="267"/>
      <c r="AO671" s="266"/>
      <c r="AP671" s="301"/>
      <c r="AQ671" s="46">
        <f t="shared" si="12"/>
        <v>0</v>
      </c>
    </row>
    <row r="672" spans="1:43" ht="20.45" customHeight="1">
      <c r="A672" s="314"/>
      <c r="B672" s="233">
        <f>'Листы ввода'!B398</f>
        <v>0</v>
      </c>
      <c r="C672" s="234"/>
      <c r="D672" s="235">
        <f>'Листы ввода'!C398</f>
        <v>0</v>
      </c>
      <c r="E672" s="236"/>
      <c r="F672" s="237"/>
      <c r="G672" s="235">
        <f>'Листы ввода'!D398</f>
        <v>0</v>
      </c>
      <c r="H672" s="236"/>
      <c r="I672" s="237"/>
      <c r="J672" s="26">
        <f>'Листы ввода'!E398</f>
        <v>0</v>
      </c>
      <c r="K672" s="27">
        <f>'Листы ввода'!F398</f>
        <v>0</v>
      </c>
      <c r="L672" s="69">
        <f>ROUNDUP('Листы ввода'!G398*'Общ. данные'!$D$26,0)</f>
        <v>0</v>
      </c>
      <c r="M672" s="67">
        <f>'Листы ввода'!H398</f>
        <v>0</v>
      </c>
      <c r="N672" s="28">
        <f>'Листы ввода'!I398</f>
        <v>0</v>
      </c>
      <c r="O672" s="68">
        <f>'Листы ввода'!J398</f>
        <v>0</v>
      </c>
      <c r="P672" s="69">
        <f>ROUNDUP('Листы ввода'!K398*'Общ. данные'!$D$26,0)</f>
        <v>0</v>
      </c>
      <c r="Q672" s="238">
        <f>ROUNDUP('Листы ввода'!L398*'Общ. данные'!$D$26,0)</f>
        <v>0</v>
      </c>
      <c r="R672" s="239"/>
      <c r="S672" s="238">
        <f>ROUNDUP('Листы ввода'!M398*'Общ. данные'!$D$26,0)</f>
        <v>0</v>
      </c>
      <c r="T672" s="240"/>
      <c r="U672" s="239"/>
      <c r="V672" s="238">
        <f>ROUNDUP('Листы ввода'!N398*'Общ. данные'!$D$26,0)</f>
        <v>0</v>
      </c>
      <c r="W672" s="240"/>
      <c r="X672" s="239"/>
      <c r="Y672" s="262">
        <f>'Листы ввода'!O398</f>
        <v>0</v>
      </c>
      <c r="Z672" s="263"/>
      <c r="AA672" s="26">
        <f>'Листы ввода'!P398</f>
        <v>0</v>
      </c>
      <c r="AB672" s="68">
        <f>'Листы ввода'!Q398</f>
        <v>0</v>
      </c>
      <c r="AC672" s="236">
        <f>'Листы ввода'!R398</f>
        <v>0</v>
      </c>
      <c r="AD672" s="236"/>
      <c r="AE672" s="233">
        <f>IF('Листы ввода'!T398=1,'Листы на печать'!P672,AQ672)</f>
        <v>0</v>
      </c>
      <c r="AF672" s="264"/>
      <c r="AG672" s="265"/>
      <c r="AH672" s="266"/>
      <c r="AI672" s="26"/>
      <c r="AJ672" s="27"/>
      <c r="AK672" s="265"/>
      <c r="AL672" s="265"/>
      <c r="AM672" s="266"/>
      <c r="AN672" s="267"/>
      <c r="AO672" s="266"/>
      <c r="AP672" s="301"/>
      <c r="AQ672" s="46">
        <f t="shared" si="12"/>
        <v>0</v>
      </c>
    </row>
    <row r="673" spans="1:43" ht="20.45" customHeight="1">
      <c r="A673" s="314"/>
      <c r="B673" s="233">
        <f>'Листы ввода'!B399</f>
        <v>0</v>
      </c>
      <c r="C673" s="234"/>
      <c r="D673" s="235">
        <f>'Листы ввода'!C399</f>
        <v>0</v>
      </c>
      <c r="E673" s="236"/>
      <c r="F673" s="237"/>
      <c r="G673" s="235">
        <f>'Листы ввода'!D399</f>
        <v>0</v>
      </c>
      <c r="H673" s="236"/>
      <c r="I673" s="237"/>
      <c r="J673" s="26">
        <f>'Листы ввода'!E399</f>
        <v>0</v>
      </c>
      <c r="K673" s="27">
        <f>'Листы ввода'!F399</f>
        <v>0</v>
      </c>
      <c r="L673" s="69">
        <f>ROUNDUP('Листы ввода'!G399*'Общ. данные'!$D$26,0)</f>
        <v>0</v>
      </c>
      <c r="M673" s="67">
        <f>'Листы ввода'!H399</f>
        <v>0</v>
      </c>
      <c r="N673" s="28">
        <f>'Листы ввода'!I399</f>
        <v>0</v>
      </c>
      <c r="O673" s="68">
        <f>'Листы ввода'!J399</f>
        <v>0</v>
      </c>
      <c r="P673" s="69">
        <f>ROUNDUP('Листы ввода'!K399*'Общ. данные'!$D$26,0)</f>
        <v>0</v>
      </c>
      <c r="Q673" s="238">
        <f>ROUNDUP('Листы ввода'!L399*'Общ. данные'!$D$26,0)</f>
        <v>0</v>
      </c>
      <c r="R673" s="239"/>
      <c r="S673" s="238">
        <f>ROUNDUP('Листы ввода'!M399*'Общ. данные'!$D$26,0)</f>
        <v>0</v>
      </c>
      <c r="T673" s="240"/>
      <c r="U673" s="239"/>
      <c r="V673" s="238">
        <f>ROUNDUP('Листы ввода'!N399*'Общ. данные'!$D$26,0)</f>
        <v>0</v>
      </c>
      <c r="W673" s="240"/>
      <c r="X673" s="239"/>
      <c r="Y673" s="262">
        <f>'Листы ввода'!O399</f>
        <v>0</v>
      </c>
      <c r="Z673" s="263"/>
      <c r="AA673" s="26">
        <f>'Листы ввода'!P399</f>
        <v>0</v>
      </c>
      <c r="AB673" s="68">
        <f>'Листы ввода'!Q399</f>
        <v>0</v>
      </c>
      <c r="AC673" s="236">
        <f>'Листы ввода'!R399</f>
        <v>0</v>
      </c>
      <c r="AD673" s="236"/>
      <c r="AE673" s="233">
        <f>IF('Листы ввода'!T399=1,'Листы на печать'!P673,AQ673)</f>
        <v>0</v>
      </c>
      <c r="AF673" s="264"/>
      <c r="AG673" s="265"/>
      <c r="AH673" s="266"/>
      <c r="AI673" s="26"/>
      <c r="AJ673" s="27"/>
      <c r="AK673" s="265"/>
      <c r="AL673" s="265"/>
      <c r="AM673" s="266"/>
      <c r="AN673" s="267"/>
      <c r="AO673" s="266"/>
      <c r="AP673" s="301"/>
      <c r="AQ673" s="46">
        <f t="shared" si="12"/>
        <v>0</v>
      </c>
    </row>
    <row r="674" spans="1:43" ht="20.45" customHeight="1">
      <c r="A674" s="314"/>
      <c r="B674" s="233">
        <f>'Листы ввода'!B400</f>
        <v>0</v>
      </c>
      <c r="C674" s="234"/>
      <c r="D674" s="235">
        <f>'Листы ввода'!C400</f>
        <v>0</v>
      </c>
      <c r="E674" s="236"/>
      <c r="F674" s="237"/>
      <c r="G674" s="235">
        <f>'Листы ввода'!D400</f>
        <v>0</v>
      </c>
      <c r="H674" s="236"/>
      <c r="I674" s="237"/>
      <c r="J674" s="26">
        <f>'Листы ввода'!E400</f>
        <v>0</v>
      </c>
      <c r="K674" s="27">
        <f>'Листы ввода'!F400</f>
        <v>0</v>
      </c>
      <c r="L674" s="69">
        <f>ROUNDUP('Листы ввода'!G400*'Общ. данные'!$D$26,0)</f>
        <v>0</v>
      </c>
      <c r="M674" s="67">
        <f>'Листы ввода'!H400</f>
        <v>0</v>
      </c>
      <c r="N674" s="28">
        <f>'Листы ввода'!I400</f>
        <v>0</v>
      </c>
      <c r="O674" s="68">
        <f>'Листы ввода'!J400</f>
        <v>0</v>
      </c>
      <c r="P674" s="69">
        <f>ROUNDUP('Листы ввода'!K400*'Общ. данные'!$D$26,0)</f>
        <v>0</v>
      </c>
      <c r="Q674" s="238">
        <f>ROUNDUP('Листы ввода'!L400*'Общ. данные'!$D$26,0)</f>
        <v>0</v>
      </c>
      <c r="R674" s="239"/>
      <c r="S674" s="238">
        <f>ROUNDUP('Листы ввода'!M400*'Общ. данные'!$D$26,0)</f>
        <v>0</v>
      </c>
      <c r="T674" s="240"/>
      <c r="U674" s="239"/>
      <c r="V674" s="238">
        <f>ROUNDUP('Листы ввода'!N400*'Общ. данные'!$D$26,0)</f>
        <v>0</v>
      </c>
      <c r="W674" s="240"/>
      <c r="X674" s="239"/>
      <c r="Y674" s="262">
        <f>'Листы ввода'!O400</f>
        <v>0</v>
      </c>
      <c r="Z674" s="263"/>
      <c r="AA674" s="26">
        <f>'Листы ввода'!P400</f>
        <v>0</v>
      </c>
      <c r="AB674" s="68">
        <f>'Листы ввода'!Q400</f>
        <v>0</v>
      </c>
      <c r="AC674" s="236">
        <f>'Листы ввода'!R400</f>
        <v>0</v>
      </c>
      <c r="AD674" s="236"/>
      <c r="AE674" s="233">
        <f>IF('Листы ввода'!T400=1,'Листы на печать'!P674,AQ674)</f>
        <v>0</v>
      </c>
      <c r="AF674" s="264"/>
      <c r="AG674" s="265"/>
      <c r="AH674" s="266"/>
      <c r="AI674" s="26"/>
      <c r="AJ674" s="27"/>
      <c r="AK674" s="265"/>
      <c r="AL674" s="265"/>
      <c r="AM674" s="266"/>
      <c r="AN674" s="267"/>
      <c r="AO674" s="266"/>
      <c r="AP674" s="301"/>
      <c r="AQ674" s="46">
        <f t="shared" si="12"/>
        <v>0</v>
      </c>
    </row>
    <row r="675" spans="1:43" ht="20.45" customHeight="1">
      <c r="A675" s="314"/>
      <c r="B675" s="233">
        <f>'Листы ввода'!B401</f>
        <v>0</v>
      </c>
      <c r="C675" s="234"/>
      <c r="D675" s="235">
        <f>'Листы ввода'!C401</f>
        <v>0</v>
      </c>
      <c r="E675" s="236"/>
      <c r="F675" s="237"/>
      <c r="G675" s="235">
        <f>'Листы ввода'!D401</f>
        <v>0</v>
      </c>
      <c r="H675" s="236"/>
      <c r="I675" s="237"/>
      <c r="J675" s="26">
        <f>'Листы ввода'!E401</f>
        <v>0</v>
      </c>
      <c r="K675" s="27">
        <f>'Листы ввода'!F401</f>
        <v>0</v>
      </c>
      <c r="L675" s="69">
        <f>ROUNDUP('Листы ввода'!G401*'Общ. данные'!$D$26,0)</f>
        <v>0</v>
      </c>
      <c r="M675" s="67">
        <f>'Листы ввода'!H401</f>
        <v>0</v>
      </c>
      <c r="N675" s="28">
        <f>'Листы ввода'!I401</f>
        <v>0</v>
      </c>
      <c r="O675" s="68">
        <f>'Листы ввода'!J401</f>
        <v>0</v>
      </c>
      <c r="P675" s="69">
        <f>ROUNDUP('Листы ввода'!K401*'Общ. данные'!$D$26,0)</f>
        <v>0</v>
      </c>
      <c r="Q675" s="238">
        <f>ROUNDUP('Листы ввода'!L401*'Общ. данные'!$D$26,0)</f>
        <v>0</v>
      </c>
      <c r="R675" s="239"/>
      <c r="S675" s="238">
        <f>ROUNDUP('Листы ввода'!M401*'Общ. данные'!$D$26,0)</f>
        <v>0</v>
      </c>
      <c r="T675" s="240"/>
      <c r="U675" s="239"/>
      <c r="V675" s="238">
        <f>ROUNDUP('Листы ввода'!N401*'Общ. данные'!$D$26,0)</f>
        <v>0</v>
      </c>
      <c r="W675" s="240"/>
      <c r="X675" s="239"/>
      <c r="Y675" s="262">
        <f>'Листы ввода'!O401</f>
        <v>0</v>
      </c>
      <c r="Z675" s="263"/>
      <c r="AA675" s="26">
        <f>'Листы ввода'!P401</f>
        <v>0</v>
      </c>
      <c r="AB675" s="68">
        <f>'Листы ввода'!Q401</f>
        <v>0</v>
      </c>
      <c r="AC675" s="236">
        <f>'Листы ввода'!R401</f>
        <v>0</v>
      </c>
      <c r="AD675" s="236"/>
      <c r="AE675" s="233">
        <f>IF('Листы ввода'!T401=1,'Листы на печать'!P675,AQ675)</f>
        <v>0</v>
      </c>
      <c r="AF675" s="264"/>
      <c r="AG675" s="265"/>
      <c r="AH675" s="266"/>
      <c r="AI675" s="26"/>
      <c r="AJ675" s="27"/>
      <c r="AK675" s="265"/>
      <c r="AL675" s="265"/>
      <c r="AM675" s="266"/>
      <c r="AN675" s="267"/>
      <c r="AO675" s="266"/>
      <c r="AP675" s="301"/>
      <c r="AQ675" s="46">
        <f t="shared" si="12"/>
        <v>0</v>
      </c>
    </row>
    <row r="676" spans="1:43" ht="20.45" customHeight="1">
      <c r="A676" s="314"/>
      <c r="B676" s="233">
        <f>'Листы ввода'!B402</f>
        <v>0</v>
      </c>
      <c r="C676" s="234"/>
      <c r="D676" s="235">
        <f>'Листы ввода'!C402</f>
        <v>0</v>
      </c>
      <c r="E676" s="236"/>
      <c r="F676" s="237"/>
      <c r="G676" s="235">
        <f>'Листы ввода'!D402</f>
        <v>0</v>
      </c>
      <c r="H676" s="236"/>
      <c r="I676" s="237"/>
      <c r="J676" s="26">
        <f>'Листы ввода'!E402</f>
        <v>0</v>
      </c>
      <c r="K676" s="27">
        <f>'Листы ввода'!F402</f>
        <v>0</v>
      </c>
      <c r="L676" s="69">
        <f>ROUNDUP('Листы ввода'!G402*'Общ. данные'!$D$26,0)</f>
        <v>0</v>
      </c>
      <c r="M676" s="67">
        <f>'Листы ввода'!H402</f>
        <v>0</v>
      </c>
      <c r="N676" s="28">
        <f>'Листы ввода'!I402</f>
        <v>0</v>
      </c>
      <c r="O676" s="68">
        <f>'Листы ввода'!J402</f>
        <v>0</v>
      </c>
      <c r="P676" s="69">
        <f>ROUNDUP('Листы ввода'!K402*'Общ. данные'!$D$26,0)</f>
        <v>0</v>
      </c>
      <c r="Q676" s="238">
        <f>ROUNDUP('Листы ввода'!L402*'Общ. данные'!$D$26,0)</f>
        <v>0</v>
      </c>
      <c r="R676" s="239"/>
      <c r="S676" s="238">
        <f>ROUNDUP('Листы ввода'!M402*'Общ. данные'!$D$26,0)</f>
        <v>0</v>
      </c>
      <c r="T676" s="240"/>
      <c r="U676" s="239"/>
      <c r="V676" s="238">
        <f>ROUNDUP('Листы ввода'!N402*'Общ. данные'!$D$26,0)</f>
        <v>0</v>
      </c>
      <c r="W676" s="240"/>
      <c r="X676" s="239"/>
      <c r="Y676" s="262">
        <f>'Листы ввода'!O402</f>
        <v>0</v>
      </c>
      <c r="Z676" s="263"/>
      <c r="AA676" s="26">
        <f>'Листы ввода'!P402</f>
        <v>0</v>
      </c>
      <c r="AB676" s="68">
        <f>'Листы ввода'!Q402</f>
        <v>0</v>
      </c>
      <c r="AC676" s="236">
        <f>'Листы ввода'!R402</f>
        <v>0</v>
      </c>
      <c r="AD676" s="236"/>
      <c r="AE676" s="233">
        <f>IF('Листы ввода'!T402=1,'Листы на печать'!P676,AQ676)</f>
        <v>0</v>
      </c>
      <c r="AF676" s="264"/>
      <c r="AG676" s="265"/>
      <c r="AH676" s="266"/>
      <c r="AI676" s="26"/>
      <c r="AJ676" s="27"/>
      <c r="AK676" s="265"/>
      <c r="AL676" s="265"/>
      <c r="AM676" s="266"/>
      <c r="AN676" s="267"/>
      <c r="AO676" s="266"/>
      <c r="AP676" s="301"/>
      <c r="AQ676" s="46">
        <f t="shared" si="12"/>
        <v>0</v>
      </c>
    </row>
    <row r="677" spans="1:43" ht="20.45" customHeight="1">
      <c r="A677" s="314"/>
      <c r="B677" s="233">
        <f>'Листы ввода'!B403</f>
        <v>0</v>
      </c>
      <c r="C677" s="234"/>
      <c r="D677" s="235">
        <f>'Листы ввода'!C403</f>
        <v>0</v>
      </c>
      <c r="E677" s="236"/>
      <c r="F677" s="237"/>
      <c r="G677" s="235">
        <f>'Листы ввода'!D403</f>
        <v>0</v>
      </c>
      <c r="H677" s="236"/>
      <c r="I677" s="237"/>
      <c r="J677" s="26">
        <f>'Листы ввода'!E403</f>
        <v>0</v>
      </c>
      <c r="K677" s="27">
        <f>'Листы ввода'!F403</f>
        <v>0</v>
      </c>
      <c r="L677" s="69">
        <f>ROUNDUP('Листы ввода'!G403*'Общ. данные'!$D$26,0)</f>
        <v>0</v>
      </c>
      <c r="M677" s="67">
        <f>'Листы ввода'!H403</f>
        <v>0</v>
      </c>
      <c r="N677" s="28">
        <f>'Листы ввода'!I403</f>
        <v>0</v>
      </c>
      <c r="O677" s="68">
        <f>'Листы ввода'!J403</f>
        <v>0</v>
      </c>
      <c r="P677" s="69">
        <f>ROUNDUP('Листы ввода'!K403*'Общ. данные'!$D$26,0)</f>
        <v>0</v>
      </c>
      <c r="Q677" s="238">
        <f>ROUNDUP('Листы ввода'!L403*'Общ. данные'!$D$26,0)</f>
        <v>0</v>
      </c>
      <c r="R677" s="239"/>
      <c r="S677" s="238">
        <f>ROUNDUP('Листы ввода'!M403*'Общ. данные'!$D$26,0)</f>
        <v>0</v>
      </c>
      <c r="T677" s="240"/>
      <c r="U677" s="239"/>
      <c r="V677" s="238">
        <f>ROUNDUP('Листы ввода'!N403*'Общ. данные'!$D$26,0)</f>
        <v>0</v>
      </c>
      <c r="W677" s="240"/>
      <c r="X677" s="239"/>
      <c r="Y677" s="262">
        <f>'Листы ввода'!O403</f>
        <v>0</v>
      </c>
      <c r="Z677" s="263"/>
      <c r="AA677" s="26">
        <f>'Листы ввода'!P403</f>
        <v>0</v>
      </c>
      <c r="AB677" s="68">
        <f>'Листы ввода'!Q403</f>
        <v>0</v>
      </c>
      <c r="AC677" s="236">
        <f>'Листы ввода'!R403</f>
        <v>0</v>
      </c>
      <c r="AD677" s="236"/>
      <c r="AE677" s="233">
        <f>IF('Листы ввода'!T403=1,'Листы на печать'!P677,AQ677)</f>
        <v>0</v>
      </c>
      <c r="AF677" s="264"/>
      <c r="AG677" s="265"/>
      <c r="AH677" s="266"/>
      <c r="AI677" s="26"/>
      <c r="AJ677" s="27"/>
      <c r="AK677" s="265"/>
      <c r="AL677" s="265"/>
      <c r="AM677" s="266"/>
      <c r="AN677" s="267"/>
      <c r="AO677" s="266"/>
      <c r="AP677" s="301"/>
      <c r="AQ677" s="46">
        <f t="shared" si="12"/>
        <v>0</v>
      </c>
    </row>
    <row r="678" spans="1:43" ht="20.45" customHeight="1">
      <c r="A678" s="314"/>
      <c r="B678" s="233">
        <f>'Листы ввода'!B404</f>
        <v>0</v>
      </c>
      <c r="C678" s="234"/>
      <c r="D678" s="235">
        <f>'Листы ввода'!C404</f>
        <v>0</v>
      </c>
      <c r="E678" s="236"/>
      <c r="F678" s="237"/>
      <c r="G678" s="235">
        <f>'Листы ввода'!D404</f>
        <v>0</v>
      </c>
      <c r="H678" s="236"/>
      <c r="I678" s="237"/>
      <c r="J678" s="26">
        <f>'Листы ввода'!E404</f>
        <v>0</v>
      </c>
      <c r="K678" s="27">
        <f>'Листы ввода'!F404</f>
        <v>0</v>
      </c>
      <c r="L678" s="69">
        <f>ROUNDUP('Листы ввода'!G404*'Общ. данные'!$D$26,0)</f>
        <v>0</v>
      </c>
      <c r="M678" s="67">
        <f>'Листы ввода'!H404</f>
        <v>0</v>
      </c>
      <c r="N678" s="28">
        <f>'Листы ввода'!I404</f>
        <v>0</v>
      </c>
      <c r="O678" s="68">
        <f>'Листы ввода'!J404</f>
        <v>0</v>
      </c>
      <c r="P678" s="69">
        <f>ROUNDUP('Листы ввода'!K404*'Общ. данные'!$D$26,0)</f>
        <v>0</v>
      </c>
      <c r="Q678" s="238">
        <f>ROUNDUP('Листы ввода'!L404*'Общ. данные'!$D$26,0)</f>
        <v>0</v>
      </c>
      <c r="R678" s="239"/>
      <c r="S678" s="238">
        <f>ROUNDUP('Листы ввода'!M404*'Общ. данные'!$D$26,0)</f>
        <v>0</v>
      </c>
      <c r="T678" s="240"/>
      <c r="U678" s="239"/>
      <c r="V678" s="238">
        <f>ROUNDUP('Листы ввода'!N404*'Общ. данные'!$D$26,0)</f>
        <v>0</v>
      </c>
      <c r="W678" s="240"/>
      <c r="X678" s="239"/>
      <c r="Y678" s="262">
        <f>'Листы ввода'!O404</f>
        <v>0</v>
      </c>
      <c r="Z678" s="263"/>
      <c r="AA678" s="26">
        <f>'Листы ввода'!P404</f>
        <v>0</v>
      </c>
      <c r="AB678" s="68">
        <f>'Листы ввода'!Q404</f>
        <v>0</v>
      </c>
      <c r="AC678" s="236">
        <f>'Листы ввода'!R404</f>
        <v>0</v>
      </c>
      <c r="AD678" s="236"/>
      <c r="AE678" s="233">
        <f>IF('Листы ввода'!T404=1,'Листы на печать'!P678,AQ678)</f>
        <v>0</v>
      </c>
      <c r="AF678" s="264"/>
      <c r="AG678" s="265"/>
      <c r="AH678" s="266"/>
      <c r="AI678" s="26"/>
      <c r="AJ678" s="27"/>
      <c r="AK678" s="265"/>
      <c r="AL678" s="265"/>
      <c r="AM678" s="266"/>
      <c r="AN678" s="267"/>
      <c r="AO678" s="266"/>
      <c r="AP678" s="301"/>
      <c r="AQ678" s="46">
        <f t="shared" si="12"/>
        <v>0</v>
      </c>
    </row>
    <row r="679" spans="1:43" ht="20.45" customHeight="1">
      <c r="A679" s="314"/>
      <c r="B679" s="233">
        <f>'Листы ввода'!B405</f>
        <v>0</v>
      </c>
      <c r="C679" s="234"/>
      <c r="D679" s="235">
        <f>'Листы ввода'!C405</f>
        <v>0</v>
      </c>
      <c r="E679" s="236"/>
      <c r="F679" s="237"/>
      <c r="G679" s="235">
        <f>'Листы ввода'!D405</f>
        <v>0</v>
      </c>
      <c r="H679" s="236"/>
      <c r="I679" s="237"/>
      <c r="J679" s="26">
        <f>'Листы ввода'!E405</f>
        <v>0</v>
      </c>
      <c r="K679" s="27">
        <f>'Листы ввода'!F405</f>
        <v>0</v>
      </c>
      <c r="L679" s="69">
        <f>ROUNDUP('Листы ввода'!G405*'Общ. данные'!$D$26,0)</f>
        <v>0</v>
      </c>
      <c r="M679" s="67">
        <f>'Листы ввода'!H405</f>
        <v>0</v>
      </c>
      <c r="N679" s="28">
        <f>'Листы ввода'!I405</f>
        <v>0</v>
      </c>
      <c r="O679" s="68">
        <f>'Листы ввода'!J405</f>
        <v>0</v>
      </c>
      <c r="P679" s="69">
        <f>ROUNDUP('Листы ввода'!K405*'Общ. данные'!$D$26,0)</f>
        <v>0</v>
      </c>
      <c r="Q679" s="238">
        <f>ROUNDUP('Листы ввода'!L405*'Общ. данные'!$D$26,0)</f>
        <v>0</v>
      </c>
      <c r="R679" s="239"/>
      <c r="S679" s="238">
        <f>ROUNDUP('Листы ввода'!M405*'Общ. данные'!$D$26,0)</f>
        <v>0</v>
      </c>
      <c r="T679" s="240"/>
      <c r="U679" s="239"/>
      <c r="V679" s="238">
        <f>ROUNDUP('Листы ввода'!N405*'Общ. данные'!$D$26,0)</f>
        <v>0</v>
      </c>
      <c r="W679" s="240"/>
      <c r="X679" s="239"/>
      <c r="Y679" s="262">
        <f>'Листы ввода'!O405</f>
        <v>0</v>
      </c>
      <c r="Z679" s="263"/>
      <c r="AA679" s="26">
        <f>'Листы ввода'!P405</f>
        <v>0</v>
      </c>
      <c r="AB679" s="68">
        <f>'Листы ввода'!Q405</f>
        <v>0</v>
      </c>
      <c r="AC679" s="236">
        <f>'Листы ввода'!R405</f>
        <v>0</v>
      </c>
      <c r="AD679" s="236"/>
      <c r="AE679" s="233">
        <f>IF('Листы ввода'!T405=1,'Листы на печать'!P679,AQ679)</f>
        <v>0</v>
      </c>
      <c r="AF679" s="264"/>
      <c r="AG679" s="265"/>
      <c r="AH679" s="266"/>
      <c r="AI679" s="31"/>
      <c r="AJ679" s="32"/>
      <c r="AK679" s="265"/>
      <c r="AL679" s="265"/>
      <c r="AM679" s="266"/>
      <c r="AN679" s="267"/>
      <c r="AO679" s="266"/>
      <c r="AP679" s="301"/>
      <c r="AQ679" s="46">
        <f t="shared" si="12"/>
        <v>0</v>
      </c>
    </row>
    <row r="680" spans="1:43" ht="20.45" customHeight="1">
      <c r="A680" s="314"/>
      <c r="B680" s="233">
        <f>'Листы ввода'!B406</f>
        <v>0</v>
      </c>
      <c r="C680" s="234"/>
      <c r="D680" s="235">
        <f>'Листы ввода'!C406</f>
        <v>0</v>
      </c>
      <c r="E680" s="236"/>
      <c r="F680" s="237"/>
      <c r="G680" s="235">
        <f>'Листы ввода'!D406</f>
        <v>0</v>
      </c>
      <c r="H680" s="236"/>
      <c r="I680" s="237"/>
      <c r="J680" s="26">
        <f>'Листы ввода'!E406</f>
        <v>0</v>
      </c>
      <c r="K680" s="27">
        <f>'Листы ввода'!F406</f>
        <v>0</v>
      </c>
      <c r="L680" s="69">
        <f>ROUNDUP('Листы ввода'!G406*'Общ. данные'!$D$26,0)</f>
        <v>0</v>
      </c>
      <c r="M680" s="67">
        <f>'Листы ввода'!H406</f>
        <v>0</v>
      </c>
      <c r="N680" s="28">
        <f>'Листы ввода'!I406</f>
        <v>0</v>
      </c>
      <c r="O680" s="68">
        <f>'Листы ввода'!J406</f>
        <v>0</v>
      </c>
      <c r="P680" s="69">
        <f>ROUNDUP('Листы ввода'!K406*'Общ. данные'!$D$26,0)</f>
        <v>0</v>
      </c>
      <c r="Q680" s="238">
        <f>ROUNDUP('Листы ввода'!L406*'Общ. данные'!$D$26,0)</f>
        <v>0</v>
      </c>
      <c r="R680" s="239"/>
      <c r="S680" s="238">
        <f>ROUNDUP('Листы ввода'!M406*'Общ. данные'!$D$26,0)</f>
        <v>0</v>
      </c>
      <c r="T680" s="240"/>
      <c r="U680" s="239"/>
      <c r="V680" s="238">
        <f>ROUNDUP('Листы ввода'!N406*'Общ. данные'!$D$26,0)</f>
        <v>0</v>
      </c>
      <c r="W680" s="240"/>
      <c r="X680" s="239"/>
      <c r="Y680" s="262">
        <f>'Листы ввода'!O406</f>
        <v>0</v>
      </c>
      <c r="Z680" s="263"/>
      <c r="AA680" s="26">
        <f>'Листы ввода'!P406</f>
        <v>0</v>
      </c>
      <c r="AB680" s="68">
        <f>'Листы ввода'!Q406</f>
        <v>0</v>
      </c>
      <c r="AC680" s="236">
        <f>'Листы ввода'!R406</f>
        <v>0</v>
      </c>
      <c r="AD680" s="236"/>
      <c r="AE680" s="233">
        <f>IF('Листы ввода'!T406=1,'Листы на печать'!P680,AQ680)</f>
        <v>0</v>
      </c>
      <c r="AF680" s="264"/>
      <c r="AG680" s="265"/>
      <c r="AH680" s="266"/>
      <c r="AI680" s="31"/>
      <c r="AJ680" s="32"/>
      <c r="AK680" s="265"/>
      <c r="AL680" s="265"/>
      <c r="AM680" s="266"/>
      <c r="AN680" s="267"/>
      <c r="AO680" s="266"/>
      <c r="AP680" s="301"/>
      <c r="AQ680" s="46">
        <f t="shared" si="12"/>
        <v>0</v>
      </c>
    </row>
    <row r="681" spans="1:43" ht="20.45" customHeight="1">
      <c r="A681" s="314"/>
      <c r="B681" s="233">
        <f>'Листы ввода'!B407</f>
        <v>0</v>
      </c>
      <c r="C681" s="234"/>
      <c r="D681" s="235">
        <f>'Листы ввода'!C407</f>
        <v>0</v>
      </c>
      <c r="E681" s="236"/>
      <c r="F681" s="237"/>
      <c r="G681" s="235">
        <f>'Листы ввода'!D407</f>
        <v>0</v>
      </c>
      <c r="H681" s="236"/>
      <c r="I681" s="237"/>
      <c r="J681" s="26">
        <f>'Листы ввода'!E407</f>
        <v>0</v>
      </c>
      <c r="K681" s="27">
        <f>'Листы ввода'!F407</f>
        <v>0</v>
      </c>
      <c r="L681" s="69">
        <f>ROUNDUP('Листы ввода'!G407*'Общ. данные'!$D$26,0)</f>
        <v>0</v>
      </c>
      <c r="M681" s="67">
        <f>'Листы ввода'!H407</f>
        <v>0</v>
      </c>
      <c r="N681" s="28">
        <f>'Листы ввода'!I407</f>
        <v>0</v>
      </c>
      <c r="O681" s="68">
        <f>'Листы ввода'!J407</f>
        <v>0</v>
      </c>
      <c r="P681" s="69">
        <f>ROUNDUP('Листы ввода'!K407*'Общ. данные'!$D$26,0)</f>
        <v>0</v>
      </c>
      <c r="Q681" s="238">
        <f>ROUNDUP('Листы ввода'!L407*'Общ. данные'!$D$26,0)</f>
        <v>0</v>
      </c>
      <c r="R681" s="239"/>
      <c r="S681" s="238">
        <f>ROUNDUP('Листы ввода'!M407*'Общ. данные'!$D$26,0)</f>
        <v>0</v>
      </c>
      <c r="T681" s="240"/>
      <c r="U681" s="239"/>
      <c r="V681" s="238">
        <f>ROUNDUP('Листы ввода'!N407*'Общ. данные'!$D$26,0)</f>
        <v>0</v>
      </c>
      <c r="W681" s="240"/>
      <c r="X681" s="239"/>
      <c r="Y681" s="262">
        <f>'Листы ввода'!O407</f>
        <v>0</v>
      </c>
      <c r="Z681" s="263"/>
      <c r="AA681" s="26">
        <f>'Листы ввода'!P407</f>
        <v>0</v>
      </c>
      <c r="AB681" s="68">
        <f>'Листы ввода'!Q407</f>
        <v>0</v>
      </c>
      <c r="AC681" s="236">
        <f>'Листы ввода'!R407</f>
        <v>0</v>
      </c>
      <c r="AD681" s="236"/>
      <c r="AE681" s="233">
        <f>IF('Листы ввода'!T407=1,'Листы на печать'!P681,AQ681)</f>
        <v>0</v>
      </c>
      <c r="AF681" s="264"/>
      <c r="AG681" s="265"/>
      <c r="AH681" s="266"/>
      <c r="AI681" s="33"/>
      <c r="AJ681" s="34"/>
      <c r="AK681" s="265"/>
      <c r="AL681" s="265"/>
      <c r="AM681" s="266"/>
      <c r="AN681" s="275"/>
      <c r="AO681" s="276"/>
      <c r="AP681" s="301"/>
      <c r="AQ681" s="46">
        <f t="shared" si="12"/>
        <v>0</v>
      </c>
    </row>
    <row r="682" spans="1:43" ht="20.45" customHeight="1" thickBot="1">
      <c r="A682" s="314"/>
      <c r="B682" s="269">
        <f>'Листы ввода'!B408</f>
        <v>0</v>
      </c>
      <c r="C682" s="277"/>
      <c r="D682" s="278">
        <f>'Листы ввода'!C408</f>
        <v>0</v>
      </c>
      <c r="E682" s="268"/>
      <c r="F682" s="279"/>
      <c r="G682" s="278">
        <f>'Листы ввода'!D408</f>
        <v>0</v>
      </c>
      <c r="H682" s="268"/>
      <c r="I682" s="279"/>
      <c r="J682" s="88">
        <f>'Листы ввода'!E408</f>
        <v>0</v>
      </c>
      <c r="K682" s="89">
        <f>'Листы ввода'!F408</f>
        <v>0</v>
      </c>
      <c r="L682" s="86">
        <f>ROUNDUP('Листы ввода'!G408*'Общ. данные'!$D$26,0)</f>
        <v>0</v>
      </c>
      <c r="M682" s="85">
        <f>'Листы ввода'!H408</f>
        <v>0</v>
      </c>
      <c r="N682" s="90">
        <f>'Листы ввода'!I408</f>
        <v>0</v>
      </c>
      <c r="O682" s="87">
        <f>'Листы ввода'!J408</f>
        <v>0</v>
      </c>
      <c r="P682" s="86">
        <f>ROUNDUP('Листы ввода'!K408*'Общ. данные'!$D$26,0)</f>
        <v>0</v>
      </c>
      <c r="Q682" s="258">
        <f>ROUNDUP('Листы ввода'!L408*'Общ. данные'!$D$26,0)</f>
        <v>0</v>
      </c>
      <c r="R682" s="259"/>
      <c r="S682" s="258">
        <f>ROUNDUP('Листы ввода'!M408*'Общ. данные'!$D$26,0)</f>
        <v>0</v>
      </c>
      <c r="T682" s="280"/>
      <c r="U682" s="259"/>
      <c r="V682" s="258">
        <f>ROUNDUP('Листы ввода'!N408*'Общ. данные'!$D$26,0)</f>
        <v>0</v>
      </c>
      <c r="W682" s="280"/>
      <c r="X682" s="259"/>
      <c r="Y682" s="281">
        <f>'Листы ввода'!O408</f>
        <v>0</v>
      </c>
      <c r="Z682" s="282"/>
      <c r="AA682" s="88">
        <f>'Листы ввода'!P408</f>
        <v>0</v>
      </c>
      <c r="AB682" s="87">
        <f>'Листы ввода'!Q408</f>
        <v>0</v>
      </c>
      <c r="AC682" s="268">
        <f>'Листы ввода'!R408</f>
        <v>0</v>
      </c>
      <c r="AD682" s="268"/>
      <c r="AE682" s="269">
        <f>IF('Листы ввода'!T408=1,'Листы на печать'!P682,AQ682)</f>
        <v>0</v>
      </c>
      <c r="AF682" s="270"/>
      <c r="AG682" s="271"/>
      <c r="AH682" s="272"/>
      <c r="AI682" s="35"/>
      <c r="AJ682" s="36"/>
      <c r="AK682" s="271"/>
      <c r="AL682" s="271"/>
      <c r="AM682" s="272"/>
      <c r="AN682" s="273"/>
      <c r="AO682" s="274"/>
      <c r="AP682" s="301"/>
      <c r="AQ682" s="46">
        <f t="shared" si="12"/>
        <v>0</v>
      </c>
    </row>
    <row r="683" spans="1:43" ht="20.45" customHeight="1">
      <c r="A683" s="314"/>
      <c r="B683" s="241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  <c r="AA683" s="242"/>
      <c r="AB683" s="242"/>
      <c r="AC683" s="242"/>
      <c r="AD683" s="242"/>
      <c r="AE683" s="242"/>
      <c r="AF683" s="242"/>
      <c r="AG683" s="242"/>
      <c r="AH683" s="242"/>
      <c r="AI683" s="242"/>
      <c r="AJ683" s="242"/>
      <c r="AK683" s="242"/>
      <c r="AL683" s="242"/>
      <c r="AM683" s="242"/>
      <c r="AN683" s="242"/>
      <c r="AO683" s="243"/>
      <c r="AP683" s="301"/>
    </row>
    <row r="684" spans="1:43" ht="20.45" customHeight="1" thickBot="1">
      <c r="A684" s="314"/>
      <c r="B684" s="241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  <c r="AA684" s="242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2"/>
      <c r="AN684" s="242"/>
      <c r="AO684" s="243"/>
      <c r="AP684" s="301"/>
    </row>
    <row r="685" spans="1:43" ht="12.75" customHeight="1" thickBot="1">
      <c r="A685" s="314"/>
      <c r="B685" s="241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3"/>
      <c r="R685" s="247"/>
      <c r="S685" s="248"/>
      <c r="T685" s="38"/>
      <c r="U685" s="247"/>
      <c r="V685" s="248"/>
      <c r="W685" s="38"/>
      <c r="X685" s="247"/>
      <c r="Y685" s="248"/>
      <c r="Z685" s="38"/>
      <c r="AA685" s="249" t="str">
        <f>AA642</f>
        <v>АП-08/15-АОВ2.К</v>
      </c>
      <c r="AB685" s="250"/>
      <c r="AC685" s="250"/>
      <c r="AD685" s="250"/>
      <c r="AE685" s="250"/>
      <c r="AF685" s="250"/>
      <c r="AG685" s="250"/>
      <c r="AH685" s="250"/>
      <c r="AI685" s="250"/>
      <c r="AJ685" s="250"/>
      <c r="AK685" s="250"/>
      <c r="AL685" s="250"/>
      <c r="AM685" s="250"/>
      <c r="AN685" s="251"/>
      <c r="AO685" s="65" t="s">
        <v>13</v>
      </c>
      <c r="AP685" s="301"/>
    </row>
    <row r="686" spans="1:43" ht="12.75" customHeight="1" thickBot="1">
      <c r="A686" s="314"/>
      <c r="B686" s="241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3"/>
      <c r="R686" s="258"/>
      <c r="S686" s="259"/>
      <c r="T686" s="15"/>
      <c r="U686" s="258"/>
      <c r="V686" s="259"/>
      <c r="W686" s="15"/>
      <c r="X686" s="258"/>
      <c r="Y686" s="259"/>
      <c r="Z686" s="39"/>
      <c r="AA686" s="252"/>
      <c r="AB686" s="253"/>
      <c r="AC686" s="253"/>
      <c r="AD686" s="253"/>
      <c r="AE686" s="253"/>
      <c r="AF686" s="253"/>
      <c r="AG686" s="253"/>
      <c r="AH686" s="253"/>
      <c r="AI686" s="253"/>
      <c r="AJ686" s="253"/>
      <c r="AK686" s="253"/>
      <c r="AL686" s="253"/>
      <c r="AM686" s="253"/>
      <c r="AN686" s="254"/>
      <c r="AO686" s="260">
        <f>AO643+1</f>
        <v>15</v>
      </c>
      <c r="AP686" s="301"/>
    </row>
    <row r="687" spans="1:43" ht="12.75" customHeight="1" thickBot="1">
      <c r="A687" s="314"/>
      <c r="B687" s="244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6"/>
      <c r="R687" s="229" t="s">
        <v>11</v>
      </c>
      <c r="S687" s="230"/>
      <c r="T687" s="63" t="s">
        <v>12</v>
      </c>
      <c r="U687" s="229" t="s">
        <v>13</v>
      </c>
      <c r="V687" s="230"/>
      <c r="W687" s="63" t="s">
        <v>14</v>
      </c>
      <c r="X687" s="229" t="s">
        <v>15</v>
      </c>
      <c r="Y687" s="230"/>
      <c r="Z687" s="63" t="s">
        <v>16</v>
      </c>
      <c r="AA687" s="255"/>
      <c r="AB687" s="256"/>
      <c r="AC687" s="256"/>
      <c r="AD687" s="256"/>
      <c r="AE687" s="256"/>
      <c r="AF687" s="256"/>
      <c r="AG687" s="256"/>
      <c r="AH687" s="256"/>
      <c r="AI687" s="256"/>
      <c r="AJ687" s="256"/>
      <c r="AK687" s="256"/>
      <c r="AL687" s="256"/>
      <c r="AM687" s="256"/>
      <c r="AN687" s="257"/>
      <c r="AO687" s="261"/>
      <c r="AP687" s="301"/>
    </row>
    <row r="688" spans="1:43" ht="12.75" customHeight="1">
      <c r="A688" s="315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  <c r="AA688" s="231"/>
      <c r="AB688" s="231"/>
      <c r="AC688" s="231"/>
      <c r="AD688" s="231"/>
      <c r="AE688" s="231"/>
      <c r="AF688" s="231"/>
      <c r="AG688" s="231"/>
      <c r="AH688" s="232" t="s">
        <v>20</v>
      </c>
      <c r="AI688" s="232"/>
      <c r="AJ688" s="232"/>
      <c r="AK688" s="232"/>
      <c r="AL688" s="232"/>
      <c r="AM688" s="232"/>
      <c r="AN688" s="232"/>
      <c r="AO688" s="232"/>
      <c r="AP688" s="302"/>
    </row>
    <row r="689" spans="1:43" ht="12.75" customHeight="1" thickBot="1">
      <c r="A689" s="313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  <c r="AA689" s="316"/>
      <c r="AB689" s="316"/>
      <c r="AC689" s="316"/>
      <c r="AD689" s="316"/>
      <c r="AE689" s="316"/>
      <c r="AF689" s="316"/>
      <c r="AG689" s="316"/>
      <c r="AH689" s="316"/>
      <c r="AI689" s="316"/>
      <c r="AJ689" s="316"/>
      <c r="AK689" s="316"/>
      <c r="AL689" s="316"/>
      <c r="AM689" s="316"/>
      <c r="AN689" s="316"/>
      <c r="AO689" s="316"/>
      <c r="AP689" s="300"/>
    </row>
    <row r="690" spans="1:43" ht="20.45" customHeight="1" thickBot="1">
      <c r="A690" s="314"/>
      <c r="B690" s="294" t="s">
        <v>0</v>
      </c>
      <c r="C690" s="303"/>
      <c r="D690" s="229" t="s">
        <v>1</v>
      </c>
      <c r="E690" s="306"/>
      <c r="F690" s="306"/>
      <c r="G690" s="306"/>
      <c r="H690" s="306"/>
      <c r="I690" s="307"/>
      <c r="J690" s="308" t="s">
        <v>5</v>
      </c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/>
      <c r="W690" s="309"/>
      <c r="X690" s="310"/>
      <c r="Y690" s="308" t="s">
        <v>8</v>
      </c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  <c r="AJ690" s="309"/>
      <c r="AK690" s="309"/>
      <c r="AL690" s="309"/>
      <c r="AM690" s="309"/>
      <c r="AN690" s="309"/>
      <c r="AO690" s="310"/>
      <c r="AP690" s="301"/>
    </row>
    <row r="691" spans="1:43" ht="20.45" customHeight="1" thickBot="1">
      <c r="A691" s="314"/>
      <c r="B691" s="304"/>
      <c r="C691" s="305"/>
      <c r="D691" s="294" t="s">
        <v>2</v>
      </c>
      <c r="E691" s="311"/>
      <c r="F691" s="303"/>
      <c r="G691" s="294" t="s">
        <v>3</v>
      </c>
      <c r="H691" s="311"/>
      <c r="I691" s="303"/>
      <c r="J691" s="294" t="s">
        <v>53</v>
      </c>
      <c r="K691" s="298"/>
      <c r="L691" s="295"/>
      <c r="M691" s="294" t="s">
        <v>231</v>
      </c>
      <c r="N691" s="298"/>
      <c r="O691" s="298"/>
      <c r="P691" s="295"/>
      <c r="Q691" s="294" t="s">
        <v>18</v>
      </c>
      <c r="R691" s="295"/>
      <c r="S691" s="294" t="s">
        <v>17</v>
      </c>
      <c r="T691" s="298"/>
      <c r="U691" s="295"/>
      <c r="V691" s="294" t="s">
        <v>110</v>
      </c>
      <c r="W691" s="298"/>
      <c r="X691" s="295"/>
      <c r="Y691" s="308" t="s">
        <v>9</v>
      </c>
      <c r="Z691" s="309"/>
      <c r="AA691" s="309"/>
      <c r="AB691" s="309"/>
      <c r="AC691" s="309"/>
      <c r="AD691" s="309"/>
      <c r="AE691" s="309"/>
      <c r="AF691" s="310"/>
      <c r="AG691" s="308" t="s">
        <v>10</v>
      </c>
      <c r="AH691" s="309"/>
      <c r="AI691" s="309"/>
      <c r="AJ691" s="309"/>
      <c r="AK691" s="309"/>
      <c r="AL691" s="309"/>
      <c r="AM691" s="309"/>
      <c r="AN691" s="309"/>
      <c r="AO691" s="310"/>
      <c r="AP691" s="301"/>
    </row>
    <row r="692" spans="1:43" ht="20.45" customHeight="1">
      <c r="A692" s="314"/>
      <c r="B692" s="304"/>
      <c r="C692" s="305"/>
      <c r="D692" s="304"/>
      <c r="E692" s="312"/>
      <c r="F692" s="305"/>
      <c r="G692" s="304"/>
      <c r="H692" s="312"/>
      <c r="I692" s="305"/>
      <c r="J692" s="296"/>
      <c r="K692" s="299"/>
      <c r="L692" s="297"/>
      <c r="M692" s="296"/>
      <c r="N692" s="299"/>
      <c r="O692" s="299"/>
      <c r="P692" s="297"/>
      <c r="Q692" s="296"/>
      <c r="R692" s="297"/>
      <c r="S692" s="296"/>
      <c r="T692" s="299"/>
      <c r="U692" s="297"/>
      <c r="V692" s="296"/>
      <c r="W692" s="299"/>
      <c r="X692" s="297"/>
      <c r="Y692" s="294" t="s">
        <v>4</v>
      </c>
      <c r="Z692" s="295"/>
      <c r="AA692" s="294" t="s">
        <v>6</v>
      </c>
      <c r="AB692" s="298"/>
      <c r="AC692" s="298"/>
      <c r="AD692" s="295"/>
      <c r="AE692" s="294" t="s">
        <v>7</v>
      </c>
      <c r="AF692" s="295"/>
      <c r="AG692" s="294" t="s">
        <v>4</v>
      </c>
      <c r="AH692" s="295"/>
      <c r="AI692" s="294" t="s">
        <v>6</v>
      </c>
      <c r="AJ692" s="298"/>
      <c r="AK692" s="298"/>
      <c r="AL692" s="298"/>
      <c r="AM692" s="295"/>
      <c r="AN692" s="294" t="s">
        <v>7</v>
      </c>
      <c r="AO692" s="295"/>
      <c r="AP692" s="301"/>
    </row>
    <row r="693" spans="1:43" ht="20.45" customHeight="1">
      <c r="A693" s="314"/>
      <c r="B693" s="304"/>
      <c r="C693" s="305"/>
      <c r="D693" s="304"/>
      <c r="E693" s="312"/>
      <c r="F693" s="305"/>
      <c r="G693" s="304"/>
      <c r="H693" s="312"/>
      <c r="I693" s="305"/>
      <c r="J693" s="296"/>
      <c r="K693" s="299"/>
      <c r="L693" s="297"/>
      <c r="M693" s="296"/>
      <c r="N693" s="299"/>
      <c r="O693" s="299"/>
      <c r="P693" s="297"/>
      <c r="Q693" s="296"/>
      <c r="R693" s="297"/>
      <c r="S693" s="296"/>
      <c r="T693" s="299"/>
      <c r="U693" s="297"/>
      <c r="V693" s="296"/>
      <c r="W693" s="299"/>
      <c r="X693" s="297"/>
      <c r="Y693" s="296"/>
      <c r="Z693" s="297"/>
      <c r="AA693" s="296"/>
      <c r="AB693" s="299"/>
      <c r="AC693" s="299"/>
      <c r="AD693" s="297"/>
      <c r="AE693" s="296"/>
      <c r="AF693" s="297"/>
      <c r="AG693" s="296"/>
      <c r="AH693" s="297"/>
      <c r="AI693" s="296"/>
      <c r="AJ693" s="299"/>
      <c r="AK693" s="299"/>
      <c r="AL693" s="299"/>
      <c r="AM693" s="297"/>
      <c r="AN693" s="296"/>
      <c r="AO693" s="297"/>
      <c r="AP693" s="301"/>
    </row>
    <row r="694" spans="1:43" ht="20.45" customHeight="1" thickBot="1">
      <c r="A694" s="314"/>
      <c r="B694" s="304"/>
      <c r="C694" s="305"/>
      <c r="D694" s="304"/>
      <c r="E694" s="312"/>
      <c r="F694" s="305"/>
      <c r="G694" s="304"/>
      <c r="H694" s="312"/>
      <c r="I694" s="305"/>
      <c r="J694" s="296"/>
      <c r="K694" s="299"/>
      <c r="L694" s="297"/>
      <c r="M694" s="296"/>
      <c r="N694" s="299"/>
      <c r="O694" s="299"/>
      <c r="P694" s="297"/>
      <c r="Q694" s="296"/>
      <c r="R694" s="297"/>
      <c r="S694" s="296"/>
      <c r="T694" s="299"/>
      <c r="U694" s="297"/>
      <c r="V694" s="296"/>
      <c r="W694" s="299"/>
      <c r="X694" s="297"/>
      <c r="Y694" s="296"/>
      <c r="Z694" s="297"/>
      <c r="AA694" s="296"/>
      <c r="AB694" s="299"/>
      <c r="AC694" s="299"/>
      <c r="AD694" s="297"/>
      <c r="AE694" s="296"/>
      <c r="AF694" s="297"/>
      <c r="AG694" s="296"/>
      <c r="AH694" s="297"/>
      <c r="AI694" s="296"/>
      <c r="AJ694" s="299"/>
      <c r="AK694" s="299"/>
      <c r="AL694" s="299"/>
      <c r="AM694" s="297"/>
      <c r="AN694" s="296"/>
      <c r="AO694" s="297"/>
      <c r="AP694" s="301"/>
    </row>
    <row r="695" spans="1:43" ht="20.45" customHeight="1">
      <c r="A695" s="314"/>
      <c r="B695" s="286">
        <f>'Листы ввода'!B409</f>
        <v>0</v>
      </c>
      <c r="C695" s="288"/>
      <c r="D695" s="289">
        <f>'Листы ввода'!C409</f>
        <v>0</v>
      </c>
      <c r="E695" s="285"/>
      <c r="F695" s="290"/>
      <c r="G695" s="289">
        <f>'Листы ввода'!D409</f>
        <v>0</v>
      </c>
      <c r="H695" s="285"/>
      <c r="I695" s="290"/>
      <c r="J695" s="73">
        <f>'Листы ввода'!E409</f>
        <v>0</v>
      </c>
      <c r="K695" s="74">
        <f>'Листы ввода'!F409</f>
        <v>0</v>
      </c>
      <c r="L695" s="75">
        <f>ROUNDUP('Листы ввода'!G409*'Общ. данные'!$D$26,0)</f>
        <v>0</v>
      </c>
      <c r="M695" s="76">
        <f>'Листы ввода'!H409</f>
        <v>0</v>
      </c>
      <c r="N695" s="77">
        <f>'Листы ввода'!I409</f>
        <v>0</v>
      </c>
      <c r="O695" s="78">
        <f>'Листы ввода'!J409</f>
        <v>0</v>
      </c>
      <c r="P695" s="75">
        <f>ROUNDUP('Листы ввода'!K409*'Общ. данные'!$D$26,0)</f>
        <v>0</v>
      </c>
      <c r="Q695" s="291">
        <f>ROUNDUP('Листы ввода'!L409*'Общ. данные'!$D$26,0)</f>
        <v>0</v>
      </c>
      <c r="R695" s="292"/>
      <c r="S695" s="291">
        <f>ROUNDUP('Листы ввода'!M409*'Общ. данные'!$D$26,0)</f>
        <v>0</v>
      </c>
      <c r="T695" s="293"/>
      <c r="U695" s="292"/>
      <c r="V695" s="291">
        <f>ROUNDUP('Листы ввода'!N409*'Общ. данные'!$D$26,0)</f>
        <v>0</v>
      </c>
      <c r="W695" s="293"/>
      <c r="X695" s="292"/>
      <c r="Y695" s="283">
        <f>'Листы ввода'!O409</f>
        <v>0</v>
      </c>
      <c r="Z695" s="284"/>
      <c r="AA695" s="73">
        <f>'Листы ввода'!P409</f>
        <v>0</v>
      </c>
      <c r="AB695" s="78">
        <f>'Листы ввода'!Q409</f>
        <v>0</v>
      </c>
      <c r="AC695" s="285">
        <f>'Листы ввода'!R409</f>
        <v>0</v>
      </c>
      <c r="AD695" s="285"/>
      <c r="AE695" s="286">
        <f>IF('Листы ввода'!T409=1,'Листы на печать'!P695,AQ695)</f>
        <v>0</v>
      </c>
      <c r="AF695" s="287"/>
      <c r="AG695" s="231"/>
      <c r="AH695" s="248"/>
      <c r="AI695" s="24"/>
      <c r="AJ695" s="25"/>
      <c r="AK695" s="231"/>
      <c r="AL695" s="231"/>
      <c r="AM695" s="248"/>
      <c r="AN695" s="247"/>
      <c r="AO695" s="248"/>
      <c r="AP695" s="301"/>
      <c r="AQ695" s="46">
        <f>SUM(L695,P695,Q695,S695,V695)</f>
        <v>0</v>
      </c>
    </row>
    <row r="696" spans="1:43" ht="20.45" customHeight="1">
      <c r="A696" s="314"/>
      <c r="B696" s="233">
        <f>'Листы ввода'!B410</f>
        <v>0</v>
      </c>
      <c r="C696" s="234"/>
      <c r="D696" s="235">
        <f>'Листы ввода'!C410</f>
        <v>0</v>
      </c>
      <c r="E696" s="236"/>
      <c r="F696" s="237"/>
      <c r="G696" s="235">
        <f>'Листы ввода'!D410</f>
        <v>0</v>
      </c>
      <c r="H696" s="236"/>
      <c r="I696" s="237"/>
      <c r="J696" s="26">
        <f>'Листы ввода'!E410</f>
        <v>0</v>
      </c>
      <c r="K696" s="27">
        <f>'Листы ввода'!F410</f>
        <v>0</v>
      </c>
      <c r="L696" s="69">
        <f>ROUNDUP('Листы ввода'!G410*'Общ. данные'!$D$26,0)</f>
        <v>0</v>
      </c>
      <c r="M696" s="67">
        <f>'Листы ввода'!H410</f>
        <v>0</v>
      </c>
      <c r="N696" s="28">
        <f>'Листы ввода'!I410</f>
        <v>0</v>
      </c>
      <c r="O696" s="68">
        <f>'Листы ввода'!J410</f>
        <v>0</v>
      </c>
      <c r="P696" s="69">
        <f>ROUNDUP('Листы ввода'!K410*'Общ. данные'!$D$26,0)</f>
        <v>0</v>
      </c>
      <c r="Q696" s="238">
        <f>ROUNDUP('Листы ввода'!L410*'Общ. данные'!$D$26,0)</f>
        <v>0</v>
      </c>
      <c r="R696" s="239"/>
      <c r="S696" s="238">
        <f>ROUNDUP('Листы ввода'!M410*'Общ. данные'!$D$26,0)</f>
        <v>0</v>
      </c>
      <c r="T696" s="240"/>
      <c r="U696" s="239"/>
      <c r="V696" s="238">
        <f>ROUNDUP('Листы ввода'!N410*'Общ. данные'!$D$26,0)</f>
        <v>0</v>
      </c>
      <c r="W696" s="240"/>
      <c r="X696" s="239"/>
      <c r="Y696" s="262">
        <f>'Листы ввода'!O410</f>
        <v>0</v>
      </c>
      <c r="Z696" s="263"/>
      <c r="AA696" s="26">
        <f>'Листы ввода'!P410</f>
        <v>0</v>
      </c>
      <c r="AB696" s="68">
        <f>'Листы ввода'!Q410</f>
        <v>0</v>
      </c>
      <c r="AC696" s="236">
        <f>'Листы ввода'!R410</f>
        <v>0</v>
      </c>
      <c r="AD696" s="236"/>
      <c r="AE696" s="233">
        <f>IF('Листы ввода'!T410=1,'Листы на печать'!P696,AQ696)</f>
        <v>0</v>
      </c>
      <c r="AF696" s="264"/>
      <c r="AG696" s="265"/>
      <c r="AH696" s="266"/>
      <c r="AI696" s="26"/>
      <c r="AJ696" s="27"/>
      <c r="AK696" s="265"/>
      <c r="AL696" s="265"/>
      <c r="AM696" s="266"/>
      <c r="AN696" s="267"/>
      <c r="AO696" s="266"/>
      <c r="AP696" s="301"/>
      <c r="AQ696" s="46">
        <f t="shared" ref="AQ696:AQ725" si="13">SUM(L696,P696,Q696,S696,V696)</f>
        <v>0</v>
      </c>
    </row>
    <row r="697" spans="1:43" ht="20.45" customHeight="1">
      <c r="A697" s="314"/>
      <c r="B697" s="233">
        <f>'Листы ввода'!B411</f>
        <v>0</v>
      </c>
      <c r="C697" s="234"/>
      <c r="D697" s="235">
        <f>'Листы ввода'!C411</f>
        <v>0</v>
      </c>
      <c r="E697" s="236"/>
      <c r="F697" s="237"/>
      <c r="G697" s="235">
        <f>'Листы ввода'!D411</f>
        <v>0</v>
      </c>
      <c r="H697" s="236"/>
      <c r="I697" s="237"/>
      <c r="J697" s="26">
        <f>'Листы ввода'!E411</f>
        <v>0</v>
      </c>
      <c r="K697" s="27">
        <f>'Листы ввода'!F411</f>
        <v>0</v>
      </c>
      <c r="L697" s="69">
        <f>ROUNDUP('Листы ввода'!G411*'Общ. данные'!$D$26,0)</f>
        <v>0</v>
      </c>
      <c r="M697" s="67">
        <f>'Листы ввода'!H411</f>
        <v>0</v>
      </c>
      <c r="N697" s="28">
        <f>'Листы ввода'!I411</f>
        <v>0</v>
      </c>
      <c r="O697" s="68">
        <f>'Листы ввода'!J411</f>
        <v>0</v>
      </c>
      <c r="P697" s="69">
        <f>ROUNDUP('Листы ввода'!K411*'Общ. данные'!$D$26,0)</f>
        <v>0</v>
      </c>
      <c r="Q697" s="238">
        <f>ROUNDUP('Листы ввода'!L411*'Общ. данные'!$D$26,0)</f>
        <v>0</v>
      </c>
      <c r="R697" s="239"/>
      <c r="S697" s="238">
        <f>ROUNDUP('Листы ввода'!M411*'Общ. данные'!$D$26,0)</f>
        <v>0</v>
      </c>
      <c r="T697" s="240"/>
      <c r="U697" s="239"/>
      <c r="V697" s="238">
        <f>ROUNDUP('Листы ввода'!N411*'Общ. данные'!$D$26,0)</f>
        <v>0</v>
      </c>
      <c r="W697" s="240"/>
      <c r="X697" s="239"/>
      <c r="Y697" s="262">
        <f>'Листы ввода'!O411</f>
        <v>0</v>
      </c>
      <c r="Z697" s="263"/>
      <c r="AA697" s="26">
        <f>'Листы ввода'!P411</f>
        <v>0</v>
      </c>
      <c r="AB697" s="68">
        <f>'Листы ввода'!Q411</f>
        <v>0</v>
      </c>
      <c r="AC697" s="236">
        <f>'Листы ввода'!R411</f>
        <v>0</v>
      </c>
      <c r="AD697" s="236"/>
      <c r="AE697" s="233">
        <f>IF('Листы ввода'!T411=1,'Листы на печать'!P697,AQ697)</f>
        <v>0</v>
      </c>
      <c r="AF697" s="264"/>
      <c r="AG697" s="265"/>
      <c r="AH697" s="266"/>
      <c r="AI697" s="26"/>
      <c r="AJ697" s="27"/>
      <c r="AK697" s="265"/>
      <c r="AL697" s="265"/>
      <c r="AM697" s="266"/>
      <c r="AN697" s="267"/>
      <c r="AO697" s="266"/>
      <c r="AP697" s="301"/>
      <c r="AQ697" s="46">
        <f t="shared" si="13"/>
        <v>0</v>
      </c>
    </row>
    <row r="698" spans="1:43" ht="20.45" customHeight="1">
      <c r="A698" s="314"/>
      <c r="B698" s="233">
        <f>'Листы ввода'!B412</f>
        <v>0</v>
      </c>
      <c r="C698" s="234"/>
      <c r="D698" s="235">
        <f>'Листы ввода'!C412</f>
        <v>0</v>
      </c>
      <c r="E698" s="236"/>
      <c r="F698" s="237"/>
      <c r="G698" s="235">
        <f>'Листы ввода'!D412</f>
        <v>0</v>
      </c>
      <c r="H698" s="236"/>
      <c r="I698" s="237"/>
      <c r="J698" s="26">
        <f>'Листы ввода'!E412</f>
        <v>0</v>
      </c>
      <c r="K698" s="27">
        <f>'Листы ввода'!F412</f>
        <v>0</v>
      </c>
      <c r="L698" s="69">
        <f>ROUNDUP('Листы ввода'!G412*'Общ. данные'!$D$26,0)</f>
        <v>0</v>
      </c>
      <c r="M698" s="67">
        <f>'Листы ввода'!H412</f>
        <v>0</v>
      </c>
      <c r="N698" s="28">
        <f>'Листы ввода'!I412</f>
        <v>0</v>
      </c>
      <c r="O698" s="68">
        <f>'Листы ввода'!J412</f>
        <v>0</v>
      </c>
      <c r="P698" s="69">
        <f>ROUNDUP('Листы ввода'!K412*'Общ. данные'!$D$26,0)</f>
        <v>0</v>
      </c>
      <c r="Q698" s="238">
        <f>ROUNDUP('Листы ввода'!L412*'Общ. данные'!$D$26,0)</f>
        <v>0</v>
      </c>
      <c r="R698" s="239"/>
      <c r="S698" s="238">
        <f>ROUNDUP('Листы ввода'!M412*'Общ. данные'!$D$26,0)</f>
        <v>0</v>
      </c>
      <c r="T698" s="240"/>
      <c r="U698" s="239"/>
      <c r="V698" s="238">
        <f>ROUNDUP('Листы ввода'!N412*'Общ. данные'!$D$26,0)</f>
        <v>0</v>
      </c>
      <c r="W698" s="240"/>
      <c r="X698" s="239"/>
      <c r="Y698" s="262">
        <f>'Листы ввода'!O412</f>
        <v>0</v>
      </c>
      <c r="Z698" s="263"/>
      <c r="AA698" s="26">
        <f>'Листы ввода'!P412</f>
        <v>0</v>
      </c>
      <c r="AB698" s="68">
        <f>'Листы ввода'!Q412</f>
        <v>0</v>
      </c>
      <c r="AC698" s="236">
        <f>'Листы ввода'!R412</f>
        <v>0</v>
      </c>
      <c r="AD698" s="236"/>
      <c r="AE698" s="233">
        <f>IF('Листы ввода'!T412=1,'Листы на печать'!P698,AQ698)</f>
        <v>0</v>
      </c>
      <c r="AF698" s="264"/>
      <c r="AG698" s="265"/>
      <c r="AH698" s="266"/>
      <c r="AI698" s="26"/>
      <c r="AJ698" s="27"/>
      <c r="AK698" s="265"/>
      <c r="AL698" s="265"/>
      <c r="AM698" s="266"/>
      <c r="AN698" s="267"/>
      <c r="AO698" s="266"/>
      <c r="AP698" s="301"/>
      <c r="AQ698" s="46">
        <f t="shared" si="13"/>
        <v>0</v>
      </c>
    </row>
    <row r="699" spans="1:43" ht="20.45" customHeight="1">
      <c r="A699" s="314"/>
      <c r="B699" s="233">
        <f>'Листы ввода'!B413</f>
        <v>0</v>
      </c>
      <c r="C699" s="234"/>
      <c r="D699" s="235">
        <f>'Листы ввода'!C413</f>
        <v>0</v>
      </c>
      <c r="E699" s="236"/>
      <c r="F699" s="237"/>
      <c r="G699" s="235">
        <f>'Листы ввода'!D413</f>
        <v>0</v>
      </c>
      <c r="H699" s="236"/>
      <c r="I699" s="237"/>
      <c r="J699" s="26">
        <f>'Листы ввода'!E413</f>
        <v>0</v>
      </c>
      <c r="K699" s="27">
        <f>'Листы ввода'!F413</f>
        <v>0</v>
      </c>
      <c r="L699" s="69">
        <f>ROUNDUP('Листы ввода'!G413*'Общ. данные'!$D$26,0)</f>
        <v>0</v>
      </c>
      <c r="M699" s="67">
        <f>'Листы ввода'!H413</f>
        <v>0</v>
      </c>
      <c r="N699" s="28">
        <f>'Листы ввода'!I413</f>
        <v>0</v>
      </c>
      <c r="O699" s="68">
        <f>'Листы ввода'!J413</f>
        <v>0</v>
      </c>
      <c r="P699" s="69">
        <f>ROUNDUP('Листы ввода'!K413*'Общ. данные'!$D$26,0)</f>
        <v>0</v>
      </c>
      <c r="Q699" s="238">
        <f>ROUNDUP('Листы ввода'!L413*'Общ. данные'!$D$26,0)</f>
        <v>0</v>
      </c>
      <c r="R699" s="239"/>
      <c r="S699" s="238">
        <f>ROUNDUP('Листы ввода'!M413*'Общ. данные'!$D$26,0)</f>
        <v>0</v>
      </c>
      <c r="T699" s="240"/>
      <c r="U699" s="239"/>
      <c r="V699" s="238">
        <f>ROUNDUP('Листы ввода'!N413*'Общ. данные'!$D$26,0)</f>
        <v>0</v>
      </c>
      <c r="W699" s="240"/>
      <c r="X699" s="239"/>
      <c r="Y699" s="262">
        <f>'Листы ввода'!O413</f>
        <v>0</v>
      </c>
      <c r="Z699" s="263"/>
      <c r="AA699" s="26">
        <f>'Листы ввода'!P413</f>
        <v>0</v>
      </c>
      <c r="AB699" s="68">
        <f>'Листы ввода'!Q413</f>
        <v>0</v>
      </c>
      <c r="AC699" s="236">
        <f>'Листы ввода'!R413</f>
        <v>0</v>
      </c>
      <c r="AD699" s="236"/>
      <c r="AE699" s="233">
        <f>IF('Листы ввода'!T413=1,'Листы на печать'!P699,AQ699)</f>
        <v>0</v>
      </c>
      <c r="AF699" s="264"/>
      <c r="AG699" s="265"/>
      <c r="AH699" s="266"/>
      <c r="AI699" s="26"/>
      <c r="AJ699" s="27"/>
      <c r="AK699" s="265"/>
      <c r="AL699" s="265"/>
      <c r="AM699" s="266"/>
      <c r="AN699" s="267"/>
      <c r="AO699" s="266"/>
      <c r="AP699" s="301"/>
      <c r="AQ699" s="46">
        <f t="shared" si="13"/>
        <v>0</v>
      </c>
    </row>
    <row r="700" spans="1:43" ht="20.45" customHeight="1">
      <c r="A700" s="314"/>
      <c r="B700" s="233">
        <f>'Листы ввода'!B414</f>
        <v>0</v>
      </c>
      <c r="C700" s="234"/>
      <c r="D700" s="235">
        <f>'Листы ввода'!C414</f>
        <v>0</v>
      </c>
      <c r="E700" s="236"/>
      <c r="F700" s="237"/>
      <c r="G700" s="235">
        <f>'Листы ввода'!D414</f>
        <v>0</v>
      </c>
      <c r="H700" s="236"/>
      <c r="I700" s="237"/>
      <c r="J700" s="26">
        <f>'Листы ввода'!E414</f>
        <v>0</v>
      </c>
      <c r="K700" s="27">
        <f>'Листы ввода'!F414</f>
        <v>0</v>
      </c>
      <c r="L700" s="69">
        <f>ROUNDUP('Листы ввода'!G414*'Общ. данные'!$D$26,0)</f>
        <v>0</v>
      </c>
      <c r="M700" s="67">
        <f>'Листы ввода'!H414</f>
        <v>0</v>
      </c>
      <c r="N700" s="28">
        <f>'Листы ввода'!I414</f>
        <v>0</v>
      </c>
      <c r="O700" s="68">
        <f>'Листы ввода'!J414</f>
        <v>0</v>
      </c>
      <c r="P700" s="69">
        <f>ROUNDUP('Листы ввода'!K414*'Общ. данные'!$D$26,0)</f>
        <v>0</v>
      </c>
      <c r="Q700" s="238">
        <f>ROUNDUP('Листы ввода'!L414*'Общ. данные'!$D$26,0)</f>
        <v>0</v>
      </c>
      <c r="R700" s="239"/>
      <c r="S700" s="238">
        <f>ROUNDUP('Листы ввода'!M414*'Общ. данные'!$D$26,0)</f>
        <v>0</v>
      </c>
      <c r="T700" s="240"/>
      <c r="U700" s="239"/>
      <c r="V700" s="238">
        <f>ROUNDUP('Листы ввода'!N414*'Общ. данные'!$D$26,0)</f>
        <v>0</v>
      </c>
      <c r="W700" s="240"/>
      <c r="X700" s="239"/>
      <c r="Y700" s="262">
        <f>'Листы ввода'!O414</f>
        <v>0</v>
      </c>
      <c r="Z700" s="263"/>
      <c r="AA700" s="26">
        <f>'Листы ввода'!P414</f>
        <v>0</v>
      </c>
      <c r="AB700" s="68">
        <f>'Листы ввода'!Q414</f>
        <v>0</v>
      </c>
      <c r="AC700" s="236">
        <f>'Листы ввода'!R414</f>
        <v>0</v>
      </c>
      <c r="AD700" s="236"/>
      <c r="AE700" s="233">
        <f>IF('Листы ввода'!T414=1,'Листы на печать'!P700,AQ700)</f>
        <v>0</v>
      </c>
      <c r="AF700" s="264"/>
      <c r="AG700" s="265"/>
      <c r="AH700" s="266"/>
      <c r="AI700" s="26"/>
      <c r="AJ700" s="27"/>
      <c r="AK700" s="265"/>
      <c r="AL700" s="265"/>
      <c r="AM700" s="266"/>
      <c r="AN700" s="267"/>
      <c r="AO700" s="266"/>
      <c r="AP700" s="301"/>
      <c r="AQ700" s="46">
        <f t="shared" si="13"/>
        <v>0</v>
      </c>
    </row>
    <row r="701" spans="1:43" ht="20.45" customHeight="1">
      <c r="A701" s="314"/>
      <c r="B701" s="233">
        <f>'Листы ввода'!B415</f>
        <v>0</v>
      </c>
      <c r="C701" s="234"/>
      <c r="D701" s="235">
        <f>'Листы ввода'!C415</f>
        <v>0</v>
      </c>
      <c r="E701" s="236"/>
      <c r="F701" s="237"/>
      <c r="G701" s="235">
        <f>'Листы ввода'!D415</f>
        <v>0</v>
      </c>
      <c r="H701" s="236"/>
      <c r="I701" s="237"/>
      <c r="J701" s="26">
        <f>'Листы ввода'!E415</f>
        <v>0</v>
      </c>
      <c r="K701" s="27">
        <f>'Листы ввода'!F415</f>
        <v>0</v>
      </c>
      <c r="L701" s="69">
        <f>ROUNDUP('Листы ввода'!G415*'Общ. данные'!$D$26,0)</f>
        <v>0</v>
      </c>
      <c r="M701" s="67">
        <f>'Листы ввода'!H415</f>
        <v>0</v>
      </c>
      <c r="N701" s="28">
        <f>'Листы ввода'!I415</f>
        <v>0</v>
      </c>
      <c r="O701" s="68">
        <f>'Листы ввода'!J415</f>
        <v>0</v>
      </c>
      <c r="P701" s="69">
        <f>ROUNDUP('Листы ввода'!K415*'Общ. данные'!$D$26,0)</f>
        <v>0</v>
      </c>
      <c r="Q701" s="238">
        <f>ROUNDUP('Листы ввода'!L415*'Общ. данные'!$D$26,0)</f>
        <v>0</v>
      </c>
      <c r="R701" s="239"/>
      <c r="S701" s="238">
        <f>ROUNDUP('Листы ввода'!M415*'Общ. данные'!$D$26,0)</f>
        <v>0</v>
      </c>
      <c r="T701" s="240"/>
      <c r="U701" s="239"/>
      <c r="V701" s="238">
        <f>ROUNDUP('Листы ввода'!N415*'Общ. данные'!$D$26,0)</f>
        <v>0</v>
      </c>
      <c r="W701" s="240"/>
      <c r="X701" s="239"/>
      <c r="Y701" s="262">
        <f>'Листы ввода'!O415</f>
        <v>0</v>
      </c>
      <c r="Z701" s="263"/>
      <c r="AA701" s="26">
        <f>'Листы ввода'!P415</f>
        <v>0</v>
      </c>
      <c r="AB701" s="68">
        <f>'Листы ввода'!Q415</f>
        <v>0</v>
      </c>
      <c r="AC701" s="236">
        <f>'Листы ввода'!R415</f>
        <v>0</v>
      </c>
      <c r="AD701" s="236"/>
      <c r="AE701" s="233">
        <f>IF('Листы ввода'!T415=1,'Листы на печать'!P701,AQ701)</f>
        <v>0</v>
      </c>
      <c r="AF701" s="264"/>
      <c r="AG701" s="265"/>
      <c r="AH701" s="266"/>
      <c r="AI701" s="26"/>
      <c r="AJ701" s="27"/>
      <c r="AK701" s="265"/>
      <c r="AL701" s="265"/>
      <c r="AM701" s="266"/>
      <c r="AN701" s="267"/>
      <c r="AO701" s="266"/>
      <c r="AP701" s="301"/>
      <c r="AQ701" s="46">
        <f t="shared" si="13"/>
        <v>0</v>
      </c>
    </row>
    <row r="702" spans="1:43" ht="20.45" customHeight="1">
      <c r="A702" s="314"/>
      <c r="B702" s="233">
        <f>'Листы ввода'!B416</f>
        <v>0</v>
      </c>
      <c r="C702" s="234"/>
      <c r="D702" s="235">
        <f>'Листы ввода'!C416</f>
        <v>0</v>
      </c>
      <c r="E702" s="236"/>
      <c r="F702" s="237"/>
      <c r="G702" s="235">
        <f>'Листы ввода'!D416</f>
        <v>0</v>
      </c>
      <c r="H702" s="236"/>
      <c r="I702" s="237"/>
      <c r="J702" s="26">
        <f>'Листы ввода'!E416</f>
        <v>0</v>
      </c>
      <c r="K702" s="27">
        <f>'Листы ввода'!F416</f>
        <v>0</v>
      </c>
      <c r="L702" s="69">
        <f>ROUNDUP('Листы ввода'!G416*'Общ. данные'!$D$26,0)</f>
        <v>0</v>
      </c>
      <c r="M702" s="67">
        <f>'Листы ввода'!H416</f>
        <v>0</v>
      </c>
      <c r="N702" s="28">
        <f>'Листы ввода'!I416</f>
        <v>0</v>
      </c>
      <c r="O702" s="68">
        <f>'Листы ввода'!J416</f>
        <v>0</v>
      </c>
      <c r="P702" s="69">
        <f>ROUNDUP('Листы ввода'!K416*'Общ. данные'!$D$26,0)</f>
        <v>0</v>
      </c>
      <c r="Q702" s="238">
        <f>ROUNDUP('Листы ввода'!L416*'Общ. данные'!$D$26,0)</f>
        <v>0</v>
      </c>
      <c r="R702" s="239"/>
      <c r="S702" s="238">
        <f>ROUNDUP('Листы ввода'!M416*'Общ. данные'!$D$26,0)</f>
        <v>0</v>
      </c>
      <c r="T702" s="240"/>
      <c r="U702" s="239"/>
      <c r="V702" s="238">
        <f>ROUNDUP('Листы ввода'!N416*'Общ. данные'!$D$26,0)</f>
        <v>0</v>
      </c>
      <c r="W702" s="240"/>
      <c r="X702" s="239"/>
      <c r="Y702" s="262">
        <f>'Листы ввода'!O416</f>
        <v>0</v>
      </c>
      <c r="Z702" s="263"/>
      <c r="AA702" s="26">
        <f>'Листы ввода'!P416</f>
        <v>0</v>
      </c>
      <c r="AB702" s="68">
        <f>'Листы ввода'!Q416</f>
        <v>0</v>
      </c>
      <c r="AC702" s="236">
        <f>'Листы ввода'!R416</f>
        <v>0</v>
      </c>
      <c r="AD702" s="236"/>
      <c r="AE702" s="233">
        <f>IF('Листы ввода'!T416=1,'Листы на печать'!P702,AQ702)</f>
        <v>0</v>
      </c>
      <c r="AF702" s="264"/>
      <c r="AG702" s="265"/>
      <c r="AH702" s="266"/>
      <c r="AI702" s="26"/>
      <c r="AJ702" s="27"/>
      <c r="AK702" s="265"/>
      <c r="AL702" s="265"/>
      <c r="AM702" s="266"/>
      <c r="AN702" s="267"/>
      <c r="AO702" s="266"/>
      <c r="AP702" s="301"/>
      <c r="AQ702" s="46">
        <f t="shared" si="13"/>
        <v>0</v>
      </c>
    </row>
    <row r="703" spans="1:43" ht="20.45" customHeight="1">
      <c r="A703" s="314"/>
      <c r="B703" s="233">
        <f>'Листы ввода'!B417</f>
        <v>0</v>
      </c>
      <c r="C703" s="234"/>
      <c r="D703" s="235">
        <f>'Листы ввода'!C417</f>
        <v>0</v>
      </c>
      <c r="E703" s="236"/>
      <c r="F703" s="237"/>
      <c r="G703" s="235">
        <f>'Листы ввода'!D417</f>
        <v>0</v>
      </c>
      <c r="H703" s="236"/>
      <c r="I703" s="237"/>
      <c r="J703" s="26">
        <f>'Листы ввода'!E417</f>
        <v>0</v>
      </c>
      <c r="K703" s="27">
        <f>'Листы ввода'!F417</f>
        <v>0</v>
      </c>
      <c r="L703" s="69">
        <f>ROUNDUP('Листы ввода'!G417*'Общ. данные'!$D$26,0)</f>
        <v>0</v>
      </c>
      <c r="M703" s="67">
        <f>'Листы ввода'!H417</f>
        <v>0</v>
      </c>
      <c r="N703" s="28">
        <f>'Листы ввода'!I417</f>
        <v>0</v>
      </c>
      <c r="O703" s="68">
        <f>'Листы ввода'!J417</f>
        <v>0</v>
      </c>
      <c r="P703" s="69">
        <f>ROUNDUP('Листы ввода'!K417*'Общ. данные'!$D$26,0)</f>
        <v>0</v>
      </c>
      <c r="Q703" s="238">
        <f>ROUNDUP('Листы ввода'!L417*'Общ. данные'!$D$26,0)</f>
        <v>0</v>
      </c>
      <c r="R703" s="239"/>
      <c r="S703" s="238">
        <f>ROUNDUP('Листы ввода'!M417*'Общ. данные'!$D$26,0)</f>
        <v>0</v>
      </c>
      <c r="T703" s="240"/>
      <c r="U703" s="239"/>
      <c r="V703" s="238">
        <f>ROUNDUP('Листы ввода'!N417*'Общ. данные'!$D$26,0)</f>
        <v>0</v>
      </c>
      <c r="W703" s="240"/>
      <c r="X703" s="239"/>
      <c r="Y703" s="262">
        <f>'Листы ввода'!O417</f>
        <v>0</v>
      </c>
      <c r="Z703" s="263"/>
      <c r="AA703" s="26">
        <f>'Листы ввода'!P417</f>
        <v>0</v>
      </c>
      <c r="AB703" s="68">
        <f>'Листы ввода'!Q417</f>
        <v>0</v>
      </c>
      <c r="AC703" s="236">
        <f>'Листы ввода'!R417</f>
        <v>0</v>
      </c>
      <c r="AD703" s="236"/>
      <c r="AE703" s="233">
        <f>IF('Листы ввода'!T417=1,'Листы на печать'!P703,AQ703)</f>
        <v>0</v>
      </c>
      <c r="AF703" s="264"/>
      <c r="AG703" s="265"/>
      <c r="AH703" s="266"/>
      <c r="AI703" s="26"/>
      <c r="AJ703" s="27"/>
      <c r="AK703" s="265"/>
      <c r="AL703" s="265"/>
      <c r="AM703" s="266"/>
      <c r="AN703" s="267"/>
      <c r="AO703" s="266"/>
      <c r="AP703" s="301"/>
      <c r="AQ703" s="46">
        <f t="shared" si="13"/>
        <v>0</v>
      </c>
    </row>
    <row r="704" spans="1:43" ht="20.45" customHeight="1">
      <c r="A704" s="314"/>
      <c r="B704" s="233">
        <f>'Листы ввода'!B418</f>
        <v>0</v>
      </c>
      <c r="C704" s="234"/>
      <c r="D704" s="235">
        <f>'Листы ввода'!C418</f>
        <v>0</v>
      </c>
      <c r="E704" s="236"/>
      <c r="F704" s="237"/>
      <c r="G704" s="235">
        <f>'Листы ввода'!D418</f>
        <v>0</v>
      </c>
      <c r="H704" s="236"/>
      <c r="I704" s="237"/>
      <c r="J704" s="26">
        <f>'Листы ввода'!E418</f>
        <v>0</v>
      </c>
      <c r="K704" s="27">
        <f>'Листы ввода'!F418</f>
        <v>0</v>
      </c>
      <c r="L704" s="69">
        <f>ROUNDUP('Листы ввода'!G418*'Общ. данные'!$D$26,0)</f>
        <v>0</v>
      </c>
      <c r="M704" s="67">
        <f>'Листы ввода'!H418</f>
        <v>0</v>
      </c>
      <c r="N704" s="28">
        <f>'Листы ввода'!I418</f>
        <v>0</v>
      </c>
      <c r="O704" s="68">
        <f>'Листы ввода'!J418</f>
        <v>0</v>
      </c>
      <c r="P704" s="69">
        <f>ROUNDUP('Листы ввода'!K418*'Общ. данные'!$D$26,0)</f>
        <v>0</v>
      </c>
      <c r="Q704" s="238">
        <f>ROUNDUP('Листы ввода'!L418*'Общ. данные'!$D$26,0)</f>
        <v>0</v>
      </c>
      <c r="R704" s="239"/>
      <c r="S704" s="238">
        <f>ROUNDUP('Листы ввода'!M418*'Общ. данные'!$D$26,0)</f>
        <v>0</v>
      </c>
      <c r="T704" s="240"/>
      <c r="U704" s="239"/>
      <c r="V704" s="238">
        <f>ROUNDUP('Листы ввода'!N418*'Общ. данные'!$D$26,0)</f>
        <v>0</v>
      </c>
      <c r="W704" s="240"/>
      <c r="X704" s="239"/>
      <c r="Y704" s="262">
        <f>'Листы ввода'!O418</f>
        <v>0</v>
      </c>
      <c r="Z704" s="263"/>
      <c r="AA704" s="26">
        <f>'Листы ввода'!P418</f>
        <v>0</v>
      </c>
      <c r="AB704" s="68">
        <f>'Листы ввода'!Q418</f>
        <v>0</v>
      </c>
      <c r="AC704" s="236">
        <f>'Листы ввода'!R418</f>
        <v>0</v>
      </c>
      <c r="AD704" s="236"/>
      <c r="AE704" s="233">
        <f>IF('Листы ввода'!T418=1,'Листы на печать'!P704,AQ704)</f>
        <v>0</v>
      </c>
      <c r="AF704" s="264"/>
      <c r="AG704" s="265"/>
      <c r="AH704" s="266"/>
      <c r="AI704" s="26"/>
      <c r="AJ704" s="27"/>
      <c r="AK704" s="265"/>
      <c r="AL704" s="265"/>
      <c r="AM704" s="266"/>
      <c r="AN704" s="267"/>
      <c r="AO704" s="266"/>
      <c r="AP704" s="301"/>
      <c r="AQ704" s="46">
        <f t="shared" si="13"/>
        <v>0</v>
      </c>
    </row>
    <row r="705" spans="1:43" ht="20.45" customHeight="1">
      <c r="A705" s="314"/>
      <c r="B705" s="233">
        <f>'Листы ввода'!B419</f>
        <v>0</v>
      </c>
      <c r="C705" s="234"/>
      <c r="D705" s="235">
        <f>'Листы ввода'!C419</f>
        <v>0</v>
      </c>
      <c r="E705" s="236"/>
      <c r="F705" s="237"/>
      <c r="G705" s="235">
        <f>'Листы ввода'!D419</f>
        <v>0</v>
      </c>
      <c r="H705" s="236"/>
      <c r="I705" s="237"/>
      <c r="J705" s="26">
        <f>'Листы ввода'!E419</f>
        <v>0</v>
      </c>
      <c r="K705" s="27">
        <f>'Листы ввода'!F419</f>
        <v>0</v>
      </c>
      <c r="L705" s="69">
        <f>ROUNDUP('Листы ввода'!G419*'Общ. данные'!$D$26,0)</f>
        <v>0</v>
      </c>
      <c r="M705" s="67">
        <f>'Листы ввода'!H419</f>
        <v>0</v>
      </c>
      <c r="N705" s="28">
        <f>'Листы ввода'!I419</f>
        <v>0</v>
      </c>
      <c r="O705" s="68">
        <f>'Листы ввода'!J419</f>
        <v>0</v>
      </c>
      <c r="P705" s="69">
        <f>ROUNDUP('Листы ввода'!K419*'Общ. данные'!$D$26,0)</f>
        <v>0</v>
      </c>
      <c r="Q705" s="238">
        <f>ROUNDUP('Листы ввода'!L419*'Общ. данные'!$D$26,0)</f>
        <v>0</v>
      </c>
      <c r="R705" s="239"/>
      <c r="S705" s="238">
        <f>ROUNDUP('Листы ввода'!M419*'Общ. данные'!$D$26,0)</f>
        <v>0</v>
      </c>
      <c r="T705" s="240"/>
      <c r="U705" s="239"/>
      <c r="V705" s="238">
        <f>ROUNDUP('Листы ввода'!N419*'Общ. данные'!$D$26,0)</f>
        <v>0</v>
      </c>
      <c r="W705" s="240"/>
      <c r="X705" s="239"/>
      <c r="Y705" s="262">
        <f>'Листы ввода'!O419</f>
        <v>0</v>
      </c>
      <c r="Z705" s="263"/>
      <c r="AA705" s="26">
        <f>'Листы ввода'!P419</f>
        <v>0</v>
      </c>
      <c r="AB705" s="68">
        <f>'Листы ввода'!Q419</f>
        <v>0</v>
      </c>
      <c r="AC705" s="236">
        <f>'Листы ввода'!R419</f>
        <v>0</v>
      </c>
      <c r="AD705" s="236"/>
      <c r="AE705" s="233">
        <f>IF('Листы ввода'!T419=1,'Листы на печать'!P705,AQ705)</f>
        <v>0</v>
      </c>
      <c r="AF705" s="264"/>
      <c r="AG705" s="265"/>
      <c r="AH705" s="266"/>
      <c r="AI705" s="26"/>
      <c r="AJ705" s="27"/>
      <c r="AK705" s="265"/>
      <c r="AL705" s="265"/>
      <c r="AM705" s="266"/>
      <c r="AN705" s="267"/>
      <c r="AO705" s="266"/>
      <c r="AP705" s="301"/>
      <c r="AQ705" s="46">
        <f t="shared" si="13"/>
        <v>0</v>
      </c>
    </row>
    <row r="706" spans="1:43" ht="20.45" customHeight="1">
      <c r="A706" s="314"/>
      <c r="B706" s="233">
        <f>'Листы ввода'!B420</f>
        <v>0</v>
      </c>
      <c r="C706" s="234"/>
      <c r="D706" s="235">
        <f>'Листы ввода'!C420</f>
        <v>0</v>
      </c>
      <c r="E706" s="236"/>
      <c r="F706" s="237"/>
      <c r="G706" s="235">
        <f>'Листы ввода'!D420</f>
        <v>0</v>
      </c>
      <c r="H706" s="236"/>
      <c r="I706" s="237"/>
      <c r="J706" s="26">
        <f>'Листы ввода'!E420</f>
        <v>0</v>
      </c>
      <c r="K706" s="27">
        <f>'Листы ввода'!F420</f>
        <v>0</v>
      </c>
      <c r="L706" s="69">
        <f>ROUNDUP('Листы ввода'!G420*'Общ. данные'!$D$26,0)</f>
        <v>0</v>
      </c>
      <c r="M706" s="67">
        <f>'Листы ввода'!H420</f>
        <v>0</v>
      </c>
      <c r="N706" s="28">
        <f>'Листы ввода'!I420</f>
        <v>0</v>
      </c>
      <c r="O706" s="68">
        <f>'Листы ввода'!J420</f>
        <v>0</v>
      </c>
      <c r="P706" s="69">
        <f>ROUNDUP('Листы ввода'!K420*'Общ. данные'!$D$26,0)</f>
        <v>0</v>
      </c>
      <c r="Q706" s="238">
        <f>ROUNDUP('Листы ввода'!L420*'Общ. данные'!$D$26,0)</f>
        <v>0</v>
      </c>
      <c r="R706" s="239"/>
      <c r="S706" s="238">
        <f>ROUNDUP('Листы ввода'!M420*'Общ. данные'!$D$26,0)</f>
        <v>0</v>
      </c>
      <c r="T706" s="240"/>
      <c r="U706" s="239"/>
      <c r="V706" s="238">
        <f>ROUNDUP('Листы ввода'!N420*'Общ. данные'!$D$26,0)</f>
        <v>0</v>
      </c>
      <c r="W706" s="240"/>
      <c r="X706" s="239"/>
      <c r="Y706" s="262">
        <f>'Листы ввода'!O420</f>
        <v>0</v>
      </c>
      <c r="Z706" s="263"/>
      <c r="AA706" s="26">
        <f>'Листы ввода'!P420</f>
        <v>0</v>
      </c>
      <c r="AB706" s="68">
        <f>'Листы ввода'!Q420</f>
        <v>0</v>
      </c>
      <c r="AC706" s="236">
        <f>'Листы ввода'!R420</f>
        <v>0</v>
      </c>
      <c r="AD706" s="236"/>
      <c r="AE706" s="233">
        <f>IF('Листы ввода'!T420=1,'Листы на печать'!P706,AQ706)</f>
        <v>0</v>
      </c>
      <c r="AF706" s="264"/>
      <c r="AG706" s="265"/>
      <c r="AH706" s="266"/>
      <c r="AI706" s="26"/>
      <c r="AJ706" s="27"/>
      <c r="AK706" s="265"/>
      <c r="AL706" s="265"/>
      <c r="AM706" s="266"/>
      <c r="AN706" s="267"/>
      <c r="AO706" s="266"/>
      <c r="AP706" s="301"/>
      <c r="AQ706" s="46">
        <f t="shared" si="13"/>
        <v>0</v>
      </c>
    </row>
    <row r="707" spans="1:43" ht="20.45" customHeight="1">
      <c r="A707" s="314"/>
      <c r="B707" s="233">
        <f>'Листы ввода'!B421</f>
        <v>0</v>
      </c>
      <c r="C707" s="234"/>
      <c r="D707" s="235">
        <f>'Листы ввода'!C421</f>
        <v>0</v>
      </c>
      <c r="E707" s="236"/>
      <c r="F707" s="237"/>
      <c r="G707" s="235">
        <f>'Листы ввода'!D421</f>
        <v>0</v>
      </c>
      <c r="H707" s="236"/>
      <c r="I707" s="237"/>
      <c r="J707" s="26">
        <f>'Листы ввода'!E421</f>
        <v>0</v>
      </c>
      <c r="K707" s="27">
        <f>'Листы ввода'!F421</f>
        <v>0</v>
      </c>
      <c r="L707" s="69">
        <f>ROUNDUP('Листы ввода'!G421*'Общ. данные'!$D$26,0)</f>
        <v>0</v>
      </c>
      <c r="M707" s="67">
        <f>'Листы ввода'!H421</f>
        <v>0</v>
      </c>
      <c r="N707" s="28">
        <f>'Листы ввода'!I421</f>
        <v>0</v>
      </c>
      <c r="O707" s="68">
        <f>'Листы ввода'!J421</f>
        <v>0</v>
      </c>
      <c r="P707" s="69">
        <f>ROUNDUP('Листы ввода'!K421*'Общ. данные'!$D$26,0)</f>
        <v>0</v>
      </c>
      <c r="Q707" s="238">
        <f>ROUNDUP('Листы ввода'!L421*'Общ. данные'!$D$26,0)</f>
        <v>0</v>
      </c>
      <c r="R707" s="239"/>
      <c r="S707" s="238">
        <f>ROUNDUP('Листы ввода'!M421*'Общ. данные'!$D$26,0)</f>
        <v>0</v>
      </c>
      <c r="T707" s="240"/>
      <c r="U707" s="239"/>
      <c r="V707" s="238">
        <f>ROUNDUP('Листы ввода'!N421*'Общ. данные'!$D$26,0)</f>
        <v>0</v>
      </c>
      <c r="W707" s="240"/>
      <c r="X707" s="239"/>
      <c r="Y707" s="262">
        <f>'Листы ввода'!O421</f>
        <v>0</v>
      </c>
      <c r="Z707" s="263"/>
      <c r="AA707" s="26">
        <f>'Листы ввода'!P421</f>
        <v>0</v>
      </c>
      <c r="AB707" s="68">
        <f>'Листы ввода'!Q421</f>
        <v>0</v>
      </c>
      <c r="AC707" s="236">
        <f>'Листы ввода'!R421</f>
        <v>0</v>
      </c>
      <c r="AD707" s="236"/>
      <c r="AE707" s="233">
        <f>IF('Листы ввода'!T421=1,'Листы на печать'!P707,AQ707)</f>
        <v>0</v>
      </c>
      <c r="AF707" s="264"/>
      <c r="AG707" s="265"/>
      <c r="AH707" s="266"/>
      <c r="AI707" s="26"/>
      <c r="AJ707" s="27"/>
      <c r="AK707" s="265"/>
      <c r="AL707" s="265"/>
      <c r="AM707" s="266"/>
      <c r="AN707" s="267"/>
      <c r="AO707" s="266"/>
      <c r="AP707" s="301"/>
      <c r="AQ707" s="46">
        <f t="shared" si="13"/>
        <v>0</v>
      </c>
    </row>
    <row r="708" spans="1:43" ht="20.45" customHeight="1">
      <c r="A708" s="314"/>
      <c r="B708" s="233">
        <f>'Листы ввода'!B422</f>
        <v>0</v>
      </c>
      <c r="C708" s="234"/>
      <c r="D708" s="235">
        <f>'Листы ввода'!C422</f>
        <v>0</v>
      </c>
      <c r="E708" s="236"/>
      <c r="F708" s="237"/>
      <c r="G708" s="235">
        <f>'Листы ввода'!D422</f>
        <v>0</v>
      </c>
      <c r="H708" s="236"/>
      <c r="I708" s="237"/>
      <c r="J708" s="26">
        <f>'Листы ввода'!E422</f>
        <v>0</v>
      </c>
      <c r="K708" s="27">
        <f>'Листы ввода'!F422</f>
        <v>0</v>
      </c>
      <c r="L708" s="69">
        <f>ROUNDUP('Листы ввода'!G422*'Общ. данные'!$D$26,0)</f>
        <v>0</v>
      </c>
      <c r="M708" s="67">
        <f>'Листы ввода'!H422</f>
        <v>0</v>
      </c>
      <c r="N708" s="28">
        <f>'Листы ввода'!I422</f>
        <v>0</v>
      </c>
      <c r="O708" s="68">
        <f>'Листы ввода'!J422</f>
        <v>0</v>
      </c>
      <c r="P708" s="69">
        <f>ROUNDUP('Листы ввода'!K422*'Общ. данные'!$D$26,0)</f>
        <v>0</v>
      </c>
      <c r="Q708" s="238">
        <f>ROUNDUP('Листы ввода'!L422*'Общ. данные'!$D$26,0)</f>
        <v>0</v>
      </c>
      <c r="R708" s="239"/>
      <c r="S708" s="238">
        <f>ROUNDUP('Листы ввода'!M422*'Общ. данные'!$D$26,0)</f>
        <v>0</v>
      </c>
      <c r="T708" s="240"/>
      <c r="U708" s="239"/>
      <c r="V708" s="238">
        <f>ROUNDUP('Листы ввода'!N422*'Общ. данные'!$D$26,0)</f>
        <v>0</v>
      </c>
      <c r="W708" s="240"/>
      <c r="X708" s="239"/>
      <c r="Y708" s="262">
        <f>'Листы ввода'!O422</f>
        <v>0</v>
      </c>
      <c r="Z708" s="263"/>
      <c r="AA708" s="26">
        <f>'Листы ввода'!P422</f>
        <v>0</v>
      </c>
      <c r="AB708" s="68">
        <f>'Листы ввода'!Q422</f>
        <v>0</v>
      </c>
      <c r="AC708" s="236">
        <f>'Листы ввода'!R422</f>
        <v>0</v>
      </c>
      <c r="AD708" s="236"/>
      <c r="AE708" s="233">
        <f>IF('Листы ввода'!T422=1,'Листы на печать'!P708,AQ708)</f>
        <v>0</v>
      </c>
      <c r="AF708" s="264"/>
      <c r="AG708" s="265"/>
      <c r="AH708" s="266"/>
      <c r="AI708" s="26"/>
      <c r="AJ708" s="27"/>
      <c r="AK708" s="265"/>
      <c r="AL708" s="265"/>
      <c r="AM708" s="266"/>
      <c r="AN708" s="267"/>
      <c r="AO708" s="266"/>
      <c r="AP708" s="301"/>
      <c r="AQ708" s="46">
        <f t="shared" si="13"/>
        <v>0</v>
      </c>
    </row>
    <row r="709" spans="1:43" ht="20.45" customHeight="1">
      <c r="A709" s="314"/>
      <c r="B709" s="233">
        <f>'Листы ввода'!B423</f>
        <v>0</v>
      </c>
      <c r="C709" s="234"/>
      <c r="D709" s="235">
        <f>'Листы ввода'!C423</f>
        <v>0</v>
      </c>
      <c r="E709" s="236"/>
      <c r="F709" s="237"/>
      <c r="G709" s="235">
        <f>'Листы ввода'!D423</f>
        <v>0</v>
      </c>
      <c r="H709" s="236"/>
      <c r="I709" s="237"/>
      <c r="J709" s="26">
        <f>'Листы ввода'!E423</f>
        <v>0</v>
      </c>
      <c r="K709" s="27">
        <f>'Листы ввода'!F423</f>
        <v>0</v>
      </c>
      <c r="L709" s="69">
        <f>ROUNDUP('Листы ввода'!G423*'Общ. данные'!$D$26,0)</f>
        <v>0</v>
      </c>
      <c r="M709" s="67">
        <f>'Листы ввода'!H423</f>
        <v>0</v>
      </c>
      <c r="N709" s="28">
        <f>'Листы ввода'!I423</f>
        <v>0</v>
      </c>
      <c r="O709" s="68">
        <f>'Листы ввода'!J423</f>
        <v>0</v>
      </c>
      <c r="P709" s="69">
        <f>ROUNDUP('Листы ввода'!K423*'Общ. данные'!$D$26,0)</f>
        <v>0</v>
      </c>
      <c r="Q709" s="238">
        <f>ROUNDUP('Листы ввода'!L423*'Общ. данные'!$D$26,0)</f>
        <v>0</v>
      </c>
      <c r="R709" s="239"/>
      <c r="S709" s="238">
        <f>ROUNDUP('Листы ввода'!M423*'Общ. данные'!$D$26,0)</f>
        <v>0</v>
      </c>
      <c r="T709" s="240"/>
      <c r="U709" s="239"/>
      <c r="V709" s="238">
        <f>ROUNDUP('Листы ввода'!N423*'Общ. данные'!$D$26,0)</f>
        <v>0</v>
      </c>
      <c r="W709" s="240"/>
      <c r="X709" s="239"/>
      <c r="Y709" s="262">
        <f>'Листы ввода'!O423</f>
        <v>0</v>
      </c>
      <c r="Z709" s="263"/>
      <c r="AA709" s="26">
        <f>'Листы ввода'!P423</f>
        <v>0</v>
      </c>
      <c r="AB709" s="68">
        <f>'Листы ввода'!Q423</f>
        <v>0</v>
      </c>
      <c r="AC709" s="236">
        <f>'Листы ввода'!R423</f>
        <v>0</v>
      </c>
      <c r="AD709" s="236"/>
      <c r="AE709" s="233">
        <f>IF('Листы ввода'!T423=1,'Листы на печать'!P709,AQ709)</f>
        <v>0</v>
      </c>
      <c r="AF709" s="264"/>
      <c r="AG709" s="265"/>
      <c r="AH709" s="266"/>
      <c r="AI709" s="26"/>
      <c r="AJ709" s="27"/>
      <c r="AK709" s="265"/>
      <c r="AL709" s="265"/>
      <c r="AM709" s="266"/>
      <c r="AN709" s="267"/>
      <c r="AO709" s="266"/>
      <c r="AP709" s="301"/>
      <c r="AQ709" s="46">
        <f t="shared" si="13"/>
        <v>0</v>
      </c>
    </row>
    <row r="710" spans="1:43" ht="20.45" customHeight="1">
      <c r="A710" s="314"/>
      <c r="B710" s="233">
        <f>'Листы ввода'!B424</f>
        <v>0</v>
      </c>
      <c r="C710" s="234"/>
      <c r="D710" s="235">
        <f>'Листы ввода'!C424</f>
        <v>0</v>
      </c>
      <c r="E710" s="236"/>
      <c r="F710" s="237"/>
      <c r="G710" s="235">
        <f>'Листы ввода'!D424</f>
        <v>0</v>
      </c>
      <c r="H710" s="236"/>
      <c r="I710" s="237"/>
      <c r="J710" s="26">
        <f>'Листы ввода'!E424</f>
        <v>0</v>
      </c>
      <c r="K710" s="27">
        <f>'Листы ввода'!F424</f>
        <v>0</v>
      </c>
      <c r="L710" s="69">
        <f>ROUNDUP('Листы ввода'!G424*'Общ. данные'!$D$26,0)</f>
        <v>0</v>
      </c>
      <c r="M710" s="67">
        <f>'Листы ввода'!H424</f>
        <v>0</v>
      </c>
      <c r="N710" s="28">
        <f>'Листы ввода'!I424</f>
        <v>0</v>
      </c>
      <c r="O710" s="68">
        <f>'Листы ввода'!J424</f>
        <v>0</v>
      </c>
      <c r="P710" s="69">
        <f>ROUNDUP('Листы ввода'!K424*'Общ. данные'!$D$26,0)</f>
        <v>0</v>
      </c>
      <c r="Q710" s="238">
        <f>ROUNDUP('Листы ввода'!L424*'Общ. данные'!$D$26,0)</f>
        <v>0</v>
      </c>
      <c r="R710" s="239"/>
      <c r="S710" s="238">
        <f>ROUNDUP('Листы ввода'!M424*'Общ. данные'!$D$26,0)</f>
        <v>0</v>
      </c>
      <c r="T710" s="240"/>
      <c r="U710" s="239"/>
      <c r="V710" s="238">
        <f>ROUNDUP('Листы ввода'!N424*'Общ. данные'!$D$26,0)</f>
        <v>0</v>
      </c>
      <c r="W710" s="240"/>
      <c r="X710" s="239"/>
      <c r="Y710" s="262">
        <f>'Листы ввода'!O424</f>
        <v>0</v>
      </c>
      <c r="Z710" s="263"/>
      <c r="AA710" s="26">
        <f>'Листы ввода'!P424</f>
        <v>0</v>
      </c>
      <c r="AB710" s="68">
        <f>'Листы ввода'!Q424</f>
        <v>0</v>
      </c>
      <c r="AC710" s="236">
        <f>'Листы ввода'!R424</f>
        <v>0</v>
      </c>
      <c r="AD710" s="236"/>
      <c r="AE710" s="233">
        <f>IF('Листы ввода'!T424=1,'Листы на печать'!P710,AQ710)</f>
        <v>0</v>
      </c>
      <c r="AF710" s="264"/>
      <c r="AG710" s="265"/>
      <c r="AH710" s="266"/>
      <c r="AI710" s="26"/>
      <c r="AJ710" s="27"/>
      <c r="AK710" s="265"/>
      <c r="AL710" s="265"/>
      <c r="AM710" s="266"/>
      <c r="AN710" s="267"/>
      <c r="AO710" s="266"/>
      <c r="AP710" s="301"/>
      <c r="AQ710" s="46">
        <f t="shared" si="13"/>
        <v>0</v>
      </c>
    </row>
    <row r="711" spans="1:43" ht="20.45" customHeight="1">
      <c r="A711" s="314"/>
      <c r="B711" s="233">
        <f>'Листы ввода'!B425</f>
        <v>0</v>
      </c>
      <c r="C711" s="234"/>
      <c r="D711" s="235">
        <f>'Листы ввода'!C425</f>
        <v>0</v>
      </c>
      <c r="E711" s="236"/>
      <c r="F711" s="237"/>
      <c r="G711" s="235">
        <f>'Листы ввода'!D425</f>
        <v>0</v>
      </c>
      <c r="H711" s="236"/>
      <c r="I711" s="237"/>
      <c r="J711" s="26">
        <f>'Листы ввода'!E425</f>
        <v>0</v>
      </c>
      <c r="K711" s="27">
        <f>'Листы ввода'!F425</f>
        <v>0</v>
      </c>
      <c r="L711" s="69">
        <f>ROUNDUP('Листы ввода'!G425*'Общ. данные'!$D$26,0)</f>
        <v>0</v>
      </c>
      <c r="M711" s="67">
        <f>'Листы ввода'!H425</f>
        <v>0</v>
      </c>
      <c r="N711" s="28">
        <f>'Листы ввода'!I425</f>
        <v>0</v>
      </c>
      <c r="O711" s="68">
        <f>'Листы ввода'!J425</f>
        <v>0</v>
      </c>
      <c r="P711" s="69">
        <f>ROUNDUP('Листы ввода'!K425*'Общ. данные'!$D$26,0)</f>
        <v>0</v>
      </c>
      <c r="Q711" s="238">
        <f>ROUNDUP('Листы ввода'!L425*'Общ. данные'!$D$26,0)</f>
        <v>0</v>
      </c>
      <c r="R711" s="239"/>
      <c r="S711" s="238">
        <f>ROUNDUP('Листы ввода'!M425*'Общ. данные'!$D$26,0)</f>
        <v>0</v>
      </c>
      <c r="T711" s="240"/>
      <c r="U711" s="239"/>
      <c r="V711" s="238">
        <f>ROUNDUP('Листы ввода'!N425*'Общ. данные'!$D$26,0)</f>
        <v>0</v>
      </c>
      <c r="W711" s="240"/>
      <c r="X711" s="239"/>
      <c r="Y711" s="262">
        <f>'Листы ввода'!O425</f>
        <v>0</v>
      </c>
      <c r="Z711" s="263"/>
      <c r="AA711" s="26">
        <f>'Листы ввода'!P425</f>
        <v>0</v>
      </c>
      <c r="AB711" s="68">
        <f>'Листы ввода'!Q425</f>
        <v>0</v>
      </c>
      <c r="AC711" s="236">
        <f>'Листы ввода'!R425</f>
        <v>0</v>
      </c>
      <c r="AD711" s="236"/>
      <c r="AE711" s="233">
        <f>IF('Листы ввода'!T425=1,'Листы на печать'!P711,AQ711)</f>
        <v>0</v>
      </c>
      <c r="AF711" s="264"/>
      <c r="AG711" s="265"/>
      <c r="AH711" s="266"/>
      <c r="AI711" s="26"/>
      <c r="AJ711" s="27"/>
      <c r="AK711" s="265"/>
      <c r="AL711" s="265"/>
      <c r="AM711" s="266"/>
      <c r="AN711" s="267"/>
      <c r="AO711" s="266"/>
      <c r="AP711" s="301"/>
      <c r="AQ711" s="46">
        <f t="shared" si="13"/>
        <v>0</v>
      </c>
    </row>
    <row r="712" spans="1:43" ht="20.45" customHeight="1">
      <c r="A712" s="314"/>
      <c r="B712" s="233">
        <f>'Листы ввода'!B426</f>
        <v>0</v>
      </c>
      <c r="C712" s="234"/>
      <c r="D712" s="235">
        <f>'Листы ввода'!C426</f>
        <v>0</v>
      </c>
      <c r="E712" s="236"/>
      <c r="F712" s="237"/>
      <c r="G712" s="235">
        <f>'Листы ввода'!D426</f>
        <v>0</v>
      </c>
      <c r="H712" s="236"/>
      <c r="I712" s="237"/>
      <c r="J712" s="26">
        <f>'Листы ввода'!E426</f>
        <v>0</v>
      </c>
      <c r="K712" s="27">
        <f>'Листы ввода'!F426</f>
        <v>0</v>
      </c>
      <c r="L712" s="69">
        <f>ROUNDUP('Листы ввода'!G426*'Общ. данные'!$D$26,0)</f>
        <v>0</v>
      </c>
      <c r="M712" s="67">
        <f>'Листы ввода'!H426</f>
        <v>0</v>
      </c>
      <c r="N712" s="28">
        <f>'Листы ввода'!I426</f>
        <v>0</v>
      </c>
      <c r="O712" s="68">
        <f>'Листы ввода'!J426</f>
        <v>0</v>
      </c>
      <c r="P712" s="69">
        <f>ROUNDUP('Листы ввода'!K426*'Общ. данные'!$D$26,0)</f>
        <v>0</v>
      </c>
      <c r="Q712" s="238">
        <f>ROUNDUP('Листы ввода'!L426*'Общ. данные'!$D$26,0)</f>
        <v>0</v>
      </c>
      <c r="R712" s="239"/>
      <c r="S712" s="238">
        <f>ROUNDUP('Листы ввода'!M426*'Общ. данные'!$D$26,0)</f>
        <v>0</v>
      </c>
      <c r="T712" s="240"/>
      <c r="U712" s="239"/>
      <c r="V712" s="238">
        <f>ROUNDUP('Листы ввода'!N426*'Общ. данные'!$D$26,0)</f>
        <v>0</v>
      </c>
      <c r="W712" s="240"/>
      <c r="X712" s="239"/>
      <c r="Y712" s="262">
        <f>'Листы ввода'!O426</f>
        <v>0</v>
      </c>
      <c r="Z712" s="263"/>
      <c r="AA712" s="26">
        <f>'Листы ввода'!P426</f>
        <v>0</v>
      </c>
      <c r="AB712" s="68">
        <f>'Листы ввода'!Q426</f>
        <v>0</v>
      </c>
      <c r="AC712" s="236">
        <f>'Листы ввода'!R426</f>
        <v>0</v>
      </c>
      <c r="AD712" s="236"/>
      <c r="AE712" s="233">
        <f>IF('Листы ввода'!T426=1,'Листы на печать'!P712,AQ712)</f>
        <v>0</v>
      </c>
      <c r="AF712" s="264"/>
      <c r="AG712" s="265"/>
      <c r="AH712" s="266"/>
      <c r="AI712" s="26"/>
      <c r="AJ712" s="27"/>
      <c r="AK712" s="265"/>
      <c r="AL712" s="265"/>
      <c r="AM712" s="266"/>
      <c r="AN712" s="267"/>
      <c r="AO712" s="266"/>
      <c r="AP712" s="301"/>
      <c r="AQ712" s="46">
        <f t="shared" si="13"/>
        <v>0</v>
      </c>
    </row>
    <row r="713" spans="1:43" ht="20.45" customHeight="1">
      <c r="A713" s="314"/>
      <c r="B713" s="233">
        <f>'Листы ввода'!B427</f>
        <v>0</v>
      </c>
      <c r="C713" s="234"/>
      <c r="D713" s="235">
        <f>'Листы ввода'!C427</f>
        <v>0</v>
      </c>
      <c r="E713" s="236"/>
      <c r="F713" s="237"/>
      <c r="G713" s="235">
        <f>'Листы ввода'!D427</f>
        <v>0</v>
      </c>
      <c r="H713" s="236"/>
      <c r="I713" s="237"/>
      <c r="J713" s="26">
        <f>'Листы ввода'!E427</f>
        <v>0</v>
      </c>
      <c r="K713" s="27">
        <f>'Листы ввода'!F427</f>
        <v>0</v>
      </c>
      <c r="L713" s="69">
        <f>ROUNDUP('Листы ввода'!G427*'Общ. данные'!$D$26,0)</f>
        <v>0</v>
      </c>
      <c r="M713" s="67">
        <f>'Листы ввода'!H427</f>
        <v>0</v>
      </c>
      <c r="N713" s="28">
        <f>'Листы ввода'!I427</f>
        <v>0</v>
      </c>
      <c r="O713" s="68">
        <f>'Листы ввода'!J427</f>
        <v>0</v>
      </c>
      <c r="P713" s="69">
        <f>ROUNDUP('Листы ввода'!K427*'Общ. данные'!$D$26,0)</f>
        <v>0</v>
      </c>
      <c r="Q713" s="238">
        <f>ROUNDUP('Листы ввода'!L427*'Общ. данные'!$D$26,0)</f>
        <v>0</v>
      </c>
      <c r="R713" s="239"/>
      <c r="S713" s="238">
        <f>ROUNDUP('Листы ввода'!M427*'Общ. данные'!$D$26,0)</f>
        <v>0</v>
      </c>
      <c r="T713" s="240"/>
      <c r="U713" s="239"/>
      <c r="V713" s="238">
        <f>ROUNDUP('Листы ввода'!N427*'Общ. данные'!$D$26,0)</f>
        <v>0</v>
      </c>
      <c r="W713" s="240"/>
      <c r="X713" s="239"/>
      <c r="Y713" s="262">
        <f>'Листы ввода'!O427</f>
        <v>0</v>
      </c>
      <c r="Z713" s="263"/>
      <c r="AA713" s="26">
        <f>'Листы ввода'!P427</f>
        <v>0</v>
      </c>
      <c r="AB713" s="68">
        <f>'Листы ввода'!Q427</f>
        <v>0</v>
      </c>
      <c r="AC713" s="236">
        <f>'Листы ввода'!R427</f>
        <v>0</v>
      </c>
      <c r="AD713" s="236"/>
      <c r="AE713" s="233">
        <f>IF('Листы ввода'!T427=1,'Листы на печать'!P713,AQ713)</f>
        <v>0</v>
      </c>
      <c r="AF713" s="264"/>
      <c r="AG713" s="265"/>
      <c r="AH713" s="266"/>
      <c r="AI713" s="26"/>
      <c r="AJ713" s="27"/>
      <c r="AK713" s="265"/>
      <c r="AL713" s="265"/>
      <c r="AM713" s="266"/>
      <c r="AN713" s="267"/>
      <c r="AO713" s="266"/>
      <c r="AP713" s="301"/>
      <c r="AQ713" s="46">
        <f t="shared" si="13"/>
        <v>0</v>
      </c>
    </row>
    <row r="714" spans="1:43" ht="20.45" customHeight="1">
      <c r="A714" s="314"/>
      <c r="B714" s="233">
        <f>'Листы ввода'!B428</f>
        <v>0</v>
      </c>
      <c r="C714" s="234"/>
      <c r="D714" s="235">
        <f>'Листы ввода'!C428</f>
        <v>0</v>
      </c>
      <c r="E714" s="236"/>
      <c r="F714" s="237"/>
      <c r="G714" s="235">
        <f>'Листы ввода'!D428</f>
        <v>0</v>
      </c>
      <c r="H714" s="236"/>
      <c r="I714" s="237"/>
      <c r="J714" s="26">
        <f>'Листы ввода'!E428</f>
        <v>0</v>
      </c>
      <c r="K714" s="27">
        <f>'Листы ввода'!F428</f>
        <v>0</v>
      </c>
      <c r="L714" s="69">
        <f>ROUNDUP('Листы ввода'!G428*'Общ. данные'!$D$26,0)</f>
        <v>0</v>
      </c>
      <c r="M714" s="67">
        <f>'Листы ввода'!H428</f>
        <v>0</v>
      </c>
      <c r="N714" s="28">
        <f>'Листы ввода'!I428</f>
        <v>0</v>
      </c>
      <c r="O714" s="68">
        <f>'Листы ввода'!J428</f>
        <v>0</v>
      </c>
      <c r="P714" s="69">
        <f>ROUNDUP('Листы ввода'!K428*'Общ. данные'!$D$26,0)</f>
        <v>0</v>
      </c>
      <c r="Q714" s="238">
        <f>ROUNDUP('Листы ввода'!L428*'Общ. данные'!$D$26,0)</f>
        <v>0</v>
      </c>
      <c r="R714" s="239"/>
      <c r="S714" s="238">
        <f>ROUNDUP('Листы ввода'!M428*'Общ. данные'!$D$26,0)</f>
        <v>0</v>
      </c>
      <c r="T714" s="240"/>
      <c r="U714" s="239"/>
      <c r="V714" s="238">
        <f>ROUNDUP('Листы ввода'!N428*'Общ. данные'!$D$26,0)</f>
        <v>0</v>
      </c>
      <c r="W714" s="240"/>
      <c r="X714" s="239"/>
      <c r="Y714" s="262">
        <f>'Листы ввода'!O428</f>
        <v>0</v>
      </c>
      <c r="Z714" s="263"/>
      <c r="AA714" s="26">
        <f>'Листы ввода'!P428</f>
        <v>0</v>
      </c>
      <c r="AB714" s="68">
        <f>'Листы ввода'!Q428</f>
        <v>0</v>
      </c>
      <c r="AC714" s="236">
        <f>'Листы ввода'!R428</f>
        <v>0</v>
      </c>
      <c r="AD714" s="236"/>
      <c r="AE714" s="233">
        <f>IF('Листы ввода'!T428=1,'Листы на печать'!P714,AQ714)</f>
        <v>0</v>
      </c>
      <c r="AF714" s="264"/>
      <c r="AG714" s="265"/>
      <c r="AH714" s="266"/>
      <c r="AI714" s="26"/>
      <c r="AJ714" s="27"/>
      <c r="AK714" s="265"/>
      <c r="AL714" s="265"/>
      <c r="AM714" s="266"/>
      <c r="AN714" s="267"/>
      <c r="AO714" s="266"/>
      <c r="AP714" s="301"/>
      <c r="AQ714" s="46">
        <f t="shared" si="13"/>
        <v>0</v>
      </c>
    </row>
    <row r="715" spans="1:43" ht="20.45" customHeight="1">
      <c r="A715" s="314"/>
      <c r="B715" s="233">
        <f>'Листы ввода'!B429</f>
        <v>0</v>
      </c>
      <c r="C715" s="234"/>
      <c r="D715" s="235">
        <f>'Листы ввода'!C429</f>
        <v>0</v>
      </c>
      <c r="E715" s="236"/>
      <c r="F715" s="237"/>
      <c r="G715" s="235">
        <f>'Листы ввода'!D429</f>
        <v>0</v>
      </c>
      <c r="H715" s="236"/>
      <c r="I715" s="237"/>
      <c r="J715" s="26">
        <f>'Листы ввода'!E429</f>
        <v>0</v>
      </c>
      <c r="K715" s="27">
        <f>'Листы ввода'!F429</f>
        <v>0</v>
      </c>
      <c r="L715" s="69">
        <f>ROUNDUP('Листы ввода'!G429*'Общ. данные'!$D$26,0)</f>
        <v>0</v>
      </c>
      <c r="M715" s="67">
        <f>'Листы ввода'!H429</f>
        <v>0</v>
      </c>
      <c r="N715" s="28">
        <f>'Листы ввода'!I429</f>
        <v>0</v>
      </c>
      <c r="O715" s="68">
        <f>'Листы ввода'!J429</f>
        <v>0</v>
      </c>
      <c r="P715" s="69">
        <f>ROUNDUP('Листы ввода'!K429*'Общ. данные'!$D$26,0)</f>
        <v>0</v>
      </c>
      <c r="Q715" s="238">
        <f>ROUNDUP('Листы ввода'!L429*'Общ. данные'!$D$26,0)</f>
        <v>0</v>
      </c>
      <c r="R715" s="239"/>
      <c r="S715" s="238">
        <f>ROUNDUP('Листы ввода'!M429*'Общ. данные'!$D$26,0)</f>
        <v>0</v>
      </c>
      <c r="T715" s="240"/>
      <c r="U715" s="239"/>
      <c r="V715" s="238">
        <f>ROUNDUP('Листы ввода'!N429*'Общ. данные'!$D$26,0)</f>
        <v>0</v>
      </c>
      <c r="W715" s="240"/>
      <c r="X715" s="239"/>
      <c r="Y715" s="262">
        <f>'Листы ввода'!O429</f>
        <v>0</v>
      </c>
      <c r="Z715" s="263"/>
      <c r="AA715" s="26">
        <f>'Листы ввода'!P429</f>
        <v>0</v>
      </c>
      <c r="AB715" s="68">
        <f>'Листы ввода'!Q429</f>
        <v>0</v>
      </c>
      <c r="AC715" s="236">
        <f>'Листы ввода'!R429</f>
        <v>0</v>
      </c>
      <c r="AD715" s="236"/>
      <c r="AE715" s="233">
        <f>IF('Листы ввода'!T429=1,'Листы на печать'!P715,AQ715)</f>
        <v>0</v>
      </c>
      <c r="AF715" s="264"/>
      <c r="AG715" s="265"/>
      <c r="AH715" s="266"/>
      <c r="AI715" s="26"/>
      <c r="AJ715" s="27"/>
      <c r="AK715" s="265"/>
      <c r="AL715" s="265"/>
      <c r="AM715" s="266"/>
      <c r="AN715" s="267"/>
      <c r="AO715" s="266"/>
      <c r="AP715" s="301"/>
      <c r="AQ715" s="46">
        <f t="shared" si="13"/>
        <v>0</v>
      </c>
    </row>
    <row r="716" spans="1:43" ht="20.45" customHeight="1">
      <c r="A716" s="314"/>
      <c r="B716" s="233">
        <f>'Листы ввода'!B430</f>
        <v>0</v>
      </c>
      <c r="C716" s="234"/>
      <c r="D716" s="235">
        <f>'Листы ввода'!C430</f>
        <v>0</v>
      </c>
      <c r="E716" s="236"/>
      <c r="F716" s="237"/>
      <c r="G716" s="235">
        <f>'Листы ввода'!D430</f>
        <v>0</v>
      </c>
      <c r="H716" s="236"/>
      <c r="I716" s="237"/>
      <c r="J716" s="26">
        <f>'Листы ввода'!E430</f>
        <v>0</v>
      </c>
      <c r="K716" s="27">
        <f>'Листы ввода'!F430</f>
        <v>0</v>
      </c>
      <c r="L716" s="69">
        <f>ROUNDUP('Листы ввода'!G430*'Общ. данные'!$D$26,0)</f>
        <v>0</v>
      </c>
      <c r="M716" s="67">
        <f>'Листы ввода'!H430</f>
        <v>0</v>
      </c>
      <c r="N716" s="28">
        <f>'Листы ввода'!I430</f>
        <v>0</v>
      </c>
      <c r="O716" s="68">
        <f>'Листы ввода'!J430</f>
        <v>0</v>
      </c>
      <c r="P716" s="69">
        <f>ROUNDUP('Листы ввода'!K430*'Общ. данные'!$D$26,0)</f>
        <v>0</v>
      </c>
      <c r="Q716" s="238">
        <f>ROUNDUP('Листы ввода'!L430*'Общ. данные'!$D$26,0)</f>
        <v>0</v>
      </c>
      <c r="R716" s="239"/>
      <c r="S716" s="238">
        <f>ROUNDUP('Листы ввода'!M430*'Общ. данные'!$D$26,0)</f>
        <v>0</v>
      </c>
      <c r="T716" s="240"/>
      <c r="U716" s="239"/>
      <c r="V716" s="238">
        <f>ROUNDUP('Листы ввода'!N430*'Общ. данные'!$D$26,0)</f>
        <v>0</v>
      </c>
      <c r="W716" s="240"/>
      <c r="X716" s="239"/>
      <c r="Y716" s="262">
        <f>'Листы ввода'!O430</f>
        <v>0</v>
      </c>
      <c r="Z716" s="263"/>
      <c r="AA716" s="26">
        <f>'Листы ввода'!P430</f>
        <v>0</v>
      </c>
      <c r="AB716" s="68">
        <f>'Листы ввода'!Q430</f>
        <v>0</v>
      </c>
      <c r="AC716" s="236">
        <f>'Листы ввода'!R430</f>
        <v>0</v>
      </c>
      <c r="AD716" s="236"/>
      <c r="AE716" s="233">
        <f>IF('Листы ввода'!T430=1,'Листы на печать'!P716,AQ716)</f>
        <v>0</v>
      </c>
      <c r="AF716" s="264"/>
      <c r="AG716" s="265"/>
      <c r="AH716" s="266"/>
      <c r="AI716" s="26"/>
      <c r="AJ716" s="27"/>
      <c r="AK716" s="265"/>
      <c r="AL716" s="265"/>
      <c r="AM716" s="266"/>
      <c r="AN716" s="267"/>
      <c r="AO716" s="266"/>
      <c r="AP716" s="301"/>
      <c r="AQ716" s="46">
        <f t="shared" si="13"/>
        <v>0</v>
      </c>
    </row>
    <row r="717" spans="1:43" ht="20.45" customHeight="1">
      <c r="A717" s="314"/>
      <c r="B717" s="233">
        <f>'Листы ввода'!B431</f>
        <v>0</v>
      </c>
      <c r="C717" s="234"/>
      <c r="D717" s="235">
        <f>'Листы ввода'!C431</f>
        <v>0</v>
      </c>
      <c r="E717" s="236"/>
      <c r="F717" s="237"/>
      <c r="G717" s="235">
        <f>'Листы ввода'!D431</f>
        <v>0</v>
      </c>
      <c r="H717" s="236"/>
      <c r="I717" s="237"/>
      <c r="J717" s="26">
        <f>'Листы ввода'!E431</f>
        <v>0</v>
      </c>
      <c r="K717" s="27">
        <f>'Листы ввода'!F431</f>
        <v>0</v>
      </c>
      <c r="L717" s="69">
        <f>ROUNDUP('Листы ввода'!G431*'Общ. данные'!$D$26,0)</f>
        <v>0</v>
      </c>
      <c r="M717" s="67">
        <f>'Листы ввода'!H431</f>
        <v>0</v>
      </c>
      <c r="N717" s="28">
        <f>'Листы ввода'!I431</f>
        <v>0</v>
      </c>
      <c r="O717" s="68">
        <f>'Листы ввода'!J431</f>
        <v>0</v>
      </c>
      <c r="P717" s="69">
        <f>ROUNDUP('Листы ввода'!K431*'Общ. данные'!$D$26,0)</f>
        <v>0</v>
      </c>
      <c r="Q717" s="238">
        <f>ROUNDUP('Листы ввода'!L431*'Общ. данные'!$D$26,0)</f>
        <v>0</v>
      </c>
      <c r="R717" s="239"/>
      <c r="S717" s="238">
        <f>ROUNDUP('Листы ввода'!M431*'Общ. данные'!$D$26,0)</f>
        <v>0</v>
      </c>
      <c r="T717" s="240"/>
      <c r="U717" s="239"/>
      <c r="V717" s="238">
        <f>ROUNDUP('Листы ввода'!N431*'Общ. данные'!$D$26,0)</f>
        <v>0</v>
      </c>
      <c r="W717" s="240"/>
      <c r="X717" s="239"/>
      <c r="Y717" s="262">
        <f>'Листы ввода'!O431</f>
        <v>0</v>
      </c>
      <c r="Z717" s="263"/>
      <c r="AA717" s="26">
        <f>'Листы ввода'!P431</f>
        <v>0</v>
      </c>
      <c r="AB717" s="68">
        <f>'Листы ввода'!Q431</f>
        <v>0</v>
      </c>
      <c r="AC717" s="236">
        <f>'Листы ввода'!R431</f>
        <v>0</v>
      </c>
      <c r="AD717" s="236"/>
      <c r="AE717" s="233">
        <f>IF('Листы ввода'!T431=1,'Листы на печать'!P717,AQ717)</f>
        <v>0</v>
      </c>
      <c r="AF717" s="264"/>
      <c r="AG717" s="265"/>
      <c r="AH717" s="266"/>
      <c r="AI717" s="26"/>
      <c r="AJ717" s="27"/>
      <c r="AK717" s="265"/>
      <c r="AL717" s="265"/>
      <c r="AM717" s="266"/>
      <c r="AN717" s="267"/>
      <c r="AO717" s="266"/>
      <c r="AP717" s="301"/>
      <c r="AQ717" s="46">
        <f t="shared" si="13"/>
        <v>0</v>
      </c>
    </row>
    <row r="718" spans="1:43" ht="20.45" customHeight="1">
      <c r="A718" s="314"/>
      <c r="B718" s="233">
        <f>'Листы ввода'!B432</f>
        <v>0</v>
      </c>
      <c r="C718" s="234"/>
      <c r="D718" s="235">
        <f>'Листы ввода'!C432</f>
        <v>0</v>
      </c>
      <c r="E718" s="236"/>
      <c r="F718" s="237"/>
      <c r="G718" s="235">
        <f>'Листы ввода'!D432</f>
        <v>0</v>
      </c>
      <c r="H718" s="236"/>
      <c r="I718" s="237"/>
      <c r="J718" s="26">
        <f>'Листы ввода'!E432</f>
        <v>0</v>
      </c>
      <c r="K718" s="27">
        <f>'Листы ввода'!F432</f>
        <v>0</v>
      </c>
      <c r="L718" s="69">
        <f>ROUNDUP('Листы ввода'!G432*'Общ. данные'!$D$26,0)</f>
        <v>0</v>
      </c>
      <c r="M718" s="67">
        <f>'Листы ввода'!H432</f>
        <v>0</v>
      </c>
      <c r="N718" s="28">
        <f>'Листы ввода'!I432</f>
        <v>0</v>
      </c>
      <c r="O718" s="68">
        <f>'Листы ввода'!J432</f>
        <v>0</v>
      </c>
      <c r="P718" s="69">
        <f>ROUNDUP('Листы ввода'!K432*'Общ. данные'!$D$26,0)</f>
        <v>0</v>
      </c>
      <c r="Q718" s="238">
        <f>ROUNDUP('Листы ввода'!L432*'Общ. данные'!$D$26,0)</f>
        <v>0</v>
      </c>
      <c r="R718" s="239"/>
      <c r="S718" s="238">
        <f>ROUNDUP('Листы ввода'!M432*'Общ. данные'!$D$26,0)</f>
        <v>0</v>
      </c>
      <c r="T718" s="240"/>
      <c r="U718" s="239"/>
      <c r="V718" s="238">
        <f>ROUNDUP('Листы ввода'!N432*'Общ. данные'!$D$26,0)</f>
        <v>0</v>
      </c>
      <c r="W718" s="240"/>
      <c r="X718" s="239"/>
      <c r="Y718" s="262">
        <f>'Листы ввода'!O432</f>
        <v>0</v>
      </c>
      <c r="Z718" s="263"/>
      <c r="AA718" s="26">
        <f>'Листы ввода'!P432</f>
        <v>0</v>
      </c>
      <c r="AB718" s="68">
        <f>'Листы ввода'!Q432</f>
        <v>0</v>
      </c>
      <c r="AC718" s="236">
        <f>'Листы ввода'!R432</f>
        <v>0</v>
      </c>
      <c r="AD718" s="236"/>
      <c r="AE718" s="233">
        <f>IF('Листы ввода'!T432=1,'Листы на печать'!P718,AQ718)</f>
        <v>0</v>
      </c>
      <c r="AF718" s="264"/>
      <c r="AG718" s="265"/>
      <c r="AH718" s="266"/>
      <c r="AI718" s="26"/>
      <c r="AJ718" s="27"/>
      <c r="AK718" s="265"/>
      <c r="AL718" s="265"/>
      <c r="AM718" s="266"/>
      <c r="AN718" s="267"/>
      <c r="AO718" s="266"/>
      <c r="AP718" s="301"/>
      <c r="AQ718" s="46">
        <f t="shared" si="13"/>
        <v>0</v>
      </c>
    </row>
    <row r="719" spans="1:43" ht="20.45" customHeight="1">
      <c r="A719" s="314"/>
      <c r="B719" s="233">
        <f>'Листы ввода'!B433</f>
        <v>0</v>
      </c>
      <c r="C719" s="234"/>
      <c r="D719" s="235">
        <f>'Листы ввода'!C433</f>
        <v>0</v>
      </c>
      <c r="E719" s="236"/>
      <c r="F719" s="237"/>
      <c r="G719" s="235">
        <f>'Листы ввода'!D433</f>
        <v>0</v>
      </c>
      <c r="H719" s="236"/>
      <c r="I719" s="237"/>
      <c r="J719" s="26">
        <f>'Листы ввода'!E433</f>
        <v>0</v>
      </c>
      <c r="K719" s="27">
        <f>'Листы ввода'!F433</f>
        <v>0</v>
      </c>
      <c r="L719" s="69">
        <f>ROUNDUP('Листы ввода'!G433*'Общ. данные'!$D$26,0)</f>
        <v>0</v>
      </c>
      <c r="M719" s="67">
        <f>'Листы ввода'!H433</f>
        <v>0</v>
      </c>
      <c r="N719" s="28">
        <f>'Листы ввода'!I433</f>
        <v>0</v>
      </c>
      <c r="O719" s="68">
        <f>'Листы ввода'!J433</f>
        <v>0</v>
      </c>
      <c r="P719" s="69">
        <f>ROUNDUP('Листы ввода'!K433*'Общ. данные'!$D$26,0)</f>
        <v>0</v>
      </c>
      <c r="Q719" s="238">
        <f>ROUNDUP('Листы ввода'!L433*'Общ. данные'!$D$26,0)</f>
        <v>0</v>
      </c>
      <c r="R719" s="239"/>
      <c r="S719" s="238">
        <f>ROUNDUP('Листы ввода'!M433*'Общ. данные'!$D$26,0)</f>
        <v>0</v>
      </c>
      <c r="T719" s="240"/>
      <c r="U719" s="239"/>
      <c r="V719" s="238">
        <f>ROUNDUP('Листы ввода'!N433*'Общ. данные'!$D$26,0)</f>
        <v>0</v>
      </c>
      <c r="W719" s="240"/>
      <c r="X719" s="239"/>
      <c r="Y719" s="262">
        <f>'Листы ввода'!O433</f>
        <v>0</v>
      </c>
      <c r="Z719" s="263"/>
      <c r="AA719" s="26">
        <f>'Листы ввода'!P433</f>
        <v>0</v>
      </c>
      <c r="AB719" s="68">
        <f>'Листы ввода'!Q433</f>
        <v>0</v>
      </c>
      <c r="AC719" s="236">
        <f>'Листы ввода'!R433</f>
        <v>0</v>
      </c>
      <c r="AD719" s="236"/>
      <c r="AE719" s="233">
        <f>IF('Листы ввода'!T433=1,'Листы на печать'!P719,AQ719)</f>
        <v>0</v>
      </c>
      <c r="AF719" s="264"/>
      <c r="AG719" s="265"/>
      <c r="AH719" s="266"/>
      <c r="AI719" s="26"/>
      <c r="AJ719" s="27"/>
      <c r="AK719" s="265"/>
      <c r="AL719" s="265"/>
      <c r="AM719" s="266"/>
      <c r="AN719" s="267"/>
      <c r="AO719" s="266"/>
      <c r="AP719" s="301"/>
      <c r="AQ719" s="46">
        <f t="shared" si="13"/>
        <v>0</v>
      </c>
    </row>
    <row r="720" spans="1:43" ht="20.45" customHeight="1">
      <c r="A720" s="314"/>
      <c r="B720" s="233">
        <f>'Листы ввода'!B434</f>
        <v>0</v>
      </c>
      <c r="C720" s="234"/>
      <c r="D720" s="235">
        <f>'Листы ввода'!C434</f>
        <v>0</v>
      </c>
      <c r="E720" s="236"/>
      <c r="F720" s="237"/>
      <c r="G720" s="235">
        <f>'Листы ввода'!D434</f>
        <v>0</v>
      </c>
      <c r="H720" s="236"/>
      <c r="I720" s="237"/>
      <c r="J720" s="26">
        <f>'Листы ввода'!E434</f>
        <v>0</v>
      </c>
      <c r="K720" s="27">
        <f>'Листы ввода'!F434</f>
        <v>0</v>
      </c>
      <c r="L720" s="69">
        <f>ROUNDUP('Листы ввода'!G434*'Общ. данные'!$D$26,0)</f>
        <v>0</v>
      </c>
      <c r="M720" s="67">
        <f>'Листы ввода'!H434</f>
        <v>0</v>
      </c>
      <c r="N720" s="28">
        <f>'Листы ввода'!I434</f>
        <v>0</v>
      </c>
      <c r="O720" s="68">
        <f>'Листы ввода'!J434</f>
        <v>0</v>
      </c>
      <c r="P720" s="69">
        <f>ROUNDUP('Листы ввода'!K434*'Общ. данные'!$D$26,0)</f>
        <v>0</v>
      </c>
      <c r="Q720" s="238">
        <f>ROUNDUP('Листы ввода'!L434*'Общ. данные'!$D$26,0)</f>
        <v>0</v>
      </c>
      <c r="R720" s="239"/>
      <c r="S720" s="238">
        <f>ROUNDUP('Листы ввода'!M434*'Общ. данные'!$D$26,0)</f>
        <v>0</v>
      </c>
      <c r="T720" s="240"/>
      <c r="U720" s="239"/>
      <c r="V720" s="238">
        <f>ROUNDUP('Листы ввода'!N434*'Общ. данные'!$D$26,0)</f>
        <v>0</v>
      </c>
      <c r="W720" s="240"/>
      <c r="X720" s="239"/>
      <c r="Y720" s="262">
        <f>'Листы ввода'!O434</f>
        <v>0</v>
      </c>
      <c r="Z720" s="263"/>
      <c r="AA720" s="26">
        <f>'Листы ввода'!P434</f>
        <v>0</v>
      </c>
      <c r="AB720" s="68">
        <f>'Листы ввода'!Q434</f>
        <v>0</v>
      </c>
      <c r="AC720" s="236">
        <f>'Листы ввода'!R434</f>
        <v>0</v>
      </c>
      <c r="AD720" s="236"/>
      <c r="AE720" s="233">
        <f>IF('Листы ввода'!T434=1,'Листы на печать'!P720,AQ720)</f>
        <v>0</v>
      </c>
      <c r="AF720" s="264"/>
      <c r="AG720" s="265"/>
      <c r="AH720" s="266"/>
      <c r="AI720" s="26"/>
      <c r="AJ720" s="27"/>
      <c r="AK720" s="265"/>
      <c r="AL720" s="265"/>
      <c r="AM720" s="266"/>
      <c r="AN720" s="267"/>
      <c r="AO720" s="266"/>
      <c r="AP720" s="301"/>
      <c r="AQ720" s="46">
        <f t="shared" si="13"/>
        <v>0</v>
      </c>
    </row>
    <row r="721" spans="1:43" ht="20.45" customHeight="1">
      <c r="A721" s="314"/>
      <c r="B721" s="233">
        <f>'Листы ввода'!B435</f>
        <v>0</v>
      </c>
      <c r="C721" s="234"/>
      <c r="D721" s="235">
        <f>'Листы ввода'!C435</f>
        <v>0</v>
      </c>
      <c r="E721" s="236"/>
      <c r="F721" s="237"/>
      <c r="G721" s="235">
        <f>'Листы ввода'!D435</f>
        <v>0</v>
      </c>
      <c r="H721" s="236"/>
      <c r="I721" s="237"/>
      <c r="J721" s="26">
        <f>'Листы ввода'!E435</f>
        <v>0</v>
      </c>
      <c r="K721" s="27">
        <f>'Листы ввода'!F435</f>
        <v>0</v>
      </c>
      <c r="L721" s="69">
        <f>ROUNDUP('Листы ввода'!G435*'Общ. данные'!$D$26,0)</f>
        <v>0</v>
      </c>
      <c r="M721" s="67">
        <f>'Листы ввода'!H435</f>
        <v>0</v>
      </c>
      <c r="N721" s="28">
        <f>'Листы ввода'!I435</f>
        <v>0</v>
      </c>
      <c r="O721" s="68">
        <f>'Листы ввода'!J435</f>
        <v>0</v>
      </c>
      <c r="P721" s="69">
        <f>ROUNDUP('Листы ввода'!K435*'Общ. данные'!$D$26,0)</f>
        <v>0</v>
      </c>
      <c r="Q721" s="238">
        <f>ROUNDUP('Листы ввода'!L435*'Общ. данные'!$D$26,0)</f>
        <v>0</v>
      </c>
      <c r="R721" s="239"/>
      <c r="S721" s="238">
        <f>ROUNDUP('Листы ввода'!M435*'Общ. данные'!$D$26,0)</f>
        <v>0</v>
      </c>
      <c r="T721" s="240"/>
      <c r="U721" s="239"/>
      <c r="V721" s="238">
        <f>ROUNDUP('Листы ввода'!N435*'Общ. данные'!$D$26,0)</f>
        <v>0</v>
      </c>
      <c r="W721" s="240"/>
      <c r="X721" s="239"/>
      <c r="Y721" s="262">
        <f>'Листы ввода'!O435</f>
        <v>0</v>
      </c>
      <c r="Z721" s="263"/>
      <c r="AA721" s="26">
        <f>'Листы ввода'!P435</f>
        <v>0</v>
      </c>
      <c r="AB721" s="68">
        <f>'Листы ввода'!Q435</f>
        <v>0</v>
      </c>
      <c r="AC721" s="236">
        <f>'Листы ввода'!R435</f>
        <v>0</v>
      </c>
      <c r="AD721" s="236"/>
      <c r="AE721" s="233">
        <f>IF('Листы ввода'!T435=1,'Листы на печать'!P721,AQ721)</f>
        <v>0</v>
      </c>
      <c r="AF721" s="264"/>
      <c r="AG721" s="265"/>
      <c r="AH721" s="266"/>
      <c r="AI721" s="26"/>
      <c r="AJ721" s="27"/>
      <c r="AK721" s="265"/>
      <c r="AL721" s="265"/>
      <c r="AM721" s="266"/>
      <c r="AN721" s="267"/>
      <c r="AO721" s="266"/>
      <c r="AP721" s="301"/>
      <c r="AQ721" s="46">
        <f t="shared" si="13"/>
        <v>0</v>
      </c>
    </row>
    <row r="722" spans="1:43" ht="20.45" customHeight="1">
      <c r="A722" s="314"/>
      <c r="B722" s="233">
        <f>'Листы ввода'!B436</f>
        <v>0</v>
      </c>
      <c r="C722" s="234"/>
      <c r="D722" s="235">
        <f>'Листы ввода'!C436</f>
        <v>0</v>
      </c>
      <c r="E722" s="236"/>
      <c r="F722" s="237"/>
      <c r="G722" s="235">
        <f>'Листы ввода'!D436</f>
        <v>0</v>
      </c>
      <c r="H722" s="236"/>
      <c r="I722" s="237"/>
      <c r="J722" s="26">
        <f>'Листы ввода'!E436</f>
        <v>0</v>
      </c>
      <c r="K722" s="27">
        <f>'Листы ввода'!F436</f>
        <v>0</v>
      </c>
      <c r="L722" s="69">
        <f>ROUNDUP('Листы ввода'!G436*'Общ. данные'!$D$26,0)</f>
        <v>0</v>
      </c>
      <c r="M722" s="67">
        <f>'Листы ввода'!H436</f>
        <v>0</v>
      </c>
      <c r="N722" s="28">
        <f>'Листы ввода'!I436</f>
        <v>0</v>
      </c>
      <c r="O722" s="68">
        <f>'Листы ввода'!J436</f>
        <v>0</v>
      </c>
      <c r="P722" s="69">
        <f>ROUNDUP('Листы ввода'!K436*'Общ. данные'!$D$26,0)</f>
        <v>0</v>
      </c>
      <c r="Q722" s="238">
        <f>ROUNDUP('Листы ввода'!L436*'Общ. данные'!$D$26,0)</f>
        <v>0</v>
      </c>
      <c r="R722" s="239"/>
      <c r="S722" s="238">
        <f>ROUNDUP('Листы ввода'!M436*'Общ. данные'!$D$26,0)</f>
        <v>0</v>
      </c>
      <c r="T722" s="240"/>
      <c r="U722" s="239"/>
      <c r="V722" s="238">
        <f>ROUNDUP('Листы ввода'!N436*'Общ. данные'!$D$26,0)</f>
        <v>0</v>
      </c>
      <c r="W722" s="240"/>
      <c r="X722" s="239"/>
      <c r="Y722" s="262">
        <f>'Листы ввода'!O436</f>
        <v>0</v>
      </c>
      <c r="Z722" s="263"/>
      <c r="AA722" s="26">
        <f>'Листы ввода'!P436</f>
        <v>0</v>
      </c>
      <c r="AB722" s="68">
        <f>'Листы ввода'!Q436</f>
        <v>0</v>
      </c>
      <c r="AC722" s="236">
        <f>'Листы ввода'!R436</f>
        <v>0</v>
      </c>
      <c r="AD722" s="236"/>
      <c r="AE722" s="233">
        <f>IF('Листы ввода'!T436=1,'Листы на печать'!P722,AQ722)</f>
        <v>0</v>
      </c>
      <c r="AF722" s="264"/>
      <c r="AG722" s="265"/>
      <c r="AH722" s="266"/>
      <c r="AI722" s="31"/>
      <c r="AJ722" s="32"/>
      <c r="AK722" s="265"/>
      <c r="AL722" s="265"/>
      <c r="AM722" s="266"/>
      <c r="AN722" s="267"/>
      <c r="AO722" s="266"/>
      <c r="AP722" s="301"/>
      <c r="AQ722" s="46">
        <f t="shared" si="13"/>
        <v>0</v>
      </c>
    </row>
    <row r="723" spans="1:43" ht="20.45" customHeight="1">
      <c r="A723" s="314"/>
      <c r="B723" s="233">
        <f>'Листы ввода'!B437</f>
        <v>0</v>
      </c>
      <c r="C723" s="234"/>
      <c r="D723" s="235">
        <f>'Листы ввода'!C437</f>
        <v>0</v>
      </c>
      <c r="E723" s="236"/>
      <c r="F723" s="237"/>
      <c r="G723" s="235">
        <f>'Листы ввода'!D437</f>
        <v>0</v>
      </c>
      <c r="H723" s="236"/>
      <c r="I723" s="237"/>
      <c r="J723" s="26">
        <f>'Листы ввода'!E437</f>
        <v>0</v>
      </c>
      <c r="K723" s="27">
        <f>'Листы ввода'!F437</f>
        <v>0</v>
      </c>
      <c r="L723" s="69">
        <f>ROUNDUP('Листы ввода'!G437*'Общ. данные'!$D$26,0)</f>
        <v>0</v>
      </c>
      <c r="M723" s="67">
        <f>'Листы ввода'!H437</f>
        <v>0</v>
      </c>
      <c r="N723" s="28">
        <f>'Листы ввода'!I437</f>
        <v>0</v>
      </c>
      <c r="O723" s="68">
        <f>'Листы ввода'!J437</f>
        <v>0</v>
      </c>
      <c r="P723" s="69">
        <f>ROUNDUP('Листы ввода'!K437*'Общ. данные'!$D$26,0)</f>
        <v>0</v>
      </c>
      <c r="Q723" s="238">
        <f>ROUNDUP('Листы ввода'!L437*'Общ. данные'!$D$26,0)</f>
        <v>0</v>
      </c>
      <c r="R723" s="239"/>
      <c r="S723" s="238">
        <f>ROUNDUP('Листы ввода'!M437*'Общ. данные'!$D$26,0)</f>
        <v>0</v>
      </c>
      <c r="T723" s="240"/>
      <c r="U723" s="239"/>
      <c r="V723" s="238">
        <f>ROUNDUP('Листы ввода'!N437*'Общ. данные'!$D$26,0)</f>
        <v>0</v>
      </c>
      <c r="W723" s="240"/>
      <c r="X723" s="239"/>
      <c r="Y723" s="262">
        <f>'Листы ввода'!O437</f>
        <v>0</v>
      </c>
      <c r="Z723" s="263"/>
      <c r="AA723" s="26">
        <f>'Листы ввода'!P437</f>
        <v>0</v>
      </c>
      <c r="AB723" s="68">
        <f>'Листы ввода'!Q437</f>
        <v>0</v>
      </c>
      <c r="AC723" s="236">
        <f>'Листы ввода'!R437</f>
        <v>0</v>
      </c>
      <c r="AD723" s="236"/>
      <c r="AE723" s="233">
        <f>IF('Листы ввода'!T437=1,'Листы на печать'!P723,AQ723)</f>
        <v>0</v>
      </c>
      <c r="AF723" s="264"/>
      <c r="AG723" s="265"/>
      <c r="AH723" s="266"/>
      <c r="AI723" s="31"/>
      <c r="AJ723" s="32"/>
      <c r="AK723" s="265"/>
      <c r="AL723" s="265"/>
      <c r="AM723" s="266"/>
      <c r="AN723" s="267"/>
      <c r="AO723" s="266"/>
      <c r="AP723" s="301"/>
      <c r="AQ723" s="46">
        <f t="shared" si="13"/>
        <v>0</v>
      </c>
    </row>
    <row r="724" spans="1:43" ht="20.45" customHeight="1">
      <c r="A724" s="314"/>
      <c r="B724" s="233">
        <f>'Листы ввода'!B438</f>
        <v>0</v>
      </c>
      <c r="C724" s="234"/>
      <c r="D724" s="235">
        <f>'Листы ввода'!C438</f>
        <v>0</v>
      </c>
      <c r="E724" s="236"/>
      <c r="F724" s="237"/>
      <c r="G724" s="235">
        <f>'Листы ввода'!D438</f>
        <v>0</v>
      </c>
      <c r="H724" s="236"/>
      <c r="I724" s="237"/>
      <c r="J724" s="26">
        <f>'Листы ввода'!E438</f>
        <v>0</v>
      </c>
      <c r="K724" s="27">
        <f>'Листы ввода'!F438</f>
        <v>0</v>
      </c>
      <c r="L724" s="69">
        <f>ROUNDUP('Листы ввода'!G438*'Общ. данные'!$D$26,0)</f>
        <v>0</v>
      </c>
      <c r="M724" s="67">
        <f>'Листы ввода'!H438</f>
        <v>0</v>
      </c>
      <c r="N724" s="28">
        <f>'Листы ввода'!I438</f>
        <v>0</v>
      </c>
      <c r="O724" s="68">
        <f>'Листы ввода'!J438</f>
        <v>0</v>
      </c>
      <c r="P724" s="69">
        <f>ROUNDUP('Листы ввода'!K438*'Общ. данные'!$D$26,0)</f>
        <v>0</v>
      </c>
      <c r="Q724" s="238">
        <f>ROUNDUP('Листы ввода'!L438*'Общ. данные'!$D$26,0)</f>
        <v>0</v>
      </c>
      <c r="R724" s="239"/>
      <c r="S724" s="238">
        <f>ROUNDUP('Листы ввода'!M438*'Общ. данные'!$D$26,0)</f>
        <v>0</v>
      </c>
      <c r="T724" s="240"/>
      <c r="U724" s="239"/>
      <c r="V724" s="238">
        <f>ROUNDUP('Листы ввода'!N438*'Общ. данные'!$D$26,0)</f>
        <v>0</v>
      </c>
      <c r="W724" s="240"/>
      <c r="X724" s="239"/>
      <c r="Y724" s="262">
        <f>'Листы ввода'!O438</f>
        <v>0</v>
      </c>
      <c r="Z724" s="263"/>
      <c r="AA724" s="26">
        <f>'Листы ввода'!P438</f>
        <v>0</v>
      </c>
      <c r="AB724" s="68">
        <f>'Листы ввода'!Q438</f>
        <v>0</v>
      </c>
      <c r="AC724" s="236">
        <f>'Листы ввода'!R438</f>
        <v>0</v>
      </c>
      <c r="AD724" s="236"/>
      <c r="AE724" s="233">
        <f>IF('Листы ввода'!T438=1,'Листы на печать'!P724,AQ724)</f>
        <v>0</v>
      </c>
      <c r="AF724" s="264"/>
      <c r="AG724" s="265"/>
      <c r="AH724" s="266"/>
      <c r="AI724" s="33"/>
      <c r="AJ724" s="34"/>
      <c r="AK724" s="265"/>
      <c r="AL724" s="265"/>
      <c r="AM724" s="266"/>
      <c r="AN724" s="275"/>
      <c r="AO724" s="276"/>
      <c r="AP724" s="301"/>
      <c r="AQ724" s="46">
        <f t="shared" si="13"/>
        <v>0</v>
      </c>
    </row>
    <row r="725" spans="1:43" ht="20.45" customHeight="1" thickBot="1">
      <c r="A725" s="314"/>
      <c r="B725" s="269">
        <f>'Листы ввода'!B439</f>
        <v>0</v>
      </c>
      <c r="C725" s="277"/>
      <c r="D725" s="278">
        <f>'Листы ввода'!C439</f>
        <v>0</v>
      </c>
      <c r="E725" s="268"/>
      <c r="F725" s="279"/>
      <c r="G725" s="278">
        <f>'Листы ввода'!D439</f>
        <v>0</v>
      </c>
      <c r="H725" s="268"/>
      <c r="I725" s="279"/>
      <c r="J725" s="88">
        <f>'Листы ввода'!E439</f>
        <v>0</v>
      </c>
      <c r="K725" s="89">
        <f>'Листы ввода'!F439</f>
        <v>0</v>
      </c>
      <c r="L725" s="86">
        <f>ROUNDUP('Листы ввода'!G439*'Общ. данные'!$D$26,0)</f>
        <v>0</v>
      </c>
      <c r="M725" s="85">
        <f>'Листы ввода'!H439</f>
        <v>0</v>
      </c>
      <c r="N725" s="90">
        <f>'Листы ввода'!I439</f>
        <v>0</v>
      </c>
      <c r="O725" s="87">
        <f>'Листы ввода'!J439</f>
        <v>0</v>
      </c>
      <c r="P725" s="86">
        <f>ROUNDUP('Листы ввода'!K439*'Общ. данные'!$D$26,0)</f>
        <v>0</v>
      </c>
      <c r="Q725" s="258">
        <f>ROUNDUP('Листы ввода'!L439*'Общ. данные'!$D$26,0)</f>
        <v>0</v>
      </c>
      <c r="R725" s="259"/>
      <c r="S725" s="258">
        <f>ROUNDUP('Листы ввода'!M439*'Общ. данные'!$D$26,0)</f>
        <v>0</v>
      </c>
      <c r="T725" s="280"/>
      <c r="U725" s="259"/>
      <c r="V725" s="258">
        <f>ROUNDUP('Листы ввода'!N439*'Общ. данные'!$D$26,0)</f>
        <v>0</v>
      </c>
      <c r="W725" s="280"/>
      <c r="X725" s="259"/>
      <c r="Y725" s="281">
        <f>'Листы ввода'!O439</f>
        <v>0</v>
      </c>
      <c r="Z725" s="282"/>
      <c r="AA725" s="88">
        <f>'Листы ввода'!P439</f>
        <v>0</v>
      </c>
      <c r="AB725" s="87">
        <f>'Листы ввода'!Q439</f>
        <v>0</v>
      </c>
      <c r="AC725" s="268">
        <f>'Листы ввода'!R439</f>
        <v>0</v>
      </c>
      <c r="AD725" s="268"/>
      <c r="AE725" s="269">
        <f>IF('Листы ввода'!T439=1,'Листы на печать'!P725,AQ725)</f>
        <v>0</v>
      </c>
      <c r="AF725" s="270"/>
      <c r="AG725" s="271"/>
      <c r="AH725" s="272"/>
      <c r="AI725" s="35"/>
      <c r="AJ725" s="36"/>
      <c r="AK725" s="271"/>
      <c r="AL725" s="271"/>
      <c r="AM725" s="272"/>
      <c r="AN725" s="273"/>
      <c r="AO725" s="274"/>
      <c r="AP725" s="301"/>
      <c r="AQ725" s="46">
        <f t="shared" si="13"/>
        <v>0</v>
      </c>
    </row>
    <row r="726" spans="1:43" ht="20.45" customHeight="1">
      <c r="A726" s="314"/>
      <c r="B726" s="241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  <c r="AA726" s="242"/>
      <c r="AB726" s="242"/>
      <c r="AC726" s="242"/>
      <c r="AD726" s="242"/>
      <c r="AE726" s="242"/>
      <c r="AF726" s="242"/>
      <c r="AG726" s="242"/>
      <c r="AH726" s="242"/>
      <c r="AI726" s="242"/>
      <c r="AJ726" s="242"/>
      <c r="AK726" s="242"/>
      <c r="AL726" s="242"/>
      <c r="AM726" s="242"/>
      <c r="AN726" s="242"/>
      <c r="AO726" s="243"/>
      <c r="AP726" s="301"/>
    </row>
    <row r="727" spans="1:43" ht="20.45" customHeight="1" thickBot="1">
      <c r="A727" s="314"/>
      <c r="B727" s="241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  <c r="AA727" s="242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2"/>
      <c r="AN727" s="242"/>
      <c r="AO727" s="243"/>
      <c r="AP727" s="301"/>
    </row>
    <row r="728" spans="1:43" ht="12.75" customHeight="1" thickBot="1">
      <c r="A728" s="314"/>
      <c r="B728" s="241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3"/>
      <c r="R728" s="247"/>
      <c r="S728" s="248"/>
      <c r="T728" s="38"/>
      <c r="U728" s="247"/>
      <c r="V728" s="248"/>
      <c r="W728" s="38"/>
      <c r="X728" s="247"/>
      <c r="Y728" s="248"/>
      <c r="Z728" s="38"/>
      <c r="AA728" s="249" t="str">
        <f>AA685</f>
        <v>АП-08/15-АОВ2.К</v>
      </c>
      <c r="AB728" s="250"/>
      <c r="AC728" s="250"/>
      <c r="AD728" s="250"/>
      <c r="AE728" s="250"/>
      <c r="AF728" s="250"/>
      <c r="AG728" s="250"/>
      <c r="AH728" s="250"/>
      <c r="AI728" s="250"/>
      <c r="AJ728" s="250"/>
      <c r="AK728" s="250"/>
      <c r="AL728" s="250"/>
      <c r="AM728" s="250"/>
      <c r="AN728" s="251"/>
      <c r="AO728" s="65" t="s">
        <v>13</v>
      </c>
      <c r="AP728" s="301"/>
    </row>
    <row r="729" spans="1:43" ht="12.75" customHeight="1" thickBot="1">
      <c r="A729" s="314"/>
      <c r="B729" s="241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3"/>
      <c r="R729" s="258"/>
      <c r="S729" s="259"/>
      <c r="T729" s="15"/>
      <c r="U729" s="258"/>
      <c r="V729" s="259"/>
      <c r="W729" s="15"/>
      <c r="X729" s="258"/>
      <c r="Y729" s="259"/>
      <c r="Z729" s="39"/>
      <c r="AA729" s="252"/>
      <c r="AB729" s="253"/>
      <c r="AC729" s="253"/>
      <c r="AD729" s="253"/>
      <c r="AE729" s="253"/>
      <c r="AF729" s="253"/>
      <c r="AG729" s="253"/>
      <c r="AH729" s="253"/>
      <c r="AI729" s="253"/>
      <c r="AJ729" s="253"/>
      <c r="AK729" s="253"/>
      <c r="AL729" s="253"/>
      <c r="AM729" s="253"/>
      <c r="AN729" s="254"/>
      <c r="AO729" s="260">
        <f>AO686+1</f>
        <v>16</v>
      </c>
      <c r="AP729" s="301"/>
    </row>
    <row r="730" spans="1:43" ht="12.75" customHeight="1" thickBot="1">
      <c r="A730" s="314"/>
      <c r="B730" s="244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6"/>
      <c r="R730" s="229" t="s">
        <v>11</v>
      </c>
      <c r="S730" s="230"/>
      <c r="T730" s="63" t="s">
        <v>12</v>
      </c>
      <c r="U730" s="229" t="s">
        <v>13</v>
      </c>
      <c r="V730" s="230"/>
      <c r="W730" s="63" t="s">
        <v>14</v>
      </c>
      <c r="X730" s="229" t="s">
        <v>15</v>
      </c>
      <c r="Y730" s="230"/>
      <c r="Z730" s="63" t="s">
        <v>16</v>
      </c>
      <c r="AA730" s="255"/>
      <c r="AB730" s="256"/>
      <c r="AC730" s="256"/>
      <c r="AD730" s="256"/>
      <c r="AE730" s="256"/>
      <c r="AF730" s="256"/>
      <c r="AG730" s="256"/>
      <c r="AH730" s="256"/>
      <c r="AI730" s="256"/>
      <c r="AJ730" s="256"/>
      <c r="AK730" s="256"/>
      <c r="AL730" s="256"/>
      <c r="AM730" s="256"/>
      <c r="AN730" s="257"/>
      <c r="AO730" s="261"/>
      <c r="AP730" s="301"/>
    </row>
    <row r="731" spans="1:43" ht="12.75" customHeight="1">
      <c r="A731" s="315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  <c r="AA731" s="231"/>
      <c r="AB731" s="231"/>
      <c r="AC731" s="231"/>
      <c r="AD731" s="231"/>
      <c r="AE731" s="231"/>
      <c r="AF731" s="231"/>
      <c r="AG731" s="231"/>
      <c r="AH731" s="232" t="s">
        <v>20</v>
      </c>
      <c r="AI731" s="232"/>
      <c r="AJ731" s="232"/>
      <c r="AK731" s="232"/>
      <c r="AL731" s="232"/>
      <c r="AM731" s="232"/>
      <c r="AN731" s="232"/>
      <c r="AO731" s="232"/>
      <c r="AP731" s="302"/>
    </row>
    <row r="732" spans="1:43" ht="12.75" customHeight="1" thickBot="1">
      <c r="A732" s="313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  <c r="AA732" s="316"/>
      <c r="AB732" s="316"/>
      <c r="AC732" s="316"/>
      <c r="AD732" s="316"/>
      <c r="AE732" s="316"/>
      <c r="AF732" s="316"/>
      <c r="AG732" s="316"/>
      <c r="AH732" s="316"/>
      <c r="AI732" s="316"/>
      <c r="AJ732" s="316"/>
      <c r="AK732" s="316"/>
      <c r="AL732" s="316"/>
      <c r="AM732" s="316"/>
      <c r="AN732" s="316"/>
      <c r="AO732" s="316"/>
      <c r="AP732" s="300"/>
    </row>
    <row r="733" spans="1:43" ht="20.45" customHeight="1" thickBot="1">
      <c r="A733" s="314"/>
      <c r="B733" s="294" t="s">
        <v>0</v>
      </c>
      <c r="C733" s="303"/>
      <c r="D733" s="229" t="s">
        <v>1</v>
      </c>
      <c r="E733" s="306"/>
      <c r="F733" s="306"/>
      <c r="G733" s="306"/>
      <c r="H733" s="306"/>
      <c r="I733" s="307"/>
      <c r="J733" s="308" t="s">
        <v>5</v>
      </c>
      <c r="K733" s="309"/>
      <c r="L733" s="309"/>
      <c r="M733" s="309"/>
      <c r="N733" s="309"/>
      <c r="O733" s="309"/>
      <c r="P733" s="309"/>
      <c r="Q733" s="309"/>
      <c r="R733" s="309"/>
      <c r="S733" s="309"/>
      <c r="T733" s="309"/>
      <c r="U733" s="309"/>
      <c r="V733" s="309"/>
      <c r="W733" s="309"/>
      <c r="X733" s="310"/>
      <c r="Y733" s="308" t="s">
        <v>8</v>
      </c>
      <c r="Z733" s="309"/>
      <c r="AA733" s="309"/>
      <c r="AB733" s="309"/>
      <c r="AC733" s="309"/>
      <c r="AD733" s="309"/>
      <c r="AE733" s="309"/>
      <c r="AF733" s="309"/>
      <c r="AG733" s="309"/>
      <c r="AH733" s="309"/>
      <c r="AI733" s="309"/>
      <c r="AJ733" s="309"/>
      <c r="AK733" s="309"/>
      <c r="AL733" s="309"/>
      <c r="AM733" s="309"/>
      <c r="AN733" s="309"/>
      <c r="AO733" s="310"/>
      <c r="AP733" s="301"/>
    </row>
    <row r="734" spans="1:43" ht="20.45" customHeight="1" thickBot="1">
      <c r="A734" s="314"/>
      <c r="B734" s="304"/>
      <c r="C734" s="305"/>
      <c r="D734" s="294" t="s">
        <v>2</v>
      </c>
      <c r="E734" s="311"/>
      <c r="F734" s="303"/>
      <c r="G734" s="294" t="s">
        <v>3</v>
      </c>
      <c r="H734" s="311"/>
      <c r="I734" s="303"/>
      <c r="J734" s="294" t="s">
        <v>53</v>
      </c>
      <c r="K734" s="298"/>
      <c r="L734" s="295"/>
      <c r="M734" s="294" t="s">
        <v>231</v>
      </c>
      <c r="N734" s="298"/>
      <c r="O734" s="298"/>
      <c r="P734" s="295"/>
      <c r="Q734" s="294" t="s">
        <v>18</v>
      </c>
      <c r="R734" s="295"/>
      <c r="S734" s="294" t="s">
        <v>17</v>
      </c>
      <c r="T734" s="298"/>
      <c r="U734" s="295"/>
      <c r="V734" s="294" t="s">
        <v>110</v>
      </c>
      <c r="W734" s="298"/>
      <c r="X734" s="295"/>
      <c r="Y734" s="308" t="s">
        <v>9</v>
      </c>
      <c r="Z734" s="309"/>
      <c r="AA734" s="309"/>
      <c r="AB734" s="309"/>
      <c r="AC734" s="309"/>
      <c r="AD734" s="309"/>
      <c r="AE734" s="309"/>
      <c r="AF734" s="310"/>
      <c r="AG734" s="308" t="s">
        <v>10</v>
      </c>
      <c r="AH734" s="309"/>
      <c r="AI734" s="309"/>
      <c r="AJ734" s="309"/>
      <c r="AK734" s="309"/>
      <c r="AL734" s="309"/>
      <c r="AM734" s="309"/>
      <c r="AN734" s="309"/>
      <c r="AO734" s="310"/>
      <c r="AP734" s="301"/>
    </row>
    <row r="735" spans="1:43" ht="20.45" customHeight="1">
      <c r="A735" s="314"/>
      <c r="B735" s="304"/>
      <c r="C735" s="305"/>
      <c r="D735" s="304"/>
      <c r="E735" s="312"/>
      <c r="F735" s="305"/>
      <c r="G735" s="304"/>
      <c r="H735" s="312"/>
      <c r="I735" s="305"/>
      <c r="J735" s="296"/>
      <c r="K735" s="299"/>
      <c r="L735" s="297"/>
      <c r="M735" s="296"/>
      <c r="N735" s="299"/>
      <c r="O735" s="299"/>
      <c r="P735" s="297"/>
      <c r="Q735" s="296"/>
      <c r="R735" s="297"/>
      <c r="S735" s="296"/>
      <c r="T735" s="299"/>
      <c r="U735" s="297"/>
      <c r="V735" s="296"/>
      <c r="W735" s="299"/>
      <c r="X735" s="297"/>
      <c r="Y735" s="294" t="s">
        <v>4</v>
      </c>
      <c r="Z735" s="295"/>
      <c r="AA735" s="294" t="s">
        <v>6</v>
      </c>
      <c r="AB735" s="298"/>
      <c r="AC735" s="298"/>
      <c r="AD735" s="295"/>
      <c r="AE735" s="294" t="s">
        <v>7</v>
      </c>
      <c r="AF735" s="295"/>
      <c r="AG735" s="294" t="s">
        <v>4</v>
      </c>
      <c r="AH735" s="295"/>
      <c r="AI735" s="294" t="s">
        <v>6</v>
      </c>
      <c r="AJ735" s="298"/>
      <c r="AK735" s="298"/>
      <c r="AL735" s="298"/>
      <c r="AM735" s="295"/>
      <c r="AN735" s="294" t="s">
        <v>7</v>
      </c>
      <c r="AO735" s="295"/>
      <c r="AP735" s="301"/>
    </row>
    <row r="736" spans="1:43" ht="20.45" customHeight="1">
      <c r="A736" s="314"/>
      <c r="B736" s="304"/>
      <c r="C736" s="305"/>
      <c r="D736" s="304"/>
      <c r="E736" s="312"/>
      <c r="F736" s="305"/>
      <c r="G736" s="304"/>
      <c r="H736" s="312"/>
      <c r="I736" s="305"/>
      <c r="J736" s="296"/>
      <c r="K736" s="299"/>
      <c r="L736" s="297"/>
      <c r="M736" s="296"/>
      <c r="N736" s="299"/>
      <c r="O736" s="299"/>
      <c r="P736" s="297"/>
      <c r="Q736" s="296"/>
      <c r="R736" s="297"/>
      <c r="S736" s="296"/>
      <c r="T736" s="299"/>
      <c r="U736" s="297"/>
      <c r="V736" s="296"/>
      <c r="W736" s="299"/>
      <c r="X736" s="297"/>
      <c r="Y736" s="296"/>
      <c r="Z736" s="297"/>
      <c r="AA736" s="296"/>
      <c r="AB736" s="299"/>
      <c r="AC736" s="299"/>
      <c r="AD736" s="297"/>
      <c r="AE736" s="296"/>
      <c r="AF736" s="297"/>
      <c r="AG736" s="296"/>
      <c r="AH736" s="297"/>
      <c r="AI736" s="296"/>
      <c r="AJ736" s="299"/>
      <c r="AK736" s="299"/>
      <c r="AL736" s="299"/>
      <c r="AM736" s="297"/>
      <c r="AN736" s="296"/>
      <c r="AO736" s="297"/>
      <c r="AP736" s="301"/>
    </row>
    <row r="737" spans="1:43" ht="20.45" customHeight="1" thickBot="1">
      <c r="A737" s="314"/>
      <c r="B737" s="304"/>
      <c r="C737" s="305"/>
      <c r="D737" s="304"/>
      <c r="E737" s="312"/>
      <c r="F737" s="305"/>
      <c r="G737" s="304"/>
      <c r="H737" s="312"/>
      <c r="I737" s="305"/>
      <c r="J737" s="296"/>
      <c r="K737" s="299"/>
      <c r="L737" s="297"/>
      <c r="M737" s="296"/>
      <c r="N737" s="299"/>
      <c r="O737" s="299"/>
      <c r="P737" s="297"/>
      <c r="Q737" s="296"/>
      <c r="R737" s="297"/>
      <c r="S737" s="296"/>
      <c r="T737" s="299"/>
      <c r="U737" s="297"/>
      <c r="V737" s="296"/>
      <c r="W737" s="299"/>
      <c r="X737" s="297"/>
      <c r="Y737" s="296"/>
      <c r="Z737" s="297"/>
      <c r="AA737" s="296"/>
      <c r="AB737" s="299"/>
      <c r="AC737" s="299"/>
      <c r="AD737" s="297"/>
      <c r="AE737" s="296"/>
      <c r="AF737" s="297"/>
      <c r="AG737" s="296"/>
      <c r="AH737" s="297"/>
      <c r="AI737" s="296"/>
      <c r="AJ737" s="299"/>
      <c r="AK737" s="299"/>
      <c r="AL737" s="299"/>
      <c r="AM737" s="297"/>
      <c r="AN737" s="296"/>
      <c r="AO737" s="297"/>
      <c r="AP737" s="301"/>
    </row>
    <row r="738" spans="1:43" ht="20.45" customHeight="1">
      <c r="A738" s="314"/>
      <c r="B738" s="286">
        <f>'Листы ввода'!B440</f>
        <v>0</v>
      </c>
      <c r="C738" s="288"/>
      <c r="D738" s="289">
        <f>'Листы ввода'!C440</f>
        <v>0</v>
      </c>
      <c r="E738" s="285"/>
      <c r="F738" s="290"/>
      <c r="G738" s="289">
        <f>'Листы ввода'!D440</f>
        <v>0</v>
      </c>
      <c r="H738" s="285"/>
      <c r="I738" s="290"/>
      <c r="J738" s="73">
        <f>'Листы ввода'!E440</f>
        <v>0</v>
      </c>
      <c r="K738" s="74">
        <f>'Листы ввода'!F440</f>
        <v>0</v>
      </c>
      <c r="L738" s="75">
        <f>ROUNDUP('Листы ввода'!G440*'Общ. данные'!$D$26,0)</f>
        <v>0</v>
      </c>
      <c r="M738" s="76">
        <f>'Листы ввода'!H440</f>
        <v>0</v>
      </c>
      <c r="N738" s="77">
        <f>'Листы ввода'!I440</f>
        <v>0</v>
      </c>
      <c r="O738" s="78">
        <f>'Листы ввода'!J440</f>
        <v>0</v>
      </c>
      <c r="P738" s="75">
        <f>ROUNDUP('Листы ввода'!K440*'Общ. данные'!$D$26,0)</f>
        <v>0</v>
      </c>
      <c r="Q738" s="291">
        <f>ROUNDUP('Листы ввода'!L440*'Общ. данные'!$D$26,0)</f>
        <v>0</v>
      </c>
      <c r="R738" s="292"/>
      <c r="S738" s="291">
        <f>ROUNDUP('Листы ввода'!M440*'Общ. данные'!$D$26,0)</f>
        <v>0</v>
      </c>
      <c r="T738" s="293"/>
      <c r="U738" s="292"/>
      <c r="V738" s="291">
        <f>ROUNDUP('Листы ввода'!N440*'Общ. данные'!$D$26,0)</f>
        <v>0</v>
      </c>
      <c r="W738" s="293"/>
      <c r="X738" s="292"/>
      <c r="Y738" s="283">
        <f>'Листы ввода'!O440</f>
        <v>0</v>
      </c>
      <c r="Z738" s="284"/>
      <c r="AA738" s="73">
        <f>'Листы ввода'!P440</f>
        <v>0</v>
      </c>
      <c r="AB738" s="78">
        <f>'Листы ввода'!Q440</f>
        <v>0</v>
      </c>
      <c r="AC738" s="285">
        <f>'Листы ввода'!R440</f>
        <v>0</v>
      </c>
      <c r="AD738" s="285"/>
      <c r="AE738" s="286">
        <f>IF('Листы ввода'!T440=1,'Листы на печать'!P738,AQ738)</f>
        <v>0</v>
      </c>
      <c r="AF738" s="287"/>
      <c r="AG738" s="231"/>
      <c r="AH738" s="248"/>
      <c r="AI738" s="24"/>
      <c r="AJ738" s="25"/>
      <c r="AK738" s="231"/>
      <c r="AL738" s="231"/>
      <c r="AM738" s="248"/>
      <c r="AN738" s="247"/>
      <c r="AO738" s="248"/>
      <c r="AP738" s="301"/>
      <c r="AQ738" s="46">
        <f>SUM(L738,P738,Q738,S738,V738)</f>
        <v>0</v>
      </c>
    </row>
    <row r="739" spans="1:43" ht="20.45" customHeight="1">
      <c r="A739" s="314"/>
      <c r="B739" s="233">
        <f>'Листы ввода'!B441</f>
        <v>0</v>
      </c>
      <c r="C739" s="234"/>
      <c r="D739" s="235">
        <f>'Листы ввода'!C441</f>
        <v>0</v>
      </c>
      <c r="E739" s="236"/>
      <c r="F739" s="237"/>
      <c r="G739" s="235">
        <f>'Листы ввода'!D441</f>
        <v>0</v>
      </c>
      <c r="H739" s="236"/>
      <c r="I739" s="237"/>
      <c r="J739" s="26">
        <f>'Листы ввода'!E441</f>
        <v>0</v>
      </c>
      <c r="K739" s="27">
        <f>'Листы ввода'!F441</f>
        <v>0</v>
      </c>
      <c r="L739" s="69">
        <f>ROUNDUP('Листы ввода'!G441*'Общ. данные'!$D$26,0)</f>
        <v>0</v>
      </c>
      <c r="M739" s="67">
        <f>'Листы ввода'!H441</f>
        <v>0</v>
      </c>
      <c r="N739" s="28">
        <f>'Листы ввода'!I441</f>
        <v>0</v>
      </c>
      <c r="O739" s="68">
        <f>'Листы ввода'!J441</f>
        <v>0</v>
      </c>
      <c r="P739" s="69">
        <f>ROUNDUP('Листы ввода'!K441*'Общ. данные'!$D$26,0)</f>
        <v>0</v>
      </c>
      <c r="Q739" s="238">
        <f>ROUNDUP('Листы ввода'!L441*'Общ. данные'!$D$26,0)</f>
        <v>0</v>
      </c>
      <c r="R739" s="239"/>
      <c r="S739" s="238">
        <f>ROUNDUP('Листы ввода'!M441*'Общ. данные'!$D$26,0)</f>
        <v>0</v>
      </c>
      <c r="T739" s="240"/>
      <c r="U739" s="239"/>
      <c r="V739" s="238">
        <f>ROUNDUP('Листы ввода'!N441*'Общ. данные'!$D$26,0)</f>
        <v>0</v>
      </c>
      <c r="W739" s="240"/>
      <c r="X739" s="239"/>
      <c r="Y739" s="262">
        <f>'Листы ввода'!O441</f>
        <v>0</v>
      </c>
      <c r="Z739" s="263"/>
      <c r="AA739" s="26">
        <f>'Листы ввода'!P441</f>
        <v>0</v>
      </c>
      <c r="AB739" s="68">
        <f>'Листы ввода'!Q441</f>
        <v>0</v>
      </c>
      <c r="AC739" s="236">
        <f>'Листы ввода'!R441</f>
        <v>0</v>
      </c>
      <c r="AD739" s="236"/>
      <c r="AE739" s="233">
        <f>IF('Листы ввода'!T441=1,'Листы на печать'!P739,AQ739)</f>
        <v>0</v>
      </c>
      <c r="AF739" s="264"/>
      <c r="AG739" s="265"/>
      <c r="AH739" s="266"/>
      <c r="AI739" s="26"/>
      <c r="AJ739" s="27"/>
      <c r="AK739" s="265"/>
      <c r="AL739" s="265"/>
      <c r="AM739" s="266"/>
      <c r="AN739" s="267"/>
      <c r="AO739" s="266"/>
      <c r="AP739" s="301"/>
      <c r="AQ739" s="46">
        <f t="shared" ref="AQ739:AQ768" si="14">SUM(L739,P739,Q739,S739,V739)</f>
        <v>0</v>
      </c>
    </row>
    <row r="740" spans="1:43" ht="20.45" customHeight="1">
      <c r="A740" s="314"/>
      <c r="B740" s="233">
        <f>'Листы ввода'!B442</f>
        <v>0</v>
      </c>
      <c r="C740" s="234"/>
      <c r="D740" s="235">
        <f>'Листы ввода'!C442</f>
        <v>0</v>
      </c>
      <c r="E740" s="236"/>
      <c r="F740" s="237"/>
      <c r="G740" s="235">
        <f>'Листы ввода'!D442</f>
        <v>0</v>
      </c>
      <c r="H740" s="236"/>
      <c r="I740" s="237"/>
      <c r="J740" s="26">
        <f>'Листы ввода'!E442</f>
        <v>0</v>
      </c>
      <c r="K740" s="27">
        <f>'Листы ввода'!F442</f>
        <v>0</v>
      </c>
      <c r="L740" s="69">
        <f>ROUNDUP('Листы ввода'!G442*'Общ. данные'!$D$26,0)</f>
        <v>0</v>
      </c>
      <c r="M740" s="67">
        <f>'Листы ввода'!H442</f>
        <v>0</v>
      </c>
      <c r="N740" s="28">
        <f>'Листы ввода'!I442</f>
        <v>0</v>
      </c>
      <c r="O740" s="68">
        <f>'Листы ввода'!J442</f>
        <v>0</v>
      </c>
      <c r="P740" s="69">
        <f>ROUNDUP('Листы ввода'!K442*'Общ. данные'!$D$26,0)</f>
        <v>0</v>
      </c>
      <c r="Q740" s="238">
        <f>ROUNDUP('Листы ввода'!L442*'Общ. данные'!$D$26,0)</f>
        <v>0</v>
      </c>
      <c r="R740" s="239"/>
      <c r="S740" s="238">
        <f>ROUNDUP('Листы ввода'!M442*'Общ. данные'!$D$26,0)</f>
        <v>0</v>
      </c>
      <c r="T740" s="240"/>
      <c r="U740" s="239"/>
      <c r="V740" s="238">
        <f>ROUNDUP('Листы ввода'!N442*'Общ. данные'!$D$26,0)</f>
        <v>0</v>
      </c>
      <c r="W740" s="240"/>
      <c r="X740" s="239"/>
      <c r="Y740" s="262">
        <f>'Листы ввода'!O442</f>
        <v>0</v>
      </c>
      <c r="Z740" s="263"/>
      <c r="AA740" s="26">
        <f>'Листы ввода'!P442</f>
        <v>0</v>
      </c>
      <c r="AB740" s="68">
        <f>'Листы ввода'!Q442</f>
        <v>0</v>
      </c>
      <c r="AC740" s="236">
        <f>'Листы ввода'!R442</f>
        <v>0</v>
      </c>
      <c r="AD740" s="236"/>
      <c r="AE740" s="233">
        <f>IF('Листы ввода'!T442=1,'Листы на печать'!P740,AQ740)</f>
        <v>0</v>
      </c>
      <c r="AF740" s="264"/>
      <c r="AG740" s="265"/>
      <c r="AH740" s="266"/>
      <c r="AI740" s="26"/>
      <c r="AJ740" s="27"/>
      <c r="AK740" s="265"/>
      <c r="AL740" s="265"/>
      <c r="AM740" s="266"/>
      <c r="AN740" s="267"/>
      <c r="AO740" s="266"/>
      <c r="AP740" s="301"/>
      <c r="AQ740" s="46">
        <f t="shared" si="14"/>
        <v>0</v>
      </c>
    </row>
    <row r="741" spans="1:43" ht="20.45" customHeight="1">
      <c r="A741" s="314"/>
      <c r="B741" s="233">
        <f>'Листы ввода'!B443</f>
        <v>0</v>
      </c>
      <c r="C741" s="234"/>
      <c r="D741" s="235">
        <f>'Листы ввода'!C443</f>
        <v>0</v>
      </c>
      <c r="E741" s="236"/>
      <c r="F741" s="237"/>
      <c r="G741" s="235">
        <f>'Листы ввода'!D443</f>
        <v>0</v>
      </c>
      <c r="H741" s="236"/>
      <c r="I741" s="237"/>
      <c r="J741" s="26">
        <f>'Листы ввода'!E443</f>
        <v>0</v>
      </c>
      <c r="K741" s="27">
        <f>'Листы ввода'!F443</f>
        <v>0</v>
      </c>
      <c r="L741" s="69">
        <f>ROUNDUP('Листы ввода'!G443*'Общ. данные'!$D$26,0)</f>
        <v>0</v>
      </c>
      <c r="M741" s="67">
        <f>'Листы ввода'!H443</f>
        <v>0</v>
      </c>
      <c r="N741" s="28">
        <f>'Листы ввода'!I443</f>
        <v>0</v>
      </c>
      <c r="O741" s="68">
        <f>'Листы ввода'!J443</f>
        <v>0</v>
      </c>
      <c r="P741" s="69">
        <f>ROUNDUP('Листы ввода'!K443*'Общ. данные'!$D$26,0)</f>
        <v>0</v>
      </c>
      <c r="Q741" s="238">
        <f>ROUNDUP('Листы ввода'!L443*'Общ. данные'!$D$26,0)</f>
        <v>0</v>
      </c>
      <c r="R741" s="239"/>
      <c r="S741" s="238">
        <f>ROUNDUP('Листы ввода'!M443*'Общ. данные'!$D$26,0)</f>
        <v>0</v>
      </c>
      <c r="T741" s="240"/>
      <c r="U741" s="239"/>
      <c r="V741" s="238">
        <f>ROUNDUP('Листы ввода'!N443*'Общ. данные'!$D$26,0)</f>
        <v>0</v>
      </c>
      <c r="W741" s="240"/>
      <c r="X741" s="239"/>
      <c r="Y741" s="262">
        <f>'Листы ввода'!O443</f>
        <v>0</v>
      </c>
      <c r="Z741" s="263"/>
      <c r="AA741" s="26">
        <f>'Листы ввода'!P443</f>
        <v>0</v>
      </c>
      <c r="AB741" s="68">
        <f>'Листы ввода'!Q443</f>
        <v>0</v>
      </c>
      <c r="AC741" s="236">
        <f>'Листы ввода'!R443</f>
        <v>0</v>
      </c>
      <c r="AD741" s="236"/>
      <c r="AE741" s="233">
        <f>IF('Листы ввода'!T443=1,'Листы на печать'!P741,AQ741)</f>
        <v>0</v>
      </c>
      <c r="AF741" s="264"/>
      <c r="AG741" s="265"/>
      <c r="AH741" s="266"/>
      <c r="AI741" s="26"/>
      <c r="AJ741" s="27"/>
      <c r="AK741" s="265"/>
      <c r="AL741" s="265"/>
      <c r="AM741" s="266"/>
      <c r="AN741" s="267"/>
      <c r="AO741" s="266"/>
      <c r="AP741" s="301"/>
      <c r="AQ741" s="46">
        <f t="shared" si="14"/>
        <v>0</v>
      </c>
    </row>
    <row r="742" spans="1:43" ht="20.45" customHeight="1">
      <c r="A742" s="314"/>
      <c r="B742" s="233">
        <f>'Листы ввода'!B444</f>
        <v>0</v>
      </c>
      <c r="C742" s="234"/>
      <c r="D742" s="235">
        <f>'Листы ввода'!C444</f>
        <v>0</v>
      </c>
      <c r="E742" s="236"/>
      <c r="F742" s="237"/>
      <c r="G742" s="235">
        <f>'Листы ввода'!D444</f>
        <v>0</v>
      </c>
      <c r="H742" s="236"/>
      <c r="I742" s="237"/>
      <c r="J742" s="26">
        <f>'Листы ввода'!E444</f>
        <v>0</v>
      </c>
      <c r="K742" s="27">
        <f>'Листы ввода'!F444</f>
        <v>0</v>
      </c>
      <c r="L742" s="69">
        <f>ROUNDUP('Листы ввода'!G444*'Общ. данные'!$D$26,0)</f>
        <v>0</v>
      </c>
      <c r="M742" s="67">
        <f>'Листы ввода'!H444</f>
        <v>0</v>
      </c>
      <c r="N742" s="28">
        <f>'Листы ввода'!I444</f>
        <v>0</v>
      </c>
      <c r="O742" s="68">
        <f>'Листы ввода'!J444</f>
        <v>0</v>
      </c>
      <c r="P742" s="69">
        <f>ROUNDUP('Листы ввода'!K444*'Общ. данные'!$D$26,0)</f>
        <v>0</v>
      </c>
      <c r="Q742" s="238">
        <f>ROUNDUP('Листы ввода'!L444*'Общ. данные'!$D$26,0)</f>
        <v>0</v>
      </c>
      <c r="R742" s="239"/>
      <c r="S742" s="238">
        <f>ROUNDUP('Листы ввода'!M444*'Общ. данные'!$D$26,0)</f>
        <v>0</v>
      </c>
      <c r="T742" s="240"/>
      <c r="U742" s="239"/>
      <c r="V742" s="238">
        <f>ROUNDUP('Листы ввода'!N444*'Общ. данные'!$D$26,0)</f>
        <v>0</v>
      </c>
      <c r="W742" s="240"/>
      <c r="X742" s="239"/>
      <c r="Y742" s="262">
        <f>'Листы ввода'!O444</f>
        <v>0</v>
      </c>
      <c r="Z742" s="263"/>
      <c r="AA742" s="26">
        <f>'Листы ввода'!P444</f>
        <v>0</v>
      </c>
      <c r="AB742" s="68">
        <f>'Листы ввода'!Q444</f>
        <v>0</v>
      </c>
      <c r="AC742" s="236">
        <f>'Листы ввода'!R444</f>
        <v>0</v>
      </c>
      <c r="AD742" s="236"/>
      <c r="AE742" s="233">
        <f>IF('Листы ввода'!T444=1,'Листы на печать'!P742,AQ742)</f>
        <v>0</v>
      </c>
      <c r="AF742" s="264"/>
      <c r="AG742" s="265"/>
      <c r="AH742" s="266"/>
      <c r="AI742" s="26"/>
      <c r="AJ742" s="27"/>
      <c r="AK742" s="265"/>
      <c r="AL742" s="265"/>
      <c r="AM742" s="266"/>
      <c r="AN742" s="267"/>
      <c r="AO742" s="266"/>
      <c r="AP742" s="301"/>
      <c r="AQ742" s="46">
        <f t="shared" si="14"/>
        <v>0</v>
      </c>
    </row>
    <row r="743" spans="1:43" ht="20.45" customHeight="1">
      <c r="A743" s="314"/>
      <c r="B743" s="233">
        <f>'Листы ввода'!B445</f>
        <v>0</v>
      </c>
      <c r="C743" s="234"/>
      <c r="D743" s="235">
        <f>'Листы ввода'!C445</f>
        <v>0</v>
      </c>
      <c r="E743" s="236"/>
      <c r="F743" s="237"/>
      <c r="G743" s="235">
        <f>'Листы ввода'!D445</f>
        <v>0</v>
      </c>
      <c r="H743" s="236"/>
      <c r="I743" s="237"/>
      <c r="J743" s="26">
        <f>'Листы ввода'!E445</f>
        <v>0</v>
      </c>
      <c r="K743" s="27">
        <f>'Листы ввода'!F445</f>
        <v>0</v>
      </c>
      <c r="L743" s="69">
        <f>ROUNDUP('Листы ввода'!G445*'Общ. данные'!$D$26,0)</f>
        <v>0</v>
      </c>
      <c r="M743" s="67">
        <f>'Листы ввода'!H445</f>
        <v>0</v>
      </c>
      <c r="N743" s="28">
        <f>'Листы ввода'!I445</f>
        <v>0</v>
      </c>
      <c r="O743" s="68">
        <f>'Листы ввода'!J445</f>
        <v>0</v>
      </c>
      <c r="P743" s="69">
        <f>ROUNDUP('Листы ввода'!K445*'Общ. данные'!$D$26,0)</f>
        <v>0</v>
      </c>
      <c r="Q743" s="238">
        <f>ROUNDUP('Листы ввода'!L445*'Общ. данные'!$D$26,0)</f>
        <v>0</v>
      </c>
      <c r="R743" s="239"/>
      <c r="S743" s="238">
        <f>ROUNDUP('Листы ввода'!M445*'Общ. данные'!$D$26,0)</f>
        <v>0</v>
      </c>
      <c r="T743" s="240"/>
      <c r="U743" s="239"/>
      <c r="V743" s="238">
        <f>ROUNDUP('Листы ввода'!N445*'Общ. данные'!$D$26,0)</f>
        <v>0</v>
      </c>
      <c r="W743" s="240"/>
      <c r="X743" s="239"/>
      <c r="Y743" s="262">
        <f>'Листы ввода'!O445</f>
        <v>0</v>
      </c>
      <c r="Z743" s="263"/>
      <c r="AA743" s="26">
        <f>'Листы ввода'!P445</f>
        <v>0</v>
      </c>
      <c r="AB743" s="68">
        <f>'Листы ввода'!Q445</f>
        <v>0</v>
      </c>
      <c r="AC743" s="236">
        <f>'Листы ввода'!R445</f>
        <v>0</v>
      </c>
      <c r="AD743" s="236"/>
      <c r="AE743" s="233">
        <f>IF('Листы ввода'!T445=1,'Листы на печать'!P743,AQ743)</f>
        <v>0</v>
      </c>
      <c r="AF743" s="264"/>
      <c r="AG743" s="265"/>
      <c r="AH743" s="266"/>
      <c r="AI743" s="26"/>
      <c r="AJ743" s="27"/>
      <c r="AK743" s="265"/>
      <c r="AL743" s="265"/>
      <c r="AM743" s="266"/>
      <c r="AN743" s="267"/>
      <c r="AO743" s="266"/>
      <c r="AP743" s="301"/>
      <c r="AQ743" s="46">
        <f t="shared" si="14"/>
        <v>0</v>
      </c>
    </row>
    <row r="744" spans="1:43" ht="20.45" customHeight="1">
      <c r="A744" s="314"/>
      <c r="B744" s="233">
        <f>'Листы ввода'!B446</f>
        <v>0</v>
      </c>
      <c r="C744" s="234"/>
      <c r="D744" s="235">
        <f>'Листы ввода'!C446</f>
        <v>0</v>
      </c>
      <c r="E744" s="236"/>
      <c r="F744" s="237"/>
      <c r="G744" s="235">
        <f>'Листы ввода'!D446</f>
        <v>0</v>
      </c>
      <c r="H744" s="236"/>
      <c r="I744" s="237"/>
      <c r="J744" s="26">
        <f>'Листы ввода'!E446</f>
        <v>0</v>
      </c>
      <c r="K744" s="27">
        <f>'Листы ввода'!F446</f>
        <v>0</v>
      </c>
      <c r="L744" s="69">
        <f>ROUNDUP('Листы ввода'!G446*'Общ. данные'!$D$26,0)</f>
        <v>0</v>
      </c>
      <c r="M744" s="67">
        <f>'Листы ввода'!H446</f>
        <v>0</v>
      </c>
      <c r="N744" s="28">
        <f>'Листы ввода'!I446</f>
        <v>0</v>
      </c>
      <c r="O744" s="68">
        <f>'Листы ввода'!J446</f>
        <v>0</v>
      </c>
      <c r="P744" s="69">
        <f>ROUNDUP('Листы ввода'!K446*'Общ. данные'!$D$26,0)</f>
        <v>0</v>
      </c>
      <c r="Q744" s="238">
        <f>ROUNDUP('Листы ввода'!L446*'Общ. данные'!$D$26,0)</f>
        <v>0</v>
      </c>
      <c r="R744" s="239"/>
      <c r="S744" s="238">
        <f>ROUNDUP('Листы ввода'!M446*'Общ. данные'!$D$26,0)</f>
        <v>0</v>
      </c>
      <c r="T744" s="240"/>
      <c r="U744" s="239"/>
      <c r="V744" s="238">
        <f>ROUNDUP('Листы ввода'!N446*'Общ. данные'!$D$26,0)</f>
        <v>0</v>
      </c>
      <c r="W744" s="240"/>
      <c r="X744" s="239"/>
      <c r="Y744" s="262">
        <f>'Листы ввода'!O446</f>
        <v>0</v>
      </c>
      <c r="Z744" s="263"/>
      <c r="AA744" s="26">
        <f>'Листы ввода'!P446</f>
        <v>0</v>
      </c>
      <c r="AB744" s="68">
        <f>'Листы ввода'!Q446</f>
        <v>0</v>
      </c>
      <c r="AC744" s="236">
        <f>'Листы ввода'!R446</f>
        <v>0</v>
      </c>
      <c r="AD744" s="236"/>
      <c r="AE744" s="233">
        <f>IF('Листы ввода'!T446=1,'Листы на печать'!P744,AQ744)</f>
        <v>0</v>
      </c>
      <c r="AF744" s="264"/>
      <c r="AG744" s="265"/>
      <c r="AH744" s="266"/>
      <c r="AI744" s="26"/>
      <c r="AJ744" s="27"/>
      <c r="AK744" s="265"/>
      <c r="AL744" s="265"/>
      <c r="AM744" s="266"/>
      <c r="AN744" s="267"/>
      <c r="AO744" s="266"/>
      <c r="AP744" s="301"/>
      <c r="AQ744" s="46">
        <f t="shared" si="14"/>
        <v>0</v>
      </c>
    </row>
    <row r="745" spans="1:43" ht="20.45" customHeight="1">
      <c r="A745" s="314"/>
      <c r="B745" s="233">
        <f>'Листы ввода'!B447</f>
        <v>0</v>
      </c>
      <c r="C745" s="234"/>
      <c r="D745" s="235">
        <f>'Листы ввода'!C447</f>
        <v>0</v>
      </c>
      <c r="E745" s="236"/>
      <c r="F745" s="237"/>
      <c r="G745" s="235">
        <f>'Листы ввода'!D447</f>
        <v>0</v>
      </c>
      <c r="H745" s="236"/>
      <c r="I745" s="237"/>
      <c r="J745" s="26">
        <f>'Листы ввода'!E447</f>
        <v>0</v>
      </c>
      <c r="K745" s="27">
        <f>'Листы ввода'!F447</f>
        <v>0</v>
      </c>
      <c r="L745" s="69">
        <f>ROUNDUP('Листы ввода'!G447*'Общ. данные'!$D$26,0)</f>
        <v>0</v>
      </c>
      <c r="M745" s="67">
        <f>'Листы ввода'!H447</f>
        <v>0</v>
      </c>
      <c r="N745" s="28">
        <f>'Листы ввода'!I447</f>
        <v>0</v>
      </c>
      <c r="O745" s="68">
        <f>'Листы ввода'!J447</f>
        <v>0</v>
      </c>
      <c r="P745" s="69">
        <f>ROUNDUP('Листы ввода'!K447*'Общ. данные'!$D$26,0)</f>
        <v>0</v>
      </c>
      <c r="Q745" s="238">
        <f>ROUNDUP('Листы ввода'!L447*'Общ. данные'!$D$26,0)</f>
        <v>0</v>
      </c>
      <c r="R745" s="239"/>
      <c r="S745" s="238">
        <f>ROUNDUP('Листы ввода'!M447*'Общ. данные'!$D$26,0)</f>
        <v>0</v>
      </c>
      <c r="T745" s="240"/>
      <c r="U745" s="239"/>
      <c r="V745" s="238">
        <f>ROUNDUP('Листы ввода'!N447*'Общ. данные'!$D$26,0)</f>
        <v>0</v>
      </c>
      <c r="W745" s="240"/>
      <c r="X745" s="239"/>
      <c r="Y745" s="262">
        <f>'Листы ввода'!O447</f>
        <v>0</v>
      </c>
      <c r="Z745" s="263"/>
      <c r="AA745" s="26">
        <f>'Листы ввода'!P447</f>
        <v>0</v>
      </c>
      <c r="AB745" s="68">
        <f>'Листы ввода'!Q447</f>
        <v>0</v>
      </c>
      <c r="AC745" s="236">
        <f>'Листы ввода'!R447</f>
        <v>0</v>
      </c>
      <c r="AD745" s="236"/>
      <c r="AE745" s="233">
        <f>IF('Листы ввода'!T447=1,'Листы на печать'!P745,AQ745)</f>
        <v>0</v>
      </c>
      <c r="AF745" s="264"/>
      <c r="AG745" s="265"/>
      <c r="AH745" s="266"/>
      <c r="AI745" s="26"/>
      <c r="AJ745" s="27"/>
      <c r="AK745" s="265"/>
      <c r="AL745" s="265"/>
      <c r="AM745" s="266"/>
      <c r="AN745" s="267"/>
      <c r="AO745" s="266"/>
      <c r="AP745" s="301"/>
      <c r="AQ745" s="46">
        <f t="shared" si="14"/>
        <v>0</v>
      </c>
    </row>
    <row r="746" spans="1:43" ht="20.45" customHeight="1">
      <c r="A746" s="314"/>
      <c r="B746" s="233">
        <f>'Листы ввода'!B448</f>
        <v>0</v>
      </c>
      <c r="C746" s="234"/>
      <c r="D746" s="235">
        <f>'Листы ввода'!C448</f>
        <v>0</v>
      </c>
      <c r="E746" s="236"/>
      <c r="F746" s="237"/>
      <c r="G746" s="235">
        <f>'Листы ввода'!D448</f>
        <v>0</v>
      </c>
      <c r="H746" s="236"/>
      <c r="I746" s="237"/>
      <c r="J746" s="26">
        <f>'Листы ввода'!E448</f>
        <v>0</v>
      </c>
      <c r="K746" s="27">
        <f>'Листы ввода'!F448</f>
        <v>0</v>
      </c>
      <c r="L746" s="69">
        <f>ROUNDUP('Листы ввода'!G448*'Общ. данные'!$D$26,0)</f>
        <v>0</v>
      </c>
      <c r="M746" s="67">
        <f>'Листы ввода'!H448</f>
        <v>0</v>
      </c>
      <c r="N746" s="28">
        <f>'Листы ввода'!I448</f>
        <v>0</v>
      </c>
      <c r="O746" s="68">
        <f>'Листы ввода'!J448</f>
        <v>0</v>
      </c>
      <c r="P746" s="69">
        <f>ROUNDUP('Листы ввода'!K448*'Общ. данные'!$D$26,0)</f>
        <v>0</v>
      </c>
      <c r="Q746" s="238">
        <f>ROUNDUP('Листы ввода'!L448*'Общ. данные'!$D$26,0)</f>
        <v>0</v>
      </c>
      <c r="R746" s="239"/>
      <c r="S746" s="238">
        <f>ROUNDUP('Листы ввода'!M448*'Общ. данные'!$D$26,0)</f>
        <v>0</v>
      </c>
      <c r="T746" s="240"/>
      <c r="U746" s="239"/>
      <c r="V746" s="238">
        <f>ROUNDUP('Листы ввода'!N448*'Общ. данные'!$D$26,0)</f>
        <v>0</v>
      </c>
      <c r="W746" s="240"/>
      <c r="X746" s="239"/>
      <c r="Y746" s="262">
        <f>'Листы ввода'!O448</f>
        <v>0</v>
      </c>
      <c r="Z746" s="263"/>
      <c r="AA746" s="26">
        <f>'Листы ввода'!P448</f>
        <v>0</v>
      </c>
      <c r="AB746" s="68">
        <f>'Листы ввода'!Q448</f>
        <v>0</v>
      </c>
      <c r="AC746" s="236">
        <f>'Листы ввода'!R448</f>
        <v>0</v>
      </c>
      <c r="AD746" s="236"/>
      <c r="AE746" s="233">
        <f>IF('Листы ввода'!T448=1,'Листы на печать'!P746,AQ746)</f>
        <v>0</v>
      </c>
      <c r="AF746" s="264"/>
      <c r="AG746" s="265"/>
      <c r="AH746" s="266"/>
      <c r="AI746" s="26"/>
      <c r="AJ746" s="27"/>
      <c r="AK746" s="265"/>
      <c r="AL746" s="265"/>
      <c r="AM746" s="266"/>
      <c r="AN746" s="267"/>
      <c r="AO746" s="266"/>
      <c r="AP746" s="301"/>
      <c r="AQ746" s="46">
        <f t="shared" si="14"/>
        <v>0</v>
      </c>
    </row>
    <row r="747" spans="1:43" ht="20.45" customHeight="1">
      <c r="A747" s="314"/>
      <c r="B747" s="233">
        <f>'Листы ввода'!B449</f>
        <v>0</v>
      </c>
      <c r="C747" s="234"/>
      <c r="D747" s="235">
        <f>'Листы ввода'!C449</f>
        <v>0</v>
      </c>
      <c r="E747" s="236"/>
      <c r="F747" s="237"/>
      <c r="G747" s="235">
        <f>'Листы ввода'!D449</f>
        <v>0</v>
      </c>
      <c r="H747" s="236"/>
      <c r="I747" s="237"/>
      <c r="J747" s="26">
        <f>'Листы ввода'!E449</f>
        <v>0</v>
      </c>
      <c r="K747" s="27">
        <f>'Листы ввода'!F449</f>
        <v>0</v>
      </c>
      <c r="L747" s="69">
        <f>ROUNDUP('Листы ввода'!G449*'Общ. данные'!$D$26,0)</f>
        <v>0</v>
      </c>
      <c r="M747" s="67">
        <f>'Листы ввода'!H449</f>
        <v>0</v>
      </c>
      <c r="N747" s="28">
        <f>'Листы ввода'!I449</f>
        <v>0</v>
      </c>
      <c r="O747" s="68">
        <f>'Листы ввода'!J449</f>
        <v>0</v>
      </c>
      <c r="P747" s="69">
        <f>ROUNDUP('Листы ввода'!K449*'Общ. данные'!$D$26,0)</f>
        <v>0</v>
      </c>
      <c r="Q747" s="238">
        <f>ROUNDUP('Листы ввода'!L449*'Общ. данные'!$D$26,0)</f>
        <v>0</v>
      </c>
      <c r="R747" s="239"/>
      <c r="S747" s="238">
        <f>ROUNDUP('Листы ввода'!M449*'Общ. данные'!$D$26,0)</f>
        <v>0</v>
      </c>
      <c r="T747" s="240"/>
      <c r="U747" s="239"/>
      <c r="V747" s="238">
        <f>ROUNDUP('Листы ввода'!N449*'Общ. данные'!$D$26,0)</f>
        <v>0</v>
      </c>
      <c r="W747" s="240"/>
      <c r="X747" s="239"/>
      <c r="Y747" s="262">
        <f>'Листы ввода'!O449</f>
        <v>0</v>
      </c>
      <c r="Z747" s="263"/>
      <c r="AA747" s="26">
        <f>'Листы ввода'!P449</f>
        <v>0</v>
      </c>
      <c r="AB747" s="68">
        <f>'Листы ввода'!Q449</f>
        <v>0</v>
      </c>
      <c r="AC747" s="236">
        <f>'Листы ввода'!R449</f>
        <v>0</v>
      </c>
      <c r="AD747" s="236"/>
      <c r="AE747" s="233">
        <f>IF('Листы ввода'!T449=1,'Листы на печать'!P747,AQ747)</f>
        <v>0</v>
      </c>
      <c r="AF747" s="264"/>
      <c r="AG747" s="265"/>
      <c r="AH747" s="266"/>
      <c r="AI747" s="26"/>
      <c r="AJ747" s="27"/>
      <c r="AK747" s="265"/>
      <c r="AL747" s="265"/>
      <c r="AM747" s="266"/>
      <c r="AN747" s="267"/>
      <c r="AO747" s="266"/>
      <c r="AP747" s="301"/>
      <c r="AQ747" s="46">
        <f t="shared" si="14"/>
        <v>0</v>
      </c>
    </row>
    <row r="748" spans="1:43" ht="20.45" customHeight="1">
      <c r="A748" s="314"/>
      <c r="B748" s="233">
        <f>'Листы ввода'!B450</f>
        <v>0</v>
      </c>
      <c r="C748" s="234"/>
      <c r="D748" s="235">
        <f>'Листы ввода'!C450</f>
        <v>0</v>
      </c>
      <c r="E748" s="236"/>
      <c r="F748" s="237"/>
      <c r="G748" s="235">
        <f>'Листы ввода'!D450</f>
        <v>0</v>
      </c>
      <c r="H748" s="236"/>
      <c r="I748" s="237"/>
      <c r="J748" s="26">
        <f>'Листы ввода'!E450</f>
        <v>0</v>
      </c>
      <c r="K748" s="27">
        <f>'Листы ввода'!F450</f>
        <v>0</v>
      </c>
      <c r="L748" s="69">
        <f>ROUNDUP('Листы ввода'!G450*'Общ. данные'!$D$26,0)</f>
        <v>0</v>
      </c>
      <c r="M748" s="67">
        <f>'Листы ввода'!H450</f>
        <v>0</v>
      </c>
      <c r="N748" s="28">
        <f>'Листы ввода'!I450</f>
        <v>0</v>
      </c>
      <c r="O748" s="68">
        <f>'Листы ввода'!J450</f>
        <v>0</v>
      </c>
      <c r="P748" s="69">
        <f>ROUNDUP('Листы ввода'!K450*'Общ. данные'!$D$26,0)</f>
        <v>0</v>
      </c>
      <c r="Q748" s="238">
        <f>ROUNDUP('Листы ввода'!L450*'Общ. данные'!$D$26,0)</f>
        <v>0</v>
      </c>
      <c r="R748" s="239"/>
      <c r="S748" s="238">
        <f>ROUNDUP('Листы ввода'!M450*'Общ. данные'!$D$26,0)</f>
        <v>0</v>
      </c>
      <c r="T748" s="240"/>
      <c r="U748" s="239"/>
      <c r="V748" s="238">
        <f>ROUNDUP('Листы ввода'!N450*'Общ. данные'!$D$26,0)</f>
        <v>0</v>
      </c>
      <c r="W748" s="240"/>
      <c r="X748" s="239"/>
      <c r="Y748" s="262">
        <f>'Листы ввода'!O450</f>
        <v>0</v>
      </c>
      <c r="Z748" s="263"/>
      <c r="AA748" s="26">
        <f>'Листы ввода'!P450</f>
        <v>0</v>
      </c>
      <c r="AB748" s="68">
        <f>'Листы ввода'!Q450</f>
        <v>0</v>
      </c>
      <c r="AC748" s="236">
        <f>'Листы ввода'!R450</f>
        <v>0</v>
      </c>
      <c r="AD748" s="236"/>
      <c r="AE748" s="233">
        <f>IF('Листы ввода'!T450=1,'Листы на печать'!P748,AQ748)</f>
        <v>0</v>
      </c>
      <c r="AF748" s="264"/>
      <c r="AG748" s="265"/>
      <c r="AH748" s="266"/>
      <c r="AI748" s="26"/>
      <c r="AJ748" s="27"/>
      <c r="AK748" s="265"/>
      <c r="AL748" s="265"/>
      <c r="AM748" s="266"/>
      <c r="AN748" s="267"/>
      <c r="AO748" s="266"/>
      <c r="AP748" s="301"/>
      <c r="AQ748" s="46">
        <f t="shared" si="14"/>
        <v>0</v>
      </c>
    </row>
    <row r="749" spans="1:43" ht="20.45" customHeight="1">
      <c r="A749" s="314"/>
      <c r="B749" s="233">
        <f>'Листы ввода'!B451</f>
        <v>0</v>
      </c>
      <c r="C749" s="234"/>
      <c r="D749" s="235">
        <f>'Листы ввода'!C451</f>
        <v>0</v>
      </c>
      <c r="E749" s="236"/>
      <c r="F749" s="237"/>
      <c r="G749" s="235">
        <f>'Листы ввода'!D451</f>
        <v>0</v>
      </c>
      <c r="H749" s="236"/>
      <c r="I749" s="237"/>
      <c r="J749" s="26">
        <f>'Листы ввода'!E451</f>
        <v>0</v>
      </c>
      <c r="K749" s="27">
        <f>'Листы ввода'!F451</f>
        <v>0</v>
      </c>
      <c r="L749" s="69">
        <f>ROUNDUP('Листы ввода'!G451*'Общ. данные'!$D$26,0)</f>
        <v>0</v>
      </c>
      <c r="M749" s="67">
        <f>'Листы ввода'!H451</f>
        <v>0</v>
      </c>
      <c r="N749" s="28">
        <f>'Листы ввода'!I451</f>
        <v>0</v>
      </c>
      <c r="O749" s="68">
        <f>'Листы ввода'!J451</f>
        <v>0</v>
      </c>
      <c r="P749" s="69">
        <f>ROUNDUP('Листы ввода'!K451*'Общ. данные'!$D$26,0)</f>
        <v>0</v>
      </c>
      <c r="Q749" s="238">
        <f>ROUNDUP('Листы ввода'!L451*'Общ. данные'!$D$26,0)</f>
        <v>0</v>
      </c>
      <c r="R749" s="239"/>
      <c r="S749" s="238">
        <f>ROUNDUP('Листы ввода'!M451*'Общ. данные'!$D$26,0)</f>
        <v>0</v>
      </c>
      <c r="T749" s="240"/>
      <c r="U749" s="239"/>
      <c r="V749" s="238">
        <f>ROUNDUP('Листы ввода'!N451*'Общ. данные'!$D$26,0)</f>
        <v>0</v>
      </c>
      <c r="W749" s="240"/>
      <c r="X749" s="239"/>
      <c r="Y749" s="262">
        <f>'Листы ввода'!O451</f>
        <v>0</v>
      </c>
      <c r="Z749" s="263"/>
      <c r="AA749" s="26">
        <f>'Листы ввода'!P451</f>
        <v>0</v>
      </c>
      <c r="AB749" s="68">
        <f>'Листы ввода'!Q451</f>
        <v>0</v>
      </c>
      <c r="AC749" s="236">
        <f>'Листы ввода'!R451</f>
        <v>0</v>
      </c>
      <c r="AD749" s="236"/>
      <c r="AE749" s="233">
        <f>IF('Листы ввода'!T451=1,'Листы на печать'!P749,AQ749)</f>
        <v>0</v>
      </c>
      <c r="AF749" s="264"/>
      <c r="AG749" s="265"/>
      <c r="AH749" s="266"/>
      <c r="AI749" s="26"/>
      <c r="AJ749" s="27"/>
      <c r="AK749" s="265"/>
      <c r="AL749" s="265"/>
      <c r="AM749" s="266"/>
      <c r="AN749" s="267"/>
      <c r="AO749" s="266"/>
      <c r="AP749" s="301"/>
      <c r="AQ749" s="46">
        <f t="shared" si="14"/>
        <v>0</v>
      </c>
    </row>
    <row r="750" spans="1:43" ht="20.45" customHeight="1">
      <c r="A750" s="314"/>
      <c r="B750" s="233">
        <f>'Листы ввода'!B452</f>
        <v>0</v>
      </c>
      <c r="C750" s="234"/>
      <c r="D750" s="235">
        <f>'Листы ввода'!C452</f>
        <v>0</v>
      </c>
      <c r="E750" s="236"/>
      <c r="F750" s="237"/>
      <c r="G750" s="235">
        <f>'Листы ввода'!D452</f>
        <v>0</v>
      </c>
      <c r="H750" s="236"/>
      <c r="I750" s="237"/>
      <c r="J750" s="26">
        <f>'Листы ввода'!E452</f>
        <v>0</v>
      </c>
      <c r="K750" s="27">
        <f>'Листы ввода'!F452</f>
        <v>0</v>
      </c>
      <c r="L750" s="69">
        <f>ROUNDUP('Листы ввода'!G452*'Общ. данные'!$D$26,0)</f>
        <v>0</v>
      </c>
      <c r="M750" s="67">
        <f>'Листы ввода'!H452</f>
        <v>0</v>
      </c>
      <c r="N750" s="28">
        <f>'Листы ввода'!I452</f>
        <v>0</v>
      </c>
      <c r="O750" s="68">
        <f>'Листы ввода'!J452</f>
        <v>0</v>
      </c>
      <c r="P750" s="69">
        <f>ROUNDUP('Листы ввода'!K452*'Общ. данные'!$D$26,0)</f>
        <v>0</v>
      </c>
      <c r="Q750" s="238">
        <f>ROUNDUP('Листы ввода'!L452*'Общ. данные'!$D$26,0)</f>
        <v>0</v>
      </c>
      <c r="R750" s="239"/>
      <c r="S750" s="238">
        <f>ROUNDUP('Листы ввода'!M452*'Общ. данные'!$D$26,0)</f>
        <v>0</v>
      </c>
      <c r="T750" s="240"/>
      <c r="U750" s="239"/>
      <c r="V750" s="238">
        <f>ROUNDUP('Листы ввода'!N452*'Общ. данные'!$D$26,0)</f>
        <v>0</v>
      </c>
      <c r="W750" s="240"/>
      <c r="X750" s="239"/>
      <c r="Y750" s="262">
        <f>'Листы ввода'!O452</f>
        <v>0</v>
      </c>
      <c r="Z750" s="263"/>
      <c r="AA750" s="26">
        <f>'Листы ввода'!P452</f>
        <v>0</v>
      </c>
      <c r="AB750" s="68">
        <f>'Листы ввода'!Q452</f>
        <v>0</v>
      </c>
      <c r="AC750" s="236">
        <f>'Листы ввода'!R452</f>
        <v>0</v>
      </c>
      <c r="AD750" s="236"/>
      <c r="AE750" s="233">
        <f>IF('Листы ввода'!T452=1,'Листы на печать'!P750,AQ750)</f>
        <v>0</v>
      </c>
      <c r="AF750" s="264"/>
      <c r="AG750" s="265"/>
      <c r="AH750" s="266"/>
      <c r="AI750" s="26"/>
      <c r="AJ750" s="27"/>
      <c r="AK750" s="265"/>
      <c r="AL750" s="265"/>
      <c r="AM750" s="266"/>
      <c r="AN750" s="267"/>
      <c r="AO750" s="266"/>
      <c r="AP750" s="301"/>
      <c r="AQ750" s="46">
        <f t="shared" si="14"/>
        <v>0</v>
      </c>
    </row>
    <row r="751" spans="1:43" ht="20.45" customHeight="1">
      <c r="A751" s="314"/>
      <c r="B751" s="233">
        <f>'Листы ввода'!B453</f>
        <v>0</v>
      </c>
      <c r="C751" s="234"/>
      <c r="D751" s="235">
        <f>'Листы ввода'!C453</f>
        <v>0</v>
      </c>
      <c r="E751" s="236"/>
      <c r="F751" s="237"/>
      <c r="G751" s="235">
        <f>'Листы ввода'!D453</f>
        <v>0</v>
      </c>
      <c r="H751" s="236"/>
      <c r="I751" s="237"/>
      <c r="J751" s="26">
        <f>'Листы ввода'!E453</f>
        <v>0</v>
      </c>
      <c r="K751" s="27">
        <f>'Листы ввода'!F453</f>
        <v>0</v>
      </c>
      <c r="L751" s="69">
        <f>ROUNDUP('Листы ввода'!G453*'Общ. данные'!$D$26,0)</f>
        <v>0</v>
      </c>
      <c r="M751" s="67">
        <f>'Листы ввода'!H453</f>
        <v>0</v>
      </c>
      <c r="N751" s="28">
        <f>'Листы ввода'!I453</f>
        <v>0</v>
      </c>
      <c r="O751" s="68">
        <f>'Листы ввода'!J453</f>
        <v>0</v>
      </c>
      <c r="P751" s="69">
        <f>ROUNDUP('Листы ввода'!K453*'Общ. данные'!$D$26,0)</f>
        <v>0</v>
      </c>
      <c r="Q751" s="238">
        <f>ROUNDUP('Листы ввода'!L453*'Общ. данные'!$D$26,0)</f>
        <v>0</v>
      </c>
      <c r="R751" s="239"/>
      <c r="S751" s="238">
        <f>ROUNDUP('Листы ввода'!M453*'Общ. данные'!$D$26,0)</f>
        <v>0</v>
      </c>
      <c r="T751" s="240"/>
      <c r="U751" s="239"/>
      <c r="V751" s="238">
        <f>ROUNDUP('Листы ввода'!N453*'Общ. данные'!$D$26,0)</f>
        <v>0</v>
      </c>
      <c r="W751" s="240"/>
      <c r="X751" s="239"/>
      <c r="Y751" s="262">
        <f>'Листы ввода'!O453</f>
        <v>0</v>
      </c>
      <c r="Z751" s="263"/>
      <c r="AA751" s="26">
        <f>'Листы ввода'!P453</f>
        <v>0</v>
      </c>
      <c r="AB751" s="68">
        <f>'Листы ввода'!Q453</f>
        <v>0</v>
      </c>
      <c r="AC751" s="236">
        <f>'Листы ввода'!R453</f>
        <v>0</v>
      </c>
      <c r="AD751" s="236"/>
      <c r="AE751" s="233">
        <f>IF('Листы ввода'!T453=1,'Листы на печать'!P751,AQ751)</f>
        <v>0</v>
      </c>
      <c r="AF751" s="264"/>
      <c r="AG751" s="265"/>
      <c r="AH751" s="266"/>
      <c r="AI751" s="26"/>
      <c r="AJ751" s="27"/>
      <c r="AK751" s="265"/>
      <c r="AL751" s="265"/>
      <c r="AM751" s="266"/>
      <c r="AN751" s="267"/>
      <c r="AO751" s="266"/>
      <c r="AP751" s="301"/>
      <c r="AQ751" s="46">
        <f t="shared" si="14"/>
        <v>0</v>
      </c>
    </row>
    <row r="752" spans="1:43" ht="20.45" customHeight="1">
      <c r="A752" s="314"/>
      <c r="B752" s="233">
        <f>'Листы ввода'!B454</f>
        <v>0</v>
      </c>
      <c r="C752" s="234"/>
      <c r="D752" s="235">
        <f>'Листы ввода'!C454</f>
        <v>0</v>
      </c>
      <c r="E752" s="236"/>
      <c r="F752" s="237"/>
      <c r="G752" s="235">
        <f>'Листы ввода'!D454</f>
        <v>0</v>
      </c>
      <c r="H752" s="236"/>
      <c r="I752" s="237"/>
      <c r="J752" s="26">
        <f>'Листы ввода'!E454</f>
        <v>0</v>
      </c>
      <c r="K752" s="27">
        <f>'Листы ввода'!F454</f>
        <v>0</v>
      </c>
      <c r="L752" s="69">
        <f>ROUNDUP('Листы ввода'!G454*'Общ. данные'!$D$26,0)</f>
        <v>0</v>
      </c>
      <c r="M752" s="67">
        <f>'Листы ввода'!H454</f>
        <v>0</v>
      </c>
      <c r="N752" s="28">
        <f>'Листы ввода'!I454</f>
        <v>0</v>
      </c>
      <c r="O752" s="68">
        <f>'Листы ввода'!J454</f>
        <v>0</v>
      </c>
      <c r="P752" s="69">
        <f>ROUNDUP('Листы ввода'!K454*'Общ. данные'!$D$26,0)</f>
        <v>0</v>
      </c>
      <c r="Q752" s="238">
        <f>ROUNDUP('Листы ввода'!L454*'Общ. данные'!$D$26,0)</f>
        <v>0</v>
      </c>
      <c r="R752" s="239"/>
      <c r="S752" s="238">
        <f>ROUNDUP('Листы ввода'!M454*'Общ. данные'!$D$26,0)</f>
        <v>0</v>
      </c>
      <c r="T752" s="240"/>
      <c r="U752" s="239"/>
      <c r="V752" s="238">
        <f>ROUNDUP('Листы ввода'!N454*'Общ. данные'!$D$26,0)</f>
        <v>0</v>
      </c>
      <c r="W752" s="240"/>
      <c r="X752" s="239"/>
      <c r="Y752" s="262">
        <f>'Листы ввода'!O454</f>
        <v>0</v>
      </c>
      <c r="Z752" s="263"/>
      <c r="AA752" s="26">
        <f>'Листы ввода'!P454</f>
        <v>0</v>
      </c>
      <c r="AB752" s="68">
        <f>'Листы ввода'!Q454</f>
        <v>0</v>
      </c>
      <c r="AC752" s="236">
        <f>'Листы ввода'!R454</f>
        <v>0</v>
      </c>
      <c r="AD752" s="236"/>
      <c r="AE752" s="233">
        <f>IF('Листы ввода'!T454=1,'Листы на печать'!P752,AQ752)</f>
        <v>0</v>
      </c>
      <c r="AF752" s="264"/>
      <c r="AG752" s="265"/>
      <c r="AH752" s="266"/>
      <c r="AI752" s="26"/>
      <c r="AJ752" s="27"/>
      <c r="AK752" s="265"/>
      <c r="AL752" s="265"/>
      <c r="AM752" s="266"/>
      <c r="AN752" s="267"/>
      <c r="AO752" s="266"/>
      <c r="AP752" s="301"/>
      <c r="AQ752" s="46">
        <f t="shared" si="14"/>
        <v>0</v>
      </c>
    </row>
    <row r="753" spans="1:43" ht="20.45" customHeight="1">
      <c r="A753" s="314"/>
      <c r="B753" s="233">
        <f>'Листы ввода'!B455</f>
        <v>0</v>
      </c>
      <c r="C753" s="234"/>
      <c r="D753" s="235">
        <f>'Листы ввода'!C455</f>
        <v>0</v>
      </c>
      <c r="E753" s="236"/>
      <c r="F753" s="237"/>
      <c r="G753" s="235">
        <f>'Листы ввода'!D455</f>
        <v>0</v>
      </c>
      <c r="H753" s="236"/>
      <c r="I753" s="237"/>
      <c r="J753" s="26">
        <f>'Листы ввода'!E455</f>
        <v>0</v>
      </c>
      <c r="K753" s="27">
        <f>'Листы ввода'!F455</f>
        <v>0</v>
      </c>
      <c r="L753" s="69">
        <f>ROUNDUP('Листы ввода'!G455*'Общ. данные'!$D$26,0)</f>
        <v>0</v>
      </c>
      <c r="M753" s="67">
        <f>'Листы ввода'!H455</f>
        <v>0</v>
      </c>
      <c r="N753" s="28">
        <f>'Листы ввода'!I455</f>
        <v>0</v>
      </c>
      <c r="O753" s="68">
        <f>'Листы ввода'!J455</f>
        <v>0</v>
      </c>
      <c r="P753" s="69">
        <f>ROUNDUP('Листы ввода'!K455*'Общ. данные'!$D$26,0)</f>
        <v>0</v>
      </c>
      <c r="Q753" s="238">
        <f>ROUNDUP('Листы ввода'!L455*'Общ. данные'!$D$26,0)</f>
        <v>0</v>
      </c>
      <c r="R753" s="239"/>
      <c r="S753" s="238">
        <f>ROUNDUP('Листы ввода'!M455*'Общ. данные'!$D$26,0)</f>
        <v>0</v>
      </c>
      <c r="T753" s="240"/>
      <c r="U753" s="239"/>
      <c r="V753" s="238">
        <f>ROUNDUP('Листы ввода'!N455*'Общ. данные'!$D$26,0)</f>
        <v>0</v>
      </c>
      <c r="W753" s="240"/>
      <c r="X753" s="239"/>
      <c r="Y753" s="262">
        <f>'Листы ввода'!O455</f>
        <v>0</v>
      </c>
      <c r="Z753" s="263"/>
      <c r="AA753" s="26">
        <f>'Листы ввода'!P455</f>
        <v>0</v>
      </c>
      <c r="AB753" s="68">
        <f>'Листы ввода'!Q455</f>
        <v>0</v>
      </c>
      <c r="AC753" s="236">
        <f>'Листы ввода'!R455</f>
        <v>0</v>
      </c>
      <c r="AD753" s="236"/>
      <c r="AE753" s="233">
        <f>IF('Листы ввода'!T455=1,'Листы на печать'!P753,AQ753)</f>
        <v>0</v>
      </c>
      <c r="AF753" s="264"/>
      <c r="AG753" s="265"/>
      <c r="AH753" s="266"/>
      <c r="AI753" s="26"/>
      <c r="AJ753" s="27"/>
      <c r="AK753" s="265"/>
      <c r="AL753" s="265"/>
      <c r="AM753" s="266"/>
      <c r="AN753" s="267"/>
      <c r="AO753" s="266"/>
      <c r="AP753" s="301"/>
      <c r="AQ753" s="46">
        <f t="shared" si="14"/>
        <v>0</v>
      </c>
    </row>
    <row r="754" spans="1:43" ht="20.45" customHeight="1">
      <c r="A754" s="314"/>
      <c r="B754" s="233">
        <f>'Листы ввода'!B456</f>
        <v>0</v>
      </c>
      <c r="C754" s="234"/>
      <c r="D754" s="235">
        <f>'Листы ввода'!C456</f>
        <v>0</v>
      </c>
      <c r="E754" s="236"/>
      <c r="F754" s="237"/>
      <c r="G754" s="235">
        <f>'Листы ввода'!D456</f>
        <v>0</v>
      </c>
      <c r="H754" s="236"/>
      <c r="I754" s="237"/>
      <c r="J754" s="26">
        <f>'Листы ввода'!E456</f>
        <v>0</v>
      </c>
      <c r="K754" s="27">
        <f>'Листы ввода'!F456</f>
        <v>0</v>
      </c>
      <c r="L754" s="69">
        <f>ROUNDUP('Листы ввода'!G456*'Общ. данные'!$D$26,0)</f>
        <v>0</v>
      </c>
      <c r="M754" s="67">
        <f>'Листы ввода'!H456</f>
        <v>0</v>
      </c>
      <c r="N754" s="28">
        <f>'Листы ввода'!I456</f>
        <v>0</v>
      </c>
      <c r="O754" s="68">
        <f>'Листы ввода'!J456</f>
        <v>0</v>
      </c>
      <c r="P754" s="69">
        <f>ROUNDUP('Листы ввода'!K456*'Общ. данные'!$D$26,0)</f>
        <v>0</v>
      </c>
      <c r="Q754" s="238">
        <f>ROUNDUP('Листы ввода'!L456*'Общ. данные'!$D$26,0)</f>
        <v>0</v>
      </c>
      <c r="R754" s="239"/>
      <c r="S754" s="238">
        <f>ROUNDUP('Листы ввода'!M456*'Общ. данные'!$D$26,0)</f>
        <v>0</v>
      </c>
      <c r="T754" s="240"/>
      <c r="U754" s="239"/>
      <c r="V754" s="238">
        <f>ROUNDUP('Листы ввода'!N456*'Общ. данные'!$D$26,0)</f>
        <v>0</v>
      </c>
      <c r="W754" s="240"/>
      <c r="X754" s="239"/>
      <c r="Y754" s="262">
        <f>'Листы ввода'!O456</f>
        <v>0</v>
      </c>
      <c r="Z754" s="263"/>
      <c r="AA754" s="26">
        <f>'Листы ввода'!P456</f>
        <v>0</v>
      </c>
      <c r="AB754" s="68">
        <f>'Листы ввода'!Q456</f>
        <v>0</v>
      </c>
      <c r="AC754" s="236">
        <f>'Листы ввода'!R456</f>
        <v>0</v>
      </c>
      <c r="AD754" s="236"/>
      <c r="AE754" s="233">
        <f>IF('Листы ввода'!T456=1,'Листы на печать'!P754,AQ754)</f>
        <v>0</v>
      </c>
      <c r="AF754" s="264"/>
      <c r="AG754" s="265"/>
      <c r="AH754" s="266"/>
      <c r="AI754" s="26"/>
      <c r="AJ754" s="27"/>
      <c r="AK754" s="265"/>
      <c r="AL754" s="265"/>
      <c r="AM754" s="266"/>
      <c r="AN754" s="267"/>
      <c r="AO754" s="266"/>
      <c r="AP754" s="301"/>
      <c r="AQ754" s="46">
        <f t="shared" si="14"/>
        <v>0</v>
      </c>
    </row>
    <row r="755" spans="1:43" ht="20.45" customHeight="1">
      <c r="A755" s="314"/>
      <c r="B755" s="233">
        <f>'Листы ввода'!B457</f>
        <v>0</v>
      </c>
      <c r="C755" s="234"/>
      <c r="D755" s="235">
        <f>'Листы ввода'!C457</f>
        <v>0</v>
      </c>
      <c r="E755" s="236"/>
      <c r="F755" s="237"/>
      <c r="G755" s="235">
        <f>'Листы ввода'!D457</f>
        <v>0</v>
      </c>
      <c r="H755" s="236"/>
      <c r="I755" s="237"/>
      <c r="J755" s="26">
        <f>'Листы ввода'!E457</f>
        <v>0</v>
      </c>
      <c r="K755" s="27">
        <f>'Листы ввода'!F457</f>
        <v>0</v>
      </c>
      <c r="L755" s="69">
        <f>ROUNDUP('Листы ввода'!G457*'Общ. данные'!$D$26,0)</f>
        <v>0</v>
      </c>
      <c r="M755" s="67">
        <f>'Листы ввода'!H457</f>
        <v>0</v>
      </c>
      <c r="N755" s="28">
        <f>'Листы ввода'!I457</f>
        <v>0</v>
      </c>
      <c r="O755" s="68">
        <f>'Листы ввода'!J457</f>
        <v>0</v>
      </c>
      <c r="P755" s="69">
        <f>ROUNDUP('Листы ввода'!K457*'Общ. данные'!$D$26,0)</f>
        <v>0</v>
      </c>
      <c r="Q755" s="238">
        <f>ROUNDUP('Листы ввода'!L457*'Общ. данные'!$D$26,0)</f>
        <v>0</v>
      </c>
      <c r="R755" s="239"/>
      <c r="S755" s="238">
        <f>ROUNDUP('Листы ввода'!M457*'Общ. данные'!$D$26,0)</f>
        <v>0</v>
      </c>
      <c r="T755" s="240"/>
      <c r="U755" s="239"/>
      <c r="V755" s="238">
        <f>ROUNDUP('Листы ввода'!N457*'Общ. данные'!$D$26,0)</f>
        <v>0</v>
      </c>
      <c r="W755" s="240"/>
      <c r="X755" s="239"/>
      <c r="Y755" s="262">
        <f>'Листы ввода'!O457</f>
        <v>0</v>
      </c>
      <c r="Z755" s="263"/>
      <c r="AA755" s="26">
        <f>'Листы ввода'!P457</f>
        <v>0</v>
      </c>
      <c r="AB755" s="68">
        <f>'Листы ввода'!Q457</f>
        <v>0</v>
      </c>
      <c r="AC755" s="236">
        <f>'Листы ввода'!R457</f>
        <v>0</v>
      </c>
      <c r="AD755" s="236"/>
      <c r="AE755" s="233">
        <f>IF('Листы ввода'!T457=1,'Листы на печать'!P755,AQ755)</f>
        <v>0</v>
      </c>
      <c r="AF755" s="264"/>
      <c r="AG755" s="265"/>
      <c r="AH755" s="266"/>
      <c r="AI755" s="26"/>
      <c r="AJ755" s="27"/>
      <c r="AK755" s="265"/>
      <c r="AL755" s="265"/>
      <c r="AM755" s="266"/>
      <c r="AN755" s="267"/>
      <c r="AO755" s="266"/>
      <c r="AP755" s="301"/>
      <c r="AQ755" s="46">
        <f t="shared" si="14"/>
        <v>0</v>
      </c>
    </row>
    <row r="756" spans="1:43" ht="20.45" customHeight="1">
      <c r="A756" s="314"/>
      <c r="B756" s="233">
        <f>'Листы ввода'!B458</f>
        <v>0</v>
      </c>
      <c r="C756" s="234"/>
      <c r="D756" s="235">
        <f>'Листы ввода'!C458</f>
        <v>0</v>
      </c>
      <c r="E756" s="236"/>
      <c r="F756" s="237"/>
      <c r="G756" s="235">
        <f>'Листы ввода'!D458</f>
        <v>0</v>
      </c>
      <c r="H756" s="236"/>
      <c r="I756" s="237"/>
      <c r="J756" s="26">
        <f>'Листы ввода'!E458</f>
        <v>0</v>
      </c>
      <c r="K756" s="27">
        <f>'Листы ввода'!F458</f>
        <v>0</v>
      </c>
      <c r="L756" s="69">
        <f>ROUNDUP('Листы ввода'!G458*'Общ. данные'!$D$26,0)</f>
        <v>0</v>
      </c>
      <c r="M756" s="67">
        <f>'Листы ввода'!H458</f>
        <v>0</v>
      </c>
      <c r="N756" s="28">
        <f>'Листы ввода'!I458</f>
        <v>0</v>
      </c>
      <c r="O756" s="68">
        <f>'Листы ввода'!J458</f>
        <v>0</v>
      </c>
      <c r="P756" s="69">
        <f>ROUNDUP('Листы ввода'!K458*'Общ. данные'!$D$26,0)</f>
        <v>0</v>
      </c>
      <c r="Q756" s="238">
        <f>ROUNDUP('Листы ввода'!L458*'Общ. данные'!$D$26,0)</f>
        <v>0</v>
      </c>
      <c r="R756" s="239"/>
      <c r="S756" s="238">
        <f>ROUNDUP('Листы ввода'!M458*'Общ. данные'!$D$26,0)</f>
        <v>0</v>
      </c>
      <c r="T756" s="240"/>
      <c r="U756" s="239"/>
      <c r="V756" s="238">
        <f>ROUNDUP('Листы ввода'!N458*'Общ. данные'!$D$26,0)</f>
        <v>0</v>
      </c>
      <c r="W756" s="240"/>
      <c r="X756" s="239"/>
      <c r="Y756" s="262">
        <f>'Листы ввода'!O458</f>
        <v>0</v>
      </c>
      <c r="Z756" s="263"/>
      <c r="AA756" s="26">
        <f>'Листы ввода'!P458</f>
        <v>0</v>
      </c>
      <c r="AB756" s="68">
        <f>'Листы ввода'!Q458</f>
        <v>0</v>
      </c>
      <c r="AC756" s="236">
        <f>'Листы ввода'!R458</f>
        <v>0</v>
      </c>
      <c r="AD756" s="236"/>
      <c r="AE756" s="233">
        <f>IF('Листы ввода'!T458=1,'Листы на печать'!P756,AQ756)</f>
        <v>0</v>
      </c>
      <c r="AF756" s="264"/>
      <c r="AG756" s="265"/>
      <c r="AH756" s="266"/>
      <c r="AI756" s="26"/>
      <c r="AJ756" s="27"/>
      <c r="AK756" s="265"/>
      <c r="AL756" s="265"/>
      <c r="AM756" s="266"/>
      <c r="AN756" s="267"/>
      <c r="AO756" s="266"/>
      <c r="AP756" s="301"/>
      <c r="AQ756" s="46">
        <f t="shared" si="14"/>
        <v>0</v>
      </c>
    </row>
    <row r="757" spans="1:43" ht="20.45" customHeight="1">
      <c r="A757" s="314"/>
      <c r="B757" s="233">
        <f>'Листы ввода'!B459</f>
        <v>0</v>
      </c>
      <c r="C757" s="234"/>
      <c r="D757" s="235">
        <f>'Листы ввода'!C459</f>
        <v>0</v>
      </c>
      <c r="E757" s="236"/>
      <c r="F757" s="237"/>
      <c r="G757" s="235">
        <f>'Листы ввода'!D459</f>
        <v>0</v>
      </c>
      <c r="H757" s="236"/>
      <c r="I757" s="237"/>
      <c r="J757" s="26">
        <f>'Листы ввода'!E459</f>
        <v>0</v>
      </c>
      <c r="K757" s="27">
        <f>'Листы ввода'!F459</f>
        <v>0</v>
      </c>
      <c r="L757" s="69">
        <f>ROUNDUP('Листы ввода'!G459*'Общ. данные'!$D$26,0)</f>
        <v>0</v>
      </c>
      <c r="M757" s="67">
        <f>'Листы ввода'!H459</f>
        <v>0</v>
      </c>
      <c r="N757" s="28">
        <f>'Листы ввода'!I459</f>
        <v>0</v>
      </c>
      <c r="O757" s="68">
        <f>'Листы ввода'!J459</f>
        <v>0</v>
      </c>
      <c r="P757" s="69">
        <f>ROUNDUP('Листы ввода'!K459*'Общ. данные'!$D$26,0)</f>
        <v>0</v>
      </c>
      <c r="Q757" s="238">
        <f>ROUNDUP('Листы ввода'!L459*'Общ. данные'!$D$26,0)</f>
        <v>0</v>
      </c>
      <c r="R757" s="239"/>
      <c r="S757" s="238">
        <f>ROUNDUP('Листы ввода'!M459*'Общ. данные'!$D$26,0)</f>
        <v>0</v>
      </c>
      <c r="T757" s="240"/>
      <c r="U757" s="239"/>
      <c r="V757" s="238">
        <f>ROUNDUP('Листы ввода'!N459*'Общ. данные'!$D$26,0)</f>
        <v>0</v>
      </c>
      <c r="W757" s="240"/>
      <c r="X757" s="239"/>
      <c r="Y757" s="262">
        <f>'Листы ввода'!O459</f>
        <v>0</v>
      </c>
      <c r="Z757" s="263"/>
      <c r="AA757" s="26">
        <f>'Листы ввода'!P459</f>
        <v>0</v>
      </c>
      <c r="AB757" s="68">
        <f>'Листы ввода'!Q459</f>
        <v>0</v>
      </c>
      <c r="AC757" s="236">
        <f>'Листы ввода'!R459</f>
        <v>0</v>
      </c>
      <c r="AD757" s="236"/>
      <c r="AE757" s="233">
        <f>IF('Листы ввода'!T459=1,'Листы на печать'!P757,AQ757)</f>
        <v>0</v>
      </c>
      <c r="AF757" s="264"/>
      <c r="AG757" s="265"/>
      <c r="AH757" s="266"/>
      <c r="AI757" s="26"/>
      <c r="AJ757" s="27"/>
      <c r="AK757" s="265"/>
      <c r="AL757" s="265"/>
      <c r="AM757" s="266"/>
      <c r="AN757" s="267"/>
      <c r="AO757" s="266"/>
      <c r="AP757" s="301"/>
      <c r="AQ757" s="46">
        <f t="shared" si="14"/>
        <v>0</v>
      </c>
    </row>
    <row r="758" spans="1:43" ht="20.45" customHeight="1">
      <c r="A758" s="314"/>
      <c r="B758" s="233">
        <f>'Листы ввода'!B460</f>
        <v>0</v>
      </c>
      <c r="C758" s="234"/>
      <c r="D758" s="235">
        <f>'Листы ввода'!C460</f>
        <v>0</v>
      </c>
      <c r="E758" s="236"/>
      <c r="F758" s="237"/>
      <c r="G758" s="235">
        <f>'Листы ввода'!D460</f>
        <v>0</v>
      </c>
      <c r="H758" s="236"/>
      <c r="I758" s="237"/>
      <c r="J758" s="26">
        <f>'Листы ввода'!E460</f>
        <v>0</v>
      </c>
      <c r="K758" s="27">
        <f>'Листы ввода'!F460</f>
        <v>0</v>
      </c>
      <c r="L758" s="69">
        <f>ROUNDUP('Листы ввода'!G460*'Общ. данные'!$D$26,0)</f>
        <v>0</v>
      </c>
      <c r="M758" s="67">
        <f>'Листы ввода'!H460</f>
        <v>0</v>
      </c>
      <c r="N758" s="28">
        <f>'Листы ввода'!I460</f>
        <v>0</v>
      </c>
      <c r="O758" s="68">
        <f>'Листы ввода'!J460</f>
        <v>0</v>
      </c>
      <c r="P758" s="69">
        <f>ROUNDUP('Листы ввода'!K460*'Общ. данные'!$D$26,0)</f>
        <v>0</v>
      </c>
      <c r="Q758" s="238">
        <f>ROUNDUP('Листы ввода'!L460*'Общ. данные'!$D$26,0)</f>
        <v>0</v>
      </c>
      <c r="R758" s="239"/>
      <c r="S758" s="238">
        <f>ROUNDUP('Листы ввода'!M460*'Общ. данные'!$D$26,0)</f>
        <v>0</v>
      </c>
      <c r="T758" s="240"/>
      <c r="U758" s="239"/>
      <c r="V758" s="238">
        <f>ROUNDUP('Листы ввода'!N460*'Общ. данные'!$D$26,0)</f>
        <v>0</v>
      </c>
      <c r="W758" s="240"/>
      <c r="X758" s="239"/>
      <c r="Y758" s="262">
        <f>'Листы ввода'!O460</f>
        <v>0</v>
      </c>
      <c r="Z758" s="263"/>
      <c r="AA758" s="26">
        <f>'Листы ввода'!P460</f>
        <v>0</v>
      </c>
      <c r="AB758" s="68">
        <f>'Листы ввода'!Q460</f>
        <v>0</v>
      </c>
      <c r="AC758" s="236">
        <f>'Листы ввода'!R460</f>
        <v>0</v>
      </c>
      <c r="AD758" s="236"/>
      <c r="AE758" s="233">
        <f>IF('Листы ввода'!T460=1,'Листы на печать'!P758,AQ758)</f>
        <v>0</v>
      </c>
      <c r="AF758" s="264"/>
      <c r="AG758" s="265"/>
      <c r="AH758" s="266"/>
      <c r="AI758" s="26"/>
      <c r="AJ758" s="27"/>
      <c r="AK758" s="265"/>
      <c r="AL758" s="265"/>
      <c r="AM758" s="266"/>
      <c r="AN758" s="267"/>
      <c r="AO758" s="266"/>
      <c r="AP758" s="301"/>
      <c r="AQ758" s="46">
        <f t="shared" si="14"/>
        <v>0</v>
      </c>
    </row>
    <row r="759" spans="1:43" ht="20.45" customHeight="1">
      <c r="A759" s="314"/>
      <c r="B759" s="233">
        <f>'Листы ввода'!B461</f>
        <v>0</v>
      </c>
      <c r="C759" s="234"/>
      <c r="D759" s="235">
        <f>'Листы ввода'!C461</f>
        <v>0</v>
      </c>
      <c r="E759" s="236"/>
      <c r="F759" s="237"/>
      <c r="G759" s="235">
        <f>'Листы ввода'!D461</f>
        <v>0</v>
      </c>
      <c r="H759" s="236"/>
      <c r="I759" s="237"/>
      <c r="J759" s="26">
        <f>'Листы ввода'!E461</f>
        <v>0</v>
      </c>
      <c r="K759" s="27">
        <f>'Листы ввода'!F461</f>
        <v>0</v>
      </c>
      <c r="L759" s="69">
        <f>ROUNDUP('Листы ввода'!G461*'Общ. данные'!$D$26,0)</f>
        <v>0</v>
      </c>
      <c r="M759" s="67">
        <f>'Листы ввода'!H461</f>
        <v>0</v>
      </c>
      <c r="N759" s="28">
        <f>'Листы ввода'!I461</f>
        <v>0</v>
      </c>
      <c r="O759" s="68">
        <f>'Листы ввода'!J461</f>
        <v>0</v>
      </c>
      <c r="P759" s="69">
        <f>ROUNDUP('Листы ввода'!K461*'Общ. данные'!$D$26,0)</f>
        <v>0</v>
      </c>
      <c r="Q759" s="238">
        <f>ROUNDUP('Листы ввода'!L461*'Общ. данные'!$D$26,0)</f>
        <v>0</v>
      </c>
      <c r="R759" s="239"/>
      <c r="S759" s="238">
        <f>ROUNDUP('Листы ввода'!M461*'Общ. данные'!$D$26,0)</f>
        <v>0</v>
      </c>
      <c r="T759" s="240"/>
      <c r="U759" s="239"/>
      <c r="V759" s="238">
        <f>ROUNDUP('Листы ввода'!N461*'Общ. данные'!$D$26,0)</f>
        <v>0</v>
      </c>
      <c r="W759" s="240"/>
      <c r="X759" s="239"/>
      <c r="Y759" s="262">
        <f>'Листы ввода'!O461</f>
        <v>0</v>
      </c>
      <c r="Z759" s="263"/>
      <c r="AA759" s="26">
        <f>'Листы ввода'!P461</f>
        <v>0</v>
      </c>
      <c r="AB759" s="68">
        <f>'Листы ввода'!Q461</f>
        <v>0</v>
      </c>
      <c r="AC759" s="236">
        <f>'Листы ввода'!R461</f>
        <v>0</v>
      </c>
      <c r="AD759" s="236"/>
      <c r="AE759" s="233">
        <f>IF('Листы ввода'!T461=1,'Листы на печать'!P759,AQ759)</f>
        <v>0</v>
      </c>
      <c r="AF759" s="264"/>
      <c r="AG759" s="265"/>
      <c r="AH759" s="266"/>
      <c r="AI759" s="26"/>
      <c r="AJ759" s="27"/>
      <c r="AK759" s="265"/>
      <c r="AL759" s="265"/>
      <c r="AM759" s="266"/>
      <c r="AN759" s="267"/>
      <c r="AO759" s="266"/>
      <c r="AP759" s="301"/>
      <c r="AQ759" s="46">
        <f t="shared" si="14"/>
        <v>0</v>
      </c>
    </row>
    <row r="760" spans="1:43" ht="20.45" customHeight="1">
      <c r="A760" s="314"/>
      <c r="B760" s="233">
        <f>'Листы ввода'!B462</f>
        <v>0</v>
      </c>
      <c r="C760" s="234"/>
      <c r="D760" s="235">
        <f>'Листы ввода'!C462</f>
        <v>0</v>
      </c>
      <c r="E760" s="236"/>
      <c r="F760" s="237"/>
      <c r="G760" s="235">
        <f>'Листы ввода'!D462</f>
        <v>0</v>
      </c>
      <c r="H760" s="236"/>
      <c r="I760" s="237"/>
      <c r="J760" s="26">
        <f>'Листы ввода'!E462</f>
        <v>0</v>
      </c>
      <c r="K760" s="27">
        <f>'Листы ввода'!F462</f>
        <v>0</v>
      </c>
      <c r="L760" s="69">
        <f>ROUNDUP('Листы ввода'!G462*'Общ. данные'!$D$26,0)</f>
        <v>0</v>
      </c>
      <c r="M760" s="67">
        <f>'Листы ввода'!H462</f>
        <v>0</v>
      </c>
      <c r="N760" s="28">
        <f>'Листы ввода'!I462</f>
        <v>0</v>
      </c>
      <c r="O760" s="68">
        <f>'Листы ввода'!J462</f>
        <v>0</v>
      </c>
      <c r="P760" s="69">
        <f>ROUNDUP('Листы ввода'!K462*'Общ. данные'!$D$26,0)</f>
        <v>0</v>
      </c>
      <c r="Q760" s="238">
        <f>ROUNDUP('Листы ввода'!L462*'Общ. данные'!$D$26,0)</f>
        <v>0</v>
      </c>
      <c r="R760" s="239"/>
      <c r="S760" s="238">
        <f>ROUNDUP('Листы ввода'!M462*'Общ. данные'!$D$26,0)</f>
        <v>0</v>
      </c>
      <c r="T760" s="240"/>
      <c r="U760" s="239"/>
      <c r="V760" s="238">
        <f>ROUNDUP('Листы ввода'!N462*'Общ. данные'!$D$26,0)</f>
        <v>0</v>
      </c>
      <c r="W760" s="240"/>
      <c r="X760" s="239"/>
      <c r="Y760" s="262">
        <f>'Листы ввода'!O462</f>
        <v>0</v>
      </c>
      <c r="Z760" s="263"/>
      <c r="AA760" s="26">
        <f>'Листы ввода'!P462</f>
        <v>0</v>
      </c>
      <c r="AB760" s="68">
        <f>'Листы ввода'!Q462</f>
        <v>0</v>
      </c>
      <c r="AC760" s="236">
        <f>'Листы ввода'!R462</f>
        <v>0</v>
      </c>
      <c r="AD760" s="236"/>
      <c r="AE760" s="233">
        <f>IF('Листы ввода'!T462=1,'Листы на печать'!P760,AQ760)</f>
        <v>0</v>
      </c>
      <c r="AF760" s="264"/>
      <c r="AG760" s="265"/>
      <c r="AH760" s="266"/>
      <c r="AI760" s="26"/>
      <c r="AJ760" s="27"/>
      <c r="AK760" s="265"/>
      <c r="AL760" s="265"/>
      <c r="AM760" s="266"/>
      <c r="AN760" s="267"/>
      <c r="AO760" s="266"/>
      <c r="AP760" s="301"/>
      <c r="AQ760" s="46">
        <f t="shared" si="14"/>
        <v>0</v>
      </c>
    </row>
    <row r="761" spans="1:43" ht="20.45" customHeight="1">
      <c r="A761" s="314"/>
      <c r="B761" s="233">
        <f>'Листы ввода'!B463</f>
        <v>0</v>
      </c>
      <c r="C761" s="234"/>
      <c r="D761" s="235">
        <f>'Листы ввода'!C463</f>
        <v>0</v>
      </c>
      <c r="E761" s="236"/>
      <c r="F761" s="237"/>
      <c r="G761" s="235">
        <f>'Листы ввода'!D463</f>
        <v>0</v>
      </c>
      <c r="H761" s="236"/>
      <c r="I761" s="237"/>
      <c r="J761" s="26">
        <f>'Листы ввода'!E463</f>
        <v>0</v>
      </c>
      <c r="K761" s="27">
        <f>'Листы ввода'!F463</f>
        <v>0</v>
      </c>
      <c r="L761" s="69">
        <f>ROUNDUP('Листы ввода'!G463*'Общ. данные'!$D$26,0)</f>
        <v>0</v>
      </c>
      <c r="M761" s="67">
        <f>'Листы ввода'!H463</f>
        <v>0</v>
      </c>
      <c r="N761" s="28">
        <f>'Листы ввода'!I463</f>
        <v>0</v>
      </c>
      <c r="O761" s="68">
        <f>'Листы ввода'!J463</f>
        <v>0</v>
      </c>
      <c r="P761" s="69">
        <f>ROUNDUP('Листы ввода'!K463*'Общ. данные'!$D$26,0)</f>
        <v>0</v>
      </c>
      <c r="Q761" s="238">
        <f>ROUNDUP('Листы ввода'!L463*'Общ. данные'!$D$26,0)</f>
        <v>0</v>
      </c>
      <c r="R761" s="239"/>
      <c r="S761" s="238">
        <f>ROUNDUP('Листы ввода'!M463*'Общ. данные'!$D$26,0)</f>
        <v>0</v>
      </c>
      <c r="T761" s="240"/>
      <c r="U761" s="239"/>
      <c r="V761" s="238">
        <f>ROUNDUP('Листы ввода'!N463*'Общ. данные'!$D$26,0)</f>
        <v>0</v>
      </c>
      <c r="W761" s="240"/>
      <c r="X761" s="239"/>
      <c r="Y761" s="262">
        <f>'Листы ввода'!O463</f>
        <v>0</v>
      </c>
      <c r="Z761" s="263"/>
      <c r="AA761" s="26">
        <f>'Листы ввода'!P463</f>
        <v>0</v>
      </c>
      <c r="AB761" s="68">
        <f>'Листы ввода'!Q463</f>
        <v>0</v>
      </c>
      <c r="AC761" s="236">
        <f>'Листы ввода'!R463</f>
        <v>0</v>
      </c>
      <c r="AD761" s="236"/>
      <c r="AE761" s="233">
        <f>IF('Листы ввода'!T463=1,'Листы на печать'!P761,AQ761)</f>
        <v>0</v>
      </c>
      <c r="AF761" s="264"/>
      <c r="AG761" s="265"/>
      <c r="AH761" s="266"/>
      <c r="AI761" s="26"/>
      <c r="AJ761" s="27"/>
      <c r="AK761" s="265"/>
      <c r="AL761" s="265"/>
      <c r="AM761" s="266"/>
      <c r="AN761" s="267"/>
      <c r="AO761" s="266"/>
      <c r="AP761" s="301"/>
      <c r="AQ761" s="46">
        <f t="shared" si="14"/>
        <v>0</v>
      </c>
    </row>
    <row r="762" spans="1:43" ht="20.45" customHeight="1">
      <c r="A762" s="314"/>
      <c r="B762" s="233">
        <f>'Листы ввода'!B464</f>
        <v>0</v>
      </c>
      <c r="C762" s="234"/>
      <c r="D762" s="235">
        <f>'Листы ввода'!C464</f>
        <v>0</v>
      </c>
      <c r="E762" s="236"/>
      <c r="F762" s="237"/>
      <c r="G762" s="235">
        <f>'Листы ввода'!D464</f>
        <v>0</v>
      </c>
      <c r="H762" s="236"/>
      <c r="I762" s="237"/>
      <c r="J762" s="26">
        <f>'Листы ввода'!E464</f>
        <v>0</v>
      </c>
      <c r="K762" s="27">
        <f>'Листы ввода'!F464</f>
        <v>0</v>
      </c>
      <c r="L762" s="69">
        <f>ROUNDUP('Листы ввода'!G464*'Общ. данные'!$D$26,0)</f>
        <v>0</v>
      </c>
      <c r="M762" s="67">
        <f>'Листы ввода'!H464</f>
        <v>0</v>
      </c>
      <c r="N762" s="28">
        <f>'Листы ввода'!I464</f>
        <v>0</v>
      </c>
      <c r="O762" s="68">
        <f>'Листы ввода'!J464</f>
        <v>0</v>
      </c>
      <c r="P762" s="69">
        <f>ROUNDUP('Листы ввода'!K464*'Общ. данные'!$D$26,0)</f>
        <v>0</v>
      </c>
      <c r="Q762" s="238">
        <f>ROUNDUP('Листы ввода'!L464*'Общ. данные'!$D$26,0)</f>
        <v>0</v>
      </c>
      <c r="R762" s="239"/>
      <c r="S762" s="238">
        <f>ROUNDUP('Листы ввода'!M464*'Общ. данные'!$D$26,0)</f>
        <v>0</v>
      </c>
      <c r="T762" s="240"/>
      <c r="U762" s="239"/>
      <c r="V762" s="238">
        <f>ROUNDUP('Листы ввода'!N464*'Общ. данные'!$D$26,0)</f>
        <v>0</v>
      </c>
      <c r="W762" s="240"/>
      <c r="X762" s="239"/>
      <c r="Y762" s="262">
        <f>'Листы ввода'!O464</f>
        <v>0</v>
      </c>
      <c r="Z762" s="263"/>
      <c r="AA762" s="26">
        <f>'Листы ввода'!P464</f>
        <v>0</v>
      </c>
      <c r="AB762" s="68">
        <f>'Листы ввода'!Q464</f>
        <v>0</v>
      </c>
      <c r="AC762" s="236">
        <f>'Листы ввода'!R464</f>
        <v>0</v>
      </c>
      <c r="AD762" s="236"/>
      <c r="AE762" s="233">
        <f>IF('Листы ввода'!T464=1,'Листы на печать'!P762,AQ762)</f>
        <v>0</v>
      </c>
      <c r="AF762" s="264"/>
      <c r="AG762" s="265"/>
      <c r="AH762" s="266"/>
      <c r="AI762" s="26"/>
      <c r="AJ762" s="27"/>
      <c r="AK762" s="265"/>
      <c r="AL762" s="265"/>
      <c r="AM762" s="266"/>
      <c r="AN762" s="267"/>
      <c r="AO762" s="266"/>
      <c r="AP762" s="301"/>
      <c r="AQ762" s="46">
        <f t="shared" si="14"/>
        <v>0</v>
      </c>
    </row>
    <row r="763" spans="1:43" ht="20.45" customHeight="1">
      <c r="A763" s="314"/>
      <c r="B763" s="233">
        <f>'Листы ввода'!B465</f>
        <v>0</v>
      </c>
      <c r="C763" s="234"/>
      <c r="D763" s="235">
        <f>'Листы ввода'!C465</f>
        <v>0</v>
      </c>
      <c r="E763" s="236"/>
      <c r="F763" s="237"/>
      <c r="G763" s="235">
        <f>'Листы ввода'!D465</f>
        <v>0</v>
      </c>
      <c r="H763" s="236"/>
      <c r="I763" s="237"/>
      <c r="J763" s="26">
        <f>'Листы ввода'!E465</f>
        <v>0</v>
      </c>
      <c r="K763" s="27">
        <f>'Листы ввода'!F465</f>
        <v>0</v>
      </c>
      <c r="L763" s="69">
        <f>ROUNDUP('Листы ввода'!G465*'Общ. данные'!$D$26,0)</f>
        <v>0</v>
      </c>
      <c r="M763" s="67">
        <f>'Листы ввода'!H465</f>
        <v>0</v>
      </c>
      <c r="N763" s="28">
        <f>'Листы ввода'!I465</f>
        <v>0</v>
      </c>
      <c r="O763" s="68">
        <f>'Листы ввода'!J465</f>
        <v>0</v>
      </c>
      <c r="P763" s="69">
        <f>ROUNDUP('Листы ввода'!K465*'Общ. данные'!$D$26,0)</f>
        <v>0</v>
      </c>
      <c r="Q763" s="238">
        <f>ROUNDUP('Листы ввода'!L465*'Общ. данные'!$D$26,0)</f>
        <v>0</v>
      </c>
      <c r="R763" s="239"/>
      <c r="S763" s="238">
        <f>ROUNDUP('Листы ввода'!M465*'Общ. данные'!$D$26,0)</f>
        <v>0</v>
      </c>
      <c r="T763" s="240"/>
      <c r="U763" s="239"/>
      <c r="V763" s="238">
        <f>ROUNDUP('Листы ввода'!N465*'Общ. данные'!$D$26,0)</f>
        <v>0</v>
      </c>
      <c r="W763" s="240"/>
      <c r="X763" s="239"/>
      <c r="Y763" s="262">
        <f>'Листы ввода'!O465</f>
        <v>0</v>
      </c>
      <c r="Z763" s="263"/>
      <c r="AA763" s="26">
        <f>'Листы ввода'!P465</f>
        <v>0</v>
      </c>
      <c r="AB763" s="68">
        <f>'Листы ввода'!Q465</f>
        <v>0</v>
      </c>
      <c r="AC763" s="236">
        <f>'Листы ввода'!R465</f>
        <v>0</v>
      </c>
      <c r="AD763" s="236"/>
      <c r="AE763" s="233">
        <f>IF('Листы ввода'!T465=1,'Листы на печать'!P763,AQ763)</f>
        <v>0</v>
      </c>
      <c r="AF763" s="264"/>
      <c r="AG763" s="265"/>
      <c r="AH763" s="266"/>
      <c r="AI763" s="26"/>
      <c r="AJ763" s="27"/>
      <c r="AK763" s="265"/>
      <c r="AL763" s="265"/>
      <c r="AM763" s="266"/>
      <c r="AN763" s="267"/>
      <c r="AO763" s="266"/>
      <c r="AP763" s="301"/>
      <c r="AQ763" s="46">
        <f t="shared" si="14"/>
        <v>0</v>
      </c>
    </row>
    <row r="764" spans="1:43" ht="20.45" customHeight="1">
      <c r="A764" s="314"/>
      <c r="B764" s="233">
        <f>'Листы ввода'!B466</f>
        <v>0</v>
      </c>
      <c r="C764" s="234"/>
      <c r="D764" s="235">
        <f>'Листы ввода'!C466</f>
        <v>0</v>
      </c>
      <c r="E764" s="236"/>
      <c r="F764" s="237"/>
      <c r="G764" s="235">
        <f>'Листы ввода'!D466</f>
        <v>0</v>
      </c>
      <c r="H764" s="236"/>
      <c r="I764" s="237"/>
      <c r="J764" s="26">
        <f>'Листы ввода'!E466</f>
        <v>0</v>
      </c>
      <c r="K764" s="27">
        <f>'Листы ввода'!F466</f>
        <v>0</v>
      </c>
      <c r="L764" s="69">
        <f>ROUNDUP('Листы ввода'!G466*'Общ. данные'!$D$26,0)</f>
        <v>0</v>
      </c>
      <c r="M764" s="67">
        <f>'Листы ввода'!H466</f>
        <v>0</v>
      </c>
      <c r="N764" s="28">
        <f>'Листы ввода'!I466</f>
        <v>0</v>
      </c>
      <c r="O764" s="68">
        <f>'Листы ввода'!J466</f>
        <v>0</v>
      </c>
      <c r="P764" s="69">
        <f>ROUNDUP('Листы ввода'!K466*'Общ. данные'!$D$26,0)</f>
        <v>0</v>
      </c>
      <c r="Q764" s="238">
        <f>ROUNDUP('Листы ввода'!L466*'Общ. данные'!$D$26,0)</f>
        <v>0</v>
      </c>
      <c r="R764" s="239"/>
      <c r="S764" s="238">
        <f>ROUNDUP('Листы ввода'!M466*'Общ. данные'!$D$26,0)</f>
        <v>0</v>
      </c>
      <c r="T764" s="240"/>
      <c r="U764" s="239"/>
      <c r="V764" s="238">
        <f>ROUNDUP('Листы ввода'!N466*'Общ. данные'!$D$26,0)</f>
        <v>0</v>
      </c>
      <c r="W764" s="240"/>
      <c r="X764" s="239"/>
      <c r="Y764" s="262">
        <f>'Листы ввода'!O466</f>
        <v>0</v>
      </c>
      <c r="Z764" s="263"/>
      <c r="AA764" s="26">
        <f>'Листы ввода'!P466</f>
        <v>0</v>
      </c>
      <c r="AB764" s="68">
        <f>'Листы ввода'!Q466</f>
        <v>0</v>
      </c>
      <c r="AC764" s="236">
        <f>'Листы ввода'!R466</f>
        <v>0</v>
      </c>
      <c r="AD764" s="236"/>
      <c r="AE764" s="233">
        <f>IF('Листы ввода'!T466=1,'Листы на печать'!P764,AQ764)</f>
        <v>0</v>
      </c>
      <c r="AF764" s="264"/>
      <c r="AG764" s="265"/>
      <c r="AH764" s="266"/>
      <c r="AI764" s="26"/>
      <c r="AJ764" s="27"/>
      <c r="AK764" s="265"/>
      <c r="AL764" s="265"/>
      <c r="AM764" s="266"/>
      <c r="AN764" s="267"/>
      <c r="AO764" s="266"/>
      <c r="AP764" s="301"/>
      <c r="AQ764" s="46">
        <f t="shared" si="14"/>
        <v>0</v>
      </c>
    </row>
    <row r="765" spans="1:43" ht="20.45" customHeight="1">
      <c r="A765" s="314"/>
      <c r="B765" s="233">
        <f>'Листы ввода'!B467</f>
        <v>0</v>
      </c>
      <c r="C765" s="234"/>
      <c r="D765" s="235">
        <f>'Листы ввода'!C467</f>
        <v>0</v>
      </c>
      <c r="E765" s="236"/>
      <c r="F765" s="237"/>
      <c r="G765" s="235">
        <f>'Листы ввода'!D467</f>
        <v>0</v>
      </c>
      <c r="H765" s="236"/>
      <c r="I765" s="237"/>
      <c r="J765" s="26">
        <f>'Листы ввода'!E467</f>
        <v>0</v>
      </c>
      <c r="K765" s="27">
        <f>'Листы ввода'!F467</f>
        <v>0</v>
      </c>
      <c r="L765" s="69">
        <f>ROUNDUP('Листы ввода'!G467*'Общ. данные'!$D$26,0)</f>
        <v>0</v>
      </c>
      <c r="M765" s="67">
        <f>'Листы ввода'!H467</f>
        <v>0</v>
      </c>
      <c r="N765" s="28">
        <f>'Листы ввода'!I467</f>
        <v>0</v>
      </c>
      <c r="O765" s="68">
        <f>'Листы ввода'!J467</f>
        <v>0</v>
      </c>
      <c r="P765" s="69">
        <f>ROUNDUP('Листы ввода'!K467*'Общ. данные'!$D$26,0)</f>
        <v>0</v>
      </c>
      <c r="Q765" s="238">
        <f>ROUNDUP('Листы ввода'!L467*'Общ. данные'!$D$26,0)</f>
        <v>0</v>
      </c>
      <c r="R765" s="239"/>
      <c r="S765" s="238">
        <f>ROUNDUP('Листы ввода'!M467*'Общ. данные'!$D$26,0)</f>
        <v>0</v>
      </c>
      <c r="T765" s="240"/>
      <c r="U765" s="239"/>
      <c r="V765" s="238">
        <f>ROUNDUP('Листы ввода'!N467*'Общ. данные'!$D$26,0)</f>
        <v>0</v>
      </c>
      <c r="W765" s="240"/>
      <c r="X765" s="239"/>
      <c r="Y765" s="262">
        <f>'Листы ввода'!O467</f>
        <v>0</v>
      </c>
      <c r="Z765" s="263"/>
      <c r="AA765" s="26">
        <f>'Листы ввода'!P467</f>
        <v>0</v>
      </c>
      <c r="AB765" s="68">
        <f>'Листы ввода'!Q467</f>
        <v>0</v>
      </c>
      <c r="AC765" s="236">
        <f>'Листы ввода'!R467</f>
        <v>0</v>
      </c>
      <c r="AD765" s="236"/>
      <c r="AE765" s="233">
        <f>IF('Листы ввода'!T467=1,'Листы на печать'!P765,AQ765)</f>
        <v>0</v>
      </c>
      <c r="AF765" s="264"/>
      <c r="AG765" s="265"/>
      <c r="AH765" s="266"/>
      <c r="AI765" s="31"/>
      <c r="AJ765" s="32"/>
      <c r="AK765" s="265"/>
      <c r="AL765" s="265"/>
      <c r="AM765" s="266"/>
      <c r="AN765" s="267"/>
      <c r="AO765" s="266"/>
      <c r="AP765" s="301"/>
      <c r="AQ765" s="46">
        <f t="shared" si="14"/>
        <v>0</v>
      </c>
    </row>
    <row r="766" spans="1:43" ht="20.45" customHeight="1">
      <c r="A766" s="314"/>
      <c r="B766" s="233">
        <f>'Листы ввода'!B468</f>
        <v>0</v>
      </c>
      <c r="C766" s="234"/>
      <c r="D766" s="235">
        <f>'Листы ввода'!C468</f>
        <v>0</v>
      </c>
      <c r="E766" s="236"/>
      <c r="F766" s="237"/>
      <c r="G766" s="235">
        <f>'Листы ввода'!D468</f>
        <v>0</v>
      </c>
      <c r="H766" s="236"/>
      <c r="I766" s="237"/>
      <c r="J766" s="26">
        <f>'Листы ввода'!E468</f>
        <v>0</v>
      </c>
      <c r="K766" s="27">
        <f>'Листы ввода'!F468</f>
        <v>0</v>
      </c>
      <c r="L766" s="69">
        <f>ROUNDUP('Листы ввода'!G468*'Общ. данные'!$D$26,0)</f>
        <v>0</v>
      </c>
      <c r="M766" s="67">
        <f>'Листы ввода'!H468</f>
        <v>0</v>
      </c>
      <c r="N766" s="28">
        <f>'Листы ввода'!I468</f>
        <v>0</v>
      </c>
      <c r="O766" s="68">
        <f>'Листы ввода'!J468</f>
        <v>0</v>
      </c>
      <c r="P766" s="69">
        <f>ROUNDUP('Листы ввода'!K468*'Общ. данные'!$D$26,0)</f>
        <v>0</v>
      </c>
      <c r="Q766" s="238">
        <f>ROUNDUP('Листы ввода'!L468*'Общ. данные'!$D$26,0)</f>
        <v>0</v>
      </c>
      <c r="R766" s="239"/>
      <c r="S766" s="238">
        <f>ROUNDUP('Листы ввода'!M468*'Общ. данные'!$D$26,0)</f>
        <v>0</v>
      </c>
      <c r="T766" s="240"/>
      <c r="U766" s="239"/>
      <c r="V766" s="238">
        <f>ROUNDUP('Листы ввода'!N468*'Общ. данные'!$D$26,0)</f>
        <v>0</v>
      </c>
      <c r="W766" s="240"/>
      <c r="X766" s="239"/>
      <c r="Y766" s="262">
        <f>'Листы ввода'!O468</f>
        <v>0</v>
      </c>
      <c r="Z766" s="263"/>
      <c r="AA766" s="26">
        <f>'Листы ввода'!P468</f>
        <v>0</v>
      </c>
      <c r="AB766" s="68">
        <f>'Листы ввода'!Q468</f>
        <v>0</v>
      </c>
      <c r="AC766" s="236">
        <f>'Листы ввода'!R468</f>
        <v>0</v>
      </c>
      <c r="AD766" s="236"/>
      <c r="AE766" s="233">
        <f>IF('Листы ввода'!T468=1,'Листы на печать'!P766,AQ766)</f>
        <v>0</v>
      </c>
      <c r="AF766" s="264"/>
      <c r="AG766" s="265"/>
      <c r="AH766" s="266"/>
      <c r="AI766" s="31"/>
      <c r="AJ766" s="32"/>
      <c r="AK766" s="265"/>
      <c r="AL766" s="265"/>
      <c r="AM766" s="266"/>
      <c r="AN766" s="267"/>
      <c r="AO766" s="266"/>
      <c r="AP766" s="301"/>
      <c r="AQ766" s="46">
        <f t="shared" si="14"/>
        <v>0</v>
      </c>
    </row>
    <row r="767" spans="1:43" ht="20.45" customHeight="1">
      <c r="A767" s="314"/>
      <c r="B767" s="233">
        <f>'Листы ввода'!B469</f>
        <v>0</v>
      </c>
      <c r="C767" s="234"/>
      <c r="D767" s="235">
        <f>'Листы ввода'!C469</f>
        <v>0</v>
      </c>
      <c r="E767" s="236"/>
      <c r="F767" s="237"/>
      <c r="G767" s="235">
        <f>'Листы ввода'!D469</f>
        <v>0</v>
      </c>
      <c r="H767" s="236"/>
      <c r="I767" s="237"/>
      <c r="J767" s="26">
        <f>'Листы ввода'!E469</f>
        <v>0</v>
      </c>
      <c r="K767" s="27">
        <f>'Листы ввода'!F469</f>
        <v>0</v>
      </c>
      <c r="L767" s="69">
        <f>ROUNDUP('Листы ввода'!G469*'Общ. данные'!$D$26,0)</f>
        <v>0</v>
      </c>
      <c r="M767" s="67">
        <f>'Листы ввода'!H469</f>
        <v>0</v>
      </c>
      <c r="N767" s="28">
        <f>'Листы ввода'!I469</f>
        <v>0</v>
      </c>
      <c r="O767" s="68">
        <f>'Листы ввода'!J469</f>
        <v>0</v>
      </c>
      <c r="P767" s="69">
        <f>ROUNDUP('Листы ввода'!K469*'Общ. данные'!$D$26,0)</f>
        <v>0</v>
      </c>
      <c r="Q767" s="238">
        <f>ROUNDUP('Листы ввода'!L469*'Общ. данные'!$D$26,0)</f>
        <v>0</v>
      </c>
      <c r="R767" s="239"/>
      <c r="S767" s="238">
        <f>ROUNDUP('Листы ввода'!M469*'Общ. данные'!$D$26,0)</f>
        <v>0</v>
      </c>
      <c r="T767" s="240"/>
      <c r="U767" s="239"/>
      <c r="V767" s="238">
        <f>ROUNDUP('Листы ввода'!N469*'Общ. данные'!$D$26,0)</f>
        <v>0</v>
      </c>
      <c r="W767" s="240"/>
      <c r="X767" s="239"/>
      <c r="Y767" s="262">
        <f>'Листы ввода'!O469</f>
        <v>0</v>
      </c>
      <c r="Z767" s="263"/>
      <c r="AA767" s="26">
        <f>'Листы ввода'!P469</f>
        <v>0</v>
      </c>
      <c r="AB767" s="68">
        <f>'Листы ввода'!Q469</f>
        <v>0</v>
      </c>
      <c r="AC767" s="236">
        <f>'Листы ввода'!R469</f>
        <v>0</v>
      </c>
      <c r="AD767" s="236"/>
      <c r="AE767" s="233">
        <f>IF('Листы ввода'!T469=1,'Листы на печать'!P767,AQ767)</f>
        <v>0</v>
      </c>
      <c r="AF767" s="264"/>
      <c r="AG767" s="265"/>
      <c r="AH767" s="266"/>
      <c r="AI767" s="33"/>
      <c r="AJ767" s="34"/>
      <c r="AK767" s="265"/>
      <c r="AL767" s="265"/>
      <c r="AM767" s="266"/>
      <c r="AN767" s="275"/>
      <c r="AO767" s="276"/>
      <c r="AP767" s="301"/>
      <c r="AQ767" s="46">
        <f t="shared" si="14"/>
        <v>0</v>
      </c>
    </row>
    <row r="768" spans="1:43" ht="20.45" customHeight="1" thickBot="1">
      <c r="A768" s="314"/>
      <c r="B768" s="269">
        <f>'Листы ввода'!B470</f>
        <v>0</v>
      </c>
      <c r="C768" s="277"/>
      <c r="D768" s="278">
        <f>'Листы ввода'!C470</f>
        <v>0</v>
      </c>
      <c r="E768" s="268"/>
      <c r="F768" s="279"/>
      <c r="G768" s="278">
        <f>'Листы ввода'!D470</f>
        <v>0</v>
      </c>
      <c r="H768" s="268"/>
      <c r="I768" s="279"/>
      <c r="J768" s="88">
        <f>'Листы ввода'!E470</f>
        <v>0</v>
      </c>
      <c r="K768" s="89">
        <f>'Листы ввода'!F470</f>
        <v>0</v>
      </c>
      <c r="L768" s="86">
        <f>ROUNDUP('Листы ввода'!G470*'Общ. данные'!$D$26,0)</f>
        <v>0</v>
      </c>
      <c r="M768" s="85">
        <f>'Листы ввода'!H470</f>
        <v>0</v>
      </c>
      <c r="N768" s="90">
        <f>'Листы ввода'!I470</f>
        <v>0</v>
      </c>
      <c r="O768" s="87">
        <f>'Листы ввода'!J470</f>
        <v>0</v>
      </c>
      <c r="P768" s="86">
        <f>ROUNDUP('Листы ввода'!K470*'Общ. данные'!$D$26,0)</f>
        <v>0</v>
      </c>
      <c r="Q768" s="258">
        <f>ROUNDUP('Листы ввода'!L470*'Общ. данные'!$D$26,0)</f>
        <v>0</v>
      </c>
      <c r="R768" s="259"/>
      <c r="S768" s="258">
        <f>ROUNDUP('Листы ввода'!M470*'Общ. данные'!$D$26,0)</f>
        <v>0</v>
      </c>
      <c r="T768" s="280"/>
      <c r="U768" s="259"/>
      <c r="V768" s="258">
        <f>ROUNDUP('Листы ввода'!N470*'Общ. данные'!$D$26,0)</f>
        <v>0</v>
      </c>
      <c r="W768" s="280"/>
      <c r="X768" s="259"/>
      <c r="Y768" s="281">
        <f>'Листы ввода'!O470</f>
        <v>0</v>
      </c>
      <c r="Z768" s="282"/>
      <c r="AA768" s="88">
        <f>'Листы ввода'!P470</f>
        <v>0</v>
      </c>
      <c r="AB768" s="87">
        <f>'Листы ввода'!Q470</f>
        <v>0</v>
      </c>
      <c r="AC768" s="268">
        <f>'Листы ввода'!R470</f>
        <v>0</v>
      </c>
      <c r="AD768" s="268"/>
      <c r="AE768" s="269">
        <f>IF('Листы ввода'!T470=1,'Листы на печать'!P768,AQ768)</f>
        <v>0</v>
      </c>
      <c r="AF768" s="270"/>
      <c r="AG768" s="271"/>
      <c r="AH768" s="272"/>
      <c r="AI768" s="35"/>
      <c r="AJ768" s="36"/>
      <c r="AK768" s="271"/>
      <c r="AL768" s="271"/>
      <c r="AM768" s="272"/>
      <c r="AN768" s="273"/>
      <c r="AO768" s="274"/>
      <c r="AP768" s="301"/>
      <c r="AQ768" s="46">
        <f t="shared" si="14"/>
        <v>0</v>
      </c>
    </row>
    <row r="769" spans="1:43" ht="20.45" customHeight="1">
      <c r="A769" s="314"/>
      <c r="B769" s="241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  <c r="AA769" s="242"/>
      <c r="AB769" s="242"/>
      <c r="AC769" s="242"/>
      <c r="AD769" s="242"/>
      <c r="AE769" s="242"/>
      <c r="AF769" s="242"/>
      <c r="AG769" s="242"/>
      <c r="AH769" s="242"/>
      <c r="AI769" s="242"/>
      <c r="AJ769" s="242"/>
      <c r="AK769" s="242"/>
      <c r="AL769" s="242"/>
      <c r="AM769" s="242"/>
      <c r="AN769" s="242"/>
      <c r="AO769" s="243"/>
      <c r="AP769" s="301"/>
    </row>
    <row r="770" spans="1:43" ht="20.45" customHeight="1" thickBot="1">
      <c r="A770" s="314"/>
      <c r="B770" s="241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  <c r="AA770" s="242"/>
      <c r="AB770" s="242"/>
      <c r="AC770" s="242"/>
      <c r="AD770" s="242"/>
      <c r="AE770" s="242"/>
      <c r="AF770" s="242"/>
      <c r="AG770" s="242"/>
      <c r="AH770" s="242"/>
      <c r="AI770" s="242"/>
      <c r="AJ770" s="242"/>
      <c r="AK770" s="242"/>
      <c r="AL770" s="242"/>
      <c r="AM770" s="242"/>
      <c r="AN770" s="242"/>
      <c r="AO770" s="243"/>
      <c r="AP770" s="301"/>
    </row>
    <row r="771" spans="1:43" ht="12.75" customHeight="1" thickBot="1">
      <c r="A771" s="314"/>
      <c r="B771" s="241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3"/>
      <c r="R771" s="247"/>
      <c r="S771" s="248"/>
      <c r="T771" s="38"/>
      <c r="U771" s="247"/>
      <c r="V771" s="248"/>
      <c r="W771" s="38"/>
      <c r="X771" s="247"/>
      <c r="Y771" s="248"/>
      <c r="Z771" s="38"/>
      <c r="AA771" s="249" t="str">
        <f>AA728</f>
        <v>АП-08/15-АОВ2.К</v>
      </c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250"/>
      <c r="AN771" s="251"/>
      <c r="AO771" s="65" t="s">
        <v>13</v>
      </c>
      <c r="AP771" s="301"/>
    </row>
    <row r="772" spans="1:43" ht="12.75" customHeight="1" thickBot="1">
      <c r="A772" s="314"/>
      <c r="B772" s="241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3"/>
      <c r="R772" s="258"/>
      <c r="S772" s="259"/>
      <c r="T772" s="15"/>
      <c r="U772" s="258"/>
      <c r="V772" s="259"/>
      <c r="W772" s="15"/>
      <c r="X772" s="258"/>
      <c r="Y772" s="259"/>
      <c r="Z772" s="39"/>
      <c r="AA772" s="252"/>
      <c r="AB772" s="253"/>
      <c r="AC772" s="253"/>
      <c r="AD772" s="253"/>
      <c r="AE772" s="253"/>
      <c r="AF772" s="253"/>
      <c r="AG772" s="253"/>
      <c r="AH772" s="253"/>
      <c r="AI772" s="253"/>
      <c r="AJ772" s="253"/>
      <c r="AK772" s="253"/>
      <c r="AL772" s="253"/>
      <c r="AM772" s="253"/>
      <c r="AN772" s="254"/>
      <c r="AO772" s="260">
        <f>AO729+1</f>
        <v>17</v>
      </c>
      <c r="AP772" s="301"/>
    </row>
    <row r="773" spans="1:43" ht="12.75" customHeight="1" thickBot="1">
      <c r="A773" s="314"/>
      <c r="B773" s="244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6"/>
      <c r="R773" s="229" t="s">
        <v>11</v>
      </c>
      <c r="S773" s="230"/>
      <c r="T773" s="63" t="s">
        <v>12</v>
      </c>
      <c r="U773" s="229" t="s">
        <v>13</v>
      </c>
      <c r="V773" s="230"/>
      <c r="W773" s="63" t="s">
        <v>14</v>
      </c>
      <c r="X773" s="229" t="s">
        <v>15</v>
      </c>
      <c r="Y773" s="230"/>
      <c r="Z773" s="63" t="s">
        <v>16</v>
      </c>
      <c r="AA773" s="255"/>
      <c r="AB773" s="256"/>
      <c r="AC773" s="256"/>
      <c r="AD773" s="256"/>
      <c r="AE773" s="256"/>
      <c r="AF773" s="256"/>
      <c r="AG773" s="256"/>
      <c r="AH773" s="256"/>
      <c r="AI773" s="256"/>
      <c r="AJ773" s="256"/>
      <c r="AK773" s="256"/>
      <c r="AL773" s="256"/>
      <c r="AM773" s="256"/>
      <c r="AN773" s="257"/>
      <c r="AO773" s="261"/>
      <c r="AP773" s="301"/>
    </row>
    <row r="774" spans="1:43" ht="12.75" customHeight="1">
      <c r="A774" s="315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2" t="s">
        <v>20</v>
      </c>
      <c r="AI774" s="232"/>
      <c r="AJ774" s="232"/>
      <c r="AK774" s="232"/>
      <c r="AL774" s="232"/>
      <c r="AM774" s="232"/>
      <c r="AN774" s="232"/>
      <c r="AO774" s="232"/>
      <c r="AP774" s="302"/>
    </row>
    <row r="775" spans="1:43" ht="12.75" customHeight="1" thickBot="1">
      <c r="A775" s="313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  <c r="AA775" s="316"/>
      <c r="AB775" s="316"/>
      <c r="AC775" s="316"/>
      <c r="AD775" s="316"/>
      <c r="AE775" s="316"/>
      <c r="AF775" s="316"/>
      <c r="AG775" s="316"/>
      <c r="AH775" s="316"/>
      <c r="AI775" s="316"/>
      <c r="AJ775" s="316"/>
      <c r="AK775" s="316"/>
      <c r="AL775" s="316"/>
      <c r="AM775" s="316"/>
      <c r="AN775" s="316"/>
      <c r="AO775" s="316"/>
      <c r="AP775" s="300"/>
    </row>
    <row r="776" spans="1:43" ht="20.45" customHeight="1" thickBot="1">
      <c r="A776" s="314"/>
      <c r="B776" s="294" t="s">
        <v>0</v>
      </c>
      <c r="C776" s="303"/>
      <c r="D776" s="229" t="s">
        <v>1</v>
      </c>
      <c r="E776" s="306"/>
      <c r="F776" s="306"/>
      <c r="G776" s="306"/>
      <c r="H776" s="306"/>
      <c r="I776" s="307"/>
      <c r="J776" s="308" t="s">
        <v>5</v>
      </c>
      <c r="K776" s="309"/>
      <c r="L776" s="309"/>
      <c r="M776" s="309"/>
      <c r="N776" s="309"/>
      <c r="O776" s="309"/>
      <c r="P776" s="309"/>
      <c r="Q776" s="309"/>
      <c r="R776" s="309"/>
      <c r="S776" s="309"/>
      <c r="T776" s="309"/>
      <c r="U776" s="309"/>
      <c r="V776" s="309"/>
      <c r="W776" s="309"/>
      <c r="X776" s="310"/>
      <c r="Y776" s="308" t="s">
        <v>8</v>
      </c>
      <c r="Z776" s="309"/>
      <c r="AA776" s="309"/>
      <c r="AB776" s="309"/>
      <c r="AC776" s="309"/>
      <c r="AD776" s="309"/>
      <c r="AE776" s="309"/>
      <c r="AF776" s="309"/>
      <c r="AG776" s="309"/>
      <c r="AH776" s="309"/>
      <c r="AI776" s="309"/>
      <c r="AJ776" s="309"/>
      <c r="AK776" s="309"/>
      <c r="AL776" s="309"/>
      <c r="AM776" s="309"/>
      <c r="AN776" s="309"/>
      <c r="AO776" s="310"/>
      <c r="AP776" s="301"/>
    </row>
    <row r="777" spans="1:43" ht="20.45" customHeight="1" thickBot="1">
      <c r="A777" s="314"/>
      <c r="B777" s="304"/>
      <c r="C777" s="305"/>
      <c r="D777" s="294" t="s">
        <v>2</v>
      </c>
      <c r="E777" s="311"/>
      <c r="F777" s="303"/>
      <c r="G777" s="294" t="s">
        <v>3</v>
      </c>
      <c r="H777" s="311"/>
      <c r="I777" s="303"/>
      <c r="J777" s="294" t="s">
        <v>53</v>
      </c>
      <c r="K777" s="298"/>
      <c r="L777" s="295"/>
      <c r="M777" s="294" t="s">
        <v>231</v>
      </c>
      <c r="N777" s="298"/>
      <c r="O777" s="298"/>
      <c r="P777" s="295"/>
      <c r="Q777" s="294" t="s">
        <v>18</v>
      </c>
      <c r="R777" s="295"/>
      <c r="S777" s="294" t="s">
        <v>17</v>
      </c>
      <c r="T777" s="298"/>
      <c r="U777" s="295"/>
      <c r="V777" s="294" t="s">
        <v>110</v>
      </c>
      <c r="W777" s="298"/>
      <c r="X777" s="295"/>
      <c r="Y777" s="308" t="s">
        <v>9</v>
      </c>
      <c r="Z777" s="309"/>
      <c r="AA777" s="309"/>
      <c r="AB777" s="309"/>
      <c r="AC777" s="309"/>
      <c r="AD777" s="309"/>
      <c r="AE777" s="309"/>
      <c r="AF777" s="310"/>
      <c r="AG777" s="308" t="s">
        <v>10</v>
      </c>
      <c r="AH777" s="309"/>
      <c r="AI777" s="309"/>
      <c r="AJ777" s="309"/>
      <c r="AK777" s="309"/>
      <c r="AL777" s="309"/>
      <c r="AM777" s="309"/>
      <c r="AN777" s="309"/>
      <c r="AO777" s="310"/>
      <c r="AP777" s="301"/>
    </row>
    <row r="778" spans="1:43" ht="20.45" customHeight="1">
      <c r="A778" s="314"/>
      <c r="B778" s="304"/>
      <c r="C778" s="305"/>
      <c r="D778" s="304"/>
      <c r="E778" s="312"/>
      <c r="F778" s="305"/>
      <c r="G778" s="304"/>
      <c r="H778" s="312"/>
      <c r="I778" s="305"/>
      <c r="J778" s="296"/>
      <c r="K778" s="299"/>
      <c r="L778" s="297"/>
      <c r="M778" s="296"/>
      <c r="N778" s="299"/>
      <c r="O778" s="299"/>
      <c r="P778" s="297"/>
      <c r="Q778" s="296"/>
      <c r="R778" s="297"/>
      <c r="S778" s="296"/>
      <c r="T778" s="299"/>
      <c r="U778" s="297"/>
      <c r="V778" s="296"/>
      <c r="W778" s="299"/>
      <c r="X778" s="297"/>
      <c r="Y778" s="294" t="s">
        <v>4</v>
      </c>
      <c r="Z778" s="295"/>
      <c r="AA778" s="294" t="s">
        <v>6</v>
      </c>
      <c r="AB778" s="298"/>
      <c r="AC778" s="298"/>
      <c r="AD778" s="295"/>
      <c r="AE778" s="294" t="s">
        <v>7</v>
      </c>
      <c r="AF778" s="295"/>
      <c r="AG778" s="294" t="s">
        <v>4</v>
      </c>
      <c r="AH778" s="295"/>
      <c r="AI778" s="294" t="s">
        <v>6</v>
      </c>
      <c r="AJ778" s="298"/>
      <c r="AK778" s="298"/>
      <c r="AL778" s="298"/>
      <c r="AM778" s="295"/>
      <c r="AN778" s="294" t="s">
        <v>7</v>
      </c>
      <c r="AO778" s="295"/>
      <c r="AP778" s="301"/>
    </row>
    <row r="779" spans="1:43" ht="20.45" customHeight="1">
      <c r="A779" s="314"/>
      <c r="B779" s="304"/>
      <c r="C779" s="305"/>
      <c r="D779" s="304"/>
      <c r="E779" s="312"/>
      <c r="F779" s="305"/>
      <c r="G779" s="304"/>
      <c r="H779" s="312"/>
      <c r="I779" s="305"/>
      <c r="J779" s="296"/>
      <c r="K779" s="299"/>
      <c r="L779" s="297"/>
      <c r="M779" s="296"/>
      <c r="N779" s="299"/>
      <c r="O779" s="299"/>
      <c r="P779" s="297"/>
      <c r="Q779" s="296"/>
      <c r="R779" s="297"/>
      <c r="S779" s="296"/>
      <c r="T779" s="299"/>
      <c r="U779" s="297"/>
      <c r="V779" s="296"/>
      <c r="W779" s="299"/>
      <c r="X779" s="297"/>
      <c r="Y779" s="296"/>
      <c r="Z779" s="297"/>
      <c r="AA779" s="296"/>
      <c r="AB779" s="299"/>
      <c r="AC779" s="299"/>
      <c r="AD779" s="297"/>
      <c r="AE779" s="296"/>
      <c r="AF779" s="297"/>
      <c r="AG779" s="296"/>
      <c r="AH779" s="297"/>
      <c r="AI779" s="296"/>
      <c r="AJ779" s="299"/>
      <c r="AK779" s="299"/>
      <c r="AL779" s="299"/>
      <c r="AM779" s="297"/>
      <c r="AN779" s="296"/>
      <c r="AO779" s="297"/>
      <c r="AP779" s="301"/>
    </row>
    <row r="780" spans="1:43" ht="20.45" customHeight="1" thickBot="1">
      <c r="A780" s="314"/>
      <c r="B780" s="304"/>
      <c r="C780" s="305"/>
      <c r="D780" s="304"/>
      <c r="E780" s="312"/>
      <c r="F780" s="305"/>
      <c r="G780" s="304"/>
      <c r="H780" s="312"/>
      <c r="I780" s="305"/>
      <c r="J780" s="296"/>
      <c r="K780" s="299"/>
      <c r="L780" s="297"/>
      <c r="M780" s="296"/>
      <c r="N780" s="299"/>
      <c r="O780" s="299"/>
      <c r="P780" s="297"/>
      <c r="Q780" s="296"/>
      <c r="R780" s="297"/>
      <c r="S780" s="296"/>
      <c r="T780" s="299"/>
      <c r="U780" s="297"/>
      <c r="V780" s="296"/>
      <c r="W780" s="299"/>
      <c r="X780" s="297"/>
      <c r="Y780" s="296"/>
      <c r="Z780" s="297"/>
      <c r="AA780" s="296"/>
      <c r="AB780" s="299"/>
      <c r="AC780" s="299"/>
      <c r="AD780" s="297"/>
      <c r="AE780" s="296"/>
      <c r="AF780" s="297"/>
      <c r="AG780" s="296"/>
      <c r="AH780" s="297"/>
      <c r="AI780" s="296"/>
      <c r="AJ780" s="299"/>
      <c r="AK780" s="299"/>
      <c r="AL780" s="299"/>
      <c r="AM780" s="297"/>
      <c r="AN780" s="296"/>
      <c r="AO780" s="297"/>
      <c r="AP780" s="301"/>
    </row>
    <row r="781" spans="1:43" ht="20.45" customHeight="1">
      <c r="A781" s="314"/>
      <c r="B781" s="286">
        <f>'Листы ввода'!B471</f>
        <v>0</v>
      </c>
      <c r="C781" s="288"/>
      <c r="D781" s="289">
        <f>'Листы ввода'!C471</f>
        <v>0</v>
      </c>
      <c r="E781" s="285"/>
      <c r="F781" s="290"/>
      <c r="G781" s="289">
        <f>'Листы ввода'!D471</f>
        <v>0</v>
      </c>
      <c r="H781" s="285"/>
      <c r="I781" s="290"/>
      <c r="J781" s="73">
        <f>'Листы ввода'!E471</f>
        <v>0</v>
      </c>
      <c r="K781" s="74">
        <f>'Листы ввода'!F471</f>
        <v>0</v>
      </c>
      <c r="L781" s="75">
        <f>ROUNDUP('Листы ввода'!G471*'Общ. данные'!$D$26,0)</f>
        <v>0</v>
      </c>
      <c r="M781" s="76">
        <f>'Листы ввода'!H471</f>
        <v>0</v>
      </c>
      <c r="N781" s="77">
        <f>'Листы ввода'!I471</f>
        <v>0</v>
      </c>
      <c r="O781" s="78">
        <f>'Листы ввода'!J471</f>
        <v>0</v>
      </c>
      <c r="P781" s="75">
        <f>ROUNDUP('Листы ввода'!K471*'Общ. данные'!$D$26,0)</f>
        <v>0</v>
      </c>
      <c r="Q781" s="291">
        <f>ROUNDUP('Листы ввода'!L471*'Общ. данные'!$D$26,0)</f>
        <v>0</v>
      </c>
      <c r="R781" s="292"/>
      <c r="S781" s="291">
        <f>ROUNDUP('Листы ввода'!M471*'Общ. данные'!$D$26,0)</f>
        <v>0</v>
      </c>
      <c r="T781" s="293"/>
      <c r="U781" s="292"/>
      <c r="V781" s="291">
        <f>ROUNDUP('Листы ввода'!N471*'Общ. данные'!$D$26,0)</f>
        <v>0</v>
      </c>
      <c r="W781" s="293"/>
      <c r="X781" s="292"/>
      <c r="Y781" s="283">
        <f>'Листы ввода'!O471</f>
        <v>0</v>
      </c>
      <c r="Z781" s="284"/>
      <c r="AA781" s="73">
        <f>'Листы ввода'!P471</f>
        <v>0</v>
      </c>
      <c r="AB781" s="78">
        <f>'Листы ввода'!Q471</f>
        <v>0</v>
      </c>
      <c r="AC781" s="285">
        <f>'Листы ввода'!R471</f>
        <v>0</v>
      </c>
      <c r="AD781" s="285"/>
      <c r="AE781" s="286">
        <f>IF('Листы ввода'!T471=1,'Листы на печать'!P781,AQ781)</f>
        <v>0</v>
      </c>
      <c r="AF781" s="287"/>
      <c r="AG781" s="231"/>
      <c r="AH781" s="248"/>
      <c r="AI781" s="24"/>
      <c r="AJ781" s="25"/>
      <c r="AK781" s="231"/>
      <c r="AL781" s="231"/>
      <c r="AM781" s="248"/>
      <c r="AN781" s="247"/>
      <c r="AO781" s="248"/>
      <c r="AP781" s="301"/>
      <c r="AQ781" s="46">
        <f>SUM(L781,P781,Q781,S781,V781)</f>
        <v>0</v>
      </c>
    </row>
    <row r="782" spans="1:43" ht="20.45" customHeight="1">
      <c r="A782" s="314"/>
      <c r="B782" s="233">
        <f>'Листы ввода'!B472</f>
        <v>0</v>
      </c>
      <c r="C782" s="234"/>
      <c r="D782" s="235">
        <f>'Листы ввода'!C472</f>
        <v>0</v>
      </c>
      <c r="E782" s="236"/>
      <c r="F782" s="237"/>
      <c r="G782" s="235">
        <f>'Листы ввода'!D472</f>
        <v>0</v>
      </c>
      <c r="H782" s="236"/>
      <c r="I782" s="237"/>
      <c r="J782" s="26">
        <f>'Листы ввода'!E472</f>
        <v>0</v>
      </c>
      <c r="K782" s="27">
        <f>'Листы ввода'!F472</f>
        <v>0</v>
      </c>
      <c r="L782" s="69">
        <f>ROUNDUP('Листы ввода'!G472*'Общ. данные'!$D$26,0)</f>
        <v>0</v>
      </c>
      <c r="M782" s="67">
        <f>'Листы ввода'!H472</f>
        <v>0</v>
      </c>
      <c r="N782" s="28">
        <f>'Листы ввода'!I472</f>
        <v>0</v>
      </c>
      <c r="O782" s="68">
        <f>'Листы ввода'!J472</f>
        <v>0</v>
      </c>
      <c r="P782" s="69">
        <f>ROUNDUP('Листы ввода'!K472*'Общ. данные'!$D$26,0)</f>
        <v>0</v>
      </c>
      <c r="Q782" s="238">
        <f>ROUNDUP('Листы ввода'!L472*'Общ. данные'!$D$26,0)</f>
        <v>0</v>
      </c>
      <c r="R782" s="239"/>
      <c r="S782" s="238">
        <f>ROUNDUP('Листы ввода'!M472*'Общ. данные'!$D$26,0)</f>
        <v>0</v>
      </c>
      <c r="T782" s="240"/>
      <c r="U782" s="239"/>
      <c r="V782" s="238">
        <f>ROUNDUP('Листы ввода'!N472*'Общ. данные'!$D$26,0)</f>
        <v>0</v>
      </c>
      <c r="W782" s="240"/>
      <c r="X782" s="239"/>
      <c r="Y782" s="262">
        <f>'Листы ввода'!O472</f>
        <v>0</v>
      </c>
      <c r="Z782" s="263"/>
      <c r="AA782" s="26">
        <f>'Листы ввода'!P472</f>
        <v>0</v>
      </c>
      <c r="AB782" s="68">
        <f>'Листы ввода'!Q472</f>
        <v>0</v>
      </c>
      <c r="AC782" s="236">
        <f>'Листы ввода'!R472</f>
        <v>0</v>
      </c>
      <c r="AD782" s="236"/>
      <c r="AE782" s="233">
        <f>IF('Листы ввода'!T472=1,'Листы на печать'!P782,AQ782)</f>
        <v>0</v>
      </c>
      <c r="AF782" s="264"/>
      <c r="AG782" s="265"/>
      <c r="AH782" s="266"/>
      <c r="AI782" s="26"/>
      <c r="AJ782" s="27"/>
      <c r="AK782" s="265"/>
      <c r="AL782" s="265"/>
      <c r="AM782" s="266"/>
      <c r="AN782" s="267"/>
      <c r="AO782" s="266"/>
      <c r="AP782" s="301"/>
      <c r="AQ782" s="46">
        <f t="shared" ref="AQ782:AQ811" si="15">SUM(L782,P782,Q782,S782,V782)</f>
        <v>0</v>
      </c>
    </row>
    <row r="783" spans="1:43" ht="20.45" customHeight="1">
      <c r="A783" s="314"/>
      <c r="B783" s="233">
        <f>'Листы ввода'!B473</f>
        <v>0</v>
      </c>
      <c r="C783" s="234"/>
      <c r="D783" s="235">
        <f>'Листы ввода'!C473</f>
        <v>0</v>
      </c>
      <c r="E783" s="236"/>
      <c r="F783" s="237"/>
      <c r="G783" s="235">
        <f>'Листы ввода'!D473</f>
        <v>0</v>
      </c>
      <c r="H783" s="236"/>
      <c r="I783" s="237"/>
      <c r="J783" s="26">
        <f>'Листы ввода'!E473</f>
        <v>0</v>
      </c>
      <c r="K783" s="27">
        <f>'Листы ввода'!F473</f>
        <v>0</v>
      </c>
      <c r="L783" s="69">
        <f>ROUNDUP('Листы ввода'!G473*'Общ. данные'!$D$26,0)</f>
        <v>0</v>
      </c>
      <c r="M783" s="67">
        <f>'Листы ввода'!H473</f>
        <v>0</v>
      </c>
      <c r="N783" s="28">
        <f>'Листы ввода'!I473</f>
        <v>0</v>
      </c>
      <c r="O783" s="68">
        <f>'Листы ввода'!J473</f>
        <v>0</v>
      </c>
      <c r="P783" s="69">
        <f>ROUNDUP('Листы ввода'!K473*'Общ. данные'!$D$26,0)</f>
        <v>0</v>
      </c>
      <c r="Q783" s="238">
        <f>ROUNDUP('Листы ввода'!L473*'Общ. данные'!$D$26,0)</f>
        <v>0</v>
      </c>
      <c r="R783" s="239"/>
      <c r="S783" s="238">
        <f>ROUNDUP('Листы ввода'!M473*'Общ. данные'!$D$26,0)</f>
        <v>0</v>
      </c>
      <c r="T783" s="240"/>
      <c r="U783" s="239"/>
      <c r="V783" s="238">
        <f>ROUNDUP('Листы ввода'!N473*'Общ. данные'!$D$26,0)</f>
        <v>0</v>
      </c>
      <c r="W783" s="240"/>
      <c r="X783" s="239"/>
      <c r="Y783" s="262">
        <f>'Листы ввода'!O473</f>
        <v>0</v>
      </c>
      <c r="Z783" s="263"/>
      <c r="AA783" s="26">
        <f>'Листы ввода'!P473</f>
        <v>0</v>
      </c>
      <c r="AB783" s="68">
        <f>'Листы ввода'!Q473</f>
        <v>0</v>
      </c>
      <c r="AC783" s="236">
        <f>'Листы ввода'!R473</f>
        <v>0</v>
      </c>
      <c r="AD783" s="236"/>
      <c r="AE783" s="233">
        <f>IF('Листы ввода'!T473=1,'Листы на печать'!P783,AQ783)</f>
        <v>0</v>
      </c>
      <c r="AF783" s="264"/>
      <c r="AG783" s="265"/>
      <c r="AH783" s="266"/>
      <c r="AI783" s="26"/>
      <c r="AJ783" s="27"/>
      <c r="AK783" s="265"/>
      <c r="AL783" s="265"/>
      <c r="AM783" s="266"/>
      <c r="AN783" s="267"/>
      <c r="AO783" s="266"/>
      <c r="AP783" s="301"/>
      <c r="AQ783" s="46">
        <f t="shared" si="15"/>
        <v>0</v>
      </c>
    </row>
    <row r="784" spans="1:43" ht="20.45" customHeight="1">
      <c r="A784" s="314"/>
      <c r="B784" s="233">
        <f>'Листы ввода'!B474</f>
        <v>0</v>
      </c>
      <c r="C784" s="234"/>
      <c r="D784" s="235">
        <f>'Листы ввода'!C474</f>
        <v>0</v>
      </c>
      <c r="E784" s="236"/>
      <c r="F784" s="237"/>
      <c r="G784" s="235">
        <f>'Листы ввода'!D474</f>
        <v>0</v>
      </c>
      <c r="H784" s="236"/>
      <c r="I784" s="237"/>
      <c r="J784" s="26">
        <f>'Листы ввода'!E474</f>
        <v>0</v>
      </c>
      <c r="K784" s="27">
        <f>'Листы ввода'!F474</f>
        <v>0</v>
      </c>
      <c r="L784" s="69">
        <f>ROUNDUP('Листы ввода'!G474*'Общ. данные'!$D$26,0)</f>
        <v>0</v>
      </c>
      <c r="M784" s="67">
        <f>'Листы ввода'!H474</f>
        <v>0</v>
      </c>
      <c r="N784" s="28">
        <f>'Листы ввода'!I474</f>
        <v>0</v>
      </c>
      <c r="O784" s="68">
        <f>'Листы ввода'!J474</f>
        <v>0</v>
      </c>
      <c r="P784" s="69">
        <f>ROUNDUP('Листы ввода'!K474*'Общ. данные'!$D$26,0)</f>
        <v>0</v>
      </c>
      <c r="Q784" s="238">
        <f>ROUNDUP('Листы ввода'!L474*'Общ. данные'!$D$26,0)</f>
        <v>0</v>
      </c>
      <c r="R784" s="239"/>
      <c r="S784" s="238">
        <f>ROUNDUP('Листы ввода'!M474*'Общ. данные'!$D$26,0)</f>
        <v>0</v>
      </c>
      <c r="T784" s="240"/>
      <c r="U784" s="239"/>
      <c r="V784" s="238">
        <f>ROUNDUP('Листы ввода'!N474*'Общ. данные'!$D$26,0)</f>
        <v>0</v>
      </c>
      <c r="W784" s="240"/>
      <c r="X784" s="239"/>
      <c r="Y784" s="262">
        <f>'Листы ввода'!O474</f>
        <v>0</v>
      </c>
      <c r="Z784" s="263"/>
      <c r="AA784" s="26">
        <f>'Листы ввода'!P474</f>
        <v>0</v>
      </c>
      <c r="AB784" s="68">
        <f>'Листы ввода'!Q474</f>
        <v>0</v>
      </c>
      <c r="AC784" s="236">
        <f>'Листы ввода'!R474</f>
        <v>0</v>
      </c>
      <c r="AD784" s="236"/>
      <c r="AE784" s="233">
        <f>IF('Листы ввода'!T474=1,'Листы на печать'!P784,AQ784)</f>
        <v>0</v>
      </c>
      <c r="AF784" s="264"/>
      <c r="AG784" s="265"/>
      <c r="AH784" s="266"/>
      <c r="AI784" s="26"/>
      <c r="AJ784" s="27"/>
      <c r="AK784" s="265"/>
      <c r="AL784" s="265"/>
      <c r="AM784" s="266"/>
      <c r="AN784" s="267"/>
      <c r="AO784" s="266"/>
      <c r="AP784" s="301"/>
      <c r="AQ784" s="46">
        <f t="shared" si="15"/>
        <v>0</v>
      </c>
    </row>
    <row r="785" spans="1:43" ht="20.45" customHeight="1">
      <c r="A785" s="314"/>
      <c r="B785" s="233">
        <f>'Листы ввода'!B475</f>
        <v>0</v>
      </c>
      <c r="C785" s="234"/>
      <c r="D785" s="235">
        <f>'Листы ввода'!C475</f>
        <v>0</v>
      </c>
      <c r="E785" s="236"/>
      <c r="F785" s="237"/>
      <c r="G785" s="235">
        <f>'Листы ввода'!D475</f>
        <v>0</v>
      </c>
      <c r="H785" s="236"/>
      <c r="I785" s="237"/>
      <c r="J785" s="26">
        <f>'Листы ввода'!E475</f>
        <v>0</v>
      </c>
      <c r="K785" s="27">
        <f>'Листы ввода'!F475</f>
        <v>0</v>
      </c>
      <c r="L785" s="69">
        <f>ROUNDUP('Листы ввода'!G475*'Общ. данные'!$D$26,0)</f>
        <v>0</v>
      </c>
      <c r="M785" s="67">
        <f>'Листы ввода'!H475</f>
        <v>0</v>
      </c>
      <c r="N785" s="28">
        <f>'Листы ввода'!I475</f>
        <v>0</v>
      </c>
      <c r="O785" s="68">
        <f>'Листы ввода'!J475</f>
        <v>0</v>
      </c>
      <c r="P785" s="69">
        <f>ROUNDUP('Листы ввода'!K475*'Общ. данные'!$D$26,0)</f>
        <v>0</v>
      </c>
      <c r="Q785" s="238">
        <f>ROUNDUP('Листы ввода'!L475*'Общ. данные'!$D$26,0)</f>
        <v>0</v>
      </c>
      <c r="R785" s="239"/>
      <c r="S785" s="238">
        <f>ROUNDUP('Листы ввода'!M475*'Общ. данные'!$D$26,0)</f>
        <v>0</v>
      </c>
      <c r="T785" s="240"/>
      <c r="U785" s="239"/>
      <c r="V785" s="238">
        <f>ROUNDUP('Листы ввода'!N475*'Общ. данные'!$D$26,0)</f>
        <v>0</v>
      </c>
      <c r="W785" s="240"/>
      <c r="X785" s="239"/>
      <c r="Y785" s="262">
        <f>'Листы ввода'!O475</f>
        <v>0</v>
      </c>
      <c r="Z785" s="263"/>
      <c r="AA785" s="26">
        <f>'Листы ввода'!P475</f>
        <v>0</v>
      </c>
      <c r="AB785" s="68">
        <f>'Листы ввода'!Q475</f>
        <v>0</v>
      </c>
      <c r="AC785" s="236">
        <f>'Листы ввода'!R475</f>
        <v>0</v>
      </c>
      <c r="AD785" s="236"/>
      <c r="AE785" s="233">
        <f>IF('Листы ввода'!T475=1,'Листы на печать'!P785,AQ785)</f>
        <v>0</v>
      </c>
      <c r="AF785" s="264"/>
      <c r="AG785" s="265"/>
      <c r="AH785" s="266"/>
      <c r="AI785" s="26"/>
      <c r="AJ785" s="27"/>
      <c r="AK785" s="265"/>
      <c r="AL785" s="265"/>
      <c r="AM785" s="266"/>
      <c r="AN785" s="267"/>
      <c r="AO785" s="266"/>
      <c r="AP785" s="301"/>
      <c r="AQ785" s="46">
        <f t="shared" si="15"/>
        <v>0</v>
      </c>
    </row>
    <row r="786" spans="1:43" ht="20.45" customHeight="1">
      <c r="A786" s="314"/>
      <c r="B786" s="233">
        <f>'Листы ввода'!B476</f>
        <v>0</v>
      </c>
      <c r="C786" s="234"/>
      <c r="D786" s="235">
        <f>'Листы ввода'!C476</f>
        <v>0</v>
      </c>
      <c r="E786" s="236"/>
      <c r="F786" s="237"/>
      <c r="G786" s="235">
        <f>'Листы ввода'!D476</f>
        <v>0</v>
      </c>
      <c r="H786" s="236"/>
      <c r="I786" s="237"/>
      <c r="J786" s="26">
        <f>'Листы ввода'!E476</f>
        <v>0</v>
      </c>
      <c r="K786" s="27">
        <f>'Листы ввода'!F476</f>
        <v>0</v>
      </c>
      <c r="L786" s="69">
        <f>ROUNDUP('Листы ввода'!G476*'Общ. данные'!$D$26,0)</f>
        <v>0</v>
      </c>
      <c r="M786" s="67">
        <f>'Листы ввода'!H476</f>
        <v>0</v>
      </c>
      <c r="N786" s="28">
        <f>'Листы ввода'!I476</f>
        <v>0</v>
      </c>
      <c r="O786" s="68">
        <f>'Листы ввода'!J476</f>
        <v>0</v>
      </c>
      <c r="P786" s="69">
        <f>ROUNDUP('Листы ввода'!K476*'Общ. данные'!$D$26,0)</f>
        <v>0</v>
      </c>
      <c r="Q786" s="238">
        <f>ROUNDUP('Листы ввода'!L476*'Общ. данные'!$D$26,0)</f>
        <v>0</v>
      </c>
      <c r="R786" s="239"/>
      <c r="S786" s="238">
        <f>ROUNDUP('Листы ввода'!M476*'Общ. данные'!$D$26,0)</f>
        <v>0</v>
      </c>
      <c r="T786" s="240"/>
      <c r="U786" s="239"/>
      <c r="V786" s="238">
        <f>ROUNDUP('Листы ввода'!N476*'Общ. данные'!$D$26,0)</f>
        <v>0</v>
      </c>
      <c r="W786" s="240"/>
      <c r="X786" s="239"/>
      <c r="Y786" s="262">
        <f>'Листы ввода'!O476</f>
        <v>0</v>
      </c>
      <c r="Z786" s="263"/>
      <c r="AA786" s="26">
        <f>'Листы ввода'!P476</f>
        <v>0</v>
      </c>
      <c r="AB786" s="68">
        <f>'Листы ввода'!Q476</f>
        <v>0</v>
      </c>
      <c r="AC786" s="236">
        <f>'Листы ввода'!R476</f>
        <v>0</v>
      </c>
      <c r="AD786" s="236"/>
      <c r="AE786" s="233">
        <f>IF('Листы ввода'!T476=1,'Листы на печать'!P786,AQ786)</f>
        <v>0</v>
      </c>
      <c r="AF786" s="264"/>
      <c r="AG786" s="265"/>
      <c r="AH786" s="266"/>
      <c r="AI786" s="26"/>
      <c r="AJ786" s="27"/>
      <c r="AK786" s="265"/>
      <c r="AL786" s="265"/>
      <c r="AM786" s="266"/>
      <c r="AN786" s="267"/>
      <c r="AO786" s="266"/>
      <c r="AP786" s="301"/>
      <c r="AQ786" s="46">
        <f t="shared" si="15"/>
        <v>0</v>
      </c>
    </row>
    <row r="787" spans="1:43" ht="20.45" customHeight="1">
      <c r="A787" s="314"/>
      <c r="B787" s="233">
        <f>'Листы ввода'!B477</f>
        <v>0</v>
      </c>
      <c r="C787" s="234"/>
      <c r="D787" s="235">
        <f>'Листы ввода'!C477</f>
        <v>0</v>
      </c>
      <c r="E787" s="236"/>
      <c r="F787" s="237"/>
      <c r="G787" s="235">
        <f>'Листы ввода'!D477</f>
        <v>0</v>
      </c>
      <c r="H787" s="236"/>
      <c r="I787" s="237"/>
      <c r="J787" s="26">
        <f>'Листы ввода'!E477</f>
        <v>0</v>
      </c>
      <c r="K787" s="27">
        <f>'Листы ввода'!F477</f>
        <v>0</v>
      </c>
      <c r="L787" s="69">
        <f>ROUNDUP('Листы ввода'!G477*'Общ. данные'!$D$26,0)</f>
        <v>0</v>
      </c>
      <c r="M787" s="67">
        <f>'Листы ввода'!H477</f>
        <v>0</v>
      </c>
      <c r="N787" s="28">
        <f>'Листы ввода'!I477</f>
        <v>0</v>
      </c>
      <c r="O787" s="68">
        <f>'Листы ввода'!J477</f>
        <v>0</v>
      </c>
      <c r="P787" s="69">
        <f>ROUNDUP('Листы ввода'!K477*'Общ. данные'!$D$26,0)</f>
        <v>0</v>
      </c>
      <c r="Q787" s="238">
        <f>ROUNDUP('Листы ввода'!L477*'Общ. данные'!$D$26,0)</f>
        <v>0</v>
      </c>
      <c r="R787" s="239"/>
      <c r="S787" s="238">
        <f>ROUNDUP('Листы ввода'!M477*'Общ. данные'!$D$26,0)</f>
        <v>0</v>
      </c>
      <c r="T787" s="240"/>
      <c r="U787" s="239"/>
      <c r="V787" s="238">
        <f>ROUNDUP('Листы ввода'!N477*'Общ. данные'!$D$26,0)</f>
        <v>0</v>
      </c>
      <c r="W787" s="240"/>
      <c r="X787" s="239"/>
      <c r="Y787" s="262">
        <f>'Листы ввода'!O477</f>
        <v>0</v>
      </c>
      <c r="Z787" s="263"/>
      <c r="AA787" s="26">
        <f>'Листы ввода'!P477</f>
        <v>0</v>
      </c>
      <c r="AB787" s="68">
        <f>'Листы ввода'!Q477</f>
        <v>0</v>
      </c>
      <c r="AC787" s="236">
        <f>'Листы ввода'!R477</f>
        <v>0</v>
      </c>
      <c r="AD787" s="236"/>
      <c r="AE787" s="233">
        <f>IF('Листы ввода'!T477=1,'Листы на печать'!P787,AQ787)</f>
        <v>0</v>
      </c>
      <c r="AF787" s="264"/>
      <c r="AG787" s="265"/>
      <c r="AH787" s="266"/>
      <c r="AI787" s="26"/>
      <c r="AJ787" s="27"/>
      <c r="AK787" s="265"/>
      <c r="AL787" s="265"/>
      <c r="AM787" s="266"/>
      <c r="AN787" s="267"/>
      <c r="AO787" s="266"/>
      <c r="AP787" s="301"/>
      <c r="AQ787" s="46">
        <f t="shared" si="15"/>
        <v>0</v>
      </c>
    </row>
    <row r="788" spans="1:43" ht="20.45" customHeight="1">
      <c r="A788" s="314"/>
      <c r="B788" s="233">
        <f>'Листы ввода'!B478</f>
        <v>0</v>
      </c>
      <c r="C788" s="234"/>
      <c r="D788" s="235">
        <f>'Листы ввода'!C478</f>
        <v>0</v>
      </c>
      <c r="E788" s="236"/>
      <c r="F788" s="237"/>
      <c r="G788" s="235">
        <f>'Листы ввода'!D478</f>
        <v>0</v>
      </c>
      <c r="H788" s="236"/>
      <c r="I788" s="237"/>
      <c r="J788" s="26">
        <f>'Листы ввода'!E478</f>
        <v>0</v>
      </c>
      <c r="K788" s="27">
        <f>'Листы ввода'!F478</f>
        <v>0</v>
      </c>
      <c r="L788" s="69">
        <f>ROUNDUP('Листы ввода'!G478*'Общ. данные'!$D$26,0)</f>
        <v>0</v>
      </c>
      <c r="M788" s="67">
        <f>'Листы ввода'!H478</f>
        <v>0</v>
      </c>
      <c r="N788" s="28">
        <f>'Листы ввода'!I478</f>
        <v>0</v>
      </c>
      <c r="O788" s="68">
        <f>'Листы ввода'!J478</f>
        <v>0</v>
      </c>
      <c r="P788" s="69">
        <f>ROUNDUP('Листы ввода'!K478*'Общ. данные'!$D$26,0)</f>
        <v>0</v>
      </c>
      <c r="Q788" s="238">
        <f>ROUNDUP('Листы ввода'!L478*'Общ. данные'!$D$26,0)</f>
        <v>0</v>
      </c>
      <c r="R788" s="239"/>
      <c r="S788" s="238">
        <f>ROUNDUP('Листы ввода'!M478*'Общ. данные'!$D$26,0)</f>
        <v>0</v>
      </c>
      <c r="T788" s="240"/>
      <c r="U788" s="239"/>
      <c r="V788" s="238">
        <f>ROUNDUP('Листы ввода'!N478*'Общ. данные'!$D$26,0)</f>
        <v>0</v>
      </c>
      <c r="W788" s="240"/>
      <c r="X788" s="239"/>
      <c r="Y788" s="262">
        <f>'Листы ввода'!O478</f>
        <v>0</v>
      </c>
      <c r="Z788" s="263"/>
      <c r="AA788" s="26">
        <f>'Листы ввода'!P478</f>
        <v>0</v>
      </c>
      <c r="AB788" s="68">
        <f>'Листы ввода'!Q478</f>
        <v>0</v>
      </c>
      <c r="AC788" s="236">
        <f>'Листы ввода'!R478</f>
        <v>0</v>
      </c>
      <c r="AD788" s="236"/>
      <c r="AE788" s="233">
        <f>IF('Листы ввода'!T478=1,'Листы на печать'!P788,AQ788)</f>
        <v>0</v>
      </c>
      <c r="AF788" s="264"/>
      <c r="AG788" s="265"/>
      <c r="AH788" s="266"/>
      <c r="AI788" s="26"/>
      <c r="AJ788" s="27"/>
      <c r="AK788" s="265"/>
      <c r="AL788" s="265"/>
      <c r="AM788" s="266"/>
      <c r="AN788" s="267"/>
      <c r="AO788" s="266"/>
      <c r="AP788" s="301"/>
      <c r="AQ788" s="46">
        <f t="shared" si="15"/>
        <v>0</v>
      </c>
    </row>
    <row r="789" spans="1:43" ht="20.45" customHeight="1">
      <c r="A789" s="314"/>
      <c r="B789" s="233">
        <f>'Листы ввода'!B479</f>
        <v>0</v>
      </c>
      <c r="C789" s="234"/>
      <c r="D789" s="235">
        <f>'Листы ввода'!C479</f>
        <v>0</v>
      </c>
      <c r="E789" s="236"/>
      <c r="F789" s="237"/>
      <c r="G789" s="235">
        <f>'Листы ввода'!D479</f>
        <v>0</v>
      </c>
      <c r="H789" s="236"/>
      <c r="I789" s="237"/>
      <c r="J789" s="26">
        <f>'Листы ввода'!E479</f>
        <v>0</v>
      </c>
      <c r="K789" s="27">
        <f>'Листы ввода'!F479</f>
        <v>0</v>
      </c>
      <c r="L789" s="69">
        <f>ROUNDUP('Листы ввода'!G479*'Общ. данные'!$D$26,0)</f>
        <v>0</v>
      </c>
      <c r="M789" s="67">
        <f>'Листы ввода'!H479</f>
        <v>0</v>
      </c>
      <c r="N789" s="28">
        <f>'Листы ввода'!I479</f>
        <v>0</v>
      </c>
      <c r="O789" s="68">
        <f>'Листы ввода'!J479</f>
        <v>0</v>
      </c>
      <c r="P789" s="69">
        <f>ROUNDUP('Листы ввода'!K479*'Общ. данные'!$D$26,0)</f>
        <v>0</v>
      </c>
      <c r="Q789" s="238">
        <f>ROUNDUP('Листы ввода'!L479*'Общ. данные'!$D$26,0)</f>
        <v>0</v>
      </c>
      <c r="R789" s="239"/>
      <c r="S789" s="238">
        <f>ROUNDUP('Листы ввода'!M479*'Общ. данные'!$D$26,0)</f>
        <v>0</v>
      </c>
      <c r="T789" s="240"/>
      <c r="U789" s="239"/>
      <c r="V789" s="238">
        <f>ROUNDUP('Листы ввода'!N479*'Общ. данные'!$D$26,0)</f>
        <v>0</v>
      </c>
      <c r="W789" s="240"/>
      <c r="X789" s="239"/>
      <c r="Y789" s="262">
        <f>'Листы ввода'!O479</f>
        <v>0</v>
      </c>
      <c r="Z789" s="263"/>
      <c r="AA789" s="26">
        <f>'Листы ввода'!P479</f>
        <v>0</v>
      </c>
      <c r="AB789" s="68">
        <f>'Листы ввода'!Q479</f>
        <v>0</v>
      </c>
      <c r="AC789" s="236">
        <f>'Листы ввода'!R479</f>
        <v>0</v>
      </c>
      <c r="AD789" s="236"/>
      <c r="AE789" s="233">
        <f>IF('Листы ввода'!T479=1,'Листы на печать'!P789,AQ789)</f>
        <v>0</v>
      </c>
      <c r="AF789" s="264"/>
      <c r="AG789" s="265"/>
      <c r="AH789" s="266"/>
      <c r="AI789" s="26"/>
      <c r="AJ789" s="27"/>
      <c r="AK789" s="265"/>
      <c r="AL789" s="265"/>
      <c r="AM789" s="266"/>
      <c r="AN789" s="267"/>
      <c r="AO789" s="266"/>
      <c r="AP789" s="301"/>
      <c r="AQ789" s="46">
        <f t="shared" si="15"/>
        <v>0</v>
      </c>
    </row>
    <row r="790" spans="1:43" ht="20.45" customHeight="1">
      <c r="A790" s="314"/>
      <c r="B790" s="233">
        <f>'Листы ввода'!B480</f>
        <v>0</v>
      </c>
      <c r="C790" s="234"/>
      <c r="D790" s="235">
        <f>'Листы ввода'!C480</f>
        <v>0</v>
      </c>
      <c r="E790" s="236"/>
      <c r="F790" s="237"/>
      <c r="G790" s="235">
        <f>'Листы ввода'!D480</f>
        <v>0</v>
      </c>
      <c r="H790" s="236"/>
      <c r="I790" s="237"/>
      <c r="J790" s="26">
        <f>'Листы ввода'!E480</f>
        <v>0</v>
      </c>
      <c r="K790" s="27">
        <f>'Листы ввода'!F480</f>
        <v>0</v>
      </c>
      <c r="L790" s="69">
        <f>ROUNDUP('Листы ввода'!G480*'Общ. данные'!$D$26,0)</f>
        <v>0</v>
      </c>
      <c r="M790" s="67">
        <f>'Листы ввода'!H480</f>
        <v>0</v>
      </c>
      <c r="N790" s="28">
        <f>'Листы ввода'!I480</f>
        <v>0</v>
      </c>
      <c r="O790" s="68">
        <f>'Листы ввода'!J480</f>
        <v>0</v>
      </c>
      <c r="P790" s="69">
        <f>ROUNDUP('Листы ввода'!K480*'Общ. данные'!$D$26,0)</f>
        <v>0</v>
      </c>
      <c r="Q790" s="238">
        <f>ROUNDUP('Листы ввода'!L480*'Общ. данные'!$D$26,0)</f>
        <v>0</v>
      </c>
      <c r="R790" s="239"/>
      <c r="S790" s="238">
        <f>ROUNDUP('Листы ввода'!M480*'Общ. данные'!$D$26,0)</f>
        <v>0</v>
      </c>
      <c r="T790" s="240"/>
      <c r="U790" s="239"/>
      <c r="V790" s="238">
        <f>ROUNDUP('Листы ввода'!N480*'Общ. данные'!$D$26,0)</f>
        <v>0</v>
      </c>
      <c r="W790" s="240"/>
      <c r="X790" s="239"/>
      <c r="Y790" s="262">
        <f>'Листы ввода'!O480</f>
        <v>0</v>
      </c>
      <c r="Z790" s="263"/>
      <c r="AA790" s="26">
        <f>'Листы ввода'!P480</f>
        <v>0</v>
      </c>
      <c r="AB790" s="68">
        <f>'Листы ввода'!Q480</f>
        <v>0</v>
      </c>
      <c r="AC790" s="236">
        <f>'Листы ввода'!R480</f>
        <v>0</v>
      </c>
      <c r="AD790" s="236"/>
      <c r="AE790" s="233">
        <f>IF('Листы ввода'!T480=1,'Листы на печать'!P790,AQ790)</f>
        <v>0</v>
      </c>
      <c r="AF790" s="264"/>
      <c r="AG790" s="265"/>
      <c r="AH790" s="266"/>
      <c r="AI790" s="26"/>
      <c r="AJ790" s="27"/>
      <c r="AK790" s="265"/>
      <c r="AL790" s="265"/>
      <c r="AM790" s="266"/>
      <c r="AN790" s="267"/>
      <c r="AO790" s="266"/>
      <c r="AP790" s="301"/>
      <c r="AQ790" s="46">
        <f t="shared" si="15"/>
        <v>0</v>
      </c>
    </row>
    <row r="791" spans="1:43" ht="20.45" customHeight="1">
      <c r="A791" s="314"/>
      <c r="B791" s="233">
        <f>'Листы ввода'!B481</f>
        <v>0</v>
      </c>
      <c r="C791" s="234"/>
      <c r="D791" s="235">
        <f>'Листы ввода'!C481</f>
        <v>0</v>
      </c>
      <c r="E791" s="236"/>
      <c r="F791" s="237"/>
      <c r="G791" s="235">
        <f>'Листы ввода'!D481</f>
        <v>0</v>
      </c>
      <c r="H791" s="236"/>
      <c r="I791" s="237"/>
      <c r="J791" s="26">
        <f>'Листы ввода'!E481</f>
        <v>0</v>
      </c>
      <c r="K791" s="27">
        <f>'Листы ввода'!F481</f>
        <v>0</v>
      </c>
      <c r="L791" s="69">
        <f>ROUNDUP('Листы ввода'!G481*'Общ. данные'!$D$26,0)</f>
        <v>0</v>
      </c>
      <c r="M791" s="67">
        <f>'Листы ввода'!H481</f>
        <v>0</v>
      </c>
      <c r="N791" s="28">
        <f>'Листы ввода'!I481</f>
        <v>0</v>
      </c>
      <c r="O791" s="68">
        <f>'Листы ввода'!J481</f>
        <v>0</v>
      </c>
      <c r="P791" s="69">
        <f>ROUNDUP('Листы ввода'!K481*'Общ. данные'!$D$26,0)</f>
        <v>0</v>
      </c>
      <c r="Q791" s="238">
        <f>ROUNDUP('Листы ввода'!L481*'Общ. данные'!$D$26,0)</f>
        <v>0</v>
      </c>
      <c r="R791" s="239"/>
      <c r="S791" s="238">
        <f>ROUNDUP('Листы ввода'!M481*'Общ. данные'!$D$26,0)</f>
        <v>0</v>
      </c>
      <c r="T791" s="240"/>
      <c r="U791" s="239"/>
      <c r="V791" s="238">
        <f>ROUNDUP('Листы ввода'!N481*'Общ. данные'!$D$26,0)</f>
        <v>0</v>
      </c>
      <c r="W791" s="240"/>
      <c r="X791" s="239"/>
      <c r="Y791" s="262">
        <f>'Листы ввода'!O481</f>
        <v>0</v>
      </c>
      <c r="Z791" s="263"/>
      <c r="AA791" s="26">
        <f>'Листы ввода'!P481</f>
        <v>0</v>
      </c>
      <c r="AB791" s="68">
        <f>'Листы ввода'!Q481</f>
        <v>0</v>
      </c>
      <c r="AC791" s="236">
        <f>'Листы ввода'!R481</f>
        <v>0</v>
      </c>
      <c r="AD791" s="236"/>
      <c r="AE791" s="233">
        <f>IF('Листы ввода'!T481=1,'Листы на печать'!P791,AQ791)</f>
        <v>0</v>
      </c>
      <c r="AF791" s="264"/>
      <c r="AG791" s="265"/>
      <c r="AH791" s="266"/>
      <c r="AI791" s="26"/>
      <c r="AJ791" s="27"/>
      <c r="AK791" s="265"/>
      <c r="AL791" s="265"/>
      <c r="AM791" s="266"/>
      <c r="AN791" s="267"/>
      <c r="AO791" s="266"/>
      <c r="AP791" s="301"/>
      <c r="AQ791" s="46">
        <f t="shared" si="15"/>
        <v>0</v>
      </c>
    </row>
    <row r="792" spans="1:43" ht="20.45" customHeight="1">
      <c r="A792" s="314"/>
      <c r="B792" s="233">
        <f>'Листы ввода'!B482</f>
        <v>0</v>
      </c>
      <c r="C792" s="234"/>
      <c r="D792" s="235">
        <f>'Листы ввода'!C482</f>
        <v>0</v>
      </c>
      <c r="E792" s="236"/>
      <c r="F792" s="237"/>
      <c r="G792" s="235">
        <f>'Листы ввода'!D482</f>
        <v>0</v>
      </c>
      <c r="H792" s="236"/>
      <c r="I792" s="237"/>
      <c r="J792" s="26">
        <f>'Листы ввода'!E482</f>
        <v>0</v>
      </c>
      <c r="K792" s="27">
        <f>'Листы ввода'!F482</f>
        <v>0</v>
      </c>
      <c r="L792" s="69">
        <f>ROUNDUP('Листы ввода'!G482*'Общ. данные'!$D$26,0)</f>
        <v>0</v>
      </c>
      <c r="M792" s="67">
        <f>'Листы ввода'!H482</f>
        <v>0</v>
      </c>
      <c r="N792" s="28">
        <f>'Листы ввода'!I482</f>
        <v>0</v>
      </c>
      <c r="O792" s="68">
        <f>'Листы ввода'!J482</f>
        <v>0</v>
      </c>
      <c r="P792" s="69">
        <f>ROUNDUP('Листы ввода'!K482*'Общ. данные'!$D$26,0)</f>
        <v>0</v>
      </c>
      <c r="Q792" s="238">
        <f>ROUNDUP('Листы ввода'!L482*'Общ. данные'!$D$26,0)</f>
        <v>0</v>
      </c>
      <c r="R792" s="239"/>
      <c r="S792" s="238">
        <f>ROUNDUP('Листы ввода'!M482*'Общ. данные'!$D$26,0)</f>
        <v>0</v>
      </c>
      <c r="T792" s="240"/>
      <c r="U792" s="239"/>
      <c r="V792" s="238">
        <f>ROUNDUP('Листы ввода'!N482*'Общ. данные'!$D$26,0)</f>
        <v>0</v>
      </c>
      <c r="W792" s="240"/>
      <c r="X792" s="239"/>
      <c r="Y792" s="262">
        <f>'Листы ввода'!O482</f>
        <v>0</v>
      </c>
      <c r="Z792" s="263"/>
      <c r="AA792" s="26">
        <f>'Листы ввода'!P482</f>
        <v>0</v>
      </c>
      <c r="AB792" s="68">
        <f>'Листы ввода'!Q482</f>
        <v>0</v>
      </c>
      <c r="AC792" s="236">
        <f>'Листы ввода'!R482</f>
        <v>0</v>
      </c>
      <c r="AD792" s="236"/>
      <c r="AE792" s="233">
        <f>IF('Листы ввода'!T482=1,'Листы на печать'!P792,AQ792)</f>
        <v>0</v>
      </c>
      <c r="AF792" s="264"/>
      <c r="AG792" s="265"/>
      <c r="AH792" s="266"/>
      <c r="AI792" s="26"/>
      <c r="AJ792" s="27"/>
      <c r="AK792" s="265"/>
      <c r="AL792" s="265"/>
      <c r="AM792" s="266"/>
      <c r="AN792" s="267"/>
      <c r="AO792" s="266"/>
      <c r="AP792" s="301"/>
      <c r="AQ792" s="46">
        <f t="shared" si="15"/>
        <v>0</v>
      </c>
    </row>
    <row r="793" spans="1:43" ht="20.45" customHeight="1">
      <c r="A793" s="314"/>
      <c r="B793" s="233">
        <f>'Листы ввода'!B483</f>
        <v>0</v>
      </c>
      <c r="C793" s="234"/>
      <c r="D793" s="235">
        <f>'Листы ввода'!C483</f>
        <v>0</v>
      </c>
      <c r="E793" s="236"/>
      <c r="F793" s="237"/>
      <c r="G793" s="235">
        <f>'Листы ввода'!D483</f>
        <v>0</v>
      </c>
      <c r="H793" s="236"/>
      <c r="I793" s="237"/>
      <c r="J793" s="26">
        <f>'Листы ввода'!E483</f>
        <v>0</v>
      </c>
      <c r="K793" s="27">
        <f>'Листы ввода'!F483</f>
        <v>0</v>
      </c>
      <c r="L793" s="69">
        <f>ROUNDUP('Листы ввода'!G483*'Общ. данные'!$D$26,0)</f>
        <v>0</v>
      </c>
      <c r="M793" s="67">
        <f>'Листы ввода'!H483</f>
        <v>0</v>
      </c>
      <c r="N793" s="28">
        <f>'Листы ввода'!I483</f>
        <v>0</v>
      </c>
      <c r="O793" s="68">
        <f>'Листы ввода'!J483</f>
        <v>0</v>
      </c>
      <c r="P793" s="69">
        <f>ROUNDUP('Листы ввода'!K483*'Общ. данные'!$D$26,0)</f>
        <v>0</v>
      </c>
      <c r="Q793" s="238">
        <f>ROUNDUP('Листы ввода'!L483*'Общ. данные'!$D$26,0)</f>
        <v>0</v>
      </c>
      <c r="R793" s="239"/>
      <c r="S793" s="238">
        <f>ROUNDUP('Листы ввода'!M483*'Общ. данные'!$D$26,0)</f>
        <v>0</v>
      </c>
      <c r="T793" s="240"/>
      <c r="U793" s="239"/>
      <c r="V793" s="238">
        <f>ROUNDUP('Листы ввода'!N483*'Общ. данные'!$D$26,0)</f>
        <v>0</v>
      </c>
      <c r="W793" s="240"/>
      <c r="X793" s="239"/>
      <c r="Y793" s="262">
        <f>'Листы ввода'!O483</f>
        <v>0</v>
      </c>
      <c r="Z793" s="263"/>
      <c r="AA793" s="26">
        <f>'Листы ввода'!P483</f>
        <v>0</v>
      </c>
      <c r="AB793" s="68">
        <f>'Листы ввода'!Q483</f>
        <v>0</v>
      </c>
      <c r="AC793" s="236">
        <f>'Листы ввода'!R483</f>
        <v>0</v>
      </c>
      <c r="AD793" s="236"/>
      <c r="AE793" s="233">
        <f>IF('Листы ввода'!T483=1,'Листы на печать'!P793,AQ793)</f>
        <v>0</v>
      </c>
      <c r="AF793" s="264"/>
      <c r="AG793" s="265"/>
      <c r="AH793" s="266"/>
      <c r="AI793" s="26"/>
      <c r="AJ793" s="27"/>
      <c r="AK793" s="265"/>
      <c r="AL793" s="265"/>
      <c r="AM793" s="266"/>
      <c r="AN793" s="267"/>
      <c r="AO793" s="266"/>
      <c r="AP793" s="301"/>
      <c r="AQ793" s="46">
        <f t="shared" si="15"/>
        <v>0</v>
      </c>
    </row>
    <row r="794" spans="1:43" ht="20.45" customHeight="1">
      <c r="A794" s="314"/>
      <c r="B794" s="233">
        <f>'Листы ввода'!B484</f>
        <v>0</v>
      </c>
      <c r="C794" s="234"/>
      <c r="D794" s="235">
        <f>'Листы ввода'!C484</f>
        <v>0</v>
      </c>
      <c r="E794" s="236"/>
      <c r="F794" s="237"/>
      <c r="G794" s="235">
        <f>'Листы ввода'!D484</f>
        <v>0</v>
      </c>
      <c r="H794" s="236"/>
      <c r="I794" s="237"/>
      <c r="J794" s="26">
        <f>'Листы ввода'!E484</f>
        <v>0</v>
      </c>
      <c r="K794" s="27">
        <f>'Листы ввода'!F484</f>
        <v>0</v>
      </c>
      <c r="L794" s="69">
        <f>ROUNDUP('Листы ввода'!G484*'Общ. данные'!$D$26,0)</f>
        <v>0</v>
      </c>
      <c r="M794" s="67">
        <f>'Листы ввода'!H484</f>
        <v>0</v>
      </c>
      <c r="N794" s="28">
        <f>'Листы ввода'!I484</f>
        <v>0</v>
      </c>
      <c r="O794" s="68">
        <f>'Листы ввода'!J484</f>
        <v>0</v>
      </c>
      <c r="P794" s="69">
        <f>ROUNDUP('Листы ввода'!K484*'Общ. данные'!$D$26,0)</f>
        <v>0</v>
      </c>
      <c r="Q794" s="238">
        <f>ROUNDUP('Листы ввода'!L484*'Общ. данные'!$D$26,0)</f>
        <v>0</v>
      </c>
      <c r="R794" s="239"/>
      <c r="S794" s="238">
        <f>ROUNDUP('Листы ввода'!M484*'Общ. данные'!$D$26,0)</f>
        <v>0</v>
      </c>
      <c r="T794" s="240"/>
      <c r="U794" s="239"/>
      <c r="V794" s="238">
        <f>ROUNDUP('Листы ввода'!N484*'Общ. данные'!$D$26,0)</f>
        <v>0</v>
      </c>
      <c r="W794" s="240"/>
      <c r="X794" s="239"/>
      <c r="Y794" s="262">
        <f>'Листы ввода'!O484</f>
        <v>0</v>
      </c>
      <c r="Z794" s="263"/>
      <c r="AA794" s="26">
        <f>'Листы ввода'!P484</f>
        <v>0</v>
      </c>
      <c r="AB794" s="68">
        <f>'Листы ввода'!Q484</f>
        <v>0</v>
      </c>
      <c r="AC794" s="236">
        <f>'Листы ввода'!R484</f>
        <v>0</v>
      </c>
      <c r="AD794" s="236"/>
      <c r="AE794" s="233">
        <f>IF('Листы ввода'!T484=1,'Листы на печать'!P794,AQ794)</f>
        <v>0</v>
      </c>
      <c r="AF794" s="264"/>
      <c r="AG794" s="265"/>
      <c r="AH794" s="266"/>
      <c r="AI794" s="26"/>
      <c r="AJ794" s="27"/>
      <c r="AK794" s="265"/>
      <c r="AL794" s="265"/>
      <c r="AM794" s="266"/>
      <c r="AN794" s="267"/>
      <c r="AO794" s="266"/>
      <c r="AP794" s="301"/>
      <c r="AQ794" s="46">
        <f t="shared" si="15"/>
        <v>0</v>
      </c>
    </row>
    <row r="795" spans="1:43" ht="20.45" customHeight="1">
      <c r="A795" s="314"/>
      <c r="B795" s="233">
        <f>'Листы ввода'!B485</f>
        <v>0</v>
      </c>
      <c r="C795" s="234"/>
      <c r="D795" s="235">
        <f>'Листы ввода'!C485</f>
        <v>0</v>
      </c>
      <c r="E795" s="236"/>
      <c r="F795" s="237"/>
      <c r="G795" s="235">
        <f>'Листы ввода'!D485</f>
        <v>0</v>
      </c>
      <c r="H795" s="236"/>
      <c r="I795" s="237"/>
      <c r="J795" s="26">
        <f>'Листы ввода'!E485</f>
        <v>0</v>
      </c>
      <c r="K795" s="27">
        <f>'Листы ввода'!F485</f>
        <v>0</v>
      </c>
      <c r="L795" s="69">
        <f>ROUNDUP('Листы ввода'!G485*'Общ. данные'!$D$26,0)</f>
        <v>0</v>
      </c>
      <c r="M795" s="67">
        <f>'Листы ввода'!H485</f>
        <v>0</v>
      </c>
      <c r="N795" s="28">
        <f>'Листы ввода'!I485</f>
        <v>0</v>
      </c>
      <c r="O795" s="68">
        <f>'Листы ввода'!J485</f>
        <v>0</v>
      </c>
      <c r="P795" s="69">
        <f>ROUNDUP('Листы ввода'!K485*'Общ. данные'!$D$26,0)</f>
        <v>0</v>
      </c>
      <c r="Q795" s="238">
        <f>ROUNDUP('Листы ввода'!L485*'Общ. данные'!$D$26,0)</f>
        <v>0</v>
      </c>
      <c r="R795" s="239"/>
      <c r="S795" s="238">
        <f>ROUNDUP('Листы ввода'!M485*'Общ. данные'!$D$26,0)</f>
        <v>0</v>
      </c>
      <c r="T795" s="240"/>
      <c r="U795" s="239"/>
      <c r="V795" s="238">
        <f>ROUNDUP('Листы ввода'!N485*'Общ. данные'!$D$26,0)</f>
        <v>0</v>
      </c>
      <c r="W795" s="240"/>
      <c r="X795" s="239"/>
      <c r="Y795" s="262">
        <f>'Листы ввода'!O485</f>
        <v>0</v>
      </c>
      <c r="Z795" s="263"/>
      <c r="AA795" s="26">
        <f>'Листы ввода'!P485</f>
        <v>0</v>
      </c>
      <c r="AB795" s="68">
        <f>'Листы ввода'!Q485</f>
        <v>0</v>
      </c>
      <c r="AC795" s="236">
        <f>'Листы ввода'!R485</f>
        <v>0</v>
      </c>
      <c r="AD795" s="236"/>
      <c r="AE795" s="233">
        <f>IF('Листы ввода'!T485=1,'Листы на печать'!P795,AQ795)</f>
        <v>0</v>
      </c>
      <c r="AF795" s="264"/>
      <c r="AG795" s="265"/>
      <c r="AH795" s="266"/>
      <c r="AI795" s="26"/>
      <c r="AJ795" s="27"/>
      <c r="AK795" s="265"/>
      <c r="AL795" s="265"/>
      <c r="AM795" s="266"/>
      <c r="AN795" s="267"/>
      <c r="AO795" s="266"/>
      <c r="AP795" s="301"/>
      <c r="AQ795" s="46">
        <f t="shared" si="15"/>
        <v>0</v>
      </c>
    </row>
    <row r="796" spans="1:43" ht="20.45" customHeight="1">
      <c r="A796" s="314"/>
      <c r="B796" s="233">
        <f>'Листы ввода'!B486</f>
        <v>0</v>
      </c>
      <c r="C796" s="234"/>
      <c r="D796" s="235">
        <f>'Листы ввода'!C486</f>
        <v>0</v>
      </c>
      <c r="E796" s="236"/>
      <c r="F796" s="237"/>
      <c r="G796" s="235">
        <f>'Листы ввода'!D486</f>
        <v>0</v>
      </c>
      <c r="H796" s="236"/>
      <c r="I796" s="237"/>
      <c r="J796" s="26">
        <f>'Листы ввода'!E486</f>
        <v>0</v>
      </c>
      <c r="K796" s="27">
        <f>'Листы ввода'!F486</f>
        <v>0</v>
      </c>
      <c r="L796" s="69">
        <f>ROUNDUP('Листы ввода'!G486*'Общ. данные'!$D$26,0)</f>
        <v>0</v>
      </c>
      <c r="M796" s="67">
        <f>'Листы ввода'!H486</f>
        <v>0</v>
      </c>
      <c r="N796" s="28">
        <f>'Листы ввода'!I486</f>
        <v>0</v>
      </c>
      <c r="O796" s="68">
        <f>'Листы ввода'!J486</f>
        <v>0</v>
      </c>
      <c r="P796" s="69">
        <f>ROUNDUP('Листы ввода'!K486*'Общ. данные'!$D$26,0)</f>
        <v>0</v>
      </c>
      <c r="Q796" s="238">
        <f>ROUNDUP('Листы ввода'!L486*'Общ. данные'!$D$26,0)</f>
        <v>0</v>
      </c>
      <c r="R796" s="239"/>
      <c r="S796" s="238">
        <f>ROUNDUP('Листы ввода'!M486*'Общ. данные'!$D$26,0)</f>
        <v>0</v>
      </c>
      <c r="T796" s="240"/>
      <c r="U796" s="239"/>
      <c r="V796" s="238">
        <f>ROUNDUP('Листы ввода'!N486*'Общ. данные'!$D$26,0)</f>
        <v>0</v>
      </c>
      <c r="W796" s="240"/>
      <c r="X796" s="239"/>
      <c r="Y796" s="262">
        <f>'Листы ввода'!O486</f>
        <v>0</v>
      </c>
      <c r="Z796" s="263"/>
      <c r="AA796" s="26">
        <f>'Листы ввода'!P486</f>
        <v>0</v>
      </c>
      <c r="AB796" s="68">
        <f>'Листы ввода'!Q486</f>
        <v>0</v>
      </c>
      <c r="AC796" s="236">
        <f>'Листы ввода'!R486</f>
        <v>0</v>
      </c>
      <c r="AD796" s="236"/>
      <c r="AE796" s="233">
        <f>IF('Листы ввода'!T486=1,'Листы на печать'!P796,AQ796)</f>
        <v>0</v>
      </c>
      <c r="AF796" s="264"/>
      <c r="AG796" s="265"/>
      <c r="AH796" s="266"/>
      <c r="AI796" s="26"/>
      <c r="AJ796" s="27"/>
      <c r="AK796" s="265"/>
      <c r="AL796" s="265"/>
      <c r="AM796" s="266"/>
      <c r="AN796" s="267"/>
      <c r="AO796" s="266"/>
      <c r="AP796" s="301"/>
      <c r="AQ796" s="46">
        <f t="shared" si="15"/>
        <v>0</v>
      </c>
    </row>
    <row r="797" spans="1:43" ht="20.45" customHeight="1">
      <c r="A797" s="314"/>
      <c r="B797" s="233">
        <f>'Листы ввода'!B487</f>
        <v>0</v>
      </c>
      <c r="C797" s="234"/>
      <c r="D797" s="235">
        <f>'Листы ввода'!C487</f>
        <v>0</v>
      </c>
      <c r="E797" s="236"/>
      <c r="F797" s="237"/>
      <c r="G797" s="235">
        <f>'Листы ввода'!D487</f>
        <v>0</v>
      </c>
      <c r="H797" s="236"/>
      <c r="I797" s="237"/>
      <c r="J797" s="26">
        <f>'Листы ввода'!E487</f>
        <v>0</v>
      </c>
      <c r="K797" s="27">
        <f>'Листы ввода'!F487</f>
        <v>0</v>
      </c>
      <c r="L797" s="69">
        <f>ROUNDUP('Листы ввода'!G487*'Общ. данные'!$D$26,0)</f>
        <v>0</v>
      </c>
      <c r="M797" s="67">
        <f>'Листы ввода'!H487</f>
        <v>0</v>
      </c>
      <c r="N797" s="28">
        <f>'Листы ввода'!I487</f>
        <v>0</v>
      </c>
      <c r="O797" s="68">
        <f>'Листы ввода'!J487</f>
        <v>0</v>
      </c>
      <c r="P797" s="69">
        <f>ROUNDUP('Листы ввода'!K487*'Общ. данные'!$D$26,0)</f>
        <v>0</v>
      </c>
      <c r="Q797" s="238">
        <f>ROUNDUP('Листы ввода'!L487*'Общ. данные'!$D$26,0)</f>
        <v>0</v>
      </c>
      <c r="R797" s="239"/>
      <c r="S797" s="238">
        <f>ROUNDUP('Листы ввода'!M487*'Общ. данные'!$D$26,0)</f>
        <v>0</v>
      </c>
      <c r="T797" s="240"/>
      <c r="U797" s="239"/>
      <c r="V797" s="238">
        <f>ROUNDUP('Листы ввода'!N487*'Общ. данные'!$D$26,0)</f>
        <v>0</v>
      </c>
      <c r="W797" s="240"/>
      <c r="X797" s="239"/>
      <c r="Y797" s="262">
        <f>'Листы ввода'!O487</f>
        <v>0</v>
      </c>
      <c r="Z797" s="263"/>
      <c r="AA797" s="26">
        <f>'Листы ввода'!P487</f>
        <v>0</v>
      </c>
      <c r="AB797" s="68">
        <f>'Листы ввода'!Q487</f>
        <v>0</v>
      </c>
      <c r="AC797" s="236">
        <f>'Листы ввода'!R487</f>
        <v>0</v>
      </c>
      <c r="AD797" s="236"/>
      <c r="AE797" s="233">
        <f>IF('Листы ввода'!T487=1,'Листы на печать'!P797,AQ797)</f>
        <v>0</v>
      </c>
      <c r="AF797" s="264"/>
      <c r="AG797" s="265"/>
      <c r="AH797" s="266"/>
      <c r="AI797" s="26"/>
      <c r="AJ797" s="27"/>
      <c r="AK797" s="265"/>
      <c r="AL797" s="265"/>
      <c r="AM797" s="266"/>
      <c r="AN797" s="267"/>
      <c r="AO797" s="266"/>
      <c r="AP797" s="301"/>
      <c r="AQ797" s="46">
        <f t="shared" si="15"/>
        <v>0</v>
      </c>
    </row>
    <row r="798" spans="1:43" ht="20.45" customHeight="1">
      <c r="A798" s="314"/>
      <c r="B798" s="233">
        <f>'Листы ввода'!B488</f>
        <v>0</v>
      </c>
      <c r="C798" s="234"/>
      <c r="D798" s="235">
        <f>'Листы ввода'!C488</f>
        <v>0</v>
      </c>
      <c r="E798" s="236"/>
      <c r="F798" s="237"/>
      <c r="G798" s="235">
        <f>'Листы ввода'!D488</f>
        <v>0</v>
      </c>
      <c r="H798" s="236"/>
      <c r="I798" s="237"/>
      <c r="J798" s="26">
        <f>'Листы ввода'!E488</f>
        <v>0</v>
      </c>
      <c r="K798" s="27">
        <f>'Листы ввода'!F488</f>
        <v>0</v>
      </c>
      <c r="L798" s="69">
        <f>ROUNDUP('Листы ввода'!G488*'Общ. данные'!$D$26,0)</f>
        <v>0</v>
      </c>
      <c r="M798" s="67">
        <f>'Листы ввода'!H488</f>
        <v>0</v>
      </c>
      <c r="N798" s="28">
        <f>'Листы ввода'!I488</f>
        <v>0</v>
      </c>
      <c r="O798" s="68">
        <f>'Листы ввода'!J488</f>
        <v>0</v>
      </c>
      <c r="P798" s="69">
        <f>ROUNDUP('Листы ввода'!K488*'Общ. данные'!$D$26,0)</f>
        <v>0</v>
      </c>
      <c r="Q798" s="238">
        <f>ROUNDUP('Листы ввода'!L488*'Общ. данные'!$D$26,0)</f>
        <v>0</v>
      </c>
      <c r="R798" s="239"/>
      <c r="S798" s="238">
        <f>ROUNDUP('Листы ввода'!M488*'Общ. данные'!$D$26,0)</f>
        <v>0</v>
      </c>
      <c r="T798" s="240"/>
      <c r="U798" s="239"/>
      <c r="V798" s="238">
        <f>ROUNDUP('Листы ввода'!N488*'Общ. данные'!$D$26,0)</f>
        <v>0</v>
      </c>
      <c r="W798" s="240"/>
      <c r="X798" s="239"/>
      <c r="Y798" s="262">
        <f>'Листы ввода'!O488</f>
        <v>0</v>
      </c>
      <c r="Z798" s="263"/>
      <c r="AA798" s="26">
        <f>'Листы ввода'!P488</f>
        <v>0</v>
      </c>
      <c r="AB798" s="68">
        <f>'Листы ввода'!Q488</f>
        <v>0</v>
      </c>
      <c r="AC798" s="236">
        <f>'Листы ввода'!R488</f>
        <v>0</v>
      </c>
      <c r="AD798" s="236"/>
      <c r="AE798" s="233">
        <f>IF('Листы ввода'!T488=1,'Листы на печать'!P798,AQ798)</f>
        <v>0</v>
      </c>
      <c r="AF798" s="264"/>
      <c r="AG798" s="265"/>
      <c r="AH798" s="266"/>
      <c r="AI798" s="26"/>
      <c r="AJ798" s="27"/>
      <c r="AK798" s="265"/>
      <c r="AL798" s="265"/>
      <c r="AM798" s="266"/>
      <c r="AN798" s="267"/>
      <c r="AO798" s="266"/>
      <c r="AP798" s="301"/>
      <c r="AQ798" s="46">
        <f t="shared" si="15"/>
        <v>0</v>
      </c>
    </row>
    <row r="799" spans="1:43" ht="20.45" customHeight="1">
      <c r="A799" s="314"/>
      <c r="B799" s="233">
        <f>'Листы ввода'!B489</f>
        <v>0</v>
      </c>
      <c r="C799" s="234"/>
      <c r="D799" s="235">
        <f>'Листы ввода'!C489</f>
        <v>0</v>
      </c>
      <c r="E799" s="236"/>
      <c r="F799" s="237"/>
      <c r="G799" s="235">
        <f>'Листы ввода'!D489</f>
        <v>0</v>
      </c>
      <c r="H799" s="236"/>
      <c r="I799" s="237"/>
      <c r="J799" s="26">
        <f>'Листы ввода'!E489</f>
        <v>0</v>
      </c>
      <c r="K799" s="27">
        <f>'Листы ввода'!F489</f>
        <v>0</v>
      </c>
      <c r="L799" s="69">
        <f>ROUNDUP('Листы ввода'!G489*'Общ. данные'!$D$26,0)</f>
        <v>0</v>
      </c>
      <c r="M799" s="67">
        <f>'Листы ввода'!H489</f>
        <v>0</v>
      </c>
      <c r="N799" s="28">
        <f>'Листы ввода'!I489</f>
        <v>0</v>
      </c>
      <c r="O799" s="68">
        <f>'Листы ввода'!J489</f>
        <v>0</v>
      </c>
      <c r="P799" s="69">
        <f>ROUNDUP('Листы ввода'!K489*'Общ. данные'!$D$26,0)</f>
        <v>0</v>
      </c>
      <c r="Q799" s="238">
        <f>ROUNDUP('Листы ввода'!L489*'Общ. данные'!$D$26,0)</f>
        <v>0</v>
      </c>
      <c r="R799" s="239"/>
      <c r="S799" s="238">
        <f>ROUNDUP('Листы ввода'!M489*'Общ. данные'!$D$26,0)</f>
        <v>0</v>
      </c>
      <c r="T799" s="240"/>
      <c r="U799" s="239"/>
      <c r="V799" s="238">
        <f>ROUNDUP('Листы ввода'!N489*'Общ. данные'!$D$26,0)</f>
        <v>0</v>
      </c>
      <c r="W799" s="240"/>
      <c r="X799" s="239"/>
      <c r="Y799" s="262">
        <f>'Листы ввода'!O489</f>
        <v>0</v>
      </c>
      <c r="Z799" s="263"/>
      <c r="AA799" s="26">
        <f>'Листы ввода'!P489</f>
        <v>0</v>
      </c>
      <c r="AB799" s="68">
        <f>'Листы ввода'!Q489</f>
        <v>0</v>
      </c>
      <c r="AC799" s="236">
        <f>'Листы ввода'!R489</f>
        <v>0</v>
      </c>
      <c r="AD799" s="236"/>
      <c r="AE799" s="233">
        <f>IF('Листы ввода'!T489=1,'Листы на печать'!P799,AQ799)</f>
        <v>0</v>
      </c>
      <c r="AF799" s="264"/>
      <c r="AG799" s="265"/>
      <c r="AH799" s="266"/>
      <c r="AI799" s="26"/>
      <c r="AJ799" s="27"/>
      <c r="AK799" s="265"/>
      <c r="AL799" s="265"/>
      <c r="AM799" s="266"/>
      <c r="AN799" s="267"/>
      <c r="AO799" s="266"/>
      <c r="AP799" s="301"/>
      <c r="AQ799" s="46">
        <f t="shared" si="15"/>
        <v>0</v>
      </c>
    </row>
    <row r="800" spans="1:43" ht="20.45" customHeight="1">
      <c r="A800" s="314"/>
      <c r="B800" s="233">
        <f>'Листы ввода'!B490</f>
        <v>0</v>
      </c>
      <c r="C800" s="234"/>
      <c r="D800" s="235">
        <f>'Листы ввода'!C490</f>
        <v>0</v>
      </c>
      <c r="E800" s="236"/>
      <c r="F800" s="237"/>
      <c r="G800" s="235">
        <f>'Листы ввода'!D490</f>
        <v>0</v>
      </c>
      <c r="H800" s="236"/>
      <c r="I800" s="237"/>
      <c r="J800" s="26">
        <f>'Листы ввода'!E490</f>
        <v>0</v>
      </c>
      <c r="K800" s="27">
        <f>'Листы ввода'!F490</f>
        <v>0</v>
      </c>
      <c r="L800" s="69">
        <f>ROUNDUP('Листы ввода'!G490*'Общ. данные'!$D$26,0)</f>
        <v>0</v>
      </c>
      <c r="M800" s="67">
        <f>'Листы ввода'!H490</f>
        <v>0</v>
      </c>
      <c r="N800" s="28">
        <f>'Листы ввода'!I490</f>
        <v>0</v>
      </c>
      <c r="O800" s="68">
        <f>'Листы ввода'!J490</f>
        <v>0</v>
      </c>
      <c r="P800" s="69">
        <f>ROUNDUP('Листы ввода'!K490*'Общ. данные'!$D$26,0)</f>
        <v>0</v>
      </c>
      <c r="Q800" s="238">
        <f>ROUNDUP('Листы ввода'!L490*'Общ. данные'!$D$26,0)</f>
        <v>0</v>
      </c>
      <c r="R800" s="239"/>
      <c r="S800" s="238">
        <f>ROUNDUP('Листы ввода'!M490*'Общ. данные'!$D$26,0)</f>
        <v>0</v>
      </c>
      <c r="T800" s="240"/>
      <c r="U800" s="239"/>
      <c r="V800" s="238">
        <f>ROUNDUP('Листы ввода'!N490*'Общ. данные'!$D$26,0)</f>
        <v>0</v>
      </c>
      <c r="W800" s="240"/>
      <c r="X800" s="239"/>
      <c r="Y800" s="262">
        <f>'Листы ввода'!O490</f>
        <v>0</v>
      </c>
      <c r="Z800" s="263"/>
      <c r="AA800" s="26">
        <f>'Листы ввода'!P490</f>
        <v>0</v>
      </c>
      <c r="AB800" s="68">
        <f>'Листы ввода'!Q490</f>
        <v>0</v>
      </c>
      <c r="AC800" s="236">
        <f>'Листы ввода'!R490</f>
        <v>0</v>
      </c>
      <c r="AD800" s="236"/>
      <c r="AE800" s="233">
        <f>IF('Листы ввода'!T490=1,'Листы на печать'!P800,AQ800)</f>
        <v>0</v>
      </c>
      <c r="AF800" s="264"/>
      <c r="AG800" s="265"/>
      <c r="AH800" s="266"/>
      <c r="AI800" s="26"/>
      <c r="AJ800" s="27"/>
      <c r="AK800" s="265"/>
      <c r="AL800" s="265"/>
      <c r="AM800" s="266"/>
      <c r="AN800" s="267"/>
      <c r="AO800" s="266"/>
      <c r="AP800" s="301"/>
      <c r="AQ800" s="46">
        <f t="shared" si="15"/>
        <v>0</v>
      </c>
    </row>
    <row r="801" spans="1:43" ht="20.45" customHeight="1">
      <c r="A801" s="314"/>
      <c r="B801" s="233">
        <f>'Листы ввода'!B491</f>
        <v>0</v>
      </c>
      <c r="C801" s="234"/>
      <c r="D801" s="235">
        <f>'Листы ввода'!C491</f>
        <v>0</v>
      </c>
      <c r="E801" s="236"/>
      <c r="F801" s="237"/>
      <c r="G801" s="235">
        <f>'Листы ввода'!D491</f>
        <v>0</v>
      </c>
      <c r="H801" s="236"/>
      <c r="I801" s="237"/>
      <c r="J801" s="26">
        <f>'Листы ввода'!E491</f>
        <v>0</v>
      </c>
      <c r="K801" s="27">
        <f>'Листы ввода'!F491</f>
        <v>0</v>
      </c>
      <c r="L801" s="69">
        <f>ROUNDUP('Листы ввода'!G491*'Общ. данные'!$D$26,0)</f>
        <v>0</v>
      </c>
      <c r="M801" s="67">
        <f>'Листы ввода'!H491</f>
        <v>0</v>
      </c>
      <c r="N801" s="28">
        <f>'Листы ввода'!I491</f>
        <v>0</v>
      </c>
      <c r="O801" s="68">
        <f>'Листы ввода'!J491</f>
        <v>0</v>
      </c>
      <c r="P801" s="69">
        <f>ROUNDUP('Листы ввода'!K491*'Общ. данные'!$D$26,0)</f>
        <v>0</v>
      </c>
      <c r="Q801" s="238">
        <f>ROUNDUP('Листы ввода'!L491*'Общ. данные'!$D$26,0)</f>
        <v>0</v>
      </c>
      <c r="R801" s="239"/>
      <c r="S801" s="238">
        <f>ROUNDUP('Листы ввода'!M491*'Общ. данные'!$D$26,0)</f>
        <v>0</v>
      </c>
      <c r="T801" s="240"/>
      <c r="U801" s="239"/>
      <c r="V801" s="238">
        <f>ROUNDUP('Листы ввода'!N491*'Общ. данные'!$D$26,0)</f>
        <v>0</v>
      </c>
      <c r="W801" s="240"/>
      <c r="X801" s="239"/>
      <c r="Y801" s="262">
        <f>'Листы ввода'!O491</f>
        <v>0</v>
      </c>
      <c r="Z801" s="263"/>
      <c r="AA801" s="26">
        <f>'Листы ввода'!P491</f>
        <v>0</v>
      </c>
      <c r="AB801" s="68">
        <f>'Листы ввода'!Q491</f>
        <v>0</v>
      </c>
      <c r="AC801" s="236">
        <f>'Листы ввода'!R491</f>
        <v>0</v>
      </c>
      <c r="AD801" s="236"/>
      <c r="AE801" s="233">
        <f>IF('Листы ввода'!T491=1,'Листы на печать'!P801,AQ801)</f>
        <v>0</v>
      </c>
      <c r="AF801" s="264"/>
      <c r="AG801" s="265"/>
      <c r="AH801" s="266"/>
      <c r="AI801" s="26"/>
      <c r="AJ801" s="27"/>
      <c r="AK801" s="265"/>
      <c r="AL801" s="265"/>
      <c r="AM801" s="266"/>
      <c r="AN801" s="267"/>
      <c r="AO801" s="266"/>
      <c r="AP801" s="301"/>
      <c r="AQ801" s="46">
        <f t="shared" si="15"/>
        <v>0</v>
      </c>
    </row>
    <row r="802" spans="1:43" ht="20.45" customHeight="1">
      <c r="A802" s="314"/>
      <c r="B802" s="233">
        <f>'Листы ввода'!B492</f>
        <v>0</v>
      </c>
      <c r="C802" s="234"/>
      <c r="D802" s="235">
        <f>'Листы ввода'!C492</f>
        <v>0</v>
      </c>
      <c r="E802" s="236"/>
      <c r="F802" s="237"/>
      <c r="G802" s="235">
        <f>'Листы ввода'!D492</f>
        <v>0</v>
      </c>
      <c r="H802" s="236"/>
      <c r="I802" s="237"/>
      <c r="J802" s="26">
        <f>'Листы ввода'!E492</f>
        <v>0</v>
      </c>
      <c r="K802" s="27">
        <f>'Листы ввода'!F492</f>
        <v>0</v>
      </c>
      <c r="L802" s="69">
        <f>ROUNDUP('Листы ввода'!G492*'Общ. данные'!$D$26,0)</f>
        <v>0</v>
      </c>
      <c r="M802" s="67">
        <f>'Листы ввода'!H492</f>
        <v>0</v>
      </c>
      <c r="N802" s="28">
        <f>'Листы ввода'!I492</f>
        <v>0</v>
      </c>
      <c r="O802" s="68">
        <f>'Листы ввода'!J492</f>
        <v>0</v>
      </c>
      <c r="P802" s="69">
        <f>ROUNDUP('Листы ввода'!K492*'Общ. данные'!$D$26,0)</f>
        <v>0</v>
      </c>
      <c r="Q802" s="238">
        <f>ROUNDUP('Листы ввода'!L492*'Общ. данные'!$D$26,0)</f>
        <v>0</v>
      </c>
      <c r="R802" s="239"/>
      <c r="S802" s="238">
        <f>ROUNDUP('Листы ввода'!M492*'Общ. данные'!$D$26,0)</f>
        <v>0</v>
      </c>
      <c r="T802" s="240"/>
      <c r="U802" s="239"/>
      <c r="V802" s="238">
        <f>ROUNDUP('Листы ввода'!N492*'Общ. данные'!$D$26,0)</f>
        <v>0</v>
      </c>
      <c r="W802" s="240"/>
      <c r="X802" s="239"/>
      <c r="Y802" s="262">
        <f>'Листы ввода'!O492</f>
        <v>0</v>
      </c>
      <c r="Z802" s="263"/>
      <c r="AA802" s="26">
        <f>'Листы ввода'!P492</f>
        <v>0</v>
      </c>
      <c r="AB802" s="68">
        <f>'Листы ввода'!Q492</f>
        <v>0</v>
      </c>
      <c r="AC802" s="236">
        <f>'Листы ввода'!R492</f>
        <v>0</v>
      </c>
      <c r="AD802" s="236"/>
      <c r="AE802" s="233">
        <f>IF('Листы ввода'!T492=1,'Листы на печать'!P802,AQ802)</f>
        <v>0</v>
      </c>
      <c r="AF802" s="264"/>
      <c r="AG802" s="265"/>
      <c r="AH802" s="266"/>
      <c r="AI802" s="26"/>
      <c r="AJ802" s="27"/>
      <c r="AK802" s="265"/>
      <c r="AL802" s="265"/>
      <c r="AM802" s="266"/>
      <c r="AN802" s="267"/>
      <c r="AO802" s="266"/>
      <c r="AP802" s="301"/>
      <c r="AQ802" s="46">
        <f t="shared" si="15"/>
        <v>0</v>
      </c>
    </row>
    <row r="803" spans="1:43" ht="20.45" customHeight="1">
      <c r="A803" s="314"/>
      <c r="B803" s="233">
        <f>'Листы ввода'!B493</f>
        <v>0</v>
      </c>
      <c r="C803" s="234"/>
      <c r="D803" s="235">
        <f>'Листы ввода'!C493</f>
        <v>0</v>
      </c>
      <c r="E803" s="236"/>
      <c r="F803" s="237"/>
      <c r="G803" s="235">
        <f>'Листы ввода'!D493</f>
        <v>0</v>
      </c>
      <c r="H803" s="236"/>
      <c r="I803" s="237"/>
      <c r="J803" s="26">
        <f>'Листы ввода'!E493</f>
        <v>0</v>
      </c>
      <c r="K803" s="27">
        <f>'Листы ввода'!F493</f>
        <v>0</v>
      </c>
      <c r="L803" s="69">
        <f>ROUNDUP('Листы ввода'!G493*'Общ. данные'!$D$26,0)</f>
        <v>0</v>
      </c>
      <c r="M803" s="67">
        <f>'Листы ввода'!H493</f>
        <v>0</v>
      </c>
      <c r="N803" s="28">
        <f>'Листы ввода'!I493</f>
        <v>0</v>
      </c>
      <c r="O803" s="68">
        <f>'Листы ввода'!J493</f>
        <v>0</v>
      </c>
      <c r="P803" s="69">
        <f>ROUNDUP('Листы ввода'!K493*'Общ. данные'!$D$26,0)</f>
        <v>0</v>
      </c>
      <c r="Q803" s="238">
        <f>ROUNDUP('Листы ввода'!L493*'Общ. данные'!$D$26,0)</f>
        <v>0</v>
      </c>
      <c r="R803" s="239"/>
      <c r="S803" s="238">
        <f>ROUNDUP('Листы ввода'!M493*'Общ. данные'!$D$26,0)</f>
        <v>0</v>
      </c>
      <c r="T803" s="240"/>
      <c r="U803" s="239"/>
      <c r="V803" s="238">
        <f>ROUNDUP('Листы ввода'!N493*'Общ. данные'!$D$26,0)</f>
        <v>0</v>
      </c>
      <c r="W803" s="240"/>
      <c r="X803" s="239"/>
      <c r="Y803" s="262">
        <f>'Листы ввода'!O493</f>
        <v>0</v>
      </c>
      <c r="Z803" s="263"/>
      <c r="AA803" s="26">
        <f>'Листы ввода'!P493</f>
        <v>0</v>
      </c>
      <c r="AB803" s="68">
        <f>'Листы ввода'!Q493</f>
        <v>0</v>
      </c>
      <c r="AC803" s="236">
        <f>'Листы ввода'!R493</f>
        <v>0</v>
      </c>
      <c r="AD803" s="236"/>
      <c r="AE803" s="233">
        <f>IF('Листы ввода'!T493=1,'Листы на печать'!P803,AQ803)</f>
        <v>0</v>
      </c>
      <c r="AF803" s="264"/>
      <c r="AG803" s="265"/>
      <c r="AH803" s="266"/>
      <c r="AI803" s="26"/>
      <c r="AJ803" s="27"/>
      <c r="AK803" s="265"/>
      <c r="AL803" s="265"/>
      <c r="AM803" s="266"/>
      <c r="AN803" s="267"/>
      <c r="AO803" s="266"/>
      <c r="AP803" s="301"/>
      <c r="AQ803" s="46">
        <f t="shared" si="15"/>
        <v>0</v>
      </c>
    </row>
    <row r="804" spans="1:43" ht="20.45" customHeight="1">
      <c r="A804" s="314"/>
      <c r="B804" s="233">
        <f>'Листы ввода'!B494</f>
        <v>0</v>
      </c>
      <c r="C804" s="234"/>
      <c r="D804" s="235">
        <f>'Листы ввода'!C494</f>
        <v>0</v>
      </c>
      <c r="E804" s="236"/>
      <c r="F804" s="237"/>
      <c r="G804" s="235">
        <f>'Листы ввода'!D494</f>
        <v>0</v>
      </c>
      <c r="H804" s="236"/>
      <c r="I804" s="237"/>
      <c r="J804" s="26">
        <f>'Листы ввода'!E494</f>
        <v>0</v>
      </c>
      <c r="K804" s="27">
        <f>'Листы ввода'!F494</f>
        <v>0</v>
      </c>
      <c r="L804" s="69">
        <f>ROUNDUP('Листы ввода'!G494*'Общ. данные'!$D$26,0)</f>
        <v>0</v>
      </c>
      <c r="M804" s="67">
        <f>'Листы ввода'!H494</f>
        <v>0</v>
      </c>
      <c r="N804" s="28">
        <f>'Листы ввода'!I494</f>
        <v>0</v>
      </c>
      <c r="O804" s="68">
        <f>'Листы ввода'!J494</f>
        <v>0</v>
      </c>
      <c r="P804" s="69">
        <f>ROUNDUP('Листы ввода'!K494*'Общ. данные'!$D$26,0)</f>
        <v>0</v>
      </c>
      <c r="Q804" s="238">
        <f>ROUNDUP('Листы ввода'!L494*'Общ. данные'!$D$26,0)</f>
        <v>0</v>
      </c>
      <c r="R804" s="239"/>
      <c r="S804" s="238">
        <f>ROUNDUP('Листы ввода'!M494*'Общ. данные'!$D$26,0)</f>
        <v>0</v>
      </c>
      <c r="T804" s="240"/>
      <c r="U804" s="239"/>
      <c r="V804" s="238">
        <f>ROUNDUP('Листы ввода'!N494*'Общ. данные'!$D$26,0)</f>
        <v>0</v>
      </c>
      <c r="W804" s="240"/>
      <c r="X804" s="239"/>
      <c r="Y804" s="262">
        <f>'Листы ввода'!O494</f>
        <v>0</v>
      </c>
      <c r="Z804" s="263"/>
      <c r="AA804" s="26">
        <f>'Листы ввода'!P494</f>
        <v>0</v>
      </c>
      <c r="AB804" s="68">
        <f>'Листы ввода'!Q494</f>
        <v>0</v>
      </c>
      <c r="AC804" s="236">
        <f>'Листы ввода'!R494</f>
        <v>0</v>
      </c>
      <c r="AD804" s="236"/>
      <c r="AE804" s="233">
        <f>IF('Листы ввода'!T494=1,'Листы на печать'!P804,AQ804)</f>
        <v>0</v>
      </c>
      <c r="AF804" s="264"/>
      <c r="AG804" s="265"/>
      <c r="AH804" s="266"/>
      <c r="AI804" s="26"/>
      <c r="AJ804" s="27"/>
      <c r="AK804" s="265"/>
      <c r="AL804" s="265"/>
      <c r="AM804" s="266"/>
      <c r="AN804" s="267"/>
      <c r="AO804" s="266"/>
      <c r="AP804" s="301"/>
      <c r="AQ804" s="46">
        <f t="shared" si="15"/>
        <v>0</v>
      </c>
    </row>
    <row r="805" spans="1:43" ht="20.45" customHeight="1">
      <c r="A805" s="314"/>
      <c r="B805" s="233">
        <f>'Листы ввода'!B495</f>
        <v>0</v>
      </c>
      <c r="C805" s="234"/>
      <c r="D805" s="235">
        <f>'Листы ввода'!C495</f>
        <v>0</v>
      </c>
      <c r="E805" s="236"/>
      <c r="F805" s="237"/>
      <c r="G805" s="235">
        <f>'Листы ввода'!D495</f>
        <v>0</v>
      </c>
      <c r="H805" s="236"/>
      <c r="I805" s="237"/>
      <c r="J805" s="26">
        <f>'Листы ввода'!E495</f>
        <v>0</v>
      </c>
      <c r="K805" s="27">
        <f>'Листы ввода'!F495</f>
        <v>0</v>
      </c>
      <c r="L805" s="69">
        <f>ROUNDUP('Листы ввода'!G495*'Общ. данные'!$D$26,0)</f>
        <v>0</v>
      </c>
      <c r="M805" s="67">
        <f>'Листы ввода'!H495</f>
        <v>0</v>
      </c>
      <c r="N805" s="28">
        <f>'Листы ввода'!I495</f>
        <v>0</v>
      </c>
      <c r="O805" s="68">
        <f>'Листы ввода'!J495</f>
        <v>0</v>
      </c>
      <c r="P805" s="69">
        <f>ROUNDUP('Листы ввода'!K495*'Общ. данные'!$D$26,0)</f>
        <v>0</v>
      </c>
      <c r="Q805" s="238">
        <f>ROUNDUP('Листы ввода'!L495*'Общ. данные'!$D$26,0)</f>
        <v>0</v>
      </c>
      <c r="R805" s="239"/>
      <c r="S805" s="238">
        <f>ROUNDUP('Листы ввода'!M495*'Общ. данные'!$D$26,0)</f>
        <v>0</v>
      </c>
      <c r="T805" s="240"/>
      <c r="U805" s="239"/>
      <c r="V805" s="238">
        <f>ROUNDUP('Листы ввода'!N495*'Общ. данные'!$D$26,0)</f>
        <v>0</v>
      </c>
      <c r="W805" s="240"/>
      <c r="X805" s="239"/>
      <c r="Y805" s="262">
        <f>'Листы ввода'!O495</f>
        <v>0</v>
      </c>
      <c r="Z805" s="263"/>
      <c r="AA805" s="26">
        <f>'Листы ввода'!P495</f>
        <v>0</v>
      </c>
      <c r="AB805" s="68">
        <f>'Листы ввода'!Q495</f>
        <v>0</v>
      </c>
      <c r="AC805" s="236">
        <f>'Листы ввода'!R495</f>
        <v>0</v>
      </c>
      <c r="AD805" s="236"/>
      <c r="AE805" s="233">
        <f>IF('Листы ввода'!T495=1,'Листы на печать'!P805,AQ805)</f>
        <v>0</v>
      </c>
      <c r="AF805" s="264"/>
      <c r="AG805" s="265"/>
      <c r="AH805" s="266"/>
      <c r="AI805" s="26"/>
      <c r="AJ805" s="27"/>
      <c r="AK805" s="265"/>
      <c r="AL805" s="265"/>
      <c r="AM805" s="266"/>
      <c r="AN805" s="267"/>
      <c r="AO805" s="266"/>
      <c r="AP805" s="301"/>
      <c r="AQ805" s="46">
        <f t="shared" si="15"/>
        <v>0</v>
      </c>
    </row>
    <row r="806" spans="1:43" ht="20.45" customHeight="1">
      <c r="A806" s="314"/>
      <c r="B806" s="233">
        <f>'Листы ввода'!B496</f>
        <v>0</v>
      </c>
      <c r="C806" s="234"/>
      <c r="D806" s="235">
        <f>'Листы ввода'!C496</f>
        <v>0</v>
      </c>
      <c r="E806" s="236"/>
      <c r="F806" s="237"/>
      <c r="G806" s="235">
        <f>'Листы ввода'!D496</f>
        <v>0</v>
      </c>
      <c r="H806" s="236"/>
      <c r="I806" s="237"/>
      <c r="J806" s="26">
        <f>'Листы ввода'!E496</f>
        <v>0</v>
      </c>
      <c r="K806" s="27">
        <f>'Листы ввода'!F496</f>
        <v>0</v>
      </c>
      <c r="L806" s="69">
        <f>ROUNDUP('Листы ввода'!G496*'Общ. данные'!$D$26,0)</f>
        <v>0</v>
      </c>
      <c r="M806" s="67">
        <f>'Листы ввода'!H496</f>
        <v>0</v>
      </c>
      <c r="N806" s="28">
        <f>'Листы ввода'!I496</f>
        <v>0</v>
      </c>
      <c r="O806" s="68">
        <f>'Листы ввода'!J496</f>
        <v>0</v>
      </c>
      <c r="P806" s="69">
        <f>ROUNDUP('Листы ввода'!K496*'Общ. данные'!$D$26,0)</f>
        <v>0</v>
      </c>
      <c r="Q806" s="238">
        <f>ROUNDUP('Листы ввода'!L496*'Общ. данные'!$D$26,0)</f>
        <v>0</v>
      </c>
      <c r="R806" s="239"/>
      <c r="S806" s="238">
        <f>ROUNDUP('Листы ввода'!M496*'Общ. данные'!$D$26,0)</f>
        <v>0</v>
      </c>
      <c r="T806" s="240"/>
      <c r="U806" s="239"/>
      <c r="V806" s="238">
        <f>ROUNDUP('Листы ввода'!N496*'Общ. данные'!$D$26,0)</f>
        <v>0</v>
      </c>
      <c r="W806" s="240"/>
      <c r="X806" s="239"/>
      <c r="Y806" s="262">
        <f>'Листы ввода'!O496</f>
        <v>0</v>
      </c>
      <c r="Z806" s="263"/>
      <c r="AA806" s="26">
        <f>'Листы ввода'!P496</f>
        <v>0</v>
      </c>
      <c r="AB806" s="68">
        <f>'Листы ввода'!Q496</f>
        <v>0</v>
      </c>
      <c r="AC806" s="236">
        <f>'Листы ввода'!R496</f>
        <v>0</v>
      </c>
      <c r="AD806" s="236"/>
      <c r="AE806" s="233">
        <f>IF('Листы ввода'!T496=1,'Листы на печать'!P806,AQ806)</f>
        <v>0</v>
      </c>
      <c r="AF806" s="264"/>
      <c r="AG806" s="265"/>
      <c r="AH806" s="266"/>
      <c r="AI806" s="26"/>
      <c r="AJ806" s="27"/>
      <c r="AK806" s="265"/>
      <c r="AL806" s="265"/>
      <c r="AM806" s="266"/>
      <c r="AN806" s="267"/>
      <c r="AO806" s="266"/>
      <c r="AP806" s="301"/>
      <c r="AQ806" s="46">
        <f t="shared" si="15"/>
        <v>0</v>
      </c>
    </row>
    <row r="807" spans="1:43" ht="20.45" customHeight="1">
      <c r="A807" s="314"/>
      <c r="B807" s="233">
        <f>'Листы ввода'!B497</f>
        <v>0</v>
      </c>
      <c r="C807" s="234"/>
      <c r="D807" s="235">
        <f>'Листы ввода'!C497</f>
        <v>0</v>
      </c>
      <c r="E807" s="236"/>
      <c r="F807" s="237"/>
      <c r="G807" s="235">
        <f>'Листы ввода'!D497</f>
        <v>0</v>
      </c>
      <c r="H807" s="236"/>
      <c r="I807" s="237"/>
      <c r="J807" s="26">
        <f>'Листы ввода'!E497</f>
        <v>0</v>
      </c>
      <c r="K807" s="27">
        <f>'Листы ввода'!F497</f>
        <v>0</v>
      </c>
      <c r="L807" s="69">
        <f>ROUNDUP('Листы ввода'!G497*'Общ. данные'!$D$26,0)</f>
        <v>0</v>
      </c>
      <c r="M807" s="67">
        <f>'Листы ввода'!H497</f>
        <v>0</v>
      </c>
      <c r="N807" s="28">
        <f>'Листы ввода'!I497</f>
        <v>0</v>
      </c>
      <c r="O807" s="68">
        <f>'Листы ввода'!J497</f>
        <v>0</v>
      </c>
      <c r="P807" s="69">
        <f>ROUNDUP('Листы ввода'!K497*'Общ. данные'!$D$26,0)</f>
        <v>0</v>
      </c>
      <c r="Q807" s="238">
        <f>ROUNDUP('Листы ввода'!L497*'Общ. данные'!$D$26,0)</f>
        <v>0</v>
      </c>
      <c r="R807" s="239"/>
      <c r="S807" s="238">
        <f>ROUNDUP('Листы ввода'!M497*'Общ. данные'!$D$26,0)</f>
        <v>0</v>
      </c>
      <c r="T807" s="240"/>
      <c r="U807" s="239"/>
      <c r="V807" s="238">
        <f>ROUNDUP('Листы ввода'!N497*'Общ. данные'!$D$26,0)</f>
        <v>0</v>
      </c>
      <c r="W807" s="240"/>
      <c r="X807" s="239"/>
      <c r="Y807" s="262">
        <f>'Листы ввода'!O497</f>
        <v>0</v>
      </c>
      <c r="Z807" s="263"/>
      <c r="AA807" s="26">
        <f>'Листы ввода'!P497</f>
        <v>0</v>
      </c>
      <c r="AB807" s="68">
        <f>'Листы ввода'!Q497</f>
        <v>0</v>
      </c>
      <c r="AC807" s="236">
        <f>'Листы ввода'!R497</f>
        <v>0</v>
      </c>
      <c r="AD807" s="236"/>
      <c r="AE807" s="233">
        <f>IF('Листы ввода'!T497=1,'Листы на печать'!P807,AQ807)</f>
        <v>0</v>
      </c>
      <c r="AF807" s="264"/>
      <c r="AG807" s="265"/>
      <c r="AH807" s="266"/>
      <c r="AI807" s="26"/>
      <c r="AJ807" s="27"/>
      <c r="AK807" s="265"/>
      <c r="AL807" s="265"/>
      <c r="AM807" s="266"/>
      <c r="AN807" s="267"/>
      <c r="AO807" s="266"/>
      <c r="AP807" s="301"/>
      <c r="AQ807" s="46">
        <f t="shared" si="15"/>
        <v>0</v>
      </c>
    </row>
    <row r="808" spans="1:43" ht="20.45" customHeight="1">
      <c r="A808" s="314"/>
      <c r="B808" s="233">
        <f>'Листы ввода'!B498</f>
        <v>0</v>
      </c>
      <c r="C808" s="234"/>
      <c r="D808" s="235">
        <f>'Листы ввода'!C498</f>
        <v>0</v>
      </c>
      <c r="E808" s="236"/>
      <c r="F808" s="237"/>
      <c r="G808" s="235">
        <f>'Листы ввода'!D498</f>
        <v>0</v>
      </c>
      <c r="H808" s="236"/>
      <c r="I808" s="237"/>
      <c r="J808" s="26">
        <f>'Листы ввода'!E498</f>
        <v>0</v>
      </c>
      <c r="K808" s="27">
        <f>'Листы ввода'!F498</f>
        <v>0</v>
      </c>
      <c r="L808" s="69">
        <f>ROUNDUP('Листы ввода'!G498*'Общ. данные'!$D$26,0)</f>
        <v>0</v>
      </c>
      <c r="M808" s="67">
        <f>'Листы ввода'!H498</f>
        <v>0</v>
      </c>
      <c r="N808" s="28">
        <f>'Листы ввода'!I498</f>
        <v>0</v>
      </c>
      <c r="O808" s="68">
        <f>'Листы ввода'!J498</f>
        <v>0</v>
      </c>
      <c r="P808" s="69">
        <f>ROUNDUP('Листы ввода'!K498*'Общ. данные'!$D$26,0)</f>
        <v>0</v>
      </c>
      <c r="Q808" s="238">
        <f>ROUNDUP('Листы ввода'!L498*'Общ. данные'!$D$26,0)</f>
        <v>0</v>
      </c>
      <c r="R808" s="239"/>
      <c r="S808" s="238">
        <f>ROUNDUP('Листы ввода'!M498*'Общ. данные'!$D$26,0)</f>
        <v>0</v>
      </c>
      <c r="T808" s="240"/>
      <c r="U808" s="239"/>
      <c r="V808" s="238">
        <f>ROUNDUP('Листы ввода'!N498*'Общ. данные'!$D$26,0)</f>
        <v>0</v>
      </c>
      <c r="W808" s="240"/>
      <c r="X808" s="239"/>
      <c r="Y808" s="262">
        <f>'Листы ввода'!O498</f>
        <v>0</v>
      </c>
      <c r="Z808" s="263"/>
      <c r="AA808" s="26">
        <f>'Листы ввода'!P498</f>
        <v>0</v>
      </c>
      <c r="AB808" s="68">
        <f>'Листы ввода'!Q498</f>
        <v>0</v>
      </c>
      <c r="AC808" s="236">
        <f>'Листы ввода'!R498</f>
        <v>0</v>
      </c>
      <c r="AD808" s="236"/>
      <c r="AE808" s="233">
        <f>IF('Листы ввода'!T498=1,'Листы на печать'!P808,AQ808)</f>
        <v>0</v>
      </c>
      <c r="AF808" s="264"/>
      <c r="AG808" s="265"/>
      <c r="AH808" s="266"/>
      <c r="AI808" s="31"/>
      <c r="AJ808" s="32"/>
      <c r="AK808" s="265"/>
      <c r="AL808" s="265"/>
      <c r="AM808" s="266"/>
      <c r="AN808" s="267"/>
      <c r="AO808" s="266"/>
      <c r="AP808" s="301"/>
      <c r="AQ808" s="46">
        <f t="shared" si="15"/>
        <v>0</v>
      </c>
    </row>
    <row r="809" spans="1:43" ht="20.45" customHeight="1">
      <c r="A809" s="314"/>
      <c r="B809" s="233">
        <f>'Листы ввода'!B499</f>
        <v>0</v>
      </c>
      <c r="C809" s="234"/>
      <c r="D809" s="235">
        <f>'Листы ввода'!C499</f>
        <v>0</v>
      </c>
      <c r="E809" s="236"/>
      <c r="F809" s="237"/>
      <c r="G809" s="235">
        <f>'Листы ввода'!D499</f>
        <v>0</v>
      </c>
      <c r="H809" s="236"/>
      <c r="I809" s="237"/>
      <c r="J809" s="26">
        <f>'Листы ввода'!E499</f>
        <v>0</v>
      </c>
      <c r="K809" s="27">
        <f>'Листы ввода'!F499</f>
        <v>0</v>
      </c>
      <c r="L809" s="69">
        <f>ROUNDUP('Листы ввода'!G499*'Общ. данные'!$D$26,0)</f>
        <v>0</v>
      </c>
      <c r="M809" s="67">
        <f>'Листы ввода'!H499</f>
        <v>0</v>
      </c>
      <c r="N809" s="28">
        <f>'Листы ввода'!I499</f>
        <v>0</v>
      </c>
      <c r="O809" s="68">
        <f>'Листы ввода'!J499</f>
        <v>0</v>
      </c>
      <c r="P809" s="69">
        <f>ROUNDUP('Листы ввода'!K499*'Общ. данные'!$D$26,0)</f>
        <v>0</v>
      </c>
      <c r="Q809" s="238">
        <f>ROUNDUP('Листы ввода'!L499*'Общ. данные'!$D$26,0)</f>
        <v>0</v>
      </c>
      <c r="R809" s="239"/>
      <c r="S809" s="238">
        <f>ROUNDUP('Листы ввода'!M499*'Общ. данные'!$D$26,0)</f>
        <v>0</v>
      </c>
      <c r="T809" s="240"/>
      <c r="U809" s="239"/>
      <c r="V809" s="238">
        <f>ROUNDUP('Листы ввода'!N499*'Общ. данные'!$D$26,0)</f>
        <v>0</v>
      </c>
      <c r="W809" s="240"/>
      <c r="X809" s="239"/>
      <c r="Y809" s="262">
        <f>'Листы ввода'!O499</f>
        <v>0</v>
      </c>
      <c r="Z809" s="263"/>
      <c r="AA809" s="26">
        <f>'Листы ввода'!P499</f>
        <v>0</v>
      </c>
      <c r="AB809" s="68">
        <f>'Листы ввода'!Q499</f>
        <v>0</v>
      </c>
      <c r="AC809" s="236">
        <f>'Листы ввода'!R499</f>
        <v>0</v>
      </c>
      <c r="AD809" s="236"/>
      <c r="AE809" s="233">
        <f>IF('Листы ввода'!T499=1,'Листы на печать'!P809,AQ809)</f>
        <v>0</v>
      </c>
      <c r="AF809" s="264"/>
      <c r="AG809" s="265"/>
      <c r="AH809" s="266"/>
      <c r="AI809" s="31"/>
      <c r="AJ809" s="32"/>
      <c r="AK809" s="265"/>
      <c r="AL809" s="265"/>
      <c r="AM809" s="266"/>
      <c r="AN809" s="267"/>
      <c r="AO809" s="266"/>
      <c r="AP809" s="301"/>
      <c r="AQ809" s="46">
        <f t="shared" si="15"/>
        <v>0</v>
      </c>
    </row>
    <row r="810" spans="1:43" ht="20.45" customHeight="1">
      <c r="A810" s="314"/>
      <c r="B810" s="233">
        <f>'Листы ввода'!B500</f>
        <v>0</v>
      </c>
      <c r="C810" s="234"/>
      <c r="D810" s="235">
        <f>'Листы ввода'!C500</f>
        <v>0</v>
      </c>
      <c r="E810" s="236"/>
      <c r="F810" s="237"/>
      <c r="G810" s="235">
        <f>'Листы ввода'!D500</f>
        <v>0</v>
      </c>
      <c r="H810" s="236"/>
      <c r="I810" s="237"/>
      <c r="J810" s="26">
        <f>'Листы ввода'!E500</f>
        <v>0</v>
      </c>
      <c r="K810" s="27">
        <f>'Листы ввода'!F500</f>
        <v>0</v>
      </c>
      <c r="L810" s="69">
        <f>ROUNDUP('Листы ввода'!G500*'Общ. данные'!$D$26,0)</f>
        <v>0</v>
      </c>
      <c r="M810" s="67">
        <f>'Листы ввода'!H500</f>
        <v>0</v>
      </c>
      <c r="N810" s="28">
        <f>'Листы ввода'!I500</f>
        <v>0</v>
      </c>
      <c r="O810" s="68">
        <f>'Листы ввода'!J500</f>
        <v>0</v>
      </c>
      <c r="P810" s="69">
        <f>ROUNDUP('Листы ввода'!K500*'Общ. данные'!$D$26,0)</f>
        <v>0</v>
      </c>
      <c r="Q810" s="238">
        <f>ROUNDUP('Листы ввода'!L500*'Общ. данные'!$D$26,0)</f>
        <v>0</v>
      </c>
      <c r="R810" s="239"/>
      <c r="S810" s="238">
        <f>ROUNDUP('Листы ввода'!M500*'Общ. данные'!$D$26,0)</f>
        <v>0</v>
      </c>
      <c r="T810" s="240"/>
      <c r="U810" s="239"/>
      <c r="V810" s="238">
        <f>ROUNDUP('Листы ввода'!N500*'Общ. данные'!$D$26,0)</f>
        <v>0</v>
      </c>
      <c r="W810" s="240"/>
      <c r="X810" s="239"/>
      <c r="Y810" s="262">
        <f>'Листы ввода'!O500</f>
        <v>0</v>
      </c>
      <c r="Z810" s="263"/>
      <c r="AA810" s="26">
        <f>'Листы ввода'!P500</f>
        <v>0</v>
      </c>
      <c r="AB810" s="68">
        <f>'Листы ввода'!Q500</f>
        <v>0</v>
      </c>
      <c r="AC810" s="236">
        <f>'Листы ввода'!R500</f>
        <v>0</v>
      </c>
      <c r="AD810" s="236"/>
      <c r="AE810" s="233">
        <f>IF('Листы ввода'!T500=1,'Листы на печать'!P810,AQ810)</f>
        <v>0</v>
      </c>
      <c r="AF810" s="264"/>
      <c r="AG810" s="265"/>
      <c r="AH810" s="266"/>
      <c r="AI810" s="33"/>
      <c r="AJ810" s="34"/>
      <c r="AK810" s="265"/>
      <c r="AL810" s="265"/>
      <c r="AM810" s="266"/>
      <c r="AN810" s="275"/>
      <c r="AO810" s="276"/>
      <c r="AP810" s="301"/>
      <c r="AQ810" s="46">
        <f t="shared" si="15"/>
        <v>0</v>
      </c>
    </row>
    <row r="811" spans="1:43" ht="20.45" customHeight="1" thickBot="1">
      <c r="A811" s="314"/>
      <c r="B811" s="269">
        <f>'Листы ввода'!B501</f>
        <v>0</v>
      </c>
      <c r="C811" s="277"/>
      <c r="D811" s="278">
        <f>'Листы ввода'!C501</f>
        <v>0</v>
      </c>
      <c r="E811" s="268"/>
      <c r="F811" s="279"/>
      <c r="G811" s="278">
        <f>'Листы ввода'!D501</f>
        <v>0</v>
      </c>
      <c r="H811" s="268"/>
      <c r="I811" s="279"/>
      <c r="J811" s="88">
        <f>'Листы ввода'!E501</f>
        <v>0</v>
      </c>
      <c r="K811" s="89">
        <f>'Листы ввода'!F501</f>
        <v>0</v>
      </c>
      <c r="L811" s="86">
        <f>ROUNDUP('Листы ввода'!G501*'Общ. данные'!$D$26,0)</f>
        <v>0</v>
      </c>
      <c r="M811" s="85">
        <f>'Листы ввода'!H501</f>
        <v>0</v>
      </c>
      <c r="N811" s="90">
        <f>'Листы ввода'!I501</f>
        <v>0</v>
      </c>
      <c r="O811" s="87">
        <f>'Листы ввода'!J501</f>
        <v>0</v>
      </c>
      <c r="P811" s="86">
        <f>ROUNDUP('Листы ввода'!K501*'Общ. данные'!$D$26,0)</f>
        <v>0</v>
      </c>
      <c r="Q811" s="258">
        <f>ROUNDUP('Листы ввода'!L501*'Общ. данные'!$D$26,0)</f>
        <v>0</v>
      </c>
      <c r="R811" s="259"/>
      <c r="S811" s="258">
        <f>ROUNDUP('Листы ввода'!M501*'Общ. данные'!$D$26,0)</f>
        <v>0</v>
      </c>
      <c r="T811" s="280"/>
      <c r="U811" s="259"/>
      <c r="V811" s="258">
        <f>ROUNDUP('Листы ввода'!N501*'Общ. данные'!$D$26,0)</f>
        <v>0</v>
      </c>
      <c r="W811" s="280"/>
      <c r="X811" s="259"/>
      <c r="Y811" s="281">
        <f>'Листы ввода'!O501</f>
        <v>0</v>
      </c>
      <c r="Z811" s="282"/>
      <c r="AA811" s="88">
        <f>'Листы ввода'!P501</f>
        <v>0</v>
      </c>
      <c r="AB811" s="87">
        <f>'Листы ввода'!Q501</f>
        <v>0</v>
      </c>
      <c r="AC811" s="268">
        <f>'Листы ввода'!R501</f>
        <v>0</v>
      </c>
      <c r="AD811" s="268"/>
      <c r="AE811" s="269">
        <f>IF('Листы ввода'!T501=1,'Листы на печать'!P811,AQ811)</f>
        <v>0</v>
      </c>
      <c r="AF811" s="270"/>
      <c r="AG811" s="271"/>
      <c r="AH811" s="272"/>
      <c r="AI811" s="35"/>
      <c r="AJ811" s="36"/>
      <c r="AK811" s="271"/>
      <c r="AL811" s="271"/>
      <c r="AM811" s="272"/>
      <c r="AN811" s="273"/>
      <c r="AO811" s="274"/>
      <c r="AP811" s="301"/>
      <c r="AQ811" s="46">
        <f t="shared" si="15"/>
        <v>0</v>
      </c>
    </row>
    <row r="812" spans="1:43" ht="20.45" customHeight="1">
      <c r="A812" s="314"/>
      <c r="B812" s="241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  <c r="AA812" s="242"/>
      <c r="AB812" s="242"/>
      <c r="AC812" s="242"/>
      <c r="AD812" s="242"/>
      <c r="AE812" s="242"/>
      <c r="AF812" s="242"/>
      <c r="AG812" s="242"/>
      <c r="AH812" s="242"/>
      <c r="AI812" s="242"/>
      <c r="AJ812" s="242"/>
      <c r="AK812" s="242"/>
      <c r="AL812" s="242"/>
      <c r="AM812" s="242"/>
      <c r="AN812" s="242"/>
      <c r="AO812" s="243"/>
      <c r="AP812" s="301"/>
    </row>
    <row r="813" spans="1:43" ht="20.45" customHeight="1" thickBot="1">
      <c r="A813" s="314"/>
      <c r="B813" s="241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  <c r="AA813" s="242"/>
      <c r="AB813" s="242"/>
      <c r="AC813" s="242"/>
      <c r="AD813" s="242"/>
      <c r="AE813" s="242"/>
      <c r="AF813" s="242"/>
      <c r="AG813" s="242"/>
      <c r="AH813" s="242"/>
      <c r="AI813" s="242"/>
      <c r="AJ813" s="242"/>
      <c r="AK813" s="242"/>
      <c r="AL813" s="242"/>
      <c r="AM813" s="242"/>
      <c r="AN813" s="242"/>
      <c r="AO813" s="243"/>
      <c r="AP813" s="301"/>
    </row>
    <row r="814" spans="1:43" ht="12.75" customHeight="1" thickBot="1">
      <c r="A814" s="314"/>
      <c r="B814" s="241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3"/>
      <c r="R814" s="247"/>
      <c r="S814" s="248"/>
      <c r="T814" s="38"/>
      <c r="U814" s="247"/>
      <c r="V814" s="248"/>
      <c r="W814" s="38"/>
      <c r="X814" s="247"/>
      <c r="Y814" s="248"/>
      <c r="Z814" s="38"/>
      <c r="AA814" s="249" t="str">
        <f>AA771</f>
        <v>АП-08/15-АОВ2.К</v>
      </c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250"/>
      <c r="AN814" s="251"/>
      <c r="AO814" s="65" t="s">
        <v>13</v>
      </c>
      <c r="AP814" s="301"/>
    </row>
    <row r="815" spans="1:43" ht="12.75" customHeight="1" thickBot="1">
      <c r="A815" s="314"/>
      <c r="B815" s="241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3"/>
      <c r="R815" s="258"/>
      <c r="S815" s="259"/>
      <c r="T815" s="15"/>
      <c r="U815" s="258"/>
      <c r="V815" s="259"/>
      <c r="W815" s="15"/>
      <c r="X815" s="258"/>
      <c r="Y815" s="259"/>
      <c r="Z815" s="39"/>
      <c r="AA815" s="252"/>
      <c r="AB815" s="253"/>
      <c r="AC815" s="253"/>
      <c r="AD815" s="253"/>
      <c r="AE815" s="253"/>
      <c r="AF815" s="253"/>
      <c r="AG815" s="253"/>
      <c r="AH815" s="253"/>
      <c r="AI815" s="253"/>
      <c r="AJ815" s="253"/>
      <c r="AK815" s="253"/>
      <c r="AL815" s="253"/>
      <c r="AM815" s="253"/>
      <c r="AN815" s="254"/>
      <c r="AO815" s="260">
        <f>AO772+1</f>
        <v>18</v>
      </c>
      <c r="AP815" s="301"/>
    </row>
    <row r="816" spans="1:43" ht="12.75" customHeight="1" thickBot="1">
      <c r="A816" s="314"/>
      <c r="B816" s="244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6"/>
      <c r="R816" s="229" t="s">
        <v>11</v>
      </c>
      <c r="S816" s="230"/>
      <c r="T816" s="63" t="s">
        <v>12</v>
      </c>
      <c r="U816" s="229" t="s">
        <v>13</v>
      </c>
      <c r="V816" s="230"/>
      <c r="W816" s="63" t="s">
        <v>14</v>
      </c>
      <c r="X816" s="229" t="s">
        <v>15</v>
      </c>
      <c r="Y816" s="230"/>
      <c r="Z816" s="63" t="s">
        <v>16</v>
      </c>
      <c r="AA816" s="255"/>
      <c r="AB816" s="256"/>
      <c r="AC816" s="256"/>
      <c r="AD816" s="256"/>
      <c r="AE816" s="256"/>
      <c r="AF816" s="256"/>
      <c r="AG816" s="256"/>
      <c r="AH816" s="256"/>
      <c r="AI816" s="256"/>
      <c r="AJ816" s="256"/>
      <c r="AK816" s="256"/>
      <c r="AL816" s="256"/>
      <c r="AM816" s="256"/>
      <c r="AN816" s="257"/>
      <c r="AO816" s="261"/>
      <c r="AP816" s="301"/>
    </row>
    <row r="817" spans="1:43" ht="12.75" customHeight="1">
      <c r="A817" s="315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  <c r="AA817" s="231"/>
      <c r="AB817" s="231"/>
      <c r="AC817" s="231"/>
      <c r="AD817" s="231"/>
      <c r="AE817" s="231"/>
      <c r="AF817" s="231"/>
      <c r="AG817" s="231"/>
      <c r="AH817" s="232" t="s">
        <v>20</v>
      </c>
      <c r="AI817" s="232"/>
      <c r="AJ817" s="232"/>
      <c r="AK817" s="232"/>
      <c r="AL817" s="232"/>
      <c r="AM817" s="232"/>
      <c r="AN817" s="232"/>
      <c r="AO817" s="232"/>
      <c r="AP817" s="302"/>
    </row>
    <row r="818" spans="1:43" ht="12.75" customHeight="1" thickBot="1">
      <c r="A818" s="313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00"/>
    </row>
    <row r="819" spans="1:43" ht="20.45" customHeight="1" thickBot="1">
      <c r="A819" s="314"/>
      <c r="B819" s="294" t="s">
        <v>0</v>
      </c>
      <c r="C819" s="303"/>
      <c r="D819" s="229" t="s">
        <v>1</v>
      </c>
      <c r="E819" s="306"/>
      <c r="F819" s="306"/>
      <c r="G819" s="306"/>
      <c r="H819" s="306"/>
      <c r="I819" s="307"/>
      <c r="J819" s="308" t="s">
        <v>5</v>
      </c>
      <c r="K819" s="309"/>
      <c r="L819" s="309"/>
      <c r="M819" s="309"/>
      <c r="N819" s="309"/>
      <c r="O819" s="309"/>
      <c r="P819" s="309"/>
      <c r="Q819" s="309"/>
      <c r="R819" s="309"/>
      <c r="S819" s="309"/>
      <c r="T819" s="309"/>
      <c r="U819" s="309"/>
      <c r="V819" s="309"/>
      <c r="W819" s="309"/>
      <c r="X819" s="310"/>
      <c r="Y819" s="308" t="s">
        <v>8</v>
      </c>
      <c r="Z819" s="309"/>
      <c r="AA819" s="309"/>
      <c r="AB819" s="309"/>
      <c r="AC819" s="309"/>
      <c r="AD819" s="309"/>
      <c r="AE819" s="309"/>
      <c r="AF819" s="309"/>
      <c r="AG819" s="309"/>
      <c r="AH819" s="309"/>
      <c r="AI819" s="309"/>
      <c r="AJ819" s="309"/>
      <c r="AK819" s="309"/>
      <c r="AL819" s="309"/>
      <c r="AM819" s="309"/>
      <c r="AN819" s="309"/>
      <c r="AO819" s="310"/>
      <c r="AP819" s="301"/>
    </row>
    <row r="820" spans="1:43" ht="20.45" customHeight="1" thickBot="1">
      <c r="A820" s="314"/>
      <c r="B820" s="304"/>
      <c r="C820" s="305"/>
      <c r="D820" s="294" t="s">
        <v>2</v>
      </c>
      <c r="E820" s="311"/>
      <c r="F820" s="303"/>
      <c r="G820" s="294" t="s">
        <v>3</v>
      </c>
      <c r="H820" s="311"/>
      <c r="I820" s="303"/>
      <c r="J820" s="294" t="s">
        <v>53</v>
      </c>
      <c r="K820" s="298"/>
      <c r="L820" s="295"/>
      <c r="M820" s="294" t="s">
        <v>231</v>
      </c>
      <c r="N820" s="298"/>
      <c r="O820" s="298"/>
      <c r="P820" s="295"/>
      <c r="Q820" s="294" t="s">
        <v>18</v>
      </c>
      <c r="R820" s="295"/>
      <c r="S820" s="294" t="s">
        <v>17</v>
      </c>
      <c r="T820" s="298"/>
      <c r="U820" s="295"/>
      <c r="V820" s="294" t="s">
        <v>110</v>
      </c>
      <c r="W820" s="298"/>
      <c r="X820" s="295"/>
      <c r="Y820" s="308" t="s">
        <v>9</v>
      </c>
      <c r="Z820" s="309"/>
      <c r="AA820" s="309"/>
      <c r="AB820" s="309"/>
      <c r="AC820" s="309"/>
      <c r="AD820" s="309"/>
      <c r="AE820" s="309"/>
      <c r="AF820" s="310"/>
      <c r="AG820" s="308" t="s">
        <v>10</v>
      </c>
      <c r="AH820" s="309"/>
      <c r="AI820" s="309"/>
      <c r="AJ820" s="309"/>
      <c r="AK820" s="309"/>
      <c r="AL820" s="309"/>
      <c r="AM820" s="309"/>
      <c r="AN820" s="309"/>
      <c r="AO820" s="310"/>
      <c r="AP820" s="301"/>
    </row>
    <row r="821" spans="1:43" ht="20.45" customHeight="1">
      <c r="A821" s="314"/>
      <c r="B821" s="304"/>
      <c r="C821" s="305"/>
      <c r="D821" s="304"/>
      <c r="E821" s="312"/>
      <c r="F821" s="305"/>
      <c r="G821" s="304"/>
      <c r="H821" s="312"/>
      <c r="I821" s="305"/>
      <c r="J821" s="296"/>
      <c r="K821" s="299"/>
      <c r="L821" s="297"/>
      <c r="M821" s="296"/>
      <c r="N821" s="299"/>
      <c r="O821" s="299"/>
      <c r="P821" s="297"/>
      <c r="Q821" s="296"/>
      <c r="R821" s="297"/>
      <c r="S821" s="296"/>
      <c r="T821" s="299"/>
      <c r="U821" s="297"/>
      <c r="V821" s="296"/>
      <c r="W821" s="299"/>
      <c r="X821" s="297"/>
      <c r="Y821" s="294" t="s">
        <v>4</v>
      </c>
      <c r="Z821" s="295"/>
      <c r="AA821" s="294" t="s">
        <v>6</v>
      </c>
      <c r="AB821" s="298"/>
      <c r="AC821" s="298"/>
      <c r="AD821" s="295"/>
      <c r="AE821" s="294" t="s">
        <v>7</v>
      </c>
      <c r="AF821" s="295"/>
      <c r="AG821" s="294" t="s">
        <v>4</v>
      </c>
      <c r="AH821" s="295"/>
      <c r="AI821" s="294" t="s">
        <v>6</v>
      </c>
      <c r="AJ821" s="298"/>
      <c r="AK821" s="298"/>
      <c r="AL821" s="298"/>
      <c r="AM821" s="295"/>
      <c r="AN821" s="294" t="s">
        <v>7</v>
      </c>
      <c r="AO821" s="295"/>
      <c r="AP821" s="301"/>
    </row>
    <row r="822" spans="1:43" ht="20.45" customHeight="1">
      <c r="A822" s="314"/>
      <c r="B822" s="304"/>
      <c r="C822" s="305"/>
      <c r="D822" s="304"/>
      <c r="E822" s="312"/>
      <c r="F822" s="305"/>
      <c r="G822" s="304"/>
      <c r="H822" s="312"/>
      <c r="I822" s="305"/>
      <c r="J822" s="296"/>
      <c r="K822" s="299"/>
      <c r="L822" s="297"/>
      <c r="M822" s="296"/>
      <c r="N822" s="299"/>
      <c r="O822" s="299"/>
      <c r="P822" s="297"/>
      <c r="Q822" s="296"/>
      <c r="R822" s="297"/>
      <c r="S822" s="296"/>
      <c r="T822" s="299"/>
      <c r="U822" s="297"/>
      <c r="V822" s="296"/>
      <c r="W822" s="299"/>
      <c r="X822" s="297"/>
      <c r="Y822" s="296"/>
      <c r="Z822" s="297"/>
      <c r="AA822" s="296"/>
      <c r="AB822" s="299"/>
      <c r="AC822" s="299"/>
      <c r="AD822" s="297"/>
      <c r="AE822" s="296"/>
      <c r="AF822" s="297"/>
      <c r="AG822" s="296"/>
      <c r="AH822" s="297"/>
      <c r="AI822" s="296"/>
      <c r="AJ822" s="299"/>
      <c r="AK822" s="299"/>
      <c r="AL822" s="299"/>
      <c r="AM822" s="297"/>
      <c r="AN822" s="296"/>
      <c r="AO822" s="297"/>
      <c r="AP822" s="301"/>
    </row>
    <row r="823" spans="1:43" ht="20.45" customHeight="1" thickBot="1">
      <c r="A823" s="314"/>
      <c r="B823" s="304"/>
      <c r="C823" s="305"/>
      <c r="D823" s="304"/>
      <c r="E823" s="312"/>
      <c r="F823" s="305"/>
      <c r="G823" s="304"/>
      <c r="H823" s="312"/>
      <c r="I823" s="305"/>
      <c r="J823" s="296"/>
      <c r="K823" s="299"/>
      <c r="L823" s="297"/>
      <c r="M823" s="296"/>
      <c r="N823" s="299"/>
      <c r="O823" s="299"/>
      <c r="P823" s="297"/>
      <c r="Q823" s="296"/>
      <c r="R823" s="297"/>
      <c r="S823" s="296"/>
      <c r="T823" s="299"/>
      <c r="U823" s="297"/>
      <c r="V823" s="296"/>
      <c r="W823" s="299"/>
      <c r="X823" s="297"/>
      <c r="Y823" s="296"/>
      <c r="Z823" s="297"/>
      <c r="AA823" s="296"/>
      <c r="AB823" s="299"/>
      <c r="AC823" s="299"/>
      <c r="AD823" s="297"/>
      <c r="AE823" s="296"/>
      <c r="AF823" s="297"/>
      <c r="AG823" s="296"/>
      <c r="AH823" s="297"/>
      <c r="AI823" s="296"/>
      <c r="AJ823" s="299"/>
      <c r="AK823" s="299"/>
      <c r="AL823" s="299"/>
      <c r="AM823" s="297"/>
      <c r="AN823" s="296"/>
      <c r="AO823" s="297"/>
      <c r="AP823" s="301"/>
    </row>
    <row r="824" spans="1:43" ht="20.45" customHeight="1">
      <c r="A824" s="314"/>
      <c r="B824" s="286">
        <f>'Листы ввода'!B502</f>
        <v>0</v>
      </c>
      <c r="C824" s="288"/>
      <c r="D824" s="289">
        <f>'Листы ввода'!C502</f>
        <v>0</v>
      </c>
      <c r="E824" s="285"/>
      <c r="F824" s="290"/>
      <c r="G824" s="289">
        <f>'Листы ввода'!D502</f>
        <v>0</v>
      </c>
      <c r="H824" s="285"/>
      <c r="I824" s="290"/>
      <c r="J824" s="73">
        <f>'Листы ввода'!E502</f>
        <v>0</v>
      </c>
      <c r="K824" s="74">
        <f>'Листы ввода'!F502</f>
        <v>0</v>
      </c>
      <c r="L824" s="75">
        <f>ROUNDUP('Листы ввода'!G502*'Общ. данные'!$D$26,0)</f>
        <v>0</v>
      </c>
      <c r="M824" s="76">
        <f>'Листы ввода'!H502</f>
        <v>0</v>
      </c>
      <c r="N824" s="77">
        <f>'Листы ввода'!I502</f>
        <v>0</v>
      </c>
      <c r="O824" s="78">
        <f>'Листы ввода'!J502</f>
        <v>0</v>
      </c>
      <c r="P824" s="75">
        <f>ROUNDUP('Листы ввода'!K502*'Общ. данные'!$D$26,0)</f>
        <v>0</v>
      </c>
      <c r="Q824" s="291">
        <f>ROUNDUP('Листы ввода'!L502*'Общ. данные'!$D$26,0)</f>
        <v>0</v>
      </c>
      <c r="R824" s="292"/>
      <c r="S824" s="291">
        <f>ROUNDUP('Листы ввода'!M502*'Общ. данные'!$D$26,0)</f>
        <v>0</v>
      </c>
      <c r="T824" s="293"/>
      <c r="U824" s="292"/>
      <c r="V824" s="291">
        <f>ROUNDUP('Листы ввода'!N502*'Общ. данные'!$D$26,0)</f>
        <v>0</v>
      </c>
      <c r="W824" s="293"/>
      <c r="X824" s="292"/>
      <c r="Y824" s="283">
        <f>'Листы ввода'!O502</f>
        <v>0</v>
      </c>
      <c r="Z824" s="284"/>
      <c r="AA824" s="73">
        <f>'Листы ввода'!P502</f>
        <v>0</v>
      </c>
      <c r="AB824" s="78">
        <f>'Листы ввода'!Q502</f>
        <v>0</v>
      </c>
      <c r="AC824" s="285">
        <f>'Листы ввода'!R502</f>
        <v>0</v>
      </c>
      <c r="AD824" s="285"/>
      <c r="AE824" s="286">
        <f>IF('Листы ввода'!T502=1,'Листы на печать'!P824,AQ824)</f>
        <v>0</v>
      </c>
      <c r="AF824" s="287"/>
      <c r="AG824" s="231"/>
      <c r="AH824" s="248"/>
      <c r="AI824" s="24"/>
      <c r="AJ824" s="25"/>
      <c r="AK824" s="231"/>
      <c r="AL824" s="231"/>
      <c r="AM824" s="248"/>
      <c r="AN824" s="247"/>
      <c r="AO824" s="248"/>
      <c r="AP824" s="301"/>
      <c r="AQ824" s="46">
        <f>SUM(L824,P824,Q824,S824,V824)</f>
        <v>0</v>
      </c>
    </row>
    <row r="825" spans="1:43" ht="20.45" customHeight="1">
      <c r="A825" s="314"/>
      <c r="B825" s="233">
        <f>'Листы ввода'!B503</f>
        <v>0</v>
      </c>
      <c r="C825" s="234"/>
      <c r="D825" s="235">
        <f>'Листы ввода'!C503</f>
        <v>0</v>
      </c>
      <c r="E825" s="236"/>
      <c r="F825" s="237"/>
      <c r="G825" s="235">
        <f>'Листы ввода'!D503</f>
        <v>0</v>
      </c>
      <c r="H825" s="236"/>
      <c r="I825" s="237"/>
      <c r="J825" s="26">
        <f>'Листы ввода'!E503</f>
        <v>0</v>
      </c>
      <c r="K825" s="27">
        <f>'Листы ввода'!F503</f>
        <v>0</v>
      </c>
      <c r="L825" s="69">
        <f>ROUNDUP('Листы ввода'!G503*'Общ. данные'!$D$26,0)</f>
        <v>0</v>
      </c>
      <c r="M825" s="67">
        <f>'Листы ввода'!H503</f>
        <v>0</v>
      </c>
      <c r="N825" s="28">
        <f>'Листы ввода'!I503</f>
        <v>0</v>
      </c>
      <c r="O825" s="68">
        <f>'Листы ввода'!J503</f>
        <v>0</v>
      </c>
      <c r="P825" s="69">
        <f>ROUNDUP('Листы ввода'!K503*'Общ. данные'!$D$26,0)</f>
        <v>0</v>
      </c>
      <c r="Q825" s="238">
        <f>ROUNDUP('Листы ввода'!L503*'Общ. данные'!$D$26,0)</f>
        <v>0</v>
      </c>
      <c r="R825" s="239"/>
      <c r="S825" s="238">
        <f>ROUNDUP('Листы ввода'!M503*'Общ. данные'!$D$26,0)</f>
        <v>0</v>
      </c>
      <c r="T825" s="240"/>
      <c r="U825" s="239"/>
      <c r="V825" s="238">
        <f>ROUNDUP('Листы ввода'!N503*'Общ. данные'!$D$26,0)</f>
        <v>0</v>
      </c>
      <c r="W825" s="240"/>
      <c r="X825" s="239"/>
      <c r="Y825" s="262">
        <f>'Листы ввода'!O503</f>
        <v>0</v>
      </c>
      <c r="Z825" s="263"/>
      <c r="AA825" s="26">
        <f>'Листы ввода'!P503</f>
        <v>0</v>
      </c>
      <c r="AB825" s="68">
        <f>'Листы ввода'!Q503</f>
        <v>0</v>
      </c>
      <c r="AC825" s="236">
        <f>'Листы ввода'!R503</f>
        <v>0</v>
      </c>
      <c r="AD825" s="236"/>
      <c r="AE825" s="233">
        <f>IF('Листы ввода'!T503=1,'Листы на печать'!P825,AQ825)</f>
        <v>0</v>
      </c>
      <c r="AF825" s="264"/>
      <c r="AG825" s="265"/>
      <c r="AH825" s="266"/>
      <c r="AI825" s="26"/>
      <c r="AJ825" s="27"/>
      <c r="AK825" s="265"/>
      <c r="AL825" s="265"/>
      <c r="AM825" s="266"/>
      <c r="AN825" s="267"/>
      <c r="AO825" s="266"/>
      <c r="AP825" s="301"/>
      <c r="AQ825" s="46">
        <f t="shared" ref="AQ825:AQ854" si="16">SUM(L825,P825,Q825,S825,V825)</f>
        <v>0</v>
      </c>
    </row>
    <row r="826" spans="1:43" ht="20.45" customHeight="1">
      <c r="A826" s="314"/>
      <c r="B826" s="233">
        <f>'Листы ввода'!B504</f>
        <v>0</v>
      </c>
      <c r="C826" s="234"/>
      <c r="D826" s="235">
        <f>'Листы ввода'!C504</f>
        <v>0</v>
      </c>
      <c r="E826" s="236"/>
      <c r="F826" s="237"/>
      <c r="G826" s="235">
        <f>'Листы ввода'!D504</f>
        <v>0</v>
      </c>
      <c r="H826" s="236"/>
      <c r="I826" s="237"/>
      <c r="J826" s="26">
        <f>'Листы ввода'!E504</f>
        <v>0</v>
      </c>
      <c r="K826" s="27">
        <f>'Листы ввода'!F504</f>
        <v>0</v>
      </c>
      <c r="L826" s="69">
        <f>ROUNDUP('Листы ввода'!G504*'Общ. данные'!$D$26,0)</f>
        <v>0</v>
      </c>
      <c r="M826" s="67">
        <f>'Листы ввода'!H504</f>
        <v>0</v>
      </c>
      <c r="N826" s="28">
        <f>'Листы ввода'!I504</f>
        <v>0</v>
      </c>
      <c r="O826" s="68">
        <f>'Листы ввода'!J504</f>
        <v>0</v>
      </c>
      <c r="P826" s="69">
        <f>ROUNDUP('Листы ввода'!K504*'Общ. данные'!$D$26,0)</f>
        <v>0</v>
      </c>
      <c r="Q826" s="238">
        <f>ROUNDUP('Листы ввода'!L504*'Общ. данные'!$D$26,0)</f>
        <v>0</v>
      </c>
      <c r="R826" s="239"/>
      <c r="S826" s="238">
        <f>ROUNDUP('Листы ввода'!M504*'Общ. данные'!$D$26,0)</f>
        <v>0</v>
      </c>
      <c r="T826" s="240"/>
      <c r="U826" s="239"/>
      <c r="V826" s="238">
        <f>ROUNDUP('Листы ввода'!N504*'Общ. данные'!$D$26,0)</f>
        <v>0</v>
      </c>
      <c r="W826" s="240"/>
      <c r="X826" s="239"/>
      <c r="Y826" s="262">
        <f>'Листы ввода'!O504</f>
        <v>0</v>
      </c>
      <c r="Z826" s="263"/>
      <c r="AA826" s="26">
        <f>'Листы ввода'!P504</f>
        <v>0</v>
      </c>
      <c r="AB826" s="68">
        <f>'Листы ввода'!Q504</f>
        <v>0</v>
      </c>
      <c r="AC826" s="236">
        <f>'Листы ввода'!R504</f>
        <v>0</v>
      </c>
      <c r="AD826" s="236"/>
      <c r="AE826" s="233">
        <f>IF('Листы ввода'!T504=1,'Листы на печать'!P826,AQ826)</f>
        <v>0</v>
      </c>
      <c r="AF826" s="264"/>
      <c r="AG826" s="265"/>
      <c r="AH826" s="266"/>
      <c r="AI826" s="26"/>
      <c r="AJ826" s="27"/>
      <c r="AK826" s="265"/>
      <c r="AL826" s="265"/>
      <c r="AM826" s="266"/>
      <c r="AN826" s="267"/>
      <c r="AO826" s="266"/>
      <c r="AP826" s="301"/>
      <c r="AQ826" s="46">
        <f t="shared" si="16"/>
        <v>0</v>
      </c>
    </row>
    <row r="827" spans="1:43" ht="20.45" customHeight="1">
      <c r="A827" s="314"/>
      <c r="B827" s="233">
        <f>'Листы ввода'!B505</f>
        <v>0</v>
      </c>
      <c r="C827" s="234"/>
      <c r="D827" s="235">
        <f>'Листы ввода'!C505</f>
        <v>0</v>
      </c>
      <c r="E827" s="236"/>
      <c r="F827" s="237"/>
      <c r="G827" s="235">
        <f>'Листы ввода'!D505</f>
        <v>0</v>
      </c>
      <c r="H827" s="236"/>
      <c r="I827" s="237"/>
      <c r="J827" s="26">
        <f>'Листы ввода'!E505</f>
        <v>0</v>
      </c>
      <c r="K827" s="27">
        <f>'Листы ввода'!F505</f>
        <v>0</v>
      </c>
      <c r="L827" s="69">
        <f>ROUNDUP('Листы ввода'!G505*'Общ. данные'!$D$26,0)</f>
        <v>0</v>
      </c>
      <c r="M827" s="67">
        <f>'Листы ввода'!H505</f>
        <v>0</v>
      </c>
      <c r="N827" s="28">
        <f>'Листы ввода'!I505</f>
        <v>0</v>
      </c>
      <c r="O827" s="68">
        <f>'Листы ввода'!J505</f>
        <v>0</v>
      </c>
      <c r="P827" s="69">
        <f>ROUNDUP('Листы ввода'!K505*'Общ. данные'!$D$26,0)</f>
        <v>0</v>
      </c>
      <c r="Q827" s="238">
        <f>ROUNDUP('Листы ввода'!L505*'Общ. данные'!$D$26,0)</f>
        <v>0</v>
      </c>
      <c r="R827" s="239"/>
      <c r="S827" s="238">
        <f>ROUNDUP('Листы ввода'!M505*'Общ. данные'!$D$26,0)</f>
        <v>0</v>
      </c>
      <c r="T827" s="240"/>
      <c r="U827" s="239"/>
      <c r="V827" s="238">
        <f>ROUNDUP('Листы ввода'!N505*'Общ. данные'!$D$26,0)</f>
        <v>0</v>
      </c>
      <c r="W827" s="240"/>
      <c r="X827" s="239"/>
      <c r="Y827" s="262">
        <f>'Листы ввода'!O505</f>
        <v>0</v>
      </c>
      <c r="Z827" s="263"/>
      <c r="AA827" s="26">
        <f>'Листы ввода'!P505</f>
        <v>0</v>
      </c>
      <c r="AB827" s="68">
        <f>'Листы ввода'!Q505</f>
        <v>0</v>
      </c>
      <c r="AC827" s="236">
        <f>'Листы ввода'!R505</f>
        <v>0</v>
      </c>
      <c r="AD827" s="236"/>
      <c r="AE827" s="233">
        <f>IF('Листы ввода'!T505=1,'Листы на печать'!P827,AQ827)</f>
        <v>0</v>
      </c>
      <c r="AF827" s="264"/>
      <c r="AG827" s="265"/>
      <c r="AH827" s="266"/>
      <c r="AI827" s="26"/>
      <c r="AJ827" s="27"/>
      <c r="AK827" s="265"/>
      <c r="AL827" s="265"/>
      <c r="AM827" s="266"/>
      <c r="AN827" s="267"/>
      <c r="AO827" s="266"/>
      <c r="AP827" s="301"/>
      <c r="AQ827" s="46">
        <f t="shared" si="16"/>
        <v>0</v>
      </c>
    </row>
    <row r="828" spans="1:43" ht="20.45" customHeight="1">
      <c r="A828" s="314"/>
      <c r="B828" s="233">
        <f>'Листы ввода'!B506</f>
        <v>0</v>
      </c>
      <c r="C828" s="234"/>
      <c r="D828" s="235">
        <f>'Листы ввода'!C506</f>
        <v>0</v>
      </c>
      <c r="E828" s="236"/>
      <c r="F828" s="237"/>
      <c r="G828" s="235">
        <f>'Листы ввода'!D506</f>
        <v>0</v>
      </c>
      <c r="H828" s="236"/>
      <c r="I828" s="237"/>
      <c r="J828" s="26">
        <f>'Листы ввода'!E506</f>
        <v>0</v>
      </c>
      <c r="K828" s="27">
        <f>'Листы ввода'!F506</f>
        <v>0</v>
      </c>
      <c r="L828" s="69">
        <f>ROUNDUP('Листы ввода'!G506*'Общ. данные'!$D$26,0)</f>
        <v>0</v>
      </c>
      <c r="M828" s="67">
        <f>'Листы ввода'!H506</f>
        <v>0</v>
      </c>
      <c r="N828" s="28">
        <f>'Листы ввода'!I506</f>
        <v>0</v>
      </c>
      <c r="O828" s="68">
        <f>'Листы ввода'!J506</f>
        <v>0</v>
      </c>
      <c r="P828" s="69">
        <f>ROUNDUP('Листы ввода'!K506*'Общ. данные'!$D$26,0)</f>
        <v>0</v>
      </c>
      <c r="Q828" s="238">
        <f>ROUNDUP('Листы ввода'!L506*'Общ. данные'!$D$26,0)</f>
        <v>0</v>
      </c>
      <c r="R828" s="239"/>
      <c r="S828" s="238">
        <f>ROUNDUP('Листы ввода'!M506*'Общ. данные'!$D$26,0)</f>
        <v>0</v>
      </c>
      <c r="T828" s="240"/>
      <c r="U828" s="239"/>
      <c r="V828" s="238">
        <f>ROUNDUP('Листы ввода'!N506*'Общ. данные'!$D$26,0)</f>
        <v>0</v>
      </c>
      <c r="W828" s="240"/>
      <c r="X828" s="239"/>
      <c r="Y828" s="262">
        <f>'Листы ввода'!O506</f>
        <v>0</v>
      </c>
      <c r="Z828" s="263"/>
      <c r="AA828" s="26">
        <f>'Листы ввода'!P506</f>
        <v>0</v>
      </c>
      <c r="AB828" s="68">
        <f>'Листы ввода'!Q506</f>
        <v>0</v>
      </c>
      <c r="AC828" s="236">
        <f>'Листы ввода'!R506</f>
        <v>0</v>
      </c>
      <c r="AD828" s="236"/>
      <c r="AE828" s="233">
        <f>IF('Листы ввода'!T506=1,'Листы на печать'!P828,AQ828)</f>
        <v>0</v>
      </c>
      <c r="AF828" s="264"/>
      <c r="AG828" s="265"/>
      <c r="AH828" s="266"/>
      <c r="AI828" s="26"/>
      <c r="AJ828" s="27"/>
      <c r="AK828" s="265"/>
      <c r="AL828" s="265"/>
      <c r="AM828" s="266"/>
      <c r="AN828" s="267"/>
      <c r="AO828" s="266"/>
      <c r="AP828" s="301"/>
      <c r="AQ828" s="46">
        <f t="shared" si="16"/>
        <v>0</v>
      </c>
    </row>
    <row r="829" spans="1:43" ht="20.45" customHeight="1">
      <c r="A829" s="314"/>
      <c r="B829" s="233">
        <f>'Листы ввода'!B507</f>
        <v>0</v>
      </c>
      <c r="C829" s="234"/>
      <c r="D829" s="235">
        <f>'Листы ввода'!C507</f>
        <v>0</v>
      </c>
      <c r="E829" s="236"/>
      <c r="F829" s="237"/>
      <c r="G829" s="235">
        <f>'Листы ввода'!D507</f>
        <v>0</v>
      </c>
      <c r="H829" s="236"/>
      <c r="I829" s="237"/>
      <c r="J829" s="26">
        <f>'Листы ввода'!E507</f>
        <v>0</v>
      </c>
      <c r="K829" s="27">
        <f>'Листы ввода'!F507</f>
        <v>0</v>
      </c>
      <c r="L829" s="69">
        <f>ROUNDUP('Листы ввода'!G507*'Общ. данные'!$D$26,0)</f>
        <v>0</v>
      </c>
      <c r="M829" s="67">
        <f>'Листы ввода'!H507</f>
        <v>0</v>
      </c>
      <c r="N829" s="28">
        <f>'Листы ввода'!I507</f>
        <v>0</v>
      </c>
      <c r="O829" s="68">
        <f>'Листы ввода'!J507</f>
        <v>0</v>
      </c>
      <c r="P829" s="69">
        <f>ROUNDUP('Листы ввода'!K507*'Общ. данные'!$D$26,0)</f>
        <v>0</v>
      </c>
      <c r="Q829" s="238">
        <f>ROUNDUP('Листы ввода'!L507*'Общ. данные'!$D$26,0)</f>
        <v>0</v>
      </c>
      <c r="R829" s="239"/>
      <c r="S829" s="238">
        <f>ROUNDUP('Листы ввода'!M507*'Общ. данные'!$D$26,0)</f>
        <v>0</v>
      </c>
      <c r="T829" s="240"/>
      <c r="U829" s="239"/>
      <c r="V829" s="238">
        <f>ROUNDUP('Листы ввода'!N507*'Общ. данные'!$D$26,0)</f>
        <v>0</v>
      </c>
      <c r="W829" s="240"/>
      <c r="X829" s="239"/>
      <c r="Y829" s="262">
        <f>'Листы ввода'!O507</f>
        <v>0</v>
      </c>
      <c r="Z829" s="263"/>
      <c r="AA829" s="26">
        <f>'Листы ввода'!P507</f>
        <v>0</v>
      </c>
      <c r="AB829" s="68">
        <f>'Листы ввода'!Q507</f>
        <v>0</v>
      </c>
      <c r="AC829" s="236">
        <f>'Листы ввода'!R507</f>
        <v>0</v>
      </c>
      <c r="AD829" s="236"/>
      <c r="AE829" s="233">
        <f>IF('Листы ввода'!T507=1,'Листы на печать'!P829,AQ829)</f>
        <v>0</v>
      </c>
      <c r="AF829" s="264"/>
      <c r="AG829" s="265"/>
      <c r="AH829" s="266"/>
      <c r="AI829" s="26"/>
      <c r="AJ829" s="27"/>
      <c r="AK829" s="265"/>
      <c r="AL829" s="265"/>
      <c r="AM829" s="266"/>
      <c r="AN829" s="267"/>
      <c r="AO829" s="266"/>
      <c r="AP829" s="301"/>
      <c r="AQ829" s="46">
        <f t="shared" si="16"/>
        <v>0</v>
      </c>
    </row>
    <row r="830" spans="1:43" ht="20.45" customHeight="1">
      <c r="A830" s="314"/>
      <c r="B830" s="233">
        <f>'Листы ввода'!B508</f>
        <v>0</v>
      </c>
      <c r="C830" s="234"/>
      <c r="D830" s="235">
        <f>'Листы ввода'!C508</f>
        <v>0</v>
      </c>
      <c r="E830" s="236"/>
      <c r="F830" s="237"/>
      <c r="G830" s="235">
        <f>'Листы ввода'!D508</f>
        <v>0</v>
      </c>
      <c r="H830" s="236"/>
      <c r="I830" s="237"/>
      <c r="J830" s="26">
        <f>'Листы ввода'!E508</f>
        <v>0</v>
      </c>
      <c r="K830" s="27">
        <f>'Листы ввода'!F508</f>
        <v>0</v>
      </c>
      <c r="L830" s="69">
        <f>ROUNDUP('Листы ввода'!G508*'Общ. данные'!$D$26,0)</f>
        <v>0</v>
      </c>
      <c r="M830" s="67">
        <f>'Листы ввода'!H508</f>
        <v>0</v>
      </c>
      <c r="N830" s="28">
        <f>'Листы ввода'!I508</f>
        <v>0</v>
      </c>
      <c r="O830" s="68">
        <f>'Листы ввода'!J508</f>
        <v>0</v>
      </c>
      <c r="P830" s="69">
        <f>ROUNDUP('Листы ввода'!K508*'Общ. данные'!$D$26,0)</f>
        <v>0</v>
      </c>
      <c r="Q830" s="238">
        <f>ROUNDUP('Листы ввода'!L508*'Общ. данные'!$D$26,0)</f>
        <v>0</v>
      </c>
      <c r="R830" s="239"/>
      <c r="S830" s="238">
        <f>ROUNDUP('Листы ввода'!M508*'Общ. данные'!$D$26,0)</f>
        <v>0</v>
      </c>
      <c r="T830" s="240"/>
      <c r="U830" s="239"/>
      <c r="V830" s="238">
        <f>ROUNDUP('Листы ввода'!N508*'Общ. данные'!$D$26,0)</f>
        <v>0</v>
      </c>
      <c r="W830" s="240"/>
      <c r="X830" s="239"/>
      <c r="Y830" s="262">
        <f>'Листы ввода'!O508</f>
        <v>0</v>
      </c>
      <c r="Z830" s="263"/>
      <c r="AA830" s="26">
        <f>'Листы ввода'!P508</f>
        <v>0</v>
      </c>
      <c r="AB830" s="68">
        <f>'Листы ввода'!Q508</f>
        <v>0</v>
      </c>
      <c r="AC830" s="236">
        <f>'Листы ввода'!R508</f>
        <v>0</v>
      </c>
      <c r="AD830" s="236"/>
      <c r="AE830" s="233">
        <f>IF('Листы ввода'!T508=1,'Листы на печать'!P830,AQ830)</f>
        <v>0</v>
      </c>
      <c r="AF830" s="264"/>
      <c r="AG830" s="265"/>
      <c r="AH830" s="266"/>
      <c r="AI830" s="26"/>
      <c r="AJ830" s="27"/>
      <c r="AK830" s="265"/>
      <c r="AL830" s="265"/>
      <c r="AM830" s="266"/>
      <c r="AN830" s="267"/>
      <c r="AO830" s="266"/>
      <c r="AP830" s="301"/>
      <c r="AQ830" s="46">
        <f t="shared" si="16"/>
        <v>0</v>
      </c>
    </row>
    <row r="831" spans="1:43" ht="20.45" customHeight="1">
      <c r="A831" s="314"/>
      <c r="B831" s="233">
        <f>'Листы ввода'!B509</f>
        <v>0</v>
      </c>
      <c r="C831" s="234"/>
      <c r="D831" s="235">
        <f>'Листы ввода'!C509</f>
        <v>0</v>
      </c>
      <c r="E831" s="236"/>
      <c r="F831" s="237"/>
      <c r="G831" s="235">
        <f>'Листы ввода'!D509</f>
        <v>0</v>
      </c>
      <c r="H831" s="236"/>
      <c r="I831" s="237"/>
      <c r="J831" s="26">
        <f>'Листы ввода'!E509</f>
        <v>0</v>
      </c>
      <c r="K831" s="27">
        <f>'Листы ввода'!F509</f>
        <v>0</v>
      </c>
      <c r="L831" s="69">
        <f>ROUNDUP('Листы ввода'!G509*'Общ. данные'!$D$26,0)</f>
        <v>0</v>
      </c>
      <c r="M831" s="67">
        <f>'Листы ввода'!H509</f>
        <v>0</v>
      </c>
      <c r="N831" s="28">
        <f>'Листы ввода'!I509</f>
        <v>0</v>
      </c>
      <c r="O831" s="68">
        <f>'Листы ввода'!J509</f>
        <v>0</v>
      </c>
      <c r="P831" s="69">
        <f>ROUNDUP('Листы ввода'!K509*'Общ. данные'!$D$26,0)</f>
        <v>0</v>
      </c>
      <c r="Q831" s="238">
        <f>ROUNDUP('Листы ввода'!L509*'Общ. данные'!$D$26,0)</f>
        <v>0</v>
      </c>
      <c r="R831" s="239"/>
      <c r="S831" s="238">
        <f>ROUNDUP('Листы ввода'!M509*'Общ. данные'!$D$26,0)</f>
        <v>0</v>
      </c>
      <c r="T831" s="240"/>
      <c r="U831" s="239"/>
      <c r="V831" s="238">
        <f>ROUNDUP('Листы ввода'!N509*'Общ. данные'!$D$26,0)</f>
        <v>0</v>
      </c>
      <c r="W831" s="240"/>
      <c r="X831" s="239"/>
      <c r="Y831" s="262">
        <f>'Листы ввода'!O509</f>
        <v>0</v>
      </c>
      <c r="Z831" s="263"/>
      <c r="AA831" s="26">
        <f>'Листы ввода'!P509</f>
        <v>0</v>
      </c>
      <c r="AB831" s="68">
        <f>'Листы ввода'!Q509</f>
        <v>0</v>
      </c>
      <c r="AC831" s="236">
        <f>'Листы ввода'!R509</f>
        <v>0</v>
      </c>
      <c r="AD831" s="236"/>
      <c r="AE831" s="233">
        <f>IF('Листы ввода'!T509=1,'Листы на печать'!P831,AQ831)</f>
        <v>0</v>
      </c>
      <c r="AF831" s="264"/>
      <c r="AG831" s="265"/>
      <c r="AH831" s="266"/>
      <c r="AI831" s="26"/>
      <c r="AJ831" s="27"/>
      <c r="AK831" s="265"/>
      <c r="AL831" s="265"/>
      <c r="AM831" s="266"/>
      <c r="AN831" s="267"/>
      <c r="AO831" s="266"/>
      <c r="AP831" s="301"/>
      <c r="AQ831" s="46">
        <f t="shared" si="16"/>
        <v>0</v>
      </c>
    </row>
    <row r="832" spans="1:43" ht="20.45" customHeight="1">
      <c r="A832" s="314"/>
      <c r="B832" s="233">
        <f>'Листы ввода'!B510</f>
        <v>0</v>
      </c>
      <c r="C832" s="234"/>
      <c r="D832" s="235">
        <f>'Листы ввода'!C510</f>
        <v>0</v>
      </c>
      <c r="E832" s="236"/>
      <c r="F832" s="237"/>
      <c r="G832" s="235">
        <f>'Листы ввода'!D510</f>
        <v>0</v>
      </c>
      <c r="H832" s="236"/>
      <c r="I832" s="237"/>
      <c r="J832" s="26">
        <f>'Листы ввода'!E510</f>
        <v>0</v>
      </c>
      <c r="K832" s="27">
        <f>'Листы ввода'!F510</f>
        <v>0</v>
      </c>
      <c r="L832" s="69">
        <f>ROUNDUP('Листы ввода'!G510*'Общ. данные'!$D$26,0)</f>
        <v>0</v>
      </c>
      <c r="M832" s="67">
        <f>'Листы ввода'!H510</f>
        <v>0</v>
      </c>
      <c r="N832" s="28">
        <f>'Листы ввода'!I510</f>
        <v>0</v>
      </c>
      <c r="O832" s="68">
        <f>'Листы ввода'!J510</f>
        <v>0</v>
      </c>
      <c r="P832" s="69">
        <f>ROUNDUP('Листы ввода'!K510*'Общ. данные'!$D$26,0)</f>
        <v>0</v>
      </c>
      <c r="Q832" s="238">
        <f>ROUNDUP('Листы ввода'!L510*'Общ. данные'!$D$26,0)</f>
        <v>0</v>
      </c>
      <c r="R832" s="239"/>
      <c r="S832" s="238">
        <f>ROUNDUP('Листы ввода'!M510*'Общ. данные'!$D$26,0)</f>
        <v>0</v>
      </c>
      <c r="T832" s="240"/>
      <c r="U832" s="239"/>
      <c r="V832" s="238">
        <f>ROUNDUP('Листы ввода'!N510*'Общ. данные'!$D$26,0)</f>
        <v>0</v>
      </c>
      <c r="W832" s="240"/>
      <c r="X832" s="239"/>
      <c r="Y832" s="262">
        <f>'Листы ввода'!O510</f>
        <v>0</v>
      </c>
      <c r="Z832" s="263"/>
      <c r="AA832" s="26">
        <f>'Листы ввода'!P510</f>
        <v>0</v>
      </c>
      <c r="AB832" s="68">
        <f>'Листы ввода'!Q510</f>
        <v>0</v>
      </c>
      <c r="AC832" s="236">
        <f>'Листы ввода'!R510</f>
        <v>0</v>
      </c>
      <c r="AD832" s="236"/>
      <c r="AE832" s="233">
        <f>IF('Листы ввода'!T510=1,'Листы на печать'!P832,AQ832)</f>
        <v>0</v>
      </c>
      <c r="AF832" s="264"/>
      <c r="AG832" s="265"/>
      <c r="AH832" s="266"/>
      <c r="AI832" s="26"/>
      <c r="AJ832" s="27"/>
      <c r="AK832" s="265"/>
      <c r="AL832" s="265"/>
      <c r="AM832" s="266"/>
      <c r="AN832" s="267"/>
      <c r="AO832" s="266"/>
      <c r="AP832" s="301"/>
      <c r="AQ832" s="46">
        <f t="shared" si="16"/>
        <v>0</v>
      </c>
    </row>
    <row r="833" spans="1:43" ht="20.45" customHeight="1">
      <c r="A833" s="314"/>
      <c r="B833" s="233">
        <f>'Листы ввода'!B511</f>
        <v>0</v>
      </c>
      <c r="C833" s="234"/>
      <c r="D833" s="235">
        <f>'Листы ввода'!C511</f>
        <v>0</v>
      </c>
      <c r="E833" s="236"/>
      <c r="F833" s="237"/>
      <c r="G833" s="235">
        <f>'Листы ввода'!D511</f>
        <v>0</v>
      </c>
      <c r="H833" s="236"/>
      <c r="I833" s="237"/>
      <c r="J833" s="26">
        <f>'Листы ввода'!E511</f>
        <v>0</v>
      </c>
      <c r="K833" s="27">
        <f>'Листы ввода'!F511</f>
        <v>0</v>
      </c>
      <c r="L833" s="69">
        <f>ROUNDUP('Листы ввода'!G511*'Общ. данные'!$D$26,0)</f>
        <v>0</v>
      </c>
      <c r="M833" s="67">
        <f>'Листы ввода'!H511</f>
        <v>0</v>
      </c>
      <c r="N833" s="28">
        <f>'Листы ввода'!I511</f>
        <v>0</v>
      </c>
      <c r="O833" s="68">
        <f>'Листы ввода'!J511</f>
        <v>0</v>
      </c>
      <c r="P833" s="69">
        <f>ROUNDUP('Листы ввода'!K511*'Общ. данные'!$D$26,0)</f>
        <v>0</v>
      </c>
      <c r="Q833" s="238">
        <f>ROUNDUP('Листы ввода'!L511*'Общ. данные'!$D$26,0)</f>
        <v>0</v>
      </c>
      <c r="R833" s="239"/>
      <c r="S833" s="238">
        <f>ROUNDUP('Листы ввода'!M511*'Общ. данные'!$D$26,0)</f>
        <v>0</v>
      </c>
      <c r="T833" s="240"/>
      <c r="U833" s="239"/>
      <c r="V833" s="238">
        <f>ROUNDUP('Листы ввода'!N511*'Общ. данные'!$D$26,0)</f>
        <v>0</v>
      </c>
      <c r="W833" s="240"/>
      <c r="X833" s="239"/>
      <c r="Y833" s="262">
        <f>'Листы ввода'!O511</f>
        <v>0</v>
      </c>
      <c r="Z833" s="263"/>
      <c r="AA833" s="26">
        <f>'Листы ввода'!P511</f>
        <v>0</v>
      </c>
      <c r="AB833" s="68">
        <f>'Листы ввода'!Q511</f>
        <v>0</v>
      </c>
      <c r="AC833" s="236">
        <f>'Листы ввода'!R511</f>
        <v>0</v>
      </c>
      <c r="AD833" s="236"/>
      <c r="AE833" s="233">
        <f>IF('Листы ввода'!T511=1,'Листы на печать'!P833,AQ833)</f>
        <v>0</v>
      </c>
      <c r="AF833" s="264"/>
      <c r="AG833" s="265"/>
      <c r="AH833" s="266"/>
      <c r="AI833" s="26"/>
      <c r="AJ833" s="27"/>
      <c r="AK833" s="265"/>
      <c r="AL833" s="265"/>
      <c r="AM833" s="266"/>
      <c r="AN833" s="267"/>
      <c r="AO833" s="266"/>
      <c r="AP833" s="301"/>
      <c r="AQ833" s="46">
        <f t="shared" si="16"/>
        <v>0</v>
      </c>
    </row>
    <row r="834" spans="1:43" ht="20.45" customHeight="1">
      <c r="A834" s="314"/>
      <c r="B834" s="233">
        <f>'Листы ввода'!B512</f>
        <v>0</v>
      </c>
      <c r="C834" s="234"/>
      <c r="D834" s="235">
        <f>'Листы ввода'!C512</f>
        <v>0</v>
      </c>
      <c r="E834" s="236"/>
      <c r="F834" s="237"/>
      <c r="G834" s="235">
        <f>'Листы ввода'!D512</f>
        <v>0</v>
      </c>
      <c r="H834" s="236"/>
      <c r="I834" s="237"/>
      <c r="J834" s="26">
        <f>'Листы ввода'!E512</f>
        <v>0</v>
      </c>
      <c r="K834" s="27">
        <f>'Листы ввода'!F512</f>
        <v>0</v>
      </c>
      <c r="L834" s="69">
        <f>ROUNDUP('Листы ввода'!G512*'Общ. данные'!$D$26,0)</f>
        <v>0</v>
      </c>
      <c r="M834" s="67">
        <f>'Листы ввода'!H512</f>
        <v>0</v>
      </c>
      <c r="N834" s="28">
        <f>'Листы ввода'!I512</f>
        <v>0</v>
      </c>
      <c r="O834" s="68">
        <f>'Листы ввода'!J512</f>
        <v>0</v>
      </c>
      <c r="P834" s="69">
        <f>ROUNDUP('Листы ввода'!K512*'Общ. данные'!$D$26,0)</f>
        <v>0</v>
      </c>
      <c r="Q834" s="238">
        <f>ROUNDUP('Листы ввода'!L512*'Общ. данные'!$D$26,0)</f>
        <v>0</v>
      </c>
      <c r="R834" s="239"/>
      <c r="S834" s="238">
        <f>ROUNDUP('Листы ввода'!M512*'Общ. данные'!$D$26,0)</f>
        <v>0</v>
      </c>
      <c r="T834" s="240"/>
      <c r="U834" s="239"/>
      <c r="V834" s="238">
        <f>ROUNDUP('Листы ввода'!N512*'Общ. данные'!$D$26,0)</f>
        <v>0</v>
      </c>
      <c r="W834" s="240"/>
      <c r="X834" s="239"/>
      <c r="Y834" s="262">
        <f>'Листы ввода'!O512</f>
        <v>0</v>
      </c>
      <c r="Z834" s="263"/>
      <c r="AA834" s="26">
        <f>'Листы ввода'!P512</f>
        <v>0</v>
      </c>
      <c r="AB834" s="68">
        <f>'Листы ввода'!Q512</f>
        <v>0</v>
      </c>
      <c r="AC834" s="236">
        <f>'Листы ввода'!R512</f>
        <v>0</v>
      </c>
      <c r="AD834" s="236"/>
      <c r="AE834" s="233">
        <f>IF('Листы ввода'!T512=1,'Листы на печать'!P834,AQ834)</f>
        <v>0</v>
      </c>
      <c r="AF834" s="264"/>
      <c r="AG834" s="265"/>
      <c r="AH834" s="266"/>
      <c r="AI834" s="26"/>
      <c r="AJ834" s="27"/>
      <c r="AK834" s="265"/>
      <c r="AL834" s="265"/>
      <c r="AM834" s="266"/>
      <c r="AN834" s="267"/>
      <c r="AO834" s="266"/>
      <c r="AP834" s="301"/>
      <c r="AQ834" s="46">
        <f t="shared" si="16"/>
        <v>0</v>
      </c>
    </row>
    <row r="835" spans="1:43" ht="20.45" customHeight="1">
      <c r="A835" s="314"/>
      <c r="B835" s="233">
        <f>'Листы ввода'!B513</f>
        <v>0</v>
      </c>
      <c r="C835" s="234"/>
      <c r="D835" s="235">
        <f>'Листы ввода'!C513</f>
        <v>0</v>
      </c>
      <c r="E835" s="236"/>
      <c r="F835" s="237"/>
      <c r="G835" s="235">
        <f>'Листы ввода'!D513</f>
        <v>0</v>
      </c>
      <c r="H835" s="236"/>
      <c r="I835" s="237"/>
      <c r="J835" s="26">
        <f>'Листы ввода'!E513</f>
        <v>0</v>
      </c>
      <c r="K835" s="27">
        <f>'Листы ввода'!F513</f>
        <v>0</v>
      </c>
      <c r="L835" s="69">
        <f>ROUNDUP('Листы ввода'!G513*'Общ. данные'!$D$26,0)</f>
        <v>0</v>
      </c>
      <c r="M835" s="67">
        <f>'Листы ввода'!H513</f>
        <v>0</v>
      </c>
      <c r="N835" s="28">
        <f>'Листы ввода'!I513</f>
        <v>0</v>
      </c>
      <c r="O835" s="68">
        <f>'Листы ввода'!J513</f>
        <v>0</v>
      </c>
      <c r="P835" s="69">
        <f>ROUNDUP('Листы ввода'!K513*'Общ. данные'!$D$26,0)</f>
        <v>0</v>
      </c>
      <c r="Q835" s="238">
        <f>ROUNDUP('Листы ввода'!L513*'Общ. данные'!$D$26,0)</f>
        <v>0</v>
      </c>
      <c r="R835" s="239"/>
      <c r="S835" s="238">
        <f>ROUNDUP('Листы ввода'!M513*'Общ. данные'!$D$26,0)</f>
        <v>0</v>
      </c>
      <c r="T835" s="240"/>
      <c r="U835" s="239"/>
      <c r="V835" s="238">
        <f>ROUNDUP('Листы ввода'!N513*'Общ. данные'!$D$26,0)</f>
        <v>0</v>
      </c>
      <c r="W835" s="240"/>
      <c r="X835" s="239"/>
      <c r="Y835" s="262">
        <f>'Листы ввода'!O513</f>
        <v>0</v>
      </c>
      <c r="Z835" s="263"/>
      <c r="AA835" s="26">
        <f>'Листы ввода'!P513</f>
        <v>0</v>
      </c>
      <c r="AB835" s="68">
        <f>'Листы ввода'!Q513</f>
        <v>0</v>
      </c>
      <c r="AC835" s="236">
        <f>'Листы ввода'!R513</f>
        <v>0</v>
      </c>
      <c r="AD835" s="236"/>
      <c r="AE835" s="233">
        <f>IF('Листы ввода'!T513=1,'Листы на печать'!P835,AQ835)</f>
        <v>0</v>
      </c>
      <c r="AF835" s="264"/>
      <c r="AG835" s="265"/>
      <c r="AH835" s="266"/>
      <c r="AI835" s="26"/>
      <c r="AJ835" s="27"/>
      <c r="AK835" s="265"/>
      <c r="AL835" s="265"/>
      <c r="AM835" s="266"/>
      <c r="AN835" s="267"/>
      <c r="AO835" s="266"/>
      <c r="AP835" s="301"/>
      <c r="AQ835" s="46">
        <f t="shared" si="16"/>
        <v>0</v>
      </c>
    </row>
    <row r="836" spans="1:43" ht="20.45" customHeight="1">
      <c r="A836" s="314"/>
      <c r="B836" s="233">
        <f>'Листы ввода'!B514</f>
        <v>0</v>
      </c>
      <c r="C836" s="234"/>
      <c r="D836" s="235">
        <f>'Листы ввода'!C514</f>
        <v>0</v>
      </c>
      <c r="E836" s="236"/>
      <c r="F836" s="237"/>
      <c r="G836" s="235">
        <f>'Листы ввода'!D514</f>
        <v>0</v>
      </c>
      <c r="H836" s="236"/>
      <c r="I836" s="237"/>
      <c r="J836" s="26">
        <f>'Листы ввода'!E514</f>
        <v>0</v>
      </c>
      <c r="K836" s="27">
        <f>'Листы ввода'!F514</f>
        <v>0</v>
      </c>
      <c r="L836" s="69">
        <f>ROUNDUP('Листы ввода'!G514*'Общ. данные'!$D$26,0)</f>
        <v>0</v>
      </c>
      <c r="M836" s="67">
        <f>'Листы ввода'!H514</f>
        <v>0</v>
      </c>
      <c r="N836" s="28">
        <f>'Листы ввода'!I514</f>
        <v>0</v>
      </c>
      <c r="O836" s="68">
        <f>'Листы ввода'!J514</f>
        <v>0</v>
      </c>
      <c r="P836" s="69">
        <f>ROUNDUP('Листы ввода'!K514*'Общ. данные'!$D$26,0)</f>
        <v>0</v>
      </c>
      <c r="Q836" s="238">
        <f>ROUNDUP('Листы ввода'!L514*'Общ. данные'!$D$26,0)</f>
        <v>0</v>
      </c>
      <c r="R836" s="239"/>
      <c r="S836" s="238">
        <f>ROUNDUP('Листы ввода'!M514*'Общ. данные'!$D$26,0)</f>
        <v>0</v>
      </c>
      <c r="T836" s="240"/>
      <c r="U836" s="239"/>
      <c r="V836" s="238">
        <f>ROUNDUP('Листы ввода'!N514*'Общ. данные'!$D$26,0)</f>
        <v>0</v>
      </c>
      <c r="W836" s="240"/>
      <c r="X836" s="239"/>
      <c r="Y836" s="262">
        <f>'Листы ввода'!O514</f>
        <v>0</v>
      </c>
      <c r="Z836" s="263"/>
      <c r="AA836" s="26">
        <f>'Листы ввода'!P514</f>
        <v>0</v>
      </c>
      <c r="AB836" s="68">
        <f>'Листы ввода'!Q514</f>
        <v>0</v>
      </c>
      <c r="AC836" s="236">
        <f>'Листы ввода'!R514</f>
        <v>0</v>
      </c>
      <c r="AD836" s="236"/>
      <c r="AE836" s="233">
        <f>IF('Листы ввода'!T514=1,'Листы на печать'!P836,AQ836)</f>
        <v>0</v>
      </c>
      <c r="AF836" s="264"/>
      <c r="AG836" s="265"/>
      <c r="AH836" s="266"/>
      <c r="AI836" s="26"/>
      <c r="AJ836" s="27"/>
      <c r="AK836" s="265"/>
      <c r="AL836" s="265"/>
      <c r="AM836" s="266"/>
      <c r="AN836" s="267"/>
      <c r="AO836" s="266"/>
      <c r="AP836" s="301"/>
      <c r="AQ836" s="46">
        <f t="shared" si="16"/>
        <v>0</v>
      </c>
    </row>
    <row r="837" spans="1:43" ht="20.45" customHeight="1">
      <c r="A837" s="314"/>
      <c r="B837" s="233">
        <f>'Листы ввода'!B515</f>
        <v>0</v>
      </c>
      <c r="C837" s="234"/>
      <c r="D837" s="235">
        <f>'Листы ввода'!C515</f>
        <v>0</v>
      </c>
      <c r="E837" s="236"/>
      <c r="F837" s="237"/>
      <c r="G837" s="235">
        <f>'Листы ввода'!D515</f>
        <v>0</v>
      </c>
      <c r="H837" s="236"/>
      <c r="I837" s="237"/>
      <c r="J837" s="26">
        <f>'Листы ввода'!E515</f>
        <v>0</v>
      </c>
      <c r="K837" s="27">
        <f>'Листы ввода'!F515</f>
        <v>0</v>
      </c>
      <c r="L837" s="69">
        <f>ROUNDUP('Листы ввода'!G515*'Общ. данные'!$D$26,0)</f>
        <v>0</v>
      </c>
      <c r="M837" s="67">
        <f>'Листы ввода'!H515</f>
        <v>0</v>
      </c>
      <c r="N837" s="28">
        <f>'Листы ввода'!I515</f>
        <v>0</v>
      </c>
      <c r="O837" s="68">
        <f>'Листы ввода'!J515</f>
        <v>0</v>
      </c>
      <c r="P837" s="69">
        <f>ROUNDUP('Листы ввода'!K515*'Общ. данные'!$D$26,0)</f>
        <v>0</v>
      </c>
      <c r="Q837" s="238">
        <f>ROUNDUP('Листы ввода'!L515*'Общ. данные'!$D$26,0)</f>
        <v>0</v>
      </c>
      <c r="R837" s="239"/>
      <c r="S837" s="238">
        <f>ROUNDUP('Листы ввода'!M515*'Общ. данные'!$D$26,0)</f>
        <v>0</v>
      </c>
      <c r="T837" s="240"/>
      <c r="U837" s="239"/>
      <c r="V837" s="238">
        <f>ROUNDUP('Листы ввода'!N515*'Общ. данные'!$D$26,0)</f>
        <v>0</v>
      </c>
      <c r="W837" s="240"/>
      <c r="X837" s="239"/>
      <c r="Y837" s="262">
        <f>'Листы ввода'!O515</f>
        <v>0</v>
      </c>
      <c r="Z837" s="263"/>
      <c r="AA837" s="26">
        <f>'Листы ввода'!P515</f>
        <v>0</v>
      </c>
      <c r="AB837" s="68">
        <f>'Листы ввода'!Q515</f>
        <v>0</v>
      </c>
      <c r="AC837" s="236">
        <f>'Листы ввода'!R515</f>
        <v>0</v>
      </c>
      <c r="AD837" s="236"/>
      <c r="AE837" s="233">
        <f>IF('Листы ввода'!T515=1,'Листы на печать'!P837,AQ837)</f>
        <v>0</v>
      </c>
      <c r="AF837" s="264"/>
      <c r="AG837" s="265"/>
      <c r="AH837" s="266"/>
      <c r="AI837" s="26"/>
      <c r="AJ837" s="27"/>
      <c r="AK837" s="265"/>
      <c r="AL837" s="265"/>
      <c r="AM837" s="266"/>
      <c r="AN837" s="267"/>
      <c r="AO837" s="266"/>
      <c r="AP837" s="301"/>
      <c r="AQ837" s="46">
        <f t="shared" si="16"/>
        <v>0</v>
      </c>
    </row>
    <row r="838" spans="1:43" ht="20.45" customHeight="1">
      <c r="A838" s="314"/>
      <c r="B838" s="233">
        <f>'Листы ввода'!B516</f>
        <v>0</v>
      </c>
      <c r="C838" s="234"/>
      <c r="D838" s="235">
        <f>'Листы ввода'!C516</f>
        <v>0</v>
      </c>
      <c r="E838" s="236"/>
      <c r="F838" s="237"/>
      <c r="G838" s="235">
        <f>'Листы ввода'!D516</f>
        <v>0</v>
      </c>
      <c r="H838" s="236"/>
      <c r="I838" s="237"/>
      <c r="J838" s="26">
        <f>'Листы ввода'!E516</f>
        <v>0</v>
      </c>
      <c r="K838" s="27">
        <f>'Листы ввода'!F516</f>
        <v>0</v>
      </c>
      <c r="L838" s="69">
        <f>ROUNDUP('Листы ввода'!G516*'Общ. данные'!$D$26,0)</f>
        <v>0</v>
      </c>
      <c r="M838" s="67">
        <f>'Листы ввода'!H516</f>
        <v>0</v>
      </c>
      <c r="N838" s="28">
        <f>'Листы ввода'!I516</f>
        <v>0</v>
      </c>
      <c r="O838" s="68">
        <f>'Листы ввода'!J516</f>
        <v>0</v>
      </c>
      <c r="P838" s="69">
        <f>ROUNDUP('Листы ввода'!K516*'Общ. данные'!$D$26,0)</f>
        <v>0</v>
      </c>
      <c r="Q838" s="238">
        <f>ROUNDUP('Листы ввода'!L516*'Общ. данные'!$D$26,0)</f>
        <v>0</v>
      </c>
      <c r="R838" s="239"/>
      <c r="S838" s="238">
        <f>ROUNDUP('Листы ввода'!M516*'Общ. данные'!$D$26,0)</f>
        <v>0</v>
      </c>
      <c r="T838" s="240"/>
      <c r="U838" s="239"/>
      <c r="V838" s="238">
        <f>ROUNDUP('Листы ввода'!N516*'Общ. данные'!$D$26,0)</f>
        <v>0</v>
      </c>
      <c r="W838" s="240"/>
      <c r="X838" s="239"/>
      <c r="Y838" s="262">
        <f>'Листы ввода'!O516</f>
        <v>0</v>
      </c>
      <c r="Z838" s="263"/>
      <c r="AA838" s="26">
        <f>'Листы ввода'!P516</f>
        <v>0</v>
      </c>
      <c r="AB838" s="68">
        <f>'Листы ввода'!Q516</f>
        <v>0</v>
      </c>
      <c r="AC838" s="236">
        <f>'Листы ввода'!R516</f>
        <v>0</v>
      </c>
      <c r="AD838" s="236"/>
      <c r="AE838" s="233">
        <f>IF('Листы ввода'!T516=1,'Листы на печать'!P838,AQ838)</f>
        <v>0</v>
      </c>
      <c r="AF838" s="264"/>
      <c r="AG838" s="265"/>
      <c r="AH838" s="266"/>
      <c r="AI838" s="26"/>
      <c r="AJ838" s="27"/>
      <c r="AK838" s="265"/>
      <c r="AL838" s="265"/>
      <c r="AM838" s="266"/>
      <c r="AN838" s="267"/>
      <c r="AO838" s="266"/>
      <c r="AP838" s="301"/>
      <c r="AQ838" s="46">
        <f t="shared" si="16"/>
        <v>0</v>
      </c>
    </row>
    <row r="839" spans="1:43" ht="20.45" customHeight="1">
      <c r="A839" s="314"/>
      <c r="B839" s="233">
        <f>'Листы ввода'!B517</f>
        <v>0</v>
      </c>
      <c r="C839" s="234"/>
      <c r="D839" s="235">
        <f>'Листы ввода'!C517</f>
        <v>0</v>
      </c>
      <c r="E839" s="236"/>
      <c r="F839" s="237"/>
      <c r="G839" s="235">
        <f>'Листы ввода'!D517</f>
        <v>0</v>
      </c>
      <c r="H839" s="236"/>
      <c r="I839" s="237"/>
      <c r="J839" s="26">
        <f>'Листы ввода'!E517</f>
        <v>0</v>
      </c>
      <c r="K839" s="27">
        <f>'Листы ввода'!F517</f>
        <v>0</v>
      </c>
      <c r="L839" s="69">
        <f>ROUNDUP('Листы ввода'!G517*'Общ. данные'!$D$26,0)</f>
        <v>0</v>
      </c>
      <c r="M839" s="67">
        <f>'Листы ввода'!H517</f>
        <v>0</v>
      </c>
      <c r="N839" s="28">
        <f>'Листы ввода'!I517</f>
        <v>0</v>
      </c>
      <c r="O839" s="68">
        <f>'Листы ввода'!J517</f>
        <v>0</v>
      </c>
      <c r="P839" s="69">
        <f>ROUNDUP('Листы ввода'!K517*'Общ. данные'!$D$26,0)</f>
        <v>0</v>
      </c>
      <c r="Q839" s="238">
        <f>ROUNDUP('Листы ввода'!L517*'Общ. данные'!$D$26,0)</f>
        <v>0</v>
      </c>
      <c r="R839" s="239"/>
      <c r="S839" s="238">
        <f>ROUNDUP('Листы ввода'!M517*'Общ. данные'!$D$26,0)</f>
        <v>0</v>
      </c>
      <c r="T839" s="240"/>
      <c r="U839" s="239"/>
      <c r="V839" s="238">
        <f>ROUNDUP('Листы ввода'!N517*'Общ. данные'!$D$26,0)</f>
        <v>0</v>
      </c>
      <c r="W839" s="240"/>
      <c r="X839" s="239"/>
      <c r="Y839" s="262">
        <f>'Листы ввода'!O517</f>
        <v>0</v>
      </c>
      <c r="Z839" s="263"/>
      <c r="AA839" s="26">
        <f>'Листы ввода'!P517</f>
        <v>0</v>
      </c>
      <c r="AB839" s="68">
        <f>'Листы ввода'!Q517</f>
        <v>0</v>
      </c>
      <c r="AC839" s="236">
        <f>'Листы ввода'!R517</f>
        <v>0</v>
      </c>
      <c r="AD839" s="236"/>
      <c r="AE839" s="233">
        <f>IF('Листы ввода'!T517=1,'Листы на печать'!P839,AQ839)</f>
        <v>0</v>
      </c>
      <c r="AF839" s="264"/>
      <c r="AG839" s="265"/>
      <c r="AH839" s="266"/>
      <c r="AI839" s="26"/>
      <c r="AJ839" s="27"/>
      <c r="AK839" s="265"/>
      <c r="AL839" s="265"/>
      <c r="AM839" s="266"/>
      <c r="AN839" s="267"/>
      <c r="AO839" s="266"/>
      <c r="AP839" s="301"/>
      <c r="AQ839" s="46">
        <f t="shared" si="16"/>
        <v>0</v>
      </c>
    </row>
    <row r="840" spans="1:43" ht="20.45" customHeight="1">
      <c r="A840" s="314"/>
      <c r="B840" s="233">
        <f>'Листы ввода'!B518</f>
        <v>0</v>
      </c>
      <c r="C840" s="234"/>
      <c r="D840" s="235">
        <f>'Листы ввода'!C518</f>
        <v>0</v>
      </c>
      <c r="E840" s="236"/>
      <c r="F840" s="237"/>
      <c r="G840" s="235">
        <f>'Листы ввода'!D518</f>
        <v>0</v>
      </c>
      <c r="H840" s="236"/>
      <c r="I840" s="237"/>
      <c r="J840" s="26">
        <f>'Листы ввода'!E518</f>
        <v>0</v>
      </c>
      <c r="K840" s="27">
        <f>'Листы ввода'!F518</f>
        <v>0</v>
      </c>
      <c r="L840" s="69">
        <f>ROUNDUP('Листы ввода'!G518*'Общ. данные'!$D$26,0)</f>
        <v>0</v>
      </c>
      <c r="M840" s="67">
        <f>'Листы ввода'!H518</f>
        <v>0</v>
      </c>
      <c r="N840" s="28">
        <f>'Листы ввода'!I518</f>
        <v>0</v>
      </c>
      <c r="O840" s="68">
        <f>'Листы ввода'!J518</f>
        <v>0</v>
      </c>
      <c r="P840" s="69">
        <f>ROUNDUP('Листы ввода'!K518*'Общ. данные'!$D$26,0)</f>
        <v>0</v>
      </c>
      <c r="Q840" s="238">
        <f>ROUNDUP('Листы ввода'!L518*'Общ. данные'!$D$26,0)</f>
        <v>0</v>
      </c>
      <c r="R840" s="239"/>
      <c r="S840" s="238">
        <f>ROUNDUP('Листы ввода'!M518*'Общ. данные'!$D$26,0)</f>
        <v>0</v>
      </c>
      <c r="T840" s="240"/>
      <c r="U840" s="239"/>
      <c r="V840" s="238">
        <f>ROUNDUP('Листы ввода'!N518*'Общ. данные'!$D$26,0)</f>
        <v>0</v>
      </c>
      <c r="W840" s="240"/>
      <c r="X840" s="239"/>
      <c r="Y840" s="262">
        <f>'Листы ввода'!O518</f>
        <v>0</v>
      </c>
      <c r="Z840" s="263"/>
      <c r="AA840" s="26">
        <f>'Листы ввода'!P518</f>
        <v>0</v>
      </c>
      <c r="AB840" s="68">
        <f>'Листы ввода'!Q518</f>
        <v>0</v>
      </c>
      <c r="AC840" s="236">
        <f>'Листы ввода'!R518</f>
        <v>0</v>
      </c>
      <c r="AD840" s="236"/>
      <c r="AE840" s="233">
        <f>IF('Листы ввода'!T518=1,'Листы на печать'!P840,AQ840)</f>
        <v>0</v>
      </c>
      <c r="AF840" s="264"/>
      <c r="AG840" s="265"/>
      <c r="AH840" s="266"/>
      <c r="AI840" s="26"/>
      <c r="AJ840" s="27"/>
      <c r="AK840" s="265"/>
      <c r="AL840" s="265"/>
      <c r="AM840" s="266"/>
      <c r="AN840" s="267"/>
      <c r="AO840" s="266"/>
      <c r="AP840" s="301"/>
      <c r="AQ840" s="46">
        <f t="shared" si="16"/>
        <v>0</v>
      </c>
    </row>
    <row r="841" spans="1:43" ht="20.45" customHeight="1">
      <c r="A841" s="314"/>
      <c r="B841" s="233">
        <f>'Листы ввода'!B519</f>
        <v>0</v>
      </c>
      <c r="C841" s="234"/>
      <c r="D841" s="235">
        <f>'Листы ввода'!C519</f>
        <v>0</v>
      </c>
      <c r="E841" s="236"/>
      <c r="F841" s="237"/>
      <c r="G841" s="235">
        <f>'Листы ввода'!D519</f>
        <v>0</v>
      </c>
      <c r="H841" s="236"/>
      <c r="I841" s="237"/>
      <c r="J841" s="26">
        <f>'Листы ввода'!E519</f>
        <v>0</v>
      </c>
      <c r="K841" s="27">
        <f>'Листы ввода'!F519</f>
        <v>0</v>
      </c>
      <c r="L841" s="69">
        <f>ROUNDUP('Листы ввода'!G519*'Общ. данные'!$D$26,0)</f>
        <v>0</v>
      </c>
      <c r="M841" s="67">
        <f>'Листы ввода'!H519</f>
        <v>0</v>
      </c>
      <c r="N841" s="28">
        <f>'Листы ввода'!I519</f>
        <v>0</v>
      </c>
      <c r="O841" s="68">
        <f>'Листы ввода'!J519</f>
        <v>0</v>
      </c>
      <c r="P841" s="69">
        <f>ROUNDUP('Листы ввода'!K519*'Общ. данные'!$D$26,0)</f>
        <v>0</v>
      </c>
      <c r="Q841" s="238">
        <f>ROUNDUP('Листы ввода'!L519*'Общ. данные'!$D$26,0)</f>
        <v>0</v>
      </c>
      <c r="R841" s="239"/>
      <c r="S841" s="238">
        <f>ROUNDUP('Листы ввода'!M519*'Общ. данные'!$D$26,0)</f>
        <v>0</v>
      </c>
      <c r="T841" s="240"/>
      <c r="U841" s="239"/>
      <c r="V841" s="238">
        <f>ROUNDUP('Листы ввода'!N519*'Общ. данные'!$D$26,0)</f>
        <v>0</v>
      </c>
      <c r="W841" s="240"/>
      <c r="X841" s="239"/>
      <c r="Y841" s="262">
        <f>'Листы ввода'!O519</f>
        <v>0</v>
      </c>
      <c r="Z841" s="263"/>
      <c r="AA841" s="26">
        <f>'Листы ввода'!P519</f>
        <v>0</v>
      </c>
      <c r="AB841" s="68">
        <f>'Листы ввода'!Q519</f>
        <v>0</v>
      </c>
      <c r="AC841" s="236">
        <f>'Листы ввода'!R519</f>
        <v>0</v>
      </c>
      <c r="AD841" s="236"/>
      <c r="AE841" s="233">
        <f>IF('Листы ввода'!T519=1,'Листы на печать'!P841,AQ841)</f>
        <v>0</v>
      </c>
      <c r="AF841" s="264"/>
      <c r="AG841" s="265"/>
      <c r="AH841" s="266"/>
      <c r="AI841" s="26"/>
      <c r="AJ841" s="27"/>
      <c r="AK841" s="265"/>
      <c r="AL841" s="265"/>
      <c r="AM841" s="266"/>
      <c r="AN841" s="267"/>
      <c r="AO841" s="266"/>
      <c r="AP841" s="301"/>
      <c r="AQ841" s="46">
        <f t="shared" si="16"/>
        <v>0</v>
      </c>
    </row>
    <row r="842" spans="1:43" ht="20.45" customHeight="1">
      <c r="A842" s="314"/>
      <c r="B842" s="233">
        <f>'Листы ввода'!B520</f>
        <v>0</v>
      </c>
      <c r="C842" s="234"/>
      <c r="D842" s="235">
        <f>'Листы ввода'!C520</f>
        <v>0</v>
      </c>
      <c r="E842" s="236"/>
      <c r="F842" s="237"/>
      <c r="G842" s="235">
        <f>'Листы ввода'!D520</f>
        <v>0</v>
      </c>
      <c r="H842" s="236"/>
      <c r="I842" s="237"/>
      <c r="J842" s="26">
        <f>'Листы ввода'!E520</f>
        <v>0</v>
      </c>
      <c r="K842" s="27">
        <f>'Листы ввода'!F520</f>
        <v>0</v>
      </c>
      <c r="L842" s="69">
        <f>ROUNDUP('Листы ввода'!G520*'Общ. данные'!$D$26,0)</f>
        <v>0</v>
      </c>
      <c r="M842" s="67">
        <f>'Листы ввода'!H520</f>
        <v>0</v>
      </c>
      <c r="N842" s="28">
        <f>'Листы ввода'!I520</f>
        <v>0</v>
      </c>
      <c r="O842" s="68">
        <f>'Листы ввода'!J520</f>
        <v>0</v>
      </c>
      <c r="P842" s="69">
        <f>ROUNDUP('Листы ввода'!K520*'Общ. данные'!$D$26,0)</f>
        <v>0</v>
      </c>
      <c r="Q842" s="238">
        <f>ROUNDUP('Листы ввода'!L520*'Общ. данные'!$D$26,0)</f>
        <v>0</v>
      </c>
      <c r="R842" s="239"/>
      <c r="S842" s="238">
        <f>ROUNDUP('Листы ввода'!M520*'Общ. данные'!$D$26,0)</f>
        <v>0</v>
      </c>
      <c r="T842" s="240"/>
      <c r="U842" s="239"/>
      <c r="V842" s="238">
        <f>ROUNDUP('Листы ввода'!N520*'Общ. данные'!$D$26,0)</f>
        <v>0</v>
      </c>
      <c r="W842" s="240"/>
      <c r="X842" s="239"/>
      <c r="Y842" s="262">
        <f>'Листы ввода'!O520</f>
        <v>0</v>
      </c>
      <c r="Z842" s="263"/>
      <c r="AA842" s="26">
        <f>'Листы ввода'!P520</f>
        <v>0</v>
      </c>
      <c r="AB842" s="68">
        <f>'Листы ввода'!Q520</f>
        <v>0</v>
      </c>
      <c r="AC842" s="236">
        <f>'Листы ввода'!R520</f>
        <v>0</v>
      </c>
      <c r="AD842" s="236"/>
      <c r="AE842" s="233">
        <f>IF('Листы ввода'!T520=1,'Листы на печать'!P842,AQ842)</f>
        <v>0</v>
      </c>
      <c r="AF842" s="264"/>
      <c r="AG842" s="265"/>
      <c r="AH842" s="266"/>
      <c r="AI842" s="26"/>
      <c r="AJ842" s="27"/>
      <c r="AK842" s="265"/>
      <c r="AL842" s="265"/>
      <c r="AM842" s="266"/>
      <c r="AN842" s="267"/>
      <c r="AO842" s="266"/>
      <c r="AP842" s="301"/>
      <c r="AQ842" s="46">
        <f t="shared" si="16"/>
        <v>0</v>
      </c>
    </row>
    <row r="843" spans="1:43" ht="20.45" customHeight="1">
      <c r="A843" s="314"/>
      <c r="B843" s="233">
        <f>'Листы ввода'!B521</f>
        <v>0</v>
      </c>
      <c r="C843" s="234"/>
      <c r="D843" s="235">
        <f>'Листы ввода'!C521</f>
        <v>0</v>
      </c>
      <c r="E843" s="236"/>
      <c r="F843" s="237"/>
      <c r="G843" s="235">
        <f>'Листы ввода'!D521</f>
        <v>0</v>
      </c>
      <c r="H843" s="236"/>
      <c r="I843" s="237"/>
      <c r="J843" s="26">
        <f>'Листы ввода'!E521</f>
        <v>0</v>
      </c>
      <c r="K843" s="27">
        <f>'Листы ввода'!F521</f>
        <v>0</v>
      </c>
      <c r="L843" s="69">
        <f>ROUNDUP('Листы ввода'!G521*'Общ. данные'!$D$26,0)</f>
        <v>0</v>
      </c>
      <c r="M843" s="67">
        <f>'Листы ввода'!H521</f>
        <v>0</v>
      </c>
      <c r="N843" s="28">
        <f>'Листы ввода'!I521</f>
        <v>0</v>
      </c>
      <c r="O843" s="68">
        <f>'Листы ввода'!J521</f>
        <v>0</v>
      </c>
      <c r="P843" s="69">
        <f>ROUNDUP('Листы ввода'!K521*'Общ. данные'!$D$26,0)</f>
        <v>0</v>
      </c>
      <c r="Q843" s="238">
        <f>ROUNDUP('Листы ввода'!L521*'Общ. данные'!$D$26,0)</f>
        <v>0</v>
      </c>
      <c r="R843" s="239"/>
      <c r="S843" s="238">
        <f>ROUNDUP('Листы ввода'!M521*'Общ. данные'!$D$26,0)</f>
        <v>0</v>
      </c>
      <c r="T843" s="240"/>
      <c r="U843" s="239"/>
      <c r="V843" s="238">
        <f>ROUNDUP('Листы ввода'!N521*'Общ. данные'!$D$26,0)</f>
        <v>0</v>
      </c>
      <c r="W843" s="240"/>
      <c r="X843" s="239"/>
      <c r="Y843" s="262">
        <f>'Листы ввода'!O521</f>
        <v>0</v>
      </c>
      <c r="Z843" s="263"/>
      <c r="AA843" s="26">
        <f>'Листы ввода'!P521</f>
        <v>0</v>
      </c>
      <c r="AB843" s="68">
        <f>'Листы ввода'!Q521</f>
        <v>0</v>
      </c>
      <c r="AC843" s="236">
        <f>'Листы ввода'!R521</f>
        <v>0</v>
      </c>
      <c r="AD843" s="236"/>
      <c r="AE843" s="233">
        <f>IF('Листы ввода'!T521=1,'Листы на печать'!P843,AQ843)</f>
        <v>0</v>
      </c>
      <c r="AF843" s="264"/>
      <c r="AG843" s="265"/>
      <c r="AH843" s="266"/>
      <c r="AI843" s="26"/>
      <c r="AJ843" s="27"/>
      <c r="AK843" s="265"/>
      <c r="AL843" s="265"/>
      <c r="AM843" s="266"/>
      <c r="AN843" s="267"/>
      <c r="AO843" s="266"/>
      <c r="AP843" s="301"/>
      <c r="AQ843" s="46">
        <f t="shared" si="16"/>
        <v>0</v>
      </c>
    </row>
    <row r="844" spans="1:43" ht="20.45" customHeight="1">
      <c r="A844" s="314"/>
      <c r="B844" s="233">
        <f>'Листы ввода'!B522</f>
        <v>0</v>
      </c>
      <c r="C844" s="234"/>
      <c r="D844" s="235">
        <f>'Листы ввода'!C522</f>
        <v>0</v>
      </c>
      <c r="E844" s="236"/>
      <c r="F844" s="237"/>
      <c r="G844" s="235">
        <f>'Листы ввода'!D522</f>
        <v>0</v>
      </c>
      <c r="H844" s="236"/>
      <c r="I844" s="237"/>
      <c r="J844" s="26">
        <f>'Листы ввода'!E522</f>
        <v>0</v>
      </c>
      <c r="K844" s="27">
        <f>'Листы ввода'!F522</f>
        <v>0</v>
      </c>
      <c r="L844" s="69">
        <f>ROUNDUP('Листы ввода'!G522*'Общ. данные'!$D$26,0)</f>
        <v>0</v>
      </c>
      <c r="M844" s="67">
        <f>'Листы ввода'!H522</f>
        <v>0</v>
      </c>
      <c r="N844" s="28">
        <f>'Листы ввода'!I522</f>
        <v>0</v>
      </c>
      <c r="O844" s="68">
        <f>'Листы ввода'!J522</f>
        <v>0</v>
      </c>
      <c r="P844" s="69">
        <f>ROUNDUP('Листы ввода'!K522*'Общ. данные'!$D$26,0)</f>
        <v>0</v>
      </c>
      <c r="Q844" s="238">
        <f>ROUNDUP('Листы ввода'!L522*'Общ. данные'!$D$26,0)</f>
        <v>0</v>
      </c>
      <c r="R844" s="239"/>
      <c r="S844" s="238">
        <f>ROUNDUP('Листы ввода'!M522*'Общ. данные'!$D$26,0)</f>
        <v>0</v>
      </c>
      <c r="T844" s="240"/>
      <c r="U844" s="239"/>
      <c r="V844" s="238">
        <f>ROUNDUP('Листы ввода'!N522*'Общ. данные'!$D$26,0)</f>
        <v>0</v>
      </c>
      <c r="W844" s="240"/>
      <c r="X844" s="239"/>
      <c r="Y844" s="262">
        <f>'Листы ввода'!O522</f>
        <v>0</v>
      </c>
      <c r="Z844" s="263"/>
      <c r="AA844" s="26">
        <f>'Листы ввода'!P522</f>
        <v>0</v>
      </c>
      <c r="AB844" s="68">
        <f>'Листы ввода'!Q522</f>
        <v>0</v>
      </c>
      <c r="AC844" s="236">
        <f>'Листы ввода'!R522</f>
        <v>0</v>
      </c>
      <c r="AD844" s="236"/>
      <c r="AE844" s="233">
        <f>IF('Листы ввода'!T522=1,'Листы на печать'!P844,AQ844)</f>
        <v>0</v>
      </c>
      <c r="AF844" s="264"/>
      <c r="AG844" s="265"/>
      <c r="AH844" s="266"/>
      <c r="AI844" s="26"/>
      <c r="AJ844" s="27"/>
      <c r="AK844" s="265"/>
      <c r="AL844" s="265"/>
      <c r="AM844" s="266"/>
      <c r="AN844" s="267"/>
      <c r="AO844" s="266"/>
      <c r="AP844" s="301"/>
      <c r="AQ844" s="46">
        <f t="shared" si="16"/>
        <v>0</v>
      </c>
    </row>
    <row r="845" spans="1:43" ht="20.45" customHeight="1">
      <c r="A845" s="314"/>
      <c r="B845" s="233">
        <f>'Листы ввода'!B523</f>
        <v>0</v>
      </c>
      <c r="C845" s="234"/>
      <c r="D845" s="235">
        <f>'Листы ввода'!C523</f>
        <v>0</v>
      </c>
      <c r="E845" s="236"/>
      <c r="F845" s="237"/>
      <c r="G845" s="235">
        <f>'Листы ввода'!D523</f>
        <v>0</v>
      </c>
      <c r="H845" s="236"/>
      <c r="I845" s="237"/>
      <c r="J845" s="26">
        <f>'Листы ввода'!E523</f>
        <v>0</v>
      </c>
      <c r="K845" s="27">
        <f>'Листы ввода'!F523</f>
        <v>0</v>
      </c>
      <c r="L845" s="69">
        <f>ROUNDUP('Листы ввода'!G523*'Общ. данные'!$D$26,0)</f>
        <v>0</v>
      </c>
      <c r="M845" s="67">
        <f>'Листы ввода'!H523</f>
        <v>0</v>
      </c>
      <c r="N845" s="28">
        <f>'Листы ввода'!I523</f>
        <v>0</v>
      </c>
      <c r="O845" s="68">
        <f>'Листы ввода'!J523</f>
        <v>0</v>
      </c>
      <c r="P845" s="69">
        <f>ROUNDUP('Листы ввода'!K523*'Общ. данные'!$D$26,0)</f>
        <v>0</v>
      </c>
      <c r="Q845" s="238">
        <f>ROUNDUP('Листы ввода'!L523*'Общ. данные'!$D$26,0)</f>
        <v>0</v>
      </c>
      <c r="R845" s="239"/>
      <c r="S845" s="238">
        <f>ROUNDUP('Листы ввода'!M523*'Общ. данные'!$D$26,0)</f>
        <v>0</v>
      </c>
      <c r="T845" s="240"/>
      <c r="U845" s="239"/>
      <c r="V845" s="238">
        <f>ROUNDUP('Листы ввода'!N523*'Общ. данные'!$D$26,0)</f>
        <v>0</v>
      </c>
      <c r="W845" s="240"/>
      <c r="X845" s="239"/>
      <c r="Y845" s="262">
        <f>'Листы ввода'!O523</f>
        <v>0</v>
      </c>
      <c r="Z845" s="263"/>
      <c r="AA845" s="26">
        <f>'Листы ввода'!P523</f>
        <v>0</v>
      </c>
      <c r="AB845" s="68">
        <f>'Листы ввода'!Q523</f>
        <v>0</v>
      </c>
      <c r="AC845" s="236">
        <f>'Листы ввода'!R523</f>
        <v>0</v>
      </c>
      <c r="AD845" s="236"/>
      <c r="AE845" s="233">
        <f>IF('Листы ввода'!T523=1,'Листы на печать'!P845,AQ845)</f>
        <v>0</v>
      </c>
      <c r="AF845" s="264"/>
      <c r="AG845" s="265"/>
      <c r="AH845" s="266"/>
      <c r="AI845" s="26"/>
      <c r="AJ845" s="27"/>
      <c r="AK845" s="265"/>
      <c r="AL845" s="265"/>
      <c r="AM845" s="266"/>
      <c r="AN845" s="267"/>
      <c r="AO845" s="266"/>
      <c r="AP845" s="301"/>
      <c r="AQ845" s="46">
        <f t="shared" si="16"/>
        <v>0</v>
      </c>
    </row>
    <row r="846" spans="1:43" ht="20.45" customHeight="1">
      <c r="A846" s="314"/>
      <c r="B846" s="233">
        <f>'Листы ввода'!B524</f>
        <v>0</v>
      </c>
      <c r="C846" s="234"/>
      <c r="D846" s="235">
        <f>'Листы ввода'!C524</f>
        <v>0</v>
      </c>
      <c r="E846" s="236"/>
      <c r="F846" s="237"/>
      <c r="G846" s="235">
        <f>'Листы ввода'!D524</f>
        <v>0</v>
      </c>
      <c r="H846" s="236"/>
      <c r="I846" s="237"/>
      <c r="J846" s="26">
        <f>'Листы ввода'!E524</f>
        <v>0</v>
      </c>
      <c r="K846" s="27">
        <f>'Листы ввода'!F524</f>
        <v>0</v>
      </c>
      <c r="L846" s="69">
        <f>ROUNDUP('Листы ввода'!G524*'Общ. данные'!$D$26,0)</f>
        <v>0</v>
      </c>
      <c r="M846" s="67">
        <f>'Листы ввода'!H524</f>
        <v>0</v>
      </c>
      <c r="N846" s="28">
        <f>'Листы ввода'!I524</f>
        <v>0</v>
      </c>
      <c r="O846" s="68">
        <f>'Листы ввода'!J524</f>
        <v>0</v>
      </c>
      <c r="P846" s="69">
        <f>ROUNDUP('Листы ввода'!K524*'Общ. данные'!$D$26,0)</f>
        <v>0</v>
      </c>
      <c r="Q846" s="238">
        <f>ROUNDUP('Листы ввода'!L524*'Общ. данные'!$D$26,0)</f>
        <v>0</v>
      </c>
      <c r="R846" s="239"/>
      <c r="S846" s="238">
        <f>ROUNDUP('Листы ввода'!M524*'Общ. данные'!$D$26,0)</f>
        <v>0</v>
      </c>
      <c r="T846" s="240"/>
      <c r="U846" s="239"/>
      <c r="V846" s="238">
        <f>ROUNDUP('Листы ввода'!N524*'Общ. данные'!$D$26,0)</f>
        <v>0</v>
      </c>
      <c r="W846" s="240"/>
      <c r="X846" s="239"/>
      <c r="Y846" s="262">
        <f>'Листы ввода'!O524</f>
        <v>0</v>
      </c>
      <c r="Z846" s="263"/>
      <c r="AA846" s="26">
        <f>'Листы ввода'!P524</f>
        <v>0</v>
      </c>
      <c r="AB846" s="68">
        <f>'Листы ввода'!Q524</f>
        <v>0</v>
      </c>
      <c r="AC846" s="236">
        <f>'Листы ввода'!R524</f>
        <v>0</v>
      </c>
      <c r="AD846" s="236"/>
      <c r="AE846" s="233">
        <f>IF('Листы ввода'!T524=1,'Листы на печать'!P846,AQ846)</f>
        <v>0</v>
      </c>
      <c r="AF846" s="264"/>
      <c r="AG846" s="265"/>
      <c r="AH846" s="266"/>
      <c r="AI846" s="26"/>
      <c r="AJ846" s="27"/>
      <c r="AK846" s="265"/>
      <c r="AL846" s="265"/>
      <c r="AM846" s="266"/>
      <c r="AN846" s="267"/>
      <c r="AO846" s="266"/>
      <c r="AP846" s="301"/>
      <c r="AQ846" s="46">
        <f t="shared" si="16"/>
        <v>0</v>
      </c>
    </row>
    <row r="847" spans="1:43" ht="20.45" customHeight="1">
      <c r="A847" s="314"/>
      <c r="B847" s="233">
        <f>'Листы ввода'!B525</f>
        <v>0</v>
      </c>
      <c r="C847" s="234"/>
      <c r="D847" s="235">
        <f>'Листы ввода'!C525</f>
        <v>0</v>
      </c>
      <c r="E847" s="236"/>
      <c r="F847" s="237"/>
      <c r="G847" s="235">
        <f>'Листы ввода'!D525</f>
        <v>0</v>
      </c>
      <c r="H847" s="236"/>
      <c r="I847" s="237"/>
      <c r="J847" s="26">
        <f>'Листы ввода'!E525</f>
        <v>0</v>
      </c>
      <c r="K847" s="27">
        <f>'Листы ввода'!F525</f>
        <v>0</v>
      </c>
      <c r="L847" s="69">
        <f>ROUNDUP('Листы ввода'!G525*'Общ. данные'!$D$26,0)</f>
        <v>0</v>
      </c>
      <c r="M847" s="67">
        <f>'Листы ввода'!H525</f>
        <v>0</v>
      </c>
      <c r="N847" s="28">
        <f>'Листы ввода'!I525</f>
        <v>0</v>
      </c>
      <c r="O847" s="68">
        <f>'Листы ввода'!J525</f>
        <v>0</v>
      </c>
      <c r="P847" s="69">
        <f>ROUNDUP('Листы ввода'!K525*'Общ. данные'!$D$26,0)</f>
        <v>0</v>
      </c>
      <c r="Q847" s="238">
        <f>ROUNDUP('Листы ввода'!L525*'Общ. данные'!$D$26,0)</f>
        <v>0</v>
      </c>
      <c r="R847" s="239"/>
      <c r="S847" s="238">
        <f>ROUNDUP('Листы ввода'!M525*'Общ. данные'!$D$26,0)</f>
        <v>0</v>
      </c>
      <c r="T847" s="240"/>
      <c r="U847" s="239"/>
      <c r="V847" s="238">
        <f>ROUNDUP('Листы ввода'!N525*'Общ. данные'!$D$26,0)</f>
        <v>0</v>
      </c>
      <c r="W847" s="240"/>
      <c r="X847" s="239"/>
      <c r="Y847" s="262">
        <f>'Листы ввода'!O525</f>
        <v>0</v>
      </c>
      <c r="Z847" s="263"/>
      <c r="AA847" s="26">
        <f>'Листы ввода'!P525</f>
        <v>0</v>
      </c>
      <c r="AB847" s="68">
        <f>'Листы ввода'!Q525</f>
        <v>0</v>
      </c>
      <c r="AC847" s="236">
        <f>'Листы ввода'!R525</f>
        <v>0</v>
      </c>
      <c r="AD847" s="236"/>
      <c r="AE847" s="233">
        <f>IF('Листы ввода'!T525=1,'Листы на печать'!P847,AQ847)</f>
        <v>0</v>
      </c>
      <c r="AF847" s="264"/>
      <c r="AG847" s="265"/>
      <c r="AH847" s="266"/>
      <c r="AI847" s="26"/>
      <c r="AJ847" s="27"/>
      <c r="AK847" s="265"/>
      <c r="AL847" s="265"/>
      <c r="AM847" s="266"/>
      <c r="AN847" s="267"/>
      <c r="AO847" s="266"/>
      <c r="AP847" s="301"/>
      <c r="AQ847" s="46">
        <f t="shared" si="16"/>
        <v>0</v>
      </c>
    </row>
    <row r="848" spans="1:43" ht="20.45" customHeight="1">
      <c r="A848" s="314"/>
      <c r="B848" s="233">
        <f>'Листы ввода'!B526</f>
        <v>0</v>
      </c>
      <c r="C848" s="234"/>
      <c r="D848" s="235">
        <f>'Листы ввода'!C526</f>
        <v>0</v>
      </c>
      <c r="E848" s="236"/>
      <c r="F848" s="237"/>
      <c r="G848" s="235">
        <f>'Листы ввода'!D526</f>
        <v>0</v>
      </c>
      <c r="H848" s="236"/>
      <c r="I848" s="237"/>
      <c r="J848" s="26">
        <f>'Листы ввода'!E526</f>
        <v>0</v>
      </c>
      <c r="K848" s="27">
        <f>'Листы ввода'!F526</f>
        <v>0</v>
      </c>
      <c r="L848" s="69">
        <f>ROUNDUP('Листы ввода'!G526*'Общ. данные'!$D$26,0)</f>
        <v>0</v>
      </c>
      <c r="M848" s="67">
        <f>'Листы ввода'!H526</f>
        <v>0</v>
      </c>
      <c r="N848" s="28">
        <f>'Листы ввода'!I526</f>
        <v>0</v>
      </c>
      <c r="O848" s="68">
        <f>'Листы ввода'!J526</f>
        <v>0</v>
      </c>
      <c r="P848" s="69">
        <f>ROUNDUP('Листы ввода'!K526*'Общ. данные'!$D$26,0)</f>
        <v>0</v>
      </c>
      <c r="Q848" s="238">
        <f>ROUNDUP('Листы ввода'!L526*'Общ. данные'!$D$26,0)</f>
        <v>0</v>
      </c>
      <c r="R848" s="239"/>
      <c r="S848" s="238">
        <f>ROUNDUP('Листы ввода'!M526*'Общ. данные'!$D$26,0)</f>
        <v>0</v>
      </c>
      <c r="T848" s="240"/>
      <c r="U848" s="239"/>
      <c r="V848" s="238">
        <f>ROUNDUP('Листы ввода'!N526*'Общ. данные'!$D$26,0)</f>
        <v>0</v>
      </c>
      <c r="W848" s="240"/>
      <c r="X848" s="239"/>
      <c r="Y848" s="262">
        <f>'Листы ввода'!O526</f>
        <v>0</v>
      </c>
      <c r="Z848" s="263"/>
      <c r="AA848" s="26">
        <f>'Листы ввода'!P526</f>
        <v>0</v>
      </c>
      <c r="AB848" s="68">
        <f>'Листы ввода'!Q526</f>
        <v>0</v>
      </c>
      <c r="AC848" s="236">
        <f>'Листы ввода'!R526</f>
        <v>0</v>
      </c>
      <c r="AD848" s="236"/>
      <c r="AE848" s="233">
        <f>IF('Листы ввода'!T526=1,'Листы на печать'!P848,AQ848)</f>
        <v>0</v>
      </c>
      <c r="AF848" s="264"/>
      <c r="AG848" s="265"/>
      <c r="AH848" s="266"/>
      <c r="AI848" s="26"/>
      <c r="AJ848" s="27"/>
      <c r="AK848" s="265"/>
      <c r="AL848" s="265"/>
      <c r="AM848" s="266"/>
      <c r="AN848" s="267"/>
      <c r="AO848" s="266"/>
      <c r="AP848" s="301"/>
      <c r="AQ848" s="46">
        <f t="shared" si="16"/>
        <v>0</v>
      </c>
    </row>
    <row r="849" spans="1:43" ht="20.45" customHeight="1">
      <c r="A849" s="314"/>
      <c r="B849" s="233">
        <f>'Листы ввода'!B527</f>
        <v>0</v>
      </c>
      <c r="C849" s="234"/>
      <c r="D849" s="235">
        <f>'Листы ввода'!C527</f>
        <v>0</v>
      </c>
      <c r="E849" s="236"/>
      <c r="F849" s="237"/>
      <c r="G849" s="235">
        <f>'Листы ввода'!D527</f>
        <v>0</v>
      </c>
      <c r="H849" s="236"/>
      <c r="I849" s="237"/>
      <c r="J849" s="26">
        <f>'Листы ввода'!E527</f>
        <v>0</v>
      </c>
      <c r="K849" s="27">
        <f>'Листы ввода'!F527</f>
        <v>0</v>
      </c>
      <c r="L849" s="69">
        <f>ROUNDUP('Листы ввода'!G527*'Общ. данные'!$D$26,0)</f>
        <v>0</v>
      </c>
      <c r="M849" s="67">
        <f>'Листы ввода'!H527</f>
        <v>0</v>
      </c>
      <c r="N849" s="28">
        <f>'Листы ввода'!I527</f>
        <v>0</v>
      </c>
      <c r="O849" s="68">
        <f>'Листы ввода'!J527</f>
        <v>0</v>
      </c>
      <c r="P849" s="69">
        <f>ROUNDUP('Листы ввода'!K527*'Общ. данные'!$D$26,0)</f>
        <v>0</v>
      </c>
      <c r="Q849" s="238">
        <f>ROUNDUP('Листы ввода'!L527*'Общ. данные'!$D$26,0)</f>
        <v>0</v>
      </c>
      <c r="R849" s="239"/>
      <c r="S849" s="238">
        <f>ROUNDUP('Листы ввода'!M527*'Общ. данные'!$D$26,0)</f>
        <v>0</v>
      </c>
      <c r="T849" s="240"/>
      <c r="U849" s="239"/>
      <c r="V849" s="238">
        <f>ROUNDUP('Листы ввода'!N527*'Общ. данные'!$D$26,0)</f>
        <v>0</v>
      </c>
      <c r="W849" s="240"/>
      <c r="X849" s="239"/>
      <c r="Y849" s="262">
        <f>'Листы ввода'!O527</f>
        <v>0</v>
      </c>
      <c r="Z849" s="263"/>
      <c r="AA849" s="26">
        <f>'Листы ввода'!P527</f>
        <v>0</v>
      </c>
      <c r="AB849" s="68">
        <f>'Листы ввода'!Q527</f>
        <v>0</v>
      </c>
      <c r="AC849" s="236">
        <f>'Листы ввода'!R527</f>
        <v>0</v>
      </c>
      <c r="AD849" s="236"/>
      <c r="AE849" s="233">
        <f>IF('Листы ввода'!T527=1,'Листы на печать'!P849,AQ849)</f>
        <v>0</v>
      </c>
      <c r="AF849" s="264"/>
      <c r="AG849" s="265"/>
      <c r="AH849" s="266"/>
      <c r="AI849" s="26"/>
      <c r="AJ849" s="27"/>
      <c r="AK849" s="265"/>
      <c r="AL849" s="265"/>
      <c r="AM849" s="266"/>
      <c r="AN849" s="267"/>
      <c r="AO849" s="266"/>
      <c r="AP849" s="301"/>
      <c r="AQ849" s="46">
        <f t="shared" si="16"/>
        <v>0</v>
      </c>
    </row>
    <row r="850" spans="1:43" ht="20.45" customHeight="1">
      <c r="A850" s="314"/>
      <c r="B850" s="233">
        <f>'Листы ввода'!B528</f>
        <v>0</v>
      </c>
      <c r="C850" s="234"/>
      <c r="D850" s="235">
        <f>'Листы ввода'!C528</f>
        <v>0</v>
      </c>
      <c r="E850" s="236"/>
      <c r="F850" s="237"/>
      <c r="G850" s="235">
        <f>'Листы ввода'!D528</f>
        <v>0</v>
      </c>
      <c r="H850" s="236"/>
      <c r="I850" s="237"/>
      <c r="J850" s="26">
        <f>'Листы ввода'!E528</f>
        <v>0</v>
      </c>
      <c r="K850" s="27">
        <f>'Листы ввода'!F528</f>
        <v>0</v>
      </c>
      <c r="L850" s="69">
        <f>ROUNDUP('Листы ввода'!G528*'Общ. данные'!$D$26,0)</f>
        <v>0</v>
      </c>
      <c r="M850" s="67">
        <f>'Листы ввода'!H528</f>
        <v>0</v>
      </c>
      <c r="N850" s="28">
        <f>'Листы ввода'!I528</f>
        <v>0</v>
      </c>
      <c r="O850" s="68">
        <f>'Листы ввода'!J528</f>
        <v>0</v>
      </c>
      <c r="P850" s="69">
        <f>ROUNDUP('Листы ввода'!K528*'Общ. данные'!$D$26,0)</f>
        <v>0</v>
      </c>
      <c r="Q850" s="238">
        <f>ROUNDUP('Листы ввода'!L528*'Общ. данные'!$D$26,0)</f>
        <v>0</v>
      </c>
      <c r="R850" s="239"/>
      <c r="S850" s="238">
        <f>ROUNDUP('Листы ввода'!M528*'Общ. данные'!$D$26,0)</f>
        <v>0</v>
      </c>
      <c r="T850" s="240"/>
      <c r="U850" s="239"/>
      <c r="V850" s="238">
        <f>ROUNDUP('Листы ввода'!N528*'Общ. данные'!$D$26,0)</f>
        <v>0</v>
      </c>
      <c r="W850" s="240"/>
      <c r="X850" s="239"/>
      <c r="Y850" s="262">
        <f>'Листы ввода'!O528</f>
        <v>0</v>
      </c>
      <c r="Z850" s="263"/>
      <c r="AA850" s="26">
        <f>'Листы ввода'!P528</f>
        <v>0</v>
      </c>
      <c r="AB850" s="68">
        <f>'Листы ввода'!Q528</f>
        <v>0</v>
      </c>
      <c r="AC850" s="236">
        <f>'Листы ввода'!R528</f>
        <v>0</v>
      </c>
      <c r="AD850" s="236"/>
      <c r="AE850" s="233">
        <f>IF('Листы ввода'!T528=1,'Листы на печать'!P850,AQ850)</f>
        <v>0</v>
      </c>
      <c r="AF850" s="264"/>
      <c r="AG850" s="265"/>
      <c r="AH850" s="266"/>
      <c r="AI850" s="26"/>
      <c r="AJ850" s="27"/>
      <c r="AK850" s="265"/>
      <c r="AL850" s="265"/>
      <c r="AM850" s="266"/>
      <c r="AN850" s="267"/>
      <c r="AO850" s="266"/>
      <c r="AP850" s="301"/>
      <c r="AQ850" s="46">
        <f t="shared" si="16"/>
        <v>0</v>
      </c>
    </row>
    <row r="851" spans="1:43" ht="20.45" customHeight="1">
      <c r="A851" s="314"/>
      <c r="B851" s="233">
        <f>'Листы ввода'!B529</f>
        <v>0</v>
      </c>
      <c r="C851" s="234"/>
      <c r="D851" s="235">
        <f>'Листы ввода'!C529</f>
        <v>0</v>
      </c>
      <c r="E851" s="236"/>
      <c r="F851" s="237"/>
      <c r="G851" s="235">
        <f>'Листы ввода'!D529</f>
        <v>0</v>
      </c>
      <c r="H851" s="236"/>
      <c r="I851" s="237"/>
      <c r="J851" s="26">
        <f>'Листы ввода'!E529</f>
        <v>0</v>
      </c>
      <c r="K851" s="27">
        <f>'Листы ввода'!F529</f>
        <v>0</v>
      </c>
      <c r="L851" s="69">
        <f>ROUNDUP('Листы ввода'!G529*'Общ. данные'!$D$26,0)</f>
        <v>0</v>
      </c>
      <c r="M851" s="67">
        <f>'Листы ввода'!H529</f>
        <v>0</v>
      </c>
      <c r="N851" s="28">
        <f>'Листы ввода'!I529</f>
        <v>0</v>
      </c>
      <c r="O851" s="68">
        <f>'Листы ввода'!J529</f>
        <v>0</v>
      </c>
      <c r="P851" s="69">
        <f>ROUNDUP('Листы ввода'!K529*'Общ. данные'!$D$26,0)</f>
        <v>0</v>
      </c>
      <c r="Q851" s="238">
        <f>ROUNDUP('Листы ввода'!L529*'Общ. данные'!$D$26,0)</f>
        <v>0</v>
      </c>
      <c r="R851" s="239"/>
      <c r="S851" s="238">
        <f>ROUNDUP('Листы ввода'!M529*'Общ. данные'!$D$26,0)</f>
        <v>0</v>
      </c>
      <c r="T851" s="240"/>
      <c r="U851" s="239"/>
      <c r="V851" s="238">
        <f>ROUNDUP('Листы ввода'!N529*'Общ. данные'!$D$26,0)</f>
        <v>0</v>
      </c>
      <c r="W851" s="240"/>
      <c r="X851" s="239"/>
      <c r="Y851" s="262">
        <f>'Листы ввода'!O529</f>
        <v>0</v>
      </c>
      <c r="Z851" s="263"/>
      <c r="AA851" s="26">
        <f>'Листы ввода'!P529</f>
        <v>0</v>
      </c>
      <c r="AB851" s="68">
        <f>'Листы ввода'!Q529</f>
        <v>0</v>
      </c>
      <c r="AC851" s="236">
        <f>'Листы ввода'!R529</f>
        <v>0</v>
      </c>
      <c r="AD851" s="236"/>
      <c r="AE851" s="233">
        <f>IF('Листы ввода'!T529=1,'Листы на печать'!P851,AQ851)</f>
        <v>0</v>
      </c>
      <c r="AF851" s="264"/>
      <c r="AG851" s="265"/>
      <c r="AH851" s="266"/>
      <c r="AI851" s="31"/>
      <c r="AJ851" s="32"/>
      <c r="AK851" s="265"/>
      <c r="AL851" s="265"/>
      <c r="AM851" s="266"/>
      <c r="AN851" s="267"/>
      <c r="AO851" s="266"/>
      <c r="AP851" s="301"/>
      <c r="AQ851" s="46">
        <f t="shared" si="16"/>
        <v>0</v>
      </c>
    </row>
    <row r="852" spans="1:43" ht="20.45" customHeight="1">
      <c r="A852" s="314"/>
      <c r="B852" s="233">
        <f>'Листы ввода'!B530</f>
        <v>0</v>
      </c>
      <c r="C852" s="234"/>
      <c r="D852" s="235">
        <f>'Листы ввода'!C530</f>
        <v>0</v>
      </c>
      <c r="E852" s="236"/>
      <c r="F852" s="237"/>
      <c r="G852" s="235">
        <f>'Листы ввода'!D530</f>
        <v>0</v>
      </c>
      <c r="H852" s="236"/>
      <c r="I852" s="237"/>
      <c r="J852" s="26">
        <f>'Листы ввода'!E530</f>
        <v>0</v>
      </c>
      <c r="K852" s="27">
        <f>'Листы ввода'!F530</f>
        <v>0</v>
      </c>
      <c r="L852" s="69">
        <f>ROUNDUP('Листы ввода'!G530*'Общ. данные'!$D$26,0)</f>
        <v>0</v>
      </c>
      <c r="M852" s="67">
        <f>'Листы ввода'!H530</f>
        <v>0</v>
      </c>
      <c r="N852" s="28">
        <f>'Листы ввода'!I530</f>
        <v>0</v>
      </c>
      <c r="O852" s="68">
        <f>'Листы ввода'!J530</f>
        <v>0</v>
      </c>
      <c r="P852" s="69">
        <f>ROUNDUP('Листы ввода'!K530*'Общ. данные'!$D$26,0)</f>
        <v>0</v>
      </c>
      <c r="Q852" s="238">
        <f>ROUNDUP('Листы ввода'!L530*'Общ. данные'!$D$26,0)</f>
        <v>0</v>
      </c>
      <c r="R852" s="239"/>
      <c r="S852" s="238">
        <f>ROUNDUP('Листы ввода'!M530*'Общ. данные'!$D$26,0)</f>
        <v>0</v>
      </c>
      <c r="T852" s="240"/>
      <c r="U852" s="239"/>
      <c r="V852" s="238">
        <f>ROUNDUP('Листы ввода'!N530*'Общ. данные'!$D$26,0)</f>
        <v>0</v>
      </c>
      <c r="W852" s="240"/>
      <c r="X852" s="239"/>
      <c r="Y852" s="262">
        <f>'Листы ввода'!O530</f>
        <v>0</v>
      </c>
      <c r="Z852" s="263"/>
      <c r="AA852" s="26">
        <f>'Листы ввода'!P530</f>
        <v>0</v>
      </c>
      <c r="AB852" s="68">
        <f>'Листы ввода'!Q530</f>
        <v>0</v>
      </c>
      <c r="AC852" s="236">
        <f>'Листы ввода'!R530</f>
        <v>0</v>
      </c>
      <c r="AD852" s="236"/>
      <c r="AE852" s="233">
        <f>IF('Листы ввода'!T530=1,'Листы на печать'!P852,AQ852)</f>
        <v>0</v>
      </c>
      <c r="AF852" s="264"/>
      <c r="AG852" s="265"/>
      <c r="AH852" s="266"/>
      <c r="AI852" s="31"/>
      <c r="AJ852" s="32"/>
      <c r="AK852" s="265"/>
      <c r="AL852" s="265"/>
      <c r="AM852" s="266"/>
      <c r="AN852" s="267"/>
      <c r="AO852" s="266"/>
      <c r="AP852" s="301"/>
      <c r="AQ852" s="46">
        <f t="shared" si="16"/>
        <v>0</v>
      </c>
    </row>
    <row r="853" spans="1:43" ht="20.45" customHeight="1">
      <c r="A853" s="314"/>
      <c r="B853" s="233">
        <f>'Листы ввода'!B531</f>
        <v>0</v>
      </c>
      <c r="C853" s="234"/>
      <c r="D853" s="235">
        <f>'Листы ввода'!C531</f>
        <v>0</v>
      </c>
      <c r="E853" s="236"/>
      <c r="F853" s="237"/>
      <c r="G853" s="235">
        <f>'Листы ввода'!D531</f>
        <v>0</v>
      </c>
      <c r="H853" s="236"/>
      <c r="I853" s="237"/>
      <c r="J853" s="26">
        <f>'Листы ввода'!E531</f>
        <v>0</v>
      </c>
      <c r="K853" s="27">
        <f>'Листы ввода'!F531</f>
        <v>0</v>
      </c>
      <c r="L853" s="69">
        <f>ROUNDUP('Листы ввода'!G531*'Общ. данные'!$D$26,0)</f>
        <v>0</v>
      </c>
      <c r="M853" s="67">
        <f>'Листы ввода'!H531</f>
        <v>0</v>
      </c>
      <c r="N853" s="28">
        <f>'Листы ввода'!I531</f>
        <v>0</v>
      </c>
      <c r="O853" s="68">
        <f>'Листы ввода'!J531</f>
        <v>0</v>
      </c>
      <c r="P853" s="69">
        <f>ROUNDUP('Листы ввода'!K531*'Общ. данные'!$D$26,0)</f>
        <v>0</v>
      </c>
      <c r="Q853" s="238">
        <f>ROUNDUP('Листы ввода'!L531*'Общ. данные'!$D$26,0)</f>
        <v>0</v>
      </c>
      <c r="R853" s="239"/>
      <c r="S853" s="238">
        <f>ROUNDUP('Листы ввода'!M531*'Общ. данные'!$D$26,0)</f>
        <v>0</v>
      </c>
      <c r="T853" s="240"/>
      <c r="U853" s="239"/>
      <c r="V853" s="238">
        <f>ROUNDUP('Листы ввода'!N531*'Общ. данные'!$D$26,0)</f>
        <v>0</v>
      </c>
      <c r="W853" s="240"/>
      <c r="X853" s="239"/>
      <c r="Y853" s="262">
        <f>'Листы ввода'!O531</f>
        <v>0</v>
      </c>
      <c r="Z853" s="263"/>
      <c r="AA853" s="26">
        <f>'Листы ввода'!P531</f>
        <v>0</v>
      </c>
      <c r="AB853" s="68">
        <f>'Листы ввода'!Q531</f>
        <v>0</v>
      </c>
      <c r="AC853" s="236">
        <f>'Листы ввода'!R531</f>
        <v>0</v>
      </c>
      <c r="AD853" s="236"/>
      <c r="AE853" s="233">
        <f>IF('Листы ввода'!T531=1,'Листы на печать'!P853,AQ853)</f>
        <v>0</v>
      </c>
      <c r="AF853" s="264"/>
      <c r="AG853" s="265"/>
      <c r="AH853" s="266"/>
      <c r="AI853" s="33"/>
      <c r="AJ853" s="34"/>
      <c r="AK853" s="265"/>
      <c r="AL853" s="265"/>
      <c r="AM853" s="266"/>
      <c r="AN853" s="275"/>
      <c r="AO853" s="276"/>
      <c r="AP853" s="301"/>
      <c r="AQ853" s="46">
        <f t="shared" si="16"/>
        <v>0</v>
      </c>
    </row>
    <row r="854" spans="1:43" ht="20.45" customHeight="1" thickBot="1">
      <c r="A854" s="314"/>
      <c r="B854" s="269">
        <f>'Листы ввода'!B532</f>
        <v>0</v>
      </c>
      <c r="C854" s="277"/>
      <c r="D854" s="278">
        <f>'Листы ввода'!C532</f>
        <v>0</v>
      </c>
      <c r="E854" s="268"/>
      <c r="F854" s="279"/>
      <c r="G854" s="278">
        <f>'Листы ввода'!D532</f>
        <v>0</v>
      </c>
      <c r="H854" s="268"/>
      <c r="I854" s="279"/>
      <c r="J854" s="88">
        <f>'Листы ввода'!E532</f>
        <v>0</v>
      </c>
      <c r="K854" s="89">
        <f>'Листы ввода'!F532</f>
        <v>0</v>
      </c>
      <c r="L854" s="86">
        <f>ROUNDUP('Листы ввода'!G532*'Общ. данные'!$D$26,0)</f>
        <v>0</v>
      </c>
      <c r="M854" s="85">
        <f>'Листы ввода'!H532</f>
        <v>0</v>
      </c>
      <c r="N854" s="90">
        <f>'Листы ввода'!I532</f>
        <v>0</v>
      </c>
      <c r="O854" s="87">
        <f>'Листы ввода'!J532</f>
        <v>0</v>
      </c>
      <c r="P854" s="86">
        <f>ROUNDUP('Листы ввода'!K532*'Общ. данные'!$D$26,0)</f>
        <v>0</v>
      </c>
      <c r="Q854" s="258">
        <f>ROUNDUP('Листы ввода'!L532*'Общ. данные'!$D$26,0)</f>
        <v>0</v>
      </c>
      <c r="R854" s="259"/>
      <c r="S854" s="258">
        <f>ROUNDUP('Листы ввода'!M532*'Общ. данные'!$D$26,0)</f>
        <v>0</v>
      </c>
      <c r="T854" s="280"/>
      <c r="U854" s="259"/>
      <c r="V854" s="258">
        <f>ROUNDUP('Листы ввода'!N532*'Общ. данные'!$D$26,0)</f>
        <v>0</v>
      </c>
      <c r="W854" s="280"/>
      <c r="X854" s="259"/>
      <c r="Y854" s="281">
        <f>'Листы ввода'!O532</f>
        <v>0</v>
      </c>
      <c r="Z854" s="282"/>
      <c r="AA854" s="88">
        <f>'Листы ввода'!P532</f>
        <v>0</v>
      </c>
      <c r="AB854" s="87">
        <f>'Листы ввода'!Q532</f>
        <v>0</v>
      </c>
      <c r="AC854" s="268">
        <f>'Листы ввода'!R532</f>
        <v>0</v>
      </c>
      <c r="AD854" s="268"/>
      <c r="AE854" s="269">
        <f>IF('Листы ввода'!T532=1,'Листы на печать'!P854,AQ854)</f>
        <v>0</v>
      </c>
      <c r="AF854" s="270"/>
      <c r="AG854" s="271"/>
      <c r="AH854" s="272"/>
      <c r="AI854" s="35"/>
      <c r="AJ854" s="36"/>
      <c r="AK854" s="271"/>
      <c r="AL854" s="271"/>
      <c r="AM854" s="272"/>
      <c r="AN854" s="273"/>
      <c r="AO854" s="274"/>
      <c r="AP854" s="301"/>
      <c r="AQ854" s="46">
        <f t="shared" si="16"/>
        <v>0</v>
      </c>
    </row>
    <row r="855" spans="1:43" ht="20.45" customHeight="1">
      <c r="A855" s="314"/>
      <c r="B855" s="241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  <c r="AA855" s="242"/>
      <c r="AB855" s="242"/>
      <c r="AC855" s="242"/>
      <c r="AD855" s="242"/>
      <c r="AE855" s="242"/>
      <c r="AF855" s="242"/>
      <c r="AG855" s="242"/>
      <c r="AH855" s="242"/>
      <c r="AI855" s="242"/>
      <c r="AJ855" s="242"/>
      <c r="AK855" s="242"/>
      <c r="AL855" s="242"/>
      <c r="AM855" s="242"/>
      <c r="AN855" s="242"/>
      <c r="AO855" s="243"/>
      <c r="AP855" s="301"/>
    </row>
    <row r="856" spans="1:43" ht="20.45" customHeight="1" thickBot="1">
      <c r="A856" s="314"/>
      <c r="B856" s="241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  <c r="AA856" s="242"/>
      <c r="AB856" s="242"/>
      <c r="AC856" s="242"/>
      <c r="AD856" s="242"/>
      <c r="AE856" s="242"/>
      <c r="AF856" s="242"/>
      <c r="AG856" s="242"/>
      <c r="AH856" s="242"/>
      <c r="AI856" s="242"/>
      <c r="AJ856" s="242"/>
      <c r="AK856" s="242"/>
      <c r="AL856" s="242"/>
      <c r="AM856" s="242"/>
      <c r="AN856" s="242"/>
      <c r="AO856" s="243"/>
      <c r="AP856" s="301"/>
    </row>
    <row r="857" spans="1:43" ht="12.75" customHeight="1" thickBot="1">
      <c r="A857" s="314"/>
      <c r="B857" s="241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3"/>
      <c r="R857" s="247"/>
      <c r="S857" s="248"/>
      <c r="T857" s="38"/>
      <c r="U857" s="247"/>
      <c r="V857" s="248"/>
      <c r="W857" s="38"/>
      <c r="X857" s="247"/>
      <c r="Y857" s="248"/>
      <c r="Z857" s="38"/>
      <c r="AA857" s="249" t="str">
        <f>AA814</f>
        <v>АП-08/15-АОВ2.К</v>
      </c>
      <c r="AB857" s="250"/>
      <c r="AC857" s="250"/>
      <c r="AD857" s="250"/>
      <c r="AE857" s="250"/>
      <c r="AF857" s="250"/>
      <c r="AG857" s="250"/>
      <c r="AH857" s="250"/>
      <c r="AI857" s="250"/>
      <c r="AJ857" s="250"/>
      <c r="AK857" s="250"/>
      <c r="AL857" s="250"/>
      <c r="AM857" s="250"/>
      <c r="AN857" s="251"/>
      <c r="AO857" s="65" t="s">
        <v>13</v>
      </c>
      <c r="AP857" s="301"/>
    </row>
    <row r="858" spans="1:43" ht="12.75" customHeight="1" thickBot="1">
      <c r="A858" s="314"/>
      <c r="B858" s="241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3"/>
      <c r="R858" s="258"/>
      <c r="S858" s="259"/>
      <c r="T858" s="15"/>
      <c r="U858" s="258"/>
      <c r="V858" s="259"/>
      <c r="W858" s="15"/>
      <c r="X858" s="258"/>
      <c r="Y858" s="259"/>
      <c r="Z858" s="39"/>
      <c r="AA858" s="252"/>
      <c r="AB858" s="253"/>
      <c r="AC858" s="253"/>
      <c r="AD858" s="253"/>
      <c r="AE858" s="253"/>
      <c r="AF858" s="253"/>
      <c r="AG858" s="253"/>
      <c r="AH858" s="253"/>
      <c r="AI858" s="253"/>
      <c r="AJ858" s="253"/>
      <c r="AK858" s="253"/>
      <c r="AL858" s="253"/>
      <c r="AM858" s="253"/>
      <c r="AN858" s="254"/>
      <c r="AO858" s="260">
        <f>AO815+1</f>
        <v>19</v>
      </c>
      <c r="AP858" s="301"/>
    </row>
    <row r="859" spans="1:43" ht="12.75" customHeight="1" thickBot="1">
      <c r="A859" s="314"/>
      <c r="B859" s="244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6"/>
      <c r="R859" s="229" t="s">
        <v>11</v>
      </c>
      <c r="S859" s="230"/>
      <c r="T859" s="63" t="s">
        <v>12</v>
      </c>
      <c r="U859" s="229" t="s">
        <v>13</v>
      </c>
      <c r="V859" s="230"/>
      <c r="W859" s="63" t="s">
        <v>14</v>
      </c>
      <c r="X859" s="229" t="s">
        <v>15</v>
      </c>
      <c r="Y859" s="230"/>
      <c r="Z859" s="63" t="s">
        <v>16</v>
      </c>
      <c r="AA859" s="255"/>
      <c r="AB859" s="256"/>
      <c r="AC859" s="256"/>
      <c r="AD859" s="256"/>
      <c r="AE859" s="256"/>
      <c r="AF859" s="256"/>
      <c r="AG859" s="256"/>
      <c r="AH859" s="256"/>
      <c r="AI859" s="256"/>
      <c r="AJ859" s="256"/>
      <c r="AK859" s="256"/>
      <c r="AL859" s="256"/>
      <c r="AM859" s="256"/>
      <c r="AN859" s="257"/>
      <c r="AO859" s="261"/>
      <c r="AP859" s="301"/>
    </row>
    <row r="860" spans="1:43" ht="12.75" customHeight="1">
      <c r="A860" s="315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  <c r="AA860" s="231"/>
      <c r="AB860" s="231"/>
      <c r="AC860" s="231"/>
      <c r="AD860" s="231"/>
      <c r="AE860" s="231"/>
      <c r="AF860" s="231"/>
      <c r="AG860" s="231"/>
      <c r="AH860" s="232" t="s">
        <v>20</v>
      </c>
      <c r="AI860" s="232"/>
      <c r="AJ860" s="232"/>
      <c r="AK860" s="232"/>
      <c r="AL860" s="232"/>
      <c r="AM860" s="232"/>
      <c r="AN860" s="232"/>
      <c r="AO860" s="232"/>
      <c r="AP860" s="302"/>
    </row>
    <row r="861" spans="1:43" ht="12.75" customHeight="1" thickBot="1">
      <c r="A861" s="313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  <c r="AA861" s="316"/>
      <c r="AB861" s="316"/>
      <c r="AC861" s="316"/>
      <c r="AD861" s="316"/>
      <c r="AE861" s="316"/>
      <c r="AF861" s="316"/>
      <c r="AG861" s="316"/>
      <c r="AH861" s="316"/>
      <c r="AI861" s="316"/>
      <c r="AJ861" s="316"/>
      <c r="AK861" s="316"/>
      <c r="AL861" s="316"/>
      <c r="AM861" s="316"/>
      <c r="AN861" s="316"/>
      <c r="AO861" s="316"/>
      <c r="AP861" s="300"/>
    </row>
    <row r="862" spans="1:43" ht="20.45" customHeight="1" thickBot="1">
      <c r="A862" s="314"/>
      <c r="B862" s="294" t="s">
        <v>0</v>
      </c>
      <c r="C862" s="303"/>
      <c r="D862" s="229" t="s">
        <v>1</v>
      </c>
      <c r="E862" s="306"/>
      <c r="F862" s="306"/>
      <c r="G862" s="306"/>
      <c r="H862" s="306"/>
      <c r="I862" s="307"/>
      <c r="J862" s="308" t="s">
        <v>5</v>
      </c>
      <c r="K862" s="309"/>
      <c r="L862" s="309"/>
      <c r="M862" s="309"/>
      <c r="N862" s="309"/>
      <c r="O862" s="309"/>
      <c r="P862" s="309"/>
      <c r="Q862" s="309"/>
      <c r="R862" s="309"/>
      <c r="S862" s="309"/>
      <c r="T862" s="309"/>
      <c r="U862" s="309"/>
      <c r="V862" s="309"/>
      <c r="W862" s="309"/>
      <c r="X862" s="310"/>
      <c r="Y862" s="308" t="s">
        <v>8</v>
      </c>
      <c r="Z862" s="309"/>
      <c r="AA862" s="309"/>
      <c r="AB862" s="309"/>
      <c r="AC862" s="309"/>
      <c r="AD862" s="309"/>
      <c r="AE862" s="309"/>
      <c r="AF862" s="309"/>
      <c r="AG862" s="309"/>
      <c r="AH862" s="309"/>
      <c r="AI862" s="309"/>
      <c r="AJ862" s="309"/>
      <c r="AK862" s="309"/>
      <c r="AL862" s="309"/>
      <c r="AM862" s="309"/>
      <c r="AN862" s="309"/>
      <c r="AO862" s="310"/>
      <c r="AP862" s="301"/>
    </row>
    <row r="863" spans="1:43" ht="20.45" customHeight="1" thickBot="1">
      <c r="A863" s="314"/>
      <c r="B863" s="304"/>
      <c r="C863" s="305"/>
      <c r="D863" s="294" t="s">
        <v>2</v>
      </c>
      <c r="E863" s="311"/>
      <c r="F863" s="303"/>
      <c r="G863" s="294" t="s">
        <v>3</v>
      </c>
      <c r="H863" s="311"/>
      <c r="I863" s="303"/>
      <c r="J863" s="294" t="s">
        <v>53</v>
      </c>
      <c r="K863" s="298"/>
      <c r="L863" s="295"/>
      <c r="M863" s="294" t="s">
        <v>231</v>
      </c>
      <c r="N863" s="298"/>
      <c r="O863" s="298"/>
      <c r="P863" s="295"/>
      <c r="Q863" s="294" t="s">
        <v>18</v>
      </c>
      <c r="R863" s="295"/>
      <c r="S863" s="294" t="s">
        <v>17</v>
      </c>
      <c r="T863" s="298"/>
      <c r="U863" s="295"/>
      <c r="V863" s="294" t="s">
        <v>110</v>
      </c>
      <c r="W863" s="298"/>
      <c r="X863" s="295"/>
      <c r="Y863" s="308" t="s">
        <v>9</v>
      </c>
      <c r="Z863" s="309"/>
      <c r="AA863" s="309"/>
      <c r="AB863" s="309"/>
      <c r="AC863" s="309"/>
      <c r="AD863" s="309"/>
      <c r="AE863" s="309"/>
      <c r="AF863" s="310"/>
      <c r="AG863" s="308" t="s">
        <v>10</v>
      </c>
      <c r="AH863" s="309"/>
      <c r="AI863" s="309"/>
      <c r="AJ863" s="309"/>
      <c r="AK863" s="309"/>
      <c r="AL863" s="309"/>
      <c r="AM863" s="309"/>
      <c r="AN863" s="309"/>
      <c r="AO863" s="310"/>
      <c r="AP863" s="301"/>
    </row>
    <row r="864" spans="1:43" ht="20.45" customHeight="1">
      <c r="A864" s="314"/>
      <c r="B864" s="304"/>
      <c r="C864" s="305"/>
      <c r="D864" s="304"/>
      <c r="E864" s="312"/>
      <c r="F864" s="305"/>
      <c r="G864" s="304"/>
      <c r="H864" s="312"/>
      <c r="I864" s="305"/>
      <c r="J864" s="296"/>
      <c r="K864" s="299"/>
      <c r="L864" s="297"/>
      <c r="M864" s="296"/>
      <c r="N864" s="299"/>
      <c r="O864" s="299"/>
      <c r="P864" s="297"/>
      <c r="Q864" s="296"/>
      <c r="R864" s="297"/>
      <c r="S864" s="296"/>
      <c r="T864" s="299"/>
      <c r="U864" s="297"/>
      <c r="V864" s="296"/>
      <c r="W864" s="299"/>
      <c r="X864" s="297"/>
      <c r="Y864" s="294" t="s">
        <v>4</v>
      </c>
      <c r="Z864" s="295"/>
      <c r="AA864" s="294" t="s">
        <v>6</v>
      </c>
      <c r="AB864" s="298"/>
      <c r="AC864" s="298"/>
      <c r="AD864" s="295"/>
      <c r="AE864" s="294" t="s">
        <v>7</v>
      </c>
      <c r="AF864" s="295"/>
      <c r="AG864" s="294" t="s">
        <v>4</v>
      </c>
      <c r="AH864" s="295"/>
      <c r="AI864" s="294" t="s">
        <v>6</v>
      </c>
      <c r="AJ864" s="298"/>
      <c r="AK864" s="298"/>
      <c r="AL864" s="298"/>
      <c r="AM864" s="295"/>
      <c r="AN864" s="294" t="s">
        <v>7</v>
      </c>
      <c r="AO864" s="295"/>
      <c r="AP864" s="301"/>
    </row>
    <row r="865" spans="1:43" ht="20.45" customHeight="1">
      <c r="A865" s="314"/>
      <c r="B865" s="304"/>
      <c r="C865" s="305"/>
      <c r="D865" s="304"/>
      <c r="E865" s="312"/>
      <c r="F865" s="305"/>
      <c r="G865" s="304"/>
      <c r="H865" s="312"/>
      <c r="I865" s="305"/>
      <c r="J865" s="296"/>
      <c r="K865" s="299"/>
      <c r="L865" s="297"/>
      <c r="M865" s="296"/>
      <c r="N865" s="299"/>
      <c r="O865" s="299"/>
      <c r="P865" s="297"/>
      <c r="Q865" s="296"/>
      <c r="R865" s="297"/>
      <c r="S865" s="296"/>
      <c r="T865" s="299"/>
      <c r="U865" s="297"/>
      <c r="V865" s="296"/>
      <c r="W865" s="299"/>
      <c r="X865" s="297"/>
      <c r="Y865" s="296"/>
      <c r="Z865" s="297"/>
      <c r="AA865" s="296"/>
      <c r="AB865" s="299"/>
      <c r="AC865" s="299"/>
      <c r="AD865" s="297"/>
      <c r="AE865" s="296"/>
      <c r="AF865" s="297"/>
      <c r="AG865" s="296"/>
      <c r="AH865" s="297"/>
      <c r="AI865" s="296"/>
      <c r="AJ865" s="299"/>
      <c r="AK865" s="299"/>
      <c r="AL865" s="299"/>
      <c r="AM865" s="297"/>
      <c r="AN865" s="296"/>
      <c r="AO865" s="297"/>
      <c r="AP865" s="301"/>
    </row>
    <row r="866" spans="1:43" ht="20.45" customHeight="1" thickBot="1">
      <c r="A866" s="314"/>
      <c r="B866" s="304"/>
      <c r="C866" s="305"/>
      <c r="D866" s="304"/>
      <c r="E866" s="312"/>
      <c r="F866" s="305"/>
      <c r="G866" s="304"/>
      <c r="H866" s="312"/>
      <c r="I866" s="305"/>
      <c r="J866" s="296"/>
      <c r="K866" s="299"/>
      <c r="L866" s="297"/>
      <c r="M866" s="296"/>
      <c r="N866" s="299"/>
      <c r="O866" s="299"/>
      <c r="P866" s="297"/>
      <c r="Q866" s="296"/>
      <c r="R866" s="297"/>
      <c r="S866" s="296"/>
      <c r="T866" s="299"/>
      <c r="U866" s="297"/>
      <c r="V866" s="296"/>
      <c r="W866" s="299"/>
      <c r="X866" s="297"/>
      <c r="Y866" s="296"/>
      <c r="Z866" s="297"/>
      <c r="AA866" s="296"/>
      <c r="AB866" s="299"/>
      <c r="AC866" s="299"/>
      <c r="AD866" s="297"/>
      <c r="AE866" s="296"/>
      <c r="AF866" s="297"/>
      <c r="AG866" s="296"/>
      <c r="AH866" s="297"/>
      <c r="AI866" s="296"/>
      <c r="AJ866" s="299"/>
      <c r="AK866" s="299"/>
      <c r="AL866" s="299"/>
      <c r="AM866" s="297"/>
      <c r="AN866" s="296"/>
      <c r="AO866" s="297"/>
      <c r="AP866" s="301"/>
    </row>
    <row r="867" spans="1:43" ht="20.45" customHeight="1">
      <c r="A867" s="314"/>
      <c r="B867" s="286">
        <f>'Листы ввода'!B533</f>
        <v>0</v>
      </c>
      <c r="C867" s="288"/>
      <c r="D867" s="289">
        <f>'Листы ввода'!C533</f>
        <v>0</v>
      </c>
      <c r="E867" s="285"/>
      <c r="F867" s="290"/>
      <c r="G867" s="289">
        <f>'Листы ввода'!D533</f>
        <v>0</v>
      </c>
      <c r="H867" s="285"/>
      <c r="I867" s="290"/>
      <c r="J867" s="73">
        <f>'Листы ввода'!E533</f>
        <v>0</v>
      </c>
      <c r="K867" s="74">
        <f>'Листы ввода'!F533</f>
        <v>0</v>
      </c>
      <c r="L867" s="75">
        <f>ROUNDUP('Листы ввода'!G533*'Общ. данные'!$D$26,0)</f>
        <v>0</v>
      </c>
      <c r="M867" s="76">
        <f>'Листы ввода'!H533</f>
        <v>0</v>
      </c>
      <c r="N867" s="77">
        <f>'Листы ввода'!I533</f>
        <v>0</v>
      </c>
      <c r="O867" s="78">
        <f>'Листы ввода'!J533</f>
        <v>0</v>
      </c>
      <c r="P867" s="75">
        <f>ROUNDUP('Листы ввода'!K533*'Общ. данные'!$D$26,0)</f>
        <v>0</v>
      </c>
      <c r="Q867" s="291">
        <f>ROUNDUP('Листы ввода'!L533*'Общ. данные'!$D$26,0)</f>
        <v>0</v>
      </c>
      <c r="R867" s="292"/>
      <c r="S867" s="291">
        <f>ROUNDUP('Листы ввода'!M533*'Общ. данные'!$D$26,0)</f>
        <v>0</v>
      </c>
      <c r="T867" s="293"/>
      <c r="U867" s="292"/>
      <c r="V867" s="291">
        <f>ROUNDUP('Листы ввода'!N533*'Общ. данные'!$D$26,0)</f>
        <v>0</v>
      </c>
      <c r="W867" s="293"/>
      <c r="X867" s="292"/>
      <c r="Y867" s="283">
        <f>'Листы ввода'!O533</f>
        <v>0</v>
      </c>
      <c r="Z867" s="284"/>
      <c r="AA867" s="73">
        <f>'Листы ввода'!P533</f>
        <v>0</v>
      </c>
      <c r="AB867" s="78">
        <f>'Листы ввода'!Q533</f>
        <v>0</v>
      </c>
      <c r="AC867" s="285">
        <f>'Листы ввода'!R533</f>
        <v>0</v>
      </c>
      <c r="AD867" s="285"/>
      <c r="AE867" s="286">
        <f>IF('Листы ввода'!T533=1,'Листы на печать'!P867,AQ867)</f>
        <v>0</v>
      </c>
      <c r="AF867" s="287"/>
      <c r="AG867" s="231"/>
      <c r="AH867" s="248"/>
      <c r="AI867" s="24"/>
      <c r="AJ867" s="25"/>
      <c r="AK867" s="231"/>
      <c r="AL867" s="231"/>
      <c r="AM867" s="248"/>
      <c r="AN867" s="247"/>
      <c r="AO867" s="248"/>
      <c r="AP867" s="301"/>
      <c r="AQ867" s="46">
        <f>SUM(L867,P867,Q867,S867,V867)</f>
        <v>0</v>
      </c>
    </row>
    <row r="868" spans="1:43" ht="20.45" customHeight="1">
      <c r="A868" s="314"/>
      <c r="B868" s="233">
        <f>'Листы ввода'!B534</f>
        <v>0</v>
      </c>
      <c r="C868" s="234"/>
      <c r="D868" s="235">
        <f>'Листы ввода'!C534</f>
        <v>0</v>
      </c>
      <c r="E868" s="236"/>
      <c r="F868" s="237"/>
      <c r="G868" s="235">
        <f>'Листы ввода'!D534</f>
        <v>0</v>
      </c>
      <c r="H868" s="236"/>
      <c r="I868" s="237"/>
      <c r="J868" s="26">
        <f>'Листы ввода'!E534</f>
        <v>0</v>
      </c>
      <c r="K868" s="27">
        <f>'Листы ввода'!F534</f>
        <v>0</v>
      </c>
      <c r="L868" s="69">
        <f>ROUNDUP('Листы ввода'!G534*'Общ. данные'!$D$26,0)</f>
        <v>0</v>
      </c>
      <c r="M868" s="67">
        <f>'Листы ввода'!H534</f>
        <v>0</v>
      </c>
      <c r="N868" s="28">
        <f>'Листы ввода'!I534</f>
        <v>0</v>
      </c>
      <c r="O868" s="68">
        <f>'Листы ввода'!J534</f>
        <v>0</v>
      </c>
      <c r="P868" s="69">
        <f>ROUNDUP('Листы ввода'!K534*'Общ. данные'!$D$26,0)</f>
        <v>0</v>
      </c>
      <c r="Q868" s="238">
        <f>ROUNDUP('Листы ввода'!L534*'Общ. данные'!$D$26,0)</f>
        <v>0</v>
      </c>
      <c r="R868" s="239"/>
      <c r="S868" s="238">
        <f>ROUNDUP('Листы ввода'!M534*'Общ. данные'!$D$26,0)</f>
        <v>0</v>
      </c>
      <c r="T868" s="240"/>
      <c r="U868" s="239"/>
      <c r="V868" s="238">
        <f>ROUNDUP('Листы ввода'!N534*'Общ. данные'!$D$26,0)</f>
        <v>0</v>
      </c>
      <c r="W868" s="240"/>
      <c r="X868" s="239"/>
      <c r="Y868" s="262">
        <f>'Листы ввода'!O534</f>
        <v>0</v>
      </c>
      <c r="Z868" s="263"/>
      <c r="AA868" s="26">
        <f>'Листы ввода'!P534</f>
        <v>0</v>
      </c>
      <c r="AB868" s="68">
        <f>'Листы ввода'!Q534</f>
        <v>0</v>
      </c>
      <c r="AC868" s="236">
        <f>'Листы ввода'!R534</f>
        <v>0</v>
      </c>
      <c r="AD868" s="236"/>
      <c r="AE868" s="233">
        <f>IF('Листы ввода'!T534=1,'Листы на печать'!P868,AQ868)</f>
        <v>0</v>
      </c>
      <c r="AF868" s="264"/>
      <c r="AG868" s="265"/>
      <c r="AH868" s="266"/>
      <c r="AI868" s="26"/>
      <c r="AJ868" s="27"/>
      <c r="AK868" s="265"/>
      <c r="AL868" s="265"/>
      <c r="AM868" s="266"/>
      <c r="AN868" s="267"/>
      <c r="AO868" s="266"/>
      <c r="AP868" s="301"/>
      <c r="AQ868" s="46">
        <f t="shared" ref="AQ868:AQ897" si="17">SUM(L868,P868,Q868,S868,V868)</f>
        <v>0</v>
      </c>
    </row>
    <row r="869" spans="1:43" ht="20.45" customHeight="1">
      <c r="A869" s="314"/>
      <c r="B869" s="233">
        <f>'Листы ввода'!B535</f>
        <v>0</v>
      </c>
      <c r="C869" s="234"/>
      <c r="D869" s="235">
        <f>'Листы ввода'!C535</f>
        <v>0</v>
      </c>
      <c r="E869" s="236"/>
      <c r="F869" s="237"/>
      <c r="G869" s="235">
        <f>'Листы ввода'!D535</f>
        <v>0</v>
      </c>
      <c r="H869" s="236"/>
      <c r="I869" s="237"/>
      <c r="J869" s="26">
        <f>'Листы ввода'!E535</f>
        <v>0</v>
      </c>
      <c r="K869" s="27">
        <f>'Листы ввода'!F535</f>
        <v>0</v>
      </c>
      <c r="L869" s="69">
        <f>ROUNDUP('Листы ввода'!G535*'Общ. данные'!$D$26,0)</f>
        <v>0</v>
      </c>
      <c r="M869" s="67">
        <f>'Листы ввода'!H535</f>
        <v>0</v>
      </c>
      <c r="N869" s="28">
        <f>'Листы ввода'!I535</f>
        <v>0</v>
      </c>
      <c r="O869" s="68">
        <f>'Листы ввода'!J535</f>
        <v>0</v>
      </c>
      <c r="P869" s="69">
        <f>ROUNDUP('Листы ввода'!K535*'Общ. данные'!$D$26,0)</f>
        <v>0</v>
      </c>
      <c r="Q869" s="238">
        <f>ROUNDUP('Листы ввода'!L535*'Общ. данные'!$D$26,0)</f>
        <v>0</v>
      </c>
      <c r="R869" s="239"/>
      <c r="S869" s="238">
        <f>ROUNDUP('Листы ввода'!M535*'Общ. данные'!$D$26,0)</f>
        <v>0</v>
      </c>
      <c r="T869" s="240"/>
      <c r="U869" s="239"/>
      <c r="V869" s="238">
        <f>ROUNDUP('Листы ввода'!N535*'Общ. данные'!$D$26,0)</f>
        <v>0</v>
      </c>
      <c r="W869" s="240"/>
      <c r="X869" s="239"/>
      <c r="Y869" s="262">
        <f>'Листы ввода'!O535</f>
        <v>0</v>
      </c>
      <c r="Z869" s="263"/>
      <c r="AA869" s="26">
        <f>'Листы ввода'!P535</f>
        <v>0</v>
      </c>
      <c r="AB869" s="68">
        <f>'Листы ввода'!Q535</f>
        <v>0</v>
      </c>
      <c r="AC869" s="236">
        <f>'Листы ввода'!R535</f>
        <v>0</v>
      </c>
      <c r="AD869" s="236"/>
      <c r="AE869" s="233">
        <f>IF('Листы ввода'!T535=1,'Листы на печать'!P869,AQ869)</f>
        <v>0</v>
      </c>
      <c r="AF869" s="264"/>
      <c r="AG869" s="265"/>
      <c r="AH869" s="266"/>
      <c r="AI869" s="26"/>
      <c r="AJ869" s="27"/>
      <c r="AK869" s="265"/>
      <c r="AL869" s="265"/>
      <c r="AM869" s="266"/>
      <c r="AN869" s="267"/>
      <c r="AO869" s="266"/>
      <c r="AP869" s="301"/>
      <c r="AQ869" s="46">
        <f t="shared" si="17"/>
        <v>0</v>
      </c>
    </row>
    <row r="870" spans="1:43" ht="20.45" customHeight="1">
      <c r="A870" s="314"/>
      <c r="B870" s="233">
        <f>'Листы ввода'!B536</f>
        <v>0</v>
      </c>
      <c r="C870" s="234"/>
      <c r="D870" s="235">
        <f>'Листы ввода'!C536</f>
        <v>0</v>
      </c>
      <c r="E870" s="236"/>
      <c r="F870" s="237"/>
      <c r="G870" s="235">
        <f>'Листы ввода'!D536</f>
        <v>0</v>
      </c>
      <c r="H870" s="236"/>
      <c r="I870" s="237"/>
      <c r="J870" s="26">
        <f>'Листы ввода'!E536</f>
        <v>0</v>
      </c>
      <c r="K870" s="27">
        <f>'Листы ввода'!F536</f>
        <v>0</v>
      </c>
      <c r="L870" s="69">
        <f>ROUNDUP('Листы ввода'!G536*'Общ. данные'!$D$26,0)</f>
        <v>0</v>
      </c>
      <c r="M870" s="67">
        <f>'Листы ввода'!H536</f>
        <v>0</v>
      </c>
      <c r="N870" s="28">
        <f>'Листы ввода'!I536</f>
        <v>0</v>
      </c>
      <c r="O870" s="68">
        <f>'Листы ввода'!J536</f>
        <v>0</v>
      </c>
      <c r="P870" s="69">
        <f>ROUNDUP('Листы ввода'!K536*'Общ. данные'!$D$26,0)</f>
        <v>0</v>
      </c>
      <c r="Q870" s="238">
        <f>ROUNDUP('Листы ввода'!L536*'Общ. данные'!$D$26,0)</f>
        <v>0</v>
      </c>
      <c r="R870" s="239"/>
      <c r="S870" s="238">
        <f>ROUNDUP('Листы ввода'!M536*'Общ. данные'!$D$26,0)</f>
        <v>0</v>
      </c>
      <c r="T870" s="240"/>
      <c r="U870" s="239"/>
      <c r="V870" s="238">
        <f>ROUNDUP('Листы ввода'!N536*'Общ. данные'!$D$26,0)</f>
        <v>0</v>
      </c>
      <c r="W870" s="240"/>
      <c r="X870" s="239"/>
      <c r="Y870" s="262">
        <f>'Листы ввода'!O536</f>
        <v>0</v>
      </c>
      <c r="Z870" s="263"/>
      <c r="AA870" s="26">
        <f>'Листы ввода'!P536</f>
        <v>0</v>
      </c>
      <c r="AB870" s="68">
        <f>'Листы ввода'!Q536</f>
        <v>0</v>
      </c>
      <c r="AC870" s="236">
        <f>'Листы ввода'!R536</f>
        <v>0</v>
      </c>
      <c r="AD870" s="236"/>
      <c r="AE870" s="233">
        <f>IF('Листы ввода'!T536=1,'Листы на печать'!P870,AQ870)</f>
        <v>0</v>
      </c>
      <c r="AF870" s="264"/>
      <c r="AG870" s="265"/>
      <c r="AH870" s="266"/>
      <c r="AI870" s="26"/>
      <c r="AJ870" s="27"/>
      <c r="AK870" s="265"/>
      <c r="AL870" s="265"/>
      <c r="AM870" s="266"/>
      <c r="AN870" s="267"/>
      <c r="AO870" s="266"/>
      <c r="AP870" s="301"/>
      <c r="AQ870" s="46">
        <f t="shared" si="17"/>
        <v>0</v>
      </c>
    </row>
    <row r="871" spans="1:43" ht="20.45" customHeight="1">
      <c r="A871" s="314"/>
      <c r="B871" s="233">
        <f>'Листы ввода'!B537</f>
        <v>0</v>
      </c>
      <c r="C871" s="234"/>
      <c r="D871" s="235">
        <f>'Листы ввода'!C537</f>
        <v>0</v>
      </c>
      <c r="E871" s="236"/>
      <c r="F871" s="237"/>
      <c r="G871" s="235">
        <f>'Листы ввода'!D537</f>
        <v>0</v>
      </c>
      <c r="H871" s="236"/>
      <c r="I871" s="237"/>
      <c r="J871" s="26">
        <f>'Листы ввода'!E537</f>
        <v>0</v>
      </c>
      <c r="K871" s="27">
        <f>'Листы ввода'!F537</f>
        <v>0</v>
      </c>
      <c r="L871" s="69">
        <f>ROUNDUP('Листы ввода'!G537*'Общ. данные'!$D$26,0)</f>
        <v>0</v>
      </c>
      <c r="M871" s="67">
        <f>'Листы ввода'!H537</f>
        <v>0</v>
      </c>
      <c r="N871" s="28">
        <f>'Листы ввода'!I537</f>
        <v>0</v>
      </c>
      <c r="O871" s="68">
        <f>'Листы ввода'!J537</f>
        <v>0</v>
      </c>
      <c r="P871" s="69">
        <f>ROUNDUP('Листы ввода'!K537*'Общ. данные'!$D$26,0)</f>
        <v>0</v>
      </c>
      <c r="Q871" s="238">
        <f>ROUNDUP('Листы ввода'!L537*'Общ. данные'!$D$26,0)</f>
        <v>0</v>
      </c>
      <c r="R871" s="239"/>
      <c r="S871" s="238">
        <f>ROUNDUP('Листы ввода'!M537*'Общ. данные'!$D$26,0)</f>
        <v>0</v>
      </c>
      <c r="T871" s="240"/>
      <c r="U871" s="239"/>
      <c r="V871" s="238">
        <f>ROUNDUP('Листы ввода'!N537*'Общ. данные'!$D$26,0)</f>
        <v>0</v>
      </c>
      <c r="W871" s="240"/>
      <c r="X871" s="239"/>
      <c r="Y871" s="262">
        <f>'Листы ввода'!O537</f>
        <v>0</v>
      </c>
      <c r="Z871" s="263"/>
      <c r="AA871" s="26">
        <f>'Листы ввода'!P537</f>
        <v>0</v>
      </c>
      <c r="AB871" s="68">
        <f>'Листы ввода'!Q537</f>
        <v>0</v>
      </c>
      <c r="AC871" s="236">
        <f>'Листы ввода'!R537</f>
        <v>0</v>
      </c>
      <c r="AD871" s="236"/>
      <c r="AE871" s="233">
        <f>IF('Листы ввода'!T537=1,'Листы на печать'!P871,AQ871)</f>
        <v>0</v>
      </c>
      <c r="AF871" s="264"/>
      <c r="AG871" s="265"/>
      <c r="AH871" s="266"/>
      <c r="AI871" s="26"/>
      <c r="AJ871" s="27"/>
      <c r="AK871" s="265"/>
      <c r="AL871" s="265"/>
      <c r="AM871" s="266"/>
      <c r="AN871" s="267"/>
      <c r="AO871" s="266"/>
      <c r="AP871" s="301"/>
      <c r="AQ871" s="46">
        <f t="shared" si="17"/>
        <v>0</v>
      </c>
    </row>
    <row r="872" spans="1:43" ht="20.45" customHeight="1">
      <c r="A872" s="314"/>
      <c r="B872" s="233">
        <f>'Листы ввода'!B538</f>
        <v>0</v>
      </c>
      <c r="C872" s="234"/>
      <c r="D872" s="235">
        <f>'Листы ввода'!C538</f>
        <v>0</v>
      </c>
      <c r="E872" s="236"/>
      <c r="F872" s="237"/>
      <c r="G872" s="235">
        <f>'Листы ввода'!D538</f>
        <v>0</v>
      </c>
      <c r="H872" s="236"/>
      <c r="I872" s="237"/>
      <c r="J872" s="26">
        <f>'Листы ввода'!E538</f>
        <v>0</v>
      </c>
      <c r="K872" s="27">
        <f>'Листы ввода'!F538</f>
        <v>0</v>
      </c>
      <c r="L872" s="69">
        <f>ROUNDUP('Листы ввода'!G538*'Общ. данные'!$D$26,0)</f>
        <v>0</v>
      </c>
      <c r="M872" s="67">
        <f>'Листы ввода'!H538</f>
        <v>0</v>
      </c>
      <c r="N872" s="28">
        <f>'Листы ввода'!I538</f>
        <v>0</v>
      </c>
      <c r="O872" s="68">
        <f>'Листы ввода'!J538</f>
        <v>0</v>
      </c>
      <c r="P872" s="69">
        <f>ROUNDUP('Листы ввода'!K538*'Общ. данные'!$D$26,0)</f>
        <v>0</v>
      </c>
      <c r="Q872" s="238">
        <f>ROUNDUP('Листы ввода'!L538*'Общ. данные'!$D$26,0)</f>
        <v>0</v>
      </c>
      <c r="R872" s="239"/>
      <c r="S872" s="238">
        <f>ROUNDUP('Листы ввода'!M538*'Общ. данные'!$D$26,0)</f>
        <v>0</v>
      </c>
      <c r="T872" s="240"/>
      <c r="U872" s="239"/>
      <c r="V872" s="238">
        <f>ROUNDUP('Листы ввода'!N538*'Общ. данные'!$D$26,0)</f>
        <v>0</v>
      </c>
      <c r="W872" s="240"/>
      <c r="X872" s="239"/>
      <c r="Y872" s="262">
        <f>'Листы ввода'!O538</f>
        <v>0</v>
      </c>
      <c r="Z872" s="263"/>
      <c r="AA872" s="26">
        <f>'Листы ввода'!P538</f>
        <v>0</v>
      </c>
      <c r="AB872" s="68">
        <f>'Листы ввода'!Q538</f>
        <v>0</v>
      </c>
      <c r="AC872" s="236">
        <f>'Листы ввода'!R538</f>
        <v>0</v>
      </c>
      <c r="AD872" s="236"/>
      <c r="AE872" s="233">
        <f>IF('Листы ввода'!T538=1,'Листы на печать'!P872,AQ872)</f>
        <v>0</v>
      </c>
      <c r="AF872" s="264"/>
      <c r="AG872" s="265"/>
      <c r="AH872" s="266"/>
      <c r="AI872" s="26"/>
      <c r="AJ872" s="27"/>
      <c r="AK872" s="265"/>
      <c r="AL872" s="265"/>
      <c r="AM872" s="266"/>
      <c r="AN872" s="267"/>
      <c r="AO872" s="266"/>
      <c r="AP872" s="301"/>
      <c r="AQ872" s="46">
        <f t="shared" si="17"/>
        <v>0</v>
      </c>
    </row>
    <row r="873" spans="1:43" ht="20.45" customHeight="1">
      <c r="A873" s="314"/>
      <c r="B873" s="233">
        <f>'Листы ввода'!B539</f>
        <v>0</v>
      </c>
      <c r="C873" s="234"/>
      <c r="D873" s="235">
        <f>'Листы ввода'!C539</f>
        <v>0</v>
      </c>
      <c r="E873" s="236"/>
      <c r="F873" s="237"/>
      <c r="G873" s="235">
        <f>'Листы ввода'!D539</f>
        <v>0</v>
      </c>
      <c r="H873" s="236"/>
      <c r="I873" s="237"/>
      <c r="J873" s="26">
        <f>'Листы ввода'!E539</f>
        <v>0</v>
      </c>
      <c r="K873" s="27">
        <f>'Листы ввода'!F539</f>
        <v>0</v>
      </c>
      <c r="L873" s="69">
        <f>ROUNDUP('Листы ввода'!G539*'Общ. данные'!$D$26,0)</f>
        <v>0</v>
      </c>
      <c r="M873" s="67">
        <f>'Листы ввода'!H539</f>
        <v>0</v>
      </c>
      <c r="N873" s="28">
        <f>'Листы ввода'!I539</f>
        <v>0</v>
      </c>
      <c r="O873" s="68">
        <f>'Листы ввода'!J539</f>
        <v>0</v>
      </c>
      <c r="P873" s="69">
        <f>ROUNDUP('Листы ввода'!K539*'Общ. данные'!$D$26,0)</f>
        <v>0</v>
      </c>
      <c r="Q873" s="238">
        <f>ROUNDUP('Листы ввода'!L539*'Общ. данные'!$D$26,0)</f>
        <v>0</v>
      </c>
      <c r="R873" s="239"/>
      <c r="S873" s="238">
        <f>ROUNDUP('Листы ввода'!M539*'Общ. данные'!$D$26,0)</f>
        <v>0</v>
      </c>
      <c r="T873" s="240"/>
      <c r="U873" s="239"/>
      <c r="V873" s="238">
        <f>ROUNDUP('Листы ввода'!N539*'Общ. данные'!$D$26,0)</f>
        <v>0</v>
      </c>
      <c r="W873" s="240"/>
      <c r="X873" s="239"/>
      <c r="Y873" s="262">
        <f>'Листы ввода'!O539</f>
        <v>0</v>
      </c>
      <c r="Z873" s="263"/>
      <c r="AA873" s="26">
        <f>'Листы ввода'!P539</f>
        <v>0</v>
      </c>
      <c r="AB873" s="68">
        <f>'Листы ввода'!Q539</f>
        <v>0</v>
      </c>
      <c r="AC873" s="236">
        <f>'Листы ввода'!R539</f>
        <v>0</v>
      </c>
      <c r="AD873" s="236"/>
      <c r="AE873" s="233">
        <f>IF('Листы ввода'!T539=1,'Листы на печать'!P873,AQ873)</f>
        <v>0</v>
      </c>
      <c r="AF873" s="264"/>
      <c r="AG873" s="265"/>
      <c r="AH873" s="266"/>
      <c r="AI873" s="26"/>
      <c r="AJ873" s="27"/>
      <c r="AK873" s="265"/>
      <c r="AL873" s="265"/>
      <c r="AM873" s="266"/>
      <c r="AN873" s="267"/>
      <c r="AO873" s="266"/>
      <c r="AP873" s="301"/>
      <c r="AQ873" s="46">
        <f t="shared" si="17"/>
        <v>0</v>
      </c>
    </row>
    <row r="874" spans="1:43" ht="20.45" customHeight="1">
      <c r="A874" s="314"/>
      <c r="B874" s="233">
        <f>'Листы ввода'!B540</f>
        <v>0</v>
      </c>
      <c r="C874" s="234"/>
      <c r="D874" s="235">
        <f>'Листы ввода'!C540</f>
        <v>0</v>
      </c>
      <c r="E874" s="236"/>
      <c r="F874" s="237"/>
      <c r="G874" s="235">
        <f>'Листы ввода'!D540</f>
        <v>0</v>
      </c>
      <c r="H874" s="236"/>
      <c r="I874" s="237"/>
      <c r="J874" s="26">
        <f>'Листы ввода'!E540</f>
        <v>0</v>
      </c>
      <c r="K874" s="27">
        <f>'Листы ввода'!F540</f>
        <v>0</v>
      </c>
      <c r="L874" s="69">
        <f>ROUNDUP('Листы ввода'!G540*'Общ. данные'!$D$26,0)</f>
        <v>0</v>
      </c>
      <c r="M874" s="67">
        <f>'Листы ввода'!H540</f>
        <v>0</v>
      </c>
      <c r="N874" s="28">
        <f>'Листы ввода'!I540</f>
        <v>0</v>
      </c>
      <c r="O874" s="68">
        <f>'Листы ввода'!J540</f>
        <v>0</v>
      </c>
      <c r="P874" s="69">
        <f>ROUNDUP('Листы ввода'!K540*'Общ. данные'!$D$26,0)</f>
        <v>0</v>
      </c>
      <c r="Q874" s="238">
        <f>ROUNDUP('Листы ввода'!L540*'Общ. данные'!$D$26,0)</f>
        <v>0</v>
      </c>
      <c r="R874" s="239"/>
      <c r="S874" s="238">
        <f>ROUNDUP('Листы ввода'!M540*'Общ. данные'!$D$26,0)</f>
        <v>0</v>
      </c>
      <c r="T874" s="240"/>
      <c r="U874" s="239"/>
      <c r="V874" s="238">
        <f>ROUNDUP('Листы ввода'!N540*'Общ. данные'!$D$26,0)</f>
        <v>0</v>
      </c>
      <c r="W874" s="240"/>
      <c r="X874" s="239"/>
      <c r="Y874" s="262">
        <f>'Листы ввода'!O540</f>
        <v>0</v>
      </c>
      <c r="Z874" s="263"/>
      <c r="AA874" s="26">
        <f>'Листы ввода'!P540</f>
        <v>0</v>
      </c>
      <c r="AB874" s="68">
        <f>'Листы ввода'!Q540</f>
        <v>0</v>
      </c>
      <c r="AC874" s="236">
        <f>'Листы ввода'!R540</f>
        <v>0</v>
      </c>
      <c r="AD874" s="236"/>
      <c r="AE874" s="233">
        <f>IF('Листы ввода'!T540=1,'Листы на печать'!P874,AQ874)</f>
        <v>0</v>
      </c>
      <c r="AF874" s="264"/>
      <c r="AG874" s="265"/>
      <c r="AH874" s="266"/>
      <c r="AI874" s="26"/>
      <c r="AJ874" s="27"/>
      <c r="AK874" s="265"/>
      <c r="AL874" s="265"/>
      <c r="AM874" s="266"/>
      <c r="AN874" s="267"/>
      <c r="AO874" s="266"/>
      <c r="AP874" s="301"/>
      <c r="AQ874" s="46">
        <f t="shared" si="17"/>
        <v>0</v>
      </c>
    </row>
    <row r="875" spans="1:43" ht="20.45" customHeight="1">
      <c r="A875" s="314"/>
      <c r="B875" s="233">
        <f>'Листы ввода'!B541</f>
        <v>0</v>
      </c>
      <c r="C875" s="234"/>
      <c r="D875" s="235">
        <f>'Листы ввода'!C541</f>
        <v>0</v>
      </c>
      <c r="E875" s="236"/>
      <c r="F875" s="237"/>
      <c r="G875" s="235">
        <f>'Листы ввода'!D541</f>
        <v>0</v>
      </c>
      <c r="H875" s="236"/>
      <c r="I875" s="237"/>
      <c r="J875" s="26">
        <f>'Листы ввода'!E541</f>
        <v>0</v>
      </c>
      <c r="K875" s="27">
        <f>'Листы ввода'!F541</f>
        <v>0</v>
      </c>
      <c r="L875" s="69">
        <f>ROUNDUP('Листы ввода'!G541*'Общ. данные'!$D$26,0)</f>
        <v>0</v>
      </c>
      <c r="M875" s="67">
        <f>'Листы ввода'!H541</f>
        <v>0</v>
      </c>
      <c r="N875" s="28">
        <f>'Листы ввода'!I541</f>
        <v>0</v>
      </c>
      <c r="O875" s="68">
        <f>'Листы ввода'!J541</f>
        <v>0</v>
      </c>
      <c r="P875" s="69">
        <f>ROUNDUP('Листы ввода'!K541*'Общ. данные'!$D$26,0)</f>
        <v>0</v>
      </c>
      <c r="Q875" s="238">
        <f>ROUNDUP('Листы ввода'!L541*'Общ. данные'!$D$26,0)</f>
        <v>0</v>
      </c>
      <c r="R875" s="239"/>
      <c r="S875" s="238">
        <f>ROUNDUP('Листы ввода'!M541*'Общ. данные'!$D$26,0)</f>
        <v>0</v>
      </c>
      <c r="T875" s="240"/>
      <c r="U875" s="239"/>
      <c r="V875" s="238">
        <f>ROUNDUP('Листы ввода'!N541*'Общ. данные'!$D$26,0)</f>
        <v>0</v>
      </c>
      <c r="W875" s="240"/>
      <c r="X875" s="239"/>
      <c r="Y875" s="262">
        <f>'Листы ввода'!O541</f>
        <v>0</v>
      </c>
      <c r="Z875" s="263"/>
      <c r="AA875" s="26">
        <f>'Листы ввода'!P541</f>
        <v>0</v>
      </c>
      <c r="AB875" s="68">
        <f>'Листы ввода'!Q541</f>
        <v>0</v>
      </c>
      <c r="AC875" s="236">
        <f>'Листы ввода'!R541</f>
        <v>0</v>
      </c>
      <c r="AD875" s="236"/>
      <c r="AE875" s="233">
        <f>IF('Листы ввода'!T541=1,'Листы на печать'!P875,AQ875)</f>
        <v>0</v>
      </c>
      <c r="AF875" s="264"/>
      <c r="AG875" s="265"/>
      <c r="AH875" s="266"/>
      <c r="AI875" s="26"/>
      <c r="AJ875" s="27"/>
      <c r="AK875" s="265"/>
      <c r="AL875" s="265"/>
      <c r="AM875" s="266"/>
      <c r="AN875" s="267"/>
      <c r="AO875" s="266"/>
      <c r="AP875" s="301"/>
      <c r="AQ875" s="46">
        <f t="shared" si="17"/>
        <v>0</v>
      </c>
    </row>
    <row r="876" spans="1:43" ht="20.45" customHeight="1">
      <c r="A876" s="314"/>
      <c r="B876" s="233">
        <f>'Листы ввода'!B542</f>
        <v>0</v>
      </c>
      <c r="C876" s="234"/>
      <c r="D876" s="235">
        <f>'Листы ввода'!C542</f>
        <v>0</v>
      </c>
      <c r="E876" s="236"/>
      <c r="F876" s="237"/>
      <c r="G876" s="235">
        <f>'Листы ввода'!D542</f>
        <v>0</v>
      </c>
      <c r="H876" s="236"/>
      <c r="I876" s="237"/>
      <c r="J876" s="26">
        <f>'Листы ввода'!E542</f>
        <v>0</v>
      </c>
      <c r="K876" s="27">
        <f>'Листы ввода'!F542</f>
        <v>0</v>
      </c>
      <c r="L876" s="69">
        <f>ROUNDUP('Листы ввода'!G542*'Общ. данные'!$D$26,0)</f>
        <v>0</v>
      </c>
      <c r="M876" s="67">
        <f>'Листы ввода'!H542</f>
        <v>0</v>
      </c>
      <c r="N876" s="28">
        <f>'Листы ввода'!I542</f>
        <v>0</v>
      </c>
      <c r="O876" s="68">
        <f>'Листы ввода'!J542</f>
        <v>0</v>
      </c>
      <c r="P876" s="69">
        <f>ROUNDUP('Листы ввода'!K542*'Общ. данные'!$D$26,0)</f>
        <v>0</v>
      </c>
      <c r="Q876" s="238">
        <f>ROUNDUP('Листы ввода'!L542*'Общ. данные'!$D$26,0)</f>
        <v>0</v>
      </c>
      <c r="R876" s="239"/>
      <c r="S876" s="238">
        <f>ROUNDUP('Листы ввода'!M542*'Общ. данные'!$D$26,0)</f>
        <v>0</v>
      </c>
      <c r="T876" s="240"/>
      <c r="U876" s="239"/>
      <c r="V876" s="238">
        <f>ROUNDUP('Листы ввода'!N542*'Общ. данные'!$D$26,0)</f>
        <v>0</v>
      </c>
      <c r="W876" s="240"/>
      <c r="X876" s="239"/>
      <c r="Y876" s="262">
        <f>'Листы ввода'!O542</f>
        <v>0</v>
      </c>
      <c r="Z876" s="263"/>
      <c r="AA876" s="26">
        <f>'Листы ввода'!P542</f>
        <v>0</v>
      </c>
      <c r="AB876" s="68">
        <f>'Листы ввода'!Q542</f>
        <v>0</v>
      </c>
      <c r="AC876" s="236">
        <f>'Листы ввода'!R542</f>
        <v>0</v>
      </c>
      <c r="AD876" s="236"/>
      <c r="AE876" s="233">
        <f>IF('Листы ввода'!T542=1,'Листы на печать'!P876,AQ876)</f>
        <v>0</v>
      </c>
      <c r="AF876" s="264"/>
      <c r="AG876" s="265"/>
      <c r="AH876" s="266"/>
      <c r="AI876" s="26"/>
      <c r="AJ876" s="27"/>
      <c r="AK876" s="265"/>
      <c r="AL876" s="265"/>
      <c r="AM876" s="266"/>
      <c r="AN876" s="267"/>
      <c r="AO876" s="266"/>
      <c r="AP876" s="301"/>
      <c r="AQ876" s="46">
        <f t="shared" si="17"/>
        <v>0</v>
      </c>
    </row>
    <row r="877" spans="1:43" ht="20.45" customHeight="1">
      <c r="A877" s="314"/>
      <c r="B877" s="233">
        <f>'Листы ввода'!B543</f>
        <v>0</v>
      </c>
      <c r="C877" s="234"/>
      <c r="D877" s="235">
        <f>'Листы ввода'!C543</f>
        <v>0</v>
      </c>
      <c r="E877" s="236"/>
      <c r="F877" s="237"/>
      <c r="G877" s="235">
        <f>'Листы ввода'!D543</f>
        <v>0</v>
      </c>
      <c r="H877" s="236"/>
      <c r="I877" s="237"/>
      <c r="J877" s="26">
        <f>'Листы ввода'!E543</f>
        <v>0</v>
      </c>
      <c r="K877" s="27">
        <f>'Листы ввода'!F543</f>
        <v>0</v>
      </c>
      <c r="L877" s="69">
        <f>ROUNDUP('Листы ввода'!G543*'Общ. данные'!$D$26,0)</f>
        <v>0</v>
      </c>
      <c r="M877" s="67">
        <f>'Листы ввода'!H543</f>
        <v>0</v>
      </c>
      <c r="N877" s="28">
        <f>'Листы ввода'!I543</f>
        <v>0</v>
      </c>
      <c r="O877" s="68">
        <f>'Листы ввода'!J543</f>
        <v>0</v>
      </c>
      <c r="P877" s="69">
        <f>ROUNDUP('Листы ввода'!K543*'Общ. данные'!$D$26,0)</f>
        <v>0</v>
      </c>
      <c r="Q877" s="238">
        <f>ROUNDUP('Листы ввода'!L543*'Общ. данные'!$D$26,0)</f>
        <v>0</v>
      </c>
      <c r="R877" s="239"/>
      <c r="S877" s="238">
        <f>ROUNDUP('Листы ввода'!M543*'Общ. данные'!$D$26,0)</f>
        <v>0</v>
      </c>
      <c r="T877" s="240"/>
      <c r="U877" s="239"/>
      <c r="V877" s="238">
        <f>ROUNDUP('Листы ввода'!N543*'Общ. данные'!$D$26,0)</f>
        <v>0</v>
      </c>
      <c r="W877" s="240"/>
      <c r="X877" s="239"/>
      <c r="Y877" s="262">
        <f>'Листы ввода'!O543</f>
        <v>0</v>
      </c>
      <c r="Z877" s="263"/>
      <c r="AA877" s="26">
        <f>'Листы ввода'!P543</f>
        <v>0</v>
      </c>
      <c r="AB877" s="68">
        <f>'Листы ввода'!Q543</f>
        <v>0</v>
      </c>
      <c r="AC877" s="236">
        <f>'Листы ввода'!R543</f>
        <v>0</v>
      </c>
      <c r="AD877" s="236"/>
      <c r="AE877" s="233">
        <f>IF('Листы ввода'!T543=1,'Листы на печать'!P877,AQ877)</f>
        <v>0</v>
      </c>
      <c r="AF877" s="264"/>
      <c r="AG877" s="265"/>
      <c r="AH877" s="266"/>
      <c r="AI877" s="26"/>
      <c r="AJ877" s="27"/>
      <c r="AK877" s="265"/>
      <c r="AL877" s="265"/>
      <c r="AM877" s="266"/>
      <c r="AN877" s="267"/>
      <c r="AO877" s="266"/>
      <c r="AP877" s="301"/>
      <c r="AQ877" s="46">
        <f t="shared" si="17"/>
        <v>0</v>
      </c>
    </row>
    <row r="878" spans="1:43" ht="20.45" customHeight="1">
      <c r="A878" s="314"/>
      <c r="B878" s="233">
        <f>'Листы ввода'!B544</f>
        <v>0</v>
      </c>
      <c r="C878" s="234"/>
      <c r="D878" s="235">
        <f>'Листы ввода'!C544</f>
        <v>0</v>
      </c>
      <c r="E878" s="236"/>
      <c r="F878" s="237"/>
      <c r="G878" s="235">
        <f>'Листы ввода'!D544</f>
        <v>0</v>
      </c>
      <c r="H878" s="236"/>
      <c r="I878" s="237"/>
      <c r="J878" s="26">
        <f>'Листы ввода'!E544</f>
        <v>0</v>
      </c>
      <c r="K878" s="27">
        <f>'Листы ввода'!F544</f>
        <v>0</v>
      </c>
      <c r="L878" s="69">
        <f>ROUNDUP('Листы ввода'!G544*'Общ. данные'!$D$26,0)</f>
        <v>0</v>
      </c>
      <c r="M878" s="67">
        <f>'Листы ввода'!H544</f>
        <v>0</v>
      </c>
      <c r="N878" s="28">
        <f>'Листы ввода'!I544</f>
        <v>0</v>
      </c>
      <c r="O878" s="68">
        <f>'Листы ввода'!J544</f>
        <v>0</v>
      </c>
      <c r="P878" s="69">
        <f>ROUNDUP('Листы ввода'!K544*'Общ. данные'!$D$26,0)</f>
        <v>0</v>
      </c>
      <c r="Q878" s="238">
        <f>ROUNDUP('Листы ввода'!L544*'Общ. данные'!$D$26,0)</f>
        <v>0</v>
      </c>
      <c r="R878" s="239"/>
      <c r="S878" s="238">
        <f>ROUNDUP('Листы ввода'!M544*'Общ. данные'!$D$26,0)</f>
        <v>0</v>
      </c>
      <c r="T878" s="240"/>
      <c r="U878" s="239"/>
      <c r="V878" s="238">
        <f>ROUNDUP('Листы ввода'!N544*'Общ. данные'!$D$26,0)</f>
        <v>0</v>
      </c>
      <c r="W878" s="240"/>
      <c r="X878" s="239"/>
      <c r="Y878" s="262">
        <f>'Листы ввода'!O544</f>
        <v>0</v>
      </c>
      <c r="Z878" s="263"/>
      <c r="AA878" s="26">
        <f>'Листы ввода'!P544</f>
        <v>0</v>
      </c>
      <c r="AB878" s="68">
        <f>'Листы ввода'!Q544</f>
        <v>0</v>
      </c>
      <c r="AC878" s="236">
        <f>'Листы ввода'!R544</f>
        <v>0</v>
      </c>
      <c r="AD878" s="236"/>
      <c r="AE878" s="233">
        <f>IF('Листы ввода'!T544=1,'Листы на печать'!P878,AQ878)</f>
        <v>0</v>
      </c>
      <c r="AF878" s="264"/>
      <c r="AG878" s="265"/>
      <c r="AH878" s="266"/>
      <c r="AI878" s="26"/>
      <c r="AJ878" s="27"/>
      <c r="AK878" s="265"/>
      <c r="AL878" s="265"/>
      <c r="AM878" s="266"/>
      <c r="AN878" s="267"/>
      <c r="AO878" s="266"/>
      <c r="AP878" s="301"/>
      <c r="AQ878" s="46">
        <f t="shared" si="17"/>
        <v>0</v>
      </c>
    </row>
    <row r="879" spans="1:43" ht="20.45" customHeight="1">
      <c r="A879" s="314"/>
      <c r="B879" s="233">
        <f>'Листы ввода'!B545</f>
        <v>0</v>
      </c>
      <c r="C879" s="234"/>
      <c r="D879" s="235">
        <f>'Листы ввода'!C545</f>
        <v>0</v>
      </c>
      <c r="E879" s="236"/>
      <c r="F879" s="237"/>
      <c r="G879" s="235">
        <f>'Листы ввода'!D545</f>
        <v>0</v>
      </c>
      <c r="H879" s="236"/>
      <c r="I879" s="237"/>
      <c r="J879" s="26">
        <f>'Листы ввода'!E545</f>
        <v>0</v>
      </c>
      <c r="K879" s="27">
        <f>'Листы ввода'!F545</f>
        <v>0</v>
      </c>
      <c r="L879" s="69">
        <f>ROUNDUP('Листы ввода'!G545*'Общ. данные'!$D$26,0)</f>
        <v>0</v>
      </c>
      <c r="M879" s="67">
        <f>'Листы ввода'!H545</f>
        <v>0</v>
      </c>
      <c r="N879" s="28">
        <f>'Листы ввода'!I545</f>
        <v>0</v>
      </c>
      <c r="O879" s="68">
        <f>'Листы ввода'!J545</f>
        <v>0</v>
      </c>
      <c r="P879" s="69">
        <f>ROUNDUP('Листы ввода'!K545*'Общ. данные'!$D$26,0)</f>
        <v>0</v>
      </c>
      <c r="Q879" s="238">
        <f>ROUNDUP('Листы ввода'!L545*'Общ. данные'!$D$26,0)</f>
        <v>0</v>
      </c>
      <c r="R879" s="239"/>
      <c r="S879" s="238">
        <f>ROUNDUP('Листы ввода'!M545*'Общ. данные'!$D$26,0)</f>
        <v>0</v>
      </c>
      <c r="T879" s="240"/>
      <c r="U879" s="239"/>
      <c r="V879" s="238">
        <f>ROUNDUP('Листы ввода'!N545*'Общ. данные'!$D$26,0)</f>
        <v>0</v>
      </c>
      <c r="W879" s="240"/>
      <c r="X879" s="239"/>
      <c r="Y879" s="262">
        <f>'Листы ввода'!O545</f>
        <v>0</v>
      </c>
      <c r="Z879" s="263"/>
      <c r="AA879" s="26">
        <f>'Листы ввода'!P545</f>
        <v>0</v>
      </c>
      <c r="AB879" s="68">
        <f>'Листы ввода'!Q545</f>
        <v>0</v>
      </c>
      <c r="AC879" s="236">
        <f>'Листы ввода'!R545</f>
        <v>0</v>
      </c>
      <c r="AD879" s="236"/>
      <c r="AE879" s="233">
        <f>IF('Листы ввода'!T545=1,'Листы на печать'!P879,AQ879)</f>
        <v>0</v>
      </c>
      <c r="AF879" s="264"/>
      <c r="AG879" s="265"/>
      <c r="AH879" s="266"/>
      <c r="AI879" s="26"/>
      <c r="AJ879" s="27"/>
      <c r="AK879" s="265"/>
      <c r="AL879" s="265"/>
      <c r="AM879" s="266"/>
      <c r="AN879" s="267"/>
      <c r="AO879" s="266"/>
      <c r="AP879" s="301"/>
      <c r="AQ879" s="46">
        <f t="shared" si="17"/>
        <v>0</v>
      </c>
    </row>
    <row r="880" spans="1:43" ht="20.45" customHeight="1">
      <c r="A880" s="314"/>
      <c r="B880" s="233">
        <f>'Листы ввода'!B546</f>
        <v>0</v>
      </c>
      <c r="C880" s="234"/>
      <c r="D880" s="235">
        <f>'Листы ввода'!C546</f>
        <v>0</v>
      </c>
      <c r="E880" s="236"/>
      <c r="F880" s="237"/>
      <c r="G880" s="235">
        <f>'Листы ввода'!D546</f>
        <v>0</v>
      </c>
      <c r="H880" s="236"/>
      <c r="I880" s="237"/>
      <c r="J880" s="26">
        <f>'Листы ввода'!E546</f>
        <v>0</v>
      </c>
      <c r="K880" s="27">
        <f>'Листы ввода'!F546</f>
        <v>0</v>
      </c>
      <c r="L880" s="69">
        <f>ROUNDUP('Листы ввода'!G546*'Общ. данные'!$D$26,0)</f>
        <v>0</v>
      </c>
      <c r="M880" s="67">
        <f>'Листы ввода'!H546</f>
        <v>0</v>
      </c>
      <c r="N880" s="28">
        <f>'Листы ввода'!I546</f>
        <v>0</v>
      </c>
      <c r="O880" s="68">
        <f>'Листы ввода'!J546</f>
        <v>0</v>
      </c>
      <c r="P880" s="69">
        <f>ROUNDUP('Листы ввода'!K546*'Общ. данные'!$D$26,0)</f>
        <v>0</v>
      </c>
      <c r="Q880" s="238">
        <f>ROUNDUP('Листы ввода'!L546*'Общ. данные'!$D$26,0)</f>
        <v>0</v>
      </c>
      <c r="R880" s="239"/>
      <c r="S880" s="238">
        <f>ROUNDUP('Листы ввода'!M546*'Общ. данные'!$D$26,0)</f>
        <v>0</v>
      </c>
      <c r="T880" s="240"/>
      <c r="U880" s="239"/>
      <c r="V880" s="238">
        <f>ROUNDUP('Листы ввода'!N546*'Общ. данные'!$D$26,0)</f>
        <v>0</v>
      </c>
      <c r="W880" s="240"/>
      <c r="X880" s="239"/>
      <c r="Y880" s="262">
        <f>'Листы ввода'!O546</f>
        <v>0</v>
      </c>
      <c r="Z880" s="263"/>
      <c r="AA880" s="26">
        <f>'Листы ввода'!P546</f>
        <v>0</v>
      </c>
      <c r="AB880" s="68">
        <f>'Листы ввода'!Q546</f>
        <v>0</v>
      </c>
      <c r="AC880" s="236">
        <f>'Листы ввода'!R546</f>
        <v>0</v>
      </c>
      <c r="AD880" s="236"/>
      <c r="AE880" s="233">
        <f>IF('Листы ввода'!T546=1,'Листы на печать'!P880,AQ880)</f>
        <v>0</v>
      </c>
      <c r="AF880" s="264"/>
      <c r="AG880" s="265"/>
      <c r="AH880" s="266"/>
      <c r="AI880" s="26"/>
      <c r="AJ880" s="27"/>
      <c r="AK880" s="265"/>
      <c r="AL880" s="265"/>
      <c r="AM880" s="266"/>
      <c r="AN880" s="267"/>
      <c r="AO880" s="266"/>
      <c r="AP880" s="301"/>
      <c r="AQ880" s="46">
        <f t="shared" si="17"/>
        <v>0</v>
      </c>
    </row>
    <row r="881" spans="1:43" ht="20.45" customHeight="1">
      <c r="A881" s="314"/>
      <c r="B881" s="233">
        <f>'Листы ввода'!B547</f>
        <v>0</v>
      </c>
      <c r="C881" s="234"/>
      <c r="D881" s="235">
        <f>'Листы ввода'!C547</f>
        <v>0</v>
      </c>
      <c r="E881" s="236"/>
      <c r="F881" s="237"/>
      <c r="G881" s="235">
        <f>'Листы ввода'!D547</f>
        <v>0</v>
      </c>
      <c r="H881" s="236"/>
      <c r="I881" s="237"/>
      <c r="J881" s="26">
        <f>'Листы ввода'!E547</f>
        <v>0</v>
      </c>
      <c r="K881" s="27">
        <f>'Листы ввода'!F547</f>
        <v>0</v>
      </c>
      <c r="L881" s="69">
        <f>ROUNDUP('Листы ввода'!G547*'Общ. данные'!$D$26,0)</f>
        <v>0</v>
      </c>
      <c r="M881" s="67">
        <f>'Листы ввода'!H547</f>
        <v>0</v>
      </c>
      <c r="N881" s="28">
        <f>'Листы ввода'!I547</f>
        <v>0</v>
      </c>
      <c r="O881" s="68">
        <f>'Листы ввода'!J547</f>
        <v>0</v>
      </c>
      <c r="P881" s="69">
        <f>ROUNDUP('Листы ввода'!K547*'Общ. данные'!$D$26,0)</f>
        <v>0</v>
      </c>
      <c r="Q881" s="238">
        <f>ROUNDUP('Листы ввода'!L547*'Общ. данные'!$D$26,0)</f>
        <v>0</v>
      </c>
      <c r="R881" s="239"/>
      <c r="S881" s="238">
        <f>ROUNDUP('Листы ввода'!M547*'Общ. данные'!$D$26,0)</f>
        <v>0</v>
      </c>
      <c r="T881" s="240"/>
      <c r="U881" s="239"/>
      <c r="V881" s="238">
        <f>ROUNDUP('Листы ввода'!N547*'Общ. данные'!$D$26,0)</f>
        <v>0</v>
      </c>
      <c r="W881" s="240"/>
      <c r="X881" s="239"/>
      <c r="Y881" s="262">
        <f>'Листы ввода'!O547</f>
        <v>0</v>
      </c>
      <c r="Z881" s="263"/>
      <c r="AA881" s="26">
        <f>'Листы ввода'!P547</f>
        <v>0</v>
      </c>
      <c r="AB881" s="68">
        <f>'Листы ввода'!Q547</f>
        <v>0</v>
      </c>
      <c r="AC881" s="236">
        <f>'Листы ввода'!R547</f>
        <v>0</v>
      </c>
      <c r="AD881" s="236"/>
      <c r="AE881" s="233">
        <f>IF('Листы ввода'!T547=1,'Листы на печать'!P881,AQ881)</f>
        <v>0</v>
      </c>
      <c r="AF881" s="264"/>
      <c r="AG881" s="265"/>
      <c r="AH881" s="266"/>
      <c r="AI881" s="26"/>
      <c r="AJ881" s="27"/>
      <c r="AK881" s="265"/>
      <c r="AL881" s="265"/>
      <c r="AM881" s="266"/>
      <c r="AN881" s="267"/>
      <c r="AO881" s="266"/>
      <c r="AP881" s="301"/>
      <c r="AQ881" s="46">
        <f t="shared" si="17"/>
        <v>0</v>
      </c>
    </row>
    <row r="882" spans="1:43" ht="20.45" customHeight="1">
      <c r="A882" s="314"/>
      <c r="B882" s="233">
        <f>'Листы ввода'!B548</f>
        <v>0</v>
      </c>
      <c r="C882" s="234"/>
      <c r="D882" s="235">
        <f>'Листы ввода'!C548</f>
        <v>0</v>
      </c>
      <c r="E882" s="236"/>
      <c r="F882" s="237"/>
      <c r="G882" s="235">
        <f>'Листы ввода'!D548</f>
        <v>0</v>
      </c>
      <c r="H882" s="236"/>
      <c r="I882" s="237"/>
      <c r="J882" s="26">
        <f>'Листы ввода'!E548</f>
        <v>0</v>
      </c>
      <c r="K882" s="27">
        <f>'Листы ввода'!F548</f>
        <v>0</v>
      </c>
      <c r="L882" s="69">
        <f>ROUNDUP('Листы ввода'!G548*'Общ. данные'!$D$26,0)</f>
        <v>0</v>
      </c>
      <c r="M882" s="67">
        <f>'Листы ввода'!H548</f>
        <v>0</v>
      </c>
      <c r="N882" s="28">
        <f>'Листы ввода'!I548</f>
        <v>0</v>
      </c>
      <c r="O882" s="68">
        <f>'Листы ввода'!J548</f>
        <v>0</v>
      </c>
      <c r="P882" s="69">
        <f>ROUNDUP('Листы ввода'!K548*'Общ. данные'!$D$26,0)</f>
        <v>0</v>
      </c>
      <c r="Q882" s="238">
        <f>ROUNDUP('Листы ввода'!L548*'Общ. данные'!$D$26,0)</f>
        <v>0</v>
      </c>
      <c r="R882" s="239"/>
      <c r="S882" s="238">
        <f>ROUNDUP('Листы ввода'!M548*'Общ. данные'!$D$26,0)</f>
        <v>0</v>
      </c>
      <c r="T882" s="240"/>
      <c r="U882" s="239"/>
      <c r="V882" s="238">
        <f>ROUNDUP('Листы ввода'!N548*'Общ. данные'!$D$26,0)</f>
        <v>0</v>
      </c>
      <c r="W882" s="240"/>
      <c r="X882" s="239"/>
      <c r="Y882" s="262">
        <f>'Листы ввода'!O548</f>
        <v>0</v>
      </c>
      <c r="Z882" s="263"/>
      <c r="AA882" s="26">
        <f>'Листы ввода'!P548</f>
        <v>0</v>
      </c>
      <c r="AB882" s="68">
        <f>'Листы ввода'!Q548</f>
        <v>0</v>
      </c>
      <c r="AC882" s="236">
        <f>'Листы ввода'!R548</f>
        <v>0</v>
      </c>
      <c r="AD882" s="236"/>
      <c r="AE882" s="233">
        <f>IF('Листы ввода'!T548=1,'Листы на печать'!P882,AQ882)</f>
        <v>0</v>
      </c>
      <c r="AF882" s="264"/>
      <c r="AG882" s="265"/>
      <c r="AH882" s="266"/>
      <c r="AI882" s="26"/>
      <c r="AJ882" s="27"/>
      <c r="AK882" s="265"/>
      <c r="AL882" s="265"/>
      <c r="AM882" s="266"/>
      <c r="AN882" s="267"/>
      <c r="AO882" s="266"/>
      <c r="AP882" s="301"/>
      <c r="AQ882" s="46">
        <f t="shared" si="17"/>
        <v>0</v>
      </c>
    </row>
    <row r="883" spans="1:43" ht="20.45" customHeight="1">
      <c r="A883" s="314"/>
      <c r="B883" s="233">
        <f>'Листы ввода'!B549</f>
        <v>0</v>
      </c>
      <c r="C883" s="234"/>
      <c r="D883" s="235">
        <f>'Листы ввода'!C549</f>
        <v>0</v>
      </c>
      <c r="E883" s="236"/>
      <c r="F883" s="237"/>
      <c r="G883" s="235">
        <f>'Листы ввода'!D549</f>
        <v>0</v>
      </c>
      <c r="H883" s="236"/>
      <c r="I883" s="237"/>
      <c r="J883" s="26">
        <f>'Листы ввода'!E549</f>
        <v>0</v>
      </c>
      <c r="K883" s="27">
        <f>'Листы ввода'!F549</f>
        <v>0</v>
      </c>
      <c r="L883" s="69">
        <f>ROUNDUP('Листы ввода'!G549*'Общ. данные'!$D$26,0)</f>
        <v>0</v>
      </c>
      <c r="M883" s="67">
        <f>'Листы ввода'!H549</f>
        <v>0</v>
      </c>
      <c r="N883" s="28">
        <f>'Листы ввода'!I549</f>
        <v>0</v>
      </c>
      <c r="O883" s="68">
        <f>'Листы ввода'!J549</f>
        <v>0</v>
      </c>
      <c r="P883" s="69">
        <f>ROUNDUP('Листы ввода'!K549*'Общ. данные'!$D$26,0)</f>
        <v>0</v>
      </c>
      <c r="Q883" s="238">
        <f>ROUNDUP('Листы ввода'!L549*'Общ. данные'!$D$26,0)</f>
        <v>0</v>
      </c>
      <c r="R883" s="239"/>
      <c r="S883" s="238">
        <f>ROUNDUP('Листы ввода'!M549*'Общ. данные'!$D$26,0)</f>
        <v>0</v>
      </c>
      <c r="T883" s="240"/>
      <c r="U883" s="239"/>
      <c r="V883" s="238">
        <f>ROUNDUP('Листы ввода'!N549*'Общ. данные'!$D$26,0)</f>
        <v>0</v>
      </c>
      <c r="W883" s="240"/>
      <c r="X883" s="239"/>
      <c r="Y883" s="262">
        <f>'Листы ввода'!O549</f>
        <v>0</v>
      </c>
      <c r="Z883" s="263"/>
      <c r="AA883" s="26">
        <f>'Листы ввода'!P549</f>
        <v>0</v>
      </c>
      <c r="AB883" s="68">
        <f>'Листы ввода'!Q549</f>
        <v>0</v>
      </c>
      <c r="AC883" s="236">
        <f>'Листы ввода'!R549</f>
        <v>0</v>
      </c>
      <c r="AD883" s="236"/>
      <c r="AE883" s="233">
        <f>IF('Листы ввода'!T549=1,'Листы на печать'!P883,AQ883)</f>
        <v>0</v>
      </c>
      <c r="AF883" s="264"/>
      <c r="AG883" s="265"/>
      <c r="AH883" s="266"/>
      <c r="AI883" s="26"/>
      <c r="AJ883" s="27"/>
      <c r="AK883" s="265"/>
      <c r="AL883" s="265"/>
      <c r="AM883" s="266"/>
      <c r="AN883" s="267"/>
      <c r="AO883" s="266"/>
      <c r="AP883" s="301"/>
      <c r="AQ883" s="46">
        <f t="shared" si="17"/>
        <v>0</v>
      </c>
    </row>
    <row r="884" spans="1:43" ht="20.45" customHeight="1">
      <c r="A884" s="314"/>
      <c r="B884" s="233">
        <f>'Листы ввода'!B550</f>
        <v>0</v>
      </c>
      <c r="C884" s="234"/>
      <c r="D884" s="235">
        <f>'Листы ввода'!C550</f>
        <v>0</v>
      </c>
      <c r="E884" s="236"/>
      <c r="F884" s="237"/>
      <c r="G884" s="235">
        <f>'Листы ввода'!D550</f>
        <v>0</v>
      </c>
      <c r="H884" s="236"/>
      <c r="I884" s="237"/>
      <c r="J884" s="26">
        <f>'Листы ввода'!E550</f>
        <v>0</v>
      </c>
      <c r="K884" s="27">
        <f>'Листы ввода'!F550</f>
        <v>0</v>
      </c>
      <c r="L884" s="69">
        <f>ROUNDUP('Листы ввода'!G550*'Общ. данные'!$D$26,0)</f>
        <v>0</v>
      </c>
      <c r="M884" s="67">
        <f>'Листы ввода'!H550</f>
        <v>0</v>
      </c>
      <c r="N884" s="28">
        <f>'Листы ввода'!I550</f>
        <v>0</v>
      </c>
      <c r="O884" s="68">
        <f>'Листы ввода'!J550</f>
        <v>0</v>
      </c>
      <c r="P884" s="69">
        <f>ROUNDUP('Листы ввода'!K550*'Общ. данные'!$D$26,0)</f>
        <v>0</v>
      </c>
      <c r="Q884" s="238">
        <f>ROUNDUP('Листы ввода'!L550*'Общ. данные'!$D$26,0)</f>
        <v>0</v>
      </c>
      <c r="R884" s="239"/>
      <c r="S884" s="238">
        <f>ROUNDUP('Листы ввода'!M550*'Общ. данные'!$D$26,0)</f>
        <v>0</v>
      </c>
      <c r="T884" s="240"/>
      <c r="U884" s="239"/>
      <c r="V884" s="238">
        <f>ROUNDUP('Листы ввода'!N550*'Общ. данные'!$D$26,0)</f>
        <v>0</v>
      </c>
      <c r="W884" s="240"/>
      <c r="X884" s="239"/>
      <c r="Y884" s="262">
        <f>'Листы ввода'!O550</f>
        <v>0</v>
      </c>
      <c r="Z884" s="263"/>
      <c r="AA884" s="26">
        <f>'Листы ввода'!P550</f>
        <v>0</v>
      </c>
      <c r="AB884" s="68">
        <f>'Листы ввода'!Q550</f>
        <v>0</v>
      </c>
      <c r="AC884" s="236">
        <f>'Листы ввода'!R550</f>
        <v>0</v>
      </c>
      <c r="AD884" s="236"/>
      <c r="AE884" s="233">
        <f>IF('Листы ввода'!T550=1,'Листы на печать'!P884,AQ884)</f>
        <v>0</v>
      </c>
      <c r="AF884" s="264"/>
      <c r="AG884" s="265"/>
      <c r="AH884" s="266"/>
      <c r="AI884" s="26"/>
      <c r="AJ884" s="27"/>
      <c r="AK884" s="265"/>
      <c r="AL884" s="265"/>
      <c r="AM884" s="266"/>
      <c r="AN884" s="267"/>
      <c r="AO884" s="266"/>
      <c r="AP884" s="301"/>
      <c r="AQ884" s="46">
        <f t="shared" si="17"/>
        <v>0</v>
      </c>
    </row>
    <row r="885" spans="1:43" ht="20.45" customHeight="1">
      <c r="A885" s="314"/>
      <c r="B885" s="233">
        <f>'Листы ввода'!B551</f>
        <v>0</v>
      </c>
      <c r="C885" s="234"/>
      <c r="D885" s="235">
        <f>'Листы ввода'!C551</f>
        <v>0</v>
      </c>
      <c r="E885" s="236"/>
      <c r="F885" s="237"/>
      <c r="G885" s="235">
        <f>'Листы ввода'!D551</f>
        <v>0</v>
      </c>
      <c r="H885" s="236"/>
      <c r="I885" s="237"/>
      <c r="J885" s="26">
        <f>'Листы ввода'!E551</f>
        <v>0</v>
      </c>
      <c r="K885" s="27">
        <f>'Листы ввода'!F551</f>
        <v>0</v>
      </c>
      <c r="L885" s="69">
        <f>ROUNDUP('Листы ввода'!G551*'Общ. данные'!$D$26,0)</f>
        <v>0</v>
      </c>
      <c r="M885" s="67">
        <f>'Листы ввода'!H551</f>
        <v>0</v>
      </c>
      <c r="N885" s="28">
        <f>'Листы ввода'!I551</f>
        <v>0</v>
      </c>
      <c r="O885" s="68">
        <f>'Листы ввода'!J551</f>
        <v>0</v>
      </c>
      <c r="P885" s="69">
        <f>ROUNDUP('Листы ввода'!K551*'Общ. данные'!$D$26,0)</f>
        <v>0</v>
      </c>
      <c r="Q885" s="238">
        <f>ROUNDUP('Листы ввода'!L551*'Общ. данные'!$D$26,0)</f>
        <v>0</v>
      </c>
      <c r="R885" s="239"/>
      <c r="S885" s="238">
        <f>ROUNDUP('Листы ввода'!M551*'Общ. данные'!$D$26,0)</f>
        <v>0</v>
      </c>
      <c r="T885" s="240"/>
      <c r="U885" s="239"/>
      <c r="V885" s="238">
        <f>ROUNDUP('Листы ввода'!N551*'Общ. данные'!$D$26,0)</f>
        <v>0</v>
      </c>
      <c r="W885" s="240"/>
      <c r="X885" s="239"/>
      <c r="Y885" s="262">
        <f>'Листы ввода'!O551</f>
        <v>0</v>
      </c>
      <c r="Z885" s="263"/>
      <c r="AA885" s="26">
        <f>'Листы ввода'!P551</f>
        <v>0</v>
      </c>
      <c r="AB885" s="68">
        <f>'Листы ввода'!Q551</f>
        <v>0</v>
      </c>
      <c r="AC885" s="236">
        <f>'Листы ввода'!R551</f>
        <v>0</v>
      </c>
      <c r="AD885" s="236"/>
      <c r="AE885" s="233">
        <f>IF('Листы ввода'!T551=1,'Листы на печать'!P885,AQ885)</f>
        <v>0</v>
      </c>
      <c r="AF885" s="264"/>
      <c r="AG885" s="265"/>
      <c r="AH885" s="266"/>
      <c r="AI885" s="26"/>
      <c r="AJ885" s="27"/>
      <c r="AK885" s="265"/>
      <c r="AL885" s="265"/>
      <c r="AM885" s="266"/>
      <c r="AN885" s="267"/>
      <c r="AO885" s="266"/>
      <c r="AP885" s="301"/>
      <c r="AQ885" s="46">
        <f t="shared" si="17"/>
        <v>0</v>
      </c>
    </row>
    <row r="886" spans="1:43" ht="20.45" customHeight="1">
      <c r="A886" s="314"/>
      <c r="B886" s="233">
        <f>'Листы ввода'!B552</f>
        <v>0</v>
      </c>
      <c r="C886" s="234"/>
      <c r="D886" s="235">
        <f>'Листы ввода'!C552</f>
        <v>0</v>
      </c>
      <c r="E886" s="236"/>
      <c r="F886" s="237"/>
      <c r="G886" s="235">
        <f>'Листы ввода'!D552</f>
        <v>0</v>
      </c>
      <c r="H886" s="236"/>
      <c r="I886" s="237"/>
      <c r="J886" s="26">
        <f>'Листы ввода'!E552</f>
        <v>0</v>
      </c>
      <c r="K886" s="27">
        <f>'Листы ввода'!F552</f>
        <v>0</v>
      </c>
      <c r="L886" s="69">
        <f>ROUNDUP('Листы ввода'!G552*'Общ. данные'!$D$26,0)</f>
        <v>0</v>
      </c>
      <c r="M886" s="67">
        <f>'Листы ввода'!H552</f>
        <v>0</v>
      </c>
      <c r="N886" s="28">
        <f>'Листы ввода'!I552</f>
        <v>0</v>
      </c>
      <c r="O886" s="68">
        <f>'Листы ввода'!J552</f>
        <v>0</v>
      </c>
      <c r="P886" s="69">
        <f>ROUNDUP('Листы ввода'!K552*'Общ. данные'!$D$26,0)</f>
        <v>0</v>
      </c>
      <c r="Q886" s="238">
        <f>ROUNDUP('Листы ввода'!L552*'Общ. данные'!$D$26,0)</f>
        <v>0</v>
      </c>
      <c r="R886" s="239"/>
      <c r="S886" s="238">
        <f>ROUNDUP('Листы ввода'!M552*'Общ. данные'!$D$26,0)</f>
        <v>0</v>
      </c>
      <c r="T886" s="240"/>
      <c r="U886" s="239"/>
      <c r="V886" s="238">
        <f>ROUNDUP('Листы ввода'!N552*'Общ. данные'!$D$26,0)</f>
        <v>0</v>
      </c>
      <c r="W886" s="240"/>
      <c r="X886" s="239"/>
      <c r="Y886" s="262">
        <f>'Листы ввода'!O552</f>
        <v>0</v>
      </c>
      <c r="Z886" s="263"/>
      <c r="AA886" s="26">
        <f>'Листы ввода'!P552</f>
        <v>0</v>
      </c>
      <c r="AB886" s="68">
        <f>'Листы ввода'!Q552</f>
        <v>0</v>
      </c>
      <c r="AC886" s="236">
        <f>'Листы ввода'!R552</f>
        <v>0</v>
      </c>
      <c r="AD886" s="236"/>
      <c r="AE886" s="233">
        <f>IF('Листы ввода'!T552=1,'Листы на печать'!P886,AQ886)</f>
        <v>0</v>
      </c>
      <c r="AF886" s="264"/>
      <c r="AG886" s="265"/>
      <c r="AH886" s="266"/>
      <c r="AI886" s="26"/>
      <c r="AJ886" s="27"/>
      <c r="AK886" s="265"/>
      <c r="AL886" s="265"/>
      <c r="AM886" s="266"/>
      <c r="AN886" s="267"/>
      <c r="AO886" s="266"/>
      <c r="AP886" s="301"/>
      <c r="AQ886" s="46">
        <f t="shared" si="17"/>
        <v>0</v>
      </c>
    </row>
    <row r="887" spans="1:43" ht="20.45" customHeight="1">
      <c r="A887" s="314"/>
      <c r="B887" s="233">
        <f>'Листы ввода'!B553</f>
        <v>0</v>
      </c>
      <c r="C887" s="234"/>
      <c r="D887" s="235">
        <f>'Листы ввода'!C553</f>
        <v>0</v>
      </c>
      <c r="E887" s="236"/>
      <c r="F887" s="237"/>
      <c r="G887" s="235">
        <f>'Листы ввода'!D553</f>
        <v>0</v>
      </c>
      <c r="H887" s="236"/>
      <c r="I887" s="237"/>
      <c r="J887" s="26">
        <f>'Листы ввода'!E553</f>
        <v>0</v>
      </c>
      <c r="K887" s="27">
        <f>'Листы ввода'!F553</f>
        <v>0</v>
      </c>
      <c r="L887" s="69">
        <f>ROUNDUP('Листы ввода'!G553*'Общ. данные'!$D$26,0)</f>
        <v>0</v>
      </c>
      <c r="M887" s="67">
        <f>'Листы ввода'!H553</f>
        <v>0</v>
      </c>
      <c r="N887" s="28">
        <f>'Листы ввода'!I553</f>
        <v>0</v>
      </c>
      <c r="O887" s="68">
        <f>'Листы ввода'!J553</f>
        <v>0</v>
      </c>
      <c r="P887" s="69">
        <f>ROUNDUP('Листы ввода'!K553*'Общ. данные'!$D$26,0)</f>
        <v>0</v>
      </c>
      <c r="Q887" s="238">
        <f>ROUNDUP('Листы ввода'!L553*'Общ. данные'!$D$26,0)</f>
        <v>0</v>
      </c>
      <c r="R887" s="239"/>
      <c r="S887" s="238">
        <f>ROUNDUP('Листы ввода'!M553*'Общ. данные'!$D$26,0)</f>
        <v>0</v>
      </c>
      <c r="T887" s="240"/>
      <c r="U887" s="239"/>
      <c r="V887" s="238">
        <f>ROUNDUP('Листы ввода'!N553*'Общ. данные'!$D$26,0)</f>
        <v>0</v>
      </c>
      <c r="W887" s="240"/>
      <c r="X887" s="239"/>
      <c r="Y887" s="262">
        <f>'Листы ввода'!O553</f>
        <v>0</v>
      </c>
      <c r="Z887" s="263"/>
      <c r="AA887" s="26">
        <f>'Листы ввода'!P553</f>
        <v>0</v>
      </c>
      <c r="AB887" s="68">
        <f>'Листы ввода'!Q553</f>
        <v>0</v>
      </c>
      <c r="AC887" s="236">
        <f>'Листы ввода'!R553</f>
        <v>0</v>
      </c>
      <c r="AD887" s="236"/>
      <c r="AE887" s="233">
        <f>IF('Листы ввода'!T553=1,'Листы на печать'!P887,AQ887)</f>
        <v>0</v>
      </c>
      <c r="AF887" s="264"/>
      <c r="AG887" s="265"/>
      <c r="AH887" s="266"/>
      <c r="AI887" s="26"/>
      <c r="AJ887" s="27"/>
      <c r="AK887" s="265"/>
      <c r="AL887" s="265"/>
      <c r="AM887" s="266"/>
      <c r="AN887" s="267"/>
      <c r="AO887" s="266"/>
      <c r="AP887" s="301"/>
      <c r="AQ887" s="46">
        <f t="shared" si="17"/>
        <v>0</v>
      </c>
    </row>
    <row r="888" spans="1:43" ht="20.45" customHeight="1">
      <c r="A888" s="314"/>
      <c r="B888" s="233">
        <f>'Листы ввода'!B554</f>
        <v>0</v>
      </c>
      <c r="C888" s="234"/>
      <c r="D888" s="235">
        <f>'Листы ввода'!C554</f>
        <v>0</v>
      </c>
      <c r="E888" s="236"/>
      <c r="F888" s="237"/>
      <c r="G888" s="235">
        <f>'Листы ввода'!D554</f>
        <v>0</v>
      </c>
      <c r="H888" s="236"/>
      <c r="I888" s="237"/>
      <c r="J888" s="26">
        <f>'Листы ввода'!E554</f>
        <v>0</v>
      </c>
      <c r="K888" s="27">
        <f>'Листы ввода'!F554</f>
        <v>0</v>
      </c>
      <c r="L888" s="69">
        <f>ROUNDUP('Листы ввода'!G554*'Общ. данные'!$D$26,0)</f>
        <v>0</v>
      </c>
      <c r="M888" s="67">
        <f>'Листы ввода'!H554</f>
        <v>0</v>
      </c>
      <c r="N888" s="28">
        <f>'Листы ввода'!I554</f>
        <v>0</v>
      </c>
      <c r="O888" s="68">
        <f>'Листы ввода'!J554</f>
        <v>0</v>
      </c>
      <c r="P888" s="69">
        <f>ROUNDUP('Листы ввода'!K554*'Общ. данные'!$D$26,0)</f>
        <v>0</v>
      </c>
      <c r="Q888" s="238">
        <f>ROUNDUP('Листы ввода'!L554*'Общ. данные'!$D$26,0)</f>
        <v>0</v>
      </c>
      <c r="R888" s="239"/>
      <c r="S888" s="238">
        <f>ROUNDUP('Листы ввода'!M554*'Общ. данные'!$D$26,0)</f>
        <v>0</v>
      </c>
      <c r="T888" s="240"/>
      <c r="U888" s="239"/>
      <c r="V888" s="238">
        <f>ROUNDUP('Листы ввода'!N554*'Общ. данные'!$D$26,0)</f>
        <v>0</v>
      </c>
      <c r="W888" s="240"/>
      <c r="X888" s="239"/>
      <c r="Y888" s="262">
        <f>'Листы ввода'!O554</f>
        <v>0</v>
      </c>
      <c r="Z888" s="263"/>
      <c r="AA888" s="26">
        <f>'Листы ввода'!P554</f>
        <v>0</v>
      </c>
      <c r="AB888" s="68">
        <f>'Листы ввода'!Q554</f>
        <v>0</v>
      </c>
      <c r="AC888" s="236">
        <f>'Листы ввода'!R554</f>
        <v>0</v>
      </c>
      <c r="AD888" s="236"/>
      <c r="AE888" s="233">
        <f>IF('Листы ввода'!T554=1,'Листы на печать'!P888,AQ888)</f>
        <v>0</v>
      </c>
      <c r="AF888" s="264"/>
      <c r="AG888" s="265"/>
      <c r="AH888" s="266"/>
      <c r="AI888" s="26"/>
      <c r="AJ888" s="27"/>
      <c r="AK888" s="265"/>
      <c r="AL888" s="265"/>
      <c r="AM888" s="266"/>
      <c r="AN888" s="267"/>
      <c r="AO888" s="266"/>
      <c r="AP888" s="301"/>
      <c r="AQ888" s="46">
        <f t="shared" si="17"/>
        <v>0</v>
      </c>
    </row>
    <row r="889" spans="1:43" ht="20.45" customHeight="1">
      <c r="A889" s="314"/>
      <c r="B889" s="233">
        <f>'Листы ввода'!B555</f>
        <v>0</v>
      </c>
      <c r="C889" s="234"/>
      <c r="D889" s="235">
        <f>'Листы ввода'!C555</f>
        <v>0</v>
      </c>
      <c r="E889" s="236"/>
      <c r="F889" s="237"/>
      <c r="G889" s="235">
        <f>'Листы ввода'!D555</f>
        <v>0</v>
      </c>
      <c r="H889" s="236"/>
      <c r="I889" s="237"/>
      <c r="J889" s="26">
        <f>'Листы ввода'!E555</f>
        <v>0</v>
      </c>
      <c r="K889" s="27">
        <f>'Листы ввода'!F555</f>
        <v>0</v>
      </c>
      <c r="L889" s="69">
        <f>ROUNDUP('Листы ввода'!G555*'Общ. данные'!$D$26,0)</f>
        <v>0</v>
      </c>
      <c r="M889" s="67">
        <f>'Листы ввода'!H555</f>
        <v>0</v>
      </c>
      <c r="N889" s="28">
        <f>'Листы ввода'!I555</f>
        <v>0</v>
      </c>
      <c r="O889" s="68">
        <f>'Листы ввода'!J555</f>
        <v>0</v>
      </c>
      <c r="P889" s="69">
        <f>ROUNDUP('Листы ввода'!K555*'Общ. данные'!$D$26,0)</f>
        <v>0</v>
      </c>
      <c r="Q889" s="238">
        <f>ROUNDUP('Листы ввода'!L555*'Общ. данные'!$D$26,0)</f>
        <v>0</v>
      </c>
      <c r="R889" s="239"/>
      <c r="S889" s="238">
        <f>ROUNDUP('Листы ввода'!M555*'Общ. данные'!$D$26,0)</f>
        <v>0</v>
      </c>
      <c r="T889" s="240"/>
      <c r="U889" s="239"/>
      <c r="V889" s="238">
        <f>ROUNDUP('Листы ввода'!N555*'Общ. данные'!$D$26,0)</f>
        <v>0</v>
      </c>
      <c r="W889" s="240"/>
      <c r="X889" s="239"/>
      <c r="Y889" s="262">
        <f>'Листы ввода'!O555</f>
        <v>0</v>
      </c>
      <c r="Z889" s="263"/>
      <c r="AA889" s="26">
        <f>'Листы ввода'!P555</f>
        <v>0</v>
      </c>
      <c r="AB889" s="68">
        <f>'Листы ввода'!Q555</f>
        <v>0</v>
      </c>
      <c r="AC889" s="236">
        <f>'Листы ввода'!R555</f>
        <v>0</v>
      </c>
      <c r="AD889" s="236"/>
      <c r="AE889" s="233">
        <f>IF('Листы ввода'!T555=1,'Листы на печать'!P889,AQ889)</f>
        <v>0</v>
      </c>
      <c r="AF889" s="264"/>
      <c r="AG889" s="265"/>
      <c r="AH889" s="266"/>
      <c r="AI889" s="26"/>
      <c r="AJ889" s="27"/>
      <c r="AK889" s="265"/>
      <c r="AL889" s="265"/>
      <c r="AM889" s="266"/>
      <c r="AN889" s="267"/>
      <c r="AO889" s="266"/>
      <c r="AP889" s="301"/>
      <c r="AQ889" s="46">
        <f t="shared" si="17"/>
        <v>0</v>
      </c>
    </row>
    <row r="890" spans="1:43" ht="20.45" customHeight="1">
      <c r="A890" s="314"/>
      <c r="B890" s="233">
        <f>'Листы ввода'!B556</f>
        <v>0</v>
      </c>
      <c r="C890" s="234"/>
      <c r="D890" s="235">
        <f>'Листы ввода'!C556</f>
        <v>0</v>
      </c>
      <c r="E890" s="236"/>
      <c r="F890" s="237"/>
      <c r="G890" s="235">
        <f>'Листы ввода'!D556</f>
        <v>0</v>
      </c>
      <c r="H890" s="236"/>
      <c r="I890" s="237"/>
      <c r="J890" s="26">
        <f>'Листы ввода'!E556</f>
        <v>0</v>
      </c>
      <c r="K890" s="27">
        <f>'Листы ввода'!F556</f>
        <v>0</v>
      </c>
      <c r="L890" s="69">
        <f>ROUNDUP('Листы ввода'!G556*'Общ. данные'!$D$26,0)</f>
        <v>0</v>
      </c>
      <c r="M890" s="67">
        <f>'Листы ввода'!H556</f>
        <v>0</v>
      </c>
      <c r="N890" s="28">
        <f>'Листы ввода'!I556</f>
        <v>0</v>
      </c>
      <c r="O890" s="68">
        <f>'Листы ввода'!J556</f>
        <v>0</v>
      </c>
      <c r="P890" s="69">
        <f>ROUNDUP('Листы ввода'!K556*'Общ. данные'!$D$26,0)</f>
        <v>0</v>
      </c>
      <c r="Q890" s="238">
        <f>ROUNDUP('Листы ввода'!L556*'Общ. данные'!$D$26,0)</f>
        <v>0</v>
      </c>
      <c r="R890" s="239"/>
      <c r="S890" s="238">
        <f>ROUNDUP('Листы ввода'!M556*'Общ. данные'!$D$26,0)</f>
        <v>0</v>
      </c>
      <c r="T890" s="240"/>
      <c r="U890" s="239"/>
      <c r="V890" s="238">
        <f>ROUNDUP('Листы ввода'!N556*'Общ. данные'!$D$26,0)</f>
        <v>0</v>
      </c>
      <c r="W890" s="240"/>
      <c r="X890" s="239"/>
      <c r="Y890" s="262">
        <f>'Листы ввода'!O556</f>
        <v>0</v>
      </c>
      <c r="Z890" s="263"/>
      <c r="AA890" s="26">
        <f>'Листы ввода'!P556</f>
        <v>0</v>
      </c>
      <c r="AB890" s="68">
        <f>'Листы ввода'!Q556</f>
        <v>0</v>
      </c>
      <c r="AC890" s="236">
        <f>'Листы ввода'!R556</f>
        <v>0</v>
      </c>
      <c r="AD890" s="236"/>
      <c r="AE890" s="233">
        <f>IF('Листы ввода'!T556=1,'Листы на печать'!P890,AQ890)</f>
        <v>0</v>
      </c>
      <c r="AF890" s="264"/>
      <c r="AG890" s="265"/>
      <c r="AH890" s="266"/>
      <c r="AI890" s="26"/>
      <c r="AJ890" s="27"/>
      <c r="AK890" s="265"/>
      <c r="AL890" s="265"/>
      <c r="AM890" s="266"/>
      <c r="AN890" s="267"/>
      <c r="AO890" s="266"/>
      <c r="AP890" s="301"/>
      <c r="AQ890" s="46">
        <f t="shared" si="17"/>
        <v>0</v>
      </c>
    </row>
    <row r="891" spans="1:43" ht="20.45" customHeight="1">
      <c r="A891" s="314"/>
      <c r="B891" s="233">
        <f>'Листы ввода'!B557</f>
        <v>0</v>
      </c>
      <c r="C891" s="234"/>
      <c r="D891" s="235">
        <f>'Листы ввода'!C557</f>
        <v>0</v>
      </c>
      <c r="E891" s="236"/>
      <c r="F891" s="237"/>
      <c r="G891" s="235">
        <f>'Листы ввода'!D557</f>
        <v>0</v>
      </c>
      <c r="H891" s="236"/>
      <c r="I891" s="237"/>
      <c r="J891" s="26">
        <f>'Листы ввода'!E557</f>
        <v>0</v>
      </c>
      <c r="K891" s="27">
        <f>'Листы ввода'!F557</f>
        <v>0</v>
      </c>
      <c r="L891" s="69">
        <f>ROUNDUP('Листы ввода'!G557*'Общ. данные'!$D$26,0)</f>
        <v>0</v>
      </c>
      <c r="M891" s="67">
        <f>'Листы ввода'!H557</f>
        <v>0</v>
      </c>
      <c r="N891" s="28">
        <f>'Листы ввода'!I557</f>
        <v>0</v>
      </c>
      <c r="O891" s="68">
        <f>'Листы ввода'!J557</f>
        <v>0</v>
      </c>
      <c r="P891" s="69">
        <f>ROUNDUP('Листы ввода'!K557*'Общ. данные'!$D$26,0)</f>
        <v>0</v>
      </c>
      <c r="Q891" s="238">
        <f>ROUNDUP('Листы ввода'!L557*'Общ. данные'!$D$26,0)</f>
        <v>0</v>
      </c>
      <c r="R891" s="239"/>
      <c r="S891" s="238">
        <f>ROUNDUP('Листы ввода'!M557*'Общ. данные'!$D$26,0)</f>
        <v>0</v>
      </c>
      <c r="T891" s="240"/>
      <c r="U891" s="239"/>
      <c r="V891" s="238">
        <f>ROUNDUP('Листы ввода'!N557*'Общ. данные'!$D$26,0)</f>
        <v>0</v>
      </c>
      <c r="W891" s="240"/>
      <c r="X891" s="239"/>
      <c r="Y891" s="262">
        <f>'Листы ввода'!O557</f>
        <v>0</v>
      </c>
      <c r="Z891" s="263"/>
      <c r="AA891" s="26">
        <f>'Листы ввода'!P557</f>
        <v>0</v>
      </c>
      <c r="AB891" s="68">
        <f>'Листы ввода'!Q557</f>
        <v>0</v>
      </c>
      <c r="AC891" s="236">
        <f>'Листы ввода'!R557</f>
        <v>0</v>
      </c>
      <c r="AD891" s="236"/>
      <c r="AE891" s="233">
        <f>IF('Листы ввода'!T557=1,'Листы на печать'!P891,AQ891)</f>
        <v>0</v>
      </c>
      <c r="AF891" s="264"/>
      <c r="AG891" s="265"/>
      <c r="AH891" s="266"/>
      <c r="AI891" s="26"/>
      <c r="AJ891" s="27"/>
      <c r="AK891" s="265"/>
      <c r="AL891" s="265"/>
      <c r="AM891" s="266"/>
      <c r="AN891" s="267"/>
      <c r="AO891" s="266"/>
      <c r="AP891" s="301"/>
      <c r="AQ891" s="46">
        <f t="shared" si="17"/>
        <v>0</v>
      </c>
    </row>
    <row r="892" spans="1:43" ht="20.45" customHeight="1">
      <c r="A892" s="314"/>
      <c r="B892" s="233">
        <f>'Листы ввода'!B558</f>
        <v>0</v>
      </c>
      <c r="C892" s="234"/>
      <c r="D892" s="235">
        <f>'Листы ввода'!C558</f>
        <v>0</v>
      </c>
      <c r="E892" s="236"/>
      <c r="F892" s="237"/>
      <c r="G892" s="235">
        <f>'Листы ввода'!D558</f>
        <v>0</v>
      </c>
      <c r="H892" s="236"/>
      <c r="I892" s="237"/>
      <c r="J892" s="26">
        <f>'Листы ввода'!E558</f>
        <v>0</v>
      </c>
      <c r="K892" s="27">
        <f>'Листы ввода'!F558</f>
        <v>0</v>
      </c>
      <c r="L892" s="69">
        <f>ROUNDUP('Листы ввода'!G558*'Общ. данные'!$D$26,0)</f>
        <v>0</v>
      </c>
      <c r="M892" s="67">
        <f>'Листы ввода'!H558</f>
        <v>0</v>
      </c>
      <c r="N892" s="28">
        <f>'Листы ввода'!I558</f>
        <v>0</v>
      </c>
      <c r="O892" s="68">
        <f>'Листы ввода'!J558</f>
        <v>0</v>
      </c>
      <c r="P892" s="69">
        <f>ROUNDUP('Листы ввода'!K558*'Общ. данные'!$D$26,0)</f>
        <v>0</v>
      </c>
      <c r="Q892" s="238">
        <f>ROUNDUP('Листы ввода'!L558*'Общ. данные'!$D$26,0)</f>
        <v>0</v>
      </c>
      <c r="R892" s="239"/>
      <c r="S892" s="238">
        <f>ROUNDUP('Листы ввода'!M558*'Общ. данные'!$D$26,0)</f>
        <v>0</v>
      </c>
      <c r="T892" s="240"/>
      <c r="U892" s="239"/>
      <c r="V892" s="238">
        <f>ROUNDUP('Листы ввода'!N558*'Общ. данные'!$D$26,0)</f>
        <v>0</v>
      </c>
      <c r="W892" s="240"/>
      <c r="X892" s="239"/>
      <c r="Y892" s="262">
        <f>'Листы ввода'!O558</f>
        <v>0</v>
      </c>
      <c r="Z892" s="263"/>
      <c r="AA892" s="26">
        <f>'Листы ввода'!P558</f>
        <v>0</v>
      </c>
      <c r="AB892" s="68">
        <f>'Листы ввода'!Q558</f>
        <v>0</v>
      </c>
      <c r="AC892" s="236">
        <f>'Листы ввода'!R558</f>
        <v>0</v>
      </c>
      <c r="AD892" s="236"/>
      <c r="AE892" s="233">
        <f>IF('Листы ввода'!T558=1,'Листы на печать'!P892,AQ892)</f>
        <v>0</v>
      </c>
      <c r="AF892" s="264"/>
      <c r="AG892" s="265"/>
      <c r="AH892" s="266"/>
      <c r="AI892" s="26"/>
      <c r="AJ892" s="27"/>
      <c r="AK892" s="265"/>
      <c r="AL892" s="265"/>
      <c r="AM892" s="266"/>
      <c r="AN892" s="267"/>
      <c r="AO892" s="266"/>
      <c r="AP892" s="301"/>
      <c r="AQ892" s="46">
        <f t="shared" si="17"/>
        <v>0</v>
      </c>
    </row>
    <row r="893" spans="1:43" ht="20.45" customHeight="1">
      <c r="A893" s="314"/>
      <c r="B893" s="233">
        <f>'Листы ввода'!B559</f>
        <v>0</v>
      </c>
      <c r="C893" s="234"/>
      <c r="D893" s="235">
        <f>'Листы ввода'!C559</f>
        <v>0</v>
      </c>
      <c r="E893" s="236"/>
      <c r="F893" s="237"/>
      <c r="G893" s="235">
        <f>'Листы ввода'!D559</f>
        <v>0</v>
      </c>
      <c r="H893" s="236"/>
      <c r="I893" s="237"/>
      <c r="J893" s="26">
        <f>'Листы ввода'!E559</f>
        <v>0</v>
      </c>
      <c r="K893" s="27">
        <f>'Листы ввода'!F559</f>
        <v>0</v>
      </c>
      <c r="L893" s="69">
        <f>ROUNDUP('Листы ввода'!G559*'Общ. данные'!$D$26,0)</f>
        <v>0</v>
      </c>
      <c r="M893" s="67">
        <f>'Листы ввода'!H559</f>
        <v>0</v>
      </c>
      <c r="N893" s="28">
        <f>'Листы ввода'!I559</f>
        <v>0</v>
      </c>
      <c r="O893" s="68">
        <f>'Листы ввода'!J559</f>
        <v>0</v>
      </c>
      <c r="P893" s="69">
        <f>ROUNDUP('Листы ввода'!K559*'Общ. данные'!$D$26,0)</f>
        <v>0</v>
      </c>
      <c r="Q893" s="238">
        <f>ROUNDUP('Листы ввода'!L559*'Общ. данные'!$D$26,0)</f>
        <v>0</v>
      </c>
      <c r="R893" s="239"/>
      <c r="S893" s="238">
        <f>ROUNDUP('Листы ввода'!M559*'Общ. данные'!$D$26,0)</f>
        <v>0</v>
      </c>
      <c r="T893" s="240"/>
      <c r="U893" s="239"/>
      <c r="V893" s="238">
        <f>ROUNDUP('Листы ввода'!N559*'Общ. данные'!$D$26,0)</f>
        <v>0</v>
      </c>
      <c r="W893" s="240"/>
      <c r="X893" s="239"/>
      <c r="Y893" s="262">
        <f>'Листы ввода'!O559</f>
        <v>0</v>
      </c>
      <c r="Z893" s="263"/>
      <c r="AA893" s="26">
        <f>'Листы ввода'!P559</f>
        <v>0</v>
      </c>
      <c r="AB893" s="68">
        <f>'Листы ввода'!Q559</f>
        <v>0</v>
      </c>
      <c r="AC893" s="236">
        <f>'Листы ввода'!R559</f>
        <v>0</v>
      </c>
      <c r="AD893" s="236"/>
      <c r="AE893" s="233">
        <f>IF('Листы ввода'!T559=1,'Листы на печать'!P893,AQ893)</f>
        <v>0</v>
      </c>
      <c r="AF893" s="264"/>
      <c r="AG893" s="265"/>
      <c r="AH893" s="266"/>
      <c r="AI893" s="26"/>
      <c r="AJ893" s="27"/>
      <c r="AK893" s="265"/>
      <c r="AL893" s="265"/>
      <c r="AM893" s="266"/>
      <c r="AN893" s="267"/>
      <c r="AO893" s="266"/>
      <c r="AP893" s="301"/>
      <c r="AQ893" s="46">
        <f t="shared" si="17"/>
        <v>0</v>
      </c>
    </row>
    <row r="894" spans="1:43" ht="20.45" customHeight="1">
      <c r="A894" s="314"/>
      <c r="B894" s="233">
        <f>'Листы ввода'!B560</f>
        <v>0</v>
      </c>
      <c r="C894" s="234"/>
      <c r="D894" s="235">
        <f>'Листы ввода'!C560</f>
        <v>0</v>
      </c>
      <c r="E894" s="236"/>
      <c r="F894" s="237"/>
      <c r="G894" s="235">
        <f>'Листы ввода'!D560</f>
        <v>0</v>
      </c>
      <c r="H894" s="236"/>
      <c r="I894" s="237"/>
      <c r="J894" s="26">
        <f>'Листы ввода'!E560</f>
        <v>0</v>
      </c>
      <c r="K894" s="27">
        <f>'Листы ввода'!F560</f>
        <v>0</v>
      </c>
      <c r="L894" s="69">
        <f>ROUNDUP('Листы ввода'!G560*'Общ. данные'!$D$26,0)</f>
        <v>0</v>
      </c>
      <c r="M894" s="67">
        <f>'Листы ввода'!H560</f>
        <v>0</v>
      </c>
      <c r="N894" s="28">
        <f>'Листы ввода'!I560</f>
        <v>0</v>
      </c>
      <c r="O894" s="68">
        <f>'Листы ввода'!J560</f>
        <v>0</v>
      </c>
      <c r="P894" s="69">
        <f>ROUNDUP('Листы ввода'!K560*'Общ. данные'!$D$26,0)</f>
        <v>0</v>
      </c>
      <c r="Q894" s="238">
        <f>ROUNDUP('Листы ввода'!L560*'Общ. данные'!$D$26,0)</f>
        <v>0</v>
      </c>
      <c r="R894" s="239"/>
      <c r="S894" s="238">
        <f>ROUNDUP('Листы ввода'!M560*'Общ. данные'!$D$26,0)</f>
        <v>0</v>
      </c>
      <c r="T894" s="240"/>
      <c r="U894" s="239"/>
      <c r="V894" s="238">
        <f>ROUNDUP('Листы ввода'!N560*'Общ. данные'!$D$26,0)</f>
        <v>0</v>
      </c>
      <c r="W894" s="240"/>
      <c r="X894" s="239"/>
      <c r="Y894" s="262">
        <f>'Листы ввода'!O560</f>
        <v>0</v>
      </c>
      <c r="Z894" s="263"/>
      <c r="AA894" s="26">
        <f>'Листы ввода'!P560</f>
        <v>0</v>
      </c>
      <c r="AB894" s="68">
        <f>'Листы ввода'!Q560</f>
        <v>0</v>
      </c>
      <c r="AC894" s="236">
        <f>'Листы ввода'!R560</f>
        <v>0</v>
      </c>
      <c r="AD894" s="236"/>
      <c r="AE894" s="233">
        <f>IF('Листы ввода'!T560=1,'Листы на печать'!P894,AQ894)</f>
        <v>0</v>
      </c>
      <c r="AF894" s="264"/>
      <c r="AG894" s="265"/>
      <c r="AH894" s="266"/>
      <c r="AI894" s="31"/>
      <c r="AJ894" s="32"/>
      <c r="AK894" s="265"/>
      <c r="AL894" s="265"/>
      <c r="AM894" s="266"/>
      <c r="AN894" s="267"/>
      <c r="AO894" s="266"/>
      <c r="AP894" s="301"/>
      <c r="AQ894" s="46">
        <f t="shared" si="17"/>
        <v>0</v>
      </c>
    </row>
    <row r="895" spans="1:43" ht="20.45" customHeight="1">
      <c r="A895" s="314"/>
      <c r="B895" s="233">
        <f>'Листы ввода'!B561</f>
        <v>0</v>
      </c>
      <c r="C895" s="234"/>
      <c r="D895" s="235">
        <f>'Листы ввода'!C561</f>
        <v>0</v>
      </c>
      <c r="E895" s="236"/>
      <c r="F895" s="237"/>
      <c r="G895" s="235">
        <f>'Листы ввода'!D561</f>
        <v>0</v>
      </c>
      <c r="H895" s="236"/>
      <c r="I895" s="237"/>
      <c r="J895" s="26">
        <f>'Листы ввода'!E561</f>
        <v>0</v>
      </c>
      <c r="K895" s="27">
        <f>'Листы ввода'!F561</f>
        <v>0</v>
      </c>
      <c r="L895" s="69">
        <f>ROUNDUP('Листы ввода'!G561*'Общ. данные'!$D$26,0)</f>
        <v>0</v>
      </c>
      <c r="M895" s="67">
        <f>'Листы ввода'!H561</f>
        <v>0</v>
      </c>
      <c r="N895" s="28">
        <f>'Листы ввода'!I561</f>
        <v>0</v>
      </c>
      <c r="O895" s="68">
        <f>'Листы ввода'!J561</f>
        <v>0</v>
      </c>
      <c r="P895" s="69">
        <f>ROUNDUP('Листы ввода'!K561*'Общ. данные'!$D$26,0)</f>
        <v>0</v>
      </c>
      <c r="Q895" s="238">
        <f>ROUNDUP('Листы ввода'!L561*'Общ. данные'!$D$26,0)</f>
        <v>0</v>
      </c>
      <c r="R895" s="239"/>
      <c r="S895" s="238">
        <f>ROUNDUP('Листы ввода'!M561*'Общ. данные'!$D$26,0)</f>
        <v>0</v>
      </c>
      <c r="T895" s="240"/>
      <c r="U895" s="239"/>
      <c r="V895" s="238">
        <f>ROUNDUP('Листы ввода'!N561*'Общ. данные'!$D$26,0)</f>
        <v>0</v>
      </c>
      <c r="W895" s="240"/>
      <c r="X895" s="239"/>
      <c r="Y895" s="262">
        <f>'Листы ввода'!O561</f>
        <v>0</v>
      </c>
      <c r="Z895" s="263"/>
      <c r="AA895" s="26">
        <f>'Листы ввода'!P561</f>
        <v>0</v>
      </c>
      <c r="AB895" s="68">
        <f>'Листы ввода'!Q561</f>
        <v>0</v>
      </c>
      <c r="AC895" s="236">
        <f>'Листы ввода'!R561</f>
        <v>0</v>
      </c>
      <c r="AD895" s="236"/>
      <c r="AE895" s="233">
        <f>IF('Листы ввода'!T561=1,'Листы на печать'!P895,AQ895)</f>
        <v>0</v>
      </c>
      <c r="AF895" s="264"/>
      <c r="AG895" s="265"/>
      <c r="AH895" s="266"/>
      <c r="AI895" s="31"/>
      <c r="AJ895" s="32"/>
      <c r="AK895" s="265"/>
      <c r="AL895" s="265"/>
      <c r="AM895" s="266"/>
      <c r="AN895" s="267"/>
      <c r="AO895" s="266"/>
      <c r="AP895" s="301"/>
      <c r="AQ895" s="46">
        <f t="shared" si="17"/>
        <v>0</v>
      </c>
    </row>
    <row r="896" spans="1:43" ht="20.45" customHeight="1">
      <c r="A896" s="314"/>
      <c r="B896" s="233">
        <f>'Листы ввода'!B562</f>
        <v>0</v>
      </c>
      <c r="C896" s="234"/>
      <c r="D896" s="235">
        <f>'Листы ввода'!C562</f>
        <v>0</v>
      </c>
      <c r="E896" s="236"/>
      <c r="F896" s="237"/>
      <c r="G896" s="235">
        <f>'Листы ввода'!D562</f>
        <v>0</v>
      </c>
      <c r="H896" s="236"/>
      <c r="I896" s="237"/>
      <c r="J896" s="26">
        <f>'Листы ввода'!E562</f>
        <v>0</v>
      </c>
      <c r="K896" s="27">
        <f>'Листы ввода'!F562</f>
        <v>0</v>
      </c>
      <c r="L896" s="69">
        <f>ROUNDUP('Листы ввода'!G562*'Общ. данные'!$D$26,0)</f>
        <v>0</v>
      </c>
      <c r="M896" s="67">
        <f>'Листы ввода'!H562</f>
        <v>0</v>
      </c>
      <c r="N896" s="28">
        <f>'Листы ввода'!I562</f>
        <v>0</v>
      </c>
      <c r="O896" s="68">
        <f>'Листы ввода'!J562</f>
        <v>0</v>
      </c>
      <c r="P896" s="69">
        <f>ROUNDUP('Листы ввода'!K562*'Общ. данные'!$D$26,0)</f>
        <v>0</v>
      </c>
      <c r="Q896" s="238">
        <f>ROUNDUP('Листы ввода'!L562*'Общ. данные'!$D$26,0)</f>
        <v>0</v>
      </c>
      <c r="R896" s="239"/>
      <c r="S896" s="238">
        <f>ROUNDUP('Листы ввода'!M562*'Общ. данные'!$D$26,0)</f>
        <v>0</v>
      </c>
      <c r="T896" s="240"/>
      <c r="U896" s="239"/>
      <c r="V896" s="238">
        <f>ROUNDUP('Листы ввода'!N562*'Общ. данные'!$D$26,0)</f>
        <v>0</v>
      </c>
      <c r="W896" s="240"/>
      <c r="X896" s="239"/>
      <c r="Y896" s="262">
        <f>'Листы ввода'!O562</f>
        <v>0</v>
      </c>
      <c r="Z896" s="263"/>
      <c r="AA896" s="26">
        <f>'Листы ввода'!P562</f>
        <v>0</v>
      </c>
      <c r="AB896" s="68">
        <f>'Листы ввода'!Q562</f>
        <v>0</v>
      </c>
      <c r="AC896" s="236">
        <f>'Листы ввода'!R562</f>
        <v>0</v>
      </c>
      <c r="AD896" s="236"/>
      <c r="AE896" s="233">
        <f>IF('Листы ввода'!T562=1,'Листы на печать'!P896,AQ896)</f>
        <v>0</v>
      </c>
      <c r="AF896" s="264"/>
      <c r="AG896" s="265"/>
      <c r="AH896" s="266"/>
      <c r="AI896" s="33"/>
      <c r="AJ896" s="34"/>
      <c r="AK896" s="265"/>
      <c r="AL896" s="265"/>
      <c r="AM896" s="266"/>
      <c r="AN896" s="275"/>
      <c r="AO896" s="276"/>
      <c r="AP896" s="301"/>
      <c r="AQ896" s="46">
        <f t="shared" si="17"/>
        <v>0</v>
      </c>
    </row>
    <row r="897" spans="1:43" ht="20.45" customHeight="1" thickBot="1">
      <c r="A897" s="314"/>
      <c r="B897" s="269">
        <f>'Листы ввода'!B563</f>
        <v>0</v>
      </c>
      <c r="C897" s="277"/>
      <c r="D897" s="278">
        <f>'Листы ввода'!C563</f>
        <v>0</v>
      </c>
      <c r="E897" s="268"/>
      <c r="F897" s="279"/>
      <c r="G897" s="278">
        <f>'Листы ввода'!D563</f>
        <v>0</v>
      </c>
      <c r="H897" s="268"/>
      <c r="I897" s="279"/>
      <c r="J897" s="88">
        <f>'Листы ввода'!E563</f>
        <v>0</v>
      </c>
      <c r="K897" s="89">
        <f>'Листы ввода'!F563</f>
        <v>0</v>
      </c>
      <c r="L897" s="86">
        <f>ROUNDUP('Листы ввода'!G563*'Общ. данные'!$D$26,0)</f>
        <v>0</v>
      </c>
      <c r="M897" s="85">
        <f>'Листы ввода'!H563</f>
        <v>0</v>
      </c>
      <c r="N897" s="90">
        <f>'Листы ввода'!I563</f>
        <v>0</v>
      </c>
      <c r="O897" s="87">
        <f>'Листы ввода'!J563</f>
        <v>0</v>
      </c>
      <c r="P897" s="86">
        <f>ROUNDUP('Листы ввода'!K563*'Общ. данные'!$D$26,0)</f>
        <v>0</v>
      </c>
      <c r="Q897" s="258">
        <f>ROUNDUP('Листы ввода'!L563*'Общ. данные'!$D$26,0)</f>
        <v>0</v>
      </c>
      <c r="R897" s="259"/>
      <c r="S897" s="258">
        <f>ROUNDUP('Листы ввода'!M563*'Общ. данные'!$D$26,0)</f>
        <v>0</v>
      </c>
      <c r="T897" s="280"/>
      <c r="U897" s="259"/>
      <c r="V897" s="258">
        <f>ROUNDUP('Листы ввода'!N563*'Общ. данные'!$D$26,0)</f>
        <v>0</v>
      </c>
      <c r="W897" s="280"/>
      <c r="X897" s="259"/>
      <c r="Y897" s="281">
        <f>'Листы ввода'!O563</f>
        <v>0</v>
      </c>
      <c r="Z897" s="282"/>
      <c r="AA897" s="88">
        <f>'Листы ввода'!P563</f>
        <v>0</v>
      </c>
      <c r="AB897" s="87">
        <f>'Листы ввода'!Q563</f>
        <v>0</v>
      </c>
      <c r="AC897" s="268">
        <f>'Листы ввода'!R563</f>
        <v>0</v>
      </c>
      <c r="AD897" s="268"/>
      <c r="AE897" s="269">
        <f>IF('Листы ввода'!T563=1,'Листы на печать'!P897,AQ897)</f>
        <v>0</v>
      </c>
      <c r="AF897" s="270"/>
      <c r="AG897" s="271"/>
      <c r="AH897" s="272"/>
      <c r="AI897" s="35"/>
      <c r="AJ897" s="36"/>
      <c r="AK897" s="271"/>
      <c r="AL897" s="271"/>
      <c r="AM897" s="272"/>
      <c r="AN897" s="273"/>
      <c r="AO897" s="274"/>
      <c r="AP897" s="301"/>
      <c r="AQ897" s="46">
        <f t="shared" si="17"/>
        <v>0</v>
      </c>
    </row>
    <row r="898" spans="1:43" ht="20.45" customHeight="1">
      <c r="A898" s="314"/>
      <c r="B898" s="241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  <c r="AA898" s="242"/>
      <c r="AB898" s="242"/>
      <c r="AC898" s="242"/>
      <c r="AD898" s="242"/>
      <c r="AE898" s="242"/>
      <c r="AF898" s="242"/>
      <c r="AG898" s="242"/>
      <c r="AH898" s="242"/>
      <c r="AI898" s="242"/>
      <c r="AJ898" s="242"/>
      <c r="AK898" s="242"/>
      <c r="AL898" s="242"/>
      <c r="AM898" s="242"/>
      <c r="AN898" s="242"/>
      <c r="AO898" s="243"/>
      <c r="AP898" s="301"/>
    </row>
    <row r="899" spans="1:43" ht="20.45" customHeight="1" thickBot="1">
      <c r="A899" s="314"/>
      <c r="B899" s="241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  <c r="AA899" s="242"/>
      <c r="AB899" s="242"/>
      <c r="AC899" s="242"/>
      <c r="AD899" s="242"/>
      <c r="AE899" s="242"/>
      <c r="AF899" s="242"/>
      <c r="AG899" s="242"/>
      <c r="AH899" s="242"/>
      <c r="AI899" s="242"/>
      <c r="AJ899" s="242"/>
      <c r="AK899" s="242"/>
      <c r="AL899" s="242"/>
      <c r="AM899" s="242"/>
      <c r="AN899" s="242"/>
      <c r="AO899" s="243"/>
      <c r="AP899" s="301"/>
    </row>
    <row r="900" spans="1:43" ht="12.75" customHeight="1" thickBot="1">
      <c r="A900" s="314"/>
      <c r="B900" s="241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3"/>
      <c r="R900" s="247"/>
      <c r="S900" s="248"/>
      <c r="T900" s="38"/>
      <c r="U900" s="247"/>
      <c r="V900" s="248"/>
      <c r="W900" s="38"/>
      <c r="X900" s="247"/>
      <c r="Y900" s="248"/>
      <c r="Z900" s="38"/>
      <c r="AA900" s="249" t="str">
        <f>AA857</f>
        <v>АП-08/15-АОВ2.К</v>
      </c>
      <c r="AB900" s="250"/>
      <c r="AC900" s="250"/>
      <c r="AD900" s="250"/>
      <c r="AE900" s="250"/>
      <c r="AF900" s="250"/>
      <c r="AG900" s="250"/>
      <c r="AH900" s="250"/>
      <c r="AI900" s="250"/>
      <c r="AJ900" s="250"/>
      <c r="AK900" s="250"/>
      <c r="AL900" s="250"/>
      <c r="AM900" s="250"/>
      <c r="AN900" s="251"/>
      <c r="AO900" s="65" t="s">
        <v>13</v>
      </c>
      <c r="AP900" s="301"/>
    </row>
    <row r="901" spans="1:43" ht="12.75" customHeight="1" thickBot="1">
      <c r="A901" s="314"/>
      <c r="B901" s="241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3"/>
      <c r="R901" s="258"/>
      <c r="S901" s="259"/>
      <c r="T901" s="15"/>
      <c r="U901" s="258"/>
      <c r="V901" s="259"/>
      <c r="W901" s="15"/>
      <c r="X901" s="258"/>
      <c r="Y901" s="259"/>
      <c r="Z901" s="39"/>
      <c r="AA901" s="252"/>
      <c r="AB901" s="253"/>
      <c r="AC901" s="253"/>
      <c r="AD901" s="253"/>
      <c r="AE901" s="253"/>
      <c r="AF901" s="253"/>
      <c r="AG901" s="253"/>
      <c r="AH901" s="253"/>
      <c r="AI901" s="253"/>
      <c r="AJ901" s="253"/>
      <c r="AK901" s="253"/>
      <c r="AL901" s="253"/>
      <c r="AM901" s="253"/>
      <c r="AN901" s="254"/>
      <c r="AO901" s="260">
        <f>AO858+1</f>
        <v>20</v>
      </c>
      <c r="AP901" s="301"/>
    </row>
    <row r="902" spans="1:43" ht="12.75" customHeight="1" thickBot="1">
      <c r="A902" s="314"/>
      <c r="B902" s="244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6"/>
      <c r="R902" s="229" t="s">
        <v>11</v>
      </c>
      <c r="S902" s="230"/>
      <c r="T902" s="63" t="s">
        <v>12</v>
      </c>
      <c r="U902" s="229" t="s">
        <v>13</v>
      </c>
      <c r="V902" s="230"/>
      <c r="W902" s="63" t="s">
        <v>14</v>
      </c>
      <c r="X902" s="229" t="s">
        <v>15</v>
      </c>
      <c r="Y902" s="230"/>
      <c r="Z902" s="63" t="s">
        <v>16</v>
      </c>
      <c r="AA902" s="255"/>
      <c r="AB902" s="256"/>
      <c r="AC902" s="256"/>
      <c r="AD902" s="256"/>
      <c r="AE902" s="256"/>
      <c r="AF902" s="256"/>
      <c r="AG902" s="256"/>
      <c r="AH902" s="256"/>
      <c r="AI902" s="256"/>
      <c r="AJ902" s="256"/>
      <c r="AK902" s="256"/>
      <c r="AL902" s="256"/>
      <c r="AM902" s="256"/>
      <c r="AN902" s="257"/>
      <c r="AO902" s="261"/>
      <c r="AP902" s="301"/>
    </row>
    <row r="903" spans="1:43" ht="12.75" customHeight="1">
      <c r="A903" s="315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  <c r="AA903" s="231"/>
      <c r="AB903" s="231"/>
      <c r="AC903" s="231"/>
      <c r="AD903" s="231"/>
      <c r="AE903" s="231"/>
      <c r="AF903" s="231"/>
      <c r="AG903" s="231"/>
      <c r="AH903" s="232" t="s">
        <v>20</v>
      </c>
      <c r="AI903" s="232"/>
      <c r="AJ903" s="232"/>
      <c r="AK903" s="232"/>
      <c r="AL903" s="232"/>
      <c r="AM903" s="232"/>
      <c r="AN903" s="232"/>
      <c r="AO903" s="232"/>
      <c r="AP903" s="302"/>
    </row>
    <row r="904" spans="1:43" ht="12.75" customHeight="1" thickBot="1">
      <c r="A904" s="313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  <c r="AA904" s="316"/>
      <c r="AB904" s="316"/>
      <c r="AC904" s="316"/>
      <c r="AD904" s="316"/>
      <c r="AE904" s="316"/>
      <c r="AF904" s="316"/>
      <c r="AG904" s="316"/>
      <c r="AH904" s="316"/>
      <c r="AI904" s="316"/>
      <c r="AJ904" s="316"/>
      <c r="AK904" s="316"/>
      <c r="AL904" s="316"/>
      <c r="AM904" s="316"/>
      <c r="AN904" s="316"/>
      <c r="AO904" s="316"/>
      <c r="AP904" s="300"/>
    </row>
    <row r="905" spans="1:43" ht="20.45" customHeight="1" thickBot="1">
      <c r="A905" s="314"/>
      <c r="B905" s="294" t="s">
        <v>0</v>
      </c>
      <c r="C905" s="303"/>
      <c r="D905" s="229" t="s">
        <v>1</v>
      </c>
      <c r="E905" s="306"/>
      <c r="F905" s="306"/>
      <c r="G905" s="306"/>
      <c r="H905" s="306"/>
      <c r="I905" s="307"/>
      <c r="J905" s="308" t="s">
        <v>5</v>
      </c>
      <c r="K905" s="309"/>
      <c r="L905" s="309"/>
      <c r="M905" s="309"/>
      <c r="N905" s="309"/>
      <c r="O905" s="309"/>
      <c r="P905" s="309"/>
      <c r="Q905" s="309"/>
      <c r="R905" s="309"/>
      <c r="S905" s="309"/>
      <c r="T905" s="309"/>
      <c r="U905" s="309"/>
      <c r="V905" s="309"/>
      <c r="W905" s="309"/>
      <c r="X905" s="310"/>
      <c r="Y905" s="308" t="s">
        <v>8</v>
      </c>
      <c r="Z905" s="309"/>
      <c r="AA905" s="309"/>
      <c r="AB905" s="309"/>
      <c r="AC905" s="309"/>
      <c r="AD905" s="309"/>
      <c r="AE905" s="309"/>
      <c r="AF905" s="309"/>
      <c r="AG905" s="309"/>
      <c r="AH905" s="309"/>
      <c r="AI905" s="309"/>
      <c r="AJ905" s="309"/>
      <c r="AK905" s="309"/>
      <c r="AL905" s="309"/>
      <c r="AM905" s="309"/>
      <c r="AN905" s="309"/>
      <c r="AO905" s="310"/>
      <c r="AP905" s="301"/>
    </row>
    <row r="906" spans="1:43" ht="20.45" customHeight="1" thickBot="1">
      <c r="A906" s="314"/>
      <c r="B906" s="304"/>
      <c r="C906" s="305"/>
      <c r="D906" s="294" t="s">
        <v>2</v>
      </c>
      <c r="E906" s="311"/>
      <c r="F906" s="303"/>
      <c r="G906" s="294" t="s">
        <v>3</v>
      </c>
      <c r="H906" s="311"/>
      <c r="I906" s="303"/>
      <c r="J906" s="294" t="s">
        <v>53</v>
      </c>
      <c r="K906" s="298"/>
      <c r="L906" s="295"/>
      <c r="M906" s="294" t="s">
        <v>231</v>
      </c>
      <c r="N906" s="298"/>
      <c r="O906" s="298"/>
      <c r="P906" s="295"/>
      <c r="Q906" s="294" t="s">
        <v>18</v>
      </c>
      <c r="R906" s="295"/>
      <c r="S906" s="294" t="s">
        <v>17</v>
      </c>
      <c r="T906" s="298"/>
      <c r="U906" s="295"/>
      <c r="V906" s="294" t="s">
        <v>110</v>
      </c>
      <c r="W906" s="298"/>
      <c r="X906" s="295"/>
      <c r="Y906" s="308" t="s">
        <v>9</v>
      </c>
      <c r="Z906" s="309"/>
      <c r="AA906" s="309"/>
      <c r="AB906" s="309"/>
      <c r="AC906" s="309"/>
      <c r="AD906" s="309"/>
      <c r="AE906" s="309"/>
      <c r="AF906" s="310"/>
      <c r="AG906" s="308" t="s">
        <v>10</v>
      </c>
      <c r="AH906" s="309"/>
      <c r="AI906" s="309"/>
      <c r="AJ906" s="309"/>
      <c r="AK906" s="309"/>
      <c r="AL906" s="309"/>
      <c r="AM906" s="309"/>
      <c r="AN906" s="309"/>
      <c r="AO906" s="310"/>
      <c r="AP906" s="301"/>
    </row>
    <row r="907" spans="1:43" ht="20.45" customHeight="1">
      <c r="A907" s="314"/>
      <c r="B907" s="304"/>
      <c r="C907" s="305"/>
      <c r="D907" s="304"/>
      <c r="E907" s="312"/>
      <c r="F907" s="305"/>
      <c r="G907" s="304"/>
      <c r="H907" s="312"/>
      <c r="I907" s="305"/>
      <c r="J907" s="296"/>
      <c r="K907" s="299"/>
      <c r="L907" s="297"/>
      <c r="M907" s="296"/>
      <c r="N907" s="299"/>
      <c r="O907" s="299"/>
      <c r="P907" s="297"/>
      <c r="Q907" s="296"/>
      <c r="R907" s="297"/>
      <c r="S907" s="296"/>
      <c r="T907" s="299"/>
      <c r="U907" s="297"/>
      <c r="V907" s="296"/>
      <c r="W907" s="299"/>
      <c r="X907" s="297"/>
      <c r="Y907" s="294" t="s">
        <v>4</v>
      </c>
      <c r="Z907" s="295"/>
      <c r="AA907" s="294" t="s">
        <v>6</v>
      </c>
      <c r="AB907" s="298"/>
      <c r="AC907" s="298"/>
      <c r="AD907" s="295"/>
      <c r="AE907" s="294" t="s">
        <v>7</v>
      </c>
      <c r="AF907" s="295"/>
      <c r="AG907" s="294" t="s">
        <v>4</v>
      </c>
      <c r="AH907" s="295"/>
      <c r="AI907" s="294" t="s">
        <v>6</v>
      </c>
      <c r="AJ907" s="298"/>
      <c r="AK907" s="298"/>
      <c r="AL907" s="298"/>
      <c r="AM907" s="295"/>
      <c r="AN907" s="294" t="s">
        <v>7</v>
      </c>
      <c r="AO907" s="295"/>
      <c r="AP907" s="301"/>
    </row>
    <row r="908" spans="1:43" ht="20.45" customHeight="1">
      <c r="A908" s="314"/>
      <c r="B908" s="304"/>
      <c r="C908" s="305"/>
      <c r="D908" s="304"/>
      <c r="E908" s="312"/>
      <c r="F908" s="305"/>
      <c r="G908" s="304"/>
      <c r="H908" s="312"/>
      <c r="I908" s="305"/>
      <c r="J908" s="296"/>
      <c r="K908" s="299"/>
      <c r="L908" s="297"/>
      <c r="M908" s="296"/>
      <c r="N908" s="299"/>
      <c r="O908" s="299"/>
      <c r="P908" s="297"/>
      <c r="Q908" s="296"/>
      <c r="R908" s="297"/>
      <c r="S908" s="296"/>
      <c r="T908" s="299"/>
      <c r="U908" s="297"/>
      <c r="V908" s="296"/>
      <c r="W908" s="299"/>
      <c r="X908" s="297"/>
      <c r="Y908" s="296"/>
      <c r="Z908" s="297"/>
      <c r="AA908" s="296"/>
      <c r="AB908" s="299"/>
      <c r="AC908" s="299"/>
      <c r="AD908" s="297"/>
      <c r="AE908" s="296"/>
      <c r="AF908" s="297"/>
      <c r="AG908" s="296"/>
      <c r="AH908" s="297"/>
      <c r="AI908" s="296"/>
      <c r="AJ908" s="299"/>
      <c r="AK908" s="299"/>
      <c r="AL908" s="299"/>
      <c r="AM908" s="297"/>
      <c r="AN908" s="296"/>
      <c r="AO908" s="297"/>
      <c r="AP908" s="301"/>
    </row>
    <row r="909" spans="1:43" ht="20.45" customHeight="1" thickBot="1">
      <c r="A909" s="314"/>
      <c r="B909" s="304"/>
      <c r="C909" s="305"/>
      <c r="D909" s="304"/>
      <c r="E909" s="312"/>
      <c r="F909" s="305"/>
      <c r="G909" s="304"/>
      <c r="H909" s="312"/>
      <c r="I909" s="305"/>
      <c r="J909" s="296"/>
      <c r="K909" s="299"/>
      <c r="L909" s="297"/>
      <c r="M909" s="296"/>
      <c r="N909" s="299"/>
      <c r="O909" s="299"/>
      <c r="P909" s="297"/>
      <c r="Q909" s="296"/>
      <c r="R909" s="297"/>
      <c r="S909" s="296"/>
      <c r="T909" s="299"/>
      <c r="U909" s="297"/>
      <c r="V909" s="296"/>
      <c r="W909" s="299"/>
      <c r="X909" s="297"/>
      <c r="Y909" s="296"/>
      <c r="Z909" s="297"/>
      <c r="AA909" s="296"/>
      <c r="AB909" s="299"/>
      <c r="AC909" s="299"/>
      <c r="AD909" s="297"/>
      <c r="AE909" s="296"/>
      <c r="AF909" s="297"/>
      <c r="AG909" s="296"/>
      <c r="AH909" s="297"/>
      <c r="AI909" s="296"/>
      <c r="AJ909" s="299"/>
      <c r="AK909" s="299"/>
      <c r="AL909" s="299"/>
      <c r="AM909" s="297"/>
      <c r="AN909" s="296"/>
      <c r="AO909" s="297"/>
      <c r="AP909" s="301"/>
    </row>
    <row r="910" spans="1:43" ht="20.45" customHeight="1">
      <c r="A910" s="314"/>
      <c r="B910" s="286">
        <f>'Листы ввода'!B564</f>
        <v>0</v>
      </c>
      <c r="C910" s="288"/>
      <c r="D910" s="289">
        <f>'Листы ввода'!C564</f>
        <v>0</v>
      </c>
      <c r="E910" s="285"/>
      <c r="F910" s="290"/>
      <c r="G910" s="289">
        <f>'Листы ввода'!D564</f>
        <v>0</v>
      </c>
      <c r="H910" s="285"/>
      <c r="I910" s="290"/>
      <c r="J910" s="73">
        <f>'Листы ввода'!E564</f>
        <v>0</v>
      </c>
      <c r="K910" s="74">
        <f>'Листы ввода'!F564</f>
        <v>0</v>
      </c>
      <c r="L910" s="75">
        <f>ROUNDUP('Листы ввода'!G564*'Общ. данные'!$D$26,0)</f>
        <v>0</v>
      </c>
      <c r="M910" s="76">
        <f>'Листы ввода'!H564</f>
        <v>0</v>
      </c>
      <c r="N910" s="77">
        <f>'Листы ввода'!I564</f>
        <v>0</v>
      </c>
      <c r="O910" s="78">
        <f>'Листы ввода'!J564</f>
        <v>0</v>
      </c>
      <c r="P910" s="75">
        <f>ROUNDUP('Листы ввода'!K564*'Общ. данные'!$D$26,0)</f>
        <v>0</v>
      </c>
      <c r="Q910" s="291">
        <f>ROUNDUP('Листы ввода'!L564*'Общ. данные'!$D$26,0)</f>
        <v>0</v>
      </c>
      <c r="R910" s="292"/>
      <c r="S910" s="291">
        <f>ROUNDUP('Листы ввода'!M564*'Общ. данные'!$D$26,0)</f>
        <v>0</v>
      </c>
      <c r="T910" s="293"/>
      <c r="U910" s="292"/>
      <c r="V910" s="291">
        <f>ROUNDUP('Листы ввода'!N564*'Общ. данные'!$D$26,0)</f>
        <v>0</v>
      </c>
      <c r="W910" s="293"/>
      <c r="X910" s="292"/>
      <c r="Y910" s="283">
        <f>'Листы ввода'!O564</f>
        <v>0</v>
      </c>
      <c r="Z910" s="284"/>
      <c r="AA910" s="73">
        <f>'Листы ввода'!P564</f>
        <v>0</v>
      </c>
      <c r="AB910" s="78">
        <f>'Листы ввода'!Q564</f>
        <v>0</v>
      </c>
      <c r="AC910" s="285">
        <f>'Листы ввода'!R564</f>
        <v>0</v>
      </c>
      <c r="AD910" s="285"/>
      <c r="AE910" s="286">
        <f>IF('Листы ввода'!T564=1,'Листы на печать'!P910,AQ910)</f>
        <v>0</v>
      </c>
      <c r="AF910" s="287"/>
      <c r="AG910" s="231"/>
      <c r="AH910" s="248"/>
      <c r="AI910" s="24"/>
      <c r="AJ910" s="25"/>
      <c r="AK910" s="231"/>
      <c r="AL910" s="231"/>
      <c r="AM910" s="248"/>
      <c r="AN910" s="247"/>
      <c r="AO910" s="248"/>
      <c r="AP910" s="301"/>
      <c r="AQ910" s="46">
        <f>SUM(L910,P910,Q910,S910,V910)</f>
        <v>0</v>
      </c>
    </row>
    <row r="911" spans="1:43" ht="20.45" customHeight="1">
      <c r="A911" s="314"/>
      <c r="B911" s="233">
        <f>'Листы ввода'!B565</f>
        <v>0</v>
      </c>
      <c r="C911" s="234"/>
      <c r="D911" s="235">
        <f>'Листы ввода'!C565</f>
        <v>0</v>
      </c>
      <c r="E911" s="236"/>
      <c r="F911" s="237"/>
      <c r="G911" s="235">
        <f>'Листы ввода'!D565</f>
        <v>0</v>
      </c>
      <c r="H911" s="236"/>
      <c r="I911" s="237"/>
      <c r="J911" s="26">
        <f>'Листы ввода'!E565</f>
        <v>0</v>
      </c>
      <c r="K911" s="27">
        <f>'Листы ввода'!F565</f>
        <v>0</v>
      </c>
      <c r="L911" s="69">
        <f>ROUNDUP('Листы ввода'!G565*'Общ. данные'!$D$26,0)</f>
        <v>0</v>
      </c>
      <c r="M911" s="67">
        <f>'Листы ввода'!H565</f>
        <v>0</v>
      </c>
      <c r="N911" s="28">
        <f>'Листы ввода'!I565</f>
        <v>0</v>
      </c>
      <c r="O911" s="68">
        <f>'Листы ввода'!J565</f>
        <v>0</v>
      </c>
      <c r="P911" s="69">
        <f>ROUNDUP('Листы ввода'!K565*'Общ. данные'!$D$26,0)</f>
        <v>0</v>
      </c>
      <c r="Q911" s="238">
        <f>ROUNDUP('Листы ввода'!L565*'Общ. данные'!$D$26,0)</f>
        <v>0</v>
      </c>
      <c r="R911" s="239"/>
      <c r="S911" s="238">
        <f>ROUNDUP('Листы ввода'!M565*'Общ. данные'!$D$26,0)</f>
        <v>0</v>
      </c>
      <c r="T911" s="240"/>
      <c r="U911" s="239"/>
      <c r="V911" s="238">
        <f>ROUNDUP('Листы ввода'!N565*'Общ. данные'!$D$26,0)</f>
        <v>0</v>
      </c>
      <c r="W911" s="240"/>
      <c r="X911" s="239"/>
      <c r="Y911" s="262">
        <f>'Листы ввода'!O565</f>
        <v>0</v>
      </c>
      <c r="Z911" s="263"/>
      <c r="AA911" s="26">
        <f>'Листы ввода'!P565</f>
        <v>0</v>
      </c>
      <c r="AB911" s="68">
        <f>'Листы ввода'!Q565</f>
        <v>0</v>
      </c>
      <c r="AC911" s="236">
        <f>'Листы ввода'!R565</f>
        <v>0</v>
      </c>
      <c r="AD911" s="236"/>
      <c r="AE911" s="233">
        <f>IF('Листы ввода'!T565=1,'Листы на печать'!P911,AQ911)</f>
        <v>0</v>
      </c>
      <c r="AF911" s="264"/>
      <c r="AG911" s="265"/>
      <c r="AH911" s="266"/>
      <c r="AI911" s="26"/>
      <c r="AJ911" s="27"/>
      <c r="AK911" s="265"/>
      <c r="AL911" s="265"/>
      <c r="AM911" s="266"/>
      <c r="AN911" s="267"/>
      <c r="AO911" s="266"/>
      <c r="AP911" s="301"/>
      <c r="AQ911" s="46">
        <f t="shared" ref="AQ911:AQ940" si="18">SUM(L911,P911,Q911,S911,V911)</f>
        <v>0</v>
      </c>
    </row>
    <row r="912" spans="1:43" ht="20.45" customHeight="1">
      <c r="A912" s="314"/>
      <c r="B912" s="233">
        <f>'Листы ввода'!B566</f>
        <v>0</v>
      </c>
      <c r="C912" s="234"/>
      <c r="D912" s="235">
        <f>'Листы ввода'!C566</f>
        <v>0</v>
      </c>
      <c r="E912" s="236"/>
      <c r="F912" s="237"/>
      <c r="G912" s="235">
        <f>'Листы ввода'!D566</f>
        <v>0</v>
      </c>
      <c r="H912" s="236"/>
      <c r="I912" s="237"/>
      <c r="J912" s="26">
        <f>'Листы ввода'!E566</f>
        <v>0</v>
      </c>
      <c r="K912" s="27">
        <f>'Листы ввода'!F566</f>
        <v>0</v>
      </c>
      <c r="L912" s="69">
        <f>ROUNDUP('Листы ввода'!G566*'Общ. данные'!$D$26,0)</f>
        <v>0</v>
      </c>
      <c r="M912" s="67">
        <f>'Листы ввода'!H566</f>
        <v>0</v>
      </c>
      <c r="N912" s="28">
        <f>'Листы ввода'!I566</f>
        <v>0</v>
      </c>
      <c r="O912" s="68">
        <f>'Листы ввода'!J566</f>
        <v>0</v>
      </c>
      <c r="P912" s="69">
        <f>ROUNDUP('Листы ввода'!K566*'Общ. данные'!$D$26,0)</f>
        <v>0</v>
      </c>
      <c r="Q912" s="238">
        <f>ROUNDUP('Листы ввода'!L566*'Общ. данные'!$D$26,0)</f>
        <v>0</v>
      </c>
      <c r="R912" s="239"/>
      <c r="S912" s="238">
        <f>ROUNDUP('Листы ввода'!M566*'Общ. данные'!$D$26,0)</f>
        <v>0</v>
      </c>
      <c r="T912" s="240"/>
      <c r="U912" s="239"/>
      <c r="V912" s="238">
        <f>ROUNDUP('Листы ввода'!N566*'Общ. данные'!$D$26,0)</f>
        <v>0</v>
      </c>
      <c r="W912" s="240"/>
      <c r="X912" s="239"/>
      <c r="Y912" s="262">
        <f>'Листы ввода'!O566</f>
        <v>0</v>
      </c>
      <c r="Z912" s="263"/>
      <c r="AA912" s="26">
        <f>'Листы ввода'!P566</f>
        <v>0</v>
      </c>
      <c r="AB912" s="68">
        <f>'Листы ввода'!Q566</f>
        <v>0</v>
      </c>
      <c r="AC912" s="236">
        <f>'Листы ввода'!R566</f>
        <v>0</v>
      </c>
      <c r="AD912" s="236"/>
      <c r="AE912" s="233">
        <f>IF('Листы ввода'!T566=1,'Листы на печать'!P912,AQ912)</f>
        <v>0</v>
      </c>
      <c r="AF912" s="264"/>
      <c r="AG912" s="265"/>
      <c r="AH912" s="266"/>
      <c r="AI912" s="26"/>
      <c r="AJ912" s="27"/>
      <c r="AK912" s="265"/>
      <c r="AL912" s="265"/>
      <c r="AM912" s="266"/>
      <c r="AN912" s="267"/>
      <c r="AO912" s="266"/>
      <c r="AP912" s="301"/>
      <c r="AQ912" s="46">
        <f t="shared" si="18"/>
        <v>0</v>
      </c>
    </row>
    <row r="913" spans="1:43" ht="20.45" customHeight="1">
      <c r="A913" s="314"/>
      <c r="B913" s="233">
        <f>'Листы ввода'!B567</f>
        <v>0</v>
      </c>
      <c r="C913" s="234"/>
      <c r="D913" s="235">
        <f>'Листы ввода'!C567</f>
        <v>0</v>
      </c>
      <c r="E913" s="236"/>
      <c r="F913" s="237"/>
      <c r="G913" s="235">
        <f>'Листы ввода'!D567</f>
        <v>0</v>
      </c>
      <c r="H913" s="236"/>
      <c r="I913" s="237"/>
      <c r="J913" s="26">
        <f>'Листы ввода'!E567</f>
        <v>0</v>
      </c>
      <c r="K913" s="27">
        <f>'Листы ввода'!F567</f>
        <v>0</v>
      </c>
      <c r="L913" s="69">
        <f>ROUNDUP('Листы ввода'!G567*'Общ. данные'!$D$26,0)</f>
        <v>0</v>
      </c>
      <c r="M913" s="67">
        <f>'Листы ввода'!H567</f>
        <v>0</v>
      </c>
      <c r="N913" s="28">
        <f>'Листы ввода'!I567</f>
        <v>0</v>
      </c>
      <c r="O913" s="68">
        <f>'Листы ввода'!J567</f>
        <v>0</v>
      </c>
      <c r="P913" s="69">
        <f>ROUNDUP('Листы ввода'!K567*'Общ. данные'!$D$26,0)</f>
        <v>0</v>
      </c>
      <c r="Q913" s="238">
        <f>ROUNDUP('Листы ввода'!L567*'Общ. данные'!$D$26,0)</f>
        <v>0</v>
      </c>
      <c r="R913" s="239"/>
      <c r="S913" s="238">
        <f>ROUNDUP('Листы ввода'!M567*'Общ. данные'!$D$26,0)</f>
        <v>0</v>
      </c>
      <c r="T913" s="240"/>
      <c r="U913" s="239"/>
      <c r="V913" s="238">
        <f>ROUNDUP('Листы ввода'!N567*'Общ. данные'!$D$26,0)</f>
        <v>0</v>
      </c>
      <c r="W913" s="240"/>
      <c r="X913" s="239"/>
      <c r="Y913" s="262">
        <f>'Листы ввода'!O567</f>
        <v>0</v>
      </c>
      <c r="Z913" s="263"/>
      <c r="AA913" s="26">
        <f>'Листы ввода'!P567</f>
        <v>0</v>
      </c>
      <c r="AB913" s="68">
        <f>'Листы ввода'!Q567</f>
        <v>0</v>
      </c>
      <c r="AC913" s="236">
        <f>'Листы ввода'!R567</f>
        <v>0</v>
      </c>
      <c r="AD913" s="236"/>
      <c r="AE913" s="233">
        <f>IF('Листы ввода'!T567=1,'Листы на печать'!P913,AQ913)</f>
        <v>0</v>
      </c>
      <c r="AF913" s="264"/>
      <c r="AG913" s="265"/>
      <c r="AH913" s="266"/>
      <c r="AI913" s="26"/>
      <c r="AJ913" s="27"/>
      <c r="AK913" s="265"/>
      <c r="AL913" s="265"/>
      <c r="AM913" s="266"/>
      <c r="AN913" s="267"/>
      <c r="AO913" s="266"/>
      <c r="AP913" s="301"/>
      <c r="AQ913" s="46">
        <f t="shared" si="18"/>
        <v>0</v>
      </c>
    </row>
    <row r="914" spans="1:43" ht="20.45" customHeight="1">
      <c r="A914" s="314"/>
      <c r="B914" s="233">
        <f>'Листы ввода'!B568</f>
        <v>0</v>
      </c>
      <c r="C914" s="234"/>
      <c r="D914" s="235">
        <f>'Листы ввода'!C568</f>
        <v>0</v>
      </c>
      <c r="E914" s="236"/>
      <c r="F914" s="237"/>
      <c r="G914" s="235">
        <f>'Листы ввода'!D568</f>
        <v>0</v>
      </c>
      <c r="H914" s="236"/>
      <c r="I914" s="237"/>
      <c r="J914" s="26">
        <f>'Листы ввода'!E568</f>
        <v>0</v>
      </c>
      <c r="K914" s="27">
        <f>'Листы ввода'!F568</f>
        <v>0</v>
      </c>
      <c r="L914" s="69">
        <f>ROUNDUP('Листы ввода'!G568*'Общ. данные'!$D$26,0)</f>
        <v>0</v>
      </c>
      <c r="M914" s="67">
        <f>'Листы ввода'!H568</f>
        <v>0</v>
      </c>
      <c r="N914" s="28">
        <f>'Листы ввода'!I568</f>
        <v>0</v>
      </c>
      <c r="O914" s="68">
        <f>'Листы ввода'!J568</f>
        <v>0</v>
      </c>
      <c r="P914" s="69">
        <f>ROUNDUP('Листы ввода'!K568*'Общ. данные'!$D$26,0)</f>
        <v>0</v>
      </c>
      <c r="Q914" s="238">
        <f>ROUNDUP('Листы ввода'!L568*'Общ. данные'!$D$26,0)</f>
        <v>0</v>
      </c>
      <c r="R914" s="239"/>
      <c r="S914" s="238">
        <f>ROUNDUP('Листы ввода'!M568*'Общ. данные'!$D$26,0)</f>
        <v>0</v>
      </c>
      <c r="T914" s="240"/>
      <c r="U914" s="239"/>
      <c r="V914" s="238">
        <f>ROUNDUP('Листы ввода'!N568*'Общ. данные'!$D$26,0)</f>
        <v>0</v>
      </c>
      <c r="W914" s="240"/>
      <c r="X914" s="239"/>
      <c r="Y914" s="262">
        <f>'Листы ввода'!O568</f>
        <v>0</v>
      </c>
      <c r="Z914" s="263"/>
      <c r="AA914" s="26">
        <f>'Листы ввода'!P568</f>
        <v>0</v>
      </c>
      <c r="AB914" s="68">
        <f>'Листы ввода'!Q568</f>
        <v>0</v>
      </c>
      <c r="AC914" s="236">
        <f>'Листы ввода'!R568</f>
        <v>0</v>
      </c>
      <c r="AD914" s="236"/>
      <c r="AE914" s="233">
        <f>IF('Листы ввода'!T568=1,'Листы на печать'!P914,AQ914)</f>
        <v>0</v>
      </c>
      <c r="AF914" s="264"/>
      <c r="AG914" s="265"/>
      <c r="AH914" s="266"/>
      <c r="AI914" s="26"/>
      <c r="AJ914" s="27"/>
      <c r="AK914" s="265"/>
      <c r="AL914" s="265"/>
      <c r="AM914" s="266"/>
      <c r="AN914" s="267"/>
      <c r="AO914" s="266"/>
      <c r="AP914" s="301"/>
      <c r="AQ914" s="46">
        <f t="shared" si="18"/>
        <v>0</v>
      </c>
    </row>
    <row r="915" spans="1:43" ht="20.45" customHeight="1">
      <c r="A915" s="314"/>
      <c r="B915" s="233">
        <f>'Листы ввода'!B569</f>
        <v>0</v>
      </c>
      <c r="C915" s="234"/>
      <c r="D915" s="235">
        <f>'Листы ввода'!C569</f>
        <v>0</v>
      </c>
      <c r="E915" s="236"/>
      <c r="F915" s="237"/>
      <c r="G915" s="235">
        <f>'Листы ввода'!D569</f>
        <v>0</v>
      </c>
      <c r="H915" s="236"/>
      <c r="I915" s="237"/>
      <c r="J915" s="26">
        <f>'Листы ввода'!E569</f>
        <v>0</v>
      </c>
      <c r="K915" s="27">
        <f>'Листы ввода'!F569</f>
        <v>0</v>
      </c>
      <c r="L915" s="69">
        <f>ROUNDUP('Листы ввода'!G569*'Общ. данные'!$D$26,0)</f>
        <v>0</v>
      </c>
      <c r="M915" s="67">
        <f>'Листы ввода'!H569</f>
        <v>0</v>
      </c>
      <c r="N915" s="28">
        <f>'Листы ввода'!I569</f>
        <v>0</v>
      </c>
      <c r="O915" s="68">
        <f>'Листы ввода'!J569</f>
        <v>0</v>
      </c>
      <c r="P915" s="69">
        <f>ROUNDUP('Листы ввода'!K569*'Общ. данные'!$D$26,0)</f>
        <v>0</v>
      </c>
      <c r="Q915" s="238">
        <f>ROUNDUP('Листы ввода'!L569*'Общ. данные'!$D$26,0)</f>
        <v>0</v>
      </c>
      <c r="R915" s="239"/>
      <c r="S915" s="238">
        <f>ROUNDUP('Листы ввода'!M569*'Общ. данные'!$D$26,0)</f>
        <v>0</v>
      </c>
      <c r="T915" s="240"/>
      <c r="U915" s="239"/>
      <c r="V915" s="238">
        <f>ROUNDUP('Листы ввода'!N569*'Общ. данные'!$D$26,0)</f>
        <v>0</v>
      </c>
      <c r="W915" s="240"/>
      <c r="X915" s="239"/>
      <c r="Y915" s="262">
        <f>'Листы ввода'!O569</f>
        <v>0</v>
      </c>
      <c r="Z915" s="263"/>
      <c r="AA915" s="26">
        <f>'Листы ввода'!P569</f>
        <v>0</v>
      </c>
      <c r="AB915" s="68">
        <f>'Листы ввода'!Q569</f>
        <v>0</v>
      </c>
      <c r="AC915" s="236">
        <f>'Листы ввода'!R569</f>
        <v>0</v>
      </c>
      <c r="AD915" s="236"/>
      <c r="AE915" s="233">
        <f>IF('Листы ввода'!T569=1,'Листы на печать'!P915,AQ915)</f>
        <v>0</v>
      </c>
      <c r="AF915" s="264"/>
      <c r="AG915" s="265"/>
      <c r="AH915" s="266"/>
      <c r="AI915" s="26"/>
      <c r="AJ915" s="27"/>
      <c r="AK915" s="265"/>
      <c r="AL915" s="265"/>
      <c r="AM915" s="266"/>
      <c r="AN915" s="267"/>
      <c r="AO915" s="266"/>
      <c r="AP915" s="301"/>
      <c r="AQ915" s="46">
        <f t="shared" si="18"/>
        <v>0</v>
      </c>
    </row>
    <row r="916" spans="1:43" ht="20.45" customHeight="1">
      <c r="A916" s="314"/>
      <c r="B916" s="233">
        <f>'Листы ввода'!B570</f>
        <v>0</v>
      </c>
      <c r="C916" s="234"/>
      <c r="D916" s="235">
        <f>'Листы ввода'!C570</f>
        <v>0</v>
      </c>
      <c r="E916" s="236"/>
      <c r="F916" s="237"/>
      <c r="G916" s="235">
        <f>'Листы ввода'!D570</f>
        <v>0</v>
      </c>
      <c r="H916" s="236"/>
      <c r="I916" s="237"/>
      <c r="J916" s="26">
        <f>'Листы ввода'!E570</f>
        <v>0</v>
      </c>
      <c r="K916" s="27">
        <f>'Листы ввода'!F570</f>
        <v>0</v>
      </c>
      <c r="L916" s="69">
        <f>ROUNDUP('Листы ввода'!G570*'Общ. данные'!$D$26,0)</f>
        <v>0</v>
      </c>
      <c r="M916" s="67">
        <f>'Листы ввода'!H570</f>
        <v>0</v>
      </c>
      <c r="N916" s="28">
        <f>'Листы ввода'!I570</f>
        <v>0</v>
      </c>
      <c r="O916" s="68">
        <f>'Листы ввода'!J570</f>
        <v>0</v>
      </c>
      <c r="P916" s="69">
        <f>ROUNDUP('Листы ввода'!K570*'Общ. данные'!$D$26,0)</f>
        <v>0</v>
      </c>
      <c r="Q916" s="238">
        <f>ROUNDUP('Листы ввода'!L570*'Общ. данные'!$D$26,0)</f>
        <v>0</v>
      </c>
      <c r="R916" s="239"/>
      <c r="S916" s="238">
        <f>ROUNDUP('Листы ввода'!M570*'Общ. данные'!$D$26,0)</f>
        <v>0</v>
      </c>
      <c r="T916" s="240"/>
      <c r="U916" s="239"/>
      <c r="V916" s="238">
        <f>ROUNDUP('Листы ввода'!N570*'Общ. данные'!$D$26,0)</f>
        <v>0</v>
      </c>
      <c r="W916" s="240"/>
      <c r="X916" s="239"/>
      <c r="Y916" s="262">
        <f>'Листы ввода'!O570</f>
        <v>0</v>
      </c>
      <c r="Z916" s="263"/>
      <c r="AA916" s="26">
        <f>'Листы ввода'!P570</f>
        <v>0</v>
      </c>
      <c r="AB916" s="68">
        <f>'Листы ввода'!Q570</f>
        <v>0</v>
      </c>
      <c r="AC916" s="236">
        <f>'Листы ввода'!R570</f>
        <v>0</v>
      </c>
      <c r="AD916" s="236"/>
      <c r="AE916" s="233">
        <f>IF('Листы ввода'!T570=1,'Листы на печать'!P916,AQ916)</f>
        <v>0</v>
      </c>
      <c r="AF916" s="264"/>
      <c r="AG916" s="265"/>
      <c r="AH916" s="266"/>
      <c r="AI916" s="26"/>
      <c r="AJ916" s="27"/>
      <c r="AK916" s="265"/>
      <c r="AL916" s="265"/>
      <c r="AM916" s="266"/>
      <c r="AN916" s="267"/>
      <c r="AO916" s="266"/>
      <c r="AP916" s="301"/>
      <c r="AQ916" s="46">
        <f t="shared" si="18"/>
        <v>0</v>
      </c>
    </row>
    <row r="917" spans="1:43" ht="20.45" customHeight="1">
      <c r="A917" s="314"/>
      <c r="B917" s="233">
        <f>'Листы ввода'!B571</f>
        <v>0</v>
      </c>
      <c r="C917" s="234"/>
      <c r="D917" s="235">
        <f>'Листы ввода'!C571</f>
        <v>0</v>
      </c>
      <c r="E917" s="236"/>
      <c r="F917" s="237"/>
      <c r="G917" s="235">
        <f>'Листы ввода'!D571</f>
        <v>0</v>
      </c>
      <c r="H917" s="236"/>
      <c r="I917" s="237"/>
      <c r="J917" s="26">
        <f>'Листы ввода'!E571</f>
        <v>0</v>
      </c>
      <c r="K917" s="27">
        <f>'Листы ввода'!F571</f>
        <v>0</v>
      </c>
      <c r="L917" s="69">
        <f>ROUNDUP('Листы ввода'!G571*'Общ. данные'!$D$26,0)</f>
        <v>0</v>
      </c>
      <c r="M917" s="67">
        <f>'Листы ввода'!H571</f>
        <v>0</v>
      </c>
      <c r="N917" s="28">
        <f>'Листы ввода'!I571</f>
        <v>0</v>
      </c>
      <c r="O917" s="68">
        <f>'Листы ввода'!J571</f>
        <v>0</v>
      </c>
      <c r="P917" s="69">
        <f>ROUNDUP('Листы ввода'!K571*'Общ. данные'!$D$26,0)</f>
        <v>0</v>
      </c>
      <c r="Q917" s="238">
        <f>ROUNDUP('Листы ввода'!L571*'Общ. данные'!$D$26,0)</f>
        <v>0</v>
      </c>
      <c r="R917" s="239"/>
      <c r="S917" s="238">
        <f>ROUNDUP('Листы ввода'!M571*'Общ. данные'!$D$26,0)</f>
        <v>0</v>
      </c>
      <c r="T917" s="240"/>
      <c r="U917" s="239"/>
      <c r="V917" s="238">
        <f>ROUNDUP('Листы ввода'!N571*'Общ. данные'!$D$26,0)</f>
        <v>0</v>
      </c>
      <c r="W917" s="240"/>
      <c r="X917" s="239"/>
      <c r="Y917" s="262">
        <f>'Листы ввода'!O571</f>
        <v>0</v>
      </c>
      <c r="Z917" s="263"/>
      <c r="AA917" s="26">
        <f>'Листы ввода'!P571</f>
        <v>0</v>
      </c>
      <c r="AB917" s="68">
        <f>'Листы ввода'!Q571</f>
        <v>0</v>
      </c>
      <c r="AC917" s="236">
        <f>'Листы ввода'!R571</f>
        <v>0</v>
      </c>
      <c r="AD917" s="236"/>
      <c r="AE917" s="233">
        <f>IF('Листы ввода'!T571=1,'Листы на печать'!P917,AQ917)</f>
        <v>0</v>
      </c>
      <c r="AF917" s="264"/>
      <c r="AG917" s="265"/>
      <c r="AH917" s="266"/>
      <c r="AI917" s="26"/>
      <c r="AJ917" s="27"/>
      <c r="AK917" s="265"/>
      <c r="AL917" s="265"/>
      <c r="AM917" s="266"/>
      <c r="AN917" s="267"/>
      <c r="AO917" s="266"/>
      <c r="AP917" s="301"/>
      <c r="AQ917" s="46">
        <f t="shared" si="18"/>
        <v>0</v>
      </c>
    </row>
    <row r="918" spans="1:43" ht="20.45" customHeight="1">
      <c r="A918" s="314"/>
      <c r="B918" s="233">
        <f>'Листы ввода'!B572</f>
        <v>0</v>
      </c>
      <c r="C918" s="234"/>
      <c r="D918" s="235">
        <f>'Листы ввода'!C572</f>
        <v>0</v>
      </c>
      <c r="E918" s="236"/>
      <c r="F918" s="237"/>
      <c r="G918" s="235">
        <f>'Листы ввода'!D572</f>
        <v>0</v>
      </c>
      <c r="H918" s="236"/>
      <c r="I918" s="237"/>
      <c r="J918" s="26">
        <f>'Листы ввода'!E572</f>
        <v>0</v>
      </c>
      <c r="K918" s="27">
        <f>'Листы ввода'!F572</f>
        <v>0</v>
      </c>
      <c r="L918" s="69">
        <f>ROUNDUP('Листы ввода'!G572*'Общ. данные'!$D$26,0)</f>
        <v>0</v>
      </c>
      <c r="M918" s="67">
        <f>'Листы ввода'!H572</f>
        <v>0</v>
      </c>
      <c r="N918" s="28">
        <f>'Листы ввода'!I572</f>
        <v>0</v>
      </c>
      <c r="O918" s="68">
        <f>'Листы ввода'!J572</f>
        <v>0</v>
      </c>
      <c r="P918" s="69">
        <f>ROUNDUP('Листы ввода'!K572*'Общ. данные'!$D$26,0)</f>
        <v>0</v>
      </c>
      <c r="Q918" s="238">
        <f>ROUNDUP('Листы ввода'!L572*'Общ. данные'!$D$26,0)</f>
        <v>0</v>
      </c>
      <c r="R918" s="239"/>
      <c r="S918" s="238">
        <f>ROUNDUP('Листы ввода'!M572*'Общ. данные'!$D$26,0)</f>
        <v>0</v>
      </c>
      <c r="T918" s="240"/>
      <c r="U918" s="239"/>
      <c r="V918" s="238">
        <f>ROUNDUP('Листы ввода'!N572*'Общ. данные'!$D$26,0)</f>
        <v>0</v>
      </c>
      <c r="W918" s="240"/>
      <c r="X918" s="239"/>
      <c r="Y918" s="262">
        <f>'Листы ввода'!O572</f>
        <v>0</v>
      </c>
      <c r="Z918" s="263"/>
      <c r="AA918" s="26">
        <f>'Листы ввода'!P572</f>
        <v>0</v>
      </c>
      <c r="AB918" s="68">
        <f>'Листы ввода'!Q572</f>
        <v>0</v>
      </c>
      <c r="AC918" s="236">
        <f>'Листы ввода'!R572</f>
        <v>0</v>
      </c>
      <c r="AD918" s="236"/>
      <c r="AE918" s="233">
        <f>IF('Листы ввода'!T572=1,'Листы на печать'!P918,AQ918)</f>
        <v>0</v>
      </c>
      <c r="AF918" s="264"/>
      <c r="AG918" s="265"/>
      <c r="AH918" s="266"/>
      <c r="AI918" s="26"/>
      <c r="AJ918" s="27"/>
      <c r="AK918" s="265"/>
      <c r="AL918" s="265"/>
      <c r="AM918" s="266"/>
      <c r="AN918" s="267"/>
      <c r="AO918" s="266"/>
      <c r="AP918" s="301"/>
      <c r="AQ918" s="46">
        <f t="shared" si="18"/>
        <v>0</v>
      </c>
    </row>
    <row r="919" spans="1:43" ht="20.45" customHeight="1">
      <c r="A919" s="314"/>
      <c r="B919" s="233">
        <f>'Листы ввода'!B573</f>
        <v>0</v>
      </c>
      <c r="C919" s="234"/>
      <c r="D919" s="235">
        <f>'Листы ввода'!C573</f>
        <v>0</v>
      </c>
      <c r="E919" s="236"/>
      <c r="F919" s="237"/>
      <c r="G919" s="235">
        <f>'Листы ввода'!D573</f>
        <v>0</v>
      </c>
      <c r="H919" s="236"/>
      <c r="I919" s="237"/>
      <c r="J919" s="26">
        <f>'Листы ввода'!E573</f>
        <v>0</v>
      </c>
      <c r="K919" s="27">
        <f>'Листы ввода'!F573</f>
        <v>0</v>
      </c>
      <c r="L919" s="69">
        <f>ROUNDUP('Листы ввода'!G573*'Общ. данные'!$D$26,0)</f>
        <v>0</v>
      </c>
      <c r="M919" s="67">
        <f>'Листы ввода'!H573</f>
        <v>0</v>
      </c>
      <c r="N919" s="28">
        <f>'Листы ввода'!I573</f>
        <v>0</v>
      </c>
      <c r="O919" s="68">
        <f>'Листы ввода'!J573</f>
        <v>0</v>
      </c>
      <c r="P919" s="69">
        <f>ROUNDUP('Листы ввода'!K573*'Общ. данные'!$D$26,0)</f>
        <v>0</v>
      </c>
      <c r="Q919" s="238">
        <f>ROUNDUP('Листы ввода'!L573*'Общ. данные'!$D$26,0)</f>
        <v>0</v>
      </c>
      <c r="R919" s="239"/>
      <c r="S919" s="238">
        <f>ROUNDUP('Листы ввода'!M573*'Общ. данные'!$D$26,0)</f>
        <v>0</v>
      </c>
      <c r="T919" s="240"/>
      <c r="U919" s="239"/>
      <c r="V919" s="238">
        <f>ROUNDUP('Листы ввода'!N573*'Общ. данные'!$D$26,0)</f>
        <v>0</v>
      </c>
      <c r="W919" s="240"/>
      <c r="X919" s="239"/>
      <c r="Y919" s="262">
        <f>'Листы ввода'!O573</f>
        <v>0</v>
      </c>
      <c r="Z919" s="263"/>
      <c r="AA919" s="26">
        <f>'Листы ввода'!P573</f>
        <v>0</v>
      </c>
      <c r="AB919" s="68">
        <f>'Листы ввода'!Q573</f>
        <v>0</v>
      </c>
      <c r="AC919" s="236">
        <f>'Листы ввода'!R573</f>
        <v>0</v>
      </c>
      <c r="AD919" s="236"/>
      <c r="AE919" s="233">
        <f>IF('Листы ввода'!T573=1,'Листы на печать'!P919,AQ919)</f>
        <v>0</v>
      </c>
      <c r="AF919" s="264"/>
      <c r="AG919" s="265"/>
      <c r="AH919" s="266"/>
      <c r="AI919" s="26"/>
      <c r="AJ919" s="27"/>
      <c r="AK919" s="265"/>
      <c r="AL919" s="265"/>
      <c r="AM919" s="266"/>
      <c r="AN919" s="267"/>
      <c r="AO919" s="266"/>
      <c r="AP919" s="301"/>
      <c r="AQ919" s="46">
        <f t="shared" si="18"/>
        <v>0</v>
      </c>
    </row>
    <row r="920" spans="1:43" ht="20.45" customHeight="1">
      <c r="A920" s="314"/>
      <c r="B920" s="233">
        <f>'Листы ввода'!B574</f>
        <v>0</v>
      </c>
      <c r="C920" s="234"/>
      <c r="D920" s="235">
        <f>'Листы ввода'!C574</f>
        <v>0</v>
      </c>
      <c r="E920" s="236"/>
      <c r="F920" s="237"/>
      <c r="G920" s="235">
        <f>'Листы ввода'!D574</f>
        <v>0</v>
      </c>
      <c r="H920" s="236"/>
      <c r="I920" s="237"/>
      <c r="J920" s="26">
        <f>'Листы ввода'!E574</f>
        <v>0</v>
      </c>
      <c r="K920" s="27">
        <f>'Листы ввода'!F574</f>
        <v>0</v>
      </c>
      <c r="L920" s="69">
        <f>ROUNDUP('Листы ввода'!G574*'Общ. данные'!$D$26,0)</f>
        <v>0</v>
      </c>
      <c r="M920" s="67">
        <f>'Листы ввода'!H574</f>
        <v>0</v>
      </c>
      <c r="N920" s="28">
        <f>'Листы ввода'!I574</f>
        <v>0</v>
      </c>
      <c r="O920" s="68">
        <f>'Листы ввода'!J574</f>
        <v>0</v>
      </c>
      <c r="P920" s="69">
        <f>ROUNDUP('Листы ввода'!K574*'Общ. данные'!$D$26,0)</f>
        <v>0</v>
      </c>
      <c r="Q920" s="238">
        <f>ROUNDUP('Листы ввода'!L574*'Общ. данные'!$D$26,0)</f>
        <v>0</v>
      </c>
      <c r="R920" s="239"/>
      <c r="S920" s="238">
        <f>ROUNDUP('Листы ввода'!M574*'Общ. данные'!$D$26,0)</f>
        <v>0</v>
      </c>
      <c r="T920" s="240"/>
      <c r="U920" s="239"/>
      <c r="V920" s="238">
        <f>ROUNDUP('Листы ввода'!N574*'Общ. данные'!$D$26,0)</f>
        <v>0</v>
      </c>
      <c r="W920" s="240"/>
      <c r="X920" s="239"/>
      <c r="Y920" s="262">
        <f>'Листы ввода'!O574</f>
        <v>0</v>
      </c>
      <c r="Z920" s="263"/>
      <c r="AA920" s="26">
        <f>'Листы ввода'!P574</f>
        <v>0</v>
      </c>
      <c r="AB920" s="68">
        <f>'Листы ввода'!Q574</f>
        <v>0</v>
      </c>
      <c r="AC920" s="236">
        <f>'Листы ввода'!R574</f>
        <v>0</v>
      </c>
      <c r="AD920" s="236"/>
      <c r="AE920" s="233">
        <f>IF('Листы ввода'!T574=1,'Листы на печать'!P920,AQ920)</f>
        <v>0</v>
      </c>
      <c r="AF920" s="264"/>
      <c r="AG920" s="265"/>
      <c r="AH920" s="266"/>
      <c r="AI920" s="26"/>
      <c r="AJ920" s="27"/>
      <c r="AK920" s="265"/>
      <c r="AL920" s="265"/>
      <c r="AM920" s="266"/>
      <c r="AN920" s="267"/>
      <c r="AO920" s="266"/>
      <c r="AP920" s="301"/>
      <c r="AQ920" s="46">
        <f t="shared" si="18"/>
        <v>0</v>
      </c>
    </row>
    <row r="921" spans="1:43" ht="20.45" customHeight="1">
      <c r="A921" s="314"/>
      <c r="B921" s="233">
        <f>'Листы ввода'!B575</f>
        <v>0</v>
      </c>
      <c r="C921" s="234"/>
      <c r="D921" s="235">
        <f>'Листы ввода'!C575</f>
        <v>0</v>
      </c>
      <c r="E921" s="236"/>
      <c r="F921" s="237"/>
      <c r="G921" s="235">
        <f>'Листы ввода'!D575</f>
        <v>0</v>
      </c>
      <c r="H921" s="236"/>
      <c r="I921" s="237"/>
      <c r="J921" s="26">
        <f>'Листы ввода'!E575</f>
        <v>0</v>
      </c>
      <c r="K921" s="27">
        <f>'Листы ввода'!F575</f>
        <v>0</v>
      </c>
      <c r="L921" s="69">
        <f>ROUNDUP('Листы ввода'!G575*'Общ. данные'!$D$26,0)</f>
        <v>0</v>
      </c>
      <c r="M921" s="67">
        <f>'Листы ввода'!H575</f>
        <v>0</v>
      </c>
      <c r="N921" s="28">
        <f>'Листы ввода'!I575</f>
        <v>0</v>
      </c>
      <c r="O921" s="68">
        <f>'Листы ввода'!J575</f>
        <v>0</v>
      </c>
      <c r="P921" s="69">
        <f>ROUNDUP('Листы ввода'!K575*'Общ. данные'!$D$26,0)</f>
        <v>0</v>
      </c>
      <c r="Q921" s="238">
        <f>ROUNDUP('Листы ввода'!L575*'Общ. данные'!$D$26,0)</f>
        <v>0</v>
      </c>
      <c r="R921" s="239"/>
      <c r="S921" s="238">
        <f>ROUNDUP('Листы ввода'!M575*'Общ. данные'!$D$26,0)</f>
        <v>0</v>
      </c>
      <c r="T921" s="240"/>
      <c r="U921" s="239"/>
      <c r="V921" s="238">
        <f>ROUNDUP('Листы ввода'!N575*'Общ. данные'!$D$26,0)</f>
        <v>0</v>
      </c>
      <c r="W921" s="240"/>
      <c r="X921" s="239"/>
      <c r="Y921" s="262">
        <f>'Листы ввода'!O575</f>
        <v>0</v>
      </c>
      <c r="Z921" s="263"/>
      <c r="AA921" s="26">
        <f>'Листы ввода'!P575</f>
        <v>0</v>
      </c>
      <c r="AB921" s="68">
        <f>'Листы ввода'!Q575</f>
        <v>0</v>
      </c>
      <c r="AC921" s="236">
        <f>'Листы ввода'!R575</f>
        <v>0</v>
      </c>
      <c r="AD921" s="236"/>
      <c r="AE921" s="233">
        <f>IF('Листы ввода'!T575=1,'Листы на печать'!P921,AQ921)</f>
        <v>0</v>
      </c>
      <c r="AF921" s="264"/>
      <c r="AG921" s="265"/>
      <c r="AH921" s="266"/>
      <c r="AI921" s="26"/>
      <c r="AJ921" s="27"/>
      <c r="AK921" s="265"/>
      <c r="AL921" s="265"/>
      <c r="AM921" s="266"/>
      <c r="AN921" s="267"/>
      <c r="AO921" s="266"/>
      <c r="AP921" s="301"/>
      <c r="AQ921" s="46">
        <f t="shared" si="18"/>
        <v>0</v>
      </c>
    </row>
    <row r="922" spans="1:43" ht="20.45" customHeight="1">
      <c r="A922" s="314"/>
      <c r="B922" s="233">
        <f>'Листы ввода'!B576</f>
        <v>0</v>
      </c>
      <c r="C922" s="234"/>
      <c r="D922" s="235">
        <f>'Листы ввода'!C576</f>
        <v>0</v>
      </c>
      <c r="E922" s="236"/>
      <c r="F922" s="237"/>
      <c r="G922" s="235">
        <f>'Листы ввода'!D576</f>
        <v>0</v>
      </c>
      <c r="H922" s="236"/>
      <c r="I922" s="237"/>
      <c r="J922" s="26">
        <f>'Листы ввода'!E576</f>
        <v>0</v>
      </c>
      <c r="K922" s="27">
        <f>'Листы ввода'!F576</f>
        <v>0</v>
      </c>
      <c r="L922" s="69">
        <f>ROUNDUP('Листы ввода'!G576*'Общ. данные'!$D$26,0)</f>
        <v>0</v>
      </c>
      <c r="M922" s="67">
        <f>'Листы ввода'!H576</f>
        <v>0</v>
      </c>
      <c r="N922" s="28">
        <f>'Листы ввода'!I576</f>
        <v>0</v>
      </c>
      <c r="O922" s="68">
        <f>'Листы ввода'!J576</f>
        <v>0</v>
      </c>
      <c r="P922" s="69">
        <f>ROUNDUP('Листы ввода'!K576*'Общ. данные'!$D$26,0)</f>
        <v>0</v>
      </c>
      <c r="Q922" s="238">
        <f>ROUNDUP('Листы ввода'!L576*'Общ. данные'!$D$26,0)</f>
        <v>0</v>
      </c>
      <c r="R922" s="239"/>
      <c r="S922" s="238">
        <f>ROUNDUP('Листы ввода'!M576*'Общ. данные'!$D$26,0)</f>
        <v>0</v>
      </c>
      <c r="T922" s="240"/>
      <c r="U922" s="239"/>
      <c r="V922" s="238">
        <f>ROUNDUP('Листы ввода'!N576*'Общ. данные'!$D$26,0)</f>
        <v>0</v>
      </c>
      <c r="W922" s="240"/>
      <c r="X922" s="239"/>
      <c r="Y922" s="262">
        <f>'Листы ввода'!O576</f>
        <v>0</v>
      </c>
      <c r="Z922" s="263"/>
      <c r="AA922" s="26">
        <f>'Листы ввода'!P576</f>
        <v>0</v>
      </c>
      <c r="AB922" s="68">
        <f>'Листы ввода'!Q576</f>
        <v>0</v>
      </c>
      <c r="AC922" s="236">
        <f>'Листы ввода'!R576</f>
        <v>0</v>
      </c>
      <c r="AD922" s="236"/>
      <c r="AE922" s="233">
        <f>IF('Листы ввода'!T576=1,'Листы на печать'!P922,AQ922)</f>
        <v>0</v>
      </c>
      <c r="AF922" s="264"/>
      <c r="AG922" s="265"/>
      <c r="AH922" s="266"/>
      <c r="AI922" s="26"/>
      <c r="AJ922" s="27"/>
      <c r="AK922" s="265"/>
      <c r="AL922" s="265"/>
      <c r="AM922" s="266"/>
      <c r="AN922" s="267"/>
      <c r="AO922" s="266"/>
      <c r="AP922" s="301"/>
      <c r="AQ922" s="46">
        <f t="shared" si="18"/>
        <v>0</v>
      </c>
    </row>
    <row r="923" spans="1:43" ht="20.45" customHeight="1">
      <c r="A923" s="314"/>
      <c r="B923" s="233">
        <f>'Листы ввода'!B577</f>
        <v>0</v>
      </c>
      <c r="C923" s="234"/>
      <c r="D923" s="235">
        <f>'Листы ввода'!C577</f>
        <v>0</v>
      </c>
      <c r="E923" s="236"/>
      <c r="F923" s="237"/>
      <c r="G923" s="235">
        <f>'Листы ввода'!D577</f>
        <v>0</v>
      </c>
      <c r="H923" s="236"/>
      <c r="I923" s="237"/>
      <c r="J923" s="26">
        <f>'Листы ввода'!E577</f>
        <v>0</v>
      </c>
      <c r="K923" s="27">
        <f>'Листы ввода'!F577</f>
        <v>0</v>
      </c>
      <c r="L923" s="69">
        <f>ROUNDUP('Листы ввода'!G577*'Общ. данные'!$D$26,0)</f>
        <v>0</v>
      </c>
      <c r="M923" s="67">
        <f>'Листы ввода'!H577</f>
        <v>0</v>
      </c>
      <c r="N923" s="28">
        <f>'Листы ввода'!I577</f>
        <v>0</v>
      </c>
      <c r="O923" s="68">
        <f>'Листы ввода'!J577</f>
        <v>0</v>
      </c>
      <c r="P923" s="69">
        <f>ROUNDUP('Листы ввода'!K577*'Общ. данные'!$D$26,0)</f>
        <v>0</v>
      </c>
      <c r="Q923" s="238">
        <f>ROUNDUP('Листы ввода'!L577*'Общ. данные'!$D$26,0)</f>
        <v>0</v>
      </c>
      <c r="R923" s="239"/>
      <c r="S923" s="238">
        <f>ROUNDUP('Листы ввода'!M577*'Общ. данные'!$D$26,0)</f>
        <v>0</v>
      </c>
      <c r="T923" s="240"/>
      <c r="U923" s="239"/>
      <c r="V923" s="238">
        <f>ROUNDUP('Листы ввода'!N577*'Общ. данные'!$D$26,0)</f>
        <v>0</v>
      </c>
      <c r="W923" s="240"/>
      <c r="X923" s="239"/>
      <c r="Y923" s="262">
        <f>'Листы ввода'!O577</f>
        <v>0</v>
      </c>
      <c r="Z923" s="263"/>
      <c r="AA923" s="26">
        <f>'Листы ввода'!P577</f>
        <v>0</v>
      </c>
      <c r="AB923" s="68">
        <f>'Листы ввода'!Q577</f>
        <v>0</v>
      </c>
      <c r="AC923" s="236">
        <f>'Листы ввода'!R577</f>
        <v>0</v>
      </c>
      <c r="AD923" s="236"/>
      <c r="AE923" s="233">
        <f>IF('Листы ввода'!T577=1,'Листы на печать'!P923,AQ923)</f>
        <v>0</v>
      </c>
      <c r="AF923" s="264"/>
      <c r="AG923" s="265"/>
      <c r="AH923" s="266"/>
      <c r="AI923" s="26"/>
      <c r="AJ923" s="27"/>
      <c r="AK923" s="265"/>
      <c r="AL923" s="265"/>
      <c r="AM923" s="266"/>
      <c r="AN923" s="267"/>
      <c r="AO923" s="266"/>
      <c r="AP923" s="301"/>
      <c r="AQ923" s="46">
        <f t="shared" si="18"/>
        <v>0</v>
      </c>
    </row>
    <row r="924" spans="1:43" ht="20.45" customHeight="1">
      <c r="A924" s="314"/>
      <c r="B924" s="233">
        <f>'Листы ввода'!B578</f>
        <v>0</v>
      </c>
      <c r="C924" s="234"/>
      <c r="D924" s="235">
        <f>'Листы ввода'!C578</f>
        <v>0</v>
      </c>
      <c r="E924" s="236"/>
      <c r="F924" s="237"/>
      <c r="G924" s="235">
        <f>'Листы ввода'!D578</f>
        <v>0</v>
      </c>
      <c r="H924" s="236"/>
      <c r="I924" s="237"/>
      <c r="J924" s="26">
        <f>'Листы ввода'!E578</f>
        <v>0</v>
      </c>
      <c r="K924" s="27">
        <f>'Листы ввода'!F578</f>
        <v>0</v>
      </c>
      <c r="L924" s="69">
        <f>ROUNDUP('Листы ввода'!G578*'Общ. данные'!$D$26,0)</f>
        <v>0</v>
      </c>
      <c r="M924" s="67">
        <f>'Листы ввода'!H578</f>
        <v>0</v>
      </c>
      <c r="N924" s="28">
        <f>'Листы ввода'!I578</f>
        <v>0</v>
      </c>
      <c r="O924" s="68">
        <f>'Листы ввода'!J578</f>
        <v>0</v>
      </c>
      <c r="P924" s="69">
        <f>ROUNDUP('Листы ввода'!K578*'Общ. данные'!$D$26,0)</f>
        <v>0</v>
      </c>
      <c r="Q924" s="238">
        <f>ROUNDUP('Листы ввода'!L578*'Общ. данные'!$D$26,0)</f>
        <v>0</v>
      </c>
      <c r="R924" s="239"/>
      <c r="S924" s="238">
        <f>ROUNDUP('Листы ввода'!M578*'Общ. данные'!$D$26,0)</f>
        <v>0</v>
      </c>
      <c r="T924" s="240"/>
      <c r="U924" s="239"/>
      <c r="V924" s="238">
        <f>ROUNDUP('Листы ввода'!N578*'Общ. данные'!$D$26,0)</f>
        <v>0</v>
      </c>
      <c r="W924" s="240"/>
      <c r="X924" s="239"/>
      <c r="Y924" s="262">
        <f>'Листы ввода'!O578</f>
        <v>0</v>
      </c>
      <c r="Z924" s="263"/>
      <c r="AA924" s="26">
        <f>'Листы ввода'!P578</f>
        <v>0</v>
      </c>
      <c r="AB924" s="68">
        <f>'Листы ввода'!Q578</f>
        <v>0</v>
      </c>
      <c r="AC924" s="236">
        <f>'Листы ввода'!R578</f>
        <v>0</v>
      </c>
      <c r="AD924" s="236"/>
      <c r="AE924" s="233">
        <f>IF('Листы ввода'!T578=1,'Листы на печать'!P924,AQ924)</f>
        <v>0</v>
      </c>
      <c r="AF924" s="264"/>
      <c r="AG924" s="265"/>
      <c r="AH924" s="266"/>
      <c r="AI924" s="26"/>
      <c r="AJ924" s="27"/>
      <c r="AK924" s="265"/>
      <c r="AL924" s="265"/>
      <c r="AM924" s="266"/>
      <c r="AN924" s="267"/>
      <c r="AO924" s="266"/>
      <c r="AP924" s="301"/>
      <c r="AQ924" s="46">
        <f t="shared" si="18"/>
        <v>0</v>
      </c>
    </row>
    <row r="925" spans="1:43" ht="20.45" customHeight="1">
      <c r="A925" s="314"/>
      <c r="B925" s="233">
        <f>'Листы ввода'!B579</f>
        <v>0</v>
      </c>
      <c r="C925" s="234"/>
      <c r="D925" s="235">
        <f>'Листы ввода'!C579</f>
        <v>0</v>
      </c>
      <c r="E925" s="236"/>
      <c r="F925" s="237"/>
      <c r="G925" s="235">
        <f>'Листы ввода'!D579</f>
        <v>0</v>
      </c>
      <c r="H925" s="236"/>
      <c r="I925" s="237"/>
      <c r="J925" s="26">
        <f>'Листы ввода'!E579</f>
        <v>0</v>
      </c>
      <c r="K925" s="27">
        <f>'Листы ввода'!F579</f>
        <v>0</v>
      </c>
      <c r="L925" s="69">
        <f>ROUNDUP('Листы ввода'!G579*'Общ. данные'!$D$26,0)</f>
        <v>0</v>
      </c>
      <c r="M925" s="67">
        <f>'Листы ввода'!H579</f>
        <v>0</v>
      </c>
      <c r="N925" s="28">
        <f>'Листы ввода'!I579</f>
        <v>0</v>
      </c>
      <c r="O925" s="68">
        <f>'Листы ввода'!J579</f>
        <v>0</v>
      </c>
      <c r="P925" s="69">
        <f>ROUNDUP('Листы ввода'!K579*'Общ. данные'!$D$26,0)</f>
        <v>0</v>
      </c>
      <c r="Q925" s="238">
        <f>ROUNDUP('Листы ввода'!L579*'Общ. данные'!$D$26,0)</f>
        <v>0</v>
      </c>
      <c r="R925" s="239"/>
      <c r="S925" s="238">
        <f>ROUNDUP('Листы ввода'!M579*'Общ. данные'!$D$26,0)</f>
        <v>0</v>
      </c>
      <c r="T925" s="240"/>
      <c r="U925" s="239"/>
      <c r="V925" s="238">
        <f>ROUNDUP('Листы ввода'!N579*'Общ. данные'!$D$26,0)</f>
        <v>0</v>
      </c>
      <c r="W925" s="240"/>
      <c r="X925" s="239"/>
      <c r="Y925" s="262">
        <f>'Листы ввода'!O579</f>
        <v>0</v>
      </c>
      <c r="Z925" s="263"/>
      <c r="AA925" s="26">
        <f>'Листы ввода'!P579</f>
        <v>0</v>
      </c>
      <c r="AB925" s="68">
        <f>'Листы ввода'!Q579</f>
        <v>0</v>
      </c>
      <c r="AC925" s="236">
        <f>'Листы ввода'!R579</f>
        <v>0</v>
      </c>
      <c r="AD925" s="236"/>
      <c r="AE925" s="233">
        <f>IF('Листы ввода'!T579=1,'Листы на печать'!P925,AQ925)</f>
        <v>0</v>
      </c>
      <c r="AF925" s="264"/>
      <c r="AG925" s="265"/>
      <c r="AH925" s="266"/>
      <c r="AI925" s="26"/>
      <c r="AJ925" s="27"/>
      <c r="AK925" s="265"/>
      <c r="AL925" s="265"/>
      <c r="AM925" s="266"/>
      <c r="AN925" s="267"/>
      <c r="AO925" s="266"/>
      <c r="AP925" s="301"/>
      <c r="AQ925" s="46">
        <f t="shared" si="18"/>
        <v>0</v>
      </c>
    </row>
    <row r="926" spans="1:43" ht="20.45" customHeight="1">
      <c r="A926" s="314"/>
      <c r="B926" s="233">
        <f>'Листы ввода'!B580</f>
        <v>0</v>
      </c>
      <c r="C926" s="234"/>
      <c r="D926" s="235">
        <f>'Листы ввода'!C580</f>
        <v>0</v>
      </c>
      <c r="E926" s="236"/>
      <c r="F926" s="237"/>
      <c r="G926" s="235">
        <f>'Листы ввода'!D580</f>
        <v>0</v>
      </c>
      <c r="H926" s="236"/>
      <c r="I926" s="237"/>
      <c r="J926" s="26">
        <f>'Листы ввода'!E580</f>
        <v>0</v>
      </c>
      <c r="K926" s="27">
        <f>'Листы ввода'!F580</f>
        <v>0</v>
      </c>
      <c r="L926" s="69">
        <f>ROUNDUP('Листы ввода'!G580*'Общ. данные'!$D$26,0)</f>
        <v>0</v>
      </c>
      <c r="M926" s="67">
        <f>'Листы ввода'!H580</f>
        <v>0</v>
      </c>
      <c r="N926" s="28">
        <f>'Листы ввода'!I580</f>
        <v>0</v>
      </c>
      <c r="O926" s="68">
        <f>'Листы ввода'!J580</f>
        <v>0</v>
      </c>
      <c r="P926" s="69">
        <f>ROUNDUP('Листы ввода'!K580*'Общ. данные'!$D$26,0)</f>
        <v>0</v>
      </c>
      <c r="Q926" s="238">
        <f>ROUNDUP('Листы ввода'!L580*'Общ. данные'!$D$26,0)</f>
        <v>0</v>
      </c>
      <c r="R926" s="239"/>
      <c r="S926" s="238">
        <f>ROUNDUP('Листы ввода'!M580*'Общ. данные'!$D$26,0)</f>
        <v>0</v>
      </c>
      <c r="T926" s="240"/>
      <c r="U926" s="239"/>
      <c r="V926" s="238">
        <f>ROUNDUP('Листы ввода'!N580*'Общ. данные'!$D$26,0)</f>
        <v>0</v>
      </c>
      <c r="W926" s="240"/>
      <c r="X926" s="239"/>
      <c r="Y926" s="262">
        <f>'Листы ввода'!O580</f>
        <v>0</v>
      </c>
      <c r="Z926" s="263"/>
      <c r="AA926" s="26">
        <f>'Листы ввода'!P580</f>
        <v>0</v>
      </c>
      <c r="AB926" s="68">
        <f>'Листы ввода'!Q580</f>
        <v>0</v>
      </c>
      <c r="AC926" s="236">
        <f>'Листы ввода'!R580</f>
        <v>0</v>
      </c>
      <c r="AD926" s="236"/>
      <c r="AE926" s="233">
        <f>IF('Листы ввода'!T580=1,'Листы на печать'!P926,AQ926)</f>
        <v>0</v>
      </c>
      <c r="AF926" s="264"/>
      <c r="AG926" s="265"/>
      <c r="AH926" s="266"/>
      <c r="AI926" s="26"/>
      <c r="AJ926" s="27"/>
      <c r="AK926" s="265"/>
      <c r="AL926" s="265"/>
      <c r="AM926" s="266"/>
      <c r="AN926" s="267"/>
      <c r="AO926" s="266"/>
      <c r="AP926" s="301"/>
      <c r="AQ926" s="46">
        <f t="shared" si="18"/>
        <v>0</v>
      </c>
    </row>
    <row r="927" spans="1:43" ht="20.45" customHeight="1">
      <c r="A927" s="314"/>
      <c r="B927" s="233">
        <f>'Листы ввода'!B581</f>
        <v>0</v>
      </c>
      <c r="C927" s="234"/>
      <c r="D927" s="235">
        <f>'Листы ввода'!C581</f>
        <v>0</v>
      </c>
      <c r="E927" s="236"/>
      <c r="F927" s="237"/>
      <c r="G927" s="235">
        <f>'Листы ввода'!D581</f>
        <v>0</v>
      </c>
      <c r="H927" s="236"/>
      <c r="I927" s="237"/>
      <c r="J927" s="26">
        <f>'Листы ввода'!E581</f>
        <v>0</v>
      </c>
      <c r="K927" s="27">
        <f>'Листы ввода'!F581</f>
        <v>0</v>
      </c>
      <c r="L927" s="69">
        <f>ROUNDUP('Листы ввода'!G581*'Общ. данные'!$D$26,0)</f>
        <v>0</v>
      </c>
      <c r="M927" s="67">
        <f>'Листы ввода'!H581</f>
        <v>0</v>
      </c>
      <c r="N927" s="28">
        <f>'Листы ввода'!I581</f>
        <v>0</v>
      </c>
      <c r="O927" s="68">
        <f>'Листы ввода'!J581</f>
        <v>0</v>
      </c>
      <c r="P927" s="69">
        <f>ROUNDUP('Листы ввода'!K581*'Общ. данные'!$D$26,0)</f>
        <v>0</v>
      </c>
      <c r="Q927" s="238">
        <f>ROUNDUP('Листы ввода'!L581*'Общ. данные'!$D$26,0)</f>
        <v>0</v>
      </c>
      <c r="R927" s="239"/>
      <c r="S927" s="238">
        <f>ROUNDUP('Листы ввода'!M581*'Общ. данные'!$D$26,0)</f>
        <v>0</v>
      </c>
      <c r="T927" s="240"/>
      <c r="U927" s="239"/>
      <c r="V927" s="238">
        <f>ROUNDUP('Листы ввода'!N581*'Общ. данные'!$D$26,0)</f>
        <v>0</v>
      </c>
      <c r="W927" s="240"/>
      <c r="X927" s="239"/>
      <c r="Y927" s="262">
        <f>'Листы ввода'!O581</f>
        <v>0</v>
      </c>
      <c r="Z927" s="263"/>
      <c r="AA927" s="26">
        <f>'Листы ввода'!P581</f>
        <v>0</v>
      </c>
      <c r="AB927" s="68">
        <f>'Листы ввода'!Q581</f>
        <v>0</v>
      </c>
      <c r="AC927" s="236">
        <f>'Листы ввода'!R581</f>
        <v>0</v>
      </c>
      <c r="AD927" s="236"/>
      <c r="AE927" s="233">
        <f>IF('Листы ввода'!T581=1,'Листы на печать'!P927,AQ927)</f>
        <v>0</v>
      </c>
      <c r="AF927" s="264"/>
      <c r="AG927" s="265"/>
      <c r="AH927" s="266"/>
      <c r="AI927" s="26"/>
      <c r="AJ927" s="27"/>
      <c r="AK927" s="265"/>
      <c r="AL927" s="265"/>
      <c r="AM927" s="266"/>
      <c r="AN927" s="267"/>
      <c r="AO927" s="266"/>
      <c r="AP927" s="301"/>
      <c r="AQ927" s="46">
        <f t="shared" si="18"/>
        <v>0</v>
      </c>
    </row>
    <row r="928" spans="1:43" ht="20.45" customHeight="1">
      <c r="A928" s="314"/>
      <c r="B928" s="233">
        <f>'Листы ввода'!B582</f>
        <v>0</v>
      </c>
      <c r="C928" s="234"/>
      <c r="D928" s="235">
        <f>'Листы ввода'!C582</f>
        <v>0</v>
      </c>
      <c r="E928" s="236"/>
      <c r="F928" s="237"/>
      <c r="G928" s="235">
        <f>'Листы ввода'!D582</f>
        <v>0</v>
      </c>
      <c r="H928" s="236"/>
      <c r="I928" s="237"/>
      <c r="J928" s="26">
        <f>'Листы ввода'!E582</f>
        <v>0</v>
      </c>
      <c r="K928" s="27">
        <f>'Листы ввода'!F582</f>
        <v>0</v>
      </c>
      <c r="L928" s="69">
        <f>ROUNDUP('Листы ввода'!G582*'Общ. данные'!$D$26,0)</f>
        <v>0</v>
      </c>
      <c r="M928" s="67">
        <f>'Листы ввода'!H582</f>
        <v>0</v>
      </c>
      <c r="N928" s="28">
        <f>'Листы ввода'!I582</f>
        <v>0</v>
      </c>
      <c r="O928" s="68">
        <f>'Листы ввода'!J582</f>
        <v>0</v>
      </c>
      <c r="P928" s="69">
        <f>ROUNDUP('Листы ввода'!K582*'Общ. данные'!$D$26,0)</f>
        <v>0</v>
      </c>
      <c r="Q928" s="238">
        <f>ROUNDUP('Листы ввода'!L582*'Общ. данные'!$D$26,0)</f>
        <v>0</v>
      </c>
      <c r="R928" s="239"/>
      <c r="S928" s="238">
        <f>ROUNDUP('Листы ввода'!M582*'Общ. данные'!$D$26,0)</f>
        <v>0</v>
      </c>
      <c r="T928" s="240"/>
      <c r="U928" s="239"/>
      <c r="V928" s="238">
        <f>ROUNDUP('Листы ввода'!N582*'Общ. данные'!$D$26,0)</f>
        <v>0</v>
      </c>
      <c r="W928" s="240"/>
      <c r="X928" s="239"/>
      <c r="Y928" s="262">
        <f>'Листы ввода'!O582</f>
        <v>0</v>
      </c>
      <c r="Z928" s="263"/>
      <c r="AA928" s="26">
        <f>'Листы ввода'!P582</f>
        <v>0</v>
      </c>
      <c r="AB928" s="68">
        <f>'Листы ввода'!Q582</f>
        <v>0</v>
      </c>
      <c r="AC928" s="236">
        <f>'Листы ввода'!R582</f>
        <v>0</v>
      </c>
      <c r="AD928" s="236"/>
      <c r="AE928" s="233">
        <f>IF('Листы ввода'!T582=1,'Листы на печать'!P928,AQ928)</f>
        <v>0</v>
      </c>
      <c r="AF928" s="264"/>
      <c r="AG928" s="265"/>
      <c r="AH928" s="266"/>
      <c r="AI928" s="26"/>
      <c r="AJ928" s="27"/>
      <c r="AK928" s="265"/>
      <c r="AL928" s="265"/>
      <c r="AM928" s="266"/>
      <c r="AN928" s="267"/>
      <c r="AO928" s="266"/>
      <c r="AP928" s="301"/>
      <c r="AQ928" s="46">
        <f t="shared" si="18"/>
        <v>0</v>
      </c>
    </row>
    <row r="929" spans="1:43" ht="20.45" customHeight="1">
      <c r="A929" s="314"/>
      <c r="B929" s="233">
        <f>'Листы ввода'!B583</f>
        <v>0</v>
      </c>
      <c r="C929" s="234"/>
      <c r="D929" s="235">
        <f>'Листы ввода'!C583</f>
        <v>0</v>
      </c>
      <c r="E929" s="236"/>
      <c r="F929" s="237"/>
      <c r="G929" s="235">
        <f>'Листы ввода'!D583</f>
        <v>0</v>
      </c>
      <c r="H929" s="236"/>
      <c r="I929" s="237"/>
      <c r="J929" s="26">
        <f>'Листы ввода'!E583</f>
        <v>0</v>
      </c>
      <c r="K929" s="27">
        <f>'Листы ввода'!F583</f>
        <v>0</v>
      </c>
      <c r="L929" s="69">
        <f>ROUNDUP('Листы ввода'!G583*'Общ. данные'!$D$26,0)</f>
        <v>0</v>
      </c>
      <c r="M929" s="67">
        <f>'Листы ввода'!H583</f>
        <v>0</v>
      </c>
      <c r="N929" s="28">
        <f>'Листы ввода'!I583</f>
        <v>0</v>
      </c>
      <c r="O929" s="68">
        <f>'Листы ввода'!J583</f>
        <v>0</v>
      </c>
      <c r="P929" s="69">
        <f>ROUNDUP('Листы ввода'!K583*'Общ. данные'!$D$26,0)</f>
        <v>0</v>
      </c>
      <c r="Q929" s="238">
        <f>ROUNDUP('Листы ввода'!L583*'Общ. данные'!$D$26,0)</f>
        <v>0</v>
      </c>
      <c r="R929" s="239"/>
      <c r="S929" s="238">
        <f>ROUNDUP('Листы ввода'!M583*'Общ. данные'!$D$26,0)</f>
        <v>0</v>
      </c>
      <c r="T929" s="240"/>
      <c r="U929" s="239"/>
      <c r="V929" s="238">
        <f>ROUNDUP('Листы ввода'!N583*'Общ. данные'!$D$26,0)</f>
        <v>0</v>
      </c>
      <c r="W929" s="240"/>
      <c r="X929" s="239"/>
      <c r="Y929" s="262">
        <f>'Листы ввода'!O583</f>
        <v>0</v>
      </c>
      <c r="Z929" s="263"/>
      <c r="AA929" s="26">
        <f>'Листы ввода'!P583</f>
        <v>0</v>
      </c>
      <c r="AB929" s="68">
        <f>'Листы ввода'!Q583</f>
        <v>0</v>
      </c>
      <c r="AC929" s="236">
        <f>'Листы ввода'!R583</f>
        <v>0</v>
      </c>
      <c r="AD929" s="236"/>
      <c r="AE929" s="233">
        <f>IF('Листы ввода'!T583=1,'Листы на печать'!P929,AQ929)</f>
        <v>0</v>
      </c>
      <c r="AF929" s="264"/>
      <c r="AG929" s="265"/>
      <c r="AH929" s="266"/>
      <c r="AI929" s="26"/>
      <c r="AJ929" s="27"/>
      <c r="AK929" s="265"/>
      <c r="AL929" s="265"/>
      <c r="AM929" s="266"/>
      <c r="AN929" s="267"/>
      <c r="AO929" s="266"/>
      <c r="AP929" s="301"/>
      <c r="AQ929" s="46">
        <f t="shared" si="18"/>
        <v>0</v>
      </c>
    </row>
    <row r="930" spans="1:43" ht="20.45" customHeight="1">
      <c r="A930" s="314"/>
      <c r="B930" s="233">
        <f>'Листы ввода'!B584</f>
        <v>0</v>
      </c>
      <c r="C930" s="234"/>
      <c r="D930" s="235">
        <f>'Листы ввода'!C584</f>
        <v>0</v>
      </c>
      <c r="E930" s="236"/>
      <c r="F930" s="237"/>
      <c r="G930" s="235">
        <f>'Листы ввода'!D584</f>
        <v>0</v>
      </c>
      <c r="H930" s="236"/>
      <c r="I930" s="237"/>
      <c r="J930" s="26">
        <f>'Листы ввода'!E584</f>
        <v>0</v>
      </c>
      <c r="K930" s="27">
        <f>'Листы ввода'!F584</f>
        <v>0</v>
      </c>
      <c r="L930" s="69">
        <f>ROUNDUP('Листы ввода'!G584*'Общ. данные'!$D$26,0)</f>
        <v>0</v>
      </c>
      <c r="M930" s="67">
        <f>'Листы ввода'!H584</f>
        <v>0</v>
      </c>
      <c r="N930" s="28">
        <f>'Листы ввода'!I584</f>
        <v>0</v>
      </c>
      <c r="O930" s="68">
        <f>'Листы ввода'!J584</f>
        <v>0</v>
      </c>
      <c r="P930" s="69">
        <f>ROUNDUP('Листы ввода'!K584*'Общ. данные'!$D$26,0)</f>
        <v>0</v>
      </c>
      <c r="Q930" s="238">
        <f>ROUNDUP('Листы ввода'!L584*'Общ. данные'!$D$26,0)</f>
        <v>0</v>
      </c>
      <c r="R930" s="239"/>
      <c r="S930" s="238">
        <f>ROUNDUP('Листы ввода'!M584*'Общ. данные'!$D$26,0)</f>
        <v>0</v>
      </c>
      <c r="T930" s="240"/>
      <c r="U930" s="239"/>
      <c r="V930" s="238">
        <f>ROUNDUP('Листы ввода'!N584*'Общ. данные'!$D$26,0)</f>
        <v>0</v>
      </c>
      <c r="W930" s="240"/>
      <c r="X930" s="239"/>
      <c r="Y930" s="262">
        <f>'Листы ввода'!O584</f>
        <v>0</v>
      </c>
      <c r="Z930" s="263"/>
      <c r="AA930" s="26">
        <f>'Листы ввода'!P584</f>
        <v>0</v>
      </c>
      <c r="AB930" s="68">
        <f>'Листы ввода'!Q584</f>
        <v>0</v>
      </c>
      <c r="AC930" s="236">
        <f>'Листы ввода'!R584</f>
        <v>0</v>
      </c>
      <c r="AD930" s="236"/>
      <c r="AE930" s="233">
        <f>IF('Листы ввода'!T584=1,'Листы на печать'!P930,AQ930)</f>
        <v>0</v>
      </c>
      <c r="AF930" s="264"/>
      <c r="AG930" s="265"/>
      <c r="AH930" s="266"/>
      <c r="AI930" s="26"/>
      <c r="AJ930" s="27"/>
      <c r="AK930" s="265"/>
      <c r="AL930" s="265"/>
      <c r="AM930" s="266"/>
      <c r="AN930" s="267"/>
      <c r="AO930" s="266"/>
      <c r="AP930" s="301"/>
      <c r="AQ930" s="46">
        <f t="shared" si="18"/>
        <v>0</v>
      </c>
    </row>
    <row r="931" spans="1:43" ht="20.45" customHeight="1">
      <c r="A931" s="314"/>
      <c r="B931" s="233">
        <f>'Листы ввода'!B585</f>
        <v>0</v>
      </c>
      <c r="C931" s="234"/>
      <c r="D931" s="235">
        <f>'Листы ввода'!C585</f>
        <v>0</v>
      </c>
      <c r="E931" s="236"/>
      <c r="F931" s="237"/>
      <c r="G931" s="235">
        <f>'Листы ввода'!D585</f>
        <v>0</v>
      </c>
      <c r="H931" s="236"/>
      <c r="I931" s="237"/>
      <c r="J931" s="26">
        <f>'Листы ввода'!E585</f>
        <v>0</v>
      </c>
      <c r="K931" s="27">
        <f>'Листы ввода'!F585</f>
        <v>0</v>
      </c>
      <c r="L931" s="69">
        <f>ROUNDUP('Листы ввода'!G585*'Общ. данные'!$D$26,0)</f>
        <v>0</v>
      </c>
      <c r="M931" s="67">
        <f>'Листы ввода'!H585</f>
        <v>0</v>
      </c>
      <c r="N931" s="28">
        <f>'Листы ввода'!I585</f>
        <v>0</v>
      </c>
      <c r="O931" s="68">
        <f>'Листы ввода'!J585</f>
        <v>0</v>
      </c>
      <c r="P931" s="69">
        <f>ROUNDUP('Листы ввода'!K585*'Общ. данные'!$D$26,0)</f>
        <v>0</v>
      </c>
      <c r="Q931" s="238">
        <f>ROUNDUP('Листы ввода'!L585*'Общ. данные'!$D$26,0)</f>
        <v>0</v>
      </c>
      <c r="R931" s="239"/>
      <c r="S931" s="238">
        <f>ROUNDUP('Листы ввода'!M585*'Общ. данные'!$D$26,0)</f>
        <v>0</v>
      </c>
      <c r="T931" s="240"/>
      <c r="U931" s="239"/>
      <c r="V931" s="238">
        <f>ROUNDUP('Листы ввода'!N585*'Общ. данные'!$D$26,0)</f>
        <v>0</v>
      </c>
      <c r="W931" s="240"/>
      <c r="X931" s="239"/>
      <c r="Y931" s="262">
        <f>'Листы ввода'!O585</f>
        <v>0</v>
      </c>
      <c r="Z931" s="263"/>
      <c r="AA931" s="26">
        <f>'Листы ввода'!P585</f>
        <v>0</v>
      </c>
      <c r="AB931" s="68">
        <f>'Листы ввода'!Q585</f>
        <v>0</v>
      </c>
      <c r="AC931" s="236">
        <f>'Листы ввода'!R585</f>
        <v>0</v>
      </c>
      <c r="AD931" s="236"/>
      <c r="AE931" s="233">
        <f>IF('Листы ввода'!T585=1,'Листы на печать'!P931,AQ931)</f>
        <v>0</v>
      </c>
      <c r="AF931" s="264"/>
      <c r="AG931" s="265"/>
      <c r="AH931" s="266"/>
      <c r="AI931" s="26"/>
      <c r="AJ931" s="27"/>
      <c r="AK931" s="265"/>
      <c r="AL931" s="265"/>
      <c r="AM931" s="266"/>
      <c r="AN931" s="267"/>
      <c r="AO931" s="266"/>
      <c r="AP931" s="301"/>
      <c r="AQ931" s="46">
        <f t="shared" si="18"/>
        <v>0</v>
      </c>
    </row>
    <row r="932" spans="1:43" ht="20.45" customHeight="1">
      <c r="A932" s="314"/>
      <c r="B932" s="233">
        <f>'Листы ввода'!B586</f>
        <v>0</v>
      </c>
      <c r="C932" s="234"/>
      <c r="D932" s="235">
        <f>'Листы ввода'!C586</f>
        <v>0</v>
      </c>
      <c r="E932" s="236"/>
      <c r="F932" s="237"/>
      <c r="G932" s="235">
        <f>'Листы ввода'!D586</f>
        <v>0</v>
      </c>
      <c r="H932" s="236"/>
      <c r="I932" s="237"/>
      <c r="J932" s="26">
        <f>'Листы ввода'!E586</f>
        <v>0</v>
      </c>
      <c r="K932" s="27">
        <f>'Листы ввода'!F586</f>
        <v>0</v>
      </c>
      <c r="L932" s="69">
        <f>ROUNDUP('Листы ввода'!G586*'Общ. данные'!$D$26,0)</f>
        <v>0</v>
      </c>
      <c r="M932" s="67">
        <f>'Листы ввода'!H586</f>
        <v>0</v>
      </c>
      <c r="N932" s="28">
        <f>'Листы ввода'!I586</f>
        <v>0</v>
      </c>
      <c r="O932" s="68">
        <f>'Листы ввода'!J586</f>
        <v>0</v>
      </c>
      <c r="P932" s="69">
        <f>ROUNDUP('Листы ввода'!K586*'Общ. данные'!$D$26,0)</f>
        <v>0</v>
      </c>
      <c r="Q932" s="238">
        <f>ROUNDUP('Листы ввода'!L586*'Общ. данные'!$D$26,0)</f>
        <v>0</v>
      </c>
      <c r="R932" s="239"/>
      <c r="S932" s="238">
        <f>ROUNDUP('Листы ввода'!M586*'Общ. данные'!$D$26,0)</f>
        <v>0</v>
      </c>
      <c r="T932" s="240"/>
      <c r="U932" s="239"/>
      <c r="V932" s="238">
        <f>ROUNDUP('Листы ввода'!N586*'Общ. данные'!$D$26,0)</f>
        <v>0</v>
      </c>
      <c r="W932" s="240"/>
      <c r="X932" s="239"/>
      <c r="Y932" s="262">
        <f>'Листы ввода'!O586</f>
        <v>0</v>
      </c>
      <c r="Z932" s="263"/>
      <c r="AA932" s="26">
        <f>'Листы ввода'!P586</f>
        <v>0</v>
      </c>
      <c r="AB932" s="68">
        <f>'Листы ввода'!Q586</f>
        <v>0</v>
      </c>
      <c r="AC932" s="236">
        <f>'Листы ввода'!R586</f>
        <v>0</v>
      </c>
      <c r="AD932" s="236"/>
      <c r="AE932" s="233">
        <f>IF('Листы ввода'!T586=1,'Листы на печать'!P932,AQ932)</f>
        <v>0</v>
      </c>
      <c r="AF932" s="264"/>
      <c r="AG932" s="265"/>
      <c r="AH932" s="266"/>
      <c r="AI932" s="26"/>
      <c r="AJ932" s="27"/>
      <c r="AK932" s="265"/>
      <c r="AL932" s="265"/>
      <c r="AM932" s="266"/>
      <c r="AN932" s="267"/>
      <c r="AO932" s="266"/>
      <c r="AP932" s="301"/>
      <c r="AQ932" s="46">
        <f t="shared" si="18"/>
        <v>0</v>
      </c>
    </row>
    <row r="933" spans="1:43" ht="20.45" customHeight="1">
      <c r="A933" s="314"/>
      <c r="B933" s="233">
        <f>'Листы ввода'!B587</f>
        <v>0</v>
      </c>
      <c r="C933" s="234"/>
      <c r="D933" s="235">
        <f>'Листы ввода'!C587</f>
        <v>0</v>
      </c>
      <c r="E933" s="236"/>
      <c r="F933" s="237"/>
      <c r="G933" s="235">
        <f>'Листы ввода'!D587</f>
        <v>0</v>
      </c>
      <c r="H933" s="236"/>
      <c r="I933" s="237"/>
      <c r="J933" s="26">
        <f>'Листы ввода'!E587</f>
        <v>0</v>
      </c>
      <c r="K933" s="27">
        <f>'Листы ввода'!F587</f>
        <v>0</v>
      </c>
      <c r="L933" s="69">
        <f>ROUNDUP('Листы ввода'!G587*'Общ. данные'!$D$26,0)</f>
        <v>0</v>
      </c>
      <c r="M933" s="67">
        <f>'Листы ввода'!H587</f>
        <v>0</v>
      </c>
      <c r="N933" s="28">
        <f>'Листы ввода'!I587</f>
        <v>0</v>
      </c>
      <c r="O933" s="68">
        <f>'Листы ввода'!J587</f>
        <v>0</v>
      </c>
      <c r="P933" s="69">
        <f>ROUNDUP('Листы ввода'!K587*'Общ. данные'!$D$26,0)</f>
        <v>0</v>
      </c>
      <c r="Q933" s="238">
        <f>ROUNDUP('Листы ввода'!L587*'Общ. данные'!$D$26,0)</f>
        <v>0</v>
      </c>
      <c r="R933" s="239"/>
      <c r="S933" s="238">
        <f>ROUNDUP('Листы ввода'!M587*'Общ. данные'!$D$26,0)</f>
        <v>0</v>
      </c>
      <c r="T933" s="240"/>
      <c r="U933" s="239"/>
      <c r="V933" s="238">
        <f>ROUNDUP('Листы ввода'!N587*'Общ. данные'!$D$26,0)</f>
        <v>0</v>
      </c>
      <c r="W933" s="240"/>
      <c r="X933" s="239"/>
      <c r="Y933" s="262">
        <f>'Листы ввода'!O587</f>
        <v>0</v>
      </c>
      <c r="Z933" s="263"/>
      <c r="AA933" s="26">
        <f>'Листы ввода'!P587</f>
        <v>0</v>
      </c>
      <c r="AB933" s="68">
        <f>'Листы ввода'!Q587</f>
        <v>0</v>
      </c>
      <c r="AC933" s="236">
        <f>'Листы ввода'!R587</f>
        <v>0</v>
      </c>
      <c r="AD933" s="236"/>
      <c r="AE933" s="233">
        <f>IF('Листы ввода'!T587=1,'Листы на печать'!P933,AQ933)</f>
        <v>0</v>
      </c>
      <c r="AF933" s="264"/>
      <c r="AG933" s="265"/>
      <c r="AH933" s="266"/>
      <c r="AI933" s="26"/>
      <c r="AJ933" s="27"/>
      <c r="AK933" s="265"/>
      <c r="AL933" s="265"/>
      <c r="AM933" s="266"/>
      <c r="AN933" s="267"/>
      <c r="AO933" s="266"/>
      <c r="AP933" s="301"/>
      <c r="AQ933" s="46">
        <f t="shared" si="18"/>
        <v>0</v>
      </c>
    </row>
    <row r="934" spans="1:43" ht="20.45" customHeight="1">
      <c r="A934" s="314"/>
      <c r="B934" s="233">
        <f>'Листы ввода'!B588</f>
        <v>0</v>
      </c>
      <c r="C934" s="234"/>
      <c r="D934" s="235">
        <f>'Листы ввода'!C588</f>
        <v>0</v>
      </c>
      <c r="E934" s="236"/>
      <c r="F934" s="237"/>
      <c r="G934" s="235">
        <f>'Листы ввода'!D588</f>
        <v>0</v>
      </c>
      <c r="H934" s="236"/>
      <c r="I934" s="237"/>
      <c r="J934" s="26">
        <f>'Листы ввода'!E588</f>
        <v>0</v>
      </c>
      <c r="K934" s="27">
        <f>'Листы ввода'!F588</f>
        <v>0</v>
      </c>
      <c r="L934" s="69">
        <f>ROUNDUP('Листы ввода'!G588*'Общ. данные'!$D$26,0)</f>
        <v>0</v>
      </c>
      <c r="M934" s="67">
        <f>'Листы ввода'!H588</f>
        <v>0</v>
      </c>
      <c r="N934" s="28">
        <f>'Листы ввода'!I588</f>
        <v>0</v>
      </c>
      <c r="O934" s="68">
        <f>'Листы ввода'!J588</f>
        <v>0</v>
      </c>
      <c r="P934" s="69">
        <f>ROUNDUP('Листы ввода'!K588*'Общ. данные'!$D$26,0)</f>
        <v>0</v>
      </c>
      <c r="Q934" s="238">
        <f>ROUNDUP('Листы ввода'!L588*'Общ. данные'!$D$26,0)</f>
        <v>0</v>
      </c>
      <c r="R934" s="239"/>
      <c r="S934" s="238">
        <f>ROUNDUP('Листы ввода'!M588*'Общ. данные'!$D$26,0)</f>
        <v>0</v>
      </c>
      <c r="T934" s="240"/>
      <c r="U934" s="239"/>
      <c r="V934" s="238">
        <f>ROUNDUP('Листы ввода'!N588*'Общ. данные'!$D$26,0)</f>
        <v>0</v>
      </c>
      <c r="W934" s="240"/>
      <c r="X934" s="239"/>
      <c r="Y934" s="262">
        <f>'Листы ввода'!O588</f>
        <v>0</v>
      </c>
      <c r="Z934" s="263"/>
      <c r="AA934" s="26">
        <f>'Листы ввода'!P588</f>
        <v>0</v>
      </c>
      <c r="AB934" s="68">
        <f>'Листы ввода'!Q588</f>
        <v>0</v>
      </c>
      <c r="AC934" s="236">
        <f>'Листы ввода'!R588</f>
        <v>0</v>
      </c>
      <c r="AD934" s="236"/>
      <c r="AE934" s="233">
        <f>IF('Листы ввода'!T588=1,'Листы на печать'!P934,AQ934)</f>
        <v>0</v>
      </c>
      <c r="AF934" s="264"/>
      <c r="AG934" s="265"/>
      <c r="AH934" s="266"/>
      <c r="AI934" s="26"/>
      <c r="AJ934" s="27"/>
      <c r="AK934" s="265"/>
      <c r="AL934" s="265"/>
      <c r="AM934" s="266"/>
      <c r="AN934" s="267"/>
      <c r="AO934" s="266"/>
      <c r="AP934" s="301"/>
      <c r="AQ934" s="46">
        <f t="shared" si="18"/>
        <v>0</v>
      </c>
    </row>
    <row r="935" spans="1:43" ht="20.45" customHeight="1">
      <c r="A935" s="314"/>
      <c r="B935" s="233">
        <f>'Листы ввода'!B589</f>
        <v>0</v>
      </c>
      <c r="C935" s="234"/>
      <c r="D935" s="235">
        <f>'Листы ввода'!C589</f>
        <v>0</v>
      </c>
      <c r="E935" s="236"/>
      <c r="F935" s="237"/>
      <c r="G935" s="235">
        <f>'Листы ввода'!D589</f>
        <v>0</v>
      </c>
      <c r="H935" s="236"/>
      <c r="I935" s="237"/>
      <c r="J935" s="26">
        <f>'Листы ввода'!E589</f>
        <v>0</v>
      </c>
      <c r="K935" s="27">
        <f>'Листы ввода'!F589</f>
        <v>0</v>
      </c>
      <c r="L935" s="69">
        <f>ROUNDUP('Листы ввода'!G589*'Общ. данные'!$D$26,0)</f>
        <v>0</v>
      </c>
      <c r="M935" s="67">
        <f>'Листы ввода'!H589</f>
        <v>0</v>
      </c>
      <c r="N935" s="28">
        <f>'Листы ввода'!I589</f>
        <v>0</v>
      </c>
      <c r="O935" s="68">
        <f>'Листы ввода'!J589</f>
        <v>0</v>
      </c>
      <c r="P935" s="69">
        <f>ROUNDUP('Листы ввода'!K589*'Общ. данные'!$D$26,0)</f>
        <v>0</v>
      </c>
      <c r="Q935" s="238">
        <f>ROUNDUP('Листы ввода'!L589*'Общ. данные'!$D$26,0)</f>
        <v>0</v>
      </c>
      <c r="R935" s="239"/>
      <c r="S935" s="238">
        <f>ROUNDUP('Листы ввода'!M589*'Общ. данные'!$D$26,0)</f>
        <v>0</v>
      </c>
      <c r="T935" s="240"/>
      <c r="U935" s="239"/>
      <c r="V935" s="238">
        <f>ROUNDUP('Листы ввода'!N589*'Общ. данные'!$D$26,0)</f>
        <v>0</v>
      </c>
      <c r="W935" s="240"/>
      <c r="X935" s="239"/>
      <c r="Y935" s="262">
        <f>'Листы ввода'!O589</f>
        <v>0</v>
      </c>
      <c r="Z935" s="263"/>
      <c r="AA935" s="26">
        <f>'Листы ввода'!P589</f>
        <v>0</v>
      </c>
      <c r="AB935" s="68">
        <f>'Листы ввода'!Q589</f>
        <v>0</v>
      </c>
      <c r="AC935" s="236">
        <f>'Листы ввода'!R589</f>
        <v>0</v>
      </c>
      <c r="AD935" s="236"/>
      <c r="AE935" s="233">
        <f>IF('Листы ввода'!T589=1,'Листы на печать'!P935,AQ935)</f>
        <v>0</v>
      </c>
      <c r="AF935" s="264"/>
      <c r="AG935" s="265"/>
      <c r="AH935" s="266"/>
      <c r="AI935" s="26"/>
      <c r="AJ935" s="27"/>
      <c r="AK935" s="265"/>
      <c r="AL935" s="265"/>
      <c r="AM935" s="266"/>
      <c r="AN935" s="267"/>
      <c r="AO935" s="266"/>
      <c r="AP935" s="301"/>
      <c r="AQ935" s="46">
        <f t="shared" si="18"/>
        <v>0</v>
      </c>
    </row>
    <row r="936" spans="1:43" ht="20.45" customHeight="1">
      <c r="A936" s="314"/>
      <c r="B936" s="233">
        <f>'Листы ввода'!B590</f>
        <v>0</v>
      </c>
      <c r="C936" s="234"/>
      <c r="D936" s="235">
        <f>'Листы ввода'!C590</f>
        <v>0</v>
      </c>
      <c r="E936" s="236"/>
      <c r="F936" s="237"/>
      <c r="G936" s="235">
        <f>'Листы ввода'!D590</f>
        <v>0</v>
      </c>
      <c r="H936" s="236"/>
      <c r="I936" s="237"/>
      <c r="J936" s="26">
        <f>'Листы ввода'!E590</f>
        <v>0</v>
      </c>
      <c r="K936" s="27">
        <f>'Листы ввода'!F590</f>
        <v>0</v>
      </c>
      <c r="L936" s="69">
        <f>ROUNDUP('Листы ввода'!G590*'Общ. данные'!$D$26,0)</f>
        <v>0</v>
      </c>
      <c r="M936" s="67">
        <f>'Листы ввода'!H590</f>
        <v>0</v>
      </c>
      <c r="N936" s="28">
        <f>'Листы ввода'!I590</f>
        <v>0</v>
      </c>
      <c r="O936" s="68">
        <f>'Листы ввода'!J590</f>
        <v>0</v>
      </c>
      <c r="P936" s="69">
        <f>ROUNDUP('Листы ввода'!K590*'Общ. данные'!$D$26,0)</f>
        <v>0</v>
      </c>
      <c r="Q936" s="238">
        <f>ROUNDUP('Листы ввода'!L590*'Общ. данные'!$D$26,0)</f>
        <v>0</v>
      </c>
      <c r="R936" s="239"/>
      <c r="S936" s="238">
        <f>ROUNDUP('Листы ввода'!M590*'Общ. данные'!$D$26,0)</f>
        <v>0</v>
      </c>
      <c r="T936" s="240"/>
      <c r="U936" s="239"/>
      <c r="V936" s="238">
        <f>ROUNDUP('Листы ввода'!N590*'Общ. данные'!$D$26,0)</f>
        <v>0</v>
      </c>
      <c r="W936" s="240"/>
      <c r="X936" s="239"/>
      <c r="Y936" s="262">
        <f>'Листы ввода'!O590</f>
        <v>0</v>
      </c>
      <c r="Z936" s="263"/>
      <c r="AA936" s="26">
        <f>'Листы ввода'!P590</f>
        <v>0</v>
      </c>
      <c r="AB936" s="68">
        <f>'Листы ввода'!Q590</f>
        <v>0</v>
      </c>
      <c r="AC936" s="236">
        <f>'Листы ввода'!R590</f>
        <v>0</v>
      </c>
      <c r="AD936" s="236"/>
      <c r="AE936" s="233">
        <f>IF('Листы ввода'!T590=1,'Листы на печать'!P936,AQ936)</f>
        <v>0</v>
      </c>
      <c r="AF936" s="264"/>
      <c r="AG936" s="265"/>
      <c r="AH936" s="266"/>
      <c r="AI936" s="26"/>
      <c r="AJ936" s="27"/>
      <c r="AK936" s="265"/>
      <c r="AL936" s="265"/>
      <c r="AM936" s="266"/>
      <c r="AN936" s="267"/>
      <c r="AO936" s="266"/>
      <c r="AP936" s="301"/>
      <c r="AQ936" s="46">
        <f t="shared" si="18"/>
        <v>0</v>
      </c>
    </row>
    <row r="937" spans="1:43" ht="20.45" customHeight="1">
      <c r="A937" s="314"/>
      <c r="B937" s="233">
        <f>'Листы ввода'!B591</f>
        <v>0</v>
      </c>
      <c r="C937" s="234"/>
      <c r="D937" s="235">
        <f>'Листы ввода'!C591</f>
        <v>0</v>
      </c>
      <c r="E937" s="236"/>
      <c r="F937" s="237"/>
      <c r="G937" s="235">
        <f>'Листы ввода'!D591</f>
        <v>0</v>
      </c>
      <c r="H937" s="236"/>
      <c r="I937" s="237"/>
      <c r="J937" s="26">
        <f>'Листы ввода'!E591</f>
        <v>0</v>
      </c>
      <c r="K937" s="27">
        <f>'Листы ввода'!F591</f>
        <v>0</v>
      </c>
      <c r="L937" s="69">
        <f>ROUNDUP('Листы ввода'!G591*'Общ. данные'!$D$26,0)</f>
        <v>0</v>
      </c>
      <c r="M937" s="67">
        <f>'Листы ввода'!H591</f>
        <v>0</v>
      </c>
      <c r="N937" s="28">
        <f>'Листы ввода'!I591</f>
        <v>0</v>
      </c>
      <c r="O937" s="68">
        <f>'Листы ввода'!J591</f>
        <v>0</v>
      </c>
      <c r="P937" s="69">
        <f>ROUNDUP('Листы ввода'!K591*'Общ. данные'!$D$26,0)</f>
        <v>0</v>
      </c>
      <c r="Q937" s="238">
        <f>ROUNDUP('Листы ввода'!L591*'Общ. данные'!$D$26,0)</f>
        <v>0</v>
      </c>
      <c r="R937" s="239"/>
      <c r="S937" s="238">
        <f>ROUNDUP('Листы ввода'!M591*'Общ. данные'!$D$26,0)</f>
        <v>0</v>
      </c>
      <c r="T937" s="240"/>
      <c r="U937" s="239"/>
      <c r="V937" s="238">
        <f>ROUNDUP('Листы ввода'!N591*'Общ. данные'!$D$26,0)</f>
        <v>0</v>
      </c>
      <c r="W937" s="240"/>
      <c r="X937" s="239"/>
      <c r="Y937" s="262">
        <f>'Листы ввода'!O591</f>
        <v>0</v>
      </c>
      <c r="Z937" s="263"/>
      <c r="AA937" s="26">
        <f>'Листы ввода'!P591</f>
        <v>0</v>
      </c>
      <c r="AB937" s="68">
        <f>'Листы ввода'!Q591</f>
        <v>0</v>
      </c>
      <c r="AC937" s="236">
        <f>'Листы ввода'!R591</f>
        <v>0</v>
      </c>
      <c r="AD937" s="236"/>
      <c r="AE937" s="233">
        <f>IF('Листы ввода'!T591=1,'Листы на печать'!P937,AQ937)</f>
        <v>0</v>
      </c>
      <c r="AF937" s="264"/>
      <c r="AG937" s="265"/>
      <c r="AH937" s="266"/>
      <c r="AI937" s="31"/>
      <c r="AJ937" s="32"/>
      <c r="AK937" s="265"/>
      <c r="AL937" s="265"/>
      <c r="AM937" s="266"/>
      <c r="AN937" s="267"/>
      <c r="AO937" s="266"/>
      <c r="AP937" s="301"/>
      <c r="AQ937" s="46">
        <f t="shared" si="18"/>
        <v>0</v>
      </c>
    </row>
    <row r="938" spans="1:43" ht="20.45" customHeight="1">
      <c r="A938" s="314"/>
      <c r="B938" s="233">
        <f>'Листы ввода'!B592</f>
        <v>0</v>
      </c>
      <c r="C938" s="234"/>
      <c r="D938" s="235">
        <f>'Листы ввода'!C592</f>
        <v>0</v>
      </c>
      <c r="E938" s="236"/>
      <c r="F938" s="237"/>
      <c r="G938" s="235">
        <f>'Листы ввода'!D592</f>
        <v>0</v>
      </c>
      <c r="H938" s="236"/>
      <c r="I938" s="237"/>
      <c r="J938" s="26">
        <f>'Листы ввода'!E592</f>
        <v>0</v>
      </c>
      <c r="K938" s="27">
        <f>'Листы ввода'!F592</f>
        <v>0</v>
      </c>
      <c r="L938" s="69">
        <f>ROUNDUP('Листы ввода'!G592*'Общ. данные'!$D$26,0)</f>
        <v>0</v>
      </c>
      <c r="M938" s="67">
        <f>'Листы ввода'!H592</f>
        <v>0</v>
      </c>
      <c r="N938" s="28">
        <f>'Листы ввода'!I592</f>
        <v>0</v>
      </c>
      <c r="O938" s="68">
        <f>'Листы ввода'!J592</f>
        <v>0</v>
      </c>
      <c r="P938" s="69">
        <f>ROUNDUP('Листы ввода'!K592*'Общ. данные'!$D$26,0)</f>
        <v>0</v>
      </c>
      <c r="Q938" s="238">
        <f>ROUNDUP('Листы ввода'!L592*'Общ. данные'!$D$26,0)</f>
        <v>0</v>
      </c>
      <c r="R938" s="239"/>
      <c r="S938" s="238">
        <f>ROUNDUP('Листы ввода'!M592*'Общ. данные'!$D$26,0)</f>
        <v>0</v>
      </c>
      <c r="T938" s="240"/>
      <c r="U938" s="239"/>
      <c r="V938" s="238">
        <f>ROUNDUP('Листы ввода'!N592*'Общ. данные'!$D$26,0)</f>
        <v>0</v>
      </c>
      <c r="W938" s="240"/>
      <c r="X938" s="239"/>
      <c r="Y938" s="262">
        <f>'Листы ввода'!O592</f>
        <v>0</v>
      </c>
      <c r="Z938" s="263"/>
      <c r="AA938" s="26">
        <f>'Листы ввода'!P592</f>
        <v>0</v>
      </c>
      <c r="AB938" s="68">
        <f>'Листы ввода'!Q592</f>
        <v>0</v>
      </c>
      <c r="AC938" s="236">
        <f>'Листы ввода'!R592</f>
        <v>0</v>
      </c>
      <c r="AD938" s="236"/>
      <c r="AE938" s="233">
        <f>IF('Листы ввода'!T592=1,'Листы на печать'!P938,AQ938)</f>
        <v>0</v>
      </c>
      <c r="AF938" s="264"/>
      <c r="AG938" s="265"/>
      <c r="AH938" s="266"/>
      <c r="AI938" s="31"/>
      <c r="AJ938" s="32"/>
      <c r="AK938" s="265"/>
      <c r="AL938" s="265"/>
      <c r="AM938" s="266"/>
      <c r="AN938" s="267"/>
      <c r="AO938" s="266"/>
      <c r="AP938" s="301"/>
      <c r="AQ938" s="46">
        <f t="shared" si="18"/>
        <v>0</v>
      </c>
    </row>
    <row r="939" spans="1:43" ht="20.45" customHeight="1">
      <c r="A939" s="314"/>
      <c r="B939" s="233">
        <f>'Листы ввода'!B593</f>
        <v>0</v>
      </c>
      <c r="C939" s="234"/>
      <c r="D939" s="235">
        <f>'Листы ввода'!C593</f>
        <v>0</v>
      </c>
      <c r="E939" s="236"/>
      <c r="F939" s="237"/>
      <c r="G939" s="235">
        <f>'Листы ввода'!D593</f>
        <v>0</v>
      </c>
      <c r="H939" s="236"/>
      <c r="I939" s="237"/>
      <c r="J939" s="26">
        <f>'Листы ввода'!E593</f>
        <v>0</v>
      </c>
      <c r="K939" s="27">
        <f>'Листы ввода'!F593</f>
        <v>0</v>
      </c>
      <c r="L939" s="69">
        <f>ROUNDUP('Листы ввода'!G593*'Общ. данные'!$D$26,0)</f>
        <v>0</v>
      </c>
      <c r="M939" s="67">
        <f>'Листы ввода'!H593</f>
        <v>0</v>
      </c>
      <c r="N939" s="28">
        <f>'Листы ввода'!I593</f>
        <v>0</v>
      </c>
      <c r="O939" s="68">
        <f>'Листы ввода'!J593</f>
        <v>0</v>
      </c>
      <c r="P939" s="69">
        <f>ROUNDUP('Листы ввода'!K593*'Общ. данные'!$D$26,0)</f>
        <v>0</v>
      </c>
      <c r="Q939" s="238">
        <f>ROUNDUP('Листы ввода'!L593*'Общ. данные'!$D$26,0)</f>
        <v>0</v>
      </c>
      <c r="R939" s="239"/>
      <c r="S939" s="238">
        <f>ROUNDUP('Листы ввода'!M593*'Общ. данные'!$D$26,0)</f>
        <v>0</v>
      </c>
      <c r="T939" s="240"/>
      <c r="U939" s="239"/>
      <c r="V939" s="238">
        <f>ROUNDUP('Листы ввода'!N593*'Общ. данные'!$D$26,0)</f>
        <v>0</v>
      </c>
      <c r="W939" s="240"/>
      <c r="X939" s="239"/>
      <c r="Y939" s="262">
        <f>'Листы ввода'!O593</f>
        <v>0</v>
      </c>
      <c r="Z939" s="263"/>
      <c r="AA939" s="26">
        <f>'Листы ввода'!P593</f>
        <v>0</v>
      </c>
      <c r="AB939" s="68">
        <f>'Листы ввода'!Q593</f>
        <v>0</v>
      </c>
      <c r="AC939" s="236">
        <f>'Листы ввода'!R593</f>
        <v>0</v>
      </c>
      <c r="AD939" s="236"/>
      <c r="AE939" s="233">
        <f>IF('Листы ввода'!T593=1,'Листы на печать'!P939,AQ939)</f>
        <v>0</v>
      </c>
      <c r="AF939" s="264"/>
      <c r="AG939" s="265"/>
      <c r="AH939" s="266"/>
      <c r="AI939" s="33"/>
      <c r="AJ939" s="34"/>
      <c r="AK939" s="265"/>
      <c r="AL939" s="265"/>
      <c r="AM939" s="266"/>
      <c r="AN939" s="275"/>
      <c r="AO939" s="276"/>
      <c r="AP939" s="301"/>
      <c r="AQ939" s="46">
        <f t="shared" si="18"/>
        <v>0</v>
      </c>
    </row>
    <row r="940" spans="1:43" ht="20.45" customHeight="1" thickBot="1">
      <c r="A940" s="314"/>
      <c r="B940" s="269">
        <f>'Листы ввода'!B594</f>
        <v>0</v>
      </c>
      <c r="C940" s="277"/>
      <c r="D940" s="278">
        <f>'Листы ввода'!C594</f>
        <v>0</v>
      </c>
      <c r="E940" s="268"/>
      <c r="F940" s="279"/>
      <c r="G940" s="278">
        <f>'Листы ввода'!D594</f>
        <v>0</v>
      </c>
      <c r="H940" s="268"/>
      <c r="I940" s="279"/>
      <c r="J940" s="88">
        <f>'Листы ввода'!E594</f>
        <v>0</v>
      </c>
      <c r="K940" s="89">
        <f>'Листы ввода'!F594</f>
        <v>0</v>
      </c>
      <c r="L940" s="86">
        <f>ROUNDUP('Листы ввода'!G594*'Общ. данные'!$D$26,0)</f>
        <v>0</v>
      </c>
      <c r="M940" s="85">
        <f>'Листы ввода'!H594</f>
        <v>0</v>
      </c>
      <c r="N940" s="90">
        <f>'Листы ввода'!I594</f>
        <v>0</v>
      </c>
      <c r="O940" s="87">
        <f>'Листы ввода'!J594</f>
        <v>0</v>
      </c>
      <c r="P940" s="86">
        <f>ROUNDUP('Листы ввода'!K594*'Общ. данные'!$D$26,0)</f>
        <v>0</v>
      </c>
      <c r="Q940" s="258">
        <f>ROUNDUP('Листы ввода'!L594*'Общ. данные'!$D$26,0)</f>
        <v>0</v>
      </c>
      <c r="R940" s="259"/>
      <c r="S940" s="258">
        <f>ROUNDUP('Листы ввода'!M594*'Общ. данные'!$D$26,0)</f>
        <v>0</v>
      </c>
      <c r="T940" s="280"/>
      <c r="U940" s="259"/>
      <c r="V940" s="258">
        <f>ROUNDUP('Листы ввода'!N594*'Общ. данные'!$D$26,0)</f>
        <v>0</v>
      </c>
      <c r="W940" s="280"/>
      <c r="X940" s="259"/>
      <c r="Y940" s="281">
        <f>'Листы ввода'!O594</f>
        <v>0</v>
      </c>
      <c r="Z940" s="282"/>
      <c r="AA940" s="88">
        <f>'Листы ввода'!P594</f>
        <v>0</v>
      </c>
      <c r="AB940" s="87">
        <f>'Листы ввода'!Q594</f>
        <v>0</v>
      </c>
      <c r="AC940" s="268">
        <f>'Листы ввода'!R594</f>
        <v>0</v>
      </c>
      <c r="AD940" s="268"/>
      <c r="AE940" s="269">
        <f>IF('Листы ввода'!T594=1,'Листы на печать'!P940,AQ940)</f>
        <v>0</v>
      </c>
      <c r="AF940" s="270"/>
      <c r="AG940" s="271"/>
      <c r="AH940" s="272"/>
      <c r="AI940" s="35"/>
      <c r="AJ940" s="36"/>
      <c r="AK940" s="271"/>
      <c r="AL940" s="271"/>
      <c r="AM940" s="272"/>
      <c r="AN940" s="273"/>
      <c r="AO940" s="274"/>
      <c r="AP940" s="301"/>
      <c r="AQ940" s="46">
        <f t="shared" si="18"/>
        <v>0</v>
      </c>
    </row>
    <row r="941" spans="1:43" ht="20.45" customHeight="1">
      <c r="A941" s="314"/>
      <c r="B941" s="241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  <c r="AA941" s="242"/>
      <c r="AB941" s="242"/>
      <c r="AC941" s="242"/>
      <c r="AD941" s="242"/>
      <c r="AE941" s="242"/>
      <c r="AF941" s="242"/>
      <c r="AG941" s="242"/>
      <c r="AH941" s="242"/>
      <c r="AI941" s="242"/>
      <c r="AJ941" s="242"/>
      <c r="AK941" s="242"/>
      <c r="AL941" s="242"/>
      <c r="AM941" s="242"/>
      <c r="AN941" s="242"/>
      <c r="AO941" s="243"/>
      <c r="AP941" s="301"/>
    </row>
    <row r="942" spans="1:43" ht="20.45" customHeight="1" thickBot="1">
      <c r="A942" s="314"/>
      <c r="B942" s="241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  <c r="AA942" s="242"/>
      <c r="AB942" s="242"/>
      <c r="AC942" s="242"/>
      <c r="AD942" s="242"/>
      <c r="AE942" s="242"/>
      <c r="AF942" s="242"/>
      <c r="AG942" s="242"/>
      <c r="AH942" s="242"/>
      <c r="AI942" s="242"/>
      <c r="AJ942" s="242"/>
      <c r="AK942" s="242"/>
      <c r="AL942" s="242"/>
      <c r="AM942" s="242"/>
      <c r="AN942" s="242"/>
      <c r="AO942" s="243"/>
      <c r="AP942" s="301"/>
    </row>
    <row r="943" spans="1:43" ht="12.75" customHeight="1" thickBot="1">
      <c r="A943" s="314"/>
      <c r="B943" s="241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3"/>
      <c r="R943" s="247"/>
      <c r="S943" s="248"/>
      <c r="T943" s="38"/>
      <c r="U943" s="247"/>
      <c r="V943" s="248"/>
      <c r="W943" s="38"/>
      <c r="X943" s="247"/>
      <c r="Y943" s="248"/>
      <c r="Z943" s="38"/>
      <c r="AA943" s="249" t="str">
        <f>AA900</f>
        <v>АП-08/15-АОВ2.К</v>
      </c>
      <c r="AB943" s="250"/>
      <c r="AC943" s="250"/>
      <c r="AD943" s="250"/>
      <c r="AE943" s="250"/>
      <c r="AF943" s="250"/>
      <c r="AG943" s="250"/>
      <c r="AH943" s="250"/>
      <c r="AI943" s="250"/>
      <c r="AJ943" s="250"/>
      <c r="AK943" s="250"/>
      <c r="AL943" s="250"/>
      <c r="AM943" s="250"/>
      <c r="AN943" s="251"/>
      <c r="AO943" s="65" t="s">
        <v>13</v>
      </c>
      <c r="AP943" s="301"/>
    </row>
    <row r="944" spans="1:43" ht="12.75" customHeight="1" thickBot="1">
      <c r="A944" s="314"/>
      <c r="B944" s="241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3"/>
      <c r="R944" s="258"/>
      <c r="S944" s="259"/>
      <c r="T944" s="15"/>
      <c r="U944" s="258"/>
      <c r="V944" s="259"/>
      <c r="W944" s="15"/>
      <c r="X944" s="258"/>
      <c r="Y944" s="259"/>
      <c r="Z944" s="39"/>
      <c r="AA944" s="252"/>
      <c r="AB944" s="253"/>
      <c r="AC944" s="253"/>
      <c r="AD944" s="253"/>
      <c r="AE944" s="253"/>
      <c r="AF944" s="253"/>
      <c r="AG944" s="253"/>
      <c r="AH944" s="253"/>
      <c r="AI944" s="253"/>
      <c r="AJ944" s="253"/>
      <c r="AK944" s="253"/>
      <c r="AL944" s="253"/>
      <c r="AM944" s="253"/>
      <c r="AN944" s="254"/>
      <c r="AO944" s="260">
        <f>AO901+1</f>
        <v>21</v>
      </c>
      <c r="AP944" s="301"/>
    </row>
    <row r="945" spans="1:43" ht="12.75" customHeight="1" thickBot="1">
      <c r="A945" s="314"/>
      <c r="B945" s="244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6"/>
      <c r="R945" s="229" t="s">
        <v>11</v>
      </c>
      <c r="S945" s="230"/>
      <c r="T945" s="63" t="s">
        <v>12</v>
      </c>
      <c r="U945" s="229" t="s">
        <v>13</v>
      </c>
      <c r="V945" s="230"/>
      <c r="W945" s="63" t="s">
        <v>14</v>
      </c>
      <c r="X945" s="229" t="s">
        <v>15</v>
      </c>
      <c r="Y945" s="230"/>
      <c r="Z945" s="63" t="s">
        <v>16</v>
      </c>
      <c r="AA945" s="255"/>
      <c r="AB945" s="256"/>
      <c r="AC945" s="256"/>
      <c r="AD945" s="256"/>
      <c r="AE945" s="256"/>
      <c r="AF945" s="256"/>
      <c r="AG945" s="256"/>
      <c r="AH945" s="256"/>
      <c r="AI945" s="256"/>
      <c r="AJ945" s="256"/>
      <c r="AK945" s="256"/>
      <c r="AL945" s="256"/>
      <c r="AM945" s="256"/>
      <c r="AN945" s="257"/>
      <c r="AO945" s="261"/>
      <c r="AP945" s="301"/>
    </row>
    <row r="946" spans="1:43" ht="12.75" customHeight="1">
      <c r="A946" s="315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  <c r="AA946" s="231"/>
      <c r="AB946" s="231"/>
      <c r="AC946" s="231"/>
      <c r="AD946" s="231"/>
      <c r="AE946" s="231"/>
      <c r="AF946" s="231"/>
      <c r="AG946" s="231"/>
      <c r="AH946" s="232" t="s">
        <v>20</v>
      </c>
      <c r="AI946" s="232"/>
      <c r="AJ946" s="232"/>
      <c r="AK946" s="232"/>
      <c r="AL946" s="232"/>
      <c r="AM946" s="232"/>
      <c r="AN946" s="232"/>
      <c r="AO946" s="232"/>
      <c r="AP946" s="302"/>
    </row>
    <row r="947" spans="1:43" ht="12.75" customHeight="1" thickBot="1">
      <c r="A947" s="313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  <c r="AA947" s="316"/>
      <c r="AB947" s="316"/>
      <c r="AC947" s="316"/>
      <c r="AD947" s="316"/>
      <c r="AE947" s="316"/>
      <c r="AF947" s="316"/>
      <c r="AG947" s="316"/>
      <c r="AH947" s="316"/>
      <c r="AI947" s="316"/>
      <c r="AJ947" s="316"/>
      <c r="AK947" s="316"/>
      <c r="AL947" s="316"/>
      <c r="AM947" s="316"/>
      <c r="AN947" s="316"/>
      <c r="AO947" s="316"/>
      <c r="AP947" s="300"/>
    </row>
    <row r="948" spans="1:43" ht="20.45" customHeight="1" thickBot="1">
      <c r="A948" s="314"/>
      <c r="B948" s="294" t="s">
        <v>0</v>
      </c>
      <c r="C948" s="303"/>
      <c r="D948" s="229" t="s">
        <v>1</v>
      </c>
      <c r="E948" s="306"/>
      <c r="F948" s="306"/>
      <c r="G948" s="306"/>
      <c r="H948" s="306"/>
      <c r="I948" s="307"/>
      <c r="J948" s="308" t="s">
        <v>5</v>
      </c>
      <c r="K948" s="309"/>
      <c r="L948" s="309"/>
      <c r="M948" s="309"/>
      <c r="N948" s="309"/>
      <c r="O948" s="309"/>
      <c r="P948" s="309"/>
      <c r="Q948" s="309"/>
      <c r="R948" s="309"/>
      <c r="S948" s="309"/>
      <c r="T948" s="309"/>
      <c r="U948" s="309"/>
      <c r="V948" s="309"/>
      <c r="W948" s="309"/>
      <c r="X948" s="310"/>
      <c r="Y948" s="308" t="s">
        <v>8</v>
      </c>
      <c r="Z948" s="309"/>
      <c r="AA948" s="309"/>
      <c r="AB948" s="309"/>
      <c r="AC948" s="309"/>
      <c r="AD948" s="309"/>
      <c r="AE948" s="309"/>
      <c r="AF948" s="309"/>
      <c r="AG948" s="309"/>
      <c r="AH948" s="309"/>
      <c r="AI948" s="309"/>
      <c r="AJ948" s="309"/>
      <c r="AK948" s="309"/>
      <c r="AL948" s="309"/>
      <c r="AM948" s="309"/>
      <c r="AN948" s="309"/>
      <c r="AO948" s="310"/>
      <c r="AP948" s="301"/>
    </row>
    <row r="949" spans="1:43" ht="20.45" customHeight="1" thickBot="1">
      <c r="A949" s="314"/>
      <c r="B949" s="304"/>
      <c r="C949" s="305"/>
      <c r="D949" s="294" t="s">
        <v>2</v>
      </c>
      <c r="E949" s="311"/>
      <c r="F949" s="303"/>
      <c r="G949" s="294" t="s">
        <v>3</v>
      </c>
      <c r="H949" s="311"/>
      <c r="I949" s="303"/>
      <c r="J949" s="294" t="s">
        <v>53</v>
      </c>
      <c r="K949" s="298"/>
      <c r="L949" s="295"/>
      <c r="M949" s="294" t="s">
        <v>231</v>
      </c>
      <c r="N949" s="298"/>
      <c r="O949" s="298"/>
      <c r="P949" s="295"/>
      <c r="Q949" s="294" t="s">
        <v>18</v>
      </c>
      <c r="R949" s="295"/>
      <c r="S949" s="294" t="s">
        <v>17</v>
      </c>
      <c r="T949" s="298"/>
      <c r="U949" s="295"/>
      <c r="V949" s="294" t="s">
        <v>110</v>
      </c>
      <c r="W949" s="298"/>
      <c r="X949" s="295"/>
      <c r="Y949" s="308" t="s">
        <v>9</v>
      </c>
      <c r="Z949" s="309"/>
      <c r="AA949" s="309"/>
      <c r="AB949" s="309"/>
      <c r="AC949" s="309"/>
      <c r="AD949" s="309"/>
      <c r="AE949" s="309"/>
      <c r="AF949" s="310"/>
      <c r="AG949" s="308" t="s">
        <v>10</v>
      </c>
      <c r="AH949" s="309"/>
      <c r="AI949" s="309"/>
      <c r="AJ949" s="309"/>
      <c r="AK949" s="309"/>
      <c r="AL949" s="309"/>
      <c r="AM949" s="309"/>
      <c r="AN949" s="309"/>
      <c r="AO949" s="310"/>
      <c r="AP949" s="301"/>
    </row>
    <row r="950" spans="1:43" ht="20.45" customHeight="1">
      <c r="A950" s="314"/>
      <c r="B950" s="304"/>
      <c r="C950" s="305"/>
      <c r="D950" s="304"/>
      <c r="E950" s="312"/>
      <c r="F950" s="305"/>
      <c r="G950" s="304"/>
      <c r="H950" s="312"/>
      <c r="I950" s="305"/>
      <c r="J950" s="296"/>
      <c r="K950" s="299"/>
      <c r="L950" s="297"/>
      <c r="M950" s="296"/>
      <c r="N950" s="299"/>
      <c r="O950" s="299"/>
      <c r="P950" s="297"/>
      <c r="Q950" s="296"/>
      <c r="R950" s="297"/>
      <c r="S950" s="296"/>
      <c r="T950" s="299"/>
      <c r="U950" s="297"/>
      <c r="V950" s="296"/>
      <c r="W950" s="299"/>
      <c r="X950" s="297"/>
      <c r="Y950" s="294" t="s">
        <v>4</v>
      </c>
      <c r="Z950" s="295"/>
      <c r="AA950" s="294" t="s">
        <v>6</v>
      </c>
      <c r="AB950" s="298"/>
      <c r="AC950" s="298"/>
      <c r="AD950" s="295"/>
      <c r="AE950" s="294" t="s">
        <v>7</v>
      </c>
      <c r="AF950" s="295"/>
      <c r="AG950" s="294" t="s">
        <v>4</v>
      </c>
      <c r="AH950" s="295"/>
      <c r="AI950" s="294" t="s">
        <v>6</v>
      </c>
      <c r="AJ950" s="298"/>
      <c r="AK950" s="298"/>
      <c r="AL950" s="298"/>
      <c r="AM950" s="295"/>
      <c r="AN950" s="294" t="s">
        <v>7</v>
      </c>
      <c r="AO950" s="295"/>
      <c r="AP950" s="301"/>
    </row>
    <row r="951" spans="1:43" ht="20.45" customHeight="1">
      <c r="A951" s="314"/>
      <c r="B951" s="304"/>
      <c r="C951" s="305"/>
      <c r="D951" s="304"/>
      <c r="E951" s="312"/>
      <c r="F951" s="305"/>
      <c r="G951" s="304"/>
      <c r="H951" s="312"/>
      <c r="I951" s="305"/>
      <c r="J951" s="296"/>
      <c r="K951" s="299"/>
      <c r="L951" s="297"/>
      <c r="M951" s="296"/>
      <c r="N951" s="299"/>
      <c r="O951" s="299"/>
      <c r="P951" s="297"/>
      <c r="Q951" s="296"/>
      <c r="R951" s="297"/>
      <c r="S951" s="296"/>
      <c r="T951" s="299"/>
      <c r="U951" s="297"/>
      <c r="V951" s="296"/>
      <c r="W951" s="299"/>
      <c r="X951" s="297"/>
      <c r="Y951" s="296"/>
      <c r="Z951" s="297"/>
      <c r="AA951" s="296"/>
      <c r="AB951" s="299"/>
      <c r="AC951" s="299"/>
      <c r="AD951" s="297"/>
      <c r="AE951" s="296"/>
      <c r="AF951" s="297"/>
      <c r="AG951" s="296"/>
      <c r="AH951" s="297"/>
      <c r="AI951" s="296"/>
      <c r="AJ951" s="299"/>
      <c r="AK951" s="299"/>
      <c r="AL951" s="299"/>
      <c r="AM951" s="297"/>
      <c r="AN951" s="296"/>
      <c r="AO951" s="297"/>
      <c r="AP951" s="301"/>
    </row>
    <row r="952" spans="1:43" ht="20.45" customHeight="1" thickBot="1">
      <c r="A952" s="314"/>
      <c r="B952" s="304"/>
      <c r="C952" s="305"/>
      <c r="D952" s="304"/>
      <c r="E952" s="312"/>
      <c r="F952" s="305"/>
      <c r="G952" s="304"/>
      <c r="H952" s="312"/>
      <c r="I952" s="305"/>
      <c r="J952" s="296"/>
      <c r="K952" s="299"/>
      <c r="L952" s="297"/>
      <c r="M952" s="296"/>
      <c r="N952" s="299"/>
      <c r="O952" s="299"/>
      <c r="P952" s="297"/>
      <c r="Q952" s="296"/>
      <c r="R952" s="297"/>
      <c r="S952" s="296"/>
      <c r="T952" s="299"/>
      <c r="U952" s="297"/>
      <c r="V952" s="296"/>
      <c r="W952" s="299"/>
      <c r="X952" s="297"/>
      <c r="Y952" s="296"/>
      <c r="Z952" s="297"/>
      <c r="AA952" s="296"/>
      <c r="AB952" s="299"/>
      <c r="AC952" s="299"/>
      <c r="AD952" s="297"/>
      <c r="AE952" s="296"/>
      <c r="AF952" s="297"/>
      <c r="AG952" s="296"/>
      <c r="AH952" s="297"/>
      <c r="AI952" s="296"/>
      <c r="AJ952" s="299"/>
      <c r="AK952" s="299"/>
      <c r="AL952" s="299"/>
      <c r="AM952" s="297"/>
      <c r="AN952" s="296"/>
      <c r="AO952" s="297"/>
      <c r="AP952" s="301"/>
    </row>
    <row r="953" spans="1:43" ht="20.45" customHeight="1">
      <c r="A953" s="314"/>
      <c r="B953" s="286">
        <f>'Листы ввода'!B595</f>
        <v>0</v>
      </c>
      <c r="C953" s="288"/>
      <c r="D953" s="289">
        <f>'Листы ввода'!C595</f>
        <v>0</v>
      </c>
      <c r="E953" s="285"/>
      <c r="F953" s="290"/>
      <c r="G953" s="289">
        <f>'Листы ввода'!D595</f>
        <v>0</v>
      </c>
      <c r="H953" s="285"/>
      <c r="I953" s="290"/>
      <c r="J953" s="73">
        <f>'Листы ввода'!E595</f>
        <v>0</v>
      </c>
      <c r="K953" s="74">
        <f>'Листы ввода'!F595</f>
        <v>0</v>
      </c>
      <c r="L953" s="75">
        <f>ROUNDUP('Листы ввода'!G595*'Общ. данные'!$D$26,0)</f>
        <v>0</v>
      </c>
      <c r="M953" s="76">
        <f>'Листы ввода'!H595</f>
        <v>0</v>
      </c>
      <c r="N953" s="77">
        <f>'Листы ввода'!I595</f>
        <v>0</v>
      </c>
      <c r="O953" s="78">
        <f>'Листы ввода'!J595</f>
        <v>0</v>
      </c>
      <c r="P953" s="75">
        <f>ROUNDUP('Листы ввода'!K595*'Общ. данные'!$D$26,0)</f>
        <v>0</v>
      </c>
      <c r="Q953" s="291">
        <f>ROUNDUP('Листы ввода'!L595*'Общ. данные'!$D$26,0)</f>
        <v>0</v>
      </c>
      <c r="R953" s="292"/>
      <c r="S953" s="291">
        <f>ROUNDUP('Листы ввода'!M595*'Общ. данные'!$D$26,0)</f>
        <v>0</v>
      </c>
      <c r="T953" s="293"/>
      <c r="U953" s="292"/>
      <c r="V953" s="291">
        <f>ROUNDUP('Листы ввода'!N595*'Общ. данные'!$D$26,0)</f>
        <v>0</v>
      </c>
      <c r="W953" s="293"/>
      <c r="X953" s="292"/>
      <c r="Y953" s="283">
        <f>'Листы ввода'!O595</f>
        <v>0</v>
      </c>
      <c r="Z953" s="284"/>
      <c r="AA953" s="73">
        <f>'Листы ввода'!P595</f>
        <v>0</v>
      </c>
      <c r="AB953" s="78">
        <f>'Листы ввода'!Q595</f>
        <v>0</v>
      </c>
      <c r="AC953" s="285">
        <f>'Листы ввода'!R595</f>
        <v>0</v>
      </c>
      <c r="AD953" s="285"/>
      <c r="AE953" s="286">
        <f>IF('Листы ввода'!T595=1,'Листы на печать'!P953,AQ953)</f>
        <v>0</v>
      </c>
      <c r="AF953" s="287"/>
      <c r="AG953" s="231"/>
      <c r="AH953" s="248"/>
      <c r="AI953" s="24"/>
      <c r="AJ953" s="25"/>
      <c r="AK953" s="231"/>
      <c r="AL953" s="231"/>
      <c r="AM953" s="248"/>
      <c r="AN953" s="247"/>
      <c r="AO953" s="248"/>
      <c r="AP953" s="301"/>
      <c r="AQ953" s="46">
        <f>SUM(L953,P953,Q953,S953,V953)</f>
        <v>0</v>
      </c>
    </row>
    <row r="954" spans="1:43" ht="20.45" customHeight="1">
      <c r="A954" s="314"/>
      <c r="B954" s="233">
        <f>'Листы ввода'!B596</f>
        <v>0</v>
      </c>
      <c r="C954" s="234"/>
      <c r="D954" s="235">
        <f>'Листы ввода'!C596</f>
        <v>0</v>
      </c>
      <c r="E954" s="236"/>
      <c r="F954" s="237"/>
      <c r="G954" s="235">
        <f>'Листы ввода'!D596</f>
        <v>0</v>
      </c>
      <c r="H954" s="236"/>
      <c r="I954" s="237"/>
      <c r="J954" s="26">
        <f>'Листы ввода'!E596</f>
        <v>0</v>
      </c>
      <c r="K954" s="27">
        <f>'Листы ввода'!F596</f>
        <v>0</v>
      </c>
      <c r="L954" s="69">
        <f>ROUNDUP('Листы ввода'!G596*'Общ. данные'!$D$26,0)</f>
        <v>0</v>
      </c>
      <c r="M954" s="67">
        <f>'Листы ввода'!H596</f>
        <v>0</v>
      </c>
      <c r="N954" s="28">
        <f>'Листы ввода'!I596</f>
        <v>0</v>
      </c>
      <c r="O954" s="68">
        <f>'Листы ввода'!J596</f>
        <v>0</v>
      </c>
      <c r="P954" s="69">
        <f>ROUNDUP('Листы ввода'!K596*'Общ. данные'!$D$26,0)</f>
        <v>0</v>
      </c>
      <c r="Q954" s="238">
        <f>ROUNDUP('Листы ввода'!L596*'Общ. данные'!$D$26,0)</f>
        <v>0</v>
      </c>
      <c r="R954" s="239"/>
      <c r="S954" s="238">
        <f>ROUNDUP('Листы ввода'!M596*'Общ. данные'!$D$26,0)</f>
        <v>0</v>
      </c>
      <c r="T954" s="240"/>
      <c r="U954" s="239"/>
      <c r="V954" s="238">
        <f>ROUNDUP('Листы ввода'!N596*'Общ. данные'!$D$26,0)</f>
        <v>0</v>
      </c>
      <c r="W954" s="240"/>
      <c r="X954" s="239"/>
      <c r="Y954" s="262">
        <f>'Листы ввода'!O596</f>
        <v>0</v>
      </c>
      <c r="Z954" s="263"/>
      <c r="AA954" s="26">
        <f>'Листы ввода'!P596</f>
        <v>0</v>
      </c>
      <c r="AB954" s="68">
        <f>'Листы ввода'!Q596</f>
        <v>0</v>
      </c>
      <c r="AC954" s="236">
        <f>'Листы ввода'!R596</f>
        <v>0</v>
      </c>
      <c r="AD954" s="236"/>
      <c r="AE954" s="233">
        <f>IF('Листы ввода'!T596=1,'Листы на печать'!P954,AQ954)</f>
        <v>0</v>
      </c>
      <c r="AF954" s="264"/>
      <c r="AG954" s="265"/>
      <c r="AH954" s="266"/>
      <c r="AI954" s="26"/>
      <c r="AJ954" s="27"/>
      <c r="AK954" s="265"/>
      <c r="AL954" s="265"/>
      <c r="AM954" s="266"/>
      <c r="AN954" s="267"/>
      <c r="AO954" s="266"/>
      <c r="AP954" s="301"/>
      <c r="AQ954" s="46">
        <f t="shared" ref="AQ954:AQ983" si="19">SUM(L954,P954,Q954,S954,V954)</f>
        <v>0</v>
      </c>
    </row>
    <row r="955" spans="1:43" ht="20.45" customHeight="1">
      <c r="A955" s="314"/>
      <c r="B955" s="233">
        <f>'Листы ввода'!B597</f>
        <v>0</v>
      </c>
      <c r="C955" s="234"/>
      <c r="D955" s="235">
        <f>'Листы ввода'!C597</f>
        <v>0</v>
      </c>
      <c r="E955" s="236"/>
      <c r="F955" s="237"/>
      <c r="G955" s="235">
        <f>'Листы ввода'!D597</f>
        <v>0</v>
      </c>
      <c r="H955" s="236"/>
      <c r="I955" s="237"/>
      <c r="J955" s="26">
        <f>'Листы ввода'!E597</f>
        <v>0</v>
      </c>
      <c r="K955" s="27">
        <f>'Листы ввода'!F597</f>
        <v>0</v>
      </c>
      <c r="L955" s="69">
        <f>ROUNDUP('Листы ввода'!G597*'Общ. данные'!$D$26,0)</f>
        <v>0</v>
      </c>
      <c r="M955" s="67">
        <f>'Листы ввода'!H597</f>
        <v>0</v>
      </c>
      <c r="N955" s="28">
        <f>'Листы ввода'!I597</f>
        <v>0</v>
      </c>
      <c r="O955" s="68">
        <f>'Листы ввода'!J597</f>
        <v>0</v>
      </c>
      <c r="P955" s="69">
        <f>ROUNDUP('Листы ввода'!K597*'Общ. данные'!$D$26,0)</f>
        <v>0</v>
      </c>
      <c r="Q955" s="238">
        <f>ROUNDUP('Листы ввода'!L597*'Общ. данные'!$D$26,0)</f>
        <v>0</v>
      </c>
      <c r="R955" s="239"/>
      <c r="S955" s="238">
        <f>ROUNDUP('Листы ввода'!M597*'Общ. данные'!$D$26,0)</f>
        <v>0</v>
      </c>
      <c r="T955" s="240"/>
      <c r="U955" s="239"/>
      <c r="V955" s="238">
        <f>ROUNDUP('Листы ввода'!N597*'Общ. данные'!$D$26,0)</f>
        <v>0</v>
      </c>
      <c r="W955" s="240"/>
      <c r="X955" s="239"/>
      <c r="Y955" s="262">
        <f>'Листы ввода'!O597</f>
        <v>0</v>
      </c>
      <c r="Z955" s="263"/>
      <c r="AA955" s="26">
        <f>'Листы ввода'!P597</f>
        <v>0</v>
      </c>
      <c r="AB955" s="68">
        <f>'Листы ввода'!Q597</f>
        <v>0</v>
      </c>
      <c r="AC955" s="236">
        <f>'Листы ввода'!R597</f>
        <v>0</v>
      </c>
      <c r="AD955" s="236"/>
      <c r="AE955" s="233">
        <f>IF('Листы ввода'!T597=1,'Листы на печать'!P955,AQ955)</f>
        <v>0</v>
      </c>
      <c r="AF955" s="264"/>
      <c r="AG955" s="265"/>
      <c r="AH955" s="266"/>
      <c r="AI955" s="26"/>
      <c r="AJ955" s="27"/>
      <c r="AK955" s="265"/>
      <c r="AL955" s="265"/>
      <c r="AM955" s="266"/>
      <c r="AN955" s="267"/>
      <c r="AO955" s="266"/>
      <c r="AP955" s="301"/>
      <c r="AQ955" s="46">
        <f t="shared" si="19"/>
        <v>0</v>
      </c>
    </row>
    <row r="956" spans="1:43" ht="20.45" customHeight="1">
      <c r="A956" s="314"/>
      <c r="B956" s="233">
        <f>'Листы ввода'!B598</f>
        <v>0</v>
      </c>
      <c r="C956" s="234"/>
      <c r="D956" s="235">
        <f>'Листы ввода'!C598</f>
        <v>0</v>
      </c>
      <c r="E956" s="236"/>
      <c r="F956" s="237"/>
      <c r="G956" s="235">
        <f>'Листы ввода'!D598</f>
        <v>0</v>
      </c>
      <c r="H956" s="236"/>
      <c r="I956" s="237"/>
      <c r="J956" s="26">
        <f>'Листы ввода'!E598</f>
        <v>0</v>
      </c>
      <c r="K956" s="27">
        <f>'Листы ввода'!F598</f>
        <v>0</v>
      </c>
      <c r="L956" s="69">
        <f>ROUNDUP('Листы ввода'!G598*'Общ. данные'!$D$26,0)</f>
        <v>0</v>
      </c>
      <c r="M956" s="67">
        <f>'Листы ввода'!H598</f>
        <v>0</v>
      </c>
      <c r="N956" s="28">
        <f>'Листы ввода'!I598</f>
        <v>0</v>
      </c>
      <c r="O956" s="68">
        <f>'Листы ввода'!J598</f>
        <v>0</v>
      </c>
      <c r="P956" s="69">
        <f>ROUNDUP('Листы ввода'!K598*'Общ. данные'!$D$26,0)</f>
        <v>0</v>
      </c>
      <c r="Q956" s="238">
        <f>ROUNDUP('Листы ввода'!L598*'Общ. данные'!$D$26,0)</f>
        <v>0</v>
      </c>
      <c r="R956" s="239"/>
      <c r="S956" s="238">
        <f>ROUNDUP('Листы ввода'!M598*'Общ. данные'!$D$26,0)</f>
        <v>0</v>
      </c>
      <c r="T956" s="240"/>
      <c r="U956" s="239"/>
      <c r="V956" s="238">
        <f>ROUNDUP('Листы ввода'!N598*'Общ. данные'!$D$26,0)</f>
        <v>0</v>
      </c>
      <c r="W956" s="240"/>
      <c r="X956" s="239"/>
      <c r="Y956" s="262">
        <f>'Листы ввода'!O598</f>
        <v>0</v>
      </c>
      <c r="Z956" s="263"/>
      <c r="AA956" s="26">
        <f>'Листы ввода'!P598</f>
        <v>0</v>
      </c>
      <c r="AB956" s="68">
        <f>'Листы ввода'!Q598</f>
        <v>0</v>
      </c>
      <c r="AC956" s="236">
        <f>'Листы ввода'!R598</f>
        <v>0</v>
      </c>
      <c r="AD956" s="236"/>
      <c r="AE956" s="233">
        <f>IF('Листы ввода'!T598=1,'Листы на печать'!P956,AQ956)</f>
        <v>0</v>
      </c>
      <c r="AF956" s="264"/>
      <c r="AG956" s="265"/>
      <c r="AH956" s="266"/>
      <c r="AI956" s="26"/>
      <c r="AJ956" s="27"/>
      <c r="AK956" s="265"/>
      <c r="AL956" s="265"/>
      <c r="AM956" s="266"/>
      <c r="AN956" s="267"/>
      <c r="AO956" s="266"/>
      <c r="AP956" s="301"/>
      <c r="AQ956" s="46">
        <f t="shared" si="19"/>
        <v>0</v>
      </c>
    </row>
    <row r="957" spans="1:43" ht="20.45" customHeight="1">
      <c r="A957" s="314"/>
      <c r="B957" s="233">
        <f>'Листы ввода'!B599</f>
        <v>0</v>
      </c>
      <c r="C957" s="234"/>
      <c r="D957" s="235">
        <f>'Листы ввода'!C599</f>
        <v>0</v>
      </c>
      <c r="E957" s="236"/>
      <c r="F957" s="237"/>
      <c r="G957" s="235">
        <f>'Листы ввода'!D599</f>
        <v>0</v>
      </c>
      <c r="H957" s="236"/>
      <c r="I957" s="237"/>
      <c r="J957" s="26">
        <f>'Листы ввода'!E599</f>
        <v>0</v>
      </c>
      <c r="K957" s="27">
        <f>'Листы ввода'!F599</f>
        <v>0</v>
      </c>
      <c r="L957" s="69">
        <f>ROUNDUP('Листы ввода'!G599*'Общ. данные'!$D$26,0)</f>
        <v>0</v>
      </c>
      <c r="M957" s="67">
        <f>'Листы ввода'!H599</f>
        <v>0</v>
      </c>
      <c r="N957" s="28">
        <f>'Листы ввода'!I599</f>
        <v>0</v>
      </c>
      <c r="O957" s="68">
        <f>'Листы ввода'!J599</f>
        <v>0</v>
      </c>
      <c r="P957" s="69">
        <f>ROUNDUP('Листы ввода'!K599*'Общ. данные'!$D$26,0)</f>
        <v>0</v>
      </c>
      <c r="Q957" s="238">
        <f>ROUNDUP('Листы ввода'!L599*'Общ. данные'!$D$26,0)</f>
        <v>0</v>
      </c>
      <c r="R957" s="239"/>
      <c r="S957" s="238">
        <f>ROUNDUP('Листы ввода'!M599*'Общ. данные'!$D$26,0)</f>
        <v>0</v>
      </c>
      <c r="T957" s="240"/>
      <c r="U957" s="239"/>
      <c r="V957" s="238">
        <f>ROUNDUP('Листы ввода'!N599*'Общ. данные'!$D$26,0)</f>
        <v>0</v>
      </c>
      <c r="W957" s="240"/>
      <c r="X957" s="239"/>
      <c r="Y957" s="262">
        <f>'Листы ввода'!O599</f>
        <v>0</v>
      </c>
      <c r="Z957" s="263"/>
      <c r="AA957" s="26">
        <f>'Листы ввода'!P599</f>
        <v>0</v>
      </c>
      <c r="AB957" s="68">
        <f>'Листы ввода'!Q599</f>
        <v>0</v>
      </c>
      <c r="AC957" s="236">
        <f>'Листы ввода'!R599</f>
        <v>0</v>
      </c>
      <c r="AD957" s="236"/>
      <c r="AE957" s="233">
        <f>IF('Листы ввода'!T599=1,'Листы на печать'!P957,AQ957)</f>
        <v>0</v>
      </c>
      <c r="AF957" s="264"/>
      <c r="AG957" s="265"/>
      <c r="AH957" s="266"/>
      <c r="AI957" s="26"/>
      <c r="AJ957" s="27"/>
      <c r="AK957" s="265"/>
      <c r="AL957" s="265"/>
      <c r="AM957" s="266"/>
      <c r="AN957" s="267"/>
      <c r="AO957" s="266"/>
      <c r="AP957" s="301"/>
      <c r="AQ957" s="46">
        <f t="shared" si="19"/>
        <v>0</v>
      </c>
    </row>
    <row r="958" spans="1:43" ht="20.45" customHeight="1">
      <c r="A958" s="314"/>
      <c r="B958" s="233">
        <f>'Листы ввода'!B600</f>
        <v>0</v>
      </c>
      <c r="C958" s="234"/>
      <c r="D958" s="235">
        <f>'Листы ввода'!C600</f>
        <v>0</v>
      </c>
      <c r="E958" s="236"/>
      <c r="F958" s="237"/>
      <c r="G958" s="235">
        <f>'Листы ввода'!D600</f>
        <v>0</v>
      </c>
      <c r="H958" s="236"/>
      <c r="I958" s="237"/>
      <c r="J958" s="26">
        <f>'Листы ввода'!E600</f>
        <v>0</v>
      </c>
      <c r="K958" s="27">
        <f>'Листы ввода'!F600</f>
        <v>0</v>
      </c>
      <c r="L958" s="69">
        <f>ROUNDUP('Листы ввода'!G600*'Общ. данные'!$D$26,0)</f>
        <v>0</v>
      </c>
      <c r="M958" s="67">
        <f>'Листы ввода'!H600</f>
        <v>0</v>
      </c>
      <c r="N958" s="28">
        <f>'Листы ввода'!I600</f>
        <v>0</v>
      </c>
      <c r="O958" s="68">
        <f>'Листы ввода'!J600</f>
        <v>0</v>
      </c>
      <c r="P958" s="69">
        <f>ROUNDUP('Листы ввода'!K600*'Общ. данные'!$D$26,0)</f>
        <v>0</v>
      </c>
      <c r="Q958" s="238">
        <f>ROUNDUP('Листы ввода'!L600*'Общ. данные'!$D$26,0)</f>
        <v>0</v>
      </c>
      <c r="R958" s="239"/>
      <c r="S958" s="238">
        <f>ROUNDUP('Листы ввода'!M600*'Общ. данные'!$D$26,0)</f>
        <v>0</v>
      </c>
      <c r="T958" s="240"/>
      <c r="U958" s="239"/>
      <c r="V958" s="238">
        <f>ROUNDUP('Листы ввода'!N600*'Общ. данные'!$D$26,0)</f>
        <v>0</v>
      </c>
      <c r="W958" s="240"/>
      <c r="X958" s="239"/>
      <c r="Y958" s="262">
        <f>'Листы ввода'!O600</f>
        <v>0</v>
      </c>
      <c r="Z958" s="263"/>
      <c r="AA958" s="26">
        <f>'Листы ввода'!P600</f>
        <v>0</v>
      </c>
      <c r="AB958" s="68">
        <f>'Листы ввода'!Q600</f>
        <v>0</v>
      </c>
      <c r="AC958" s="236">
        <f>'Листы ввода'!R600</f>
        <v>0</v>
      </c>
      <c r="AD958" s="236"/>
      <c r="AE958" s="233">
        <f>IF('Листы ввода'!T600=1,'Листы на печать'!P958,AQ958)</f>
        <v>0</v>
      </c>
      <c r="AF958" s="264"/>
      <c r="AG958" s="265"/>
      <c r="AH958" s="266"/>
      <c r="AI958" s="26"/>
      <c r="AJ958" s="27"/>
      <c r="AK958" s="265"/>
      <c r="AL958" s="265"/>
      <c r="AM958" s="266"/>
      <c r="AN958" s="267"/>
      <c r="AO958" s="266"/>
      <c r="AP958" s="301"/>
      <c r="AQ958" s="46">
        <f t="shared" si="19"/>
        <v>0</v>
      </c>
    </row>
    <row r="959" spans="1:43" ht="20.45" customHeight="1">
      <c r="A959" s="314"/>
      <c r="B959" s="233">
        <f>'Листы ввода'!B601</f>
        <v>0</v>
      </c>
      <c r="C959" s="234"/>
      <c r="D959" s="235">
        <f>'Листы ввода'!C601</f>
        <v>0</v>
      </c>
      <c r="E959" s="236"/>
      <c r="F959" s="237"/>
      <c r="G959" s="235">
        <f>'Листы ввода'!D601</f>
        <v>0</v>
      </c>
      <c r="H959" s="236"/>
      <c r="I959" s="237"/>
      <c r="J959" s="26">
        <f>'Листы ввода'!E601</f>
        <v>0</v>
      </c>
      <c r="K959" s="27">
        <f>'Листы ввода'!F601</f>
        <v>0</v>
      </c>
      <c r="L959" s="69">
        <f>ROUNDUP('Листы ввода'!G601*'Общ. данные'!$D$26,0)</f>
        <v>0</v>
      </c>
      <c r="M959" s="67">
        <f>'Листы ввода'!H601</f>
        <v>0</v>
      </c>
      <c r="N959" s="28">
        <f>'Листы ввода'!I601</f>
        <v>0</v>
      </c>
      <c r="O959" s="68">
        <f>'Листы ввода'!J601</f>
        <v>0</v>
      </c>
      <c r="P959" s="69">
        <f>ROUNDUP('Листы ввода'!K601*'Общ. данные'!$D$26,0)</f>
        <v>0</v>
      </c>
      <c r="Q959" s="238">
        <f>ROUNDUP('Листы ввода'!L601*'Общ. данные'!$D$26,0)</f>
        <v>0</v>
      </c>
      <c r="R959" s="239"/>
      <c r="S959" s="238">
        <f>ROUNDUP('Листы ввода'!M601*'Общ. данные'!$D$26,0)</f>
        <v>0</v>
      </c>
      <c r="T959" s="240"/>
      <c r="U959" s="239"/>
      <c r="V959" s="238">
        <f>ROUNDUP('Листы ввода'!N601*'Общ. данные'!$D$26,0)</f>
        <v>0</v>
      </c>
      <c r="W959" s="240"/>
      <c r="X959" s="239"/>
      <c r="Y959" s="262">
        <f>'Листы ввода'!O601</f>
        <v>0</v>
      </c>
      <c r="Z959" s="263"/>
      <c r="AA959" s="26">
        <f>'Листы ввода'!P601</f>
        <v>0</v>
      </c>
      <c r="AB959" s="68">
        <f>'Листы ввода'!Q601</f>
        <v>0</v>
      </c>
      <c r="AC959" s="236">
        <f>'Листы ввода'!R601</f>
        <v>0</v>
      </c>
      <c r="AD959" s="236"/>
      <c r="AE959" s="233">
        <f>IF('Листы ввода'!T601=1,'Листы на печать'!P959,AQ959)</f>
        <v>0</v>
      </c>
      <c r="AF959" s="264"/>
      <c r="AG959" s="265"/>
      <c r="AH959" s="266"/>
      <c r="AI959" s="26"/>
      <c r="AJ959" s="27"/>
      <c r="AK959" s="265"/>
      <c r="AL959" s="265"/>
      <c r="AM959" s="266"/>
      <c r="AN959" s="267"/>
      <c r="AO959" s="266"/>
      <c r="AP959" s="301"/>
      <c r="AQ959" s="46">
        <f t="shared" si="19"/>
        <v>0</v>
      </c>
    </row>
    <row r="960" spans="1:43" ht="20.45" customHeight="1">
      <c r="A960" s="314"/>
      <c r="B960" s="233">
        <f>'Листы ввода'!B602</f>
        <v>0</v>
      </c>
      <c r="C960" s="234"/>
      <c r="D960" s="235">
        <f>'Листы ввода'!C602</f>
        <v>0</v>
      </c>
      <c r="E960" s="236"/>
      <c r="F960" s="237"/>
      <c r="G960" s="235">
        <f>'Листы ввода'!D602</f>
        <v>0</v>
      </c>
      <c r="H960" s="236"/>
      <c r="I960" s="237"/>
      <c r="J960" s="26">
        <f>'Листы ввода'!E602</f>
        <v>0</v>
      </c>
      <c r="K960" s="27">
        <f>'Листы ввода'!F602</f>
        <v>0</v>
      </c>
      <c r="L960" s="69">
        <f>ROUNDUP('Листы ввода'!G602*'Общ. данные'!$D$26,0)</f>
        <v>0</v>
      </c>
      <c r="M960" s="67">
        <f>'Листы ввода'!H602</f>
        <v>0</v>
      </c>
      <c r="N960" s="28">
        <f>'Листы ввода'!I602</f>
        <v>0</v>
      </c>
      <c r="O960" s="68">
        <f>'Листы ввода'!J602</f>
        <v>0</v>
      </c>
      <c r="P960" s="69">
        <f>ROUNDUP('Листы ввода'!K602*'Общ. данные'!$D$26,0)</f>
        <v>0</v>
      </c>
      <c r="Q960" s="238">
        <f>ROUNDUP('Листы ввода'!L602*'Общ. данные'!$D$26,0)</f>
        <v>0</v>
      </c>
      <c r="R960" s="239"/>
      <c r="S960" s="238">
        <f>ROUNDUP('Листы ввода'!M602*'Общ. данные'!$D$26,0)</f>
        <v>0</v>
      </c>
      <c r="T960" s="240"/>
      <c r="U960" s="239"/>
      <c r="V960" s="238">
        <f>ROUNDUP('Листы ввода'!N602*'Общ. данные'!$D$26,0)</f>
        <v>0</v>
      </c>
      <c r="W960" s="240"/>
      <c r="X960" s="239"/>
      <c r="Y960" s="262">
        <f>'Листы ввода'!O602</f>
        <v>0</v>
      </c>
      <c r="Z960" s="263"/>
      <c r="AA960" s="26">
        <f>'Листы ввода'!P602</f>
        <v>0</v>
      </c>
      <c r="AB960" s="68">
        <f>'Листы ввода'!Q602</f>
        <v>0</v>
      </c>
      <c r="AC960" s="236">
        <f>'Листы ввода'!R602</f>
        <v>0</v>
      </c>
      <c r="AD960" s="236"/>
      <c r="AE960" s="233">
        <f>IF('Листы ввода'!T602=1,'Листы на печать'!P960,AQ960)</f>
        <v>0</v>
      </c>
      <c r="AF960" s="264"/>
      <c r="AG960" s="265"/>
      <c r="AH960" s="266"/>
      <c r="AI960" s="26"/>
      <c r="AJ960" s="27"/>
      <c r="AK960" s="265"/>
      <c r="AL960" s="265"/>
      <c r="AM960" s="266"/>
      <c r="AN960" s="267"/>
      <c r="AO960" s="266"/>
      <c r="AP960" s="301"/>
      <c r="AQ960" s="46">
        <f t="shared" si="19"/>
        <v>0</v>
      </c>
    </row>
    <row r="961" spans="1:43" ht="20.45" customHeight="1">
      <c r="A961" s="314"/>
      <c r="B961" s="233">
        <f>'Листы ввода'!B603</f>
        <v>0</v>
      </c>
      <c r="C961" s="234"/>
      <c r="D961" s="235">
        <f>'Листы ввода'!C603</f>
        <v>0</v>
      </c>
      <c r="E961" s="236"/>
      <c r="F961" s="237"/>
      <c r="G961" s="235">
        <f>'Листы ввода'!D603</f>
        <v>0</v>
      </c>
      <c r="H961" s="236"/>
      <c r="I961" s="237"/>
      <c r="J961" s="26">
        <f>'Листы ввода'!E603</f>
        <v>0</v>
      </c>
      <c r="K961" s="27">
        <f>'Листы ввода'!F603</f>
        <v>0</v>
      </c>
      <c r="L961" s="69">
        <f>ROUNDUP('Листы ввода'!G603*'Общ. данные'!$D$26,0)</f>
        <v>0</v>
      </c>
      <c r="M961" s="67">
        <f>'Листы ввода'!H603</f>
        <v>0</v>
      </c>
      <c r="N961" s="28">
        <f>'Листы ввода'!I603</f>
        <v>0</v>
      </c>
      <c r="O961" s="68">
        <f>'Листы ввода'!J603</f>
        <v>0</v>
      </c>
      <c r="P961" s="69">
        <f>ROUNDUP('Листы ввода'!K603*'Общ. данные'!$D$26,0)</f>
        <v>0</v>
      </c>
      <c r="Q961" s="238">
        <f>ROUNDUP('Листы ввода'!L603*'Общ. данные'!$D$26,0)</f>
        <v>0</v>
      </c>
      <c r="R961" s="239"/>
      <c r="S961" s="238">
        <f>ROUNDUP('Листы ввода'!M603*'Общ. данные'!$D$26,0)</f>
        <v>0</v>
      </c>
      <c r="T961" s="240"/>
      <c r="U961" s="239"/>
      <c r="V961" s="238">
        <f>ROUNDUP('Листы ввода'!N603*'Общ. данные'!$D$26,0)</f>
        <v>0</v>
      </c>
      <c r="W961" s="240"/>
      <c r="X961" s="239"/>
      <c r="Y961" s="262">
        <f>'Листы ввода'!O603</f>
        <v>0</v>
      </c>
      <c r="Z961" s="263"/>
      <c r="AA961" s="26">
        <f>'Листы ввода'!P603</f>
        <v>0</v>
      </c>
      <c r="AB961" s="68">
        <f>'Листы ввода'!Q603</f>
        <v>0</v>
      </c>
      <c r="AC961" s="236">
        <f>'Листы ввода'!R603</f>
        <v>0</v>
      </c>
      <c r="AD961" s="236"/>
      <c r="AE961" s="233">
        <f>IF('Листы ввода'!T603=1,'Листы на печать'!P961,AQ961)</f>
        <v>0</v>
      </c>
      <c r="AF961" s="264"/>
      <c r="AG961" s="265"/>
      <c r="AH961" s="266"/>
      <c r="AI961" s="26"/>
      <c r="AJ961" s="27"/>
      <c r="AK961" s="265"/>
      <c r="AL961" s="265"/>
      <c r="AM961" s="266"/>
      <c r="AN961" s="267"/>
      <c r="AO961" s="266"/>
      <c r="AP961" s="301"/>
      <c r="AQ961" s="46">
        <f t="shared" si="19"/>
        <v>0</v>
      </c>
    </row>
    <row r="962" spans="1:43" ht="20.45" customHeight="1">
      <c r="A962" s="314"/>
      <c r="B962" s="233">
        <f>'Листы ввода'!B604</f>
        <v>0</v>
      </c>
      <c r="C962" s="234"/>
      <c r="D962" s="235">
        <f>'Листы ввода'!C604</f>
        <v>0</v>
      </c>
      <c r="E962" s="236"/>
      <c r="F962" s="237"/>
      <c r="G962" s="235">
        <f>'Листы ввода'!D604</f>
        <v>0</v>
      </c>
      <c r="H962" s="236"/>
      <c r="I962" s="237"/>
      <c r="J962" s="26">
        <f>'Листы ввода'!E604</f>
        <v>0</v>
      </c>
      <c r="K962" s="27">
        <f>'Листы ввода'!F604</f>
        <v>0</v>
      </c>
      <c r="L962" s="69">
        <f>ROUNDUP('Листы ввода'!G604*'Общ. данные'!$D$26,0)</f>
        <v>0</v>
      </c>
      <c r="M962" s="67">
        <f>'Листы ввода'!H604</f>
        <v>0</v>
      </c>
      <c r="N962" s="28">
        <f>'Листы ввода'!I604</f>
        <v>0</v>
      </c>
      <c r="O962" s="68">
        <f>'Листы ввода'!J604</f>
        <v>0</v>
      </c>
      <c r="P962" s="69">
        <f>ROUNDUP('Листы ввода'!K604*'Общ. данные'!$D$26,0)</f>
        <v>0</v>
      </c>
      <c r="Q962" s="238">
        <f>ROUNDUP('Листы ввода'!L604*'Общ. данные'!$D$26,0)</f>
        <v>0</v>
      </c>
      <c r="R962" s="239"/>
      <c r="S962" s="238">
        <f>ROUNDUP('Листы ввода'!M604*'Общ. данные'!$D$26,0)</f>
        <v>0</v>
      </c>
      <c r="T962" s="240"/>
      <c r="U962" s="239"/>
      <c r="V962" s="238">
        <f>ROUNDUP('Листы ввода'!N604*'Общ. данные'!$D$26,0)</f>
        <v>0</v>
      </c>
      <c r="W962" s="240"/>
      <c r="X962" s="239"/>
      <c r="Y962" s="262">
        <f>'Листы ввода'!O604</f>
        <v>0</v>
      </c>
      <c r="Z962" s="263"/>
      <c r="AA962" s="26">
        <f>'Листы ввода'!P604</f>
        <v>0</v>
      </c>
      <c r="AB962" s="68">
        <f>'Листы ввода'!Q604</f>
        <v>0</v>
      </c>
      <c r="AC962" s="236">
        <f>'Листы ввода'!R604</f>
        <v>0</v>
      </c>
      <c r="AD962" s="236"/>
      <c r="AE962" s="233">
        <f>IF('Листы ввода'!T604=1,'Листы на печать'!P962,AQ962)</f>
        <v>0</v>
      </c>
      <c r="AF962" s="264"/>
      <c r="AG962" s="265"/>
      <c r="AH962" s="266"/>
      <c r="AI962" s="26"/>
      <c r="AJ962" s="27"/>
      <c r="AK962" s="265"/>
      <c r="AL962" s="265"/>
      <c r="AM962" s="266"/>
      <c r="AN962" s="267"/>
      <c r="AO962" s="266"/>
      <c r="AP962" s="301"/>
      <c r="AQ962" s="46">
        <f t="shared" si="19"/>
        <v>0</v>
      </c>
    </row>
    <row r="963" spans="1:43" ht="20.45" customHeight="1">
      <c r="A963" s="314"/>
      <c r="B963" s="233">
        <f>'Листы ввода'!B605</f>
        <v>0</v>
      </c>
      <c r="C963" s="234"/>
      <c r="D963" s="235">
        <f>'Листы ввода'!C605</f>
        <v>0</v>
      </c>
      <c r="E963" s="236"/>
      <c r="F963" s="237"/>
      <c r="G963" s="235">
        <f>'Листы ввода'!D605</f>
        <v>0</v>
      </c>
      <c r="H963" s="236"/>
      <c r="I963" s="237"/>
      <c r="J963" s="26">
        <f>'Листы ввода'!E605</f>
        <v>0</v>
      </c>
      <c r="K963" s="27">
        <f>'Листы ввода'!F605</f>
        <v>0</v>
      </c>
      <c r="L963" s="69">
        <f>ROUNDUP('Листы ввода'!G605*'Общ. данные'!$D$26,0)</f>
        <v>0</v>
      </c>
      <c r="M963" s="67">
        <f>'Листы ввода'!H605</f>
        <v>0</v>
      </c>
      <c r="N963" s="28">
        <f>'Листы ввода'!I605</f>
        <v>0</v>
      </c>
      <c r="O963" s="68">
        <f>'Листы ввода'!J605</f>
        <v>0</v>
      </c>
      <c r="P963" s="69">
        <f>ROUNDUP('Листы ввода'!K605*'Общ. данные'!$D$26,0)</f>
        <v>0</v>
      </c>
      <c r="Q963" s="238">
        <f>ROUNDUP('Листы ввода'!L605*'Общ. данные'!$D$26,0)</f>
        <v>0</v>
      </c>
      <c r="R963" s="239"/>
      <c r="S963" s="238">
        <f>ROUNDUP('Листы ввода'!M605*'Общ. данные'!$D$26,0)</f>
        <v>0</v>
      </c>
      <c r="T963" s="240"/>
      <c r="U963" s="239"/>
      <c r="V963" s="238">
        <f>ROUNDUP('Листы ввода'!N605*'Общ. данные'!$D$26,0)</f>
        <v>0</v>
      </c>
      <c r="W963" s="240"/>
      <c r="X963" s="239"/>
      <c r="Y963" s="262">
        <f>'Листы ввода'!O605</f>
        <v>0</v>
      </c>
      <c r="Z963" s="263"/>
      <c r="AA963" s="26">
        <f>'Листы ввода'!P605</f>
        <v>0</v>
      </c>
      <c r="AB963" s="68">
        <f>'Листы ввода'!Q605</f>
        <v>0</v>
      </c>
      <c r="AC963" s="236">
        <f>'Листы ввода'!R605</f>
        <v>0</v>
      </c>
      <c r="AD963" s="236"/>
      <c r="AE963" s="233">
        <f>IF('Листы ввода'!T605=1,'Листы на печать'!P963,AQ963)</f>
        <v>0</v>
      </c>
      <c r="AF963" s="264"/>
      <c r="AG963" s="265"/>
      <c r="AH963" s="266"/>
      <c r="AI963" s="26"/>
      <c r="AJ963" s="27"/>
      <c r="AK963" s="265"/>
      <c r="AL963" s="265"/>
      <c r="AM963" s="266"/>
      <c r="AN963" s="267"/>
      <c r="AO963" s="266"/>
      <c r="AP963" s="301"/>
      <c r="AQ963" s="46">
        <f t="shared" si="19"/>
        <v>0</v>
      </c>
    </row>
    <row r="964" spans="1:43" ht="20.45" customHeight="1">
      <c r="A964" s="314"/>
      <c r="B964" s="233">
        <f>'Листы ввода'!B606</f>
        <v>0</v>
      </c>
      <c r="C964" s="234"/>
      <c r="D964" s="235">
        <f>'Листы ввода'!C606</f>
        <v>0</v>
      </c>
      <c r="E964" s="236"/>
      <c r="F964" s="237"/>
      <c r="G964" s="235">
        <f>'Листы ввода'!D606</f>
        <v>0</v>
      </c>
      <c r="H964" s="236"/>
      <c r="I964" s="237"/>
      <c r="J964" s="26">
        <f>'Листы ввода'!E606</f>
        <v>0</v>
      </c>
      <c r="K964" s="27">
        <f>'Листы ввода'!F606</f>
        <v>0</v>
      </c>
      <c r="L964" s="69">
        <f>ROUNDUP('Листы ввода'!G606*'Общ. данные'!$D$26,0)</f>
        <v>0</v>
      </c>
      <c r="M964" s="67">
        <f>'Листы ввода'!H606</f>
        <v>0</v>
      </c>
      <c r="N964" s="28">
        <f>'Листы ввода'!I606</f>
        <v>0</v>
      </c>
      <c r="O964" s="68">
        <f>'Листы ввода'!J606</f>
        <v>0</v>
      </c>
      <c r="P964" s="69">
        <f>ROUNDUP('Листы ввода'!K606*'Общ. данные'!$D$26,0)</f>
        <v>0</v>
      </c>
      <c r="Q964" s="238">
        <f>ROUNDUP('Листы ввода'!L606*'Общ. данные'!$D$26,0)</f>
        <v>0</v>
      </c>
      <c r="R964" s="239"/>
      <c r="S964" s="238">
        <f>ROUNDUP('Листы ввода'!M606*'Общ. данные'!$D$26,0)</f>
        <v>0</v>
      </c>
      <c r="T964" s="240"/>
      <c r="U964" s="239"/>
      <c r="V964" s="238">
        <f>ROUNDUP('Листы ввода'!N606*'Общ. данные'!$D$26,0)</f>
        <v>0</v>
      </c>
      <c r="W964" s="240"/>
      <c r="X964" s="239"/>
      <c r="Y964" s="262">
        <f>'Листы ввода'!O606</f>
        <v>0</v>
      </c>
      <c r="Z964" s="263"/>
      <c r="AA964" s="26">
        <f>'Листы ввода'!P606</f>
        <v>0</v>
      </c>
      <c r="AB964" s="68">
        <f>'Листы ввода'!Q606</f>
        <v>0</v>
      </c>
      <c r="AC964" s="236">
        <f>'Листы ввода'!R606</f>
        <v>0</v>
      </c>
      <c r="AD964" s="236"/>
      <c r="AE964" s="233">
        <f>IF('Листы ввода'!T606=1,'Листы на печать'!P964,AQ964)</f>
        <v>0</v>
      </c>
      <c r="AF964" s="264"/>
      <c r="AG964" s="265"/>
      <c r="AH964" s="266"/>
      <c r="AI964" s="26"/>
      <c r="AJ964" s="27"/>
      <c r="AK964" s="265"/>
      <c r="AL964" s="265"/>
      <c r="AM964" s="266"/>
      <c r="AN964" s="267"/>
      <c r="AO964" s="266"/>
      <c r="AP964" s="301"/>
      <c r="AQ964" s="46">
        <f t="shared" si="19"/>
        <v>0</v>
      </c>
    </row>
    <row r="965" spans="1:43" ht="20.45" customHeight="1">
      <c r="A965" s="314"/>
      <c r="B965" s="233">
        <f>'Листы ввода'!B607</f>
        <v>0</v>
      </c>
      <c r="C965" s="234"/>
      <c r="D965" s="235">
        <f>'Листы ввода'!C607</f>
        <v>0</v>
      </c>
      <c r="E965" s="236"/>
      <c r="F965" s="237"/>
      <c r="G965" s="235">
        <f>'Листы ввода'!D607</f>
        <v>0</v>
      </c>
      <c r="H965" s="236"/>
      <c r="I965" s="237"/>
      <c r="J965" s="26">
        <f>'Листы ввода'!E607</f>
        <v>0</v>
      </c>
      <c r="K965" s="27">
        <f>'Листы ввода'!F607</f>
        <v>0</v>
      </c>
      <c r="L965" s="69">
        <f>ROUNDUP('Листы ввода'!G607*'Общ. данные'!$D$26,0)</f>
        <v>0</v>
      </c>
      <c r="M965" s="67">
        <f>'Листы ввода'!H607</f>
        <v>0</v>
      </c>
      <c r="N965" s="28">
        <f>'Листы ввода'!I607</f>
        <v>0</v>
      </c>
      <c r="O965" s="68">
        <f>'Листы ввода'!J607</f>
        <v>0</v>
      </c>
      <c r="P965" s="69">
        <f>ROUNDUP('Листы ввода'!K607*'Общ. данные'!$D$26,0)</f>
        <v>0</v>
      </c>
      <c r="Q965" s="238">
        <f>ROUNDUP('Листы ввода'!L607*'Общ. данные'!$D$26,0)</f>
        <v>0</v>
      </c>
      <c r="R965" s="239"/>
      <c r="S965" s="238">
        <f>ROUNDUP('Листы ввода'!M607*'Общ. данные'!$D$26,0)</f>
        <v>0</v>
      </c>
      <c r="T965" s="240"/>
      <c r="U965" s="239"/>
      <c r="V965" s="238">
        <f>ROUNDUP('Листы ввода'!N607*'Общ. данные'!$D$26,0)</f>
        <v>0</v>
      </c>
      <c r="W965" s="240"/>
      <c r="X965" s="239"/>
      <c r="Y965" s="262">
        <f>'Листы ввода'!O607</f>
        <v>0</v>
      </c>
      <c r="Z965" s="263"/>
      <c r="AA965" s="26">
        <f>'Листы ввода'!P607</f>
        <v>0</v>
      </c>
      <c r="AB965" s="68">
        <f>'Листы ввода'!Q607</f>
        <v>0</v>
      </c>
      <c r="AC965" s="236">
        <f>'Листы ввода'!R607</f>
        <v>0</v>
      </c>
      <c r="AD965" s="236"/>
      <c r="AE965" s="233">
        <f>IF('Листы ввода'!T607=1,'Листы на печать'!P965,AQ965)</f>
        <v>0</v>
      </c>
      <c r="AF965" s="264"/>
      <c r="AG965" s="265"/>
      <c r="AH965" s="266"/>
      <c r="AI965" s="26"/>
      <c r="AJ965" s="27"/>
      <c r="AK965" s="265"/>
      <c r="AL965" s="265"/>
      <c r="AM965" s="266"/>
      <c r="AN965" s="267"/>
      <c r="AO965" s="266"/>
      <c r="AP965" s="301"/>
      <c r="AQ965" s="46">
        <f t="shared" si="19"/>
        <v>0</v>
      </c>
    </row>
    <row r="966" spans="1:43" ht="20.45" customHeight="1">
      <c r="A966" s="314"/>
      <c r="B966" s="233">
        <f>'Листы ввода'!B608</f>
        <v>0</v>
      </c>
      <c r="C966" s="234"/>
      <c r="D966" s="235">
        <f>'Листы ввода'!C608</f>
        <v>0</v>
      </c>
      <c r="E966" s="236"/>
      <c r="F966" s="237"/>
      <c r="G966" s="235">
        <f>'Листы ввода'!D608</f>
        <v>0</v>
      </c>
      <c r="H966" s="236"/>
      <c r="I966" s="237"/>
      <c r="J966" s="26">
        <f>'Листы ввода'!E608</f>
        <v>0</v>
      </c>
      <c r="K966" s="27">
        <f>'Листы ввода'!F608</f>
        <v>0</v>
      </c>
      <c r="L966" s="69">
        <f>ROUNDUP('Листы ввода'!G608*'Общ. данные'!$D$26,0)</f>
        <v>0</v>
      </c>
      <c r="M966" s="67">
        <f>'Листы ввода'!H608</f>
        <v>0</v>
      </c>
      <c r="N966" s="28">
        <f>'Листы ввода'!I608</f>
        <v>0</v>
      </c>
      <c r="O966" s="68">
        <f>'Листы ввода'!J608</f>
        <v>0</v>
      </c>
      <c r="P966" s="69">
        <f>ROUNDUP('Листы ввода'!K608*'Общ. данные'!$D$26,0)</f>
        <v>0</v>
      </c>
      <c r="Q966" s="238">
        <f>ROUNDUP('Листы ввода'!L608*'Общ. данные'!$D$26,0)</f>
        <v>0</v>
      </c>
      <c r="R966" s="239"/>
      <c r="S966" s="238">
        <f>ROUNDUP('Листы ввода'!M608*'Общ. данные'!$D$26,0)</f>
        <v>0</v>
      </c>
      <c r="T966" s="240"/>
      <c r="U966" s="239"/>
      <c r="V966" s="238">
        <f>ROUNDUP('Листы ввода'!N608*'Общ. данные'!$D$26,0)</f>
        <v>0</v>
      </c>
      <c r="W966" s="240"/>
      <c r="X966" s="239"/>
      <c r="Y966" s="262">
        <f>'Листы ввода'!O608</f>
        <v>0</v>
      </c>
      <c r="Z966" s="263"/>
      <c r="AA966" s="26">
        <f>'Листы ввода'!P608</f>
        <v>0</v>
      </c>
      <c r="AB966" s="68">
        <f>'Листы ввода'!Q608</f>
        <v>0</v>
      </c>
      <c r="AC966" s="236">
        <f>'Листы ввода'!R608</f>
        <v>0</v>
      </c>
      <c r="AD966" s="236"/>
      <c r="AE966" s="233">
        <f>IF('Листы ввода'!T608=1,'Листы на печать'!P966,AQ966)</f>
        <v>0</v>
      </c>
      <c r="AF966" s="264"/>
      <c r="AG966" s="265"/>
      <c r="AH966" s="266"/>
      <c r="AI966" s="26"/>
      <c r="AJ966" s="27"/>
      <c r="AK966" s="265"/>
      <c r="AL966" s="265"/>
      <c r="AM966" s="266"/>
      <c r="AN966" s="267"/>
      <c r="AO966" s="266"/>
      <c r="AP966" s="301"/>
      <c r="AQ966" s="46">
        <f t="shared" si="19"/>
        <v>0</v>
      </c>
    </row>
    <row r="967" spans="1:43" ht="20.45" customHeight="1">
      <c r="A967" s="314"/>
      <c r="B967" s="233">
        <f>'Листы ввода'!B609</f>
        <v>0</v>
      </c>
      <c r="C967" s="234"/>
      <c r="D967" s="235">
        <f>'Листы ввода'!C609</f>
        <v>0</v>
      </c>
      <c r="E967" s="236"/>
      <c r="F967" s="237"/>
      <c r="G967" s="235">
        <f>'Листы ввода'!D609</f>
        <v>0</v>
      </c>
      <c r="H967" s="236"/>
      <c r="I967" s="237"/>
      <c r="J967" s="26">
        <f>'Листы ввода'!E609</f>
        <v>0</v>
      </c>
      <c r="K967" s="27">
        <f>'Листы ввода'!F609</f>
        <v>0</v>
      </c>
      <c r="L967" s="69">
        <f>ROUNDUP('Листы ввода'!G609*'Общ. данные'!$D$26,0)</f>
        <v>0</v>
      </c>
      <c r="M967" s="67">
        <f>'Листы ввода'!H609</f>
        <v>0</v>
      </c>
      <c r="N967" s="28">
        <f>'Листы ввода'!I609</f>
        <v>0</v>
      </c>
      <c r="O967" s="68">
        <f>'Листы ввода'!J609</f>
        <v>0</v>
      </c>
      <c r="P967" s="69">
        <f>ROUNDUP('Листы ввода'!K609*'Общ. данные'!$D$26,0)</f>
        <v>0</v>
      </c>
      <c r="Q967" s="238">
        <f>ROUNDUP('Листы ввода'!L609*'Общ. данные'!$D$26,0)</f>
        <v>0</v>
      </c>
      <c r="R967" s="239"/>
      <c r="S967" s="238">
        <f>ROUNDUP('Листы ввода'!M609*'Общ. данные'!$D$26,0)</f>
        <v>0</v>
      </c>
      <c r="T967" s="240"/>
      <c r="U967" s="239"/>
      <c r="V967" s="238">
        <f>ROUNDUP('Листы ввода'!N609*'Общ. данные'!$D$26,0)</f>
        <v>0</v>
      </c>
      <c r="W967" s="240"/>
      <c r="X967" s="239"/>
      <c r="Y967" s="262">
        <f>'Листы ввода'!O609</f>
        <v>0</v>
      </c>
      <c r="Z967" s="263"/>
      <c r="AA967" s="26">
        <f>'Листы ввода'!P609</f>
        <v>0</v>
      </c>
      <c r="AB967" s="68">
        <f>'Листы ввода'!Q609</f>
        <v>0</v>
      </c>
      <c r="AC967" s="236">
        <f>'Листы ввода'!R609</f>
        <v>0</v>
      </c>
      <c r="AD967" s="236"/>
      <c r="AE967" s="233">
        <f>IF('Листы ввода'!T609=1,'Листы на печать'!P967,AQ967)</f>
        <v>0</v>
      </c>
      <c r="AF967" s="264"/>
      <c r="AG967" s="265"/>
      <c r="AH967" s="266"/>
      <c r="AI967" s="26"/>
      <c r="AJ967" s="27"/>
      <c r="AK967" s="265"/>
      <c r="AL967" s="265"/>
      <c r="AM967" s="266"/>
      <c r="AN967" s="267"/>
      <c r="AO967" s="266"/>
      <c r="AP967" s="301"/>
      <c r="AQ967" s="46">
        <f t="shared" si="19"/>
        <v>0</v>
      </c>
    </row>
    <row r="968" spans="1:43" ht="20.45" customHeight="1">
      <c r="A968" s="314"/>
      <c r="B968" s="233">
        <f>'Листы ввода'!B610</f>
        <v>0</v>
      </c>
      <c r="C968" s="234"/>
      <c r="D968" s="235">
        <f>'Листы ввода'!C610</f>
        <v>0</v>
      </c>
      <c r="E968" s="236"/>
      <c r="F968" s="237"/>
      <c r="G968" s="235">
        <f>'Листы ввода'!D610</f>
        <v>0</v>
      </c>
      <c r="H968" s="236"/>
      <c r="I968" s="237"/>
      <c r="J968" s="26">
        <f>'Листы ввода'!E610</f>
        <v>0</v>
      </c>
      <c r="K968" s="27">
        <f>'Листы ввода'!F610</f>
        <v>0</v>
      </c>
      <c r="L968" s="69">
        <f>ROUNDUP('Листы ввода'!G610*'Общ. данные'!$D$26,0)</f>
        <v>0</v>
      </c>
      <c r="M968" s="67">
        <f>'Листы ввода'!H610</f>
        <v>0</v>
      </c>
      <c r="N968" s="28">
        <f>'Листы ввода'!I610</f>
        <v>0</v>
      </c>
      <c r="O968" s="68">
        <f>'Листы ввода'!J610</f>
        <v>0</v>
      </c>
      <c r="P968" s="69">
        <f>ROUNDUP('Листы ввода'!K610*'Общ. данные'!$D$26,0)</f>
        <v>0</v>
      </c>
      <c r="Q968" s="238">
        <f>ROUNDUP('Листы ввода'!L610*'Общ. данные'!$D$26,0)</f>
        <v>0</v>
      </c>
      <c r="R968" s="239"/>
      <c r="S968" s="238">
        <f>ROUNDUP('Листы ввода'!M610*'Общ. данные'!$D$26,0)</f>
        <v>0</v>
      </c>
      <c r="T968" s="240"/>
      <c r="U968" s="239"/>
      <c r="V968" s="238">
        <f>ROUNDUP('Листы ввода'!N610*'Общ. данные'!$D$26,0)</f>
        <v>0</v>
      </c>
      <c r="W968" s="240"/>
      <c r="X968" s="239"/>
      <c r="Y968" s="262">
        <f>'Листы ввода'!O610</f>
        <v>0</v>
      </c>
      <c r="Z968" s="263"/>
      <c r="AA968" s="26">
        <f>'Листы ввода'!P610</f>
        <v>0</v>
      </c>
      <c r="AB968" s="68">
        <f>'Листы ввода'!Q610</f>
        <v>0</v>
      </c>
      <c r="AC968" s="236">
        <f>'Листы ввода'!R610</f>
        <v>0</v>
      </c>
      <c r="AD968" s="236"/>
      <c r="AE968" s="233">
        <f>IF('Листы ввода'!T610=1,'Листы на печать'!P968,AQ968)</f>
        <v>0</v>
      </c>
      <c r="AF968" s="264"/>
      <c r="AG968" s="265"/>
      <c r="AH968" s="266"/>
      <c r="AI968" s="26"/>
      <c r="AJ968" s="27"/>
      <c r="AK968" s="265"/>
      <c r="AL968" s="265"/>
      <c r="AM968" s="266"/>
      <c r="AN968" s="267"/>
      <c r="AO968" s="266"/>
      <c r="AP968" s="301"/>
      <c r="AQ968" s="46">
        <f t="shared" si="19"/>
        <v>0</v>
      </c>
    </row>
    <row r="969" spans="1:43" ht="20.45" customHeight="1">
      <c r="A969" s="314"/>
      <c r="B969" s="233">
        <f>'Листы ввода'!B611</f>
        <v>0</v>
      </c>
      <c r="C969" s="234"/>
      <c r="D969" s="235">
        <f>'Листы ввода'!C611</f>
        <v>0</v>
      </c>
      <c r="E969" s="236"/>
      <c r="F969" s="237"/>
      <c r="G969" s="235">
        <f>'Листы ввода'!D611</f>
        <v>0</v>
      </c>
      <c r="H969" s="236"/>
      <c r="I969" s="237"/>
      <c r="J969" s="26">
        <f>'Листы ввода'!E611</f>
        <v>0</v>
      </c>
      <c r="K969" s="27">
        <f>'Листы ввода'!F611</f>
        <v>0</v>
      </c>
      <c r="L969" s="69">
        <f>ROUNDUP('Листы ввода'!G611*'Общ. данные'!$D$26,0)</f>
        <v>0</v>
      </c>
      <c r="M969" s="67">
        <f>'Листы ввода'!H611</f>
        <v>0</v>
      </c>
      <c r="N969" s="28">
        <f>'Листы ввода'!I611</f>
        <v>0</v>
      </c>
      <c r="O969" s="68">
        <f>'Листы ввода'!J611</f>
        <v>0</v>
      </c>
      <c r="P969" s="69">
        <f>ROUNDUP('Листы ввода'!K611*'Общ. данные'!$D$26,0)</f>
        <v>0</v>
      </c>
      <c r="Q969" s="238">
        <f>ROUNDUP('Листы ввода'!L611*'Общ. данные'!$D$26,0)</f>
        <v>0</v>
      </c>
      <c r="R969" s="239"/>
      <c r="S969" s="238">
        <f>ROUNDUP('Листы ввода'!M611*'Общ. данные'!$D$26,0)</f>
        <v>0</v>
      </c>
      <c r="T969" s="240"/>
      <c r="U969" s="239"/>
      <c r="V969" s="238">
        <f>ROUNDUP('Листы ввода'!N611*'Общ. данные'!$D$26,0)</f>
        <v>0</v>
      </c>
      <c r="W969" s="240"/>
      <c r="X969" s="239"/>
      <c r="Y969" s="262">
        <f>'Листы ввода'!O611</f>
        <v>0</v>
      </c>
      <c r="Z969" s="263"/>
      <c r="AA969" s="26">
        <f>'Листы ввода'!P611</f>
        <v>0</v>
      </c>
      <c r="AB969" s="68">
        <f>'Листы ввода'!Q611</f>
        <v>0</v>
      </c>
      <c r="AC969" s="236">
        <f>'Листы ввода'!R611</f>
        <v>0</v>
      </c>
      <c r="AD969" s="236"/>
      <c r="AE969" s="233">
        <f>IF('Листы ввода'!T611=1,'Листы на печать'!P969,AQ969)</f>
        <v>0</v>
      </c>
      <c r="AF969" s="264"/>
      <c r="AG969" s="265"/>
      <c r="AH969" s="266"/>
      <c r="AI969" s="26"/>
      <c r="AJ969" s="27"/>
      <c r="AK969" s="265"/>
      <c r="AL969" s="265"/>
      <c r="AM969" s="266"/>
      <c r="AN969" s="267"/>
      <c r="AO969" s="266"/>
      <c r="AP969" s="301"/>
      <c r="AQ969" s="46">
        <f t="shared" si="19"/>
        <v>0</v>
      </c>
    </row>
    <row r="970" spans="1:43" ht="20.45" customHeight="1">
      <c r="A970" s="314"/>
      <c r="B970" s="233">
        <f>'Листы ввода'!B612</f>
        <v>0</v>
      </c>
      <c r="C970" s="234"/>
      <c r="D970" s="235">
        <f>'Листы ввода'!C612</f>
        <v>0</v>
      </c>
      <c r="E970" s="236"/>
      <c r="F970" s="237"/>
      <c r="G970" s="235">
        <f>'Листы ввода'!D612</f>
        <v>0</v>
      </c>
      <c r="H970" s="236"/>
      <c r="I970" s="237"/>
      <c r="J970" s="26">
        <f>'Листы ввода'!E612</f>
        <v>0</v>
      </c>
      <c r="K970" s="27">
        <f>'Листы ввода'!F612</f>
        <v>0</v>
      </c>
      <c r="L970" s="69">
        <f>ROUNDUP('Листы ввода'!G612*'Общ. данные'!$D$26,0)</f>
        <v>0</v>
      </c>
      <c r="M970" s="67">
        <f>'Листы ввода'!H612</f>
        <v>0</v>
      </c>
      <c r="N970" s="28">
        <f>'Листы ввода'!I612</f>
        <v>0</v>
      </c>
      <c r="O970" s="68">
        <f>'Листы ввода'!J612</f>
        <v>0</v>
      </c>
      <c r="P970" s="69">
        <f>ROUNDUP('Листы ввода'!K612*'Общ. данные'!$D$26,0)</f>
        <v>0</v>
      </c>
      <c r="Q970" s="238">
        <f>ROUNDUP('Листы ввода'!L612*'Общ. данные'!$D$26,0)</f>
        <v>0</v>
      </c>
      <c r="R970" s="239"/>
      <c r="S970" s="238">
        <f>ROUNDUP('Листы ввода'!M612*'Общ. данные'!$D$26,0)</f>
        <v>0</v>
      </c>
      <c r="T970" s="240"/>
      <c r="U970" s="239"/>
      <c r="V970" s="238">
        <f>ROUNDUP('Листы ввода'!N612*'Общ. данные'!$D$26,0)</f>
        <v>0</v>
      </c>
      <c r="W970" s="240"/>
      <c r="X970" s="239"/>
      <c r="Y970" s="262">
        <f>'Листы ввода'!O612</f>
        <v>0</v>
      </c>
      <c r="Z970" s="263"/>
      <c r="AA970" s="26">
        <f>'Листы ввода'!P612</f>
        <v>0</v>
      </c>
      <c r="AB970" s="68">
        <f>'Листы ввода'!Q612</f>
        <v>0</v>
      </c>
      <c r="AC970" s="236">
        <f>'Листы ввода'!R612</f>
        <v>0</v>
      </c>
      <c r="AD970" s="236"/>
      <c r="AE970" s="233">
        <f>IF('Листы ввода'!T612=1,'Листы на печать'!P970,AQ970)</f>
        <v>0</v>
      </c>
      <c r="AF970" s="264"/>
      <c r="AG970" s="265"/>
      <c r="AH970" s="266"/>
      <c r="AI970" s="26"/>
      <c r="AJ970" s="27"/>
      <c r="AK970" s="265"/>
      <c r="AL970" s="265"/>
      <c r="AM970" s="266"/>
      <c r="AN970" s="267"/>
      <c r="AO970" s="266"/>
      <c r="AP970" s="301"/>
      <c r="AQ970" s="46">
        <f t="shared" si="19"/>
        <v>0</v>
      </c>
    </row>
    <row r="971" spans="1:43" ht="20.45" customHeight="1">
      <c r="A971" s="314"/>
      <c r="B971" s="233">
        <f>'Листы ввода'!B613</f>
        <v>0</v>
      </c>
      <c r="C971" s="234"/>
      <c r="D971" s="235">
        <f>'Листы ввода'!C613</f>
        <v>0</v>
      </c>
      <c r="E971" s="236"/>
      <c r="F971" s="237"/>
      <c r="G971" s="235">
        <f>'Листы ввода'!D613</f>
        <v>0</v>
      </c>
      <c r="H971" s="236"/>
      <c r="I971" s="237"/>
      <c r="J971" s="26">
        <f>'Листы ввода'!E613</f>
        <v>0</v>
      </c>
      <c r="K971" s="27">
        <f>'Листы ввода'!F613</f>
        <v>0</v>
      </c>
      <c r="L971" s="69">
        <f>ROUNDUP('Листы ввода'!G613*'Общ. данные'!$D$26,0)</f>
        <v>0</v>
      </c>
      <c r="M971" s="67">
        <f>'Листы ввода'!H613</f>
        <v>0</v>
      </c>
      <c r="N971" s="28">
        <f>'Листы ввода'!I613</f>
        <v>0</v>
      </c>
      <c r="O971" s="68">
        <f>'Листы ввода'!J613</f>
        <v>0</v>
      </c>
      <c r="P971" s="69">
        <f>ROUNDUP('Листы ввода'!K613*'Общ. данные'!$D$26,0)</f>
        <v>0</v>
      </c>
      <c r="Q971" s="238">
        <f>ROUNDUP('Листы ввода'!L613*'Общ. данные'!$D$26,0)</f>
        <v>0</v>
      </c>
      <c r="R971" s="239"/>
      <c r="S971" s="238">
        <f>ROUNDUP('Листы ввода'!M613*'Общ. данные'!$D$26,0)</f>
        <v>0</v>
      </c>
      <c r="T971" s="240"/>
      <c r="U971" s="239"/>
      <c r="V971" s="238">
        <f>ROUNDUP('Листы ввода'!N613*'Общ. данные'!$D$26,0)</f>
        <v>0</v>
      </c>
      <c r="W971" s="240"/>
      <c r="X971" s="239"/>
      <c r="Y971" s="262">
        <f>'Листы ввода'!O613</f>
        <v>0</v>
      </c>
      <c r="Z971" s="263"/>
      <c r="AA971" s="26">
        <f>'Листы ввода'!P613</f>
        <v>0</v>
      </c>
      <c r="AB971" s="68">
        <f>'Листы ввода'!Q613</f>
        <v>0</v>
      </c>
      <c r="AC971" s="236">
        <f>'Листы ввода'!R613</f>
        <v>0</v>
      </c>
      <c r="AD971" s="236"/>
      <c r="AE971" s="233">
        <f>IF('Листы ввода'!T613=1,'Листы на печать'!P971,AQ971)</f>
        <v>0</v>
      </c>
      <c r="AF971" s="264"/>
      <c r="AG971" s="265"/>
      <c r="AH971" s="266"/>
      <c r="AI971" s="26"/>
      <c r="AJ971" s="27"/>
      <c r="AK971" s="265"/>
      <c r="AL971" s="265"/>
      <c r="AM971" s="266"/>
      <c r="AN971" s="267"/>
      <c r="AO971" s="266"/>
      <c r="AP971" s="301"/>
      <c r="AQ971" s="46">
        <f t="shared" si="19"/>
        <v>0</v>
      </c>
    </row>
    <row r="972" spans="1:43" ht="20.45" customHeight="1">
      <c r="A972" s="314"/>
      <c r="B972" s="233">
        <f>'Листы ввода'!B614</f>
        <v>0</v>
      </c>
      <c r="C972" s="234"/>
      <c r="D972" s="235">
        <f>'Листы ввода'!C614</f>
        <v>0</v>
      </c>
      <c r="E972" s="236"/>
      <c r="F972" s="237"/>
      <c r="G972" s="235">
        <f>'Листы ввода'!D614</f>
        <v>0</v>
      </c>
      <c r="H972" s="236"/>
      <c r="I972" s="237"/>
      <c r="J972" s="26">
        <f>'Листы ввода'!E614</f>
        <v>0</v>
      </c>
      <c r="K972" s="27">
        <f>'Листы ввода'!F614</f>
        <v>0</v>
      </c>
      <c r="L972" s="69">
        <f>ROUNDUP('Листы ввода'!G614*'Общ. данные'!$D$26,0)</f>
        <v>0</v>
      </c>
      <c r="M972" s="67">
        <f>'Листы ввода'!H614</f>
        <v>0</v>
      </c>
      <c r="N972" s="28">
        <f>'Листы ввода'!I614</f>
        <v>0</v>
      </c>
      <c r="O972" s="68">
        <f>'Листы ввода'!J614</f>
        <v>0</v>
      </c>
      <c r="P972" s="69">
        <f>ROUNDUP('Листы ввода'!K614*'Общ. данные'!$D$26,0)</f>
        <v>0</v>
      </c>
      <c r="Q972" s="238">
        <f>ROUNDUP('Листы ввода'!L614*'Общ. данные'!$D$26,0)</f>
        <v>0</v>
      </c>
      <c r="R972" s="239"/>
      <c r="S972" s="238">
        <f>ROUNDUP('Листы ввода'!M614*'Общ. данные'!$D$26,0)</f>
        <v>0</v>
      </c>
      <c r="T972" s="240"/>
      <c r="U972" s="239"/>
      <c r="V972" s="238">
        <f>ROUNDUP('Листы ввода'!N614*'Общ. данные'!$D$26,0)</f>
        <v>0</v>
      </c>
      <c r="W972" s="240"/>
      <c r="X972" s="239"/>
      <c r="Y972" s="262">
        <f>'Листы ввода'!O614</f>
        <v>0</v>
      </c>
      <c r="Z972" s="263"/>
      <c r="AA972" s="26">
        <f>'Листы ввода'!P614</f>
        <v>0</v>
      </c>
      <c r="AB972" s="68">
        <f>'Листы ввода'!Q614</f>
        <v>0</v>
      </c>
      <c r="AC972" s="236">
        <f>'Листы ввода'!R614</f>
        <v>0</v>
      </c>
      <c r="AD972" s="236"/>
      <c r="AE972" s="233">
        <f>IF('Листы ввода'!T614=1,'Листы на печать'!P972,AQ972)</f>
        <v>0</v>
      </c>
      <c r="AF972" s="264"/>
      <c r="AG972" s="265"/>
      <c r="AH972" s="266"/>
      <c r="AI972" s="26"/>
      <c r="AJ972" s="27"/>
      <c r="AK972" s="265"/>
      <c r="AL972" s="265"/>
      <c r="AM972" s="266"/>
      <c r="AN972" s="267"/>
      <c r="AO972" s="266"/>
      <c r="AP972" s="301"/>
      <c r="AQ972" s="46">
        <f t="shared" si="19"/>
        <v>0</v>
      </c>
    </row>
    <row r="973" spans="1:43" ht="20.45" customHeight="1">
      <c r="A973" s="314"/>
      <c r="B973" s="233">
        <f>'Листы ввода'!B615</f>
        <v>0</v>
      </c>
      <c r="C973" s="234"/>
      <c r="D973" s="235">
        <f>'Листы ввода'!C615</f>
        <v>0</v>
      </c>
      <c r="E973" s="236"/>
      <c r="F973" s="237"/>
      <c r="G973" s="235">
        <f>'Листы ввода'!D615</f>
        <v>0</v>
      </c>
      <c r="H973" s="236"/>
      <c r="I973" s="237"/>
      <c r="J973" s="26">
        <f>'Листы ввода'!E615</f>
        <v>0</v>
      </c>
      <c r="K973" s="27">
        <f>'Листы ввода'!F615</f>
        <v>0</v>
      </c>
      <c r="L973" s="69">
        <f>ROUNDUP('Листы ввода'!G615*'Общ. данные'!$D$26,0)</f>
        <v>0</v>
      </c>
      <c r="M973" s="67">
        <f>'Листы ввода'!H615</f>
        <v>0</v>
      </c>
      <c r="N973" s="28">
        <f>'Листы ввода'!I615</f>
        <v>0</v>
      </c>
      <c r="O973" s="68">
        <f>'Листы ввода'!J615</f>
        <v>0</v>
      </c>
      <c r="P973" s="69">
        <f>ROUNDUP('Листы ввода'!K615*'Общ. данные'!$D$26,0)</f>
        <v>0</v>
      </c>
      <c r="Q973" s="238">
        <f>ROUNDUP('Листы ввода'!L615*'Общ. данные'!$D$26,0)</f>
        <v>0</v>
      </c>
      <c r="R973" s="239"/>
      <c r="S973" s="238">
        <f>ROUNDUP('Листы ввода'!M615*'Общ. данные'!$D$26,0)</f>
        <v>0</v>
      </c>
      <c r="T973" s="240"/>
      <c r="U973" s="239"/>
      <c r="V973" s="238">
        <f>ROUNDUP('Листы ввода'!N615*'Общ. данные'!$D$26,0)</f>
        <v>0</v>
      </c>
      <c r="W973" s="240"/>
      <c r="X973" s="239"/>
      <c r="Y973" s="262">
        <f>'Листы ввода'!O615</f>
        <v>0</v>
      </c>
      <c r="Z973" s="263"/>
      <c r="AA973" s="26">
        <f>'Листы ввода'!P615</f>
        <v>0</v>
      </c>
      <c r="AB973" s="68">
        <f>'Листы ввода'!Q615</f>
        <v>0</v>
      </c>
      <c r="AC973" s="236">
        <f>'Листы ввода'!R615</f>
        <v>0</v>
      </c>
      <c r="AD973" s="236"/>
      <c r="AE973" s="233">
        <f>IF('Листы ввода'!T615=1,'Листы на печать'!P973,AQ973)</f>
        <v>0</v>
      </c>
      <c r="AF973" s="264"/>
      <c r="AG973" s="265"/>
      <c r="AH973" s="266"/>
      <c r="AI973" s="26"/>
      <c r="AJ973" s="27"/>
      <c r="AK973" s="265"/>
      <c r="AL973" s="265"/>
      <c r="AM973" s="266"/>
      <c r="AN973" s="267"/>
      <c r="AO973" s="266"/>
      <c r="AP973" s="301"/>
      <c r="AQ973" s="46">
        <f t="shared" si="19"/>
        <v>0</v>
      </c>
    </row>
    <row r="974" spans="1:43" ht="20.45" customHeight="1">
      <c r="A974" s="314"/>
      <c r="B974" s="233">
        <f>'Листы ввода'!B616</f>
        <v>0</v>
      </c>
      <c r="C974" s="234"/>
      <c r="D974" s="235">
        <f>'Листы ввода'!C616</f>
        <v>0</v>
      </c>
      <c r="E974" s="236"/>
      <c r="F974" s="237"/>
      <c r="G974" s="235">
        <f>'Листы ввода'!D616</f>
        <v>0</v>
      </c>
      <c r="H974" s="236"/>
      <c r="I974" s="237"/>
      <c r="J974" s="26">
        <f>'Листы ввода'!E616</f>
        <v>0</v>
      </c>
      <c r="K974" s="27">
        <f>'Листы ввода'!F616</f>
        <v>0</v>
      </c>
      <c r="L974" s="69">
        <f>ROUNDUP('Листы ввода'!G616*'Общ. данные'!$D$26,0)</f>
        <v>0</v>
      </c>
      <c r="M974" s="67">
        <f>'Листы ввода'!H616</f>
        <v>0</v>
      </c>
      <c r="N974" s="28">
        <f>'Листы ввода'!I616</f>
        <v>0</v>
      </c>
      <c r="O974" s="68">
        <f>'Листы ввода'!J616</f>
        <v>0</v>
      </c>
      <c r="P974" s="69">
        <f>ROUNDUP('Листы ввода'!K616*'Общ. данные'!$D$26,0)</f>
        <v>0</v>
      </c>
      <c r="Q974" s="238">
        <f>ROUNDUP('Листы ввода'!L616*'Общ. данные'!$D$26,0)</f>
        <v>0</v>
      </c>
      <c r="R974" s="239"/>
      <c r="S974" s="238">
        <f>ROUNDUP('Листы ввода'!M616*'Общ. данные'!$D$26,0)</f>
        <v>0</v>
      </c>
      <c r="T974" s="240"/>
      <c r="U974" s="239"/>
      <c r="V974" s="238">
        <f>ROUNDUP('Листы ввода'!N616*'Общ. данные'!$D$26,0)</f>
        <v>0</v>
      </c>
      <c r="W974" s="240"/>
      <c r="X974" s="239"/>
      <c r="Y974" s="262">
        <f>'Листы ввода'!O616</f>
        <v>0</v>
      </c>
      <c r="Z974" s="263"/>
      <c r="AA974" s="26">
        <f>'Листы ввода'!P616</f>
        <v>0</v>
      </c>
      <c r="AB974" s="68">
        <f>'Листы ввода'!Q616</f>
        <v>0</v>
      </c>
      <c r="AC974" s="236">
        <f>'Листы ввода'!R616</f>
        <v>0</v>
      </c>
      <c r="AD974" s="236"/>
      <c r="AE974" s="233">
        <f>IF('Листы ввода'!T616=1,'Листы на печать'!P974,AQ974)</f>
        <v>0</v>
      </c>
      <c r="AF974" s="264"/>
      <c r="AG974" s="265"/>
      <c r="AH974" s="266"/>
      <c r="AI974" s="26"/>
      <c r="AJ974" s="27"/>
      <c r="AK974" s="265"/>
      <c r="AL974" s="265"/>
      <c r="AM974" s="266"/>
      <c r="AN974" s="267"/>
      <c r="AO974" s="266"/>
      <c r="AP974" s="301"/>
      <c r="AQ974" s="46">
        <f t="shared" si="19"/>
        <v>0</v>
      </c>
    </row>
    <row r="975" spans="1:43" ht="20.45" customHeight="1">
      <c r="A975" s="314"/>
      <c r="B975" s="233">
        <f>'Листы ввода'!B617</f>
        <v>0</v>
      </c>
      <c r="C975" s="234"/>
      <c r="D975" s="235">
        <f>'Листы ввода'!C617</f>
        <v>0</v>
      </c>
      <c r="E975" s="236"/>
      <c r="F975" s="237"/>
      <c r="G975" s="235">
        <f>'Листы ввода'!D617</f>
        <v>0</v>
      </c>
      <c r="H975" s="236"/>
      <c r="I975" s="237"/>
      <c r="J975" s="26">
        <f>'Листы ввода'!E617</f>
        <v>0</v>
      </c>
      <c r="K975" s="27">
        <f>'Листы ввода'!F617</f>
        <v>0</v>
      </c>
      <c r="L975" s="69">
        <f>ROUNDUP('Листы ввода'!G617*'Общ. данные'!$D$26,0)</f>
        <v>0</v>
      </c>
      <c r="M975" s="67">
        <f>'Листы ввода'!H617</f>
        <v>0</v>
      </c>
      <c r="N975" s="28">
        <f>'Листы ввода'!I617</f>
        <v>0</v>
      </c>
      <c r="O975" s="68">
        <f>'Листы ввода'!J617</f>
        <v>0</v>
      </c>
      <c r="P975" s="69">
        <f>ROUNDUP('Листы ввода'!K617*'Общ. данные'!$D$26,0)</f>
        <v>0</v>
      </c>
      <c r="Q975" s="238">
        <f>ROUNDUP('Листы ввода'!L617*'Общ. данные'!$D$26,0)</f>
        <v>0</v>
      </c>
      <c r="R975" s="239"/>
      <c r="S975" s="238">
        <f>ROUNDUP('Листы ввода'!M617*'Общ. данные'!$D$26,0)</f>
        <v>0</v>
      </c>
      <c r="T975" s="240"/>
      <c r="U975" s="239"/>
      <c r="V975" s="238">
        <f>ROUNDUP('Листы ввода'!N617*'Общ. данные'!$D$26,0)</f>
        <v>0</v>
      </c>
      <c r="W975" s="240"/>
      <c r="X975" s="239"/>
      <c r="Y975" s="262">
        <f>'Листы ввода'!O617</f>
        <v>0</v>
      </c>
      <c r="Z975" s="263"/>
      <c r="AA975" s="26">
        <f>'Листы ввода'!P617</f>
        <v>0</v>
      </c>
      <c r="AB975" s="68">
        <f>'Листы ввода'!Q617</f>
        <v>0</v>
      </c>
      <c r="AC975" s="236">
        <f>'Листы ввода'!R617</f>
        <v>0</v>
      </c>
      <c r="AD975" s="236"/>
      <c r="AE975" s="233">
        <f>IF('Листы ввода'!T617=1,'Листы на печать'!P975,AQ975)</f>
        <v>0</v>
      </c>
      <c r="AF975" s="264"/>
      <c r="AG975" s="265"/>
      <c r="AH975" s="266"/>
      <c r="AI975" s="26"/>
      <c r="AJ975" s="27"/>
      <c r="AK975" s="265"/>
      <c r="AL975" s="265"/>
      <c r="AM975" s="266"/>
      <c r="AN975" s="267"/>
      <c r="AO975" s="266"/>
      <c r="AP975" s="301"/>
      <c r="AQ975" s="46">
        <f t="shared" si="19"/>
        <v>0</v>
      </c>
    </row>
    <row r="976" spans="1:43" ht="20.45" customHeight="1">
      <c r="A976" s="314"/>
      <c r="B976" s="233">
        <f>'Листы ввода'!B618</f>
        <v>0</v>
      </c>
      <c r="C976" s="234"/>
      <c r="D976" s="235">
        <f>'Листы ввода'!C618</f>
        <v>0</v>
      </c>
      <c r="E976" s="236"/>
      <c r="F976" s="237"/>
      <c r="G976" s="235">
        <f>'Листы ввода'!D618</f>
        <v>0</v>
      </c>
      <c r="H976" s="236"/>
      <c r="I976" s="237"/>
      <c r="J976" s="26">
        <f>'Листы ввода'!E618</f>
        <v>0</v>
      </c>
      <c r="K976" s="27">
        <f>'Листы ввода'!F618</f>
        <v>0</v>
      </c>
      <c r="L976" s="69">
        <f>ROUNDUP('Листы ввода'!G618*'Общ. данные'!$D$26,0)</f>
        <v>0</v>
      </c>
      <c r="M976" s="67">
        <f>'Листы ввода'!H618</f>
        <v>0</v>
      </c>
      <c r="N976" s="28">
        <f>'Листы ввода'!I618</f>
        <v>0</v>
      </c>
      <c r="O976" s="68">
        <f>'Листы ввода'!J618</f>
        <v>0</v>
      </c>
      <c r="P976" s="69">
        <f>ROUNDUP('Листы ввода'!K618*'Общ. данные'!$D$26,0)</f>
        <v>0</v>
      </c>
      <c r="Q976" s="238">
        <f>ROUNDUP('Листы ввода'!L618*'Общ. данные'!$D$26,0)</f>
        <v>0</v>
      </c>
      <c r="R976" s="239"/>
      <c r="S976" s="238">
        <f>ROUNDUP('Листы ввода'!M618*'Общ. данные'!$D$26,0)</f>
        <v>0</v>
      </c>
      <c r="T976" s="240"/>
      <c r="U976" s="239"/>
      <c r="V976" s="238">
        <f>ROUNDUP('Листы ввода'!N618*'Общ. данные'!$D$26,0)</f>
        <v>0</v>
      </c>
      <c r="W976" s="240"/>
      <c r="X976" s="239"/>
      <c r="Y976" s="262">
        <f>'Листы ввода'!O618</f>
        <v>0</v>
      </c>
      <c r="Z976" s="263"/>
      <c r="AA976" s="26">
        <f>'Листы ввода'!P618</f>
        <v>0</v>
      </c>
      <c r="AB976" s="68">
        <f>'Листы ввода'!Q618</f>
        <v>0</v>
      </c>
      <c r="AC976" s="236">
        <f>'Листы ввода'!R618</f>
        <v>0</v>
      </c>
      <c r="AD976" s="236"/>
      <c r="AE976" s="233">
        <f>IF('Листы ввода'!T618=1,'Листы на печать'!P976,AQ976)</f>
        <v>0</v>
      </c>
      <c r="AF976" s="264"/>
      <c r="AG976" s="265"/>
      <c r="AH976" s="266"/>
      <c r="AI976" s="26"/>
      <c r="AJ976" s="27"/>
      <c r="AK976" s="265"/>
      <c r="AL976" s="265"/>
      <c r="AM976" s="266"/>
      <c r="AN976" s="267"/>
      <c r="AO976" s="266"/>
      <c r="AP976" s="301"/>
      <c r="AQ976" s="46">
        <f t="shared" si="19"/>
        <v>0</v>
      </c>
    </row>
    <row r="977" spans="1:43" ht="20.45" customHeight="1">
      <c r="A977" s="314"/>
      <c r="B977" s="233">
        <f>'Листы ввода'!B619</f>
        <v>0</v>
      </c>
      <c r="C977" s="234"/>
      <c r="D977" s="235">
        <f>'Листы ввода'!C619</f>
        <v>0</v>
      </c>
      <c r="E977" s="236"/>
      <c r="F977" s="237"/>
      <c r="G977" s="235">
        <f>'Листы ввода'!D619</f>
        <v>0</v>
      </c>
      <c r="H977" s="236"/>
      <c r="I977" s="237"/>
      <c r="J977" s="26">
        <f>'Листы ввода'!E619</f>
        <v>0</v>
      </c>
      <c r="K977" s="27">
        <f>'Листы ввода'!F619</f>
        <v>0</v>
      </c>
      <c r="L977" s="69">
        <f>ROUNDUP('Листы ввода'!G619*'Общ. данные'!$D$26,0)</f>
        <v>0</v>
      </c>
      <c r="M977" s="67">
        <f>'Листы ввода'!H619</f>
        <v>0</v>
      </c>
      <c r="N977" s="28">
        <f>'Листы ввода'!I619</f>
        <v>0</v>
      </c>
      <c r="O977" s="68">
        <f>'Листы ввода'!J619</f>
        <v>0</v>
      </c>
      <c r="P977" s="69">
        <f>ROUNDUP('Листы ввода'!K619*'Общ. данные'!$D$26,0)</f>
        <v>0</v>
      </c>
      <c r="Q977" s="238">
        <f>ROUNDUP('Листы ввода'!L619*'Общ. данные'!$D$26,0)</f>
        <v>0</v>
      </c>
      <c r="R977" s="239"/>
      <c r="S977" s="238">
        <f>ROUNDUP('Листы ввода'!M619*'Общ. данные'!$D$26,0)</f>
        <v>0</v>
      </c>
      <c r="T977" s="240"/>
      <c r="U977" s="239"/>
      <c r="V977" s="238">
        <f>ROUNDUP('Листы ввода'!N619*'Общ. данные'!$D$26,0)</f>
        <v>0</v>
      </c>
      <c r="W977" s="240"/>
      <c r="X977" s="239"/>
      <c r="Y977" s="262">
        <f>'Листы ввода'!O619</f>
        <v>0</v>
      </c>
      <c r="Z977" s="263"/>
      <c r="AA977" s="26">
        <f>'Листы ввода'!P619</f>
        <v>0</v>
      </c>
      <c r="AB977" s="68">
        <f>'Листы ввода'!Q619</f>
        <v>0</v>
      </c>
      <c r="AC977" s="236">
        <f>'Листы ввода'!R619</f>
        <v>0</v>
      </c>
      <c r="AD977" s="236"/>
      <c r="AE977" s="233">
        <f>IF('Листы ввода'!T619=1,'Листы на печать'!P977,AQ977)</f>
        <v>0</v>
      </c>
      <c r="AF977" s="264"/>
      <c r="AG977" s="265"/>
      <c r="AH977" s="266"/>
      <c r="AI977" s="26"/>
      <c r="AJ977" s="27"/>
      <c r="AK977" s="265"/>
      <c r="AL977" s="265"/>
      <c r="AM977" s="266"/>
      <c r="AN977" s="267"/>
      <c r="AO977" s="266"/>
      <c r="AP977" s="301"/>
      <c r="AQ977" s="46">
        <f t="shared" si="19"/>
        <v>0</v>
      </c>
    </row>
    <row r="978" spans="1:43" ht="20.45" customHeight="1">
      <c r="A978" s="314"/>
      <c r="B978" s="233">
        <f>'Листы ввода'!B620</f>
        <v>0</v>
      </c>
      <c r="C978" s="234"/>
      <c r="D978" s="235">
        <f>'Листы ввода'!C620</f>
        <v>0</v>
      </c>
      <c r="E978" s="236"/>
      <c r="F978" s="237"/>
      <c r="G978" s="235">
        <f>'Листы ввода'!D620</f>
        <v>0</v>
      </c>
      <c r="H978" s="236"/>
      <c r="I978" s="237"/>
      <c r="J978" s="26">
        <f>'Листы ввода'!E620</f>
        <v>0</v>
      </c>
      <c r="K978" s="27">
        <f>'Листы ввода'!F620</f>
        <v>0</v>
      </c>
      <c r="L978" s="69">
        <f>ROUNDUP('Листы ввода'!G620*'Общ. данные'!$D$26,0)</f>
        <v>0</v>
      </c>
      <c r="M978" s="67">
        <f>'Листы ввода'!H620</f>
        <v>0</v>
      </c>
      <c r="N978" s="28">
        <f>'Листы ввода'!I620</f>
        <v>0</v>
      </c>
      <c r="O978" s="68">
        <f>'Листы ввода'!J620</f>
        <v>0</v>
      </c>
      <c r="P978" s="69">
        <f>ROUNDUP('Листы ввода'!K620*'Общ. данные'!$D$26,0)</f>
        <v>0</v>
      </c>
      <c r="Q978" s="238">
        <f>ROUNDUP('Листы ввода'!L620*'Общ. данные'!$D$26,0)</f>
        <v>0</v>
      </c>
      <c r="R978" s="239"/>
      <c r="S978" s="238">
        <f>ROUNDUP('Листы ввода'!M620*'Общ. данные'!$D$26,0)</f>
        <v>0</v>
      </c>
      <c r="T978" s="240"/>
      <c r="U978" s="239"/>
      <c r="V978" s="238">
        <f>ROUNDUP('Листы ввода'!N620*'Общ. данные'!$D$26,0)</f>
        <v>0</v>
      </c>
      <c r="W978" s="240"/>
      <c r="X978" s="239"/>
      <c r="Y978" s="262">
        <f>'Листы ввода'!O620</f>
        <v>0</v>
      </c>
      <c r="Z978" s="263"/>
      <c r="AA978" s="26">
        <f>'Листы ввода'!P620</f>
        <v>0</v>
      </c>
      <c r="AB978" s="68">
        <f>'Листы ввода'!Q620</f>
        <v>0</v>
      </c>
      <c r="AC978" s="236">
        <f>'Листы ввода'!R620</f>
        <v>0</v>
      </c>
      <c r="AD978" s="236"/>
      <c r="AE978" s="233">
        <f>IF('Листы ввода'!T620=1,'Листы на печать'!P978,AQ978)</f>
        <v>0</v>
      </c>
      <c r="AF978" s="264"/>
      <c r="AG978" s="265"/>
      <c r="AH978" s="266"/>
      <c r="AI978" s="26"/>
      <c r="AJ978" s="27"/>
      <c r="AK978" s="265"/>
      <c r="AL978" s="265"/>
      <c r="AM978" s="266"/>
      <c r="AN978" s="267"/>
      <c r="AO978" s="266"/>
      <c r="AP978" s="301"/>
      <c r="AQ978" s="46">
        <f t="shared" si="19"/>
        <v>0</v>
      </c>
    </row>
    <row r="979" spans="1:43" ht="20.45" customHeight="1">
      <c r="A979" s="314"/>
      <c r="B979" s="233">
        <f>'Листы ввода'!B621</f>
        <v>0</v>
      </c>
      <c r="C979" s="234"/>
      <c r="D979" s="235">
        <f>'Листы ввода'!C621</f>
        <v>0</v>
      </c>
      <c r="E979" s="236"/>
      <c r="F979" s="237"/>
      <c r="G979" s="235">
        <f>'Листы ввода'!D621</f>
        <v>0</v>
      </c>
      <c r="H979" s="236"/>
      <c r="I979" s="237"/>
      <c r="J979" s="26">
        <f>'Листы ввода'!E621</f>
        <v>0</v>
      </c>
      <c r="K979" s="27">
        <f>'Листы ввода'!F621</f>
        <v>0</v>
      </c>
      <c r="L979" s="69">
        <f>ROUNDUP('Листы ввода'!G621*'Общ. данные'!$D$26,0)</f>
        <v>0</v>
      </c>
      <c r="M979" s="67">
        <f>'Листы ввода'!H621</f>
        <v>0</v>
      </c>
      <c r="N979" s="28">
        <f>'Листы ввода'!I621</f>
        <v>0</v>
      </c>
      <c r="O979" s="68">
        <f>'Листы ввода'!J621</f>
        <v>0</v>
      </c>
      <c r="P979" s="69">
        <f>ROUNDUP('Листы ввода'!K621*'Общ. данные'!$D$26,0)</f>
        <v>0</v>
      </c>
      <c r="Q979" s="238">
        <f>ROUNDUP('Листы ввода'!L621*'Общ. данные'!$D$26,0)</f>
        <v>0</v>
      </c>
      <c r="R979" s="239"/>
      <c r="S979" s="238">
        <f>ROUNDUP('Листы ввода'!M621*'Общ. данные'!$D$26,0)</f>
        <v>0</v>
      </c>
      <c r="T979" s="240"/>
      <c r="U979" s="239"/>
      <c r="V979" s="238">
        <f>ROUNDUP('Листы ввода'!N621*'Общ. данные'!$D$26,0)</f>
        <v>0</v>
      </c>
      <c r="W979" s="240"/>
      <c r="X979" s="239"/>
      <c r="Y979" s="262">
        <f>'Листы ввода'!O621</f>
        <v>0</v>
      </c>
      <c r="Z979" s="263"/>
      <c r="AA979" s="26">
        <f>'Листы ввода'!P621</f>
        <v>0</v>
      </c>
      <c r="AB979" s="68">
        <f>'Листы ввода'!Q621</f>
        <v>0</v>
      </c>
      <c r="AC979" s="236">
        <f>'Листы ввода'!R621</f>
        <v>0</v>
      </c>
      <c r="AD979" s="236"/>
      <c r="AE979" s="233">
        <f>IF('Листы ввода'!T621=1,'Листы на печать'!P979,AQ979)</f>
        <v>0</v>
      </c>
      <c r="AF979" s="264"/>
      <c r="AG979" s="265"/>
      <c r="AH979" s="266"/>
      <c r="AI979" s="26"/>
      <c r="AJ979" s="27"/>
      <c r="AK979" s="265"/>
      <c r="AL979" s="265"/>
      <c r="AM979" s="266"/>
      <c r="AN979" s="267"/>
      <c r="AO979" s="266"/>
      <c r="AP979" s="301"/>
      <c r="AQ979" s="46">
        <f t="shared" si="19"/>
        <v>0</v>
      </c>
    </row>
    <row r="980" spans="1:43" ht="20.45" customHeight="1">
      <c r="A980" s="314"/>
      <c r="B980" s="233">
        <f>'Листы ввода'!B622</f>
        <v>0</v>
      </c>
      <c r="C980" s="234"/>
      <c r="D980" s="235">
        <f>'Листы ввода'!C622</f>
        <v>0</v>
      </c>
      <c r="E980" s="236"/>
      <c r="F980" s="237"/>
      <c r="G980" s="235">
        <f>'Листы ввода'!D622</f>
        <v>0</v>
      </c>
      <c r="H980" s="236"/>
      <c r="I980" s="237"/>
      <c r="J980" s="26">
        <f>'Листы ввода'!E622</f>
        <v>0</v>
      </c>
      <c r="K980" s="27">
        <f>'Листы ввода'!F622</f>
        <v>0</v>
      </c>
      <c r="L980" s="69">
        <f>ROUNDUP('Листы ввода'!G622*'Общ. данные'!$D$26,0)</f>
        <v>0</v>
      </c>
      <c r="M980" s="67">
        <f>'Листы ввода'!H622</f>
        <v>0</v>
      </c>
      <c r="N980" s="28">
        <f>'Листы ввода'!I622</f>
        <v>0</v>
      </c>
      <c r="O980" s="68">
        <f>'Листы ввода'!J622</f>
        <v>0</v>
      </c>
      <c r="P980" s="69">
        <f>ROUNDUP('Листы ввода'!K622*'Общ. данные'!$D$26,0)</f>
        <v>0</v>
      </c>
      <c r="Q980" s="238">
        <f>ROUNDUP('Листы ввода'!L622*'Общ. данные'!$D$26,0)</f>
        <v>0</v>
      </c>
      <c r="R980" s="239"/>
      <c r="S980" s="238">
        <f>ROUNDUP('Листы ввода'!M622*'Общ. данные'!$D$26,0)</f>
        <v>0</v>
      </c>
      <c r="T980" s="240"/>
      <c r="U980" s="239"/>
      <c r="V980" s="238">
        <f>ROUNDUP('Листы ввода'!N622*'Общ. данные'!$D$26,0)</f>
        <v>0</v>
      </c>
      <c r="W980" s="240"/>
      <c r="X980" s="239"/>
      <c r="Y980" s="262">
        <f>'Листы ввода'!O622</f>
        <v>0</v>
      </c>
      <c r="Z980" s="263"/>
      <c r="AA980" s="26">
        <f>'Листы ввода'!P622</f>
        <v>0</v>
      </c>
      <c r="AB980" s="68">
        <f>'Листы ввода'!Q622</f>
        <v>0</v>
      </c>
      <c r="AC980" s="236">
        <f>'Листы ввода'!R622</f>
        <v>0</v>
      </c>
      <c r="AD980" s="236"/>
      <c r="AE980" s="233">
        <f>IF('Листы ввода'!T622=1,'Листы на печать'!P980,AQ980)</f>
        <v>0</v>
      </c>
      <c r="AF980" s="264"/>
      <c r="AG980" s="265"/>
      <c r="AH980" s="266"/>
      <c r="AI980" s="31"/>
      <c r="AJ980" s="32"/>
      <c r="AK980" s="265"/>
      <c r="AL980" s="265"/>
      <c r="AM980" s="266"/>
      <c r="AN980" s="267"/>
      <c r="AO980" s="266"/>
      <c r="AP980" s="301"/>
      <c r="AQ980" s="46">
        <f t="shared" si="19"/>
        <v>0</v>
      </c>
    </row>
    <row r="981" spans="1:43" ht="20.45" customHeight="1">
      <c r="A981" s="314"/>
      <c r="B981" s="233">
        <f>'Листы ввода'!B623</f>
        <v>0</v>
      </c>
      <c r="C981" s="234"/>
      <c r="D981" s="235">
        <f>'Листы ввода'!C623</f>
        <v>0</v>
      </c>
      <c r="E981" s="236"/>
      <c r="F981" s="237"/>
      <c r="G981" s="235">
        <f>'Листы ввода'!D623</f>
        <v>0</v>
      </c>
      <c r="H981" s="236"/>
      <c r="I981" s="237"/>
      <c r="J981" s="26">
        <f>'Листы ввода'!E623</f>
        <v>0</v>
      </c>
      <c r="K981" s="27">
        <f>'Листы ввода'!F623</f>
        <v>0</v>
      </c>
      <c r="L981" s="69">
        <f>ROUNDUP('Листы ввода'!G623*'Общ. данные'!$D$26,0)</f>
        <v>0</v>
      </c>
      <c r="M981" s="67">
        <f>'Листы ввода'!H623</f>
        <v>0</v>
      </c>
      <c r="N981" s="28">
        <f>'Листы ввода'!I623</f>
        <v>0</v>
      </c>
      <c r="O981" s="68">
        <f>'Листы ввода'!J623</f>
        <v>0</v>
      </c>
      <c r="P981" s="69">
        <f>ROUNDUP('Листы ввода'!K623*'Общ. данные'!$D$26,0)</f>
        <v>0</v>
      </c>
      <c r="Q981" s="238">
        <f>ROUNDUP('Листы ввода'!L623*'Общ. данные'!$D$26,0)</f>
        <v>0</v>
      </c>
      <c r="R981" s="239"/>
      <c r="S981" s="238">
        <f>ROUNDUP('Листы ввода'!M623*'Общ. данные'!$D$26,0)</f>
        <v>0</v>
      </c>
      <c r="T981" s="240"/>
      <c r="U981" s="239"/>
      <c r="V981" s="238">
        <f>ROUNDUP('Листы ввода'!N623*'Общ. данные'!$D$26,0)</f>
        <v>0</v>
      </c>
      <c r="W981" s="240"/>
      <c r="X981" s="239"/>
      <c r="Y981" s="262">
        <f>'Листы ввода'!O623</f>
        <v>0</v>
      </c>
      <c r="Z981" s="263"/>
      <c r="AA981" s="26">
        <f>'Листы ввода'!P623</f>
        <v>0</v>
      </c>
      <c r="AB981" s="68">
        <f>'Листы ввода'!Q623</f>
        <v>0</v>
      </c>
      <c r="AC981" s="236">
        <f>'Листы ввода'!R623</f>
        <v>0</v>
      </c>
      <c r="AD981" s="236"/>
      <c r="AE981" s="233">
        <f>IF('Листы ввода'!T623=1,'Листы на печать'!P981,AQ981)</f>
        <v>0</v>
      </c>
      <c r="AF981" s="264"/>
      <c r="AG981" s="265"/>
      <c r="AH981" s="266"/>
      <c r="AI981" s="31"/>
      <c r="AJ981" s="32"/>
      <c r="AK981" s="265"/>
      <c r="AL981" s="265"/>
      <c r="AM981" s="266"/>
      <c r="AN981" s="267"/>
      <c r="AO981" s="266"/>
      <c r="AP981" s="301"/>
      <c r="AQ981" s="46">
        <f t="shared" si="19"/>
        <v>0</v>
      </c>
    </row>
    <row r="982" spans="1:43" ht="20.45" customHeight="1">
      <c r="A982" s="314"/>
      <c r="B982" s="233">
        <f>'Листы ввода'!B624</f>
        <v>0</v>
      </c>
      <c r="C982" s="234"/>
      <c r="D982" s="235">
        <f>'Листы ввода'!C624</f>
        <v>0</v>
      </c>
      <c r="E982" s="236"/>
      <c r="F982" s="237"/>
      <c r="G982" s="235">
        <f>'Листы ввода'!D624</f>
        <v>0</v>
      </c>
      <c r="H982" s="236"/>
      <c r="I982" s="237"/>
      <c r="J982" s="26">
        <f>'Листы ввода'!E624</f>
        <v>0</v>
      </c>
      <c r="K982" s="27">
        <f>'Листы ввода'!F624</f>
        <v>0</v>
      </c>
      <c r="L982" s="69">
        <f>ROUNDUP('Листы ввода'!G624*'Общ. данные'!$D$26,0)</f>
        <v>0</v>
      </c>
      <c r="M982" s="67">
        <f>'Листы ввода'!H624</f>
        <v>0</v>
      </c>
      <c r="N982" s="28">
        <f>'Листы ввода'!I624</f>
        <v>0</v>
      </c>
      <c r="O982" s="68">
        <f>'Листы ввода'!J624</f>
        <v>0</v>
      </c>
      <c r="P982" s="69">
        <f>ROUNDUP('Листы ввода'!K624*'Общ. данные'!$D$26,0)</f>
        <v>0</v>
      </c>
      <c r="Q982" s="238">
        <f>ROUNDUP('Листы ввода'!L624*'Общ. данные'!$D$26,0)</f>
        <v>0</v>
      </c>
      <c r="R982" s="239"/>
      <c r="S982" s="238">
        <f>ROUNDUP('Листы ввода'!M624*'Общ. данные'!$D$26,0)</f>
        <v>0</v>
      </c>
      <c r="T982" s="240"/>
      <c r="U982" s="239"/>
      <c r="V982" s="238">
        <f>ROUNDUP('Листы ввода'!N624*'Общ. данные'!$D$26,0)</f>
        <v>0</v>
      </c>
      <c r="W982" s="240"/>
      <c r="X982" s="239"/>
      <c r="Y982" s="262">
        <f>'Листы ввода'!O624</f>
        <v>0</v>
      </c>
      <c r="Z982" s="263"/>
      <c r="AA982" s="26">
        <f>'Листы ввода'!P624</f>
        <v>0</v>
      </c>
      <c r="AB982" s="68">
        <f>'Листы ввода'!Q624</f>
        <v>0</v>
      </c>
      <c r="AC982" s="236">
        <f>'Листы ввода'!R624</f>
        <v>0</v>
      </c>
      <c r="AD982" s="236"/>
      <c r="AE982" s="233">
        <f>IF('Листы ввода'!T624=1,'Листы на печать'!P982,AQ982)</f>
        <v>0</v>
      </c>
      <c r="AF982" s="264"/>
      <c r="AG982" s="265"/>
      <c r="AH982" s="266"/>
      <c r="AI982" s="33"/>
      <c r="AJ982" s="34"/>
      <c r="AK982" s="265"/>
      <c r="AL982" s="265"/>
      <c r="AM982" s="266"/>
      <c r="AN982" s="275"/>
      <c r="AO982" s="276"/>
      <c r="AP982" s="301"/>
      <c r="AQ982" s="46">
        <f t="shared" si="19"/>
        <v>0</v>
      </c>
    </row>
    <row r="983" spans="1:43" ht="20.45" customHeight="1" thickBot="1">
      <c r="A983" s="314"/>
      <c r="B983" s="269">
        <f>'Листы ввода'!B625</f>
        <v>0</v>
      </c>
      <c r="C983" s="277"/>
      <c r="D983" s="278">
        <f>'Листы ввода'!C625</f>
        <v>0</v>
      </c>
      <c r="E983" s="268"/>
      <c r="F983" s="279"/>
      <c r="G983" s="278">
        <f>'Листы ввода'!D625</f>
        <v>0</v>
      </c>
      <c r="H983" s="268"/>
      <c r="I983" s="279"/>
      <c r="J983" s="88">
        <f>'Листы ввода'!E625</f>
        <v>0</v>
      </c>
      <c r="K983" s="89">
        <f>'Листы ввода'!F625</f>
        <v>0</v>
      </c>
      <c r="L983" s="86">
        <f>ROUNDUP('Листы ввода'!G625*'Общ. данные'!$D$26,0)</f>
        <v>0</v>
      </c>
      <c r="M983" s="85">
        <f>'Листы ввода'!H625</f>
        <v>0</v>
      </c>
      <c r="N983" s="90">
        <f>'Листы ввода'!I625</f>
        <v>0</v>
      </c>
      <c r="O983" s="87">
        <f>'Листы ввода'!J625</f>
        <v>0</v>
      </c>
      <c r="P983" s="86">
        <f>ROUNDUP('Листы ввода'!K625*'Общ. данные'!$D$26,0)</f>
        <v>0</v>
      </c>
      <c r="Q983" s="258">
        <f>ROUNDUP('Листы ввода'!L625*'Общ. данные'!$D$26,0)</f>
        <v>0</v>
      </c>
      <c r="R983" s="259"/>
      <c r="S983" s="258">
        <f>ROUNDUP('Листы ввода'!M625*'Общ. данные'!$D$26,0)</f>
        <v>0</v>
      </c>
      <c r="T983" s="280"/>
      <c r="U983" s="259"/>
      <c r="V983" s="258">
        <f>ROUNDUP('Листы ввода'!N625*'Общ. данные'!$D$26,0)</f>
        <v>0</v>
      </c>
      <c r="W983" s="280"/>
      <c r="X983" s="259"/>
      <c r="Y983" s="281">
        <f>'Листы ввода'!O625</f>
        <v>0</v>
      </c>
      <c r="Z983" s="282"/>
      <c r="AA983" s="88">
        <f>'Листы ввода'!P625</f>
        <v>0</v>
      </c>
      <c r="AB983" s="87">
        <f>'Листы ввода'!Q625</f>
        <v>0</v>
      </c>
      <c r="AC983" s="268">
        <f>'Листы ввода'!R625</f>
        <v>0</v>
      </c>
      <c r="AD983" s="268"/>
      <c r="AE983" s="269">
        <f>IF('Листы ввода'!T625=1,'Листы на печать'!P983,AQ983)</f>
        <v>0</v>
      </c>
      <c r="AF983" s="270"/>
      <c r="AG983" s="271"/>
      <c r="AH983" s="272"/>
      <c r="AI983" s="35"/>
      <c r="AJ983" s="36"/>
      <c r="AK983" s="271"/>
      <c r="AL983" s="271"/>
      <c r="AM983" s="272"/>
      <c r="AN983" s="273"/>
      <c r="AO983" s="274"/>
      <c r="AP983" s="301"/>
      <c r="AQ983" s="46">
        <f t="shared" si="19"/>
        <v>0</v>
      </c>
    </row>
    <row r="984" spans="1:43" ht="20.45" customHeight="1">
      <c r="A984" s="314"/>
      <c r="B984" s="241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  <c r="AA984" s="242"/>
      <c r="AB984" s="242"/>
      <c r="AC984" s="242"/>
      <c r="AD984" s="242"/>
      <c r="AE984" s="242"/>
      <c r="AF984" s="242"/>
      <c r="AG984" s="242"/>
      <c r="AH984" s="242"/>
      <c r="AI984" s="242"/>
      <c r="AJ984" s="242"/>
      <c r="AK984" s="242"/>
      <c r="AL984" s="242"/>
      <c r="AM984" s="242"/>
      <c r="AN984" s="242"/>
      <c r="AO984" s="243"/>
      <c r="AP984" s="301"/>
    </row>
    <row r="985" spans="1:43" ht="20.45" customHeight="1" thickBot="1">
      <c r="A985" s="314"/>
      <c r="B985" s="241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  <c r="AA985" s="242"/>
      <c r="AB985" s="242"/>
      <c r="AC985" s="242"/>
      <c r="AD985" s="242"/>
      <c r="AE985" s="242"/>
      <c r="AF985" s="242"/>
      <c r="AG985" s="242"/>
      <c r="AH985" s="242"/>
      <c r="AI985" s="242"/>
      <c r="AJ985" s="242"/>
      <c r="AK985" s="242"/>
      <c r="AL985" s="242"/>
      <c r="AM985" s="242"/>
      <c r="AN985" s="242"/>
      <c r="AO985" s="243"/>
      <c r="AP985" s="301"/>
    </row>
    <row r="986" spans="1:43" ht="12.75" customHeight="1" thickBot="1">
      <c r="A986" s="314"/>
      <c r="B986" s="241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3"/>
      <c r="R986" s="247"/>
      <c r="S986" s="248"/>
      <c r="T986" s="38"/>
      <c r="U986" s="247"/>
      <c r="V986" s="248"/>
      <c r="W986" s="38"/>
      <c r="X986" s="247"/>
      <c r="Y986" s="248"/>
      <c r="Z986" s="38"/>
      <c r="AA986" s="249" t="str">
        <f>AA943</f>
        <v>АП-08/15-АОВ2.К</v>
      </c>
      <c r="AB986" s="250"/>
      <c r="AC986" s="250"/>
      <c r="AD986" s="250"/>
      <c r="AE986" s="250"/>
      <c r="AF986" s="250"/>
      <c r="AG986" s="250"/>
      <c r="AH986" s="250"/>
      <c r="AI986" s="250"/>
      <c r="AJ986" s="250"/>
      <c r="AK986" s="250"/>
      <c r="AL986" s="250"/>
      <c r="AM986" s="250"/>
      <c r="AN986" s="251"/>
      <c r="AO986" s="65" t="s">
        <v>13</v>
      </c>
      <c r="AP986" s="301"/>
    </row>
    <row r="987" spans="1:43" ht="12.75" customHeight="1" thickBot="1">
      <c r="A987" s="314"/>
      <c r="B987" s="241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3"/>
      <c r="R987" s="258"/>
      <c r="S987" s="259"/>
      <c r="T987" s="15"/>
      <c r="U987" s="258"/>
      <c r="V987" s="259"/>
      <c r="W987" s="15"/>
      <c r="X987" s="258"/>
      <c r="Y987" s="259"/>
      <c r="Z987" s="39"/>
      <c r="AA987" s="252"/>
      <c r="AB987" s="253"/>
      <c r="AC987" s="253"/>
      <c r="AD987" s="253"/>
      <c r="AE987" s="253"/>
      <c r="AF987" s="253"/>
      <c r="AG987" s="253"/>
      <c r="AH987" s="253"/>
      <c r="AI987" s="253"/>
      <c r="AJ987" s="253"/>
      <c r="AK987" s="253"/>
      <c r="AL987" s="253"/>
      <c r="AM987" s="253"/>
      <c r="AN987" s="254"/>
      <c r="AO987" s="260">
        <f>AO944+1</f>
        <v>22</v>
      </c>
      <c r="AP987" s="301"/>
    </row>
    <row r="988" spans="1:43" ht="12.75" customHeight="1" thickBot="1">
      <c r="A988" s="314"/>
      <c r="B988" s="244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6"/>
      <c r="R988" s="229" t="s">
        <v>11</v>
      </c>
      <c r="S988" s="230"/>
      <c r="T988" s="63" t="s">
        <v>12</v>
      </c>
      <c r="U988" s="229" t="s">
        <v>13</v>
      </c>
      <c r="V988" s="230"/>
      <c r="W988" s="63" t="s">
        <v>14</v>
      </c>
      <c r="X988" s="229" t="s">
        <v>15</v>
      </c>
      <c r="Y988" s="230"/>
      <c r="Z988" s="63" t="s">
        <v>16</v>
      </c>
      <c r="AA988" s="255"/>
      <c r="AB988" s="256"/>
      <c r="AC988" s="256"/>
      <c r="AD988" s="256"/>
      <c r="AE988" s="256"/>
      <c r="AF988" s="256"/>
      <c r="AG988" s="256"/>
      <c r="AH988" s="256"/>
      <c r="AI988" s="256"/>
      <c r="AJ988" s="256"/>
      <c r="AK988" s="256"/>
      <c r="AL988" s="256"/>
      <c r="AM988" s="256"/>
      <c r="AN988" s="257"/>
      <c r="AO988" s="261"/>
      <c r="AP988" s="301"/>
    </row>
    <row r="989" spans="1:43" ht="12.75" customHeight="1">
      <c r="A989" s="315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  <c r="AA989" s="231"/>
      <c r="AB989" s="231"/>
      <c r="AC989" s="231"/>
      <c r="AD989" s="231"/>
      <c r="AE989" s="231"/>
      <c r="AF989" s="231"/>
      <c r="AG989" s="231"/>
      <c r="AH989" s="232" t="s">
        <v>20</v>
      </c>
      <c r="AI989" s="232"/>
      <c r="AJ989" s="232"/>
      <c r="AK989" s="232"/>
      <c r="AL989" s="232"/>
      <c r="AM989" s="232"/>
      <c r="AN989" s="232"/>
      <c r="AO989" s="232"/>
      <c r="AP989" s="302"/>
    </row>
    <row r="990" spans="1:43" ht="12.75" customHeight="1" thickBot="1">
      <c r="A990" s="313"/>
      <c r="B990" s="316"/>
      <c r="C990" s="316"/>
      <c r="D990" s="316"/>
      <c r="E990" s="316"/>
      <c r="F990" s="316"/>
      <c r="G990" s="316"/>
      <c r="H990" s="316"/>
      <c r="I990" s="316"/>
      <c r="J990" s="316"/>
      <c r="K990" s="316"/>
      <c r="L990" s="316"/>
      <c r="M990" s="316"/>
      <c r="N990" s="316"/>
      <c r="O990" s="316"/>
      <c r="P990" s="316"/>
      <c r="Q990" s="316"/>
      <c r="R990" s="316"/>
      <c r="S990" s="316"/>
      <c r="T990" s="316"/>
      <c r="U990" s="316"/>
      <c r="V990" s="316"/>
      <c r="W990" s="316"/>
      <c r="X990" s="316"/>
      <c r="Y990" s="316"/>
      <c r="Z990" s="316"/>
      <c r="AA990" s="316"/>
      <c r="AB990" s="316"/>
      <c r="AC990" s="316"/>
      <c r="AD990" s="316"/>
      <c r="AE990" s="316"/>
      <c r="AF990" s="316"/>
      <c r="AG990" s="316"/>
      <c r="AH990" s="316"/>
      <c r="AI990" s="316"/>
      <c r="AJ990" s="316"/>
      <c r="AK990" s="316"/>
      <c r="AL990" s="316"/>
      <c r="AM990" s="316"/>
      <c r="AN990" s="316"/>
      <c r="AO990" s="316"/>
      <c r="AP990" s="300"/>
    </row>
    <row r="991" spans="1:43" ht="20.45" customHeight="1" thickBot="1">
      <c r="A991" s="314"/>
      <c r="B991" s="294" t="s">
        <v>0</v>
      </c>
      <c r="C991" s="303"/>
      <c r="D991" s="229" t="s">
        <v>1</v>
      </c>
      <c r="E991" s="306"/>
      <c r="F991" s="306"/>
      <c r="G991" s="306"/>
      <c r="H991" s="306"/>
      <c r="I991" s="307"/>
      <c r="J991" s="308" t="s">
        <v>5</v>
      </c>
      <c r="K991" s="309"/>
      <c r="L991" s="309"/>
      <c r="M991" s="309"/>
      <c r="N991" s="309"/>
      <c r="O991" s="309"/>
      <c r="P991" s="309"/>
      <c r="Q991" s="309"/>
      <c r="R991" s="309"/>
      <c r="S991" s="309"/>
      <c r="T991" s="309"/>
      <c r="U991" s="309"/>
      <c r="V991" s="309"/>
      <c r="W991" s="309"/>
      <c r="X991" s="310"/>
      <c r="Y991" s="308" t="s">
        <v>8</v>
      </c>
      <c r="Z991" s="309"/>
      <c r="AA991" s="309"/>
      <c r="AB991" s="309"/>
      <c r="AC991" s="309"/>
      <c r="AD991" s="309"/>
      <c r="AE991" s="309"/>
      <c r="AF991" s="309"/>
      <c r="AG991" s="309"/>
      <c r="AH991" s="309"/>
      <c r="AI991" s="309"/>
      <c r="AJ991" s="309"/>
      <c r="AK991" s="309"/>
      <c r="AL991" s="309"/>
      <c r="AM991" s="309"/>
      <c r="AN991" s="309"/>
      <c r="AO991" s="310"/>
      <c r="AP991" s="301"/>
    </row>
    <row r="992" spans="1:43" ht="20.45" customHeight="1" thickBot="1">
      <c r="A992" s="314"/>
      <c r="B992" s="304"/>
      <c r="C992" s="305"/>
      <c r="D992" s="294" t="s">
        <v>2</v>
      </c>
      <c r="E992" s="311"/>
      <c r="F992" s="303"/>
      <c r="G992" s="294" t="s">
        <v>3</v>
      </c>
      <c r="H992" s="311"/>
      <c r="I992" s="303"/>
      <c r="J992" s="294" t="s">
        <v>53</v>
      </c>
      <c r="K992" s="298"/>
      <c r="L992" s="295"/>
      <c r="M992" s="294" t="s">
        <v>231</v>
      </c>
      <c r="N992" s="298"/>
      <c r="O992" s="298"/>
      <c r="P992" s="295"/>
      <c r="Q992" s="294" t="s">
        <v>18</v>
      </c>
      <c r="R992" s="295"/>
      <c r="S992" s="294" t="s">
        <v>17</v>
      </c>
      <c r="T992" s="298"/>
      <c r="U992" s="295"/>
      <c r="V992" s="294" t="s">
        <v>110</v>
      </c>
      <c r="W992" s="298"/>
      <c r="X992" s="295"/>
      <c r="Y992" s="308" t="s">
        <v>9</v>
      </c>
      <c r="Z992" s="309"/>
      <c r="AA992" s="309"/>
      <c r="AB992" s="309"/>
      <c r="AC992" s="309"/>
      <c r="AD992" s="309"/>
      <c r="AE992" s="309"/>
      <c r="AF992" s="310"/>
      <c r="AG992" s="308" t="s">
        <v>10</v>
      </c>
      <c r="AH992" s="309"/>
      <c r="AI992" s="309"/>
      <c r="AJ992" s="309"/>
      <c r="AK992" s="309"/>
      <c r="AL992" s="309"/>
      <c r="AM992" s="309"/>
      <c r="AN992" s="309"/>
      <c r="AO992" s="310"/>
      <c r="AP992" s="301"/>
    </row>
    <row r="993" spans="1:43" ht="20.45" customHeight="1">
      <c r="A993" s="314"/>
      <c r="B993" s="304"/>
      <c r="C993" s="305"/>
      <c r="D993" s="304"/>
      <c r="E993" s="312"/>
      <c r="F993" s="305"/>
      <c r="G993" s="304"/>
      <c r="H993" s="312"/>
      <c r="I993" s="305"/>
      <c r="J993" s="296"/>
      <c r="K993" s="299"/>
      <c r="L993" s="297"/>
      <c r="M993" s="296"/>
      <c r="N993" s="299"/>
      <c r="O993" s="299"/>
      <c r="P993" s="297"/>
      <c r="Q993" s="296"/>
      <c r="R993" s="297"/>
      <c r="S993" s="296"/>
      <c r="T993" s="299"/>
      <c r="U993" s="297"/>
      <c r="V993" s="296"/>
      <c r="W993" s="299"/>
      <c r="X993" s="297"/>
      <c r="Y993" s="294" t="s">
        <v>4</v>
      </c>
      <c r="Z993" s="295"/>
      <c r="AA993" s="294" t="s">
        <v>6</v>
      </c>
      <c r="AB993" s="298"/>
      <c r="AC993" s="298"/>
      <c r="AD993" s="295"/>
      <c r="AE993" s="294" t="s">
        <v>7</v>
      </c>
      <c r="AF993" s="295"/>
      <c r="AG993" s="294" t="s">
        <v>4</v>
      </c>
      <c r="AH993" s="295"/>
      <c r="AI993" s="294" t="s">
        <v>6</v>
      </c>
      <c r="AJ993" s="298"/>
      <c r="AK993" s="298"/>
      <c r="AL993" s="298"/>
      <c r="AM993" s="295"/>
      <c r="AN993" s="294" t="s">
        <v>7</v>
      </c>
      <c r="AO993" s="295"/>
      <c r="AP993" s="301"/>
    </row>
    <row r="994" spans="1:43" ht="20.45" customHeight="1">
      <c r="A994" s="314"/>
      <c r="B994" s="304"/>
      <c r="C994" s="305"/>
      <c r="D994" s="304"/>
      <c r="E994" s="312"/>
      <c r="F994" s="305"/>
      <c r="G994" s="304"/>
      <c r="H994" s="312"/>
      <c r="I994" s="305"/>
      <c r="J994" s="296"/>
      <c r="K994" s="299"/>
      <c r="L994" s="297"/>
      <c r="M994" s="296"/>
      <c r="N994" s="299"/>
      <c r="O994" s="299"/>
      <c r="P994" s="297"/>
      <c r="Q994" s="296"/>
      <c r="R994" s="297"/>
      <c r="S994" s="296"/>
      <c r="T994" s="299"/>
      <c r="U994" s="297"/>
      <c r="V994" s="296"/>
      <c r="W994" s="299"/>
      <c r="X994" s="297"/>
      <c r="Y994" s="296"/>
      <c r="Z994" s="297"/>
      <c r="AA994" s="296"/>
      <c r="AB994" s="299"/>
      <c r="AC994" s="299"/>
      <c r="AD994" s="297"/>
      <c r="AE994" s="296"/>
      <c r="AF994" s="297"/>
      <c r="AG994" s="296"/>
      <c r="AH994" s="297"/>
      <c r="AI994" s="296"/>
      <c r="AJ994" s="299"/>
      <c r="AK994" s="299"/>
      <c r="AL994" s="299"/>
      <c r="AM994" s="297"/>
      <c r="AN994" s="296"/>
      <c r="AO994" s="297"/>
      <c r="AP994" s="301"/>
    </row>
    <row r="995" spans="1:43" ht="20.45" customHeight="1" thickBot="1">
      <c r="A995" s="314"/>
      <c r="B995" s="304"/>
      <c r="C995" s="305"/>
      <c r="D995" s="304"/>
      <c r="E995" s="312"/>
      <c r="F995" s="305"/>
      <c r="G995" s="304"/>
      <c r="H995" s="312"/>
      <c r="I995" s="305"/>
      <c r="J995" s="296"/>
      <c r="K995" s="299"/>
      <c r="L995" s="297"/>
      <c r="M995" s="296"/>
      <c r="N995" s="299"/>
      <c r="O995" s="299"/>
      <c r="P995" s="297"/>
      <c r="Q995" s="296"/>
      <c r="R995" s="297"/>
      <c r="S995" s="296"/>
      <c r="T995" s="299"/>
      <c r="U995" s="297"/>
      <c r="V995" s="296"/>
      <c r="W995" s="299"/>
      <c r="X995" s="297"/>
      <c r="Y995" s="296"/>
      <c r="Z995" s="297"/>
      <c r="AA995" s="296"/>
      <c r="AB995" s="299"/>
      <c r="AC995" s="299"/>
      <c r="AD995" s="297"/>
      <c r="AE995" s="296"/>
      <c r="AF995" s="297"/>
      <c r="AG995" s="296"/>
      <c r="AH995" s="297"/>
      <c r="AI995" s="296"/>
      <c r="AJ995" s="299"/>
      <c r="AK995" s="299"/>
      <c r="AL995" s="299"/>
      <c r="AM995" s="297"/>
      <c r="AN995" s="296"/>
      <c r="AO995" s="297"/>
      <c r="AP995" s="301"/>
    </row>
    <row r="996" spans="1:43" ht="20.45" customHeight="1">
      <c r="A996" s="314"/>
      <c r="B996" s="286">
        <f>'Листы ввода'!B626</f>
        <v>0</v>
      </c>
      <c r="C996" s="288"/>
      <c r="D996" s="289">
        <f>'Листы ввода'!C626</f>
        <v>0</v>
      </c>
      <c r="E996" s="285"/>
      <c r="F996" s="290"/>
      <c r="G996" s="289">
        <f>'Листы ввода'!D626</f>
        <v>0</v>
      </c>
      <c r="H996" s="285"/>
      <c r="I996" s="290"/>
      <c r="J996" s="73">
        <f>'Листы ввода'!E626</f>
        <v>0</v>
      </c>
      <c r="K996" s="74">
        <f>'Листы ввода'!F626</f>
        <v>0</v>
      </c>
      <c r="L996" s="75">
        <f>ROUNDUP('Листы ввода'!G626*'Общ. данные'!$D$26,0)</f>
        <v>0</v>
      </c>
      <c r="M996" s="76">
        <f>'Листы ввода'!H626</f>
        <v>0</v>
      </c>
      <c r="N996" s="77">
        <f>'Листы ввода'!I626</f>
        <v>0</v>
      </c>
      <c r="O996" s="78">
        <f>'Листы ввода'!J626</f>
        <v>0</v>
      </c>
      <c r="P996" s="75">
        <f>ROUNDUP('Листы ввода'!K626*'Общ. данные'!$D$26,0)</f>
        <v>0</v>
      </c>
      <c r="Q996" s="291">
        <f>ROUNDUP('Листы ввода'!L626*'Общ. данные'!$D$26,0)</f>
        <v>0</v>
      </c>
      <c r="R996" s="292"/>
      <c r="S996" s="291">
        <f>ROUNDUP('Листы ввода'!M626*'Общ. данные'!$D$26,0)</f>
        <v>0</v>
      </c>
      <c r="T996" s="293"/>
      <c r="U996" s="292"/>
      <c r="V996" s="291">
        <f>ROUNDUP('Листы ввода'!N626*'Общ. данные'!$D$26,0)</f>
        <v>0</v>
      </c>
      <c r="W996" s="293"/>
      <c r="X996" s="292"/>
      <c r="Y996" s="283">
        <f>'Листы ввода'!O626</f>
        <v>0</v>
      </c>
      <c r="Z996" s="284"/>
      <c r="AA996" s="73">
        <f>'Листы ввода'!P626</f>
        <v>0</v>
      </c>
      <c r="AB996" s="78">
        <f>'Листы ввода'!Q626</f>
        <v>0</v>
      </c>
      <c r="AC996" s="285">
        <f>'Листы ввода'!R626</f>
        <v>0</v>
      </c>
      <c r="AD996" s="285"/>
      <c r="AE996" s="286">
        <f>IF('Листы ввода'!T626=1,'Листы на печать'!P996,AQ996)</f>
        <v>0</v>
      </c>
      <c r="AF996" s="287"/>
      <c r="AG996" s="231"/>
      <c r="AH996" s="248"/>
      <c r="AI996" s="24"/>
      <c r="AJ996" s="25"/>
      <c r="AK996" s="231"/>
      <c r="AL996" s="231"/>
      <c r="AM996" s="248"/>
      <c r="AN996" s="247"/>
      <c r="AO996" s="248"/>
      <c r="AP996" s="301"/>
      <c r="AQ996" s="46">
        <f>SUM(L996,P996,Q996,S996,V996)</f>
        <v>0</v>
      </c>
    </row>
    <row r="997" spans="1:43" ht="20.45" customHeight="1">
      <c r="A997" s="314"/>
      <c r="B997" s="233">
        <f>'Листы ввода'!B627</f>
        <v>0</v>
      </c>
      <c r="C997" s="234"/>
      <c r="D997" s="235">
        <f>'Листы ввода'!C627</f>
        <v>0</v>
      </c>
      <c r="E997" s="236"/>
      <c r="F997" s="237"/>
      <c r="G997" s="235">
        <f>'Листы ввода'!D627</f>
        <v>0</v>
      </c>
      <c r="H997" s="236"/>
      <c r="I997" s="237"/>
      <c r="J997" s="26">
        <f>'Листы ввода'!E627</f>
        <v>0</v>
      </c>
      <c r="K997" s="27">
        <f>'Листы ввода'!F627</f>
        <v>0</v>
      </c>
      <c r="L997" s="69">
        <f>ROUNDUP('Листы ввода'!G627*'Общ. данные'!$D$26,0)</f>
        <v>0</v>
      </c>
      <c r="M997" s="67">
        <f>'Листы ввода'!H627</f>
        <v>0</v>
      </c>
      <c r="N997" s="28">
        <f>'Листы ввода'!I627</f>
        <v>0</v>
      </c>
      <c r="O997" s="68">
        <f>'Листы ввода'!J627</f>
        <v>0</v>
      </c>
      <c r="P997" s="69">
        <f>ROUNDUP('Листы ввода'!K627*'Общ. данные'!$D$26,0)</f>
        <v>0</v>
      </c>
      <c r="Q997" s="238">
        <f>ROUNDUP('Листы ввода'!L627*'Общ. данные'!$D$26,0)</f>
        <v>0</v>
      </c>
      <c r="R997" s="239"/>
      <c r="S997" s="238">
        <f>ROUNDUP('Листы ввода'!M627*'Общ. данные'!$D$26,0)</f>
        <v>0</v>
      </c>
      <c r="T997" s="240"/>
      <c r="U997" s="239"/>
      <c r="V997" s="238">
        <f>ROUNDUP('Листы ввода'!N627*'Общ. данные'!$D$26,0)</f>
        <v>0</v>
      </c>
      <c r="W997" s="240"/>
      <c r="X997" s="239"/>
      <c r="Y997" s="262">
        <f>'Листы ввода'!O627</f>
        <v>0</v>
      </c>
      <c r="Z997" s="263"/>
      <c r="AA997" s="26">
        <f>'Листы ввода'!P627</f>
        <v>0</v>
      </c>
      <c r="AB997" s="68">
        <f>'Листы ввода'!Q627</f>
        <v>0</v>
      </c>
      <c r="AC997" s="236">
        <f>'Листы ввода'!R627</f>
        <v>0</v>
      </c>
      <c r="AD997" s="236"/>
      <c r="AE997" s="233">
        <f>IF('Листы ввода'!T627=1,'Листы на печать'!P997,AQ997)</f>
        <v>0</v>
      </c>
      <c r="AF997" s="264"/>
      <c r="AG997" s="265"/>
      <c r="AH997" s="266"/>
      <c r="AI997" s="26"/>
      <c r="AJ997" s="27"/>
      <c r="AK997" s="265"/>
      <c r="AL997" s="265"/>
      <c r="AM997" s="266"/>
      <c r="AN997" s="267"/>
      <c r="AO997" s="266"/>
      <c r="AP997" s="301"/>
      <c r="AQ997" s="46">
        <f t="shared" ref="AQ997:AQ1026" si="20">SUM(L997,P997,Q997,S997,V997)</f>
        <v>0</v>
      </c>
    </row>
    <row r="998" spans="1:43" ht="20.45" customHeight="1">
      <c r="A998" s="314"/>
      <c r="B998" s="233">
        <f>'Листы ввода'!B628</f>
        <v>0</v>
      </c>
      <c r="C998" s="234"/>
      <c r="D998" s="235">
        <f>'Листы ввода'!C628</f>
        <v>0</v>
      </c>
      <c r="E998" s="236"/>
      <c r="F998" s="237"/>
      <c r="G998" s="235">
        <f>'Листы ввода'!D628</f>
        <v>0</v>
      </c>
      <c r="H998" s="236"/>
      <c r="I998" s="237"/>
      <c r="J998" s="26">
        <f>'Листы ввода'!E628</f>
        <v>0</v>
      </c>
      <c r="K998" s="27">
        <f>'Листы ввода'!F628</f>
        <v>0</v>
      </c>
      <c r="L998" s="69">
        <f>ROUNDUP('Листы ввода'!G628*'Общ. данные'!$D$26,0)</f>
        <v>0</v>
      </c>
      <c r="M998" s="67">
        <f>'Листы ввода'!H628</f>
        <v>0</v>
      </c>
      <c r="N998" s="28">
        <f>'Листы ввода'!I628</f>
        <v>0</v>
      </c>
      <c r="O998" s="68">
        <f>'Листы ввода'!J628</f>
        <v>0</v>
      </c>
      <c r="P998" s="69">
        <f>ROUNDUP('Листы ввода'!K628*'Общ. данные'!$D$26,0)</f>
        <v>0</v>
      </c>
      <c r="Q998" s="238">
        <f>ROUNDUP('Листы ввода'!L628*'Общ. данные'!$D$26,0)</f>
        <v>0</v>
      </c>
      <c r="R998" s="239"/>
      <c r="S998" s="238">
        <f>ROUNDUP('Листы ввода'!M628*'Общ. данные'!$D$26,0)</f>
        <v>0</v>
      </c>
      <c r="T998" s="240"/>
      <c r="U998" s="239"/>
      <c r="V998" s="238">
        <f>ROUNDUP('Листы ввода'!N628*'Общ. данные'!$D$26,0)</f>
        <v>0</v>
      </c>
      <c r="W998" s="240"/>
      <c r="X998" s="239"/>
      <c r="Y998" s="262">
        <f>'Листы ввода'!O628</f>
        <v>0</v>
      </c>
      <c r="Z998" s="263"/>
      <c r="AA998" s="26">
        <f>'Листы ввода'!P628</f>
        <v>0</v>
      </c>
      <c r="AB998" s="68">
        <f>'Листы ввода'!Q628</f>
        <v>0</v>
      </c>
      <c r="AC998" s="236">
        <f>'Листы ввода'!R628</f>
        <v>0</v>
      </c>
      <c r="AD998" s="236"/>
      <c r="AE998" s="233">
        <f>IF('Листы ввода'!T628=1,'Листы на печать'!P998,AQ998)</f>
        <v>0</v>
      </c>
      <c r="AF998" s="264"/>
      <c r="AG998" s="265"/>
      <c r="AH998" s="266"/>
      <c r="AI998" s="26"/>
      <c r="AJ998" s="27"/>
      <c r="AK998" s="265"/>
      <c r="AL998" s="265"/>
      <c r="AM998" s="266"/>
      <c r="AN998" s="267"/>
      <c r="AO998" s="266"/>
      <c r="AP998" s="301"/>
      <c r="AQ998" s="46">
        <f t="shared" si="20"/>
        <v>0</v>
      </c>
    </row>
    <row r="999" spans="1:43" ht="20.45" customHeight="1">
      <c r="A999" s="314"/>
      <c r="B999" s="233">
        <f>'Листы ввода'!B629</f>
        <v>0</v>
      </c>
      <c r="C999" s="234"/>
      <c r="D999" s="235">
        <f>'Листы ввода'!C629</f>
        <v>0</v>
      </c>
      <c r="E999" s="236"/>
      <c r="F999" s="237"/>
      <c r="G999" s="235">
        <f>'Листы ввода'!D629</f>
        <v>0</v>
      </c>
      <c r="H999" s="236"/>
      <c r="I999" s="237"/>
      <c r="J999" s="26">
        <f>'Листы ввода'!E629</f>
        <v>0</v>
      </c>
      <c r="K999" s="27">
        <f>'Листы ввода'!F629</f>
        <v>0</v>
      </c>
      <c r="L999" s="69">
        <f>ROUNDUP('Листы ввода'!G629*'Общ. данные'!$D$26,0)</f>
        <v>0</v>
      </c>
      <c r="M999" s="67">
        <f>'Листы ввода'!H629</f>
        <v>0</v>
      </c>
      <c r="N999" s="28">
        <f>'Листы ввода'!I629</f>
        <v>0</v>
      </c>
      <c r="O999" s="68">
        <f>'Листы ввода'!J629</f>
        <v>0</v>
      </c>
      <c r="P999" s="69">
        <f>ROUNDUP('Листы ввода'!K629*'Общ. данные'!$D$26,0)</f>
        <v>0</v>
      </c>
      <c r="Q999" s="238">
        <f>ROUNDUP('Листы ввода'!L629*'Общ. данные'!$D$26,0)</f>
        <v>0</v>
      </c>
      <c r="R999" s="239"/>
      <c r="S999" s="238">
        <f>ROUNDUP('Листы ввода'!M629*'Общ. данные'!$D$26,0)</f>
        <v>0</v>
      </c>
      <c r="T999" s="240"/>
      <c r="U999" s="239"/>
      <c r="V999" s="238">
        <f>ROUNDUP('Листы ввода'!N629*'Общ. данные'!$D$26,0)</f>
        <v>0</v>
      </c>
      <c r="W999" s="240"/>
      <c r="X999" s="239"/>
      <c r="Y999" s="262">
        <f>'Листы ввода'!O629</f>
        <v>0</v>
      </c>
      <c r="Z999" s="263"/>
      <c r="AA999" s="26">
        <f>'Листы ввода'!P629</f>
        <v>0</v>
      </c>
      <c r="AB999" s="68">
        <f>'Листы ввода'!Q629</f>
        <v>0</v>
      </c>
      <c r="AC999" s="236">
        <f>'Листы ввода'!R629</f>
        <v>0</v>
      </c>
      <c r="AD999" s="236"/>
      <c r="AE999" s="233">
        <f>IF('Листы ввода'!T629=1,'Листы на печать'!P999,AQ999)</f>
        <v>0</v>
      </c>
      <c r="AF999" s="264"/>
      <c r="AG999" s="265"/>
      <c r="AH999" s="266"/>
      <c r="AI999" s="26"/>
      <c r="AJ999" s="27"/>
      <c r="AK999" s="265"/>
      <c r="AL999" s="265"/>
      <c r="AM999" s="266"/>
      <c r="AN999" s="267"/>
      <c r="AO999" s="266"/>
      <c r="AP999" s="301"/>
      <c r="AQ999" s="46">
        <f t="shared" si="20"/>
        <v>0</v>
      </c>
    </row>
    <row r="1000" spans="1:43" ht="20.45" customHeight="1">
      <c r="A1000" s="314"/>
      <c r="B1000" s="233">
        <f>'Листы ввода'!B630</f>
        <v>0</v>
      </c>
      <c r="C1000" s="234"/>
      <c r="D1000" s="235">
        <f>'Листы ввода'!C630</f>
        <v>0</v>
      </c>
      <c r="E1000" s="236"/>
      <c r="F1000" s="237"/>
      <c r="G1000" s="235">
        <f>'Листы ввода'!D630</f>
        <v>0</v>
      </c>
      <c r="H1000" s="236"/>
      <c r="I1000" s="237"/>
      <c r="J1000" s="26">
        <f>'Листы ввода'!E630</f>
        <v>0</v>
      </c>
      <c r="K1000" s="27">
        <f>'Листы ввода'!F630</f>
        <v>0</v>
      </c>
      <c r="L1000" s="69">
        <f>ROUNDUP('Листы ввода'!G630*'Общ. данные'!$D$26,0)</f>
        <v>0</v>
      </c>
      <c r="M1000" s="67">
        <f>'Листы ввода'!H630</f>
        <v>0</v>
      </c>
      <c r="N1000" s="28">
        <f>'Листы ввода'!I630</f>
        <v>0</v>
      </c>
      <c r="O1000" s="68">
        <f>'Листы ввода'!J630</f>
        <v>0</v>
      </c>
      <c r="P1000" s="69">
        <f>ROUNDUP('Листы ввода'!K630*'Общ. данные'!$D$26,0)</f>
        <v>0</v>
      </c>
      <c r="Q1000" s="238">
        <f>ROUNDUP('Листы ввода'!L630*'Общ. данные'!$D$26,0)</f>
        <v>0</v>
      </c>
      <c r="R1000" s="239"/>
      <c r="S1000" s="238">
        <f>ROUNDUP('Листы ввода'!M630*'Общ. данные'!$D$26,0)</f>
        <v>0</v>
      </c>
      <c r="T1000" s="240"/>
      <c r="U1000" s="239"/>
      <c r="V1000" s="238">
        <f>ROUNDUP('Листы ввода'!N630*'Общ. данные'!$D$26,0)</f>
        <v>0</v>
      </c>
      <c r="W1000" s="240"/>
      <c r="X1000" s="239"/>
      <c r="Y1000" s="262">
        <f>'Листы ввода'!O630</f>
        <v>0</v>
      </c>
      <c r="Z1000" s="263"/>
      <c r="AA1000" s="26">
        <f>'Листы ввода'!P630</f>
        <v>0</v>
      </c>
      <c r="AB1000" s="68">
        <f>'Листы ввода'!Q630</f>
        <v>0</v>
      </c>
      <c r="AC1000" s="236">
        <f>'Листы ввода'!R630</f>
        <v>0</v>
      </c>
      <c r="AD1000" s="236"/>
      <c r="AE1000" s="233">
        <f>IF('Листы ввода'!T630=1,'Листы на печать'!P1000,AQ1000)</f>
        <v>0</v>
      </c>
      <c r="AF1000" s="264"/>
      <c r="AG1000" s="265"/>
      <c r="AH1000" s="266"/>
      <c r="AI1000" s="26"/>
      <c r="AJ1000" s="27"/>
      <c r="AK1000" s="265"/>
      <c r="AL1000" s="265"/>
      <c r="AM1000" s="266"/>
      <c r="AN1000" s="267"/>
      <c r="AO1000" s="266"/>
      <c r="AP1000" s="301"/>
      <c r="AQ1000" s="46">
        <f t="shared" si="20"/>
        <v>0</v>
      </c>
    </row>
    <row r="1001" spans="1:43" ht="20.45" customHeight="1">
      <c r="A1001" s="314"/>
      <c r="B1001" s="233">
        <f>'Листы ввода'!B631</f>
        <v>0</v>
      </c>
      <c r="C1001" s="234"/>
      <c r="D1001" s="235">
        <f>'Листы ввода'!C631</f>
        <v>0</v>
      </c>
      <c r="E1001" s="236"/>
      <c r="F1001" s="237"/>
      <c r="G1001" s="235">
        <f>'Листы ввода'!D631</f>
        <v>0</v>
      </c>
      <c r="H1001" s="236"/>
      <c r="I1001" s="237"/>
      <c r="J1001" s="26">
        <f>'Листы ввода'!E631</f>
        <v>0</v>
      </c>
      <c r="K1001" s="27">
        <f>'Листы ввода'!F631</f>
        <v>0</v>
      </c>
      <c r="L1001" s="69">
        <f>ROUNDUP('Листы ввода'!G631*'Общ. данные'!$D$26,0)</f>
        <v>0</v>
      </c>
      <c r="M1001" s="67">
        <f>'Листы ввода'!H631</f>
        <v>0</v>
      </c>
      <c r="N1001" s="28">
        <f>'Листы ввода'!I631</f>
        <v>0</v>
      </c>
      <c r="O1001" s="68">
        <f>'Листы ввода'!J631</f>
        <v>0</v>
      </c>
      <c r="P1001" s="69">
        <f>ROUNDUP('Листы ввода'!K631*'Общ. данные'!$D$26,0)</f>
        <v>0</v>
      </c>
      <c r="Q1001" s="238">
        <f>ROUNDUP('Листы ввода'!L631*'Общ. данные'!$D$26,0)</f>
        <v>0</v>
      </c>
      <c r="R1001" s="239"/>
      <c r="S1001" s="238">
        <f>ROUNDUP('Листы ввода'!M631*'Общ. данные'!$D$26,0)</f>
        <v>0</v>
      </c>
      <c r="T1001" s="240"/>
      <c r="U1001" s="239"/>
      <c r="V1001" s="238">
        <f>ROUNDUP('Листы ввода'!N631*'Общ. данные'!$D$26,0)</f>
        <v>0</v>
      </c>
      <c r="W1001" s="240"/>
      <c r="X1001" s="239"/>
      <c r="Y1001" s="262">
        <f>'Листы ввода'!O631</f>
        <v>0</v>
      </c>
      <c r="Z1001" s="263"/>
      <c r="AA1001" s="26">
        <f>'Листы ввода'!P631</f>
        <v>0</v>
      </c>
      <c r="AB1001" s="68">
        <f>'Листы ввода'!Q631</f>
        <v>0</v>
      </c>
      <c r="AC1001" s="236">
        <f>'Листы ввода'!R631</f>
        <v>0</v>
      </c>
      <c r="AD1001" s="236"/>
      <c r="AE1001" s="233">
        <f>IF('Листы ввода'!T631=1,'Листы на печать'!P1001,AQ1001)</f>
        <v>0</v>
      </c>
      <c r="AF1001" s="264"/>
      <c r="AG1001" s="265"/>
      <c r="AH1001" s="266"/>
      <c r="AI1001" s="26"/>
      <c r="AJ1001" s="27"/>
      <c r="AK1001" s="265"/>
      <c r="AL1001" s="265"/>
      <c r="AM1001" s="266"/>
      <c r="AN1001" s="267"/>
      <c r="AO1001" s="266"/>
      <c r="AP1001" s="301"/>
      <c r="AQ1001" s="46">
        <f t="shared" si="20"/>
        <v>0</v>
      </c>
    </row>
    <row r="1002" spans="1:43" ht="20.45" customHeight="1">
      <c r="A1002" s="314"/>
      <c r="B1002" s="233">
        <f>'Листы ввода'!B632</f>
        <v>0</v>
      </c>
      <c r="C1002" s="234"/>
      <c r="D1002" s="235">
        <f>'Листы ввода'!C632</f>
        <v>0</v>
      </c>
      <c r="E1002" s="236"/>
      <c r="F1002" s="237"/>
      <c r="G1002" s="235">
        <f>'Листы ввода'!D632</f>
        <v>0</v>
      </c>
      <c r="H1002" s="236"/>
      <c r="I1002" s="237"/>
      <c r="J1002" s="26">
        <f>'Листы ввода'!E632</f>
        <v>0</v>
      </c>
      <c r="K1002" s="27">
        <f>'Листы ввода'!F632</f>
        <v>0</v>
      </c>
      <c r="L1002" s="69">
        <f>ROUNDUP('Листы ввода'!G632*'Общ. данные'!$D$26,0)</f>
        <v>0</v>
      </c>
      <c r="M1002" s="67">
        <f>'Листы ввода'!H632</f>
        <v>0</v>
      </c>
      <c r="N1002" s="28">
        <f>'Листы ввода'!I632</f>
        <v>0</v>
      </c>
      <c r="O1002" s="68">
        <f>'Листы ввода'!J632</f>
        <v>0</v>
      </c>
      <c r="P1002" s="69">
        <f>ROUNDUP('Листы ввода'!K632*'Общ. данные'!$D$26,0)</f>
        <v>0</v>
      </c>
      <c r="Q1002" s="238">
        <f>ROUNDUP('Листы ввода'!L632*'Общ. данные'!$D$26,0)</f>
        <v>0</v>
      </c>
      <c r="R1002" s="239"/>
      <c r="S1002" s="238">
        <f>ROUNDUP('Листы ввода'!M632*'Общ. данные'!$D$26,0)</f>
        <v>0</v>
      </c>
      <c r="T1002" s="240"/>
      <c r="U1002" s="239"/>
      <c r="V1002" s="238">
        <f>ROUNDUP('Листы ввода'!N632*'Общ. данные'!$D$26,0)</f>
        <v>0</v>
      </c>
      <c r="W1002" s="240"/>
      <c r="X1002" s="239"/>
      <c r="Y1002" s="262">
        <f>'Листы ввода'!O632</f>
        <v>0</v>
      </c>
      <c r="Z1002" s="263"/>
      <c r="AA1002" s="26">
        <f>'Листы ввода'!P632</f>
        <v>0</v>
      </c>
      <c r="AB1002" s="68">
        <f>'Листы ввода'!Q632</f>
        <v>0</v>
      </c>
      <c r="AC1002" s="236">
        <f>'Листы ввода'!R632</f>
        <v>0</v>
      </c>
      <c r="AD1002" s="236"/>
      <c r="AE1002" s="233">
        <f>IF('Листы ввода'!T632=1,'Листы на печать'!P1002,AQ1002)</f>
        <v>0</v>
      </c>
      <c r="AF1002" s="264"/>
      <c r="AG1002" s="265"/>
      <c r="AH1002" s="266"/>
      <c r="AI1002" s="26"/>
      <c r="AJ1002" s="27"/>
      <c r="AK1002" s="265"/>
      <c r="AL1002" s="265"/>
      <c r="AM1002" s="266"/>
      <c r="AN1002" s="267"/>
      <c r="AO1002" s="266"/>
      <c r="AP1002" s="301"/>
      <c r="AQ1002" s="46">
        <f t="shared" si="20"/>
        <v>0</v>
      </c>
    </row>
    <row r="1003" spans="1:43" ht="20.45" customHeight="1">
      <c r="A1003" s="314"/>
      <c r="B1003" s="233">
        <f>'Листы ввода'!B633</f>
        <v>0</v>
      </c>
      <c r="C1003" s="234"/>
      <c r="D1003" s="235">
        <f>'Листы ввода'!C633</f>
        <v>0</v>
      </c>
      <c r="E1003" s="236"/>
      <c r="F1003" s="237"/>
      <c r="G1003" s="235">
        <f>'Листы ввода'!D633</f>
        <v>0</v>
      </c>
      <c r="H1003" s="236"/>
      <c r="I1003" s="237"/>
      <c r="J1003" s="26">
        <f>'Листы ввода'!E633</f>
        <v>0</v>
      </c>
      <c r="K1003" s="27">
        <f>'Листы ввода'!F633</f>
        <v>0</v>
      </c>
      <c r="L1003" s="69">
        <f>ROUNDUP('Листы ввода'!G633*'Общ. данные'!$D$26,0)</f>
        <v>0</v>
      </c>
      <c r="M1003" s="67">
        <f>'Листы ввода'!H633</f>
        <v>0</v>
      </c>
      <c r="N1003" s="28">
        <f>'Листы ввода'!I633</f>
        <v>0</v>
      </c>
      <c r="O1003" s="68">
        <f>'Листы ввода'!J633</f>
        <v>0</v>
      </c>
      <c r="P1003" s="69">
        <f>ROUNDUP('Листы ввода'!K633*'Общ. данные'!$D$26,0)</f>
        <v>0</v>
      </c>
      <c r="Q1003" s="238">
        <f>ROUNDUP('Листы ввода'!L633*'Общ. данные'!$D$26,0)</f>
        <v>0</v>
      </c>
      <c r="R1003" s="239"/>
      <c r="S1003" s="238">
        <f>ROUNDUP('Листы ввода'!M633*'Общ. данные'!$D$26,0)</f>
        <v>0</v>
      </c>
      <c r="T1003" s="240"/>
      <c r="U1003" s="239"/>
      <c r="V1003" s="238">
        <f>ROUNDUP('Листы ввода'!N633*'Общ. данные'!$D$26,0)</f>
        <v>0</v>
      </c>
      <c r="W1003" s="240"/>
      <c r="X1003" s="239"/>
      <c r="Y1003" s="262">
        <f>'Листы ввода'!O633</f>
        <v>0</v>
      </c>
      <c r="Z1003" s="263"/>
      <c r="AA1003" s="26">
        <f>'Листы ввода'!P633</f>
        <v>0</v>
      </c>
      <c r="AB1003" s="68">
        <f>'Листы ввода'!Q633</f>
        <v>0</v>
      </c>
      <c r="AC1003" s="236">
        <f>'Листы ввода'!R633</f>
        <v>0</v>
      </c>
      <c r="AD1003" s="236"/>
      <c r="AE1003" s="233">
        <f>IF('Листы ввода'!T633=1,'Листы на печать'!P1003,AQ1003)</f>
        <v>0</v>
      </c>
      <c r="AF1003" s="264"/>
      <c r="AG1003" s="265"/>
      <c r="AH1003" s="266"/>
      <c r="AI1003" s="26"/>
      <c r="AJ1003" s="27"/>
      <c r="AK1003" s="265"/>
      <c r="AL1003" s="265"/>
      <c r="AM1003" s="266"/>
      <c r="AN1003" s="267"/>
      <c r="AO1003" s="266"/>
      <c r="AP1003" s="301"/>
      <c r="AQ1003" s="46">
        <f t="shared" si="20"/>
        <v>0</v>
      </c>
    </row>
    <row r="1004" spans="1:43" ht="20.45" customHeight="1">
      <c r="A1004" s="314"/>
      <c r="B1004" s="233">
        <f>'Листы ввода'!B634</f>
        <v>0</v>
      </c>
      <c r="C1004" s="234"/>
      <c r="D1004" s="235">
        <f>'Листы ввода'!C634</f>
        <v>0</v>
      </c>
      <c r="E1004" s="236"/>
      <c r="F1004" s="237"/>
      <c r="G1004" s="235">
        <f>'Листы ввода'!D634</f>
        <v>0</v>
      </c>
      <c r="H1004" s="236"/>
      <c r="I1004" s="237"/>
      <c r="J1004" s="26">
        <f>'Листы ввода'!E634</f>
        <v>0</v>
      </c>
      <c r="K1004" s="27">
        <f>'Листы ввода'!F634</f>
        <v>0</v>
      </c>
      <c r="L1004" s="69">
        <f>ROUNDUP('Листы ввода'!G634*'Общ. данные'!$D$26,0)</f>
        <v>0</v>
      </c>
      <c r="M1004" s="67">
        <f>'Листы ввода'!H634</f>
        <v>0</v>
      </c>
      <c r="N1004" s="28">
        <f>'Листы ввода'!I634</f>
        <v>0</v>
      </c>
      <c r="O1004" s="68">
        <f>'Листы ввода'!J634</f>
        <v>0</v>
      </c>
      <c r="P1004" s="69">
        <f>ROUNDUP('Листы ввода'!K634*'Общ. данные'!$D$26,0)</f>
        <v>0</v>
      </c>
      <c r="Q1004" s="238">
        <f>ROUNDUP('Листы ввода'!L634*'Общ. данные'!$D$26,0)</f>
        <v>0</v>
      </c>
      <c r="R1004" s="239"/>
      <c r="S1004" s="238">
        <f>ROUNDUP('Листы ввода'!M634*'Общ. данные'!$D$26,0)</f>
        <v>0</v>
      </c>
      <c r="T1004" s="240"/>
      <c r="U1004" s="239"/>
      <c r="V1004" s="238">
        <f>ROUNDUP('Листы ввода'!N634*'Общ. данные'!$D$26,0)</f>
        <v>0</v>
      </c>
      <c r="W1004" s="240"/>
      <c r="X1004" s="239"/>
      <c r="Y1004" s="262">
        <f>'Листы ввода'!O634</f>
        <v>0</v>
      </c>
      <c r="Z1004" s="263"/>
      <c r="AA1004" s="26">
        <f>'Листы ввода'!P634</f>
        <v>0</v>
      </c>
      <c r="AB1004" s="68">
        <f>'Листы ввода'!Q634</f>
        <v>0</v>
      </c>
      <c r="AC1004" s="236">
        <f>'Листы ввода'!R634</f>
        <v>0</v>
      </c>
      <c r="AD1004" s="236"/>
      <c r="AE1004" s="233">
        <f>IF('Листы ввода'!T634=1,'Листы на печать'!P1004,AQ1004)</f>
        <v>0</v>
      </c>
      <c r="AF1004" s="264"/>
      <c r="AG1004" s="265"/>
      <c r="AH1004" s="266"/>
      <c r="AI1004" s="26"/>
      <c r="AJ1004" s="27"/>
      <c r="AK1004" s="265"/>
      <c r="AL1004" s="265"/>
      <c r="AM1004" s="266"/>
      <c r="AN1004" s="267"/>
      <c r="AO1004" s="266"/>
      <c r="AP1004" s="301"/>
      <c r="AQ1004" s="46">
        <f t="shared" si="20"/>
        <v>0</v>
      </c>
    </row>
    <row r="1005" spans="1:43" ht="20.45" customHeight="1">
      <c r="A1005" s="314"/>
      <c r="B1005" s="233">
        <f>'Листы ввода'!B635</f>
        <v>0</v>
      </c>
      <c r="C1005" s="234"/>
      <c r="D1005" s="235">
        <f>'Листы ввода'!C635</f>
        <v>0</v>
      </c>
      <c r="E1005" s="236"/>
      <c r="F1005" s="237"/>
      <c r="G1005" s="235">
        <f>'Листы ввода'!D635</f>
        <v>0</v>
      </c>
      <c r="H1005" s="236"/>
      <c r="I1005" s="237"/>
      <c r="J1005" s="26">
        <f>'Листы ввода'!E635</f>
        <v>0</v>
      </c>
      <c r="K1005" s="27">
        <f>'Листы ввода'!F635</f>
        <v>0</v>
      </c>
      <c r="L1005" s="69">
        <f>ROUNDUP('Листы ввода'!G635*'Общ. данные'!$D$26,0)</f>
        <v>0</v>
      </c>
      <c r="M1005" s="67">
        <f>'Листы ввода'!H635</f>
        <v>0</v>
      </c>
      <c r="N1005" s="28">
        <f>'Листы ввода'!I635</f>
        <v>0</v>
      </c>
      <c r="O1005" s="68">
        <f>'Листы ввода'!J635</f>
        <v>0</v>
      </c>
      <c r="P1005" s="69">
        <f>ROUNDUP('Листы ввода'!K635*'Общ. данные'!$D$26,0)</f>
        <v>0</v>
      </c>
      <c r="Q1005" s="238">
        <f>ROUNDUP('Листы ввода'!L635*'Общ. данные'!$D$26,0)</f>
        <v>0</v>
      </c>
      <c r="R1005" s="239"/>
      <c r="S1005" s="238">
        <f>ROUNDUP('Листы ввода'!M635*'Общ. данные'!$D$26,0)</f>
        <v>0</v>
      </c>
      <c r="T1005" s="240"/>
      <c r="U1005" s="239"/>
      <c r="V1005" s="238">
        <f>ROUNDUP('Листы ввода'!N635*'Общ. данные'!$D$26,0)</f>
        <v>0</v>
      </c>
      <c r="W1005" s="240"/>
      <c r="X1005" s="239"/>
      <c r="Y1005" s="262">
        <f>'Листы ввода'!O635</f>
        <v>0</v>
      </c>
      <c r="Z1005" s="263"/>
      <c r="AA1005" s="26">
        <f>'Листы ввода'!P635</f>
        <v>0</v>
      </c>
      <c r="AB1005" s="68">
        <f>'Листы ввода'!Q635</f>
        <v>0</v>
      </c>
      <c r="AC1005" s="236">
        <f>'Листы ввода'!R635</f>
        <v>0</v>
      </c>
      <c r="AD1005" s="236"/>
      <c r="AE1005" s="233">
        <f>IF('Листы ввода'!T635=1,'Листы на печать'!P1005,AQ1005)</f>
        <v>0</v>
      </c>
      <c r="AF1005" s="264"/>
      <c r="AG1005" s="265"/>
      <c r="AH1005" s="266"/>
      <c r="AI1005" s="26"/>
      <c r="AJ1005" s="27"/>
      <c r="AK1005" s="265"/>
      <c r="AL1005" s="265"/>
      <c r="AM1005" s="266"/>
      <c r="AN1005" s="267"/>
      <c r="AO1005" s="266"/>
      <c r="AP1005" s="301"/>
      <c r="AQ1005" s="46">
        <f t="shared" si="20"/>
        <v>0</v>
      </c>
    </row>
    <row r="1006" spans="1:43" ht="20.45" customHeight="1">
      <c r="A1006" s="314"/>
      <c r="B1006" s="233">
        <f>'Листы ввода'!B636</f>
        <v>0</v>
      </c>
      <c r="C1006" s="234"/>
      <c r="D1006" s="235">
        <f>'Листы ввода'!C636</f>
        <v>0</v>
      </c>
      <c r="E1006" s="236"/>
      <c r="F1006" s="237"/>
      <c r="G1006" s="235">
        <f>'Листы ввода'!D636</f>
        <v>0</v>
      </c>
      <c r="H1006" s="236"/>
      <c r="I1006" s="237"/>
      <c r="J1006" s="26">
        <f>'Листы ввода'!E636</f>
        <v>0</v>
      </c>
      <c r="K1006" s="27">
        <f>'Листы ввода'!F636</f>
        <v>0</v>
      </c>
      <c r="L1006" s="69">
        <f>ROUNDUP('Листы ввода'!G636*'Общ. данные'!$D$26,0)</f>
        <v>0</v>
      </c>
      <c r="M1006" s="67">
        <f>'Листы ввода'!H636</f>
        <v>0</v>
      </c>
      <c r="N1006" s="28">
        <f>'Листы ввода'!I636</f>
        <v>0</v>
      </c>
      <c r="O1006" s="68">
        <f>'Листы ввода'!J636</f>
        <v>0</v>
      </c>
      <c r="P1006" s="69">
        <f>ROUNDUP('Листы ввода'!K636*'Общ. данные'!$D$26,0)</f>
        <v>0</v>
      </c>
      <c r="Q1006" s="238">
        <f>ROUNDUP('Листы ввода'!L636*'Общ. данные'!$D$26,0)</f>
        <v>0</v>
      </c>
      <c r="R1006" s="239"/>
      <c r="S1006" s="238">
        <f>ROUNDUP('Листы ввода'!M636*'Общ. данные'!$D$26,0)</f>
        <v>0</v>
      </c>
      <c r="T1006" s="240"/>
      <c r="U1006" s="239"/>
      <c r="V1006" s="238">
        <f>ROUNDUP('Листы ввода'!N636*'Общ. данные'!$D$26,0)</f>
        <v>0</v>
      </c>
      <c r="W1006" s="240"/>
      <c r="X1006" s="239"/>
      <c r="Y1006" s="262">
        <f>'Листы ввода'!O636</f>
        <v>0</v>
      </c>
      <c r="Z1006" s="263"/>
      <c r="AA1006" s="26">
        <f>'Листы ввода'!P636</f>
        <v>0</v>
      </c>
      <c r="AB1006" s="68">
        <f>'Листы ввода'!Q636</f>
        <v>0</v>
      </c>
      <c r="AC1006" s="236">
        <f>'Листы ввода'!R636</f>
        <v>0</v>
      </c>
      <c r="AD1006" s="236"/>
      <c r="AE1006" s="233">
        <f>IF('Листы ввода'!T636=1,'Листы на печать'!P1006,AQ1006)</f>
        <v>0</v>
      </c>
      <c r="AF1006" s="264"/>
      <c r="AG1006" s="265"/>
      <c r="AH1006" s="266"/>
      <c r="AI1006" s="26"/>
      <c r="AJ1006" s="27"/>
      <c r="AK1006" s="265"/>
      <c r="AL1006" s="265"/>
      <c r="AM1006" s="266"/>
      <c r="AN1006" s="267"/>
      <c r="AO1006" s="266"/>
      <c r="AP1006" s="301"/>
      <c r="AQ1006" s="46">
        <f t="shared" si="20"/>
        <v>0</v>
      </c>
    </row>
    <row r="1007" spans="1:43" ht="20.45" customHeight="1">
      <c r="A1007" s="314"/>
      <c r="B1007" s="233">
        <f>'Листы ввода'!B637</f>
        <v>0</v>
      </c>
      <c r="C1007" s="234"/>
      <c r="D1007" s="235">
        <f>'Листы ввода'!C637</f>
        <v>0</v>
      </c>
      <c r="E1007" s="236"/>
      <c r="F1007" s="237"/>
      <c r="G1007" s="235">
        <f>'Листы ввода'!D637</f>
        <v>0</v>
      </c>
      <c r="H1007" s="236"/>
      <c r="I1007" s="237"/>
      <c r="J1007" s="26">
        <f>'Листы ввода'!E637</f>
        <v>0</v>
      </c>
      <c r="K1007" s="27">
        <f>'Листы ввода'!F637</f>
        <v>0</v>
      </c>
      <c r="L1007" s="69">
        <f>ROUNDUP('Листы ввода'!G637*'Общ. данные'!$D$26,0)</f>
        <v>0</v>
      </c>
      <c r="M1007" s="67">
        <f>'Листы ввода'!H637</f>
        <v>0</v>
      </c>
      <c r="N1007" s="28">
        <f>'Листы ввода'!I637</f>
        <v>0</v>
      </c>
      <c r="O1007" s="68">
        <f>'Листы ввода'!J637</f>
        <v>0</v>
      </c>
      <c r="P1007" s="69">
        <f>ROUNDUP('Листы ввода'!K637*'Общ. данные'!$D$26,0)</f>
        <v>0</v>
      </c>
      <c r="Q1007" s="238">
        <f>ROUNDUP('Листы ввода'!L637*'Общ. данные'!$D$26,0)</f>
        <v>0</v>
      </c>
      <c r="R1007" s="239"/>
      <c r="S1007" s="238">
        <f>ROUNDUP('Листы ввода'!M637*'Общ. данные'!$D$26,0)</f>
        <v>0</v>
      </c>
      <c r="T1007" s="240"/>
      <c r="U1007" s="239"/>
      <c r="V1007" s="238">
        <f>ROUNDUP('Листы ввода'!N637*'Общ. данные'!$D$26,0)</f>
        <v>0</v>
      </c>
      <c r="W1007" s="240"/>
      <c r="X1007" s="239"/>
      <c r="Y1007" s="262">
        <f>'Листы ввода'!O637</f>
        <v>0</v>
      </c>
      <c r="Z1007" s="263"/>
      <c r="AA1007" s="26">
        <f>'Листы ввода'!P637</f>
        <v>0</v>
      </c>
      <c r="AB1007" s="68">
        <f>'Листы ввода'!Q637</f>
        <v>0</v>
      </c>
      <c r="AC1007" s="236">
        <f>'Листы ввода'!R637</f>
        <v>0</v>
      </c>
      <c r="AD1007" s="236"/>
      <c r="AE1007" s="233">
        <f>IF('Листы ввода'!T637=1,'Листы на печать'!P1007,AQ1007)</f>
        <v>0</v>
      </c>
      <c r="AF1007" s="264"/>
      <c r="AG1007" s="265"/>
      <c r="AH1007" s="266"/>
      <c r="AI1007" s="26"/>
      <c r="AJ1007" s="27"/>
      <c r="AK1007" s="265"/>
      <c r="AL1007" s="265"/>
      <c r="AM1007" s="266"/>
      <c r="AN1007" s="267"/>
      <c r="AO1007" s="266"/>
      <c r="AP1007" s="301"/>
      <c r="AQ1007" s="46">
        <f t="shared" si="20"/>
        <v>0</v>
      </c>
    </row>
    <row r="1008" spans="1:43" ht="20.45" customHeight="1">
      <c r="A1008" s="314"/>
      <c r="B1008" s="233">
        <f>'Листы ввода'!B638</f>
        <v>0</v>
      </c>
      <c r="C1008" s="234"/>
      <c r="D1008" s="235">
        <f>'Листы ввода'!C638</f>
        <v>0</v>
      </c>
      <c r="E1008" s="236"/>
      <c r="F1008" s="237"/>
      <c r="G1008" s="235">
        <f>'Листы ввода'!D638</f>
        <v>0</v>
      </c>
      <c r="H1008" s="236"/>
      <c r="I1008" s="237"/>
      <c r="J1008" s="26">
        <f>'Листы ввода'!E638</f>
        <v>0</v>
      </c>
      <c r="K1008" s="27">
        <f>'Листы ввода'!F638</f>
        <v>0</v>
      </c>
      <c r="L1008" s="69">
        <f>ROUNDUP('Листы ввода'!G638*'Общ. данные'!$D$26,0)</f>
        <v>0</v>
      </c>
      <c r="M1008" s="67">
        <f>'Листы ввода'!H638</f>
        <v>0</v>
      </c>
      <c r="N1008" s="28">
        <f>'Листы ввода'!I638</f>
        <v>0</v>
      </c>
      <c r="O1008" s="68">
        <f>'Листы ввода'!J638</f>
        <v>0</v>
      </c>
      <c r="P1008" s="69">
        <f>ROUNDUP('Листы ввода'!K638*'Общ. данные'!$D$26,0)</f>
        <v>0</v>
      </c>
      <c r="Q1008" s="238">
        <f>ROUNDUP('Листы ввода'!L638*'Общ. данные'!$D$26,0)</f>
        <v>0</v>
      </c>
      <c r="R1008" s="239"/>
      <c r="S1008" s="238">
        <f>ROUNDUP('Листы ввода'!M638*'Общ. данные'!$D$26,0)</f>
        <v>0</v>
      </c>
      <c r="T1008" s="240"/>
      <c r="U1008" s="239"/>
      <c r="V1008" s="238">
        <f>ROUNDUP('Листы ввода'!N638*'Общ. данные'!$D$26,0)</f>
        <v>0</v>
      </c>
      <c r="W1008" s="240"/>
      <c r="X1008" s="239"/>
      <c r="Y1008" s="262">
        <f>'Листы ввода'!O638</f>
        <v>0</v>
      </c>
      <c r="Z1008" s="263"/>
      <c r="AA1008" s="26">
        <f>'Листы ввода'!P638</f>
        <v>0</v>
      </c>
      <c r="AB1008" s="68">
        <f>'Листы ввода'!Q638</f>
        <v>0</v>
      </c>
      <c r="AC1008" s="236">
        <f>'Листы ввода'!R638</f>
        <v>0</v>
      </c>
      <c r="AD1008" s="236"/>
      <c r="AE1008" s="233">
        <f>IF('Листы ввода'!T638=1,'Листы на печать'!P1008,AQ1008)</f>
        <v>0</v>
      </c>
      <c r="AF1008" s="264"/>
      <c r="AG1008" s="265"/>
      <c r="AH1008" s="266"/>
      <c r="AI1008" s="26"/>
      <c r="AJ1008" s="27"/>
      <c r="AK1008" s="265"/>
      <c r="AL1008" s="265"/>
      <c r="AM1008" s="266"/>
      <c r="AN1008" s="267"/>
      <c r="AO1008" s="266"/>
      <c r="AP1008" s="301"/>
      <c r="AQ1008" s="46">
        <f t="shared" si="20"/>
        <v>0</v>
      </c>
    </row>
    <row r="1009" spans="1:43" ht="20.45" customHeight="1">
      <c r="A1009" s="314"/>
      <c r="B1009" s="233">
        <f>'Листы ввода'!B639</f>
        <v>0</v>
      </c>
      <c r="C1009" s="234"/>
      <c r="D1009" s="235">
        <f>'Листы ввода'!C639</f>
        <v>0</v>
      </c>
      <c r="E1009" s="236"/>
      <c r="F1009" s="237"/>
      <c r="G1009" s="235">
        <f>'Листы ввода'!D639</f>
        <v>0</v>
      </c>
      <c r="H1009" s="236"/>
      <c r="I1009" s="237"/>
      <c r="J1009" s="26">
        <f>'Листы ввода'!E639</f>
        <v>0</v>
      </c>
      <c r="K1009" s="27">
        <f>'Листы ввода'!F639</f>
        <v>0</v>
      </c>
      <c r="L1009" s="69">
        <f>ROUNDUP('Листы ввода'!G639*'Общ. данные'!$D$26,0)</f>
        <v>0</v>
      </c>
      <c r="M1009" s="67">
        <f>'Листы ввода'!H639</f>
        <v>0</v>
      </c>
      <c r="N1009" s="28">
        <f>'Листы ввода'!I639</f>
        <v>0</v>
      </c>
      <c r="O1009" s="68">
        <f>'Листы ввода'!J639</f>
        <v>0</v>
      </c>
      <c r="P1009" s="69">
        <f>ROUNDUP('Листы ввода'!K639*'Общ. данные'!$D$26,0)</f>
        <v>0</v>
      </c>
      <c r="Q1009" s="238">
        <f>ROUNDUP('Листы ввода'!L639*'Общ. данные'!$D$26,0)</f>
        <v>0</v>
      </c>
      <c r="R1009" s="239"/>
      <c r="S1009" s="238">
        <f>ROUNDUP('Листы ввода'!M639*'Общ. данные'!$D$26,0)</f>
        <v>0</v>
      </c>
      <c r="T1009" s="240"/>
      <c r="U1009" s="239"/>
      <c r="V1009" s="238">
        <f>ROUNDUP('Листы ввода'!N639*'Общ. данные'!$D$26,0)</f>
        <v>0</v>
      </c>
      <c r="W1009" s="240"/>
      <c r="X1009" s="239"/>
      <c r="Y1009" s="262">
        <f>'Листы ввода'!O639</f>
        <v>0</v>
      </c>
      <c r="Z1009" s="263"/>
      <c r="AA1009" s="26">
        <f>'Листы ввода'!P639</f>
        <v>0</v>
      </c>
      <c r="AB1009" s="68">
        <f>'Листы ввода'!Q639</f>
        <v>0</v>
      </c>
      <c r="AC1009" s="236">
        <f>'Листы ввода'!R639</f>
        <v>0</v>
      </c>
      <c r="AD1009" s="236"/>
      <c r="AE1009" s="233">
        <f>IF('Листы ввода'!T639=1,'Листы на печать'!P1009,AQ1009)</f>
        <v>0</v>
      </c>
      <c r="AF1009" s="264"/>
      <c r="AG1009" s="265"/>
      <c r="AH1009" s="266"/>
      <c r="AI1009" s="26"/>
      <c r="AJ1009" s="27"/>
      <c r="AK1009" s="265"/>
      <c r="AL1009" s="265"/>
      <c r="AM1009" s="266"/>
      <c r="AN1009" s="267"/>
      <c r="AO1009" s="266"/>
      <c r="AP1009" s="301"/>
      <c r="AQ1009" s="46">
        <f t="shared" si="20"/>
        <v>0</v>
      </c>
    </row>
    <row r="1010" spans="1:43" ht="20.45" customHeight="1">
      <c r="A1010" s="314"/>
      <c r="B1010" s="233">
        <f>'Листы ввода'!B640</f>
        <v>0</v>
      </c>
      <c r="C1010" s="234"/>
      <c r="D1010" s="235">
        <f>'Листы ввода'!C640</f>
        <v>0</v>
      </c>
      <c r="E1010" s="236"/>
      <c r="F1010" s="237"/>
      <c r="G1010" s="235">
        <f>'Листы ввода'!D640</f>
        <v>0</v>
      </c>
      <c r="H1010" s="236"/>
      <c r="I1010" s="237"/>
      <c r="J1010" s="26">
        <f>'Листы ввода'!E640</f>
        <v>0</v>
      </c>
      <c r="K1010" s="27">
        <f>'Листы ввода'!F640</f>
        <v>0</v>
      </c>
      <c r="L1010" s="69">
        <f>ROUNDUP('Листы ввода'!G640*'Общ. данные'!$D$26,0)</f>
        <v>0</v>
      </c>
      <c r="M1010" s="67">
        <f>'Листы ввода'!H640</f>
        <v>0</v>
      </c>
      <c r="N1010" s="28">
        <f>'Листы ввода'!I640</f>
        <v>0</v>
      </c>
      <c r="O1010" s="68">
        <f>'Листы ввода'!J640</f>
        <v>0</v>
      </c>
      <c r="P1010" s="69">
        <f>ROUNDUP('Листы ввода'!K640*'Общ. данные'!$D$26,0)</f>
        <v>0</v>
      </c>
      <c r="Q1010" s="238">
        <f>ROUNDUP('Листы ввода'!L640*'Общ. данные'!$D$26,0)</f>
        <v>0</v>
      </c>
      <c r="R1010" s="239"/>
      <c r="S1010" s="238">
        <f>ROUNDUP('Листы ввода'!M640*'Общ. данные'!$D$26,0)</f>
        <v>0</v>
      </c>
      <c r="T1010" s="240"/>
      <c r="U1010" s="239"/>
      <c r="V1010" s="238">
        <f>ROUNDUP('Листы ввода'!N640*'Общ. данные'!$D$26,0)</f>
        <v>0</v>
      </c>
      <c r="W1010" s="240"/>
      <c r="X1010" s="239"/>
      <c r="Y1010" s="262">
        <f>'Листы ввода'!O640</f>
        <v>0</v>
      </c>
      <c r="Z1010" s="263"/>
      <c r="AA1010" s="26">
        <f>'Листы ввода'!P640</f>
        <v>0</v>
      </c>
      <c r="AB1010" s="68">
        <f>'Листы ввода'!Q640</f>
        <v>0</v>
      </c>
      <c r="AC1010" s="236">
        <f>'Листы ввода'!R640</f>
        <v>0</v>
      </c>
      <c r="AD1010" s="236"/>
      <c r="AE1010" s="233">
        <f>IF('Листы ввода'!T640=1,'Листы на печать'!P1010,AQ1010)</f>
        <v>0</v>
      </c>
      <c r="AF1010" s="264"/>
      <c r="AG1010" s="265"/>
      <c r="AH1010" s="266"/>
      <c r="AI1010" s="26"/>
      <c r="AJ1010" s="27"/>
      <c r="AK1010" s="265"/>
      <c r="AL1010" s="265"/>
      <c r="AM1010" s="266"/>
      <c r="AN1010" s="267"/>
      <c r="AO1010" s="266"/>
      <c r="AP1010" s="301"/>
      <c r="AQ1010" s="46">
        <f t="shared" si="20"/>
        <v>0</v>
      </c>
    </row>
    <row r="1011" spans="1:43" ht="20.45" customHeight="1">
      <c r="A1011" s="314"/>
      <c r="B1011" s="233">
        <f>'Листы ввода'!B641</f>
        <v>0</v>
      </c>
      <c r="C1011" s="234"/>
      <c r="D1011" s="235">
        <f>'Листы ввода'!C641</f>
        <v>0</v>
      </c>
      <c r="E1011" s="236"/>
      <c r="F1011" s="237"/>
      <c r="G1011" s="235">
        <f>'Листы ввода'!D641</f>
        <v>0</v>
      </c>
      <c r="H1011" s="236"/>
      <c r="I1011" s="237"/>
      <c r="J1011" s="26">
        <f>'Листы ввода'!E641</f>
        <v>0</v>
      </c>
      <c r="K1011" s="27">
        <f>'Листы ввода'!F641</f>
        <v>0</v>
      </c>
      <c r="L1011" s="69">
        <f>ROUNDUP('Листы ввода'!G641*'Общ. данные'!$D$26,0)</f>
        <v>0</v>
      </c>
      <c r="M1011" s="67">
        <f>'Листы ввода'!H641</f>
        <v>0</v>
      </c>
      <c r="N1011" s="28">
        <f>'Листы ввода'!I641</f>
        <v>0</v>
      </c>
      <c r="O1011" s="68">
        <f>'Листы ввода'!J641</f>
        <v>0</v>
      </c>
      <c r="P1011" s="69">
        <f>ROUNDUP('Листы ввода'!K641*'Общ. данные'!$D$26,0)</f>
        <v>0</v>
      </c>
      <c r="Q1011" s="238">
        <f>ROUNDUP('Листы ввода'!L641*'Общ. данные'!$D$26,0)</f>
        <v>0</v>
      </c>
      <c r="R1011" s="239"/>
      <c r="S1011" s="238">
        <f>ROUNDUP('Листы ввода'!M641*'Общ. данные'!$D$26,0)</f>
        <v>0</v>
      </c>
      <c r="T1011" s="240"/>
      <c r="U1011" s="239"/>
      <c r="V1011" s="238">
        <f>ROUNDUP('Листы ввода'!N641*'Общ. данные'!$D$26,0)</f>
        <v>0</v>
      </c>
      <c r="W1011" s="240"/>
      <c r="X1011" s="239"/>
      <c r="Y1011" s="262">
        <f>'Листы ввода'!O641</f>
        <v>0</v>
      </c>
      <c r="Z1011" s="263"/>
      <c r="AA1011" s="26">
        <f>'Листы ввода'!P641</f>
        <v>0</v>
      </c>
      <c r="AB1011" s="68">
        <f>'Листы ввода'!Q641</f>
        <v>0</v>
      </c>
      <c r="AC1011" s="236">
        <f>'Листы ввода'!R641</f>
        <v>0</v>
      </c>
      <c r="AD1011" s="236"/>
      <c r="AE1011" s="233">
        <f>IF('Листы ввода'!T641=1,'Листы на печать'!P1011,AQ1011)</f>
        <v>0</v>
      </c>
      <c r="AF1011" s="264"/>
      <c r="AG1011" s="265"/>
      <c r="AH1011" s="266"/>
      <c r="AI1011" s="26"/>
      <c r="AJ1011" s="27"/>
      <c r="AK1011" s="265"/>
      <c r="AL1011" s="265"/>
      <c r="AM1011" s="266"/>
      <c r="AN1011" s="267"/>
      <c r="AO1011" s="266"/>
      <c r="AP1011" s="301"/>
      <c r="AQ1011" s="46">
        <f t="shared" si="20"/>
        <v>0</v>
      </c>
    </row>
    <row r="1012" spans="1:43" ht="20.45" customHeight="1">
      <c r="A1012" s="314"/>
      <c r="B1012" s="233">
        <f>'Листы ввода'!B642</f>
        <v>0</v>
      </c>
      <c r="C1012" s="234"/>
      <c r="D1012" s="235">
        <f>'Листы ввода'!C642</f>
        <v>0</v>
      </c>
      <c r="E1012" s="236"/>
      <c r="F1012" s="237"/>
      <c r="G1012" s="235">
        <f>'Листы ввода'!D642</f>
        <v>0</v>
      </c>
      <c r="H1012" s="236"/>
      <c r="I1012" s="237"/>
      <c r="J1012" s="26">
        <f>'Листы ввода'!E642</f>
        <v>0</v>
      </c>
      <c r="K1012" s="27">
        <f>'Листы ввода'!F642</f>
        <v>0</v>
      </c>
      <c r="L1012" s="69">
        <f>ROUNDUP('Листы ввода'!G642*'Общ. данные'!$D$26,0)</f>
        <v>0</v>
      </c>
      <c r="M1012" s="67">
        <f>'Листы ввода'!H642</f>
        <v>0</v>
      </c>
      <c r="N1012" s="28">
        <f>'Листы ввода'!I642</f>
        <v>0</v>
      </c>
      <c r="O1012" s="68">
        <f>'Листы ввода'!J642</f>
        <v>0</v>
      </c>
      <c r="P1012" s="69">
        <f>ROUNDUP('Листы ввода'!K642*'Общ. данные'!$D$26,0)</f>
        <v>0</v>
      </c>
      <c r="Q1012" s="238">
        <f>ROUNDUP('Листы ввода'!L642*'Общ. данные'!$D$26,0)</f>
        <v>0</v>
      </c>
      <c r="R1012" s="239"/>
      <c r="S1012" s="238">
        <f>ROUNDUP('Листы ввода'!M642*'Общ. данные'!$D$26,0)</f>
        <v>0</v>
      </c>
      <c r="T1012" s="240"/>
      <c r="U1012" s="239"/>
      <c r="V1012" s="238">
        <f>ROUNDUP('Листы ввода'!N642*'Общ. данные'!$D$26,0)</f>
        <v>0</v>
      </c>
      <c r="W1012" s="240"/>
      <c r="X1012" s="239"/>
      <c r="Y1012" s="262">
        <f>'Листы ввода'!O642</f>
        <v>0</v>
      </c>
      <c r="Z1012" s="263"/>
      <c r="AA1012" s="26">
        <f>'Листы ввода'!P642</f>
        <v>0</v>
      </c>
      <c r="AB1012" s="68">
        <f>'Листы ввода'!Q642</f>
        <v>0</v>
      </c>
      <c r="AC1012" s="236">
        <f>'Листы ввода'!R642</f>
        <v>0</v>
      </c>
      <c r="AD1012" s="236"/>
      <c r="AE1012" s="233">
        <f>IF('Листы ввода'!T642=1,'Листы на печать'!P1012,AQ1012)</f>
        <v>0</v>
      </c>
      <c r="AF1012" s="264"/>
      <c r="AG1012" s="265"/>
      <c r="AH1012" s="266"/>
      <c r="AI1012" s="26"/>
      <c r="AJ1012" s="27"/>
      <c r="AK1012" s="265"/>
      <c r="AL1012" s="265"/>
      <c r="AM1012" s="266"/>
      <c r="AN1012" s="267"/>
      <c r="AO1012" s="266"/>
      <c r="AP1012" s="301"/>
      <c r="AQ1012" s="46">
        <f t="shared" si="20"/>
        <v>0</v>
      </c>
    </row>
    <row r="1013" spans="1:43" ht="20.45" customHeight="1">
      <c r="A1013" s="314"/>
      <c r="B1013" s="233">
        <f>'Листы ввода'!B643</f>
        <v>0</v>
      </c>
      <c r="C1013" s="234"/>
      <c r="D1013" s="235">
        <f>'Листы ввода'!C643</f>
        <v>0</v>
      </c>
      <c r="E1013" s="236"/>
      <c r="F1013" s="237"/>
      <c r="G1013" s="235">
        <f>'Листы ввода'!D643</f>
        <v>0</v>
      </c>
      <c r="H1013" s="236"/>
      <c r="I1013" s="237"/>
      <c r="J1013" s="26">
        <f>'Листы ввода'!E643</f>
        <v>0</v>
      </c>
      <c r="K1013" s="27">
        <f>'Листы ввода'!F643</f>
        <v>0</v>
      </c>
      <c r="L1013" s="69">
        <f>ROUNDUP('Листы ввода'!G643*'Общ. данные'!$D$26,0)</f>
        <v>0</v>
      </c>
      <c r="M1013" s="67">
        <f>'Листы ввода'!H643</f>
        <v>0</v>
      </c>
      <c r="N1013" s="28">
        <f>'Листы ввода'!I643</f>
        <v>0</v>
      </c>
      <c r="O1013" s="68">
        <f>'Листы ввода'!J643</f>
        <v>0</v>
      </c>
      <c r="P1013" s="69">
        <f>ROUNDUP('Листы ввода'!K643*'Общ. данные'!$D$26,0)</f>
        <v>0</v>
      </c>
      <c r="Q1013" s="238">
        <f>ROUNDUP('Листы ввода'!L643*'Общ. данные'!$D$26,0)</f>
        <v>0</v>
      </c>
      <c r="R1013" s="239"/>
      <c r="S1013" s="238">
        <f>ROUNDUP('Листы ввода'!M643*'Общ. данные'!$D$26,0)</f>
        <v>0</v>
      </c>
      <c r="T1013" s="240"/>
      <c r="U1013" s="239"/>
      <c r="V1013" s="238">
        <f>ROUNDUP('Листы ввода'!N643*'Общ. данные'!$D$26,0)</f>
        <v>0</v>
      </c>
      <c r="W1013" s="240"/>
      <c r="X1013" s="239"/>
      <c r="Y1013" s="262">
        <f>'Листы ввода'!O643</f>
        <v>0</v>
      </c>
      <c r="Z1013" s="263"/>
      <c r="AA1013" s="26">
        <f>'Листы ввода'!P643</f>
        <v>0</v>
      </c>
      <c r="AB1013" s="68">
        <f>'Листы ввода'!Q643</f>
        <v>0</v>
      </c>
      <c r="AC1013" s="236">
        <f>'Листы ввода'!R643</f>
        <v>0</v>
      </c>
      <c r="AD1013" s="236"/>
      <c r="AE1013" s="233">
        <f>IF('Листы ввода'!T643=1,'Листы на печать'!P1013,AQ1013)</f>
        <v>0</v>
      </c>
      <c r="AF1013" s="264"/>
      <c r="AG1013" s="265"/>
      <c r="AH1013" s="266"/>
      <c r="AI1013" s="26"/>
      <c r="AJ1013" s="27"/>
      <c r="AK1013" s="265"/>
      <c r="AL1013" s="265"/>
      <c r="AM1013" s="266"/>
      <c r="AN1013" s="267"/>
      <c r="AO1013" s="266"/>
      <c r="AP1013" s="301"/>
      <c r="AQ1013" s="46">
        <f t="shared" si="20"/>
        <v>0</v>
      </c>
    </row>
    <row r="1014" spans="1:43" ht="20.45" customHeight="1">
      <c r="A1014" s="314"/>
      <c r="B1014" s="233">
        <f>'Листы ввода'!B644</f>
        <v>0</v>
      </c>
      <c r="C1014" s="234"/>
      <c r="D1014" s="235">
        <f>'Листы ввода'!C644</f>
        <v>0</v>
      </c>
      <c r="E1014" s="236"/>
      <c r="F1014" s="237"/>
      <c r="G1014" s="235">
        <f>'Листы ввода'!D644</f>
        <v>0</v>
      </c>
      <c r="H1014" s="236"/>
      <c r="I1014" s="237"/>
      <c r="J1014" s="26">
        <f>'Листы ввода'!E644</f>
        <v>0</v>
      </c>
      <c r="K1014" s="27">
        <f>'Листы ввода'!F644</f>
        <v>0</v>
      </c>
      <c r="L1014" s="69">
        <f>ROUNDUP('Листы ввода'!G644*'Общ. данные'!$D$26,0)</f>
        <v>0</v>
      </c>
      <c r="M1014" s="67">
        <f>'Листы ввода'!H644</f>
        <v>0</v>
      </c>
      <c r="N1014" s="28">
        <f>'Листы ввода'!I644</f>
        <v>0</v>
      </c>
      <c r="O1014" s="68">
        <f>'Листы ввода'!J644</f>
        <v>0</v>
      </c>
      <c r="P1014" s="69">
        <f>ROUNDUP('Листы ввода'!K644*'Общ. данные'!$D$26,0)</f>
        <v>0</v>
      </c>
      <c r="Q1014" s="238">
        <f>ROUNDUP('Листы ввода'!L644*'Общ. данные'!$D$26,0)</f>
        <v>0</v>
      </c>
      <c r="R1014" s="239"/>
      <c r="S1014" s="238">
        <f>ROUNDUP('Листы ввода'!M644*'Общ. данные'!$D$26,0)</f>
        <v>0</v>
      </c>
      <c r="T1014" s="240"/>
      <c r="U1014" s="239"/>
      <c r="V1014" s="238">
        <f>ROUNDUP('Листы ввода'!N644*'Общ. данные'!$D$26,0)</f>
        <v>0</v>
      </c>
      <c r="W1014" s="240"/>
      <c r="X1014" s="239"/>
      <c r="Y1014" s="262">
        <f>'Листы ввода'!O644</f>
        <v>0</v>
      </c>
      <c r="Z1014" s="263"/>
      <c r="AA1014" s="26">
        <f>'Листы ввода'!P644</f>
        <v>0</v>
      </c>
      <c r="AB1014" s="68">
        <f>'Листы ввода'!Q644</f>
        <v>0</v>
      </c>
      <c r="AC1014" s="236">
        <f>'Листы ввода'!R644</f>
        <v>0</v>
      </c>
      <c r="AD1014" s="236"/>
      <c r="AE1014" s="233">
        <f>IF('Листы ввода'!T644=1,'Листы на печать'!P1014,AQ1014)</f>
        <v>0</v>
      </c>
      <c r="AF1014" s="264"/>
      <c r="AG1014" s="265"/>
      <c r="AH1014" s="266"/>
      <c r="AI1014" s="26"/>
      <c r="AJ1014" s="27"/>
      <c r="AK1014" s="265"/>
      <c r="AL1014" s="265"/>
      <c r="AM1014" s="266"/>
      <c r="AN1014" s="267"/>
      <c r="AO1014" s="266"/>
      <c r="AP1014" s="301"/>
      <c r="AQ1014" s="46">
        <f t="shared" si="20"/>
        <v>0</v>
      </c>
    </row>
    <row r="1015" spans="1:43" ht="20.45" customHeight="1">
      <c r="A1015" s="314"/>
      <c r="B1015" s="233">
        <f>'Листы ввода'!B645</f>
        <v>0</v>
      </c>
      <c r="C1015" s="234"/>
      <c r="D1015" s="235">
        <f>'Листы ввода'!C645</f>
        <v>0</v>
      </c>
      <c r="E1015" s="236"/>
      <c r="F1015" s="237"/>
      <c r="G1015" s="235">
        <f>'Листы ввода'!D645</f>
        <v>0</v>
      </c>
      <c r="H1015" s="236"/>
      <c r="I1015" s="237"/>
      <c r="J1015" s="26">
        <f>'Листы ввода'!E645</f>
        <v>0</v>
      </c>
      <c r="K1015" s="27">
        <f>'Листы ввода'!F645</f>
        <v>0</v>
      </c>
      <c r="L1015" s="69">
        <f>ROUNDUP('Листы ввода'!G645*'Общ. данные'!$D$26,0)</f>
        <v>0</v>
      </c>
      <c r="M1015" s="67">
        <f>'Листы ввода'!H645</f>
        <v>0</v>
      </c>
      <c r="N1015" s="28">
        <f>'Листы ввода'!I645</f>
        <v>0</v>
      </c>
      <c r="O1015" s="68">
        <f>'Листы ввода'!J645</f>
        <v>0</v>
      </c>
      <c r="P1015" s="69">
        <f>ROUNDUP('Листы ввода'!K645*'Общ. данные'!$D$26,0)</f>
        <v>0</v>
      </c>
      <c r="Q1015" s="238">
        <f>ROUNDUP('Листы ввода'!L645*'Общ. данные'!$D$26,0)</f>
        <v>0</v>
      </c>
      <c r="R1015" s="239"/>
      <c r="S1015" s="238">
        <f>ROUNDUP('Листы ввода'!M645*'Общ. данные'!$D$26,0)</f>
        <v>0</v>
      </c>
      <c r="T1015" s="240"/>
      <c r="U1015" s="239"/>
      <c r="V1015" s="238">
        <f>ROUNDUP('Листы ввода'!N645*'Общ. данные'!$D$26,0)</f>
        <v>0</v>
      </c>
      <c r="W1015" s="240"/>
      <c r="X1015" s="239"/>
      <c r="Y1015" s="262">
        <f>'Листы ввода'!O645</f>
        <v>0</v>
      </c>
      <c r="Z1015" s="263"/>
      <c r="AA1015" s="26">
        <f>'Листы ввода'!P645</f>
        <v>0</v>
      </c>
      <c r="AB1015" s="68">
        <f>'Листы ввода'!Q645</f>
        <v>0</v>
      </c>
      <c r="AC1015" s="236">
        <f>'Листы ввода'!R645</f>
        <v>0</v>
      </c>
      <c r="AD1015" s="236"/>
      <c r="AE1015" s="233">
        <f>IF('Листы ввода'!T645=1,'Листы на печать'!P1015,AQ1015)</f>
        <v>0</v>
      </c>
      <c r="AF1015" s="264"/>
      <c r="AG1015" s="265"/>
      <c r="AH1015" s="266"/>
      <c r="AI1015" s="26"/>
      <c r="AJ1015" s="27"/>
      <c r="AK1015" s="265"/>
      <c r="AL1015" s="265"/>
      <c r="AM1015" s="266"/>
      <c r="AN1015" s="267"/>
      <c r="AO1015" s="266"/>
      <c r="AP1015" s="301"/>
      <c r="AQ1015" s="46">
        <f t="shared" si="20"/>
        <v>0</v>
      </c>
    </row>
    <row r="1016" spans="1:43" ht="20.45" customHeight="1">
      <c r="A1016" s="314"/>
      <c r="B1016" s="233">
        <f>'Листы ввода'!B646</f>
        <v>0</v>
      </c>
      <c r="C1016" s="234"/>
      <c r="D1016" s="235">
        <f>'Листы ввода'!C646</f>
        <v>0</v>
      </c>
      <c r="E1016" s="236"/>
      <c r="F1016" s="237"/>
      <c r="G1016" s="235">
        <f>'Листы ввода'!D646</f>
        <v>0</v>
      </c>
      <c r="H1016" s="236"/>
      <c r="I1016" s="237"/>
      <c r="J1016" s="26">
        <f>'Листы ввода'!E646</f>
        <v>0</v>
      </c>
      <c r="K1016" s="27">
        <f>'Листы ввода'!F646</f>
        <v>0</v>
      </c>
      <c r="L1016" s="69">
        <f>ROUNDUP('Листы ввода'!G646*'Общ. данные'!$D$26,0)</f>
        <v>0</v>
      </c>
      <c r="M1016" s="67">
        <f>'Листы ввода'!H646</f>
        <v>0</v>
      </c>
      <c r="N1016" s="28">
        <f>'Листы ввода'!I646</f>
        <v>0</v>
      </c>
      <c r="O1016" s="68">
        <f>'Листы ввода'!J646</f>
        <v>0</v>
      </c>
      <c r="P1016" s="69">
        <f>ROUNDUP('Листы ввода'!K646*'Общ. данные'!$D$26,0)</f>
        <v>0</v>
      </c>
      <c r="Q1016" s="238">
        <f>ROUNDUP('Листы ввода'!L646*'Общ. данные'!$D$26,0)</f>
        <v>0</v>
      </c>
      <c r="R1016" s="239"/>
      <c r="S1016" s="238">
        <f>ROUNDUP('Листы ввода'!M646*'Общ. данные'!$D$26,0)</f>
        <v>0</v>
      </c>
      <c r="T1016" s="240"/>
      <c r="U1016" s="239"/>
      <c r="V1016" s="238">
        <f>ROUNDUP('Листы ввода'!N646*'Общ. данные'!$D$26,0)</f>
        <v>0</v>
      </c>
      <c r="W1016" s="240"/>
      <c r="X1016" s="239"/>
      <c r="Y1016" s="262">
        <f>'Листы ввода'!O646</f>
        <v>0</v>
      </c>
      <c r="Z1016" s="263"/>
      <c r="AA1016" s="26">
        <f>'Листы ввода'!P646</f>
        <v>0</v>
      </c>
      <c r="AB1016" s="68">
        <f>'Листы ввода'!Q646</f>
        <v>0</v>
      </c>
      <c r="AC1016" s="236">
        <f>'Листы ввода'!R646</f>
        <v>0</v>
      </c>
      <c r="AD1016" s="236"/>
      <c r="AE1016" s="233">
        <f>IF('Листы ввода'!T646=1,'Листы на печать'!P1016,AQ1016)</f>
        <v>0</v>
      </c>
      <c r="AF1016" s="264"/>
      <c r="AG1016" s="265"/>
      <c r="AH1016" s="266"/>
      <c r="AI1016" s="26"/>
      <c r="AJ1016" s="27"/>
      <c r="AK1016" s="265"/>
      <c r="AL1016" s="265"/>
      <c r="AM1016" s="266"/>
      <c r="AN1016" s="267"/>
      <c r="AO1016" s="266"/>
      <c r="AP1016" s="301"/>
      <c r="AQ1016" s="46">
        <f t="shared" si="20"/>
        <v>0</v>
      </c>
    </row>
    <row r="1017" spans="1:43" ht="20.45" customHeight="1">
      <c r="A1017" s="314"/>
      <c r="B1017" s="233">
        <f>'Листы ввода'!B647</f>
        <v>0</v>
      </c>
      <c r="C1017" s="234"/>
      <c r="D1017" s="235">
        <f>'Листы ввода'!C647</f>
        <v>0</v>
      </c>
      <c r="E1017" s="236"/>
      <c r="F1017" s="237"/>
      <c r="G1017" s="235">
        <f>'Листы ввода'!D647</f>
        <v>0</v>
      </c>
      <c r="H1017" s="236"/>
      <c r="I1017" s="237"/>
      <c r="J1017" s="26">
        <f>'Листы ввода'!E647</f>
        <v>0</v>
      </c>
      <c r="K1017" s="27">
        <f>'Листы ввода'!F647</f>
        <v>0</v>
      </c>
      <c r="L1017" s="69">
        <f>ROUNDUP('Листы ввода'!G647*'Общ. данные'!$D$26,0)</f>
        <v>0</v>
      </c>
      <c r="M1017" s="67">
        <f>'Листы ввода'!H647</f>
        <v>0</v>
      </c>
      <c r="N1017" s="28">
        <f>'Листы ввода'!I647</f>
        <v>0</v>
      </c>
      <c r="O1017" s="68">
        <f>'Листы ввода'!J647</f>
        <v>0</v>
      </c>
      <c r="P1017" s="69">
        <f>ROUNDUP('Листы ввода'!K647*'Общ. данные'!$D$26,0)</f>
        <v>0</v>
      </c>
      <c r="Q1017" s="238">
        <f>ROUNDUP('Листы ввода'!L647*'Общ. данные'!$D$26,0)</f>
        <v>0</v>
      </c>
      <c r="R1017" s="239"/>
      <c r="S1017" s="238">
        <f>ROUNDUP('Листы ввода'!M647*'Общ. данные'!$D$26,0)</f>
        <v>0</v>
      </c>
      <c r="T1017" s="240"/>
      <c r="U1017" s="239"/>
      <c r="V1017" s="238">
        <f>ROUNDUP('Листы ввода'!N647*'Общ. данные'!$D$26,0)</f>
        <v>0</v>
      </c>
      <c r="W1017" s="240"/>
      <c r="X1017" s="239"/>
      <c r="Y1017" s="262">
        <f>'Листы ввода'!O647</f>
        <v>0</v>
      </c>
      <c r="Z1017" s="263"/>
      <c r="AA1017" s="26">
        <f>'Листы ввода'!P647</f>
        <v>0</v>
      </c>
      <c r="AB1017" s="68">
        <f>'Листы ввода'!Q647</f>
        <v>0</v>
      </c>
      <c r="AC1017" s="236">
        <f>'Листы ввода'!R647</f>
        <v>0</v>
      </c>
      <c r="AD1017" s="236"/>
      <c r="AE1017" s="233">
        <f>IF('Листы ввода'!T647=1,'Листы на печать'!P1017,AQ1017)</f>
        <v>0</v>
      </c>
      <c r="AF1017" s="264"/>
      <c r="AG1017" s="265"/>
      <c r="AH1017" s="266"/>
      <c r="AI1017" s="26"/>
      <c r="AJ1017" s="27"/>
      <c r="AK1017" s="265"/>
      <c r="AL1017" s="265"/>
      <c r="AM1017" s="266"/>
      <c r="AN1017" s="267"/>
      <c r="AO1017" s="266"/>
      <c r="AP1017" s="301"/>
      <c r="AQ1017" s="46">
        <f t="shared" si="20"/>
        <v>0</v>
      </c>
    </row>
    <row r="1018" spans="1:43" ht="20.45" customHeight="1">
      <c r="A1018" s="314"/>
      <c r="B1018" s="233">
        <f>'Листы ввода'!B648</f>
        <v>0</v>
      </c>
      <c r="C1018" s="234"/>
      <c r="D1018" s="235">
        <f>'Листы ввода'!C648</f>
        <v>0</v>
      </c>
      <c r="E1018" s="236"/>
      <c r="F1018" s="237"/>
      <c r="G1018" s="235">
        <f>'Листы ввода'!D648</f>
        <v>0</v>
      </c>
      <c r="H1018" s="236"/>
      <c r="I1018" s="237"/>
      <c r="J1018" s="26">
        <f>'Листы ввода'!E648</f>
        <v>0</v>
      </c>
      <c r="K1018" s="27">
        <f>'Листы ввода'!F648</f>
        <v>0</v>
      </c>
      <c r="L1018" s="69">
        <f>ROUNDUP('Листы ввода'!G648*'Общ. данные'!$D$26,0)</f>
        <v>0</v>
      </c>
      <c r="M1018" s="67">
        <f>'Листы ввода'!H648</f>
        <v>0</v>
      </c>
      <c r="N1018" s="28">
        <f>'Листы ввода'!I648</f>
        <v>0</v>
      </c>
      <c r="O1018" s="68">
        <f>'Листы ввода'!J648</f>
        <v>0</v>
      </c>
      <c r="P1018" s="69">
        <f>ROUNDUP('Листы ввода'!K648*'Общ. данные'!$D$26,0)</f>
        <v>0</v>
      </c>
      <c r="Q1018" s="238">
        <f>ROUNDUP('Листы ввода'!L648*'Общ. данные'!$D$26,0)</f>
        <v>0</v>
      </c>
      <c r="R1018" s="239"/>
      <c r="S1018" s="238">
        <f>ROUNDUP('Листы ввода'!M648*'Общ. данные'!$D$26,0)</f>
        <v>0</v>
      </c>
      <c r="T1018" s="240"/>
      <c r="U1018" s="239"/>
      <c r="V1018" s="238">
        <f>ROUNDUP('Листы ввода'!N648*'Общ. данные'!$D$26,0)</f>
        <v>0</v>
      </c>
      <c r="W1018" s="240"/>
      <c r="X1018" s="239"/>
      <c r="Y1018" s="262">
        <f>'Листы ввода'!O648</f>
        <v>0</v>
      </c>
      <c r="Z1018" s="263"/>
      <c r="AA1018" s="26">
        <f>'Листы ввода'!P648</f>
        <v>0</v>
      </c>
      <c r="AB1018" s="68">
        <f>'Листы ввода'!Q648</f>
        <v>0</v>
      </c>
      <c r="AC1018" s="236">
        <f>'Листы ввода'!R648</f>
        <v>0</v>
      </c>
      <c r="AD1018" s="236"/>
      <c r="AE1018" s="233">
        <f>IF('Листы ввода'!T648=1,'Листы на печать'!P1018,AQ1018)</f>
        <v>0</v>
      </c>
      <c r="AF1018" s="264"/>
      <c r="AG1018" s="265"/>
      <c r="AH1018" s="266"/>
      <c r="AI1018" s="26"/>
      <c r="AJ1018" s="27"/>
      <c r="AK1018" s="265"/>
      <c r="AL1018" s="265"/>
      <c r="AM1018" s="266"/>
      <c r="AN1018" s="267"/>
      <c r="AO1018" s="266"/>
      <c r="AP1018" s="301"/>
      <c r="AQ1018" s="46">
        <f t="shared" si="20"/>
        <v>0</v>
      </c>
    </row>
    <row r="1019" spans="1:43" ht="20.45" customHeight="1">
      <c r="A1019" s="314"/>
      <c r="B1019" s="233">
        <f>'Листы ввода'!B649</f>
        <v>0</v>
      </c>
      <c r="C1019" s="234"/>
      <c r="D1019" s="235">
        <f>'Листы ввода'!C649</f>
        <v>0</v>
      </c>
      <c r="E1019" s="236"/>
      <c r="F1019" s="237"/>
      <c r="G1019" s="235">
        <f>'Листы ввода'!D649</f>
        <v>0</v>
      </c>
      <c r="H1019" s="236"/>
      <c r="I1019" s="237"/>
      <c r="J1019" s="26">
        <f>'Листы ввода'!E649</f>
        <v>0</v>
      </c>
      <c r="K1019" s="27">
        <f>'Листы ввода'!F649</f>
        <v>0</v>
      </c>
      <c r="L1019" s="69">
        <f>ROUNDUP('Листы ввода'!G649*'Общ. данные'!$D$26,0)</f>
        <v>0</v>
      </c>
      <c r="M1019" s="67">
        <f>'Листы ввода'!H649</f>
        <v>0</v>
      </c>
      <c r="N1019" s="28">
        <f>'Листы ввода'!I649</f>
        <v>0</v>
      </c>
      <c r="O1019" s="68">
        <f>'Листы ввода'!J649</f>
        <v>0</v>
      </c>
      <c r="P1019" s="69">
        <f>ROUNDUP('Листы ввода'!K649*'Общ. данные'!$D$26,0)</f>
        <v>0</v>
      </c>
      <c r="Q1019" s="238">
        <f>ROUNDUP('Листы ввода'!L649*'Общ. данные'!$D$26,0)</f>
        <v>0</v>
      </c>
      <c r="R1019" s="239"/>
      <c r="S1019" s="238">
        <f>ROUNDUP('Листы ввода'!M649*'Общ. данные'!$D$26,0)</f>
        <v>0</v>
      </c>
      <c r="T1019" s="240"/>
      <c r="U1019" s="239"/>
      <c r="V1019" s="238">
        <f>ROUNDUP('Листы ввода'!N649*'Общ. данные'!$D$26,0)</f>
        <v>0</v>
      </c>
      <c r="W1019" s="240"/>
      <c r="X1019" s="239"/>
      <c r="Y1019" s="262">
        <f>'Листы ввода'!O649</f>
        <v>0</v>
      </c>
      <c r="Z1019" s="263"/>
      <c r="AA1019" s="26">
        <f>'Листы ввода'!P649</f>
        <v>0</v>
      </c>
      <c r="AB1019" s="68">
        <f>'Листы ввода'!Q649</f>
        <v>0</v>
      </c>
      <c r="AC1019" s="236">
        <f>'Листы ввода'!R649</f>
        <v>0</v>
      </c>
      <c r="AD1019" s="236"/>
      <c r="AE1019" s="233">
        <f>IF('Листы ввода'!T649=1,'Листы на печать'!P1019,AQ1019)</f>
        <v>0</v>
      </c>
      <c r="AF1019" s="264"/>
      <c r="AG1019" s="265"/>
      <c r="AH1019" s="266"/>
      <c r="AI1019" s="26"/>
      <c r="AJ1019" s="27"/>
      <c r="AK1019" s="265"/>
      <c r="AL1019" s="265"/>
      <c r="AM1019" s="266"/>
      <c r="AN1019" s="267"/>
      <c r="AO1019" s="266"/>
      <c r="AP1019" s="301"/>
      <c r="AQ1019" s="46">
        <f t="shared" si="20"/>
        <v>0</v>
      </c>
    </row>
    <row r="1020" spans="1:43" ht="20.45" customHeight="1">
      <c r="A1020" s="314"/>
      <c r="B1020" s="233">
        <f>'Листы ввода'!B650</f>
        <v>0</v>
      </c>
      <c r="C1020" s="234"/>
      <c r="D1020" s="235">
        <f>'Листы ввода'!C650</f>
        <v>0</v>
      </c>
      <c r="E1020" s="236"/>
      <c r="F1020" s="237"/>
      <c r="G1020" s="235">
        <f>'Листы ввода'!D650</f>
        <v>0</v>
      </c>
      <c r="H1020" s="236"/>
      <c r="I1020" s="237"/>
      <c r="J1020" s="26">
        <f>'Листы ввода'!E650</f>
        <v>0</v>
      </c>
      <c r="K1020" s="27">
        <f>'Листы ввода'!F650</f>
        <v>0</v>
      </c>
      <c r="L1020" s="69">
        <f>ROUNDUP('Листы ввода'!G650*'Общ. данные'!$D$26,0)</f>
        <v>0</v>
      </c>
      <c r="M1020" s="67">
        <f>'Листы ввода'!H650</f>
        <v>0</v>
      </c>
      <c r="N1020" s="28">
        <f>'Листы ввода'!I650</f>
        <v>0</v>
      </c>
      <c r="O1020" s="68">
        <f>'Листы ввода'!J650</f>
        <v>0</v>
      </c>
      <c r="P1020" s="69">
        <f>ROUNDUP('Листы ввода'!K650*'Общ. данные'!$D$26,0)</f>
        <v>0</v>
      </c>
      <c r="Q1020" s="238">
        <f>ROUNDUP('Листы ввода'!L650*'Общ. данные'!$D$26,0)</f>
        <v>0</v>
      </c>
      <c r="R1020" s="239"/>
      <c r="S1020" s="238">
        <f>ROUNDUP('Листы ввода'!M650*'Общ. данные'!$D$26,0)</f>
        <v>0</v>
      </c>
      <c r="T1020" s="240"/>
      <c r="U1020" s="239"/>
      <c r="V1020" s="238">
        <f>ROUNDUP('Листы ввода'!N650*'Общ. данные'!$D$26,0)</f>
        <v>0</v>
      </c>
      <c r="W1020" s="240"/>
      <c r="X1020" s="239"/>
      <c r="Y1020" s="262">
        <f>'Листы ввода'!O650</f>
        <v>0</v>
      </c>
      <c r="Z1020" s="263"/>
      <c r="AA1020" s="26">
        <f>'Листы ввода'!P650</f>
        <v>0</v>
      </c>
      <c r="AB1020" s="68">
        <f>'Листы ввода'!Q650</f>
        <v>0</v>
      </c>
      <c r="AC1020" s="236">
        <f>'Листы ввода'!R650</f>
        <v>0</v>
      </c>
      <c r="AD1020" s="236"/>
      <c r="AE1020" s="233">
        <f>IF('Листы ввода'!T650=1,'Листы на печать'!P1020,AQ1020)</f>
        <v>0</v>
      </c>
      <c r="AF1020" s="264"/>
      <c r="AG1020" s="265"/>
      <c r="AH1020" s="266"/>
      <c r="AI1020" s="26"/>
      <c r="AJ1020" s="27"/>
      <c r="AK1020" s="265"/>
      <c r="AL1020" s="265"/>
      <c r="AM1020" s="266"/>
      <c r="AN1020" s="267"/>
      <c r="AO1020" s="266"/>
      <c r="AP1020" s="301"/>
      <c r="AQ1020" s="46">
        <f t="shared" si="20"/>
        <v>0</v>
      </c>
    </row>
    <row r="1021" spans="1:43" ht="20.45" customHeight="1">
      <c r="A1021" s="314"/>
      <c r="B1021" s="233">
        <f>'Листы ввода'!B651</f>
        <v>0</v>
      </c>
      <c r="C1021" s="234"/>
      <c r="D1021" s="235">
        <f>'Листы ввода'!C651</f>
        <v>0</v>
      </c>
      <c r="E1021" s="236"/>
      <c r="F1021" s="237"/>
      <c r="G1021" s="235">
        <f>'Листы ввода'!D651</f>
        <v>0</v>
      </c>
      <c r="H1021" s="236"/>
      <c r="I1021" s="237"/>
      <c r="J1021" s="26">
        <f>'Листы ввода'!E651</f>
        <v>0</v>
      </c>
      <c r="K1021" s="27">
        <f>'Листы ввода'!F651</f>
        <v>0</v>
      </c>
      <c r="L1021" s="69">
        <f>ROUNDUP('Листы ввода'!G651*'Общ. данные'!$D$26,0)</f>
        <v>0</v>
      </c>
      <c r="M1021" s="67">
        <f>'Листы ввода'!H651</f>
        <v>0</v>
      </c>
      <c r="N1021" s="28">
        <f>'Листы ввода'!I651</f>
        <v>0</v>
      </c>
      <c r="O1021" s="68">
        <f>'Листы ввода'!J651</f>
        <v>0</v>
      </c>
      <c r="P1021" s="69">
        <f>ROUNDUP('Листы ввода'!K651*'Общ. данные'!$D$26,0)</f>
        <v>0</v>
      </c>
      <c r="Q1021" s="238">
        <f>ROUNDUP('Листы ввода'!L651*'Общ. данные'!$D$26,0)</f>
        <v>0</v>
      </c>
      <c r="R1021" s="239"/>
      <c r="S1021" s="238">
        <f>ROUNDUP('Листы ввода'!M651*'Общ. данные'!$D$26,0)</f>
        <v>0</v>
      </c>
      <c r="T1021" s="240"/>
      <c r="U1021" s="239"/>
      <c r="V1021" s="238">
        <f>ROUNDUP('Листы ввода'!N651*'Общ. данные'!$D$26,0)</f>
        <v>0</v>
      </c>
      <c r="W1021" s="240"/>
      <c r="X1021" s="239"/>
      <c r="Y1021" s="262">
        <f>'Листы ввода'!O651</f>
        <v>0</v>
      </c>
      <c r="Z1021" s="263"/>
      <c r="AA1021" s="26">
        <f>'Листы ввода'!P651</f>
        <v>0</v>
      </c>
      <c r="AB1021" s="68">
        <f>'Листы ввода'!Q651</f>
        <v>0</v>
      </c>
      <c r="AC1021" s="236">
        <f>'Листы ввода'!R651</f>
        <v>0</v>
      </c>
      <c r="AD1021" s="236"/>
      <c r="AE1021" s="233">
        <f>IF('Листы ввода'!T651=1,'Листы на печать'!P1021,AQ1021)</f>
        <v>0</v>
      </c>
      <c r="AF1021" s="264"/>
      <c r="AG1021" s="265"/>
      <c r="AH1021" s="266"/>
      <c r="AI1021" s="26"/>
      <c r="AJ1021" s="27"/>
      <c r="AK1021" s="265"/>
      <c r="AL1021" s="265"/>
      <c r="AM1021" s="266"/>
      <c r="AN1021" s="267"/>
      <c r="AO1021" s="266"/>
      <c r="AP1021" s="301"/>
      <c r="AQ1021" s="46">
        <f t="shared" si="20"/>
        <v>0</v>
      </c>
    </row>
    <row r="1022" spans="1:43" ht="20.45" customHeight="1">
      <c r="A1022" s="314"/>
      <c r="B1022" s="233">
        <f>'Листы ввода'!B652</f>
        <v>0</v>
      </c>
      <c r="C1022" s="234"/>
      <c r="D1022" s="235">
        <f>'Листы ввода'!C652</f>
        <v>0</v>
      </c>
      <c r="E1022" s="236"/>
      <c r="F1022" s="237"/>
      <c r="G1022" s="235">
        <f>'Листы ввода'!D652</f>
        <v>0</v>
      </c>
      <c r="H1022" s="236"/>
      <c r="I1022" s="237"/>
      <c r="J1022" s="26">
        <f>'Листы ввода'!E652</f>
        <v>0</v>
      </c>
      <c r="K1022" s="27">
        <f>'Листы ввода'!F652</f>
        <v>0</v>
      </c>
      <c r="L1022" s="69">
        <f>ROUNDUP('Листы ввода'!G652*'Общ. данные'!$D$26,0)</f>
        <v>0</v>
      </c>
      <c r="M1022" s="67">
        <f>'Листы ввода'!H652</f>
        <v>0</v>
      </c>
      <c r="N1022" s="28">
        <f>'Листы ввода'!I652</f>
        <v>0</v>
      </c>
      <c r="O1022" s="68">
        <f>'Листы ввода'!J652</f>
        <v>0</v>
      </c>
      <c r="P1022" s="69">
        <f>ROUNDUP('Листы ввода'!K652*'Общ. данные'!$D$26,0)</f>
        <v>0</v>
      </c>
      <c r="Q1022" s="238">
        <f>ROUNDUP('Листы ввода'!L652*'Общ. данные'!$D$26,0)</f>
        <v>0</v>
      </c>
      <c r="R1022" s="239"/>
      <c r="S1022" s="238">
        <f>ROUNDUP('Листы ввода'!M652*'Общ. данные'!$D$26,0)</f>
        <v>0</v>
      </c>
      <c r="T1022" s="240"/>
      <c r="U1022" s="239"/>
      <c r="V1022" s="238">
        <f>ROUNDUP('Листы ввода'!N652*'Общ. данные'!$D$26,0)</f>
        <v>0</v>
      </c>
      <c r="W1022" s="240"/>
      <c r="X1022" s="239"/>
      <c r="Y1022" s="262">
        <f>'Листы ввода'!O652</f>
        <v>0</v>
      </c>
      <c r="Z1022" s="263"/>
      <c r="AA1022" s="26">
        <f>'Листы ввода'!P652</f>
        <v>0</v>
      </c>
      <c r="AB1022" s="68">
        <f>'Листы ввода'!Q652</f>
        <v>0</v>
      </c>
      <c r="AC1022" s="236">
        <f>'Листы ввода'!R652</f>
        <v>0</v>
      </c>
      <c r="AD1022" s="236"/>
      <c r="AE1022" s="233">
        <f>IF('Листы ввода'!T652=1,'Листы на печать'!P1022,AQ1022)</f>
        <v>0</v>
      </c>
      <c r="AF1022" s="264"/>
      <c r="AG1022" s="265"/>
      <c r="AH1022" s="266"/>
      <c r="AI1022" s="26"/>
      <c r="AJ1022" s="27"/>
      <c r="AK1022" s="265"/>
      <c r="AL1022" s="265"/>
      <c r="AM1022" s="266"/>
      <c r="AN1022" s="267"/>
      <c r="AO1022" s="266"/>
      <c r="AP1022" s="301"/>
      <c r="AQ1022" s="46">
        <f t="shared" si="20"/>
        <v>0</v>
      </c>
    </row>
    <row r="1023" spans="1:43" ht="20.45" customHeight="1">
      <c r="A1023" s="314"/>
      <c r="B1023" s="233">
        <f>'Листы ввода'!B653</f>
        <v>0</v>
      </c>
      <c r="C1023" s="234"/>
      <c r="D1023" s="235">
        <f>'Листы ввода'!C653</f>
        <v>0</v>
      </c>
      <c r="E1023" s="236"/>
      <c r="F1023" s="237"/>
      <c r="G1023" s="235">
        <f>'Листы ввода'!D653</f>
        <v>0</v>
      </c>
      <c r="H1023" s="236"/>
      <c r="I1023" s="237"/>
      <c r="J1023" s="26">
        <f>'Листы ввода'!E653</f>
        <v>0</v>
      </c>
      <c r="K1023" s="27">
        <f>'Листы ввода'!F653</f>
        <v>0</v>
      </c>
      <c r="L1023" s="69">
        <f>ROUNDUP('Листы ввода'!G653*'Общ. данные'!$D$26,0)</f>
        <v>0</v>
      </c>
      <c r="M1023" s="67">
        <f>'Листы ввода'!H653</f>
        <v>0</v>
      </c>
      <c r="N1023" s="28">
        <f>'Листы ввода'!I653</f>
        <v>0</v>
      </c>
      <c r="O1023" s="68">
        <f>'Листы ввода'!J653</f>
        <v>0</v>
      </c>
      <c r="P1023" s="69">
        <f>ROUNDUP('Листы ввода'!K653*'Общ. данные'!$D$26,0)</f>
        <v>0</v>
      </c>
      <c r="Q1023" s="238">
        <f>ROUNDUP('Листы ввода'!L653*'Общ. данные'!$D$26,0)</f>
        <v>0</v>
      </c>
      <c r="R1023" s="239"/>
      <c r="S1023" s="238">
        <f>ROUNDUP('Листы ввода'!M653*'Общ. данные'!$D$26,0)</f>
        <v>0</v>
      </c>
      <c r="T1023" s="240"/>
      <c r="U1023" s="239"/>
      <c r="V1023" s="238">
        <f>ROUNDUP('Листы ввода'!N653*'Общ. данные'!$D$26,0)</f>
        <v>0</v>
      </c>
      <c r="W1023" s="240"/>
      <c r="X1023" s="239"/>
      <c r="Y1023" s="262">
        <f>'Листы ввода'!O653</f>
        <v>0</v>
      </c>
      <c r="Z1023" s="263"/>
      <c r="AA1023" s="26">
        <f>'Листы ввода'!P653</f>
        <v>0</v>
      </c>
      <c r="AB1023" s="68">
        <f>'Листы ввода'!Q653</f>
        <v>0</v>
      </c>
      <c r="AC1023" s="236">
        <f>'Листы ввода'!R653</f>
        <v>0</v>
      </c>
      <c r="AD1023" s="236"/>
      <c r="AE1023" s="233">
        <f>IF('Листы ввода'!T653=1,'Листы на печать'!P1023,AQ1023)</f>
        <v>0</v>
      </c>
      <c r="AF1023" s="264"/>
      <c r="AG1023" s="265"/>
      <c r="AH1023" s="266"/>
      <c r="AI1023" s="31"/>
      <c r="AJ1023" s="32"/>
      <c r="AK1023" s="265"/>
      <c r="AL1023" s="265"/>
      <c r="AM1023" s="266"/>
      <c r="AN1023" s="267"/>
      <c r="AO1023" s="266"/>
      <c r="AP1023" s="301"/>
      <c r="AQ1023" s="46">
        <f t="shared" si="20"/>
        <v>0</v>
      </c>
    </row>
    <row r="1024" spans="1:43" ht="20.45" customHeight="1">
      <c r="A1024" s="314"/>
      <c r="B1024" s="233">
        <f>'Листы ввода'!B654</f>
        <v>0</v>
      </c>
      <c r="C1024" s="234"/>
      <c r="D1024" s="235">
        <f>'Листы ввода'!C654</f>
        <v>0</v>
      </c>
      <c r="E1024" s="236"/>
      <c r="F1024" s="237"/>
      <c r="G1024" s="235">
        <f>'Листы ввода'!D654</f>
        <v>0</v>
      </c>
      <c r="H1024" s="236"/>
      <c r="I1024" s="237"/>
      <c r="J1024" s="26">
        <f>'Листы ввода'!E654</f>
        <v>0</v>
      </c>
      <c r="K1024" s="27">
        <f>'Листы ввода'!F654</f>
        <v>0</v>
      </c>
      <c r="L1024" s="69">
        <f>ROUNDUP('Листы ввода'!G654*'Общ. данные'!$D$26,0)</f>
        <v>0</v>
      </c>
      <c r="M1024" s="67">
        <f>'Листы ввода'!H654</f>
        <v>0</v>
      </c>
      <c r="N1024" s="28">
        <f>'Листы ввода'!I654</f>
        <v>0</v>
      </c>
      <c r="O1024" s="68">
        <f>'Листы ввода'!J654</f>
        <v>0</v>
      </c>
      <c r="P1024" s="69">
        <f>ROUNDUP('Листы ввода'!K654*'Общ. данные'!$D$26,0)</f>
        <v>0</v>
      </c>
      <c r="Q1024" s="238">
        <f>ROUNDUP('Листы ввода'!L654*'Общ. данные'!$D$26,0)</f>
        <v>0</v>
      </c>
      <c r="R1024" s="239"/>
      <c r="S1024" s="238">
        <f>ROUNDUP('Листы ввода'!M654*'Общ. данные'!$D$26,0)</f>
        <v>0</v>
      </c>
      <c r="T1024" s="240"/>
      <c r="U1024" s="239"/>
      <c r="V1024" s="238">
        <f>ROUNDUP('Листы ввода'!N654*'Общ. данные'!$D$26,0)</f>
        <v>0</v>
      </c>
      <c r="W1024" s="240"/>
      <c r="X1024" s="239"/>
      <c r="Y1024" s="262">
        <f>'Листы ввода'!O654</f>
        <v>0</v>
      </c>
      <c r="Z1024" s="263"/>
      <c r="AA1024" s="26">
        <f>'Листы ввода'!P654</f>
        <v>0</v>
      </c>
      <c r="AB1024" s="68">
        <f>'Листы ввода'!Q654</f>
        <v>0</v>
      </c>
      <c r="AC1024" s="236">
        <f>'Листы ввода'!R654</f>
        <v>0</v>
      </c>
      <c r="AD1024" s="236"/>
      <c r="AE1024" s="233">
        <f>IF('Листы ввода'!T654=1,'Листы на печать'!P1024,AQ1024)</f>
        <v>0</v>
      </c>
      <c r="AF1024" s="264"/>
      <c r="AG1024" s="265"/>
      <c r="AH1024" s="266"/>
      <c r="AI1024" s="31"/>
      <c r="AJ1024" s="32"/>
      <c r="AK1024" s="265"/>
      <c r="AL1024" s="265"/>
      <c r="AM1024" s="266"/>
      <c r="AN1024" s="267"/>
      <c r="AO1024" s="266"/>
      <c r="AP1024" s="301"/>
      <c r="AQ1024" s="46">
        <f t="shared" si="20"/>
        <v>0</v>
      </c>
    </row>
    <row r="1025" spans="1:43" ht="20.45" customHeight="1">
      <c r="A1025" s="314"/>
      <c r="B1025" s="233">
        <f>'Листы ввода'!B655</f>
        <v>0</v>
      </c>
      <c r="C1025" s="234"/>
      <c r="D1025" s="235">
        <f>'Листы ввода'!C655</f>
        <v>0</v>
      </c>
      <c r="E1025" s="236"/>
      <c r="F1025" s="237"/>
      <c r="G1025" s="235">
        <f>'Листы ввода'!D655</f>
        <v>0</v>
      </c>
      <c r="H1025" s="236"/>
      <c r="I1025" s="237"/>
      <c r="J1025" s="26">
        <f>'Листы ввода'!E655</f>
        <v>0</v>
      </c>
      <c r="K1025" s="27">
        <f>'Листы ввода'!F655</f>
        <v>0</v>
      </c>
      <c r="L1025" s="69">
        <f>ROUNDUP('Листы ввода'!G655*'Общ. данные'!$D$26,0)</f>
        <v>0</v>
      </c>
      <c r="M1025" s="67">
        <f>'Листы ввода'!H655</f>
        <v>0</v>
      </c>
      <c r="N1025" s="28">
        <f>'Листы ввода'!I655</f>
        <v>0</v>
      </c>
      <c r="O1025" s="68">
        <f>'Листы ввода'!J655</f>
        <v>0</v>
      </c>
      <c r="P1025" s="69">
        <f>ROUNDUP('Листы ввода'!K655*'Общ. данные'!$D$26,0)</f>
        <v>0</v>
      </c>
      <c r="Q1025" s="238">
        <f>ROUNDUP('Листы ввода'!L655*'Общ. данные'!$D$26,0)</f>
        <v>0</v>
      </c>
      <c r="R1025" s="239"/>
      <c r="S1025" s="238">
        <f>ROUNDUP('Листы ввода'!M655*'Общ. данные'!$D$26,0)</f>
        <v>0</v>
      </c>
      <c r="T1025" s="240"/>
      <c r="U1025" s="239"/>
      <c r="V1025" s="238">
        <f>ROUNDUP('Листы ввода'!N655*'Общ. данные'!$D$26,0)</f>
        <v>0</v>
      </c>
      <c r="W1025" s="240"/>
      <c r="X1025" s="239"/>
      <c r="Y1025" s="262">
        <f>'Листы ввода'!O655</f>
        <v>0</v>
      </c>
      <c r="Z1025" s="263"/>
      <c r="AA1025" s="26">
        <f>'Листы ввода'!P655</f>
        <v>0</v>
      </c>
      <c r="AB1025" s="68">
        <f>'Листы ввода'!Q655</f>
        <v>0</v>
      </c>
      <c r="AC1025" s="236">
        <f>'Листы ввода'!R655</f>
        <v>0</v>
      </c>
      <c r="AD1025" s="236"/>
      <c r="AE1025" s="233">
        <f>IF('Листы ввода'!T655=1,'Листы на печать'!P1025,AQ1025)</f>
        <v>0</v>
      </c>
      <c r="AF1025" s="264"/>
      <c r="AG1025" s="265"/>
      <c r="AH1025" s="266"/>
      <c r="AI1025" s="33"/>
      <c r="AJ1025" s="34"/>
      <c r="AK1025" s="265"/>
      <c r="AL1025" s="265"/>
      <c r="AM1025" s="266"/>
      <c r="AN1025" s="275"/>
      <c r="AO1025" s="276"/>
      <c r="AP1025" s="301"/>
      <c r="AQ1025" s="46">
        <f t="shared" si="20"/>
        <v>0</v>
      </c>
    </row>
    <row r="1026" spans="1:43" ht="20.45" customHeight="1" thickBot="1">
      <c r="A1026" s="314"/>
      <c r="B1026" s="269">
        <f>'Листы ввода'!B656</f>
        <v>0</v>
      </c>
      <c r="C1026" s="277"/>
      <c r="D1026" s="278">
        <f>'Листы ввода'!C656</f>
        <v>0</v>
      </c>
      <c r="E1026" s="268"/>
      <c r="F1026" s="279"/>
      <c r="G1026" s="278">
        <f>'Листы ввода'!D656</f>
        <v>0</v>
      </c>
      <c r="H1026" s="268"/>
      <c r="I1026" s="279"/>
      <c r="J1026" s="88">
        <f>'Листы ввода'!E656</f>
        <v>0</v>
      </c>
      <c r="K1026" s="89">
        <f>'Листы ввода'!F656</f>
        <v>0</v>
      </c>
      <c r="L1026" s="86">
        <f>ROUNDUP('Листы ввода'!G656*'Общ. данные'!$D$26,0)</f>
        <v>0</v>
      </c>
      <c r="M1026" s="85">
        <f>'Листы ввода'!H656</f>
        <v>0</v>
      </c>
      <c r="N1026" s="90">
        <f>'Листы ввода'!I656</f>
        <v>0</v>
      </c>
      <c r="O1026" s="87">
        <f>'Листы ввода'!J656</f>
        <v>0</v>
      </c>
      <c r="P1026" s="86">
        <f>ROUNDUP('Листы ввода'!K656*'Общ. данные'!$D$26,0)</f>
        <v>0</v>
      </c>
      <c r="Q1026" s="258">
        <f>ROUNDUP('Листы ввода'!L656*'Общ. данные'!$D$26,0)</f>
        <v>0</v>
      </c>
      <c r="R1026" s="259"/>
      <c r="S1026" s="258">
        <f>ROUNDUP('Листы ввода'!M656*'Общ. данные'!$D$26,0)</f>
        <v>0</v>
      </c>
      <c r="T1026" s="280"/>
      <c r="U1026" s="259"/>
      <c r="V1026" s="258">
        <f>ROUNDUP('Листы ввода'!N656*'Общ. данные'!$D$26,0)</f>
        <v>0</v>
      </c>
      <c r="W1026" s="280"/>
      <c r="X1026" s="259"/>
      <c r="Y1026" s="281">
        <f>'Листы ввода'!O656</f>
        <v>0</v>
      </c>
      <c r="Z1026" s="282"/>
      <c r="AA1026" s="88">
        <f>'Листы ввода'!P656</f>
        <v>0</v>
      </c>
      <c r="AB1026" s="87">
        <f>'Листы ввода'!Q656</f>
        <v>0</v>
      </c>
      <c r="AC1026" s="268">
        <f>'Листы ввода'!R656</f>
        <v>0</v>
      </c>
      <c r="AD1026" s="268"/>
      <c r="AE1026" s="269">
        <f>IF('Листы ввода'!T656=1,'Листы на печать'!P1026,AQ1026)</f>
        <v>0</v>
      </c>
      <c r="AF1026" s="270"/>
      <c r="AG1026" s="271"/>
      <c r="AH1026" s="272"/>
      <c r="AI1026" s="35"/>
      <c r="AJ1026" s="36"/>
      <c r="AK1026" s="271"/>
      <c r="AL1026" s="271"/>
      <c r="AM1026" s="272"/>
      <c r="AN1026" s="273"/>
      <c r="AO1026" s="274"/>
      <c r="AP1026" s="301"/>
      <c r="AQ1026" s="46">
        <f t="shared" si="20"/>
        <v>0</v>
      </c>
    </row>
    <row r="1027" spans="1:43" ht="20.45" customHeight="1">
      <c r="A1027" s="314"/>
      <c r="B1027" s="241"/>
      <c r="C1027" s="242"/>
      <c r="D1027" s="242"/>
      <c r="E1027" s="242"/>
      <c r="F1027" s="242"/>
      <c r="G1027" s="242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  <c r="U1027" s="242"/>
      <c r="V1027" s="242"/>
      <c r="W1027" s="242"/>
      <c r="X1027" s="242"/>
      <c r="Y1027" s="242"/>
      <c r="Z1027" s="242"/>
      <c r="AA1027" s="242"/>
      <c r="AB1027" s="242"/>
      <c r="AC1027" s="242"/>
      <c r="AD1027" s="242"/>
      <c r="AE1027" s="242"/>
      <c r="AF1027" s="242"/>
      <c r="AG1027" s="242"/>
      <c r="AH1027" s="242"/>
      <c r="AI1027" s="242"/>
      <c r="AJ1027" s="242"/>
      <c r="AK1027" s="242"/>
      <c r="AL1027" s="242"/>
      <c r="AM1027" s="242"/>
      <c r="AN1027" s="242"/>
      <c r="AO1027" s="243"/>
      <c r="AP1027" s="301"/>
    </row>
    <row r="1028" spans="1:43" ht="20.45" customHeight="1" thickBot="1">
      <c r="A1028" s="314"/>
      <c r="B1028" s="241"/>
      <c r="C1028" s="242"/>
      <c r="D1028" s="242"/>
      <c r="E1028" s="242"/>
      <c r="F1028" s="242"/>
      <c r="G1028" s="242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2"/>
      <c r="V1028" s="242"/>
      <c r="W1028" s="242"/>
      <c r="X1028" s="242"/>
      <c r="Y1028" s="242"/>
      <c r="Z1028" s="242"/>
      <c r="AA1028" s="242"/>
      <c r="AB1028" s="242"/>
      <c r="AC1028" s="242"/>
      <c r="AD1028" s="242"/>
      <c r="AE1028" s="242"/>
      <c r="AF1028" s="242"/>
      <c r="AG1028" s="242"/>
      <c r="AH1028" s="242"/>
      <c r="AI1028" s="242"/>
      <c r="AJ1028" s="242"/>
      <c r="AK1028" s="242"/>
      <c r="AL1028" s="242"/>
      <c r="AM1028" s="242"/>
      <c r="AN1028" s="242"/>
      <c r="AO1028" s="243"/>
      <c r="AP1028" s="301"/>
    </row>
    <row r="1029" spans="1:43" ht="12.75" customHeight="1" thickBot="1">
      <c r="A1029" s="314"/>
      <c r="B1029" s="241"/>
      <c r="C1029" s="242"/>
      <c r="D1029" s="242"/>
      <c r="E1029" s="242"/>
      <c r="F1029" s="242"/>
      <c r="G1029" s="242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3"/>
      <c r="R1029" s="247"/>
      <c r="S1029" s="248"/>
      <c r="T1029" s="38"/>
      <c r="U1029" s="247"/>
      <c r="V1029" s="248"/>
      <c r="W1029" s="38"/>
      <c r="X1029" s="247"/>
      <c r="Y1029" s="248"/>
      <c r="Z1029" s="38"/>
      <c r="AA1029" s="249" t="str">
        <f>AA986</f>
        <v>АП-08/15-АОВ2.К</v>
      </c>
      <c r="AB1029" s="250"/>
      <c r="AC1029" s="250"/>
      <c r="AD1029" s="250"/>
      <c r="AE1029" s="250"/>
      <c r="AF1029" s="250"/>
      <c r="AG1029" s="250"/>
      <c r="AH1029" s="250"/>
      <c r="AI1029" s="250"/>
      <c r="AJ1029" s="250"/>
      <c r="AK1029" s="250"/>
      <c r="AL1029" s="250"/>
      <c r="AM1029" s="250"/>
      <c r="AN1029" s="251"/>
      <c r="AO1029" s="65" t="s">
        <v>13</v>
      </c>
      <c r="AP1029" s="301"/>
    </row>
    <row r="1030" spans="1:43" ht="12.75" customHeight="1" thickBot="1">
      <c r="A1030" s="314"/>
      <c r="B1030" s="241"/>
      <c r="C1030" s="242"/>
      <c r="D1030" s="242"/>
      <c r="E1030" s="242"/>
      <c r="F1030" s="242"/>
      <c r="G1030" s="242"/>
      <c r="H1030" s="242"/>
      <c r="I1030" s="242"/>
      <c r="J1030" s="242"/>
      <c r="K1030" s="242"/>
      <c r="L1030" s="242"/>
      <c r="M1030" s="242"/>
      <c r="N1030" s="242"/>
      <c r="O1030" s="242"/>
      <c r="P1030" s="242"/>
      <c r="Q1030" s="243"/>
      <c r="R1030" s="258"/>
      <c r="S1030" s="259"/>
      <c r="T1030" s="15"/>
      <c r="U1030" s="258"/>
      <c r="V1030" s="259"/>
      <c r="W1030" s="15"/>
      <c r="X1030" s="258"/>
      <c r="Y1030" s="259"/>
      <c r="Z1030" s="39"/>
      <c r="AA1030" s="252"/>
      <c r="AB1030" s="253"/>
      <c r="AC1030" s="253"/>
      <c r="AD1030" s="253"/>
      <c r="AE1030" s="253"/>
      <c r="AF1030" s="253"/>
      <c r="AG1030" s="253"/>
      <c r="AH1030" s="253"/>
      <c r="AI1030" s="253"/>
      <c r="AJ1030" s="253"/>
      <c r="AK1030" s="253"/>
      <c r="AL1030" s="253"/>
      <c r="AM1030" s="253"/>
      <c r="AN1030" s="254"/>
      <c r="AO1030" s="260">
        <f>AO987+1</f>
        <v>23</v>
      </c>
      <c r="AP1030" s="301"/>
    </row>
    <row r="1031" spans="1:43" ht="12.75" customHeight="1" thickBot="1">
      <c r="A1031" s="314"/>
      <c r="B1031" s="244"/>
      <c r="C1031" s="245"/>
      <c r="D1031" s="245"/>
      <c r="E1031" s="245"/>
      <c r="F1031" s="245"/>
      <c r="G1031" s="245"/>
      <c r="H1031" s="245"/>
      <c r="I1031" s="245"/>
      <c r="J1031" s="245"/>
      <c r="K1031" s="245"/>
      <c r="L1031" s="245"/>
      <c r="M1031" s="245"/>
      <c r="N1031" s="245"/>
      <c r="O1031" s="245"/>
      <c r="P1031" s="245"/>
      <c r="Q1031" s="246"/>
      <c r="R1031" s="229" t="s">
        <v>11</v>
      </c>
      <c r="S1031" s="230"/>
      <c r="T1031" s="63" t="s">
        <v>12</v>
      </c>
      <c r="U1031" s="229" t="s">
        <v>13</v>
      </c>
      <c r="V1031" s="230"/>
      <c r="W1031" s="63" t="s">
        <v>14</v>
      </c>
      <c r="X1031" s="229" t="s">
        <v>15</v>
      </c>
      <c r="Y1031" s="230"/>
      <c r="Z1031" s="63" t="s">
        <v>16</v>
      </c>
      <c r="AA1031" s="255"/>
      <c r="AB1031" s="256"/>
      <c r="AC1031" s="256"/>
      <c r="AD1031" s="256"/>
      <c r="AE1031" s="256"/>
      <c r="AF1031" s="256"/>
      <c r="AG1031" s="256"/>
      <c r="AH1031" s="256"/>
      <c r="AI1031" s="256"/>
      <c r="AJ1031" s="256"/>
      <c r="AK1031" s="256"/>
      <c r="AL1031" s="256"/>
      <c r="AM1031" s="256"/>
      <c r="AN1031" s="257"/>
      <c r="AO1031" s="261"/>
      <c r="AP1031" s="301"/>
    </row>
    <row r="1032" spans="1:43" ht="12.75" customHeight="1">
      <c r="A1032" s="315"/>
      <c r="B1032" s="231"/>
      <c r="C1032" s="231"/>
      <c r="D1032" s="231"/>
      <c r="E1032" s="231"/>
      <c r="F1032" s="231"/>
      <c r="G1032" s="231"/>
      <c r="H1032" s="231"/>
      <c r="I1032" s="231"/>
      <c r="J1032" s="231"/>
      <c r="K1032" s="231"/>
      <c r="L1032" s="231"/>
      <c r="M1032" s="231"/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1"/>
      <c r="Y1032" s="231"/>
      <c r="Z1032" s="231"/>
      <c r="AA1032" s="231"/>
      <c r="AB1032" s="231"/>
      <c r="AC1032" s="231"/>
      <c r="AD1032" s="231"/>
      <c r="AE1032" s="231"/>
      <c r="AF1032" s="231"/>
      <c r="AG1032" s="231"/>
      <c r="AH1032" s="232" t="s">
        <v>20</v>
      </c>
      <c r="AI1032" s="232"/>
      <c r="AJ1032" s="232"/>
      <c r="AK1032" s="232"/>
      <c r="AL1032" s="232"/>
      <c r="AM1032" s="232"/>
      <c r="AN1032" s="232"/>
      <c r="AO1032" s="232"/>
      <c r="AP1032" s="302"/>
    </row>
    <row r="1033" spans="1:43" ht="12.75" customHeight="1" thickBot="1">
      <c r="A1033" s="313"/>
      <c r="B1033" s="316"/>
      <c r="C1033" s="316"/>
      <c r="D1033" s="316"/>
      <c r="E1033" s="316"/>
      <c r="F1033" s="316"/>
      <c r="G1033" s="316"/>
      <c r="H1033" s="316"/>
      <c r="I1033" s="316"/>
      <c r="J1033" s="316"/>
      <c r="K1033" s="316"/>
      <c r="L1033" s="316"/>
      <c r="M1033" s="316"/>
      <c r="N1033" s="316"/>
      <c r="O1033" s="316"/>
      <c r="P1033" s="316"/>
      <c r="Q1033" s="316"/>
      <c r="R1033" s="316"/>
      <c r="S1033" s="316"/>
      <c r="T1033" s="316"/>
      <c r="U1033" s="316"/>
      <c r="V1033" s="316"/>
      <c r="W1033" s="316"/>
      <c r="X1033" s="316"/>
      <c r="Y1033" s="316"/>
      <c r="Z1033" s="316"/>
      <c r="AA1033" s="316"/>
      <c r="AB1033" s="316"/>
      <c r="AC1033" s="316"/>
      <c r="AD1033" s="316"/>
      <c r="AE1033" s="316"/>
      <c r="AF1033" s="316"/>
      <c r="AG1033" s="316"/>
      <c r="AH1033" s="316"/>
      <c r="AI1033" s="316"/>
      <c r="AJ1033" s="316"/>
      <c r="AK1033" s="316"/>
      <c r="AL1033" s="316"/>
      <c r="AM1033" s="316"/>
      <c r="AN1033" s="316"/>
      <c r="AO1033" s="316"/>
      <c r="AP1033" s="300"/>
    </row>
    <row r="1034" spans="1:43" ht="20.45" customHeight="1" thickBot="1">
      <c r="A1034" s="314"/>
      <c r="B1034" s="294" t="s">
        <v>0</v>
      </c>
      <c r="C1034" s="303"/>
      <c r="D1034" s="229" t="s">
        <v>1</v>
      </c>
      <c r="E1034" s="306"/>
      <c r="F1034" s="306"/>
      <c r="G1034" s="306"/>
      <c r="H1034" s="306"/>
      <c r="I1034" s="307"/>
      <c r="J1034" s="308" t="s">
        <v>5</v>
      </c>
      <c r="K1034" s="309"/>
      <c r="L1034" s="309"/>
      <c r="M1034" s="309"/>
      <c r="N1034" s="309"/>
      <c r="O1034" s="309"/>
      <c r="P1034" s="309"/>
      <c r="Q1034" s="309"/>
      <c r="R1034" s="309"/>
      <c r="S1034" s="309"/>
      <c r="T1034" s="309"/>
      <c r="U1034" s="309"/>
      <c r="V1034" s="309"/>
      <c r="W1034" s="309"/>
      <c r="X1034" s="310"/>
      <c r="Y1034" s="308" t="s">
        <v>8</v>
      </c>
      <c r="Z1034" s="309"/>
      <c r="AA1034" s="309"/>
      <c r="AB1034" s="309"/>
      <c r="AC1034" s="309"/>
      <c r="AD1034" s="309"/>
      <c r="AE1034" s="309"/>
      <c r="AF1034" s="309"/>
      <c r="AG1034" s="309"/>
      <c r="AH1034" s="309"/>
      <c r="AI1034" s="309"/>
      <c r="AJ1034" s="309"/>
      <c r="AK1034" s="309"/>
      <c r="AL1034" s="309"/>
      <c r="AM1034" s="309"/>
      <c r="AN1034" s="309"/>
      <c r="AO1034" s="310"/>
      <c r="AP1034" s="301"/>
    </row>
    <row r="1035" spans="1:43" ht="20.45" customHeight="1" thickBot="1">
      <c r="A1035" s="314"/>
      <c r="B1035" s="304"/>
      <c r="C1035" s="305"/>
      <c r="D1035" s="294" t="s">
        <v>2</v>
      </c>
      <c r="E1035" s="311"/>
      <c r="F1035" s="303"/>
      <c r="G1035" s="294" t="s">
        <v>3</v>
      </c>
      <c r="H1035" s="311"/>
      <c r="I1035" s="303"/>
      <c r="J1035" s="294" t="s">
        <v>53</v>
      </c>
      <c r="K1035" s="298"/>
      <c r="L1035" s="295"/>
      <c r="M1035" s="294" t="s">
        <v>231</v>
      </c>
      <c r="N1035" s="298"/>
      <c r="O1035" s="298"/>
      <c r="P1035" s="295"/>
      <c r="Q1035" s="294" t="s">
        <v>18</v>
      </c>
      <c r="R1035" s="295"/>
      <c r="S1035" s="294" t="s">
        <v>17</v>
      </c>
      <c r="T1035" s="298"/>
      <c r="U1035" s="295"/>
      <c r="V1035" s="294" t="s">
        <v>110</v>
      </c>
      <c r="W1035" s="298"/>
      <c r="X1035" s="295"/>
      <c r="Y1035" s="308" t="s">
        <v>9</v>
      </c>
      <c r="Z1035" s="309"/>
      <c r="AA1035" s="309"/>
      <c r="AB1035" s="309"/>
      <c r="AC1035" s="309"/>
      <c r="AD1035" s="309"/>
      <c r="AE1035" s="309"/>
      <c r="AF1035" s="310"/>
      <c r="AG1035" s="308" t="s">
        <v>10</v>
      </c>
      <c r="AH1035" s="309"/>
      <c r="AI1035" s="309"/>
      <c r="AJ1035" s="309"/>
      <c r="AK1035" s="309"/>
      <c r="AL1035" s="309"/>
      <c r="AM1035" s="309"/>
      <c r="AN1035" s="309"/>
      <c r="AO1035" s="310"/>
      <c r="AP1035" s="301"/>
    </row>
    <row r="1036" spans="1:43" ht="20.45" customHeight="1">
      <c r="A1036" s="314"/>
      <c r="B1036" s="304"/>
      <c r="C1036" s="305"/>
      <c r="D1036" s="304"/>
      <c r="E1036" s="312"/>
      <c r="F1036" s="305"/>
      <c r="G1036" s="304"/>
      <c r="H1036" s="312"/>
      <c r="I1036" s="305"/>
      <c r="J1036" s="296"/>
      <c r="K1036" s="299"/>
      <c r="L1036" s="297"/>
      <c r="M1036" s="296"/>
      <c r="N1036" s="299"/>
      <c r="O1036" s="299"/>
      <c r="P1036" s="297"/>
      <c r="Q1036" s="296"/>
      <c r="R1036" s="297"/>
      <c r="S1036" s="296"/>
      <c r="T1036" s="299"/>
      <c r="U1036" s="297"/>
      <c r="V1036" s="296"/>
      <c r="W1036" s="299"/>
      <c r="X1036" s="297"/>
      <c r="Y1036" s="294" t="s">
        <v>4</v>
      </c>
      <c r="Z1036" s="295"/>
      <c r="AA1036" s="294" t="s">
        <v>6</v>
      </c>
      <c r="AB1036" s="298"/>
      <c r="AC1036" s="298"/>
      <c r="AD1036" s="295"/>
      <c r="AE1036" s="294" t="s">
        <v>7</v>
      </c>
      <c r="AF1036" s="295"/>
      <c r="AG1036" s="294" t="s">
        <v>4</v>
      </c>
      <c r="AH1036" s="295"/>
      <c r="AI1036" s="294" t="s">
        <v>6</v>
      </c>
      <c r="AJ1036" s="298"/>
      <c r="AK1036" s="298"/>
      <c r="AL1036" s="298"/>
      <c r="AM1036" s="295"/>
      <c r="AN1036" s="294" t="s">
        <v>7</v>
      </c>
      <c r="AO1036" s="295"/>
      <c r="AP1036" s="301"/>
    </row>
    <row r="1037" spans="1:43" ht="20.45" customHeight="1">
      <c r="A1037" s="314"/>
      <c r="B1037" s="304"/>
      <c r="C1037" s="305"/>
      <c r="D1037" s="304"/>
      <c r="E1037" s="312"/>
      <c r="F1037" s="305"/>
      <c r="G1037" s="304"/>
      <c r="H1037" s="312"/>
      <c r="I1037" s="305"/>
      <c r="J1037" s="296"/>
      <c r="K1037" s="299"/>
      <c r="L1037" s="297"/>
      <c r="M1037" s="296"/>
      <c r="N1037" s="299"/>
      <c r="O1037" s="299"/>
      <c r="P1037" s="297"/>
      <c r="Q1037" s="296"/>
      <c r="R1037" s="297"/>
      <c r="S1037" s="296"/>
      <c r="T1037" s="299"/>
      <c r="U1037" s="297"/>
      <c r="V1037" s="296"/>
      <c r="W1037" s="299"/>
      <c r="X1037" s="297"/>
      <c r="Y1037" s="296"/>
      <c r="Z1037" s="297"/>
      <c r="AA1037" s="296"/>
      <c r="AB1037" s="299"/>
      <c r="AC1037" s="299"/>
      <c r="AD1037" s="297"/>
      <c r="AE1037" s="296"/>
      <c r="AF1037" s="297"/>
      <c r="AG1037" s="296"/>
      <c r="AH1037" s="297"/>
      <c r="AI1037" s="296"/>
      <c r="AJ1037" s="299"/>
      <c r="AK1037" s="299"/>
      <c r="AL1037" s="299"/>
      <c r="AM1037" s="297"/>
      <c r="AN1037" s="296"/>
      <c r="AO1037" s="297"/>
      <c r="AP1037" s="301"/>
    </row>
    <row r="1038" spans="1:43" ht="20.45" customHeight="1" thickBot="1">
      <c r="A1038" s="314"/>
      <c r="B1038" s="304"/>
      <c r="C1038" s="305"/>
      <c r="D1038" s="304"/>
      <c r="E1038" s="312"/>
      <c r="F1038" s="305"/>
      <c r="G1038" s="304"/>
      <c r="H1038" s="312"/>
      <c r="I1038" s="305"/>
      <c r="J1038" s="296"/>
      <c r="K1038" s="299"/>
      <c r="L1038" s="297"/>
      <c r="M1038" s="296"/>
      <c r="N1038" s="299"/>
      <c r="O1038" s="299"/>
      <c r="P1038" s="297"/>
      <c r="Q1038" s="296"/>
      <c r="R1038" s="297"/>
      <c r="S1038" s="296"/>
      <c r="T1038" s="299"/>
      <c r="U1038" s="297"/>
      <c r="V1038" s="296"/>
      <c r="W1038" s="299"/>
      <c r="X1038" s="297"/>
      <c r="Y1038" s="296"/>
      <c r="Z1038" s="297"/>
      <c r="AA1038" s="296"/>
      <c r="AB1038" s="299"/>
      <c r="AC1038" s="299"/>
      <c r="AD1038" s="297"/>
      <c r="AE1038" s="296"/>
      <c r="AF1038" s="297"/>
      <c r="AG1038" s="296"/>
      <c r="AH1038" s="297"/>
      <c r="AI1038" s="296"/>
      <c r="AJ1038" s="299"/>
      <c r="AK1038" s="299"/>
      <c r="AL1038" s="299"/>
      <c r="AM1038" s="297"/>
      <c r="AN1038" s="296"/>
      <c r="AO1038" s="297"/>
      <c r="AP1038" s="301"/>
    </row>
    <row r="1039" spans="1:43" ht="20.45" customHeight="1">
      <c r="A1039" s="314"/>
      <c r="B1039" s="286">
        <f>'Листы ввода'!B657</f>
        <v>0</v>
      </c>
      <c r="C1039" s="288"/>
      <c r="D1039" s="289">
        <f>'Листы ввода'!C657</f>
        <v>0</v>
      </c>
      <c r="E1039" s="285"/>
      <c r="F1039" s="290"/>
      <c r="G1039" s="289">
        <f>'Листы ввода'!D657</f>
        <v>0</v>
      </c>
      <c r="H1039" s="285"/>
      <c r="I1039" s="290"/>
      <c r="J1039" s="73">
        <f>'Листы ввода'!E657</f>
        <v>0</v>
      </c>
      <c r="K1039" s="74">
        <f>'Листы ввода'!F657</f>
        <v>0</v>
      </c>
      <c r="L1039" s="75">
        <f>ROUNDUP('Листы ввода'!G657*'Общ. данные'!$D$26,0)</f>
        <v>0</v>
      </c>
      <c r="M1039" s="76">
        <f>'Листы ввода'!H657</f>
        <v>0</v>
      </c>
      <c r="N1039" s="77">
        <f>'Листы ввода'!I657</f>
        <v>0</v>
      </c>
      <c r="O1039" s="78">
        <f>'Листы ввода'!J657</f>
        <v>0</v>
      </c>
      <c r="P1039" s="75">
        <f>ROUNDUP('Листы ввода'!K657*'Общ. данные'!$D$26,0)</f>
        <v>0</v>
      </c>
      <c r="Q1039" s="291">
        <f>ROUNDUP('Листы ввода'!L657*'Общ. данные'!$D$26,0)</f>
        <v>0</v>
      </c>
      <c r="R1039" s="292"/>
      <c r="S1039" s="291">
        <f>ROUNDUP('Листы ввода'!M657*'Общ. данные'!$D$26,0)</f>
        <v>0</v>
      </c>
      <c r="T1039" s="293"/>
      <c r="U1039" s="292"/>
      <c r="V1039" s="291">
        <f>ROUNDUP('Листы ввода'!N657*'Общ. данные'!$D$26,0)</f>
        <v>0</v>
      </c>
      <c r="W1039" s="293"/>
      <c r="X1039" s="292"/>
      <c r="Y1039" s="283">
        <f>'Листы ввода'!O657</f>
        <v>0</v>
      </c>
      <c r="Z1039" s="284"/>
      <c r="AA1039" s="73">
        <f>'Листы ввода'!P657</f>
        <v>0</v>
      </c>
      <c r="AB1039" s="78">
        <f>'Листы ввода'!Q657</f>
        <v>0</v>
      </c>
      <c r="AC1039" s="285">
        <f>'Листы ввода'!R657</f>
        <v>0</v>
      </c>
      <c r="AD1039" s="285"/>
      <c r="AE1039" s="286">
        <f>IF('Листы ввода'!T657=1,'Листы на печать'!P1039,AQ1039)</f>
        <v>0</v>
      </c>
      <c r="AF1039" s="287"/>
      <c r="AG1039" s="231"/>
      <c r="AH1039" s="248"/>
      <c r="AI1039" s="24"/>
      <c r="AJ1039" s="25"/>
      <c r="AK1039" s="231"/>
      <c r="AL1039" s="231"/>
      <c r="AM1039" s="248"/>
      <c r="AN1039" s="247"/>
      <c r="AO1039" s="248"/>
      <c r="AP1039" s="301"/>
      <c r="AQ1039" s="46">
        <f>SUM(L1039,P1039,Q1039,S1039,V1039)</f>
        <v>0</v>
      </c>
    </row>
    <row r="1040" spans="1:43" ht="20.45" customHeight="1">
      <c r="A1040" s="314"/>
      <c r="B1040" s="233">
        <f>'Листы ввода'!B658</f>
        <v>0</v>
      </c>
      <c r="C1040" s="234"/>
      <c r="D1040" s="235">
        <f>'Листы ввода'!C658</f>
        <v>0</v>
      </c>
      <c r="E1040" s="236"/>
      <c r="F1040" s="237"/>
      <c r="G1040" s="235">
        <f>'Листы ввода'!D658</f>
        <v>0</v>
      </c>
      <c r="H1040" s="236"/>
      <c r="I1040" s="237"/>
      <c r="J1040" s="26">
        <f>'Листы ввода'!E658</f>
        <v>0</v>
      </c>
      <c r="K1040" s="27">
        <f>'Листы ввода'!F658</f>
        <v>0</v>
      </c>
      <c r="L1040" s="69">
        <f>ROUNDUP('Листы ввода'!G658*'Общ. данные'!$D$26,0)</f>
        <v>0</v>
      </c>
      <c r="M1040" s="67">
        <f>'Листы ввода'!H658</f>
        <v>0</v>
      </c>
      <c r="N1040" s="28">
        <f>'Листы ввода'!I658</f>
        <v>0</v>
      </c>
      <c r="O1040" s="68">
        <f>'Листы ввода'!J658</f>
        <v>0</v>
      </c>
      <c r="P1040" s="69">
        <f>ROUNDUP('Листы ввода'!K658*'Общ. данные'!$D$26,0)</f>
        <v>0</v>
      </c>
      <c r="Q1040" s="238">
        <f>ROUNDUP('Листы ввода'!L658*'Общ. данные'!$D$26,0)</f>
        <v>0</v>
      </c>
      <c r="R1040" s="239"/>
      <c r="S1040" s="238">
        <f>ROUNDUP('Листы ввода'!M658*'Общ. данные'!$D$26,0)</f>
        <v>0</v>
      </c>
      <c r="T1040" s="240"/>
      <c r="U1040" s="239"/>
      <c r="V1040" s="238">
        <f>ROUNDUP('Листы ввода'!N658*'Общ. данные'!$D$26,0)</f>
        <v>0</v>
      </c>
      <c r="W1040" s="240"/>
      <c r="X1040" s="239"/>
      <c r="Y1040" s="262">
        <f>'Листы ввода'!O658</f>
        <v>0</v>
      </c>
      <c r="Z1040" s="263"/>
      <c r="AA1040" s="26">
        <f>'Листы ввода'!P658</f>
        <v>0</v>
      </c>
      <c r="AB1040" s="68">
        <f>'Листы ввода'!Q658</f>
        <v>0</v>
      </c>
      <c r="AC1040" s="236">
        <f>'Листы ввода'!R658</f>
        <v>0</v>
      </c>
      <c r="AD1040" s="236"/>
      <c r="AE1040" s="233">
        <f>IF('Листы ввода'!T658=1,'Листы на печать'!P1040,AQ1040)</f>
        <v>0</v>
      </c>
      <c r="AF1040" s="264"/>
      <c r="AG1040" s="265"/>
      <c r="AH1040" s="266"/>
      <c r="AI1040" s="26"/>
      <c r="AJ1040" s="27"/>
      <c r="AK1040" s="265"/>
      <c r="AL1040" s="265"/>
      <c r="AM1040" s="266"/>
      <c r="AN1040" s="267"/>
      <c r="AO1040" s="266"/>
      <c r="AP1040" s="301"/>
      <c r="AQ1040" s="46">
        <f t="shared" ref="AQ1040:AQ1069" si="21">SUM(L1040,P1040,Q1040,S1040,V1040)</f>
        <v>0</v>
      </c>
    </row>
    <row r="1041" spans="1:43" ht="20.45" customHeight="1">
      <c r="A1041" s="314"/>
      <c r="B1041" s="233">
        <f>'Листы ввода'!B659</f>
        <v>0</v>
      </c>
      <c r="C1041" s="234"/>
      <c r="D1041" s="235">
        <f>'Листы ввода'!C659</f>
        <v>0</v>
      </c>
      <c r="E1041" s="236"/>
      <c r="F1041" s="237"/>
      <c r="G1041" s="235">
        <f>'Листы ввода'!D659</f>
        <v>0</v>
      </c>
      <c r="H1041" s="236"/>
      <c r="I1041" s="237"/>
      <c r="J1041" s="26">
        <f>'Листы ввода'!E659</f>
        <v>0</v>
      </c>
      <c r="K1041" s="27">
        <f>'Листы ввода'!F659</f>
        <v>0</v>
      </c>
      <c r="L1041" s="69">
        <f>ROUNDUP('Листы ввода'!G659*'Общ. данные'!$D$26,0)</f>
        <v>0</v>
      </c>
      <c r="M1041" s="67">
        <f>'Листы ввода'!H659</f>
        <v>0</v>
      </c>
      <c r="N1041" s="28">
        <f>'Листы ввода'!I659</f>
        <v>0</v>
      </c>
      <c r="O1041" s="68">
        <f>'Листы ввода'!J659</f>
        <v>0</v>
      </c>
      <c r="P1041" s="69">
        <f>ROUNDUP('Листы ввода'!K659*'Общ. данные'!$D$26,0)</f>
        <v>0</v>
      </c>
      <c r="Q1041" s="238">
        <f>ROUNDUP('Листы ввода'!L659*'Общ. данные'!$D$26,0)</f>
        <v>0</v>
      </c>
      <c r="R1041" s="239"/>
      <c r="S1041" s="238">
        <f>ROUNDUP('Листы ввода'!M659*'Общ. данные'!$D$26,0)</f>
        <v>0</v>
      </c>
      <c r="T1041" s="240"/>
      <c r="U1041" s="239"/>
      <c r="V1041" s="238">
        <f>ROUNDUP('Листы ввода'!N659*'Общ. данные'!$D$26,0)</f>
        <v>0</v>
      </c>
      <c r="W1041" s="240"/>
      <c r="X1041" s="239"/>
      <c r="Y1041" s="262">
        <f>'Листы ввода'!O659</f>
        <v>0</v>
      </c>
      <c r="Z1041" s="263"/>
      <c r="AA1041" s="26">
        <f>'Листы ввода'!P659</f>
        <v>0</v>
      </c>
      <c r="AB1041" s="68">
        <f>'Листы ввода'!Q659</f>
        <v>0</v>
      </c>
      <c r="AC1041" s="236">
        <f>'Листы ввода'!R659</f>
        <v>0</v>
      </c>
      <c r="AD1041" s="236"/>
      <c r="AE1041" s="233">
        <f>IF('Листы ввода'!T659=1,'Листы на печать'!P1041,AQ1041)</f>
        <v>0</v>
      </c>
      <c r="AF1041" s="264"/>
      <c r="AG1041" s="265"/>
      <c r="AH1041" s="266"/>
      <c r="AI1041" s="26"/>
      <c r="AJ1041" s="27"/>
      <c r="AK1041" s="265"/>
      <c r="AL1041" s="265"/>
      <c r="AM1041" s="266"/>
      <c r="AN1041" s="267"/>
      <c r="AO1041" s="266"/>
      <c r="AP1041" s="301"/>
      <c r="AQ1041" s="46">
        <f t="shared" si="21"/>
        <v>0</v>
      </c>
    </row>
    <row r="1042" spans="1:43" ht="20.45" customHeight="1">
      <c r="A1042" s="314"/>
      <c r="B1042" s="233">
        <f>'Листы ввода'!B660</f>
        <v>0</v>
      </c>
      <c r="C1042" s="234"/>
      <c r="D1042" s="235">
        <f>'Листы ввода'!C660</f>
        <v>0</v>
      </c>
      <c r="E1042" s="236"/>
      <c r="F1042" s="237"/>
      <c r="G1042" s="235">
        <f>'Листы ввода'!D660</f>
        <v>0</v>
      </c>
      <c r="H1042" s="236"/>
      <c r="I1042" s="237"/>
      <c r="J1042" s="26">
        <f>'Листы ввода'!E660</f>
        <v>0</v>
      </c>
      <c r="K1042" s="27">
        <f>'Листы ввода'!F660</f>
        <v>0</v>
      </c>
      <c r="L1042" s="69">
        <f>ROUNDUP('Листы ввода'!G660*'Общ. данные'!$D$26,0)</f>
        <v>0</v>
      </c>
      <c r="M1042" s="67">
        <f>'Листы ввода'!H660</f>
        <v>0</v>
      </c>
      <c r="N1042" s="28">
        <f>'Листы ввода'!I660</f>
        <v>0</v>
      </c>
      <c r="O1042" s="68">
        <f>'Листы ввода'!J660</f>
        <v>0</v>
      </c>
      <c r="P1042" s="69">
        <f>ROUNDUP('Листы ввода'!K660*'Общ. данные'!$D$26,0)</f>
        <v>0</v>
      </c>
      <c r="Q1042" s="238">
        <f>ROUNDUP('Листы ввода'!L660*'Общ. данные'!$D$26,0)</f>
        <v>0</v>
      </c>
      <c r="R1042" s="239"/>
      <c r="S1042" s="238">
        <f>ROUNDUP('Листы ввода'!M660*'Общ. данные'!$D$26,0)</f>
        <v>0</v>
      </c>
      <c r="T1042" s="240"/>
      <c r="U1042" s="239"/>
      <c r="V1042" s="238">
        <f>ROUNDUP('Листы ввода'!N660*'Общ. данные'!$D$26,0)</f>
        <v>0</v>
      </c>
      <c r="W1042" s="240"/>
      <c r="X1042" s="239"/>
      <c r="Y1042" s="262">
        <f>'Листы ввода'!O660</f>
        <v>0</v>
      </c>
      <c r="Z1042" s="263"/>
      <c r="AA1042" s="26">
        <f>'Листы ввода'!P660</f>
        <v>0</v>
      </c>
      <c r="AB1042" s="68">
        <f>'Листы ввода'!Q660</f>
        <v>0</v>
      </c>
      <c r="AC1042" s="236">
        <f>'Листы ввода'!R660</f>
        <v>0</v>
      </c>
      <c r="AD1042" s="236"/>
      <c r="AE1042" s="233">
        <f>IF('Листы ввода'!T660=1,'Листы на печать'!P1042,AQ1042)</f>
        <v>0</v>
      </c>
      <c r="AF1042" s="264"/>
      <c r="AG1042" s="265"/>
      <c r="AH1042" s="266"/>
      <c r="AI1042" s="26"/>
      <c r="AJ1042" s="27"/>
      <c r="AK1042" s="265"/>
      <c r="AL1042" s="265"/>
      <c r="AM1042" s="266"/>
      <c r="AN1042" s="267"/>
      <c r="AO1042" s="266"/>
      <c r="AP1042" s="301"/>
      <c r="AQ1042" s="46">
        <f t="shared" si="21"/>
        <v>0</v>
      </c>
    </row>
    <row r="1043" spans="1:43" ht="20.45" customHeight="1">
      <c r="A1043" s="314"/>
      <c r="B1043" s="233">
        <f>'Листы ввода'!B661</f>
        <v>0</v>
      </c>
      <c r="C1043" s="234"/>
      <c r="D1043" s="235">
        <f>'Листы ввода'!C661</f>
        <v>0</v>
      </c>
      <c r="E1043" s="236"/>
      <c r="F1043" s="237"/>
      <c r="G1043" s="235">
        <f>'Листы ввода'!D661</f>
        <v>0</v>
      </c>
      <c r="H1043" s="236"/>
      <c r="I1043" s="237"/>
      <c r="J1043" s="26">
        <f>'Листы ввода'!E661</f>
        <v>0</v>
      </c>
      <c r="K1043" s="27">
        <f>'Листы ввода'!F661</f>
        <v>0</v>
      </c>
      <c r="L1043" s="69">
        <f>ROUNDUP('Листы ввода'!G661*'Общ. данные'!$D$26,0)</f>
        <v>0</v>
      </c>
      <c r="M1043" s="67">
        <f>'Листы ввода'!H661</f>
        <v>0</v>
      </c>
      <c r="N1043" s="28">
        <f>'Листы ввода'!I661</f>
        <v>0</v>
      </c>
      <c r="O1043" s="68">
        <f>'Листы ввода'!J661</f>
        <v>0</v>
      </c>
      <c r="P1043" s="69">
        <f>ROUNDUP('Листы ввода'!K661*'Общ. данные'!$D$26,0)</f>
        <v>0</v>
      </c>
      <c r="Q1043" s="238">
        <f>ROUNDUP('Листы ввода'!L661*'Общ. данные'!$D$26,0)</f>
        <v>0</v>
      </c>
      <c r="R1043" s="239"/>
      <c r="S1043" s="238">
        <f>ROUNDUP('Листы ввода'!M661*'Общ. данные'!$D$26,0)</f>
        <v>0</v>
      </c>
      <c r="T1043" s="240"/>
      <c r="U1043" s="239"/>
      <c r="V1043" s="238">
        <f>ROUNDUP('Листы ввода'!N661*'Общ. данные'!$D$26,0)</f>
        <v>0</v>
      </c>
      <c r="W1043" s="240"/>
      <c r="X1043" s="239"/>
      <c r="Y1043" s="262">
        <f>'Листы ввода'!O661</f>
        <v>0</v>
      </c>
      <c r="Z1043" s="263"/>
      <c r="AA1043" s="26">
        <f>'Листы ввода'!P661</f>
        <v>0</v>
      </c>
      <c r="AB1043" s="68">
        <f>'Листы ввода'!Q661</f>
        <v>0</v>
      </c>
      <c r="AC1043" s="236">
        <f>'Листы ввода'!R661</f>
        <v>0</v>
      </c>
      <c r="AD1043" s="236"/>
      <c r="AE1043" s="233">
        <f>IF('Листы ввода'!T661=1,'Листы на печать'!P1043,AQ1043)</f>
        <v>0</v>
      </c>
      <c r="AF1043" s="264"/>
      <c r="AG1043" s="265"/>
      <c r="AH1043" s="266"/>
      <c r="AI1043" s="26"/>
      <c r="AJ1043" s="27"/>
      <c r="AK1043" s="265"/>
      <c r="AL1043" s="265"/>
      <c r="AM1043" s="266"/>
      <c r="AN1043" s="267"/>
      <c r="AO1043" s="266"/>
      <c r="AP1043" s="301"/>
      <c r="AQ1043" s="46">
        <f t="shared" si="21"/>
        <v>0</v>
      </c>
    </row>
    <row r="1044" spans="1:43" ht="20.45" customHeight="1">
      <c r="A1044" s="314"/>
      <c r="B1044" s="233">
        <f>'Листы ввода'!B662</f>
        <v>0</v>
      </c>
      <c r="C1044" s="234"/>
      <c r="D1044" s="235">
        <f>'Листы ввода'!C662</f>
        <v>0</v>
      </c>
      <c r="E1044" s="236"/>
      <c r="F1044" s="237"/>
      <c r="G1044" s="235">
        <f>'Листы ввода'!D662</f>
        <v>0</v>
      </c>
      <c r="H1044" s="236"/>
      <c r="I1044" s="237"/>
      <c r="J1044" s="26">
        <f>'Листы ввода'!E662</f>
        <v>0</v>
      </c>
      <c r="K1044" s="27">
        <f>'Листы ввода'!F662</f>
        <v>0</v>
      </c>
      <c r="L1044" s="69">
        <f>ROUNDUP('Листы ввода'!G662*'Общ. данные'!$D$26,0)</f>
        <v>0</v>
      </c>
      <c r="M1044" s="67">
        <f>'Листы ввода'!H662</f>
        <v>0</v>
      </c>
      <c r="N1044" s="28">
        <f>'Листы ввода'!I662</f>
        <v>0</v>
      </c>
      <c r="O1044" s="68">
        <f>'Листы ввода'!J662</f>
        <v>0</v>
      </c>
      <c r="P1044" s="69">
        <f>ROUNDUP('Листы ввода'!K662*'Общ. данные'!$D$26,0)</f>
        <v>0</v>
      </c>
      <c r="Q1044" s="238">
        <f>ROUNDUP('Листы ввода'!L662*'Общ. данные'!$D$26,0)</f>
        <v>0</v>
      </c>
      <c r="R1044" s="239"/>
      <c r="S1044" s="238">
        <f>ROUNDUP('Листы ввода'!M662*'Общ. данные'!$D$26,0)</f>
        <v>0</v>
      </c>
      <c r="T1044" s="240"/>
      <c r="U1044" s="239"/>
      <c r="V1044" s="238">
        <f>ROUNDUP('Листы ввода'!N662*'Общ. данные'!$D$26,0)</f>
        <v>0</v>
      </c>
      <c r="W1044" s="240"/>
      <c r="X1044" s="239"/>
      <c r="Y1044" s="262">
        <f>'Листы ввода'!O662</f>
        <v>0</v>
      </c>
      <c r="Z1044" s="263"/>
      <c r="AA1044" s="26">
        <f>'Листы ввода'!P662</f>
        <v>0</v>
      </c>
      <c r="AB1044" s="68">
        <f>'Листы ввода'!Q662</f>
        <v>0</v>
      </c>
      <c r="AC1044" s="236">
        <f>'Листы ввода'!R662</f>
        <v>0</v>
      </c>
      <c r="AD1044" s="236"/>
      <c r="AE1044" s="233">
        <f>IF('Листы ввода'!T662=1,'Листы на печать'!P1044,AQ1044)</f>
        <v>0</v>
      </c>
      <c r="AF1044" s="264"/>
      <c r="AG1044" s="265"/>
      <c r="AH1044" s="266"/>
      <c r="AI1044" s="26"/>
      <c r="AJ1044" s="27"/>
      <c r="AK1044" s="265"/>
      <c r="AL1044" s="265"/>
      <c r="AM1044" s="266"/>
      <c r="AN1044" s="267"/>
      <c r="AO1044" s="266"/>
      <c r="AP1044" s="301"/>
      <c r="AQ1044" s="46">
        <f t="shared" si="21"/>
        <v>0</v>
      </c>
    </row>
    <row r="1045" spans="1:43" ht="20.45" customHeight="1">
      <c r="A1045" s="314"/>
      <c r="B1045" s="233">
        <f>'Листы ввода'!B663</f>
        <v>0</v>
      </c>
      <c r="C1045" s="234"/>
      <c r="D1045" s="235">
        <f>'Листы ввода'!C663</f>
        <v>0</v>
      </c>
      <c r="E1045" s="236"/>
      <c r="F1045" s="237"/>
      <c r="G1045" s="235">
        <f>'Листы ввода'!D663</f>
        <v>0</v>
      </c>
      <c r="H1045" s="236"/>
      <c r="I1045" s="237"/>
      <c r="J1045" s="26">
        <f>'Листы ввода'!E663</f>
        <v>0</v>
      </c>
      <c r="K1045" s="27">
        <f>'Листы ввода'!F663</f>
        <v>0</v>
      </c>
      <c r="L1045" s="69">
        <f>ROUNDUP('Листы ввода'!G663*'Общ. данные'!$D$26,0)</f>
        <v>0</v>
      </c>
      <c r="M1045" s="67">
        <f>'Листы ввода'!H663</f>
        <v>0</v>
      </c>
      <c r="N1045" s="28">
        <f>'Листы ввода'!I663</f>
        <v>0</v>
      </c>
      <c r="O1045" s="68">
        <f>'Листы ввода'!J663</f>
        <v>0</v>
      </c>
      <c r="P1045" s="69">
        <f>ROUNDUP('Листы ввода'!K663*'Общ. данные'!$D$26,0)</f>
        <v>0</v>
      </c>
      <c r="Q1045" s="238">
        <f>ROUNDUP('Листы ввода'!L663*'Общ. данные'!$D$26,0)</f>
        <v>0</v>
      </c>
      <c r="R1045" s="239"/>
      <c r="S1045" s="238">
        <f>ROUNDUP('Листы ввода'!M663*'Общ. данные'!$D$26,0)</f>
        <v>0</v>
      </c>
      <c r="T1045" s="240"/>
      <c r="U1045" s="239"/>
      <c r="V1045" s="238">
        <f>ROUNDUP('Листы ввода'!N663*'Общ. данные'!$D$26,0)</f>
        <v>0</v>
      </c>
      <c r="W1045" s="240"/>
      <c r="X1045" s="239"/>
      <c r="Y1045" s="262">
        <f>'Листы ввода'!O663</f>
        <v>0</v>
      </c>
      <c r="Z1045" s="263"/>
      <c r="AA1045" s="26">
        <f>'Листы ввода'!P663</f>
        <v>0</v>
      </c>
      <c r="AB1045" s="68">
        <f>'Листы ввода'!Q663</f>
        <v>0</v>
      </c>
      <c r="AC1045" s="236">
        <f>'Листы ввода'!R663</f>
        <v>0</v>
      </c>
      <c r="AD1045" s="236"/>
      <c r="AE1045" s="233">
        <f>IF('Листы ввода'!T663=1,'Листы на печать'!P1045,AQ1045)</f>
        <v>0</v>
      </c>
      <c r="AF1045" s="264"/>
      <c r="AG1045" s="265"/>
      <c r="AH1045" s="266"/>
      <c r="AI1045" s="26"/>
      <c r="AJ1045" s="27"/>
      <c r="AK1045" s="265"/>
      <c r="AL1045" s="265"/>
      <c r="AM1045" s="266"/>
      <c r="AN1045" s="267"/>
      <c r="AO1045" s="266"/>
      <c r="AP1045" s="301"/>
      <c r="AQ1045" s="46">
        <f t="shared" si="21"/>
        <v>0</v>
      </c>
    </row>
    <row r="1046" spans="1:43" ht="20.45" customHeight="1">
      <c r="A1046" s="314"/>
      <c r="B1046" s="233">
        <f>'Листы ввода'!B664</f>
        <v>0</v>
      </c>
      <c r="C1046" s="234"/>
      <c r="D1046" s="235">
        <f>'Листы ввода'!C664</f>
        <v>0</v>
      </c>
      <c r="E1046" s="236"/>
      <c r="F1046" s="237"/>
      <c r="G1046" s="235">
        <f>'Листы ввода'!D664</f>
        <v>0</v>
      </c>
      <c r="H1046" s="236"/>
      <c r="I1046" s="237"/>
      <c r="J1046" s="26">
        <f>'Листы ввода'!E664</f>
        <v>0</v>
      </c>
      <c r="K1046" s="27">
        <f>'Листы ввода'!F664</f>
        <v>0</v>
      </c>
      <c r="L1046" s="69">
        <f>ROUNDUP('Листы ввода'!G664*'Общ. данные'!$D$26,0)</f>
        <v>0</v>
      </c>
      <c r="M1046" s="67">
        <f>'Листы ввода'!H664</f>
        <v>0</v>
      </c>
      <c r="N1046" s="28">
        <f>'Листы ввода'!I664</f>
        <v>0</v>
      </c>
      <c r="O1046" s="68">
        <f>'Листы ввода'!J664</f>
        <v>0</v>
      </c>
      <c r="P1046" s="69">
        <f>ROUNDUP('Листы ввода'!K664*'Общ. данные'!$D$26,0)</f>
        <v>0</v>
      </c>
      <c r="Q1046" s="238">
        <f>ROUNDUP('Листы ввода'!L664*'Общ. данные'!$D$26,0)</f>
        <v>0</v>
      </c>
      <c r="R1046" s="239"/>
      <c r="S1046" s="238">
        <f>ROUNDUP('Листы ввода'!M664*'Общ. данные'!$D$26,0)</f>
        <v>0</v>
      </c>
      <c r="T1046" s="240"/>
      <c r="U1046" s="239"/>
      <c r="V1046" s="238">
        <f>ROUNDUP('Листы ввода'!N664*'Общ. данные'!$D$26,0)</f>
        <v>0</v>
      </c>
      <c r="W1046" s="240"/>
      <c r="X1046" s="239"/>
      <c r="Y1046" s="262">
        <f>'Листы ввода'!O664</f>
        <v>0</v>
      </c>
      <c r="Z1046" s="263"/>
      <c r="AA1046" s="26">
        <f>'Листы ввода'!P664</f>
        <v>0</v>
      </c>
      <c r="AB1046" s="68">
        <f>'Листы ввода'!Q664</f>
        <v>0</v>
      </c>
      <c r="AC1046" s="236">
        <f>'Листы ввода'!R664</f>
        <v>0</v>
      </c>
      <c r="AD1046" s="236"/>
      <c r="AE1046" s="233">
        <f>IF('Листы ввода'!T664=1,'Листы на печать'!P1046,AQ1046)</f>
        <v>0</v>
      </c>
      <c r="AF1046" s="264"/>
      <c r="AG1046" s="265"/>
      <c r="AH1046" s="266"/>
      <c r="AI1046" s="26"/>
      <c r="AJ1046" s="27"/>
      <c r="AK1046" s="265"/>
      <c r="AL1046" s="265"/>
      <c r="AM1046" s="266"/>
      <c r="AN1046" s="267"/>
      <c r="AO1046" s="266"/>
      <c r="AP1046" s="301"/>
      <c r="AQ1046" s="46">
        <f t="shared" si="21"/>
        <v>0</v>
      </c>
    </row>
    <row r="1047" spans="1:43" ht="20.45" customHeight="1">
      <c r="A1047" s="314"/>
      <c r="B1047" s="233">
        <f>'Листы ввода'!B665</f>
        <v>0</v>
      </c>
      <c r="C1047" s="234"/>
      <c r="D1047" s="235">
        <f>'Листы ввода'!C665</f>
        <v>0</v>
      </c>
      <c r="E1047" s="236"/>
      <c r="F1047" s="237"/>
      <c r="G1047" s="235">
        <f>'Листы ввода'!D665</f>
        <v>0</v>
      </c>
      <c r="H1047" s="236"/>
      <c r="I1047" s="237"/>
      <c r="J1047" s="26">
        <f>'Листы ввода'!E665</f>
        <v>0</v>
      </c>
      <c r="K1047" s="27">
        <f>'Листы ввода'!F665</f>
        <v>0</v>
      </c>
      <c r="L1047" s="69">
        <f>ROUNDUP('Листы ввода'!G665*'Общ. данные'!$D$26,0)</f>
        <v>0</v>
      </c>
      <c r="M1047" s="67">
        <f>'Листы ввода'!H665</f>
        <v>0</v>
      </c>
      <c r="N1047" s="28">
        <f>'Листы ввода'!I665</f>
        <v>0</v>
      </c>
      <c r="O1047" s="68">
        <f>'Листы ввода'!J665</f>
        <v>0</v>
      </c>
      <c r="P1047" s="69">
        <f>ROUNDUP('Листы ввода'!K665*'Общ. данные'!$D$26,0)</f>
        <v>0</v>
      </c>
      <c r="Q1047" s="238">
        <f>ROUNDUP('Листы ввода'!L665*'Общ. данные'!$D$26,0)</f>
        <v>0</v>
      </c>
      <c r="R1047" s="239"/>
      <c r="S1047" s="238">
        <f>ROUNDUP('Листы ввода'!M665*'Общ. данные'!$D$26,0)</f>
        <v>0</v>
      </c>
      <c r="T1047" s="240"/>
      <c r="U1047" s="239"/>
      <c r="V1047" s="238">
        <f>ROUNDUP('Листы ввода'!N665*'Общ. данные'!$D$26,0)</f>
        <v>0</v>
      </c>
      <c r="W1047" s="240"/>
      <c r="X1047" s="239"/>
      <c r="Y1047" s="262">
        <f>'Листы ввода'!O665</f>
        <v>0</v>
      </c>
      <c r="Z1047" s="263"/>
      <c r="AA1047" s="26">
        <f>'Листы ввода'!P665</f>
        <v>0</v>
      </c>
      <c r="AB1047" s="68">
        <f>'Листы ввода'!Q665</f>
        <v>0</v>
      </c>
      <c r="AC1047" s="236">
        <f>'Листы ввода'!R665</f>
        <v>0</v>
      </c>
      <c r="AD1047" s="236"/>
      <c r="AE1047" s="233">
        <f>IF('Листы ввода'!T665=1,'Листы на печать'!P1047,AQ1047)</f>
        <v>0</v>
      </c>
      <c r="AF1047" s="264"/>
      <c r="AG1047" s="265"/>
      <c r="AH1047" s="266"/>
      <c r="AI1047" s="26"/>
      <c r="AJ1047" s="27"/>
      <c r="AK1047" s="265"/>
      <c r="AL1047" s="265"/>
      <c r="AM1047" s="266"/>
      <c r="AN1047" s="267"/>
      <c r="AO1047" s="266"/>
      <c r="AP1047" s="301"/>
      <c r="AQ1047" s="46">
        <f t="shared" si="21"/>
        <v>0</v>
      </c>
    </row>
    <row r="1048" spans="1:43" ht="20.45" customHeight="1">
      <c r="A1048" s="314"/>
      <c r="B1048" s="233">
        <f>'Листы ввода'!B666</f>
        <v>0</v>
      </c>
      <c r="C1048" s="234"/>
      <c r="D1048" s="235">
        <f>'Листы ввода'!C666</f>
        <v>0</v>
      </c>
      <c r="E1048" s="236"/>
      <c r="F1048" s="237"/>
      <c r="G1048" s="235">
        <f>'Листы ввода'!D666</f>
        <v>0</v>
      </c>
      <c r="H1048" s="236"/>
      <c r="I1048" s="237"/>
      <c r="J1048" s="26">
        <f>'Листы ввода'!E666</f>
        <v>0</v>
      </c>
      <c r="K1048" s="27">
        <f>'Листы ввода'!F666</f>
        <v>0</v>
      </c>
      <c r="L1048" s="69">
        <f>ROUNDUP('Листы ввода'!G666*'Общ. данные'!$D$26,0)</f>
        <v>0</v>
      </c>
      <c r="M1048" s="67">
        <f>'Листы ввода'!H666</f>
        <v>0</v>
      </c>
      <c r="N1048" s="28">
        <f>'Листы ввода'!I666</f>
        <v>0</v>
      </c>
      <c r="O1048" s="68">
        <f>'Листы ввода'!J666</f>
        <v>0</v>
      </c>
      <c r="P1048" s="69">
        <f>ROUNDUP('Листы ввода'!K666*'Общ. данные'!$D$26,0)</f>
        <v>0</v>
      </c>
      <c r="Q1048" s="238">
        <f>ROUNDUP('Листы ввода'!L666*'Общ. данные'!$D$26,0)</f>
        <v>0</v>
      </c>
      <c r="R1048" s="239"/>
      <c r="S1048" s="238">
        <f>ROUNDUP('Листы ввода'!M666*'Общ. данные'!$D$26,0)</f>
        <v>0</v>
      </c>
      <c r="T1048" s="240"/>
      <c r="U1048" s="239"/>
      <c r="V1048" s="238">
        <f>ROUNDUP('Листы ввода'!N666*'Общ. данные'!$D$26,0)</f>
        <v>0</v>
      </c>
      <c r="W1048" s="240"/>
      <c r="X1048" s="239"/>
      <c r="Y1048" s="262">
        <f>'Листы ввода'!O666</f>
        <v>0</v>
      </c>
      <c r="Z1048" s="263"/>
      <c r="AA1048" s="26">
        <f>'Листы ввода'!P666</f>
        <v>0</v>
      </c>
      <c r="AB1048" s="68">
        <f>'Листы ввода'!Q666</f>
        <v>0</v>
      </c>
      <c r="AC1048" s="236">
        <f>'Листы ввода'!R666</f>
        <v>0</v>
      </c>
      <c r="AD1048" s="236"/>
      <c r="AE1048" s="233">
        <f>IF('Листы ввода'!T666=1,'Листы на печать'!P1048,AQ1048)</f>
        <v>0</v>
      </c>
      <c r="AF1048" s="264"/>
      <c r="AG1048" s="265"/>
      <c r="AH1048" s="266"/>
      <c r="AI1048" s="26"/>
      <c r="AJ1048" s="27"/>
      <c r="AK1048" s="265"/>
      <c r="AL1048" s="265"/>
      <c r="AM1048" s="266"/>
      <c r="AN1048" s="267"/>
      <c r="AO1048" s="266"/>
      <c r="AP1048" s="301"/>
      <c r="AQ1048" s="46">
        <f t="shared" si="21"/>
        <v>0</v>
      </c>
    </row>
    <row r="1049" spans="1:43" ht="20.45" customHeight="1">
      <c r="A1049" s="314"/>
      <c r="B1049" s="233">
        <f>'Листы ввода'!B667</f>
        <v>0</v>
      </c>
      <c r="C1049" s="234"/>
      <c r="D1049" s="235">
        <f>'Листы ввода'!C667</f>
        <v>0</v>
      </c>
      <c r="E1049" s="236"/>
      <c r="F1049" s="237"/>
      <c r="G1049" s="235">
        <f>'Листы ввода'!D667</f>
        <v>0</v>
      </c>
      <c r="H1049" s="236"/>
      <c r="I1049" s="237"/>
      <c r="J1049" s="26">
        <f>'Листы ввода'!E667</f>
        <v>0</v>
      </c>
      <c r="K1049" s="27">
        <f>'Листы ввода'!F667</f>
        <v>0</v>
      </c>
      <c r="L1049" s="69">
        <f>ROUNDUP('Листы ввода'!G667*'Общ. данные'!$D$26,0)</f>
        <v>0</v>
      </c>
      <c r="M1049" s="67">
        <f>'Листы ввода'!H667</f>
        <v>0</v>
      </c>
      <c r="N1049" s="28">
        <f>'Листы ввода'!I667</f>
        <v>0</v>
      </c>
      <c r="O1049" s="68">
        <f>'Листы ввода'!J667</f>
        <v>0</v>
      </c>
      <c r="P1049" s="69">
        <f>ROUNDUP('Листы ввода'!K667*'Общ. данные'!$D$26,0)</f>
        <v>0</v>
      </c>
      <c r="Q1049" s="238">
        <f>ROUNDUP('Листы ввода'!L667*'Общ. данные'!$D$26,0)</f>
        <v>0</v>
      </c>
      <c r="R1049" s="239"/>
      <c r="S1049" s="238">
        <f>ROUNDUP('Листы ввода'!M667*'Общ. данные'!$D$26,0)</f>
        <v>0</v>
      </c>
      <c r="T1049" s="240"/>
      <c r="U1049" s="239"/>
      <c r="V1049" s="238">
        <f>ROUNDUP('Листы ввода'!N667*'Общ. данные'!$D$26,0)</f>
        <v>0</v>
      </c>
      <c r="W1049" s="240"/>
      <c r="X1049" s="239"/>
      <c r="Y1049" s="262">
        <f>'Листы ввода'!O667</f>
        <v>0</v>
      </c>
      <c r="Z1049" s="263"/>
      <c r="AA1049" s="26">
        <f>'Листы ввода'!P667</f>
        <v>0</v>
      </c>
      <c r="AB1049" s="68">
        <f>'Листы ввода'!Q667</f>
        <v>0</v>
      </c>
      <c r="AC1049" s="236">
        <f>'Листы ввода'!R667</f>
        <v>0</v>
      </c>
      <c r="AD1049" s="236"/>
      <c r="AE1049" s="233">
        <f>IF('Листы ввода'!T667=1,'Листы на печать'!P1049,AQ1049)</f>
        <v>0</v>
      </c>
      <c r="AF1049" s="264"/>
      <c r="AG1049" s="265"/>
      <c r="AH1049" s="266"/>
      <c r="AI1049" s="26"/>
      <c r="AJ1049" s="27"/>
      <c r="AK1049" s="265"/>
      <c r="AL1049" s="265"/>
      <c r="AM1049" s="266"/>
      <c r="AN1049" s="267"/>
      <c r="AO1049" s="266"/>
      <c r="AP1049" s="301"/>
      <c r="AQ1049" s="46">
        <f t="shared" si="21"/>
        <v>0</v>
      </c>
    </row>
    <row r="1050" spans="1:43" ht="20.45" customHeight="1">
      <c r="A1050" s="314"/>
      <c r="B1050" s="233">
        <f>'Листы ввода'!B668</f>
        <v>0</v>
      </c>
      <c r="C1050" s="234"/>
      <c r="D1050" s="235">
        <f>'Листы ввода'!C668</f>
        <v>0</v>
      </c>
      <c r="E1050" s="236"/>
      <c r="F1050" s="237"/>
      <c r="G1050" s="235">
        <f>'Листы ввода'!D668</f>
        <v>0</v>
      </c>
      <c r="H1050" s="236"/>
      <c r="I1050" s="237"/>
      <c r="J1050" s="26">
        <f>'Листы ввода'!E668</f>
        <v>0</v>
      </c>
      <c r="K1050" s="27">
        <f>'Листы ввода'!F668</f>
        <v>0</v>
      </c>
      <c r="L1050" s="69">
        <f>ROUNDUP('Листы ввода'!G668*'Общ. данные'!$D$26,0)</f>
        <v>0</v>
      </c>
      <c r="M1050" s="67">
        <f>'Листы ввода'!H668</f>
        <v>0</v>
      </c>
      <c r="N1050" s="28">
        <f>'Листы ввода'!I668</f>
        <v>0</v>
      </c>
      <c r="O1050" s="68">
        <f>'Листы ввода'!J668</f>
        <v>0</v>
      </c>
      <c r="P1050" s="69">
        <f>ROUNDUP('Листы ввода'!K668*'Общ. данные'!$D$26,0)</f>
        <v>0</v>
      </c>
      <c r="Q1050" s="238">
        <f>ROUNDUP('Листы ввода'!L668*'Общ. данные'!$D$26,0)</f>
        <v>0</v>
      </c>
      <c r="R1050" s="239"/>
      <c r="S1050" s="238">
        <f>ROUNDUP('Листы ввода'!M668*'Общ. данные'!$D$26,0)</f>
        <v>0</v>
      </c>
      <c r="T1050" s="240"/>
      <c r="U1050" s="239"/>
      <c r="V1050" s="238">
        <f>ROUNDUP('Листы ввода'!N668*'Общ. данные'!$D$26,0)</f>
        <v>0</v>
      </c>
      <c r="W1050" s="240"/>
      <c r="X1050" s="239"/>
      <c r="Y1050" s="262">
        <f>'Листы ввода'!O668</f>
        <v>0</v>
      </c>
      <c r="Z1050" s="263"/>
      <c r="AA1050" s="26">
        <f>'Листы ввода'!P668</f>
        <v>0</v>
      </c>
      <c r="AB1050" s="68">
        <f>'Листы ввода'!Q668</f>
        <v>0</v>
      </c>
      <c r="AC1050" s="236">
        <f>'Листы ввода'!R668</f>
        <v>0</v>
      </c>
      <c r="AD1050" s="236"/>
      <c r="AE1050" s="233">
        <f>IF('Листы ввода'!T668=1,'Листы на печать'!P1050,AQ1050)</f>
        <v>0</v>
      </c>
      <c r="AF1050" s="264"/>
      <c r="AG1050" s="265"/>
      <c r="AH1050" s="266"/>
      <c r="AI1050" s="26"/>
      <c r="AJ1050" s="27"/>
      <c r="AK1050" s="265"/>
      <c r="AL1050" s="265"/>
      <c r="AM1050" s="266"/>
      <c r="AN1050" s="267"/>
      <c r="AO1050" s="266"/>
      <c r="AP1050" s="301"/>
      <c r="AQ1050" s="46">
        <f t="shared" si="21"/>
        <v>0</v>
      </c>
    </row>
    <row r="1051" spans="1:43" ht="20.45" customHeight="1">
      <c r="A1051" s="314"/>
      <c r="B1051" s="233">
        <f>'Листы ввода'!B669</f>
        <v>0</v>
      </c>
      <c r="C1051" s="234"/>
      <c r="D1051" s="235">
        <f>'Листы ввода'!C669</f>
        <v>0</v>
      </c>
      <c r="E1051" s="236"/>
      <c r="F1051" s="237"/>
      <c r="G1051" s="235">
        <f>'Листы ввода'!D669</f>
        <v>0</v>
      </c>
      <c r="H1051" s="236"/>
      <c r="I1051" s="237"/>
      <c r="J1051" s="26">
        <f>'Листы ввода'!E669</f>
        <v>0</v>
      </c>
      <c r="K1051" s="27">
        <f>'Листы ввода'!F669</f>
        <v>0</v>
      </c>
      <c r="L1051" s="69">
        <f>ROUNDUP('Листы ввода'!G669*'Общ. данные'!$D$26,0)</f>
        <v>0</v>
      </c>
      <c r="M1051" s="67">
        <f>'Листы ввода'!H669</f>
        <v>0</v>
      </c>
      <c r="N1051" s="28">
        <f>'Листы ввода'!I669</f>
        <v>0</v>
      </c>
      <c r="O1051" s="68">
        <f>'Листы ввода'!J669</f>
        <v>0</v>
      </c>
      <c r="P1051" s="69">
        <f>ROUNDUP('Листы ввода'!K669*'Общ. данные'!$D$26,0)</f>
        <v>0</v>
      </c>
      <c r="Q1051" s="238">
        <f>ROUNDUP('Листы ввода'!L669*'Общ. данные'!$D$26,0)</f>
        <v>0</v>
      </c>
      <c r="R1051" s="239"/>
      <c r="S1051" s="238">
        <f>ROUNDUP('Листы ввода'!M669*'Общ. данные'!$D$26,0)</f>
        <v>0</v>
      </c>
      <c r="T1051" s="240"/>
      <c r="U1051" s="239"/>
      <c r="V1051" s="238">
        <f>ROUNDUP('Листы ввода'!N669*'Общ. данные'!$D$26,0)</f>
        <v>0</v>
      </c>
      <c r="W1051" s="240"/>
      <c r="X1051" s="239"/>
      <c r="Y1051" s="262">
        <f>'Листы ввода'!O669</f>
        <v>0</v>
      </c>
      <c r="Z1051" s="263"/>
      <c r="AA1051" s="26">
        <f>'Листы ввода'!P669</f>
        <v>0</v>
      </c>
      <c r="AB1051" s="68">
        <f>'Листы ввода'!Q669</f>
        <v>0</v>
      </c>
      <c r="AC1051" s="236">
        <f>'Листы ввода'!R669</f>
        <v>0</v>
      </c>
      <c r="AD1051" s="236"/>
      <c r="AE1051" s="233">
        <f>IF('Листы ввода'!T669=1,'Листы на печать'!P1051,AQ1051)</f>
        <v>0</v>
      </c>
      <c r="AF1051" s="264"/>
      <c r="AG1051" s="265"/>
      <c r="AH1051" s="266"/>
      <c r="AI1051" s="26"/>
      <c r="AJ1051" s="27"/>
      <c r="AK1051" s="265"/>
      <c r="AL1051" s="265"/>
      <c r="AM1051" s="266"/>
      <c r="AN1051" s="267"/>
      <c r="AO1051" s="266"/>
      <c r="AP1051" s="301"/>
      <c r="AQ1051" s="46">
        <f t="shared" si="21"/>
        <v>0</v>
      </c>
    </row>
    <row r="1052" spans="1:43" ht="20.45" customHeight="1">
      <c r="A1052" s="314"/>
      <c r="B1052" s="233">
        <f>'Листы ввода'!B670</f>
        <v>0</v>
      </c>
      <c r="C1052" s="234"/>
      <c r="D1052" s="235">
        <f>'Листы ввода'!C670</f>
        <v>0</v>
      </c>
      <c r="E1052" s="236"/>
      <c r="F1052" s="237"/>
      <c r="G1052" s="235">
        <f>'Листы ввода'!D670</f>
        <v>0</v>
      </c>
      <c r="H1052" s="236"/>
      <c r="I1052" s="237"/>
      <c r="J1052" s="26">
        <f>'Листы ввода'!E670</f>
        <v>0</v>
      </c>
      <c r="K1052" s="27">
        <f>'Листы ввода'!F670</f>
        <v>0</v>
      </c>
      <c r="L1052" s="69">
        <f>ROUNDUP('Листы ввода'!G670*'Общ. данные'!$D$26,0)</f>
        <v>0</v>
      </c>
      <c r="M1052" s="67">
        <f>'Листы ввода'!H670</f>
        <v>0</v>
      </c>
      <c r="N1052" s="28">
        <f>'Листы ввода'!I670</f>
        <v>0</v>
      </c>
      <c r="O1052" s="68">
        <f>'Листы ввода'!J670</f>
        <v>0</v>
      </c>
      <c r="P1052" s="69">
        <f>ROUNDUP('Листы ввода'!K670*'Общ. данные'!$D$26,0)</f>
        <v>0</v>
      </c>
      <c r="Q1052" s="238">
        <f>ROUNDUP('Листы ввода'!L670*'Общ. данные'!$D$26,0)</f>
        <v>0</v>
      </c>
      <c r="R1052" s="239"/>
      <c r="S1052" s="238">
        <f>ROUNDUP('Листы ввода'!M670*'Общ. данные'!$D$26,0)</f>
        <v>0</v>
      </c>
      <c r="T1052" s="240"/>
      <c r="U1052" s="239"/>
      <c r="V1052" s="238">
        <f>ROUNDUP('Листы ввода'!N670*'Общ. данные'!$D$26,0)</f>
        <v>0</v>
      </c>
      <c r="W1052" s="240"/>
      <c r="X1052" s="239"/>
      <c r="Y1052" s="262">
        <f>'Листы ввода'!O670</f>
        <v>0</v>
      </c>
      <c r="Z1052" s="263"/>
      <c r="AA1052" s="26">
        <f>'Листы ввода'!P670</f>
        <v>0</v>
      </c>
      <c r="AB1052" s="68">
        <f>'Листы ввода'!Q670</f>
        <v>0</v>
      </c>
      <c r="AC1052" s="236">
        <f>'Листы ввода'!R670</f>
        <v>0</v>
      </c>
      <c r="AD1052" s="236"/>
      <c r="AE1052" s="233">
        <f>IF('Листы ввода'!T670=1,'Листы на печать'!P1052,AQ1052)</f>
        <v>0</v>
      </c>
      <c r="AF1052" s="264"/>
      <c r="AG1052" s="265"/>
      <c r="AH1052" s="266"/>
      <c r="AI1052" s="26"/>
      <c r="AJ1052" s="27"/>
      <c r="AK1052" s="265"/>
      <c r="AL1052" s="265"/>
      <c r="AM1052" s="266"/>
      <c r="AN1052" s="267"/>
      <c r="AO1052" s="266"/>
      <c r="AP1052" s="301"/>
      <c r="AQ1052" s="46">
        <f t="shared" si="21"/>
        <v>0</v>
      </c>
    </row>
    <row r="1053" spans="1:43" ht="20.45" customHeight="1">
      <c r="A1053" s="314"/>
      <c r="B1053" s="233">
        <f>'Листы ввода'!B671</f>
        <v>0</v>
      </c>
      <c r="C1053" s="234"/>
      <c r="D1053" s="235">
        <f>'Листы ввода'!C671</f>
        <v>0</v>
      </c>
      <c r="E1053" s="236"/>
      <c r="F1053" s="237"/>
      <c r="G1053" s="235">
        <f>'Листы ввода'!D671</f>
        <v>0</v>
      </c>
      <c r="H1053" s="236"/>
      <c r="I1053" s="237"/>
      <c r="J1053" s="26">
        <f>'Листы ввода'!E671</f>
        <v>0</v>
      </c>
      <c r="K1053" s="27">
        <f>'Листы ввода'!F671</f>
        <v>0</v>
      </c>
      <c r="L1053" s="69">
        <f>ROUNDUP('Листы ввода'!G671*'Общ. данные'!$D$26,0)</f>
        <v>0</v>
      </c>
      <c r="M1053" s="67">
        <f>'Листы ввода'!H671</f>
        <v>0</v>
      </c>
      <c r="N1053" s="28">
        <f>'Листы ввода'!I671</f>
        <v>0</v>
      </c>
      <c r="O1053" s="68">
        <f>'Листы ввода'!J671</f>
        <v>0</v>
      </c>
      <c r="P1053" s="69">
        <f>ROUNDUP('Листы ввода'!K671*'Общ. данные'!$D$26,0)</f>
        <v>0</v>
      </c>
      <c r="Q1053" s="238">
        <f>ROUNDUP('Листы ввода'!L671*'Общ. данные'!$D$26,0)</f>
        <v>0</v>
      </c>
      <c r="R1053" s="239"/>
      <c r="S1053" s="238">
        <f>ROUNDUP('Листы ввода'!M671*'Общ. данные'!$D$26,0)</f>
        <v>0</v>
      </c>
      <c r="T1053" s="240"/>
      <c r="U1053" s="239"/>
      <c r="V1053" s="238">
        <f>ROUNDUP('Листы ввода'!N671*'Общ. данные'!$D$26,0)</f>
        <v>0</v>
      </c>
      <c r="W1053" s="240"/>
      <c r="X1053" s="239"/>
      <c r="Y1053" s="262">
        <f>'Листы ввода'!O671</f>
        <v>0</v>
      </c>
      <c r="Z1053" s="263"/>
      <c r="AA1053" s="26">
        <f>'Листы ввода'!P671</f>
        <v>0</v>
      </c>
      <c r="AB1053" s="68">
        <f>'Листы ввода'!Q671</f>
        <v>0</v>
      </c>
      <c r="AC1053" s="236">
        <f>'Листы ввода'!R671</f>
        <v>0</v>
      </c>
      <c r="AD1053" s="236"/>
      <c r="AE1053" s="233">
        <f>IF('Листы ввода'!T671=1,'Листы на печать'!P1053,AQ1053)</f>
        <v>0</v>
      </c>
      <c r="AF1053" s="264"/>
      <c r="AG1053" s="265"/>
      <c r="AH1053" s="266"/>
      <c r="AI1053" s="26"/>
      <c r="AJ1053" s="27"/>
      <c r="AK1053" s="265"/>
      <c r="AL1053" s="265"/>
      <c r="AM1053" s="266"/>
      <c r="AN1053" s="267"/>
      <c r="AO1053" s="266"/>
      <c r="AP1053" s="301"/>
      <c r="AQ1053" s="46">
        <f t="shared" si="21"/>
        <v>0</v>
      </c>
    </row>
    <row r="1054" spans="1:43" ht="20.45" customHeight="1">
      <c r="A1054" s="314"/>
      <c r="B1054" s="233">
        <f>'Листы ввода'!B672</f>
        <v>0</v>
      </c>
      <c r="C1054" s="234"/>
      <c r="D1054" s="235">
        <f>'Листы ввода'!C672</f>
        <v>0</v>
      </c>
      <c r="E1054" s="236"/>
      <c r="F1054" s="237"/>
      <c r="G1054" s="235">
        <f>'Листы ввода'!D672</f>
        <v>0</v>
      </c>
      <c r="H1054" s="236"/>
      <c r="I1054" s="237"/>
      <c r="J1054" s="26">
        <f>'Листы ввода'!E672</f>
        <v>0</v>
      </c>
      <c r="K1054" s="27">
        <f>'Листы ввода'!F672</f>
        <v>0</v>
      </c>
      <c r="L1054" s="69">
        <f>ROUNDUP('Листы ввода'!G672*'Общ. данные'!$D$26,0)</f>
        <v>0</v>
      </c>
      <c r="M1054" s="67">
        <f>'Листы ввода'!H672</f>
        <v>0</v>
      </c>
      <c r="N1054" s="28">
        <f>'Листы ввода'!I672</f>
        <v>0</v>
      </c>
      <c r="O1054" s="68">
        <f>'Листы ввода'!J672</f>
        <v>0</v>
      </c>
      <c r="P1054" s="69">
        <f>ROUNDUP('Листы ввода'!K672*'Общ. данные'!$D$26,0)</f>
        <v>0</v>
      </c>
      <c r="Q1054" s="238">
        <f>ROUNDUP('Листы ввода'!L672*'Общ. данные'!$D$26,0)</f>
        <v>0</v>
      </c>
      <c r="R1054" s="239"/>
      <c r="S1054" s="238">
        <f>ROUNDUP('Листы ввода'!M672*'Общ. данные'!$D$26,0)</f>
        <v>0</v>
      </c>
      <c r="T1054" s="240"/>
      <c r="U1054" s="239"/>
      <c r="V1054" s="238">
        <f>ROUNDUP('Листы ввода'!N672*'Общ. данные'!$D$26,0)</f>
        <v>0</v>
      </c>
      <c r="W1054" s="240"/>
      <c r="X1054" s="239"/>
      <c r="Y1054" s="262">
        <f>'Листы ввода'!O672</f>
        <v>0</v>
      </c>
      <c r="Z1054" s="263"/>
      <c r="AA1054" s="26">
        <f>'Листы ввода'!P672</f>
        <v>0</v>
      </c>
      <c r="AB1054" s="68">
        <f>'Листы ввода'!Q672</f>
        <v>0</v>
      </c>
      <c r="AC1054" s="236">
        <f>'Листы ввода'!R672</f>
        <v>0</v>
      </c>
      <c r="AD1054" s="236"/>
      <c r="AE1054" s="233">
        <f>IF('Листы ввода'!T672=1,'Листы на печать'!P1054,AQ1054)</f>
        <v>0</v>
      </c>
      <c r="AF1054" s="264"/>
      <c r="AG1054" s="265"/>
      <c r="AH1054" s="266"/>
      <c r="AI1054" s="26"/>
      <c r="AJ1054" s="27"/>
      <c r="AK1054" s="265"/>
      <c r="AL1054" s="265"/>
      <c r="AM1054" s="266"/>
      <c r="AN1054" s="267"/>
      <c r="AO1054" s="266"/>
      <c r="AP1054" s="301"/>
      <c r="AQ1054" s="46">
        <f t="shared" si="21"/>
        <v>0</v>
      </c>
    </row>
    <row r="1055" spans="1:43" ht="20.45" customHeight="1">
      <c r="A1055" s="314"/>
      <c r="B1055" s="233">
        <f>'Листы ввода'!B673</f>
        <v>0</v>
      </c>
      <c r="C1055" s="234"/>
      <c r="D1055" s="235">
        <f>'Листы ввода'!C673</f>
        <v>0</v>
      </c>
      <c r="E1055" s="236"/>
      <c r="F1055" s="237"/>
      <c r="G1055" s="235">
        <f>'Листы ввода'!D673</f>
        <v>0</v>
      </c>
      <c r="H1055" s="236"/>
      <c r="I1055" s="237"/>
      <c r="J1055" s="26">
        <f>'Листы ввода'!E673</f>
        <v>0</v>
      </c>
      <c r="K1055" s="27">
        <f>'Листы ввода'!F673</f>
        <v>0</v>
      </c>
      <c r="L1055" s="69">
        <f>ROUNDUP('Листы ввода'!G673*'Общ. данные'!$D$26,0)</f>
        <v>0</v>
      </c>
      <c r="M1055" s="67">
        <f>'Листы ввода'!H673</f>
        <v>0</v>
      </c>
      <c r="N1055" s="28">
        <f>'Листы ввода'!I673</f>
        <v>0</v>
      </c>
      <c r="O1055" s="68">
        <f>'Листы ввода'!J673</f>
        <v>0</v>
      </c>
      <c r="P1055" s="69">
        <f>ROUNDUP('Листы ввода'!K673*'Общ. данные'!$D$26,0)</f>
        <v>0</v>
      </c>
      <c r="Q1055" s="238">
        <f>ROUNDUP('Листы ввода'!L673*'Общ. данные'!$D$26,0)</f>
        <v>0</v>
      </c>
      <c r="R1055" s="239"/>
      <c r="S1055" s="238">
        <f>ROUNDUP('Листы ввода'!M673*'Общ. данные'!$D$26,0)</f>
        <v>0</v>
      </c>
      <c r="T1055" s="240"/>
      <c r="U1055" s="239"/>
      <c r="V1055" s="238">
        <f>ROUNDUP('Листы ввода'!N673*'Общ. данные'!$D$26,0)</f>
        <v>0</v>
      </c>
      <c r="W1055" s="240"/>
      <c r="X1055" s="239"/>
      <c r="Y1055" s="262">
        <f>'Листы ввода'!O673</f>
        <v>0</v>
      </c>
      <c r="Z1055" s="263"/>
      <c r="AA1055" s="26">
        <f>'Листы ввода'!P673</f>
        <v>0</v>
      </c>
      <c r="AB1055" s="68">
        <f>'Листы ввода'!Q673</f>
        <v>0</v>
      </c>
      <c r="AC1055" s="236">
        <f>'Листы ввода'!R673</f>
        <v>0</v>
      </c>
      <c r="AD1055" s="236"/>
      <c r="AE1055" s="233">
        <f>IF('Листы ввода'!T673=1,'Листы на печать'!P1055,AQ1055)</f>
        <v>0</v>
      </c>
      <c r="AF1055" s="264"/>
      <c r="AG1055" s="265"/>
      <c r="AH1055" s="266"/>
      <c r="AI1055" s="26"/>
      <c r="AJ1055" s="27"/>
      <c r="AK1055" s="265"/>
      <c r="AL1055" s="265"/>
      <c r="AM1055" s="266"/>
      <c r="AN1055" s="267"/>
      <c r="AO1055" s="266"/>
      <c r="AP1055" s="301"/>
      <c r="AQ1055" s="46">
        <f t="shared" si="21"/>
        <v>0</v>
      </c>
    </row>
    <row r="1056" spans="1:43" ht="20.45" customHeight="1">
      <c r="A1056" s="314"/>
      <c r="B1056" s="233">
        <f>'Листы ввода'!B674</f>
        <v>0</v>
      </c>
      <c r="C1056" s="234"/>
      <c r="D1056" s="235">
        <f>'Листы ввода'!C674</f>
        <v>0</v>
      </c>
      <c r="E1056" s="236"/>
      <c r="F1056" s="237"/>
      <c r="G1056" s="235">
        <f>'Листы ввода'!D674</f>
        <v>0</v>
      </c>
      <c r="H1056" s="236"/>
      <c r="I1056" s="237"/>
      <c r="J1056" s="26">
        <f>'Листы ввода'!E674</f>
        <v>0</v>
      </c>
      <c r="K1056" s="27">
        <f>'Листы ввода'!F674</f>
        <v>0</v>
      </c>
      <c r="L1056" s="69">
        <f>ROUNDUP('Листы ввода'!G674*'Общ. данные'!$D$26,0)</f>
        <v>0</v>
      </c>
      <c r="M1056" s="67">
        <f>'Листы ввода'!H674</f>
        <v>0</v>
      </c>
      <c r="N1056" s="28">
        <f>'Листы ввода'!I674</f>
        <v>0</v>
      </c>
      <c r="O1056" s="68">
        <f>'Листы ввода'!J674</f>
        <v>0</v>
      </c>
      <c r="P1056" s="69">
        <f>ROUNDUP('Листы ввода'!K674*'Общ. данные'!$D$26,0)</f>
        <v>0</v>
      </c>
      <c r="Q1056" s="238">
        <f>ROUNDUP('Листы ввода'!L674*'Общ. данные'!$D$26,0)</f>
        <v>0</v>
      </c>
      <c r="R1056" s="239"/>
      <c r="S1056" s="238">
        <f>ROUNDUP('Листы ввода'!M674*'Общ. данные'!$D$26,0)</f>
        <v>0</v>
      </c>
      <c r="T1056" s="240"/>
      <c r="U1056" s="239"/>
      <c r="V1056" s="238">
        <f>ROUNDUP('Листы ввода'!N674*'Общ. данные'!$D$26,0)</f>
        <v>0</v>
      </c>
      <c r="W1056" s="240"/>
      <c r="X1056" s="239"/>
      <c r="Y1056" s="262">
        <f>'Листы ввода'!O674</f>
        <v>0</v>
      </c>
      <c r="Z1056" s="263"/>
      <c r="AA1056" s="26">
        <f>'Листы ввода'!P674</f>
        <v>0</v>
      </c>
      <c r="AB1056" s="68">
        <f>'Листы ввода'!Q674</f>
        <v>0</v>
      </c>
      <c r="AC1056" s="236">
        <f>'Листы ввода'!R674</f>
        <v>0</v>
      </c>
      <c r="AD1056" s="236"/>
      <c r="AE1056" s="233">
        <f>IF('Листы ввода'!T674=1,'Листы на печать'!P1056,AQ1056)</f>
        <v>0</v>
      </c>
      <c r="AF1056" s="264"/>
      <c r="AG1056" s="265"/>
      <c r="AH1056" s="266"/>
      <c r="AI1056" s="26"/>
      <c r="AJ1056" s="27"/>
      <c r="AK1056" s="265"/>
      <c r="AL1056" s="265"/>
      <c r="AM1056" s="266"/>
      <c r="AN1056" s="267"/>
      <c r="AO1056" s="266"/>
      <c r="AP1056" s="301"/>
      <c r="AQ1056" s="46">
        <f t="shared" si="21"/>
        <v>0</v>
      </c>
    </row>
    <row r="1057" spans="1:43" ht="20.45" customHeight="1">
      <c r="A1057" s="314"/>
      <c r="B1057" s="233">
        <f>'Листы ввода'!B675</f>
        <v>0</v>
      </c>
      <c r="C1057" s="234"/>
      <c r="D1057" s="235">
        <f>'Листы ввода'!C675</f>
        <v>0</v>
      </c>
      <c r="E1057" s="236"/>
      <c r="F1057" s="237"/>
      <c r="G1057" s="235">
        <f>'Листы ввода'!D675</f>
        <v>0</v>
      </c>
      <c r="H1057" s="236"/>
      <c r="I1057" s="237"/>
      <c r="J1057" s="26">
        <f>'Листы ввода'!E675</f>
        <v>0</v>
      </c>
      <c r="K1057" s="27">
        <f>'Листы ввода'!F675</f>
        <v>0</v>
      </c>
      <c r="L1057" s="69">
        <f>ROUNDUP('Листы ввода'!G675*'Общ. данные'!$D$26,0)</f>
        <v>0</v>
      </c>
      <c r="M1057" s="67">
        <f>'Листы ввода'!H675</f>
        <v>0</v>
      </c>
      <c r="N1057" s="28">
        <f>'Листы ввода'!I675</f>
        <v>0</v>
      </c>
      <c r="O1057" s="68">
        <f>'Листы ввода'!J675</f>
        <v>0</v>
      </c>
      <c r="P1057" s="69">
        <f>ROUNDUP('Листы ввода'!K675*'Общ. данные'!$D$26,0)</f>
        <v>0</v>
      </c>
      <c r="Q1057" s="238">
        <f>ROUNDUP('Листы ввода'!L675*'Общ. данные'!$D$26,0)</f>
        <v>0</v>
      </c>
      <c r="R1057" s="239"/>
      <c r="S1057" s="238">
        <f>ROUNDUP('Листы ввода'!M675*'Общ. данные'!$D$26,0)</f>
        <v>0</v>
      </c>
      <c r="T1057" s="240"/>
      <c r="U1057" s="239"/>
      <c r="V1057" s="238">
        <f>ROUNDUP('Листы ввода'!N675*'Общ. данные'!$D$26,0)</f>
        <v>0</v>
      </c>
      <c r="W1057" s="240"/>
      <c r="X1057" s="239"/>
      <c r="Y1057" s="262">
        <f>'Листы ввода'!O675</f>
        <v>0</v>
      </c>
      <c r="Z1057" s="263"/>
      <c r="AA1057" s="26">
        <f>'Листы ввода'!P675</f>
        <v>0</v>
      </c>
      <c r="AB1057" s="68">
        <f>'Листы ввода'!Q675</f>
        <v>0</v>
      </c>
      <c r="AC1057" s="236">
        <f>'Листы ввода'!R675</f>
        <v>0</v>
      </c>
      <c r="AD1057" s="236"/>
      <c r="AE1057" s="233">
        <f>IF('Листы ввода'!T675=1,'Листы на печать'!P1057,AQ1057)</f>
        <v>0</v>
      </c>
      <c r="AF1057" s="264"/>
      <c r="AG1057" s="265"/>
      <c r="AH1057" s="266"/>
      <c r="AI1057" s="26"/>
      <c r="AJ1057" s="27"/>
      <c r="AK1057" s="265"/>
      <c r="AL1057" s="265"/>
      <c r="AM1057" s="266"/>
      <c r="AN1057" s="267"/>
      <c r="AO1057" s="266"/>
      <c r="AP1057" s="301"/>
      <c r="AQ1057" s="46">
        <f t="shared" si="21"/>
        <v>0</v>
      </c>
    </row>
    <row r="1058" spans="1:43" ht="20.45" customHeight="1">
      <c r="A1058" s="314"/>
      <c r="B1058" s="233">
        <f>'Листы ввода'!B676</f>
        <v>0</v>
      </c>
      <c r="C1058" s="234"/>
      <c r="D1058" s="235">
        <f>'Листы ввода'!C676</f>
        <v>0</v>
      </c>
      <c r="E1058" s="236"/>
      <c r="F1058" s="237"/>
      <c r="G1058" s="235">
        <f>'Листы ввода'!D676</f>
        <v>0</v>
      </c>
      <c r="H1058" s="236"/>
      <c r="I1058" s="237"/>
      <c r="J1058" s="26">
        <f>'Листы ввода'!E676</f>
        <v>0</v>
      </c>
      <c r="K1058" s="27">
        <f>'Листы ввода'!F676</f>
        <v>0</v>
      </c>
      <c r="L1058" s="69">
        <f>ROUNDUP('Листы ввода'!G676*'Общ. данные'!$D$26,0)</f>
        <v>0</v>
      </c>
      <c r="M1058" s="67">
        <f>'Листы ввода'!H676</f>
        <v>0</v>
      </c>
      <c r="N1058" s="28">
        <f>'Листы ввода'!I676</f>
        <v>0</v>
      </c>
      <c r="O1058" s="68">
        <f>'Листы ввода'!J676</f>
        <v>0</v>
      </c>
      <c r="P1058" s="69">
        <f>ROUNDUP('Листы ввода'!K676*'Общ. данные'!$D$26,0)</f>
        <v>0</v>
      </c>
      <c r="Q1058" s="238">
        <f>ROUNDUP('Листы ввода'!L676*'Общ. данные'!$D$26,0)</f>
        <v>0</v>
      </c>
      <c r="R1058" s="239"/>
      <c r="S1058" s="238">
        <f>ROUNDUP('Листы ввода'!M676*'Общ. данные'!$D$26,0)</f>
        <v>0</v>
      </c>
      <c r="T1058" s="240"/>
      <c r="U1058" s="239"/>
      <c r="V1058" s="238">
        <f>ROUNDUP('Листы ввода'!N676*'Общ. данные'!$D$26,0)</f>
        <v>0</v>
      </c>
      <c r="W1058" s="240"/>
      <c r="X1058" s="239"/>
      <c r="Y1058" s="262">
        <f>'Листы ввода'!O676</f>
        <v>0</v>
      </c>
      <c r="Z1058" s="263"/>
      <c r="AA1058" s="26">
        <f>'Листы ввода'!P676</f>
        <v>0</v>
      </c>
      <c r="AB1058" s="68">
        <f>'Листы ввода'!Q676</f>
        <v>0</v>
      </c>
      <c r="AC1058" s="236">
        <f>'Листы ввода'!R676</f>
        <v>0</v>
      </c>
      <c r="AD1058" s="236"/>
      <c r="AE1058" s="233">
        <f>IF('Листы ввода'!T676=1,'Листы на печать'!P1058,AQ1058)</f>
        <v>0</v>
      </c>
      <c r="AF1058" s="264"/>
      <c r="AG1058" s="265"/>
      <c r="AH1058" s="266"/>
      <c r="AI1058" s="26"/>
      <c r="AJ1058" s="27"/>
      <c r="AK1058" s="265"/>
      <c r="AL1058" s="265"/>
      <c r="AM1058" s="266"/>
      <c r="AN1058" s="267"/>
      <c r="AO1058" s="266"/>
      <c r="AP1058" s="301"/>
      <c r="AQ1058" s="46">
        <f t="shared" si="21"/>
        <v>0</v>
      </c>
    </row>
    <row r="1059" spans="1:43" ht="20.45" customHeight="1">
      <c r="A1059" s="314"/>
      <c r="B1059" s="233">
        <f>'Листы ввода'!B677</f>
        <v>0</v>
      </c>
      <c r="C1059" s="234"/>
      <c r="D1059" s="235">
        <f>'Листы ввода'!C677</f>
        <v>0</v>
      </c>
      <c r="E1059" s="236"/>
      <c r="F1059" s="237"/>
      <c r="G1059" s="235">
        <f>'Листы ввода'!D677</f>
        <v>0</v>
      </c>
      <c r="H1059" s="236"/>
      <c r="I1059" s="237"/>
      <c r="J1059" s="26">
        <f>'Листы ввода'!E677</f>
        <v>0</v>
      </c>
      <c r="K1059" s="27">
        <f>'Листы ввода'!F677</f>
        <v>0</v>
      </c>
      <c r="L1059" s="69">
        <f>ROUNDUP('Листы ввода'!G677*'Общ. данные'!$D$26,0)</f>
        <v>0</v>
      </c>
      <c r="M1059" s="67">
        <f>'Листы ввода'!H677</f>
        <v>0</v>
      </c>
      <c r="N1059" s="28">
        <f>'Листы ввода'!I677</f>
        <v>0</v>
      </c>
      <c r="O1059" s="68">
        <f>'Листы ввода'!J677</f>
        <v>0</v>
      </c>
      <c r="P1059" s="69">
        <f>ROUNDUP('Листы ввода'!K677*'Общ. данные'!$D$26,0)</f>
        <v>0</v>
      </c>
      <c r="Q1059" s="238">
        <f>ROUNDUP('Листы ввода'!L677*'Общ. данные'!$D$26,0)</f>
        <v>0</v>
      </c>
      <c r="R1059" s="239"/>
      <c r="S1059" s="238">
        <f>ROUNDUP('Листы ввода'!M677*'Общ. данные'!$D$26,0)</f>
        <v>0</v>
      </c>
      <c r="T1059" s="240"/>
      <c r="U1059" s="239"/>
      <c r="V1059" s="238">
        <f>ROUNDUP('Листы ввода'!N677*'Общ. данные'!$D$26,0)</f>
        <v>0</v>
      </c>
      <c r="W1059" s="240"/>
      <c r="X1059" s="239"/>
      <c r="Y1059" s="262">
        <f>'Листы ввода'!O677</f>
        <v>0</v>
      </c>
      <c r="Z1059" s="263"/>
      <c r="AA1059" s="26">
        <f>'Листы ввода'!P677</f>
        <v>0</v>
      </c>
      <c r="AB1059" s="68">
        <f>'Листы ввода'!Q677</f>
        <v>0</v>
      </c>
      <c r="AC1059" s="236">
        <f>'Листы ввода'!R677</f>
        <v>0</v>
      </c>
      <c r="AD1059" s="236"/>
      <c r="AE1059" s="233">
        <f>IF('Листы ввода'!T677=1,'Листы на печать'!P1059,AQ1059)</f>
        <v>0</v>
      </c>
      <c r="AF1059" s="264"/>
      <c r="AG1059" s="265"/>
      <c r="AH1059" s="266"/>
      <c r="AI1059" s="26"/>
      <c r="AJ1059" s="27"/>
      <c r="AK1059" s="265"/>
      <c r="AL1059" s="265"/>
      <c r="AM1059" s="266"/>
      <c r="AN1059" s="267"/>
      <c r="AO1059" s="266"/>
      <c r="AP1059" s="301"/>
      <c r="AQ1059" s="46">
        <f t="shared" si="21"/>
        <v>0</v>
      </c>
    </row>
    <row r="1060" spans="1:43" ht="20.45" customHeight="1">
      <c r="A1060" s="314"/>
      <c r="B1060" s="233">
        <f>'Листы ввода'!B678</f>
        <v>0</v>
      </c>
      <c r="C1060" s="234"/>
      <c r="D1060" s="235">
        <f>'Листы ввода'!C678</f>
        <v>0</v>
      </c>
      <c r="E1060" s="236"/>
      <c r="F1060" s="237"/>
      <c r="G1060" s="235">
        <f>'Листы ввода'!D678</f>
        <v>0</v>
      </c>
      <c r="H1060" s="236"/>
      <c r="I1060" s="237"/>
      <c r="J1060" s="26">
        <f>'Листы ввода'!E678</f>
        <v>0</v>
      </c>
      <c r="K1060" s="27">
        <f>'Листы ввода'!F678</f>
        <v>0</v>
      </c>
      <c r="L1060" s="69">
        <f>ROUNDUP('Листы ввода'!G678*'Общ. данные'!$D$26,0)</f>
        <v>0</v>
      </c>
      <c r="M1060" s="67">
        <f>'Листы ввода'!H678</f>
        <v>0</v>
      </c>
      <c r="N1060" s="28">
        <f>'Листы ввода'!I678</f>
        <v>0</v>
      </c>
      <c r="O1060" s="68">
        <f>'Листы ввода'!J678</f>
        <v>0</v>
      </c>
      <c r="P1060" s="69">
        <f>ROUNDUP('Листы ввода'!K678*'Общ. данные'!$D$26,0)</f>
        <v>0</v>
      </c>
      <c r="Q1060" s="238">
        <f>ROUNDUP('Листы ввода'!L678*'Общ. данные'!$D$26,0)</f>
        <v>0</v>
      </c>
      <c r="R1060" s="239"/>
      <c r="S1060" s="238">
        <f>ROUNDUP('Листы ввода'!M678*'Общ. данные'!$D$26,0)</f>
        <v>0</v>
      </c>
      <c r="T1060" s="240"/>
      <c r="U1060" s="239"/>
      <c r="V1060" s="238">
        <f>ROUNDUP('Листы ввода'!N678*'Общ. данные'!$D$26,0)</f>
        <v>0</v>
      </c>
      <c r="W1060" s="240"/>
      <c r="X1060" s="239"/>
      <c r="Y1060" s="262">
        <f>'Листы ввода'!O678</f>
        <v>0</v>
      </c>
      <c r="Z1060" s="263"/>
      <c r="AA1060" s="26">
        <f>'Листы ввода'!P678</f>
        <v>0</v>
      </c>
      <c r="AB1060" s="68">
        <f>'Листы ввода'!Q678</f>
        <v>0</v>
      </c>
      <c r="AC1060" s="236">
        <f>'Листы ввода'!R678</f>
        <v>0</v>
      </c>
      <c r="AD1060" s="236"/>
      <c r="AE1060" s="233">
        <f>IF('Листы ввода'!T678=1,'Листы на печать'!P1060,AQ1060)</f>
        <v>0</v>
      </c>
      <c r="AF1060" s="264"/>
      <c r="AG1060" s="265"/>
      <c r="AH1060" s="266"/>
      <c r="AI1060" s="26"/>
      <c r="AJ1060" s="27"/>
      <c r="AK1060" s="265"/>
      <c r="AL1060" s="265"/>
      <c r="AM1060" s="266"/>
      <c r="AN1060" s="267"/>
      <c r="AO1060" s="266"/>
      <c r="AP1060" s="301"/>
      <c r="AQ1060" s="46">
        <f t="shared" si="21"/>
        <v>0</v>
      </c>
    </row>
    <row r="1061" spans="1:43" ht="20.45" customHeight="1">
      <c r="A1061" s="314"/>
      <c r="B1061" s="233">
        <f>'Листы ввода'!B679</f>
        <v>0</v>
      </c>
      <c r="C1061" s="234"/>
      <c r="D1061" s="235">
        <f>'Листы ввода'!C679</f>
        <v>0</v>
      </c>
      <c r="E1061" s="236"/>
      <c r="F1061" s="237"/>
      <c r="G1061" s="235">
        <f>'Листы ввода'!D679</f>
        <v>0</v>
      </c>
      <c r="H1061" s="236"/>
      <c r="I1061" s="237"/>
      <c r="J1061" s="26">
        <f>'Листы ввода'!E679</f>
        <v>0</v>
      </c>
      <c r="K1061" s="27">
        <f>'Листы ввода'!F679</f>
        <v>0</v>
      </c>
      <c r="L1061" s="69">
        <f>ROUNDUP('Листы ввода'!G679*'Общ. данные'!$D$26,0)</f>
        <v>0</v>
      </c>
      <c r="M1061" s="67">
        <f>'Листы ввода'!H679</f>
        <v>0</v>
      </c>
      <c r="N1061" s="28">
        <f>'Листы ввода'!I679</f>
        <v>0</v>
      </c>
      <c r="O1061" s="68">
        <f>'Листы ввода'!J679</f>
        <v>0</v>
      </c>
      <c r="P1061" s="69">
        <f>ROUNDUP('Листы ввода'!K679*'Общ. данные'!$D$26,0)</f>
        <v>0</v>
      </c>
      <c r="Q1061" s="238">
        <f>ROUNDUP('Листы ввода'!L679*'Общ. данные'!$D$26,0)</f>
        <v>0</v>
      </c>
      <c r="R1061" s="239"/>
      <c r="S1061" s="238">
        <f>ROUNDUP('Листы ввода'!M679*'Общ. данные'!$D$26,0)</f>
        <v>0</v>
      </c>
      <c r="T1061" s="240"/>
      <c r="U1061" s="239"/>
      <c r="V1061" s="238">
        <f>ROUNDUP('Листы ввода'!N679*'Общ. данные'!$D$26,0)</f>
        <v>0</v>
      </c>
      <c r="W1061" s="240"/>
      <c r="X1061" s="239"/>
      <c r="Y1061" s="262">
        <f>'Листы ввода'!O679</f>
        <v>0</v>
      </c>
      <c r="Z1061" s="263"/>
      <c r="AA1061" s="26">
        <f>'Листы ввода'!P679</f>
        <v>0</v>
      </c>
      <c r="AB1061" s="68">
        <f>'Листы ввода'!Q679</f>
        <v>0</v>
      </c>
      <c r="AC1061" s="236">
        <f>'Листы ввода'!R679</f>
        <v>0</v>
      </c>
      <c r="AD1061" s="236"/>
      <c r="AE1061" s="233">
        <f>IF('Листы ввода'!T679=1,'Листы на печать'!P1061,AQ1061)</f>
        <v>0</v>
      </c>
      <c r="AF1061" s="264"/>
      <c r="AG1061" s="265"/>
      <c r="AH1061" s="266"/>
      <c r="AI1061" s="26"/>
      <c r="AJ1061" s="27"/>
      <c r="AK1061" s="265"/>
      <c r="AL1061" s="265"/>
      <c r="AM1061" s="266"/>
      <c r="AN1061" s="267"/>
      <c r="AO1061" s="266"/>
      <c r="AP1061" s="301"/>
      <c r="AQ1061" s="46">
        <f t="shared" si="21"/>
        <v>0</v>
      </c>
    </row>
    <row r="1062" spans="1:43" ht="20.45" customHeight="1">
      <c r="A1062" s="314"/>
      <c r="B1062" s="233">
        <f>'Листы ввода'!B680</f>
        <v>0</v>
      </c>
      <c r="C1062" s="234"/>
      <c r="D1062" s="235">
        <f>'Листы ввода'!C680</f>
        <v>0</v>
      </c>
      <c r="E1062" s="236"/>
      <c r="F1062" s="237"/>
      <c r="G1062" s="235">
        <f>'Листы ввода'!D680</f>
        <v>0</v>
      </c>
      <c r="H1062" s="236"/>
      <c r="I1062" s="237"/>
      <c r="J1062" s="26">
        <f>'Листы ввода'!E680</f>
        <v>0</v>
      </c>
      <c r="K1062" s="27">
        <f>'Листы ввода'!F680</f>
        <v>0</v>
      </c>
      <c r="L1062" s="69">
        <f>ROUNDUP('Листы ввода'!G680*'Общ. данные'!$D$26,0)</f>
        <v>0</v>
      </c>
      <c r="M1062" s="67">
        <f>'Листы ввода'!H680</f>
        <v>0</v>
      </c>
      <c r="N1062" s="28">
        <f>'Листы ввода'!I680</f>
        <v>0</v>
      </c>
      <c r="O1062" s="68">
        <f>'Листы ввода'!J680</f>
        <v>0</v>
      </c>
      <c r="P1062" s="69">
        <f>ROUNDUP('Листы ввода'!K680*'Общ. данные'!$D$26,0)</f>
        <v>0</v>
      </c>
      <c r="Q1062" s="238">
        <f>ROUNDUP('Листы ввода'!L680*'Общ. данные'!$D$26,0)</f>
        <v>0</v>
      </c>
      <c r="R1062" s="239"/>
      <c r="S1062" s="238">
        <f>ROUNDUP('Листы ввода'!M680*'Общ. данные'!$D$26,0)</f>
        <v>0</v>
      </c>
      <c r="T1062" s="240"/>
      <c r="U1062" s="239"/>
      <c r="V1062" s="238">
        <f>ROUNDUP('Листы ввода'!N680*'Общ. данные'!$D$26,0)</f>
        <v>0</v>
      </c>
      <c r="W1062" s="240"/>
      <c r="X1062" s="239"/>
      <c r="Y1062" s="262">
        <f>'Листы ввода'!O680</f>
        <v>0</v>
      </c>
      <c r="Z1062" s="263"/>
      <c r="AA1062" s="26">
        <f>'Листы ввода'!P680</f>
        <v>0</v>
      </c>
      <c r="AB1062" s="68">
        <f>'Листы ввода'!Q680</f>
        <v>0</v>
      </c>
      <c r="AC1062" s="236">
        <f>'Листы ввода'!R680</f>
        <v>0</v>
      </c>
      <c r="AD1062" s="236"/>
      <c r="AE1062" s="233">
        <f>IF('Листы ввода'!T680=1,'Листы на печать'!P1062,AQ1062)</f>
        <v>0</v>
      </c>
      <c r="AF1062" s="264"/>
      <c r="AG1062" s="265"/>
      <c r="AH1062" s="266"/>
      <c r="AI1062" s="26"/>
      <c r="AJ1062" s="27"/>
      <c r="AK1062" s="265"/>
      <c r="AL1062" s="265"/>
      <c r="AM1062" s="266"/>
      <c r="AN1062" s="267"/>
      <c r="AO1062" s="266"/>
      <c r="AP1062" s="301"/>
      <c r="AQ1062" s="46">
        <f t="shared" si="21"/>
        <v>0</v>
      </c>
    </row>
    <row r="1063" spans="1:43" ht="20.45" customHeight="1">
      <c r="A1063" s="314"/>
      <c r="B1063" s="233">
        <f>'Листы ввода'!B681</f>
        <v>0</v>
      </c>
      <c r="C1063" s="234"/>
      <c r="D1063" s="235">
        <f>'Листы ввода'!C681</f>
        <v>0</v>
      </c>
      <c r="E1063" s="236"/>
      <c r="F1063" s="237"/>
      <c r="G1063" s="235">
        <f>'Листы ввода'!D681</f>
        <v>0</v>
      </c>
      <c r="H1063" s="236"/>
      <c r="I1063" s="237"/>
      <c r="J1063" s="26">
        <f>'Листы ввода'!E681</f>
        <v>0</v>
      </c>
      <c r="K1063" s="27">
        <f>'Листы ввода'!F681</f>
        <v>0</v>
      </c>
      <c r="L1063" s="69">
        <f>ROUNDUP('Листы ввода'!G681*'Общ. данные'!$D$26,0)</f>
        <v>0</v>
      </c>
      <c r="M1063" s="67">
        <f>'Листы ввода'!H681</f>
        <v>0</v>
      </c>
      <c r="N1063" s="28">
        <f>'Листы ввода'!I681</f>
        <v>0</v>
      </c>
      <c r="O1063" s="68">
        <f>'Листы ввода'!J681</f>
        <v>0</v>
      </c>
      <c r="P1063" s="69">
        <f>ROUNDUP('Листы ввода'!K681*'Общ. данные'!$D$26,0)</f>
        <v>0</v>
      </c>
      <c r="Q1063" s="238">
        <f>ROUNDUP('Листы ввода'!L681*'Общ. данные'!$D$26,0)</f>
        <v>0</v>
      </c>
      <c r="R1063" s="239"/>
      <c r="S1063" s="238">
        <f>ROUNDUP('Листы ввода'!M681*'Общ. данные'!$D$26,0)</f>
        <v>0</v>
      </c>
      <c r="T1063" s="240"/>
      <c r="U1063" s="239"/>
      <c r="V1063" s="238">
        <f>ROUNDUP('Листы ввода'!N681*'Общ. данные'!$D$26,0)</f>
        <v>0</v>
      </c>
      <c r="W1063" s="240"/>
      <c r="X1063" s="239"/>
      <c r="Y1063" s="262">
        <f>'Листы ввода'!O681</f>
        <v>0</v>
      </c>
      <c r="Z1063" s="263"/>
      <c r="AA1063" s="26">
        <f>'Листы ввода'!P681</f>
        <v>0</v>
      </c>
      <c r="AB1063" s="68">
        <f>'Листы ввода'!Q681</f>
        <v>0</v>
      </c>
      <c r="AC1063" s="236">
        <f>'Листы ввода'!R681</f>
        <v>0</v>
      </c>
      <c r="AD1063" s="236"/>
      <c r="AE1063" s="233">
        <f>IF('Листы ввода'!T681=1,'Листы на печать'!P1063,AQ1063)</f>
        <v>0</v>
      </c>
      <c r="AF1063" s="264"/>
      <c r="AG1063" s="265"/>
      <c r="AH1063" s="266"/>
      <c r="AI1063" s="26"/>
      <c r="AJ1063" s="27"/>
      <c r="AK1063" s="265"/>
      <c r="AL1063" s="265"/>
      <c r="AM1063" s="266"/>
      <c r="AN1063" s="267"/>
      <c r="AO1063" s="266"/>
      <c r="AP1063" s="301"/>
      <c r="AQ1063" s="46">
        <f t="shared" si="21"/>
        <v>0</v>
      </c>
    </row>
    <row r="1064" spans="1:43" ht="20.45" customHeight="1">
      <c r="A1064" s="314"/>
      <c r="B1064" s="233">
        <f>'Листы ввода'!B682</f>
        <v>0</v>
      </c>
      <c r="C1064" s="234"/>
      <c r="D1064" s="235">
        <f>'Листы ввода'!C682</f>
        <v>0</v>
      </c>
      <c r="E1064" s="236"/>
      <c r="F1064" s="237"/>
      <c r="G1064" s="235">
        <f>'Листы ввода'!D682</f>
        <v>0</v>
      </c>
      <c r="H1064" s="236"/>
      <c r="I1064" s="237"/>
      <c r="J1064" s="26">
        <f>'Листы ввода'!E682</f>
        <v>0</v>
      </c>
      <c r="K1064" s="27">
        <f>'Листы ввода'!F682</f>
        <v>0</v>
      </c>
      <c r="L1064" s="69">
        <f>ROUNDUP('Листы ввода'!G682*'Общ. данные'!$D$26,0)</f>
        <v>0</v>
      </c>
      <c r="M1064" s="67">
        <f>'Листы ввода'!H682</f>
        <v>0</v>
      </c>
      <c r="N1064" s="28">
        <f>'Листы ввода'!I682</f>
        <v>0</v>
      </c>
      <c r="O1064" s="68">
        <f>'Листы ввода'!J682</f>
        <v>0</v>
      </c>
      <c r="P1064" s="69">
        <f>ROUNDUP('Листы ввода'!K682*'Общ. данные'!$D$26,0)</f>
        <v>0</v>
      </c>
      <c r="Q1064" s="238">
        <f>ROUNDUP('Листы ввода'!L682*'Общ. данные'!$D$26,0)</f>
        <v>0</v>
      </c>
      <c r="R1064" s="239"/>
      <c r="S1064" s="238">
        <f>ROUNDUP('Листы ввода'!M682*'Общ. данные'!$D$26,0)</f>
        <v>0</v>
      </c>
      <c r="T1064" s="240"/>
      <c r="U1064" s="239"/>
      <c r="V1064" s="238">
        <f>ROUNDUP('Листы ввода'!N682*'Общ. данные'!$D$26,0)</f>
        <v>0</v>
      </c>
      <c r="W1064" s="240"/>
      <c r="X1064" s="239"/>
      <c r="Y1064" s="262">
        <f>'Листы ввода'!O682</f>
        <v>0</v>
      </c>
      <c r="Z1064" s="263"/>
      <c r="AA1064" s="26">
        <f>'Листы ввода'!P682</f>
        <v>0</v>
      </c>
      <c r="AB1064" s="68">
        <f>'Листы ввода'!Q682</f>
        <v>0</v>
      </c>
      <c r="AC1064" s="236">
        <f>'Листы ввода'!R682</f>
        <v>0</v>
      </c>
      <c r="AD1064" s="236"/>
      <c r="AE1064" s="233">
        <f>IF('Листы ввода'!T682=1,'Листы на печать'!P1064,AQ1064)</f>
        <v>0</v>
      </c>
      <c r="AF1064" s="264"/>
      <c r="AG1064" s="265"/>
      <c r="AH1064" s="266"/>
      <c r="AI1064" s="26"/>
      <c r="AJ1064" s="27"/>
      <c r="AK1064" s="265"/>
      <c r="AL1064" s="265"/>
      <c r="AM1064" s="266"/>
      <c r="AN1064" s="267"/>
      <c r="AO1064" s="266"/>
      <c r="AP1064" s="301"/>
      <c r="AQ1064" s="46">
        <f t="shared" si="21"/>
        <v>0</v>
      </c>
    </row>
    <row r="1065" spans="1:43" ht="20.45" customHeight="1">
      <c r="A1065" s="314"/>
      <c r="B1065" s="233">
        <f>'Листы ввода'!B683</f>
        <v>0</v>
      </c>
      <c r="C1065" s="234"/>
      <c r="D1065" s="235">
        <f>'Листы ввода'!C683</f>
        <v>0</v>
      </c>
      <c r="E1065" s="236"/>
      <c r="F1065" s="237"/>
      <c r="G1065" s="235">
        <f>'Листы ввода'!D683</f>
        <v>0</v>
      </c>
      <c r="H1065" s="236"/>
      <c r="I1065" s="237"/>
      <c r="J1065" s="26">
        <f>'Листы ввода'!E683</f>
        <v>0</v>
      </c>
      <c r="K1065" s="27">
        <f>'Листы ввода'!F683</f>
        <v>0</v>
      </c>
      <c r="L1065" s="69">
        <f>ROUNDUP('Листы ввода'!G683*'Общ. данные'!$D$26,0)</f>
        <v>0</v>
      </c>
      <c r="M1065" s="67">
        <f>'Листы ввода'!H683</f>
        <v>0</v>
      </c>
      <c r="N1065" s="28">
        <f>'Листы ввода'!I683</f>
        <v>0</v>
      </c>
      <c r="O1065" s="68">
        <f>'Листы ввода'!J683</f>
        <v>0</v>
      </c>
      <c r="P1065" s="69">
        <f>ROUNDUP('Листы ввода'!K683*'Общ. данные'!$D$26,0)</f>
        <v>0</v>
      </c>
      <c r="Q1065" s="238">
        <f>ROUNDUP('Листы ввода'!L683*'Общ. данные'!$D$26,0)</f>
        <v>0</v>
      </c>
      <c r="R1065" s="239"/>
      <c r="S1065" s="238">
        <f>ROUNDUP('Листы ввода'!M683*'Общ. данные'!$D$26,0)</f>
        <v>0</v>
      </c>
      <c r="T1065" s="240"/>
      <c r="U1065" s="239"/>
      <c r="V1065" s="238">
        <f>ROUNDUP('Листы ввода'!N683*'Общ. данные'!$D$26,0)</f>
        <v>0</v>
      </c>
      <c r="W1065" s="240"/>
      <c r="X1065" s="239"/>
      <c r="Y1065" s="262">
        <f>'Листы ввода'!O683</f>
        <v>0</v>
      </c>
      <c r="Z1065" s="263"/>
      <c r="AA1065" s="26">
        <f>'Листы ввода'!P683</f>
        <v>0</v>
      </c>
      <c r="AB1065" s="68">
        <f>'Листы ввода'!Q683</f>
        <v>0</v>
      </c>
      <c r="AC1065" s="236">
        <f>'Листы ввода'!R683</f>
        <v>0</v>
      </c>
      <c r="AD1065" s="236"/>
      <c r="AE1065" s="233">
        <f>IF('Листы ввода'!T683=1,'Листы на печать'!P1065,AQ1065)</f>
        <v>0</v>
      </c>
      <c r="AF1065" s="264"/>
      <c r="AG1065" s="265"/>
      <c r="AH1065" s="266"/>
      <c r="AI1065" s="26"/>
      <c r="AJ1065" s="27"/>
      <c r="AK1065" s="265"/>
      <c r="AL1065" s="265"/>
      <c r="AM1065" s="266"/>
      <c r="AN1065" s="267"/>
      <c r="AO1065" s="266"/>
      <c r="AP1065" s="301"/>
      <c r="AQ1065" s="46">
        <f t="shared" si="21"/>
        <v>0</v>
      </c>
    </row>
    <row r="1066" spans="1:43" ht="20.45" customHeight="1">
      <c r="A1066" s="314"/>
      <c r="B1066" s="233">
        <f>'Листы ввода'!B684</f>
        <v>0</v>
      </c>
      <c r="C1066" s="234"/>
      <c r="D1066" s="235">
        <f>'Листы ввода'!C684</f>
        <v>0</v>
      </c>
      <c r="E1066" s="236"/>
      <c r="F1066" s="237"/>
      <c r="G1066" s="235">
        <f>'Листы ввода'!D684</f>
        <v>0</v>
      </c>
      <c r="H1066" s="236"/>
      <c r="I1066" s="237"/>
      <c r="J1066" s="26">
        <f>'Листы ввода'!E684</f>
        <v>0</v>
      </c>
      <c r="K1066" s="27">
        <f>'Листы ввода'!F684</f>
        <v>0</v>
      </c>
      <c r="L1066" s="69">
        <f>ROUNDUP('Листы ввода'!G684*'Общ. данные'!$D$26,0)</f>
        <v>0</v>
      </c>
      <c r="M1066" s="67">
        <f>'Листы ввода'!H684</f>
        <v>0</v>
      </c>
      <c r="N1066" s="28">
        <f>'Листы ввода'!I684</f>
        <v>0</v>
      </c>
      <c r="O1066" s="68">
        <f>'Листы ввода'!J684</f>
        <v>0</v>
      </c>
      <c r="P1066" s="69">
        <f>ROUNDUP('Листы ввода'!K684*'Общ. данные'!$D$26,0)</f>
        <v>0</v>
      </c>
      <c r="Q1066" s="238">
        <f>ROUNDUP('Листы ввода'!L684*'Общ. данные'!$D$26,0)</f>
        <v>0</v>
      </c>
      <c r="R1066" s="239"/>
      <c r="S1066" s="238">
        <f>ROUNDUP('Листы ввода'!M684*'Общ. данные'!$D$26,0)</f>
        <v>0</v>
      </c>
      <c r="T1066" s="240"/>
      <c r="U1066" s="239"/>
      <c r="V1066" s="238">
        <f>ROUNDUP('Листы ввода'!N684*'Общ. данные'!$D$26,0)</f>
        <v>0</v>
      </c>
      <c r="W1066" s="240"/>
      <c r="X1066" s="239"/>
      <c r="Y1066" s="262">
        <f>'Листы ввода'!O684</f>
        <v>0</v>
      </c>
      <c r="Z1066" s="263"/>
      <c r="AA1066" s="26">
        <f>'Листы ввода'!P684</f>
        <v>0</v>
      </c>
      <c r="AB1066" s="68">
        <f>'Листы ввода'!Q684</f>
        <v>0</v>
      </c>
      <c r="AC1066" s="236">
        <f>'Листы ввода'!R684</f>
        <v>0</v>
      </c>
      <c r="AD1066" s="236"/>
      <c r="AE1066" s="233">
        <f>IF('Листы ввода'!T684=1,'Листы на печать'!P1066,AQ1066)</f>
        <v>0</v>
      </c>
      <c r="AF1066" s="264"/>
      <c r="AG1066" s="265"/>
      <c r="AH1066" s="266"/>
      <c r="AI1066" s="31"/>
      <c r="AJ1066" s="32"/>
      <c r="AK1066" s="265"/>
      <c r="AL1066" s="265"/>
      <c r="AM1066" s="266"/>
      <c r="AN1066" s="267"/>
      <c r="AO1066" s="266"/>
      <c r="AP1066" s="301"/>
      <c r="AQ1066" s="46">
        <f t="shared" si="21"/>
        <v>0</v>
      </c>
    </row>
    <row r="1067" spans="1:43" ht="20.45" customHeight="1">
      <c r="A1067" s="314"/>
      <c r="B1067" s="233">
        <f>'Листы ввода'!B685</f>
        <v>0</v>
      </c>
      <c r="C1067" s="234"/>
      <c r="D1067" s="235">
        <f>'Листы ввода'!C685</f>
        <v>0</v>
      </c>
      <c r="E1067" s="236"/>
      <c r="F1067" s="237"/>
      <c r="G1067" s="235">
        <f>'Листы ввода'!D685</f>
        <v>0</v>
      </c>
      <c r="H1067" s="236"/>
      <c r="I1067" s="237"/>
      <c r="J1067" s="26">
        <f>'Листы ввода'!E685</f>
        <v>0</v>
      </c>
      <c r="K1067" s="27">
        <f>'Листы ввода'!F685</f>
        <v>0</v>
      </c>
      <c r="L1067" s="69">
        <f>ROUNDUP('Листы ввода'!G685*'Общ. данные'!$D$26,0)</f>
        <v>0</v>
      </c>
      <c r="M1067" s="67">
        <f>'Листы ввода'!H685</f>
        <v>0</v>
      </c>
      <c r="N1067" s="28">
        <f>'Листы ввода'!I685</f>
        <v>0</v>
      </c>
      <c r="O1067" s="68">
        <f>'Листы ввода'!J685</f>
        <v>0</v>
      </c>
      <c r="P1067" s="69">
        <f>ROUNDUP('Листы ввода'!K685*'Общ. данные'!$D$26,0)</f>
        <v>0</v>
      </c>
      <c r="Q1067" s="238">
        <f>ROUNDUP('Листы ввода'!L685*'Общ. данные'!$D$26,0)</f>
        <v>0</v>
      </c>
      <c r="R1067" s="239"/>
      <c r="S1067" s="238">
        <f>ROUNDUP('Листы ввода'!M685*'Общ. данные'!$D$26,0)</f>
        <v>0</v>
      </c>
      <c r="T1067" s="240"/>
      <c r="U1067" s="239"/>
      <c r="V1067" s="238">
        <f>ROUNDUP('Листы ввода'!N685*'Общ. данные'!$D$26,0)</f>
        <v>0</v>
      </c>
      <c r="W1067" s="240"/>
      <c r="X1067" s="239"/>
      <c r="Y1067" s="262">
        <f>'Листы ввода'!O685</f>
        <v>0</v>
      </c>
      <c r="Z1067" s="263"/>
      <c r="AA1067" s="26">
        <f>'Листы ввода'!P685</f>
        <v>0</v>
      </c>
      <c r="AB1067" s="68">
        <f>'Листы ввода'!Q685</f>
        <v>0</v>
      </c>
      <c r="AC1067" s="236">
        <f>'Листы ввода'!R685</f>
        <v>0</v>
      </c>
      <c r="AD1067" s="236"/>
      <c r="AE1067" s="233">
        <f>IF('Листы ввода'!T685=1,'Листы на печать'!P1067,AQ1067)</f>
        <v>0</v>
      </c>
      <c r="AF1067" s="264"/>
      <c r="AG1067" s="265"/>
      <c r="AH1067" s="266"/>
      <c r="AI1067" s="31"/>
      <c r="AJ1067" s="32"/>
      <c r="AK1067" s="265"/>
      <c r="AL1067" s="265"/>
      <c r="AM1067" s="266"/>
      <c r="AN1067" s="267"/>
      <c r="AO1067" s="266"/>
      <c r="AP1067" s="301"/>
      <c r="AQ1067" s="46">
        <f t="shared" si="21"/>
        <v>0</v>
      </c>
    </row>
    <row r="1068" spans="1:43" ht="20.45" customHeight="1">
      <c r="A1068" s="314"/>
      <c r="B1068" s="233">
        <f>'Листы ввода'!B686</f>
        <v>0</v>
      </c>
      <c r="C1068" s="234"/>
      <c r="D1068" s="235">
        <f>'Листы ввода'!C686</f>
        <v>0</v>
      </c>
      <c r="E1068" s="236"/>
      <c r="F1068" s="237"/>
      <c r="G1068" s="235">
        <f>'Листы ввода'!D686</f>
        <v>0</v>
      </c>
      <c r="H1068" s="236"/>
      <c r="I1068" s="237"/>
      <c r="J1068" s="26">
        <f>'Листы ввода'!E686</f>
        <v>0</v>
      </c>
      <c r="K1068" s="27">
        <f>'Листы ввода'!F686</f>
        <v>0</v>
      </c>
      <c r="L1068" s="69">
        <f>ROUNDUP('Листы ввода'!G686*'Общ. данные'!$D$26,0)</f>
        <v>0</v>
      </c>
      <c r="M1068" s="67">
        <f>'Листы ввода'!H686</f>
        <v>0</v>
      </c>
      <c r="N1068" s="28">
        <f>'Листы ввода'!I686</f>
        <v>0</v>
      </c>
      <c r="O1068" s="68">
        <f>'Листы ввода'!J686</f>
        <v>0</v>
      </c>
      <c r="P1068" s="69">
        <f>ROUNDUP('Листы ввода'!K686*'Общ. данные'!$D$26,0)</f>
        <v>0</v>
      </c>
      <c r="Q1068" s="238">
        <f>ROUNDUP('Листы ввода'!L686*'Общ. данные'!$D$26,0)</f>
        <v>0</v>
      </c>
      <c r="R1068" s="239"/>
      <c r="S1068" s="238">
        <f>ROUNDUP('Листы ввода'!M686*'Общ. данные'!$D$26,0)</f>
        <v>0</v>
      </c>
      <c r="T1068" s="240"/>
      <c r="U1068" s="239"/>
      <c r="V1068" s="238">
        <f>ROUNDUP('Листы ввода'!N686*'Общ. данные'!$D$26,0)</f>
        <v>0</v>
      </c>
      <c r="W1068" s="240"/>
      <c r="X1068" s="239"/>
      <c r="Y1068" s="262">
        <f>'Листы ввода'!O686</f>
        <v>0</v>
      </c>
      <c r="Z1068" s="263"/>
      <c r="AA1068" s="26">
        <f>'Листы ввода'!P686</f>
        <v>0</v>
      </c>
      <c r="AB1068" s="68">
        <f>'Листы ввода'!Q686</f>
        <v>0</v>
      </c>
      <c r="AC1068" s="236">
        <f>'Листы ввода'!R686</f>
        <v>0</v>
      </c>
      <c r="AD1068" s="236"/>
      <c r="AE1068" s="233">
        <f>IF('Листы ввода'!T686=1,'Листы на печать'!P1068,AQ1068)</f>
        <v>0</v>
      </c>
      <c r="AF1068" s="264"/>
      <c r="AG1068" s="265"/>
      <c r="AH1068" s="266"/>
      <c r="AI1068" s="33"/>
      <c r="AJ1068" s="34"/>
      <c r="AK1068" s="265"/>
      <c r="AL1068" s="265"/>
      <c r="AM1068" s="266"/>
      <c r="AN1068" s="275"/>
      <c r="AO1068" s="276"/>
      <c r="AP1068" s="301"/>
      <c r="AQ1068" s="46">
        <f t="shared" si="21"/>
        <v>0</v>
      </c>
    </row>
    <row r="1069" spans="1:43" ht="20.45" customHeight="1" thickBot="1">
      <c r="A1069" s="314"/>
      <c r="B1069" s="269">
        <f>'Листы ввода'!B687</f>
        <v>0</v>
      </c>
      <c r="C1069" s="277"/>
      <c r="D1069" s="278">
        <f>'Листы ввода'!C687</f>
        <v>0</v>
      </c>
      <c r="E1069" s="268"/>
      <c r="F1069" s="279"/>
      <c r="G1069" s="278">
        <f>'Листы ввода'!D687</f>
        <v>0</v>
      </c>
      <c r="H1069" s="268"/>
      <c r="I1069" s="279"/>
      <c r="J1069" s="88">
        <f>'Листы ввода'!E687</f>
        <v>0</v>
      </c>
      <c r="K1069" s="89">
        <f>'Листы ввода'!F687</f>
        <v>0</v>
      </c>
      <c r="L1069" s="86">
        <f>ROUNDUP('Листы ввода'!G687*'Общ. данные'!$D$26,0)</f>
        <v>0</v>
      </c>
      <c r="M1069" s="85">
        <f>'Листы ввода'!H687</f>
        <v>0</v>
      </c>
      <c r="N1069" s="90">
        <f>'Листы ввода'!I687</f>
        <v>0</v>
      </c>
      <c r="O1069" s="87">
        <f>'Листы ввода'!J687</f>
        <v>0</v>
      </c>
      <c r="P1069" s="86">
        <f>ROUNDUP('Листы ввода'!K687*'Общ. данные'!$D$26,0)</f>
        <v>0</v>
      </c>
      <c r="Q1069" s="258">
        <f>ROUNDUP('Листы ввода'!L687*'Общ. данные'!$D$26,0)</f>
        <v>0</v>
      </c>
      <c r="R1069" s="259"/>
      <c r="S1069" s="258">
        <f>ROUNDUP('Листы ввода'!M687*'Общ. данные'!$D$26,0)</f>
        <v>0</v>
      </c>
      <c r="T1069" s="280"/>
      <c r="U1069" s="259"/>
      <c r="V1069" s="258">
        <f>ROUNDUP('Листы ввода'!N687*'Общ. данные'!$D$26,0)</f>
        <v>0</v>
      </c>
      <c r="W1069" s="280"/>
      <c r="X1069" s="259"/>
      <c r="Y1069" s="281">
        <f>'Листы ввода'!O687</f>
        <v>0</v>
      </c>
      <c r="Z1069" s="282"/>
      <c r="AA1069" s="88">
        <f>'Листы ввода'!P687</f>
        <v>0</v>
      </c>
      <c r="AB1069" s="87">
        <f>'Листы ввода'!Q687</f>
        <v>0</v>
      </c>
      <c r="AC1069" s="268">
        <f>'Листы ввода'!R687</f>
        <v>0</v>
      </c>
      <c r="AD1069" s="268"/>
      <c r="AE1069" s="269">
        <f>IF('Листы ввода'!T687=1,'Листы на печать'!P1069,AQ1069)</f>
        <v>0</v>
      </c>
      <c r="AF1069" s="270"/>
      <c r="AG1069" s="271"/>
      <c r="AH1069" s="272"/>
      <c r="AI1069" s="35"/>
      <c r="AJ1069" s="36"/>
      <c r="AK1069" s="271"/>
      <c r="AL1069" s="271"/>
      <c r="AM1069" s="272"/>
      <c r="AN1069" s="273"/>
      <c r="AO1069" s="274"/>
      <c r="AP1069" s="301"/>
      <c r="AQ1069" s="46">
        <f t="shared" si="21"/>
        <v>0</v>
      </c>
    </row>
    <row r="1070" spans="1:43" ht="20.45" customHeight="1">
      <c r="A1070" s="314"/>
      <c r="B1070" s="241"/>
      <c r="C1070" s="242"/>
      <c r="D1070" s="242"/>
      <c r="E1070" s="242"/>
      <c r="F1070" s="242"/>
      <c r="G1070" s="242"/>
      <c r="H1070" s="242"/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2"/>
      <c r="S1070" s="242"/>
      <c r="T1070" s="242"/>
      <c r="U1070" s="242"/>
      <c r="V1070" s="242"/>
      <c r="W1070" s="242"/>
      <c r="X1070" s="242"/>
      <c r="Y1070" s="242"/>
      <c r="Z1070" s="242"/>
      <c r="AA1070" s="242"/>
      <c r="AB1070" s="242"/>
      <c r="AC1070" s="242"/>
      <c r="AD1070" s="242"/>
      <c r="AE1070" s="242"/>
      <c r="AF1070" s="242"/>
      <c r="AG1070" s="242"/>
      <c r="AH1070" s="242"/>
      <c r="AI1070" s="242"/>
      <c r="AJ1070" s="242"/>
      <c r="AK1070" s="242"/>
      <c r="AL1070" s="242"/>
      <c r="AM1070" s="242"/>
      <c r="AN1070" s="242"/>
      <c r="AO1070" s="243"/>
      <c r="AP1070" s="301"/>
    </row>
    <row r="1071" spans="1:43" ht="20.45" customHeight="1" thickBot="1">
      <c r="A1071" s="314"/>
      <c r="B1071" s="241"/>
      <c r="C1071" s="242"/>
      <c r="D1071" s="242"/>
      <c r="E1071" s="242"/>
      <c r="F1071" s="242"/>
      <c r="G1071" s="242"/>
      <c r="H1071" s="242"/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2"/>
      <c r="S1071" s="242"/>
      <c r="T1071" s="242"/>
      <c r="U1071" s="242"/>
      <c r="V1071" s="242"/>
      <c r="W1071" s="242"/>
      <c r="X1071" s="242"/>
      <c r="Y1071" s="242"/>
      <c r="Z1071" s="242"/>
      <c r="AA1071" s="242"/>
      <c r="AB1071" s="242"/>
      <c r="AC1071" s="242"/>
      <c r="AD1071" s="242"/>
      <c r="AE1071" s="242"/>
      <c r="AF1071" s="242"/>
      <c r="AG1071" s="242"/>
      <c r="AH1071" s="242"/>
      <c r="AI1071" s="242"/>
      <c r="AJ1071" s="242"/>
      <c r="AK1071" s="242"/>
      <c r="AL1071" s="242"/>
      <c r="AM1071" s="242"/>
      <c r="AN1071" s="242"/>
      <c r="AO1071" s="243"/>
      <c r="AP1071" s="301"/>
    </row>
    <row r="1072" spans="1:43" ht="12.75" customHeight="1" thickBot="1">
      <c r="A1072" s="314"/>
      <c r="B1072" s="241"/>
      <c r="C1072" s="242"/>
      <c r="D1072" s="242"/>
      <c r="E1072" s="242"/>
      <c r="F1072" s="242"/>
      <c r="G1072" s="242"/>
      <c r="H1072" s="242"/>
      <c r="I1072" s="242"/>
      <c r="J1072" s="242"/>
      <c r="K1072" s="242"/>
      <c r="L1072" s="242"/>
      <c r="M1072" s="242"/>
      <c r="N1072" s="242"/>
      <c r="O1072" s="242"/>
      <c r="P1072" s="242"/>
      <c r="Q1072" s="243"/>
      <c r="R1072" s="247"/>
      <c r="S1072" s="248"/>
      <c r="T1072" s="38"/>
      <c r="U1072" s="247"/>
      <c r="V1072" s="248"/>
      <c r="W1072" s="38"/>
      <c r="X1072" s="247"/>
      <c r="Y1072" s="248"/>
      <c r="Z1072" s="38"/>
      <c r="AA1072" s="249" t="str">
        <f>AA1029</f>
        <v>АП-08/15-АОВ2.К</v>
      </c>
      <c r="AB1072" s="250"/>
      <c r="AC1072" s="250"/>
      <c r="AD1072" s="250"/>
      <c r="AE1072" s="250"/>
      <c r="AF1072" s="250"/>
      <c r="AG1072" s="250"/>
      <c r="AH1072" s="250"/>
      <c r="AI1072" s="250"/>
      <c r="AJ1072" s="250"/>
      <c r="AK1072" s="250"/>
      <c r="AL1072" s="250"/>
      <c r="AM1072" s="250"/>
      <c r="AN1072" s="251"/>
      <c r="AO1072" s="65" t="s">
        <v>13</v>
      </c>
      <c r="AP1072" s="301"/>
    </row>
    <row r="1073" spans="1:43" ht="12.75" customHeight="1" thickBot="1">
      <c r="A1073" s="314"/>
      <c r="B1073" s="241"/>
      <c r="C1073" s="242"/>
      <c r="D1073" s="242"/>
      <c r="E1073" s="242"/>
      <c r="F1073" s="242"/>
      <c r="G1073" s="242"/>
      <c r="H1073" s="242"/>
      <c r="I1073" s="242"/>
      <c r="J1073" s="242"/>
      <c r="K1073" s="242"/>
      <c r="L1073" s="242"/>
      <c r="M1073" s="242"/>
      <c r="N1073" s="242"/>
      <c r="O1073" s="242"/>
      <c r="P1073" s="242"/>
      <c r="Q1073" s="243"/>
      <c r="R1073" s="258"/>
      <c r="S1073" s="259"/>
      <c r="T1073" s="15"/>
      <c r="U1073" s="258"/>
      <c r="V1073" s="259"/>
      <c r="W1073" s="15"/>
      <c r="X1073" s="258"/>
      <c r="Y1073" s="259"/>
      <c r="Z1073" s="39"/>
      <c r="AA1073" s="252"/>
      <c r="AB1073" s="253"/>
      <c r="AC1073" s="253"/>
      <c r="AD1073" s="253"/>
      <c r="AE1073" s="253"/>
      <c r="AF1073" s="253"/>
      <c r="AG1073" s="253"/>
      <c r="AH1073" s="253"/>
      <c r="AI1073" s="253"/>
      <c r="AJ1073" s="253"/>
      <c r="AK1073" s="253"/>
      <c r="AL1073" s="253"/>
      <c r="AM1073" s="253"/>
      <c r="AN1073" s="254"/>
      <c r="AO1073" s="260">
        <f>AO1030+1</f>
        <v>24</v>
      </c>
      <c r="AP1073" s="301"/>
    </row>
    <row r="1074" spans="1:43" ht="12.75" customHeight="1" thickBot="1">
      <c r="A1074" s="314"/>
      <c r="B1074" s="244"/>
      <c r="C1074" s="245"/>
      <c r="D1074" s="245"/>
      <c r="E1074" s="245"/>
      <c r="F1074" s="245"/>
      <c r="G1074" s="245"/>
      <c r="H1074" s="245"/>
      <c r="I1074" s="245"/>
      <c r="J1074" s="245"/>
      <c r="K1074" s="245"/>
      <c r="L1074" s="245"/>
      <c r="M1074" s="245"/>
      <c r="N1074" s="245"/>
      <c r="O1074" s="245"/>
      <c r="P1074" s="245"/>
      <c r="Q1074" s="246"/>
      <c r="R1074" s="229" t="s">
        <v>11</v>
      </c>
      <c r="S1074" s="230"/>
      <c r="T1074" s="63" t="s">
        <v>12</v>
      </c>
      <c r="U1074" s="229" t="s">
        <v>13</v>
      </c>
      <c r="V1074" s="230"/>
      <c r="W1074" s="63" t="s">
        <v>14</v>
      </c>
      <c r="X1074" s="229" t="s">
        <v>15</v>
      </c>
      <c r="Y1074" s="230"/>
      <c r="Z1074" s="63" t="s">
        <v>16</v>
      </c>
      <c r="AA1074" s="255"/>
      <c r="AB1074" s="256"/>
      <c r="AC1074" s="256"/>
      <c r="AD1074" s="256"/>
      <c r="AE1074" s="256"/>
      <c r="AF1074" s="256"/>
      <c r="AG1074" s="256"/>
      <c r="AH1074" s="256"/>
      <c r="AI1074" s="256"/>
      <c r="AJ1074" s="256"/>
      <c r="AK1074" s="256"/>
      <c r="AL1074" s="256"/>
      <c r="AM1074" s="256"/>
      <c r="AN1074" s="257"/>
      <c r="AO1074" s="261"/>
      <c r="AP1074" s="301"/>
    </row>
    <row r="1075" spans="1:43" ht="12.75" customHeight="1">
      <c r="A1075" s="315"/>
      <c r="B1075" s="231"/>
      <c r="C1075" s="231"/>
      <c r="D1075" s="231"/>
      <c r="E1075" s="231"/>
      <c r="F1075" s="231"/>
      <c r="G1075" s="231"/>
      <c r="H1075" s="231"/>
      <c r="I1075" s="231"/>
      <c r="J1075" s="231"/>
      <c r="K1075" s="231"/>
      <c r="L1075" s="231"/>
      <c r="M1075" s="231"/>
      <c r="N1075" s="231"/>
      <c r="O1075" s="231"/>
      <c r="P1075" s="231"/>
      <c r="Q1075" s="231"/>
      <c r="R1075" s="231"/>
      <c r="S1075" s="231"/>
      <c r="T1075" s="231"/>
      <c r="U1075" s="231"/>
      <c r="V1075" s="231"/>
      <c r="W1075" s="231"/>
      <c r="X1075" s="231"/>
      <c r="Y1075" s="231"/>
      <c r="Z1075" s="231"/>
      <c r="AA1075" s="231"/>
      <c r="AB1075" s="231"/>
      <c r="AC1075" s="231"/>
      <c r="AD1075" s="231"/>
      <c r="AE1075" s="231"/>
      <c r="AF1075" s="231"/>
      <c r="AG1075" s="231"/>
      <c r="AH1075" s="232" t="s">
        <v>20</v>
      </c>
      <c r="AI1075" s="232"/>
      <c r="AJ1075" s="232"/>
      <c r="AK1075" s="232"/>
      <c r="AL1075" s="232"/>
      <c r="AM1075" s="232"/>
      <c r="AN1075" s="232"/>
      <c r="AO1075" s="232"/>
      <c r="AP1075" s="302"/>
    </row>
    <row r="1076" spans="1:43" ht="12.75" customHeight="1" thickBot="1">
      <c r="A1076" s="313"/>
      <c r="B1076" s="316"/>
      <c r="C1076" s="316"/>
      <c r="D1076" s="316"/>
      <c r="E1076" s="316"/>
      <c r="F1076" s="316"/>
      <c r="G1076" s="316"/>
      <c r="H1076" s="316"/>
      <c r="I1076" s="316"/>
      <c r="J1076" s="316"/>
      <c r="K1076" s="316"/>
      <c r="L1076" s="316"/>
      <c r="M1076" s="316"/>
      <c r="N1076" s="316"/>
      <c r="O1076" s="316"/>
      <c r="P1076" s="316"/>
      <c r="Q1076" s="316"/>
      <c r="R1076" s="316"/>
      <c r="S1076" s="316"/>
      <c r="T1076" s="316"/>
      <c r="U1076" s="316"/>
      <c r="V1076" s="316"/>
      <c r="W1076" s="316"/>
      <c r="X1076" s="316"/>
      <c r="Y1076" s="316"/>
      <c r="Z1076" s="316"/>
      <c r="AA1076" s="316"/>
      <c r="AB1076" s="316"/>
      <c r="AC1076" s="316"/>
      <c r="AD1076" s="316"/>
      <c r="AE1076" s="316"/>
      <c r="AF1076" s="316"/>
      <c r="AG1076" s="316"/>
      <c r="AH1076" s="316"/>
      <c r="AI1076" s="316"/>
      <c r="AJ1076" s="316"/>
      <c r="AK1076" s="316"/>
      <c r="AL1076" s="316"/>
      <c r="AM1076" s="316"/>
      <c r="AN1076" s="316"/>
      <c r="AO1076" s="316"/>
      <c r="AP1076" s="300"/>
    </row>
    <row r="1077" spans="1:43" ht="20.45" customHeight="1" thickBot="1">
      <c r="A1077" s="314"/>
      <c r="B1077" s="294" t="s">
        <v>0</v>
      </c>
      <c r="C1077" s="303"/>
      <c r="D1077" s="229" t="s">
        <v>1</v>
      </c>
      <c r="E1077" s="306"/>
      <c r="F1077" s="306"/>
      <c r="G1077" s="306"/>
      <c r="H1077" s="306"/>
      <c r="I1077" s="307"/>
      <c r="J1077" s="308" t="s">
        <v>5</v>
      </c>
      <c r="K1077" s="309"/>
      <c r="L1077" s="309"/>
      <c r="M1077" s="309"/>
      <c r="N1077" s="309"/>
      <c r="O1077" s="309"/>
      <c r="P1077" s="309"/>
      <c r="Q1077" s="309"/>
      <c r="R1077" s="309"/>
      <c r="S1077" s="309"/>
      <c r="T1077" s="309"/>
      <c r="U1077" s="309"/>
      <c r="V1077" s="309"/>
      <c r="W1077" s="309"/>
      <c r="X1077" s="310"/>
      <c r="Y1077" s="308" t="s">
        <v>8</v>
      </c>
      <c r="Z1077" s="309"/>
      <c r="AA1077" s="309"/>
      <c r="AB1077" s="309"/>
      <c r="AC1077" s="309"/>
      <c r="AD1077" s="309"/>
      <c r="AE1077" s="309"/>
      <c r="AF1077" s="309"/>
      <c r="AG1077" s="309"/>
      <c r="AH1077" s="309"/>
      <c r="AI1077" s="309"/>
      <c r="AJ1077" s="309"/>
      <c r="AK1077" s="309"/>
      <c r="AL1077" s="309"/>
      <c r="AM1077" s="309"/>
      <c r="AN1077" s="309"/>
      <c r="AO1077" s="310"/>
      <c r="AP1077" s="301"/>
    </row>
    <row r="1078" spans="1:43" ht="20.45" customHeight="1" thickBot="1">
      <c r="A1078" s="314"/>
      <c r="B1078" s="304"/>
      <c r="C1078" s="305"/>
      <c r="D1078" s="294" t="s">
        <v>2</v>
      </c>
      <c r="E1078" s="311"/>
      <c r="F1078" s="303"/>
      <c r="G1078" s="294" t="s">
        <v>3</v>
      </c>
      <c r="H1078" s="311"/>
      <c r="I1078" s="303"/>
      <c r="J1078" s="294" t="s">
        <v>53</v>
      </c>
      <c r="K1078" s="298"/>
      <c r="L1078" s="295"/>
      <c r="M1078" s="294" t="s">
        <v>231</v>
      </c>
      <c r="N1078" s="298"/>
      <c r="O1078" s="298"/>
      <c r="P1078" s="295"/>
      <c r="Q1078" s="294" t="s">
        <v>18</v>
      </c>
      <c r="R1078" s="295"/>
      <c r="S1078" s="294" t="s">
        <v>17</v>
      </c>
      <c r="T1078" s="298"/>
      <c r="U1078" s="295"/>
      <c r="V1078" s="294" t="s">
        <v>110</v>
      </c>
      <c r="W1078" s="298"/>
      <c r="X1078" s="295"/>
      <c r="Y1078" s="308" t="s">
        <v>9</v>
      </c>
      <c r="Z1078" s="309"/>
      <c r="AA1078" s="309"/>
      <c r="AB1078" s="309"/>
      <c r="AC1078" s="309"/>
      <c r="AD1078" s="309"/>
      <c r="AE1078" s="309"/>
      <c r="AF1078" s="310"/>
      <c r="AG1078" s="308" t="s">
        <v>10</v>
      </c>
      <c r="AH1078" s="309"/>
      <c r="AI1078" s="309"/>
      <c r="AJ1078" s="309"/>
      <c r="AK1078" s="309"/>
      <c r="AL1078" s="309"/>
      <c r="AM1078" s="309"/>
      <c r="AN1078" s="309"/>
      <c r="AO1078" s="310"/>
      <c r="AP1078" s="301"/>
    </row>
    <row r="1079" spans="1:43" ht="20.45" customHeight="1">
      <c r="A1079" s="314"/>
      <c r="B1079" s="304"/>
      <c r="C1079" s="305"/>
      <c r="D1079" s="304"/>
      <c r="E1079" s="312"/>
      <c r="F1079" s="305"/>
      <c r="G1079" s="304"/>
      <c r="H1079" s="312"/>
      <c r="I1079" s="305"/>
      <c r="J1079" s="296"/>
      <c r="K1079" s="299"/>
      <c r="L1079" s="297"/>
      <c r="M1079" s="296"/>
      <c r="N1079" s="299"/>
      <c r="O1079" s="299"/>
      <c r="P1079" s="297"/>
      <c r="Q1079" s="296"/>
      <c r="R1079" s="297"/>
      <c r="S1079" s="296"/>
      <c r="T1079" s="299"/>
      <c r="U1079" s="297"/>
      <c r="V1079" s="296"/>
      <c r="W1079" s="299"/>
      <c r="X1079" s="297"/>
      <c r="Y1079" s="294" t="s">
        <v>4</v>
      </c>
      <c r="Z1079" s="295"/>
      <c r="AA1079" s="294" t="s">
        <v>6</v>
      </c>
      <c r="AB1079" s="298"/>
      <c r="AC1079" s="298"/>
      <c r="AD1079" s="295"/>
      <c r="AE1079" s="294" t="s">
        <v>7</v>
      </c>
      <c r="AF1079" s="295"/>
      <c r="AG1079" s="294" t="s">
        <v>4</v>
      </c>
      <c r="AH1079" s="295"/>
      <c r="AI1079" s="294" t="s">
        <v>6</v>
      </c>
      <c r="AJ1079" s="298"/>
      <c r="AK1079" s="298"/>
      <c r="AL1079" s="298"/>
      <c r="AM1079" s="295"/>
      <c r="AN1079" s="294" t="s">
        <v>7</v>
      </c>
      <c r="AO1079" s="295"/>
      <c r="AP1079" s="301"/>
    </row>
    <row r="1080" spans="1:43" ht="20.45" customHeight="1">
      <c r="A1080" s="314"/>
      <c r="B1080" s="304"/>
      <c r="C1080" s="305"/>
      <c r="D1080" s="304"/>
      <c r="E1080" s="312"/>
      <c r="F1080" s="305"/>
      <c r="G1080" s="304"/>
      <c r="H1080" s="312"/>
      <c r="I1080" s="305"/>
      <c r="J1080" s="296"/>
      <c r="K1080" s="299"/>
      <c r="L1080" s="297"/>
      <c r="M1080" s="296"/>
      <c r="N1080" s="299"/>
      <c r="O1080" s="299"/>
      <c r="P1080" s="297"/>
      <c r="Q1080" s="296"/>
      <c r="R1080" s="297"/>
      <c r="S1080" s="296"/>
      <c r="T1080" s="299"/>
      <c r="U1080" s="297"/>
      <c r="V1080" s="296"/>
      <c r="W1080" s="299"/>
      <c r="X1080" s="297"/>
      <c r="Y1080" s="296"/>
      <c r="Z1080" s="297"/>
      <c r="AA1080" s="296"/>
      <c r="AB1080" s="299"/>
      <c r="AC1080" s="299"/>
      <c r="AD1080" s="297"/>
      <c r="AE1080" s="296"/>
      <c r="AF1080" s="297"/>
      <c r="AG1080" s="296"/>
      <c r="AH1080" s="297"/>
      <c r="AI1080" s="296"/>
      <c r="AJ1080" s="299"/>
      <c r="AK1080" s="299"/>
      <c r="AL1080" s="299"/>
      <c r="AM1080" s="297"/>
      <c r="AN1080" s="296"/>
      <c r="AO1080" s="297"/>
      <c r="AP1080" s="301"/>
    </row>
    <row r="1081" spans="1:43" ht="20.45" customHeight="1" thickBot="1">
      <c r="A1081" s="314"/>
      <c r="B1081" s="304"/>
      <c r="C1081" s="305"/>
      <c r="D1081" s="304"/>
      <c r="E1081" s="312"/>
      <c r="F1081" s="305"/>
      <c r="G1081" s="304"/>
      <c r="H1081" s="312"/>
      <c r="I1081" s="305"/>
      <c r="J1081" s="296"/>
      <c r="K1081" s="299"/>
      <c r="L1081" s="297"/>
      <c r="M1081" s="296"/>
      <c r="N1081" s="299"/>
      <c r="O1081" s="299"/>
      <c r="P1081" s="297"/>
      <c r="Q1081" s="296"/>
      <c r="R1081" s="297"/>
      <c r="S1081" s="296"/>
      <c r="T1081" s="299"/>
      <c r="U1081" s="297"/>
      <c r="V1081" s="296"/>
      <c r="W1081" s="299"/>
      <c r="X1081" s="297"/>
      <c r="Y1081" s="296"/>
      <c r="Z1081" s="297"/>
      <c r="AA1081" s="296"/>
      <c r="AB1081" s="299"/>
      <c r="AC1081" s="299"/>
      <c r="AD1081" s="297"/>
      <c r="AE1081" s="296"/>
      <c r="AF1081" s="297"/>
      <c r="AG1081" s="296"/>
      <c r="AH1081" s="297"/>
      <c r="AI1081" s="296"/>
      <c r="AJ1081" s="299"/>
      <c r="AK1081" s="299"/>
      <c r="AL1081" s="299"/>
      <c r="AM1081" s="297"/>
      <c r="AN1081" s="296"/>
      <c r="AO1081" s="297"/>
      <c r="AP1081" s="301"/>
    </row>
    <row r="1082" spans="1:43" ht="20.45" customHeight="1">
      <c r="A1082" s="314"/>
      <c r="B1082" s="286">
        <f>'Листы ввода'!B688</f>
        <v>0</v>
      </c>
      <c r="C1082" s="288"/>
      <c r="D1082" s="289">
        <f>'Листы ввода'!C688</f>
        <v>0</v>
      </c>
      <c r="E1082" s="285"/>
      <c r="F1082" s="290"/>
      <c r="G1082" s="289">
        <f>'Листы ввода'!D688</f>
        <v>0</v>
      </c>
      <c r="H1082" s="285"/>
      <c r="I1082" s="290"/>
      <c r="J1082" s="73">
        <f>'Листы ввода'!E688</f>
        <v>0</v>
      </c>
      <c r="K1082" s="74">
        <f>'Листы ввода'!F688</f>
        <v>0</v>
      </c>
      <c r="L1082" s="75">
        <f>ROUNDUP('Листы ввода'!G688*'Общ. данные'!$D$26,0)</f>
        <v>0</v>
      </c>
      <c r="M1082" s="76">
        <f>'Листы ввода'!H688</f>
        <v>0</v>
      </c>
      <c r="N1082" s="77">
        <f>'Листы ввода'!I688</f>
        <v>0</v>
      </c>
      <c r="O1082" s="78">
        <f>'Листы ввода'!J688</f>
        <v>0</v>
      </c>
      <c r="P1082" s="75">
        <f>ROUNDUP('Листы ввода'!K688*'Общ. данные'!$D$26,0)</f>
        <v>0</v>
      </c>
      <c r="Q1082" s="291">
        <f>ROUNDUP('Листы ввода'!L688*'Общ. данные'!$D$26,0)</f>
        <v>0</v>
      </c>
      <c r="R1082" s="292"/>
      <c r="S1082" s="291">
        <f>ROUNDUP('Листы ввода'!M688*'Общ. данные'!$D$26,0)</f>
        <v>0</v>
      </c>
      <c r="T1082" s="293"/>
      <c r="U1082" s="292"/>
      <c r="V1082" s="291">
        <f>ROUNDUP('Листы ввода'!N688*'Общ. данные'!$D$26,0)</f>
        <v>0</v>
      </c>
      <c r="W1082" s="293"/>
      <c r="X1082" s="292"/>
      <c r="Y1082" s="283">
        <f>'Листы ввода'!O688</f>
        <v>0</v>
      </c>
      <c r="Z1082" s="284"/>
      <c r="AA1082" s="73">
        <f>'Листы ввода'!P688</f>
        <v>0</v>
      </c>
      <c r="AB1082" s="78">
        <f>'Листы ввода'!Q688</f>
        <v>0</v>
      </c>
      <c r="AC1082" s="285">
        <f>'Листы ввода'!R688</f>
        <v>0</v>
      </c>
      <c r="AD1082" s="285"/>
      <c r="AE1082" s="286">
        <f>IF('Листы ввода'!T688=1,'Листы на печать'!P1082,AQ1082)</f>
        <v>0</v>
      </c>
      <c r="AF1082" s="287"/>
      <c r="AG1082" s="231"/>
      <c r="AH1082" s="248"/>
      <c r="AI1082" s="24"/>
      <c r="AJ1082" s="25"/>
      <c r="AK1082" s="231"/>
      <c r="AL1082" s="231"/>
      <c r="AM1082" s="248"/>
      <c r="AN1082" s="247"/>
      <c r="AO1082" s="248"/>
      <c r="AP1082" s="301"/>
      <c r="AQ1082" s="46">
        <f>SUM(L1082,P1082,Q1082,S1082,V1082)</f>
        <v>0</v>
      </c>
    </row>
    <row r="1083" spans="1:43" ht="20.45" customHeight="1">
      <c r="A1083" s="314"/>
      <c r="B1083" s="233">
        <f>'Листы ввода'!B689</f>
        <v>0</v>
      </c>
      <c r="C1083" s="234"/>
      <c r="D1083" s="235">
        <f>'Листы ввода'!C689</f>
        <v>0</v>
      </c>
      <c r="E1083" s="236"/>
      <c r="F1083" s="237"/>
      <c r="G1083" s="235">
        <f>'Листы ввода'!D689</f>
        <v>0</v>
      </c>
      <c r="H1083" s="236"/>
      <c r="I1083" s="237"/>
      <c r="J1083" s="26">
        <f>'Листы ввода'!E689</f>
        <v>0</v>
      </c>
      <c r="K1083" s="27">
        <f>'Листы ввода'!F689</f>
        <v>0</v>
      </c>
      <c r="L1083" s="69">
        <f>ROUNDUP('Листы ввода'!G689*'Общ. данные'!$D$26,0)</f>
        <v>0</v>
      </c>
      <c r="M1083" s="67">
        <f>'Листы ввода'!H689</f>
        <v>0</v>
      </c>
      <c r="N1083" s="28">
        <f>'Листы ввода'!I689</f>
        <v>0</v>
      </c>
      <c r="O1083" s="68">
        <f>'Листы ввода'!J689</f>
        <v>0</v>
      </c>
      <c r="P1083" s="69">
        <f>ROUNDUP('Листы ввода'!K689*'Общ. данные'!$D$26,0)</f>
        <v>0</v>
      </c>
      <c r="Q1083" s="238">
        <f>ROUNDUP('Листы ввода'!L689*'Общ. данные'!$D$26,0)</f>
        <v>0</v>
      </c>
      <c r="R1083" s="239"/>
      <c r="S1083" s="238">
        <f>ROUNDUP('Листы ввода'!M689*'Общ. данные'!$D$26,0)</f>
        <v>0</v>
      </c>
      <c r="T1083" s="240"/>
      <c r="U1083" s="239"/>
      <c r="V1083" s="238">
        <f>ROUNDUP('Листы ввода'!N689*'Общ. данные'!$D$26,0)</f>
        <v>0</v>
      </c>
      <c r="W1083" s="240"/>
      <c r="X1083" s="239"/>
      <c r="Y1083" s="262">
        <f>'Листы ввода'!O689</f>
        <v>0</v>
      </c>
      <c r="Z1083" s="263"/>
      <c r="AA1083" s="26">
        <f>'Листы ввода'!P689</f>
        <v>0</v>
      </c>
      <c r="AB1083" s="68">
        <f>'Листы ввода'!Q689</f>
        <v>0</v>
      </c>
      <c r="AC1083" s="236">
        <f>'Листы ввода'!R689</f>
        <v>0</v>
      </c>
      <c r="AD1083" s="236"/>
      <c r="AE1083" s="233">
        <f>IF('Листы ввода'!T689=1,'Листы на печать'!P1083,AQ1083)</f>
        <v>0</v>
      </c>
      <c r="AF1083" s="264"/>
      <c r="AG1083" s="265"/>
      <c r="AH1083" s="266"/>
      <c r="AI1083" s="26"/>
      <c r="AJ1083" s="27"/>
      <c r="AK1083" s="265"/>
      <c r="AL1083" s="265"/>
      <c r="AM1083" s="266"/>
      <c r="AN1083" s="267"/>
      <c r="AO1083" s="266"/>
      <c r="AP1083" s="301"/>
      <c r="AQ1083" s="46">
        <f t="shared" ref="AQ1083:AQ1112" si="22">SUM(L1083,P1083,Q1083,S1083,V1083)</f>
        <v>0</v>
      </c>
    </row>
    <row r="1084" spans="1:43" ht="20.45" customHeight="1">
      <c r="A1084" s="314"/>
      <c r="B1084" s="233">
        <f>'Листы ввода'!B690</f>
        <v>0</v>
      </c>
      <c r="C1084" s="234"/>
      <c r="D1084" s="235">
        <f>'Листы ввода'!C690</f>
        <v>0</v>
      </c>
      <c r="E1084" s="236"/>
      <c r="F1084" s="237"/>
      <c r="G1084" s="235">
        <f>'Листы ввода'!D690</f>
        <v>0</v>
      </c>
      <c r="H1084" s="236"/>
      <c r="I1084" s="237"/>
      <c r="J1084" s="26">
        <f>'Листы ввода'!E690</f>
        <v>0</v>
      </c>
      <c r="K1084" s="27">
        <f>'Листы ввода'!F690</f>
        <v>0</v>
      </c>
      <c r="L1084" s="69">
        <f>ROUNDUP('Листы ввода'!G690*'Общ. данные'!$D$26,0)</f>
        <v>0</v>
      </c>
      <c r="M1084" s="67">
        <f>'Листы ввода'!H690</f>
        <v>0</v>
      </c>
      <c r="N1084" s="28">
        <f>'Листы ввода'!I690</f>
        <v>0</v>
      </c>
      <c r="O1084" s="68">
        <f>'Листы ввода'!J690</f>
        <v>0</v>
      </c>
      <c r="P1084" s="69">
        <f>ROUNDUP('Листы ввода'!K690*'Общ. данные'!$D$26,0)</f>
        <v>0</v>
      </c>
      <c r="Q1084" s="238">
        <f>ROUNDUP('Листы ввода'!L690*'Общ. данные'!$D$26,0)</f>
        <v>0</v>
      </c>
      <c r="R1084" s="239"/>
      <c r="S1084" s="238">
        <f>ROUNDUP('Листы ввода'!M690*'Общ. данные'!$D$26,0)</f>
        <v>0</v>
      </c>
      <c r="T1084" s="240"/>
      <c r="U1084" s="239"/>
      <c r="V1084" s="238">
        <f>ROUNDUP('Листы ввода'!N690*'Общ. данные'!$D$26,0)</f>
        <v>0</v>
      </c>
      <c r="W1084" s="240"/>
      <c r="X1084" s="239"/>
      <c r="Y1084" s="262">
        <f>'Листы ввода'!O690</f>
        <v>0</v>
      </c>
      <c r="Z1084" s="263"/>
      <c r="AA1084" s="26">
        <f>'Листы ввода'!P690</f>
        <v>0</v>
      </c>
      <c r="AB1084" s="68">
        <f>'Листы ввода'!Q690</f>
        <v>0</v>
      </c>
      <c r="AC1084" s="236">
        <f>'Листы ввода'!R690</f>
        <v>0</v>
      </c>
      <c r="AD1084" s="236"/>
      <c r="AE1084" s="233">
        <f>IF('Листы ввода'!T690=1,'Листы на печать'!P1084,AQ1084)</f>
        <v>0</v>
      </c>
      <c r="AF1084" s="264"/>
      <c r="AG1084" s="265"/>
      <c r="AH1084" s="266"/>
      <c r="AI1084" s="26"/>
      <c r="AJ1084" s="27"/>
      <c r="AK1084" s="265"/>
      <c r="AL1084" s="265"/>
      <c r="AM1084" s="266"/>
      <c r="AN1084" s="267"/>
      <c r="AO1084" s="266"/>
      <c r="AP1084" s="301"/>
      <c r="AQ1084" s="46">
        <f t="shared" si="22"/>
        <v>0</v>
      </c>
    </row>
    <row r="1085" spans="1:43" ht="20.45" customHeight="1">
      <c r="A1085" s="314"/>
      <c r="B1085" s="233">
        <f>'Листы ввода'!B691</f>
        <v>0</v>
      </c>
      <c r="C1085" s="234"/>
      <c r="D1085" s="235">
        <f>'Листы ввода'!C691</f>
        <v>0</v>
      </c>
      <c r="E1085" s="236"/>
      <c r="F1085" s="237"/>
      <c r="G1085" s="235">
        <f>'Листы ввода'!D691</f>
        <v>0</v>
      </c>
      <c r="H1085" s="236"/>
      <c r="I1085" s="237"/>
      <c r="J1085" s="26">
        <f>'Листы ввода'!E691</f>
        <v>0</v>
      </c>
      <c r="K1085" s="27">
        <f>'Листы ввода'!F691</f>
        <v>0</v>
      </c>
      <c r="L1085" s="69">
        <f>ROUNDUP('Листы ввода'!G691*'Общ. данные'!$D$26,0)</f>
        <v>0</v>
      </c>
      <c r="M1085" s="67">
        <f>'Листы ввода'!H691</f>
        <v>0</v>
      </c>
      <c r="N1085" s="28">
        <f>'Листы ввода'!I691</f>
        <v>0</v>
      </c>
      <c r="O1085" s="68">
        <f>'Листы ввода'!J691</f>
        <v>0</v>
      </c>
      <c r="P1085" s="69">
        <f>ROUNDUP('Листы ввода'!K691*'Общ. данные'!$D$26,0)</f>
        <v>0</v>
      </c>
      <c r="Q1085" s="238">
        <f>ROUNDUP('Листы ввода'!L691*'Общ. данные'!$D$26,0)</f>
        <v>0</v>
      </c>
      <c r="R1085" s="239"/>
      <c r="S1085" s="238">
        <f>ROUNDUP('Листы ввода'!M691*'Общ. данные'!$D$26,0)</f>
        <v>0</v>
      </c>
      <c r="T1085" s="240"/>
      <c r="U1085" s="239"/>
      <c r="V1085" s="238">
        <f>ROUNDUP('Листы ввода'!N691*'Общ. данные'!$D$26,0)</f>
        <v>0</v>
      </c>
      <c r="W1085" s="240"/>
      <c r="X1085" s="239"/>
      <c r="Y1085" s="262">
        <f>'Листы ввода'!O691</f>
        <v>0</v>
      </c>
      <c r="Z1085" s="263"/>
      <c r="AA1085" s="26">
        <f>'Листы ввода'!P691</f>
        <v>0</v>
      </c>
      <c r="AB1085" s="68">
        <f>'Листы ввода'!Q691</f>
        <v>0</v>
      </c>
      <c r="AC1085" s="236">
        <f>'Листы ввода'!R691</f>
        <v>0</v>
      </c>
      <c r="AD1085" s="236"/>
      <c r="AE1085" s="233">
        <f>IF('Листы ввода'!T691=1,'Листы на печать'!P1085,AQ1085)</f>
        <v>0</v>
      </c>
      <c r="AF1085" s="264"/>
      <c r="AG1085" s="265"/>
      <c r="AH1085" s="266"/>
      <c r="AI1085" s="26"/>
      <c r="AJ1085" s="27"/>
      <c r="AK1085" s="265"/>
      <c r="AL1085" s="265"/>
      <c r="AM1085" s="266"/>
      <c r="AN1085" s="267"/>
      <c r="AO1085" s="266"/>
      <c r="AP1085" s="301"/>
      <c r="AQ1085" s="46">
        <f t="shared" si="22"/>
        <v>0</v>
      </c>
    </row>
    <row r="1086" spans="1:43" ht="20.45" customHeight="1">
      <c r="A1086" s="314"/>
      <c r="B1086" s="233">
        <f>'Листы ввода'!B692</f>
        <v>0</v>
      </c>
      <c r="C1086" s="234"/>
      <c r="D1086" s="235">
        <f>'Листы ввода'!C692</f>
        <v>0</v>
      </c>
      <c r="E1086" s="236"/>
      <c r="F1086" s="237"/>
      <c r="G1086" s="235">
        <f>'Листы ввода'!D692</f>
        <v>0</v>
      </c>
      <c r="H1086" s="236"/>
      <c r="I1086" s="237"/>
      <c r="J1086" s="26">
        <f>'Листы ввода'!E692</f>
        <v>0</v>
      </c>
      <c r="K1086" s="27">
        <f>'Листы ввода'!F692</f>
        <v>0</v>
      </c>
      <c r="L1086" s="69">
        <f>ROUNDUP('Листы ввода'!G692*'Общ. данные'!$D$26,0)</f>
        <v>0</v>
      </c>
      <c r="M1086" s="67">
        <f>'Листы ввода'!H692</f>
        <v>0</v>
      </c>
      <c r="N1086" s="28">
        <f>'Листы ввода'!I692</f>
        <v>0</v>
      </c>
      <c r="O1086" s="68">
        <f>'Листы ввода'!J692</f>
        <v>0</v>
      </c>
      <c r="P1086" s="69">
        <f>ROUNDUP('Листы ввода'!K692*'Общ. данные'!$D$26,0)</f>
        <v>0</v>
      </c>
      <c r="Q1086" s="238">
        <f>ROUNDUP('Листы ввода'!L692*'Общ. данные'!$D$26,0)</f>
        <v>0</v>
      </c>
      <c r="R1086" s="239"/>
      <c r="S1086" s="238">
        <f>ROUNDUP('Листы ввода'!M692*'Общ. данные'!$D$26,0)</f>
        <v>0</v>
      </c>
      <c r="T1086" s="240"/>
      <c r="U1086" s="239"/>
      <c r="V1086" s="238">
        <f>ROUNDUP('Листы ввода'!N692*'Общ. данные'!$D$26,0)</f>
        <v>0</v>
      </c>
      <c r="W1086" s="240"/>
      <c r="X1086" s="239"/>
      <c r="Y1086" s="262">
        <f>'Листы ввода'!O692</f>
        <v>0</v>
      </c>
      <c r="Z1086" s="263"/>
      <c r="AA1086" s="26">
        <f>'Листы ввода'!P692</f>
        <v>0</v>
      </c>
      <c r="AB1086" s="68">
        <f>'Листы ввода'!Q692</f>
        <v>0</v>
      </c>
      <c r="AC1086" s="236">
        <f>'Листы ввода'!R692</f>
        <v>0</v>
      </c>
      <c r="AD1086" s="236"/>
      <c r="AE1086" s="233">
        <f>IF('Листы ввода'!T692=1,'Листы на печать'!P1086,AQ1086)</f>
        <v>0</v>
      </c>
      <c r="AF1086" s="264"/>
      <c r="AG1086" s="265"/>
      <c r="AH1086" s="266"/>
      <c r="AI1086" s="26"/>
      <c r="AJ1086" s="27"/>
      <c r="AK1086" s="265"/>
      <c r="AL1086" s="265"/>
      <c r="AM1086" s="266"/>
      <c r="AN1086" s="267"/>
      <c r="AO1086" s="266"/>
      <c r="AP1086" s="301"/>
      <c r="AQ1086" s="46">
        <f t="shared" si="22"/>
        <v>0</v>
      </c>
    </row>
    <row r="1087" spans="1:43" ht="20.45" customHeight="1">
      <c r="A1087" s="314"/>
      <c r="B1087" s="233">
        <f>'Листы ввода'!B693</f>
        <v>0</v>
      </c>
      <c r="C1087" s="234"/>
      <c r="D1087" s="235">
        <f>'Листы ввода'!C693</f>
        <v>0</v>
      </c>
      <c r="E1087" s="236"/>
      <c r="F1087" s="237"/>
      <c r="G1087" s="235">
        <f>'Листы ввода'!D693</f>
        <v>0</v>
      </c>
      <c r="H1087" s="236"/>
      <c r="I1087" s="237"/>
      <c r="J1087" s="26">
        <f>'Листы ввода'!E693</f>
        <v>0</v>
      </c>
      <c r="K1087" s="27">
        <f>'Листы ввода'!F693</f>
        <v>0</v>
      </c>
      <c r="L1087" s="69">
        <f>ROUNDUP('Листы ввода'!G693*'Общ. данные'!$D$26,0)</f>
        <v>0</v>
      </c>
      <c r="M1087" s="67">
        <f>'Листы ввода'!H693</f>
        <v>0</v>
      </c>
      <c r="N1087" s="28">
        <f>'Листы ввода'!I693</f>
        <v>0</v>
      </c>
      <c r="O1087" s="68">
        <f>'Листы ввода'!J693</f>
        <v>0</v>
      </c>
      <c r="P1087" s="69">
        <f>ROUNDUP('Листы ввода'!K693*'Общ. данные'!$D$26,0)</f>
        <v>0</v>
      </c>
      <c r="Q1087" s="238">
        <f>ROUNDUP('Листы ввода'!L693*'Общ. данные'!$D$26,0)</f>
        <v>0</v>
      </c>
      <c r="R1087" s="239"/>
      <c r="S1087" s="238">
        <f>ROUNDUP('Листы ввода'!M693*'Общ. данные'!$D$26,0)</f>
        <v>0</v>
      </c>
      <c r="T1087" s="240"/>
      <c r="U1087" s="239"/>
      <c r="V1087" s="238">
        <f>ROUNDUP('Листы ввода'!N693*'Общ. данные'!$D$26,0)</f>
        <v>0</v>
      </c>
      <c r="W1087" s="240"/>
      <c r="X1087" s="239"/>
      <c r="Y1087" s="262">
        <f>'Листы ввода'!O693</f>
        <v>0</v>
      </c>
      <c r="Z1087" s="263"/>
      <c r="AA1087" s="26">
        <f>'Листы ввода'!P693</f>
        <v>0</v>
      </c>
      <c r="AB1087" s="68">
        <f>'Листы ввода'!Q693</f>
        <v>0</v>
      </c>
      <c r="AC1087" s="236">
        <f>'Листы ввода'!R693</f>
        <v>0</v>
      </c>
      <c r="AD1087" s="236"/>
      <c r="AE1087" s="233">
        <f>IF('Листы ввода'!T693=1,'Листы на печать'!P1087,AQ1087)</f>
        <v>0</v>
      </c>
      <c r="AF1087" s="264"/>
      <c r="AG1087" s="265"/>
      <c r="AH1087" s="266"/>
      <c r="AI1087" s="26"/>
      <c r="AJ1087" s="27"/>
      <c r="AK1087" s="265"/>
      <c r="AL1087" s="265"/>
      <c r="AM1087" s="266"/>
      <c r="AN1087" s="267"/>
      <c r="AO1087" s="266"/>
      <c r="AP1087" s="301"/>
      <c r="AQ1087" s="46">
        <f t="shared" si="22"/>
        <v>0</v>
      </c>
    </row>
    <row r="1088" spans="1:43" ht="20.45" customHeight="1">
      <c r="A1088" s="314"/>
      <c r="B1088" s="233">
        <f>'Листы ввода'!B694</f>
        <v>0</v>
      </c>
      <c r="C1088" s="234"/>
      <c r="D1088" s="235">
        <f>'Листы ввода'!C694</f>
        <v>0</v>
      </c>
      <c r="E1088" s="236"/>
      <c r="F1088" s="237"/>
      <c r="G1088" s="235">
        <f>'Листы ввода'!D694</f>
        <v>0</v>
      </c>
      <c r="H1088" s="236"/>
      <c r="I1088" s="237"/>
      <c r="J1088" s="26">
        <f>'Листы ввода'!E694</f>
        <v>0</v>
      </c>
      <c r="K1088" s="27">
        <f>'Листы ввода'!F694</f>
        <v>0</v>
      </c>
      <c r="L1088" s="69">
        <f>ROUNDUP('Листы ввода'!G694*'Общ. данные'!$D$26,0)</f>
        <v>0</v>
      </c>
      <c r="M1088" s="67">
        <f>'Листы ввода'!H694</f>
        <v>0</v>
      </c>
      <c r="N1088" s="28">
        <f>'Листы ввода'!I694</f>
        <v>0</v>
      </c>
      <c r="O1088" s="68">
        <f>'Листы ввода'!J694</f>
        <v>0</v>
      </c>
      <c r="P1088" s="69">
        <f>ROUNDUP('Листы ввода'!K694*'Общ. данные'!$D$26,0)</f>
        <v>0</v>
      </c>
      <c r="Q1088" s="238">
        <f>ROUNDUP('Листы ввода'!L694*'Общ. данные'!$D$26,0)</f>
        <v>0</v>
      </c>
      <c r="R1088" s="239"/>
      <c r="S1088" s="238">
        <f>ROUNDUP('Листы ввода'!M694*'Общ. данные'!$D$26,0)</f>
        <v>0</v>
      </c>
      <c r="T1088" s="240"/>
      <c r="U1088" s="239"/>
      <c r="V1088" s="238">
        <f>ROUNDUP('Листы ввода'!N694*'Общ. данные'!$D$26,0)</f>
        <v>0</v>
      </c>
      <c r="W1088" s="240"/>
      <c r="X1088" s="239"/>
      <c r="Y1088" s="262">
        <f>'Листы ввода'!O694</f>
        <v>0</v>
      </c>
      <c r="Z1088" s="263"/>
      <c r="AA1088" s="26">
        <f>'Листы ввода'!P694</f>
        <v>0</v>
      </c>
      <c r="AB1088" s="68">
        <f>'Листы ввода'!Q694</f>
        <v>0</v>
      </c>
      <c r="AC1088" s="236">
        <f>'Листы ввода'!R694</f>
        <v>0</v>
      </c>
      <c r="AD1088" s="236"/>
      <c r="AE1088" s="233">
        <f>IF('Листы ввода'!T694=1,'Листы на печать'!P1088,AQ1088)</f>
        <v>0</v>
      </c>
      <c r="AF1088" s="264"/>
      <c r="AG1088" s="265"/>
      <c r="AH1088" s="266"/>
      <c r="AI1088" s="26"/>
      <c r="AJ1088" s="27"/>
      <c r="AK1088" s="265"/>
      <c r="AL1088" s="265"/>
      <c r="AM1088" s="266"/>
      <c r="AN1088" s="267"/>
      <c r="AO1088" s="266"/>
      <c r="AP1088" s="301"/>
      <c r="AQ1088" s="46">
        <f t="shared" si="22"/>
        <v>0</v>
      </c>
    </row>
    <row r="1089" spans="1:43" ht="20.45" customHeight="1">
      <c r="A1089" s="314"/>
      <c r="B1089" s="233">
        <f>'Листы ввода'!B695</f>
        <v>0</v>
      </c>
      <c r="C1089" s="234"/>
      <c r="D1089" s="235">
        <f>'Листы ввода'!C695</f>
        <v>0</v>
      </c>
      <c r="E1089" s="236"/>
      <c r="F1089" s="237"/>
      <c r="G1089" s="235">
        <f>'Листы ввода'!D695</f>
        <v>0</v>
      </c>
      <c r="H1089" s="236"/>
      <c r="I1089" s="237"/>
      <c r="J1089" s="26">
        <f>'Листы ввода'!E695</f>
        <v>0</v>
      </c>
      <c r="K1089" s="27">
        <f>'Листы ввода'!F695</f>
        <v>0</v>
      </c>
      <c r="L1089" s="69">
        <f>ROUNDUP('Листы ввода'!G695*'Общ. данные'!$D$26,0)</f>
        <v>0</v>
      </c>
      <c r="M1089" s="67">
        <f>'Листы ввода'!H695</f>
        <v>0</v>
      </c>
      <c r="N1089" s="28">
        <f>'Листы ввода'!I695</f>
        <v>0</v>
      </c>
      <c r="O1089" s="68">
        <f>'Листы ввода'!J695</f>
        <v>0</v>
      </c>
      <c r="P1089" s="69">
        <f>ROUNDUP('Листы ввода'!K695*'Общ. данные'!$D$26,0)</f>
        <v>0</v>
      </c>
      <c r="Q1089" s="238">
        <f>ROUNDUP('Листы ввода'!L695*'Общ. данные'!$D$26,0)</f>
        <v>0</v>
      </c>
      <c r="R1089" s="239"/>
      <c r="S1089" s="238">
        <f>ROUNDUP('Листы ввода'!M695*'Общ. данные'!$D$26,0)</f>
        <v>0</v>
      </c>
      <c r="T1089" s="240"/>
      <c r="U1089" s="239"/>
      <c r="V1089" s="238">
        <f>ROUNDUP('Листы ввода'!N695*'Общ. данные'!$D$26,0)</f>
        <v>0</v>
      </c>
      <c r="W1089" s="240"/>
      <c r="X1089" s="239"/>
      <c r="Y1089" s="262">
        <f>'Листы ввода'!O695</f>
        <v>0</v>
      </c>
      <c r="Z1089" s="263"/>
      <c r="AA1089" s="26">
        <f>'Листы ввода'!P695</f>
        <v>0</v>
      </c>
      <c r="AB1089" s="68">
        <f>'Листы ввода'!Q695</f>
        <v>0</v>
      </c>
      <c r="AC1089" s="236">
        <f>'Листы ввода'!R695</f>
        <v>0</v>
      </c>
      <c r="AD1089" s="236"/>
      <c r="AE1089" s="233">
        <f>IF('Листы ввода'!T695=1,'Листы на печать'!P1089,AQ1089)</f>
        <v>0</v>
      </c>
      <c r="AF1089" s="264"/>
      <c r="AG1089" s="265"/>
      <c r="AH1089" s="266"/>
      <c r="AI1089" s="26"/>
      <c r="AJ1089" s="27"/>
      <c r="AK1089" s="265"/>
      <c r="AL1089" s="265"/>
      <c r="AM1089" s="266"/>
      <c r="AN1089" s="267"/>
      <c r="AO1089" s="266"/>
      <c r="AP1089" s="301"/>
      <c r="AQ1089" s="46">
        <f t="shared" si="22"/>
        <v>0</v>
      </c>
    </row>
    <row r="1090" spans="1:43" ht="20.45" customHeight="1">
      <c r="A1090" s="314"/>
      <c r="B1090" s="233">
        <f>'Листы ввода'!B696</f>
        <v>0</v>
      </c>
      <c r="C1090" s="234"/>
      <c r="D1090" s="235">
        <f>'Листы ввода'!C696</f>
        <v>0</v>
      </c>
      <c r="E1090" s="236"/>
      <c r="F1090" s="237"/>
      <c r="G1090" s="235">
        <f>'Листы ввода'!D696</f>
        <v>0</v>
      </c>
      <c r="H1090" s="236"/>
      <c r="I1090" s="237"/>
      <c r="J1090" s="26">
        <f>'Листы ввода'!E696</f>
        <v>0</v>
      </c>
      <c r="K1090" s="27">
        <f>'Листы ввода'!F696</f>
        <v>0</v>
      </c>
      <c r="L1090" s="69">
        <f>ROUNDUP('Листы ввода'!G696*'Общ. данные'!$D$26,0)</f>
        <v>0</v>
      </c>
      <c r="M1090" s="67">
        <f>'Листы ввода'!H696</f>
        <v>0</v>
      </c>
      <c r="N1090" s="28">
        <f>'Листы ввода'!I696</f>
        <v>0</v>
      </c>
      <c r="O1090" s="68">
        <f>'Листы ввода'!J696</f>
        <v>0</v>
      </c>
      <c r="P1090" s="69">
        <f>ROUNDUP('Листы ввода'!K696*'Общ. данные'!$D$26,0)</f>
        <v>0</v>
      </c>
      <c r="Q1090" s="238">
        <f>ROUNDUP('Листы ввода'!L696*'Общ. данные'!$D$26,0)</f>
        <v>0</v>
      </c>
      <c r="R1090" s="239"/>
      <c r="S1090" s="238">
        <f>ROUNDUP('Листы ввода'!M696*'Общ. данные'!$D$26,0)</f>
        <v>0</v>
      </c>
      <c r="T1090" s="240"/>
      <c r="U1090" s="239"/>
      <c r="V1090" s="238">
        <f>ROUNDUP('Листы ввода'!N696*'Общ. данные'!$D$26,0)</f>
        <v>0</v>
      </c>
      <c r="W1090" s="240"/>
      <c r="X1090" s="239"/>
      <c r="Y1090" s="262">
        <f>'Листы ввода'!O696</f>
        <v>0</v>
      </c>
      <c r="Z1090" s="263"/>
      <c r="AA1090" s="26">
        <f>'Листы ввода'!P696</f>
        <v>0</v>
      </c>
      <c r="AB1090" s="68">
        <f>'Листы ввода'!Q696</f>
        <v>0</v>
      </c>
      <c r="AC1090" s="236">
        <f>'Листы ввода'!R696</f>
        <v>0</v>
      </c>
      <c r="AD1090" s="236"/>
      <c r="AE1090" s="233">
        <f>IF('Листы ввода'!T696=1,'Листы на печать'!P1090,AQ1090)</f>
        <v>0</v>
      </c>
      <c r="AF1090" s="264"/>
      <c r="AG1090" s="265"/>
      <c r="AH1090" s="266"/>
      <c r="AI1090" s="26"/>
      <c r="AJ1090" s="27"/>
      <c r="AK1090" s="265"/>
      <c r="AL1090" s="265"/>
      <c r="AM1090" s="266"/>
      <c r="AN1090" s="267"/>
      <c r="AO1090" s="266"/>
      <c r="AP1090" s="301"/>
      <c r="AQ1090" s="46">
        <f t="shared" si="22"/>
        <v>0</v>
      </c>
    </row>
    <row r="1091" spans="1:43" ht="20.45" customHeight="1">
      <c r="A1091" s="314"/>
      <c r="B1091" s="233">
        <f>'Листы ввода'!B697</f>
        <v>0</v>
      </c>
      <c r="C1091" s="234"/>
      <c r="D1091" s="235">
        <f>'Листы ввода'!C697</f>
        <v>0</v>
      </c>
      <c r="E1091" s="236"/>
      <c r="F1091" s="237"/>
      <c r="G1091" s="235">
        <f>'Листы ввода'!D697</f>
        <v>0</v>
      </c>
      <c r="H1091" s="236"/>
      <c r="I1091" s="237"/>
      <c r="J1091" s="26">
        <f>'Листы ввода'!E697</f>
        <v>0</v>
      </c>
      <c r="K1091" s="27">
        <f>'Листы ввода'!F697</f>
        <v>0</v>
      </c>
      <c r="L1091" s="69">
        <f>ROUNDUP('Листы ввода'!G697*'Общ. данные'!$D$26,0)</f>
        <v>0</v>
      </c>
      <c r="M1091" s="67">
        <f>'Листы ввода'!H697</f>
        <v>0</v>
      </c>
      <c r="N1091" s="28">
        <f>'Листы ввода'!I697</f>
        <v>0</v>
      </c>
      <c r="O1091" s="68">
        <f>'Листы ввода'!J697</f>
        <v>0</v>
      </c>
      <c r="P1091" s="69">
        <f>ROUNDUP('Листы ввода'!K697*'Общ. данные'!$D$26,0)</f>
        <v>0</v>
      </c>
      <c r="Q1091" s="238">
        <f>ROUNDUP('Листы ввода'!L697*'Общ. данные'!$D$26,0)</f>
        <v>0</v>
      </c>
      <c r="R1091" s="239"/>
      <c r="S1091" s="238">
        <f>ROUNDUP('Листы ввода'!M697*'Общ. данные'!$D$26,0)</f>
        <v>0</v>
      </c>
      <c r="T1091" s="240"/>
      <c r="U1091" s="239"/>
      <c r="V1091" s="238">
        <f>ROUNDUP('Листы ввода'!N697*'Общ. данные'!$D$26,0)</f>
        <v>0</v>
      </c>
      <c r="W1091" s="240"/>
      <c r="X1091" s="239"/>
      <c r="Y1091" s="262">
        <f>'Листы ввода'!O697</f>
        <v>0</v>
      </c>
      <c r="Z1091" s="263"/>
      <c r="AA1091" s="26">
        <f>'Листы ввода'!P697</f>
        <v>0</v>
      </c>
      <c r="AB1091" s="68">
        <f>'Листы ввода'!Q697</f>
        <v>0</v>
      </c>
      <c r="AC1091" s="236">
        <f>'Листы ввода'!R697</f>
        <v>0</v>
      </c>
      <c r="AD1091" s="236"/>
      <c r="AE1091" s="233">
        <f>IF('Листы ввода'!T697=1,'Листы на печать'!P1091,AQ1091)</f>
        <v>0</v>
      </c>
      <c r="AF1091" s="264"/>
      <c r="AG1091" s="265"/>
      <c r="AH1091" s="266"/>
      <c r="AI1091" s="26"/>
      <c r="AJ1091" s="27"/>
      <c r="AK1091" s="265"/>
      <c r="AL1091" s="265"/>
      <c r="AM1091" s="266"/>
      <c r="AN1091" s="267"/>
      <c r="AO1091" s="266"/>
      <c r="AP1091" s="301"/>
      <c r="AQ1091" s="46">
        <f t="shared" si="22"/>
        <v>0</v>
      </c>
    </row>
    <row r="1092" spans="1:43" ht="20.45" customHeight="1">
      <c r="A1092" s="314"/>
      <c r="B1092" s="233">
        <f>'Листы ввода'!B698</f>
        <v>0</v>
      </c>
      <c r="C1092" s="234"/>
      <c r="D1092" s="235">
        <f>'Листы ввода'!C698</f>
        <v>0</v>
      </c>
      <c r="E1092" s="236"/>
      <c r="F1092" s="237"/>
      <c r="G1092" s="235">
        <f>'Листы ввода'!D698</f>
        <v>0</v>
      </c>
      <c r="H1092" s="236"/>
      <c r="I1092" s="237"/>
      <c r="J1092" s="26">
        <f>'Листы ввода'!E698</f>
        <v>0</v>
      </c>
      <c r="K1092" s="27">
        <f>'Листы ввода'!F698</f>
        <v>0</v>
      </c>
      <c r="L1092" s="69">
        <f>ROUNDUP('Листы ввода'!G698*'Общ. данные'!$D$26,0)</f>
        <v>0</v>
      </c>
      <c r="M1092" s="67">
        <f>'Листы ввода'!H698</f>
        <v>0</v>
      </c>
      <c r="N1092" s="28">
        <f>'Листы ввода'!I698</f>
        <v>0</v>
      </c>
      <c r="O1092" s="68">
        <f>'Листы ввода'!J698</f>
        <v>0</v>
      </c>
      <c r="P1092" s="69">
        <f>ROUNDUP('Листы ввода'!K698*'Общ. данные'!$D$26,0)</f>
        <v>0</v>
      </c>
      <c r="Q1092" s="238">
        <f>ROUNDUP('Листы ввода'!L698*'Общ. данные'!$D$26,0)</f>
        <v>0</v>
      </c>
      <c r="R1092" s="239"/>
      <c r="S1092" s="238">
        <f>ROUNDUP('Листы ввода'!M698*'Общ. данные'!$D$26,0)</f>
        <v>0</v>
      </c>
      <c r="T1092" s="240"/>
      <c r="U1092" s="239"/>
      <c r="V1092" s="238">
        <f>ROUNDUP('Листы ввода'!N698*'Общ. данные'!$D$26,0)</f>
        <v>0</v>
      </c>
      <c r="W1092" s="240"/>
      <c r="X1092" s="239"/>
      <c r="Y1092" s="262">
        <f>'Листы ввода'!O698</f>
        <v>0</v>
      </c>
      <c r="Z1092" s="263"/>
      <c r="AA1092" s="26">
        <f>'Листы ввода'!P698</f>
        <v>0</v>
      </c>
      <c r="AB1092" s="68">
        <f>'Листы ввода'!Q698</f>
        <v>0</v>
      </c>
      <c r="AC1092" s="236">
        <f>'Листы ввода'!R698</f>
        <v>0</v>
      </c>
      <c r="AD1092" s="236"/>
      <c r="AE1092" s="233">
        <f>IF('Листы ввода'!T698=1,'Листы на печать'!P1092,AQ1092)</f>
        <v>0</v>
      </c>
      <c r="AF1092" s="264"/>
      <c r="AG1092" s="265"/>
      <c r="AH1092" s="266"/>
      <c r="AI1092" s="26"/>
      <c r="AJ1092" s="27"/>
      <c r="AK1092" s="265"/>
      <c r="AL1092" s="265"/>
      <c r="AM1092" s="266"/>
      <c r="AN1092" s="267"/>
      <c r="AO1092" s="266"/>
      <c r="AP1092" s="301"/>
      <c r="AQ1092" s="46">
        <f t="shared" si="22"/>
        <v>0</v>
      </c>
    </row>
    <row r="1093" spans="1:43" ht="20.45" customHeight="1">
      <c r="A1093" s="314"/>
      <c r="B1093" s="233">
        <f>'Листы ввода'!B699</f>
        <v>0</v>
      </c>
      <c r="C1093" s="234"/>
      <c r="D1093" s="235">
        <f>'Листы ввода'!C699</f>
        <v>0</v>
      </c>
      <c r="E1093" s="236"/>
      <c r="F1093" s="237"/>
      <c r="G1093" s="235">
        <f>'Листы ввода'!D699</f>
        <v>0</v>
      </c>
      <c r="H1093" s="236"/>
      <c r="I1093" s="237"/>
      <c r="J1093" s="26">
        <f>'Листы ввода'!E699</f>
        <v>0</v>
      </c>
      <c r="K1093" s="27">
        <f>'Листы ввода'!F699</f>
        <v>0</v>
      </c>
      <c r="L1093" s="69">
        <f>ROUNDUP('Листы ввода'!G699*'Общ. данные'!$D$26,0)</f>
        <v>0</v>
      </c>
      <c r="M1093" s="67">
        <f>'Листы ввода'!H699</f>
        <v>0</v>
      </c>
      <c r="N1093" s="28">
        <f>'Листы ввода'!I699</f>
        <v>0</v>
      </c>
      <c r="O1093" s="68">
        <f>'Листы ввода'!J699</f>
        <v>0</v>
      </c>
      <c r="P1093" s="69">
        <f>ROUNDUP('Листы ввода'!K699*'Общ. данные'!$D$26,0)</f>
        <v>0</v>
      </c>
      <c r="Q1093" s="238">
        <f>ROUNDUP('Листы ввода'!L699*'Общ. данные'!$D$26,0)</f>
        <v>0</v>
      </c>
      <c r="R1093" s="239"/>
      <c r="S1093" s="238">
        <f>ROUNDUP('Листы ввода'!M699*'Общ. данные'!$D$26,0)</f>
        <v>0</v>
      </c>
      <c r="T1093" s="240"/>
      <c r="U1093" s="239"/>
      <c r="V1093" s="238">
        <f>ROUNDUP('Листы ввода'!N699*'Общ. данные'!$D$26,0)</f>
        <v>0</v>
      </c>
      <c r="W1093" s="240"/>
      <c r="X1093" s="239"/>
      <c r="Y1093" s="262">
        <f>'Листы ввода'!O699</f>
        <v>0</v>
      </c>
      <c r="Z1093" s="263"/>
      <c r="AA1093" s="26">
        <f>'Листы ввода'!P699</f>
        <v>0</v>
      </c>
      <c r="AB1093" s="68">
        <f>'Листы ввода'!Q699</f>
        <v>0</v>
      </c>
      <c r="AC1093" s="236">
        <f>'Листы ввода'!R699</f>
        <v>0</v>
      </c>
      <c r="AD1093" s="236"/>
      <c r="AE1093" s="233">
        <f>IF('Листы ввода'!T699=1,'Листы на печать'!P1093,AQ1093)</f>
        <v>0</v>
      </c>
      <c r="AF1093" s="264"/>
      <c r="AG1093" s="265"/>
      <c r="AH1093" s="266"/>
      <c r="AI1093" s="26"/>
      <c r="AJ1093" s="27"/>
      <c r="AK1093" s="265"/>
      <c r="AL1093" s="265"/>
      <c r="AM1093" s="266"/>
      <c r="AN1093" s="267"/>
      <c r="AO1093" s="266"/>
      <c r="AP1093" s="301"/>
      <c r="AQ1093" s="46">
        <f t="shared" si="22"/>
        <v>0</v>
      </c>
    </row>
    <row r="1094" spans="1:43" ht="20.45" customHeight="1">
      <c r="A1094" s="314"/>
      <c r="B1094" s="233">
        <f>'Листы ввода'!B700</f>
        <v>0</v>
      </c>
      <c r="C1094" s="234"/>
      <c r="D1094" s="235">
        <f>'Листы ввода'!C700</f>
        <v>0</v>
      </c>
      <c r="E1094" s="236"/>
      <c r="F1094" s="237"/>
      <c r="G1094" s="235">
        <f>'Листы ввода'!D700</f>
        <v>0</v>
      </c>
      <c r="H1094" s="236"/>
      <c r="I1094" s="237"/>
      <c r="J1094" s="26">
        <f>'Листы ввода'!E700</f>
        <v>0</v>
      </c>
      <c r="K1094" s="27">
        <f>'Листы ввода'!F700</f>
        <v>0</v>
      </c>
      <c r="L1094" s="69">
        <f>ROUNDUP('Листы ввода'!G700*'Общ. данные'!$D$26,0)</f>
        <v>0</v>
      </c>
      <c r="M1094" s="67">
        <f>'Листы ввода'!H700</f>
        <v>0</v>
      </c>
      <c r="N1094" s="28">
        <f>'Листы ввода'!I700</f>
        <v>0</v>
      </c>
      <c r="O1094" s="68">
        <f>'Листы ввода'!J700</f>
        <v>0</v>
      </c>
      <c r="P1094" s="69">
        <f>ROUNDUP('Листы ввода'!K700*'Общ. данные'!$D$26,0)</f>
        <v>0</v>
      </c>
      <c r="Q1094" s="238">
        <f>ROUNDUP('Листы ввода'!L700*'Общ. данные'!$D$26,0)</f>
        <v>0</v>
      </c>
      <c r="R1094" s="239"/>
      <c r="S1094" s="238">
        <f>ROUNDUP('Листы ввода'!M700*'Общ. данные'!$D$26,0)</f>
        <v>0</v>
      </c>
      <c r="T1094" s="240"/>
      <c r="U1094" s="239"/>
      <c r="V1094" s="238">
        <f>ROUNDUP('Листы ввода'!N700*'Общ. данные'!$D$26,0)</f>
        <v>0</v>
      </c>
      <c r="W1094" s="240"/>
      <c r="X1094" s="239"/>
      <c r="Y1094" s="262">
        <f>'Листы ввода'!O700</f>
        <v>0</v>
      </c>
      <c r="Z1094" s="263"/>
      <c r="AA1094" s="26">
        <f>'Листы ввода'!P700</f>
        <v>0</v>
      </c>
      <c r="AB1094" s="68">
        <f>'Листы ввода'!Q700</f>
        <v>0</v>
      </c>
      <c r="AC1094" s="236">
        <f>'Листы ввода'!R700</f>
        <v>0</v>
      </c>
      <c r="AD1094" s="236"/>
      <c r="AE1094" s="233">
        <f>IF('Листы ввода'!T700=1,'Листы на печать'!P1094,AQ1094)</f>
        <v>0</v>
      </c>
      <c r="AF1094" s="264"/>
      <c r="AG1094" s="265"/>
      <c r="AH1094" s="266"/>
      <c r="AI1094" s="26"/>
      <c r="AJ1094" s="27"/>
      <c r="AK1094" s="265"/>
      <c r="AL1094" s="265"/>
      <c r="AM1094" s="266"/>
      <c r="AN1094" s="267"/>
      <c r="AO1094" s="266"/>
      <c r="AP1094" s="301"/>
      <c r="AQ1094" s="46">
        <f t="shared" si="22"/>
        <v>0</v>
      </c>
    </row>
    <row r="1095" spans="1:43" ht="20.45" customHeight="1">
      <c r="A1095" s="314"/>
      <c r="B1095" s="233">
        <f>'Листы ввода'!B701</f>
        <v>0</v>
      </c>
      <c r="C1095" s="234"/>
      <c r="D1095" s="235">
        <f>'Листы ввода'!C701</f>
        <v>0</v>
      </c>
      <c r="E1095" s="236"/>
      <c r="F1095" s="237"/>
      <c r="G1095" s="235">
        <f>'Листы ввода'!D701</f>
        <v>0</v>
      </c>
      <c r="H1095" s="236"/>
      <c r="I1095" s="237"/>
      <c r="J1095" s="26">
        <f>'Листы ввода'!E701</f>
        <v>0</v>
      </c>
      <c r="K1095" s="27">
        <f>'Листы ввода'!F701</f>
        <v>0</v>
      </c>
      <c r="L1095" s="69">
        <f>ROUNDUP('Листы ввода'!G701*'Общ. данные'!$D$26,0)</f>
        <v>0</v>
      </c>
      <c r="M1095" s="67">
        <f>'Листы ввода'!H701</f>
        <v>0</v>
      </c>
      <c r="N1095" s="28">
        <f>'Листы ввода'!I701</f>
        <v>0</v>
      </c>
      <c r="O1095" s="68">
        <f>'Листы ввода'!J701</f>
        <v>0</v>
      </c>
      <c r="P1095" s="69">
        <f>ROUNDUP('Листы ввода'!K701*'Общ. данные'!$D$26,0)</f>
        <v>0</v>
      </c>
      <c r="Q1095" s="238">
        <f>ROUNDUP('Листы ввода'!L701*'Общ. данные'!$D$26,0)</f>
        <v>0</v>
      </c>
      <c r="R1095" s="239"/>
      <c r="S1095" s="238">
        <f>ROUNDUP('Листы ввода'!M701*'Общ. данные'!$D$26,0)</f>
        <v>0</v>
      </c>
      <c r="T1095" s="240"/>
      <c r="U1095" s="239"/>
      <c r="V1095" s="238">
        <f>ROUNDUP('Листы ввода'!N701*'Общ. данные'!$D$26,0)</f>
        <v>0</v>
      </c>
      <c r="W1095" s="240"/>
      <c r="X1095" s="239"/>
      <c r="Y1095" s="262">
        <f>'Листы ввода'!O701</f>
        <v>0</v>
      </c>
      <c r="Z1095" s="263"/>
      <c r="AA1095" s="26">
        <f>'Листы ввода'!P701</f>
        <v>0</v>
      </c>
      <c r="AB1095" s="68">
        <f>'Листы ввода'!Q701</f>
        <v>0</v>
      </c>
      <c r="AC1095" s="236">
        <f>'Листы ввода'!R701</f>
        <v>0</v>
      </c>
      <c r="AD1095" s="236"/>
      <c r="AE1095" s="233">
        <f>IF('Листы ввода'!T701=1,'Листы на печать'!P1095,AQ1095)</f>
        <v>0</v>
      </c>
      <c r="AF1095" s="264"/>
      <c r="AG1095" s="265"/>
      <c r="AH1095" s="266"/>
      <c r="AI1095" s="26"/>
      <c r="AJ1095" s="27"/>
      <c r="AK1095" s="265"/>
      <c r="AL1095" s="265"/>
      <c r="AM1095" s="266"/>
      <c r="AN1095" s="267"/>
      <c r="AO1095" s="266"/>
      <c r="AP1095" s="301"/>
      <c r="AQ1095" s="46">
        <f t="shared" si="22"/>
        <v>0</v>
      </c>
    </row>
    <row r="1096" spans="1:43" ht="20.45" customHeight="1">
      <c r="A1096" s="314"/>
      <c r="B1096" s="233">
        <f>'Листы ввода'!B702</f>
        <v>0</v>
      </c>
      <c r="C1096" s="234"/>
      <c r="D1096" s="235">
        <f>'Листы ввода'!C702</f>
        <v>0</v>
      </c>
      <c r="E1096" s="236"/>
      <c r="F1096" s="237"/>
      <c r="G1096" s="235">
        <f>'Листы ввода'!D702</f>
        <v>0</v>
      </c>
      <c r="H1096" s="236"/>
      <c r="I1096" s="237"/>
      <c r="J1096" s="26">
        <f>'Листы ввода'!E702</f>
        <v>0</v>
      </c>
      <c r="K1096" s="27">
        <f>'Листы ввода'!F702</f>
        <v>0</v>
      </c>
      <c r="L1096" s="69">
        <f>ROUNDUP('Листы ввода'!G702*'Общ. данные'!$D$26,0)</f>
        <v>0</v>
      </c>
      <c r="M1096" s="67">
        <f>'Листы ввода'!H702</f>
        <v>0</v>
      </c>
      <c r="N1096" s="28">
        <f>'Листы ввода'!I702</f>
        <v>0</v>
      </c>
      <c r="O1096" s="68">
        <f>'Листы ввода'!J702</f>
        <v>0</v>
      </c>
      <c r="P1096" s="69">
        <f>ROUNDUP('Листы ввода'!K702*'Общ. данные'!$D$26,0)</f>
        <v>0</v>
      </c>
      <c r="Q1096" s="238">
        <f>ROUNDUP('Листы ввода'!L702*'Общ. данные'!$D$26,0)</f>
        <v>0</v>
      </c>
      <c r="R1096" s="239"/>
      <c r="S1096" s="238">
        <f>ROUNDUP('Листы ввода'!M702*'Общ. данные'!$D$26,0)</f>
        <v>0</v>
      </c>
      <c r="T1096" s="240"/>
      <c r="U1096" s="239"/>
      <c r="V1096" s="238">
        <f>ROUNDUP('Листы ввода'!N702*'Общ. данные'!$D$26,0)</f>
        <v>0</v>
      </c>
      <c r="W1096" s="240"/>
      <c r="X1096" s="239"/>
      <c r="Y1096" s="262">
        <f>'Листы ввода'!O702</f>
        <v>0</v>
      </c>
      <c r="Z1096" s="263"/>
      <c r="AA1096" s="26">
        <f>'Листы ввода'!P702</f>
        <v>0</v>
      </c>
      <c r="AB1096" s="68">
        <f>'Листы ввода'!Q702</f>
        <v>0</v>
      </c>
      <c r="AC1096" s="236">
        <f>'Листы ввода'!R702</f>
        <v>0</v>
      </c>
      <c r="AD1096" s="236"/>
      <c r="AE1096" s="233">
        <f>IF('Листы ввода'!T702=1,'Листы на печать'!P1096,AQ1096)</f>
        <v>0</v>
      </c>
      <c r="AF1096" s="264"/>
      <c r="AG1096" s="265"/>
      <c r="AH1096" s="266"/>
      <c r="AI1096" s="26"/>
      <c r="AJ1096" s="27"/>
      <c r="AK1096" s="265"/>
      <c r="AL1096" s="265"/>
      <c r="AM1096" s="266"/>
      <c r="AN1096" s="267"/>
      <c r="AO1096" s="266"/>
      <c r="AP1096" s="301"/>
      <c r="AQ1096" s="46">
        <f t="shared" si="22"/>
        <v>0</v>
      </c>
    </row>
    <row r="1097" spans="1:43" ht="20.45" customHeight="1">
      <c r="A1097" s="314"/>
      <c r="B1097" s="233">
        <f>'Листы ввода'!B703</f>
        <v>0</v>
      </c>
      <c r="C1097" s="234"/>
      <c r="D1097" s="235">
        <f>'Листы ввода'!C703</f>
        <v>0</v>
      </c>
      <c r="E1097" s="236"/>
      <c r="F1097" s="237"/>
      <c r="G1097" s="235">
        <f>'Листы ввода'!D703</f>
        <v>0</v>
      </c>
      <c r="H1097" s="236"/>
      <c r="I1097" s="237"/>
      <c r="J1097" s="26">
        <f>'Листы ввода'!E703</f>
        <v>0</v>
      </c>
      <c r="K1097" s="27">
        <f>'Листы ввода'!F703</f>
        <v>0</v>
      </c>
      <c r="L1097" s="69">
        <f>ROUNDUP('Листы ввода'!G703*'Общ. данные'!$D$26,0)</f>
        <v>0</v>
      </c>
      <c r="M1097" s="67">
        <f>'Листы ввода'!H703</f>
        <v>0</v>
      </c>
      <c r="N1097" s="28">
        <f>'Листы ввода'!I703</f>
        <v>0</v>
      </c>
      <c r="O1097" s="68">
        <f>'Листы ввода'!J703</f>
        <v>0</v>
      </c>
      <c r="P1097" s="69">
        <f>ROUNDUP('Листы ввода'!K703*'Общ. данные'!$D$26,0)</f>
        <v>0</v>
      </c>
      <c r="Q1097" s="238">
        <f>ROUNDUP('Листы ввода'!L703*'Общ. данные'!$D$26,0)</f>
        <v>0</v>
      </c>
      <c r="R1097" s="239"/>
      <c r="S1097" s="238">
        <f>ROUNDUP('Листы ввода'!M703*'Общ. данные'!$D$26,0)</f>
        <v>0</v>
      </c>
      <c r="T1097" s="240"/>
      <c r="U1097" s="239"/>
      <c r="V1097" s="238">
        <f>ROUNDUP('Листы ввода'!N703*'Общ. данные'!$D$26,0)</f>
        <v>0</v>
      </c>
      <c r="W1097" s="240"/>
      <c r="X1097" s="239"/>
      <c r="Y1097" s="262">
        <f>'Листы ввода'!O703</f>
        <v>0</v>
      </c>
      <c r="Z1097" s="263"/>
      <c r="AA1097" s="26">
        <f>'Листы ввода'!P703</f>
        <v>0</v>
      </c>
      <c r="AB1097" s="68">
        <f>'Листы ввода'!Q703</f>
        <v>0</v>
      </c>
      <c r="AC1097" s="236">
        <f>'Листы ввода'!R703</f>
        <v>0</v>
      </c>
      <c r="AD1097" s="236"/>
      <c r="AE1097" s="233">
        <f>IF('Листы ввода'!T703=1,'Листы на печать'!P1097,AQ1097)</f>
        <v>0</v>
      </c>
      <c r="AF1097" s="264"/>
      <c r="AG1097" s="265"/>
      <c r="AH1097" s="266"/>
      <c r="AI1097" s="26"/>
      <c r="AJ1097" s="27"/>
      <c r="AK1097" s="265"/>
      <c r="AL1097" s="265"/>
      <c r="AM1097" s="266"/>
      <c r="AN1097" s="267"/>
      <c r="AO1097" s="266"/>
      <c r="AP1097" s="301"/>
      <c r="AQ1097" s="46">
        <f t="shared" si="22"/>
        <v>0</v>
      </c>
    </row>
    <row r="1098" spans="1:43" ht="20.45" customHeight="1">
      <c r="A1098" s="314"/>
      <c r="B1098" s="233">
        <f>'Листы ввода'!B704</f>
        <v>0</v>
      </c>
      <c r="C1098" s="234"/>
      <c r="D1098" s="235">
        <f>'Листы ввода'!C704</f>
        <v>0</v>
      </c>
      <c r="E1098" s="236"/>
      <c r="F1098" s="237"/>
      <c r="G1098" s="235">
        <f>'Листы ввода'!D704</f>
        <v>0</v>
      </c>
      <c r="H1098" s="236"/>
      <c r="I1098" s="237"/>
      <c r="J1098" s="26">
        <f>'Листы ввода'!E704</f>
        <v>0</v>
      </c>
      <c r="K1098" s="27">
        <f>'Листы ввода'!F704</f>
        <v>0</v>
      </c>
      <c r="L1098" s="69">
        <f>ROUNDUP('Листы ввода'!G704*'Общ. данные'!$D$26,0)</f>
        <v>0</v>
      </c>
      <c r="M1098" s="67">
        <f>'Листы ввода'!H704</f>
        <v>0</v>
      </c>
      <c r="N1098" s="28">
        <f>'Листы ввода'!I704</f>
        <v>0</v>
      </c>
      <c r="O1098" s="68">
        <f>'Листы ввода'!J704</f>
        <v>0</v>
      </c>
      <c r="P1098" s="69">
        <f>ROUNDUP('Листы ввода'!K704*'Общ. данные'!$D$26,0)</f>
        <v>0</v>
      </c>
      <c r="Q1098" s="238">
        <f>ROUNDUP('Листы ввода'!L704*'Общ. данные'!$D$26,0)</f>
        <v>0</v>
      </c>
      <c r="R1098" s="239"/>
      <c r="S1098" s="238">
        <f>ROUNDUP('Листы ввода'!M704*'Общ. данные'!$D$26,0)</f>
        <v>0</v>
      </c>
      <c r="T1098" s="240"/>
      <c r="U1098" s="239"/>
      <c r="V1098" s="238">
        <f>ROUNDUP('Листы ввода'!N704*'Общ. данные'!$D$26,0)</f>
        <v>0</v>
      </c>
      <c r="W1098" s="240"/>
      <c r="X1098" s="239"/>
      <c r="Y1098" s="262">
        <f>'Листы ввода'!O704</f>
        <v>0</v>
      </c>
      <c r="Z1098" s="263"/>
      <c r="AA1098" s="26">
        <f>'Листы ввода'!P704</f>
        <v>0</v>
      </c>
      <c r="AB1098" s="68">
        <f>'Листы ввода'!Q704</f>
        <v>0</v>
      </c>
      <c r="AC1098" s="236">
        <f>'Листы ввода'!R704</f>
        <v>0</v>
      </c>
      <c r="AD1098" s="236"/>
      <c r="AE1098" s="233">
        <f>IF('Листы ввода'!T704=1,'Листы на печать'!P1098,AQ1098)</f>
        <v>0</v>
      </c>
      <c r="AF1098" s="264"/>
      <c r="AG1098" s="265"/>
      <c r="AH1098" s="266"/>
      <c r="AI1098" s="26"/>
      <c r="AJ1098" s="27"/>
      <c r="AK1098" s="265"/>
      <c r="AL1098" s="265"/>
      <c r="AM1098" s="266"/>
      <c r="AN1098" s="267"/>
      <c r="AO1098" s="266"/>
      <c r="AP1098" s="301"/>
      <c r="AQ1098" s="46">
        <f t="shared" si="22"/>
        <v>0</v>
      </c>
    </row>
    <row r="1099" spans="1:43" ht="20.45" customHeight="1">
      <c r="A1099" s="314"/>
      <c r="B1099" s="233">
        <f>'Листы ввода'!B705</f>
        <v>0</v>
      </c>
      <c r="C1099" s="234"/>
      <c r="D1099" s="235">
        <f>'Листы ввода'!C705</f>
        <v>0</v>
      </c>
      <c r="E1099" s="236"/>
      <c r="F1099" s="237"/>
      <c r="G1099" s="235">
        <f>'Листы ввода'!D705</f>
        <v>0</v>
      </c>
      <c r="H1099" s="236"/>
      <c r="I1099" s="237"/>
      <c r="J1099" s="26">
        <f>'Листы ввода'!E705</f>
        <v>0</v>
      </c>
      <c r="K1099" s="27">
        <f>'Листы ввода'!F705</f>
        <v>0</v>
      </c>
      <c r="L1099" s="69">
        <f>ROUNDUP('Листы ввода'!G705*'Общ. данные'!$D$26,0)</f>
        <v>0</v>
      </c>
      <c r="M1099" s="67">
        <f>'Листы ввода'!H705</f>
        <v>0</v>
      </c>
      <c r="N1099" s="28">
        <f>'Листы ввода'!I705</f>
        <v>0</v>
      </c>
      <c r="O1099" s="68">
        <f>'Листы ввода'!J705</f>
        <v>0</v>
      </c>
      <c r="P1099" s="69">
        <f>ROUNDUP('Листы ввода'!K705*'Общ. данные'!$D$26,0)</f>
        <v>0</v>
      </c>
      <c r="Q1099" s="238">
        <f>ROUNDUP('Листы ввода'!L705*'Общ. данные'!$D$26,0)</f>
        <v>0</v>
      </c>
      <c r="R1099" s="239"/>
      <c r="S1099" s="238">
        <f>ROUNDUP('Листы ввода'!M705*'Общ. данные'!$D$26,0)</f>
        <v>0</v>
      </c>
      <c r="T1099" s="240"/>
      <c r="U1099" s="239"/>
      <c r="V1099" s="238">
        <f>ROUNDUP('Листы ввода'!N705*'Общ. данные'!$D$26,0)</f>
        <v>0</v>
      </c>
      <c r="W1099" s="240"/>
      <c r="X1099" s="239"/>
      <c r="Y1099" s="262">
        <f>'Листы ввода'!O705</f>
        <v>0</v>
      </c>
      <c r="Z1099" s="263"/>
      <c r="AA1099" s="26">
        <f>'Листы ввода'!P705</f>
        <v>0</v>
      </c>
      <c r="AB1099" s="68">
        <f>'Листы ввода'!Q705</f>
        <v>0</v>
      </c>
      <c r="AC1099" s="236">
        <f>'Листы ввода'!R705</f>
        <v>0</v>
      </c>
      <c r="AD1099" s="236"/>
      <c r="AE1099" s="233">
        <f>IF('Листы ввода'!T705=1,'Листы на печать'!P1099,AQ1099)</f>
        <v>0</v>
      </c>
      <c r="AF1099" s="264"/>
      <c r="AG1099" s="265"/>
      <c r="AH1099" s="266"/>
      <c r="AI1099" s="26"/>
      <c r="AJ1099" s="27"/>
      <c r="AK1099" s="265"/>
      <c r="AL1099" s="265"/>
      <c r="AM1099" s="266"/>
      <c r="AN1099" s="267"/>
      <c r="AO1099" s="266"/>
      <c r="AP1099" s="301"/>
      <c r="AQ1099" s="46">
        <f t="shared" si="22"/>
        <v>0</v>
      </c>
    </row>
    <row r="1100" spans="1:43" ht="20.45" customHeight="1">
      <c r="A1100" s="314"/>
      <c r="B1100" s="233">
        <f>'Листы ввода'!B706</f>
        <v>0</v>
      </c>
      <c r="C1100" s="234"/>
      <c r="D1100" s="235">
        <f>'Листы ввода'!C706</f>
        <v>0</v>
      </c>
      <c r="E1100" s="236"/>
      <c r="F1100" s="237"/>
      <c r="G1100" s="235">
        <f>'Листы ввода'!D706</f>
        <v>0</v>
      </c>
      <c r="H1100" s="236"/>
      <c r="I1100" s="237"/>
      <c r="J1100" s="26">
        <f>'Листы ввода'!E706</f>
        <v>0</v>
      </c>
      <c r="K1100" s="27">
        <f>'Листы ввода'!F706</f>
        <v>0</v>
      </c>
      <c r="L1100" s="69">
        <f>ROUNDUP('Листы ввода'!G706*'Общ. данные'!$D$26,0)</f>
        <v>0</v>
      </c>
      <c r="M1100" s="67">
        <f>'Листы ввода'!H706</f>
        <v>0</v>
      </c>
      <c r="N1100" s="28">
        <f>'Листы ввода'!I706</f>
        <v>0</v>
      </c>
      <c r="O1100" s="68">
        <f>'Листы ввода'!J706</f>
        <v>0</v>
      </c>
      <c r="P1100" s="69">
        <f>ROUNDUP('Листы ввода'!K706*'Общ. данные'!$D$26,0)</f>
        <v>0</v>
      </c>
      <c r="Q1100" s="238">
        <f>ROUNDUP('Листы ввода'!L706*'Общ. данные'!$D$26,0)</f>
        <v>0</v>
      </c>
      <c r="R1100" s="239"/>
      <c r="S1100" s="238">
        <f>ROUNDUP('Листы ввода'!M706*'Общ. данные'!$D$26,0)</f>
        <v>0</v>
      </c>
      <c r="T1100" s="240"/>
      <c r="U1100" s="239"/>
      <c r="V1100" s="238">
        <f>ROUNDUP('Листы ввода'!N706*'Общ. данные'!$D$26,0)</f>
        <v>0</v>
      </c>
      <c r="W1100" s="240"/>
      <c r="X1100" s="239"/>
      <c r="Y1100" s="262">
        <f>'Листы ввода'!O706</f>
        <v>0</v>
      </c>
      <c r="Z1100" s="263"/>
      <c r="AA1100" s="26">
        <f>'Листы ввода'!P706</f>
        <v>0</v>
      </c>
      <c r="AB1100" s="68">
        <f>'Листы ввода'!Q706</f>
        <v>0</v>
      </c>
      <c r="AC1100" s="236">
        <f>'Листы ввода'!R706</f>
        <v>0</v>
      </c>
      <c r="AD1100" s="236"/>
      <c r="AE1100" s="233">
        <f>IF('Листы ввода'!T706=1,'Листы на печать'!P1100,AQ1100)</f>
        <v>0</v>
      </c>
      <c r="AF1100" s="264"/>
      <c r="AG1100" s="265"/>
      <c r="AH1100" s="266"/>
      <c r="AI1100" s="26"/>
      <c r="AJ1100" s="27"/>
      <c r="AK1100" s="265"/>
      <c r="AL1100" s="265"/>
      <c r="AM1100" s="266"/>
      <c r="AN1100" s="267"/>
      <c r="AO1100" s="266"/>
      <c r="AP1100" s="301"/>
      <c r="AQ1100" s="46">
        <f t="shared" si="22"/>
        <v>0</v>
      </c>
    </row>
    <row r="1101" spans="1:43" ht="20.45" customHeight="1">
      <c r="A1101" s="314"/>
      <c r="B1101" s="233">
        <f>'Листы ввода'!B707</f>
        <v>0</v>
      </c>
      <c r="C1101" s="234"/>
      <c r="D1101" s="235">
        <f>'Листы ввода'!C707</f>
        <v>0</v>
      </c>
      <c r="E1101" s="236"/>
      <c r="F1101" s="237"/>
      <c r="G1101" s="235">
        <f>'Листы ввода'!D707</f>
        <v>0</v>
      </c>
      <c r="H1101" s="236"/>
      <c r="I1101" s="237"/>
      <c r="J1101" s="26">
        <f>'Листы ввода'!E707</f>
        <v>0</v>
      </c>
      <c r="K1101" s="27">
        <f>'Листы ввода'!F707</f>
        <v>0</v>
      </c>
      <c r="L1101" s="69">
        <f>ROUNDUP('Листы ввода'!G707*'Общ. данные'!$D$26,0)</f>
        <v>0</v>
      </c>
      <c r="M1101" s="67">
        <f>'Листы ввода'!H707</f>
        <v>0</v>
      </c>
      <c r="N1101" s="28">
        <f>'Листы ввода'!I707</f>
        <v>0</v>
      </c>
      <c r="O1101" s="68">
        <f>'Листы ввода'!J707</f>
        <v>0</v>
      </c>
      <c r="P1101" s="69">
        <f>ROUNDUP('Листы ввода'!K707*'Общ. данные'!$D$26,0)</f>
        <v>0</v>
      </c>
      <c r="Q1101" s="238">
        <f>ROUNDUP('Листы ввода'!L707*'Общ. данные'!$D$26,0)</f>
        <v>0</v>
      </c>
      <c r="R1101" s="239"/>
      <c r="S1101" s="238">
        <f>ROUNDUP('Листы ввода'!M707*'Общ. данные'!$D$26,0)</f>
        <v>0</v>
      </c>
      <c r="T1101" s="240"/>
      <c r="U1101" s="239"/>
      <c r="V1101" s="238">
        <f>ROUNDUP('Листы ввода'!N707*'Общ. данные'!$D$26,0)</f>
        <v>0</v>
      </c>
      <c r="W1101" s="240"/>
      <c r="X1101" s="239"/>
      <c r="Y1101" s="262">
        <f>'Листы ввода'!O707</f>
        <v>0</v>
      </c>
      <c r="Z1101" s="263"/>
      <c r="AA1101" s="26">
        <f>'Листы ввода'!P707</f>
        <v>0</v>
      </c>
      <c r="AB1101" s="68">
        <f>'Листы ввода'!Q707</f>
        <v>0</v>
      </c>
      <c r="AC1101" s="236">
        <f>'Листы ввода'!R707</f>
        <v>0</v>
      </c>
      <c r="AD1101" s="236"/>
      <c r="AE1101" s="233">
        <f>IF('Листы ввода'!T707=1,'Листы на печать'!P1101,AQ1101)</f>
        <v>0</v>
      </c>
      <c r="AF1101" s="264"/>
      <c r="AG1101" s="265"/>
      <c r="AH1101" s="266"/>
      <c r="AI1101" s="26"/>
      <c r="AJ1101" s="27"/>
      <c r="AK1101" s="265"/>
      <c r="AL1101" s="265"/>
      <c r="AM1101" s="266"/>
      <c r="AN1101" s="267"/>
      <c r="AO1101" s="266"/>
      <c r="AP1101" s="301"/>
      <c r="AQ1101" s="46">
        <f t="shared" si="22"/>
        <v>0</v>
      </c>
    </row>
    <row r="1102" spans="1:43" ht="20.45" customHeight="1">
      <c r="A1102" s="314"/>
      <c r="B1102" s="233">
        <f>'Листы ввода'!B708</f>
        <v>0</v>
      </c>
      <c r="C1102" s="234"/>
      <c r="D1102" s="235">
        <f>'Листы ввода'!C708</f>
        <v>0</v>
      </c>
      <c r="E1102" s="236"/>
      <c r="F1102" s="237"/>
      <c r="G1102" s="235">
        <f>'Листы ввода'!D708</f>
        <v>0</v>
      </c>
      <c r="H1102" s="236"/>
      <c r="I1102" s="237"/>
      <c r="J1102" s="26">
        <f>'Листы ввода'!E708</f>
        <v>0</v>
      </c>
      <c r="K1102" s="27">
        <f>'Листы ввода'!F708</f>
        <v>0</v>
      </c>
      <c r="L1102" s="69">
        <f>ROUNDUP('Листы ввода'!G708*'Общ. данные'!$D$26,0)</f>
        <v>0</v>
      </c>
      <c r="M1102" s="67">
        <f>'Листы ввода'!H708</f>
        <v>0</v>
      </c>
      <c r="N1102" s="28">
        <f>'Листы ввода'!I708</f>
        <v>0</v>
      </c>
      <c r="O1102" s="68">
        <f>'Листы ввода'!J708</f>
        <v>0</v>
      </c>
      <c r="P1102" s="69">
        <f>ROUNDUP('Листы ввода'!K708*'Общ. данные'!$D$26,0)</f>
        <v>0</v>
      </c>
      <c r="Q1102" s="238">
        <f>ROUNDUP('Листы ввода'!L708*'Общ. данные'!$D$26,0)</f>
        <v>0</v>
      </c>
      <c r="R1102" s="239"/>
      <c r="S1102" s="238">
        <f>ROUNDUP('Листы ввода'!M708*'Общ. данные'!$D$26,0)</f>
        <v>0</v>
      </c>
      <c r="T1102" s="240"/>
      <c r="U1102" s="239"/>
      <c r="V1102" s="238">
        <f>ROUNDUP('Листы ввода'!N708*'Общ. данные'!$D$26,0)</f>
        <v>0</v>
      </c>
      <c r="W1102" s="240"/>
      <c r="X1102" s="239"/>
      <c r="Y1102" s="262">
        <f>'Листы ввода'!O708</f>
        <v>0</v>
      </c>
      <c r="Z1102" s="263"/>
      <c r="AA1102" s="26">
        <f>'Листы ввода'!P708</f>
        <v>0</v>
      </c>
      <c r="AB1102" s="68">
        <f>'Листы ввода'!Q708</f>
        <v>0</v>
      </c>
      <c r="AC1102" s="236">
        <f>'Листы ввода'!R708</f>
        <v>0</v>
      </c>
      <c r="AD1102" s="236"/>
      <c r="AE1102" s="233">
        <f>IF('Листы ввода'!T708=1,'Листы на печать'!P1102,AQ1102)</f>
        <v>0</v>
      </c>
      <c r="AF1102" s="264"/>
      <c r="AG1102" s="265"/>
      <c r="AH1102" s="266"/>
      <c r="AI1102" s="26"/>
      <c r="AJ1102" s="27"/>
      <c r="AK1102" s="265"/>
      <c r="AL1102" s="265"/>
      <c r="AM1102" s="266"/>
      <c r="AN1102" s="267"/>
      <c r="AO1102" s="266"/>
      <c r="AP1102" s="301"/>
      <c r="AQ1102" s="46">
        <f t="shared" si="22"/>
        <v>0</v>
      </c>
    </row>
    <row r="1103" spans="1:43" ht="20.45" customHeight="1">
      <c r="A1103" s="314"/>
      <c r="B1103" s="233">
        <f>'Листы ввода'!B709</f>
        <v>0</v>
      </c>
      <c r="C1103" s="234"/>
      <c r="D1103" s="235">
        <f>'Листы ввода'!C709</f>
        <v>0</v>
      </c>
      <c r="E1103" s="236"/>
      <c r="F1103" s="237"/>
      <c r="G1103" s="235">
        <f>'Листы ввода'!D709</f>
        <v>0</v>
      </c>
      <c r="H1103" s="236"/>
      <c r="I1103" s="237"/>
      <c r="J1103" s="26">
        <f>'Листы ввода'!E709</f>
        <v>0</v>
      </c>
      <c r="K1103" s="27">
        <f>'Листы ввода'!F709</f>
        <v>0</v>
      </c>
      <c r="L1103" s="69">
        <f>ROUNDUP('Листы ввода'!G709*'Общ. данные'!$D$26,0)</f>
        <v>0</v>
      </c>
      <c r="M1103" s="67">
        <f>'Листы ввода'!H709</f>
        <v>0</v>
      </c>
      <c r="N1103" s="28">
        <f>'Листы ввода'!I709</f>
        <v>0</v>
      </c>
      <c r="O1103" s="68">
        <f>'Листы ввода'!J709</f>
        <v>0</v>
      </c>
      <c r="P1103" s="69">
        <f>ROUNDUP('Листы ввода'!K709*'Общ. данные'!$D$26,0)</f>
        <v>0</v>
      </c>
      <c r="Q1103" s="238">
        <f>ROUNDUP('Листы ввода'!L709*'Общ. данные'!$D$26,0)</f>
        <v>0</v>
      </c>
      <c r="R1103" s="239"/>
      <c r="S1103" s="238">
        <f>ROUNDUP('Листы ввода'!M709*'Общ. данные'!$D$26,0)</f>
        <v>0</v>
      </c>
      <c r="T1103" s="240"/>
      <c r="U1103" s="239"/>
      <c r="V1103" s="238">
        <f>ROUNDUP('Листы ввода'!N709*'Общ. данные'!$D$26,0)</f>
        <v>0</v>
      </c>
      <c r="W1103" s="240"/>
      <c r="X1103" s="239"/>
      <c r="Y1103" s="262">
        <f>'Листы ввода'!O709</f>
        <v>0</v>
      </c>
      <c r="Z1103" s="263"/>
      <c r="AA1103" s="26">
        <f>'Листы ввода'!P709</f>
        <v>0</v>
      </c>
      <c r="AB1103" s="68">
        <f>'Листы ввода'!Q709</f>
        <v>0</v>
      </c>
      <c r="AC1103" s="236">
        <f>'Листы ввода'!R709</f>
        <v>0</v>
      </c>
      <c r="AD1103" s="236"/>
      <c r="AE1103" s="233">
        <f>IF('Листы ввода'!T709=1,'Листы на печать'!P1103,AQ1103)</f>
        <v>0</v>
      </c>
      <c r="AF1103" s="264"/>
      <c r="AG1103" s="265"/>
      <c r="AH1103" s="266"/>
      <c r="AI1103" s="26"/>
      <c r="AJ1103" s="27"/>
      <c r="AK1103" s="265"/>
      <c r="AL1103" s="265"/>
      <c r="AM1103" s="266"/>
      <c r="AN1103" s="267"/>
      <c r="AO1103" s="266"/>
      <c r="AP1103" s="301"/>
      <c r="AQ1103" s="46">
        <f t="shared" si="22"/>
        <v>0</v>
      </c>
    </row>
    <row r="1104" spans="1:43" ht="20.45" customHeight="1">
      <c r="A1104" s="314"/>
      <c r="B1104" s="233">
        <f>'Листы ввода'!B710</f>
        <v>0</v>
      </c>
      <c r="C1104" s="234"/>
      <c r="D1104" s="235">
        <f>'Листы ввода'!C710</f>
        <v>0</v>
      </c>
      <c r="E1104" s="236"/>
      <c r="F1104" s="237"/>
      <c r="G1104" s="235">
        <f>'Листы ввода'!D710</f>
        <v>0</v>
      </c>
      <c r="H1104" s="236"/>
      <c r="I1104" s="237"/>
      <c r="J1104" s="26">
        <f>'Листы ввода'!E710</f>
        <v>0</v>
      </c>
      <c r="K1104" s="27">
        <f>'Листы ввода'!F710</f>
        <v>0</v>
      </c>
      <c r="L1104" s="69">
        <f>ROUNDUP('Листы ввода'!G710*'Общ. данные'!$D$26,0)</f>
        <v>0</v>
      </c>
      <c r="M1104" s="67">
        <f>'Листы ввода'!H710</f>
        <v>0</v>
      </c>
      <c r="N1104" s="28">
        <f>'Листы ввода'!I710</f>
        <v>0</v>
      </c>
      <c r="O1104" s="68">
        <f>'Листы ввода'!J710</f>
        <v>0</v>
      </c>
      <c r="P1104" s="69">
        <f>ROUNDUP('Листы ввода'!K710*'Общ. данные'!$D$26,0)</f>
        <v>0</v>
      </c>
      <c r="Q1104" s="238">
        <f>ROUNDUP('Листы ввода'!L710*'Общ. данные'!$D$26,0)</f>
        <v>0</v>
      </c>
      <c r="R1104" s="239"/>
      <c r="S1104" s="238">
        <f>ROUNDUP('Листы ввода'!M710*'Общ. данные'!$D$26,0)</f>
        <v>0</v>
      </c>
      <c r="T1104" s="240"/>
      <c r="U1104" s="239"/>
      <c r="V1104" s="238">
        <f>ROUNDUP('Листы ввода'!N710*'Общ. данные'!$D$26,0)</f>
        <v>0</v>
      </c>
      <c r="W1104" s="240"/>
      <c r="X1104" s="239"/>
      <c r="Y1104" s="262">
        <f>'Листы ввода'!O710</f>
        <v>0</v>
      </c>
      <c r="Z1104" s="263"/>
      <c r="AA1104" s="26">
        <f>'Листы ввода'!P710</f>
        <v>0</v>
      </c>
      <c r="AB1104" s="68">
        <f>'Листы ввода'!Q710</f>
        <v>0</v>
      </c>
      <c r="AC1104" s="236">
        <f>'Листы ввода'!R710</f>
        <v>0</v>
      </c>
      <c r="AD1104" s="236"/>
      <c r="AE1104" s="233">
        <f>IF('Листы ввода'!T710=1,'Листы на печать'!P1104,AQ1104)</f>
        <v>0</v>
      </c>
      <c r="AF1104" s="264"/>
      <c r="AG1104" s="265"/>
      <c r="AH1104" s="266"/>
      <c r="AI1104" s="26"/>
      <c r="AJ1104" s="27"/>
      <c r="AK1104" s="265"/>
      <c r="AL1104" s="265"/>
      <c r="AM1104" s="266"/>
      <c r="AN1104" s="267"/>
      <c r="AO1104" s="266"/>
      <c r="AP1104" s="301"/>
      <c r="AQ1104" s="46">
        <f t="shared" si="22"/>
        <v>0</v>
      </c>
    </row>
    <row r="1105" spans="1:43" ht="20.45" customHeight="1">
      <c r="A1105" s="314"/>
      <c r="B1105" s="233">
        <f>'Листы ввода'!B711</f>
        <v>0</v>
      </c>
      <c r="C1105" s="234"/>
      <c r="D1105" s="235">
        <f>'Листы ввода'!C711</f>
        <v>0</v>
      </c>
      <c r="E1105" s="236"/>
      <c r="F1105" s="237"/>
      <c r="G1105" s="235">
        <f>'Листы ввода'!D711</f>
        <v>0</v>
      </c>
      <c r="H1105" s="236"/>
      <c r="I1105" s="237"/>
      <c r="J1105" s="26">
        <f>'Листы ввода'!E711</f>
        <v>0</v>
      </c>
      <c r="K1105" s="27">
        <f>'Листы ввода'!F711</f>
        <v>0</v>
      </c>
      <c r="L1105" s="69">
        <f>ROUNDUP('Листы ввода'!G711*'Общ. данные'!$D$26,0)</f>
        <v>0</v>
      </c>
      <c r="M1105" s="67">
        <f>'Листы ввода'!H711</f>
        <v>0</v>
      </c>
      <c r="N1105" s="28">
        <f>'Листы ввода'!I711</f>
        <v>0</v>
      </c>
      <c r="O1105" s="68">
        <f>'Листы ввода'!J711</f>
        <v>0</v>
      </c>
      <c r="P1105" s="69">
        <f>ROUNDUP('Листы ввода'!K711*'Общ. данные'!$D$26,0)</f>
        <v>0</v>
      </c>
      <c r="Q1105" s="238">
        <f>ROUNDUP('Листы ввода'!L711*'Общ. данные'!$D$26,0)</f>
        <v>0</v>
      </c>
      <c r="R1105" s="239"/>
      <c r="S1105" s="238">
        <f>ROUNDUP('Листы ввода'!M711*'Общ. данные'!$D$26,0)</f>
        <v>0</v>
      </c>
      <c r="T1105" s="240"/>
      <c r="U1105" s="239"/>
      <c r="V1105" s="238">
        <f>ROUNDUP('Листы ввода'!N711*'Общ. данные'!$D$26,0)</f>
        <v>0</v>
      </c>
      <c r="W1105" s="240"/>
      <c r="X1105" s="239"/>
      <c r="Y1105" s="262">
        <f>'Листы ввода'!O711</f>
        <v>0</v>
      </c>
      <c r="Z1105" s="263"/>
      <c r="AA1105" s="26">
        <f>'Листы ввода'!P711</f>
        <v>0</v>
      </c>
      <c r="AB1105" s="68">
        <f>'Листы ввода'!Q711</f>
        <v>0</v>
      </c>
      <c r="AC1105" s="236">
        <f>'Листы ввода'!R711</f>
        <v>0</v>
      </c>
      <c r="AD1105" s="236"/>
      <c r="AE1105" s="233">
        <f>IF('Листы ввода'!T711=1,'Листы на печать'!P1105,AQ1105)</f>
        <v>0</v>
      </c>
      <c r="AF1105" s="264"/>
      <c r="AG1105" s="265"/>
      <c r="AH1105" s="266"/>
      <c r="AI1105" s="26"/>
      <c r="AJ1105" s="27"/>
      <c r="AK1105" s="265"/>
      <c r="AL1105" s="265"/>
      <c r="AM1105" s="266"/>
      <c r="AN1105" s="267"/>
      <c r="AO1105" s="266"/>
      <c r="AP1105" s="301"/>
      <c r="AQ1105" s="46">
        <f t="shared" si="22"/>
        <v>0</v>
      </c>
    </row>
    <row r="1106" spans="1:43" ht="20.45" customHeight="1">
      <c r="A1106" s="314"/>
      <c r="B1106" s="233">
        <f>'Листы ввода'!B712</f>
        <v>0</v>
      </c>
      <c r="C1106" s="234"/>
      <c r="D1106" s="235">
        <f>'Листы ввода'!C712</f>
        <v>0</v>
      </c>
      <c r="E1106" s="236"/>
      <c r="F1106" s="237"/>
      <c r="G1106" s="235">
        <f>'Листы ввода'!D712</f>
        <v>0</v>
      </c>
      <c r="H1106" s="236"/>
      <c r="I1106" s="237"/>
      <c r="J1106" s="26">
        <f>'Листы ввода'!E712</f>
        <v>0</v>
      </c>
      <c r="K1106" s="27">
        <f>'Листы ввода'!F712</f>
        <v>0</v>
      </c>
      <c r="L1106" s="69">
        <f>ROUNDUP('Листы ввода'!G712*'Общ. данные'!$D$26,0)</f>
        <v>0</v>
      </c>
      <c r="M1106" s="67">
        <f>'Листы ввода'!H712</f>
        <v>0</v>
      </c>
      <c r="N1106" s="28">
        <f>'Листы ввода'!I712</f>
        <v>0</v>
      </c>
      <c r="O1106" s="68">
        <f>'Листы ввода'!J712</f>
        <v>0</v>
      </c>
      <c r="P1106" s="69">
        <f>ROUNDUP('Листы ввода'!K712*'Общ. данные'!$D$26,0)</f>
        <v>0</v>
      </c>
      <c r="Q1106" s="238">
        <f>ROUNDUP('Листы ввода'!L712*'Общ. данные'!$D$26,0)</f>
        <v>0</v>
      </c>
      <c r="R1106" s="239"/>
      <c r="S1106" s="238">
        <f>ROUNDUP('Листы ввода'!M712*'Общ. данные'!$D$26,0)</f>
        <v>0</v>
      </c>
      <c r="T1106" s="240"/>
      <c r="U1106" s="239"/>
      <c r="V1106" s="238">
        <f>ROUNDUP('Листы ввода'!N712*'Общ. данные'!$D$26,0)</f>
        <v>0</v>
      </c>
      <c r="W1106" s="240"/>
      <c r="X1106" s="239"/>
      <c r="Y1106" s="262">
        <f>'Листы ввода'!O712</f>
        <v>0</v>
      </c>
      <c r="Z1106" s="263"/>
      <c r="AA1106" s="26">
        <f>'Листы ввода'!P712</f>
        <v>0</v>
      </c>
      <c r="AB1106" s="68">
        <f>'Листы ввода'!Q712</f>
        <v>0</v>
      </c>
      <c r="AC1106" s="236">
        <f>'Листы ввода'!R712</f>
        <v>0</v>
      </c>
      <c r="AD1106" s="236"/>
      <c r="AE1106" s="233">
        <f>IF('Листы ввода'!T712=1,'Листы на печать'!P1106,AQ1106)</f>
        <v>0</v>
      </c>
      <c r="AF1106" s="264"/>
      <c r="AG1106" s="265"/>
      <c r="AH1106" s="266"/>
      <c r="AI1106" s="26"/>
      <c r="AJ1106" s="27"/>
      <c r="AK1106" s="265"/>
      <c r="AL1106" s="265"/>
      <c r="AM1106" s="266"/>
      <c r="AN1106" s="267"/>
      <c r="AO1106" s="266"/>
      <c r="AP1106" s="301"/>
      <c r="AQ1106" s="46">
        <f t="shared" si="22"/>
        <v>0</v>
      </c>
    </row>
    <row r="1107" spans="1:43" ht="20.45" customHeight="1">
      <c r="A1107" s="314"/>
      <c r="B1107" s="233">
        <f>'Листы ввода'!B713</f>
        <v>0</v>
      </c>
      <c r="C1107" s="234"/>
      <c r="D1107" s="235">
        <f>'Листы ввода'!C713</f>
        <v>0</v>
      </c>
      <c r="E1107" s="236"/>
      <c r="F1107" s="237"/>
      <c r="G1107" s="235">
        <f>'Листы ввода'!D713</f>
        <v>0</v>
      </c>
      <c r="H1107" s="236"/>
      <c r="I1107" s="237"/>
      <c r="J1107" s="26">
        <f>'Листы ввода'!E713</f>
        <v>0</v>
      </c>
      <c r="K1107" s="27">
        <f>'Листы ввода'!F713</f>
        <v>0</v>
      </c>
      <c r="L1107" s="69">
        <f>ROUNDUP('Листы ввода'!G713*'Общ. данные'!$D$26,0)</f>
        <v>0</v>
      </c>
      <c r="M1107" s="67">
        <f>'Листы ввода'!H713</f>
        <v>0</v>
      </c>
      <c r="N1107" s="28">
        <f>'Листы ввода'!I713</f>
        <v>0</v>
      </c>
      <c r="O1107" s="68">
        <f>'Листы ввода'!J713</f>
        <v>0</v>
      </c>
      <c r="P1107" s="69">
        <f>ROUNDUP('Листы ввода'!K713*'Общ. данные'!$D$26,0)</f>
        <v>0</v>
      </c>
      <c r="Q1107" s="238">
        <f>ROUNDUP('Листы ввода'!L713*'Общ. данные'!$D$26,0)</f>
        <v>0</v>
      </c>
      <c r="R1107" s="239"/>
      <c r="S1107" s="238">
        <f>ROUNDUP('Листы ввода'!M713*'Общ. данные'!$D$26,0)</f>
        <v>0</v>
      </c>
      <c r="T1107" s="240"/>
      <c r="U1107" s="239"/>
      <c r="V1107" s="238">
        <f>ROUNDUP('Листы ввода'!N713*'Общ. данные'!$D$26,0)</f>
        <v>0</v>
      </c>
      <c r="W1107" s="240"/>
      <c r="X1107" s="239"/>
      <c r="Y1107" s="262">
        <f>'Листы ввода'!O713</f>
        <v>0</v>
      </c>
      <c r="Z1107" s="263"/>
      <c r="AA1107" s="26">
        <f>'Листы ввода'!P713</f>
        <v>0</v>
      </c>
      <c r="AB1107" s="68">
        <f>'Листы ввода'!Q713</f>
        <v>0</v>
      </c>
      <c r="AC1107" s="236">
        <f>'Листы ввода'!R713</f>
        <v>0</v>
      </c>
      <c r="AD1107" s="236"/>
      <c r="AE1107" s="233">
        <f>IF('Листы ввода'!T713=1,'Листы на печать'!P1107,AQ1107)</f>
        <v>0</v>
      </c>
      <c r="AF1107" s="264"/>
      <c r="AG1107" s="265"/>
      <c r="AH1107" s="266"/>
      <c r="AI1107" s="26"/>
      <c r="AJ1107" s="27"/>
      <c r="AK1107" s="265"/>
      <c r="AL1107" s="265"/>
      <c r="AM1107" s="266"/>
      <c r="AN1107" s="267"/>
      <c r="AO1107" s="266"/>
      <c r="AP1107" s="301"/>
      <c r="AQ1107" s="46">
        <f t="shared" si="22"/>
        <v>0</v>
      </c>
    </row>
    <row r="1108" spans="1:43" ht="20.45" customHeight="1">
      <c r="A1108" s="314"/>
      <c r="B1108" s="233">
        <f>'Листы ввода'!B714</f>
        <v>0</v>
      </c>
      <c r="C1108" s="234"/>
      <c r="D1108" s="235">
        <f>'Листы ввода'!C714</f>
        <v>0</v>
      </c>
      <c r="E1108" s="236"/>
      <c r="F1108" s="237"/>
      <c r="G1108" s="235">
        <f>'Листы ввода'!D714</f>
        <v>0</v>
      </c>
      <c r="H1108" s="236"/>
      <c r="I1108" s="237"/>
      <c r="J1108" s="26">
        <f>'Листы ввода'!E714</f>
        <v>0</v>
      </c>
      <c r="K1108" s="27">
        <f>'Листы ввода'!F714</f>
        <v>0</v>
      </c>
      <c r="L1108" s="69">
        <f>ROUNDUP('Листы ввода'!G714*'Общ. данные'!$D$26,0)</f>
        <v>0</v>
      </c>
      <c r="M1108" s="67">
        <f>'Листы ввода'!H714</f>
        <v>0</v>
      </c>
      <c r="N1108" s="28">
        <f>'Листы ввода'!I714</f>
        <v>0</v>
      </c>
      <c r="O1108" s="68">
        <f>'Листы ввода'!J714</f>
        <v>0</v>
      </c>
      <c r="P1108" s="69">
        <f>ROUNDUP('Листы ввода'!K714*'Общ. данные'!$D$26,0)</f>
        <v>0</v>
      </c>
      <c r="Q1108" s="238">
        <f>ROUNDUP('Листы ввода'!L714*'Общ. данные'!$D$26,0)</f>
        <v>0</v>
      </c>
      <c r="R1108" s="239"/>
      <c r="S1108" s="238">
        <f>ROUNDUP('Листы ввода'!M714*'Общ. данные'!$D$26,0)</f>
        <v>0</v>
      </c>
      <c r="T1108" s="240"/>
      <c r="U1108" s="239"/>
      <c r="V1108" s="238">
        <f>ROUNDUP('Листы ввода'!N714*'Общ. данные'!$D$26,0)</f>
        <v>0</v>
      </c>
      <c r="W1108" s="240"/>
      <c r="X1108" s="239"/>
      <c r="Y1108" s="262">
        <f>'Листы ввода'!O714</f>
        <v>0</v>
      </c>
      <c r="Z1108" s="263"/>
      <c r="AA1108" s="26">
        <f>'Листы ввода'!P714</f>
        <v>0</v>
      </c>
      <c r="AB1108" s="68">
        <f>'Листы ввода'!Q714</f>
        <v>0</v>
      </c>
      <c r="AC1108" s="236">
        <f>'Листы ввода'!R714</f>
        <v>0</v>
      </c>
      <c r="AD1108" s="236"/>
      <c r="AE1108" s="233">
        <f>IF('Листы ввода'!T714=1,'Листы на печать'!P1108,AQ1108)</f>
        <v>0</v>
      </c>
      <c r="AF1108" s="264"/>
      <c r="AG1108" s="265"/>
      <c r="AH1108" s="266"/>
      <c r="AI1108" s="26"/>
      <c r="AJ1108" s="27"/>
      <c r="AK1108" s="265"/>
      <c r="AL1108" s="265"/>
      <c r="AM1108" s="266"/>
      <c r="AN1108" s="267"/>
      <c r="AO1108" s="266"/>
      <c r="AP1108" s="301"/>
      <c r="AQ1108" s="46">
        <f t="shared" si="22"/>
        <v>0</v>
      </c>
    </row>
    <row r="1109" spans="1:43" ht="20.45" customHeight="1">
      <c r="A1109" s="314"/>
      <c r="B1109" s="233">
        <f>'Листы ввода'!B715</f>
        <v>0</v>
      </c>
      <c r="C1109" s="234"/>
      <c r="D1109" s="235">
        <f>'Листы ввода'!C715</f>
        <v>0</v>
      </c>
      <c r="E1109" s="236"/>
      <c r="F1109" s="237"/>
      <c r="G1109" s="235">
        <f>'Листы ввода'!D715</f>
        <v>0</v>
      </c>
      <c r="H1109" s="236"/>
      <c r="I1109" s="237"/>
      <c r="J1109" s="26">
        <f>'Листы ввода'!E715</f>
        <v>0</v>
      </c>
      <c r="K1109" s="27">
        <f>'Листы ввода'!F715</f>
        <v>0</v>
      </c>
      <c r="L1109" s="69">
        <f>ROUNDUP('Листы ввода'!G715*'Общ. данные'!$D$26,0)</f>
        <v>0</v>
      </c>
      <c r="M1109" s="67">
        <f>'Листы ввода'!H715</f>
        <v>0</v>
      </c>
      <c r="N1109" s="28">
        <f>'Листы ввода'!I715</f>
        <v>0</v>
      </c>
      <c r="O1109" s="68">
        <f>'Листы ввода'!J715</f>
        <v>0</v>
      </c>
      <c r="P1109" s="69">
        <f>ROUNDUP('Листы ввода'!K715*'Общ. данные'!$D$26,0)</f>
        <v>0</v>
      </c>
      <c r="Q1109" s="238">
        <f>ROUNDUP('Листы ввода'!L715*'Общ. данные'!$D$26,0)</f>
        <v>0</v>
      </c>
      <c r="R1109" s="239"/>
      <c r="S1109" s="238">
        <f>ROUNDUP('Листы ввода'!M715*'Общ. данные'!$D$26,0)</f>
        <v>0</v>
      </c>
      <c r="T1109" s="240"/>
      <c r="U1109" s="239"/>
      <c r="V1109" s="238">
        <f>ROUNDUP('Листы ввода'!N715*'Общ. данные'!$D$26,0)</f>
        <v>0</v>
      </c>
      <c r="W1109" s="240"/>
      <c r="X1109" s="239"/>
      <c r="Y1109" s="262">
        <f>'Листы ввода'!O715</f>
        <v>0</v>
      </c>
      <c r="Z1109" s="263"/>
      <c r="AA1109" s="26">
        <f>'Листы ввода'!P715</f>
        <v>0</v>
      </c>
      <c r="AB1109" s="68">
        <f>'Листы ввода'!Q715</f>
        <v>0</v>
      </c>
      <c r="AC1109" s="236">
        <f>'Листы ввода'!R715</f>
        <v>0</v>
      </c>
      <c r="AD1109" s="236"/>
      <c r="AE1109" s="233">
        <f>IF('Листы ввода'!T715=1,'Листы на печать'!P1109,AQ1109)</f>
        <v>0</v>
      </c>
      <c r="AF1109" s="264"/>
      <c r="AG1109" s="265"/>
      <c r="AH1109" s="266"/>
      <c r="AI1109" s="31"/>
      <c r="AJ1109" s="32"/>
      <c r="AK1109" s="265"/>
      <c r="AL1109" s="265"/>
      <c r="AM1109" s="266"/>
      <c r="AN1109" s="267"/>
      <c r="AO1109" s="266"/>
      <c r="AP1109" s="301"/>
      <c r="AQ1109" s="46">
        <f t="shared" si="22"/>
        <v>0</v>
      </c>
    </row>
    <row r="1110" spans="1:43" ht="20.45" customHeight="1">
      <c r="A1110" s="314"/>
      <c r="B1110" s="233">
        <f>'Листы ввода'!B716</f>
        <v>0</v>
      </c>
      <c r="C1110" s="234"/>
      <c r="D1110" s="235">
        <f>'Листы ввода'!C716</f>
        <v>0</v>
      </c>
      <c r="E1110" s="236"/>
      <c r="F1110" s="237"/>
      <c r="G1110" s="235">
        <f>'Листы ввода'!D716</f>
        <v>0</v>
      </c>
      <c r="H1110" s="236"/>
      <c r="I1110" s="237"/>
      <c r="J1110" s="26">
        <f>'Листы ввода'!E716</f>
        <v>0</v>
      </c>
      <c r="K1110" s="27">
        <f>'Листы ввода'!F716</f>
        <v>0</v>
      </c>
      <c r="L1110" s="69">
        <f>ROUNDUP('Листы ввода'!G716*'Общ. данные'!$D$26,0)</f>
        <v>0</v>
      </c>
      <c r="M1110" s="67">
        <f>'Листы ввода'!H716</f>
        <v>0</v>
      </c>
      <c r="N1110" s="28">
        <f>'Листы ввода'!I716</f>
        <v>0</v>
      </c>
      <c r="O1110" s="68">
        <f>'Листы ввода'!J716</f>
        <v>0</v>
      </c>
      <c r="P1110" s="69">
        <f>ROUNDUP('Листы ввода'!K716*'Общ. данные'!$D$26,0)</f>
        <v>0</v>
      </c>
      <c r="Q1110" s="238">
        <f>ROUNDUP('Листы ввода'!L716*'Общ. данные'!$D$26,0)</f>
        <v>0</v>
      </c>
      <c r="R1110" s="239"/>
      <c r="S1110" s="238">
        <f>ROUNDUP('Листы ввода'!M716*'Общ. данные'!$D$26,0)</f>
        <v>0</v>
      </c>
      <c r="T1110" s="240"/>
      <c r="U1110" s="239"/>
      <c r="V1110" s="238">
        <f>ROUNDUP('Листы ввода'!N716*'Общ. данные'!$D$26,0)</f>
        <v>0</v>
      </c>
      <c r="W1110" s="240"/>
      <c r="X1110" s="239"/>
      <c r="Y1110" s="262">
        <f>'Листы ввода'!O716</f>
        <v>0</v>
      </c>
      <c r="Z1110" s="263"/>
      <c r="AA1110" s="26">
        <f>'Листы ввода'!P716</f>
        <v>0</v>
      </c>
      <c r="AB1110" s="68">
        <f>'Листы ввода'!Q716</f>
        <v>0</v>
      </c>
      <c r="AC1110" s="236">
        <f>'Листы ввода'!R716</f>
        <v>0</v>
      </c>
      <c r="AD1110" s="236"/>
      <c r="AE1110" s="233">
        <f>IF('Листы ввода'!T716=1,'Листы на печать'!P1110,AQ1110)</f>
        <v>0</v>
      </c>
      <c r="AF1110" s="264"/>
      <c r="AG1110" s="265"/>
      <c r="AH1110" s="266"/>
      <c r="AI1110" s="31"/>
      <c r="AJ1110" s="32"/>
      <c r="AK1110" s="265"/>
      <c r="AL1110" s="265"/>
      <c r="AM1110" s="266"/>
      <c r="AN1110" s="267"/>
      <c r="AO1110" s="266"/>
      <c r="AP1110" s="301"/>
      <c r="AQ1110" s="46">
        <f t="shared" si="22"/>
        <v>0</v>
      </c>
    </row>
    <row r="1111" spans="1:43" ht="20.45" customHeight="1">
      <c r="A1111" s="314"/>
      <c r="B1111" s="233">
        <f>'Листы ввода'!B717</f>
        <v>0</v>
      </c>
      <c r="C1111" s="234"/>
      <c r="D1111" s="235">
        <f>'Листы ввода'!C717</f>
        <v>0</v>
      </c>
      <c r="E1111" s="236"/>
      <c r="F1111" s="237"/>
      <c r="G1111" s="235">
        <f>'Листы ввода'!D717</f>
        <v>0</v>
      </c>
      <c r="H1111" s="236"/>
      <c r="I1111" s="237"/>
      <c r="J1111" s="26">
        <f>'Листы ввода'!E717</f>
        <v>0</v>
      </c>
      <c r="K1111" s="27">
        <f>'Листы ввода'!F717</f>
        <v>0</v>
      </c>
      <c r="L1111" s="69">
        <f>ROUNDUP('Листы ввода'!G717*'Общ. данные'!$D$26,0)</f>
        <v>0</v>
      </c>
      <c r="M1111" s="67">
        <f>'Листы ввода'!H717</f>
        <v>0</v>
      </c>
      <c r="N1111" s="28">
        <f>'Листы ввода'!I717</f>
        <v>0</v>
      </c>
      <c r="O1111" s="68">
        <f>'Листы ввода'!J717</f>
        <v>0</v>
      </c>
      <c r="P1111" s="69">
        <f>ROUNDUP('Листы ввода'!K717*'Общ. данные'!$D$26,0)</f>
        <v>0</v>
      </c>
      <c r="Q1111" s="238">
        <f>ROUNDUP('Листы ввода'!L717*'Общ. данные'!$D$26,0)</f>
        <v>0</v>
      </c>
      <c r="R1111" s="239"/>
      <c r="S1111" s="238">
        <f>ROUNDUP('Листы ввода'!M717*'Общ. данные'!$D$26,0)</f>
        <v>0</v>
      </c>
      <c r="T1111" s="240"/>
      <c r="U1111" s="239"/>
      <c r="V1111" s="238">
        <f>ROUNDUP('Листы ввода'!N717*'Общ. данные'!$D$26,0)</f>
        <v>0</v>
      </c>
      <c r="W1111" s="240"/>
      <c r="X1111" s="239"/>
      <c r="Y1111" s="262">
        <f>'Листы ввода'!O717</f>
        <v>0</v>
      </c>
      <c r="Z1111" s="263"/>
      <c r="AA1111" s="26">
        <f>'Листы ввода'!P717</f>
        <v>0</v>
      </c>
      <c r="AB1111" s="68">
        <f>'Листы ввода'!Q717</f>
        <v>0</v>
      </c>
      <c r="AC1111" s="236">
        <f>'Листы ввода'!R717</f>
        <v>0</v>
      </c>
      <c r="AD1111" s="236"/>
      <c r="AE1111" s="233">
        <f>IF('Листы ввода'!T717=1,'Листы на печать'!P1111,AQ1111)</f>
        <v>0</v>
      </c>
      <c r="AF1111" s="264"/>
      <c r="AG1111" s="265"/>
      <c r="AH1111" s="266"/>
      <c r="AI1111" s="33"/>
      <c r="AJ1111" s="34"/>
      <c r="AK1111" s="265"/>
      <c r="AL1111" s="265"/>
      <c r="AM1111" s="266"/>
      <c r="AN1111" s="275"/>
      <c r="AO1111" s="276"/>
      <c r="AP1111" s="301"/>
      <c r="AQ1111" s="46">
        <f t="shared" si="22"/>
        <v>0</v>
      </c>
    </row>
    <row r="1112" spans="1:43" ht="20.45" customHeight="1" thickBot="1">
      <c r="A1112" s="314"/>
      <c r="B1112" s="269">
        <f>'Листы ввода'!B718</f>
        <v>0</v>
      </c>
      <c r="C1112" s="277"/>
      <c r="D1112" s="278">
        <f>'Листы ввода'!C718</f>
        <v>0</v>
      </c>
      <c r="E1112" s="268"/>
      <c r="F1112" s="279"/>
      <c r="G1112" s="278">
        <f>'Листы ввода'!D718</f>
        <v>0</v>
      </c>
      <c r="H1112" s="268"/>
      <c r="I1112" s="279"/>
      <c r="J1112" s="88">
        <f>'Листы ввода'!E718</f>
        <v>0</v>
      </c>
      <c r="K1112" s="89">
        <f>'Листы ввода'!F718</f>
        <v>0</v>
      </c>
      <c r="L1112" s="86">
        <f>ROUNDUP('Листы ввода'!G718*'Общ. данные'!$D$26,0)</f>
        <v>0</v>
      </c>
      <c r="M1112" s="85">
        <f>'Листы ввода'!H718</f>
        <v>0</v>
      </c>
      <c r="N1112" s="90">
        <f>'Листы ввода'!I718</f>
        <v>0</v>
      </c>
      <c r="O1112" s="87">
        <f>'Листы ввода'!J718</f>
        <v>0</v>
      </c>
      <c r="P1112" s="86">
        <f>ROUNDUP('Листы ввода'!K718*'Общ. данные'!$D$26,0)</f>
        <v>0</v>
      </c>
      <c r="Q1112" s="258">
        <f>ROUNDUP('Листы ввода'!L718*'Общ. данные'!$D$26,0)</f>
        <v>0</v>
      </c>
      <c r="R1112" s="259"/>
      <c r="S1112" s="258">
        <f>ROUNDUP('Листы ввода'!M718*'Общ. данные'!$D$26,0)</f>
        <v>0</v>
      </c>
      <c r="T1112" s="280"/>
      <c r="U1112" s="259"/>
      <c r="V1112" s="258">
        <f>ROUNDUP('Листы ввода'!N718*'Общ. данные'!$D$26,0)</f>
        <v>0</v>
      </c>
      <c r="W1112" s="280"/>
      <c r="X1112" s="259"/>
      <c r="Y1112" s="281">
        <f>'Листы ввода'!O718</f>
        <v>0</v>
      </c>
      <c r="Z1112" s="282"/>
      <c r="AA1112" s="88">
        <f>'Листы ввода'!P718</f>
        <v>0</v>
      </c>
      <c r="AB1112" s="87">
        <f>'Листы ввода'!Q718</f>
        <v>0</v>
      </c>
      <c r="AC1112" s="268">
        <f>'Листы ввода'!R718</f>
        <v>0</v>
      </c>
      <c r="AD1112" s="268"/>
      <c r="AE1112" s="269">
        <f>IF('Листы ввода'!T718=1,'Листы на печать'!P1112,AQ1112)</f>
        <v>0</v>
      </c>
      <c r="AF1112" s="270"/>
      <c r="AG1112" s="271"/>
      <c r="AH1112" s="272"/>
      <c r="AI1112" s="35"/>
      <c r="AJ1112" s="36"/>
      <c r="AK1112" s="271"/>
      <c r="AL1112" s="271"/>
      <c r="AM1112" s="272"/>
      <c r="AN1112" s="273"/>
      <c r="AO1112" s="274"/>
      <c r="AP1112" s="301"/>
      <c r="AQ1112" s="46">
        <f t="shared" si="22"/>
        <v>0</v>
      </c>
    </row>
    <row r="1113" spans="1:43" ht="20.45" customHeight="1">
      <c r="A1113" s="314"/>
      <c r="B1113" s="241"/>
      <c r="C1113" s="242"/>
      <c r="D1113" s="242"/>
      <c r="E1113" s="242"/>
      <c r="F1113" s="242"/>
      <c r="G1113" s="242"/>
      <c r="H1113" s="242"/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2"/>
      <c r="S1113" s="242"/>
      <c r="T1113" s="242"/>
      <c r="U1113" s="242"/>
      <c r="V1113" s="242"/>
      <c r="W1113" s="242"/>
      <c r="X1113" s="242"/>
      <c r="Y1113" s="242"/>
      <c r="Z1113" s="242"/>
      <c r="AA1113" s="242"/>
      <c r="AB1113" s="242"/>
      <c r="AC1113" s="242"/>
      <c r="AD1113" s="242"/>
      <c r="AE1113" s="242"/>
      <c r="AF1113" s="242"/>
      <c r="AG1113" s="242"/>
      <c r="AH1113" s="242"/>
      <c r="AI1113" s="242"/>
      <c r="AJ1113" s="242"/>
      <c r="AK1113" s="242"/>
      <c r="AL1113" s="242"/>
      <c r="AM1113" s="242"/>
      <c r="AN1113" s="242"/>
      <c r="AO1113" s="243"/>
      <c r="AP1113" s="301"/>
    </row>
    <row r="1114" spans="1:43" ht="20.45" customHeight="1" thickBot="1">
      <c r="A1114" s="314"/>
      <c r="B1114" s="241"/>
      <c r="C1114" s="242"/>
      <c r="D1114" s="242"/>
      <c r="E1114" s="242"/>
      <c r="F1114" s="242"/>
      <c r="G1114" s="242"/>
      <c r="H1114" s="242"/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2"/>
      <c r="S1114" s="242"/>
      <c r="T1114" s="242"/>
      <c r="U1114" s="242"/>
      <c r="V1114" s="242"/>
      <c r="W1114" s="242"/>
      <c r="X1114" s="242"/>
      <c r="Y1114" s="242"/>
      <c r="Z1114" s="242"/>
      <c r="AA1114" s="242"/>
      <c r="AB1114" s="242"/>
      <c r="AC1114" s="242"/>
      <c r="AD1114" s="242"/>
      <c r="AE1114" s="242"/>
      <c r="AF1114" s="242"/>
      <c r="AG1114" s="242"/>
      <c r="AH1114" s="242"/>
      <c r="AI1114" s="242"/>
      <c r="AJ1114" s="242"/>
      <c r="AK1114" s="242"/>
      <c r="AL1114" s="242"/>
      <c r="AM1114" s="242"/>
      <c r="AN1114" s="242"/>
      <c r="AO1114" s="243"/>
      <c r="AP1114" s="301"/>
    </row>
    <row r="1115" spans="1:43" ht="12.75" customHeight="1" thickBot="1">
      <c r="A1115" s="314"/>
      <c r="B1115" s="241"/>
      <c r="C1115" s="242"/>
      <c r="D1115" s="242"/>
      <c r="E1115" s="242"/>
      <c r="F1115" s="242"/>
      <c r="G1115" s="242"/>
      <c r="H1115" s="242"/>
      <c r="I1115" s="242"/>
      <c r="J1115" s="242"/>
      <c r="K1115" s="242"/>
      <c r="L1115" s="242"/>
      <c r="M1115" s="242"/>
      <c r="N1115" s="242"/>
      <c r="O1115" s="242"/>
      <c r="P1115" s="242"/>
      <c r="Q1115" s="243"/>
      <c r="R1115" s="247"/>
      <c r="S1115" s="248"/>
      <c r="T1115" s="38"/>
      <c r="U1115" s="247"/>
      <c r="V1115" s="248"/>
      <c r="W1115" s="38"/>
      <c r="X1115" s="247"/>
      <c r="Y1115" s="248"/>
      <c r="Z1115" s="38"/>
      <c r="AA1115" s="249" t="str">
        <f>AA1072</f>
        <v>АП-08/15-АОВ2.К</v>
      </c>
      <c r="AB1115" s="250"/>
      <c r="AC1115" s="250"/>
      <c r="AD1115" s="250"/>
      <c r="AE1115" s="250"/>
      <c r="AF1115" s="250"/>
      <c r="AG1115" s="250"/>
      <c r="AH1115" s="250"/>
      <c r="AI1115" s="250"/>
      <c r="AJ1115" s="250"/>
      <c r="AK1115" s="250"/>
      <c r="AL1115" s="250"/>
      <c r="AM1115" s="250"/>
      <c r="AN1115" s="251"/>
      <c r="AO1115" s="65" t="s">
        <v>13</v>
      </c>
      <c r="AP1115" s="301"/>
    </row>
    <row r="1116" spans="1:43" ht="12.75" customHeight="1" thickBot="1">
      <c r="A1116" s="314"/>
      <c r="B1116" s="241"/>
      <c r="C1116" s="242"/>
      <c r="D1116" s="242"/>
      <c r="E1116" s="242"/>
      <c r="F1116" s="242"/>
      <c r="G1116" s="242"/>
      <c r="H1116" s="242"/>
      <c r="I1116" s="242"/>
      <c r="J1116" s="242"/>
      <c r="K1116" s="242"/>
      <c r="L1116" s="242"/>
      <c r="M1116" s="242"/>
      <c r="N1116" s="242"/>
      <c r="O1116" s="242"/>
      <c r="P1116" s="242"/>
      <c r="Q1116" s="243"/>
      <c r="R1116" s="258"/>
      <c r="S1116" s="259"/>
      <c r="T1116" s="15"/>
      <c r="U1116" s="258"/>
      <c r="V1116" s="259"/>
      <c r="W1116" s="15"/>
      <c r="X1116" s="258"/>
      <c r="Y1116" s="259"/>
      <c r="Z1116" s="39"/>
      <c r="AA1116" s="252"/>
      <c r="AB1116" s="253"/>
      <c r="AC1116" s="253"/>
      <c r="AD1116" s="253"/>
      <c r="AE1116" s="253"/>
      <c r="AF1116" s="253"/>
      <c r="AG1116" s="253"/>
      <c r="AH1116" s="253"/>
      <c r="AI1116" s="253"/>
      <c r="AJ1116" s="253"/>
      <c r="AK1116" s="253"/>
      <c r="AL1116" s="253"/>
      <c r="AM1116" s="253"/>
      <c r="AN1116" s="254"/>
      <c r="AO1116" s="260">
        <f>AO1073+1</f>
        <v>25</v>
      </c>
      <c r="AP1116" s="301"/>
    </row>
    <row r="1117" spans="1:43" ht="12.75" customHeight="1" thickBot="1">
      <c r="A1117" s="314"/>
      <c r="B1117" s="244"/>
      <c r="C1117" s="245"/>
      <c r="D1117" s="245"/>
      <c r="E1117" s="245"/>
      <c r="F1117" s="245"/>
      <c r="G1117" s="245"/>
      <c r="H1117" s="245"/>
      <c r="I1117" s="245"/>
      <c r="J1117" s="245"/>
      <c r="K1117" s="245"/>
      <c r="L1117" s="245"/>
      <c r="M1117" s="245"/>
      <c r="N1117" s="245"/>
      <c r="O1117" s="245"/>
      <c r="P1117" s="245"/>
      <c r="Q1117" s="246"/>
      <c r="R1117" s="229" t="s">
        <v>11</v>
      </c>
      <c r="S1117" s="230"/>
      <c r="T1117" s="63" t="s">
        <v>12</v>
      </c>
      <c r="U1117" s="229" t="s">
        <v>13</v>
      </c>
      <c r="V1117" s="230"/>
      <c r="W1117" s="63" t="s">
        <v>14</v>
      </c>
      <c r="X1117" s="229" t="s">
        <v>15</v>
      </c>
      <c r="Y1117" s="230"/>
      <c r="Z1117" s="63" t="s">
        <v>16</v>
      </c>
      <c r="AA1117" s="255"/>
      <c r="AB1117" s="256"/>
      <c r="AC1117" s="256"/>
      <c r="AD1117" s="256"/>
      <c r="AE1117" s="256"/>
      <c r="AF1117" s="256"/>
      <c r="AG1117" s="256"/>
      <c r="AH1117" s="256"/>
      <c r="AI1117" s="256"/>
      <c r="AJ1117" s="256"/>
      <c r="AK1117" s="256"/>
      <c r="AL1117" s="256"/>
      <c r="AM1117" s="256"/>
      <c r="AN1117" s="257"/>
      <c r="AO1117" s="261"/>
      <c r="AP1117" s="301"/>
    </row>
    <row r="1118" spans="1:43" ht="12.75" customHeight="1">
      <c r="A1118" s="315"/>
      <c r="B1118" s="231"/>
      <c r="C1118" s="231"/>
      <c r="D1118" s="231"/>
      <c r="E1118" s="231"/>
      <c r="F1118" s="231"/>
      <c r="G1118" s="231"/>
      <c r="H1118" s="231"/>
      <c r="I1118" s="231"/>
      <c r="J1118" s="231"/>
      <c r="K1118" s="231"/>
      <c r="L1118" s="231"/>
      <c r="M1118" s="231"/>
      <c r="N1118" s="231"/>
      <c r="O1118" s="231"/>
      <c r="P1118" s="231"/>
      <c r="Q1118" s="231"/>
      <c r="R1118" s="231"/>
      <c r="S1118" s="231"/>
      <c r="T1118" s="231"/>
      <c r="U1118" s="231"/>
      <c r="V1118" s="231"/>
      <c r="W1118" s="231"/>
      <c r="X1118" s="231"/>
      <c r="Y1118" s="231"/>
      <c r="Z1118" s="231"/>
      <c r="AA1118" s="231"/>
      <c r="AB1118" s="231"/>
      <c r="AC1118" s="231"/>
      <c r="AD1118" s="231"/>
      <c r="AE1118" s="231"/>
      <c r="AF1118" s="231"/>
      <c r="AG1118" s="231"/>
      <c r="AH1118" s="232" t="s">
        <v>20</v>
      </c>
      <c r="AI1118" s="232"/>
      <c r="AJ1118" s="232"/>
      <c r="AK1118" s="232"/>
      <c r="AL1118" s="232"/>
      <c r="AM1118" s="232"/>
      <c r="AN1118" s="232"/>
      <c r="AO1118" s="232"/>
      <c r="AP1118" s="302"/>
    </row>
    <row r="1119" spans="1:43" ht="12.75" customHeight="1" thickBot="1">
      <c r="A1119" s="313"/>
      <c r="B1119" s="316"/>
      <c r="C1119" s="316"/>
      <c r="D1119" s="316"/>
      <c r="E1119" s="316"/>
      <c r="F1119" s="316"/>
      <c r="G1119" s="316"/>
      <c r="H1119" s="316"/>
      <c r="I1119" s="316"/>
      <c r="J1119" s="316"/>
      <c r="K1119" s="316"/>
      <c r="L1119" s="316"/>
      <c r="M1119" s="316"/>
      <c r="N1119" s="316"/>
      <c r="O1119" s="316"/>
      <c r="P1119" s="316"/>
      <c r="Q1119" s="316"/>
      <c r="R1119" s="316"/>
      <c r="S1119" s="316"/>
      <c r="T1119" s="316"/>
      <c r="U1119" s="316"/>
      <c r="V1119" s="316"/>
      <c r="W1119" s="316"/>
      <c r="X1119" s="316"/>
      <c r="Y1119" s="316"/>
      <c r="Z1119" s="316"/>
      <c r="AA1119" s="316"/>
      <c r="AB1119" s="316"/>
      <c r="AC1119" s="316"/>
      <c r="AD1119" s="316"/>
      <c r="AE1119" s="316"/>
      <c r="AF1119" s="316"/>
      <c r="AG1119" s="316"/>
      <c r="AH1119" s="316"/>
      <c r="AI1119" s="316"/>
      <c r="AJ1119" s="316"/>
      <c r="AK1119" s="316"/>
      <c r="AL1119" s="316"/>
      <c r="AM1119" s="316"/>
      <c r="AN1119" s="316"/>
      <c r="AO1119" s="316"/>
      <c r="AP1119" s="300"/>
    </row>
    <row r="1120" spans="1:43" ht="20.45" customHeight="1" thickBot="1">
      <c r="A1120" s="314"/>
      <c r="B1120" s="294" t="s">
        <v>0</v>
      </c>
      <c r="C1120" s="303"/>
      <c r="D1120" s="229" t="s">
        <v>1</v>
      </c>
      <c r="E1120" s="306"/>
      <c r="F1120" s="306"/>
      <c r="G1120" s="306"/>
      <c r="H1120" s="306"/>
      <c r="I1120" s="307"/>
      <c r="J1120" s="308" t="s">
        <v>5</v>
      </c>
      <c r="K1120" s="309"/>
      <c r="L1120" s="309"/>
      <c r="M1120" s="309"/>
      <c r="N1120" s="309"/>
      <c r="O1120" s="309"/>
      <c r="P1120" s="309"/>
      <c r="Q1120" s="309"/>
      <c r="R1120" s="309"/>
      <c r="S1120" s="309"/>
      <c r="T1120" s="309"/>
      <c r="U1120" s="309"/>
      <c r="V1120" s="309"/>
      <c r="W1120" s="309"/>
      <c r="X1120" s="310"/>
      <c r="Y1120" s="308" t="s">
        <v>8</v>
      </c>
      <c r="Z1120" s="309"/>
      <c r="AA1120" s="309"/>
      <c r="AB1120" s="309"/>
      <c r="AC1120" s="309"/>
      <c r="AD1120" s="309"/>
      <c r="AE1120" s="309"/>
      <c r="AF1120" s="309"/>
      <c r="AG1120" s="309"/>
      <c r="AH1120" s="309"/>
      <c r="AI1120" s="309"/>
      <c r="AJ1120" s="309"/>
      <c r="AK1120" s="309"/>
      <c r="AL1120" s="309"/>
      <c r="AM1120" s="309"/>
      <c r="AN1120" s="309"/>
      <c r="AO1120" s="310"/>
      <c r="AP1120" s="301"/>
    </row>
    <row r="1121" spans="1:43" ht="20.45" customHeight="1" thickBot="1">
      <c r="A1121" s="314"/>
      <c r="B1121" s="304"/>
      <c r="C1121" s="305"/>
      <c r="D1121" s="294" t="s">
        <v>2</v>
      </c>
      <c r="E1121" s="311"/>
      <c r="F1121" s="303"/>
      <c r="G1121" s="294" t="s">
        <v>3</v>
      </c>
      <c r="H1121" s="311"/>
      <c r="I1121" s="303"/>
      <c r="J1121" s="294" t="s">
        <v>53</v>
      </c>
      <c r="K1121" s="298"/>
      <c r="L1121" s="295"/>
      <c r="M1121" s="294" t="s">
        <v>231</v>
      </c>
      <c r="N1121" s="298"/>
      <c r="O1121" s="298"/>
      <c r="P1121" s="295"/>
      <c r="Q1121" s="294" t="s">
        <v>18</v>
      </c>
      <c r="R1121" s="295"/>
      <c r="S1121" s="294" t="s">
        <v>17</v>
      </c>
      <c r="T1121" s="298"/>
      <c r="U1121" s="295"/>
      <c r="V1121" s="294" t="s">
        <v>110</v>
      </c>
      <c r="W1121" s="298"/>
      <c r="X1121" s="295"/>
      <c r="Y1121" s="308" t="s">
        <v>9</v>
      </c>
      <c r="Z1121" s="309"/>
      <c r="AA1121" s="309"/>
      <c r="AB1121" s="309"/>
      <c r="AC1121" s="309"/>
      <c r="AD1121" s="309"/>
      <c r="AE1121" s="309"/>
      <c r="AF1121" s="310"/>
      <c r="AG1121" s="308" t="s">
        <v>10</v>
      </c>
      <c r="AH1121" s="309"/>
      <c r="AI1121" s="309"/>
      <c r="AJ1121" s="309"/>
      <c r="AK1121" s="309"/>
      <c r="AL1121" s="309"/>
      <c r="AM1121" s="309"/>
      <c r="AN1121" s="309"/>
      <c r="AO1121" s="310"/>
      <c r="AP1121" s="301"/>
    </row>
    <row r="1122" spans="1:43" ht="20.45" customHeight="1">
      <c r="A1122" s="314"/>
      <c r="B1122" s="304"/>
      <c r="C1122" s="305"/>
      <c r="D1122" s="304"/>
      <c r="E1122" s="312"/>
      <c r="F1122" s="305"/>
      <c r="G1122" s="304"/>
      <c r="H1122" s="312"/>
      <c r="I1122" s="305"/>
      <c r="J1122" s="296"/>
      <c r="K1122" s="299"/>
      <c r="L1122" s="297"/>
      <c r="M1122" s="296"/>
      <c r="N1122" s="299"/>
      <c r="O1122" s="299"/>
      <c r="P1122" s="297"/>
      <c r="Q1122" s="296"/>
      <c r="R1122" s="297"/>
      <c r="S1122" s="296"/>
      <c r="T1122" s="299"/>
      <c r="U1122" s="297"/>
      <c r="V1122" s="296"/>
      <c r="W1122" s="299"/>
      <c r="X1122" s="297"/>
      <c r="Y1122" s="294" t="s">
        <v>4</v>
      </c>
      <c r="Z1122" s="295"/>
      <c r="AA1122" s="294" t="s">
        <v>6</v>
      </c>
      <c r="AB1122" s="298"/>
      <c r="AC1122" s="298"/>
      <c r="AD1122" s="295"/>
      <c r="AE1122" s="294" t="s">
        <v>7</v>
      </c>
      <c r="AF1122" s="295"/>
      <c r="AG1122" s="294" t="s">
        <v>4</v>
      </c>
      <c r="AH1122" s="295"/>
      <c r="AI1122" s="294" t="s">
        <v>6</v>
      </c>
      <c r="AJ1122" s="298"/>
      <c r="AK1122" s="298"/>
      <c r="AL1122" s="298"/>
      <c r="AM1122" s="295"/>
      <c r="AN1122" s="294" t="s">
        <v>7</v>
      </c>
      <c r="AO1122" s="295"/>
      <c r="AP1122" s="301"/>
    </row>
    <row r="1123" spans="1:43" ht="20.45" customHeight="1">
      <c r="A1123" s="314"/>
      <c r="B1123" s="304"/>
      <c r="C1123" s="305"/>
      <c r="D1123" s="304"/>
      <c r="E1123" s="312"/>
      <c r="F1123" s="305"/>
      <c r="G1123" s="304"/>
      <c r="H1123" s="312"/>
      <c r="I1123" s="305"/>
      <c r="J1123" s="296"/>
      <c r="K1123" s="299"/>
      <c r="L1123" s="297"/>
      <c r="M1123" s="296"/>
      <c r="N1123" s="299"/>
      <c r="O1123" s="299"/>
      <c r="P1123" s="297"/>
      <c r="Q1123" s="296"/>
      <c r="R1123" s="297"/>
      <c r="S1123" s="296"/>
      <c r="T1123" s="299"/>
      <c r="U1123" s="297"/>
      <c r="V1123" s="296"/>
      <c r="W1123" s="299"/>
      <c r="X1123" s="297"/>
      <c r="Y1123" s="296"/>
      <c r="Z1123" s="297"/>
      <c r="AA1123" s="296"/>
      <c r="AB1123" s="299"/>
      <c r="AC1123" s="299"/>
      <c r="AD1123" s="297"/>
      <c r="AE1123" s="296"/>
      <c r="AF1123" s="297"/>
      <c r="AG1123" s="296"/>
      <c r="AH1123" s="297"/>
      <c r="AI1123" s="296"/>
      <c r="AJ1123" s="299"/>
      <c r="AK1123" s="299"/>
      <c r="AL1123" s="299"/>
      <c r="AM1123" s="297"/>
      <c r="AN1123" s="296"/>
      <c r="AO1123" s="297"/>
      <c r="AP1123" s="301"/>
    </row>
    <row r="1124" spans="1:43" ht="20.45" customHeight="1" thickBot="1">
      <c r="A1124" s="314"/>
      <c r="B1124" s="304"/>
      <c r="C1124" s="305"/>
      <c r="D1124" s="304"/>
      <c r="E1124" s="312"/>
      <c r="F1124" s="305"/>
      <c r="G1124" s="304"/>
      <c r="H1124" s="312"/>
      <c r="I1124" s="305"/>
      <c r="J1124" s="296"/>
      <c r="K1124" s="299"/>
      <c r="L1124" s="297"/>
      <c r="M1124" s="296"/>
      <c r="N1124" s="299"/>
      <c r="O1124" s="299"/>
      <c r="P1124" s="297"/>
      <c r="Q1124" s="296"/>
      <c r="R1124" s="297"/>
      <c r="S1124" s="296"/>
      <c r="T1124" s="299"/>
      <c r="U1124" s="297"/>
      <c r="V1124" s="296"/>
      <c r="W1124" s="299"/>
      <c r="X1124" s="297"/>
      <c r="Y1124" s="296"/>
      <c r="Z1124" s="297"/>
      <c r="AA1124" s="296"/>
      <c r="AB1124" s="299"/>
      <c r="AC1124" s="299"/>
      <c r="AD1124" s="297"/>
      <c r="AE1124" s="296"/>
      <c r="AF1124" s="297"/>
      <c r="AG1124" s="296"/>
      <c r="AH1124" s="297"/>
      <c r="AI1124" s="296"/>
      <c r="AJ1124" s="299"/>
      <c r="AK1124" s="299"/>
      <c r="AL1124" s="299"/>
      <c r="AM1124" s="297"/>
      <c r="AN1124" s="296"/>
      <c r="AO1124" s="297"/>
      <c r="AP1124" s="301"/>
    </row>
    <row r="1125" spans="1:43" ht="20.45" customHeight="1">
      <c r="A1125" s="314"/>
      <c r="B1125" s="286">
        <f>'Листы ввода'!B719</f>
        <v>0</v>
      </c>
      <c r="C1125" s="288"/>
      <c r="D1125" s="289">
        <f>'Листы ввода'!C719</f>
        <v>0</v>
      </c>
      <c r="E1125" s="285"/>
      <c r="F1125" s="290"/>
      <c r="G1125" s="289">
        <f>'Листы ввода'!D719</f>
        <v>0</v>
      </c>
      <c r="H1125" s="285"/>
      <c r="I1125" s="290"/>
      <c r="J1125" s="73">
        <f>'Листы ввода'!E719</f>
        <v>0</v>
      </c>
      <c r="K1125" s="74">
        <f>'Листы ввода'!F719</f>
        <v>0</v>
      </c>
      <c r="L1125" s="75">
        <f>ROUNDUP('Листы ввода'!G719*'Общ. данные'!$D$26,0)</f>
        <v>0</v>
      </c>
      <c r="M1125" s="76">
        <f>'Листы ввода'!H719</f>
        <v>0</v>
      </c>
      <c r="N1125" s="77">
        <f>'Листы ввода'!I719</f>
        <v>0</v>
      </c>
      <c r="O1125" s="78">
        <f>'Листы ввода'!J719</f>
        <v>0</v>
      </c>
      <c r="P1125" s="75">
        <f>ROUNDUP('Листы ввода'!K719*'Общ. данные'!$D$26,0)</f>
        <v>0</v>
      </c>
      <c r="Q1125" s="291">
        <f>ROUNDUP('Листы ввода'!L719*'Общ. данные'!$D$26,0)</f>
        <v>0</v>
      </c>
      <c r="R1125" s="292"/>
      <c r="S1125" s="291">
        <f>ROUNDUP('Листы ввода'!M719*'Общ. данные'!$D$26,0)</f>
        <v>0</v>
      </c>
      <c r="T1125" s="293"/>
      <c r="U1125" s="292"/>
      <c r="V1125" s="291">
        <f>ROUNDUP('Листы ввода'!N719*'Общ. данные'!$D$26,0)</f>
        <v>0</v>
      </c>
      <c r="W1125" s="293"/>
      <c r="X1125" s="292"/>
      <c r="Y1125" s="283">
        <f>'Листы ввода'!O719</f>
        <v>0</v>
      </c>
      <c r="Z1125" s="284"/>
      <c r="AA1125" s="73">
        <f>'Листы ввода'!P719</f>
        <v>0</v>
      </c>
      <c r="AB1125" s="78">
        <f>'Листы ввода'!Q719</f>
        <v>0</v>
      </c>
      <c r="AC1125" s="285">
        <f>'Листы ввода'!R719</f>
        <v>0</v>
      </c>
      <c r="AD1125" s="285"/>
      <c r="AE1125" s="286">
        <f>IF('Листы ввода'!T719=1,'Листы на печать'!P1125,AQ1125)</f>
        <v>0</v>
      </c>
      <c r="AF1125" s="287"/>
      <c r="AG1125" s="231"/>
      <c r="AH1125" s="248"/>
      <c r="AI1125" s="24"/>
      <c r="AJ1125" s="25"/>
      <c r="AK1125" s="231"/>
      <c r="AL1125" s="231"/>
      <c r="AM1125" s="248"/>
      <c r="AN1125" s="247"/>
      <c r="AO1125" s="248"/>
      <c r="AP1125" s="301"/>
      <c r="AQ1125" s="46">
        <f>SUM(L1125,P1125,Q1125,S1125,V1125)</f>
        <v>0</v>
      </c>
    </row>
    <row r="1126" spans="1:43" ht="20.45" customHeight="1">
      <c r="A1126" s="314"/>
      <c r="B1126" s="233">
        <f>'Листы ввода'!B720</f>
        <v>0</v>
      </c>
      <c r="C1126" s="234"/>
      <c r="D1126" s="235">
        <f>'Листы ввода'!C720</f>
        <v>0</v>
      </c>
      <c r="E1126" s="236"/>
      <c r="F1126" s="237"/>
      <c r="G1126" s="235">
        <f>'Листы ввода'!D720</f>
        <v>0</v>
      </c>
      <c r="H1126" s="236"/>
      <c r="I1126" s="237"/>
      <c r="J1126" s="26">
        <f>'Листы ввода'!E720</f>
        <v>0</v>
      </c>
      <c r="K1126" s="27">
        <f>'Листы ввода'!F720</f>
        <v>0</v>
      </c>
      <c r="L1126" s="69">
        <f>ROUNDUP('Листы ввода'!G720*'Общ. данные'!$D$26,0)</f>
        <v>0</v>
      </c>
      <c r="M1126" s="67">
        <f>'Листы ввода'!H720</f>
        <v>0</v>
      </c>
      <c r="N1126" s="28">
        <f>'Листы ввода'!I720</f>
        <v>0</v>
      </c>
      <c r="O1126" s="68">
        <f>'Листы ввода'!J720</f>
        <v>0</v>
      </c>
      <c r="P1126" s="69">
        <f>ROUNDUP('Листы ввода'!K720*'Общ. данные'!$D$26,0)</f>
        <v>0</v>
      </c>
      <c r="Q1126" s="238">
        <f>ROUNDUP('Листы ввода'!L720*'Общ. данные'!$D$26,0)</f>
        <v>0</v>
      </c>
      <c r="R1126" s="239"/>
      <c r="S1126" s="238">
        <f>ROUNDUP('Листы ввода'!M720*'Общ. данные'!$D$26,0)</f>
        <v>0</v>
      </c>
      <c r="T1126" s="240"/>
      <c r="U1126" s="239"/>
      <c r="V1126" s="238">
        <f>ROUNDUP('Листы ввода'!N720*'Общ. данные'!$D$26,0)</f>
        <v>0</v>
      </c>
      <c r="W1126" s="240"/>
      <c r="X1126" s="239"/>
      <c r="Y1126" s="262">
        <f>'Листы ввода'!O720</f>
        <v>0</v>
      </c>
      <c r="Z1126" s="263"/>
      <c r="AA1126" s="26">
        <f>'Листы ввода'!P720</f>
        <v>0</v>
      </c>
      <c r="AB1126" s="68">
        <f>'Листы ввода'!Q720</f>
        <v>0</v>
      </c>
      <c r="AC1126" s="236">
        <f>'Листы ввода'!R720</f>
        <v>0</v>
      </c>
      <c r="AD1126" s="236"/>
      <c r="AE1126" s="233">
        <f>IF('Листы ввода'!T720=1,'Листы на печать'!P1126,AQ1126)</f>
        <v>0</v>
      </c>
      <c r="AF1126" s="264"/>
      <c r="AG1126" s="265"/>
      <c r="AH1126" s="266"/>
      <c r="AI1126" s="26"/>
      <c r="AJ1126" s="27"/>
      <c r="AK1126" s="265"/>
      <c r="AL1126" s="265"/>
      <c r="AM1126" s="266"/>
      <c r="AN1126" s="267"/>
      <c r="AO1126" s="266"/>
      <c r="AP1126" s="301"/>
      <c r="AQ1126" s="46">
        <f t="shared" ref="AQ1126:AQ1155" si="23">SUM(L1126,P1126,Q1126,S1126,V1126)</f>
        <v>0</v>
      </c>
    </row>
    <row r="1127" spans="1:43" ht="20.45" customHeight="1">
      <c r="A1127" s="314"/>
      <c r="B1127" s="233">
        <f>'Листы ввода'!B721</f>
        <v>0</v>
      </c>
      <c r="C1127" s="234"/>
      <c r="D1127" s="235">
        <f>'Листы ввода'!C721</f>
        <v>0</v>
      </c>
      <c r="E1127" s="236"/>
      <c r="F1127" s="237"/>
      <c r="G1127" s="235">
        <f>'Листы ввода'!D721</f>
        <v>0</v>
      </c>
      <c r="H1127" s="236"/>
      <c r="I1127" s="237"/>
      <c r="J1127" s="26">
        <f>'Листы ввода'!E721</f>
        <v>0</v>
      </c>
      <c r="K1127" s="27">
        <f>'Листы ввода'!F721</f>
        <v>0</v>
      </c>
      <c r="L1127" s="69">
        <f>ROUNDUP('Листы ввода'!G721*'Общ. данные'!$D$26,0)</f>
        <v>0</v>
      </c>
      <c r="M1127" s="67">
        <f>'Листы ввода'!H721</f>
        <v>0</v>
      </c>
      <c r="N1127" s="28">
        <f>'Листы ввода'!I721</f>
        <v>0</v>
      </c>
      <c r="O1127" s="68">
        <f>'Листы ввода'!J721</f>
        <v>0</v>
      </c>
      <c r="P1127" s="69">
        <f>ROUNDUP('Листы ввода'!K721*'Общ. данные'!$D$26,0)</f>
        <v>0</v>
      </c>
      <c r="Q1127" s="238">
        <f>ROUNDUP('Листы ввода'!L721*'Общ. данные'!$D$26,0)</f>
        <v>0</v>
      </c>
      <c r="R1127" s="239"/>
      <c r="S1127" s="238">
        <f>ROUNDUP('Листы ввода'!M721*'Общ. данные'!$D$26,0)</f>
        <v>0</v>
      </c>
      <c r="T1127" s="240"/>
      <c r="U1127" s="239"/>
      <c r="V1127" s="238">
        <f>ROUNDUP('Листы ввода'!N721*'Общ. данные'!$D$26,0)</f>
        <v>0</v>
      </c>
      <c r="W1127" s="240"/>
      <c r="X1127" s="239"/>
      <c r="Y1127" s="262">
        <f>'Листы ввода'!O721</f>
        <v>0</v>
      </c>
      <c r="Z1127" s="263"/>
      <c r="AA1127" s="26">
        <f>'Листы ввода'!P721</f>
        <v>0</v>
      </c>
      <c r="AB1127" s="68">
        <f>'Листы ввода'!Q721</f>
        <v>0</v>
      </c>
      <c r="AC1127" s="236">
        <f>'Листы ввода'!R721</f>
        <v>0</v>
      </c>
      <c r="AD1127" s="236"/>
      <c r="AE1127" s="233">
        <f>IF('Листы ввода'!T721=1,'Листы на печать'!P1127,AQ1127)</f>
        <v>0</v>
      </c>
      <c r="AF1127" s="264"/>
      <c r="AG1127" s="265"/>
      <c r="AH1127" s="266"/>
      <c r="AI1127" s="26"/>
      <c r="AJ1127" s="27"/>
      <c r="AK1127" s="265"/>
      <c r="AL1127" s="265"/>
      <c r="AM1127" s="266"/>
      <c r="AN1127" s="267"/>
      <c r="AO1127" s="266"/>
      <c r="AP1127" s="301"/>
      <c r="AQ1127" s="46">
        <f t="shared" si="23"/>
        <v>0</v>
      </c>
    </row>
    <row r="1128" spans="1:43" ht="20.45" customHeight="1">
      <c r="A1128" s="314"/>
      <c r="B1128" s="233">
        <f>'Листы ввода'!B722</f>
        <v>0</v>
      </c>
      <c r="C1128" s="234"/>
      <c r="D1128" s="235">
        <f>'Листы ввода'!C722</f>
        <v>0</v>
      </c>
      <c r="E1128" s="236"/>
      <c r="F1128" s="237"/>
      <c r="G1128" s="235">
        <f>'Листы ввода'!D722</f>
        <v>0</v>
      </c>
      <c r="H1128" s="236"/>
      <c r="I1128" s="237"/>
      <c r="J1128" s="26">
        <f>'Листы ввода'!E722</f>
        <v>0</v>
      </c>
      <c r="K1128" s="27">
        <f>'Листы ввода'!F722</f>
        <v>0</v>
      </c>
      <c r="L1128" s="69">
        <f>ROUNDUP('Листы ввода'!G722*'Общ. данные'!$D$26,0)</f>
        <v>0</v>
      </c>
      <c r="M1128" s="67">
        <f>'Листы ввода'!H722</f>
        <v>0</v>
      </c>
      <c r="N1128" s="28">
        <f>'Листы ввода'!I722</f>
        <v>0</v>
      </c>
      <c r="O1128" s="68">
        <f>'Листы ввода'!J722</f>
        <v>0</v>
      </c>
      <c r="P1128" s="69">
        <f>ROUNDUP('Листы ввода'!K722*'Общ. данные'!$D$26,0)</f>
        <v>0</v>
      </c>
      <c r="Q1128" s="238">
        <f>ROUNDUP('Листы ввода'!L722*'Общ. данные'!$D$26,0)</f>
        <v>0</v>
      </c>
      <c r="R1128" s="239"/>
      <c r="S1128" s="238">
        <f>ROUNDUP('Листы ввода'!M722*'Общ. данные'!$D$26,0)</f>
        <v>0</v>
      </c>
      <c r="T1128" s="240"/>
      <c r="U1128" s="239"/>
      <c r="V1128" s="238">
        <f>ROUNDUP('Листы ввода'!N722*'Общ. данные'!$D$26,0)</f>
        <v>0</v>
      </c>
      <c r="W1128" s="240"/>
      <c r="X1128" s="239"/>
      <c r="Y1128" s="262">
        <f>'Листы ввода'!O722</f>
        <v>0</v>
      </c>
      <c r="Z1128" s="263"/>
      <c r="AA1128" s="26">
        <f>'Листы ввода'!P722</f>
        <v>0</v>
      </c>
      <c r="AB1128" s="68">
        <f>'Листы ввода'!Q722</f>
        <v>0</v>
      </c>
      <c r="AC1128" s="236">
        <f>'Листы ввода'!R722</f>
        <v>0</v>
      </c>
      <c r="AD1128" s="236"/>
      <c r="AE1128" s="233">
        <f>IF('Листы ввода'!T722=1,'Листы на печать'!P1128,AQ1128)</f>
        <v>0</v>
      </c>
      <c r="AF1128" s="264"/>
      <c r="AG1128" s="265"/>
      <c r="AH1128" s="266"/>
      <c r="AI1128" s="26"/>
      <c r="AJ1128" s="27"/>
      <c r="AK1128" s="265"/>
      <c r="AL1128" s="265"/>
      <c r="AM1128" s="266"/>
      <c r="AN1128" s="267"/>
      <c r="AO1128" s="266"/>
      <c r="AP1128" s="301"/>
      <c r="AQ1128" s="46">
        <f t="shared" si="23"/>
        <v>0</v>
      </c>
    </row>
    <row r="1129" spans="1:43" ht="20.45" customHeight="1">
      <c r="A1129" s="314"/>
      <c r="B1129" s="233">
        <f>'Листы ввода'!B723</f>
        <v>0</v>
      </c>
      <c r="C1129" s="234"/>
      <c r="D1129" s="235">
        <f>'Листы ввода'!C723</f>
        <v>0</v>
      </c>
      <c r="E1129" s="236"/>
      <c r="F1129" s="237"/>
      <c r="G1129" s="235">
        <f>'Листы ввода'!D723</f>
        <v>0</v>
      </c>
      <c r="H1129" s="236"/>
      <c r="I1129" s="237"/>
      <c r="J1129" s="26">
        <f>'Листы ввода'!E723</f>
        <v>0</v>
      </c>
      <c r="K1129" s="27">
        <f>'Листы ввода'!F723</f>
        <v>0</v>
      </c>
      <c r="L1129" s="69">
        <f>ROUNDUP('Листы ввода'!G723*'Общ. данные'!$D$26,0)</f>
        <v>0</v>
      </c>
      <c r="M1129" s="67">
        <f>'Листы ввода'!H723</f>
        <v>0</v>
      </c>
      <c r="N1129" s="28">
        <f>'Листы ввода'!I723</f>
        <v>0</v>
      </c>
      <c r="O1129" s="68">
        <f>'Листы ввода'!J723</f>
        <v>0</v>
      </c>
      <c r="P1129" s="69">
        <f>ROUNDUP('Листы ввода'!K723*'Общ. данные'!$D$26,0)</f>
        <v>0</v>
      </c>
      <c r="Q1129" s="238">
        <f>ROUNDUP('Листы ввода'!L723*'Общ. данные'!$D$26,0)</f>
        <v>0</v>
      </c>
      <c r="R1129" s="239"/>
      <c r="S1129" s="238">
        <f>ROUNDUP('Листы ввода'!M723*'Общ. данные'!$D$26,0)</f>
        <v>0</v>
      </c>
      <c r="T1129" s="240"/>
      <c r="U1129" s="239"/>
      <c r="V1129" s="238">
        <f>ROUNDUP('Листы ввода'!N723*'Общ. данные'!$D$26,0)</f>
        <v>0</v>
      </c>
      <c r="W1129" s="240"/>
      <c r="X1129" s="239"/>
      <c r="Y1129" s="262">
        <f>'Листы ввода'!O723</f>
        <v>0</v>
      </c>
      <c r="Z1129" s="263"/>
      <c r="AA1129" s="26">
        <f>'Листы ввода'!P723</f>
        <v>0</v>
      </c>
      <c r="AB1129" s="68">
        <f>'Листы ввода'!Q723</f>
        <v>0</v>
      </c>
      <c r="AC1129" s="236">
        <f>'Листы ввода'!R723</f>
        <v>0</v>
      </c>
      <c r="AD1129" s="236"/>
      <c r="AE1129" s="233">
        <f>IF('Листы ввода'!T723=1,'Листы на печать'!P1129,AQ1129)</f>
        <v>0</v>
      </c>
      <c r="AF1129" s="264"/>
      <c r="AG1129" s="265"/>
      <c r="AH1129" s="266"/>
      <c r="AI1129" s="26"/>
      <c r="AJ1129" s="27"/>
      <c r="AK1129" s="265"/>
      <c r="AL1129" s="265"/>
      <c r="AM1129" s="266"/>
      <c r="AN1129" s="267"/>
      <c r="AO1129" s="266"/>
      <c r="AP1129" s="301"/>
      <c r="AQ1129" s="46">
        <f t="shared" si="23"/>
        <v>0</v>
      </c>
    </row>
    <row r="1130" spans="1:43" ht="20.45" customHeight="1">
      <c r="A1130" s="314"/>
      <c r="B1130" s="233">
        <f>'Листы ввода'!B724</f>
        <v>0</v>
      </c>
      <c r="C1130" s="234"/>
      <c r="D1130" s="235">
        <f>'Листы ввода'!C724</f>
        <v>0</v>
      </c>
      <c r="E1130" s="236"/>
      <c r="F1130" s="237"/>
      <c r="G1130" s="235">
        <f>'Листы ввода'!D724</f>
        <v>0</v>
      </c>
      <c r="H1130" s="236"/>
      <c r="I1130" s="237"/>
      <c r="J1130" s="26">
        <f>'Листы ввода'!E724</f>
        <v>0</v>
      </c>
      <c r="K1130" s="27">
        <f>'Листы ввода'!F724</f>
        <v>0</v>
      </c>
      <c r="L1130" s="69">
        <f>ROUNDUP('Листы ввода'!G724*'Общ. данные'!$D$26,0)</f>
        <v>0</v>
      </c>
      <c r="M1130" s="67">
        <f>'Листы ввода'!H724</f>
        <v>0</v>
      </c>
      <c r="N1130" s="28">
        <f>'Листы ввода'!I724</f>
        <v>0</v>
      </c>
      <c r="O1130" s="68">
        <f>'Листы ввода'!J724</f>
        <v>0</v>
      </c>
      <c r="P1130" s="69">
        <f>ROUNDUP('Листы ввода'!K724*'Общ. данные'!$D$26,0)</f>
        <v>0</v>
      </c>
      <c r="Q1130" s="238">
        <f>ROUNDUP('Листы ввода'!L724*'Общ. данные'!$D$26,0)</f>
        <v>0</v>
      </c>
      <c r="R1130" s="239"/>
      <c r="S1130" s="238">
        <f>ROUNDUP('Листы ввода'!M724*'Общ. данные'!$D$26,0)</f>
        <v>0</v>
      </c>
      <c r="T1130" s="240"/>
      <c r="U1130" s="239"/>
      <c r="V1130" s="238">
        <f>ROUNDUP('Листы ввода'!N724*'Общ. данные'!$D$26,0)</f>
        <v>0</v>
      </c>
      <c r="W1130" s="240"/>
      <c r="X1130" s="239"/>
      <c r="Y1130" s="262">
        <f>'Листы ввода'!O724</f>
        <v>0</v>
      </c>
      <c r="Z1130" s="263"/>
      <c r="AA1130" s="26">
        <f>'Листы ввода'!P724</f>
        <v>0</v>
      </c>
      <c r="AB1130" s="68">
        <f>'Листы ввода'!Q724</f>
        <v>0</v>
      </c>
      <c r="AC1130" s="236">
        <f>'Листы ввода'!R724</f>
        <v>0</v>
      </c>
      <c r="AD1130" s="236"/>
      <c r="AE1130" s="233">
        <f>IF('Листы ввода'!T724=1,'Листы на печать'!P1130,AQ1130)</f>
        <v>0</v>
      </c>
      <c r="AF1130" s="264"/>
      <c r="AG1130" s="265"/>
      <c r="AH1130" s="266"/>
      <c r="AI1130" s="26"/>
      <c r="AJ1130" s="27"/>
      <c r="AK1130" s="265"/>
      <c r="AL1130" s="265"/>
      <c r="AM1130" s="266"/>
      <c r="AN1130" s="267"/>
      <c r="AO1130" s="266"/>
      <c r="AP1130" s="301"/>
      <c r="AQ1130" s="46">
        <f t="shared" si="23"/>
        <v>0</v>
      </c>
    </row>
    <row r="1131" spans="1:43" ht="20.45" customHeight="1">
      <c r="A1131" s="314"/>
      <c r="B1131" s="233">
        <f>'Листы ввода'!B725</f>
        <v>0</v>
      </c>
      <c r="C1131" s="234"/>
      <c r="D1131" s="235">
        <f>'Листы ввода'!C725</f>
        <v>0</v>
      </c>
      <c r="E1131" s="236"/>
      <c r="F1131" s="237"/>
      <c r="G1131" s="235">
        <f>'Листы ввода'!D725</f>
        <v>0</v>
      </c>
      <c r="H1131" s="236"/>
      <c r="I1131" s="237"/>
      <c r="J1131" s="26">
        <f>'Листы ввода'!E725</f>
        <v>0</v>
      </c>
      <c r="K1131" s="27">
        <f>'Листы ввода'!F725</f>
        <v>0</v>
      </c>
      <c r="L1131" s="69">
        <f>ROUNDUP('Листы ввода'!G725*'Общ. данные'!$D$26,0)</f>
        <v>0</v>
      </c>
      <c r="M1131" s="67">
        <f>'Листы ввода'!H725</f>
        <v>0</v>
      </c>
      <c r="N1131" s="28">
        <f>'Листы ввода'!I725</f>
        <v>0</v>
      </c>
      <c r="O1131" s="68">
        <f>'Листы ввода'!J725</f>
        <v>0</v>
      </c>
      <c r="P1131" s="69">
        <f>ROUNDUP('Листы ввода'!K725*'Общ. данные'!$D$26,0)</f>
        <v>0</v>
      </c>
      <c r="Q1131" s="238">
        <f>ROUNDUP('Листы ввода'!L725*'Общ. данные'!$D$26,0)</f>
        <v>0</v>
      </c>
      <c r="R1131" s="239"/>
      <c r="S1131" s="238">
        <f>ROUNDUP('Листы ввода'!M725*'Общ. данные'!$D$26,0)</f>
        <v>0</v>
      </c>
      <c r="T1131" s="240"/>
      <c r="U1131" s="239"/>
      <c r="V1131" s="238">
        <f>ROUNDUP('Листы ввода'!N725*'Общ. данные'!$D$26,0)</f>
        <v>0</v>
      </c>
      <c r="W1131" s="240"/>
      <c r="X1131" s="239"/>
      <c r="Y1131" s="262">
        <f>'Листы ввода'!O725</f>
        <v>0</v>
      </c>
      <c r="Z1131" s="263"/>
      <c r="AA1131" s="26">
        <f>'Листы ввода'!P725</f>
        <v>0</v>
      </c>
      <c r="AB1131" s="68">
        <f>'Листы ввода'!Q725</f>
        <v>0</v>
      </c>
      <c r="AC1131" s="236">
        <f>'Листы ввода'!R725</f>
        <v>0</v>
      </c>
      <c r="AD1131" s="236"/>
      <c r="AE1131" s="233">
        <f>IF('Листы ввода'!T725=1,'Листы на печать'!P1131,AQ1131)</f>
        <v>0</v>
      </c>
      <c r="AF1131" s="264"/>
      <c r="AG1131" s="265"/>
      <c r="AH1131" s="266"/>
      <c r="AI1131" s="26"/>
      <c r="AJ1131" s="27"/>
      <c r="AK1131" s="265"/>
      <c r="AL1131" s="265"/>
      <c r="AM1131" s="266"/>
      <c r="AN1131" s="267"/>
      <c r="AO1131" s="266"/>
      <c r="AP1131" s="301"/>
      <c r="AQ1131" s="46">
        <f t="shared" si="23"/>
        <v>0</v>
      </c>
    </row>
    <row r="1132" spans="1:43" ht="20.45" customHeight="1">
      <c r="A1132" s="314"/>
      <c r="B1132" s="233">
        <f>'Листы ввода'!B726</f>
        <v>0</v>
      </c>
      <c r="C1132" s="234"/>
      <c r="D1132" s="235">
        <f>'Листы ввода'!C726</f>
        <v>0</v>
      </c>
      <c r="E1132" s="236"/>
      <c r="F1132" s="237"/>
      <c r="G1132" s="235">
        <f>'Листы ввода'!D726</f>
        <v>0</v>
      </c>
      <c r="H1132" s="236"/>
      <c r="I1132" s="237"/>
      <c r="J1132" s="26">
        <f>'Листы ввода'!E726</f>
        <v>0</v>
      </c>
      <c r="K1132" s="27">
        <f>'Листы ввода'!F726</f>
        <v>0</v>
      </c>
      <c r="L1132" s="69">
        <f>ROUNDUP('Листы ввода'!G726*'Общ. данные'!$D$26,0)</f>
        <v>0</v>
      </c>
      <c r="M1132" s="67">
        <f>'Листы ввода'!H726</f>
        <v>0</v>
      </c>
      <c r="N1132" s="28">
        <f>'Листы ввода'!I726</f>
        <v>0</v>
      </c>
      <c r="O1132" s="68">
        <f>'Листы ввода'!J726</f>
        <v>0</v>
      </c>
      <c r="P1132" s="69">
        <f>ROUNDUP('Листы ввода'!K726*'Общ. данные'!$D$26,0)</f>
        <v>0</v>
      </c>
      <c r="Q1132" s="238">
        <f>ROUNDUP('Листы ввода'!L726*'Общ. данные'!$D$26,0)</f>
        <v>0</v>
      </c>
      <c r="R1132" s="239"/>
      <c r="S1132" s="238">
        <f>ROUNDUP('Листы ввода'!M726*'Общ. данные'!$D$26,0)</f>
        <v>0</v>
      </c>
      <c r="T1132" s="240"/>
      <c r="U1132" s="239"/>
      <c r="V1132" s="238">
        <f>ROUNDUP('Листы ввода'!N726*'Общ. данные'!$D$26,0)</f>
        <v>0</v>
      </c>
      <c r="W1132" s="240"/>
      <c r="X1132" s="239"/>
      <c r="Y1132" s="262">
        <f>'Листы ввода'!O726</f>
        <v>0</v>
      </c>
      <c r="Z1132" s="263"/>
      <c r="AA1132" s="26">
        <f>'Листы ввода'!P726</f>
        <v>0</v>
      </c>
      <c r="AB1132" s="68">
        <f>'Листы ввода'!Q726</f>
        <v>0</v>
      </c>
      <c r="AC1132" s="236">
        <f>'Листы ввода'!R726</f>
        <v>0</v>
      </c>
      <c r="AD1132" s="236"/>
      <c r="AE1132" s="233">
        <f>IF('Листы ввода'!T726=1,'Листы на печать'!P1132,AQ1132)</f>
        <v>0</v>
      </c>
      <c r="AF1132" s="264"/>
      <c r="AG1132" s="265"/>
      <c r="AH1132" s="266"/>
      <c r="AI1132" s="26"/>
      <c r="AJ1132" s="27"/>
      <c r="AK1132" s="265"/>
      <c r="AL1132" s="265"/>
      <c r="AM1132" s="266"/>
      <c r="AN1132" s="267"/>
      <c r="AO1132" s="266"/>
      <c r="AP1132" s="301"/>
      <c r="AQ1132" s="46">
        <f t="shared" si="23"/>
        <v>0</v>
      </c>
    </row>
    <row r="1133" spans="1:43" ht="20.45" customHeight="1">
      <c r="A1133" s="314"/>
      <c r="B1133" s="233">
        <f>'Листы ввода'!B727</f>
        <v>0</v>
      </c>
      <c r="C1133" s="234"/>
      <c r="D1133" s="235">
        <f>'Листы ввода'!C727</f>
        <v>0</v>
      </c>
      <c r="E1133" s="236"/>
      <c r="F1133" s="237"/>
      <c r="G1133" s="235">
        <f>'Листы ввода'!D727</f>
        <v>0</v>
      </c>
      <c r="H1133" s="236"/>
      <c r="I1133" s="237"/>
      <c r="J1133" s="26">
        <f>'Листы ввода'!E727</f>
        <v>0</v>
      </c>
      <c r="K1133" s="27">
        <f>'Листы ввода'!F727</f>
        <v>0</v>
      </c>
      <c r="L1133" s="69">
        <f>ROUNDUP('Листы ввода'!G727*'Общ. данные'!$D$26,0)</f>
        <v>0</v>
      </c>
      <c r="M1133" s="67">
        <f>'Листы ввода'!H727</f>
        <v>0</v>
      </c>
      <c r="N1133" s="28">
        <f>'Листы ввода'!I727</f>
        <v>0</v>
      </c>
      <c r="O1133" s="68">
        <f>'Листы ввода'!J727</f>
        <v>0</v>
      </c>
      <c r="P1133" s="69">
        <f>ROUNDUP('Листы ввода'!K727*'Общ. данные'!$D$26,0)</f>
        <v>0</v>
      </c>
      <c r="Q1133" s="238">
        <f>ROUNDUP('Листы ввода'!L727*'Общ. данные'!$D$26,0)</f>
        <v>0</v>
      </c>
      <c r="R1133" s="239"/>
      <c r="S1133" s="238">
        <f>ROUNDUP('Листы ввода'!M727*'Общ. данные'!$D$26,0)</f>
        <v>0</v>
      </c>
      <c r="T1133" s="240"/>
      <c r="U1133" s="239"/>
      <c r="V1133" s="238">
        <f>ROUNDUP('Листы ввода'!N727*'Общ. данные'!$D$26,0)</f>
        <v>0</v>
      </c>
      <c r="W1133" s="240"/>
      <c r="X1133" s="239"/>
      <c r="Y1133" s="262">
        <f>'Листы ввода'!O727</f>
        <v>0</v>
      </c>
      <c r="Z1133" s="263"/>
      <c r="AA1133" s="26">
        <f>'Листы ввода'!P727</f>
        <v>0</v>
      </c>
      <c r="AB1133" s="68">
        <f>'Листы ввода'!Q727</f>
        <v>0</v>
      </c>
      <c r="AC1133" s="236">
        <f>'Листы ввода'!R727</f>
        <v>0</v>
      </c>
      <c r="AD1133" s="236"/>
      <c r="AE1133" s="233">
        <f>IF('Листы ввода'!T727=1,'Листы на печать'!P1133,AQ1133)</f>
        <v>0</v>
      </c>
      <c r="AF1133" s="264"/>
      <c r="AG1133" s="265"/>
      <c r="AH1133" s="266"/>
      <c r="AI1133" s="26"/>
      <c r="AJ1133" s="27"/>
      <c r="AK1133" s="265"/>
      <c r="AL1133" s="265"/>
      <c r="AM1133" s="266"/>
      <c r="AN1133" s="267"/>
      <c r="AO1133" s="266"/>
      <c r="AP1133" s="301"/>
      <c r="AQ1133" s="46">
        <f t="shared" si="23"/>
        <v>0</v>
      </c>
    </row>
    <row r="1134" spans="1:43" ht="20.45" customHeight="1">
      <c r="A1134" s="314"/>
      <c r="B1134" s="233">
        <f>'Листы ввода'!B728</f>
        <v>0</v>
      </c>
      <c r="C1134" s="234"/>
      <c r="D1134" s="235">
        <f>'Листы ввода'!C728</f>
        <v>0</v>
      </c>
      <c r="E1134" s="236"/>
      <c r="F1134" s="237"/>
      <c r="G1134" s="235">
        <f>'Листы ввода'!D728</f>
        <v>0</v>
      </c>
      <c r="H1134" s="236"/>
      <c r="I1134" s="237"/>
      <c r="J1134" s="26">
        <f>'Листы ввода'!E728</f>
        <v>0</v>
      </c>
      <c r="K1134" s="27">
        <f>'Листы ввода'!F728</f>
        <v>0</v>
      </c>
      <c r="L1134" s="69">
        <f>ROUNDUP('Листы ввода'!G728*'Общ. данные'!$D$26,0)</f>
        <v>0</v>
      </c>
      <c r="M1134" s="67">
        <f>'Листы ввода'!H728</f>
        <v>0</v>
      </c>
      <c r="N1134" s="28">
        <f>'Листы ввода'!I728</f>
        <v>0</v>
      </c>
      <c r="O1134" s="68">
        <f>'Листы ввода'!J728</f>
        <v>0</v>
      </c>
      <c r="P1134" s="69">
        <f>ROUNDUP('Листы ввода'!K728*'Общ. данные'!$D$26,0)</f>
        <v>0</v>
      </c>
      <c r="Q1134" s="238">
        <f>ROUNDUP('Листы ввода'!L728*'Общ. данные'!$D$26,0)</f>
        <v>0</v>
      </c>
      <c r="R1134" s="239"/>
      <c r="S1134" s="238">
        <f>ROUNDUP('Листы ввода'!M728*'Общ. данные'!$D$26,0)</f>
        <v>0</v>
      </c>
      <c r="T1134" s="240"/>
      <c r="U1134" s="239"/>
      <c r="V1134" s="238">
        <f>ROUNDUP('Листы ввода'!N728*'Общ. данные'!$D$26,0)</f>
        <v>0</v>
      </c>
      <c r="W1134" s="240"/>
      <c r="X1134" s="239"/>
      <c r="Y1134" s="262">
        <f>'Листы ввода'!O728</f>
        <v>0</v>
      </c>
      <c r="Z1134" s="263"/>
      <c r="AA1134" s="26">
        <f>'Листы ввода'!P728</f>
        <v>0</v>
      </c>
      <c r="AB1134" s="68">
        <f>'Листы ввода'!Q728</f>
        <v>0</v>
      </c>
      <c r="AC1134" s="236">
        <f>'Листы ввода'!R728</f>
        <v>0</v>
      </c>
      <c r="AD1134" s="236"/>
      <c r="AE1134" s="233">
        <f>IF('Листы ввода'!T728=1,'Листы на печать'!P1134,AQ1134)</f>
        <v>0</v>
      </c>
      <c r="AF1134" s="264"/>
      <c r="AG1134" s="265"/>
      <c r="AH1134" s="266"/>
      <c r="AI1134" s="26"/>
      <c r="AJ1134" s="27"/>
      <c r="AK1134" s="265"/>
      <c r="AL1134" s="265"/>
      <c r="AM1134" s="266"/>
      <c r="AN1134" s="267"/>
      <c r="AO1134" s="266"/>
      <c r="AP1134" s="301"/>
      <c r="AQ1134" s="46">
        <f t="shared" si="23"/>
        <v>0</v>
      </c>
    </row>
    <row r="1135" spans="1:43" ht="20.45" customHeight="1">
      <c r="A1135" s="314"/>
      <c r="B1135" s="233">
        <f>'Листы ввода'!B729</f>
        <v>0</v>
      </c>
      <c r="C1135" s="234"/>
      <c r="D1135" s="235">
        <f>'Листы ввода'!C729</f>
        <v>0</v>
      </c>
      <c r="E1135" s="236"/>
      <c r="F1135" s="237"/>
      <c r="G1135" s="235">
        <f>'Листы ввода'!D729</f>
        <v>0</v>
      </c>
      <c r="H1135" s="236"/>
      <c r="I1135" s="237"/>
      <c r="J1135" s="26">
        <f>'Листы ввода'!E729</f>
        <v>0</v>
      </c>
      <c r="K1135" s="27">
        <f>'Листы ввода'!F729</f>
        <v>0</v>
      </c>
      <c r="L1135" s="69">
        <f>ROUNDUP('Листы ввода'!G729*'Общ. данные'!$D$26,0)</f>
        <v>0</v>
      </c>
      <c r="M1135" s="67">
        <f>'Листы ввода'!H729</f>
        <v>0</v>
      </c>
      <c r="N1135" s="28">
        <f>'Листы ввода'!I729</f>
        <v>0</v>
      </c>
      <c r="O1135" s="68">
        <f>'Листы ввода'!J729</f>
        <v>0</v>
      </c>
      <c r="P1135" s="69">
        <f>ROUNDUP('Листы ввода'!K729*'Общ. данные'!$D$26,0)</f>
        <v>0</v>
      </c>
      <c r="Q1135" s="238">
        <f>ROUNDUP('Листы ввода'!L729*'Общ. данные'!$D$26,0)</f>
        <v>0</v>
      </c>
      <c r="R1135" s="239"/>
      <c r="S1135" s="238">
        <f>ROUNDUP('Листы ввода'!M729*'Общ. данные'!$D$26,0)</f>
        <v>0</v>
      </c>
      <c r="T1135" s="240"/>
      <c r="U1135" s="239"/>
      <c r="V1135" s="238">
        <f>ROUNDUP('Листы ввода'!N729*'Общ. данные'!$D$26,0)</f>
        <v>0</v>
      </c>
      <c r="W1135" s="240"/>
      <c r="X1135" s="239"/>
      <c r="Y1135" s="262">
        <f>'Листы ввода'!O729</f>
        <v>0</v>
      </c>
      <c r="Z1135" s="263"/>
      <c r="AA1135" s="26">
        <f>'Листы ввода'!P729</f>
        <v>0</v>
      </c>
      <c r="AB1135" s="68">
        <f>'Листы ввода'!Q729</f>
        <v>0</v>
      </c>
      <c r="AC1135" s="236">
        <f>'Листы ввода'!R729</f>
        <v>0</v>
      </c>
      <c r="AD1135" s="236"/>
      <c r="AE1135" s="233">
        <f>IF('Листы ввода'!T729=1,'Листы на печать'!P1135,AQ1135)</f>
        <v>0</v>
      </c>
      <c r="AF1135" s="264"/>
      <c r="AG1135" s="265"/>
      <c r="AH1135" s="266"/>
      <c r="AI1135" s="26"/>
      <c r="AJ1135" s="27"/>
      <c r="AK1135" s="265"/>
      <c r="AL1135" s="265"/>
      <c r="AM1135" s="266"/>
      <c r="AN1135" s="267"/>
      <c r="AO1135" s="266"/>
      <c r="AP1135" s="301"/>
      <c r="AQ1135" s="46">
        <f t="shared" si="23"/>
        <v>0</v>
      </c>
    </row>
    <row r="1136" spans="1:43" ht="20.45" customHeight="1">
      <c r="A1136" s="314"/>
      <c r="B1136" s="233">
        <f>'Листы ввода'!B730</f>
        <v>0</v>
      </c>
      <c r="C1136" s="234"/>
      <c r="D1136" s="235">
        <f>'Листы ввода'!C730</f>
        <v>0</v>
      </c>
      <c r="E1136" s="236"/>
      <c r="F1136" s="237"/>
      <c r="G1136" s="235">
        <f>'Листы ввода'!D730</f>
        <v>0</v>
      </c>
      <c r="H1136" s="236"/>
      <c r="I1136" s="237"/>
      <c r="J1136" s="26">
        <f>'Листы ввода'!E730</f>
        <v>0</v>
      </c>
      <c r="K1136" s="27">
        <f>'Листы ввода'!F730</f>
        <v>0</v>
      </c>
      <c r="L1136" s="69">
        <f>ROUNDUP('Листы ввода'!G730*'Общ. данные'!$D$26,0)</f>
        <v>0</v>
      </c>
      <c r="M1136" s="67">
        <f>'Листы ввода'!H730</f>
        <v>0</v>
      </c>
      <c r="N1136" s="28">
        <f>'Листы ввода'!I730</f>
        <v>0</v>
      </c>
      <c r="O1136" s="68">
        <f>'Листы ввода'!J730</f>
        <v>0</v>
      </c>
      <c r="P1136" s="69">
        <f>ROUNDUP('Листы ввода'!K730*'Общ. данные'!$D$26,0)</f>
        <v>0</v>
      </c>
      <c r="Q1136" s="238">
        <f>ROUNDUP('Листы ввода'!L730*'Общ. данные'!$D$26,0)</f>
        <v>0</v>
      </c>
      <c r="R1136" s="239"/>
      <c r="S1136" s="238">
        <f>ROUNDUP('Листы ввода'!M730*'Общ. данные'!$D$26,0)</f>
        <v>0</v>
      </c>
      <c r="T1136" s="240"/>
      <c r="U1136" s="239"/>
      <c r="V1136" s="238">
        <f>ROUNDUP('Листы ввода'!N730*'Общ. данные'!$D$26,0)</f>
        <v>0</v>
      </c>
      <c r="W1136" s="240"/>
      <c r="X1136" s="239"/>
      <c r="Y1136" s="262">
        <f>'Листы ввода'!O730</f>
        <v>0</v>
      </c>
      <c r="Z1136" s="263"/>
      <c r="AA1136" s="26">
        <f>'Листы ввода'!P730</f>
        <v>0</v>
      </c>
      <c r="AB1136" s="68">
        <f>'Листы ввода'!Q730</f>
        <v>0</v>
      </c>
      <c r="AC1136" s="236">
        <f>'Листы ввода'!R730</f>
        <v>0</v>
      </c>
      <c r="AD1136" s="236"/>
      <c r="AE1136" s="233">
        <f>IF('Листы ввода'!T730=1,'Листы на печать'!P1136,AQ1136)</f>
        <v>0</v>
      </c>
      <c r="AF1136" s="264"/>
      <c r="AG1136" s="265"/>
      <c r="AH1136" s="266"/>
      <c r="AI1136" s="26"/>
      <c r="AJ1136" s="27"/>
      <c r="AK1136" s="265"/>
      <c r="AL1136" s="265"/>
      <c r="AM1136" s="266"/>
      <c r="AN1136" s="267"/>
      <c r="AO1136" s="266"/>
      <c r="AP1136" s="301"/>
      <c r="AQ1136" s="46">
        <f t="shared" si="23"/>
        <v>0</v>
      </c>
    </row>
    <row r="1137" spans="1:43" ht="20.45" customHeight="1">
      <c r="A1137" s="314"/>
      <c r="B1137" s="233">
        <f>'Листы ввода'!B731</f>
        <v>0</v>
      </c>
      <c r="C1137" s="234"/>
      <c r="D1137" s="235">
        <f>'Листы ввода'!C731</f>
        <v>0</v>
      </c>
      <c r="E1137" s="236"/>
      <c r="F1137" s="237"/>
      <c r="G1137" s="235">
        <f>'Листы ввода'!D731</f>
        <v>0</v>
      </c>
      <c r="H1137" s="236"/>
      <c r="I1137" s="237"/>
      <c r="J1137" s="26">
        <f>'Листы ввода'!E731</f>
        <v>0</v>
      </c>
      <c r="K1137" s="27">
        <f>'Листы ввода'!F731</f>
        <v>0</v>
      </c>
      <c r="L1137" s="69">
        <f>ROUNDUP('Листы ввода'!G731*'Общ. данные'!$D$26,0)</f>
        <v>0</v>
      </c>
      <c r="M1137" s="67">
        <f>'Листы ввода'!H731</f>
        <v>0</v>
      </c>
      <c r="N1137" s="28">
        <f>'Листы ввода'!I731</f>
        <v>0</v>
      </c>
      <c r="O1137" s="68">
        <f>'Листы ввода'!J731</f>
        <v>0</v>
      </c>
      <c r="P1137" s="69">
        <f>ROUNDUP('Листы ввода'!K731*'Общ. данные'!$D$26,0)</f>
        <v>0</v>
      </c>
      <c r="Q1137" s="238">
        <f>ROUNDUP('Листы ввода'!L731*'Общ. данные'!$D$26,0)</f>
        <v>0</v>
      </c>
      <c r="R1137" s="239"/>
      <c r="S1137" s="238">
        <f>ROUNDUP('Листы ввода'!M731*'Общ. данные'!$D$26,0)</f>
        <v>0</v>
      </c>
      <c r="T1137" s="240"/>
      <c r="U1137" s="239"/>
      <c r="V1137" s="238">
        <f>ROUNDUP('Листы ввода'!N731*'Общ. данные'!$D$26,0)</f>
        <v>0</v>
      </c>
      <c r="W1137" s="240"/>
      <c r="X1137" s="239"/>
      <c r="Y1137" s="262">
        <f>'Листы ввода'!O731</f>
        <v>0</v>
      </c>
      <c r="Z1137" s="263"/>
      <c r="AA1137" s="26">
        <f>'Листы ввода'!P731</f>
        <v>0</v>
      </c>
      <c r="AB1137" s="68">
        <f>'Листы ввода'!Q731</f>
        <v>0</v>
      </c>
      <c r="AC1137" s="236">
        <f>'Листы ввода'!R731</f>
        <v>0</v>
      </c>
      <c r="AD1137" s="236"/>
      <c r="AE1137" s="233">
        <f>IF('Листы ввода'!T731=1,'Листы на печать'!P1137,AQ1137)</f>
        <v>0</v>
      </c>
      <c r="AF1137" s="264"/>
      <c r="AG1137" s="265"/>
      <c r="AH1137" s="266"/>
      <c r="AI1137" s="26"/>
      <c r="AJ1137" s="27"/>
      <c r="AK1137" s="265"/>
      <c r="AL1137" s="265"/>
      <c r="AM1137" s="266"/>
      <c r="AN1137" s="267"/>
      <c r="AO1137" s="266"/>
      <c r="AP1137" s="301"/>
      <c r="AQ1137" s="46">
        <f t="shared" si="23"/>
        <v>0</v>
      </c>
    </row>
    <row r="1138" spans="1:43" ht="20.45" customHeight="1">
      <c r="A1138" s="314"/>
      <c r="B1138" s="233">
        <f>'Листы ввода'!B732</f>
        <v>0</v>
      </c>
      <c r="C1138" s="234"/>
      <c r="D1138" s="235">
        <f>'Листы ввода'!C732</f>
        <v>0</v>
      </c>
      <c r="E1138" s="236"/>
      <c r="F1138" s="237"/>
      <c r="G1138" s="235">
        <f>'Листы ввода'!D732</f>
        <v>0</v>
      </c>
      <c r="H1138" s="236"/>
      <c r="I1138" s="237"/>
      <c r="J1138" s="26">
        <f>'Листы ввода'!E732</f>
        <v>0</v>
      </c>
      <c r="K1138" s="27">
        <f>'Листы ввода'!F732</f>
        <v>0</v>
      </c>
      <c r="L1138" s="69">
        <f>ROUNDUP('Листы ввода'!G732*'Общ. данные'!$D$26,0)</f>
        <v>0</v>
      </c>
      <c r="M1138" s="67">
        <f>'Листы ввода'!H732</f>
        <v>0</v>
      </c>
      <c r="N1138" s="28">
        <f>'Листы ввода'!I732</f>
        <v>0</v>
      </c>
      <c r="O1138" s="68">
        <f>'Листы ввода'!J732</f>
        <v>0</v>
      </c>
      <c r="P1138" s="69">
        <f>ROUNDUP('Листы ввода'!K732*'Общ. данные'!$D$26,0)</f>
        <v>0</v>
      </c>
      <c r="Q1138" s="238">
        <f>ROUNDUP('Листы ввода'!L732*'Общ. данные'!$D$26,0)</f>
        <v>0</v>
      </c>
      <c r="R1138" s="239"/>
      <c r="S1138" s="238">
        <f>ROUNDUP('Листы ввода'!M732*'Общ. данные'!$D$26,0)</f>
        <v>0</v>
      </c>
      <c r="T1138" s="240"/>
      <c r="U1138" s="239"/>
      <c r="V1138" s="238">
        <f>ROUNDUP('Листы ввода'!N732*'Общ. данные'!$D$26,0)</f>
        <v>0</v>
      </c>
      <c r="W1138" s="240"/>
      <c r="X1138" s="239"/>
      <c r="Y1138" s="262">
        <f>'Листы ввода'!O732</f>
        <v>0</v>
      </c>
      <c r="Z1138" s="263"/>
      <c r="AA1138" s="26">
        <f>'Листы ввода'!P732</f>
        <v>0</v>
      </c>
      <c r="AB1138" s="68">
        <f>'Листы ввода'!Q732</f>
        <v>0</v>
      </c>
      <c r="AC1138" s="236">
        <f>'Листы ввода'!R732</f>
        <v>0</v>
      </c>
      <c r="AD1138" s="236"/>
      <c r="AE1138" s="233">
        <f>IF('Листы ввода'!T732=1,'Листы на печать'!P1138,AQ1138)</f>
        <v>0</v>
      </c>
      <c r="AF1138" s="264"/>
      <c r="AG1138" s="265"/>
      <c r="AH1138" s="266"/>
      <c r="AI1138" s="26"/>
      <c r="AJ1138" s="27"/>
      <c r="AK1138" s="265"/>
      <c r="AL1138" s="265"/>
      <c r="AM1138" s="266"/>
      <c r="AN1138" s="267"/>
      <c r="AO1138" s="266"/>
      <c r="AP1138" s="301"/>
      <c r="AQ1138" s="46">
        <f t="shared" si="23"/>
        <v>0</v>
      </c>
    </row>
    <row r="1139" spans="1:43" ht="20.45" customHeight="1">
      <c r="A1139" s="314"/>
      <c r="B1139" s="233">
        <f>'Листы ввода'!B733</f>
        <v>0</v>
      </c>
      <c r="C1139" s="234"/>
      <c r="D1139" s="235">
        <f>'Листы ввода'!C733</f>
        <v>0</v>
      </c>
      <c r="E1139" s="236"/>
      <c r="F1139" s="237"/>
      <c r="G1139" s="235">
        <f>'Листы ввода'!D733</f>
        <v>0</v>
      </c>
      <c r="H1139" s="236"/>
      <c r="I1139" s="237"/>
      <c r="J1139" s="26">
        <f>'Листы ввода'!E733</f>
        <v>0</v>
      </c>
      <c r="K1139" s="27">
        <f>'Листы ввода'!F733</f>
        <v>0</v>
      </c>
      <c r="L1139" s="69">
        <f>ROUNDUP('Листы ввода'!G733*'Общ. данные'!$D$26,0)</f>
        <v>0</v>
      </c>
      <c r="M1139" s="67">
        <f>'Листы ввода'!H733</f>
        <v>0</v>
      </c>
      <c r="N1139" s="28">
        <f>'Листы ввода'!I733</f>
        <v>0</v>
      </c>
      <c r="O1139" s="68">
        <f>'Листы ввода'!J733</f>
        <v>0</v>
      </c>
      <c r="P1139" s="69">
        <f>ROUNDUP('Листы ввода'!K733*'Общ. данные'!$D$26,0)</f>
        <v>0</v>
      </c>
      <c r="Q1139" s="238">
        <f>ROUNDUP('Листы ввода'!L733*'Общ. данные'!$D$26,0)</f>
        <v>0</v>
      </c>
      <c r="R1139" s="239"/>
      <c r="S1139" s="238">
        <f>ROUNDUP('Листы ввода'!M733*'Общ. данные'!$D$26,0)</f>
        <v>0</v>
      </c>
      <c r="T1139" s="240"/>
      <c r="U1139" s="239"/>
      <c r="V1139" s="238">
        <f>ROUNDUP('Листы ввода'!N733*'Общ. данные'!$D$26,0)</f>
        <v>0</v>
      </c>
      <c r="W1139" s="240"/>
      <c r="X1139" s="239"/>
      <c r="Y1139" s="262">
        <f>'Листы ввода'!O733</f>
        <v>0</v>
      </c>
      <c r="Z1139" s="263"/>
      <c r="AA1139" s="26">
        <f>'Листы ввода'!P733</f>
        <v>0</v>
      </c>
      <c r="AB1139" s="68">
        <f>'Листы ввода'!Q733</f>
        <v>0</v>
      </c>
      <c r="AC1139" s="236">
        <f>'Листы ввода'!R733</f>
        <v>0</v>
      </c>
      <c r="AD1139" s="236"/>
      <c r="AE1139" s="233">
        <f>IF('Листы ввода'!T733=1,'Листы на печать'!P1139,AQ1139)</f>
        <v>0</v>
      </c>
      <c r="AF1139" s="264"/>
      <c r="AG1139" s="265"/>
      <c r="AH1139" s="266"/>
      <c r="AI1139" s="26"/>
      <c r="AJ1139" s="27"/>
      <c r="AK1139" s="265"/>
      <c r="AL1139" s="265"/>
      <c r="AM1139" s="266"/>
      <c r="AN1139" s="267"/>
      <c r="AO1139" s="266"/>
      <c r="AP1139" s="301"/>
      <c r="AQ1139" s="46">
        <f t="shared" si="23"/>
        <v>0</v>
      </c>
    </row>
    <row r="1140" spans="1:43" ht="20.45" customHeight="1">
      <c r="A1140" s="314"/>
      <c r="B1140" s="233">
        <f>'Листы ввода'!B734</f>
        <v>0</v>
      </c>
      <c r="C1140" s="234"/>
      <c r="D1140" s="235">
        <f>'Листы ввода'!C734</f>
        <v>0</v>
      </c>
      <c r="E1140" s="236"/>
      <c r="F1140" s="237"/>
      <c r="G1140" s="235">
        <f>'Листы ввода'!D734</f>
        <v>0</v>
      </c>
      <c r="H1140" s="236"/>
      <c r="I1140" s="237"/>
      <c r="J1140" s="26">
        <f>'Листы ввода'!E734</f>
        <v>0</v>
      </c>
      <c r="K1140" s="27">
        <f>'Листы ввода'!F734</f>
        <v>0</v>
      </c>
      <c r="L1140" s="69">
        <f>ROUNDUP('Листы ввода'!G734*'Общ. данные'!$D$26,0)</f>
        <v>0</v>
      </c>
      <c r="M1140" s="67">
        <f>'Листы ввода'!H734</f>
        <v>0</v>
      </c>
      <c r="N1140" s="28">
        <f>'Листы ввода'!I734</f>
        <v>0</v>
      </c>
      <c r="O1140" s="68">
        <f>'Листы ввода'!J734</f>
        <v>0</v>
      </c>
      <c r="P1140" s="69">
        <f>ROUNDUP('Листы ввода'!K734*'Общ. данные'!$D$26,0)</f>
        <v>0</v>
      </c>
      <c r="Q1140" s="238">
        <f>ROUNDUP('Листы ввода'!L734*'Общ. данные'!$D$26,0)</f>
        <v>0</v>
      </c>
      <c r="R1140" s="239"/>
      <c r="S1140" s="238">
        <f>ROUNDUP('Листы ввода'!M734*'Общ. данные'!$D$26,0)</f>
        <v>0</v>
      </c>
      <c r="T1140" s="240"/>
      <c r="U1140" s="239"/>
      <c r="V1140" s="238">
        <f>ROUNDUP('Листы ввода'!N734*'Общ. данные'!$D$26,0)</f>
        <v>0</v>
      </c>
      <c r="W1140" s="240"/>
      <c r="X1140" s="239"/>
      <c r="Y1140" s="262">
        <f>'Листы ввода'!O734</f>
        <v>0</v>
      </c>
      <c r="Z1140" s="263"/>
      <c r="AA1140" s="26">
        <f>'Листы ввода'!P734</f>
        <v>0</v>
      </c>
      <c r="AB1140" s="68">
        <f>'Листы ввода'!Q734</f>
        <v>0</v>
      </c>
      <c r="AC1140" s="236">
        <f>'Листы ввода'!R734</f>
        <v>0</v>
      </c>
      <c r="AD1140" s="236"/>
      <c r="AE1140" s="233">
        <f>IF('Листы ввода'!T734=1,'Листы на печать'!P1140,AQ1140)</f>
        <v>0</v>
      </c>
      <c r="AF1140" s="264"/>
      <c r="AG1140" s="265"/>
      <c r="AH1140" s="266"/>
      <c r="AI1140" s="26"/>
      <c r="AJ1140" s="27"/>
      <c r="AK1140" s="265"/>
      <c r="AL1140" s="265"/>
      <c r="AM1140" s="266"/>
      <c r="AN1140" s="267"/>
      <c r="AO1140" s="266"/>
      <c r="AP1140" s="301"/>
      <c r="AQ1140" s="46">
        <f t="shared" si="23"/>
        <v>0</v>
      </c>
    </row>
    <row r="1141" spans="1:43" ht="20.45" customHeight="1">
      <c r="A1141" s="314"/>
      <c r="B1141" s="233">
        <f>'Листы ввода'!B735</f>
        <v>0</v>
      </c>
      <c r="C1141" s="234"/>
      <c r="D1141" s="235">
        <f>'Листы ввода'!C735</f>
        <v>0</v>
      </c>
      <c r="E1141" s="236"/>
      <c r="F1141" s="237"/>
      <c r="G1141" s="235">
        <f>'Листы ввода'!D735</f>
        <v>0</v>
      </c>
      <c r="H1141" s="236"/>
      <c r="I1141" s="237"/>
      <c r="J1141" s="26">
        <f>'Листы ввода'!E735</f>
        <v>0</v>
      </c>
      <c r="K1141" s="27">
        <f>'Листы ввода'!F735</f>
        <v>0</v>
      </c>
      <c r="L1141" s="69">
        <f>ROUNDUP('Листы ввода'!G735*'Общ. данные'!$D$26,0)</f>
        <v>0</v>
      </c>
      <c r="M1141" s="67">
        <f>'Листы ввода'!H735</f>
        <v>0</v>
      </c>
      <c r="N1141" s="28">
        <f>'Листы ввода'!I735</f>
        <v>0</v>
      </c>
      <c r="O1141" s="68">
        <f>'Листы ввода'!J735</f>
        <v>0</v>
      </c>
      <c r="P1141" s="69">
        <f>ROUNDUP('Листы ввода'!K735*'Общ. данные'!$D$26,0)</f>
        <v>0</v>
      </c>
      <c r="Q1141" s="238">
        <f>ROUNDUP('Листы ввода'!L735*'Общ. данные'!$D$26,0)</f>
        <v>0</v>
      </c>
      <c r="R1141" s="239"/>
      <c r="S1141" s="238">
        <f>ROUNDUP('Листы ввода'!M735*'Общ. данные'!$D$26,0)</f>
        <v>0</v>
      </c>
      <c r="T1141" s="240"/>
      <c r="U1141" s="239"/>
      <c r="V1141" s="238">
        <f>ROUNDUP('Листы ввода'!N735*'Общ. данные'!$D$26,0)</f>
        <v>0</v>
      </c>
      <c r="W1141" s="240"/>
      <c r="X1141" s="239"/>
      <c r="Y1141" s="262">
        <f>'Листы ввода'!O735</f>
        <v>0</v>
      </c>
      <c r="Z1141" s="263"/>
      <c r="AA1141" s="26">
        <f>'Листы ввода'!P735</f>
        <v>0</v>
      </c>
      <c r="AB1141" s="68">
        <f>'Листы ввода'!Q735</f>
        <v>0</v>
      </c>
      <c r="AC1141" s="236">
        <f>'Листы ввода'!R735</f>
        <v>0</v>
      </c>
      <c r="AD1141" s="236"/>
      <c r="AE1141" s="233">
        <f>IF('Листы ввода'!T735=1,'Листы на печать'!P1141,AQ1141)</f>
        <v>0</v>
      </c>
      <c r="AF1141" s="264"/>
      <c r="AG1141" s="265"/>
      <c r="AH1141" s="266"/>
      <c r="AI1141" s="26"/>
      <c r="AJ1141" s="27"/>
      <c r="AK1141" s="265"/>
      <c r="AL1141" s="265"/>
      <c r="AM1141" s="266"/>
      <c r="AN1141" s="267"/>
      <c r="AO1141" s="266"/>
      <c r="AP1141" s="301"/>
      <c r="AQ1141" s="46">
        <f t="shared" si="23"/>
        <v>0</v>
      </c>
    </row>
    <row r="1142" spans="1:43" ht="20.45" customHeight="1">
      <c r="A1142" s="314"/>
      <c r="B1142" s="233">
        <f>'Листы ввода'!B736</f>
        <v>0</v>
      </c>
      <c r="C1142" s="234"/>
      <c r="D1142" s="235">
        <f>'Листы ввода'!C736</f>
        <v>0</v>
      </c>
      <c r="E1142" s="236"/>
      <c r="F1142" s="237"/>
      <c r="G1142" s="235">
        <f>'Листы ввода'!D736</f>
        <v>0</v>
      </c>
      <c r="H1142" s="236"/>
      <c r="I1142" s="237"/>
      <c r="J1142" s="26">
        <f>'Листы ввода'!E736</f>
        <v>0</v>
      </c>
      <c r="K1142" s="27">
        <f>'Листы ввода'!F736</f>
        <v>0</v>
      </c>
      <c r="L1142" s="69">
        <f>ROUNDUP('Листы ввода'!G736*'Общ. данные'!$D$26,0)</f>
        <v>0</v>
      </c>
      <c r="M1142" s="67">
        <f>'Листы ввода'!H736</f>
        <v>0</v>
      </c>
      <c r="N1142" s="28">
        <f>'Листы ввода'!I736</f>
        <v>0</v>
      </c>
      <c r="O1142" s="68">
        <f>'Листы ввода'!J736</f>
        <v>0</v>
      </c>
      <c r="P1142" s="69">
        <f>ROUNDUP('Листы ввода'!K736*'Общ. данные'!$D$26,0)</f>
        <v>0</v>
      </c>
      <c r="Q1142" s="238">
        <f>ROUNDUP('Листы ввода'!L736*'Общ. данные'!$D$26,0)</f>
        <v>0</v>
      </c>
      <c r="R1142" s="239"/>
      <c r="S1142" s="238">
        <f>ROUNDUP('Листы ввода'!M736*'Общ. данные'!$D$26,0)</f>
        <v>0</v>
      </c>
      <c r="T1142" s="240"/>
      <c r="U1142" s="239"/>
      <c r="V1142" s="238">
        <f>ROUNDUP('Листы ввода'!N736*'Общ. данные'!$D$26,0)</f>
        <v>0</v>
      </c>
      <c r="W1142" s="240"/>
      <c r="X1142" s="239"/>
      <c r="Y1142" s="262">
        <f>'Листы ввода'!O736</f>
        <v>0</v>
      </c>
      <c r="Z1142" s="263"/>
      <c r="AA1142" s="26">
        <f>'Листы ввода'!P736</f>
        <v>0</v>
      </c>
      <c r="AB1142" s="68">
        <f>'Листы ввода'!Q736</f>
        <v>0</v>
      </c>
      <c r="AC1142" s="236">
        <f>'Листы ввода'!R736</f>
        <v>0</v>
      </c>
      <c r="AD1142" s="236"/>
      <c r="AE1142" s="233">
        <f>IF('Листы ввода'!T736=1,'Листы на печать'!P1142,AQ1142)</f>
        <v>0</v>
      </c>
      <c r="AF1142" s="264"/>
      <c r="AG1142" s="265"/>
      <c r="AH1142" s="266"/>
      <c r="AI1142" s="26"/>
      <c r="AJ1142" s="27"/>
      <c r="AK1142" s="265"/>
      <c r="AL1142" s="265"/>
      <c r="AM1142" s="266"/>
      <c r="AN1142" s="267"/>
      <c r="AO1142" s="266"/>
      <c r="AP1142" s="301"/>
      <c r="AQ1142" s="46">
        <f t="shared" si="23"/>
        <v>0</v>
      </c>
    </row>
    <row r="1143" spans="1:43" ht="20.45" customHeight="1">
      <c r="A1143" s="314"/>
      <c r="B1143" s="233">
        <f>'Листы ввода'!B737</f>
        <v>0</v>
      </c>
      <c r="C1143" s="234"/>
      <c r="D1143" s="235">
        <f>'Листы ввода'!C737</f>
        <v>0</v>
      </c>
      <c r="E1143" s="236"/>
      <c r="F1143" s="237"/>
      <c r="G1143" s="235">
        <f>'Листы ввода'!D737</f>
        <v>0</v>
      </c>
      <c r="H1143" s="236"/>
      <c r="I1143" s="237"/>
      <c r="J1143" s="26">
        <f>'Листы ввода'!E737</f>
        <v>0</v>
      </c>
      <c r="K1143" s="27">
        <f>'Листы ввода'!F737</f>
        <v>0</v>
      </c>
      <c r="L1143" s="69">
        <f>ROUNDUP('Листы ввода'!G737*'Общ. данные'!$D$26,0)</f>
        <v>0</v>
      </c>
      <c r="M1143" s="67">
        <f>'Листы ввода'!H737</f>
        <v>0</v>
      </c>
      <c r="N1143" s="28">
        <f>'Листы ввода'!I737</f>
        <v>0</v>
      </c>
      <c r="O1143" s="68">
        <f>'Листы ввода'!J737</f>
        <v>0</v>
      </c>
      <c r="P1143" s="69">
        <f>ROUNDUP('Листы ввода'!K737*'Общ. данные'!$D$26,0)</f>
        <v>0</v>
      </c>
      <c r="Q1143" s="238">
        <f>ROUNDUP('Листы ввода'!L737*'Общ. данные'!$D$26,0)</f>
        <v>0</v>
      </c>
      <c r="R1143" s="239"/>
      <c r="S1143" s="238">
        <f>ROUNDUP('Листы ввода'!M737*'Общ. данные'!$D$26,0)</f>
        <v>0</v>
      </c>
      <c r="T1143" s="240"/>
      <c r="U1143" s="239"/>
      <c r="V1143" s="238">
        <f>ROUNDUP('Листы ввода'!N737*'Общ. данные'!$D$26,0)</f>
        <v>0</v>
      </c>
      <c r="W1143" s="240"/>
      <c r="X1143" s="239"/>
      <c r="Y1143" s="262">
        <f>'Листы ввода'!O737</f>
        <v>0</v>
      </c>
      <c r="Z1143" s="263"/>
      <c r="AA1143" s="26">
        <f>'Листы ввода'!P737</f>
        <v>0</v>
      </c>
      <c r="AB1143" s="68">
        <f>'Листы ввода'!Q737</f>
        <v>0</v>
      </c>
      <c r="AC1143" s="236">
        <f>'Листы ввода'!R737</f>
        <v>0</v>
      </c>
      <c r="AD1143" s="236"/>
      <c r="AE1143" s="233">
        <f>IF('Листы ввода'!T737=1,'Листы на печать'!P1143,AQ1143)</f>
        <v>0</v>
      </c>
      <c r="AF1143" s="264"/>
      <c r="AG1143" s="265"/>
      <c r="AH1143" s="266"/>
      <c r="AI1143" s="26"/>
      <c r="AJ1143" s="27"/>
      <c r="AK1143" s="265"/>
      <c r="AL1143" s="265"/>
      <c r="AM1143" s="266"/>
      <c r="AN1143" s="267"/>
      <c r="AO1143" s="266"/>
      <c r="AP1143" s="301"/>
      <c r="AQ1143" s="46">
        <f t="shared" si="23"/>
        <v>0</v>
      </c>
    </row>
    <row r="1144" spans="1:43" ht="20.45" customHeight="1">
      <c r="A1144" s="314"/>
      <c r="B1144" s="233">
        <f>'Листы ввода'!B738</f>
        <v>0</v>
      </c>
      <c r="C1144" s="234"/>
      <c r="D1144" s="235">
        <f>'Листы ввода'!C738</f>
        <v>0</v>
      </c>
      <c r="E1144" s="236"/>
      <c r="F1144" s="237"/>
      <c r="G1144" s="235">
        <f>'Листы ввода'!D738</f>
        <v>0</v>
      </c>
      <c r="H1144" s="236"/>
      <c r="I1144" s="237"/>
      <c r="J1144" s="26">
        <f>'Листы ввода'!E738</f>
        <v>0</v>
      </c>
      <c r="K1144" s="27">
        <f>'Листы ввода'!F738</f>
        <v>0</v>
      </c>
      <c r="L1144" s="69">
        <f>ROUNDUP('Листы ввода'!G738*'Общ. данные'!$D$26,0)</f>
        <v>0</v>
      </c>
      <c r="M1144" s="67">
        <f>'Листы ввода'!H738</f>
        <v>0</v>
      </c>
      <c r="N1144" s="28">
        <f>'Листы ввода'!I738</f>
        <v>0</v>
      </c>
      <c r="O1144" s="68">
        <f>'Листы ввода'!J738</f>
        <v>0</v>
      </c>
      <c r="P1144" s="69">
        <f>ROUNDUP('Листы ввода'!K738*'Общ. данные'!$D$26,0)</f>
        <v>0</v>
      </c>
      <c r="Q1144" s="238">
        <f>ROUNDUP('Листы ввода'!L738*'Общ. данные'!$D$26,0)</f>
        <v>0</v>
      </c>
      <c r="R1144" s="239"/>
      <c r="S1144" s="238">
        <f>ROUNDUP('Листы ввода'!M738*'Общ. данные'!$D$26,0)</f>
        <v>0</v>
      </c>
      <c r="T1144" s="240"/>
      <c r="U1144" s="239"/>
      <c r="V1144" s="238">
        <f>ROUNDUP('Листы ввода'!N738*'Общ. данные'!$D$26,0)</f>
        <v>0</v>
      </c>
      <c r="W1144" s="240"/>
      <c r="X1144" s="239"/>
      <c r="Y1144" s="262">
        <f>'Листы ввода'!O738</f>
        <v>0</v>
      </c>
      <c r="Z1144" s="263"/>
      <c r="AA1144" s="26">
        <f>'Листы ввода'!P738</f>
        <v>0</v>
      </c>
      <c r="AB1144" s="68">
        <f>'Листы ввода'!Q738</f>
        <v>0</v>
      </c>
      <c r="AC1144" s="236">
        <f>'Листы ввода'!R738</f>
        <v>0</v>
      </c>
      <c r="AD1144" s="236"/>
      <c r="AE1144" s="233">
        <f>IF('Листы ввода'!T738=1,'Листы на печать'!P1144,AQ1144)</f>
        <v>0</v>
      </c>
      <c r="AF1144" s="264"/>
      <c r="AG1144" s="265"/>
      <c r="AH1144" s="266"/>
      <c r="AI1144" s="26"/>
      <c r="AJ1144" s="27"/>
      <c r="AK1144" s="265"/>
      <c r="AL1144" s="265"/>
      <c r="AM1144" s="266"/>
      <c r="AN1144" s="267"/>
      <c r="AO1144" s="266"/>
      <c r="AP1144" s="301"/>
      <c r="AQ1144" s="46">
        <f t="shared" si="23"/>
        <v>0</v>
      </c>
    </row>
    <row r="1145" spans="1:43" ht="20.45" customHeight="1">
      <c r="A1145" s="314"/>
      <c r="B1145" s="233">
        <f>'Листы ввода'!B739</f>
        <v>0</v>
      </c>
      <c r="C1145" s="234"/>
      <c r="D1145" s="235">
        <f>'Листы ввода'!C739</f>
        <v>0</v>
      </c>
      <c r="E1145" s="236"/>
      <c r="F1145" s="237"/>
      <c r="G1145" s="235">
        <f>'Листы ввода'!D739</f>
        <v>0</v>
      </c>
      <c r="H1145" s="236"/>
      <c r="I1145" s="237"/>
      <c r="J1145" s="26">
        <f>'Листы ввода'!E739</f>
        <v>0</v>
      </c>
      <c r="K1145" s="27">
        <f>'Листы ввода'!F739</f>
        <v>0</v>
      </c>
      <c r="L1145" s="69">
        <f>ROUNDUP('Листы ввода'!G739*'Общ. данные'!$D$26,0)</f>
        <v>0</v>
      </c>
      <c r="M1145" s="67">
        <f>'Листы ввода'!H739</f>
        <v>0</v>
      </c>
      <c r="N1145" s="28">
        <f>'Листы ввода'!I739</f>
        <v>0</v>
      </c>
      <c r="O1145" s="68">
        <f>'Листы ввода'!J739</f>
        <v>0</v>
      </c>
      <c r="P1145" s="69">
        <f>ROUNDUP('Листы ввода'!K739*'Общ. данные'!$D$26,0)</f>
        <v>0</v>
      </c>
      <c r="Q1145" s="238">
        <f>ROUNDUP('Листы ввода'!L739*'Общ. данные'!$D$26,0)</f>
        <v>0</v>
      </c>
      <c r="R1145" s="239"/>
      <c r="S1145" s="238">
        <f>ROUNDUP('Листы ввода'!M739*'Общ. данные'!$D$26,0)</f>
        <v>0</v>
      </c>
      <c r="T1145" s="240"/>
      <c r="U1145" s="239"/>
      <c r="V1145" s="238">
        <f>ROUNDUP('Листы ввода'!N739*'Общ. данные'!$D$26,0)</f>
        <v>0</v>
      </c>
      <c r="W1145" s="240"/>
      <c r="X1145" s="239"/>
      <c r="Y1145" s="262">
        <f>'Листы ввода'!O739</f>
        <v>0</v>
      </c>
      <c r="Z1145" s="263"/>
      <c r="AA1145" s="26">
        <f>'Листы ввода'!P739</f>
        <v>0</v>
      </c>
      <c r="AB1145" s="68">
        <f>'Листы ввода'!Q739</f>
        <v>0</v>
      </c>
      <c r="AC1145" s="236">
        <f>'Листы ввода'!R739</f>
        <v>0</v>
      </c>
      <c r="AD1145" s="236"/>
      <c r="AE1145" s="233">
        <f>IF('Листы ввода'!T739=1,'Листы на печать'!P1145,AQ1145)</f>
        <v>0</v>
      </c>
      <c r="AF1145" s="264"/>
      <c r="AG1145" s="265"/>
      <c r="AH1145" s="266"/>
      <c r="AI1145" s="26"/>
      <c r="AJ1145" s="27"/>
      <c r="AK1145" s="265"/>
      <c r="AL1145" s="265"/>
      <c r="AM1145" s="266"/>
      <c r="AN1145" s="267"/>
      <c r="AO1145" s="266"/>
      <c r="AP1145" s="301"/>
      <c r="AQ1145" s="46">
        <f t="shared" si="23"/>
        <v>0</v>
      </c>
    </row>
    <row r="1146" spans="1:43" ht="20.45" customHeight="1">
      <c r="A1146" s="314"/>
      <c r="B1146" s="233">
        <f>'Листы ввода'!B740</f>
        <v>0</v>
      </c>
      <c r="C1146" s="234"/>
      <c r="D1146" s="235">
        <f>'Листы ввода'!C740</f>
        <v>0</v>
      </c>
      <c r="E1146" s="236"/>
      <c r="F1146" s="237"/>
      <c r="G1146" s="235">
        <f>'Листы ввода'!D740</f>
        <v>0</v>
      </c>
      <c r="H1146" s="236"/>
      <c r="I1146" s="237"/>
      <c r="J1146" s="26">
        <f>'Листы ввода'!E740</f>
        <v>0</v>
      </c>
      <c r="K1146" s="27">
        <f>'Листы ввода'!F740</f>
        <v>0</v>
      </c>
      <c r="L1146" s="69">
        <f>ROUNDUP('Листы ввода'!G740*'Общ. данные'!$D$26,0)</f>
        <v>0</v>
      </c>
      <c r="M1146" s="67">
        <f>'Листы ввода'!H740</f>
        <v>0</v>
      </c>
      <c r="N1146" s="28">
        <f>'Листы ввода'!I740</f>
        <v>0</v>
      </c>
      <c r="O1146" s="68">
        <f>'Листы ввода'!J740</f>
        <v>0</v>
      </c>
      <c r="P1146" s="69">
        <f>ROUNDUP('Листы ввода'!K740*'Общ. данные'!$D$26,0)</f>
        <v>0</v>
      </c>
      <c r="Q1146" s="238">
        <f>ROUNDUP('Листы ввода'!L740*'Общ. данные'!$D$26,0)</f>
        <v>0</v>
      </c>
      <c r="R1146" s="239"/>
      <c r="S1146" s="238">
        <f>ROUNDUP('Листы ввода'!M740*'Общ. данные'!$D$26,0)</f>
        <v>0</v>
      </c>
      <c r="T1146" s="240"/>
      <c r="U1146" s="239"/>
      <c r="V1146" s="238">
        <f>ROUNDUP('Листы ввода'!N740*'Общ. данные'!$D$26,0)</f>
        <v>0</v>
      </c>
      <c r="W1146" s="240"/>
      <c r="X1146" s="239"/>
      <c r="Y1146" s="262">
        <f>'Листы ввода'!O740</f>
        <v>0</v>
      </c>
      <c r="Z1146" s="263"/>
      <c r="AA1146" s="26">
        <f>'Листы ввода'!P740</f>
        <v>0</v>
      </c>
      <c r="AB1146" s="68">
        <f>'Листы ввода'!Q740</f>
        <v>0</v>
      </c>
      <c r="AC1146" s="236">
        <f>'Листы ввода'!R740</f>
        <v>0</v>
      </c>
      <c r="AD1146" s="236"/>
      <c r="AE1146" s="233">
        <f>IF('Листы ввода'!T740=1,'Листы на печать'!P1146,AQ1146)</f>
        <v>0</v>
      </c>
      <c r="AF1146" s="264"/>
      <c r="AG1146" s="265"/>
      <c r="AH1146" s="266"/>
      <c r="AI1146" s="26"/>
      <c r="AJ1146" s="27"/>
      <c r="AK1146" s="265"/>
      <c r="AL1146" s="265"/>
      <c r="AM1146" s="266"/>
      <c r="AN1146" s="267"/>
      <c r="AO1146" s="266"/>
      <c r="AP1146" s="301"/>
      <c r="AQ1146" s="46">
        <f t="shared" si="23"/>
        <v>0</v>
      </c>
    </row>
    <row r="1147" spans="1:43" ht="20.45" customHeight="1">
      <c r="A1147" s="314"/>
      <c r="B1147" s="233">
        <f>'Листы ввода'!B741</f>
        <v>0</v>
      </c>
      <c r="C1147" s="234"/>
      <c r="D1147" s="235">
        <f>'Листы ввода'!C741</f>
        <v>0</v>
      </c>
      <c r="E1147" s="236"/>
      <c r="F1147" s="237"/>
      <c r="G1147" s="235">
        <f>'Листы ввода'!D741</f>
        <v>0</v>
      </c>
      <c r="H1147" s="236"/>
      <c r="I1147" s="237"/>
      <c r="J1147" s="26">
        <f>'Листы ввода'!E741</f>
        <v>0</v>
      </c>
      <c r="K1147" s="27">
        <f>'Листы ввода'!F741</f>
        <v>0</v>
      </c>
      <c r="L1147" s="69">
        <f>ROUNDUP('Листы ввода'!G741*'Общ. данные'!$D$26,0)</f>
        <v>0</v>
      </c>
      <c r="M1147" s="67">
        <f>'Листы ввода'!H741</f>
        <v>0</v>
      </c>
      <c r="N1147" s="28">
        <f>'Листы ввода'!I741</f>
        <v>0</v>
      </c>
      <c r="O1147" s="68">
        <f>'Листы ввода'!J741</f>
        <v>0</v>
      </c>
      <c r="P1147" s="69">
        <f>ROUNDUP('Листы ввода'!K741*'Общ. данные'!$D$26,0)</f>
        <v>0</v>
      </c>
      <c r="Q1147" s="238">
        <f>ROUNDUP('Листы ввода'!L741*'Общ. данные'!$D$26,0)</f>
        <v>0</v>
      </c>
      <c r="R1147" s="239"/>
      <c r="S1147" s="238">
        <f>ROUNDUP('Листы ввода'!M741*'Общ. данные'!$D$26,0)</f>
        <v>0</v>
      </c>
      <c r="T1147" s="240"/>
      <c r="U1147" s="239"/>
      <c r="V1147" s="238">
        <f>ROUNDUP('Листы ввода'!N741*'Общ. данные'!$D$26,0)</f>
        <v>0</v>
      </c>
      <c r="W1147" s="240"/>
      <c r="X1147" s="239"/>
      <c r="Y1147" s="262">
        <f>'Листы ввода'!O741</f>
        <v>0</v>
      </c>
      <c r="Z1147" s="263"/>
      <c r="AA1147" s="26">
        <f>'Листы ввода'!P741</f>
        <v>0</v>
      </c>
      <c r="AB1147" s="68">
        <f>'Листы ввода'!Q741</f>
        <v>0</v>
      </c>
      <c r="AC1147" s="236">
        <f>'Листы ввода'!R741</f>
        <v>0</v>
      </c>
      <c r="AD1147" s="236"/>
      <c r="AE1147" s="233">
        <f>IF('Листы ввода'!T741=1,'Листы на печать'!P1147,AQ1147)</f>
        <v>0</v>
      </c>
      <c r="AF1147" s="264"/>
      <c r="AG1147" s="265"/>
      <c r="AH1147" s="266"/>
      <c r="AI1147" s="26"/>
      <c r="AJ1147" s="27"/>
      <c r="AK1147" s="265"/>
      <c r="AL1147" s="265"/>
      <c r="AM1147" s="266"/>
      <c r="AN1147" s="267"/>
      <c r="AO1147" s="266"/>
      <c r="AP1147" s="301"/>
      <c r="AQ1147" s="46">
        <f t="shared" si="23"/>
        <v>0</v>
      </c>
    </row>
    <row r="1148" spans="1:43" ht="20.45" customHeight="1">
      <c r="A1148" s="314"/>
      <c r="B1148" s="233">
        <f>'Листы ввода'!B742</f>
        <v>0</v>
      </c>
      <c r="C1148" s="234"/>
      <c r="D1148" s="235">
        <f>'Листы ввода'!C742</f>
        <v>0</v>
      </c>
      <c r="E1148" s="236"/>
      <c r="F1148" s="237"/>
      <c r="G1148" s="235">
        <f>'Листы ввода'!D742</f>
        <v>0</v>
      </c>
      <c r="H1148" s="236"/>
      <c r="I1148" s="237"/>
      <c r="J1148" s="26">
        <f>'Листы ввода'!E742</f>
        <v>0</v>
      </c>
      <c r="K1148" s="27">
        <f>'Листы ввода'!F742</f>
        <v>0</v>
      </c>
      <c r="L1148" s="69">
        <f>ROUNDUP('Листы ввода'!G742*'Общ. данные'!$D$26,0)</f>
        <v>0</v>
      </c>
      <c r="M1148" s="67">
        <f>'Листы ввода'!H742</f>
        <v>0</v>
      </c>
      <c r="N1148" s="28">
        <f>'Листы ввода'!I742</f>
        <v>0</v>
      </c>
      <c r="O1148" s="68">
        <f>'Листы ввода'!J742</f>
        <v>0</v>
      </c>
      <c r="P1148" s="69">
        <f>ROUNDUP('Листы ввода'!K742*'Общ. данные'!$D$26,0)</f>
        <v>0</v>
      </c>
      <c r="Q1148" s="238">
        <f>ROUNDUP('Листы ввода'!L742*'Общ. данные'!$D$26,0)</f>
        <v>0</v>
      </c>
      <c r="R1148" s="239"/>
      <c r="S1148" s="238">
        <f>ROUNDUP('Листы ввода'!M742*'Общ. данные'!$D$26,0)</f>
        <v>0</v>
      </c>
      <c r="T1148" s="240"/>
      <c r="U1148" s="239"/>
      <c r="V1148" s="238">
        <f>ROUNDUP('Листы ввода'!N742*'Общ. данные'!$D$26,0)</f>
        <v>0</v>
      </c>
      <c r="W1148" s="240"/>
      <c r="X1148" s="239"/>
      <c r="Y1148" s="262">
        <f>'Листы ввода'!O742</f>
        <v>0</v>
      </c>
      <c r="Z1148" s="263"/>
      <c r="AA1148" s="26">
        <f>'Листы ввода'!P742</f>
        <v>0</v>
      </c>
      <c r="AB1148" s="68">
        <f>'Листы ввода'!Q742</f>
        <v>0</v>
      </c>
      <c r="AC1148" s="236">
        <f>'Листы ввода'!R742</f>
        <v>0</v>
      </c>
      <c r="AD1148" s="236"/>
      <c r="AE1148" s="233">
        <f>IF('Листы ввода'!T742=1,'Листы на печать'!P1148,AQ1148)</f>
        <v>0</v>
      </c>
      <c r="AF1148" s="264"/>
      <c r="AG1148" s="265"/>
      <c r="AH1148" s="266"/>
      <c r="AI1148" s="26"/>
      <c r="AJ1148" s="27"/>
      <c r="AK1148" s="265"/>
      <c r="AL1148" s="265"/>
      <c r="AM1148" s="266"/>
      <c r="AN1148" s="267"/>
      <c r="AO1148" s="266"/>
      <c r="AP1148" s="301"/>
      <c r="AQ1148" s="46">
        <f t="shared" si="23"/>
        <v>0</v>
      </c>
    </row>
    <row r="1149" spans="1:43" ht="20.45" customHeight="1">
      <c r="A1149" s="314"/>
      <c r="B1149" s="233">
        <f>'Листы ввода'!B743</f>
        <v>0</v>
      </c>
      <c r="C1149" s="234"/>
      <c r="D1149" s="235">
        <f>'Листы ввода'!C743</f>
        <v>0</v>
      </c>
      <c r="E1149" s="236"/>
      <c r="F1149" s="237"/>
      <c r="G1149" s="235">
        <f>'Листы ввода'!D743</f>
        <v>0</v>
      </c>
      <c r="H1149" s="236"/>
      <c r="I1149" s="237"/>
      <c r="J1149" s="26">
        <f>'Листы ввода'!E743</f>
        <v>0</v>
      </c>
      <c r="K1149" s="27">
        <f>'Листы ввода'!F743</f>
        <v>0</v>
      </c>
      <c r="L1149" s="69">
        <f>ROUNDUP('Листы ввода'!G743*'Общ. данные'!$D$26,0)</f>
        <v>0</v>
      </c>
      <c r="M1149" s="67">
        <f>'Листы ввода'!H743</f>
        <v>0</v>
      </c>
      <c r="N1149" s="28">
        <f>'Листы ввода'!I743</f>
        <v>0</v>
      </c>
      <c r="O1149" s="68">
        <f>'Листы ввода'!J743</f>
        <v>0</v>
      </c>
      <c r="P1149" s="69">
        <f>ROUNDUP('Листы ввода'!K743*'Общ. данные'!$D$26,0)</f>
        <v>0</v>
      </c>
      <c r="Q1149" s="238">
        <f>ROUNDUP('Листы ввода'!L743*'Общ. данные'!$D$26,0)</f>
        <v>0</v>
      </c>
      <c r="R1149" s="239"/>
      <c r="S1149" s="238">
        <f>ROUNDUP('Листы ввода'!M743*'Общ. данные'!$D$26,0)</f>
        <v>0</v>
      </c>
      <c r="T1149" s="240"/>
      <c r="U1149" s="239"/>
      <c r="V1149" s="238">
        <f>ROUNDUP('Листы ввода'!N743*'Общ. данные'!$D$26,0)</f>
        <v>0</v>
      </c>
      <c r="W1149" s="240"/>
      <c r="X1149" s="239"/>
      <c r="Y1149" s="262">
        <f>'Листы ввода'!O743</f>
        <v>0</v>
      </c>
      <c r="Z1149" s="263"/>
      <c r="AA1149" s="26">
        <f>'Листы ввода'!P743</f>
        <v>0</v>
      </c>
      <c r="AB1149" s="68">
        <f>'Листы ввода'!Q743</f>
        <v>0</v>
      </c>
      <c r="AC1149" s="236">
        <f>'Листы ввода'!R743</f>
        <v>0</v>
      </c>
      <c r="AD1149" s="236"/>
      <c r="AE1149" s="233">
        <f>IF('Листы ввода'!T743=1,'Листы на печать'!P1149,AQ1149)</f>
        <v>0</v>
      </c>
      <c r="AF1149" s="264"/>
      <c r="AG1149" s="265"/>
      <c r="AH1149" s="266"/>
      <c r="AI1149" s="26"/>
      <c r="AJ1149" s="27"/>
      <c r="AK1149" s="265"/>
      <c r="AL1149" s="265"/>
      <c r="AM1149" s="266"/>
      <c r="AN1149" s="267"/>
      <c r="AO1149" s="266"/>
      <c r="AP1149" s="301"/>
      <c r="AQ1149" s="46">
        <f t="shared" si="23"/>
        <v>0</v>
      </c>
    </row>
    <row r="1150" spans="1:43" ht="20.45" customHeight="1">
      <c r="A1150" s="314"/>
      <c r="B1150" s="233">
        <f>'Листы ввода'!B744</f>
        <v>0</v>
      </c>
      <c r="C1150" s="234"/>
      <c r="D1150" s="235">
        <f>'Листы ввода'!C744</f>
        <v>0</v>
      </c>
      <c r="E1150" s="236"/>
      <c r="F1150" s="237"/>
      <c r="G1150" s="235">
        <f>'Листы ввода'!D744</f>
        <v>0</v>
      </c>
      <c r="H1150" s="236"/>
      <c r="I1150" s="237"/>
      <c r="J1150" s="26">
        <f>'Листы ввода'!E744</f>
        <v>0</v>
      </c>
      <c r="K1150" s="27">
        <f>'Листы ввода'!F744</f>
        <v>0</v>
      </c>
      <c r="L1150" s="69">
        <f>ROUNDUP('Листы ввода'!G744*'Общ. данные'!$D$26,0)</f>
        <v>0</v>
      </c>
      <c r="M1150" s="67">
        <f>'Листы ввода'!H744</f>
        <v>0</v>
      </c>
      <c r="N1150" s="28">
        <f>'Листы ввода'!I744</f>
        <v>0</v>
      </c>
      <c r="O1150" s="68">
        <f>'Листы ввода'!J744</f>
        <v>0</v>
      </c>
      <c r="P1150" s="69">
        <f>ROUNDUP('Листы ввода'!K744*'Общ. данные'!$D$26,0)</f>
        <v>0</v>
      </c>
      <c r="Q1150" s="238">
        <f>ROUNDUP('Листы ввода'!L744*'Общ. данные'!$D$26,0)</f>
        <v>0</v>
      </c>
      <c r="R1150" s="239"/>
      <c r="S1150" s="238">
        <f>ROUNDUP('Листы ввода'!M744*'Общ. данные'!$D$26,0)</f>
        <v>0</v>
      </c>
      <c r="T1150" s="240"/>
      <c r="U1150" s="239"/>
      <c r="V1150" s="238">
        <f>ROUNDUP('Листы ввода'!N744*'Общ. данные'!$D$26,0)</f>
        <v>0</v>
      </c>
      <c r="W1150" s="240"/>
      <c r="X1150" s="239"/>
      <c r="Y1150" s="262">
        <f>'Листы ввода'!O744</f>
        <v>0</v>
      </c>
      <c r="Z1150" s="263"/>
      <c r="AA1150" s="26">
        <f>'Листы ввода'!P744</f>
        <v>0</v>
      </c>
      <c r="AB1150" s="68">
        <f>'Листы ввода'!Q744</f>
        <v>0</v>
      </c>
      <c r="AC1150" s="236">
        <f>'Листы ввода'!R744</f>
        <v>0</v>
      </c>
      <c r="AD1150" s="236"/>
      <c r="AE1150" s="233">
        <f>IF('Листы ввода'!T744=1,'Листы на печать'!P1150,AQ1150)</f>
        <v>0</v>
      </c>
      <c r="AF1150" s="264"/>
      <c r="AG1150" s="265"/>
      <c r="AH1150" s="266"/>
      <c r="AI1150" s="26"/>
      <c r="AJ1150" s="27"/>
      <c r="AK1150" s="265"/>
      <c r="AL1150" s="265"/>
      <c r="AM1150" s="266"/>
      <c r="AN1150" s="267"/>
      <c r="AO1150" s="266"/>
      <c r="AP1150" s="301"/>
      <c r="AQ1150" s="46">
        <f t="shared" si="23"/>
        <v>0</v>
      </c>
    </row>
    <row r="1151" spans="1:43" ht="20.45" customHeight="1">
      <c r="A1151" s="314"/>
      <c r="B1151" s="233">
        <f>'Листы ввода'!B745</f>
        <v>0</v>
      </c>
      <c r="C1151" s="234"/>
      <c r="D1151" s="235">
        <f>'Листы ввода'!C745</f>
        <v>0</v>
      </c>
      <c r="E1151" s="236"/>
      <c r="F1151" s="237"/>
      <c r="G1151" s="235">
        <f>'Листы ввода'!D745</f>
        <v>0</v>
      </c>
      <c r="H1151" s="236"/>
      <c r="I1151" s="237"/>
      <c r="J1151" s="26">
        <f>'Листы ввода'!E745</f>
        <v>0</v>
      </c>
      <c r="K1151" s="27">
        <f>'Листы ввода'!F745</f>
        <v>0</v>
      </c>
      <c r="L1151" s="69">
        <f>ROUNDUP('Листы ввода'!G745*'Общ. данные'!$D$26,0)</f>
        <v>0</v>
      </c>
      <c r="M1151" s="67">
        <f>'Листы ввода'!H745</f>
        <v>0</v>
      </c>
      <c r="N1151" s="28">
        <f>'Листы ввода'!I745</f>
        <v>0</v>
      </c>
      <c r="O1151" s="68">
        <f>'Листы ввода'!J745</f>
        <v>0</v>
      </c>
      <c r="P1151" s="69">
        <f>ROUNDUP('Листы ввода'!K745*'Общ. данные'!$D$26,0)</f>
        <v>0</v>
      </c>
      <c r="Q1151" s="238">
        <f>ROUNDUP('Листы ввода'!L745*'Общ. данные'!$D$26,0)</f>
        <v>0</v>
      </c>
      <c r="R1151" s="239"/>
      <c r="S1151" s="238">
        <f>ROUNDUP('Листы ввода'!M745*'Общ. данные'!$D$26,0)</f>
        <v>0</v>
      </c>
      <c r="T1151" s="240"/>
      <c r="U1151" s="239"/>
      <c r="V1151" s="238">
        <f>ROUNDUP('Листы ввода'!N745*'Общ. данные'!$D$26,0)</f>
        <v>0</v>
      </c>
      <c r="W1151" s="240"/>
      <c r="X1151" s="239"/>
      <c r="Y1151" s="262">
        <f>'Листы ввода'!O745</f>
        <v>0</v>
      </c>
      <c r="Z1151" s="263"/>
      <c r="AA1151" s="26">
        <f>'Листы ввода'!P745</f>
        <v>0</v>
      </c>
      <c r="AB1151" s="68">
        <f>'Листы ввода'!Q745</f>
        <v>0</v>
      </c>
      <c r="AC1151" s="236">
        <f>'Листы ввода'!R745</f>
        <v>0</v>
      </c>
      <c r="AD1151" s="236"/>
      <c r="AE1151" s="233">
        <f>IF('Листы ввода'!T745=1,'Листы на печать'!P1151,AQ1151)</f>
        <v>0</v>
      </c>
      <c r="AF1151" s="264"/>
      <c r="AG1151" s="265"/>
      <c r="AH1151" s="266"/>
      <c r="AI1151" s="26"/>
      <c r="AJ1151" s="27"/>
      <c r="AK1151" s="265"/>
      <c r="AL1151" s="265"/>
      <c r="AM1151" s="266"/>
      <c r="AN1151" s="267"/>
      <c r="AO1151" s="266"/>
      <c r="AP1151" s="301"/>
      <c r="AQ1151" s="46">
        <f t="shared" si="23"/>
        <v>0</v>
      </c>
    </row>
    <row r="1152" spans="1:43" ht="20.45" customHeight="1">
      <c r="A1152" s="314"/>
      <c r="B1152" s="233">
        <f>'Листы ввода'!B746</f>
        <v>0</v>
      </c>
      <c r="C1152" s="234"/>
      <c r="D1152" s="235">
        <f>'Листы ввода'!C746</f>
        <v>0</v>
      </c>
      <c r="E1152" s="236"/>
      <c r="F1152" s="237"/>
      <c r="G1152" s="235">
        <f>'Листы ввода'!D746</f>
        <v>0</v>
      </c>
      <c r="H1152" s="236"/>
      <c r="I1152" s="237"/>
      <c r="J1152" s="26">
        <f>'Листы ввода'!E746</f>
        <v>0</v>
      </c>
      <c r="K1152" s="27">
        <f>'Листы ввода'!F746</f>
        <v>0</v>
      </c>
      <c r="L1152" s="69">
        <f>ROUNDUP('Листы ввода'!G746*'Общ. данные'!$D$26,0)</f>
        <v>0</v>
      </c>
      <c r="M1152" s="67">
        <f>'Листы ввода'!H746</f>
        <v>0</v>
      </c>
      <c r="N1152" s="28">
        <f>'Листы ввода'!I746</f>
        <v>0</v>
      </c>
      <c r="O1152" s="68">
        <f>'Листы ввода'!J746</f>
        <v>0</v>
      </c>
      <c r="P1152" s="69">
        <f>ROUNDUP('Листы ввода'!K746*'Общ. данные'!$D$26,0)</f>
        <v>0</v>
      </c>
      <c r="Q1152" s="238">
        <f>ROUNDUP('Листы ввода'!L746*'Общ. данные'!$D$26,0)</f>
        <v>0</v>
      </c>
      <c r="R1152" s="239"/>
      <c r="S1152" s="238">
        <f>ROUNDUP('Листы ввода'!M746*'Общ. данные'!$D$26,0)</f>
        <v>0</v>
      </c>
      <c r="T1152" s="240"/>
      <c r="U1152" s="239"/>
      <c r="V1152" s="238">
        <f>ROUNDUP('Листы ввода'!N746*'Общ. данные'!$D$26,0)</f>
        <v>0</v>
      </c>
      <c r="W1152" s="240"/>
      <c r="X1152" s="239"/>
      <c r="Y1152" s="262">
        <f>'Листы ввода'!O746</f>
        <v>0</v>
      </c>
      <c r="Z1152" s="263"/>
      <c r="AA1152" s="26">
        <f>'Листы ввода'!P746</f>
        <v>0</v>
      </c>
      <c r="AB1152" s="68">
        <f>'Листы ввода'!Q746</f>
        <v>0</v>
      </c>
      <c r="AC1152" s="236">
        <f>'Листы ввода'!R746</f>
        <v>0</v>
      </c>
      <c r="AD1152" s="236"/>
      <c r="AE1152" s="233">
        <f>IF('Листы ввода'!T746=1,'Листы на печать'!P1152,AQ1152)</f>
        <v>0</v>
      </c>
      <c r="AF1152" s="264"/>
      <c r="AG1152" s="265"/>
      <c r="AH1152" s="266"/>
      <c r="AI1152" s="31"/>
      <c r="AJ1152" s="32"/>
      <c r="AK1152" s="265"/>
      <c r="AL1152" s="265"/>
      <c r="AM1152" s="266"/>
      <c r="AN1152" s="267"/>
      <c r="AO1152" s="266"/>
      <c r="AP1152" s="301"/>
      <c r="AQ1152" s="46">
        <f t="shared" si="23"/>
        <v>0</v>
      </c>
    </row>
    <row r="1153" spans="1:43" ht="20.45" customHeight="1">
      <c r="A1153" s="314"/>
      <c r="B1153" s="233">
        <f>'Листы ввода'!B747</f>
        <v>0</v>
      </c>
      <c r="C1153" s="234"/>
      <c r="D1153" s="235">
        <f>'Листы ввода'!C747</f>
        <v>0</v>
      </c>
      <c r="E1153" s="236"/>
      <c r="F1153" s="237"/>
      <c r="G1153" s="235">
        <f>'Листы ввода'!D747</f>
        <v>0</v>
      </c>
      <c r="H1153" s="236"/>
      <c r="I1153" s="237"/>
      <c r="J1153" s="26">
        <f>'Листы ввода'!E747</f>
        <v>0</v>
      </c>
      <c r="K1153" s="27">
        <f>'Листы ввода'!F747</f>
        <v>0</v>
      </c>
      <c r="L1153" s="69">
        <f>ROUNDUP('Листы ввода'!G747*'Общ. данные'!$D$26,0)</f>
        <v>0</v>
      </c>
      <c r="M1153" s="67">
        <f>'Листы ввода'!H747</f>
        <v>0</v>
      </c>
      <c r="N1153" s="28">
        <f>'Листы ввода'!I747</f>
        <v>0</v>
      </c>
      <c r="O1153" s="68">
        <f>'Листы ввода'!J747</f>
        <v>0</v>
      </c>
      <c r="P1153" s="69">
        <f>ROUNDUP('Листы ввода'!K747*'Общ. данные'!$D$26,0)</f>
        <v>0</v>
      </c>
      <c r="Q1153" s="238">
        <f>ROUNDUP('Листы ввода'!L747*'Общ. данные'!$D$26,0)</f>
        <v>0</v>
      </c>
      <c r="R1153" s="239"/>
      <c r="S1153" s="238">
        <f>ROUNDUP('Листы ввода'!M747*'Общ. данные'!$D$26,0)</f>
        <v>0</v>
      </c>
      <c r="T1153" s="240"/>
      <c r="U1153" s="239"/>
      <c r="V1153" s="238">
        <f>ROUNDUP('Листы ввода'!N747*'Общ. данные'!$D$26,0)</f>
        <v>0</v>
      </c>
      <c r="W1153" s="240"/>
      <c r="X1153" s="239"/>
      <c r="Y1153" s="262">
        <f>'Листы ввода'!O747</f>
        <v>0</v>
      </c>
      <c r="Z1153" s="263"/>
      <c r="AA1153" s="26">
        <f>'Листы ввода'!P747</f>
        <v>0</v>
      </c>
      <c r="AB1153" s="68">
        <f>'Листы ввода'!Q747</f>
        <v>0</v>
      </c>
      <c r="AC1153" s="236">
        <f>'Листы ввода'!R747</f>
        <v>0</v>
      </c>
      <c r="AD1153" s="236"/>
      <c r="AE1153" s="233">
        <f>IF('Листы ввода'!T747=1,'Листы на печать'!P1153,AQ1153)</f>
        <v>0</v>
      </c>
      <c r="AF1153" s="264"/>
      <c r="AG1153" s="265"/>
      <c r="AH1153" s="266"/>
      <c r="AI1153" s="31"/>
      <c r="AJ1153" s="32"/>
      <c r="AK1153" s="265"/>
      <c r="AL1153" s="265"/>
      <c r="AM1153" s="266"/>
      <c r="AN1153" s="267"/>
      <c r="AO1153" s="266"/>
      <c r="AP1153" s="301"/>
      <c r="AQ1153" s="46">
        <f t="shared" si="23"/>
        <v>0</v>
      </c>
    </row>
    <row r="1154" spans="1:43" ht="20.45" customHeight="1">
      <c r="A1154" s="314"/>
      <c r="B1154" s="233">
        <f>'Листы ввода'!B748</f>
        <v>0</v>
      </c>
      <c r="C1154" s="234"/>
      <c r="D1154" s="235">
        <f>'Листы ввода'!C748</f>
        <v>0</v>
      </c>
      <c r="E1154" s="236"/>
      <c r="F1154" s="237"/>
      <c r="G1154" s="235">
        <f>'Листы ввода'!D748</f>
        <v>0</v>
      </c>
      <c r="H1154" s="236"/>
      <c r="I1154" s="237"/>
      <c r="J1154" s="26">
        <f>'Листы ввода'!E748</f>
        <v>0</v>
      </c>
      <c r="K1154" s="27">
        <f>'Листы ввода'!F748</f>
        <v>0</v>
      </c>
      <c r="L1154" s="69">
        <f>ROUNDUP('Листы ввода'!G748*'Общ. данные'!$D$26,0)</f>
        <v>0</v>
      </c>
      <c r="M1154" s="67">
        <f>'Листы ввода'!H748</f>
        <v>0</v>
      </c>
      <c r="N1154" s="28">
        <f>'Листы ввода'!I748</f>
        <v>0</v>
      </c>
      <c r="O1154" s="68">
        <f>'Листы ввода'!J748</f>
        <v>0</v>
      </c>
      <c r="P1154" s="69">
        <f>ROUNDUP('Листы ввода'!K748*'Общ. данные'!$D$26,0)</f>
        <v>0</v>
      </c>
      <c r="Q1154" s="238">
        <f>ROUNDUP('Листы ввода'!L748*'Общ. данные'!$D$26,0)</f>
        <v>0</v>
      </c>
      <c r="R1154" s="239"/>
      <c r="S1154" s="238">
        <f>ROUNDUP('Листы ввода'!M748*'Общ. данные'!$D$26,0)</f>
        <v>0</v>
      </c>
      <c r="T1154" s="240"/>
      <c r="U1154" s="239"/>
      <c r="V1154" s="238">
        <f>ROUNDUP('Листы ввода'!N748*'Общ. данные'!$D$26,0)</f>
        <v>0</v>
      </c>
      <c r="W1154" s="240"/>
      <c r="X1154" s="239"/>
      <c r="Y1154" s="262">
        <f>'Листы ввода'!O748</f>
        <v>0</v>
      </c>
      <c r="Z1154" s="263"/>
      <c r="AA1154" s="26">
        <f>'Листы ввода'!P748</f>
        <v>0</v>
      </c>
      <c r="AB1154" s="68">
        <f>'Листы ввода'!Q748</f>
        <v>0</v>
      </c>
      <c r="AC1154" s="236">
        <f>'Листы ввода'!R748</f>
        <v>0</v>
      </c>
      <c r="AD1154" s="236"/>
      <c r="AE1154" s="233">
        <f>IF('Листы ввода'!T748=1,'Листы на печать'!P1154,AQ1154)</f>
        <v>0</v>
      </c>
      <c r="AF1154" s="264"/>
      <c r="AG1154" s="265"/>
      <c r="AH1154" s="266"/>
      <c r="AI1154" s="33"/>
      <c r="AJ1154" s="34"/>
      <c r="AK1154" s="265"/>
      <c r="AL1154" s="265"/>
      <c r="AM1154" s="266"/>
      <c r="AN1154" s="275"/>
      <c r="AO1154" s="276"/>
      <c r="AP1154" s="301"/>
      <c r="AQ1154" s="46">
        <f t="shared" si="23"/>
        <v>0</v>
      </c>
    </row>
    <row r="1155" spans="1:43" ht="20.45" customHeight="1" thickBot="1">
      <c r="A1155" s="314"/>
      <c r="B1155" s="269">
        <f>'Листы ввода'!B749</f>
        <v>0</v>
      </c>
      <c r="C1155" s="277"/>
      <c r="D1155" s="278">
        <f>'Листы ввода'!C749</f>
        <v>0</v>
      </c>
      <c r="E1155" s="268"/>
      <c r="F1155" s="279"/>
      <c r="G1155" s="278">
        <f>'Листы ввода'!D749</f>
        <v>0</v>
      </c>
      <c r="H1155" s="268"/>
      <c r="I1155" s="279"/>
      <c r="J1155" s="88">
        <f>'Листы ввода'!E749</f>
        <v>0</v>
      </c>
      <c r="K1155" s="89">
        <f>'Листы ввода'!F749</f>
        <v>0</v>
      </c>
      <c r="L1155" s="86">
        <f>ROUNDUP('Листы ввода'!G749*'Общ. данные'!$D$26,0)</f>
        <v>0</v>
      </c>
      <c r="M1155" s="85">
        <f>'Листы ввода'!H749</f>
        <v>0</v>
      </c>
      <c r="N1155" s="90">
        <f>'Листы ввода'!I749</f>
        <v>0</v>
      </c>
      <c r="O1155" s="87">
        <f>'Листы ввода'!J749</f>
        <v>0</v>
      </c>
      <c r="P1155" s="86">
        <f>ROUNDUP('Листы ввода'!K749*'Общ. данные'!$D$26,0)</f>
        <v>0</v>
      </c>
      <c r="Q1155" s="258">
        <f>ROUNDUP('Листы ввода'!L749*'Общ. данные'!$D$26,0)</f>
        <v>0</v>
      </c>
      <c r="R1155" s="259"/>
      <c r="S1155" s="258">
        <f>ROUNDUP('Листы ввода'!M749*'Общ. данные'!$D$26,0)</f>
        <v>0</v>
      </c>
      <c r="T1155" s="280"/>
      <c r="U1155" s="259"/>
      <c r="V1155" s="258">
        <f>ROUNDUP('Листы ввода'!N749*'Общ. данные'!$D$26,0)</f>
        <v>0</v>
      </c>
      <c r="W1155" s="280"/>
      <c r="X1155" s="259"/>
      <c r="Y1155" s="281">
        <f>'Листы ввода'!O749</f>
        <v>0</v>
      </c>
      <c r="Z1155" s="282"/>
      <c r="AA1155" s="88">
        <f>'Листы ввода'!P749</f>
        <v>0</v>
      </c>
      <c r="AB1155" s="87">
        <f>'Листы ввода'!Q749</f>
        <v>0</v>
      </c>
      <c r="AC1155" s="268">
        <f>'Листы ввода'!R749</f>
        <v>0</v>
      </c>
      <c r="AD1155" s="268"/>
      <c r="AE1155" s="269">
        <f>IF('Листы ввода'!T749=1,'Листы на печать'!P1155,AQ1155)</f>
        <v>0</v>
      </c>
      <c r="AF1155" s="270"/>
      <c r="AG1155" s="271"/>
      <c r="AH1155" s="272"/>
      <c r="AI1155" s="35"/>
      <c r="AJ1155" s="36"/>
      <c r="AK1155" s="271"/>
      <c r="AL1155" s="271"/>
      <c r="AM1155" s="272"/>
      <c r="AN1155" s="273"/>
      <c r="AO1155" s="274"/>
      <c r="AP1155" s="301"/>
      <c r="AQ1155" s="46">
        <f t="shared" si="23"/>
        <v>0</v>
      </c>
    </row>
    <row r="1156" spans="1:43" ht="20.45" customHeight="1">
      <c r="A1156" s="314"/>
      <c r="B1156" s="241"/>
      <c r="C1156" s="242"/>
      <c r="D1156" s="242"/>
      <c r="E1156" s="242"/>
      <c r="F1156" s="242"/>
      <c r="G1156" s="242"/>
      <c r="H1156" s="242"/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2"/>
      <c r="S1156" s="242"/>
      <c r="T1156" s="242"/>
      <c r="U1156" s="242"/>
      <c r="V1156" s="242"/>
      <c r="W1156" s="242"/>
      <c r="X1156" s="242"/>
      <c r="Y1156" s="242"/>
      <c r="Z1156" s="242"/>
      <c r="AA1156" s="242"/>
      <c r="AB1156" s="242"/>
      <c r="AC1156" s="242"/>
      <c r="AD1156" s="242"/>
      <c r="AE1156" s="242"/>
      <c r="AF1156" s="242"/>
      <c r="AG1156" s="242"/>
      <c r="AH1156" s="242"/>
      <c r="AI1156" s="242"/>
      <c r="AJ1156" s="242"/>
      <c r="AK1156" s="242"/>
      <c r="AL1156" s="242"/>
      <c r="AM1156" s="242"/>
      <c r="AN1156" s="242"/>
      <c r="AO1156" s="243"/>
      <c r="AP1156" s="301"/>
    </row>
    <row r="1157" spans="1:43" ht="20.45" customHeight="1" thickBot="1">
      <c r="A1157" s="314"/>
      <c r="B1157" s="241"/>
      <c r="C1157" s="242"/>
      <c r="D1157" s="242"/>
      <c r="E1157" s="242"/>
      <c r="F1157" s="242"/>
      <c r="G1157" s="242"/>
      <c r="H1157" s="242"/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2"/>
      <c r="S1157" s="242"/>
      <c r="T1157" s="242"/>
      <c r="U1157" s="242"/>
      <c r="V1157" s="242"/>
      <c r="W1157" s="242"/>
      <c r="X1157" s="242"/>
      <c r="Y1157" s="242"/>
      <c r="Z1157" s="242"/>
      <c r="AA1157" s="242"/>
      <c r="AB1157" s="242"/>
      <c r="AC1157" s="242"/>
      <c r="AD1157" s="242"/>
      <c r="AE1157" s="242"/>
      <c r="AF1157" s="242"/>
      <c r="AG1157" s="242"/>
      <c r="AH1157" s="242"/>
      <c r="AI1157" s="242"/>
      <c r="AJ1157" s="242"/>
      <c r="AK1157" s="242"/>
      <c r="AL1157" s="242"/>
      <c r="AM1157" s="242"/>
      <c r="AN1157" s="242"/>
      <c r="AO1157" s="243"/>
      <c r="AP1157" s="301"/>
    </row>
    <row r="1158" spans="1:43" ht="12.75" customHeight="1" thickBot="1">
      <c r="A1158" s="314"/>
      <c r="B1158" s="241"/>
      <c r="C1158" s="242"/>
      <c r="D1158" s="242"/>
      <c r="E1158" s="242"/>
      <c r="F1158" s="242"/>
      <c r="G1158" s="242"/>
      <c r="H1158" s="242"/>
      <c r="I1158" s="242"/>
      <c r="J1158" s="242"/>
      <c r="K1158" s="242"/>
      <c r="L1158" s="242"/>
      <c r="M1158" s="242"/>
      <c r="N1158" s="242"/>
      <c r="O1158" s="242"/>
      <c r="P1158" s="242"/>
      <c r="Q1158" s="243"/>
      <c r="R1158" s="247"/>
      <c r="S1158" s="248"/>
      <c r="T1158" s="38"/>
      <c r="U1158" s="247"/>
      <c r="V1158" s="248"/>
      <c r="W1158" s="38"/>
      <c r="X1158" s="247"/>
      <c r="Y1158" s="248"/>
      <c r="Z1158" s="38"/>
      <c r="AA1158" s="249" t="str">
        <f>AA1115</f>
        <v>АП-08/15-АОВ2.К</v>
      </c>
      <c r="AB1158" s="250"/>
      <c r="AC1158" s="250"/>
      <c r="AD1158" s="250"/>
      <c r="AE1158" s="250"/>
      <c r="AF1158" s="250"/>
      <c r="AG1158" s="250"/>
      <c r="AH1158" s="250"/>
      <c r="AI1158" s="250"/>
      <c r="AJ1158" s="250"/>
      <c r="AK1158" s="250"/>
      <c r="AL1158" s="250"/>
      <c r="AM1158" s="250"/>
      <c r="AN1158" s="251"/>
      <c r="AO1158" s="65" t="s">
        <v>13</v>
      </c>
      <c r="AP1158" s="301"/>
    </row>
    <row r="1159" spans="1:43" ht="12.75" customHeight="1" thickBot="1">
      <c r="A1159" s="314"/>
      <c r="B1159" s="241"/>
      <c r="C1159" s="242"/>
      <c r="D1159" s="242"/>
      <c r="E1159" s="242"/>
      <c r="F1159" s="242"/>
      <c r="G1159" s="242"/>
      <c r="H1159" s="242"/>
      <c r="I1159" s="242"/>
      <c r="J1159" s="242"/>
      <c r="K1159" s="242"/>
      <c r="L1159" s="242"/>
      <c r="M1159" s="242"/>
      <c r="N1159" s="242"/>
      <c r="O1159" s="242"/>
      <c r="P1159" s="242"/>
      <c r="Q1159" s="243"/>
      <c r="R1159" s="258"/>
      <c r="S1159" s="259"/>
      <c r="T1159" s="15"/>
      <c r="U1159" s="258"/>
      <c r="V1159" s="259"/>
      <c r="W1159" s="15"/>
      <c r="X1159" s="258"/>
      <c r="Y1159" s="259"/>
      <c r="Z1159" s="39"/>
      <c r="AA1159" s="252"/>
      <c r="AB1159" s="253"/>
      <c r="AC1159" s="253"/>
      <c r="AD1159" s="253"/>
      <c r="AE1159" s="253"/>
      <c r="AF1159" s="253"/>
      <c r="AG1159" s="253"/>
      <c r="AH1159" s="253"/>
      <c r="AI1159" s="253"/>
      <c r="AJ1159" s="253"/>
      <c r="AK1159" s="253"/>
      <c r="AL1159" s="253"/>
      <c r="AM1159" s="253"/>
      <c r="AN1159" s="254"/>
      <c r="AO1159" s="260">
        <f>AO1116+1</f>
        <v>26</v>
      </c>
      <c r="AP1159" s="301"/>
    </row>
    <row r="1160" spans="1:43" ht="12.75" customHeight="1" thickBot="1">
      <c r="A1160" s="314"/>
      <c r="B1160" s="244"/>
      <c r="C1160" s="245"/>
      <c r="D1160" s="245"/>
      <c r="E1160" s="245"/>
      <c r="F1160" s="245"/>
      <c r="G1160" s="245"/>
      <c r="H1160" s="245"/>
      <c r="I1160" s="245"/>
      <c r="J1160" s="245"/>
      <c r="K1160" s="245"/>
      <c r="L1160" s="245"/>
      <c r="M1160" s="245"/>
      <c r="N1160" s="245"/>
      <c r="O1160" s="245"/>
      <c r="P1160" s="245"/>
      <c r="Q1160" s="246"/>
      <c r="R1160" s="229" t="s">
        <v>11</v>
      </c>
      <c r="S1160" s="230"/>
      <c r="T1160" s="63" t="s">
        <v>12</v>
      </c>
      <c r="U1160" s="229" t="s">
        <v>13</v>
      </c>
      <c r="V1160" s="230"/>
      <c r="W1160" s="63" t="s">
        <v>14</v>
      </c>
      <c r="X1160" s="229" t="s">
        <v>15</v>
      </c>
      <c r="Y1160" s="230"/>
      <c r="Z1160" s="63" t="s">
        <v>16</v>
      </c>
      <c r="AA1160" s="255"/>
      <c r="AB1160" s="256"/>
      <c r="AC1160" s="256"/>
      <c r="AD1160" s="256"/>
      <c r="AE1160" s="256"/>
      <c r="AF1160" s="256"/>
      <c r="AG1160" s="256"/>
      <c r="AH1160" s="256"/>
      <c r="AI1160" s="256"/>
      <c r="AJ1160" s="256"/>
      <c r="AK1160" s="256"/>
      <c r="AL1160" s="256"/>
      <c r="AM1160" s="256"/>
      <c r="AN1160" s="257"/>
      <c r="AO1160" s="261"/>
      <c r="AP1160" s="301"/>
    </row>
    <row r="1161" spans="1:43" ht="12.75" customHeight="1">
      <c r="A1161" s="315"/>
      <c r="B1161" s="231"/>
      <c r="C1161" s="231"/>
      <c r="D1161" s="231"/>
      <c r="E1161" s="231"/>
      <c r="F1161" s="231"/>
      <c r="G1161" s="231"/>
      <c r="H1161" s="231"/>
      <c r="I1161" s="231"/>
      <c r="J1161" s="231"/>
      <c r="K1161" s="231"/>
      <c r="L1161" s="231"/>
      <c r="M1161" s="231"/>
      <c r="N1161" s="231"/>
      <c r="O1161" s="231"/>
      <c r="P1161" s="231"/>
      <c r="Q1161" s="231"/>
      <c r="R1161" s="231"/>
      <c r="S1161" s="231"/>
      <c r="T1161" s="231"/>
      <c r="U1161" s="231"/>
      <c r="V1161" s="231"/>
      <c r="W1161" s="231"/>
      <c r="X1161" s="231"/>
      <c r="Y1161" s="231"/>
      <c r="Z1161" s="231"/>
      <c r="AA1161" s="231"/>
      <c r="AB1161" s="231"/>
      <c r="AC1161" s="231"/>
      <c r="AD1161" s="231"/>
      <c r="AE1161" s="231"/>
      <c r="AF1161" s="231"/>
      <c r="AG1161" s="231"/>
      <c r="AH1161" s="232" t="s">
        <v>20</v>
      </c>
      <c r="AI1161" s="232"/>
      <c r="AJ1161" s="232"/>
      <c r="AK1161" s="232"/>
      <c r="AL1161" s="232"/>
      <c r="AM1161" s="232"/>
      <c r="AN1161" s="232"/>
      <c r="AO1161" s="232"/>
      <c r="AP1161" s="302"/>
    </row>
    <row r="1162" spans="1:43" ht="12.75" customHeight="1" thickBot="1">
      <c r="A1162" s="313"/>
      <c r="B1162" s="316"/>
      <c r="C1162" s="316"/>
      <c r="D1162" s="316"/>
      <c r="E1162" s="316"/>
      <c r="F1162" s="316"/>
      <c r="G1162" s="316"/>
      <c r="H1162" s="316"/>
      <c r="I1162" s="316"/>
      <c r="J1162" s="316"/>
      <c r="K1162" s="316"/>
      <c r="L1162" s="316"/>
      <c r="M1162" s="316"/>
      <c r="N1162" s="316"/>
      <c r="O1162" s="316"/>
      <c r="P1162" s="316"/>
      <c r="Q1162" s="316"/>
      <c r="R1162" s="316"/>
      <c r="S1162" s="316"/>
      <c r="T1162" s="316"/>
      <c r="U1162" s="316"/>
      <c r="V1162" s="316"/>
      <c r="W1162" s="316"/>
      <c r="X1162" s="316"/>
      <c r="Y1162" s="316"/>
      <c r="Z1162" s="316"/>
      <c r="AA1162" s="316"/>
      <c r="AB1162" s="316"/>
      <c r="AC1162" s="316"/>
      <c r="AD1162" s="316"/>
      <c r="AE1162" s="316"/>
      <c r="AF1162" s="316"/>
      <c r="AG1162" s="316"/>
      <c r="AH1162" s="316"/>
      <c r="AI1162" s="316"/>
      <c r="AJ1162" s="316"/>
      <c r="AK1162" s="316"/>
      <c r="AL1162" s="316"/>
      <c r="AM1162" s="316"/>
      <c r="AN1162" s="316"/>
      <c r="AO1162" s="316"/>
      <c r="AP1162" s="300"/>
    </row>
    <row r="1163" spans="1:43" ht="20.45" customHeight="1" thickBot="1">
      <c r="A1163" s="314"/>
      <c r="B1163" s="294" t="s">
        <v>0</v>
      </c>
      <c r="C1163" s="303"/>
      <c r="D1163" s="229" t="s">
        <v>1</v>
      </c>
      <c r="E1163" s="306"/>
      <c r="F1163" s="306"/>
      <c r="G1163" s="306"/>
      <c r="H1163" s="306"/>
      <c r="I1163" s="307"/>
      <c r="J1163" s="308" t="s">
        <v>5</v>
      </c>
      <c r="K1163" s="309"/>
      <c r="L1163" s="309"/>
      <c r="M1163" s="309"/>
      <c r="N1163" s="309"/>
      <c r="O1163" s="309"/>
      <c r="P1163" s="309"/>
      <c r="Q1163" s="309"/>
      <c r="R1163" s="309"/>
      <c r="S1163" s="309"/>
      <c r="T1163" s="309"/>
      <c r="U1163" s="309"/>
      <c r="V1163" s="309"/>
      <c r="W1163" s="309"/>
      <c r="X1163" s="310"/>
      <c r="Y1163" s="308" t="s">
        <v>8</v>
      </c>
      <c r="Z1163" s="309"/>
      <c r="AA1163" s="309"/>
      <c r="AB1163" s="309"/>
      <c r="AC1163" s="309"/>
      <c r="AD1163" s="309"/>
      <c r="AE1163" s="309"/>
      <c r="AF1163" s="309"/>
      <c r="AG1163" s="309"/>
      <c r="AH1163" s="309"/>
      <c r="AI1163" s="309"/>
      <c r="AJ1163" s="309"/>
      <c r="AK1163" s="309"/>
      <c r="AL1163" s="309"/>
      <c r="AM1163" s="309"/>
      <c r="AN1163" s="309"/>
      <c r="AO1163" s="310"/>
      <c r="AP1163" s="301"/>
    </row>
    <row r="1164" spans="1:43" ht="20.45" customHeight="1" thickBot="1">
      <c r="A1164" s="314"/>
      <c r="B1164" s="304"/>
      <c r="C1164" s="305"/>
      <c r="D1164" s="294" t="s">
        <v>2</v>
      </c>
      <c r="E1164" s="311"/>
      <c r="F1164" s="303"/>
      <c r="G1164" s="294" t="s">
        <v>3</v>
      </c>
      <c r="H1164" s="311"/>
      <c r="I1164" s="303"/>
      <c r="J1164" s="294" t="s">
        <v>53</v>
      </c>
      <c r="K1164" s="298"/>
      <c r="L1164" s="295"/>
      <c r="M1164" s="294" t="s">
        <v>231</v>
      </c>
      <c r="N1164" s="298"/>
      <c r="O1164" s="298"/>
      <c r="P1164" s="295"/>
      <c r="Q1164" s="294" t="s">
        <v>18</v>
      </c>
      <c r="R1164" s="295"/>
      <c r="S1164" s="294" t="s">
        <v>17</v>
      </c>
      <c r="T1164" s="298"/>
      <c r="U1164" s="295"/>
      <c r="V1164" s="294" t="s">
        <v>110</v>
      </c>
      <c r="W1164" s="298"/>
      <c r="X1164" s="295"/>
      <c r="Y1164" s="308" t="s">
        <v>9</v>
      </c>
      <c r="Z1164" s="309"/>
      <c r="AA1164" s="309"/>
      <c r="AB1164" s="309"/>
      <c r="AC1164" s="309"/>
      <c r="AD1164" s="309"/>
      <c r="AE1164" s="309"/>
      <c r="AF1164" s="310"/>
      <c r="AG1164" s="308" t="s">
        <v>10</v>
      </c>
      <c r="AH1164" s="309"/>
      <c r="AI1164" s="309"/>
      <c r="AJ1164" s="309"/>
      <c r="AK1164" s="309"/>
      <c r="AL1164" s="309"/>
      <c r="AM1164" s="309"/>
      <c r="AN1164" s="309"/>
      <c r="AO1164" s="310"/>
      <c r="AP1164" s="301"/>
    </row>
    <row r="1165" spans="1:43" ht="20.45" customHeight="1">
      <c r="A1165" s="314"/>
      <c r="B1165" s="304"/>
      <c r="C1165" s="305"/>
      <c r="D1165" s="304"/>
      <c r="E1165" s="312"/>
      <c r="F1165" s="305"/>
      <c r="G1165" s="304"/>
      <c r="H1165" s="312"/>
      <c r="I1165" s="305"/>
      <c r="J1165" s="296"/>
      <c r="K1165" s="299"/>
      <c r="L1165" s="297"/>
      <c r="M1165" s="296"/>
      <c r="N1165" s="299"/>
      <c r="O1165" s="299"/>
      <c r="P1165" s="297"/>
      <c r="Q1165" s="296"/>
      <c r="R1165" s="297"/>
      <c r="S1165" s="296"/>
      <c r="T1165" s="299"/>
      <c r="U1165" s="297"/>
      <c r="V1165" s="296"/>
      <c r="W1165" s="299"/>
      <c r="X1165" s="297"/>
      <c r="Y1165" s="294" t="s">
        <v>4</v>
      </c>
      <c r="Z1165" s="295"/>
      <c r="AA1165" s="294" t="s">
        <v>6</v>
      </c>
      <c r="AB1165" s="298"/>
      <c r="AC1165" s="298"/>
      <c r="AD1165" s="295"/>
      <c r="AE1165" s="294" t="s">
        <v>7</v>
      </c>
      <c r="AF1165" s="295"/>
      <c r="AG1165" s="294" t="s">
        <v>4</v>
      </c>
      <c r="AH1165" s="295"/>
      <c r="AI1165" s="294" t="s">
        <v>6</v>
      </c>
      <c r="AJ1165" s="298"/>
      <c r="AK1165" s="298"/>
      <c r="AL1165" s="298"/>
      <c r="AM1165" s="295"/>
      <c r="AN1165" s="294" t="s">
        <v>7</v>
      </c>
      <c r="AO1165" s="295"/>
      <c r="AP1165" s="301"/>
    </row>
    <row r="1166" spans="1:43" ht="20.45" customHeight="1">
      <c r="A1166" s="314"/>
      <c r="B1166" s="304"/>
      <c r="C1166" s="305"/>
      <c r="D1166" s="304"/>
      <c r="E1166" s="312"/>
      <c r="F1166" s="305"/>
      <c r="G1166" s="304"/>
      <c r="H1166" s="312"/>
      <c r="I1166" s="305"/>
      <c r="J1166" s="296"/>
      <c r="K1166" s="299"/>
      <c r="L1166" s="297"/>
      <c r="M1166" s="296"/>
      <c r="N1166" s="299"/>
      <c r="O1166" s="299"/>
      <c r="P1166" s="297"/>
      <c r="Q1166" s="296"/>
      <c r="R1166" s="297"/>
      <c r="S1166" s="296"/>
      <c r="T1166" s="299"/>
      <c r="U1166" s="297"/>
      <c r="V1166" s="296"/>
      <c r="W1166" s="299"/>
      <c r="X1166" s="297"/>
      <c r="Y1166" s="296"/>
      <c r="Z1166" s="297"/>
      <c r="AA1166" s="296"/>
      <c r="AB1166" s="299"/>
      <c r="AC1166" s="299"/>
      <c r="AD1166" s="297"/>
      <c r="AE1166" s="296"/>
      <c r="AF1166" s="297"/>
      <c r="AG1166" s="296"/>
      <c r="AH1166" s="297"/>
      <c r="AI1166" s="296"/>
      <c r="AJ1166" s="299"/>
      <c r="AK1166" s="299"/>
      <c r="AL1166" s="299"/>
      <c r="AM1166" s="297"/>
      <c r="AN1166" s="296"/>
      <c r="AO1166" s="297"/>
      <c r="AP1166" s="301"/>
    </row>
    <row r="1167" spans="1:43" ht="20.45" customHeight="1" thickBot="1">
      <c r="A1167" s="314"/>
      <c r="B1167" s="304"/>
      <c r="C1167" s="305"/>
      <c r="D1167" s="304"/>
      <c r="E1167" s="312"/>
      <c r="F1167" s="305"/>
      <c r="G1167" s="304"/>
      <c r="H1167" s="312"/>
      <c r="I1167" s="305"/>
      <c r="J1167" s="296"/>
      <c r="K1167" s="299"/>
      <c r="L1167" s="297"/>
      <c r="M1167" s="296"/>
      <c r="N1167" s="299"/>
      <c r="O1167" s="299"/>
      <c r="P1167" s="297"/>
      <c r="Q1167" s="296"/>
      <c r="R1167" s="297"/>
      <c r="S1167" s="296"/>
      <c r="T1167" s="299"/>
      <c r="U1167" s="297"/>
      <c r="V1167" s="296"/>
      <c r="W1167" s="299"/>
      <c r="X1167" s="297"/>
      <c r="Y1167" s="296"/>
      <c r="Z1167" s="297"/>
      <c r="AA1167" s="296"/>
      <c r="AB1167" s="299"/>
      <c r="AC1167" s="299"/>
      <c r="AD1167" s="297"/>
      <c r="AE1167" s="296"/>
      <c r="AF1167" s="297"/>
      <c r="AG1167" s="296"/>
      <c r="AH1167" s="297"/>
      <c r="AI1167" s="296"/>
      <c r="AJ1167" s="299"/>
      <c r="AK1167" s="299"/>
      <c r="AL1167" s="299"/>
      <c r="AM1167" s="297"/>
      <c r="AN1167" s="296"/>
      <c r="AO1167" s="297"/>
      <c r="AP1167" s="301"/>
    </row>
    <row r="1168" spans="1:43" ht="20.45" customHeight="1">
      <c r="A1168" s="314"/>
      <c r="B1168" s="286">
        <f>'Листы ввода'!B750</f>
        <v>0</v>
      </c>
      <c r="C1168" s="288"/>
      <c r="D1168" s="289">
        <f>'Листы ввода'!C750</f>
        <v>0</v>
      </c>
      <c r="E1168" s="285"/>
      <c r="F1168" s="290"/>
      <c r="G1168" s="289">
        <f>'Листы ввода'!D750</f>
        <v>0</v>
      </c>
      <c r="H1168" s="285"/>
      <c r="I1168" s="290"/>
      <c r="J1168" s="73">
        <f>'Листы ввода'!E750</f>
        <v>0</v>
      </c>
      <c r="K1168" s="74">
        <f>'Листы ввода'!F750</f>
        <v>0</v>
      </c>
      <c r="L1168" s="75">
        <f>ROUNDUP('Листы ввода'!G750*'Общ. данные'!$D$26,0)</f>
        <v>0</v>
      </c>
      <c r="M1168" s="76">
        <f>'Листы ввода'!H750</f>
        <v>0</v>
      </c>
      <c r="N1168" s="77">
        <f>'Листы ввода'!I750</f>
        <v>0</v>
      </c>
      <c r="O1168" s="78">
        <f>'Листы ввода'!J750</f>
        <v>0</v>
      </c>
      <c r="P1168" s="75">
        <f>ROUNDUP('Листы ввода'!K750*'Общ. данные'!$D$26,0)</f>
        <v>0</v>
      </c>
      <c r="Q1168" s="291">
        <f>ROUNDUP('Листы ввода'!L750*'Общ. данные'!$D$26,0)</f>
        <v>0</v>
      </c>
      <c r="R1168" s="292"/>
      <c r="S1168" s="291">
        <f>ROUNDUP('Листы ввода'!M750*'Общ. данные'!$D$26,0)</f>
        <v>0</v>
      </c>
      <c r="T1168" s="293"/>
      <c r="U1168" s="292"/>
      <c r="V1168" s="291">
        <f>ROUNDUP('Листы ввода'!N750*'Общ. данные'!$D$26,0)</f>
        <v>0</v>
      </c>
      <c r="W1168" s="293"/>
      <c r="X1168" s="292"/>
      <c r="Y1168" s="283">
        <f>'Листы ввода'!O750</f>
        <v>0</v>
      </c>
      <c r="Z1168" s="284"/>
      <c r="AA1168" s="73">
        <f>'Листы ввода'!P750</f>
        <v>0</v>
      </c>
      <c r="AB1168" s="78">
        <f>'Листы ввода'!Q750</f>
        <v>0</v>
      </c>
      <c r="AC1168" s="285">
        <f>'Листы ввода'!R750</f>
        <v>0</v>
      </c>
      <c r="AD1168" s="285"/>
      <c r="AE1168" s="286">
        <f>IF('Листы ввода'!T750=1,'Листы на печать'!P1168,AQ1168)</f>
        <v>0</v>
      </c>
      <c r="AF1168" s="287"/>
      <c r="AG1168" s="231"/>
      <c r="AH1168" s="248"/>
      <c r="AI1168" s="24"/>
      <c r="AJ1168" s="25"/>
      <c r="AK1168" s="231"/>
      <c r="AL1168" s="231"/>
      <c r="AM1168" s="248"/>
      <c r="AN1168" s="247"/>
      <c r="AO1168" s="248"/>
      <c r="AP1168" s="301"/>
      <c r="AQ1168" s="46">
        <f>SUM(L1168,P1168,Q1168,S1168,V1168)</f>
        <v>0</v>
      </c>
    </row>
    <row r="1169" spans="1:43" ht="20.45" customHeight="1">
      <c r="A1169" s="314"/>
      <c r="B1169" s="233">
        <f>'Листы ввода'!B751</f>
        <v>0</v>
      </c>
      <c r="C1169" s="234"/>
      <c r="D1169" s="235">
        <f>'Листы ввода'!C751</f>
        <v>0</v>
      </c>
      <c r="E1169" s="236"/>
      <c r="F1169" s="237"/>
      <c r="G1169" s="235">
        <f>'Листы ввода'!D751</f>
        <v>0</v>
      </c>
      <c r="H1169" s="236"/>
      <c r="I1169" s="237"/>
      <c r="J1169" s="26">
        <f>'Листы ввода'!E751</f>
        <v>0</v>
      </c>
      <c r="K1169" s="27">
        <f>'Листы ввода'!F751</f>
        <v>0</v>
      </c>
      <c r="L1169" s="69">
        <f>ROUNDUP('Листы ввода'!G751*'Общ. данные'!$D$26,0)</f>
        <v>0</v>
      </c>
      <c r="M1169" s="67">
        <f>'Листы ввода'!H751</f>
        <v>0</v>
      </c>
      <c r="N1169" s="28">
        <f>'Листы ввода'!I751</f>
        <v>0</v>
      </c>
      <c r="O1169" s="68">
        <f>'Листы ввода'!J751</f>
        <v>0</v>
      </c>
      <c r="P1169" s="69">
        <f>ROUNDUP('Листы ввода'!K751*'Общ. данные'!$D$26,0)</f>
        <v>0</v>
      </c>
      <c r="Q1169" s="238">
        <f>ROUNDUP('Листы ввода'!L751*'Общ. данные'!$D$26,0)</f>
        <v>0</v>
      </c>
      <c r="R1169" s="239"/>
      <c r="S1169" s="238">
        <f>ROUNDUP('Листы ввода'!M751*'Общ. данные'!$D$26,0)</f>
        <v>0</v>
      </c>
      <c r="T1169" s="240"/>
      <c r="U1169" s="239"/>
      <c r="V1169" s="238">
        <f>ROUNDUP('Листы ввода'!N751*'Общ. данные'!$D$26,0)</f>
        <v>0</v>
      </c>
      <c r="W1169" s="240"/>
      <c r="X1169" s="239"/>
      <c r="Y1169" s="262">
        <f>'Листы ввода'!O751</f>
        <v>0</v>
      </c>
      <c r="Z1169" s="263"/>
      <c r="AA1169" s="26">
        <f>'Листы ввода'!P751</f>
        <v>0</v>
      </c>
      <c r="AB1169" s="68">
        <f>'Листы ввода'!Q751</f>
        <v>0</v>
      </c>
      <c r="AC1169" s="236">
        <f>'Листы ввода'!R751</f>
        <v>0</v>
      </c>
      <c r="AD1169" s="236"/>
      <c r="AE1169" s="233">
        <f>IF('Листы ввода'!T751=1,'Листы на печать'!P1169,AQ1169)</f>
        <v>0</v>
      </c>
      <c r="AF1169" s="264"/>
      <c r="AG1169" s="265"/>
      <c r="AH1169" s="266"/>
      <c r="AI1169" s="26"/>
      <c r="AJ1169" s="27"/>
      <c r="AK1169" s="265"/>
      <c r="AL1169" s="265"/>
      <c r="AM1169" s="266"/>
      <c r="AN1169" s="267"/>
      <c r="AO1169" s="266"/>
      <c r="AP1169" s="301"/>
      <c r="AQ1169" s="46">
        <f t="shared" ref="AQ1169:AQ1198" si="24">SUM(L1169,P1169,Q1169,S1169,V1169)</f>
        <v>0</v>
      </c>
    </row>
    <row r="1170" spans="1:43" ht="20.45" customHeight="1">
      <c r="A1170" s="314"/>
      <c r="B1170" s="233">
        <f>'Листы ввода'!B752</f>
        <v>0</v>
      </c>
      <c r="C1170" s="234"/>
      <c r="D1170" s="235">
        <f>'Листы ввода'!C752</f>
        <v>0</v>
      </c>
      <c r="E1170" s="236"/>
      <c r="F1170" s="237"/>
      <c r="G1170" s="235">
        <f>'Листы ввода'!D752</f>
        <v>0</v>
      </c>
      <c r="H1170" s="236"/>
      <c r="I1170" s="237"/>
      <c r="J1170" s="26">
        <f>'Листы ввода'!E752</f>
        <v>0</v>
      </c>
      <c r="K1170" s="27">
        <f>'Листы ввода'!F752</f>
        <v>0</v>
      </c>
      <c r="L1170" s="69">
        <f>ROUNDUP('Листы ввода'!G752*'Общ. данные'!$D$26,0)</f>
        <v>0</v>
      </c>
      <c r="M1170" s="67">
        <f>'Листы ввода'!H752</f>
        <v>0</v>
      </c>
      <c r="N1170" s="28">
        <f>'Листы ввода'!I752</f>
        <v>0</v>
      </c>
      <c r="O1170" s="68">
        <f>'Листы ввода'!J752</f>
        <v>0</v>
      </c>
      <c r="P1170" s="69">
        <f>ROUNDUP('Листы ввода'!K752*'Общ. данные'!$D$26,0)</f>
        <v>0</v>
      </c>
      <c r="Q1170" s="238">
        <f>ROUNDUP('Листы ввода'!L752*'Общ. данные'!$D$26,0)</f>
        <v>0</v>
      </c>
      <c r="R1170" s="239"/>
      <c r="S1170" s="238">
        <f>ROUNDUP('Листы ввода'!M752*'Общ. данные'!$D$26,0)</f>
        <v>0</v>
      </c>
      <c r="T1170" s="240"/>
      <c r="U1170" s="239"/>
      <c r="V1170" s="238">
        <f>ROUNDUP('Листы ввода'!N752*'Общ. данные'!$D$26,0)</f>
        <v>0</v>
      </c>
      <c r="W1170" s="240"/>
      <c r="X1170" s="239"/>
      <c r="Y1170" s="262">
        <f>'Листы ввода'!O752</f>
        <v>0</v>
      </c>
      <c r="Z1170" s="263"/>
      <c r="AA1170" s="26">
        <f>'Листы ввода'!P752</f>
        <v>0</v>
      </c>
      <c r="AB1170" s="68">
        <f>'Листы ввода'!Q752</f>
        <v>0</v>
      </c>
      <c r="AC1170" s="236">
        <f>'Листы ввода'!R752</f>
        <v>0</v>
      </c>
      <c r="AD1170" s="236"/>
      <c r="AE1170" s="233">
        <f>IF('Листы ввода'!T752=1,'Листы на печать'!P1170,AQ1170)</f>
        <v>0</v>
      </c>
      <c r="AF1170" s="264"/>
      <c r="AG1170" s="265"/>
      <c r="AH1170" s="266"/>
      <c r="AI1170" s="26"/>
      <c r="AJ1170" s="27"/>
      <c r="AK1170" s="265"/>
      <c r="AL1170" s="265"/>
      <c r="AM1170" s="266"/>
      <c r="AN1170" s="267"/>
      <c r="AO1170" s="266"/>
      <c r="AP1170" s="301"/>
      <c r="AQ1170" s="46">
        <f t="shared" si="24"/>
        <v>0</v>
      </c>
    </row>
    <row r="1171" spans="1:43" ht="20.45" customHeight="1">
      <c r="A1171" s="314"/>
      <c r="B1171" s="233">
        <f>'Листы ввода'!B753</f>
        <v>0</v>
      </c>
      <c r="C1171" s="234"/>
      <c r="D1171" s="235">
        <f>'Листы ввода'!C753</f>
        <v>0</v>
      </c>
      <c r="E1171" s="236"/>
      <c r="F1171" s="237"/>
      <c r="G1171" s="235">
        <f>'Листы ввода'!D753</f>
        <v>0</v>
      </c>
      <c r="H1171" s="236"/>
      <c r="I1171" s="237"/>
      <c r="J1171" s="26">
        <f>'Листы ввода'!E753</f>
        <v>0</v>
      </c>
      <c r="K1171" s="27">
        <f>'Листы ввода'!F753</f>
        <v>0</v>
      </c>
      <c r="L1171" s="69">
        <f>ROUNDUP('Листы ввода'!G753*'Общ. данные'!$D$26,0)</f>
        <v>0</v>
      </c>
      <c r="M1171" s="67">
        <f>'Листы ввода'!H753</f>
        <v>0</v>
      </c>
      <c r="N1171" s="28">
        <f>'Листы ввода'!I753</f>
        <v>0</v>
      </c>
      <c r="O1171" s="68">
        <f>'Листы ввода'!J753</f>
        <v>0</v>
      </c>
      <c r="P1171" s="69">
        <f>ROUNDUP('Листы ввода'!K753*'Общ. данные'!$D$26,0)</f>
        <v>0</v>
      </c>
      <c r="Q1171" s="238">
        <f>ROUNDUP('Листы ввода'!L753*'Общ. данные'!$D$26,0)</f>
        <v>0</v>
      </c>
      <c r="R1171" s="239"/>
      <c r="S1171" s="238">
        <f>ROUNDUP('Листы ввода'!M753*'Общ. данные'!$D$26,0)</f>
        <v>0</v>
      </c>
      <c r="T1171" s="240"/>
      <c r="U1171" s="239"/>
      <c r="V1171" s="238">
        <f>ROUNDUP('Листы ввода'!N753*'Общ. данные'!$D$26,0)</f>
        <v>0</v>
      </c>
      <c r="W1171" s="240"/>
      <c r="X1171" s="239"/>
      <c r="Y1171" s="262">
        <f>'Листы ввода'!O753</f>
        <v>0</v>
      </c>
      <c r="Z1171" s="263"/>
      <c r="AA1171" s="26">
        <f>'Листы ввода'!P753</f>
        <v>0</v>
      </c>
      <c r="AB1171" s="68">
        <f>'Листы ввода'!Q753</f>
        <v>0</v>
      </c>
      <c r="AC1171" s="236">
        <f>'Листы ввода'!R753</f>
        <v>0</v>
      </c>
      <c r="AD1171" s="236"/>
      <c r="AE1171" s="233">
        <f>IF('Листы ввода'!T753=1,'Листы на печать'!P1171,AQ1171)</f>
        <v>0</v>
      </c>
      <c r="AF1171" s="264"/>
      <c r="AG1171" s="265"/>
      <c r="AH1171" s="266"/>
      <c r="AI1171" s="26"/>
      <c r="AJ1171" s="27"/>
      <c r="AK1171" s="265"/>
      <c r="AL1171" s="265"/>
      <c r="AM1171" s="266"/>
      <c r="AN1171" s="267"/>
      <c r="AO1171" s="266"/>
      <c r="AP1171" s="301"/>
      <c r="AQ1171" s="46">
        <f t="shared" si="24"/>
        <v>0</v>
      </c>
    </row>
    <row r="1172" spans="1:43" ht="20.45" customHeight="1">
      <c r="A1172" s="314"/>
      <c r="B1172" s="233">
        <f>'Листы ввода'!B754</f>
        <v>0</v>
      </c>
      <c r="C1172" s="234"/>
      <c r="D1172" s="235">
        <f>'Листы ввода'!C754</f>
        <v>0</v>
      </c>
      <c r="E1172" s="236"/>
      <c r="F1172" s="237"/>
      <c r="G1172" s="235">
        <f>'Листы ввода'!D754</f>
        <v>0</v>
      </c>
      <c r="H1172" s="236"/>
      <c r="I1172" s="237"/>
      <c r="J1172" s="26">
        <f>'Листы ввода'!E754</f>
        <v>0</v>
      </c>
      <c r="K1172" s="27">
        <f>'Листы ввода'!F754</f>
        <v>0</v>
      </c>
      <c r="L1172" s="69">
        <f>ROUNDUP('Листы ввода'!G754*'Общ. данные'!$D$26,0)</f>
        <v>0</v>
      </c>
      <c r="M1172" s="67">
        <f>'Листы ввода'!H754</f>
        <v>0</v>
      </c>
      <c r="N1172" s="28">
        <f>'Листы ввода'!I754</f>
        <v>0</v>
      </c>
      <c r="O1172" s="68">
        <f>'Листы ввода'!J754</f>
        <v>0</v>
      </c>
      <c r="P1172" s="69">
        <f>ROUNDUP('Листы ввода'!K754*'Общ. данные'!$D$26,0)</f>
        <v>0</v>
      </c>
      <c r="Q1172" s="238">
        <f>ROUNDUP('Листы ввода'!L754*'Общ. данные'!$D$26,0)</f>
        <v>0</v>
      </c>
      <c r="R1172" s="239"/>
      <c r="S1172" s="238">
        <f>ROUNDUP('Листы ввода'!M754*'Общ. данные'!$D$26,0)</f>
        <v>0</v>
      </c>
      <c r="T1172" s="240"/>
      <c r="U1172" s="239"/>
      <c r="V1172" s="238">
        <f>ROUNDUP('Листы ввода'!N754*'Общ. данные'!$D$26,0)</f>
        <v>0</v>
      </c>
      <c r="W1172" s="240"/>
      <c r="X1172" s="239"/>
      <c r="Y1172" s="262">
        <f>'Листы ввода'!O754</f>
        <v>0</v>
      </c>
      <c r="Z1172" s="263"/>
      <c r="AA1172" s="26">
        <f>'Листы ввода'!P754</f>
        <v>0</v>
      </c>
      <c r="AB1172" s="68">
        <f>'Листы ввода'!Q754</f>
        <v>0</v>
      </c>
      <c r="AC1172" s="236">
        <f>'Листы ввода'!R754</f>
        <v>0</v>
      </c>
      <c r="AD1172" s="236"/>
      <c r="AE1172" s="233">
        <f>IF('Листы ввода'!T754=1,'Листы на печать'!P1172,AQ1172)</f>
        <v>0</v>
      </c>
      <c r="AF1172" s="264"/>
      <c r="AG1172" s="265"/>
      <c r="AH1172" s="266"/>
      <c r="AI1172" s="26"/>
      <c r="AJ1172" s="27"/>
      <c r="AK1172" s="265"/>
      <c r="AL1172" s="265"/>
      <c r="AM1172" s="266"/>
      <c r="AN1172" s="267"/>
      <c r="AO1172" s="266"/>
      <c r="AP1172" s="301"/>
      <c r="AQ1172" s="46">
        <f t="shared" si="24"/>
        <v>0</v>
      </c>
    </row>
    <row r="1173" spans="1:43" ht="20.45" customHeight="1">
      <c r="A1173" s="314"/>
      <c r="B1173" s="233">
        <f>'Листы ввода'!B755</f>
        <v>0</v>
      </c>
      <c r="C1173" s="234"/>
      <c r="D1173" s="235">
        <f>'Листы ввода'!C755</f>
        <v>0</v>
      </c>
      <c r="E1173" s="236"/>
      <c r="F1173" s="237"/>
      <c r="G1173" s="235">
        <f>'Листы ввода'!D755</f>
        <v>0</v>
      </c>
      <c r="H1173" s="236"/>
      <c r="I1173" s="237"/>
      <c r="J1173" s="26">
        <f>'Листы ввода'!E755</f>
        <v>0</v>
      </c>
      <c r="K1173" s="27">
        <f>'Листы ввода'!F755</f>
        <v>0</v>
      </c>
      <c r="L1173" s="69">
        <f>ROUNDUP('Листы ввода'!G755*'Общ. данные'!$D$26,0)</f>
        <v>0</v>
      </c>
      <c r="M1173" s="67">
        <f>'Листы ввода'!H755</f>
        <v>0</v>
      </c>
      <c r="N1173" s="28">
        <f>'Листы ввода'!I755</f>
        <v>0</v>
      </c>
      <c r="O1173" s="68">
        <f>'Листы ввода'!J755</f>
        <v>0</v>
      </c>
      <c r="P1173" s="69">
        <f>ROUNDUP('Листы ввода'!K755*'Общ. данные'!$D$26,0)</f>
        <v>0</v>
      </c>
      <c r="Q1173" s="238">
        <f>ROUNDUP('Листы ввода'!L755*'Общ. данные'!$D$26,0)</f>
        <v>0</v>
      </c>
      <c r="R1173" s="239"/>
      <c r="S1173" s="238">
        <f>ROUNDUP('Листы ввода'!M755*'Общ. данные'!$D$26,0)</f>
        <v>0</v>
      </c>
      <c r="T1173" s="240"/>
      <c r="U1173" s="239"/>
      <c r="V1173" s="238">
        <f>ROUNDUP('Листы ввода'!N755*'Общ. данные'!$D$26,0)</f>
        <v>0</v>
      </c>
      <c r="W1173" s="240"/>
      <c r="X1173" s="239"/>
      <c r="Y1173" s="262">
        <f>'Листы ввода'!O755</f>
        <v>0</v>
      </c>
      <c r="Z1173" s="263"/>
      <c r="AA1173" s="26">
        <f>'Листы ввода'!P755</f>
        <v>0</v>
      </c>
      <c r="AB1173" s="68">
        <f>'Листы ввода'!Q755</f>
        <v>0</v>
      </c>
      <c r="AC1173" s="236">
        <f>'Листы ввода'!R755</f>
        <v>0</v>
      </c>
      <c r="AD1173" s="236"/>
      <c r="AE1173" s="233">
        <f>IF('Листы ввода'!T755=1,'Листы на печать'!P1173,AQ1173)</f>
        <v>0</v>
      </c>
      <c r="AF1173" s="264"/>
      <c r="AG1173" s="265"/>
      <c r="AH1173" s="266"/>
      <c r="AI1173" s="26"/>
      <c r="AJ1173" s="27"/>
      <c r="AK1173" s="265"/>
      <c r="AL1173" s="265"/>
      <c r="AM1173" s="266"/>
      <c r="AN1173" s="267"/>
      <c r="AO1173" s="266"/>
      <c r="AP1173" s="301"/>
      <c r="AQ1173" s="46">
        <f t="shared" si="24"/>
        <v>0</v>
      </c>
    </row>
    <row r="1174" spans="1:43" ht="20.45" customHeight="1">
      <c r="A1174" s="314"/>
      <c r="B1174" s="233">
        <f>'Листы ввода'!B756</f>
        <v>0</v>
      </c>
      <c r="C1174" s="234"/>
      <c r="D1174" s="235">
        <f>'Листы ввода'!C756</f>
        <v>0</v>
      </c>
      <c r="E1174" s="236"/>
      <c r="F1174" s="237"/>
      <c r="G1174" s="235">
        <f>'Листы ввода'!D756</f>
        <v>0</v>
      </c>
      <c r="H1174" s="236"/>
      <c r="I1174" s="237"/>
      <c r="J1174" s="26">
        <f>'Листы ввода'!E756</f>
        <v>0</v>
      </c>
      <c r="K1174" s="27">
        <f>'Листы ввода'!F756</f>
        <v>0</v>
      </c>
      <c r="L1174" s="69">
        <f>ROUNDUP('Листы ввода'!G756*'Общ. данные'!$D$26,0)</f>
        <v>0</v>
      </c>
      <c r="M1174" s="67">
        <f>'Листы ввода'!H756</f>
        <v>0</v>
      </c>
      <c r="N1174" s="28">
        <f>'Листы ввода'!I756</f>
        <v>0</v>
      </c>
      <c r="O1174" s="68">
        <f>'Листы ввода'!J756</f>
        <v>0</v>
      </c>
      <c r="P1174" s="69">
        <f>ROUNDUP('Листы ввода'!K756*'Общ. данные'!$D$26,0)</f>
        <v>0</v>
      </c>
      <c r="Q1174" s="238">
        <f>ROUNDUP('Листы ввода'!L756*'Общ. данные'!$D$26,0)</f>
        <v>0</v>
      </c>
      <c r="R1174" s="239"/>
      <c r="S1174" s="238">
        <f>ROUNDUP('Листы ввода'!M756*'Общ. данные'!$D$26,0)</f>
        <v>0</v>
      </c>
      <c r="T1174" s="240"/>
      <c r="U1174" s="239"/>
      <c r="V1174" s="238">
        <f>ROUNDUP('Листы ввода'!N756*'Общ. данные'!$D$26,0)</f>
        <v>0</v>
      </c>
      <c r="W1174" s="240"/>
      <c r="X1174" s="239"/>
      <c r="Y1174" s="262">
        <f>'Листы ввода'!O756</f>
        <v>0</v>
      </c>
      <c r="Z1174" s="263"/>
      <c r="AA1174" s="26">
        <f>'Листы ввода'!P756</f>
        <v>0</v>
      </c>
      <c r="AB1174" s="68">
        <f>'Листы ввода'!Q756</f>
        <v>0</v>
      </c>
      <c r="AC1174" s="236">
        <f>'Листы ввода'!R756</f>
        <v>0</v>
      </c>
      <c r="AD1174" s="236"/>
      <c r="AE1174" s="233">
        <f>IF('Листы ввода'!T756=1,'Листы на печать'!P1174,AQ1174)</f>
        <v>0</v>
      </c>
      <c r="AF1174" s="264"/>
      <c r="AG1174" s="265"/>
      <c r="AH1174" s="266"/>
      <c r="AI1174" s="26"/>
      <c r="AJ1174" s="27"/>
      <c r="AK1174" s="265"/>
      <c r="AL1174" s="265"/>
      <c r="AM1174" s="266"/>
      <c r="AN1174" s="267"/>
      <c r="AO1174" s="266"/>
      <c r="AP1174" s="301"/>
      <c r="AQ1174" s="46">
        <f t="shared" si="24"/>
        <v>0</v>
      </c>
    </row>
    <row r="1175" spans="1:43" ht="20.45" customHeight="1">
      <c r="A1175" s="314"/>
      <c r="B1175" s="233">
        <f>'Листы ввода'!B757</f>
        <v>0</v>
      </c>
      <c r="C1175" s="234"/>
      <c r="D1175" s="235">
        <f>'Листы ввода'!C757</f>
        <v>0</v>
      </c>
      <c r="E1175" s="236"/>
      <c r="F1175" s="237"/>
      <c r="G1175" s="235">
        <f>'Листы ввода'!D757</f>
        <v>0</v>
      </c>
      <c r="H1175" s="236"/>
      <c r="I1175" s="237"/>
      <c r="J1175" s="26">
        <f>'Листы ввода'!E757</f>
        <v>0</v>
      </c>
      <c r="K1175" s="27">
        <f>'Листы ввода'!F757</f>
        <v>0</v>
      </c>
      <c r="L1175" s="69">
        <f>ROUNDUP('Листы ввода'!G757*'Общ. данные'!$D$26,0)</f>
        <v>0</v>
      </c>
      <c r="M1175" s="67">
        <f>'Листы ввода'!H757</f>
        <v>0</v>
      </c>
      <c r="N1175" s="28">
        <f>'Листы ввода'!I757</f>
        <v>0</v>
      </c>
      <c r="O1175" s="68">
        <f>'Листы ввода'!J757</f>
        <v>0</v>
      </c>
      <c r="P1175" s="69">
        <f>ROUNDUP('Листы ввода'!K757*'Общ. данные'!$D$26,0)</f>
        <v>0</v>
      </c>
      <c r="Q1175" s="238">
        <f>ROUNDUP('Листы ввода'!L757*'Общ. данные'!$D$26,0)</f>
        <v>0</v>
      </c>
      <c r="R1175" s="239"/>
      <c r="S1175" s="238">
        <f>ROUNDUP('Листы ввода'!M757*'Общ. данные'!$D$26,0)</f>
        <v>0</v>
      </c>
      <c r="T1175" s="240"/>
      <c r="U1175" s="239"/>
      <c r="V1175" s="238">
        <f>ROUNDUP('Листы ввода'!N757*'Общ. данные'!$D$26,0)</f>
        <v>0</v>
      </c>
      <c r="W1175" s="240"/>
      <c r="X1175" s="239"/>
      <c r="Y1175" s="262">
        <f>'Листы ввода'!O757</f>
        <v>0</v>
      </c>
      <c r="Z1175" s="263"/>
      <c r="AA1175" s="26">
        <f>'Листы ввода'!P757</f>
        <v>0</v>
      </c>
      <c r="AB1175" s="68">
        <f>'Листы ввода'!Q757</f>
        <v>0</v>
      </c>
      <c r="AC1175" s="236">
        <f>'Листы ввода'!R757</f>
        <v>0</v>
      </c>
      <c r="AD1175" s="236"/>
      <c r="AE1175" s="233">
        <f>IF('Листы ввода'!T757=1,'Листы на печать'!P1175,AQ1175)</f>
        <v>0</v>
      </c>
      <c r="AF1175" s="264"/>
      <c r="AG1175" s="265"/>
      <c r="AH1175" s="266"/>
      <c r="AI1175" s="26"/>
      <c r="AJ1175" s="27"/>
      <c r="AK1175" s="265"/>
      <c r="AL1175" s="265"/>
      <c r="AM1175" s="266"/>
      <c r="AN1175" s="267"/>
      <c r="AO1175" s="266"/>
      <c r="AP1175" s="301"/>
      <c r="AQ1175" s="46">
        <f t="shared" si="24"/>
        <v>0</v>
      </c>
    </row>
    <row r="1176" spans="1:43" ht="20.45" customHeight="1">
      <c r="A1176" s="314"/>
      <c r="B1176" s="233">
        <f>'Листы ввода'!B758</f>
        <v>0</v>
      </c>
      <c r="C1176" s="234"/>
      <c r="D1176" s="235">
        <f>'Листы ввода'!C758</f>
        <v>0</v>
      </c>
      <c r="E1176" s="236"/>
      <c r="F1176" s="237"/>
      <c r="G1176" s="235">
        <f>'Листы ввода'!D758</f>
        <v>0</v>
      </c>
      <c r="H1176" s="236"/>
      <c r="I1176" s="237"/>
      <c r="J1176" s="26">
        <f>'Листы ввода'!E758</f>
        <v>0</v>
      </c>
      <c r="K1176" s="27">
        <f>'Листы ввода'!F758</f>
        <v>0</v>
      </c>
      <c r="L1176" s="69">
        <f>ROUNDUP('Листы ввода'!G758*'Общ. данные'!$D$26,0)</f>
        <v>0</v>
      </c>
      <c r="M1176" s="67">
        <f>'Листы ввода'!H758</f>
        <v>0</v>
      </c>
      <c r="N1176" s="28">
        <f>'Листы ввода'!I758</f>
        <v>0</v>
      </c>
      <c r="O1176" s="68">
        <f>'Листы ввода'!J758</f>
        <v>0</v>
      </c>
      <c r="P1176" s="69">
        <f>ROUNDUP('Листы ввода'!K758*'Общ. данные'!$D$26,0)</f>
        <v>0</v>
      </c>
      <c r="Q1176" s="238">
        <f>ROUNDUP('Листы ввода'!L758*'Общ. данные'!$D$26,0)</f>
        <v>0</v>
      </c>
      <c r="R1176" s="239"/>
      <c r="S1176" s="238">
        <f>ROUNDUP('Листы ввода'!M758*'Общ. данные'!$D$26,0)</f>
        <v>0</v>
      </c>
      <c r="T1176" s="240"/>
      <c r="U1176" s="239"/>
      <c r="V1176" s="238">
        <f>ROUNDUP('Листы ввода'!N758*'Общ. данные'!$D$26,0)</f>
        <v>0</v>
      </c>
      <c r="W1176" s="240"/>
      <c r="X1176" s="239"/>
      <c r="Y1176" s="262">
        <f>'Листы ввода'!O758</f>
        <v>0</v>
      </c>
      <c r="Z1176" s="263"/>
      <c r="AA1176" s="26">
        <f>'Листы ввода'!P758</f>
        <v>0</v>
      </c>
      <c r="AB1176" s="68">
        <f>'Листы ввода'!Q758</f>
        <v>0</v>
      </c>
      <c r="AC1176" s="236">
        <f>'Листы ввода'!R758</f>
        <v>0</v>
      </c>
      <c r="AD1176" s="236"/>
      <c r="AE1176" s="233">
        <f>IF('Листы ввода'!T758=1,'Листы на печать'!P1176,AQ1176)</f>
        <v>0</v>
      </c>
      <c r="AF1176" s="264"/>
      <c r="AG1176" s="265"/>
      <c r="AH1176" s="266"/>
      <c r="AI1176" s="26"/>
      <c r="AJ1176" s="27"/>
      <c r="AK1176" s="265"/>
      <c r="AL1176" s="265"/>
      <c r="AM1176" s="266"/>
      <c r="AN1176" s="267"/>
      <c r="AO1176" s="266"/>
      <c r="AP1176" s="301"/>
      <c r="AQ1176" s="46">
        <f t="shared" si="24"/>
        <v>0</v>
      </c>
    </row>
    <row r="1177" spans="1:43" ht="20.45" customHeight="1">
      <c r="A1177" s="314"/>
      <c r="B1177" s="233">
        <f>'Листы ввода'!B759</f>
        <v>0</v>
      </c>
      <c r="C1177" s="234"/>
      <c r="D1177" s="235">
        <f>'Листы ввода'!C759</f>
        <v>0</v>
      </c>
      <c r="E1177" s="236"/>
      <c r="F1177" s="237"/>
      <c r="G1177" s="235">
        <f>'Листы ввода'!D759</f>
        <v>0</v>
      </c>
      <c r="H1177" s="236"/>
      <c r="I1177" s="237"/>
      <c r="J1177" s="26">
        <f>'Листы ввода'!E759</f>
        <v>0</v>
      </c>
      <c r="K1177" s="27">
        <f>'Листы ввода'!F759</f>
        <v>0</v>
      </c>
      <c r="L1177" s="69">
        <f>ROUNDUP('Листы ввода'!G759*'Общ. данные'!$D$26,0)</f>
        <v>0</v>
      </c>
      <c r="M1177" s="67">
        <f>'Листы ввода'!H759</f>
        <v>0</v>
      </c>
      <c r="N1177" s="28">
        <f>'Листы ввода'!I759</f>
        <v>0</v>
      </c>
      <c r="O1177" s="68">
        <f>'Листы ввода'!J759</f>
        <v>0</v>
      </c>
      <c r="P1177" s="69">
        <f>ROUNDUP('Листы ввода'!K759*'Общ. данные'!$D$26,0)</f>
        <v>0</v>
      </c>
      <c r="Q1177" s="238">
        <f>ROUNDUP('Листы ввода'!L759*'Общ. данные'!$D$26,0)</f>
        <v>0</v>
      </c>
      <c r="R1177" s="239"/>
      <c r="S1177" s="238">
        <f>ROUNDUP('Листы ввода'!M759*'Общ. данные'!$D$26,0)</f>
        <v>0</v>
      </c>
      <c r="T1177" s="240"/>
      <c r="U1177" s="239"/>
      <c r="V1177" s="238">
        <f>ROUNDUP('Листы ввода'!N759*'Общ. данные'!$D$26,0)</f>
        <v>0</v>
      </c>
      <c r="W1177" s="240"/>
      <c r="X1177" s="239"/>
      <c r="Y1177" s="262">
        <f>'Листы ввода'!O759</f>
        <v>0</v>
      </c>
      <c r="Z1177" s="263"/>
      <c r="AA1177" s="26">
        <f>'Листы ввода'!P759</f>
        <v>0</v>
      </c>
      <c r="AB1177" s="68">
        <f>'Листы ввода'!Q759</f>
        <v>0</v>
      </c>
      <c r="AC1177" s="236">
        <f>'Листы ввода'!R759</f>
        <v>0</v>
      </c>
      <c r="AD1177" s="236"/>
      <c r="AE1177" s="233">
        <f>IF('Листы ввода'!T759=1,'Листы на печать'!P1177,AQ1177)</f>
        <v>0</v>
      </c>
      <c r="AF1177" s="264"/>
      <c r="AG1177" s="265"/>
      <c r="AH1177" s="266"/>
      <c r="AI1177" s="26"/>
      <c r="AJ1177" s="27"/>
      <c r="AK1177" s="265"/>
      <c r="AL1177" s="265"/>
      <c r="AM1177" s="266"/>
      <c r="AN1177" s="267"/>
      <c r="AO1177" s="266"/>
      <c r="AP1177" s="301"/>
      <c r="AQ1177" s="46">
        <f t="shared" si="24"/>
        <v>0</v>
      </c>
    </row>
    <row r="1178" spans="1:43" ht="20.45" customHeight="1">
      <c r="A1178" s="314"/>
      <c r="B1178" s="233">
        <f>'Листы ввода'!B760</f>
        <v>0</v>
      </c>
      <c r="C1178" s="234"/>
      <c r="D1178" s="235">
        <f>'Листы ввода'!C760</f>
        <v>0</v>
      </c>
      <c r="E1178" s="236"/>
      <c r="F1178" s="237"/>
      <c r="G1178" s="235">
        <f>'Листы ввода'!D760</f>
        <v>0</v>
      </c>
      <c r="H1178" s="236"/>
      <c r="I1178" s="237"/>
      <c r="J1178" s="26">
        <f>'Листы ввода'!E760</f>
        <v>0</v>
      </c>
      <c r="K1178" s="27">
        <f>'Листы ввода'!F760</f>
        <v>0</v>
      </c>
      <c r="L1178" s="69">
        <f>ROUNDUP('Листы ввода'!G760*'Общ. данные'!$D$26,0)</f>
        <v>0</v>
      </c>
      <c r="M1178" s="67">
        <f>'Листы ввода'!H760</f>
        <v>0</v>
      </c>
      <c r="N1178" s="28">
        <f>'Листы ввода'!I760</f>
        <v>0</v>
      </c>
      <c r="O1178" s="68">
        <f>'Листы ввода'!J760</f>
        <v>0</v>
      </c>
      <c r="P1178" s="69">
        <f>ROUNDUP('Листы ввода'!K760*'Общ. данные'!$D$26,0)</f>
        <v>0</v>
      </c>
      <c r="Q1178" s="238">
        <f>ROUNDUP('Листы ввода'!L760*'Общ. данные'!$D$26,0)</f>
        <v>0</v>
      </c>
      <c r="R1178" s="239"/>
      <c r="S1178" s="238">
        <f>ROUNDUP('Листы ввода'!M760*'Общ. данные'!$D$26,0)</f>
        <v>0</v>
      </c>
      <c r="T1178" s="240"/>
      <c r="U1178" s="239"/>
      <c r="V1178" s="238">
        <f>ROUNDUP('Листы ввода'!N760*'Общ. данные'!$D$26,0)</f>
        <v>0</v>
      </c>
      <c r="W1178" s="240"/>
      <c r="X1178" s="239"/>
      <c r="Y1178" s="262">
        <f>'Листы ввода'!O760</f>
        <v>0</v>
      </c>
      <c r="Z1178" s="263"/>
      <c r="AA1178" s="26">
        <f>'Листы ввода'!P760</f>
        <v>0</v>
      </c>
      <c r="AB1178" s="68">
        <f>'Листы ввода'!Q760</f>
        <v>0</v>
      </c>
      <c r="AC1178" s="236">
        <f>'Листы ввода'!R760</f>
        <v>0</v>
      </c>
      <c r="AD1178" s="236"/>
      <c r="AE1178" s="233">
        <f>IF('Листы ввода'!T760=1,'Листы на печать'!P1178,AQ1178)</f>
        <v>0</v>
      </c>
      <c r="AF1178" s="264"/>
      <c r="AG1178" s="265"/>
      <c r="AH1178" s="266"/>
      <c r="AI1178" s="26"/>
      <c r="AJ1178" s="27"/>
      <c r="AK1178" s="265"/>
      <c r="AL1178" s="265"/>
      <c r="AM1178" s="266"/>
      <c r="AN1178" s="267"/>
      <c r="AO1178" s="266"/>
      <c r="AP1178" s="301"/>
      <c r="AQ1178" s="46">
        <f t="shared" si="24"/>
        <v>0</v>
      </c>
    </row>
    <row r="1179" spans="1:43" ht="20.45" customHeight="1">
      <c r="A1179" s="314"/>
      <c r="B1179" s="233">
        <f>'Листы ввода'!B761</f>
        <v>0</v>
      </c>
      <c r="C1179" s="234"/>
      <c r="D1179" s="235">
        <f>'Листы ввода'!C761</f>
        <v>0</v>
      </c>
      <c r="E1179" s="236"/>
      <c r="F1179" s="237"/>
      <c r="G1179" s="235">
        <f>'Листы ввода'!D761</f>
        <v>0</v>
      </c>
      <c r="H1179" s="236"/>
      <c r="I1179" s="237"/>
      <c r="J1179" s="26">
        <f>'Листы ввода'!E761</f>
        <v>0</v>
      </c>
      <c r="K1179" s="27">
        <f>'Листы ввода'!F761</f>
        <v>0</v>
      </c>
      <c r="L1179" s="69">
        <f>ROUNDUP('Листы ввода'!G761*'Общ. данные'!$D$26,0)</f>
        <v>0</v>
      </c>
      <c r="M1179" s="67">
        <f>'Листы ввода'!H761</f>
        <v>0</v>
      </c>
      <c r="N1179" s="28">
        <f>'Листы ввода'!I761</f>
        <v>0</v>
      </c>
      <c r="O1179" s="68">
        <f>'Листы ввода'!J761</f>
        <v>0</v>
      </c>
      <c r="P1179" s="69">
        <f>ROUNDUP('Листы ввода'!K761*'Общ. данные'!$D$26,0)</f>
        <v>0</v>
      </c>
      <c r="Q1179" s="238">
        <f>ROUNDUP('Листы ввода'!L761*'Общ. данные'!$D$26,0)</f>
        <v>0</v>
      </c>
      <c r="R1179" s="239"/>
      <c r="S1179" s="238">
        <f>ROUNDUP('Листы ввода'!M761*'Общ. данные'!$D$26,0)</f>
        <v>0</v>
      </c>
      <c r="T1179" s="240"/>
      <c r="U1179" s="239"/>
      <c r="V1179" s="238">
        <f>ROUNDUP('Листы ввода'!N761*'Общ. данные'!$D$26,0)</f>
        <v>0</v>
      </c>
      <c r="W1179" s="240"/>
      <c r="X1179" s="239"/>
      <c r="Y1179" s="262">
        <f>'Листы ввода'!O761</f>
        <v>0</v>
      </c>
      <c r="Z1179" s="263"/>
      <c r="AA1179" s="26">
        <f>'Листы ввода'!P761</f>
        <v>0</v>
      </c>
      <c r="AB1179" s="68">
        <f>'Листы ввода'!Q761</f>
        <v>0</v>
      </c>
      <c r="AC1179" s="236">
        <f>'Листы ввода'!R761</f>
        <v>0</v>
      </c>
      <c r="AD1179" s="236"/>
      <c r="AE1179" s="233">
        <f>IF('Листы ввода'!T761=1,'Листы на печать'!P1179,AQ1179)</f>
        <v>0</v>
      </c>
      <c r="AF1179" s="264"/>
      <c r="AG1179" s="265"/>
      <c r="AH1179" s="266"/>
      <c r="AI1179" s="26"/>
      <c r="AJ1179" s="27"/>
      <c r="AK1179" s="265"/>
      <c r="AL1179" s="265"/>
      <c r="AM1179" s="266"/>
      <c r="AN1179" s="267"/>
      <c r="AO1179" s="266"/>
      <c r="AP1179" s="301"/>
      <c r="AQ1179" s="46">
        <f t="shared" si="24"/>
        <v>0</v>
      </c>
    </row>
    <row r="1180" spans="1:43" ht="20.45" customHeight="1">
      <c r="A1180" s="314"/>
      <c r="B1180" s="233">
        <f>'Листы ввода'!B762</f>
        <v>0</v>
      </c>
      <c r="C1180" s="234"/>
      <c r="D1180" s="235">
        <f>'Листы ввода'!C762</f>
        <v>0</v>
      </c>
      <c r="E1180" s="236"/>
      <c r="F1180" s="237"/>
      <c r="G1180" s="235">
        <f>'Листы ввода'!D762</f>
        <v>0</v>
      </c>
      <c r="H1180" s="236"/>
      <c r="I1180" s="237"/>
      <c r="J1180" s="26">
        <f>'Листы ввода'!E762</f>
        <v>0</v>
      </c>
      <c r="K1180" s="27">
        <f>'Листы ввода'!F762</f>
        <v>0</v>
      </c>
      <c r="L1180" s="69">
        <f>ROUNDUP('Листы ввода'!G762*'Общ. данные'!$D$26,0)</f>
        <v>0</v>
      </c>
      <c r="M1180" s="67">
        <f>'Листы ввода'!H762</f>
        <v>0</v>
      </c>
      <c r="N1180" s="28">
        <f>'Листы ввода'!I762</f>
        <v>0</v>
      </c>
      <c r="O1180" s="68">
        <f>'Листы ввода'!J762</f>
        <v>0</v>
      </c>
      <c r="P1180" s="69">
        <f>ROUNDUP('Листы ввода'!K762*'Общ. данные'!$D$26,0)</f>
        <v>0</v>
      </c>
      <c r="Q1180" s="238">
        <f>ROUNDUP('Листы ввода'!L762*'Общ. данные'!$D$26,0)</f>
        <v>0</v>
      </c>
      <c r="R1180" s="239"/>
      <c r="S1180" s="238">
        <f>ROUNDUP('Листы ввода'!M762*'Общ. данные'!$D$26,0)</f>
        <v>0</v>
      </c>
      <c r="T1180" s="240"/>
      <c r="U1180" s="239"/>
      <c r="V1180" s="238">
        <f>ROUNDUP('Листы ввода'!N762*'Общ. данные'!$D$26,0)</f>
        <v>0</v>
      </c>
      <c r="W1180" s="240"/>
      <c r="X1180" s="239"/>
      <c r="Y1180" s="262">
        <f>'Листы ввода'!O762</f>
        <v>0</v>
      </c>
      <c r="Z1180" s="263"/>
      <c r="AA1180" s="26">
        <f>'Листы ввода'!P762</f>
        <v>0</v>
      </c>
      <c r="AB1180" s="68">
        <f>'Листы ввода'!Q762</f>
        <v>0</v>
      </c>
      <c r="AC1180" s="236">
        <f>'Листы ввода'!R762</f>
        <v>0</v>
      </c>
      <c r="AD1180" s="236"/>
      <c r="AE1180" s="233">
        <f>IF('Листы ввода'!T762=1,'Листы на печать'!P1180,AQ1180)</f>
        <v>0</v>
      </c>
      <c r="AF1180" s="264"/>
      <c r="AG1180" s="265"/>
      <c r="AH1180" s="266"/>
      <c r="AI1180" s="26"/>
      <c r="AJ1180" s="27"/>
      <c r="AK1180" s="265"/>
      <c r="AL1180" s="265"/>
      <c r="AM1180" s="266"/>
      <c r="AN1180" s="267"/>
      <c r="AO1180" s="266"/>
      <c r="AP1180" s="301"/>
      <c r="AQ1180" s="46">
        <f t="shared" si="24"/>
        <v>0</v>
      </c>
    </row>
    <row r="1181" spans="1:43" ht="20.45" customHeight="1">
      <c r="A1181" s="314"/>
      <c r="B1181" s="233">
        <f>'Листы ввода'!B763</f>
        <v>0</v>
      </c>
      <c r="C1181" s="234"/>
      <c r="D1181" s="235">
        <f>'Листы ввода'!C763</f>
        <v>0</v>
      </c>
      <c r="E1181" s="236"/>
      <c r="F1181" s="237"/>
      <c r="G1181" s="235">
        <f>'Листы ввода'!D763</f>
        <v>0</v>
      </c>
      <c r="H1181" s="236"/>
      <c r="I1181" s="237"/>
      <c r="J1181" s="26">
        <f>'Листы ввода'!E763</f>
        <v>0</v>
      </c>
      <c r="K1181" s="27">
        <f>'Листы ввода'!F763</f>
        <v>0</v>
      </c>
      <c r="L1181" s="69">
        <f>ROUNDUP('Листы ввода'!G763*'Общ. данные'!$D$26,0)</f>
        <v>0</v>
      </c>
      <c r="M1181" s="67">
        <f>'Листы ввода'!H763</f>
        <v>0</v>
      </c>
      <c r="N1181" s="28">
        <f>'Листы ввода'!I763</f>
        <v>0</v>
      </c>
      <c r="O1181" s="68">
        <f>'Листы ввода'!J763</f>
        <v>0</v>
      </c>
      <c r="P1181" s="69">
        <f>ROUNDUP('Листы ввода'!K763*'Общ. данные'!$D$26,0)</f>
        <v>0</v>
      </c>
      <c r="Q1181" s="238">
        <f>ROUNDUP('Листы ввода'!L763*'Общ. данные'!$D$26,0)</f>
        <v>0</v>
      </c>
      <c r="R1181" s="239"/>
      <c r="S1181" s="238">
        <f>ROUNDUP('Листы ввода'!M763*'Общ. данные'!$D$26,0)</f>
        <v>0</v>
      </c>
      <c r="T1181" s="240"/>
      <c r="U1181" s="239"/>
      <c r="V1181" s="238">
        <f>ROUNDUP('Листы ввода'!N763*'Общ. данные'!$D$26,0)</f>
        <v>0</v>
      </c>
      <c r="W1181" s="240"/>
      <c r="X1181" s="239"/>
      <c r="Y1181" s="262">
        <f>'Листы ввода'!O763</f>
        <v>0</v>
      </c>
      <c r="Z1181" s="263"/>
      <c r="AA1181" s="26">
        <f>'Листы ввода'!P763</f>
        <v>0</v>
      </c>
      <c r="AB1181" s="68">
        <f>'Листы ввода'!Q763</f>
        <v>0</v>
      </c>
      <c r="AC1181" s="236">
        <f>'Листы ввода'!R763</f>
        <v>0</v>
      </c>
      <c r="AD1181" s="236"/>
      <c r="AE1181" s="233">
        <f>IF('Листы ввода'!T763=1,'Листы на печать'!P1181,AQ1181)</f>
        <v>0</v>
      </c>
      <c r="AF1181" s="264"/>
      <c r="AG1181" s="265"/>
      <c r="AH1181" s="266"/>
      <c r="AI1181" s="26"/>
      <c r="AJ1181" s="27"/>
      <c r="AK1181" s="265"/>
      <c r="AL1181" s="265"/>
      <c r="AM1181" s="266"/>
      <c r="AN1181" s="267"/>
      <c r="AO1181" s="266"/>
      <c r="AP1181" s="301"/>
      <c r="AQ1181" s="46">
        <f t="shared" si="24"/>
        <v>0</v>
      </c>
    </row>
    <row r="1182" spans="1:43" ht="20.45" customHeight="1">
      <c r="A1182" s="314"/>
      <c r="B1182" s="233">
        <f>'Листы ввода'!B764</f>
        <v>0</v>
      </c>
      <c r="C1182" s="234"/>
      <c r="D1182" s="235">
        <f>'Листы ввода'!C764</f>
        <v>0</v>
      </c>
      <c r="E1182" s="236"/>
      <c r="F1182" s="237"/>
      <c r="G1182" s="235">
        <f>'Листы ввода'!D764</f>
        <v>0</v>
      </c>
      <c r="H1182" s="236"/>
      <c r="I1182" s="237"/>
      <c r="J1182" s="26">
        <f>'Листы ввода'!E764</f>
        <v>0</v>
      </c>
      <c r="K1182" s="27">
        <f>'Листы ввода'!F764</f>
        <v>0</v>
      </c>
      <c r="L1182" s="69">
        <f>ROUNDUP('Листы ввода'!G764*'Общ. данные'!$D$26,0)</f>
        <v>0</v>
      </c>
      <c r="M1182" s="67">
        <f>'Листы ввода'!H764</f>
        <v>0</v>
      </c>
      <c r="N1182" s="28">
        <f>'Листы ввода'!I764</f>
        <v>0</v>
      </c>
      <c r="O1182" s="68">
        <f>'Листы ввода'!J764</f>
        <v>0</v>
      </c>
      <c r="P1182" s="69">
        <f>ROUNDUP('Листы ввода'!K764*'Общ. данные'!$D$26,0)</f>
        <v>0</v>
      </c>
      <c r="Q1182" s="238">
        <f>ROUNDUP('Листы ввода'!L764*'Общ. данные'!$D$26,0)</f>
        <v>0</v>
      </c>
      <c r="R1182" s="239"/>
      <c r="S1182" s="238">
        <f>ROUNDUP('Листы ввода'!M764*'Общ. данные'!$D$26,0)</f>
        <v>0</v>
      </c>
      <c r="T1182" s="240"/>
      <c r="U1182" s="239"/>
      <c r="V1182" s="238">
        <f>ROUNDUP('Листы ввода'!N764*'Общ. данные'!$D$26,0)</f>
        <v>0</v>
      </c>
      <c r="W1182" s="240"/>
      <c r="X1182" s="239"/>
      <c r="Y1182" s="262">
        <f>'Листы ввода'!O764</f>
        <v>0</v>
      </c>
      <c r="Z1182" s="263"/>
      <c r="AA1182" s="26">
        <f>'Листы ввода'!P764</f>
        <v>0</v>
      </c>
      <c r="AB1182" s="68">
        <f>'Листы ввода'!Q764</f>
        <v>0</v>
      </c>
      <c r="AC1182" s="236">
        <f>'Листы ввода'!R764</f>
        <v>0</v>
      </c>
      <c r="AD1182" s="236"/>
      <c r="AE1182" s="233">
        <f>IF('Листы ввода'!T764=1,'Листы на печать'!P1182,AQ1182)</f>
        <v>0</v>
      </c>
      <c r="AF1182" s="264"/>
      <c r="AG1182" s="265"/>
      <c r="AH1182" s="266"/>
      <c r="AI1182" s="26"/>
      <c r="AJ1182" s="27"/>
      <c r="AK1182" s="265"/>
      <c r="AL1182" s="265"/>
      <c r="AM1182" s="266"/>
      <c r="AN1182" s="267"/>
      <c r="AO1182" s="266"/>
      <c r="AP1182" s="301"/>
      <c r="AQ1182" s="46">
        <f t="shared" si="24"/>
        <v>0</v>
      </c>
    </row>
    <row r="1183" spans="1:43" ht="20.45" customHeight="1">
      <c r="A1183" s="314"/>
      <c r="B1183" s="233">
        <f>'Листы ввода'!B765</f>
        <v>0</v>
      </c>
      <c r="C1183" s="234"/>
      <c r="D1183" s="235">
        <f>'Листы ввода'!C765</f>
        <v>0</v>
      </c>
      <c r="E1183" s="236"/>
      <c r="F1183" s="237"/>
      <c r="G1183" s="235">
        <f>'Листы ввода'!D765</f>
        <v>0</v>
      </c>
      <c r="H1183" s="236"/>
      <c r="I1183" s="237"/>
      <c r="J1183" s="26">
        <f>'Листы ввода'!E765</f>
        <v>0</v>
      </c>
      <c r="K1183" s="27">
        <f>'Листы ввода'!F765</f>
        <v>0</v>
      </c>
      <c r="L1183" s="69">
        <f>ROUNDUP('Листы ввода'!G765*'Общ. данные'!$D$26,0)</f>
        <v>0</v>
      </c>
      <c r="M1183" s="67">
        <f>'Листы ввода'!H765</f>
        <v>0</v>
      </c>
      <c r="N1183" s="28">
        <f>'Листы ввода'!I765</f>
        <v>0</v>
      </c>
      <c r="O1183" s="68">
        <f>'Листы ввода'!J765</f>
        <v>0</v>
      </c>
      <c r="P1183" s="69">
        <f>ROUNDUP('Листы ввода'!K765*'Общ. данные'!$D$26,0)</f>
        <v>0</v>
      </c>
      <c r="Q1183" s="238">
        <f>ROUNDUP('Листы ввода'!L765*'Общ. данные'!$D$26,0)</f>
        <v>0</v>
      </c>
      <c r="R1183" s="239"/>
      <c r="S1183" s="238">
        <f>ROUNDUP('Листы ввода'!M765*'Общ. данные'!$D$26,0)</f>
        <v>0</v>
      </c>
      <c r="T1183" s="240"/>
      <c r="U1183" s="239"/>
      <c r="V1183" s="238">
        <f>ROUNDUP('Листы ввода'!N765*'Общ. данные'!$D$26,0)</f>
        <v>0</v>
      </c>
      <c r="W1183" s="240"/>
      <c r="X1183" s="239"/>
      <c r="Y1183" s="262">
        <f>'Листы ввода'!O765</f>
        <v>0</v>
      </c>
      <c r="Z1183" s="263"/>
      <c r="AA1183" s="26">
        <f>'Листы ввода'!P765</f>
        <v>0</v>
      </c>
      <c r="AB1183" s="68">
        <f>'Листы ввода'!Q765</f>
        <v>0</v>
      </c>
      <c r="AC1183" s="236">
        <f>'Листы ввода'!R765</f>
        <v>0</v>
      </c>
      <c r="AD1183" s="236"/>
      <c r="AE1183" s="233">
        <f>IF('Листы ввода'!T765=1,'Листы на печать'!P1183,AQ1183)</f>
        <v>0</v>
      </c>
      <c r="AF1183" s="264"/>
      <c r="AG1183" s="265"/>
      <c r="AH1183" s="266"/>
      <c r="AI1183" s="26"/>
      <c r="AJ1183" s="27"/>
      <c r="AK1183" s="265"/>
      <c r="AL1183" s="265"/>
      <c r="AM1183" s="266"/>
      <c r="AN1183" s="267"/>
      <c r="AO1183" s="266"/>
      <c r="AP1183" s="301"/>
      <c r="AQ1183" s="46">
        <f t="shared" si="24"/>
        <v>0</v>
      </c>
    </row>
    <row r="1184" spans="1:43" ht="20.45" customHeight="1">
      <c r="A1184" s="314"/>
      <c r="B1184" s="233">
        <f>'Листы ввода'!B766</f>
        <v>0</v>
      </c>
      <c r="C1184" s="234"/>
      <c r="D1184" s="235">
        <f>'Листы ввода'!C766</f>
        <v>0</v>
      </c>
      <c r="E1184" s="236"/>
      <c r="F1184" s="237"/>
      <c r="G1184" s="235">
        <f>'Листы ввода'!D766</f>
        <v>0</v>
      </c>
      <c r="H1184" s="236"/>
      <c r="I1184" s="237"/>
      <c r="J1184" s="26">
        <f>'Листы ввода'!E766</f>
        <v>0</v>
      </c>
      <c r="K1184" s="27">
        <f>'Листы ввода'!F766</f>
        <v>0</v>
      </c>
      <c r="L1184" s="69">
        <f>ROUNDUP('Листы ввода'!G766*'Общ. данные'!$D$26,0)</f>
        <v>0</v>
      </c>
      <c r="M1184" s="67">
        <f>'Листы ввода'!H766</f>
        <v>0</v>
      </c>
      <c r="N1184" s="28">
        <f>'Листы ввода'!I766</f>
        <v>0</v>
      </c>
      <c r="O1184" s="68">
        <f>'Листы ввода'!J766</f>
        <v>0</v>
      </c>
      <c r="P1184" s="69">
        <f>ROUNDUP('Листы ввода'!K766*'Общ. данные'!$D$26,0)</f>
        <v>0</v>
      </c>
      <c r="Q1184" s="238">
        <f>ROUNDUP('Листы ввода'!L766*'Общ. данные'!$D$26,0)</f>
        <v>0</v>
      </c>
      <c r="R1184" s="239"/>
      <c r="S1184" s="238">
        <f>ROUNDUP('Листы ввода'!M766*'Общ. данные'!$D$26,0)</f>
        <v>0</v>
      </c>
      <c r="T1184" s="240"/>
      <c r="U1184" s="239"/>
      <c r="V1184" s="238">
        <f>ROUNDUP('Листы ввода'!N766*'Общ. данные'!$D$26,0)</f>
        <v>0</v>
      </c>
      <c r="W1184" s="240"/>
      <c r="X1184" s="239"/>
      <c r="Y1184" s="262">
        <f>'Листы ввода'!O766</f>
        <v>0</v>
      </c>
      <c r="Z1184" s="263"/>
      <c r="AA1184" s="26">
        <f>'Листы ввода'!P766</f>
        <v>0</v>
      </c>
      <c r="AB1184" s="68">
        <f>'Листы ввода'!Q766</f>
        <v>0</v>
      </c>
      <c r="AC1184" s="236">
        <f>'Листы ввода'!R766</f>
        <v>0</v>
      </c>
      <c r="AD1184" s="236"/>
      <c r="AE1184" s="233">
        <f>IF('Листы ввода'!T766=1,'Листы на печать'!P1184,AQ1184)</f>
        <v>0</v>
      </c>
      <c r="AF1184" s="264"/>
      <c r="AG1184" s="265"/>
      <c r="AH1184" s="266"/>
      <c r="AI1184" s="26"/>
      <c r="AJ1184" s="27"/>
      <c r="AK1184" s="265"/>
      <c r="AL1184" s="265"/>
      <c r="AM1184" s="266"/>
      <c r="AN1184" s="267"/>
      <c r="AO1184" s="266"/>
      <c r="AP1184" s="301"/>
      <c r="AQ1184" s="46">
        <f t="shared" si="24"/>
        <v>0</v>
      </c>
    </row>
    <row r="1185" spans="1:43" ht="20.45" customHeight="1">
      <c r="A1185" s="314"/>
      <c r="B1185" s="233">
        <f>'Листы ввода'!B767</f>
        <v>0</v>
      </c>
      <c r="C1185" s="234"/>
      <c r="D1185" s="235">
        <f>'Листы ввода'!C767</f>
        <v>0</v>
      </c>
      <c r="E1185" s="236"/>
      <c r="F1185" s="237"/>
      <c r="G1185" s="235">
        <f>'Листы ввода'!D767</f>
        <v>0</v>
      </c>
      <c r="H1185" s="236"/>
      <c r="I1185" s="237"/>
      <c r="J1185" s="26">
        <f>'Листы ввода'!E767</f>
        <v>0</v>
      </c>
      <c r="K1185" s="27">
        <f>'Листы ввода'!F767</f>
        <v>0</v>
      </c>
      <c r="L1185" s="69">
        <f>ROUNDUP('Листы ввода'!G767*'Общ. данные'!$D$26,0)</f>
        <v>0</v>
      </c>
      <c r="M1185" s="67">
        <f>'Листы ввода'!H767</f>
        <v>0</v>
      </c>
      <c r="N1185" s="28">
        <f>'Листы ввода'!I767</f>
        <v>0</v>
      </c>
      <c r="O1185" s="68">
        <f>'Листы ввода'!J767</f>
        <v>0</v>
      </c>
      <c r="P1185" s="69">
        <f>ROUNDUP('Листы ввода'!K767*'Общ. данные'!$D$26,0)</f>
        <v>0</v>
      </c>
      <c r="Q1185" s="238">
        <f>ROUNDUP('Листы ввода'!L767*'Общ. данные'!$D$26,0)</f>
        <v>0</v>
      </c>
      <c r="R1185" s="239"/>
      <c r="S1185" s="238">
        <f>ROUNDUP('Листы ввода'!M767*'Общ. данные'!$D$26,0)</f>
        <v>0</v>
      </c>
      <c r="T1185" s="240"/>
      <c r="U1185" s="239"/>
      <c r="V1185" s="238">
        <f>ROUNDUP('Листы ввода'!N767*'Общ. данные'!$D$26,0)</f>
        <v>0</v>
      </c>
      <c r="W1185" s="240"/>
      <c r="X1185" s="239"/>
      <c r="Y1185" s="262">
        <f>'Листы ввода'!O767</f>
        <v>0</v>
      </c>
      <c r="Z1185" s="263"/>
      <c r="AA1185" s="26">
        <f>'Листы ввода'!P767</f>
        <v>0</v>
      </c>
      <c r="AB1185" s="68">
        <f>'Листы ввода'!Q767</f>
        <v>0</v>
      </c>
      <c r="AC1185" s="236">
        <f>'Листы ввода'!R767</f>
        <v>0</v>
      </c>
      <c r="AD1185" s="236"/>
      <c r="AE1185" s="233">
        <f>IF('Листы ввода'!T767=1,'Листы на печать'!P1185,AQ1185)</f>
        <v>0</v>
      </c>
      <c r="AF1185" s="264"/>
      <c r="AG1185" s="265"/>
      <c r="AH1185" s="266"/>
      <c r="AI1185" s="26"/>
      <c r="AJ1185" s="27"/>
      <c r="AK1185" s="265"/>
      <c r="AL1185" s="265"/>
      <c r="AM1185" s="266"/>
      <c r="AN1185" s="267"/>
      <c r="AO1185" s="266"/>
      <c r="AP1185" s="301"/>
      <c r="AQ1185" s="46">
        <f t="shared" si="24"/>
        <v>0</v>
      </c>
    </row>
    <row r="1186" spans="1:43" ht="20.45" customHeight="1">
      <c r="A1186" s="314"/>
      <c r="B1186" s="233">
        <f>'Листы ввода'!B768</f>
        <v>0</v>
      </c>
      <c r="C1186" s="234"/>
      <c r="D1186" s="235">
        <f>'Листы ввода'!C768</f>
        <v>0</v>
      </c>
      <c r="E1186" s="236"/>
      <c r="F1186" s="237"/>
      <c r="G1186" s="235">
        <f>'Листы ввода'!D768</f>
        <v>0</v>
      </c>
      <c r="H1186" s="236"/>
      <c r="I1186" s="237"/>
      <c r="J1186" s="26">
        <f>'Листы ввода'!E768</f>
        <v>0</v>
      </c>
      <c r="K1186" s="27">
        <f>'Листы ввода'!F768</f>
        <v>0</v>
      </c>
      <c r="L1186" s="69">
        <f>ROUNDUP('Листы ввода'!G768*'Общ. данные'!$D$26,0)</f>
        <v>0</v>
      </c>
      <c r="M1186" s="67">
        <f>'Листы ввода'!H768</f>
        <v>0</v>
      </c>
      <c r="N1186" s="28">
        <f>'Листы ввода'!I768</f>
        <v>0</v>
      </c>
      <c r="O1186" s="68">
        <f>'Листы ввода'!J768</f>
        <v>0</v>
      </c>
      <c r="P1186" s="69">
        <f>ROUNDUP('Листы ввода'!K768*'Общ. данные'!$D$26,0)</f>
        <v>0</v>
      </c>
      <c r="Q1186" s="238">
        <f>ROUNDUP('Листы ввода'!L768*'Общ. данные'!$D$26,0)</f>
        <v>0</v>
      </c>
      <c r="R1186" s="239"/>
      <c r="S1186" s="238">
        <f>ROUNDUP('Листы ввода'!M768*'Общ. данные'!$D$26,0)</f>
        <v>0</v>
      </c>
      <c r="T1186" s="240"/>
      <c r="U1186" s="239"/>
      <c r="V1186" s="238">
        <f>ROUNDUP('Листы ввода'!N768*'Общ. данные'!$D$26,0)</f>
        <v>0</v>
      </c>
      <c r="W1186" s="240"/>
      <c r="X1186" s="239"/>
      <c r="Y1186" s="262">
        <f>'Листы ввода'!O768</f>
        <v>0</v>
      </c>
      <c r="Z1186" s="263"/>
      <c r="AA1186" s="26">
        <f>'Листы ввода'!P768</f>
        <v>0</v>
      </c>
      <c r="AB1186" s="68">
        <f>'Листы ввода'!Q768</f>
        <v>0</v>
      </c>
      <c r="AC1186" s="236">
        <f>'Листы ввода'!R768</f>
        <v>0</v>
      </c>
      <c r="AD1186" s="236"/>
      <c r="AE1186" s="233">
        <f>IF('Листы ввода'!T768=1,'Листы на печать'!P1186,AQ1186)</f>
        <v>0</v>
      </c>
      <c r="AF1186" s="264"/>
      <c r="AG1186" s="265"/>
      <c r="AH1186" s="266"/>
      <c r="AI1186" s="26"/>
      <c r="AJ1186" s="27"/>
      <c r="AK1186" s="265"/>
      <c r="AL1186" s="265"/>
      <c r="AM1186" s="266"/>
      <c r="AN1186" s="267"/>
      <c r="AO1186" s="266"/>
      <c r="AP1186" s="301"/>
      <c r="AQ1186" s="46">
        <f t="shared" si="24"/>
        <v>0</v>
      </c>
    </row>
    <row r="1187" spans="1:43" ht="20.45" customHeight="1">
      <c r="A1187" s="314"/>
      <c r="B1187" s="233">
        <f>'Листы ввода'!B769</f>
        <v>0</v>
      </c>
      <c r="C1187" s="234"/>
      <c r="D1187" s="235">
        <f>'Листы ввода'!C769</f>
        <v>0</v>
      </c>
      <c r="E1187" s="236"/>
      <c r="F1187" s="237"/>
      <c r="G1187" s="235">
        <f>'Листы ввода'!D769</f>
        <v>0</v>
      </c>
      <c r="H1187" s="236"/>
      <c r="I1187" s="237"/>
      <c r="J1187" s="26">
        <f>'Листы ввода'!E769</f>
        <v>0</v>
      </c>
      <c r="K1187" s="27">
        <f>'Листы ввода'!F769</f>
        <v>0</v>
      </c>
      <c r="L1187" s="69">
        <f>ROUNDUP('Листы ввода'!G769*'Общ. данные'!$D$26,0)</f>
        <v>0</v>
      </c>
      <c r="M1187" s="67">
        <f>'Листы ввода'!H769</f>
        <v>0</v>
      </c>
      <c r="N1187" s="28">
        <f>'Листы ввода'!I769</f>
        <v>0</v>
      </c>
      <c r="O1187" s="68">
        <f>'Листы ввода'!J769</f>
        <v>0</v>
      </c>
      <c r="P1187" s="69">
        <f>ROUNDUP('Листы ввода'!K769*'Общ. данные'!$D$26,0)</f>
        <v>0</v>
      </c>
      <c r="Q1187" s="238">
        <f>ROUNDUP('Листы ввода'!L769*'Общ. данные'!$D$26,0)</f>
        <v>0</v>
      </c>
      <c r="R1187" s="239"/>
      <c r="S1187" s="238">
        <f>ROUNDUP('Листы ввода'!M769*'Общ. данные'!$D$26,0)</f>
        <v>0</v>
      </c>
      <c r="T1187" s="240"/>
      <c r="U1187" s="239"/>
      <c r="V1187" s="238">
        <f>ROUNDUP('Листы ввода'!N769*'Общ. данные'!$D$26,0)</f>
        <v>0</v>
      </c>
      <c r="W1187" s="240"/>
      <c r="X1187" s="239"/>
      <c r="Y1187" s="262">
        <f>'Листы ввода'!O769</f>
        <v>0</v>
      </c>
      <c r="Z1187" s="263"/>
      <c r="AA1187" s="26">
        <f>'Листы ввода'!P769</f>
        <v>0</v>
      </c>
      <c r="AB1187" s="68">
        <f>'Листы ввода'!Q769</f>
        <v>0</v>
      </c>
      <c r="AC1187" s="236">
        <f>'Листы ввода'!R769</f>
        <v>0</v>
      </c>
      <c r="AD1187" s="236"/>
      <c r="AE1187" s="233">
        <f>IF('Листы ввода'!T769=1,'Листы на печать'!P1187,AQ1187)</f>
        <v>0</v>
      </c>
      <c r="AF1187" s="264"/>
      <c r="AG1187" s="265"/>
      <c r="AH1187" s="266"/>
      <c r="AI1187" s="26"/>
      <c r="AJ1187" s="27"/>
      <c r="AK1187" s="265"/>
      <c r="AL1187" s="265"/>
      <c r="AM1187" s="266"/>
      <c r="AN1187" s="267"/>
      <c r="AO1187" s="266"/>
      <c r="AP1187" s="301"/>
      <c r="AQ1187" s="46">
        <f t="shared" si="24"/>
        <v>0</v>
      </c>
    </row>
    <row r="1188" spans="1:43" ht="20.45" customHeight="1">
      <c r="A1188" s="314"/>
      <c r="B1188" s="233">
        <f>'Листы ввода'!B770</f>
        <v>0</v>
      </c>
      <c r="C1188" s="234"/>
      <c r="D1188" s="235">
        <f>'Листы ввода'!C770</f>
        <v>0</v>
      </c>
      <c r="E1188" s="236"/>
      <c r="F1188" s="237"/>
      <c r="G1188" s="235">
        <f>'Листы ввода'!D770</f>
        <v>0</v>
      </c>
      <c r="H1188" s="236"/>
      <c r="I1188" s="237"/>
      <c r="J1188" s="26">
        <f>'Листы ввода'!E770</f>
        <v>0</v>
      </c>
      <c r="K1188" s="27">
        <f>'Листы ввода'!F770</f>
        <v>0</v>
      </c>
      <c r="L1188" s="69">
        <f>ROUNDUP('Листы ввода'!G770*'Общ. данные'!$D$26,0)</f>
        <v>0</v>
      </c>
      <c r="M1188" s="67">
        <f>'Листы ввода'!H770</f>
        <v>0</v>
      </c>
      <c r="N1188" s="28">
        <f>'Листы ввода'!I770</f>
        <v>0</v>
      </c>
      <c r="O1188" s="68">
        <f>'Листы ввода'!J770</f>
        <v>0</v>
      </c>
      <c r="P1188" s="69">
        <f>ROUNDUP('Листы ввода'!K770*'Общ. данные'!$D$26,0)</f>
        <v>0</v>
      </c>
      <c r="Q1188" s="238">
        <f>ROUNDUP('Листы ввода'!L770*'Общ. данные'!$D$26,0)</f>
        <v>0</v>
      </c>
      <c r="R1188" s="239"/>
      <c r="S1188" s="238">
        <f>ROUNDUP('Листы ввода'!M770*'Общ. данные'!$D$26,0)</f>
        <v>0</v>
      </c>
      <c r="T1188" s="240"/>
      <c r="U1188" s="239"/>
      <c r="V1188" s="238">
        <f>ROUNDUP('Листы ввода'!N770*'Общ. данные'!$D$26,0)</f>
        <v>0</v>
      </c>
      <c r="W1188" s="240"/>
      <c r="X1188" s="239"/>
      <c r="Y1188" s="262">
        <f>'Листы ввода'!O770</f>
        <v>0</v>
      </c>
      <c r="Z1188" s="263"/>
      <c r="AA1188" s="26">
        <f>'Листы ввода'!P770</f>
        <v>0</v>
      </c>
      <c r="AB1188" s="68">
        <f>'Листы ввода'!Q770</f>
        <v>0</v>
      </c>
      <c r="AC1188" s="236">
        <f>'Листы ввода'!R770</f>
        <v>0</v>
      </c>
      <c r="AD1188" s="236"/>
      <c r="AE1188" s="233">
        <f>IF('Листы ввода'!T770=1,'Листы на печать'!P1188,AQ1188)</f>
        <v>0</v>
      </c>
      <c r="AF1188" s="264"/>
      <c r="AG1188" s="265"/>
      <c r="AH1188" s="266"/>
      <c r="AI1188" s="26"/>
      <c r="AJ1188" s="27"/>
      <c r="AK1188" s="265"/>
      <c r="AL1188" s="265"/>
      <c r="AM1188" s="266"/>
      <c r="AN1188" s="267"/>
      <c r="AO1188" s="266"/>
      <c r="AP1188" s="301"/>
      <c r="AQ1188" s="46">
        <f t="shared" si="24"/>
        <v>0</v>
      </c>
    </row>
    <row r="1189" spans="1:43" ht="20.45" customHeight="1">
      <c r="A1189" s="314"/>
      <c r="B1189" s="233">
        <f>'Листы ввода'!B771</f>
        <v>0</v>
      </c>
      <c r="C1189" s="234"/>
      <c r="D1189" s="235">
        <f>'Листы ввода'!C771</f>
        <v>0</v>
      </c>
      <c r="E1189" s="236"/>
      <c r="F1189" s="237"/>
      <c r="G1189" s="235">
        <f>'Листы ввода'!D771</f>
        <v>0</v>
      </c>
      <c r="H1189" s="236"/>
      <c r="I1189" s="237"/>
      <c r="J1189" s="26">
        <f>'Листы ввода'!E771</f>
        <v>0</v>
      </c>
      <c r="K1189" s="27">
        <f>'Листы ввода'!F771</f>
        <v>0</v>
      </c>
      <c r="L1189" s="69">
        <f>ROUNDUP('Листы ввода'!G771*'Общ. данные'!$D$26,0)</f>
        <v>0</v>
      </c>
      <c r="M1189" s="67">
        <f>'Листы ввода'!H771</f>
        <v>0</v>
      </c>
      <c r="N1189" s="28">
        <f>'Листы ввода'!I771</f>
        <v>0</v>
      </c>
      <c r="O1189" s="68">
        <f>'Листы ввода'!J771</f>
        <v>0</v>
      </c>
      <c r="P1189" s="69">
        <f>ROUNDUP('Листы ввода'!K771*'Общ. данные'!$D$26,0)</f>
        <v>0</v>
      </c>
      <c r="Q1189" s="238">
        <f>ROUNDUP('Листы ввода'!L771*'Общ. данные'!$D$26,0)</f>
        <v>0</v>
      </c>
      <c r="R1189" s="239"/>
      <c r="S1189" s="238">
        <f>ROUNDUP('Листы ввода'!M771*'Общ. данные'!$D$26,0)</f>
        <v>0</v>
      </c>
      <c r="T1189" s="240"/>
      <c r="U1189" s="239"/>
      <c r="V1189" s="238">
        <f>ROUNDUP('Листы ввода'!N771*'Общ. данные'!$D$26,0)</f>
        <v>0</v>
      </c>
      <c r="W1189" s="240"/>
      <c r="X1189" s="239"/>
      <c r="Y1189" s="262">
        <f>'Листы ввода'!O771</f>
        <v>0</v>
      </c>
      <c r="Z1189" s="263"/>
      <c r="AA1189" s="26">
        <f>'Листы ввода'!P771</f>
        <v>0</v>
      </c>
      <c r="AB1189" s="68">
        <f>'Листы ввода'!Q771</f>
        <v>0</v>
      </c>
      <c r="AC1189" s="236">
        <f>'Листы ввода'!R771</f>
        <v>0</v>
      </c>
      <c r="AD1189" s="236"/>
      <c r="AE1189" s="233">
        <f>IF('Листы ввода'!T771=1,'Листы на печать'!P1189,AQ1189)</f>
        <v>0</v>
      </c>
      <c r="AF1189" s="264"/>
      <c r="AG1189" s="265"/>
      <c r="AH1189" s="266"/>
      <c r="AI1189" s="26"/>
      <c r="AJ1189" s="27"/>
      <c r="AK1189" s="265"/>
      <c r="AL1189" s="265"/>
      <c r="AM1189" s="266"/>
      <c r="AN1189" s="267"/>
      <c r="AO1189" s="266"/>
      <c r="AP1189" s="301"/>
      <c r="AQ1189" s="46">
        <f t="shared" si="24"/>
        <v>0</v>
      </c>
    </row>
    <row r="1190" spans="1:43" ht="20.45" customHeight="1">
      <c r="A1190" s="314"/>
      <c r="B1190" s="233">
        <f>'Листы ввода'!B772</f>
        <v>0</v>
      </c>
      <c r="C1190" s="234"/>
      <c r="D1190" s="235">
        <f>'Листы ввода'!C772</f>
        <v>0</v>
      </c>
      <c r="E1190" s="236"/>
      <c r="F1190" s="237"/>
      <c r="G1190" s="235">
        <f>'Листы ввода'!D772</f>
        <v>0</v>
      </c>
      <c r="H1190" s="236"/>
      <c r="I1190" s="237"/>
      <c r="J1190" s="26">
        <f>'Листы ввода'!E772</f>
        <v>0</v>
      </c>
      <c r="K1190" s="27">
        <f>'Листы ввода'!F772</f>
        <v>0</v>
      </c>
      <c r="L1190" s="69">
        <f>ROUNDUP('Листы ввода'!G772*'Общ. данные'!$D$26,0)</f>
        <v>0</v>
      </c>
      <c r="M1190" s="67">
        <f>'Листы ввода'!H772</f>
        <v>0</v>
      </c>
      <c r="N1190" s="28">
        <f>'Листы ввода'!I772</f>
        <v>0</v>
      </c>
      <c r="O1190" s="68">
        <f>'Листы ввода'!J772</f>
        <v>0</v>
      </c>
      <c r="P1190" s="69">
        <f>ROUNDUP('Листы ввода'!K772*'Общ. данные'!$D$26,0)</f>
        <v>0</v>
      </c>
      <c r="Q1190" s="238">
        <f>ROUNDUP('Листы ввода'!L772*'Общ. данные'!$D$26,0)</f>
        <v>0</v>
      </c>
      <c r="R1190" s="239"/>
      <c r="S1190" s="238">
        <f>ROUNDUP('Листы ввода'!M772*'Общ. данные'!$D$26,0)</f>
        <v>0</v>
      </c>
      <c r="T1190" s="240"/>
      <c r="U1190" s="239"/>
      <c r="V1190" s="238">
        <f>ROUNDUP('Листы ввода'!N772*'Общ. данные'!$D$26,0)</f>
        <v>0</v>
      </c>
      <c r="W1190" s="240"/>
      <c r="X1190" s="239"/>
      <c r="Y1190" s="262">
        <f>'Листы ввода'!O772</f>
        <v>0</v>
      </c>
      <c r="Z1190" s="263"/>
      <c r="AA1190" s="26">
        <f>'Листы ввода'!P772</f>
        <v>0</v>
      </c>
      <c r="AB1190" s="68">
        <f>'Листы ввода'!Q772</f>
        <v>0</v>
      </c>
      <c r="AC1190" s="236">
        <f>'Листы ввода'!R772</f>
        <v>0</v>
      </c>
      <c r="AD1190" s="236"/>
      <c r="AE1190" s="233">
        <f>IF('Листы ввода'!T772=1,'Листы на печать'!P1190,AQ1190)</f>
        <v>0</v>
      </c>
      <c r="AF1190" s="264"/>
      <c r="AG1190" s="265"/>
      <c r="AH1190" s="266"/>
      <c r="AI1190" s="26"/>
      <c r="AJ1190" s="27"/>
      <c r="AK1190" s="265"/>
      <c r="AL1190" s="265"/>
      <c r="AM1190" s="266"/>
      <c r="AN1190" s="267"/>
      <c r="AO1190" s="266"/>
      <c r="AP1190" s="301"/>
      <c r="AQ1190" s="46">
        <f t="shared" si="24"/>
        <v>0</v>
      </c>
    </row>
    <row r="1191" spans="1:43" ht="20.45" customHeight="1">
      <c r="A1191" s="314"/>
      <c r="B1191" s="233">
        <f>'Листы ввода'!B773</f>
        <v>0</v>
      </c>
      <c r="C1191" s="234"/>
      <c r="D1191" s="235">
        <f>'Листы ввода'!C773</f>
        <v>0</v>
      </c>
      <c r="E1191" s="236"/>
      <c r="F1191" s="237"/>
      <c r="G1191" s="235">
        <f>'Листы ввода'!D773</f>
        <v>0</v>
      </c>
      <c r="H1191" s="236"/>
      <c r="I1191" s="237"/>
      <c r="J1191" s="26">
        <f>'Листы ввода'!E773</f>
        <v>0</v>
      </c>
      <c r="K1191" s="27">
        <f>'Листы ввода'!F773</f>
        <v>0</v>
      </c>
      <c r="L1191" s="69">
        <f>ROUNDUP('Листы ввода'!G773*'Общ. данные'!$D$26,0)</f>
        <v>0</v>
      </c>
      <c r="M1191" s="67">
        <f>'Листы ввода'!H773</f>
        <v>0</v>
      </c>
      <c r="N1191" s="28">
        <f>'Листы ввода'!I773</f>
        <v>0</v>
      </c>
      <c r="O1191" s="68">
        <f>'Листы ввода'!J773</f>
        <v>0</v>
      </c>
      <c r="P1191" s="69">
        <f>ROUNDUP('Листы ввода'!K773*'Общ. данные'!$D$26,0)</f>
        <v>0</v>
      </c>
      <c r="Q1191" s="238">
        <f>ROUNDUP('Листы ввода'!L773*'Общ. данные'!$D$26,0)</f>
        <v>0</v>
      </c>
      <c r="R1191" s="239"/>
      <c r="S1191" s="238">
        <f>ROUNDUP('Листы ввода'!M773*'Общ. данные'!$D$26,0)</f>
        <v>0</v>
      </c>
      <c r="T1191" s="240"/>
      <c r="U1191" s="239"/>
      <c r="V1191" s="238">
        <f>ROUNDUP('Листы ввода'!N773*'Общ. данные'!$D$26,0)</f>
        <v>0</v>
      </c>
      <c r="W1191" s="240"/>
      <c r="X1191" s="239"/>
      <c r="Y1191" s="262">
        <f>'Листы ввода'!O773</f>
        <v>0</v>
      </c>
      <c r="Z1191" s="263"/>
      <c r="AA1191" s="26">
        <f>'Листы ввода'!P773</f>
        <v>0</v>
      </c>
      <c r="AB1191" s="68">
        <f>'Листы ввода'!Q773</f>
        <v>0</v>
      </c>
      <c r="AC1191" s="236">
        <f>'Листы ввода'!R773</f>
        <v>0</v>
      </c>
      <c r="AD1191" s="236"/>
      <c r="AE1191" s="233">
        <f>IF('Листы ввода'!T773=1,'Листы на печать'!P1191,AQ1191)</f>
        <v>0</v>
      </c>
      <c r="AF1191" s="264"/>
      <c r="AG1191" s="265"/>
      <c r="AH1191" s="266"/>
      <c r="AI1191" s="26"/>
      <c r="AJ1191" s="27"/>
      <c r="AK1191" s="265"/>
      <c r="AL1191" s="265"/>
      <c r="AM1191" s="266"/>
      <c r="AN1191" s="267"/>
      <c r="AO1191" s="266"/>
      <c r="AP1191" s="301"/>
      <c r="AQ1191" s="46">
        <f t="shared" si="24"/>
        <v>0</v>
      </c>
    </row>
    <row r="1192" spans="1:43" ht="20.45" customHeight="1">
      <c r="A1192" s="314"/>
      <c r="B1192" s="233">
        <f>'Листы ввода'!B774</f>
        <v>0</v>
      </c>
      <c r="C1192" s="234"/>
      <c r="D1192" s="235">
        <f>'Листы ввода'!C774</f>
        <v>0</v>
      </c>
      <c r="E1192" s="236"/>
      <c r="F1192" s="237"/>
      <c r="G1192" s="235">
        <f>'Листы ввода'!D774</f>
        <v>0</v>
      </c>
      <c r="H1192" s="236"/>
      <c r="I1192" s="237"/>
      <c r="J1192" s="26">
        <f>'Листы ввода'!E774</f>
        <v>0</v>
      </c>
      <c r="K1192" s="27">
        <f>'Листы ввода'!F774</f>
        <v>0</v>
      </c>
      <c r="L1192" s="69">
        <f>ROUNDUP('Листы ввода'!G774*'Общ. данные'!$D$26,0)</f>
        <v>0</v>
      </c>
      <c r="M1192" s="67">
        <f>'Листы ввода'!H774</f>
        <v>0</v>
      </c>
      <c r="N1192" s="28">
        <f>'Листы ввода'!I774</f>
        <v>0</v>
      </c>
      <c r="O1192" s="68">
        <f>'Листы ввода'!J774</f>
        <v>0</v>
      </c>
      <c r="P1192" s="69">
        <f>ROUNDUP('Листы ввода'!K774*'Общ. данные'!$D$26,0)</f>
        <v>0</v>
      </c>
      <c r="Q1192" s="238">
        <f>ROUNDUP('Листы ввода'!L774*'Общ. данные'!$D$26,0)</f>
        <v>0</v>
      </c>
      <c r="R1192" s="239"/>
      <c r="S1192" s="238">
        <f>ROUNDUP('Листы ввода'!M774*'Общ. данные'!$D$26,0)</f>
        <v>0</v>
      </c>
      <c r="T1192" s="240"/>
      <c r="U1192" s="239"/>
      <c r="V1192" s="238">
        <f>ROUNDUP('Листы ввода'!N774*'Общ. данные'!$D$26,0)</f>
        <v>0</v>
      </c>
      <c r="W1192" s="240"/>
      <c r="X1192" s="239"/>
      <c r="Y1192" s="262">
        <f>'Листы ввода'!O774</f>
        <v>0</v>
      </c>
      <c r="Z1192" s="263"/>
      <c r="AA1192" s="26">
        <f>'Листы ввода'!P774</f>
        <v>0</v>
      </c>
      <c r="AB1192" s="68">
        <f>'Листы ввода'!Q774</f>
        <v>0</v>
      </c>
      <c r="AC1192" s="236">
        <f>'Листы ввода'!R774</f>
        <v>0</v>
      </c>
      <c r="AD1192" s="236"/>
      <c r="AE1192" s="233">
        <f>IF('Листы ввода'!T774=1,'Листы на печать'!P1192,AQ1192)</f>
        <v>0</v>
      </c>
      <c r="AF1192" s="264"/>
      <c r="AG1192" s="265"/>
      <c r="AH1192" s="266"/>
      <c r="AI1192" s="26"/>
      <c r="AJ1192" s="27"/>
      <c r="AK1192" s="265"/>
      <c r="AL1192" s="265"/>
      <c r="AM1192" s="266"/>
      <c r="AN1192" s="267"/>
      <c r="AO1192" s="266"/>
      <c r="AP1192" s="301"/>
      <c r="AQ1192" s="46">
        <f t="shared" si="24"/>
        <v>0</v>
      </c>
    </row>
    <row r="1193" spans="1:43" ht="20.45" customHeight="1">
      <c r="A1193" s="314"/>
      <c r="B1193" s="233">
        <f>'Листы ввода'!B775</f>
        <v>0</v>
      </c>
      <c r="C1193" s="234"/>
      <c r="D1193" s="235">
        <f>'Листы ввода'!C775</f>
        <v>0</v>
      </c>
      <c r="E1193" s="236"/>
      <c r="F1193" s="237"/>
      <c r="G1193" s="235">
        <f>'Листы ввода'!D775</f>
        <v>0</v>
      </c>
      <c r="H1193" s="236"/>
      <c r="I1193" s="237"/>
      <c r="J1193" s="26">
        <f>'Листы ввода'!E775</f>
        <v>0</v>
      </c>
      <c r="K1193" s="27">
        <f>'Листы ввода'!F775</f>
        <v>0</v>
      </c>
      <c r="L1193" s="69">
        <f>ROUNDUP('Листы ввода'!G775*'Общ. данные'!$D$26,0)</f>
        <v>0</v>
      </c>
      <c r="M1193" s="67">
        <f>'Листы ввода'!H775</f>
        <v>0</v>
      </c>
      <c r="N1193" s="28">
        <f>'Листы ввода'!I775</f>
        <v>0</v>
      </c>
      <c r="O1193" s="68">
        <f>'Листы ввода'!J775</f>
        <v>0</v>
      </c>
      <c r="P1193" s="69">
        <f>ROUNDUP('Листы ввода'!K775*'Общ. данные'!$D$26,0)</f>
        <v>0</v>
      </c>
      <c r="Q1193" s="238">
        <f>ROUNDUP('Листы ввода'!L775*'Общ. данные'!$D$26,0)</f>
        <v>0</v>
      </c>
      <c r="R1193" s="239"/>
      <c r="S1193" s="238">
        <f>ROUNDUP('Листы ввода'!M775*'Общ. данные'!$D$26,0)</f>
        <v>0</v>
      </c>
      <c r="T1193" s="240"/>
      <c r="U1193" s="239"/>
      <c r="V1193" s="238">
        <f>ROUNDUP('Листы ввода'!N775*'Общ. данные'!$D$26,0)</f>
        <v>0</v>
      </c>
      <c r="W1193" s="240"/>
      <c r="X1193" s="239"/>
      <c r="Y1193" s="262">
        <f>'Листы ввода'!O775</f>
        <v>0</v>
      </c>
      <c r="Z1193" s="263"/>
      <c r="AA1193" s="26">
        <f>'Листы ввода'!P775</f>
        <v>0</v>
      </c>
      <c r="AB1193" s="68">
        <f>'Листы ввода'!Q775</f>
        <v>0</v>
      </c>
      <c r="AC1193" s="236">
        <f>'Листы ввода'!R775</f>
        <v>0</v>
      </c>
      <c r="AD1193" s="236"/>
      <c r="AE1193" s="233">
        <f>IF('Листы ввода'!T775=1,'Листы на печать'!P1193,AQ1193)</f>
        <v>0</v>
      </c>
      <c r="AF1193" s="264"/>
      <c r="AG1193" s="265"/>
      <c r="AH1193" s="266"/>
      <c r="AI1193" s="26"/>
      <c r="AJ1193" s="27"/>
      <c r="AK1193" s="265"/>
      <c r="AL1193" s="265"/>
      <c r="AM1193" s="266"/>
      <c r="AN1193" s="267"/>
      <c r="AO1193" s="266"/>
      <c r="AP1193" s="301"/>
      <c r="AQ1193" s="46">
        <f t="shared" si="24"/>
        <v>0</v>
      </c>
    </row>
    <row r="1194" spans="1:43" ht="20.45" customHeight="1">
      <c r="A1194" s="314"/>
      <c r="B1194" s="233">
        <f>'Листы ввода'!B776</f>
        <v>0</v>
      </c>
      <c r="C1194" s="234"/>
      <c r="D1194" s="235">
        <f>'Листы ввода'!C776</f>
        <v>0</v>
      </c>
      <c r="E1194" s="236"/>
      <c r="F1194" s="237"/>
      <c r="G1194" s="235">
        <f>'Листы ввода'!D776</f>
        <v>0</v>
      </c>
      <c r="H1194" s="236"/>
      <c r="I1194" s="237"/>
      <c r="J1194" s="26">
        <f>'Листы ввода'!E776</f>
        <v>0</v>
      </c>
      <c r="K1194" s="27">
        <f>'Листы ввода'!F776</f>
        <v>0</v>
      </c>
      <c r="L1194" s="69">
        <f>ROUNDUP('Листы ввода'!G776*'Общ. данные'!$D$26,0)</f>
        <v>0</v>
      </c>
      <c r="M1194" s="67">
        <f>'Листы ввода'!H776</f>
        <v>0</v>
      </c>
      <c r="N1194" s="28">
        <f>'Листы ввода'!I776</f>
        <v>0</v>
      </c>
      <c r="O1194" s="68">
        <f>'Листы ввода'!J776</f>
        <v>0</v>
      </c>
      <c r="P1194" s="69">
        <f>ROUNDUP('Листы ввода'!K776*'Общ. данные'!$D$26,0)</f>
        <v>0</v>
      </c>
      <c r="Q1194" s="238">
        <f>ROUNDUP('Листы ввода'!L776*'Общ. данные'!$D$26,0)</f>
        <v>0</v>
      </c>
      <c r="R1194" s="239"/>
      <c r="S1194" s="238">
        <f>ROUNDUP('Листы ввода'!M776*'Общ. данные'!$D$26,0)</f>
        <v>0</v>
      </c>
      <c r="T1194" s="240"/>
      <c r="U1194" s="239"/>
      <c r="V1194" s="238">
        <f>ROUNDUP('Листы ввода'!N776*'Общ. данные'!$D$26,0)</f>
        <v>0</v>
      </c>
      <c r="W1194" s="240"/>
      <c r="X1194" s="239"/>
      <c r="Y1194" s="262">
        <f>'Листы ввода'!O776</f>
        <v>0</v>
      </c>
      <c r="Z1194" s="263"/>
      <c r="AA1194" s="26">
        <f>'Листы ввода'!P776</f>
        <v>0</v>
      </c>
      <c r="AB1194" s="68">
        <f>'Листы ввода'!Q776</f>
        <v>0</v>
      </c>
      <c r="AC1194" s="236">
        <f>'Листы ввода'!R776</f>
        <v>0</v>
      </c>
      <c r="AD1194" s="236"/>
      <c r="AE1194" s="233">
        <f>IF('Листы ввода'!T776=1,'Листы на печать'!P1194,AQ1194)</f>
        <v>0</v>
      </c>
      <c r="AF1194" s="264"/>
      <c r="AG1194" s="265"/>
      <c r="AH1194" s="266"/>
      <c r="AI1194" s="26"/>
      <c r="AJ1194" s="27"/>
      <c r="AK1194" s="265"/>
      <c r="AL1194" s="265"/>
      <c r="AM1194" s="266"/>
      <c r="AN1194" s="267"/>
      <c r="AO1194" s="266"/>
      <c r="AP1194" s="301"/>
      <c r="AQ1194" s="46">
        <f t="shared" si="24"/>
        <v>0</v>
      </c>
    </row>
    <row r="1195" spans="1:43" ht="20.45" customHeight="1">
      <c r="A1195" s="314"/>
      <c r="B1195" s="233">
        <f>'Листы ввода'!B777</f>
        <v>0</v>
      </c>
      <c r="C1195" s="234"/>
      <c r="D1195" s="235">
        <f>'Листы ввода'!C777</f>
        <v>0</v>
      </c>
      <c r="E1195" s="236"/>
      <c r="F1195" s="237"/>
      <c r="G1195" s="235">
        <f>'Листы ввода'!D777</f>
        <v>0</v>
      </c>
      <c r="H1195" s="236"/>
      <c r="I1195" s="237"/>
      <c r="J1195" s="26">
        <f>'Листы ввода'!E777</f>
        <v>0</v>
      </c>
      <c r="K1195" s="27">
        <f>'Листы ввода'!F777</f>
        <v>0</v>
      </c>
      <c r="L1195" s="69">
        <f>ROUNDUP('Листы ввода'!G777*'Общ. данные'!$D$26,0)</f>
        <v>0</v>
      </c>
      <c r="M1195" s="67">
        <f>'Листы ввода'!H777</f>
        <v>0</v>
      </c>
      <c r="N1195" s="28">
        <f>'Листы ввода'!I777</f>
        <v>0</v>
      </c>
      <c r="O1195" s="68">
        <f>'Листы ввода'!J777</f>
        <v>0</v>
      </c>
      <c r="P1195" s="69">
        <f>ROUNDUP('Листы ввода'!K777*'Общ. данные'!$D$26,0)</f>
        <v>0</v>
      </c>
      <c r="Q1195" s="238">
        <f>ROUNDUP('Листы ввода'!L777*'Общ. данные'!$D$26,0)</f>
        <v>0</v>
      </c>
      <c r="R1195" s="239"/>
      <c r="S1195" s="238">
        <f>ROUNDUP('Листы ввода'!M777*'Общ. данные'!$D$26,0)</f>
        <v>0</v>
      </c>
      <c r="T1195" s="240"/>
      <c r="U1195" s="239"/>
      <c r="V1195" s="238">
        <f>ROUNDUP('Листы ввода'!N777*'Общ. данные'!$D$26,0)</f>
        <v>0</v>
      </c>
      <c r="W1195" s="240"/>
      <c r="X1195" s="239"/>
      <c r="Y1195" s="262">
        <f>'Листы ввода'!O777</f>
        <v>0</v>
      </c>
      <c r="Z1195" s="263"/>
      <c r="AA1195" s="26">
        <f>'Листы ввода'!P777</f>
        <v>0</v>
      </c>
      <c r="AB1195" s="68">
        <f>'Листы ввода'!Q777</f>
        <v>0</v>
      </c>
      <c r="AC1195" s="236">
        <f>'Листы ввода'!R777</f>
        <v>0</v>
      </c>
      <c r="AD1195" s="236"/>
      <c r="AE1195" s="233">
        <f>IF('Листы ввода'!T777=1,'Листы на печать'!P1195,AQ1195)</f>
        <v>0</v>
      </c>
      <c r="AF1195" s="264"/>
      <c r="AG1195" s="265"/>
      <c r="AH1195" s="266"/>
      <c r="AI1195" s="31"/>
      <c r="AJ1195" s="32"/>
      <c r="AK1195" s="265"/>
      <c r="AL1195" s="265"/>
      <c r="AM1195" s="266"/>
      <c r="AN1195" s="267"/>
      <c r="AO1195" s="266"/>
      <c r="AP1195" s="301"/>
      <c r="AQ1195" s="46">
        <f t="shared" si="24"/>
        <v>0</v>
      </c>
    </row>
    <row r="1196" spans="1:43" ht="20.45" customHeight="1">
      <c r="A1196" s="314"/>
      <c r="B1196" s="233">
        <f>'Листы ввода'!B778</f>
        <v>0</v>
      </c>
      <c r="C1196" s="234"/>
      <c r="D1196" s="235">
        <f>'Листы ввода'!C778</f>
        <v>0</v>
      </c>
      <c r="E1196" s="236"/>
      <c r="F1196" s="237"/>
      <c r="G1196" s="235">
        <f>'Листы ввода'!D778</f>
        <v>0</v>
      </c>
      <c r="H1196" s="236"/>
      <c r="I1196" s="237"/>
      <c r="J1196" s="26">
        <f>'Листы ввода'!E778</f>
        <v>0</v>
      </c>
      <c r="K1196" s="27">
        <f>'Листы ввода'!F778</f>
        <v>0</v>
      </c>
      <c r="L1196" s="69">
        <f>ROUNDUP('Листы ввода'!G778*'Общ. данные'!$D$26,0)</f>
        <v>0</v>
      </c>
      <c r="M1196" s="67">
        <f>'Листы ввода'!H778</f>
        <v>0</v>
      </c>
      <c r="N1196" s="28">
        <f>'Листы ввода'!I778</f>
        <v>0</v>
      </c>
      <c r="O1196" s="68">
        <f>'Листы ввода'!J778</f>
        <v>0</v>
      </c>
      <c r="P1196" s="69">
        <f>ROUNDUP('Листы ввода'!K778*'Общ. данные'!$D$26,0)</f>
        <v>0</v>
      </c>
      <c r="Q1196" s="238">
        <f>ROUNDUP('Листы ввода'!L778*'Общ. данные'!$D$26,0)</f>
        <v>0</v>
      </c>
      <c r="R1196" s="239"/>
      <c r="S1196" s="238">
        <f>ROUNDUP('Листы ввода'!M778*'Общ. данные'!$D$26,0)</f>
        <v>0</v>
      </c>
      <c r="T1196" s="240"/>
      <c r="U1196" s="239"/>
      <c r="V1196" s="238">
        <f>ROUNDUP('Листы ввода'!N778*'Общ. данные'!$D$26,0)</f>
        <v>0</v>
      </c>
      <c r="W1196" s="240"/>
      <c r="X1196" s="239"/>
      <c r="Y1196" s="262">
        <f>'Листы ввода'!O778</f>
        <v>0</v>
      </c>
      <c r="Z1196" s="263"/>
      <c r="AA1196" s="26">
        <f>'Листы ввода'!P778</f>
        <v>0</v>
      </c>
      <c r="AB1196" s="68">
        <f>'Листы ввода'!Q778</f>
        <v>0</v>
      </c>
      <c r="AC1196" s="236">
        <f>'Листы ввода'!R778</f>
        <v>0</v>
      </c>
      <c r="AD1196" s="236"/>
      <c r="AE1196" s="233">
        <f>IF('Листы ввода'!T778=1,'Листы на печать'!P1196,AQ1196)</f>
        <v>0</v>
      </c>
      <c r="AF1196" s="264"/>
      <c r="AG1196" s="265"/>
      <c r="AH1196" s="266"/>
      <c r="AI1196" s="31"/>
      <c r="AJ1196" s="32"/>
      <c r="AK1196" s="265"/>
      <c r="AL1196" s="265"/>
      <c r="AM1196" s="266"/>
      <c r="AN1196" s="267"/>
      <c r="AO1196" s="266"/>
      <c r="AP1196" s="301"/>
      <c r="AQ1196" s="46">
        <f t="shared" si="24"/>
        <v>0</v>
      </c>
    </row>
    <row r="1197" spans="1:43" ht="20.45" customHeight="1">
      <c r="A1197" s="314"/>
      <c r="B1197" s="233">
        <f>'Листы ввода'!B779</f>
        <v>0</v>
      </c>
      <c r="C1197" s="234"/>
      <c r="D1197" s="235">
        <f>'Листы ввода'!C779</f>
        <v>0</v>
      </c>
      <c r="E1197" s="236"/>
      <c r="F1197" s="237"/>
      <c r="G1197" s="235">
        <f>'Листы ввода'!D779</f>
        <v>0</v>
      </c>
      <c r="H1197" s="236"/>
      <c r="I1197" s="237"/>
      <c r="J1197" s="26">
        <f>'Листы ввода'!E779</f>
        <v>0</v>
      </c>
      <c r="K1197" s="27">
        <f>'Листы ввода'!F779</f>
        <v>0</v>
      </c>
      <c r="L1197" s="69">
        <f>ROUNDUP('Листы ввода'!G779*'Общ. данные'!$D$26,0)</f>
        <v>0</v>
      </c>
      <c r="M1197" s="67">
        <f>'Листы ввода'!H779</f>
        <v>0</v>
      </c>
      <c r="N1197" s="28">
        <f>'Листы ввода'!I779</f>
        <v>0</v>
      </c>
      <c r="O1197" s="68">
        <f>'Листы ввода'!J779</f>
        <v>0</v>
      </c>
      <c r="P1197" s="69">
        <f>ROUNDUP('Листы ввода'!K779*'Общ. данные'!$D$26,0)</f>
        <v>0</v>
      </c>
      <c r="Q1197" s="238">
        <f>ROUNDUP('Листы ввода'!L779*'Общ. данные'!$D$26,0)</f>
        <v>0</v>
      </c>
      <c r="R1197" s="239"/>
      <c r="S1197" s="238">
        <f>ROUNDUP('Листы ввода'!M779*'Общ. данные'!$D$26,0)</f>
        <v>0</v>
      </c>
      <c r="T1197" s="240"/>
      <c r="U1197" s="239"/>
      <c r="V1197" s="238">
        <f>ROUNDUP('Листы ввода'!N779*'Общ. данные'!$D$26,0)</f>
        <v>0</v>
      </c>
      <c r="W1197" s="240"/>
      <c r="X1197" s="239"/>
      <c r="Y1197" s="262">
        <f>'Листы ввода'!O779</f>
        <v>0</v>
      </c>
      <c r="Z1197" s="263"/>
      <c r="AA1197" s="26">
        <f>'Листы ввода'!P779</f>
        <v>0</v>
      </c>
      <c r="AB1197" s="68">
        <f>'Листы ввода'!Q779</f>
        <v>0</v>
      </c>
      <c r="AC1197" s="236">
        <f>'Листы ввода'!R779</f>
        <v>0</v>
      </c>
      <c r="AD1197" s="236"/>
      <c r="AE1197" s="233">
        <f>IF('Листы ввода'!T779=1,'Листы на печать'!P1197,AQ1197)</f>
        <v>0</v>
      </c>
      <c r="AF1197" s="264"/>
      <c r="AG1197" s="265"/>
      <c r="AH1197" s="266"/>
      <c r="AI1197" s="33"/>
      <c r="AJ1197" s="34"/>
      <c r="AK1197" s="265"/>
      <c r="AL1197" s="265"/>
      <c r="AM1197" s="266"/>
      <c r="AN1197" s="275"/>
      <c r="AO1197" s="276"/>
      <c r="AP1197" s="301"/>
      <c r="AQ1197" s="46">
        <f t="shared" si="24"/>
        <v>0</v>
      </c>
    </row>
    <row r="1198" spans="1:43" ht="20.45" customHeight="1" thickBot="1">
      <c r="A1198" s="314"/>
      <c r="B1198" s="269">
        <f>'Листы ввода'!B780</f>
        <v>0</v>
      </c>
      <c r="C1198" s="277"/>
      <c r="D1198" s="278">
        <f>'Листы ввода'!C780</f>
        <v>0</v>
      </c>
      <c r="E1198" s="268"/>
      <c r="F1198" s="279"/>
      <c r="G1198" s="278">
        <f>'Листы ввода'!D780</f>
        <v>0</v>
      </c>
      <c r="H1198" s="268"/>
      <c r="I1198" s="279"/>
      <c r="J1198" s="88">
        <f>'Листы ввода'!E780</f>
        <v>0</v>
      </c>
      <c r="K1198" s="89">
        <f>'Листы ввода'!F780</f>
        <v>0</v>
      </c>
      <c r="L1198" s="86">
        <f>ROUNDUP('Листы ввода'!G780*'Общ. данные'!$D$26,0)</f>
        <v>0</v>
      </c>
      <c r="M1198" s="85">
        <f>'Листы ввода'!H780</f>
        <v>0</v>
      </c>
      <c r="N1198" s="90">
        <f>'Листы ввода'!I780</f>
        <v>0</v>
      </c>
      <c r="O1198" s="87">
        <f>'Листы ввода'!J780</f>
        <v>0</v>
      </c>
      <c r="P1198" s="86">
        <f>ROUNDUP('Листы ввода'!K780*'Общ. данные'!$D$26,0)</f>
        <v>0</v>
      </c>
      <c r="Q1198" s="258">
        <f>ROUNDUP('Листы ввода'!L780*'Общ. данные'!$D$26,0)</f>
        <v>0</v>
      </c>
      <c r="R1198" s="259"/>
      <c r="S1198" s="258">
        <f>ROUNDUP('Листы ввода'!M780*'Общ. данные'!$D$26,0)</f>
        <v>0</v>
      </c>
      <c r="T1198" s="280"/>
      <c r="U1198" s="259"/>
      <c r="V1198" s="258">
        <f>ROUNDUP('Листы ввода'!N780*'Общ. данные'!$D$26,0)</f>
        <v>0</v>
      </c>
      <c r="W1198" s="280"/>
      <c r="X1198" s="259"/>
      <c r="Y1198" s="281">
        <f>'Листы ввода'!O780</f>
        <v>0</v>
      </c>
      <c r="Z1198" s="282"/>
      <c r="AA1198" s="88">
        <f>'Листы ввода'!P780</f>
        <v>0</v>
      </c>
      <c r="AB1198" s="87">
        <f>'Листы ввода'!Q780</f>
        <v>0</v>
      </c>
      <c r="AC1198" s="268">
        <f>'Листы ввода'!R780</f>
        <v>0</v>
      </c>
      <c r="AD1198" s="268"/>
      <c r="AE1198" s="269">
        <f>IF('Листы ввода'!T780=1,'Листы на печать'!P1198,AQ1198)</f>
        <v>0</v>
      </c>
      <c r="AF1198" s="270"/>
      <c r="AG1198" s="271"/>
      <c r="AH1198" s="272"/>
      <c r="AI1198" s="35"/>
      <c r="AJ1198" s="36"/>
      <c r="AK1198" s="271"/>
      <c r="AL1198" s="271"/>
      <c r="AM1198" s="272"/>
      <c r="AN1198" s="273"/>
      <c r="AO1198" s="274"/>
      <c r="AP1198" s="301"/>
      <c r="AQ1198" s="46">
        <f t="shared" si="24"/>
        <v>0</v>
      </c>
    </row>
    <row r="1199" spans="1:43" ht="20.45" customHeight="1">
      <c r="A1199" s="314"/>
      <c r="B1199" s="241"/>
      <c r="C1199" s="242"/>
      <c r="D1199" s="242"/>
      <c r="E1199" s="242"/>
      <c r="F1199" s="242"/>
      <c r="G1199" s="242"/>
      <c r="H1199" s="242"/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2"/>
      <c r="S1199" s="242"/>
      <c r="T1199" s="242"/>
      <c r="U1199" s="242"/>
      <c r="V1199" s="242"/>
      <c r="W1199" s="242"/>
      <c r="X1199" s="242"/>
      <c r="Y1199" s="242"/>
      <c r="Z1199" s="242"/>
      <c r="AA1199" s="242"/>
      <c r="AB1199" s="242"/>
      <c r="AC1199" s="242"/>
      <c r="AD1199" s="242"/>
      <c r="AE1199" s="242"/>
      <c r="AF1199" s="242"/>
      <c r="AG1199" s="242"/>
      <c r="AH1199" s="242"/>
      <c r="AI1199" s="242"/>
      <c r="AJ1199" s="242"/>
      <c r="AK1199" s="242"/>
      <c r="AL1199" s="242"/>
      <c r="AM1199" s="242"/>
      <c r="AN1199" s="242"/>
      <c r="AO1199" s="243"/>
      <c r="AP1199" s="301"/>
    </row>
    <row r="1200" spans="1:43" ht="20.45" customHeight="1" thickBot="1">
      <c r="A1200" s="314"/>
      <c r="B1200" s="241"/>
      <c r="C1200" s="242"/>
      <c r="D1200" s="242"/>
      <c r="E1200" s="242"/>
      <c r="F1200" s="242"/>
      <c r="G1200" s="242"/>
      <c r="H1200" s="242"/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2"/>
      <c r="S1200" s="242"/>
      <c r="T1200" s="242"/>
      <c r="U1200" s="242"/>
      <c r="V1200" s="242"/>
      <c r="W1200" s="242"/>
      <c r="X1200" s="242"/>
      <c r="Y1200" s="242"/>
      <c r="Z1200" s="242"/>
      <c r="AA1200" s="242"/>
      <c r="AB1200" s="242"/>
      <c r="AC1200" s="242"/>
      <c r="AD1200" s="242"/>
      <c r="AE1200" s="242"/>
      <c r="AF1200" s="242"/>
      <c r="AG1200" s="242"/>
      <c r="AH1200" s="242"/>
      <c r="AI1200" s="242"/>
      <c r="AJ1200" s="242"/>
      <c r="AK1200" s="242"/>
      <c r="AL1200" s="242"/>
      <c r="AM1200" s="242"/>
      <c r="AN1200" s="242"/>
      <c r="AO1200" s="243"/>
      <c r="AP1200" s="301"/>
    </row>
    <row r="1201" spans="1:43" ht="12.75" customHeight="1" thickBot="1">
      <c r="A1201" s="314"/>
      <c r="B1201" s="241"/>
      <c r="C1201" s="242"/>
      <c r="D1201" s="242"/>
      <c r="E1201" s="242"/>
      <c r="F1201" s="242"/>
      <c r="G1201" s="242"/>
      <c r="H1201" s="242"/>
      <c r="I1201" s="242"/>
      <c r="J1201" s="242"/>
      <c r="K1201" s="242"/>
      <c r="L1201" s="242"/>
      <c r="M1201" s="242"/>
      <c r="N1201" s="242"/>
      <c r="O1201" s="242"/>
      <c r="P1201" s="242"/>
      <c r="Q1201" s="243"/>
      <c r="R1201" s="247"/>
      <c r="S1201" s="248"/>
      <c r="T1201" s="38"/>
      <c r="U1201" s="247"/>
      <c r="V1201" s="248"/>
      <c r="W1201" s="38"/>
      <c r="X1201" s="247"/>
      <c r="Y1201" s="248"/>
      <c r="Z1201" s="38"/>
      <c r="AA1201" s="249" t="str">
        <f>AA1158</f>
        <v>АП-08/15-АОВ2.К</v>
      </c>
      <c r="AB1201" s="250"/>
      <c r="AC1201" s="250"/>
      <c r="AD1201" s="250"/>
      <c r="AE1201" s="250"/>
      <c r="AF1201" s="250"/>
      <c r="AG1201" s="250"/>
      <c r="AH1201" s="250"/>
      <c r="AI1201" s="250"/>
      <c r="AJ1201" s="250"/>
      <c r="AK1201" s="250"/>
      <c r="AL1201" s="250"/>
      <c r="AM1201" s="250"/>
      <c r="AN1201" s="251"/>
      <c r="AO1201" s="65" t="s">
        <v>13</v>
      </c>
      <c r="AP1201" s="301"/>
    </row>
    <row r="1202" spans="1:43" ht="12.75" customHeight="1" thickBot="1">
      <c r="A1202" s="314"/>
      <c r="B1202" s="241"/>
      <c r="C1202" s="242"/>
      <c r="D1202" s="242"/>
      <c r="E1202" s="242"/>
      <c r="F1202" s="242"/>
      <c r="G1202" s="242"/>
      <c r="H1202" s="242"/>
      <c r="I1202" s="242"/>
      <c r="J1202" s="242"/>
      <c r="K1202" s="242"/>
      <c r="L1202" s="242"/>
      <c r="M1202" s="242"/>
      <c r="N1202" s="242"/>
      <c r="O1202" s="242"/>
      <c r="P1202" s="242"/>
      <c r="Q1202" s="243"/>
      <c r="R1202" s="258"/>
      <c r="S1202" s="259"/>
      <c r="T1202" s="15"/>
      <c r="U1202" s="258"/>
      <c r="V1202" s="259"/>
      <c r="W1202" s="15"/>
      <c r="X1202" s="258"/>
      <c r="Y1202" s="259"/>
      <c r="Z1202" s="39"/>
      <c r="AA1202" s="252"/>
      <c r="AB1202" s="253"/>
      <c r="AC1202" s="253"/>
      <c r="AD1202" s="253"/>
      <c r="AE1202" s="253"/>
      <c r="AF1202" s="253"/>
      <c r="AG1202" s="253"/>
      <c r="AH1202" s="253"/>
      <c r="AI1202" s="253"/>
      <c r="AJ1202" s="253"/>
      <c r="AK1202" s="253"/>
      <c r="AL1202" s="253"/>
      <c r="AM1202" s="253"/>
      <c r="AN1202" s="254"/>
      <c r="AO1202" s="260">
        <f>AO1159+1</f>
        <v>27</v>
      </c>
      <c r="AP1202" s="301"/>
    </row>
    <row r="1203" spans="1:43" ht="12.75" customHeight="1" thickBot="1">
      <c r="A1203" s="314"/>
      <c r="B1203" s="244"/>
      <c r="C1203" s="245"/>
      <c r="D1203" s="245"/>
      <c r="E1203" s="245"/>
      <c r="F1203" s="245"/>
      <c r="G1203" s="245"/>
      <c r="H1203" s="245"/>
      <c r="I1203" s="245"/>
      <c r="J1203" s="245"/>
      <c r="K1203" s="245"/>
      <c r="L1203" s="245"/>
      <c r="M1203" s="245"/>
      <c r="N1203" s="245"/>
      <c r="O1203" s="245"/>
      <c r="P1203" s="245"/>
      <c r="Q1203" s="246"/>
      <c r="R1203" s="229" t="s">
        <v>11</v>
      </c>
      <c r="S1203" s="230"/>
      <c r="T1203" s="63" t="s">
        <v>12</v>
      </c>
      <c r="U1203" s="229" t="s">
        <v>13</v>
      </c>
      <c r="V1203" s="230"/>
      <c r="W1203" s="63" t="s">
        <v>14</v>
      </c>
      <c r="X1203" s="229" t="s">
        <v>15</v>
      </c>
      <c r="Y1203" s="230"/>
      <c r="Z1203" s="63" t="s">
        <v>16</v>
      </c>
      <c r="AA1203" s="255"/>
      <c r="AB1203" s="256"/>
      <c r="AC1203" s="256"/>
      <c r="AD1203" s="256"/>
      <c r="AE1203" s="256"/>
      <c r="AF1203" s="256"/>
      <c r="AG1203" s="256"/>
      <c r="AH1203" s="256"/>
      <c r="AI1203" s="256"/>
      <c r="AJ1203" s="256"/>
      <c r="AK1203" s="256"/>
      <c r="AL1203" s="256"/>
      <c r="AM1203" s="256"/>
      <c r="AN1203" s="257"/>
      <c r="AO1203" s="261"/>
      <c r="AP1203" s="301"/>
    </row>
    <row r="1204" spans="1:43" ht="12.75" customHeight="1">
      <c r="A1204" s="315"/>
      <c r="B1204" s="231"/>
      <c r="C1204" s="231"/>
      <c r="D1204" s="231"/>
      <c r="E1204" s="231"/>
      <c r="F1204" s="231"/>
      <c r="G1204" s="231"/>
      <c r="H1204" s="231"/>
      <c r="I1204" s="231"/>
      <c r="J1204" s="231"/>
      <c r="K1204" s="231"/>
      <c r="L1204" s="231"/>
      <c r="M1204" s="231"/>
      <c r="N1204" s="231"/>
      <c r="O1204" s="231"/>
      <c r="P1204" s="231"/>
      <c r="Q1204" s="231"/>
      <c r="R1204" s="231"/>
      <c r="S1204" s="231"/>
      <c r="T1204" s="231"/>
      <c r="U1204" s="231"/>
      <c r="V1204" s="231"/>
      <c r="W1204" s="231"/>
      <c r="X1204" s="231"/>
      <c r="Y1204" s="231"/>
      <c r="Z1204" s="231"/>
      <c r="AA1204" s="231"/>
      <c r="AB1204" s="231"/>
      <c r="AC1204" s="231"/>
      <c r="AD1204" s="231"/>
      <c r="AE1204" s="231"/>
      <c r="AF1204" s="231"/>
      <c r="AG1204" s="231"/>
      <c r="AH1204" s="232" t="s">
        <v>20</v>
      </c>
      <c r="AI1204" s="232"/>
      <c r="AJ1204" s="232"/>
      <c r="AK1204" s="232"/>
      <c r="AL1204" s="232"/>
      <c r="AM1204" s="232"/>
      <c r="AN1204" s="232"/>
      <c r="AO1204" s="232"/>
      <c r="AP1204" s="302"/>
    </row>
    <row r="1205" spans="1:43" ht="12.75" customHeight="1" thickBot="1">
      <c r="A1205" s="313"/>
      <c r="B1205" s="316"/>
      <c r="C1205" s="316"/>
      <c r="D1205" s="316"/>
      <c r="E1205" s="316"/>
      <c r="F1205" s="316"/>
      <c r="G1205" s="316"/>
      <c r="H1205" s="316"/>
      <c r="I1205" s="316"/>
      <c r="J1205" s="316"/>
      <c r="K1205" s="316"/>
      <c r="L1205" s="316"/>
      <c r="M1205" s="316"/>
      <c r="N1205" s="316"/>
      <c r="O1205" s="316"/>
      <c r="P1205" s="316"/>
      <c r="Q1205" s="316"/>
      <c r="R1205" s="316"/>
      <c r="S1205" s="316"/>
      <c r="T1205" s="316"/>
      <c r="U1205" s="316"/>
      <c r="V1205" s="316"/>
      <c r="W1205" s="316"/>
      <c r="X1205" s="316"/>
      <c r="Y1205" s="316"/>
      <c r="Z1205" s="316"/>
      <c r="AA1205" s="316"/>
      <c r="AB1205" s="316"/>
      <c r="AC1205" s="316"/>
      <c r="AD1205" s="316"/>
      <c r="AE1205" s="316"/>
      <c r="AF1205" s="316"/>
      <c r="AG1205" s="316"/>
      <c r="AH1205" s="316"/>
      <c r="AI1205" s="316"/>
      <c r="AJ1205" s="316"/>
      <c r="AK1205" s="316"/>
      <c r="AL1205" s="316"/>
      <c r="AM1205" s="316"/>
      <c r="AN1205" s="316"/>
      <c r="AO1205" s="316"/>
      <c r="AP1205" s="300"/>
    </row>
    <row r="1206" spans="1:43" ht="20.45" customHeight="1" thickBot="1">
      <c r="A1206" s="314"/>
      <c r="B1206" s="294" t="s">
        <v>0</v>
      </c>
      <c r="C1206" s="303"/>
      <c r="D1206" s="229" t="s">
        <v>1</v>
      </c>
      <c r="E1206" s="306"/>
      <c r="F1206" s="306"/>
      <c r="G1206" s="306"/>
      <c r="H1206" s="306"/>
      <c r="I1206" s="307"/>
      <c r="J1206" s="308" t="s">
        <v>5</v>
      </c>
      <c r="K1206" s="309"/>
      <c r="L1206" s="309"/>
      <c r="M1206" s="309"/>
      <c r="N1206" s="309"/>
      <c r="O1206" s="309"/>
      <c r="P1206" s="309"/>
      <c r="Q1206" s="309"/>
      <c r="R1206" s="309"/>
      <c r="S1206" s="309"/>
      <c r="T1206" s="309"/>
      <c r="U1206" s="309"/>
      <c r="V1206" s="309"/>
      <c r="W1206" s="309"/>
      <c r="X1206" s="310"/>
      <c r="Y1206" s="308" t="s">
        <v>8</v>
      </c>
      <c r="Z1206" s="309"/>
      <c r="AA1206" s="309"/>
      <c r="AB1206" s="309"/>
      <c r="AC1206" s="309"/>
      <c r="AD1206" s="309"/>
      <c r="AE1206" s="309"/>
      <c r="AF1206" s="309"/>
      <c r="AG1206" s="309"/>
      <c r="AH1206" s="309"/>
      <c r="AI1206" s="309"/>
      <c r="AJ1206" s="309"/>
      <c r="AK1206" s="309"/>
      <c r="AL1206" s="309"/>
      <c r="AM1206" s="309"/>
      <c r="AN1206" s="309"/>
      <c r="AO1206" s="310"/>
      <c r="AP1206" s="301"/>
    </row>
    <row r="1207" spans="1:43" ht="20.45" customHeight="1" thickBot="1">
      <c r="A1207" s="314"/>
      <c r="B1207" s="304"/>
      <c r="C1207" s="305"/>
      <c r="D1207" s="294" t="s">
        <v>2</v>
      </c>
      <c r="E1207" s="311"/>
      <c r="F1207" s="303"/>
      <c r="G1207" s="294" t="s">
        <v>3</v>
      </c>
      <c r="H1207" s="311"/>
      <c r="I1207" s="303"/>
      <c r="J1207" s="294" t="s">
        <v>53</v>
      </c>
      <c r="K1207" s="298"/>
      <c r="L1207" s="295"/>
      <c r="M1207" s="294" t="s">
        <v>231</v>
      </c>
      <c r="N1207" s="298"/>
      <c r="O1207" s="298"/>
      <c r="P1207" s="295"/>
      <c r="Q1207" s="294" t="s">
        <v>18</v>
      </c>
      <c r="R1207" s="295"/>
      <c r="S1207" s="294" t="s">
        <v>17</v>
      </c>
      <c r="T1207" s="298"/>
      <c r="U1207" s="295"/>
      <c r="V1207" s="294" t="s">
        <v>110</v>
      </c>
      <c r="W1207" s="298"/>
      <c r="X1207" s="295"/>
      <c r="Y1207" s="308" t="s">
        <v>9</v>
      </c>
      <c r="Z1207" s="309"/>
      <c r="AA1207" s="309"/>
      <c r="AB1207" s="309"/>
      <c r="AC1207" s="309"/>
      <c r="AD1207" s="309"/>
      <c r="AE1207" s="309"/>
      <c r="AF1207" s="310"/>
      <c r="AG1207" s="308" t="s">
        <v>10</v>
      </c>
      <c r="AH1207" s="309"/>
      <c r="AI1207" s="309"/>
      <c r="AJ1207" s="309"/>
      <c r="AK1207" s="309"/>
      <c r="AL1207" s="309"/>
      <c r="AM1207" s="309"/>
      <c r="AN1207" s="309"/>
      <c r="AO1207" s="310"/>
      <c r="AP1207" s="301"/>
    </row>
    <row r="1208" spans="1:43" ht="20.45" customHeight="1">
      <c r="A1208" s="314"/>
      <c r="B1208" s="304"/>
      <c r="C1208" s="305"/>
      <c r="D1208" s="304"/>
      <c r="E1208" s="312"/>
      <c r="F1208" s="305"/>
      <c r="G1208" s="304"/>
      <c r="H1208" s="312"/>
      <c r="I1208" s="305"/>
      <c r="J1208" s="296"/>
      <c r="K1208" s="299"/>
      <c r="L1208" s="297"/>
      <c r="M1208" s="296"/>
      <c r="N1208" s="299"/>
      <c r="O1208" s="299"/>
      <c r="P1208" s="297"/>
      <c r="Q1208" s="296"/>
      <c r="R1208" s="297"/>
      <c r="S1208" s="296"/>
      <c r="T1208" s="299"/>
      <c r="U1208" s="297"/>
      <c r="V1208" s="296"/>
      <c r="W1208" s="299"/>
      <c r="X1208" s="297"/>
      <c r="Y1208" s="294" t="s">
        <v>4</v>
      </c>
      <c r="Z1208" s="295"/>
      <c r="AA1208" s="294" t="s">
        <v>6</v>
      </c>
      <c r="AB1208" s="298"/>
      <c r="AC1208" s="298"/>
      <c r="AD1208" s="295"/>
      <c r="AE1208" s="294" t="s">
        <v>7</v>
      </c>
      <c r="AF1208" s="295"/>
      <c r="AG1208" s="294" t="s">
        <v>4</v>
      </c>
      <c r="AH1208" s="295"/>
      <c r="AI1208" s="294" t="s">
        <v>6</v>
      </c>
      <c r="AJ1208" s="298"/>
      <c r="AK1208" s="298"/>
      <c r="AL1208" s="298"/>
      <c r="AM1208" s="295"/>
      <c r="AN1208" s="294" t="s">
        <v>7</v>
      </c>
      <c r="AO1208" s="295"/>
      <c r="AP1208" s="301"/>
    </row>
    <row r="1209" spans="1:43" ht="20.45" customHeight="1">
      <c r="A1209" s="314"/>
      <c r="B1209" s="304"/>
      <c r="C1209" s="305"/>
      <c r="D1209" s="304"/>
      <c r="E1209" s="312"/>
      <c r="F1209" s="305"/>
      <c r="G1209" s="304"/>
      <c r="H1209" s="312"/>
      <c r="I1209" s="305"/>
      <c r="J1209" s="296"/>
      <c r="K1209" s="299"/>
      <c r="L1209" s="297"/>
      <c r="M1209" s="296"/>
      <c r="N1209" s="299"/>
      <c r="O1209" s="299"/>
      <c r="P1209" s="297"/>
      <c r="Q1209" s="296"/>
      <c r="R1209" s="297"/>
      <c r="S1209" s="296"/>
      <c r="T1209" s="299"/>
      <c r="U1209" s="297"/>
      <c r="V1209" s="296"/>
      <c r="W1209" s="299"/>
      <c r="X1209" s="297"/>
      <c r="Y1209" s="296"/>
      <c r="Z1209" s="297"/>
      <c r="AA1209" s="296"/>
      <c r="AB1209" s="299"/>
      <c r="AC1209" s="299"/>
      <c r="AD1209" s="297"/>
      <c r="AE1209" s="296"/>
      <c r="AF1209" s="297"/>
      <c r="AG1209" s="296"/>
      <c r="AH1209" s="297"/>
      <c r="AI1209" s="296"/>
      <c r="AJ1209" s="299"/>
      <c r="AK1209" s="299"/>
      <c r="AL1209" s="299"/>
      <c r="AM1209" s="297"/>
      <c r="AN1209" s="296"/>
      <c r="AO1209" s="297"/>
      <c r="AP1209" s="301"/>
    </row>
    <row r="1210" spans="1:43" ht="20.45" customHeight="1" thickBot="1">
      <c r="A1210" s="314"/>
      <c r="B1210" s="304"/>
      <c r="C1210" s="305"/>
      <c r="D1210" s="304"/>
      <c r="E1210" s="312"/>
      <c r="F1210" s="305"/>
      <c r="G1210" s="304"/>
      <c r="H1210" s="312"/>
      <c r="I1210" s="305"/>
      <c r="J1210" s="296"/>
      <c r="K1210" s="299"/>
      <c r="L1210" s="297"/>
      <c r="M1210" s="296"/>
      <c r="N1210" s="299"/>
      <c r="O1210" s="299"/>
      <c r="P1210" s="297"/>
      <c r="Q1210" s="296"/>
      <c r="R1210" s="297"/>
      <c r="S1210" s="296"/>
      <c r="T1210" s="299"/>
      <c r="U1210" s="297"/>
      <c r="V1210" s="296"/>
      <c r="W1210" s="299"/>
      <c r="X1210" s="297"/>
      <c r="Y1210" s="296"/>
      <c r="Z1210" s="297"/>
      <c r="AA1210" s="296"/>
      <c r="AB1210" s="299"/>
      <c r="AC1210" s="299"/>
      <c r="AD1210" s="297"/>
      <c r="AE1210" s="296"/>
      <c r="AF1210" s="297"/>
      <c r="AG1210" s="296"/>
      <c r="AH1210" s="297"/>
      <c r="AI1210" s="296"/>
      <c r="AJ1210" s="299"/>
      <c r="AK1210" s="299"/>
      <c r="AL1210" s="299"/>
      <c r="AM1210" s="297"/>
      <c r="AN1210" s="296"/>
      <c r="AO1210" s="297"/>
      <c r="AP1210" s="301"/>
    </row>
    <row r="1211" spans="1:43" ht="20.45" customHeight="1">
      <c r="A1211" s="314"/>
      <c r="B1211" s="286">
        <f>'Листы ввода'!B781</f>
        <v>0</v>
      </c>
      <c r="C1211" s="288"/>
      <c r="D1211" s="289">
        <f>'Листы ввода'!C781</f>
        <v>0</v>
      </c>
      <c r="E1211" s="285"/>
      <c r="F1211" s="290"/>
      <c r="G1211" s="289">
        <f>'Листы ввода'!D781</f>
        <v>0</v>
      </c>
      <c r="H1211" s="285"/>
      <c r="I1211" s="290"/>
      <c r="J1211" s="73">
        <f>'Листы ввода'!E781</f>
        <v>0</v>
      </c>
      <c r="K1211" s="74">
        <f>'Листы ввода'!F781</f>
        <v>0</v>
      </c>
      <c r="L1211" s="75">
        <f>ROUNDUP('Листы ввода'!G781*'Общ. данные'!$D$26,0)</f>
        <v>0</v>
      </c>
      <c r="M1211" s="76">
        <f>'Листы ввода'!H781</f>
        <v>0</v>
      </c>
      <c r="N1211" s="77">
        <f>'Листы ввода'!I781</f>
        <v>0</v>
      </c>
      <c r="O1211" s="78">
        <f>'Листы ввода'!J781</f>
        <v>0</v>
      </c>
      <c r="P1211" s="75">
        <f>ROUNDUP('Листы ввода'!K781*'Общ. данные'!$D$26,0)</f>
        <v>0</v>
      </c>
      <c r="Q1211" s="291">
        <f>ROUNDUP('Листы ввода'!L781*'Общ. данные'!$D$26,0)</f>
        <v>0</v>
      </c>
      <c r="R1211" s="292"/>
      <c r="S1211" s="291">
        <f>ROUNDUP('Листы ввода'!M781*'Общ. данные'!$D$26,0)</f>
        <v>0</v>
      </c>
      <c r="T1211" s="293"/>
      <c r="U1211" s="292"/>
      <c r="V1211" s="291">
        <f>ROUNDUP('Листы ввода'!N781*'Общ. данные'!$D$26,0)</f>
        <v>0</v>
      </c>
      <c r="W1211" s="293"/>
      <c r="X1211" s="292"/>
      <c r="Y1211" s="283">
        <f>'Листы ввода'!O781</f>
        <v>0</v>
      </c>
      <c r="Z1211" s="284"/>
      <c r="AA1211" s="73">
        <f>'Листы ввода'!P781</f>
        <v>0</v>
      </c>
      <c r="AB1211" s="78">
        <f>'Листы ввода'!Q781</f>
        <v>0</v>
      </c>
      <c r="AC1211" s="285">
        <f>'Листы ввода'!R781</f>
        <v>0</v>
      </c>
      <c r="AD1211" s="285"/>
      <c r="AE1211" s="286">
        <f>IF('Листы ввода'!T781=1,'Листы на печать'!P1211,AQ1211)</f>
        <v>0</v>
      </c>
      <c r="AF1211" s="287"/>
      <c r="AG1211" s="231"/>
      <c r="AH1211" s="248"/>
      <c r="AI1211" s="24"/>
      <c r="AJ1211" s="25"/>
      <c r="AK1211" s="231"/>
      <c r="AL1211" s="231"/>
      <c r="AM1211" s="248"/>
      <c r="AN1211" s="247"/>
      <c r="AO1211" s="248"/>
      <c r="AP1211" s="301"/>
      <c r="AQ1211" s="46">
        <f>SUM(L1211,P1211,Q1211,S1211,V1211)</f>
        <v>0</v>
      </c>
    </row>
    <row r="1212" spans="1:43" ht="20.45" customHeight="1">
      <c r="A1212" s="314"/>
      <c r="B1212" s="233">
        <f>'Листы ввода'!B782</f>
        <v>0</v>
      </c>
      <c r="C1212" s="234"/>
      <c r="D1212" s="235">
        <f>'Листы ввода'!C782</f>
        <v>0</v>
      </c>
      <c r="E1212" s="236"/>
      <c r="F1212" s="237"/>
      <c r="G1212" s="235">
        <f>'Листы ввода'!D782</f>
        <v>0</v>
      </c>
      <c r="H1212" s="236"/>
      <c r="I1212" s="237"/>
      <c r="J1212" s="26">
        <f>'Листы ввода'!E782</f>
        <v>0</v>
      </c>
      <c r="K1212" s="27">
        <f>'Листы ввода'!F782</f>
        <v>0</v>
      </c>
      <c r="L1212" s="69">
        <f>ROUNDUP('Листы ввода'!G782*'Общ. данные'!$D$26,0)</f>
        <v>0</v>
      </c>
      <c r="M1212" s="67">
        <f>'Листы ввода'!H782</f>
        <v>0</v>
      </c>
      <c r="N1212" s="28">
        <f>'Листы ввода'!I782</f>
        <v>0</v>
      </c>
      <c r="O1212" s="68">
        <f>'Листы ввода'!J782</f>
        <v>0</v>
      </c>
      <c r="P1212" s="69">
        <f>ROUNDUP('Листы ввода'!K782*'Общ. данные'!$D$26,0)</f>
        <v>0</v>
      </c>
      <c r="Q1212" s="238">
        <f>ROUNDUP('Листы ввода'!L782*'Общ. данные'!$D$26,0)</f>
        <v>0</v>
      </c>
      <c r="R1212" s="239"/>
      <c r="S1212" s="238">
        <f>ROUNDUP('Листы ввода'!M782*'Общ. данные'!$D$26,0)</f>
        <v>0</v>
      </c>
      <c r="T1212" s="240"/>
      <c r="U1212" s="239"/>
      <c r="V1212" s="238">
        <f>ROUNDUP('Листы ввода'!N782*'Общ. данные'!$D$26,0)</f>
        <v>0</v>
      </c>
      <c r="W1212" s="240"/>
      <c r="X1212" s="239"/>
      <c r="Y1212" s="262">
        <f>'Листы ввода'!O782</f>
        <v>0</v>
      </c>
      <c r="Z1212" s="263"/>
      <c r="AA1212" s="26">
        <f>'Листы ввода'!P782</f>
        <v>0</v>
      </c>
      <c r="AB1212" s="68">
        <f>'Листы ввода'!Q782</f>
        <v>0</v>
      </c>
      <c r="AC1212" s="236">
        <f>'Листы ввода'!R782</f>
        <v>0</v>
      </c>
      <c r="AD1212" s="236"/>
      <c r="AE1212" s="233">
        <f>IF('Листы ввода'!T782=1,'Листы на печать'!P1212,AQ1212)</f>
        <v>0</v>
      </c>
      <c r="AF1212" s="264"/>
      <c r="AG1212" s="265"/>
      <c r="AH1212" s="266"/>
      <c r="AI1212" s="26"/>
      <c r="AJ1212" s="27"/>
      <c r="AK1212" s="265"/>
      <c r="AL1212" s="265"/>
      <c r="AM1212" s="266"/>
      <c r="AN1212" s="267"/>
      <c r="AO1212" s="266"/>
      <c r="AP1212" s="301"/>
      <c r="AQ1212" s="46">
        <f t="shared" ref="AQ1212:AQ1241" si="25">SUM(L1212,P1212,Q1212,S1212,V1212)</f>
        <v>0</v>
      </c>
    </row>
    <row r="1213" spans="1:43" ht="20.45" customHeight="1">
      <c r="A1213" s="314"/>
      <c r="B1213" s="233">
        <f>'Листы ввода'!B783</f>
        <v>0</v>
      </c>
      <c r="C1213" s="234"/>
      <c r="D1213" s="235">
        <f>'Листы ввода'!C783</f>
        <v>0</v>
      </c>
      <c r="E1213" s="236"/>
      <c r="F1213" s="237"/>
      <c r="G1213" s="235">
        <f>'Листы ввода'!D783</f>
        <v>0</v>
      </c>
      <c r="H1213" s="236"/>
      <c r="I1213" s="237"/>
      <c r="J1213" s="26">
        <f>'Листы ввода'!E783</f>
        <v>0</v>
      </c>
      <c r="K1213" s="27">
        <f>'Листы ввода'!F783</f>
        <v>0</v>
      </c>
      <c r="L1213" s="69">
        <f>ROUNDUP('Листы ввода'!G783*'Общ. данные'!$D$26,0)</f>
        <v>0</v>
      </c>
      <c r="M1213" s="67">
        <f>'Листы ввода'!H783</f>
        <v>0</v>
      </c>
      <c r="N1213" s="28">
        <f>'Листы ввода'!I783</f>
        <v>0</v>
      </c>
      <c r="O1213" s="68">
        <f>'Листы ввода'!J783</f>
        <v>0</v>
      </c>
      <c r="P1213" s="69">
        <f>ROUNDUP('Листы ввода'!K783*'Общ. данные'!$D$26,0)</f>
        <v>0</v>
      </c>
      <c r="Q1213" s="238">
        <f>ROUNDUP('Листы ввода'!L783*'Общ. данные'!$D$26,0)</f>
        <v>0</v>
      </c>
      <c r="R1213" s="239"/>
      <c r="S1213" s="238">
        <f>ROUNDUP('Листы ввода'!M783*'Общ. данные'!$D$26,0)</f>
        <v>0</v>
      </c>
      <c r="T1213" s="240"/>
      <c r="U1213" s="239"/>
      <c r="V1213" s="238">
        <f>ROUNDUP('Листы ввода'!N783*'Общ. данные'!$D$26,0)</f>
        <v>0</v>
      </c>
      <c r="W1213" s="240"/>
      <c r="X1213" s="239"/>
      <c r="Y1213" s="262">
        <f>'Листы ввода'!O783</f>
        <v>0</v>
      </c>
      <c r="Z1213" s="263"/>
      <c r="AA1213" s="26">
        <f>'Листы ввода'!P783</f>
        <v>0</v>
      </c>
      <c r="AB1213" s="68">
        <f>'Листы ввода'!Q783</f>
        <v>0</v>
      </c>
      <c r="AC1213" s="236">
        <f>'Листы ввода'!R783</f>
        <v>0</v>
      </c>
      <c r="AD1213" s="236"/>
      <c r="AE1213" s="233">
        <f>IF('Листы ввода'!T783=1,'Листы на печать'!P1213,AQ1213)</f>
        <v>0</v>
      </c>
      <c r="AF1213" s="264"/>
      <c r="AG1213" s="265"/>
      <c r="AH1213" s="266"/>
      <c r="AI1213" s="26"/>
      <c r="AJ1213" s="27"/>
      <c r="AK1213" s="265"/>
      <c r="AL1213" s="265"/>
      <c r="AM1213" s="266"/>
      <c r="AN1213" s="267"/>
      <c r="AO1213" s="266"/>
      <c r="AP1213" s="301"/>
      <c r="AQ1213" s="46">
        <f t="shared" si="25"/>
        <v>0</v>
      </c>
    </row>
    <row r="1214" spans="1:43" ht="20.45" customHeight="1">
      <c r="A1214" s="314"/>
      <c r="B1214" s="233">
        <f>'Листы ввода'!B784</f>
        <v>0</v>
      </c>
      <c r="C1214" s="234"/>
      <c r="D1214" s="235">
        <f>'Листы ввода'!C784</f>
        <v>0</v>
      </c>
      <c r="E1214" s="236"/>
      <c r="F1214" s="237"/>
      <c r="G1214" s="235">
        <f>'Листы ввода'!D784</f>
        <v>0</v>
      </c>
      <c r="H1214" s="236"/>
      <c r="I1214" s="237"/>
      <c r="J1214" s="26">
        <f>'Листы ввода'!E784</f>
        <v>0</v>
      </c>
      <c r="K1214" s="27">
        <f>'Листы ввода'!F784</f>
        <v>0</v>
      </c>
      <c r="L1214" s="69">
        <f>ROUNDUP('Листы ввода'!G784*'Общ. данные'!$D$26,0)</f>
        <v>0</v>
      </c>
      <c r="M1214" s="67">
        <f>'Листы ввода'!H784</f>
        <v>0</v>
      </c>
      <c r="N1214" s="28">
        <f>'Листы ввода'!I784</f>
        <v>0</v>
      </c>
      <c r="O1214" s="68">
        <f>'Листы ввода'!J784</f>
        <v>0</v>
      </c>
      <c r="P1214" s="69">
        <f>ROUNDUP('Листы ввода'!K784*'Общ. данные'!$D$26,0)</f>
        <v>0</v>
      </c>
      <c r="Q1214" s="238">
        <f>ROUNDUP('Листы ввода'!L784*'Общ. данные'!$D$26,0)</f>
        <v>0</v>
      </c>
      <c r="R1214" s="239"/>
      <c r="S1214" s="238">
        <f>ROUNDUP('Листы ввода'!M784*'Общ. данные'!$D$26,0)</f>
        <v>0</v>
      </c>
      <c r="T1214" s="240"/>
      <c r="U1214" s="239"/>
      <c r="V1214" s="238">
        <f>ROUNDUP('Листы ввода'!N784*'Общ. данные'!$D$26,0)</f>
        <v>0</v>
      </c>
      <c r="W1214" s="240"/>
      <c r="X1214" s="239"/>
      <c r="Y1214" s="262">
        <f>'Листы ввода'!O784</f>
        <v>0</v>
      </c>
      <c r="Z1214" s="263"/>
      <c r="AA1214" s="26">
        <f>'Листы ввода'!P784</f>
        <v>0</v>
      </c>
      <c r="AB1214" s="68">
        <f>'Листы ввода'!Q784</f>
        <v>0</v>
      </c>
      <c r="AC1214" s="236">
        <f>'Листы ввода'!R784</f>
        <v>0</v>
      </c>
      <c r="AD1214" s="236"/>
      <c r="AE1214" s="233">
        <f>IF('Листы ввода'!T784=1,'Листы на печать'!P1214,AQ1214)</f>
        <v>0</v>
      </c>
      <c r="AF1214" s="264"/>
      <c r="AG1214" s="265"/>
      <c r="AH1214" s="266"/>
      <c r="AI1214" s="26"/>
      <c r="AJ1214" s="27"/>
      <c r="AK1214" s="265"/>
      <c r="AL1214" s="265"/>
      <c r="AM1214" s="266"/>
      <c r="AN1214" s="267"/>
      <c r="AO1214" s="266"/>
      <c r="AP1214" s="301"/>
      <c r="AQ1214" s="46">
        <f t="shared" si="25"/>
        <v>0</v>
      </c>
    </row>
    <row r="1215" spans="1:43" ht="20.45" customHeight="1">
      <c r="A1215" s="314"/>
      <c r="B1215" s="233">
        <f>'Листы ввода'!B785</f>
        <v>0</v>
      </c>
      <c r="C1215" s="234"/>
      <c r="D1215" s="235">
        <f>'Листы ввода'!C785</f>
        <v>0</v>
      </c>
      <c r="E1215" s="236"/>
      <c r="F1215" s="237"/>
      <c r="G1215" s="235">
        <f>'Листы ввода'!D785</f>
        <v>0</v>
      </c>
      <c r="H1215" s="236"/>
      <c r="I1215" s="237"/>
      <c r="J1215" s="26">
        <f>'Листы ввода'!E785</f>
        <v>0</v>
      </c>
      <c r="K1215" s="27">
        <f>'Листы ввода'!F785</f>
        <v>0</v>
      </c>
      <c r="L1215" s="69">
        <f>ROUNDUP('Листы ввода'!G785*'Общ. данные'!$D$26,0)</f>
        <v>0</v>
      </c>
      <c r="M1215" s="67">
        <f>'Листы ввода'!H785</f>
        <v>0</v>
      </c>
      <c r="N1215" s="28">
        <f>'Листы ввода'!I785</f>
        <v>0</v>
      </c>
      <c r="O1215" s="68">
        <f>'Листы ввода'!J785</f>
        <v>0</v>
      </c>
      <c r="P1215" s="69">
        <f>ROUNDUP('Листы ввода'!K785*'Общ. данные'!$D$26,0)</f>
        <v>0</v>
      </c>
      <c r="Q1215" s="238">
        <f>ROUNDUP('Листы ввода'!L785*'Общ. данные'!$D$26,0)</f>
        <v>0</v>
      </c>
      <c r="R1215" s="239"/>
      <c r="S1215" s="238">
        <f>ROUNDUP('Листы ввода'!M785*'Общ. данные'!$D$26,0)</f>
        <v>0</v>
      </c>
      <c r="T1215" s="240"/>
      <c r="U1215" s="239"/>
      <c r="V1215" s="238">
        <f>ROUNDUP('Листы ввода'!N785*'Общ. данные'!$D$26,0)</f>
        <v>0</v>
      </c>
      <c r="W1215" s="240"/>
      <c r="X1215" s="239"/>
      <c r="Y1215" s="262">
        <f>'Листы ввода'!O785</f>
        <v>0</v>
      </c>
      <c r="Z1215" s="263"/>
      <c r="AA1215" s="26">
        <f>'Листы ввода'!P785</f>
        <v>0</v>
      </c>
      <c r="AB1215" s="68">
        <f>'Листы ввода'!Q785</f>
        <v>0</v>
      </c>
      <c r="AC1215" s="236">
        <f>'Листы ввода'!R785</f>
        <v>0</v>
      </c>
      <c r="AD1215" s="236"/>
      <c r="AE1215" s="233">
        <f>IF('Листы ввода'!T785=1,'Листы на печать'!P1215,AQ1215)</f>
        <v>0</v>
      </c>
      <c r="AF1215" s="264"/>
      <c r="AG1215" s="265"/>
      <c r="AH1215" s="266"/>
      <c r="AI1215" s="26"/>
      <c r="AJ1215" s="27"/>
      <c r="AK1215" s="265"/>
      <c r="AL1215" s="265"/>
      <c r="AM1215" s="266"/>
      <c r="AN1215" s="267"/>
      <c r="AO1215" s="266"/>
      <c r="AP1215" s="301"/>
      <c r="AQ1215" s="46">
        <f t="shared" si="25"/>
        <v>0</v>
      </c>
    </row>
    <row r="1216" spans="1:43" ht="20.45" customHeight="1">
      <c r="A1216" s="314"/>
      <c r="B1216" s="233">
        <f>'Листы ввода'!B786</f>
        <v>0</v>
      </c>
      <c r="C1216" s="234"/>
      <c r="D1216" s="235">
        <f>'Листы ввода'!C786</f>
        <v>0</v>
      </c>
      <c r="E1216" s="236"/>
      <c r="F1216" s="237"/>
      <c r="G1216" s="235">
        <f>'Листы ввода'!D786</f>
        <v>0</v>
      </c>
      <c r="H1216" s="236"/>
      <c r="I1216" s="237"/>
      <c r="J1216" s="26">
        <f>'Листы ввода'!E786</f>
        <v>0</v>
      </c>
      <c r="K1216" s="27">
        <f>'Листы ввода'!F786</f>
        <v>0</v>
      </c>
      <c r="L1216" s="69">
        <f>ROUNDUP('Листы ввода'!G786*'Общ. данные'!$D$26,0)</f>
        <v>0</v>
      </c>
      <c r="M1216" s="67">
        <f>'Листы ввода'!H786</f>
        <v>0</v>
      </c>
      <c r="N1216" s="28">
        <f>'Листы ввода'!I786</f>
        <v>0</v>
      </c>
      <c r="O1216" s="68">
        <f>'Листы ввода'!J786</f>
        <v>0</v>
      </c>
      <c r="P1216" s="69">
        <f>ROUNDUP('Листы ввода'!K786*'Общ. данные'!$D$26,0)</f>
        <v>0</v>
      </c>
      <c r="Q1216" s="238">
        <f>ROUNDUP('Листы ввода'!L786*'Общ. данные'!$D$26,0)</f>
        <v>0</v>
      </c>
      <c r="R1216" s="239"/>
      <c r="S1216" s="238">
        <f>ROUNDUP('Листы ввода'!M786*'Общ. данные'!$D$26,0)</f>
        <v>0</v>
      </c>
      <c r="T1216" s="240"/>
      <c r="U1216" s="239"/>
      <c r="V1216" s="238">
        <f>ROUNDUP('Листы ввода'!N786*'Общ. данные'!$D$26,0)</f>
        <v>0</v>
      </c>
      <c r="W1216" s="240"/>
      <c r="X1216" s="239"/>
      <c r="Y1216" s="262">
        <f>'Листы ввода'!O786</f>
        <v>0</v>
      </c>
      <c r="Z1216" s="263"/>
      <c r="AA1216" s="26">
        <f>'Листы ввода'!P786</f>
        <v>0</v>
      </c>
      <c r="AB1216" s="68">
        <f>'Листы ввода'!Q786</f>
        <v>0</v>
      </c>
      <c r="AC1216" s="236">
        <f>'Листы ввода'!R786</f>
        <v>0</v>
      </c>
      <c r="AD1216" s="236"/>
      <c r="AE1216" s="233">
        <f>IF('Листы ввода'!T786=1,'Листы на печать'!P1216,AQ1216)</f>
        <v>0</v>
      </c>
      <c r="AF1216" s="264"/>
      <c r="AG1216" s="265"/>
      <c r="AH1216" s="266"/>
      <c r="AI1216" s="26"/>
      <c r="AJ1216" s="27"/>
      <c r="AK1216" s="265"/>
      <c r="AL1216" s="265"/>
      <c r="AM1216" s="266"/>
      <c r="AN1216" s="267"/>
      <c r="AO1216" s="266"/>
      <c r="AP1216" s="301"/>
      <c r="AQ1216" s="46">
        <f t="shared" si="25"/>
        <v>0</v>
      </c>
    </row>
    <row r="1217" spans="1:43" ht="20.45" customHeight="1">
      <c r="A1217" s="314"/>
      <c r="B1217" s="233">
        <f>'Листы ввода'!B787</f>
        <v>0</v>
      </c>
      <c r="C1217" s="234"/>
      <c r="D1217" s="235">
        <f>'Листы ввода'!C787</f>
        <v>0</v>
      </c>
      <c r="E1217" s="236"/>
      <c r="F1217" s="237"/>
      <c r="G1217" s="235">
        <f>'Листы ввода'!D787</f>
        <v>0</v>
      </c>
      <c r="H1217" s="236"/>
      <c r="I1217" s="237"/>
      <c r="J1217" s="26">
        <f>'Листы ввода'!E787</f>
        <v>0</v>
      </c>
      <c r="K1217" s="27">
        <f>'Листы ввода'!F787</f>
        <v>0</v>
      </c>
      <c r="L1217" s="69">
        <f>ROUNDUP('Листы ввода'!G787*'Общ. данные'!$D$26,0)</f>
        <v>0</v>
      </c>
      <c r="M1217" s="67">
        <f>'Листы ввода'!H787</f>
        <v>0</v>
      </c>
      <c r="N1217" s="28">
        <f>'Листы ввода'!I787</f>
        <v>0</v>
      </c>
      <c r="O1217" s="68">
        <f>'Листы ввода'!J787</f>
        <v>0</v>
      </c>
      <c r="P1217" s="69">
        <f>ROUNDUP('Листы ввода'!K787*'Общ. данные'!$D$26,0)</f>
        <v>0</v>
      </c>
      <c r="Q1217" s="238">
        <f>ROUNDUP('Листы ввода'!L787*'Общ. данные'!$D$26,0)</f>
        <v>0</v>
      </c>
      <c r="R1217" s="239"/>
      <c r="S1217" s="238">
        <f>ROUNDUP('Листы ввода'!M787*'Общ. данные'!$D$26,0)</f>
        <v>0</v>
      </c>
      <c r="T1217" s="240"/>
      <c r="U1217" s="239"/>
      <c r="V1217" s="238">
        <f>ROUNDUP('Листы ввода'!N787*'Общ. данные'!$D$26,0)</f>
        <v>0</v>
      </c>
      <c r="W1217" s="240"/>
      <c r="X1217" s="239"/>
      <c r="Y1217" s="262">
        <f>'Листы ввода'!O787</f>
        <v>0</v>
      </c>
      <c r="Z1217" s="263"/>
      <c r="AA1217" s="26">
        <f>'Листы ввода'!P787</f>
        <v>0</v>
      </c>
      <c r="AB1217" s="68">
        <f>'Листы ввода'!Q787</f>
        <v>0</v>
      </c>
      <c r="AC1217" s="236">
        <f>'Листы ввода'!R787</f>
        <v>0</v>
      </c>
      <c r="AD1217" s="236"/>
      <c r="AE1217" s="233">
        <f>IF('Листы ввода'!T787=1,'Листы на печать'!P1217,AQ1217)</f>
        <v>0</v>
      </c>
      <c r="AF1217" s="264"/>
      <c r="AG1217" s="265"/>
      <c r="AH1217" s="266"/>
      <c r="AI1217" s="26"/>
      <c r="AJ1217" s="27"/>
      <c r="AK1217" s="265"/>
      <c r="AL1217" s="265"/>
      <c r="AM1217" s="266"/>
      <c r="AN1217" s="267"/>
      <c r="AO1217" s="266"/>
      <c r="AP1217" s="301"/>
      <c r="AQ1217" s="46">
        <f t="shared" si="25"/>
        <v>0</v>
      </c>
    </row>
    <row r="1218" spans="1:43" ht="20.45" customHeight="1">
      <c r="A1218" s="314"/>
      <c r="B1218" s="233">
        <f>'Листы ввода'!B788</f>
        <v>0</v>
      </c>
      <c r="C1218" s="234"/>
      <c r="D1218" s="235">
        <f>'Листы ввода'!C788</f>
        <v>0</v>
      </c>
      <c r="E1218" s="236"/>
      <c r="F1218" s="237"/>
      <c r="G1218" s="235">
        <f>'Листы ввода'!D788</f>
        <v>0</v>
      </c>
      <c r="H1218" s="236"/>
      <c r="I1218" s="237"/>
      <c r="J1218" s="26">
        <f>'Листы ввода'!E788</f>
        <v>0</v>
      </c>
      <c r="K1218" s="27">
        <f>'Листы ввода'!F788</f>
        <v>0</v>
      </c>
      <c r="L1218" s="69">
        <f>ROUNDUP('Листы ввода'!G788*'Общ. данные'!$D$26,0)</f>
        <v>0</v>
      </c>
      <c r="M1218" s="67">
        <f>'Листы ввода'!H788</f>
        <v>0</v>
      </c>
      <c r="N1218" s="28">
        <f>'Листы ввода'!I788</f>
        <v>0</v>
      </c>
      <c r="O1218" s="68">
        <f>'Листы ввода'!J788</f>
        <v>0</v>
      </c>
      <c r="P1218" s="69">
        <f>ROUNDUP('Листы ввода'!K788*'Общ. данные'!$D$26,0)</f>
        <v>0</v>
      </c>
      <c r="Q1218" s="238">
        <f>ROUNDUP('Листы ввода'!L788*'Общ. данные'!$D$26,0)</f>
        <v>0</v>
      </c>
      <c r="R1218" s="239"/>
      <c r="S1218" s="238">
        <f>ROUNDUP('Листы ввода'!M788*'Общ. данные'!$D$26,0)</f>
        <v>0</v>
      </c>
      <c r="T1218" s="240"/>
      <c r="U1218" s="239"/>
      <c r="V1218" s="238">
        <f>ROUNDUP('Листы ввода'!N788*'Общ. данные'!$D$26,0)</f>
        <v>0</v>
      </c>
      <c r="W1218" s="240"/>
      <c r="X1218" s="239"/>
      <c r="Y1218" s="262">
        <f>'Листы ввода'!O788</f>
        <v>0</v>
      </c>
      <c r="Z1218" s="263"/>
      <c r="AA1218" s="26">
        <f>'Листы ввода'!P788</f>
        <v>0</v>
      </c>
      <c r="AB1218" s="68">
        <f>'Листы ввода'!Q788</f>
        <v>0</v>
      </c>
      <c r="AC1218" s="236">
        <f>'Листы ввода'!R788</f>
        <v>0</v>
      </c>
      <c r="AD1218" s="236"/>
      <c r="AE1218" s="233">
        <f>IF('Листы ввода'!T788=1,'Листы на печать'!P1218,AQ1218)</f>
        <v>0</v>
      </c>
      <c r="AF1218" s="264"/>
      <c r="AG1218" s="265"/>
      <c r="AH1218" s="266"/>
      <c r="AI1218" s="26"/>
      <c r="AJ1218" s="27"/>
      <c r="AK1218" s="265"/>
      <c r="AL1218" s="265"/>
      <c r="AM1218" s="266"/>
      <c r="AN1218" s="267"/>
      <c r="AO1218" s="266"/>
      <c r="AP1218" s="301"/>
      <c r="AQ1218" s="46">
        <f t="shared" si="25"/>
        <v>0</v>
      </c>
    </row>
    <row r="1219" spans="1:43" ht="20.45" customHeight="1">
      <c r="A1219" s="314"/>
      <c r="B1219" s="233">
        <f>'Листы ввода'!B789</f>
        <v>0</v>
      </c>
      <c r="C1219" s="234"/>
      <c r="D1219" s="235">
        <f>'Листы ввода'!C789</f>
        <v>0</v>
      </c>
      <c r="E1219" s="236"/>
      <c r="F1219" s="237"/>
      <c r="G1219" s="235">
        <f>'Листы ввода'!D789</f>
        <v>0</v>
      </c>
      <c r="H1219" s="236"/>
      <c r="I1219" s="237"/>
      <c r="J1219" s="26">
        <f>'Листы ввода'!E789</f>
        <v>0</v>
      </c>
      <c r="K1219" s="27">
        <f>'Листы ввода'!F789</f>
        <v>0</v>
      </c>
      <c r="L1219" s="69">
        <f>ROUNDUP('Листы ввода'!G789*'Общ. данные'!$D$26,0)</f>
        <v>0</v>
      </c>
      <c r="M1219" s="67">
        <f>'Листы ввода'!H789</f>
        <v>0</v>
      </c>
      <c r="N1219" s="28">
        <f>'Листы ввода'!I789</f>
        <v>0</v>
      </c>
      <c r="O1219" s="68">
        <f>'Листы ввода'!J789</f>
        <v>0</v>
      </c>
      <c r="P1219" s="69">
        <f>ROUNDUP('Листы ввода'!K789*'Общ. данные'!$D$26,0)</f>
        <v>0</v>
      </c>
      <c r="Q1219" s="238">
        <f>ROUNDUP('Листы ввода'!L789*'Общ. данные'!$D$26,0)</f>
        <v>0</v>
      </c>
      <c r="R1219" s="239"/>
      <c r="S1219" s="238">
        <f>ROUNDUP('Листы ввода'!M789*'Общ. данные'!$D$26,0)</f>
        <v>0</v>
      </c>
      <c r="T1219" s="240"/>
      <c r="U1219" s="239"/>
      <c r="V1219" s="238">
        <f>ROUNDUP('Листы ввода'!N789*'Общ. данные'!$D$26,0)</f>
        <v>0</v>
      </c>
      <c r="W1219" s="240"/>
      <c r="X1219" s="239"/>
      <c r="Y1219" s="262">
        <f>'Листы ввода'!O789</f>
        <v>0</v>
      </c>
      <c r="Z1219" s="263"/>
      <c r="AA1219" s="26">
        <f>'Листы ввода'!P789</f>
        <v>0</v>
      </c>
      <c r="AB1219" s="68">
        <f>'Листы ввода'!Q789</f>
        <v>0</v>
      </c>
      <c r="AC1219" s="236">
        <f>'Листы ввода'!R789</f>
        <v>0</v>
      </c>
      <c r="AD1219" s="236"/>
      <c r="AE1219" s="233">
        <f>IF('Листы ввода'!T789=1,'Листы на печать'!P1219,AQ1219)</f>
        <v>0</v>
      </c>
      <c r="AF1219" s="264"/>
      <c r="AG1219" s="265"/>
      <c r="AH1219" s="266"/>
      <c r="AI1219" s="26"/>
      <c r="AJ1219" s="27"/>
      <c r="AK1219" s="265"/>
      <c r="AL1219" s="265"/>
      <c r="AM1219" s="266"/>
      <c r="AN1219" s="267"/>
      <c r="AO1219" s="266"/>
      <c r="AP1219" s="301"/>
      <c r="AQ1219" s="46">
        <f t="shared" si="25"/>
        <v>0</v>
      </c>
    </row>
    <row r="1220" spans="1:43" ht="20.45" customHeight="1">
      <c r="A1220" s="314"/>
      <c r="B1220" s="233">
        <f>'Листы ввода'!B790</f>
        <v>0</v>
      </c>
      <c r="C1220" s="234"/>
      <c r="D1220" s="235">
        <f>'Листы ввода'!C790</f>
        <v>0</v>
      </c>
      <c r="E1220" s="236"/>
      <c r="F1220" s="237"/>
      <c r="G1220" s="235">
        <f>'Листы ввода'!D790</f>
        <v>0</v>
      </c>
      <c r="H1220" s="236"/>
      <c r="I1220" s="237"/>
      <c r="J1220" s="26">
        <f>'Листы ввода'!E790</f>
        <v>0</v>
      </c>
      <c r="K1220" s="27">
        <f>'Листы ввода'!F790</f>
        <v>0</v>
      </c>
      <c r="L1220" s="69">
        <f>ROUNDUP('Листы ввода'!G790*'Общ. данные'!$D$26,0)</f>
        <v>0</v>
      </c>
      <c r="M1220" s="67">
        <f>'Листы ввода'!H790</f>
        <v>0</v>
      </c>
      <c r="N1220" s="28">
        <f>'Листы ввода'!I790</f>
        <v>0</v>
      </c>
      <c r="O1220" s="68">
        <f>'Листы ввода'!J790</f>
        <v>0</v>
      </c>
      <c r="P1220" s="69">
        <f>ROUNDUP('Листы ввода'!K790*'Общ. данные'!$D$26,0)</f>
        <v>0</v>
      </c>
      <c r="Q1220" s="238">
        <f>ROUNDUP('Листы ввода'!L790*'Общ. данные'!$D$26,0)</f>
        <v>0</v>
      </c>
      <c r="R1220" s="239"/>
      <c r="S1220" s="238">
        <f>ROUNDUP('Листы ввода'!M790*'Общ. данные'!$D$26,0)</f>
        <v>0</v>
      </c>
      <c r="T1220" s="240"/>
      <c r="U1220" s="239"/>
      <c r="V1220" s="238">
        <f>ROUNDUP('Листы ввода'!N790*'Общ. данные'!$D$26,0)</f>
        <v>0</v>
      </c>
      <c r="W1220" s="240"/>
      <c r="X1220" s="239"/>
      <c r="Y1220" s="262">
        <f>'Листы ввода'!O790</f>
        <v>0</v>
      </c>
      <c r="Z1220" s="263"/>
      <c r="AA1220" s="26">
        <f>'Листы ввода'!P790</f>
        <v>0</v>
      </c>
      <c r="AB1220" s="68">
        <f>'Листы ввода'!Q790</f>
        <v>0</v>
      </c>
      <c r="AC1220" s="236">
        <f>'Листы ввода'!R790</f>
        <v>0</v>
      </c>
      <c r="AD1220" s="236"/>
      <c r="AE1220" s="233">
        <f>IF('Листы ввода'!T790=1,'Листы на печать'!P1220,AQ1220)</f>
        <v>0</v>
      </c>
      <c r="AF1220" s="264"/>
      <c r="AG1220" s="265"/>
      <c r="AH1220" s="266"/>
      <c r="AI1220" s="26"/>
      <c r="AJ1220" s="27"/>
      <c r="AK1220" s="265"/>
      <c r="AL1220" s="265"/>
      <c r="AM1220" s="266"/>
      <c r="AN1220" s="267"/>
      <c r="AO1220" s="266"/>
      <c r="AP1220" s="301"/>
      <c r="AQ1220" s="46">
        <f t="shared" si="25"/>
        <v>0</v>
      </c>
    </row>
    <row r="1221" spans="1:43" ht="20.45" customHeight="1">
      <c r="A1221" s="314"/>
      <c r="B1221" s="233">
        <f>'Листы ввода'!B791</f>
        <v>0</v>
      </c>
      <c r="C1221" s="234"/>
      <c r="D1221" s="235">
        <f>'Листы ввода'!C791</f>
        <v>0</v>
      </c>
      <c r="E1221" s="236"/>
      <c r="F1221" s="237"/>
      <c r="G1221" s="235">
        <f>'Листы ввода'!D791</f>
        <v>0</v>
      </c>
      <c r="H1221" s="236"/>
      <c r="I1221" s="237"/>
      <c r="J1221" s="26">
        <f>'Листы ввода'!E791</f>
        <v>0</v>
      </c>
      <c r="K1221" s="27">
        <f>'Листы ввода'!F791</f>
        <v>0</v>
      </c>
      <c r="L1221" s="69">
        <f>ROUNDUP('Листы ввода'!G791*'Общ. данные'!$D$26,0)</f>
        <v>0</v>
      </c>
      <c r="M1221" s="67">
        <f>'Листы ввода'!H791</f>
        <v>0</v>
      </c>
      <c r="N1221" s="28">
        <f>'Листы ввода'!I791</f>
        <v>0</v>
      </c>
      <c r="O1221" s="68">
        <f>'Листы ввода'!J791</f>
        <v>0</v>
      </c>
      <c r="P1221" s="69">
        <f>ROUNDUP('Листы ввода'!K791*'Общ. данные'!$D$26,0)</f>
        <v>0</v>
      </c>
      <c r="Q1221" s="238">
        <f>ROUNDUP('Листы ввода'!L791*'Общ. данные'!$D$26,0)</f>
        <v>0</v>
      </c>
      <c r="R1221" s="239"/>
      <c r="S1221" s="238">
        <f>ROUNDUP('Листы ввода'!M791*'Общ. данные'!$D$26,0)</f>
        <v>0</v>
      </c>
      <c r="T1221" s="240"/>
      <c r="U1221" s="239"/>
      <c r="V1221" s="238">
        <f>ROUNDUP('Листы ввода'!N791*'Общ. данные'!$D$26,0)</f>
        <v>0</v>
      </c>
      <c r="W1221" s="240"/>
      <c r="X1221" s="239"/>
      <c r="Y1221" s="262">
        <f>'Листы ввода'!O791</f>
        <v>0</v>
      </c>
      <c r="Z1221" s="263"/>
      <c r="AA1221" s="26">
        <f>'Листы ввода'!P791</f>
        <v>0</v>
      </c>
      <c r="AB1221" s="68">
        <f>'Листы ввода'!Q791</f>
        <v>0</v>
      </c>
      <c r="AC1221" s="236">
        <f>'Листы ввода'!R791</f>
        <v>0</v>
      </c>
      <c r="AD1221" s="236"/>
      <c r="AE1221" s="233">
        <f>IF('Листы ввода'!T791=1,'Листы на печать'!P1221,AQ1221)</f>
        <v>0</v>
      </c>
      <c r="AF1221" s="264"/>
      <c r="AG1221" s="265"/>
      <c r="AH1221" s="266"/>
      <c r="AI1221" s="26"/>
      <c r="AJ1221" s="27"/>
      <c r="AK1221" s="265"/>
      <c r="AL1221" s="265"/>
      <c r="AM1221" s="266"/>
      <c r="AN1221" s="267"/>
      <c r="AO1221" s="266"/>
      <c r="AP1221" s="301"/>
      <c r="AQ1221" s="46">
        <f t="shared" si="25"/>
        <v>0</v>
      </c>
    </row>
    <row r="1222" spans="1:43" ht="20.45" customHeight="1">
      <c r="A1222" s="314"/>
      <c r="B1222" s="233">
        <f>'Листы ввода'!B792</f>
        <v>0</v>
      </c>
      <c r="C1222" s="234"/>
      <c r="D1222" s="235">
        <f>'Листы ввода'!C792</f>
        <v>0</v>
      </c>
      <c r="E1222" s="236"/>
      <c r="F1222" s="237"/>
      <c r="G1222" s="235">
        <f>'Листы ввода'!D792</f>
        <v>0</v>
      </c>
      <c r="H1222" s="236"/>
      <c r="I1222" s="237"/>
      <c r="J1222" s="26">
        <f>'Листы ввода'!E792</f>
        <v>0</v>
      </c>
      <c r="K1222" s="27">
        <f>'Листы ввода'!F792</f>
        <v>0</v>
      </c>
      <c r="L1222" s="69">
        <f>ROUNDUP('Листы ввода'!G792*'Общ. данные'!$D$26,0)</f>
        <v>0</v>
      </c>
      <c r="M1222" s="67">
        <f>'Листы ввода'!H792</f>
        <v>0</v>
      </c>
      <c r="N1222" s="28">
        <f>'Листы ввода'!I792</f>
        <v>0</v>
      </c>
      <c r="O1222" s="68">
        <f>'Листы ввода'!J792</f>
        <v>0</v>
      </c>
      <c r="P1222" s="69">
        <f>ROUNDUP('Листы ввода'!K792*'Общ. данные'!$D$26,0)</f>
        <v>0</v>
      </c>
      <c r="Q1222" s="238">
        <f>ROUNDUP('Листы ввода'!L792*'Общ. данные'!$D$26,0)</f>
        <v>0</v>
      </c>
      <c r="R1222" s="239"/>
      <c r="S1222" s="238">
        <f>ROUNDUP('Листы ввода'!M792*'Общ. данные'!$D$26,0)</f>
        <v>0</v>
      </c>
      <c r="T1222" s="240"/>
      <c r="U1222" s="239"/>
      <c r="V1222" s="238">
        <f>ROUNDUP('Листы ввода'!N792*'Общ. данные'!$D$26,0)</f>
        <v>0</v>
      </c>
      <c r="W1222" s="240"/>
      <c r="X1222" s="239"/>
      <c r="Y1222" s="262">
        <f>'Листы ввода'!O792</f>
        <v>0</v>
      </c>
      <c r="Z1222" s="263"/>
      <c r="AA1222" s="26">
        <f>'Листы ввода'!P792</f>
        <v>0</v>
      </c>
      <c r="AB1222" s="68">
        <f>'Листы ввода'!Q792</f>
        <v>0</v>
      </c>
      <c r="AC1222" s="236">
        <f>'Листы ввода'!R792</f>
        <v>0</v>
      </c>
      <c r="AD1222" s="236"/>
      <c r="AE1222" s="233">
        <f>IF('Листы ввода'!T792=1,'Листы на печать'!P1222,AQ1222)</f>
        <v>0</v>
      </c>
      <c r="AF1222" s="264"/>
      <c r="AG1222" s="265"/>
      <c r="AH1222" s="266"/>
      <c r="AI1222" s="26"/>
      <c r="AJ1222" s="27"/>
      <c r="AK1222" s="265"/>
      <c r="AL1222" s="265"/>
      <c r="AM1222" s="266"/>
      <c r="AN1222" s="267"/>
      <c r="AO1222" s="266"/>
      <c r="AP1222" s="301"/>
      <c r="AQ1222" s="46">
        <f t="shared" si="25"/>
        <v>0</v>
      </c>
    </row>
    <row r="1223" spans="1:43" ht="20.45" customHeight="1">
      <c r="A1223" s="314"/>
      <c r="B1223" s="233">
        <f>'Листы ввода'!B793</f>
        <v>0</v>
      </c>
      <c r="C1223" s="234"/>
      <c r="D1223" s="235">
        <f>'Листы ввода'!C793</f>
        <v>0</v>
      </c>
      <c r="E1223" s="236"/>
      <c r="F1223" s="237"/>
      <c r="G1223" s="235">
        <f>'Листы ввода'!D793</f>
        <v>0</v>
      </c>
      <c r="H1223" s="236"/>
      <c r="I1223" s="237"/>
      <c r="J1223" s="26">
        <f>'Листы ввода'!E793</f>
        <v>0</v>
      </c>
      <c r="K1223" s="27">
        <f>'Листы ввода'!F793</f>
        <v>0</v>
      </c>
      <c r="L1223" s="69">
        <f>ROUNDUP('Листы ввода'!G793*'Общ. данные'!$D$26,0)</f>
        <v>0</v>
      </c>
      <c r="M1223" s="67">
        <f>'Листы ввода'!H793</f>
        <v>0</v>
      </c>
      <c r="N1223" s="28">
        <f>'Листы ввода'!I793</f>
        <v>0</v>
      </c>
      <c r="O1223" s="68">
        <f>'Листы ввода'!J793</f>
        <v>0</v>
      </c>
      <c r="P1223" s="69">
        <f>ROUNDUP('Листы ввода'!K793*'Общ. данные'!$D$26,0)</f>
        <v>0</v>
      </c>
      <c r="Q1223" s="238">
        <f>ROUNDUP('Листы ввода'!L793*'Общ. данные'!$D$26,0)</f>
        <v>0</v>
      </c>
      <c r="R1223" s="239"/>
      <c r="S1223" s="238">
        <f>ROUNDUP('Листы ввода'!M793*'Общ. данные'!$D$26,0)</f>
        <v>0</v>
      </c>
      <c r="T1223" s="240"/>
      <c r="U1223" s="239"/>
      <c r="V1223" s="238">
        <f>ROUNDUP('Листы ввода'!N793*'Общ. данные'!$D$26,0)</f>
        <v>0</v>
      </c>
      <c r="W1223" s="240"/>
      <c r="X1223" s="239"/>
      <c r="Y1223" s="262">
        <f>'Листы ввода'!O793</f>
        <v>0</v>
      </c>
      <c r="Z1223" s="263"/>
      <c r="AA1223" s="26">
        <f>'Листы ввода'!P793</f>
        <v>0</v>
      </c>
      <c r="AB1223" s="68">
        <f>'Листы ввода'!Q793</f>
        <v>0</v>
      </c>
      <c r="AC1223" s="236">
        <f>'Листы ввода'!R793</f>
        <v>0</v>
      </c>
      <c r="AD1223" s="236"/>
      <c r="AE1223" s="233">
        <f>IF('Листы ввода'!T793=1,'Листы на печать'!P1223,AQ1223)</f>
        <v>0</v>
      </c>
      <c r="AF1223" s="264"/>
      <c r="AG1223" s="265"/>
      <c r="AH1223" s="266"/>
      <c r="AI1223" s="26"/>
      <c r="AJ1223" s="27"/>
      <c r="AK1223" s="265"/>
      <c r="AL1223" s="265"/>
      <c r="AM1223" s="266"/>
      <c r="AN1223" s="267"/>
      <c r="AO1223" s="266"/>
      <c r="AP1223" s="301"/>
      <c r="AQ1223" s="46">
        <f t="shared" si="25"/>
        <v>0</v>
      </c>
    </row>
    <row r="1224" spans="1:43" ht="20.45" customHeight="1">
      <c r="A1224" s="314"/>
      <c r="B1224" s="233">
        <f>'Листы ввода'!B794</f>
        <v>0</v>
      </c>
      <c r="C1224" s="234"/>
      <c r="D1224" s="235">
        <f>'Листы ввода'!C794</f>
        <v>0</v>
      </c>
      <c r="E1224" s="236"/>
      <c r="F1224" s="237"/>
      <c r="G1224" s="235">
        <f>'Листы ввода'!D794</f>
        <v>0</v>
      </c>
      <c r="H1224" s="236"/>
      <c r="I1224" s="237"/>
      <c r="J1224" s="26">
        <f>'Листы ввода'!E794</f>
        <v>0</v>
      </c>
      <c r="K1224" s="27">
        <f>'Листы ввода'!F794</f>
        <v>0</v>
      </c>
      <c r="L1224" s="69">
        <f>ROUNDUP('Листы ввода'!G794*'Общ. данные'!$D$26,0)</f>
        <v>0</v>
      </c>
      <c r="M1224" s="67">
        <f>'Листы ввода'!H794</f>
        <v>0</v>
      </c>
      <c r="N1224" s="28">
        <f>'Листы ввода'!I794</f>
        <v>0</v>
      </c>
      <c r="O1224" s="68">
        <f>'Листы ввода'!J794</f>
        <v>0</v>
      </c>
      <c r="P1224" s="69">
        <f>ROUNDUP('Листы ввода'!K794*'Общ. данные'!$D$26,0)</f>
        <v>0</v>
      </c>
      <c r="Q1224" s="238">
        <f>ROUNDUP('Листы ввода'!L794*'Общ. данные'!$D$26,0)</f>
        <v>0</v>
      </c>
      <c r="R1224" s="239"/>
      <c r="S1224" s="238">
        <f>ROUNDUP('Листы ввода'!M794*'Общ. данные'!$D$26,0)</f>
        <v>0</v>
      </c>
      <c r="T1224" s="240"/>
      <c r="U1224" s="239"/>
      <c r="V1224" s="238">
        <f>ROUNDUP('Листы ввода'!N794*'Общ. данные'!$D$26,0)</f>
        <v>0</v>
      </c>
      <c r="W1224" s="240"/>
      <c r="X1224" s="239"/>
      <c r="Y1224" s="262">
        <f>'Листы ввода'!O794</f>
        <v>0</v>
      </c>
      <c r="Z1224" s="263"/>
      <c r="AA1224" s="26">
        <f>'Листы ввода'!P794</f>
        <v>0</v>
      </c>
      <c r="AB1224" s="68">
        <f>'Листы ввода'!Q794</f>
        <v>0</v>
      </c>
      <c r="AC1224" s="236">
        <f>'Листы ввода'!R794</f>
        <v>0</v>
      </c>
      <c r="AD1224" s="236"/>
      <c r="AE1224" s="233">
        <f>IF('Листы ввода'!T794=1,'Листы на печать'!P1224,AQ1224)</f>
        <v>0</v>
      </c>
      <c r="AF1224" s="264"/>
      <c r="AG1224" s="265"/>
      <c r="AH1224" s="266"/>
      <c r="AI1224" s="26"/>
      <c r="AJ1224" s="27"/>
      <c r="AK1224" s="265"/>
      <c r="AL1224" s="265"/>
      <c r="AM1224" s="266"/>
      <c r="AN1224" s="267"/>
      <c r="AO1224" s="266"/>
      <c r="AP1224" s="301"/>
      <c r="AQ1224" s="46">
        <f t="shared" si="25"/>
        <v>0</v>
      </c>
    </row>
    <row r="1225" spans="1:43" ht="20.45" customHeight="1">
      <c r="A1225" s="314"/>
      <c r="B1225" s="233">
        <f>'Листы ввода'!B795</f>
        <v>0</v>
      </c>
      <c r="C1225" s="234"/>
      <c r="D1225" s="235">
        <f>'Листы ввода'!C795</f>
        <v>0</v>
      </c>
      <c r="E1225" s="236"/>
      <c r="F1225" s="237"/>
      <c r="G1225" s="235">
        <f>'Листы ввода'!D795</f>
        <v>0</v>
      </c>
      <c r="H1225" s="236"/>
      <c r="I1225" s="237"/>
      <c r="J1225" s="26">
        <f>'Листы ввода'!E795</f>
        <v>0</v>
      </c>
      <c r="K1225" s="27">
        <f>'Листы ввода'!F795</f>
        <v>0</v>
      </c>
      <c r="L1225" s="69">
        <f>ROUNDUP('Листы ввода'!G795*'Общ. данные'!$D$26,0)</f>
        <v>0</v>
      </c>
      <c r="M1225" s="67">
        <f>'Листы ввода'!H795</f>
        <v>0</v>
      </c>
      <c r="N1225" s="28">
        <f>'Листы ввода'!I795</f>
        <v>0</v>
      </c>
      <c r="O1225" s="68">
        <f>'Листы ввода'!J795</f>
        <v>0</v>
      </c>
      <c r="P1225" s="69">
        <f>ROUNDUP('Листы ввода'!K795*'Общ. данные'!$D$26,0)</f>
        <v>0</v>
      </c>
      <c r="Q1225" s="238">
        <f>ROUNDUP('Листы ввода'!L795*'Общ. данные'!$D$26,0)</f>
        <v>0</v>
      </c>
      <c r="R1225" s="239"/>
      <c r="S1225" s="238">
        <f>ROUNDUP('Листы ввода'!M795*'Общ. данные'!$D$26,0)</f>
        <v>0</v>
      </c>
      <c r="T1225" s="240"/>
      <c r="U1225" s="239"/>
      <c r="V1225" s="238">
        <f>ROUNDUP('Листы ввода'!N795*'Общ. данные'!$D$26,0)</f>
        <v>0</v>
      </c>
      <c r="W1225" s="240"/>
      <c r="X1225" s="239"/>
      <c r="Y1225" s="262">
        <f>'Листы ввода'!O795</f>
        <v>0</v>
      </c>
      <c r="Z1225" s="263"/>
      <c r="AA1225" s="26">
        <f>'Листы ввода'!P795</f>
        <v>0</v>
      </c>
      <c r="AB1225" s="68">
        <f>'Листы ввода'!Q795</f>
        <v>0</v>
      </c>
      <c r="AC1225" s="236">
        <f>'Листы ввода'!R795</f>
        <v>0</v>
      </c>
      <c r="AD1225" s="236"/>
      <c r="AE1225" s="233">
        <f>IF('Листы ввода'!T795=1,'Листы на печать'!P1225,AQ1225)</f>
        <v>0</v>
      </c>
      <c r="AF1225" s="264"/>
      <c r="AG1225" s="265"/>
      <c r="AH1225" s="266"/>
      <c r="AI1225" s="26"/>
      <c r="AJ1225" s="27"/>
      <c r="AK1225" s="265"/>
      <c r="AL1225" s="265"/>
      <c r="AM1225" s="266"/>
      <c r="AN1225" s="267"/>
      <c r="AO1225" s="266"/>
      <c r="AP1225" s="301"/>
      <c r="AQ1225" s="46">
        <f t="shared" si="25"/>
        <v>0</v>
      </c>
    </row>
    <row r="1226" spans="1:43" ht="20.45" customHeight="1">
      <c r="A1226" s="314"/>
      <c r="B1226" s="233">
        <f>'Листы ввода'!B796</f>
        <v>0</v>
      </c>
      <c r="C1226" s="234"/>
      <c r="D1226" s="235">
        <f>'Листы ввода'!C796</f>
        <v>0</v>
      </c>
      <c r="E1226" s="236"/>
      <c r="F1226" s="237"/>
      <c r="G1226" s="235">
        <f>'Листы ввода'!D796</f>
        <v>0</v>
      </c>
      <c r="H1226" s="236"/>
      <c r="I1226" s="237"/>
      <c r="J1226" s="26">
        <f>'Листы ввода'!E796</f>
        <v>0</v>
      </c>
      <c r="K1226" s="27">
        <f>'Листы ввода'!F796</f>
        <v>0</v>
      </c>
      <c r="L1226" s="69">
        <f>ROUNDUP('Листы ввода'!G796*'Общ. данные'!$D$26,0)</f>
        <v>0</v>
      </c>
      <c r="M1226" s="67">
        <f>'Листы ввода'!H796</f>
        <v>0</v>
      </c>
      <c r="N1226" s="28">
        <f>'Листы ввода'!I796</f>
        <v>0</v>
      </c>
      <c r="O1226" s="68">
        <f>'Листы ввода'!J796</f>
        <v>0</v>
      </c>
      <c r="P1226" s="69">
        <f>ROUNDUP('Листы ввода'!K796*'Общ. данные'!$D$26,0)</f>
        <v>0</v>
      </c>
      <c r="Q1226" s="238">
        <f>ROUNDUP('Листы ввода'!L796*'Общ. данные'!$D$26,0)</f>
        <v>0</v>
      </c>
      <c r="R1226" s="239"/>
      <c r="S1226" s="238">
        <f>ROUNDUP('Листы ввода'!M796*'Общ. данные'!$D$26,0)</f>
        <v>0</v>
      </c>
      <c r="T1226" s="240"/>
      <c r="U1226" s="239"/>
      <c r="V1226" s="238">
        <f>ROUNDUP('Листы ввода'!N796*'Общ. данные'!$D$26,0)</f>
        <v>0</v>
      </c>
      <c r="W1226" s="240"/>
      <c r="X1226" s="239"/>
      <c r="Y1226" s="262">
        <f>'Листы ввода'!O796</f>
        <v>0</v>
      </c>
      <c r="Z1226" s="263"/>
      <c r="AA1226" s="26">
        <f>'Листы ввода'!P796</f>
        <v>0</v>
      </c>
      <c r="AB1226" s="68">
        <f>'Листы ввода'!Q796</f>
        <v>0</v>
      </c>
      <c r="AC1226" s="236">
        <f>'Листы ввода'!R796</f>
        <v>0</v>
      </c>
      <c r="AD1226" s="236"/>
      <c r="AE1226" s="233">
        <f>IF('Листы ввода'!T796=1,'Листы на печать'!P1226,AQ1226)</f>
        <v>0</v>
      </c>
      <c r="AF1226" s="264"/>
      <c r="AG1226" s="265"/>
      <c r="AH1226" s="266"/>
      <c r="AI1226" s="26"/>
      <c r="AJ1226" s="27"/>
      <c r="AK1226" s="265"/>
      <c r="AL1226" s="265"/>
      <c r="AM1226" s="266"/>
      <c r="AN1226" s="267"/>
      <c r="AO1226" s="266"/>
      <c r="AP1226" s="301"/>
      <c r="AQ1226" s="46">
        <f t="shared" si="25"/>
        <v>0</v>
      </c>
    </row>
    <row r="1227" spans="1:43" ht="20.45" customHeight="1">
      <c r="A1227" s="314"/>
      <c r="B1227" s="233">
        <f>'Листы ввода'!B797</f>
        <v>0</v>
      </c>
      <c r="C1227" s="234"/>
      <c r="D1227" s="235">
        <f>'Листы ввода'!C797</f>
        <v>0</v>
      </c>
      <c r="E1227" s="236"/>
      <c r="F1227" s="237"/>
      <c r="G1227" s="235">
        <f>'Листы ввода'!D797</f>
        <v>0</v>
      </c>
      <c r="H1227" s="236"/>
      <c r="I1227" s="237"/>
      <c r="J1227" s="26">
        <f>'Листы ввода'!E797</f>
        <v>0</v>
      </c>
      <c r="K1227" s="27">
        <f>'Листы ввода'!F797</f>
        <v>0</v>
      </c>
      <c r="L1227" s="69">
        <f>ROUNDUP('Листы ввода'!G797*'Общ. данные'!$D$26,0)</f>
        <v>0</v>
      </c>
      <c r="M1227" s="67">
        <f>'Листы ввода'!H797</f>
        <v>0</v>
      </c>
      <c r="N1227" s="28">
        <f>'Листы ввода'!I797</f>
        <v>0</v>
      </c>
      <c r="O1227" s="68">
        <f>'Листы ввода'!J797</f>
        <v>0</v>
      </c>
      <c r="P1227" s="69">
        <f>ROUNDUP('Листы ввода'!K797*'Общ. данные'!$D$26,0)</f>
        <v>0</v>
      </c>
      <c r="Q1227" s="238">
        <f>ROUNDUP('Листы ввода'!L797*'Общ. данные'!$D$26,0)</f>
        <v>0</v>
      </c>
      <c r="R1227" s="239"/>
      <c r="S1227" s="238">
        <f>ROUNDUP('Листы ввода'!M797*'Общ. данные'!$D$26,0)</f>
        <v>0</v>
      </c>
      <c r="T1227" s="240"/>
      <c r="U1227" s="239"/>
      <c r="V1227" s="238">
        <f>ROUNDUP('Листы ввода'!N797*'Общ. данные'!$D$26,0)</f>
        <v>0</v>
      </c>
      <c r="W1227" s="240"/>
      <c r="X1227" s="239"/>
      <c r="Y1227" s="262">
        <f>'Листы ввода'!O797</f>
        <v>0</v>
      </c>
      <c r="Z1227" s="263"/>
      <c r="AA1227" s="26">
        <f>'Листы ввода'!P797</f>
        <v>0</v>
      </c>
      <c r="AB1227" s="68">
        <f>'Листы ввода'!Q797</f>
        <v>0</v>
      </c>
      <c r="AC1227" s="236">
        <f>'Листы ввода'!R797</f>
        <v>0</v>
      </c>
      <c r="AD1227" s="236"/>
      <c r="AE1227" s="233">
        <f>IF('Листы ввода'!T797=1,'Листы на печать'!P1227,AQ1227)</f>
        <v>0</v>
      </c>
      <c r="AF1227" s="264"/>
      <c r="AG1227" s="265"/>
      <c r="AH1227" s="266"/>
      <c r="AI1227" s="26"/>
      <c r="AJ1227" s="27"/>
      <c r="AK1227" s="265"/>
      <c r="AL1227" s="265"/>
      <c r="AM1227" s="266"/>
      <c r="AN1227" s="267"/>
      <c r="AO1227" s="266"/>
      <c r="AP1227" s="301"/>
      <c r="AQ1227" s="46">
        <f t="shared" si="25"/>
        <v>0</v>
      </c>
    </row>
    <row r="1228" spans="1:43" ht="20.45" customHeight="1">
      <c r="A1228" s="314"/>
      <c r="B1228" s="233">
        <f>'Листы ввода'!B798</f>
        <v>0</v>
      </c>
      <c r="C1228" s="234"/>
      <c r="D1228" s="235">
        <f>'Листы ввода'!C798</f>
        <v>0</v>
      </c>
      <c r="E1228" s="236"/>
      <c r="F1228" s="237"/>
      <c r="G1228" s="235">
        <f>'Листы ввода'!D798</f>
        <v>0</v>
      </c>
      <c r="H1228" s="236"/>
      <c r="I1228" s="237"/>
      <c r="J1228" s="26">
        <f>'Листы ввода'!E798</f>
        <v>0</v>
      </c>
      <c r="K1228" s="27">
        <f>'Листы ввода'!F798</f>
        <v>0</v>
      </c>
      <c r="L1228" s="69">
        <f>ROUNDUP('Листы ввода'!G798*'Общ. данные'!$D$26,0)</f>
        <v>0</v>
      </c>
      <c r="M1228" s="67">
        <f>'Листы ввода'!H798</f>
        <v>0</v>
      </c>
      <c r="N1228" s="28">
        <f>'Листы ввода'!I798</f>
        <v>0</v>
      </c>
      <c r="O1228" s="68">
        <f>'Листы ввода'!J798</f>
        <v>0</v>
      </c>
      <c r="P1228" s="69">
        <f>ROUNDUP('Листы ввода'!K798*'Общ. данные'!$D$26,0)</f>
        <v>0</v>
      </c>
      <c r="Q1228" s="238">
        <f>ROUNDUP('Листы ввода'!L798*'Общ. данные'!$D$26,0)</f>
        <v>0</v>
      </c>
      <c r="R1228" s="239"/>
      <c r="S1228" s="238">
        <f>ROUNDUP('Листы ввода'!M798*'Общ. данные'!$D$26,0)</f>
        <v>0</v>
      </c>
      <c r="T1228" s="240"/>
      <c r="U1228" s="239"/>
      <c r="V1228" s="238">
        <f>ROUNDUP('Листы ввода'!N798*'Общ. данные'!$D$26,0)</f>
        <v>0</v>
      </c>
      <c r="W1228" s="240"/>
      <c r="X1228" s="239"/>
      <c r="Y1228" s="262">
        <f>'Листы ввода'!O798</f>
        <v>0</v>
      </c>
      <c r="Z1228" s="263"/>
      <c r="AA1228" s="26">
        <f>'Листы ввода'!P798</f>
        <v>0</v>
      </c>
      <c r="AB1228" s="68">
        <f>'Листы ввода'!Q798</f>
        <v>0</v>
      </c>
      <c r="AC1228" s="236">
        <f>'Листы ввода'!R798</f>
        <v>0</v>
      </c>
      <c r="AD1228" s="236"/>
      <c r="AE1228" s="233">
        <f>IF('Листы ввода'!T798=1,'Листы на печать'!P1228,AQ1228)</f>
        <v>0</v>
      </c>
      <c r="AF1228" s="264"/>
      <c r="AG1228" s="265"/>
      <c r="AH1228" s="266"/>
      <c r="AI1228" s="26"/>
      <c r="AJ1228" s="27"/>
      <c r="AK1228" s="265"/>
      <c r="AL1228" s="265"/>
      <c r="AM1228" s="266"/>
      <c r="AN1228" s="267"/>
      <c r="AO1228" s="266"/>
      <c r="AP1228" s="301"/>
      <c r="AQ1228" s="46">
        <f t="shared" si="25"/>
        <v>0</v>
      </c>
    </row>
    <row r="1229" spans="1:43" ht="20.45" customHeight="1">
      <c r="A1229" s="314"/>
      <c r="B1229" s="233">
        <f>'Листы ввода'!B799</f>
        <v>0</v>
      </c>
      <c r="C1229" s="234"/>
      <c r="D1229" s="235">
        <f>'Листы ввода'!C799</f>
        <v>0</v>
      </c>
      <c r="E1229" s="236"/>
      <c r="F1229" s="237"/>
      <c r="G1229" s="235">
        <f>'Листы ввода'!D799</f>
        <v>0</v>
      </c>
      <c r="H1229" s="236"/>
      <c r="I1229" s="237"/>
      <c r="J1229" s="26">
        <f>'Листы ввода'!E799</f>
        <v>0</v>
      </c>
      <c r="K1229" s="27">
        <f>'Листы ввода'!F799</f>
        <v>0</v>
      </c>
      <c r="L1229" s="69">
        <f>ROUNDUP('Листы ввода'!G799*'Общ. данные'!$D$26,0)</f>
        <v>0</v>
      </c>
      <c r="M1229" s="67">
        <f>'Листы ввода'!H799</f>
        <v>0</v>
      </c>
      <c r="N1229" s="28">
        <f>'Листы ввода'!I799</f>
        <v>0</v>
      </c>
      <c r="O1229" s="68">
        <f>'Листы ввода'!J799</f>
        <v>0</v>
      </c>
      <c r="P1229" s="69">
        <f>ROUNDUP('Листы ввода'!K799*'Общ. данные'!$D$26,0)</f>
        <v>0</v>
      </c>
      <c r="Q1229" s="238">
        <f>ROUNDUP('Листы ввода'!L799*'Общ. данные'!$D$26,0)</f>
        <v>0</v>
      </c>
      <c r="R1229" s="239"/>
      <c r="S1229" s="238">
        <f>ROUNDUP('Листы ввода'!M799*'Общ. данные'!$D$26,0)</f>
        <v>0</v>
      </c>
      <c r="T1229" s="240"/>
      <c r="U1229" s="239"/>
      <c r="V1229" s="238">
        <f>ROUNDUP('Листы ввода'!N799*'Общ. данные'!$D$26,0)</f>
        <v>0</v>
      </c>
      <c r="W1229" s="240"/>
      <c r="X1229" s="239"/>
      <c r="Y1229" s="262">
        <f>'Листы ввода'!O799</f>
        <v>0</v>
      </c>
      <c r="Z1229" s="263"/>
      <c r="AA1229" s="26">
        <f>'Листы ввода'!P799</f>
        <v>0</v>
      </c>
      <c r="AB1229" s="68">
        <f>'Листы ввода'!Q799</f>
        <v>0</v>
      </c>
      <c r="AC1229" s="236">
        <f>'Листы ввода'!R799</f>
        <v>0</v>
      </c>
      <c r="AD1229" s="236"/>
      <c r="AE1229" s="233">
        <f>IF('Листы ввода'!T799=1,'Листы на печать'!P1229,AQ1229)</f>
        <v>0</v>
      </c>
      <c r="AF1229" s="264"/>
      <c r="AG1229" s="265"/>
      <c r="AH1229" s="266"/>
      <c r="AI1229" s="26"/>
      <c r="AJ1229" s="27"/>
      <c r="AK1229" s="265"/>
      <c r="AL1229" s="265"/>
      <c r="AM1229" s="266"/>
      <c r="AN1229" s="267"/>
      <c r="AO1229" s="266"/>
      <c r="AP1229" s="301"/>
      <c r="AQ1229" s="46">
        <f t="shared" si="25"/>
        <v>0</v>
      </c>
    </row>
    <row r="1230" spans="1:43" ht="20.45" customHeight="1">
      <c r="A1230" s="314"/>
      <c r="B1230" s="233">
        <f>'Листы ввода'!B800</f>
        <v>0</v>
      </c>
      <c r="C1230" s="234"/>
      <c r="D1230" s="235">
        <f>'Листы ввода'!C800</f>
        <v>0</v>
      </c>
      <c r="E1230" s="236"/>
      <c r="F1230" s="237"/>
      <c r="G1230" s="235">
        <f>'Листы ввода'!D800</f>
        <v>0</v>
      </c>
      <c r="H1230" s="236"/>
      <c r="I1230" s="237"/>
      <c r="J1230" s="26">
        <f>'Листы ввода'!E800</f>
        <v>0</v>
      </c>
      <c r="K1230" s="27">
        <f>'Листы ввода'!F800</f>
        <v>0</v>
      </c>
      <c r="L1230" s="69">
        <f>ROUNDUP('Листы ввода'!G800*'Общ. данные'!$D$26,0)</f>
        <v>0</v>
      </c>
      <c r="M1230" s="67">
        <f>'Листы ввода'!H800</f>
        <v>0</v>
      </c>
      <c r="N1230" s="28">
        <f>'Листы ввода'!I800</f>
        <v>0</v>
      </c>
      <c r="O1230" s="68">
        <f>'Листы ввода'!J800</f>
        <v>0</v>
      </c>
      <c r="P1230" s="69">
        <f>ROUNDUP('Листы ввода'!K800*'Общ. данные'!$D$26,0)</f>
        <v>0</v>
      </c>
      <c r="Q1230" s="238">
        <f>ROUNDUP('Листы ввода'!L800*'Общ. данные'!$D$26,0)</f>
        <v>0</v>
      </c>
      <c r="R1230" s="239"/>
      <c r="S1230" s="238">
        <f>ROUNDUP('Листы ввода'!M800*'Общ. данные'!$D$26,0)</f>
        <v>0</v>
      </c>
      <c r="T1230" s="240"/>
      <c r="U1230" s="239"/>
      <c r="V1230" s="238">
        <f>ROUNDUP('Листы ввода'!N800*'Общ. данные'!$D$26,0)</f>
        <v>0</v>
      </c>
      <c r="W1230" s="240"/>
      <c r="X1230" s="239"/>
      <c r="Y1230" s="262">
        <f>'Листы ввода'!O800</f>
        <v>0</v>
      </c>
      <c r="Z1230" s="263"/>
      <c r="AA1230" s="26">
        <f>'Листы ввода'!P800</f>
        <v>0</v>
      </c>
      <c r="AB1230" s="68">
        <f>'Листы ввода'!Q800</f>
        <v>0</v>
      </c>
      <c r="AC1230" s="236">
        <f>'Листы ввода'!R800</f>
        <v>0</v>
      </c>
      <c r="AD1230" s="236"/>
      <c r="AE1230" s="233">
        <f>IF('Листы ввода'!T800=1,'Листы на печать'!P1230,AQ1230)</f>
        <v>0</v>
      </c>
      <c r="AF1230" s="264"/>
      <c r="AG1230" s="265"/>
      <c r="AH1230" s="266"/>
      <c r="AI1230" s="26"/>
      <c r="AJ1230" s="27"/>
      <c r="AK1230" s="265"/>
      <c r="AL1230" s="265"/>
      <c r="AM1230" s="266"/>
      <c r="AN1230" s="267"/>
      <c r="AO1230" s="266"/>
      <c r="AP1230" s="301"/>
      <c r="AQ1230" s="46">
        <f t="shared" si="25"/>
        <v>0</v>
      </c>
    </row>
    <row r="1231" spans="1:43" ht="20.45" customHeight="1">
      <c r="A1231" s="314"/>
      <c r="B1231" s="233">
        <f>'Листы ввода'!B801</f>
        <v>0</v>
      </c>
      <c r="C1231" s="234"/>
      <c r="D1231" s="235">
        <f>'Листы ввода'!C801</f>
        <v>0</v>
      </c>
      <c r="E1231" s="236"/>
      <c r="F1231" s="237"/>
      <c r="G1231" s="235">
        <f>'Листы ввода'!D801</f>
        <v>0</v>
      </c>
      <c r="H1231" s="236"/>
      <c r="I1231" s="237"/>
      <c r="J1231" s="26">
        <f>'Листы ввода'!E801</f>
        <v>0</v>
      </c>
      <c r="K1231" s="27">
        <f>'Листы ввода'!F801</f>
        <v>0</v>
      </c>
      <c r="L1231" s="69">
        <f>ROUNDUP('Листы ввода'!G801*'Общ. данные'!$D$26,0)</f>
        <v>0</v>
      </c>
      <c r="M1231" s="67">
        <f>'Листы ввода'!H801</f>
        <v>0</v>
      </c>
      <c r="N1231" s="28">
        <f>'Листы ввода'!I801</f>
        <v>0</v>
      </c>
      <c r="O1231" s="68">
        <f>'Листы ввода'!J801</f>
        <v>0</v>
      </c>
      <c r="P1231" s="69">
        <f>ROUNDUP('Листы ввода'!K801*'Общ. данные'!$D$26,0)</f>
        <v>0</v>
      </c>
      <c r="Q1231" s="238">
        <f>ROUNDUP('Листы ввода'!L801*'Общ. данные'!$D$26,0)</f>
        <v>0</v>
      </c>
      <c r="R1231" s="239"/>
      <c r="S1231" s="238">
        <f>ROUNDUP('Листы ввода'!M801*'Общ. данные'!$D$26,0)</f>
        <v>0</v>
      </c>
      <c r="T1231" s="240"/>
      <c r="U1231" s="239"/>
      <c r="V1231" s="238">
        <f>ROUNDUP('Листы ввода'!N801*'Общ. данные'!$D$26,0)</f>
        <v>0</v>
      </c>
      <c r="W1231" s="240"/>
      <c r="X1231" s="239"/>
      <c r="Y1231" s="262">
        <f>'Листы ввода'!O801</f>
        <v>0</v>
      </c>
      <c r="Z1231" s="263"/>
      <c r="AA1231" s="26">
        <f>'Листы ввода'!P801</f>
        <v>0</v>
      </c>
      <c r="AB1231" s="68">
        <f>'Листы ввода'!Q801</f>
        <v>0</v>
      </c>
      <c r="AC1231" s="236">
        <f>'Листы ввода'!R801</f>
        <v>0</v>
      </c>
      <c r="AD1231" s="236"/>
      <c r="AE1231" s="233">
        <f>IF('Листы ввода'!T801=1,'Листы на печать'!P1231,AQ1231)</f>
        <v>0</v>
      </c>
      <c r="AF1231" s="264"/>
      <c r="AG1231" s="265"/>
      <c r="AH1231" s="266"/>
      <c r="AI1231" s="26"/>
      <c r="AJ1231" s="27"/>
      <c r="AK1231" s="265"/>
      <c r="AL1231" s="265"/>
      <c r="AM1231" s="266"/>
      <c r="AN1231" s="267"/>
      <c r="AO1231" s="266"/>
      <c r="AP1231" s="301"/>
      <c r="AQ1231" s="46">
        <f t="shared" si="25"/>
        <v>0</v>
      </c>
    </row>
    <row r="1232" spans="1:43" ht="20.45" customHeight="1">
      <c r="A1232" s="314"/>
      <c r="B1232" s="233">
        <f>'Листы ввода'!B802</f>
        <v>0</v>
      </c>
      <c r="C1232" s="234"/>
      <c r="D1232" s="235">
        <f>'Листы ввода'!C802</f>
        <v>0</v>
      </c>
      <c r="E1232" s="236"/>
      <c r="F1232" s="237"/>
      <c r="G1232" s="235">
        <f>'Листы ввода'!D802</f>
        <v>0</v>
      </c>
      <c r="H1232" s="236"/>
      <c r="I1232" s="237"/>
      <c r="J1232" s="26">
        <f>'Листы ввода'!E802</f>
        <v>0</v>
      </c>
      <c r="K1232" s="27">
        <f>'Листы ввода'!F802</f>
        <v>0</v>
      </c>
      <c r="L1232" s="69">
        <f>ROUNDUP('Листы ввода'!G802*'Общ. данные'!$D$26,0)</f>
        <v>0</v>
      </c>
      <c r="M1232" s="67">
        <f>'Листы ввода'!H802</f>
        <v>0</v>
      </c>
      <c r="N1232" s="28">
        <f>'Листы ввода'!I802</f>
        <v>0</v>
      </c>
      <c r="O1232" s="68">
        <f>'Листы ввода'!J802</f>
        <v>0</v>
      </c>
      <c r="P1232" s="69">
        <f>ROUNDUP('Листы ввода'!K802*'Общ. данные'!$D$26,0)</f>
        <v>0</v>
      </c>
      <c r="Q1232" s="238">
        <f>ROUNDUP('Листы ввода'!L802*'Общ. данные'!$D$26,0)</f>
        <v>0</v>
      </c>
      <c r="R1232" s="239"/>
      <c r="S1232" s="238">
        <f>ROUNDUP('Листы ввода'!M802*'Общ. данные'!$D$26,0)</f>
        <v>0</v>
      </c>
      <c r="T1232" s="240"/>
      <c r="U1232" s="239"/>
      <c r="V1232" s="238">
        <f>ROUNDUP('Листы ввода'!N802*'Общ. данные'!$D$26,0)</f>
        <v>0</v>
      </c>
      <c r="W1232" s="240"/>
      <c r="X1232" s="239"/>
      <c r="Y1232" s="262">
        <f>'Листы ввода'!O802</f>
        <v>0</v>
      </c>
      <c r="Z1232" s="263"/>
      <c r="AA1232" s="26">
        <f>'Листы ввода'!P802</f>
        <v>0</v>
      </c>
      <c r="AB1232" s="68">
        <f>'Листы ввода'!Q802</f>
        <v>0</v>
      </c>
      <c r="AC1232" s="236">
        <f>'Листы ввода'!R802</f>
        <v>0</v>
      </c>
      <c r="AD1232" s="236"/>
      <c r="AE1232" s="233">
        <f>IF('Листы ввода'!T802=1,'Листы на печать'!P1232,AQ1232)</f>
        <v>0</v>
      </c>
      <c r="AF1232" s="264"/>
      <c r="AG1232" s="265"/>
      <c r="AH1232" s="266"/>
      <c r="AI1232" s="26"/>
      <c r="AJ1232" s="27"/>
      <c r="AK1232" s="265"/>
      <c r="AL1232" s="265"/>
      <c r="AM1232" s="266"/>
      <c r="AN1232" s="267"/>
      <c r="AO1232" s="266"/>
      <c r="AP1232" s="301"/>
      <c r="AQ1232" s="46">
        <f t="shared" si="25"/>
        <v>0</v>
      </c>
    </row>
    <row r="1233" spans="1:43" ht="20.45" customHeight="1">
      <c r="A1233" s="314"/>
      <c r="B1233" s="233">
        <f>'Листы ввода'!B803</f>
        <v>0</v>
      </c>
      <c r="C1233" s="234"/>
      <c r="D1233" s="235">
        <f>'Листы ввода'!C803</f>
        <v>0</v>
      </c>
      <c r="E1233" s="236"/>
      <c r="F1233" s="237"/>
      <c r="G1233" s="235">
        <f>'Листы ввода'!D803</f>
        <v>0</v>
      </c>
      <c r="H1233" s="236"/>
      <c r="I1233" s="237"/>
      <c r="J1233" s="26">
        <f>'Листы ввода'!E803</f>
        <v>0</v>
      </c>
      <c r="K1233" s="27">
        <f>'Листы ввода'!F803</f>
        <v>0</v>
      </c>
      <c r="L1233" s="69">
        <f>ROUNDUP('Листы ввода'!G803*'Общ. данные'!$D$26,0)</f>
        <v>0</v>
      </c>
      <c r="M1233" s="67">
        <f>'Листы ввода'!H803</f>
        <v>0</v>
      </c>
      <c r="N1233" s="28">
        <f>'Листы ввода'!I803</f>
        <v>0</v>
      </c>
      <c r="O1233" s="68">
        <f>'Листы ввода'!J803</f>
        <v>0</v>
      </c>
      <c r="P1233" s="69">
        <f>ROUNDUP('Листы ввода'!K803*'Общ. данные'!$D$26,0)</f>
        <v>0</v>
      </c>
      <c r="Q1233" s="238">
        <f>ROUNDUP('Листы ввода'!L803*'Общ. данные'!$D$26,0)</f>
        <v>0</v>
      </c>
      <c r="R1233" s="239"/>
      <c r="S1233" s="238">
        <f>ROUNDUP('Листы ввода'!M803*'Общ. данные'!$D$26,0)</f>
        <v>0</v>
      </c>
      <c r="T1233" s="240"/>
      <c r="U1233" s="239"/>
      <c r="V1233" s="238">
        <f>ROUNDUP('Листы ввода'!N803*'Общ. данные'!$D$26,0)</f>
        <v>0</v>
      </c>
      <c r="W1233" s="240"/>
      <c r="X1233" s="239"/>
      <c r="Y1233" s="262">
        <f>'Листы ввода'!O803</f>
        <v>0</v>
      </c>
      <c r="Z1233" s="263"/>
      <c r="AA1233" s="26">
        <f>'Листы ввода'!P803</f>
        <v>0</v>
      </c>
      <c r="AB1233" s="68">
        <f>'Листы ввода'!Q803</f>
        <v>0</v>
      </c>
      <c r="AC1233" s="236">
        <f>'Листы ввода'!R803</f>
        <v>0</v>
      </c>
      <c r="AD1233" s="236"/>
      <c r="AE1233" s="233">
        <f>IF('Листы ввода'!T803=1,'Листы на печать'!P1233,AQ1233)</f>
        <v>0</v>
      </c>
      <c r="AF1233" s="264"/>
      <c r="AG1233" s="265"/>
      <c r="AH1233" s="266"/>
      <c r="AI1233" s="26"/>
      <c r="AJ1233" s="27"/>
      <c r="AK1233" s="265"/>
      <c r="AL1233" s="265"/>
      <c r="AM1233" s="266"/>
      <c r="AN1233" s="267"/>
      <c r="AO1233" s="266"/>
      <c r="AP1233" s="301"/>
      <c r="AQ1233" s="46">
        <f t="shared" si="25"/>
        <v>0</v>
      </c>
    </row>
    <row r="1234" spans="1:43" ht="20.45" customHeight="1">
      <c r="A1234" s="314"/>
      <c r="B1234" s="233">
        <f>'Листы ввода'!B804</f>
        <v>0</v>
      </c>
      <c r="C1234" s="234"/>
      <c r="D1234" s="235">
        <f>'Листы ввода'!C804</f>
        <v>0</v>
      </c>
      <c r="E1234" s="236"/>
      <c r="F1234" s="237"/>
      <c r="G1234" s="235">
        <f>'Листы ввода'!D804</f>
        <v>0</v>
      </c>
      <c r="H1234" s="236"/>
      <c r="I1234" s="237"/>
      <c r="J1234" s="26">
        <f>'Листы ввода'!E804</f>
        <v>0</v>
      </c>
      <c r="K1234" s="27">
        <f>'Листы ввода'!F804</f>
        <v>0</v>
      </c>
      <c r="L1234" s="69">
        <f>ROUNDUP('Листы ввода'!G804*'Общ. данные'!$D$26,0)</f>
        <v>0</v>
      </c>
      <c r="M1234" s="67">
        <f>'Листы ввода'!H804</f>
        <v>0</v>
      </c>
      <c r="N1234" s="28">
        <f>'Листы ввода'!I804</f>
        <v>0</v>
      </c>
      <c r="O1234" s="68">
        <f>'Листы ввода'!J804</f>
        <v>0</v>
      </c>
      <c r="P1234" s="69">
        <f>ROUNDUP('Листы ввода'!K804*'Общ. данные'!$D$26,0)</f>
        <v>0</v>
      </c>
      <c r="Q1234" s="238">
        <f>ROUNDUP('Листы ввода'!L804*'Общ. данные'!$D$26,0)</f>
        <v>0</v>
      </c>
      <c r="R1234" s="239"/>
      <c r="S1234" s="238">
        <f>ROUNDUP('Листы ввода'!M804*'Общ. данные'!$D$26,0)</f>
        <v>0</v>
      </c>
      <c r="T1234" s="240"/>
      <c r="U1234" s="239"/>
      <c r="V1234" s="238">
        <f>ROUNDUP('Листы ввода'!N804*'Общ. данные'!$D$26,0)</f>
        <v>0</v>
      </c>
      <c r="W1234" s="240"/>
      <c r="X1234" s="239"/>
      <c r="Y1234" s="262">
        <f>'Листы ввода'!O804</f>
        <v>0</v>
      </c>
      <c r="Z1234" s="263"/>
      <c r="AA1234" s="26">
        <f>'Листы ввода'!P804</f>
        <v>0</v>
      </c>
      <c r="AB1234" s="68">
        <f>'Листы ввода'!Q804</f>
        <v>0</v>
      </c>
      <c r="AC1234" s="236">
        <f>'Листы ввода'!R804</f>
        <v>0</v>
      </c>
      <c r="AD1234" s="236"/>
      <c r="AE1234" s="233">
        <f>IF('Листы ввода'!T804=1,'Листы на печать'!P1234,AQ1234)</f>
        <v>0</v>
      </c>
      <c r="AF1234" s="264"/>
      <c r="AG1234" s="265"/>
      <c r="AH1234" s="266"/>
      <c r="AI1234" s="26"/>
      <c r="AJ1234" s="27"/>
      <c r="AK1234" s="265"/>
      <c r="AL1234" s="265"/>
      <c r="AM1234" s="266"/>
      <c r="AN1234" s="267"/>
      <c r="AO1234" s="266"/>
      <c r="AP1234" s="301"/>
      <c r="AQ1234" s="46">
        <f t="shared" si="25"/>
        <v>0</v>
      </c>
    </row>
    <row r="1235" spans="1:43" ht="20.45" customHeight="1">
      <c r="A1235" s="314"/>
      <c r="B1235" s="233">
        <f>'Листы ввода'!B805</f>
        <v>0</v>
      </c>
      <c r="C1235" s="234"/>
      <c r="D1235" s="235">
        <f>'Листы ввода'!C805</f>
        <v>0</v>
      </c>
      <c r="E1235" s="236"/>
      <c r="F1235" s="237"/>
      <c r="G1235" s="235">
        <f>'Листы ввода'!D805</f>
        <v>0</v>
      </c>
      <c r="H1235" s="236"/>
      <c r="I1235" s="237"/>
      <c r="J1235" s="26">
        <f>'Листы ввода'!E805</f>
        <v>0</v>
      </c>
      <c r="K1235" s="27">
        <f>'Листы ввода'!F805</f>
        <v>0</v>
      </c>
      <c r="L1235" s="69">
        <f>ROUNDUP('Листы ввода'!G805*'Общ. данные'!$D$26,0)</f>
        <v>0</v>
      </c>
      <c r="M1235" s="67">
        <f>'Листы ввода'!H805</f>
        <v>0</v>
      </c>
      <c r="N1235" s="28">
        <f>'Листы ввода'!I805</f>
        <v>0</v>
      </c>
      <c r="O1235" s="68">
        <f>'Листы ввода'!J805</f>
        <v>0</v>
      </c>
      <c r="P1235" s="69">
        <f>ROUNDUP('Листы ввода'!K805*'Общ. данные'!$D$26,0)</f>
        <v>0</v>
      </c>
      <c r="Q1235" s="238">
        <f>ROUNDUP('Листы ввода'!L805*'Общ. данные'!$D$26,0)</f>
        <v>0</v>
      </c>
      <c r="R1235" s="239"/>
      <c r="S1235" s="238">
        <f>ROUNDUP('Листы ввода'!M805*'Общ. данные'!$D$26,0)</f>
        <v>0</v>
      </c>
      <c r="T1235" s="240"/>
      <c r="U1235" s="239"/>
      <c r="V1235" s="238">
        <f>ROUNDUP('Листы ввода'!N805*'Общ. данные'!$D$26,0)</f>
        <v>0</v>
      </c>
      <c r="W1235" s="240"/>
      <c r="X1235" s="239"/>
      <c r="Y1235" s="262">
        <f>'Листы ввода'!O805</f>
        <v>0</v>
      </c>
      <c r="Z1235" s="263"/>
      <c r="AA1235" s="26">
        <f>'Листы ввода'!P805</f>
        <v>0</v>
      </c>
      <c r="AB1235" s="68">
        <f>'Листы ввода'!Q805</f>
        <v>0</v>
      </c>
      <c r="AC1235" s="236">
        <f>'Листы ввода'!R805</f>
        <v>0</v>
      </c>
      <c r="AD1235" s="236"/>
      <c r="AE1235" s="233">
        <f>IF('Листы ввода'!T805=1,'Листы на печать'!P1235,AQ1235)</f>
        <v>0</v>
      </c>
      <c r="AF1235" s="264"/>
      <c r="AG1235" s="265"/>
      <c r="AH1235" s="266"/>
      <c r="AI1235" s="26"/>
      <c r="AJ1235" s="27"/>
      <c r="AK1235" s="265"/>
      <c r="AL1235" s="265"/>
      <c r="AM1235" s="266"/>
      <c r="AN1235" s="267"/>
      <c r="AO1235" s="266"/>
      <c r="AP1235" s="301"/>
      <c r="AQ1235" s="46">
        <f t="shared" si="25"/>
        <v>0</v>
      </c>
    </row>
    <row r="1236" spans="1:43" ht="20.45" customHeight="1">
      <c r="A1236" s="314"/>
      <c r="B1236" s="233">
        <f>'Листы ввода'!B806</f>
        <v>0</v>
      </c>
      <c r="C1236" s="234"/>
      <c r="D1236" s="235">
        <f>'Листы ввода'!C806</f>
        <v>0</v>
      </c>
      <c r="E1236" s="236"/>
      <c r="F1236" s="237"/>
      <c r="G1236" s="235">
        <f>'Листы ввода'!D806</f>
        <v>0</v>
      </c>
      <c r="H1236" s="236"/>
      <c r="I1236" s="237"/>
      <c r="J1236" s="26">
        <f>'Листы ввода'!E806</f>
        <v>0</v>
      </c>
      <c r="K1236" s="27">
        <f>'Листы ввода'!F806</f>
        <v>0</v>
      </c>
      <c r="L1236" s="69">
        <f>ROUNDUP('Листы ввода'!G806*'Общ. данные'!$D$26,0)</f>
        <v>0</v>
      </c>
      <c r="M1236" s="67">
        <f>'Листы ввода'!H806</f>
        <v>0</v>
      </c>
      <c r="N1236" s="28">
        <f>'Листы ввода'!I806</f>
        <v>0</v>
      </c>
      <c r="O1236" s="68">
        <f>'Листы ввода'!J806</f>
        <v>0</v>
      </c>
      <c r="P1236" s="69">
        <f>ROUNDUP('Листы ввода'!K806*'Общ. данные'!$D$26,0)</f>
        <v>0</v>
      </c>
      <c r="Q1236" s="238">
        <f>ROUNDUP('Листы ввода'!L806*'Общ. данные'!$D$26,0)</f>
        <v>0</v>
      </c>
      <c r="R1236" s="239"/>
      <c r="S1236" s="238">
        <f>ROUNDUP('Листы ввода'!M806*'Общ. данные'!$D$26,0)</f>
        <v>0</v>
      </c>
      <c r="T1236" s="240"/>
      <c r="U1236" s="239"/>
      <c r="V1236" s="238">
        <f>ROUNDUP('Листы ввода'!N806*'Общ. данные'!$D$26,0)</f>
        <v>0</v>
      </c>
      <c r="W1236" s="240"/>
      <c r="X1236" s="239"/>
      <c r="Y1236" s="262">
        <f>'Листы ввода'!O806</f>
        <v>0</v>
      </c>
      <c r="Z1236" s="263"/>
      <c r="AA1236" s="26">
        <f>'Листы ввода'!P806</f>
        <v>0</v>
      </c>
      <c r="AB1236" s="68">
        <f>'Листы ввода'!Q806</f>
        <v>0</v>
      </c>
      <c r="AC1236" s="236">
        <f>'Листы ввода'!R806</f>
        <v>0</v>
      </c>
      <c r="AD1236" s="236"/>
      <c r="AE1236" s="233">
        <f>IF('Листы ввода'!T806=1,'Листы на печать'!P1236,AQ1236)</f>
        <v>0</v>
      </c>
      <c r="AF1236" s="264"/>
      <c r="AG1236" s="265"/>
      <c r="AH1236" s="266"/>
      <c r="AI1236" s="26"/>
      <c r="AJ1236" s="27"/>
      <c r="AK1236" s="265"/>
      <c r="AL1236" s="265"/>
      <c r="AM1236" s="266"/>
      <c r="AN1236" s="267"/>
      <c r="AO1236" s="266"/>
      <c r="AP1236" s="301"/>
      <c r="AQ1236" s="46">
        <f t="shared" si="25"/>
        <v>0</v>
      </c>
    </row>
    <row r="1237" spans="1:43" ht="20.45" customHeight="1">
      <c r="A1237" s="314"/>
      <c r="B1237" s="233">
        <f>'Листы ввода'!B807</f>
        <v>0</v>
      </c>
      <c r="C1237" s="234"/>
      <c r="D1237" s="235">
        <f>'Листы ввода'!C807</f>
        <v>0</v>
      </c>
      <c r="E1237" s="236"/>
      <c r="F1237" s="237"/>
      <c r="G1237" s="235">
        <f>'Листы ввода'!D807</f>
        <v>0</v>
      </c>
      <c r="H1237" s="236"/>
      <c r="I1237" s="237"/>
      <c r="J1237" s="26">
        <f>'Листы ввода'!E807</f>
        <v>0</v>
      </c>
      <c r="K1237" s="27">
        <f>'Листы ввода'!F807</f>
        <v>0</v>
      </c>
      <c r="L1237" s="69">
        <f>ROUNDUP('Листы ввода'!G807*'Общ. данные'!$D$26,0)</f>
        <v>0</v>
      </c>
      <c r="M1237" s="67">
        <f>'Листы ввода'!H807</f>
        <v>0</v>
      </c>
      <c r="N1237" s="28">
        <f>'Листы ввода'!I807</f>
        <v>0</v>
      </c>
      <c r="O1237" s="68">
        <f>'Листы ввода'!J807</f>
        <v>0</v>
      </c>
      <c r="P1237" s="69">
        <f>ROUNDUP('Листы ввода'!K807*'Общ. данные'!$D$26,0)</f>
        <v>0</v>
      </c>
      <c r="Q1237" s="238">
        <f>ROUNDUP('Листы ввода'!L807*'Общ. данные'!$D$26,0)</f>
        <v>0</v>
      </c>
      <c r="R1237" s="239"/>
      <c r="S1237" s="238">
        <f>ROUNDUP('Листы ввода'!M807*'Общ. данные'!$D$26,0)</f>
        <v>0</v>
      </c>
      <c r="T1237" s="240"/>
      <c r="U1237" s="239"/>
      <c r="V1237" s="238">
        <f>ROUNDUP('Листы ввода'!N807*'Общ. данные'!$D$26,0)</f>
        <v>0</v>
      </c>
      <c r="W1237" s="240"/>
      <c r="X1237" s="239"/>
      <c r="Y1237" s="262">
        <f>'Листы ввода'!O807</f>
        <v>0</v>
      </c>
      <c r="Z1237" s="263"/>
      <c r="AA1237" s="26">
        <f>'Листы ввода'!P807</f>
        <v>0</v>
      </c>
      <c r="AB1237" s="68">
        <f>'Листы ввода'!Q807</f>
        <v>0</v>
      </c>
      <c r="AC1237" s="236">
        <f>'Листы ввода'!R807</f>
        <v>0</v>
      </c>
      <c r="AD1237" s="236"/>
      <c r="AE1237" s="233">
        <f>IF('Листы ввода'!T807=1,'Листы на печать'!P1237,AQ1237)</f>
        <v>0</v>
      </c>
      <c r="AF1237" s="264"/>
      <c r="AG1237" s="265"/>
      <c r="AH1237" s="266"/>
      <c r="AI1237" s="26"/>
      <c r="AJ1237" s="27"/>
      <c r="AK1237" s="265"/>
      <c r="AL1237" s="265"/>
      <c r="AM1237" s="266"/>
      <c r="AN1237" s="267"/>
      <c r="AO1237" s="266"/>
      <c r="AP1237" s="301"/>
      <c r="AQ1237" s="46">
        <f t="shared" si="25"/>
        <v>0</v>
      </c>
    </row>
    <row r="1238" spans="1:43" ht="20.45" customHeight="1">
      <c r="A1238" s="314"/>
      <c r="B1238" s="233">
        <f>'Листы ввода'!B808</f>
        <v>0</v>
      </c>
      <c r="C1238" s="234"/>
      <c r="D1238" s="235">
        <f>'Листы ввода'!C808</f>
        <v>0</v>
      </c>
      <c r="E1238" s="236"/>
      <c r="F1238" s="237"/>
      <c r="G1238" s="235">
        <f>'Листы ввода'!D808</f>
        <v>0</v>
      </c>
      <c r="H1238" s="236"/>
      <c r="I1238" s="237"/>
      <c r="J1238" s="26">
        <f>'Листы ввода'!E808</f>
        <v>0</v>
      </c>
      <c r="K1238" s="27">
        <f>'Листы ввода'!F808</f>
        <v>0</v>
      </c>
      <c r="L1238" s="69">
        <f>ROUNDUP('Листы ввода'!G808*'Общ. данные'!$D$26,0)</f>
        <v>0</v>
      </c>
      <c r="M1238" s="67">
        <f>'Листы ввода'!H808</f>
        <v>0</v>
      </c>
      <c r="N1238" s="28">
        <f>'Листы ввода'!I808</f>
        <v>0</v>
      </c>
      <c r="O1238" s="68">
        <f>'Листы ввода'!J808</f>
        <v>0</v>
      </c>
      <c r="P1238" s="69">
        <f>ROUNDUP('Листы ввода'!K808*'Общ. данные'!$D$26,0)</f>
        <v>0</v>
      </c>
      <c r="Q1238" s="238">
        <f>ROUNDUP('Листы ввода'!L808*'Общ. данные'!$D$26,0)</f>
        <v>0</v>
      </c>
      <c r="R1238" s="239"/>
      <c r="S1238" s="238">
        <f>ROUNDUP('Листы ввода'!M808*'Общ. данные'!$D$26,0)</f>
        <v>0</v>
      </c>
      <c r="T1238" s="240"/>
      <c r="U1238" s="239"/>
      <c r="V1238" s="238">
        <f>ROUNDUP('Листы ввода'!N808*'Общ. данные'!$D$26,0)</f>
        <v>0</v>
      </c>
      <c r="W1238" s="240"/>
      <c r="X1238" s="239"/>
      <c r="Y1238" s="262">
        <f>'Листы ввода'!O808</f>
        <v>0</v>
      </c>
      <c r="Z1238" s="263"/>
      <c r="AA1238" s="26">
        <f>'Листы ввода'!P808</f>
        <v>0</v>
      </c>
      <c r="AB1238" s="68">
        <f>'Листы ввода'!Q808</f>
        <v>0</v>
      </c>
      <c r="AC1238" s="236">
        <f>'Листы ввода'!R808</f>
        <v>0</v>
      </c>
      <c r="AD1238" s="236"/>
      <c r="AE1238" s="233">
        <f>IF('Листы ввода'!T808=1,'Листы на печать'!P1238,AQ1238)</f>
        <v>0</v>
      </c>
      <c r="AF1238" s="264"/>
      <c r="AG1238" s="265"/>
      <c r="AH1238" s="266"/>
      <c r="AI1238" s="31"/>
      <c r="AJ1238" s="32"/>
      <c r="AK1238" s="265"/>
      <c r="AL1238" s="265"/>
      <c r="AM1238" s="266"/>
      <c r="AN1238" s="267"/>
      <c r="AO1238" s="266"/>
      <c r="AP1238" s="301"/>
      <c r="AQ1238" s="46">
        <f t="shared" si="25"/>
        <v>0</v>
      </c>
    </row>
    <row r="1239" spans="1:43" ht="20.45" customHeight="1">
      <c r="A1239" s="314"/>
      <c r="B1239" s="233">
        <f>'Листы ввода'!B809</f>
        <v>0</v>
      </c>
      <c r="C1239" s="234"/>
      <c r="D1239" s="235">
        <f>'Листы ввода'!C809</f>
        <v>0</v>
      </c>
      <c r="E1239" s="236"/>
      <c r="F1239" s="237"/>
      <c r="G1239" s="235">
        <f>'Листы ввода'!D809</f>
        <v>0</v>
      </c>
      <c r="H1239" s="236"/>
      <c r="I1239" s="237"/>
      <c r="J1239" s="26">
        <f>'Листы ввода'!E809</f>
        <v>0</v>
      </c>
      <c r="K1239" s="27">
        <f>'Листы ввода'!F809</f>
        <v>0</v>
      </c>
      <c r="L1239" s="69">
        <f>ROUNDUP('Листы ввода'!G809*'Общ. данные'!$D$26,0)</f>
        <v>0</v>
      </c>
      <c r="M1239" s="67">
        <f>'Листы ввода'!H809</f>
        <v>0</v>
      </c>
      <c r="N1239" s="28">
        <f>'Листы ввода'!I809</f>
        <v>0</v>
      </c>
      <c r="O1239" s="68">
        <f>'Листы ввода'!J809</f>
        <v>0</v>
      </c>
      <c r="P1239" s="69">
        <f>ROUNDUP('Листы ввода'!K809*'Общ. данные'!$D$26,0)</f>
        <v>0</v>
      </c>
      <c r="Q1239" s="238">
        <f>ROUNDUP('Листы ввода'!L809*'Общ. данные'!$D$26,0)</f>
        <v>0</v>
      </c>
      <c r="R1239" s="239"/>
      <c r="S1239" s="238">
        <f>ROUNDUP('Листы ввода'!M809*'Общ. данные'!$D$26,0)</f>
        <v>0</v>
      </c>
      <c r="T1239" s="240"/>
      <c r="U1239" s="239"/>
      <c r="V1239" s="238">
        <f>ROUNDUP('Листы ввода'!N809*'Общ. данные'!$D$26,0)</f>
        <v>0</v>
      </c>
      <c r="W1239" s="240"/>
      <c r="X1239" s="239"/>
      <c r="Y1239" s="262">
        <f>'Листы ввода'!O809</f>
        <v>0</v>
      </c>
      <c r="Z1239" s="263"/>
      <c r="AA1239" s="26">
        <f>'Листы ввода'!P809</f>
        <v>0</v>
      </c>
      <c r="AB1239" s="68">
        <f>'Листы ввода'!Q809</f>
        <v>0</v>
      </c>
      <c r="AC1239" s="236">
        <f>'Листы ввода'!R809</f>
        <v>0</v>
      </c>
      <c r="AD1239" s="236"/>
      <c r="AE1239" s="233">
        <f>IF('Листы ввода'!T809=1,'Листы на печать'!P1239,AQ1239)</f>
        <v>0</v>
      </c>
      <c r="AF1239" s="264"/>
      <c r="AG1239" s="265"/>
      <c r="AH1239" s="266"/>
      <c r="AI1239" s="31"/>
      <c r="AJ1239" s="32"/>
      <c r="AK1239" s="265"/>
      <c r="AL1239" s="265"/>
      <c r="AM1239" s="266"/>
      <c r="AN1239" s="267"/>
      <c r="AO1239" s="266"/>
      <c r="AP1239" s="301"/>
      <c r="AQ1239" s="46">
        <f t="shared" si="25"/>
        <v>0</v>
      </c>
    </row>
    <row r="1240" spans="1:43" ht="20.45" customHeight="1">
      <c r="A1240" s="314"/>
      <c r="B1240" s="233">
        <f>'Листы ввода'!B810</f>
        <v>0</v>
      </c>
      <c r="C1240" s="234"/>
      <c r="D1240" s="235">
        <f>'Листы ввода'!C810</f>
        <v>0</v>
      </c>
      <c r="E1240" s="236"/>
      <c r="F1240" s="237"/>
      <c r="G1240" s="235">
        <f>'Листы ввода'!D810</f>
        <v>0</v>
      </c>
      <c r="H1240" s="236"/>
      <c r="I1240" s="237"/>
      <c r="J1240" s="26">
        <f>'Листы ввода'!E810</f>
        <v>0</v>
      </c>
      <c r="K1240" s="27">
        <f>'Листы ввода'!F810</f>
        <v>0</v>
      </c>
      <c r="L1240" s="69">
        <f>ROUNDUP('Листы ввода'!G810*'Общ. данные'!$D$26,0)</f>
        <v>0</v>
      </c>
      <c r="M1240" s="67">
        <f>'Листы ввода'!H810</f>
        <v>0</v>
      </c>
      <c r="N1240" s="28">
        <f>'Листы ввода'!I810</f>
        <v>0</v>
      </c>
      <c r="O1240" s="68">
        <f>'Листы ввода'!J810</f>
        <v>0</v>
      </c>
      <c r="P1240" s="69">
        <f>ROUNDUP('Листы ввода'!K810*'Общ. данные'!$D$26,0)</f>
        <v>0</v>
      </c>
      <c r="Q1240" s="238">
        <f>ROUNDUP('Листы ввода'!L810*'Общ. данные'!$D$26,0)</f>
        <v>0</v>
      </c>
      <c r="R1240" s="239"/>
      <c r="S1240" s="238">
        <f>ROUNDUP('Листы ввода'!M810*'Общ. данные'!$D$26,0)</f>
        <v>0</v>
      </c>
      <c r="T1240" s="240"/>
      <c r="U1240" s="239"/>
      <c r="V1240" s="238">
        <f>ROUNDUP('Листы ввода'!N810*'Общ. данные'!$D$26,0)</f>
        <v>0</v>
      </c>
      <c r="W1240" s="240"/>
      <c r="X1240" s="239"/>
      <c r="Y1240" s="262">
        <f>'Листы ввода'!O810</f>
        <v>0</v>
      </c>
      <c r="Z1240" s="263"/>
      <c r="AA1240" s="26">
        <f>'Листы ввода'!P810</f>
        <v>0</v>
      </c>
      <c r="AB1240" s="68">
        <f>'Листы ввода'!Q810</f>
        <v>0</v>
      </c>
      <c r="AC1240" s="236">
        <f>'Листы ввода'!R810</f>
        <v>0</v>
      </c>
      <c r="AD1240" s="236"/>
      <c r="AE1240" s="233">
        <f>IF('Листы ввода'!T810=1,'Листы на печать'!P1240,AQ1240)</f>
        <v>0</v>
      </c>
      <c r="AF1240" s="264"/>
      <c r="AG1240" s="265"/>
      <c r="AH1240" s="266"/>
      <c r="AI1240" s="33"/>
      <c r="AJ1240" s="34"/>
      <c r="AK1240" s="265"/>
      <c r="AL1240" s="265"/>
      <c r="AM1240" s="266"/>
      <c r="AN1240" s="275"/>
      <c r="AO1240" s="276"/>
      <c r="AP1240" s="301"/>
      <c r="AQ1240" s="46">
        <f t="shared" si="25"/>
        <v>0</v>
      </c>
    </row>
    <row r="1241" spans="1:43" ht="20.45" customHeight="1" thickBot="1">
      <c r="A1241" s="314"/>
      <c r="B1241" s="269">
        <f>'Листы ввода'!B811</f>
        <v>0</v>
      </c>
      <c r="C1241" s="277"/>
      <c r="D1241" s="278">
        <f>'Листы ввода'!C811</f>
        <v>0</v>
      </c>
      <c r="E1241" s="268"/>
      <c r="F1241" s="279"/>
      <c r="G1241" s="278">
        <f>'Листы ввода'!D811</f>
        <v>0</v>
      </c>
      <c r="H1241" s="268"/>
      <c r="I1241" s="279"/>
      <c r="J1241" s="88">
        <f>'Листы ввода'!E811</f>
        <v>0</v>
      </c>
      <c r="K1241" s="89">
        <f>'Листы ввода'!F811</f>
        <v>0</v>
      </c>
      <c r="L1241" s="86">
        <f>ROUNDUP('Листы ввода'!G811*'Общ. данные'!$D$26,0)</f>
        <v>0</v>
      </c>
      <c r="M1241" s="85">
        <f>'Листы ввода'!H811</f>
        <v>0</v>
      </c>
      <c r="N1241" s="90">
        <f>'Листы ввода'!I811</f>
        <v>0</v>
      </c>
      <c r="O1241" s="87">
        <f>'Листы ввода'!J811</f>
        <v>0</v>
      </c>
      <c r="P1241" s="86">
        <f>ROUNDUP('Листы ввода'!K811*'Общ. данные'!$D$26,0)</f>
        <v>0</v>
      </c>
      <c r="Q1241" s="258">
        <f>ROUNDUP('Листы ввода'!L811*'Общ. данные'!$D$26,0)</f>
        <v>0</v>
      </c>
      <c r="R1241" s="259"/>
      <c r="S1241" s="258">
        <f>ROUNDUP('Листы ввода'!M811*'Общ. данные'!$D$26,0)</f>
        <v>0</v>
      </c>
      <c r="T1241" s="280"/>
      <c r="U1241" s="259"/>
      <c r="V1241" s="258">
        <f>ROUNDUP('Листы ввода'!N811*'Общ. данные'!$D$26,0)</f>
        <v>0</v>
      </c>
      <c r="W1241" s="280"/>
      <c r="X1241" s="259"/>
      <c r="Y1241" s="281">
        <f>'Листы ввода'!O811</f>
        <v>0</v>
      </c>
      <c r="Z1241" s="282"/>
      <c r="AA1241" s="88">
        <f>'Листы ввода'!P811</f>
        <v>0</v>
      </c>
      <c r="AB1241" s="87">
        <f>'Листы ввода'!Q811</f>
        <v>0</v>
      </c>
      <c r="AC1241" s="268">
        <f>'Листы ввода'!R811</f>
        <v>0</v>
      </c>
      <c r="AD1241" s="268"/>
      <c r="AE1241" s="269">
        <f>IF('Листы ввода'!T811=1,'Листы на печать'!P1241,AQ1241)</f>
        <v>0</v>
      </c>
      <c r="AF1241" s="270"/>
      <c r="AG1241" s="271"/>
      <c r="AH1241" s="272"/>
      <c r="AI1241" s="35"/>
      <c r="AJ1241" s="36"/>
      <c r="AK1241" s="271"/>
      <c r="AL1241" s="271"/>
      <c r="AM1241" s="272"/>
      <c r="AN1241" s="273"/>
      <c r="AO1241" s="274"/>
      <c r="AP1241" s="301"/>
      <c r="AQ1241" s="46">
        <f t="shared" si="25"/>
        <v>0</v>
      </c>
    </row>
    <row r="1242" spans="1:43" ht="20.45" customHeight="1">
      <c r="A1242" s="314"/>
      <c r="B1242" s="241"/>
      <c r="C1242" s="242"/>
      <c r="D1242" s="242"/>
      <c r="E1242" s="242"/>
      <c r="F1242" s="242"/>
      <c r="G1242" s="242"/>
      <c r="H1242" s="242"/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2"/>
      <c r="S1242" s="242"/>
      <c r="T1242" s="242"/>
      <c r="U1242" s="242"/>
      <c r="V1242" s="242"/>
      <c r="W1242" s="242"/>
      <c r="X1242" s="242"/>
      <c r="Y1242" s="242"/>
      <c r="Z1242" s="242"/>
      <c r="AA1242" s="242"/>
      <c r="AB1242" s="242"/>
      <c r="AC1242" s="242"/>
      <c r="AD1242" s="242"/>
      <c r="AE1242" s="242"/>
      <c r="AF1242" s="242"/>
      <c r="AG1242" s="242"/>
      <c r="AH1242" s="242"/>
      <c r="AI1242" s="242"/>
      <c r="AJ1242" s="242"/>
      <c r="AK1242" s="242"/>
      <c r="AL1242" s="242"/>
      <c r="AM1242" s="242"/>
      <c r="AN1242" s="242"/>
      <c r="AO1242" s="243"/>
      <c r="AP1242" s="301"/>
    </row>
    <row r="1243" spans="1:43" ht="20.45" customHeight="1" thickBot="1">
      <c r="A1243" s="314"/>
      <c r="B1243" s="241"/>
      <c r="C1243" s="242"/>
      <c r="D1243" s="242"/>
      <c r="E1243" s="242"/>
      <c r="F1243" s="242"/>
      <c r="G1243" s="242"/>
      <c r="H1243" s="242"/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2"/>
      <c r="S1243" s="242"/>
      <c r="T1243" s="242"/>
      <c r="U1243" s="242"/>
      <c r="V1243" s="242"/>
      <c r="W1243" s="242"/>
      <c r="X1243" s="242"/>
      <c r="Y1243" s="242"/>
      <c r="Z1243" s="242"/>
      <c r="AA1243" s="242"/>
      <c r="AB1243" s="242"/>
      <c r="AC1243" s="242"/>
      <c r="AD1243" s="242"/>
      <c r="AE1243" s="242"/>
      <c r="AF1243" s="242"/>
      <c r="AG1243" s="242"/>
      <c r="AH1243" s="242"/>
      <c r="AI1243" s="242"/>
      <c r="AJ1243" s="242"/>
      <c r="AK1243" s="242"/>
      <c r="AL1243" s="242"/>
      <c r="AM1243" s="242"/>
      <c r="AN1243" s="242"/>
      <c r="AO1243" s="243"/>
      <c r="AP1243" s="301"/>
    </row>
    <row r="1244" spans="1:43" ht="12.75" customHeight="1" thickBot="1">
      <c r="A1244" s="314"/>
      <c r="B1244" s="241"/>
      <c r="C1244" s="242"/>
      <c r="D1244" s="242"/>
      <c r="E1244" s="242"/>
      <c r="F1244" s="242"/>
      <c r="G1244" s="242"/>
      <c r="H1244" s="242"/>
      <c r="I1244" s="242"/>
      <c r="J1244" s="242"/>
      <c r="K1244" s="242"/>
      <c r="L1244" s="242"/>
      <c r="M1244" s="242"/>
      <c r="N1244" s="242"/>
      <c r="O1244" s="242"/>
      <c r="P1244" s="242"/>
      <c r="Q1244" s="243"/>
      <c r="R1244" s="247"/>
      <c r="S1244" s="248"/>
      <c r="T1244" s="38"/>
      <c r="U1244" s="247"/>
      <c r="V1244" s="248"/>
      <c r="W1244" s="38"/>
      <c r="X1244" s="247"/>
      <c r="Y1244" s="248"/>
      <c r="Z1244" s="38"/>
      <c r="AA1244" s="249" t="str">
        <f>AA1201</f>
        <v>АП-08/15-АОВ2.К</v>
      </c>
      <c r="AB1244" s="250"/>
      <c r="AC1244" s="250"/>
      <c r="AD1244" s="250"/>
      <c r="AE1244" s="250"/>
      <c r="AF1244" s="250"/>
      <c r="AG1244" s="250"/>
      <c r="AH1244" s="250"/>
      <c r="AI1244" s="250"/>
      <c r="AJ1244" s="250"/>
      <c r="AK1244" s="250"/>
      <c r="AL1244" s="250"/>
      <c r="AM1244" s="250"/>
      <c r="AN1244" s="251"/>
      <c r="AO1244" s="65" t="s">
        <v>13</v>
      </c>
      <c r="AP1244" s="301"/>
    </row>
    <row r="1245" spans="1:43" ht="12.75" customHeight="1" thickBot="1">
      <c r="A1245" s="314"/>
      <c r="B1245" s="241"/>
      <c r="C1245" s="242"/>
      <c r="D1245" s="242"/>
      <c r="E1245" s="242"/>
      <c r="F1245" s="242"/>
      <c r="G1245" s="242"/>
      <c r="H1245" s="242"/>
      <c r="I1245" s="242"/>
      <c r="J1245" s="242"/>
      <c r="K1245" s="242"/>
      <c r="L1245" s="242"/>
      <c r="M1245" s="242"/>
      <c r="N1245" s="242"/>
      <c r="O1245" s="242"/>
      <c r="P1245" s="242"/>
      <c r="Q1245" s="243"/>
      <c r="R1245" s="258"/>
      <c r="S1245" s="259"/>
      <c r="T1245" s="15"/>
      <c r="U1245" s="258"/>
      <c r="V1245" s="259"/>
      <c r="W1245" s="15"/>
      <c r="X1245" s="258"/>
      <c r="Y1245" s="259"/>
      <c r="Z1245" s="39"/>
      <c r="AA1245" s="252"/>
      <c r="AB1245" s="253"/>
      <c r="AC1245" s="253"/>
      <c r="AD1245" s="253"/>
      <c r="AE1245" s="253"/>
      <c r="AF1245" s="253"/>
      <c r="AG1245" s="253"/>
      <c r="AH1245" s="253"/>
      <c r="AI1245" s="253"/>
      <c r="AJ1245" s="253"/>
      <c r="AK1245" s="253"/>
      <c r="AL1245" s="253"/>
      <c r="AM1245" s="253"/>
      <c r="AN1245" s="254"/>
      <c r="AO1245" s="260">
        <f>AO1202+1</f>
        <v>28</v>
      </c>
      <c r="AP1245" s="301"/>
    </row>
    <row r="1246" spans="1:43" ht="12.75" customHeight="1" thickBot="1">
      <c r="A1246" s="314"/>
      <c r="B1246" s="244"/>
      <c r="C1246" s="245"/>
      <c r="D1246" s="245"/>
      <c r="E1246" s="245"/>
      <c r="F1246" s="245"/>
      <c r="G1246" s="245"/>
      <c r="H1246" s="245"/>
      <c r="I1246" s="245"/>
      <c r="J1246" s="245"/>
      <c r="K1246" s="245"/>
      <c r="L1246" s="245"/>
      <c r="M1246" s="245"/>
      <c r="N1246" s="245"/>
      <c r="O1246" s="245"/>
      <c r="P1246" s="245"/>
      <c r="Q1246" s="246"/>
      <c r="R1246" s="229" t="s">
        <v>11</v>
      </c>
      <c r="S1246" s="230"/>
      <c r="T1246" s="63" t="s">
        <v>12</v>
      </c>
      <c r="U1246" s="229" t="s">
        <v>13</v>
      </c>
      <c r="V1246" s="230"/>
      <c r="W1246" s="63" t="s">
        <v>14</v>
      </c>
      <c r="X1246" s="229" t="s">
        <v>15</v>
      </c>
      <c r="Y1246" s="230"/>
      <c r="Z1246" s="63" t="s">
        <v>16</v>
      </c>
      <c r="AA1246" s="255"/>
      <c r="AB1246" s="256"/>
      <c r="AC1246" s="256"/>
      <c r="AD1246" s="256"/>
      <c r="AE1246" s="256"/>
      <c r="AF1246" s="256"/>
      <c r="AG1246" s="256"/>
      <c r="AH1246" s="256"/>
      <c r="AI1246" s="256"/>
      <c r="AJ1246" s="256"/>
      <c r="AK1246" s="256"/>
      <c r="AL1246" s="256"/>
      <c r="AM1246" s="256"/>
      <c r="AN1246" s="257"/>
      <c r="AO1246" s="261"/>
      <c r="AP1246" s="301"/>
    </row>
    <row r="1247" spans="1:43" ht="12.75" customHeight="1">
      <c r="A1247" s="315"/>
      <c r="B1247" s="231"/>
      <c r="C1247" s="231"/>
      <c r="D1247" s="231"/>
      <c r="E1247" s="231"/>
      <c r="F1247" s="231"/>
      <c r="G1247" s="231"/>
      <c r="H1247" s="231"/>
      <c r="I1247" s="231"/>
      <c r="J1247" s="231"/>
      <c r="K1247" s="231"/>
      <c r="L1247" s="231"/>
      <c r="M1247" s="231"/>
      <c r="N1247" s="231"/>
      <c r="O1247" s="231"/>
      <c r="P1247" s="231"/>
      <c r="Q1247" s="231"/>
      <c r="R1247" s="231"/>
      <c r="S1247" s="231"/>
      <c r="T1247" s="231"/>
      <c r="U1247" s="231"/>
      <c r="V1247" s="231"/>
      <c r="W1247" s="231"/>
      <c r="X1247" s="231"/>
      <c r="Y1247" s="231"/>
      <c r="Z1247" s="231"/>
      <c r="AA1247" s="231"/>
      <c r="AB1247" s="231"/>
      <c r="AC1247" s="231"/>
      <c r="AD1247" s="231"/>
      <c r="AE1247" s="231"/>
      <c r="AF1247" s="231"/>
      <c r="AG1247" s="231"/>
      <c r="AH1247" s="232" t="s">
        <v>20</v>
      </c>
      <c r="AI1247" s="232"/>
      <c r="AJ1247" s="232"/>
      <c r="AK1247" s="232"/>
      <c r="AL1247" s="232"/>
      <c r="AM1247" s="232"/>
      <c r="AN1247" s="232"/>
      <c r="AO1247" s="232"/>
      <c r="AP1247" s="302"/>
    </row>
    <row r="1248" spans="1:43" ht="12.75" customHeight="1" thickBot="1">
      <c r="A1248" s="313"/>
      <c r="B1248" s="316"/>
      <c r="C1248" s="316"/>
      <c r="D1248" s="316"/>
      <c r="E1248" s="316"/>
      <c r="F1248" s="316"/>
      <c r="G1248" s="316"/>
      <c r="H1248" s="316"/>
      <c r="I1248" s="316"/>
      <c r="J1248" s="316"/>
      <c r="K1248" s="316"/>
      <c r="L1248" s="316"/>
      <c r="M1248" s="316"/>
      <c r="N1248" s="316"/>
      <c r="O1248" s="316"/>
      <c r="P1248" s="316"/>
      <c r="Q1248" s="316"/>
      <c r="R1248" s="316"/>
      <c r="S1248" s="316"/>
      <c r="T1248" s="316"/>
      <c r="U1248" s="316"/>
      <c r="V1248" s="316"/>
      <c r="W1248" s="316"/>
      <c r="X1248" s="316"/>
      <c r="Y1248" s="316"/>
      <c r="Z1248" s="316"/>
      <c r="AA1248" s="316"/>
      <c r="AB1248" s="316"/>
      <c r="AC1248" s="316"/>
      <c r="AD1248" s="316"/>
      <c r="AE1248" s="316"/>
      <c r="AF1248" s="316"/>
      <c r="AG1248" s="316"/>
      <c r="AH1248" s="316"/>
      <c r="AI1248" s="316"/>
      <c r="AJ1248" s="316"/>
      <c r="AK1248" s="316"/>
      <c r="AL1248" s="316"/>
      <c r="AM1248" s="316"/>
      <c r="AN1248" s="316"/>
      <c r="AO1248" s="316"/>
      <c r="AP1248" s="300"/>
    </row>
    <row r="1249" spans="1:43" ht="20.45" customHeight="1" thickBot="1">
      <c r="A1249" s="314"/>
      <c r="B1249" s="294" t="s">
        <v>0</v>
      </c>
      <c r="C1249" s="303"/>
      <c r="D1249" s="229" t="s">
        <v>1</v>
      </c>
      <c r="E1249" s="306"/>
      <c r="F1249" s="306"/>
      <c r="G1249" s="306"/>
      <c r="H1249" s="306"/>
      <c r="I1249" s="307"/>
      <c r="J1249" s="308" t="s">
        <v>5</v>
      </c>
      <c r="K1249" s="309"/>
      <c r="L1249" s="309"/>
      <c r="M1249" s="309"/>
      <c r="N1249" s="309"/>
      <c r="O1249" s="309"/>
      <c r="P1249" s="309"/>
      <c r="Q1249" s="309"/>
      <c r="R1249" s="309"/>
      <c r="S1249" s="309"/>
      <c r="T1249" s="309"/>
      <c r="U1249" s="309"/>
      <c r="V1249" s="309"/>
      <c r="W1249" s="309"/>
      <c r="X1249" s="310"/>
      <c r="Y1249" s="308" t="s">
        <v>8</v>
      </c>
      <c r="Z1249" s="309"/>
      <c r="AA1249" s="309"/>
      <c r="AB1249" s="309"/>
      <c r="AC1249" s="309"/>
      <c r="AD1249" s="309"/>
      <c r="AE1249" s="309"/>
      <c r="AF1249" s="309"/>
      <c r="AG1249" s="309"/>
      <c r="AH1249" s="309"/>
      <c r="AI1249" s="309"/>
      <c r="AJ1249" s="309"/>
      <c r="AK1249" s="309"/>
      <c r="AL1249" s="309"/>
      <c r="AM1249" s="309"/>
      <c r="AN1249" s="309"/>
      <c r="AO1249" s="310"/>
      <c r="AP1249" s="301"/>
    </row>
    <row r="1250" spans="1:43" ht="20.45" customHeight="1" thickBot="1">
      <c r="A1250" s="314"/>
      <c r="B1250" s="304"/>
      <c r="C1250" s="305"/>
      <c r="D1250" s="294" t="s">
        <v>2</v>
      </c>
      <c r="E1250" s="311"/>
      <c r="F1250" s="303"/>
      <c r="G1250" s="294" t="s">
        <v>3</v>
      </c>
      <c r="H1250" s="311"/>
      <c r="I1250" s="303"/>
      <c r="J1250" s="294" t="s">
        <v>53</v>
      </c>
      <c r="K1250" s="298"/>
      <c r="L1250" s="295"/>
      <c r="M1250" s="294" t="s">
        <v>231</v>
      </c>
      <c r="N1250" s="298"/>
      <c r="O1250" s="298"/>
      <c r="P1250" s="295"/>
      <c r="Q1250" s="294" t="s">
        <v>18</v>
      </c>
      <c r="R1250" s="295"/>
      <c r="S1250" s="294" t="s">
        <v>17</v>
      </c>
      <c r="T1250" s="298"/>
      <c r="U1250" s="295"/>
      <c r="V1250" s="294" t="s">
        <v>110</v>
      </c>
      <c r="W1250" s="298"/>
      <c r="X1250" s="295"/>
      <c r="Y1250" s="308" t="s">
        <v>9</v>
      </c>
      <c r="Z1250" s="309"/>
      <c r="AA1250" s="309"/>
      <c r="AB1250" s="309"/>
      <c r="AC1250" s="309"/>
      <c r="AD1250" s="309"/>
      <c r="AE1250" s="309"/>
      <c r="AF1250" s="310"/>
      <c r="AG1250" s="308" t="s">
        <v>10</v>
      </c>
      <c r="AH1250" s="309"/>
      <c r="AI1250" s="309"/>
      <c r="AJ1250" s="309"/>
      <c r="AK1250" s="309"/>
      <c r="AL1250" s="309"/>
      <c r="AM1250" s="309"/>
      <c r="AN1250" s="309"/>
      <c r="AO1250" s="310"/>
      <c r="AP1250" s="301"/>
    </row>
    <row r="1251" spans="1:43" ht="20.45" customHeight="1">
      <c r="A1251" s="314"/>
      <c r="B1251" s="304"/>
      <c r="C1251" s="305"/>
      <c r="D1251" s="304"/>
      <c r="E1251" s="312"/>
      <c r="F1251" s="305"/>
      <c r="G1251" s="304"/>
      <c r="H1251" s="312"/>
      <c r="I1251" s="305"/>
      <c r="J1251" s="296"/>
      <c r="K1251" s="299"/>
      <c r="L1251" s="297"/>
      <c r="M1251" s="296"/>
      <c r="N1251" s="299"/>
      <c r="O1251" s="299"/>
      <c r="P1251" s="297"/>
      <c r="Q1251" s="296"/>
      <c r="R1251" s="297"/>
      <c r="S1251" s="296"/>
      <c r="T1251" s="299"/>
      <c r="U1251" s="297"/>
      <c r="V1251" s="296"/>
      <c r="W1251" s="299"/>
      <c r="X1251" s="297"/>
      <c r="Y1251" s="294" t="s">
        <v>4</v>
      </c>
      <c r="Z1251" s="295"/>
      <c r="AA1251" s="294" t="s">
        <v>6</v>
      </c>
      <c r="AB1251" s="298"/>
      <c r="AC1251" s="298"/>
      <c r="AD1251" s="295"/>
      <c r="AE1251" s="294" t="s">
        <v>7</v>
      </c>
      <c r="AF1251" s="295"/>
      <c r="AG1251" s="294" t="s">
        <v>4</v>
      </c>
      <c r="AH1251" s="295"/>
      <c r="AI1251" s="294" t="s">
        <v>6</v>
      </c>
      <c r="AJ1251" s="298"/>
      <c r="AK1251" s="298"/>
      <c r="AL1251" s="298"/>
      <c r="AM1251" s="295"/>
      <c r="AN1251" s="294" t="s">
        <v>7</v>
      </c>
      <c r="AO1251" s="295"/>
      <c r="AP1251" s="301"/>
    </row>
    <row r="1252" spans="1:43" ht="20.45" customHeight="1">
      <c r="A1252" s="314"/>
      <c r="B1252" s="304"/>
      <c r="C1252" s="305"/>
      <c r="D1252" s="304"/>
      <c r="E1252" s="312"/>
      <c r="F1252" s="305"/>
      <c r="G1252" s="304"/>
      <c r="H1252" s="312"/>
      <c r="I1252" s="305"/>
      <c r="J1252" s="296"/>
      <c r="K1252" s="299"/>
      <c r="L1252" s="297"/>
      <c r="M1252" s="296"/>
      <c r="N1252" s="299"/>
      <c r="O1252" s="299"/>
      <c r="P1252" s="297"/>
      <c r="Q1252" s="296"/>
      <c r="R1252" s="297"/>
      <c r="S1252" s="296"/>
      <c r="T1252" s="299"/>
      <c r="U1252" s="297"/>
      <c r="V1252" s="296"/>
      <c r="W1252" s="299"/>
      <c r="X1252" s="297"/>
      <c r="Y1252" s="296"/>
      <c r="Z1252" s="297"/>
      <c r="AA1252" s="296"/>
      <c r="AB1252" s="299"/>
      <c r="AC1252" s="299"/>
      <c r="AD1252" s="297"/>
      <c r="AE1252" s="296"/>
      <c r="AF1252" s="297"/>
      <c r="AG1252" s="296"/>
      <c r="AH1252" s="297"/>
      <c r="AI1252" s="296"/>
      <c r="AJ1252" s="299"/>
      <c r="AK1252" s="299"/>
      <c r="AL1252" s="299"/>
      <c r="AM1252" s="297"/>
      <c r="AN1252" s="296"/>
      <c r="AO1252" s="297"/>
      <c r="AP1252" s="301"/>
    </row>
    <row r="1253" spans="1:43" ht="20.45" customHeight="1" thickBot="1">
      <c r="A1253" s="314"/>
      <c r="B1253" s="304"/>
      <c r="C1253" s="305"/>
      <c r="D1253" s="304"/>
      <c r="E1253" s="312"/>
      <c r="F1253" s="305"/>
      <c r="G1253" s="304"/>
      <c r="H1253" s="312"/>
      <c r="I1253" s="305"/>
      <c r="J1253" s="296"/>
      <c r="K1253" s="299"/>
      <c r="L1253" s="297"/>
      <c r="M1253" s="296"/>
      <c r="N1253" s="299"/>
      <c r="O1253" s="299"/>
      <c r="P1253" s="297"/>
      <c r="Q1253" s="296"/>
      <c r="R1253" s="297"/>
      <c r="S1253" s="296"/>
      <c r="T1253" s="299"/>
      <c r="U1253" s="297"/>
      <c r="V1253" s="296"/>
      <c r="W1253" s="299"/>
      <c r="X1253" s="297"/>
      <c r="Y1253" s="296"/>
      <c r="Z1253" s="297"/>
      <c r="AA1253" s="296"/>
      <c r="AB1253" s="299"/>
      <c r="AC1253" s="299"/>
      <c r="AD1253" s="297"/>
      <c r="AE1253" s="296"/>
      <c r="AF1253" s="297"/>
      <c r="AG1253" s="296"/>
      <c r="AH1253" s="297"/>
      <c r="AI1253" s="296"/>
      <c r="AJ1253" s="299"/>
      <c r="AK1253" s="299"/>
      <c r="AL1253" s="299"/>
      <c r="AM1253" s="297"/>
      <c r="AN1253" s="296"/>
      <c r="AO1253" s="297"/>
      <c r="AP1253" s="301"/>
    </row>
    <row r="1254" spans="1:43" ht="20.45" customHeight="1">
      <c r="A1254" s="314"/>
      <c r="B1254" s="286">
        <f>'Листы ввода'!B812</f>
        <v>0</v>
      </c>
      <c r="C1254" s="288"/>
      <c r="D1254" s="289">
        <f>'Листы ввода'!C812</f>
        <v>0</v>
      </c>
      <c r="E1254" s="285"/>
      <c r="F1254" s="290"/>
      <c r="G1254" s="289">
        <f>'Листы ввода'!D812</f>
        <v>0</v>
      </c>
      <c r="H1254" s="285"/>
      <c r="I1254" s="290"/>
      <c r="J1254" s="73">
        <f>'Листы ввода'!E812</f>
        <v>0</v>
      </c>
      <c r="K1254" s="74">
        <f>'Листы ввода'!F812</f>
        <v>0</v>
      </c>
      <c r="L1254" s="75">
        <f>ROUNDUP('Листы ввода'!G812*'Общ. данные'!$D$26,0)</f>
        <v>0</v>
      </c>
      <c r="M1254" s="76">
        <f>'Листы ввода'!H812</f>
        <v>0</v>
      </c>
      <c r="N1254" s="77">
        <f>'Листы ввода'!I812</f>
        <v>0</v>
      </c>
      <c r="O1254" s="78">
        <f>'Листы ввода'!J812</f>
        <v>0</v>
      </c>
      <c r="P1254" s="75">
        <f>ROUNDUP('Листы ввода'!K812*'Общ. данные'!$D$26,0)</f>
        <v>0</v>
      </c>
      <c r="Q1254" s="291">
        <f>ROUNDUP('Листы ввода'!L812*'Общ. данные'!$D$26,0)</f>
        <v>0</v>
      </c>
      <c r="R1254" s="292"/>
      <c r="S1254" s="291">
        <f>ROUNDUP('Листы ввода'!M812*'Общ. данные'!$D$26,0)</f>
        <v>0</v>
      </c>
      <c r="T1254" s="293"/>
      <c r="U1254" s="292"/>
      <c r="V1254" s="291">
        <f>ROUNDUP('Листы ввода'!N812*'Общ. данные'!$D$26,0)</f>
        <v>0</v>
      </c>
      <c r="W1254" s="293"/>
      <c r="X1254" s="292"/>
      <c r="Y1254" s="283">
        <f>'Листы ввода'!O812</f>
        <v>0</v>
      </c>
      <c r="Z1254" s="284"/>
      <c r="AA1254" s="73">
        <f>'Листы ввода'!P812</f>
        <v>0</v>
      </c>
      <c r="AB1254" s="78">
        <f>'Листы ввода'!Q812</f>
        <v>0</v>
      </c>
      <c r="AC1254" s="285">
        <f>'Листы ввода'!R812</f>
        <v>0</v>
      </c>
      <c r="AD1254" s="285"/>
      <c r="AE1254" s="286">
        <f>IF('Листы ввода'!T812=1,'Листы на печать'!P1254,AQ1254)</f>
        <v>0</v>
      </c>
      <c r="AF1254" s="287"/>
      <c r="AG1254" s="231"/>
      <c r="AH1254" s="248"/>
      <c r="AI1254" s="24"/>
      <c r="AJ1254" s="25"/>
      <c r="AK1254" s="231"/>
      <c r="AL1254" s="231"/>
      <c r="AM1254" s="248"/>
      <c r="AN1254" s="247"/>
      <c r="AO1254" s="248"/>
      <c r="AP1254" s="301"/>
      <c r="AQ1254" s="46">
        <f>SUM(L1254,P1254,Q1254,S1254,V1254)</f>
        <v>0</v>
      </c>
    </row>
    <row r="1255" spans="1:43" ht="20.45" customHeight="1">
      <c r="A1255" s="314"/>
      <c r="B1255" s="233">
        <f>'Листы ввода'!B813</f>
        <v>0</v>
      </c>
      <c r="C1255" s="234"/>
      <c r="D1255" s="235">
        <f>'Листы ввода'!C813</f>
        <v>0</v>
      </c>
      <c r="E1255" s="236"/>
      <c r="F1255" s="237"/>
      <c r="G1255" s="235">
        <f>'Листы ввода'!D813</f>
        <v>0</v>
      </c>
      <c r="H1255" s="236"/>
      <c r="I1255" s="237"/>
      <c r="J1255" s="26">
        <f>'Листы ввода'!E813</f>
        <v>0</v>
      </c>
      <c r="K1255" s="27">
        <f>'Листы ввода'!F813</f>
        <v>0</v>
      </c>
      <c r="L1255" s="69">
        <f>ROUNDUP('Листы ввода'!G813*'Общ. данные'!$D$26,0)</f>
        <v>0</v>
      </c>
      <c r="M1255" s="67">
        <f>'Листы ввода'!H813</f>
        <v>0</v>
      </c>
      <c r="N1255" s="28">
        <f>'Листы ввода'!I813</f>
        <v>0</v>
      </c>
      <c r="O1255" s="68">
        <f>'Листы ввода'!J813</f>
        <v>0</v>
      </c>
      <c r="P1255" s="69">
        <f>ROUNDUP('Листы ввода'!K813*'Общ. данные'!$D$26,0)</f>
        <v>0</v>
      </c>
      <c r="Q1255" s="238">
        <f>ROUNDUP('Листы ввода'!L813*'Общ. данные'!$D$26,0)</f>
        <v>0</v>
      </c>
      <c r="R1255" s="239"/>
      <c r="S1255" s="238">
        <f>ROUNDUP('Листы ввода'!M813*'Общ. данные'!$D$26,0)</f>
        <v>0</v>
      </c>
      <c r="T1255" s="240"/>
      <c r="U1255" s="239"/>
      <c r="V1255" s="238">
        <f>ROUNDUP('Листы ввода'!N813*'Общ. данные'!$D$26,0)</f>
        <v>0</v>
      </c>
      <c r="W1255" s="240"/>
      <c r="X1255" s="239"/>
      <c r="Y1255" s="262">
        <f>'Листы ввода'!O813</f>
        <v>0</v>
      </c>
      <c r="Z1255" s="263"/>
      <c r="AA1255" s="26">
        <f>'Листы ввода'!P813</f>
        <v>0</v>
      </c>
      <c r="AB1255" s="68">
        <f>'Листы ввода'!Q813</f>
        <v>0</v>
      </c>
      <c r="AC1255" s="236">
        <f>'Листы ввода'!R813</f>
        <v>0</v>
      </c>
      <c r="AD1255" s="236"/>
      <c r="AE1255" s="233">
        <f>IF('Листы ввода'!T813=1,'Листы на печать'!P1255,AQ1255)</f>
        <v>0</v>
      </c>
      <c r="AF1255" s="264"/>
      <c r="AG1255" s="265"/>
      <c r="AH1255" s="266"/>
      <c r="AI1255" s="26"/>
      <c r="AJ1255" s="27"/>
      <c r="AK1255" s="265"/>
      <c r="AL1255" s="265"/>
      <c r="AM1255" s="266"/>
      <c r="AN1255" s="267"/>
      <c r="AO1255" s="266"/>
      <c r="AP1255" s="301"/>
      <c r="AQ1255" s="46">
        <f t="shared" ref="AQ1255:AQ1284" si="26">SUM(L1255,P1255,Q1255,S1255,V1255)</f>
        <v>0</v>
      </c>
    </row>
    <row r="1256" spans="1:43" ht="20.45" customHeight="1">
      <c r="A1256" s="314"/>
      <c r="B1256" s="233">
        <f>'Листы ввода'!B814</f>
        <v>0</v>
      </c>
      <c r="C1256" s="234"/>
      <c r="D1256" s="235">
        <f>'Листы ввода'!C814</f>
        <v>0</v>
      </c>
      <c r="E1256" s="236"/>
      <c r="F1256" s="237"/>
      <c r="G1256" s="235">
        <f>'Листы ввода'!D814</f>
        <v>0</v>
      </c>
      <c r="H1256" s="236"/>
      <c r="I1256" s="237"/>
      <c r="J1256" s="26">
        <f>'Листы ввода'!E814</f>
        <v>0</v>
      </c>
      <c r="K1256" s="27">
        <f>'Листы ввода'!F814</f>
        <v>0</v>
      </c>
      <c r="L1256" s="69">
        <f>ROUNDUP('Листы ввода'!G814*'Общ. данные'!$D$26,0)</f>
        <v>0</v>
      </c>
      <c r="M1256" s="67">
        <f>'Листы ввода'!H814</f>
        <v>0</v>
      </c>
      <c r="N1256" s="28">
        <f>'Листы ввода'!I814</f>
        <v>0</v>
      </c>
      <c r="O1256" s="68">
        <f>'Листы ввода'!J814</f>
        <v>0</v>
      </c>
      <c r="P1256" s="69">
        <f>ROUNDUP('Листы ввода'!K814*'Общ. данные'!$D$26,0)</f>
        <v>0</v>
      </c>
      <c r="Q1256" s="238">
        <f>ROUNDUP('Листы ввода'!L814*'Общ. данные'!$D$26,0)</f>
        <v>0</v>
      </c>
      <c r="R1256" s="239"/>
      <c r="S1256" s="238">
        <f>ROUNDUP('Листы ввода'!M814*'Общ. данные'!$D$26,0)</f>
        <v>0</v>
      </c>
      <c r="T1256" s="240"/>
      <c r="U1256" s="239"/>
      <c r="V1256" s="238">
        <f>ROUNDUP('Листы ввода'!N814*'Общ. данные'!$D$26,0)</f>
        <v>0</v>
      </c>
      <c r="W1256" s="240"/>
      <c r="X1256" s="239"/>
      <c r="Y1256" s="262">
        <f>'Листы ввода'!O814</f>
        <v>0</v>
      </c>
      <c r="Z1256" s="263"/>
      <c r="AA1256" s="26">
        <f>'Листы ввода'!P814</f>
        <v>0</v>
      </c>
      <c r="AB1256" s="68">
        <f>'Листы ввода'!Q814</f>
        <v>0</v>
      </c>
      <c r="AC1256" s="236">
        <f>'Листы ввода'!R814</f>
        <v>0</v>
      </c>
      <c r="AD1256" s="236"/>
      <c r="AE1256" s="233">
        <f>IF('Листы ввода'!T814=1,'Листы на печать'!P1256,AQ1256)</f>
        <v>0</v>
      </c>
      <c r="AF1256" s="264"/>
      <c r="AG1256" s="265"/>
      <c r="AH1256" s="266"/>
      <c r="AI1256" s="26"/>
      <c r="AJ1256" s="27"/>
      <c r="AK1256" s="265"/>
      <c r="AL1256" s="265"/>
      <c r="AM1256" s="266"/>
      <c r="AN1256" s="267"/>
      <c r="AO1256" s="266"/>
      <c r="AP1256" s="301"/>
      <c r="AQ1256" s="46">
        <f t="shared" si="26"/>
        <v>0</v>
      </c>
    </row>
    <row r="1257" spans="1:43" ht="20.45" customHeight="1">
      <c r="A1257" s="314"/>
      <c r="B1257" s="233">
        <f>'Листы ввода'!B815</f>
        <v>0</v>
      </c>
      <c r="C1257" s="234"/>
      <c r="D1257" s="235">
        <f>'Листы ввода'!C815</f>
        <v>0</v>
      </c>
      <c r="E1257" s="236"/>
      <c r="F1257" s="237"/>
      <c r="G1257" s="235">
        <f>'Листы ввода'!D815</f>
        <v>0</v>
      </c>
      <c r="H1257" s="236"/>
      <c r="I1257" s="237"/>
      <c r="J1257" s="26">
        <f>'Листы ввода'!E815</f>
        <v>0</v>
      </c>
      <c r="K1257" s="27">
        <f>'Листы ввода'!F815</f>
        <v>0</v>
      </c>
      <c r="L1257" s="69">
        <f>ROUNDUP('Листы ввода'!G815*'Общ. данные'!$D$26,0)</f>
        <v>0</v>
      </c>
      <c r="M1257" s="67">
        <f>'Листы ввода'!H815</f>
        <v>0</v>
      </c>
      <c r="N1257" s="28">
        <f>'Листы ввода'!I815</f>
        <v>0</v>
      </c>
      <c r="O1257" s="68">
        <f>'Листы ввода'!J815</f>
        <v>0</v>
      </c>
      <c r="P1257" s="69">
        <f>ROUNDUP('Листы ввода'!K815*'Общ. данные'!$D$26,0)</f>
        <v>0</v>
      </c>
      <c r="Q1257" s="238">
        <f>ROUNDUP('Листы ввода'!L815*'Общ. данные'!$D$26,0)</f>
        <v>0</v>
      </c>
      <c r="R1257" s="239"/>
      <c r="S1257" s="238">
        <f>ROUNDUP('Листы ввода'!M815*'Общ. данные'!$D$26,0)</f>
        <v>0</v>
      </c>
      <c r="T1257" s="240"/>
      <c r="U1257" s="239"/>
      <c r="V1257" s="238">
        <f>ROUNDUP('Листы ввода'!N815*'Общ. данные'!$D$26,0)</f>
        <v>0</v>
      </c>
      <c r="W1257" s="240"/>
      <c r="X1257" s="239"/>
      <c r="Y1257" s="262">
        <f>'Листы ввода'!O815</f>
        <v>0</v>
      </c>
      <c r="Z1257" s="263"/>
      <c r="AA1257" s="26">
        <f>'Листы ввода'!P815</f>
        <v>0</v>
      </c>
      <c r="AB1257" s="68">
        <f>'Листы ввода'!Q815</f>
        <v>0</v>
      </c>
      <c r="AC1257" s="236">
        <f>'Листы ввода'!R815</f>
        <v>0</v>
      </c>
      <c r="AD1257" s="236"/>
      <c r="AE1257" s="233">
        <f>IF('Листы ввода'!T815=1,'Листы на печать'!P1257,AQ1257)</f>
        <v>0</v>
      </c>
      <c r="AF1257" s="264"/>
      <c r="AG1257" s="265"/>
      <c r="AH1257" s="266"/>
      <c r="AI1257" s="26"/>
      <c r="AJ1257" s="27"/>
      <c r="AK1257" s="265"/>
      <c r="AL1257" s="265"/>
      <c r="AM1257" s="266"/>
      <c r="AN1257" s="267"/>
      <c r="AO1257" s="266"/>
      <c r="AP1257" s="301"/>
      <c r="AQ1257" s="46">
        <f t="shared" si="26"/>
        <v>0</v>
      </c>
    </row>
    <row r="1258" spans="1:43" ht="20.45" customHeight="1">
      <c r="A1258" s="314"/>
      <c r="B1258" s="233">
        <f>'Листы ввода'!B816</f>
        <v>0</v>
      </c>
      <c r="C1258" s="234"/>
      <c r="D1258" s="235">
        <f>'Листы ввода'!C816</f>
        <v>0</v>
      </c>
      <c r="E1258" s="236"/>
      <c r="F1258" s="237"/>
      <c r="G1258" s="235">
        <f>'Листы ввода'!D816</f>
        <v>0</v>
      </c>
      <c r="H1258" s="236"/>
      <c r="I1258" s="237"/>
      <c r="J1258" s="26">
        <f>'Листы ввода'!E816</f>
        <v>0</v>
      </c>
      <c r="K1258" s="27">
        <f>'Листы ввода'!F816</f>
        <v>0</v>
      </c>
      <c r="L1258" s="69">
        <f>ROUNDUP('Листы ввода'!G816*'Общ. данные'!$D$26,0)</f>
        <v>0</v>
      </c>
      <c r="M1258" s="67">
        <f>'Листы ввода'!H816</f>
        <v>0</v>
      </c>
      <c r="N1258" s="28">
        <f>'Листы ввода'!I816</f>
        <v>0</v>
      </c>
      <c r="O1258" s="68">
        <f>'Листы ввода'!J816</f>
        <v>0</v>
      </c>
      <c r="P1258" s="69">
        <f>ROUNDUP('Листы ввода'!K816*'Общ. данные'!$D$26,0)</f>
        <v>0</v>
      </c>
      <c r="Q1258" s="238">
        <f>ROUNDUP('Листы ввода'!L816*'Общ. данные'!$D$26,0)</f>
        <v>0</v>
      </c>
      <c r="R1258" s="239"/>
      <c r="S1258" s="238">
        <f>ROUNDUP('Листы ввода'!M816*'Общ. данные'!$D$26,0)</f>
        <v>0</v>
      </c>
      <c r="T1258" s="240"/>
      <c r="U1258" s="239"/>
      <c r="V1258" s="238">
        <f>ROUNDUP('Листы ввода'!N816*'Общ. данные'!$D$26,0)</f>
        <v>0</v>
      </c>
      <c r="W1258" s="240"/>
      <c r="X1258" s="239"/>
      <c r="Y1258" s="262">
        <f>'Листы ввода'!O816</f>
        <v>0</v>
      </c>
      <c r="Z1258" s="263"/>
      <c r="AA1258" s="26">
        <f>'Листы ввода'!P816</f>
        <v>0</v>
      </c>
      <c r="AB1258" s="68">
        <f>'Листы ввода'!Q816</f>
        <v>0</v>
      </c>
      <c r="AC1258" s="236">
        <f>'Листы ввода'!R816</f>
        <v>0</v>
      </c>
      <c r="AD1258" s="236"/>
      <c r="AE1258" s="233">
        <f>IF('Листы ввода'!T816=1,'Листы на печать'!P1258,AQ1258)</f>
        <v>0</v>
      </c>
      <c r="AF1258" s="264"/>
      <c r="AG1258" s="265"/>
      <c r="AH1258" s="266"/>
      <c r="AI1258" s="26"/>
      <c r="AJ1258" s="27"/>
      <c r="AK1258" s="265"/>
      <c r="AL1258" s="265"/>
      <c r="AM1258" s="266"/>
      <c r="AN1258" s="267"/>
      <c r="AO1258" s="266"/>
      <c r="AP1258" s="301"/>
      <c r="AQ1258" s="46">
        <f t="shared" si="26"/>
        <v>0</v>
      </c>
    </row>
    <row r="1259" spans="1:43" ht="20.45" customHeight="1">
      <c r="A1259" s="314"/>
      <c r="B1259" s="233">
        <f>'Листы ввода'!B817</f>
        <v>0</v>
      </c>
      <c r="C1259" s="234"/>
      <c r="D1259" s="235">
        <f>'Листы ввода'!C817</f>
        <v>0</v>
      </c>
      <c r="E1259" s="236"/>
      <c r="F1259" s="237"/>
      <c r="G1259" s="235">
        <f>'Листы ввода'!D817</f>
        <v>0</v>
      </c>
      <c r="H1259" s="236"/>
      <c r="I1259" s="237"/>
      <c r="J1259" s="26">
        <f>'Листы ввода'!E817</f>
        <v>0</v>
      </c>
      <c r="K1259" s="27">
        <f>'Листы ввода'!F817</f>
        <v>0</v>
      </c>
      <c r="L1259" s="69">
        <f>ROUNDUP('Листы ввода'!G817*'Общ. данные'!$D$26,0)</f>
        <v>0</v>
      </c>
      <c r="M1259" s="67">
        <f>'Листы ввода'!H817</f>
        <v>0</v>
      </c>
      <c r="N1259" s="28">
        <f>'Листы ввода'!I817</f>
        <v>0</v>
      </c>
      <c r="O1259" s="68">
        <f>'Листы ввода'!J817</f>
        <v>0</v>
      </c>
      <c r="P1259" s="69">
        <f>ROUNDUP('Листы ввода'!K817*'Общ. данные'!$D$26,0)</f>
        <v>0</v>
      </c>
      <c r="Q1259" s="238">
        <f>ROUNDUP('Листы ввода'!L817*'Общ. данные'!$D$26,0)</f>
        <v>0</v>
      </c>
      <c r="R1259" s="239"/>
      <c r="S1259" s="238">
        <f>ROUNDUP('Листы ввода'!M817*'Общ. данные'!$D$26,0)</f>
        <v>0</v>
      </c>
      <c r="T1259" s="240"/>
      <c r="U1259" s="239"/>
      <c r="V1259" s="238">
        <f>ROUNDUP('Листы ввода'!N817*'Общ. данные'!$D$26,0)</f>
        <v>0</v>
      </c>
      <c r="W1259" s="240"/>
      <c r="X1259" s="239"/>
      <c r="Y1259" s="262">
        <f>'Листы ввода'!O817</f>
        <v>0</v>
      </c>
      <c r="Z1259" s="263"/>
      <c r="AA1259" s="26">
        <f>'Листы ввода'!P817</f>
        <v>0</v>
      </c>
      <c r="AB1259" s="68">
        <f>'Листы ввода'!Q817</f>
        <v>0</v>
      </c>
      <c r="AC1259" s="236">
        <f>'Листы ввода'!R817</f>
        <v>0</v>
      </c>
      <c r="AD1259" s="236"/>
      <c r="AE1259" s="233">
        <f>IF('Листы ввода'!T817=1,'Листы на печать'!P1259,AQ1259)</f>
        <v>0</v>
      </c>
      <c r="AF1259" s="264"/>
      <c r="AG1259" s="265"/>
      <c r="AH1259" s="266"/>
      <c r="AI1259" s="26"/>
      <c r="AJ1259" s="27"/>
      <c r="AK1259" s="265"/>
      <c r="AL1259" s="265"/>
      <c r="AM1259" s="266"/>
      <c r="AN1259" s="267"/>
      <c r="AO1259" s="266"/>
      <c r="AP1259" s="301"/>
      <c r="AQ1259" s="46">
        <f t="shared" si="26"/>
        <v>0</v>
      </c>
    </row>
    <row r="1260" spans="1:43" ht="20.45" customHeight="1">
      <c r="A1260" s="314"/>
      <c r="B1260" s="233">
        <f>'Листы ввода'!B818</f>
        <v>0</v>
      </c>
      <c r="C1260" s="234"/>
      <c r="D1260" s="235">
        <f>'Листы ввода'!C818</f>
        <v>0</v>
      </c>
      <c r="E1260" s="236"/>
      <c r="F1260" s="237"/>
      <c r="G1260" s="235">
        <f>'Листы ввода'!D818</f>
        <v>0</v>
      </c>
      <c r="H1260" s="236"/>
      <c r="I1260" s="237"/>
      <c r="J1260" s="26">
        <f>'Листы ввода'!E818</f>
        <v>0</v>
      </c>
      <c r="K1260" s="27">
        <f>'Листы ввода'!F818</f>
        <v>0</v>
      </c>
      <c r="L1260" s="69">
        <f>ROUNDUP('Листы ввода'!G818*'Общ. данные'!$D$26,0)</f>
        <v>0</v>
      </c>
      <c r="M1260" s="67">
        <f>'Листы ввода'!H818</f>
        <v>0</v>
      </c>
      <c r="N1260" s="28">
        <f>'Листы ввода'!I818</f>
        <v>0</v>
      </c>
      <c r="O1260" s="68">
        <f>'Листы ввода'!J818</f>
        <v>0</v>
      </c>
      <c r="P1260" s="69">
        <f>ROUNDUP('Листы ввода'!K818*'Общ. данные'!$D$26,0)</f>
        <v>0</v>
      </c>
      <c r="Q1260" s="238">
        <f>ROUNDUP('Листы ввода'!L818*'Общ. данные'!$D$26,0)</f>
        <v>0</v>
      </c>
      <c r="R1260" s="239"/>
      <c r="S1260" s="238">
        <f>ROUNDUP('Листы ввода'!M818*'Общ. данные'!$D$26,0)</f>
        <v>0</v>
      </c>
      <c r="T1260" s="240"/>
      <c r="U1260" s="239"/>
      <c r="V1260" s="238">
        <f>ROUNDUP('Листы ввода'!N818*'Общ. данные'!$D$26,0)</f>
        <v>0</v>
      </c>
      <c r="W1260" s="240"/>
      <c r="X1260" s="239"/>
      <c r="Y1260" s="262">
        <f>'Листы ввода'!O818</f>
        <v>0</v>
      </c>
      <c r="Z1260" s="263"/>
      <c r="AA1260" s="26">
        <f>'Листы ввода'!P818</f>
        <v>0</v>
      </c>
      <c r="AB1260" s="68">
        <f>'Листы ввода'!Q818</f>
        <v>0</v>
      </c>
      <c r="AC1260" s="236">
        <f>'Листы ввода'!R818</f>
        <v>0</v>
      </c>
      <c r="AD1260" s="236"/>
      <c r="AE1260" s="233">
        <f>IF('Листы ввода'!T818=1,'Листы на печать'!P1260,AQ1260)</f>
        <v>0</v>
      </c>
      <c r="AF1260" s="264"/>
      <c r="AG1260" s="265"/>
      <c r="AH1260" s="266"/>
      <c r="AI1260" s="26"/>
      <c r="AJ1260" s="27"/>
      <c r="AK1260" s="265"/>
      <c r="AL1260" s="265"/>
      <c r="AM1260" s="266"/>
      <c r="AN1260" s="267"/>
      <c r="AO1260" s="266"/>
      <c r="AP1260" s="301"/>
      <c r="AQ1260" s="46">
        <f t="shared" si="26"/>
        <v>0</v>
      </c>
    </row>
    <row r="1261" spans="1:43" ht="20.45" customHeight="1">
      <c r="A1261" s="314"/>
      <c r="B1261" s="233">
        <f>'Листы ввода'!B819</f>
        <v>0</v>
      </c>
      <c r="C1261" s="234"/>
      <c r="D1261" s="235">
        <f>'Листы ввода'!C819</f>
        <v>0</v>
      </c>
      <c r="E1261" s="236"/>
      <c r="F1261" s="237"/>
      <c r="G1261" s="235">
        <f>'Листы ввода'!D819</f>
        <v>0</v>
      </c>
      <c r="H1261" s="236"/>
      <c r="I1261" s="237"/>
      <c r="J1261" s="26">
        <f>'Листы ввода'!E819</f>
        <v>0</v>
      </c>
      <c r="K1261" s="27">
        <f>'Листы ввода'!F819</f>
        <v>0</v>
      </c>
      <c r="L1261" s="69">
        <f>ROUNDUP('Листы ввода'!G819*'Общ. данные'!$D$26,0)</f>
        <v>0</v>
      </c>
      <c r="M1261" s="67">
        <f>'Листы ввода'!H819</f>
        <v>0</v>
      </c>
      <c r="N1261" s="28">
        <f>'Листы ввода'!I819</f>
        <v>0</v>
      </c>
      <c r="O1261" s="68">
        <f>'Листы ввода'!J819</f>
        <v>0</v>
      </c>
      <c r="P1261" s="69">
        <f>ROUNDUP('Листы ввода'!K819*'Общ. данные'!$D$26,0)</f>
        <v>0</v>
      </c>
      <c r="Q1261" s="238">
        <f>ROUNDUP('Листы ввода'!L819*'Общ. данные'!$D$26,0)</f>
        <v>0</v>
      </c>
      <c r="R1261" s="239"/>
      <c r="S1261" s="238">
        <f>ROUNDUP('Листы ввода'!M819*'Общ. данные'!$D$26,0)</f>
        <v>0</v>
      </c>
      <c r="T1261" s="240"/>
      <c r="U1261" s="239"/>
      <c r="V1261" s="238">
        <f>ROUNDUP('Листы ввода'!N819*'Общ. данные'!$D$26,0)</f>
        <v>0</v>
      </c>
      <c r="W1261" s="240"/>
      <c r="X1261" s="239"/>
      <c r="Y1261" s="262">
        <f>'Листы ввода'!O819</f>
        <v>0</v>
      </c>
      <c r="Z1261" s="263"/>
      <c r="AA1261" s="26">
        <f>'Листы ввода'!P819</f>
        <v>0</v>
      </c>
      <c r="AB1261" s="68">
        <f>'Листы ввода'!Q819</f>
        <v>0</v>
      </c>
      <c r="AC1261" s="236">
        <f>'Листы ввода'!R819</f>
        <v>0</v>
      </c>
      <c r="AD1261" s="236"/>
      <c r="AE1261" s="233">
        <f>IF('Листы ввода'!T819=1,'Листы на печать'!P1261,AQ1261)</f>
        <v>0</v>
      </c>
      <c r="AF1261" s="264"/>
      <c r="AG1261" s="265"/>
      <c r="AH1261" s="266"/>
      <c r="AI1261" s="26"/>
      <c r="AJ1261" s="27"/>
      <c r="AK1261" s="265"/>
      <c r="AL1261" s="265"/>
      <c r="AM1261" s="266"/>
      <c r="AN1261" s="267"/>
      <c r="AO1261" s="266"/>
      <c r="AP1261" s="301"/>
      <c r="AQ1261" s="46">
        <f t="shared" si="26"/>
        <v>0</v>
      </c>
    </row>
    <row r="1262" spans="1:43" ht="20.45" customHeight="1">
      <c r="A1262" s="314"/>
      <c r="B1262" s="233">
        <f>'Листы ввода'!B820</f>
        <v>0</v>
      </c>
      <c r="C1262" s="234"/>
      <c r="D1262" s="235">
        <f>'Листы ввода'!C820</f>
        <v>0</v>
      </c>
      <c r="E1262" s="236"/>
      <c r="F1262" s="237"/>
      <c r="G1262" s="235">
        <f>'Листы ввода'!D820</f>
        <v>0</v>
      </c>
      <c r="H1262" s="236"/>
      <c r="I1262" s="237"/>
      <c r="J1262" s="26">
        <f>'Листы ввода'!E820</f>
        <v>0</v>
      </c>
      <c r="K1262" s="27">
        <f>'Листы ввода'!F820</f>
        <v>0</v>
      </c>
      <c r="L1262" s="69">
        <f>ROUNDUP('Листы ввода'!G820*'Общ. данные'!$D$26,0)</f>
        <v>0</v>
      </c>
      <c r="M1262" s="67">
        <f>'Листы ввода'!H820</f>
        <v>0</v>
      </c>
      <c r="N1262" s="28">
        <f>'Листы ввода'!I820</f>
        <v>0</v>
      </c>
      <c r="O1262" s="68">
        <f>'Листы ввода'!J820</f>
        <v>0</v>
      </c>
      <c r="P1262" s="69">
        <f>ROUNDUP('Листы ввода'!K820*'Общ. данные'!$D$26,0)</f>
        <v>0</v>
      </c>
      <c r="Q1262" s="238">
        <f>ROUNDUP('Листы ввода'!L820*'Общ. данные'!$D$26,0)</f>
        <v>0</v>
      </c>
      <c r="R1262" s="239"/>
      <c r="S1262" s="238">
        <f>ROUNDUP('Листы ввода'!M820*'Общ. данные'!$D$26,0)</f>
        <v>0</v>
      </c>
      <c r="T1262" s="240"/>
      <c r="U1262" s="239"/>
      <c r="V1262" s="238">
        <f>ROUNDUP('Листы ввода'!N820*'Общ. данные'!$D$26,0)</f>
        <v>0</v>
      </c>
      <c r="W1262" s="240"/>
      <c r="X1262" s="239"/>
      <c r="Y1262" s="262">
        <f>'Листы ввода'!O820</f>
        <v>0</v>
      </c>
      <c r="Z1262" s="263"/>
      <c r="AA1262" s="26">
        <f>'Листы ввода'!P820</f>
        <v>0</v>
      </c>
      <c r="AB1262" s="68">
        <f>'Листы ввода'!Q820</f>
        <v>0</v>
      </c>
      <c r="AC1262" s="236">
        <f>'Листы ввода'!R820</f>
        <v>0</v>
      </c>
      <c r="AD1262" s="236"/>
      <c r="AE1262" s="233">
        <f>IF('Листы ввода'!T820=1,'Листы на печать'!P1262,AQ1262)</f>
        <v>0</v>
      </c>
      <c r="AF1262" s="264"/>
      <c r="AG1262" s="265"/>
      <c r="AH1262" s="266"/>
      <c r="AI1262" s="26"/>
      <c r="AJ1262" s="27"/>
      <c r="AK1262" s="265"/>
      <c r="AL1262" s="265"/>
      <c r="AM1262" s="266"/>
      <c r="AN1262" s="267"/>
      <c r="AO1262" s="266"/>
      <c r="AP1262" s="301"/>
      <c r="AQ1262" s="46">
        <f t="shared" si="26"/>
        <v>0</v>
      </c>
    </row>
    <row r="1263" spans="1:43" ht="20.45" customHeight="1">
      <c r="A1263" s="314"/>
      <c r="B1263" s="233">
        <f>'Листы ввода'!B821</f>
        <v>0</v>
      </c>
      <c r="C1263" s="234"/>
      <c r="D1263" s="235">
        <f>'Листы ввода'!C821</f>
        <v>0</v>
      </c>
      <c r="E1263" s="236"/>
      <c r="F1263" s="237"/>
      <c r="G1263" s="235">
        <f>'Листы ввода'!D821</f>
        <v>0</v>
      </c>
      <c r="H1263" s="236"/>
      <c r="I1263" s="237"/>
      <c r="J1263" s="26">
        <f>'Листы ввода'!E821</f>
        <v>0</v>
      </c>
      <c r="K1263" s="27">
        <f>'Листы ввода'!F821</f>
        <v>0</v>
      </c>
      <c r="L1263" s="69">
        <f>ROUNDUP('Листы ввода'!G821*'Общ. данные'!$D$26,0)</f>
        <v>0</v>
      </c>
      <c r="M1263" s="67">
        <f>'Листы ввода'!H821</f>
        <v>0</v>
      </c>
      <c r="N1263" s="28">
        <f>'Листы ввода'!I821</f>
        <v>0</v>
      </c>
      <c r="O1263" s="68">
        <f>'Листы ввода'!J821</f>
        <v>0</v>
      </c>
      <c r="P1263" s="69">
        <f>ROUNDUP('Листы ввода'!K821*'Общ. данные'!$D$26,0)</f>
        <v>0</v>
      </c>
      <c r="Q1263" s="238">
        <f>ROUNDUP('Листы ввода'!L821*'Общ. данные'!$D$26,0)</f>
        <v>0</v>
      </c>
      <c r="R1263" s="239"/>
      <c r="S1263" s="238">
        <f>ROUNDUP('Листы ввода'!M821*'Общ. данные'!$D$26,0)</f>
        <v>0</v>
      </c>
      <c r="T1263" s="240"/>
      <c r="U1263" s="239"/>
      <c r="V1263" s="238">
        <f>ROUNDUP('Листы ввода'!N821*'Общ. данные'!$D$26,0)</f>
        <v>0</v>
      </c>
      <c r="W1263" s="240"/>
      <c r="X1263" s="239"/>
      <c r="Y1263" s="262">
        <f>'Листы ввода'!O821</f>
        <v>0</v>
      </c>
      <c r="Z1263" s="263"/>
      <c r="AA1263" s="26">
        <f>'Листы ввода'!P821</f>
        <v>0</v>
      </c>
      <c r="AB1263" s="68">
        <f>'Листы ввода'!Q821</f>
        <v>0</v>
      </c>
      <c r="AC1263" s="236">
        <f>'Листы ввода'!R821</f>
        <v>0</v>
      </c>
      <c r="AD1263" s="236"/>
      <c r="AE1263" s="233">
        <f>IF('Листы ввода'!T821=1,'Листы на печать'!P1263,AQ1263)</f>
        <v>0</v>
      </c>
      <c r="AF1263" s="264"/>
      <c r="AG1263" s="265"/>
      <c r="AH1263" s="266"/>
      <c r="AI1263" s="26"/>
      <c r="AJ1263" s="27"/>
      <c r="AK1263" s="265"/>
      <c r="AL1263" s="265"/>
      <c r="AM1263" s="266"/>
      <c r="AN1263" s="267"/>
      <c r="AO1263" s="266"/>
      <c r="AP1263" s="301"/>
      <c r="AQ1263" s="46">
        <f t="shared" si="26"/>
        <v>0</v>
      </c>
    </row>
    <row r="1264" spans="1:43" ht="20.45" customHeight="1">
      <c r="A1264" s="314"/>
      <c r="B1264" s="233">
        <f>'Листы ввода'!B822</f>
        <v>0</v>
      </c>
      <c r="C1264" s="234"/>
      <c r="D1264" s="235">
        <f>'Листы ввода'!C822</f>
        <v>0</v>
      </c>
      <c r="E1264" s="236"/>
      <c r="F1264" s="237"/>
      <c r="G1264" s="235">
        <f>'Листы ввода'!D822</f>
        <v>0</v>
      </c>
      <c r="H1264" s="236"/>
      <c r="I1264" s="237"/>
      <c r="J1264" s="26">
        <f>'Листы ввода'!E822</f>
        <v>0</v>
      </c>
      <c r="K1264" s="27">
        <f>'Листы ввода'!F822</f>
        <v>0</v>
      </c>
      <c r="L1264" s="69">
        <f>ROUNDUP('Листы ввода'!G822*'Общ. данные'!$D$26,0)</f>
        <v>0</v>
      </c>
      <c r="M1264" s="67">
        <f>'Листы ввода'!H822</f>
        <v>0</v>
      </c>
      <c r="N1264" s="28">
        <f>'Листы ввода'!I822</f>
        <v>0</v>
      </c>
      <c r="O1264" s="68">
        <f>'Листы ввода'!J822</f>
        <v>0</v>
      </c>
      <c r="P1264" s="69">
        <f>ROUNDUP('Листы ввода'!K822*'Общ. данные'!$D$26,0)</f>
        <v>0</v>
      </c>
      <c r="Q1264" s="238">
        <f>ROUNDUP('Листы ввода'!L822*'Общ. данные'!$D$26,0)</f>
        <v>0</v>
      </c>
      <c r="R1264" s="239"/>
      <c r="S1264" s="238">
        <f>ROUNDUP('Листы ввода'!M822*'Общ. данные'!$D$26,0)</f>
        <v>0</v>
      </c>
      <c r="T1264" s="240"/>
      <c r="U1264" s="239"/>
      <c r="V1264" s="238">
        <f>ROUNDUP('Листы ввода'!N822*'Общ. данные'!$D$26,0)</f>
        <v>0</v>
      </c>
      <c r="W1264" s="240"/>
      <c r="X1264" s="239"/>
      <c r="Y1264" s="262">
        <f>'Листы ввода'!O822</f>
        <v>0</v>
      </c>
      <c r="Z1264" s="263"/>
      <c r="AA1264" s="26">
        <f>'Листы ввода'!P822</f>
        <v>0</v>
      </c>
      <c r="AB1264" s="68">
        <f>'Листы ввода'!Q822</f>
        <v>0</v>
      </c>
      <c r="AC1264" s="236">
        <f>'Листы ввода'!R822</f>
        <v>0</v>
      </c>
      <c r="AD1264" s="236"/>
      <c r="AE1264" s="233">
        <f>IF('Листы ввода'!T822=1,'Листы на печать'!P1264,AQ1264)</f>
        <v>0</v>
      </c>
      <c r="AF1264" s="264"/>
      <c r="AG1264" s="265"/>
      <c r="AH1264" s="266"/>
      <c r="AI1264" s="26"/>
      <c r="AJ1264" s="27"/>
      <c r="AK1264" s="265"/>
      <c r="AL1264" s="265"/>
      <c r="AM1264" s="266"/>
      <c r="AN1264" s="267"/>
      <c r="AO1264" s="266"/>
      <c r="AP1264" s="301"/>
      <c r="AQ1264" s="46">
        <f t="shared" si="26"/>
        <v>0</v>
      </c>
    </row>
    <row r="1265" spans="1:43" ht="20.45" customHeight="1">
      <c r="A1265" s="314"/>
      <c r="B1265" s="233">
        <f>'Листы ввода'!B823</f>
        <v>0</v>
      </c>
      <c r="C1265" s="234"/>
      <c r="D1265" s="235">
        <f>'Листы ввода'!C823</f>
        <v>0</v>
      </c>
      <c r="E1265" s="236"/>
      <c r="F1265" s="237"/>
      <c r="G1265" s="235">
        <f>'Листы ввода'!D823</f>
        <v>0</v>
      </c>
      <c r="H1265" s="236"/>
      <c r="I1265" s="237"/>
      <c r="J1265" s="26">
        <f>'Листы ввода'!E823</f>
        <v>0</v>
      </c>
      <c r="K1265" s="27">
        <f>'Листы ввода'!F823</f>
        <v>0</v>
      </c>
      <c r="L1265" s="69">
        <f>ROUNDUP('Листы ввода'!G823*'Общ. данные'!$D$26,0)</f>
        <v>0</v>
      </c>
      <c r="M1265" s="67">
        <f>'Листы ввода'!H823</f>
        <v>0</v>
      </c>
      <c r="N1265" s="28">
        <f>'Листы ввода'!I823</f>
        <v>0</v>
      </c>
      <c r="O1265" s="68">
        <f>'Листы ввода'!J823</f>
        <v>0</v>
      </c>
      <c r="P1265" s="69">
        <f>ROUNDUP('Листы ввода'!K823*'Общ. данные'!$D$26,0)</f>
        <v>0</v>
      </c>
      <c r="Q1265" s="238">
        <f>ROUNDUP('Листы ввода'!L823*'Общ. данные'!$D$26,0)</f>
        <v>0</v>
      </c>
      <c r="R1265" s="239"/>
      <c r="S1265" s="238">
        <f>ROUNDUP('Листы ввода'!M823*'Общ. данные'!$D$26,0)</f>
        <v>0</v>
      </c>
      <c r="T1265" s="240"/>
      <c r="U1265" s="239"/>
      <c r="V1265" s="238">
        <f>ROUNDUP('Листы ввода'!N823*'Общ. данные'!$D$26,0)</f>
        <v>0</v>
      </c>
      <c r="W1265" s="240"/>
      <c r="X1265" s="239"/>
      <c r="Y1265" s="262">
        <f>'Листы ввода'!O823</f>
        <v>0</v>
      </c>
      <c r="Z1265" s="263"/>
      <c r="AA1265" s="26">
        <f>'Листы ввода'!P823</f>
        <v>0</v>
      </c>
      <c r="AB1265" s="68">
        <f>'Листы ввода'!Q823</f>
        <v>0</v>
      </c>
      <c r="AC1265" s="236">
        <f>'Листы ввода'!R823</f>
        <v>0</v>
      </c>
      <c r="AD1265" s="236"/>
      <c r="AE1265" s="233">
        <f>IF('Листы ввода'!T823=1,'Листы на печать'!P1265,AQ1265)</f>
        <v>0</v>
      </c>
      <c r="AF1265" s="264"/>
      <c r="AG1265" s="265"/>
      <c r="AH1265" s="266"/>
      <c r="AI1265" s="26"/>
      <c r="AJ1265" s="27"/>
      <c r="AK1265" s="265"/>
      <c r="AL1265" s="265"/>
      <c r="AM1265" s="266"/>
      <c r="AN1265" s="267"/>
      <c r="AO1265" s="266"/>
      <c r="AP1265" s="301"/>
      <c r="AQ1265" s="46">
        <f t="shared" si="26"/>
        <v>0</v>
      </c>
    </row>
    <row r="1266" spans="1:43" ht="20.45" customHeight="1">
      <c r="A1266" s="314"/>
      <c r="B1266" s="233">
        <f>'Листы ввода'!B824</f>
        <v>0</v>
      </c>
      <c r="C1266" s="234"/>
      <c r="D1266" s="235">
        <f>'Листы ввода'!C824</f>
        <v>0</v>
      </c>
      <c r="E1266" s="236"/>
      <c r="F1266" s="237"/>
      <c r="G1266" s="235">
        <f>'Листы ввода'!D824</f>
        <v>0</v>
      </c>
      <c r="H1266" s="236"/>
      <c r="I1266" s="237"/>
      <c r="J1266" s="26">
        <f>'Листы ввода'!E824</f>
        <v>0</v>
      </c>
      <c r="K1266" s="27">
        <f>'Листы ввода'!F824</f>
        <v>0</v>
      </c>
      <c r="L1266" s="69">
        <f>ROUNDUP('Листы ввода'!G824*'Общ. данные'!$D$26,0)</f>
        <v>0</v>
      </c>
      <c r="M1266" s="67">
        <f>'Листы ввода'!H824</f>
        <v>0</v>
      </c>
      <c r="N1266" s="28">
        <f>'Листы ввода'!I824</f>
        <v>0</v>
      </c>
      <c r="O1266" s="68">
        <f>'Листы ввода'!J824</f>
        <v>0</v>
      </c>
      <c r="P1266" s="69">
        <f>ROUNDUP('Листы ввода'!K824*'Общ. данные'!$D$26,0)</f>
        <v>0</v>
      </c>
      <c r="Q1266" s="238">
        <f>ROUNDUP('Листы ввода'!L824*'Общ. данные'!$D$26,0)</f>
        <v>0</v>
      </c>
      <c r="R1266" s="239"/>
      <c r="S1266" s="238">
        <f>ROUNDUP('Листы ввода'!M824*'Общ. данные'!$D$26,0)</f>
        <v>0</v>
      </c>
      <c r="T1266" s="240"/>
      <c r="U1266" s="239"/>
      <c r="V1266" s="238">
        <f>ROUNDUP('Листы ввода'!N824*'Общ. данные'!$D$26,0)</f>
        <v>0</v>
      </c>
      <c r="W1266" s="240"/>
      <c r="X1266" s="239"/>
      <c r="Y1266" s="262">
        <f>'Листы ввода'!O824</f>
        <v>0</v>
      </c>
      <c r="Z1266" s="263"/>
      <c r="AA1266" s="26">
        <f>'Листы ввода'!P824</f>
        <v>0</v>
      </c>
      <c r="AB1266" s="68">
        <f>'Листы ввода'!Q824</f>
        <v>0</v>
      </c>
      <c r="AC1266" s="236">
        <f>'Листы ввода'!R824</f>
        <v>0</v>
      </c>
      <c r="AD1266" s="236"/>
      <c r="AE1266" s="233">
        <f>IF('Листы ввода'!T824=1,'Листы на печать'!P1266,AQ1266)</f>
        <v>0</v>
      </c>
      <c r="AF1266" s="264"/>
      <c r="AG1266" s="265"/>
      <c r="AH1266" s="266"/>
      <c r="AI1266" s="26"/>
      <c r="AJ1266" s="27"/>
      <c r="AK1266" s="265"/>
      <c r="AL1266" s="265"/>
      <c r="AM1266" s="266"/>
      <c r="AN1266" s="267"/>
      <c r="AO1266" s="266"/>
      <c r="AP1266" s="301"/>
      <c r="AQ1266" s="46">
        <f t="shared" si="26"/>
        <v>0</v>
      </c>
    </row>
    <row r="1267" spans="1:43" ht="20.45" customHeight="1">
      <c r="A1267" s="314"/>
      <c r="B1267" s="233">
        <f>'Листы ввода'!B825</f>
        <v>0</v>
      </c>
      <c r="C1267" s="234"/>
      <c r="D1267" s="235">
        <f>'Листы ввода'!C825</f>
        <v>0</v>
      </c>
      <c r="E1267" s="236"/>
      <c r="F1267" s="237"/>
      <c r="G1267" s="235">
        <f>'Листы ввода'!D825</f>
        <v>0</v>
      </c>
      <c r="H1267" s="236"/>
      <c r="I1267" s="237"/>
      <c r="J1267" s="26">
        <f>'Листы ввода'!E825</f>
        <v>0</v>
      </c>
      <c r="K1267" s="27">
        <f>'Листы ввода'!F825</f>
        <v>0</v>
      </c>
      <c r="L1267" s="69">
        <f>ROUNDUP('Листы ввода'!G825*'Общ. данные'!$D$26,0)</f>
        <v>0</v>
      </c>
      <c r="M1267" s="67">
        <f>'Листы ввода'!H825</f>
        <v>0</v>
      </c>
      <c r="N1267" s="28">
        <f>'Листы ввода'!I825</f>
        <v>0</v>
      </c>
      <c r="O1267" s="68">
        <f>'Листы ввода'!J825</f>
        <v>0</v>
      </c>
      <c r="P1267" s="69">
        <f>ROUNDUP('Листы ввода'!K825*'Общ. данные'!$D$26,0)</f>
        <v>0</v>
      </c>
      <c r="Q1267" s="238">
        <f>ROUNDUP('Листы ввода'!L825*'Общ. данные'!$D$26,0)</f>
        <v>0</v>
      </c>
      <c r="R1267" s="239"/>
      <c r="S1267" s="238">
        <f>ROUNDUP('Листы ввода'!M825*'Общ. данные'!$D$26,0)</f>
        <v>0</v>
      </c>
      <c r="T1267" s="240"/>
      <c r="U1267" s="239"/>
      <c r="V1267" s="238">
        <f>ROUNDUP('Листы ввода'!N825*'Общ. данные'!$D$26,0)</f>
        <v>0</v>
      </c>
      <c r="W1267" s="240"/>
      <c r="X1267" s="239"/>
      <c r="Y1267" s="262">
        <f>'Листы ввода'!O825</f>
        <v>0</v>
      </c>
      <c r="Z1267" s="263"/>
      <c r="AA1267" s="26">
        <f>'Листы ввода'!P825</f>
        <v>0</v>
      </c>
      <c r="AB1267" s="68">
        <f>'Листы ввода'!Q825</f>
        <v>0</v>
      </c>
      <c r="AC1267" s="236">
        <f>'Листы ввода'!R825</f>
        <v>0</v>
      </c>
      <c r="AD1267" s="236"/>
      <c r="AE1267" s="233">
        <f>IF('Листы ввода'!T825=1,'Листы на печать'!P1267,AQ1267)</f>
        <v>0</v>
      </c>
      <c r="AF1267" s="264"/>
      <c r="AG1267" s="265"/>
      <c r="AH1267" s="266"/>
      <c r="AI1267" s="26"/>
      <c r="AJ1267" s="27"/>
      <c r="AK1267" s="265"/>
      <c r="AL1267" s="265"/>
      <c r="AM1267" s="266"/>
      <c r="AN1267" s="267"/>
      <c r="AO1267" s="266"/>
      <c r="AP1267" s="301"/>
      <c r="AQ1267" s="46">
        <f t="shared" si="26"/>
        <v>0</v>
      </c>
    </row>
    <row r="1268" spans="1:43" ht="20.45" customHeight="1">
      <c r="A1268" s="314"/>
      <c r="B1268" s="233">
        <f>'Листы ввода'!B826</f>
        <v>0</v>
      </c>
      <c r="C1268" s="234"/>
      <c r="D1268" s="235">
        <f>'Листы ввода'!C826</f>
        <v>0</v>
      </c>
      <c r="E1268" s="236"/>
      <c r="F1268" s="237"/>
      <c r="G1268" s="235">
        <f>'Листы ввода'!D826</f>
        <v>0</v>
      </c>
      <c r="H1268" s="236"/>
      <c r="I1268" s="237"/>
      <c r="J1268" s="26">
        <f>'Листы ввода'!E826</f>
        <v>0</v>
      </c>
      <c r="K1268" s="27">
        <f>'Листы ввода'!F826</f>
        <v>0</v>
      </c>
      <c r="L1268" s="69">
        <f>ROUNDUP('Листы ввода'!G826*'Общ. данные'!$D$26,0)</f>
        <v>0</v>
      </c>
      <c r="M1268" s="67">
        <f>'Листы ввода'!H826</f>
        <v>0</v>
      </c>
      <c r="N1268" s="28">
        <f>'Листы ввода'!I826</f>
        <v>0</v>
      </c>
      <c r="O1268" s="68">
        <f>'Листы ввода'!J826</f>
        <v>0</v>
      </c>
      <c r="P1268" s="69">
        <f>ROUNDUP('Листы ввода'!K826*'Общ. данные'!$D$26,0)</f>
        <v>0</v>
      </c>
      <c r="Q1268" s="238">
        <f>ROUNDUP('Листы ввода'!L826*'Общ. данные'!$D$26,0)</f>
        <v>0</v>
      </c>
      <c r="R1268" s="239"/>
      <c r="S1268" s="238">
        <f>ROUNDUP('Листы ввода'!M826*'Общ. данные'!$D$26,0)</f>
        <v>0</v>
      </c>
      <c r="T1268" s="240"/>
      <c r="U1268" s="239"/>
      <c r="V1268" s="238">
        <f>ROUNDUP('Листы ввода'!N826*'Общ. данные'!$D$26,0)</f>
        <v>0</v>
      </c>
      <c r="W1268" s="240"/>
      <c r="X1268" s="239"/>
      <c r="Y1268" s="262">
        <f>'Листы ввода'!O826</f>
        <v>0</v>
      </c>
      <c r="Z1268" s="263"/>
      <c r="AA1268" s="26">
        <f>'Листы ввода'!P826</f>
        <v>0</v>
      </c>
      <c r="AB1268" s="68">
        <f>'Листы ввода'!Q826</f>
        <v>0</v>
      </c>
      <c r="AC1268" s="236">
        <f>'Листы ввода'!R826</f>
        <v>0</v>
      </c>
      <c r="AD1268" s="236"/>
      <c r="AE1268" s="233">
        <f>IF('Листы ввода'!T826=1,'Листы на печать'!P1268,AQ1268)</f>
        <v>0</v>
      </c>
      <c r="AF1268" s="264"/>
      <c r="AG1268" s="265"/>
      <c r="AH1268" s="266"/>
      <c r="AI1268" s="26"/>
      <c r="AJ1268" s="27"/>
      <c r="AK1268" s="265"/>
      <c r="AL1268" s="265"/>
      <c r="AM1268" s="266"/>
      <c r="AN1268" s="267"/>
      <c r="AO1268" s="266"/>
      <c r="AP1268" s="301"/>
      <c r="AQ1268" s="46">
        <f t="shared" si="26"/>
        <v>0</v>
      </c>
    </row>
    <row r="1269" spans="1:43" ht="20.45" customHeight="1">
      <c r="A1269" s="314"/>
      <c r="B1269" s="233">
        <f>'Листы ввода'!B827</f>
        <v>0</v>
      </c>
      <c r="C1269" s="234"/>
      <c r="D1269" s="235">
        <f>'Листы ввода'!C827</f>
        <v>0</v>
      </c>
      <c r="E1269" s="236"/>
      <c r="F1269" s="237"/>
      <c r="G1269" s="235">
        <f>'Листы ввода'!D827</f>
        <v>0</v>
      </c>
      <c r="H1269" s="236"/>
      <c r="I1269" s="237"/>
      <c r="J1269" s="26">
        <f>'Листы ввода'!E827</f>
        <v>0</v>
      </c>
      <c r="K1269" s="27">
        <f>'Листы ввода'!F827</f>
        <v>0</v>
      </c>
      <c r="L1269" s="69">
        <f>ROUNDUP('Листы ввода'!G827*'Общ. данные'!$D$26,0)</f>
        <v>0</v>
      </c>
      <c r="M1269" s="67">
        <f>'Листы ввода'!H827</f>
        <v>0</v>
      </c>
      <c r="N1269" s="28">
        <f>'Листы ввода'!I827</f>
        <v>0</v>
      </c>
      <c r="O1269" s="68">
        <f>'Листы ввода'!J827</f>
        <v>0</v>
      </c>
      <c r="P1269" s="69">
        <f>ROUNDUP('Листы ввода'!K827*'Общ. данные'!$D$26,0)</f>
        <v>0</v>
      </c>
      <c r="Q1269" s="238">
        <f>ROUNDUP('Листы ввода'!L827*'Общ. данные'!$D$26,0)</f>
        <v>0</v>
      </c>
      <c r="R1269" s="239"/>
      <c r="S1269" s="238">
        <f>ROUNDUP('Листы ввода'!M827*'Общ. данные'!$D$26,0)</f>
        <v>0</v>
      </c>
      <c r="T1269" s="240"/>
      <c r="U1269" s="239"/>
      <c r="V1269" s="238">
        <f>ROUNDUP('Листы ввода'!N827*'Общ. данные'!$D$26,0)</f>
        <v>0</v>
      </c>
      <c r="W1269" s="240"/>
      <c r="X1269" s="239"/>
      <c r="Y1269" s="262">
        <f>'Листы ввода'!O827</f>
        <v>0</v>
      </c>
      <c r="Z1269" s="263"/>
      <c r="AA1269" s="26">
        <f>'Листы ввода'!P827</f>
        <v>0</v>
      </c>
      <c r="AB1269" s="68">
        <f>'Листы ввода'!Q827</f>
        <v>0</v>
      </c>
      <c r="AC1269" s="236">
        <f>'Листы ввода'!R827</f>
        <v>0</v>
      </c>
      <c r="AD1269" s="236"/>
      <c r="AE1269" s="233">
        <f>IF('Листы ввода'!T827=1,'Листы на печать'!P1269,AQ1269)</f>
        <v>0</v>
      </c>
      <c r="AF1269" s="264"/>
      <c r="AG1269" s="265"/>
      <c r="AH1269" s="266"/>
      <c r="AI1269" s="26"/>
      <c r="AJ1269" s="27"/>
      <c r="AK1269" s="265"/>
      <c r="AL1269" s="265"/>
      <c r="AM1269" s="266"/>
      <c r="AN1269" s="267"/>
      <c r="AO1269" s="266"/>
      <c r="AP1269" s="301"/>
      <c r="AQ1269" s="46">
        <f t="shared" si="26"/>
        <v>0</v>
      </c>
    </row>
    <row r="1270" spans="1:43" ht="20.45" customHeight="1">
      <c r="A1270" s="314"/>
      <c r="B1270" s="233">
        <f>'Листы ввода'!B828</f>
        <v>0</v>
      </c>
      <c r="C1270" s="234"/>
      <c r="D1270" s="235">
        <f>'Листы ввода'!C828</f>
        <v>0</v>
      </c>
      <c r="E1270" s="236"/>
      <c r="F1270" s="237"/>
      <c r="G1270" s="235">
        <f>'Листы ввода'!D828</f>
        <v>0</v>
      </c>
      <c r="H1270" s="236"/>
      <c r="I1270" s="237"/>
      <c r="J1270" s="26">
        <f>'Листы ввода'!E828</f>
        <v>0</v>
      </c>
      <c r="K1270" s="27">
        <f>'Листы ввода'!F828</f>
        <v>0</v>
      </c>
      <c r="L1270" s="69">
        <f>ROUNDUP('Листы ввода'!G828*'Общ. данные'!$D$26,0)</f>
        <v>0</v>
      </c>
      <c r="M1270" s="67">
        <f>'Листы ввода'!H828</f>
        <v>0</v>
      </c>
      <c r="N1270" s="28">
        <f>'Листы ввода'!I828</f>
        <v>0</v>
      </c>
      <c r="O1270" s="68">
        <f>'Листы ввода'!J828</f>
        <v>0</v>
      </c>
      <c r="P1270" s="69">
        <f>ROUNDUP('Листы ввода'!K828*'Общ. данные'!$D$26,0)</f>
        <v>0</v>
      </c>
      <c r="Q1270" s="238">
        <f>ROUNDUP('Листы ввода'!L828*'Общ. данные'!$D$26,0)</f>
        <v>0</v>
      </c>
      <c r="R1270" s="239"/>
      <c r="S1270" s="238">
        <f>ROUNDUP('Листы ввода'!M828*'Общ. данные'!$D$26,0)</f>
        <v>0</v>
      </c>
      <c r="T1270" s="240"/>
      <c r="U1270" s="239"/>
      <c r="V1270" s="238">
        <f>ROUNDUP('Листы ввода'!N828*'Общ. данные'!$D$26,0)</f>
        <v>0</v>
      </c>
      <c r="W1270" s="240"/>
      <c r="X1270" s="239"/>
      <c r="Y1270" s="262">
        <f>'Листы ввода'!O828</f>
        <v>0</v>
      </c>
      <c r="Z1270" s="263"/>
      <c r="AA1270" s="26">
        <f>'Листы ввода'!P828</f>
        <v>0</v>
      </c>
      <c r="AB1270" s="68">
        <f>'Листы ввода'!Q828</f>
        <v>0</v>
      </c>
      <c r="AC1270" s="236">
        <f>'Листы ввода'!R828</f>
        <v>0</v>
      </c>
      <c r="AD1270" s="236"/>
      <c r="AE1270" s="233">
        <f>IF('Листы ввода'!T828=1,'Листы на печать'!P1270,AQ1270)</f>
        <v>0</v>
      </c>
      <c r="AF1270" s="264"/>
      <c r="AG1270" s="265"/>
      <c r="AH1270" s="266"/>
      <c r="AI1270" s="26"/>
      <c r="AJ1270" s="27"/>
      <c r="AK1270" s="265"/>
      <c r="AL1270" s="265"/>
      <c r="AM1270" s="266"/>
      <c r="AN1270" s="267"/>
      <c r="AO1270" s="266"/>
      <c r="AP1270" s="301"/>
      <c r="AQ1270" s="46">
        <f t="shared" si="26"/>
        <v>0</v>
      </c>
    </row>
    <row r="1271" spans="1:43" ht="20.45" customHeight="1">
      <c r="A1271" s="314"/>
      <c r="B1271" s="233">
        <f>'Листы ввода'!B829</f>
        <v>0</v>
      </c>
      <c r="C1271" s="234"/>
      <c r="D1271" s="235">
        <f>'Листы ввода'!C829</f>
        <v>0</v>
      </c>
      <c r="E1271" s="236"/>
      <c r="F1271" s="237"/>
      <c r="G1271" s="235">
        <f>'Листы ввода'!D829</f>
        <v>0</v>
      </c>
      <c r="H1271" s="236"/>
      <c r="I1271" s="237"/>
      <c r="J1271" s="26">
        <f>'Листы ввода'!E829</f>
        <v>0</v>
      </c>
      <c r="K1271" s="27">
        <f>'Листы ввода'!F829</f>
        <v>0</v>
      </c>
      <c r="L1271" s="69">
        <f>ROUNDUP('Листы ввода'!G829*'Общ. данные'!$D$26,0)</f>
        <v>0</v>
      </c>
      <c r="M1271" s="67">
        <f>'Листы ввода'!H829</f>
        <v>0</v>
      </c>
      <c r="N1271" s="28">
        <f>'Листы ввода'!I829</f>
        <v>0</v>
      </c>
      <c r="O1271" s="68">
        <f>'Листы ввода'!J829</f>
        <v>0</v>
      </c>
      <c r="P1271" s="69">
        <f>ROUNDUP('Листы ввода'!K829*'Общ. данные'!$D$26,0)</f>
        <v>0</v>
      </c>
      <c r="Q1271" s="238">
        <f>ROUNDUP('Листы ввода'!L829*'Общ. данные'!$D$26,0)</f>
        <v>0</v>
      </c>
      <c r="R1271" s="239"/>
      <c r="S1271" s="238">
        <f>ROUNDUP('Листы ввода'!M829*'Общ. данные'!$D$26,0)</f>
        <v>0</v>
      </c>
      <c r="T1271" s="240"/>
      <c r="U1271" s="239"/>
      <c r="V1271" s="238">
        <f>ROUNDUP('Листы ввода'!N829*'Общ. данные'!$D$26,0)</f>
        <v>0</v>
      </c>
      <c r="W1271" s="240"/>
      <c r="X1271" s="239"/>
      <c r="Y1271" s="262">
        <f>'Листы ввода'!O829</f>
        <v>0</v>
      </c>
      <c r="Z1271" s="263"/>
      <c r="AA1271" s="26">
        <f>'Листы ввода'!P829</f>
        <v>0</v>
      </c>
      <c r="AB1271" s="68">
        <f>'Листы ввода'!Q829</f>
        <v>0</v>
      </c>
      <c r="AC1271" s="236">
        <f>'Листы ввода'!R829</f>
        <v>0</v>
      </c>
      <c r="AD1271" s="236"/>
      <c r="AE1271" s="233">
        <f>IF('Листы ввода'!T829=1,'Листы на печать'!P1271,AQ1271)</f>
        <v>0</v>
      </c>
      <c r="AF1271" s="264"/>
      <c r="AG1271" s="265"/>
      <c r="AH1271" s="266"/>
      <c r="AI1271" s="26"/>
      <c r="AJ1271" s="27"/>
      <c r="AK1271" s="265"/>
      <c r="AL1271" s="265"/>
      <c r="AM1271" s="266"/>
      <c r="AN1271" s="267"/>
      <c r="AO1271" s="266"/>
      <c r="AP1271" s="301"/>
      <c r="AQ1271" s="46">
        <f t="shared" si="26"/>
        <v>0</v>
      </c>
    </row>
    <row r="1272" spans="1:43" ht="20.45" customHeight="1">
      <c r="A1272" s="314"/>
      <c r="B1272" s="233">
        <f>'Листы ввода'!B830</f>
        <v>0</v>
      </c>
      <c r="C1272" s="234"/>
      <c r="D1272" s="235">
        <f>'Листы ввода'!C830</f>
        <v>0</v>
      </c>
      <c r="E1272" s="236"/>
      <c r="F1272" s="237"/>
      <c r="G1272" s="235">
        <f>'Листы ввода'!D830</f>
        <v>0</v>
      </c>
      <c r="H1272" s="236"/>
      <c r="I1272" s="237"/>
      <c r="J1272" s="26">
        <f>'Листы ввода'!E830</f>
        <v>0</v>
      </c>
      <c r="K1272" s="27">
        <f>'Листы ввода'!F830</f>
        <v>0</v>
      </c>
      <c r="L1272" s="69">
        <f>ROUNDUP('Листы ввода'!G830*'Общ. данные'!$D$26,0)</f>
        <v>0</v>
      </c>
      <c r="M1272" s="67">
        <f>'Листы ввода'!H830</f>
        <v>0</v>
      </c>
      <c r="N1272" s="28">
        <f>'Листы ввода'!I830</f>
        <v>0</v>
      </c>
      <c r="O1272" s="68">
        <f>'Листы ввода'!J830</f>
        <v>0</v>
      </c>
      <c r="P1272" s="69">
        <f>ROUNDUP('Листы ввода'!K830*'Общ. данные'!$D$26,0)</f>
        <v>0</v>
      </c>
      <c r="Q1272" s="238">
        <f>ROUNDUP('Листы ввода'!L830*'Общ. данные'!$D$26,0)</f>
        <v>0</v>
      </c>
      <c r="R1272" s="239"/>
      <c r="S1272" s="238">
        <f>ROUNDUP('Листы ввода'!M830*'Общ. данные'!$D$26,0)</f>
        <v>0</v>
      </c>
      <c r="T1272" s="240"/>
      <c r="U1272" s="239"/>
      <c r="V1272" s="238">
        <f>ROUNDUP('Листы ввода'!N830*'Общ. данные'!$D$26,0)</f>
        <v>0</v>
      </c>
      <c r="W1272" s="240"/>
      <c r="X1272" s="239"/>
      <c r="Y1272" s="262">
        <f>'Листы ввода'!O830</f>
        <v>0</v>
      </c>
      <c r="Z1272" s="263"/>
      <c r="AA1272" s="26">
        <f>'Листы ввода'!P830</f>
        <v>0</v>
      </c>
      <c r="AB1272" s="68">
        <f>'Листы ввода'!Q830</f>
        <v>0</v>
      </c>
      <c r="AC1272" s="236">
        <f>'Листы ввода'!R830</f>
        <v>0</v>
      </c>
      <c r="AD1272" s="236"/>
      <c r="AE1272" s="233">
        <f>IF('Листы ввода'!T830=1,'Листы на печать'!P1272,AQ1272)</f>
        <v>0</v>
      </c>
      <c r="AF1272" s="264"/>
      <c r="AG1272" s="265"/>
      <c r="AH1272" s="266"/>
      <c r="AI1272" s="26"/>
      <c r="AJ1272" s="27"/>
      <c r="AK1272" s="265"/>
      <c r="AL1272" s="265"/>
      <c r="AM1272" s="266"/>
      <c r="AN1272" s="267"/>
      <c r="AO1272" s="266"/>
      <c r="AP1272" s="301"/>
      <c r="AQ1272" s="46">
        <f t="shared" si="26"/>
        <v>0</v>
      </c>
    </row>
    <row r="1273" spans="1:43" ht="20.45" customHeight="1">
      <c r="A1273" s="314"/>
      <c r="B1273" s="233">
        <f>'Листы ввода'!B831</f>
        <v>0</v>
      </c>
      <c r="C1273" s="234"/>
      <c r="D1273" s="235">
        <f>'Листы ввода'!C831</f>
        <v>0</v>
      </c>
      <c r="E1273" s="236"/>
      <c r="F1273" s="237"/>
      <c r="G1273" s="235">
        <f>'Листы ввода'!D831</f>
        <v>0</v>
      </c>
      <c r="H1273" s="236"/>
      <c r="I1273" s="237"/>
      <c r="J1273" s="26">
        <f>'Листы ввода'!E831</f>
        <v>0</v>
      </c>
      <c r="K1273" s="27">
        <f>'Листы ввода'!F831</f>
        <v>0</v>
      </c>
      <c r="L1273" s="69">
        <f>ROUNDUP('Листы ввода'!G831*'Общ. данные'!$D$26,0)</f>
        <v>0</v>
      </c>
      <c r="M1273" s="67">
        <f>'Листы ввода'!H831</f>
        <v>0</v>
      </c>
      <c r="N1273" s="28">
        <f>'Листы ввода'!I831</f>
        <v>0</v>
      </c>
      <c r="O1273" s="68">
        <f>'Листы ввода'!J831</f>
        <v>0</v>
      </c>
      <c r="P1273" s="69">
        <f>ROUNDUP('Листы ввода'!K831*'Общ. данные'!$D$26,0)</f>
        <v>0</v>
      </c>
      <c r="Q1273" s="238">
        <f>ROUNDUP('Листы ввода'!L831*'Общ. данные'!$D$26,0)</f>
        <v>0</v>
      </c>
      <c r="R1273" s="239"/>
      <c r="S1273" s="238">
        <f>ROUNDUP('Листы ввода'!M831*'Общ. данные'!$D$26,0)</f>
        <v>0</v>
      </c>
      <c r="T1273" s="240"/>
      <c r="U1273" s="239"/>
      <c r="V1273" s="238">
        <f>ROUNDUP('Листы ввода'!N831*'Общ. данные'!$D$26,0)</f>
        <v>0</v>
      </c>
      <c r="W1273" s="240"/>
      <c r="X1273" s="239"/>
      <c r="Y1273" s="262">
        <f>'Листы ввода'!O831</f>
        <v>0</v>
      </c>
      <c r="Z1273" s="263"/>
      <c r="AA1273" s="26">
        <f>'Листы ввода'!P831</f>
        <v>0</v>
      </c>
      <c r="AB1273" s="68">
        <f>'Листы ввода'!Q831</f>
        <v>0</v>
      </c>
      <c r="AC1273" s="236">
        <f>'Листы ввода'!R831</f>
        <v>0</v>
      </c>
      <c r="AD1273" s="236"/>
      <c r="AE1273" s="233">
        <f>IF('Листы ввода'!T831=1,'Листы на печать'!P1273,AQ1273)</f>
        <v>0</v>
      </c>
      <c r="AF1273" s="264"/>
      <c r="AG1273" s="265"/>
      <c r="AH1273" s="266"/>
      <c r="AI1273" s="26"/>
      <c r="AJ1273" s="27"/>
      <c r="AK1273" s="265"/>
      <c r="AL1273" s="265"/>
      <c r="AM1273" s="266"/>
      <c r="AN1273" s="267"/>
      <c r="AO1273" s="266"/>
      <c r="AP1273" s="301"/>
      <c r="AQ1273" s="46">
        <f t="shared" si="26"/>
        <v>0</v>
      </c>
    </row>
    <row r="1274" spans="1:43" ht="20.45" customHeight="1">
      <c r="A1274" s="314"/>
      <c r="B1274" s="233">
        <f>'Листы ввода'!B832</f>
        <v>0</v>
      </c>
      <c r="C1274" s="234"/>
      <c r="D1274" s="235">
        <f>'Листы ввода'!C832</f>
        <v>0</v>
      </c>
      <c r="E1274" s="236"/>
      <c r="F1274" s="237"/>
      <c r="G1274" s="235">
        <f>'Листы ввода'!D832</f>
        <v>0</v>
      </c>
      <c r="H1274" s="236"/>
      <c r="I1274" s="237"/>
      <c r="J1274" s="26">
        <f>'Листы ввода'!E832</f>
        <v>0</v>
      </c>
      <c r="K1274" s="27">
        <f>'Листы ввода'!F832</f>
        <v>0</v>
      </c>
      <c r="L1274" s="69">
        <f>ROUNDUP('Листы ввода'!G832*'Общ. данные'!$D$26,0)</f>
        <v>0</v>
      </c>
      <c r="M1274" s="67">
        <f>'Листы ввода'!H832</f>
        <v>0</v>
      </c>
      <c r="N1274" s="28">
        <f>'Листы ввода'!I832</f>
        <v>0</v>
      </c>
      <c r="O1274" s="68">
        <f>'Листы ввода'!J832</f>
        <v>0</v>
      </c>
      <c r="P1274" s="69">
        <f>ROUNDUP('Листы ввода'!K832*'Общ. данные'!$D$26,0)</f>
        <v>0</v>
      </c>
      <c r="Q1274" s="238">
        <f>ROUNDUP('Листы ввода'!L832*'Общ. данные'!$D$26,0)</f>
        <v>0</v>
      </c>
      <c r="R1274" s="239"/>
      <c r="S1274" s="238">
        <f>ROUNDUP('Листы ввода'!M832*'Общ. данные'!$D$26,0)</f>
        <v>0</v>
      </c>
      <c r="T1274" s="240"/>
      <c r="U1274" s="239"/>
      <c r="V1274" s="238">
        <f>ROUNDUP('Листы ввода'!N832*'Общ. данные'!$D$26,0)</f>
        <v>0</v>
      </c>
      <c r="W1274" s="240"/>
      <c r="X1274" s="239"/>
      <c r="Y1274" s="262">
        <f>'Листы ввода'!O832</f>
        <v>0</v>
      </c>
      <c r="Z1274" s="263"/>
      <c r="AA1274" s="26">
        <f>'Листы ввода'!P832</f>
        <v>0</v>
      </c>
      <c r="AB1274" s="68">
        <f>'Листы ввода'!Q832</f>
        <v>0</v>
      </c>
      <c r="AC1274" s="236">
        <f>'Листы ввода'!R832</f>
        <v>0</v>
      </c>
      <c r="AD1274" s="236"/>
      <c r="AE1274" s="233">
        <f>IF('Листы ввода'!T832=1,'Листы на печать'!P1274,AQ1274)</f>
        <v>0</v>
      </c>
      <c r="AF1274" s="264"/>
      <c r="AG1274" s="265"/>
      <c r="AH1274" s="266"/>
      <c r="AI1274" s="26"/>
      <c r="AJ1274" s="27"/>
      <c r="AK1274" s="265"/>
      <c r="AL1274" s="265"/>
      <c r="AM1274" s="266"/>
      <c r="AN1274" s="267"/>
      <c r="AO1274" s="266"/>
      <c r="AP1274" s="301"/>
      <c r="AQ1274" s="46">
        <f t="shared" si="26"/>
        <v>0</v>
      </c>
    </row>
    <row r="1275" spans="1:43" ht="20.45" customHeight="1">
      <c r="A1275" s="314"/>
      <c r="B1275" s="233">
        <f>'Листы ввода'!B833</f>
        <v>0</v>
      </c>
      <c r="C1275" s="234"/>
      <c r="D1275" s="235">
        <f>'Листы ввода'!C833</f>
        <v>0</v>
      </c>
      <c r="E1275" s="236"/>
      <c r="F1275" s="237"/>
      <c r="G1275" s="235">
        <f>'Листы ввода'!D833</f>
        <v>0</v>
      </c>
      <c r="H1275" s="236"/>
      <c r="I1275" s="237"/>
      <c r="J1275" s="26">
        <f>'Листы ввода'!E833</f>
        <v>0</v>
      </c>
      <c r="K1275" s="27">
        <f>'Листы ввода'!F833</f>
        <v>0</v>
      </c>
      <c r="L1275" s="69">
        <f>ROUNDUP('Листы ввода'!G833*'Общ. данные'!$D$26,0)</f>
        <v>0</v>
      </c>
      <c r="M1275" s="67">
        <f>'Листы ввода'!H833</f>
        <v>0</v>
      </c>
      <c r="N1275" s="28">
        <f>'Листы ввода'!I833</f>
        <v>0</v>
      </c>
      <c r="O1275" s="68">
        <f>'Листы ввода'!J833</f>
        <v>0</v>
      </c>
      <c r="P1275" s="69">
        <f>ROUNDUP('Листы ввода'!K833*'Общ. данные'!$D$26,0)</f>
        <v>0</v>
      </c>
      <c r="Q1275" s="238">
        <f>ROUNDUP('Листы ввода'!L833*'Общ. данные'!$D$26,0)</f>
        <v>0</v>
      </c>
      <c r="R1275" s="239"/>
      <c r="S1275" s="238">
        <f>ROUNDUP('Листы ввода'!M833*'Общ. данные'!$D$26,0)</f>
        <v>0</v>
      </c>
      <c r="T1275" s="240"/>
      <c r="U1275" s="239"/>
      <c r="V1275" s="238">
        <f>ROUNDUP('Листы ввода'!N833*'Общ. данные'!$D$26,0)</f>
        <v>0</v>
      </c>
      <c r="W1275" s="240"/>
      <c r="X1275" s="239"/>
      <c r="Y1275" s="262">
        <f>'Листы ввода'!O833</f>
        <v>0</v>
      </c>
      <c r="Z1275" s="263"/>
      <c r="AA1275" s="26">
        <f>'Листы ввода'!P833</f>
        <v>0</v>
      </c>
      <c r="AB1275" s="68">
        <f>'Листы ввода'!Q833</f>
        <v>0</v>
      </c>
      <c r="AC1275" s="236">
        <f>'Листы ввода'!R833</f>
        <v>0</v>
      </c>
      <c r="AD1275" s="236"/>
      <c r="AE1275" s="233">
        <f>IF('Листы ввода'!T833=1,'Листы на печать'!P1275,AQ1275)</f>
        <v>0</v>
      </c>
      <c r="AF1275" s="264"/>
      <c r="AG1275" s="265"/>
      <c r="AH1275" s="266"/>
      <c r="AI1275" s="26"/>
      <c r="AJ1275" s="27"/>
      <c r="AK1275" s="265"/>
      <c r="AL1275" s="265"/>
      <c r="AM1275" s="266"/>
      <c r="AN1275" s="267"/>
      <c r="AO1275" s="266"/>
      <c r="AP1275" s="301"/>
      <c r="AQ1275" s="46">
        <f t="shared" si="26"/>
        <v>0</v>
      </c>
    </row>
    <row r="1276" spans="1:43" ht="20.45" customHeight="1">
      <c r="A1276" s="314"/>
      <c r="B1276" s="233">
        <f>'Листы ввода'!B834</f>
        <v>0</v>
      </c>
      <c r="C1276" s="234"/>
      <c r="D1276" s="235">
        <f>'Листы ввода'!C834</f>
        <v>0</v>
      </c>
      <c r="E1276" s="236"/>
      <c r="F1276" s="237"/>
      <c r="G1276" s="235">
        <f>'Листы ввода'!D834</f>
        <v>0</v>
      </c>
      <c r="H1276" s="236"/>
      <c r="I1276" s="237"/>
      <c r="J1276" s="26">
        <f>'Листы ввода'!E834</f>
        <v>0</v>
      </c>
      <c r="K1276" s="27">
        <f>'Листы ввода'!F834</f>
        <v>0</v>
      </c>
      <c r="L1276" s="69">
        <f>ROUNDUP('Листы ввода'!G834*'Общ. данные'!$D$26,0)</f>
        <v>0</v>
      </c>
      <c r="M1276" s="67">
        <f>'Листы ввода'!H834</f>
        <v>0</v>
      </c>
      <c r="N1276" s="28">
        <f>'Листы ввода'!I834</f>
        <v>0</v>
      </c>
      <c r="O1276" s="68">
        <f>'Листы ввода'!J834</f>
        <v>0</v>
      </c>
      <c r="P1276" s="69">
        <f>ROUNDUP('Листы ввода'!K834*'Общ. данные'!$D$26,0)</f>
        <v>0</v>
      </c>
      <c r="Q1276" s="238">
        <f>ROUNDUP('Листы ввода'!L834*'Общ. данные'!$D$26,0)</f>
        <v>0</v>
      </c>
      <c r="R1276" s="239"/>
      <c r="S1276" s="238">
        <f>ROUNDUP('Листы ввода'!M834*'Общ. данные'!$D$26,0)</f>
        <v>0</v>
      </c>
      <c r="T1276" s="240"/>
      <c r="U1276" s="239"/>
      <c r="V1276" s="238">
        <f>ROUNDUP('Листы ввода'!N834*'Общ. данные'!$D$26,0)</f>
        <v>0</v>
      </c>
      <c r="W1276" s="240"/>
      <c r="X1276" s="239"/>
      <c r="Y1276" s="262">
        <f>'Листы ввода'!O834</f>
        <v>0</v>
      </c>
      <c r="Z1276" s="263"/>
      <c r="AA1276" s="26">
        <f>'Листы ввода'!P834</f>
        <v>0</v>
      </c>
      <c r="AB1276" s="68">
        <f>'Листы ввода'!Q834</f>
        <v>0</v>
      </c>
      <c r="AC1276" s="236">
        <f>'Листы ввода'!R834</f>
        <v>0</v>
      </c>
      <c r="AD1276" s="236"/>
      <c r="AE1276" s="233">
        <f>IF('Листы ввода'!T834=1,'Листы на печать'!P1276,AQ1276)</f>
        <v>0</v>
      </c>
      <c r="AF1276" s="264"/>
      <c r="AG1276" s="265"/>
      <c r="AH1276" s="266"/>
      <c r="AI1276" s="26"/>
      <c r="AJ1276" s="27"/>
      <c r="AK1276" s="265"/>
      <c r="AL1276" s="265"/>
      <c r="AM1276" s="266"/>
      <c r="AN1276" s="267"/>
      <c r="AO1276" s="266"/>
      <c r="AP1276" s="301"/>
      <c r="AQ1276" s="46">
        <f t="shared" si="26"/>
        <v>0</v>
      </c>
    </row>
    <row r="1277" spans="1:43" ht="20.45" customHeight="1">
      <c r="A1277" s="314"/>
      <c r="B1277" s="233">
        <f>'Листы ввода'!B835</f>
        <v>0</v>
      </c>
      <c r="C1277" s="234"/>
      <c r="D1277" s="235">
        <f>'Листы ввода'!C835</f>
        <v>0</v>
      </c>
      <c r="E1277" s="236"/>
      <c r="F1277" s="237"/>
      <c r="G1277" s="235">
        <f>'Листы ввода'!D835</f>
        <v>0</v>
      </c>
      <c r="H1277" s="236"/>
      <c r="I1277" s="237"/>
      <c r="J1277" s="26">
        <f>'Листы ввода'!E835</f>
        <v>0</v>
      </c>
      <c r="K1277" s="27">
        <f>'Листы ввода'!F835</f>
        <v>0</v>
      </c>
      <c r="L1277" s="69">
        <f>ROUNDUP('Листы ввода'!G835*'Общ. данные'!$D$26,0)</f>
        <v>0</v>
      </c>
      <c r="M1277" s="67">
        <f>'Листы ввода'!H835</f>
        <v>0</v>
      </c>
      <c r="N1277" s="28">
        <f>'Листы ввода'!I835</f>
        <v>0</v>
      </c>
      <c r="O1277" s="68">
        <f>'Листы ввода'!J835</f>
        <v>0</v>
      </c>
      <c r="P1277" s="69">
        <f>ROUNDUP('Листы ввода'!K835*'Общ. данные'!$D$26,0)</f>
        <v>0</v>
      </c>
      <c r="Q1277" s="238">
        <f>ROUNDUP('Листы ввода'!L835*'Общ. данные'!$D$26,0)</f>
        <v>0</v>
      </c>
      <c r="R1277" s="239"/>
      <c r="S1277" s="238">
        <f>ROUNDUP('Листы ввода'!M835*'Общ. данные'!$D$26,0)</f>
        <v>0</v>
      </c>
      <c r="T1277" s="240"/>
      <c r="U1277" s="239"/>
      <c r="V1277" s="238">
        <f>ROUNDUP('Листы ввода'!N835*'Общ. данные'!$D$26,0)</f>
        <v>0</v>
      </c>
      <c r="W1277" s="240"/>
      <c r="X1277" s="239"/>
      <c r="Y1277" s="262">
        <f>'Листы ввода'!O835</f>
        <v>0</v>
      </c>
      <c r="Z1277" s="263"/>
      <c r="AA1277" s="26">
        <f>'Листы ввода'!P835</f>
        <v>0</v>
      </c>
      <c r="AB1277" s="68">
        <f>'Листы ввода'!Q835</f>
        <v>0</v>
      </c>
      <c r="AC1277" s="236">
        <f>'Листы ввода'!R835</f>
        <v>0</v>
      </c>
      <c r="AD1277" s="236"/>
      <c r="AE1277" s="233">
        <f>IF('Листы ввода'!T835=1,'Листы на печать'!P1277,AQ1277)</f>
        <v>0</v>
      </c>
      <c r="AF1277" s="264"/>
      <c r="AG1277" s="265"/>
      <c r="AH1277" s="266"/>
      <c r="AI1277" s="26"/>
      <c r="AJ1277" s="27"/>
      <c r="AK1277" s="265"/>
      <c r="AL1277" s="265"/>
      <c r="AM1277" s="266"/>
      <c r="AN1277" s="267"/>
      <c r="AO1277" s="266"/>
      <c r="AP1277" s="301"/>
      <c r="AQ1277" s="46">
        <f t="shared" si="26"/>
        <v>0</v>
      </c>
    </row>
    <row r="1278" spans="1:43" ht="20.45" customHeight="1">
      <c r="A1278" s="314"/>
      <c r="B1278" s="233">
        <f>'Листы ввода'!B836</f>
        <v>0</v>
      </c>
      <c r="C1278" s="234"/>
      <c r="D1278" s="235">
        <f>'Листы ввода'!C836</f>
        <v>0</v>
      </c>
      <c r="E1278" s="236"/>
      <c r="F1278" s="237"/>
      <c r="G1278" s="235">
        <f>'Листы ввода'!D836</f>
        <v>0</v>
      </c>
      <c r="H1278" s="236"/>
      <c r="I1278" s="237"/>
      <c r="J1278" s="26">
        <f>'Листы ввода'!E836</f>
        <v>0</v>
      </c>
      <c r="K1278" s="27">
        <f>'Листы ввода'!F836</f>
        <v>0</v>
      </c>
      <c r="L1278" s="69">
        <f>ROUNDUP('Листы ввода'!G836*'Общ. данные'!$D$26,0)</f>
        <v>0</v>
      </c>
      <c r="M1278" s="67">
        <f>'Листы ввода'!H836</f>
        <v>0</v>
      </c>
      <c r="N1278" s="28">
        <f>'Листы ввода'!I836</f>
        <v>0</v>
      </c>
      <c r="O1278" s="68">
        <f>'Листы ввода'!J836</f>
        <v>0</v>
      </c>
      <c r="P1278" s="69">
        <f>ROUNDUP('Листы ввода'!K836*'Общ. данные'!$D$26,0)</f>
        <v>0</v>
      </c>
      <c r="Q1278" s="238">
        <f>ROUNDUP('Листы ввода'!L836*'Общ. данные'!$D$26,0)</f>
        <v>0</v>
      </c>
      <c r="R1278" s="239"/>
      <c r="S1278" s="238">
        <f>ROUNDUP('Листы ввода'!M836*'Общ. данные'!$D$26,0)</f>
        <v>0</v>
      </c>
      <c r="T1278" s="240"/>
      <c r="U1278" s="239"/>
      <c r="V1278" s="238">
        <f>ROUNDUP('Листы ввода'!N836*'Общ. данные'!$D$26,0)</f>
        <v>0</v>
      </c>
      <c r="W1278" s="240"/>
      <c r="X1278" s="239"/>
      <c r="Y1278" s="262">
        <f>'Листы ввода'!O836</f>
        <v>0</v>
      </c>
      <c r="Z1278" s="263"/>
      <c r="AA1278" s="26">
        <f>'Листы ввода'!P836</f>
        <v>0</v>
      </c>
      <c r="AB1278" s="68">
        <f>'Листы ввода'!Q836</f>
        <v>0</v>
      </c>
      <c r="AC1278" s="236">
        <f>'Листы ввода'!R836</f>
        <v>0</v>
      </c>
      <c r="AD1278" s="236"/>
      <c r="AE1278" s="233">
        <f>IF('Листы ввода'!T836=1,'Листы на печать'!P1278,AQ1278)</f>
        <v>0</v>
      </c>
      <c r="AF1278" s="264"/>
      <c r="AG1278" s="265"/>
      <c r="AH1278" s="266"/>
      <c r="AI1278" s="26"/>
      <c r="AJ1278" s="27"/>
      <c r="AK1278" s="265"/>
      <c r="AL1278" s="265"/>
      <c r="AM1278" s="266"/>
      <c r="AN1278" s="267"/>
      <c r="AO1278" s="266"/>
      <c r="AP1278" s="301"/>
      <c r="AQ1278" s="46">
        <f t="shared" si="26"/>
        <v>0</v>
      </c>
    </row>
    <row r="1279" spans="1:43" ht="20.45" customHeight="1">
      <c r="A1279" s="314"/>
      <c r="B1279" s="233">
        <f>'Листы ввода'!B837</f>
        <v>0</v>
      </c>
      <c r="C1279" s="234"/>
      <c r="D1279" s="235">
        <f>'Листы ввода'!C837</f>
        <v>0</v>
      </c>
      <c r="E1279" s="236"/>
      <c r="F1279" s="237"/>
      <c r="G1279" s="235">
        <f>'Листы ввода'!D837</f>
        <v>0</v>
      </c>
      <c r="H1279" s="236"/>
      <c r="I1279" s="237"/>
      <c r="J1279" s="26">
        <f>'Листы ввода'!E837</f>
        <v>0</v>
      </c>
      <c r="K1279" s="27">
        <f>'Листы ввода'!F837</f>
        <v>0</v>
      </c>
      <c r="L1279" s="69">
        <f>ROUNDUP('Листы ввода'!G837*'Общ. данные'!$D$26,0)</f>
        <v>0</v>
      </c>
      <c r="M1279" s="67">
        <f>'Листы ввода'!H837</f>
        <v>0</v>
      </c>
      <c r="N1279" s="28">
        <f>'Листы ввода'!I837</f>
        <v>0</v>
      </c>
      <c r="O1279" s="68">
        <f>'Листы ввода'!J837</f>
        <v>0</v>
      </c>
      <c r="P1279" s="69">
        <f>ROUNDUP('Листы ввода'!K837*'Общ. данные'!$D$26,0)</f>
        <v>0</v>
      </c>
      <c r="Q1279" s="238">
        <f>ROUNDUP('Листы ввода'!L837*'Общ. данные'!$D$26,0)</f>
        <v>0</v>
      </c>
      <c r="R1279" s="239"/>
      <c r="S1279" s="238">
        <f>ROUNDUP('Листы ввода'!M837*'Общ. данные'!$D$26,0)</f>
        <v>0</v>
      </c>
      <c r="T1279" s="240"/>
      <c r="U1279" s="239"/>
      <c r="V1279" s="238">
        <f>ROUNDUP('Листы ввода'!N837*'Общ. данные'!$D$26,0)</f>
        <v>0</v>
      </c>
      <c r="W1279" s="240"/>
      <c r="X1279" s="239"/>
      <c r="Y1279" s="262">
        <f>'Листы ввода'!O837</f>
        <v>0</v>
      </c>
      <c r="Z1279" s="263"/>
      <c r="AA1279" s="26">
        <f>'Листы ввода'!P837</f>
        <v>0</v>
      </c>
      <c r="AB1279" s="68">
        <f>'Листы ввода'!Q837</f>
        <v>0</v>
      </c>
      <c r="AC1279" s="236">
        <f>'Листы ввода'!R837</f>
        <v>0</v>
      </c>
      <c r="AD1279" s="236"/>
      <c r="AE1279" s="233">
        <f>IF('Листы ввода'!T837=1,'Листы на печать'!P1279,AQ1279)</f>
        <v>0</v>
      </c>
      <c r="AF1279" s="264"/>
      <c r="AG1279" s="265"/>
      <c r="AH1279" s="266"/>
      <c r="AI1279" s="26"/>
      <c r="AJ1279" s="27"/>
      <c r="AK1279" s="265"/>
      <c r="AL1279" s="265"/>
      <c r="AM1279" s="266"/>
      <c r="AN1279" s="267"/>
      <c r="AO1279" s="266"/>
      <c r="AP1279" s="301"/>
      <c r="AQ1279" s="46">
        <f t="shared" si="26"/>
        <v>0</v>
      </c>
    </row>
    <row r="1280" spans="1:43" ht="20.45" customHeight="1">
      <c r="A1280" s="314"/>
      <c r="B1280" s="233">
        <f>'Листы ввода'!B838</f>
        <v>0</v>
      </c>
      <c r="C1280" s="234"/>
      <c r="D1280" s="235">
        <f>'Листы ввода'!C838</f>
        <v>0</v>
      </c>
      <c r="E1280" s="236"/>
      <c r="F1280" s="237"/>
      <c r="G1280" s="235">
        <f>'Листы ввода'!D838</f>
        <v>0</v>
      </c>
      <c r="H1280" s="236"/>
      <c r="I1280" s="237"/>
      <c r="J1280" s="26">
        <f>'Листы ввода'!E838</f>
        <v>0</v>
      </c>
      <c r="K1280" s="27">
        <f>'Листы ввода'!F838</f>
        <v>0</v>
      </c>
      <c r="L1280" s="69">
        <f>ROUNDUP('Листы ввода'!G838*'Общ. данные'!$D$26,0)</f>
        <v>0</v>
      </c>
      <c r="M1280" s="67">
        <f>'Листы ввода'!H838</f>
        <v>0</v>
      </c>
      <c r="N1280" s="28">
        <f>'Листы ввода'!I838</f>
        <v>0</v>
      </c>
      <c r="O1280" s="68">
        <f>'Листы ввода'!J838</f>
        <v>0</v>
      </c>
      <c r="P1280" s="69">
        <f>ROUNDUP('Листы ввода'!K838*'Общ. данные'!$D$26,0)</f>
        <v>0</v>
      </c>
      <c r="Q1280" s="238">
        <f>ROUNDUP('Листы ввода'!L838*'Общ. данные'!$D$26,0)</f>
        <v>0</v>
      </c>
      <c r="R1280" s="239"/>
      <c r="S1280" s="238">
        <f>ROUNDUP('Листы ввода'!M838*'Общ. данные'!$D$26,0)</f>
        <v>0</v>
      </c>
      <c r="T1280" s="240"/>
      <c r="U1280" s="239"/>
      <c r="V1280" s="238">
        <f>ROUNDUP('Листы ввода'!N838*'Общ. данные'!$D$26,0)</f>
        <v>0</v>
      </c>
      <c r="W1280" s="240"/>
      <c r="X1280" s="239"/>
      <c r="Y1280" s="262">
        <f>'Листы ввода'!O838</f>
        <v>0</v>
      </c>
      <c r="Z1280" s="263"/>
      <c r="AA1280" s="26">
        <f>'Листы ввода'!P838</f>
        <v>0</v>
      </c>
      <c r="AB1280" s="68">
        <f>'Листы ввода'!Q838</f>
        <v>0</v>
      </c>
      <c r="AC1280" s="236">
        <f>'Листы ввода'!R838</f>
        <v>0</v>
      </c>
      <c r="AD1280" s="236"/>
      <c r="AE1280" s="233">
        <f>IF('Листы ввода'!T838=1,'Листы на печать'!P1280,AQ1280)</f>
        <v>0</v>
      </c>
      <c r="AF1280" s="264"/>
      <c r="AG1280" s="265"/>
      <c r="AH1280" s="266"/>
      <c r="AI1280" s="26"/>
      <c r="AJ1280" s="27"/>
      <c r="AK1280" s="265"/>
      <c r="AL1280" s="265"/>
      <c r="AM1280" s="266"/>
      <c r="AN1280" s="267"/>
      <c r="AO1280" s="266"/>
      <c r="AP1280" s="301"/>
      <c r="AQ1280" s="46">
        <f t="shared" si="26"/>
        <v>0</v>
      </c>
    </row>
    <row r="1281" spans="1:43" ht="20.45" customHeight="1">
      <c r="A1281" s="314"/>
      <c r="B1281" s="233">
        <f>'Листы ввода'!B839</f>
        <v>0</v>
      </c>
      <c r="C1281" s="234"/>
      <c r="D1281" s="235">
        <f>'Листы ввода'!C839</f>
        <v>0</v>
      </c>
      <c r="E1281" s="236"/>
      <c r="F1281" s="237"/>
      <c r="G1281" s="235">
        <f>'Листы ввода'!D839</f>
        <v>0</v>
      </c>
      <c r="H1281" s="236"/>
      <c r="I1281" s="237"/>
      <c r="J1281" s="26">
        <f>'Листы ввода'!E839</f>
        <v>0</v>
      </c>
      <c r="K1281" s="27">
        <f>'Листы ввода'!F839</f>
        <v>0</v>
      </c>
      <c r="L1281" s="69">
        <f>ROUNDUP('Листы ввода'!G839*'Общ. данные'!$D$26,0)</f>
        <v>0</v>
      </c>
      <c r="M1281" s="67">
        <f>'Листы ввода'!H839</f>
        <v>0</v>
      </c>
      <c r="N1281" s="28">
        <f>'Листы ввода'!I839</f>
        <v>0</v>
      </c>
      <c r="O1281" s="68">
        <f>'Листы ввода'!J839</f>
        <v>0</v>
      </c>
      <c r="P1281" s="69">
        <f>ROUNDUP('Листы ввода'!K839*'Общ. данные'!$D$26,0)</f>
        <v>0</v>
      </c>
      <c r="Q1281" s="238">
        <f>ROUNDUP('Листы ввода'!L839*'Общ. данные'!$D$26,0)</f>
        <v>0</v>
      </c>
      <c r="R1281" s="239"/>
      <c r="S1281" s="238">
        <f>ROUNDUP('Листы ввода'!M839*'Общ. данные'!$D$26,0)</f>
        <v>0</v>
      </c>
      <c r="T1281" s="240"/>
      <c r="U1281" s="239"/>
      <c r="V1281" s="238">
        <f>ROUNDUP('Листы ввода'!N839*'Общ. данные'!$D$26,0)</f>
        <v>0</v>
      </c>
      <c r="W1281" s="240"/>
      <c r="X1281" s="239"/>
      <c r="Y1281" s="262">
        <f>'Листы ввода'!O839</f>
        <v>0</v>
      </c>
      <c r="Z1281" s="263"/>
      <c r="AA1281" s="26">
        <f>'Листы ввода'!P839</f>
        <v>0</v>
      </c>
      <c r="AB1281" s="68">
        <f>'Листы ввода'!Q839</f>
        <v>0</v>
      </c>
      <c r="AC1281" s="236">
        <f>'Листы ввода'!R839</f>
        <v>0</v>
      </c>
      <c r="AD1281" s="236"/>
      <c r="AE1281" s="233">
        <f>IF('Листы ввода'!T839=1,'Листы на печать'!P1281,AQ1281)</f>
        <v>0</v>
      </c>
      <c r="AF1281" s="264"/>
      <c r="AG1281" s="265"/>
      <c r="AH1281" s="266"/>
      <c r="AI1281" s="31"/>
      <c r="AJ1281" s="32"/>
      <c r="AK1281" s="265"/>
      <c r="AL1281" s="265"/>
      <c r="AM1281" s="266"/>
      <c r="AN1281" s="267"/>
      <c r="AO1281" s="266"/>
      <c r="AP1281" s="301"/>
      <c r="AQ1281" s="46">
        <f t="shared" si="26"/>
        <v>0</v>
      </c>
    </row>
    <row r="1282" spans="1:43" ht="20.45" customHeight="1">
      <c r="A1282" s="314"/>
      <c r="B1282" s="233">
        <f>'Листы ввода'!B840</f>
        <v>0</v>
      </c>
      <c r="C1282" s="234"/>
      <c r="D1282" s="235">
        <f>'Листы ввода'!C840</f>
        <v>0</v>
      </c>
      <c r="E1282" s="236"/>
      <c r="F1282" s="237"/>
      <c r="G1282" s="235">
        <f>'Листы ввода'!D840</f>
        <v>0</v>
      </c>
      <c r="H1282" s="236"/>
      <c r="I1282" s="237"/>
      <c r="J1282" s="26">
        <f>'Листы ввода'!E840</f>
        <v>0</v>
      </c>
      <c r="K1282" s="27">
        <f>'Листы ввода'!F840</f>
        <v>0</v>
      </c>
      <c r="L1282" s="69">
        <f>ROUNDUP('Листы ввода'!G840*'Общ. данные'!$D$26,0)</f>
        <v>0</v>
      </c>
      <c r="M1282" s="67">
        <f>'Листы ввода'!H840</f>
        <v>0</v>
      </c>
      <c r="N1282" s="28">
        <f>'Листы ввода'!I840</f>
        <v>0</v>
      </c>
      <c r="O1282" s="68">
        <f>'Листы ввода'!J840</f>
        <v>0</v>
      </c>
      <c r="P1282" s="69">
        <f>ROUNDUP('Листы ввода'!K840*'Общ. данные'!$D$26,0)</f>
        <v>0</v>
      </c>
      <c r="Q1282" s="238">
        <f>ROUNDUP('Листы ввода'!L840*'Общ. данные'!$D$26,0)</f>
        <v>0</v>
      </c>
      <c r="R1282" s="239"/>
      <c r="S1282" s="238">
        <f>ROUNDUP('Листы ввода'!M840*'Общ. данные'!$D$26,0)</f>
        <v>0</v>
      </c>
      <c r="T1282" s="240"/>
      <c r="U1282" s="239"/>
      <c r="V1282" s="238">
        <f>ROUNDUP('Листы ввода'!N840*'Общ. данные'!$D$26,0)</f>
        <v>0</v>
      </c>
      <c r="W1282" s="240"/>
      <c r="X1282" s="239"/>
      <c r="Y1282" s="262">
        <f>'Листы ввода'!O840</f>
        <v>0</v>
      </c>
      <c r="Z1282" s="263"/>
      <c r="AA1282" s="26">
        <f>'Листы ввода'!P840</f>
        <v>0</v>
      </c>
      <c r="AB1282" s="68">
        <f>'Листы ввода'!Q840</f>
        <v>0</v>
      </c>
      <c r="AC1282" s="236">
        <f>'Листы ввода'!R840</f>
        <v>0</v>
      </c>
      <c r="AD1282" s="236"/>
      <c r="AE1282" s="233">
        <f>IF('Листы ввода'!T840=1,'Листы на печать'!P1282,AQ1282)</f>
        <v>0</v>
      </c>
      <c r="AF1282" s="264"/>
      <c r="AG1282" s="265"/>
      <c r="AH1282" s="266"/>
      <c r="AI1282" s="31"/>
      <c r="AJ1282" s="32"/>
      <c r="AK1282" s="265"/>
      <c r="AL1282" s="265"/>
      <c r="AM1282" s="266"/>
      <c r="AN1282" s="267"/>
      <c r="AO1282" s="266"/>
      <c r="AP1282" s="301"/>
      <c r="AQ1282" s="46">
        <f t="shared" si="26"/>
        <v>0</v>
      </c>
    </row>
    <row r="1283" spans="1:43" ht="20.45" customHeight="1">
      <c r="A1283" s="314"/>
      <c r="B1283" s="233">
        <f>'Листы ввода'!B841</f>
        <v>0</v>
      </c>
      <c r="C1283" s="234"/>
      <c r="D1283" s="235">
        <f>'Листы ввода'!C841</f>
        <v>0</v>
      </c>
      <c r="E1283" s="236"/>
      <c r="F1283" s="237"/>
      <c r="G1283" s="235">
        <f>'Листы ввода'!D841</f>
        <v>0</v>
      </c>
      <c r="H1283" s="236"/>
      <c r="I1283" s="237"/>
      <c r="J1283" s="26">
        <f>'Листы ввода'!E841</f>
        <v>0</v>
      </c>
      <c r="K1283" s="27">
        <f>'Листы ввода'!F841</f>
        <v>0</v>
      </c>
      <c r="L1283" s="69">
        <f>ROUNDUP('Листы ввода'!G841*'Общ. данные'!$D$26,0)</f>
        <v>0</v>
      </c>
      <c r="M1283" s="67">
        <f>'Листы ввода'!H841</f>
        <v>0</v>
      </c>
      <c r="N1283" s="28">
        <f>'Листы ввода'!I841</f>
        <v>0</v>
      </c>
      <c r="O1283" s="68">
        <f>'Листы ввода'!J841</f>
        <v>0</v>
      </c>
      <c r="P1283" s="69">
        <f>ROUNDUP('Листы ввода'!K841*'Общ. данные'!$D$26,0)</f>
        <v>0</v>
      </c>
      <c r="Q1283" s="238">
        <f>ROUNDUP('Листы ввода'!L841*'Общ. данные'!$D$26,0)</f>
        <v>0</v>
      </c>
      <c r="R1283" s="239"/>
      <c r="S1283" s="238">
        <f>ROUNDUP('Листы ввода'!M841*'Общ. данные'!$D$26,0)</f>
        <v>0</v>
      </c>
      <c r="T1283" s="240"/>
      <c r="U1283" s="239"/>
      <c r="V1283" s="238">
        <f>ROUNDUP('Листы ввода'!N841*'Общ. данные'!$D$26,0)</f>
        <v>0</v>
      </c>
      <c r="W1283" s="240"/>
      <c r="X1283" s="239"/>
      <c r="Y1283" s="262">
        <f>'Листы ввода'!O841</f>
        <v>0</v>
      </c>
      <c r="Z1283" s="263"/>
      <c r="AA1283" s="26">
        <f>'Листы ввода'!P841</f>
        <v>0</v>
      </c>
      <c r="AB1283" s="68">
        <f>'Листы ввода'!Q841</f>
        <v>0</v>
      </c>
      <c r="AC1283" s="236">
        <f>'Листы ввода'!R841</f>
        <v>0</v>
      </c>
      <c r="AD1283" s="236"/>
      <c r="AE1283" s="233">
        <f>IF('Листы ввода'!T841=1,'Листы на печать'!P1283,AQ1283)</f>
        <v>0</v>
      </c>
      <c r="AF1283" s="264"/>
      <c r="AG1283" s="265"/>
      <c r="AH1283" s="266"/>
      <c r="AI1283" s="33"/>
      <c r="AJ1283" s="34"/>
      <c r="AK1283" s="265"/>
      <c r="AL1283" s="265"/>
      <c r="AM1283" s="266"/>
      <c r="AN1283" s="275"/>
      <c r="AO1283" s="276"/>
      <c r="AP1283" s="301"/>
      <c r="AQ1283" s="46">
        <f t="shared" si="26"/>
        <v>0</v>
      </c>
    </row>
    <row r="1284" spans="1:43" ht="20.45" customHeight="1" thickBot="1">
      <c r="A1284" s="314"/>
      <c r="B1284" s="269">
        <f>'Листы ввода'!B842</f>
        <v>0</v>
      </c>
      <c r="C1284" s="277"/>
      <c r="D1284" s="278">
        <f>'Листы ввода'!C842</f>
        <v>0</v>
      </c>
      <c r="E1284" s="268"/>
      <c r="F1284" s="279"/>
      <c r="G1284" s="278">
        <f>'Листы ввода'!D842</f>
        <v>0</v>
      </c>
      <c r="H1284" s="268"/>
      <c r="I1284" s="279"/>
      <c r="J1284" s="88">
        <f>'Листы ввода'!E842</f>
        <v>0</v>
      </c>
      <c r="K1284" s="89">
        <f>'Листы ввода'!F842</f>
        <v>0</v>
      </c>
      <c r="L1284" s="86">
        <f>ROUNDUP('Листы ввода'!G842*'Общ. данные'!$D$26,0)</f>
        <v>0</v>
      </c>
      <c r="M1284" s="85">
        <f>'Листы ввода'!H842</f>
        <v>0</v>
      </c>
      <c r="N1284" s="90">
        <f>'Листы ввода'!I842</f>
        <v>0</v>
      </c>
      <c r="O1284" s="87">
        <f>'Листы ввода'!J842</f>
        <v>0</v>
      </c>
      <c r="P1284" s="86">
        <f>ROUNDUP('Листы ввода'!K842*'Общ. данные'!$D$26,0)</f>
        <v>0</v>
      </c>
      <c r="Q1284" s="258">
        <f>ROUNDUP('Листы ввода'!L842*'Общ. данные'!$D$26,0)</f>
        <v>0</v>
      </c>
      <c r="R1284" s="259"/>
      <c r="S1284" s="258">
        <f>ROUNDUP('Листы ввода'!M842*'Общ. данные'!$D$26,0)</f>
        <v>0</v>
      </c>
      <c r="T1284" s="280"/>
      <c r="U1284" s="259"/>
      <c r="V1284" s="258">
        <f>ROUNDUP('Листы ввода'!N842*'Общ. данные'!$D$26,0)</f>
        <v>0</v>
      </c>
      <c r="W1284" s="280"/>
      <c r="X1284" s="259"/>
      <c r="Y1284" s="281">
        <f>'Листы ввода'!O842</f>
        <v>0</v>
      </c>
      <c r="Z1284" s="282"/>
      <c r="AA1284" s="88">
        <f>'Листы ввода'!P842</f>
        <v>0</v>
      </c>
      <c r="AB1284" s="87">
        <f>'Листы ввода'!Q842</f>
        <v>0</v>
      </c>
      <c r="AC1284" s="268">
        <f>'Листы ввода'!R842</f>
        <v>0</v>
      </c>
      <c r="AD1284" s="268"/>
      <c r="AE1284" s="269">
        <f>IF('Листы ввода'!T842=1,'Листы на печать'!P1284,AQ1284)</f>
        <v>0</v>
      </c>
      <c r="AF1284" s="270"/>
      <c r="AG1284" s="271"/>
      <c r="AH1284" s="272"/>
      <c r="AI1284" s="35"/>
      <c r="AJ1284" s="36"/>
      <c r="AK1284" s="271"/>
      <c r="AL1284" s="271"/>
      <c r="AM1284" s="272"/>
      <c r="AN1284" s="273"/>
      <c r="AO1284" s="274"/>
      <c r="AP1284" s="301"/>
      <c r="AQ1284" s="46">
        <f t="shared" si="26"/>
        <v>0</v>
      </c>
    </row>
    <row r="1285" spans="1:43" ht="20.45" customHeight="1">
      <c r="A1285" s="314"/>
      <c r="B1285" s="241"/>
      <c r="C1285" s="242"/>
      <c r="D1285" s="242"/>
      <c r="E1285" s="242"/>
      <c r="F1285" s="242"/>
      <c r="G1285" s="242"/>
      <c r="H1285" s="242"/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2"/>
      <c r="S1285" s="242"/>
      <c r="T1285" s="242"/>
      <c r="U1285" s="242"/>
      <c r="V1285" s="242"/>
      <c r="W1285" s="242"/>
      <c r="X1285" s="242"/>
      <c r="Y1285" s="242"/>
      <c r="Z1285" s="242"/>
      <c r="AA1285" s="242"/>
      <c r="AB1285" s="242"/>
      <c r="AC1285" s="242"/>
      <c r="AD1285" s="242"/>
      <c r="AE1285" s="242"/>
      <c r="AF1285" s="242"/>
      <c r="AG1285" s="242"/>
      <c r="AH1285" s="242"/>
      <c r="AI1285" s="242"/>
      <c r="AJ1285" s="242"/>
      <c r="AK1285" s="242"/>
      <c r="AL1285" s="242"/>
      <c r="AM1285" s="242"/>
      <c r="AN1285" s="242"/>
      <c r="AO1285" s="243"/>
      <c r="AP1285" s="301"/>
    </row>
    <row r="1286" spans="1:43" ht="20.45" customHeight="1" thickBot="1">
      <c r="A1286" s="314"/>
      <c r="B1286" s="241"/>
      <c r="C1286" s="242"/>
      <c r="D1286" s="242"/>
      <c r="E1286" s="242"/>
      <c r="F1286" s="242"/>
      <c r="G1286" s="242"/>
      <c r="H1286" s="242"/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2"/>
      <c r="S1286" s="242"/>
      <c r="T1286" s="242"/>
      <c r="U1286" s="242"/>
      <c r="V1286" s="242"/>
      <c r="W1286" s="242"/>
      <c r="X1286" s="242"/>
      <c r="Y1286" s="242"/>
      <c r="Z1286" s="242"/>
      <c r="AA1286" s="242"/>
      <c r="AB1286" s="242"/>
      <c r="AC1286" s="242"/>
      <c r="AD1286" s="242"/>
      <c r="AE1286" s="242"/>
      <c r="AF1286" s="242"/>
      <c r="AG1286" s="242"/>
      <c r="AH1286" s="242"/>
      <c r="AI1286" s="242"/>
      <c r="AJ1286" s="242"/>
      <c r="AK1286" s="242"/>
      <c r="AL1286" s="242"/>
      <c r="AM1286" s="242"/>
      <c r="AN1286" s="242"/>
      <c r="AO1286" s="243"/>
      <c r="AP1286" s="301"/>
    </row>
    <row r="1287" spans="1:43" ht="12.75" customHeight="1" thickBot="1">
      <c r="A1287" s="314"/>
      <c r="B1287" s="241"/>
      <c r="C1287" s="242"/>
      <c r="D1287" s="242"/>
      <c r="E1287" s="242"/>
      <c r="F1287" s="242"/>
      <c r="G1287" s="242"/>
      <c r="H1287" s="242"/>
      <c r="I1287" s="242"/>
      <c r="J1287" s="242"/>
      <c r="K1287" s="242"/>
      <c r="L1287" s="242"/>
      <c r="M1287" s="242"/>
      <c r="N1287" s="242"/>
      <c r="O1287" s="242"/>
      <c r="P1287" s="242"/>
      <c r="Q1287" s="243"/>
      <c r="R1287" s="247"/>
      <c r="S1287" s="248"/>
      <c r="T1287" s="38"/>
      <c r="U1287" s="247"/>
      <c r="V1287" s="248"/>
      <c r="W1287" s="38"/>
      <c r="X1287" s="247"/>
      <c r="Y1287" s="248"/>
      <c r="Z1287" s="38"/>
      <c r="AA1287" s="249" t="str">
        <f>AA1244</f>
        <v>АП-08/15-АОВ2.К</v>
      </c>
      <c r="AB1287" s="250"/>
      <c r="AC1287" s="250"/>
      <c r="AD1287" s="250"/>
      <c r="AE1287" s="250"/>
      <c r="AF1287" s="250"/>
      <c r="AG1287" s="250"/>
      <c r="AH1287" s="250"/>
      <c r="AI1287" s="250"/>
      <c r="AJ1287" s="250"/>
      <c r="AK1287" s="250"/>
      <c r="AL1287" s="250"/>
      <c r="AM1287" s="250"/>
      <c r="AN1287" s="251"/>
      <c r="AO1287" s="65" t="s">
        <v>13</v>
      </c>
      <c r="AP1287" s="301"/>
    </row>
    <row r="1288" spans="1:43" ht="12.75" customHeight="1" thickBot="1">
      <c r="A1288" s="314"/>
      <c r="B1288" s="241"/>
      <c r="C1288" s="242"/>
      <c r="D1288" s="242"/>
      <c r="E1288" s="242"/>
      <c r="F1288" s="242"/>
      <c r="G1288" s="242"/>
      <c r="H1288" s="242"/>
      <c r="I1288" s="242"/>
      <c r="J1288" s="242"/>
      <c r="K1288" s="242"/>
      <c r="L1288" s="242"/>
      <c r="M1288" s="242"/>
      <c r="N1288" s="242"/>
      <c r="O1288" s="242"/>
      <c r="P1288" s="242"/>
      <c r="Q1288" s="243"/>
      <c r="R1288" s="258"/>
      <c r="S1288" s="259"/>
      <c r="T1288" s="15"/>
      <c r="U1288" s="258"/>
      <c r="V1288" s="259"/>
      <c r="W1288" s="15"/>
      <c r="X1288" s="258"/>
      <c r="Y1288" s="259"/>
      <c r="Z1288" s="39"/>
      <c r="AA1288" s="252"/>
      <c r="AB1288" s="253"/>
      <c r="AC1288" s="253"/>
      <c r="AD1288" s="253"/>
      <c r="AE1288" s="253"/>
      <c r="AF1288" s="253"/>
      <c r="AG1288" s="253"/>
      <c r="AH1288" s="253"/>
      <c r="AI1288" s="253"/>
      <c r="AJ1288" s="253"/>
      <c r="AK1288" s="253"/>
      <c r="AL1288" s="253"/>
      <c r="AM1288" s="253"/>
      <c r="AN1288" s="254"/>
      <c r="AO1288" s="260">
        <f>AO1245+1</f>
        <v>29</v>
      </c>
      <c r="AP1288" s="301"/>
    </row>
    <row r="1289" spans="1:43" ht="12.75" customHeight="1" thickBot="1">
      <c r="A1289" s="314"/>
      <c r="B1289" s="244"/>
      <c r="C1289" s="245"/>
      <c r="D1289" s="245"/>
      <c r="E1289" s="245"/>
      <c r="F1289" s="245"/>
      <c r="G1289" s="245"/>
      <c r="H1289" s="245"/>
      <c r="I1289" s="245"/>
      <c r="J1289" s="245"/>
      <c r="K1289" s="245"/>
      <c r="L1289" s="245"/>
      <c r="M1289" s="245"/>
      <c r="N1289" s="245"/>
      <c r="O1289" s="245"/>
      <c r="P1289" s="245"/>
      <c r="Q1289" s="246"/>
      <c r="R1289" s="229" t="s">
        <v>11</v>
      </c>
      <c r="S1289" s="230"/>
      <c r="T1289" s="63" t="s">
        <v>12</v>
      </c>
      <c r="U1289" s="229" t="s">
        <v>13</v>
      </c>
      <c r="V1289" s="230"/>
      <c r="W1289" s="63" t="s">
        <v>14</v>
      </c>
      <c r="X1289" s="229" t="s">
        <v>15</v>
      </c>
      <c r="Y1289" s="230"/>
      <c r="Z1289" s="63" t="s">
        <v>16</v>
      </c>
      <c r="AA1289" s="255"/>
      <c r="AB1289" s="256"/>
      <c r="AC1289" s="256"/>
      <c r="AD1289" s="256"/>
      <c r="AE1289" s="256"/>
      <c r="AF1289" s="256"/>
      <c r="AG1289" s="256"/>
      <c r="AH1289" s="256"/>
      <c r="AI1289" s="256"/>
      <c r="AJ1289" s="256"/>
      <c r="AK1289" s="256"/>
      <c r="AL1289" s="256"/>
      <c r="AM1289" s="256"/>
      <c r="AN1289" s="257"/>
      <c r="AO1289" s="261"/>
      <c r="AP1289" s="301"/>
    </row>
    <row r="1290" spans="1:43" ht="12.75" customHeight="1">
      <c r="A1290" s="315"/>
      <c r="B1290" s="231"/>
      <c r="C1290" s="231"/>
      <c r="D1290" s="231"/>
      <c r="E1290" s="231"/>
      <c r="F1290" s="231"/>
      <c r="G1290" s="231"/>
      <c r="H1290" s="231"/>
      <c r="I1290" s="231"/>
      <c r="J1290" s="231"/>
      <c r="K1290" s="231"/>
      <c r="L1290" s="231"/>
      <c r="M1290" s="231"/>
      <c r="N1290" s="231"/>
      <c r="O1290" s="231"/>
      <c r="P1290" s="231"/>
      <c r="Q1290" s="231"/>
      <c r="R1290" s="231"/>
      <c r="S1290" s="231"/>
      <c r="T1290" s="231"/>
      <c r="U1290" s="231"/>
      <c r="V1290" s="231"/>
      <c r="W1290" s="231"/>
      <c r="X1290" s="231"/>
      <c r="Y1290" s="231"/>
      <c r="Z1290" s="231"/>
      <c r="AA1290" s="231"/>
      <c r="AB1290" s="231"/>
      <c r="AC1290" s="231"/>
      <c r="AD1290" s="231"/>
      <c r="AE1290" s="231"/>
      <c r="AF1290" s="231"/>
      <c r="AG1290" s="231"/>
      <c r="AH1290" s="232" t="s">
        <v>20</v>
      </c>
      <c r="AI1290" s="232"/>
      <c r="AJ1290" s="232"/>
      <c r="AK1290" s="232"/>
      <c r="AL1290" s="232"/>
      <c r="AM1290" s="232"/>
      <c r="AN1290" s="232"/>
      <c r="AO1290" s="232"/>
      <c r="AP1290" s="302"/>
    </row>
    <row r="1291" spans="1:43" ht="12.75" customHeight="1" thickBot="1">
      <c r="A1291" s="313"/>
      <c r="B1291" s="316"/>
      <c r="C1291" s="316"/>
      <c r="D1291" s="316"/>
      <c r="E1291" s="316"/>
      <c r="F1291" s="316"/>
      <c r="G1291" s="316"/>
      <c r="H1291" s="316"/>
      <c r="I1291" s="316"/>
      <c r="J1291" s="316"/>
      <c r="K1291" s="316"/>
      <c r="L1291" s="316"/>
      <c r="M1291" s="316"/>
      <c r="N1291" s="316"/>
      <c r="O1291" s="316"/>
      <c r="P1291" s="316"/>
      <c r="Q1291" s="316"/>
      <c r="R1291" s="316"/>
      <c r="S1291" s="316"/>
      <c r="T1291" s="316"/>
      <c r="U1291" s="316"/>
      <c r="V1291" s="316"/>
      <c r="W1291" s="316"/>
      <c r="X1291" s="316"/>
      <c r="Y1291" s="316"/>
      <c r="Z1291" s="316"/>
      <c r="AA1291" s="316"/>
      <c r="AB1291" s="316"/>
      <c r="AC1291" s="316"/>
      <c r="AD1291" s="316"/>
      <c r="AE1291" s="316"/>
      <c r="AF1291" s="316"/>
      <c r="AG1291" s="316"/>
      <c r="AH1291" s="316"/>
      <c r="AI1291" s="316"/>
      <c r="AJ1291" s="316"/>
      <c r="AK1291" s="316"/>
      <c r="AL1291" s="316"/>
      <c r="AM1291" s="316"/>
      <c r="AN1291" s="316"/>
      <c r="AO1291" s="316"/>
      <c r="AP1291" s="300"/>
    </row>
    <row r="1292" spans="1:43" ht="20.45" customHeight="1" thickBot="1">
      <c r="A1292" s="314"/>
      <c r="B1292" s="294" t="s">
        <v>0</v>
      </c>
      <c r="C1292" s="303"/>
      <c r="D1292" s="229" t="s">
        <v>1</v>
      </c>
      <c r="E1292" s="306"/>
      <c r="F1292" s="306"/>
      <c r="G1292" s="306"/>
      <c r="H1292" s="306"/>
      <c r="I1292" s="307"/>
      <c r="J1292" s="308" t="s">
        <v>5</v>
      </c>
      <c r="K1292" s="309"/>
      <c r="L1292" s="309"/>
      <c r="M1292" s="309"/>
      <c r="N1292" s="309"/>
      <c r="O1292" s="309"/>
      <c r="P1292" s="309"/>
      <c r="Q1292" s="309"/>
      <c r="R1292" s="309"/>
      <c r="S1292" s="309"/>
      <c r="T1292" s="309"/>
      <c r="U1292" s="309"/>
      <c r="V1292" s="309"/>
      <c r="W1292" s="309"/>
      <c r="X1292" s="310"/>
      <c r="Y1292" s="308" t="s">
        <v>8</v>
      </c>
      <c r="Z1292" s="309"/>
      <c r="AA1292" s="309"/>
      <c r="AB1292" s="309"/>
      <c r="AC1292" s="309"/>
      <c r="AD1292" s="309"/>
      <c r="AE1292" s="309"/>
      <c r="AF1292" s="309"/>
      <c r="AG1292" s="309"/>
      <c r="AH1292" s="309"/>
      <c r="AI1292" s="309"/>
      <c r="AJ1292" s="309"/>
      <c r="AK1292" s="309"/>
      <c r="AL1292" s="309"/>
      <c r="AM1292" s="309"/>
      <c r="AN1292" s="309"/>
      <c r="AO1292" s="310"/>
      <c r="AP1292" s="301"/>
    </row>
    <row r="1293" spans="1:43" ht="20.45" customHeight="1" thickBot="1">
      <c r="A1293" s="314"/>
      <c r="B1293" s="304"/>
      <c r="C1293" s="305"/>
      <c r="D1293" s="294" t="s">
        <v>2</v>
      </c>
      <c r="E1293" s="311"/>
      <c r="F1293" s="303"/>
      <c r="G1293" s="294" t="s">
        <v>3</v>
      </c>
      <c r="H1293" s="311"/>
      <c r="I1293" s="303"/>
      <c r="J1293" s="294" t="s">
        <v>53</v>
      </c>
      <c r="K1293" s="298"/>
      <c r="L1293" s="295"/>
      <c r="M1293" s="294" t="s">
        <v>231</v>
      </c>
      <c r="N1293" s="298"/>
      <c r="O1293" s="298"/>
      <c r="P1293" s="295"/>
      <c r="Q1293" s="294" t="s">
        <v>18</v>
      </c>
      <c r="R1293" s="295"/>
      <c r="S1293" s="294" t="s">
        <v>17</v>
      </c>
      <c r="T1293" s="298"/>
      <c r="U1293" s="295"/>
      <c r="V1293" s="294" t="s">
        <v>110</v>
      </c>
      <c r="W1293" s="298"/>
      <c r="X1293" s="295"/>
      <c r="Y1293" s="308" t="s">
        <v>9</v>
      </c>
      <c r="Z1293" s="309"/>
      <c r="AA1293" s="309"/>
      <c r="AB1293" s="309"/>
      <c r="AC1293" s="309"/>
      <c r="AD1293" s="309"/>
      <c r="AE1293" s="309"/>
      <c r="AF1293" s="310"/>
      <c r="AG1293" s="308" t="s">
        <v>10</v>
      </c>
      <c r="AH1293" s="309"/>
      <c r="AI1293" s="309"/>
      <c r="AJ1293" s="309"/>
      <c r="AK1293" s="309"/>
      <c r="AL1293" s="309"/>
      <c r="AM1293" s="309"/>
      <c r="AN1293" s="309"/>
      <c r="AO1293" s="310"/>
      <c r="AP1293" s="301"/>
    </row>
    <row r="1294" spans="1:43" ht="20.45" customHeight="1">
      <c r="A1294" s="314"/>
      <c r="B1294" s="304"/>
      <c r="C1294" s="305"/>
      <c r="D1294" s="304"/>
      <c r="E1294" s="312"/>
      <c r="F1294" s="305"/>
      <c r="G1294" s="304"/>
      <c r="H1294" s="312"/>
      <c r="I1294" s="305"/>
      <c r="J1294" s="296"/>
      <c r="K1294" s="299"/>
      <c r="L1294" s="297"/>
      <c r="M1294" s="296"/>
      <c r="N1294" s="299"/>
      <c r="O1294" s="299"/>
      <c r="P1294" s="297"/>
      <c r="Q1294" s="296"/>
      <c r="R1294" s="297"/>
      <c r="S1294" s="296"/>
      <c r="T1294" s="299"/>
      <c r="U1294" s="297"/>
      <c r="V1294" s="296"/>
      <c r="W1294" s="299"/>
      <c r="X1294" s="297"/>
      <c r="Y1294" s="294" t="s">
        <v>4</v>
      </c>
      <c r="Z1294" s="295"/>
      <c r="AA1294" s="294" t="s">
        <v>6</v>
      </c>
      <c r="AB1294" s="298"/>
      <c r="AC1294" s="298"/>
      <c r="AD1294" s="295"/>
      <c r="AE1294" s="294" t="s">
        <v>7</v>
      </c>
      <c r="AF1294" s="295"/>
      <c r="AG1294" s="294" t="s">
        <v>4</v>
      </c>
      <c r="AH1294" s="295"/>
      <c r="AI1294" s="294" t="s">
        <v>6</v>
      </c>
      <c r="AJ1294" s="298"/>
      <c r="AK1294" s="298"/>
      <c r="AL1294" s="298"/>
      <c r="AM1294" s="295"/>
      <c r="AN1294" s="294" t="s">
        <v>7</v>
      </c>
      <c r="AO1294" s="295"/>
      <c r="AP1294" s="301"/>
    </row>
    <row r="1295" spans="1:43" ht="20.45" customHeight="1">
      <c r="A1295" s="314"/>
      <c r="B1295" s="304"/>
      <c r="C1295" s="305"/>
      <c r="D1295" s="304"/>
      <c r="E1295" s="312"/>
      <c r="F1295" s="305"/>
      <c r="G1295" s="304"/>
      <c r="H1295" s="312"/>
      <c r="I1295" s="305"/>
      <c r="J1295" s="296"/>
      <c r="K1295" s="299"/>
      <c r="L1295" s="297"/>
      <c r="M1295" s="296"/>
      <c r="N1295" s="299"/>
      <c r="O1295" s="299"/>
      <c r="P1295" s="297"/>
      <c r="Q1295" s="296"/>
      <c r="R1295" s="297"/>
      <c r="S1295" s="296"/>
      <c r="T1295" s="299"/>
      <c r="U1295" s="297"/>
      <c r="V1295" s="296"/>
      <c r="W1295" s="299"/>
      <c r="X1295" s="297"/>
      <c r="Y1295" s="296"/>
      <c r="Z1295" s="297"/>
      <c r="AA1295" s="296"/>
      <c r="AB1295" s="299"/>
      <c r="AC1295" s="299"/>
      <c r="AD1295" s="297"/>
      <c r="AE1295" s="296"/>
      <c r="AF1295" s="297"/>
      <c r="AG1295" s="296"/>
      <c r="AH1295" s="297"/>
      <c r="AI1295" s="296"/>
      <c r="AJ1295" s="299"/>
      <c r="AK1295" s="299"/>
      <c r="AL1295" s="299"/>
      <c r="AM1295" s="297"/>
      <c r="AN1295" s="296"/>
      <c r="AO1295" s="297"/>
      <c r="AP1295" s="301"/>
    </row>
    <row r="1296" spans="1:43" ht="20.45" customHeight="1" thickBot="1">
      <c r="A1296" s="314"/>
      <c r="B1296" s="304"/>
      <c r="C1296" s="305"/>
      <c r="D1296" s="304"/>
      <c r="E1296" s="312"/>
      <c r="F1296" s="305"/>
      <c r="G1296" s="304"/>
      <c r="H1296" s="312"/>
      <c r="I1296" s="305"/>
      <c r="J1296" s="296"/>
      <c r="K1296" s="299"/>
      <c r="L1296" s="297"/>
      <c r="M1296" s="296"/>
      <c r="N1296" s="299"/>
      <c r="O1296" s="299"/>
      <c r="P1296" s="297"/>
      <c r="Q1296" s="296"/>
      <c r="R1296" s="297"/>
      <c r="S1296" s="296"/>
      <c r="T1296" s="299"/>
      <c r="U1296" s="297"/>
      <c r="V1296" s="296"/>
      <c r="W1296" s="299"/>
      <c r="X1296" s="297"/>
      <c r="Y1296" s="296"/>
      <c r="Z1296" s="297"/>
      <c r="AA1296" s="296"/>
      <c r="AB1296" s="299"/>
      <c r="AC1296" s="299"/>
      <c r="AD1296" s="297"/>
      <c r="AE1296" s="296"/>
      <c r="AF1296" s="297"/>
      <c r="AG1296" s="296"/>
      <c r="AH1296" s="297"/>
      <c r="AI1296" s="296"/>
      <c r="AJ1296" s="299"/>
      <c r="AK1296" s="299"/>
      <c r="AL1296" s="299"/>
      <c r="AM1296" s="297"/>
      <c r="AN1296" s="296"/>
      <c r="AO1296" s="297"/>
      <c r="AP1296" s="301"/>
    </row>
    <row r="1297" spans="1:43" ht="20.45" customHeight="1">
      <c r="A1297" s="314"/>
      <c r="B1297" s="286">
        <f>'Листы ввода'!B843</f>
        <v>0</v>
      </c>
      <c r="C1297" s="288"/>
      <c r="D1297" s="289">
        <f>'Листы ввода'!C843</f>
        <v>0</v>
      </c>
      <c r="E1297" s="285"/>
      <c r="F1297" s="290"/>
      <c r="G1297" s="289">
        <f>'Листы ввода'!D843</f>
        <v>0</v>
      </c>
      <c r="H1297" s="285"/>
      <c r="I1297" s="290"/>
      <c r="J1297" s="73">
        <f>'Листы ввода'!E843</f>
        <v>0</v>
      </c>
      <c r="K1297" s="74">
        <f>'Листы ввода'!F843</f>
        <v>0</v>
      </c>
      <c r="L1297" s="75">
        <f>ROUNDUP('Листы ввода'!G843*'Общ. данные'!$D$26,0)</f>
        <v>0</v>
      </c>
      <c r="M1297" s="76">
        <f>'Листы ввода'!H843</f>
        <v>0</v>
      </c>
      <c r="N1297" s="77">
        <f>'Листы ввода'!I843</f>
        <v>0</v>
      </c>
      <c r="O1297" s="78">
        <f>'Листы ввода'!J843</f>
        <v>0</v>
      </c>
      <c r="P1297" s="75">
        <f>ROUNDUP('Листы ввода'!K843*'Общ. данные'!$D$26,0)</f>
        <v>0</v>
      </c>
      <c r="Q1297" s="291">
        <f>ROUNDUP('Листы ввода'!L843*'Общ. данные'!$D$26,0)</f>
        <v>0</v>
      </c>
      <c r="R1297" s="292"/>
      <c r="S1297" s="291">
        <f>ROUNDUP('Листы ввода'!M843*'Общ. данные'!$D$26,0)</f>
        <v>0</v>
      </c>
      <c r="T1297" s="293"/>
      <c r="U1297" s="292"/>
      <c r="V1297" s="291">
        <f>ROUNDUP('Листы ввода'!N843*'Общ. данные'!$D$26,0)</f>
        <v>0</v>
      </c>
      <c r="W1297" s="293"/>
      <c r="X1297" s="292"/>
      <c r="Y1297" s="283">
        <f>'Листы ввода'!O843</f>
        <v>0</v>
      </c>
      <c r="Z1297" s="284"/>
      <c r="AA1297" s="73">
        <f>'Листы ввода'!P843</f>
        <v>0</v>
      </c>
      <c r="AB1297" s="78">
        <f>'Листы ввода'!Q843</f>
        <v>0</v>
      </c>
      <c r="AC1297" s="285">
        <f>'Листы ввода'!R843</f>
        <v>0</v>
      </c>
      <c r="AD1297" s="285"/>
      <c r="AE1297" s="286">
        <f>IF('Листы ввода'!T843=1,'Листы на печать'!P1297,AQ1297)</f>
        <v>0</v>
      </c>
      <c r="AF1297" s="287"/>
      <c r="AG1297" s="231"/>
      <c r="AH1297" s="248"/>
      <c r="AI1297" s="24"/>
      <c r="AJ1297" s="25"/>
      <c r="AK1297" s="231"/>
      <c r="AL1297" s="231"/>
      <c r="AM1297" s="248"/>
      <c r="AN1297" s="247"/>
      <c r="AO1297" s="248"/>
      <c r="AP1297" s="301"/>
      <c r="AQ1297" s="46">
        <f>SUM(L1297,P1297,Q1297,S1297,V1297)</f>
        <v>0</v>
      </c>
    </row>
    <row r="1298" spans="1:43" ht="20.45" customHeight="1">
      <c r="A1298" s="314"/>
      <c r="B1298" s="233">
        <f>'Листы ввода'!B844</f>
        <v>0</v>
      </c>
      <c r="C1298" s="234"/>
      <c r="D1298" s="235">
        <f>'Листы ввода'!C844</f>
        <v>0</v>
      </c>
      <c r="E1298" s="236"/>
      <c r="F1298" s="237"/>
      <c r="G1298" s="235">
        <f>'Листы ввода'!D844</f>
        <v>0</v>
      </c>
      <c r="H1298" s="236"/>
      <c r="I1298" s="237"/>
      <c r="J1298" s="26">
        <f>'Листы ввода'!E844</f>
        <v>0</v>
      </c>
      <c r="K1298" s="27">
        <f>'Листы ввода'!F844</f>
        <v>0</v>
      </c>
      <c r="L1298" s="69">
        <f>ROUNDUP('Листы ввода'!G844*'Общ. данные'!$D$26,0)</f>
        <v>0</v>
      </c>
      <c r="M1298" s="67">
        <f>'Листы ввода'!H844</f>
        <v>0</v>
      </c>
      <c r="N1298" s="28">
        <f>'Листы ввода'!I844</f>
        <v>0</v>
      </c>
      <c r="O1298" s="68">
        <f>'Листы ввода'!J844</f>
        <v>0</v>
      </c>
      <c r="P1298" s="69">
        <f>ROUNDUP('Листы ввода'!K844*'Общ. данные'!$D$26,0)</f>
        <v>0</v>
      </c>
      <c r="Q1298" s="238">
        <f>ROUNDUP('Листы ввода'!L844*'Общ. данные'!$D$26,0)</f>
        <v>0</v>
      </c>
      <c r="R1298" s="239"/>
      <c r="S1298" s="238">
        <f>ROUNDUP('Листы ввода'!M844*'Общ. данные'!$D$26,0)</f>
        <v>0</v>
      </c>
      <c r="T1298" s="240"/>
      <c r="U1298" s="239"/>
      <c r="V1298" s="238">
        <f>ROUNDUP('Листы ввода'!N844*'Общ. данные'!$D$26,0)</f>
        <v>0</v>
      </c>
      <c r="W1298" s="240"/>
      <c r="X1298" s="239"/>
      <c r="Y1298" s="262">
        <f>'Листы ввода'!O844</f>
        <v>0</v>
      </c>
      <c r="Z1298" s="263"/>
      <c r="AA1298" s="26">
        <f>'Листы ввода'!P844</f>
        <v>0</v>
      </c>
      <c r="AB1298" s="68">
        <f>'Листы ввода'!Q844</f>
        <v>0</v>
      </c>
      <c r="AC1298" s="236">
        <f>'Листы ввода'!R844</f>
        <v>0</v>
      </c>
      <c r="AD1298" s="236"/>
      <c r="AE1298" s="233">
        <f>IF('Листы ввода'!T844=1,'Листы на печать'!P1298,AQ1298)</f>
        <v>0</v>
      </c>
      <c r="AF1298" s="264"/>
      <c r="AG1298" s="265"/>
      <c r="AH1298" s="266"/>
      <c r="AI1298" s="26"/>
      <c r="AJ1298" s="27"/>
      <c r="AK1298" s="265"/>
      <c r="AL1298" s="265"/>
      <c r="AM1298" s="266"/>
      <c r="AN1298" s="267"/>
      <c r="AO1298" s="266"/>
      <c r="AP1298" s="301"/>
      <c r="AQ1298" s="46">
        <f t="shared" ref="AQ1298:AQ1327" si="27">SUM(L1298,P1298,Q1298,S1298,V1298)</f>
        <v>0</v>
      </c>
    </row>
    <row r="1299" spans="1:43" ht="20.45" customHeight="1">
      <c r="A1299" s="314"/>
      <c r="B1299" s="233">
        <f>'Листы ввода'!B845</f>
        <v>0</v>
      </c>
      <c r="C1299" s="234"/>
      <c r="D1299" s="235">
        <f>'Листы ввода'!C845</f>
        <v>0</v>
      </c>
      <c r="E1299" s="236"/>
      <c r="F1299" s="237"/>
      <c r="G1299" s="235">
        <f>'Листы ввода'!D845</f>
        <v>0</v>
      </c>
      <c r="H1299" s="236"/>
      <c r="I1299" s="237"/>
      <c r="J1299" s="26">
        <f>'Листы ввода'!E845</f>
        <v>0</v>
      </c>
      <c r="K1299" s="27">
        <f>'Листы ввода'!F845</f>
        <v>0</v>
      </c>
      <c r="L1299" s="69">
        <f>ROUNDUP('Листы ввода'!G845*'Общ. данные'!$D$26,0)</f>
        <v>0</v>
      </c>
      <c r="M1299" s="67">
        <f>'Листы ввода'!H845</f>
        <v>0</v>
      </c>
      <c r="N1299" s="28">
        <f>'Листы ввода'!I845</f>
        <v>0</v>
      </c>
      <c r="O1299" s="68">
        <f>'Листы ввода'!J845</f>
        <v>0</v>
      </c>
      <c r="P1299" s="69">
        <f>ROUNDUP('Листы ввода'!K845*'Общ. данные'!$D$26,0)</f>
        <v>0</v>
      </c>
      <c r="Q1299" s="238">
        <f>ROUNDUP('Листы ввода'!L845*'Общ. данные'!$D$26,0)</f>
        <v>0</v>
      </c>
      <c r="R1299" s="239"/>
      <c r="S1299" s="238">
        <f>ROUNDUP('Листы ввода'!M845*'Общ. данные'!$D$26,0)</f>
        <v>0</v>
      </c>
      <c r="T1299" s="240"/>
      <c r="U1299" s="239"/>
      <c r="V1299" s="238">
        <f>ROUNDUP('Листы ввода'!N845*'Общ. данные'!$D$26,0)</f>
        <v>0</v>
      </c>
      <c r="W1299" s="240"/>
      <c r="X1299" s="239"/>
      <c r="Y1299" s="262">
        <f>'Листы ввода'!O845</f>
        <v>0</v>
      </c>
      <c r="Z1299" s="263"/>
      <c r="AA1299" s="26">
        <f>'Листы ввода'!P845</f>
        <v>0</v>
      </c>
      <c r="AB1299" s="68">
        <f>'Листы ввода'!Q845</f>
        <v>0</v>
      </c>
      <c r="AC1299" s="236">
        <f>'Листы ввода'!R845</f>
        <v>0</v>
      </c>
      <c r="AD1299" s="236"/>
      <c r="AE1299" s="233">
        <f>IF('Листы ввода'!T845=1,'Листы на печать'!P1299,AQ1299)</f>
        <v>0</v>
      </c>
      <c r="AF1299" s="264"/>
      <c r="AG1299" s="265"/>
      <c r="AH1299" s="266"/>
      <c r="AI1299" s="26"/>
      <c r="AJ1299" s="27"/>
      <c r="AK1299" s="265"/>
      <c r="AL1299" s="265"/>
      <c r="AM1299" s="266"/>
      <c r="AN1299" s="267"/>
      <c r="AO1299" s="266"/>
      <c r="AP1299" s="301"/>
      <c r="AQ1299" s="46">
        <f t="shared" si="27"/>
        <v>0</v>
      </c>
    </row>
    <row r="1300" spans="1:43" ht="20.45" customHeight="1">
      <c r="A1300" s="314"/>
      <c r="B1300" s="233">
        <f>'Листы ввода'!B846</f>
        <v>0</v>
      </c>
      <c r="C1300" s="234"/>
      <c r="D1300" s="235">
        <f>'Листы ввода'!C846</f>
        <v>0</v>
      </c>
      <c r="E1300" s="236"/>
      <c r="F1300" s="237"/>
      <c r="G1300" s="235">
        <f>'Листы ввода'!D846</f>
        <v>0</v>
      </c>
      <c r="H1300" s="236"/>
      <c r="I1300" s="237"/>
      <c r="J1300" s="26">
        <f>'Листы ввода'!E846</f>
        <v>0</v>
      </c>
      <c r="K1300" s="27">
        <f>'Листы ввода'!F846</f>
        <v>0</v>
      </c>
      <c r="L1300" s="69">
        <f>ROUNDUP('Листы ввода'!G846*'Общ. данные'!$D$26,0)</f>
        <v>0</v>
      </c>
      <c r="M1300" s="67">
        <f>'Листы ввода'!H846</f>
        <v>0</v>
      </c>
      <c r="N1300" s="28">
        <f>'Листы ввода'!I846</f>
        <v>0</v>
      </c>
      <c r="O1300" s="68">
        <f>'Листы ввода'!J846</f>
        <v>0</v>
      </c>
      <c r="P1300" s="69">
        <f>ROUNDUP('Листы ввода'!K846*'Общ. данные'!$D$26,0)</f>
        <v>0</v>
      </c>
      <c r="Q1300" s="238">
        <f>ROUNDUP('Листы ввода'!L846*'Общ. данные'!$D$26,0)</f>
        <v>0</v>
      </c>
      <c r="R1300" s="239"/>
      <c r="S1300" s="238">
        <f>ROUNDUP('Листы ввода'!M846*'Общ. данные'!$D$26,0)</f>
        <v>0</v>
      </c>
      <c r="T1300" s="240"/>
      <c r="U1300" s="239"/>
      <c r="V1300" s="238">
        <f>ROUNDUP('Листы ввода'!N846*'Общ. данные'!$D$26,0)</f>
        <v>0</v>
      </c>
      <c r="W1300" s="240"/>
      <c r="X1300" s="239"/>
      <c r="Y1300" s="262">
        <f>'Листы ввода'!O846</f>
        <v>0</v>
      </c>
      <c r="Z1300" s="263"/>
      <c r="AA1300" s="26">
        <f>'Листы ввода'!P846</f>
        <v>0</v>
      </c>
      <c r="AB1300" s="68">
        <f>'Листы ввода'!Q846</f>
        <v>0</v>
      </c>
      <c r="AC1300" s="236">
        <f>'Листы ввода'!R846</f>
        <v>0</v>
      </c>
      <c r="AD1300" s="236"/>
      <c r="AE1300" s="233">
        <f>IF('Листы ввода'!T846=1,'Листы на печать'!P1300,AQ1300)</f>
        <v>0</v>
      </c>
      <c r="AF1300" s="264"/>
      <c r="AG1300" s="265"/>
      <c r="AH1300" s="266"/>
      <c r="AI1300" s="26"/>
      <c r="AJ1300" s="27"/>
      <c r="AK1300" s="265"/>
      <c r="AL1300" s="265"/>
      <c r="AM1300" s="266"/>
      <c r="AN1300" s="267"/>
      <c r="AO1300" s="266"/>
      <c r="AP1300" s="301"/>
      <c r="AQ1300" s="46">
        <f t="shared" si="27"/>
        <v>0</v>
      </c>
    </row>
    <row r="1301" spans="1:43" ht="20.45" customHeight="1">
      <c r="A1301" s="314"/>
      <c r="B1301" s="233">
        <f>'Листы ввода'!B847</f>
        <v>0</v>
      </c>
      <c r="C1301" s="234"/>
      <c r="D1301" s="235">
        <f>'Листы ввода'!C847</f>
        <v>0</v>
      </c>
      <c r="E1301" s="236"/>
      <c r="F1301" s="237"/>
      <c r="G1301" s="235">
        <f>'Листы ввода'!D847</f>
        <v>0</v>
      </c>
      <c r="H1301" s="236"/>
      <c r="I1301" s="237"/>
      <c r="J1301" s="26">
        <f>'Листы ввода'!E847</f>
        <v>0</v>
      </c>
      <c r="K1301" s="27">
        <f>'Листы ввода'!F847</f>
        <v>0</v>
      </c>
      <c r="L1301" s="69">
        <f>ROUNDUP('Листы ввода'!G847*'Общ. данные'!$D$26,0)</f>
        <v>0</v>
      </c>
      <c r="M1301" s="67">
        <f>'Листы ввода'!H847</f>
        <v>0</v>
      </c>
      <c r="N1301" s="28">
        <f>'Листы ввода'!I847</f>
        <v>0</v>
      </c>
      <c r="O1301" s="68">
        <f>'Листы ввода'!J847</f>
        <v>0</v>
      </c>
      <c r="P1301" s="69">
        <f>ROUNDUP('Листы ввода'!K847*'Общ. данные'!$D$26,0)</f>
        <v>0</v>
      </c>
      <c r="Q1301" s="238">
        <f>ROUNDUP('Листы ввода'!L847*'Общ. данные'!$D$26,0)</f>
        <v>0</v>
      </c>
      <c r="R1301" s="239"/>
      <c r="S1301" s="238">
        <f>ROUNDUP('Листы ввода'!M847*'Общ. данные'!$D$26,0)</f>
        <v>0</v>
      </c>
      <c r="T1301" s="240"/>
      <c r="U1301" s="239"/>
      <c r="V1301" s="238">
        <f>ROUNDUP('Листы ввода'!N847*'Общ. данные'!$D$26,0)</f>
        <v>0</v>
      </c>
      <c r="W1301" s="240"/>
      <c r="X1301" s="239"/>
      <c r="Y1301" s="262">
        <f>'Листы ввода'!O847</f>
        <v>0</v>
      </c>
      <c r="Z1301" s="263"/>
      <c r="AA1301" s="26">
        <f>'Листы ввода'!P847</f>
        <v>0</v>
      </c>
      <c r="AB1301" s="68">
        <f>'Листы ввода'!Q847</f>
        <v>0</v>
      </c>
      <c r="AC1301" s="236">
        <f>'Листы ввода'!R847</f>
        <v>0</v>
      </c>
      <c r="AD1301" s="236"/>
      <c r="AE1301" s="233">
        <f>IF('Листы ввода'!T847=1,'Листы на печать'!P1301,AQ1301)</f>
        <v>0</v>
      </c>
      <c r="AF1301" s="264"/>
      <c r="AG1301" s="265"/>
      <c r="AH1301" s="266"/>
      <c r="AI1301" s="26"/>
      <c r="AJ1301" s="27"/>
      <c r="AK1301" s="265"/>
      <c r="AL1301" s="265"/>
      <c r="AM1301" s="266"/>
      <c r="AN1301" s="267"/>
      <c r="AO1301" s="266"/>
      <c r="AP1301" s="301"/>
      <c r="AQ1301" s="46">
        <f t="shared" si="27"/>
        <v>0</v>
      </c>
    </row>
    <row r="1302" spans="1:43" ht="20.45" customHeight="1">
      <c r="A1302" s="314"/>
      <c r="B1302" s="233">
        <f>'Листы ввода'!B848</f>
        <v>0</v>
      </c>
      <c r="C1302" s="234"/>
      <c r="D1302" s="235">
        <f>'Листы ввода'!C848</f>
        <v>0</v>
      </c>
      <c r="E1302" s="236"/>
      <c r="F1302" s="237"/>
      <c r="G1302" s="235">
        <f>'Листы ввода'!D848</f>
        <v>0</v>
      </c>
      <c r="H1302" s="236"/>
      <c r="I1302" s="237"/>
      <c r="J1302" s="26">
        <f>'Листы ввода'!E848</f>
        <v>0</v>
      </c>
      <c r="K1302" s="27">
        <f>'Листы ввода'!F848</f>
        <v>0</v>
      </c>
      <c r="L1302" s="69">
        <f>ROUNDUP('Листы ввода'!G848*'Общ. данные'!$D$26,0)</f>
        <v>0</v>
      </c>
      <c r="M1302" s="67">
        <f>'Листы ввода'!H848</f>
        <v>0</v>
      </c>
      <c r="N1302" s="28">
        <f>'Листы ввода'!I848</f>
        <v>0</v>
      </c>
      <c r="O1302" s="68">
        <f>'Листы ввода'!J848</f>
        <v>0</v>
      </c>
      <c r="P1302" s="69">
        <f>ROUNDUP('Листы ввода'!K848*'Общ. данные'!$D$26,0)</f>
        <v>0</v>
      </c>
      <c r="Q1302" s="238">
        <f>ROUNDUP('Листы ввода'!L848*'Общ. данные'!$D$26,0)</f>
        <v>0</v>
      </c>
      <c r="R1302" s="239"/>
      <c r="S1302" s="238">
        <f>ROUNDUP('Листы ввода'!M848*'Общ. данные'!$D$26,0)</f>
        <v>0</v>
      </c>
      <c r="T1302" s="240"/>
      <c r="U1302" s="239"/>
      <c r="V1302" s="238">
        <f>ROUNDUP('Листы ввода'!N848*'Общ. данные'!$D$26,0)</f>
        <v>0</v>
      </c>
      <c r="W1302" s="240"/>
      <c r="X1302" s="239"/>
      <c r="Y1302" s="262">
        <f>'Листы ввода'!O848</f>
        <v>0</v>
      </c>
      <c r="Z1302" s="263"/>
      <c r="AA1302" s="26">
        <f>'Листы ввода'!P848</f>
        <v>0</v>
      </c>
      <c r="AB1302" s="68">
        <f>'Листы ввода'!Q848</f>
        <v>0</v>
      </c>
      <c r="AC1302" s="236">
        <f>'Листы ввода'!R848</f>
        <v>0</v>
      </c>
      <c r="AD1302" s="236"/>
      <c r="AE1302" s="233">
        <f>IF('Листы ввода'!T848=1,'Листы на печать'!P1302,AQ1302)</f>
        <v>0</v>
      </c>
      <c r="AF1302" s="264"/>
      <c r="AG1302" s="265"/>
      <c r="AH1302" s="266"/>
      <c r="AI1302" s="26"/>
      <c r="AJ1302" s="27"/>
      <c r="AK1302" s="265"/>
      <c r="AL1302" s="265"/>
      <c r="AM1302" s="266"/>
      <c r="AN1302" s="267"/>
      <c r="AO1302" s="266"/>
      <c r="AP1302" s="301"/>
      <c r="AQ1302" s="46">
        <f t="shared" si="27"/>
        <v>0</v>
      </c>
    </row>
    <row r="1303" spans="1:43" ht="20.45" customHeight="1">
      <c r="A1303" s="314"/>
      <c r="B1303" s="233">
        <f>'Листы ввода'!B849</f>
        <v>0</v>
      </c>
      <c r="C1303" s="234"/>
      <c r="D1303" s="235">
        <f>'Листы ввода'!C849</f>
        <v>0</v>
      </c>
      <c r="E1303" s="236"/>
      <c r="F1303" s="237"/>
      <c r="G1303" s="235">
        <f>'Листы ввода'!D849</f>
        <v>0</v>
      </c>
      <c r="H1303" s="236"/>
      <c r="I1303" s="237"/>
      <c r="J1303" s="26">
        <f>'Листы ввода'!E849</f>
        <v>0</v>
      </c>
      <c r="K1303" s="27">
        <f>'Листы ввода'!F849</f>
        <v>0</v>
      </c>
      <c r="L1303" s="69">
        <f>ROUNDUP('Листы ввода'!G849*'Общ. данные'!$D$26,0)</f>
        <v>0</v>
      </c>
      <c r="M1303" s="67">
        <f>'Листы ввода'!H849</f>
        <v>0</v>
      </c>
      <c r="N1303" s="28">
        <f>'Листы ввода'!I849</f>
        <v>0</v>
      </c>
      <c r="O1303" s="68">
        <f>'Листы ввода'!J849</f>
        <v>0</v>
      </c>
      <c r="P1303" s="69">
        <f>ROUNDUP('Листы ввода'!K849*'Общ. данные'!$D$26,0)</f>
        <v>0</v>
      </c>
      <c r="Q1303" s="238">
        <f>ROUNDUP('Листы ввода'!L849*'Общ. данные'!$D$26,0)</f>
        <v>0</v>
      </c>
      <c r="R1303" s="239"/>
      <c r="S1303" s="238">
        <f>ROUNDUP('Листы ввода'!M849*'Общ. данные'!$D$26,0)</f>
        <v>0</v>
      </c>
      <c r="T1303" s="240"/>
      <c r="U1303" s="239"/>
      <c r="V1303" s="238">
        <f>ROUNDUP('Листы ввода'!N849*'Общ. данные'!$D$26,0)</f>
        <v>0</v>
      </c>
      <c r="W1303" s="240"/>
      <c r="X1303" s="239"/>
      <c r="Y1303" s="262">
        <f>'Листы ввода'!O849</f>
        <v>0</v>
      </c>
      <c r="Z1303" s="263"/>
      <c r="AA1303" s="26">
        <f>'Листы ввода'!P849</f>
        <v>0</v>
      </c>
      <c r="AB1303" s="68">
        <f>'Листы ввода'!Q849</f>
        <v>0</v>
      </c>
      <c r="AC1303" s="236">
        <f>'Листы ввода'!R849</f>
        <v>0</v>
      </c>
      <c r="AD1303" s="236"/>
      <c r="AE1303" s="233">
        <f>IF('Листы ввода'!T849=1,'Листы на печать'!P1303,AQ1303)</f>
        <v>0</v>
      </c>
      <c r="AF1303" s="264"/>
      <c r="AG1303" s="265"/>
      <c r="AH1303" s="266"/>
      <c r="AI1303" s="26"/>
      <c r="AJ1303" s="27"/>
      <c r="AK1303" s="265"/>
      <c r="AL1303" s="265"/>
      <c r="AM1303" s="266"/>
      <c r="AN1303" s="267"/>
      <c r="AO1303" s="266"/>
      <c r="AP1303" s="301"/>
      <c r="AQ1303" s="46">
        <f t="shared" si="27"/>
        <v>0</v>
      </c>
    </row>
    <row r="1304" spans="1:43" ht="20.45" customHeight="1">
      <c r="A1304" s="314"/>
      <c r="B1304" s="233">
        <f>'Листы ввода'!B850</f>
        <v>0</v>
      </c>
      <c r="C1304" s="234"/>
      <c r="D1304" s="235">
        <f>'Листы ввода'!C850</f>
        <v>0</v>
      </c>
      <c r="E1304" s="236"/>
      <c r="F1304" s="237"/>
      <c r="G1304" s="235">
        <f>'Листы ввода'!D850</f>
        <v>0</v>
      </c>
      <c r="H1304" s="236"/>
      <c r="I1304" s="237"/>
      <c r="J1304" s="26">
        <f>'Листы ввода'!E850</f>
        <v>0</v>
      </c>
      <c r="K1304" s="27">
        <f>'Листы ввода'!F850</f>
        <v>0</v>
      </c>
      <c r="L1304" s="69">
        <f>ROUNDUP('Листы ввода'!G850*'Общ. данные'!$D$26,0)</f>
        <v>0</v>
      </c>
      <c r="M1304" s="67">
        <f>'Листы ввода'!H850</f>
        <v>0</v>
      </c>
      <c r="N1304" s="28">
        <f>'Листы ввода'!I850</f>
        <v>0</v>
      </c>
      <c r="O1304" s="68">
        <f>'Листы ввода'!J850</f>
        <v>0</v>
      </c>
      <c r="P1304" s="69">
        <f>ROUNDUP('Листы ввода'!K850*'Общ. данные'!$D$26,0)</f>
        <v>0</v>
      </c>
      <c r="Q1304" s="238">
        <f>ROUNDUP('Листы ввода'!L850*'Общ. данные'!$D$26,0)</f>
        <v>0</v>
      </c>
      <c r="R1304" s="239"/>
      <c r="S1304" s="238">
        <f>ROUNDUP('Листы ввода'!M850*'Общ. данные'!$D$26,0)</f>
        <v>0</v>
      </c>
      <c r="T1304" s="240"/>
      <c r="U1304" s="239"/>
      <c r="V1304" s="238">
        <f>ROUNDUP('Листы ввода'!N850*'Общ. данные'!$D$26,0)</f>
        <v>0</v>
      </c>
      <c r="W1304" s="240"/>
      <c r="X1304" s="239"/>
      <c r="Y1304" s="262">
        <f>'Листы ввода'!O850</f>
        <v>0</v>
      </c>
      <c r="Z1304" s="263"/>
      <c r="AA1304" s="26">
        <f>'Листы ввода'!P850</f>
        <v>0</v>
      </c>
      <c r="AB1304" s="68">
        <f>'Листы ввода'!Q850</f>
        <v>0</v>
      </c>
      <c r="AC1304" s="236">
        <f>'Листы ввода'!R850</f>
        <v>0</v>
      </c>
      <c r="AD1304" s="236"/>
      <c r="AE1304" s="233">
        <f>IF('Листы ввода'!T850=1,'Листы на печать'!P1304,AQ1304)</f>
        <v>0</v>
      </c>
      <c r="AF1304" s="264"/>
      <c r="AG1304" s="265"/>
      <c r="AH1304" s="266"/>
      <c r="AI1304" s="26"/>
      <c r="AJ1304" s="27"/>
      <c r="AK1304" s="265"/>
      <c r="AL1304" s="265"/>
      <c r="AM1304" s="266"/>
      <c r="AN1304" s="267"/>
      <c r="AO1304" s="266"/>
      <c r="AP1304" s="301"/>
      <c r="AQ1304" s="46">
        <f t="shared" si="27"/>
        <v>0</v>
      </c>
    </row>
    <row r="1305" spans="1:43" ht="20.45" customHeight="1">
      <c r="A1305" s="314"/>
      <c r="B1305" s="233">
        <f>'Листы ввода'!B851</f>
        <v>0</v>
      </c>
      <c r="C1305" s="234"/>
      <c r="D1305" s="235">
        <f>'Листы ввода'!C851</f>
        <v>0</v>
      </c>
      <c r="E1305" s="236"/>
      <c r="F1305" s="237"/>
      <c r="G1305" s="235">
        <f>'Листы ввода'!D851</f>
        <v>0</v>
      </c>
      <c r="H1305" s="236"/>
      <c r="I1305" s="237"/>
      <c r="J1305" s="26">
        <f>'Листы ввода'!E851</f>
        <v>0</v>
      </c>
      <c r="K1305" s="27">
        <f>'Листы ввода'!F851</f>
        <v>0</v>
      </c>
      <c r="L1305" s="69">
        <f>ROUNDUP('Листы ввода'!G851*'Общ. данные'!$D$26,0)</f>
        <v>0</v>
      </c>
      <c r="M1305" s="67">
        <f>'Листы ввода'!H851</f>
        <v>0</v>
      </c>
      <c r="N1305" s="28">
        <f>'Листы ввода'!I851</f>
        <v>0</v>
      </c>
      <c r="O1305" s="68">
        <f>'Листы ввода'!J851</f>
        <v>0</v>
      </c>
      <c r="P1305" s="69">
        <f>ROUNDUP('Листы ввода'!K851*'Общ. данные'!$D$26,0)</f>
        <v>0</v>
      </c>
      <c r="Q1305" s="238">
        <f>ROUNDUP('Листы ввода'!L851*'Общ. данные'!$D$26,0)</f>
        <v>0</v>
      </c>
      <c r="R1305" s="239"/>
      <c r="S1305" s="238">
        <f>ROUNDUP('Листы ввода'!M851*'Общ. данные'!$D$26,0)</f>
        <v>0</v>
      </c>
      <c r="T1305" s="240"/>
      <c r="U1305" s="239"/>
      <c r="V1305" s="238">
        <f>ROUNDUP('Листы ввода'!N851*'Общ. данные'!$D$26,0)</f>
        <v>0</v>
      </c>
      <c r="W1305" s="240"/>
      <c r="X1305" s="239"/>
      <c r="Y1305" s="262">
        <f>'Листы ввода'!O851</f>
        <v>0</v>
      </c>
      <c r="Z1305" s="263"/>
      <c r="AA1305" s="26">
        <f>'Листы ввода'!P851</f>
        <v>0</v>
      </c>
      <c r="AB1305" s="68">
        <f>'Листы ввода'!Q851</f>
        <v>0</v>
      </c>
      <c r="AC1305" s="236">
        <f>'Листы ввода'!R851</f>
        <v>0</v>
      </c>
      <c r="AD1305" s="236"/>
      <c r="AE1305" s="233">
        <f>IF('Листы ввода'!T851=1,'Листы на печать'!P1305,AQ1305)</f>
        <v>0</v>
      </c>
      <c r="AF1305" s="264"/>
      <c r="AG1305" s="265"/>
      <c r="AH1305" s="266"/>
      <c r="AI1305" s="26"/>
      <c r="AJ1305" s="27"/>
      <c r="AK1305" s="265"/>
      <c r="AL1305" s="265"/>
      <c r="AM1305" s="266"/>
      <c r="AN1305" s="267"/>
      <c r="AO1305" s="266"/>
      <c r="AP1305" s="301"/>
      <c r="AQ1305" s="46">
        <f t="shared" si="27"/>
        <v>0</v>
      </c>
    </row>
    <row r="1306" spans="1:43" ht="20.45" customHeight="1">
      <c r="A1306" s="314"/>
      <c r="B1306" s="233">
        <f>'Листы ввода'!B852</f>
        <v>0</v>
      </c>
      <c r="C1306" s="234"/>
      <c r="D1306" s="235">
        <f>'Листы ввода'!C852</f>
        <v>0</v>
      </c>
      <c r="E1306" s="236"/>
      <c r="F1306" s="237"/>
      <c r="G1306" s="235">
        <f>'Листы ввода'!D852</f>
        <v>0</v>
      </c>
      <c r="H1306" s="236"/>
      <c r="I1306" s="237"/>
      <c r="J1306" s="26">
        <f>'Листы ввода'!E852</f>
        <v>0</v>
      </c>
      <c r="K1306" s="27">
        <f>'Листы ввода'!F852</f>
        <v>0</v>
      </c>
      <c r="L1306" s="69">
        <f>ROUNDUP('Листы ввода'!G852*'Общ. данные'!$D$26,0)</f>
        <v>0</v>
      </c>
      <c r="M1306" s="67">
        <f>'Листы ввода'!H852</f>
        <v>0</v>
      </c>
      <c r="N1306" s="28">
        <f>'Листы ввода'!I852</f>
        <v>0</v>
      </c>
      <c r="O1306" s="68">
        <f>'Листы ввода'!J852</f>
        <v>0</v>
      </c>
      <c r="P1306" s="69">
        <f>ROUNDUP('Листы ввода'!K852*'Общ. данные'!$D$26,0)</f>
        <v>0</v>
      </c>
      <c r="Q1306" s="238">
        <f>ROUNDUP('Листы ввода'!L852*'Общ. данные'!$D$26,0)</f>
        <v>0</v>
      </c>
      <c r="R1306" s="239"/>
      <c r="S1306" s="238">
        <f>ROUNDUP('Листы ввода'!M852*'Общ. данные'!$D$26,0)</f>
        <v>0</v>
      </c>
      <c r="T1306" s="240"/>
      <c r="U1306" s="239"/>
      <c r="V1306" s="238">
        <f>ROUNDUP('Листы ввода'!N852*'Общ. данные'!$D$26,0)</f>
        <v>0</v>
      </c>
      <c r="W1306" s="240"/>
      <c r="X1306" s="239"/>
      <c r="Y1306" s="262">
        <f>'Листы ввода'!O852</f>
        <v>0</v>
      </c>
      <c r="Z1306" s="263"/>
      <c r="AA1306" s="26">
        <f>'Листы ввода'!P852</f>
        <v>0</v>
      </c>
      <c r="AB1306" s="68">
        <f>'Листы ввода'!Q852</f>
        <v>0</v>
      </c>
      <c r="AC1306" s="236">
        <f>'Листы ввода'!R852</f>
        <v>0</v>
      </c>
      <c r="AD1306" s="236"/>
      <c r="AE1306" s="233">
        <f>IF('Листы ввода'!T852=1,'Листы на печать'!P1306,AQ1306)</f>
        <v>0</v>
      </c>
      <c r="AF1306" s="264"/>
      <c r="AG1306" s="265"/>
      <c r="AH1306" s="266"/>
      <c r="AI1306" s="26"/>
      <c r="AJ1306" s="27"/>
      <c r="AK1306" s="265"/>
      <c r="AL1306" s="265"/>
      <c r="AM1306" s="266"/>
      <c r="AN1306" s="267"/>
      <c r="AO1306" s="266"/>
      <c r="AP1306" s="301"/>
      <c r="AQ1306" s="46">
        <f t="shared" si="27"/>
        <v>0</v>
      </c>
    </row>
    <row r="1307" spans="1:43" ht="20.45" customHeight="1">
      <c r="A1307" s="314"/>
      <c r="B1307" s="233">
        <f>'Листы ввода'!B853</f>
        <v>0</v>
      </c>
      <c r="C1307" s="234"/>
      <c r="D1307" s="235">
        <f>'Листы ввода'!C853</f>
        <v>0</v>
      </c>
      <c r="E1307" s="236"/>
      <c r="F1307" s="237"/>
      <c r="G1307" s="235">
        <f>'Листы ввода'!D853</f>
        <v>0</v>
      </c>
      <c r="H1307" s="236"/>
      <c r="I1307" s="237"/>
      <c r="J1307" s="26">
        <f>'Листы ввода'!E853</f>
        <v>0</v>
      </c>
      <c r="K1307" s="27">
        <f>'Листы ввода'!F853</f>
        <v>0</v>
      </c>
      <c r="L1307" s="69">
        <f>ROUNDUP('Листы ввода'!G853*'Общ. данные'!$D$26,0)</f>
        <v>0</v>
      </c>
      <c r="M1307" s="67">
        <f>'Листы ввода'!H853</f>
        <v>0</v>
      </c>
      <c r="N1307" s="28">
        <f>'Листы ввода'!I853</f>
        <v>0</v>
      </c>
      <c r="O1307" s="68">
        <f>'Листы ввода'!J853</f>
        <v>0</v>
      </c>
      <c r="P1307" s="69">
        <f>ROUNDUP('Листы ввода'!K853*'Общ. данные'!$D$26,0)</f>
        <v>0</v>
      </c>
      <c r="Q1307" s="238">
        <f>ROUNDUP('Листы ввода'!L853*'Общ. данные'!$D$26,0)</f>
        <v>0</v>
      </c>
      <c r="R1307" s="239"/>
      <c r="S1307" s="238">
        <f>ROUNDUP('Листы ввода'!M853*'Общ. данные'!$D$26,0)</f>
        <v>0</v>
      </c>
      <c r="T1307" s="240"/>
      <c r="U1307" s="239"/>
      <c r="V1307" s="238">
        <f>ROUNDUP('Листы ввода'!N853*'Общ. данные'!$D$26,0)</f>
        <v>0</v>
      </c>
      <c r="W1307" s="240"/>
      <c r="X1307" s="239"/>
      <c r="Y1307" s="262">
        <f>'Листы ввода'!O853</f>
        <v>0</v>
      </c>
      <c r="Z1307" s="263"/>
      <c r="AA1307" s="26">
        <f>'Листы ввода'!P853</f>
        <v>0</v>
      </c>
      <c r="AB1307" s="68">
        <f>'Листы ввода'!Q853</f>
        <v>0</v>
      </c>
      <c r="AC1307" s="236">
        <f>'Листы ввода'!R853</f>
        <v>0</v>
      </c>
      <c r="AD1307" s="236"/>
      <c r="AE1307" s="233">
        <f>IF('Листы ввода'!T853=1,'Листы на печать'!P1307,AQ1307)</f>
        <v>0</v>
      </c>
      <c r="AF1307" s="264"/>
      <c r="AG1307" s="265"/>
      <c r="AH1307" s="266"/>
      <c r="AI1307" s="26"/>
      <c r="AJ1307" s="27"/>
      <c r="AK1307" s="265"/>
      <c r="AL1307" s="265"/>
      <c r="AM1307" s="266"/>
      <c r="AN1307" s="267"/>
      <c r="AO1307" s="266"/>
      <c r="AP1307" s="301"/>
      <c r="AQ1307" s="46">
        <f t="shared" si="27"/>
        <v>0</v>
      </c>
    </row>
    <row r="1308" spans="1:43" ht="20.45" customHeight="1">
      <c r="A1308" s="314"/>
      <c r="B1308" s="233">
        <f>'Листы ввода'!B854</f>
        <v>0</v>
      </c>
      <c r="C1308" s="234"/>
      <c r="D1308" s="235">
        <f>'Листы ввода'!C854</f>
        <v>0</v>
      </c>
      <c r="E1308" s="236"/>
      <c r="F1308" s="237"/>
      <c r="G1308" s="235">
        <f>'Листы ввода'!D854</f>
        <v>0</v>
      </c>
      <c r="H1308" s="236"/>
      <c r="I1308" s="237"/>
      <c r="J1308" s="26">
        <f>'Листы ввода'!E854</f>
        <v>0</v>
      </c>
      <c r="K1308" s="27">
        <f>'Листы ввода'!F854</f>
        <v>0</v>
      </c>
      <c r="L1308" s="69">
        <f>ROUNDUP('Листы ввода'!G854*'Общ. данные'!$D$26,0)</f>
        <v>0</v>
      </c>
      <c r="M1308" s="67">
        <f>'Листы ввода'!H854</f>
        <v>0</v>
      </c>
      <c r="N1308" s="28">
        <f>'Листы ввода'!I854</f>
        <v>0</v>
      </c>
      <c r="O1308" s="68">
        <f>'Листы ввода'!J854</f>
        <v>0</v>
      </c>
      <c r="P1308" s="69">
        <f>ROUNDUP('Листы ввода'!K854*'Общ. данные'!$D$26,0)</f>
        <v>0</v>
      </c>
      <c r="Q1308" s="238">
        <f>ROUNDUP('Листы ввода'!L854*'Общ. данные'!$D$26,0)</f>
        <v>0</v>
      </c>
      <c r="R1308" s="239"/>
      <c r="S1308" s="238">
        <f>ROUNDUP('Листы ввода'!M854*'Общ. данные'!$D$26,0)</f>
        <v>0</v>
      </c>
      <c r="T1308" s="240"/>
      <c r="U1308" s="239"/>
      <c r="V1308" s="238">
        <f>ROUNDUP('Листы ввода'!N854*'Общ. данные'!$D$26,0)</f>
        <v>0</v>
      </c>
      <c r="W1308" s="240"/>
      <c r="X1308" s="239"/>
      <c r="Y1308" s="262">
        <f>'Листы ввода'!O854</f>
        <v>0</v>
      </c>
      <c r="Z1308" s="263"/>
      <c r="AA1308" s="26">
        <f>'Листы ввода'!P854</f>
        <v>0</v>
      </c>
      <c r="AB1308" s="68">
        <f>'Листы ввода'!Q854</f>
        <v>0</v>
      </c>
      <c r="AC1308" s="236">
        <f>'Листы ввода'!R854</f>
        <v>0</v>
      </c>
      <c r="AD1308" s="236"/>
      <c r="AE1308" s="233">
        <f>IF('Листы ввода'!T854=1,'Листы на печать'!P1308,AQ1308)</f>
        <v>0</v>
      </c>
      <c r="AF1308" s="264"/>
      <c r="AG1308" s="265"/>
      <c r="AH1308" s="266"/>
      <c r="AI1308" s="26"/>
      <c r="AJ1308" s="27"/>
      <c r="AK1308" s="265"/>
      <c r="AL1308" s="265"/>
      <c r="AM1308" s="266"/>
      <c r="AN1308" s="267"/>
      <c r="AO1308" s="266"/>
      <c r="AP1308" s="301"/>
      <c r="AQ1308" s="46">
        <f t="shared" si="27"/>
        <v>0</v>
      </c>
    </row>
    <row r="1309" spans="1:43" ht="20.45" customHeight="1">
      <c r="A1309" s="314"/>
      <c r="B1309" s="233">
        <f>'Листы ввода'!B855</f>
        <v>0</v>
      </c>
      <c r="C1309" s="234"/>
      <c r="D1309" s="235">
        <f>'Листы ввода'!C855</f>
        <v>0</v>
      </c>
      <c r="E1309" s="236"/>
      <c r="F1309" s="237"/>
      <c r="G1309" s="235">
        <f>'Листы ввода'!D855</f>
        <v>0</v>
      </c>
      <c r="H1309" s="236"/>
      <c r="I1309" s="237"/>
      <c r="J1309" s="26">
        <f>'Листы ввода'!E855</f>
        <v>0</v>
      </c>
      <c r="K1309" s="27">
        <f>'Листы ввода'!F855</f>
        <v>0</v>
      </c>
      <c r="L1309" s="69">
        <f>ROUNDUP('Листы ввода'!G855*'Общ. данные'!$D$26,0)</f>
        <v>0</v>
      </c>
      <c r="M1309" s="67">
        <f>'Листы ввода'!H855</f>
        <v>0</v>
      </c>
      <c r="N1309" s="28">
        <f>'Листы ввода'!I855</f>
        <v>0</v>
      </c>
      <c r="O1309" s="68">
        <f>'Листы ввода'!J855</f>
        <v>0</v>
      </c>
      <c r="P1309" s="69">
        <f>ROUNDUP('Листы ввода'!K855*'Общ. данные'!$D$26,0)</f>
        <v>0</v>
      </c>
      <c r="Q1309" s="238">
        <f>ROUNDUP('Листы ввода'!L855*'Общ. данные'!$D$26,0)</f>
        <v>0</v>
      </c>
      <c r="R1309" s="239"/>
      <c r="S1309" s="238">
        <f>ROUNDUP('Листы ввода'!M855*'Общ. данные'!$D$26,0)</f>
        <v>0</v>
      </c>
      <c r="T1309" s="240"/>
      <c r="U1309" s="239"/>
      <c r="V1309" s="238">
        <f>ROUNDUP('Листы ввода'!N855*'Общ. данные'!$D$26,0)</f>
        <v>0</v>
      </c>
      <c r="W1309" s="240"/>
      <c r="X1309" s="239"/>
      <c r="Y1309" s="262">
        <f>'Листы ввода'!O855</f>
        <v>0</v>
      </c>
      <c r="Z1309" s="263"/>
      <c r="AA1309" s="26">
        <f>'Листы ввода'!P855</f>
        <v>0</v>
      </c>
      <c r="AB1309" s="68">
        <f>'Листы ввода'!Q855</f>
        <v>0</v>
      </c>
      <c r="AC1309" s="236">
        <f>'Листы ввода'!R855</f>
        <v>0</v>
      </c>
      <c r="AD1309" s="236"/>
      <c r="AE1309" s="233">
        <f>IF('Листы ввода'!T855=1,'Листы на печать'!P1309,AQ1309)</f>
        <v>0</v>
      </c>
      <c r="AF1309" s="264"/>
      <c r="AG1309" s="265"/>
      <c r="AH1309" s="266"/>
      <c r="AI1309" s="26"/>
      <c r="AJ1309" s="27"/>
      <c r="AK1309" s="265"/>
      <c r="AL1309" s="265"/>
      <c r="AM1309" s="266"/>
      <c r="AN1309" s="267"/>
      <c r="AO1309" s="266"/>
      <c r="AP1309" s="301"/>
      <c r="AQ1309" s="46">
        <f t="shared" si="27"/>
        <v>0</v>
      </c>
    </row>
    <row r="1310" spans="1:43" ht="20.45" customHeight="1">
      <c r="A1310" s="314"/>
      <c r="B1310" s="233">
        <f>'Листы ввода'!B856</f>
        <v>0</v>
      </c>
      <c r="C1310" s="234"/>
      <c r="D1310" s="235">
        <f>'Листы ввода'!C856</f>
        <v>0</v>
      </c>
      <c r="E1310" s="236"/>
      <c r="F1310" s="237"/>
      <c r="G1310" s="235">
        <f>'Листы ввода'!D856</f>
        <v>0</v>
      </c>
      <c r="H1310" s="236"/>
      <c r="I1310" s="237"/>
      <c r="J1310" s="26">
        <f>'Листы ввода'!E856</f>
        <v>0</v>
      </c>
      <c r="K1310" s="27">
        <f>'Листы ввода'!F856</f>
        <v>0</v>
      </c>
      <c r="L1310" s="69">
        <f>ROUNDUP('Листы ввода'!G856*'Общ. данные'!$D$26,0)</f>
        <v>0</v>
      </c>
      <c r="M1310" s="67">
        <f>'Листы ввода'!H856</f>
        <v>0</v>
      </c>
      <c r="N1310" s="28">
        <f>'Листы ввода'!I856</f>
        <v>0</v>
      </c>
      <c r="O1310" s="68">
        <f>'Листы ввода'!J856</f>
        <v>0</v>
      </c>
      <c r="P1310" s="69">
        <f>ROUNDUP('Листы ввода'!K856*'Общ. данные'!$D$26,0)</f>
        <v>0</v>
      </c>
      <c r="Q1310" s="238">
        <f>ROUNDUP('Листы ввода'!L856*'Общ. данные'!$D$26,0)</f>
        <v>0</v>
      </c>
      <c r="R1310" s="239"/>
      <c r="S1310" s="238">
        <f>ROUNDUP('Листы ввода'!M856*'Общ. данные'!$D$26,0)</f>
        <v>0</v>
      </c>
      <c r="T1310" s="240"/>
      <c r="U1310" s="239"/>
      <c r="V1310" s="238">
        <f>ROUNDUP('Листы ввода'!N856*'Общ. данные'!$D$26,0)</f>
        <v>0</v>
      </c>
      <c r="W1310" s="240"/>
      <c r="X1310" s="239"/>
      <c r="Y1310" s="262">
        <f>'Листы ввода'!O856</f>
        <v>0</v>
      </c>
      <c r="Z1310" s="263"/>
      <c r="AA1310" s="26">
        <f>'Листы ввода'!P856</f>
        <v>0</v>
      </c>
      <c r="AB1310" s="68">
        <f>'Листы ввода'!Q856</f>
        <v>0</v>
      </c>
      <c r="AC1310" s="236">
        <f>'Листы ввода'!R856</f>
        <v>0</v>
      </c>
      <c r="AD1310" s="236"/>
      <c r="AE1310" s="233">
        <f>IF('Листы ввода'!T856=1,'Листы на печать'!P1310,AQ1310)</f>
        <v>0</v>
      </c>
      <c r="AF1310" s="264"/>
      <c r="AG1310" s="265"/>
      <c r="AH1310" s="266"/>
      <c r="AI1310" s="26"/>
      <c r="AJ1310" s="27"/>
      <c r="AK1310" s="265"/>
      <c r="AL1310" s="265"/>
      <c r="AM1310" s="266"/>
      <c r="AN1310" s="267"/>
      <c r="AO1310" s="266"/>
      <c r="AP1310" s="301"/>
      <c r="AQ1310" s="46">
        <f t="shared" si="27"/>
        <v>0</v>
      </c>
    </row>
    <row r="1311" spans="1:43" ht="20.45" customHeight="1">
      <c r="A1311" s="314"/>
      <c r="B1311" s="233">
        <f>'Листы ввода'!B857</f>
        <v>0</v>
      </c>
      <c r="C1311" s="234"/>
      <c r="D1311" s="235">
        <f>'Листы ввода'!C857</f>
        <v>0</v>
      </c>
      <c r="E1311" s="236"/>
      <c r="F1311" s="237"/>
      <c r="G1311" s="235">
        <f>'Листы ввода'!D857</f>
        <v>0</v>
      </c>
      <c r="H1311" s="236"/>
      <c r="I1311" s="237"/>
      <c r="J1311" s="26">
        <f>'Листы ввода'!E857</f>
        <v>0</v>
      </c>
      <c r="K1311" s="27">
        <f>'Листы ввода'!F857</f>
        <v>0</v>
      </c>
      <c r="L1311" s="69">
        <f>ROUNDUP('Листы ввода'!G857*'Общ. данные'!$D$26,0)</f>
        <v>0</v>
      </c>
      <c r="M1311" s="67">
        <f>'Листы ввода'!H857</f>
        <v>0</v>
      </c>
      <c r="N1311" s="28">
        <f>'Листы ввода'!I857</f>
        <v>0</v>
      </c>
      <c r="O1311" s="68">
        <f>'Листы ввода'!J857</f>
        <v>0</v>
      </c>
      <c r="P1311" s="69">
        <f>ROUNDUP('Листы ввода'!K857*'Общ. данные'!$D$26,0)</f>
        <v>0</v>
      </c>
      <c r="Q1311" s="238">
        <f>ROUNDUP('Листы ввода'!L857*'Общ. данные'!$D$26,0)</f>
        <v>0</v>
      </c>
      <c r="R1311" s="239"/>
      <c r="S1311" s="238">
        <f>ROUNDUP('Листы ввода'!M857*'Общ. данные'!$D$26,0)</f>
        <v>0</v>
      </c>
      <c r="T1311" s="240"/>
      <c r="U1311" s="239"/>
      <c r="V1311" s="238">
        <f>ROUNDUP('Листы ввода'!N857*'Общ. данные'!$D$26,0)</f>
        <v>0</v>
      </c>
      <c r="W1311" s="240"/>
      <c r="X1311" s="239"/>
      <c r="Y1311" s="262">
        <f>'Листы ввода'!O857</f>
        <v>0</v>
      </c>
      <c r="Z1311" s="263"/>
      <c r="AA1311" s="26">
        <f>'Листы ввода'!P857</f>
        <v>0</v>
      </c>
      <c r="AB1311" s="68">
        <f>'Листы ввода'!Q857</f>
        <v>0</v>
      </c>
      <c r="AC1311" s="236">
        <f>'Листы ввода'!R857</f>
        <v>0</v>
      </c>
      <c r="AD1311" s="236"/>
      <c r="AE1311" s="233">
        <f>IF('Листы ввода'!T857=1,'Листы на печать'!P1311,AQ1311)</f>
        <v>0</v>
      </c>
      <c r="AF1311" s="264"/>
      <c r="AG1311" s="265"/>
      <c r="AH1311" s="266"/>
      <c r="AI1311" s="26"/>
      <c r="AJ1311" s="27"/>
      <c r="AK1311" s="265"/>
      <c r="AL1311" s="265"/>
      <c r="AM1311" s="266"/>
      <c r="AN1311" s="267"/>
      <c r="AO1311" s="266"/>
      <c r="AP1311" s="301"/>
      <c r="AQ1311" s="46">
        <f t="shared" si="27"/>
        <v>0</v>
      </c>
    </row>
    <row r="1312" spans="1:43" ht="20.45" customHeight="1">
      <c r="A1312" s="314"/>
      <c r="B1312" s="233">
        <f>'Листы ввода'!B858</f>
        <v>0</v>
      </c>
      <c r="C1312" s="234"/>
      <c r="D1312" s="235">
        <f>'Листы ввода'!C858</f>
        <v>0</v>
      </c>
      <c r="E1312" s="236"/>
      <c r="F1312" s="237"/>
      <c r="G1312" s="235">
        <f>'Листы ввода'!D858</f>
        <v>0</v>
      </c>
      <c r="H1312" s="236"/>
      <c r="I1312" s="237"/>
      <c r="J1312" s="26">
        <f>'Листы ввода'!E858</f>
        <v>0</v>
      </c>
      <c r="K1312" s="27">
        <f>'Листы ввода'!F858</f>
        <v>0</v>
      </c>
      <c r="L1312" s="69">
        <f>ROUNDUP('Листы ввода'!G858*'Общ. данные'!$D$26,0)</f>
        <v>0</v>
      </c>
      <c r="M1312" s="67">
        <f>'Листы ввода'!H858</f>
        <v>0</v>
      </c>
      <c r="N1312" s="28">
        <f>'Листы ввода'!I858</f>
        <v>0</v>
      </c>
      <c r="O1312" s="68">
        <f>'Листы ввода'!J858</f>
        <v>0</v>
      </c>
      <c r="P1312" s="69">
        <f>ROUNDUP('Листы ввода'!K858*'Общ. данные'!$D$26,0)</f>
        <v>0</v>
      </c>
      <c r="Q1312" s="238">
        <f>ROUNDUP('Листы ввода'!L858*'Общ. данные'!$D$26,0)</f>
        <v>0</v>
      </c>
      <c r="R1312" s="239"/>
      <c r="S1312" s="238">
        <f>ROUNDUP('Листы ввода'!M858*'Общ. данные'!$D$26,0)</f>
        <v>0</v>
      </c>
      <c r="T1312" s="240"/>
      <c r="U1312" s="239"/>
      <c r="V1312" s="238">
        <f>ROUNDUP('Листы ввода'!N858*'Общ. данные'!$D$26,0)</f>
        <v>0</v>
      </c>
      <c r="W1312" s="240"/>
      <c r="X1312" s="239"/>
      <c r="Y1312" s="262">
        <f>'Листы ввода'!O858</f>
        <v>0</v>
      </c>
      <c r="Z1312" s="263"/>
      <c r="AA1312" s="26">
        <f>'Листы ввода'!P858</f>
        <v>0</v>
      </c>
      <c r="AB1312" s="68">
        <f>'Листы ввода'!Q858</f>
        <v>0</v>
      </c>
      <c r="AC1312" s="236">
        <f>'Листы ввода'!R858</f>
        <v>0</v>
      </c>
      <c r="AD1312" s="236"/>
      <c r="AE1312" s="233">
        <f>IF('Листы ввода'!T858=1,'Листы на печать'!P1312,AQ1312)</f>
        <v>0</v>
      </c>
      <c r="AF1312" s="264"/>
      <c r="AG1312" s="265"/>
      <c r="AH1312" s="266"/>
      <c r="AI1312" s="26"/>
      <c r="AJ1312" s="27"/>
      <c r="AK1312" s="265"/>
      <c r="AL1312" s="265"/>
      <c r="AM1312" s="266"/>
      <c r="AN1312" s="267"/>
      <c r="AO1312" s="266"/>
      <c r="AP1312" s="301"/>
      <c r="AQ1312" s="46">
        <f t="shared" si="27"/>
        <v>0</v>
      </c>
    </row>
    <row r="1313" spans="1:43" ht="20.45" customHeight="1">
      <c r="A1313" s="314"/>
      <c r="B1313" s="233">
        <f>'Листы ввода'!B859</f>
        <v>0</v>
      </c>
      <c r="C1313" s="234"/>
      <c r="D1313" s="235">
        <f>'Листы ввода'!C859</f>
        <v>0</v>
      </c>
      <c r="E1313" s="236"/>
      <c r="F1313" s="237"/>
      <c r="G1313" s="235">
        <f>'Листы ввода'!D859</f>
        <v>0</v>
      </c>
      <c r="H1313" s="236"/>
      <c r="I1313" s="237"/>
      <c r="J1313" s="26">
        <f>'Листы ввода'!E859</f>
        <v>0</v>
      </c>
      <c r="K1313" s="27">
        <f>'Листы ввода'!F859</f>
        <v>0</v>
      </c>
      <c r="L1313" s="69">
        <f>ROUNDUP('Листы ввода'!G859*'Общ. данные'!$D$26,0)</f>
        <v>0</v>
      </c>
      <c r="M1313" s="67">
        <f>'Листы ввода'!H859</f>
        <v>0</v>
      </c>
      <c r="N1313" s="28">
        <f>'Листы ввода'!I859</f>
        <v>0</v>
      </c>
      <c r="O1313" s="68">
        <f>'Листы ввода'!J859</f>
        <v>0</v>
      </c>
      <c r="P1313" s="69">
        <f>ROUNDUP('Листы ввода'!K859*'Общ. данные'!$D$26,0)</f>
        <v>0</v>
      </c>
      <c r="Q1313" s="238">
        <f>ROUNDUP('Листы ввода'!L859*'Общ. данные'!$D$26,0)</f>
        <v>0</v>
      </c>
      <c r="R1313" s="239"/>
      <c r="S1313" s="238">
        <f>ROUNDUP('Листы ввода'!M859*'Общ. данные'!$D$26,0)</f>
        <v>0</v>
      </c>
      <c r="T1313" s="240"/>
      <c r="U1313" s="239"/>
      <c r="V1313" s="238">
        <f>ROUNDUP('Листы ввода'!N859*'Общ. данные'!$D$26,0)</f>
        <v>0</v>
      </c>
      <c r="W1313" s="240"/>
      <c r="X1313" s="239"/>
      <c r="Y1313" s="262">
        <f>'Листы ввода'!O859</f>
        <v>0</v>
      </c>
      <c r="Z1313" s="263"/>
      <c r="AA1313" s="26">
        <f>'Листы ввода'!P859</f>
        <v>0</v>
      </c>
      <c r="AB1313" s="68">
        <f>'Листы ввода'!Q859</f>
        <v>0</v>
      </c>
      <c r="AC1313" s="236">
        <f>'Листы ввода'!R859</f>
        <v>0</v>
      </c>
      <c r="AD1313" s="236"/>
      <c r="AE1313" s="233">
        <f>IF('Листы ввода'!T859=1,'Листы на печать'!P1313,AQ1313)</f>
        <v>0</v>
      </c>
      <c r="AF1313" s="264"/>
      <c r="AG1313" s="265"/>
      <c r="AH1313" s="266"/>
      <c r="AI1313" s="26"/>
      <c r="AJ1313" s="27"/>
      <c r="AK1313" s="265"/>
      <c r="AL1313" s="265"/>
      <c r="AM1313" s="266"/>
      <c r="AN1313" s="267"/>
      <c r="AO1313" s="266"/>
      <c r="AP1313" s="301"/>
      <c r="AQ1313" s="46">
        <f t="shared" si="27"/>
        <v>0</v>
      </c>
    </row>
    <row r="1314" spans="1:43" ht="20.45" customHeight="1">
      <c r="A1314" s="314"/>
      <c r="B1314" s="233">
        <f>'Листы ввода'!B860</f>
        <v>0</v>
      </c>
      <c r="C1314" s="234"/>
      <c r="D1314" s="235">
        <f>'Листы ввода'!C860</f>
        <v>0</v>
      </c>
      <c r="E1314" s="236"/>
      <c r="F1314" s="237"/>
      <c r="G1314" s="235">
        <f>'Листы ввода'!D860</f>
        <v>0</v>
      </c>
      <c r="H1314" s="236"/>
      <c r="I1314" s="237"/>
      <c r="J1314" s="26">
        <f>'Листы ввода'!E860</f>
        <v>0</v>
      </c>
      <c r="K1314" s="27">
        <f>'Листы ввода'!F860</f>
        <v>0</v>
      </c>
      <c r="L1314" s="69">
        <f>ROUNDUP('Листы ввода'!G860*'Общ. данные'!$D$26,0)</f>
        <v>0</v>
      </c>
      <c r="M1314" s="67">
        <f>'Листы ввода'!H860</f>
        <v>0</v>
      </c>
      <c r="N1314" s="28">
        <f>'Листы ввода'!I860</f>
        <v>0</v>
      </c>
      <c r="O1314" s="68">
        <f>'Листы ввода'!J860</f>
        <v>0</v>
      </c>
      <c r="P1314" s="69">
        <f>ROUNDUP('Листы ввода'!K860*'Общ. данные'!$D$26,0)</f>
        <v>0</v>
      </c>
      <c r="Q1314" s="238">
        <f>ROUNDUP('Листы ввода'!L860*'Общ. данные'!$D$26,0)</f>
        <v>0</v>
      </c>
      <c r="R1314" s="239"/>
      <c r="S1314" s="238">
        <f>ROUNDUP('Листы ввода'!M860*'Общ. данные'!$D$26,0)</f>
        <v>0</v>
      </c>
      <c r="T1314" s="240"/>
      <c r="U1314" s="239"/>
      <c r="V1314" s="238">
        <f>ROUNDUP('Листы ввода'!N860*'Общ. данные'!$D$26,0)</f>
        <v>0</v>
      </c>
      <c r="W1314" s="240"/>
      <c r="X1314" s="239"/>
      <c r="Y1314" s="262">
        <f>'Листы ввода'!O860</f>
        <v>0</v>
      </c>
      <c r="Z1314" s="263"/>
      <c r="AA1314" s="26">
        <f>'Листы ввода'!P860</f>
        <v>0</v>
      </c>
      <c r="AB1314" s="68">
        <f>'Листы ввода'!Q860</f>
        <v>0</v>
      </c>
      <c r="AC1314" s="236">
        <f>'Листы ввода'!R860</f>
        <v>0</v>
      </c>
      <c r="AD1314" s="236"/>
      <c r="AE1314" s="233">
        <f>IF('Листы ввода'!T860=1,'Листы на печать'!P1314,AQ1314)</f>
        <v>0</v>
      </c>
      <c r="AF1314" s="264"/>
      <c r="AG1314" s="265"/>
      <c r="AH1314" s="266"/>
      <c r="AI1314" s="26"/>
      <c r="AJ1314" s="27"/>
      <c r="AK1314" s="265"/>
      <c r="AL1314" s="265"/>
      <c r="AM1314" s="266"/>
      <c r="AN1314" s="267"/>
      <c r="AO1314" s="266"/>
      <c r="AP1314" s="301"/>
      <c r="AQ1314" s="46">
        <f t="shared" si="27"/>
        <v>0</v>
      </c>
    </row>
    <row r="1315" spans="1:43" ht="20.45" customHeight="1">
      <c r="A1315" s="314"/>
      <c r="B1315" s="233">
        <f>'Листы ввода'!B861</f>
        <v>0</v>
      </c>
      <c r="C1315" s="234"/>
      <c r="D1315" s="235">
        <f>'Листы ввода'!C861</f>
        <v>0</v>
      </c>
      <c r="E1315" s="236"/>
      <c r="F1315" s="237"/>
      <c r="G1315" s="235">
        <f>'Листы ввода'!D861</f>
        <v>0</v>
      </c>
      <c r="H1315" s="236"/>
      <c r="I1315" s="237"/>
      <c r="J1315" s="26">
        <f>'Листы ввода'!E861</f>
        <v>0</v>
      </c>
      <c r="K1315" s="27">
        <f>'Листы ввода'!F861</f>
        <v>0</v>
      </c>
      <c r="L1315" s="69">
        <f>ROUNDUP('Листы ввода'!G861*'Общ. данные'!$D$26,0)</f>
        <v>0</v>
      </c>
      <c r="M1315" s="67">
        <f>'Листы ввода'!H861</f>
        <v>0</v>
      </c>
      <c r="N1315" s="28">
        <f>'Листы ввода'!I861</f>
        <v>0</v>
      </c>
      <c r="O1315" s="68">
        <f>'Листы ввода'!J861</f>
        <v>0</v>
      </c>
      <c r="P1315" s="69">
        <f>ROUNDUP('Листы ввода'!K861*'Общ. данные'!$D$26,0)</f>
        <v>0</v>
      </c>
      <c r="Q1315" s="238">
        <f>ROUNDUP('Листы ввода'!L861*'Общ. данные'!$D$26,0)</f>
        <v>0</v>
      </c>
      <c r="R1315" s="239"/>
      <c r="S1315" s="238">
        <f>ROUNDUP('Листы ввода'!M861*'Общ. данные'!$D$26,0)</f>
        <v>0</v>
      </c>
      <c r="T1315" s="240"/>
      <c r="U1315" s="239"/>
      <c r="V1315" s="238">
        <f>ROUNDUP('Листы ввода'!N861*'Общ. данные'!$D$26,0)</f>
        <v>0</v>
      </c>
      <c r="W1315" s="240"/>
      <c r="X1315" s="239"/>
      <c r="Y1315" s="262">
        <f>'Листы ввода'!O861</f>
        <v>0</v>
      </c>
      <c r="Z1315" s="263"/>
      <c r="AA1315" s="26">
        <f>'Листы ввода'!P861</f>
        <v>0</v>
      </c>
      <c r="AB1315" s="68">
        <f>'Листы ввода'!Q861</f>
        <v>0</v>
      </c>
      <c r="AC1315" s="236">
        <f>'Листы ввода'!R861</f>
        <v>0</v>
      </c>
      <c r="AD1315" s="236"/>
      <c r="AE1315" s="233">
        <f>IF('Листы ввода'!T861=1,'Листы на печать'!P1315,AQ1315)</f>
        <v>0</v>
      </c>
      <c r="AF1315" s="264"/>
      <c r="AG1315" s="265"/>
      <c r="AH1315" s="266"/>
      <c r="AI1315" s="26"/>
      <c r="AJ1315" s="27"/>
      <c r="AK1315" s="265"/>
      <c r="AL1315" s="265"/>
      <c r="AM1315" s="266"/>
      <c r="AN1315" s="267"/>
      <c r="AO1315" s="266"/>
      <c r="AP1315" s="301"/>
      <c r="AQ1315" s="46">
        <f t="shared" si="27"/>
        <v>0</v>
      </c>
    </row>
    <row r="1316" spans="1:43" ht="20.45" customHeight="1">
      <c r="A1316" s="314"/>
      <c r="B1316" s="233">
        <f>'Листы ввода'!B862</f>
        <v>0</v>
      </c>
      <c r="C1316" s="234"/>
      <c r="D1316" s="235">
        <f>'Листы ввода'!C862</f>
        <v>0</v>
      </c>
      <c r="E1316" s="236"/>
      <c r="F1316" s="237"/>
      <c r="G1316" s="235">
        <f>'Листы ввода'!D862</f>
        <v>0</v>
      </c>
      <c r="H1316" s="236"/>
      <c r="I1316" s="237"/>
      <c r="J1316" s="26">
        <f>'Листы ввода'!E862</f>
        <v>0</v>
      </c>
      <c r="K1316" s="27">
        <f>'Листы ввода'!F862</f>
        <v>0</v>
      </c>
      <c r="L1316" s="69">
        <f>ROUNDUP('Листы ввода'!G862*'Общ. данные'!$D$26,0)</f>
        <v>0</v>
      </c>
      <c r="M1316" s="67">
        <f>'Листы ввода'!H862</f>
        <v>0</v>
      </c>
      <c r="N1316" s="28">
        <f>'Листы ввода'!I862</f>
        <v>0</v>
      </c>
      <c r="O1316" s="68">
        <f>'Листы ввода'!J862</f>
        <v>0</v>
      </c>
      <c r="P1316" s="69">
        <f>ROUNDUP('Листы ввода'!K862*'Общ. данные'!$D$26,0)</f>
        <v>0</v>
      </c>
      <c r="Q1316" s="238">
        <f>ROUNDUP('Листы ввода'!L862*'Общ. данные'!$D$26,0)</f>
        <v>0</v>
      </c>
      <c r="R1316" s="239"/>
      <c r="S1316" s="238">
        <f>ROUNDUP('Листы ввода'!M862*'Общ. данные'!$D$26,0)</f>
        <v>0</v>
      </c>
      <c r="T1316" s="240"/>
      <c r="U1316" s="239"/>
      <c r="V1316" s="238">
        <f>ROUNDUP('Листы ввода'!N862*'Общ. данные'!$D$26,0)</f>
        <v>0</v>
      </c>
      <c r="W1316" s="240"/>
      <c r="X1316" s="239"/>
      <c r="Y1316" s="262">
        <f>'Листы ввода'!O862</f>
        <v>0</v>
      </c>
      <c r="Z1316" s="263"/>
      <c r="AA1316" s="26">
        <f>'Листы ввода'!P862</f>
        <v>0</v>
      </c>
      <c r="AB1316" s="68">
        <f>'Листы ввода'!Q862</f>
        <v>0</v>
      </c>
      <c r="AC1316" s="236">
        <f>'Листы ввода'!R862</f>
        <v>0</v>
      </c>
      <c r="AD1316" s="236"/>
      <c r="AE1316" s="233">
        <f>IF('Листы ввода'!T862=1,'Листы на печать'!P1316,AQ1316)</f>
        <v>0</v>
      </c>
      <c r="AF1316" s="264"/>
      <c r="AG1316" s="265"/>
      <c r="AH1316" s="266"/>
      <c r="AI1316" s="26"/>
      <c r="AJ1316" s="27"/>
      <c r="AK1316" s="265"/>
      <c r="AL1316" s="265"/>
      <c r="AM1316" s="266"/>
      <c r="AN1316" s="267"/>
      <c r="AO1316" s="266"/>
      <c r="AP1316" s="301"/>
      <c r="AQ1316" s="46">
        <f t="shared" si="27"/>
        <v>0</v>
      </c>
    </row>
    <row r="1317" spans="1:43" ht="20.45" customHeight="1">
      <c r="A1317" s="314"/>
      <c r="B1317" s="233">
        <f>'Листы ввода'!B863</f>
        <v>0</v>
      </c>
      <c r="C1317" s="234"/>
      <c r="D1317" s="235">
        <f>'Листы ввода'!C863</f>
        <v>0</v>
      </c>
      <c r="E1317" s="236"/>
      <c r="F1317" s="237"/>
      <c r="G1317" s="235">
        <f>'Листы ввода'!D863</f>
        <v>0</v>
      </c>
      <c r="H1317" s="236"/>
      <c r="I1317" s="237"/>
      <c r="J1317" s="26">
        <f>'Листы ввода'!E863</f>
        <v>0</v>
      </c>
      <c r="K1317" s="27">
        <f>'Листы ввода'!F863</f>
        <v>0</v>
      </c>
      <c r="L1317" s="69">
        <f>ROUNDUP('Листы ввода'!G863*'Общ. данные'!$D$26,0)</f>
        <v>0</v>
      </c>
      <c r="M1317" s="67">
        <f>'Листы ввода'!H863</f>
        <v>0</v>
      </c>
      <c r="N1317" s="28">
        <f>'Листы ввода'!I863</f>
        <v>0</v>
      </c>
      <c r="O1317" s="68">
        <f>'Листы ввода'!J863</f>
        <v>0</v>
      </c>
      <c r="P1317" s="69">
        <f>ROUNDUP('Листы ввода'!K863*'Общ. данные'!$D$26,0)</f>
        <v>0</v>
      </c>
      <c r="Q1317" s="238">
        <f>ROUNDUP('Листы ввода'!L863*'Общ. данные'!$D$26,0)</f>
        <v>0</v>
      </c>
      <c r="R1317" s="239"/>
      <c r="S1317" s="238">
        <f>ROUNDUP('Листы ввода'!M863*'Общ. данные'!$D$26,0)</f>
        <v>0</v>
      </c>
      <c r="T1317" s="240"/>
      <c r="U1317" s="239"/>
      <c r="V1317" s="238">
        <f>ROUNDUP('Листы ввода'!N863*'Общ. данные'!$D$26,0)</f>
        <v>0</v>
      </c>
      <c r="W1317" s="240"/>
      <c r="X1317" s="239"/>
      <c r="Y1317" s="262">
        <f>'Листы ввода'!O863</f>
        <v>0</v>
      </c>
      <c r="Z1317" s="263"/>
      <c r="AA1317" s="26">
        <f>'Листы ввода'!P863</f>
        <v>0</v>
      </c>
      <c r="AB1317" s="68">
        <f>'Листы ввода'!Q863</f>
        <v>0</v>
      </c>
      <c r="AC1317" s="236">
        <f>'Листы ввода'!R863</f>
        <v>0</v>
      </c>
      <c r="AD1317" s="236"/>
      <c r="AE1317" s="233">
        <f>IF('Листы ввода'!T863=1,'Листы на печать'!P1317,AQ1317)</f>
        <v>0</v>
      </c>
      <c r="AF1317" s="264"/>
      <c r="AG1317" s="265"/>
      <c r="AH1317" s="266"/>
      <c r="AI1317" s="26"/>
      <c r="AJ1317" s="27"/>
      <c r="AK1317" s="265"/>
      <c r="AL1317" s="265"/>
      <c r="AM1317" s="266"/>
      <c r="AN1317" s="267"/>
      <c r="AO1317" s="266"/>
      <c r="AP1317" s="301"/>
      <c r="AQ1317" s="46">
        <f t="shared" si="27"/>
        <v>0</v>
      </c>
    </row>
    <row r="1318" spans="1:43" ht="20.45" customHeight="1">
      <c r="A1318" s="314"/>
      <c r="B1318" s="233">
        <f>'Листы ввода'!B864</f>
        <v>0</v>
      </c>
      <c r="C1318" s="234"/>
      <c r="D1318" s="235">
        <f>'Листы ввода'!C864</f>
        <v>0</v>
      </c>
      <c r="E1318" s="236"/>
      <c r="F1318" s="237"/>
      <c r="G1318" s="235">
        <f>'Листы ввода'!D864</f>
        <v>0</v>
      </c>
      <c r="H1318" s="236"/>
      <c r="I1318" s="237"/>
      <c r="J1318" s="26">
        <f>'Листы ввода'!E864</f>
        <v>0</v>
      </c>
      <c r="K1318" s="27">
        <f>'Листы ввода'!F864</f>
        <v>0</v>
      </c>
      <c r="L1318" s="69">
        <f>ROUNDUP('Листы ввода'!G864*'Общ. данные'!$D$26,0)</f>
        <v>0</v>
      </c>
      <c r="M1318" s="67">
        <f>'Листы ввода'!H864</f>
        <v>0</v>
      </c>
      <c r="N1318" s="28">
        <f>'Листы ввода'!I864</f>
        <v>0</v>
      </c>
      <c r="O1318" s="68">
        <f>'Листы ввода'!J864</f>
        <v>0</v>
      </c>
      <c r="P1318" s="69">
        <f>ROUNDUP('Листы ввода'!K864*'Общ. данные'!$D$26,0)</f>
        <v>0</v>
      </c>
      <c r="Q1318" s="238">
        <f>ROUNDUP('Листы ввода'!L864*'Общ. данные'!$D$26,0)</f>
        <v>0</v>
      </c>
      <c r="R1318" s="239"/>
      <c r="S1318" s="238">
        <f>ROUNDUP('Листы ввода'!M864*'Общ. данные'!$D$26,0)</f>
        <v>0</v>
      </c>
      <c r="T1318" s="240"/>
      <c r="U1318" s="239"/>
      <c r="V1318" s="238">
        <f>ROUNDUP('Листы ввода'!N864*'Общ. данные'!$D$26,0)</f>
        <v>0</v>
      </c>
      <c r="W1318" s="240"/>
      <c r="X1318" s="239"/>
      <c r="Y1318" s="262">
        <f>'Листы ввода'!O864</f>
        <v>0</v>
      </c>
      <c r="Z1318" s="263"/>
      <c r="AA1318" s="26">
        <f>'Листы ввода'!P864</f>
        <v>0</v>
      </c>
      <c r="AB1318" s="68">
        <f>'Листы ввода'!Q864</f>
        <v>0</v>
      </c>
      <c r="AC1318" s="236">
        <f>'Листы ввода'!R864</f>
        <v>0</v>
      </c>
      <c r="AD1318" s="236"/>
      <c r="AE1318" s="233">
        <f>IF('Листы ввода'!T864=1,'Листы на печать'!P1318,AQ1318)</f>
        <v>0</v>
      </c>
      <c r="AF1318" s="264"/>
      <c r="AG1318" s="265"/>
      <c r="AH1318" s="266"/>
      <c r="AI1318" s="26"/>
      <c r="AJ1318" s="27"/>
      <c r="AK1318" s="265"/>
      <c r="AL1318" s="265"/>
      <c r="AM1318" s="266"/>
      <c r="AN1318" s="267"/>
      <c r="AO1318" s="266"/>
      <c r="AP1318" s="301"/>
      <c r="AQ1318" s="46">
        <f t="shared" si="27"/>
        <v>0</v>
      </c>
    </row>
    <row r="1319" spans="1:43" ht="20.45" customHeight="1">
      <c r="A1319" s="314"/>
      <c r="B1319" s="233">
        <f>'Листы ввода'!B865</f>
        <v>0</v>
      </c>
      <c r="C1319" s="234"/>
      <c r="D1319" s="235">
        <f>'Листы ввода'!C865</f>
        <v>0</v>
      </c>
      <c r="E1319" s="236"/>
      <c r="F1319" s="237"/>
      <c r="G1319" s="235">
        <f>'Листы ввода'!D865</f>
        <v>0</v>
      </c>
      <c r="H1319" s="236"/>
      <c r="I1319" s="237"/>
      <c r="J1319" s="26">
        <f>'Листы ввода'!E865</f>
        <v>0</v>
      </c>
      <c r="K1319" s="27">
        <f>'Листы ввода'!F865</f>
        <v>0</v>
      </c>
      <c r="L1319" s="69">
        <f>ROUNDUP('Листы ввода'!G865*'Общ. данные'!$D$26,0)</f>
        <v>0</v>
      </c>
      <c r="M1319" s="67">
        <f>'Листы ввода'!H865</f>
        <v>0</v>
      </c>
      <c r="N1319" s="28">
        <f>'Листы ввода'!I865</f>
        <v>0</v>
      </c>
      <c r="O1319" s="68">
        <f>'Листы ввода'!J865</f>
        <v>0</v>
      </c>
      <c r="P1319" s="69">
        <f>ROUNDUP('Листы ввода'!K865*'Общ. данные'!$D$26,0)</f>
        <v>0</v>
      </c>
      <c r="Q1319" s="238">
        <f>ROUNDUP('Листы ввода'!L865*'Общ. данные'!$D$26,0)</f>
        <v>0</v>
      </c>
      <c r="R1319" s="239"/>
      <c r="S1319" s="238">
        <f>ROUNDUP('Листы ввода'!M865*'Общ. данные'!$D$26,0)</f>
        <v>0</v>
      </c>
      <c r="T1319" s="240"/>
      <c r="U1319" s="239"/>
      <c r="V1319" s="238">
        <f>ROUNDUP('Листы ввода'!N865*'Общ. данные'!$D$26,0)</f>
        <v>0</v>
      </c>
      <c r="W1319" s="240"/>
      <c r="X1319" s="239"/>
      <c r="Y1319" s="262">
        <f>'Листы ввода'!O865</f>
        <v>0</v>
      </c>
      <c r="Z1319" s="263"/>
      <c r="AA1319" s="26">
        <f>'Листы ввода'!P865</f>
        <v>0</v>
      </c>
      <c r="AB1319" s="68">
        <f>'Листы ввода'!Q865</f>
        <v>0</v>
      </c>
      <c r="AC1319" s="236">
        <f>'Листы ввода'!R865</f>
        <v>0</v>
      </c>
      <c r="AD1319" s="236"/>
      <c r="AE1319" s="233">
        <f>IF('Листы ввода'!T865=1,'Листы на печать'!P1319,AQ1319)</f>
        <v>0</v>
      </c>
      <c r="AF1319" s="264"/>
      <c r="AG1319" s="265"/>
      <c r="AH1319" s="266"/>
      <c r="AI1319" s="26"/>
      <c r="AJ1319" s="27"/>
      <c r="AK1319" s="265"/>
      <c r="AL1319" s="265"/>
      <c r="AM1319" s="266"/>
      <c r="AN1319" s="267"/>
      <c r="AO1319" s="266"/>
      <c r="AP1319" s="301"/>
      <c r="AQ1319" s="46">
        <f t="shared" si="27"/>
        <v>0</v>
      </c>
    </row>
    <row r="1320" spans="1:43" ht="20.45" customHeight="1">
      <c r="A1320" s="314"/>
      <c r="B1320" s="233">
        <f>'Листы ввода'!B866</f>
        <v>0</v>
      </c>
      <c r="C1320" s="234"/>
      <c r="D1320" s="235">
        <f>'Листы ввода'!C866</f>
        <v>0</v>
      </c>
      <c r="E1320" s="236"/>
      <c r="F1320" s="237"/>
      <c r="G1320" s="235">
        <f>'Листы ввода'!D866</f>
        <v>0</v>
      </c>
      <c r="H1320" s="236"/>
      <c r="I1320" s="237"/>
      <c r="J1320" s="26">
        <f>'Листы ввода'!E866</f>
        <v>0</v>
      </c>
      <c r="K1320" s="27">
        <f>'Листы ввода'!F866</f>
        <v>0</v>
      </c>
      <c r="L1320" s="69">
        <f>ROUNDUP('Листы ввода'!G866*'Общ. данные'!$D$26,0)</f>
        <v>0</v>
      </c>
      <c r="M1320" s="67">
        <f>'Листы ввода'!H866</f>
        <v>0</v>
      </c>
      <c r="N1320" s="28">
        <f>'Листы ввода'!I866</f>
        <v>0</v>
      </c>
      <c r="O1320" s="68">
        <f>'Листы ввода'!J866</f>
        <v>0</v>
      </c>
      <c r="P1320" s="69">
        <f>ROUNDUP('Листы ввода'!K866*'Общ. данные'!$D$26,0)</f>
        <v>0</v>
      </c>
      <c r="Q1320" s="238">
        <f>ROUNDUP('Листы ввода'!L866*'Общ. данные'!$D$26,0)</f>
        <v>0</v>
      </c>
      <c r="R1320" s="239"/>
      <c r="S1320" s="238">
        <f>ROUNDUP('Листы ввода'!M866*'Общ. данные'!$D$26,0)</f>
        <v>0</v>
      </c>
      <c r="T1320" s="240"/>
      <c r="U1320" s="239"/>
      <c r="V1320" s="238">
        <f>ROUNDUP('Листы ввода'!N866*'Общ. данные'!$D$26,0)</f>
        <v>0</v>
      </c>
      <c r="W1320" s="240"/>
      <c r="X1320" s="239"/>
      <c r="Y1320" s="262">
        <f>'Листы ввода'!O866</f>
        <v>0</v>
      </c>
      <c r="Z1320" s="263"/>
      <c r="AA1320" s="26">
        <f>'Листы ввода'!P866</f>
        <v>0</v>
      </c>
      <c r="AB1320" s="68">
        <f>'Листы ввода'!Q866</f>
        <v>0</v>
      </c>
      <c r="AC1320" s="236">
        <f>'Листы ввода'!R866</f>
        <v>0</v>
      </c>
      <c r="AD1320" s="236"/>
      <c r="AE1320" s="233">
        <f>IF('Листы ввода'!T866=1,'Листы на печать'!P1320,AQ1320)</f>
        <v>0</v>
      </c>
      <c r="AF1320" s="264"/>
      <c r="AG1320" s="265"/>
      <c r="AH1320" s="266"/>
      <c r="AI1320" s="26"/>
      <c r="AJ1320" s="27"/>
      <c r="AK1320" s="265"/>
      <c r="AL1320" s="265"/>
      <c r="AM1320" s="266"/>
      <c r="AN1320" s="267"/>
      <c r="AO1320" s="266"/>
      <c r="AP1320" s="301"/>
      <c r="AQ1320" s="46">
        <f t="shared" si="27"/>
        <v>0</v>
      </c>
    </row>
    <row r="1321" spans="1:43" ht="20.45" customHeight="1">
      <c r="A1321" s="314"/>
      <c r="B1321" s="233">
        <f>'Листы ввода'!B867</f>
        <v>0</v>
      </c>
      <c r="C1321" s="234"/>
      <c r="D1321" s="235">
        <f>'Листы ввода'!C867</f>
        <v>0</v>
      </c>
      <c r="E1321" s="236"/>
      <c r="F1321" s="237"/>
      <c r="G1321" s="235">
        <f>'Листы ввода'!D867</f>
        <v>0</v>
      </c>
      <c r="H1321" s="236"/>
      <c r="I1321" s="237"/>
      <c r="J1321" s="26">
        <f>'Листы ввода'!E867</f>
        <v>0</v>
      </c>
      <c r="K1321" s="27">
        <f>'Листы ввода'!F867</f>
        <v>0</v>
      </c>
      <c r="L1321" s="69">
        <f>ROUNDUP('Листы ввода'!G867*'Общ. данные'!$D$26,0)</f>
        <v>0</v>
      </c>
      <c r="M1321" s="67">
        <f>'Листы ввода'!H867</f>
        <v>0</v>
      </c>
      <c r="N1321" s="28">
        <f>'Листы ввода'!I867</f>
        <v>0</v>
      </c>
      <c r="O1321" s="68">
        <f>'Листы ввода'!J867</f>
        <v>0</v>
      </c>
      <c r="P1321" s="69">
        <f>ROUNDUP('Листы ввода'!K867*'Общ. данные'!$D$26,0)</f>
        <v>0</v>
      </c>
      <c r="Q1321" s="238">
        <f>ROUNDUP('Листы ввода'!L867*'Общ. данные'!$D$26,0)</f>
        <v>0</v>
      </c>
      <c r="R1321" s="239"/>
      <c r="S1321" s="238">
        <f>ROUNDUP('Листы ввода'!M867*'Общ. данные'!$D$26,0)</f>
        <v>0</v>
      </c>
      <c r="T1321" s="240"/>
      <c r="U1321" s="239"/>
      <c r="V1321" s="238">
        <f>ROUNDUP('Листы ввода'!N867*'Общ. данные'!$D$26,0)</f>
        <v>0</v>
      </c>
      <c r="W1321" s="240"/>
      <c r="X1321" s="239"/>
      <c r="Y1321" s="262">
        <f>'Листы ввода'!O867</f>
        <v>0</v>
      </c>
      <c r="Z1321" s="263"/>
      <c r="AA1321" s="26">
        <f>'Листы ввода'!P867</f>
        <v>0</v>
      </c>
      <c r="AB1321" s="68">
        <f>'Листы ввода'!Q867</f>
        <v>0</v>
      </c>
      <c r="AC1321" s="236">
        <f>'Листы ввода'!R867</f>
        <v>0</v>
      </c>
      <c r="AD1321" s="236"/>
      <c r="AE1321" s="233">
        <f>IF('Листы ввода'!T867=1,'Листы на печать'!P1321,AQ1321)</f>
        <v>0</v>
      </c>
      <c r="AF1321" s="264"/>
      <c r="AG1321" s="265"/>
      <c r="AH1321" s="266"/>
      <c r="AI1321" s="26"/>
      <c r="AJ1321" s="27"/>
      <c r="AK1321" s="265"/>
      <c r="AL1321" s="265"/>
      <c r="AM1321" s="266"/>
      <c r="AN1321" s="267"/>
      <c r="AO1321" s="266"/>
      <c r="AP1321" s="301"/>
      <c r="AQ1321" s="46">
        <f t="shared" si="27"/>
        <v>0</v>
      </c>
    </row>
    <row r="1322" spans="1:43" ht="20.45" customHeight="1">
      <c r="A1322" s="314"/>
      <c r="B1322" s="233">
        <f>'Листы ввода'!B868</f>
        <v>0</v>
      </c>
      <c r="C1322" s="234"/>
      <c r="D1322" s="235">
        <f>'Листы ввода'!C868</f>
        <v>0</v>
      </c>
      <c r="E1322" s="236"/>
      <c r="F1322" s="237"/>
      <c r="G1322" s="235">
        <f>'Листы ввода'!D868</f>
        <v>0</v>
      </c>
      <c r="H1322" s="236"/>
      <c r="I1322" s="237"/>
      <c r="J1322" s="26">
        <f>'Листы ввода'!E868</f>
        <v>0</v>
      </c>
      <c r="K1322" s="27">
        <f>'Листы ввода'!F868</f>
        <v>0</v>
      </c>
      <c r="L1322" s="69">
        <f>ROUNDUP('Листы ввода'!G868*'Общ. данные'!$D$26,0)</f>
        <v>0</v>
      </c>
      <c r="M1322" s="67">
        <f>'Листы ввода'!H868</f>
        <v>0</v>
      </c>
      <c r="N1322" s="28">
        <f>'Листы ввода'!I868</f>
        <v>0</v>
      </c>
      <c r="O1322" s="68">
        <f>'Листы ввода'!J868</f>
        <v>0</v>
      </c>
      <c r="P1322" s="69">
        <f>ROUNDUP('Листы ввода'!K868*'Общ. данные'!$D$26,0)</f>
        <v>0</v>
      </c>
      <c r="Q1322" s="238">
        <f>ROUNDUP('Листы ввода'!L868*'Общ. данные'!$D$26,0)</f>
        <v>0</v>
      </c>
      <c r="R1322" s="239"/>
      <c r="S1322" s="238">
        <f>ROUNDUP('Листы ввода'!M868*'Общ. данные'!$D$26,0)</f>
        <v>0</v>
      </c>
      <c r="T1322" s="240"/>
      <c r="U1322" s="239"/>
      <c r="V1322" s="238">
        <f>ROUNDUP('Листы ввода'!N868*'Общ. данные'!$D$26,0)</f>
        <v>0</v>
      </c>
      <c r="W1322" s="240"/>
      <c r="X1322" s="239"/>
      <c r="Y1322" s="262">
        <f>'Листы ввода'!O868</f>
        <v>0</v>
      </c>
      <c r="Z1322" s="263"/>
      <c r="AA1322" s="26">
        <f>'Листы ввода'!P868</f>
        <v>0</v>
      </c>
      <c r="AB1322" s="68">
        <f>'Листы ввода'!Q868</f>
        <v>0</v>
      </c>
      <c r="AC1322" s="236">
        <f>'Листы ввода'!R868</f>
        <v>0</v>
      </c>
      <c r="AD1322" s="236"/>
      <c r="AE1322" s="233">
        <f>IF('Листы ввода'!T868=1,'Листы на печать'!P1322,AQ1322)</f>
        <v>0</v>
      </c>
      <c r="AF1322" s="264"/>
      <c r="AG1322" s="265"/>
      <c r="AH1322" s="266"/>
      <c r="AI1322" s="26"/>
      <c r="AJ1322" s="27"/>
      <c r="AK1322" s="265"/>
      <c r="AL1322" s="265"/>
      <c r="AM1322" s="266"/>
      <c r="AN1322" s="267"/>
      <c r="AO1322" s="266"/>
      <c r="AP1322" s="301"/>
      <c r="AQ1322" s="46">
        <f t="shared" si="27"/>
        <v>0</v>
      </c>
    </row>
    <row r="1323" spans="1:43" ht="20.45" customHeight="1">
      <c r="A1323" s="314"/>
      <c r="B1323" s="233">
        <f>'Листы ввода'!B869</f>
        <v>0</v>
      </c>
      <c r="C1323" s="234"/>
      <c r="D1323" s="235">
        <f>'Листы ввода'!C869</f>
        <v>0</v>
      </c>
      <c r="E1323" s="236"/>
      <c r="F1323" s="237"/>
      <c r="G1323" s="235">
        <f>'Листы ввода'!D869</f>
        <v>0</v>
      </c>
      <c r="H1323" s="236"/>
      <c r="I1323" s="237"/>
      <c r="J1323" s="26">
        <f>'Листы ввода'!E869</f>
        <v>0</v>
      </c>
      <c r="K1323" s="27">
        <f>'Листы ввода'!F869</f>
        <v>0</v>
      </c>
      <c r="L1323" s="69">
        <f>ROUNDUP('Листы ввода'!G869*'Общ. данные'!$D$26,0)</f>
        <v>0</v>
      </c>
      <c r="M1323" s="67">
        <f>'Листы ввода'!H869</f>
        <v>0</v>
      </c>
      <c r="N1323" s="28">
        <f>'Листы ввода'!I869</f>
        <v>0</v>
      </c>
      <c r="O1323" s="68">
        <f>'Листы ввода'!J869</f>
        <v>0</v>
      </c>
      <c r="P1323" s="69">
        <f>ROUNDUP('Листы ввода'!K869*'Общ. данные'!$D$26,0)</f>
        <v>0</v>
      </c>
      <c r="Q1323" s="238">
        <f>ROUNDUP('Листы ввода'!L869*'Общ. данные'!$D$26,0)</f>
        <v>0</v>
      </c>
      <c r="R1323" s="239"/>
      <c r="S1323" s="238">
        <f>ROUNDUP('Листы ввода'!M869*'Общ. данные'!$D$26,0)</f>
        <v>0</v>
      </c>
      <c r="T1323" s="240"/>
      <c r="U1323" s="239"/>
      <c r="V1323" s="238">
        <f>ROUNDUP('Листы ввода'!N869*'Общ. данные'!$D$26,0)</f>
        <v>0</v>
      </c>
      <c r="W1323" s="240"/>
      <c r="X1323" s="239"/>
      <c r="Y1323" s="262">
        <f>'Листы ввода'!O869</f>
        <v>0</v>
      </c>
      <c r="Z1323" s="263"/>
      <c r="AA1323" s="26">
        <f>'Листы ввода'!P869</f>
        <v>0</v>
      </c>
      <c r="AB1323" s="68">
        <f>'Листы ввода'!Q869</f>
        <v>0</v>
      </c>
      <c r="AC1323" s="236">
        <f>'Листы ввода'!R869</f>
        <v>0</v>
      </c>
      <c r="AD1323" s="236"/>
      <c r="AE1323" s="233">
        <f>IF('Листы ввода'!T869=1,'Листы на печать'!P1323,AQ1323)</f>
        <v>0</v>
      </c>
      <c r="AF1323" s="264"/>
      <c r="AG1323" s="265"/>
      <c r="AH1323" s="266"/>
      <c r="AI1323" s="26"/>
      <c r="AJ1323" s="27"/>
      <c r="AK1323" s="265"/>
      <c r="AL1323" s="265"/>
      <c r="AM1323" s="266"/>
      <c r="AN1323" s="267"/>
      <c r="AO1323" s="266"/>
      <c r="AP1323" s="301"/>
      <c r="AQ1323" s="46">
        <f t="shared" si="27"/>
        <v>0</v>
      </c>
    </row>
    <row r="1324" spans="1:43" ht="20.45" customHeight="1">
      <c r="A1324" s="314"/>
      <c r="B1324" s="233">
        <f>'Листы ввода'!B870</f>
        <v>0</v>
      </c>
      <c r="C1324" s="234"/>
      <c r="D1324" s="235">
        <f>'Листы ввода'!C870</f>
        <v>0</v>
      </c>
      <c r="E1324" s="236"/>
      <c r="F1324" s="237"/>
      <c r="G1324" s="235">
        <f>'Листы ввода'!D870</f>
        <v>0</v>
      </c>
      <c r="H1324" s="236"/>
      <c r="I1324" s="237"/>
      <c r="J1324" s="26">
        <f>'Листы ввода'!E870</f>
        <v>0</v>
      </c>
      <c r="K1324" s="27">
        <f>'Листы ввода'!F870</f>
        <v>0</v>
      </c>
      <c r="L1324" s="69">
        <f>ROUNDUP('Листы ввода'!G870*'Общ. данные'!$D$26,0)</f>
        <v>0</v>
      </c>
      <c r="M1324" s="67">
        <f>'Листы ввода'!H870</f>
        <v>0</v>
      </c>
      <c r="N1324" s="28">
        <f>'Листы ввода'!I870</f>
        <v>0</v>
      </c>
      <c r="O1324" s="68">
        <f>'Листы ввода'!J870</f>
        <v>0</v>
      </c>
      <c r="P1324" s="69">
        <f>ROUNDUP('Листы ввода'!K870*'Общ. данные'!$D$26,0)</f>
        <v>0</v>
      </c>
      <c r="Q1324" s="238">
        <f>ROUNDUP('Листы ввода'!L870*'Общ. данные'!$D$26,0)</f>
        <v>0</v>
      </c>
      <c r="R1324" s="239"/>
      <c r="S1324" s="238">
        <f>ROUNDUP('Листы ввода'!M870*'Общ. данные'!$D$26,0)</f>
        <v>0</v>
      </c>
      <c r="T1324" s="240"/>
      <c r="U1324" s="239"/>
      <c r="V1324" s="238">
        <f>ROUNDUP('Листы ввода'!N870*'Общ. данные'!$D$26,0)</f>
        <v>0</v>
      </c>
      <c r="W1324" s="240"/>
      <c r="X1324" s="239"/>
      <c r="Y1324" s="262">
        <f>'Листы ввода'!O870</f>
        <v>0</v>
      </c>
      <c r="Z1324" s="263"/>
      <c r="AA1324" s="26">
        <f>'Листы ввода'!P870</f>
        <v>0</v>
      </c>
      <c r="AB1324" s="68">
        <f>'Листы ввода'!Q870</f>
        <v>0</v>
      </c>
      <c r="AC1324" s="236">
        <f>'Листы ввода'!R870</f>
        <v>0</v>
      </c>
      <c r="AD1324" s="236"/>
      <c r="AE1324" s="233">
        <f>IF('Листы ввода'!T870=1,'Листы на печать'!P1324,AQ1324)</f>
        <v>0</v>
      </c>
      <c r="AF1324" s="264"/>
      <c r="AG1324" s="265"/>
      <c r="AH1324" s="266"/>
      <c r="AI1324" s="31"/>
      <c r="AJ1324" s="32"/>
      <c r="AK1324" s="265"/>
      <c r="AL1324" s="265"/>
      <c r="AM1324" s="266"/>
      <c r="AN1324" s="267"/>
      <c r="AO1324" s="266"/>
      <c r="AP1324" s="301"/>
      <c r="AQ1324" s="46">
        <f t="shared" si="27"/>
        <v>0</v>
      </c>
    </row>
    <row r="1325" spans="1:43" ht="20.45" customHeight="1">
      <c r="A1325" s="314"/>
      <c r="B1325" s="233">
        <f>'Листы ввода'!B871</f>
        <v>0</v>
      </c>
      <c r="C1325" s="234"/>
      <c r="D1325" s="235">
        <f>'Листы ввода'!C871</f>
        <v>0</v>
      </c>
      <c r="E1325" s="236"/>
      <c r="F1325" s="237"/>
      <c r="G1325" s="235">
        <f>'Листы ввода'!D871</f>
        <v>0</v>
      </c>
      <c r="H1325" s="236"/>
      <c r="I1325" s="237"/>
      <c r="J1325" s="26">
        <f>'Листы ввода'!E871</f>
        <v>0</v>
      </c>
      <c r="K1325" s="27">
        <f>'Листы ввода'!F871</f>
        <v>0</v>
      </c>
      <c r="L1325" s="69">
        <f>ROUNDUP('Листы ввода'!G871*'Общ. данные'!$D$26,0)</f>
        <v>0</v>
      </c>
      <c r="M1325" s="67">
        <f>'Листы ввода'!H871</f>
        <v>0</v>
      </c>
      <c r="N1325" s="28">
        <f>'Листы ввода'!I871</f>
        <v>0</v>
      </c>
      <c r="O1325" s="68">
        <f>'Листы ввода'!J871</f>
        <v>0</v>
      </c>
      <c r="P1325" s="69">
        <f>ROUNDUP('Листы ввода'!K871*'Общ. данные'!$D$26,0)</f>
        <v>0</v>
      </c>
      <c r="Q1325" s="238">
        <f>ROUNDUP('Листы ввода'!L871*'Общ. данные'!$D$26,0)</f>
        <v>0</v>
      </c>
      <c r="R1325" s="239"/>
      <c r="S1325" s="238">
        <f>ROUNDUP('Листы ввода'!M871*'Общ. данные'!$D$26,0)</f>
        <v>0</v>
      </c>
      <c r="T1325" s="240"/>
      <c r="U1325" s="239"/>
      <c r="V1325" s="238">
        <f>ROUNDUP('Листы ввода'!N871*'Общ. данные'!$D$26,0)</f>
        <v>0</v>
      </c>
      <c r="W1325" s="240"/>
      <c r="X1325" s="239"/>
      <c r="Y1325" s="262">
        <f>'Листы ввода'!O871</f>
        <v>0</v>
      </c>
      <c r="Z1325" s="263"/>
      <c r="AA1325" s="26">
        <f>'Листы ввода'!P871</f>
        <v>0</v>
      </c>
      <c r="AB1325" s="68">
        <f>'Листы ввода'!Q871</f>
        <v>0</v>
      </c>
      <c r="AC1325" s="236">
        <f>'Листы ввода'!R871</f>
        <v>0</v>
      </c>
      <c r="AD1325" s="236"/>
      <c r="AE1325" s="233">
        <f>IF('Листы ввода'!T871=1,'Листы на печать'!P1325,AQ1325)</f>
        <v>0</v>
      </c>
      <c r="AF1325" s="264"/>
      <c r="AG1325" s="265"/>
      <c r="AH1325" s="266"/>
      <c r="AI1325" s="31"/>
      <c r="AJ1325" s="32"/>
      <c r="AK1325" s="265"/>
      <c r="AL1325" s="265"/>
      <c r="AM1325" s="266"/>
      <c r="AN1325" s="267"/>
      <c r="AO1325" s="266"/>
      <c r="AP1325" s="301"/>
      <c r="AQ1325" s="46">
        <f t="shared" si="27"/>
        <v>0</v>
      </c>
    </row>
    <row r="1326" spans="1:43" ht="20.45" customHeight="1">
      <c r="A1326" s="314"/>
      <c r="B1326" s="233">
        <f>'Листы ввода'!B872</f>
        <v>0</v>
      </c>
      <c r="C1326" s="234"/>
      <c r="D1326" s="235">
        <f>'Листы ввода'!C872</f>
        <v>0</v>
      </c>
      <c r="E1326" s="236"/>
      <c r="F1326" s="237"/>
      <c r="G1326" s="235">
        <f>'Листы ввода'!D872</f>
        <v>0</v>
      </c>
      <c r="H1326" s="236"/>
      <c r="I1326" s="237"/>
      <c r="J1326" s="26">
        <f>'Листы ввода'!E872</f>
        <v>0</v>
      </c>
      <c r="K1326" s="27">
        <f>'Листы ввода'!F872</f>
        <v>0</v>
      </c>
      <c r="L1326" s="69">
        <f>ROUNDUP('Листы ввода'!G872*'Общ. данные'!$D$26,0)</f>
        <v>0</v>
      </c>
      <c r="M1326" s="67">
        <f>'Листы ввода'!H872</f>
        <v>0</v>
      </c>
      <c r="N1326" s="28">
        <f>'Листы ввода'!I872</f>
        <v>0</v>
      </c>
      <c r="O1326" s="68">
        <f>'Листы ввода'!J872</f>
        <v>0</v>
      </c>
      <c r="P1326" s="69">
        <f>ROUNDUP('Листы ввода'!K872*'Общ. данные'!$D$26,0)</f>
        <v>0</v>
      </c>
      <c r="Q1326" s="238">
        <f>ROUNDUP('Листы ввода'!L872*'Общ. данные'!$D$26,0)</f>
        <v>0</v>
      </c>
      <c r="R1326" s="239"/>
      <c r="S1326" s="238">
        <f>ROUNDUP('Листы ввода'!M872*'Общ. данные'!$D$26,0)</f>
        <v>0</v>
      </c>
      <c r="T1326" s="240"/>
      <c r="U1326" s="239"/>
      <c r="V1326" s="238">
        <f>ROUNDUP('Листы ввода'!N872*'Общ. данные'!$D$26,0)</f>
        <v>0</v>
      </c>
      <c r="W1326" s="240"/>
      <c r="X1326" s="239"/>
      <c r="Y1326" s="262">
        <f>'Листы ввода'!O872</f>
        <v>0</v>
      </c>
      <c r="Z1326" s="263"/>
      <c r="AA1326" s="26">
        <f>'Листы ввода'!P872</f>
        <v>0</v>
      </c>
      <c r="AB1326" s="68">
        <f>'Листы ввода'!Q872</f>
        <v>0</v>
      </c>
      <c r="AC1326" s="236">
        <f>'Листы ввода'!R872</f>
        <v>0</v>
      </c>
      <c r="AD1326" s="236"/>
      <c r="AE1326" s="233">
        <f>IF('Листы ввода'!T872=1,'Листы на печать'!P1326,AQ1326)</f>
        <v>0</v>
      </c>
      <c r="AF1326" s="264"/>
      <c r="AG1326" s="265"/>
      <c r="AH1326" s="266"/>
      <c r="AI1326" s="33"/>
      <c r="AJ1326" s="34"/>
      <c r="AK1326" s="265"/>
      <c r="AL1326" s="265"/>
      <c r="AM1326" s="266"/>
      <c r="AN1326" s="275"/>
      <c r="AO1326" s="276"/>
      <c r="AP1326" s="301"/>
      <c r="AQ1326" s="46">
        <f t="shared" si="27"/>
        <v>0</v>
      </c>
    </row>
    <row r="1327" spans="1:43" ht="20.45" customHeight="1" thickBot="1">
      <c r="A1327" s="314"/>
      <c r="B1327" s="269">
        <f>'Листы ввода'!B873</f>
        <v>0</v>
      </c>
      <c r="C1327" s="277"/>
      <c r="D1327" s="278">
        <f>'Листы ввода'!C873</f>
        <v>0</v>
      </c>
      <c r="E1327" s="268"/>
      <c r="F1327" s="279"/>
      <c r="G1327" s="278">
        <f>'Листы ввода'!D873</f>
        <v>0</v>
      </c>
      <c r="H1327" s="268"/>
      <c r="I1327" s="279"/>
      <c r="J1327" s="88">
        <f>'Листы ввода'!E873</f>
        <v>0</v>
      </c>
      <c r="K1327" s="89">
        <f>'Листы ввода'!F873</f>
        <v>0</v>
      </c>
      <c r="L1327" s="86">
        <f>ROUNDUP('Листы ввода'!G873*'Общ. данные'!$D$26,0)</f>
        <v>0</v>
      </c>
      <c r="M1327" s="85">
        <f>'Листы ввода'!H873</f>
        <v>0</v>
      </c>
      <c r="N1327" s="90">
        <f>'Листы ввода'!I873</f>
        <v>0</v>
      </c>
      <c r="O1327" s="87">
        <f>'Листы ввода'!J873</f>
        <v>0</v>
      </c>
      <c r="P1327" s="86">
        <f>ROUNDUP('Листы ввода'!K873*'Общ. данные'!$D$26,0)</f>
        <v>0</v>
      </c>
      <c r="Q1327" s="258">
        <f>ROUNDUP('Листы ввода'!L873*'Общ. данные'!$D$26,0)</f>
        <v>0</v>
      </c>
      <c r="R1327" s="259"/>
      <c r="S1327" s="258">
        <f>ROUNDUP('Листы ввода'!M873*'Общ. данные'!$D$26,0)</f>
        <v>0</v>
      </c>
      <c r="T1327" s="280"/>
      <c r="U1327" s="259"/>
      <c r="V1327" s="258">
        <f>ROUNDUP('Листы ввода'!N873*'Общ. данные'!$D$26,0)</f>
        <v>0</v>
      </c>
      <c r="W1327" s="280"/>
      <c r="X1327" s="259"/>
      <c r="Y1327" s="281">
        <f>'Листы ввода'!O873</f>
        <v>0</v>
      </c>
      <c r="Z1327" s="282"/>
      <c r="AA1327" s="88">
        <f>'Листы ввода'!P873</f>
        <v>0</v>
      </c>
      <c r="AB1327" s="87">
        <f>'Листы ввода'!Q873</f>
        <v>0</v>
      </c>
      <c r="AC1327" s="268">
        <f>'Листы ввода'!R873</f>
        <v>0</v>
      </c>
      <c r="AD1327" s="268"/>
      <c r="AE1327" s="269">
        <f>IF('Листы ввода'!T873=1,'Листы на печать'!P1327,AQ1327)</f>
        <v>0</v>
      </c>
      <c r="AF1327" s="270"/>
      <c r="AG1327" s="271"/>
      <c r="AH1327" s="272"/>
      <c r="AI1327" s="35"/>
      <c r="AJ1327" s="36"/>
      <c r="AK1327" s="271"/>
      <c r="AL1327" s="271"/>
      <c r="AM1327" s="272"/>
      <c r="AN1327" s="273"/>
      <c r="AO1327" s="274"/>
      <c r="AP1327" s="301"/>
      <c r="AQ1327" s="46">
        <f t="shared" si="27"/>
        <v>0</v>
      </c>
    </row>
    <row r="1328" spans="1:43" ht="20.45" customHeight="1">
      <c r="A1328" s="314"/>
      <c r="B1328" s="241"/>
      <c r="C1328" s="242"/>
      <c r="D1328" s="242"/>
      <c r="E1328" s="242"/>
      <c r="F1328" s="242"/>
      <c r="G1328" s="242"/>
      <c r="H1328" s="242"/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2"/>
      <c r="S1328" s="242"/>
      <c r="T1328" s="242"/>
      <c r="U1328" s="242"/>
      <c r="V1328" s="242"/>
      <c r="W1328" s="242"/>
      <c r="X1328" s="242"/>
      <c r="Y1328" s="242"/>
      <c r="Z1328" s="242"/>
      <c r="AA1328" s="242"/>
      <c r="AB1328" s="242"/>
      <c r="AC1328" s="242"/>
      <c r="AD1328" s="242"/>
      <c r="AE1328" s="242"/>
      <c r="AF1328" s="242"/>
      <c r="AG1328" s="242"/>
      <c r="AH1328" s="242"/>
      <c r="AI1328" s="242"/>
      <c r="AJ1328" s="242"/>
      <c r="AK1328" s="242"/>
      <c r="AL1328" s="242"/>
      <c r="AM1328" s="242"/>
      <c r="AN1328" s="242"/>
      <c r="AO1328" s="243"/>
      <c r="AP1328" s="301"/>
    </row>
    <row r="1329" spans="1:43" ht="20.45" customHeight="1" thickBot="1">
      <c r="A1329" s="314"/>
      <c r="B1329" s="241"/>
      <c r="C1329" s="242"/>
      <c r="D1329" s="242"/>
      <c r="E1329" s="242"/>
      <c r="F1329" s="242"/>
      <c r="G1329" s="242"/>
      <c r="H1329" s="242"/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2"/>
      <c r="S1329" s="242"/>
      <c r="T1329" s="242"/>
      <c r="U1329" s="242"/>
      <c r="V1329" s="242"/>
      <c r="W1329" s="242"/>
      <c r="X1329" s="242"/>
      <c r="Y1329" s="242"/>
      <c r="Z1329" s="242"/>
      <c r="AA1329" s="242"/>
      <c r="AB1329" s="242"/>
      <c r="AC1329" s="242"/>
      <c r="AD1329" s="242"/>
      <c r="AE1329" s="242"/>
      <c r="AF1329" s="242"/>
      <c r="AG1329" s="242"/>
      <c r="AH1329" s="242"/>
      <c r="AI1329" s="242"/>
      <c r="AJ1329" s="242"/>
      <c r="AK1329" s="242"/>
      <c r="AL1329" s="242"/>
      <c r="AM1329" s="242"/>
      <c r="AN1329" s="242"/>
      <c r="AO1329" s="243"/>
      <c r="AP1329" s="301"/>
    </row>
    <row r="1330" spans="1:43" ht="12.75" customHeight="1" thickBot="1">
      <c r="A1330" s="314"/>
      <c r="B1330" s="241"/>
      <c r="C1330" s="242"/>
      <c r="D1330" s="242"/>
      <c r="E1330" s="242"/>
      <c r="F1330" s="242"/>
      <c r="G1330" s="242"/>
      <c r="H1330" s="242"/>
      <c r="I1330" s="242"/>
      <c r="J1330" s="242"/>
      <c r="K1330" s="242"/>
      <c r="L1330" s="242"/>
      <c r="M1330" s="242"/>
      <c r="N1330" s="242"/>
      <c r="O1330" s="242"/>
      <c r="P1330" s="242"/>
      <c r="Q1330" s="243"/>
      <c r="R1330" s="247"/>
      <c r="S1330" s="248"/>
      <c r="T1330" s="38"/>
      <c r="U1330" s="247"/>
      <c r="V1330" s="248"/>
      <c r="W1330" s="38"/>
      <c r="X1330" s="247"/>
      <c r="Y1330" s="248"/>
      <c r="Z1330" s="38"/>
      <c r="AA1330" s="249" t="str">
        <f>AA1287</f>
        <v>АП-08/15-АОВ2.К</v>
      </c>
      <c r="AB1330" s="250"/>
      <c r="AC1330" s="250"/>
      <c r="AD1330" s="250"/>
      <c r="AE1330" s="250"/>
      <c r="AF1330" s="250"/>
      <c r="AG1330" s="250"/>
      <c r="AH1330" s="250"/>
      <c r="AI1330" s="250"/>
      <c r="AJ1330" s="250"/>
      <c r="AK1330" s="250"/>
      <c r="AL1330" s="250"/>
      <c r="AM1330" s="250"/>
      <c r="AN1330" s="251"/>
      <c r="AO1330" s="65" t="s">
        <v>13</v>
      </c>
      <c r="AP1330" s="301"/>
    </row>
    <row r="1331" spans="1:43" ht="12.75" customHeight="1" thickBot="1">
      <c r="A1331" s="314"/>
      <c r="B1331" s="241"/>
      <c r="C1331" s="242"/>
      <c r="D1331" s="242"/>
      <c r="E1331" s="242"/>
      <c r="F1331" s="242"/>
      <c r="G1331" s="242"/>
      <c r="H1331" s="242"/>
      <c r="I1331" s="242"/>
      <c r="J1331" s="242"/>
      <c r="K1331" s="242"/>
      <c r="L1331" s="242"/>
      <c r="M1331" s="242"/>
      <c r="N1331" s="242"/>
      <c r="O1331" s="242"/>
      <c r="P1331" s="242"/>
      <c r="Q1331" s="243"/>
      <c r="R1331" s="258"/>
      <c r="S1331" s="259"/>
      <c r="T1331" s="15"/>
      <c r="U1331" s="258"/>
      <c r="V1331" s="259"/>
      <c r="W1331" s="15"/>
      <c r="X1331" s="258"/>
      <c r="Y1331" s="259"/>
      <c r="Z1331" s="39"/>
      <c r="AA1331" s="252"/>
      <c r="AB1331" s="253"/>
      <c r="AC1331" s="253"/>
      <c r="AD1331" s="253"/>
      <c r="AE1331" s="253"/>
      <c r="AF1331" s="253"/>
      <c r="AG1331" s="253"/>
      <c r="AH1331" s="253"/>
      <c r="AI1331" s="253"/>
      <c r="AJ1331" s="253"/>
      <c r="AK1331" s="253"/>
      <c r="AL1331" s="253"/>
      <c r="AM1331" s="253"/>
      <c r="AN1331" s="254"/>
      <c r="AO1331" s="260">
        <f>AO1288+1</f>
        <v>30</v>
      </c>
      <c r="AP1331" s="301"/>
    </row>
    <row r="1332" spans="1:43" ht="12.75" customHeight="1" thickBot="1">
      <c r="A1332" s="314"/>
      <c r="B1332" s="244"/>
      <c r="C1332" s="245"/>
      <c r="D1332" s="245"/>
      <c r="E1332" s="245"/>
      <c r="F1332" s="245"/>
      <c r="G1332" s="245"/>
      <c r="H1332" s="245"/>
      <c r="I1332" s="245"/>
      <c r="J1332" s="245"/>
      <c r="K1332" s="245"/>
      <c r="L1332" s="245"/>
      <c r="M1332" s="245"/>
      <c r="N1332" s="245"/>
      <c r="O1332" s="245"/>
      <c r="P1332" s="245"/>
      <c r="Q1332" s="246"/>
      <c r="R1332" s="229" t="s">
        <v>11</v>
      </c>
      <c r="S1332" s="230"/>
      <c r="T1332" s="63" t="s">
        <v>12</v>
      </c>
      <c r="U1332" s="229" t="s">
        <v>13</v>
      </c>
      <c r="V1332" s="230"/>
      <c r="W1332" s="63" t="s">
        <v>14</v>
      </c>
      <c r="X1332" s="229" t="s">
        <v>15</v>
      </c>
      <c r="Y1332" s="230"/>
      <c r="Z1332" s="63" t="s">
        <v>16</v>
      </c>
      <c r="AA1332" s="255"/>
      <c r="AB1332" s="256"/>
      <c r="AC1332" s="256"/>
      <c r="AD1332" s="256"/>
      <c r="AE1332" s="256"/>
      <c r="AF1332" s="256"/>
      <c r="AG1332" s="256"/>
      <c r="AH1332" s="256"/>
      <c r="AI1332" s="256"/>
      <c r="AJ1332" s="256"/>
      <c r="AK1332" s="256"/>
      <c r="AL1332" s="256"/>
      <c r="AM1332" s="256"/>
      <c r="AN1332" s="257"/>
      <c r="AO1332" s="261"/>
      <c r="AP1332" s="301"/>
    </row>
    <row r="1333" spans="1:43" ht="12.75" customHeight="1">
      <c r="A1333" s="315"/>
      <c r="B1333" s="231"/>
      <c r="C1333" s="231"/>
      <c r="D1333" s="231"/>
      <c r="E1333" s="231"/>
      <c r="F1333" s="231"/>
      <c r="G1333" s="231"/>
      <c r="H1333" s="231"/>
      <c r="I1333" s="231"/>
      <c r="J1333" s="231"/>
      <c r="K1333" s="231"/>
      <c r="L1333" s="231"/>
      <c r="M1333" s="231"/>
      <c r="N1333" s="231"/>
      <c r="O1333" s="231"/>
      <c r="P1333" s="231"/>
      <c r="Q1333" s="231"/>
      <c r="R1333" s="231"/>
      <c r="S1333" s="231"/>
      <c r="T1333" s="231"/>
      <c r="U1333" s="231"/>
      <c r="V1333" s="231"/>
      <c r="W1333" s="231"/>
      <c r="X1333" s="231"/>
      <c r="Y1333" s="231"/>
      <c r="Z1333" s="231"/>
      <c r="AA1333" s="231"/>
      <c r="AB1333" s="231"/>
      <c r="AC1333" s="231"/>
      <c r="AD1333" s="231"/>
      <c r="AE1333" s="231"/>
      <c r="AF1333" s="231"/>
      <c r="AG1333" s="231"/>
      <c r="AH1333" s="232" t="s">
        <v>20</v>
      </c>
      <c r="AI1333" s="232"/>
      <c r="AJ1333" s="232"/>
      <c r="AK1333" s="232"/>
      <c r="AL1333" s="232"/>
      <c r="AM1333" s="232"/>
      <c r="AN1333" s="232"/>
      <c r="AO1333" s="232"/>
      <c r="AP1333" s="302"/>
    </row>
    <row r="1334" spans="1:43" ht="12.75" customHeight="1" thickBot="1">
      <c r="A1334" s="313"/>
      <c r="B1334" s="316"/>
      <c r="C1334" s="316"/>
      <c r="D1334" s="316"/>
      <c r="E1334" s="316"/>
      <c r="F1334" s="316"/>
      <c r="G1334" s="316"/>
      <c r="H1334" s="316"/>
      <c r="I1334" s="316"/>
      <c r="J1334" s="316"/>
      <c r="K1334" s="316"/>
      <c r="L1334" s="316"/>
      <c r="M1334" s="316"/>
      <c r="N1334" s="316"/>
      <c r="O1334" s="316"/>
      <c r="P1334" s="316"/>
      <c r="Q1334" s="316"/>
      <c r="R1334" s="316"/>
      <c r="S1334" s="316"/>
      <c r="T1334" s="316"/>
      <c r="U1334" s="316"/>
      <c r="V1334" s="316"/>
      <c r="W1334" s="316"/>
      <c r="X1334" s="316"/>
      <c r="Y1334" s="316"/>
      <c r="Z1334" s="316"/>
      <c r="AA1334" s="316"/>
      <c r="AB1334" s="316"/>
      <c r="AC1334" s="316"/>
      <c r="AD1334" s="316"/>
      <c r="AE1334" s="316"/>
      <c r="AF1334" s="316"/>
      <c r="AG1334" s="316"/>
      <c r="AH1334" s="316"/>
      <c r="AI1334" s="316"/>
      <c r="AJ1334" s="316"/>
      <c r="AK1334" s="316"/>
      <c r="AL1334" s="316"/>
      <c r="AM1334" s="316"/>
      <c r="AN1334" s="316"/>
      <c r="AO1334" s="316"/>
      <c r="AP1334" s="300"/>
    </row>
    <row r="1335" spans="1:43" ht="20.45" customHeight="1" thickBot="1">
      <c r="A1335" s="314"/>
      <c r="B1335" s="294" t="s">
        <v>0</v>
      </c>
      <c r="C1335" s="303"/>
      <c r="D1335" s="229" t="s">
        <v>1</v>
      </c>
      <c r="E1335" s="306"/>
      <c r="F1335" s="306"/>
      <c r="G1335" s="306"/>
      <c r="H1335" s="306"/>
      <c r="I1335" s="307"/>
      <c r="J1335" s="308" t="s">
        <v>5</v>
      </c>
      <c r="K1335" s="309"/>
      <c r="L1335" s="309"/>
      <c r="M1335" s="309"/>
      <c r="N1335" s="309"/>
      <c r="O1335" s="309"/>
      <c r="P1335" s="309"/>
      <c r="Q1335" s="309"/>
      <c r="R1335" s="309"/>
      <c r="S1335" s="309"/>
      <c r="T1335" s="309"/>
      <c r="U1335" s="309"/>
      <c r="V1335" s="309"/>
      <c r="W1335" s="309"/>
      <c r="X1335" s="310"/>
      <c r="Y1335" s="308" t="s">
        <v>8</v>
      </c>
      <c r="Z1335" s="309"/>
      <c r="AA1335" s="309"/>
      <c r="AB1335" s="309"/>
      <c r="AC1335" s="309"/>
      <c r="AD1335" s="309"/>
      <c r="AE1335" s="309"/>
      <c r="AF1335" s="309"/>
      <c r="AG1335" s="309"/>
      <c r="AH1335" s="309"/>
      <c r="AI1335" s="309"/>
      <c r="AJ1335" s="309"/>
      <c r="AK1335" s="309"/>
      <c r="AL1335" s="309"/>
      <c r="AM1335" s="309"/>
      <c r="AN1335" s="309"/>
      <c r="AO1335" s="310"/>
      <c r="AP1335" s="301"/>
    </row>
    <row r="1336" spans="1:43" ht="20.45" customHeight="1" thickBot="1">
      <c r="A1336" s="314"/>
      <c r="B1336" s="304"/>
      <c r="C1336" s="305"/>
      <c r="D1336" s="294" t="s">
        <v>2</v>
      </c>
      <c r="E1336" s="311"/>
      <c r="F1336" s="303"/>
      <c r="G1336" s="294" t="s">
        <v>3</v>
      </c>
      <c r="H1336" s="311"/>
      <c r="I1336" s="303"/>
      <c r="J1336" s="294" t="s">
        <v>53</v>
      </c>
      <c r="K1336" s="298"/>
      <c r="L1336" s="295"/>
      <c r="M1336" s="294" t="s">
        <v>231</v>
      </c>
      <c r="N1336" s="298"/>
      <c r="O1336" s="298"/>
      <c r="P1336" s="295"/>
      <c r="Q1336" s="294" t="s">
        <v>18</v>
      </c>
      <c r="R1336" s="295"/>
      <c r="S1336" s="294" t="s">
        <v>17</v>
      </c>
      <c r="T1336" s="298"/>
      <c r="U1336" s="295"/>
      <c r="V1336" s="294" t="s">
        <v>110</v>
      </c>
      <c r="W1336" s="298"/>
      <c r="X1336" s="295"/>
      <c r="Y1336" s="308" t="s">
        <v>9</v>
      </c>
      <c r="Z1336" s="309"/>
      <c r="AA1336" s="309"/>
      <c r="AB1336" s="309"/>
      <c r="AC1336" s="309"/>
      <c r="AD1336" s="309"/>
      <c r="AE1336" s="309"/>
      <c r="AF1336" s="310"/>
      <c r="AG1336" s="308" t="s">
        <v>10</v>
      </c>
      <c r="AH1336" s="309"/>
      <c r="AI1336" s="309"/>
      <c r="AJ1336" s="309"/>
      <c r="AK1336" s="309"/>
      <c r="AL1336" s="309"/>
      <c r="AM1336" s="309"/>
      <c r="AN1336" s="309"/>
      <c r="AO1336" s="310"/>
      <c r="AP1336" s="301"/>
    </row>
    <row r="1337" spans="1:43" ht="20.45" customHeight="1">
      <c r="A1337" s="314"/>
      <c r="B1337" s="304"/>
      <c r="C1337" s="305"/>
      <c r="D1337" s="304"/>
      <c r="E1337" s="312"/>
      <c r="F1337" s="305"/>
      <c r="G1337" s="304"/>
      <c r="H1337" s="312"/>
      <c r="I1337" s="305"/>
      <c r="J1337" s="296"/>
      <c r="K1337" s="299"/>
      <c r="L1337" s="297"/>
      <c r="M1337" s="296"/>
      <c r="N1337" s="299"/>
      <c r="O1337" s="299"/>
      <c r="P1337" s="297"/>
      <c r="Q1337" s="296"/>
      <c r="R1337" s="297"/>
      <c r="S1337" s="296"/>
      <c r="T1337" s="299"/>
      <c r="U1337" s="297"/>
      <c r="V1337" s="296"/>
      <c r="W1337" s="299"/>
      <c r="X1337" s="297"/>
      <c r="Y1337" s="294" t="s">
        <v>4</v>
      </c>
      <c r="Z1337" s="295"/>
      <c r="AA1337" s="294" t="s">
        <v>6</v>
      </c>
      <c r="AB1337" s="298"/>
      <c r="AC1337" s="298"/>
      <c r="AD1337" s="295"/>
      <c r="AE1337" s="294" t="s">
        <v>7</v>
      </c>
      <c r="AF1337" s="295"/>
      <c r="AG1337" s="294" t="s">
        <v>4</v>
      </c>
      <c r="AH1337" s="295"/>
      <c r="AI1337" s="294" t="s">
        <v>6</v>
      </c>
      <c r="AJ1337" s="298"/>
      <c r="AK1337" s="298"/>
      <c r="AL1337" s="298"/>
      <c r="AM1337" s="295"/>
      <c r="AN1337" s="294" t="s">
        <v>7</v>
      </c>
      <c r="AO1337" s="295"/>
      <c r="AP1337" s="301"/>
    </row>
    <row r="1338" spans="1:43" ht="20.45" customHeight="1">
      <c r="A1338" s="314"/>
      <c r="B1338" s="304"/>
      <c r="C1338" s="305"/>
      <c r="D1338" s="304"/>
      <c r="E1338" s="312"/>
      <c r="F1338" s="305"/>
      <c r="G1338" s="304"/>
      <c r="H1338" s="312"/>
      <c r="I1338" s="305"/>
      <c r="J1338" s="296"/>
      <c r="K1338" s="299"/>
      <c r="L1338" s="297"/>
      <c r="M1338" s="296"/>
      <c r="N1338" s="299"/>
      <c r="O1338" s="299"/>
      <c r="P1338" s="297"/>
      <c r="Q1338" s="296"/>
      <c r="R1338" s="297"/>
      <c r="S1338" s="296"/>
      <c r="T1338" s="299"/>
      <c r="U1338" s="297"/>
      <c r="V1338" s="296"/>
      <c r="W1338" s="299"/>
      <c r="X1338" s="297"/>
      <c r="Y1338" s="296"/>
      <c r="Z1338" s="297"/>
      <c r="AA1338" s="296"/>
      <c r="AB1338" s="299"/>
      <c r="AC1338" s="299"/>
      <c r="AD1338" s="297"/>
      <c r="AE1338" s="296"/>
      <c r="AF1338" s="297"/>
      <c r="AG1338" s="296"/>
      <c r="AH1338" s="297"/>
      <c r="AI1338" s="296"/>
      <c r="AJ1338" s="299"/>
      <c r="AK1338" s="299"/>
      <c r="AL1338" s="299"/>
      <c r="AM1338" s="297"/>
      <c r="AN1338" s="296"/>
      <c r="AO1338" s="297"/>
      <c r="AP1338" s="301"/>
    </row>
    <row r="1339" spans="1:43" ht="20.45" customHeight="1" thickBot="1">
      <c r="A1339" s="314"/>
      <c r="B1339" s="304"/>
      <c r="C1339" s="305"/>
      <c r="D1339" s="304"/>
      <c r="E1339" s="312"/>
      <c r="F1339" s="305"/>
      <c r="G1339" s="304"/>
      <c r="H1339" s="312"/>
      <c r="I1339" s="305"/>
      <c r="J1339" s="296"/>
      <c r="K1339" s="299"/>
      <c r="L1339" s="297"/>
      <c r="M1339" s="296"/>
      <c r="N1339" s="299"/>
      <c r="O1339" s="299"/>
      <c r="P1339" s="297"/>
      <c r="Q1339" s="296"/>
      <c r="R1339" s="297"/>
      <c r="S1339" s="296"/>
      <c r="T1339" s="299"/>
      <c r="U1339" s="297"/>
      <c r="V1339" s="296"/>
      <c r="W1339" s="299"/>
      <c r="X1339" s="297"/>
      <c r="Y1339" s="296"/>
      <c r="Z1339" s="297"/>
      <c r="AA1339" s="296"/>
      <c r="AB1339" s="299"/>
      <c r="AC1339" s="299"/>
      <c r="AD1339" s="297"/>
      <c r="AE1339" s="296"/>
      <c r="AF1339" s="297"/>
      <c r="AG1339" s="296"/>
      <c r="AH1339" s="297"/>
      <c r="AI1339" s="296"/>
      <c r="AJ1339" s="299"/>
      <c r="AK1339" s="299"/>
      <c r="AL1339" s="299"/>
      <c r="AM1339" s="297"/>
      <c r="AN1339" s="296"/>
      <c r="AO1339" s="297"/>
      <c r="AP1339" s="301"/>
    </row>
    <row r="1340" spans="1:43" ht="20.45" customHeight="1">
      <c r="A1340" s="314"/>
      <c r="B1340" s="286">
        <f>'Листы ввода'!B874</f>
        <v>0</v>
      </c>
      <c r="C1340" s="288"/>
      <c r="D1340" s="289">
        <f>'Листы ввода'!C874</f>
        <v>0</v>
      </c>
      <c r="E1340" s="285"/>
      <c r="F1340" s="290"/>
      <c r="G1340" s="289">
        <f>'Листы ввода'!D874</f>
        <v>0</v>
      </c>
      <c r="H1340" s="285"/>
      <c r="I1340" s="290"/>
      <c r="J1340" s="73">
        <f>'Листы ввода'!E874</f>
        <v>0</v>
      </c>
      <c r="K1340" s="74">
        <f>'Листы ввода'!F874</f>
        <v>0</v>
      </c>
      <c r="L1340" s="75">
        <f>ROUNDUP('Листы ввода'!G874*'Общ. данные'!$D$26,0)</f>
        <v>0</v>
      </c>
      <c r="M1340" s="76">
        <f>'Листы ввода'!H874</f>
        <v>0</v>
      </c>
      <c r="N1340" s="77">
        <f>'Листы ввода'!I874</f>
        <v>0</v>
      </c>
      <c r="O1340" s="78">
        <f>'Листы ввода'!J874</f>
        <v>0</v>
      </c>
      <c r="P1340" s="75">
        <f>ROUNDUP('Листы ввода'!K874*'Общ. данные'!$D$26,0)</f>
        <v>0</v>
      </c>
      <c r="Q1340" s="291">
        <f>ROUNDUP('Листы ввода'!L874*'Общ. данные'!$D$26,0)</f>
        <v>0</v>
      </c>
      <c r="R1340" s="292"/>
      <c r="S1340" s="291">
        <f>ROUNDUP('Листы ввода'!M874*'Общ. данные'!$D$26,0)</f>
        <v>0</v>
      </c>
      <c r="T1340" s="293"/>
      <c r="U1340" s="292"/>
      <c r="V1340" s="291">
        <f>ROUNDUP('Листы ввода'!N874*'Общ. данные'!$D$26,0)</f>
        <v>0</v>
      </c>
      <c r="W1340" s="293"/>
      <c r="X1340" s="292"/>
      <c r="Y1340" s="283">
        <f>'Листы ввода'!O874</f>
        <v>0</v>
      </c>
      <c r="Z1340" s="284"/>
      <c r="AA1340" s="73">
        <f>'Листы ввода'!P874</f>
        <v>0</v>
      </c>
      <c r="AB1340" s="78">
        <f>'Листы ввода'!Q874</f>
        <v>0</v>
      </c>
      <c r="AC1340" s="285">
        <f>'Листы ввода'!R874</f>
        <v>0</v>
      </c>
      <c r="AD1340" s="285"/>
      <c r="AE1340" s="286">
        <f>IF('Листы ввода'!T874=1,'Листы на печать'!P1340,AQ1340)</f>
        <v>0</v>
      </c>
      <c r="AF1340" s="287"/>
      <c r="AG1340" s="231"/>
      <c r="AH1340" s="248"/>
      <c r="AI1340" s="24"/>
      <c r="AJ1340" s="25"/>
      <c r="AK1340" s="231"/>
      <c r="AL1340" s="231"/>
      <c r="AM1340" s="248"/>
      <c r="AN1340" s="247"/>
      <c r="AO1340" s="248"/>
      <c r="AP1340" s="301"/>
      <c r="AQ1340" s="46">
        <f>SUM(L1340,P1340,Q1340,S1340,V1340)</f>
        <v>0</v>
      </c>
    </row>
    <row r="1341" spans="1:43" ht="20.45" customHeight="1">
      <c r="A1341" s="314"/>
      <c r="B1341" s="233">
        <f>'Листы ввода'!B875</f>
        <v>0</v>
      </c>
      <c r="C1341" s="234"/>
      <c r="D1341" s="235">
        <f>'Листы ввода'!C875</f>
        <v>0</v>
      </c>
      <c r="E1341" s="236"/>
      <c r="F1341" s="237"/>
      <c r="G1341" s="235">
        <f>'Листы ввода'!D875</f>
        <v>0</v>
      </c>
      <c r="H1341" s="236"/>
      <c r="I1341" s="237"/>
      <c r="J1341" s="26">
        <f>'Листы ввода'!E875</f>
        <v>0</v>
      </c>
      <c r="K1341" s="27">
        <f>'Листы ввода'!F875</f>
        <v>0</v>
      </c>
      <c r="L1341" s="69">
        <f>ROUNDUP('Листы ввода'!G875*'Общ. данные'!$D$26,0)</f>
        <v>0</v>
      </c>
      <c r="M1341" s="67">
        <f>'Листы ввода'!H875</f>
        <v>0</v>
      </c>
      <c r="N1341" s="28">
        <f>'Листы ввода'!I875</f>
        <v>0</v>
      </c>
      <c r="O1341" s="68">
        <f>'Листы ввода'!J875</f>
        <v>0</v>
      </c>
      <c r="P1341" s="69">
        <f>ROUNDUP('Листы ввода'!K875*'Общ. данные'!$D$26,0)</f>
        <v>0</v>
      </c>
      <c r="Q1341" s="238">
        <f>ROUNDUP('Листы ввода'!L875*'Общ. данные'!$D$26,0)</f>
        <v>0</v>
      </c>
      <c r="R1341" s="239"/>
      <c r="S1341" s="238">
        <f>ROUNDUP('Листы ввода'!M875*'Общ. данные'!$D$26,0)</f>
        <v>0</v>
      </c>
      <c r="T1341" s="240"/>
      <c r="U1341" s="239"/>
      <c r="V1341" s="238">
        <f>ROUNDUP('Листы ввода'!N875*'Общ. данные'!$D$26,0)</f>
        <v>0</v>
      </c>
      <c r="W1341" s="240"/>
      <c r="X1341" s="239"/>
      <c r="Y1341" s="262">
        <f>'Листы ввода'!O875</f>
        <v>0</v>
      </c>
      <c r="Z1341" s="263"/>
      <c r="AA1341" s="26">
        <f>'Листы ввода'!P875</f>
        <v>0</v>
      </c>
      <c r="AB1341" s="68">
        <f>'Листы ввода'!Q875</f>
        <v>0</v>
      </c>
      <c r="AC1341" s="236">
        <f>'Листы ввода'!R875</f>
        <v>0</v>
      </c>
      <c r="AD1341" s="236"/>
      <c r="AE1341" s="233">
        <f>IF('Листы ввода'!T875=1,'Листы на печать'!P1341,AQ1341)</f>
        <v>0</v>
      </c>
      <c r="AF1341" s="264"/>
      <c r="AG1341" s="265"/>
      <c r="AH1341" s="266"/>
      <c r="AI1341" s="26"/>
      <c r="AJ1341" s="27"/>
      <c r="AK1341" s="265"/>
      <c r="AL1341" s="265"/>
      <c r="AM1341" s="266"/>
      <c r="AN1341" s="267"/>
      <c r="AO1341" s="266"/>
      <c r="AP1341" s="301"/>
      <c r="AQ1341" s="46">
        <f t="shared" ref="AQ1341:AQ1370" si="28">SUM(L1341,P1341,Q1341,S1341,V1341)</f>
        <v>0</v>
      </c>
    </row>
    <row r="1342" spans="1:43" ht="20.45" customHeight="1">
      <c r="A1342" s="314"/>
      <c r="B1342" s="233">
        <f>'Листы ввода'!B876</f>
        <v>0</v>
      </c>
      <c r="C1342" s="234"/>
      <c r="D1342" s="235">
        <f>'Листы ввода'!C876</f>
        <v>0</v>
      </c>
      <c r="E1342" s="236"/>
      <c r="F1342" s="237"/>
      <c r="G1342" s="235">
        <f>'Листы ввода'!D876</f>
        <v>0</v>
      </c>
      <c r="H1342" s="236"/>
      <c r="I1342" s="237"/>
      <c r="J1342" s="26">
        <f>'Листы ввода'!E876</f>
        <v>0</v>
      </c>
      <c r="K1342" s="27">
        <f>'Листы ввода'!F876</f>
        <v>0</v>
      </c>
      <c r="L1342" s="69">
        <f>ROUNDUP('Листы ввода'!G876*'Общ. данные'!$D$26,0)</f>
        <v>0</v>
      </c>
      <c r="M1342" s="67">
        <f>'Листы ввода'!H876</f>
        <v>0</v>
      </c>
      <c r="N1342" s="28">
        <f>'Листы ввода'!I876</f>
        <v>0</v>
      </c>
      <c r="O1342" s="68">
        <f>'Листы ввода'!J876</f>
        <v>0</v>
      </c>
      <c r="P1342" s="69">
        <f>ROUNDUP('Листы ввода'!K876*'Общ. данные'!$D$26,0)</f>
        <v>0</v>
      </c>
      <c r="Q1342" s="238">
        <f>ROUNDUP('Листы ввода'!L876*'Общ. данные'!$D$26,0)</f>
        <v>0</v>
      </c>
      <c r="R1342" s="239"/>
      <c r="S1342" s="238">
        <f>ROUNDUP('Листы ввода'!M876*'Общ. данные'!$D$26,0)</f>
        <v>0</v>
      </c>
      <c r="T1342" s="240"/>
      <c r="U1342" s="239"/>
      <c r="V1342" s="238">
        <f>ROUNDUP('Листы ввода'!N876*'Общ. данные'!$D$26,0)</f>
        <v>0</v>
      </c>
      <c r="W1342" s="240"/>
      <c r="X1342" s="239"/>
      <c r="Y1342" s="262">
        <f>'Листы ввода'!O876</f>
        <v>0</v>
      </c>
      <c r="Z1342" s="263"/>
      <c r="AA1342" s="26">
        <f>'Листы ввода'!P876</f>
        <v>0</v>
      </c>
      <c r="AB1342" s="68">
        <f>'Листы ввода'!Q876</f>
        <v>0</v>
      </c>
      <c r="AC1342" s="236">
        <f>'Листы ввода'!R876</f>
        <v>0</v>
      </c>
      <c r="AD1342" s="236"/>
      <c r="AE1342" s="233">
        <f>IF('Листы ввода'!T876=1,'Листы на печать'!P1342,AQ1342)</f>
        <v>0</v>
      </c>
      <c r="AF1342" s="264"/>
      <c r="AG1342" s="265"/>
      <c r="AH1342" s="266"/>
      <c r="AI1342" s="26"/>
      <c r="AJ1342" s="27"/>
      <c r="AK1342" s="265"/>
      <c r="AL1342" s="265"/>
      <c r="AM1342" s="266"/>
      <c r="AN1342" s="267"/>
      <c r="AO1342" s="266"/>
      <c r="AP1342" s="301"/>
      <c r="AQ1342" s="46">
        <f t="shared" si="28"/>
        <v>0</v>
      </c>
    </row>
    <row r="1343" spans="1:43" ht="20.45" customHeight="1">
      <c r="A1343" s="314"/>
      <c r="B1343" s="233">
        <f>'Листы ввода'!B877</f>
        <v>0</v>
      </c>
      <c r="C1343" s="234"/>
      <c r="D1343" s="235">
        <f>'Листы ввода'!C877</f>
        <v>0</v>
      </c>
      <c r="E1343" s="236"/>
      <c r="F1343" s="237"/>
      <c r="G1343" s="235">
        <f>'Листы ввода'!D877</f>
        <v>0</v>
      </c>
      <c r="H1343" s="236"/>
      <c r="I1343" s="237"/>
      <c r="J1343" s="26">
        <f>'Листы ввода'!E877</f>
        <v>0</v>
      </c>
      <c r="K1343" s="27">
        <f>'Листы ввода'!F877</f>
        <v>0</v>
      </c>
      <c r="L1343" s="69">
        <f>ROUNDUP('Листы ввода'!G877*'Общ. данные'!$D$26,0)</f>
        <v>0</v>
      </c>
      <c r="M1343" s="67">
        <f>'Листы ввода'!H877</f>
        <v>0</v>
      </c>
      <c r="N1343" s="28">
        <f>'Листы ввода'!I877</f>
        <v>0</v>
      </c>
      <c r="O1343" s="68">
        <f>'Листы ввода'!J877</f>
        <v>0</v>
      </c>
      <c r="P1343" s="69">
        <f>ROUNDUP('Листы ввода'!K877*'Общ. данные'!$D$26,0)</f>
        <v>0</v>
      </c>
      <c r="Q1343" s="238">
        <f>ROUNDUP('Листы ввода'!L877*'Общ. данные'!$D$26,0)</f>
        <v>0</v>
      </c>
      <c r="R1343" s="239"/>
      <c r="S1343" s="238">
        <f>ROUNDUP('Листы ввода'!M877*'Общ. данные'!$D$26,0)</f>
        <v>0</v>
      </c>
      <c r="T1343" s="240"/>
      <c r="U1343" s="239"/>
      <c r="V1343" s="238">
        <f>ROUNDUP('Листы ввода'!N877*'Общ. данные'!$D$26,0)</f>
        <v>0</v>
      </c>
      <c r="W1343" s="240"/>
      <c r="X1343" s="239"/>
      <c r="Y1343" s="262">
        <f>'Листы ввода'!O877</f>
        <v>0</v>
      </c>
      <c r="Z1343" s="263"/>
      <c r="AA1343" s="26">
        <f>'Листы ввода'!P877</f>
        <v>0</v>
      </c>
      <c r="AB1343" s="68">
        <f>'Листы ввода'!Q877</f>
        <v>0</v>
      </c>
      <c r="AC1343" s="236">
        <f>'Листы ввода'!R877</f>
        <v>0</v>
      </c>
      <c r="AD1343" s="236"/>
      <c r="AE1343" s="233">
        <f>IF('Листы ввода'!T877=1,'Листы на печать'!P1343,AQ1343)</f>
        <v>0</v>
      </c>
      <c r="AF1343" s="264"/>
      <c r="AG1343" s="265"/>
      <c r="AH1343" s="266"/>
      <c r="AI1343" s="26"/>
      <c r="AJ1343" s="27"/>
      <c r="AK1343" s="265"/>
      <c r="AL1343" s="265"/>
      <c r="AM1343" s="266"/>
      <c r="AN1343" s="267"/>
      <c r="AO1343" s="266"/>
      <c r="AP1343" s="301"/>
      <c r="AQ1343" s="46">
        <f t="shared" si="28"/>
        <v>0</v>
      </c>
    </row>
    <row r="1344" spans="1:43" ht="20.45" customHeight="1">
      <c r="A1344" s="314"/>
      <c r="B1344" s="233">
        <f>'Листы ввода'!B878</f>
        <v>0</v>
      </c>
      <c r="C1344" s="234"/>
      <c r="D1344" s="235">
        <f>'Листы ввода'!C878</f>
        <v>0</v>
      </c>
      <c r="E1344" s="236"/>
      <c r="F1344" s="237"/>
      <c r="G1344" s="235">
        <f>'Листы ввода'!D878</f>
        <v>0</v>
      </c>
      <c r="H1344" s="236"/>
      <c r="I1344" s="237"/>
      <c r="J1344" s="26">
        <f>'Листы ввода'!E878</f>
        <v>0</v>
      </c>
      <c r="K1344" s="27">
        <f>'Листы ввода'!F878</f>
        <v>0</v>
      </c>
      <c r="L1344" s="69">
        <f>ROUNDUP('Листы ввода'!G878*'Общ. данные'!$D$26,0)</f>
        <v>0</v>
      </c>
      <c r="M1344" s="67">
        <f>'Листы ввода'!H878</f>
        <v>0</v>
      </c>
      <c r="N1344" s="28">
        <f>'Листы ввода'!I878</f>
        <v>0</v>
      </c>
      <c r="O1344" s="68">
        <f>'Листы ввода'!J878</f>
        <v>0</v>
      </c>
      <c r="P1344" s="69">
        <f>ROUNDUP('Листы ввода'!K878*'Общ. данные'!$D$26,0)</f>
        <v>0</v>
      </c>
      <c r="Q1344" s="238">
        <f>ROUNDUP('Листы ввода'!L878*'Общ. данные'!$D$26,0)</f>
        <v>0</v>
      </c>
      <c r="R1344" s="239"/>
      <c r="S1344" s="238">
        <f>ROUNDUP('Листы ввода'!M878*'Общ. данные'!$D$26,0)</f>
        <v>0</v>
      </c>
      <c r="T1344" s="240"/>
      <c r="U1344" s="239"/>
      <c r="V1344" s="238">
        <f>ROUNDUP('Листы ввода'!N878*'Общ. данные'!$D$26,0)</f>
        <v>0</v>
      </c>
      <c r="W1344" s="240"/>
      <c r="X1344" s="239"/>
      <c r="Y1344" s="262">
        <f>'Листы ввода'!O878</f>
        <v>0</v>
      </c>
      <c r="Z1344" s="263"/>
      <c r="AA1344" s="26">
        <f>'Листы ввода'!P878</f>
        <v>0</v>
      </c>
      <c r="AB1344" s="68">
        <f>'Листы ввода'!Q878</f>
        <v>0</v>
      </c>
      <c r="AC1344" s="236">
        <f>'Листы ввода'!R878</f>
        <v>0</v>
      </c>
      <c r="AD1344" s="236"/>
      <c r="AE1344" s="233">
        <f>IF('Листы ввода'!T878=1,'Листы на печать'!P1344,AQ1344)</f>
        <v>0</v>
      </c>
      <c r="AF1344" s="264"/>
      <c r="AG1344" s="265"/>
      <c r="AH1344" s="266"/>
      <c r="AI1344" s="26"/>
      <c r="AJ1344" s="27"/>
      <c r="AK1344" s="265"/>
      <c r="AL1344" s="265"/>
      <c r="AM1344" s="266"/>
      <c r="AN1344" s="267"/>
      <c r="AO1344" s="266"/>
      <c r="AP1344" s="301"/>
      <c r="AQ1344" s="46">
        <f t="shared" si="28"/>
        <v>0</v>
      </c>
    </row>
    <row r="1345" spans="1:43" ht="20.45" customHeight="1">
      <c r="A1345" s="314"/>
      <c r="B1345" s="233">
        <f>'Листы ввода'!B879</f>
        <v>0</v>
      </c>
      <c r="C1345" s="234"/>
      <c r="D1345" s="235">
        <f>'Листы ввода'!C879</f>
        <v>0</v>
      </c>
      <c r="E1345" s="236"/>
      <c r="F1345" s="237"/>
      <c r="G1345" s="235">
        <f>'Листы ввода'!D879</f>
        <v>0</v>
      </c>
      <c r="H1345" s="236"/>
      <c r="I1345" s="237"/>
      <c r="J1345" s="26">
        <f>'Листы ввода'!E879</f>
        <v>0</v>
      </c>
      <c r="K1345" s="27">
        <f>'Листы ввода'!F879</f>
        <v>0</v>
      </c>
      <c r="L1345" s="69">
        <f>ROUNDUP('Листы ввода'!G879*'Общ. данные'!$D$26,0)</f>
        <v>0</v>
      </c>
      <c r="M1345" s="67">
        <f>'Листы ввода'!H879</f>
        <v>0</v>
      </c>
      <c r="N1345" s="28">
        <f>'Листы ввода'!I879</f>
        <v>0</v>
      </c>
      <c r="O1345" s="68">
        <f>'Листы ввода'!J879</f>
        <v>0</v>
      </c>
      <c r="P1345" s="69">
        <f>ROUNDUP('Листы ввода'!K879*'Общ. данные'!$D$26,0)</f>
        <v>0</v>
      </c>
      <c r="Q1345" s="238">
        <f>ROUNDUP('Листы ввода'!L879*'Общ. данные'!$D$26,0)</f>
        <v>0</v>
      </c>
      <c r="R1345" s="239"/>
      <c r="S1345" s="238">
        <f>ROUNDUP('Листы ввода'!M879*'Общ. данные'!$D$26,0)</f>
        <v>0</v>
      </c>
      <c r="T1345" s="240"/>
      <c r="U1345" s="239"/>
      <c r="V1345" s="238">
        <f>ROUNDUP('Листы ввода'!N879*'Общ. данные'!$D$26,0)</f>
        <v>0</v>
      </c>
      <c r="W1345" s="240"/>
      <c r="X1345" s="239"/>
      <c r="Y1345" s="262">
        <f>'Листы ввода'!O879</f>
        <v>0</v>
      </c>
      <c r="Z1345" s="263"/>
      <c r="AA1345" s="26">
        <f>'Листы ввода'!P879</f>
        <v>0</v>
      </c>
      <c r="AB1345" s="68">
        <f>'Листы ввода'!Q879</f>
        <v>0</v>
      </c>
      <c r="AC1345" s="236">
        <f>'Листы ввода'!R879</f>
        <v>0</v>
      </c>
      <c r="AD1345" s="236"/>
      <c r="AE1345" s="233">
        <f>IF('Листы ввода'!T879=1,'Листы на печать'!P1345,AQ1345)</f>
        <v>0</v>
      </c>
      <c r="AF1345" s="264"/>
      <c r="AG1345" s="265"/>
      <c r="AH1345" s="266"/>
      <c r="AI1345" s="26"/>
      <c r="AJ1345" s="27"/>
      <c r="AK1345" s="265"/>
      <c r="AL1345" s="265"/>
      <c r="AM1345" s="266"/>
      <c r="AN1345" s="267"/>
      <c r="AO1345" s="266"/>
      <c r="AP1345" s="301"/>
      <c r="AQ1345" s="46">
        <f t="shared" si="28"/>
        <v>0</v>
      </c>
    </row>
    <row r="1346" spans="1:43" ht="20.45" customHeight="1">
      <c r="A1346" s="314"/>
      <c r="B1346" s="233">
        <f>'Листы ввода'!B880</f>
        <v>0</v>
      </c>
      <c r="C1346" s="234"/>
      <c r="D1346" s="235">
        <f>'Листы ввода'!C880</f>
        <v>0</v>
      </c>
      <c r="E1346" s="236"/>
      <c r="F1346" s="237"/>
      <c r="G1346" s="235">
        <f>'Листы ввода'!D880</f>
        <v>0</v>
      </c>
      <c r="H1346" s="236"/>
      <c r="I1346" s="237"/>
      <c r="J1346" s="26">
        <f>'Листы ввода'!E880</f>
        <v>0</v>
      </c>
      <c r="K1346" s="27">
        <f>'Листы ввода'!F880</f>
        <v>0</v>
      </c>
      <c r="L1346" s="69">
        <f>ROUNDUP('Листы ввода'!G880*'Общ. данные'!$D$26,0)</f>
        <v>0</v>
      </c>
      <c r="M1346" s="67">
        <f>'Листы ввода'!H880</f>
        <v>0</v>
      </c>
      <c r="N1346" s="28">
        <f>'Листы ввода'!I880</f>
        <v>0</v>
      </c>
      <c r="O1346" s="68">
        <f>'Листы ввода'!J880</f>
        <v>0</v>
      </c>
      <c r="P1346" s="69">
        <f>ROUNDUP('Листы ввода'!K880*'Общ. данные'!$D$26,0)</f>
        <v>0</v>
      </c>
      <c r="Q1346" s="238">
        <f>ROUNDUP('Листы ввода'!L880*'Общ. данные'!$D$26,0)</f>
        <v>0</v>
      </c>
      <c r="R1346" s="239"/>
      <c r="S1346" s="238">
        <f>ROUNDUP('Листы ввода'!M880*'Общ. данные'!$D$26,0)</f>
        <v>0</v>
      </c>
      <c r="T1346" s="240"/>
      <c r="U1346" s="239"/>
      <c r="V1346" s="238">
        <f>ROUNDUP('Листы ввода'!N880*'Общ. данные'!$D$26,0)</f>
        <v>0</v>
      </c>
      <c r="W1346" s="240"/>
      <c r="X1346" s="239"/>
      <c r="Y1346" s="262">
        <f>'Листы ввода'!O880</f>
        <v>0</v>
      </c>
      <c r="Z1346" s="263"/>
      <c r="AA1346" s="26">
        <f>'Листы ввода'!P880</f>
        <v>0</v>
      </c>
      <c r="AB1346" s="68">
        <f>'Листы ввода'!Q880</f>
        <v>0</v>
      </c>
      <c r="AC1346" s="236">
        <f>'Листы ввода'!R880</f>
        <v>0</v>
      </c>
      <c r="AD1346" s="236"/>
      <c r="AE1346" s="233">
        <f>IF('Листы ввода'!T880=1,'Листы на печать'!P1346,AQ1346)</f>
        <v>0</v>
      </c>
      <c r="AF1346" s="264"/>
      <c r="AG1346" s="265"/>
      <c r="AH1346" s="266"/>
      <c r="AI1346" s="26"/>
      <c r="AJ1346" s="27"/>
      <c r="AK1346" s="265"/>
      <c r="AL1346" s="265"/>
      <c r="AM1346" s="266"/>
      <c r="AN1346" s="267"/>
      <c r="AO1346" s="266"/>
      <c r="AP1346" s="301"/>
      <c r="AQ1346" s="46">
        <f t="shared" si="28"/>
        <v>0</v>
      </c>
    </row>
    <row r="1347" spans="1:43" ht="20.45" customHeight="1">
      <c r="A1347" s="314"/>
      <c r="B1347" s="233">
        <f>'Листы ввода'!B881</f>
        <v>0</v>
      </c>
      <c r="C1347" s="234"/>
      <c r="D1347" s="235">
        <f>'Листы ввода'!C881</f>
        <v>0</v>
      </c>
      <c r="E1347" s="236"/>
      <c r="F1347" s="237"/>
      <c r="G1347" s="235">
        <f>'Листы ввода'!D881</f>
        <v>0</v>
      </c>
      <c r="H1347" s="236"/>
      <c r="I1347" s="237"/>
      <c r="J1347" s="26">
        <f>'Листы ввода'!E881</f>
        <v>0</v>
      </c>
      <c r="K1347" s="27">
        <f>'Листы ввода'!F881</f>
        <v>0</v>
      </c>
      <c r="L1347" s="69">
        <f>ROUNDUP('Листы ввода'!G881*'Общ. данные'!$D$26,0)</f>
        <v>0</v>
      </c>
      <c r="M1347" s="67">
        <f>'Листы ввода'!H881</f>
        <v>0</v>
      </c>
      <c r="N1347" s="28">
        <f>'Листы ввода'!I881</f>
        <v>0</v>
      </c>
      <c r="O1347" s="68">
        <f>'Листы ввода'!J881</f>
        <v>0</v>
      </c>
      <c r="P1347" s="69">
        <f>ROUNDUP('Листы ввода'!K881*'Общ. данные'!$D$26,0)</f>
        <v>0</v>
      </c>
      <c r="Q1347" s="238">
        <f>ROUNDUP('Листы ввода'!L881*'Общ. данные'!$D$26,0)</f>
        <v>0</v>
      </c>
      <c r="R1347" s="239"/>
      <c r="S1347" s="238">
        <f>ROUNDUP('Листы ввода'!M881*'Общ. данные'!$D$26,0)</f>
        <v>0</v>
      </c>
      <c r="T1347" s="240"/>
      <c r="U1347" s="239"/>
      <c r="V1347" s="238">
        <f>ROUNDUP('Листы ввода'!N881*'Общ. данные'!$D$26,0)</f>
        <v>0</v>
      </c>
      <c r="W1347" s="240"/>
      <c r="X1347" s="239"/>
      <c r="Y1347" s="262">
        <f>'Листы ввода'!O881</f>
        <v>0</v>
      </c>
      <c r="Z1347" s="263"/>
      <c r="AA1347" s="26">
        <f>'Листы ввода'!P881</f>
        <v>0</v>
      </c>
      <c r="AB1347" s="68">
        <f>'Листы ввода'!Q881</f>
        <v>0</v>
      </c>
      <c r="AC1347" s="236">
        <f>'Листы ввода'!R881</f>
        <v>0</v>
      </c>
      <c r="AD1347" s="236"/>
      <c r="AE1347" s="233">
        <f>IF('Листы ввода'!T881=1,'Листы на печать'!P1347,AQ1347)</f>
        <v>0</v>
      </c>
      <c r="AF1347" s="264"/>
      <c r="AG1347" s="265"/>
      <c r="AH1347" s="266"/>
      <c r="AI1347" s="26"/>
      <c r="AJ1347" s="27"/>
      <c r="AK1347" s="265"/>
      <c r="AL1347" s="265"/>
      <c r="AM1347" s="266"/>
      <c r="AN1347" s="267"/>
      <c r="AO1347" s="266"/>
      <c r="AP1347" s="301"/>
      <c r="AQ1347" s="46">
        <f t="shared" si="28"/>
        <v>0</v>
      </c>
    </row>
    <row r="1348" spans="1:43" ht="20.45" customHeight="1">
      <c r="A1348" s="314"/>
      <c r="B1348" s="233">
        <f>'Листы ввода'!B882</f>
        <v>0</v>
      </c>
      <c r="C1348" s="234"/>
      <c r="D1348" s="235">
        <f>'Листы ввода'!C882</f>
        <v>0</v>
      </c>
      <c r="E1348" s="236"/>
      <c r="F1348" s="237"/>
      <c r="G1348" s="235">
        <f>'Листы ввода'!D882</f>
        <v>0</v>
      </c>
      <c r="H1348" s="236"/>
      <c r="I1348" s="237"/>
      <c r="J1348" s="26">
        <f>'Листы ввода'!E882</f>
        <v>0</v>
      </c>
      <c r="K1348" s="27">
        <f>'Листы ввода'!F882</f>
        <v>0</v>
      </c>
      <c r="L1348" s="69">
        <f>ROUNDUP('Листы ввода'!G882*'Общ. данные'!$D$26,0)</f>
        <v>0</v>
      </c>
      <c r="M1348" s="67">
        <f>'Листы ввода'!H882</f>
        <v>0</v>
      </c>
      <c r="N1348" s="28">
        <f>'Листы ввода'!I882</f>
        <v>0</v>
      </c>
      <c r="O1348" s="68">
        <f>'Листы ввода'!J882</f>
        <v>0</v>
      </c>
      <c r="P1348" s="69">
        <f>ROUNDUP('Листы ввода'!K882*'Общ. данные'!$D$26,0)</f>
        <v>0</v>
      </c>
      <c r="Q1348" s="238">
        <f>ROUNDUP('Листы ввода'!L882*'Общ. данные'!$D$26,0)</f>
        <v>0</v>
      </c>
      <c r="R1348" s="239"/>
      <c r="S1348" s="238">
        <f>ROUNDUP('Листы ввода'!M882*'Общ. данные'!$D$26,0)</f>
        <v>0</v>
      </c>
      <c r="T1348" s="240"/>
      <c r="U1348" s="239"/>
      <c r="V1348" s="238">
        <f>ROUNDUP('Листы ввода'!N882*'Общ. данные'!$D$26,0)</f>
        <v>0</v>
      </c>
      <c r="W1348" s="240"/>
      <c r="X1348" s="239"/>
      <c r="Y1348" s="262">
        <f>'Листы ввода'!O882</f>
        <v>0</v>
      </c>
      <c r="Z1348" s="263"/>
      <c r="AA1348" s="26">
        <f>'Листы ввода'!P882</f>
        <v>0</v>
      </c>
      <c r="AB1348" s="68">
        <f>'Листы ввода'!Q882</f>
        <v>0</v>
      </c>
      <c r="AC1348" s="236">
        <f>'Листы ввода'!R882</f>
        <v>0</v>
      </c>
      <c r="AD1348" s="236"/>
      <c r="AE1348" s="233">
        <f>IF('Листы ввода'!T882=1,'Листы на печать'!P1348,AQ1348)</f>
        <v>0</v>
      </c>
      <c r="AF1348" s="264"/>
      <c r="AG1348" s="265"/>
      <c r="AH1348" s="266"/>
      <c r="AI1348" s="26"/>
      <c r="AJ1348" s="27"/>
      <c r="AK1348" s="265"/>
      <c r="AL1348" s="265"/>
      <c r="AM1348" s="266"/>
      <c r="AN1348" s="267"/>
      <c r="AO1348" s="266"/>
      <c r="AP1348" s="301"/>
      <c r="AQ1348" s="46">
        <f t="shared" si="28"/>
        <v>0</v>
      </c>
    </row>
    <row r="1349" spans="1:43" ht="20.45" customHeight="1">
      <c r="A1349" s="314"/>
      <c r="B1349" s="233">
        <f>'Листы ввода'!B883</f>
        <v>0</v>
      </c>
      <c r="C1349" s="234"/>
      <c r="D1349" s="235">
        <f>'Листы ввода'!C883</f>
        <v>0</v>
      </c>
      <c r="E1349" s="236"/>
      <c r="F1349" s="237"/>
      <c r="G1349" s="235">
        <f>'Листы ввода'!D883</f>
        <v>0</v>
      </c>
      <c r="H1349" s="236"/>
      <c r="I1349" s="237"/>
      <c r="J1349" s="26">
        <f>'Листы ввода'!E883</f>
        <v>0</v>
      </c>
      <c r="K1349" s="27">
        <f>'Листы ввода'!F883</f>
        <v>0</v>
      </c>
      <c r="L1349" s="69">
        <f>ROUNDUP('Листы ввода'!G883*'Общ. данные'!$D$26,0)</f>
        <v>0</v>
      </c>
      <c r="M1349" s="67">
        <f>'Листы ввода'!H883</f>
        <v>0</v>
      </c>
      <c r="N1349" s="28">
        <f>'Листы ввода'!I883</f>
        <v>0</v>
      </c>
      <c r="O1349" s="68">
        <f>'Листы ввода'!J883</f>
        <v>0</v>
      </c>
      <c r="P1349" s="69">
        <f>ROUNDUP('Листы ввода'!K883*'Общ. данные'!$D$26,0)</f>
        <v>0</v>
      </c>
      <c r="Q1349" s="238">
        <f>ROUNDUP('Листы ввода'!L883*'Общ. данные'!$D$26,0)</f>
        <v>0</v>
      </c>
      <c r="R1349" s="239"/>
      <c r="S1349" s="238">
        <f>ROUNDUP('Листы ввода'!M883*'Общ. данные'!$D$26,0)</f>
        <v>0</v>
      </c>
      <c r="T1349" s="240"/>
      <c r="U1349" s="239"/>
      <c r="V1349" s="238">
        <f>ROUNDUP('Листы ввода'!N883*'Общ. данные'!$D$26,0)</f>
        <v>0</v>
      </c>
      <c r="W1349" s="240"/>
      <c r="X1349" s="239"/>
      <c r="Y1349" s="262">
        <f>'Листы ввода'!O883</f>
        <v>0</v>
      </c>
      <c r="Z1349" s="263"/>
      <c r="AA1349" s="26">
        <f>'Листы ввода'!P883</f>
        <v>0</v>
      </c>
      <c r="AB1349" s="68">
        <f>'Листы ввода'!Q883</f>
        <v>0</v>
      </c>
      <c r="AC1349" s="236">
        <f>'Листы ввода'!R883</f>
        <v>0</v>
      </c>
      <c r="AD1349" s="236"/>
      <c r="AE1349" s="233">
        <f>IF('Листы ввода'!T883=1,'Листы на печать'!P1349,AQ1349)</f>
        <v>0</v>
      </c>
      <c r="AF1349" s="264"/>
      <c r="AG1349" s="265"/>
      <c r="AH1349" s="266"/>
      <c r="AI1349" s="26"/>
      <c r="AJ1349" s="27"/>
      <c r="AK1349" s="265"/>
      <c r="AL1349" s="265"/>
      <c r="AM1349" s="266"/>
      <c r="AN1349" s="267"/>
      <c r="AO1349" s="266"/>
      <c r="AP1349" s="301"/>
      <c r="AQ1349" s="46">
        <f t="shared" si="28"/>
        <v>0</v>
      </c>
    </row>
    <row r="1350" spans="1:43" ht="20.45" customHeight="1">
      <c r="A1350" s="314"/>
      <c r="B1350" s="233">
        <f>'Листы ввода'!B884</f>
        <v>0</v>
      </c>
      <c r="C1350" s="234"/>
      <c r="D1350" s="235">
        <f>'Листы ввода'!C884</f>
        <v>0</v>
      </c>
      <c r="E1350" s="236"/>
      <c r="F1350" s="237"/>
      <c r="G1350" s="235">
        <f>'Листы ввода'!D884</f>
        <v>0</v>
      </c>
      <c r="H1350" s="236"/>
      <c r="I1350" s="237"/>
      <c r="J1350" s="26">
        <f>'Листы ввода'!E884</f>
        <v>0</v>
      </c>
      <c r="K1350" s="27">
        <f>'Листы ввода'!F884</f>
        <v>0</v>
      </c>
      <c r="L1350" s="69">
        <f>ROUNDUP('Листы ввода'!G884*'Общ. данные'!$D$26,0)</f>
        <v>0</v>
      </c>
      <c r="M1350" s="67">
        <f>'Листы ввода'!H884</f>
        <v>0</v>
      </c>
      <c r="N1350" s="28">
        <f>'Листы ввода'!I884</f>
        <v>0</v>
      </c>
      <c r="O1350" s="68">
        <f>'Листы ввода'!J884</f>
        <v>0</v>
      </c>
      <c r="P1350" s="69">
        <f>ROUNDUP('Листы ввода'!K884*'Общ. данные'!$D$26,0)</f>
        <v>0</v>
      </c>
      <c r="Q1350" s="238">
        <f>ROUNDUP('Листы ввода'!L884*'Общ. данные'!$D$26,0)</f>
        <v>0</v>
      </c>
      <c r="R1350" s="239"/>
      <c r="S1350" s="238">
        <f>ROUNDUP('Листы ввода'!M884*'Общ. данные'!$D$26,0)</f>
        <v>0</v>
      </c>
      <c r="T1350" s="240"/>
      <c r="U1350" s="239"/>
      <c r="V1350" s="238">
        <f>ROUNDUP('Листы ввода'!N884*'Общ. данные'!$D$26,0)</f>
        <v>0</v>
      </c>
      <c r="W1350" s="240"/>
      <c r="X1350" s="239"/>
      <c r="Y1350" s="262">
        <f>'Листы ввода'!O884</f>
        <v>0</v>
      </c>
      <c r="Z1350" s="263"/>
      <c r="AA1350" s="26">
        <f>'Листы ввода'!P884</f>
        <v>0</v>
      </c>
      <c r="AB1350" s="68">
        <f>'Листы ввода'!Q884</f>
        <v>0</v>
      </c>
      <c r="AC1350" s="236">
        <f>'Листы ввода'!R884</f>
        <v>0</v>
      </c>
      <c r="AD1350" s="236"/>
      <c r="AE1350" s="233">
        <f>IF('Листы ввода'!T884=1,'Листы на печать'!P1350,AQ1350)</f>
        <v>0</v>
      </c>
      <c r="AF1350" s="264"/>
      <c r="AG1350" s="265"/>
      <c r="AH1350" s="266"/>
      <c r="AI1350" s="26"/>
      <c r="AJ1350" s="27"/>
      <c r="AK1350" s="265"/>
      <c r="AL1350" s="265"/>
      <c r="AM1350" s="266"/>
      <c r="AN1350" s="267"/>
      <c r="AO1350" s="266"/>
      <c r="AP1350" s="301"/>
      <c r="AQ1350" s="46">
        <f t="shared" si="28"/>
        <v>0</v>
      </c>
    </row>
    <row r="1351" spans="1:43" ht="20.45" customHeight="1">
      <c r="A1351" s="314"/>
      <c r="B1351" s="233">
        <f>'Листы ввода'!B885</f>
        <v>0</v>
      </c>
      <c r="C1351" s="234"/>
      <c r="D1351" s="235">
        <f>'Листы ввода'!C885</f>
        <v>0</v>
      </c>
      <c r="E1351" s="236"/>
      <c r="F1351" s="237"/>
      <c r="G1351" s="235">
        <f>'Листы ввода'!D885</f>
        <v>0</v>
      </c>
      <c r="H1351" s="236"/>
      <c r="I1351" s="237"/>
      <c r="J1351" s="26">
        <f>'Листы ввода'!E885</f>
        <v>0</v>
      </c>
      <c r="K1351" s="27">
        <f>'Листы ввода'!F885</f>
        <v>0</v>
      </c>
      <c r="L1351" s="69">
        <f>ROUNDUP('Листы ввода'!G885*'Общ. данные'!$D$26,0)</f>
        <v>0</v>
      </c>
      <c r="M1351" s="67">
        <f>'Листы ввода'!H885</f>
        <v>0</v>
      </c>
      <c r="N1351" s="28">
        <f>'Листы ввода'!I885</f>
        <v>0</v>
      </c>
      <c r="O1351" s="68">
        <f>'Листы ввода'!J885</f>
        <v>0</v>
      </c>
      <c r="P1351" s="69">
        <f>ROUNDUP('Листы ввода'!K885*'Общ. данные'!$D$26,0)</f>
        <v>0</v>
      </c>
      <c r="Q1351" s="238">
        <f>ROUNDUP('Листы ввода'!L885*'Общ. данные'!$D$26,0)</f>
        <v>0</v>
      </c>
      <c r="R1351" s="239"/>
      <c r="S1351" s="238">
        <f>ROUNDUP('Листы ввода'!M885*'Общ. данные'!$D$26,0)</f>
        <v>0</v>
      </c>
      <c r="T1351" s="240"/>
      <c r="U1351" s="239"/>
      <c r="V1351" s="238">
        <f>ROUNDUP('Листы ввода'!N885*'Общ. данные'!$D$26,0)</f>
        <v>0</v>
      </c>
      <c r="W1351" s="240"/>
      <c r="X1351" s="239"/>
      <c r="Y1351" s="262">
        <f>'Листы ввода'!O885</f>
        <v>0</v>
      </c>
      <c r="Z1351" s="263"/>
      <c r="AA1351" s="26">
        <f>'Листы ввода'!P885</f>
        <v>0</v>
      </c>
      <c r="AB1351" s="68">
        <f>'Листы ввода'!Q885</f>
        <v>0</v>
      </c>
      <c r="AC1351" s="236">
        <f>'Листы ввода'!R885</f>
        <v>0</v>
      </c>
      <c r="AD1351" s="236"/>
      <c r="AE1351" s="233">
        <f>IF('Листы ввода'!T885=1,'Листы на печать'!P1351,AQ1351)</f>
        <v>0</v>
      </c>
      <c r="AF1351" s="264"/>
      <c r="AG1351" s="265"/>
      <c r="AH1351" s="266"/>
      <c r="AI1351" s="26"/>
      <c r="AJ1351" s="27"/>
      <c r="AK1351" s="265"/>
      <c r="AL1351" s="265"/>
      <c r="AM1351" s="266"/>
      <c r="AN1351" s="267"/>
      <c r="AO1351" s="266"/>
      <c r="AP1351" s="301"/>
      <c r="AQ1351" s="46">
        <f t="shared" si="28"/>
        <v>0</v>
      </c>
    </row>
    <row r="1352" spans="1:43" ht="20.45" customHeight="1">
      <c r="A1352" s="314"/>
      <c r="B1352" s="233">
        <f>'Листы ввода'!B886</f>
        <v>0</v>
      </c>
      <c r="C1352" s="234"/>
      <c r="D1352" s="235">
        <f>'Листы ввода'!C886</f>
        <v>0</v>
      </c>
      <c r="E1352" s="236"/>
      <c r="F1352" s="237"/>
      <c r="G1352" s="235">
        <f>'Листы ввода'!D886</f>
        <v>0</v>
      </c>
      <c r="H1352" s="236"/>
      <c r="I1352" s="237"/>
      <c r="J1352" s="26">
        <f>'Листы ввода'!E886</f>
        <v>0</v>
      </c>
      <c r="K1352" s="27">
        <f>'Листы ввода'!F886</f>
        <v>0</v>
      </c>
      <c r="L1352" s="69">
        <f>ROUNDUP('Листы ввода'!G886*'Общ. данные'!$D$26,0)</f>
        <v>0</v>
      </c>
      <c r="M1352" s="67">
        <f>'Листы ввода'!H886</f>
        <v>0</v>
      </c>
      <c r="N1352" s="28">
        <f>'Листы ввода'!I886</f>
        <v>0</v>
      </c>
      <c r="O1352" s="68">
        <f>'Листы ввода'!J886</f>
        <v>0</v>
      </c>
      <c r="P1352" s="69">
        <f>ROUNDUP('Листы ввода'!K886*'Общ. данные'!$D$26,0)</f>
        <v>0</v>
      </c>
      <c r="Q1352" s="238">
        <f>ROUNDUP('Листы ввода'!L886*'Общ. данные'!$D$26,0)</f>
        <v>0</v>
      </c>
      <c r="R1352" s="239"/>
      <c r="S1352" s="238">
        <f>ROUNDUP('Листы ввода'!M886*'Общ. данные'!$D$26,0)</f>
        <v>0</v>
      </c>
      <c r="T1352" s="240"/>
      <c r="U1352" s="239"/>
      <c r="V1352" s="238">
        <f>ROUNDUP('Листы ввода'!N886*'Общ. данные'!$D$26,0)</f>
        <v>0</v>
      </c>
      <c r="W1352" s="240"/>
      <c r="X1352" s="239"/>
      <c r="Y1352" s="262">
        <f>'Листы ввода'!O886</f>
        <v>0</v>
      </c>
      <c r="Z1352" s="263"/>
      <c r="AA1352" s="26">
        <f>'Листы ввода'!P886</f>
        <v>0</v>
      </c>
      <c r="AB1352" s="68">
        <f>'Листы ввода'!Q886</f>
        <v>0</v>
      </c>
      <c r="AC1352" s="236">
        <f>'Листы ввода'!R886</f>
        <v>0</v>
      </c>
      <c r="AD1352" s="236"/>
      <c r="AE1352" s="233">
        <f>IF('Листы ввода'!T886=1,'Листы на печать'!P1352,AQ1352)</f>
        <v>0</v>
      </c>
      <c r="AF1352" s="264"/>
      <c r="AG1352" s="265"/>
      <c r="AH1352" s="266"/>
      <c r="AI1352" s="26"/>
      <c r="AJ1352" s="27"/>
      <c r="AK1352" s="265"/>
      <c r="AL1352" s="265"/>
      <c r="AM1352" s="266"/>
      <c r="AN1352" s="267"/>
      <c r="AO1352" s="266"/>
      <c r="AP1352" s="301"/>
      <c r="AQ1352" s="46">
        <f t="shared" si="28"/>
        <v>0</v>
      </c>
    </row>
    <row r="1353" spans="1:43" ht="20.45" customHeight="1">
      <c r="A1353" s="314"/>
      <c r="B1353" s="233">
        <f>'Листы ввода'!B887</f>
        <v>0</v>
      </c>
      <c r="C1353" s="234"/>
      <c r="D1353" s="235">
        <f>'Листы ввода'!C887</f>
        <v>0</v>
      </c>
      <c r="E1353" s="236"/>
      <c r="F1353" s="237"/>
      <c r="G1353" s="235">
        <f>'Листы ввода'!D887</f>
        <v>0</v>
      </c>
      <c r="H1353" s="236"/>
      <c r="I1353" s="237"/>
      <c r="J1353" s="26">
        <f>'Листы ввода'!E887</f>
        <v>0</v>
      </c>
      <c r="K1353" s="27">
        <f>'Листы ввода'!F887</f>
        <v>0</v>
      </c>
      <c r="L1353" s="69">
        <f>ROUNDUP('Листы ввода'!G887*'Общ. данные'!$D$26,0)</f>
        <v>0</v>
      </c>
      <c r="M1353" s="67">
        <f>'Листы ввода'!H887</f>
        <v>0</v>
      </c>
      <c r="N1353" s="28">
        <f>'Листы ввода'!I887</f>
        <v>0</v>
      </c>
      <c r="O1353" s="68">
        <f>'Листы ввода'!J887</f>
        <v>0</v>
      </c>
      <c r="P1353" s="69">
        <f>ROUNDUP('Листы ввода'!K887*'Общ. данные'!$D$26,0)</f>
        <v>0</v>
      </c>
      <c r="Q1353" s="238">
        <f>ROUNDUP('Листы ввода'!L887*'Общ. данные'!$D$26,0)</f>
        <v>0</v>
      </c>
      <c r="R1353" s="239"/>
      <c r="S1353" s="238">
        <f>ROUNDUP('Листы ввода'!M887*'Общ. данные'!$D$26,0)</f>
        <v>0</v>
      </c>
      <c r="T1353" s="240"/>
      <c r="U1353" s="239"/>
      <c r="V1353" s="238">
        <f>ROUNDUP('Листы ввода'!N887*'Общ. данные'!$D$26,0)</f>
        <v>0</v>
      </c>
      <c r="W1353" s="240"/>
      <c r="X1353" s="239"/>
      <c r="Y1353" s="262">
        <f>'Листы ввода'!O887</f>
        <v>0</v>
      </c>
      <c r="Z1353" s="263"/>
      <c r="AA1353" s="26">
        <f>'Листы ввода'!P887</f>
        <v>0</v>
      </c>
      <c r="AB1353" s="68">
        <f>'Листы ввода'!Q887</f>
        <v>0</v>
      </c>
      <c r="AC1353" s="236">
        <f>'Листы ввода'!R887</f>
        <v>0</v>
      </c>
      <c r="AD1353" s="236"/>
      <c r="AE1353" s="233">
        <f>IF('Листы ввода'!T887=1,'Листы на печать'!P1353,AQ1353)</f>
        <v>0</v>
      </c>
      <c r="AF1353" s="264"/>
      <c r="AG1353" s="265"/>
      <c r="AH1353" s="266"/>
      <c r="AI1353" s="26"/>
      <c r="AJ1353" s="27"/>
      <c r="AK1353" s="265"/>
      <c r="AL1353" s="265"/>
      <c r="AM1353" s="266"/>
      <c r="AN1353" s="267"/>
      <c r="AO1353" s="266"/>
      <c r="AP1353" s="301"/>
      <c r="AQ1353" s="46">
        <f t="shared" si="28"/>
        <v>0</v>
      </c>
    </row>
    <row r="1354" spans="1:43" ht="20.45" customHeight="1">
      <c r="A1354" s="314"/>
      <c r="B1354" s="233">
        <f>'Листы ввода'!B888</f>
        <v>0</v>
      </c>
      <c r="C1354" s="234"/>
      <c r="D1354" s="235">
        <f>'Листы ввода'!C888</f>
        <v>0</v>
      </c>
      <c r="E1354" s="236"/>
      <c r="F1354" s="237"/>
      <c r="G1354" s="235">
        <f>'Листы ввода'!D888</f>
        <v>0</v>
      </c>
      <c r="H1354" s="236"/>
      <c r="I1354" s="237"/>
      <c r="J1354" s="26">
        <f>'Листы ввода'!E888</f>
        <v>0</v>
      </c>
      <c r="K1354" s="27">
        <f>'Листы ввода'!F888</f>
        <v>0</v>
      </c>
      <c r="L1354" s="69">
        <f>ROUNDUP('Листы ввода'!G888*'Общ. данные'!$D$26,0)</f>
        <v>0</v>
      </c>
      <c r="M1354" s="67">
        <f>'Листы ввода'!H888</f>
        <v>0</v>
      </c>
      <c r="N1354" s="28">
        <f>'Листы ввода'!I888</f>
        <v>0</v>
      </c>
      <c r="O1354" s="68">
        <f>'Листы ввода'!J888</f>
        <v>0</v>
      </c>
      <c r="P1354" s="69">
        <f>ROUNDUP('Листы ввода'!K888*'Общ. данные'!$D$26,0)</f>
        <v>0</v>
      </c>
      <c r="Q1354" s="238">
        <f>ROUNDUP('Листы ввода'!L888*'Общ. данные'!$D$26,0)</f>
        <v>0</v>
      </c>
      <c r="R1354" s="239"/>
      <c r="S1354" s="238">
        <f>ROUNDUP('Листы ввода'!M888*'Общ. данные'!$D$26,0)</f>
        <v>0</v>
      </c>
      <c r="T1354" s="240"/>
      <c r="U1354" s="239"/>
      <c r="V1354" s="238">
        <f>ROUNDUP('Листы ввода'!N888*'Общ. данные'!$D$26,0)</f>
        <v>0</v>
      </c>
      <c r="W1354" s="240"/>
      <c r="X1354" s="239"/>
      <c r="Y1354" s="262">
        <f>'Листы ввода'!O888</f>
        <v>0</v>
      </c>
      <c r="Z1354" s="263"/>
      <c r="AA1354" s="26">
        <f>'Листы ввода'!P888</f>
        <v>0</v>
      </c>
      <c r="AB1354" s="68">
        <f>'Листы ввода'!Q888</f>
        <v>0</v>
      </c>
      <c r="AC1354" s="236">
        <f>'Листы ввода'!R888</f>
        <v>0</v>
      </c>
      <c r="AD1354" s="236"/>
      <c r="AE1354" s="233">
        <f>IF('Листы ввода'!T888=1,'Листы на печать'!P1354,AQ1354)</f>
        <v>0</v>
      </c>
      <c r="AF1354" s="264"/>
      <c r="AG1354" s="265"/>
      <c r="AH1354" s="266"/>
      <c r="AI1354" s="26"/>
      <c r="AJ1354" s="27"/>
      <c r="AK1354" s="265"/>
      <c r="AL1354" s="265"/>
      <c r="AM1354" s="266"/>
      <c r="AN1354" s="267"/>
      <c r="AO1354" s="266"/>
      <c r="AP1354" s="301"/>
      <c r="AQ1354" s="46">
        <f t="shared" si="28"/>
        <v>0</v>
      </c>
    </row>
    <row r="1355" spans="1:43" ht="20.45" customHeight="1">
      <c r="A1355" s="314"/>
      <c r="B1355" s="233">
        <f>'Листы ввода'!B889</f>
        <v>0</v>
      </c>
      <c r="C1355" s="234"/>
      <c r="D1355" s="235">
        <f>'Листы ввода'!C889</f>
        <v>0</v>
      </c>
      <c r="E1355" s="236"/>
      <c r="F1355" s="237"/>
      <c r="G1355" s="235">
        <f>'Листы ввода'!D889</f>
        <v>0</v>
      </c>
      <c r="H1355" s="236"/>
      <c r="I1355" s="237"/>
      <c r="J1355" s="26">
        <f>'Листы ввода'!E889</f>
        <v>0</v>
      </c>
      <c r="K1355" s="27">
        <f>'Листы ввода'!F889</f>
        <v>0</v>
      </c>
      <c r="L1355" s="69">
        <f>ROUNDUP('Листы ввода'!G889*'Общ. данные'!$D$26,0)</f>
        <v>0</v>
      </c>
      <c r="M1355" s="67">
        <f>'Листы ввода'!H889</f>
        <v>0</v>
      </c>
      <c r="N1355" s="28">
        <f>'Листы ввода'!I889</f>
        <v>0</v>
      </c>
      <c r="O1355" s="68">
        <f>'Листы ввода'!J889</f>
        <v>0</v>
      </c>
      <c r="P1355" s="69">
        <f>ROUNDUP('Листы ввода'!K889*'Общ. данные'!$D$26,0)</f>
        <v>0</v>
      </c>
      <c r="Q1355" s="238">
        <f>ROUNDUP('Листы ввода'!L889*'Общ. данные'!$D$26,0)</f>
        <v>0</v>
      </c>
      <c r="R1355" s="239"/>
      <c r="S1355" s="238">
        <f>ROUNDUP('Листы ввода'!M889*'Общ. данные'!$D$26,0)</f>
        <v>0</v>
      </c>
      <c r="T1355" s="240"/>
      <c r="U1355" s="239"/>
      <c r="V1355" s="238">
        <f>ROUNDUP('Листы ввода'!N889*'Общ. данные'!$D$26,0)</f>
        <v>0</v>
      </c>
      <c r="W1355" s="240"/>
      <c r="X1355" s="239"/>
      <c r="Y1355" s="262">
        <f>'Листы ввода'!O889</f>
        <v>0</v>
      </c>
      <c r="Z1355" s="263"/>
      <c r="AA1355" s="26">
        <f>'Листы ввода'!P889</f>
        <v>0</v>
      </c>
      <c r="AB1355" s="68">
        <f>'Листы ввода'!Q889</f>
        <v>0</v>
      </c>
      <c r="AC1355" s="236">
        <f>'Листы ввода'!R889</f>
        <v>0</v>
      </c>
      <c r="AD1355" s="236"/>
      <c r="AE1355" s="233">
        <f>IF('Листы ввода'!T889=1,'Листы на печать'!P1355,AQ1355)</f>
        <v>0</v>
      </c>
      <c r="AF1355" s="264"/>
      <c r="AG1355" s="265"/>
      <c r="AH1355" s="266"/>
      <c r="AI1355" s="26"/>
      <c r="AJ1355" s="27"/>
      <c r="AK1355" s="265"/>
      <c r="AL1355" s="265"/>
      <c r="AM1355" s="266"/>
      <c r="AN1355" s="267"/>
      <c r="AO1355" s="266"/>
      <c r="AP1355" s="301"/>
      <c r="AQ1355" s="46">
        <f t="shared" si="28"/>
        <v>0</v>
      </c>
    </row>
    <row r="1356" spans="1:43" ht="20.45" customHeight="1">
      <c r="A1356" s="314"/>
      <c r="B1356" s="233">
        <f>'Листы ввода'!B890</f>
        <v>0</v>
      </c>
      <c r="C1356" s="234"/>
      <c r="D1356" s="235">
        <f>'Листы ввода'!C890</f>
        <v>0</v>
      </c>
      <c r="E1356" s="236"/>
      <c r="F1356" s="237"/>
      <c r="G1356" s="235">
        <f>'Листы ввода'!D890</f>
        <v>0</v>
      </c>
      <c r="H1356" s="236"/>
      <c r="I1356" s="237"/>
      <c r="J1356" s="26">
        <f>'Листы ввода'!E890</f>
        <v>0</v>
      </c>
      <c r="K1356" s="27">
        <f>'Листы ввода'!F890</f>
        <v>0</v>
      </c>
      <c r="L1356" s="69">
        <f>ROUNDUP('Листы ввода'!G890*'Общ. данные'!$D$26,0)</f>
        <v>0</v>
      </c>
      <c r="M1356" s="67">
        <f>'Листы ввода'!H890</f>
        <v>0</v>
      </c>
      <c r="N1356" s="28">
        <f>'Листы ввода'!I890</f>
        <v>0</v>
      </c>
      <c r="O1356" s="68">
        <f>'Листы ввода'!J890</f>
        <v>0</v>
      </c>
      <c r="P1356" s="69">
        <f>ROUNDUP('Листы ввода'!K890*'Общ. данные'!$D$26,0)</f>
        <v>0</v>
      </c>
      <c r="Q1356" s="238">
        <f>ROUNDUP('Листы ввода'!L890*'Общ. данные'!$D$26,0)</f>
        <v>0</v>
      </c>
      <c r="R1356" s="239"/>
      <c r="S1356" s="238">
        <f>ROUNDUP('Листы ввода'!M890*'Общ. данные'!$D$26,0)</f>
        <v>0</v>
      </c>
      <c r="T1356" s="240"/>
      <c r="U1356" s="239"/>
      <c r="V1356" s="238">
        <f>ROUNDUP('Листы ввода'!N890*'Общ. данные'!$D$26,0)</f>
        <v>0</v>
      </c>
      <c r="W1356" s="240"/>
      <c r="X1356" s="239"/>
      <c r="Y1356" s="262">
        <f>'Листы ввода'!O890</f>
        <v>0</v>
      </c>
      <c r="Z1356" s="263"/>
      <c r="AA1356" s="26">
        <f>'Листы ввода'!P890</f>
        <v>0</v>
      </c>
      <c r="AB1356" s="68">
        <f>'Листы ввода'!Q890</f>
        <v>0</v>
      </c>
      <c r="AC1356" s="236">
        <f>'Листы ввода'!R890</f>
        <v>0</v>
      </c>
      <c r="AD1356" s="236"/>
      <c r="AE1356" s="233">
        <f>IF('Листы ввода'!T890=1,'Листы на печать'!P1356,AQ1356)</f>
        <v>0</v>
      </c>
      <c r="AF1356" s="264"/>
      <c r="AG1356" s="265"/>
      <c r="AH1356" s="266"/>
      <c r="AI1356" s="26"/>
      <c r="AJ1356" s="27"/>
      <c r="AK1356" s="265"/>
      <c r="AL1356" s="265"/>
      <c r="AM1356" s="266"/>
      <c r="AN1356" s="267"/>
      <c r="AO1356" s="266"/>
      <c r="AP1356" s="301"/>
      <c r="AQ1356" s="46">
        <f t="shared" si="28"/>
        <v>0</v>
      </c>
    </row>
    <row r="1357" spans="1:43" ht="20.45" customHeight="1">
      <c r="A1357" s="314"/>
      <c r="B1357" s="233">
        <f>'Листы ввода'!B891</f>
        <v>0</v>
      </c>
      <c r="C1357" s="234"/>
      <c r="D1357" s="235">
        <f>'Листы ввода'!C891</f>
        <v>0</v>
      </c>
      <c r="E1357" s="236"/>
      <c r="F1357" s="237"/>
      <c r="G1357" s="235">
        <f>'Листы ввода'!D891</f>
        <v>0</v>
      </c>
      <c r="H1357" s="236"/>
      <c r="I1357" s="237"/>
      <c r="J1357" s="26">
        <f>'Листы ввода'!E891</f>
        <v>0</v>
      </c>
      <c r="K1357" s="27">
        <f>'Листы ввода'!F891</f>
        <v>0</v>
      </c>
      <c r="L1357" s="69">
        <f>ROUNDUP('Листы ввода'!G891*'Общ. данные'!$D$26,0)</f>
        <v>0</v>
      </c>
      <c r="M1357" s="67">
        <f>'Листы ввода'!H891</f>
        <v>0</v>
      </c>
      <c r="N1357" s="28">
        <f>'Листы ввода'!I891</f>
        <v>0</v>
      </c>
      <c r="O1357" s="68">
        <f>'Листы ввода'!J891</f>
        <v>0</v>
      </c>
      <c r="P1357" s="69">
        <f>ROUNDUP('Листы ввода'!K891*'Общ. данные'!$D$26,0)</f>
        <v>0</v>
      </c>
      <c r="Q1357" s="238">
        <f>ROUNDUP('Листы ввода'!L891*'Общ. данные'!$D$26,0)</f>
        <v>0</v>
      </c>
      <c r="R1357" s="239"/>
      <c r="S1357" s="238">
        <f>ROUNDUP('Листы ввода'!M891*'Общ. данные'!$D$26,0)</f>
        <v>0</v>
      </c>
      <c r="T1357" s="240"/>
      <c r="U1357" s="239"/>
      <c r="V1357" s="238">
        <f>ROUNDUP('Листы ввода'!N891*'Общ. данные'!$D$26,0)</f>
        <v>0</v>
      </c>
      <c r="W1357" s="240"/>
      <c r="X1357" s="239"/>
      <c r="Y1357" s="262">
        <f>'Листы ввода'!O891</f>
        <v>0</v>
      </c>
      <c r="Z1357" s="263"/>
      <c r="AA1357" s="26">
        <f>'Листы ввода'!P891</f>
        <v>0</v>
      </c>
      <c r="AB1357" s="68">
        <f>'Листы ввода'!Q891</f>
        <v>0</v>
      </c>
      <c r="AC1357" s="236">
        <f>'Листы ввода'!R891</f>
        <v>0</v>
      </c>
      <c r="AD1357" s="236"/>
      <c r="AE1357" s="233">
        <f>IF('Листы ввода'!T891=1,'Листы на печать'!P1357,AQ1357)</f>
        <v>0</v>
      </c>
      <c r="AF1357" s="264"/>
      <c r="AG1357" s="265"/>
      <c r="AH1357" s="266"/>
      <c r="AI1357" s="26"/>
      <c r="AJ1357" s="27"/>
      <c r="AK1357" s="265"/>
      <c r="AL1357" s="265"/>
      <c r="AM1357" s="266"/>
      <c r="AN1357" s="267"/>
      <c r="AO1357" s="266"/>
      <c r="AP1357" s="301"/>
      <c r="AQ1357" s="46">
        <f t="shared" si="28"/>
        <v>0</v>
      </c>
    </row>
    <row r="1358" spans="1:43" ht="20.45" customHeight="1">
      <c r="A1358" s="314"/>
      <c r="B1358" s="233">
        <f>'Листы ввода'!B892</f>
        <v>0</v>
      </c>
      <c r="C1358" s="234"/>
      <c r="D1358" s="235">
        <f>'Листы ввода'!C892</f>
        <v>0</v>
      </c>
      <c r="E1358" s="236"/>
      <c r="F1358" s="237"/>
      <c r="G1358" s="235">
        <f>'Листы ввода'!D892</f>
        <v>0</v>
      </c>
      <c r="H1358" s="236"/>
      <c r="I1358" s="237"/>
      <c r="J1358" s="26">
        <f>'Листы ввода'!E892</f>
        <v>0</v>
      </c>
      <c r="K1358" s="27">
        <f>'Листы ввода'!F892</f>
        <v>0</v>
      </c>
      <c r="L1358" s="69">
        <f>ROUNDUP('Листы ввода'!G892*'Общ. данные'!$D$26,0)</f>
        <v>0</v>
      </c>
      <c r="M1358" s="67">
        <f>'Листы ввода'!H892</f>
        <v>0</v>
      </c>
      <c r="N1358" s="28">
        <f>'Листы ввода'!I892</f>
        <v>0</v>
      </c>
      <c r="O1358" s="68">
        <f>'Листы ввода'!J892</f>
        <v>0</v>
      </c>
      <c r="P1358" s="69">
        <f>ROUNDUP('Листы ввода'!K892*'Общ. данные'!$D$26,0)</f>
        <v>0</v>
      </c>
      <c r="Q1358" s="238">
        <f>ROUNDUP('Листы ввода'!L892*'Общ. данные'!$D$26,0)</f>
        <v>0</v>
      </c>
      <c r="R1358" s="239"/>
      <c r="S1358" s="238">
        <f>ROUNDUP('Листы ввода'!M892*'Общ. данные'!$D$26,0)</f>
        <v>0</v>
      </c>
      <c r="T1358" s="240"/>
      <c r="U1358" s="239"/>
      <c r="V1358" s="238">
        <f>ROUNDUP('Листы ввода'!N892*'Общ. данные'!$D$26,0)</f>
        <v>0</v>
      </c>
      <c r="W1358" s="240"/>
      <c r="X1358" s="239"/>
      <c r="Y1358" s="262">
        <f>'Листы ввода'!O892</f>
        <v>0</v>
      </c>
      <c r="Z1358" s="263"/>
      <c r="AA1358" s="26">
        <f>'Листы ввода'!P892</f>
        <v>0</v>
      </c>
      <c r="AB1358" s="68">
        <f>'Листы ввода'!Q892</f>
        <v>0</v>
      </c>
      <c r="AC1358" s="236">
        <f>'Листы ввода'!R892</f>
        <v>0</v>
      </c>
      <c r="AD1358" s="236"/>
      <c r="AE1358" s="233">
        <f>IF('Листы ввода'!T892=1,'Листы на печать'!P1358,AQ1358)</f>
        <v>0</v>
      </c>
      <c r="AF1358" s="264"/>
      <c r="AG1358" s="265"/>
      <c r="AH1358" s="266"/>
      <c r="AI1358" s="26"/>
      <c r="AJ1358" s="27"/>
      <c r="AK1358" s="265"/>
      <c r="AL1358" s="265"/>
      <c r="AM1358" s="266"/>
      <c r="AN1358" s="267"/>
      <c r="AO1358" s="266"/>
      <c r="AP1358" s="301"/>
      <c r="AQ1358" s="46">
        <f t="shared" si="28"/>
        <v>0</v>
      </c>
    </row>
    <row r="1359" spans="1:43" ht="20.45" customHeight="1">
      <c r="A1359" s="314"/>
      <c r="B1359" s="233">
        <f>'Листы ввода'!B893</f>
        <v>0</v>
      </c>
      <c r="C1359" s="234"/>
      <c r="D1359" s="235">
        <f>'Листы ввода'!C893</f>
        <v>0</v>
      </c>
      <c r="E1359" s="236"/>
      <c r="F1359" s="237"/>
      <c r="G1359" s="235">
        <f>'Листы ввода'!D893</f>
        <v>0</v>
      </c>
      <c r="H1359" s="236"/>
      <c r="I1359" s="237"/>
      <c r="J1359" s="26">
        <f>'Листы ввода'!E893</f>
        <v>0</v>
      </c>
      <c r="K1359" s="27">
        <f>'Листы ввода'!F893</f>
        <v>0</v>
      </c>
      <c r="L1359" s="69">
        <f>ROUNDUP('Листы ввода'!G893*'Общ. данные'!$D$26,0)</f>
        <v>0</v>
      </c>
      <c r="M1359" s="67">
        <f>'Листы ввода'!H893</f>
        <v>0</v>
      </c>
      <c r="N1359" s="28">
        <f>'Листы ввода'!I893</f>
        <v>0</v>
      </c>
      <c r="O1359" s="68">
        <f>'Листы ввода'!J893</f>
        <v>0</v>
      </c>
      <c r="P1359" s="69">
        <f>ROUNDUP('Листы ввода'!K893*'Общ. данные'!$D$26,0)</f>
        <v>0</v>
      </c>
      <c r="Q1359" s="238">
        <f>ROUNDUP('Листы ввода'!L893*'Общ. данные'!$D$26,0)</f>
        <v>0</v>
      </c>
      <c r="R1359" s="239"/>
      <c r="S1359" s="238">
        <f>ROUNDUP('Листы ввода'!M893*'Общ. данные'!$D$26,0)</f>
        <v>0</v>
      </c>
      <c r="T1359" s="240"/>
      <c r="U1359" s="239"/>
      <c r="V1359" s="238">
        <f>ROUNDUP('Листы ввода'!N893*'Общ. данные'!$D$26,0)</f>
        <v>0</v>
      </c>
      <c r="W1359" s="240"/>
      <c r="X1359" s="239"/>
      <c r="Y1359" s="262">
        <f>'Листы ввода'!O893</f>
        <v>0</v>
      </c>
      <c r="Z1359" s="263"/>
      <c r="AA1359" s="26">
        <f>'Листы ввода'!P893</f>
        <v>0</v>
      </c>
      <c r="AB1359" s="68">
        <f>'Листы ввода'!Q893</f>
        <v>0</v>
      </c>
      <c r="AC1359" s="236">
        <f>'Листы ввода'!R893</f>
        <v>0</v>
      </c>
      <c r="AD1359" s="236"/>
      <c r="AE1359" s="233">
        <f>IF('Листы ввода'!T893=1,'Листы на печать'!P1359,AQ1359)</f>
        <v>0</v>
      </c>
      <c r="AF1359" s="264"/>
      <c r="AG1359" s="265"/>
      <c r="AH1359" s="266"/>
      <c r="AI1359" s="26"/>
      <c r="AJ1359" s="27"/>
      <c r="AK1359" s="265"/>
      <c r="AL1359" s="265"/>
      <c r="AM1359" s="266"/>
      <c r="AN1359" s="267"/>
      <c r="AO1359" s="266"/>
      <c r="AP1359" s="301"/>
      <c r="AQ1359" s="46">
        <f t="shared" si="28"/>
        <v>0</v>
      </c>
    </row>
    <row r="1360" spans="1:43" ht="20.45" customHeight="1">
      <c r="A1360" s="314"/>
      <c r="B1360" s="233">
        <f>'Листы ввода'!B894</f>
        <v>0</v>
      </c>
      <c r="C1360" s="234"/>
      <c r="D1360" s="235">
        <f>'Листы ввода'!C894</f>
        <v>0</v>
      </c>
      <c r="E1360" s="236"/>
      <c r="F1360" s="237"/>
      <c r="G1360" s="235">
        <f>'Листы ввода'!D894</f>
        <v>0</v>
      </c>
      <c r="H1360" s="236"/>
      <c r="I1360" s="237"/>
      <c r="J1360" s="26">
        <f>'Листы ввода'!E894</f>
        <v>0</v>
      </c>
      <c r="K1360" s="27">
        <f>'Листы ввода'!F894</f>
        <v>0</v>
      </c>
      <c r="L1360" s="69">
        <f>ROUNDUP('Листы ввода'!G894*'Общ. данные'!$D$26,0)</f>
        <v>0</v>
      </c>
      <c r="M1360" s="67">
        <f>'Листы ввода'!H894</f>
        <v>0</v>
      </c>
      <c r="N1360" s="28">
        <f>'Листы ввода'!I894</f>
        <v>0</v>
      </c>
      <c r="O1360" s="68">
        <f>'Листы ввода'!J894</f>
        <v>0</v>
      </c>
      <c r="P1360" s="69">
        <f>ROUNDUP('Листы ввода'!K894*'Общ. данные'!$D$26,0)</f>
        <v>0</v>
      </c>
      <c r="Q1360" s="238">
        <f>ROUNDUP('Листы ввода'!L894*'Общ. данные'!$D$26,0)</f>
        <v>0</v>
      </c>
      <c r="R1360" s="239"/>
      <c r="S1360" s="238">
        <f>ROUNDUP('Листы ввода'!M894*'Общ. данные'!$D$26,0)</f>
        <v>0</v>
      </c>
      <c r="T1360" s="240"/>
      <c r="U1360" s="239"/>
      <c r="V1360" s="238">
        <f>ROUNDUP('Листы ввода'!N894*'Общ. данные'!$D$26,0)</f>
        <v>0</v>
      </c>
      <c r="W1360" s="240"/>
      <c r="X1360" s="239"/>
      <c r="Y1360" s="262">
        <f>'Листы ввода'!O894</f>
        <v>0</v>
      </c>
      <c r="Z1360" s="263"/>
      <c r="AA1360" s="26">
        <f>'Листы ввода'!P894</f>
        <v>0</v>
      </c>
      <c r="AB1360" s="68">
        <f>'Листы ввода'!Q894</f>
        <v>0</v>
      </c>
      <c r="AC1360" s="236">
        <f>'Листы ввода'!R894</f>
        <v>0</v>
      </c>
      <c r="AD1360" s="236"/>
      <c r="AE1360" s="233">
        <f>IF('Листы ввода'!T894=1,'Листы на печать'!P1360,AQ1360)</f>
        <v>0</v>
      </c>
      <c r="AF1360" s="264"/>
      <c r="AG1360" s="265"/>
      <c r="AH1360" s="266"/>
      <c r="AI1360" s="26"/>
      <c r="AJ1360" s="27"/>
      <c r="AK1360" s="265"/>
      <c r="AL1360" s="265"/>
      <c r="AM1360" s="266"/>
      <c r="AN1360" s="267"/>
      <c r="AO1360" s="266"/>
      <c r="AP1360" s="301"/>
      <c r="AQ1360" s="46">
        <f t="shared" si="28"/>
        <v>0</v>
      </c>
    </row>
    <row r="1361" spans="1:43" ht="20.45" customHeight="1">
      <c r="A1361" s="314"/>
      <c r="B1361" s="233">
        <f>'Листы ввода'!B895</f>
        <v>0</v>
      </c>
      <c r="C1361" s="234"/>
      <c r="D1361" s="235">
        <f>'Листы ввода'!C895</f>
        <v>0</v>
      </c>
      <c r="E1361" s="236"/>
      <c r="F1361" s="237"/>
      <c r="G1361" s="235">
        <f>'Листы ввода'!D895</f>
        <v>0</v>
      </c>
      <c r="H1361" s="236"/>
      <c r="I1361" s="237"/>
      <c r="J1361" s="26">
        <f>'Листы ввода'!E895</f>
        <v>0</v>
      </c>
      <c r="K1361" s="27">
        <f>'Листы ввода'!F895</f>
        <v>0</v>
      </c>
      <c r="L1361" s="69">
        <f>ROUNDUP('Листы ввода'!G895*'Общ. данные'!$D$26,0)</f>
        <v>0</v>
      </c>
      <c r="M1361" s="67">
        <f>'Листы ввода'!H895</f>
        <v>0</v>
      </c>
      <c r="N1361" s="28">
        <f>'Листы ввода'!I895</f>
        <v>0</v>
      </c>
      <c r="O1361" s="68">
        <f>'Листы ввода'!J895</f>
        <v>0</v>
      </c>
      <c r="P1361" s="69">
        <f>ROUNDUP('Листы ввода'!K895*'Общ. данные'!$D$26,0)</f>
        <v>0</v>
      </c>
      <c r="Q1361" s="238">
        <f>ROUNDUP('Листы ввода'!L895*'Общ. данные'!$D$26,0)</f>
        <v>0</v>
      </c>
      <c r="R1361" s="239"/>
      <c r="S1361" s="238">
        <f>ROUNDUP('Листы ввода'!M895*'Общ. данные'!$D$26,0)</f>
        <v>0</v>
      </c>
      <c r="T1361" s="240"/>
      <c r="U1361" s="239"/>
      <c r="V1361" s="238">
        <f>ROUNDUP('Листы ввода'!N895*'Общ. данные'!$D$26,0)</f>
        <v>0</v>
      </c>
      <c r="W1361" s="240"/>
      <c r="X1361" s="239"/>
      <c r="Y1361" s="262">
        <f>'Листы ввода'!O895</f>
        <v>0</v>
      </c>
      <c r="Z1361" s="263"/>
      <c r="AA1361" s="26">
        <f>'Листы ввода'!P895</f>
        <v>0</v>
      </c>
      <c r="AB1361" s="68">
        <f>'Листы ввода'!Q895</f>
        <v>0</v>
      </c>
      <c r="AC1361" s="236">
        <f>'Листы ввода'!R895</f>
        <v>0</v>
      </c>
      <c r="AD1361" s="236"/>
      <c r="AE1361" s="233">
        <f>IF('Листы ввода'!T895=1,'Листы на печать'!P1361,AQ1361)</f>
        <v>0</v>
      </c>
      <c r="AF1361" s="264"/>
      <c r="AG1361" s="265"/>
      <c r="AH1361" s="266"/>
      <c r="AI1361" s="26"/>
      <c r="AJ1361" s="27"/>
      <c r="AK1361" s="265"/>
      <c r="AL1361" s="265"/>
      <c r="AM1361" s="266"/>
      <c r="AN1361" s="267"/>
      <c r="AO1361" s="266"/>
      <c r="AP1361" s="301"/>
      <c r="AQ1361" s="46">
        <f t="shared" si="28"/>
        <v>0</v>
      </c>
    </row>
    <row r="1362" spans="1:43" ht="20.45" customHeight="1">
      <c r="A1362" s="314"/>
      <c r="B1362" s="233">
        <f>'Листы ввода'!B896</f>
        <v>0</v>
      </c>
      <c r="C1362" s="234"/>
      <c r="D1362" s="235">
        <f>'Листы ввода'!C896</f>
        <v>0</v>
      </c>
      <c r="E1362" s="236"/>
      <c r="F1362" s="237"/>
      <c r="G1362" s="235">
        <f>'Листы ввода'!D896</f>
        <v>0</v>
      </c>
      <c r="H1362" s="236"/>
      <c r="I1362" s="237"/>
      <c r="J1362" s="26">
        <f>'Листы ввода'!E896</f>
        <v>0</v>
      </c>
      <c r="K1362" s="27">
        <f>'Листы ввода'!F896</f>
        <v>0</v>
      </c>
      <c r="L1362" s="69">
        <f>ROUNDUP('Листы ввода'!G896*'Общ. данные'!$D$26,0)</f>
        <v>0</v>
      </c>
      <c r="M1362" s="67">
        <f>'Листы ввода'!H896</f>
        <v>0</v>
      </c>
      <c r="N1362" s="28">
        <f>'Листы ввода'!I896</f>
        <v>0</v>
      </c>
      <c r="O1362" s="68">
        <f>'Листы ввода'!J896</f>
        <v>0</v>
      </c>
      <c r="P1362" s="69">
        <f>ROUNDUP('Листы ввода'!K896*'Общ. данные'!$D$26,0)</f>
        <v>0</v>
      </c>
      <c r="Q1362" s="238">
        <f>ROUNDUP('Листы ввода'!L896*'Общ. данные'!$D$26,0)</f>
        <v>0</v>
      </c>
      <c r="R1362" s="239"/>
      <c r="S1362" s="238">
        <f>ROUNDUP('Листы ввода'!M896*'Общ. данные'!$D$26,0)</f>
        <v>0</v>
      </c>
      <c r="T1362" s="240"/>
      <c r="U1362" s="239"/>
      <c r="V1362" s="238">
        <f>ROUNDUP('Листы ввода'!N896*'Общ. данные'!$D$26,0)</f>
        <v>0</v>
      </c>
      <c r="W1362" s="240"/>
      <c r="X1362" s="239"/>
      <c r="Y1362" s="262">
        <f>'Листы ввода'!O896</f>
        <v>0</v>
      </c>
      <c r="Z1362" s="263"/>
      <c r="AA1362" s="26">
        <f>'Листы ввода'!P896</f>
        <v>0</v>
      </c>
      <c r="AB1362" s="68">
        <f>'Листы ввода'!Q896</f>
        <v>0</v>
      </c>
      <c r="AC1362" s="236">
        <f>'Листы ввода'!R896</f>
        <v>0</v>
      </c>
      <c r="AD1362" s="236"/>
      <c r="AE1362" s="233">
        <f>IF('Листы ввода'!T896=1,'Листы на печать'!P1362,AQ1362)</f>
        <v>0</v>
      </c>
      <c r="AF1362" s="264"/>
      <c r="AG1362" s="265"/>
      <c r="AH1362" s="266"/>
      <c r="AI1362" s="26"/>
      <c r="AJ1362" s="27"/>
      <c r="AK1362" s="265"/>
      <c r="AL1362" s="265"/>
      <c r="AM1362" s="266"/>
      <c r="AN1362" s="267"/>
      <c r="AO1362" s="266"/>
      <c r="AP1362" s="301"/>
      <c r="AQ1362" s="46">
        <f t="shared" si="28"/>
        <v>0</v>
      </c>
    </row>
    <row r="1363" spans="1:43" ht="20.45" customHeight="1">
      <c r="A1363" s="314"/>
      <c r="B1363" s="233">
        <f>'Листы ввода'!B897</f>
        <v>0</v>
      </c>
      <c r="C1363" s="234"/>
      <c r="D1363" s="235">
        <f>'Листы ввода'!C897</f>
        <v>0</v>
      </c>
      <c r="E1363" s="236"/>
      <c r="F1363" s="237"/>
      <c r="G1363" s="235">
        <f>'Листы ввода'!D897</f>
        <v>0</v>
      </c>
      <c r="H1363" s="236"/>
      <c r="I1363" s="237"/>
      <c r="J1363" s="26">
        <f>'Листы ввода'!E897</f>
        <v>0</v>
      </c>
      <c r="K1363" s="27">
        <f>'Листы ввода'!F897</f>
        <v>0</v>
      </c>
      <c r="L1363" s="69">
        <f>ROUNDUP('Листы ввода'!G897*'Общ. данные'!$D$26,0)</f>
        <v>0</v>
      </c>
      <c r="M1363" s="67">
        <f>'Листы ввода'!H897</f>
        <v>0</v>
      </c>
      <c r="N1363" s="28">
        <f>'Листы ввода'!I897</f>
        <v>0</v>
      </c>
      <c r="O1363" s="68">
        <f>'Листы ввода'!J897</f>
        <v>0</v>
      </c>
      <c r="P1363" s="69">
        <f>ROUNDUP('Листы ввода'!K897*'Общ. данные'!$D$26,0)</f>
        <v>0</v>
      </c>
      <c r="Q1363" s="238">
        <f>ROUNDUP('Листы ввода'!L897*'Общ. данные'!$D$26,0)</f>
        <v>0</v>
      </c>
      <c r="R1363" s="239"/>
      <c r="S1363" s="238">
        <f>ROUNDUP('Листы ввода'!M897*'Общ. данные'!$D$26,0)</f>
        <v>0</v>
      </c>
      <c r="T1363" s="240"/>
      <c r="U1363" s="239"/>
      <c r="V1363" s="238">
        <f>ROUNDUP('Листы ввода'!N897*'Общ. данные'!$D$26,0)</f>
        <v>0</v>
      </c>
      <c r="W1363" s="240"/>
      <c r="X1363" s="239"/>
      <c r="Y1363" s="262">
        <f>'Листы ввода'!O897</f>
        <v>0</v>
      </c>
      <c r="Z1363" s="263"/>
      <c r="AA1363" s="26">
        <f>'Листы ввода'!P897</f>
        <v>0</v>
      </c>
      <c r="AB1363" s="68">
        <f>'Листы ввода'!Q897</f>
        <v>0</v>
      </c>
      <c r="AC1363" s="236">
        <f>'Листы ввода'!R897</f>
        <v>0</v>
      </c>
      <c r="AD1363" s="236"/>
      <c r="AE1363" s="233">
        <f>IF('Листы ввода'!T897=1,'Листы на печать'!P1363,AQ1363)</f>
        <v>0</v>
      </c>
      <c r="AF1363" s="264"/>
      <c r="AG1363" s="265"/>
      <c r="AH1363" s="266"/>
      <c r="AI1363" s="26"/>
      <c r="AJ1363" s="27"/>
      <c r="AK1363" s="265"/>
      <c r="AL1363" s="265"/>
      <c r="AM1363" s="266"/>
      <c r="AN1363" s="267"/>
      <c r="AO1363" s="266"/>
      <c r="AP1363" s="301"/>
      <c r="AQ1363" s="46">
        <f t="shared" si="28"/>
        <v>0</v>
      </c>
    </row>
    <row r="1364" spans="1:43" ht="20.45" customHeight="1">
      <c r="A1364" s="314"/>
      <c r="B1364" s="233">
        <f>'Листы ввода'!B898</f>
        <v>0</v>
      </c>
      <c r="C1364" s="234"/>
      <c r="D1364" s="235">
        <f>'Листы ввода'!C898</f>
        <v>0</v>
      </c>
      <c r="E1364" s="236"/>
      <c r="F1364" s="237"/>
      <c r="G1364" s="235">
        <f>'Листы ввода'!D898</f>
        <v>0</v>
      </c>
      <c r="H1364" s="236"/>
      <c r="I1364" s="237"/>
      <c r="J1364" s="26">
        <f>'Листы ввода'!E898</f>
        <v>0</v>
      </c>
      <c r="K1364" s="27">
        <f>'Листы ввода'!F898</f>
        <v>0</v>
      </c>
      <c r="L1364" s="69">
        <f>ROUNDUP('Листы ввода'!G898*'Общ. данные'!$D$26,0)</f>
        <v>0</v>
      </c>
      <c r="M1364" s="67">
        <f>'Листы ввода'!H898</f>
        <v>0</v>
      </c>
      <c r="N1364" s="28">
        <f>'Листы ввода'!I898</f>
        <v>0</v>
      </c>
      <c r="O1364" s="68">
        <f>'Листы ввода'!J898</f>
        <v>0</v>
      </c>
      <c r="P1364" s="69">
        <f>ROUNDUP('Листы ввода'!K898*'Общ. данные'!$D$26,0)</f>
        <v>0</v>
      </c>
      <c r="Q1364" s="238">
        <f>ROUNDUP('Листы ввода'!L898*'Общ. данные'!$D$26,0)</f>
        <v>0</v>
      </c>
      <c r="R1364" s="239"/>
      <c r="S1364" s="238">
        <f>ROUNDUP('Листы ввода'!M898*'Общ. данные'!$D$26,0)</f>
        <v>0</v>
      </c>
      <c r="T1364" s="240"/>
      <c r="U1364" s="239"/>
      <c r="V1364" s="238">
        <f>ROUNDUP('Листы ввода'!N898*'Общ. данные'!$D$26,0)</f>
        <v>0</v>
      </c>
      <c r="W1364" s="240"/>
      <c r="X1364" s="239"/>
      <c r="Y1364" s="262">
        <f>'Листы ввода'!O898</f>
        <v>0</v>
      </c>
      <c r="Z1364" s="263"/>
      <c r="AA1364" s="26">
        <f>'Листы ввода'!P898</f>
        <v>0</v>
      </c>
      <c r="AB1364" s="68">
        <f>'Листы ввода'!Q898</f>
        <v>0</v>
      </c>
      <c r="AC1364" s="236">
        <f>'Листы ввода'!R898</f>
        <v>0</v>
      </c>
      <c r="AD1364" s="236"/>
      <c r="AE1364" s="233">
        <f>IF('Листы ввода'!T898=1,'Листы на печать'!P1364,AQ1364)</f>
        <v>0</v>
      </c>
      <c r="AF1364" s="264"/>
      <c r="AG1364" s="265"/>
      <c r="AH1364" s="266"/>
      <c r="AI1364" s="26"/>
      <c r="AJ1364" s="27"/>
      <c r="AK1364" s="265"/>
      <c r="AL1364" s="265"/>
      <c r="AM1364" s="266"/>
      <c r="AN1364" s="267"/>
      <c r="AO1364" s="266"/>
      <c r="AP1364" s="301"/>
      <c r="AQ1364" s="46">
        <f t="shared" si="28"/>
        <v>0</v>
      </c>
    </row>
    <row r="1365" spans="1:43" ht="20.45" customHeight="1">
      <c r="A1365" s="314"/>
      <c r="B1365" s="233">
        <f>'Листы ввода'!B899</f>
        <v>0</v>
      </c>
      <c r="C1365" s="234"/>
      <c r="D1365" s="235">
        <f>'Листы ввода'!C899</f>
        <v>0</v>
      </c>
      <c r="E1365" s="236"/>
      <c r="F1365" s="237"/>
      <c r="G1365" s="235">
        <f>'Листы ввода'!D899</f>
        <v>0</v>
      </c>
      <c r="H1365" s="236"/>
      <c r="I1365" s="237"/>
      <c r="J1365" s="26">
        <f>'Листы ввода'!E899</f>
        <v>0</v>
      </c>
      <c r="K1365" s="27">
        <f>'Листы ввода'!F899</f>
        <v>0</v>
      </c>
      <c r="L1365" s="69">
        <f>ROUNDUP('Листы ввода'!G899*'Общ. данные'!$D$26,0)</f>
        <v>0</v>
      </c>
      <c r="M1365" s="67">
        <f>'Листы ввода'!H899</f>
        <v>0</v>
      </c>
      <c r="N1365" s="28">
        <f>'Листы ввода'!I899</f>
        <v>0</v>
      </c>
      <c r="O1365" s="68">
        <f>'Листы ввода'!J899</f>
        <v>0</v>
      </c>
      <c r="P1365" s="69">
        <f>ROUNDUP('Листы ввода'!K899*'Общ. данные'!$D$26,0)</f>
        <v>0</v>
      </c>
      <c r="Q1365" s="238">
        <f>ROUNDUP('Листы ввода'!L899*'Общ. данные'!$D$26,0)</f>
        <v>0</v>
      </c>
      <c r="R1365" s="239"/>
      <c r="S1365" s="238">
        <f>ROUNDUP('Листы ввода'!M899*'Общ. данные'!$D$26,0)</f>
        <v>0</v>
      </c>
      <c r="T1365" s="240"/>
      <c r="U1365" s="239"/>
      <c r="V1365" s="238">
        <f>ROUNDUP('Листы ввода'!N899*'Общ. данные'!$D$26,0)</f>
        <v>0</v>
      </c>
      <c r="W1365" s="240"/>
      <c r="X1365" s="239"/>
      <c r="Y1365" s="262">
        <f>'Листы ввода'!O899</f>
        <v>0</v>
      </c>
      <c r="Z1365" s="263"/>
      <c r="AA1365" s="26">
        <f>'Листы ввода'!P899</f>
        <v>0</v>
      </c>
      <c r="AB1365" s="68">
        <f>'Листы ввода'!Q899</f>
        <v>0</v>
      </c>
      <c r="AC1365" s="236">
        <f>'Листы ввода'!R899</f>
        <v>0</v>
      </c>
      <c r="AD1365" s="236"/>
      <c r="AE1365" s="233">
        <f>IF('Листы ввода'!T899=1,'Листы на печать'!P1365,AQ1365)</f>
        <v>0</v>
      </c>
      <c r="AF1365" s="264"/>
      <c r="AG1365" s="265"/>
      <c r="AH1365" s="266"/>
      <c r="AI1365" s="26"/>
      <c r="AJ1365" s="27"/>
      <c r="AK1365" s="265"/>
      <c r="AL1365" s="265"/>
      <c r="AM1365" s="266"/>
      <c r="AN1365" s="267"/>
      <c r="AO1365" s="266"/>
      <c r="AP1365" s="301"/>
      <c r="AQ1365" s="46">
        <f t="shared" si="28"/>
        <v>0</v>
      </c>
    </row>
    <row r="1366" spans="1:43" ht="20.45" customHeight="1">
      <c r="A1366" s="314"/>
      <c r="B1366" s="233">
        <f>'Листы ввода'!B900</f>
        <v>0</v>
      </c>
      <c r="C1366" s="234"/>
      <c r="D1366" s="235">
        <f>'Листы ввода'!C900</f>
        <v>0</v>
      </c>
      <c r="E1366" s="236"/>
      <c r="F1366" s="237"/>
      <c r="G1366" s="235">
        <f>'Листы ввода'!D900</f>
        <v>0</v>
      </c>
      <c r="H1366" s="236"/>
      <c r="I1366" s="237"/>
      <c r="J1366" s="26">
        <f>'Листы ввода'!E900</f>
        <v>0</v>
      </c>
      <c r="K1366" s="27">
        <f>'Листы ввода'!F900</f>
        <v>0</v>
      </c>
      <c r="L1366" s="69">
        <f>ROUNDUP('Листы ввода'!G900*'Общ. данные'!$D$26,0)</f>
        <v>0</v>
      </c>
      <c r="M1366" s="67">
        <f>'Листы ввода'!H900</f>
        <v>0</v>
      </c>
      <c r="N1366" s="28">
        <f>'Листы ввода'!I900</f>
        <v>0</v>
      </c>
      <c r="O1366" s="68">
        <f>'Листы ввода'!J900</f>
        <v>0</v>
      </c>
      <c r="P1366" s="69">
        <f>ROUNDUP('Листы ввода'!K900*'Общ. данные'!$D$26,0)</f>
        <v>0</v>
      </c>
      <c r="Q1366" s="238">
        <f>ROUNDUP('Листы ввода'!L900*'Общ. данные'!$D$26,0)</f>
        <v>0</v>
      </c>
      <c r="R1366" s="239"/>
      <c r="S1366" s="238">
        <f>ROUNDUP('Листы ввода'!M900*'Общ. данные'!$D$26,0)</f>
        <v>0</v>
      </c>
      <c r="T1366" s="240"/>
      <c r="U1366" s="239"/>
      <c r="V1366" s="238">
        <f>ROUNDUP('Листы ввода'!N900*'Общ. данные'!$D$26,0)</f>
        <v>0</v>
      </c>
      <c r="W1366" s="240"/>
      <c r="X1366" s="239"/>
      <c r="Y1366" s="262">
        <f>'Листы ввода'!O900</f>
        <v>0</v>
      </c>
      <c r="Z1366" s="263"/>
      <c r="AA1366" s="26">
        <f>'Листы ввода'!P900</f>
        <v>0</v>
      </c>
      <c r="AB1366" s="68">
        <f>'Листы ввода'!Q900</f>
        <v>0</v>
      </c>
      <c r="AC1366" s="236">
        <f>'Листы ввода'!R900</f>
        <v>0</v>
      </c>
      <c r="AD1366" s="236"/>
      <c r="AE1366" s="233">
        <f>IF('Листы ввода'!T900=1,'Листы на печать'!P1366,AQ1366)</f>
        <v>0</v>
      </c>
      <c r="AF1366" s="264"/>
      <c r="AG1366" s="265"/>
      <c r="AH1366" s="266"/>
      <c r="AI1366" s="26"/>
      <c r="AJ1366" s="27"/>
      <c r="AK1366" s="265"/>
      <c r="AL1366" s="265"/>
      <c r="AM1366" s="266"/>
      <c r="AN1366" s="267"/>
      <c r="AO1366" s="266"/>
      <c r="AP1366" s="301"/>
      <c r="AQ1366" s="46">
        <f t="shared" si="28"/>
        <v>0</v>
      </c>
    </row>
    <row r="1367" spans="1:43" ht="20.45" customHeight="1">
      <c r="A1367" s="314"/>
      <c r="B1367" s="233">
        <f>'Листы ввода'!B901</f>
        <v>0</v>
      </c>
      <c r="C1367" s="234"/>
      <c r="D1367" s="235">
        <f>'Листы ввода'!C901</f>
        <v>0</v>
      </c>
      <c r="E1367" s="236"/>
      <c r="F1367" s="237"/>
      <c r="G1367" s="235">
        <f>'Листы ввода'!D901</f>
        <v>0</v>
      </c>
      <c r="H1367" s="236"/>
      <c r="I1367" s="237"/>
      <c r="J1367" s="26">
        <f>'Листы ввода'!E901</f>
        <v>0</v>
      </c>
      <c r="K1367" s="27">
        <f>'Листы ввода'!F901</f>
        <v>0</v>
      </c>
      <c r="L1367" s="69">
        <f>ROUNDUP('Листы ввода'!G901*'Общ. данные'!$D$26,0)</f>
        <v>0</v>
      </c>
      <c r="M1367" s="67">
        <f>'Листы ввода'!H901</f>
        <v>0</v>
      </c>
      <c r="N1367" s="28">
        <f>'Листы ввода'!I901</f>
        <v>0</v>
      </c>
      <c r="O1367" s="68">
        <f>'Листы ввода'!J901</f>
        <v>0</v>
      </c>
      <c r="P1367" s="69">
        <f>ROUNDUP('Листы ввода'!K901*'Общ. данные'!$D$26,0)</f>
        <v>0</v>
      </c>
      <c r="Q1367" s="238">
        <f>ROUNDUP('Листы ввода'!L901*'Общ. данные'!$D$26,0)</f>
        <v>0</v>
      </c>
      <c r="R1367" s="239"/>
      <c r="S1367" s="238">
        <f>ROUNDUP('Листы ввода'!M901*'Общ. данные'!$D$26,0)</f>
        <v>0</v>
      </c>
      <c r="T1367" s="240"/>
      <c r="U1367" s="239"/>
      <c r="V1367" s="238">
        <f>ROUNDUP('Листы ввода'!N901*'Общ. данные'!$D$26,0)</f>
        <v>0</v>
      </c>
      <c r="W1367" s="240"/>
      <c r="X1367" s="239"/>
      <c r="Y1367" s="262">
        <f>'Листы ввода'!O901</f>
        <v>0</v>
      </c>
      <c r="Z1367" s="263"/>
      <c r="AA1367" s="26">
        <f>'Листы ввода'!P901</f>
        <v>0</v>
      </c>
      <c r="AB1367" s="68">
        <f>'Листы ввода'!Q901</f>
        <v>0</v>
      </c>
      <c r="AC1367" s="236">
        <f>'Листы ввода'!R901</f>
        <v>0</v>
      </c>
      <c r="AD1367" s="236"/>
      <c r="AE1367" s="233">
        <f>IF('Листы ввода'!T901=1,'Листы на печать'!P1367,AQ1367)</f>
        <v>0</v>
      </c>
      <c r="AF1367" s="264"/>
      <c r="AG1367" s="265"/>
      <c r="AH1367" s="266"/>
      <c r="AI1367" s="31"/>
      <c r="AJ1367" s="32"/>
      <c r="AK1367" s="265"/>
      <c r="AL1367" s="265"/>
      <c r="AM1367" s="266"/>
      <c r="AN1367" s="267"/>
      <c r="AO1367" s="266"/>
      <c r="AP1367" s="301"/>
      <c r="AQ1367" s="46">
        <f t="shared" si="28"/>
        <v>0</v>
      </c>
    </row>
    <row r="1368" spans="1:43" ht="20.45" customHeight="1">
      <c r="A1368" s="314"/>
      <c r="B1368" s="233">
        <f>'Листы ввода'!B902</f>
        <v>0</v>
      </c>
      <c r="C1368" s="234"/>
      <c r="D1368" s="235">
        <f>'Листы ввода'!C902</f>
        <v>0</v>
      </c>
      <c r="E1368" s="236"/>
      <c r="F1368" s="237"/>
      <c r="G1368" s="235">
        <f>'Листы ввода'!D902</f>
        <v>0</v>
      </c>
      <c r="H1368" s="236"/>
      <c r="I1368" s="237"/>
      <c r="J1368" s="26">
        <f>'Листы ввода'!E902</f>
        <v>0</v>
      </c>
      <c r="K1368" s="27">
        <f>'Листы ввода'!F902</f>
        <v>0</v>
      </c>
      <c r="L1368" s="69">
        <f>ROUNDUP('Листы ввода'!G902*'Общ. данные'!$D$26,0)</f>
        <v>0</v>
      </c>
      <c r="M1368" s="67">
        <f>'Листы ввода'!H902</f>
        <v>0</v>
      </c>
      <c r="N1368" s="28">
        <f>'Листы ввода'!I902</f>
        <v>0</v>
      </c>
      <c r="O1368" s="68">
        <f>'Листы ввода'!J902</f>
        <v>0</v>
      </c>
      <c r="P1368" s="69">
        <f>ROUNDUP('Листы ввода'!K902*'Общ. данные'!$D$26,0)</f>
        <v>0</v>
      </c>
      <c r="Q1368" s="238">
        <f>ROUNDUP('Листы ввода'!L902*'Общ. данные'!$D$26,0)</f>
        <v>0</v>
      </c>
      <c r="R1368" s="239"/>
      <c r="S1368" s="238">
        <f>ROUNDUP('Листы ввода'!M902*'Общ. данные'!$D$26,0)</f>
        <v>0</v>
      </c>
      <c r="T1368" s="240"/>
      <c r="U1368" s="239"/>
      <c r="V1368" s="238">
        <f>ROUNDUP('Листы ввода'!N902*'Общ. данные'!$D$26,0)</f>
        <v>0</v>
      </c>
      <c r="W1368" s="240"/>
      <c r="X1368" s="239"/>
      <c r="Y1368" s="262">
        <f>'Листы ввода'!O902</f>
        <v>0</v>
      </c>
      <c r="Z1368" s="263"/>
      <c r="AA1368" s="26">
        <f>'Листы ввода'!P902</f>
        <v>0</v>
      </c>
      <c r="AB1368" s="68">
        <f>'Листы ввода'!Q902</f>
        <v>0</v>
      </c>
      <c r="AC1368" s="236">
        <f>'Листы ввода'!R902</f>
        <v>0</v>
      </c>
      <c r="AD1368" s="236"/>
      <c r="AE1368" s="233">
        <f>IF('Листы ввода'!T902=1,'Листы на печать'!P1368,AQ1368)</f>
        <v>0</v>
      </c>
      <c r="AF1368" s="264"/>
      <c r="AG1368" s="265"/>
      <c r="AH1368" s="266"/>
      <c r="AI1368" s="31"/>
      <c r="AJ1368" s="32"/>
      <c r="AK1368" s="265"/>
      <c r="AL1368" s="265"/>
      <c r="AM1368" s="266"/>
      <c r="AN1368" s="267"/>
      <c r="AO1368" s="266"/>
      <c r="AP1368" s="301"/>
      <c r="AQ1368" s="46">
        <f t="shared" si="28"/>
        <v>0</v>
      </c>
    </row>
    <row r="1369" spans="1:43" ht="20.45" customHeight="1">
      <c r="A1369" s="314"/>
      <c r="B1369" s="233">
        <f>'Листы ввода'!B903</f>
        <v>0</v>
      </c>
      <c r="C1369" s="234"/>
      <c r="D1369" s="235">
        <f>'Листы ввода'!C903</f>
        <v>0</v>
      </c>
      <c r="E1369" s="236"/>
      <c r="F1369" s="237"/>
      <c r="G1369" s="235">
        <f>'Листы ввода'!D903</f>
        <v>0</v>
      </c>
      <c r="H1369" s="236"/>
      <c r="I1369" s="237"/>
      <c r="J1369" s="26">
        <f>'Листы ввода'!E903</f>
        <v>0</v>
      </c>
      <c r="K1369" s="27">
        <f>'Листы ввода'!F903</f>
        <v>0</v>
      </c>
      <c r="L1369" s="69">
        <f>ROUNDUP('Листы ввода'!G903*'Общ. данные'!$D$26,0)</f>
        <v>0</v>
      </c>
      <c r="M1369" s="67">
        <f>'Листы ввода'!H903</f>
        <v>0</v>
      </c>
      <c r="N1369" s="28">
        <f>'Листы ввода'!I903</f>
        <v>0</v>
      </c>
      <c r="O1369" s="68">
        <f>'Листы ввода'!J903</f>
        <v>0</v>
      </c>
      <c r="P1369" s="69">
        <f>ROUNDUP('Листы ввода'!K903*'Общ. данные'!$D$26,0)</f>
        <v>0</v>
      </c>
      <c r="Q1369" s="238">
        <f>ROUNDUP('Листы ввода'!L903*'Общ. данные'!$D$26,0)</f>
        <v>0</v>
      </c>
      <c r="R1369" s="239"/>
      <c r="S1369" s="238">
        <f>ROUNDUP('Листы ввода'!M903*'Общ. данные'!$D$26,0)</f>
        <v>0</v>
      </c>
      <c r="T1369" s="240"/>
      <c r="U1369" s="239"/>
      <c r="V1369" s="238">
        <f>ROUNDUP('Листы ввода'!N903*'Общ. данные'!$D$26,0)</f>
        <v>0</v>
      </c>
      <c r="W1369" s="240"/>
      <c r="X1369" s="239"/>
      <c r="Y1369" s="262">
        <f>'Листы ввода'!O903</f>
        <v>0</v>
      </c>
      <c r="Z1369" s="263"/>
      <c r="AA1369" s="26">
        <f>'Листы ввода'!P903</f>
        <v>0</v>
      </c>
      <c r="AB1369" s="68">
        <f>'Листы ввода'!Q903</f>
        <v>0</v>
      </c>
      <c r="AC1369" s="236">
        <f>'Листы ввода'!R903</f>
        <v>0</v>
      </c>
      <c r="AD1369" s="236"/>
      <c r="AE1369" s="233">
        <f>IF('Листы ввода'!T903=1,'Листы на печать'!P1369,AQ1369)</f>
        <v>0</v>
      </c>
      <c r="AF1369" s="264"/>
      <c r="AG1369" s="265"/>
      <c r="AH1369" s="266"/>
      <c r="AI1369" s="33"/>
      <c r="AJ1369" s="34"/>
      <c r="AK1369" s="265"/>
      <c r="AL1369" s="265"/>
      <c r="AM1369" s="266"/>
      <c r="AN1369" s="275"/>
      <c r="AO1369" s="276"/>
      <c r="AP1369" s="301"/>
      <c r="AQ1369" s="46">
        <f t="shared" si="28"/>
        <v>0</v>
      </c>
    </row>
    <row r="1370" spans="1:43" ht="20.45" customHeight="1" thickBot="1">
      <c r="A1370" s="314"/>
      <c r="B1370" s="269">
        <f>'Листы ввода'!B904</f>
        <v>0</v>
      </c>
      <c r="C1370" s="277"/>
      <c r="D1370" s="278">
        <f>'Листы ввода'!C904</f>
        <v>0</v>
      </c>
      <c r="E1370" s="268"/>
      <c r="F1370" s="279"/>
      <c r="G1370" s="278">
        <f>'Листы ввода'!D904</f>
        <v>0</v>
      </c>
      <c r="H1370" s="268"/>
      <c r="I1370" s="279"/>
      <c r="J1370" s="88">
        <f>'Листы ввода'!E904</f>
        <v>0</v>
      </c>
      <c r="K1370" s="89">
        <f>'Листы ввода'!F904</f>
        <v>0</v>
      </c>
      <c r="L1370" s="86">
        <f>ROUNDUP('Листы ввода'!G904*'Общ. данные'!$D$26,0)</f>
        <v>0</v>
      </c>
      <c r="M1370" s="85">
        <f>'Листы ввода'!H904</f>
        <v>0</v>
      </c>
      <c r="N1370" s="90">
        <f>'Листы ввода'!I904</f>
        <v>0</v>
      </c>
      <c r="O1370" s="87">
        <f>'Листы ввода'!J904</f>
        <v>0</v>
      </c>
      <c r="P1370" s="86">
        <f>ROUNDUP('Листы ввода'!K904*'Общ. данные'!$D$26,0)</f>
        <v>0</v>
      </c>
      <c r="Q1370" s="258">
        <f>ROUNDUP('Листы ввода'!L904*'Общ. данные'!$D$26,0)</f>
        <v>0</v>
      </c>
      <c r="R1370" s="259"/>
      <c r="S1370" s="258">
        <f>ROUNDUP('Листы ввода'!M904*'Общ. данные'!$D$26,0)</f>
        <v>0</v>
      </c>
      <c r="T1370" s="280"/>
      <c r="U1370" s="259"/>
      <c r="V1370" s="258">
        <f>ROUNDUP('Листы ввода'!N904*'Общ. данные'!$D$26,0)</f>
        <v>0</v>
      </c>
      <c r="W1370" s="280"/>
      <c r="X1370" s="259"/>
      <c r="Y1370" s="281">
        <f>'Листы ввода'!O904</f>
        <v>0</v>
      </c>
      <c r="Z1370" s="282"/>
      <c r="AA1370" s="88">
        <f>'Листы ввода'!P904</f>
        <v>0</v>
      </c>
      <c r="AB1370" s="87">
        <f>'Листы ввода'!Q904</f>
        <v>0</v>
      </c>
      <c r="AC1370" s="268">
        <f>'Листы ввода'!R904</f>
        <v>0</v>
      </c>
      <c r="AD1370" s="268"/>
      <c r="AE1370" s="269">
        <f>IF('Листы ввода'!T904=1,'Листы на печать'!P1370,AQ1370)</f>
        <v>0</v>
      </c>
      <c r="AF1370" s="270"/>
      <c r="AG1370" s="271"/>
      <c r="AH1370" s="272"/>
      <c r="AI1370" s="35"/>
      <c r="AJ1370" s="36"/>
      <c r="AK1370" s="271"/>
      <c r="AL1370" s="271"/>
      <c r="AM1370" s="272"/>
      <c r="AN1370" s="273"/>
      <c r="AO1370" s="274"/>
      <c r="AP1370" s="301"/>
      <c r="AQ1370" s="46">
        <f t="shared" si="28"/>
        <v>0</v>
      </c>
    </row>
    <row r="1371" spans="1:43" ht="20.45" customHeight="1">
      <c r="A1371" s="314"/>
      <c r="B1371" s="241"/>
      <c r="C1371" s="242"/>
      <c r="D1371" s="242"/>
      <c r="E1371" s="242"/>
      <c r="F1371" s="242"/>
      <c r="G1371" s="242"/>
      <c r="H1371" s="242"/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2"/>
      <c r="S1371" s="242"/>
      <c r="T1371" s="242"/>
      <c r="U1371" s="242"/>
      <c r="V1371" s="242"/>
      <c r="W1371" s="242"/>
      <c r="X1371" s="242"/>
      <c r="Y1371" s="242"/>
      <c r="Z1371" s="242"/>
      <c r="AA1371" s="242"/>
      <c r="AB1371" s="242"/>
      <c r="AC1371" s="242"/>
      <c r="AD1371" s="242"/>
      <c r="AE1371" s="242"/>
      <c r="AF1371" s="242"/>
      <c r="AG1371" s="242"/>
      <c r="AH1371" s="242"/>
      <c r="AI1371" s="242"/>
      <c r="AJ1371" s="242"/>
      <c r="AK1371" s="242"/>
      <c r="AL1371" s="242"/>
      <c r="AM1371" s="242"/>
      <c r="AN1371" s="242"/>
      <c r="AO1371" s="243"/>
      <c r="AP1371" s="301"/>
    </row>
    <row r="1372" spans="1:43" ht="20.45" customHeight="1" thickBot="1">
      <c r="A1372" s="314"/>
      <c r="B1372" s="241"/>
      <c r="C1372" s="242"/>
      <c r="D1372" s="242"/>
      <c r="E1372" s="242"/>
      <c r="F1372" s="242"/>
      <c r="G1372" s="242"/>
      <c r="H1372" s="242"/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2"/>
      <c r="S1372" s="242"/>
      <c r="T1372" s="242"/>
      <c r="U1372" s="242"/>
      <c r="V1372" s="242"/>
      <c r="W1372" s="242"/>
      <c r="X1372" s="242"/>
      <c r="Y1372" s="242"/>
      <c r="Z1372" s="242"/>
      <c r="AA1372" s="242"/>
      <c r="AB1372" s="242"/>
      <c r="AC1372" s="242"/>
      <c r="AD1372" s="242"/>
      <c r="AE1372" s="242"/>
      <c r="AF1372" s="242"/>
      <c r="AG1372" s="242"/>
      <c r="AH1372" s="242"/>
      <c r="AI1372" s="242"/>
      <c r="AJ1372" s="242"/>
      <c r="AK1372" s="242"/>
      <c r="AL1372" s="242"/>
      <c r="AM1372" s="242"/>
      <c r="AN1372" s="242"/>
      <c r="AO1372" s="243"/>
      <c r="AP1372" s="301"/>
    </row>
    <row r="1373" spans="1:43" ht="12.75" customHeight="1" thickBot="1">
      <c r="A1373" s="314"/>
      <c r="B1373" s="241"/>
      <c r="C1373" s="242"/>
      <c r="D1373" s="242"/>
      <c r="E1373" s="242"/>
      <c r="F1373" s="242"/>
      <c r="G1373" s="242"/>
      <c r="H1373" s="242"/>
      <c r="I1373" s="242"/>
      <c r="J1373" s="242"/>
      <c r="K1373" s="242"/>
      <c r="L1373" s="242"/>
      <c r="M1373" s="242"/>
      <c r="N1373" s="242"/>
      <c r="O1373" s="242"/>
      <c r="P1373" s="242"/>
      <c r="Q1373" s="243"/>
      <c r="R1373" s="247"/>
      <c r="S1373" s="248"/>
      <c r="T1373" s="38"/>
      <c r="U1373" s="247"/>
      <c r="V1373" s="248"/>
      <c r="W1373" s="38"/>
      <c r="X1373" s="247"/>
      <c r="Y1373" s="248"/>
      <c r="Z1373" s="38"/>
      <c r="AA1373" s="249" t="str">
        <f>AA1330</f>
        <v>АП-08/15-АОВ2.К</v>
      </c>
      <c r="AB1373" s="250"/>
      <c r="AC1373" s="250"/>
      <c r="AD1373" s="250"/>
      <c r="AE1373" s="250"/>
      <c r="AF1373" s="250"/>
      <c r="AG1373" s="250"/>
      <c r="AH1373" s="250"/>
      <c r="AI1373" s="250"/>
      <c r="AJ1373" s="250"/>
      <c r="AK1373" s="250"/>
      <c r="AL1373" s="250"/>
      <c r="AM1373" s="250"/>
      <c r="AN1373" s="251"/>
      <c r="AO1373" s="65" t="s">
        <v>13</v>
      </c>
      <c r="AP1373" s="301"/>
    </row>
    <row r="1374" spans="1:43" ht="12.75" customHeight="1" thickBot="1">
      <c r="A1374" s="314"/>
      <c r="B1374" s="241"/>
      <c r="C1374" s="242"/>
      <c r="D1374" s="242"/>
      <c r="E1374" s="242"/>
      <c r="F1374" s="242"/>
      <c r="G1374" s="242"/>
      <c r="H1374" s="242"/>
      <c r="I1374" s="242"/>
      <c r="J1374" s="242"/>
      <c r="K1374" s="242"/>
      <c r="L1374" s="242"/>
      <c r="M1374" s="242"/>
      <c r="N1374" s="242"/>
      <c r="O1374" s="242"/>
      <c r="P1374" s="242"/>
      <c r="Q1374" s="243"/>
      <c r="R1374" s="258"/>
      <c r="S1374" s="259"/>
      <c r="T1374" s="15"/>
      <c r="U1374" s="258"/>
      <c r="V1374" s="259"/>
      <c r="W1374" s="15"/>
      <c r="X1374" s="258"/>
      <c r="Y1374" s="259"/>
      <c r="Z1374" s="39"/>
      <c r="AA1374" s="252"/>
      <c r="AB1374" s="253"/>
      <c r="AC1374" s="253"/>
      <c r="AD1374" s="253"/>
      <c r="AE1374" s="253"/>
      <c r="AF1374" s="253"/>
      <c r="AG1374" s="253"/>
      <c r="AH1374" s="253"/>
      <c r="AI1374" s="253"/>
      <c r="AJ1374" s="253"/>
      <c r="AK1374" s="253"/>
      <c r="AL1374" s="253"/>
      <c r="AM1374" s="253"/>
      <c r="AN1374" s="254"/>
      <c r="AO1374" s="260">
        <f>AO1331+1</f>
        <v>31</v>
      </c>
      <c r="AP1374" s="301"/>
    </row>
    <row r="1375" spans="1:43" ht="12.75" customHeight="1" thickBot="1">
      <c r="A1375" s="314"/>
      <c r="B1375" s="244"/>
      <c r="C1375" s="245"/>
      <c r="D1375" s="245"/>
      <c r="E1375" s="245"/>
      <c r="F1375" s="245"/>
      <c r="G1375" s="245"/>
      <c r="H1375" s="245"/>
      <c r="I1375" s="245"/>
      <c r="J1375" s="245"/>
      <c r="K1375" s="245"/>
      <c r="L1375" s="245"/>
      <c r="M1375" s="245"/>
      <c r="N1375" s="245"/>
      <c r="O1375" s="245"/>
      <c r="P1375" s="245"/>
      <c r="Q1375" s="246"/>
      <c r="R1375" s="229" t="s">
        <v>11</v>
      </c>
      <c r="S1375" s="230"/>
      <c r="T1375" s="63" t="s">
        <v>12</v>
      </c>
      <c r="U1375" s="229" t="s">
        <v>13</v>
      </c>
      <c r="V1375" s="230"/>
      <c r="W1375" s="63" t="s">
        <v>14</v>
      </c>
      <c r="X1375" s="229" t="s">
        <v>15</v>
      </c>
      <c r="Y1375" s="230"/>
      <c r="Z1375" s="63" t="s">
        <v>16</v>
      </c>
      <c r="AA1375" s="255"/>
      <c r="AB1375" s="256"/>
      <c r="AC1375" s="256"/>
      <c r="AD1375" s="256"/>
      <c r="AE1375" s="256"/>
      <c r="AF1375" s="256"/>
      <c r="AG1375" s="256"/>
      <c r="AH1375" s="256"/>
      <c r="AI1375" s="256"/>
      <c r="AJ1375" s="256"/>
      <c r="AK1375" s="256"/>
      <c r="AL1375" s="256"/>
      <c r="AM1375" s="256"/>
      <c r="AN1375" s="257"/>
      <c r="AO1375" s="261"/>
      <c r="AP1375" s="301"/>
    </row>
    <row r="1376" spans="1:43" ht="12.75" customHeight="1">
      <c r="A1376" s="315"/>
      <c r="B1376" s="231"/>
      <c r="C1376" s="231"/>
      <c r="D1376" s="231"/>
      <c r="E1376" s="231"/>
      <c r="F1376" s="231"/>
      <c r="G1376" s="231"/>
      <c r="H1376" s="231"/>
      <c r="I1376" s="231"/>
      <c r="J1376" s="231"/>
      <c r="K1376" s="231"/>
      <c r="L1376" s="231"/>
      <c r="M1376" s="231"/>
      <c r="N1376" s="231"/>
      <c r="O1376" s="231"/>
      <c r="P1376" s="231"/>
      <c r="Q1376" s="231"/>
      <c r="R1376" s="231"/>
      <c r="S1376" s="231"/>
      <c r="T1376" s="231"/>
      <c r="U1376" s="231"/>
      <c r="V1376" s="231"/>
      <c r="W1376" s="231"/>
      <c r="X1376" s="231"/>
      <c r="Y1376" s="231"/>
      <c r="Z1376" s="231"/>
      <c r="AA1376" s="231"/>
      <c r="AB1376" s="231"/>
      <c r="AC1376" s="231"/>
      <c r="AD1376" s="231"/>
      <c r="AE1376" s="231"/>
      <c r="AF1376" s="231"/>
      <c r="AG1376" s="231"/>
      <c r="AH1376" s="232" t="s">
        <v>20</v>
      </c>
      <c r="AI1376" s="232"/>
      <c r="AJ1376" s="232"/>
      <c r="AK1376" s="232"/>
      <c r="AL1376" s="232"/>
      <c r="AM1376" s="232"/>
      <c r="AN1376" s="232"/>
      <c r="AO1376" s="232"/>
      <c r="AP1376" s="302"/>
    </row>
    <row r="1377" spans="1:43" ht="12.75" customHeight="1" thickBot="1">
      <c r="A1377" s="313"/>
      <c r="B1377" s="316"/>
      <c r="C1377" s="316"/>
      <c r="D1377" s="316"/>
      <c r="E1377" s="316"/>
      <c r="F1377" s="316"/>
      <c r="G1377" s="316"/>
      <c r="H1377" s="316"/>
      <c r="I1377" s="316"/>
      <c r="J1377" s="316"/>
      <c r="K1377" s="316"/>
      <c r="L1377" s="316"/>
      <c r="M1377" s="316"/>
      <c r="N1377" s="316"/>
      <c r="O1377" s="316"/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00"/>
    </row>
    <row r="1378" spans="1:43" ht="20.45" customHeight="1" thickBot="1">
      <c r="A1378" s="314"/>
      <c r="B1378" s="294" t="s">
        <v>0</v>
      </c>
      <c r="C1378" s="303"/>
      <c r="D1378" s="229" t="s">
        <v>1</v>
      </c>
      <c r="E1378" s="306"/>
      <c r="F1378" s="306"/>
      <c r="G1378" s="306"/>
      <c r="H1378" s="306"/>
      <c r="I1378" s="307"/>
      <c r="J1378" s="308" t="s">
        <v>5</v>
      </c>
      <c r="K1378" s="309"/>
      <c r="L1378" s="309"/>
      <c r="M1378" s="309"/>
      <c r="N1378" s="309"/>
      <c r="O1378" s="309"/>
      <c r="P1378" s="309"/>
      <c r="Q1378" s="309"/>
      <c r="R1378" s="309"/>
      <c r="S1378" s="309"/>
      <c r="T1378" s="309"/>
      <c r="U1378" s="309"/>
      <c r="V1378" s="309"/>
      <c r="W1378" s="309"/>
      <c r="X1378" s="310"/>
      <c r="Y1378" s="308" t="s">
        <v>8</v>
      </c>
      <c r="Z1378" s="309"/>
      <c r="AA1378" s="309"/>
      <c r="AB1378" s="309"/>
      <c r="AC1378" s="309"/>
      <c r="AD1378" s="309"/>
      <c r="AE1378" s="309"/>
      <c r="AF1378" s="309"/>
      <c r="AG1378" s="309"/>
      <c r="AH1378" s="309"/>
      <c r="AI1378" s="309"/>
      <c r="AJ1378" s="309"/>
      <c r="AK1378" s="309"/>
      <c r="AL1378" s="309"/>
      <c r="AM1378" s="309"/>
      <c r="AN1378" s="309"/>
      <c r="AO1378" s="310"/>
      <c r="AP1378" s="301"/>
    </row>
    <row r="1379" spans="1:43" ht="20.45" customHeight="1" thickBot="1">
      <c r="A1379" s="314"/>
      <c r="B1379" s="304"/>
      <c r="C1379" s="305"/>
      <c r="D1379" s="294" t="s">
        <v>2</v>
      </c>
      <c r="E1379" s="311"/>
      <c r="F1379" s="303"/>
      <c r="G1379" s="294" t="s">
        <v>3</v>
      </c>
      <c r="H1379" s="311"/>
      <c r="I1379" s="303"/>
      <c r="J1379" s="294" t="s">
        <v>53</v>
      </c>
      <c r="K1379" s="298"/>
      <c r="L1379" s="295"/>
      <c r="M1379" s="294" t="s">
        <v>231</v>
      </c>
      <c r="N1379" s="298"/>
      <c r="O1379" s="298"/>
      <c r="P1379" s="295"/>
      <c r="Q1379" s="294" t="s">
        <v>18</v>
      </c>
      <c r="R1379" s="295"/>
      <c r="S1379" s="294" t="s">
        <v>17</v>
      </c>
      <c r="T1379" s="298"/>
      <c r="U1379" s="295"/>
      <c r="V1379" s="294" t="s">
        <v>110</v>
      </c>
      <c r="W1379" s="298"/>
      <c r="X1379" s="295"/>
      <c r="Y1379" s="308" t="s">
        <v>9</v>
      </c>
      <c r="Z1379" s="309"/>
      <c r="AA1379" s="309"/>
      <c r="AB1379" s="309"/>
      <c r="AC1379" s="309"/>
      <c r="AD1379" s="309"/>
      <c r="AE1379" s="309"/>
      <c r="AF1379" s="310"/>
      <c r="AG1379" s="308" t="s">
        <v>10</v>
      </c>
      <c r="AH1379" s="309"/>
      <c r="AI1379" s="309"/>
      <c r="AJ1379" s="309"/>
      <c r="AK1379" s="309"/>
      <c r="AL1379" s="309"/>
      <c r="AM1379" s="309"/>
      <c r="AN1379" s="309"/>
      <c r="AO1379" s="310"/>
      <c r="AP1379" s="301"/>
    </row>
    <row r="1380" spans="1:43" ht="20.45" customHeight="1">
      <c r="A1380" s="314"/>
      <c r="B1380" s="304"/>
      <c r="C1380" s="305"/>
      <c r="D1380" s="304"/>
      <c r="E1380" s="312"/>
      <c r="F1380" s="305"/>
      <c r="G1380" s="304"/>
      <c r="H1380" s="312"/>
      <c r="I1380" s="305"/>
      <c r="J1380" s="296"/>
      <c r="K1380" s="299"/>
      <c r="L1380" s="297"/>
      <c r="M1380" s="296"/>
      <c r="N1380" s="299"/>
      <c r="O1380" s="299"/>
      <c r="P1380" s="297"/>
      <c r="Q1380" s="296"/>
      <c r="R1380" s="297"/>
      <c r="S1380" s="296"/>
      <c r="T1380" s="299"/>
      <c r="U1380" s="297"/>
      <c r="V1380" s="296"/>
      <c r="W1380" s="299"/>
      <c r="X1380" s="297"/>
      <c r="Y1380" s="294" t="s">
        <v>4</v>
      </c>
      <c r="Z1380" s="295"/>
      <c r="AA1380" s="294" t="s">
        <v>6</v>
      </c>
      <c r="AB1380" s="298"/>
      <c r="AC1380" s="298"/>
      <c r="AD1380" s="295"/>
      <c r="AE1380" s="294" t="s">
        <v>7</v>
      </c>
      <c r="AF1380" s="295"/>
      <c r="AG1380" s="294" t="s">
        <v>4</v>
      </c>
      <c r="AH1380" s="295"/>
      <c r="AI1380" s="294" t="s">
        <v>6</v>
      </c>
      <c r="AJ1380" s="298"/>
      <c r="AK1380" s="298"/>
      <c r="AL1380" s="298"/>
      <c r="AM1380" s="295"/>
      <c r="AN1380" s="294" t="s">
        <v>7</v>
      </c>
      <c r="AO1380" s="295"/>
      <c r="AP1380" s="301"/>
    </row>
    <row r="1381" spans="1:43" ht="20.45" customHeight="1">
      <c r="A1381" s="314"/>
      <c r="B1381" s="304"/>
      <c r="C1381" s="305"/>
      <c r="D1381" s="304"/>
      <c r="E1381" s="312"/>
      <c r="F1381" s="305"/>
      <c r="G1381" s="304"/>
      <c r="H1381" s="312"/>
      <c r="I1381" s="305"/>
      <c r="J1381" s="296"/>
      <c r="K1381" s="299"/>
      <c r="L1381" s="297"/>
      <c r="M1381" s="296"/>
      <c r="N1381" s="299"/>
      <c r="O1381" s="299"/>
      <c r="P1381" s="297"/>
      <c r="Q1381" s="296"/>
      <c r="R1381" s="297"/>
      <c r="S1381" s="296"/>
      <c r="T1381" s="299"/>
      <c r="U1381" s="297"/>
      <c r="V1381" s="296"/>
      <c r="W1381" s="299"/>
      <c r="X1381" s="297"/>
      <c r="Y1381" s="296"/>
      <c r="Z1381" s="297"/>
      <c r="AA1381" s="296"/>
      <c r="AB1381" s="299"/>
      <c r="AC1381" s="299"/>
      <c r="AD1381" s="297"/>
      <c r="AE1381" s="296"/>
      <c r="AF1381" s="297"/>
      <c r="AG1381" s="296"/>
      <c r="AH1381" s="297"/>
      <c r="AI1381" s="296"/>
      <c r="AJ1381" s="299"/>
      <c r="AK1381" s="299"/>
      <c r="AL1381" s="299"/>
      <c r="AM1381" s="297"/>
      <c r="AN1381" s="296"/>
      <c r="AO1381" s="297"/>
      <c r="AP1381" s="301"/>
    </row>
    <row r="1382" spans="1:43" ht="20.45" customHeight="1" thickBot="1">
      <c r="A1382" s="314"/>
      <c r="B1382" s="304"/>
      <c r="C1382" s="305"/>
      <c r="D1382" s="304"/>
      <c r="E1382" s="312"/>
      <c r="F1382" s="305"/>
      <c r="G1382" s="304"/>
      <c r="H1382" s="312"/>
      <c r="I1382" s="305"/>
      <c r="J1382" s="296"/>
      <c r="K1382" s="299"/>
      <c r="L1382" s="297"/>
      <c r="M1382" s="296"/>
      <c r="N1382" s="299"/>
      <c r="O1382" s="299"/>
      <c r="P1382" s="297"/>
      <c r="Q1382" s="296"/>
      <c r="R1382" s="297"/>
      <c r="S1382" s="296"/>
      <c r="T1382" s="299"/>
      <c r="U1382" s="297"/>
      <c r="V1382" s="296"/>
      <c r="W1382" s="299"/>
      <c r="X1382" s="297"/>
      <c r="Y1382" s="296"/>
      <c r="Z1382" s="297"/>
      <c r="AA1382" s="296"/>
      <c r="AB1382" s="299"/>
      <c r="AC1382" s="299"/>
      <c r="AD1382" s="297"/>
      <c r="AE1382" s="296"/>
      <c r="AF1382" s="297"/>
      <c r="AG1382" s="296"/>
      <c r="AH1382" s="297"/>
      <c r="AI1382" s="296"/>
      <c r="AJ1382" s="299"/>
      <c r="AK1382" s="299"/>
      <c r="AL1382" s="299"/>
      <c r="AM1382" s="297"/>
      <c r="AN1382" s="296"/>
      <c r="AO1382" s="297"/>
      <c r="AP1382" s="301"/>
    </row>
    <row r="1383" spans="1:43" ht="20.45" customHeight="1">
      <c r="A1383" s="314"/>
      <c r="B1383" s="286">
        <f>'Листы ввода'!B905</f>
        <v>0</v>
      </c>
      <c r="C1383" s="288"/>
      <c r="D1383" s="289">
        <f>'Листы ввода'!C905</f>
        <v>0</v>
      </c>
      <c r="E1383" s="285"/>
      <c r="F1383" s="290"/>
      <c r="G1383" s="289">
        <f>'Листы ввода'!D905</f>
        <v>0</v>
      </c>
      <c r="H1383" s="285"/>
      <c r="I1383" s="290"/>
      <c r="J1383" s="73">
        <f>'Листы ввода'!E905</f>
        <v>0</v>
      </c>
      <c r="K1383" s="74">
        <f>'Листы ввода'!F905</f>
        <v>0</v>
      </c>
      <c r="L1383" s="75">
        <f>ROUNDUP('Листы ввода'!G905*'Общ. данные'!$D$26,0)</f>
        <v>0</v>
      </c>
      <c r="M1383" s="76">
        <f>'Листы ввода'!H905</f>
        <v>0</v>
      </c>
      <c r="N1383" s="77">
        <f>'Листы ввода'!I905</f>
        <v>0</v>
      </c>
      <c r="O1383" s="78">
        <f>'Листы ввода'!J905</f>
        <v>0</v>
      </c>
      <c r="P1383" s="75">
        <f>ROUNDUP('Листы ввода'!K905*'Общ. данные'!$D$26,0)</f>
        <v>0</v>
      </c>
      <c r="Q1383" s="291">
        <f>ROUNDUP('Листы ввода'!L905*'Общ. данные'!$D$26,0)</f>
        <v>0</v>
      </c>
      <c r="R1383" s="292"/>
      <c r="S1383" s="291">
        <f>ROUNDUP('Листы ввода'!M905*'Общ. данные'!$D$26,0)</f>
        <v>0</v>
      </c>
      <c r="T1383" s="293"/>
      <c r="U1383" s="292"/>
      <c r="V1383" s="291">
        <f>ROUNDUP('Листы ввода'!N905*'Общ. данные'!$D$26,0)</f>
        <v>0</v>
      </c>
      <c r="W1383" s="293"/>
      <c r="X1383" s="292"/>
      <c r="Y1383" s="283">
        <f>'Листы ввода'!O905</f>
        <v>0</v>
      </c>
      <c r="Z1383" s="284"/>
      <c r="AA1383" s="73">
        <f>'Листы ввода'!P905</f>
        <v>0</v>
      </c>
      <c r="AB1383" s="78">
        <f>'Листы ввода'!Q905</f>
        <v>0</v>
      </c>
      <c r="AC1383" s="285">
        <f>'Листы ввода'!R905</f>
        <v>0</v>
      </c>
      <c r="AD1383" s="285"/>
      <c r="AE1383" s="286">
        <f>IF('Листы ввода'!T905=1,'Листы на печать'!P1383,AQ1383)</f>
        <v>0</v>
      </c>
      <c r="AF1383" s="287"/>
      <c r="AG1383" s="231"/>
      <c r="AH1383" s="248"/>
      <c r="AI1383" s="24"/>
      <c r="AJ1383" s="25"/>
      <c r="AK1383" s="231"/>
      <c r="AL1383" s="231"/>
      <c r="AM1383" s="248"/>
      <c r="AN1383" s="247"/>
      <c r="AO1383" s="248"/>
      <c r="AP1383" s="301"/>
      <c r="AQ1383" s="46">
        <f>SUM(L1383,P1383,Q1383,S1383,V1383)</f>
        <v>0</v>
      </c>
    </row>
    <row r="1384" spans="1:43" ht="20.45" customHeight="1">
      <c r="A1384" s="314"/>
      <c r="B1384" s="233">
        <f>'Листы ввода'!B906</f>
        <v>0</v>
      </c>
      <c r="C1384" s="234"/>
      <c r="D1384" s="235">
        <f>'Листы ввода'!C906</f>
        <v>0</v>
      </c>
      <c r="E1384" s="236"/>
      <c r="F1384" s="237"/>
      <c r="G1384" s="235">
        <f>'Листы ввода'!D906</f>
        <v>0</v>
      </c>
      <c r="H1384" s="236"/>
      <c r="I1384" s="237"/>
      <c r="J1384" s="26">
        <f>'Листы ввода'!E906</f>
        <v>0</v>
      </c>
      <c r="K1384" s="27">
        <f>'Листы ввода'!F906</f>
        <v>0</v>
      </c>
      <c r="L1384" s="69">
        <f>ROUNDUP('Листы ввода'!G906*'Общ. данные'!$D$26,0)</f>
        <v>0</v>
      </c>
      <c r="M1384" s="67">
        <f>'Листы ввода'!H906</f>
        <v>0</v>
      </c>
      <c r="N1384" s="28">
        <f>'Листы ввода'!I906</f>
        <v>0</v>
      </c>
      <c r="O1384" s="68">
        <f>'Листы ввода'!J906</f>
        <v>0</v>
      </c>
      <c r="P1384" s="69">
        <f>ROUNDUP('Листы ввода'!K906*'Общ. данные'!$D$26,0)</f>
        <v>0</v>
      </c>
      <c r="Q1384" s="238">
        <f>ROUNDUP('Листы ввода'!L906*'Общ. данные'!$D$26,0)</f>
        <v>0</v>
      </c>
      <c r="R1384" s="239"/>
      <c r="S1384" s="238">
        <f>ROUNDUP('Листы ввода'!M906*'Общ. данные'!$D$26,0)</f>
        <v>0</v>
      </c>
      <c r="T1384" s="240"/>
      <c r="U1384" s="239"/>
      <c r="V1384" s="238">
        <f>ROUNDUP('Листы ввода'!N906*'Общ. данные'!$D$26,0)</f>
        <v>0</v>
      </c>
      <c r="W1384" s="240"/>
      <c r="X1384" s="239"/>
      <c r="Y1384" s="262">
        <f>'Листы ввода'!O906</f>
        <v>0</v>
      </c>
      <c r="Z1384" s="263"/>
      <c r="AA1384" s="26">
        <f>'Листы ввода'!P906</f>
        <v>0</v>
      </c>
      <c r="AB1384" s="68">
        <f>'Листы ввода'!Q906</f>
        <v>0</v>
      </c>
      <c r="AC1384" s="236">
        <f>'Листы ввода'!R906</f>
        <v>0</v>
      </c>
      <c r="AD1384" s="236"/>
      <c r="AE1384" s="233">
        <f>IF('Листы ввода'!T906=1,'Листы на печать'!P1384,AQ1384)</f>
        <v>0</v>
      </c>
      <c r="AF1384" s="264"/>
      <c r="AG1384" s="265"/>
      <c r="AH1384" s="266"/>
      <c r="AI1384" s="26"/>
      <c r="AJ1384" s="27"/>
      <c r="AK1384" s="265"/>
      <c r="AL1384" s="265"/>
      <c r="AM1384" s="266"/>
      <c r="AN1384" s="267"/>
      <c r="AO1384" s="266"/>
      <c r="AP1384" s="301"/>
      <c r="AQ1384" s="46">
        <f t="shared" ref="AQ1384:AQ1413" si="29">SUM(L1384,P1384,Q1384,S1384,V1384)</f>
        <v>0</v>
      </c>
    </row>
    <row r="1385" spans="1:43" ht="20.45" customHeight="1">
      <c r="A1385" s="314"/>
      <c r="B1385" s="233">
        <f>'Листы ввода'!B907</f>
        <v>0</v>
      </c>
      <c r="C1385" s="234"/>
      <c r="D1385" s="235">
        <f>'Листы ввода'!C907</f>
        <v>0</v>
      </c>
      <c r="E1385" s="236"/>
      <c r="F1385" s="237"/>
      <c r="G1385" s="235">
        <f>'Листы ввода'!D907</f>
        <v>0</v>
      </c>
      <c r="H1385" s="236"/>
      <c r="I1385" s="237"/>
      <c r="J1385" s="26">
        <f>'Листы ввода'!E907</f>
        <v>0</v>
      </c>
      <c r="K1385" s="27">
        <f>'Листы ввода'!F907</f>
        <v>0</v>
      </c>
      <c r="L1385" s="69">
        <f>ROUNDUP('Листы ввода'!G907*'Общ. данные'!$D$26,0)</f>
        <v>0</v>
      </c>
      <c r="M1385" s="67">
        <f>'Листы ввода'!H907</f>
        <v>0</v>
      </c>
      <c r="N1385" s="28">
        <f>'Листы ввода'!I907</f>
        <v>0</v>
      </c>
      <c r="O1385" s="68">
        <f>'Листы ввода'!J907</f>
        <v>0</v>
      </c>
      <c r="P1385" s="69">
        <f>ROUNDUP('Листы ввода'!K907*'Общ. данные'!$D$26,0)</f>
        <v>0</v>
      </c>
      <c r="Q1385" s="238">
        <f>ROUNDUP('Листы ввода'!L907*'Общ. данные'!$D$26,0)</f>
        <v>0</v>
      </c>
      <c r="R1385" s="239"/>
      <c r="S1385" s="238">
        <f>ROUNDUP('Листы ввода'!M907*'Общ. данные'!$D$26,0)</f>
        <v>0</v>
      </c>
      <c r="T1385" s="240"/>
      <c r="U1385" s="239"/>
      <c r="V1385" s="238">
        <f>ROUNDUP('Листы ввода'!N907*'Общ. данные'!$D$26,0)</f>
        <v>0</v>
      </c>
      <c r="W1385" s="240"/>
      <c r="X1385" s="239"/>
      <c r="Y1385" s="262">
        <f>'Листы ввода'!O907</f>
        <v>0</v>
      </c>
      <c r="Z1385" s="263"/>
      <c r="AA1385" s="26">
        <f>'Листы ввода'!P907</f>
        <v>0</v>
      </c>
      <c r="AB1385" s="68">
        <f>'Листы ввода'!Q907</f>
        <v>0</v>
      </c>
      <c r="AC1385" s="236">
        <f>'Листы ввода'!R907</f>
        <v>0</v>
      </c>
      <c r="AD1385" s="236"/>
      <c r="AE1385" s="233">
        <f>IF('Листы ввода'!T907=1,'Листы на печать'!P1385,AQ1385)</f>
        <v>0</v>
      </c>
      <c r="AF1385" s="264"/>
      <c r="AG1385" s="265"/>
      <c r="AH1385" s="266"/>
      <c r="AI1385" s="26"/>
      <c r="AJ1385" s="27"/>
      <c r="AK1385" s="265"/>
      <c r="AL1385" s="265"/>
      <c r="AM1385" s="266"/>
      <c r="AN1385" s="267"/>
      <c r="AO1385" s="266"/>
      <c r="AP1385" s="301"/>
      <c r="AQ1385" s="46">
        <f t="shared" si="29"/>
        <v>0</v>
      </c>
    </row>
    <row r="1386" spans="1:43" ht="20.45" customHeight="1">
      <c r="A1386" s="314"/>
      <c r="B1386" s="233">
        <f>'Листы ввода'!B908</f>
        <v>0</v>
      </c>
      <c r="C1386" s="234"/>
      <c r="D1386" s="235">
        <f>'Листы ввода'!C908</f>
        <v>0</v>
      </c>
      <c r="E1386" s="236"/>
      <c r="F1386" s="237"/>
      <c r="G1386" s="235">
        <f>'Листы ввода'!D908</f>
        <v>0</v>
      </c>
      <c r="H1386" s="236"/>
      <c r="I1386" s="237"/>
      <c r="J1386" s="26">
        <f>'Листы ввода'!E908</f>
        <v>0</v>
      </c>
      <c r="K1386" s="27">
        <f>'Листы ввода'!F908</f>
        <v>0</v>
      </c>
      <c r="L1386" s="69">
        <f>ROUNDUP('Листы ввода'!G908*'Общ. данные'!$D$26,0)</f>
        <v>0</v>
      </c>
      <c r="M1386" s="67">
        <f>'Листы ввода'!H908</f>
        <v>0</v>
      </c>
      <c r="N1386" s="28">
        <f>'Листы ввода'!I908</f>
        <v>0</v>
      </c>
      <c r="O1386" s="68">
        <f>'Листы ввода'!J908</f>
        <v>0</v>
      </c>
      <c r="P1386" s="69">
        <f>ROUNDUP('Листы ввода'!K908*'Общ. данные'!$D$26,0)</f>
        <v>0</v>
      </c>
      <c r="Q1386" s="238">
        <f>ROUNDUP('Листы ввода'!L908*'Общ. данные'!$D$26,0)</f>
        <v>0</v>
      </c>
      <c r="R1386" s="239"/>
      <c r="S1386" s="238">
        <f>ROUNDUP('Листы ввода'!M908*'Общ. данные'!$D$26,0)</f>
        <v>0</v>
      </c>
      <c r="T1386" s="240"/>
      <c r="U1386" s="239"/>
      <c r="V1386" s="238">
        <f>ROUNDUP('Листы ввода'!N908*'Общ. данные'!$D$26,0)</f>
        <v>0</v>
      </c>
      <c r="W1386" s="240"/>
      <c r="X1386" s="239"/>
      <c r="Y1386" s="262">
        <f>'Листы ввода'!O908</f>
        <v>0</v>
      </c>
      <c r="Z1386" s="263"/>
      <c r="AA1386" s="26">
        <f>'Листы ввода'!P908</f>
        <v>0</v>
      </c>
      <c r="AB1386" s="68">
        <f>'Листы ввода'!Q908</f>
        <v>0</v>
      </c>
      <c r="AC1386" s="236">
        <f>'Листы ввода'!R908</f>
        <v>0</v>
      </c>
      <c r="AD1386" s="236"/>
      <c r="AE1386" s="233">
        <f>IF('Листы ввода'!T908=1,'Листы на печать'!P1386,AQ1386)</f>
        <v>0</v>
      </c>
      <c r="AF1386" s="264"/>
      <c r="AG1386" s="265"/>
      <c r="AH1386" s="266"/>
      <c r="AI1386" s="26"/>
      <c r="AJ1386" s="27"/>
      <c r="AK1386" s="265"/>
      <c r="AL1386" s="265"/>
      <c r="AM1386" s="266"/>
      <c r="AN1386" s="267"/>
      <c r="AO1386" s="266"/>
      <c r="AP1386" s="301"/>
      <c r="AQ1386" s="46">
        <f t="shared" si="29"/>
        <v>0</v>
      </c>
    </row>
    <row r="1387" spans="1:43" ht="20.45" customHeight="1">
      <c r="A1387" s="314"/>
      <c r="B1387" s="233">
        <f>'Листы ввода'!B909</f>
        <v>0</v>
      </c>
      <c r="C1387" s="234"/>
      <c r="D1387" s="235">
        <f>'Листы ввода'!C909</f>
        <v>0</v>
      </c>
      <c r="E1387" s="236"/>
      <c r="F1387" s="237"/>
      <c r="G1387" s="235">
        <f>'Листы ввода'!D909</f>
        <v>0</v>
      </c>
      <c r="H1387" s="236"/>
      <c r="I1387" s="237"/>
      <c r="J1387" s="26">
        <f>'Листы ввода'!E909</f>
        <v>0</v>
      </c>
      <c r="K1387" s="27">
        <f>'Листы ввода'!F909</f>
        <v>0</v>
      </c>
      <c r="L1387" s="69">
        <f>ROUNDUP('Листы ввода'!G909*'Общ. данные'!$D$26,0)</f>
        <v>0</v>
      </c>
      <c r="M1387" s="67">
        <f>'Листы ввода'!H909</f>
        <v>0</v>
      </c>
      <c r="N1387" s="28">
        <f>'Листы ввода'!I909</f>
        <v>0</v>
      </c>
      <c r="O1387" s="68">
        <f>'Листы ввода'!J909</f>
        <v>0</v>
      </c>
      <c r="P1387" s="69">
        <f>ROUNDUP('Листы ввода'!K909*'Общ. данные'!$D$26,0)</f>
        <v>0</v>
      </c>
      <c r="Q1387" s="238">
        <f>ROUNDUP('Листы ввода'!L909*'Общ. данные'!$D$26,0)</f>
        <v>0</v>
      </c>
      <c r="R1387" s="239"/>
      <c r="S1387" s="238">
        <f>ROUNDUP('Листы ввода'!M909*'Общ. данные'!$D$26,0)</f>
        <v>0</v>
      </c>
      <c r="T1387" s="240"/>
      <c r="U1387" s="239"/>
      <c r="V1387" s="238">
        <f>ROUNDUP('Листы ввода'!N909*'Общ. данные'!$D$26,0)</f>
        <v>0</v>
      </c>
      <c r="W1387" s="240"/>
      <c r="X1387" s="239"/>
      <c r="Y1387" s="262">
        <f>'Листы ввода'!O909</f>
        <v>0</v>
      </c>
      <c r="Z1387" s="263"/>
      <c r="AA1387" s="26">
        <f>'Листы ввода'!P909</f>
        <v>0</v>
      </c>
      <c r="AB1387" s="68">
        <f>'Листы ввода'!Q909</f>
        <v>0</v>
      </c>
      <c r="AC1387" s="236">
        <f>'Листы ввода'!R909</f>
        <v>0</v>
      </c>
      <c r="AD1387" s="236"/>
      <c r="AE1387" s="233">
        <f>IF('Листы ввода'!T909=1,'Листы на печать'!P1387,AQ1387)</f>
        <v>0</v>
      </c>
      <c r="AF1387" s="264"/>
      <c r="AG1387" s="265"/>
      <c r="AH1387" s="266"/>
      <c r="AI1387" s="26"/>
      <c r="AJ1387" s="27"/>
      <c r="AK1387" s="265"/>
      <c r="AL1387" s="265"/>
      <c r="AM1387" s="266"/>
      <c r="AN1387" s="267"/>
      <c r="AO1387" s="266"/>
      <c r="AP1387" s="301"/>
      <c r="AQ1387" s="46">
        <f t="shared" si="29"/>
        <v>0</v>
      </c>
    </row>
    <row r="1388" spans="1:43" ht="20.45" customHeight="1">
      <c r="A1388" s="314"/>
      <c r="B1388" s="233">
        <f>'Листы ввода'!B910</f>
        <v>0</v>
      </c>
      <c r="C1388" s="234"/>
      <c r="D1388" s="235">
        <f>'Листы ввода'!C910</f>
        <v>0</v>
      </c>
      <c r="E1388" s="236"/>
      <c r="F1388" s="237"/>
      <c r="G1388" s="235">
        <f>'Листы ввода'!D910</f>
        <v>0</v>
      </c>
      <c r="H1388" s="236"/>
      <c r="I1388" s="237"/>
      <c r="J1388" s="26">
        <f>'Листы ввода'!E910</f>
        <v>0</v>
      </c>
      <c r="K1388" s="27">
        <f>'Листы ввода'!F910</f>
        <v>0</v>
      </c>
      <c r="L1388" s="69">
        <f>ROUNDUP('Листы ввода'!G910*'Общ. данные'!$D$26,0)</f>
        <v>0</v>
      </c>
      <c r="M1388" s="67">
        <f>'Листы ввода'!H910</f>
        <v>0</v>
      </c>
      <c r="N1388" s="28">
        <f>'Листы ввода'!I910</f>
        <v>0</v>
      </c>
      <c r="O1388" s="68">
        <f>'Листы ввода'!J910</f>
        <v>0</v>
      </c>
      <c r="P1388" s="69">
        <f>ROUNDUP('Листы ввода'!K910*'Общ. данные'!$D$26,0)</f>
        <v>0</v>
      </c>
      <c r="Q1388" s="238">
        <f>ROUNDUP('Листы ввода'!L910*'Общ. данные'!$D$26,0)</f>
        <v>0</v>
      </c>
      <c r="R1388" s="239"/>
      <c r="S1388" s="238">
        <f>ROUNDUP('Листы ввода'!M910*'Общ. данные'!$D$26,0)</f>
        <v>0</v>
      </c>
      <c r="T1388" s="240"/>
      <c r="U1388" s="239"/>
      <c r="V1388" s="238">
        <f>ROUNDUP('Листы ввода'!N910*'Общ. данные'!$D$26,0)</f>
        <v>0</v>
      </c>
      <c r="W1388" s="240"/>
      <c r="X1388" s="239"/>
      <c r="Y1388" s="262">
        <f>'Листы ввода'!O910</f>
        <v>0</v>
      </c>
      <c r="Z1388" s="263"/>
      <c r="AA1388" s="26">
        <f>'Листы ввода'!P910</f>
        <v>0</v>
      </c>
      <c r="AB1388" s="68">
        <f>'Листы ввода'!Q910</f>
        <v>0</v>
      </c>
      <c r="AC1388" s="236">
        <f>'Листы ввода'!R910</f>
        <v>0</v>
      </c>
      <c r="AD1388" s="236"/>
      <c r="AE1388" s="233">
        <f>IF('Листы ввода'!T910=1,'Листы на печать'!P1388,AQ1388)</f>
        <v>0</v>
      </c>
      <c r="AF1388" s="264"/>
      <c r="AG1388" s="265"/>
      <c r="AH1388" s="266"/>
      <c r="AI1388" s="26"/>
      <c r="AJ1388" s="27"/>
      <c r="AK1388" s="265"/>
      <c r="AL1388" s="265"/>
      <c r="AM1388" s="266"/>
      <c r="AN1388" s="267"/>
      <c r="AO1388" s="266"/>
      <c r="AP1388" s="301"/>
      <c r="AQ1388" s="46">
        <f t="shared" si="29"/>
        <v>0</v>
      </c>
    </row>
    <row r="1389" spans="1:43" ht="20.45" customHeight="1">
      <c r="A1389" s="314"/>
      <c r="B1389" s="233">
        <f>'Листы ввода'!B911</f>
        <v>0</v>
      </c>
      <c r="C1389" s="234"/>
      <c r="D1389" s="235">
        <f>'Листы ввода'!C911</f>
        <v>0</v>
      </c>
      <c r="E1389" s="236"/>
      <c r="F1389" s="237"/>
      <c r="G1389" s="235">
        <f>'Листы ввода'!D911</f>
        <v>0</v>
      </c>
      <c r="H1389" s="236"/>
      <c r="I1389" s="237"/>
      <c r="J1389" s="26">
        <f>'Листы ввода'!E911</f>
        <v>0</v>
      </c>
      <c r="K1389" s="27">
        <f>'Листы ввода'!F911</f>
        <v>0</v>
      </c>
      <c r="L1389" s="69">
        <f>ROUNDUP('Листы ввода'!G911*'Общ. данные'!$D$26,0)</f>
        <v>0</v>
      </c>
      <c r="M1389" s="67">
        <f>'Листы ввода'!H911</f>
        <v>0</v>
      </c>
      <c r="N1389" s="28">
        <f>'Листы ввода'!I911</f>
        <v>0</v>
      </c>
      <c r="O1389" s="68">
        <f>'Листы ввода'!J911</f>
        <v>0</v>
      </c>
      <c r="P1389" s="69">
        <f>ROUNDUP('Листы ввода'!K911*'Общ. данные'!$D$26,0)</f>
        <v>0</v>
      </c>
      <c r="Q1389" s="238">
        <f>ROUNDUP('Листы ввода'!L911*'Общ. данные'!$D$26,0)</f>
        <v>0</v>
      </c>
      <c r="R1389" s="239"/>
      <c r="S1389" s="238">
        <f>ROUNDUP('Листы ввода'!M911*'Общ. данные'!$D$26,0)</f>
        <v>0</v>
      </c>
      <c r="T1389" s="240"/>
      <c r="U1389" s="239"/>
      <c r="V1389" s="238">
        <f>ROUNDUP('Листы ввода'!N911*'Общ. данные'!$D$26,0)</f>
        <v>0</v>
      </c>
      <c r="W1389" s="240"/>
      <c r="X1389" s="239"/>
      <c r="Y1389" s="262">
        <f>'Листы ввода'!O911</f>
        <v>0</v>
      </c>
      <c r="Z1389" s="263"/>
      <c r="AA1389" s="26">
        <f>'Листы ввода'!P911</f>
        <v>0</v>
      </c>
      <c r="AB1389" s="68">
        <f>'Листы ввода'!Q911</f>
        <v>0</v>
      </c>
      <c r="AC1389" s="236">
        <f>'Листы ввода'!R911</f>
        <v>0</v>
      </c>
      <c r="AD1389" s="236"/>
      <c r="AE1389" s="233">
        <f>IF('Листы ввода'!T911=1,'Листы на печать'!P1389,AQ1389)</f>
        <v>0</v>
      </c>
      <c r="AF1389" s="264"/>
      <c r="AG1389" s="265"/>
      <c r="AH1389" s="266"/>
      <c r="AI1389" s="26"/>
      <c r="AJ1389" s="27"/>
      <c r="AK1389" s="265"/>
      <c r="AL1389" s="265"/>
      <c r="AM1389" s="266"/>
      <c r="AN1389" s="267"/>
      <c r="AO1389" s="266"/>
      <c r="AP1389" s="301"/>
      <c r="AQ1389" s="46">
        <f t="shared" si="29"/>
        <v>0</v>
      </c>
    </row>
    <row r="1390" spans="1:43" ht="20.45" customHeight="1">
      <c r="A1390" s="314"/>
      <c r="B1390" s="233">
        <f>'Листы ввода'!B912</f>
        <v>0</v>
      </c>
      <c r="C1390" s="234"/>
      <c r="D1390" s="235">
        <f>'Листы ввода'!C912</f>
        <v>0</v>
      </c>
      <c r="E1390" s="236"/>
      <c r="F1390" s="237"/>
      <c r="G1390" s="235">
        <f>'Листы ввода'!D912</f>
        <v>0</v>
      </c>
      <c r="H1390" s="236"/>
      <c r="I1390" s="237"/>
      <c r="J1390" s="26">
        <f>'Листы ввода'!E912</f>
        <v>0</v>
      </c>
      <c r="K1390" s="27">
        <f>'Листы ввода'!F912</f>
        <v>0</v>
      </c>
      <c r="L1390" s="69">
        <f>ROUNDUP('Листы ввода'!G912*'Общ. данные'!$D$26,0)</f>
        <v>0</v>
      </c>
      <c r="M1390" s="67">
        <f>'Листы ввода'!H912</f>
        <v>0</v>
      </c>
      <c r="N1390" s="28">
        <f>'Листы ввода'!I912</f>
        <v>0</v>
      </c>
      <c r="O1390" s="68">
        <f>'Листы ввода'!J912</f>
        <v>0</v>
      </c>
      <c r="P1390" s="69">
        <f>ROUNDUP('Листы ввода'!K912*'Общ. данные'!$D$26,0)</f>
        <v>0</v>
      </c>
      <c r="Q1390" s="238">
        <f>ROUNDUP('Листы ввода'!L912*'Общ. данные'!$D$26,0)</f>
        <v>0</v>
      </c>
      <c r="R1390" s="239"/>
      <c r="S1390" s="238">
        <f>ROUNDUP('Листы ввода'!M912*'Общ. данные'!$D$26,0)</f>
        <v>0</v>
      </c>
      <c r="T1390" s="240"/>
      <c r="U1390" s="239"/>
      <c r="V1390" s="238">
        <f>ROUNDUP('Листы ввода'!N912*'Общ. данные'!$D$26,0)</f>
        <v>0</v>
      </c>
      <c r="W1390" s="240"/>
      <c r="X1390" s="239"/>
      <c r="Y1390" s="262">
        <f>'Листы ввода'!O912</f>
        <v>0</v>
      </c>
      <c r="Z1390" s="263"/>
      <c r="AA1390" s="26">
        <f>'Листы ввода'!P912</f>
        <v>0</v>
      </c>
      <c r="AB1390" s="68">
        <f>'Листы ввода'!Q912</f>
        <v>0</v>
      </c>
      <c r="AC1390" s="236">
        <f>'Листы ввода'!R912</f>
        <v>0</v>
      </c>
      <c r="AD1390" s="236"/>
      <c r="AE1390" s="233">
        <f>IF('Листы ввода'!T912=1,'Листы на печать'!P1390,AQ1390)</f>
        <v>0</v>
      </c>
      <c r="AF1390" s="264"/>
      <c r="AG1390" s="265"/>
      <c r="AH1390" s="266"/>
      <c r="AI1390" s="26"/>
      <c r="AJ1390" s="27"/>
      <c r="AK1390" s="265"/>
      <c r="AL1390" s="265"/>
      <c r="AM1390" s="266"/>
      <c r="AN1390" s="267"/>
      <c r="AO1390" s="266"/>
      <c r="AP1390" s="301"/>
      <c r="AQ1390" s="46">
        <f t="shared" si="29"/>
        <v>0</v>
      </c>
    </row>
    <row r="1391" spans="1:43" ht="20.45" customHeight="1">
      <c r="A1391" s="314"/>
      <c r="B1391" s="233">
        <f>'Листы ввода'!B913</f>
        <v>0</v>
      </c>
      <c r="C1391" s="234"/>
      <c r="D1391" s="235">
        <f>'Листы ввода'!C913</f>
        <v>0</v>
      </c>
      <c r="E1391" s="236"/>
      <c r="F1391" s="237"/>
      <c r="G1391" s="235">
        <f>'Листы ввода'!D913</f>
        <v>0</v>
      </c>
      <c r="H1391" s="236"/>
      <c r="I1391" s="237"/>
      <c r="J1391" s="26">
        <f>'Листы ввода'!E913</f>
        <v>0</v>
      </c>
      <c r="K1391" s="27">
        <f>'Листы ввода'!F913</f>
        <v>0</v>
      </c>
      <c r="L1391" s="69">
        <f>ROUNDUP('Листы ввода'!G913*'Общ. данные'!$D$26,0)</f>
        <v>0</v>
      </c>
      <c r="M1391" s="67">
        <f>'Листы ввода'!H913</f>
        <v>0</v>
      </c>
      <c r="N1391" s="28">
        <f>'Листы ввода'!I913</f>
        <v>0</v>
      </c>
      <c r="O1391" s="68">
        <f>'Листы ввода'!J913</f>
        <v>0</v>
      </c>
      <c r="P1391" s="69">
        <f>ROUNDUP('Листы ввода'!K913*'Общ. данные'!$D$26,0)</f>
        <v>0</v>
      </c>
      <c r="Q1391" s="238">
        <f>ROUNDUP('Листы ввода'!L913*'Общ. данные'!$D$26,0)</f>
        <v>0</v>
      </c>
      <c r="R1391" s="239"/>
      <c r="S1391" s="238">
        <f>ROUNDUP('Листы ввода'!M913*'Общ. данные'!$D$26,0)</f>
        <v>0</v>
      </c>
      <c r="T1391" s="240"/>
      <c r="U1391" s="239"/>
      <c r="V1391" s="238">
        <f>ROUNDUP('Листы ввода'!N913*'Общ. данные'!$D$26,0)</f>
        <v>0</v>
      </c>
      <c r="W1391" s="240"/>
      <c r="X1391" s="239"/>
      <c r="Y1391" s="262">
        <f>'Листы ввода'!O913</f>
        <v>0</v>
      </c>
      <c r="Z1391" s="263"/>
      <c r="AA1391" s="26">
        <f>'Листы ввода'!P913</f>
        <v>0</v>
      </c>
      <c r="AB1391" s="68">
        <f>'Листы ввода'!Q913</f>
        <v>0</v>
      </c>
      <c r="AC1391" s="236">
        <f>'Листы ввода'!R913</f>
        <v>0</v>
      </c>
      <c r="AD1391" s="236"/>
      <c r="AE1391" s="233">
        <f>IF('Листы ввода'!T913=1,'Листы на печать'!P1391,AQ1391)</f>
        <v>0</v>
      </c>
      <c r="AF1391" s="264"/>
      <c r="AG1391" s="265"/>
      <c r="AH1391" s="266"/>
      <c r="AI1391" s="26"/>
      <c r="AJ1391" s="27"/>
      <c r="AK1391" s="265"/>
      <c r="AL1391" s="265"/>
      <c r="AM1391" s="266"/>
      <c r="AN1391" s="267"/>
      <c r="AO1391" s="266"/>
      <c r="AP1391" s="301"/>
      <c r="AQ1391" s="46">
        <f t="shared" si="29"/>
        <v>0</v>
      </c>
    </row>
    <row r="1392" spans="1:43" ht="20.45" customHeight="1">
      <c r="A1392" s="314"/>
      <c r="B1392" s="233">
        <f>'Листы ввода'!B914</f>
        <v>0</v>
      </c>
      <c r="C1392" s="234"/>
      <c r="D1392" s="235">
        <f>'Листы ввода'!C914</f>
        <v>0</v>
      </c>
      <c r="E1392" s="236"/>
      <c r="F1392" s="237"/>
      <c r="G1392" s="235">
        <f>'Листы ввода'!D914</f>
        <v>0</v>
      </c>
      <c r="H1392" s="236"/>
      <c r="I1392" s="237"/>
      <c r="J1392" s="26">
        <f>'Листы ввода'!E914</f>
        <v>0</v>
      </c>
      <c r="K1392" s="27">
        <f>'Листы ввода'!F914</f>
        <v>0</v>
      </c>
      <c r="L1392" s="69">
        <f>ROUNDUP('Листы ввода'!G914*'Общ. данные'!$D$26,0)</f>
        <v>0</v>
      </c>
      <c r="M1392" s="67">
        <f>'Листы ввода'!H914</f>
        <v>0</v>
      </c>
      <c r="N1392" s="28">
        <f>'Листы ввода'!I914</f>
        <v>0</v>
      </c>
      <c r="O1392" s="68">
        <f>'Листы ввода'!J914</f>
        <v>0</v>
      </c>
      <c r="P1392" s="69">
        <f>ROUNDUP('Листы ввода'!K914*'Общ. данные'!$D$26,0)</f>
        <v>0</v>
      </c>
      <c r="Q1392" s="238">
        <f>ROUNDUP('Листы ввода'!L914*'Общ. данные'!$D$26,0)</f>
        <v>0</v>
      </c>
      <c r="R1392" s="239"/>
      <c r="S1392" s="238">
        <f>ROUNDUP('Листы ввода'!M914*'Общ. данные'!$D$26,0)</f>
        <v>0</v>
      </c>
      <c r="T1392" s="240"/>
      <c r="U1392" s="239"/>
      <c r="V1392" s="238">
        <f>ROUNDUP('Листы ввода'!N914*'Общ. данные'!$D$26,0)</f>
        <v>0</v>
      </c>
      <c r="W1392" s="240"/>
      <c r="X1392" s="239"/>
      <c r="Y1392" s="262">
        <f>'Листы ввода'!O914</f>
        <v>0</v>
      </c>
      <c r="Z1392" s="263"/>
      <c r="AA1392" s="26">
        <f>'Листы ввода'!P914</f>
        <v>0</v>
      </c>
      <c r="AB1392" s="68">
        <f>'Листы ввода'!Q914</f>
        <v>0</v>
      </c>
      <c r="AC1392" s="236">
        <f>'Листы ввода'!R914</f>
        <v>0</v>
      </c>
      <c r="AD1392" s="236"/>
      <c r="AE1392" s="233">
        <f>IF('Листы ввода'!T914=1,'Листы на печать'!P1392,AQ1392)</f>
        <v>0</v>
      </c>
      <c r="AF1392" s="264"/>
      <c r="AG1392" s="265"/>
      <c r="AH1392" s="266"/>
      <c r="AI1392" s="26"/>
      <c r="AJ1392" s="27"/>
      <c r="AK1392" s="265"/>
      <c r="AL1392" s="265"/>
      <c r="AM1392" s="266"/>
      <c r="AN1392" s="267"/>
      <c r="AO1392" s="266"/>
      <c r="AP1392" s="301"/>
      <c r="AQ1392" s="46">
        <f t="shared" si="29"/>
        <v>0</v>
      </c>
    </row>
    <row r="1393" spans="1:43" ht="20.45" customHeight="1">
      <c r="A1393" s="314"/>
      <c r="B1393" s="233">
        <f>'Листы ввода'!B915</f>
        <v>0</v>
      </c>
      <c r="C1393" s="234"/>
      <c r="D1393" s="235">
        <f>'Листы ввода'!C915</f>
        <v>0</v>
      </c>
      <c r="E1393" s="236"/>
      <c r="F1393" s="237"/>
      <c r="G1393" s="235">
        <f>'Листы ввода'!D915</f>
        <v>0</v>
      </c>
      <c r="H1393" s="236"/>
      <c r="I1393" s="237"/>
      <c r="J1393" s="26">
        <f>'Листы ввода'!E915</f>
        <v>0</v>
      </c>
      <c r="K1393" s="27">
        <f>'Листы ввода'!F915</f>
        <v>0</v>
      </c>
      <c r="L1393" s="69">
        <f>ROUNDUP('Листы ввода'!G915*'Общ. данные'!$D$26,0)</f>
        <v>0</v>
      </c>
      <c r="M1393" s="67">
        <f>'Листы ввода'!H915</f>
        <v>0</v>
      </c>
      <c r="N1393" s="28">
        <f>'Листы ввода'!I915</f>
        <v>0</v>
      </c>
      <c r="O1393" s="68">
        <f>'Листы ввода'!J915</f>
        <v>0</v>
      </c>
      <c r="P1393" s="69">
        <f>ROUNDUP('Листы ввода'!K915*'Общ. данные'!$D$26,0)</f>
        <v>0</v>
      </c>
      <c r="Q1393" s="238">
        <f>ROUNDUP('Листы ввода'!L915*'Общ. данные'!$D$26,0)</f>
        <v>0</v>
      </c>
      <c r="R1393" s="239"/>
      <c r="S1393" s="238">
        <f>ROUNDUP('Листы ввода'!M915*'Общ. данные'!$D$26,0)</f>
        <v>0</v>
      </c>
      <c r="T1393" s="240"/>
      <c r="U1393" s="239"/>
      <c r="V1393" s="238">
        <f>ROUNDUP('Листы ввода'!N915*'Общ. данные'!$D$26,0)</f>
        <v>0</v>
      </c>
      <c r="W1393" s="240"/>
      <c r="X1393" s="239"/>
      <c r="Y1393" s="262">
        <f>'Листы ввода'!O915</f>
        <v>0</v>
      </c>
      <c r="Z1393" s="263"/>
      <c r="AA1393" s="26">
        <f>'Листы ввода'!P915</f>
        <v>0</v>
      </c>
      <c r="AB1393" s="68">
        <f>'Листы ввода'!Q915</f>
        <v>0</v>
      </c>
      <c r="AC1393" s="236">
        <f>'Листы ввода'!R915</f>
        <v>0</v>
      </c>
      <c r="AD1393" s="236"/>
      <c r="AE1393" s="233">
        <f>IF('Листы ввода'!T915=1,'Листы на печать'!P1393,AQ1393)</f>
        <v>0</v>
      </c>
      <c r="AF1393" s="264"/>
      <c r="AG1393" s="265"/>
      <c r="AH1393" s="266"/>
      <c r="AI1393" s="26"/>
      <c r="AJ1393" s="27"/>
      <c r="AK1393" s="265"/>
      <c r="AL1393" s="265"/>
      <c r="AM1393" s="266"/>
      <c r="AN1393" s="267"/>
      <c r="AO1393" s="266"/>
      <c r="AP1393" s="301"/>
      <c r="AQ1393" s="46">
        <f t="shared" si="29"/>
        <v>0</v>
      </c>
    </row>
    <row r="1394" spans="1:43" ht="20.45" customHeight="1">
      <c r="A1394" s="314"/>
      <c r="B1394" s="233">
        <f>'Листы ввода'!B916</f>
        <v>0</v>
      </c>
      <c r="C1394" s="234"/>
      <c r="D1394" s="235">
        <f>'Листы ввода'!C916</f>
        <v>0</v>
      </c>
      <c r="E1394" s="236"/>
      <c r="F1394" s="237"/>
      <c r="G1394" s="235">
        <f>'Листы ввода'!D916</f>
        <v>0</v>
      </c>
      <c r="H1394" s="236"/>
      <c r="I1394" s="237"/>
      <c r="J1394" s="26">
        <f>'Листы ввода'!E916</f>
        <v>0</v>
      </c>
      <c r="K1394" s="27">
        <f>'Листы ввода'!F916</f>
        <v>0</v>
      </c>
      <c r="L1394" s="69">
        <f>ROUNDUP('Листы ввода'!G916*'Общ. данные'!$D$26,0)</f>
        <v>0</v>
      </c>
      <c r="M1394" s="67">
        <f>'Листы ввода'!H916</f>
        <v>0</v>
      </c>
      <c r="N1394" s="28">
        <f>'Листы ввода'!I916</f>
        <v>0</v>
      </c>
      <c r="O1394" s="68">
        <f>'Листы ввода'!J916</f>
        <v>0</v>
      </c>
      <c r="P1394" s="69">
        <f>ROUNDUP('Листы ввода'!K916*'Общ. данные'!$D$26,0)</f>
        <v>0</v>
      </c>
      <c r="Q1394" s="238">
        <f>ROUNDUP('Листы ввода'!L916*'Общ. данные'!$D$26,0)</f>
        <v>0</v>
      </c>
      <c r="R1394" s="239"/>
      <c r="S1394" s="238">
        <f>ROUNDUP('Листы ввода'!M916*'Общ. данные'!$D$26,0)</f>
        <v>0</v>
      </c>
      <c r="T1394" s="240"/>
      <c r="U1394" s="239"/>
      <c r="V1394" s="238">
        <f>ROUNDUP('Листы ввода'!N916*'Общ. данные'!$D$26,0)</f>
        <v>0</v>
      </c>
      <c r="W1394" s="240"/>
      <c r="X1394" s="239"/>
      <c r="Y1394" s="262">
        <f>'Листы ввода'!O916</f>
        <v>0</v>
      </c>
      <c r="Z1394" s="263"/>
      <c r="AA1394" s="26">
        <f>'Листы ввода'!P916</f>
        <v>0</v>
      </c>
      <c r="AB1394" s="68">
        <f>'Листы ввода'!Q916</f>
        <v>0</v>
      </c>
      <c r="AC1394" s="236">
        <f>'Листы ввода'!R916</f>
        <v>0</v>
      </c>
      <c r="AD1394" s="236"/>
      <c r="AE1394" s="233">
        <f>IF('Листы ввода'!T916=1,'Листы на печать'!P1394,AQ1394)</f>
        <v>0</v>
      </c>
      <c r="AF1394" s="264"/>
      <c r="AG1394" s="265"/>
      <c r="AH1394" s="266"/>
      <c r="AI1394" s="26"/>
      <c r="AJ1394" s="27"/>
      <c r="AK1394" s="265"/>
      <c r="AL1394" s="265"/>
      <c r="AM1394" s="266"/>
      <c r="AN1394" s="267"/>
      <c r="AO1394" s="266"/>
      <c r="AP1394" s="301"/>
      <c r="AQ1394" s="46">
        <f t="shared" si="29"/>
        <v>0</v>
      </c>
    </row>
    <row r="1395" spans="1:43" ht="20.45" customHeight="1">
      <c r="A1395" s="314"/>
      <c r="B1395" s="233">
        <f>'Листы ввода'!B917</f>
        <v>0</v>
      </c>
      <c r="C1395" s="234"/>
      <c r="D1395" s="235">
        <f>'Листы ввода'!C917</f>
        <v>0</v>
      </c>
      <c r="E1395" s="236"/>
      <c r="F1395" s="237"/>
      <c r="G1395" s="235">
        <f>'Листы ввода'!D917</f>
        <v>0</v>
      </c>
      <c r="H1395" s="236"/>
      <c r="I1395" s="237"/>
      <c r="J1395" s="26">
        <f>'Листы ввода'!E917</f>
        <v>0</v>
      </c>
      <c r="K1395" s="27">
        <f>'Листы ввода'!F917</f>
        <v>0</v>
      </c>
      <c r="L1395" s="69">
        <f>ROUNDUP('Листы ввода'!G917*'Общ. данные'!$D$26,0)</f>
        <v>0</v>
      </c>
      <c r="M1395" s="67">
        <f>'Листы ввода'!H917</f>
        <v>0</v>
      </c>
      <c r="N1395" s="28">
        <f>'Листы ввода'!I917</f>
        <v>0</v>
      </c>
      <c r="O1395" s="68">
        <f>'Листы ввода'!J917</f>
        <v>0</v>
      </c>
      <c r="P1395" s="69">
        <f>ROUNDUP('Листы ввода'!K917*'Общ. данные'!$D$26,0)</f>
        <v>0</v>
      </c>
      <c r="Q1395" s="238">
        <f>ROUNDUP('Листы ввода'!L917*'Общ. данные'!$D$26,0)</f>
        <v>0</v>
      </c>
      <c r="R1395" s="239"/>
      <c r="S1395" s="238">
        <f>ROUNDUP('Листы ввода'!M917*'Общ. данные'!$D$26,0)</f>
        <v>0</v>
      </c>
      <c r="T1395" s="240"/>
      <c r="U1395" s="239"/>
      <c r="V1395" s="238">
        <f>ROUNDUP('Листы ввода'!N917*'Общ. данные'!$D$26,0)</f>
        <v>0</v>
      </c>
      <c r="W1395" s="240"/>
      <c r="X1395" s="239"/>
      <c r="Y1395" s="262">
        <f>'Листы ввода'!O917</f>
        <v>0</v>
      </c>
      <c r="Z1395" s="263"/>
      <c r="AA1395" s="26">
        <f>'Листы ввода'!P917</f>
        <v>0</v>
      </c>
      <c r="AB1395" s="68">
        <f>'Листы ввода'!Q917</f>
        <v>0</v>
      </c>
      <c r="AC1395" s="236">
        <f>'Листы ввода'!R917</f>
        <v>0</v>
      </c>
      <c r="AD1395" s="236"/>
      <c r="AE1395" s="233">
        <f>IF('Листы ввода'!T917=1,'Листы на печать'!P1395,AQ1395)</f>
        <v>0</v>
      </c>
      <c r="AF1395" s="264"/>
      <c r="AG1395" s="265"/>
      <c r="AH1395" s="266"/>
      <c r="AI1395" s="26"/>
      <c r="AJ1395" s="27"/>
      <c r="AK1395" s="265"/>
      <c r="AL1395" s="265"/>
      <c r="AM1395" s="266"/>
      <c r="AN1395" s="267"/>
      <c r="AO1395" s="266"/>
      <c r="AP1395" s="301"/>
      <c r="AQ1395" s="46">
        <f t="shared" si="29"/>
        <v>0</v>
      </c>
    </row>
    <row r="1396" spans="1:43" ht="20.45" customHeight="1">
      <c r="A1396" s="314"/>
      <c r="B1396" s="233">
        <f>'Листы ввода'!B918</f>
        <v>0</v>
      </c>
      <c r="C1396" s="234"/>
      <c r="D1396" s="235">
        <f>'Листы ввода'!C918</f>
        <v>0</v>
      </c>
      <c r="E1396" s="236"/>
      <c r="F1396" s="237"/>
      <c r="G1396" s="235">
        <f>'Листы ввода'!D918</f>
        <v>0</v>
      </c>
      <c r="H1396" s="236"/>
      <c r="I1396" s="237"/>
      <c r="J1396" s="26">
        <f>'Листы ввода'!E918</f>
        <v>0</v>
      </c>
      <c r="K1396" s="27">
        <f>'Листы ввода'!F918</f>
        <v>0</v>
      </c>
      <c r="L1396" s="69">
        <f>ROUNDUP('Листы ввода'!G918*'Общ. данные'!$D$26,0)</f>
        <v>0</v>
      </c>
      <c r="M1396" s="67">
        <f>'Листы ввода'!H918</f>
        <v>0</v>
      </c>
      <c r="N1396" s="28">
        <f>'Листы ввода'!I918</f>
        <v>0</v>
      </c>
      <c r="O1396" s="68">
        <f>'Листы ввода'!J918</f>
        <v>0</v>
      </c>
      <c r="P1396" s="69">
        <f>ROUNDUP('Листы ввода'!K918*'Общ. данные'!$D$26,0)</f>
        <v>0</v>
      </c>
      <c r="Q1396" s="238">
        <f>ROUNDUP('Листы ввода'!L918*'Общ. данные'!$D$26,0)</f>
        <v>0</v>
      </c>
      <c r="R1396" s="239"/>
      <c r="S1396" s="238">
        <f>ROUNDUP('Листы ввода'!M918*'Общ. данные'!$D$26,0)</f>
        <v>0</v>
      </c>
      <c r="T1396" s="240"/>
      <c r="U1396" s="239"/>
      <c r="V1396" s="238">
        <f>ROUNDUP('Листы ввода'!N918*'Общ. данные'!$D$26,0)</f>
        <v>0</v>
      </c>
      <c r="W1396" s="240"/>
      <c r="X1396" s="239"/>
      <c r="Y1396" s="262">
        <f>'Листы ввода'!O918</f>
        <v>0</v>
      </c>
      <c r="Z1396" s="263"/>
      <c r="AA1396" s="26">
        <f>'Листы ввода'!P918</f>
        <v>0</v>
      </c>
      <c r="AB1396" s="68">
        <f>'Листы ввода'!Q918</f>
        <v>0</v>
      </c>
      <c r="AC1396" s="236">
        <f>'Листы ввода'!R918</f>
        <v>0</v>
      </c>
      <c r="AD1396" s="236"/>
      <c r="AE1396" s="233">
        <f>IF('Листы ввода'!T918=1,'Листы на печать'!P1396,AQ1396)</f>
        <v>0</v>
      </c>
      <c r="AF1396" s="264"/>
      <c r="AG1396" s="265"/>
      <c r="AH1396" s="266"/>
      <c r="AI1396" s="26"/>
      <c r="AJ1396" s="27"/>
      <c r="AK1396" s="265"/>
      <c r="AL1396" s="265"/>
      <c r="AM1396" s="266"/>
      <c r="AN1396" s="267"/>
      <c r="AO1396" s="266"/>
      <c r="AP1396" s="301"/>
      <c r="AQ1396" s="46">
        <f t="shared" si="29"/>
        <v>0</v>
      </c>
    </row>
    <row r="1397" spans="1:43" ht="20.45" customHeight="1">
      <c r="A1397" s="314"/>
      <c r="B1397" s="233">
        <f>'Листы ввода'!B919</f>
        <v>0</v>
      </c>
      <c r="C1397" s="234"/>
      <c r="D1397" s="235">
        <f>'Листы ввода'!C919</f>
        <v>0</v>
      </c>
      <c r="E1397" s="236"/>
      <c r="F1397" s="237"/>
      <c r="G1397" s="235">
        <f>'Листы ввода'!D919</f>
        <v>0</v>
      </c>
      <c r="H1397" s="236"/>
      <c r="I1397" s="237"/>
      <c r="J1397" s="26">
        <f>'Листы ввода'!E919</f>
        <v>0</v>
      </c>
      <c r="K1397" s="27">
        <f>'Листы ввода'!F919</f>
        <v>0</v>
      </c>
      <c r="L1397" s="69">
        <f>ROUNDUP('Листы ввода'!G919*'Общ. данные'!$D$26,0)</f>
        <v>0</v>
      </c>
      <c r="M1397" s="67">
        <f>'Листы ввода'!H919</f>
        <v>0</v>
      </c>
      <c r="N1397" s="28">
        <f>'Листы ввода'!I919</f>
        <v>0</v>
      </c>
      <c r="O1397" s="68">
        <f>'Листы ввода'!J919</f>
        <v>0</v>
      </c>
      <c r="P1397" s="69">
        <f>ROUNDUP('Листы ввода'!K919*'Общ. данные'!$D$26,0)</f>
        <v>0</v>
      </c>
      <c r="Q1397" s="238">
        <f>ROUNDUP('Листы ввода'!L919*'Общ. данные'!$D$26,0)</f>
        <v>0</v>
      </c>
      <c r="R1397" s="239"/>
      <c r="S1397" s="238">
        <f>ROUNDUP('Листы ввода'!M919*'Общ. данные'!$D$26,0)</f>
        <v>0</v>
      </c>
      <c r="T1397" s="240"/>
      <c r="U1397" s="239"/>
      <c r="V1397" s="238">
        <f>ROUNDUP('Листы ввода'!N919*'Общ. данные'!$D$26,0)</f>
        <v>0</v>
      </c>
      <c r="W1397" s="240"/>
      <c r="X1397" s="239"/>
      <c r="Y1397" s="262">
        <f>'Листы ввода'!O919</f>
        <v>0</v>
      </c>
      <c r="Z1397" s="263"/>
      <c r="AA1397" s="26">
        <f>'Листы ввода'!P919</f>
        <v>0</v>
      </c>
      <c r="AB1397" s="68">
        <f>'Листы ввода'!Q919</f>
        <v>0</v>
      </c>
      <c r="AC1397" s="236">
        <f>'Листы ввода'!R919</f>
        <v>0</v>
      </c>
      <c r="AD1397" s="236"/>
      <c r="AE1397" s="233">
        <f>IF('Листы ввода'!T919=1,'Листы на печать'!P1397,AQ1397)</f>
        <v>0</v>
      </c>
      <c r="AF1397" s="264"/>
      <c r="AG1397" s="265"/>
      <c r="AH1397" s="266"/>
      <c r="AI1397" s="26"/>
      <c r="AJ1397" s="27"/>
      <c r="AK1397" s="265"/>
      <c r="AL1397" s="265"/>
      <c r="AM1397" s="266"/>
      <c r="AN1397" s="267"/>
      <c r="AO1397" s="266"/>
      <c r="AP1397" s="301"/>
      <c r="AQ1397" s="46">
        <f t="shared" si="29"/>
        <v>0</v>
      </c>
    </row>
    <row r="1398" spans="1:43" ht="20.45" customHeight="1">
      <c r="A1398" s="314"/>
      <c r="B1398" s="233">
        <f>'Листы ввода'!B920</f>
        <v>0</v>
      </c>
      <c r="C1398" s="234"/>
      <c r="D1398" s="235">
        <f>'Листы ввода'!C920</f>
        <v>0</v>
      </c>
      <c r="E1398" s="236"/>
      <c r="F1398" s="237"/>
      <c r="G1398" s="235">
        <f>'Листы ввода'!D920</f>
        <v>0</v>
      </c>
      <c r="H1398" s="236"/>
      <c r="I1398" s="237"/>
      <c r="J1398" s="26">
        <f>'Листы ввода'!E920</f>
        <v>0</v>
      </c>
      <c r="K1398" s="27">
        <f>'Листы ввода'!F920</f>
        <v>0</v>
      </c>
      <c r="L1398" s="69">
        <f>ROUNDUP('Листы ввода'!G920*'Общ. данные'!$D$26,0)</f>
        <v>0</v>
      </c>
      <c r="M1398" s="67">
        <f>'Листы ввода'!H920</f>
        <v>0</v>
      </c>
      <c r="N1398" s="28">
        <f>'Листы ввода'!I920</f>
        <v>0</v>
      </c>
      <c r="O1398" s="68">
        <f>'Листы ввода'!J920</f>
        <v>0</v>
      </c>
      <c r="P1398" s="69">
        <f>ROUNDUP('Листы ввода'!K920*'Общ. данные'!$D$26,0)</f>
        <v>0</v>
      </c>
      <c r="Q1398" s="238">
        <f>ROUNDUP('Листы ввода'!L920*'Общ. данные'!$D$26,0)</f>
        <v>0</v>
      </c>
      <c r="R1398" s="239"/>
      <c r="S1398" s="238">
        <f>ROUNDUP('Листы ввода'!M920*'Общ. данные'!$D$26,0)</f>
        <v>0</v>
      </c>
      <c r="T1398" s="240"/>
      <c r="U1398" s="239"/>
      <c r="V1398" s="238">
        <f>ROUNDUP('Листы ввода'!N920*'Общ. данные'!$D$26,0)</f>
        <v>0</v>
      </c>
      <c r="W1398" s="240"/>
      <c r="X1398" s="239"/>
      <c r="Y1398" s="262">
        <f>'Листы ввода'!O920</f>
        <v>0</v>
      </c>
      <c r="Z1398" s="263"/>
      <c r="AA1398" s="26">
        <f>'Листы ввода'!P920</f>
        <v>0</v>
      </c>
      <c r="AB1398" s="68">
        <f>'Листы ввода'!Q920</f>
        <v>0</v>
      </c>
      <c r="AC1398" s="236">
        <f>'Листы ввода'!R920</f>
        <v>0</v>
      </c>
      <c r="AD1398" s="236"/>
      <c r="AE1398" s="233">
        <f>IF('Листы ввода'!T920=1,'Листы на печать'!P1398,AQ1398)</f>
        <v>0</v>
      </c>
      <c r="AF1398" s="264"/>
      <c r="AG1398" s="265"/>
      <c r="AH1398" s="266"/>
      <c r="AI1398" s="26"/>
      <c r="AJ1398" s="27"/>
      <c r="AK1398" s="265"/>
      <c r="AL1398" s="265"/>
      <c r="AM1398" s="266"/>
      <c r="AN1398" s="267"/>
      <c r="AO1398" s="266"/>
      <c r="AP1398" s="301"/>
      <c r="AQ1398" s="46">
        <f t="shared" si="29"/>
        <v>0</v>
      </c>
    </row>
    <row r="1399" spans="1:43" ht="20.45" customHeight="1">
      <c r="A1399" s="314"/>
      <c r="B1399" s="233">
        <f>'Листы ввода'!B921</f>
        <v>0</v>
      </c>
      <c r="C1399" s="234"/>
      <c r="D1399" s="235">
        <f>'Листы ввода'!C921</f>
        <v>0</v>
      </c>
      <c r="E1399" s="236"/>
      <c r="F1399" s="237"/>
      <c r="G1399" s="235">
        <f>'Листы ввода'!D921</f>
        <v>0</v>
      </c>
      <c r="H1399" s="236"/>
      <c r="I1399" s="237"/>
      <c r="J1399" s="26">
        <f>'Листы ввода'!E921</f>
        <v>0</v>
      </c>
      <c r="K1399" s="27">
        <f>'Листы ввода'!F921</f>
        <v>0</v>
      </c>
      <c r="L1399" s="69">
        <f>ROUNDUP('Листы ввода'!G921*'Общ. данные'!$D$26,0)</f>
        <v>0</v>
      </c>
      <c r="M1399" s="67">
        <f>'Листы ввода'!H921</f>
        <v>0</v>
      </c>
      <c r="N1399" s="28">
        <f>'Листы ввода'!I921</f>
        <v>0</v>
      </c>
      <c r="O1399" s="68">
        <f>'Листы ввода'!J921</f>
        <v>0</v>
      </c>
      <c r="P1399" s="69">
        <f>ROUNDUP('Листы ввода'!K921*'Общ. данные'!$D$26,0)</f>
        <v>0</v>
      </c>
      <c r="Q1399" s="238">
        <f>ROUNDUP('Листы ввода'!L921*'Общ. данные'!$D$26,0)</f>
        <v>0</v>
      </c>
      <c r="R1399" s="239"/>
      <c r="S1399" s="238">
        <f>ROUNDUP('Листы ввода'!M921*'Общ. данные'!$D$26,0)</f>
        <v>0</v>
      </c>
      <c r="T1399" s="240"/>
      <c r="U1399" s="239"/>
      <c r="V1399" s="238">
        <f>ROUNDUP('Листы ввода'!N921*'Общ. данные'!$D$26,0)</f>
        <v>0</v>
      </c>
      <c r="W1399" s="240"/>
      <c r="X1399" s="239"/>
      <c r="Y1399" s="262">
        <f>'Листы ввода'!O921</f>
        <v>0</v>
      </c>
      <c r="Z1399" s="263"/>
      <c r="AA1399" s="26">
        <f>'Листы ввода'!P921</f>
        <v>0</v>
      </c>
      <c r="AB1399" s="68">
        <f>'Листы ввода'!Q921</f>
        <v>0</v>
      </c>
      <c r="AC1399" s="236">
        <f>'Листы ввода'!R921</f>
        <v>0</v>
      </c>
      <c r="AD1399" s="236"/>
      <c r="AE1399" s="233">
        <f>IF('Листы ввода'!T921=1,'Листы на печать'!P1399,AQ1399)</f>
        <v>0</v>
      </c>
      <c r="AF1399" s="264"/>
      <c r="AG1399" s="265"/>
      <c r="AH1399" s="266"/>
      <c r="AI1399" s="26"/>
      <c r="AJ1399" s="27"/>
      <c r="AK1399" s="265"/>
      <c r="AL1399" s="265"/>
      <c r="AM1399" s="266"/>
      <c r="AN1399" s="267"/>
      <c r="AO1399" s="266"/>
      <c r="AP1399" s="301"/>
      <c r="AQ1399" s="46">
        <f t="shared" si="29"/>
        <v>0</v>
      </c>
    </row>
    <row r="1400" spans="1:43" ht="20.45" customHeight="1">
      <c r="A1400" s="314"/>
      <c r="B1400" s="233">
        <f>'Листы ввода'!B922</f>
        <v>0</v>
      </c>
      <c r="C1400" s="234"/>
      <c r="D1400" s="235">
        <f>'Листы ввода'!C922</f>
        <v>0</v>
      </c>
      <c r="E1400" s="236"/>
      <c r="F1400" s="237"/>
      <c r="G1400" s="235">
        <f>'Листы ввода'!D922</f>
        <v>0</v>
      </c>
      <c r="H1400" s="236"/>
      <c r="I1400" s="237"/>
      <c r="J1400" s="26">
        <f>'Листы ввода'!E922</f>
        <v>0</v>
      </c>
      <c r="K1400" s="27">
        <f>'Листы ввода'!F922</f>
        <v>0</v>
      </c>
      <c r="L1400" s="69">
        <f>ROUNDUP('Листы ввода'!G922*'Общ. данные'!$D$26,0)</f>
        <v>0</v>
      </c>
      <c r="M1400" s="67">
        <f>'Листы ввода'!H922</f>
        <v>0</v>
      </c>
      <c r="N1400" s="28">
        <f>'Листы ввода'!I922</f>
        <v>0</v>
      </c>
      <c r="O1400" s="68">
        <f>'Листы ввода'!J922</f>
        <v>0</v>
      </c>
      <c r="P1400" s="69">
        <f>ROUNDUP('Листы ввода'!K922*'Общ. данные'!$D$26,0)</f>
        <v>0</v>
      </c>
      <c r="Q1400" s="238">
        <f>ROUNDUP('Листы ввода'!L922*'Общ. данные'!$D$26,0)</f>
        <v>0</v>
      </c>
      <c r="R1400" s="239"/>
      <c r="S1400" s="238">
        <f>ROUNDUP('Листы ввода'!M922*'Общ. данные'!$D$26,0)</f>
        <v>0</v>
      </c>
      <c r="T1400" s="240"/>
      <c r="U1400" s="239"/>
      <c r="V1400" s="238">
        <f>ROUNDUP('Листы ввода'!N922*'Общ. данные'!$D$26,0)</f>
        <v>0</v>
      </c>
      <c r="W1400" s="240"/>
      <c r="X1400" s="239"/>
      <c r="Y1400" s="262">
        <f>'Листы ввода'!O922</f>
        <v>0</v>
      </c>
      <c r="Z1400" s="263"/>
      <c r="AA1400" s="26">
        <f>'Листы ввода'!P922</f>
        <v>0</v>
      </c>
      <c r="AB1400" s="68">
        <f>'Листы ввода'!Q922</f>
        <v>0</v>
      </c>
      <c r="AC1400" s="236">
        <f>'Листы ввода'!R922</f>
        <v>0</v>
      </c>
      <c r="AD1400" s="236"/>
      <c r="AE1400" s="233">
        <f>IF('Листы ввода'!T922=1,'Листы на печать'!P1400,AQ1400)</f>
        <v>0</v>
      </c>
      <c r="AF1400" s="264"/>
      <c r="AG1400" s="265"/>
      <c r="AH1400" s="266"/>
      <c r="AI1400" s="26"/>
      <c r="AJ1400" s="27"/>
      <c r="AK1400" s="265"/>
      <c r="AL1400" s="265"/>
      <c r="AM1400" s="266"/>
      <c r="AN1400" s="267"/>
      <c r="AO1400" s="266"/>
      <c r="AP1400" s="301"/>
      <c r="AQ1400" s="46">
        <f t="shared" si="29"/>
        <v>0</v>
      </c>
    </row>
    <row r="1401" spans="1:43" ht="20.45" customHeight="1">
      <c r="A1401" s="314"/>
      <c r="B1401" s="233">
        <f>'Листы ввода'!B923</f>
        <v>0</v>
      </c>
      <c r="C1401" s="234"/>
      <c r="D1401" s="235">
        <f>'Листы ввода'!C923</f>
        <v>0</v>
      </c>
      <c r="E1401" s="236"/>
      <c r="F1401" s="237"/>
      <c r="G1401" s="235">
        <f>'Листы ввода'!D923</f>
        <v>0</v>
      </c>
      <c r="H1401" s="236"/>
      <c r="I1401" s="237"/>
      <c r="J1401" s="26">
        <f>'Листы ввода'!E923</f>
        <v>0</v>
      </c>
      <c r="K1401" s="27">
        <f>'Листы ввода'!F923</f>
        <v>0</v>
      </c>
      <c r="L1401" s="69">
        <f>ROUNDUP('Листы ввода'!G923*'Общ. данные'!$D$26,0)</f>
        <v>0</v>
      </c>
      <c r="M1401" s="67">
        <f>'Листы ввода'!H923</f>
        <v>0</v>
      </c>
      <c r="N1401" s="28">
        <f>'Листы ввода'!I923</f>
        <v>0</v>
      </c>
      <c r="O1401" s="68">
        <f>'Листы ввода'!J923</f>
        <v>0</v>
      </c>
      <c r="P1401" s="69">
        <f>ROUNDUP('Листы ввода'!K923*'Общ. данные'!$D$26,0)</f>
        <v>0</v>
      </c>
      <c r="Q1401" s="238">
        <f>ROUNDUP('Листы ввода'!L923*'Общ. данные'!$D$26,0)</f>
        <v>0</v>
      </c>
      <c r="R1401" s="239"/>
      <c r="S1401" s="238">
        <f>ROUNDUP('Листы ввода'!M923*'Общ. данные'!$D$26,0)</f>
        <v>0</v>
      </c>
      <c r="T1401" s="240"/>
      <c r="U1401" s="239"/>
      <c r="V1401" s="238">
        <f>ROUNDUP('Листы ввода'!N923*'Общ. данные'!$D$26,0)</f>
        <v>0</v>
      </c>
      <c r="W1401" s="240"/>
      <c r="X1401" s="239"/>
      <c r="Y1401" s="262">
        <f>'Листы ввода'!O923</f>
        <v>0</v>
      </c>
      <c r="Z1401" s="263"/>
      <c r="AA1401" s="26">
        <f>'Листы ввода'!P923</f>
        <v>0</v>
      </c>
      <c r="AB1401" s="68">
        <f>'Листы ввода'!Q923</f>
        <v>0</v>
      </c>
      <c r="AC1401" s="236">
        <f>'Листы ввода'!R923</f>
        <v>0</v>
      </c>
      <c r="AD1401" s="236"/>
      <c r="AE1401" s="233">
        <f>IF('Листы ввода'!T923=1,'Листы на печать'!P1401,AQ1401)</f>
        <v>0</v>
      </c>
      <c r="AF1401" s="264"/>
      <c r="AG1401" s="265"/>
      <c r="AH1401" s="266"/>
      <c r="AI1401" s="26"/>
      <c r="AJ1401" s="27"/>
      <c r="AK1401" s="265"/>
      <c r="AL1401" s="265"/>
      <c r="AM1401" s="266"/>
      <c r="AN1401" s="267"/>
      <c r="AO1401" s="266"/>
      <c r="AP1401" s="301"/>
      <c r="AQ1401" s="46">
        <f t="shared" si="29"/>
        <v>0</v>
      </c>
    </row>
    <row r="1402" spans="1:43" ht="20.45" customHeight="1">
      <c r="A1402" s="314"/>
      <c r="B1402" s="233">
        <f>'Листы ввода'!B924</f>
        <v>0</v>
      </c>
      <c r="C1402" s="234"/>
      <c r="D1402" s="235">
        <f>'Листы ввода'!C924</f>
        <v>0</v>
      </c>
      <c r="E1402" s="236"/>
      <c r="F1402" s="237"/>
      <c r="G1402" s="235">
        <f>'Листы ввода'!D924</f>
        <v>0</v>
      </c>
      <c r="H1402" s="236"/>
      <c r="I1402" s="237"/>
      <c r="J1402" s="26">
        <f>'Листы ввода'!E924</f>
        <v>0</v>
      </c>
      <c r="K1402" s="27">
        <f>'Листы ввода'!F924</f>
        <v>0</v>
      </c>
      <c r="L1402" s="69">
        <f>ROUNDUP('Листы ввода'!G924*'Общ. данные'!$D$26,0)</f>
        <v>0</v>
      </c>
      <c r="M1402" s="67">
        <f>'Листы ввода'!H924</f>
        <v>0</v>
      </c>
      <c r="N1402" s="28">
        <f>'Листы ввода'!I924</f>
        <v>0</v>
      </c>
      <c r="O1402" s="68">
        <f>'Листы ввода'!J924</f>
        <v>0</v>
      </c>
      <c r="P1402" s="69">
        <f>ROUNDUP('Листы ввода'!K924*'Общ. данные'!$D$26,0)</f>
        <v>0</v>
      </c>
      <c r="Q1402" s="238">
        <f>ROUNDUP('Листы ввода'!L924*'Общ. данные'!$D$26,0)</f>
        <v>0</v>
      </c>
      <c r="R1402" s="239"/>
      <c r="S1402" s="238">
        <f>ROUNDUP('Листы ввода'!M924*'Общ. данные'!$D$26,0)</f>
        <v>0</v>
      </c>
      <c r="T1402" s="240"/>
      <c r="U1402" s="239"/>
      <c r="V1402" s="238">
        <f>ROUNDUP('Листы ввода'!N924*'Общ. данные'!$D$26,0)</f>
        <v>0</v>
      </c>
      <c r="W1402" s="240"/>
      <c r="X1402" s="239"/>
      <c r="Y1402" s="262">
        <f>'Листы ввода'!O924</f>
        <v>0</v>
      </c>
      <c r="Z1402" s="263"/>
      <c r="AA1402" s="26">
        <f>'Листы ввода'!P924</f>
        <v>0</v>
      </c>
      <c r="AB1402" s="68">
        <f>'Листы ввода'!Q924</f>
        <v>0</v>
      </c>
      <c r="AC1402" s="236">
        <f>'Листы ввода'!R924</f>
        <v>0</v>
      </c>
      <c r="AD1402" s="236"/>
      <c r="AE1402" s="233">
        <f>IF('Листы ввода'!T924=1,'Листы на печать'!P1402,AQ1402)</f>
        <v>0</v>
      </c>
      <c r="AF1402" s="264"/>
      <c r="AG1402" s="265"/>
      <c r="AH1402" s="266"/>
      <c r="AI1402" s="26"/>
      <c r="AJ1402" s="27"/>
      <c r="AK1402" s="265"/>
      <c r="AL1402" s="265"/>
      <c r="AM1402" s="266"/>
      <c r="AN1402" s="267"/>
      <c r="AO1402" s="266"/>
      <c r="AP1402" s="301"/>
      <c r="AQ1402" s="46">
        <f t="shared" si="29"/>
        <v>0</v>
      </c>
    </row>
    <row r="1403" spans="1:43" ht="20.45" customHeight="1">
      <c r="A1403" s="314"/>
      <c r="B1403" s="233">
        <f>'Листы ввода'!B925</f>
        <v>0</v>
      </c>
      <c r="C1403" s="234"/>
      <c r="D1403" s="235">
        <f>'Листы ввода'!C925</f>
        <v>0</v>
      </c>
      <c r="E1403" s="236"/>
      <c r="F1403" s="237"/>
      <c r="G1403" s="235">
        <f>'Листы ввода'!D925</f>
        <v>0</v>
      </c>
      <c r="H1403" s="236"/>
      <c r="I1403" s="237"/>
      <c r="J1403" s="26">
        <f>'Листы ввода'!E925</f>
        <v>0</v>
      </c>
      <c r="K1403" s="27">
        <f>'Листы ввода'!F925</f>
        <v>0</v>
      </c>
      <c r="L1403" s="69">
        <f>ROUNDUP('Листы ввода'!G925*'Общ. данные'!$D$26,0)</f>
        <v>0</v>
      </c>
      <c r="M1403" s="67">
        <f>'Листы ввода'!H925</f>
        <v>0</v>
      </c>
      <c r="N1403" s="28">
        <f>'Листы ввода'!I925</f>
        <v>0</v>
      </c>
      <c r="O1403" s="68">
        <f>'Листы ввода'!J925</f>
        <v>0</v>
      </c>
      <c r="P1403" s="69">
        <f>ROUNDUP('Листы ввода'!K925*'Общ. данные'!$D$26,0)</f>
        <v>0</v>
      </c>
      <c r="Q1403" s="238">
        <f>ROUNDUP('Листы ввода'!L925*'Общ. данные'!$D$26,0)</f>
        <v>0</v>
      </c>
      <c r="R1403" s="239"/>
      <c r="S1403" s="238">
        <f>ROUNDUP('Листы ввода'!M925*'Общ. данные'!$D$26,0)</f>
        <v>0</v>
      </c>
      <c r="T1403" s="240"/>
      <c r="U1403" s="239"/>
      <c r="V1403" s="238">
        <f>ROUNDUP('Листы ввода'!N925*'Общ. данные'!$D$26,0)</f>
        <v>0</v>
      </c>
      <c r="W1403" s="240"/>
      <c r="X1403" s="239"/>
      <c r="Y1403" s="262">
        <f>'Листы ввода'!O925</f>
        <v>0</v>
      </c>
      <c r="Z1403" s="263"/>
      <c r="AA1403" s="26">
        <f>'Листы ввода'!P925</f>
        <v>0</v>
      </c>
      <c r="AB1403" s="68">
        <f>'Листы ввода'!Q925</f>
        <v>0</v>
      </c>
      <c r="AC1403" s="236">
        <f>'Листы ввода'!R925</f>
        <v>0</v>
      </c>
      <c r="AD1403" s="236"/>
      <c r="AE1403" s="233">
        <f>IF('Листы ввода'!T925=1,'Листы на печать'!P1403,AQ1403)</f>
        <v>0</v>
      </c>
      <c r="AF1403" s="264"/>
      <c r="AG1403" s="265"/>
      <c r="AH1403" s="266"/>
      <c r="AI1403" s="26"/>
      <c r="AJ1403" s="27"/>
      <c r="AK1403" s="265"/>
      <c r="AL1403" s="265"/>
      <c r="AM1403" s="266"/>
      <c r="AN1403" s="267"/>
      <c r="AO1403" s="266"/>
      <c r="AP1403" s="301"/>
      <c r="AQ1403" s="46">
        <f t="shared" si="29"/>
        <v>0</v>
      </c>
    </row>
    <row r="1404" spans="1:43" ht="20.45" customHeight="1">
      <c r="A1404" s="314"/>
      <c r="B1404" s="233">
        <f>'Листы ввода'!B926</f>
        <v>0</v>
      </c>
      <c r="C1404" s="234"/>
      <c r="D1404" s="235">
        <f>'Листы ввода'!C926</f>
        <v>0</v>
      </c>
      <c r="E1404" s="236"/>
      <c r="F1404" s="237"/>
      <c r="G1404" s="235">
        <f>'Листы ввода'!D926</f>
        <v>0</v>
      </c>
      <c r="H1404" s="236"/>
      <c r="I1404" s="237"/>
      <c r="J1404" s="26">
        <f>'Листы ввода'!E926</f>
        <v>0</v>
      </c>
      <c r="K1404" s="27">
        <f>'Листы ввода'!F926</f>
        <v>0</v>
      </c>
      <c r="L1404" s="69">
        <f>ROUNDUP('Листы ввода'!G926*'Общ. данные'!$D$26,0)</f>
        <v>0</v>
      </c>
      <c r="M1404" s="67">
        <f>'Листы ввода'!H926</f>
        <v>0</v>
      </c>
      <c r="N1404" s="28">
        <f>'Листы ввода'!I926</f>
        <v>0</v>
      </c>
      <c r="O1404" s="68">
        <f>'Листы ввода'!J926</f>
        <v>0</v>
      </c>
      <c r="P1404" s="69">
        <f>ROUNDUP('Листы ввода'!K926*'Общ. данные'!$D$26,0)</f>
        <v>0</v>
      </c>
      <c r="Q1404" s="238">
        <f>ROUNDUP('Листы ввода'!L926*'Общ. данные'!$D$26,0)</f>
        <v>0</v>
      </c>
      <c r="R1404" s="239"/>
      <c r="S1404" s="238">
        <f>ROUNDUP('Листы ввода'!M926*'Общ. данные'!$D$26,0)</f>
        <v>0</v>
      </c>
      <c r="T1404" s="240"/>
      <c r="U1404" s="239"/>
      <c r="V1404" s="238">
        <f>ROUNDUP('Листы ввода'!N926*'Общ. данные'!$D$26,0)</f>
        <v>0</v>
      </c>
      <c r="W1404" s="240"/>
      <c r="X1404" s="239"/>
      <c r="Y1404" s="262">
        <f>'Листы ввода'!O926</f>
        <v>0</v>
      </c>
      <c r="Z1404" s="263"/>
      <c r="AA1404" s="26">
        <f>'Листы ввода'!P926</f>
        <v>0</v>
      </c>
      <c r="AB1404" s="68">
        <f>'Листы ввода'!Q926</f>
        <v>0</v>
      </c>
      <c r="AC1404" s="236">
        <f>'Листы ввода'!R926</f>
        <v>0</v>
      </c>
      <c r="AD1404" s="236"/>
      <c r="AE1404" s="233">
        <f>IF('Листы ввода'!T926=1,'Листы на печать'!P1404,AQ1404)</f>
        <v>0</v>
      </c>
      <c r="AF1404" s="264"/>
      <c r="AG1404" s="265"/>
      <c r="AH1404" s="266"/>
      <c r="AI1404" s="26"/>
      <c r="AJ1404" s="27"/>
      <c r="AK1404" s="265"/>
      <c r="AL1404" s="265"/>
      <c r="AM1404" s="266"/>
      <c r="AN1404" s="267"/>
      <c r="AO1404" s="266"/>
      <c r="AP1404" s="301"/>
      <c r="AQ1404" s="46">
        <f t="shared" si="29"/>
        <v>0</v>
      </c>
    </row>
    <row r="1405" spans="1:43" ht="20.45" customHeight="1">
      <c r="A1405" s="314"/>
      <c r="B1405" s="233">
        <f>'Листы ввода'!B927</f>
        <v>0</v>
      </c>
      <c r="C1405" s="234"/>
      <c r="D1405" s="235">
        <f>'Листы ввода'!C927</f>
        <v>0</v>
      </c>
      <c r="E1405" s="236"/>
      <c r="F1405" s="237"/>
      <c r="G1405" s="235">
        <f>'Листы ввода'!D927</f>
        <v>0</v>
      </c>
      <c r="H1405" s="236"/>
      <c r="I1405" s="237"/>
      <c r="J1405" s="26">
        <f>'Листы ввода'!E927</f>
        <v>0</v>
      </c>
      <c r="K1405" s="27">
        <f>'Листы ввода'!F927</f>
        <v>0</v>
      </c>
      <c r="L1405" s="69">
        <f>ROUNDUP('Листы ввода'!G927*'Общ. данные'!$D$26,0)</f>
        <v>0</v>
      </c>
      <c r="M1405" s="67">
        <f>'Листы ввода'!H927</f>
        <v>0</v>
      </c>
      <c r="N1405" s="28">
        <f>'Листы ввода'!I927</f>
        <v>0</v>
      </c>
      <c r="O1405" s="68">
        <f>'Листы ввода'!J927</f>
        <v>0</v>
      </c>
      <c r="P1405" s="69">
        <f>ROUNDUP('Листы ввода'!K927*'Общ. данные'!$D$26,0)</f>
        <v>0</v>
      </c>
      <c r="Q1405" s="238">
        <f>ROUNDUP('Листы ввода'!L927*'Общ. данные'!$D$26,0)</f>
        <v>0</v>
      </c>
      <c r="R1405" s="239"/>
      <c r="S1405" s="238">
        <f>ROUNDUP('Листы ввода'!M927*'Общ. данные'!$D$26,0)</f>
        <v>0</v>
      </c>
      <c r="T1405" s="240"/>
      <c r="U1405" s="239"/>
      <c r="V1405" s="238">
        <f>ROUNDUP('Листы ввода'!N927*'Общ. данные'!$D$26,0)</f>
        <v>0</v>
      </c>
      <c r="W1405" s="240"/>
      <c r="X1405" s="239"/>
      <c r="Y1405" s="262">
        <f>'Листы ввода'!O927</f>
        <v>0</v>
      </c>
      <c r="Z1405" s="263"/>
      <c r="AA1405" s="26">
        <f>'Листы ввода'!P927</f>
        <v>0</v>
      </c>
      <c r="AB1405" s="68">
        <f>'Листы ввода'!Q927</f>
        <v>0</v>
      </c>
      <c r="AC1405" s="236">
        <f>'Листы ввода'!R927</f>
        <v>0</v>
      </c>
      <c r="AD1405" s="236"/>
      <c r="AE1405" s="233">
        <f>IF('Листы ввода'!T927=1,'Листы на печать'!P1405,AQ1405)</f>
        <v>0</v>
      </c>
      <c r="AF1405" s="264"/>
      <c r="AG1405" s="265"/>
      <c r="AH1405" s="266"/>
      <c r="AI1405" s="26"/>
      <c r="AJ1405" s="27"/>
      <c r="AK1405" s="265"/>
      <c r="AL1405" s="265"/>
      <c r="AM1405" s="266"/>
      <c r="AN1405" s="267"/>
      <c r="AO1405" s="266"/>
      <c r="AP1405" s="301"/>
      <c r="AQ1405" s="46">
        <f t="shared" si="29"/>
        <v>0</v>
      </c>
    </row>
    <row r="1406" spans="1:43" ht="20.45" customHeight="1">
      <c r="A1406" s="314"/>
      <c r="B1406" s="233">
        <f>'Листы ввода'!B928</f>
        <v>0</v>
      </c>
      <c r="C1406" s="234"/>
      <c r="D1406" s="235">
        <f>'Листы ввода'!C928</f>
        <v>0</v>
      </c>
      <c r="E1406" s="236"/>
      <c r="F1406" s="237"/>
      <c r="G1406" s="235">
        <f>'Листы ввода'!D928</f>
        <v>0</v>
      </c>
      <c r="H1406" s="236"/>
      <c r="I1406" s="237"/>
      <c r="J1406" s="26">
        <f>'Листы ввода'!E928</f>
        <v>0</v>
      </c>
      <c r="K1406" s="27">
        <f>'Листы ввода'!F928</f>
        <v>0</v>
      </c>
      <c r="L1406" s="69">
        <f>ROUNDUP('Листы ввода'!G928*'Общ. данные'!$D$26,0)</f>
        <v>0</v>
      </c>
      <c r="M1406" s="67">
        <f>'Листы ввода'!H928</f>
        <v>0</v>
      </c>
      <c r="N1406" s="28">
        <f>'Листы ввода'!I928</f>
        <v>0</v>
      </c>
      <c r="O1406" s="68">
        <f>'Листы ввода'!J928</f>
        <v>0</v>
      </c>
      <c r="P1406" s="69">
        <f>ROUNDUP('Листы ввода'!K928*'Общ. данные'!$D$26,0)</f>
        <v>0</v>
      </c>
      <c r="Q1406" s="238">
        <f>ROUNDUP('Листы ввода'!L928*'Общ. данные'!$D$26,0)</f>
        <v>0</v>
      </c>
      <c r="R1406" s="239"/>
      <c r="S1406" s="238">
        <f>ROUNDUP('Листы ввода'!M928*'Общ. данные'!$D$26,0)</f>
        <v>0</v>
      </c>
      <c r="T1406" s="240"/>
      <c r="U1406" s="239"/>
      <c r="V1406" s="238">
        <f>ROUNDUP('Листы ввода'!N928*'Общ. данные'!$D$26,0)</f>
        <v>0</v>
      </c>
      <c r="W1406" s="240"/>
      <c r="X1406" s="239"/>
      <c r="Y1406" s="262">
        <f>'Листы ввода'!O928</f>
        <v>0</v>
      </c>
      <c r="Z1406" s="263"/>
      <c r="AA1406" s="26">
        <f>'Листы ввода'!P928</f>
        <v>0</v>
      </c>
      <c r="AB1406" s="68">
        <f>'Листы ввода'!Q928</f>
        <v>0</v>
      </c>
      <c r="AC1406" s="236">
        <f>'Листы ввода'!R928</f>
        <v>0</v>
      </c>
      <c r="AD1406" s="236"/>
      <c r="AE1406" s="233">
        <f>IF('Листы ввода'!T928=1,'Листы на печать'!P1406,AQ1406)</f>
        <v>0</v>
      </c>
      <c r="AF1406" s="264"/>
      <c r="AG1406" s="265"/>
      <c r="AH1406" s="266"/>
      <c r="AI1406" s="26"/>
      <c r="AJ1406" s="27"/>
      <c r="AK1406" s="265"/>
      <c r="AL1406" s="265"/>
      <c r="AM1406" s="266"/>
      <c r="AN1406" s="267"/>
      <c r="AO1406" s="266"/>
      <c r="AP1406" s="301"/>
      <c r="AQ1406" s="46">
        <f t="shared" si="29"/>
        <v>0</v>
      </c>
    </row>
    <row r="1407" spans="1:43" ht="20.45" customHeight="1">
      <c r="A1407" s="314"/>
      <c r="B1407" s="233">
        <f>'Листы ввода'!B929</f>
        <v>0</v>
      </c>
      <c r="C1407" s="234"/>
      <c r="D1407" s="235">
        <f>'Листы ввода'!C929</f>
        <v>0</v>
      </c>
      <c r="E1407" s="236"/>
      <c r="F1407" s="237"/>
      <c r="G1407" s="235">
        <f>'Листы ввода'!D929</f>
        <v>0</v>
      </c>
      <c r="H1407" s="236"/>
      <c r="I1407" s="237"/>
      <c r="J1407" s="26">
        <f>'Листы ввода'!E929</f>
        <v>0</v>
      </c>
      <c r="K1407" s="27">
        <f>'Листы ввода'!F929</f>
        <v>0</v>
      </c>
      <c r="L1407" s="69">
        <f>ROUNDUP('Листы ввода'!G929*'Общ. данные'!$D$26,0)</f>
        <v>0</v>
      </c>
      <c r="M1407" s="67">
        <f>'Листы ввода'!H929</f>
        <v>0</v>
      </c>
      <c r="N1407" s="28">
        <f>'Листы ввода'!I929</f>
        <v>0</v>
      </c>
      <c r="O1407" s="68">
        <f>'Листы ввода'!J929</f>
        <v>0</v>
      </c>
      <c r="P1407" s="69">
        <f>ROUNDUP('Листы ввода'!K929*'Общ. данные'!$D$26,0)</f>
        <v>0</v>
      </c>
      <c r="Q1407" s="238">
        <f>ROUNDUP('Листы ввода'!L929*'Общ. данные'!$D$26,0)</f>
        <v>0</v>
      </c>
      <c r="R1407" s="239"/>
      <c r="S1407" s="238">
        <f>ROUNDUP('Листы ввода'!M929*'Общ. данные'!$D$26,0)</f>
        <v>0</v>
      </c>
      <c r="T1407" s="240"/>
      <c r="U1407" s="239"/>
      <c r="V1407" s="238">
        <f>ROUNDUP('Листы ввода'!N929*'Общ. данные'!$D$26,0)</f>
        <v>0</v>
      </c>
      <c r="W1407" s="240"/>
      <c r="X1407" s="239"/>
      <c r="Y1407" s="262">
        <f>'Листы ввода'!O929</f>
        <v>0</v>
      </c>
      <c r="Z1407" s="263"/>
      <c r="AA1407" s="26">
        <f>'Листы ввода'!P929</f>
        <v>0</v>
      </c>
      <c r="AB1407" s="68">
        <f>'Листы ввода'!Q929</f>
        <v>0</v>
      </c>
      <c r="AC1407" s="236">
        <f>'Листы ввода'!R929</f>
        <v>0</v>
      </c>
      <c r="AD1407" s="236"/>
      <c r="AE1407" s="233">
        <f>IF('Листы ввода'!T929=1,'Листы на печать'!P1407,AQ1407)</f>
        <v>0</v>
      </c>
      <c r="AF1407" s="264"/>
      <c r="AG1407" s="265"/>
      <c r="AH1407" s="266"/>
      <c r="AI1407" s="26"/>
      <c r="AJ1407" s="27"/>
      <c r="AK1407" s="265"/>
      <c r="AL1407" s="265"/>
      <c r="AM1407" s="266"/>
      <c r="AN1407" s="267"/>
      <c r="AO1407" s="266"/>
      <c r="AP1407" s="301"/>
      <c r="AQ1407" s="46">
        <f t="shared" si="29"/>
        <v>0</v>
      </c>
    </row>
    <row r="1408" spans="1:43" ht="20.45" customHeight="1">
      <c r="A1408" s="314"/>
      <c r="B1408" s="233">
        <f>'Листы ввода'!B930</f>
        <v>0</v>
      </c>
      <c r="C1408" s="234"/>
      <c r="D1408" s="235">
        <f>'Листы ввода'!C930</f>
        <v>0</v>
      </c>
      <c r="E1408" s="236"/>
      <c r="F1408" s="237"/>
      <c r="G1408" s="235">
        <f>'Листы ввода'!D930</f>
        <v>0</v>
      </c>
      <c r="H1408" s="236"/>
      <c r="I1408" s="237"/>
      <c r="J1408" s="26">
        <f>'Листы ввода'!E930</f>
        <v>0</v>
      </c>
      <c r="K1408" s="27">
        <f>'Листы ввода'!F930</f>
        <v>0</v>
      </c>
      <c r="L1408" s="69">
        <f>ROUNDUP('Листы ввода'!G930*'Общ. данные'!$D$26,0)</f>
        <v>0</v>
      </c>
      <c r="M1408" s="67">
        <f>'Листы ввода'!H930</f>
        <v>0</v>
      </c>
      <c r="N1408" s="28">
        <f>'Листы ввода'!I930</f>
        <v>0</v>
      </c>
      <c r="O1408" s="68">
        <f>'Листы ввода'!J930</f>
        <v>0</v>
      </c>
      <c r="P1408" s="69">
        <f>ROUNDUP('Листы ввода'!K930*'Общ. данные'!$D$26,0)</f>
        <v>0</v>
      </c>
      <c r="Q1408" s="238">
        <f>ROUNDUP('Листы ввода'!L930*'Общ. данные'!$D$26,0)</f>
        <v>0</v>
      </c>
      <c r="R1408" s="239"/>
      <c r="S1408" s="238">
        <f>ROUNDUP('Листы ввода'!M930*'Общ. данные'!$D$26,0)</f>
        <v>0</v>
      </c>
      <c r="T1408" s="240"/>
      <c r="U1408" s="239"/>
      <c r="V1408" s="238">
        <f>ROUNDUP('Листы ввода'!N930*'Общ. данные'!$D$26,0)</f>
        <v>0</v>
      </c>
      <c r="W1408" s="240"/>
      <c r="X1408" s="239"/>
      <c r="Y1408" s="262">
        <f>'Листы ввода'!O930</f>
        <v>0</v>
      </c>
      <c r="Z1408" s="263"/>
      <c r="AA1408" s="26">
        <f>'Листы ввода'!P930</f>
        <v>0</v>
      </c>
      <c r="AB1408" s="68">
        <f>'Листы ввода'!Q930</f>
        <v>0</v>
      </c>
      <c r="AC1408" s="236">
        <f>'Листы ввода'!R930</f>
        <v>0</v>
      </c>
      <c r="AD1408" s="236"/>
      <c r="AE1408" s="233">
        <f>IF('Листы ввода'!T930=1,'Листы на печать'!P1408,AQ1408)</f>
        <v>0</v>
      </c>
      <c r="AF1408" s="264"/>
      <c r="AG1408" s="265"/>
      <c r="AH1408" s="266"/>
      <c r="AI1408" s="26"/>
      <c r="AJ1408" s="27"/>
      <c r="AK1408" s="265"/>
      <c r="AL1408" s="265"/>
      <c r="AM1408" s="266"/>
      <c r="AN1408" s="267"/>
      <c r="AO1408" s="266"/>
      <c r="AP1408" s="301"/>
      <c r="AQ1408" s="46">
        <f t="shared" si="29"/>
        <v>0</v>
      </c>
    </row>
    <row r="1409" spans="1:43" ht="20.45" customHeight="1">
      <c r="A1409" s="314"/>
      <c r="B1409" s="233">
        <f>'Листы ввода'!B931</f>
        <v>0</v>
      </c>
      <c r="C1409" s="234"/>
      <c r="D1409" s="235">
        <f>'Листы ввода'!C931</f>
        <v>0</v>
      </c>
      <c r="E1409" s="236"/>
      <c r="F1409" s="237"/>
      <c r="G1409" s="235">
        <f>'Листы ввода'!D931</f>
        <v>0</v>
      </c>
      <c r="H1409" s="236"/>
      <c r="I1409" s="237"/>
      <c r="J1409" s="26">
        <f>'Листы ввода'!E931</f>
        <v>0</v>
      </c>
      <c r="K1409" s="27">
        <f>'Листы ввода'!F931</f>
        <v>0</v>
      </c>
      <c r="L1409" s="69">
        <f>ROUNDUP('Листы ввода'!G931*'Общ. данные'!$D$26,0)</f>
        <v>0</v>
      </c>
      <c r="M1409" s="67">
        <f>'Листы ввода'!H931</f>
        <v>0</v>
      </c>
      <c r="N1409" s="28">
        <f>'Листы ввода'!I931</f>
        <v>0</v>
      </c>
      <c r="O1409" s="68">
        <f>'Листы ввода'!J931</f>
        <v>0</v>
      </c>
      <c r="P1409" s="69">
        <f>ROUNDUP('Листы ввода'!K931*'Общ. данные'!$D$26,0)</f>
        <v>0</v>
      </c>
      <c r="Q1409" s="238">
        <f>ROUNDUP('Листы ввода'!L931*'Общ. данные'!$D$26,0)</f>
        <v>0</v>
      </c>
      <c r="R1409" s="239"/>
      <c r="S1409" s="238">
        <f>ROUNDUP('Листы ввода'!M931*'Общ. данные'!$D$26,0)</f>
        <v>0</v>
      </c>
      <c r="T1409" s="240"/>
      <c r="U1409" s="239"/>
      <c r="V1409" s="238">
        <f>ROUNDUP('Листы ввода'!N931*'Общ. данные'!$D$26,0)</f>
        <v>0</v>
      </c>
      <c r="W1409" s="240"/>
      <c r="X1409" s="239"/>
      <c r="Y1409" s="262">
        <f>'Листы ввода'!O931</f>
        <v>0</v>
      </c>
      <c r="Z1409" s="263"/>
      <c r="AA1409" s="26">
        <f>'Листы ввода'!P931</f>
        <v>0</v>
      </c>
      <c r="AB1409" s="68">
        <f>'Листы ввода'!Q931</f>
        <v>0</v>
      </c>
      <c r="AC1409" s="236">
        <f>'Листы ввода'!R931</f>
        <v>0</v>
      </c>
      <c r="AD1409" s="236"/>
      <c r="AE1409" s="233">
        <f>IF('Листы ввода'!T931=1,'Листы на печать'!P1409,AQ1409)</f>
        <v>0</v>
      </c>
      <c r="AF1409" s="264"/>
      <c r="AG1409" s="265"/>
      <c r="AH1409" s="266"/>
      <c r="AI1409" s="26"/>
      <c r="AJ1409" s="27"/>
      <c r="AK1409" s="265"/>
      <c r="AL1409" s="265"/>
      <c r="AM1409" s="266"/>
      <c r="AN1409" s="267"/>
      <c r="AO1409" s="266"/>
      <c r="AP1409" s="301"/>
      <c r="AQ1409" s="46">
        <f t="shared" si="29"/>
        <v>0</v>
      </c>
    </row>
    <row r="1410" spans="1:43" ht="20.45" customHeight="1">
      <c r="A1410" s="314"/>
      <c r="B1410" s="233">
        <f>'Листы ввода'!B932</f>
        <v>0</v>
      </c>
      <c r="C1410" s="234"/>
      <c r="D1410" s="235">
        <f>'Листы ввода'!C932</f>
        <v>0</v>
      </c>
      <c r="E1410" s="236"/>
      <c r="F1410" s="237"/>
      <c r="G1410" s="235">
        <f>'Листы ввода'!D932</f>
        <v>0</v>
      </c>
      <c r="H1410" s="236"/>
      <c r="I1410" s="237"/>
      <c r="J1410" s="26">
        <f>'Листы ввода'!E932</f>
        <v>0</v>
      </c>
      <c r="K1410" s="27">
        <f>'Листы ввода'!F932</f>
        <v>0</v>
      </c>
      <c r="L1410" s="69">
        <f>ROUNDUP('Листы ввода'!G932*'Общ. данные'!$D$26,0)</f>
        <v>0</v>
      </c>
      <c r="M1410" s="67">
        <f>'Листы ввода'!H932</f>
        <v>0</v>
      </c>
      <c r="N1410" s="28">
        <f>'Листы ввода'!I932</f>
        <v>0</v>
      </c>
      <c r="O1410" s="68">
        <f>'Листы ввода'!J932</f>
        <v>0</v>
      </c>
      <c r="P1410" s="69">
        <f>ROUNDUP('Листы ввода'!K932*'Общ. данные'!$D$26,0)</f>
        <v>0</v>
      </c>
      <c r="Q1410" s="238">
        <f>ROUNDUP('Листы ввода'!L932*'Общ. данные'!$D$26,0)</f>
        <v>0</v>
      </c>
      <c r="R1410" s="239"/>
      <c r="S1410" s="238">
        <f>ROUNDUP('Листы ввода'!M932*'Общ. данные'!$D$26,0)</f>
        <v>0</v>
      </c>
      <c r="T1410" s="240"/>
      <c r="U1410" s="239"/>
      <c r="V1410" s="238">
        <f>ROUNDUP('Листы ввода'!N932*'Общ. данные'!$D$26,0)</f>
        <v>0</v>
      </c>
      <c r="W1410" s="240"/>
      <c r="X1410" s="239"/>
      <c r="Y1410" s="262">
        <f>'Листы ввода'!O932</f>
        <v>0</v>
      </c>
      <c r="Z1410" s="263"/>
      <c r="AA1410" s="26">
        <f>'Листы ввода'!P932</f>
        <v>0</v>
      </c>
      <c r="AB1410" s="68">
        <f>'Листы ввода'!Q932</f>
        <v>0</v>
      </c>
      <c r="AC1410" s="236">
        <f>'Листы ввода'!R932</f>
        <v>0</v>
      </c>
      <c r="AD1410" s="236"/>
      <c r="AE1410" s="233">
        <f>IF('Листы ввода'!T932=1,'Листы на печать'!P1410,AQ1410)</f>
        <v>0</v>
      </c>
      <c r="AF1410" s="264"/>
      <c r="AG1410" s="265"/>
      <c r="AH1410" s="266"/>
      <c r="AI1410" s="31"/>
      <c r="AJ1410" s="32"/>
      <c r="AK1410" s="265"/>
      <c r="AL1410" s="265"/>
      <c r="AM1410" s="266"/>
      <c r="AN1410" s="267"/>
      <c r="AO1410" s="266"/>
      <c r="AP1410" s="301"/>
      <c r="AQ1410" s="46">
        <f t="shared" si="29"/>
        <v>0</v>
      </c>
    </row>
    <row r="1411" spans="1:43" ht="20.45" customHeight="1">
      <c r="A1411" s="314"/>
      <c r="B1411" s="233">
        <f>'Листы ввода'!B933</f>
        <v>0</v>
      </c>
      <c r="C1411" s="234"/>
      <c r="D1411" s="235">
        <f>'Листы ввода'!C933</f>
        <v>0</v>
      </c>
      <c r="E1411" s="236"/>
      <c r="F1411" s="237"/>
      <c r="G1411" s="235">
        <f>'Листы ввода'!D933</f>
        <v>0</v>
      </c>
      <c r="H1411" s="236"/>
      <c r="I1411" s="237"/>
      <c r="J1411" s="26">
        <f>'Листы ввода'!E933</f>
        <v>0</v>
      </c>
      <c r="K1411" s="27">
        <f>'Листы ввода'!F933</f>
        <v>0</v>
      </c>
      <c r="L1411" s="69">
        <f>ROUNDUP('Листы ввода'!G933*'Общ. данные'!$D$26,0)</f>
        <v>0</v>
      </c>
      <c r="M1411" s="67">
        <f>'Листы ввода'!H933</f>
        <v>0</v>
      </c>
      <c r="N1411" s="28">
        <f>'Листы ввода'!I933</f>
        <v>0</v>
      </c>
      <c r="O1411" s="68">
        <f>'Листы ввода'!J933</f>
        <v>0</v>
      </c>
      <c r="P1411" s="69">
        <f>ROUNDUP('Листы ввода'!K933*'Общ. данные'!$D$26,0)</f>
        <v>0</v>
      </c>
      <c r="Q1411" s="238">
        <f>ROUNDUP('Листы ввода'!L933*'Общ. данные'!$D$26,0)</f>
        <v>0</v>
      </c>
      <c r="R1411" s="239"/>
      <c r="S1411" s="238">
        <f>ROUNDUP('Листы ввода'!M933*'Общ. данные'!$D$26,0)</f>
        <v>0</v>
      </c>
      <c r="T1411" s="240"/>
      <c r="U1411" s="239"/>
      <c r="V1411" s="238">
        <f>ROUNDUP('Листы ввода'!N933*'Общ. данные'!$D$26,0)</f>
        <v>0</v>
      </c>
      <c r="W1411" s="240"/>
      <c r="X1411" s="239"/>
      <c r="Y1411" s="262">
        <f>'Листы ввода'!O933</f>
        <v>0</v>
      </c>
      <c r="Z1411" s="263"/>
      <c r="AA1411" s="26">
        <f>'Листы ввода'!P933</f>
        <v>0</v>
      </c>
      <c r="AB1411" s="68">
        <f>'Листы ввода'!Q933</f>
        <v>0</v>
      </c>
      <c r="AC1411" s="236">
        <f>'Листы ввода'!R933</f>
        <v>0</v>
      </c>
      <c r="AD1411" s="236"/>
      <c r="AE1411" s="233">
        <f>IF('Листы ввода'!T933=1,'Листы на печать'!P1411,AQ1411)</f>
        <v>0</v>
      </c>
      <c r="AF1411" s="264"/>
      <c r="AG1411" s="265"/>
      <c r="AH1411" s="266"/>
      <c r="AI1411" s="31"/>
      <c r="AJ1411" s="32"/>
      <c r="AK1411" s="265"/>
      <c r="AL1411" s="265"/>
      <c r="AM1411" s="266"/>
      <c r="AN1411" s="267"/>
      <c r="AO1411" s="266"/>
      <c r="AP1411" s="301"/>
      <c r="AQ1411" s="46">
        <f t="shared" si="29"/>
        <v>0</v>
      </c>
    </row>
    <row r="1412" spans="1:43" ht="20.45" customHeight="1">
      <c r="A1412" s="314"/>
      <c r="B1412" s="233">
        <f>'Листы ввода'!B934</f>
        <v>0</v>
      </c>
      <c r="C1412" s="234"/>
      <c r="D1412" s="235">
        <f>'Листы ввода'!C934</f>
        <v>0</v>
      </c>
      <c r="E1412" s="236"/>
      <c r="F1412" s="237"/>
      <c r="G1412" s="235">
        <f>'Листы ввода'!D934</f>
        <v>0</v>
      </c>
      <c r="H1412" s="236"/>
      <c r="I1412" s="237"/>
      <c r="J1412" s="26">
        <f>'Листы ввода'!E934</f>
        <v>0</v>
      </c>
      <c r="K1412" s="27">
        <f>'Листы ввода'!F934</f>
        <v>0</v>
      </c>
      <c r="L1412" s="69">
        <f>ROUNDUP('Листы ввода'!G934*'Общ. данные'!$D$26,0)</f>
        <v>0</v>
      </c>
      <c r="M1412" s="67">
        <f>'Листы ввода'!H934</f>
        <v>0</v>
      </c>
      <c r="N1412" s="28">
        <f>'Листы ввода'!I934</f>
        <v>0</v>
      </c>
      <c r="O1412" s="68">
        <f>'Листы ввода'!J934</f>
        <v>0</v>
      </c>
      <c r="P1412" s="69">
        <f>ROUNDUP('Листы ввода'!K934*'Общ. данные'!$D$26,0)</f>
        <v>0</v>
      </c>
      <c r="Q1412" s="238">
        <f>ROUNDUP('Листы ввода'!L934*'Общ. данные'!$D$26,0)</f>
        <v>0</v>
      </c>
      <c r="R1412" s="239"/>
      <c r="S1412" s="238">
        <f>ROUNDUP('Листы ввода'!M934*'Общ. данные'!$D$26,0)</f>
        <v>0</v>
      </c>
      <c r="T1412" s="240"/>
      <c r="U1412" s="239"/>
      <c r="V1412" s="238">
        <f>ROUNDUP('Листы ввода'!N934*'Общ. данные'!$D$26,0)</f>
        <v>0</v>
      </c>
      <c r="W1412" s="240"/>
      <c r="X1412" s="239"/>
      <c r="Y1412" s="262">
        <f>'Листы ввода'!O934</f>
        <v>0</v>
      </c>
      <c r="Z1412" s="263"/>
      <c r="AA1412" s="26">
        <f>'Листы ввода'!P934</f>
        <v>0</v>
      </c>
      <c r="AB1412" s="68">
        <f>'Листы ввода'!Q934</f>
        <v>0</v>
      </c>
      <c r="AC1412" s="236">
        <f>'Листы ввода'!R934</f>
        <v>0</v>
      </c>
      <c r="AD1412" s="236"/>
      <c r="AE1412" s="233">
        <f>IF('Листы ввода'!T934=1,'Листы на печать'!P1412,AQ1412)</f>
        <v>0</v>
      </c>
      <c r="AF1412" s="264"/>
      <c r="AG1412" s="265"/>
      <c r="AH1412" s="266"/>
      <c r="AI1412" s="33"/>
      <c r="AJ1412" s="34"/>
      <c r="AK1412" s="265"/>
      <c r="AL1412" s="265"/>
      <c r="AM1412" s="266"/>
      <c r="AN1412" s="275"/>
      <c r="AO1412" s="276"/>
      <c r="AP1412" s="301"/>
      <c r="AQ1412" s="46">
        <f t="shared" si="29"/>
        <v>0</v>
      </c>
    </row>
    <row r="1413" spans="1:43" ht="20.45" customHeight="1" thickBot="1">
      <c r="A1413" s="314"/>
      <c r="B1413" s="269">
        <f>'Листы ввода'!B935</f>
        <v>0</v>
      </c>
      <c r="C1413" s="277"/>
      <c r="D1413" s="278">
        <f>'Листы ввода'!C935</f>
        <v>0</v>
      </c>
      <c r="E1413" s="268"/>
      <c r="F1413" s="279"/>
      <c r="G1413" s="278">
        <f>'Листы ввода'!D935</f>
        <v>0</v>
      </c>
      <c r="H1413" s="268"/>
      <c r="I1413" s="279"/>
      <c r="J1413" s="88">
        <f>'Листы ввода'!E935</f>
        <v>0</v>
      </c>
      <c r="K1413" s="89">
        <f>'Листы ввода'!F935</f>
        <v>0</v>
      </c>
      <c r="L1413" s="86">
        <f>ROUNDUP('Листы ввода'!G935*'Общ. данные'!$D$26,0)</f>
        <v>0</v>
      </c>
      <c r="M1413" s="85">
        <f>'Листы ввода'!H935</f>
        <v>0</v>
      </c>
      <c r="N1413" s="90">
        <f>'Листы ввода'!I935</f>
        <v>0</v>
      </c>
      <c r="O1413" s="87">
        <f>'Листы ввода'!J935</f>
        <v>0</v>
      </c>
      <c r="P1413" s="86">
        <f>ROUNDUP('Листы ввода'!K935*'Общ. данные'!$D$26,0)</f>
        <v>0</v>
      </c>
      <c r="Q1413" s="258">
        <f>ROUNDUP('Листы ввода'!L935*'Общ. данные'!$D$26,0)</f>
        <v>0</v>
      </c>
      <c r="R1413" s="259"/>
      <c r="S1413" s="258">
        <f>ROUNDUP('Листы ввода'!M935*'Общ. данные'!$D$26,0)</f>
        <v>0</v>
      </c>
      <c r="T1413" s="280"/>
      <c r="U1413" s="259"/>
      <c r="V1413" s="258">
        <f>ROUNDUP('Листы ввода'!N935*'Общ. данные'!$D$26,0)</f>
        <v>0</v>
      </c>
      <c r="W1413" s="280"/>
      <c r="X1413" s="259"/>
      <c r="Y1413" s="281">
        <f>'Листы ввода'!O935</f>
        <v>0</v>
      </c>
      <c r="Z1413" s="282"/>
      <c r="AA1413" s="88">
        <f>'Листы ввода'!P935</f>
        <v>0</v>
      </c>
      <c r="AB1413" s="87">
        <f>'Листы ввода'!Q935</f>
        <v>0</v>
      </c>
      <c r="AC1413" s="268">
        <f>'Листы ввода'!R935</f>
        <v>0</v>
      </c>
      <c r="AD1413" s="268"/>
      <c r="AE1413" s="269">
        <f>IF('Листы ввода'!T935=1,'Листы на печать'!P1413,AQ1413)</f>
        <v>0</v>
      </c>
      <c r="AF1413" s="270"/>
      <c r="AG1413" s="271"/>
      <c r="AH1413" s="272"/>
      <c r="AI1413" s="35"/>
      <c r="AJ1413" s="36"/>
      <c r="AK1413" s="271"/>
      <c r="AL1413" s="271"/>
      <c r="AM1413" s="272"/>
      <c r="AN1413" s="273"/>
      <c r="AO1413" s="274"/>
      <c r="AP1413" s="301"/>
      <c r="AQ1413" s="46">
        <f t="shared" si="29"/>
        <v>0</v>
      </c>
    </row>
    <row r="1414" spans="1:43" ht="20.45" customHeight="1">
      <c r="A1414" s="314"/>
      <c r="B1414" s="241"/>
      <c r="C1414" s="242"/>
      <c r="D1414" s="242"/>
      <c r="E1414" s="242"/>
      <c r="F1414" s="242"/>
      <c r="G1414" s="242"/>
      <c r="H1414" s="242"/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2"/>
      <c r="S1414" s="242"/>
      <c r="T1414" s="242"/>
      <c r="U1414" s="242"/>
      <c r="V1414" s="242"/>
      <c r="W1414" s="242"/>
      <c r="X1414" s="242"/>
      <c r="Y1414" s="242"/>
      <c r="Z1414" s="242"/>
      <c r="AA1414" s="242"/>
      <c r="AB1414" s="242"/>
      <c r="AC1414" s="242"/>
      <c r="AD1414" s="242"/>
      <c r="AE1414" s="242"/>
      <c r="AF1414" s="242"/>
      <c r="AG1414" s="242"/>
      <c r="AH1414" s="242"/>
      <c r="AI1414" s="242"/>
      <c r="AJ1414" s="242"/>
      <c r="AK1414" s="242"/>
      <c r="AL1414" s="242"/>
      <c r="AM1414" s="242"/>
      <c r="AN1414" s="242"/>
      <c r="AO1414" s="243"/>
      <c r="AP1414" s="301"/>
    </row>
    <row r="1415" spans="1:43" ht="20.45" customHeight="1" thickBot="1">
      <c r="A1415" s="314"/>
      <c r="B1415" s="241"/>
      <c r="C1415" s="242"/>
      <c r="D1415" s="242"/>
      <c r="E1415" s="242"/>
      <c r="F1415" s="242"/>
      <c r="G1415" s="242"/>
      <c r="H1415" s="242"/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2"/>
      <c r="S1415" s="242"/>
      <c r="T1415" s="242"/>
      <c r="U1415" s="242"/>
      <c r="V1415" s="242"/>
      <c r="W1415" s="242"/>
      <c r="X1415" s="242"/>
      <c r="Y1415" s="242"/>
      <c r="Z1415" s="242"/>
      <c r="AA1415" s="242"/>
      <c r="AB1415" s="242"/>
      <c r="AC1415" s="242"/>
      <c r="AD1415" s="242"/>
      <c r="AE1415" s="242"/>
      <c r="AF1415" s="242"/>
      <c r="AG1415" s="242"/>
      <c r="AH1415" s="242"/>
      <c r="AI1415" s="242"/>
      <c r="AJ1415" s="242"/>
      <c r="AK1415" s="242"/>
      <c r="AL1415" s="242"/>
      <c r="AM1415" s="242"/>
      <c r="AN1415" s="242"/>
      <c r="AO1415" s="243"/>
      <c r="AP1415" s="301"/>
    </row>
    <row r="1416" spans="1:43" ht="12.75" customHeight="1" thickBot="1">
      <c r="A1416" s="314"/>
      <c r="B1416" s="241"/>
      <c r="C1416" s="242"/>
      <c r="D1416" s="242"/>
      <c r="E1416" s="242"/>
      <c r="F1416" s="242"/>
      <c r="G1416" s="242"/>
      <c r="H1416" s="242"/>
      <c r="I1416" s="242"/>
      <c r="J1416" s="242"/>
      <c r="K1416" s="242"/>
      <c r="L1416" s="242"/>
      <c r="M1416" s="242"/>
      <c r="N1416" s="242"/>
      <c r="O1416" s="242"/>
      <c r="P1416" s="242"/>
      <c r="Q1416" s="243"/>
      <c r="R1416" s="247"/>
      <c r="S1416" s="248"/>
      <c r="T1416" s="38"/>
      <c r="U1416" s="247"/>
      <c r="V1416" s="248"/>
      <c r="W1416" s="38"/>
      <c r="X1416" s="247"/>
      <c r="Y1416" s="248"/>
      <c r="Z1416" s="38"/>
      <c r="AA1416" s="249" t="str">
        <f>AA1373</f>
        <v>АП-08/15-АОВ2.К</v>
      </c>
      <c r="AB1416" s="250"/>
      <c r="AC1416" s="250"/>
      <c r="AD1416" s="250"/>
      <c r="AE1416" s="250"/>
      <c r="AF1416" s="250"/>
      <c r="AG1416" s="250"/>
      <c r="AH1416" s="250"/>
      <c r="AI1416" s="250"/>
      <c r="AJ1416" s="250"/>
      <c r="AK1416" s="250"/>
      <c r="AL1416" s="250"/>
      <c r="AM1416" s="250"/>
      <c r="AN1416" s="251"/>
      <c r="AO1416" s="65" t="s">
        <v>13</v>
      </c>
      <c r="AP1416" s="301"/>
    </row>
    <row r="1417" spans="1:43" ht="12.75" customHeight="1" thickBot="1">
      <c r="A1417" s="314"/>
      <c r="B1417" s="241"/>
      <c r="C1417" s="242"/>
      <c r="D1417" s="242"/>
      <c r="E1417" s="242"/>
      <c r="F1417" s="242"/>
      <c r="G1417" s="242"/>
      <c r="H1417" s="242"/>
      <c r="I1417" s="242"/>
      <c r="J1417" s="242"/>
      <c r="K1417" s="242"/>
      <c r="L1417" s="242"/>
      <c r="M1417" s="242"/>
      <c r="N1417" s="242"/>
      <c r="O1417" s="242"/>
      <c r="P1417" s="242"/>
      <c r="Q1417" s="243"/>
      <c r="R1417" s="258"/>
      <c r="S1417" s="259"/>
      <c r="T1417" s="15"/>
      <c r="U1417" s="258"/>
      <c r="V1417" s="259"/>
      <c r="W1417" s="15"/>
      <c r="X1417" s="258"/>
      <c r="Y1417" s="259"/>
      <c r="Z1417" s="39"/>
      <c r="AA1417" s="252"/>
      <c r="AB1417" s="253"/>
      <c r="AC1417" s="253"/>
      <c r="AD1417" s="253"/>
      <c r="AE1417" s="253"/>
      <c r="AF1417" s="253"/>
      <c r="AG1417" s="253"/>
      <c r="AH1417" s="253"/>
      <c r="AI1417" s="253"/>
      <c r="AJ1417" s="253"/>
      <c r="AK1417" s="253"/>
      <c r="AL1417" s="253"/>
      <c r="AM1417" s="253"/>
      <c r="AN1417" s="254"/>
      <c r="AO1417" s="260">
        <f>AO1374+1</f>
        <v>32</v>
      </c>
      <c r="AP1417" s="301"/>
    </row>
    <row r="1418" spans="1:43" ht="12.75" customHeight="1" thickBot="1">
      <c r="A1418" s="314"/>
      <c r="B1418" s="244"/>
      <c r="C1418" s="245"/>
      <c r="D1418" s="245"/>
      <c r="E1418" s="245"/>
      <c r="F1418" s="245"/>
      <c r="G1418" s="245"/>
      <c r="H1418" s="245"/>
      <c r="I1418" s="245"/>
      <c r="J1418" s="245"/>
      <c r="K1418" s="245"/>
      <c r="L1418" s="245"/>
      <c r="M1418" s="245"/>
      <c r="N1418" s="245"/>
      <c r="O1418" s="245"/>
      <c r="P1418" s="245"/>
      <c r="Q1418" s="246"/>
      <c r="R1418" s="229" t="s">
        <v>11</v>
      </c>
      <c r="S1418" s="230"/>
      <c r="T1418" s="63" t="s">
        <v>12</v>
      </c>
      <c r="U1418" s="229" t="s">
        <v>13</v>
      </c>
      <c r="V1418" s="230"/>
      <c r="W1418" s="63" t="s">
        <v>14</v>
      </c>
      <c r="X1418" s="229" t="s">
        <v>15</v>
      </c>
      <c r="Y1418" s="230"/>
      <c r="Z1418" s="63" t="s">
        <v>16</v>
      </c>
      <c r="AA1418" s="255"/>
      <c r="AB1418" s="256"/>
      <c r="AC1418" s="256"/>
      <c r="AD1418" s="256"/>
      <c r="AE1418" s="256"/>
      <c r="AF1418" s="256"/>
      <c r="AG1418" s="256"/>
      <c r="AH1418" s="256"/>
      <c r="AI1418" s="256"/>
      <c r="AJ1418" s="256"/>
      <c r="AK1418" s="256"/>
      <c r="AL1418" s="256"/>
      <c r="AM1418" s="256"/>
      <c r="AN1418" s="257"/>
      <c r="AO1418" s="261"/>
      <c r="AP1418" s="301"/>
    </row>
    <row r="1419" spans="1:43" ht="12.75" customHeight="1">
      <c r="A1419" s="315"/>
      <c r="B1419" s="231"/>
      <c r="C1419" s="231"/>
      <c r="D1419" s="231"/>
      <c r="E1419" s="231"/>
      <c r="F1419" s="231"/>
      <c r="G1419" s="231"/>
      <c r="H1419" s="231"/>
      <c r="I1419" s="231"/>
      <c r="J1419" s="231"/>
      <c r="K1419" s="231"/>
      <c r="L1419" s="231"/>
      <c r="M1419" s="231"/>
      <c r="N1419" s="231"/>
      <c r="O1419" s="231"/>
      <c r="P1419" s="231"/>
      <c r="Q1419" s="231"/>
      <c r="R1419" s="231"/>
      <c r="S1419" s="231"/>
      <c r="T1419" s="231"/>
      <c r="U1419" s="231"/>
      <c r="V1419" s="231"/>
      <c r="W1419" s="231"/>
      <c r="X1419" s="231"/>
      <c r="Y1419" s="231"/>
      <c r="Z1419" s="231"/>
      <c r="AA1419" s="231"/>
      <c r="AB1419" s="231"/>
      <c r="AC1419" s="231"/>
      <c r="AD1419" s="231"/>
      <c r="AE1419" s="231"/>
      <c r="AF1419" s="231"/>
      <c r="AG1419" s="231"/>
      <c r="AH1419" s="232" t="s">
        <v>20</v>
      </c>
      <c r="AI1419" s="232"/>
      <c r="AJ1419" s="232"/>
      <c r="AK1419" s="232"/>
      <c r="AL1419" s="232"/>
      <c r="AM1419" s="232"/>
      <c r="AN1419" s="232"/>
      <c r="AO1419" s="232"/>
      <c r="AP1419" s="302"/>
    </row>
    <row r="1420" spans="1:43" ht="12.75" customHeight="1" thickBot="1">
      <c r="A1420" s="313"/>
      <c r="B1420" s="316"/>
      <c r="C1420" s="316"/>
      <c r="D1420" s="316"/>
      <c r="E1420" s="316"/>
      <c r="F1420" s="316"/>
      <c r="G1420" s="316"/>
      <c r="H1420" s="316"/>
      <c r="I1420" s="316"/>
      <c r="J1420" s="316"/>
      <c r="K1420" s="316"/>
      <c r="L1420" s="316"/>
      <c r="M1420" s="316"/>
      <c r="N1420" s="316"/>
      <c r="O1420" s="316"/>
      <c r="P1420" s="316"/>
      <c r="Q1420" s="316"/>
      <c r="R1420" s="316"/>
      <c r="S1420" s="316"/>
      <c r="T1420" s="316"/>
      <c r="U1420" s="316"/>
      <c r="V1420" s="316"/>
      <c r="W1420" s="316"/>
      <c r="X1420" s="316"/>
      <c r="Y1420" s="316"/>
      <c r="Z1420" s="316"/>
      <c r="AA1420" s="316"/>
      <c r="AB1420" s="316"/>
      <c r="AC1420" s="316"/>
      <c r="AD1420" s="316"/>
      <c r="AE1420" s="316"/>
      <c r="AF1420" s="316"/>
      <c r="AG1420" s="316"/>
      <c r="AH1420" s="316"/>
      <c r="AI1420" s="316"/>
      <c r="AJ1420" s="316"/>
      <c r="AK1420" s="316"/>
      <c r="AL1420" s="316"/>
      <c r="AM1420" s="316"/>
      <c r="AN1420" s="316"/>
      <c r="AO1420" s="316"/>
      <c r="AP1420" s="300"/>
    </row>
    <row r="1421" spans="1:43" ht="20.45" customHeight="1" thickBot="1">
      <c r="A1421" s="314"/>
      <c r="B1421" s="294" t="s">
        <v>0</v>
      </c>
      <c r="C1421" s="303"/>
      <c r="D1421" s="229" t="s">
        <v>1</v>
      </c>
      <c r="E1421" s="306"/>
      <c r="F1421" s="306"/>
      <c r="G1421" s="306"/>
      <c r="H1421" s="306"/>
      <c r="I1421" s="307"/>
      <c r="J1421" s="308" t="s">
        <v>5</v>
      </c>
      <c r="K1421" s="309"/>
      <c r="L1421" s="309"/>
      <c r="M1421" s="309"/>
      <c r="N1421" s="309"/>
      <c r="O1421" s="309"/>
      <c r="P1421" s="309"/>
      <c r="Q1421" s="309"/>
      <c r="R1421" s="309"/>
      <c r="S1421" s="309"/>
      <c r="T1421" s="309"/>
      <c r="U1421" s="309"/>
      <c r="V1421" s="309"/>
      <c r="W1421" s="309"/>
      <c r="X1421" s="310"/>
      <c r="Y1421" s="308" t="s">
        <v>8</v>
      </c>
      <c r="Z1421" s="309"/>
      <c r="AA1421" s="309"/>
      <c r="AB1421" s="309"/>
      <c r="AC1421" s="309"/>
      <c r="AD1421" s="309"/>
      <c r="AE1421" s="309"/>
      <c r="AF1421" s="309"/>
      <c r="AG1421" s="309"/>
      <c r="AH1421" s="309"/>
      <c r="AI1421" s="309"/>
      <c r="AJ1421" s="309"/>
      <c r="AK1421" s="309"/>
      <c r="AL1421" s="309"/>
      <c r="AM1421" s="309"/>
      <c r="AN1421" s="309"/>
      <c r="AO1421" s="310"/>
      <c r="AP1421" s="301"/>
    </row>
    <row r="1422" spans="1:43" ht="20.45" customHeight="1" thickBot="1">
      <c r="A1422" s="314"/>
      <c r="B1422" s="304"/>
      <c r="C1422" s="305"/>
      <c r="D1422" s="294" t="s">
        <v>2</v>
      </c>
      <c r="E1422" s="311"/>
      <c r="F1422" s="303"/>
      <c r="G1422" s="294" t="s">
        <v>3</v>
      </c>
      <c r="H1422" s="311"/>
      <c r="I1422" s="303"/>
      <c r="J1422" s="294" t="s">
        <v>53</v>
      </c>
      <c r="K1422" s="298"/>
      <c r="L1422" s="295"/>
      <c r="M1422" s="294" t="s">
        <v>231</v>
      </c>
      <c r="N1422" s="298"/>
      <c r="O1422" s="298"/>
      <c r="P1422" s="295"/>
      <c r="Q1422" s="294" t="s">
        <v>18</v>
      </c>
      <c r="R1422" s="295"/>
      <c r="S1422" s="294" t="s">
        <v>17</v>
      </c>
      <c r="T1422" s="298"/>
      <c r="U1422" s="295"/>
      <c r="V1422" s="294" t="s">
        <v>110</v>
      </c>
      <c r="W1422" s="298"/>
      <c r="X1422" s="295"/>
      <c r="Y1422" s="308" t="s">
        <v>9</v>
      </c>
      <c r="Z1422" s="309"/>
      <c r="AA1422" s="309"/>
      <c r="AB1422" s="309"/>
      <c r="AC1422" s="309"/>
      <c r="AD1422" s="309"/>
      <c r="AE1422" s="309"/>
      <c r="AF1422" s="310"/>
      <c r="AG1422" s="308" t="s">
        <v>10</v>
      </c>
      <c r="AH1422" s="309"/>
      <c r="AI1422" s="309"/>
      <c r="AJ1422" s="309"/>
      <c r="AK1422" s="309"/>
      <c r="AL1422" s="309"/>
      <c r="AM1422" s="309"/>
      <c r="AN1422" s="309"/>
      <c r="AO1422" s="310"/>
      <c r="AP1422" s="301"/>
    </row>
    <row r="1423" spans="1:43" ht="20.45" customHeight="1">
      <c r="A1423" s="314"/>
      <c r="B1423" s="304"/>
      <c r="C1423" s="305"/>
      <c r="D1423" s="304"/>
      <c r="E1423" s="312"/>
      <c r="F1423" s="305"/>
      <c r="G1423" s="304"/>
      <c r="H1423" s="312"/>
      <c r="I1423" s="305"/>
      <c r="J1423" s="296"/>
      <c r="K1423" s="299"/>
      <c r="L1423" s="297"/>
      <c r="M1423" s="296"/>
      <c r="N1423" s="299"/>
      <c r="O1423" s="299"/>
      <c r="P1423" s="297"/>
      <c r="Q1423" s="296"/>
      <c r="R1423" s="297"/>
      <c r="S1423" s="296"/>
      <c r="T1423" s="299"/>
      <c r="U1423" s="297"/>
      <c r="V1423" s="296"/>
      <c r="W1423" s="299"/>
      <c r="X1423" s="297"/>
      <c r="Y1423" s="294" t="s">
        <v>4</v>
      </c>
      <c r="Z1423" s="295"/>
      <c r="AA1423" s="294" t="s">
        <v>6</v>
      </c>
      <c r="AB1423" s="298"/>
      <c r="AC1423" s="298"/>
      <c r="AD1423" s="295"/>
      <c r="AE1423" s="294" t="s">
        <v>7</v>
      </c>
      <c r="AF1423" s="295"/>
      <c r="AG1423" s="294" t="s">
        <v>4</v>
      </c>
      <c r="AH1423" s="295"/>
      <c r="AI1423" s="294" t="s">
        <v>6</v>
      </c>
      <c r="AJ1423" s="298"/>
      <c r="AK1423" s="298"/>
      <c r="AL1423" s="298"/>
      <c r="AM1423" s="295"/>
      <c r="AN1423" s="294" t="s">
        <v>7</v>
      </c>
      <c r="AO1423" s="295"/>
      <c r="AP1423" s="301"/>
    </row>
    <row r="1424" spans="1:43" ht="20.45" customHeight="1">
      <c r="A1424" s="314"/>
      <c r="B1424" s="304"/>
      <c r="C1424" s="305"/>
      <c r="D1424" s="304"/>
      <c r="E1424" s="312"/>
      <c r="F1424" s="305"/>
      <c r="G1424" s="304"/>
      <c r="H1424" s="312"/>
      <c r="I1424" s="305"/>
      <c r="J1424" s="296"/>
      <c r="K1424" s="299"/>
      <c r="L1424" s="297"/>
      <c r="M1424" s="296"/>
      <c r="N1424" s="299"/>
      <c r="O1424" s="299"/>
      <c r="P1424" s="297"/>
      <c r="Q1424" s="296"/>
      <c r="R1424" s="297"/>
      <c r="S1424" s="296"/>
      <c r="T1424" s="299"/>
      <c r="U1424" s="297"/>
      <c r="V1424" s="296"/>
      <c r="W1424" s="299"/>
      <c r="X1424" s="297"/>
      <c r="Y1424" s="296"/>
      <c r="Z1424" s="297"/>
      <c r="AA1424" s="296"/>
      <c r="AB1424" s="299"/>
      <c r="AC1424" s="299"/>
      <c r="AD1424" s="297"/>
      <c r="AE1424" s="296"/>
      <c r="AF1424" s="297"/>
      <c r="AG1424" s="296"/>
      <c r="AH1424" s="297"/>
      <c r="AI1424" s="296"/>
      <c r="AJ1424" s="299"/>
      <c r="AK1424" s="299"/>
      <c r="AL1424" s="299"/>
      <c r="AM1424" s="297"/>
      <c r="AN1424" s="296"/>
      <c r="AO1424" s="297"/>
      <c r="AP1424" s="301"/>
    </row>
    <row r="1425" spans="1:43" ht="20.45" customHeight="1" thickBot="1">
      <c r="A1425" s="314"/>
      <c r="B1425" s="304"/>
      <c r="C1425" s="305"/>
      <c r="D1425" s="304"/>
      <c r="E1425" s="312"/>
      <c r="F1425" s="305"/>
      <c r="G1425" s="304"/>
      <c r="H1425" s="312"/>
      <c r="I1425" s="305"/>
      <c r="J1425" s="296"/>
      <c r="K1425" s="299"/>
      <c r="L1425" s="297"/>
      <c r="M1425" s="296"/>
      <c r="N1425" s="299"/>
      <c r="O1425" s="299"/>
      <c r="P1425" s="297"/>
      <c r="Q1425" s="296"/>
      <c r="R1425" s="297"/>
      <c r="S1425" s="296"/>
      <c r="T1425" s="299"/>
      <c r="U1425" s="297"/>
      <c r="V1425" s="296"/>
      <c r="W1425" s="299"/>
      <c r="X1425" s="297"/>
      <c r="Y1425" s="296"/>
      <c r="Z1425" s="297"/>
      <c r="AA1425" s="296"/>
      <c r="AB1425" s="299"/>
      <c r="AC1425" s="299"/>
      <c r="AD1425" s="297"/>
      <c r="AE1425" s="296"/>
      <c r="AF1425" s="297"/>
      <c r="AG1425" s="296"/>
      <c r="AH1425" s="297"/>
      <c r="AI1425" s="296"/>
      <c r="AJ1425" s="299"/>
      <c r="AK1425" s="299"/>
      <c r="AL1425" s="299"/>
      <c r="AM1425" s="297"/>
      <c r="AN1425" s="296"/>
      <c r="AO1425" s="297"/>
      <c r="AP1425" s="301"/>
    </row>
    <row r="1426" spans="1:43" ht="20.45" customHeight="1">
      <c r="A1426" s="314"/>
      <c r="B1426" s="286">
        <f>'Листы ввода'!B936</f>
        <v>0</v>
      </c>
      <c r="C1426" s="288"/>
      <c r="D1426" s="289">
        <f>'Листы ввода'!C936</f>
        <v>0</v>
      </c>
      <c r="E1426" s="285"/>
      <c r="F1426" s="290"/>
      <c r="G1426" s="289">
        <f>'Листы ввода'!D936</f>
        <v>0</v>
      </c>
      <c r="H1426" s="285"/>
      <c r="I1426" s="290"/>
      <c r="J1426" s="73">
        <f>'Листы ввода'!E936</f>
        <v>0</v>
      </c>
      <c r="K1426" s="74">
        <f>'Листы ввода'!F936</f>
        <v>0</v>
      </c>
      <c r="L1426" s="75">
        <f>ROUNDUP('Листы ввода'!G936*'Общ. данные'!$D$26,0)</f>
        <v>0</v>
      </c>
      <c r="M1426" s="76">
        <f>'Листы ввода'!H936</f>
        <v>0</v>
      </c>
      <c r="N1426" s="77">
        <f>'Листы ввода'!I936</f>
        <v>0</v>
      </c>
      <c r="O1426" s="78">
        <f>'Листы ввода'!J936</f>
        <v>0</v>
      </c>
      <c r="P1426" s="75">
        <f>ROUNDUP('Листы ввода'!K936*'Общ. данные'!$D$26,0)</f>
        <v>0</v>
      </c>
      <c r="Q1426" s="291">
        <f>ROUNDUP('Листы ввода'!L936*'Общ. данные'!$D$26,0)</f>
        <v>0</v>
      </c>
      <c r="R1426" s="292"/>
      <c r="S1426" s="291">
        <f>ROUNDUP('Листы ввода'!M936*'Общ. данные'!$D$26,0)</f>
        <v>0</v>
      </c>
      <c r="T1426" s="293"/>
      <c r="U1426" s="292"/>
      <c r="V1426" s="291">
        <f>ROUNDUP('Листы ввода'!N936*'Общ. данные'!$D$26,0)</f>
        <v>0</v>
      </c>
      <c r="W1426" s="293"/>
      <c r="X1426" s="292"/>
      <c r="Y1426" s="283">
        <f>'Листы ввода'!O936</f>
        <v>0</v>
      </c>
      <c r="Z1426" s="284"/>
      <c r="AA1426" s="73">
        <f>'Листы ввода'!P936</f>
        <v>0</v>
      </c>
      <c r="AB1426" s="78">
        <f>'Листы ввода'!Q936</f>
        <v>0</v>
      </c>
      <c r="AC1426" s="285">
        <f>'Листы ввода'!R936</f>
        <v>0</v>
      </c>
      <c r="AD1426" s="285"/>
      <c r="AE1426" s="286">
        <f>IF('Листы ввода'!T936=1,'Листы на печать'!P1426,AQ1426)</f>
        <v>0</v>
      </c>
      <c r="AF1426" s="287"/>
      <c r="AG1426" s="231"/>
      <c r="AH1426" s="248"/>
      <c r="AI1426" s="24"/>
      <c r="AJ1426" s="25"/>
      <c r="AK1426" s="231"/>
      <c r="AL1426" s="231"/>
      <c r="AM1426" s="248"/>
      <c r="AN1426" s="247"/>
      <c r="AO1426" s="248"/>
      <c r="AP1426" s="301"/>
      <c r="AQ1426" s="46">
        <f>SUM(L1426,P1426,Q1426,S1426,V1426)</f>
        <v>0</v>
      </c>
    </row>
    <row r="1427" spans="1:43" ht="20.45" customHeight="1">
      <c r="A1427" s="314"/>
      <c r="B1427" s="233">
        <f>'Листы ввода'!B937</f>
        <v>0</v>
      </c>
      <c r="C1427" s="234"/>
      <c r="D1427" s="235">
        <f>'Листы ввода'!C937</f>
        <v>0</v>
      </c>
      <c r="E1427" s="236"/>
      <c r="F1427" s="237"/>
      <c r="G1427" s="235">
        <f>'Листы ввода'!D937</f>
        <v>0</v>
      </c>
      <c r="H1427" s="236"/>
      <c r="I1427" s="237"/>
      <c r="J1427" s="26">
        <f>'Листы ввода'!E937</f>
        <v>0</v>
      </c>
      <c r="K1427" s="27">
        <f>'Листы ввода'!F937</f>
        <v>0</v>
      </c>
      <c r="L1427" s="69">
        <f>ROUNDUP('Листы ввода'!G937*'Общ. данные'!$D$26,0)</f>
        <v>0</v>
      </c>
      <c r="M1427" s="67">
        <f>'Листы ввода'!H937</f>
        <v>0</v>
      </c>
      <c r="N1427" s="28">
        <f>'Листы ввода'!I937</f>
        <v>0</v>
      </c>
      <c r="O1427" s="68">
        <f>'Листы ввода'!J937</f>
        <v>0</v>
      </c>
      <c r="P1427" s="69">
        <f>ROUNDUP('Листы ввода'!K937*'Общ. данные'!$D$26,0)</f>
        <v>0</v>
      </c>
      <c r="Q1427" s="238">
        <f>ROUNDUP('Листы ввода'!L937*'Общ. данные'!$D$26,0)</f>
        <v>0</v>
      </c>
      <c r="R1427" s="239"/>
      <c r="S1427" s="238">
        <f>ROUNDUP('Листы ввода'!M937*'Общ. данные'!$D$26,0)</f>
        <v>0</v>
      </c>
      <c r="T1427" s="240"/>
      <c r="U1427" s="239"/>
      <c r="V1427" s="238">
        <f>ROUNDUP('Листы ввода'!N937*'Общ. данные'!$D$26,0)</f>
        <v>0</v>
      </c>
      <c r="W1427" s="240"/>
      <c r="X1427" s="239"/>
      <c r="Y1427" s="262">
        <f>'Листы ввода'!O937</f>
        <v>0</v>
      </c>
      <c r="Z1427" s="263"/>
      <c r="AA1427" s="26">
        <f>'Листы ввода'!P937</f>
        <v>0</v>
      </c>
      <c r="AB1427" s="68">
        <f>'Листы ввода'!Q937</f>
        <v>0</v>
      </c>
      <c r="AC1427" s="236">
        <f>'Листы ввода'!R937</f>
        <v>0</v>
      </c>
      <c r="AD1427" s="236"/>
      <c r="AE1427" s="233">
        <f>IF('Листы ввода'!T937=1,'Листы на печать'!P1427,AQ1427)</f>
        <v>0</v>
      </c>
      <c r="AF1427" s="264"/>
      <c r="AG1427" s="265"/>
      <c r="AH1427" s="266"/>
      <c r="AI1427" s="26"/>
      <c r="AJ1427" s="27"/>
      <c r="AK1427" s="265"/>
      <c r="AL1427" s="265"/>
      <c r="AM1427" s="266"/>
      <c r="AN1427" s="267"/>
      <c r="AO1427" s="266"/>
      <c r="AP1427" s="301"/>
      <c r="AQ1427" s="46">
        <f t="shared" ref="AQ1427:AQ1456" si="30">SUM(L1427,P1427,Q1427,S1427,V1427)</f>
        <v>0</v>
      </c>
    </row>
    <row r="1428" spans="1:43" ht="20.45" customHeight="1">
      <c r="A1428" s="314"/>
      <c r="B1428" s="233">
        <f>'Листы ввода'!B938</f>
        <v>0</v>
      </c>
      <c r="C1428" s="234"/>
      <c r="D1428" s="235">
        <f>'Листы ввода'!C938</f>
        <v>0</v>
      </c>
      <c r="E1428" s="236"/>
      <c r="F1428" s="237"/>
      <c r="G1428" s="235">
        <f>'Листы ввода'!D938</f>
        <v>0</v>
      </c>
      <c r="H1428" s="236"/>
      <c r="I1428" s="237"/>
      <c r="J1428" s="26">
        <f>'Листы ввода'!E938</f>
        <v>0</v>
      </c>
      <c r="K1428" s="27">
        <f>'Листы ввода'!F938</f>
        <v>0</v>
      </c>
      <c r="L1428" s="69">
        <f>ROUNDUP('Листы ввода'!G938*'Общ. данные'!$D$26,0)</f>
        <v>0</v>
      </c>
      <c r="M1428" s="67">
        <f>'Листы ввода'!H938</f>
        <v>0</v>
      </c>
      <c r="N1428" s="28">
        <f>'Листы ввода'!I938</f>
        <v>0</v>
      </c>
      <c r="O1428" s="68">
        <f>'Листы ввода'!J938</f>
        <v>0</v>
      </c>
      <c r="P1428" s="69">
        <f>ROUNDUP('Листы ввода'!K938*'Общ. данные'!$D$26,0)</f>
        <v>0</v>
      </c>
      <c r="Q1428" s="238">
        <f>ROUNDUP('Листы ввода'!L938*'Общ. данные'!$D$26,0)</f>
        <v>0</v>
      </c>
      <c r="R1428" s="239"/>
      <c r="S1428" s="238">
        <f>ROUNDUP('Листы ввода'!M938*'Общ. данные'!$D$26,0)</f>
        <v>0</v>
      </c>
      <c r="T1428" s="240"/>
      <c r="U1428" s="239"/>
      <c r="V1428" s="238">
        <f>ROUNDUP('Листы ввода'!N938*'Общ. данные'!$D$26,0)</f>
        <v>0</v>
      </c>
      <c r="W1428" s="240"/>
      <c r="X1428" s="239"/>
      <c r="Y1428" s="262">
        <f>'Листы ввода'!O938</f>
        <v>0</v>
      </c>
      <c r="Z1428" s="263"/>
      <c r="AA1428" s="26">
        <f>'Листы ввода'!P938</f>
        <v>0</v>
      </c>
      <c r="AB1428" s="68">
        <f>'Листы ввода'!Q938</f>
        <v>0</v>
      </c>
      <c r="AC1428" s="236">
        <f>'Листы ввода'!R938</f>
        <v>0</v>
      </c>
      <c r="AD1428" s="236"/>
      <c r="AE1428" s="233">
        <f>IF('Листы ввода'!T938=1,'Листы на печать'!P1428,AQ1428)</f>
        <v>0</v>
      </c>
      <c r="AF1428" s="264"/>
      <c r="AG1428" s="265"/>
      <c r="AH1428" s="266"/>
      <c r="AI1428" s="26"/>
      <c r="AJ1428" s="27"/>
      <c r="AK1428" s="265"/>
      <c r="AL1428" s="265"/>
      <c r="AM1428" s="266"/>
      <c r="AN1428" s="267"/>
      <c r="AO1428" s="266"/>
      <c r="AP1428" s="301"/>
      <c r="AQ1428" s="46">
        <f t="shared" si="30"/>
        <v>0</v>
      </c>
    </row>
    <row r="1429" spans="1:43" ht="20.45" customHeight="1">
      <c r="A1429" s="314"/>
      <c r="B1429" s="233">
        <f>'Листы ввода'!B939</f>
        <v>0</v>
      </c>
      <c r="C1429" s="234"/>
      <c r="D1429" s="235">
        <f>'Листы ввода'!C939</f>
        <v>0</v>
      </c>
      <c r="E1429" s="236"/>
      <c r="F1429" s="237"/>
      <c r="G1429" s="235">
        <f>'Листы ввода'!D939</f>
        <v>0</v>
      </c>
      <c r="H1429" s="236"/>
      <c r="I1429" s="237"/>
      <c r="J1429" s="26">
        <f>'Листы ввода'!E939</f>
        <v>0</v>
      </c>
      <c r="K1429" s="27">
        <f>'Листы ввода'!F939</f>
        <v>0</v>
      </c>
      <c r="L1429" s="69">
        <f>ROUNDUP('Листы ввода'!G939*'Общ. данные'!$D$26,0)</f>
        <v>0</v>
      </c>
      <c r="M1429" s="67">
        <f>'Листы ввода'!H939</f>
        <v>0</v>
      </c>
      <c r="N1429" s="28">
        <f>'Листы ввода'!I939</f>
        <v>0</v>
      </c>
      <c r="O1429" s="68">
        <f>'Листы ввода'!J939</f>
        <v>0</v>
      </c>
      <c r="P1429" s="69">
        <f>ROUNDUP('Листы ввода'!K939*'Общ. данные'!$D$26,0)</f>
        <v>0</v>
      </c>
      <c r="Q1429" s="238">
        <f>ROUNDUP('Листы ввода'!L939*'Общ. данные'!$D$26,0)</f>
        <v>0</v>
      </c>
      <c r="R1429" s="239"/>
      <c r="S1429" s="238">
        <f>ROUNDUP('Листы ввода'!M939*'Общ. данные'!$D$26,0)</f>
        <v>0</v>
      </c>
      <c r="T1429" s="240"/>
      <c r="U1429" s="239"/>
      <c r="V1429" s="238">
        <f>ROUNDUP('Листы ввода'!N939*'Общ. данные'!$D$26,0)</f>
        <v>0</v>
      </c>
      <c r="W1429" s="240"/>
      <c r="X1429" s="239"/>
      <c r="Y1429" s="262">
        <f>'Листы ввода'!O939</f>
        <v>0</v>
      </c>
      <c r="Z1429" s="263"/>
      <c r="AA1429" s="26">
        <f>'Листы ввода'!P939</f>
        <v>0</v>
      </c>
      <c r="AB1429" s="68">
        <f>'Листы ввода'!Q939</f>
        <v>0</v>
      </c>
      <c r="AC1429" s="236">
        <f>'Листы ввода'!R939</f>
        <v>0</v>
      </c>
      <c r="AD1429" s="236"/>
      <c r="AE1429" s="233">
        <f>IF('Листы ввода'!T939=1,'Листы на печать'!P1429,AQ1429)</f>
        <v>0</v>
      </c>
      <c r="AF1429" s="264"/>
      <c r="AG1429" s="265"/>
      <c r="AH1429" s="266"/>
      <c r="AI1429" s="26"/>
      <c r="AJ1429" s="27"/>
      <c r="AK1429" s="265"/>
      <c r="AL1429" s="265"/>
      <c r="AM1429" s="266"/>
      <c r="AN1429" s="267"/>
      <c r="AO1429" s="266"/>
      <c r="AP1429" s="301"/>
      <c r="AQ1429" s="46">
        <f t="shared" si="30"/>
        <v>0</v>
      </c>
    </row>
    <row r="1430" spans="1:43" ht="20.45" customHeight="1">
      <c r="A1430" s="314"/>
      <c r="B1430" s="233">
        <f>'Листы ввода'!B940</f>
        <v>0</v>
      </c>
      <c r="C1430" s="234"/>
      <c r="D1430" s="235">
        <f>'Листы ввода'!C940</f>
        <v>0</v>
      </c>
      <c r="E1430" s="236"/>
      <c r="F1430" s="237"/>
      <c r="G1430" s="235">
        <f>'Листы ввода'!D940</f>
        <v>0</v>
      </c>
      <c r="H1430" s="236"/>
      <c r="I1430" s="237"/>
      <c r="J1430" s="26">
        <f>'Листы ввода'!E940</f>
        <v>0</v>
      </c>
      <c r="K1430" s="27">
        <f>'Листы ввода'!F940</f>
        <v>0</v>
      </c>
      <c r="L1430" s="69">
        <f>ROUNDUP('Листы ввода'!G940*'Общ. данные'!$D$26,0)</f>
        <v>0</v>
      </c>
      <c r="M1430" s="67">
        <f>'Листы ввода'!H940</f>
        <v>0</v>
      </c>
      <c r="N1430" s="28">
        <f>'Листы ввода'!I940</f>
        <v>0</v>
      </c>
      <c r="O1430" s="68">
        <f>'Листы ввода'!J940</f>
        <v>0</v>
      </c>
      <c r="P1430" s="69">
        <f>ROUNDUP('Листы ввода'!K940*'Общ. данные'!$D$26,0)</f>
        <v>0</v>
      </c>
      <c r="Q1430" s="238">
        <f>ROUNDUP('Листы ввода'!L940*'Общ. данные'!$D$26,0)</f>
        <v>0</v>
      </c>
      <c r="R1430" s="239"/>
      <c r="S1430" s="238">
        <f>ROUNDUP('Листы ввода'!M940*'Общ. данные'!$D$26,0)</f>
        <v>0</v>
      </c>
      <c r="T1430" s="240"/>
      <c r="U1430" s="239"/>
      <c r="V1430" s="238">
        <f>ROUNDUP('Листы ввода'!N940*'Общ. данные'!$D$26,0)</f>
        <v>0</v>
      </c>
      <c r="W1430" s="240"/>
      <c r="X1430" s="239"/>
      <c r="Y1430" s="262">
        <f>'Листы ввода'!O940</f>
        <v>0</v>
      </c>
      <c r="Z1430" s="263"/>
      <c r="AA1430" s="26">
        <f>'Листы ввода'!P940</f>
        <v>0</v>
      </c>
      <c r="AB1430" s="68">
        <f>'Листы ввода'!Q940</f>
        <v>0</v>
      </c>
      <c r="AC1430" s="236">
        <f>'Листы ввода'!R940</f>
        <v>0</v>
      </c>
      <c r="AD1430" s="236"/>
      <c r="AE1430" s="233">
        <f>IF('Листы ввода'!T940=1,'Листы на печать'!P1430,AQ1430)</f>
        <v>0</v>
      </c>
      <c r="AF1430" s="264"/>
      <c r="AG1430" s="265"/>
      <c r="AH1430" s="266"/>
      <c r="AI1430" s="26"/>
      <c r="AJ1430" s="27"/>
      <c r="AK1430" s="265"/>
      <c r="AL1430" s="265"/>
      <c r="AM1430" s="266"/>
      <c r="AN1430" s="267"/>
      <c r="AO1430" s="266"/>
      <c r="AP1430" s="301"/>
      <c r="AQ1430" s="46">
        <f t="shared" si="30"/>
        <v>0</v>
      </c>
    </row>
    <row r="1431" spans="1:43" ht="20.45" customHeight="1">
      <c r="A1431" s="314"/>
      <c r="B1431" s="233">
        <f>'Листы ввода'!B941</f>
        <v>0</v>
      </c>
      <c r="C1431" s="234"/>
      <c r="D1431" s="235">
        <f>'Листы ввода'!C941</f>
        <v>0</v>
      </c>
      <c r="E1431" s="236"/>
      <c r="F1431" s="237"/>
      <c r="G1431" s="235">
        <f>'Листы ввода'!D941</f>
        <v>0</v>
      </c>
      <c r="H1431" s="236"/>
      <c r="I1431" s="237"/>
      <c r="J1431" s="26">
        <f>'Листы ввода'!E941</f>
        <v>0</v>
      </c>
      <c r="K1431" s="27">
        <f>'Листы ввода'!F941</f>
        <v>0</v>
      </c>
      <c r="L1431" s="69">
        <f>ROUNDUP('Листы ввода'!G941*'Общ. данные'!$D$26,0)</f>
        <v>0</v>
      </c>
      <c r="M1431" s="67">
        <f>'Листы ввода'!H941</f>
        <v>0</v>
      </c>
      <c r="N1431" s="28">
        <f>'Листы ввода'!I941</f>
        <v>0</v>
      </c>
      <c r="O1431" s="68">
        <f>'Листы ввода'!J941</f>
        <v>0</v>
      </c>
      <c r="P1431" s="69">
        <f>ROUNDUP('Листы ввода'!K941*'Общ. данные'!$D$26,0)</f>
        <v>0</v>
      </c>
      <c r="Q1431" s="238">
        <f>ROUNDUP('Листы ввода'!L941*'Общ. данные'!$D$26,0)</f>
        <v>0</v>
      </c>
      <c r="R1431" s="239"/>
      <c r="S1431" s="238">
        <f>ROUNDUP('Листы ввода'!M941*'Общ. данные'!$D$26,0)</f>
        <v>0</v>
      </c>
      <c r="T1431" s="240"/>
      <c r="U1431" s="239"/>
      <c r="V1431" s="238">
        <f>ROUNDUP('Листы ввода'!N941*'Общ. данные'!$D$26,0)</f>
        <v>0</v>
      </c>
      <c r="W1431" s="240"/>
      <c r="X1431" s="239"/>
      <c r="Y1431" s="262">
        <f>'Листы ввода'!O941</f>
        <v>0</v>
      </c>
      <c r="Z1431" s="263"/>
      <c r="AA1431" s="26">
        <f>'Листы ввода'!P941</f>
        <v>0</v>
      </c>
      <c r="AB1431" s="68">
        <f>'Листы ввода'!Q941</f>
        <v>0</v>
      </c>
      <c r="AC1431" s="236">
        <f>'Листы ввода'!R941</f>
        <v>0</v>
      </c>
      <c r="AD1431" s="236"/>
      <c r="AE1431" s="233">
        <f>IF('Листы ввода'!T941=1,'Листы на печать'!P1431,AQ1431)</f>
        <v>0</v>
      </c>
      <c r="AF1431" s="264"/>
      <c r="AG1431" s="265"/>
      <c r="AH1431" s="266"/>
      <c r="AI1431" s="26"/>
      <c r="AJ1431" s="27"/>
      <c r="AK1431" s="265"/>
      <c r="AL1431" s="265"/>
      <c r="AM1431" s="266"/>
      <c r="AN1431" s="267"/>
      <c r="AO1431" s="266"/>
      <c r="AP1431" s="301"/>
      <c r="AQ1431" s="46">
        <f t="shared" si="30"/>
        <v>0</v>
      </c>
    </row>
    <row r="1432" spans="1:43" ht="20.45" customHeight="1">
      <c r="A1432" s="314"/>
      <c r="B1432" s="233">
        <f>'Листы ввода'!B942</f>
        <v>0</v>
      </c>
      <c r="C1432" s="234"/>
      <c r="D1432" s="235">
        <f>'Листы ввода'!C942</f>
        <v>0</v>
      </c>
      <c r="E1432" s="236"/>
      <c r="F1432" s="237"/>
      <c r="G1432" s="235">
        <f>'Листы ввода'!D942</f>
        <v>0</v>
      </c>
      <c r="H1432" s="236"/>
      <c r="I1432" s="237"/>
      <c r="J1432" s="26">
        <f>'Листы ввода'!E942</f>
        <v>0</v>
      </c>
      <c r="K1432" s="27">
        <f>'Листы ввода'!F942</f>
        <v>0</v>
      </c>
      <c r="L1432" s="69">
        <f>ROUNDUP('Листы ввода'!G942*'Общ. данные'!$D$26,0)</f>
        <v>0</v>
      </c>
      <c r="M1432" s="67">
        <f>'Листы ввода'!H942</f>
        <v>0</v>
      </c>
      <c r="N1432" s="28">
        <f>'Листы ввода'!I942</f>
        <v>0</v>
      </c>
      <c r="O1432" s="68">
        <f>'Листы ввода'!J942</f>
        <v>0</v>
      </c>
      <c r="P1432" s="69">
        <f>ROUNDUP('Листы ввода'!K942*'Общ. данные'!$D$26,0)</f>
        <v>0</v>
      </c>
      <c r="Q1432" s="238">
        <f>ROUNDUP('Листы ввода'!L942*'Общ. данные'!$D$26,0)</f>
        <v>0</v>
      </c>
      <c r="R1432" s="239"/>
      <c r="S1432" s="238">
        <f>ROUNDUP('Листы ввода'!M942*'Общ. данные'!$D$26,0)</f>
        <v>0</v>
      </c>
      <c r="T1432" s="240"/>
      <c r="U1432" s="239"/>
      <c r="V1432" s="238">
        <f>ROUNDUP('Листы ввода'!N942*'Общ. данные'!$D$26,0)</f>
        <v>0</v>
      </c>
      <c r="W1432" s="240"/>
      <c r="X1432" s="239"/>
      <c r="Y1432" s="262">
        <f>'Листы ввода'!O942</f>
        <v>0</v>
      </c>
      <c r="Z1432" s="263"/>
      <c r="AA1432" s="26">
        <f>'Листы ввода'!P942</f>
        <v>0</v>
      </c>
      <c r="AB1432" s="68">
        <f>'Листы ввода'!Q942</f>
        <v>0</v>
      </c>
      <c r="AC1432" s="236">
        <f>'Листы ввода'!R942</f>
        <v>0</v>
      </c>
      <c r="AD1432" s="236"/>
      <c r="AE1432" s="233">
        <f>IF('Листы ввода'!T942=1,'Листы на печать'!P1432,AQ1432)</f>
        <v>0</v>
      </c>
      <c r="AF1432" s="264"/>
      <c r="AG1432" s="265"/>
      <c r="AH1432" s="266"/>
      <c r="AI1432" s="26"/>
      <c r="AJ1432" s="27"/>
      <c r="AK1432" s="265"/>
      <c r="AL1432" s="265"/>
      <c r="AM1432" s="266"/>
      <c r="AN1432" s="267"/>
      <c r="AO1432" s="266"/>
      <c r="AP1432" s="301"/>
      <c r="AQ1432" s="46">
        <f t="shared" si="30"/>
        <v>0</v>
      </c>
    </row>
    <row r="1433" spans="1:43" ht="20.45" customHeight="1">
      <c r="A1433" s="314"/>
      <c r="B1433" s="233">
        <f>'Листы ввода'!B943</f>
        <v>0</v>
      </c>
      <c r="C1433" s="234"/>
      <c r="D1433" s="235">
        <f>'Листы ввода'!C943</f>
        <v>0</v>
      </c>
      <c r="E1433" s="236"/>
      <c r="F1433" s="237"/>
      <c r="G1433" s="235">
        <f>'Листы ввода'!D943</f>
        <v>0</v>
      </c>
      <c r="H1433" s="236"/>
      <c r="I1433" s="237"/>
      <c r="J1433" s="26">
        <f>'Листы ввода'!E943</f>
        <v>0</v>
      </c>
      <c r="K1433" s="27">
        <f>'Листы ввода'!F943</f>
        <v>0</v>
      </c>
      <c r="L1433" s="69">
        <f>ROUNDUP('Листы ввода'!G943*'Общ. данные'!$D$26,0)</f>
        <v>0</v>
      </c>
      <c r="M1433" s="67">
        <f>'Листы ввода'!H943</f>
        <v>0</v>
      </c>
      <c r="N1433" s="28">
        <f>'Листы ввода'!I943</f>
        <v>0</v>
      </c>
      <c r="O1433" s="68">
        <f>'Листы ввода'!J943</f>
        <v>0</v>
      </c>
      <c r="P1433" s="69">
        <f>ROUNDUP('Листы ввода'!K943*'Общ. данные'!$D$26,0)</f>
        <v>0</v>
      </c>
      <c r="Q1433" s="238">
        <f>ROUNDUP('Листы ввода'!L943*'Общ. данные'!$D$26,0)</f>
        <v>0</v>
      </c>
      <c r="R1433" s="239"/>
      <c r="S1433" s="238">
        <f>ROUNDUP('Листы ввода'!M943*'Общ. данные'!$D$26,0)</f>
        <v>0</v>
      </c>
      <c r="T1433" s="240"/>
      <c r="U1433" s="239"/>
      <c r="V1433" s="238">
        <f>ROUNDUP('Листы ввода'!N943*'Общ. данные'!$D$26,0)</f>
        <v>0</v>
      </c>
      <c r="W1433" s="240"/>
      <c r="X1433" s="239"/>
      <c r="Y1433" s="262">
        <f>'Листы ввода'!O943</f>
        <v>0</v>
      </c>
      <c r="Z1433" s="263"/>
      <c r="AA1433" s="26">
        <f>'Листы ввода'!P943</f>
        <v>0</v>
      </c>
      <c r="AB1433" s="68">
        <f>'Листы ввода'!Q943</f>
        <v>0</v>
      </c>
      <c r="AC1433" s="236">
        <f>'Листы ввода'!R943</f>
        <v>0</v>
      </c>
      <c r="AD1433" s="236"/>
      <c r="AE1433" s="233">
        <f>IF('Листы ввода'!T943=1,'Листы на печать'!P1433,AQ1433)</f>
        <v>0</v>
      </c>
      <c r="AF1433" s="264"/>
      <c r="AG1433" s="265"/>
      <c r="AH1433" s="266"/>
      <c r="AI1433" s="26"/>
      <c r="AJ1433" s="27"/>
      <c r="AK1433" s="265"/>
      <c r="AL1433" s="265"/>
      <c r="AM1433" s="266"/>
      <c r="AN1433" s="267"/>
      <c r="AO1433" s="266"/>
      <c r="AP1433" s="301"/>
      <c r="AQ1433" s="46">
        <f t="shared" si="30"/>
        <v>0</v>
      </c>
    </row>
    <row r="1434" spans="1:43" ht="20.45" customHeight="1">
      <c r="A1434" s="314"/>
      <c r="B1434" s="233">
        <f>'Листы ввода'!B944</f>
        <v>0</v>
      </c>
      <c r="C1434" s="234"/>
      <c r="D1434" s="235">
        <f>'Листы ввода'!C944</f>
        <v>0</v>
      </c>
      <c r="E1434" s="236"/>
      <c r="F1434" s="237"/>
      <c r="G1434" s="235">
        <f>'Листы ввода'!D944</f>
        <v>0</v>
      </c>
      <c r="H1434" s="236"/>
      <c r="I1434" s="237"/>
      <c r="J1434" s="26">
        <f>'Листы ввода'!E944</f>
        <v>0</v>
      </c>
      <c r="K1434" s="27">
        <f>'Листы ввода'!F944</f>
        <v>0</v>
      </c>
      <c r="L1434" s="69">
        <f>ROUNDUP('Листы ввода'!G944*'Общ. данные'!$D$26,0)</f>
        <v>0</v>
      </c>
      <c r="M1434" s="67">
        <f>'Листы ввода'!H944</f>
        <v>0</v>
      </c>
      <c r="N1434" s="28">
        <f>'Листы ввода'!I944</f>
        <v>0</v>
      </c>
      <c r="O1434" s="68">
        <f>'Листы ввода'!J944</f>
        <v>0</v>
      </c>
      <c r="P1434" s="69">
        <f>ROUNDUP('Листы ввода'!K944*'Общ. данные'!$D$26,0)</f>
        <v>0</v>
      </c>
      <c r="Q1434" s="238">
        <f>ROUNDUP('Листы ввода'!L944*'Общ. данные'!$D$26,0)</f>
        <v>0</v>
      </c>
      <c r="R1434" s="239"/>
      <c r="S1434" s="238">
        <f>ROUNDUP('Листы ввода'!M944*'Общ. данные'!$D$26,0)</f>
        <v>0</v>
      </c>
      <c r="T1434" s="240"/>
      <c r="U1434" s="239"/>
      <c r="V1434" s="238">
        <f>ROUNDUP('Листы ввода'!N944*'Общ. данные'!$D$26,0)</f>
        <v>0</v>
      </c>
      <c r="W1434" s="240"/>
      <c r="X1434" s="239"/>
      <c r="Y1434" s="262">
        <f>'Листы ввода'!O944</f>
        <v>0</v>
      </c>
      <c r="Z1434" s="263"/>
      <c r="AA1434" s="26">
        <f>'Листы ввода'!P944</f>
        <v>0</v>
      </c>
      <c r="AB1434" s="68">
        <f>'Листы ввода'!Q944</f>
        <v>0</v>
      </c>
      <c r="AC1434" s="236">
        <f>'Листы ввода'!R944</f>
        <v>0</v>
      </c>
      <c r="AD1434" s="236"/>
      <c r="AE1434" s="233">
        <f>IF('Листы ввода'!T944=1,'Листы на печать'!P1434,AQ1434)</f>
        <v>0</v>
      </c>
      <c r="AF1434" s="264"/>
      <c r="AG1434" s="265"/>
      <c r="AH1434" s="266"/>
      <c r="AI1434" s="26"/>
      <c r="AJ1434" s="27"/>
      <c r="AK1434" s="265"/>
      <c r="AL1434" s="265"/>
      <c r="AM1434" s="266"/>
      <c r="AN1434" s="267"/>
      <c r="AO1434" s="266"/>
      <c r="AP1434" s="301"/>
      <c r="AQ1434" s="46">
        <f t="shared" si="30"/>
        <v>0</v>
      </c>
    </row>
    <row r="1435" spans="1:43" ht="20.45" customHeight="1">
      <c r="A1435" s="314"/>
      <c r="B1435" s="233">
        <f>'Листы ввода'!B945</f>
        <v>0</v>
      </c>
      <c r="C1435" s="234"/>
      <c r="D1435" s="235">
        <f>'Листы ввода'!C945</f>
        <v>0</v>
      </c>
      <c r="E1435" s="236"/>
      <c r="F1435" s="237"/>
      <c r="G1435" s="235">
        <f>'Листы ввода'!D945</f>
        <v>0</v>
      </c>
      <c r="H1435" s="236"/>
      <c r="I1435" s="237"/>
      <c r="J1435" s="26">
        <f>'Листы ввода'!E945</f>
        <v>0</v>
      </c>
      <c r="K1435" s="27">
        <f>'Листы ввода'!F945</f>
        <v>0</v>
      </c>
      <c r="L1435" s="69">
        <f>ROUNDUP('Листы ввода'!G945*'Общ. данные'!$D$26,0)</f>
        <v>0</v>
      </c>
      <c r="M1435" s="67">
        <f>'Листы ввода'!H945</f>
        <v>0</v>
      </c>
      <c r="N1435" s="28">
        <f>'Листы ввода'!I945</f>
        <v>0</v>
      </c>
      <c r="O1435" s="68">
        <f>'Листы ввода'!J945</f>
        <v>0</v>
      </c>
      <c r="P1435" s="69">
        <f>ROUNDUP('Листы ввода'!K945*'Общ. данные'!$D$26,0)</f>
        <v>0</v>
      </c>
      <c r="Q1435" s="238">
        <f>ROUNDUP('Листы ввода'!L945*'Общ. данные'!$D$26,0)</f>
        <v>0</v>
      </c>
      <c r="R1435" s="239"/>
      <c r="S1435" s="238">
        <f>ROUNDUP('Листы ввода'!M945*'Общ. данные'!$D$26,0)</f>
        <v>0</v>
      </c>
      <c r="T1435" s="240"/>
      <c r="U1435" s="239"/>
      <c r="V1435" s="238">
        <f>ROUNDUP('Листы ввода'!N945*'Общ. данные'!$D$26,0)</f>
        <v>0</v>
      </c>
      <c r="W1435" s="240"/>
      <c r="X1435" s="239"/>
      <c r="Y1435" s="262">
        <f>'Листы ввода'!O945</f>
        <v>0</v>
      </c>
      <c r="Z1435" s="263"/>
      <c r="AA1435" s="26">
        <f>'Листы ввода'!P945</f>
        <v>0</v>
      </c>
      <c r="AB1435" s="68">
        <f>'Листы ввода'!Q945</f>
        <v>0</v>
      </c>
      <c r="AC1435" s="236">
        <f>'Листы ввода'!R945</f>
        <v>0</v>
      </c>
      <c r="AD1435" s="236"/>
      <c r="AE1435" s="233">
        <f>IF('Листы ввода'!T945=1,'Листы на печать'!P1435,AQ1435)</f>
        <v>0</v>
      </c>
      <c r="AF1435" s="264"/>
      <c r="AG1435" s="265"/>
      <c r="AH1435" s="266"/>
      <c r="AI1435" s="26"/>
      <c r="AJ1435" s="27"/>
      <c r="AK1435" s="265"/>
      <c r="AL1435" s="265"/>
      <c r="AM1435" s="266"/>
      <c r="AN1435" s="267"/>
      <c r="AO1435" s="266"/>
      <c r="AP1435" s="301"/>
      <c r="AQ1435" s="46">
        <f t="shared" si="30"/>
        <v>0</v>
      </c>
    </row>
    <row r="1436" spans="1:43" ht="20.45" customHeight="1">
      <c r="A1436" s="314"/>
      <c r="B1436" s="233">
        <f>'Листы ввода'!B946</f>
        <v>0</v>
      </c>
      <c r="C1436" s="234"/>
      <c r="D1436" s="235">
        <f>'Листы ввода'!C946</f>
        <v>0</v>
      </c>
      <c r="E1436" s="236"/>
      <c r="F1436" s="237"/>
      <c r="G1436" s="235">
        <f>'Листы ввода'!D946</f>
        <v>0</v>
      </c>
      <c r="H1436" s="236"/>
      <c r="I1436" s="237"/>
      <c r="J1436" s="26">
        <f>'Листы ввода'!E946</f>
        <v>0</v>
      </c>
      <c r="K1436" s="27">
        <f>'Листы ввода'!F946</f>
        <v>0</v>
      </c>
      <c r="L1436" s="69">
        <f>ROUNDUP('Листы ввода'!G946*'Общ. данные'!$D$26,0)</f>
        <v>0</v>
      </c>
      <c r="M1436" s="67">
        <f>'Листы ввода'!H946</f>
        <v>0</v>
      </c>
      <c r="N1436" s="28">
        <f>'Листы ввода'!I946</f>
        <v>0</v>
      </c>
      <c r="O1436" s="68">
        <f>'Листы ввода'!J946</f>
        <v>0</v>
      </c>
      <c r="P1436" s="69">
        <f>ROUNDUP('Листы ввода'!K946*'Общ. данные'!$D$26,0)</f>
        <v>0</v>
      </c>
      <c r="Q1436" s="238">
        <f>ROUNDUP('Листы ввода'!L946*'Общ. данные'!$D$26,0)</f>
        <v>0</v>
      </c>
      <c r="R1436" s="239"/>
      <c r="S1436" s="238">
        <f>ROUNDUP('Листы ввода'!M946*'Общ. данные'!$D$26,0)</f>
        <v>0</v>
      </c>
      <c r="T1436" s="240"/>
      <c r="U1436" s="239"/>
      <c r="V1436" s="238">
        <f>ROUNDUP('Листы ввода'!N946*'Общ. данные'!$D$26,0)</f>
        <v>0</v>
      </c>
      <c r="W1436" s="240"/>
      <c r="X1436" s="239"/>
      <c r="Y1436" s="262">
        <f>'Листы ввода'!O946</f>
        <v>0</v>
      </c>
      <c r="Z1436" s="263"/>
      <c r="AA1436" s="26">
        <f>'Листы ввода'!P946</f>
        <v>0</v>
      </c>
      <c r="AB1436" s="68">
        <f>'Листы ввода'!Q946</f>
        <v>0</v>
      </c>
      <c r="AC1436" s="236">
        <f>'Листы ввода'!R946</f>
        <v>0</v>
      </c>
      <c r="AD1436" s="236"/>
      <c r="AE1436" s="233">
        <f>IF('Листы ввода'!T946=1,'Листы на печать'!P1436,AQ1436)</f>
        <v>0</v>
      </c>
      <c r="AF1436" s="264"/>
      <c r="AG1436" s="265"/>
      <c r="AH1436" s="266"/>
      <c r="AI1436" s="26"/>
      <c r="AJ1436" s="27"/>
      <c r="AK1436" s="265"/>
      <c r="AL1436" s="265"/>
      <c r="AM1436" s="266"/>
      <c r="AN1436" s="267"/>
      <c r="AO1436" s="266"/>
      <c r="AP1436" s="301"/>
      <c r="AQ1436" s="46">
        <f t="shared" si="30"/>
        <v>0</v>
      </c>
    </row>
    <row r="1437" spans="1:43" ht="20.45" customHeight="1">
      <c r="A1437" s="314"/>
      <c r="B1437" s="233">
        <f>'Листы ввода'!B947</f>
        <v>0</v>
      </c>
      <c r="C1437" s="234"/>
      <c r="D1437" s="235">
        <f>'Листы ввода'!C947</f>
        <v>0</v>
      </c>
      <c r="E1437" s="236"/>
      <c r="F1437" s="237"/>
      <c r="G1437" s="235">
        <f>'Листы ввода'!D947</f>
        <v>0</v>
      </c>
      <c r="H1437" s="236"/>
      <c r="I1437" s="237"/>
      <c r="J1437" s="26">
        <f>'Листы ввода'!E947</f>
        <v>0</v>
      </c>
      <c r="K1437" s="27">
        <f>'Листы ввода'!F947</f>
        <v>0</v>
      </c>
      <c r="L1437" s="69">
        <f>ROUNDUP('Листы ввода'!G947*'Общ. данные'!$D$26,0)</f>
        <v>0</v>
      </c>
      <c r="M1437" s="67">
        <f>'Листы ввода'!H947</f>
        <v>0</v>
      </c>
      <c r="N1437" s="28">
        <f>'Листы ввода'!I947</f>
        <v>0</v>
      </c>
      <c r="O1437" s="68">
        <f>'Листы ввода'!J947</f>
        <v>0</v>
      </c>
      <c r="P1437" s="69">
        <f>ROUNDUP('Листы ввода'!K947*'Общ. данные'!$D$26,0)</f>
        <v>0</v>
      </c>
      <c r="Q1437" s="238">
        <f>ROUNDUP('Листы ввода'!L947*'Общ. данные'!$D$26,0)</f>
        <v>0</v>
      </c>
      <c r="R1437" s="239"/>
      <c r="S1437" s="238">
        <f>ROUNDUP('Листы ввода'!M947*'Общ. данные'!$D$26,0)</f>
        <v>0</v>
      </c>
      <c r="T1437" s="240"/>
      <c r="U1437" s="239"/>
      <c r="V1437" s="238">
        <f>ROUNDUP('Листы ввода'!N947*'Общ. данные'!$D$26,0)</f>
        <v>0</v>
      </c>
      <c r="W1437" s="240"/>
      <c r="X1437" s="239"/>
      <c r="Y1437" s="262">
        <f>'Листы ввода'!O947</f>
        <v>0</v>
      </c>
      <c r="Z1437" s="263"/>
      <c r="AA1437" s="26">
        <f>'Листы ввода'!P947</f>
        <v>0</v>
      </c>
      <c r="AB1437" s="68">
        <f>'Листы ввода'!Q947</f>
        <v>0</v>
      </c>
      <c r="AC1437" s="236">
        <f>'Листы ввода'!R947</f>
        <v>0</v>
      </c>
      <c r="AD1437" s="236"/>
      <c r="AE1437" s="233">
        <f>IF('Листы ввода'!T947=1,'Листы на печать'!P1437,AQ1437)</f>
        <v>0</v>
      </c>
      <c r="AF1437" s="264"/>
      <c r="AG1437" s="265"/>
      <c r="AH1437" s="266"/>
      <c r="AI1437" s="26"/>
      <c r="AJ1437" s="27"/>
      <c r="AK1437" s="265"/>
      <c r="AL1437" s="265"/>
      <c r="AM1437" s="266"/>
      <c r="AN1437" s="267"/>
      <c r="AO1437" s="266"/>
      <c r="AP1437" s="301"/>
      <c r="AQ1437" s="46">
        <f t="shared" si="30"/>
        <v>0</v>
      </c>
    </row>
    <row r="1438" spans="1:43" ht="20.45" customHeight="1">
      <c r="A1438" s="314"/>
      <c r="B1438" s="233">
        <f>'Листы ввода'!B948</f>
        <v>0</v>
      </c>
      <c r="C1438" s="234"/>
      <c r="D1438" s="235">
        <f>'Листы ввода'!C948</f>
        <v>0</v>
      </c>
      <c r="E1438" s="236"/>
      <c r="F1438" s="237"/>
      <c r="G1438" s="235">
        <f>'Листы ввода'!D948</f>
        <v>0</v>
      </c>
      <c r="H1438" s="236"/>
      <c r="I1438" s="237"/>
      <c r="J1438" s="26">
        <f>'Листы ввода'!E948</f>
        <v>0</v>
      </c>
      <c r="K1438" s="27">
        <f>'Листы ввода'!F948</f>
        <v>0</v>
      </c>
      <c r="L1438" s="69">
        <f>ROUNDUP('Листы ввода'!G948*'Общ. данные'!$D$26,0)</f>
        <v>0</v>
      </c>
      <c r="M1438" s="67">
        <f>'Листы ввода'!H948</f>
        <v>0</v>
      </c>
      <c r="N1438" s="28">
        <f>'Листы ввода'!I948</f>
        <v>0</v>
      </c>
      <c r="O1438" s="68">
        <f>'Листы ввода'!J948</f>
        <v>0</v>
      </c>
      <c r="P1438" s="69">
        <f>ROUNDUP('Листы ввода'!K948*'Общ. данные'!$D$26,0)</f>
        <v>0</v>
      </c>
      <c r="Q1438" s="238">
        <f>ROUNDUP('Листы ввода'!L948*'Общ. данные'!$D$26,0)</f>
        <v>0</v>
      </c>
      <c r="R1438" s="239"/>
      <c r="S1438" s="238">
        <f>ROUNDUP('Листы ввода'!M948*'Общ. данные'!$D$26,0)</f>
        <v>0</v>
      </c>
      <c r="T1438" s="240"/>
      <c r="U1438" s="239"/>
      <c r="V1438" s="238">
        <f>ROUNDUP('Листы ввода'!N948*'Общ. данные'!$D$26,0)</f>
        <v>0</v>
      </c>
      <c r="W1438" s="240"/>
      <c r="X1438" s="239"/>
      <c r="Y1438" s="262">
        <f>'Листы ввода'!O948</f>
        <v>0</v>
      </c>
      <c r="Z1438" s="263"/>
      <c r="AA1438" s="26">
        <f>'Листы ввода'!P948</f>
        <v>0</v>
      </c>
      <c r="AB1438" s="68">
        <f>'Листы ввода'!Q948</f>
        <v>0</v>
      </c>
      <c r="AC1438" s="236">
        <f>'Листы ввода'!R948</f>
        <v>0</v>
      </c>
      <c r="AD1438" s="236"/>
      <c r="AE1438" s="233">
        <f>IF('Листы ввода'!T948=1,'Листы на печать'!P1438,AQ1438)</f>
        <v>0</v>
      </c>
      <c r="AF1438" s="264"/>
      <c r="AG1438" s="265"/>
      <c r="AH1438" s="266"/>
      <c r="AI1438" s="26"/>
      <c r="AJ1438" s="27"/>
      <c r="AK1438" s="265"/>
      <c r="AL1438" s="265"/>
      <c r="AM1438" s="266"/>
      <c r="AN1438" s="267"/>
      <c r="AO1438" s="266"/>
      <c r="AP1438" s="301"/>
      <c r="AQ1438" s="46">
        <f t="shared" si="30"/>
        <v>0</v>
      </c>
    </row>
    <row r="1439" spans="1:43" ht="20.45" customHeight="1">
      <c r="A1439" s="314"/>
      <c r="B1439" s="233">
        <f>'Листы ввода'!B949</f>
        <v>0</v>
      </c>
      <c r="C1439" s="234"/>
      <c r="D1439" s="235">
        <f>'Листы ввода'!C949</f>
        <v>0</v>
      </c>
      <c r="E1439" s="236"/>
      <c r="F1439" s="237"/>
      <c r="G1439" s="235">
        <f>'Листы ввода'!D949</f>
        <v>0</v>
      </c>
      <c r="H1439" s="236"/>
      <c r="I1439" s="237"/>
      <c r="J1439" s="26">
        <f>'Листы ввода'!E949</f>
        <v>0</v>
      </c>
      <c r="K1439" s="27">
        <f>'Листы ввода'!F949</f>
        <v>0</v>
      </c>
      <c r="L1439" s="69">
        <f>ROUNDUP('Листы ввода'!G949*'Общ. данные'!$D$26,0)</f>
        <v>0</v>
      </c>
      <c r="M1439" s="67">
        <f>'Листы ввода'!H949</f>
        <v>0</v>
      </c>
      <c r="N1439" s="28">
        <f>'Листы ввода'!I949</f>
        <v>0</v>
      </c>
      <c r="O1439" s="68">
        <f>'Листы ввода'!J949</f>
        <v>0</v>
      </c>
      <c r="P1439" s="69">
        <f>ROUNDUP('Листы ввода'!K949*'Общ. данные'!$D$26,0)</f>
        <v>0</v>
      </c>
      <c r="Q1439" s="238">
        <f>ROUNDUP('Листы ввода'!L949*'Общ. данные'!$D$26,0)</f>
        <v>0</v>
      </c>
      <c r="R1439" s="239"/>
      <c r="S1439" s="238">
        <f>ROUNDUP('Листы ввода'!M949*'Общ. данные'!$D$26,0)</f>
        <v>0</v>
      </c>
      <c r="T1439" s="240"/>
      <c r="U1439" s="239"/>
      <c r="V1439" s="238">
        <f>ROUNDUP('Листы ввода'!N949*'Общ. данные'!$D$26,0)</f>
        <v>0</v>
      </c>
      <c r="W1439" s="240"/>
      <c r="X1439" s="239"/>
      <c r="Y1439" s="262">
        <f>'Листы ввода'!O949</f>
        <v>0</v>
      </c>
      <c r="Z1439" s="263"/>
      <c r="AA1439" s="26">
        <f>'Листы ввода'!P949</f>
        <v>0</v>
      </c>
      <c r="AB1439" s="68">
        <f>'Листы ввода'!Q949</f>
        <v>0</v>
      </c>
      <c r="AC1439" s="236">
        <f>'Листы ввода'!R949</f>
        <v>0</v>
      </c>
      <c r="AD1439" s="236"/>
      <c r="AE1439" s="233">
        <f>IF('Листы ввода'!T949=1,'Листы на печать'!P1439,AQ1439)</f>
        <v>0</v>
      </c>
      <c r="AF1439" s="264"/>
      <c r="AG1439" s="265"/>
      <c r="AH1439" s="266"/>
      <c r="AI1439" s="26"/>
      <c r="AJ1439" s="27"/>
      <c r="AK1439" s="265"/>
      <c r="AL1439" s="265"/>
      <c r="AM1439" s="266"/>
      <c r="AN1439" s="267"/>
      <c r="AO1439" s="266"/>
      <c r="AP1439" s="301"/>
      <c r="AQ1439" s="46">
        <f t="shared" si="30"/>
        <v>0</v>
      </c>
    </row>
    <row r="1440" spans="1:43" ht="20.45" customHeight="1">
      <c r="A1440" s="314"/>
      <c r="B1440" s="233">
        <f>'Листы ввода'!B950</f>
        <v>0</v>
      </c>
      <c r="C1440" s="234"/>
      <c r="D1440" s="235">
        <f>'Листы ввода'!C950</f>
        <v>0</v>
      </c>
      <c r="E1440" s="236"/>
      <c r="F1440" s="237"/>
      <c r="G1440" s="235">
        <f>'Листы ввода'!D950</f>
        <v>0</v>
      </c>
      <c r="H1440" s="236"/>
      <c r="I1440" s="237"/>
      <c r="J1440" s="26">
        <f>'Листы ввода'!E950</f>
        <v>0</v>
      </c>
      <c r="K1440" s="27">
        <f>'Листы ввода'!F950</f>
        <v>0</v>
      </c>
      <c r="L1440" s="69">
        <f>ROUNDUP('Листы ввода'!G950*'Общ. данные'!$D$26,0)</f>
        <v>0</v>
      </c>
      <c r="M1440" s="67">
        <f>'Листы ввода'!H950</f>
        <v>0</v>
      </c>
      <c r="N1440" s="28">
        <f>'Листы ввода'!I950</f>
        <v>0</v>
      </c>
      <c r="O1440" s="68">
        <f>'Листы ввода'!J950</f>
        <v>0</v>
      </c>
      <c r="P1440" s="69">
        <f>ROUNDUP('Листы ввода'!K950*'Общ. данные'!$D$26,0)</f>
        <v>0</v>
      </c>
      <c r="Q1440" s="238">
        <f>ROUNDUP('Листы ввода'!L950*'Общ. данные'!$D$26,0)</f>
        <v>0</v>
      </c>
      <c r="R1440" s="239"/>
      <c r="S1440" s="238">
        <f>ROUNDUP('Листы ввода'!M950*'Общ. данные'!$D$26,0)</f>
        <v>0</v>
      </c>
      <c r="T1440" s="240"/>
      <c r="U1440" s="239"/>
      <c r="V1440" s="238">
        <f>ROUNDUP('Листы ввода'!N950*'Общ. данные'!$D$26,0)</f>
        <v>0</v>
      </c>
      <c r="W1440" s="240"/>
      <c r="X1440" s="239"/>
      <c r="Y1440" s="262">
        <f>'Листы ввода'!O950</f>
        <v>0</v>
      </c>
      <c r="Z1440" s="263"/>
      <c r="AA1440" s="26">
        <f>'Листы ввода'!P950</f>
        <v>0</v>
      </c>
      <c r="AB1440" s="68">
        <f>'Листы ввода'!Q950</f>
        <v>0</v>
      </c>
      <c r="AC1440" s="236">
        <f>'Листы ввода'!R950</f>
        <v>0</v>
      </c>
      <c r="AD1440" s="236"/>
      <c r="AE1440" s="233">
        <f>IF('Листы ввода'!T950=1,'Листы на печать'!P1440,AQ1440)</f>
        <v>0</v>
      </c>
      <c r="AF1440" s="264"/>
      <c r="AG1440" s="265"/>
      <c r="AH1440" s="266"/>
      <c r="AI1440" s="26"/>
      <c r="AJ1440" s="27"/>
      <c r="AK1440" s="265"/>
      <c r="AL1440" s="265"/>
      <c r="AM1440" s="266"/>
      <c r="AN1440" s="267"/>
      <c r="AO1440" s="266"/>
      <c r="AP1440" s="301"/>
      <c r="AQ1440" s="46">
        <f t="shared" si="30"/>
        <v>0</v>
      </c>
    </row>
    <row r="1441" spans="1:43" ht="20.45" customHeight="1">
      <c r="A1441" s="314"/>
      <c r="B1441" s="233">
        <f>'Листы ввода'!B951</f>
        <v>0</v>
      </c>
      <c r="C1441" s="234"/>
      <c r="D1441" s="235">
        <f>'Листы ввода'!C951</f>
        <v>0</v>
      </c>
      <c r="E1441" s="236"/>
      <c r="F1441" s="237"/>
      <c r="G1441" s="235">
        <f>'Листы ввода'!D951</f>
        <v>0</v>
      </c>
      <c r="H1441" s="236"/>
      <c r="I1441" s="237"/>
      <c r="J1441" s="26">
        <f>'Листы ввода'!E951</f>
        <v>0</v>
      </c>
      <c r="K1441" s="27">
        <f>'Листы ввода'!F951</f>
        <v>0</v>
      </c>
      <c r="L1441" s="69">
        <f>ROUNDUP('Листы ввода'!G951*'Общ. данные'!$D$26,0)</f>
        <v>0</v>
      </c>
      <c r="M1441" s="67">
        <f>'Листы ввода'!H951</f>
        <v>0</v>
      </c>
      <c r="N1441" s="28">
        <f>'Листы ввода'!I951</f>
        <v>0</v>
      </c>
      <c r="O1441" s="68">
        <f>'Листы ввода'!J951</f>
        <v>0</v>
      </c>
      <c r="P1441" s="69">
        <f>ROUNDUP('Листы ввода'!K951*'Общ. данные'!$D$26,0)</f>
        <v>0</v>
      </c>
      <c r="Q1441" s="238">
        <f>ROUNDUP('Листы ввода'!L951*'Общ. данные'!$D$26,0)</f>
        <v>0</v>
      </c>
      <c r="R1441" s="239"/>
      <c r="S1441" s="238">
        <f>ROUNDUP('Листы ввода'!M951*'Общ. данные'!$D$26,0)</f>
        <v>0</v>
      </c>
      <c r="T1441" s="240"/>
      <c r="U1441" s="239"/>
      <c r="V1441" s="238">
        <f>ROUNDUP('Листы ввода'!N951*'Общ. данные'!$D$26,0)</f>
        <v>0</v>
      </c>
      <c r="W1441" s="240"/>
      <c r="X1441" s="239"/>
      <c r="Y1441" s="262">
        <f>'Листы ввода'!O951</f>
        <v>0</v>
      </c>
      <c r="Z1441" s="263"/>
      <c r="AA1441" s="26">
        <f>'Листы ввода'!P951</f>
        <v>0</v>
      </c>
      <c r="AB1441" s="68">
        <f>'Листы ввода'!Q951</f>
        <v>0</v>
      </c>
      <c r="AC1441" s="236">
        <f>'Листы ввода'!R951</f>
        <v>0</v>
      </c>
      <c r="AD1441" s="236"/>
      <c r="AE1441" s="233">
        <f>IF('Листы ввода'!T951=1,'Листы на печать'!P1441,AQ1441)</f>
        <v>0</v>
      </c>
      <c r="AF1441" s="264"/>
      <c r="AG1441" s="265"/>
      <c r="AH1441" s="266"/>
      <c r="AI1441" s="26"/>
      <c r="AJ1441" s="27"/>
      <c r="AK1441" s="265"/>
      <c r="AL1441" s="265"/>
      <c r="AM1441" s="266"/>
      <c r="AN1441" s="267"/>
      <c r="AO1441" s="266"/>
      <c r="AP1441" s="301"/>
      <c r="AQ1441" s="46">
        <f t="shared" si="30"/>
        <v>0</v>
      </c>
    </row>
    <row r="1442" spans="1:43" ht="20.45" customHeight="1">
      <c r="A1442" s="314"/>
      <c r="B1442" s="233">
        <f>'Листы ввода'!B952</f>
        <v>0</v>
      </c>
      <c r="C1442" s="234"/>
      <c r="D1442" s="235">
        <f>'Листы ввода'!C952</f>
        <v>0</v>
      </c>
      <c r="E1442" s="236"/>
      <c r="F1442" s="237"/>
      <c r="G1442" s="235">
        <f>'Листы ввода'!D952</f>
        <v>0</v>
      </c>
      <c r="H1442" s="236"/>
      <c r="I1442" s="237"/>
      <c r="J1442" s="26">
        <f>'Листы ввода'!E952</f>
        <v>0</v>
      </c>
      <c r="K1442" s="27">
        <f>'Листы ввода'!F952</f>
        <v>0</v>
      </c>
      <c r="L1442" s="69">
        <f>ROUNDUP('Листы ввода'!G952*'Общ. данные'!$D$26,0)</f>
        <v>0</v>
      </c>
      <c r="M1442" s="67">
        <f>'Листы ввода'!H952</f>
        <v>0</v>
      </c>
      <c r="N1442" s="28">
        <f>'Листы ввода'!I952</f>
        <v>0</v>
      </c>
      <c r="O1442" s="68">
        <f>'Листы ввода'!J952</f>
        <v>0</v>
      </c>
      <c r="P1442" s="69">
        <f>ROUNDUP('Листы ввода'!K952*'Общ. данные'!$D$26,0)</f>
        <v>0</v>
      </c>
      <c r="Q1442" s="238">
        <f>ROUNDUP('Листы ввода'!L952*'Общ. данные'!$D$26,0)</f>
        <v>0</v>
      </c>
      <c r="R1442" s="239"/>
      <c r="S1442" s="238">
        <f>ROUNDUP('Листы ввода'!M952*'Общ. данные'!$D$26,0)</f>
        <v>0</v>
      </c>
      <c r="T1442" s="240"/>
      <c r="U1442" s="239"/>
      <c r="V1442" s="238">
        <f>ROUNDUP('Листы ввода'!N952*'Общ. данные'!$D$26,0)</f>
        <v>0</v>
      </c>
      <c r="W1442" s="240"/>
      <c r="X1442" s="239"/>
      <c r="Y1442" s="262">
        <f>'Листы ввода'!O952</f>
        <v>0</v>
      </c>
      <c r="Z1442" s="263"/>
      <c r="AA1442" s="26">
        <f>'Листы ввода'!P952</f>
        <v>0</v>
      </c>
      <c r="AB1442" s="68">
        <f>'Листы ввода'!Q952</f>
        <v>0</v>
      </c>
      <c r="AC1442" s="236">
        <f>'Листы ввода'!R952</f>
        <v>0</v>
      </c>
      <c r="AD1442" s="236"/>
      <c r="AE1442" s="233">
        <f>IF('Листы ввода'!T952=1,'Листы на печать'!P1442,AQ1442)</f>
        <v>0</v>
      </c>
      <c r="AF1442" s="264"/>
      <c r="AG1442" s="265"/>
      <c r="AH1442" s="266"/>
      <c r="AI1442" s="26"/>
      <c r="AJ1442" s="27"/>
      <c r="AK1442" s="265"/>
      <c r="AL1442" s="265"/>
      <c r="AM1442" s="266"/>
      <c r="AN1442" s="267"/>
      <c r="AO1442" s="266"/>
      <c r="AP1442" s="301"/>
      <c r="AQ1442" s="46">
        <f t="shared" si="30"/>
        <v>0</v>
      </c>
    </row>
    <row r="1443" spans="1:43" ht="20.45" customHeight="1">
      <c r="A1443" s="314"/>
      <c r="B1443" s="233">
        <f>'Листы ввода'!B953</f>
        <v>0</v>
      </c>
      <c r="C1443" s="234"/>
      <c r="D1443" s="235">
        <f>'Листы ввода'!C953</f>
        <v>0</v>
      </c>
      <c r="E1443" s="236"/>
      <c r="F1443" s="237"/>
      <c r="G1443" s="235">
        <f>'Листы ввода'!D953</f>
        <v>0</v>
      </c>
      <c r="H1443" s="236"/>
      <c r="I1443" s="237"/>
      <c r="J1443" s="26">
        <f>'Листы ввода'!E953</f>
        <v>0</v>
      </c>
      <c r="K1443" s="27">
        <f>'Листы ввода'!F953</f>
        <v>0</v>
      </c>
      <c r="L1443" s="69">
        <f>ROUNDUP('Листы ввода'!G953*'Общ. данные'!$D$26,0)</f>
        <v>0</v>
      </c>
      <c r="M1443" s="67">
        <f>'Листы ввода'!H953</f>
        <v>0</v>
      </c>
      <c r="N1443" s="28">
        <f>'Листы ввода'!I953</f>
        <v>0</v>
      </c>
      <c r="O1443" s="68">
        <f>'Листы ввода'!J953</f>
        <v>0</v>
      </c>
      <c r="P1443" s="69">
        <f>ROUNDUP('Листы ввода'!K953*'Общ. данные'!$D$26,0)</f>
        <v>0</v>
      </c>
      <c r="Q1443" s="238">
        <f>ROUNDUP('Листы ввода'!L953*'Общ. данные'!$D$26,0)</f>
        <v>0</v>
      </c>
      <c r="R1443" s="239"/>
      <c r="S1443" s="238">
        <f>ROUNDUP('Листы ввода'!M953*'Общ. данные'!$D$26,0)</f>
        <v>0</v>
      </c>
      <c r="T1443" s="240"/>
      <c r="U1443" s="239"/>
      <c r="V1443" s="238">
        <f>ROUNDUP('Листы ввода'!N953*'Общ. данные'!$D$26,0)</f>
        <v>0</v>
      </c>
      <c r="W1443" s="240"/>
      <c r="X1443" s="239"/>
      <c r="Y1443" s="262">
        <f>'Листы ввода'!O953</f>
        <v>0</v>
      </c>
      <c r="Z1443" s="263"/>
      <c r="AA1443" s="26">
        <f>'Листы ввода'!P953</f>
        <v>0</v>
      </c>
      <c r="AB1443" s="68">
        <f>'Листы ввода'!Q953</f>
        <v>0</v>
      </c>
      <c r="AC1443" s="236">
        <f>'Листы ввода'!R953</f>
        <v>0</v>
      </c>
      <c r="AD1443" s="236"/>
      <c r="AE1443" s="233">
        <f>IF('Листы ввода'!T953=1,'Листы на печать'!P1443,AQ1443)</f>
        <v>0</v>
      </c>
      <c r="AF1443" s="264"/>
      <c r="AG1443" s="265"/>
      <c r="AH1443" s="266"/>
      <c r="AI1443" s="26"/>
      <c r="AJ1443" s="27"/>
      <c r="AK1443" s="265"/>
      <c r="AL1443" s="265"/>
      <c r="AM1443" s="266"/>
      <c r="AN1443" s="267"/>
      <c r="AO1443" s="266"/>
      <c r="AP1443" s="301"/>
      <c r="AQ1443" s="46">
        <f t="shared" si="30"/>
        <v>0</v>
      </c>
    </row>
    <row r="1444" spans="1:43" ht="20.45" customHeight="1">
      <c r="A1444" s="314"/>
      <c r="B1444" s="233">
        <f>'Листы ввода'!B954</f>
        <v>0</v>
      </c>
      <c r="C1444" s="234"/>
      <c r="D1444" s="235">
        <f>'Листы ввода'!C954</f>
        <v>0</v>
      </c>
      <c r="E1444" s="236"/>
      <c r="F1444" s="237"/>
      <c r="G1444" s="235">
        <f>'Листы ввода'!D954</f>
        <v>0</v>
      </c>
      <c r="H1444" s="236"/>
      <c r="I1444" s="237"/>
      <c r="J1444" s="26">
        <f>'Листы ввода'!E954</f>
        <v>0</v>
      </c>
      <c r="K1444" s="27">
        <f>'Листы ввода'!F954</f>
        <v>0</v>
      </c>
      <c r="L1444" s="69">
        <f>ROUNDUP('Листы ввода'!G954*'Общ. данные'!$D$26,0)</f>
        <v>0</v>
      </c>
      <c r="M1444" s="67">
        <f>'Листы ввода'!H954</f>
        <v>0</v>
      </c>
      <c r="N1444" s="28">
        <f>'Листы ввода'!I954</f>
        <v>0</v>
      </c>
      <c r="O1444" s="68">
        <f>'Листы ввода'!J954</f>
        <v>0</v>
      </c>
      <c r="P1444" s="69">
        <f>ROUNDUP('Листы ввода'!K954*'Общ. данные'!$D$26,0)</f>
        <v>0</v>
      </c>
      <c r="Q1444" s="238">
        <f>ROUNDUP('Листы ввода'!L954*'Общ. данные'!$D$26,0)</f>
        <v>0</v>
      </c>
      <c r="R1444" s="239"/>
      <c r="S1444" s="238">
        <f>ROUNDUP('Листы ввода'!M954*'Общ. данные'!$D$26,0)</f>
        <v>0</v>
      </c>
      <c r="T1444" s="240"/>
      <c r="U1444" s="239"/>
      <c r="V1444" s="238">
        <f>ROUNDUP('Листы ввода'!N954*'Общ. данные'!$D$26,0)</f>
        <v>0</v>
      </c>
      <c r="W1444" s="240"/>
      <c r="X1444" s="239"/>
      <c r="Y1444" s="262">
        <f>'Листы ввода'!O954</f>
        <v>0</v>
      </c>
      <c r="Z1444" s="263"/>
      <c r="AA1444" s="26">
        <f>'Листы ввода'!P954</f>
        <v>0</v>
      </c>
      <c r="AB1444" s="68">
        <f>'Листы ввода'!Q954</f>
        <v>0</v>
      </c>
      <c r="AC1444" s="236">
        <f>'Листы ввода'!R954</f>
        <v>0</v>
      </c>
      <c r="AD1444" s="236"/>
      <c r="AE1444" s="233">
        <f>IF('Листы ввода'!T954=1,'Листы на печать'!P1444,AQ1444)</f>
        <v>0</v>
      </c>
      <c r="AF1444" s="264"/>
      <c r="AG1444" s="265"/>
      <c r="AH1444" s="266"/>
      <c r="AI1444" s="26"/>
      <c r="AJ1444" s="27"/>
      <c r="AK1444" s="265"/>
      <c r="AL1444" s="265"/>
      <c r="AM1444" s="266"/>
      <c r="AN1444" s="267"/>
      <c r="AO1444" s="266"/>
      <c r="AP1444" s="301"/>
      <c r="AQ1444" s="46">
        <f t="shared" si="30"/>
        <v>0</v>
      </c>
    </row>
    <row r="1445" spans="1:43" ht="20.45" customHeight="1">
      <c r="A1445" s="314"/>
      <c r="B1445" s="233">
        <f>'Листы ввода'!B955</f>
        <v>0</v>
      </c>
      <c r="C1445" s="234"/>
      <c r="D1445" s="235">
        <f>'Листы ввода'!C955</f>
        <v>0</v>
      </c>
      <c r="E1445" s="236"/>
      <c r="F1445" s="237"/>
      <c r="G1445" s="235">
        <f>'Листы ввода'!D955</f>
        <v>0</v>
      </c>
      <c r="H1445" s="236"/>
      <c r="I1445" s="237"/>
      <c r="J1445" s="26">
        <f>'Листы ввода'!E955</f>
        <v>0</v>
      </c>
      <c r="K1445" s="27">
        <f>'Листы ввода'!F955</f>
        <v>0</v>
      </c>
      <c r="L1445" s="69">
        <f>ROUNDUP('Листы ввода'!G955*'Общ. данные'!$D$26,0)</f>
        <v>0</v>
      </c>
      <c r="M1445" s="67">
        <f>'Листы ввода'!H955</f>
        <v>0</v>
      </c>
      <c r="N1445" s="28">
        <f>'Листы ввода'!I955</f>
        <v>0</v>
      </c>
      <c r="O1445" s="68">
        <f>'Листы ввода'!J955</f>
        <v>0</v>
      </c>
      <c r="P1445" s="69">
        <f>ROUNDUP('Листы ввода'!K955*'Общ. данные'!$D$26,0)</f>
        <v>0</v>
      </c>
      <c r="Q1445" s="238">
        <f>ROUNDUP('Листы ввода'!L955*'Общ. данные'!$D$26,0)</f>
        <v>0</v>
      </c>
      <c r="R1445" s="239"/>
      <c r="S1445" s="238">
        <f>ROUNDUP('Листы ввода'!M955*'Общ. данные'!$D$26,0)</f>
        <v>0</v>
      </c>
      <c r="T1445" s="240"/>
      <c r="U1445" s="239"/>
      <c r="V1445" s="238">
        <f>ROUNDUP('Листы ввода'!N955*'Общ. данные'!$D$26,0)</f>
        <v>0</v>
      </c>
      <c r="W1445" s="240"/>
      <c r="X1445" s="239"/>
      <c r="Y1445" s="262">
        <f>'Листы ввода'!O955</f>
        <v>0</v>
      </c>
      <c r="Z1445" s="263"/>
      <c r="AA1445" s="26">
        <f>'Листы ввода'!P955</f>
        <v>0</v>
      </c>
      <c r="AB1445" s="68">
        <f>'Листы ввода'!Q955</f>
        <v>0</v>
      </c>
      <c r="AC1445" s="236">
        <f>'Листы ввода'!R955</f>
        <v>0</v>
      </c>
      <c r="AD1445" s="236"/>
      <c r="AE1445" s="233">
        <f>IF('Листы ввода'!T955=1,'Листы на печать'!P1445,AQ1445)</f>
        <v>0</v>
      </c>
      <c r="AF1445" s="264"/>
      <c r="AG1445" s="265"/>
      <c r="AH1445" s="266"/>
      <c r="AI1445" s="26"/>
      <c r="AJ1445" s="27"/>
      <c r="AK1445" s="265"/>
      <c r="AL1445" s="265"/>
      <c r="AM1445" s="266"/>
      <c r="AN1445" s="267"/>
      <c r="AO1445" s="266"/>
      <c r="AP1445" s="301"/>
      <c r="AQ1445" s="46">
        <f t="shared" si="30"/>
        <v>0</v>
      </c>
    </row>
    <row r="1446" spans="1:43" ht="20.45" customHeight="1">
      <c r="A1446" s="314"/>
      <c r="B1446" s="233">
        <f>'Листы ввода'!B956</f>
        <v>0</v>
      </c>
      <c r="C1446" s="234"/>
      <c r="D1446" s="235">
        <f>'Листы ввода'!C956</f>
        <v>0</v>
      </c>
      <c r="E1446" s="236"/>
      <c r="F1446" s="237"/>
      <c r="G1446" s="235">
        <f>'Листы ввода'!D956</f>
        <v>0</v>
      </c>
      <c r="H1446" s="236"/>
      <c r="I1446" s="237"/>
      <c r="J1446" s="26">
        <f>'Листы ввода'!E956</f>
        <v>0</v>
      </c>
      <c r="K1446" s="27">
        <f>'Листы ввода'!F956</f>
        <v>0</v>
      </c>
      <c r="L1446" s="69">
        <f>ROUNDUP('Листы ввода'!G956*'Общ. данные'!$D$26,0)</f>
        <v>0</v>
      </c>
      <c r="M1446" s="67">
        <f>'Листы ввода'!H956</f>
        <v>0</v>
      </c>
      <c r="N1446" s="28">
        <f>'Листы ввода'!I956</f>
        <v>0</v>
      </c>
      <c r="O1446" s="68">
        <f>'Листы ввода'!J956</f>
        <v>0</v>
      </c>
      <c r="P1446" s="69">
        <f>ROUNDUP('Листы ввода'!K956*'Общ. данные'!$D$26,0)</f>
        <v>0</v>
      </c>
      <c r="Q1446" s="238">
        <f>ROUNDUP('Листы ввода'!L956*'Общ. данные'!$D$26,0)</f>
        <v>0</v>
      </c>
      <c r="R1446" s="239"/>
      <c r="S1446" s="238">
        <f>ROUNDUP('Листы ввода'!M956*'Общ. данные'!$D$26,0)</f>
        <v>0</v>
      </c>
      <c r="T1446" s="240"/>
      <c r="U1446" s="239"/>
      <c r="V1446" s="238">
        <f>ROUNDUP('Листы ввода'!N956*'Общ. данные'!$D$26,0)</f>
        <v>0</v>
      </c>
      <c r="W1446" s="240"/>
      <c r="X1446" s="239"/>
      <c r="Y1446" s="262">
        <f>'Листы ввода'!O956</f>
        <v>0</v>
      </c>
      <c r="Z1446" s="263"/>
      <c r="AA1446" s="26">
        <f>'Листы ввода'!P956</f>
        <v>0</v>
      </c>
      <c r="AB1446" s="68">
        <f>'Листы ввода'!Q956</f>
        <v>0</v>
      </c>
      <c r="AC1446" s="236">
        <f>'Листы ввода'!R956</f>
        <v>0</v>
      </c>
      <c r="AD1446" s="236"/>
      <c r="AE1446" s="233">
        <f>IF('Листы ввода'!T956=1,'Листы на печать'!P1446,AQ1446)</f>
        <v>0</v>
      </c>
      <c r="AF1446" s="264"/>
      <c r="AG1446" s="265"/>
      <c r="AH1446" s="266"/>
      <c r="AI1446" s="26"/>
      <c r="AJ1446" s="27"/>
      <c r="AK1446" s="265"/>
      <c r="AL1446" s="265"/>
      <c r="AM1446" s="266"/>
      <c r="AN1446" s="267"/>
      <c r="AO1446" s="266"/>
      <c r="AP1446" s="301"/>
      <c r="AQ1446" s="46">
        <f t="shared" si="30"/>
        <v>0</v>
      </c>
    </row>
    <row r="1447" spans="1:43" ht="20.45" customHeight="1">
      <c r="A1447" s="314"/>
      <c r="B1447" s="233">
        <f>'Листы ввода'!B957</f>
        <v>0</v>
      </c>
      <c r="C1447" s="234"/>
      <c r="D1447" s="235">
        <f>'Листы ввода'!C957</f>
        <v>0</v>
      </c>
      <c r="E1447" s="236"/>
      <c r="F1447" s="237"/>
      <c r="G1447" s="235">
        <f>'Листы ввода'!D957</f>
        <v>0</v>
      </c>
      <c r="H1447" s="236"/>
      <c r="I1447" s="237"/>
      <c r="J1447" s="26">
        <f>'Листы ввода'!E957</f>
        <v>0</v>
      </c>
      <c r="K1447" s="27">
        <f>'Листы ввода'!F957</f>
        <v>0</v>
      </c>
      <c r="L1447" s="69">
        <f>ROUNDUP('Листы ввода'!G957*'Общ. данные'!$D$26,0)</f>
        <v>0</v>
      </c>
      <c r="M1447" s="67">
        <f>'Листы ввода'!H957</f>
        <v>0</v>
      </c>
      <c r="N1447" s="28">
        <f>'Листы ввода'!I957</f>
        <v>0</v>
      </c>
      <c r="O1447" s="68">
        <f>'Листы ввода'!J957</f>
        <v>0</v>
      </c>
      <c r="P1447" s="69">
        <f>ROUNDUP('Листы ввода'!K957*'Общ. данные'!$D$26,0)</f>
        <v>0</v>
      </c>
      <c r="Q1447" s="238">
        <f>ROUNDUP('Листы ввода'!L957*'Общ. данные'!$D$26,0)</f>
        <v>0</v>
      </c>
      <c r="R1447" s="239"/>
      <c r="S1447" s="238">
        <f>ROUNDUP('Листы ввода'!M957*'Общ. данные'!$D$26,0)</f>
        <v>0</v>
      </c>
      <c r="T1447" s="240"/>
      <c r="U1447" s="239"/>
      <c r="V1447" s="238">
        <f>ROUNDUP('Листы ввода'!N957*'Общ. данные'!$D$26,0)</f>
        <v>0</v>
      </c>
      <c r="W1447" s="240"/>
      <c r="X1447" s="239"/>
      <c r="Y1447" s="262">
        <f>'Листы ввода'!O957</f>
        <v>0</v>
      </c>
      <c r="Z1447" s="263"/>
      <c r="AA1447" s="26">
        <f>'Листы ввода'!P957</f>
        <v>0</v>
      </c>
      <c r="AB1447" s="68">
        <f>'Листы ввода'!Q957</f>
        <v>0</v>
      </c>
      <c r="AC1447" s="236">
        <f>'Листы ввода'!R957</f>
        <v>0</v>
      </c>
      <c r="AD1447" s="236"/>
      <c r="AE1447" s="233">
        <f>IF('Листы ввода'!T957=1,'Листы на печать'!P1447,AQ1447)</f>
        <v>0</v>
      </c>
      <c r="AF1447" s="264"/>
      <c r="AG1447" s="265"/>
      <c r="AH1447" s="266"/>
      <c r="AI1447" s="26"/>
      <c r="AJ1447" s="27"/>
      <c r="AK1447" s="265"/>
      <c r="AL1447" s="265"/>
      <c r="AM1447" s="266"/>
      <c r="AN1447" s="267"/>
      <c r="AO1447" s="266"/>
      <c r="AP1447" s="301"/>
      <c r="AQ1447" s="46">
        <f t="shared" si="30"/>
        <v>0</v>
      </c>
    </row>
    <row r="1448" spans="1:43" ht="20.45" customHeight="1">
      <c r="A1448" s="314"/>
      <c r="B1448" s="233">
        <f>'Листы ввода'!B958</f>
        <v>0</v>
      </c>
      <c r="C1448" s="234"/>
      <c r="D1448" s="235">
        <f>'Листы ввода'!C958</f>
        <v>0</v>
      </c>
      <c r="E1448" s="236"/>
      <c r="F1448" s="237"/>
      <c r="G1448" s="235">
        <f>'Листы ввода'!D958</f>
        <v>0</v>
      </c>
      <c r="H1448" s="236"/>
      <c r="I1448" s="237"/>
      <c r="J1448" s="26">
        <f>'Листы ввода'!E958</f>
        <v>0</v>
      </c>
      <c r="K1448" s="27">
        <f>'Листы ввода'!F958</f>
        <v>0</v>
      </c>
      <c r="L1448" s="69">
        <f>ROUNDUP('Листы ввода'!G958*'Общ. данные'!$D$26,0)</f>
        <v>0</v>
      </c>
      <c r="M1448" s="67">
        <f>'Листы ввода'!H958</f>
        <v>0</v>
      </c>
      <c r="N1448" s="28">
        <f>'Листы ввода'!I958</f>
        <v>0</v>
      </c>
      <c r="O1448" s="68">
        <f>'Листы ввода'!J958</f>
        <v>0</v>
      </c>
      <c r="P1448" s="69">
        <f>ROUNDUP('Листы ввода'!K958*'Общ. данные'!$D$26,0)</f>
        <v>0</v>
      </c>
      <c r="Q1448" s="238">
        <f>ROUNDUP('Листы ввода'!L958*'Общ. данные'!$D$26,0)</f>
        <v>0</v>
      </c>
      <c r="R1448" s="239"/>
      <c r="S1448" s="238">
        <f>ROUNDUP('Листы ввода'!M958*'Общ. данные'!$D$26,0)</f>
        <v>0</v>
      </c>
      <c r="T1448" s="240"/>
      <c r="U1448" s="239"/>
      <c r="V1448" s="238">
        <f>ROUNDUP('Листы ввода'!N958*'Общ. данные'!$D$26,0)</f>
        <v>0</v>
      </c>
      <c r="W1448" s="240"/>
      <c r="X1448" s="239"/>
      <c r="Y1448" s="262">
        <f>'Листы ввода'!O958</f>
        <v>0</v>
      </c>
      <c r="Z1448" s="263"/>
      <c r="AA1448" s="26">
        <f>'Листы ввода'!P958</f>
        <v>0</v>
      </c>
      <c r="AB1448" s="68">
        <f>'Листы ввода'!Q958</f>
        <v>0</v>
      </c>
      <c r="AC1448" s="236">
        <f>'Листы ввода'!R958</f>
        <v>0</v>
      </c>
      <c r="AD1448" s="236"/>
      <c r="AE1448" s="233">
        <f>IF('Листы ввода'!T958=1,'Листы на печать'!P1448,AQ1448)</f>
        <v>0</v>
      </c>
      <c r="AF1448" s="264"/>
      <c r="AG1448" s="265"/>
      <c r="AH1448" s="266"/>
      <c r="AI1448" s="26"/>
      <c r="AJ1448" s="27"/>
      <c r="AK1448" s="265"/>
      <c r="AL1448" s="265"/>
      <c r="AM1448" s="266"/>
      <c r="AN1448" s="267"/>
      <c r="AO1448" s="266"/>
      <c r="AP1448" s="301"/>
      <c r="AQ1448" s="46">
        <f t="shared" si="30"/>
        <v>0</v>
      </c>
    </row>
    <row r="1449" spans="1:43" ht="20.45" customHeight="1">
      <c r="A1449" s="314"/>
      <c r="B1449" s="233">
        <f>'Листы ввода'!B959</f>
        <v>0</v>
      </c>
      <c r="C1449" s="234"/>
      <c r="D1449" s="235">
        <f>'Листы ввода'!C959</f>
        <v>0</v>
      </c>
      <c r="E1449" s="236"/>
      <c r="F1449" s="237"/>
      <c r="G1449" s="235">
        <f>'Листы ввода'!D959</f>
        <v>0</v>
      </c>
      <c r="H1449" s="236"/>
      <c r="I1449" s="237"/>
      <c r="J1449" s="26">
        <f>'Листы ввода'!E959</f>
        <v>0</v>
      </c>
      <c r="K1449" s="27">
        <f>'Листы ввода'!F959</f>
        <v>0</v>
      </c>
      <c r="L1449" s="69">
        <f>ROUNDUP('Листы ввода'!G959*'Общ. данные'!$D$26,0)</f>
        <v>0</v>
      </c>
      <c r="M1449" s="67">
        <f>'Листы ввода'!H959</f>
        <v>0</v>
      </c>
      <c r="N1449" s="28">
        <f>'Листы ввода'!I959</f>
        <v>0</v>
      </c>
      <c r="O1449" s="68">
        <f>'Листы ввода'!J959</f>
        <v>0</v>
      </c>
      <c r="P1449" s="69">
        <f>ROUNDUP('Листы ввода'!K959*'Общ. данные'!$D$26,0)</f>
        <v>0</v>
      </c>
      <c r="Q1449" s="238">
        <f>ROUNDUP('Листы ввода'!L959*'Общ. данные'!$D$26,0)</f>
        <v>0</v>
      </c>
      <c r="R1449" s="239"/>
      <c r="S1449" s="238">
        <f>ROUNDUP('Листы ввода'!M959*'Общ. данные'!$D$26,0)</f>
        <v>0</v>
      </c>
      <c r="T1449" s="240"/>
      <c r="U1449" s="239"/>
      <c r="V1449" s="238">
        <f>ROUNDUP('Листы ввода'!N959*'Общ. данные'!$D$26,0)</f>
        <v>0</v>
      </c>
      <c r="W1449" s="240"/>
      <c r="X1449" s="239"/>
      <c r="Y1449" s="262">
        <f>'Листы ввода'!O959</f>
        <v>0</v>
      </c>
      <c r="Z1449" s="263"/>
      <c r="AA1449" s="26">
        <f>'Листы ввода'!P959</f>
        <v>0</v>
      </c>
      <c r="AB1449" s="68">
        <f>'Листы ввода'!Q959</f>
        <v>0</v>
      </c>
      <c r="AC1449" s="236">
        <f>'Листы ввода'!R959</f>
        <v>0</v>
      </c>
      <c r="AD1449" s="236"/>
      <c r="AE1449" s="233">
        <f>IF('Листы ввода'!T959=1,'Листы на печать'!P1449,AQ1449)</f>
        <v>0</v>
      </c>
      <c r="AF1449" s="264"/>
      <c r="AG1449" s="265"/>
      <c r="AH1449" s="266"/>
      <c r="AI1449" s="26"/>
      <c r="AJ1449" s="27"/>
      <c r="AK1449" s="265"/>
      <c r="AL1449" s="265"/>
      <c r="AM1449" s="266"/>
      <c r="AN1449" s="267"/>
      <c r="AO1449" s="266"/>
      <c r="AP1449" s="301"/>
      <c r="AQ1449" s="46">
        <f t="shared" si="30"/>
        <v>0</v>
      </c>
    </row>
    <row r="1450" spans="1:43" ht="20.45" customHeight="1">
      <c r="A1450" s="314"/>
      <c r="B1450" s="233">
        <f>'Листы ввода'!B960</f>
        <v>0</v>
      </c>
      <c r="C1450" s="234"/>
      <c r="D1450" s="235">
        <f>'Листы ввода'!C960</f>
        <v>0</v>
      </c>
      <c r="E1450" s="236"/>
      <c r="F1450" s="237"/>
      <c r="G1450" s="235">
        <f>'Листы ввода'!D960</f>
        <v>0</v>
      </c>
      <c r="H1450" s="236"/>
      <c r="I1450" s="237"/>
      <c r="J1450" s="26">
        <f>'Листы ввода'!E960</f>
        <v>0</v>
      </c>
      <c r="K1450" s="27">
        <f>'Листы ввода'!F960</f>
        <v>0</v>
      </c>
      <c r="L1450" s="69">
        <f>ROUNDUP('Листы ввода'!G960*'Общ. данные'!$D$26,0)</f>
        <v>0</v>
      </c>
      <c r="M1450" s="67">
        <f>'Листы ввода'!H960</f>
        <v>0</v>
      </c>
      <c r="N1450" s="28">
        <f>'Листы ввода'!I960</f>
        <v>0</v>
      </c>
      <c r="O1450" s="68">
        <f>'Листы ввода'!J960</f>
        <v>0</v>
      </c>
      <c r="P1450" s="69">
        <f>ROUNDUP('Листы ввода'!K960*'Общ. данные'!$D$26,0)</f>
        <v>0</v>
      </c>
      <c r="Q1450" s="238">
        <f>ROUNDUP('Листы ввода'!L960*'Общ. данные'!$D$26,0)</f>
        <v>0</v>
      </c>
      <c r="R1450" s="239"/>
      <c r="S1450" s="238">
        <f>ROUNDUP('Листы ввода'!M960*'Общ. данные'!$D$26,0)</f>
        <v>0</v>
      </c>
      <c r="T1450" s="240"/>
      <c r="U1450" s="239"/>
      <c r="V1450" s="238">
        <f>ROUNDUP('Листы ввода'!N960*'Общ. данные'!$D$26,0)</f>
        <v>0</v>
      </c>
      <c r="W1450" s="240"/>
      <c r="X1450" s="239"/>
      <c r="Y1450" s="262">
        <f>'Листы ввода'!O960</f>
        <v>0</v>
      </c>
      <c r="Z1450" s="263"/>
      <c r="AA1450" s="26">
        <f>'Листы ввода'!P960</f>
        <v>0</v>
      </c>
      <c r="AB1450" s="68">
        <f>'Листы ввода'!Q960</f>
        <v>0</v>
      </c>
      <c r="AC1450" s="236">
        <f>'Листы ввода'!R960</f>
        <v>0</v>
      </c>
      <c r="AD1450" s="236"/>
      <c r="AE1450" s="233">
        <f>IF('Листы ввода'!T960=1,'Листы на печать'!P1450,AQ1450)</f>
        <v>0</v>
      </c>
      <c r="AF1450" s="264"/>
      <c r="AG1450" s="265"/>
      <c r="AH1450" s="266"/>
      <c r="AI1450" s="26"/>
      <c r="AJ1450" s="27"/>
      <c r="AK1450" s="265"/>
      <c r="AL1450" s="265"/>
      <c r="AM1450" s="266"/>
      <c r="AN1450" s="267"/>
      <c r="AO1450" s="266"/>
      <c r="AP1450" s="301"/>
      <c r="AQ1450" s="46">
        <f t="shared" si="30"/>
        <v>0</v>
      </c>
    </row>
    <row r="1451" spans="1:43" ht="20.45" customHeight="1">
      <c r="A1451" s="314"/>
      <c r="B1451" s="233">
        <f>'Листы ввода'!B961</f>
        <v>0</v>
      </c>
      <c r="C1451" s="234"/>
      <c r="D1451" s="235">
        <f>'Листы ввода'!C961</f>
        <v>0</v>
      </c>
      <c r="E1451" s="236"/>
      <c r="F1451" s="237"/>
      <c r="G1451" s="235">
        <f>'Листы ввода'!D961</f>
        <v>0</v>
      </c>
      <c r="H1451" s="236"/>
      <c r="I1451" s="237"/>
      <c r="J1451" s="26">
        <f>'Листы ввода'!E961</f>
        <v>0</v>
      </c>
      <c r="K1451" s="27">
        <f>'Листы ввода'!F961</f>
        <v>0</v>
      </c>
      <c r="L1451" s="69">
        <f>ROUNDUP('Листы ввода'!G961*'Общ. данные'!$D$26,0)</f>
        <v>0</v>
      </c>
      <c r="M1451" s="67">
        <f>'Листы ввода'!H961</f>
        <v>0</v>
      </c>
      <c r="N1451" s="28">
        <f>'Листы ввода'!I961</f>
        <v>0</v>
      </c>
      <c r="O1451" s="68">
        <f>'Листы ввода'!J961</f>
        <v>0</v>
      </c>
      <c r="P1451" s="69">
        <f>ROUNDUP('Листы ввода'!K961*'Общ. данные'!$D$26,0)</f>
        <v>0</v>
      </c>
      <c r="Q1451" s="238">
        <f>ROUNDUP('Листы ввода'!L961*'Общ. данные'!$D$26,0)</f>
        <v>0</v>
      </c>
      <c r="R1451" s="239"/>
      <c r="S1451" s="238">
        <f>ROUNDUP('Листы ввода'!M961*'Общ. данные'!$D$26,0)</f>
        <v>0</v>
      </c>
      <c r="T1451" s="240"/>
      <c r="U1451" s="239"/>
      <c r="V1451" s="238">
        <f>ROUNDUP('Листы ввода'!N961*'Общ. данные'!$D$26,0)</f>
        <v>0</v>
      </c>
      <c r="W1451" s="240"/>
      <c r="X1451" s="239"/>
      <c r="Y1451" s="262">
        <f>'Листы ввода'!O961</f>
        <v>0</v>
      </c>
      <c r="Z1451" s="263"/>
      <c r="AA1451" s="26">
        <f>'Листы ввода'!P961</f>
        <v>0</v>
      </c>
      <c r="AB1451" s="68">
        <f>'Листы ввода'!Q961</f>
        <v>0</v>
      </c>
      <c r="AC1451" s="236">
        <f>'Листы ввода'!R961</f>
        <v>0</v>
      </c>
      <c r="AD1451" s="236"/>
      <c r="AE1451" s="233">
        <f>IF('Листы ввода'!T961=1,'Листы на печать'!P1451,AQ1451)</f>
        <v>0</v>
      </c>
      <c r="AF1451" s="264"/>
      <c r="AG1451" s="265"/>
      <c r="AH1451" s="266"/>
      <c r="AI1451" s="26"/>
      <c r="AJ1451" s="27"/>
      <c r="AK1451" s="265"/>
      <c r="AL1451" s="265"/>
      <c r="AM1451" s="266"/>
      <c r="AN1451" s="267"/>
      <c r="AO1451" s="266"/>
      <c r="AP1451" s="301"/>
      <c r="AQ1451" s="46">
        <f t="shared" si="30"/>
        <v>0</v>
      </c>
    </row>
    <row r="1452" spans="1:43" ht="20.45" customHeight="1">
      <c r="A1452" s="314"/>
      <c r="B1452" s="233">
        <f>'Листы ввода'!B962</f>
        <v>0</v>
      </c>
      <c r="C1452" s="234"/>
      <c r="D1452" s="235">
        <f>'Листы ввода'!C962</f>
        <v>0</v>
      </c>
      <c r="E1452" s="236"/>
      <c r="F1452" s="237"/>
      <c r="G1452" s="235">
        <f>'Листы ввода'!D962</f>
        <v>0</v>
      </c>
      <c r="H1452" s="236"/>
      <c r="I1452" s="237"/>
      <c r="J1452" s="26">
        <f>'Листы ввода'!E962</f>
        <v>0</v>
      </c>
      <c r="K1452" s="27">
        <f>'Листы ввода'!F962</f>
        <v>0</v>
      </c>
      <c r="L1452" s="69">
        <f>ROUNDUP('Листы ввода'!G962*'Общ. данные'!$D$26,0)</f>
        <v>0</v>
      </c>
      <c r="M1452" s="67">
        <f>'Листы ввода'!H962</f>
        <v>0</v>
      </c>
      <c r="N1452" s="28">
        <f>'Листы ввода'!I962</f>
        <v>0</v>
      </c>
      <c r="O1452" s="68">
        <f>'Листы ввода'!J962</f>
        <v>0</v>
      </c>
      <c r="P1452" s="69">
        <f>ROUNDUP('Листы ввода'!K962*'Общ. данные'!$D$26,0)</f>
        <v>0</v>
      </c>
      <c r="Q1452" s="238">
        <f>ROUNDUP('Листы ввода'!L962*'Общ. данные'!$D$26,0)</f>
        <v>0</v>
      </c>
      <c r="R1452" s="239"/>
      <c r="S1452" s="238">
        <f>ROUNDUP('Листы ввода'!M962*'Общ. данные'!$D$26,0)</f>
        <v>0</v>
      </c>
      <c r="T1452" s="240"/>
      <c r="U1452" s="239"/>
      <c r="V1452" s="238">
        <f>ROUNDUP('Листы ввода'!N962*'Общ. данные'!$D$26,0)</f>
        <v>0</v>
      </c>
      <c r="W1452" s="240"/>
      <c r="X1452" s="239"/>
      <c r="Y1452" s="262">
        <f>'Листы ввода'!O962</f>
        <v>0</v>
      </c>
      <c r="Z1452" s="263"/>
      <c r="AA1452" s="26">
        <f>'Листы ввода'!P962</f>
        <v>0</v>
      </c>
      <c r="AB1452" s="68">
        <f>'Листы ввода'!Q962</f>
        <v>0</v>
      </c>
      <c r="AC1452" s="236">
        <f>'Листы ввода'!R962</f>
        <v>0</v>
      </c>
      <c r="AD1452" s="236"/>
      <c r="AE1452" s="233">
        <f>IF('Листы ввода'!T962=1,'Листы на печать'!P1452,AQ1452)</f>
        <v>0</v>
      </c>
      <c r="AF1452" s="264"/>
      <c r="AG1452" s="265"/>
      <c r="AH1452" s="266"/>
      <c r="AI1452" s="26"/>
      <c r="AJ1452" s="27"/>
      <c r="AK1452" s="265"/>
      <c r="AL1452" s="265"/>
      <c r="AM1452" s="266"/>
      <c r="AN1452" s="267"/>
      <c r="AO1452" s="266"/>
      <c r="AP1452" s="301"/>
      <c r="AQ1452" s="46">
        <f t="shared" si="30"/>
        <v>0</v>
      </c>
    </row>
    <row r="1453" spans="1:43" ht="20.45" customHeight="1">
      <c r="A1453" s="314"/>
      <c r="B1453" s="233">
        <f>'Листы ввода'!B963</f>
        <v>0</v>
      </c>
      <c r="C1453" s="234"/>
      <c r="D1453" s="235">
        <f>'Листы ввода'!C963</f>
        <v>0</v>
      </c>
      <c r="E1453" s="236"/>
      <c r="F1453" s="237"/>
      <c r="G1453" s="235">
        <f>'Листы ввода'!D963</f>
        <v>0</v>
      </c>
      <c r="H1453" s="236"/>
      <c r="I1453" s="237"/>
      <c r="J1453" s="26">
        <f>'Листы ввода'!E963</f>
        <v>0</v>
      </c>
      <c r="K1453" s="27">
        <f>'Листы ввода'!F963</f>
        <v>0</v>
      </c>
      <c r="L1453" s="69">
        <f>ROUNDUP('Листы ввода'!G963*'Общ. данные'!$D$26,0)</f>
        <v>0</v>
      </c>
      <c r="M1453" s="67">
        <f>'Листы ввода'!H963</f>
        <v>0</v>
      </c>
      <c r="N1453" s="28">
        <f>'Листы ввода'!I963</f>
        <v>0</v>
      </c>
      <c r="O1453" s="68">
        <f>'Листы ввода'!J963</f>
        <v>0</v>
      </c>
      <c r="P1453" s="69">
        <f>ROUNDUP('Листы ввода'!K963*'Общ. данные'!$D$26,0)</f>
        <v>0</v>
      </c>
      <c r="Q1453" s="238">
        <f>ROUNDUP('Листы ввода'!L963*'Общ. данные'!$D$26,0)</f>
        <v>0</v>
      </c>
      <c r="R1453" s="239"/>
      <c r="S1453" s="238">
        <f>ROUNDUP('Листы ввода'!M963*'Общ. данные'!$D$26,0)</f>
        <v>0</v>
      </c>
      <c r="T1453" s="240"/>
      <c r="U1453" s="239"/>
      <c r="V1453" s="238">
        <f>ROUNDUP('Листы ввода'!N963*'Общ. данные'!$D$26,0)</f>
        <v>0</v>
      </c>
      <c r="W1453" s="240"/>
      <c r="X1453" s="239"/>
      <c r="Y1453" s="262">
        <f>'Листы ввода'!O963</f>
        <v>0</v>
      </c>
      <c r="Z1453" s="263"/>
      <c r="AA1453" s="26">
        <f>'Листы ввода'!P963</f>
        <v>0</v>
      </c>
      <c r="AB1453" s="68">
        <f>'Листы ввода'!Q963</f>
        <v>0</v>
      </c>
      <c r="AC1453" s="236">
        <f>'Листы ввода'!R963</f>
        <v>0</v>
      </c>
      <c r="AD1453" s="236"/>
      <c r="AE1453" s="233">
        <f>IF('Листы ввода'!T963=1,'Листы на печать'!P1453,AQ1453)</f>
        <v>0</v>
      </c>
      <c r="AF1453" s="264"/>
      <c r="AG1453" s="265"/>
      <c r="AH1453" s="266"/>
      <c r="AI1453" s="31"/>
      <c r="AJ1453" s="32"/>
      <c r="AK1453" s="265"/>
      <c r="AL1453" s="265"/>
      <c r="AM1453" s="266"/>
      <c r="AN1453" s="267"/>
      <c r="AO1453" s="266"/>
      <c r="AP1453" s="301"/>
      <c r="AQ1453" s="46">
        <f t="shared" si="30"/>
        <v>0</v>
      </c>
    </row>
    <row r="1454" spans="1:43" ht="20.45" customHeight="1">
      <c r="A1454" s="314"/>
      <c r="B1454" s="233">
        <f>'Листы ввода'!B964</f>
        <v>0</v>
      </c>
      <c r="C1454" s="234"/>
      <c r="D1454" s="235">
        <f>'Листы ввода'!C964</f>
        <v>0</v>
      </c>
      <c r="E1454" s="236"/>
      <c r="F1454" s="237"/>
      <c r="G1454" s="235">
        <f>'Листы ввода'!D964</f>
        <v>0</v>
      </c>
      <c r="H1454" s="236"/>
      <c r="I1454" s="237"/>
      <c r="J1454" s="26">
        <f>'Листы ввода'!E964</f>
        <v>0</v>
      </c>
      <c r="K1454" s="27">
        <f>'Листы ввода'!F964</f>
        <v>0</v>
      </c>
      <c r="L1454" s="69">
        <f>ROUNDUP('Листы ввода'!G964*'Общ. данные'!$D$26,0)</f>
        <v>0</v>
      </c>
      <c r="M1454" s="67">
        <f>'Листы ввода'!H964</f>
        <v>0</v>
      </c>
      <c r="N1454" s="28">
        <f>'Листы ввода'!I964</f>
        <v>0</v>
      </c>
      <c r="O1454" s="68">
        <f>'Листы ввода'!J964</f>
        <v>0</v>
      </c>
      <c r="P1454" s="69">
        <f>ROUNDUP('Листы ввода'!K964*'Общ. данные'!$D$26,0)</f>
        <v>0</v>
      </c>
      <c r="Q1454" s="238">
        <f>ROUNDUP('Листы ввода'!L964*'Общ. данные'!$D$26,0)</f>
        <v>0</v>
      </c>
      <c r="R1454" s="239"/>
      <c r="S1454" s="238">
        <f>ROUNDUP('Листы ввода'!M964*'Общ. данные'!$D$26,0)</f>
        <v>0</v>
      </c>
      <c r="T1454" s="240"/>
      <c r="U1454" s="239"/>
      <c r="V1454" s="238">
        <f>ROUNDUP('Листы ввода'!N964*'Общ. данные'!$D$26,0)</f>
        <v>0</v>
      </c>
      <c r="W1454" s="240"/>
      <c r="X1454" s="239"/>
      <c r="Y1454" s="262">
        <f>'Листы ввода'!O964</f>
        <v>0</v>
      </c>
      <c r="Z1454" s="263"/>
      <c r="AA1454" s="26">
        <f>'Листы ввода'!P964</f>
        <v>0</v>
      </c>
      <c r="AB1454" s="68">
        <f>'Листы ввода'!Q964</f>
        <v>0</v>
      </c>
      <c r="AC1454" s="236">
        <f>'Листы ввода'!R964</f>
        <v>0</v>
      </c>
      <c r="AD1454" s="236"/>
      <c r="AE1454" s="233">
        <f>IF('Листы ввода'!T964=1,'Листы на печать'!P1454,AQ1454)</f>
        <v>0</v>
      </c>
      <c r="AF1454" s="264"/>
      <c r="AG1454" s="265"/>
      <c r="AH1454" s="266"/>
      <c r="AI1454" s="31"/>
      <c r="AJ1454" s="32"/>
      <c r="AK1454" s="265"/>
      <c r="AL1454" s="265"/>
      <c r="AM1454" s="266"/>
      <c r="AN1454" s="267"/>
      <c r="AO1454" s="266"/>
      <c r="AP1454" s="301"/>
      <c r="AQ1454" s="46">
        <f t="shared" si="30"/>
        <v>0</v>
      </c>
    </row>
    <row r="1455" spans="1:43" ht="20.45" customHeight="1">
      <c r="A1455" s="314"/>
      <c r="B1455" s="233">
        <f>'Листы ввода'!B965</f>
        <v>0</v>
      </c>
      <c r="C1455" s="234"/>
      <c r="D1455" s="235">
        <f>'Листы ввода'!C965</f>
        <v>0</v>
      </c>
      <c r="E1455" s="236"/>
      <c r="F1455" s="237"/>
      <c r="G1455" s="235">
        <f>'Листы ввода'!D965</f>
        <v>0</v>
      </c>
      <c r="H1455" s="236"/>
      <c r="I1455" s="237"/>
      <c r="J1455" s="26">
        <f>'Листы ввода'!E965</f>
        <v>0</v>
      </c>
      <c r="K1455" s="27">
        <f>'Листы ввода'!F965</f>
        <v>0</v>
      </c>
      <c r="L1455" s="69">
        <f>ROUNDUP('Листы ввода'!G965*'Общ. данные'!$D$26,0)</f>
        <v>0</v>
      </c>
      <c r="M1455" s="67">
        <f>'Листы ввода'!H965</f>
        <v>0</v>
      </c>
      <c r="N1455" s="28">
        <f>'Листы ввода'!I965</f>
        <v>0</v>
      </c>
      <c r="O1455" s="68">
        <f>'Листы ввода'!J965</f>
        <v>0</v>
      </c>
      <c r="P1455" s="69">
        <f>ROUNDUP('Листы ввода'!K965*'Общ. данные'!$D$26,0)</f>
        <v>0</v>
      </c>
      <c r="Q1455" s="238">
        <f>ROUNDUP('Листы ввода'!L965*'Общ. данные'!$D$26,0)</f>
        <v>0</v>
      </c>
      <c r="R1455" s="239"/>
      <c r="S1455" s="238">
        <f>ROUNDUP('Листы ввода'!M965*'Общ. данные'!$D$26,0)</f>
        <v>0</v>
      </c>
      <c r="T1455" s="240"/>
      <c r="U1455" s="239"/>
      <c r="V1455" s="238">
        <f>ROUNDUP('Листы ввода'!N965*'Общ. данные'!$D$26,0)</f>
        <v>0</v>
      </c>
      <c r="W1455" s="240"/>
      <c r="X1455" s="239"/>
      <c r="Y1455" s="262">
        <f>'Листы ввода'!O965</f>
        <v>0</v>
      </c>
      <c r="Z1455" s="263"/>
      <c r="AA1455" s="26">
        <f>'Листы ввода'!P965</f>
        <v>0</v>
      </c>
      <c r="AB1455" s="68">
        <f>'Листы ввода'!Q965</f>
        <v>0</v>
      </c>
      <c r="AC1455" s="236">
        <f>'Листы ввода'!R965</f>
        <v>0</v>
      </c>
      <c r="AD1455" s="236"/>
      <c r="AE1455" s="233">
        <f>IF('Листы ввода'!T965=1,'Листы на печать'!P1455,AQ1455)</f>
        <v>0</v>
      </c>
      <c r="AF1455" s="264"/>
      <c r="AG1455" s="265"/>
      <c r="AH1455" s="266"/>
      <c r="AI1455" s="33"/>
      <c r="AJ1455" s="34"/>
      <c r="AK1455" s="265"/>
      <c r="AL1455" s="265"/>
      <c r="AM1455" s="266"/>
      <c r="AN1455" s="275"/>
      <c r="AO1455" s="276"/>
      <c r="AP1455" s="301"/>
      <c r="AQ1455" s="46">
        <f t="shared" si="30"/>
        <v>0</v>
      </c>
    </row>
    <row r="1456" spans="1:43" ht="20.45" customHeight="1" thickBot="1">
      <c r="A1456" s="314"/>
      <c r="B1456" s="269">
        <f>'Листы ввода'!B966</f>
        <v>0</v>
      </c>
      <c r="C1456" s="277"/>
      <c r="D1456" s="278">
        <f>'Листы ввода'!C966</f>
        <v>0</v>
      </c>
      <c r="E1456" s="268"/>
      <c r="F1456" s="279"/>
      <c r="G1456" s="278">
        <f>'Листы ввода'!D966</f>
        <v>0</v>
      </c>
      <c r="H1456" s="268"/>
      <c r="I1456" s="279"/>
      <c r="J1456" s="88">
        <f>'Листы ввода'!E966</f>
        <v>0</v>
      </c>
      <c r="K1456" s="89">
        <f>'Листы ввода'!F966</f>
        <v>0</v>
      </c>
      <c r="L1456" s="86">
        <f>ROUNDUP('Листы ввода'!G966*'Общ. данные'!$D$26,0)</f>
        <v>0</v>
      </c>
      <c r="M1456" s="85">
        <f>'Листы ввода'!H966</f>
        <v>0</v>
      </c>
      <c r="N1456" s="90">
        <f>'Листы ввода'!I966</f>
        <v>0</v>
      </c>
      <c r="O1456" s="87">
        <f>'Листы ввода'!J966</f>
        <v>0</v>
      </c>
      <c r="P1456" s="86">
        <f>ROUNDUP('Листы ввода'!K966*'Общ. данные'!$D$26,0)</f>
        <v>0</v>
      </c>
      <c r="Q1456" s="258">
        <f>ROUNDUP('Листы ввода'!L966*'Общ. данные'!$D$26,0)</f>
        <v>0</v>
      </c>
      <c r="R1456" s="259"/>
      <c r="S1456" s="258">
        <f>ROUNDUP('Листы ввода'!M966*'Общ. данные'!$D$26,0)</f>
        <v>0</v>
      </c>
      <c r="T1456" s="280"/>
      <c r="U1456" s="259"/>
      <c r="V1456" s="258">
        <f>ROUNDUP('Листы ввода'!N966*'Общ. данные'!$D$26,0)</f>
        <v>0</v>
      </c>
      <c r="W1456" s="280"/>
      <c r="X1456" s="259"/>
      <c r="Y1456" s="281">
        <f>'Листы ввода'!O966</f>
        <v>0</v>
      </c>
      <c r="Z1456" s="282"/>
      <c r="AA1456" s="88">
        <f>'Листы ввода'!P966</f>
        <v>0</v>
      </c>
      <c r="AB1456" s="87">
        <f>'Листы ввода'!Q966</f>
        <v>0</v>
      </c>
      <c r="AC1456" s="268">
        <f>'Листы ввода'!R966</f>
        <v>0</v>
      </c>
      <c r="AD1456" s="268"/>
      <c r="AE1456" s="269">
        <f>IF('Листы ввода'!T966=1,'Листы на печать'!P1456,AQ1456)</f>
        <v>0</v>
      </c>
      <c r="AF1456" s="270"/>
      <c r="AG1456" s="271"/>
      <c r="AH1456" s="272"/>
      <c r="AI1456" s="35"/>
      <c r="AJ1456" s="36"/>
      <c r="AK1456" s="271"/>
      <c r="AL1456" s="271"/>
      <c r="AM1456" s="272"/>
      <c r="AN1456" s="273"/>
      <c r="AO1456" s="274"/>
      <c r="AP1456" s="301"/>
      <c r="AQ1456" s="46">
        <f t="shared" si="30"/>
        <v>0</v>
      </c>
    </row>
    <row r="1457" spans="1:43" ht="20.45" customHeight="1">
      <c r="A1457" s="314"/>
      <c r="B1457" s="241"/>
      <c r="C1457" s="242"/>
      <c r="D1457" s="242"/>
      <c r="E1457" s="242"/>
      <c r="F1457" s="242"/>
      <c r="G1457" s="242"/>
      <c r="H1457" s="242"/>
      <c r="I1457" s="242"/>
      <c r="J1457" s="242"/>
      <c r="K1457" s="242"/>
      <c r="L1457" s="242"/>
      <c r="M1457" s="242"/>
      <c r="N1457" s="242"/>
      <c r="O1457" s="242"/>
      <c r="P1457" s="242"/>
      <c r="Q1457" s="242"/>
      <c r="R1457" s="242"/>
      <c r="S1457" s="242"/>
      <c r="T1457" s="242"/>
      <c r="U1457" s="242"/>
      <c r="V1457" s="242"/>
      <c r="W1457" s="242"/>
      <c r="X1457" s="242"/>
      <c r="Y1457" s="242"/>
      <c r="Z1457" s="242"/>
      <c r="AA1457" s="242"/>
      <c r="AB1457" s="242"/>
      <c r="AC1457" s="242"/>
      <c r="AD1457" s="242"/>
      <c r="AE1457" s="242"/>
      <c r="AF1457" s="242"/>
      <c r="AG1457" s="242"/>
      <c r="AH1457" s="242"/>
      <c r="AI1457" s="242"/>
      <c r="AJ1457" s="242"/>
      <c r="AK1457" s="242"/>
      <c r="AL1457" s="242"/>
      <c r="AM1457" s="242"/>
      <c r="AN1457" s="242"/>
      <c r="AO1457" s="243"/>
      <c r="AP1457" s="301"/>
    </row>
    <row r="1458" spans="1:43" ht="20.45" customHeight="1" thickBot="1">
      <c r="A1458" s="314"/>
      <c r="B1458" s="241"/>
      <c r="C1458" s="242"/>
      <c r="D1458" s="242"/>
      <c r="E1458" s="242"/>
      <c r="F1458" s="242"/>
      <c r="G1458" s="242"/>
      <c r="H1458" s="242"/>
      <c r="I1458" s="242"/>
      <c r="J1458" s="242"/>
      <c r="K1458" s="242"/>
      <c r="L1458" s="242"/>
      <c r="M1458" s="242"/>
      <c r="N1458" s="242"/>
      <c r="O1458" s="242"/>
      <c r="P1458" s="242"/>
      <c r="Q1458" s="242"/>
      <c r="R1458" s="242"/>
      <c r="S1458" s="242"/>
      <c r="T1458" s="242"/>
      <c r="U1458" s="242"/>
      <c r="V1458" s="242"/>
      <c r="W1458" s="242"/>
      <c r="X1458" s="242"/>
      <c r="Y1458" s="242"/>
      <c r="Z1458" s="242"/>
      <c r="AA1458" s="242"/>
      <c r="AB1458" s="242"/>
      <c r="AC1458" s="242"/>
      <c r="AD1458" s="242"/>
      <c r="AE1458" s="242"/>
      <c r="AF1458" s="242"/>
      <c r="AG1458" s="242"/>
      <c r="AH1458" s="242"/>
      <c r="AI1458" s="242"/>
      <c r="AJ1458" s="242"/>
      <c r="AK1458" s="242"/>
      <c r="AL1458" s="242"/>
      <c r="AM1458" s="242"/>
      <c r="AN1458" s="242"/>
      <c r="AO1458" s="243"/>
      <c r="AP1458" s="301"/>
    </row>
    <row r="1459" spans="1:43" ht="12.75" customHeight="1" thickBot="1">
      <c r="A1459" s="314"/>
      <c r="B1459" s="241"/>
      <c r="C1459" s="242"/>
      <c r="D1459" s="242"/>
      <c r="E1459" s="242"/>
      <c r="F1459" s="242"/>
      <c r="G1459" s="242"/>
      <c r="H1459" s="242"/>
      <c r="I1459" s="242"/>
      <c r="J1459" s="242"/>
      <c r="K1459" s="242"/>
      <c r="L1459" s="242"/>
      <c r="M1459" s="242"/>
      <c r="N1459" s="242"/>
      <c r="O1459" s="242"/>
      <c r="P1459" s="242"/>
      <c r="Q1459" s="243"/>
      <c r="R1459" s="247"/>
      <c r="S1459" s="248"/>
      <c r="T1459" s="38"/>
      <c r="U1459" s="247"/>
      <c r="V1459" s="248"/>
      <c r="W1459" s="38"/>
      <c r="X1459" s="247"/>
      <c r="Y1459" s="248"/>
      <c r="Z1459" s="38"/>
      <c r="AA1459" s="249" t="str">
        <f>AA1416</f>
        <v>АП-08/15-АОВ2.К</v>
      </c>
      <c r="AB1459" s="250"/>
      <c r="AC1459" s="250"/>
      <c r="AD1459" s="250"/>
      <c r="AE1459" s="250"/>
      <c r="AF1459" s="250"/>
      <c r="AG1459" s="250"/>
      <c r="AH1459" s="250"/>
      <c r="AI1459" s="250"/>
      <c r="AJ1459" s="250"/>
      <c r="AK1459" s="250"/>
      <c r="AL1459" s="250"/>
      <c r="AM1459" s="250"/>
      <c r="AN1459" s="251"/>
      <c r="AO1459" s="65" t="s">
        <v>13</v>
      </c>
      <c r="AP1459" s="301"/>
    </row>
    <row r="1460" spans="1:43" ht="12.75" customHeight="1" thickBot="1">
      <c r="A1460" s="314"/>
      <c r="B1460" s="241"/>
      <c r="C1460" s="242"/>
      <c r="D1460" s="242"/>
      <c r="E1460" s="242"/>
      <c r="F1460" s="242"/>
      <c r="G1460" s="242"/>
      <c r="H1460" s="242"/>
      <c r="I1460" s="242"/>
      <c r="J1460" s="242"/>
      <c r="K1460" s="242"/>
      <c r="L1460" s="242"/>
      <c r="M1460" s="242"/>
      <c r="N1460" s="242"/>
      <c r="O1460" s="242"/>
      <c r="P1460" s="242"/>
      <c r="Q1460" s="243"/>
      <c r="R1460" s="258"/>
      <c r="S1460" s="259"/>
      <c r="T1460" s="15"/>
      <c r="U1460" s="258"/>
      <c r="V1460" s="259"/>
      <c r="W1460" s="15"/>
      <c r="X1460" s="258"/>
      <c r="Y1460" s="259"/>
      <c r="Z1460" s="39"/>
      <c r="AA1460" s="252"/>
      <c r="AB1460" s="253"/>
      <c r="AC1460" s="253"/>
      <c r="AD1460" s="253"/>
      <c r="AE1460" s="253"/>
      <c r="AF1460" s="253"/>
      <c r="AG1460" s="253"/>
      <c r="AH1460" s="253"/>
      <c r="AI1460" s="253"/>
      <c r="AJ1460" s="253"/>
      <c r="AK1460" s="253"/>
      <c r="AL1460" s="253"/>
      <c r="AM1460" s="253"/>
      <c r="AN1460" s="254"/>
      <c r="AO1460" s="260">
        <f>AO1417+1</f>
        <v>33</v>
      </c>
      <c r="AP1460" s="301"/>
    </row>
    <row r="1461" spans="1:43" ht="12.75" customHeight="1" thickBot="1">
      <c r="A1461" s="314"/>
      <c r="B1461" s="244"/>
      <c r="C1461" s="245"/>
      <c r="D1461" s="245"/>
      <c r="E1461" s="245"/>
      <c r="F1461" s="245"/>
      <c r="G1461" s="245"/>
      <c r="H1461" s="245"/>
      <c r="I1461" s="245"/>
      <c r="J1461" s="245"/>
      <c r="K1461" s="245"/>
      <c r="L1461" s="245"/>
      <c r="M1461" s="245"/>
      <c r="N1461" s="245"/>
      <c r="O1461" s="245"/>
      <c r="P1461" s="245"/>
      <c r="Q1461" s="246"/>
      <c r="R1461" s="229" t="s">
        <v>11</v>
      </c>
      <c r="S1461" s="230"/>
      <c r="T1461" s="63" t="s">
        <v>12</v>
      </c>
      <c r="U1461" s="229" t="s">
        <v>13</v>
      </c>
      <c r="V1461" s="230"/>
      <c r="W1461" s="63" t="s">
        <v>14</v>
      </c>
      <c r="X1461" s="229" t="s">
        <v>15</v>
      </c>
      <c r="Y1461" s="230"/>
      <c r="Z1461" s="63" t="s">
        <v>16</v>
      </c>
      <c r="AA1461" s="255"/>
      <c r="AB1461" s="256"/>
      <c r="AC1461" s="256"/>
      <c r="AD1461" s="256"/>
      <c r="AE1461" s="256"/>
      <c r="AF1461" s="256"/>
      <c r="AG1461" s="256"/>
      <c r="AH1461" s="256"/>
      <c r="AI1461" s="256"/>
      <c r="AJ1461" s="256"/>
      <c r="AK1461" s="256"/>
      <c r="AL1461" s="256"/>
      <c r="AM1461" s="256"/>
      <c r="AN1461" s="257"/>
      <c r="AO1461" s="261"/>
      <c r="AP1461" s="301"/>
    </row>
    <row r="1462" spans="1:43" ht="12.75" customHeight="1">
      <c r="A1462" s="315"/>
      <c r="B1462" s="231"/>
      <c r="C1462" s="231"/>
      <c r="D1462" s="231"/>
      <c r="E1462" s="231"/>
      <c r="F1462" s="231"/>
      <c r="G1462" s="231"/>
      <c r="H1462" s="231"/>
      <c r="I1462" s="231"/>
      <c r="J1462" s="231"/>
      <c r="K1462" s="231"/>
      <c r="L1462" s="231"/>
      <c r="M1462" s="231"/>
      <c r="N1462" s="231"/>
      <c r="O1462" s="231"/>
      <c r="P1462" s="231"/>
      <c r="Q1462" s="231"/>
      <c r="R1462" s="231"/>
      <c r="S1462" s="231"/>
      <c r="T1462" s="231"/>
      <c r="U1462" s="231"/>
      <c r="V1462" s="231"/>
      <c r="W1462" s="231"/>
      <c r="X1462" s="231"/>
      <c r="Y1462" s="231"/>
      <c r="Z1462" s="231"/>
      <c r="AA1462" s="231"/>
      <c r="AB1462" s="231"/>
      <c r="AC1462" s="231"/>
      <c r="AD1462" s="231"/>
      <c r="AE1462" s="231"/>
      <c r="AF1462" s="231"/>
      <c r="AG1462" s="231"/>
      <c r="AH1462" s="232" t="s">
        <v>20</v>
      </c>
      <c r="AI1462" s="232"/>
      <c r="AJ1462" s="232"/>
      <c r="AK1462" s="232"/>
      <c r="AL1462" s="232"/>
      <c r="AM1462" s="232"/>
      <c r="AN1462" s="232"/>
      <c r="AO1462" s="232"/>
      <c r="AP1462" s="302"/>
    </row>
    <row r="1463" spans="1:43" ht="12.75" customHeight="1" thickBot="1">
      <c r="A1463" s="313"/>
      <c r="B1463" s="316"/>
      <c r="C1463" s="316"/>
      <c r="D1463" s="316"/>
      <c r="E1463" s="316"/>
      <c r="F1463" s="316"/>
      <c r="G1463" s="316"/>
      <c r="H1463" s="316"/>
      <c r="I1463" s="316"/>
      <c r="J1463" s="316"/>
      <c r="K1463" s="316"/>
      <c r="L1463" s="316"/>
      <c r="M1463" s="316"/>
      <c r="N1463" s="316"/>
      <c r="O1463" s="316"/>
      <c r="P1463" s="316"/>
      <c r="Q1463" s="316"/>
      <c r="R1463" s="316"/>
      <c r="S1463" s="316"/>
      <c r="T1463" s="316"/>
      <c r="U1463" s="316"/>
      <c r="V1463" s="316"/>
      <c r="W1463" s="316"/>
      <c r="X1463" s="316"/>
      <c r="Y1463" s="316"/>
      <c r="Z1463" s="316"/>
      <c r="AA1463" s="316"/>
      <c r="AB1463" s="316"/>
      <c r="AC1463" s="316"/>
      <c r="AD1463" s="316"/>
      <c r="AE1463" s="316"/>
      <c r="AF1463" s="316"/>
      <c r="AG1463" s="316"/>
      <c r="AH1463" s="316"/>
      <c r="AI1463" s="316"/>
      <c r="AJ1463" s="316"/>
      <c r="AK1463" s="316"/>
      <c r="AL1463" s="316"/>
      <c r="AM1463" s="316"/>
      <c r="AN1463" s="316"/>
      <c r="AO1463" s="316"/>
      <c r="AP1463" s="300"/>
    </row>
    <row r="1464" spans="1:43" ht="20.45" customHeight="1" thickBot="1">
      <c r="A1464" s="314"/>
      <c r="B1464" s="294" t="s">
        <v>0</v>
      </c>
      <c r="C1464" s="303"/>
      <c r="D1464" s="229" t="s">
        <v>1</v>
      </c>
      <c r="E1464" s="306"/>
      <c r="F1464" s="306"/>
      <c r="G1464" s="306"/>
      <c r="H1464" s="306"/>
      <c r="I1464" s="307"/>
      <c r="J1464" s="308" t="s">
        <v>5</v>
      </c>
      <c r="K1464" s="309"/>
      <c r="L1464" s="309"/>
      <c r="M1464" s="309"/>
      <c r="N1464" s="309"/>
      <c r="O1464" s="309"/>
      <c r="P1464" s="309"/>
      <c r="Q1464" s="309"/>
      <c r="R1464" s="309"/>
      <c r="S1464" s="309"/>
      <c r="T1464" s="309"/>
      <c r="U1464" s="309"/>
      <c r="V1464" s="309"/>
      <c r="W1464" s="309"/>
      <c r="X1464" s="310"/>
      <c r="Y1464" s="308" t="s">
        <v>8</v>
      </c>
      <c r="Z1464" s="309"/>
      <c r="AA1464" s="309"/>
      <c r="AB1464" s="309"/>
      <c r="AC1464" s="309"/>
      <c r="AD1464" s="309"/>
      <c r="AE1464" s="309"/>
      <c r="AF1464" s="309"/>
      <c r="AG1464" s="309"/>
      <c r="AH1464" s="309"/>
      <c r="AI1464" s="309"/>
      <c r="AJ1464" s="309"/>
      <c r="AK1464" s="309"/>
      <c r="AL1464" s="309"/>
      <c r="AM1464" s="309"/>
      <c r="AN1464" s="309"/>
      <c r="AO1464" s="310"/>
      <c r="AP1464" s="301"/>
    </row>
    <row r="1465" spans="1:43" ht="20.45" customHeight="1" thickBot="1">
      <c r="A1465" s="314"/>
      <c r="B1465" s="304"/>
      <c r="C1465" s="305"/>
      <c r="D1465" s="294" t="s">
        <v>2</v>
      </c>
      <c r="E1465" s="311"/>
      <c r="F1465" s="303"/>
      <c r="G1465" s="294" t="s">
        <v>3</v>
      </c>
      <c r="H1465" s="311"/>
      <c r="I1465" s="303"/>
      <c r="J1465" s="294" t="s">
        <v>53</v>
      </c>
      <c r="K1465" s="298"/>
      <c r="L1465" s="295"/>
      <c r="M1465" s="294" t="s">
        <v>231</v>
      </c>
      <c r="N1465" s="298"/>
      <c r="O1465" s="298"/>
      <c r="P1465" s="295"/>
      <c r="Q1465" s="294" t="s">
        <v>18</v>
      </c>
      <c r="R1465" s="295"/>
      <c r="S1465" s="294" t="s">
        <v>17</v>
      </c>
      <c r="T1465" s="298"/>
      <c r="U1465" s="295"/>
      <c r="V1465" s="294" t="s">
        <v>110</v>
      </c>
      <c r="W1465" s="298"/>
      <c r="X1465" s="295"/>
      <c r="Y1465" s="308" t="s">
        <v>9</v>
      </c>
      <c r="Z1465" s="309"/>
      <c r="AA1465" s="309"/>
      <c r="AB1465" s="309"/>
      <c r="AC1465" s="309"/>
      <c r="AD1465" s="309"/>
      <c r="AE1465" s="309"/>
      <c r="AF1465" s="310"/>
      <c r="AG1465" s="308" t="s">
        <v>10</v>
      </c>
      <c r="AH1465" s="309"/>
      <c r="AI1465" s="309"/>
      <c r="AJ1465" s="309"/>
      <c r="AK1465" s="309"/>
      <c r="AL1465" s="309"/>
      <c r="AM1465" s="309"/>
      <c r="AN1465" s="309"/>
      <c r="AO1465" s="310"/>
      <c r="AP1465" s="301"/>
    </row>
    <row r="1466" spans="1:43" ht="20.45" customHeight="1">
      <c r="A1466" s="314"/>
      <c r="B1466" s="304"/>
      <c r="C1466" s="305"/>
      <c r="D1466" s="304"/>
      <c r="E1466" s="312"/>
      <c r="F1466" s="305"/>
      <c r="G1466" s="304"/>
      <c r="H1466" s="312"/>
      <c r="I1466" s="305"/>
      <c r="J1466" s="296"/>
      <c r="K1466" s="299"/>
      <c r="L1466" s="297"/>
      <c r="M1466" s="296"/>
      <c r="N1466" s="299"/>
      <c r="O1466" s="299"/>
      <c r="P1466" s="297"/>
      <c r="Q1466" s="296"/>
      <c r="R1466" s="297"/>
      <c r="S1466" s="296"/>
      <c r="T1466" s="299"/>
      <c r="U1466" s="297"/>
      <c r="V1466" s="296"/>
      <c r="W1466" s="299"/>
      <c r="X1466" s="297"/>
      <c r="Y1466" s="294" t="s">
        <v>4</v>
      </c>
      <c r="Z1466" s="295"/>
      <c r="AA1466" s="294" t="s">
        <v>6</v>
      </c>
      <c r="AB1466" s="298"/>
      <c r="AC1466" s="298"/>
      <c r="AD1466" s="295"/>
      <c r="AE1466" s="294" t="s">
        <v>7</v>
      </c>
      <c r="AF1466" s="295"/>
      <c r="AG1466" s="294" t="s">
        <v>4</v>
      </c>
      <c r="AH1466" s="295"/>
      <c r="AI1466" s="294" t="s">
        <v>6</v>
      </c>
      <c r="AJ1466" s="298"/>
      <c r="AK1466" s="298"/>
      <c r="AL1466" s="298"/>
      <c r="AM1466" s="295"/>
      <c r="AN1466" s="294" t="s">
        <v>7</v>
      </c>
      <c r="AO1466" s="295"/>
      <c r="AP1466" s="301"/>
    </row>
    <row r="1467" spans="1:43" ht="20.45" customHeight="1">
      <c r="A1467" s="314"/>
      <c r="B1467" s="304"/>
      <c r="C1467" s="305"/>
      <c r="D1467" s="304"/>
      <c r="E1467" s="312"/>
      <c r="F1467" s="305"/>
      <c r="G1467" s="304"/>
      <c r="H1467" s="312"/>
      <c r="I1467" s="305"/>
      <c r="J1467" s="296"/>
      <c r="K1467" s="299"/>
      <c r="L1467" s="297"/>
      <c r="M1467" s="296"/>
      <c r="N1467" s="299"/>
      <c r="O1467" s="299"/>
      <c r="P1467" s="297"/>
      <c r="Q1467" s="296"/>
      <c r="R1467" s="297"/>
      <c r="S1467" s="296"/>
      <c r="T1467" s="299"/>
      <c r="U1467" s="297"/>
      <c r="V1467" s="296"/>
      <c r="W1467" s="299"/>
      <c r="X1467" s="297"/>
      <c r="Y1467" s="296"/>
      <c r="Z1467" s="297"/>
      <c r="AA1467" s="296"/>
      <c r="AB1467" s="299"/>
      <c r="AC1467" s="299"/>
      <c r="AD1467" s="297"/>
      <c r="AE1467" s="296"/>
      <c r="AF1467" s="297"/>
      <c r="AG1467" s="296"/>
      <c r="AH1467" s="297"/>
      <c r="AI1467" s="296"/>
      <c r="AJ1467" s="299"/>
      <c r="AK1467" s="299"/>
      <c r="AL1467" s="299"/>
      <c r="AM1467" s="297"/>
      <c r="AN1467" s="296"/>
      <c r="AO1467" s="297"/>
      <c r="AP1467" s="301"/>
    </row>
    <row r="1468" spans="1:43" ht="20.45" customHeight="1" thickBot="1">
      <c r="A1468" s="314"/>
      <c r="B1468" s="304"/>
      <c r="C1468" s="305"/>
      <c r="D1468" s="304"/>
      <c r="E1468" s="312"/>
      <c r="F1468" s="305"/>
      <c r="G1468" s="304"/>
      <c r="H1468" s="312"/>
      <c r="I1468" s="305"/>
      <c r="J1468" s="296"/>
      <c r="K1468" s="299"/>
      <c r="L1468" s="297"/>
      <c r="M1468" s="296"/>
      <c r="N1468" s="299"/>
      <c r="O1468" s="299"/>
      <c r="P1468" s="297"/>
      <c r="Q1468" s="296"/>
      <c r="R1468" s="297"/>
      <c r="S1468" s="296"/>
      <c r="T1468" s="299"/>
      <c r="U1468" s="297"/>
      <c r="V1468" s="296"/>
      <c r="W1468" s="299"/>
      <c r="X1468" s="297"/>
      <c r="Y1468" s="296"/>
      <c r="Z1468" s="297"/>
      <c r="AA1468" s="296"/>
      <c r="AB1468" s="299"/>
      <c r="AC1468" s="299"/>
      <c r="AD1468" s="297"/>
      <c r="AE1468" s="296"/>
      <c r="AF1468" s="297"/>
      <c r="AG1468" s="296"/>
      <c r="AH1468" s="297"/>
      <c r="AI1468" s="296"/>
      <c r="AJ1468" s="299"/>
      <c r="AK1468" s="299"/>
      <c r="AL1468" s="299"/>
      <c r="AM1468" s="297"/>
      <c r="AN1468" s="296"/>
      <c r="AO1468" s="297"/>
      <c r="AP1468" s="301"/>
    </row>
    <row r="1469" spans="1:43" ht="20.45" customHeight="1">
      <c r="A1469" s="314"/>
      <c r="B1469" s="286">
        <f>'Листы ввода'!B967</f>
        <v>0</v>
      </c>
      <c r="C1469" s="288"/>
      <c r="D1469" s="289">
        <f>'Листы ввода'!C967</f>
        <v>0</v>
      </c>
      <c r="E1469" s="285"/>
      <c r="F1469" s="290"/>
      <c r="G1469" s="289">
        <f>'Листы ввода'!D967</f>
        <v>0</v>
      </c>
      <c r="H1469" s="285"/>
      <c r="I1469" s="290"/>
      <c r="J1469" s="73">
        <f>'Листы ввода'!E967</f>
        <v>0</v>
      </c>
      <c r="K1469" s="74">
        <f>'Листы ввода'!F967</f>
        <v>0</v>
      </c>
      <c r="L1469" s="75">
        <f>ROUNDUP('Листы ввода'!G967*'Общ. данные'!$D$26,0)</f>
        <v>0</v>
      </c>
      <c r="M1469" s="76">
        <f>'Листы ввода'!H967</f>
        <v>0</v>
      </c>
      <c r="N1469" s="77">
        <f>'Листы ввода'!I967</f>
        <v>0</v>
      </c>
      <c r="O1469" s="78">
        <f>'Листы ввода'!J967</f>
        <v>0</v>
      </c>
      <c r="P1469" s="75">
        <f>ROUNDUP('Листы ввода'!K967*'Общ. данные'!$D$26,0)</f>
        <v>0</v>
      </c>
      <c r="Q1469" s="291">
        <f>ROUNDUP('Листы ввода'!L967*'Общ. данные'!$D$26,0)</f>
        <v>0</v>
      </c>
      <c r="R1469" s="292"/>
      <c r="S1469" s="291">
        <f>ROUNDUP('Листы ввода'!M967*'Общ. данные'!$D$26,0)</f>
        <v>0</v>
      </c>
      <c r="T1469" s="293"/>
      <c r="U1469" s="292"/>
      <c r="V1469" s="291">
        <f>ROUNDUP('Листы ввода'!N967*'Общ. данные'!$D$26,0)</f>
        <v>0</v>
      </c>
      <c r="W1469" s="293"/>
      <c r="X1469" s="292"/>
      <c r="Y1469" s="283">
        <f>'Листы ввода'!O967</f>
        <v>0</v>
      </c>
      <c r="Z1469" s="284"/>
      <c r="AA1469" s="73">
        <f>'Листы ввода'!P967</f>
        <v>0</v>
      </c>
      <c r="AB1469" s="78">
        <f>'Листы ввода'!Q967</f>
        <v>0</v>
      </c>
      <c r="AC1469" s="285">
        <f>'Листы ввода'!R967</f>
        <v>0</v>
      </c>
      <c r="AD1469" s="285"/>
      <c r="AE1469" s="286">
        <f>IF('Листы ввода'!T967=1,'Листы на печать'!P1469,AQ1469)</f>
        <v>0</v>
      </c>
      <c r="AF1469" s="287"/>
      <c r="AG1469" s="231"/>
      <c r="AH1469" s="248"/>
      <c r="AI1469" s="24"/>
      <c r="AJ1469" s="25"/>
      <c r="AK1469" s="231"/>
      <c r="AL1469" s="231"/>
      <c r="AM1469" s="248"/>
      <c r="AN1469" s="247"/>
      <c r="AO1469" s="248"/>
      <c r="AP1469" s="301"/>
      <c r="AQ1469" s="46">
        <f>SUM(L1469,P1469,Q1469,S1469,V1469)</f>
        <v>0</v>
      </c>
    </row>
    <row r="1470" spans="1:43" ht="20.45" customHeight="1">
      <c r="A1470" s="314"/>
      <c r="B1470" s="233">
        <f>'Листы ввода'!B968</f>
        <v>0</v>
      </c>
      <c r="C1470" s="234"/>
      <c r="D1470" s="235">
        <f>'Листы ввода'!C968</f>
        <v>0</v>
      </c>
      <c r="E1470" s="236"/>
      <c r="F1470" s="237"/>
      <c r="G1470" s="235">
        <f>'Листы ввода'!D968</f>
        <v>0</v>
      </c>
      <c r="H1470" s="236"/>
      <c r="I1470" s="237"/>
      <c r="J1470" s="26">
        <f>'Листы ввода'!E968</f>
        <v>0</v>
      </c>
      <c r="K1470" s="27">
        <f>'Листы ввода'!F968</f>
        <v>0</v>
      </c>
      <c r="L1470" s="69">
        <f>ROUNDUP('Листы ввода'!G968*'Общ. данные'!$D$26,0)</f>
        <v>0</v>
      </c>
      <c r="M1470" s="67">
        <f>'Листы ввода'!H968</f>
        <v>0</v>
      </c>
      <c r="N1470" s="28">
        <f>'Листы ввода'!I968</f>
        <v>0</v>
      </c>
      <c r="O1470" s="68">
        <f>'Листы ввода'!J968</f>
        <v>0</v>
      </c>
      <c r="P1470" s="69">
        <f>ROUNDUP('Листы ввода'!K968*'Общ. данные'!$D$26,0)</f>
        <v>0</v>
      </c>
      <c r="Q1470" s="238">
        <f>ROUNDUP('Листы ввода'!L968*'Общ. данные'!$D$26,0)</f>
        <v>0</v>
      </c>
      <c r="R1470" s="239"/>
      <c r="S1470" s="238">
        <f>ROUNDUP('Листы ввода'!M968*'Общ. данные'!$D$26,0)</f>
        <v>0</v>
      </c>
      <c r="T1470" s="240"/>
      <c r="U1470" s="239"/>
      <c r="V1470" s="238">
        <f>ROUNDUP('Листы ввода'!N968*'Общ. данные'!$D$26,0)</f>
        <v>0</v>
      </c>
      <c r="W1470" s="240"/>
      <c r="X1470" s="239"/>
      <c r="Y1470" s="262">
        <f>'Листы ввода'!O968</f>
        <v>0</v>
      </c>
      <c r="Z1470" s="263"/>
      <c r="AA1470" s="26">
        <f>'Листы ввода'!P968</f>
        <v>0</v>
      </c>
      <c r="AB1470" s="68">
        <f>'Листы ввода'!Q968</f>
        <v>0</v>
      </c>
      <c r="AC1470" s="236">
        <f>'Листы ввода'!R968</f>
        <v>0</v>
      </c>
      <c r="AD1470" s="236"/>
      <c r="AE1470" s="233">
        <f>IF('Листы ввода'!T968=1,'Листы на печать'!P1470,AQ1470)</f>
        <v>0</v>
      </c>
      <c r="AF1470" s="264"/>
      <c r="AG1470" s="265"/>
      <c r="AH1470" s="266"/>
      <c r="AI1470" s="26"/>
      <c r="AJ1470" s="27"/>
      <c r="AK1470" s="265"/>
      <c r="AL1470" s="265"/>
      <c r="AM1470" s="266"/>
      <c r="AN1470" s="267"/>
      <c r="AO1470" s="266"/>
      <c r="AP1470" s="301"/>
      <c r="AQ1470" s="46">
        <f t="shared" ref="AQ1470:AQ1499" si="31">SUM(L1470,P1470,Q1470,S1470,V1470)</f>
        <v>0</v>
      </c>
    </row>
    <row r="1471" spans="1:43" ht="20.45" customHeight="1">
      <c r="A1471" s="314"/>
      <c r="B1471" s="233">
        <f>'Листы ввода'!B969</f>
        <v>0</v>
      </c>
      <c r="C1471" s="234"/>
      <c r="D1471" s="235">
        <f>'Листы ввода'!C969</f>
        <v>0</v>
      </c>
      <c r="E1471" s="236"/>
      <c r="F1471" s="237"/>
      <c r="G1471" s="235">
        <f>'Листы ввода'!D969</f>
        <v>0</v>
      </c>
      <c r="H1471" s="236"/>
      <c r="I1471" s="237"/>
      <c r="J1471" s="26">
        <f>'Листы ввода'!E969</f>
        <v>0</v>
      </c>
      <c r="K1471" s="27">
        <f>'Листы ввода'!F969</f>
        <v>0</v>
      </c>
      <c r="L1471" s="69">
        <f>ROUNDUP('Листы ввода'!G969*'Общ. данные'!$D$26,0)</f>
        <v>0</v>
      </c>
      <c r="M1471" s="67">
        <f>'Листы ввода'!H969</f>
        <v>0</v>
      </c>
      <c r="N1471" s="28">
        <f>'Листы ввода'!I969</f>
        <v>0</v>
      </c>
      <c r="O1471" s="68">
        <f>'Листы ввода'!J969</f>
        <v>0</v>
      </c>
      <c r="P1471" s="69">
        <f>ROUNDUP('Листы ввода'!K969*'Общ. данные'!$D$26,0)</f>
        <v>0</v>
      </c>
      <c r="Q1471" s="238">
        <f>ROUNDUP('Листы ввода'!L969*'Общ. данные'!$D$26,0)</f>
        <v>0</v>
      </c>
      <c r="R1471" s="239"/>
      <c r="S1471" s="238">
        <f>ROUNDUP('Листы ввода'!M969*'Общ. данные'!$D$26,0)</f>
        <v>0</v>
      </c>
      <c r="T1471" s="240"/>
      <c r="U1471" s="239"/>
      <c r="V1471" s="238">
        <f>ROUNDUP('Листы ввода'!N969*'Общ. данные'!$D$26,0)</f>
        <v>0</v>
      </c>
      <c r="W1471" s="240"/>
      <c r="X1471" s="239"/>
      <c r="Y1471" s="262">
        <f>'Листы ввода'!O969</f>
        <v>0</v>
      </c>
      <c r="Z1471" s="263"/>
      <c r="AA1471" s="26">
        <f>'Листы ввода'!P969</f>
        <v>0</v>
      </c>
      <c r="AB1471" s="68">
        <f>'Листы ввода'!Q969</f>
        <v>0</v>
      </c>
      <c r="AC1471" s="236">
        <f>'Листы ввода'!R969</f>
        <v>0</v>
      </c>
      <c r="AD1471" s="236"/>
      <c r="AE1471" s="233">
        <f>IF('Листы ввода'!T969=1,'Листы на печать'!P1471,AQ1471)</f>
        <v>0</v>
      </c>
      <c r="AF1471" s="264"/>
      <c r="AG1471" s="265"/>
      <c r="AH1471" s="266"/>
      <c r="AI1471" s="26"/>
      <c r="AJ1471" s="27"/>
      <c r="AK1471" s="265"/>
      <c r="AL1471" s="265"/>
      <c r="AM1471" s="266"/>
      <c r="AN1471" s="267"/>
      <c r="AO1471" s="266"/>
      <c r="AP1471" s="301"/>
      <c r="AQ1471" s="46">
        <f t="shared" si="31"/>
        <v>0</v>
      </c>
    </row>
    <row r="1472" spans="1:43" ht="20.45" customHeight="1">
      <c r="A1472" s="314"/>
      <c r="B1472" s="233">
        <f>'Листы ввода'!B970</f>
        <v>0</v>
      </c>
      <c r="C1472" s="234"/>
      <c r="D1472" s="235">
        <f>'Листы ввода'!C970</f>
        <v>0</v>
      </c>
      <c r="E1472" s="236"/>
      <c r="F1472" s="237"/>
      <c r="G1472" s="235">
        <f>'Листы ввода'!D970</f>
        <v>0</v>
      </c>
      <c r="H1472" s="236"/>
      <c r="I1472" s="237"/>
      <c r="J1472" s="26">
        <f>'Листы ввода'!E970</f>
        <v>0</v>
      </c>
      <c r="K1472" s="27">
        <f>'Листы ввода'!F970</f>
        <v>0</v>
      </c>
      <c r="L1472" s="69">
        <f>ROUNDUP('Листы ввода'!G970*'Общ. данные'!$D$26,0)</f>
        <v>0</v>
      </c>
      <c r="M1472" s="67">
        <f>'Листы ввода'!H970</f>
        <v>0</v>
      </c>
      <c r="N1472" s="28">
        <f>'Листы ввода'!I970</f>
        <v>0</v>
      </c>
      <c r="O1472" s="68">
        <f>'Листы ввода'!J970</f>
        <v>0</v>
      </c>
      <c r="P1472" s="69">
        <f>ROUNDUP('Листы ввода'!K970*'Общ. данные'!$D$26,0)</f>
        <v>0</v>
      </c>
      <c r="Q1472" s="238">
        <f>ROUNDUP('Листы ввода'!L970*'Общ. данные'!$D$26,0)</f>
        <v>0</v>
      </c>
      <c r="R1472" s="239"/>
      <c r="S1472" s="238">
        <f>ROUNDUP('Листы ввода'!M970*'Общ. данные'!$D$26,0)</f>
        <v>0</v>
      </c>
      <c r="T1472" s="240"/>
      <c r="U1472" s="239"/>
      <c r="V1472" s="238">
        <f>ROUNDUP('Листы ввода'!N970*'Общ. данные'!$D$26,0)</f>
        <v>0</v>
      </c>
      <c r="W1472" s="240"/>
      <c r="X1472" s="239"/>
      <c r="Y1472" s="262">
        <f>'Листы ввода'!O970</f>
        <v>0</v>
      </c>
      <c r="Z1472" s="263"/>
      <c r="AA1472" s="26">
        <f>'Листы ввода'!P970</f>
        <v>0</v>
      </c>
      <c r="AB1472" s="68">
        <f>'Листы ввода'!Q970</f>
        <v>0</v>
      </c>
      <c r="AC1472" s="236">
        <f>'Листы ввода'!R970</f>
        <v>0</v>
      </c>
      <c r="AD1472" s="236"/>
      <c r="AE1472" s="233">
        <f>IF('Листы ввода'!T970=1,'Листы на печать'!P1472,AQ1472)</f>
        <v>0</v>
      </c>
      <c r="AF1472" s="264"/>
      <c r="AG1472" s="265"/>
      <c r="AH1472" s="266"/>
      <c r="AI1472" s="26"/>
      <c r="AJ1472" s="27"/>
      <c r="AK1472" s="265"/>
      <c r="AL1472" s="265"/>
      <c r="AM1472" s="266"/>
      <c r="AN1472" s="267"/>
      <c r="AO1472" s="266"/>
      <c r="AP1472" s="301"/>
      <c r="AQ1472" s="46">
        <f t="shared" si="31"/>
        <v>0</v>
      </c>
    </row>
    <row r="1473" spans="1:43" ht="20.45" customHeight="1">
      <c r="A1473" s="314"/>
      <c r="B1473" s="233">
        <f>'Листы ввода'!B971</f>
        <v>0</v>
      </c>
      <c r="C1473" s="234"/>
      <c r="D1473" s="235">
        <f>'Листы ввода'!C971</f>
        <v>0</v>
      </c>
      <c r="E1473" s="236"/>
      <c r="F1473" s="237"/>
      <c r="G1473" s="235">
        <f>'Листы ввода'!D971</f>
        <v>0</v>
      </c>
      <c r="H1473" s="236"/>
      <c r="I1473" s="237"/>
      <c r="J1473" s="26">
        <f>'Листы ввода'!E971</f>
        <v>0</v>
      </c>
      <c r="K1473" s="27">
        <f>'Листы ввода'!F971</f>
        <v>0</v>
      </c>
      <c r="L1473" s="69">
        <f>ROUNDUP('Листы ввода'!G971*'Общ. данные'!$D$26,0)</f>
        <v>0</v>
      </c>
      <c r="M1473" s="67">
        <f>'Листы ввода'!H971</f>
        <v>0</v>
      </c>
      <c r="N1473" s="28">
        <f>'Листы ввода'!I971</f>
        <v>0</v>
      </c>
      <c r="O1473" s="68">
        <f>'Листы ввода'!J971</f>
        <v>0</v>
      </c>
      <c r="P1473" s="69">
        <f>ROUNDUP('Листы ввода'!K971*'Общ. данные'!$D$26,0)</f>
        <v>0</v>
      </c>
      <c r="Q1473" s="238">
        <f>ROUNDUP('Листы ввода'!L971*'Общ. данные'!$D$26,0)</f>
        <v>0</v>
      </c>
      <c r="R1473" s="239"/>
      <c r="S1473" s="238">
        <f>ROUNDUP('Листы ввода'!M971*'Общ. данные'!$D$26,0)</f>
        <v>0</v>
      </c>
      <c r="T1473" s="240"/>
      <c r="U1473" s="239"/>
      <c r="V1473" s="238">
        <f>ROUNDUP('Листы ввода'!N971*'Общ. данные'!$D$26,0)</f>
        <v>0</v>
      </c>
      <c r="W1473" s="240"/>
      <c r="X1473" s="239"/>
      <c r="Y1473" s="262">
        <f>'Листы ввода'!O971</f>
        <v>0</v>
      </c>
      <c r="Z1473" s="263"/>
      <c r="AA1473" s="26">
        <f>'Листы ввода'!P971</f>
        <v>0</v>
      </c>
      <c r="AB1473" s="68">
        <f>'Листы ввода'!Q971</f>
        <v>0</v>
      </c>
      <c r="AC1473" s="236">
        <f>'Листы ввода'!R971</f>
        <v>0</v>
      </c>
      <c r="AD1473" s="236"/>
      <c r="AE1473" s="233">
        <f>IF('Листы ввода'!T971=1,'Листы на печать'!P1473,AQ1473)</f>
        <v>0</v>
      </c>
      <c r="AF1473" s="264"/>
      <c r="AG1473" s="265"/>
      <c r="AH1473" s="266"/>
      <c r="AI1473" s="26"/>
      <c r="AJ1473" s="27"/>
      <c r="AK1473" s="265"/>
      <c r="AL1473" s="265"/>
      <c r="AM1473" s="266"/>
      <c r="AN1473" s="267"/>
      <c r="AO1473" s="266"/>
      <c r="AP1473" s="301"/>
      <c r="AQ1473" s="46">
        <f t="shared" si="31"/>
        <v>0</v>
      </c>
    </row>
    <row r="1474" spans="1:43" ht="20.45" customHeight="1">
      <c r="A1474" s="314"/>
      <c r="B1474" s="233">
        <f>'Листы ввода'!B972</f>
        <v>0</v>
      </c>
      <c r="C1474" s="234"/>
      <c r="D1474" s="235">
        <f>'Листы ввода'!C972</f>
        <v>0</v>
      </c>
      <c r="E1474" s="236"/>
      <c r="F1474" s="237"/>
      <c r="G1474" s="235">
        <f>'Листы ввода'!D972</f>
        <v>0</v>
      </c>
      <c r="H1474" s="236"/>
      <c r="I1474" s="237"/>
      <c r="J1474" s="26">
        <f>'Листы ввода'!E972</f>
        <v>0</v>
      </c>
      <c r="K1474" s="27">
        <f>'Листы ввода'!F972</f>
        <v>0</v>
      </c>
      <c r="L1474" s="69">
        <f>ROUNDUP('Листы ввода'!G972*'Общ. данные'!$D$26,0)</f>
        <v>0</v>
      </c>
      <c r="M1474" s="67">
        <f>'Листы ввода'!H972</f>
        <v>0</v>
      </c>
      <c r="N1474" s="28">
        <f>'Листы ввода'!I972</f>
        <v>0</v>
      </c>
      <c r="O1474" s="68">
        <f>'Листы ввода'!J972</f>
        <v>0</v>
      </c>
      <c r="P1474" s="69">
        <f>ROUNDUP('Листы ввода'!K972*'Общ. данные'!$D$26,0)</f>
        <v>0</v>
      </c>
      <c r="Q1474" s="238">
        <f>ROUNDUP('Листы ввода'!L972*'Общ. данные'!$D$26,0)</f>
        <v>0</v>
      </c>
      <c r="R1474" s="239"/>
      <c r="S1474" s="238">
        <f>ROUNDUP('Листы ввода'!M972*'Общ. данные'!$D$26,0)</f>
        <v>0</v>
      </c>
      <c r="T1474" s="240"/>
      <c r="U1474" s="239"/>
      <c r="V1474" s="238">
        <f>ROUNDUP('Листы ввода'!N972*'Общ. данные'!$D$26,0)</f>
        <v>0</v>
      </c>
      <c r="W1474" s="240"/>
      <c r="X1474" s="239"/>
      <c r="Y1474" s="262">
        <f>'Листы ввода'!O972</f>
        <v>0</v>
      </c>
      <c r="Z1474" s="263"/>
      <c r="AA1474" s="26">
        <f>'Листы ввода'!P972</f>
        <v>0</v>
      </c>
      <c r="AB1474" s="68">
        <f>'Листы ввода'!Q972</f>
        <v>0</v>
      </c>
      <c r="AC1474" s="236">
        <f>'Листы ввода'!R972</f>
        <v>0</v>
      </c>
      <c r="AD1474" s="236"/>
      <c r="AE1474" s="233">
        <f>IF('Листы ввода'!T972=1,'Листы на печать'!P1474,AQ1474)</f>
        <v>0</v>
      </c>
      <c r="AF1474" s="264"/>
      <c r="AG1474" s="265"/>
      <c r="AH1474" s="266"/>
      <c r="AI1474" s="26"/>
      <c r="AJ1474" s="27"/>
      <c r="AK1474" s="265"/>
      <c r="AL1474" s="265"/>
      <c r="AM1474" s="266"/>
      <c r="AN1474" s="267"/>
      <c r="AO1474" s="266"/>
      <c r="AP1474" s="301"/>
      <c r="AQ1474" s="46">
        <f t="shared" si="31"/>
        <v>0</v>
      </c>
    </row>
    <row r="1475" spans="1:43" ht="20.45" customHeight="1">
      <c r="A1475" s="314"/>
      <c r="B1475" s="233">
        <f>'Листы ввода'!B973</f>
        <v>0</v>
      </c>
      <c r="C1475" s="234"/>
      <c r="D1475" s="235">
        <f>'Листы ввода'!C973</f>
        <v>0</v>
      </c>
      <c r="E1475" s="236"/>
      <c r="F1475" s="237"/>
      <c r="G1475" s="235">
        <f>'Листы ввода'!D973</f>
        <v>0</v>
      </c>
      <c r="H1475" s="236"/>
      <c r="I1475" s="237"/>
      <c r="J1475" s="26">
        <f>'Листы ввода'!E973</f>
        <v>0</v>
      </c>
      <c r="K1475" s="27">
        <f>'Листы ввода'!F973</f>
        <v>0</v>
      </c>
      <c r="L1475" s="69">
        <f>ROUNDUP('Листы ввода'!G973*'Общ. данные'!$D$26,0)</f>
        <v>0</v>
      </c>
      <c r="M1475" s="67">
        <f>'Листы ввода'!H973</f>
        <v>0</v>
      </c>
      <c r="N1475" s="28">
        <f>'Листы ввода'!I973</f>
        <v>0</v>
      </c>
      <c r="O1475" s="68">
        <f>'Листы ввода'!J973</f>
        <v>0</v>
      </c>
      <c r="P1475" s="69">
        <f>ROUNDUP('Листы ввода'!K973*'Общ. данные'!$D$26,0)</f>
        <v>0</v>
      </c>
      <c r="Q1475" s="238">
        <f>ROUNDUP('Листы ввода'!L973*'Общ. данные'!$D$26,0)</f>
        <v>0</v>
      </c>
      <c r="R1475" s="239"/>
      <c r="S1475" s="238">
        <f>ROUNDUP('Листы ввода'!M973*'Общ. данные'!$D$26,0)</f>
        <v>0</v>
      </c>
      <c r="T1475" s="240"/>
      <c r="U1475" s="239"/>
      <c r="V1475" s="238">
        <f>ROUNDUP('Листы ввода'!N973*'Общ. данные'!$D$26,0)</f>
        <v>0</v>
      </c>
      <c r="W1475" s="240"/>
      <c r="X1475" s="239"/>
      <c r="Y1475" s="262">
        <f>'Листы ввода'!O973</f>
        <v>0</v>
      </c>
      <c r="Z1475" s="263"/>
      <c r="AA1475" s="26">
        <f>'Листы ввода'!P973</f>
        <v>0</v>
      </c>
      <c r="AB1475" s="68">
        <f>'Листы ввода'!Q973</f>
        <v>0</v>
      </c>
      <c r="AC1475" s="236">
        <f>'Листы ввода'!R973</f>
        <v>0</v>
      </c>
      <c r="AD1475" s="236"/>
      <c r="AE1475" s="233">
        <f>IF('Листы ввода'!T973=1,'Листы на печать'!P1475,AQ1475)</f>
        <v>0</v>
      </c>
      <c r="AF1475" s="264"/>
      <c r="AG1475" s="265"/>
      <c r="AH1475" s="266"/>
      <c r="AI1475" s="26"/>
      <c r="AJ1475" s="27"/>
      <c r="AK1475" s="265"/>
      <c r="AL1475" s="265"/>
      <c r="AM1475" s="266"/>
      <c r="AN1475" s="267"/>
      <c r="AO1475" s="266"/>
      <c r="AP1475" s="301"/>
      <c r="AQ1475" s="46">
        <f t="shared" si="31"/>
        <v>0</v>
      </c>
    </row>
    <row r="1476" spans="1:43" ht="20.45" customHeight="1">
      <c r="A1476" s="314"/>
      <c r="B1476" s="233">
        <f>'Листы ввода'!B974</f>
        <v>0</v>
      </c>
      <c r="C1476" s="234"/>
      <c r="D1476" s="235">
        <f>'Листы ввода'!C974</f>
        <v>0</v>
      </c>
      <c r="E1476" s="236"/>
      <c r="F1476" s="237"/>
      <c r="G1476" s="235">
        <f>'Листы ввода'!D974</f>
        <v>0</v>
      </c>
      <c r="H1476" s="236"/>
      <c r="I1476" s="237"/>
      <c r="J1476" s="26">
        <f>'Листы ввода'!E974</f>
        <v>0</v>
      </c>
      <c r="K1476" s="27">
        <f>'Листы ввода'!F974</f>
        <v>0</v>
      </c>
      <c r="L1476" s="69">
        <f>ROUNDUP('Листы ввода'!G974*'Общ. данные'!$D$26,0)</f>
        <v>0</v>
      </c>
      <c r="M1476" s="67">
        <f>'Листы ввода'!H974</f>
        <v>0</v>
      </c>
      <c r="N1476" s="28">
        <f>'Листы ввода'!I974</f>
        <v>0</v>
      </c>
      <c r="O1476" s="68">
        <f>'Листы ввода'!J974</f>
        <v>0</v>
      </c>
      <c r="P1476" s="69">
        <f>ROUNDUP('Листы ввода'!K974*'Общ. данные'!$D$26,0)</f>
        <v>0</v>
      </c>
      <c r="Q1476" s="238">
        <f>ROUNDUP('Листы ввода'!L974*'Общ. данные'!$D$26,0)</f>
        <v>0</v>
      </c>
      <c r="R1476" s="239"/>
      <c r="S1476" s="238">
        <f>ROUNDUP('Листы ввода'!M974*'Общ. данные'!$D$26,0)</f>
        <v>0</v>
      </c>
      <c r="T1476" s="240"/>
      <c r="U1476" s="239"/>
      <c r="V1476" s="238">
        <f>ROUNDUP('Листы ввода'!N974*'Общ. данные'!$D$26,0)</f>
        <v>0</v>
      </c>
      <c r="W1476" s="240"/>
      <c r="X1476" s="239"/>
      <c r="Y1476" s="262">
        <f>'Листы ввода'!O974</f>
        <v>0</v>
      </c>
      <c r="Z1476" s="263"/>
      <c r="AA1476" s="26">
        <f>'Листы ввода'!P974</f>
        <v>0</v>
      </c>
      <c r="AB1476" s="68">
        <f>'Листы ввода'!Q974</f>
        <v>0</v>
      </c>
      <c r="AC1476" s="236">
        <f>'Листы ввода'!R974</f>
        <v>0</v>
      </c>
      <c r="AD1476" s="236"/>
      <c r="AE1476" s="233">
        <f>IF('Листы ввода'!T974=1,'Листы на печать'!P1476,AQ1476)</f>
        <v>0</v>
      </c>
      <c r="AF1476" s="264"/>
      <c r="AG1476" s="265"/>
      <c r="AH1476" s="266"/>
      <c r="AI1476" s="26"/>
      <c r="AJ1476" s="27"/>
      <c r="AK1476" s="265"/>
      <c r="AL1476" s="265"/>
      <c r="AM1476" s="266"/>
      <c r="AN1476" s="267"/>
      <c r="AO1476" s="266"/>
      <c r="AP1476" s="301"/>
      <c r="AQ1476" s="46">
        <f t="shared" si="31"/>
        <v>0</v>
      </c>
    </row>
    <row r="1477" spans="1:43" ht="20.45" customHeight="1">
      <c r="A1477" s="314"/>
      <c r="B1477" s="233">
        <f>'Листы ввода'!B975</f>
        <v>0</v>
      </c>
      <c r="C1477" s="234"/>
      <c r="D1477" s="235">
        <f>'Листы ввода'!C975</f>
        <v>0</v>
      </c>
      <c r="E1477" s="236"/>
      <c r="F1477" s="237"/>
      <c r="G1477" s="235">
        <f>'Листы ввода'!D975</f>
        <v>0</v>
      </c>
      <c r="H1477" s="236"/>
      <c r="I1477" s="237"/>
      <c r="J1477" s="26">
        <f>'Листы ввода'!E975</f>
        <v>0</v>
      </c>
      <c r="K1477" s="27">
        <f>'Листы ввода'!F975</f>
        <v>0</v>
      </c>
      <c r="L1477" s="69">
        <f>ROUNDUP('Листы ввода'!G975*'Общ. данные'!$D$26,0)</f>
        <v>0</v>
      </c>
      <c r="M1477" s="67">
        <f>'Листы ввода'!H975</f>
        <v>0</v>
      </c>
      <c r="N1477" s="28">
        <f>'Листы ввода'!I975</f>
        <v>0</v>
      </c>
      <c r="O1477" s="68">
        <f>'Листы ввода'!J975</f>
        <v>0</v>
      </c>
      <c r="P1477" s="69">
        <f>ROUNDUP('Листы ввода'!K975*'Общ. данные'!$D$26,0)</f>
        <v>0</v>
      </c>
      <c r="Q1477" s="238">
        <f>ROUNDUP('Листы ввода'!L975*'Общ. данные'!$D$26,0)</f>
        <v>0</v>
      </c>
      <c r="R1477" s="239"/>
      <c r="S1477" s="238">
        <f>ROUNDUP('Листы ввода'!M975*'Общ. данные'!$D$26,0)</f>
        <v>0</v>
      </c>
      <c r="T1477" s="240"/>
      <c r="U1477" s="239"/>
      <c r="V1477" s="238">
        <f>ROUNDUP('Листы ввода'!N975*'Общ. данные'!$D$26,0)</f>
        <v>0</v>
      </c>
      <c r="W1477" s="240"/>
      <c r="X1477" s="239"/>
      <c r="Y1477" s="262">
        <f>'Листы ввода'!O975</f>
        <v>0</v>
      </c>
      <c r="Z1477" s="263"/>
      <c r="AA1477" s="26">
        <f>'Листы ввода'!P975</f>
        <v>0</v>
      </c>
      <c r="AB1477" s="68">
        <f>'Листы ввода'!Q975</f>
        <v>0</v>
      </c>
      <c r="AC1477" s="236">
        <f>'Листы ввода'!R975</f>
        <v>0</v>
      </c>
      <c r="AD1477" s="236"/>
      <c r="AE1477" s="233">
        <f>IF('Листы ввода'!T975=1,'Листы на печать'!P1477,AQ1477)</f>
        <v>0</v>
      </c>
      <c r="AF1477" s="264"/>
      <c r="AG1477" s="265"/>
      <c r="AH1477" s="266"/>
      <c r="AI1477" s="26"/>
      <c r="AJ1477" s="27"/>
      <c r="AK1477" s="265"/>
      <c r="AL1477" s="265"/>
      <c r="AM1477" s="266"/>
      <c r="AN1477" s="267"/>
      <c r="AO1477" s="266"/>
      <c r="AP1477" s="301"/>
      <c r="AQ1477" s="46">
        <f t="shared" si="31"/>
        <v>0</v>
      </c>
    </row>
    <row r="1478" spans="1:43" ht="20.45" customHeight="1">
      <c r="A1478" s="314"/>
      <c r="B1478" s="233">
        <f>'Листы ввода'!B976</f>
        <v>0</v>
      </c>
      <c r="C1478" s="234"/>
      <c r="D1478" s="235">
        <f>'Листы ввода'!C976</f>
        <v>0</v>
      </c>
      <c r="E1478" s="236"/>
      <c r="F1478" s="237"/>
      <c r="G1478" s="235">
        <f>'Листы ввода'!D976</f>
        <v>0</v>
      </c>
      <c r="H1478" s="236"/>
      <c r="I1478" s="237"/>
      <c r="J1478" s="26">
        <f>'Листы ввода'!E976</f>
        <v>0</v>
      </c>
      <c r="K1478" s="27">
        <f>'Листы ввода'!F976</f>
        <v>0</v>
      </c>
      <c r="L1478" s="69">
        <f>ROUNDUP('Листы ввода'!G976*'Общ. данные'!$D$26,0)</f>
        <v>0</v>
      </c>
      <c r="M1478" s="67">
        <f>'Листы ввода'!H976</f>
        <v>0</v>
      </c>
      <c r="N1478" s="28">
        <f>'Листы ввода'!I976</f>
        <v>0</v>
      </c>
      <c r="O1478" s="68">
        <f>'Листы ввода'!J976</f>
        <v>0</v>
      </c>
      <c r="P1478" s="69">
        <f>ROUNDUP('Листы ввода'!K976*'Общ. данные'!$D$26,0)</f>
        <v>0</v>
      </c>
      <c r="Q1478" s="238">
        <f>ROUNDUP('Листы ввода'!L976*'Общ. данные'!$D$26,0)</f>
        <v>0</v>
      </c>
      <c r="R1478" s="239"/>
      <c r="S1478" s="238">
        <f>ROUNDUP('Листы ввода'!M976*'Общ. данные'!$D$26,0)</f>
        <v>0</v>
      </c>
      <c r="T1478" s="240"/>
      <c r="U1478" s="239"/>
      <c r="V1478" s="238">
        <f>ROUNDUP('Листы ввода'!N976*'Общ. данные'!$D$26,0)</f>
        <v>0</v>
      </c>
      <c r="W1478" s="240"/>
      <c r="X1478" s="239"/>
      <c r="Y1478" s="262">
        <f>'Листы ввода'!O976</f>
        <v>0</v>
      </c>
      <c r="Z1478" s="263"/>
      <c r="AA1478" s="26">
        <f>'Листы ввода'!P976</f>
        <v>0</v>
      </c>
      <c r="AB1478" s="68">
        <f>'Листы ввода'!Q976</f>
        <v>0</v>
      </c>
      <c r="AC1478" s="236">
        <f>'Листы ввода'!R976</f>
        <v>0</v>
      </c>
      <c r="AD1478" s="236"/>
      <c r="AE1478" s="233">
        <f>IF('Листы ввода'!T976=1,'Листы на печать'!P1478,AQ1478)</f>
        <v>0</v>
      </c>
      <c r="AF1478" s="264"/>
      <c r="AG1478" s="265"/>
      <c r="AH1478" s="266"/>
      <c r="AI1478" s="26"/>
      <c r="AJ1478" s="27"/>
      <c r="AK1478" s="265"/>
      <c r="AL1478" s="265"/>
      <c r="AM1478" s="266"/>
      <c r="AN1478" s="267"/>
      <c r="AO1478" s="266"/>
      <c r="AP1478" s="301"/>
      <c r="AQ1478" s="46">
        <f t="shared" si="31"/>
        <v>0</v>
      </c>
    </row>
    <row r="1479" spans="1:43" ht="20.45" customHeight="1">
      <c r="A1479" s="314"/>
      <c r="B1479" s="233">
        <f>'Листы ввода'!B977</f>
        <v>0</v>
      </c>
      <c r="C1479" s="234"/>
      <c r="D1479" s="235">
        <f>'Листы ввода'!C977</f>
        <v>0</v>
      </c>
      <c r="E1479" s="236"/>
      <c r="F1479" s="237"/>
      <c r="G1479" s="235">
        <f>'Листы ввода'!D977</f>
        <v>0</v>
      </c>
      <c r="H1479" s="236"/>
      <c r="I1479" s="237"/>
      <c r="J1479" s="26">
        <f>'Листы ввода'!E977</f>
        <v>0</v>
      </c>
      <c r="K1479" s="27">
        <f>'Листы ввода'!F977</f>
        <v>0</v>
      </c>
      <c r="L1479" s="69">
        <f>ROUNDUP('Листы ввода'!G977*'Общ. данные'!$D$26,0)</f>
        <v>0</v>
      </c>
      <c r="M1479" s="67">
        <f>'Листы ввода'!H977</f>
        <v>0</v>
      </c>
      <c r="N1479" s="28">
        <f>'Листы ввода'!I977</f>
        <v>0</v>
      </c>
      <c r="O1479" s="68">
        <f>'Листы ввода'!J977</f>
        <v>0</v>
      </c>
      <c r="P1479" s="69">
        <f>ROUNDUP('Листы ввода'!K977*'Общ. данные'!$D$26,0)</f>
        <v>0</v>
      </c>
      <c r="Q1479" s="238">
        <f>ROUNDUP('Листы ввода'!L977*'Общ. данные'!$D$26,0)</f>
        <v>0</v>
      </c>
      <c r="R1479" s="239"/>
      <c r="S1479" s="238">
        <f>ROUNDUP('Листы ввода'!M977*'Общ. данные'!$D$26,0)</f>
        <v>0</v>
      </c>
      <c r="T1479" s="240"/>
      <c r="U1479" s="239"/>
      <c r="V1479" s="238">
        <f>ROUNDUP('Листы ввода'!N977*'Общ. данные'!$D$26,0)</f>
        <v>0</v>
      </c>
      <c r="W1479" s="240"/>
      <c r="X1479" s="239"/>
      <c r="Y1479" s="262">
        <f>'Листы ввода'!O977</f>
        <v>0</v>
      </c>
      <c r="Z1479" s="263"/>
      <c r="AA1479" s="26">
        <f>'Листы ввода'!P977</f>
        <v>0</v>
      </c>
      <c r="AB1479" s="68">
        <f>'Листы ввода'!Q977</f>
        <v>0</v>
      </c>
      <c r="AC1479" s="236">
        <f>'Листы ввода'!R977</f>
        <v>0</v>
      </c>
      <c r="AD1479" s="236"/>
      <c r="AE1479" s="233">
        <f>IF('Листы ввода'!T977=1,'Листы на печать'!P1479,AQ1479)</f>
        <v>0</v>
      </c>
      <c r="AF1479" s="264"/>
      <c r="AG1479" s="265"/>
      <c r="AH1479" s="266"/>
      <c r="AI1479" s="26"/>
      <c r="AJ1479" s="27"/>
      <c r="AK1479" s="265"/>
      <c r="AL1479" s="265"/>
      <c r="AM1479" s="266"/>
      <c r="AN1479" s="267"/>
      <c r="AO1479" s="266"/>
      <c r="AP1479" s="301"/>
      <c r="AQ1479" s="46">
        <f t="shared" si="31"/>
        <v>0</v>
      </c>
    </row>
    <row r="1480" spans="1:43" ht="20.45" customHeight="1">
      <c r="A1480" s="314"/>
      <c r="B1480" s="233">
        <f>'Листы ввода'!B978</f>
        <v>0</v>
      </c>
      <c r="C1480" s="234"/>
      <c r="D1480" s="235">
        <f>'Листы ввода'!C978</f>
        <v>0</v>
      </c>
      <c r="E1480" s="236"/>
      <c r="F1480" s="237"/>
      <c r="G1480" s="235">
        <f>'Листы ввода'!D978</f>
        <v>0</v>
      </c>
      <c r="H1480" s="236"/>
      <c r="I1480" s="237"/>
      <c r="J1480" s="26">
        <f>'Листы ввода'!E978</f>
        <v>0</v>
      </c>
      <c r="K1480" s="27">
        <f>'Листы ввода'!F978</f>
        <v>0</v>
      </c>
      <c r="L1480" s="69">
        <f>ROUNDUP('Листы ввода'!G978*'Общ. данные'!$D$26,0)</f>
        <v>0</v>
      </c>
      <c r="M1480" s="67">
        <f>'Листы ввода'!H978</f>
        <v>0</v>
      </c>
      <c r="N1480" s="28">
        <f>'Листы ввода'!I978</f>
        <v>0</v>
      </c>
      <c r="O1480" s="68">
        <f>'Листы ввода'!J978</f>
        <v>0</v>
      </c>
      <c r="P1480" s="69">
        <f>ROUNDUP('Листы ввода'!K978*'Общ. данные'!$D$26,0)</f>
        <v>0</v>
      </c>
      <c r="Q1480" s="238">
        <f>ROUNDUP('Листы ввода'!L978*'Общ. данные'!$D$26,0)</f>
        <v>0</v>
      </c>
      <c r="R1480" s="239"/>
      <c r="S1480" s="238">
        <f>ROUNDUP('Листы ввода'!M978*'Общ. данные'!$D$26,0)</f>
        <v>0</v>
      </c>
      <c r="T1480" s="240"/>
      <c r="U1480" s="239"/>
      <c r="V1480" s="238">
        <f>ROUNDUP('Листы ввода'!N978*'Общ. данные'!$D$26,0)</f>
        <v>0</v>
      </c>
      <c r="W1480" s="240"/>
      <c r="X1480" s="239"/>
      <c r="Y1480" s="262">
        <f>'Листы ввода'!O978</f>
        <v>0</v>
      </c>
      <c r="Z1480" s="263"/>
      <c r="AA1480" s="26">
        <f>'Листы ввода'!P978</f>
        <v>0</v>
      </c>
      <c r="AB1480" s="68">
        <f>'Листы ввода'!Q978</f>
        <v>0</v>
      </c>
      <c r="AC1480" s="236">
        <f>'Листы ввода'!R978</f>
        <v>0</v>
      </c>
      <c r="AD1480" s="236"/>
      <c r="AE1480" s="233">
        <f>IF('Листы ввода'!T978=1,'Листы на печать'!P1480,AQ1480)</f>
        <v>0</v>
      </c>
      <c r="AF1480" s="264"/>
      <c r="AG1480" s="265"/>
      <c r="AH1480" s="266"/>
      <c r="AI1480" s="26"/>
      <c r="AJ1480" s="27"/>
      <c r="AK1480" s="265"/>
      <c r="AL1480" s="265"/>
      <c r="AM1480" s="266"/>
      <c r="AN1480" s="267"/>
      <c r="AO1480" s="266"/>
      <c r="AP1480" s="301"/>
      <c r="AQ1480" s="46">
        <f t="shared" si="31"/>
        <v>0</v>
      </c>
    </row>
    <row r="1481" spans="1:43" ht="20.45" customHeight="1">
      <c r="A1481" s="314"/>
      <c r="B1481" s="233">
        <f>'Листы ввода'!B979</f>
        <v>0</v>
      </c>
      <c r="C1481" s="234"/>
      <c r="D1481" s="235">
        <f>'Листы ввода'!C979</f>
        <v>0</v>
      </c>
      <c r="E1481" s="236"/>
      <c r="F1481" s="237"/>
      <c r="G1481" s="235">
        <f>'Листы ввода'!D979</f>
        <v>0</v>
      </c>
      <c r="H1481" s="236"/>
      <c r="I1481" s="237"/>
      <c r="J1481" s="26">
        <f>'Листы ввода'!E979</f>
        <v>0</v>
      </c>
      <c r="K1481" s="27">
        <f>'Листы ввода'!F979</f>
        <v>0</v>
      </c>
      <c r="L1481" s="69">
        <f>ROUNDUP('Листы ввода'!G979*'Общ. данные'!$D$26,0)</f>
        <v>0</v>
      </c>
      <c r="M1481" s="67">
        <f>'Листы ввода'!H979</f>
        <v>0</v>
      </c>
      <c r="N1481" s="28">
        <f>'Листы ввода'!I979</f>
        <v>0</v>
      </c>
      <c r="O1481" s="68">
        <f>'Листы ввода'!J979</f>
        <v>0</v>
      </c>
      <c r="P1481" s="69">
        <f>ROUNDUP('Листы ввода'!K979*'Общ. данные'!$D$26,0)</f>
        <v>0</v>
      </c>
      <c r="Q1481" s="238">
        <f>ROUNDUP('Листы ввода'!L979*'Общ. данные'!$D$26,0)</f>
        <v>0</v>
      </c>
      <c r="R1481" s="239"/>
      <c r="S1481" s="238">
        <f>ROUNDUP('Листы ввода'!M979*'Общ. данные'!$D$26,0)</f>
        <v>0</v>
      </c>
      <c r="T1481" s="240"/>
      <c r="U1481" s="239"/>
      <c r="V1481" s="238">
        <f>ROUNDUP('Листы ввода'!N979*'Общ. данные'!$D$26,0)</f>
        <v>0</v>
      </c>
      <c r="W1481" s="240"/>
      <c r="X1481" s="239"/>
      <c r="Y1481" s="262">
        <f>'Листы ввода'!O979</f>
        <v>0</v>
      </c>
      <c r="Z1481" s="263"/>
      <c r="AA1481" s="26">
        <f>'Листы ввода'!P979</f>
        <v>0</v>
      </c>
      <c r="AB1481" s="68">
        <f>'Листы ввода'!Q979</f>
        <v>0</v>
      </c>
      <c r="AC1481" s="236">
        <f>'Листы ввода'!R979</f>
        <v>0</v>
      </c>
      <c r="AD1481" s="236"/>
      <c r="AE1481" s="233">
        <f>IF('Листы ввода'!T979=1,'Листы на печать'!P1481,AQ1481)</f>
        <v>0</v>
      </c>
      <c r="AF1481" s="264"/>
      <c r="AG1481" s="265"/>
      <c r="AH1481" s="266"/>
      <c r="AI1481" s="26"/>
      <c r="AJ1481" s="27"/>
      <c r="AK1481" s="265"/>
      <c r="AL1481" s="265"/>
      <c r="AM1481" s="266"/>
      <c r="AN1481" s="267"/>
      <c r="AO1481" s="266"/>
      <c r="AP1481" s="301"/>
      <c r="AQ1481" s="46">
        <f t="shared" si="31"/>
        <v>0</v>
      </c>
    </row>
    <row r="1482" spans="1:43" ht="20.45" customHeight="1">
      <c r="A1482" s="314"/>
      <c r="B1482" s="233">
        <f>'Листы ввода'!B980</f>
        <v>0</v>
      </c>
      <c r="C1482" s="234"/>
      <c r="D1482" s="235">
        <f>'Листы ввода'!C980</f>
        <v>0</v>
      </c>
      <c r="E1482" s="236"/>
      <c r="F1482" s="237"/>
      <c r="G1482" s="235">
        <f>'Листы ввода'!D980</f>
        <v>0</v>
      </c>
      <c r="H1482" s="236"/>
      <c r="I1482" s="237"/>
      <c r="J1482" s="26">
        <f>'Листы ввода'!E980</f>
        <v>0</v>
      </c>
      <c r="K1482" s="27">
        <f>'Листы ввода'!F980</f>
        <v>0</v>
      </c>
      <c r="L1482" s="69">
        <f>ROUNDUP('Листы ввода'!G980*'Общ. данные'!$D$26,0)</f>
        <v>0</v>
      </c>
      <c r="M1482" s="67">
        <f>'Листы ввода'!H980</f>
        <v>0</v>
      </c>
      <c r="N1482" s="28">
        <f>'Листы ввода'!I980</f>
        <v>0</v>
      </c>
      <c r="O1482" s="68">
        <f>'Листы ввода'!J980</f>
        <v>0</v>
      </c>
      <c r="P1482" s="69">
        <f>ROUNDUP('Листы ввода'!K980*'Общ. данные'!$D$26,0)</f>
        <v>0</v>
      </c>
      <c r="Q1482" s="238">
        <f>ROUNDUP('Листы ввода'!L980*'Общ. данные'!$D$26,0)</f>
        <v>0</v>
      </c>
      <c r="R1482" s="239"/>
      <c r="S1482" s="238">
        <f>ROUNDUP('Листы ввода'!M980*'Общ. данные'!$D$26,0)</f>
        <v>0</v>
      </c>
      <c r="T1482" s="240"/>
      <c r="U1482" s="239"/>
      <c r="V1482" s="238">
        <f>ROUNDUP('Листы ввода'!N980*'Общ. данные'!$D$26,0)</f>
        <v>0</v>
      </c>
      <c r="W1482" s="240"/>
      <c r="X1482" s="239"/>
      <c r="Y1482" s="262">
        <f>'Листы ввода'!O980</f>
        <v>0</v>
      </c>
      <c r="Z1482" s="263"/>
      <c r="AA1482" s="26">
        <f>'Листы ввода'!P980</f>
        <v>0</v>
      </c>
      <c r="AB1482" s="68">
        <f>'Листы ввода'!Q980</f>
        <v>0</v>
      </c>
      <c r="AC1482" s="236">
        <f>'Листы ввода'!R980</f>
        <v>0</v>
      </c>
      <c r="AD1482" s="236"/>
      <c r="AE1482" s="233">
        <f>IF('Листы ввода'!T980=1,'Листы на печать'!P1482,AQ1482)</f>
        <v>0</v>
      </c>
      <c r="AF1482" s="264"/>
      <c r="AG1482" s="265"/>
      <c r="AH1482" s="266"/>
      <c r="AI1482" s="26"/>
      <c r="AJ1482" s="27"/>
      <c r="AK1482" s="265"/>
      <c r="AL1482" s="265"/>
      <c r="AM1482" s="266"/>
      <c r="AN1482" s="267"/>
      <c r="AO1482" s="266"/>
      <c r="AP1482" s="301"/>
      <c r="AQ1482" s="46">
        <f t="shared" si="31"/>
        <v>0</v>
      </c>
    </row>
    <row r="1483" spans="1:43" ht="20.45" customHeight="1">
      <c r="A1483" s="314"/>
      <c r="B1483" s="233">
        <f>'Листы ввода'!B981</f>
        <v>0</v>
      </c>
      <c r="C1483" s="234"/>
      <c r="D1483" s="235">
        <f>'Листы ввода'!C981</f>
        <v>0</v>
      </c>
      <c r="E1483" s="236"/>
      <c r="F1483" s="237"/>
      <c r="G1483" s="235">
        <f>'Листы ввода'!D981</f>
        <v>0</v>
      </c>
      <c r="H1483" s="236"/>
      <c r="I1483" s="237"/>
      <c r="J1483" s="26">
        <f>'Листы ввода'!E981</f>
        <v>0</v>
      </c>
      <c r="K1483" s="27">
        <f>'Листы ввода'!F981</f>
        <v>0</v>
      </c>
      <c r="L1483" s="69">
        <f>ROUNDUP('Листы ввода'!G981*'Общ. данные'!$D$26,0)</f>
        <v>0</v>
      </c>
      <c r="M1483" s="67">
        <f>'Листы ввода'!H981</f>
        <v>0</v>
      </c>
      <c r="N1483" s="28">
        <f>'Листы ввода'!I981</f>
        <v>0</v>
      </c>
      <c r="O1483" s="68">
        <f>'Листы ввода'!J981</f>
        <v>0</v>
      </c>
      <c r="P1483" s="69">
        <f>ROUNDUP('Листы ввода'!K981*'Общ. данные'!$D$26,0)</f>
        <v>0</v>
      </c>
      <c r="Q1483" s="238">
        <f>ROUNDUP('Листы ввода'!L981*'Общ. данные'!$D$26,0)</f>
        <v>0</v>
      </c>
      <c r="R1483" s="239"/>
      <c r="S1483" s="238">
        <f>ROUNDUP('Листы ввода'!M981*'Общ. данные'!$D$26,0)</f>
        <v>0</v>
      </c>
      <c r="T1483" s="240"/>
      <c r="U1483" s="239"/>
      <c r="V1483" s="238">
        <f>ROUNDUP('Листы ввода'!N981*'Общ. данные'!$D$26,0)</f>
        <v>0</v>
      </c>
      <c r="W1483" s="240"/>
      <c r="X1483" s="239"/>
      <c r="Y1483" s="262">
        <f>'Листы ввода'!O981</f>
        <v>0</v>
      </c>
      <c r="Z1483" s="263"/>
      <c r="AA1483" s="26">
        <f>'Листы ввода'!P981</f>
        <v>0</v>
      </c>
      <c r="AB1483" s="68">
        <f>'Листы ввода'!Q981</f>
        <v>0</v>
      </c>
      <c r="AC1483" s="236">
        <f>'Листы ввода'!R981</f>
        <v>0</v>
      </c>
      <c r="AD1483" s="236"/>
      <c r="AE1483" s="233">
        <f>IF('Листы ввода'!T981=1,'Листы на печать'!P1483,AQ1483)</f>
        <v>0</v>
      </c>
      <c r="AF1483" s="264"/>
      <c r="AG1483" s="265"/>
      <c r="AH1483" s="266"/>
      <c r="AI1483" s="26"/>
      <c r="AJ1483" s="27"/>
      <c r="AK1483" s="265"/>
      <c r="AL1483" s="265"/>
      <c r="AM1483" s="266"/>
      <c r="AN1483" s="267"/>
      <c r="AO1483" s="266"/>
      <c r="AP1483" s="301"/>
      <c r="AQ1483" s="46">
        <f t="shared" si="31"/>
        <v>0</v>
      </c>
    </row>
    <row r="1484" spans="1:43" ht="20.45" customHeight="1">
      <c r="A1484" s="314"/>
      <c r="B1484" s="233">
        <f>'Листы ввода'!B982</f>
        <v>0</v>
      </c>
      <c r="C1484" s="234"/>
      <c r="D1484" s="235">
        <f>'Листы ввода'!C982</f>
        <v>0</v>
      </c>
      <c r="E1484" s="236"/>
      <c r="F1484" s="237"/>
      <c r="G1484" s="235">
        <f>'Листы ввода'!D982</f>
        <v>0</v>
      </c>
      <c r="H1484" s="236"/>
      <c r="I1484" s="237"/>
      <c r="J1484" s="26">
        <f>'Листы ввода'!E982</f>
        <v>0</v>
      </c>
      <c r="K1484" s="27">
        <f>'Листы ввода'!F982</f>
        <v>0</v>
      </c>
      <c r="L1484" s="69">
        <f>ROUNDUP('Листы ввода'!G982*'Общ. данные'!$D$26,0)</f>
        <v>0</v>
      </c>
      <c r="M1484" s="67">
        <f>'Листы ввода'!H982</f>
        <v>0</v>
      </c>
      <c r="N1484" s="28">
        <f>'Листы ввода'!I982</f>
        <v>0</v>
      </c>
      <c r="O1484" s="68">
        <f>'Листы ввода'!J982</f>
        <v>0</v>
      </c>
      <c r="P1484" s="69">
        <f>ROUNDUP('Листы ввода'!K982*'Общ. данные'!$D$26,0)</f>
        <v>0</v>
      </c>
      <c r="Q1484" s="238">
        <f>ROUNDUP('Листы ввода'!L982*'Общ. данные'!$D$26,0)</f>
        <v>0</v>
      </c>
      <c r="R1484" s="239"/>
      <c r="S1484" s="238">
        <f>ROUNDUP('Листы ввода'!M982*'Общ. данные'!$D$26,0)</f>
        <v>0</v>
      </c>
      <c r="T1484" s="240"/>
      <c r="U1484" s="239"/>
      <c r="V1484" s="238">
        <f>ROUNDUP('Листы ввода'!N982*'Общ. данные'!$D$26,0)</f>
        <v>0</v>
      </c>
      <c r="W1484" s="240"/>
      <c r="X1484" s="239"/>
      <c r="Y1484" s="262">
        <f>'Листы ввода'!O982</f>
        <v>0</v>
      </c>
      <c r="Z1484" s="263"/>
      <c r="AA1484" s="26">
        <f>'Листы ввода'!P982</f>
        <v>0</v>
      </c>
      <c r="AB1484" s="68">
        <f>'Листы ввода'!Q982</f>
        <v>0</v>
      </c>
      <c r="AC1484" s="236">
        <f>'Листы ввода'!R982</f>
        <v>0</v>
      </c>
      <c r="AD1484" s="236"/>
      <c r="AE1484" s="233">
        <f>IF('Листы ввода'!T982=1,'Листы на печать'!P1484,AQ1484)</f>
        <v>0</v>
      </c>
      <c r="AF1484" s="264"/>
      <c r="AG1484" s="265"/>
      <c r="AH1484" s="266"/>
      <c r="AI1484" s="26"/>
      <c r="AJ1484" s="27"/>
      <c r="AK1484" s="265"/>
      <c r="AL1484" s="265"/>
      <c r="AM1484" s="266"/>
      <c r="AN1484" s="267"/>
      <c r="AO1484" s="266"/>
      <c r="AP1484" s="301"/>
      <c r="AQ1484" s="46">
        <f t="shared" si="31"/>
        <v>0</v>
      </c>
    </row>
    <row r="1485" spans="1:43" ht="20.45" customHeight="1">
      <c r="A1485" s="314"/>
      <c r="B1485" s="233">
        <f>'Листы ввода'!B983</f>
        <v>0</v>
      </c>
      <c r="C1485" s="234"/>
      <c r="D1485" s="235">
        <f>'Листы ввода'!C983</f>
        <v>0</v>
      </c>
      <c r="E1485" s="236"/>
      <c r="F1485" s="237"/>
      <c r="G1485" s="235">
        <f>'Листы ввода'!D983</f>
        <v>0</v>
      </c>
      <c r="H1485" s="236"/>
      <c r="I1485" s="237"/>
      <c r="J1485" s="26">
        <f>'Листы ввода'!E983</f>
        <v>0</v>
      </c>
      <c r="K1485" s="27">
        <f>'Листы ввода'!F983</f>
        <v>0</v>
      </c>
      <c r="L1485" s="69">
        <f>ROUNDUP('Листы ввода'!G983*'Общ. данные'!$D$26,0)</f>
        <v>0</v>
      </c>
      <c r="M1485" s="67">
        <f>'Листы ввода'!H983</f>
        <v>0</v>
      </c>
      <c r="N1485" s="28">
        <f>'Листы ввода'!I983</f>
        <v>0</v>
      </c>
      <c r="O1485" s="68">
        <f>'Листы ввода'!J983</f>
        <v>0</v>
      </c>
      <c r="P1485" s="69">
        <f>ROUNDUP('Листы ввода'!K983*'Общ. данные'!$D$26,0)</f>
        <v>0</v>
      </c>
      <c r="Q1485" s="238">
        <f>ROUNDUP('Листы ввода'!L983*'Общ. данные'!$D$26,0)</f>
        <v>0</v>
      </c>
      <c r="R1485" s="239"/>
      <c r="S1485" s="238">
        <f>ROUNDUP('Листы ввода'!M983*'Общ. данные'!$D$26,0)</f>
        <v>0</v>
      </c>
      <c r="T1485" s="240"/>
      <c r="U1485" s="239"/>
      <c r="V1485" s="238">
        <f>ROUNDUP('Листы ввода'!N983*'Общ. данные'!$D$26,0)</f>
        <v>0</v>
      </c>
      <c r="W1485" s="240"/>
      <c r="X1485" s="239"/>
      <c r="Y1485" s="262">
        <f>'Листы ввода'!O983</f>
        <v>0</v>
      </c>
      <c r="Z1485" s="263"/>
      <c r="AA1485" s="26">
        <f>'Листы ввода'!P983</f>
        <v>0</v>
      </c>
      <c r="AB1485" s="68">
        <f>'Листы ввода'!Q983</f>
        <v>0</v>
      </c>
      <c r="AC1485" s="236">
        <f>'Листы ввода'!R983</f>
        <v>0</v>
      </c>
      <c r="AD1485" s="236"/>
      <c r="AE1485" s="233">
        <f>IF('Листы ввода'!T983=1,'Листы на печать'!P1485,AQ1485)</f>
        <v>0</v>
      </c>
      <c r="AF1485" s="264"/>
      <c r="AG1485" s="265"/>
      <c r="AH1485" s="266"/>
      <c r="AI1485" s="26"/>
      <c r="AJ1485" s="27"/>
      <c r="AK1485" s="265"/>
      <c r="AL1485" s="265"/>
      <c r="AM1485" s="266"/>
      <c r="AN1485" s="267"/>
      <c r="AO1485" s="266"/>
      <c r="AP1485" s="301"/>
      <c r="AQ1485" s="46">
        <f t="shared" si="31"/>
        <v>0</v>
      </c>
    </row>
    <row r="1486" spans="1:43" ht="20.45" customHeight="1">
      <c r="A1486" s="314"/>
      <c r="B1486" s="233">
        <f>'Листы ввода'!B984</f>
        <v>0</v>
      </c>
      <c r="C1486" s="234"/>
      <c r="D1486" s="235">
        <f>'Листы ввода'!C984</f>
        <v>0</v>
      </c>
      <c r="E1486" s="236"/>
      <c r="F1486" s="237"/>
      <c r="G1486" s="235">
        <f>'Листы ввода'!D984</f>
        <v>0</v>
      </c>
      <c r="H1486" s="236"/>
      <c r="I1486" s="237"/>
      <c r="J1486" s="26">
        <f>'Листы ввода'!E984</f>
        <v>0</v>
      </c>
      <c r="K1486" s="27">
        <f>'Листы ввода'!F984</f>
        <v>0</v>
      </c>
      <c r="L1486" s="69">
        <f>ROUNDUP('Листы ввода'!G984*'Общ. данные'!$D$26,0)</f>
        <v>0</v>
      </c>
      <c r="M1486" s="67">
        <f>'Листы ввода'!H984</f>
        <v>0</v>
      </c>
      <c r="N1486" s="28">
        <f>'Листы ввода'!I984</f>
        <v>0</v>
      </c>
      <c r="O1486" s="68">
        <f>'Листы ввода'!J984</f>
        <v>0</v>
      </c>
      <c r="P1486" s="69">
        <f>ROUNDUP('Листы ввода'!K984*'Общ. данные'!$D$26,0)</f>
        <v>0</v>
      </c>
      <c r="Q1486" s="238">
        <f>ROUNDUP('Листы ввода'!L984*'Общ. данные'!$D$26,0)</f>
        <v>0</v>
      </c>
      <c r="R1486" s="239"/>
      <c r="S1486" s="238">
        <f>ROUNDUP('Листы ввода'!M984*'Общ. данные'!$D$26,0)</f>
        <v>0</v>
      </c>
      <c r="T1486" s="240"/>
      <c r="U1486" s="239"/>
      <c r="V1486" s="238">
        <f>ROUNDUP('Листы ввода'!N984*'Общ. данные'!$D$26,0)</f>
        <v>0</v>
      </c>
      <c r="W1486" s="240"/>
      <c r="X1486" s="239"/>
      <c r="Y1486" s="262">
        <f>'Листы ввода'!O984</f>
        <v>0</v>
      </c>
      <c r="Z1486" s="263"/>
      <c r="AA1486" s="26">
        <f>'Листы ввода'!P984</f>
        <v>0</v>
      </c>
      <c r="AB1486" s="68">
        <f>'Листы ввода'!Q984</f>
        <v>0</v>
      </c>
      <c r="AC1486" s="236">
        <f>'Листы ввода'!R984</f>
        <v>0</v>
      </c>
      <c r="AD1486" s="236"/>
      <c r="AE1486" s="233">
        <f>IF('Листы ввода'!T984=1,'Листы на печать'!P1486,AQ1486)</f>
        <v>0</v>
      </c>
      <c r="AF1486" s="264"/>
      <c r="AG1486" s="265"/>
      <c r="AH1486" s="266"/>
      <c r="AI1486" s="26"/>
      <c r="AJ1486" s="27"/>
      <c r="AK1486" s="265"/>
      <c r="AL1486" s="265"/>
      <c r="AM1486" s="266"/>
      <c r="AN1486" s="267"/>
      <c r="AO1486" s="266"/>
      <c r="AP1486" s="301"/>
      <c r="AQ1486" s="46">
        <f t="shared" si="31"/>
        <v>0</v>
      </c>
    </row>
    <row r="1487" spans="1:43" ht="20.45" customHeight="1">
      <c r="A1487" s="314"/>
      <c r="B1487" s="233">
        <f>'Листы ввода'!B985</f>
        <v>0</v>
      </c>
      <c r="C1487" s="234"/>
      <c r="D1487" s="235">
        <f>'Листы ввода'!C985</f>
        <v>0</v>
      </c>
      <c r="E1487" s="236"/>
      <c r="F1487" s="237"/>
      <c r="G1487" s="235">
        <f>'Листы ввода'!D985</f>
        <v>0</v>
      </c>
      <c r="H1487" s="236"/>
      <c r="I1487" s="237"/>
      <c r="J1487" s="26">
        <f>'Листы ввода'!E985</f>
        <v>0</v>
      </c>
      <c r="K1487" s="27">
        <f>'Листы ввода'!F985</f>
        <v>0</v>
      </c>
      <c r="L1487" s="69">
        <f>ROUNDUP('Листы ввода'!G985*'Общ. данные'!$D$26,0)</f>
        <v>0</v>
      </c>
      <c r="M1487" s="67">
        <f>'Листы ввода'!H985</f>
        <v>0</v>
      </c>
      <c r="N1487" s="28">
        <f>'Листы ввода'!I985</f>
        <v>0</v>
      </c>
      <c r="O1487" s="68">
        <f>'Листы ввода'!J985</f>
        <v>0</v>
      </c>
      <c r="P1487" s="69">
        <f>ROUNDUP('Листы ввода'!K985*'Общ. данные'!$D$26,0)</f>
        <v>0</v>
      </c>
      <c r="Q1487" s="238">
        <f>ROUNDUP('Листы ввода'!L985*'Общ. данные'!$D$26,0)</f>
        <v>0</v>
      </c>
      <c r="R1487" s="239"/>
      <c r="S1487" s="238">
        <f>ROUNDUP('Листы ввода'!M985*'Общ. данные'!$D$26,0)</f>
        <v>0</v>
      </c>
      <c r="T1487" s="240"/>
      <c r="U1487" s="239"/>
      <c r="V1487" s="238">
        <f>ROUNDUP('Листы ввода'!N985*'Общ. данные'!$D$26,0)</f>
        <v>0</v>
      </c>
      <c r="W1487" s="240"/>
      <c r="X1487" s="239"/>
      <c r="Y1487" s="262">
        <f>'Листы ввода'!O985</f>
        <v>0</v>
      </c>
      <c r="Z1487" s="263"/>
      <c r="AA1487" s="26">
        <f>'Листы ввода'!P985</f>
        <v>0</v>
      </c>
      <c r="AB1487" s="68">
        <f>'Листы ввода'!Q985</f>
        <v>0</v>
      </c>
      <c r="AC1487" s="236">
        <f>'Листы ввода'!R985</f>
        <v>0</v>
      </c>
      <c r="AD1487" s="236"/>
      <c r="AE1487" s="233">
        <f>IF('Листы ввода'!T985=1,'Листы на печать'!P1487,AQ1487)</f>
        <v>0</v>
      </c>
      <c r="AF1487" s="264"/>
      <c r="AG1487" s="265"/>
      <c r="AH1487" s="266"/>
      <c r="AI1487" s="26"/>
      <c r="AJ1487" s="27"/>
      <c r="AK1487" s="265"/>
      <c r="AL1487" s="265"/>
      <c r="AM1487" s="266"/>
      <c r="AN1487" s="267"/>
      <c r="AO1487" s="266"/>
      <c r="AP1487" s="301"/>
      <c r="AQ1487" s="46">
        <f t="shared" si="31"/>
        <v>0</v>
      </c>
    </row>
    <row r="1488" spans="1:43" ht="20.45" customHeight="1">
      <c r="A1488" s="314"/>
      <c r="B1488" s="233">
        <f>'Листы ввода'!B986</f>
        <v>0</v>
      </c>
      <c r="C1488" s="234"/>
      <c r="D1488" s="235">
        <f>'Листы ввода'!C986</f>
        <v>0</v>
      </c>
      <c r="E1488" s="236"/>
      <c r="F1488" s="237"/>
      <c r="G1488" s="235">
        <f>'Листы ввода'!D986</f>
        <v>0</v>
      </c>
      <c r="H1488" s="236"/>
      <c r="I1488" s="237"/>
      <c r="J1488" s="26">
        <f>'Листы ввода'!E986</f>
        <v>0</v>
      </c>
      <c r="K1488" s="27">
        <f>'Листы ввода'!F986</f>
        <v>0</v>
      </c>
      <c r="L1488" s="69">
        <f>ROUNDUP('Листы ввода'!G986*'Общ. данные'!$D$26,0)</f>
        <v>0</v>
      </c>
      <c r="M1488" s="67">
        <f>'Листы ввода'!H986</f>
        <v>0</v>
      </c>
      <c r="N1488" s="28">
        <f>'Листы ввода'!I986</f>
        <v>0</v>
      </c>
      <c r="O1488" s="68">
        <f>'Листы ввода'!J986</f>
        <v>0</v>
      </c>
      <c r="P1488" s="69">
        <f>ROUNDUP('Листы ввода'!K986*'Общ. данные'!$D$26,0)</f>
        <v>0</v>
      </c>
      <c r="Q1488" s="238">
        <f>ROUNDUP('Листы ввода'!L986*'Общ. данные'!$D$26,0)</f>
        <v>0</v>
      </c>
      <c r="R1488" s="239"/>
      <c r="S1488" s="238">
        <f>ROUNDUP('Листы ввода'!M986*'Общ. данные'!$D$26,0)</f>
        <v>0</v>
      </c>
      <c r="T1488" s="240"/>
      <c r="U1488" s="239"/>
      <c r="V1488" s="238">
        <f>ROUNDUP('Листы ввода'!N986*'Общ. данные'!$D$26,0)</f>
        <v>0</v>
      </c>
      <c r="W1488" s="240"/>
      <c r="X1488" s="239"/>
      <c r="Y1488" s="262">
        <f>'Листы ввода'!O986</f>
        <v>0</v>
      </c>
      <c r="Z1488" s="263"/>
      <c r="AA1488" s="26">
        <f>'Листы ввода'!P986</f>
        <v>0</v>
      </c>
      <c r="AB1488" s="68">
        <f>'Листы ввода'!Q986</f>
        <v>0</v>
      </c>
      <c r="AC1488" s="236">
        <f>'Листы ввода'!R986</f>
        <v>0</v>
      </c>
      <c r="AD1488" s="236"/>
      <c r="AE1488" s="233">
        <f>IF('Листы ввода'!T986=1,'Листы на печать'!P1488,AQ1488)</f>
        <v>0</v>
      </c>
      <c r="AF1488" s="264"/>
      <c r="AG1488" s="265"/>
      <c r="AH1488" s="266"/>
      <c r="AI1488" s="26"/>
      <c r="AJ1488" s="27"/>
      <c r="AK1488" s="265"/>
      <c r="AL1488" s="265"/>
      <c r="AM1488" s="266"/>
      <c r="AN1488" s="267"/>
      <c r="AO1488" s="266"/>
      <c r="AP1488" s="301"/>
      <c r="AQ1488" s="46">
        <f t="shared" si="31"/>
        <v>0</v>
      </c>
    </row>
    <row r="1489" spans="1:43" ht="20.45" customHeight="1">
      <c r="A1489" s="314"/>
      <c r="B1489" s="233">
        <f>'Листы ввода'!B987</f>
        <v>0</v>
      </c>
      <c r="C1489" s="234"/>
      <c r="D1489" s="235">
        <f>'Листы ввода'!C987</f>
        <v>0</v>
      </c>
      <c r="E1489" s="236"/>
      <c r="F1489" s="237"/>
      <c r="G1489" s="235">
        <f>'Листы ввода'!D987</f>
        <v>0</v>
      </c>
      <c r="H1489" s="236"/>
      <c r="I1489" s="237"/>
      <c r="J1489" s="26">
        <f>'Листы ввода'!E987</f>
        <v>0</v>
      </c>
      <c r="K1489" s="27">
        <f>'Листы ввода'!F987</f>
        <v>0</v>
      </c>
      <c r="L1489" s="69">
        <f>ROUNDUP('Листы ввода'!G987*'Общ. данные'!$D$26,0)</f>
        <v>0</v>
      </c>
      <c r="M1489" s="67">
        <f>'Листы ввода'!H987</f>
        <v>0</v>
      </c>
      <c r="N1489" s="28">
        <f>'Листы ввода'!I987</f>
        <v>0</v>
      </c>
      <c r="O1489" s="68">
        <f>'Листы ввода'!J987</f>
        <v>0</v>
      </c>
      <c r="P1489" s="69">
        <f>ROUNDUP('Листы ввода'!K987*'Общ. данные'!$D$26,0)</f>
        <v>0</v>
      </c>
      <c r="Q1489" s="238">
        <f>ROUNDUP('Листы ввода'!L987*'Общ. данные'!$D$26,0)</f>
        <v>0</v>
      </c>
      <c r="R1489" s="239"/>
      <c r="S1489" s="238">
        <f>ROUNDUP('Листы ввода'!M987*'Общ. данные'!$D$26,0)</f>
        <v>0</v>
      </c>
      <c r="T1489" s="240"/>
      <c r="U1489" s="239"/>
      <c r="V1489" s="238">
        <f>ROUNDUP('Листы ввода'!N987*'Общ. данные'!$D$26,0)</f>
        <v>0</v>
      </c>
      <c r="W1489" s="240"/>
      <c r="X1489" s="239"/>
      <c r="Y1489" s="262">
        <f>'Листы ввода'!O987</f>
        <v>0</v>
      </c>
      <c r="Z1489" s="263"/>
      <c r="AA1489" s="26">
        <f>'Листы ввода'!P987</f>
        <v>0</v>
      </c>
      <c r="AB1489" s="68">
        <f>'Листы ввода'!Q987</f>
        <v>0</v>
      </c>
      <c r="AC1489" s="236">
        <f>'Листы ввода'!R987</f>
        <v>0</v>
      </c>
      <c r="AD1489" s="236"/>
      <c r="AE1489" s="233">
        <f>IF('Листы ввода'!T987=1,'Листы на печать'!P1489,AQ1489)</f>
        <v>0</v>
      </c>
      <c r="AF1489" s="264"/>
      <c r="AG1489" s="265"/>
      <c r="AH1489" s="266"/>
      <c r="AI1489" s="26"/>
      <c r="AJ1489" s="27"/>
      <c r="AK1489" s="265"/>
      <c r="AL1489" s="265"/>
      <c r="AM1489" s="266"/>
      <c r="AN1489" s="267"/>
      <c r="AO1489" s="266"/>
      <c r="AP1489" s="301"/>
      <c r="AQ1489" s="46">
        <f t="shared" si="31"/>
        <v>0</v>
      </c>
    </row>
    <row r="1490" spans="1:43" ht="20.45" customHeight="1">
      <c r="A1490" s="314"/>
      <c r="B1490" s="233">
        <f>'Листы ввода'!B988</f>
        <v>0</v>
      </c>
      <c r="C1490" s="234"/>
      <c r="D1490" s="235">
        <f>'Листы ввода'!C988</f>
        <v>0</v>
      </c>
      <c r="E1490" s="236"/>
      <c r="F1490" s="237"/>
      <c r="G1490" s="235">
        <f>'Листы ввода'!D988</f>
        <v>0</v>
      </c>
      <c r="H1490" s="236"/>
      <c r="I1490" s="237"/>
      <c r="J1490" s="26">
        <f>'Листы ввода'!E988</f>
        <v>0</v>
      </c>
      <c r="K1490" s="27">
        <f>'Листы ввода'!F988</f>
        <v>0</v>
      </c>
      <c r="L1490" s="69">
        <f>ROUNDUP('Листы ввода'!G988*'Общ. данные'!$D$26,0)</f>
        <v>0</v>
      </c>
      <c r="M1490" s="67">
        <f>'Листы ввода'!H988</f>
        <v>0</v>
      </c>
      <c r="N1490" s="28">
        <f>'Листы ввода'!I988</f>
        <v>0</v>
      </c>
      <c r="O1490" s="68">
        <f>'Листы ввода'!J988</f>
        <v>0</v>
      </c>
      <c r="P1490" s="69">
        <f>ROUNDUP('Листы ввода'!K988*'Общ. данные'!$D$26,0)</f>
        <v>0</v>
      </c>
      <c r="Q1490" s="238">
        <f>ROUNDUP('Листы ввода'!L988*'Общ. данные'!$D$26,0)</f>
        <v>0</v>
      </c>
      <c r="R1490" s="239"/>
      <c r="S1490" s="238">
        <f>ROUNDUP('Листы ввода'!M988*'Общ. данные'!$D$26,0)</f>
        <v>0</v>
      </c>
      <c r="T1490" s="240"/>
      <c r="U1490" s="239"/>
      <c r="V1490" s="238">
        <f>ROUNDUP('Листы ввода'!N988*'Общ. данные'!$D$26,0)</f>
        <v>0</v>
      </c>
      <c r="W1490" s="240"/>
      <c r="X1490" s="239"/>
      <c r="Y1490" s="262">
        <f>'Листы ввода'!O988</f>
        <v>0</v>
      </c>
      <c r="Z1490" s="263"/>
      <c r="AA1490" s="26">
        <f>'Листы ввода'!P988</f>
        <v>0</v>
      </c>
      <c r="AB1490" s="68">
        <f>'Листы ввода'!Q988</f>
        <v>0</v>
      </c>
      <c r="AC1490" s="236">
        <f>'Листы ввода'!R988</f>
        <v>0</v>
      </c>
      <c r="AD1490" s="236"/>
      <c r="AE1490" s="233">
        <f>IF('Листы ввода'!T988=1,'Листы на печать'!P1490,AQ1490)</f>
        <v>0</v>
      </c>
      <c r="AF1490" s="264"/>
      <c r="AG1490" s="265"/>
      <c r="AH1490" s="266"/>
      <c r="AI1490" s="26"/>
      <c r="AJ1490" s="27"/>
      <c r="AK1490" s="265"/>
      <c r="AL1490" s="265"/>
      <c r="AM1490" s="266"/>
      <c r="AN1490" s="267"/>
      <c r="AO1490" s="266"/>
      <c r="AP1490" s="301"/>
      <c r="AQ1490" s="46">
        <f t="shared" si="31"/>
        <v>0</v>
      </c>
    </row>
    <row r="1491" spans="1:43" ht="20.45" customHeight="1">
      <c r="A1491" s="314"/>
      <c r="B1491" s="233">
        <f>'Листы ввода'!B989</f>
        <v>0</v>
      </c>
      <c r="C1491" s="234"/>
      <c r="D1491" s="235">
        <f>'Листы ввода'!C989</f>
        <v>0</v>
      </c>
      <c r="E1491" s="236"/>
      <c r="F1491" s="237"/>
      <c r="G1491" s="235">
        <f>'Листы ввода'!D989</f>
        <v>0</v>
      </c>
      <c r="H1491" s="236"/>
      <c r="I1491" s="237"/>
      <c r="J1491" s="26">
        <f>'Листы ввода'!E989</f>
        <v>0</v>
      </c>
      <c r="K1491" s="27">
        <f>'Листы ввода'!F989</f>
        <v>0</v>
      </c>
      <c r="L1491" s="69">
        <f>ROUNDUP('Листы ввода'!G989*'Общ. данные'!$D$26,0)</f>
        <v>0</v>
      </c>
      <c r="M1491" s="67">
        <f>'Листы ввода'!H989</f>
        <v>0</v>
      </c>
      <c r="N1491" s="28">
        <f>'Листы ввода'!I989</f>
        <v>0</v>
      </c>
      <c r="O1491" s="68">
        <f>'Листы ввода'!J989</f>
        <v>0</v>
      </c>
      <c r="P1491" s="69">
        <f>ROUNDUP('Листы ввода'!K989*'Общ. данные'!$D$26,0)</f>
        <v>0</v>
      </c>
      <c r="Q1491" s="238">
        <f>ROUNDUP('Листы ввода'!L989*'Общ. данные'!$D$26,0)</f>
        <v>0</v>
      </c>
      <c r="R1491" s="239"/>
      <c r="S1491" s="238">
        <f>ROUNDUP('Листы ввода'!M989*'Общ. данные'!$D$26,0)</f>
        <v>0</v>
      </c>
      <c r="T1491" s="240"/>
      <c r="U1491" s="239"/>
      <c r="V1491" s="238">
        <f>ROUNDUP('Листы ввода'!N989*'Общ. данные'!$D$26,0)</f>
        <v>0</v>
      </c>
      <c r="W1491" s="240"/>
      <c r="X1491" s="239"/>
      <c r="Y1491" s="262">
        <f>'Листы ввода'!O989</f>
        <v>0</v>
      </c>
      <c r="Z1491" s="263"/>
      <c r="AA1491" s="26">
        <f>'Листы ввода'!P989</f>
        <v>0</v>
      </c>
      <c r="AB1491" s="68">
        <f>'Листы ввода'!Q989</f>
        <v>0</v>
      </c>
      <c r="AC1491" s="236">
        <f>'Листы ввода'!R989</f>
        <v>0</v>
      </c>
      <c r="AD1491" s="236"/>
      <c r="AE1491" s="233">
        <f>IF('Листы ввода'!T989=1,'Листы на печать'!P1491,AQ1491)</f>
        <v>0</v>
      </c>
      <c r="AF1491" s="264"/>
      <c r="AG1491" s="265"/>
      <c r="AH1491" s="266"/>
      <c r="AI1491" s="26"/>
      <c r="AJ1491" s="27"/>
      <c r="AK1491" s="265"/>
      <c r="AL1491" s="265"/>
      <c r="AM1491" s="266"/>
      <c r="AN1491" s="267"/>
      <c r="AO1491" s="266"/>
      <c r="AP1491" s="301"/>
      <c r="AQ1491" s="46">
        <f t="shared" si="31"/>
        <v>0</v>
      </c>
    </row>
    <row r="1492" spans="1:43" ht="20.45" customHeight="1">
      <c r="A1492" s="314"/>
      <c r="B1492" s="233">
        <f>'Листы ввода'!B990</f>
        <v>0</v>
      </c>
      <c r="C1492" s="234"/>
      <c r="D1492" s="235">
        <f>'Листы ввода'!C990</f>
        <v>0</v>
      </c>
      <c r="E1492" s="236"/>
      <c r="F1492" s="237"/>
      <c r="G1492" s="235">
        <f>'Листы ввода'!D990</f>
        <v>0</v>
      </c>
      <c r="H1492" s="236"/>
      <c r="I1492" s="237"/>
      <c r="J1492" s="26">
        <f>'Листы ввода'!E990</f>
        <v>0</v>
      </c>
      <c r="K1492" s="27">
        <f>'Листы ввода'!F990</f>
        <v>0</v>
      </c>
      <c r="L1492" s="69">
        <f>ROUNDUP('Листы ввода'!G990*'Общ. данные'!$D$26,0)</f>
        <v>0</v>
      </c>
      <c r="M1492" s="67">
        <f>'Листы ввода'!H990</f>
        <v>0</v>
      </c>
      <c r="N1492" s="28">
        <f>'Листы ввода'!I990</f>
        <v>0</v>
      </c>
      <c r="O1492" s="68">
        <f>'Листы ввода'!J990</f>
        <v>0</v>
      </c>
      <c r="P1492" s="69">
        <f>ROUNDUP('Листы ввода'!K990*'Общ. данные'!$D$26,0)</f>
        <v>0</v>
      </c>
      <c r="Q1492" s="238">
        <f>ROUNDUP('Листы ввода'!L990*'Общ. данные'!$D$26,0)</f>
        <v>0</v>
      </c>
      <c r="R1492" s="239"/>
      <c r="S1492" s="238">
        <f>ROUNDUP('Листы ввода'!M990*'Общ. данные'!$D$26,0)</f>
        <v>0</v>
      </c>
      <c r="T1492" s="240"/>
      <c r="U1492" s="239"/>
      <c r="V1492" s="238">
        <f>ROUNDUP('Листы ввода'!N990*'Общ. данные'!$D$26,0)</f>
        <v>0</v>
      </c>
      <c r="W1492" s="240"/>
      <c r="X1492" s="239"/>
      <c r="Y1492" s="262">
        <f>'Листы ввода'!O990</f>
        <v>0</v>
      </c>
      <c r="Z1492" s="263"/>
      <c r="AA1492" s="26">
        <f>'Листы ввода'!P990</f>
        <v>0</v>
      </c>
      <c r="AB1492" s="68">
        <f>'Листы ввода'!Q990</f>
        <v>0</v>
      </c>
      <c r="AC1492" s="236">
        <f>'Листы ввода'!R990</f>
        <v>0</v>
      </c>
      <c r="AD1492" s="236"/>
      <c r="AE1492" s="233">
        <f>IF('Листы ввода'!T990=1,'Листы на печать'!P1492,AQ1492)</f>
        <v>0</v>
      </c>
      <c r="AF1492" s="264"/>
      <c r="AG1492" s="265"/>
      <c r="AH1492" s="266"/>
      <c r="AI1492" s="26"/>
      <c r="AJ1492" s="27"/>
      <c r="AK1492" s="265"/>
      <c r="AL1492" s="265"/>
      <c r="AM1492" s="266"/>
      <c r="AN1492" s="267"/>
      <c r="AO1492" s="266"/>
      <c r="AP1492" s="301"/>
      <c r="AQ1492" s="46">
        <f t="shared" si="31"/>
        <v>0</v>
      </c>
    </row>
    <row r="1493" spans="1:43" ht="20.45" customHeight="1">
      <c r="A1493" s="314"/>
      <c r="B1493" s="233">
        <f>'Листы ввода'!B991</f>
        <v>0</v>
      </c>
      <c r="C1493" s="234"/>
      <c r="D1493" s="235">
        <f>'Листы ввода'!C991</f>
        <v>0</v>
      </c>
      <c r="E1493" s="236"/>
      <c r="F1493" s="237"/>
      <c r="G1493" s="235">
        <f>'Листы ввода'!D991</f>
        <v>0</v>
      </c>
      <c r="H1493" s="236"/>
      <c r="I1493" s="237"/>
      <c r="J1493" s="26">
        <f>'Листы ввода'!E991</f>
        <v>0</v>
      </c>
      <c r="K1493" s="27">
        <f>'Листы ввода'!F991</f>
        <v>0</v>
      </c>
      <c r="L1493" s="69">
        <f>ROUNDUP('Листы ввода'!G991*'Общ. данные'!$D$26,0)</f>
        <v>0</v>
      </c>
      <c r="M1493" s="67">
        <f>'Листы ввода'!H991</f>
        <v>0</v>
      </c>
      <c r="N1493" s="28">
        <f>'Листы ввода'!I991</f>
        <v>0</v>
      </c>
      <c r="O1493" s="68">
        <f>'Листы ввода'!J991</f>
        <v>0</v>
      </c>
      <c r="P1493" s="69">
        <f>ROUNDUP('Листы ввода'!K991*'Общ. данные'!$D$26,0)</f>
        <v>0</v>
      </c>
      <c r="Q1493" s="238">
        <f>ROUNDUP('Листы ввода'!L991*'Общ. данные'!$D$26,0)</f>
        <v>0</v>
      </c>
      <c r="R1493" s="239"/>
      <c r="S1493" s="238">
        <f>ROUNDUP('Листы ввода'!M991*'Общ. данные'!$D$26,0)</f>
        <v>0</v>
      </c>
      <c r="T1493" s="240"/>
      <c r="U1493" s="239"/>
      <c r="V1493" s="238">
        <f>ROUNDUP('Листы ввода'!N991*'Общ. данные'!$D$26,0)</f>
        <v>0</v>
      </c>
      <c r="W1493" s="240"/>
      <c r="X1493" s="239"/>
      <c r="Y1493" s="262">
        <f>'Листы ввода'!O991</f>
        <v>0</v>
      </c>
      <c r="Z1493" s="263"/>
      <c r="AA1493" s="26">
        <f>'Листы ввода'!P991</f>
        <v>0</v>
      </c>
      <c r="AB1493" s="68">
        <f>'Листы ввода'!Q991</f>
        <v>0</v>
      </c>
      <c r="AC1493" s="236">
        <f>'Листы ввода'!R991</f>
        <v>0</v>
      </c>
      <c r="AD1493" s="236"/>
      <c r="AE1493" s="233">
        <f>IF('Листы ввода'!T991=1,'Листы на печать'!P1493,AQ1493)</f>
        <v>0</v>
      </c>
      <c r="AF1493" s="264"/>
      <c r="AG1493" s="265"/>
      <c r="AH1493" s="266"/>
      <c r="AI1493" s="26"/>
      <c r="AJ1493" s="27"/>
      <c r="AK1493" s="265"/>
      <c r="AL1493" s="265"/>
      <c r="AM1493" s="266"/>
      <c r="AN1493" s="267"/>
      <c r="AO1493" s="266"/>
      <c r="AP1493" s="301"/>
      <c r="AQ1493" s="46">
        <f t="shared" si="31"/>
        <v>0</v>
      </c>
    </row>
    <row r="1494" spans="1:43" ht="20.45" customHeight="1">
      <c r="A1494" s="314"/>
      <c r="B1494" s="233">
        <f>'Листы ввода'!B992</f>
        <v>0</v>
      </c>
      <c r="C1494" s="234"/>
      <c r="D1494" s="235">
        <f>'Листы ввода'!C992</f>
        <v>0</v>
      </c>
      <c r="E1494" s="236"/>
      <c r="F1494" s="237"/>
      <c r="G1494" s="235">
        <f>'Листы ввода'!D992</f>
        <v>0</v>
      </c>
      <c r="H1494" s="236"/>
      <c r="I1494" s="237"/>
      <c r="J1494" s="26">
        <f>'Листы ввода'!E992</f>
        <v>0</v>
      </c>
      <c r="K1494" s="27">
        <f>'Листы ввода'!F992</f>
        <v>0</v>
      </c>
      <c r="L1494" s="69">
        <f>ROUNDUP('Листы ввода'!G992*'Общ. данные'!$D$26,0)</f>
        <v>0</v>
      </c>
      <c r="M1494" s="67">
        <f>'Листы ввода'!H992</f>
        <v>0</v>
      </c>
      <c r="N1494" s="28">
        <f>'Листы ввода'!I992</f>
        <v>0</v>
      </c>
      <c r="O1494" s="68">
        <f>'Листы ввода'!J992</f>
        <v>0</v>
      </c>
      <c r="P1494" s="69">
        <f>ROUNDUP('Листы ввода'!K992*'Общ. данные'!$D$26,0)</f>
        <v>0</v>
      </c>
      <c r="Q1494" s="238">
        <f>ROUNDUP('Листы ввода'!L992*'Общ. данные'!$D$26,0)</f>
        <v>0</v>
      </c>
      <c r="R1494" s="239"/>
      <c r="S1494" s="238">
        <f>ROUNDUP('Листы ввода'!M992*'Общ. данные'!$D$26,0)</f>
        <v>0</v>
      </c>
      <c r="T1494" s="240"/>
      <c r="U1494" s="239"/>
      <c r="V1494" s="238">
        <f>ROUNDUP('Листы ввода'!N992*'Общ. данные'!$D$26,0)</f>
        <v>0</v>
      </c>
      <c r="W1494" s="240"/>
      <c r="X1494" s="239"/>
      <c r="Y1494" s="262">
        <f>'Листы ввода'!O992</f>
        <v>0</v>
      </c>
      <c r="Z1494" s="263"/>
      <c r="AA1494" s="26">
        <f>'Листы ввода'!P992</f>
        <v>0</v>
      </c>
      <c r="AB1494" s="68">
        <f>'Листы ввода'!Q992</f>
        <v>0</v>
      </c>
      <c r="AC1494" s="236">
        <f>'Листы ввода'!R992</f>
        <v>0</v>
      </c>
      <c r="AD1494" s="236"/>
      <c r="AE1494" s="233">
        <f>IF('Листы ввода'!T992=1,'Листы на печать'!P1494,AQ1494)</f>
        <v>0</v>
      </c>
      <c r="AF1494" s="264"/>
      <c r="AG1494" s="265"/>
      <c r="AH1494" s="266"/>
      <c r="AI1494" s="26"/>
      <c r="AJ1494" s="27"/>
      <c r="AK1494" s="265"/>
      <c r="AL1494" s="265"/>
      <c r="AM1494" s="266"/>
      <c r="AN1494" s="267"/>
      <c r="AO1494" s="266"/>
      <c r="AP1494" s="301"/>
      <c r="AQ1494" s="46">
        <f t="shared" si="31"/>
        <v>0</v>
      </c>
    </row>
    <row r="1495" spans="1:43" ht="20.45" customHeight="1">
      <c r="A1495" s="314"/>
      <c r="B1495" s="233">
        <f>'Листы ввода'!B993</f>
        <v>0</v>
      </c>
      <c r="C1495" s="234"/>
      <c r="D1495" s="235">
        <f>'Листы ввода'!C993</f>
        <v>0</v>
      </c>
      <c r="E1495" s="236"/>
      <c r="F1495" s="237"/>
      <c r="G1495" s="235">
        <f>'Листы ввода'!D993</f>
        <v>0</v>
      </c>
      <c r="H1495" s="236"/>
      <c r="I1495" s="237"/>
      <c r="J1495" s="26">
        <f>'Листы ввода'!E993</f>
        <v>0</v>
      </c>
      <c r="K1495" s="27">
        <f>'Листы ввода'!F993</f>
        <v>0</v>
      </c>
      <c r="L1495" s="69">
        <f>ROUNDUP('Листы ввода'!G993*'Общ. данные'!$D$26,0)</f>
        <v>0</v>
      </c>
      <c r="M1495" s="67">
        <f>'Листы ввода'!H993</f>
        <v>0</v>
      </c>
      <c r="N1495" s="28">
        <f>'Листы ввода'!I993</f>
        <v>0</v>
      </c>
      <c r="O1495" s="68">
        <f>'Листы ввода'!J993</f>
        <v>0</v>
      </c>
      <c r="P1495" s="69">
        <f>ROUNDUP('Листы ввода'!K993*'Общ. данные'!$D$26,0)</f>
        <v>0</v>
      </c>
      <c r="Q1495" s="238">
        <f>ROUNDUP('Листы ввода'!L993*'Общ. данные'!$D$26,0)</f>
        <v>0</v>
      </c>
      <c r="R1495" s="239"/>
      <c r="S1495" s="238">
        <f>ROUNDUP('Листы ввода'!M993*'Общ. данные'!$D$26,0)</f>
        <v>0</v>
      </c>
      <c r="T1495" s="240"/>
      <c r="U1495" s="239"/>
      <c r="V1495" s="238">
        <f>ROUNDUP('Листы ввода'!N993*'Общ. данные'!$D$26,0)</f>
        <v>0</v>
      </c>
      <c r="W1495" s="240"/>
      <c r="X1495" s="239"/>
      <c r="Y1495" s="262">
        <f>'Листы ввода'!O993</f>
        <v>0</v>
      </c>
      <c r="Z1495" s="263"/>
      <c r="AA1495" s="26">
        <f>'Листы ввода'!P993</f>
        <v>0</v>
      </c>
      <c r="AB1495" s="68">
        <f>'Листы ввода'!Q993</f>
        <v>0</v>
      </c>
      <c r="AC1495" s="236">
        <f>'Листы ввода'!R993</f>
        <v>0</v>
      </c>
      <c r="AD1495" s="236"/>
      <c r="AE1495" s="233">
        <f>IF('Листы ввода'!T993=1,'Листы на печать'!P1495,AQ1495)</f>
        <v>0</v>
      </c>
      <c r="AF1495" s="264"/>
      <c r="AG1495" s="265"/>
      <c r="AH1495" s="266"/>
      <c r="AI1495" s="26"/>
      <c r="AJ1495" s="27"/>
      <c r="AK1495" s="265"/>
      <c r="AL1495" s="265"/>
      <c r="AM1495" s="266"/>
      <c r="AN1495" s="267"/>
      <c r="AO1495" s="266"/>
      <c r="AP1495" s="301"/>
      <c r="AQ1495" s="46">
        <f t="shared" si="31"/>
        <v>0</v>
      </c>
    </row>
    <row r="1496" spans="1:43" ht="20.45" customHeight="1">
      <c r="A1496" s="314"/>
      <c r="B1496" s="233">
        <f>'Листы ввода'!B994</f>
        <v>0</v>
      </c>
      <c r="C1496" s="234"/>
      <c r="D1496" s="235">
        <f>'Листы ввода'!C994</f>
        <v>0</v>
      </c>
      <c r="E1496" s="236"/>
      <c r="F1496" s="237"/>
      <c r="G1496" s="235">
        <f>'Листы ввода'!D994</f>
        <v>0</v>
      </c>
      <c r="H1496" s="236"/>
      <c r="I1496" s="237"/>
      <c r="J1496" s="26">
        <f>'Листы ввода'!E994</f>
        <v>0</v>
      </c>
      <c r="K1496" s="27">
        <f>'Листы ввода'!F994</f>
        <v>0</v>
      </c>
      <c r="L1496" s="69">
        <f>ROUNDUP('Листы ввода'!G994*'Общ. данные'!$D$26,0)</f>
        <v>0</v>
      </c>
      <c r="M1496" s="67">
        <f>'Листы ввода'!H994</f>
        <v>0</v>
      </c>
      <c r="N1496" s="28">
        <f>'Листы ввода'!I994</f>
        <v>0</v>
      </c>
      <c r="O1496" s="68">
        <f>'Листы ввода'!J994</f>
        <v>0</v>
      </c>
      <c r="P1496" s="69">
        <f>ROUNDUP('Листы ввода'!K994*'Общ. данные'!$D$26,0)</f>
        <v>0</v>
      </c>
      <c r="Q1496" s="238">
        <f>ROUNDUP('Листы ввода'!L994*'Общ. данные'!$D$26,0)</f>
        <v>0</v>
      </c>
      <c r="R1496" s="239"/>
      <c r="S1496" s="238">
        <f>ROUNDUP('Листы ввода'!M994*'Общ. данные'!$D$26,0)</f>
        <v>0</v>
      </c>
      <c r="T1496" s="240"/>
      <c r="U1496" s="239"/>
      <c r="V1496" s="238">
        <f>ROUNDUP('Листы ввода'!N994*'Общ. данные'!$D$26,0)</f>
        <v>0</v>
      </c>
      <c r="W1496" s="240"/>
      <c r="X1496" s="239"/>
      <c r="Y1496" s="262">
        <f>'Листы ввода'!O994</f>
        <v>0</v>
      </c>
      <c r="Z1496" s="263"/>
      <c r="AA1496" s="26">
        <f>'Листы ввода'!P994</f>
        <v>0</v>
      </c>
      <c r="AB1496" s="68">
        <f>'Листы ввода'!Q994</f>
        <v>0</v>
      </c>
      <c r="AC1496" s="236">
        <f>'Листы ввода'!R994</f>
        <v>0</v>
      </c>
      <c r="AD1496" s="236"/>
      <c r="AE1496" s="233">
        <f>IF('Листы ввода'!T994=1,'Листы на печать'!P1496,AQ1496)</f>
        <v>0</v>
      </c>
      <c r="AF1496" s="264"/>
      <c r="AG1496" s="265"/>
      <c r="AH1496" s="266"/>
      <c r="AI1496" s="31"/>
      <c r="AJ1496" s="32"/>
      <c r="AK1496" s="265"/>
      <c r="AL1496" s="265"/>
      <c r="AM1496" s="266"/>
      <c r="AN1496" s="267"/>
      <c r="AO1496" s="266"/>
      <c r="AP1496" s="301"/>
      <c r="AQ1496" s="46">
        <f t="shared" si="31"/>
        <v>0</v>
      </c>
    </row>
    <row r="1497" spans="1:43" ht="20.45" customHeight="1">
      <c r="A1497" s="314"/>
      <c r="B1497" s="233">
        <f>'Листы ввода'!B995</f>
        <v>0</v>
      </c>
      <c r="C1497" s="234"/>
      <c r="D1497" s="235">
        <f>'Листы ввода'!C995</f>
        <v>0</v>
      </c>
      <c r="E1497" s="236"/>
      <c r="F1497" s="237"/>
      <c r="G1497" s="235">
        <f>'Листы ввода'!D995</f>
        <v>0</v>
      </c>
      <c r="H1497" s="236"/>
      <c r="I1497" s="237"/>
      <c r="J1497" s="26">
        <f>'Листы ввода'!E995</f>
        <v>0</v>
      </c>
      <c r="K1497" s="27">
        <f>'Листы ввода'!F995</f>
        <v>0</v>
      </c>
      <c r="L1497" s="69">
        <f>ROUNDUP('Листы ввода'!G995*'Общ. данные'!$D$26,0)</f>
        <v>0</v>
      </c>
      <c r="M1497" s="67">
        <f>'Листы ввода'!H995</f>
        <v>0</v>
      </c>
      <c r="N1497" s="28">
        <f>'Листы ввода'!I995</f>
        <v>0</v>
      </c>
      <c r="O1497" s="68">
        <f>'Листы ввода'!J995</f>
        <v>0</v>
      </c>
      <c r="P1497" s="69">
        <f>ROUNDUP('Листы ввода'!K995*'Общ. данные'!$D$26,0)</f>
        <v>0</v>
      </c>
      <c r="Q1497" s="238">
        <f>ROUNDUP('Листы ввода'!L995*'Общ. данные'!$D$26,0)</f>
        <v>0</v>
      </c>
      <c r="R1497" s="239"/>
      <c r="S1497" s="238">
        <f>ROUNDUP('Листы ввода'!M995*'Общ. данные'!$D$26,0)</f>
        <v>0</v>
      </c>
      <c r="T1497" s="240"/>
      <c r="U1497" s="239"/>
      <c r="V1497" s="238">
        <f>ROUNDUP('Листы ввода'!N995*'Общ. данные'!$D$26,0)</f>
        <v>0</v>
      </c>
      <c r="W1497" s="240"/>
      <c r="X1497" s="239"/>
      <c r="Y1497" s="262">
        <f>'Листы ввода'!O995</f>
        <v>0</v>
      </c>
      <c r="Z1497" s="263"/>
      <c r="AA1497" s="26">
        <f>'Листы ввода'!P995</f>
        <v>0</v>
      </c>
      <c r="AB1497" s="68">
        <f>'Листы ввода'!Q995</f>
        <v>0</v>
      </c>
      <c r="AC1497" s="236">
        <f>'Листы ввода'!R995</f>
        <v>0</v>
      </c>
      <c r="AD1497" s="236"/>
      <c r="AE1497" s="233">
        <f>IF('Листы ввода'!T995=1,'Листы на печать'!P1497,AQ1497)</f>
        <v>0</v>
      </c>
      <c r="AF1497" s="264"/>
      <c r="AG1497" s="265"/>
      <c r="AH1497" s="266"/>
      <c r="AI1497" s="31"/>
      <c r="AJ1497" s="32"/>
      <c r="AK1497" s="265"/>
      <c r="AL1497" s="265"/>
      <c r="AM1497" s="266"/>
      <c r="AN1497" s="267"/>
      <c r="AO1497" s="266"/>
      <c r="AP1497" s="301"/>
      <c r="AQ1497" s="46">
        <f t="shared" si="31"/>
        <v>0</v>
      </c>
    </row>
    <row r="1498" spans="1:43" ht="20.45" customHeight="1">
      <c r="A1498" s="314"/>
      <c r="B1498" s="233">
        <f>'Листы ввода'!B996</f>
        <v>0</v>
      </c>
      <c r="C1498" s="234"/>
      <c r="D1498" s="235">
        <f>'Листы ввода'!C996</f>
        <v>0</v>
      </c>
      <c r="E1498" s="236"/>
      <c r="F1498" s="237"/>
      <c r="G1498" s="235">
        <f>'Листы ввода'!D996</f>
        <v>0</v>
      </c>
      <c r="H1498" s="236"/>
      <c r="I1498" s="237"/>
      <c r="J1498" s="26">
        <f>'Листы ввода'!E996</f>
        <v>0</v>
      </c>
      <c r="K1498" s="27">
        <f>'Листы ввода'!F996</f>
        <v>0</v>
      </c>
      <c r="L1498" s="69">
        <f>ROUNDUP('Листы ввода'!G996*'Общ. данные'!$D$26,0)</f>
        <v>0</v>
      </c>
      <c r="M1498" s="67">
        <f>'Листы ввода'!H996</f>
        <v>0</v>
      </c>
      <c r="N1498" s="28">
        <f>'Листы ввода'!I996</f>
        <v>0</v>
      </c>
      <c r="O1498" s="68">
        <f>'Листы ввода'!J996</f>
        <v>0</v>
      </c>
      <c r="P1498" s="69">
        <f>ROUNDUP('Листы ввода'!K996*'Общ. данные'!$D$26,0)</f>
        <v>0</v>
      </c>
      <c r="Q1498" s="238">
        <f>ROUNDUP('Листы ввода'!L996*'Общ. данные'!$D$26,0)</f>
        <v>0</v>
      </c>
      <c r="R1498" s="239"/>
      <c r="S1498" s="238">
        <f>ROUNDUP('Листы ввода'!M996*'Общ. данные'!$D$26,0)</f>
        <v>0</v>
      </c>
      <c r="T1498" s="240"/>
      <c r="U1498" s="239"/>
      <c r="V1498" s="238">
        <f>ROUNDUP('Листы ввода'!N996*'Общ. данные'!$D$26,0)</f>
        <v>0</v>
      </c>
      <c r="W1498" s="240"/>
      <c r="X1498" s="239"/>
      <c r="Y1498" s="262">
        <f>'Листы ввода'!O996</f>
        <v>0</v>
      </c>
      <c r="Z1498" s="263"/>
      <c r="AA1498" s="26">
        <f>'Листы ввода'!P996</f>
        <v>0</v>
      </c>
      <c r="AB1498" s="68">
        <f>'Листы ввода'!Q996</f>
        <v>0</v>
      </c>
      <c r="AC1498" s="236">
        <f>'Листы ввода'!R996</f>
        <v>0</v>
      </c>
      <c r="AD1498" s="236"/>
      <c r="AE1498" s="233">
        <f>IF('Листы ввода'!T996=1,'Листы на печать'!P1498,AQ1498)</f>
        <v>0</v>
      </c>
      <c r="AF1498" s="264"/>
      <c r="AG1498" s="265"/>
      <c r="AH1498" s="266"/>
      <c r="AI1498" s="33"/>
      <c r="AJ1498" s="34"/>
      <c r="AK1498" s="265"/>
      <c r="AL1498" s="265"/>
      <c r="AM1498" s="266"/>
      <c r="AN1498" s="275"/>
      <c r="AO1498" s="276"/>
      <c r="AP1498" s="301"/>
      <c r="AQ1498" s="46">
        <f t="shared" si="31"/>
        <v>0</v>
      </c>
    </row>
    <row r="1499" spans="1:43" ht="20.45" customHeight="1" thickBot="1">
      <c r="A1499" s="314"/>
      <c r="B1499" s="269">
        <f>'Листы ввода'!B997</f>
        <v>0</v>
      </c>
      <c r="C1499" s="277"/>
      <c r="D1499" s="278">
        <f>'Листы ввода'!C997</f>
        <v>0</v>
      </c>
      <c r="E1499" s="268"/>
      <c r="F1499" s="279"/>
      <c r="G1499" s="278">
        <f>'Листы ввода'!D997</f>
        <v>0</v>
      </c>
      <c r="H1499" s="268"/>
      <c r="I1499" s="279"/>
      <c r="J1499" s="88">
        <f>'Листы ввода'!E997</f>
        <v>0</v>
      </c>
      <c r="K1499" s="89">
        <f>'Листы ввода'!F997</f>
        <v>0</v>
      </c>
      <c r="L1499" s="86">
        <f>ROUNDUP('Листы ввода'!G997*'Общ. данные'!$D$26,0)</f>
        <v>0</v>
      </c>
      <c r="M1499" s="85">
        <f>'Листы ввода'!H997</f>
        <v>0</v>
      </c>
      <c r="N1499" s="90">
        <f>'Листы ввода'!I997</f>
        <v>0</v>
      </c>
      <c r="O1499" s="87">
        <f>'Листы ввода'!J997</f>
        <v>0</v>
      </c>
      <c r="P1499" s="86">
        <f>ROUNDUP('Листы ввода'!K997*'Общ. данные'!$D$26,0)</f>
        <v>0</v>
      </c>
      <c r="Q1499" s="258">
        <f>ROUNDUP('Листы ввода'!L997*'Общ. данные'!$D$26,0)</f>
        <v>0</v>
      </c>
      <c r="R1499" s="259"/>
      <c r="S1499" s="258">
        <f>ROUNDUP('Листы ввода'!M997*'Общ. данные'!$D$26,0)</f>
        <v>0</v>
      </c>
      <c r="T1499" s="280"/>
      <c r="U1499" s="259"/>
      <c r="V1499" s="258">
        <f>ROUNDUP('Листы ввода'!N997*'Общ. данные'!$D$26,0)</f>
        <v>0</v>
      </c>
      <c r="W1499" s="280"/>
      <c r="X1499" s="259"/>
      <c r="Y1499" s="281">
        <f>'Листы ввода'!O997</f>
        <v>0</v>
      </c>
      <c r="Z1499" s="282"/>
      <c r="AA1499" s="88">
        <f>'Листы ввода'!P997</f>
        <v>0</v>
      </c>
      <c r="AB1499" s="87">
        <f>'Листы ввода'!Q997</f>
        <v>0</v>
      </c>
      <c r="AC1499" s="268">
        <f>'Листы ввода'!R997</f>
        <v>0</v>
      </c>
      <c r="AD1499" s="268"/>
      <c r="AE1499" s="269">
        <f>IF('Листы ввода'!T997=1,'Листы на печать'!P1499,AQ1499)</f>
        <v>0</v>
      </c>
      <c r="AF1499" s="270"/>
      <c r="AG1499" s="271"/>
      <c r="AH1499" s="272"/>
      <c r="AI1499" s="35"/>
      <c r="AJ1499" s="36"/>
      <c r="AK1499" s="271"/>
      <c r="AL1499" s="271"/>
      <c r="AM1499" s="272"/>
      <c r="AN1499" s="273"/>
      <c r="AO1499" s="274"/>
      <c r="AP1499" s="301"/>
      <c r="AQ1499" s="46">
        <f t="shared" si="31"/>
        <v>0</v>
      </c>
    </row>
    <row r="1500" spans="1:43" ht="20.45" customHeight="1">
      <c r="A1500" s="314"/>
      <c r="B1500" s="241"/>
      <c r="C1500" s="242"/>
      <c r="D1500" s="242"/>
      <c r="E1500" s="242"/>
      <c r="F1500" s="242"/>
      <c r="G1500" s="242"/>
      <c r="H1500" s="242"/>
      <c r="I1500" s="242"/>
      <c r="J1500" s="242"/>
      <c r="K1500" s="242"/>
      <c r="L1500" s="242"/>
      <c r="M1500" s="242"/>
      <c r="N1500" s="242"/>
      <c r="O1500" s="242"/>
      <c r="P1500" s="242"/>
      <c r="Q1500" s="242"/>
      <c r="R1500" s="242"/>
      <c r="S1500" s="242"/>
      <c r="T1500" s="242"/>
      <c r="U1500" s="242"/>
      <c r="V1500" s="242"/>
      <c r="W1500" s="242"/>
      <c r="X1500" s="242"/>
      <c r="Y1500" s="242"/>
      <c r="Z1500" s="242"/>
      <c r="AA1500" s="242"/>
      <c r="AB1500" s="242"/>
      <c r="AC1500" s="242"/>
      <c r="AD1500" s="242"/>
      <c r="AE1500" s="242"/>
      <c r="AF1500" s="242"/>
      <c r="AG1500" s="242"/>
      <c r="AH1500" s="242"/>
      <c r="AI1500" s="242"/>
      <c r="AJ1500" s="242"/>
      <c r="AK1500" s="242"/>
      <c r="AL1500" s="242"/>
      <c r="AM1500" s="242"/>
      <c r="AN1500" s="242"/>
      <c r="AO1500" s="243"/>
      <c r="AP1500" s="301"/>
    </row>
    <row r="1501" spans="1:43" ht="20.45" customHeight="1" thickBot="1">
      <c r="A1501" s="314"/>
      <c r="B1501" s="241"/>
      <c r="C1501" s="242"/>
      <c r="D1501" s="242"/>
      <c r="E1501" s="242"/>
      <c r="F1501" s="242"/>
      <c r="G1501" s="242"/>
      <c r="H1501" s="242"/>
      <c r="I1501" s="242"/>
      <c r="J1501" s="242"/>
      <c r="K1501" s="242"/>
      <c r="L1501" s="242"/>
      <c r="M1501" s="242"/>
      <c r="N1501" s="242"/>
      <c r="O1501" s="242"/>
      <c r="P1501" s="242"/>
      <c r="Q1501" s="242"/>
      <c r="R1501" s="242"/>
      <c r="S1501" s="242"/>
      <c r="T1501" s="242"/>
      <c r="U1501" s="242"/>
      <c r="V1501" s="242"/>
      <c r="W1501" s="242"/>
      <c r="X1501" s="242"/>
      <c r="Y1501" s="242"/>
      <c r="Z1501" s="242"/>
      <c r="AA1501" s="242"/>
      <c r="AB1501" s="242"/>
      <c r="AC1501" s="242"/>
      <c r="AD1501" s="242"/>
      <c r="AE1501" s="242"/>
      <c r="AF1501" s="242"/>
      <c r="AG1501" s="242"/>
      <c r="AH1501" s="242"/>
      <c r="AI1501" s="242"/>
      <c r="AJ1501" s="242"/>
      <c r="AK1501" s="242"/>
      <c r="AL1501" s="242"/>
      <c r="AM1501" s="242"/>
      <c r="AN1501" s="242"/>
      <c r="AO1501" s="243"/>
      <c r="AP1501" s="301"/>
    </row>
    <row r="1502" spans="1:43" ht="12.75" customHeight="1" thickBot="1">
      <c r="A1502" s="314"/>
      <c r="B1502" s="241"/>
      <c r="C1502" s="242"/>
      <c r="D1502" s="242"/>
      <c r="E1502" s="242"/>
      <c r="F1502" s="242"/>
      <c r="G1502" s="242"/>
      <c r="H1502" s="242"/>
      <c r="I1502" s="242"/>
      <c r="J1502" s="242"/>
      <c r="K1502" s="242"/>
      <c r="L1502" s="242"/>
      <c r="M1502" s="242"/>
      <c r="N1502" s="242"/>
      <c r="O1502" s="242"/>
      <c r="P1502" s="242"/>
      <c r="Q1502" s="243"/>
      <c r="R1502" s="247"/>
      <c r="S1502" s="248"/>
      <c r="T1502" s="38"/>
      <c r="U1502" s="247"/>
      <c r="V1502" s="248"/>
      <c r="W1502" s="38"/>
      <c r="X1502" s="247"/>
      <c r="Y1502" s="248"/>
      <c r="Z1502" s="38"/>
      <c r="AA1502" s="249" t="str">
        <f>AA1459</f>
        <v>АП-08/15-АОВ2.К</v>
      </c>
      <c r="AB1502" s="250"/>
      <c r="AC1502" s="250"/>
      <c r="AD1502" s="250"/>
      <c r="AE1502" s="250"/>
      <c r="AF1502" s="250"/>
      <c r="AG1502" s="250"/>
      <c r="AH1502" s="250"/>
      <c r="AI1502" s="250"/>
      <c r="AJ1502" s="250"/>
      <c r="AK1502" s="250"/>
      <c r="AL1502" s="250"/>
      <c r="AM1502" s="250"/>
      <c r="AN1502" s="251"/>
      <c r="AO1502" s="65" t="s">
        <v>13</v>
      </c>
      <c r="AP1502" s="301"/>
    </row>
    <row r="1503" spans="1:43" ht="12.75" customHeight="1" thickBot="1">
      <c r="A1503" s="314"/>
      <c r="B1503" s="241"/>
      <c r="C1503" s="242"/>
      <c r="D1503" s="242"/>
      <c r="E1503" s="242"/>
      <c r="F1503" s="242"/>
      <c r="G1503" s="242"/>
      <c r="H1503" s="242"/>
      <c r="I1503" s="242"/>
      <c r="J1503" s="242"/>
      <c r="K1503" s="242"/>
      <c r="L1503" s="242"/>
      <c r="M1503" s="242"/>
      <c r="N1503" s="242"/>
      <c r="O1503" s="242"/>
      <c r="P1503" s="242"/>
      <c r="Q1503" s="243"/>
      <c r="R1503" s="258"/>
      <c r="S1503" s="259"/>
      <c r="T1503" s="15"/>
      <c r="U1503" s="258"/>
      <c r="V1503" s="259"/>
      <c r="W1503" s="15"/>
      <c r="X1503" s="258"/>
      <c r="Y1503" s="259"/>
      <c r="Z1503" s="39"/>
      <c r="AA1503" s="252"/>
      <c r="AB1503" s="253"/>
      <c r="AC1503" s="253"/>
      <c r="AD1503" s="253"/>
      <c r="AE1503" s="253"/>
      <c r="AF1503" s="253"/>
      <c r="AG1503" s="253"/>
      <c r="AH1503" s="253"/>
      <c r="AI1503" s="253"/>
      <c r="AJ1503" s="253"/>
      <c r="AK1503" s="253"/>
      <c r="AL1503" s="253"/>
      <c r="AM1503" s="253"/>
      <c r="AN1503" s="254"/>
      <c r="AO1503" s="260">
        <f>AO1460+1</f>
        <v>34</v>
      </c>
      <c r="AP1503" s="301"/>
    </row>
    <row r="1504" spans="1:43" ht="12.75" customHeight="1" thickBot="1">
      <c r="A1504" s="314"/>
      <c r="B1504" s="244"/>
      <c r="C1504" s="245"/>
      <c r="D1504" s="245"/>
      <c r="E1504" s="245"/>
      <c r="F1504" s="245"/>
      <c r="G1504" s="245"/>
      <c r="H1504" s="245"/>
      <c r="I1504" s="245"/>
      <c r="J1504" s="245"/>
      <c r="K1504" s="245"/>
      <c r="L1504" s="245"/>
      <c r="M1504" s="245"/>
      <c r="N1504" s="245"/>
      <c r="O1504" s="245"/>
      <c r="P1504" s="245"/>
      <c r="Q1504" s="246"/>
      <c r="R1504" s="229" t="s">
        <v>11</v>
      </c>
      <c r="S1504" s="230"/>
      <c r="T1504" s="63" t="s">
        <v>12</v>
      </c>
      <c r="U1504" s="229" t="s">
        <v>13</v>
      </c>
      <c r="V1504" s="230"/>
      <c r="W1504" s="63" t="s">
        <v>14</v>
      </c>
      <c r="X1504" s="229" t="s">
        <v>15</v>
      </c>
      <c r="Y1504" s="230"/>
      <c r="Z1504" s="63" t="s">
        <v>16</v>
      </c>
      <c r="AA1504" s="255"/>
      <c r="AB1504" s="256"/>
      <c r="AC1504" s="256"/>
      <c r="AD1504" s="256"/>
      <c r="AE1504" s="256"/>
      <c r="AF1504" s="256"/>
      <c r="AG1504" s="256"/>
      <c r="AH1504" s="256"/>
      <c r="AI1504" s="256"/>
      <c r="AJ1504" s="256"/>
      <c r="AK1504" s="256"/>
      <c r="AL1504" s="256"/>
      <c r="AM1504" s="256"/>
      <c r="AN1504" s="257"/>
      <c r="AO1504" s="261"/>
      <c r="AP1504" s="301"/>
    </row>
    <row r="1505" spans="1:43" ht="12.75" customHeight="1">
      <c r="A1505" s="315"/>
      <c r="B1505" s="231"/>
      <c r="C1505" s="231"/>
      <c r="D1505" s="231"/>
      <c r="E1505" s="231"/>
      <c r="F1505" s="231"/>
      <c r="G1505" s="231"/>
      <c r="H1505" s="231"/>
      <c r="I1505" s="231"/>
      <c r="J1505" s="231"/>
      <c r="K1505" s="231"/>
      <c r="L1505" s="231"/>
      <c r="M1505" s="231"/>
      <c r="N1505" s="231"/>
      <c r="O1505" s="231"/>
      <c r="P1505" s="231"/>
      <c r="Q1505" s="231"/>
      <c r="R1505" s="231"/>
      <c r="S1505" s="231"/>
      <c r="T1505" s="231"/>
      <c r="U1505" s="231"/>
      <c r="V1505" s="231"/>
      <c r="W1505" s="231"/>
      <c r="X1505" s="231"/>
      <c r="Y1505" s="231"/>
      <c r="Z1505" s="231"/>
      <c r="AA1505" s="231"/>
      <c r="AB1505" s="231"/>
      <c r="AC1505" s="231"/>
      <c r="AD1505" s="231"/>
      <c r="AE1505" s="231"/>
      <c r="AF1505" s="231"/>
      <c r="AG1505" s="231"/>
      <c r="AH1505" s="232" t="s">
        <v>20</v>
      </c>
      <c r="AI1505" s="232"/>
      <c r="AJ1505" s="232"/>
      <c r="AK1505" s="232"/>
      <c r="AL1505" s="232"/>
      <c r="AM1505" s="232"/>
      <c r="AN1505" s="232"/>
      <c r="AO1505" s="232"/>
      <c r="AP1505" s="302"/>
    </row>
    <row r="1506" spans="1:43" ht="12.75" customHeight="1" thickBot="1">
      <c r="A1506" s="313"/>
      <c r="B1506" s="316"/>
      <c r="C1506" s="316"/>
      <c r="D1506" s="316"/>
      <c r="E1506" s="316"/>
      <c r="F1506" s="316"/>
      <c r="G1506" s="316"/>
      <c r="H1506" s="316"/>
      <c r="I1506" s="316"/>
      <c r="J1506" s="316"/>
      <c r="K1506" s="316"/>
      <c r="L1506" s="316"/>
      <c r="M1506" s="316"/>
      <c r="N1506" s="316"/>
      <c r="O1506" s="316"/>
      <c r="P1506" s="316"/>
      <c r="Q1506" s="316"/>
      <c r="R1506" s="316"/>
      <c r="S1506" s="316"/>
      <c r="T1506" s="316"/>
      <c r="U1506" s="316"/>
      <c r="V1506" s="316"/>
      <c r="W1506" s="316"/>
      <c r="X1506" s="316"/>
      <c r="Y1506" s="316"/>
      <c r="Z1506" s="316"/>
      <c r="AA1506" s="316"/>
      <c r="AB1506" s="316"/>
      <c r="AC1506" s="316"/>
      <c r="AD1506" s="316"/>
      <c r="AE1506" s="316"/>
      <c r="AF1506" s="316"/>
      <c r="AG1506" s="316"/>
      <c r="AH1506" s="316"/>
      <c r="AI1506" s="316"/>
      <c r="AJ1506" s="316"/>
      <c r="AK1506" s="316"/>
      <c r="AL1506" s="316"/>
      <c r="AM1506" s="316"/>
      <c r="AN1506" s="316"/>
      <c r="AO1506" s="316"/>
      <c r="AP1506" s="300"/>
    </row>
    <row r="1507" spans="1:43" ht="20.45" customHeight="1" thickBot="1">
      <c r="A1507" s="314"/>
      <c r="B1507" s="294" t="s">
        <v>0</v>
      </c>
      <c r="C1507" s="303"/>
      <c r="D1507" s="229" t="s">
        <v>1</v>
      </c>
      <c r="E1507" s="306"/>
      <c r="F1507" s="306"/>
      <c r="G1507" s="306"/>
      <c r="H1507" s="306"/>
      <c r="I1507" s="307"/>
      <c r="J1507" s="308" t="s">
        <v>5</v>
      </c>
      <c r="K1507" s="309"/>
      <c r="L1507" s="309"/>
      <c r="M1507" s="309"/>
      <c r="N1507" s="309"/>
      <c r="O1507" s="309"/>
      <c r="P1507" s="309"/>
      <c r="Q1507" s="309"/>
      <c r="R1507" s="309"/>
      <c r="S1507" s="309"/>
      <c r="T1507" s="309"/>
      <c r="U1507" s="309"/>
      <c r="V1507" s="309"/>
      <c r="W1507" s="309"/>
      <c r="X1507" s="310"/>
      <c r="Y1507" s="308" t="s">
        <v>8</v>
      </c>
      <c r="Z1507" s="309"/>
      <c r="AA1507" s="309"/>
      <c r="AB1507" s="309"/>
      <c r="AC1507" s="309"/>
      <c r="AD1507" s="309"/>
      <c r="AE1507" s="309"/>
      <c r="AF1507" s="309"/>
      <c r="AG1507" s="309"/>
      <c r="AH1507" s="309"/>
      <c r="AI1507" s="309"/>
      <c r="AJ1507" s="309"/>
      <c r="AK1507" s="309"/>
      <c r="AL1507" s="309"/>
      <c r="AM1507" s="309"/>
      <c r="AN1507" s="309"/>
      <c r="AO1507" s="310"/>
      <c r="AP1507" s="301"/>
    </row>
    <row r="1508" spans="1:43" ht="20.45" customHeight="1" thickBot="1">
      <c r="A1508" s="314"/>
      <c r="B1508" s="304"/>
      <c r="C1508" s="305"/>
      <c r="D1508" s="294" t="s">
        <v>2</v>
      </c>
      <c r="E1508" s="311"/>
      <c r="F1508" s="303"/>
      <c r="G1508" s="294" t="s">
        <v>3</v>
      </c>
      <c r="H1508" s="311"/>
      <c r="I1508" s="303"/>
      <c r="J1508" s="294" t="s">
        <v>53</v>
      </c>
      <c r="K1508" s="298"/>
      <c r="L1508" s="295"/>
      <c r="M1508" s="294" t="s">
        <v>231</v>
      </c>
      <c r="N1508" s="298"/>
      <c r="O1508" s="298"/>
      <c r="P1508" s="295"/>
      <c r="Q1508" s="294" t="s">
        <v>18</v>
      </c>
      <c r="R1508" s="295"/>
      <c r="S1508" s="294" t="s">
        <v>17</v>
      </c>
      <c r="T1508" s="298"/>
      <c r="U1508" s="295"/>
      <c r="V1508" s="294" t="s">
        <v>110</v>
      </c>
      <c r="W1508" s="298"/>
      <c r="X1508" s="295"/>
      <c r="Y1508" s="308" t="s">
        <v>9</v>
      </c>
      <c r="Z1508" s="309"/>
      <c r="AA1508" s="309"/>
      <c r="AB1508" s="309"/>
      <c r="AC1508" s="309"/>
      <c r="AD1508" s="309"/>
      <c r="AE1508" s="309"/>
      <c r="AF1508" s="310"/>
      <c r="AG1508" s="308" t="s">
        <v>10</v>
      </c>
      <c r="AH1508" s="309"/>
      <c r="AI1508" s="309"/>
      <c r="AJ1508" s="309"/>
      <c r="AK1508" s="309"/>
      <c r="AL1508" s="309"/>
      <c r="AM1508" s="309"/>
      <c r="AN1508" s="309"/>
      <c r="AO1508" s="310"/>
      <c r="AP1508" s="301"/>
    </row>
    <row r="1509" spans="1:43" ht="20.45" customHeight="1">
      <c r="A1509" s="314"/>
      <c r="B1509" s="304"/>
      <c r="C1509" s="305"/>
      <c r="D1509" s="304"/>
      <c r="E1509" s="312"/>
      <c r="F1509" s="305"/>
      <c r="G1509" s="304"/>
      <c r="H1509" s="312"/>
      <c r="I1509" s="305"/>
      <c r="J1509" s="296"/>
      <c r="K1509" s="299"/>
      <c r="L1509" s="297"/>
      <c r="M1509" s="296"/>
      <c r="N1509" s="299"/>
      <c r="O1509" s="299"/>
      <c r="P1509" s="297"/>
      <c r="Q1509" s="296"/>
      <c r="R1509" s="297"/>
      <c r="S1509" s="296"/>
      <c r="T1509" s="299"/>
      <c r="U1509" s="297"/>
      <c r="V1509" s="296"/>
      <c r="W1509" s="299"/>
      <c r="X1509" s="297"/>
      <c r="Y1509" s="294" t="s">
        <v>4</v>
      </c>
      <c r="Z1509" s="295"/>
      <c r="AA1509" s="294" t="s">
        <v>6</v>
      </c>
      <c r="AB1509" s="298"/>
      <c r="AC1509" s="298"/>
      <c r="AD1509" s="295"/>
      <c r="AE1509" s="294" t="s">
        <v>7</v>
      </c>
      <c r="AF1509" s="295"/>
      <c r="AG1509" s="294" t="s">
        <v>4</v>
      </c>
      <c r="AH1509" s="295"/>
      <c r="AI1509" s="294" t="s">
        <v>6</v>
      </c>
      <c r="AJ1509" s="298"/>
      <c r="AK1509" s="298"/>
      <c r="AL1509" s="298"/>
      <c r="AM1509" s="295"/>
      <c r="AN1509" s="294" t="s">
        <v>7</v>
      </c>
      <c r="AO1509" s="295"/>
      <c r="AP1509" s="301"/>
    </row>
    <row r="1510" spans="1:43" ht="20.45" customHeight="1">
      <c r="A1510" s="314"/>
      <c r="B1510" s="304"/>
      <c r="C1510" s="305"/>
      <c r="D1510" s="304"/>
      <c r="E1510" s="312"/>
      <c r="F1510" s="305"/>
      <c r="G1510" s="304"/>
      <c r="H1510" s="312"/>
      <c r="I1510" s="305"/>
      <c r="J1510" s="296"/>
      <c r="K1510" s="299"/>
      <c r="L1510" s="297"/>
      <c r="M1510" s="296"/>
      <c r="N1510" s="299"/>
      <c r="O1510" s="299"/>
      <c r="P1510" s="297"/>
      <c r="Q1510" s="296"/>
      <c r="R1510" s="297"/>
      <c r="S1510" s="296"/>
      <c r="T1510" s="299"/>
      <c r="U1510" s="297"/>
      <c r="V1510" s="296"/>
      <c r="W1510" s="299"/>
      <c r="X1510" s="297"/>
      <c r="Y1510" s="296"/>
      <c r="Z1510" s="297"/>
      <c r="AA1510" s="296"/>
      <c r="AB1510" s="299"/>
      <c r="AC1510" s="299"/>
      <c r="AD1510" s="297"/>
      <c r="AE1510" s="296"/>
      <c r="AF1510" s="297"/>
      <c r="AG1510" s="296"/>
      <c r="AH1510" s="297"/>
      <c r="AI1510" s="296"/>
      <c r="AJ1510" s="299"/>
      <c r="AK1510" s="299"/>
      <c r="AL1510" s="299"/>
      <c r="AM1510" s="297"/>
      <c r="AN1510" s="296"/>
      <c r="AO1510" s="297"/>
      <c r="AP1510" s="301"/>
    </row>
    <row r="1511" spans="1:43" ht="20.45" customHeight="1" thickBot="1">
      <c r="A1511" s="314"/>
      <c r="B1511" s="304"/>
      <c r="C1511" s="305"/>
      <c r="D1511" s="304"/>
      <c r="E1511" s="312"/>
      <c r="F1511" s="305"/>
      <c r="G1511" s="304"/>
      <c r="H1511" s="312"/>
      <c r="I1511" s="305"/>
      <c r="J1511" s="296"/>
      <c r="K1511" s="299"/>
      <c r="L1511" s="297"/>
      <c r="M1511" s="296"/>
      <c r="N1511" s="299"/>
      <c r="O1511" s="299"/>
      <c r="P1511" s="297"/>
      <c r="Q1511" s="296"/>
      <c r="R1511" s="297"/>
      <c r="S1511" s="296"/>
      <c r="T1511" s="299"/>
      <c r="U1511" s="297"/>
      <c r="V1511" s="296"/>
      <c r="W1511" s="299"/>
      <c r="X1511" s="297"/>
      <c r="Y1511" s="296"/>
      <c r="Z1511" s="297"/>
      <c r="AA1511" s="296"/>
      <c r="AB1511" s="299"/>
      <c r="AC1511" s="299"/>
      <c r="AD1511" s="297"/>
      <c r="AE1511" s="296"/>
      <c r="AF1511" s="297"/>
      <c r="AG1511" s="296"/>
      <c r="AH1511" s="297"/>
      <c r="AI1511" s="296"/>
      <c r="AJ1511" s="299"/>
      <c r="AK1511" s="299"/>
      <c r="AL1511" s="299"/>
      <c r="AM1511" s="297"/>
      <c r="AN1511" s="296"/>
      <c r="AO1511" s="297"/>
      <c r="AP1511" s="301"/>
    </row>
    <row r="1512" spans="1:43" ht="20.45" customHeight="1">
      <c r="A1512" s="314"/>
      <c r="B1512" s="286">
        <f>'Листы ввода'!B998</f>
        <v>0</v>
      </c>
      <c r="C1512" s="288"/>
      <c r="D1512" s="289">
        <f>'Листы ввода'!C998</f>
        <v>0</v>
      </c>
      <c r="E1512" s="285"/>
      <c r="F1512" s="290"/>
      <c r="G1512" s="289">
        <f>'Листы ввода'!D998</f>
        <v>0</v>
      </c>
      <c r="H1512" s="285"/>
      <c r="I1512" s="290"/>
      <c r="J1512" s="73">
        <f>'Листы ввода'!E998</f>
        <v>0</v>
      </c>
      <c r="K1512" s="74">
        <f>'Листы ввода'!F998</f>
        <v>0</v>
      </c>
      <c r="L1512" s="75">
        <f>ROUNDUP('Листы ввода'!G998*'Общ. данные'!$D$26,0)</f>
        <v>0</v>
      </c>
      <c r="M1512" s="76">
        <f>'Листы ввода'!H998</f>
        <v>0</v>
      </c>
      <c r="N1512" s="77">
        <f>'Листы ввода'!I998</f>
        <v>0</v>
      </c>
      <c r="O1512" s="78">
        <f>'Листы ввода'!J998</f>
        <v>0</v>
      </c>
      <c r="P1512" s="75">
        <f>ROUNDUP('Листы ввода'!K998*'Общ. данные'!$D$26,0)</f>
        <v>0</v>
      </c>
      <c r="Q1512" s="291">
        <f>ROUNDUP('Листы ввода'!L998*'Общ. данные'!$D$26,0)</f>
        <v>0</v>
      </c>
      <c r="R1512" s="292"/>
      <c r="S1512" s="291">
        <f>ROUNDUP('Листы ввода'!M998*'Общ. данные'!$D$26,0)</f>
        <v>0</v>
      </c>
      <c r="T1512" s="293"/>
      <c r="U1512" s="292"/>
      <c r="V1512" s="291">
        <f>ROUNDUP('Листы ввода'!N998*'Общ. данные'!$D$26,0)</f>
        <v>0</v>
      </c>
      <c r="W1512" s="293"/>
      <c r="X1512" s="292"/>
      <c r="Y1512" s="283">
        <f>'Листы ввода'!O998</f>
        <v>0</v>
      </c>
      <c r="Z1512" s="284"/>
      <c r="AA1512" s="73">
        <f>'Листы ввода'!P998</f>
        <v>0</v>
      </c>
      <c r="AB1512" s="78">
        <f>'Листы ввода'!Q998</f>
        <v>0</v>
      </c>
      <c r="AC1512" s="285">
        <f>'Листы ввода'!R998</f>
        <v>0</v>
      </c>
      <c r="AD1512" s="285"/>
      <c r="AE1512" s="286">
        <f>IF('Листы ввода'!T998=1,'Листы на печать'!P1512,AQ1512)</f>
        <v>0</v>
      </c>
      <c r="AF1512" s="287"/>
      <c r="AG1512" s="231"/>
      <c r="AH1512" s="248"/>
      <c r="AI1512" s="24"/>
      <c r="AJ1512" s="25"/>
      <c r="AK1512" s="231"/>
      <c r="AL1512" s="231"/>
      <c r="AM1512" s="248"/>
      <c r="AN1512" s="247"/>
      <c r="AO1512" s="248"/>
      <c r="AP1512" s="301"/>
      <c r="AQ1512" s="46">
        <f>SUM(L1512,P1512,Q1512,S1512,V1512)</f>
        <v>0</v>
      </c>
    </row>
    <row r="1513" spans="1:43" ht="20.45" customHeight="1">
      <c r="A1513" s="314"/>
      <c r="B1513" s="233">
        <f>'Листы ввода'!B999</f>
        <v>0</v>
      </c>
      <c r="C1513" s="234"/>
      <c r="D1513" s="235">
        <f>'Листы ввода'!C999</f>
        <v>0</v>
      </c>
      <c r="E1513" s="236"/>
      <c r="F1513" s="237"/>
      <c r="G1513" s="235">
        <f>'Листы ввода'!D999</f>
        <v>0</v>
      </c>
      <c r="H1513" s="236"/>
      <c r="I1513" s="237"/>
      <c r="J1513" s="26">
        <f>'Листы ввода'!E999</f>
        <v>0</v>
      </c>
      <c r="K1513" s="27">
        <f>'Листы ввода'!F999</f>
        <v>0</v>
      </c>
      <c r="L1513" s="69">
        <f>ROUNDUP('Листы ввода'!G999*'Общ. данные'!$D$26,0)</f>
        <v>0</v>
      </c>
      <c r="M1513" s="67">
        <f>'Листы ввода'!H999</f>
        <v>0</v>
      </c>
      <c r="N1513" s="28">
        <f>'Листы ввода'!I999</f>
        <v>0</v>
      </c>
      <c r="O1513" s="68">
        <f>'Листы ввода'!J999</f>
        <v>0</v>
      </c>
      <c r="P1513" s="69">
        <f>ROUNDUP('Листы ввода'!K999*'Общ. данные'!$D$26,0)</f>
        <v>0</v>
      </c>
      <c r="Q1513" s="238">
        <f>ROUNDUP('Листы ввода'!L999*'Общ. данные'!$D$26,0)</f>
        <v>0</v>
      </c>
      <c r="R1513" s="239"/>
      <c r="S1513" s="238">
        <f>ROUNDUP('Листы ввода'!M999*'Общ. данные'!$D$26,0)</f>
        <v>0</v>
      </c>
      <c r="T1513" s="240"/>
      <c r="U1513" s="239"/>
      <c r="V1513" s="238">
        <f>ROUNDUP('Листы ввода'!N999*'Общ. данные'!$D$26,0)</f>
        <v>0</v>
      </c>
      <c r="W1513" s="240"/>
      <c r="X1513" s="239"/>
      <c r="Y1513" s="262">
        <f>'Листы ввода'!O999</f>
        <v>0</v>
      </c>
      <c r="Z1513" s="263"/>
      <c r="AA1513" s="26">
        <f>'Листы ввода'!P999</f>
        <v>0</v>
      </c>
      <c r="AB1513" s="68">
        <f>'Листы ввода'!Q999</f>
        <v>0</v>
      </c>
      <c r="AC1513" s="236">
        <f>'Листы ввода'!R999</f>
        <v>0</v>
      </c>
      <c r="AD1513" s="236"/>
      <c r="AE1513" s="233">
        <f>IF('Листы ввода'!T999=1,'Листы на печать'!P1513,AQ1513)</f>
        <v>0</v>
      </c>
      <c r="AF1513" s="264"/>
      <c r="AG1513" s="265"/>
      <c r="AH1513" s="266"/>
      <c r="AI1513" s="26"/>
      <c r="AJ1513" s="27"/>
      <c r="AK1513" s="265"/>
      <c r="AL1513" s="265"/>
      <c r="AM1513" s="266"/>
      <c r="AN1513" s="267"/>
      <c r="AO1513" s="266"/>
      <c r="AP1513" s="301"/>
      <c r="AQ1513" s="46">
        <f t="shared" ref="AQ1513:AQ1542" si="32">SUM(L1513,P1513,Q1513,S1513,V1513)</f>
        <v>0</v>
      </c>
    </row>
    <row r="1514" spans="1:43" ht="20.45" customHeight="1">
      <c r="A1514" s="314"/>
      <c r="B1514" s="233">
        <f>'Листы ввода'!B1000</f>
        <v>0</v>
      </c>
      <c r="C1514" s="234"/>
      <c r="D1514" s="235">
        <f>'Листы ввода'!C1000</f>
        <v>0</v>
      </c>
      <c r="E1514" s="236"/>
      <c r="F1514" s="237"/>
      <c r="G1514" s="235">
        <f>'Листы ввода'!D1000</f>
        <v>0</v>
      </c>
      <c r="H1514" s="236"/>
      <c r="I1514" s="237"/>
      <c r="J1514" s="26">
        <f>'Листы ввода'!E1000</f>
        <v>0</v>
      </c>
      <c r="K1514" s="27">
        <f>'Листы ввода'!F1000</f>
        <v>0</v>
      </c>
      <c r="L1514" s="69">
        <f>ROUNDUP('Листы ввода'!G1000*'Общ. данные'!$D$26,0)</f>
        <v>0</v>
      </c>
      <c r="M1514" s="67">
        <f>'Листы ввода'!H1000</f>
        <v>0</v>
      </c>
      <c r="N1514" s="28">
        <f>'Листы ввода'!I1000</f>
        <v>0</v>
      </c>
      <c r="O1514" s="68">
        <f>'Листы ввода'!J1000</f>
        <v>0</v>
      </c>
      <c r="P1514" s="69">
        <f>ROUNDUP('Листы ввода'!K1000*'Общ. данные'!$D$26,0)</f>
        <v>0</v>
      </c>
      <c r="Q1514" s="238">
        <f>ROUNDUP('Листы ввода'!L1000*'Общ. данные'!$D$26,0)</f>
        <v>0</v>
      </c>
      <c r="R1514" s="239"/>
      <c r="S1514" s="238">
        <f>ROUNDUP('Листы ввода'!M1000*'Общ. данные'!$D$26,0)</f>
        <v>0</v>
      </c>
      <c r="T1514" s="240"/>
      <c r="U1514" s="239"/>
      <c r="V1514" s="238">
        <f>ROUNDUP('Листы ввода'!N1000*'Общ. данные'!$D$26,0)</f>
        <v>0</v>
      </c>
      <c r="W1514" s="240"/>
      <c r="X1514" s="239"/>
      <c r="Y1514" s="262">
        <f>'Листы ввода'!O1000</f>
        <v>0</v>
      </c>
      <c r="Z1514" s="263"/>
      <c r="AA1514" s="26">
        <f>'Листы ввода'!P1000</f>
        <v>0</v>
      </c>
      <c r="AB1514" s="68">
        <f>'Листы ввода'!Q1000</f>
        <v>0</v>
      </c>
      <c r="AC1514" s="236">
        <f>'Листы ввода'!R1000</f>
        <v>0</v>
      </c>
      <c r="AD1514" s="236"/>
      <c r="AE1514" s="233">
        <f>IF('Листы ввода'!T1000=1,'Листы на печать'!P1514,AQ1514)</f>
        <v>0</v>
      </c>
      <c r="AF1514" s="264"/>
      <c r="AG1514" s="265"/>
      <c r="AH1514" s="266"/>
      <c r="AI1514" s="26"/>
      <c r="AJ1514" s="27"/>
      <c r="AK1514" s="265"/>
      <c r="AL1514" s="265"/>
      <c r="AM1514" s="266"/>
      <c r="AN1514" s="267"/>
      <c r="AO1514" s="266"/>
      <c r="AP1514" s="301"/>
      <c r="AQ1514" s="46">
        <f t="shared" si="32"/>
        <v>0</v>
      </c>
    </row>
    <row r="1515" spans="1:43" ht="20.45" customHeight="1">
      <c r="A1515" s="314"/>
      <c r="B1515" s="233">
        <f>'Листы ввода'!B1001</f>
        <v>0</v>
      </c>
      <c r="C1515" s="234"/>
      <c r="D1515" s="235">
        <f>'Листы ввода'!C1001</f>
        <v>0</v>
      </c>
      <c r="E1515" s="236"/>
      <c r="F1515" s="237"/>
      <c r="G1515" s="235">
        <f>'Листы ввода'!D1001</f>
        <v>0</v>
      </c>
      <c r="H1515" s="236"/>
      <c r="I1515" s="237"/>
      <c r="J1515" s="26">
        <f>'Листы ввода'!E1001</f>
        <v>0</v>
      </c>
      <c r="K1515" s="27">
        <f>'Листы ввода'!F1001</f>
        <v>0</v>
      </c>
      <c r="L1515" s="69">
        <f>ROUNDUP('Листы ввода'!G1001*'Общ. данные'!$D$26,0)</f>
        <v>0</v>
      </c>
      <c r="M1515" s="67">
        <f>'Листы ввода'!H1001</f>
        <v>0</v>
      </c>
      <c r="N1515" s="28">
        <f>'Листы ввода'!I1001</f>
        <v>0</v>
      </c>
      <c r="O1515" s="68">
        <f>'Листы ввода'!J1001</f>
        <v>0</v>
      </c>
      <c r="P1515" s="69">
        <f>ROUNDUP('Листы ввода'!K1001*'Общ. данные'!$D$26,0)</f>
        <v>0</v>
      </c>
      <c r="Q1515" s="238">
        <f>ROUNDUP('Листы ввода'!L1001*'Общ. данные'!$D$26,0)</f>
        <v>0</v>
      </c>
      <c r="R1515" s="239"/>
      <c r="S1515" s="238">
        <f>ROUNDUP('Листы ввода'!M1001*'Общ. данные'!$D$26,0)</f>
        <v>0</v>
      </c>
      <c r="T1515" s="240"/>
      <c r="U1515" s="239"/>
      <c r="V1515" s="238">
        <f>ROUNDUP('Листы ввода'!N1001*'Общ. данные'!$D$26,0)</f>
        <v>0</v>
      </c>
      <c r="W1515" s="240"/>
      <c r="X1515" s="239"/>
      <c r="Y1515" s="262">
        <f>'Листы ввода'!O1001</f>
        <v>0</v>
      </c>
      <c r="Z1515" s="263"/>
      <c r="AA1515" s="26">
        <f>'Листы ввода'!P1001</f>
        <v>0</v>
      </c>
      <c r="AB1515" s="68">
        <f>'Листы ввода'!Q1001</f>
        <v>0</v>
      </c>
      <c r="AC1515" s="236">
        <f>'Листы ввода'!R1001</f>
        <v>0</v>
      </c>
      <c r="AD1515" s="236"/>
      <c r="AE1515" s="233">
        <f>IF('Листы ввода'!T1001=1,'Листы на печать'!P1515,AQ1515)</f>
        <v>0</v>
      </c>
      <c r="AF1515" s="264"/>
      <c r="AG1515" s="265"/>
      <c r="AH1515" s="266"/>
      <c r="AI1515" s="26"/>
      <c r="AJ1515" s="27"/>
      <c r="AK1515" s="265"/>
      <c r="AL1515" s="265"/>
      <c r="AM1515" s="266"/>
      <c r="AN1515" s="267"/>
      <c r="AO1515" s="266"/>
      <c r="AP1515" s="301"/>
      <c r="AQ1515" s="46">
        <f t="shared" si="32"/>
        <v>0</v>
      </c>
    </row>
    <row r="1516" spans="1:43" ht="20.45" customHeight="1">
      <c r="A1516" s="314"/>
      <c r="B1516" s="233">
        <f>'Листы ввода'!B1002</f>
        <v>0</v>
      </c>
      <c r="C1516" s="234"/>
      <c r="D1516" s="235">
        <f>'Листы ввода'!C1002</f>
        <v>0</v>
      </c>
      <c r="E1516" s="236"/>
      <c r="F1516" s="237"/>
      <c r="G1516" s="235">
        <f>'Листы ввода'!D1002</f>
        <v>0</v>
      </c>
      <c r="H1516" s="236"/>
      <c r="I1516" s="237"/>
      <c r="J1516" s="26">
        <f>'Листы ввода'!E1002</f>
        <v>0</v>
      </c>
      <c r="K1516" s="27">
        <f>'Листы ввода'!F1002</f>
        <v>0</v>
      </c>
      <c r="L1516" s="69">
        <f>ROUNDUP('Листы ввода'!G1002*'Общ. данные'!$D$26,0)</f>
        <v>0</v>
      </c>
      <c r="M1516" s="67">
        <f>'Листы ввода'!H1002</f>
        <v>0</v>
      </c>
      <c r="N1516" s="28">
        <f>'Листы ввода'!I1002</f>
        <v>0</v>
      </c>
      <c r="O1516" s="68">
        <f>'Листы ввода'!J1002</f>
        <v>0</v>
      </c>
      <c r="P1516" s="69">
        <f>ROUNDUP('Листы ввода'!K1002*'Общ. данные'!$D$26,0)</f>
        <v>0</v>
      </c>
      <c r="Q1516" s="238">
        <f>ROUNDUP('Листы ввода'!L1002*'Общ. данные'!$D$26,0)</f>
        <v>0</v>
      </c>
      <c r="R1516" s="239"/>
      <c r="S1516" s="238">
        <f>ROUNDUP('Листы ввода'!M1002*'Общ. данные'!$D$26,0)</f>
        <v>0</v>
      </c>
      <c r="T1516" s="240"/>
      <c r="U1516" s="239"/>
      <c r="V1516" s="238">
        <f>ROUNDUP('Листы ввода'!N1002*'Общ. данные'!$D$26,0)</f>
        <v>0</v>
      </c>
      <c r="W1516" s="240"/>
      <c r="X1516" s="239"/>
      <c r="Y1516" s="262">
        <f>'Листы ввода'!O1002</f>
        <v>0</v>
      </c>
      <c r="Z1516" s="263"/>
      <c r="AA1516" s="26">
        <f>'Листы ввода'!P1002</f>
        <v>0</v>
      </c>
      <c r="AB1516" s="68">
        <f>'Листы ввода'!Q1002</f>
        <v>0</v>
      </c>
      <c r="AC1516" s="236">
        <f>'Листы ввода'!R1002</f>
        <v>0</v>
      </c>
      <c r="AD1516" s="236"/>
      <c r="AE1516" s="233">
        <f>IF('Листы ввода'!T1002=1,'Листы на печать'!P1516,AQ1516)</f>
        <v>0</v>
      </c>
      <c r="AF1516" s="264"/>
      <c r="AG1516" s="265"/>
      <c r="AH1516" s="266"/>
      <c r="AI1516" s="26"/>
      <c r="AJ1516" s="27"/>
      <c r="AK1516" s="265"/>
      <c r="AL1516" s="265"/>
      <c r="AM1516" s="266"/>
      <c r="AN1516" s="267"/>
      <c r="AO1516" s="266"/>
      <c r="AP1516" s="301"/>
      <c r="AQ1516" s="46">
        <f t="shared" si="32"/>
        <v>0</v>
      </c>
    </row>
    <row r="1517" spans="1:43" ht="20.45" customHeight="1">
      <c r="A1517" s="314"/>
      <c r="B1517" s="233">
        <f>'Листы ввода'!B1003</f>
        <v>0</v>
      </c>
      <c r="C1517" s="234"/>
      <c r="D1517" s="235">
        <f>'Листы ввода'!C1003</f>
        <v>0</v>
      </c>
      <c r="E1517" s="236"/>
      <c r="F1517" s="237"/>
      <c r="G1517" s="235">
        <f>'Листы ввода'!D1003</f>
        <v>0</v>
      </c>
      <c r="H1517" s="236"/>
      <c r="I1517" s="237"/>
      <c r="J1517" s="26">
        <f>'Листы ввода'!E1003</f>
        <v>0</v>
      </c>
      <c r="K1517" s="27">
        <f>'Листы ввода'!F1003</f>
        <v>0</v>
      </c>
      <c r="L1517" s="69">
        <f>ROUNDUP('Листы ввода'!G1003*'Общ. данные'!$D$26,0)</f>
        <v>0</v>
      </c>
      <c r="M1517" s="67">
        <f>'Листы ввода'!H1003</f>
        <v>0</v>
      </c>
      <c r="N1517" s="28">
        <f>'Листы ввода'!I1003</f>
        <v>0</v>
      </c>
      <c r="O1517" s="68">
        <f>'Листы ввода'!J1003</f>
        <v>0</v>
      </c>
      <c r="P1517" s="69">
        <f>ROUNDUP('Листы ввода'!K1003*'Общ. данные'!$D$26,0)</f>
        <v>0</v>
      </c>
      <c r="Q1517" s="238">
        <f>ROUNDUP('Листы ввода'!L1003*'Общ. данные'!$D$26,0)</f>
        <v>0</v>
      </c>
      <c r="R1517" s="239"/>
      <c r="S1517" s="238">
        <f>ROUNDUP('Листы ввода'!M1003*'Общ. данные'!$D$26,0)</f>
        <v>0</v>
      </c>
      <c r="T1517" s="240"/>
      <c r="U1517" s="239"/>
      <c r="V1517" s="238">
        <f>ROUNDUP('Листы ввода'!N1003*'Общ. данные'!$D$26,0)</f>
        <v>0</v>
      </c>
      <c r="W1517" s="240"/>
      <c r="X1517" s="239"/>
      <c r="Y1517" s="262">
        <f>'Листы ввода'!O1003</f>
        <v>0</v>
      </c>
      <c r="Z1517" s="263"/>
      <c r="AA1517" s="26">
        <f>'Листы ввода'!P1003</f>
        <v>0</v>
      </c>
      <c r="AB1517" s="68">
        <f>'Листы ввода'!Q1003</f>
        <v>0</v>
      </c>
      <c r="AC1517" s="236">
        <f>'Листы ввода'!R1003</f>
        <v>0</v>
      </c>
      <c r="AD1517" s="236"/>
      <c r="AE1517" s="233">
        <f>IF('Листы ввода'!T1003=1,'Листы на печать'!P1517,AQ1517)</f>
        <v>0</v>
      </c>
      <c r="AF1517" s="264"/>
      <c r="AG1517" s="265"/>
      <c r="AH1517" s="266"/>
      <c r="AI1517" s="26"/>
      <c r="AJ1517" s="27"/>
      <c r="AK1517" s="265"/>
      <c r="AL1517" s="265"/>
      <c r="AM1517" s="266"/>
      <c r="AN1517" s="267"/>
      <c r="AO1517" s="266"/>
      <c r="AP1517" s="301"/>
      <c r="AQ1517" s="46">
        <f t="shared" si="32"/>
        <v>0</v>
      </c>
    </row>
    <row r="1518" spans="1:43" ht="20.45" customHeight="1">
      <c r="A1518" s="314"/>
      <c r="B1518" s="233">
        <f>'Листы ввода'!B1004</f>
        <v>0</v>
      </c>
      <c r="C1518" s="234"/>
      <c r="D1518" s="235">
        <f>'Листы ввода'!C1004</f>
        <v>0</v>
      </c>
      <c r="E1518" s="236"/>
      <c r="F1518" s="237"/>
      <c r="G1518" s="235">
        <f>'Листы ввода'!D1004</f>
        <v>0</v>
      </c>
      <c r="H1518" s="236"/>
      <c r="I1518" s="237"/>
      <c r="J1518" s="26">
        <f>'Листы ввода'!E1004</f>
        <v>0</v>
      </c>
      <c r="K1518" s="27">
        <f>'Листы ввода'!F1004</f>
        <v>0</v>
      </c>
      <c r="L1518" s="69">
        <f>ROUNDUP('Листы ввода'!G1004*'Общ. данные'!$D$26,0)</f>
        <v>0</v>
      </c>
      <c r="M1518" s="67">
        <f>'Листы ввода'!H1004</f>
        <v>0</v>
      </c>
      <c r="N1518" s="28">
        <f>'Листы ввода'!I1004</f>
        <v>0</v>
      </c>
      <c r="O1518" s="68">
        <f>'Листы ввода'!J1004</f>
        <v>0</v>
      </c>
      <c r="P1518" s="69">
        <f>ROUNDUP('Листы ввода'!K1004*'Общ. данные'!$D$26,0)</f>
        <v>0</v>
      </c>
      <c r="Q1518" s="238">
        <f>ROUNDUP('Листы ввода'!L1004*'Общ. данные'!$D$26,0)</f>
        <v>0</v>
      </c>
      <c r="R1518" s="239"/>
      <c r="S1518" s="238">
        <f>ROUNDUP('Листы ввода'!M1004*'Общ. данные'!$D$26,0)</f>
        <v>0</v>
      </c>
      <c r="T1518" s="240"/>
      <c r="U1518" s="239"/>
      <c r="V1518" s="238">
        <f>ROUNDUP('Листы ввода'!N1004*'Общ. данные'!$D$26,0)</f>
        <v>0</v>
      </c>
      <c r="W1518" s="240"/>
      <c r="X1518" s="239"/>
      <c r="Y1518" s="262">
        <f>'Листы ввода'!O1004</f>
        <v>0</v>
      </c>
      <c r="Z1518" s="263"/>
      <c r="AA1518" s="26">
        <f>'Листы ввода'!P1004</f>
        <v>0</v>
      </c>
      <c r="AB1518" s="68">
        <f>'Листы ввода'!Q1004</f>
        <v>0</v>
      </c>
      <c r="AC1518" s="236">
        <f>'Листы ввода'!R1004</f>
        <v>0</v>
      </c>
      <c r="AD1518" s="236"/>
      <c r="AE1518" s="233">
        <f>IF('Листы ввода'!T1004=1,'Листы на печать'!P1518,AQ1518)</f>
        <v>0</v>
      </c>
      <c r="AF1518" s="264"/>
      <c r="AG1518" s="265"/>
      <c r="AH1518" s="266"/>
      <c r="AI1518" s="26"/>
      <c r="AJ1518" s="27"/>
      <c r="AK1518" s="265"/>
      <c r="AL1518" s="265"/>
      <c r="AM1518" s="266"/>
      <c r="AN1518" s="267"/>
      <c r="AO1518" s="266"/>
      <c r="AP1518" s="301"/>
      <c r="AQ1518" s="46">
        <f t="shared" si="32"/>
        <v>0</v>
      </c>
    </row>
    <row r="1519" spans="1:43" ht="20.45" customHeight="1">
      <c r="A1519" s="314"/>
      <c r="B1519" s="233">
        <f>'Листы ввода'!B1005</f>
        <v>0</v>
      </c>
      <c r="C1519" s="234"/>
      <c r="D1519" s="235">
        <f>'Листы ввода'!C1005</f>
        <v>0</v>
      </c>
      <c r="E1519" s="236"/>
      <c r="F1519" s="237"/>
      <c r="G1519" s="235">
        <f>'Листы ввода'!D1005</f>
        <v>0</v>
      </c>
      <c r="H1519" s="236"/>
      <c r="I1519" s="237"/>
      <c r="J1519" s="26">
        <f>'Листы ввода'!E1005</f>
        <v>0</v>
      </c>
      <c r="K1519" s="27">
        <f>'Листы ввода'!F1005</f>
        <v>0</v>
      </c>
      <c r="L1519" s="69">
        <f>ROUNDUP('Листы ввода'!G1005*'Общ. данные'!$D$26,0)</f>
        <v>0</v>
      </c>
      <c r="M1519" s="67">
        <f>'Листы ввода'!H1005</f>
        <v>0</v>
      </c>
      <c r="N1519" s="28">
        <f>'Листы ввода'!I1005</f>
        <v>0</v>
      </c>
      <c r="O1519" s="68">
        <f>'Листы ввода'!J1005</f>
        <v>0</v>
      </c>
      <c r="P1519" s="69">
        <f>ROUNDUP('Листы ввода'!K1005*'Общ. данные'!$D$26,0)</f>
        <v>0</v>
      </c>
      <c r="Q1519" s="238">
        <f>ROUNDUP('Листы ввода'!L1005*'Общ. данные'!$D$26,0)</f>
        <v>0</v>
      </c>
      <c r="R1519" s="239"/>
      <c r="S1519" s="238">
        <f>ROUNDUP('Листы ввода'!M1005*'Общ. данные'!$D$26,0)</f>
        <v>0</v>
      </c>
      <c r="T1519" s="240"/>
      <c r="U1519" s="239"/>
      <c r="V1519" s="238">
        <f>ROUNDUP('Листы ввода'!N1005*'Общ. данные'!$D$26,0)</f>
        <v>0</v>
      </c>
      <c r="W1519" s="240"/>
      <c r="X1519" s="239"/>
      <c r="Y1519" s="262">
        <f>'Листы ввода'!O1005</f>
        <v>0</v>
      </c>
      <c r="Z1519" s="263"/>
      <c r="AA1519" s="26">
        <f>'Листы ввода'!P1005</f>
        <v>0</v>
      </c>
      <c r="AB1519" s="68">
        <f>'Листы ввода'!Q1005</f>
        <v>0</v>
      </c>
      <c r="AC1519" s="236">
        <f>'Листы ввода'!R1005</f>
        <v>0</v>
      </c>
      <c r="AD1519" s="236"/>
      <c r="AE1519" s="233">
        <f>IF('Листы ввода'!T1005=1,'Листы на печать'!P1519,AQ1519)</f>
        <v>0</v>
      </c>
      <c r="AF1519" s="264"/>
      <c r="AG1519" s="265"/>
      <c r="AH1519" s="266"/>
      <c r="AI1519" s="26"/>
      <c r="AJ1519" s="27"/>
      <c r="AK1519" s="265"/>
      <c r="AL1519" s="265"/>
      <c r="AM1519" s="266"/>
      <c r="AN1519" s="267"/>
      <c r="AO1519" s="266"/>
      <c r="AP1519" s="301"/>
      <c r="AQ1519" s="46">
        <f t="shared" si="32"/>
        <v>0</v>
      </c>
    </row>
    <row r="1520" spans="1:43" ht="20.45" customHeight="1">
      <c r="A1520" s="314"/>
      <c r="B1520" s="233">
        <f>'Листы ввода'!B1006</f>
        <v>0</v>
      </c>
      <c r="C1520" s="234"/>
      <c r="D1520" s="235">
        <f>'Листы ввода'!C1006</f>
        <v>0</v>
      </c>
      <c r="E1520" s="236"/>
      <c r="F1520" s="237"/>
      <c r="G1520" s="235">
        <f>'Листы ввода'!D1006</f>
        <v>0</v>
      </c>
      <c r="H1520" s="236"/>
      <c r="I1520" s="237"/>
      <c r="J1520" s="26">
        <f>'Листы ввода'!E1006</f>
        <v>0</v>
      </c>
      <c r="K1520" s="27">
        <f>'Листы ввода'!F1006</f>
        <v>0</v>
      </c>
      <c r="L1520" s="69">
        <f>ROUNDUP('Листы ввода'!G1006*'Общ. данные'!$D$26,0)</f>
        <v>0</v>
      </c>
      <c r="M1520" s="67">
        <f>'Листы ввода'!H1006</f>
        <v>0</v>
      </c>
      <c r="N1520" s="28">
        <f>'Листы ввода'!I1006</f>
        <v>0</v>
      </c>
      <c r="O1520" s="68">
        <f>'Листы ввода'!J1006</f>
        <v>0</v>
      </c>
      <c r="P1520" s="69">
        <f>ROUNDUP('Листы ввода'!K1006*'Общ. данные'!$D$26,0)</f>
        <v>0</v>
      </c>
      <c r="Q1520" s="238">
        <f>ROUNDUP('Листы ввода'!L1006*'Общ. данные'!$D$26,0)</f>
        <v>0</v>
      </c>
      <c r="R1520" s="239"/>
      <c r="S1520" s="238">
        <f>ROUNDUP('Листы ввода'!M1006*'Общ. данные'!$D$26,0)</f>
        <v>0</v>
      </c>
      <c r="T1520" s="240"/>
      <c r="U1520" s="239"/>
      <c r="V1520" s="238">
        <f>ROUNDUP('Листы ввода'!N1006*'Общ. данные'!$D$26,0)</f>
        <v>0</v>
      </c>
      <c r="W1520" s="240"/>
      <c r="X1520" s="239"/>
      <c r="Y1520" s="262">
        <f>'Листы ввода'!O1006</f>
        <v>0</v>
      </c>
      <c r="Z1520" s="263"/>
      <c r="AA1520" s="26">
        <f>'Листы ввода'!P1006</f>
        <v>0</v>
      </c>
      <c r="AB1520" s="68">
        <f>'Листы ввода'!Q1006</f>
        <v>0</v>
      </c>
      <c r="AC1520" s="236">
        <f>'Листы ввода'!R1006</f>
        <v>0</v>
      </c>
      <c r="AD1520" s="236"/>
      <c r="AE1520" s="233">
        <f>IF('Листы ввода'!T1006=1,'Листы на печать'!P1520,AQ1520)</f>
        <v>0</v>
      </c>
      <c r="AF1520" s="264"/>
      <c r="AG1520" s="265"/>
      <c r="AH1520" s="266"/>
      <c r="AI1520" s="26"/>
      <c r="AJ1520" s="27"/>
      <c r="AK1520" s="265"/>
      <c r="AL1520" s="265"/>
      <c r="AM1520" s="266"/>
      <c r="AN1520" s="267"/>
      <c r="AO1520" s="266"/>
      <c r="AP1520" s="301"/>
      <c r="AQ1520" s="46">
        <f t="shared" si="32"/>
        <v>0</v>
      </c>
    </row>
    <row r="1521" spans="1:43" ht="20.45" customHeight="1">
      <c r="A1521" s="314"/>
      <c r="B1521" s="233">
        <f>'Листы ввода'!B1007</f>
        <v>0</v>
      </c>
      <c r="C1521" s="234"/>
      <c r="D1521" s="235">
        <f>'Листы ввода'!C1007</f>
        <v>0</v>
      </c>
      <c r="E1521" s="236"/>
      <c r="F1521" s="237"/>
      <c r="G1521" s="235">
        <f>'Листы ввода'!D1007</f>
        <v>0</v>
      </c>
      <c r="H1521" s="236"/>
      <c r="I1521" s="237"/>
      <c r="J1521" s="26">
        <f>'Листы ввода'!E1007</f>
        <v>0</v>
      </c>
      <c r="K1521" s="27">
        <f>'Листы ввода'!F1007</f>
        <v>0</v>
      </c>
      <c r="L1521" s="69">
        <f>ROUNDUP('Листы ввода'!G1007*'Общ. данные'!$D$26,0)</f>
        <v>0</v>
      </c>
      <c r="M1521" s="67">
        <f>'Листы ввода'!H1007</f>
        <v>0</v>
      </c>
      <c r="N1521" s="28">
        <f>'Листы ввода'!I1007</f>
        <v>0</v>
      </c>
      <c r="O1521" s="68">
        <f>'Листы ввода'!J1007</f>
        <v>0</v>
      </c>
      <c r="P1521" s="69">
        <f>ROUNDUP('Листы ввода'!K1007*'Общ. данные'!$D$26,0)</f>
        <v>0</v>
      </c>
      <c r="Q1521" s="238">
        <f>ROUNDUP('Листы ввода'!L1007*'Общ. данные'!$D$26,0)</f>
        <v>0</v>
      </c>
      <c r="R1521" s="239"/>
      <c r="S1521" s="238">
        <f>ROUNDUP('Листы ввода'!M1007*'Общ. данные'!$D$26,0)</f>
        <v>0</v>
      </c>
      <c r="T1521" s="240"/>
      <c r="U1521" s="239"/>
      <c r="V1521" s="238">
        <f>ROUNDUP('Листы ввода'!N1007*'Общ. данные'!$D$26,0)</f>
        <v>0</v>
      </c>
      <c r="W1521" s="240"/>
      <c r="X1521" s="239"/>
      <c r="Y1521" s="262">
        <f>'Листы ввода'!O1007</f>
        <v>0</v>
      </c>
      <c r="Z1521" s="263"/>
      <c r="AA1521" s="26">
        <f>'Листы ввода'!P1007</f>
        <v>0</v>
      </c>
      <c r="AB1521" s="68">
        <f>'Листы ввода'!Q1007</f>
        <v>0</v>
      </c>
      <c r="AC1521" s="236">
        <f>'Листы ввода'!R1007</f>
        <v>0</v>
      </c>
      <c r="AD1521" s="236"/>
      <c r="AE1521" s="233">
        <f>IF('Листы ввода'!T1007=1,'Листы на печать'!P1521,AQ1521)</f>
        <v>0</v>
      </c>
      <c r="AF1521" s="264"/>
      <c r="AG1521" s="265"/>
      <c r="AH1521" s="266"/>
      <c r="AI1521" s="26"/>
      <c r="AJ1521" s="27"/>
      <c r="AK1521" s="265"/>
      <c r="AL1521" s="265"/>
      <c r="AM1521" s="266"/>
      <c r="AN1521" s="267"/>
      <c r="AO1521" s="266"/>
      <c r="AP1521" s="301"/>
      <c r="AQ1521" s="46">
        <f t="shared" si="32"/>
        <v>0</v>
      </c>
    </row>
    <row r="1522" spans="1:43" ht="20.45" customHeight="1">
      <c r="A1522" s="314"/>
      <c r="B1522" s="233">
        <f>'Листы ввода'!B1008</f>
        <v>0</v>
      </c>
      <c r="C1522" s="234"/>
      <c r="D1522" s="235">
        <f>'Листы ввода'!C1008</f>
        <v>0</v>
      </c>
      <c r="E1522" s="236"/>
      <c r="F1522" s="237"/>
      <c r="G1522" s="235">
        <f>'Листы ввода'!D1008</f>
        <v>0</v>
      </c>
      <c r="H1522" s="236"/>
      <c r="I1522" s="237"/>
      <c r="J1522" s="26">
        <f>'Листы ввода'!E1008</f>
        <v>0</v>
      </c>
      <c r="K1522" s="27">
        <f>'Листы ввода'!F1008</f>
        <v>0</v>
      </c>
      <c r="L1522" s="69">
        <f>ROUNDUP('Листы ввода'!G1008*'Общ. данные'!$D$26,0)</f>
        <v>0</v>
      </c>
      <c r="M1522" s="67">
        <f>'Листы ввода'!H1008</f>
        <v>0</v>
      </c>
      <c r="N1522" s="28">
        <f>'Листы ввода'!I1008</f>
        <v>0</v>
      </c>
      <c r="O1522" s="68">
        <f>'Листы ввода'!J1008</f>
        <v>0</v>
      </c>
      <c r="P1522" s="69">
        <f>ROUNDUP('Листы ввода'!K1008*'Общ. данные'!$D$26,0)</f>
        <v>0</v>
      </c>
      <c r="Q1522" s="238">
        <f>ROUNDUP('Листы ввода'!L1008*'Общ. данные'!$D$26,0)</f>
        <v>0</v>
      </c>
      <c r="R1522" s="239"/>
      <c r="S1522" s="238">
        <f>ROUNDUP('Листы ввода'!M1008*'Общ. данные'!$D$26,0)</f>
        <v>0</v>
      </c>
      <c r="T1522" s="240"/>
      <c r="U1522" s="239"/>
      <c r="V1522" s="238">
        <f>ROUNDUP('Листы ввода'!N1008*'Общ. данные'!$D$26,0)</f>
        <v>0</v>
      </c>
      <c r="W1522" s="240"/>
      <c r="X1522" s="239"/>
      <c r="Y1522" s="262">
        <f>'Листы ввода'!O1008</f>
        <v>0</v>
      </c>
      <c r="Z1522" s="263"/>
      <c r="AA1522" s="26">
        <f>'Листы ввода'!P1008</f>
        <v>0</v>
      </c>
      <c r="AB1522" s="68">
        <f>'Листы ввода'!Q1008</f>
        <v>0</v>
      </c>
      <c r="AC1522" s="236">
        <f>'Листы ввода'!R1008</f>
        <v>0</v>
      </c>
      <c r="AD1522" s="236"/>
      <c r="AE1522" s="233">
        <f>IF('Листы ввода'!T1008=1,'Листы на печать'!P1522,AQ1522)</f>
        <v>0</v>
      </c>
      <c r="AF1522" s="264"/>
      <c r="AG1522" s="265"/>
      <c r="AH1522" s="266"/>
      <c r="AI1522" s="26"/>
      <c r="AJ1522" s="27"/>
      <c r="AK1522" s="265"/>
      <c r="AL1522" s="265"/>
      <c r="AM1522" s="266"/>
      <c r="AN1522" s="267"/>
      <c r="AO1522" s="266"/>
      <c r="AP1522" s="301"/>
      <c r="AQ1522" s="46">
        <f t="shared" si="32"/>
        <v>0</v>
      </c>
    </row>
    <row r="1523" spans="1:43" ht="20.45" customHeight="1">
      <c r="A1523" s="314"/>
      <c r="B1523" s="233">
        <f>'Листы ввода'!B1009</f>
        <v>0</v>
      </c>
      <c r="C1523" s="234"/>
      <c r="D1523" s="235">
        <f>'Листы ввода'!C1009</f>
        <v>0</v>
      </c>
      <c r="E1523" s="236"/>
      <c r="F1523" s="237"/>
      <c r="G1523" s="235">
        <f>'Листы ввода'!D1009</f>
        <v>0</v>
      </c>
      <c r="H1523" s="236"/>
      <c r="I1523" s="237"/>
      <c r="J1523" s="26">
        <f>'Листы ввода'!E1009</f>
        <v>0</v>
      </c>
      <c r="K1523" s="27">
        <f>'Листы ввода'!F1009</f>
        <v>0</v>
      </c>
      <c r="L1523" s="69">
        <f>ROUNDUP('Листы ввода'!G1009*'Общ. данные'!$D$26,0)</f>
        <v>0</v>
      </c>
      <c r="M1523" s="67">
        <f>'Листы ввода'!H1009</f>
        <v>0</v>
      </c>
      <c r="N1523" s="28">
        <f>'Листы ввода'!I1009</f>
        <v>0</v>
      </c>
      <c r="O1523" s="68">
        <f>'Листы ввода'!J1009</f>
        <v>0</v>
      </c>
      <c r="P1523" s="69">
        <f>ROUNDUP('Листы ввода'!K1009*'Общ. данные'!$D$26,0)</f>
        <v>0</v>
      </c>
      <c r="Q1523" s="238">
        <f>ROUNDUP('Листы ввода'!L1009*'Общ. данные'!$D$26,0)</f>
        <v>0</v>
      </c>
      <c r="R1523" s="239"/>
      <c r="S1523" s="238">
        <f>ROUNDUP('Листы ввода'!M1009*'Общ. данные'!$D$26,0)</f>
        <v>0</v>
      </c>
      <c r="T1523" s="240"/>
      <c r="U1523" s="239"/>
      <c r="V1523" s="238">
        <f>ROUNDUP('Листы ввода'!N1009*'Общ. данные'!$D$26,0)</f>
        <v>0</v>
      </c>
      <c r="W1523" s="240"/>
      <c r="X1523" s="239"/>
      <c r="Y1523" s="262">
        <f>'Листы ввода'!O1009</f>
        <v>0</v>
      </c>
      <c r="Z1523" s="263"/>
      <c r="AA1523" s="26">
        <f>'Листы ввода'!P1009</f>
        <v>0</v>
      </c>
      <c r="AB1523" s="68">
        <f>'Листы ввода'!Q1009</f>
        <v>0</v>
      </c>
      <c r="AC1523" s="236">
        <f>'Листы ввода'!R1009</f>
        <v>0</v>
      </c>
      <c r="AD1523" s="236"/>
      <c r="AE1523" s="233">
        <f>IF('Листы ввода'!T1009=1,'Листы на печать'!P1523,AQ1523)</f>
        <v>0</v>
      </c>
      <c r="AF1523" s="264"/>
      <c r="AG1523" s="265"/>
      <c r="AH1523" s="266"/>
      <c r="AI1523" s="26"/>
      <c r="AJ1523" s="27"/>
      <c r="AK1523" s="265"/>
      <c r="AL1523" s="265"/>
      <c r="AM1523" s="266"/>
      <c r="AN1523" s="267"/>
      <c r="AO1523" s="266"/>
      <c r="AP1523" s="301"/>
      <c r="AQ1523" s="46">
        <f t="shared" si="32"/>
        <v>0</v>
      </c>
    </row>
    <row r="1524" spans="1:43" ht="20.45" customHeight="1">
      <c r="A1524" s="314"/>
      <c r="B1524" s="233">
        <f>'Листы ввода'!B1010</f>
        <v>0</v>
      </c>
      <c r="C1524" s="234"/>
      <c r="D1524" s="235">
        <f>'Листы ввода'!C1010</f>
        <v>0</v>
      </c>
      <c r="E1524" s="236"/>
      <c r="F1524" s="237"/>
      <c r="G1524" s="235">
        <f>'Листы ввода'!D1010</f>
        <v>0</v>
      </c>
      <c r="H1524" s="236"/>
      <c r="I1524" s="237"/>
      <c r="J1524" s="26">
        <f>'Листы ввода'!E1010</f>
        <v>0</v>
      </c>
      <c r="K1524" s="27">
        <f>'Листы ввода'!F1010</f>
        <v>0</v>
      </c>
      <c r="L1524" s="69">
        <f>ROUNDUP('Листы ввода'!G1010*'Общ. данные'!$D$26,0)</f>
        <v>0</v>
      </c>
      <c r="M1524" s="67">
        <f>'Листы ввода'!H1010</f>
        <v>0</v>
      </c>
      <c r="N1524" s="28">
        <f>'Листы ввода'!I1010</f>
        <v>0</v>
      </c>
      <c r="O1524" s="68">
        <f>'Листы ввода'!J1010</f>
        <v>0</v>
      </c>
      <c r="P1524" s="69">
        <f>ROUNDUP('Листы ввода'!K1010*'Общ. данные'!$D$26,0)</f>
        <v>0</v>
      </c>
      <c r="Q1524" s="238">
        <f>ROUNDUP('Листы ввода'!L1010*'Общ. данные'!$D$26,0)</f>
        <v>0</v>
      </c>
      <c r="R1524" s="239"/>
      <c r="S1524" s="238">
        <f>ROUNDUP('Листы ввода'!M1010*'Общ. данные'!$D$26,0)</f>
        <v>0</v>
      </c>
      <c r="T1524" s="240"/>
      <c r="U1524" s="239"/>
      <c r="V1524" s="238">
        <f>ROUNDUP('Листы ввода'!N1010*'Общ. данные'!$D$26,0)</f>
        <v>0</v>
      </c>
      <c r="W1524" s="240"/>
      <c r="X1524" s="239"/>
      <c r="Y1524" s="262">
        <f>'Листы ввода'!O1010</f>
        <v>0</v>
      </c>
      <c r="Z1524" s="263"/>
      <c r="AA1524" s="26">
        <f>'Листы ввода'!P1010</f>
        <v>0</v>
      </c>
      <c r="AB1524" s="68">
        <f>'Листы ввода'!Q1010</f>
        <v>0</v>
      </c>
      <c r="AC1524" s="236">
        <f>'Листы ввода'!R1010</f>
        <v>0</v>
      </c>
      <c r="AD1524" s="236"/>
      <c r="AE1524" s="233">
        <f>IF('Листы ввода'!T1010=1,'Листы на печать'!P1524,AQ1524)</f>
        <v>0</v>
      </c>
      <c r="AF1524" s="264"/>
      <c r="AG1524" s="265"/>
      <c r="AH1524" s="266"/>
      <c r="AI1524" s="26"/>
      <c r="AJ1524" s="27"/>
      <c r="AK1524" s="265"/>
      <c r="AL1524" s="265"/>
      <c r="AM1524" s="266"/>
      <c r="AN1524" s="267"/>
      <c r="AO1524" s="266"/>
      <c r="AP1524" s="301"/>
      <c r="AQ1524" s="46">
        <f t="shared" si="32"/>
        <v>0</v>
      </c>
    </row>
    <row r="1525" spans="1:43" ht="20.45" customHeight="1">
      <c r="A1525" s="314"/>
      <c r="B1525" s="233">
        <f>'Листы ввода'!B1011</f>
        <v>0</v>
      </c>
      <c r="C1525" s="234"/>
      <c r="D1525" s="235">
        <f>'Листы ввода'!C1011</f>
        <v>0</v>
      </c>
      <c r="E1525" s="236"/>
      <c r="F1525" s="237"/>
      <c r="G1525" s="235">
        <f>'Листы ввода'!D1011</f>
        <v>0</v>
      </c>
      <c r="H1525" s="236"/>
      <c r="I1525" s="237"/>
      <c r="J1525" s="26">
        <f>'Листы ввода'!E1011</f>
        <v>0</v>
      </c>
      <c r="K1525" s="27">
        <f>'Листы ввода'!F1011</f>
        <v>0</v>
      </c>
      <c r="L1525" s="69">
        <f>ROUNDUP('Листы ввода'!G1011*'Общ. данные'!$D$26,0)</f>
        <v>0</v>
      </c>
      <c r="M1525" s="67">
        <f>'Листы ввода'!H1011</f>
        <v>0</v>
      </c>
      <c r="N1525" s="28">
        <f>'Листы ввода'!I1011</f>
        <v>0</v>
      </c>
      <c r="O1525" s="68">
        <f>'Листы ввода'!J1011</f>
        <v>0</v>
      </c>
      <c r="P1525" s="69">
        <f>ROUNDUP('Листы ввода'!K1011*'Общ. данные'!$D$26,0)</f>
        <v>0</v>
      </c>
      <c r="Q1525" s="238">
        <f>ROUNDUP('Листы ввода'!L1011*'Общ. данные'!$D$26,0)</f>
        <v>0</v>
      </c>
      <c r="R1525" s="239"/>
      <c r="S1525" s="238">
        <f>ROUNDUP('Листы ввода'!M1011*'Общ. данные'!$D$26,0)</f>
        <v>0</v>
      </c>
      <c r="T1525" s="240"/>
      <c r="U1525" s="239"/>
      <c r="V1525" s="238">
        <f>ROUNDUP('Листы ввода'!N1011*'Общ. данные'!$D$26,0)</f>
        <v>0</v>
      </c>
      <c r="W1525" s="240"/>
      <c r="X1525" s="239"/>
      <c r="Y1525" s="262">
        <f>'Листы ввода'!O1011</f>
        <v>0</v>
      </c>
      <c r="Z1525" s="263"/>
      <c r="AA1525" s="26">
        <f>'Листы ввода'!P1011</f>
        <v>0</v>
      </c>
      <c r="AB1525" s="68">
        <f>'Листы ввода'!Q1011</f>
        <v>0</v>
      </c>
      <c r="AC1525" s="236">
        <f>'Листы ввода'!R1011</f>
        <v>0</v>
      </c>
      <c r="AD1525" s="236"/>
      <c r="AE1525" s="233">
        <f>IF('Листы ввода'!T1011=1,'Листы на печать'!P1525,AQ1525)</f>
        <v>0</v>
      </c>
      <c r="AF1525" s="264"/>
      <c r="AG1525" s="265"/>
      <c r="AH1525" s="266"/>
      <c r="AI1525" s="26"/>
      <c r="AJ1525" s="27"/>
      <c r="AK1525" s="265"/>
      <c r="AL1525" s="265"/>
      <c r="AM1525" s="266"/>
      <c r="AN1525" s="267"/>
      <c r="AO1525" s="266"/>
      <c r="AP1525" s="301"/>
      <c r="AQ1525" s="46">
        <f t="shared" si="32"/>
        <v>0</v>
      </c>
    </row>
    <row r="1526" spans="1:43" ht="20.45" customHeight="1">
      <c r="A1526" s="314"/>
      <c r="B1526" s="233">
        <f>'Листы ввода'!B1012</f>
        <v>0</v>
      </c>
      <c r="C1526" s="234"/>
      <c r="D1526" s="235">
        <f>'Листы ввода'!C1012</f>
        <v>0</v>
      </c>
      <c r="E1526" s="236"/>
      <c r="F1526" s="237"/>
      <c r="G1526" s="235">
        <f>'Листы ввода'!D1012</f>
        <v>0</v>
      </c>
      <c r="H1526" s="236"/>
      <c r="I1526" s="237"/>
      <c r="J1526" s="26">
        <f>'Листы ввода'!E1012</f>
        <v>0</v>
      </c>
      <c r="K1526" s="27">
        <f>'Листы ввода'!F1012</f>
        <v>0</v>
      </c>
      <c r="L1526" s="69">
        <f>ROUNDUP('Листы ввода'!G1012*'Общ. данные'!$D$26,0)</f>
        <v>0</v>
      </c>
      <c r="M1526" s="67">
        <f>'Листы ввода'!H1012</f>
        <v>0</v>
      </c>
      <c r="N1526" s="28">
        <f>'Листы ввода'!I1012</f>
        <v>0</v>
      </c>
      <c r="O1526" s="68">
        <f>'Листы ввода'!J1012</f>
        <v>0</v>
      </c>
      <c r="P1526" s="69">
        <f>ROUNDUP('Листы ввода'!K1012*'Общ. данные'!$D$26,0)</f>
        <v>0</v>
      </c>
      <c r="Q1526" s="238">
        <f>ROUNDUP('Листы ввода'!L1012*'Общ. данные'!$D$26,0)</f>
        <v>0</v>
      </c>
      <c r="R1526" s="239"/>
      <c r="S1526" s="238">
        <f>ROUNDUP('Листы ввода'!M1012*'Общ. данные'!$D$26,0)</f>
        <v>0</v>
      </c>
      <c r="T1526" s="240"/>
      <c r="U1526" s="239"/>
      <c r="V1526" s="238">
        <f>ROUNDUP('Листы ввода'!N1012*'Общ. данные'!$D$26,0)</f>
        <v>0</v>
      </c>
      <c r="W1526" s="240"/>
      <c r="X1526" s="239"/>
      <c r="Y1526" s="262">
        <f>'Листы ввода'!O1012</f>
        <v>0</v>
      </c>
      <c r="Z1526" s="263"/>
      <c r="AA1526" s="26">
        <f>'Листы ввода'!P1012</f>
        <v>0</v>
      </c>
      <c r="AB1526" s="68">
        <f>'Листы ввода'!Q1012</f>
        <v>0</v>
      </c>
      <c r="AC1526" s="236">
        <f>'Листы ввода'!R1012</f>
        <v>0</v>
      </c>
      <c r="AD1526" s="236"/>
      <c r="AE1526" s="233">
        <f>IF('Листы ввода'!T1012=1,'Листы на печать'!P1526,AQ1526)</f>
        <v>0</v>
      </c>
      <c r="AF1526" s="264"/>
      <c r="AG1526" s="265"/>
      <c r="AH1526" s="266"/>
      <c r="AI1526" s="26"/>
      <c r="AJ1526" s="27"/>
      <c r="AK1526" s="265"/>
      <c r="AL1526" s="265"/>
      <c r="AM1526" s="266"/>
      <c r="AN1526" s="267"/>
      <c r="AO1526" s="266"/>
      <c r="AP1526" s="301"/>
      <c r="AQ1526" s="46">
        <f t="shared" si="32"/>
        <v>0</v>
      </c>
    </row>
    <row r="1527" spans="1:43" ht="20.45" customHeight="1">
      <c r="A1527" s="314"/>
      <c r="B1527" s="233">
        <f>'Листы ввода'!B1013</f>
        <v>0</v>
      </c>
      <c r="C1527" s="234"/>
      <c r="D1527" s="235">
        <f>'Листы ввода'!C1013</f>
        <v>0</v>
      </c>
      <c r="E1527" s="236"/>
      <c r="F1527" s="237"/>
      <c r="G1527" s="235">
        <f>'Листы ввода'!D1013</f>
        <v>0</v>
      </c>
      <c r="H1527" s="236"/>
      <c r="I1527" s="237"/>
      <c r="J1527" s="26">
        <f>'Листы ввода'!E1013</f>
        <v>0</v>
      </c>
      <c r="K1527" s="27">
        <f>'Листы ввода'!F1013</f>
        <v>0</v>
      </c>
      <c r="L1527" s="69">
        <f>ROUNDUP('Листы ввода'!G1013*'Общ. данные'!$D$26,0)</f>
        <v>0</v>
      </c>
      <c r="M1527" s="67">
        <f>'Листы ввода'!H1013</f>
        <v>0</v>
      </c>
      <c r="N1527" s="28">
        <f>'Листы ввода'!I1013</f>
        <v>0</v>
      </c>
      <c r="O1527" s="68">
        <f>'Листы ввода'!J1013</f>
        <v>0</v>
      </c>
      <c r="P1527" s="69">
        <f>ROUNDUP('Листы ввода'!K1013*'Общ. данные'!$D$26,0)</f>
        <v>0</v>
      </c>
      <c r="Q1527" s="238">
        <f>ROUNDUP('Листы ввода'!L1013*'Общ. данные'!$D$26,0)</f>
        <v>0</v>
      </c>
      <c r="R1527" s="239"/>
      <c r="S1527" s="238">
        <f>ROUNDUP('Листы ввода'!M1013*'Общ. данные'!$D$26,0)</f>
        <v>0</v>
      </c>
      <c r="T1527" s="240"/>
      <c r="U1527" s="239"/>
      <c r="V1527" s="238">
        <f>ROUNDUP('Листы ввода'!N1013*'Общ. данные'!$D$26,0)</f>
        <v>0</v>
      </c>
      <c r="W1527" s="240"/>
      <c r="X1527" s="239"/>
      <c r="Y1527" s="262">
        <f>'Листы ввода'!O1013</f>
        <v>0</v>
      </c>
      <c r="Z1527" s="263"/>
      <c r="AA1527" s="26">
        <f>'Листы ввода'!P1013</f>
        <v>0</v>
      </c>
      <c r="AB1527" s="68">
        <f>'Листы ввода'!Q1013</f>
        <v>0</v>
      </c>
      <c r="AC1527" s="236">
        <f>'Листы ввода'!R1013</f>
        <v>0</v>
      </c>
      <c r="AD1527" s="236"/>
      <c r="AE1527" s="233">
        <f>IF('Листы ввода'!T1013=1,'Листы на печать'!P1527,AQ1527)</f>
        <v>0</v>
      </c>
      <c r="AF1527" s="264"/>
      <c r="AG1527" s="265"/>
      <c r="AH1527" s="266"/>
      <c r="AI1527" s="26"/>
      <c r="AJ1527" s="27"/>
      <c r="AK1527" s="265"/>
      <c r="AL1527" s="265"/>
      <c r="AM1527" s="266"/>
      <c r="AN1527" s="267"/>
      <c r="AO1527" s="266"/>
      <c r="AP1527" s="301"/>
      <c r="AQ1527" s="46">
        <f t="shared" si="32"/>
        <v>0</v>
      </c>
    </row>
    <row r="1528" spans="1:43" ht="20.45" customHeight="1">
      <c r="A1528" s="314"/>
      <c r="B1528" s="233">
        <f>'Листы ввода'!B1014</f>
        <v>0</v>
      </c>
      <c r="C1528" s="234"/>
      <c r="D1528" s="235">
        <f>'Листы ввода'!C1014</f>
        <v>0</v>
      </c>
      <c r="E1528" s="236"/>
      <c r="F1528" s="237"/>
      <c r="G1528" s="235">
        <f>'Листы ввода'!D1014</f>
        <v>0</v>
      </c>
      <c r="H1528" s="236"/>
      <c r="I1528" s="237"/>
      <c r="J1528" s="26">
        <f>'Листы ввода'!E1014</f>
        <v>0</v>
      </c>
      <c r="K1528" s="27">
        <f>'Листы ввода'!F1014</f>
        <v>0</v>
      </c>
      <c r="L1528" s="69">
        <f>ROUNDUP('Листы ввода'!G1014*'Общ. данные'!$D$26,0)</f>
        <v>0</v>
      </c>
      <c r="M1528" s="67">
        <f>'Листы ввода'!H1014</f>
        <v>0</v>
      </c>
      <c r="N1528" s="28">
        <f>'Листы ввода'!I1014</f>
        <v>0</v>
      </c>
      <c r="O1528" s="68">
        <f>'Листы ввода'!J1014</f>
        <v>0</v>
      </c>
      <c r="P1528" s="69">
        <f>ROUNDUP('Листы ввода'!K1014*'Общ. данные'!$D$26,0)</f>
        <v>0</v>
      </c>
      <c r="Q1528" s="238">
        <f>ROUNDUP('Листы ввода'!L1014*'Общ. данные'!$D$26,0)</f>
        <v>0</v>
      </c>
      <c r="R1528" s="239"/>
      <c r="S1528" s="238">
        <f>ROUNDUP('Листы ввода'!M1014*'Общ. данные'!$D$26,0)</f>
        <v>0</v>
      </c>
      <c r="T1528" s="240"/>
      <c r="U1528" s="239"/>
      <c r="V1528" s="238">
        <f>ROUNDUP('Листы ввода'!N1014*'Общ. данные'!$D$26,0)</f>
        <v>0</v>
      </c>
      <c r="W1528" s="240"/>
      <c r="X1528" s="239"/>
      <c r="Y1528" s="262">
        <f>'Листы ввода'!O1014</f>
        <v>0</v>
      </c>
      <c r="Z1528" s="263"/>
      <c r="AA1528" s="26">
        <f>'Листы ввода'!P1014</f>
        <v>0</v>
      </c>
      <c r="AB1528" s="68">
        <f>'Листы ввода'!Q1014</f>
        <v>0</v>
      </c>
      <c r="AC1528" s="236">
        <f>'Листы ввода'!R1014</f>
        <v>0</v>
      </c>
      <c r="AD1528" s="236"/>
      <c r="AE1528" s="233">
        <f>IF('Листы ввода'!T1014=1,'Листы на печать'!P1528,AQ1528)</f>
        <v>0</v>
      </c>
      <c r="AF1528" s="264"/>
      <c r="AG1528" s="265"/>
      <c r="AH1528" s="266"/>
      <c r="AI1528" s="26"/>
      <c r="AJ1528" s="27"/>
      <c r="AK1528" s="265"/>
      <c r="AL1528" s="265"/>
      <c r="AM1528" s="266"/>
      <c r="AN1528" s="267"/>
      <c r="AO1528" s="266"/>
      <c r="AP1528" s="301"/>
      <c r="AQ1528" s="46">
        <f t="shared" si="32"/>
        <v>0</v>
      </c>
    </row>
    <row r="1529" spans="1:43" ht="20.45" customHeight="1">
      <c r="A1529" s="314"/>
      <c r="B1529" s="233">
        <f>'Листы ввода'!B1015</f>
        <v>0</v>
      </c>
      <c r="C1529" s="234"/>
      <c r="D1529" s="235">
        <f>'Листы ввода'!C1015</f>
        <v>0</v>
      </c>
      <c r="E1529" s="236"/>
      <c r="F1529" s="237"/>
      <c r="G1529" s="235">
        <f>'Листы ввода'!D1015</f>
        <v>0</v>
      </c>
      <c r="H1529" s="236"/>
      <c r="I1529" s="237"/>
      <c r="J1529" s="26">
        <f>'Листы ввода'!E1015</f>
        <v>0</v>
      </c>
      <c r="K1529" s="27">
        <f>'Листы ввода'!F1015</f>
        <v>0</v>
      </c>
      <c r="L1529" s="69">
        <f>ROUNDUP('Листы ввода'!G1015*'Общ. данные'!$D$26,0)</f>
        <v>0</v>
      </c>
      <c r="M1529" s="67">
        <f>'Листы ввода'!H1015</f>
        <v>0</v>
      </c>
      <c r="N1529" s="28">
        <f>'Листы ввода'!I1015</f>
        <v>0</v>
      </c>
      <c r="O1529" s="68">
        <f>'Листы ввода'!J1015</f>
        <v>0</v>
      </c>
      <c r="P1529" s="69">
        <f>ROUNDUP('Листы ввода'!K1015*'Общ. данные'!$D$26,0)</f>
        <v>0</v>
      </c>
      <c r="Q1529" s="238">
        <f>ROUNDUP('Листы ввода'!L1015*'Общ. данные'!$D$26,0)</f>
        <v>0</v>
      </c>
      <c r="R1529" s="239"/>
      <c r="S1529" s="238">
        <f>ROUNDUP('Листы ввода'!M1015*'Общ. данные'!$D$26,0)</f>
        <v>0</v>
      </c>
      <c r="T1529" s="240"/>
      <c r="U1529" s="239"/>
      <c r="V1529" s="238">
        <f>ROUNDUP('Листы ввода'!N1015*'Общ. данные'!$D$26,0)</f>
        <v>0</v>
      </c>
      <c r="W1529" s="240"/>
      <c r="X1529" s="239"/>
      <c r="Y1529" s="262">
        <f>'Листы ввода'!O1015</f>
        <v>0</v>
      </c>
      <c r="Z1529" s="263"/>
      <c r="AA1529" s="26">
        <f>'Листы ввода'!P1015</f>
        <v>0</v>
      </c>
      <c r="AB1529" s="68">
        <f>'Листы ввода'!Q1015</f>
        <v>0</v>
      </c>
      <c r="AC1529" s="236">
        <f>'Листы ввода'!R1015</f>
        <v>0</v>
      </c>
      <c r="AD1529" s="236"/>
      <c r="AE1529" s="233">
        <f>IF('Листы ввода'!T1015=1,'Листы на печать'!P1529,AQ1529)</f>
        <v>0</v>
      </c>
      <c r="AF1529" s="264"/>
      <c r="AG1529" s="265"/>
      <c r="AH1529" s="266"/>
      <c r="AI1529" s="26"/>
      <c r="AJ1529" s="27"/>
      <c r="AK1529" s="265"/>
      <c r="AL1529" s="265"/>
      <c r="AM1529" s="266"/>
      <c r="AN1529" s="267"/>
      <c r="AO1529" s="266"/>
      <c r="AP1529" s="301"/>
      <c r="AQ1529" s="46">
        <f t="shared" si="32"/>
        <v>0</v>
      </c>
    </row>
    <row r="1530" spans="1:43" ht="20.45" customHeight="1">
      <c r="A1530" s="314"/>
      <c r="B1530" s="233">
        <f>'Листы ввода'!B1016</f>
        <v>0</v>
      </c>
      <c r="C1530" s="234"/>
      <c r="D1530" s="235">
        <f>'Листы ввода'!C1016</f>
        <v>0</v>
      </c>
      <c r="E1530" s="236"/>
      <c r="F1530" s="237"/>
      <c r="G1530" s="235">
        <f>'Листы ввода'!D1016</f>
        <v>0</v>
      </c>
      <c r="H1530" s="236"/>
      <c r="I1530" s="237"/>
      <c r="J1530" s="26">
        <f>'Листы ввода'!E1016</f>
        <v>0</v>
      </c>
      <c r="K1530" s="27">
        <f>'Листы ввода'!F1016</f>
        <v>0</v>
      </c>
      <c r="L1530" s="69">
        <f>ROUNDUP('Листы ввода'!G1016*'Общ. данные'!$D$26,0)</f>
        <v>0</v>
      </c>
      <c r="M1530" s="67">
        <f>'Листы ввода'!H1016</f>
        <v>0</v>
      </c>
      <c r="N1530" s="28">
        <f>'Листы ввода'!I1016</f>
        <v>0</v>
      </c>
      <c r="O1530" s="68">
        <f>'Листы ввода'!J1016</f>
        <v>0</v>
      </c>
      <c r="P1530" s="69">
        <f>ROUNDUP('Листы ввода'!K1016*'Общ. данные'!$D$26,0)</f>
        <v>0</v>
      </c>
      <c r="Q1530" s="238">
        <f>ROUNDUP('Листы ввода'!L1016*'Общ. данные'!$D$26,0)</f>
        <v>0</v>
      </c>
      <c r="R1530" s="239"/>
      <c r="S1530" s="238">
        <f>ROUNDUP('Листы ввода'!M1016*'Общ. данные'!$D$26,0)</f>
        <v>0</v>
      </c>
      <c r="T1530" s="240"/>
      <c r="U1530" s="239"/>
      <c r="V1530" s="238">
        <f>ROUNDUP('Листы ввода'!N1016*'Общ. данные'!$D$26,0)</f>
        <v>0</v>
      </c>
      <c r="W1530" s="240"/>
      <c r="X1530" s="239"/>
      <c r="Y1530" s="262">
        <f>'Листы ввода'!O1016</f>
        <v>0</v>
      </c>
      <c r="Z1530" s="263"/>
      <c r="AA1530" s="26">
        <f>'Листы ввода'!P1016</f>
        <v>0</v>
      </c>
      <c r="AB1530" s="68">
        <f>'Листы ввода'!Q1016</f>
        <v>0</v>
      </c>
      <c r="AC1530" s="236">
        <f>'Листы ввода'!R1016</f>
        <v>0</v>
      </c>
      <c r="AD1530" s="236"/>
      <c r="AE1530" s="233">
        <f>IF('Листы ввода'!T1016=1,'Листы на печать'!P1530,AQ1530)</f>
        <v>0</v>
      </c>
      <c r="AF1530" s="264"/>
      <c r="AG1530" s="265"/>
      <c r="AH1530" s="266"/>
      <c r="AI1530" s="26"/>
      <c r="AJ1530" s="27"/>
      <c r="AK1530" s="265"/>
      <c r="AL1530" s="265"/>
      <c r="AM1530" s="266"/>
      <c r="AN1530" s="267"/>
      <c r="AO1530" s="266"/>
      <c r="AP1530" s="301"/>
      <c r="AQ1530" s="46">
        <f t="shared" si="32"/>
        <v>0</v>
      </c>
    </row>
    <row r="1531" spans="1:43" ht="20.45" customHeight="1">
      <c r="A1531" s="314"/>
      <c r="B1531" s="233">
        <f>'Листы ввода'!B1017</f>
        <v>0</v>
      </c>
      <c r="C1531" s="234"/>
      <c r="D1531" s="235">
        <f>'Листы ввода'!C1017</f>
        <v>0</v>
      </c>
      <c r="E1531" s="236"/>
      <c r="F1531" s="237"/>
      <c r="G1531" s="235">
        <f>'Листы ввода'!D1017</f>
        <v>0</v>
      </c>
      <c r="H1531" s="236"/>
      <c r="I1531" s="237"/>
      <c r="J1531" s="26">
        <f>'Листы ввода'!E1017</f>
        <v>0</v>
      </c>
      <c r="K1531" s="27">
        <f>'Листы ввода'!F1017</f>
        <v>0</v>
      </c>
      <c r="L1531" s="69">
        <f>ROUNDUP('Листы ввода'!G1017*'Общ. данные'!$D$26,0)</f>
        <v>0</v>
      </c>
      <c r="M1531" s="67">
        <f>'Листы ввода'!H1017</f>
        <v>0</v>
      </c>
      <c r="N1531" s="28">
        <f>'Листы ввода'!I1017</f>
        <v>0</v>
      </c>
      <c r="O1531" s="68">
        <f>'Листы ввода'!J1017</f>
        <v>0</v>
      </c>
      <c r="P1531" s="69">
        <f>ROUNDUP('Листы ввода'!K1017*'Общ. данные'!$D$26,0)</f>
        <v>0</v>
      </c>
      <c r="Q1531" s="238">
        <f>ROUNDUP('Листы ввода'!L1017*'Общ. данные'!$D$26,0)</f>
        <v>0</v>
      </c>
      <c r="R1531" s="239"/>
      <c r="S1531" s="238">
        <f>ROUNDUP('Листы ввода'!M1017*'Общ. данные'!$D$26,0)</f>
        <v>0</v>
      </c>
      <c r="T1531" s="240"/>
      <c r="U1531" s="239"/>
      <c r="V1531" s="238">
        <f>ROUNDUP('Листы ввода'!N1017*'Общ. данные'!$D$26,0)</f>
        <v>0</v>
      </c>
      <c r="W1531" s="240"/>
      <c r="X1531" s="239"/>
      <c r="Y1531" s="262">
        <f>'Листы ввода'!O1017</f>
        <v>0</v>
      </c>
      <c r="Z1531" s="263"/>
      <c r="AA1531" s="26">
        <f>'Листы ввода'!P1017</f>
        <v>0</v>
      </c>
      <c r="AB1531" s="68">
        <f>'Листы ввода'!Q1017</f>
        <v>0</v>
      </c>
      <c r="AC1531" s="236">
        <f>'Листы ввода'!R1017</f>
        <v>0</v>
      </c>
      <c r="AD1531" s="236"/>
      <c r="AE1531" s="233">
        <f>IF('Листы ввода'!T1017=1,'Листы на печать'!P1531,AQ1531)</f>
        <v>0</v>
      </c>
      <c r="AF1531" s="264"/>
      <c r="AG1531" s="265"/>
      <c r="AH1531" s="266"/>
      <c r="AI1531" s="26"/>
      <c r="AJ1531" s="27"/>
      <c r="AK1531" s="265"/>
      <c r="AL1531" s="265"/>
      <c r="AM1531" s="266"/>
      <c r="AN1531" s="267"/>
      <c r="AO1531" s="266"/>
      <c r="AP1531" s="301"/>
      <c r="AQ1531" s="46">
        <f t="shared" si="32"/>
        <v>0</v>
      </c>
    </row>
    <row r="1532" spans="1:43" ht="20.45" customHeight="1">
      <c r="A1532" s="314"/>
      <c r="B1532" s="233">
        <f>'Листы ввода'!B1018</f>
        <v>0</v>
      </c>
      <c r="C1532" s="234"/>
      <c r="D1532" s="235">
        <f>'Листы ввода'!C1018</f>
        <v>0</v>
      </c>
      <c r="E1532" s="236"/>
      <c r="F1532" s="237"/>
      <c r="G1532" s="235">
        <f>'Листы ввода'!D1018</f>
        <v>0</v>
      </c>
      <c r="H1532" s="236"/>
      <c r="I1532" s="237"/>
      <c r="J1532" s="26">
        <f>'Листы ввода'!E1018</f>
        <v>0</v>
      </c>
      <c r="K1532" s="27">
        <f>'Листы ввода'!F1018</f>
        <v>0</v>
      </c>
      <c r="L1532" s="69">
        <f>ROUNDUP('Листы ввода'!G1018*'Общ. данные'!$D$26,0)</f>
        <v>0</v>
      </c>
      <c r="M1532" s="67">
        <f>'Листы ввода'!H1018</f>
        <v>0</v>
      </c>
      <c r="N1532" s="28">
        <f>'Листы ввода'!I1018</f>
        <v>0</v>
      </c>
      <c r="O1532" s="68">
        <f>'Листы ввода'!J1018</f>
        <v>0</v>
      </c>
      <c r="P1532" s="69">
        <f>ROUNDUP('Листы ввода'!K1018*'Общ. данные'!$D$26,0)</f>
        <v>0</v>
      </c>
      <c r="Q1532" s="238">
        <f>ROUNDUP('Листы ввода'!L1018*'Общ. данные'!$D$26,0)</f>
        <v>0</v>
      </c>
      <c r="R1532" s="239"/>
      <c r="S1532" s="238">
        <f>ROUNDUP('Листы ввода'!M1018*'Общ. данные'!$D$26,0)</f>
        <v>0</v>
      </c>
      <c r="T1532" s="240"/>
      <c r="U1532" s="239"/>
      <c r="V1532" s="238">
        <f>ROUNDUP('Листы ввода'!N1018*'Общ. данные'!$D$26,0)</f>
        <v>0</v>
      </c>
      <c r="W1532" s="240"/>
      <c r="X1532" s="239"/>
      <c r="Y1532" s="262">
        <f>'Листы ввода'!O1018</f>
        <v>0</v>
      </c>
      <c r="Z1532" s="263"/>
      <c r="AA1532" s="26">
        <f>'Листы ввода'!P1018</f>
        <v>0</v>
      </c>
      <c r="AB1532" s="68">
        <f>'Листы ввода'!Q1018</f>
        <v>0</v>
      </c>
      <c r="AC1532" s="236">
        <f>'Листы ввода'!R1018</f>
        <v>0</v>
      </c>
      <c r="AD1532" s="236"/>
      <c r="AE1532" s="233">
        <f>IF('Листы ввода'!T1018=1,'Листы на печать'!P1532,AQ1532)</f>
        <v>0</v>
      </c>
      <c r="AF1532" s="264"/>
      <c r="AG1532" s="265"/>
      <c r="AH1532" s="266"/>
      <c r="AI1532" s="26"/>
      <c r="AJ1532" s="27"/>
      <c r="AK1532" s="265"/>
      <c r="AL1532" s="265"/>
      <c r="AM1532" s="266"/>
      <c r="AN1532" s="267"/>
      <c r="AO1532" s="266"/>
      <c r="AP1532" s="301"/>
      <c r="AQ1532" s="46">
        <f t="shared" si="32"/>
        <v>0</v>
      </c>
    </row>
    <row r="1533" spans="1:43" ht="20.45" customHeight="1">
      <c r="A1533" s="314"/>
      <c r="B1533" s="233">
        <f>'Листы ввода'!B1019</f>
        <v>0</v>
      </c>
      <c r="C1533" s="234"/>
      <c r="D1533" s="235">
        <f>'Листы ввода'!C1019</f>
        <v>0</v>
      </c>
      <c r="E1533" s="236"/>
      <c r="F1533" s="237"/>
      <c r="G1533" s="235">
        <f>'Листы ввода'!D1019</f>
        <v>0</v>
      </c>
      <c r="H1533" s="236"/>
      <c r="I1533" s="237"/>
      <c r="J1533" s="26">
        <f>'Листы ввода'!E1019</f>
        <v>0</v>
      </c>
      <c r="K1533" s="27">
        <f>'Листы ввода'!F1019</f>
        <v>0</v>
      </c>
      <c r="L1533" s="69">
        <f>ROUNDUP('Листы ввода'!G1019*'Общ. данные'!$D$26,0)</f>
        <v>0</v>
      </c>
      <c r="M1533" s="67">
        <f>'Листы ввода'!H1019</f>
        <v>0</v>
      </c>
      <c r="N1533" s="28">
        <f>'Листы ввода'!I1019</f>
        <v>0</v>
      </c>
      <c r="O1533" s="68">
        <f>'Листы ввода'!J1019</f>
        <v>0</v>
      </c>
      <c r="P1533" s="69">
        <f>ROUNDUP('Листы ввода'!K1019*'Общ. данные'!$D$26,0)</f>
        <v>0</v>
      </c>
      <c r="Q1533" s="238">
        <f>ROUNDUP('Листы ввода'!L1019*'Общ. данные'!$D$26,0)</f>
        <v>0</v>
      </c>
      <c r="R1533" s="239"/>
      <c r="S1533" s="238">
        <f>ROUNDUP('Листы ввода'!M1019*'Общ. данные'!$D$26,0)</f>
        <v>0</v>
      </c>
      <c r="T1533" s="240"/>
      <c r="U1533" s="239"/>
      <c r="V1533" s="238">
        <f>ROUNDUP('Листы ввода'!N1019*'Общ. данные'!$D$26,0)</f>
        <v>0</v>
      </c>
      <c r="W1533" s="240"/>
      <c r="X1533" s="239"/>
      <c r="Y1533" s="262">
        <f>'Листы ввода'!O1019</f>
        <v>0</v>
      </c>
      <c r="Z1533" s="263"/>
      <c r="AA1533" s="26">
        <f>'Листы ввода'!P1019</f>
        <v>0</v>
      </c>
      <c r="AB1533" s="68">
        <f>'Листы ввода'!Q1019</f>
        <v>0</v>
      </c>
      <c r="AC1533" s="236">
        <f>'Листы ввода'!R1019</f>
        <v>0</v>
      </c>
      <c r="AD1533" s="236"/>
      <c r="AE1533" s="233">
        <f>IF('Листы ввода'!T1019=1,'Листы на печать'!P1533,AQ1533)</f>
        <v>0</v>
      </c>
      <c r="AF1533" s="264"/>
      <c r="AG1533" s="265"/>
      <c r="AH1533" s="266"/>
      <c r="AI1533" s="26"/>
      <c r="AJ1533" s="27"/>
      <c r="AK1533" s="265"/>
      <c r="AL1533" s="265"/>
      <c r="AM1533" s="266"/>
      <c r="AN1533" s="267"/>
      <c r="AO1533" s="266"/>
      <c r="AP1533" s="301"/>
      <c r="AQ1533" s="46">
        <f t="shared" si="32"/>
        <v>0</v>
      </c>
    </row>
    <row r="1534" spans="1:43" ht="20.45" customHeight="1">
      <c r="A1534" s="314"/>
      <c r="B1534" s="233">
        <f>'Листы ввода'!B1020</f>
        <v>0</v>
      </c>
      <c r="C1534" s="234"/>
      <c r="D1534" s="235">
        <f>'Листы ввода'!C1020</f>
        <v>0</v>
      </c>
      <c r="E1534" s="236"/>
      <c r="F1534" s="237"/>
      <c r="G1534" s="235">
        <f>'Листы ввода'!D1020</f>
        <v>0</v>
      </c>
      <c r="H1534" s="236"/>
      <c r="I1534" s="237"/>
      <c r="J1534" s="26">
        <f>'Листы ввода'!E1020</f>
        <v>0</v>
      </c>
      <c r="K1534" s="27">
        <f>'Листы ввода'!F1020</f>
        <v>0</v>
      </c>
      <c r="L1534" s="69">
        <f>ROUNDUP('Листы ввода'!G1020*'Общ. данные'!$D$26,0)</f>
        <v>0</v>
      </c>
      <c r="M1534" s="67">
        <f>'Листы ввода'!H1020</f>
        <v>0</v>
      </c>
      <c r="N1534" s="28">
        <f>'Листы ввода'!I1020</f>
        <v>0</v>
      </c>
      <c r="O1534" s="68">
        <f>'Листы ввода'!J1020</f>
        <v>0</v>
      </c>
      <c r="P1534" s="69">
        <f>ROUNDUP('Листы ввода'!K1020*'Общ. данные'!$D$26,0)</f>
        <v>0</v>
      </c>
      <c r="Q1534" s="238">
        <f>ROUNDUP('Листы ввода'!L1020*'Общ. данные'!$D$26,0)</f>
        <v>0</v>
      </c>
      <c r="R1534" s="239"/>
      <c r="S1534" s="238">
        <f>ROUNDUP('Листы ввода'!M1020*'Общ. данные'!$D$26,0)</f>
        <v>0</v>
      </c>
      <c r="T1534" s="240"/>
      <c r="U1534" s="239"/>
      <c r="V1534" s="238">
        <f>ROUNDUP('Листы ввода'!N1020*'Общ. данные'!$D$26,0)</f>
        <v>0</v>
      </c>
      <c r="W1534" s="240"/>
      <c r="X1534" s="239"/>
      <c r="Y1534" s="262">
        <f>'Листы ввода'!O1020</f>
        <v>0</v>
      </c>
      <c r="Z1534" s="263"/>
      <c r="AA1534" s="26">
        <f>'Листы ввода'!P1020</f>
        <v>0</v>
      </c>
      <c r="AB1534" s="68">
        <f>'Листы ввода'!Q1020</f>
        <v>0</v>
      </c>
      <c r="AC1534" s="236">
        <f>'Листы ввода'!R1020</f>
        <v>0</v>
      </c>
      <c r="AD1534" s="236"/>
      <c r="AE1534" s="233">
        <f>IF('Листы ввода'!T1020=1,'Листы на печать'!P1534,AQ1534)</f>
        <v>0</v>
      </c>
      <c r="AF1534" s="264"/>
      <c r="AG1534" s="265"/>
      <c r="AH1534" s="266"/>
      <c r="AI1534" s="26"/>
      <c r="AJ1534" s="27"/>
      <c r="AK1534" s="265"/>
      <c r="AL1534" s="265"/>
      <c r="AM1534" s="266"/>
      <c r="AN1534" s="267"/>
      <c r="AO1534" s="266"/>
      <c r="AP1534" s="301"/>
      <c r="AQ1534" s="46">
        <f t="shared" si="32"/>
        <v>0</v>
      </c>
    </row>
    <row r="1535" spans="1:43" ht="20.45" customHeight="1">
      <c r="A1535" s="314"/>
      <c r="B1535" s="233">
        <f>'Листы ввода'!B1021</f>
        <v>0</v>
      </c>
      <c r="C1535" s="234"/>
      <c r="D1535" s="235">
        <f>'Листы ввода'!C1021</f>
        <v>0</v>
      </c>
      <c r="E1535" s="236"/>
      <c r="F1535" s="237"/>
      <c r="G1535" s="235">
        <f>'Листы ввода'!D1021</f>
        <v>0</v>
      </c>
      <c r="H1535" s="236"/>
      <c r="I1535" s="237"/>
      <c r="J1535" s="26">
        <f>'Листы ввода'!E1021</f>
        <v>0</v>
      </c>
      <c r="K1535" s="27">
        <f>'Листы ввода'!F1021</f>
        <v>0</v>
      </c>
      <c r="L1535" s="69">
        <f>ROUNDUP('Листы ввода'!G1021*'Общ. данные'!$D$26,0)</f>
        <v>0</v>
      </c>
      <c r="M1535" s="67">
        <f>'Листы ввода'!H1021</f>
        <v>0</v>
      </c>
      <c r="N1535" s="28">
        <f>'Листы ввода'!I1021</f>
        <v>0</v>
      </c>
      <c r="O1535" s="68">
        <f>'Листы ввода'!J1021</f>
        <v>0</v>
      </c>
      <c r="P1535" s="69">
        <f>ROUNDUP('Листы ввода'!K1021*'Общ. данные'!$D$26,0)</f>
        <v>0</v>
      </c>
      <c r="Q1535" s="238">
        <f>ROUNDUP('Листы ввода'!L1021*'Общ. данные'!$D$26,0)</f>
        <v>0</v>
      </c>
      <c r="R1535" s="239"/>
      <c r="S1535" s="238">
        <f>ROUNDUP('Листы ввода'!M1021*'Общ. данные'!$D$26,0)</f>
        <v>0</v>
      </c>
      <c r="T1535" s="240"/>
      <c r="U1535" s="239"/>
      <c r="V1535" s="238">
        <f>ROUNDUP('Листы ввода'!N1021*'Общ. данные'!$D$26,0)</f>
        <v>0</v>
      </c>
      <c r="W1535" s="240"/>
      <c r="X1535" s="239"/>
      <c r="Y1535" s="262">
        <f>'Листы ввода'!O1021</f>
        <v>0</v>
      </c>
      <c r="Z1535" s="263"/>
      <c r="AA1535" s="26">
        <f>'Листы ввода'!P1021</f>
        <v>0</v>
      </c>
      <c r="AB1535" s="68">
        <f>'Листы ввода'!Q1021</f>
        <v>0</v>
      </c>
      <c r="AC1535" s="236">
        <f>'Листы ввода'!R1021</f>
        <v>0</v>
      </c>
      <c r="AD1535" s="236"/>
      <c r="AE1535" s="233">
        <f>IF('Листы ввода'!T1021=1,'Листы на печать'!P1535,AQ1535)</f>
        <v>0</v>
      </c>
      <c r="AF1535" s="264"/>
      <c r="AG1535" s="265"/>
      <c r="AH1535" s="266"/>
      <c r="AI1535" s="26"/>
      <c r="AJ1535" s="27"/>
      <c r="AK1535" s="265"/>
      <c r="AL1535" s="265"/>
      <c r="AM1535" s="266"/>
      <c r="AN1535" s="267"/>
      <c r="AO1535" s="266"/>
      <c r="AP1535" s="301"/>
      <c r="AQ1535" s="46">
        <f t="shared" si="32"/>
        <v>0</v>
      </c>
    </row>
    <row r="1536" spans="1:43" ht="20.45" customHeight="1">
      <c r="A1536" s="314"/>
      <c r="B1536" s="233">
        <f>'Листы ввода'!B1022</f>
        <v>0</v>
      </c>
      <c r="C1536" s="234"/>
      <c r="D1536" s="235">
        <f>'Листы ввода'!C1022</f>
        <v>0</v>
      </c>
      <c r="E1536" s="236"/>
      <c r="F1536" s="237"/>
      <c r="G1536" s="235">
        <f>'Листы ввода'!D1022</f>
        <v>0</v>
      </c>
      <c r="H1536" s="236"/>
      <c r="I1536" s="237"/>
      <c r="J1536" s="26">
        <f>'Листы ввода'!E1022</f>
        <v>0</v>
      </c>
      <c r="K1536" s="27">
        <f>'Листы ввода'!F1022</f>
        <v>0</v>
      </c>
      <c r="L1536" s="69">
        <f>ROUNDUP('Листы ввода'!G1022*'Общ. данные'!$D$26,0)</f>
        <v>0</v>
      </c>
      <c r="M1536" s="67">
        <f>'Листы ввода'!H1022</f>
        <v>0</v>
      </c>
      <c r="N1536" s="28">
        <f>'Листы ввода'!I1022</f>
        <v>0</v>
      </c>
      <c r="O1536" s="68">
        <f>'Листы ввода'!J1022</f>
        <v>0</v>
      </c>
      <c r="P1536" s="69">
        <f>ROUNDUP('Листы ввода'!K1022*'Общ. данные'!$D$26,0)</f>
        <v>0</v>
      </c>
      <c r="Q1536" s="238">
        <f>ROUNDUP('Листы ввода'!L1022*'Общ. данные'!$D$26,0)</f>
        <v>0</v>
      </c>
      <c r="R1536" s="239"/>
      <c r="S1536" s="238">
        <f>ROUNDUP('Листы ввода'!M1022*'Общ. данные'!$D$26,0)</f>
        <v>0</v>
      </c>
      <c r="T1536" s="240"/>
      <c r="U1536" s="239"/>
      <c r="V1536" s="238">
        <f>ROUNDUP('Листы ввода'!N1022*'Общ. данные'!$D$26,0)</f>
        <v>0</v>
      </c>
      <c r="W1536" s="240"/>
      <c r="X1536" s="239"/>
      <c r="Y1536" s="262">
        <f>'Листы ввода'!O1022</f>
        <v>0</v>
      </c>
      <c r="Z1536" s="263"/>
      <c r="AA1536" s="26">
        <f>'Листы ввода'!P1022</f>
        <v>0</v>
      </c>
      <c r="AB1536" s="68">
        <f>'Листы ввода'!Q1022</f>
        <v>0</v>
      </c>
      <c r="AC1536" s="236">
        <f>'Листы ввода'!R1022</f>
        <v>0</v>
      </c>
      <c r="AD1536" s="236"/>
      <c r="AE1536" s="233">
        <f>IF('Листы ввода'!T1022=1,'Листы на печать'!P1536,AQ1536)</f>
        <v>0</v>
      </c>
      <c r="AF1536" s="264"/>
      <c r="AG1536" s="265"/>
      <c r="AH1536" s="266"/>
      <c r="AI1536" s="26"/>
      <c r="AJ1536" s="27"/>
      <c r="AK1536" s="265"/>
      <c r="AL1536" s="265"/>
      <c r="AM1536" s="266"/>
      <c r="AN1536" s="267"/>
      <c r="AO1536" s="266"/>
      <c r="AP1536" s="301"/>
      <c r="AQ1536" s="46">
        <f t="shared" si="32"/>
        <v>0</v>
      </c>
    </row>
    <row r="1537" spans="1:43" ht="20.45" customHeight="1">
      <c r="A1537" s="314"/>
      <c r="B1537" s="233">
        <f>'Листы ввода'!B1023</f>
        <v>0</v>
      </c>
      <c r="C1537" s="234"/>
      <c r="D1537" s="235">
        <f>'Листы ввода'!C1023</f>
        <v>0</v>
      </c>
      <c r="E1537" s="236"/>
      <c r="F1537" s="237"/>
      <c r="G1537" s="235">
        <f>'Листы ввода'!D1023</f>
        <v>0</v>
      </c>
      <c r="H1537" s="236"/>
      <c r="I1537" s="237"/>
      <c r="J1537" s="26">
        <f>'Листы ввода'!E1023</f>
        <v>0</v>
      </c>
      <c r="K1537" s="27">
        <f>'Листы ввода'!F1023</f>
        <v>0</v>
      </c>
      <c r="L1537" s="69">
        <f>ROUNDUP('Листы ввода'!G1023*'Общ. данные'!$D$26,0)</f>
        <v>0</v>
      </c>
      <c r="M1537" s="67">
        <f>'Листы ввода'!H1023</f>
        <v>0</v>
      </c>
      <c r="N1537" s="28">
        <f>'Листы ввода'!I1023</f>
        <v>0</v>
      </c>
      <c r="O1537" s="68">
        <f>'Листы ввода'!J1023</f>
        <v>0</v>
      </c>
      <c r="P1537" s="69">
        <f>ROUNDUP('Листы ввода'!K1023*'Общ. данные'!$D$26,0)</f>
        <v>0</v>
      </c>
      <c r="Q1537" s="238">
        <f>ROUNDUP('Листы ввода'!L1023*'Общ. данные'!$D$26,0)</f>
        <v>0</v>
      </c>
      <c r="R1537" s="239"/>
      <c r="S1537" s="238">
        <f>ROUNDUP('Листы ввода'!M1023*'Общ. данные'!$D$26,0)</f>
        <v>0</v>
      </c>
      <c r="T1537" s="240"/>
      <c r="U1537" s="239"/>
      <c r="V1537" s="238">
        <f>ROUNDUP('Листы ввода'!N1023*'Общ. данные'!$D$26,0)</f>
        <v>0</v>
      </c>
      <c r="W1537" s="240"/>
      <c r="X1537" s="239"/>
      <c r="Y1537" s="262">
        <f>'Листы ввода'!O1023</f>
        <v>0</v>
      </c>
      <c r="Z1537" s="263"/>
      <c r="AA1537" s="26">
        <f>'Листы ввода'!P1023</f>
        <v>0</v>
      </c>
      <c r="AB1537" s="68">
        <f>'Листы ввода'!Q1023</f>
        <v>0</v>
      </c>
      <c r="AC1537" s="236">
        <f>'Листы ввода'!R1023</f>
        <v>0</v>
      </c>
      <c r="AD1537" s="236"/>
      <c r="AE1537" s="233">
        <f>IF('Листы ввода'!T1023=1,'Листы на печать'!P1537,AQ1537)</f>
        <v>0</v>
      </c>
      <c r="AF1537" s="264"/>
      <c r="AG1537" s="265"/>
      <c r="AH1537" s="266"/>
      <c r="AI1537" s="26"/>
      <c r="AJ1537" s="27"/>
      <c r="AK1537" s="265"/>
      <c r="AL1537" s="265"/>
      <c r="AM1537" s="266"/>
      <c r="AN1537" s="267"/>
      <c r="AO1537" s="266"/>
      <c r="AP1537" s="301"/>
      <c r="AQ1537" s="46">
        <f t="shared" si="32"/>
        <v>0</v>
      </c>
    </row>
    <row r="1538" spans="1:43" ht="20.45" customHeight="1">
      <c r="A1538" s="314"/>
      <c r="B1538" s="233">
        <f>'Листы ввода'!B1024</f>
        <v>0</v>
      </c>
      <c r="C1538" s="234"/>
      <c r="D1538" s="235">
        <f>'Листы ввода'!C1024</f>
        <v>0</v>
      </c>
      <c r="E1538" s="236"/>
      <c r="F1538" s="237"/>
      <c r="G1538" s="235">
        <f>'Листы ввода'!D1024</f>
        <v>0</v>
      </c>
      <c r="H1538" s="236"/>
      <c r="I1538" s="237"/>
      <c r="J1538" s="26">
        <f>'Листы ввода'!E1024</f>
        <v>0</v>
      </c>
      <c r="K1538" s="27">
        <f>'Листы ввода'!F1024</f>
        <v>0</v>
      </c>
      <c r="L1538" s="69">
        <f>ROUNDUP('Листы ввода'!G1024*'Общ. данные'!$D$26,0)</f>
        <v>0</v>
      </c>
      <c r="M1538" s="67">
        <f>'Листы ввода'!H1024</f>
        <v>0</v>
      </c>
      <c r="N1538" s="28">
        <f>'Листы ввода'!I1024</f>
        <v>0</v>
      </c>
      <c r="O1538" s="68">
        <f>'Листы ввода'!J1024</f>
        <v>0</v>
      </c>
      <c r="P1538" s="69">
        <f>ROUNDUP('Листы ввода'!K1024*'Общ. данные'!$D$26,0)</f>
        <v>0</v>
      </c>
      <c r="Q1538" s="238">
        <f>ROUNDUP('Листы ввода'!L1024*'Общ. данные'!$D$26,0)</f>
        <v>0</v>
      </c>
      <c r="R1538" s="239"/>
      <c r="S1538" s="238">
        <f>ROUNDUP('Листы ввода'!M1024*'Общ. данные'!$D$26,0)</f>
        <v>0</v>
      </c>
      <c r="T1538" s="240"/>
      <c r="U1538" s="239"/>
      <c r="V1538" s="238">
        <f>ROUNDUP('Листы ввода'!N1024*'Общ. данные'!$D$26,0)</f>
        <v>0</v>
      </c>
      <c r="W1538" s="240"/>
      <c r="X1538" s="239"/>
      <c r="Y1538" s="262">
        <f>'Листы ввода'!O1024</f>
        <v>0</v>
      </c>
      <c r="Z1538" s="263"/>
      <c r="AA1538" s="26">
        <f>'Листы ввода'!P1024</f>
        <v>0</v>
      </c>
      <c r="AB1538" s="68">
        <f>'Листы ввода'!Q1024</f>
        <v>0</v>
      </c>
      <c r="AC1538" s="236">
        <f>'Листы ввода'!R1024</f>
        <v>0</v>
      </c>
      <c r="AD1538" s="236"/>
      <c r="AE1538" s="233">
        <f>IF('Листы ввода'!T1024=1,'Листы на печать'!P1538,AQ1538)</f>
        <v>0</v>
      </c>
      <c r="AF1538" s="264"/>
      <c r="AG1538" s="265"/>
      <c r="AH1538" s="266"/>
      <c r="AI1538" s="26"/>
      <c r="AJ1538" s="27"/>
      <c r="AK1538" s="265"/>
      <c r="AL1538" s="265"/>
      <c r="AM1538" s="266"/>
      <c r="AN1538" s="267"/>
      <c r="AO1538" s="266"/>
      <c r="AP1538" s="301"/>
      <c r="AQ1538" s="46">
        <f t="shared" si="32"/>
        <v>0</v>
      </c>
    </row>
    <row r="1539" spans="1:43" ht="20.45" customHeight="1">
      <c r="A1539" s="314"/>
      <c r="B1539" s="233">
        <f>'Листы ввода'!B1025</f>
        <v>0</v>
      </c>
      <c r="C1539" s="234"/>
      <c r="D1539" s="235">
        <f>'Листы ввода'!C1025</f>
        <v>0</v>
      </c>
      <c r="E1539" s="236"/>
      <c r="F1539" s="237"/>
      <c r="G1539" s="235">
        <f>'Листы ввода'!D1025</f>
        <v>0</v>
      </c>
      <c r="H1539" s="236"/>
      <c r="I1539" s="237"/>
      <c r="J1539" s="26">
        <f>'Листы ввода'!E1025</f>
        <v>0</v>
      </c>
      <c r="K1539" s="27">
        <f>'Листы ввода'!F1025</f>
        <v>0</v>
      </c>
      <c r="L1539" s="69">
        <f>ROUNDUP('Листы ввода'!G1025*'Общ. данные'!$D$26,0)</f>
        <v>0</v>
      </c>
      <c r="M1539" s="67">
        <f>'Листы ввода'!H1025</f>
        <v>0</v>
      </c>
      <c r="N1539" s="28">
        <f>'Листы ввода'!I1025</f>
        <v>0</v>
      </c>
      <c r="O1539" s="68">
        <f>'Листы ввода'!J1025</f>
        <v>0</v>
      </c>
      <c r="P1539" s="69">
        <f>ROUNDUP('Листы ввода'!K1025*'Общ. данные'!$D$26,0)</f>
        <v>0</v>
      </c>
      <c r="Q1539" s="238">
        <f>ROUNDUP('Листы ввода'!L1025*'Общ. данные'!$D$26,0)</f>
        <v>0</v>
      </c>
      <c r="R1539" s="239"/>
      <c r="S1539" s="238">
        <f>ROUNDUP('Листы ввода'!M1025*'Общ. данные'!$D$26,0)</f>
        <v>0</v>
      </c>
      <c r="T1539" s="240"/>
      <c r="U1539" s="239"/>
      <c r="V1539" s="238">
        <f>ROUNDUP('Листы ввода'!N1025*'Общ. данные'!$D$26,0)</f>
        <v>0</v>
      </c>
      <c r="W1539" s="240"/>
      <c r="X1539" s="239"/>
      <c r="Y1539" s="262">
        <f>'Листы ввода'!O1025</f>
        <v>0</v>
      </c>
      <c r="Z1539" s="263"/>
      <c r="AA1539" s="26">
        <f>'Листы ввода'!P1025</f>
        <v>0</v>
      </c>
      <c r="AB1539" s="68">
        <f>'Листы ввода'!Q1025</f>
        <v>0</v>
      </c>
      <c r="AC1539" s="236">
        <f>'Листы ввода'!R1025</f>
        <v>0</v>
      </c>
      <c r="AD1539" s="236"/>
      <c r="AE1539" s="233">
        <f>IF('Листы ввода'!T1025=1,'Листы на печать'!P1539,AQ1539)</f>
        <v>0</v>
      </c>
      <c r="AF1539" s="264"/>
      <c r="AG1539" s="265"/>
      <c r="AH1539" s="266"/>
      <c r="AI1539" s="31"/>
      <c r="AJ1539" s="32"/>
      <c r="AK1539" s="265"/>
      <c r="AL1539" s="265"/>
      <c r="AM1539" s="266"/>
      <c r="AN1539" s="267"/>
      <c r="AO1539" s="266"/>
      <c r="AP1539" s="301"/>
      <c r="AQ1539" s="46">
        <f t="shared" si="32"/>
        <v>0</v>
      </c>
    </row>
    <row r="1540" spans="1:43" ht="20.45" customHeight="1">
      <c r="A1540" s="314"/>
      <c r="B1540" s="233">
        <f>'Листы ввода'!B1026</f>
        <v>0</v>
      </c>
      <c r="C1540" s="234"/>
      <c r="D1540" s="235">
        <f>'Листы ввода'!C1026</f>
        <v>0</v>
      </c>
      <c r="E1540" s="236"/>
      <c r="F1540" s="237"/>
      <c r="G1540" s="235">
        <f>'Листы ввода'!D1026</f>
        <v>0</v>
      </c>
      <c r="H1540" s="236"/>
      <c r="I1540" s="237"/>
      <c r="J1540" s="26">
        <f>'Листы ввода'!E1026</f>
        <v>0</v>
      </c>
      <c r="K1540" s="27">
        <f>'Листы ввода'!F1026</f>
        <v>0</v>
      </c>
      <c r="L1540" s="69">
        <f>ROUNDUP('Листы ввода'!G1026*'Общ. данные'!$D$26,0)</f>
        <v>0</v>
      </c>
      <c r="M1540" s="67">
        <f>'Листы ввода'!H1026</f>
        <v>0</v>
      </c>
      <c r="N1540" s="28">
        <f>'Листы ввода'!I1026</f>
        <v>0</v>
      </c>
      <c r="O1540" s="68">
        <f>'Листы ввода'!J1026</f>
        <v>0</v>
      </c>
      <c r="P1540" s="69">
        <f>ROUNDUP('Листы ввода'!K1026*'Общ. данные'!$D$26,0)</f>
        <v>0</v>
      </c>
      <c r="Q1540" s="238">
        <f>ROUNDUP('Листы ввода'!L1026*'Общ. данные'!$D$26,0)</f>
        <v>0</v>
      </c>
      <c r="R1540" s="239"/>
      <c r="S1540" s="238">
        <f>ROUNDUP('Листы ввода'!M1026*'Общ. данные'!$D$26,0)</f>
        <v>0</v>
      </c>
      <c r="T1540" s="240"/>
      <c r="U1540" s="239"/>
      <c r="V1540" s="238">
        <f>ROUNDUP('Листы ввода'!N1026*'Общ. данные'!$D$26,0)</f>
        <v>0</v>
      </c>
      <c r="W1540" s="240"/>
      <c r="X1540" s="239"/>
      <c r="Y1540" s="262">
        <f>'Листы ввода'!O1026</f>
        <v>0</v>
      </c>
      <c r="Z1540" s="263"/>
      <c r="AA1540" s="26">
        <f>'Листы ввода'!P1026</f>
        <v>0</v>
      </c>
      <c r="AB1540" s="68">
        <f>'Листы ввода'!Q1026</f>
        <v>0</v>
      </c>
      <c r="AC1540" s="236">
        <f>'Листы ввода'!R1026</f>
        <v>0</v>
      </c>
      <c r="AD1540" s="236"/>
      <c r="AE1540" s="233">
        <f>IF('Листы ввода'!T1026=1,'Листы на печать'!P1540,AQ1540)</f>
        <v>0</v>
      </c>
      <c r="AF1540" s="264"/>
      <c r="AG1540" s="265"/>
      <c r="AH1540" s="266"/>
      <c r="AI1540" s="31"/>
      <c r="AJ1540" s="32"/>
      <c r="AK1540" s="265"/>
      <c r="AL1540" s="265"/>
      <c r="AM1540" s="266"/>
      <c r="AN1540" s="267"/>
      <c r="AO1540" s="266"/>
      <c r="AP1540" s="301"/>
      <c r="AQ1540" s="46">
        <f t="shared" si="32"/>
        <v>0</v>
      </c>
    </row>
    <row r="1541" spans="1:43" ht="20.45" customHeight="1">
      <c r="A1541" s="314"/>
      <c r="B1541" s="233">
        <f>'Листы ввода'!B1027</f>
        <v>0</v>
      </c>
      <c r="C1541" s="234"/>
      <c r="D1541" s="235">
        <f>'Листы ввода'!C1027</f>
        <v>0</v>
      </c>
      <c r="E1541" s="236"/>
      <c r="F1541" s="237"/>
      <c r="G1541" s="235">
        <f>'Листы ввода'!D1027</f>
        <v>0</v>
      </c>
      <c r="H1541" s="236"/>
      <c r="I1541" s="237"/>
      <c r="J1541" s="26">
        <f>'Листы ввода'!E1027</f>
        <v>0</v>
      </c>
      <c r="K1541" s="27">
        <f>'Листы ввода'!F1027</f>
        <v>0</v>
      </c>
      <c r="L1541" s="69">
        <f>ROUNDUP('Листы ввода'!G1027*'Общ. данные'!$D$26,0)</f>
        <v>0</v>
      </c>
      <c r="M1541" s="67">
        <f>'Листы ввода'!H1027</f>
        <v>0</v>
      </c>
      <c r="N1541" s="28">
        <f>'Листы ввода'!I1027</f>
        <v>0</v>
      </c>
      <c r="O1541" s="68">
        <f>'Листы ввода'!J1027</f>
        <v>0</v>
      </c>
      <c r="P1541" s="69">
        <f>ROUNDUP('Листы ввода'!K1027*'Общ. данные'!$D$26,0)</f>
        <v>0</v>
      </c>
      <c r="Q1541" s="238">
        <f>ROUNDUP('Листы ввода'!L1027*'Общ. данные'!$D$26,0)</f>
        <v>0</v>
      </c>
      <c r="R1541" s="239"/>
      <c r="S1541" s="238">
        <f>ROUNDUP('Листы ввода'!M1027*'Общ. данные'!$D$26,0)</f>
        <v>0</v>
      </c>
      <c r="T1541" s="240"/>
      <c r="U1541" s="239"/>
      <c r="V1541" s="238">
        <f>ROUNDUP('Листы ввода'!N1027*'Общ. данные'!$D$26,0)</f>
        <v>0</v>
      </c>
      <c r="W1541" s="240"/>
      <c r="X1541" s="239"/>
      <c r="Y1541" s="262">
        <f>'Листы ввода'!O1027</f>
        <v>0</v>
      </c>
      <c r="Z1541" s="263"/>
      <c r="AA1541" s="26">
        <f>'Листы ввода'!P1027</f>
        <v>0</v>
      </c>
      <c r="AB1541" s="68">
        <f>'Листы ввода'!Q1027</f>
        <v>0</v>
      </c>
      <c r="AC1541" s="236">
        <f>'Листы ввода'!R1027</f>
        <v>0</v>
      </c>
      <c r="AD1541" s="236"/>
      <c r="AE1541" s="233">
        <f>IF('Листы ввода'!T1027=1,'Листы на печать'!P1541,AQ1541)</f>
        <v>0</v>
      </c>
      <c r="AF1541" s="264"/>
      <c r="AG1541" s="265"/>
      <c r="AH1541" s="266"/>
      <c r="AI1541" s="33"/>
      <c r="AJ1541" s="34"/>
      <c r="AK1541" s="265"/>
      <c r="AL1541" s="265"/>
      <c r="AM1541" s="266"/>
      <c r="AN1541" s="275"/>
      <c r="AO1541" s="276"/>
      <c r="AP1541" s="301"/>
      <c r="AQ1541" s="46">
        <f t="shared" si="32"/>
        <v>0</v>
      </c>
    </row>
    <row r="1542" spans="1:43" ht="20.45" customHeight="1" thickBot="1">
      <c r="A1542" s="314"/>
      <c r="B1542" s="269">
        <f>'Листы ввода'!B1028</f>
        <v>0</v>
      </c>
      <c r="C1542" s="277"/>
      <c r="D1542" s="278">
        <f>'Листы ввода'!C1028</f>
        <v>0</v>
      </c>
      <c r="E1542" s="268"/>
      <c r="F1542" s="279"/>
      <c r="G1542" s="278">
        <f>'Листы ввода'!D1028</f>
        <v>0</v>
      </c>
      <c r="H1542" s="268"/>
      <c r="I1542" s="279"/>
      <c r="J1542" s="88">
        <f>'Листы ввода'!E1028</f>
        <v>0</v>
      </c>
      <c r="K1542" s="89">
        <f>'Листы ввода'!F1028</f>
        <v>0</v>
      </c>
      <c r="L1542" s="86">
        <f>ROUNDUP('Листы ввода'!G1028*'Общ. данные'!$D$26,0)</f>
        <v>0</v>
      </c>
      <c r="M1542" s="85">
        <f>'Листы ввода'!H1028</f>
        <v>0</v>
      </c>
      <c r="N1542" s="90">
        <f>'Листы ввода'!I1028</f>
        <v>0</v>
      </c>
      <c r="O1542" s="87">
        <f>'Листы ввода'!J1028</f>
        <v>0</v>
      </c>
      <c r="P1542" s="86">
        <f>ROUNDUP('Листы ввода'!K1028*'Общ. данные'!$D$26,0)</f>
        <v>0</v>
      </c>
      <c r="Q1542" s="258">
        <f>ROUNDUP('Листы ввода'!L1028*'Общ. данные'!$D$26,0)</f>
        <v>0</v>
      </c>
      <c r="R1542" s="259"/>
      <c r="S1542" s="258">
        <f>ROUNDUP('Листы ввода'!M1028*'Общ. данные'!$D$26,0)</f>
        <v>0</v>
      </c>
      <c r="T1542" s="280"/>
      <c r="U1542" s="259"/>
      <c r="V1542" s="258">
        <f>ROUNDUP('Листы ввода'!N1028*'Общ. данные'!$D$26,0)</f>
        <v>0</v>
      </c>
      <c r="W1542" s="280"/>
      <c r="X1542" s="259"/>
      <c r="Y1542" s="281">
        <f>'Листы ввода'!O1028</f>
        <v>0</v>
      </c>
      <c r="Z1542" s="282"/>
      <c r="AA1542" s="88">
        <f>'Листы ввода'!P1028</f>
        <v>0</v>
      </c>
      <c r="AB1542" s="87">
        <f>'Листы ввода'!Q1028</f>
        <v>0</v>
      </c>
      <c r="AC1542" s="268">
        <f>'Листы ввода'!R1028</f>
        <v>0</v>
      </c>
      <c r="AD1542" s="268"/>
      <c r="AE1542" s="269">
        <f>IF('Листы ввода'!T1028=1,'Листы на печать'!P1542,AQ1542)</f>
        <v>0</v>
      </c>
      <c r="AF1542" s="270"/>
      <c r="AG1542" s="271"/>
      <c r="AH1542" s="272"/>
      <c r="AI1542" s="35"/>
      <c r="AJ1542" s="36"/>
      <c r="AK1542" s="271"/>
      <c r="AL1542" s="271"/>
      <c r="AM1542" s="272"/>
      <c r="AN1542" s="273"/>
      <c r="AO1542" s="274"/>
      <c r="AP1542" s="301"/>
      <c r="AQ1542" s="46">
        <f t="shared" si="32"/>
        <v>0</v>
      </c>
    </row>
    <row r="1543" spans="1:43" ht="20.45" customHeight="1">
      <c r="A1543" s="314"/>
      <c r="B1543" s="241"/>
      <c r="C1543" s="242"/>
      <c r="D1543" s="242"/>
      <c r="E1543" s="242"/>
      <c r="F1543" s="242"/>
      <c r="G1543" s="242"/>
      <c r="H1543" s="242"/>
      <c r="I1543" s="242"/>
      <c r="J1543" s="242"/>
      <c r="K1543" s="242"/>
      <c r="L1543" s="242"/>
      <c r="M1543" s="242"/>
      <c r="N1543" s="242"/>
      <c r="O1543" s="242"/>
      <c r="P1543" s="242"/>
      <c r="Q1543" s="242"/>
      <c r="R1543" s="242"/>
      <c r="S1543" s="242"/>
      <c r="T1543" s="242"/>
      <c r="U1543" s="242"/>
      <c r="V1543" s="242"/>
      <c r="W1543" s="242"/>
      <c r="X1543" s="242"/>
      <c r="Y1543" s="242"/>
      <c r="Z1543" s="242"/>
      <c r="AA1543" s="242"/>
      <c r="AB1543" s="242"/>
      <c r="AC1543" s="242"/>
      <c r="AD1543" s="242"/>
      <c r="AE1543" s="242"/>
      <c r="AF1543" s="242"/>
      <c r="AG1543" s="242"/>
      <c r="AH1543" s="242"/>
      <c r="AI1543" s="242"/>
      <c r="AJ1543" s="242"/>
      <c r="AK1543" s="242"/>
      <c r="AL1543" s="242"/>
      <c r="AM1543" s="242"/>
      <c r="AN1543" s="242"/>
      <c r="AO1543" s="243"/>
      <c r="AP1543" s="301"/>
    </row>
    <row r="1544" spans="1:43" ht="20.45" customHeight="1" thickBot="1">
      <c r="A1544" s="314"/>
      <c r="B1544" s="241"/>
      <c r="C1544" s="242"/>
      <c r="D1544" s="242"/>
      <c r="E1544" s="242"/>
      <c r="F1544" s="242"/>
      <c r="G1544" s="242"/>
      <c r="H1544" s="242"/>
      <c r="I1544" s="242"/>
      <c r="J1544" s="242"/>
      <c r="K1544" s="242"/>
      <c r="L1544" s="242"/>
      <c r="M1544" s="242"/>
      <c r="N1544" s="242"/>
      <c r="O1544" s="242"/>
      <c r="P1544" s="242"/>
      <c r="Q1544" s="242"/>
      <c r="R1544" s="242"/>
      <c r="S1544" s="242"/>
      <c r="T1544" s="242"/>
      <c r="U1544" s="242"/>
      <c r="V1544" s="242"/>
      <c r="W1544" s="242"/>
      <c r="X1544" s="242"/>
      <c r="Y1544" s="242"/>
      <c r="Z1544" s="242"/>
      <c r="AA1544" s="242"/>
      <c r="AB1544" s="242"/>
      <c r="AC1544" s="242"/>
      <c r="AD1544" s="242"/>
      <c r="AE1544" s="242"/>
      <c r="AF1544" s="242"/>
      <c r="AG1544" s="242"/>
      <c r="AH1544" s="242"/>
      <c r="AI1544" s="242"/>
      <c r="AJ1544" s="242"/>
      <c r="AK1544" s="242"/>
      <c r="AL1544" s="242"/>
      <c r="AM1544" s="242"/>
      <c r="AN1544" s="242"/>
      <c r="AO1544" s="243"/>
      <c r="AP1544" s="301"/>
    </row>
    <row r="1545" spans="1:43" ht="12.75" customHeight="1" thickBot="1">
      <c r="A1545" s="314"/>
      <c r="B1545" s="241"/>
      <c r="C1545" s="242"/>
      <c r="D1545" s="242"/>
      <c r="E1545" s="242"/>
      <c r="F1545" s="242"/>
      <c r="G1545" s="242"/>
      <c r="H1545" s="242"/>
      <c r="I1545" s="242"/>
      <c r="J1545" s="242"/>
      <c r="K1545" s="242"/>
      <c r="L1545" s="242"/>
      <c r="M1545" s="242"/>
      <c r="N1545" s="242"/>
      <c r="O1545" s="242"/>
      <c r="P1545" s="242"/>
      <c r="Q1545" s="243"/>
      <c r="R1545" s="247"/>
      <c r="S1545" s="248"/>
      <c r="T1545" s="38"/>
      <c r="U1545" s="247"/>
      <c r="V1545" s="248"/>
      <c r="W1545" s="38"/>
      <c r="X1545" s="247"/>
      <c r="Y1545" s="248"/>
      <c r="Z1545" s="38"/>
      <c r="AA1545" s="249" t="str">
        <f>AA1502</f>
        <v>АП-08/15-АОВ2.К</v>
      </c>
      <c r="AB1545" s="250"/>
      <c r="AC1545" s="250"/>
      <c r="AD1545" s="250"/>
      <c r="AE1545" s="250"/>
      <c r="AF1545" s="250"/>
      <c r="AG1545" s="250"/>
      <c r="AH1545" s="250"/>
      <c r="AI1545" s="250"/>
      <c r="AJ1545" s="250"/>
      <c r="AK1545" s="250"/>
      <c r="AL1545" s="250"/>
      <c r="AM1545" s="250"/>
      <c r="AN1545" s="251"/>
      <c r="AO1545" s="65" t="s">
        <v>13</v>
      </c>
      <c r="AP1545" s="301"/>
    </row>
    <row r="1546" spans="1:43" ht="12.75" customHeight="1" thickBot="1">
      <c r="A1546" s="314"/>
      <c r="B1546" s="241"/>
      <c r="C1546" s="242"/>
      <c r="D1546" s="242"/>
      <c r="E1546" s="242"/>
      <c r="F1546" s="242"/>
      <c r="G1546" s="242"/>
      <c r="H1546" s="242"/>
      <c r="I1546" s="242"/>
      <c r="J1546" s="242"/>
      <c r="K1546" s="242"/>
      <c r="L1546" s="242"/>
      <c r="M1546" s="242"/>
      <c r="N1546" s="242"/>
      <c r="O1546" s="242"/>
      <c r="P1546" s="242"/>
      <c r="Q1546" s="243"/>
      <c r="R1546" s="258"/>
      <c r="S1546" s="259"/>
      <c r="T1546" s="15"/>
      <c r="U1546" s="258"/>
      <c r="V1546" s="259"/>
      <c r="W1546" s="15"/>
      <c r="X1546" s="258"/>
      <c r="Y1546" s="259"/>
      <c r="Z1546" s="39"/>
      <c r="AA1546" s="252"/>
      <c r="AB1546" s="253"/>
      <c r="AC1546" s="253"/>
      <c r="AD1546" s="253"/>
      <c r="AE1546" s="253"/>
      <c r="AF1546" s="253"/>
      <c r="AG1546" s="253"/>
      <c r="AH1546" s="253"/>
      <c r="AI1546" s="253"/>
      <c r="AJ1546" s="253"/>
      <c r="AK1546" s="253"/>
      <c r="AL1546" s="253"/>
      <c r="AM1546" s="253"/>
      <c r="AN1546" s="254"/>
      <c r="AO1546" s="260">
        <f>AO1503+1</f>
        <v>35</v>
      </c>
      <c r="AP1546" s="301"/>
    </row>
    <row r="1547" spans="1:43" ht="12.75" customHeight="1" thickBot="1">
      <c r="A1547" s="314"/>
      <c r="B1547" s="244"/>
      <c r="C1547" s="245"/>
      <c r="D1547" s="245"/>
      <c r="E1547" s="245"/>
      <c r="F1547" s="245"/>
      <c r="G1547" s="245"/>
      <c r="H1547" s="245"/>
      <c r="I1547" s="245"/>
      <c r="J1547" s="245"/>
      <c r="K1547" s="245"/>
      <c r="L1547" s="245"/>
      <c r="M1547" s="245"/>
      <c r="N1547" s="245"/>
      <c r="O1547" s="245"/>
      <c r="P1547" s="245"/>
      <c r="Q1547" s="246"/>
      <c r="R1547" s="229" t="s">
        <v>11</v>
      </c>
      <c r="S1547" s="230"/>
      <c r="T1547" s="63" t="s">
        <v>12</v>
      </c>
      <c r="U1547" s="229" t="s">
        <v>13</v>
      </c>
      <c r="V1547" s="230"/>
      <c r="W1547" s="63" t="s">
        <v>14</v>
      </c>
      <c r="X1547" s="229" t="s">
        <v>15</v>
      </c>
      <c r="Y1547" s="230"/>
      <c r="Z1547" s="63" t="s">
        <v>16</v>
      </c>
      <c r="AA1547" s="255"/>
      <c r="AB1547" s="256"/>
      <c r="AC1547" s="256"/>
      <c r="AD1547" s="256"/>
      <c r="AE1547" s="256"/>
      <c r="AF1547" s="256"/>
      <c r="AG1547" s="256"/>
      <c r="AH1547" s="256"/>
      <c r="AI1547" s="256"/>
      <c r="AJ1547" s="256"/>
      <c r="AK1547" s="256"/>
      <c r="AL1547" s="256"/>
      <c r="AM1547" s="256"/>
      <c r="AN1547" s="257"/>
      <c r="AO1547" s="261"/>
      <c r="AP1547" s="301"/>
    </row>
    <row r="1548" spans="1:43" ht="12.75" customHeight="1">
      <c r="A1548" s="315"/>
      <c r="B1548" s="231"/>
      <c r="C1548" s="231"/>
      <c r="D1548" s="231"/>
      <c r="E1548" s="231"/>
      <c r="F1548" s="231"/>
      <c r="G1548" s="231"/>
      <c r="H1548" s="231"/>
      <c r="I1548" s="231"/>
      <c r="J1548" s="231"/>
      <c r="K1548" s="231"/>
      <c r="L1548" s="231"/>
      <c r="M1548" s="231"/>
      <c r="N1548" s="231"/>
      <c r="O1548" s="231"/>
      <c r="P1548" s="231"/>
      <c r="Q1548" s="231"/>
      <c r="R1548" s="231"/>
      <c r="S1548" s="231"/>
      <c r="T1548" s="231"/>
      <c r="U1548" s="231"/>
      <c r="V1548" s="231"/>
      <c r="W1548" s="231"/>
      <c r="X1548" s="231"/>
      <c r="Y1548" s="231"/>
      <c r="Z1548" s="231"/>
      <c r="AA1548" s="231"/>
      <c r="AB1548" s="231"/>
      <c r="AC1548" s="231"/>
      <c r="AD1548" s="231"/>
      <c r="AE1548" s="231"/>
      <c r="AF1548" s="231"/>
      <c r="AG1548" s="231"/>
      <c r="AH1548" s="232" t="s">
        <v>20</v>
      </c>
      <c r="AI1548" s="232"/>
      <c r="AJ1548" s="232"/>
      <c r="AK1548" s="232"/>
      <c r="AL1548" s="232"/>
      <c r="AM1548" s="232"/>
      <c r="AN1548" s="232"/>
      <c r="AO1548" s="232"/>
      <c r="AP1548" s="302"/>
    </row>
    <row r="1549" spans="1:43" ht="12.75" customHeight="1" thickBot="1">
      <c r="A1549" s="313"/>
      <c r="B1549" s="316"/>
      <c r="C1549" s="316"/>
      <c r="D1549" s="316"/>
      <c r="E1549" s="316"/>
      <c r="F1549" s="316"/>
      <c r="G1549" s="316"/>
      <c r="H1549" s="316"/>
      <c r="I1549" s="316"/>
      <c r="J1549" s="316"/>
      <c r="K1549" s="316"/>
      <c r="L1549" s="316"/>
      <c r="M1549" s="316"/>
      <c r="N1549" s="316"/>
      <c r="O1549" s="316"/>
      <c r="P1549" s="316"/>
      <c r="Q1549" s="316"/>
      <c r="R1549" s="316"/>
      <c r="S1549" s="316"/>
      <c r="T1549" s="316"/>
      <c r="U1549" s="316"/>
      <c r="V1549" s="316"/>
      <c r="W1549" s="316"/>
      <c r="X1549" s="316"/>
      <c r="Y1549" s="316"/>
      <c r="Z1549" s="316"/>
      <c r="AA1549" s="316"/>
      <c r="AB1549" s="316"/>
      <c r="AC1549" s="316"/>
      <c r="AD1549" s="316"/>
      <c r="AE1549" s="316"/>
      <c r="AF1549" s="316"/>
      <c r="AG1549" s="316"/>
      <c r="AH1549" s="316"/>
      <c r="AI1549" s="316"/>
      <c r="AJ1549" s="316"/>
      <c r="AK1549" s="316"/>
      <c r="AL1549" s="316"/>
      <c r="AM1549" s="316"/>
      <c r="AN1549" s="316"/>
      <c r="AO1549" s="316"/>
      <c r="AP1549" s="300"/>
    </row>
    <row r="1550" spans="1:43" ht="20.45" customHeight="1" thickBot="1">
      <c r="A1550" s="314"/>
      <c r="B1550" s="294" t="s">
        <v>0</v>
      </c>
      <c r="C1550" s="303"/>
      <c r="D1550" s="229" t="s">
        <v>1</v>
      </c>
      <c r="E1550" s="306"/>
      <c r="F1550" s="306"/>
      <c r="G1550" s="306"/>
      <c r="H1550" s="306"/>
      <c r="I1550" s="307"/>
      <c r="J1550" s="308" t="s">
        <v>5</v>
      </c>
      <c r="K1550" s="309"/>
      <c r="L1550" s="309"/>
      <c r="M1550" s="309"/>
      <c r="N1550" s="309"/>
      <c r="O1550" s="309"/>
      <c r="P1550" s="309"/>
      <c r="Q1550" s="309"/>
      <c r="R1550" s="309"/>
      <c r="S1550" s="309"/>
      <c r="T1550" s="309"/>
      <c r="U1550" s="309"/>
      <c r="V1550" s="309"/>
      <c r="W1550" s="309"/>
      <c r="X1550" s="310"/>
      <c r="Y1550" s="308" t="s">
        <v>8</v>
      </c>
      <c r="Z1550" s="309"/>
      <c r="AA1550" s="309"/>
      <c r="AB1550" s="309"/>
      <c r="AC1550" s="309"/>
      <c r="AD1550" s="309"/>
      <c r="AE1550" s="309"/>
      <c r="AF1550" s="309"/>
      <c r="AG1550" s="309"/>
      <c r="AH1550" s="309"/>
      <c r="AI1550" s="309"/>
      <c r="AJ1550" s="309"/>
      <c r="AK1550" s="309"/>
      <c r="AL1550" s="309"/>
      <c r="AM1550" s="309"/>
      <c r="AN1550" s="309"/>
      <c r="AO1550" s="310"/>
      <c r="AP1550" s="301"/>
    </row>
    <row r="1551" spans="1:43" ht="20.45" customHeight="1" thickBot="1">
      <c r="A1551" s="314"/>
      <c r="B1551" s="304"/>
      <c r="C1551" s="305"/>
      <c r="D1551" s="294" t="s">
        <v>2</v>
      </c>
      <c r="E1551" s="311"/>
      <c r="F1551" s="303"/>
      <c r="G1551" s="294" t="s">
        <v>3</v>
      </c>
      <c r="H1551" s="311"/>
      <c r="I1551" s="303"/>
      <c r="J1551" s="294" t="s">
        <v>53</v>
      </c>
      <c r="K1551" s="298"/>
      <c r="L1551" s="295"/>
      <c r="M1551" s="294" t="s">
        <v>231</v>
      </c>
      <c r="N1551" s="298"/>
      <c r="O1551" s="298"/>
      <c r="P1551" s="295"/>
      <c r="Q1551" s="294" t="s">
        <v>18</v>
      </c>
      <c r="R1551" s="295"/>
      <c r="S1551" s="294" t="s">
        <v>17</v>
      </c>
      <c r="T1551" s="298"/>
      <c r="U1551" s="295"/>
      <c r="V1551" s="294" t="s">
        <v>110</v>
      </c>
      <c r="W1551" s="298"/>
      <c r="X1551" s="295"/>
      <c r="Y1551" s="308" t="s">
        <v>9</v>
      </c>
      <c r="Z1551" s="309"/>
      <c r="AA1551" s="309"/>
      <c r="AB1551" s="309"/>
      <c r="AC1551" s="309"/>
      <c r="AD1551" s="309"/>
      <c r="AE1551" s="309"/>
      <c r="AF1551" s="310"/>
      <c r="AG1551" s="308" t="s">
        <v>10</v>
      </c>
      <c r="AH1551" s="309"/>
      <c r="AI1551" s="309"/>
      <c r="AJ1551" s="309"/>
      <c r="AK1551" s="309"/>
      <c r="AL1551" s="309"/>
      <c r="AM1551" s="309"/>
      <c r="AN1551" s="309"/>
      <c r="AO1551" s="310"/>
      <c r="AP1551" s="301"/>
    </row>
    <row r="1552" spans="1:43" ht="20.45" customHeight="1">
      <c r="A1552" s="314"/>
      <c r="B1552" s="304"/>
      <c r="C1552" s="305"/>
      <c r="D1552" s="304"/>
      <c r="E1552" s="312"/>
      <c r="F1552" s="305"/>
      <c r="G1552" s="304"/>
      <c r="H1552" s="312"/>
      <c r="I1552" s="305"/>
      <c r="J1552" s="296"/>
      <c r="K1552" s="299"/>
      <c r="L1552" s="297"/>
      <c r="M1552" s="296"/>
      <c r="N1552" s="299"/>
      <c r="O1552" s="299"/>
      <c r="P1552" s="297"/>
      <c r="Q1552" s="296"/>
      <c r="R1552" s="297"/>
      <c r="S1552" s="296"/>
      <c r="T1552" s="299"/>
      <c r="U1552" s="297"/>
      <c r="V1552" s="296"/>
      <c r="W1552" s="299"/>
      <c r="X1552" s="297"/>
      <c r="Y1552" s="294" t="s">
        <v>4</v>
      </c>
      <c r="Z1552" s="295"/>
      <c r="AA1552" s="294" t="s">
        <v>6</v>
      </c>
      <c r="AB1552" s="298"/>
      <c r="AC1552" s="298"/>
      <c r="AD1552" s="295"/>
      <c r="AE1552" s="294" t="s">
        <v>7</v>
      </c>
      <c r="AF1552" s="295"/>
      <c r="AG1552" s="294" t="s">
        <v>4</v>
      </c>
      <c r="AH1552" s="295"/>
      <c r="AI1552" s="294" t="s">
        <v>6</v>
      </c>
      <c r="AJ1552" s="298"/>
      <c r="AK1552" s="298"/>
      <c r="AL1552" s="298"/>
      <c r="AM1552" s="295"/>
      <c r="AN1552" s="294" t="s">
        <v>7</v>
      </c>
      <c r="AO1552" s="295"/>
      <c r="AP1552" s="301"/>
    </row>
    <row r="1553" spans="1:43" ht="20.45" customHeight="1">
      <c r="A1553" s="314"/>
      <c r="B1553" s="304"/>
      <c r="C1553" s="305"/>
      <c r="D1553" s="304"/>
      <c r="E1553" s="312"/>
      <c r="F1553" s="305"/>
      <c r="G1553" s="304"/>
      <c r="H1553" s="312"/>
      <c r="I1553" s="305"/>
      <c r="J1553" s="296"/>
      <c r="K1553" s="299"/>
      <c r="L1553" s="297"/>
      <c r="M1553" s="296"/>
      <c r="N1553" s="299"/>
      <c r="O1553" s="299"/>
      <c r="P1553" s="297"/>
      <c r="Q1553" s="296"/>
      <c r="R1553" s="297"/>
      <c r="S1553" s="296"/>
      <c r="T1553" s="299"/>
      <c r="U1553" s="297"/>
      <c r="V1553" s="296"/>
      <c r="W1553" s="299"/>
      <c r="X1553" s="297"/>
      <c r="Y1553" s="296"/>
      <c r="Z1553" s="297"/>
      <c r="AA1553" s="296"/>
      <c r="AB1553" s="299"/>
      <c r="AC1553" s="299"/>
      <c r="AD1553" s="297"/>
      <c r="AE1553" s="296"/>
      <c r="AF1553" s="297"/>
      <c r="AG1553" s="296"/>
      <c r="AH1553" s="297"/>
      <c r="AI1553" s="296"/>
      <c r="AJ1553" s="299"/>
      <c r="AK1553" s="299"/>
      <c r="AL1553" s="299"/>
      <c r="AM1553" s="297"/>
      <c r="AN1553" s="296"/>
      <c r="AO1553" s="297"/>
      <c r="AP1553" s="301"/>
    </row>
    <row r="1554" spans="1:43" ht="20.45" customHeight="1" thickBot="1">
      <c r="A1554" s="314"/>
      <c r="B1554" s="304"/>
      <c r="C1554" s="305"/>
      <c r="D1554" s="304"/>
      <c r="E1554" s="312"/>
      <c r="F1554" s="305"/>
      <c r="G1554" s="304"/>
      <c r="H1554" s="312"/>
      <c r="I1554" s="305"/>
      <c r="J1554" s="296"/>
      <c r="K1554" s="299"/>
      <c r="L1554" s="297"/>
      <c r="M1554" s="296"/>
      <c r="N1554" s="299"/>
      <c r="O1554" s="299"/>
      <c r="P1554" s="297"/>
      <c r="Q1554" s="296"/>
      <c r="R1554" s="297"/>
      <c r="S1554" s="296"/>
      <c r="T1554" s="299"/>
      <c r="U1554" s="297"/>
      <c r="V1554" s="296"/>
      <c r="W1554" s="299"/>
      <c r="X1554" s="297"/>
      <c r="Y1554" s="296"/>
      <c r="Z1554" s="297"/>
      <c r="AA1554" s="296"/>
      <c r="AB1554" s="299"/>
      <c r="AC1554" s="299"/>
      <c r="AD1554" s="297"/>
      <c r="AE1554" s="296"/>
      <c r="AF1554" s="297"/>
      <c r="AG1554" s="296"/>
      <c r="AH1554" s="297"/>
      <c r="AI1554" s="296"/>
      <c r="AJ1554" s="299"/>
      <c r="AK1554" s="299"/>
      <c r="AL1554" s="299"/>
      <c r="AM1554" s="297"/>
      <c r="AN1554" s="296"/>
      <c r="AO1554" s="297"/>
      <c r="AP1554" s="301"/>
    </row>
    <row r="1555" spans="1:43" ht="20.45" customHeight="1">
      <c r="A1555" s="314"/>
      <c r="B1555" s="286">
        <f>'Листы ввода'!B1029</f>
        <v>0</v>
      </c>
      <c r="C1555" s="288"/>
      <c r="D1555" s="289">
        <f>'Листы ввода'!C1029</f>
        <v>0</v>
      </c>
      <c r="E1555" s="285"/>
      <c r="F1555" s="290"/>
      <c r="G1555" s="289">
        <f>'Листы ввода'!D1029</f>
        <v>0</v>
      </c>
      <c r="H1555" s="285"/>
      <c r="I1555" s="290"/>
      <c r="J1555" s="73">
        <f>'Листы ввода'!E1029</f>
        <v>0</v>
      </c>
      <c r="K1555" s="74">
        <f>'Листы ввода'!F1029</f>
        <v>0</v>
      </c>
      <c r="L1555" s="75">
        <f>ROUNDUP('Листы ввода'!G1029*'Общ. данные'!$D$26,0)</f>
        <v>0</v>
      </c>
      <c r="M1555" s="76">
        <f>'Листы ввода'!H1029</f>
        <v>0</v>
      </c>
      <c r="N1555" s="77">
        <f>'Листы ввода'!I1029</f>
        <v>0</v>
      </c>
      <c r="O1555" s="78">
        <f>'Листы ввода'!J1029</f>
        <v>0</v>
      </c>
      <c r="P1555" s="75">
        <f>ROUNDUP('Листы ввода'!K1029*'Общ. данные'!$D$26,0)</f>
        <v>0</v>
      </c>
      <c r="Q1555" s="291">
        <f>ROUNDUP('Листы ввода'!L1029*'Общ. данные'!$D$26,0)</f>
        <v>0</v>
      </c>
      <c r="R1555" s="292"/>
      <c r="S1555" s="291">
        <f>ROUNDUP('Листы ввода'!M1029*'Общ. данные'!$D$26,0)</f>
        <v>0</v>
      </c>
      <c r="T1555" s="293"/>
      <c r="U1555" s="292"/>
      <c r="V1555" s="291">
        <f>ROUNDUP('Листы ввода'!N1029*'Общ. данные'!$D$26,0)</f>
        <v>0</v>
      </c>
      <c r="W1555" s="293"/>
      <c r="X1555" s="292"/>
      <c r="Y1555" s="283">
        <f>'Листы ввода'!O1029</f>
        <v>0</v>
      </c>
      <c r="Z1555" s="284"/>
      <c r="AA1555" s="73">
        <f>'Листы ввода'!P1029</f>
        <v>0</v>
      </c>
      <c r="AB1555" s="78">
        <f>'Листы ввода'!Q1029</f>
        <v>0</v>
      </c>
      <c r="AC1555" s="285">
        <f>'Листы ввода'!R1029</f>
        <v>0</v>
      </c>
      <c r="AD1555" s="285"/>
      <c r="AE1555" s="286">
        <f>IF('Листы ввода'!T1029=1,'Листы на печать'!P1555,AQ1555)</f>
        <v>0</v>
      </c>
      <c r="AF1555" s="287"/>
      <c r="AG1555" s="231"/>
      <c r="AH1555" s="248"/>
      <c r="AI1555" s="24"/>
      <c r="AJ1555" s="25"/>
      <c r="AK1555" s="231"/>
      <c r="AL1555" s="231"/>
      <c r="AM1555" s="248"/>
      <c r="AN1555" s="247"/>
      <c r="AO1555" s="248"/>
      <c r="AP1555" s="301"/>
      <c r="AQ1555" s="46">
        <f>SUM(L1555,P1555,Q1555,S1555,V1555)</f>
        <v>0</v>
      </c>
    </row>
    <row r="1556" spans="1:43" ht="20.45" customHeight="1">
      <c r="A1556" s="314"/>
      <c r="B1556" s="233">
        <f>'Листы ввода'!B1030</f>
        <v>0</v>
      </c>
      <c r="C1556" s="234"/>
      <c r="D1556" s="235">
        <f>'Листы ввода'!C1030</f>
        <v>0</v>
      </c>
      <c r="E1556" s="236"/>
      <c r="F1556" s="237"/>
      <c r="G1556" s="235">
        <f>'Листы ввода'!D1030</f>
        <v>0</v>
      </c>
      <c r="H1556" s="236"/>
      <c r="I1556" s="237"/>
      <c r="J1556" s="26">
        <f>'Листы ввода'!E1030</f>
        <v>0</v>
      </c>
      <c r="K1556" s="27">
        <f>'Листы ввода'!F1030</f>
        <v>0</v>
      </c>
      <c r="L1556" s="69">
        <f>ROUNDUP('Листы ввода'!G1030*'Общ. данные'!$D$26,0)</f>
        <v>0</v>
      </c>
      <c r="M1556" s="67">
        <f>'Листы ввода'!H1030</f>
        <v>0</v>
      </c>
      <c r="N1556" s="28">
        <f>'Листы ввода'!I1030</f>
        <v>0</v>
      </c>
      <c r="O1556" s="68">
        <f>'Листы ввода'!J1030</f>
        <v>0</v>
      </c>
      <c r="P1556" s="69">
        <f>ROUNDUP('Листы ввода'!K1030*'Общ. данные'!$D$26,0)</f>
        <v>0</v>
      </c>
      <c r="Q1556" s="238">
        <f>ROUNDUP('Листы ввода'!L1030*'Общ. данные'!$D$26,0)</f>
        <v>0</v>
      </c>
      <c r="R1556" s="239"/>
      <c r="S1556" s="238">
        <f>ROUNDUP('Листы ввода'!M1030*'Общ. данные'!$D$26,0)</f>
        <v>0</v>
      </c>
      <c r="T1556" s="240"/>
      <c r="U1556" s="239"/>
      <c r="V1556" s="238">
        <f>ROUNDUP('Листы ввода'!N1030*'Общ. данные'!$D$26,0)</f>
        <v>0</v>
      </c>
      <c r="W1556" s="240"/>
      <c r="X1556" s="239"/>
      <c r="Y1556" s="262">
        <f>'Листы ввода'!O1030</f>
        <v>0</v>
      </c>
      <c r="Z1556" s="263"/>
      <c r="AA1556" s="26">
        <f>'Листы ввода'!P1030</f>
        <v>0</v>
      </c>
      <c r="AB1556" s="68">
        <f>'Листы ввода'!Q1030</f>
        <v>0</v>
      </c>
      <c r="AC1556" s="236">
        <f>'Листы ввода'!R1030</f>
        <v>0</v>
      </c>
      <c r="AD1556" s="236"/>
      <c r="AE1556" s="233">
        <f>IF('Листы ввода'!T1030=1,'Листы на печать'!P1556,AQ1556)</f>
        <v>0</v>
      </c>
      <c r="AF1556" s="264"/>
      <c r="AG1556" s="265"/>
      <c r="AH1556" s="266"/>
      <c r="AI1556" s="26"/>
      <c r="AJ1556" s="27"/>
      <c r="AK1556" s="265"/>
      <c r="AL1556" s="265"/>
      <c r="AM1556" s="266"/>
      <c r="AN1556" s="267"/>
      <c r="AO1556" s="266"/>
      <c r="AP1556" s="301"/>
      <c r="AQ1556" s="46">
        <f t="shared" ref="AQ1556:AQ1585" si="33">SUM(L1556,P1556,Q1556,S1556,V1556)</f>
        <v>0</v>
      </c>
    </row>
    <row r="1557" spans="1:43" ht="20.45" customHeight="1">
      <c r="A1557" s="314"/>
      <c r="B1557" s="233">
        <f>'Листы ввода'!B1031</f>
        <v>0</v>
      </c>
      <c r="C1557" s="234"/>
      <c r="D1557" s="235">
        <f>'Листы ввода'!C1031</f>
        <v>0</v>
      </c>
      <c r="E1557" s="236"/>
      <c r="F1557" s="237"/>
      <c r="G1557" s="235">
        <f>'Листы ввода'!D1031</f>
        <v>0</v>
      </c>
      <c r="H1557" s="236"/>
      <c r="I1557" s="237"/>
      <c r="J1557" s="26">
        <f>'Листы ввода'!E1031</f>
        <v>0</v>
      </c>
      <c r="K1557" s="27">
        <f>'Листы ввода'!F1031</f>
        <v>0</v>
      </c>
      <c r="L1557" s="69">
        <f>ROUNDUP('Листы ввода'!G1031*'Общ. данные'!$D$26,0)</f>
        <v>0</v>
      </c>
      <c r="M1557" s="67">
        <f>'Листы ввода'!H1031</f>
        <v>0</v>
      </c>
      <c r="N1557" s="28">
        <f>'Листы ввода'!I1031</f>
        <v>0</v>
      </c>
      <c r="O1557" s="68">
        <f>'Листы ввода'!J1031</f>
        <v>0</v>
      </c>
      <c r="P1557" s="69">
        <f>ROUNDUP('Листы ввода'!K1031*'Общ. данные'!$D$26,0)</f>
        <v>0</v>
      </c>
      <c r="Q1557" s="238">
        <f>ROUNDUP('Листы ввода'!L1031*'Общ. данные'!$D$26,0)</f>
        <v>0</v>
      </c>
      <c r="R1557" s="239"/>
      <c r="S1557" s="238">
        <f>ROUNDUP('Листы ввода'!M1031*'Общ. данные'!$D$26,0)</f>
        <v>0</v>
      </c>
      <c r="T1557" s="240"/>
      <c r="U1557" s="239"/>
      <c r="V1557" s="238">
        <f>ROUNDUP('Листы ввода'!N1031*'Общ. данные'!$D$26,0)</f>
        <v>0</v>
      </c>
      <c r="W1557" s="240"/>
      <c r="X1557" s="239"/>
      <c r="Y1557" s="262">
        <f>'Листы ввода'!O1031</f>
        <v>0</v>
      </c>
      <c r="Z1557" s="263"/>
      <c r="AA1557" s="26">
        <f>'Листы ввода'!P1031</f>
        <v>0</v>
      </c>
      <c r="AB1557" s="68">
        <f>'Листы ввода'!Q1031</f>
        <v>0</v>
      </c>
      <c r="AC1557" s="236">
        <f>'Листы ввода'!R1031</f>
        <v>0</v>
      </c>
      <c r="AD1557" s="236"/>
      <c r="AE1557" s="233">
        <f>IF('Листы ввода'!T1031=1,'Листы на печать'!P1557,AQ1557)</f>
        <v>0</v>
      </c>
      <c r="AF1557" s="264"/>
      <c r="AG1557" s="265"/>
      <c r="AH1557" s="266"/>
      <c r="AI1557" s="26"/>
      <c r="AJ1557" s="27"/>
      <c r="AK1557" s="265"/>
      <c r="AL1557" s="265"/>
      <c r="AM1557" s="266"/>
      <c r="AN1557" s="267"/>
      <c r="AO1557" s="266"/>
      <c r="AP1557" s="301"/>
      <c r="AQ1557" s="46">
        <f t="shared" si="33"/>
        <v>0</v>
      </c>
    </row>
    <row r="1558" spans="1:43" ht="20.45" customHeight="1">
      <c r="A1558" s="314"/>
      <c r="B1558" s="233">
        <f>'Листы ввода'!B1032</f>
        <v>0</v>
      </c>
      <c r="C1558" s="234"/>
      <c r="D1558" s="235">
        <f>'Листы ввода'!C1032</f>
        <v>0</v>
      </c>
      <c r="E1558" s="236"/>
      <c r="F1558" s="237"/>
      <c r="G1558" s="235">
        <f>'Листы ввода'!D1032</f>
        <v>0</v>
      </c>
      <c r="H1558" s="236"/>
      <c r="I1558" s="237"/>
      <c r="J1558" s="26">
        <f>'Листы ввода'!E1032</f>
        <v>0</v>
      </c>
      <c r="K1558" s="27">
        <f>'Листы ввода'!F1032</f>
        <v>0</v>
      </c>
      <c r="L1558" s="69">
        <f>ROUNDUP('Листы ввода'!G1032*'Общ. данные'!$D$26,0)</f>
        <v>0</v>
      </c>
      <c r="M1558" s="67">
        <f>'Листы ввода'!H1032</f>
        <v>0</v>
      </c>
      <c r="N1558" s="28">
        <f>'Листы ввода'!I1032</f>
        <v>0</v>
      </c>
      <c r="O1558" s="68">
        <f>'Листы ввода'!J1032</f>
        <v>0</v>
      </c>
      <c r="P1558" s="69">
        <f>ROUNDUP('Листы ввода'!K1032*'Общ. данные'!$D$26,0)</f>
        <v>0</v>
      </c>
      <c r="Q1558" s="238">
        <f>ROUNDUP('Листы ввода'!L1032*'Общ. данные'!$D$26,0)</f>
        <v>0</v>
      </c>
      <c r="R1558" s="239"/>
      <c r="S1558" s="238">
        <f>ROUNDUP('Листы ввода'!M1032*'Общ. данные'!$D$26,0)</f>
        <v>0</v>
      </c>
      <c r="T1558" s="240"/>
      <c r="U1558" s="239"/>
      <c r="V1558" s="238">
        <f>ROUNDUP('Листы ввода'!N1032*'Общ. данные'!$D$26,0)</f>
        <v>0</v>
      </c>
      <c r="W1558" s="240"/>
      <c r="X1558" s="239"/>
      <c r="Y1558" s="262">
        <f>'Листы ввода'!O1032</f>
        <v>0</v>
      </c>
      <c r="Z1558" s="263"/>
      <c r="AA1558" s="26">
        <f>'Листы ввода'!P1032</f>
        <v>0</v>
      </c>
      <c r="AB1558" s="68">
        <f>'Листы ввода'!Q1032</f>
        <v>0</v>
      </c>
      <c r="AC1558" s="236">
        <f>'Листы ввода'!R1032</f>
        <v>0</v>
      </c>
      <c r="AD1558" s="236"/>
      <c r="AE1558" s="233">
        <f>IF('Листы ввода'!T1032=1,'Листы на печать'!P1558,AQ1558)</f>
        <v>0</v>
      </c>
      <c r="AF1558" s="264"/>
      <c r="AG1558" s="265"/>
      <c r="AH1558" s="266"/>
      <c r="AI1558" s="26"/>
      <c r="AJ1558" s="27"/>
      <c r="AK1558" s="265"/>
      <c r="AL1558" s="265"/>
      <c r="AM1558" s="266"/>
      <c r="AN1558" s="267"/>
      <c r="AO1558" s="266"/>
      <c r="AP1558" s="301"/>
      <c r="AQ1558" s="46">
        <f t="shared" si="33"/>
        <v>0</v>
      </c>
    </row>
    <row r="1559" spans="1:43" ht="20.45" customHeight="1">
      <c r="A1559" s="314"/>
      <c r="B1559" s="233">
        <f>'Листы ввода'!B1033</f>
        <v>0</v>
      </c>
      <c r="C1559" s="234"/>
      <c r="D1559" s="235">
        <f>'Листы ввода'!C1033</f>
        <v>0</v>
      </c>
      <c r="E1559" s="236"/>
      <c r="F1559" s="237"/>
      <c r="G1559" s="235">
        <f>'Листы ввода'!D1033</f>
        <v>0</v>
      </c>
      <c r="H1559" s="236"/>
      <c r="I1559" s="237"/>
      <c r="J1559" s="26">
        <f>'Листы ввода'!E1033</f>
        <v>0</v>
      </c>
      <c r="K1559" s="27">
        <f>'Листы ввода'!F1033</f>
        <v>0</v>
      </c>
      <c r="L1559" s="69">
        <f>ROUNDUP('Листы ввода'!G1033*'Общ. данные'!$D$26,0)</f>
        <v>0</v>
      </c>
      <c r="M1559" s="67">
        <f>'Листы ввода'!H1033</f>
        <v>0</v>
      </c>
      <c r="N1559" s="28">
        <f>'Листы ввода'!I1033</f>
        <v>0</v>
      </c>
      <c r="O1559" s="68">
        <f>'Листы ввода'!J1033</f>
        <v>0</v>
      </c>
      <c r="P1559" s="69">
        <f>ROUNDUP('Листы ввода'!K1033*'Общ. данные'!$D$26,0)</f>
        <v>0</v>
      </c>
      <c r="Q1559" s="238">
        <f>ROUNDUP('Листы ввода'!L1033*'Общ. данные'!$D$26,0)</f>
        <v>0</v>
      </c>
      <c r="R1559" s="239"/>
      <c r="S1559" s="238">
        <f>ROUNDUP('Листы ввода'!M1033*'Общ. данные'!$D$26,0)</f>
        <v>0</v>
      </c>
      <c r="T1559" s="240"/>
      <c r="U1559" s="239"/>
      <c r="V1559" s="238">
        <f>ROUNDUP('Листы ввода'!N1033*'Общ. данные'!$D$26,0)</f>
        <v>0</v>
      </c>
      <c r="W1559" s="240"/>
      <c r="X1559" s="239"/>
      <c r="Y1559" s="262">
        <f>'Листы ввода'!O1033</f>
        <v>0</v>
      </c>
      <c r="Z1559" s="263"/>
      <c r="AA1559" s="26">
        <f>'Листы ввода'!P1033</f>
        <v>0</v>
      </c>
      <c r="AB1559" s="68">
        <f>'Листы ввода'!Q1033</f>
        <v>0</v>
      </c>
      <c r="AC1559" s="236">
        <f>'Листы ввода'!R1033</f>
        <v>0</v>
      </c>
      <c r="AD1559" s="236"/>
      <c r="AE1559" s="233">
        <f>IF('Листы ввода'!T1033=1,'Листы на печать'!P1559,AQ1559)</f>
        <v>0</v>
      </c>
      <c r="AF1559" s="264"/>
      <c r="AG1559" s="265"/>
      <c r="AH1559" s="266"/>
      <c r="AI1559" s="26"/>
      <c r="AJ1559" s="27"/>
      <c r="AK1559" s="265"/>
      <c r="AL1559" s="265"/>
      <c r="AM1559" s="266"/>
      <c r="AN1559" s="267"/>
      <c r="AO1559" s="266"/>
      <c r="AP1559" s="301"/>
      <c r="AQ1559" s="46">
        <f t="shared" si="33"/>
        <v>0</v>
      </c>
    </row>
    <row r="1560" spans="1:43" ht="20.45" customHeight="1">
      <c r="A1560" s="314"/>
      <c r="B1560" s="233">
        <f>'Листы ввода'!B1034</f>
        <v>0</v>
      </c>
      <c r="C1560" s="234"/>
      <c r="D1560" s="235">
        <f>'Листы ввода'!C1034</f>
        <v>0</v>
      </c>
      <c r="E1560" s="236"/>
      <c r="F1560" s="237"/>
      <c r="G1560" s="235">
        <f>'Листы ввода'!D1034</f>
        <v>0</v>
      </c>
      <c r="H1560" s="236"/>
      <c r="I1560" s="237"/>
      <c r="J1560" s="26">
        <f>'Листы ввода'!E1034</f>
        <v>0</v>
      </c>
      <c r="K1560" s="27">
        <f>'Листы ввода'!F1034</f>
        <v>0</v>
      </c>
      <c r="L1560" s="69">
        <f>ROUNDUP('Листы ввода'!G1034*'Общ. данные'!$D$26,0)</f>
        <v>0</v>
      </c>
      <c r="M1560" s="67">
        <f>'Листы ввода'!H1034</f>
        <v>0</v>
      </c>
      <c r="N1560" s="28">
        <f>'Листы ввода'!I1034</f>
        <v>0</v>
      </c>
      <c r="O1560" s="68">
        <f>'Листы ввода'!J1034</f>
        <v>0</v>
      </c>
      <c r="P1560" s="69">
        <f>ROUNDUP('Листы ввода'!K1034*'Общ. данные'!$D$26,0)</f>
        <v>0</v>
      </c>
      <c r="Q1560" s="238">
        <f>ROUNDUP('Листы ввода'!L1034*'Общ. данные'!$D$26,0)</f>
        <v>0</v>
      </c>
      <c r="R1560" s="239"/>
      <c r="S1560" s="238">
        <f>ROUNDUP('Листы ввода'!M1034*'Общ. данные'!$D$26,0)</f>
        <v>0</v>
      </c>
      <c r="T1560" s="240"/>
      <c r="U1560" s="239"/>
      <c r="V1560" s="238">
        <f>ROUNDUP('Листы ввода'!N1034*'Общ. данные'!$D$26,0)</f>
        <v>0</v>
      </c>
      <c r="W1560" s="240"/>
      <c r="X1560" s="239"/>
      <c r="Y1560" s="262">
        <f>'Листы ввода'!O1034</f>
        <v>0</v>
      </c>
      <c r="Z1560" s="263"/>
      <c r="AA1560" s="26">
        <f>'Листы ввода'!P1034</f>
        <v>0</v>
      </c>
      <c r="AB1560" s="68">
        <f>'Листы ввода'!Q1034</f>
        <v>0</v>
      </c>
      <c r="AC1560" s="236">
        <f>'Листы ввода'!R1034</f>
        <v>0</v>
      </c>
      <c r="AD1560" s="236"/>
      <c r="AE1560" s="233">
        <f>IF('Листы ввода'!T1034=1,'Листы на печать'!P1560,AQ1560)</f>
        <v>0</v>
      </c>
      <c r="AF1560" s="264"/>
      <c r="AG1560" s="265"/>
      <c r="AH1560" s="266"/>
      <c r="AI1560" s="26"/>
      <c r="AJ1560" s="27"/>
      <c r="AK1560" s="265"/>
      <c r="AL1560" s="265"/>
      <c r="AM1560" s="266"/>
      <c r="AN1560" s="267"/>
      <c r="AO1560" s="266"/>
      <c r="AP1560" s="301"/>
      <c r="AQ1560" s="46">
        <f t="shared" si="33"/>
        <v>0</v>
      </c>
    </row>
    <row r="1561" spans="1:43" ht="20.45" customHeight="1">
      <c r="A1561" s="314"/>
      <c r="B1561" s="233">
        <f>'Листы ввода'!B1035</f>
        <v>0</v>
      </c>
      <c r="C1561" s="234"/>
      <c r="D1561" s="235">
        <f>'Листы ввода'!C1035</f>
        <v>0</v>
      </c>
      <c r="E1561" s="236"/>
      <c r="F1561" s="237"/>
      <c r="G1561" s="235">
        <f>'Листы ввода'!D1035</f>
        <v>0</v>
      </c>
      <c r="H1561" s="236"/>
      <c r="I1561" s="237"/>
      <c r="J1561" s="26">
        <f>'Листы ввода'!E1035</f>
        <v>0</v>
      </c>
      <c r="K1561" s="27">
        <f>'Листы ввода'!F1035</f>
        <v>0</v>
      </c>
      <c r="L1561" s="69">
        <f>ROUNDUP('Листы ввода'!G1035*'Общ. данные'!$D$26,0)</f>
        <v>0</v>
      </c>
      <c r="M1561" s="67">
        <f>'Листы ввода'!H1035</f>
        <v>0</v>
      </c>
      <c r="N1561" s="28">
        <f>'Листы ввода'!I1035</f>
        <v>0</v>
      </c>
      <c r="O1561" s="68">
        <f>'Листы ввода'!J1035</f>
        <v>0</v>
      </c>
      <c r="P1561" s="69">
        <f>ROUNDUP('Листы ввода'!K1035*'Общ. данные'!$D$26,0)</f>
        <v>0</v>
      </c>
      <c r="Q1561" s="238">
        <f>ROUNDUP('Листы ввода'!L1035*'Общ. данные'!$D$26,0)</f>
        <v>0</v>
      </c>
      <c r="R1561" s="239"/>
      <c r="S1561" s="238">
        <f>ROUNDUP('Листы ввода'!M1035*'Общ. данные'!$D$26,0)</f>
        <v>0</v>
      </c>
      <c r="T1561" s="240"/>
      <c r="U1561" s="239"/>
      <c r="V1561" s="238">
        <f>ROUNDUP('Листы ввода'!N1035*'Общ. данные'!$D$26,0)</f>
        <v>0</v>
      </c>
      <c r="W1561" s="240"/>
      <c r="X1561" s="239"/>
      <c r="Y1561" s="262">
        <f>'Листы ввода'!O1035</f>
        <v>0</v>
      </c>
      <c r="Z1561" s="263"/>
      <c r="AA1561" s="26">
        <f>'Листы ввода'!P1035</f>
        <v>0</v>
      </c>
      <c r="AB1561" s="68">
        <f>'Листы ввода'!Q1035</f>
        <v>0</v>
      </c>
      <c r="AC1561" s="236">
        <f>'Листы ввода'!R1035</f>
        <v>0</v>
      </c>
      <c r="AD1561" s="236"/>
      <c r="AE1561" s="233">
        <f>IF('Листы ввода'!T1035=1,'Листы на печать'!P1561,AQ1561)</f>
        <v>0</v>
      </c>
      <c r="AF1561" s="264"/>
      <c r="AG1561" s="265"/>
      <c r="AH1561" s="266"/>
      <c r="AI1561" s="26"/>
      <c r="AJ1561" s="27"/>
      <c r="AK1561" s="265"/>
      <c r="AL1561" s="265"/>
      <c r="AM1561" s="266"/>
      <c r="AN1561" s="267"/>
      <c r="AO1561" s="266"/>
      <c r="AP1561" s="301"/>
      <c r="AQ1561" s="46">
        <f t="shared" si="33"/>
        <v>0</v>
      </c>
    </row>
    <row r="1562" spans="1:43" ht="20.45" customHeight="1">
      <c r="A1562" s="314"/>
      <c r="B1562" s="233">
        <f>'Листы ввода'!B1036</f>
        <v>0</v>
      </c>
      <c r="C1562" s="234"/>
      <c r="D1562" s="235">
        <f>'Листы ввода'!C1036</f>
        <v>0</v>
      </c>
      <c r="E1562" s="236"/>
      <c r="F1562" s="237"/>
      <c r="G1562" s="235">
        <f>'Листы ввода'!D1036</f>
        <v>0</v>
      </c>
      <c r="H1562" s="236"/>
      <c r="I1562" s="237"/>
      <c r="J1562" s="26">
        <f>'Листы ввода'!E1036</f>
        <v>0</v>
      </c>
      <c r="K1562" s="27">
        <f>'Листы ввода'!F1036</f>
        <v>0</v>
      </c>
      <c r="L1562" s="69">
        <f>ROUNDUP('Листы ввода'!G1036*'Общ. данные'!$D$26,0)</f>
        <v>0</v>
      </c>
      <c r="M1562" s="67">
        <f>'Листы ввода'!H1036</f>
        <v>0</v>
      </c>
      <c r="N1562" s="28">
        <f>'Листы ввода'!I1036</f>
        <v>0</v>
      </c>
      <c r="O1562" s="68">
        <f>'Листы ввода'!J1036</f>
        <v>0</v>
      </c>
      <c r="P1562" s="69">
        <f>ROUNDUP('Листы ввода'!K1036*'Общ. данные'!$D$26,0)</f>
        <v>0</v>
      </c>
      <c r="Q1562" s="238">
        <f>ROUNDUP('Листы ввода'!L1036*'Общ. данные'!$D$26,0)</f>
        <v>0</v>
      </c>
      <c r="R1562" s="239"/>
      <c r="S1562" s="238">
        <f>ROUNDUP('Листы ввода'!M1036*'Общ. данные'!$D$26,0)</f>
        <v>0</v>
      </c>
      <c r="T1562" s="240"/>
      <c r="U1562" s="239"/>
      <c r="V1562" s="238">
        <f>ROUNDUP('Листы ввода'!N1036*'Общ. данные'!$D$26,0)</f>
        <v>0</v>
      </c>
      <c r="W1562" s="240"/>
      <c r="X1562" s="239"/>
      <c r="Y1562" s="262">
        <f>'Листы ввода'!O1036</f>
        <v>0</v>
      </c>
      <c r="Z1562" s="263"/>
      <c r="AA1562" s="26">
        <f>'Листы ввода'!P1036</f>
        <v>0</v>
      </c>
      <c r="AB1562" s="68">
        <f>'Листы ввода'!Q1036</f>
        <v>0</v>
      </c>
      <c r="AC1562" s="236">
        <f>'Листы ввода'!R1036</f>
        <v>0</v>
      </c>
      <c r="AD1562" s="236"/>
      <c r="AE1562" s="233">
        <f>IF('Листы ввода'!T1036=1,'Листы на печать'!P1562,AQ1562)</f>
        <v>0</v>
      </c>
      <c r="AF1562" s="264"/>
      <c r="AG1562" s="265"/>
      <c r="AH1562" s="266"/>
      <c r="AI1562" s="26"/>
      <c r="AJ1562" s="27"/>
      <c r="AK1562" s="265"/>
      <c r="AL1562" s="265"/>
      <c r="AM1562" s="266"/>
      <c r="AN1562" s="267"/>
      <c r="AO1562" s="266"/>
      <c r="AP1562" s="301"/>
      <c r="AQ1562" s="46">
        <f t="shared" si="33"/>
        <v>0</v>
      </c>
    </row>
    <row r="1563" spans="1:43" ht="20.45" customHeight="1">
      <c r="A1563" s="314"/>
      <c r="B1563" s="233">
        <f>'Листы ввода'!B1037</f>
        <v>0</v>
      </c>
      <c r="C1563" s="234"/>
      <c r="D1563" s="235">
        <f>'Листы ввода'!C1037</f>
        <v>0</v>
      </c>
      <c r="E1563" s="236"/>
      <c r="F1563" s="237"/>
      <c r="G1563" s="235">
        <f>'Листы ввода'!D1037</f>
        <v>0</v>
      </c>
      <c r="H1563" s="236"/>
      <c r="I1563" s="237"/>
      <c r="J1563" s="26">
        <f>'Листы ввода'!E1037</f>
        <v>0</v>
      </c>
      <c r="K1563" s="27">
        <f>'Листы ввода'!F1037</f>
        <v>0</v>
      </c>
      <c r="L1563" s="69">
        <f>ROUNDUP('Листы ввода'!G1037*'Общ. данные'!$D$26,0)</f>
        <v>0</v>
      </c>
      <c r="M1563" s="67">
        <f>'Листы ввода'!H1037</f>
        <v>0</v>
      </c>
      <c r="N1563" s="28">
        <f>'Листы ввода'!I1037</f>
        <v>0</v>
      </c>
      <c r="O1563" s="68">
        <f>'Листы ввода'!J1037</f>
        <v>0</v>
      </c>
      <c r="P1563" s="69">
        <f>ROUNDUP('Листы ввода'!K1037*'Общ. данные'!$D$26,0)</f>
        <v>0</v>
      </c>
      <c r="Q1563" s="238">
        <f>ROUNDUP('Листы ввода'!L1037*'Общ. данные'!$D$26,0)</f>
        <v>0</v>
      </c>
      <c r="R1563" s="239"/>
      <c r="S1563" s="238">
        <f>ROUNDUP('Листы ввода'!M1037*'Общ. данные'!$D$26,0)</f>
        <v>0</v>
      </c>
      <c r="T1563" s="240"/>
      <c r="U1563" s="239"/>
      <c r="V1563" s="238">
        <f>ROUNDUP('Листы ввода'!N1037*'Общ. данные'!$D$26,0)</f>
        <v>0</v>
      </c>
      <c r="W1563" s="240"/>
      <c r="X1563" s="239"/>
      <c r="Y1563" s="262">
        <f>'Листы ввода'!O1037</f>
        <v>0</v>
      </c>
      <c r="Z1563" s="263"/>
      <c r="AA1563" s="26">
        <f>'Листы ввода'!P1037</f>
        <v>0</v>
      </c>
      <c r="AB1563" s="68">
        <f>'Листы ввода'!Q1037</f>
        <v>0</v>
      </c>
      <c r="AC1563" s="236">
        <f>'Листы ввода'!R1037</f>
        <v>0</v>
      </c>
      <c r="AD1563" s="236"/>
      <c r="AE1563" s="233">
        <f>IF('Листы ввода'!T1037=1,'Листы на печать'!P1563,AQ1563)</f>
        <v>0</v>
      </c>
      <c r="AF1563" s="264"/>
      <c r="AG1563" s="265"/>
      <c r="AH1563" s="266"/>
      <c r="AI1563" s="26"/>
      <c r="AJ1563" s="27"/>
      <c r="AK1563" s="265"/>
      <c r="AL1563" s="265"/>
      <c r="AM1563" s="266"/>
      <c r="AN1563" s="267"/>
      <c r="AO1563" s="266"/>
      <c r="AP1563" s="301"/>
      <c r="AQ1563" s="46">
        <f t="shared" si="33"/>
        <v>0</v>
      </c>
    </row>
    <row r="1564" spans="1:43" ht="20.45" customHeight="1">
      <c r="A1564" s="314"/>
      <c r="B1564" s="233">
        <f>'Листы ввода'!B1038</f>
        <v>0</v>
      </c>
      <c r="C1564" s="234"/>
      <c r="D1564" s="235">
        <f>'Листы ввода'!C1038</f>
        <v>0</v>
      </c>
      <c r="E1564" s="236"/>
      <c r="F1564" s="237"/>
      <c r="G1564" s="235">
        <f>'Листы ввода'!D1038</f>
        <v>0</v>
      </c>
      <c r="H1564" s="236"/>
      <c r="I1564" s="237"/>
      <c r="J1564" s="26">
        <f>'Листы ввода'!E1038</f>
        <v>0</v>
      </c>
      <c r="K1564" s="27">
        <f>'Листы ввода'!F1038</f>
        <v>0</v>
      </c>
      <c r="L1564" s="69">
        <f>ROUNDUP('Листы ввода'!G1038*'Общ. данные'!$D$26,0)</f>
        <v>0</v>
      </c>
      <c r="M1564" s="67">
        <f>'Листы ввода'!H1038</f>
        <v>0</v>
      </c>
      <c r="N1564" s="28">
        <f>'Листы ввода'!I1038</f>
        <v>0</v>
      </c>
      <c r="O1564" s="68">
        <f>'Листы ввода'!J1038</f>
        <v>0</v>
      </c>
      <c r="P1564" s="69">
        <f>ROUNDUP('Листы ввода'!K1038*'Общ. данные'!$D$26,0)</f>
        <v>0</v>
      </c>
      <c r="Q1564" s="238">
        <f>ROUNDUP('Листы ввода'!L1038*'Общ. данные'!$D$26,0)</f>
        <v>0</v>
      </c>
      <c r="R1564" s="239"/>
      <c r="S1564" s="238">
        <f>ROUNDUP('Листы ввода'!M1038*'Общ. данные'!$D$26,0)</f>
        <v>0</v>
      </c>
      <c r="T1564" s="240"/>
      <c r="U1564" s="239"/>
      <c r="V1564" s="238">
        <f>ROUNDUP('Листы ввода'!N1038*'Общ. данные'!$D$26,0)</f>
        <v>0</v>
      </c>
      <c r="W1564" s="240"/>
      <c r="X1564" s="239"/>
      <c r="Y1564" s="262">
        <f>'Листы ввода'!O1038</f>
        <v>0</v>
      </c>
      <c r="Z1564" s="263"/>
      <c r="AA1564" s="26">
        <f>'Листы ввода'!P1038</f>
        <v>0</v>
      </c>
      <c r="AB1564" s="68">
        <f>'Листы ввода'!Q1038</f>
        <v>0</v>
      </c>
      <c r="AC1564" s="236">
        <f>'Листы ввода'!R1038</f>
        <v>0</v>
      </c>
      <c r="AD1564" s="236"/>
      <c r="AE1564" s="233">
        <f>IF('Листы ввода'!T1038=1,'Листы на печать'!P1564,AQ1564)</f>
        <v>0</v>
      </c>
      <c r="AF1564" s="264"/>
      <c r="AG1564" s="265"/>
      <c r="AH1564" s="266"/>
      <c r="AI1564" s="26"/>
      <c r="AJ1564" s="27"/>
      <c r="AK1564" s="265"/>
      <c r="AL1564" s="265"/>
      <c r="AM1564" s="266"/>
      <c r="AN1564" s="267"/>
      <c r="AO1564" s="266"/>
      <c r="AP1564" s="301"/>
      <c r="AQ1564" s="46">
        <f t="shared" si="33"/>
        <v>0</v>
      </c>
    </row>
    <row r="1565" spans="1:43" ht="20.45" customHeight="1">
      <c r="A1565" s="314"/>
      <c r="B1565" s="233">
        <f>'Листы ввода'!B1039</f>
        <v>0</v>
      </c>
      <c r="C1565" s="234"/>
      <c r="D1565" s="235">
        <f>'Листы ввода'!C1039</f>
        <v>0</v>
      </c>
      <c r="E1565" s="236"/>
      <c r="F1565" s="237"/>
      <c r="G1565" s="235">
        <f>'Листы ввода'!D1039</f>
        <v>0</v>
      </c>
      <c r="H1565" s="236"/>
      <c r="I1565" s="237"/>
      <c r="J1565" s="26">
        <f>'Листы ввода'!E1039</f>
        <v>0</v>
      </c>
      <c r="K1565" s="27">
        <f>'Листы ввода'!F1039</f>
        <v>0</v>
      </c>
      <c r="L1565" s="69">
        <f>ROUNDUP('Листы ввода'!G1039*'Общ. данные'!$D$26,0)</f>
        <v>0</v>
      </c>
      <c r="M1565" s="67">
        <f>'Листы ввода'!H1039</f>
        <v>0</v>
      </c>
      <c r="N1565" s="28">
        <f>'Листы ввода'!I1039</f>
        <v>0</v>
      </c>
      <c r="O1565" s="68">
        <f>'Листы ввода'!J1039</f>
        <v>0</v>
      </c>
      <c r="P1565" s="69">
        <f>ROUNDUP('Листы ввода'!K1039*'Общ. данные'!$D$26,0)</f>
        <v>0</v>
      </c>
      <c r="Q1565" s="238">
        <f>ROUNDUP('Листы ввода'!L1039*'Общ. данные'!$D$26,0)</f>
        <v>0</v>
      </c>
      <c r="R1565" s="239"/>
      <c r="S1565" s="238">
        <f>ROUNDUP('Листы ввода'!M1039*'Общ. данные'!$D$26,0)</f>
        <v>0</v>
      </c>
      <c r="T1565" s="240"/>
      <c r="U1565" s="239"/>
      <c r="V1565" s="238">
        <f>ROUNDUP('Листы ввода'!N1039*'Общ. данные'!$D$26,0)</f>
        <v>0</v>
      </c>
      <c r="W1565" s="240"/>
      <c r="X1565" s="239"/>
      <c r="Y1565" s="262">
        <f>'Листы ввода'!O1039</f>
        <v>0</v>
      </c>
      <c r="Z1565" s="263"/>
      <c r="AA1565" s="26">
        <f>'Листы ввода'!P1039</f>
        <v>0</v>
      </c>
      <c r="AB1565" s="68">
        <f>'Листы ввода'!Q1039</f>
        <v>0</v>
      </c>
      <c r="AC1565" s="236">
        <f>'Листы ввода'!R1039</f>
        <v>0</v>
      </c>
      <c r="AD1565" s="236"/>
      <c r="AE1565" s="233">
        <f>IF('Листы ввода'!T1039=1,'Листы на печать'!P1565,AQ1565)</f>
        <v>0</v>
      </c>
      <c r="AF1565" s="264"/>
      <c r="AG1565" s="265"/>
      <c r="AH1565" s="266"/>
      <c r="AI1565" s="26"/>
      <c r="AJ1565" s="27"/>
      <c r="AK1565" s="265"/>
      <c r="AL1565" s="265"/>
      <c r="AM1565" s="266"/>
      <c r="AN1565" s="267"/>
      <c r="AO1565" s="266"/>
      <c r="AP1565" s="301"/>
      <c r="AQ1565" s="46">
        <f t="shared" si="33"/>
        <v>0</v>
      </c>
    </row>
    <row r="1566" spans="1:43" ht="20.45" customHeight="1">
      <c r="A1566" s="314"/>
      <c r="B1566" s="233">
        <f>'Листы ввода'!B1040</f>
        <v>0</v>
      </c>
      <c r="C1566" s="234"/>
      <c r="D1566" s="235">
        <f>'Листы ввода'!C1040</f>
        <v>0</v>
      </c>
      <c r="E1566" s="236"/>
      <c r="F1566" s="237"/>
      <c r="G1566" s="235">
        <f>'Листы ввода'!D1040</f>
        <v>0</v>
      </c>
      <c r="H1566" s="236"/>
      <c r="I1566" s="237"/>
      <c r="J1566" s="26">
        <f>'Листы ввода'!E1040</f>
        <v>0</v>
      </c>
      <c r="K1566" s="27">
        <f>'Листы ввода'!F1040</f>
        <v>0</v>
      </c>
      <c r="L1566" s="69">
        <f>ROUNDUP('Листы ввода'!G1040*'Общ. данные'!$D$26,0)</f>
        <v>0</v>
      </c>
      <c r="M1566" s="67">
        <f>'Листы ввода'!H1040</f>
        <v>0</v>
      </c>
      <c r="N1566" s="28">
        <f>'Листы ввода'!I1040</f>
        <v>0</v>
      </c>
      <c r="O1566" s="68">
        <f>'Листы ввода'!J1040</f>
        <v>0</v>
      </c>
      <c r="P1566" s="69">
        <f>ROUNDUP('Листы ввода'!K1040*'Общ. данные'!$D$26,0)</f>
        <v>0</v>
      </c>
      <c r="Q1566" s="238">
        <f>ROUNDUP('Листы ввода'!L1040*'Общ. данные'!$D$26,0)</f>
        <v>0</v>
      </c>
      <c r="R1566" s="239"/>
      <c r="S1566" s="238">
        <f>ROUNDUP('Листы ввода'!M1040*'Общ. данные'!$D$26,0)</f>
        <v>0</v>
      </c>
      <c r="T1566" s="240"/>
      <c r="U1566" s="239"/>
      <c r="V1566" s="238">
        <f>ROUNDUP('Листы ввода'!N1040*'Общ. данные'!$D$26,0)</f>
        <v>0</v>
      </c>
      <c r="W1566" s="240"/>
      <c r="X1566" s="239"/>
      <c r="Y1566" s="262">
        <f>'Листы ввода'!O1040</f>
        <v>0</v>
      </c>
      <c r="Z1566" s="263"/>
      <c r="AA1566" s="26">
        <f>'Листы ввода'!P1040</f>
        <v>0</v>
      </c>
      <c r="AB1566" s="68">
        <f>'Листы ввода'!Q1040</f>
        <v>0</v>
      </c>
      <c r="AC1566" s="236">
        <f>'Листы ввода'!R1040</f>
        <v>0</v>
      </c>
      <c r="AD1566" s="236"/>
      <c r="AE1566" s="233">
        <f>IF('Листы ввода'!T1040=1,'Листы на печать'!P1566,AQ1566)</f>
        <v>0</v>
      </c>
      <c r="AF1566" s="264"/>
      <c r="AG1566" s="265"/>
      <c r="AH1566" s="266"/>
      <c r="AI1566" s="26"/>
      <c r="AJ1566" s="27"/>
      <c r="AK1566" s="265"/>
      <c r="AL1566" s="265"/>
      <c r="AM1566" s="266"/>
      <c r="AN1566" s="267"/>
      <c r="AO1566" s="266"/>
      <c r="AP1566" s="301"/>
      <c r="AQ1566" s="46">
        <f t="shared" si="33"/>
        <v>0</v>
      </c>
    </row>
    <row r="1567" spans="1:43" ht="20.45" customHeight="1">
      <c r="A1567" s="314"/>
      <c r="B1567" s="233">
        <f>'Листы ввода'!B1041</f>
        <v>0</v>
      </c>
      <c r="C1567" s="234"/>
      <c r="D1567" s="235">
        <f>'Листы ввода'!C1041</f>
        <v>0</v>
      </c>
      <c r="E1567" s="236"/>
      <c r="F1567" s="237"/>
      <c r="G1567" s="235">
        <f>'Листы ввода'!D1041</f>
        <v>0</v>
      </c>
      <c r="H1567" s="236"/>
      <c r="I1567" s="237"/>
      <c r="J1567" s="26">
        <f>'Листы ввода'!E1041</f>
        <v>0</v>
      </c>
      <c r="K1567" s="27">
        <f>'Листы ввода'!F1041</f>
        <v>0</v>
      </c>
      <c r="L1567" s="69">
        <f>ROUNDUP('Листы ввода'!G1041*'Общ. данные'!$D$26,0)</f>
        <v>0</v>
      </c>
      <c r="M1567" s="67">
        <f>'Листы ввода'!H1041</f>
        <v>0</v>
      </c>
      <c r="N1567" s="28">
        <f>'Листы ввода'!I1041</f>
        <v>0</v>
      </c>
      <c r="O1567" s="68">
        <f>'Листы ввода'!J1041</f>
        <v>0</v>
      </c>
      <c r="P1567" s="69">
        <f>ROUNDUP('Листы ввода'!K1041*'Общ. данные'!$D$26,0)</f>
        <v>0</v>
      </c>
      <c r="Q1567" s="238">
        <f>ROUNDUP('Листы ввода'!L1041*'Общ. данные'!$D$26,0)</f>
        <v>0</v>
      </c>
      <c r="R1567" s="239"/>
      <c r="S1567" s="238">
        <f>ROUNDUP('Листы ввода'!M1041*'Общ. данные'!$D$26,0)</f>
        <v>0</v>
      </c>
      <c r="T1567" s="240"/>
      <c r="U1567" s="239"/>
      <c r="V1567" s="238">
        <f>ROUNDUP('Листы ввода'!N1041*'Общ. данные'!$D$26,0)</f>
        <v>0</v>
      </c>
      <c r="W1567" s="240"/>
      <c r="X1567" s="239"/>
      <c r="Y1567" s="262">
        <f>'Листы ввода'!O1041</f>
        <v>0</v>
      </c>
      <c r="Z1567" s="263"/>
      <c r="AA1567" s="26">
        <f>'Листы ввода'!P1041</f>
        <v>0</v>
      </c>
      <c r="AB1567" s="68">
        <f>'Листы ввода'!Q1041</f>
        <v>0</v>
      </c>
      <c r="AC1567" s="236">
        <f>'Листы ввода'!R1041</f>
        <v>0</v>
      </c>
      <c r="AD1567" s="236"/>
      <c r="AE1567" s="233">
        <f>IF('Листы ввода'!T1041=1,'Листы на печать'!P1567,AQ1567)</f>
        <v>0</v>
      </c>
      <c r="AF1567" s="264"/>
      <c r="AG1567" s="265"/>
      <c r="AH1567" s="266"/>
      <c r="AI1567" s="26"/>
      <c r="AJ1567" s="27"/>
      <c r="AK1567" s="265"/>
      <c r="AL1567" s="265"/>
      <c r="AM1567" s="266"/>
      <c r="AN1567" s="267"/>
      <c r="AO1567" s="266"/>
      <c r="AP1567" s="301"/>
      <c r="AQ1567" s="46">
        <f t="shared" si="33"/>
        <v>0</v>
      </c>
    </row>
    <row r="1568" spans="1:43" ht="20.45" customHeight="1">
      <c r="A1568" s="314"/>
      <c r="B1568" s="233">
        <f>'Листы ввода'!B1042</f>
        <v>0</v>
      </c>
      <c r="C1568" s="234"/>
      <c r="D1568" s="235">
        <f>'Листы ввода'!C1042</f>
        <v>0</v>
      </c>
      <c r="E1568" s="236"/>
      <c r="F1568" s="237"/>
      <c r="G1568" s="235">
        <f>'Листы ввода'!D1042</f>
        <v>0</v>
      </c>
      <c r="H1568" s="236"/>
      <c r="I1568" s="237"/>
      <c r="J1568" s="26">
        <f>'Листы ввода'!E1042</f>
        <v>0</v>
      </c>
      <c r="K1568" s="27">
        <f>'Листы ввода'!F1042</f>
        <v>0</v>
      </c>
      <c r="L1568" s="69">
        <f>ROUNDUP('Листы ввода'!G1042*'Общ. данные'!$D$26,0)</f>
        <v>0</v>
      </c>
      <c r="M1568" s="67">
        <f>'Листы ввода'!H1042</f>
        <v>0</v>
      </c>
      <c r="N1568" s="28">
        <f>'Листы ввода'!I1042</f>
        <v>0</v>
      </c>
      <c r="O1568" s="68">
        <f>'Листы ввода'!J1042</f>
        <v>0</v>
      </c>
      <c r="P1568" s="69">
        <f>ROUNDUP('Листы ввода'!K1042*'Общ. данные'!$D$26,0)</f>
        <v>0</v>
      </c>
      <c r="Q1568" s="238">
        <f>ROUNDUP('Листы ввода'!L1042*'Общ. данные'!$D$26,0)</f>
        <v>0</v>
      </c>
      <c r="R1568" s="239"/>
      <c r="S1568" s="238">
        <f>ROUNDUP('Листы ввода'!M1042*'Общ. данные'!$D$26,0)</f>
        <v>0</v>
      </c>
      <c r="T1568" s="240"/>
      <c r="U1568" s="239"/>
      <c r="V1568" s="238">
        <f>ROUNDUP('Листы ввода'!N1042*'Общ. данные'!$D$26,0)</f>
        <v>0</v>
      </c>
      <c r="W1568" s="240"/>
      <c r="X1568" s="239"/>
      <c r="Y1568" s="262">
        <f>'Листы ввода'!O1042</f>
        <v>0</v>
      </c>
      <c r="Z1568" s="263"/>
      <c r="AA1568" s="26">
        <f>'Листы ввода'!P1042</f>
        <v>0</v>
      </c>
      <c r="AB1568" s="68">
        <f>'Листы ввода'!Q1042</f>
        <v>0</v>
      </c>
      <c r="AC1568" s="236">
        <f>'Листы ввода'!R1042</f>
        <v>0</v>
      </c>
      <c r="AD1568" s="236"/>
      <c r="AE1568" s="233">
        <f>IF('Листы ввода'!T1042=1,'Листы на печать'!P1568,AQ1568)</f>
        <v>0</v>
      </c>
      <c r="AF1568" s="264"/>
      <c r="AG1568" s="265"/>
      <c r="AH1568" s="266"/>
      <c r="AI1568" s="26"/>
      <c r="AJ1568" s="27"/>
      <c r="AK1568" s="265"/>
      <c r="AL1568" s="265"/>
      <c r="AM1568" s="266"/>
      <c r="AN1568" s="267"/>
      <c r="AO1568" s="266"/>
      <c r="AP1568" s="301"/>
      <c r="AQ1568" s="46">
        <f t="shared" si="33"/>
        <v>0</v>
      </c>
    </row>
    <row r="1569" spans="1:43" ht="20.45" customHeight="1">
      <c r="A1569" s="314"/>
      <c r="B1569" s="233">
        <f>'Листы ввода'!B1043</f>
        <v>0</v>
      </c>
      <c r="C1569" s="234"/>
      <c r="D1569" s="235">
        <f>'Листы ввода'!C1043</f>
        <v>0</v>
      </c>
      <c r="E1569" s="236"/>
      <c r="F1569" s="237"/>
      <c r="G1569" s="235">
        <f>'Листы ввода'!D1043</f>
        <v>0</v>
      </c>
      <c r="H1569" s="236"/>
      <c r="I1569" s="237"/>
      <c r="J1569" s="26">
        <f>'Листы ввода'!E1043</f>
        <v>0</v>
      </c>
      <c r="K1569" s="27">
        <f>'Листы ввода'!F1043</f>
        <v>0</v>
      </c>
      <c r="L1569" s="69">
        <f>ROUNDUP('Листы ввода'!G1043*'Общ. данные'!$D$26,0)</f>
        <v>0</v>
      </c>
      <c r="M1569" s="67">
        <f>'Листы ввода'!H1043</f>
        <v>0</v>
      </c>
      <c r="N1569" s="28">
        <f>'Листы ввода'!I1043</f>
        <v>0</v>
      </c>
      <c r="O1569" s="68">
        <f>'Листы ввода'!J1043</f>
        <v>0</v>
      </c>
      <c r="P1569" s="69">
        <f>ROUNDUP('Листы ввода'!K1043*'Общ. данные'!$D$26,0)</f>
        <v>0</v>
      </c>
      <c r="Q1569" s="238">
        <f>ROUNDUP('Листы ввода'!L1043*'Общ. данные'!$D$26,0)</f>
        <v>0</v>
      </c>
      <c r="R1569" s="239"/>
      <c r="S1569" s="238">
        <f>ROUNDUP('Листы ввода'!M1043*'Общ. данные'!$D$26,0)</f>
        <v>0</v>
      </c>
      <c r="T1569" s="240"/>
      <c r="U1569" s="239"/>
      <c r="V1569" s="238">
        <f>ROUNDUP('Листы ввода'!N1043*'Общ. данные'!$D$26,0)</f>
        <v>0</v>
      </c>
      <c r="W1569" s="240"/>
      <c r="X1569" s="239"/>
      <c r="Y1569" s="262">
        <f>'Листы ввода'!O1043</f>
        <v>0</v>
      </c>
      <c r="Z1569" s="263"/>
      <c r="AA1569" s="26">
        <f>'Листы ввода'!P1043</f>
        <v>0</v>
      </c>
      <c r="AB1569" s="68">
        <f>'Листы ввода'!Q1043</f>
        <v>0</v>
      </c>
      <c r="AC1569" s="236">
        <f>'Листы ввода'!R1043</f>
        <v>0</v>
      </c>
      <c r="AD1569" s="236"/>
      <c r="AE1569" s="233">
        <f>IF('Листы ввода'!T1043=1,'Листы на печать'!P1569,AQ1569)</f>
        <v>0</v>
      </c>
      <c r="AF1569" s="264"/>
      <c r="AG1569" s="265"/>
      <c r="AH1569" s="266"/>
      <c r="AI1569" s="26"/>
      <c r="AJ1569" s="27"/>
      <c r="AK1569" s="265"/>
      <c r="AL1569" s="265"/>
      <c r="AM1569" s="266"/>
      <c r="AN1569" s="267"/>
      <c r="AO1569" s="266"/>
      <c r="AP1569" s="301"/>
      <c r="AQ1569" s="46">
        <f t="shared" si="33"/>
        <v>0</v>
      </c>
    </row>
    <row r="1570" spans="1:43" ht="20.45" customHeight="1">
      <c r="A1570" s="314"/>
      <c r="B1570" s="233">
        <f>'Листы ввода'!B1044</f>
        <v>0</v>
      </c>
      <c r="C1570" s="234"/>
      <c r="D1570" s="235">
        <f>'Листы ввода'!C1044</f>
        <v>0</v>
      </c>
      <c r="E1570" s="236"/>
      <c r="F1570" s="237"/>
      <c r="G1570" s="235">
        <f>'Листы ввода'!D1044</f>
        <v>0</v>
      </c>
      <c r="H1570" s="236"/>
      <c r="I1570" s="237"/>
      <c r="J1570" s="26">
        <f>'Листы ввода'!E1044</f>
        <v>0</v>
      </c>
      <c r="K1570" s="27">
        <f>'Листы ввода'!F1044</f>
        <v>0</v>
      </c>
      <c r="L1570" s="69">
        <f>ROUNDUP('Листы ввода'!G1044*'Общ. данные'!$D$26,0)</f>
        <v>0</v>
      </c>
      <c r="M1570" s="67">
        <f>'Листы ввода'!H1044</f>
        <v>0</v>
      </c>
      <c r="N1570" s="28">
        <f>'Листы ввода'!I1044</f>
        <v>0</v>
      </c>
      <c r="O1570" s="68">
        <f>'Листы ввода'!J1044</f>
        <v>0</v>
      </c>
      <c r="P1570" s="69">
        <f>ROUNDUP('Листы ввода'!K1044*'Общ. данные'!$D$26,0)</f>
        <v>0</v>
      </c>
      <c r="Q1570" s="238">
        <f>ROUNDUP('Листы ввода'!L1044*'Общ. данные'!$D$26,0)</f>
        <v>0</v>
      </c>
      <c r="R1570" s="239"/>
      <c r="S1570" s="238">
        <f>ROUNDUP('Листы ввода'!M1044*'Общ. данные'!$D$26,0)</f>
        <v>0</v>
      </c>
      <c r="T1570" s="240"/>
      <c r="U1570" s="239"/>
      <c r="V1570" s="238">
        <f>ROUNDUP('Листы ввода'!N1044*'Общ. данные'!$D$26,0)</f>
        <v>0</v>
      </c>
      <c r="W1570" s="240"/>
      <c r="X1570" s="239"/>
      <c r="Y1570" s="262">
        <f>'Листы ввода'!O1044</f>
        <v>0</v>
      </c>
      <c r="Z1570" s="263"/>
      <c r="AA1570" s="26">
        <f>'Листы ввода'!P1044</f>
        <v>0</v>
      </c>
      <c r="AB1570" s="68">
        <f>'Листы ввода'!Q1044</f>
        <v>0</v>
      </c>
      <c r="AC1570" s="236">
        <f>'Листы ввода'!R1044</f>
        <v>0</v>
      </c>
      <c r="AD1570" s="236"/>
      <c r="AE1570" s="233">
        <f>IF('Листы ввода'!T1044=1,'Листы на печать'!P1570,AQ1570)</f>
        <v>0</v>
      </c>
      <c r="AF1570" s="264"/>
      <c r="AG1570" s="265"/>
      <c r="AH1570" s="266"/>
      <c r="AI1570" s="26"/>
      <c r="AJ1570" s="27"/>
      <c r="AK1570" s="265"/>
      <c r="AL1570" s="265"/>
      <c r="AM1570" s="266"/>
      <c r="AN1570" s="267"/>
      <c r="AO1570" s="266"/>
      <c r="AP1570" s="301"/>
      <c r="AQ1570" s="46">
        <f t="shared" si="33"/>
        <v>0</v>
      </c>
    </row>
    <row r="1571" spans="1:43" ht="20.45" customHeight="1">
      <c r="A1571" s="314"/>
      <c r="B1571" s="233">
        <f>'Листы ввода'!B1045</f>
        <v>0</v>
      </c>
      <c r="C1571" s="234"/>
      <c r="D1571" s="235">
        <f>'Листы ввода'!C1045</f>
        <v>0</v>
      </c>
      <c r="E1571" s="236"/>
      <c r="F1571" s="237"/>
      <c r="G1571" s="235">
        <f>'Листы ввода'!D1045</f>
        <v>0</v>
      </c>
      <c r="H1571" s="236"/>
      <c r="I1571" s="237"/>
      <c r="J1571" s="26">
        <f>'Листы ввода'!E1045</f>
        <v>0</v>
      </c>
      <c r="K1571" s="27">
        <f>'Листы ввода'!F1045</f>
        <v>0</v>
      </c>
      <c r="L1571" s="69">
        <f>ROUNDUP('Листы ввода'!G1045*'Общ. данные'!$D$26,0)</f>
        <v>0</v>
      </c>
      <c r="M1571" s="67">
        <f>'Листы ввода'!H1045</f>
        <v>0</v>
      </c>
      <c r="N1571" s="28">
        <f>'Листы ввода'!I1045</f>
        <v>0</v>
      </c>
      <c r="O1571" s="68">
        <f>'Листы ввода'!J1045</f>
        <v>0</v>
      </c>
      <c r="P1571" s="69">
        <f>ROUNDUP('Листы ввода'!K1045*'Общ. данные'!$D$26,0)</f>
        <v>0</v>
      </c>
      <c r="Q1571" s="238">
        <f>ROUNDUP('Листы ввода'!L1045*'Общ. данные'!$D$26,0)</f>
        <v>0</v>
      </c>
      <c r="R1571" s="239"/>
      <c r="S1571" s="238">
        <f>ROUNDUP('Листы ввода'!M1045*'Общ. данные'!$D$26,0)</f>
        <v>0</v>
      </c>
      <c r="T1571" s="240"/>
      <c r="U1571" s="239"/>
      <c r="V1571" s="238">
        <f>ROUNDUP('Листы ввода'!N1045*'Общ. данные'!$D$26,0)</f>
        <v>0</v>
      </c>
      <c r="W1571" s="240"/>
      <c r="X1571" s="239"/>
      <c r="Y1571" s="262">
        <f>'Листы ввода'!O1045</f>
        <v>0</v>
      </c>
      <c r="Z1571" s="263"/>
      <c r="AA1571" s="26">
        <f>'Листы ввода'!P1045</f>
        <v>0</v>
      </c>
      <c r="AB1571" s="68">
        <f>'Листы ввода'!Q1045</f>
        <v>0</v>
      </c>
      <c r="AC1571" s="236">
        <f>'Листы ввода'!R1045</f>
        <v>0</v>
      </c>
      <c r="AD1571" s="236"/>
      <c r="AE1571" s="233">
        <f>IF('Листы ввода'!T1045=1,'Листы на печать'!P1571,AQ1571)</f>
        <v>0</v>
      </c>
      <c r="AF1571" s="264"/>
      <c r="AG1571" s="265"/>
      <c r="AH1571" s="266"/>
      <c r="AI1571" s="26"/>
      <c r="AJ1571" s="27"/>
      <c r="AK1571" s="265"/>
      <c r="AL1571" s="265"/>
      <c r="AM1571" s="266"/>
      <c r="AN1571" s="267"/>
      <c r="AO1571" s="266"/>
      <c r="AP1571" s="301"/>
      <c r="AQ1571" s="46">
        <f t="shared" si="33"/>
        <v>0</v>
      </c>
    </row>
    <row r="1572" spans="1:43" ht="20.45" customHeight="1">
      <c r="A1572" s="314"/>
      <c r="B1572" s="233">
        <f>'Листы ввода'!B1046</f>
        <v>0</v>
      </c>
      <c r="C1572" s="234"/>
      <c r="D1572" s="235">
        <f>'Листы ввода'!C1046</f>
        <v>0</v>
      </c>
      <c r="E1572" s="236"/>
      <c r="F1572" s="237"/>
      <c r="G1572" s="235">
        <f>'Листы ввода'!D1046</f>
        <v>0</v>
      </c>
      <c r="H1572" s="236"/>
      <c r="I1572" s="237"/>
      <c r="J1572" s="26">
        <f>'Листы ввода'!E1046</f>
        <v>0</v>
      </c>
      <c r="K1572" s="27">
        <f>'Листы ввода'!F1046</f>
        <v>0</v>
      </c>
      <c r="L1572" s="69">
        <f>ROUNDUP('Листы ввода'!G1046*'Общ. данные'!$D$26,0)</f>
        <v>0</v>
      </c>
      <c r="M1572" s="67">
        <f>'Листы ввода'!H1046</f>
        <v>0</v>
      </c>
      <c r="N1572" s="28">
        <f>'Листы ввода'!I1046</f>
        <v>0</v>
      </c>
      <c r="O1572" s="68">
        <f>'Листы ввода'!J1046</f>
        <v>0</v>
      </c>
      <c r="P1572" s="69">
        <f>ROUNDUP('Листы ввода'!K1046*'Общ. данные'!$D$26,0)</f>
        <v>0</v>
      </c>
      <c r="Q1572" s="238">
        <f>ROUNDUP('Листы ввода'!L1046*'Общ. данные'!$D$26,0)</f>
        <v>0</v>
      </c>
      <c r="R1572" s="239"/>
      <c r="S1572" s="238">
        <f>ROUNDUP('Листы ввода'!M1046*'Общ. данные'!$D$26,0)</f>
        <v>0</v>
      </c>
      <c r="T1572" s="240"/>
      <c r="U1572" s="239"/>
      <c r="V1572" s="238">
        <f>ROUNDUP('Листы ввода'!N1046*'Общ. данные'!$D$26,0)</f>
        <v>0</v>
      </c>
      <c r="W1572" s="240"/>
      <c r="X1572" s="239"/>
      <c r="Y1572" s="262">
        <f>'Листы ввода'!O1046</f>
        <v>0</v>
      </c>
      <c r="Z1572" s="263"/>
      <c r="AA1572" s="26">
        <f>'Листы ввода'!P1046</f>
        <v>0</v>
      </c>
      <c r="AB1572" s="68">
        <f>'Листы ввода'!Q1046</f>
        <v>0</v>
      </c>
      <c r="AC1572" s="236">
        <f>'Листы ввода'!R1046</f>
        <v>0</v>
      </c>
      <c r="AD1572" s="236"/>
      <c r="AE1572" s="233">
        <f>IF('Листы ввода'!T1046=1,'Листы на печать'!P1572,AQ1572)</f>
        <v>0</v>
      </c>
      <c r="AF1572" s="264"/>
      <c r="AG1572" s="265"/>
      <c r="AH1572" s="266"/>
      <c r="AI1572" s="26"/>
      <c r="AJ1572" s="27"/>
      <c r="AK1572" s="265"/>
      <c r="AL1572" s="265"/>
      <c r="AM1572" s="266"/>
      <c r="AN1572" s="267"/>
      <c r="AO1572" s="266"/>
      <c r="AP1572" s="301"/>
      <c r="AQ1572" s="46">
        <f t="shared" si="33"/>
        <v>0</v>
      </c>
    </row>
    <row r="1573" spans="1:43" ht="20.45" customHeight="1">
      <c r="A1573" s="314"/>
      <c r="B1573" s="233">
        <f>'Листы ввода'!B1047</f>
        <v>0</v>
      </c>
      <c r="C1573" s="234"/>
      <c r="D1573" s="235">
        <f>'Листы ввода'!C1047</f>
        <v>0</v>
      </c>
      <c r="E1573" s="236"/>
      <c r="F1573" s="237"/>
      <c r="G1573" s="235">
        <f>'Листы ввода'!D1047</f>
        <v>0</v>
      </c>
      <c r="H1573" s="236"/>
      <c r="I1573" s="237"/>
      <c r="J1573" s="26">
        <f>'Листы ввода'!E1047</f>
        <v>0</v>
      </c>
      <c r="K1573" s="27">
        <f>'Листы ввода'!F1047</f>
        <v>0</v>
      </c>
      <c r="L1573" s="69">
        <f>ROUNDUP('Листы ввода'!G1047*'Общ. данные'!$D$26,0)</f>
        <v>0</v>
      </c>
      <c r="M1573" s="67">
        <f>'Листы ввода'!H1047</f>
        <v>0</v>
      </c>
      <c r="N1573" s="28">
        <f>'Листы ввода'!I1047</f>
        <v>0</v>
      </c>
      <c r="O1573" s="68">
        <f>'Листы ввода'!J1047</f>
        <v>0</v>
      </c>
      <c r="P1573" s="69">
        <f>ROUNDUP('Листы ввода'!K1047*'Общ. данные'!$D$26,0)</f>
        <v>0</v>
      </c>
      <c r="Q1573" s="238">
        <f>ROUNDUP('Листы ввода'!L1047*'Общ. данные'!$D$26,0)</f>
        <v>0</v>
      </c>
      <c r="R1573" s="239"/>
      <c r="S1573" s="238">
        <f>ROUNDUP('Листы ввода'!M1047*'Общ. данные'!$D$26,0)</f>
        <v>0</v>
      </c>
      <c r="T1573" s="240"/>
      <c r="U1573" s="239"/>
      <c r="V1573" s="238">
        <f>ROUNDUP('Листы ввода'!N1047*'Общ. данные'!$D$26,0)</f>
        <v>0</v>
      </c>
      <c r="W1573" s="240"/>
      <c r="X1573" s="239"/>
      <c r="Y1573" s="262">
        <f>'Листы ввода'!O1047</f>
        <v>0</v>
      </c>
      <c r="Z1573" s="263"/>
      <c r="AA1573" s="26">
        <f>'Листы ввода'!P1047</f>
        <v>0</v>
      </c>
      <c r="AB1573" s="68">
        <f>'Листы ввода'!Q1047</f>
        <v>0</v>
      </c>
      <c r="AC1573" s="236">
        <f>'Листы ввода'!R1047</f>
        <v>0</v>
      </c>
      <c r="AD1573" s="236"/>
      <c r="AE1573" s="233">
        <f>IF('Листы ввода'!T1047=1,'Листы на печать'!P1573,AQ1573)</f>
        <v>0</v>
      </c>
      <c r="AF1573" s="264"/>
      <c r="AG1573" s="265"/>
      <c r="AH1573" s="266"/>
      <c r="AI1573" s="26"/>
      <c r="AJ1573" s="27"/>
      <c r="AK1573" s="265"/>
      <c r="AL1573" s="265"/>
      <c r="AM1573" s="266"/>
      <c r="AN1573" s="267"/>
      <c r="AO1573" s="266"/>
      <c r="AP1573" s="301"/>
      <c r="AQ1573" s="46">
        <f t="shared" si="33"/>
        <v>0</v>
      </c>
    </row>
    <row r="1574" spans="1:43" ht="20.45" customHeight="1">
      <c r="A1574" s="314"/>
      <c r="B1574" s="233">
        <f>'Листы ввода'!B1048</f>
        <v>0</v>
      </c>
      <c r="C1574" s="234"/>
      <c r="D1574" s="235">
        <f>'Листы ввода'!C1048</f>
        <v>0</v>
      </c>
      <c r="E1574" s="236"/>
      <c r="F1574" s="237"/>
      <c r="G1574" s="235">
        <f>'Листы ввода'!D1048</f>
        <v>0</v>
      </c>
      <c r="H1574" s="236"/>
      <c r="I1574" s="237"/>
      <c r="J1574" s="26">
        <f>'Листы ввода'!E1048</f>
        <v>0</v>
      </c>
      <c r="K1574" s="27">
        <f>'Листы ввода'!F1048</f>
        <v>0</v>
      </c>
      <c r="L1574" s="69">
        <f>ROUNDUP('Листы ввода'!G1048*'Общ. данные'!$D$26,0)</f>
        <v>0</v>
      </c>
      <c r="M1574" s="67">
        <f>'Листы ввода'!H1048</f>
        <v>0</v>
      </c>
      <c r="N1574" s="28">
        <f>'Листы ввода'!I1048</f>
        <v>0</v>
      </c>
      <c r="O1574" s="68">
        <f>'Листы ввода'!J1048</f>
        <v>0</v>
      </c>
      <c r="P1574" s="69">
        <f>ROUNDUP('Листы ввода'!K1048*'Общ. данные'!$D$26,0)</f>
        <v>0</v>
      </c>
      <c r="Q1574" s="238">
        <f>ROUNDUP('Листы ввода'!L1048*'Общ. данные'!$D$26,0)</f>
        <v>0</v>
      </c>
      <c r="R1574" s="239"/>
      <c r="S1574" s="238">
        <f>ROUNDUP('Листы ввода'!M1048*'Общ. данные'!$D$26,0)</f>
        <v>0</v>
      </c>
      <c r="T1574" s="240"/>
      <c r="U1574" s="239"/>
      <c r="V1574" s="238">
        <f>ROUNDUP('Листы ввода'!N1048*'Общ. данные'!$D$26,0)</f>
        <v>0</v>
      </c>
      <c r="W1574" s="240"/>
      <c r="X1574" s="239"/>
      <c r="Y1574" s="262">
        <f>'Листы ввода'!O1048</f>
        <v>0</v>
      </c>
      <c r="Z1574" s="263"/>
      <c r="AA1574" s="26">
        <f>'Листы ввода'!P1048</f>
        <v>0</v>
      </c>
      <c r="AB1574" s="68">
        <f>'Листы ввода'!Q1048</f>
        <v>0</v>
      </c>
      <c r="AC1574" s="236">
        <f>'Листы ввода'!R1048</f>
        <v>0</v>
      </c>
      <c r="AD1574" s="236"/>
      <c r="AE1574" s="233">
        <f>IF('Листы ввода'!T1048=1,'Листы на печать'!P1574,AQ1574)</f>
        <v>0</v>
      </c>
      <c r="AF1574" s="264"/>
      <c r="AG1574" s="265"/>
      <c r="AH1574" s="266"/>
      <c r="AI1574" s="26"/>
      <c r="AJ1574" s="27"/>
      <c r="AK1574" s="265"/>
      <c r="AL1574" s="265"/>
      <c r="AM1574" s="266"/>
      <c r="AN1574" s="267"/>
      <c r="AO1574" s="266"/>
      <c r="AP1574" s="301"/>
      <c r="AQ1574" s="46">
        <f t="shared" si="33"/>
        <v>0</v>
      </c>
    </row>
    <row r="1575" spans="1:43" ht="20.45" customHeight="1">
      <c r="A1575" s="314"/>
      <c r="B1575" s="233">
        <f>'Листы ввода'!B1049</f>
        <v>0</v>
      </c>
      <c r="C1575" s="234"/>
      <c r="D1575" s="235">
        <f>'Листы ввода'!C1049</f>
        <v>0</v>
      </c>
      <c r="E1575" s="236"/>
      <c r="F1575" s="237"/>
      <c r="G1575" s="235">
        <f>'Листы ввода'!D1049</f>
        <v>0</v>
      </c>
      <c r="H1575" s="236"/>
      <c r="I1575" s="237"/>
      <c r="J1575" s="26">
        <f>'Листы ввода'!E1049</f>
        <v>0</v>
      </c>
      <c r="K1575" s="27">
        <f>'Листы ввода'!F1049</f>
        <v>0</v>
      </c>
      <c r="L1575" s="69">
        <f>ROUNDUP('Листы ввода'!G1049*'Общ. данные'!$D$26,0)</f>
        <v>0</v>
      </c>
      <c r="M1575" s="67">
        <f>'Листы ввода'!H1049</f>
        <v>0</v>
      </c>
      <c r="N1575" s="28">
        <f>'Листы ввода'!I1049</f>
        <v>0</v>
      </c>
      <c r="O1575" s="68">
        <f>'Листы ввода'!J1049</f>
        <v>0</v>
      </c>
      <c r="P1575" s="69">
        <f>ROUNDUP('Листы ввода'!K1049*'Общ. данные'!$D$26,0)</f>
        <v>0</v>
      </c>
      <c r="Q1575" s="238">
        <f>ROUNDUP('Листы ввода'!L1049*'Общ. данные'!$D$26,0)</f>
        <v>0</v>
      </c>
      <c r="R1575" s="239"/>
      <c r="S1575" s="238">
        <f>ROUNDUP('Листы ввода'!M1049*'Общ. данные'!$D$26,0)</f>
        <v>0</v>
      </c>
      <c r="T1575" s="240"/>
      <c r="U1575" s="239"/>
      <c r="V1575" s="238">
        <f>ROUNDUP('Листы ввода'!N1049*'Общ. данные'!$D$26,0)</f>
        <v>0</v>
      </c>
      <c r="W1575" s="240"/>
      <c r="X1575" s="239"/>
      <c r="Y1575" s="262">
        <f>'Листы ввода'!O1049</f>
        <v>0</v>
      </c>
      <c r="Z1575" s="263"/>
      <c r="AA1575" s="26">
        <f>'Листы ввода'!P1049</f>
        <v>0</v>
      </c>
      <c r="AB1575" s="68">
        <f>'Листы ввода'!Q1049</f>
        <v>0</v>
      </c>
      <c r="AC1575" s="236">
        <f>'Листы ввода'!R1049</f>
        <v>0</v>
      </c>
      <c r="AD1575" s="236"/>
      <c r="AE1575" s="233">
        <f>IF('Листы ввода'!T1049=1,'Листы на печать'!P1575,AQ1575)</f>
        <v>0</v>
      </c>
      <c r="AF1575" s="264"/>
      <c r="AG1575" s="265"/>
      <c r="AH1575" s="266"/>
      <c r="AI1575" s="26"/>
      <c r="AJ1575" s="27"/>
      <c r="AK1575" s="265"/>
      <c r="AL1575" s="265"/>
      <c r="AM1575" s="266"/>
      <c r="AN1575" s="267"/>
      <c r="AO1575" s="266"/>
      <c r="AP1575" s="301"/>
      <c r="AQ1575" s="46">
        <f t="shared" si="33"/>
        <v>0</v>
      </c>
    </row>
    <row r="1576" spans="1:43" ht="20.45" customHeight="1">
      <c r="A1576" s="314"/>
      <c r="B1576" s="233">
        <f>'Листы ввода'!B1050</f>
        <v>0</v>
      </c>
      <c r="C1576" s="234"/>
      <c r="D1576" s="235">
        <f>'Листы ввода'!C1050</f>
        <v>0</v>
      </c>
      <c r="E1576" s="236"/>
      <c r="F1576" s="237"/>
      <c r="G1576" s="235">
        <f>'Листы ввода'!D1050</f>
        <v>0</v>
      </c>
      <c r="H1576" s="236"/>
      <c r="I1576" s="237"/>
      <c r="J1576" s="26">
        <f>'Листы ввода'!E1050</f>
        <v>0</v>
      </c>
      <c r="K1576" s="27">
        <f>'Листы ввода'!F1050</f>
        <v>0</v>
      </c>
      <c r="L1576" s="69">
        <f>ROUNDUP('Листы ввода'!G1050*'Общ. данные'!$D$26,0)</f>
        <v>0</v>
      </c>
      <c r="M1576" s="67">
        <f>'Листы ввода'!H1050</f>
        <v>0</v>
      </c>
      <c r="N1576" s="28">
        <f>'Листы ввода'!I1050</f>
        <v>0</v>
      </c>
      <c r="O1576" s="68">
        <f>'Листы ввода'!J1050</f>
        <v>0</v>
      </c>
      <c r="P1576" s="69">
        <f>ROUNDUP('Листы ввода'!K1050*'Общ. данные'!$D$26,0)</f>
        <v>0</v>
      </c>
      <c r="Q1576" s="238">
        <f>ROUNDUP('Листы ввода'!L1050*'Общ. данные'!$D$26,0)</f>
        <v>0</v>
      </c>
      <c r="R1576" s="239"/>
      <c r="S1576" s="238">
        <f>ROUNDUP('Листы ввода'!M1050*'Общ. данные'!$D$26,0)</f>
        <v>0</v>
      </c>
      <c r="T1576" s="240"/>
      <c r="U1576" s="239"/>
      <c r="V1576" s="238">
        <f>ROUNDUP('Листы ввода'!N1050*'Общ. данные'!$D$26,0)</f>
        <v>0</v>
      </c>
      <c r="W1576" s="240"/>
      <c r="X1576" s="239"/>
      <c r="Y1576" s="262">
        <f>'Листы ввода'!O1050</f>
        <v>0</v>
      </c>
      <c r="Z1576" s="263"/>
      <c r="AA1576" s="26">
        <f>'Листы ввода'!P1050</f>
        <v>0</v>
      </c>
      <c r="AB1576" s="68">
        <f>'Листы ввода'!Q1050</f>
        <v>0</v>
      </c>
      <c r="AC1576" s="236">
        <f>'Листы ввода'!R1050</f>
        <v>0</v>
      </c>
      <c r="AD1576" s="236"/>
      <c r="AE1576" s="233">
        <f>IF('Листы ввода'!T1050=1,'Листы на печать'!P1576,AQ1576)</f>
        <v>0</v>
      </c>
      <c r="AF1576" s="264"/>
      <c r="AG1576" s="265"/>
      <c r="AH1576" s="266"/>
      <c r="AI1576" s="26"/>
      <c r="AJ1576" s="27"/>
      <c r="AK1576" s="265"/>
      <c r="AL1576" s="265"/>
      <c r="AM1576" s="266"/>
      <c r="AN1576" s="267"/>
      <c r="AO1576" s="266"/>
      <c r="AP1576" s="301"/>
      <c r="AQ1576" s="46">
        <f t="shared" si="33"/>
        <v>0</v>
      </c>
    </row>
    <row r="1577" spans="1:43" ht="20.45" customHeight="1">
      <c r="A1577" s="314"/>
      <c r="B1577" s="233">
        <f>'Листы ввода'!B1051</f>
        <v>0</v>
      </c>
      <c r="C1577" s="234"/>
      <c r="D1577" s="235">
        <f>'Листы ввода'!C1051</f>
        <v>0</v>
      </c>
      <c r="E1577" s="236"/>
      <c r="F1577" s="237"/>
      <c r="G1577" s="235">
        <f>'Листы ввода'!D1051</f>
        <v>0</v>
      </c>
      <c r="H1577" s="236"/>
      <c r="I1577" s="237"/>
      <c r="J1577" s="26">
        <f>'Листы ввода'!E1051</f>
        <v>0</v>
      </c>
      <c r="K1577" s="27">
        <f>'Листы ввода'!F1051</f>
        <v>0</v>
      </c>
      <c r="L1577" s="69">
        <f>ROUNDUP('Листы ввода'!G1051*'Общ. данные'!$D$26,0)</f>
        <v>0</v>
      </c>
      <c r="M1577" s="67">
        <f>'Листы ввода'!H1051</f>
        <v>0</v>
      </c>
      <c r="N1577" s="28">
        <f>'Листы ввода'!I1051</f>
        <v>0</v>
      </c>
      <c r="O1577" s="68">
        <f>'Листы ввода'!J1051</f>
        <v>0</v>
      </c>
      <c r="P1577" s="69">
        <f>ROUNDUP('Листы ввода'!K1051*'Общ. данные'!$D$26,0)</f>
        <v>0</v>
      </c>
      <c r="Q1577" s="238">
        <f>ROUNDUP('Листы ввода'!L1051*'Общ. данные'!$D$26,0)</f>
        <v>0</v>
      </c>
      <c r="R1577" s="239"/>
      <c r="S1577" s="238">
        <f>ROUNDUP('Листы ввода'!M1051*'Общ. данные'!$D$26,0)</f>
        <v>0</v>
      </c>
      <c r="T1577" s="240"/>
      <c r="U1577" s="239"/>
      <c r="V1577" s="238">
        <f>ROUNDUP('Листы ввода'!N1051*'Общ. данные'!$D$26,0)</f>
        <v>0</v>
      </c>
      <c r="W1577" s="240"/>
      <c r="X1577" s="239"/>
      <c r="Y1577" s="262">
        <f>'Листы ввода'!O1051</f>
        <v>0</v>
      </c>
      <c r="Z1577" s="263"/>
      <c r="AA1577" s="26">
        <f>'Листы ввода'!P1051</f>
        <v>0</v>
      </c>
      <c r="AB1577" s="68">
        <f>'Листы ввода'!Q1051</f>
        <v>0</v>
      </c>
      <c r="AC1577" s="236">
        <f>'Листы ввода'!R1051</f>
        <v>0</v>
      </c>
      <c r="AD1577" s="236"/>
      <c r="AE1577" s="233">
        <f>IF('Листы ввода'!T1051=1,'Листы на печать'!P1577,AQ1577)</f>
        <v>0</v>
      </c>
      <c r="AF1577" s="264"/>
      <c r="AG1577" s="265"/>
      <c r="AH1577" s="266"/>
      <c r="AI1577" s="26"/>
      <c r="AJ1577" s="27"/>
      <c r="AK1577" s="265"/>
      <c r="AL1577" s="265"/>
      <c r="AM1577" s="266"/>
      <c r="AN1577" s="267"/>
      <c r="AO1577" s="266"/>
      <c r="AP1577" s="301"/>
      <c r="AQ1577" s="46">
        <f t="shared" si="33"/>
        <v>0</v>
      </c>
    </row>
    <row r="1578" spans="1:43" ht="20.45" customHeight="1">
      <c r="A1578" s="314"/>
      <c r="B1578" s="233">
        <f>'Листы ввода'!B1052</f>
        <v>0</v>
      </c>
      <c r="C1578" s="234"/>
      <c r="D1578" s="235">
        <f>'Листы ввода'!C1052</f>
        <v>0</v>
      </c>
      <c r="E1578" s="236"/>
      <c r="F1578" s="237"/>
      <c r="G1578" s="235">
        <f>'Листы ввода'!D1052</f>
        <v>0</v>
      </c>
      <c r="H1578" s="236"/>
      <c r="I1578" s="237"/>
      <c r="J1578" s="26">
        <f>'Листы ввода'!E1052</f>
        <v>0</v>
      </c>
      <c r="K1578" s="27">
        <f>'Листы ввода'!F1052</f>
        <v>0</v>
      </c>
      <c r="L1578" s="69">
        <f>ROUNDUP('Листы ввода'!G1052*'Общ. данные'!$D$26,0)</f>
        <v>0</v>
      </c>
      <c r="M1578" s="67">
        <f>'Листы ввода'!H1052</f>
        <v>0</v>
      </c>
      <c r="N1578" s="28">
        <f>'Листы ввода'!I1052</f>
        <v>0</v>
      </c>
      <c r="O1578" s="68">
        <f>'Листы ввода'!J1052</f>
        <v>0</v>
      </c>
      <c r="P1578" s="69">
        <f>ROUNDUP('Листы ввода'!K1052*'Общ. данные'!$D$26,0)</f>
        <v>0</v>
      </c>
      <c r="Q1578" s="238">
        <f>ROUNDUP('Листы ввода'!L1052*'Общ. данные'!$D$26,0)</f>
        <v>0</v>
      </c>
      <c r="R1578" s="239"/>
      <c r="S1578" s="238">
        <f>ROUNDUP('Листы ввода'!M1052*'Общ. данные'!$D$26,0)</f>
        <v>0</v>
      </c>
      <c r="T1578" s="240"/>
      <c r="U1578" s="239"/>
      <c r="V1578" s="238">
        <f>ROUNDUP('Листы ввода'!N1052*'Общ. данные'!$D$26,0)</f>
        <v>0</v>
      </c>
      <c r="W1578" s="240"/>
      <c r="X1578" s="239"/>
      <c r="Y1578" s="262">
        <f>'Листы ввода'!O1052</f>
        <v>0</v>
      </c>
      <c r="Z1578" s="263"/>
      <c r="AA1578" s="26">
        <f>'Листы ввода'!P1052</f>
        <v>0</v>
      </c>
      <c r="AB1578" s="68">
        <f>'Листы ввода'!Q1052</f>
        <v>0</v>
      </c>
      <c r="AC1578" s="236">
        <f>'Листы ввода'!R1052</f>
        <v>0</v>
      </c>
      <c r="AD1578" s="236"/>
      <c r="AE1578" s="233">
        <f>IF('Листы ввода'!T1052=1,'Листы на печать'!P1578,AQ1578)</f>
        <v>0</v>
      </c>
      <c r="AF1578" s="264"/>
      <c r="AG1578" s="265"/>
      <c r="AH1578" s="266"/>
      <c r="AI1578" s="26"/>
      <c r="AJ1578" s="27"/>
      <c r="AK1578" s="265"/>
      <c r="AL1578" s="265"/>
      <c r="AM1578" s="266"/>
      <c r="AN1578" s="267"/>
      <c r="AO1578" s="266"/>
      <c r="AP1578" s="301"/>
      <c r="AQ1578" s="46">
        <f t="shared" si="33"/>
        <v>0</v>
      </c>
    </row>
    <row r="1579" spans="1:43" ht="20.45" customHeight="1">
      <c r="A1579" s="314"/>
      <c r="B1579" s="233">
        <f>'Листы ввода'!B1053</f>
        <v>0</v>
      </c>
      <c r="C1579" s="234"/>
      <c r="D1579" s="235">
        <f>'Листы ввода'!C1053</f>
        <v>0</v>
      </c>
      <c r="E1579" s="236"/>
      <c r="F1579" s="237"/>
      <c r="G1579" s="235">
        <f>'Листы ввода'!D1053</f>
        <v>0</v>
      </c>
      <c r="H1579" s="236"/>
      <c r="I1579" s="237"/>
      <c r="J1579" s="26">
        <f>'Листы ввода'!E1053</f>
        <v>0</v>
      </c>
      <c r="K1579" s="27">
        <f>'Листы ввода'!F1053</f>
        <v>0</v>
      </c>
      <c r="L1579" s="69">
        <f>ROUNDUP('Листы ввода'!G1053*'Общ. данные'!$D$26,0)</f>
        <v>0</v>
      </c>
      <c r="M1579" s="67">
        <f>'Листы ввода'!H1053</f>
        <v>0</v>
      </c>
      <c r="N1579" s="28">
        <f>'Листы ввода'!I1053</f>
        <v>0</v>
      </c>
      <c r="O1579" s="68">
        <f>'Листы ввода'!J1053</f>
        <v>0</v>
      </c>
      <c r="P1579" s="69">
        <f>ROUNDUP('Листы ввода'!K1053*'Общ. данные'!$D$26,0)</f>
        <v>0</v>
      </c>
      <c r="Q1579" s="238">
        <f>ROUNDUP('Листы ввода'!L1053*'Общ. данные'!$D$26,0)</f>
        <v>0</v>
      </c>
      <c r="R1579" s="239"/>
      <c r="S1579" s="238">
        <f>ROUNDUP('Листы ввода'!M1053*'Общ. данные'!$D$26,0)</f>
        <v>0</v>
      </c>
      <c r="T1579" s="240"/>
      <c r="U1579" s="239"/>
      <c r="V1579" s="238">
        <f>ROUNDUP('Листы ввода'!N1053*'Общ. данные'!$D$26,0)</f>
        <v>0</v>
      </c>
      <c r="W1579" s="240"/>
      <c r="X1579" s="239"/>
      <c r="Y1579" s="262">
        <f>'Листы ввода'!O1053</f>
        <v>0</v>
      </c>
      <c r="Z1579" s="263"/>
      <c r="AA1579" s="26">
        <f>'Листы ввода'!P1053</f>
        <v>0</v>
      </c>
      <c r="AB1579" s="68">
        <f>'Листы ввода'!Q1053</f>
        <v>0</v>
      </c>
      <c r="AC1579" s="236">
        <f>'Листы ввода'!R1053</f>
        <v>0</v>
      </c>
      <c r="AD1579" s="236"/>
      <c r="AE1579" s="233">
        <f>IF('Листы ввода'!T1053=1,'Листы на печать'!P1579,AQ1579)</f>
        <v>0</v>
      </c>
      <c r="AF1579" s="264"/>
      <c r="AG1579" s="265"/>
      <c r="AH1579" s="266"/>
      <c r="AI1579" s="26"/>
      <c r="AJ1579" s="27"/>
      <c r="AK1579" s="265"/>
      <c r="AL1579" s="265"/>
      <c r="AM1579" s="266"/>
      <c r="AN1579" s="267"/>
      <c r="AO1579" s="266"/>
      <c r="AP1579" s="301"/>
      <c r="AQ1579" s="46">
        <f t="shared" si="33"/>
        <v>0</v>
      </c>
    </row>
    <row r="1580" spans="1:43" ht="20.45" customHeight="1">
      <c r="A1580" s="314"/>
      <c r="B1580" s="233">
        <f>'Листы ввода'!B1054</f>
        <v>0</v>
      </c>
      <c r="C1580" s="234"/>
      <c r="D1580" s="235">
        <f>'Листы ввода'!C1054</f>
        <v>0</v>
      </c>
      <c r="E1580" s="236"/>
      <c r="F1580" s="237"/>
      <c r="G1580" s="235">
        <f>'Листы ввода'!D1054</f>
        <v>0</v>
      </c>
      <c r="H1580" s="236"/>
      <c r="I1580" s="237"/>
      <c r="J1580" s="26">
        <f>'Листы ввода'!E1054</f>
        <v>0</v>
      </c>
      <c r="K1580" s="27">
        <f>'Листы ввода'!F1054</f>
        <v>0</v>
      </c>
      <c r="L1580" s="69">
        <f>ROUNDUP('Листы ввода'!G1054*'Общ. данные'!$D$26,0)</f>
        <v>0</v>
      </c>
      <c r="M1580" s="67">
        <f>'Листы ввода'!H1054</f>
        <v>0</v>
      </c>
      <c r="N1580" s="28">
        <f>'Листы ввода'!I1054</f>
        <v>0</v>
      </c>
      <c r="O1580" s="68">
        <f>'Листы ввода'!J1054</f>
        <v>0</v>
      </c>
      <c r="P1580" s="69">
        <f>ROUNDUP('Листы ввода'!K1054*'Общ. данные'!$D$26,0)</f>
        <v>0</v>
      </c>
      <c r="Q1580" s="238">
        <f>ROUNDUP('Листы ввода'!L1054*'Общ. данные'!$D$26,0)</f>
        <v>0</v>
      </c>
      <c r="R1580" s="239"/>
      <c r="S1580" s="238">
        <f>ROUNDUP('Листы ввода'!M1054*'Общ. данные'!$D$26,0)</f>
        <v>0</v>
      </c>
      <c r="T1580" s="240"/>
      <c r="U1580" s="239"/>
      <c r="V1580" s="238">
        <f>ROUNDUP('Листы ввода'!N1054*'Общ. данные'!$D$26,0)</f>
        <v>0</v>
      </c>
      <c r="W1580" s="240"/>
      <c r="X1580" s="239"/>
      <c r="Y1580" s="262">
        <f>'Листы ввода'!O1054</f>
        <v>0</v>
      </c>
      <c r="Z1580" s="263"/>
      <c r="AA1580" s="26">
        <f>'Листы ввода'!P1054</f>
        <v>0</v>
      </c>
      <c r="AB1580" s="68">
        <f>'Листы ввода'!Q1054</f>
        <v>0</v>
      </c>
      <c r="AC1580" s="236">
        <f>'Листы ввода'!R1054</f>
        <v>0</v>
      </c>
      <c r="AD1580" s="236"/>
      <c r="AE1580" s="233">
        <f>IF('Листы ввода'!T1054=1,'Листы на печать'!P1580,AQ1580)</f>
        <v>0</v>
      </c>
      <c r="AF1580" s="264"/>
      <c r="AG1580" s="265"/>
      <c r="AH1580" s="266"/>
      <c r="AI1580" s="26"/>
      <c r="AJ1580" s="27"/>
      <c r="AK1580" s="265"/>
      <c r="AL1580" s="265"/>
      <c r="AM1580" s="266"/>
      <c r="AN1580" s="267"/>
      <c r="AO1580" s="266"/>
      <c r="AP1580" s="301"/>
      <c r="AQ1580" s="46">
        <f t="shared" si="33"/>
        <v>0</v>
      </c>
    </row>
    <row r="1581" spans="1:43" ht="20.45" customHeight="1">
      <c r="A1581" s="314"/>
      <c r="B1581" s="233">
        <f>'Листы ввода'!B1055</f>
        <v>0</v>
      </c>
      <c r="C1581" s="234"/>
      <c r="D1581" s="235">
        <f>'Листы ввода'!C1055</f>
        <v>0</v>
      </c>
      <c r="E1581" s="236"/>
      <c r="F1581" s="237"/>
      <c r="G1581" s="235">
        <f>'Листы ввода'!D1055</f>
        <v>0</v>
      </c>
      <c r="H1581" s="236"/>
      <c r="I1581" s="237"/>
      <c r="J1581" s="26">
        <f>'Листы ввода'!E1055</f>
        <v>0</v>
      </c>
      <c r="K1581" s="27">
        <f>'Листы ввода'!F1055</f>
        <v>0</v>
      </c>
      <c r="L1581" s="69">
        <f>ROUNDUP('Листы ввода'!G1055*'Общ. данные'!$D$26,0)</f>
        <v>0</v>
      </c>
      <c r="M1581" s="67">
        <f>'Листы ввода'!H1055</f>
        <v>0</v>
      </c>
      <c r="N1581" s="28">
        <f>'Листы ввода'!I1055</f>
        <v>0</v>
      </c>
      <c r="O1581" s="68">
        <f>'Листы ввода'!J1055</f>
        <v>0</v>
      </c>
      <c r="P1581" s="69">
        <f>ROUNDUP('Листы ввода'!K1055*'Общ. данные'!$D$26,0)</f>
        <v>0</v>
      </c>
      <c r="Q1581" s="238">
        <f>ROUNDUP('Листы ввода'!L1055*'Общ. данные'!$D$26,0)</f>
        <v>0</v>
      </c>
      <c r="R1581" s="239"/>
      <c r="S1581" s="238">
        <f>ROUNDUP('Листы ввода'!M1055*'Общ. данные'!$D$26,0)</f>
        <v>0</v>
      </c>
      <c r="T1581" s="240"/>
      <c r="U1581" s="239"/>
      <c r="V1581" s="238">
        <f>ROUNDUP('Листы ввода'!N1055*'Общ. данные'!$D$26,0)</f>
        <v>0</v>
      </c>
      <c r="W1581" s="240"/>
      <c r="X1581" s="239"/>
      <c r="Y1581" s="262">
        <f>'Листы ввода'!O1055</f>
        <v>0</v>
      </c>
      <c r="Z1581" s="263"/>
      <c r="AA1581" s="26">
        <f>'Листы ввода'!P1055</f>
        <v>0</v>
      </c>
      <c r="AB1581" s="68">
        <f>'Листы ввода'!Q1055</f>
        <v>0</v>
      </c>
      <c r="AC1581" s="236">
        <f>'Листы ввода'!R1055</f>
        <v>0</v>
      </c>
      <c r="AD1581" s="236"/>
      <c r="AE1581" s="233">
        <f>IF('Листы ввода'!T1055=1,'Листы на печать'!P1581,AQ1581)</f>
        <v>0</v>
      </c>
      <c r="AF1581" s="264"/>
      <c r="AG1581" s="265"/>
      <c r="AH1581" s="266"/>
      <c r="AI1581" s="26"/>
      <c r="AJ1581" s="27"/>
      <c r="AK1581" s="265"/>
      <c r="AL1581" s="265"/>
      <c r="AM1581" s="266"/>
      <c r="AN1581" s="267"/>
      <c r="AO1581" s="266"/>
      <c r="AP1581" s="301"/>
      <c r="AQ1581" s="46">
        <f t="shared" si="33"/>
        <v>0</v>
      </c>
    </row>
    <row r="1582" spans="1:43" ht="20.45" customHeight="1">
      <c r="A1582" s="314"/>
      <c r="B1582" s="233">
        <f>'Листы ввода'!B1056</f>
        <v>0</v>
      </c>
      <c r="C1582" s="234"/>
      <c r="D1582" s="235">
        <f>'Листы ввода'!C1056</f>
        <v>0</v>
      </c>
      <c r="E1582" s="236"/>
      <c r="F1582" s="237"/>
      <c r="G1582" s="235">
        <f>'Листы ввода'!D1056</f>
        <v>0</v>
      </c>
      <c r="H1582" s="236"/>
      <c r="I1582" s="237"/>
      <c r="J1582" s="26">
        <f>'Листы ввода'!E1056</f>
        <v>0</v>
      </c>
      <c r="K1582" s="27">
        <f>'Листы ввода'!F1056</f>
        <v>0</v>
      </c>
      <c r="L1582" s="69">
        <f>ROUNDUP('Листы ввода'!G1056*'Общ. данные'!$D$26,0)</f>
        <v>0</v>
      </c>
      <c r="M1582" s="67">
        <f>'Листы ввода'!H1056</f>
        <v>0</v>
      </c>
      <c r="N1582" s="28">
        <f>'Листы ввода'!I1056</f>
        <v>0</v>
      </c>
      <c r="O1582" s="68">
        <f>'Листы ввода'!J1056</f>
        <v>0</v>
      </c>
      <c r="P1582" s="69">
        <f>ROUNDUP('Листы ввода'!K1056*'Общ. данные'!$D$26,0)</f>
        <v>0</v>
      </c>
      <c r="Q1582" s="238">
        <f>ROUNDUP('Листы ввода'!L1056*'Общ. данные'!$D$26,0)</f>
        <v>0</v>
      </c>
      <c r="R1582" s="239"/>
      <c r="S1582" s="238">
        <f>ROUNDUP('Листы ввода'!M1056*'Общ. данные'!$D$26,0)</f>
        <v>0</v>
      </c>
      <c r="T1582" s="240"/>
      <c r="U1582" s="239"/>
      <c r="V1582" s="238">
        <f>ROUNDUP('Листы ввода'!N1056*'Общ. данные'!$D$26,0)</f>
        <v>0</v>
      </c>
      <c r="W1582" s="240"/>
      <c r="X1582" s="239"/>
      <c r="Y1582" s="262">
        <f>'Листы ввода'!O1056</f>
        <v>0</v>
      </c>
      <c r="Z1582" s="263"/>
      <c r="AA1582" s="26">
        <f>'Листы ввода'!P1056</f>
        <v>0</v>
      </c>
      <c r="AB1582" s="68">
        <f>'Листы ввода'!Q1056</f>
        <v>0</v>
      </c>
      <c r="AC1582" s="236">
        <f>'Листы ввода'!R1056</f>
        <v>0</v>
      </c>
      <c r="AD1582" s="236"/>
      <c r="AE1582" s="233">
        <f>IF('Листы ввода'!T1056=1,'Листы на печать'!P1582,AQ1582)</f>
        <v>0</v>
      </c>
      <c r="AF1582" s="264"/>
      <c r="AG1582" s="265"/>
      <c r="AH1582" s="266"/>
      <c r="AI1582" s="31"/>
      <c r="AJ1582" s="32"/>
      <c r="AK1582" s="265"/>
      <c r="AL1582" s="265"/>
      <c r="AM1582" s="266"/>
      <c r="AN1582" s="267"/>
      <c r="AO1582" s="266"/>
      <c r="AP1582" s="301"/>
      <c r="AQ1582" s="46">
        <f t="shared" si="33"/>
        <v>0</v>
      </c>
    </row>
    <row r="1583" spans="1:43" ht="20.45" customHeight="1">
      <c r="A1583" s="314"/>
      <c r="B1583" s="233">
        <f>'Листы ввода'!B1057</f>
        <v>0</v>
      </c>
      <c r="C1583" s="234"/>
      <c r="D1583" s="235">
        <f>'Листы ввода'!C1057</f>
        <v>0</v>
      </c>
      <c r="E1583" s="236"/>
      <c r="F1583" s="237"/>
      <c r="G1583" s="235">
        <f>'Листы ввода'!D1057</f>
        <v>0</v>
      </c>
      <c r="H1583" s="236"/>
      <c r="I1583" s="237"/>
      <c r="J1583" s="26">
        <f>'Листы ввода'!E1057</f>
        <v>0</v>
      </c>
      <c r="K1583" s="27">
        <f>'Листы ввода'!F1057</f>
        <v>0</v>
      </c>
      <c r="L1583" s="69">
        <f>ROUNDUP('Листы ввода'!G1057*'Общ. данные'!$D$26,0)</f>
        <v>0</v>
      </c>
      <c r="M1583" s="67">
        <f>'Листы ввода'!H1057</f>
        <v>0</v>
      </c>
      <c r="N1583" s="28">
        <f>'Листы ввода'!I1057</f>
        <v>0</v>
      </c>
      <c r="O1583" s="68">
        <f>'Листы ввода'!J1057</f>
        <v>0</v>
      </c>
      <c r="P1583" s="69">
        <f>ROUNDUP('Листы ввода'!K1057*'Общ. данные'!$D$26,0)</f>
        <v>0</v>
      </c>
      <c r="Q1583" s="238">
        <f>ROUNDUP('Листы ввода'!L1057*'Общ. данные'!$D$26,0)</f>
        <v>0</v>
      </c>
      <c r="R1583" s="239"/>
      <c r="S1583" s="238">
        <f>ROUNDUP('Листы ввода'!M1057*'Общ. данные'!$D$26,0)</f>
        <v>0</v>
      </c>
      <c r="T1583" s="240"/>
      <c r="U1583" s="239"/>
      <c r="V1583" s="238">
        <f>ROUNDUP('Листы ввода'!N1057*'Общ. данные'!$D$26,0)</f>
        <v>0</v>
      </c>
      <c r="W1583" s="240"/>
      <c r="X1583" s="239"/>
      <c r="Y1583" s="262">
        <f>'Листы ввода'!O1057</f>
        <v>0</v>
      </c>
      <c r="Z1583" s="263"/>
      <c r="AA1583" s="26">
        <f>'Листы ввода'!P1057</f>
        <v>0</v>
      </c>
      <c r="AB1583" s="68">
        <f>'Листы ввода'!Q1057</f>
        <v>0</v>
      </c>
      <c r="AC1583" s="236">
        <f>'Листы ввода'!R1057</f>
        <v>0</v>
      </c>
      <c r="AD1583" s="236"/>
      <c r="AE1583" s="233">
        <f>IF('Листы ввода'!T1057=1,'Листы на печать'!P1583,AQ1583)</f>
        <v>0</v>
      </c>
      <c r="AF1583" s="264"/>
      <c r="AG1583" s="265"/>
      <c r="AH1583" s="266"/>
      <c r="AI1583" s="31"/>
      <c r="AJ1583" s="32"/>
      <c r="AK1583" s="265"/>
      <c r="AL1583" s="265"/>
      <c r="AM1583" s="266"/>
      <c r="AN1583" s="267"/>
      <c r="AO1583" s="266"/>
      <c r="AP1583" s="301"/>
      <c r="AQ1583" s="46">
        <f t="shared" si="33"/>
        <v>0</v>
      </c>
    </row>
    <row r="1584" spans="1:43" ht="20.45" customHeight="1">
      <c r="A1584" s="314"/>
      <c r="B1584" s="233">
        <f>'Листы ввода'!B1058</f>
        <v>0</v>
      </c>
      <c r="C1584" s="234"/>
      <c r="D1584" s="235">
        <f>'Листы ввода'!C1058</f>
        <v>0</v>
      </c>
      <c r="E1584" s="236"/>
      <c r="F1584" s="237"/>
      <c r="G1584" s="235">
        <f>'Листы ввода'!D1058</f>
        <v>0</v>
      </c>
      <c r="H1584" s="236"/>
      <c r="I1584" s="237"/>
      <c r="J1584" s="26">
        <f>'Листы ввода'!E1058</f>
        <v>0</v>
      </c>
      <c r="K1584" s="27">
        <f>'Листы ввода'!F1058</f>
        <v>0</v>
      </c>
      <c r="L1584" s="69">
        <f>ROUNDUP('Листы ввода'!G1058*'Общ. данные'!$D$26,0)</f>
        <v>0</v>
      </c>
      <c r="M1584" s="67">
        <f>'Листы ввода'!H1058</f>
        <v>0</v>
      </c>
      <c r="N1584" s="28">
        <f>'Листы ввода'!I1058</f>
        <v>0</v>
      </c>
      <c r="O1584" s="68">
        <f>'Листы ввода'!J1058</f>
        <v>0</v>
      </c>
      <c r="P1584" s="69">
        <f>ROUNDUP('Листы ввода'!K1058*'Общ. данные'!$D$26,0)</f>
        <v>0</v>
      </c>
      <c r="Q1584" s="238">
        <f>ROUNDUP('Листы ввода'!L1058*'Общ. данные'!$D$26,0)</f>
        <v>0</v>
      </c>
      <c r="R1584" s="239"/>
      <c r="S1584" s="238">
        <f>ROUNDUP('Листы ввода'!M1058*'Общ. данные'!$D$26,0)</f>
        <v>0</v>
      </c>
      <c r="T1584" s="240"/>
      <c r="U1584" s="239"/>
      <c r="V1584" s="238">
        <f>ROUNDUP('Листы ввода'!N1058*'Общ. данные'!$D$26,0)</f>
        <v>0</v>
      </c>
      <c r="W1584" s="240"/>
      <c r="X1584" s="239"/>
      <c r="Y1584" s="262">
        <f>'Листы ввода'!O1058</f>
        <v>0</v>
      </c>
      <c r="Z1584" s="263"/>
      <c r="AA1584" s="26">
        <f>'Листы ввода'!P1058</f>
        <v>0</v>
      </c>
      <c r="AB1584" s="68">
        <f>'Листы ввода'!Q1058</f>
        <v>0</v>
      </c>
      <c r="AC1584" s="236">
        <f>'Листы ввода'!R1058</f>
        <v>0</v>
      </c>
      <c r="AD1584" s="236"/>
      <c r="AE1584" s="233">
        <f>IF('Листы ввода'!T1058=1,'Листы на печать'!P1584,AQ1584)</f>
        <v>0</v>
      </c>
      <c r="AF1584" s="264"/>
      <c r="AG1584" s="265"/>
      <c r="AH1584" s="266"/>
      <c r="AI1584" s="33"/>
      <c r="AJ1584" s="34"/>
      <c r="AK1584" s="265"/>
      <c r="AL1584" s="265"/>
      <c r="AM1584" s="266"/>
      <c r="AN1584" s="275"/>
      <c r="AO1584" s="276"/>
      <c r="AP1584" s="301"/>
      <c r="AQ1584" s="46">
        <f t="shared" si="33"/>
        <v>0</v>
      </c>
    </row>
    <row r="1585" spans="1:43" ht="20.45" customHeight="1" thickBot="1">
      <c r="A1585" s="314"/>
      <c r="B1585" s="269">
        <f>'Листы ввода'!B1059</f>
        <v>0</v>
      </c>
      <c r="C1585" s="277"/>
      <c r="D1585" s="278">
        <f>'Листы ввода'!C1059</f>
        <v>0</v>
      </c>
      <c r="E1585" s="268"/>
      <c r="F1585" s="279"/>
      <c r="G1585" s="278">
        <f>'Листы ввода'!D1059</f>
        <v>0</v>
      </c>
      <c r="H1585" s="268"/>
      <c r="I1585" s="279"/>
      <c r="J1585" s="88">
        <f>'Листы ввода'!E1059</f>
        <v>0</v>
      </c>
      <c r="K1585" s="89">
        <f>'Листы ввода'!F1059</f>
        <v>0</v>
      </c>
      <c r="L1585" s="86">
        <f>ROUNDUP('Листы ввода'!G1059*'Общ. данные'!$D$26,0)</f>
        <v>0</v>
      </c>
      <c r="M1585" s="85">
        <f>'Листы ввода'!H1059</f>
        <v>0</v>
      </c>
      <c r="N1585" s="90">
        <f>'Листы ввода'!I1059</f>
        <v>0</v>
      </c>
      <c r="O1585" s="87">
        <f>'Листы ввода'!J1059</f>
        <v>0</v>
      </c>
      <c r="P1585" s="86">
        <f>ROUNDUP('Листы ввода'!K1059*'Общ. данные'!$D$26,0)</f>
        <v>0</v>
      </c>
      <c r="Q1585" s="258">
        <f>ROUNDUP('Листы ввода'!L1059*'Общ. данные'!$D$26,0)</f>
        <v>0</v>
      </c>
      <c r="R1585" s="259"/>
      <c r="S1585" s="258">
        <f>ROUNDUP('Листы ввода'!M1059*'Общ. данные'!$D$26,0)</f>
        <v>0</v>
      </c>
      <c r="T1585" s="280"/>
      <c r="U1585" s="259"/>
      <c r="V1585" s="258">
        <f>ROUNDUP('Листы ввода'!N1059*'Общ. данные'!$D$26,0)</f>
        <v>0</v>
      </c>
      <c r="W1585" s="280"/>
      <c r="X1585" s="259"/>
      <c r="Y1585" s="281">
        <f>'Листы ввода'!O1059</f>
        <v>0</v>
      </c>
      <c r="Z1585" s="282"/>
      <c r="AA1585" s="88">
        <f>'Листы ввода'!P1059</f>
        <v>0</v>
      </c>
      <c r="AB1585" s="87">
        <f>'Листы ввода'!Q1059</f>
        <v>0</v>
      </c>
      <c r="AC1585" s="268">
        <f>'Листы ввода'!R1059</f>
        <v>0</v>
      </c>
      <c r="AD1585" s="268"/>
      <c r="AE1585" s="269">
        <f>IF('Листы ввода'!T1059=1,'Листы на печать'!P1585,AQ1585)</f>
        <v>0</v>
      </c>
      <c r="AF1585" s="270"/>
      <c r="AG1585" s="271"/>
      <c r="AH1585" s="272"/>
      <c r="AI1585" s="35"/>
      <c r="AJ1585" s="36"/>
      <c r="AK1585" s="271"/>
      <c r="AL1585" s="271"/>
      <c r="AM1585" s="272"/>
      <c r="AN1585" s="273"/>
      <c r="AO1585" s="274"/>
      <c r="AP1585" s="301"/>
      <c r="AQ1585" s="46">
        <f t="shared" si="33"/>
        <v>0</v>
      </c>
    </row>
    <row r="1586" spans="1:43" ht="20.45" customHeight="1">
      <c r="A1586" s="314"/>
      <c r="B1586" s="241"/>
      <c r="C1586" s="242"/>
      <c r="D1586" s="242"/>
      <c r="E1586" s="242"/>
      <c r="F1586" s="242"/>
      <c r="G1586" s="242"/>
      <c r="H1586" s="242"/>
      <c r="I1586" s="242"/>
      <c r="J1586" s="242"/>
      <c r="K1586" s="242"/>
      <c r="L1586" s="242"/>
      <c r="M1586" s="242"/>
      <c r="N1586" s="242"/>
      <c r="O1586" s="242"/>
      <c r="P1586" s="242"/>
      <c r="Q1586" s="242"/>
      <c r="R1586" s="242"/>
      <c r="S1586" s="242"/>
      <c r="T1586" s="242"/>
      <c r="U1586" s="242"/>
      <c r="V1586" s="242"/>
      <c r="W1586" s="242"/>
      <c r="X1586" s="242"/>
      <c r="Y1586" s="242"/>
      <c r="Z1586" s="242"/>
      <c r="AA1586" s="242"/>
      <c r="AB1586" s="242"/>
      <c r="AC1586" s="242"/>
      <c r="AD1586" s="242"/>
      <c r="AE1586" s="242"/>
      <c r="AF1586" s="242"/>
      <c r="AG1586" s="242"/>
      <c r="AH1586" s="242"/>
      <c r="AI1586" s="242"/>
      <c r="AJ1586" s="242"/>
      <c r="AK1586" s="242"/>
      <c r="AL1586" s="242"/>
      <c r="AM1586" s="242"/>
      <c r="AN1586" s="242"/>
      <c r="AO1586" s="243"/>
      <c r="AP1586" s="301"/>
    </row>
    <row r="1587" spans="1:43" ht="20.45" customHeight="1" thickBot="1">
      <c r="A1587" s="314"/>
      <c r="B1587" s="241"/>
      <c r="C1587" s="242"/>
      <c r="D1587" s="242"/>
      <c r="E1587" s="242"/>
      <c r="F1587" s="242"/>
      <c r="G1587" s="242"/>
      <c r="H1587" s="242"/>
      <c r="I1587" s="242"/>
      <c r="J1587" s="242"/>
      <c r="K1587" s="242"/>
      <c r="L1587" s="242"/>
      <c r="M1587" s="242"/>
      <c r="N1587" s="242"/>
      <c r="O1587" s="242"/>
      <c r="P1587" s="242"/>
      <c r="Q1587" s="242"/>
      <c r="R1587" s="242"/>
      <c r="S1587" s="242"/>
      <c r="T1587" s="242"/>
      <c r="U1587" s="242"/>
      <c r="V1587" s="242"/>
      <c r="W1587" s="242"/>
      <c r="X1587" s="242"/>
      <c r="Y1587" s="242"/>
      <c r="Z1587" s="242"/>
      <c r="AA1587" s="242"/>
      <c r="AB1587" s="242"/>
      <c r="AC1587" s="242"/>
      <c r="AD1587" s="242"/>
      <c r="AE1587" s="242"/>
      <c r="AF1587" s="242"/>
      <c r="AG1587" s="242"/>
      <c r="AH1587" s="242"/>
      <c r="AI1587" s="242"/>
      <c r="AJ1587" s="242"/>
      <c r="AK1587" s="242"/>
      <c r="AL1587" s="242"/>
      <c r="AM1587" s="242"/>
      <c r="AN1587" s="242"/>
      <c r="AO1587" s="243"/>
      <c r="AP1587" s="301"/>
    </row>
    <row r="1588" spans="1:43" ht="12.75" customHeight="1" thickBot="1">
      <c r="A1588" s="314"/>
      <c r="B1588" s="241"/>
      <c r="C1588" s="242"/>
      <c r="D1588" s="242"/>
      <c r="E1588" s="242"/>
      <c r="F1588" s="242"/>
      <c r="G1588" s="242"/>
      <c r="H1588" s="242"/>
      <c r="I1588" s="242"/>
      <c r="J1588" s="242"/>
      <c r="K1588" s="242"/>
      <c r="L1588" s="242"/>
      <c r="M1588" s="242"/>
      <c r="N1588" s="242"/>
      <c r="O1588" s="242"/>
      <c r="P1588" s="242"/>
      <c r="Q1588" s="243"/>
      <c r="R1588" s="247"/>
      <c r="S1588" s="248"/>
      <c r="T1588" s="38"/>
      <c r="U1588" s="247"/>
      <c r="V1588" s="248"/>
      <c r="W1588" s="38"/>
      <c r="X1588" s="247"/>
      <c r="Y1588" s="248"/>
      <c r="Z1588" s="38"/>
      <c r="AA1588" s="249" t="str">
        <f>AA1545</f>
        <v>АП-08/15-АОВ2.К</v>
      </c>
      <c r="AB1588" s="250"/>
      <c r="AC1588" s="250"/>
      <c r="AD1588" s="250"/>
      <c r="AE1588" s="250"/>
      <c r="AF1588" s="250"/>
      <c r="AG1588" s="250"/>
      <c r="AH1588" s="250"/>
      <c r="AI1588" s="250"/>
      <c r="AJ1588" s="250"/>
      <c r="AK1588" s="250"/>
      <c r="AL1588" s="250"/>
      <c r="AM1588" s="250"/>
      <c r="AN1588" s="251"/>
      <c r="AO1588" s="65" t="s">
        <v>13</v>
      </c>
      <c r="AP1588" s="301"/>
    </row>
    <row r="1589" spans="1:43" ht="12.75" customHeight="1" thickBot="1">
      <c r="A1589" s="314"/>
      <c r="B1589" s="241"/>
      <c r="C1589" s="242"/>
      <c r="D1589" s="242"/>
      <c r="E1589" s="242"/>
      <c r="F1589" s="242"/>
      <c r="G1589" s="242"/>
      <c r="H1589" s="242"/>
      <c r="I1589" s="242"/>
      <c r="J1589" s="242"/>
      <c r="K1589" s="242"/>
      <c r="L1589" s="242"/>
      <c r="M1589" s="242"/>
      <c r="N1589" s="242"/>
      <c r="O1589" s="242"/>
      <c r="P1589" s="242"/>
      <c r="Q1589" s="243"/>
      <c r="R1589" s="258"/>
      <c r="S1589" s="259"/>
      <c r="T1589" s="15"/>
      <c r="U1589" s="258"/>
      <c r="V1589" s="259"/>
      <c r="W1589" s="15"/>
      <c r="X1589" s="258"/>
      <c r="Y1589" s="259"/>
      <c r="Z1589" s="39"/>
      <c r="AA1589" s="252"/>
      <c r="AB1589" s="253"/>
      <c r="AC1589" s="253"/>
      <c r="AD1589" s="253"/>
      <c r="AE1589" s="253"/>
      <c r="AF1589" s="253"/>
      <c r="AG1589" s="253"/>
      <c r="AH1589" s="253"/>
      <c r="AI1589" s="253"/>
      <c r="AJ1589" s="253"/>
      <c r="AK1589" s="253"/>
      <c r="AL1589" s="253"/>
      <c r="AM1589" s="253"/>
      <c r="AN1589" s="254"/>
      <c r="AO1589" s="260">
        <f>AO1546+1</f>
        <v>36</v>
      </c>
      <c r="AP1589" s="301"/>
    </row>
    <row r="1590" spans="1:43" ht="12.75" customHeight="1" thickBot="1">
      <c r="A1590" s="314"/>
      <c r="B1590" s="244"/>
      <c r="C1590" s="245"/>
      <c r="D1590" s="245"/>
      <c r="E1590" s="245"/>
      <c r="F1590" s="245"/>
      <c r="G1590" s="245"/>
      <c r="H1590" s="245"/>
      <c r="I1590" s="245"/>
      <c r="J1590" s="245"/>
      <c r="K1590" s="245"/>
      <c r="L1590" s="245"/>
      <c r="M1590" s="245"/>
      <c r="N1590" s="245"/>
      <c r="O1590" s="245"/>
      <c r="P1590" s="245"/>
      <c r="Q1590" s="246"/>
      <c r="R1590" s="229" t="s">
        <v>11</v>
      </c>
      <c r="S1590" s="230"/>
      <c r="T1590" s="63" t="s">
        <v>12</v>
      </c>
      <c r="U1590" s="229" t="s">
        <v>13</v>
      </c>
      <c r="V1590" s="230"/>
      <c r="W1590" s="63" t="s">
        <v>14</v>
      </c>
      <c r="X1590" s="229" t="s">
        <v>15</v>
      </c>
      <c r="Y1590" s="230"/>
      <c r="Z1590" s="63" t="s">
        <v>16</v>
      </c>
      <c r="AA1590" s="255"/>
      <c r="AB1590" s="256"/>
      <c r="AC1590" s="256"/>
      <c r="AD1590" s="256"/>
      <c r="AE1590" s="256"/>
      <c r="AF1590" s="256"/>
      <c r="AG1590" s="256"/>
      <c r="AH1590" s="256"/>
      <c r="AI1590" s="256"/>
      <c r="AJ1590" s="256"/>
      <c r="AK1590" s="256"/>
      <c r="AL1590" s="256"/>
      <c r="AM1590" s="256"/>
      <c r="AN1590" s="257"/>
      <c r="AO1590" s="261"/>
      <c r="AP1590" s="301"/>
    </row>
    <row r="1591" spans="1:43" ht="12.75" customHeight="1">
      <c r="A1591" s="315"/>
      <c r="B1591" s="231"/>
      <c r="C1591" s="231"/>
      <c r="D1591" s="231"/>
      <c r="E1591" s="231"/>
      <c r="F1591" s="231"/>
      <c r="G1591" s="231"/>
      <c r="H1591" s="231"/>
      <c r="I1591" s="231"/>
      <c r="J1591" s="231"/>
      <c r="K1591" s="231"/>
      <c r="L1591" s="231"/>
      <c r="M1591" s="231"/>
      <c r="N1591" s="231"/>
      <c r="O1591" s="231"/>
      <c r="P1591" s="231"/>
      <c r="Q1591" s="231"/>
      <c r="R1591" s="231"/>
      <c r="S1591" s="231"/>
      <c r="T1591" s="231"/>
      <c r="U1591" s="231"/>
      <c r="V1591" s="231"/>
      <c r="W1591" s="231"/>
      <c r="X1591" s="231"/>
      <c r="Y1591" s="231"/>
      <c r="Z1591" s="231"/>
      <c r="AA1591" s="231"/>
      <c r="AB1591" s="231"/>
      <c r="AC1591" s="231"/>
      <c r="AD1591" s="231"/>
      <c r="AE1591" s="231"/>
      <c r="AF1591" s="231"/>
      <c r="AG1591" s="231"/>
      <c r="AH1591" s="232" t="s">
        <v>20</v>
      </c>
      <c r="AI1591" s="232"/>
      <c r="AJ1591" s="232"/>
      <c r="AK1591" s="232"/>
      <c r="AL1591" s="232"/>
      <c r="AM1591" s="232"/>
      <c r="AN1591" s="232"/>
      <c r="AO1591" s="232"/>
      <c r="AP1591" s="302"/>
    </row>
    <row r="1592" spans="1:43" ht="12.75" customHeight="1" thickBot="1">
      <c r="A1592" s="313"/>
      <c r="B1592" s="316"/>
      <c r="C1592" s="316"/>
      <c r="D1592" s="316"/>
      <c r="E1592" s="316"/>
      <c r="F1592" s="316"/>
      <c r="G1592" s="316"/>
      <c r="H1592" s="316"/>
      <c r="I1592" s="316"/>
      <c r="J1592" s="316"/>
      <c r="K1592" s="316"/>
      <c r="L1592" s="316"/>
      <c r="M1592" s="316"/>
      <c r="N1592" s="316"/>
      <c r="O1592" s="316"/>
      <c r="P1592" s="316"/>
      <c r="Q1592" s="316"/>
      <c r="R1592" s="316"/>
      <c r="S1592" s="316"/>
      <c r="T1592" s="316"/>
      <c r="U1592" s="316"/>
      <c r="V1592" s="316"/>
      <c r="W1592" s="316"/>
      <c r="X1592" s="316"/>
      <c r="Y1592" s="316"/>
      <c r="Z1592" s="316"/>
      <c r="AA1592" s="316"/>
      <c r="AB1592" s="316"/>
      <c r="AC1592" s="316"/>
      <c r="AD1592" s="316"/>
      <c r="AE1592" s="316"/>
      <c r="AF1592" s="316"/>
      <c r="AG1592" s="316"/>
      <c r="AH1592" s="316"/>
      <c r="AI1592" s="316"/>
      <c r="AJ1592" s="316"/>
      <c r="AK1592" s="316"/>
      <c r="AL1592" s="316"/>
      <c r="AM1592" s="316"/>
      <c r="AN1592" s="316"/>
      <c r="AO1592" s="316"/>
      <c r="AP1592" s="300"/>
    </row>
    <row r="1593" spans="1:43" ht="20.45" customHeight="1" thickBot="1">
      <c r="A1593" s="314"/>
      <c r="B1593" s="294" t="s">
        <v>0</v>
      </c>
      <c r="C1593" s="303"/>
      <c r="D1593" s="229" t="s">
        <v>1</v>
      </c>
      <c r="E1593" s="306"/>
      <c r="F1593" s="306"/>
      <c r="G1593" s="306"/>
      <c r="H1593" s="306"/>
      <c r="I1593" s="307"/>
      <c r="J1593" s="308" t="s">
        <v>5</v>
      </c>
      <c r="K1593" s="309"/>
      <c r="L1593" s="309"/>
      <c r="M1593" s="309"/>
      <c r="N1593" s="309"/>
      <c r="O1593" s="309"/>
      <c r="P1593" s="309"/>
      <c r="Q1593" s="309"/>
      <c r="R1593" s="309"/>
      <c r="S1593" s="309"/>
      <c r="T1593" s="309"/>
      <c r="U1593" s="309"/>
      <c r="V1593" s="309"/>
      <c r="W1593" s="309"/>
      <c r="X1593" s="310"/>
      <c r="Y1593" s="308" t="s">
        <v>8</v>
      </c>
      <c r="Z1593" s="309"/>
      <c r="AA1593" s="309"/>
      <c r="AB1593" s="309"/>
      <c r="AC1593" s="309"/>
      <c r="AD1593" s="309"/>
      <c r="AE1593" s="309"/>
      <c r="AF1593" s="309"/>
      <c r="AG1593" s="309"/>
      <c r="AH1593" s="309"/>
      <c r="AI1593" s="309"/>
      <c r="AJ1593" s="309"/>
      <c r="AK1593" s="309"/>
      <c r="AL1593" s="309"/>
      <c r="AM1593" s="309"/>
      <c r="AN1593" s="309"/>
      <c r="AO1593" s="310"/>
      <c r="AP1593" s="301"/>
    </row>
    <row r="1594" spans="1:43" ht="20.45" customHeight="1" thickBot="1">
      <c r="A1594" s="314"/>
      <c r="B1594" s="304"/>
      <c r="C1594" s="305"/>
      <c r="D1594" s="294" t="s">
        <v>2</v>
      </c>
      <c r="E1594" s="311"/>
      <c r="F1594" s="303"/>
      <c r="G1594" s="294" t="s">
        <v>3</v>
      </c>
      <c r="H1594" s="311"/>
      <c r="I1594" s="303"/>
      <c r="J1594" s="294" t="s">
        <v>53</v>
      </c>
      <c r="K1594" s="298"/>
      <c r="L1594" s="295"/>
      <c r="M1594" s="294" t="s">
        <v>231</v>
      </c>
      <c r="N1594" s="298"/>
      <c r="O1594" s="298"/>
      <c r="P1594" s="295"/>
      <c r="Q1594" s="294" t="s">
        <v>18</v>
      </c>
      <c r="R1594" s="295"/>
      <c r="S1594" s="294" t="s">
        <v>17</v>
      </c>
      <c r="T1594" s="298"/>
      <c r="U1594" s="295"/>
      <c r="V1594" s="294" t="s">
        <v>110</v>
      </c>
      <c r="W1594" s="298"/>
      <c r="X1594" s="295"/>
      <c r="Y1594" s="308" t="s">
        <v>9</v>
      </c>
      <c r="Z1594" s="309"/>
      <c r="AA1594" s="309"/>
      <c r="AB1594" s="309"/>
      <c r="AC1594" s="309"/>
      <c r="AD1594" s="309"/>
      <c r="AE1594" s="309"/>
      <c r="AF1594" s="310"/>
      <c r="AG1594" s="308" t="s">
        <v>10</v>
      </c>
      <c r="AH1594" s="309"/>
      <c r="AI1594" s="309"/>
      <c r="AJ1594" s="309"/>
      <c r="AK1594" s="309"/>
      <c r="AL1594" s="309"/>
      <c r="AM1594" s="309"/>
      <c r="AN1594" s="309"/>
      <c r="AO1594" s="310"/>
      <c r="AP1594" s="301"/>
    </row>
    <row r="1595" spans="1:43" ht="20.45" customHeight="1">
      <c r="A1595" s="314"/>
      <c r="B1595" s="304"/>
      <c r="C1595" s="305"/>
      <c r="D1595" s="304"/>
      <c r="E1595" s="312"/>
      <c r="F1595" s="305"/>
      <c r="G1595" s="304"/>
      <c r="H1595" s="312"/>
      <c r="I1595" s="305"/>
      <c r="J1595" s="296"/>
      <c r="K1595" s="299"/>
      <c r="L1595" s="297"/>
      <c r="M1595" s="296"/>
      <c r="N1595" s="299"/>
      <c r="O1595" s="299"/>
      <c r="P1595" s="297"/>
      <c r="Q1595" s="296"/>
      <c r="R1595" s="297"/>
      <c r="S1595" s="296"/>
      <c r="T1595" s="299"/>
      <c r="U1595" s="297"/>
      <c r="V1595" s="296"/>
      <c r="W1595" s="299"/>
      <c r="X1595" s="297"/>
      <c r="Y1595" s="294" t="s">
        <v>4</v>
      </c>
      <c r="Z1595" s="295"/>
      <c r="AA1595" s="294" t="s">
        <v>6</v>
      </c>
      <c r="AB1595" s="298"/>
      <c r="AC1595" s="298"/>
      <c r="AD1595" s="295"/>
      <c r="AE1595" s="294" t="s">
        <v>7</v>
      </c>
      <c r="AF1595" s="295"/>
      <c r="AG1595" s="294" t="s">
        <v>4</v>
      </c>
      <c r="AH1595" s="295"/>
      <c r="AI1595" s="294" t="s">
        <v>6</v>
      </c>
      <c r="AJ1595" s="298"/>
      <c r="AK1595" s="298"/>
      <c r="AL1595" s="298"/>
      <c r="AM1595" s="295"/>
      <c r="AN1595" s="294" t="s">
        <v>7</v>
      </c>
      <c r="AO1595" s="295"/>
      <c r="AP1595" s="301"/>
    </row>
    <row r="1596" spans="1:43" ht="20.45" customHeight="1">
      <c r="A1596" s="314"/>
      <c r="B1596" s="304"/>
      <c r="C1596" s="305"/>
      <c r="D1596" s="304"/>
      <c r="E1596" s="312"/>
      <c r="F1596" s="305"/>
      <c r="G1596" s="304"/>
      <c r="H1596" s="312"/>
      <c r="I1596" s="305"/>
      <c r="J1596" s="296"/>
      <c r="K1596" s="299"/>
      <c r="L1596" s="297"/>
      <c r="M1596" s="296"/>
      <c r="N1596" s="299"/>
      <c r="O1596" s="299"/>
      <c r="P1596" s="297"/>
      <c r="Q1596" s="296"/>
      <c r="R1596" s="297"/>
      <c r="S1596" s="296"/>
      <c r="T1596" s="299"/>
      <c r="U1596" s="297"/>
      <c r="V1596" s="296"/>
      <c r="W1596" s="299"/>
      <c r="X1596" s="297"/>
      <c r="Y1596" s="296"/>
      <c r="Z1596" s="297"/>
      <c r="AA1596" s="296"/>
      <c r="AB1596" s="299"/>
      <c r="AC1596" s="299"/>
      <c r="AD1596" s="297"/>
      <c r="AE1596" s="296"/>
      <c r="AF1596" s="297"/>
      <c r="AG1596" s="296"/>
      <c r="AH1596" s="297"/>
      <c r="AI1596" s="296"/>
      <c r="AJ1596" s="299"/>
      <c r="AK1596" s="299"/>
      <c r="AL1596" s="299"/>
      <c r="AM1596" s="297"/>
      <c r="AN1596" s="296"/>
      <c r="AO1596" s="297"/>
      <c r="AP1596" s="301"/>
    </row>
    <row r="1597" spans="1:43" ht="20.45" customHeight="1" thickBot="1">
      <c r="A1597" s="314"/>
      <c r="B1597" s="304"/>
      <c r="C1597" s="305"/>
      <c r="D1597" s="304"/>
      <c r="E1597" s="312"/>
      <c r="F1597" s="305"/>
      <c r="G1597" s="304"/>
      <c r="H1597" s="312"/>
      <c r="I1597" s="305"/>
      <c r="J1597" s="296"/>
      <c r="K1597" s="299"/>
      <c r="L1597" s="297"/>
      <c r="M1597" s="296"/>
      <c r="N1597" s="299"/>
      <c r="O1597" s="299"/>
      <c r="P1597" s="297"/>
      <c r="Q1597" s="296"/>
      <c r="R1597" s="297"/>
      <c r="S1597" s="296"/>
      <c r="T1597" s="299"/>
      <c r="U1597" s="297"/>
      <c r="V1597" s="296"/>
      <c r="W1597" s="299"/>
      <c r="X1597" s="297"/>
      <c r="Y1597" s="296"/>
      <c r="Z1597" s="297"/>
      <c r="AA1597" s="296"/>
      <c r="AB1597" s="299"/>
      <c r="AC1597" s="299"/>
      <c r="AD1597" s="297"/>
      <c r="AE1597" s="296"/>
      <c r="AF1597" s="297"/>
      <c r="AG1597" s="296"/>
      <c r="AH1597" s="297"/>
      <c r="AI1597" s="296"/>
      <c r="AJ1597" s="299"/>
      <c r="AK1597" s="299"/>
      <c r="AL1597" s="299"/>
      <c r="AM1597" s="297"/>
      <c r="AN1597" s="296"/>
      <c r="AO1597" s="297"/>
      <c r="AP1597" s="301"/>
    </row>
    <row r="1598" spans="1:43" ht="20.45" customHeight="1">
      <c r="A1598" s="314"/>
      <c r="B1598" s="286">
        <f>'Листы ввода'!B1060</f>
        <v>0</v>
      </c>
      <c r="C1598" s="288"/>
      <c r="D1598" s="289">
        <f>'Листы ввода'!C1060</f>
        <v>0</v>
      </c>
      <c r="E1598" s="285"/>
      <c r="F1598" s="290"/>
      <c r="G1598" s="289">
        <f>'Листы ввода'!D1060</f>
        <v>0</v>
      </c>
      <c r="H1598" s="285"/>
      <c r="I1598" s="290"/>
      <c r="J1598" s="73">
        <f>'Листы ввода'!E1060</f>
        <v>0</v>
      </c>
      <c r="K1598" s="74">
        <f>'Листы ввода'!F1060</f>
        <v>0</v>
      </c>
      <c r="L1598" s="75">
        <f>ROUNDUP('Листы ввода'!G1060*'Общ. данные'!$D$26,0)</f>
        <v>0</v>
      </c>
      <c r="M1598" s="76">
        <f>'Листы ввода'!H1060</f>
        <v>0</v>
      </c>
      <c r="N1598" s="77">
        <f>'Листы ввода'!I1060</f>
        <v>0</v>
      </c>
      <c r="O1598" s="78">
        <f>'Листы ввода'!J1060</f>
        <v>0</v>
      </c>
      <c r="P1598" s="75">
        <f>ROUNDUP('Листы ввода'!K1060*'Общ. данные'!$D$26,0)</f>
        <v>0</v>
      </c>
      <c r="Q1598" s="291">
        <f>ROUNDUP('Листы ввода'!L1060*'Общ. данные'!$D$26,0)</f>
        <v>0</v>
      </c>
      <c r="R1598" s="292"/>
      <c r="S1598" s="291">
        <f>ROUNDUP('Листы ввода'!M1060*'Общ. данные'!$D$26,0)</f>
        <v>0</v>
      </c>
      <c r="T1598" s="293"/>
      <c r="U1598" s="292"/>
      <c r="V1598" s="291">
        <f>ROUNDUP('Листы ввода'!N1060*'Общ. данные'!$D$26,0)</f>
        <v>0</v>
      </c>
      <c r="W1598" s="293"/>
      <c r="X1598" s="292"/>
      <c r="Y1598" s="283">
        <f>'Листы ввода'!O1060</f>
        <v>0</v>
      </c>
      <c r="Z1598" s="284"/>
      <c r="AA1598" s="73">
        <f>'Листы ввода'!P1060</f>
        <v>0</v>
      </c>
      <c r="AB1598" s="78">
        <f>'Листы ввода'!Q1060</f>
        <v>0</v>
      </c>
      <c r="AC1598" s="285">
        <f>'Листы ввода'!R1060</f>
        <v>0</v>
      </c>
      <c r="AD1598" s="285"/>
      <c r="AE1598" s="286">
        <f>IF('Листы ввода'!T1060=1,'Листы на печать'!P1598,AQ1598)</f>
        <v>0</v>
      </c>
      <c r="AF1598" s="287"/>
      <c r="AG1598" s="231"/>
      <c r="AH1598" s="248"/>
      <c r="AI1598" s="24"/>
      <c r="AJ1598" s="25"/>
      <c r="AK1598" s="231"/>
      <c r="AL1598" s="231"/>
      <c r="AM1598" s="248"/>
      <c r="AN1598" s="247"/>
      <c r="AO1598" s="248"/>
      <c r="AP1598" s="301"/>
      <c r="AQ1598" s="46">
        <f>SUM(L1598,P1598,Q1598,S1598,V1598)</f>
        <v>0</v>
      </c>
    </row>
    <row r="1599" spans="1:43" ht="20.45" customHeight="1">
      <c r="A1599" s="314"/>
      <c r="B1599" s="233">
        <f>'Листы ввода'!B1061</f>
        <v>0</v>
      </c>
      <c r="C1599" s="234"/>
      <c r="D1599" s="235">
        <f>'Листы ввода'!C1061</f>
        <v>0</v>
      </c>
      <c r="E1599" s="236"/>
      <c r="F1599" s="237"/>
      <c r="G1599" s="235">
        <f>'Листы ввода'!D1061</f>
        <v>0</v>
      </c>
      <c r="H1599" s="236"/>
      <c r="I1599" s="237"/>
      <c r="J1599" s="26">
        <f>'Листы ввода'!E1061</f>
        <v>0</v>
      </c>
      <c r="K1599" s="27">
        <f>'Листы ввода'!F1061</f>
        <v>0</v>
      </c>
      <c r="L1599" s="69">
        <f>ROUNDUP('Листы ввода'!G1061*'Общ. данные'!$D$26,0)</f>
        <v>0</v>
      </c>
      <c r="M1599" s="67">
        <f>'Листы ввода'!H1061</f>
        <v>0</v>
      </c>
      <c r="N1599" s="28">
        <f>'Листы ввода'!I1061</f>
        <v>0</v>
      </c>
      <c r="O1599" s="68">
        <f>'Листы ввода'!J1061</f>
        <v>0</v>
      </c>
      <c r="P1599" s="69">
        <f>ROUNDUP('Листы ввода'!K1061*'Общ. данные'!$D$26,0)</f>
        <v>0</v>
      </c>
      <c r="Q1599" s="238">
        <f>ROUNDUP('Листы ввода'!L1061*'Общ. данные'!$D$26,0)</f>
        <v>0</v>
      </c>
      <c r="R1599" s="239"/>
      <c r="S1599" s="238">
        <f>ROUNDUP('Листы ввода'!M1061*'Общ. данные'!$D$26,0)</f>
        <v>0</v>
      </c>
      <c r="T1599" s="240"/>
      <c r="U1599" s="239"/>
      <c r="V1599" s="238">
        <f>ROUNDUP('Листы ввода'!N1061*'Общ. данные'!$D$26,0)</f>
        <v>0</v>
      </c>
      <c r="W1599" s="240"/>
      <c r="X1599" s="239"/>
      <c r="Y1599" s="262">
        <f>'Листы ввода'!O1061</f>
        <v>0</v>
      </c>
      <c r="Z1599" s="263"/>
      <c r="AA1599" s="26">
        <f>'Листы ввода'!P1061</f>
        <v>0</v>
      </c>
      <c r="AB1599" s="68">
        <f>'Листы ввода'!Q1061</f>
        <v>0</v>
      </c>
      <c r="AC1599" s="236">
        <f>'Листы ввода'!R1061</f>
        <v>0</v>
      </c>
      <c r="AD1599" s="236"/>
      <c r="AE1599" s="233">
        <f>IF('Листы ввода'!T1061=1,'Листы на печать'!P1599,AQ1599)</f>
        <v>0</v>
      </c>
      <c r="AF1599" s="264"/>
      <c r="AG1599" s="265"/>
      <c r="AH1599" s="266"/>
      <c r="AI1599" s="26"/>
      <c r="AJ1599" s="27"/>
      <c r="AK1599" s="265"/>
      <c r="AL1599" s="265"/>
      <c r="AM1599" s="266"/>
      <c r="AN1599" s="267"/>
      <c r="AO1599" s="266"/>
      <c r="AP1599" s="301"/>
      <c r="AQ1599" s="46">
        <f t="shared" ref="AQ1599:AQ1628" si="34">SUM(L1599,P1599,Q1599,S1599,V1599)</f>
        <v>0</v>
      </c>
    </row>
    <row r="1600" spans="1:43" ht="20.45" customHeight="1">
      <c r="A1600" s="314"/>
      <c r="B1600" s="233">
        <f>'Листы ввода'!B1062</f>
        <v>0</v>
      </c>
      <c r="C1600" s="234"/>
      <c r="D1600" s="235">
        <f>'Листы ввода'!C1062</f>
        <v>0</v>
      </c>
      <c r="E1600" s="236"/>
      <c r="F1600" s="237"/>
      <c r="G1600" s="235">
        <f>'Листы ввода'!D1062</f>
        <v>0</v>
      </c>
      <c r="H1600" s="236"/>
      <c r="I1600" s="237"/>
      <c r="J1600" s="26">
        <f>'Листы ввода'!E1062</f>
        <v>0</v>
      </c>
      <c r="K1600" s="27">
        <f>'Листы ввода'!F1062</f>
        <v>0</v>
      </c>
      <c r="L1600" s="69">
        <f>ROUNDUP('Листы ввода'!G1062*'Общ. данные'!$D$26,0)</f>
        <v>0</v>
      </c>
      <c r="M1600" s="67">
        <f>'Листы ввода'!H1062</f>
        <v>0</v>
      </c>
      <c r="N1600" s="28">
        <f>'Листы ввода'!I1062</f>
        <v>0</v>
      </c>
      <c r="O1600" s="68">
        <f>'Листы ввода'!J1062</f>
        <v>0</v>
      </c>
      <c r="P1600" s="69">
        <f>ROUNDUP('Листы ввода'!K1062*'Общ. данные'!$D$26,0)</f>
        <v>0</v>
      </c>
      <c r="Q1600" s="238">
        <f>ROUNDUP('Листы ввода'!L1062*'Общ. данные'!$D$26,0)</f>
        <v>0</v>
      </c>
      <c r="R1600" s="239"/>
      <c r="S1600" s="238">
        <f>ROUNDUP('Листы ввода'!M1062*'Общ. данные'!$D$26,0)</f>
        <v>0</v>
      </c>
      <c r="T1600" s="240"/>
      <c r="U1600" s="239"/>
      <c r="V1600" s="238">
        <f>ROUNDUP('Листы ввода'!N1062*'Общ. данные'!$D$26,0)</f>
        <v>0</v>
      </c>
      <c r="W1600" s="240"/>
      <c r="X1600" s="239"/>
      <c r="Y1600" s="262">
        <f>'Листы ввода'!O1062</f>
        <v>0</v>
      </c>
      <c r="Z1600" s="263"/>
      <c r="AA1600" s="26">
        <f>'Листы ввода'!P1062</f>
        <v>0</v>
      </c>
      <c r="AB1600" s="68">
        <f>'Листы ввода'!Q1062</f>
        <v>0</v>
      </c>
      <c r="AC1600" s="236">
        <f>'Листы ввода'!R1062</f>
        <v>0</v>
      </c>
      <c r="AD1600" s="236"/>
      <c r="AE1600" s="233">
        <f>IF('Листы ввода'!T1062=1,'Листы на печать'!P1600,AQ1600)</f>
        <v>0</v>
      </c>
      <c r="AF1600" s="264"/>
      <c r="AG1600" s="265"/>
      <c r="AH1600" s="266"/>
      <c r="AI1600" s="26"/>
      <c r="AJ1600" s="27"/>
      <c r="AK1600" s="265"/>
      <c r="AL1600" s="265"/>
      <c r="AM1600" s="266"/>
      <c r="AN1600" s="267"/>
      <c r="AO1600" s="266"/>
      <c r="AP1600" s="301"/>
      <c r="AQ1600" s="46">
        <f t="shared" si="34"/>
        <v>0</v>
      </c>
    </row>
    <row r="1601" spans="1:43" ht="20.45" customHeight="1">
      <c r="A1601" s="314"/>
      <c r="B1601" s="233">
        <f>'Листы ввода'!B1063</f>
        <v>0</v>
      </c>
      <c r="C1601" s="234"/>
      <c r="D1601" s="235">
        <f>'Листы ввода'!C1063</f>
        <v>0</v>
      </c>
      <c r="E1601" s="236"/>
      <c r="F1601" s="237"/>
      <c r="G1601" s="235">
        <f>'Листы ввода'!D1063</f>
        <v>0</v>
      </c>
      <c r="H1601" s="236"/>
      <c r="I1601" s="237"/>
      <c r="J1601" s="26">
        <f>'Листы ввода'!E1063</f>
        <v>0</v>
      </c>
      <c r="K1601" s="27">
        <f>'Листы ввода'!F1063</f>
        <v>0</v>
      </c>
      <c r="L1601" s="69">
        <f>ROUNDUP('Листы ввода'!G1063*'Общ. данные'!$D$26,0)</f>
        <v>0</v>
      </c>
      <c r="M1601" s="67">
        <f>'Листы ввода'!H1063</f>
        <v>0</v>
      </c>
      <c r="N1601" s="28">
        <f>'Листы ввода'!I1063</f>
        <v>0</v>
      </c>
      <c r="O1601" s="68">
        <f>'Листы ввода'!J1063</f>
        <v>0</v>
      </c>
      <c r="P1601" s="69">
        <f>ROUNDUP('Листы ввода'!K1063*'Общ. данные'!$D$26,0)</f>
        <v>0</v>
      </c>
      <c r="Q1601" s="238">
        <f>ROUNDUP('Листы ввода'!L1063*'Общ. данные'!$D$26,0)</f>
        <v>0</v>
      </c>
      <c r="R1601" s="239"/>
      <c r="S1601" s="238">
        <f>ROUNDUP('Листы ввода'!M1063*'Общ. данные'!$D$26,0)</f>
        <v>0</v>
      </c>
      <c r="T1601" s="240"/>
      <c r="U1601" s="239"/>
      <c r="V1601" s="238">
        <f>ROUNDUP('Листы ввода'!N1063*'Общ. данные'!$D$26,0)</f>
        <v>0</v>
      </c>
      <c r="W1601" s="240"/>
      <c r="X1601" s="239"/>
      <c r="Y1601" s="262">
        <f>'Листы ввода'!O1063</f>
        <v>0</v>
      </c>
      <c r="Z1601" s="263"/>
      <c r="AA1601" s="26">
        <f>'Листы ввода'!P1063</f>
        <v>0</v>
      </c>
      <c r="AB1601" s="68">
        <f>'Листы ввода'!Q1063</f>
        <v>0</v>
      </c>
      <c r="AC1601" s="236">
        <f>'Листы ввода'!R1063</f>
        <v>0</v>
      </c>
      <c r="AD1601" s="236"/>
      <c r="AE1601" s="233">
        <f>IF('Листы ввода'!T1063=1,'Листы на печать'!P1601,AQ1601)</f>
        <v>0</v>
      </c>
      <c r="AF1601" s="264"/>
      <c r="AG1601" s="265"/>
      <c r="AH1601" s="266"/>
      <c r="AI1601" s="26"/>
      <c r="AJ1601" s="27"/>
      <c r="AK1601" s="265"/>
      <c r="AL1601" s="265"/>
      <c r="AM1601" s="266"/>
      <c r="AN1601" s="267"/>
      <c r="AO1601" s="266"/>
      <c r="AP1601" s="301"/>
      <c r="AQ1601" s="46">
        <f t="shared" si="34"/>
        <v>0</v>
      </c>
    </row>
    <row r="1602" spans="1:43" ht="20.45" customHeight="1">
      <c r="A1602" s="314"/>
      <c r="B1602" s="233">
        <f>'Листы ввода'!B1064</f>
        <v>0</v>
      </c>
      <c r="C1602" s="234"/>
      <c r="D1602" s="235">
        <f>'Листы ввода'!C1064</f>
        <v>0</v>
      </c>
      <c r="E1602" s="236"/>
      <c r="F1602" s="237"/>
      <c r="G1602" s="235">
        <f>'Листы ввода'!D1064</f>
        <v>0</v>
      </c>
      <c r="H1602" s="236"/>
      <c r="I1602" s="237"/>
      <c r="J1602" s="26">
        <f>'Листы ввода'!E1064</f>
        <v>0</v>
      </c>
      <c r="K1602" s="27">
        <f>'Листы ввода'!F1064</f>
        <v>0</v>
      </c>
      <c r="L1602" s="69">
        <f>ROUNDUP('Листы ввода'!G1064*'Общ. данные'!$D$26,0)</f>
        <v>0</v>
      </c>
      <c r="M1602" s="67">
        <f>'Листы ввода'!H1064</f>
        <v>0</v>
      </c>
      <c r="N1602" s="28">
        <f>'Листы ввода'!I1064</f>
        <v>0</v>
      </c>
      <c r="O1602" s="68">
        <f>'Листы ввода'!J1064</f>
        <v>0</v>
      </c>
      <c r="P1602" s="69">
        <f>ROUNDUP('Листы ввода'!K1064*'Общ. данные'!$D$26,0)</f>
        <v>0</v>
      </c>
      <c r="Q1602" s="238">
        <f>ROUNDUP('Листы ввода'!L1064*'Общ. данные'!$D$26,0)</f>
        <v>0</v>
      </c>
      <c r="R1602" s="239"/>
      <c r="S1602" s="238">
        <f>ROUNDUP('Листы ввода'!M1064*'Общ. данные'!$D$26,0)</f>
        <v>0</v>
      </c>
      <c r="T1602" s="240"/>
      <c r="U1602" s="239"/>
      <c r="V1602" s="238">
        <f>ROUNDUP('Листы ввода'!N1064*'Общ. данные'!$D$26,0)</f>
        <v>0</v>
      </c>
      <c r="W1602" s="240"/>
      <c r="X1602" s="239"/>
      <c r="Y1602" s="262">
        <f>'Листы ввода'!O1064</f>
        <v>0</v>
      </c>
      <c r="Z1602" s="263"/>
      <c r="AA1602" s="26">
        <f>'Листы ввода'!P1064</f>
        <v>0</v>
      </c>
      <c r="AB1602" s="68">
        <f>'Листы ввода'!Q1064</f>
        <v>0</v>
      </c>
      <c r="AC1602" s="236">
        <f>'Листы ввода'!R1064</f>
        <v>0</v>
      </c>
      <c r="AD1602" s="236"/>
      <c r="AE1602" s="233">
        <f>IF('Листы ввода'!T1064=1,'Листы на печать'!P1602,AQ1602)</f>
        <v>0</v>
      </c>
      <c r="AF1602" s="264"/>
      <c r="AG1602" s="265"/>
      <c r="AH1602" s="266"/>
      <c r="AI1602" s="26"/>
      <c r="AJ1602" s="27"/>
      <c r="AK1602" s="265"/>
      <c r="AL1602" s="265"/>
      <c r="AM1602" s="266"/>
      <c r="AN1602" s="267"/>
      <c r="AO1602" s="266"/>
      <c r="AP1602" s="301"/>
      <c r="AQ1602" s="46">
        <f t="shared" si="34"/>
        <v>0</v>
      </c>
    </row>
    <row r="1603" spans="1:43" ht="20.45" customHeight="1">
      <c r="A1603" s="314"/>
      <c r="B1603" s="233">
        <f>'Листы ввода'!B1065</f>
        <v>0</v>
      </c>
      <c r="C1603" s="234"/>
      <c r="D1603" s="235">
        <f>'Листы ввода'!C1065</f>
        <v>0</v>
      </c>
      <c r="E1603" s="236"/>
      <c r="F1603" s="237"/>
      <c r="G1603" s="235">
        <f>'Листы ввода'!D1065</f>
        <v>0</v>
      </c>
      <c r="H1603" s="236"/>
      <c r="I1603" s="237"/>
      <c r="J1603" s="26">
        <f>'Листы ввода'!E1065</f>
        <v>0</v>
      </c>
      <c r="K1603" s="27">
        <f>'Листы ввода'!F1065</f>
        <v>0</v>
      </c>
      <c r="L1603" s="69">
        <f>ROUNDUP('Листы ввода'!G1065*'Общ. данные'!$D$26,0)</f>
        <v>0</v>
      </c>
      <c r="M1603" s="67">
        <f>'Листы ввода'!H1065</f>
        <v>0</v>
      </c>
      <c r="N1603" s="28">
        <f>'Листы ввода'!I1065</f>
        <v>0</v>
      </c>
      <c r="O1603" s="68">
        <f>'Листы ввода'!J1065</f>
        <v>0</v>
      </c>
      <c r="P1603" s="69">
        <f>ROUNDUP('Листы ввода'!K1065*'Общ. данные'!$D$26,0)</f>
        <v>0</v>
      </c>
      <c r="Q1603" s="238">
        <f>ROUNDUP('Листы ввода'!L1065*'Общ. данные'!$D$26,0)</f>
        <v>0</v>
      </c>
      <c r="R1603" s="239"/>
      <c r="S1603" s="238">
        <f>ROUNDUP('Листы ввода'!M1065*'Общ. данные'!$D$26,0)</f>
        <v>0</v>
      </c>
      <c r="T1603" s="240"/>
      <c r="U1603" s="239"/>
      <c r="V1603" s="238">
        <f>ROUNDUP('Листы ввода'!N1065*'Общ. данные'!$D$26,0)</f>
        <v>0</v>
      </c>
      <c r="W1603" s="240"/>
      <c r="X1603" s="239"/>
      <c r="Y1603" s="262">
        <f>'Листы ввода'!O1065</f>
        <v>0</v>
      </c>
      <c r="Z1603" s="263"/>
      <c r="AA1603" s="26">
        <f>'Листы ввода'!P1065</f>
        <v>0</v>
      </c>
      <c r="AB1603" s="68">
        <f>'Листы ввода'!Q1065</f>
        <v>0</v>
      </c>
      <c r="AC1603" s="236">
        <f>'Листы ввода'!R1065</f>
        <v>0</v>
      </c>
      <c r="AD1603" s="236"/>
      <c r="AE1603" s="233">
        <f>IF('Листы ввода'!T1065=1,'Листы на печать'!P1603,AQ1603)</f>
        <v>0</v>
      </c>
      <c r="AF1603" s="264"/>
      <c r="AG1603" s="265"/>
      <c r="AH1603" s="266"/>
      <c r="AI1603" s="26"/>
      <c r="AJ1603" s="27"/>
      <c r="AK1603" s="265"/>
      <c r="AL1603" s="265"/>
      <c r="AM1603" s="266"/>
      <c r="AN1603" s="267"/>
      <c r="AO1603" s="266"/>
      <c r="AP1603" s="301"/>
      <c r="AQ1603" s="46">
        <f t="shared" si="34"/>
        <v>0</v>
      </c>
    </row>
    <row r="1604" spans="1:43" ht="20.45" customHeight="1">
      <c r="A1604" s="314"/>
      <c r="B1604" s="233">
        <f>'Листы ввода'!B1066</f>
        <v>0</v>
      </c>
      <c r="C1604" s="234"/>
      <c r="D1604" s="235">
        <f>'Листы ввода'!C1066</f>
        <v>0</v>
      </c>
      <c r="E1604" s="236"/>
      <c r="F1604" s="237"/>
      <c r="G1604" s="235">
        <f>'Листы ввода'!D1066</f>
        <v>0</v>
      </c>
      <c r="H1604" s="236"/>
      <c r="I1604" s="237"/>
      <c r="J1604" s="26">
        <f>'Листы ввода'!E1066</f>
        <v>0</v>
      </c>
      <c r="K1604" s="27">
        <f>'Листы ввода'!F1066</f>
        <v>0</v>
      </c>
      <c r="L1604" s="69">
        <f>ROUNDUP('Листы ввода'!G1066*'Общ. данные'!$D$26,0)</f>
        <v>0</v>
      </c>
      <c r="M1604" s="67">
        <f>'Листы ввода'!H1066</f>
        <v>0</v>
      </c>
      <c r="N1604" s="28">
        <f>'Листы ввода'!I1066</f>
        <v>0</v>
      </c>
      <c r="O1604" s="68">
        <f>'Листы ввода'!J1066</f>
        <v>0</v>
      </c>
      <c r="P1604" s="69">
        <f>ROUNDUP('Листы ввода'!K1066*'Общ. данные'!$D$26,0)</f>
        <v>0</v>
      </c>
      <c r="Q1604" s="238">
        <f>ROUNDUP('Листы ввода'!L1066*'Общ. данные'!$D$26,0)</f>
        <v>0</v>
      </c>
      <c r="R1604" s="239"/>
      <c r="S1604" s="238">
        <f>ROUNDUP('Листы ввода'!M1066*'Общ. данные'!$D$26,0)</f>
        <v>0</v>
      </c>
      <c r="T1604" s="240"/>
      <c r="U1604" s="239"/>
      <c r="V1604" s="238">
        <f>ROUNDUP('Листы ввода'!N1066*'Общ. данные'!$D$26,0)</f>
        <v>0</v>
      </c>
      <c r="W1604" s="240"/>
      <c r="X1604" s="239"/>
      <c r="Y1604" s="262">
        <f>'Листы ввода'!O1066</f>
        <v>0</v>
      </c>
      <c r="Z1604" s="263"/>
      <c r="AA1604" s="26">
        <f>'Листы ввода'!P1066</f>
        <v>0</v>
      </c>
      <c r="AB1604" s="68">
        <f>'Листы ввода'!Q1066</f>
        <v>0</v>
      </c>
      <c r="AC1604" s="236">
        <f>'Листы ввода'!R1066</f>
        <v>0</v>
      </c>
      <c r="AD1604" s="236"/>
      <c r="AE1604" s="233">
        <f>IF('Листы ввода'!T1066=1,'Листы на печать'!P1604,AQ1604)</f>
        <v>0</v>
      </c>
      <c r="AF1604" s="264"/>
      <c r="AG1604" s="265"/>
      <c r="AH1604" s="266"/>
      <c r="AI1604" s="26"/>
      <c r="AJ1604" s="27"/>
      <c r="AK1604" s="265"/>
      <c r="AL1604" s="265"/>
      <c r="AM1604" s="266"/>
      <c r="AN1604" s="267"/>
      <c r="AO1604" s="266"/>
      <c r="AP1604" s="301"/>
      <c r="AQ1604" s="46">
        <f t="shared" si="34"/>
        <v>0</v>
      </c>
    </row>
    <row r="1605" spans="1:43" ht="20.45" customHeight="1">
      <c r="A1605" s="314"/>
      <c r="B1605" s="233">
        <f>'Листы ввода'!B1067</f>
        <v>0</v>
      </c>
      <c r="C1605" s="234"/>
      <c r="D1605" s="235">
        <f>'Листы ввода'!C1067</f>
        <v>0</v>
      </c>
      <c r="E1605" s="236"/>
      <c r="F1605" s="237"/>
      <c r="G1605" s="235">
        <f>'Листы ввода'!D1067</f>
        <v>0</v>
      </c>
      <c r="H1605" s="236"/>
      <c r="I1605" s="237"/>
      <c r="J1605" s="26">
        <f>'Листы ввода'!E1067</f>
        <v>0</v>
      </c>
      <c r="K1605" s="27">
        <f>'Листы ввода'!F1067</f>
        <v>0</v>
      </c>
      <c r="L1605" s="69">
        <f>ROUNDUP('Листы ввода'!G1067*'Общ. данные'!$D$26,0)</f>
        <v>0</v>
      </c>
      <c r="M1605" s="67">
        <f>'Листы ввода'!H1067</f>
        <v>0</v>
      </c>
      <c r="N1605" s="28">
        <f>'Листы ввода'!I1067</f>
        <v>0</v>
      </c>
      <c r="O1605" s="68">
        <f>'Листы ввода'!J1067</f>
        <v>0</v>
      </c>
      <c r="P1605" s="69">
        <f>ROUNDUP('Листы ввода'!K1067*'Общ. данные'!$D$26,0)</f>
        <v>0</v>
      </c>
      <c r="Q1605" s="238">
        <f>ROUNDUP('Листы ввода'!L1067*'Общ. данные'!$D$26,0)</f>
        <v>0</v>
      </c>
      <c r="R1605" s="239"/>
      <c r="S1605" s="238">
        <f>ROUNDUP('Листы ввода'!M1067*'Общ. данные'!$D$26,0)</f>
        <v>0</v>
      </c>
      <c r="T1605" s="240"/>
      <c r="U1605" s="239"/>
      <c r="V1605" s="238">
        <f>ROUNDUP('Листы ввода'!N1067*'Общ. данные'!$D$26,0)</f>
        <v>0</v>
      </c>
      <c r="W1605" s="240"/>
      <c r="X1605" s="239"/>
      <c r="Y1605" s="262">
        <f>'Листы ввода'!O1067</f>
        <v>0</v>
      </c>
      <c r="Z1605" s="263"/>
      <c r="AA1605" s="26">
        <f>'Листы ввода'!P1067</f>
        <v>0</v>
      </c>
      <c r="AB1605" s="68">
        <f>'Листы ввода'!Q1067</f>
        <v>0</v>
      </c>
      <c r="AC1605" s="236">
        <f>'Листы ввода'!R1067</f>
        <v>0</v>
      </c>
      <c r="AD1605" s="236"/>
      <c r="AE1605" s="233">
        <f>IF('Листы ввода'!T1067=1,'Листы на печать'!P1605,AQ1605)</f>
        <v>0</v>
      </c>
      <c r="AF1605" s="264"/>
      <c r="AG1605" s="265"/>
      <c r="AH1605" s="266"/>
      <c r="AI1605" s="26"/>
      <c r="AJ1605" s="27"/>
      <c r="AK1605" s="265"/>
      <c r="AL1605" s="265"/>
      <c r="AM1605" s="266"/>
      <c r="AN1605" s="267"/>
      <c r="AO1605" s="266"/>
      <c r="AP1605" s="301"/>
      <c r="AQ1605" s="46">
        <f t="shared" si="34"/>
        <v>0</v>
      </c>
    </row>
    <row r="1606" spans="1:43" ht="20.45" customHeight="1">
      <c r="A1606" s="314"/>
      <c r="B1606" s="233">
        <f>'Листы ввода'!B1068</f>
        <v>0</v>
      </c>
      <c r="C1606" s="234"/>
      <c r="D1606" s="235">
        <f>'Листы ввода'!C1068</f>
        <v>0</v>
      </c>
      <c r="E1606" s="236"/>
      <c r="F1606" s="237"/>
      <c r="G1606" s="235">
        <f>'Листы ввода'!D1068</f>
        <v>0</v>
      </c>
      <c r="H1606" s="236"/>
      <c r="I1606" s="237"/>
      <c r="J1606" s="26">
        <f>'Листы ввода'!E1068</f>
        <v>0</v>
      </c>
      <c r="K1606" s="27">
        <f>'Листы ввода'!F1068</f>
        <v>0</v>
      </c>
      <c r="L1606" s="69">
        <f>ROUNDUP('Листы ввода'!G1068*'Общ. данные'!$D$26,0)</f>
        <v>0</v>
      </c>
      <c r="M1606" s="67">
        <f>'Листы ввода'!H1068</f>
        <v>0</v>
      </c>
      <c r="N1606" s="28">
        <f>'Листы ввода'!I1068</f>
        <v>0</v>
      </c>
      <c r="O1606" s="68">
        <f>'Листы ввода'!J1068</f>
        <v>0</v>
      </c>
      <c r="P1606" s="69">
        <f>ROUNDUP('Листы ввода'!K1068*'Общ. данные'!$D$26,0)</f>
        <v>0</v>
      </c>
      <c r="Q1606" s="238">
        <f>ROUNDUP('Листы ввода'!L1068*'Общ. данные'!$D$26,0)</f>
        <v>0</v>
      </c>
      <c r="R1606" s="239"/>
      <c r="S1606" s="238">
        <f>ROUNDUP('Листы ввода'!M1068*'Общ. данные'!$D$26,0)</f>
        <v>0</v>
      </c>
      <c r="T1606" s="240"/>
      <c r="U1606" s="239"/>
      <c r="V1606" s="238">
        <f>ROUNDUP('Листы ввода'!N1068*'Общ. данные'!$D$26,0)</f>
        <v>0</v>
      </c>
      <c r="W1606" s="240"/>
      <c r="X1606" s="239"/>
      <c r="Y1606" s="262">
        <f>'Листы ввода'!O1068</f>
        <v>0</v>
      </c>
      <c r="Z1606" s="263"/>
      <c r="AA1606" s="26">
        <f>'Листы ввода'!P1068</f>
        <v>0</v>
      </c>
      <c r="AB1606" s="68">
        <f>'Листы ввода'!Q1068</f>
        <v>0</v>
      </c>
      <c r="AC1606" s="236">
        <f>'Листы ввода'!R1068</f>
        <v>0</v>
      </c>
      <c r="AD1606" s="236"/>
      <c r="AE1606" s="233">
        <f>IF('Листы ввода'!T1068=1,'Листы на печать'!P1606,AQ1606)</f>
        <v>0</v>
      </c>
      <c r="AF1606" s="264"/>
      <c r="AG1606" s="265"/>
      <c r="AH1606" s="266"/>
      <c r="AI1606" s="26"/>
      <c r="AJ1606" s="27"/>
      <c r="AK1606" s="265"/>
      <c r="AL1606" s="265"/>
      <c r="AM1606" s="266"/>
      <c r="AN1606" s="267"/>
      <c r="AO1606" s="266"/>
      <c r="AP1606" s="301"/>
      <c r="AQ1606" s="46">
        <f t="shared" si="34"/>
        <v>0</v>
      </c>
    </row>
    <row r="1607" spans="1:43" ht="20.45" customHeight="1">
      <c r="A1607" s="314"/>
      <c r="B1607" s="233">
        <f>'Листы ввода'!B1069</f>
        <v>0</v>
      </c>
      <c r="C1607" s="234"/>
      <c r="D1607" s="235">
        <f>'Листы ввода'!C1069</f>
        <v>0</v>
      </c>
      <c r="E1607" s="236"/>
      <c r="F1607" s="237"/>
      <c r="G1607" s="235">
        <f>'Листы ввода'!D1069</f>
        <v>0</v>
      </c>
      <c r="H1607" s="236"/>
      <c r="I1607" s="237"/>
      <c r="J1607" s="26">
        <f>'Листы ввода'!E1069</f>
        <v>0</v>
      </c>
      <c r="K1607" s="27">
        <f>'Листы ввода'!F1069</f>
        <v>0</v>
      </c>
      <c r="L1607" s="69">
        <f>ROUNDUP('Листы ввода'!G1069*'Общ. данные'!$D$26,0)</f>
        <v>0</v>
      </c>
      <c r="M1607" s="67">
        <f>'Листы ввода'!H1069</f>
        <v>0</v>
      </c>
      <c r="N1607" s="28">
        <f>'Листы ввода'!I1069</f>
        <v>0</v>
      </c>
      <c r="O1607" s="68">
        <f>'Листы ввода'!J1069</f>
        <v>0</v>
      </c>
      <c r="P1607" s="69">
        <f>ROUNDUP('Листы ввода'!K1069*'Общ. данные'!$D$26,0)</f>
        <v>0</v>
      </c>
      <c r="Q1607" s="238">
        <f>ROUNDUP('Листы ввода'!L1069*'Общ. данные'!$D$26,0)</f>
        <v>0</v>
      </c>
      <c r="R1607" s="239"/>
      <c r="S1607" s="238">
        <f>ROUNDUP('Листы ввода'!M1069*'Общ. данные'!$D$26,0)</f>
        <v>0</v>
      </c>
      <c r="T1607" s="240"/>
      <c r="U1607" s="239"/>
      <c r="V1607" s="238">
        <f>ROUNDUP('Листы ввода'!N1069*'Общ. данные'!$D$26,0)</f>
        <v>0</v>
      </c>
      <c r="W1607" s="240"/>
      <c r="X1607" s="239"/>
      <c r="Y1607" s="262">
        <f>'Листы ввода'!O1069</f>
        <v>0</v>
      </c>
      <c r="Z1607" s="263"/>
      <c r="AA1607" s="26">
        <f>'Листы ввода'!P1069</f>
        <v>0</v>
      </c>
      <c r="AB1607" s="68">
        <f>'Листы ввода'!Q1069</f>
        <v>0</v>
      </c>
      <c r="AC1607" s="236">
        <f>'Листы ввода'!R1069</f>
        <v>0</v>
      </c>
      <c r="AD1607" s="236"/>
      <c r="AE1607" s="233">
        <f>IF('Листы ввода'!T1069=1,'Листы на печать'!P1607,AQ1607)</f>
        <v>0</v>
      </c>
      <c r="AF1607" s="264"/>
      <c r="AG1607" s="265"/>
      <c r="AH1607" s="266"/>
      <c r="AI1607" s="26"/>
      <c r="AJ1607" s="27"/>
      <c r="AK1607" s="265"/>
      <c r="AL1607" s="265"/>
      <c r="AM1607" s="266"/>
      <c r="AN1607" s="267"/>
      <c r="AO1607" s="266"/>
      <c r="AP1607" s="301"/>
      <c r="AQ1607" s="46">
        <f t="shared" si="34"/>
        <v>0</v>
      </c>
    </row>
    <row r="1608" spans="1:43" ht="20.45" customHeight="1">
      <c r="A1608" s="314"/>
      <c r="B1608" s="233">
        <f>'Листы ввода'!B1070</f>
        <v>0</v>
      </c>
      <c r="C1608" s="234"/>
      <c r="D1608" s="235">
        <f>'Листы ввода'!C1070</f>
        <v>0</v>
      </c>
      <c r="E1608" s="236"/>
      <c r="F1608" s="237"/>
      <c r="G1608" s="235">
        <f>'Листы ввода'!D1070</f>
        <v>0</v>
      </c>
      <c r="H1608" s="236"/>
      <c r="I1608" s="237"/>
      <c r="J1608" s="26">
        <f>'Листы ввода'!E1070</f>
        <v>0</v>
      </c>
      <c r="K1608" s="27">
        <f>'Листы ввода'!F1070</f>
        <v>0</v>
      </c>
      <c r="L1608" s="69">
        <f>ROUNDUP('Листы ввода'!G1070*'Общ. данные'!$D$26,0)</f>
        <v>0</v>
      </c>
      <c r="M1608" s="67">
        <f>'Листы ввода'!H1070</f>
        <v>0</v>
      </c>
      <c r="N1608" s="28">
        <f>'Листы ввода'!I1070</f>
        <v>0</v>
      </c>
      <c r="O1608" s="68">
        <f>'Листы ввода'!J1070</f>
        <v>0</v>
      </c>
      <c r="P1608" s="69">
        <f>ROUNDUP('Листы ввода'!K1070*'Общ. данные'!$D$26,0)</f>
        <v>0</v>
      </c>
      <c r="Q1608" s="238">
        <f>ROUNDUP('Листы ввода'!L1070*'Общ. данные'!$D$26,0)</f>
        <v>0</v>
      </c>
      <c r="R1608" s="239"/>
      <c r="S1608" s="238">
        <f>ROUNDUP('Листы ввода'!M1070*'Общ. данные'!$D$26,0)</f>
        <v>0</v>
      </c>
      <c r="T1608" s="240"/>
      <c r="U1608" s="239"/>
      <c r="V1608" s="238">
        <f>ROUNDUP('Листы ввода'!N1070*'Общ. данные'!$D$26,0)</f>
        <v>0</v>
      </c>
      <c r="W1608" s="240"/>
      <c r="X1608" s="239"/>
      <c r="Y1608" s="262">
        <f>'Листы ввода'!O1070</f>
        <v>0</v>
      </c>
      <c r="Z1608" s="263"/>
      <c r="AA1608" s="26">
        <f>'Листы ввода'!P1070</f>
        <v>0</v>
      </c>
      <c r="AB1608" s="68">
        <f>'Листы ввода'!Q1070</f>
        <v>0</v>
      </c>
      <c r="AC1608" s="236">
        <f>'Листы ввода'!R1070</f>
        <v>0</v>
      </c>
      <c r="AD1608" s="236"/>
      <c r="AE1608" s="233">
        <f>IF('Листы ввода'!T1070=1,'Листы на печать'!P1608,AQ1608)</f>
        <v>0</v>
      </c>
      <c r="AF1608" s="264"/>
      <c r="AG1608" s="265"/>
      <c r="AH1608" s="266"/>
      <c r="AI1608" s="26"/>
      <c r="AJ1608" s="27"/>
      <c r="AK1608" s="265"/>
      <c r="AL1608" s="265"/>
      <c r="AM1608" s="266"/>
      <c r="AN1608" s="267"/>
      <c r="AO1608" s="266"/>
      <c r="AP1608" s="301"/>
      <c r="AQ1608" s="46">
        <f t="shared" si="34"/>
        <v>0</v>
      </c>
    </row>
    <row r="1609" spans="1:43" ht="20.45" customHeight="1">
      <c r="A1609" s="314"/>
      <c r="B1609" s="233">
        <f>'Листы ввода'!B1071</f>
        <v>0</v>
      </c>
      <c r="C1609" s="234"/>
      <c r="D1609" s="235">
        <f>'Листы ввода'!C1071</f>
        <v>0</v>
      </c>
      <c r="E1609" s="236"/>
      <c r="F1609" s="237"/>
      <c r="G1609" s="235">
        <f>'Листы ввода'!D1071</f>
        <v>0</v>
      </c>
      <c r="H1609" s="236"/>
      <c r="I1609" s="237"/>
      <c r="J1609" s="26">
        <f>'Листы ввода'!E1071</f>
        <v>0</v>
      </c>
      <c r="K1609" s="27">
        <f>'Листы ввода'!F1071</f>
        <v>0</v>
      </c>
      <c r="L1609" s="69">
        <f>ROUNDUP('Листы ввода'!G1071*'Общ. данные'!$D$26,0)</f>
        <v>0</v>
      </c>
      <c r="M1609" s="67">
        <f>'Листы ввода'!H1071</f>
        <v>0</v>
      </c>
      <c r="N1609" s="28">
        <f>'Листы ввода'!I1071</f>
        <v>0</v>
      </c>
      <c r="O1609" s="68">
        <f>'Листы ввода'!J1071</f>
        <v>0</v>
      </c>
      <c r="P1609" s="69">
        <f>ROUNDUP('Листы ввода'!K1071*'Общ. данные'!$D$26,0)</f>
        <v>0</v>
      </c>
      <c r="Q1609" s="238">
        <f>ROUNDUP('Листы ввода'!L1071*'Общ. данные'!$D$26,0)</f>
        <v>0</v>
      </c>
      <c r="R1609" s="239"/>
      <c r="S1609" s="238">
        <f>ROUNDUP('Листы ввода'!M1071*'Общ. данные'!$D$26,0)</f>
        <v>0</v>
      </c>
      <c r="T1609" s="240"/>
      <c r="U1609" s="239"/>
      <c r="V1609" s="238">
        <f>ROUNDUP('Листы ввода'!N1071*'Общ. данные'!$D$26,0)</f>
        <v>0</v>
      </c>
      <c r="W1609" s="240"/>
      <c r="X1609" s="239"/>
      <c r="Y1609" s="262">
        <f>'Листы ввода'!O1071</f>
        <v>0</v>
      </c>
      <c r="Z1609" s="263"/>
      <c r="AA1609" s="26">
        <f>'Листы ввода'!P1071</f>
        <v>0</v>
      </c>
      <c r="AB1609" s="68">
        <f>'Листы ввода'!Q1071</f>
        <v>0</v>
      </c>
      <c r="AC1609" s="236">
        <f>'Листы ввода'!R1071</f>
        <v>0</v>
      </c>
      <c r="AD1609" s="236"/>
      <c r="AE1609" s="233">
        <f>IF('Листы ввода'!T1071=1,'Листы на печать'!P1609,AQ1609)</f>
        <v>0</v>
      </c>
      <c r="AF1609" s="264"/>
      <c r="AG1609" s="265"/>
      <c r="AH1609" s="266"/>
      <c r="AI1609" s="26"/>
      <c r="AJ1609" s="27"/>
      <c r="AK1609" s="265"/>
      <c r="AL1609" s="265"/>
      <c r="AM1609" s="266"/>
      <c r="AN1609" s="267"/>
      <c r="AO1609" s="266"/>
      <c r="AP1609" s="301"/>
      <c r="AQ1609" s="46">
        <f t="shared" si="34"/>
        <v>0</v>
      </c>
    </row>
    <row r="1610" spans="1:43" ht="20.45" customHeight="1">
      <c r="A1610" s="314"/>
      <c r="B1610" s="233">
        <f>'Листы ввода'!B1072</f>
        <v>0</v>
      </c>
      <c r="C1610" s="234"/>
      <c r="D1610" s="235">
        <f>'Листы ввода'!C1072</f>
        <v>0</v>
      </c>
      <c r="E1610" s="236"/>
      <c r="F1610" s="237"/>
      <c r="G1610" s="235">
        <f>'Листы ввода'!D1072</f>
        <v>0</v>
      </c>
      <c r="H1610" s="236"/>
      <c r="I1610" s="237"/>
      <c r="J1610" s="26">
        <f>'Листы ввода'!E1072</f>
        <v>0</v>
      </c>
      <c r="K1610" s="27">
        <f>'Листы ввода'!F1072</f>
        <v>0</v>
      </c>
      <c r="L1610" s="69">
        <f>ROUNDUP('Листы ввода'!G1072*'Общ. данные'!$D$26,0)</f>
        <v>0</v>
      </c>
      <c r="M1610" s="67">
        <f>'Листы ввода'!H1072</f>
        <v>0</v>
      </c>
      <c r="N1610" s="28">
        <f>'Листы ввода'!I1072</f>
        <v>0</v>
      </c>
      <c r="O1610" s="68">
        <f>'Листы ввода'!J1072</f>
        <v>0</v>
      </c>
      <c r="P1610" s="69">
        <f>ROUNDUP('Листы ввода'!K1072*'Общ. данные'!$D$26,0)</f>
        <v>0</v>
      </c>
      <c r="Q1610" s="238">
        <f>ROUNDUP('Листы ввода'!L1072*'Общ. данные'!$D$26,0)</f>
        <v>0</v>
      </c>
      <c r="R1610" s="239"/>
      <c r="S1610" s="238">
        <f>ROUNDUP('Листы ввода'!M1072*'Общ. данные'!$D$26,0)</f>
        <v>0</v>
      </c>
      <c r="T1610" s="240"/>
      <c r="U1610" s="239"/>
      <c r="V1610" s="238">
        <f>ROUNDUP('Листы ввода'!N1072*'Общ. данные'!$D$26,0)</f>
        <v>0</v>
      </c>
      <c r="W1610" s="240"/>
      <c r="X1610" s="239"/>
      <c r="Y1610" s="262">
        <f>'Листы ввода'!O1072</f>
        <v>0</v>
      </c>
      <c r="Z1610" s="263"/>
      <c r="AA1610" s="26">
        <f>'Листы ввода'!P1072</f>
        <v>0</v>
      </c>
      <c r="AB1610" s="68">
        <f>'Листы ввода'!Q1072</f>
        <v>0</v>
      </c>
      <c r="AC1610" s="236">
        <f>'Листы ввода'!R1072</f>
        <v>0</v>
      </c>
      <c r="AD1610" s="236"/>
      <c r="AE1610" s="233">
        <f>IF('Листы ввода'!T1072=1,'Листы на печать'!P1610,AQ1610)</f>
        <v>0</v>
      </c>
      <c r="AF1610" s="264"/>
      <c r="AG1610" s="265"/>
      <c r="AH1610" s="266"/>
      <c r="AI1610" s="26"/>
      <c r="AJ1610" s="27"/>
      <c r="AK1610" s="265"/>
      <c r="AL1610" s="265"/>
      <c r="AM1610" s="266"/>
      <c r="AN1610" s="267"/>
      <c r="AO1610" s="266"/>
      <c r="AP1610" s="301"/>
      <c r="AQ1610" s="46">
        <f t="shared" si="34"/>
        <v>0</v>
      </c>
    </row>
    <row r="1611" spans="1:43" ht="20.45" customHeight="1">
      <c r="A1611" s="314"/>
      <c r="B1611" s="233">
        <f>'Листы ввода'!B1073</f>
        <v>0</v>
      </c>
      <c r="C1611" s="234"/>
      <c r="D1611" s="235">
        <f>'Листы ввода'!C1073</f>
        <v>0</v>
      </c>
      <c r="E1611" s="236"/>
      <c r="F1611" s="237"/>
      <c r="G1611" s="235">
        <f>'Листы ввода'!D1073</f>
        <v>0</v>
      </c>
      <c r="H1611" s="236"/>
      <c r="I1611" s="237"/>
      <c r="J1611" s="26">
        <f>'Листы ввода'!E1073</f>
        <v>0</v>
      </c>
      <c r="K1611" s="27">
        <f>'Листы ввода'!F1073</f>
        <v>0</v>
      </c>
      <c r="L1611" s="69">
        <f>ROUNDUP('Листы ввода'!G1073*'Общ. данные'!$D$26,0)</f>
        <v>0</v>
      </c>
      <c r="M1611" s="67">
        <f>'Листы ввода'!H1073</f>
        <v>0</v>
      </c>
      <c r="N1611" s="28">
        <f>'Листы ввода'!I1073</f>
        <v>0</v>
      </c>
      <c r="O1611" s="68">
        <f>'Листы ввода'!J1073</f>
        <v>0</v>
      </c>
      <c r="P1611" s="69">
        <f>ROUNDUP('Листы ввода'!K1073*'Общ. данные'!$D$26,0)</f>
        <v>0</v>
      </c>
      <c r="Q1611" s="238">
        <f>ROUNDUP('Листы ввода'!L1073*'Общ. данные'!$D$26,0)</f>
        <v>0</v>
      </c>
      <c r="R1611" s="239"/>
      <c r="S1611" s="238">
        <f>ROUNDUP('Листы ввода'!M1073*'Общ. данные'!$D$26,0)</f>
        <v>0</v>
      </c>
      <c r="T1611" s="240"/>
      <c r="U1611" s="239"/>
      <c r="V1611" s="238">
        <f>ROUNDUP('Листы ввода'!N1073*'Общ. данные'!$D$26,0)</f>
        <v>0</v>
      </c>
      <c r="W1611" s="240"/>
      <c r="X1611" s="239"/>
      <c r="Y1611" s="262">
        <f>'Листы ввода'!O1073</f>
        <v>0</v>
      </c>
      <c r="Z1611" s="263"/>
      <c r="AA1611" s="26">
        <f>'Листы ввода'!P1073</f>
        <v>0</v>
      </c>
      <c r="AB1611" s="68">
        <f>'Листы ввода'!Q1073</f>
        <v>0</v>
      </c>
      <c r="AC1611" s="236">
        <f>'Листы ввода'!R1073</f>
        <v>0</v>
      </c>
      <c r="AD1611" s="236"/>
      <c r="AE1611" s="233">
        <f>IF('Листы ввода'!T1073=1,'Листы на печать'!P1611,AQ1611)</f>
        <v>0</v>
      </c>
      <c r="AF1611" s="264"/>
      <c r="AG1611" s="265"/>
      <c r="AH1611" s="266"/>
      <c r="AI1611" s="26"/>
      <c r="AJ1611" s="27"/>
      <c r="AK1611" s="265"/>
      <c r="AL1611" s="265"/>
      <c r="AM1611" s="266"/>
      <c r="AN1611" s="267"/>
      <c r="AO1611" s="266"/>
      <c r="AP1611" s="301"/>
      <c r="AQ1611" s="46">
        <f t="shared" si="34"/>
        <v>0</v>
      </c>
    </row>
    <row r="1612" spans="1:43" ht="20.45" customHeight="1">
      <c r="A1612" s="314"/>
      <c r="B1612" s="233">
        <f>'Листы ввода'!B1074</f>
        <v>0</v>
      </c>
      <c r="C1612" s="234"/>
      <c r="D1612" s="235">
        <f>'Листы ввода'!C1074</f>
        <v>0</v>
      </c>
      <c r="E1612" s="236"/>
      <c r="F1612" s="237"/>
      <c r="G1612" s="235">
        <f>'Листы ввода'!D1074</f>
        <v>0</v>
      </c>
      <c r="H1612" s="236"/>
      <c r="I1612" s="237"/>
      <c r="J1612" s="26">
        <f>'Листы ввода'!E1074</f>
        <v>0</v>
      </c>
      <c r="K1612" s="27">
        <f>'Листы ввода'!F1074</f>
        <v>0</v>
      </c>
      <c r="L1612" s="69">
        <f>ROUNDUP('Листы ввода'!G1074*'Общ. данные'!$D$26,0)</f>
        <v>0</v>
      </c>
      <c r="M1612" s="67">
        <f>'Листы ввода'!H1074</f>
        <v>0</v>
      </c>
      <c r="N1612" s="28">
        <f>'Листы ввода'!I1074</f>
        <v>0</v>
      </c>
      <c r="O1612" s="68">
        <f>'Листы ввода'!J1074</f>
        <v>0</v>
      </c>
      <c r="P1612" s="69">
        <f>ROUNDUP('Листы ввода'!K1074*'Общ. данные'!$D$26,0)</f>
        <v>0</v>
      </c>
      <c r="Q1612" s="238">
        <f>ROUNDUP('Листы ввода'!L1074*'Общ. данные'!$D$26,0)</f>
        <v>0</v>
      </c>
      <c r="R1612" s="239"/>
      <c r="S1612" s="238">
        <f>ROUNDUP('Листы ввода'!M1074*'Общ. данные'!$D$26,0)</f>
        <v>0</v>
      </c>
      <c r="T1612" s="240"/>
      <c r="U1612" s="239"/>
      <c r="V1612" s="238">
        <f>ROUNDUP('Листы ввода'!N1074*'Общ. данные'!$D$26,0)</f>
        <v>0</v>
      </c>
      <c r="W1612" s="240"/>
      <c r="X1612" s="239"/>
      <c r="Y1612" s="262">
        <f>'Листы ввода'!O1074</f>
        <v>0</v>
      </c>
      <c r="Z1612" s="263"/>
      <c r="AA1612" s="26">
        <f>'Листы ввода'!P1074</f>
        <v>0</v>
      </c>
      <c r="AB1612" s="68">
        <f>'Листы ввода'!Q1074</f>
        <v>0</v>
      </c>
      <c r="AC1612" s="236">
        <f>'Листы ввода'!R1074</f>
        <v>0</v>
      </c>
      <c r="AD1612" s="236"/>
      <c r="AE1612" s="233">
        <f>IF('Листы ввода'!T1074=1,'Листы на печать'!P1612,AQ1612)</f>
        <v>0</v>
      </c>
      <c r="AF1612" s="264"/>
      <c r="AG1612" s="265"/>
      <c r="AH1612" s="266"/>
      <c r="AI1612" s="26"/>
      <c r="AJ1612" s="27"/>
      <c r="AK1612" s="265"/>
      <c r="AL1612" s="265"/>
      <c r="AM1612" s="266"/>
      <c r="AN1612" s="267"/>
      <c r="AO1612" s="266"/>
      <c r="AP1612" s="301"/>
      <c r="AQ1612" s="46">
        <f t="shared" si="34"/>
        <v>0</v>
      </c>
    </row>
    <row r="1613" spans="1:43" ht="20.45" customHeight="1">
      <c r="A1613" s="314"/>
      <c r="B1613" s="233">
        <f>'Листы ввода'!B1075</f>
        <v>0</v>
      </c>
      <c r="C1613" s="234"/>
      <c r="D1613" s="235">
        <f>'Листы ввода'!C1075</f>
        <v>0</v>
      </c>
      <c r="E1613" s="236"/>
      <c r="F1613" s="237"/>
      <c r="G1613" s="235">
        <f>'Листы ввода'!D1075</f>
        <v>0</v>
      </c>
      <c r="H1613" s="236"/>
      <c r="I1613" s="237"/>
      <c r="J1613" s="26">
        <f>'Листы ввода'!E1075</f>
        <v>0</v>
      </c>
      <c r="K1613" s="27">
        <f>'Листы ввода'!F1075</f>
        <v>0</v>
      </c>
      <c r="L1613" s="69">
        <f>ROUNDUP('Листы ввода'!G1075*'Общ. данные'!$D$26,0)</f>
        <v>0</v>
      </c>
      <c r="M1613" s="67">
        <f>'Листы ввода'!H1075</f>
        <v>0</v>
      </c>
      <c r="N1613" s="28">
        <f>'Листы ввода'!I1075</f>
        <v>0</v>
      </c>
      <c r="O1613" s="68">
        <f>'Листы ввода'!J1075</f>
        <v>0</v>
      </c>
      <c r="P1613" s="69">
        <f>ROUNDUP('Листы ввода'!K1075*'Общ. данные'!$D$26,0)</f>
        <v>0</v>
      </c>
      <c r="Q1613" s="238">
        <f>ROUNDUP('Листы ввода'!L1075*'Общ. данные'!$D$26,0)</f>
        <v>0</v>
      </c>
      <c r="R1613" s="239"/>
      <c r="S1613" s="238">
        <f>ROUNDUP('Листы ввода'!M1075*'Общ. данные'!$D$26,0)</f>
        <v>0</v>
      </c>
      <c r="T1613" s="240"/>
      <c r="U1613" s="239"/>
      <c r="V1613" s="238">
        <f>ROUNDUP('Листы ввода'!N1075*'Общ. данные'!$D$26,0)</f>
        <v>0</v>
      </c>
      <c r="W1613" s="240"/>
      <c r="X1613" s="239"/>
      <c r="Y1613" s="262">
        <f>'Листы ввода'!O1075</f>
        <v>0</v>
      </c>
      <c r="Z1613" s="263"/>
      <c r="AA1613" s="26">
        <f>'Листы ввода'!P1075</f>
        <v>0</v>
      </c>
      <c r="AB1613" s="68">
        <f>'Листы ввода'!Q1075</f>
        <v>0</v>
      </c>
      <c r="AC1613" s="236">
        <f>'Листы ввода'!R1075</f>
        <v>0</v>
      </c>
      <c r="AD1613" s="236"/>
      <c r="AE1613" s="233">
        <f>IF('Листы ввода'!T1075=1,'Листы на печать'!P1613,AQ1613)</f>
        <v>0</v>
      </c>
      <c r="AF1613" s="264"/>
      <c r="AG1613" s="265"/>
      <c r="AH1613" s="266"/>
      <c r="AI1613" s="26"/>
      <c r="AJ1613" s="27"/>
      <c r="AK1613" s="265"/>
      <c r="AL1613" s="265"/>
      <c r="AM1613" s="266"/>
      <c r="AN1613" s="267"/>
      <c r="AO1613" s="266"/>
      <c r="AP1613" s="301"/>
      <c r="AQ1613" s="46">
        <f t="shared" si="34"/>
        <v>0</v>
      </c>
    </row>
    <row r="1614" spans="1:43" ht="20.45" customHeight="1">
      <c r="A1614" s="314"/>
      <c r="B1614" s="233">
        <f>'Листы ввода'!B1076</f>
        <v>0</v>
      </c>
      <c r="C1614" s="234"/>
      <c r="D1614" s="235">
        <f>'Листы ввода'!C1076</f>
        <v>0</v>
      </c>
      <c r="E1614" s="236"/>
      <c r="F1614" s="237"/>
      <c r="G1614" s="235">
        <f>'Листы ввода'!D1076</f>
        <v>0</v>
      </c>
      <c r="H1614" s="236"/>
      <c r="I1614" s="237"/>
      <c r="J1614" s="26">
        <f>'Листы ввода'!E1076</f>
        <v>0</v>
      </c>
      <c r="K1614" s="27">
        <f>'Листы ввода'!F1076</f>
        <v>0</v>
      </c>
      <c r="L1614" s="69">
        <f>ROUNDUP('Листы ввода'!G1076*'Общ. данные'!$D$26,0)</f>
        <v>0</v>
      </c>
      <c r="M1614" s="67">
        <f>'Листы ввода'!H1076</f>
        <v>0</v>
      </c>
      <c r="N1614" s="28">
        <f>'Листы ввода'!I1076</f>
        <v>0</v>
      </c>
      <c r="O1614" s="68">
        <f>'Листы ввода'!J1076</f>
        <v>0</v>
      </c>
      <c r="P1614" s="69">
        <f>ROUNDUP('Листы ввода'!K1076*'Общ. данные'!$D$26,0)</f>
        <v>0</v>
      </c>
      <c r="Q1614" s="238">
        <f>ROUNDUP('Листы ввода'!L1076*'Общ. данные'!$D$26,0)</f>
        <v>0</v>
      </c>
      <c r="R1614" s="239"/>
      <c r="S1614" s="238">
        <f>ROUNDUP('Листы ввода'!M1076*'Общ. данные'!$D$26,0)</f>
        <v>0</v>
      </c>
      <c r="T1614" s="240"/>
      <c r="U1614" s="239"/>
      <c r="V1614" s="238">
        <f>ROUNDUP('Листы ввода'!N1076*'Общ. данные'!$D$26,0)</f>
        <v>0</v>
      </c>
      <c r="W1614" s="240"/>
      <c r="X1614" s="239"/>
      <c r="Y1614" s="262">
        <f>'Листы ввода'!O1076</f>
        <v>0</v>
      </c>
      <c r="Z1614" s="263"/>
      <c r="AA1614" s="26">
        <f>'Листы ввода'!P1076</f>
        <v>0</v>
      </c>
      <c r="AB1614" s="68">
        <f>'Листы ввода'!Q1076</f>
        <v>0</v>
      </c>
      <c r="AC1614" s="236">
        <f>'Листы ввода'!R1076</f>
        <v>0</v>
      </c>
      <c r="AD1614" s="236"/>
      <c r="AE1614" s="233">
        <f>IF('Листы ввода'!T1076=1,'Листы на печать'!P1614,AQ1614)</f>
        <v>0</v>
      </c>
      <c r="AF1614" s="264"/>
      <c r="AG1614" s="265"/>
      <c r="AH1614" s="266"/>
      <c r="AI1614" s="26"/>
      <c r="AJ1614" s="27"/>
      <c r="AK1614" s="265"/>
      <c r="AL1614" s="265"/>
      <c r="AM1614" s="266"/>
      <c r="AN1614" s="267"/>
      <c r="AO1614" s="266"/>
      <c r="AP1614" s="301"/>
      <c r="AQ1614" s="46">
        <f t="shared" si="34"/>
        <v>0</v>
      </c>
    </row>
    <row r="1615" spans="1:43" ht="20.45" customHeight="1">
      <c r="A1615" s="314"/>
      <c r="B1615" s="233">
        <f>'Листы ввода'!B1077</f>
        <v>0</v>
      </c>
      <c r="C1615" s="234"/>
      <c r="D1615" s="235">
        <f>'Листы ввода'!C1077</f>
        <v>0</v>
      </c>
      <c r="E1615" s="236"/>
      <c r="F1615" s="237"/>
      <c r="G1615" s="235">
        <f>'Листы ввода'!D1077</f>
        <v>0</v>
      </c>
      <c r="H1615" s="236"/>
      <c r="I1615" s="237"/>
      <c r="J1615" s="26">
        <f>'Листы ввода'!E1077</f>
        <v>0</v>
      </c>
      <c r="K1615" s="27">
        <f>'Листы ввода'!F1077</f>
        <v>0</v>
      </c>
      <c r="L1615" s="69">
        <f>ROUNDUP('Листы ввода'!G1077*'Общ. данные'!$D$26,0)</f>
        <v>0</v>
      </c>
      <c r="M1615" s="67">
        <f>'Листы ввода'!H1077</f>
        <v>0</v>
      </c>
      <c r="N1615" s="28">
        <f>'Листы ввода'!I1077</f>
        <v>0</v>
      </c>
      <c r="O1615" s="68">
        <f>'Листы ввода'!J1077</f>
        <v>0</v>
      </c>
      <c r="P1615" s="69">
        <f>ROUNDUP('Листы ввода'!K1077*'Общ. данные'!$D$26,0)</f>
        <v>0</v>
      </c>
      <c r="Q1615" s="238">
        <f>ROUNDUP('Листы ввода'!L1077*'Общ. данные'!$D$26,0)</f>
        <v>0</v>
      </c>
      <c r="R1615" s="239"/>
      <c r="S1615" s="238">
        <f>ROUNDUP('Листы ввода'!M1077*'Общ. данные'!$D$26,0)</f>
        <v>0</v>
      </c>
      <c r="T1615" s="240"/>
      <c r="U1615" s="239"/>
      <c r="V1615" s="238">
        <f>ROUNDUP('Листы ввода'!N1077*'Общ. данные'!$D$26,0)</f>
        <v>0</v>
      </c>
      <c r="W1615" s="240"/>
      <c r="X1615" s="239"/>
      <c r="Y1615" s="262">
        <f>'Листы ввода'!O1077</f>
        <v>0</v>
      </c>
      <c r="Z1615" s="263"/>
      <c r="AA1615" s="26">
        <f>'Листы ввода'!P1077</f>
        <v>0</v>
      </c>
      <c r="AB1615" s="68">
        <f>'Листы ввода'!Q1077</f>
        <v>0</v>
      </c>
      <c r="AC1615" s="236">
        <f>'Листы ввода'!R1077</f>
        <v>0</v>
      </c>
      <c r="AD1615" s="236"/>
      <c r="AE1615" s="233">
        <f>IF('Листы ввода'!T1077=1,'Листы на печать'!P1615,AQ1615)</f>
        <v>0</v>
      </c>
      <c r="AF1615" s="264"/>
      <c r="AG1615" s="265"/>
      <c r="AH1615" s="266"/>
      <c r="AI1615" s="26"/>
      <c r="AJ1615" s="27"/>
      <c r="AK1615" s="265"/>
      <c r="AL1615" s="265"/>
      <c r="AM1615" s="266"/>
      <c r="AN1615" s="267"/>
      <c r="AO1615" s="266"/>
      <c r="AP1615" s="301"/>
      <c r="AQ1615" s="46">
        <f t="shared" si="34"/>
        <v>0</v>
      </c>
    </row>
    <row r="1616" spans="1:43" ht="20.45" customHeight="1">
      <c r="A1616" s="314"/>
      <c r="B1616" s="233">
        <f>'Листы ввода'!B1078</f>
        <v>0</v>
      </c>
      <c r="C1616" s="234"/>
      <c r="D1616" s="235">
        <f>'Листы ввода'!C1078</f>
        <v>0</v>
      </c>
      <c r="E1616" s="236"/>
      <c r="F1616" s="237"/>
      <c r="G1616" s="235">
        <f>'Листы ввода'!D1078</f>
        <v>0</v>
      </c>
      <c r="H1616" s="236"/>
      <c r="I1616" s="237"/>
      <c r="J1616" s="26">
        <f>'Листы ввода'!E1078</f>
        <v>0</v>
      </c>
      <c r="K1616" s="27">
        <f>'Листы ввода'!F1078</f>
        <v>0</v>
      </c>
      <c r="L1616" s="69">
        <f>ROUNDUP('Листы ввода'!G1078*'Общ. данные'!$D$26,0)</f>
        <v>0</v>
      </c>
      <c r="M1616" s="67">
        <f>'Листы ввода'!H1078</f>
        <v>0</v>
      </c>
      <c r="N1616" s="28">
        <f>'Листы ввода'!I1078</f>
        <v>0</v>
      </c>
      <c r="O1616" s="68">
        <f>'Листы ввода'!J1078</f>
        <v>0</v>
      </c>
      <c r="P1616" s="69">
        <f>ROUNDUP('Листы ввода'!K1078*'Общ. данные'!$D$26,0)</f>
        <v>0</v>
      </c>
      <c r="Q1616" s="238">
        <f>ROUNDUP('Листы ввода'!L1078*'Общ. данные'!$D$26,0)</f>
        <v>0</v>
      </c>
      <c r="R1616" s="239"/>
      <c r="S1616" s="238">
        <f>ROUNDUP('Листы ввода'!M1078*'Общ. данные'!$D$26,0)</f>
        <v>0</v>
      </c>
      <c r="T1616" s="240"/>
      <c r="U1616" s="239"/>
      <c r="V1616" s="238">
        <f>ROUNDUP('Листы ввода'!N1078*'Общ. данные'!$D$26,0)</f>
        <v>0</v>
      </c>
      <c r="W1616" s="240"/>
      <c r="X1616" s="239"/>
      <c r="Y1616" s="262">
        <f>'Листы ввода'!O1078</f>
        <v>0</v>
      </c>
      <c r="Z1616" s="263"/>
      <c r="AA1616" s="26">
        <f>'Листы ввода'!P1078</f>
        <v>0</v>
      </c>
      <c r="AB1616" s="68">
        <f>'Листы ввода'!Q1078</f>
        <v>0</v>
      </c>
      <c r="AC1616" s="236">
        <f>'Листы ввода'!R1078</f>
        <v>0</v>
      </c>
      <c r="AD1616" s="236"/>
      <c r="AE1616" s="233">
        <f>IF('Листы ввода'!T1078=1,'Листы на печать'!P1616,AQ1616)</f>
        <v>0</v>
      </c>
      <c r="AF1616" s="264"/>
      <c r="AG1616" s="265"/>
      <c r="AH1616" s="266"/>
      <c r="AI1616" s="26"/>
      <c r="AJ1616" s="27"/>
      <c r="AK1616" s="265"/>
      <c r="AL1616" s="265"/>
      <c r="AM1616" s="266"/>
      <c r="AN1616" s="267"/>
      <c r="AO1616" s="266"/>
      <c r="AP1616" s="301"/>
      <c r="AQ1616" s="46">
        <f t="shared" si="34"/>
        <v>0</v>
      </c>
    </row>
    <row r="1617" spans="1:43" ht="20.45" customHeight="1">
      <c r="A1617" s="314"/>
      <c r="B1617" s="233">
        <f>'Листы ввода'!B1079</f>
        <v>0</v>
      </c>
      <c r="C1617" s="234"/>
      <c r="D1617" s="235">
        <f>'Листы ввода'!C1079</f>
        <v>0</v>
      </c>
      <c r="E1617" s="236"/>
      <c r="F1617" s="237"/>
      <c r="G1617" s="235">
        <f>'Листы ввода'!D1079</f>
        <v>0</v>
      </c>
      <c r="H1617" s="236"/>
      <c r="I1617" s="237"/>
      <c r="J1617" s="26">
        <f>'Листы ввода'!E1079</f>
        <v>0</v>
      </c>
      <c r="K1617" s="27">
        <f>'Листы ввода'!F1079</f>
        <v>0</v>
      </c>
      <c r="L1617" s="69">
        <f>ROUNDUP('Листы ввода'!G1079*'Общ. данные'!$D$26,0)</f>
        <v>0</v>
      </c>
      <c r="M1617" s="67">
        <f>'Листы ввода'!H1079</f>
        <v>0</v>
      </c>
      <c r="N1617" s="28">
        <f>'Листы ввода'!I1079</f>
        <v>0</v>
      </c>
      <c r="O1617" s="68">
        <f>'Листы ввода'!J1079</f>
        <v>0</v>
      </c>
      <c r="P1617" s="69">
        <f>ROUNDUP('Листы ввода'!K1079*'Общ. данные'!$D$26,0)</f>
        <v>0</v>
      </c>
      <c r="Q1617" s="238">
        <f>ROUNDUP('Листы ввода'!L1079*'Общ. данные'!$D$26,0)</f>
        <v>0</v>
      </c>
      <c r="R1617" s="239"/>
      <c r="S1617" s="238">
        <f>ROUNDUP('Листы ввода'!M1079*'Общ. данные'!$D$26,0)</f>
        <v>0</v>
      </c>
      <c r="T1617" s="240"/>
      <c r="U1617" s="239"/>
      <c r="V1617" s="238">
        <f>ROUNDUP('Листы ввода'!N1079*'Общ. данные'!$D$26,0)</f>
        <v>0</v>
      </c>
      <c r="W1617" s="240"/>
      <c r="X1617" s="239"/>
      <c r="Y1617" s="262">
        <f>'Листы ввода'!O1079</f>
        <v>0</v>
      </c>
      <c r="Z1617" s="263"/>
      <c r="AA1617" s="26">
        <f>'Листы ввода'!P1079</f>
        <v>0</v>
      </c>
      <c r="AB1617" s="68">
        <f>'Листы ввода'!Q1079</f>
        <v>0</v>
      </c>
      <c r="AC1617" s="236">
        <f>'Листы ввода'!R1079</f>
        <v>0</v>
      </c>
      <c r="AD1617" s="236"/>
      <c r="AE1617" s="233">
        <f>IF('Листы ввода'!T1079=1,'Листы на печать'!P1617,AQ1617)</f>
        <v>0</v>
      </c>
      <c r="AF1617" s="264"/>
      <c r="AG1617" s="265"/>
      <c r="AH1617" s="266"/>
      <c r="AI1617" s="26"/>
      <c r="AJ1617" s="27"/>
      <c r="AK1617" s="265"/>
      <c r="AL1617" s="265"/>
      <c r="AM1617" s="266"/>
      <c r="AN1617" s="267"/>
      <c r="AO1617" s="266"/>
      <c r="AP1617" s="301"/>
      <c r="AQ1617" s="46">
        <f t="shared" si="34"/>
        <v>0</v>
      </c>
    </row>
    <row r="1618" spans="1:43" ht="20.45" customHeight="1">
      <c r="A1618" s="314"/>
      <c r="B1618" s="233">
        <f>'Листы ввода'!B1080</f>
        <v>0</v>
      </c>
      <c r="C1618" s="234"/>
      <c r="D1618" s="235">
        <f>'Листы ввода'!C1080</f>
        <v>0</v>
      </c>
      <c r="E1618" s="236"/>
      <c r="F1618" s="237"/>
      <c r="G1618" s="235">
        <f>'Листы ввода'!D1080</f>
        <v>0</v>
      </c>
      <c r="H1618" s="236"/>
      <c r="I1618" s="237"/>
      <c r="J1618" s="26">
        <f>'Листы ввода'!E1080</f>
        <v>0</v>
      </c>
      <c r="K1618" s="27">
        <f>'Листы ввода'!F1080</f>
        <v>0</v>
      </c>
      <c r="L1618" s="69">
        <f>ROUNDUP('Листы ввода'!G1080*'Общ. данные'!$D$26,0)</f>
        <v>0</v>
      </c>
      <c r="M1618" s="67">
        <f>'Листы ввода'!H1080</f>
        <v>0</v>
      </c>
      <c r="N1618" s="28">
        <f>'Листы ввода'!I1080</f>
        <v>0</v>
      </c>
      <c r="O1618" s="68">
        <f>'Листы ввода'!J1080</f>
        <v>0</v>
      </c>
      <c r="P1618" s="69">
        <f>ROUNDUP('Листы ввода'!K1080*'Общ. данные'!$D$26,0)</f>
        <v>0</v>
      </c>
      <c r="Q1618" s="238">
        <f>ROUNDUP('Листы ввода'!L1080*'Общ. данные'!$D$26,0)</f>
        <v>0</v>
      </c>
      <c r="R1618" s="239"/>
      <c r="S1618" s="238">
        <f>ROUNDUP('Листы ввода'!M1080*'Общ. данные'!$D$26,0)</f>
        <v>0</v>
      </c>
      <c r="T1618" s="240"/>
      <c r="U1618" s="239"/>
      <c r="V1618" s="238">
        <f>ROUNDUP('Листы ввода'!N1080*'Общ. данные'!$D$26,0)</f>
        <v>0</v>
      </c>
      <c r="W1618" s="240"/>
      <c r="X1618" s="239"/>
      <c r="Y1618" s="262">
        <f>'Листы ввода'!O1080</f>
        <v>0</v>
      </c>
      <c r="Z1618" s="263"/>
      <c r="AA1618" s="26">
        <f>'Листы ввода'!P1080</f>
        <v>0</v>
      </c>
      <c r="AB1618" s="68">
        <f>'Листы ввода'!Q1080</f>
        <v>0</v>
      </c>
      <c r="AC1618" s="236">
        <f>'Листы ввода'!R1080</f>
        <v>0</v>
      </c>
      <c r="AD1618" s="236"/>
      <c r="AE1618" s="233">
        <f>IF('Листы ввода'!T1080=1,'Листы на печать'!P1618,AQ1618)</f>
        <v>0</v>
      </c>
      <c r="AF1618" s="264"/>
      <c r="AG1618" s="265"/>
      <c r="AH1618" s="266"/>
      <c r="AI1618" s="26"/>
      <c r="AJ1618" s="27"/>
      <c r="AK1618" s="265"/>
      <c r="AL1618" s="265"/>
      <c r="AM1618" s="266"/>
      <c r="AN1618" s="267"/>
      <c r="AO1618" s="266"/>
      <c r="AP1618" s="301"/>
      <c r="AQ1618" s="46">
        <f t="shared" si="34"/>
        <v>0</v>
      </c>
    </row>
    <row r="1619" spans="1:43" ht="20.45" customHeight="1">
      <c r="A1619" s="314"/>
      <c r="B1619" s="233">
        <f>'Листы ввода'!B1081</f>
        <v>0</v>
      </c>
      <c r="C1619" s="234"/>
      <c r="D1619" s="235">
        <f>'Листы ввода'!C1081</f>
        <v>0</v>
      </c>
      <c r="E1619" s="236"/>
      <c r="F1619" s="237"/>
      <c r="G1619" s="235">
        <f>'Листы ввода'!D1081</f>
        <v>0</v>
      </c>
      <c r="H1619" s="236"/>
      <c r="I1619" s="237"/>
      <c r="J1619" s="26">
        <f>'Листы ввода'!E1081</f>
        <v>0</v>
      </c>
      <c r="K1619" s="27">
        <f>'Листы ввода'!F1081</f>
        <v>0</v>
      </c>
      <c r="L1619" s="69">
        <f>ROUNDUP('Листы ввода'!G1081*'Общ. данные'!$D$26,0)</f>
        <v>0</v>
      </c>
      <c r="M1619" s="67">
        <f>'Листы ввода'!H1081</f>
        <v>0</v>
      </c>
      <c r="N1619" s="28">
        <f>'Листы ввода'!I1081</f>
        <v>0</v>
      </c>
      <c r="O1619" s="68">
        <f>'Листы ввода'!J1081</f>
        <v>0</v>
      </c>
      <c r="P1619" s="69">
        <f>ROUNDUP('Листы ввода'!K1081*'Общ. данные'!$D$26,0)</f>
        <v>0</v>
      </c>
      <c r="Q1619" s="238">
        <f>ROUNDUP('Листы ввода'!L1081*'Общ. данные'!$D$26,0)</f>
        <v>0</v>
      </c>
      <c r="R1619" s="239"/>
      <c r="S1619" s="238">
        <f>ROUNDUP('Листы ввода'!M1081*'Общ. данные'!$D$26,0)</f>
        <v>0</v>
      </c>
      <c r="T1619" s="240"/>
      <c r="U1619" s="239"/>
      <c r="V1619" s="238">
        <f>ROUNDUP('Листы ввода'!N1081*'Общ. данные'!$D$26,0)</f>
        <v>0</v>
      </c>
      <c r="W1619" s="240"/>
      <c r="X1619" s="239"/>
      <c r="Y1619" s="262">
        <f>'Листы ввода'!O1081</f>
        <v>0</v>
      </c>
      <c r="Z1619" s="263"/>
      <c r="AA1619" s="26">
        <f>'Листы ввода'!P1081</f>
        <v>0</v>
      </c>
      <c r="AB1619" s="68">
        <f>'Листы ввода'!Q1081</f>
        <v>0</v>
      </c>
      <c r="AC1619" s="236">
        <f>'Листы ввода'!R1081</f>
        <v>0</v>
      </c>
      <c r="AD1619" s="236"/>
      <c r="AE1619" s="233">
        <f>IF('Листы ввода'!T1081=1,'Листы на печать'!P1619,AQ1619)</f>
        <v>0</v>
      </c>
      <c r="AF1619" s="264"/>
      <c r="AG1619" s="265"/>
      <c r="AH1619" s="266"/>
      <c r="AI1619" s="26"/>
      <c r="AJ1619" s="27"/>
      <c r="AK1619" s="265"/>
      <c r="AL1619" s="265"/>
      <c r="AM1619" s="266"/>
      <c r="AN1619" s="267"/>
      <c r="AO1619" s="266"/>
      <c r="AP1619" s="301"/>
      <c r="AQ1619" s="46">
        <f t="shared" si="34"/>
        <v>0</v>
      </c>
    </row>
    <row r="1620" spans="1:43" ht="20.45" customHeight="1">
      <c r="A1620" s="314"/>
      <c r="B1620" s="233">
        <f>'Листы ввода'!B1082</f>
        <v>0</v>
      </c>
      <c r="C1620" s="234"/>
      <c r="D1620" s="235">
        <f>'Листы ввода'!C1082</f>
        <v>0</v>
      </c>
      <c r="E1620" s="236"/>
      <c r="F1620" s="237"/>
      <c r="G1620" s="235">
        <f>'Листы ввода'!D1082</f>
        <v>0</v>
      </c>
      <c r="H1620" s="236"/>
      <c r="I1620" s="237"/>
      <c r="J1620" s="26">
        <f>'Листы ввода'!E1082</f>
        <v>0</v>
      </c>
      <c r="K1620" s="27">
        <f>'Листы ввода'!F1082</f>
        <v>0</v>
      </c>
      <c r="L1620" s="69">
        <f>ROUNDUP('Листы ввода'!G1082*'Общ. данные'!$D$26,0)</f>
        <v>0</v>
      </c>
      <c r="M1620" s="67">
        <f>'Листы ввода'!H1082</f>
        <v>0</v>
      </c>
      <c r="N1620" s="28">
        <f>'Листы ввода'!I1082</f>
        <v>0</v>
      </c>
      <c r="O1620" s="68">
        <f>'Листы ввода'!J1082</f>
        <v>0</v>
      </c>
      <c r="P1620" s="69">
        <f>ROUNDUP('Листы ввода'!K1082*'Общ. данные'!$D$26,0)</f>
        <v>0</v>
      </c>
      <c r="Q1620" s="238">
        <f>ROUNDUP('Листы ввода'!L1082*'Общ. данные'!$D$26,0)</f>
        <v>0</v>
      </c>
      <c r="R1620" s="239"/>
      <c r="S1620" s="238">
        <f>ROUNDUP('Листы ввода'!M1082*'Общ. данные'!$D$26,0)</f>
        <v>0</v>
      </c>
      <c r="T1620" s="240"/>
      <c r="U1620" s="239"/>
      <c r="V1620" s="238">
        <f>ROUNDUP('Листы ввода'!N1082*'Общ. данные'!$D$26,0)</f>
        <v>0</v>
      </c>
      <c r="W1620" s="240"/>
      <c r="X1620" s="239"/>
      <c r="Y1620" s="262">
        <f>'Листы ввода'!O1082</f>
        <v>0</v>
      </c>
      <c r="Z1620" s="263"/>
      <c r="AA1620" s="26">
        <f>'Листы ввода'!P1082</f>
        <v>0</v>
      </c>
      <c r="AB1620" s="68">
        <f>'Листы ввода'!Q1082</f>
        <v>0</v>
      </c>
      <c r="AC1620" s="236">
        <f>'Листы ввода'!R1082</f>
        <v>0</v>
      </c>
      <c r="AD1620" s="236"/>
      <c r="AE1620" s="233">
        <f>IF('Листы ввода'!T1082=1,'Листы на печать'!P1620,AQ1620)</f>
        <v>0</v>
      </c>
      <c r="AF1620" s="264"/>
      <c r="AG1620" s="265"/>
      <c r="AH1620" s="266"/>
      <c r="AI1620" s="26"/>
      <c r="AJ1620" s="27"/>
      <c r="AK1620" s="265"/>
      <c r="AL1620" s="265"/>
      <c r="AM1620" s="266"/>
      <c r="AN1620" s="267"/>
      <c r="AO1620" s="266"/>
      <c r="AP1620" s="301"/>
      <c r="AQ1620" s="46">
        <f t="shared" si="34"/>
        <v>0</v>
      </c>
    </row>
    <row r="1621" spans="1:43" ht="20.45" customHeight="1">
      <c r="A1621" s="314"/>
      <c r="B1621" s="233">
        <f>'Листы ввода'!B1083</f>
        <v>0</v>
      </c>
      <c r="C1621" s="234"/>
      <c r="D1621" s="235">
        <f>'Листы ввода'!C1083</f>
        <v>0</v>
      </c>
      <c r="E1621" s="236"/>
      <c r="F1621" s="237"/>
      <c r="G1621" s="235">
        <f>'Листы ввода'!D1083</f>
        <v>0</v>
      </c>
      <c r="H1621" s="236"/>
      <c r="I1621" s="237"/>
      <c r="J1621" s="26">
        <f>'Листы ввода'!E1083</f>
        <v>0</v>
      </c>
      <c r="K1621" s="27">
        <f>'Листы ввода'!F1083</f>
        <v>0</v>
      </c>
      <c r="L1621" s="69">
        <f>ROUNDUP('Листы ввода'!G1083*'Общ. данные'!$D$26,0)</f>
        <v>0</v>
      </c>
      <c r="M1621" s="67">
        <f>'Листы ввода'!H1083</f>
        <v>0</v>
      </c>
      <c r="N1621" s="28">
        <f>'Листы ввода'!I1083</f>
        <v>0</v>
      </c>
      <c r="O1621" s="68">
        <f>'Листы ввода'!J1083</f>
        <v>0</v>
      </c>
      <c r="P1621" s="69">
        <f>ROUNDUP('Листы ввода'!K1083*'Общ. данные'!$D$26,0)</f>
        <v>0</v>
      </c>
      <c r="Q1621" s="238">
        <f>ROUNDUP('Листы ввода'!L1083*'Общ. данные'!$D$26,0)</f>
        <v>0</v>
      </c>
      <c r="R1621" s="239"/>
      <c r="S1621" s="238">
        <f>ROUNDUP('Листы ввода'!M1083*'Общ. данные'!$D$26,0)</f>
        <v>0</v>
      </c>
      <c r="T1621" s="240"/>
      <c r="U1621" s="239"/>
      <c r="V1621" s="238">
        <f>ROUNDUP('Листы ввода'!N1083*'Общ. данные'!$D$26,0)</f>
        <v>0</v>
      </c>
      <c r="W1621" s="240"/>
      <c r="X1621" s="239"/>
      <c r="Y1621" s="262">
        <f>'Листы ввода'!O1083</f>
        <v>0</v>
      </c>
      <c r="Z1621" s="263"/>
      <c r="AA1621" s="26">
        <f>'Листы ввода'!P1083</f>
        <v>0</v>
      </c>
      <c r="AB1621" s="68">
        <f>'Листы ввода'!Q1083</f>
        <v>0</v>
      </c>
      <c r="AC1621" s="236">
        <f>'Листы ввода'!R1083</f>
        <v>0</v>
      </c>
      <c r="AD1621" s="236"/>
      <c r="AE1621" s="233">
        <f>IF('Листы ввода'!T1083=1,'Листы на печать'!P1621,AQ1621)</f>
        <v>0</v>
      </c>
      <c r="AF1621" s="264"/>
      <c r="AG1621" s="265"/>
      <c r="AH1621" s="266"/>
      <c r="AI1621" s="26"/>
      <c r="AJ1621" s="27"/>
      <c r="AK1621" s="265"/>
      <c r="AL1621" s="265"/>
      <c r="AM1621" s="266"/>
      <c r="AN1621" s="267"/>
      <c r="AO1621" s="266"/>
      <c r="AP1621" s="301"/>
      <c r="AQ1621" s="46">
        <f t="shared" si="34"/>
        <v>0</v>
      </c>
    </row>
    <row r="1622" spans="1:43" ht="20.45" customHeight="1">
      <c r="A1622" s="314"/>
      <c r="B1622" s="233">
        <f>'Листы ввода'!B1084</f>
        <v>0</v>
      </c>
      <c r="C1622" s="234"/>
      <c r="D1622" s="235">
        <f>'Листы ввода'!C1084</f>
        <v>0</v>
      </c>
      <c r="E1622" s="236"/>
      <c r="F1622" s="237"/>
      <c r="G1622" s="235">
        <f>'Листы ввода'!D1084</f>
        <v>0</v>
      </c>
      <c r="H1622" s="236"/>
      <c r="I1622" s="237"/>
      <c r="J1622" s="26">
        <f>'Листы ввода'!E1084</f>
        <v>0</v>
      </c>
      <c r="K1622" s="27">
        <f>'Листы ввода'!F1084</f>
        <v>0</v>
      </c>
      <c r="L1622" s="69">
        <f>ROUNDUP('Листы ввода'!G1084*'Общ. данные'!$D$26,0)</f>
        <v>0</v>
      </c>
      <c r="M1622" s="67">
        <f>'Листы ввода'!H1084</f>
        <v>0</v>
      </c>
      <c r="N1622" s="28">
        <f>'Листы ввода'!I1084</f>
        <v>0</v>
      </c>
      <c r="O1622" s="68">
        <f>'Листы ввода'!J1084</f>
        <v>0</v>
      </c>
      <c r="P1622" s="69">
        <f>ROUNDUP('Листы ввода'!K1084*'Общ. данные'!$D$26,0)</f>
        <v>0</v>
      </c>
      <c r="Q1622" s="238">
        <f>ROUNDUP('Листы ввода'!L1084*'Общ. данные'!$D$26,0)</f>
        <v>0</v>
      </c>
      <c r="R1622" s="239"/>
      <c r="S1622" s="238">
        <f>ROUNDUP('Листы ввода'!M1084*'Общ. данные'!$D$26,0)</f>
        <v>0</v>
      </c>
      <c r="T1622" s="240"/>
      <c r="U1622" s="239"/>
      <c r="V1622" s="238">
        <f>ROUNDUP('Листы ввода'!N1084*'Общ. данные'!$D$26,0)</f>
        <v>0</v>
      </c>
      <c r="W1622" s="240"/>
      <c r="X1622" s="239"/>
      <c r="Y1622" s="262">
        <f>'Листы ввода'!O1084</f>
        <v>0</v>
      </c>
      <c r="Z1622" s="263"/>
      <c r="AA1622" s="26">
        <f>'Листы ввода'!P1084</f>
        <v>0</v>
      </c>
      <c r="AB1622" s="68">
        <f>'Листы ввода'!Q1084</f>
        <v>0</v>
      </c>
      <c r="AC1622" s="236">
        <f>'Листы ввода'!R1084</f>
        <v>0</v>
      </c>
      <c r="AD1622" s="236"/>
      <c r="AE1622" s="233">
        <f>IF('Листы ввода'!T1084=1,'Листы на печать'!P1622,AQ1622)</f>
        <v>0</v>
      </c>
      <c r="AF1622" s="264"/>
      <c r="AG1622" s="265"/>
      <c r="AH1622" s="266"/>
      <c r="AI1622" s="26"/>
      <c r="AJ1622" s="27"/>
      <c r="AK1622" s="265"/>
      <c r="AL1622" s="265"/>
      <c r="AM1622" s="266"/>
      <c r="AN1622" s="267"/>
      <c r="AO1622" s="266"/>
      <c r="AP1622" s="301"/>
      <c r="AQ1622" s="46">
        <f t="shared" si="34"/>
        <v>0</v>
      </c>
    </row>
    <row r="1623" spans="1:43" ht="20.45" customHeight="1">
      <c r="A1623" s="314"/>
      <c r="B1623" s="233">
        <f>'Листы ввода'!B1085</f>
        <v>0</v>
      </c>
      <c r="C1623" s="234"/>
      <c r="D1623" s="235">
        <f>'Листы ввода'!C1085</f>
        <v>0</v>
      </c>
      <c r="E1623" s="236"/>
      <c r="F1623" s="237"/>
      <c r="G1623" s="235">
        <f>'Листы ввода'!D1085</f>
        <v>0</v>
      </c>
      <c r="H1623" s="236"/>
      <c r="I1623" s="237"/>
      <c r="J1623" s="26">
        <f>'Листы ввода'!E1085</f>
        <v>0</v>
      </c>
      <c r="K1623" s="27">
        <f>'Листы ввода'!F1085</f>
        <v>0</v>
      </c>
      <c r="L1623" s="69">
        <f>ROUNDUP('Листы ввода'!G1085*'Общ. данные'!$D$26,0)</f>
        <v>0</v>
      </c>
      <c r="M1623" s="67">
        <f>'Листы ввода'!H1085</f>
        <v>0</v>
      </c>
      <c r="N1623" s="28">
        <f>'Листы ввода'!I1085</f>
        <v>0</v>
      </c>
      <c r="O1623" s="68">
        <f>'Листы ввода'!J1085</f>
        <v>0</v>
      </c>
      <c r="P1623" s="69">
        <f>ROUNDUP('Листы ввода'!K1085*'Общ. данные'!$D$26,0)</f>
        <v>0</v>
      </c>
      <c r="Q1623" s="238">
        <f>ROUNDUP('Листы ввода'!L1085*'Общ. данные'!$D$26,0)</f>
        <v>0</v>
      </c>
      <c r="R1623" s="239"/>
      <c r="S1623" s="238">
        <f>ROUNDUP('Листы ввода'!M1085*'Общ. данные'!$D$26,0)</f>
        <v>0</v>
      </c>
      <c r="T1623" s="240"/>
      <c r="U1623" s="239"/>
      <c r="V1623" s="238">
        <f>ROUNDUP('Листы ввода'!N1085*'Общ. данные'!$D$26,0)</f>
        <v>0</v>
      </c>
      <c r="W1623" s="240"/>
      <c r="X1623" s="239"/>
      <c r="Y1623" s="262">
        <f>'Листы ввода'!O1085</f>
        <v>0</v>
      </c>
      <c r="Z1623" s="263"/>
      <c r="AA1623" s="26">
        <f>'Листы ввода'!P1085</f>
        <v>0</v>
      </c>
      <c r="AB1623" s="68">
        <f>'Листы ввода'!Q1085</f>
        <v>0</v>
      </c>
      <c r="AC1623" s="236">
        <f>'Листы ввода'!R1085</f>
        <v>0</v>
      </c>
      <c r="AD1623" s="236"/>
      <c r="AE1623" s="233">
        <f>IF('Листы ввода'!T1085=1,'Листы на печать'!P1623,AQ1623)</f>
        <v>0</v>
      </c>
      <c r="AF1623" s="264"/>
      <c r="AG1623" s="265"/>
      <c r="AH1623" s="266"/>
      <c r="AI1623" s="26"/>
      <c r="AJ1623" s="27"/>
      <c r="AK1623" s="265"/>
      <c r="AL1623" s="265"/>
      <c r="AM1623" s="266"/>
      <c r="AN1623" s="267"/>
      <c r="AO1623" s="266"/>
      <c r="AP1623" s="301"/>
      <c r="AQ1623" s="46">
        <f t="shared" si="34"/>
        <v>0</v>
      </c>
    </row>
    <row r="1624" spans="1:43" ht="20.45" customHeight="1">
      <c r="A1624" s="314"/>
      <c r="B1624" s="233">
        <f>'Листы ввода'!B1086</f>
        <v>0</v>
      </c>
      <c r="C1624" s="234"/>
      <c r="D1624" s="235">
        <f>'Листы ввода'!C1086</f>
        <v>0</v>
      </c>
      <c r="E1624" s="236"/>
      <c r="F1624" s="237"/>
      <c r="G1624" s="235">
        <f>'Листы ввода'!D1086</f>
        <v>0</v>
      </c>
      <c r="H1624" s="236"/>
      <c r="I1624" s="237"/>
      <c r="J1624" s="26">
        <f>'Листы ввода'!E1086</f>
        <v>0</v>
      </c>
      <c r="K1624" s="27">
        <f>'Листы ввода'!F1086</f>
        <v>0</v>
      </c>
      <c r="L1624" s="69">
        <f>ROUNDUP('Листы ввода'!G1086*'Общ. данные'!$D$26,0)</f>
        <v>0</v>
      </c>
      <c r="M1624" s="67">
        <f>'Листы ввода'!H1086</f>
        <v>0</v>
      </c>
      <c r="N1624" s="28">
        <f>'Листы ввода'!I1086</f>
        <v>0</v>
      </c>
      <c r="O1624" s="68">
        <f>'Листы ввода'!J1086</f>
        <v>0</v>
      </c>
      <c r="P1624" s="69">
        <f>ROUNDUP('Листы ввода'!K1086*'Общ. данные'!$D$26,0)</f>
        <v>0</v>
      </c>
      <c r="Q1624" s="238">
        <f>ROUNDUP('Листы ввода'!L1086*'Общ. данные'!$D$26,0)</f>
        <v>0</v>
      </c>
      <c r="R1624" s="239"/>
      <c r="S1624" s="238">
        <f>ROUNDUP('Листы ввода'!M1086*'Общ. данные'!$D$26,0)</f>
        <v>0</v>
      </c>
      <c r="T1624" s="240"/>
      <c r="U1624" s="239"/>
      <c r="V1624" s="238">
        <f>ROUNDUP('Листы ввода'!N1086*'Общ. данные'!$D$26,0)</f>
        <v>0</v>
      </c>
      <c r="W1624" s="240"/>
      <c r="X1624" s="239"/>
      <c r="Y1624" s="262">
        <f>'Листы ввода'!O1086</f>
        <v>0</v>
      </c>
      <c r="Z1624" s="263"/>
      <c r="AA1624" s="26">
        <f>'Листы ввода'!P1086</f>
        <v>0</v>
      </c>
      <c r="AB1624" s="68">
        <f>'Листы ввода'!Q1086</f>
        <v>0</v>
      </c>
      <c r="AC1624" s="236">
        <f>'Листы ввода'!R1086</f>
        <v>0</v>
      </c>
      <c r="AD1624" s="236"/>
      <c r="AE1624" s="233">
        <f>IF('Листы ввода'!T1086=1,'Листы на печать'!P1624,AQ1624)</f>
        <v>0</v>
      </c>
      <c r="AF1624" s="264"/>
      <c r="AG1624" s="265"/>
      <c r="AH1624" s="266"/>
      <c r="AI1624" s="26"/>
      <c r="AJ1624" s="27"/>
      <c r="AK1624" s="265"/>
      <c r="AL1624" s="265"/>
      <c r="AM1624" s="266"/>
      <c r="AN1624" s="267"/>
      <c r="AO1624" s="266"/>
      <c r="AP1624" s="301"/>
      <c r="AQ1624" s="46">
        <f t="shared" si="34"/>
        <v>0</v>
      </c>
    </row>
    <row r="1625" spans="1:43" ht="20.45" customHeight="1">
      <c r="A1625" s="314"/>
      <c r="B1625" s="233">
        <f>'Листы ввода'!B1087</f>
        <v>0</v>
      </c>
      <c r="C1625" s="234"/>
      <c r="D1625" s="235">
        <f>'Листы ввода'!C1087</f>
        <v>0</v>
      </c>
      <c r="E1625" s="236"/>
      <c r="F1625" s="237"/>
      <c r="G1625" s="235">
        <f>'Листы ввода'!D1087</f>
        <v>0</v>
      </c>
      <c r="H1625" s="236"/>
      <c r="I1625" s="237"/>
      <c r="J1625" s="26">
        <f>'Листы ввода'!E1087</f>
        <v>0</v>
      </c>
      <c r="K1625" s="27">
        <f>'Листы ввода'!F1087</f>
        <v>0</v>
      </c>
      <c r="L1625" s="69">
        <f>ROUNDUP('Листы ввода'!G1087*'Общ. данные'!$D$26,0)</f>
        <v>0</v>
      </c>
      <c r="M1625" s="67">
        <f>'Листы ввода'!H1087</f>
        <v>0</v>
      </c>
      <c r="N1625" s="28">
        <f>'Листы ввода'!I1087</f>
        <v>0</v>
      </c>
      <c r="O1625" s="68">
        <f>'Листы ввода'!J1087</f>
        <v>0</v>
      </c>
      <c r="P1625" s="69">
        <f>ROUNDUP('Листы ввода'!K1087*'Общ. данные'!$D$26,0)</f>
        <v>0</v>
      </c>
      <c r="Q1625" s="238">
        <f>ROUNDUP('Листы ввода'!L1087*'Общ. данные'!$D$26,0)</f>
        <v>0</v>
      </c>
      <c r="R1625" s="239"/>
      <c r="S1625" s="238">
        <f>ROUNDUP('Листы ввода'!M1087*'Общ. данные'!$D$26,0)</f>
        <v>0</v>
      </c>
      <c r="T1625" s="240"/>
      <c r="U1625" s="239"/>
      <c r="V1625" s="238">
        <f>ROUNDUP('Листы ввода'!N1087*'Общ. данные'!$D$26,0)</f>
        <v>0</v>
      </c>
      <c r="W1625" s="240"/>
      <c r="X1625" s="239"/>
      <c r="Y1625" s="262">
        <f>'Листы ввода'!O1087</f>
        <v>0</v>
      </c>
      <c r="Z1625" s="263"/>
      <c r="AA1625" s="26">
        <f>'Листы ввода'!P1087</f>
        <v>0</v>
      </c>
      <c r="AB1625" s="68">
        <f>'Листы ввода'!Q1087</f>
        <v>0</v>
      </c>
      <c r="AC1625" s="236">
        <f>'Листы ввода'!R1087</f>
        <v>0</v>
      </c>
      <c r="AD1625" s="236"/>
      <c r="AE1625" s="233">
        <f>IF('Листы ввода'!T1087=1,'Листы на печать'!P1625,AQ1625)</f>
        <v>0</v>
      </c>
      <c r="AF1625" s="264"/>
      <c r="AG1625" s="265"/>
      <c r="AH1625" s="266"/>
      <c r="AI1625" s="31"/>
      <c r="AJ1625" s="32"/>
      <c r="AK1625" s="265"/>
      <c r="AL1625" s="265"/>
      <c r="AM1625" s="266"/>
      <c r="AN1625" s="267"/>
      <c r="AO1625" s="266"/>
      <c r="AP1625" s="301"/>
      <c r="AQ1625" s="46">
        <f t="shared" si="34"/>
        <v>0</v>
      </c>
    </row>
    <row r="1626" spans="1:43" ht="20.45" customHeight="1">
      <c r="A1626" s="314"/>
      <c r="B1626" s="233">
        <f>'Листы ввода'!B1088</f>
        <v>0</v>
      </c>
      <c r="C1626" s="234"/>
      <c r="D1626" s="235">
        <f>'Листы ввода'!C1088</f>
        <v>0</v>
      </c>
      <c r="E1626" s="236"/>
      <c r="F1626" s="237"/>
      <c r="G1626" s="235">
        <f>'Листы ввода'!D1088</f>
        <v>0</v>
      </c>
      <c r="H1626" s="236"/>
      <c r="I1626" s="237"/>
      <c r="J1626" s="26">
        <f>'Листы ввода'!E1088</f>
        <v>0</v>
      </c>
      <c r="K1626" s="27">
        <f>'Листы ввода'!F1088</f>
        <v>0</v>
      </c>
      <c r="L1626" s="69">
        <f>ROUNDUP('Листы ввода'!G1088*'Общ. данные'!$D$26,0)</f>
        <v>0</v>
      </c>
      <c r="M1626" s="67">
        <f>'Листы ввода'!H1088</f>
        <v>0</v>
      </c>
      <c r="N1626" s="28">
        <f>'Листы ввода'!I1088</f>
        <v>0</v>
      </c>
      <c r="O1626" s="68">
        <f>'Листы ввода'!J1088</f>
        <v>0</v>
      </c>
      <c r="P1626" s="69">
        <f>ROUNDUP('Листы ввода'!K1088*'Общ. данные'!$D$26,0)</f>
        <v>0</v>
      </c>
      <c r="Q1626" s="238">
        <f>ROUNDUP('Листы ввода'!L1088*'Общ. данные'!$D$26,0)</f>
        <v>0</v>
      </c>
      <c r="R1626" s="239"/>
      <c r="S1626" s="238">
        <f>ROUNDUP('Листы ввода'!M1088*'Общ. данные'!$D$26,0)</f>
        <v>0</v>
      </c>
      <c r="T1626" s="240"/>
      <c r="U1626" s="239"/>
      <c r="V1626" s="238">
        <f>ROUNDUP('Листы ввода'!N1088*'Общ. данные'!$D$26,0)</f>
        <v>0</v>
      </c>
      <c r="W1626" s="240"/>
      <c r="X1626" s="239"/>
      <c r="Y1626" s="262">
        <f>'Листы ввода'!O1088</f>
        <v>0</v>
      </c>
      <c r="Z1626" s="263"/>
      <c r="AA1626" s="26">
        <f>'Листы ввода'!P1088</f>
        <v>0</v>
      </c>
      <c r="AB1626" s="68">
        <f>'Листы ввода'!Q1088</f>
        <v>0</v>
      </c>
      <c r="AC1626" s="236">
        <f>'Листы ввода'!R1088</f>
        <v>0</v>
      </c>
      <c r="AD1626" s="236"/>
      <c r="AE1626" s="233">
        <f>IF('Листы ввода'!T1088=1,'Листы на печать'!P1626,AQ1626)</f>
        <v>0</v>
      </c>
      <c r="AF1626" s="264"/>
      <c r="AG1626" s="265"/>
      <c r="AH1626" s="266"/>
      <c r="AI1626" s="31"/>
      <c r="AJ1626" s="32"/>
      <c r="AK1626" s="265"/>
      <c r="AL1626" s="265"/>
      <c r="AM1626" s="266"/>
      <c r="AN1626" s="267"/>
      <c r="AO1626" s="266"/>
      <c r="AP1626" s="301"/>
      <c r="AQ1626" s="46">
        <f t="shared" si="34"/>
        <v>0</v>
      </c>
    </row>
    <row r="1627" spans="1:43" ht="20.45" customHeight="1">
      <c r="A1627" s="314"/>
      <c r="B1627" s="233">
        <f>'Листы ввода'!B1089</f>
        <v>0</v>
      </c>
      <c r="C1627" s="234"/>
      <c r="D1627" s="235">
        <f>'Листы ввода'!C1089</f>
        <v>0</v>
      </c>
      <c r="E1627" s="236"/>
      <c r="F1627" s="237"/>
      <c r="G1627" s="235">
        <f>'Листы ввода'!D1089</f>
        <v>0</v>
      </c>
      <c r="H1627" s="236"/>
      <c r="I1627" s="237"/>
      <c r="J1627" s="26">
        <f>'Листы ввода'!E1089</f>
        <v>0</v>
      </c>
      <c r="K1627" s="27">
        <f>'Листы ввода'!F1089</f>
        <v>0</v>
      </c>
      <c r="L1627" s="69">
        <f>ROUNDUP('Листы ввода'!G1089*'Общ. данные'!$D$26,0)</f>
        <v>0</v>
      </c>
      <c r="M1627" s="67">
        <f>'Листы ввода'!H1089</f>
        <v>0</v>
      </c>
      <c r="N1627" s="28">
        <f>'Листы ввода'!I1089</f>
        <v>0</v>
      </c>
      <c r="O1627" s="68">
        <f>'Листы ввода'!J1089</f>
        <v>0</v>
      </c>
      <c r="P1627" s="69">
        <f>ROUNDUP('Листы ввода'!K1089*'Общ. данные'!$D$26,0)</f>
        <v>0</v>
      </c>
      <c r="Q1627" s="238">
        <f>ROUNDUP('Листы ввода'!L1089*'Общ. данные'!$D$26,0)</f>
        <v>0</v>
      </c>
      <c r="R1627" s="239"/>
      <c r="S1627" s="238">
        <f>ROUNDUP('Листы ввода'!M1089*'Общ. данные'!$D$26,0)</f>
        <v>0</v>
      </c>
      <c r="T1627" s="240"/>
      <c r="U1627" s="239"/>
      <c r="V1627" s="238">
        <f>ROUNDUP('Листы ввода'!N1089*'Общ. данные'!$D$26,0)</f>
        <v>0</v>
      </c>
      <c r="W1627" s="240"/>
      <c r="X1627" s="239"/>
      <c r="Y1627" s="262">
        <f>'Листы ввода'!O1089</f>
        <v>0</v>
      </c>
      <c r="Z1627" s="263"/>
      <c r="AA1627" s="26">
        <f>'Листы ввода'!P1089</f>
        <v>0</v>
      </c>
      <c r="AB1627" s="68">
        <f>'Листы ввода'!Q1089</f>
        <v>0</v>
      </c>
      <c r="AC1627" s="236">
        <f>'Листы ввода'!R1089</f>
        <v>0</v>
      </c>
      <c r="AD1627" s="236"/>
      <c r="AE1627" s="233">
        <f>IF('Листы ввода'!T1089=1,'Листы на печать'!P1627,AQ1627)</f>
        <v>0</v>
      </c>
      <c r="AF1627" s="264"/>
      <c r="AG1627" s="265"/>
      <c r="AH1627" s="266"/>
      <c r="AI1627" s="33"/>
      <c r="AJ1627" s="34"/>
      <c r="AK1627" s="265"/>
      <c r="AL1627" s="265"/>
      <c r="AM1627" s="266"/>
      <c r="AN1627" s="275"/>
      <c r="AO1627" s="276"/>
      <c r="AP1627" s="301"/>
      <c r="AQ1627" s="46">
        <f t="shared" si="34"/>
        <v>0</v>
      </c>
    </row>
    <row r="1628" spans="1:43" ht="20.45" customHeight="1" thickBot="1">
      <c r="A1628" s="314"/>
      <c r="B1628" s="269">
        <f>'Листы ввода'!B1090</f>
        <v>0</v>
      </c>
      <c r="C1628" s="277"/>
      <c r="D1628" s="278">
        <f>'Листы ввода'!C1090</f>
        <v>0</v>
      </c>
      <c r="E1628" s="268"/>
      <c r="F1628" s="279"/>
      <c r="G1628" s="278">
        <f>'Листы ввода'!D1090</f>
        <v>0</v>
      </c>
      <c r="H1628" s="268"/>
      <c r="I1628" s="279"/>
      <c r="J1628" s="88">
        <f>'Листы ввода'!E1090</f>
        <v>0</v>
      </c>
      <c r="K1628" s="89">
        <f>'Листы ввода'!F1090</f>
        <v>0</v>
      </c>
      <c r="L1628" s="86">
        <f>ROUNDUP('Листы ввода'!G1090*'Общ. данные'!$D$26,0)</f>
        <v>0</v>
      </c>
      <c r="M1628" s="85">
        <f>'Листы ввода'!H1090</f>
        <v>0</v>
      </c>
      <c r="N1628" s="90">
        <f>'Листы ввода'!I1090</f>
        <v>0</v>
      </c>
      <c r="O1628" s="87">
        <f>'Листы ввода'!J1090</f>
        <v>0</v>
      </c>
      <c r="P1628" s="86">
        <f>ROUNDUP('Листы ввода'!K1090*'Общ. данные'!$D$26,0)</f>
        <v>0</v>
      </c>
      <c r="Q1628" s="258">
        <f>ROUNDUP('Листы ввода'!L1090*'Общ. данные'!$D$26,0)</f>
        <v>0</v>
      </c>
      <c r="R1628" s="259"/>
      <c r="S1628" s="258">
        <f>ROUNDUP('Листы ввода'!M1090*'Общ. данные'!$D$26,0)</f>
        <v>0</v>
      </c>
      <c r="T1628" s="280"/>
      <c r="U1628" s="259"/>
      <c r="V1628" s="258">
        <f>ROUNDUP('Листы ввода'!N1090*'Общ. данные'!$D$26,0)</f>
        <v>0</v>
      </c>
      <c r="W1628" s="280"/>
      <c r="X1628" s="259"/>
      <c r="Y1628" s="281">
        <f>'Листы ввода'!O1090</f>
        <v>0</v>
      </c>
      <c r="Z1628" s="282"/>
      <c r="AA1628" s="88">
        <f>'Листы ввода'!P1090</f>
        <v>0</v>
      </c>
      <c r="AB1628" s="87">
        <f>'Листы ввода'!Q1090</f>
        <v>0</v>
      </c>
      <c r="AC1628" s="268">
        <f>'Листы ввода'!R1090</f>
        <v>0</v>
      </c>
      <c r="AD1628" s="268"/>
      <c r="AE1628" s="269">
        <f>IF('Листы ввода'!T1090=1,'Листы на печать'!P1628,AQ1628)</f>
        <v>0</v>
      </c>
      <c r="AF1628" s="270"/>
      <c r="AG1628" s="271"/>
      <c r="AH1628" s="272"/>
      <c r="AI1628" s="35"/>
      <c r="AJ1628" s="36"/>
      <c r="AK1628" s="271"/>
      <c r="AL1628" s="271"/>
      <c r="AM1628" s="272"/>
      <c r="AN1628" s="273"/>
      <c r="AO1628" s="274"/>
      <c r="AP1628" s="301"/>
      <c r="AQ1628" s="46">
        <f t="shared" si="34"/>
        <v>0</v>
      </c>
    </row>
    <row r="1629" spans="1:43" ht="20.45" customHeight="1">
      <c r="A1629" s="314"/>
      <c r="B1629" s="241"/>
      <c r="C1629" s="242"/>
      <c r="D1629" s="242"/>
      <c r="E1629" s="242"/>
      <c r="F1629" s="242"/>
      <c r="G1629" s="242"/>
      <c r="H1629" s="242"/>
      <c r="I1629" s="242"/>
      <c r="J1629" s="242"/>
      <c r="K1629" s="242"/>
      <c r="L1629" s="242"/>
      <c r="M1629" s="242"/>
      <c r="N1629" s="242"/>
      <c r="O1629" s="242"/>
      <c r="P1629" s="242"/>
      <c r="Q1629" s="242"/>
      <c r="R1629" s="242"/>
      <c r="S1629" s="242"/>
      <c r="T1629" s="242"/>
      <c r="U1629" s="242"/>
      <c r="V1629" s="242"/>
      <c r="W1629" s="242"/>
      <c r="X1629" s="242"/>
      <c r="Y1629" s="242"/>
      <c r="Z1629" s="242"/>
      <c r="AA1629" s="242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2"/>
      <c r="AN1629" s="242"/>
      <c r="AO1629" s="243"/>
      <c r="AP1629" s="301"/>
    </row>
    <row r="1630" spans="1:43" ht="20.45" customHeight="1" thickBot="1">
      <c r="A1630" s="314"/>
      <c r="B1630" s="241"/>
      <c r="C1630" s="242"/>
      <c r="D1630" s="242"/>
      <c r="E1630" s="242"/>
      <c r="F1630" s="242"/>
      <c r="G1630" s="242"/>
      <c r="H1630" s="242"/>
      <c r="I1630" s="242"/>
      <c r="J1630" s="242"/>
      <c r="K1630" s="242"/>
      <c r="L1630" s="242"/>
      <c r="M1630" s="242"/>
      <c r="N1630" s="242"/>
      <c r="O1630" s="242"/>
      <c r="P1630" s="242"/>
      <c r="Q1630" s="242"/>
      <c r="R1630" s="242"/>
      <c r="S1630" s="242"/>
      <c r="T1630" s="242"/>
      <c r="U1630" s="242"/>
      <c r="V1630" s="242"/>
      <c r="W1630" s="242"/>
      <c r="X1630" s="242"/>
      <c r="Y1630" s="242"/>
      <c r="Z1630" s="242"/>
      <c r="AA1630" s="242"/>
      <c r="AB1630" s="242"/>
      <c r="AC1630" s="242"/>
      <c r="AD1630" s="242"/>
      <c r="AE1630" s="242"/>
      <c r="AF1630" s="242"/>
      <c r="AG1630" s="242"/>
      <c r="AH1630" s="242"/>
      <c r="AI1630" s="242"/>
      <c r="AJ1630" s="242"/>
      <c r="AK1630" s="242"/>
      <c r="AL1630" s="242"/>
      <c r="AM1630" s="242"/>
      <c r="AN1630" s="242"/>
      <c r="AO1630" s="243"/>
      <c r="AP1630" s="301"/>
    </row>
    <row r="1631" spans="1:43" ht="12.75" customHeight="1" thickBot="1">
      <c r="A1631" s="314"/>
      <c r="B1631" s="241"/>
      <c r="C1631" s="242"/>
      <c r="D1631" s="242"/>
      <c r="E1631" s="242"/>
      <c r="F1631" s="242"/>
      <c r="G1631" s="242"/>
      <c r="H1631" s="242"/>
      <c r="I1631" s="242"/>
      <c r="J1631" s="242"/>
      <c r="K1631" s="242"/>
      <c r="L1631" s="242"/>
      <c r="M1631" s="242"/>
      <c r="N1631" s="242"/>
      <c r="O1631" s="242"/>
      <c r="P1631" s="242"/>
      <c r="Q1631" s="243"/>
      <c r="R1631" s="247"/>
      <c r="S1631" s="248"/>
      <c r="T1631" s="38"/>
      <c r="U1631" s="247"/>
      <c r="V1631" s="248"/>
      <c r="W1631" s="38"/>
      <c r="X1631" s="247"/>
      <c r="Y1631" s="248"/>
      <c r="Z1631" s="38"/>
      <c r="AA1631" s="249" t="str">
        <f>AA1588</f>
        <v>АП-08/15-АОВ2.К</v>
      </c>
      <c r="AB1631" s="250"/>
      <c r="AC1631" s="250"/>
      <c r="AD1631" s="250"/>
      <c r="AE1631" s="250"/>
      <c r="AF1631" s="250"/>
      <c r="AG1631" s="250"/>
      <c r="AH1631" s="250"/>
      <c r="AI1631" s="250"/>
      <c r="AJ1631" s="250"/>
      <c r="AK1631" s="250"/>
      <c r="AL1631" s="250"/>
      <c r="AM1631" s="250"/>
      <c r="AN1631" s="251"/>
      <c r="AO1631" s="65" t="s">
        <v>13</v>
      </c>
      <c r="AP1631" s="301"/>
    </row>
    <row r="1632" spans="1:43" ht="12.75" customHeight="1" thickBot="1">
      <c r="A1632" s="314"/>
      <c r="B1632" s="241"/>
      <c r="C1632" s="242"/>
      <c r="D1632" s="242"/>
      <c r="E1632" s="242"/>
      <c r="F1632" s="242"/>
      <c r="G1632" s="242"/>
      <c r="H1632" s="242"/>
      <c r="I1632" s="242"/>
      <c r="J1632" s="242"/>
      <c r="K1632" s="242"/>
      <c r="L1632" s="242"/>
      <c r="M1632" s="242"/>
      <c r="N1632" s="242"/>
      <c r="O1632" s="242"/>
      <c r="P1632" s="242"/>
      <c r="Q1632" s="243"/>
      <c r="R1632" s="258"/>
      <c r="S1632" s="259"/>
      <c r="T1632" s="15"/>
      <c r="U1632" s="258"/>
      <c r="V1632" s="259"/>
      <c r="W1632" s="15"/>
      <c r="X1632" s="258"/>
      <c r="Y1632" s="259"/>
      <c r="Z1632" s="39"/>
      <c r="AA1632" s="252"/>
      <c r="AB1632" s="253"/>
      <c r="AC1632" s="253"/>
      <c r="AD1632" s="253"/>
      <c r="AE1632" s="253"/>
      <c r="AF1632" s="253"/>
      <c r="AG1632" s="253"/>
      <c r="AH1632" s="253"/>
      <c r="AI1632" s="253"/>
      <c r="AJ1632" s="253"/>
      <c r="AK1632" s="253"/>
      <c r="AL1632" s="253"/>
      <c r="AM1632" s="253"/>
      <c r="AN1632" s="254"/>
      <c r="AO1632" s="260">
        <f>AO1589+1</f>
        <v>37</v>
      </c>
      <c r="AP1632" s="301"/>
    </row>
    <row r="1633" spans="1:43" ht="12.75" customHeight="1" thickBot="1">
      <c r="A1633" s="314"/>
      <c r="B1633" s="244"/>
      <c r="C1633" s="245"/>
      <c r="D1633" s="245"/>
      <c r="E1633" s="245"/>
      <c r="F1633" s="245"/>
      <c r="G1633" s="245"/>
      <c r="H1633" s="245"/>
      <c r="I1633" s="245"/>
      <c r="J1633" s="245"/>
      <c r="K1633" s="245"/>
      <c r="L1633" s="245"/>
      <c r="M1633" s="245"/>
      <c r="N1633" s="245"/>
      <c r="O1633" s="245"/>
      <c r="P1633" s="245"/>
      <c r="Q1633" s="246"/>
      <c r="R1633" s="229" t="s">
        <v>11</v>
      </c>
      <c r="S1633" s="230"/>
      <c r="T1633" s="63" t="s">
        <v>12</v>
      </c>
      <c r="U1633" s="229" t="s">
        <v>13</v>
      </c>
      <c r="V1633" s="230"/>
      <c r="W1633" s="63" t="s">
        <v>14</v>
      </c>
      <c r="X1633" s="229" t="s">
        <v>15</v>
      </c>
      <c r="Y1633" s="230"/>
      <c r="Z1633" s="63" t="s">
        <v>16</v>
      </c>
      <c r="AA1633" s="255"/>
      <c r="AB1633" s="256"/>
      <c r="AC1633" s="256"/>
      <c r="AD1633" s="256"/>
      <c r="AE1633" s="256"/>
      <c r="AF1633" s="256"/>
      <c r="AG1633" s="256"/>
      <c r="AH1633" s="256"/>
      <c r="AI1633" s="256"/>
      <c r="AJ1633" s="256"/>
      <c r="AK1633" s="256"/>
      <c r="AL1633" s="256"/>
      <c r="AM1633" s="256"/>
      <c r="AN1633" s="257"/>
      <c r="AO1633" s="261"/>
      <c r="AP1633" s="301"/>
    </row>
    <row r="1634" spans="1:43" ht="12.75" customHeight="1">
      <c r="A1634" s="315"/>
      <c r="B1634" s="231"/>
      <c r="C1634" s="231"/>
      <c r="D1634" s="231"/>
      <c r="E1634" s="231"/>
      <c r="F1634" s="231"/>
      <c r="G1634" s="231"/>
      <c r="H1634" s="231"/>
      <c r="I1634" s="231"/>
      <c r="J1634" s="231"/>
      <c r="K1634" s="231"/>
      <c r="L1634" s="231"/>
      <c r="M1634" s="231"/>
      <c r="N1634" s="231"/>
      <c r="O1634" s="231"/>
      <c r="P1634" s="231"/>
      <c r="Q1634" s="231"/>
      <c r="R1634" s="231"/>
      <c r="S1634" s="231"/>
      <c r="T1634" s="231"/>
      <c r="U1634" s="231"/>
      <c r="V1634" s="231"/>
      <c r="W1634" s="231"/>
      <c r="X1634" s="231"/>
      <c r="Y1634" s="231"/>
      <c r="Z1634" s="231"/>
      <c r="AA1634" s="231"/>
      <c r="AB1634" s="231"/>
      <c r="AC1634" s="231"/>
      <c r="AD1634" s="231"/>
      <c r="AE1634" s="231"/>
      <c r="AF1634" s="231"/>
      <c r="AG1634" s="231"/>
      <c r="AH1634" s="232" t="s">
        <v>20</v>
      </c>
      <c r="AI1634" s="232"/>
      <c r="AJ1634" s="232"/>
      <c r="AK1634" s="232"/>
      <c r="AL1634" s="232"/>
      <c r="AM1634" s="232"/>
      <c r="AN1634" s="232"/>
      <c r="AO1634" s="232"/>
      <c r="AP1634" s="302"/>
    </row>
    <row r="1635" spans="1:43" ht="12.75" customHeight="1" thickBot="1">
      <c r="A1635" s="313"/>
      <c r="B1635" s="316"/>
      <c r="C1635" s="316"/>
      <c r="D1635" s="316"/>
      <c r="E1635" s="316"/>
      <c r="F1635" s="316"/>
      <c r="G1635" s="316"/>
      <c r="H1635" s="316"/>
      <c r="I1635" s="316"/>
      <c r="J1635" s="316"/>
      <c r="K1635" s="316"/>
      <c r="L1635" s="316"/>
      <c r="M1635" s="316"/>
      <c r="N1635" s="316"/>
      <c r="O1635" s="316"/>
      <c r="P1635" s="316"/>
      <c r="Q1635" s="316"/>
      <c r="R1635" s="316"/>
      <c r="S1635" s="316"/>
      <c r="T1635" s="316"/>
      <c r="U1635" s="316"/>
      <c r="V1635" s="316"/>
      <c r="W1635" s="316"/>
      <c r="X1635" s="316"/>
      <c r="Y1635" s="316"/>
      <c r="Z1635" s="316"/>
      <c r="AA1635" s="316"/>
      <c r="AB1635" s="316"/>
      <c r="AC1635" s="316"/>
      <c r="AD1635" s="316"/>
      <c r="AE1635" s="316"/>
      <c r="AF1635" s="316"/>
      <c r="AG1635" s="316"/>
      <c r="AH1635" s="316"/>
      <c r="AI1635" s="316"/>
      <c r="AJ1635" s="316"/>
      <c r="AK1635" s="316"/>
      <c r="AL1635" s="316"/>
      <c r="AM1635" s="316"/>
      <c r="AN1635" s="316"/>
      <c r="AO1635" s="316"/>
      <c r="AP1635" s="300"/>
    </row>
    <row r="1636" spans="1:43" ht="20.45" customHeight="1" thickBot="1">
      <c r="A1636" s="314"/>
      <c r="B1636" s="294" t="s">
        <v>0</v>
      </c>
      <c r="C1636" s="303"/>
      <c r="D1636" s="229" t="s">
        <v>1</v>
      </c>
      <c r="E1636" s="306"/>
      <c r="F1636" s="306"/>
      <c r="G1636" s="306"/>
      <c r="H1636" s="306"/>
      <c r="I1636" s="307"/>
      <c r="J1636" s="308" t="s">
        <v>5</v>
      </c>
      <c r="K1636" s="309"/>
      <c r="L1636" s="309"/>
      <c r="M1636" s="309"/>
      <c r="N1636" s="309"/>
      <c r="O1636" s="309"/>
      <c r="P1636" s="309"/>
      <c r="Q1636" s="309"/>
      <c r="R1636" s="309"/>
      <c r="S1636" s="309"/>
      <c r="T1636" s="309"/>
      <c r="U1636" s="309"/>
      <c r="V1636" s="309"/>
      <c r="W1636" s="309"/>
      <c r="X1636" s="310"/>
      <c r="Y1636" s="308" t="s">
        <v>8</v>
      </c>
      <c r="Z1636" s="309"/>
      <c r="AA1636" s="309"/>
      <c r="AB1636" s="309"/>
      <c r="AC1636" s="309"/>
      <c r="AD1636" s="309"/>
      <c r="AE1636" s="309"/>
      <c r="AF1636" s="309"/>
      <c r="AG1636" s="309"/>
      <c r="AH1636" s="309"/>
      <c r="AI1636" s="309"/>
      <c r="AJ1636" s="309"/>
      <c r="AK1636" s="309"/>
      <c r="AL1636" s="309"/>
      <c r="AM1636" s="309"/>
      <c r="AN1636" s="309"/>
      <c r="AO1636" s="310"/>
      <c r="AP1636" s="301"/>
    </row>
    <row r="1637" spans="1:43" ht="20.45" customHeight="1" thickBot="1">
      <c r="A1637" s="314"/>
      <c r="B1637" s="304"/>
      <c r="C1637" s="305"/>
      <c r="D1637" s="294" t="s">
        <v>2</v>
      </c>
      <c r="E1637" s="311"/>
      <c r="F1637" s="303"/>
      <c r="G1637" s="294" t="s">
        <v>3</v>
      </c>
      <c r="H1637" s="311"/>
      <c r="I1637" s="303"/>
      <c r="J1637" s="294" t="s">
        <v>53</v>
      </c>
      <c r="K1637" s="298"/>
      <c r="L1637" s="295"/>
      <c r="M1637" s="294" t="s">
        <v>231</v>
      </c>
      <c r="N1637" s="298"/>
      <c r="O1637" s="298"/>
      <c r="P1637" s="295"/>
      <c r="Q1637" s="294" t="s">
        <v>18</v>
      </c>
      <c r="R1637" s="295"/>
      <c r="S1637" s="294" t="s">
        <v>17</v>
      </c>
      <c r="T1637" s="298"/>
      <c r="U1637" s="295"/>
      <c r="V1637" s="294" t="s">
        <v>110</v>
      </c>
      <c r="W1637" s="298"/>
      <c r="X1637" s="295"/>
      <c r="Y1637" s="308" t="s">
        <v>9</v>
      </c>
      <c r="Z1637" s="309"/>
      <c r="AA1637" s="309"/>
      <c r="AB1637" s="309"/>
      <c r="AC1637" s="309"/>
      <c r="AD1637" s="309"/>
      <c r="AE1637" s="309"/>
      <c r="AF1637" s="310"/>
      <c r="AG1637" s="308" t="s">
        <v>10</v>
      </c>
      <c r="AH1637" s="309"/>
      <c r="AI1637" s="309"/>
      <c r="AJ1637" s="309"/>
      <c r="AK1637" s="309"/>
      <c r="AL1637" s="309"/>
      <c r="AM1637" s="309"/>
      <c r="AN1637" s="309"/>
      <c r="AO1637" s="310"/>
      <c r="AP1637" s="301"/>
    </row>
    <row r="1638" spans="1:43" ht="20.45" customHeight="1">
      <c r="A1638" s="314"/>
      <c r="B1638" s="304"/>
      <c r="C1638" s="305"/>
      <c r="D1638" s="304"/>
      <c r="E1638" s="312"/>
      <c r="F1638" s="305"/>
      <c r="G1638" s="304"/>
      <c r="H1638" s="312"/>
      <c r="I1638" s="305"/>
      <c r="J1638" s="296"/>
      <c r="K1638" s="299"/>
      <c r="L1638" s="297"/>
      <c r="M1638" s="296"/>
      <c r="N1638" s="299"/>
      <c r="O1638" s="299"/>
      <c r="P1638" s="297"/>
      <c r="Q1638" s="296"/>
      <c r="R1638" s="297"/>
      <c r="S1638" s="296"/>
      <c r="T1638" s="299"/>
      <c r="U1638" s="297"/>
      <c r="V1638" s="296"/>
      <c r="W1638" s="299"/>
      <c r="X1638" s="297"/>
      <c r="Y1638" s="294" t="s">
        <v>4</v>
      </c>
      <c r="Z1638" s="295"/>
      <c r="AA1638" s="294" t="s">
        <v>6</v>
      </c>
      <c r="AB1638" s="298"/>
      <c r="AC1638" s="298"/>
      <c r="AD1638" s="295"/>
      <c r="AE1638" s="294" t="s">
        <v>7</v>
      </c>
      <c r="AF1638" s="295"/>
      <c r="AG1638" s="294" t="s">
        <v>4</v>
      </c>
      <c r="AH1638" s="295"/>
      <c r="AI1638" s="294" t="s">
        <v>6</v>
      </c>
      <c r="AJ1638" s="298"/>
      <c r="AK1638" s="298"/>
      <c r="AL1638" s="298"/>
      <c r="AM1638" s="295"/>
      <c r="AN1638" s="294" t="s">
        <v>7</v>
      </c>
      <c r="AO1638" s="295"/>
      <c r="AP1638" s="301"/>
    </row>
    <row r="1639" spans="1:43" ht="20.45" customHeight="1">
      <c r="A1639" s="314"/>
      <c r="B1639" s="304"/>
      <c r="C1639" s="305"/>
      <c r="D1639" s="304"/>
      <c r="E1639" s="312"/>
      <c r="F1639" s="305"/>
      <c r="G1639" s="304"/>
      <c r="H1639" s="312"/>
      <c r="I1639" s="305"/>
      <c r="J1639" s="296"/>
      <c r="K1639" s="299"/>
      <c r="L1639" s="297"/>
      <c r="M1639" s="296"/>
      <c r="N1639" s="299"/>
      <c r="O1639" s="299"/>
      <c r="P1639" s="297"/>
      <c r="Q1639" s="296"/>
      <c r="R1639" s="297"/>
      <c r="S1639" s="296"/>
      <c r="T1639" s="299"/>
      <c r="U1639" s="297"/>
      <c r="V1639" s="296"/>
      <c r="W1639" s="299"/>
      <c r="X1639" s="297"/>
      <c r="Y1639" s="296"/>
      <c r="Z1639" s="297"/>
      <c r="AA1639" s="296"/>
      <c r="AB1639" s="299"/>
      <c r="AC1639" s="299"/>
      <c r="AD1639" s="297"/>
      <c r="AE1639" s="296"/>
      <c r="AF1639" s="297"/>
      <c r="AG1639" s="296"/>
      <c r="AH1639" s="297"/>
      <c r="AI1639" s="296"/>
      <c r="AJ1639" s="299"/>
      <c r="AK1639" s="299"/>
      <c r="AL1639" s="299"/>
      <c r="AM1639" s="297"/>
      <c r="AN1639" s="296"/>
      <c r="AO1639" s="297"/>
      <c r="AP1639" s="301"/>
    </row>
    <row r="1640" spans="1:43" ht="20.45" customHeight="1" thickBot="1">
      <c r="A1640" s="314"/>
      <c r="B1640" s="304"/>
      <c r="C1640" s="305"/>
      <c r="D1640" s="304"/>
      <c r="E1640" s="312"/>
      <c r="F1640" s="305"/>
      <c r="G1640" s="304"/>
      <c r="H1640" s="312"/>
      <c r="I1640" s="305"/>
      <c r="J1640" s="296"/>
      <c r="K1640" s="299"/>
      <c r="L1640" s="297"/>
      <c r="M1640" s="296"/>
      <c r="N1640" s="299"/>
      <c r="O1640" s="299"/>
      <c r="P1640" s="297"/>
      <c r="Q1640" s="296"/>
      <c r="R1640" s="297"/>
      <c r="S1640" s="296"/>
      <c r="T1640" s="299"/>
      <c r="U1640" s="297"/>
      <c r="V1640" s="296"/>
      <c r="W1640" s="299"/>
      <c r="X1640" s="297"/>
      <c r="Y1640" s="296"/>
      <c r="Z1640" s="297"/>
      <c r="AA1640" s="296"/>
      <c r="AB1640" s="299"/>
      <c r="AC1640" s="299"/>
      <c r="AD1640" s="297"/>
      <c r="AE1640" s="296"/>
      <c r="AF1640" s="297"/>
      <c r="AG1640" s="296"/>
      <c r="AH1640" s="297"/>
      <c r="AI1640" s="296"/>
      <c r="AJ1640" s="299"/>
      <c r="AK1640" s="299"/>
      <c r="AL1640" s="299"/>
      <c r="AM1640" s="297"/>
      <c r="AN1640" s="296"/>
      <c r="AO1640" s="297"/>
      <c r="AP1640" s="301"/>
    </row>
    <row r="1641" spans="1:43" ht="20.45" customHeight="1">
      <c r="A1641" s="314"/>
      <c r="B1641" s="286">
        <f>'Листы ввода'!B1091</f>
        <v>0</v>
      </c>
      <c r="C1641" s="288"/>
      <c r="D1641" s="289">
        <f>'Листы ввода'!C1091</f>
        <v>0</v>
      </c>
      <c r="E1641" s="285"/>
      <c r="F1641" s="290"/>
      <c r="G1641" s="289">
        <f>'Листы ввода'!D1091</f>
        <v>0</v>
      </c>
      <c r="H1641" s="285"/>
      <c r="I1641" s="290"/>
      <c r="J1641" s="73">
        <f>'Листы ввода'!E1091</f>
        <v>0</v>
      </c>
      <c r="K1641" s="74">
        <f>'Листы ввода'!F1091</f>
        <v>0</v>
      </c>
      <c r="L1641" s="75">
        <f>ROUNDUP('Листы ввода'!G1091*'Общ. данные'!$D$26,0)</f>
        <v>0</v>
      </c>
      <c r="M1641" s="76">
        <f>'Листы ввода'!H1091</f>
        <v>0</v>
      </c>
      <c r="N1641" s="77">
        <f>'Листы ввода'!I1091</f>
        <v>0</v>
      </c>
      <c r="O1641" s="78">
        <f>'Листы ввода'!J1091</f>
        <v>0</v>
      </c>
      <c r="P1641" s="75">
        <f>ROUNDUP('Листы ввода'!K1091*'Общ. данные'!$D$26,0)</f>
        <v>0</v>
      </c>
      <c r="Q1641" s="291">
        <f>ROUNDUP('Листы ввода'!L1091*'Общ. данные'!$D$26,0)</f>
        <v>0</v>
      </c>
      <c r="R1641" s="292"/>
      <c r="S1641" s="291">
        <f>ROUNDUP('Листы ввода'!M1091*'Общ. данные'!$D$26,0)</f>
        <v>0</v>
      </c>
      <c r="T1641" s="293"/>
      <c r="U1641" s="292"/>
      <c r="V1641" s="291">
        <f>ROUNDUP('Листы ввода'!N1091*'Общ. данные'!$D$26,0)</f>
        <v>0</v>
      </c>
      <c r="W1641" s="293"/>
      <c r="X1641" s="292"/>
      <c r="Y1641" s="283">
        <f>'Листы ввода'!O1091</f>
        <v>0</v>
      </c>
      <c r="Z1641" s="284"/>
      <c r="AA1641" s="73">
        <f>'Листы ввода'!P1091</f>
        <v>0</v>
      </c>
      <c r="AB1641" s="78">
        <f>'Листы ввода'!Q1091</f>
        <v>0</v>
      </c>
      <c r="AC1641" s="285">
        <f>'Листы ввода'!R1091</f>
        <v>0</v>
      </c>
      <c r="AD1641" s="285"/>
      <c r="AE1641" s="286">
        <f>IF('Листы ввода'!T1091=1,'Листы на печать'!P1641,AQ1641)</f>
        <v>0</v>
      </c>
      <c r="AF1641" s="287"/>
      <c r="AG1641" s="231"/>
      <c r="AH1641" s="248"/>
      <c r="AI1641" s="24"/>
      <c r="AJ1641" s="25"/>
      <c r="AK1641" s="231"/>
      <c r="AL1641" s="231"/>
      <c r="AM1641" s="248"/>
      <c r="AN1641" s="247"/>
      <c r="AO1641" s="248"/>
      <c r="AP1641" s="301"/>
      <c r="AQ1641" s="46">
        <f>SUM(L1641,P1641,Q1641,S1641,V1641)</f>
        <v>0</v>
      </c>
    </row>
    <row r="1642" spans="1:43" ht="20.45" customHeight="1">
      <c r="A1642" s="314"/>
      <c r="B1642" s="233">
        <f>'Листы ввода'!B1092</f>
        <v>0</v>
      </c>
      <c r="C1642" s="234"/>
      <c r="D1642" s="235">
        <f>'Листы ввода'!C1092</f>
        <v>0</v>
      </c>
      <c r="E1642" s="236"/>
      <c r="F1642" s="237"/>
      <c r="G1642" s="235">
        <f>'Листы ввода'!D1092</f>
        <v>0</v>
      </c>
      <c r="H1642" s="236"/>
      <c r="I1642" s="237"/>
      <c r="J1642" s="26">
        <f>'Листы ввода'!E1092</f>
        <v>0</v>
      </c>
      <c r="K1642" s="27">
        <f>'Листы ввода'!F1092</f>
        <v>0</v>
      </c>
      <c r="L1642" s="69">
        <f>ROUNDUP('Листы ввода'!G1092*'Общ. данные'!$D$26,0)</f>
        <v>0</v>
      </c>
      <c r="M1642" s="67">
        <f>'Листы ввода'!H1092</f>
        <v>0</v>
      </c>
      <c r="N1642" s="28">
        <f>'Листы ввода'!I1092</f>
        <v>0</v>
      </c>
      <c r="O1642" s="68">
        <f>'Листы ввода'!J1092</f>
        <v>0</v>
      </c>
      <c r="P1642" s="69">
        <f>ROUNDUP('Листы ввода'!K1092*'Общ. данные'!$D$26,0)</f>
        <v>0</v>
      </c>
      <c r="Q1642" s="238">
        <f>ROUNDUP('Листы ввода'!L1092*'Общ. данные'!$D$26,0)</f>
        <v>0</v>
      </c>
      <c r="R1642" s="239"/>
      <c r="S1642" s="238">
        <f>ROUNDUP('Листы ввода'!M1092*'Общ. данные'!$D$26,0)</f>
        <v>0</v>
      </c>
      <c r="T1642" s="240"/>
      <c r="U1642" s="239"/>
      <c r="V1642" s="238">
        <f>ROUNDUP('Листы ввода'!N1092*'Общ. данные'!$D$26,0)</f>
        <v>0</v>
      </c>
      <c r="W1642" s="240"/>
      <c r="X1642" s="239"/>
      <c r="Y1642" s="262">
        <f>'Листы ввода'!O1092</f>
        <v>0</v>
      </c>
      <c r="Z1642" s="263"/>
      <c r="AA1642" s="26">
        <f>'Листы ввода'!P1092</f>
        <v>0</v>
      </c>
      <c r="AB1642" s="68">
        <f>'Листы ввода'!Q1092</f>
        <v>0</v>
      </c>
      <c r="AC1642" s="236">
        <f>'Листы ввода'!R1092</f>
        <v>0</v>
      </c>
      <c r="AD1642" s="236"/>
      <c r="AE1642" s="233">
        <f>IF('Листы ввода'!T1092=1,'Листы на печать'!P1642,AQ1642)</f>
        <v>0</v>
      </c>
      <c r="AF1642" s="264"/>
      <c r="AG1642" s="265"/>
      <c r="AH1642" s="266"/>
      <c r="AI1642" s="26"/>
      <c r="AJ1642" s="27"/>
      <c r="AK1642" s="265"/>
      <c r="AL1642" s="265"/>
      <c r="AM1642" s="266"/>
      <c r="AN1642" s="267"/>
      <c r="AO1642" s="266"/>
      <c r="AP1642" s="301"/>
      <c r="AQ1642" s="46">
        <f t="shared" ref="AQ1642:AQ1671" si="35">SUM(L1642,P1642,Q1642,S1642,V1642)</f>
        <v>0</v>
      </c>
    </row>
    <row r="1643" spans="1:43" ht="20.45" customHeight="1">
      <c r="A1643" s="314"/>
      <c r="B1643" s="233">
        <f>'Листы ввода'!B1093</f>
        <v>0</v>
      </c>
      <c r="C1643" s="234"/>
      <c r="D1643" s="235">
        <f>'Листы ввода'!C1093</f>
        <v>0</v>
      </c>
      <c r="E1643" s="236"/>
      <c r="F1643" s="237"/>
      <c r="G1643" s="235">
        <f>'Листы ввода'!D1093</f>
        <v>0</v>
      </c>
      <c r="H1643" s="236"/>
      <c r="I1643" s="237"/>
      <c r="J1643" s="26">
        <f>'Листы ввода'!E1093</f>
        <v>0</v>
      </c>
      <c r="K1643" s="27">
        <f>'Листы ввода'!F1093</f>
        <v>0</v>
      </c>
      <c r="L1643" s="69">
        <f>ROUNDUP('Листы ввода'!G1093*'Общ. данные'!$D$26,0)</f>
        <v>0</v>
      </c>
      <c r="M1643" s="67">
        <f>'Листы ввода'!H1093</f>
        <v>0</v>
      </c>
      <c r="N1643" s="28">
        <f>'Листы ввода'!I1093</f>
        <v>0</v>
      </c>
      <c r="O1643" s="68">
        <f>'Листы ввода'!J1093</f>
        <v>0</v>
      </c>
      <c r="P1643" s="69">
        <f>ROUNDUP('Листы ввода'!K1093*'Общ. данные'!$D$26,0)</f>
        <v>0</v>
      </c>
      <c r="Q1643" s="238">
        <f>ROUNDUP('Листы ввода'!L1093*'Общ. данные'!$D$26,0)</f>
        <v>0</v>
      </c>
      <c r="R1643" s="239"/>
      <c r="S1643" s="238">
        <f>ROUNDUP('Листы ввода'!M1093*'Общ. данные'!$D$26,0)</f>
        <v>0</v>
      </c>
      <c r="T1643" s="240"/>
      <c r="U1643" s="239"/>
      <c r="V1643" s="238">
        <f>ROUNDUP('Листы ввода'!N1093*'Общ. данные'!$D$26,0)</f>
        <v>0</v>
      </c>
      <c r="W1643" s="240"/>
      <c r="X1643" s="239"/>
      <c r="Y1643" s="262">
        <f>'Листы ввода'!O1093</f>
        <v>0</v>
      </c>
      <c r="Z1643" s="263"/>
      <c r="AA1643" s="26">
        <f>'Листы ввода'!P1093</f>
        <v>0</v>
      </c>
      <c r="AB1643" s="68">
        <f>'Листы ввода'!Q1093</f>
        <v>0</v>
      </c>
      <c r="AC1643" s="236">
        <f>'Листы ввода'!R1093</f>
        <v>0</v>
      </c>
      <c r="AD1643" s="236"/>
      <c r="AE1643" s="233">
        <f>IF('Листы ввода'!T1093=1,'Листы на печать'!P1643,AQ1643)</f>
        <v>0</v>
      </c>
      <c r="AF1643" s="264"/>
      <c r="AG1643" s="265"/>
      <c r="AH1643" s="266"/>
      <c r="AI1643" s="26"/>
      <c r="AJ1643" s="27"/>
      <c r="AK1643" s="265"/>
      <c r="AL1643" s="265"/>
      <c r="AM1643" s="266"/>
      <c r="AN1643" s="267"/>
      <c r="AO1643" s="266"/>
      <c r="AP1643" s="301"/>
      <c r="AQ1643" s="46">
        <f t="shared" si="35"/>
        <v>0</v>
      </c>
    </row>
    <row r="1644" spans="1:43" ht="20.45" customHeight="1">
      <c r="A1644" s="314"/>
      <c r="B1644" s="233">
        <f>'Листы ввода'!B1094</f>
        <v>0</v>
      </c>
      <c r="C1644" s="234"/>
      <c r="D1644" s="235">
        <f>'Листы ввода'!C1094</f>
        <v>0</v>
      </c>
      <c r="E1644" s="236"/>
      <c r="F1644" s="237"/>
      <c r="G1644" s="235">
        <f>'Листы ввода'!D1094</f>
        <v>0</v>
      </c>
      <c r="H1644" s="236"/>
      <c r="I1644" s="237"/>
      <c r="J1644" s="26">
        <f>'Листы ввода'!E1094</f>
        <v>0</v>
      </c>
      <c r="K1644" s="27">
        <f>'Листы ввода'!F1094</f>
        <v>0</v>
      </c>
      <c r="L1644" s="69">
        <f>ROUNDUP('Листы ввода'!G1094*'Общ. данные'!$D$26,0)</f>
        <v>0</v>
      </c>
      <c r="M1644" s="67">
        <f>'Листы ввода'!H1094</f>
        <v>0</v>
      </c>
      <c r="N1644" s="28">
        <f>'Листы ввода'!I1094</f>
        <v>0</v>
      </c>
      <c r="O1644" s="68">
        <f>'Листы ввода'!J1094</f>
        <v>0</v>
      </c>
      <c r="P1644" s="69">
        <f>ROUNDUP('Листы ввода'!K1094*'Общ. данные'!$D$26,0)</f>
        <v>0</v>
      </c>
      <c r="Q1644" s="238">
        <f>ROUNDUP('Листы ввода'!L1094*'Общ. данные'!$D$26,0)</f>
        <v>0</v>
      </c>
      <c r="R1644" s="239"/>
      <c r="S1644" s="238">
        <f>ROUNDUP('Листы ввода'!M1094*'Общ. данные'!$D$26,0)</f>
        <v>0</v>
      </c>
      <c r="T1644" s="240"/>
      <c r="U1644" s="239"/>
      <c r="V1644" s="238">
        <f>ROUNDUP('Листы ввода'!N1094*'Общ. данные'!$D$26,0)</f>
        <v>0</v>
      </c>
      <c r="W1644" s="240"/>
      <c r="X1644" s="239"/>
      <c r="Y1644" s="262">
        <f>'Листы ввода'!O1094</f>
        <v>0</v>
      </c>
      <c r="Z1644" s="263"/>
      <c r="AA1644" s="26">
        <f>'Листы ввода'!P1094</f>
        <v>0</v>
      </c>
      <c r="AB1644" s="68">
        <f>'Листы ввода'!Q1094</f>
        <v>0</v>
      </c>
      <c r="AC1644" s="236">
        <f>'Листы ввода'!R1094</f>
        <v>0</v>
      </c>
      <c r="AD1644" s="236"/>
      <c r="AE1644" s="233">
        <f>IF('Листы ввода'!T1094=1,'Листы на печать'!P1644,AQ1644)</f>
        <v>0</v>
      </c>
      <c r="AF1644" s="264"/>
      <c r="AG1644" s="265"/>
      <c r="AH1644" s="266"/>
      <c r="AI1644" s="26"/>
      <c r="AJ1644" s="27"/>
      <c r="AK1644" s="265"/>
      <c r="AL1644" s="265"/>
      <c r="AM1644" s="266"/>
      <c r="AN1644" s="267"/>
      <c r="AO1644" s="266"/>
      <c r="AP1644" s="301"/>
      <c r="AQ1644" s="46">
        <f t="shared" si="35"/>
        <v>0</v>
      </c>
    </row>
    <row r="1645" spans="1:43" ht="20.45" customHeight="1">
      <c r="A1645" s="314"/>
      <c r="B1645" s="233">
        <f>'Листы ввода'!B1095</f>
        <v>0</v>
      </c>
      <c r="C1645" s="234"/>
      <c r="D1645" s="235">
        <f>'Листы ввода'!C1095</f>
        <v>0</v>
      </c>
      <c r="E1645" s="236"/>
      <c r="F1645" s="237"/>
      <c r="G1645" s="235">
        <f>'Листы ввода'!D1095</f>
        <v>0</v>
      </c>
      <c r="H1645" s="236"/>
      <c r="I1645" s="237"/>
      <c r="J1645" s="26">
        <f>'Листы ввода'!E1095</f>
        <v>0</v>
      </c>
      <c r="K1645" s="27">
        <f>'Листы ввода'!F1095</f>
        <v>0</v>
      </c>
      <c r="L1645" s="69">
        <f>ROUNDUP('Листы ввода'!G1095*'Общ. данные'!$D$26,0)</f>
        <v>0</v>
      </c>
      <c r="M1645" s="67">
        <f>'Листы ввода'!H1095</f>
        <v>0</v>
      </c>
      <c r="N1645" s="28">
        <f>'Листы ввода'!I1095</f>
        <v>0</v>
      </c>
      <c r="O1645" s="68">
        <f>'Листы ввода'!J1095</f>
        <v>0</v>
      </c>
      <c r="P1645" s="69">
        <f>ROUNDUP('Листы ввода'!K1095*'Общ. данные'!$D$26,0)</f>
        <v>0</v>
      </c>
      <c r="Q1645" s="238">
        <f>ROUNDUP('Листы ввода'!L1095*'Общ. данные'!$D$26,0)</f>
        <v>0</v>
      </c>
      <c r="R1645" s="239"/>
      <c r="S1645" s="238">
        <f>ROUNDUP('Листы ввода'!M1095*'Общ. данные'!$D$26,0)</f>
        <v>0</v>
      </c>
      <c r="T1645" s="240"/>
      <c r="U1645" s="239"/>
      <c r="V1645" s="238">
        <f>ROUNDUP('Листы ввода'!N1095*'Общ. данные'!$D$26,0)</f>
        <v>0</v>
      </c>
      <c r="W1645" s="240"/>
      <c r="X1645" s="239"/>
      <c r="Y1645" s="262">
        <f>'Листы ввода'!O1095</f>
        <v>0</v>
      </c>
      <c r="Z1645" s="263"/>
      <c r="AA1645" s="26">
        <f>'Листы ввода'!P1095</f>
        <v>0</v>
      </c>
      <c r="AB1645" s="68">
        <f>'Листы ввода'!Q1095</f>
        <v>0</v>
      </c>
      <c r="AC1645" s="236">
        <f>'Листы ввода'!R1095</f>
        <v>0</v>
      </c>
      <c r="AD1645" s="236"/>
      <c r="AE1645" s="233">
        <f>IF('Листы ввода'!T1095=1,'Листы на печать'!P1645,AQ1645)</f>
        <v>0</v>
      </c>
      <c r="AF1645" s="264"/>
      <c r="AG1645" s="265"/>
      <c r="AH1645" s="266"/>
      <c r="AI1645" s="26"/>
      <c r="AJ1645" s="27"/>
      <c r="AK1645" s="265"/>
      <c r="AL1645" s="265"/>
      <c r="AM1645" s="266"/>
      <c r="AN1645" s="267"/>
      <c r="AO1645" s="266"/>
      <c r="AP1645" s="301"/>
      <c r="AQ1645" s="46">
        <f t="shared" si="35"/>
        <v>0</v>
      </c>
    </row>
    <row r="1646" spans="1:43" ht="20.45" customHeight="1">
      <c r="A1646" s="314"/>
      <c r="B1646" s="233">
        <f>'Листы ввода'!B1096</f>
        <v>0</v>
      </c>
      <c r="C1646" s="234"/>
      <c r="D1646" s="235">
        <f>'Листы ввода'!C1096</f>
        <v>0</v>
      </c>
      <c r="E1646" s="236"/>
      <c r="F1646" s="237"/>
      <c r="G1646" s="235">
        <f>'Листы ввода'!D1096</f>
        <v>0</v>
      </c>
      <c r="H1646" s="236"/>
      <c r="I1646" s="237"/>
      <c r="J1646" s="26">
        <f>'Листы ввода'!E1096</f>
        <v>0</v>
      </c>
      <c r="K1646" s="27">
        <f>'Листы ввода'!F1096</f>
        <v>0</v>
      </c>
      <c r="L1646" s="69">
        <f>ROUNDUP('Листы ввода'!G1096*'Общ. данные'!$D$26,0)</f>
        <v>0</v>
      </c>
      <c r="M1646" s="67">
        <f>'Листы ввода'!H1096</f>
        <v>0</v>
      </c>
      <c r="N1646" s="28">
        <f>'Листы ввода'!I1096</f>
        <v>0</v>
      </c>
      <c r="O1646" s="68">
        <f>'Листы ввода'!J1096</f>
        <v>0</v>
      </c>
      <c r="P1646" s="69">
        <f>ROUNDUP('Листы ввода'!K1096*'Общ. данные'!$D$26,0)</f>
        <v>0</v>
      </c>
      <c r="Q1646" s="238">
        <f>ROUNDUP('Листы ввода'!L1096*'Общ. данные'!$D$26,0)</f>
        <v>0</v>
      </c>
      <c r="R1646" s="239"/>
      <c r="S1646" s="238">
        <f>ROUNDUP('Листы ввода'!M1096*'Общ. данные'!$D$26,0)</f>
        <v>0</v>
      </c>
      <c r="T1646" s="240"/>
      <c r="U1646" s="239"/>
      <c r="V1646" s="238">
        <f>ROUNDUP('Листы ввода'!N1096*'Общ. данные'!$D$26,0)</f>
        <v>0</v>
      </c>
      <c r="W1646" s="240"/>
      <c r="X1646" s="239"/>
      <c r="Y1646" s="262">
        <f>'Листы ввода'!O1096</f>
        <v>0</v>
      </c>
      <c r="Z1646" s="263"/>
      <c r="AA1646" s="26">
        <f>'Листы ввода'!P1096</f>
        <v>0</v>
      </c>
      <c r="AB1646" s="68">
        <f>'Листы ввода'!Q1096</f>
        <v>0</v>
      </c>
      <c r="AC1646" s="236">
        <f>'Листы ввода'!R1096</f>
        <v>0</v>
      </c>
      <c r="AD1646" s="236"/>
      <c r="AE1646" s="233">
        <f>IF('Листы ввода'!T1096=1,'Листы на печать'!P1646,AQ1646)</f>
        <v>0</v>
      </c>
      <c r="AF1646" s="264"/>
      <c r="AG1646" s="265"/>
      <c r="AH1646" s="266"/>
      <c r="AI1646" s="26"/>
      <c r="AJ1646" s="27"/>
      <c r="AK1646" s="265"/>
      <c r="AL1646" s="265"/>
      <c r="AM1646" s="266"/>
      <c r="AN1646" s="267"/>
      <c r="AO1646" s="266"/>
      <c r="AP1646" s="301"/>
      <c r="AQ1646" s="46">
        <f t="shared" si="35"/>
        <v>0</v>
      </c>
    </row>
    <row r="1647" spans="1:43" ht="20.45" customHeight="1">
      <c r="A1647" s="314"/>
      <c r="B1647" s="233">
        <f>'Листы ввода'!B1097</f>
        <v>0</v>
      </c>
      <c r="C1647" s="234"/>
      <c r="D1647" s="235">
        <f>'Листы ввода'!C1097</f>
        <v>0</v>
      </c>
      <c r="E1647" s="236"/>
      <c r="F1647" s="237"/>
      <c r="G1647" s="235">
        <f>'Листы ввода'!D1097</f>
        <v>0</v>
      </c>
      <c r="H1647" s="236"/>
      <c r="I1647" s="237"/>
      <c r="J1647" s="26">
        <f>'Листы ввода'!E1097</f>
        <v>0</v>
      </c>
      <c r="K1647" s="27">
        <f>'Листы ввода'!F1097</f>
        <v>0</v>
      </c>
      <c r="L1647" s="69">
        <f>ROUNDUP('Листы ввода'!G1097*'Общ. данные'!$D$26,0)</f>
        <v>0</v>
      </c>
      <c r="M1647" s="67">
        <f>'Листы ввода'!H1097</f>
        <v>0</v>
      </c>
      <c r="N1647" s="28">
        <f>'Листы ввода'!I1097</f>
        <v>0</v>
      </c>
      <c r="O1647" s="68">
        <f>'Листы ввода'!J1097</f>
        <v>0</v>
      </c>
      <c r="P1647" s="69">
        <f>ROUNDUP('Листы ввода'!K1097*'Общ. данные'!$D$26,0)</f>
        <v>0</v>
      </c>
      <c r="Q1647" s="238">
        <f>ROUNDUP('Листы ввода'!L1097*'Общ. данные'!$D$26,0)</f>
        <v>0</v>
      </c>
      <c r="R1647" s="239"/>
      <c r="S1647" s="238">
        <f>ROUNDUP('Листы ввода'!M1097*'Общ. данные'!$D$26,0)</f>
        <v>0</v>
      </c>
      <c r="T1647" s="240"/>
      <c r="U1647" s="239"/>
      <c r="V1647" s="238">
        <f>ROUNDUP('Листы ввода'!N1097*'Общ. данные'!$D$26,0)</f>
        <v>0</v>
      </c>
      <c r="W1647" s="240"/>
      <c r="X1647" s="239"/>
      <c r="Y1647" s="262">
        <f>'Листы ввода'!O1097</f>
        <v>0</v>
      </c>
      <c r="Z1647" s="263"/>
      <c r="AA1647" s="26">
        <f>'Листы ввода'!P1097</f>
        <v>0</v>
      </c>
      <c r="AB1647" s="68">
        <f>'Листы ввода'!Q1097</f>
        <v>0</v>
      </c>
      <c r="AC1647" s="236">
        <f>'Листы ввода'!R1097</f>
        <v>0</v>
      </c>
      <c r="AD1647" s="236"/>
      <c r="AE1647" s="233">
        <f>IF('Листы ввода'!T1097=1,'Листы на печать'!P1647,AQ1647)</f>
        <v>0</v>
      </c>
      <c r="AF1647" s="264"/>
      <c r="AG1647" s="265"/>
      <c r="AH1647" s="266"/>
      <c r="AI1647" s="26"/>
      <c r="AJ1647" s="27"/>
      <c r="AK1647" s="265"/>
      <c r="AL1647" s="265"/>
      <c r="AM1647" s="266"/>
      <c r="AN1647" s="267"/>
      <c r="AO1647" s="266"/>
      <c r="AP1647" s="301"/>
      <c r="AQ1647" s="46">
        <f t="shared" si="35"/>
        <v>0</v>
      </c>
    </row>
    <row r="1648" spans="1:43" ht="20.45" customHeight="1">
      <c r="A1648" s="314"/>
      <c r="B1648" s="233">
        <f>'Листы ввода'!B1098</f>
        <v>0</v>
      </c>
      <c r="C1648" s="234"/>
      <c r="D1648" s="235">
        <f>'Листы ввода'!C1098</f>
        <v>0</v>
      </c>
      <c r="E1648" s="236"/>
      <c r="F1648" s="237"/>
      <c r="G1648" s="235">
        <f>'Листы ввода'!D1098</f>
        <v>0</v>
      </c>
      <c r="H1648" s="236"/>
      <c r="I1648" s="237"/>
      <c r="J1648" s="26">
        <f>'Листы ввода'!E1098</f>
        <v>0</v>
      </c>
      <c r="K1648" s="27">
        <f>'Листы ввода'!F1098</f>
        <v>0</v>
      </c>
      <c r="L1648" s="69">
        <f>ROUNDUP('Листы ввода'!G1098*'Общ. данные'!$D$26,0)</f>
        <v>0</v>
      </c>
      <c r="M1648" s="67">
        <f>'Листы ввода'!H1098</f>
        <v>0</v>
      </c>
      <c r="N1648" s="28">
        <f>'Листы ввода'!I1098</f>
        <v>0</v>
      </c>
      <c r="O1648" s="68">
        <f>'Листы ввода'!J1098</f>
        <v>0</v>
      </c>
      <c r="P1648" s="69">
        <f>ROUNDUP('Листы ввода'!K1098*'Общ. данные'!$D$26,0)</f>
        <v>0</v>
      </c>
      <c r="Q1648" s="238">
        <f>ROUNDUP('Листы ввода'!L1098*'Общ. данные'!$D$26,0)</f>
        <v>0</v>
      </c>
      <c r="R1648" s="239"/>
      <c r="S1648" s="238">
        <f>ROUNDUP('Листы ввода'!M1098*'Общ. данные'!$D$26,0)</f>
        <v>0</v>
      </c>
      <c r="T1648" s="240"/>
      <c r="U1648" s="239"/>
      <c r="V1648" s="238">
        <f>ROUNDUP('Листы ввода'!N1098*'Общ. данные'!$D$26,0)</f>
        <v>0</v>
      </c>
      <c r="W1648" s="240"/>
      <c r="X1648" s="239"/>
      <c r="Y1648" s="262">
        <f>'Листы ввода'!O1098</f>
        <v>0</v>
      </c>
      <c r="Z1648" s="263"/>
      <c r="AA1648" s="26">
        <f>'Листы ввода'!P1098</f>
        <v>0</v>
      </c>
      <c r="AB1648" s="68">
        <f>'Листы ввода'!Q1098</f>
        <v>0</v>
      </c>
      <c r="AC1648" s="236">
        <f>'Листы ввода'!R1098</f>
        <v>0</v>
      </c>
      <c r="AD1648" s="236"/>
      <c r="AE1648" s="233">
        <f>IF('Листы ввода'!T1098=1,'Листы на печать'!P1648,AQ1648)</f>
        <v>0</v>
      </c>
      <c r="AF1648" s="264"/>
      <c r="AG1648" s="265"/>
      <c r="AH1648" s="266"/>
      <c r="AI1648" s="26"/>
      <c r="AJ1648" s="27"/>
      <c r="AK1648" s="265"/>
      <c r="AL1648" s="265"/>
      <c r="AM1648" s="266"/>
      <c r="AN1648" s="267"/>
      <c r="AO1648" s="266"/>
      <c r="AP1648" s="301"/>
      <c r="AQ1648" s="46">
        <f t="shared" si="35"/>
        <v>0</v>
      </c>
    </row>
    <row r="1649" spans="1:43" ht="20.45" customHeight="1">
      <c r="A1649" s="314"/>
      <c r="B1649" s="233">
        <f>'Листы ввода'!B1099</f>
        <v>0</v>
      </c>
      <c r="C1649" s="234"/>
      <c r="D1649" s="235">
        <f>'Листы ввода'!C1099</f>
        <v>0</v>
      </c>
      <c r="E1649" s="236"/>
      <c r="F1649" s="237"/>
      <c r="G1649" s="235">
        <f>'Листы ввода'!D1099</f>
        <v>0</v>
      </c>
      <c r="H1649" s="236"/>
      <c r="I1649" s="237"/>
      <c r="J1649" s="26">
        <f>'Листы ввода'!E1099</f>
        <v>0</v>
      </c>
      <c r="K1649" s="27">
        <f>'Листы ввода'!F1099</f>
        <v>0</v>
      </c>
      <c r="L1649" s="69">
        <f>ROUNDUP('Листы ввода'!G1099*'Общ. данные'!$D$26,0)</f>
        <v>0</v>
      </c>
      <c r="M1649" s="67">
        <f>'Листы ввода'!H1099</f>
        <v>0</v>
      </c>
      <c r="N1649" s="28">
        <f>'Листы ввода'!I1099</f>
        <v>0</v>
      </c>
      <c r="O1649" s="68">
        <f>'Листы ввода'!J1099</f>
        <v>0</v>
      </c>
      <c r="P1649" s="69">
        <f>ROUNDUP('Листы ввода'!K1099*'Общ. данные'!$D$26,0)</f>
        <v>0</v>
      </c>
      <c r="Q1649" s="238">
        <f>ROUNDUP('Листы ввода'!L1099*'Общ. данные'!$D$26,0)</f>
        <v>0</v>
      </c>
      <c r="R1649" s="239"/>
      <c r="S1649" s="238">
        <f>ROUNDUP('Листы ввода'!M1099*'Общ. данные'!$D$26,0)</f>
        <v>0</v>
      </c>
      <c r="T1649" s="240"/>
      <c r="U1649" s="239"/>
      <c r="V1649" s="238">
        <f>ROUNDUP('Листы ввода'!N1099*'Общ. данные'!$D$26,0)</f>
        <v>0</v>
      </c>
      <c r="W1649" s="240"/>
      <c r="X1649" s="239"/>
      <c r="Y1649" s="262">
        <f>'Листы ввода'!O1099</f>
        <v>0</v>
      </c>
      <c r="Z1649" s="263"/>
      <c r="AA1649" s="26">
        <f>'Листы ввода'!P1099</f>
        <v>0</v>
      </c>
      <c r="AB1649" s="68">
        <f>'Листы ввода'!Q1099</f>
        <v>0</v>
      </c>
      <c r="AC1649" s="236">
        <f>'Листы ввода'!R1099</f>
        <v>0</v>
      </c>
      <c r="AD1649" s="236"/>
      <c r="AE1649" s="233">
        <f>IF('Листы ввода'!T1099=1,'Листы на печать'!P1649,AQ1649)</f>
        <v>0</v>
      </c>
      <c r="AF1649" s="264"/>
      <c r="AG1649" s="265"/>
      <c r="AH1649" s="266"/>
      <c r="AI1649" s="26"/>
      <c r="AJ1649" s="27"/>
      <c r="AK1649" s="265"/>
      <c r="AL1649" s="265"/>
      <c r="AM1649" s="266"/>
      <c r="AN1649" s="267"/>
      <c r="AO1649" s="266"/>
      <c r="AP1649" s="301"/>
      <c r="AQ1649" s="46">
        <f t="shared" si="35"/>
        <v>0</v>
      </c>
    </row>
    <row r="1650" spans="1:43" ht="20.45" customHeight="1">
      <c r="A1650" s="314"/>
      <c r="B1650" s="233">
        <f>'Листы ввода'!B1100</f>
        <v>0</v>
      </c>
      <c r="C1650" s="234"/>
      <c r="D1650" s="235">
        <f>'Листы ввода'!C1100</f>
        <v>0</v>
      </c>
      <c r="E1650" s="236"/>
      <c r="F1650" s="237"/>
      <c r="G1650" s="235">
        <f>'Листы ввода'!D1100</f>
        <v>0</v>
      </c>
      <c r="H1650" s="236"/>
      <c r="I1650" s="237"/>
      <c r="J1650" s="26">
        <f>'Листы ввода'!E1100</f>
        <v>0</v>
      </c>
      <c r="K1650" s="27">
        <f>'Листы ввода'!F1100</f>
        <v>0</v>
      </c>
      <c r="L1650" s="69">
        <f>ROUNDUP('Листы ввода'!G1100*'Общ. данные'!$D$26,0)</f>
        <v>0</v>
      </c>
      <c r="M1650" s="67">
        <f>'Листы ввода'!H1100</f>
        <v>0</v>
      </c>
      <c r="N1650" s="28">
        <f>'Листы ввода'!I1100</f>
        <v>0</v>
      </c>
      <c r="O1650" s="68">
        <f>'Листы ввода'!J1100</f>
        <v>0</v>
      </c>
      <c r="P1650" s="69">
        <f>ROUNDUP('Листы ввода'!K1100*'Общ. данные'!$D$26,0)</f>
        <v>0</v>
      </c>
      <c r="Q1650" s="238">
        <f>ROUNDUP('Листы ввода'!L1100*'Общ. данные'!$D$26,0)</f>
        <v>0</v>
      </c>
      <c r="R1650" s="239"/>
      <c r="S1650" s="238">
        <f>ROUNDUP('Листы ввода'!M1100*'Общ. данные'!$D$26,0)</f>
        <v>0</v>
      </c>
      <c r="T1650" s="240"/>
      <c r="U1650" s="239"/>
      <c r="V1650" s="238">
        <f>ROUNDUP('Листы ввода'!N1100*'Общ. данные'!$D$26,0)</f>
        <v>0</v>
      </c>
      <c r="W1650" s="240"/>
      <c r="X1650" s="239"/>
      <c r="Y1650" s="262">
        <f>'Листы ввода'!O1100</f>
        <v>0</v>
      </c>
      <c r="Z1650" s="263"/>
      <c r="AA1650" s="26">
        <f>'Листы ввода'!P1100</f>
        <v>0</v>
      </c>
      <c r="AB1650" s="68">
        <f>'Листы ввода'!Q1100</f>
        <v>0</v>
      </c>
      <c r="AC1650" s="236">
        <f>'Листы ввода'!R1100</f>
        <v>0</v>
      </c>
      <c r="AD1650" s="236"/>
      <c r="AE1650" s="233">
        <f>IF('Листы ввода'!T1100=1,'Листы на печать'!P1650,AQ1650)</f>
        <v>0</v>
      </c>
      <c r="AF1650" s="264"/>
      <c r="AG1650" s="265"/>
      <c r="AH1650" s="266"/>
      <c r="AI1650" s="26"/>
      <c r="AJ1650" s="27"/>
      <c r="AK1650" s="265"/>
      <c r="AL1650" s="265"/>
      <c r="AM1650" s="266"/>
      <c r="AN1650" s="267"/>
      <c r="AO1650" s="266"/>
      <c r="AP1650" s="301"/>
      <c r="AQ1650" s="46">
        <f t="shared" si="35"/>
        <v>0</v>
      </c>
    </row>
    <row r="1651" spans="1:43" ht="20.45" customHeight="1">
      <c r="A1651" s="314"/>
      <c r="B1651" s="233">
        <f>'Листы ввода'!B1101</f>
        <v>0</v>
      </c>
      <c r="C1651" s="234"/>
      <c r="D1651" s="235">
        <f>'Листы ввода'!C1101</f>
        <v>0</v>
      </c>
      <c r="E1651" s="236"/>
      <c r="F1651" s="237"/>
      <c r="G1651" s="235">
        <f>'Листы ввода'!D1101</f>
        <v>0</v>
      </c>
      <c r="H1651" s="236"/>
      <c r="I1651" s="237"/>
      <c r="J1651" s="26">
        <f>'Листы ввода'!E1101</f>
        <v>0</v>
      </c>
      <c r="K1651" s="27">
        <f>'Листы ввода'!F1101</f>
        <v>0</v>
      </c>
      <c r="L1651" s="69">
        <f>ROUNDUP('Листы ввода'!G1101*'Общ. данные'!$D$26,0)</f>
        <v>0</v>
      </c>
      <c r="M1651" s="67">
        <f>'Листы ввода'!H1101</f>
        <v>0</v>
      </c>
      <c r="N1651" s="28">
        <f>'Листы ввода'!I1101</f>
        <v>0</v>
      </c>
      <c r="O1651" s="68">
        <f>'Листы ввода'!J1101</f>
        <v>0</v>
      </c>
      <c r="P1651" s="69">
        <f>ROUNDUP('Листы ввода'!K1101*'Общ. данные'!$D$26,0)</f>
        <v>0</v>
      </c>
      <c r="Q1651" s="238">
        <f>ROUNDUP('Листы ввода'!L1101*'Общ. данные'!$D$26,0)</f>
        <v>0</v>
      </c>
      <c r="R1651" s="239"/>
      <c r="S1651" s="238">
        <f>ROUNDUP('Листы ввода'!M1101*'Общ. данные'!$D$26,0)</f>
        <v>0</v>
      </c>
      <c r="T1651" s="240"/>
      <c r="U1651" s="239"/>
      <c r="V1651" s="238">
        <f>ROUNDUP('Листы ввода'!N1101*'Общ. данные'!$D$26,0)</f>
        <v>0</v>
      </c>
      <c r="W1651" s="240"/>
      <c r="X1651" s="239"/>
      <c r="Y1651" s="262">
        <f>'Листы ввода'!O1101</f>
        <v>0</v>
      </c>
      <c r="Z1651" s="263"/>
      <c r="AA1651" s="26">
        <f>'Листы ввода'!P1101</f>
        <v>0</v>
      </c>
      <c r="AB1651" s="68">
        <f>'Листы ввода'!Q1101</f>
        <v>0</v>
      </c>
      <c r="AC1651" s="236">
        <f>'Листы ввода'!R1101</f>
        <v>0</v>
      </c>
      <c r="AD1651" s="236"/>
      <c r="AE1651" s="233">
        <f>IF('Листы ввода'!T1101=1,'Листы на печать'!P1651,AQ1651)</f>
        <v>0</v>
      </c>
      <c r="AF1651" s="264"/>
      <c r="AG1651" s="265"/>
      <c r="AH1651" s="266"/>
      <c r="AI1651" s="26"/>
      <c r="AJ1651" s="27"/>
      <c r="AK1651" s="265"/>
      <c r="AL1651" s="265"/>
      <c r="AM1651" s="266"/>
      <c r="AN1651" s="267"/>
      <c r="AO1651" s="266"/>
      <c r="AP1651" s="301"/>
      <c r="AQ1651" s="46">
        <f t="shared" si="35"/>
        <v>0</v>
      </c>
    </row>
    <row r="1652" spans="1:43" ht="20.45" customHeight="1">
      <c r="A1652" s="314"/>
      <c r="B1652" s="233">
        <f>'Листы ввода'!B1102</f>
        <v>0</v>
      </c>
      <c r="C1652" s="234"/>
      <c r="D1652" s="235">
        <f>'Листы ввода'!C1102</f>
        <v>0</v>
      </c>
      <c r="E1652" s="236"/>
      <c r="F1652" s="237"/>
      <c r="G1652" s="235">
        <f>'Листы ввода'!D1102</f>
        <v>0</v>
      </c>
      <c r="H1652" s="236"/>
      <c r="I1652" s="237"/>
      <c r="J1652" s="26">
        <f>'Листы ввода'!E1102</f>
        <v>0</v>
      </c>
      <c r="K1652" s="27">
        <f>'Листы ввода'!F1102</f>
        <v>0</v>
      </c>
      <c r="L1652" s="69">
        <f>ROUNDUP('Листы ввода'!G1102*'Общ. данные'!$D$26,0)</f>
        <v>0</v>
      </c>
      <c r="M1652" s="67">
        <f>'Листы ввода'!H1102</f>
        <v>0</v>
      </c>
      <c r="N1652" s="28">
        <f>'Листы ввода'!I1102</f>
        <v>0</v>
      </c>
      <c r="O1652" s="68">
        <f>'Листы ввода'!J1102</f>
        <v>0</v>
      </c>
      <c r="P1652" s="69">
        <f>ROUNDUP('Листы ввода'!K1102*'Общ. данные'!$D$26,0)</f>
        <v>0</v>
      </c>
      <c r="Q1652" s="238">
        <f>ROUNDUP('Листы ввода'!L1102*'Общ. данные'!$D$26,0)</f>
        <v>0</v>
      </c>
      <c r="R1652" s="239"/>
      <c r="S1652" s="238">
        <f>ROUNDUP('Листы ввода'!M1102*'Общ. данные'!$D$26,0)</f>
        <v>0</v>
      </c>
      <c r="T1652" s="240"/>
      <c r="U1652" s="239"/>
      <c r="V1652" s="238">
        <f>ROUNDUP('Листы ввода'!N1102*'Общ. данные'!$D$26,0)</f>
        <v>0</v>
      </c>
      <c r="W1652" s="240"/>
      <c r="X1652" s="239"/>
      <c r="Y1652" s="262">
        <f>'Листы ввода'!O1102</f>
        <v>0</v>
      </c>
      <c r="Z1652" s="263"/>
      <c r="AA1652" s="26">
        <f>'Листы ввода'!P1102</f>
        <v>0</v>
      </c>
      <c r="AB1652" s="68">
        <f>'Листы ввода'!Q1102</f>
        <v>0</v>
      </c>
      <c r="AC1652" s="236">
        <f>'Листы ввода'!R1102</f>
        <v>0</v>
      </c>
      <c r="AD1652" s="236"/>
      <c r="AE1652" s="233">
        <f>IF('Листы ввода'!T1102=1,'Листы на печать'!P1652,AQ1652)</f>
        <v>0</v>
      </c>
      <c r="AF1652" s="264"/>
      <c r="AG1652" s="265"/>
      <c r="AH1652" s="266"/>
      <c r="AI1652" s="26"/>
      <c r="AJ1652" s="27"/>
      <c r="AK1652" s="265"/>
      <c r="AL1652" s="265"/>
      <c r="AM1652" s="266"/>
      <c r="AN1652" s="267"/>
      <c r="AO1652" s="266"/>
      <c r="AP1652" s="301"/>
      <c r="AQ1652" s="46">
        <f t="shared" si="35"/>
        <v>0</v>
      </c>
    </row>
    <row r="1653" spans="1:43" ht="20.45" customHeight="1">
      <c r="A1653" s="314"/>
      <c r="B1653" s="233">
        <f>'Листы ввода'!B1103</f>
        <v>0</v>
      </c>
      <c r="C1653" s="234"/>
      <c r="D1653" s="235">
        <f>'Листы ввода'!C1103</f>
        <v>0</v>
      </c>
      <c r="E1653" s="236"/>
      <c r="F1653" s="237"/>
      <c r="G1653" s="235">
        <f>'Листы ввода'!D1103</f>
        <v>0</v>
      </c>
      <c r="H1653" s="236"/>
      <c r="I1653" s="237"/>
      <c r="J1653" s="26">
        <f>'Листы ввода'!E1103</f>
        <v>0</v>
      </c>
      <c r="K1653" s="27">
        <f>'Листы ввода'!F1103</f>
        <v>0</v>
      </c>
      <c r="L1653" s="69">
        <f>ROUNDUP('Листы ввода'!G1103*'Общ. данные'!$D$26,0)</f>
        <v>0</v>
      </c>
      <c r="M1653" s="67">
        <f>'Листы ввода'!H1103</f>
        <v>0</v>
      </c>
      <c r="N1653" s="28">
        <f>'Листы ввода'!I1103</f>
        <v>0</v>
      </c>
      <c r="O1653" s="68">
        <f>'Листы ввода'!J1103</f>
        <v>0</v>
      </c>
      <c r="P1653" s="69">
        <f>ROUNDUP('Листы ввода'!K1103*'Общ. данные'!$D$26,0)</f>
        <v>0</v>
      </c>
      <c r="Q1653" s="238">
        <f>ROUNDUP('Листы ввода'!L1103*'Общ. данные'!$D$26,0)</f>
        <v>0</v>
      </c>
      <c r="R1653" s="239"/>
      <c r="S1653" s="238">
        <f>ROUNDUP('Листы ввода'!M1103*'Общ. данные'!$D$26,0)</f>
        <v>0</v>
      </c>
      <c r="T1653" s="240"/>
      <c r="U1653" s="239"/>
      <c r="V1653" s="238">
        <f>ROUNDUP('Листы ввода'!N1103*'Общ. данные'!$D$26,0)</f>
        <v>0</v>
      </c>
      <c r="W1653" s="240"/>
      <c r="X1653" s="239"/>
      <c r="Y1653" s="262">
        <f>'Листы ввода'!O1103</f>
        <v>0</v>
      </c>
      <c r="Z1653" s="263"/>
      <c r="AA1653" s="26">
        <f>'Листы ввода'!P1103</f>
        <v>0</v>
      </c>
      <c r="AB1653" s="68">
        <f>'Листы ввода'!Q1103</f>
        <v>0</v>
      </c>
      <c r="AC1653" s="236">
        <f>'Листы ввода'!R1103</f>
        <v>0</v>
      </c>
      <c r="AD1653" s="236"/>
      <c r="AE1653" s="233">
        <f>IF('Листы ввода'!T1103=1,'Листы на печать'!P1653,AQ1653)</f>
        <v>0</v>
      </c>
      <c r="AF1653" s="264"/>
      <c r="AG1653" s="265"/>
      <c r="AH1653" s="266"/>
      <c r="AI1653" s="26"/>
      <c r="AJ1653" s="27"/>
      <c r="AK1653" s="265"/>
      <c r="AL1653" s="265"/>
      <c r="AM1653" s="266"/>
      <c r="AN1653" s="267"/>
      <c r="AO1653" s="266"/>
      <c r="AP1653" s="301"/>
      <c r="AQ1653" s="46">
        <f t="shared" si="35"/>
        <v>0</v>
      </c>
    </row>
    <row r="1654" spans="1:43" ht="20.45" customHeight="1">
      <c r="A1654" s="314"/>
      <c r="B1654" s="233">
        <f>'Листы ввода'!B1104</f>
        <v>0</v>
      </c>
      <c r="C1654" s="234"/>
      <c r="D1654" s="235">
        <f>'Листы ввода'!C1104</f>
        <v>0</v>
      </c>
      <c r="E1654" s="236"/>
      <c r="F1654" s="237"/>
      <c r="G1654" s="235">
        <f>'Листы ввода'!D1104</f>
        <v>0</v>
      </c>
      <c r="H1654" s="236"/>
      <c r="I1654" s="237"/>
      <c r="J1654" s="26">
        <f>'Листы ввода'!E1104</f>
        <v>0</v>
      </c>
      <c r="K1654" s="27">
        <f>'Листы ввода'!F1104</f>
        <v>0</v>
      </c>
      <c r="L1654" s="69">
        <f>ROUNDUP('Листы ввода'!G1104*'Общ. данные'!$D$26,0)</f>
        <v>0</v>
      </c>
      <c r="M1654" s="67">
        <f>'Листы ввода'!H1104</f>
        <v>0</v>
      </c>
      <c r="N1654" s="28">
        <f>'Листы ввода'!I1104</f>
        <v>0</v>
      </c>
      <c r="O1654" s="68">
        <f>'Листы ввода'!J1104</f>
        <v>0</v>
      </c>
      <c r="P1654" s="69">
        <f>ROUNDUP('Листы ввода'!K1104*'Общ. данные'!$D$26,0)</f>
        <v>0</v>
      </c>
      <c r="Q1654" s="238">
        <f>ROUNDUP('Листы ввода'!L1104*'Общ. данные'!$D$26,0)</f>
        <v>0</v>
      </c>
      <c r="R1654" s="239"/>
      <c r="S1654" s="238">
        <f>ROUNDUP('Листы ввода'!M1104*'Общ. данные'!$D$26,0)</f>
        <v>0</v>
      </c>
      <c r="T1654" s="240"/>
      <c r="U1654" s="239"/>
      <c r="V1654" s="238">
        <f>ROUNDUP('Листы ввода'!N1104*'Общ. данные'!$D$26,0)</f>
        <v>0</v>
      </c>
      <c r="W1654" s="240"/>
      <c r="X1654" s="239"/>
      <c r="Y1654" s="262">
        <f>'Листы ввода'!O1104</f>
        <v>0</v>
      </c>
      <c r="Z1654" s="263"/>
      <c r="AA1654" s="26">
        <f>'Листы ввода'!P1104</f>
        <v>0</v>
      </c>
      <c r="AB1654" s="68">
        <f>'Листы ввода'!Q1104</f>
        <v>0</v>
      </c>
      <c r="AC1654" s="236">
        <f>'Листы ввода'!R1104</f>
        <v>0</v>
      </c>
      <c r="AD1654" s="236"/>
      <c r="AE1654" s="233">
        <f>IF('Листы ввода'!T1104=1,'Листы на печать'!P1654,AQ1654)</f>
        <v>0</v>
      </c>
      <c r="AF1654" s="264"/>
      <c r="AG1654" s="265"/>
      <c r="AH1654" s="266"/>
      <c r="AI1654" s="26"/>
      <c r="AJ1654" s="27"/>
      <c r="AK1654" s="265"/>
      <c r="AL1654" s="265"/>
      <c r="AM1654" s="266"/>
      <c r="AN1654" s="267"/>
      <c r="AO1654" s="266"/>
      <c r="AP1654" s="301"/>
      <c r="AQ1654" s="46">
        <f t="shared" si="35"/>
        <v>0</v>
      </c>
    </row>
    <row r="1655" spans="1:43" ht="20.45" customHeight="1">
      <c r="A1655" s="314"/>
      <c r="B1655" s="233">
        <f>'Листы ввода'!B1105</f>
        <v>0</v>
      </c>
      <c r="C1655" s="234"/>
      <c r="D1655" s="235">
        <f>'Листы ввода'!C1105</f>
        <v>0</v>
      </c>
      <c r="E1655" s="236"/>
      <c r="F1655" s="237"/>
      <c r="G1655" s="235">
        <f>'Листы ввода'!D1105</f>
        <v>0</v>
      </c>
      <c r="H1655" s="236"/>
      <c r="I1655" s="237"/>
      <c r="J1655" s="26">
        <f>'Листы ввода'!E1105</f>
        <v>0</v>
      </c>
      <c r="K1655" s="27">
        <f>'Листы ввода'!F1105</f>
        <v>0</v>
      </c>
      <c r="L1655" s="69">
        <f>ROUNDUP('Листы ввода'!G1105*'Общ. данные'!$D$26,0)</f>
        <v>0</v>
      </c>
      <c r="M1655" s="67">
        <f>'Листы ввода'!H1105</f>
        <v>0</v>
      </c>
      <c r="N1655" s="28">
        <f>'Листы ввода'!I1105</f>
        <v>0</v>
      </c>
      <c r="O1655" s="68">
        <f>'Листы ввода'!J1105</f>
        <v>0</v>
      </c>
      <c r="P1655" s="69">
        <f>ROUNDUP('Листы ввода'!K1105*'Общ. данные'!$D$26,0)</f>
        <v>0</v>
      </c>
      <c r="Q1655" s="238">
        <f>ROUNDUP('Листы ввода'!L1105*'Общ. данные'!$D$26,0)</f>
        <v>0</v>
      </c>
      <c r="R1655" s="239"/>
      <c r="S1655" s="238">
        <f>ROUNDUP('Листы ввода'!M1105*'Общ. данные'!$D$26,0)</f>
        <v>0</v>
      </c>
      <c r="T1655" s="240"/>
      <c r="U1655" s="239"/>
      <c r="V1655" s="238">
        <f>ROUNDUP('Листы ввода'!N1105*'Общ. данные'!$D$26,0)</f>
        <v>0</v>
      </c>
      <c r="W1655" s="240"/>
      <c r="X1655" s="239"/>
      <c r="Y1655" s="262">
        <f>'Листы ввода'!O1105</f>
        <v>0</v>
      </c>
      <c r="Z1655" s="263"/>
      <c r="AA1655" s="26">
        <f>'Листы ввода'!P1105</f>
        <v>0</v>
      </c>
      <c r="AB1655" s="68">
        <f>'Листы ввода'!Q1105</f>
        <v>0</v>
      </c>
      <c r="AC1655" s="236">
        <f>'Листы ввода'!R1105</f>
        <v>0</v>
      </c>
      <c r="AD1655" s="236"/>
      <c r="AE1655" s="233">
        <f>IF('Листы ввода'!T1105=1,'Листы на печать'!P1655,AQ1655)</f>
        <v>0</v>
      </c>
      <c r="AF1655" s="264"/>
      <c r="AG1655" s="265"/>
      <c r="AH1655" s="266"/>
      <c r="AI1655" s="26"/>
      <c r="AJ1655" s="27"/>
      <c r="AK1655" s="265"/>
      <c r="AL1655" s="265"/>
      <c r="AM1655" s="266"/>
      <c r="AN1655" s="267"/>
      <c r="AO1655" s="266"/>
      <c r="AP1655" s="301"/>
      <c r="AQ1655" s="46">
        <f t="shared" si="35"/>
        <v>0</v>
      </c>
    </row>
    <row r="1656" spans="1:43" ht="20.45" customHeight="1">
      <c r="A1656" s="314"/>
      <c r="B1656" s="233">
        <f>'Листы ввода'!B1106</f>
        <v>0</v>
      </c>
      <c r="C1656" s="234"/>
      <c r="D1656" s="235">
        <f>'Листы ввода'!C1106</f>
        <v>0</v>
      </c>
      <c r="E1656" s="236"/>
      <c r="F1656" s="237"/>
      <c r="G1656" s="235">
        <f>'Листы ввода'!D1106</f>
        <v>0</v>
      </c>
      <c r="H1656" s="236"/>
      <c r="I1656" s="237"/>
      <c r="J1656" s="26">
        <f>'Листы ввода'!E1106</f>
        <v>0</v>
      </c>
      <c r="K1656" s="27">
        <f>'Листы ввода'!F1106</f>
        <v>0</v>
      </c>
      <c r="L1656" s="69">
        <f>ROUNDUP('Листы ввода'!G1106*'Общ. данные'!$D$26,0)</f>
        <v>0</v>
      </c>
      <c r="M1656" s="67">
        <f>'Листы ввода'!H1106</f>
        <v>0</v>
      </c>
      <c r="N1656" s="28">
        <f>'Листы ввода'!I1106</f>
        <v>0</v>
      </c>
      <c r="O1656" s="68">
        <f>'Листы ввода'!J1106</f>
        <v>0</v>
      </c>
      <c r="P1656" s="69">
        <f>ROUNDUP('Листы ввода'!K1106*'Общ. данные'!$D$26,0)</f>
        <v>0</v>
      </c>
      <c r="Q1656" s="238">
        <f>ROUNDUP('Листы ввода'!L1106*'Общ. данные'!$D$26,0)</f>
        <v>0</v>
      </c>
      <c r="R1656" s="239"/>
      <c r="S1656" s="238">
        <f>ROUNDUP('Листы ввода'!M1106*'Общ. данные'!$D$26,0)</f>
        <v>0</v>
      </c>
      <c r="T1656" s="240"/>
      <c r="U1656" s="239"/>
      <c r="V1656" s="238">
        <f>ROUNDUP('Листы ввода'!N1106*'Общ. данные'!$D$26,0)</f>
        <v>0</v>
      </c>
      <c r="W1656" s="240"/>
      <c r="X1656" s="239"/>
      <c r="Y1656" s="262">
        <f>'Листы ввода'!O1106</f>
        <v>0</v>
      </c>
      <c r="Z1656" s="263"/>
      <c r="AA1656" s="26">
        <f>'Листы ввода'!P1106</f>
        <v>0</v>
      </c>
      <c r="AB1656" s="68">
        <f>'Листы ввода'!Q1106</f>
        <v>0</v>
      </c>
      <c r="AC1656" s="236">
        <f>'Листы ввода'!R1106</f>
        <v>0</v>
      </c>
      <c r="AD1656" s="236"/>
      <c r="AE1656" s="233">
        <f>IF('Листы ввода'!T1106=1,'Листы на печать'!P1656,AQ1656)</f>
        <v>0</v>
      </c>
      <c r="AF1656" s="264"/>
      <c r="AG1656" s="265"/>
      <c r="AH1656" s="266"/>
      <c r="AI1656" s="26"/>
      <c r="AJ1656" s="27"/>
      <c r="AK1656" s="265"/>
      <c r="AL1656" s="265"/>
      <c r="AM1656" s="266"/>
      <c r="AN1656" s="267"/>
      <c r="AO1656" s="266"/>
      <c r="AP1656" s="301"/>
      <c r="AQ1656" s="46">
        <f t="shared" si="35"/>
        <v>0</v>
      </c>
    </row>
    <row r="1657" spans="1:43" ht="20.45" customHeight="1">
      <c r="A1657" s="314"/>
      <c r="B1657" s="233">
        <f>'Листы ввода'!B1107</f>
        <v>0</v>
      </c>
      <c r="C1657" s="234"/>
      <c r="D1657" s="235">
        <f>'Листы ввода'!C1107</f>
        <v>0</v>
      </c>
      <c r="E1657" s="236"/>
      <c r="F1657" s="237"/>
      <c r="G1657" s="235">
        <f>'Листы ввода'!D1107</f>
        <v>0</v>
      </c>
      <c r="H1657" s="236"/>
      <c r="I1657" s="237"/>
      <c r="J1657" s="26">
        <f>'Листы ввода'!E1107</f>
        <v>0</v>
      </c>
      <c r="K1657" s="27">
        <f>'Листы ввода'!F1107</f>
        <v>0</v>
      </c>
      <c r="L1657" s="69">
        <f>ROUNDUP('Листы ввода'!G1107*'Общ. данные'!$D$26,0)</f>
        <v>0</v>
      </c>
      <c r="M1657" s="67">
        <f>'Листы ввода'!H1107</f>
        <v>0</v>
      </c>
      <c r="N1657" s="28">
        <f>'Листы ввода'!I1107</f>
        <v>0</v>
      </c>
      <c r="O1657" s="68">
        <f>'Листы ввода'!J1107</f>
        <v>0</v>
      </c>
      <c r="P1657" s="69">
        <f>ROUNDUP('Листы ввода'!K1107*'Общ. данные'!$D$26,0)</f>
        <v>0</v>
      </c>
      <c r="Q1657" s="238">
        <f>ROUNDUP('Листы ввода'!L1107*'Общ. данные'!$D$26,0)</f>
        <v>0</v>
      </c>
      <c r="R1657" s="239"/>
      <c r="S1657" s="238">
        <f>ROUNDUP('Листы ввода'!M1107*'Общ. данные'!$D$26,0)</f>
        <v>0</v>
      </c>
      <c r="T1657" s="240"/>
      <c r="U1657" s="239"/>
      <c r="V1657" s="238">
        <f>ROUNDUP('Листы ввода'!N1107*'Общ. данные'!$D$26,0)</f>
        <v>0</v>
      </c>
      <c r="W1657" s="240"/>
      <c r="X1657" s="239"/>
      <c r="Y1657" s="262">
        <f>'Листы ввода'!O1107</f>
        <v>0</v>
      </c>
      <c r="Z1657" s="263"/>
      <c r="AA1657" s="26">
        <f>'Листы ввода'!P1107</f>
        <v>0</v>
      </c>
      <c r="AB1657" s="68">
        <f>'Листы ввода'!Q1107</f>
        <v>0</v>
      </c>
      <c r="AC1657" s="236">
        <f>'Листы ввода'!R1107</f>
        <v>0</v>
      </c>
      <c r="AD1657" s="236"/>
      <c r="AE1657" s="233">
        <f>IF('Листы ввода'!T1107=1,'Листы на печать'!P1657,AQ1657)</f>
        <v>0</v>
      </c>
      <c r="AF1657" s="264"/>
      <c r="AG1657" s="265"/>
      <c r="AH1657" s="266"/>
      <c r="AI1657" s="26"/>
      <c r="AJ1657" s="27"/>
      <c r="AK1657" s="265"/>
      <c r="AL1657" s="265"/>
      <c r="AM1657" s="266"/>
      <c r="AN1657" s="267"/>
      <c r="AO1657" s="266"/>
      <c r="AP1657" s="301"/>
      <c r="AQ1657" s="46">
        <f t="shared" si="35"/>
        <v>0</v>
      </c>
    </row>
    <row r="1658" spans="1:43" ht="20.45" customHeight="1">
      <c r="A1658" s="314"/>
      <c r="B1658" s="233">
        <f>'Листы ввода'!B1108</f>
        <v>0</v>
      </c>
      <c r="C1658" s="234"/>
      <c r="D1658" s="235">
        <f>'Листы ввода'!C1108</f>
        <v>0</v>
      </c>
      <c r="E1658" s="236"/>
      <c r="F1658" s="237"/>
      <c r="G1658" s="235">
        <f>'Листы ввода'!D1108</f>
        <v>0</v>
      </c>
      <c r="H1658" s="236"/>
      <c r="I1658" s="237"/>
      <c r="J1658" s="26">
        <f>'Листы ввода'!E1108</f>
        <v>0</v>
      </c>
      <c r="K1658" s="27">
        <f>'Листы ввода'!F1108</f>
        <v>0</v>
      </c>
      <c r="L1658" s="69">
        <f>ROUNDUP('Листы ввода'!G1108*'Общ. данные'!$D$26,0)</f>
        <v>0</v>
      </c>
      <c r="M1658" s="67">
        <f>'Листы ввода'!H1108</f>
        <v>0</v>
      </c>
      <c r="N1658" s="28">
        <f>'Листы ввода'!I1108</f>
        <v>0</v>
      </c>
      <c r="O1658" s="68">
        <f>'Листы ввода'!J1108</f>
        <v>0</v>
      </c>
      <c r="P1658" s="69">
        <f>ROUNDUP('Листы ввода'!K1108*'Общ. данные'!$D$26,0)</f>
        <v>0</v>
      </c>
      <c r="Q1658" s="238">
        <f>ROUNDUP('Листы ввода'!L1108*'Общ. данные'!$D$26,0)</f>
        <v>0</v>
      </c>
      <c r="R1658" s="239"/>
      <c r="S1658" s="238">
        <f>ROUNDUP('Листы ввода'!M1108*'Общ. данные'!$D$26,0)</f>
        <v>0</v>
      </c>
      <c r="T1658" s="240"/>
      <c r="U1658" s="239"/>
      <c r="V1658" s="238">
        <f>ROUNDUP('Листы ввода'!N1108*'Общ. данные'!$D$26,0)</f>
        <v>0</v>
      </c>
      <c r="W1658" s="240"/>
      <c r="X1658" s="239"/>
      <c r="Y1658" s="262">
        <f>'Листы ввода'!O1108</f>
        <v>0</v>
      </c>
      <c r="Z1658" s="263"/>
      <c r="AA1658" s="26">
        <f>'Листы ввода'!P1108</f>
        <v>0</v>
      </c>
      <c r="AB1658" s="68">
        <f>'Листы ввода'!Q1108</f>
        <v>0</v>
      </c>
      <c r="AC1658" s="236">
        <f>'Листы ввода'!R1108</f>
        <v>0</v>
      </c>
      <c r="AD1658" s="236"/>
      <c r="AE1658" s="233">
        <f>IF('Листы ввода'!T1108=1,'Листы на печать'!P1658,AQ1658)</f>
        <v>0</v>
      </c>
      <c r="AF1658" s="264"/>
      <c r="AG1658" s="265"/>
      <c r="AH1658" s="266"/>
      <c r="AI1658" s="26"/>
      <c r="AJ1658" s="27"/>
      <c r="AK1658" s="265"/>
      <c r="AL1658" s="265"/>
      <c r="AM1658" s="266"/>
      <c r="AN1658" s="267"/>
      <c r="AO1658" s="266"/>
      <c r="AP1658" s="301"/>
      <c r="AQ1658" s="46">
        <f t="shared" si="35"/>
        <v>0</v>
      </c>
    </row>
    <row r="1659" spans="1:43" ht="20.45" customHeight="1">
      <c r="A1659" s="314"/>
      <c r="B1659" s="233">
        <f>'Листы ввода'!B1109</f>
        <v>0</v>
      </c>
      <c r="C1659" s="234"/>
      <c r="D1659" s="235">
        <f>'Листы ввода'!C1109</f>
        <v>0</v>
      </c>
      <c r="E1659" s="236"/>
      <c r="F1659" s="237"/>
      <c r="G1659" s="235">
        <f>'Листы ввода'!D1109</f>
        <v>0</v>
      </c>
      <c r="H1659" s="236"/>
      <c r="I1659" s="237"/>
      <c r="J1659" s="26">
        <f>'Листы ввода'!E1109</f>
        <v>0</v>
      </c>
      <c r="K1659" s="27">
        <f>'Листы ввода'!F1109</f>
        <v>0</v>
      </c>
      <c r="L1659" s="69">
        <f>ROUNDUP('Листы ввода'!G1109*'Общ. данные'!$D$26,0)</f>
        <v>0</v>
      </c>
      <c r="M1659" s="67">
        <f>'Листы ввода'!H1109</f>
        <v>0</v>
      </c>
      <c r="N1659" s="28">
        <f>'Листы ввода'!I1109</f>
        <v>0</v>
      </c>
      <c r="O1659" s="68">
        <f>'Листы ввода'!J1109</f>
        <v>0</v>
      </c>
      <c r="P1659" s="69">
        <f>ROUNDUP('Листы ввода'!K1109*'Общ. данные'!$D$26,0)</f>
        <v>0</v>
      </c>
      <c r="Q1659" s="238">
        <f>ROUNDUP('Листы ввода'!L1109*'Общ. данные'!$D$26,0)</f>
        <v>0</v>
      </c>
      <c r="R1659" s="239"/>
      <c r="S1659" s="238">
        <f>ROUNDUP('Листы ввода'!M1109*'Общ. данные'!$D$26,0)</f>
        <v>0</v>
      </c>
      <c r="T1659" s="240"/>
      <c r="U1659" s="239"/>
      <c r="V1659" s="238">
        <f>ROUNDUP('Листы ввода'!N1109*'Общ. данные'!$D$26,0)</f>
        <v>0</v>
      </c>
      <c r="W1659" s="240"/>
      <c r="X1659" s="239"/>
      <c r="Y1659" s="262">
        <f>'Листы ввода'!O1109</f>
        <v>0</v>
      </c>
      <c r="Z1659" s="263"/>
      <c r="AA1659" s="26">
        <f>'Листы ввода'!P1109</f>
        <v>0</v>
      </c>
      <c r="AB1659" s="68">
        <f>'Листы ввода'!Q1109</f>
        <v>0</v>
      </c>
      <c r="AC1659" s="236">
        <f>'Листы ввода'!R1109</f>
        <v>0</v>
      </c>
      <c r="AD1659" s="236"/>
      <c r="AE1659" s="233">
        <f>IF('Листы ввода'!T1109=1,'Листы на печать'!P1659,AQ1659)</f>
        <v>0</v>
      </c>
      <c r="AF1659" s="264"/>
      <c r="AG1659" s="265"/>
      <c r="AH1659" s="266"/>
      <c r="AI1659" s="26"/>
      <c r="AJ1659" s="27"/>
      <c r="AK1659" s="265"/>
      <c r="AL1659" s="265"/>
      <c r="AM1659" s="266"/>
      <c r="AN1659" s="267"/>
      <c r="AO1659" s="266"/>
      <c r="AP1659" s="301"/>
      <c r="AQ1659" s="46">
        <f t="shared" si="35"/>
        <v>0</v>
      </c>
    </row>
    <row r="1660" spans="1:43" ht="20.45" customHeight="1">
      <c r="A1660" s="314"/>
      <c r="B1660" s="233">
        <f>'Листы ввода'!B1110</f>
        <v>0</v>
      </c>
      <c r="C1660" s="234"/>
      <c r="D1660" s="235">
        <f>'Листы ввода'!C1110</f>
        <v>0</v>
      </c>
      <c r="E1660" s="236"/>
      <c r="F1660" s="237"/>
      <c r="G1660" s="235">
        <f>'Листы ввода'!D1110</f>
        <v>0</v>
      </c>
      <c r="H1660" s="236"/>
      <c r="I1660" s="237"/>
      <c r="J1660" s="26">
        <f>'Листы ввода'!E1110</f>
        <v>0</v>
      </c>
      <c r="K1660" s="27">
        <f>'Листы ввода'!F1110</f>
        <v>0</v>
      </c>
      <c r="L1660" s="69">
        <f>ROUNDUP('Листы ввода'!G1110*'Общ. данные'!$D$26,0)</f>
        <v>0</v>
      </c>
      <c r="M1660" s="67">
        <f>'Листы ввода'!H1110</f>
        <v>0</v>
      </c>
      <c r="N1660" s="28">
        <f>'Листы ввода'!I1110</f>
        <v>0</v>
      </c>
      <c r="O1660" s="68">
        <f>'Листы ввода'!J1110</f>
        <v>0</v>
      </c>
      <c r="P1660" s="69">
        <f>ROUNDUP('Листы ввода'!K1110*'Общ. данные'!$D$26,0)</f>
        <v>0</v>
      </c>
      <c r="Q1660" s="238">
        <f>ROUNDUP('Листы ввода'!L1110*'Общ. данные'!$D$26,0)</f>
        <v>0</v>
      </c>
      <c r="R1660" s="239"/>
      <c r="S1660" s="238">
        <f>ROUNDUP('Листы ввода'!M1110*'Общ. данные'!$D$26,0)</f>
        <v>0</v>
      </c>
      <c r="T1660" s="240"/>
      <c r="U1660" s="239"/>
      <c r="V1660" s="238">
        <f>ROUNDUP('Листы ввода'!N1110*'Общ. данные'!$D$26,0)</f>
        <v>0</v>
      </c>
      <c r="W1660" s="240"/>
      <c r="X1660" s="239"/>
      <c r="Y1660" s="262">
        <f>'Листы ввода'!O1110</f>
        <v>0</v>
      </c>
      <c r="Z1660" s="263"/>
      <c r="AA1660" s="26">
        <f>'Листы ввода'!P1110</f>
        <v>0</v>
      </c>
      <c r="AB1660" s="68">
        <f>'Листы ввода'!Q1110</f>
        <v>0</v>
      </c>
      <c r="AC1660" s="236">
        <f>'Листы ввода'!R1110</f>
        <v>0</v>
      </c>
      <c r="AD1660" s="236"/>
      <c r="AE1660" s="233">
        <f>IF('Листы ввода'!T1110=1,'Листы на печать'!P1660,AQ1660)</f>
        <v>0</v>
      </c>
      <c r="AF1660" s="264"/>
      <c r="AG1660" s="265"/>
      <c r="AH1660" s="266"/>
      <c r="AI1660" s="26"/>
      <c r="AJ1660" s="27"/>
      <c r="AK1660" s="265"/>
      <c r="AL1660" s="265"/>
      <c r="AM1660" s="266"/>
      <c r="AN1660" s="267"/>
      <c r="AO1660" s="266"/>
      <c r="AP1660" s="301"/>
      <c r="AQ1660" s="46">
        <f t="shared" si="35"/>
        <v>0</v>
      </c>
    </row>
    <row r="1661" spans="1:43" ht="20.45" customHeight="1">
      <c r="A1661" s="314"/>
      <c r="B1661" s="233">
        <f>'Листы ввода'!B1111</f>
        <v>0</v>
      </c>
      <c r="C1661" s="234"/>
      <c r="D1661" s="235">
        <f>'Листы ввода'!C1111</f>
        <v>0</v>
      </c>
      <c r="E1661" s="236"/>
      <c r="F1661" s="237"/>
      <c r="G1661" s="235">
        <f>'Листы ввода'!D1111</f>
        <v>0</v>
      </c>
      <c r="H1661" s="236"/>
      <c r="I1661" s="237"/>
      <c r="J1661" s="26">
        <f>'Листы ввода'!E1111</f>
        <v>0</v>
      </c>
      <c r="K1661" s="27">
        <f>'Листы ввода'!F1111</f>
        <v>0</v>
      </c>
      <c r="L1661" s="69">
        <f>ROUNDUP('Листы ввода'!G1111*'Общ. данные'!$D$26,0)</f>
        <v>0</v>
      </c>
      <c r="M1661" s="67">
        <f>'Листы ввода'!H1111</f>
        <v>0</v>
      </c>
      <c r="N1661" s="28">
        <f>'Листы ввода'!I1111</f>
        <v>0</v>
      </c>
      <c r="O1661" s="68">
        <f>'Листы ввода'!J1111</f>
        <v>0</v>
      </c>
      <c r="P1661" s="69">
        <f>ROUNDUP('Листы ввода'!K1111*'Общ. данные'!$D$26,0)</f>
        <v>0</v>
      </c>
      <c r="Q1661" s="238">
        <f>ROUNDUP('Листы ввода'!L1111*'Общ. данные'!$D$26,0)</f>
        <v>0</v>
      </c>
      <c r="R1661" s="239"/>
      <c r="S1661" s="238">
        <f>ROUNDUP('Листы ввода'!M1111*'Общ. данные'!$D$26,0)</f>
        <v>0</v>
      </c>
      <c r="T1661" s="240"/>
      <c r="U1661" s="239"/>
      <c r="V1661" s="238">
        <f>ROUNDUP('Листы ввода'!N1111*'Общ. данные'!$D$26,0)</f>
        <v>0</v>
      </c>
      <c r="W1661" s="240"/>
      <c r="X1661" s="239"/>
      <c r="Y1661" s="262">
        <f>'Листы ввода'!O1111</f>
        <v>0</v>
      </c>
      <c r="Z1661" s="263"/>
      <c r="AA1661" s="26">
        <f>'Листы ввода'!P1111</f>
        <v>0</v>
      </c>
      <c r="AB1661" s="68">
        <f>'Листы ввода'!Q1111</f>
        <v>0</v>
      </c>
      <c r="AC1661" s="236">
        <f>'Листы ввода'!R1111</f>
        <v>0</v>
      </c>
      <c r="AD1661" s="236"/>
      <c r="AE1661" s="233">
        <f>IF('Листы ввода'!T1111=1,'Листы на печать'!P1661,AQ1661)</f>
        <v>0</v>
      </c>
      <c r="AF1661" s="264"/>
      <c r="AG1661" s="265"/>
      <c r="AH1661" s="266"/>
      <c r="AI1661" s="26"/>
      <c r="AJ1661" s="27"/>
      <c r="AK1661" s="265"/>
      <c r="AL1661" s="265"/>
      <c r="AM1661" s="266"/>
      <c r="AN1661" s="267"/>
      <c r="AO1661" s="266"/>
      <c r="AP1661" s="301"/>
      <c r="AQ1661" s="46">
        <f t="shared" si="35"/>
        <v>0</v>
      </c>
    </row>
    <row r="1662" spans="1:43" ht="20.45" customHeight="1">
      <c r="A1662" s="314"/>
      <c r="B1662" s="233">
        <f>'Листы ввода'!B1112</f>
        <v>0</v>
      </c>
      <c r="C1662" s="234"/>
      <c r="D1662" s="235">
        <f>'Листы ввода'!C1112</f>
        <v>0</v>
      </c>
      <c r="E1662" s="236"/>
      <c r="F1662" s="237"/>
      <c r="G1662" s="235">
        <f>'Листы ввода'!D1112</f>
        <v>0</v>
      </c>
      <c r="H1662" s="236"/>
      <c r="I1662" s="237"/>
      <c r="J1662" s="26">
        <f>'Листы ввода'!E1112</f>
        <v>0</v>
      </c>
      <c r="K1662" s="27">
        <f>'Листы ввода'!F1112</f>
        <v>0</v>
      </c>
      <c r="L1662" s="69">
        <f>ROUNDUP('Листы ввода'!G1112*'Общ. данные'!$D$26,0)</f>
        <v>0</v>
      </c>
      <c r="M1662" s="67">
        <f>'Листы ввода'!H1112</f>
        <v>0</v>
      </c>
      <c r="N1662" s="28">
        <f>'Листы ввода'!I1112</f>
        <v>0</v>
      </c>
      <c r="O1662" s="68">
        <f>'Листы ввода'!J1112</f>
        <v>0</v>
      </c>
      <c r="P1662" s="69">
        <f>ROUNDUP('Листы ввода'!K1112*'Общ. данные'!$D$26,0)</f>
        <v>0</v>
      </c>
      <c r="Q1662" s="238">
        <f>ROUNDUP('Листы ввода'!L1112*'Общ. данные'!$D$26,0)</f>
        <v>0</v>
      </c>
      <c r="R1662" s="239"/>
      <c r="S1662" s="238">
        <f>ROUNDUP('Листы ввода'!M1112*'Общ. данные'!$D$26,0)</f>
        <v>0</v>
      </c>
      <c r="T1662" s="240"/>
      <c r="U1662" s="239"/>
      <c r="V1662" s="238">
        <f>ROUNDUP('Листы ввода'!N1112*'Общ. данные'!$D$26,0)</f>
        <v>0</v>
      </c>
      <c r="W1662" s="240"/>
      <c r="X1662" s="239"/>
      <c r="Y1662" s="262">
        <f>'Листы ввода'!O1112</f>
        <v>0</v>
      </c>
      <c r="Z1662" s="263"/>
      <c r="AA1662" s="26">
        <f>'Листы ввода'!P1112</f>
        <v>0</v>
      </c>
      <c r="AB1662" s="68">
        <f>'Листы ввода'!Q1112</f>
        <v>0</v>
      </c>
      <c r="AC1662" s="236">
        <f>'Листы ввода'!R1112</f>
        <v>0</v>
      </c>
      <c r="AD1662" s="236"/>
      <c r="AE1662" s="233">
        <f>IF('Листы ввода'!T1112=1,'Листы на печать'!P1662,AQ1662)</f>
        <v>0</v>
      </c>
      <c r="AF1662" s="264"/>
      <c r="AG1662" s="265"/>
      <c r="AH1662" s="266"/>
      <c r="AI1662" s="26"/>
      <c r="AJ1662" s="27"/>
      <c r="AK1662" s="265"/>
      <c r="AL1662" s="265"/>
      <c r="AM1662" s="266"/>
      <c r="AN1662" s="267"/>
      <c r="AO1662" s="266"/>
      <c r="AP1662" s="301"/>
      <c r="AQ1662" s="46">
        <f t="shared" si="35"/>
        <v>0</v>
      </c>
    </row>
    <row r="1663" spans="1:43" ht="20.45" customHeight="1">
      <c r="A1663" s="314"/>
      <c r="B1663" s="233">
        <f>'Листы ввода'!B1113</f>
        <v>0</v>
      </c>
      <c r="C1663" s="234"/>
      <c r="D1663" s="235">
        <f>'Листы ввода'!C1113</f>
        <v>0</v>
      </c>
      <c r="E1663" s="236"/>
      <c r="F1663" s="237"/>
      <c r="G1663" s="235">
        <f>'Листы ввода'!D1113</f>
        <v>0</v>
      </c>
      <c r="H1663" s="236"/>
      <c r="I1663" s="237"/>
      <c r="J1663" s="26">
        <f>'Листы ввода'!E1113</f>
        <v>0</v>
      </c>
      <c r="K1663" s="27">
        <f>'Листы ввода'!F1113</f>
        <v>0</v>
      </c>
      <c r="L1663" s="69">
        <f>ROUNDUP('Листы ввода'!G1113*'Общ. данные'!$D$26,0)</f>
        <v>0</v>
      </c>
      <c r="M1663" s="67">
        <f>'Листы ввода'!H1113</f>
        <v>0</v>
      </c>
      <c r="N1663" s="28">
        <f>'Листы ввода'!I1113</f>
        <v>0</v>
      </c>
      <c r="O1663" s="68">
        <f>'Листы ввода'!J1113</f>
        <v>0</v>
      </c>
      <c r="P1663" s="69">
        <f>ROUNDUP('Листы ввода'!K1113*'Общ. данные'!$D$26,0)</f>
        <v>0</v>
      </c>
      <c r="Q1663" s="238">
        <f>ROUNDUP('Листы ввода'!L1113*'Общ. данные'!$D$26,0)</f>
        <v>0</v>
      </c>
      <c r="R1663" s="239"/>
      <c r="S1663" s="238">
        <f>ROUNDUP('Листы ввода'!M1113*'Общ. данные'!$D$26,0)</f>
        <v>0</v>
      </c>
      <c r="T1663" s="240"/>
      <c r="U1663" s="239"/>
      <c r="V1663" s="238">
        <f>ROUNDUP('Листы ввода'!N1113*'Общ. данные'!$D$26,0)</f>
        <v>0</v>
      </c>
      <c r="W1663" s="240"/>
      <c r="X1663" s="239"/>
      <c r="Y1663" s="262">
        <f>'Листы ввода'!O1113</f>
        <v>0</v>
      </c>
      <c r="Z1663" s="263"/>
      <c r="AA1663" s="26">
        <f>'Листы ввода'!P1113</f>
        <v>0</v>
      </c>
      <c r="AB1663" s="68">
        <f>'Листы ввода'!Q1113</f>
        <v>0</v>
      </c>
      <c r="AC1663" s="236">
        <f>'Листы ввода'!R1113</f>
        <v>0</v>
      </c>
      <c r="AD1663" s="236"/>
      <c r="AE1663" s="233">
        <f>IF('Листы ввода'!T1113=1,'Листы на печать'!P1663,AQ1663)</f>
        <v>0</v>
      </c>
      <c r="AF1663" s="264"/>
      <c r="AG1663" s="265"/>
      <c r="AH1663" s="266"/>
      <c r="AI1663" s="26"/>
      <c r="AJ1663" s="27"/>
      <c r="AK1663" s="265"/>
      <c r="AL1663" s="265"/>
      <c r="AM1663" s="266"/>
      <c r="AN1663" s="267"/>
      <c r="AO1663" s="266"/>
      <c r="AP1663" s="301"/>
      <c r="AQ1663" s="46">
        <f t="shared" si="35"/>
        <v>0</v>
      </c>
    </row>
    <row r="1664" spans="1:43" ht="20.45" customHeight="1">
      <c r="A1664" s="314"/>
      <c r="B1664" s="233">
        <f>'Листы ввода'!B1114</f>
        <v>0</v>
      </c>
      <c r="C1664" s="234"/>
      <c r="D1664" s="235">
        <f>'Листы ввода'!C1114</f>
        <v>0</v>
      </c>
      <c r="E1664" s="236"/>
      <c r="F1664" s="237"/>
      <c r="G1664" s="235">
        <f>'Листы ввода'!D1114</f>
        <v>0</v>
      </c>
      <c r="H1664" s="236"/>
      <c r="I1664" s="237"/>
      <c r="J1664" s="26">
        <f>'Листы ввода'!E1114</f>
        <v>0</v>
      </c>
      <c r="K1664" s="27">
        <f>'Листы ввода'!F1114</f>
        <v>0</v>
      </c>
      <c r="L1664" s="69">
        <f>ROUNDUP('Листы ввода'!G1114*'Общ. данные'!$D$26,0)</f>
        <v>0</v>
      </c>
      <c r="M1664" s="67">
        <f>'Листы ввода'!H1114</f>
        <v>0</v>
      </c>
      <c r="N1664" s="28">
        <f>'Листы ввода'!I1114</f>
        <v>0</v>
      </c>
      <c r="O1664" s="68">
        <f>'Листы ввода'!J1114</f>
        <v>0</v>
      </c>
      <c r="P1664" s="69">
        <f>ROUNDUP('Листы ввода'!K1114*'Общ. данные'!$D$26,0)</f>
        <v>0</v>
      </c>
      <c r="Q1664" s="238">
        <f>ROUNDUP('Листы ввода'!L1114*'Общ. данные'!$D$26,0)</f>
        <v>0</v>
      </c>
      <c r="R1664" s="239"/>
      <c r="S1664" s="238">
        <f>ROUNDUP('Листы ввода'!M1114*'Общ. данные'!$D$26,0)</f>
        <v>0</v>
      </c>
      <c r="T1664" s="240"/>
      <c r="U1664" s="239"/>
      <c r="V1664" s="238">
        <f>ROUNDUP('Листы ввода'!N1114*'Общ. данные'!$D$26,0)</f>
        <v>0</v>
      </c>
      <c r="W1664" s="240"/>
      <c r="X1664" s="239"/>
      <c r="Y1664" s="262">
        <f>'Листы ввода'!O1114</f>
        <v>0</v>
      </c>
      <c r="Z1664" s="263"/>
      <c r="AA1664" s="26">
        <f>'Листы ввода'!P1114</f>
        <v>0</v>
      </c>
      <c r="AB1664" s="68">
        <f>'Листы ввода'!Q1114</f>
        <v>0</v>
      </c>
      <c r="AC1664" s="236">
        <f>'Листы ввода'!R1114</f>
        <v>0</v>
      </c>
      <c r="AD1664" s="236"/>
      <c r="AE1664" s="233">
        <f>IF('Листы ввода'!T1114=1,'Листы на печать'!P1664,AQ1664)</f>
        <v>0</v>
      </c>
      <c r="AF1664" s="264"/>
      <c r="AG1664" s="265"/>
      <c r="AH1664" s="266"/>
      <c r="AI1664" s="26"/>
      <c r="AJ1664" s="27"/>
      <c r="AK1664" s="265"/>
      <c r="AL1664" s="265"/>
      <c r="AM1664" s="266"/>
      <c r="AN1664" s="267"/>
      <c r="AO1664" s="266"/>
      <c r="AP1664" s="301"/>
      <c r="AQ1664" s="46">
        <f t="shared" si="35"/>
        <v>0</v>
      </c>
    </row>
    <row r="1665" spans="1:43" ht="20.45" customHeight="1">
      <c r="A1665" s="314"/>
      <c r="B1665" s="233">
        <f>'Листы ввода'!B1115</f>
        <v>0</v>
      </c>
      <c r="C1665" s="234"/>
      <c r="D1665" s="235">
        <f>'Листы ввода'!C1115</f>
        <v>0</v>
      </c>
      <c r="E1665" s="236"/>
      <c r="F1665" s="237"/>
      <c r="G1665" s="235">
        <f>'Листы ввода'!D1115</f>
        <v>0</v>
      </c>
      <c r="H1665" s="236"/>
      <c r="I1665" s="237"/>
      <c r="J1665" s="26">
        <f>'Листы ввода'!E1115</f>
        <v>0</v>
      </c>
      <c r="K1665" s="27">
        <f>'Листы ввода'!F1115</f>
        <v>0</v>
      </c>
      <c r="L1665" s="69">
        <f>ROUNDUP('Листы ввода'!G1115*'Общ. данные'!$D$26,0)</f>
        <v>0</v>
      </c>
      <c r="M1665" s="67">
        <f>'Листы ввода'!H1115</f>
        <v>0</v>
      </c>
      <c r="N1665" s="28">
        <f>'Листы ввода'!I1115</f>
        <v>0</v>
      </c>
      <c r="O1665" s="68">
        <f>'Листы ввода'!J1115</f>
        <v>0</v>
      </c>
      <c r="P1665" s="69">
        <f>ROUNDUP('Листы ввода'!K1115*'Общ. данные'!$D$26,0)</f>
        <v>0</v>
      </c>
      <c r="Q1665" s="238">
        <f>ROUNDUP('Листы ввода'!L1115*'Общ. данные'!$D$26,0)</f>
        <v>0</v>
      </c>
      <c r="R1665" s="239"/>
      <c r="S1665" s="238">
        <f>ROUNDUP('Листы ввода'!M1115*'Общ. данные'!$D$26,0)</f>
        <v>0</v>
      </c>
      <c r="T1665" s="240"/>
      <c r="U1665" s="239"/>
      <c r="V1665" s="238">
        <f>ROUNDUP('Листы ввода'!N1115*'Общ. данные'!$D$26,0)</f>
        <v>0</v>
      </c>
      <c r="W1665" s="240"/>
      <c r="X1665" s="239"/>
      <c r="Y1665" s="262">
        <f>'Листы ввода'!O1115</f>
        <v>0</v>
      </c>
      <c r="Z1665" s="263"/>
      <c r="AA1665" s="26">
        <f>'Листы ввода'!P1115</f>
        <v>0</v>
      </c>
      <c r="AB1665" s="68">
        <f>'Листы ввода'!Q1115</f>
        <v>0</v>
      </c>
      <c r="AC1665" s="236">
        <f>'Листы ввода'!R1115</f>
        <v>0</v>
      </c>
      <c r="AD1665" s="236"/>
      <c r="AE1665" s="233">
        <f>IF('Листы ввода'!T1115=1,'Листы на печать'!P1665,AQ1665)</f>
        <v>0</v>
      </c>
      <c r="AF1665" s="264"/>
      <c r="AG1665" s="265"/>
      <c r="AH1665" s="266"/>
      <c r="AI1665" s="26"/>
      <c r="AJ1665" s="27"/>
      <c r="AK1665" s="265"/>
      <c r="AL1665" s="265"/>
      <c r="AM1665" s="266"/>
      <c r="AN1665" s="267"/>
      <c r="AO1665" s="266"/>
      <c r="AP1665" s="301"/>
      <c r="AQ1665" s="46">
        <f t="shared" si="35"/>
        <v>0</v>
      </c>
    </row>
    <row r="1666" spans="1:43" ht="20.45" customHeight="1">
      <c r="A1666" s="314"/>
      <c r="B1666" s="233">
        <f>'Листы ввода'!B1116</f>
        <v>0</v>
      </c>
      <c r="C1666" s="234"/>
      <c r="D1666" s="235">
        <f>'Листы ввода'!C1116</f>
        <v>0</v>
      </c>
      <c r="E1666" s="236"/>
      <c r="F1666" s="237"/>
      <c r="G1666" s="235">
        <f>'Листы ввода'!D1116</f>
        <v>0</v>
      </c>
      <c r="H1666" s="236"/>
      <c r="I1666" s="237"/>
      <c r="J1666" s="26">
        <f>'Листы ввода'!E1116</f>
        <v>0</v>
      </c>
      <c r="K1666" s="27">
        <f>'Листы ввода'!F1116</f>
        <v>0</v>
      </c>
      <c r="L1666" s="69">
        <f>ROUNDUP('Листы ввода'!G1116*'Общ. данные'!$D$26,0)</f>
        <v>0</v>
      </c>
      <c r="M1666" s="67">
        <f>'Листы ввода'!H1116</f>
        <v>0</v>
      </c>
      <c r="N1666" s="28">
        <f>'Листы ввода'!I1116</f>
        <v>0</v>
      </c>
      <c r="O1666" s="68">
        <f>'Листы ввода'!J1116</f>
        <v>0</v>
      </c>
      <c r="P1666" s="69">
        <f>ROUNDUP('Листы ввода'!K1116*'Общ. данные'!$D$26,0)</f>
        <v>0</v>
      </c>
      <c r="Q1666" s="238">
        <f>ROUNDUP('Листы ввода'!L1116*'Общ. данные'!$D$26,0)</f>
        <v>0</v>
      </c>
      <c r="R1666" s="239"/>
      <c r="S1666" s="238">
        <f>ROUNDUP('Листы ввода'!M1116*'Общ. данные'!$D$26,0)</f>
        <v>0</v>
      </c>
      <c r="T1666" s="240"/>
      <c r="U1666" s="239"/>
      <c r="V1666" s="238">
        <f>ROUNDUP('Листы ввода'!N1116*'Общ. данные'!$D$26,0)</f>
        <v>0</v>
      </c>
      <c r="W1666" s="240"/>
      <c r="X1666" s="239"/>
      <c r="Y1666" s="262">
        <f>'Листы ввода'!O1116</f>
        <v>0</v>
      </c>
      <c r="Z1666" s="263"/>
      <c r="AA1666" s="26">
        <f>'Листы ввода'!P1116</f>
        <v>0</v>
      </c>
      <c r="AB1666" s="68">
        <f>'Листы ввода'!Q1116</f>
        <v>0</v>
      </c>
      <c r="AC1666" s="236">
        <f>'Листы ввода'!R1116</f>
        <v>0</v>
      </c>
      <c r="AD1666" s="236"/>
      <c r="AE1666" s="233">
        <f>IF('Листы ввода'!T1116=1,'Листы на печать'!P1666,AQ1666)</f>
        <v>0</v>
      </c>
      <c r="AF1666" s="264"/>
      <c r="AG1666" s="265"/>
      <c r="AH1666" s="266"/>
      <c r="AI1666" s="26"/>
      <c r="AJ1666" s="27"/>
      <c r="AK1666" s="265"/>
      <c r="AL1666" s="265"/>
      <c r="AM1666" s="266"/>
      <c r="AN1666" s="267"/>
      <c r="AO1666" s="266"/>
      <c r="AP1666" s="301"/>
      <c r="AQ1666" s="46">
        <f t="shared" si="35"/>
        <v>0</v>
      </c>
    </row>
    <row r="1667" spans="1:43" ht="20.45" customHeight="1">
      <c r="A1667" s="314"/>
      <c r="B1667" s="233">
        <f>'Листы ввода'!B1117</f>
        <v>0</v>
      </c>
      <c r="C1667" s="234"/>
      <c r="D1667" s="235">
        <f>'Листы ввода'!C1117</f>
        <v>0</v>
      </c>
      <c r="E1667" s="236"/>
      <c r="F1667" s="237"/>
      <c r="G1667" s="235">
        <f>'Листы ввода'!D1117</f>
        <v>0</v>
      </c>
      <c r="H1667" s="236"/>
      <c r="I1667" s="237"/>
      <c r="J1667" s="26">
        <f>'Листы ввода'!E1117</f>
        <v>0</v>
      </c>
      <c r="K1667" s="27">
        <f>'Листы ввода'!F1117</f>
        <v>0</v>
      </c>
      <c r="L1667" s="69">
        <f>ROUNDUP('Листы ввода'!G1117*'Общ. данные'!$D$26,0)</f>
        <v>0</v>
      </c>
      <c r="M1667" s="67">
        <f>'Листы ввода'!H1117</f>
        <v>0</v>
      </c>
      <c r="N1667" s="28">
        <f>'Листы ввода'!I1117</f>
        <v>0</v>
      </c>
      <c r="O1667" s="68">
        <f>'Листы ввода'!J1117</f>
        <v>0</v>
      </c>
      <c r="P1667" s="69">
        <f>ROUNDUP('Листы ввода'!K1117*'Общ. данные'!$D$26,0)</f>
        <v>0</v>
      </c>
      <c r="Q1667" s="238">
        <f>ROUNDUP('Листы ввода'!L1117*'Общ. данные'!$D$26,0)</f>
        <v>0</v>
      </c>
      <c r="R1667" s="239"/>
      <c r="S1667" s="238">
        <f>ROUNDUP('Листы ввода'!M1117*'Общ. данные'!$D$26,0)</f>
        <v>0</v>
      </c>
      <c r="T1667" s="240"/>
      <c r="U1667" s="239"/>
      <c r="V1667" s="238">
        <f>ROUNDUP('Листы ввода'!N1117*'Общ. данные'!$D$26,0)</f>
        <v>0</v>
      </c>
      <c r="W1667" s="240"/>
      <c r="X1667" s="239"/>
      <c r="Y1667" s="262">
        <f>'Листы ввода'!O1117</f>
        <v>0</v>
      </c>
      <c r="Z1667" s="263"/>
      <c r="AA1667" s="26">
        <f>'Листы ввода'!P1117</f>
        <v>0</v>
      </c>
      <c r="AB1667" s="68">
        <f>'Листы ввода'!Q1117</f>
        <v>0</v>
      </c>
      <c r="AC1667" s="236">
        <f>'Листы ввода'!R1117</f>
        <v>0</v>
      </c>
      <c r="AD1667" s="236"/>
      <c r="AE1667" s="233">
        <f>IF('Листы ввода'!T1117=1,'Листы на печать'!P1667,AQ1667)</f>
        <v>0</v>
      </c>
      <c r="AF1667" s="264"/>
      <c r="AG1667" s="265"/>
      <c r="AH1667" s="266"/>
      <c r="AI1667" s="26"/>
      <c r="AJ1667" s="27"/>
      <c r="AK1667" s="265"/>
      <c r="AL1667" s="265"/>
      <c r="AM1667" s="266"/>
      <c r="AN1667" s="267"/>
      <c r="AO1667" s="266"/>
      <c r="AP1667" s="301"/>
      <c r="AQ1667" s="46">
        <f t="shared" si="35"/>
        <v>0</v>
      </c>
    </row>
    <row r="1668" spans="1:43" ht="20.45" customHeight="1">
      <c r="A1668" s="314"/>
      <c r="B1668" s="233">
        <f>'Листы ввода'!B1118</f>
        <v>0</v>
      </c>
      <c r="C1668" s="234"/>
      <c r="D1668" s="235">
        <f>'Листы ввода'!C1118</f>
        <v>0</v>
      </c>
      <c r="E1668" s="236"/>
      <c r="F1668" s="237"/>
      <c r="G1668" s="235">
        <f>'Листы ввода'!D1118</f>
        <v>0</v>
      </c>
      <c r="H1668" s="236"/>
      <c r="I1668" s="237"/>
      <c r="J1668" s="26">
        <f>'Листы ввода'!E1118</f>
        <v>0</v>
      </c>
      <c r="K1668" s="27">
        <f>'Листы ввода'!F1118</f>
        <v>0</v>
      </c>
      <c r="L1668" s="69">
        <f>ROUNDUP('Листы ввода'!G1118*'Общ. данные'!$D$26,0)</f>
        <v>0</v>
      </c>
      <c r="M1668" s="67">
        <f>'Листы ввода'!H1118</f>
        <v>0</v>
      </c>
      <c r="N1668" s="28">
        <f>'Листы ввода'!I1118</f>
        <v>0</v>
      </c>
      <c r="O1668" s="68">
        <f>'Листы ввода'!J1118</f>
        <v>0</v>
      </c>
      <c r="P1668" s="69">
        <f>ROUNDUP('Листы ввода'!K1118*'Общ. данные'!$D$26,0)</f>
        <v>0</v>
      </c>
      <c r="Q1668" s="238">
        <f>ROUNDUP('Листы ввода'!L1118*'Общ. данные'!$D$26,0)</f>
        <v>0</v>
      </c>
      <c r="R1668" s="239"/>
      <c r="S1668" s="238">
        <f>ROUNDUP('Листы ввода'!M1118*'Общ. данные'!$D$26,0)</f>
        <v>0</v>
      </c>
      <c r="T1668" s="240"/>
      <c r="U1668" s="239"/>
      <c r="V1668" s="238">
        <f>ROUNDUP('Листы ввода'!N1118*'Общ. данные'!$D$26,0)</f>
        <v>0</v>
      </c>
      <c r="W1668" s="240"/>
      <c r="X1668" s="239"/>
      <c r="Y1668" s="262">
        <f>'Листы ввода'!O1118</f>
        <v>0</v>
      </c>
      <c r="Z1668" s="263"/>
      <c r="AA1668" s="26">
        <f>'Листы ввода'!P1118</f>
        <v>0</v>
      </c>
      <c r="AB1668" s="68">
        <f>'Листы ввода'!Q1118</f>
        <v>0</v>
      </c>
      <c r="AC1668" s="236">
        <f>'Листы ввода'!R1118</f>
        <v>0</v>
      </c>
      <c r="AD1668" s="236"/>
      <c r="AE1668" s="233">
        <f>IF('Листы ввода'!T1118=1,'Листы на печать'!P1668,AQ1668)</f>
        <v>0</v>
      </c>
      <c r="AF1668" s="264"/>
      <c r="AG1668" s="265"/>
      <c r="AH1668" s="266"/>
      <c r="AI1668" s="31"/>
      <c r="AJ1668" s="32"/>
      <c r="AK1668" s="265"/>
      <c r="AL1668" s="265"/>
      <c r="AM1668" s="266"/>
      <c r="AN1668" s="267"/>
      <c r="AO1668" s="266"/>
      <c r="AP1668" s="301"/>
      <c r="AQ1668" s="46">
        <f t="shared" si="35"/>
        <v>0</v>
      </c>
    </row>
    <row r="1669" spans="1:43" ht="20.45" customHeight="1">
      <c r="A1669" s="314"/>
      <c r="B1669" s="233">
        <f>'Листы ввода'!B1119</f>
        <v>0</v>
      </c>
      <c r="C1669" s="234"/>
      <c r="D1669" s="235">
        <f>'Листы ввода'!C1119</f>
        <v>0</v>
      </c>
      <c r="E1669" s="236"/>
      <c r="F1669" s="237"/>
      <c r="G1669" s="235">
        <f>'Листы ввода'!D1119</f>
        <v>0</v>
      </c>
      <c r="H1669" s="236"/>
      <c r="I1669" s="237"/>
      <c r="J1669" s="26">
        <f>'Листы ввода'!E1119</f>
        <v>0</v>
      </c>
      <c r="K1669" s="27">
        <f>'Листы ввода'!F1119</f>
        <v>0</v>
      </c>
      <c r="L1669" s="69">
        <f>ROUNDUP('Листы ввода'!G1119*'Общ. данные'!$D$26,0)</f>
        <v>0</v>
      </c>
      <c r="M1669" s="67">
        <f>'Листы ввода'!H1119</f>
        <v>0</v>
      </c>
      <c r="N1669" s="28">
        <f>'Листы ввода'!I1119</f>
        <v>0</v>
      </c>
      <c r="O1669" s="68">
        <f>'Листы ввода'!J1119</f>
        <v>0</v>
      </c>
      <c r="P1669" s="69">
        <f>ROUNDUP('Листы ввода'!K1119*'Общ. данные'!$D$26,0)</f>
        <v>0</v>
      </c>
      <c r="Q1669" s="238">
        <f>ROUNDUP('Листы ввода'!L1119*'Общ. данные'!$D$26,0)</f>
        <v>0</v>
      </c>
      <c r="R1669" s="239"/>
      <c r="S1669" s="238">
        <f>ROUNDUP('Листы ввода'!M1119*'Общ. данные'!$D$26,0)</f>
        <v>0</v>
      </c>
      <c r="T1669" s="240"/>
      <c r="U1669" s="239"/>
      <c r="V1669" s="238">
        <f>ROUNDUP('Листы ввода'!N1119*'Общ. данные'!$D$26,0)</f>
        <v>0</v>
      </c>
      <c r="W1669" s="240"/>
      <c r="X1669" s="239"/>
      <c r="Y1669" s="262">
        <f>'Листы ввода'!O1119</f>
        <v>0</v>
      </c>
      <c r="Z1669" s="263"/>
      <c r="AA1669" s="26">
        <f>'Листы ввода'!P1119</f>
        <v>0</v>
      </c>
      <c r="AB1669" s="68">
        <f>'Листы ввода'!Q1119</f>
        <v>0</v>
      </c>
      <c r="AC1669" s="236">
        <f>'Листы ввода'!R1119</f>
        <v>0</v>
      </c>
      <c r="AD1669" s="236"/>
      <c r="AE1669" s="233">
        <f>IF('Листы ввода'!T1119=1,'Листы на печать'!P1669,AQ1669)</f>
        <v>0</v>
      </c>
      <c r="AF1669" s="264"/>
      <c r="AG1669" s="265"/>
      <c r="AH1669" s="266"/>
      <c r="AI1669" s="31"/>
      <c r="AJ1669" s="32"/>
      <c r="AK1669" s="265"/>
      <c r="AL1669" s="265"/>
      <c r="AM1669" s="266"/>
      <c r="AN1669" s="267"/>
      <c r="AO1669" s="266"/>
      <c r="AP1669" s="301"/>
      <c r="AQ1669" s="46">
        <f t="shared" si="35"/>
        <v>0</v>
      </c>
    </row>
    <row r="1670" spans="1:43" ht="20.45" customHeight="1">
      <c r="A1670" s="314"/>
      <c r="B1670" s="233">
        <f>'Листы ввода'!B1120</f>
        <v>0</v>
      </c>
      <c r="C1670" s="234"/>
      <c r="D1670" s="235">
        <f>'Листы ввода'!C1120</f>
        <v>0</v>
      </c>
      <c r="E1670" s="236"/>
      <c r="F1670" s="237"/>
      <c r="G1670" s="235">
        <f>'Листы ввода'!D1120</f>
        <v>0</v>
      </c>
      <c r="H1670" s="236"/>
      <c r="I1670" s="237"/>
      <c r="J1670" s="26">
        <f>'Листы ввода'!E1120</f>
        <v>0</v>
      </c>
      <c r="K1670" s="27">
        <f>'Листы ввода'!F1120</f>
        <v>0</v>
      </c>
      <c r="L1670" s="69">
        <f>ROUNDUP('Листы ввода'!G1120*'Общ. данные'!$D$26,0)</f>
        <v>0</v>
      </c>
      <c r="M1670" s="67">
        <f>'Листы ввода'!H1120</f>
        <v>0</v>
      </c>
      <c r="N1670" s="28">
        <f>'Листы ввода'!I1120</f>
        <v>0</v>
      </c>
      <c r="O1670" s="68">
        <f>'Листы ввода'!J1120</f>
        <v>0</v>
      </c>
      <c r="P1670" s="69">
        <f>ROUNDUP('Листы ввода'!K1120*'Общ. данные'!$D$26,0)</f>
        <v>0</v>
      </c>
      <c r="Q1670" s="238">
        <f>ROUNDUP('Листы ввода'!L1120*'Общ. данные'!$D$26,0)</f>
        <v>0</v>
      </c>
      <c r="R1670" s="239"/>
      <c r="S1670" s="238">
        <f>ROUNDUP('Листы ввода'!M1120*'Общ. данные'!$D$26,0)</f>
        <v>0</v>
      </c>
      <c r="T1670" s="240"/>
      <c r="U1670" s="239"/>
      <c r="V1670" s="238">
        <f>ROUNDUP('Листы ввода'!N1120*'Общ. данные'!$D$26,0)</f>
        <v>0</v>
      </c>
      <c r="W1670" s="240"/>
      <c r="X1670" s="239"/>
      <c r="Y1670" s="262">
        <f>'Листы ввода'!O1120</f>
        <v>0</v>
      </c>
      <c r="Z1670" s="263"/>
      <c r="AA1670" s="26">
        <f>'Листы ввода'!P1120</f>
        <v>0</v>
      </c>
      <c r="AB1670" s="68">
        <f>'Листы ввода'!Q1120</f>
        <v>0</v>
      </c>
      <c r="AC1670" s="236">
        <f>'Листы ввода'!R1120</f>
        <v>0</v>
      </c>
      <c r="AD1670" s="236"/>
      <c r="AE1670" s="233">
        <f>IF('Листы ввода'!T1120=1,'Листы на печать'!P1670,AQ1670)</f>
        <v>0</v>
      </c>
      <c r="AF1670" s="264"/>
      <c r="AG1670" s="265"/>
      <c r="AH1670" s="266"/>
      <c r="AI1670" s="33"/>
      <c r="AJ1670" s="34"/>
      <c r="AK1670" s="265"/>
      <c r="AL1670" s="265"/>
      <c r="AM1670" s="266"/>
      <c r="AN1670" s="275"/>
      <c r="AO1670" s="276"/>
      <c r="AP1670" s="301"/>
      <c r="AQ1670" s="46">
        <f t="shared" si="35"/>
        <v>0</v>
      </c>
    </row>
    <row r="1671" spans="1:43" ht="20.45" customHeight="1" thickBot="1">
      <c r="A1671" s="314"/>
      <c r="B1671" s="269">
        <f>'Листы ввода'!B1121</f>
        <v>0</v>
      </c>
      <c r="C1671" s="277"/>
      <c r="D1671" s="278">
        <f>'Листы ввода'!C1121</f>
        <v>0</v>
      </c>
      <c r="E1671" s="268"/>
      <c r="F1671" s="279"/>
      <c r="G1671" s="278">
        <f>'Листы ввода'!D1121</f>
        <v>0</v>
      </c>
      <c r="H1671" s="268"/>
      <c r="I1671" s="279"/>
      <c r="J1671" s="88">
        <f>'Листы ввода'!E1121</f>
        <v>0</v>
      </c>
      <c r="K1671" s="89">
        <f>'Листы ввода'!F1121</f>
        <v>0</v>
      </c>
      <c r="L1671" s="86">
        <f>ROUNDUP('Листы ввода'!G1121*'Общ. данные'!$D$26,0)</f>
        <v>0</v>
      </c>
      <c r="M1671" s="85">
        <f>'Листы ввода'!H1121</f>
        <v>0</v>
      </c>
      <c r="N1671" s="90">
        <f>'Листы ввода'!I1121</f>
        <v>0</v>
      </c>
      <c r="O1671" s="87">
        <f>'Листы ввода'!J1121</f>
        <v>0</v>
      </c>
      <c r="P1671" s="86">
        <f>ROUNDUP('Листы ввода'!K1121*'Общ. данные'!$D$26,0)</f>
        <v>0</v>
      </c>
      <c r="Q1671" s="258">
        <f>ROUNDUP('Листы ввода'!L1121*'Общ. данные'!$D$26,0)</f>
        <v>0</v>
      </c>
      <c r="R1671" s="259"/>
      <c r="S1671" s="258">
        <f>ROUNDUP('Листы ввода'!M1121*'Общ. данные'!$D$26,0)</f>
        <v>0</v>
      </c>
      <c r="T1671" s="280"/>
      <c r="U1671" s="259"/>
      <c r="V1671" s="258">
        <f>ROUNDUP('Листы ввода'!N1121*'Общ. данные'!$D$26,0)</f>
        <v>0</v>
      </c>
      <c r="W1671" s="280"/>
      <c r="X1671" s="259"/>
      <c r="Y1671" s="281">
        <f>'Листы ввода'!O1121</f>
        <v>0</v>
      </c>
      <c r="Z1671" s="282"/>
      <c r="AA1671" s="88">
        <f>'Листы ввода'!P1121</f>
        <v>0</v>
      </c>
      <c r="AB1671" s="87">
        <f>'Листы ввода'!Q1121</f>
        <v>0</v>
      </c>
      <c r="AC1671" s="268">
        <f>'Листы ввода'!R1121</f>
        <v>0</v>
      </c>
      <c r="AD1671" s="268"/>
      <c r="AE1671" s="269">
        <f>IF('Листы ввода'!T1121=1,'Листы на печать'!P1671,AQ1671)</f>
        <v>0</v>
      </c>
      <c r="AF1671" s="270"/>
      <c r="AG1671" s="271"/>
      <c r="AH1671" s="272"/>
      <c r="AI1671" s="35"/>
      <c r="AJ1671" s="36"/>
      <c r="AK1671" s="271"/>
      <c r="AL1671" s="271"/>
      <c r="AM1671" s="272"/>
      <c r="AN1671" s="273"/>
      <c r="AO1671" s="274"/>
      <c r="AP1671" s="301"/>
      <c r="AQ1671" s="46">
        <f t="shared" si="35"/>
        <v>0</v>
      </c>
    </row>
    <row r="1672" spans="1:43" ht="20.45" customHeight="1">
      <c r="A1672" s="314"/>
      <c r="B1672" s="241"/>
      <c r="C1672" s="242"/>
      <c r="D1672" s="242"/>
      <c r="E1672" s="242"/>
      <c r="F1672" s="242"/>
      <c r="G1672" s="242"/>
      <c r="H1672" s="242"/>
      <c r="I1672" s="242"/>
      <c r="J1672" s="242"/>
      <c r="K1672" s="242"/>
      <c r="L1672" s="242"/>
      <c r="M1672" s="242"/>
      <c r="N1672" s="242"/>
      <c r="O1672" s="242"/>
      <c r="P1672" s="242"/>
      <c r="Q1672" s="242"/>
      <c r="R1672" s="242"/>
      <c r="S1672" s="242"/>
      <c r="T1672" s="242"/>
      <c r="U1672" s="242"/>
      <c r="V1672" s="242"/>
      <c r="W1672" s="242"/>
      <c r="X1672" s="242"/>
      <c r="Y1672" s="242"/>
      <c r="Z1672" s="242"/>
      <c r="AA1672" s="242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2"/>
      <c r="AN1672" s="242"/>
      <c r="AO1672" s="243"/>
      <c r="AP1672" s="301"/>
    </row>
    <row r="1673" spans="1:43" ht="20.45" customHeight="1" thickBot="1">
      <c r="A1673" s="314"/>
      <c r="B1673" s="241"/>
      <c r="C1673" s="242"/>
      <c r="D1673" s="242"/>
      <c r="E1673" s="242"/>
      <c r="F1673" s="242"/>
      <c r="G1673" s="242"/>
      <c r="H1673" s="242"/>
      <c r="I1673" s="242"/>
      <c r="J1673" s="242"/>
      <c r="K1673" s="242"/>
      <c r="L1673" s="242"/>
      <c r="M1673" s="242"/>
      <c r="N1673" s="242"/>
      <c r="O1673" s="242"/>
      <c r="P1673" s="242"/>
      <c r="Q1673" s="242"/>
      <c r="R1673" s="242"/>
      <c r="S1673" s="242"/>
      <c r="T1673" s="242"/>
      <c r="U1673" s="242"/>
      <c r="V1673" s="242"/>
      <c r="W1673" s="242"/>
      <c r="X1673" s="242"/>
      <c r="Y1673" s="242"/>
      <c r="Z1673" s="242"/>
      <c r="AA1673" s="242"/>
      <c r="AB1673" s="242"/>
      <c r="AC1673" s="242"/>
      <c r="AD1673" s="242"/>
      <c r="AE1673" s="242"/>
      <c r="AF1673" s="242"/>
      <c r="AG1673" s="242"/>
      <c r="AH1673" s="242"/>
      <c r="AI1673" s="242"/>
      <c r="AJ1673" s="242"/>
      <c r="AK1673" s="242"/>
      <c r="AL1673" s="242"/>
      <c r="AM1673" s="242"/>
      <c r="AN1673" s="242"/>
      <c r="AO1673" s="243"/>
      <c r="AP1673" s="301"/>
    </row>
    <row r="1674" spans="1:43" ht="12.75" customHeight="1" thickBot="1">
      <c r="A1674" s="314"/>
      <c r="B1674" s="241"/>
      <c r="C1674" s="242"/>
      <c r="D1674" s="242"/>
      <c r="E1674" s="242"/>
      <c r="F1674" s="242"/>
      <c r="G1674" s="242"/>
      <c r="H1674" s="242"/>
      <c r="I1674" s="242"/>
      <c r="J1674" s="242"/>
      <c r="K1674" s="242"/>
      <c r="L1674" s="242"/>
      <c r="M1674" s="242"/>
      <c r="N1674" s="242"/>
      <c r="O1674" s="242"/>
      <c r="P1674" s="242"/>
      <c r="Q1674" s="243"/>
      <c r="R1674" s="247"/>
      <c r="S1674" s="248"/>
      <c r="T1674" s="38"/>
      <c r="U1674" s="247"/>
      <c r="V1674" s="248"/>
      <c r="W1674" s="38"/>
      <c r="X1674" s="247"/>
      <c r="Y1674" s="248"/>
      <c r="Z1674" s="38"/>
      <c r="AA1674" s="249" t="str">
        <f>AA1631</f>
        <v>АП-08/15-АОВ2.К</v>
      </c>
      <c r="AB1674" s="250"/>
      <c r="AC1674" s="250"/>
      <c r="AD1674" s="250"/>
      <c r="AE1674" s="250"/>
      <c r="AF1674" s="250"/>
      <c r="AG1674" s="250"/>
      <c r="AH1674" s="250"/>
      <c r="AI1674" s="250"/>
      <c r="AJ1674" s="250"/>
      <c r="AK1674" s="250"/>
      <c r="AL1674" s="250"/>
      <c r="AM1674" s="250"/>
      <c r="AN1674" s="251"/>
      <c r="AO1674" s="65" t="s">
        <v>13</v>
      </c>
      <c r="AP1674" s="301"/>
    </row>
    <row r="1675" spans="1:43" ht="12.75" customHeight="1" thickBot="1">
      <c r="A1675" s="314"/>
      <c r="B1675" s="241"/>
      <c r="C1675" s="242"/>
      <c r="D1675" s="242"/>
      <c r="E1675" s="242"/>
      <c r="F1675" s="242"/>
      <c r="G1675" s="242"/>
      <c r="H1675" s="242"/>
      <c r="I1675" s="242"/>
      <c r="J1675" s="242"/>
      <c r="K1675" s="242"/>
      <c r="L1675" s="242"/>
      <c r="M1675" s="242"/>
      <c r="N1675" s="242"/>
      <c r="O1675" s="242"/>
      <c r="P1675" s="242"/>
      <c r="Q1675" s="243"/>
      <c r="R1675" s="258"/>
      <c r="S1675" s="259"/>
      <c r="T1675" s="15"/>
      <c r="U1675" s="258"/>
      <c r="V1675" s="259"/>
      <c r="W1675" s="15"/>
      <c r="X1675" s="258"/>
      <c r="Y1675" s="259"/>
      <c r="Z1675" s="39"/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3"/>
      <c r="AN1675" s="254"/>
      <c r="AO1675" s="260">
        <f>AO1632+1</f>
        <v>38</v>
      </c>
      <c r="AP1675" s="301"/>
    </row>
    <row r="1676" spans="1:43" ht="12.75" customHeight="1" thickBot="1">
      <c r="A1676" s="314"/>
      <c r="B1676" s="244"/>
      <c r="C1676" s="245"/>
      <c r="D1676" s="245"/>
      <c r="E1676" s="245"/>
      <c r="F1676" s="245"/>
      <c r="G1676" s="245"/>
      <c r="H1676" s="245"/>
      <c r="I1676" s="245"/>
      <c r="J1676" s="245"/>
      <c r="K1676" s="245"/>
      <c r="L1676" s="245"/>
      <c r="M1676" s="245"/>
      <c r="N1676" s="245"/>
      <c r="O1676" s="245"/>
      <c r="P1676" s="245"/>
      <c r="Q1676" s="246"/>
      <c r="R1676" s="229" t="s">
        <v>11</v>
      </c>
      <c r="S1676" s="230"/>
      <c r="T1676" s="63" t="s">
        <v>12</v>
      </c>
      <c r="U1676" s="229" t="s">
        <v>13</v>
      </c>
      <c r="V1676" s="230"/>
      <c r="W1676" s="63" t="s">
        <v>14</v>
      </c>
      <c r="X1676" s="229" t="s">
        <v>15</v>
      </c>
      <c r="Y1676" s="230"/>
      <c r="Z1676" s="63" t="s">
        <v>16</v>
      </c>
      <c r="AA1676" s="255"/>
      <c r="AB1676" s="256"/>
      <c r="AC1676" s="256"/>
      <c r="AD1676" s="256"/>
      <c r="AE1676" s="256"/>
      <c r="AF1676" s="256"/>
      <c r="AG1676" s="256"/>
      <c r="AH1676" s="256"/>
      <c r="AI1676" s="256"/>
      <c r="AJ1676" s="256"/>
      <c r="AK1676" s="256"/>
      <c r="AL1676" s="256"/>
      <c r="AM1676" s="256"/>
      <c r="AN1676" s="257"/>
      <c r="AO1676" s="261"/>
      <c r="AP1676" s="301"/>
    </row>
    <row r="1677" spans="1:43" ht="12.75" customHeight="1">
      <c r="A1677" s="315"/>
      <c r="B1677" s="231"/>
      <c r="C1677" s="231"/>
      <c r="D1677" s="231"/>
      <c r="E1677" s="231"/>
      <c r="F1677" s="231"/>
      <c r="G1677" s="231"/>
      <c r="H1677" s="231"/>
      <c r="I1677" s="231"/>
      <c r="J1677" s="231"/>
      <c r="K1677" s="231"/>
      <c r="L1677" s="231"/>
      <c r="M1677" s="231"/>
      <c r="N1677" s="231"/>
      <c r="O1677" s="231"/>
      <c r="P1677" s="231"/>
      <c r="Q1677" s="231"/>
      <c r="R1677" s="231"/>
      <c r="S1677" s="231"/>
      <c r="T1677" s="231"/>
      <c r="U1677" s="231"/>
      <c r="V1677" s="231"/>
      <c r="W1677" s="231"/>
      <c r="X1677" s="231"/>
      <c r="Y1677" s="231"/>
      <c r="Z1677" s="231"/>
      <c r="AA1677" s="231"/>
      <c r="AB1677" s="231"/>
      <c r="AC1677" s="231"/>
      <c r="AD1677" s="231"/>
      <c r="AE1677" s="231"/>
      <c r="AF1677" s="231"/>
      <c r="AG1677" s="231"/>
      <c r="AH1677" s="232" t="s">
        <v>20</v>
      </c>
      <c r="AI1677" s="232"/>
      <c r="AJ1677" s="232"/>
      <c r="AK1677" s="232"/>
      <c r="AL1677" s="232"/>
      <c r="AM1677" s="232"/>
      <c r="AN1677" s="232"/>
      <c r="AO1677" s="232"/>
      <c r="AP1677" s="302"/>
    </row>
    <row r="1678" spans="1:43" ht="12.75" customHeight="1" thickBot="1">
      <c r="A1678" s="313"/>
      <c r="B1678" s="316"/>
      <c r="C1678" s="316"/>
      <c r="D1678" s="316"/>
      <c r="E1678" s="316"/>
      <c r="F1678" s="316"/>
      <c r="G1678" s="316"/>
      <c r="H1678" s="316"/>
      <c r="I1678" s="316"/>
      <c r="J1678" s="316"/>
      <c r="K1678" s="316"/>
      <c r="L1678" s="316"/>
      <c r="M1678" s="316"/>
      <c r="N1678" s="316"/>
      <c r="O1678" s="316"/>
      <c r="P1678" s="316"/>
      <c r="Q1678" s="316"/>
      <c r="R1678" s="316"/>
      <c r="S1678" s="316"/>
      <c r="T1678" s="316"/>
      <c r="U1678" s="316"/>
      <c r="V1678" s="316"/>
      <c r="W1678" s="316"/>
      <c r="X1678" s="316"/>
      <c r="Y1678" s="316"/>
      <c r="Z1678" s="316"/>
      <c r="AA1678" s="316"/>
      <c r="AB1678" s="316"/>
      <c r="AC1678" s="316"/>
      <c r="AD1678" s="316"/>
      <c r="AE1678" s="316"/>
      <c r="AF1678" s="316"/>
      <c r="AG1678" s="316"/>
      <c r="AH1678" s="316"/>
      <c r="AI1678" s="316"/>
      <c r="AJ1678" s="316"/>
      <c r="AK1678" s="316"/>
      <c r="AL1678" s="316"/>
      <c r="AM1678" s="316"/>
      <c r="AN1678" s="316"/>
      <c r="AO1678" s="316"/>
      <c r="AP1678" s="300"/>
    </row>
    <row r="1679" spans="1:43" ht="20.45" customHeight="1" thickBot="1">
      <c r="A1679" s="314"/>
      <c r="B1679" s="294" t="s">
        <v>0</v>
      </c>
      <c r="C1679" s="303"/>
      <c r="D1679" s="229" t="s">
        <v>1</v>
      </c>
      <c r="E1679" s="306"/>
      <c r="F1679" s="306"/>
      <c r="G1679" s="306"/>
      <c r="H1679" s="306"/>
      <c r="I1679" s="307"/>
      <c r="J1679" s="308" t="s">
        <v>5</v>
      </c>
      <c r="K1679" s="309"/>
      <c r="L1679" s="309"/>
      <c r="M1679" s="309"/>
      <c r="N1679" s="309"/>
      <c r="O1679" s="309"/>
      <c r="P1679" s="309"/>
      <c r="Q1679" s="309"/>
      <c r="R1679" s="309"/>
      <c r="S1679" s="309"/>
      <c r="T1679" s="309"/>
      <c r="U1679" s="309"/>
      <c r="V1679" s="309"/>
      <c r="W1679" s="309"/>
      <c r="X1679" s="310"/>
      <c r="Y1679" s="308" t="s">
        <v>8</v>
      </c>
      <c r="Z1679" s="309"/>
      <c r="AA1679" s="309"/>
      <c r="AB1679" s="309"/>
      <c r="AC1679" s="309"/>
      <c r="AD1679" s="309"/>
      <c r="AE1679" s="309"/>
      <c r="AF1679" s="309"/>
      <c r="AG1679" s="309"/>
      <c r="AH1679" s="309"/>
      <c r="AI1679" s="309"/>
      <c r="AJ1679" s="309"/>
      <c r="AK1679" s="309"/>
      <c r="AL1679" s="309"/>
      <c r="AM1679" s="309"/>
      <c r="AN1679" s="309"/>
      <c r="AO1679" s="310"/>
      <c r="AP1679" s="301"/>
    </row>
    <row r="1680" spans="1:43" ht="20.45" customHeight="1" thickBot="1">
      <c r="A1680" s="314"/>
      <c r="B1680" s="304"/>
      <c r="C1680" s="305"/>
      <c r="D1680" s="294" t="s">
        <v>2</v>
      </c>
      <c r="E1680" s="311"/>
      <c r="F1680" s="303"/>
      <c r="G1680" s="294" t="s">
        <v>3</v>
      </c>
      <c r="H1680" s="311"/>
      <c r="I1680" s="303"/>
      <c r="J1680" s="294" t="s">
        <v>53</v>
      </c>
      <c r="K1680" s="298"/>
      <c r="L1680" s="295"/>
      <c r="M1680" s="294" t="s">
        <v>231</v>
      </c>
      <c r="N1680" s="298"/>
      <c r="O1680" s="298"/>
      <c r="P1680" s="295"/>
      <c r="Q1680" s="294" t="s">
        <v>18</v>
      </c>
      <c r="R1680" s="295"/>
      <c r="S1680" s="294" t="s">
        <v>17</v>
      </c>
      <c r="T1680" s="298"/>
      <c r="U1680" s="295"/>
      <c r="V1680" s="294" t="s">
        <v>110</v>
      </c>
      <c r="W1680" s="298"/>
      <c r="X1680" s="295"/>
      <c r="Y1680" s="308" t="s">
        <v>9</v>
      </c>
      <c r="Z1680" s="309"/>
      <c r="AA1680" s="309"/>
      <c r="AB1680" s="309"/>
      <c r="AC1680" s="309"/>
      <c r="AD1680" s="309"/>
      <c r="AE1680" s="309"/>
      <c r="AF1680" s="310"/>
      <c r="AG1680" s="308" t="s">
        <v>10</v>
      </c>
      <c r="AH1680" s="309"/>
      <c r="AI1680" s="309"/>
      <c r="AJ1680" s="309"/>
      <c r="AK1680" s="309"/>
      <c r="AL1680" s="309"/>
      <c r="AM1680" s="309"/>
      <c r="AN1680" s="309"/>
      <c r="AO1680" s="310"/>
      <c r="AP1680" s="301"/>
    </row>
    <row r="1681" spans="1:43" ht="20.45" customHeight="1">
      <c r="A1681" s="314"/>
      <c r="B1681" s="304"/>
      <c r="C1681" s="305"/>
      <c r="D1681" s="304"/>
      <c r="E1681" s="312"/>
      <c r="F1681" s="305"/>
      <c r="G1681" s="304"/>
      <c r="H1681" s="312"/>
      <c r="I1681" s="305"/>
      <c r="J1681" s="296"/>
      <c r="K1681" s="299"/>
      <c r="L1681" s="297"/>
      <c r="M1681" s="296"/>
      <c r="N1681" s="299"/>
      <c r="O1681" s="299"/>
      <c r="P1681" s="297"/>
      <c r="Q1681" s="296"/>
      <c r="R1681" s="297"/>
      <c r="S1681" s="296"/>
      <c r="T1681" s="299"/>
      <c r="U1681" s="297"/>
      <c r="V1681" s="296"/>
      <c r="W1681" s="299"/>
      <c r="X1681" s="297"/>
      <c r="Y1681" s="294" t="s">
        <v>4</v>
      </c>
      <c r="Z1681" s="295"/>
      <c r="AA1681" s="294" t="s">
        <v>6</v>
      </c>
      <c r="AB1681" s="298"/>
      <c r="AC1681" s="298"/>
      <c r="AD1681" s="295"/>
      <c r="AE1681" s="294" t="s">
        <v>7</v>
      </c>
      <c r="AF1681" s="295"/>
      <c r="AG1681" s="294" t="s">
        <v>4</v>
      </c>
      <c r="AH1681" s="295"/>
      <c r="AI1681" s="294" t="s">
        <v>6</v>
      </c>
      <c r="AJ1681" s="298"/>
      <c r="AK1681" s="298"/>
      <c r="AL1681" s="298"/>
      <c r="AM1681" s="295"/>
      <c r="AN1681" s="294" t="s">
        <v>7</v>
      </c>
      <c r="AO1681" s="295"/>
      <c r="AP1681" s="301"/>
    </row>
    <row r="1682" spans="1:43" ht="20.45" customHeight="1">
      <c r="A1682" s="314"/>
      <c r="B1682" s="304"/>
      <c r="C1682" s="305"/>
      <c r="D1682" s="304"/>
      <c r="E1682" s="312"/>
      <c r="F1682" s="305"/>
      <c r="G1682" s="304"/>
      <c r="H1682" s="312"/>
      <c r="I1682" s="305"/>
      <c r="J1682" s="296"/>
      <c r="K1682" s="299"/>
      <c r="L1682" s="297"/>
      <c r="M1682" s="296"/>
      <c r="N1682" s="299"/>
      <c r="O1682" s="299"/>
      <c r="P1682" s="297"/>
      <c r="Q1682" s="296"/>
      <c r="R1682" s="297"/>
      <c r="S1682" s="296"/>
      <c r="T1682" s="299"/>
      <c r="U1682" s="297"/>
      <c r="V1682" s="296"/>
      <c r="W1682" s="299"/>
      <c r="X1682" s="297"/>
      <c r="Y1682" s="296"/>
      <c r="Z1682" s="297"/>
      <c r="AA1682" s="296"/>
      <c r="AB1682" s="299"/>
      <c r="AC1682" s="299"/>
      <c r="AD1682" s="297"/>
      <c r="AE1682" s="296"/>
      <c r="AF1682" s="297"/>
      <c r="AG1682" s="296"/>
      <c r="AH1682" s="297"/>
      <c r="AI1682" s="296"/>
      <c r="AJ1682" s="299"/>
      <c r="AK1682" s="299"/>
      <c r="AL1682" s="299"/>
      <c r="AM1682" s="297"/>
      <c r="AN1682" s="296"/>
      <c r="AO1682" s="297"/>
      <c r="AP1682" s="301"/>
    </row>
    <row r="1683" spans="1:43" ht="20.45" customHeight="1" thickBot="1">
      <c r="A1683" s="314"/>
      <c r="B1683" s="304"/>
      <c r="C1683" s="305"/>
      <c r="D1683" s="304"/>
      <c r="E1683" s="312"/>
      <c r="F1683" s="305"/>
      <c r="G1683" s="304"/>
      <c r="H1683" s="312"/>
      <c r="I1683" s="305"/>
      <c r="J1683" s="296"/>
      <c r="K1683" s="299"/>
      <c r="L1683" s="297"/>
      <c r="M1683" s="296"/>
      <c r="N1683" s="299"/>
      <c r="O1683" s="299"/>
      <c r="P1683" s="297"/>
      <c r="Q1683" s="296"/>
      <c r="R1683" s="297"/>
      <c r="S1683" s="296"/>
      <c r="T1683" s="299"/>
      <c r="U1683" s="297"/>
      <c r="V1683" s="296"/>
      <c r="W1683" s="299"/>
      <c r="X1683" s="297"/>
      <c r="Y1683" s="296"/>
      <c r="Z1683" s="297"/>
      <c r="AA1683" s="296"/>
      <c r="AB1683" s="299"/>
      <c r="AC1683" s="299"/>
      <c r="AD1683" s="297"/>
      <c r="AE1683" s="296"/>
      <c r="AF1683" s="297"/>
      <c r="AG1683" s="296"/>
      <c r="AH1683" s="297"/>
      <c r="AI1683" s="296"/>
      <c r="AJ1683" s="299"/>
      <c r="AK1683" s="299"/>
      <c r="AL1683" s="299"/>
      <c r="AM1683" s="297"/>
      <c r="AN1683" s="296"/>
      <c r="AO1683" s="297"/>
      <c r="AP1683" s="301"/>
    </row>
    <row r="1684" spans="1:43" ht="20.45" customHeight="1">
      <c r="A1684" s="314"/>
      <c r="B1684" s="286">
        <f>'Листы ввода'!B1122</f>
        <v>0</v>
      </c>
      <c r="C1684" s="288"/>
      <c r="D1684" s="289">
        <f>'Листы ввода'!C1122</f>
        <v>0</v>
      </c>
      <c r="E1684" s="285"/>
      <c r="F1684" s="290"/>
      <c r="G1684" s="289">
        <f>'Листы ввода'!D1122</f>
        <v>0</v>
      </c>
      <c r="H1684" s="285"/>
      <c r="I1684" s="290"/>
      <c r="J1684" s="73">
        <f>'Листы ввода'!E1122</f>
        <v>0</v>
      </c>
      <c r="K1684" s="74">
        <f>'Листы ввода'!F1122</f>
        <v>0</v>
      </c>
      <c r="L1684" s="75">
        <f>ROUNDUP('Листы ввода'!G1122*'Общ. данные'!$D$26,0)</f>
        <v>0</v>
      </c>
      <c r="M1684" s="76">
        <f>'Листы ввода'!H1122</f>
        <v>0</v>
      </c>
      <c r="N1684" s="77">
        <f>'Листы ввода'!I1122</f>
        <v>0</v>
      </c>
      <c r="O1684" s="78">
        <f>'Листы ввода'!J1122</f>
        <v>0</v>
      </c>
      <c r="P1684" s="75">
        <f>ROUNDUP('Листы ввода'!K1122*'Общ. данные'!$D$26,0)</f>
        <v>0</v>
      </c>
      <c r="Q1684" s="291">
        <f>ROUNDUP('Листы ввода'!L1122*'Общ. данные'!$D$26,0)</f>
        <v>0</v>
      </c>
      <c r="R1684" s="292"/>
      <c r="S1684" s="291">
        <f>ROUNDUP('Листы ввода'!M1122*'Общ. данные'!$D$26,0)</f>
        <v>0</v>
      </c>
      <c r="T1684" s="293"/>
      <c r="U1684" s="292"/>
      <c r="V1684" s="291">
        <f>ROUNDUP('Листы ввода'!N1122*'Общ. данные'!$D$26,0)</f>
        <v>0</v>
      </c>
      <c r="W1684" s="293"/>
      <c r="X1684" s="292"/>
      <c r="Y1684" s="283">
        <f>'Листы ввода'!O1122</f>
        <v>0</v>
      </c>
      <c r="Z1684" s="284"/>
      <c r="AA1684" s="73">
        <f>'Листы ввода'!P1122</f>
        <v>0</v>
      </c>
      <c r="AB1684" s="78">
        <f>'Листы ввода'!Q1122</f>
        <v>0</v>
      </c>
      <c r="AC1684" s="285">
        <f>'Листы ввода'!R1122</f>
        <v>0</v>
      </c>
      <c r="AD1684" s="285"/>
      <c r="AE1684" s="286">
        <f>IF('Листы ввода'!T1122=1,'Листы на печать'!P1684,AQ1684)</f>
        <v>0</v>
      </c>
      <c r="AF1684" s="287"/>
      <c r="AG1684" s="231"/>
      <c r="AH1684" s="248"/>
      <c r="AI1684" s="24"/>
      <c r="AJ1684" s="25"/>
      <c r="AK1684" s="231"/>
      <c r="AL1684" s="231"/>
      <c r="AM1684" s="248"/>
      <c r="AN1684" s="247"/>
      <c r="AO1684" s="248"/>
      <c r="AP1684" s="301"/>
      <c r="AQ1684" s="46">
        <f>SUM(L1684,P1684,Q1684,S1684,V1684)</f>
        <v>0</v>
      </c>
    </row>
    <row r="1685" spans="1:43" ht="20.45" customHeight="1">
      <c r="A1685" s="314"/>
      <c r="B1685" s="233">
        <f>'Листы ввода'!B1123</f>
        <v>0</v>
      </c>
      <c r="C1685" s="234"/>
      <c r="D1685" s="235">
        <f>'Листы ввода'!C1123</f>
        <v>0</v>
      </c>
      <c r="E1685" s="236"/>
      <c r="F1685" s="237"/>
      <c r="G1685" s="235">
        <f>'Листы ввода'!D1123</f>
        <v>0</v>
      </c>
      <c r="H1685" s="236"/>
      <c r="I1685" s="237"/>
      <c r="J1685" s="26">
        <f>'Листы ввода'!E1123</f>
        <v>0</v>
      </c>
      <c r="K1685" s="27">
        <f>'Листы ввода'!F1123</f>
        <v>0</v>
      </c>
      <c r="L1685" s="69">
        <f>ROUNDUP('Листы ввода'!G1123*'Общ. данные'!$D$26,0)</f>
        <v>0</v>
      </c>
      <c r="M1685" s="67">
        <f>'Листы ввода'!H1123</f>
        <v>0</v>
      </c>
      <c r="N1685" s="28">
        <f>'Листы ввода'!I1123</f>
        <v>0</v>
      </c>
      <c r="O1685" s="68">
        <f>'Листы ввода'!J1123</f>
        <v>0</v>
      </c>
      <c r="P1685" s="69">
        <f>ROUNDUP('Листы ввода'!K1123*'Общ. данные'!$D$26,0)</f>
        <v>0</v>
      </c>
      <c r="Q1685" s="238">
        <f>ROUNDUP('Листы ввода'!L1123*'Общ. данные'!$D$26,0)</f>
        <v>0</v>
      </c>
      <c r="R1685" s="239"/>
      <c r="S1685" s="238">
        <f>ROUNDUP('Листы ввода'!M1123*'Общ. данные'!$D$26,0)</f>
        <v>0</v>
      </c>
      <c r="T1685" s="240"/>
      <c r="U1685" s="239"/>
      <c r="V1685" s="238">
        <f>ROUNDUP('Листы ввода'!N1123*'Общ. данные'!$D$26,0)</f>
        <v>0</v>
      </c>
      <c r="W1685" s="240"/>
      <c r="X1685" s="239"/>
      <c r="Y1685" s="262">
        <f>'Листы ввода'!O1123</f>
        <v>0</v>
      </c>
      <c r="Z1685" s="263"/>
      <c r="AA1685" s="26">
        <f>'Листы ввода'!P1123</f>
        <v>0</v>
      </c>
      <c r="AB1685" s="68">
        <f>'Листы ввода'!Q1123</f>
        <v>0</v>
      </c>
      <c r="AC1685" s="236">
        <f>'Листы ввода'!R1123</f>
        <v>0</v>
      </c>
      <c r="AD1685" s="236"/>
      <c r="AE1685" s="233">
        <f>IF('Листы ввода'!T1123=1,'Листы на печать'!P1685,AQ1685)</f>
        <v>0</v>
      </c>
      <c r="AF1685" s="264"/>
      <c r="AG1685" s="265"/>
      <c r="AH1685" s="266"/>
      <c r="AI1685" s="26"/>
      <c r="AJ1685" s="27"/>
      <c r="AK1685" s="265"/>
      <c r="AL1685" s="265"/>
      <c r="AM1685" s="266"/>
      <c r="AN1685" s="267"/>
      <c r="AO1685" s="266"/>
      <c r="AP1685" s="301"/>
      <c r="AQ1685" s="46">
        <f t="shared" ref="AQ1685:AQ1714" si="36">SUM(L1685,P1685,Q1685,S1685,V1685)</f>
        <v>0</v>
      </c>
    </row>
    <row r="1686" spans="1:43" ht="20.45" customHeight="1">
      <c r="A1686" s="314"/>
      <c r="B1686" s="233">
        <f>'Листы ввода'!B1124</f>
        <v>0</v>
      </c>
      <c r="C1686" s="234"/>
      <c r="D1686" s="235">
        <f>'Листы ввода'!C1124</f>
        <v>0</v>
      </c>
      <c r="E1686" s="236"/>
      <c r="F1686" s="237"/>
      <c r="G1686" s="235">
        <f>'Листы ввода'!D1124</f>
        <v>0</v>
      </c>
      <c r="H1686" s="236"/>
      <c r="I1686" s="237"/>
      <c r="J1686" s="26">
        <f>'Листы ввода'!E1124</f>
        <v>0</v>
      </c>
      <c r="K1686" s="27">
        <f>'Листы ввода'!F1124</f>
        <v>0</v>
      </c>
      <c r="L1686" s="69">
        <f>ROUNDUP('Листы ввода'!G1124*'Общ. данные'!$D$26,0)</f>
        <v>0</v>
      </c>
      <c r="M1686" s="67">
        <f>'Листы ввода'!H1124</f>
        <v>0</v>
      </c>
      <c r="N1686" s="28">
        <f>'Листы ввода'!I1124</f>
        <v>0</v>
      </c>
      <c r="O1686" s="68">
        <f>'Листы ввода'!J1124</f>
        <v>0</v>
      </c>
      <c r="P1686" s="69">
        <f>ROUNDUP('Листы ввода'!K1124*'Общ. данные'!$D$26,0)</f>
        <v>0</v>
      </c>
      <c r="Q1686" s="238">
        <f>ROUNDUP('Листы ввода'!L1124*'Общ. данные'!$D$26,0)</f>
        <v>0</v>
      </c>
      <c r="R1686" s="239"/>
      <c r="S1686" s="238">
        <f>ROUNDUP('Листы ввода'!M1124*'Общ. данные'!$D$26,0)</f>
        <v>0</v>
      </c>
      <c r="T1686" s="240"/>
      <c r="U1686" s="239"/>
      <c r="V1686" s="238">
        <f>ROUNDUP('Листы ввода'!N1124*'Общ. данные'!$D$26,0)</f>
        <v>0</v>
      </c>
      <c r="W1686" s="240"/>
      <c r="X1686" s="239"/>
      <c r="Y1686" s="262">
        <f>'Листы ввода'!O1124</f>
        <v>0</v>
      </c>
      <c r="Z1686" s="263"/>
      <c r="AA1686" s="26">
        <f>'Листы ввода'!P1124</f>
        <v>0</v>
      </c>
      <c r="AB1686" s="68">
        <f>'Листы ввода'!Q1124</f>
        <v>0</v>
      </c>
      <c r="AC1686" s="236">
        <f>'Листы ввода'!R1124</f>
        <v>0</v>
      </c>
      <c r="AD1686" s="236"/>
      <c r="AE1686" s="233">
        <f>IF('Листы ввода'!T1124=1,'Листы на печать'!P1686,AQ1686)</f>
        <v>0</v>
      </c>
      <c r="AF1686" s="264"/>
      <c r="AG1686" s="265"/>
      <c r="AH1686" s="266"/>
      <c r="AI1686" s="26"/>
      <c r="AJ1686" s="27"/>
      <c r="AK1686" s="265"/>
      <c r="AL1686" s="265"/>
      <c r="AM1686" s="266"/>
      <c r="AN1686" s="267"/>
      <c r="AO1686" s="266"/>
      <c r="AP1686" s="301"/>
      <c r="AQ1686" s="46">
        <f t="shared" si="36"/>
        <v>0</v>
      </c>
    </row>
    <row r="1687" spans="1:43" ht="20.45" customHeight="1">
      <c r="A1687" s="314"/>
      <c r="B1687" s="233">
        <f>'Листы ввода'!B1125</f>
        <v>0</v>
      </c>
      <c r="C1687" s="234"/>
      <c r="D1687" s="235">
        <f>'Листы ввода'!C1125</f>
        <v>0</v>
      </c>
      <c r="E1687" s="236"/>
      <c r="F1687" s="237"/>
      <c r="G1687" s="235">
        <f>'Листы ввода'!D1125</f>
        <v>0</v>
      </c>
      <c r="H1687" s="236"/>
      <c r="I1687" s="237"/>
      <c r="J1687" s="26">
        <f>'Листы ввода'!E1125</f>
        <v>0</v>
      </c>
      <c r="K1687" s="27">
        <f>'Листы ввода'!F1125</f>
        <v>0</v>
      </c>
      <c r="L1687" s="69">
        <f>ROUNDUP('Листы ввода'!G1125*'Общ. данные'!$D$26,0)</f>
        <v>0</v>
      </c>
      <c r="M1687" s="67">
        <f>'Листы ввода'!H1125</f>
        <v>0</v>
      </c>
      <c r="N1687" s="28">
        <f>'Листы ввода'!I1125</f>
        <v>0</v>
      </c>
      <c r="O1687" s="68">
        <f>'Листы ввода'!J1125</f>
        <v>0</v>
      </c>
      <c r="P1687" s="69">
        <f>ROUNDUP('Листы ввода'!K1125*'Общ. данные'!$D$26,0)</f>
        <v>0</v>
      </c>
      <c r="Q1687" s="238">
        <f>ROUNDUP('Листы ввода'!L1125*'Общ. данные'!$D$26,0)</f>
        <v>0</v>
      </c>
      <c r="R1687" s="239"/>
      <c r="S1687" s="238">
        <f>ROUNDUP('Листы ввода'!M1125*'Общ. данные'!$D$26,0)</f>
        <v>0</v>
      </c>
      <c r="T1687" s="240"/>
      <c r="U1687" s="239"/>
      <c r="V1687" s="238">
        <f>ROUNDUP('Листы ввода'!N1125*'Общ. данные'!$D$26,0)</f>
        <v>0</v>
      </c>
      <c r="W1687" s="240"/>
      <c r="X1687" s="239"/>
      <c r="Y1687" s="262">
        <f>'Листы ввода'!O1125</f>
        <v>0</v>
      </c>
      <c r="Z1687" s="263"/>
      <c r="AA1687" s="26">
        <f>'Листы ввода'!P1125</f>
        <v>0</v>
      </c>
      <c r="AB1687" s="68">
        <f>'Листы ввода'!Q1125</f>
        <v>0</v>
      </c>
      <c r="AC1687" s="236">
        <f>'Листы ввода'!R1125</f>
        <v>0</v>
      </c>
      <c r="AD1687" s="236"/>
      <c r="AE1687" s="233">
        <f>IF('Листы ввода'!T1125=1,'Листы на печать'!P1687,AQ1687)</f>
        <v>0</v>
      </c>
      <c r="AF1687" s="264"/>
      <c r="AG1687" s="265"/>
      <c r="AH1687" s="266"/>
      <c r="AI1687" s="26"/>
      <c r="AJ1687" s="27"/>
      <c r="AK1687" s="265"/>
      <c r="AL1687" s="265"/>
      <c r="AM1687" s="266"/>
      <c r="AN1687" s="267"/>
      <c r="AO1687" s="266"/>
      <c r="AP1687" s="301"/>
      <c r="AQ1687" s="46">
        <f t="shared" si="36"/>
        <v>0</v>
      </c>
    </row>
    <row r="1688" spans="1:43" ht="20.45" customHeight="1">
      <c r="A1688" s="314"/>
      <c r="B1688" s="233">
        <f>'Листы ввода'!B1126</f>
        <v>0</v>
      </c>
      <c r="C1688" s="234"/>
      <c r="D1688" s="235">
        <f>'Листы ввода'!C1126</f>
        <v>0</v>
      </c>
      <c r="E1688" s="236"/>
      <c r="F1688" s="237"/>
      <c r="G1688" s="235">
        <f>'Листы ввода'!D1126</f>
        <v>0</v>
      </c>
      <c r="H1688" s="236"/>
      <c r="I1688" s="237"/>
      <c r="J1688" s="26">
        <f>'Листы ввода'!E1126</f>
        <v>0</v>
      </c>
      <c r="K1688" s="27">
        <f>'Листы ввода'!F1126</f>
        <v>0</v>
      </c>
      <c r="L1688" s="69">
        <f>ROUNDUP('Листы ввода'!G1126*'Общ. данные'!$D$26,0)</f>
        <v>0</v>
      </c>
      <c r="M1688" s="67">
        <f>'Листы ввода'!H1126</f>
        <v>0</v>
      </c>
      <c r="N1688" s="28">
        <f>'Листы ввода'!I1126</f>
        <v>0</v>
      </c>
      <c r="O1688" s="68">
        <f>'Листы ввода'!J1126</f>
        <v>0</v>
      </c>
      <c r="P1688" s="69">
        <f>ROUNDUP('Листы ввода'!K1126*'Общ. данные'!$D$26,0)</f>
        <v>0</v>
      </c>
      <c r="Q1688" s="238">
        <f>ROUNDUP('Листы ввода'!L1126*'Общ. данные'!$D$26,0)</f>
        <v>0</v>
      </c>
      <c r="R1688" s="239"/>
      <c r="S1688" s="238">
        <f>ROUNDUP('Листы ввода'!M1126*'Общ. данные'!$D$26,0)</f>
        <v>0</v>
      </c>
      <c r="T1688" s="240"/>
      <c r="U1688" s="239"/>
      <c r="V1688" s="238">
        <f>ROUNDUP('Листы ввода'!N1126*'Общ. данные'!$D$26,0)</f>
        <v>0</v>
      </c>
      <c r="W1688" s="240"/>
      <c r="X1688" s="239"/>
      <c r="Y1688" s="262">
        <f>'Листы ввода'!O1126</f>
        <v>0</v>
      </c>
      <c r="Z1688" s="263"/>
      <c r="AA1688" s="26">
        <f>'Листы ввода'!P1126</f>
        <v>0</v>
      </c>
      <c r="AB1688" s="68">
        <f>'Листы ввода'!Q1126</f>
        <v>0</v>
      </c>
      <c r="AC1688" s="236">
        <f>'Листы ввода'!R1126</f>
        <v>0</v>
      </c>
      <c r="AD1688" s="236"/>
      <c r="AE1688" s="233">
        <f>IF('Листы ввода'!T1126=1,'Листы на печать'!P1688,AQ1688)</f>
        <v>0</v>
      </c>
      <c r="AF1688" s="264"/>
      <c r="AG1688" s="265"/>
      <c r="AH1688" s="266"/>
      <c r="AI1688" s="26"/>
      <c r="AJ1688" s="27"/>
      <c r="AK1688" s="265"/>
      <c r="AL1688" s="265"/>
      <c r="AM1688" s="266"/>
      <c r="AN1688" s="267"/>
      <c r="AO1688" s="266"/>
      <c r="AP1688" s="301"/>
      <c r="AQ1688" s="46">
        <f t="shared" si="36"/>
        <v>0</v>
      </c>
    </row>
    <row r="1689" spans="1:43" ht="20.45" customHeight="1">
      <c r="A1689" s="314"/>
      <c r="B1689" s="233">
        <f>'Листы ввода'!B1127</f>
        <v>0</v>
      </c>
      <c r="C1689" s="234"/>
      <c r="D1689" s="235">
        <f>'Листы ввода'!C1127</f>
        <v>0</v>
      </c>
      <c r="E1689" s="236"/>
      <c r="F1689" s="237"/>
      <c r="G1689" s="235">
        <f>'Листы ввода'!D1127</f>
        <v>0</v>
      </c>
      <c r="H1689" s="236"/>
      <c r="I1689" s="237"/>
      <c r="J1689" s="26">
        <f>'Листы ввода'!E1127</f>
        <v>0</v>
      </c>
      <c r="K1689" s="27">
        <f>'Листы ввода'!F1127</f>
        <v>0</v>
      </c>
      <c r="L1689" s="69">
        <f>ROUNDUP('Листы ввода'!G1127*'Общ. данные'!$D$26,0)</f>
        <v>0</v>
      </c>
      <c r="M1689" s="67">
        <f>'Листы ввода'!H1127</f>
        <v>0</v>
      </c>
      <c r="N1689" s="28">
        <f>'Листы ввода'!I1127</f>
        <v>0</v>
      </c>
      <c r="O1689" s="68">
        <f>'Листы ввода'!J1127</f>
        <v>0</v>
      </c>
      <c r="P1689" s="69">
        <f>ROUNDUP('Листы ввода'!K1127*'Общ. данные'!$D$26,0)</f>
        <v>0</v>
      </c>
      <c r="Q1689" s="238">
        <f>ROUNDUP('Листы ввода'!L1127*'Общ. данные'!$D$26,0)</f>
        <v>0</v>
      </c>
      <c r="R1689" s="239"/>
      <c r="S1689" s="238">
        <f>ROUNDUP('Листы ввода'!M1127*'Общ. данные'!$D$26,0)</f>
        <v>0</v>
      </c>
      <c r="T1689" s="240"/>
      <c r="U1689" s="239"/>
      <c r="V1689" s="238">
        <f>ROUNDUP('Листы ввода'!N1127*'Общ. данные'!$D$26,0)</f>
        <v>0</v>
      </c>
      <c r="W1689" s="240"/>
      <c r="X1689" s="239"/>
      <c r="Y1689" s="262">
        <f>'Листы ввода'!O1127</f>
        <v>0</v>
      </c>
      <c r="Z1689" s="263"/>
      <c r="AA1689" s="26">
        <f>'Листы ввода'!P1127</f>
        <v>0</v>
      </c>
      <c r="AB1689" s="68">
        <f>'Листы ввода'!Q1127</f>
        <v>0</v>
      </c>
      <c r="AC1689" s="236">
        <f>'Листы ввода'!R1127</f>
        <v>0</v>
      </c>
      <c r="AD1689" s="236"/>
      <c r="AE1689" s="233">
        <f>IF('Листы ввода'!T1127=1,'Листы на печать'!P1689,AQ1689)</f>
        <v>0</v>
      </c>
      <c r="AF1689" s="264"/>
      <c r="AG1689" s="265"/>
      <c r="AH1689" s="266"/>
      <c r="AI1689" s="26"/>
      <c r="AJ1689" s="27"/>
      <c r="AK1689" s="265"/>
      <c r="AL1689" s="265"/>
      <c r="AM1689" s="266"/>
      <c r="AN1689" s="267"/>
      <c r="AO1689" s="266"/>
      <c r="AP1689" s="301"/>
      <c r="AQ1689" s="46">
        <f t="shared" si="36"/>
        <v>0</v>
      </c>
    </row>
    <row r="1690" spans="1:43" ht="20.45" customHeight="1">
      <c r="A1690" s="314"/>
      <c r="B1690" s="233">
        <f>'Листы ввода'!B1128</f>
        <v>0</v>
      </c>
      <c r="C1690" s="234"/>
      <c r="D1690" s="235">
        <f>'Листы ввода'!C1128</f>
        <v>0</v>
      </c>
      <c r="E1690" s="236"/>
      <c r="F1690" s="237"/>
      <c r="G1690" s="235">
        <f>'Листы ввода'!D1128</f>
        <v>0</v>
      </c>
      <c r="H1690" s="236"/>
      <c r="I1690" s="237"/>
      <c r="J1690" s="26">
        <f>'Листы ввода'!E1128</f>
        <v>0</v>
      </c>
      <c r="K1690" s="27">
        <f>'Листы ввода'!F1128</f>
        <v>0</v>
      </c>
      <c r="L1690" s="69">
        <f>ROUNDUP('Листы ввода'!G1128*'Общ. данные'!$D$26,0)</f>
        <v>0</v>
      </c>
      <c r="M1690" s="67">
        <f>'Листы ввода'!H1128</f>
        <v>0</v>
      </c>
      <c r="N1690" s="28">
        <f>'Листы ввода'!I1128</f>
        <v>0</v>
      </c>
      <c r="O1690" s="68">
        <f>'Листы ввода'!J1128</f>
        <v>0</v>
      </c>
      <c r="P1690" s="69">
        <f>ROUNDUP('Листы ввода'!K1128*'Общ. данные'!$D$26,0)</f>
        <v>0</v>
      </c>
      <c r="Q1690" s="238">
        <f>ROUNDUP('Листы ввода'!L1128*'Общ. данные'!$D$26,0)</f>
        <v>0</v>
      </c>
      <c r="R1690" s="239"/>
      <c r="S1690" s="238">
        <f>ROUNDUP('Листы ввода'!M1128*'Общ. данные'!$D$26,0)</f>
        <v>0</v>
      </c>
      <c r="T1690" s="240"/>
      <c r="U1690" s="239"/>
      <c r="V1690" s="238">
        <f>ROUNDUP('Листы ввода'!N1128*'Общ. данные'!$D$26,0)</f>
        <v>0</v>
      </c>
      <c r="W1690" s="240"/>
      <c r="X1690" s="239"/>
      <c r="Y1690" s="262">
        <f>'Листы ввода'!O1128</f>
        <v>0</v>
      </c>
      <c r="Z1690" s="263"/>
      <c r="AA1690" s="26">
        <f>'Листы ввода'!P1128</f>
        <v>0</v>
      </c>
      <c r="AB1690" s="68">
        <f>'Листы ввода'!Q1128</f>
        <v>0</v>
      </c>
      <c r="AC1690" s="236">
        <f>'Листы ввода'!R1128</f>
        <v>0</v>
      </c>
      <c r="AD1690" s="236"/>
      <c r="AE1690" s="233">
        <f>IF('Листы ввода'!T1128=1,'Листы на печать'!P1690,AQ1690)</f>
        <v>0</v>
      </c>
      <c r="AF1690" s="264"/>
      <c r="AG1690" s="265"/>
      <c r="AH1690" s="266"/>
      <c r="AI1690" s="26"/>
      <c r="AJ1690" s="27"/>
      <c r="AK1690" s="265"/>
      <c r="AL1690" s="265"/>
      <c r="AM1690" s="266"/>
      <c r="AN1690" s="267"/>
      <c r="AO1690" s="266"/>
      <c r="AP1690" s="301"/>
      <c r="AQ1690" s="46">
        <f t="shared" si="36"/>
        <v>0</v>
      </c>
    </row>
    <row r="1691" spans="1:43" ht="20.45" customHeight="1">
      <c r="A1691" s="314"/>
      <c r="B1691" s="233">
        <f>'Листы ввода'!B1129</f>
        <v>0</v>
      </c>
      <c r="C1691" s="234"/>
      <c r="D1691" s="235">
        <f>'Листы ввода'!C1129</f>
        <v>0</v>
      </c>
      <c r="E1691" s="236"/>
      <c r="F1691" s="237"/>
      <c r="G1691" s="235">
        <f>'Листы ввода'!D1129</f>
        <v>0</v>
      </c>
      <c r="H1691" s="236"/>
      <c r="I1691" s="237"/>
      <c r="J1691" s="26">
        <f>'Листы ввода'!E1129</f>
        <v>0</v>
      </c>
      <c r="K1691" s="27">
        <f>'Листы ввода'!F1129</f>
        <v>0</v>
      </c>
      <c r="L1691" s="69">
        <f>ROUNDUP('Листы ввода'!G1129*'Общ. данные'!$D$26,0)</f>
        <v>0</v>
      </c>
      <c r="M1691" s="67">
        <f>'Листы ввода'!H1129</f>
        <v>0</v>
      </c>
      <c r="N1691" s="28">
        <f>'Листы ввода'!I1129</f>
        <v>0</v>
      </c>
      <c r="O1691" s="68">
        <f>'Листы ввода'!J1129</f>
        <v>0</v>
      </c>
      <c r="P1691" s="69">
        <f>ROUNDUP('Листы ввода'!K1129*'Общ. данные'!$D$26,0)</f>
        <v>0</v>
      </c>
      <c r="Q1691" s="238">
        <f>ROUNDUP('Листы ввода'!L1129*'Общ. данные'!$D$26,0)</f>
        <v>0</v>
      </c>
      <c r="R1691" s="239"/>
      <c r="S1691" s="238">
        <f>ROUNDUP('Листы ввода'!M1129*'Общ. данные'!$D$26,0)</f>
        <v>0</v>
      </c>
      <c r="T1691" s="240"/>
      <c r="U1691" s="239"/>
      <c r="V1691" s="238">
        <f>ROUNDUP('Листы ввода'!N1129*'Общ. данные'!$D$26,0)</f>
        <v>0</v>
      </c>
      <c r="W1691" s="240"/>
      <c r="X1691" s="239"/>
      <c r="Y1691" s="262">
        <f>'Листы ввода'!O1129</f>
        <v>0</v>
      </c>
      <c r="Z1691" s="263"/>
      <c r="AA1691" s="26">
        <f>'Листы ввода'!P1129</f>
        <v>0</v>
      </c>
      <c r="AB1691" s="68">
        <f>'Листы ввода'!Q1129</f>
        <v>0</v>
      </c>
      <c r="AC1691" s="236">
        <f>'Листы ввода'!R1129</f>
        <v>0</v>
      </c>
      <c r="AD1691" s="236"/>
      <c r="AE1691" s="233">
        <f>IF('Листы ввода'!T1129=1,'Листы на печать'!P1691,AQ1691)</f>
        <v>0</v>
      </c>
      <c r="AF1691" s="264"/>
      <c r="AG1691" s="265"/>
      <c r="AH1691" s="266"/>
      <c r="AI1691" s="26"/>
      <c r="AJ1691" s="27"/>
      <c r="AK1691" s="265"/>
      <c r="AL1691" s="265"/>
      <c r="AM1691" s="266"/>
      <c r="AN1691" s="267"/>
      <c r="AO1691" s="266"/>
      <c r="AP1691" s="301"/>
      <c r="AQ1691" s="46">
        <f t="shared" si="36"/>
        <v>0</v>
      </c>
    </row>
    <row r="1692" spans="1:43" ht="20.45" customHeight="1">
      <c r="A1692" s="314"/>
      <c r="B1692" s="233">
        <f>'Листы ввода'!B1130</f>
        <v>0</v>
      </c>
      <c r="C1692" s="234"/>
      <c r="D1692" s="235">
        <f>'Листы ввода'!C1130</f>
        <v>0</v>
      </c>
      <c r="E1692" s="236"/>
      <c r="F1692" s="237"/>
      <c r="G1692" s="235">
        <f>'Листы ввода'!D1130</f>
        <v>0</v>
      </c>
      <c r="H1692" s="236"/>
      <c r="I1692" s="237"/>
      <c r="J1692" s="26">
        <f>'Листы ввода'!E1130</f>
        <v>0</v>
      </c>
      <c r="K1692" s="27">
        <f>'Листы ввода'!F1130</f>
        <v>0</v>
      </c>
      <c r="L1692" s="69">
        <f>ROUNDUP('Листы ввода'!G1130*'Общ. данные'!$D$26,0)</f>
        <v>0</v>
      </c>
      <c r="M1692" s="67">
        <f>'Листы ввода'!H1130</f>
        <v>0</v>
      </c>
      <c r="N1692" s="28">
        <f>'Листы ввода'!I1130</f>
        <v>0</v>
      </c>
      <c r="O1692" s="68">
        <f>'Листы ввода'!J1130</f>
        <v>0</v>
      </c>
      <c r="P1692" s="69">
        <f>ROUNDUP('Листы ввода'!K1130*'Общ. данные'!$D$26,0)</f>
        <v>0</v>
      </c>
      <c r="Q1692" s="238">
        <f>ROUNDUP('Листы ввода'!L1130*'Общ. данные'!$D$26,0)</f>
        <v>0</v>
      </c>
      <c r="R1692" s="239"/>
      <c r="S1692" s="238">
        <f>ROUNDUP('Листы ввода'!M1130*'Общ. данные'!$D$26,0)</f>
        <v>0</v>
      </c>
      <c r="T1692" s="240"/>
      <c r="U1692" s="239"/>
      <c r="V1692" s="238">
        <f>ROUNDUP('Листы ввода'!N1130*'Общ. данные'!$D$26,0)</f>
        <v>0</v>
      </c>
      <c r="W1692" s="240"/>
      <c r="X1692" s="239"/>
      <c r="Y1692" s="262">
        <f>'Листы ввода'!O1130</f>
        <v>0</v>
      </c>
      <c r="Z1692" s="263"/>
      <c r="AA1692" s="26">
        <f>'Листы ввода'!P1130</f>
        <v>0</v>
      </c>
      <c r="AB1692" s="68">
        <f>'Листы ввода'!Q1130</f>
        <v>0</v>
      </c>
      <c r="AC1692" s="236">
        <f>'Листы ввода'!R1130</f>
        <v>0</v>
      </c>
      <c r="AD1692" s="236"/>
      <c r="AE1692" s="233">
        <f>IF('Листы ввода'!T1130=1,'Листы на печать'!P1692,AQ1692)</f>
        <v>0</v>
      </c>
      <c r="AF1692" s="264"/>
      <c r="AG1692" s="265"/>
      <c r="AH1692" s="266"/>
      <c r="AI1692" s="26"/>
      <c r="AJ1692" s="27"/>
      <c r="AK1692" s="265"/>
      <c r="AL1692" s="265"/>
      <c r="AM1692" s="266"/>
      <c r="AN1692" s="267"/>
      <c r="AO1692" s="266"/>
      <c r="AP1692" s="301"/>
      <c r="AQ1692" s="46">
        <f t="shared" si="36"/>
        <v>0</v>
      </c>
    </row>
    <row r="1693" spans="1:43" ht="20.45" customHeight="1">
      <c r="A1693" s="314"/>
      <c r="B1693" s="233">
        <f>'Листы ввода'!B1131</f>
        <v>0</v>
      </c>
      <c r="C1693" s="234"/>
      <c r="D1693" s="235">
        <f>'Листы ввода'!C1131</f>
        <v>0</v>
      </c>
      <c r="E1693" s="236"/>
      <c r="F1693" s="237"/>
      <c r="G1693" s="235">
        <f>'Листы ввода'!D1131</f>
        <v>0</v>
      </c>
      <c r="H1693" s="236"/>
      <c r="I1693" s="237"/>
      <c r="J1693" s="26">
        <f>'Листы ввода'!E1131</f>
        <v>0</v>
      </c>
      <c r="K1693" s="27">
        <f>'Листы ввода'!F1131</f>
        <v>0</v>
      </c>
      <c r="L1693" s="69">
        <f>ROUNDUP('Листы ввода'!G1131*'Общ. данные'!$D$26,0)</f>
        <v>0</v>
      </c>
      <c r="M1693" s="67">
        <f>'Листы ввода'!H1131</f>
        <v>0</v>
      </c>
      <c r="N1693" s="28">
        <f>'Листы ввода'!I1131</f>
        <v>0</v>
      </c>
      <c r="O1693" s="68">
        <f>'Листы ввода'!J1131</f>
        <v>0</v>
      </c>
      <c r="P1693" s="69">
        <f>ROUNDUP('Листы ввода'!K1131*'Общ. данные'!$D$26,0)</f>
        <v>0</v>
      </c>
      <c r="Q1693" s="238">
        <f>ROUNDUP('Листы ввода'!L1131*'Общ. данные'!$D$26,0)</f>
        <v>0</v>
      </c>
      <c r="R1693" s="239"/>
      <c r="S1693" s="238">
        <f>ROUNDUP('Листы ввода'!M1131*'Общ. данные'!$D$26,0)</f>
        <v>0</v>
      </c>
      <c r="T1693" s="240"/>
      <c r="U1693" s="239"/>
      <c r="V1693" s="238">
        <f>ROUNDUP('Листы ввода'!N1131*'Общ. данные'!$D$26,0)</f>
        <v>0</v>
      </c>
      <c r="W1693" s="240"/>
      <c r="X1693" s="239"/>
      <c r="Y1693" s="262">
        <f>'Листы ввода'!O1131</f>
        <v>0</v>
      </c>
      <c r="Z1693" s="263"/>
      <c r="AA1693" s="26">
        <f>'Листы ввода'!P1131</f>
        <v>0</v>
      </c>
      <c r="AB1693" s="68">
        <f>'Листы ввода'!Q1131</f>
        <v>0</v>
      </c>
      <c r="AC1693" s="236">
        <f>'Листы ввода'!R1131</f>
        <v>0</v>
      </c>
      <c r="AD1693" s="236"/>
      <c r="AE1693" s="233">
        <f>IF('Листы ввода'!T1131=1,'Листы на печать'!P1693,AQ1693)</f>
        <v>0</v>
      </c>
      <c r="AF1693" s="264"/>
      <c r="AG1693" s="265"/>
      <c r="AH1693" s="266"/>
      <c r="AI1693" s="26"/>
      <c r="AJ1693" s="27"/>
      <c r="AK1693" s="265"/>
      <c r="AL1693" s="265"/>
      <c r="AM1693" s="266"/>
      <c r="AN1693" s="267"/>
      <c r="AO1693" s="266"/>
      <c r="AP1693" s="301"/>
      <c r="AQ1693" s="46">
        <f t="shared" si="36"/>
        <v>0</v>
      </c>
    </row>
    <row r="1694" spans="1:43" ht="20.45" customHeight="1">
      <c r="A1694" s="314"/>
      <c r="B1694" s="233">
        <f>'Листы ввода'!B1132</f>
        <v>0</v>
      </c>
      <c r="C1694" s="234"/>
      <c r="D1694" s="235">
        <f>'Листы ввода'!C1132</f>
        <v>0</v>
      </c>
      <c r="E1694" s="236"/>
      <c r="F1694" s="237"/>
      <c r="G1694" s="235">
        <f>'Листы ввода'!D1132</f>
        <v>0</v>
      </c>
      <c r="H1694" s="236"/>
      <c r="I1694" s="237"/>
      <c r="J1694" s="26">
        <f>'Листы ввода'!E1132</f>
        <v>0</v>
      </c>
      <c r="K1694" s="27">
        <f>'Листы ввода'!F1132</f>
        <v>0</v>
      </c>
      <c r="L1694" s="69">
        <f>ROUNDUP('Листы ввода'!G1132*'Общ. данные'!$D$26,0)</f>
        <v>0</v>
      </c>
      <c r="M1694" s="67">
        <f>'Листы ввода'!H1132</f>
        <v>0</v>
      </c>
      <c r="N1694" s="28">
        <f>'Листы ввода'!I1132</f>
        <v>0</v>
      </c>
      <c r="O1694" s="68">
        <f>'Листы ввода'!J1132</f>
        <v>0</v>
      </c>
      <c r="P1694" s="69">
        <f>ROUNDUP('Листы ввода'!K1132*'Общ. данные'!$D$26,0)</f>
        <v>0</v>
      </c>
      <c r="Q1694" s="238">
        <f>ROUNDUP('Листы ввода'!L1132*'Общ. данные'!$D$26,0)</f>
        <v>0</v>
      </c>
      <c r="R1694" s="239"/>
      <c r="S1694" s="238">
        <f>ROUNDUP('Листы ввода'!M1132*'Общ. данные'!$D$26,0)</f>
        <v>0</v>
      </c>
      <c r="T1694" s="240"/>
      <c r="U1694" s="239"/>
      <c r="V1694" s="238">
        <f>ROUNDUP('Листы ввода'!N1132*'Общ. данные'!$D$26,0)</f>
        <v>0</v>
      </c>
      <c r="W1694" s="240"/>
      <c r="X1694" s="239"/>
      <c r="Y1694" s="262">
        <f>'Листы ввода'!O1132</f>
        <v>0</v>
      </c>
      <c r="Z1694" s="263"/>
      <c r="AA1694" s="26">
        <f>'Листы ввода'!P1132</f>
        <v>0</v>
      </c>
      <c r="AB1694" s="68">
        <f>'Листы ввода'!Q1132</f>
        <v>0</v>
      </c>
      <c r="AC1694" s="236">
        <f>'Листы ввода'!R1132</f>
        <v>0</v>
      </c>
      <c r="AD1694" s="236"/>
      <c r="AE1694" s="233">
        <f>IF('Листы ввода'!T1132=1,'Листы на печать'!P1694,AQ1694)</f>
        <v>0</v>
      </c>
      <c r="AF1694" s="264"/>
      <c r="AG1694" s="265"/>
      <c r="AH1694" s="266"/>
      <c r="AI1694" s="26"/>
      <c r="AJ1694" s="27"/>
      <c r="AK1694" s="265"/>
      <c r="AL1694" s="265"/>
      <c r="AM1694" s="266"/>
      <c r="AN1694" s="267"/>
      <c r="AO1694" s="266"/>
      <c r="AP1694" s="301"/>
      <c r="AQ1694" s="46">
        <f t="shared" si="36"/>
        <v>0</v>
      </c>
    </row>
    <row r="1695" spans="1:43" ht="20.45" customHeight="1">
      <c r="A1695" s="314"/>
      <c r="B1695" s="233">
        <f>'Листы ввода'!B1133</f>
        <v>0</v>
      </c>
      <c r="C1695" s="234"/>
      <c r="D1695" s="235">
        <f>'Листы ввода'!C1133</f>
        <v>0</v>
      </c>
      <c r="E1695" s="236"/>
      <c r="F1695" s="237"/>
      <c r="G1695" s="235">
        <f>'Листы ввода'!D1133</f>
        <v>0</v>
      </c>
      <c r="H1695" s="236"/>
      <c r="I1695" s="237"/>
      <c r="J1695" s="26">
        <f>'Листы ввода'!E1133</f>
        <v>0</v>
      </c>
      <c r="K1695" s="27">
        <f>'Листы ввода'!F1133</f>
        <v>0</v>
      </c>
      <c r="L1695" s="69">
        <f>ROUNDUP('Листы ввода'!G1133*'Общ. данные'!$D$26,0)</f>
        <v>0</v>
      </c>
      <c r="M1695" s="67">
        <f>'Листы ввода'!H1133</f>
        <v>0</v>
      </c>
      <c r="N1695" s="28">
        <f>'Листы ввода'!I1133</f>
        <v>0</v>
      </c>
      <c r="O1695" s="68">
        <f>'Листы ввода'!J1133</f>
        <v>0</v>
      </c>
      <c r="P1695" s="69">
        <f>ROUNDUP('Листы ввода'!K1133*'Общ. данные'!$D$26,0)</f>
        <v>0</v>
      </c>
      <c r="Q1695" s="238">
        <f>ROUNDUP('Листы ввода'!L1133*'Общ. данные'!$D$26,0)</f>
        <v>0</v>
      </c>
      <c r="R1695" s="239"/>
      <c r="S1695" s="238">
        <f>ROUNDUP('Листы ввода'!M1133*'Общ. данные'!$D$26,0)</f>
        <v>0</v>
      </c>
      <c r="T1695" s="240"/>
      <c r="U1695" s="239"/>
      <c r="V1695" s="238">
        <f>ROUNDUP('Листы ввода'!N1133*'Общ. данные'!$D$26,0)</f>
        <v>0</v>
      </c>
      <c r="W1695" s="240"/>
      <c r="X1695" s="239"/>
      <c r="Y1695" s="262">
        <f>'Листы ввода'!O1133</f>
        <v>0</v>
      </c>
      <c r="Z1695" s="263"/>
      <c r="AA1695" s="26">
        <f>'Листы ввода'!P1133</f>
        <v>0</v>
      </c>
      <c r="AB1695" s="68">
        <f>'Листы ввода'!Q1133</f>
        <v>0</v>
      </c>
      <c r="AC1695" s="236">
        <f>'Листы ввода'!R1133</f>
        <v>0</v>
      </c>
      <c r="AD1695" s="236"/>
      <c r="AE1695" s="233">
        <f>IF('Листы ввода'!T1133=1,'Листы на печать'!P1695,AQ1695)</f>
        <v>0</v>
      </c>
      <c r="AF1695" s="264"/>
      <c r="AG1695" s="265"/>
      <c r="AH1695" s="266"/>
      <c r="AI1695" s="26"/>
      <c r="AJ1695" s="27"/>
      <c r="AK1695" s="265"/>
      <c r="AL1695" s="265"/>
      <c r="AM1695" s="266"/>
      <c r="AN1695" s="267"/>
      <c r="AO1695" s="266"/>
      <c r="AP1695" s="301"/>
      <c r="AQ1695" s="46">
        <f t="shared" si="36"/>
        <v>0</v>
      </c>
    </row>
    <row r="1696" spans="1:43" ht="20.45" customHeight="1">
      <c r="A1696" s="314"/>
      <c r="B1696" s="233">
        <f>'Листы ввода'!B1134</f>
        <v>0</v>
      </c>
      <c r="C1696" s="234"/>
      <c r="D1696" s="235">
        <f>'Листы ввода'!C1134</f>
        <v>0</v>
      </c>
      <c r="E1696" s="236"/>
      <c r="F1696" s="237"/>
      <c r="G1696" s="235">
        <f>'Листы ввода'!D1134</f>
        <v>0</v>
      </c>
      <c r="H1696" s="236"/>
      <c r="I1696" s="237"/>
      <c r="J1696" s="26">
        <f>'Листы ввода'!E1134</f>
        <v>0</v>
      </c>
      <c r="K1696" s="27">
        <f>'Листы ввода'!F1134</f>
        <v>0</v>
      </c>
      <c r="L1696" s="69">
        <f>ROUNDUP('Листы ввода'!G1134*'Общ. данные'!$D$26,0)</f>
        <v>0</v>
      </c>
      <c r="M1696" s="67">
        <f>'Листы ввода'!H1134</f>
        <v>0</v>
      </c>
      <c r="N1696" s="28">
        <f>'Листы ввода'!I1134</f>
        <v>0</v>
      </c>
      <c r="O1696" s="68">
        <f>'Листы ввода'!J1134</f>
        <v>0</v>
      </c>
      <c r="P1696" s="69">
        <f>ROUNDUP('Листы ввода'!K1134*'Общ. данные'!$D$26,0)</f>
        <v>0</v>
      </c>
      <c r="Q1696" s="238">
        <f>ROUNDUP('Листы ввода'!L1134*'Общ. данные'!$D$26,0)</f>
        <v>0</v>
      </c>
      <c r="R1696" s="239"/>
      <c r="S1696" s="238">
        <f>ROUNDUP('Листы ввода'!M1134*'Общ. данные'!$D$26,0)</f>
        <v>0</v>
      </c>
      <c r="T1696" s="240"/>
      <c r="U1696" s="239"/>
      <c r="V1696" s="238">
        <f>ROUNDUP('Листы ввода'!N1134*'Общ. данные'!$D$26,0)</f>
        <v>0</v>
      </c>
      <c r="W1696" s="240"/>
      <c r="X1696" s="239"/>
      <c r="Y1696" s="262">
        <f>'Листы ввода'!O1134</f>
        <v>0</v>
      </c>
      <c r="Z1696" s="263"/>
      <c r="AA1696" s="26">
        <f>'Листы ввода'!P1134</f>
        <v>0</v>
      </c>
      <c r="AB1696" s="68">
        <f>'Листы ввода'!Q1134</f>
        <v>0</v>
      </c>
      <c r="AC1696" s="236">
        <f>'Листы ввода'!R1134</f>
        <v>0</v>
      </c>
      <c r="AD1696" s="236"/>
      <c r="AE1696" s="233">
        <f>IF('Листы ввода'!T1134=1,'Листы на печать'!P1696,AQ1696)</f>
        <v>0</v>
      </c>
      <c r="AF1696" s="264"/>
      <c r="AG1696" s="265"/>
      <c r="AH1696" s="266"/>
      <c r="AI1696" s="26"/>
      <c r="AJ1696" s="27"/>
      <c r="AK1696" s="265"/>
      <c r="AL1696" s="265"/>
      <c r="AM1696" s="266"/>
      <c r="AN1696" s="267"/>
      <c r="AO1696" s="266"/>
      <c r="AP1696" s="301"/>
      <c r="AQ1696" s="46">
        <f t="shared" si="36"/>
        <v>0</v>
      </c>
    </row>
    <row r="1697" spans="1:43" ht="20.45" customHeight="1">
      <c r="A1697" s="314"/>
      <c r="B1697" s="233">
        <f>'Листы ввода'!B1135</f>
        <v>0</v>
      </c>
      <c r="C1697" s="234"/>
      <c r="D1697" s="235">
        <f>'Листы ввода'!C1135</f>
        <v>0</v>
      </c>
      <c r="E1697" s="236"/>
      <c r="F1697" s="237"/>
      <c r="G1697" s="235">
        <f>'Листы ввода'!D1135</f>
        <v>0</v>
      </c>
      <c r="H1697" s="236"/>
      <c r="I1697" s="237"/>
      <c r="J1697" s="26">
        <f>'Листы ввода'!E1135</f>
        <v>0</v>
      </c>
      <c r="K1697" s="27">
        <f>'Листы ввода'!F1135</f>
        <v>0</v>
      </c>
      <c r="L1697" s="69">
        <f>ROUNDUP('Листы ввода'!G1135*'Общ. данные'!$D$26,0)</f>
        <v>0</v>
      </c>
      <c r="M1697" s="67">
        <f>'Листы ввода'!H1135</f>
        <v>0</v>
      </c>
      <c r="N1697" s="28">
        <f>'Листы ввода'!I1135</f>
        <v>0</v>
      </c>
      <c r="O1697" s="68">
        <f>'Листы ввода'!J1135</f>
        <v>0</v>
      </c>
      <c r="P1697" s="69">
        <f>ROUNDUP('Листы ввода'!K1135*'Общ. данные'!$D$26,0)</f>
        <v>0</v>
      </c>
      <c r="Q1697" s="238">
        <f>ROUNDUP('Листы ввода'!L1135*'Общ. данные'!$D$26,0)</f>
        <v>0</v>
      </c>
      <c r="R1697" s="239"/>
      <c r="S1697" s="238">
        <f>ROUNDUP('Листы ввода'!M1135*'Общ. данные'!$D$26,0)</f>
        <v>0</v>
      </c>
      <c r="T1697" s="240"/>
      <c r="U1697" s="239"/>
      <c r="V1697" s="238">
        <f>ROUNDUP('Листы ввода'!N1135*'Общ. данные'!$D$26,0)</f>
        <v>0</v>
      </c>
      <c r="W1697" s="240"/>
      <c r="X1697" s="239"/>
      <c r="Y1697" s="262">
        <f>'Листы ввода'!O1135</f>
        <v>0</v>
      </c>
      <c r="Z1697" s="263"/>
      <c r="AA1697" s="26">
        <f>'Листы ввода'!P1135</f>
        <v>0</v>
      </c>
      <c r="AB1697" s="68">
        <f>'Листы ввода'!Q1135</f>
        <v>0</v>
      </c>
      <c r="AC1697" s="236">
        <f>'Листы ввода'!R1135</f>
        <v>0</v>
      </c>
      <c r="AD1697" s="236"/>
      <c r="AE1697" s="233">
        <f>IF('Листы ввода'!T1135=1,'Листы на печать'!P1697,AQ1697)</f>
        <v>0</v>
      </c>
      <c r="AF1697" s="264"/>
      <c r="AG1697" s="265"/>
      <c r="AH1697" s="266"/>
      <c r="AI1697" s="26"/>
      <c r="AJ1697" s="27"/>
      <c r="AK1697" s="265"/>
      <c r="AL1697" s="265"/>
      <c r="AM1697" s="266"/>
      <c r="AN1697" s="267"/>
      <c r="AO1697" s="266"/>
      <c r="AP1697" s="301"/>
      <c r="AQ1697" s="46">
        <f t="shared" si="36"/>
        <v>0</v>
      </c>
    </row>
    <row r="1698" spans="1:43" ht="20.45" customHeight="1">
      <c r="A1698" s="314"/>
      <c r="B1698" s="233">
        <f>'Листы ввода'!B1136</f>
        <v>0</v>
      </c>
      <c r="C1698" s="234"/>
      <c r="D1698" s="235">
        <f>'Листы ввода'!C1136</f>
        <v>0</v>
      </c>
      <c r="E1698" s="236"/>
      <c r="F1698" s="237"/>
      <c r="G1698" s="235">
        <f>'Листы ввода'!D1136</f>
        <v>0</v>
      </c>
      <c r="H1698" s="236"/>
      <c r="I1698" s="237"/>
      <c r="J1698" s="26">
        <f>'Листы ввода'!E1136</f>
        <v>0</v>
      </c>
      <c r="K1698" s="27">
        <f>'Листы ввода'!F1136</f>
        <v>0</v>
      </c>
      <c r="L1698" s="69">
        <f>ROUNDUP('Листы ввода'!G1136*'Общ. данные'!$D$26,0)</f>
        <v>0</v>
      </c>
      <c r="M1698" s="67">
        <f>'Листы ввода'!H1136</f>
        <v>0</v>
      </c>
      <c r="N1698" s="28">
        <f>'Листы ввода'!I1136</f>
        <v>0</v>
      </c>
      <c r="O1698" s="68">
        <f>'Листы ввода'!J1136</f>
        <v>0</v>
      </c>
      <c r="P1698" s="69">
        <f>ROUNDUP('Листы ввода'!K1136*'Общ. данные'!$D$26,0)</f>
        <v>0</v>
      </c>
      <c r="Q1698" s="238">
        <f>ROUNDUP('Листы ввода'!L1136*'Общ. данные'!$D$26,0)</f>
        <v>0</v>
      </c>
      <c r="R1698" s="239"/>
      <c r="S1698" s="238">
        <f>ROUNDUP('Листы ввода'!M1136*'Общ. данные'!$D$26,0)</f>
        <v>0</v>
      </c>
      <c r="T1698" s="240"/>
      <c r="U1698" s="239"/>
      <c r="V1698" s="238">
        <f>ROUNDUP('Листы ввода'!N1136*'Общ. данные'!$D$26,0)</f>
        <v>0</v>
      </c>
      <c r="W1698" s="240"/>
      <c r="X1698" s="239"/>
      <c r="Y1698" s="262">
        <f>'Листы ввода'!O1136</f>
        <v>0</v>
      </c>
      <c r="Z1698" s="263"/>
      <c r="AA1698" s="26">
        <f>'Листы ввода'!P1136</f>
        <v>0</v>
      </c>
      <c r="AB1698" s="68">
        <f>'Листы ввода'!Q1136</f>
        <v>0</v>
      </c>
      <c r="AC1698" s="236">
        <f>'Листы ввода'!R1136</f>
        <v>0</v>
      </c>
      <c r="AD1698" s="236"/>
      <c r="AE1698" s="233">
        <f>IF('Листы ввода'!T1136=1,'Листы на печать'!P1698,AQ1698)</f>
        <v>0</v>
      </c>
      <c r="AF1698" s="264"/>
      <c r="AG1698" s="265"/>
      <c r="AH1698" s="266"/>
      <c r="AI1698" s="26"/>
      <c r="AJ1698" s="27"/>
      <c r="AK1698" s="265"/>
      <c r="AL1698" s="265"/>
      <c r="AM1698" s="266"/>
      <c r="AN1698" s="267"/>
      <c r="AO1698" s="266"/>
      <c r="AP1698" s="301"/>
      <c r="AQ1698" s="46">
        <f t="shared" si="36"/>
        <v>0</v>
      </c>
    </row>
    <row r="1699" spans="1:43" ht="20.45" customHeight="1">
      <c r="A1699" s="314"/>
      <c r="B1699" s="233">
        <f>'Листы ввода'!B1137</f>
        <v>0</v>
      </c>
      <c r="C1699" s="234"/>
      <c r="D1699" s="235">
        <f>'Листы ввода'!C1137</f>
        <v>0</v>
      </c>
      <c r="E1699" s="236"/>
      <c r="F1699" s="237"/>
      <c r="G1699" s="235">
        <f>'Листы ввода'!D1137</f>
        <v>0</v>
      </c>
      <c r="H1699" s="236"/>
      <c r="I1699" s="237"/>
      <c r="J1699" s="26">
        <f>'Листы ввода'!E1137</f>
        <v>0</v>
      </c>
      <c r="K1699" s="27">
        <f>'Листы ввода'!F1137</f>
        <v>0</v>
      </c>
      <c r="L1699" s="69">
        <f>ROUNDUP('Листы ввода'!G1137*'Общ. данные'!$D$26,0)</f>
        <v>0</v>
      </c>
      <c r="M1699" s="67">
        <f>'Листы ввода'!H1137</f>
        <v>0</v>
      </c>
      <c r="N1699" s="28">
        <f>'Листы ввода'!I1137</f>
        <v>0</v>
      </c>
      <c r="O1699" s="68">
        <f>'Листы ввода'!J1137</f>
        <v>0</v>
      </c>
      <c r="P1699" s="69">
        <f>ROUNDUP('Листы ввода'!K1137*'Общ. данные'!$D$26,0)</f>
        <v>0</v>
      </c>
      <c r="Q1699" s="238">
        <f>ROUNDUP('Листы ввода'!L1137*'Общ. данные'!$D$26,0)</f>
        <v>0</v>
      </c>
      <c r="R1699" s="239"/>
      <c r="S1699" s="238">
        <f>ROUNDUP('Листы ввода'!M1137*'Общ. данные'!$D$26,0)</f>
        <v>0</v>
      </c>
      <c r="T1699" s="240"/>
      <c r="U1699" s="239"/>
      <c r="V1699" s="238">
        <f>ROUNDUP('Листы ввода'!N1137*'Общ. данные'!$D$26,0)</f>
        <v>0</v>
      </c>
      <c r="W1699" s="240"/>
      <c r="X1699" s="239"/>
      <c r="Y1699" s="262">
        <f>'Листы ввода'!O1137</f>
        <v>0</v>
      </c>
      <c r="Z1699" s="263"/>
      <c r="AA1699" s="26">
        <f>'Листы ввода'!P1137</f>
        <v>0</v>
      </c>
      <c r="AB1699" s="68">
        <f>'Листы ввода'!Q1137</f>
        <v>0</v>
      </c>
      <c r="AC1699" s="236">
        <f>'Листы ввода'!R1137</f>
        <v>0</v>
      </c>
      <c r="AD1699" s="236"/>
      <c r="AE1699" s="233">
        <f>IF('Листы ввода'!T1137=1,'Листы на печать'!P1699,AQ1699)</f>
        <v>0</v>
      </c>
      <c r="AF1699" s="264"/>
      <c r="AG1699" s="265"/>
      <c r="AH1699" s="266"/>
      <c r="AI1699" s="26"/>
      <c r="AJ1699" s="27"/>
      <c r="AK1699" s="265"/>
      <c r="AL1699" s="265"/>
      <c r="AM1699" s="266"/>
      <c r="AN1699" s="267"/>
      <c r="AO1699" s="266"/>
      <c r="AP1699" s="301"/>
      <c r="AQ1699" s="46">
        <f t="shared" si="36"/>
        <v>0</v>
      </c>
    </row>
    <row r="1700" spans="1:43" ht="20.45" customHeight="1">
      <c r="A1700" s="314"/>
      <c r="B1700" s="233">
        <f>'Листы ввода'!B1138</f>
        <v>0</v>
      </c>
      <c r="C1700" s="234"/>
      <c r="D1700" s="235">
        <f>'Листы ввода'!C1138</f>
        <v>0</v>
      </c>
      <c r="E1700" s="236"/>
      <c r="F1700" s="237"/>
      <c r="G1700" s="235">
        <f>'Листы ввода'!D1138</f>
        <v>0</v>
      </c>
      <c r="H1700" s="236"/>
      <c r="I1700" s="237"/>
      <c r="J1700" s="26">
        <f>'Листы ввода'!E1138</f>
        <v>0</v>
      </c>
      <c r="K1700" s="27">
        <f>'Листы ввода'!F1138</f>
        <v>0</v>
      </c>
      <c r="L1700" s="69">
        <f>ROUNDUP('Листы ввода'!G1138*'Общ. данные'!$D$26,0)</f>
        <v>0</v>
      </c>
      <c r="M1700" s="67">
        <f>'Листы ввода'!H1138</f>
        <v>0</v>
      </c>
      <c r="N1700" s="28">
        <f>'Листы ввода'!I1138</f>
        <v>0</v>
      </c>
      <c r="O1700" s="68">
        <f>'Листы ввода'!J1138</f>
        <v>0</v>
      </c>
      <c r="P1700" s="69">
        <f>ROUNDUP('Листы ввода'!K1138*'Общ. данные'!$D$26,0)</f>
        <v>0</v>
      </c>
      <c r="Q1700" s="238">
        <f>ROUNDUP('Листы ввода'!L1138*'Общ. данные'!$D$26,0)</f>
        <v>0</v>
      </c>
      <c r="R1700" s="239"/>
      <c r="S1700" s="238">
        <f>ROUNDUP('Листы ввода'!M1138*'Общ. данные'!$D$26,0)</f>
        <v>0</v>
      </c>
      <c r="T1700" s="240"/>
      <c r="U1700" s="239"/>
      <c r="V1700" s="238">
        <f>ROUNDUP('Листы ввода'!N1138*'Общ. данные'!$D$26,0)</f>
        <v>0</v>
      </c>
      <c r="W1700" s="240"/>
      <c r="X1700" s="239"/>
      <c r="Y1700" s="262">
        <f>'Листы ввода'!O1138</f>
        <v>0</v>
      </c>
      <c r="Z1700" s="263"/>
      <c r="AA1700" s="26">
        <f>'Листы ввода'!P1138</f>
        <v>0</v>
      </c>
      <c r="AB1700" s="68">
        <f>'Листы ввода'!Q1138</f>
        <v>0</v>
      </c>
      <c r="AC1700" s="236">
        <f>'Листы ввода'!R1138</f>
        <v>0</v>
      </c>
      <c r="AD1700" s="236"/>
      <c r="AE1700" s="233">
        <f>IF('Листы ввода'!T1138=1,'Листы на печать'!P1700,AQ1700)</f>
        <v>0</v>
      </c>
      <c r="AF1700" s="264"/>
      <c r="AG1700" s="265"/>
      <c r="AH1700" s="266"/>
      <c r="AI1700" s="26"/>
      <c r="AJ1700" s="27"/>
      <c r="AK1700" s="265"/>
      <c r="AL1700" s="265"/>
      <c r="AM1700" s="266"/>
      <c r="AN1700" s="267"/>
      <c r="AO1700" s="266"/>
      <c r="AP1700" s="301"/>
      <c r="AQ1700" s="46">
        <f t="shared" si="36"/>
        <v>0</v>
      </c>
    </row>
    <row r="1701" spans="1:43" ht="20.45" customHeight="1">
      <c r="A1701" s="314"/>
      <c r="B1701" s="233">
        <f>'Листы ввода'!B1139</f>
        <v>0</v>
      </c>
      <c r="C1701" s="234"/>
      <c r="D1701" s="235">
        <f>'Листы ввода'!C1139</f>
        <v>0</v>
      </c>
      <c r="E1701" s="236"/>
      <c r="F1701" s="237"/>
      <c r="G1701" s="235">
        <f>'Листы ввода'!D1139</f>
        <v>0</v>
      </c>
      <c r="H1701" s="236"/>
      <c r="I1701" s="237"/>
      <c r="J1701" s="26">
        <f>'Листы ввода'!E1139</f>
        <v>0</v>
      </c>
      <c r="K1701" s="27">
        <f>'Листы ввода'!F1139</f>
        <v>0</v>
      </c>
      <c r="L1701" s="69">
        <f>ROUNDUP('Листы ввода'!G1139*'Общ. данные'!$D$26,0)</f>
        <v>0</v>
      </c>
      <c r="M1701" s="67">
        <f>'Листы ввода'!H1139</f>
        <v>0</v>
      </c>
      <c r="N1701" s="28">
        <f>'Листы ввода'!I1139</f>
        <v>0</v>
      </c>
      <c r="O1701" s="68">
        <f>'Листы ввода'!J1139</f>
        <v>0</v>
      </c>
      <c r="P1701" s="69">
        <f>ROUNDUP('Листы ввода'!K1139*'Общ. данные'!$D$26,0)</f>
        <v>0</v>
      </c>
      <c r="Q1701" s="238">
        <f>ROUNDUP('Листы ввода'!L1139*'Общ. данные'!$D$26,0)</f>
        <v>0</v>
      </c>
      <c r="R1701" s="239"/>
      <c r="S1701" s="238">
        <f>ROUNDUP('Листы ввода'!M1139*'Общ. данные'!$D$26,0)</f>
        <v>0</v>
      </c>
      <c r="T1701" s="240"/>
      <c r="U1701" s="239"/>
      <c r="V1701" s="238">
        <f>ROUNDUP('Листы ввода'!N1139*'Общ. данные'!$D$26,0)</f>
        <v>0</v>
      </c>
      <c r="W1701" s="240"/>
      <c r="X1701" s="239"/>
      <c r="Y1701" s="262">
        <f>'Листы ввода'!O1139</f>
        <v>0</v>
      </c>
      <c r="Z1701" s="263"/>
      <c r="AA1701" s="26">
        <f>'Листы ввода'!P1139</f>
        <v>0</v>
      </c>
      <c r="AB1701" s="68">
        <f>'Листы ввода'!Q1139</f>
        <v>0</v>
      </c>
      <c r="AC1701" s="236">
        <f>'Листы ввода'!R1139</f>
        <v>0</v>
      </c>
      <c r="AD1701" s="236"/>
      <c r="AE1701" s="233">
        <f>IF('Листы ввода'!T1139=1,'Листы на печать'!P1701,AQ1701)</f>
        <v>0</v>
      </c>
      <c r="AF1701" s="264"/>
      <c r="AG1701" s="265"/>
      <c r="AH1701" s="266"/>
      <c r="AI1701" s="26"/>
      <c r="AJ1701" s="27"/>
      <c r="AK1701" s="265"/>
      <c r="AL1701" s="265"/>
      <c r="AM1701" s="266"/>
      <c r="AN1701" s="267"/>
      <c r="AO1701" s="266"/>
      <c r="AP1701" s="301"/>
      <c r="AQ1701" s="46">
        <f t="shared" si="36"/>
        <v>0</v>
      </c>
    </row>
    <row r="1702" spans="1:43" ht="20.45" customHeight="1">
      <c r="A1702" s="314"/>
      <c r="B1702" s="233">
        <f>'Листы ввода'!B1140</f>
        <v>0</v>
      </c>
      <c r="C1702" s="234"/>
      <c r="D1702" s="235">
        <f>'Листы ввода'!C1140</f>
        <v>0</v>
      </c>
      <c r="E1702" s="236"/>
      <c r="F1702" s="237"/>
      <c r="G1702" s="235">
        <f>'Листы ввода'!D1140</f>
        <v>0</v>
      </c>
      <c r="H1702" s="236"/>
      <c r="I1702" s="237"/>
      <c r="J1702" s="26">
        <f>'Листы ввода'!E1140</f>
        <v>0</v>
      </c>
      <c r="K1702" s="27">
        <f>'Листы ввода'!F1140</f>
        <v>0</v>
      </c>
      <c r="L1702" s="69">
        <f>ROUNDUP('Листы ввода'!G1140*'Общ. данные'!$D$26,0)</f>
        <v>0</v>
      </c>
      <c r="M1702" s="67">
        <f>'Листы ввода'!H1140</f>
        <v>0</v>
      </c>
      <c r="N1702" s="28">
        <f>'Листы ввода'!I1140</f>
        <v>0</v>
      </c>
      <c r="O1702" s="68">
        <f>'Листы ввода'!J1140</f>
        <v>0</v>
      </c>
      <c r="P1702" s="69">
        <f>ROUNDUP('Листы ввода'!K1140*'Общ. данные'!$D$26,0)</f>
        <v>0</v>
      </c>
      <c r="Q1702" s="238">
        <f>ROUNDUP('Листы ввода'!L1140*'Общ. данные'!$D$26,0)</f>
        <v>0</v>
      </c>
      <c r="R1702" s="239"/>
      <c r="S1702" s="238">
        <f>ROUNDUP('Листы ввода'!M1140*'Общ. данные'!$D$26,0)</f>
        <v>0</v>
      </c>
      <c r="T1702" s="240"/>
      <c r="U1702" s="239"/>
      <c r="V1702" s="238">
        <f>ROUNDUP('Листы ввода'!N1140*'Общ. данные'!$D$26,0)</f>
        <v>0</v>
      </c>
      <c r="W1702" s="240"/>
      <c r="X1702" s="239"/>
      <c r="Y1702" s="262">
        <f>'Листы ввода'!O1140</f>
        <v>0</v>
      </c>
      <c r="Z1702" s="263"/>
      <c r="AA1702" s="26">
        <f>'Листы ввода'!P1140</f>
        <v>0</v>
      </c>
      <c r="AB1702" s="68">
        <f>'Листы ввода'!Q1140</f>
        <v>0</v>
      </c>
      <c r="AC1702" s="236">
        <f>'Листы ввода'!R1140</f>
        <v>0</v>
      </c>
      <c r="AD1702" s="236"/>
      <c r="AE1702" s="233">
        <f>IF('Листы ввода'!T1140=1,'Листы на печать'!P1702,AQ1702)</f>
        <v>0</v>
      </c>
      <c r="AF1702" s="264"/>
      <c r="AG1702" s="265"/>
      <c r="AH1702" s="266"/>
      <c r="AI1702" s="26"/>
      <c r="AJ1702" s="27"/>
      <c r="AK1702" s="265"/>
      <c r="AL1702" s="265"/>
      <c r="AM1702" s="266"/>
      <c r="AN1702" s="267"/>
      <c r="AO1702" s="266"/>
      <c r="AP1702" s="301"/>
      <c r="AQ1702" s="46">
        <f t="shared" si="36"/>
        <v>0</v>
      </c>
    </row>
    <row r="1703" spans="1:43" ht="20.45" customHeight="1">
      <c r="A1703" s="314"/>
      <c r="B1703" s="233">
        <f>'Листы ввода'!B1141</f>
        <v>0</v>
      </c>
      <c r="C1703" s="234"/>
      <c r="D1703" s="235">
        <f>'Листы ввода'!C1141</f>
        <v>0</v>
      </c>
      <c r="E1703" s="236"/>
      <c r="F1703" s="237"/>
      <c r="G1703" s="235">
        <f>'Листы ввода'!D1141</f>
        <v>0</v>
      </c>
      <c r="H1703" s="236"/>
      <c r="I1703" s="237"/>
      <c r="J1703" s="26">
        <f>'Листы ввода'!E1141</f>
        <v>0</v>
      </c>
      <c r="K1703" s="27">
        <f>'Листы ввода'!F1141</f>
        <v>0</v>
      </c>
      <c r="L1703" s="69">
        <f>ROUNDUP('Листы ввода'!G1141*'Общ. данные'!$D$26,0)</f>
        <v>0</v>
      </c>
      <c r="M1703" s="67">
        <f>'Листы ввода'!H1141</f>
        <v>0</v>
      </c>
      <c r="N1703" s="28">
        <f>'Листы ввода'!I1141</f>
        <v>0</v>
      </c>
      <c r="O1703" s="68">
        <f>'Листы ввода'!J1141</f>
        <v>0</v>
      </c>
      <c r="P1703" s="69">
        <f>ROUNDUP('Листы ввода'!K1141*'Общ. данные'!$D$26,0)</f>
        <v>0</v>
      </c>
      <c r="Q1703" s="238">
        <f>ROUNDUP('Листы ввода'!L1141*'Общ. данные'!$D$26,0)</f>
        <v>0</v>
      </c>
      <c r="R1703" s="239"/>
      <c r="S1703" s="238">
        <f>ROUNDUP('Листы ввода'!M1141*'Общ. данные'!$D$26,0)</f>
        <v>0</v>
      </c>
      <c r="T1703" s="240"/>
      <c r="U1703" s="239"/>
      <c r="V1703" s="238">
        <f>ROUNDUP('Листы ввода'!N1141*'Общ. данные'!$D$26,0)</f>
        <v>0</v>
      </c>
      <c r="W1703" s="240"/>
      <c r="X1703" s="239"/>
      <c r="Y1703" s="262">
        <f>'Листы ввода'!O1141</f>
        <v>0</v>
      </c>
      <c r="Z1703" s="263"/>
      <c r="AA1703" s="26">
        <f>'Листы ввода'!P1141</f>
        <v>0</v>
      </c>
      <c r="AB1703" s="68">
        <f>'Листы ввода'!Q1141</f>
        <v>0</v>
      </c>
      <c r="AC1703" s="236">
        <f>'Листы ввода'!R1141</f>
        <v>0</v>
      </c>
      <c r="AD1703" s="236"/>
      <c r="AE1703" s="233">
        <f>IF('Листы ввода'!T1141=1,'Листы на печать'!P1703,AQ1703)</f>
        <v>0</v>
      </c>
      <c r="AF1703" s="264"/>
      <c r="AG1703" s="265"/>
      <c r="AH1703" s="266"/>
      <c r="AI1703" s="26"/>
      <c r="AJ1703" s="27"/>
      <c r="AK1703" s="265"/>
      <c r="AL1703" s="265"/>
      <c r="AM1703" s="266"/>
      <c r="AN1703" s="267"/>
      <c r="AO1703" s="266"/>
      <c r="AP1703" s="301"/>
      <c r="AQ1703" s="46">
        <f t="shared" si="36"/>
        <v>0</v>
      </c>
    </row>
    <row r="1704" spans="1:43" ht="20.45" customHeight="1">
      <c r="A1704" s="314"/>
      <c r="B1704" s="233">
        <f>'Листы ввода'!B1142</f>
        <v>0</v>
      </c>
      <c r="C1704" s="234"/>
      <c r="D1704" s="235">
        <f>'Листы ввода'!C1142</f>
        <v>0</v>
      </c>
      <c r="E1704" s="236"/>
      <c r="F1704" s="237"/>
      <c r="G1704" s="235">
        <f>'Листы ввода'!D1142</f>
        <v>0</v>
      </c>
      <c r="H1704" s="236"/>
      <c r="I1704" s="237"/>
      <c r="J1704" s="26">
        <f>'Листы ввода'!E1142</f>
        <v>0</v>
      </c>
      <c r="K1704" s="27">
        <f>'Листы ввода'!F1142</f>
        <v>0</v>
      </c>
      <c r="L1704" s="69">
        <f>ROUNDUP('Листы ввода'!G1142*'Общ. данные'!$D$26,0)</f>
        <v>0</v>
      </c>
      <c r="M1704" s="67">
        <f>'Листы ввода'!H1142</f>
        <v>0</v>
      </c>
      <c r="N1704" s="28">
        <f>'Листы ввода'!I1142</f>
        <v>0</v>
      </c>
      <c r="O1704" s="68">
        <f>'Листы ввода'!J1142</f>
        <v>0</v>
      </c>
      <c r="P1704" s="69">
        <f>ROUNDUP('Листы ввода'!K1142*'Общ. данные'!$D$26,0)</f>
        <v>0</v>
      </c>
      <c r="Q1704" s="238">
        <f>ROUNDUP('Листы ввода'!L1142*'Общ. данные'!$D$26,0)</f>
        <v>0</v>
      </c>
      <c r="R1704" s="239"/>
      <c r="S1704" s="238">
        <f>ROUNDUP('Листы ввода'!M1142*'Общ. данные'!$D$26,0)</f>
        <v>0</v>
      </c>
      <c r="T1704" s="240"/>
      <c r="U1704" s="239"/>
      <c r="V1704" s="238">
        <f>ROUNDUP('Листы ввода'!N1142*'Общ. данные'!$D$26,0)</f>
        <v>0</v>
      </c>
      <c r="W1704" s="240"/>
      <c r="X1704" s="239"/>
      <c r="Y1704" s="262">
        <f>'Листы ввода'!O1142</f>
        <v>0</v>
      </c>
      <c r="Z1704" s="263"/>
      <c r="AA1704" s="26">
        <f>'Листы ввода'!P1142</f>
        <v>0</v>
      </c>
      <c r="AB1704" s="68">
        <f>'Листы ввода'!Q1142</f>
        <v>0</v>
      </c>
      <c r="AC1704" s="236">
        <f>'Листы ввода'!R1142</f>
        <v>0</v>
      </c>
      <c r="AD1704" s="236"/>
      <c r="AE1704" s="233">
        <f>IF('Листы ввода'!T1142=1,'Листы на печать'!P1704,AQ1704)</f>
        <v>0</v>
      </c>
      <c r="AF1704" s="264"/>
      <c r="AG1704" s="265"/>
      <c r="AH1704" s="266"/>
      <c r="AI1704" s="26"/>
      <c r="AJ1704" s="27"/>
      <c r="AK1704" s="265"/>
      <c r="AL1704" s="265"/>
      <c r="AM1704" s="266"/>
      <c r="AN1704" s="267"/>
      <c r="AO1704" s="266"/>
      <c r="AP1704" s="301"/>
      <c r="AQ1704" s="46">
        <f t="shared" si="36"/>
        <v>0</v>
      </c>
    </row>
    <row r="1705" spans="1:43" ht="20.45" customHeight="1">
      <c r="A1705" s="314"/>
      <c r="B1705" s="233">
        <f>'Листы ввода'!B1143</f>
        <v>0</v>
      </c>
      <c r="C1705" s="234"/>
      <c r="D1705" s="235">
        <f>'Листы ввода'!C1143</f>
        <v>0</v>
      </c>
      <c r="E1705" s="236"/>
      <c r="F1705" s="237"/>
      <c r="G1705" s="235">
        <f>'Листы ввода'!D1143</f>
        <v>0</v>
      </c>
      <c r="H1705" s="236"/>
      <c r="I1705" s="237"/>
      <c r="J1705" s="26">
        <f>'Листы ввода'!E1143</f>
        <v>0</v>
      </c>
      <c r="K1705" s="27">
        <f>'Листы ввода'!F1143</f>
        <v>0</v>
      </c>
      <c r="L1705" s="69">
        <f>ROUNDUP('Листы ввода'!G1143*'Общ. данные'!$D$26,0)</f>
        <v>0</v>
      </c>
      <c r="M1705" s="67">
        <f>'Листы ввода'!H1143</f>
        <v>0</v>
      </c>
      <c r="N1705" s="28">
        <f>'Листы ввода'!I1143</f>
        <v>0</v>
      </c>
      <c r="O1705" s="68">
        <f>'Листы ввода'!J1143</f>
        <v>0</v>
      </c>
      <c r="P1705" s="69">
        <f>ROUNDUP('Листы ввода'!K1143*'Общ. данные'!$D$26,0)</f>
        <v>0</v>
      </c>
      <c r="Q1705" s="238">
        <f>ROUNDUP('Листы ввода'!L1143*'Общ. данные'!$D$26,0)</f>
        <v>0</v>
      </c>
      <c r="R1705" s="239"/>
      <c r="S1705" s="238">
        <f>ROUNDUP('Листы ввода'!M1143*'Общ. данные'!$D$26,0)</f>
        <v>0</v>
      </c>
      <c r="T1705" s="240"/>
      <c r="U1705" s="239"/>
      <c r="V1705" s="238">
        <f>ROUNDUP('Листы ввода'!N1143*'Общ. данные'!$D$26,0)</f>
        <v>0</v>
      </c>
      <c r="W1705" s="240"/>
      <c r="X1705" s="239"/>
      <c r="Y1705" s="262">
        <f>'Листы ввода'!O1143</f>
        <v>0</v>
      </c>
      <c r="Z1705" s="263"/>
      <c r="AA1705" s="26">
        <f>'Листы ввода'!P1143</f>
        <v>0</v>
      </c>
      <c r="AB1705" s="68">
        <f>'Листы ввода'!Q1143</f>
        <v>0</v>
      </c>
      <c r="AC1705" s="236">
        <f>'Листы ввода'!R1143</f>
        <v>0</v>
      </c>
      <c r="AD1705" s="236"/>
      <c r="AE1705" s="233">
        <f>IF('Листы ввода'!T1143=1,'Листы на печать'!P1705,AQ1705)</f>
        <v>0</v>
      </c>
      <c r="AF1705" s="264"/>
      <c r="AG1705" s="265"/>
      <c r="AH1705" s="266"/>
      <c r="AI1705" s="26"/>
      <c r="AJ1705" s="27"/>
      <c r="AK1705" s="265"/>
      <c r="AL1705" s="265"/>
      <c r="AM1705" s="266"/>
      <c r="AN1705" s="267"/>
      <c r="AO1705" s="266"/>
      <c r="AP1705" s="301"/>
      <c r="AQ1705" s="46">
        <f t="shared" si="36"/>
        <v>0</v>
      </c>
    </row>
    <row r="1706" spans="1:43" ht="20.45" customHeight="1">
      <c r="A1706" s="314"/>
      <c r="B1706" s="233">
        <f>'Листы ввода'!B1144</f>
        <v>0</v>
      </c>
      <c r="C1706" s="234"/>
      <c r="D1706" s="235">
        <f>'Листы ввода'!C1144</f>
        <v>0</v>
      </c>
      <c r="E1706" s="236"/>
      <c r="F1706" s="237"/>
      <c r="G1706" s="235">
        <f>'Листы ввода'!D1144</f>
        <v>0</v>
      </c>
      <c r="H1706" s="236"/>
      <c r="I1706" s="237"/>
      <c r="J1706" s="26">
        <f>'Листы ввода'!E1144</f>
        <v>0</v>
      </c>
      <c r="K1706" s="27">
        <f>'Листы ввода'!F1144</f>
        <v>0</v>
      </c>
      <c r="L1706" s="69">
        <f>ROUNDUP('Листы ввода'!G1144*'Общ. данные'!$D$26,0)</f>
        <v>0</v>
      </c>
      <c r="M1706" s="67">
        <f>'Листы ввода'!H1144</f>
        <v>0</v>
      </c>
      <c r="N1706" s="28">
        <f>'Листы ввода'!I1144</f>
        <v>0</v>
      </c>
      <c r="O1706" s="68">
        <f>'Листы ввода'!J1144</f>
        <v>0</v>
      </c>
      <c r="P1706" s="69">
        <f>ROUNDUP('Листы ввода'!K1144*'Общ. данные'!$D$26,0)</f>
        <v>0</v>
      </c>
      <c r="Q1706" s="238">
        <f>ROUNDUP('Листы ввода'!L1144*'Общ. данные'!$D$26,0)</f>
        <v>0</v>
      </c>
      <c r="R1706" s="239"/>
      <c r="S1706" s="238">
        <f>ROUNDUP('Листы ввода'!M1144*'Общ. данные'!$D$26,0)</f>
        <v>0</v>
      </c>
      <c r="T1706" s="240"/>
      <c r="U1706" s="239"/>
      <c r="V1706" s="238">
        <f>ROUNDUP('Листы ввода'!N1144*'Общ. данные'!$D$26,0)</f>
        <v>0</v>
      </c>
      <c r="W1706" s="240"/>
      <c r="X1706" s="239"/>
      <c r="Y1706" s="262">
        <f>'Листы ввода'!O1144</f>
        <v>0</v>
      </c>
      <c r="Z1706" s="263"/>
      <c r="AA1706" s="26">
        <f>'Листы ввода'!P1144</f>
        <v>0</v>
      </c>
      <c r="AB1706" s="68">
        <f>'Листы ввода'!Q1144</f>
        <v>0</v>
      </c>
      <c r="AC1706" s="236">
        <f>'Листы ввода'!R1144</f>
        <v>0</v>
      </c>
      <c r="AD1706" s="236"/>
      <c r="AE1706" s="233">
        <f>IF('Листы ввода'!T1144=1,'Листы на печать'!P1706,AQ1706)</f>
        <v>0</v>
      </c>
      <c r="AF1706" s="264"/>
      <c r="AG1706" s="265"/>
      <c r="AH1706" s="266"/>
      <c r="AI1706" s="26"/>
      <c r="AJ1706" s="27"/>
      <c r="AK1706" s="265"/>
      <c r="AL1706" s="265"/>
      <c r="AM1706" s="266"/>
      <c r="AN1706" s="267"/>
      <c r="AO1706" s="266"/>
      <c r="AP1706" s="301"/>
      <c r="AQ1706" s="46">
        <f t="shared" si="36"/>
        <v>0</v>
      </c>
    </row>
    <row r="1707" spans="1:43" ht="20.45" customHeight="1">
      <c r="A1707" s="314"/>
      <c r="B1707" s="233">
        <f>'Листы ввода'!B1145</f>
        <v>0</v>
      </c>
      <c r="C1707" s="234"/>
      <c r="D1707" s="235">
        <f>'Листы ввода'!C1145</f>
        <v>0</v>
      </c>
      <c r="E1707" s="236"/>
      <c r="F1707" s="237"/>
      <c r="G1707" s="235">
        <f>'Листы ввода'!D1145</f>
        <v>0</v>
      </c>
      <c r="H1707" s="236"/>
      <c r="I1707" s="237"/>
      <c r="J1707" s="26">
        <f>'Листы ввода'!E1145</f>
        <v>0</v>
      </c>
      <c r="K1707" s="27">
        <f>'Листы ввода'!F1145</f>
        <v>0</v>
      </c>
      <c r="L1707" s="69">
        <f>ROUNDUP('Листы ввода'!G1145*'Общ. данные'!$D$26,0)</f>
        <v>0</v>
      </c>
      <c r="M1707" s="67">
        <f>'Листы ввода'!H1145</f>
        <v>0</v>
      </c>
      <c r="N1707" s="28">
        <f>'Листы ввода'!I1145</f>
        <v>0</v>
      </c>
      <c r="O1707" s="68">
        <f>'Листы ввода'!J1145</f>
        <v>0</v>
      </c>
      <c r="P1707" s="69">
        <f>ROUNDUP('Листы ввода'!K1145*'Общ. данные'!$D$26,0)</f>
        <v>0</v>
      </c>
      <c r="Q1707" s="238">
        <f>ROUNDUP('Листы ввода'!L1145*'Общ. данные'!$D$26,0)</f>
        <v>0</v>
      </c>
      <c r="R1707" s="239"/>
      <c r="S1707" s="238">
        <f>ROUNDUP('Листы ввода'!M1145*'Общ. данные'!$D$26,0)</f>
        <v>0</v>
      </c>
      <c r="T1707" s="240"/>
      <c r="U1707" s="239"/>
      <c r="V1707" s="238">
        <f>ROUNDUP('Листы ввода'!N1145*'Общ. данные'!$D$26,0)</f>
        <v>0</v>
      </c>
      <c r="W1707" s="240"/>
      <c r="X1707" s="239"/>
      <c r="Y1707" s="262">
        <f>'Листы ввода'!O1145</f>
        <v>0</v>
      </c>
      <c r="Z1707" s="263"/>
      <c r="AA1707" s="26">
        <f>'Листы ввода'!P1145</f>
        <v>0</v>
      </c>
      <c r="AB1707" s="68">
        <f>'Листы ввода'!Q1145</f>
        <v>0</v>
      </c>
      <c r="AC1707" s="236">
        <f>'Листы ввода'!R1145</f>
        <v>0</v>
      </c>
      <c r="AD1707" s="236"/>
      <c r="AE1707" s="233">
        <f>IF('Листы ввода'!T1145=1,'Листы на печать'!P1707,AQ1707)</f>
        <v>0</v>
      </c>
      <c r="AF1707" s="264"/>
      <c r="AG1707" s="265"/>
      <c r="AH1707" s="266"/>
      <c r="AI1707" s="26"/>
      <c r="AJ1707" s="27"/>
      <c r="AK1707" s="265"/>
      <c r="AL1707" s="265"/>
      <c r="AM1707" s="266"/>
      <c r="AN1707" s="267"/>
      <c r="AO1707" s="266"/>
      <c r="AP1707" s="301"/>
      <c r="AQ1707" s="46">
        <f t="shared" si="36"/>
        <v>0</v>
      </c>
    </row>
    <row r="1708" spans="1:43" ht="20.45" customHeight="1">
      <c r="A1708" s="314"/>
      <c r="B1708" s="233">
        <f>'Листы ввода'!B1146</f>
        <v>0</v>
      </c>
      <c r="C1708" s="234"/>
      <c r="D1708" s="235">
        <f>'Листы ввода'!C1146</f>
        <v>0</v>
      </c>
      <c r="E1708" s="236"/>
      <c r="F1708" s="237"/>
      <c r="G1708" s="235">
        <f>'Листы ввода'!D1146</f>
        <v>0</v>
      </c>
      <c r="H1708" s="236"/>
      <c r="I1708" s="237"/>
      <c r="J1708" s="26">
        <f>'Листы ввода'!E1146</f>
        <v>0</v>
      </c>
      <c r="K1708" s="27">
        <f>'Листы ввода'!F1146</f>
        <v>0</v>
      </c>
      <c r="L1708" s="69">
        <f>ROUNDUP('Листы ввода'!G1146*'Общ. данные'!$D$26,0)</f>
        <v>0</v>
      </c>
      <c r="M1708" s="67">
        <f>'Листы ввода'!H1146</f>
        <v>0</v>
      </c>
      <c r="N1708" s="28">
        <f>'Листы ввода'!I1146</f>
        <v>0</v>
      </c>
      <c r="O1708" s="68">
        <f>'Листы ввода'!J1146</f>
        <v>0</v>
      </c>
      <c r="P1708" s="69">
        <f>ROUNDUP('Листы ввода'!K1146*'Общ. данные'!$D$26,0)</f>
        <v>0</v>
      </c>
      <c r="Q1708" s="238">
        <f>ROUNDUP('Листы ввода'!L1146*'Общ. данные'!$D$26,0)</f>
        <v>0</v>
      </c>
      <c r="R1708" s="239"/>
      <c r="S1708" s="238">
        <f>ROUNDUP('Листы ввода'!M1146*'Общ. данные'!$D$26,0)</f>
        <v>0</v>
      </c>
      <c r="T1708" s="240"/>
      <c r="U1708" s="239"/>
      <c r="V1708" s="238">
        <f>ROUNDUP('Листы ввода'!N1146*'Общ. данные'!$D$26,0)</f>
        <v>0</v>
      </c>
      <c r="W1708" s="240"/>
      <c r="X1708" s="239"/>
      <c r="Y1708" s="262">
        <f>'Листы ввода'!O1146</f>
        <v>0</v>
      </c>
      <c r="Z1708" s="263"/>
      <c r="AA1708" s="26">
        <f>'Листы ввода'!P1146</f>
        <v>0</v>
      </c>
      <c r="AB1708" s="68">
        <f>'Листы ввода'!Q1146</f>
        <v>0</v>
      </c>
      <c r="AC1708" s="236">
        <f>'Листы ввода'!R1146</f>
        <v>0</v>
      </c>
      <c r="AD1708" s="236"/>
      <c r="AE1708" s="233">
        <f>IF('Листы ввода'!T1146=1,'Листы на печать'!P1708,AQ1708)</f>
        <v>0</v>
      </c>
      <c r="AF1708" s="264"/>
      <c r="AG1708" s="265"/>
      <c r="AH1708" s="266"/>
      <c r="AI1708" s="26"/>
      <c r="AJ1708" s="27"/>
      <c r="AK1708" s="265"/>
      <c r="AL1708" s="265"/>
      <c r="AM1708" s="266"/>
      <c r="AN1708" s="267"/>
      <c r="AO1708" s="266"/>
      <c r="AP1708" s="301"/>
      <c r="AQ1708" s="46">
        <f t="shared" si="36"/>
        <v>0</v>
      </c>
    </row>
    <row r="1709" spans="1:43" ht="20.45" customHeight="1">
      <c r="A1709" s="314"/>
      <c r="B1709" s="233">
        <f>'Листы ввода'!B1147</f>
        <v>0</v>
      </c>
      <c r="C1709" s="234"/>
      <c r="D1709" s="235">
        <f>'Листы ввода'!C1147</f>
        <v>0</v>
      </c>
      <c r="E1709" s="236"/>
      <c r="F1709" s="237"/>
      <c r="G1709" s="235">
        <f>'Листы ввода'!D1147</f>
        <v>0</v>
      </c>
      <c r="H1709" s="236"/>
      <c r="I1709" s="237"/>
      <c r="J1709" s="26">
        <f>'Листы ввода'!E1147</f>
        <v>0</v>
      </c>
      <c r="K1709" s="27">
        <f>'Листы ввода'!F1147</f>
        <v>0</v>
      </c>
      <c r="L1709" s="69">
        <f>ROUNDUP('Листы ввода'!G1147*'Общ. данные'!$D$26,0)</f>
        <v>0</v>
      </c>
      <c r="M1709" s="67">
        <f>'Листы ввода'!H1147</f>
        <v>0</v>
      </c>
      <c r="N1709" s="28">
        <f>'Листы ввода'!I1147</f>
        <v>0</v>
      </c>
      <c r="O1709" s="68">
        <f>'Листы ввода'!J1147</f>
        <v>0</v>
      </c>
      <c r="P1709" s="69">
        <f>ROUNDUP('Листы ввода'!K1147*'Общ. данные'!$D$26,0)</f>
        <v>0</v>
      </c>
      <c r="Q1709" s="238">
        <f>ROUNDUP('Листы ввода'!L1147*'Общ. данные'!$D$26,0)</f>
        <v>0</v>
      </c>
      <c r="R1709" s="239"/>
      <c r="S1709" s="238">
        <f>ROUNDUP('Листы ввода'!M1147*'Общ. данные'!$D$26,0)</f>
        <v>0</v>
      </c>
      <c r="T1709" s="240"/>
      <c r="U1709" s="239"/>
      <c r="V1709" s="238">
        <f>ROUNDUP('Листы ввода'!N1147*'Общ. данные'!$D$26,0)</f>
        <v>0</v>
      </c>
      <c r="W1709" s="240"/>
      <c r="X1709" s="239"/>
      <c r="Y1709" s="262">
        <f>'Листы ввода'!O1147</f>
        <v>0</v>
      </c>
      <c r="Z1709" s="263"/>
      <c r="AA1709" s="26">
        <f>'Листы ввода'!P1147</f>
        <v>0</v>
      </c>
      <c r="AB1709" s="68">
        <f>'Листы ввода'!Q1147</f>
        <v>0</v>
      </c>
      <c r="AC1709" s="236">
        <f>'Листы ввода'!R1147</f>
        <v>0</v>
      </c>
      <c r="AD1709" s="236"/>
      <c r="AE1709" s="233">
        <f>IF('Листы ввода'!T1147=1,'Листы на печать'!P1709,AQ1709)</f>
        <v>0</v>
      </c>
      <c r="AF1709" s="264"/>
      <c r="AG1709" s="265"/>
      <c r="AH1709" s="266"/>
      <c r="AI1709" s="26"/>
      <c r="AJ1709" s="27"/>
      <c r="AK1709" s="265"/>
      <c r="AL1709" s="265"/>
      <c r="AM1709" s="266"/>
      <c r="AN1709" s="267"/>
      <c r="AO1709" s="266"/>
      <c r="AP1709" s="301"/>
      <c r="AQ1709" s="46">
        <f t="shared" si="36"/>
        <v>0</v>
      </c>
    </row>
    <row r="1710" spans="1:43" ht="20.45" customHeight="1">
      <c r="A1710" s="314"/>
      <c r="B1710" s="233">
        <f>'Листы ввода'!B1148</f>
        <v>0</v>
      </c>
      <c r="C1710" s="234"/>
      <c r="D1710" s="235">
        <f>'Листы ввода'!C1148</f>
        <v>0</v>
      </c>
      <c r="E1710" s="236"/>
      <c r="F1710" s="237"/>
      <c r="G1710" s="235">
        <f>'Листы ввода'!D1148</f>
        <v>0</v>
      </c>
      <c r="H1710" s="236"/>
      <c r="I1710" s="237"/>
      <c r="J1710" s="26">
        <f>'Листы ввода'!E1148</f>
        <v>0</v>
      </c>
      <c r="K1710" s="27">
        <f>'Листы ввода'!F1148</f>
        <v>0</v>
      </c>
      <c r="L1710" s="69">
        <f>ROUNDUP('Листы ввода'!G1148*'Общ. данные'!$D$26,0)</f>
        <v>0</v>
      </c>
      <c r="M1710" s="67">
        <f>'Листы ввода'!H1148</f>
        <v>0</v>
      </c>
      <c r="N1710" s="28">
        <f>'Листы ввода'!I1148</f>
        <v>0</v>
      </c>
      <c r="O1710" s="68">
        <f>'Листы ввода'!J1148</f>
        <v>0</v>
      </c>
      <c r="P1710" s="69">
        <f>ROUNDUP('Листы ввода'!K1148*'Общ. данные'!$D$26,0)</f>
        <v>0</v>
      </c>
      <c r="Q1710" s="238">
        <f>ROUNDUP('Листы ввода'!L1148*'Общ. данные'!$D$26,0)</f>
        <v>0</v>
      </c>
      <c r="R1710" s="239"/>
      <c r="S1710" s="238">
        <f>ROUNDUP('Листы ввода'!M1148*'Общ. данные'!$D$26,0)</f>
        <v>0</v>
      </c>
      <c r="T1710" s="240"/>
      <c r="U1710" s="239"/>
      <c r="V1710" s="238">
        <f>ROUNDUP('Листы ввода'!N1148*'Общ. данные'!$D$26,0)</f>
        <v>0</v>
      </c>
      <c r="W1710" s="240"/>
      <c r="X1710" s="239"/>
      <c r="Y1710" s="262">
        <f>'Листы ввода'!O1148</f>
        <v>0</v>
      </c>
      <c r="Z1710" s="263"/>
      <c r="AA1710" s="26">
        <f>'Листы ввода'!P1148</f>
        <v>0</v>
      </c>
      <c r="AB1710" s="68">
        <f>'Листы ввода'!Q1148</f>
        <v>0</v>
      </c>
      <c r="AC1710" s="236">
        <f>'Листы ввода'!R1148</f>
        <v>0</v>
      </c>
      <c r="AD1710" s="236"/>
      <c r="AE1710" s="233">
        <f>IF('Листы ввода'!T1148=1,'Листы на печать'!P1710,AQ1710)</f>
        <v>0</v>
      </c>
      <c r="AF1710" s="264"/>
      <c r="AG1710" s="265"/>
      <c r="AH1710" s="266"/>
      <c r="AI1710" s="26"/>
      <c r="AJ1710" s="27"/>
      <c r="AK1710" s="265"/>
      <c r="AL1710" s="265"/>
      <c r="AM1710" s="266"/>
      <c r="AN1710" s="267"/>
      <c r="AO1710" s="266"/>
      <c r="AP1710" s="301"/>
      <c r="AQ1710" s="46">
        <f t="shared" si="36"/>
        <v>0</v>
      </c>
    </row>
    <row r="1711" spans="1:43" ht="20.45" customHeight="1">
      <c r="A1711" s="314"/>
      <c r="B1711" s="233">
        <f>'Листы ввода'!B1149</f>
        <v>0</v>
      </c>
      <c r="C1711" s="234"/>
      <c r="D1711" s="235">
        <f>'Листы ввода'!C1149</f>
        <v>0</v>
      </c>
      <c r="E1711" s="236"/>
      <c r="F1711" s="237"/>
      <c r="G1711" s="235">
        <f>'Листы ввода'!D1149</f>
        <v>0</v>
      </c>
      <c r="H1711" s="236"/>
      <c r="I1711" s="237"/>
      <c r="J1711" s="26">
        <f>'Листы ввода'!E1149</f>
        <v>0</v>
      </c>
      <c r="K1711" s="27">
        <f>'Листы ввода'!F1149</f>
        <v>0</v>
      </c>
      <c r="L1711" s="69">
        <f>ROUNDUP('Листы ввода'!G1149*'Общ. данные'!$D$26,0)</f>
        <v>0</v>
      </c>
      <c r="M1711" s="67">
        <f>'Листы ввода'!H1149</f>
        <v>0</v>
      </c>
      <c r="N1711" s="28">
        <f>'Листы ввода'!I1149</f>
        <v>0</v>
      </c>
      <c r="O1711" s="68">
        <f>'Листы ввода'!J1149</f>
        <v>0</v>
      </c>
      <c r="P1711" s="69">
        <f>ROUNDUP('Листы ввода'!K1149*'Общ. данные'!$D$26,0)</f>
        <v>0</v>
      </c>
      <c r="Q1711" s="238">
        <f>ROUNDUP('Листы ввода'!L1149*'Общ. данные'!$D$26,0)</f>
        <v>0</v>
      </c>
      <c r="R1711" s="239"/>
      <c r="S1711" s="238">
        <f>ROUNDUP('Листы ввода'!M1149*'Общ. данные'!$D$26,0)</f>
        <v>0</v>
      </c>
      <c r="T1711" s="240"/>
      <c r="U1711" s="239"/>
      <c r="V1711" s="238">
        <f>ROUNDUP('Листы ввода'!N1149*'Общ. данные'!$D$26,0)</f>
        <v>0</v>
      </c>
      <c r="W1711" s="240"/>
      <c r="X1711" s="239"/>
      <c r="Y1711" s="262">
        <f>'Листы ввода'!O1149</f>
        <v>0</v>
      </c>
      <c r="Z1711" s="263"/>
      <c r="AA1711" s="26">
        <f>'Листы ввода'!P1149</f>
        <v>0</v>
      </c>
      <c r="AB1711" s="68">
        <f>'Листы ввода'!Q1149</f>
        <v>0</v>
      </c>
      <c r="AC1711" s="236">
        <f>'Листы ввода'!R1149</f>
        <v>0</v>
      </c>
      <c r="AD1711" s="236"/>
      <c r="AE1711" s="233">
        <f>IF('Листы ввода'!T1149=1,'Листы на печать'!P1711,AQ1711)</f>
        <v>0</v>
      </c>
      <c r="AF1711" s="264"/>
      <c r="AG1711" s="265"/>
      <c r="AH1711" s="266"/>
      <c r="AI1711" s="31"/>
      <c r="AJ1711" s="32"/>
      <c r="AK1711" s="265"/>
      <c r="AL1711" s="265"/>
      <c r="AM1711" s="266"/>
      <c r="AN1711" s="267"/>
      <c r="AO1711" s="266"/>
      <c r="AP1711" s="301"/>
      <c r="AQ1711" s="46">
        <f t="shared" si="36"/>
        <v>0</v>
      </c>
    </row>
    <row r="1712" spans="1:43" ht="20.45" customHeight="1">
      <c r="A1712" s="314"/>
      <c r="B1712" s="233">
        <f>'Листы ввода'!B1150</f>
        <v>0</v>
      </c>
      <c r="C1712" s="234"/>
      <c r="D1712" s="235">
        <f>'Листы ввода'!C1150</f>
        <v>0</v>
      </c>
      <c r="E1712" s="236"/>
      <c r="F1712" s="237"/>
      <c r="G1712" s="235">
        <f>'Листы ввода'!D1150</f>
        <v>0</v>
      </c>
      <c r="H1712" s="236"/>
      <c r="I1712" s="237"/>
      <c r="J1712" s="26">
        <f>'Листы ввода'!E1150</f>
        <v>0</v>
      </c>
      <c r="K1712" s="27">
        <f>'Листы ввода'!F1150</f>
        <v>0</v>
      </c>
      <c r="L1712" s="69">
        <f>ROUNDUP('Листы ввода'!G1150*'Общ. данные'!$D$26,0)</f>
        <v>0</v>
      </c>
      <c r="M1712" s="67">
        <f>'Листы ввода'!H1150</f>
        <v>0</v>
      </c>
      <c r="N1712" s="28">
        <f>'Листы ввода'!I1150</f>
        <v>0</v>
      </c>
      <c r="O1712" s="68">
        <f>'Листы ввода'!J1150</f>
        <v>0</v>
      </c>
      <c r="P1712" s="69">
        <f>ROUNDUP('Листы ввода'!K1150*'Общ. данные'!$D$26,0)</f>
        <v>0</v>
      </c>
      <c r="Q1712" s="238">
        <f>ROUNDUP('Листы ввода'!L1150*'Общ. данные'!$D$26,0)</f>
        <v>0</v>
      </c>
      <c r="R1712" s="239"/>
      <c r="S1712" s="238">
        <f>ROUNDUP('Листы ввода'!M1150*'Общ. данные'!$D$26,0)</f>
        <v>0</v>
      </c>
      <c r="T1712" s="240"/>
      <c r="U1712" s="239"/>
      <c r="V1712" s="238">
        <f>ROUNDUP('Листы ввода'!N1150*'Общ. данные'!$D$26,0)</f>
        <v>0</v>
      </c>
      <c r="W1712" s="240"/>
      <c r="X1712" s="239"/>
      <c r="Y1712" s="262">
        <f>'Листы ввода'!O1150</f>
        <v>0</v>
      </c>
      <c r="Z1712" s="263"/>
      <c r="AA1712" s="26">
        <f>'Листы ввода'!P1150</f>
        <v>0</v>
      </c>
      <c r="AB1712" s="68">
        <f>'Листы ввода'!Q1150</f>
        <v>0</v>
      </c>
      <c r="AC1712" s="236">
        <f>'Листы ввода'!R1150</f>
        <v>0</v>
      </c>
      <c r="AD1712" s="236"/>
      <c r="AE1712" s="233">
        <f>IF('Листы ввода'!T1150=1,'Листы на печать'!P1712,AQ1712)</f>
        <v>0</v>
      </c>
      <c r="AF1712" s="264"/>
      <c r="AG1712" s="265"/>
      <c r="AH1712" s="266"/>
      <c r="AI1712" s="31"/>
      <c r="AJ1712" s="32"/>
      <c r="AK1712" s="265"/>
      <c r="AL1712" s="265"/>
      <c r="AM1712" s="266"/>
      <c r="AN1712" s="267"/>
      <c r="AO1712" s="266"/>
      <c r="AP1712" s="301"/>
      <c r="AQ1712" s="46">
        <f t="shared" si="36"/>
        <v>0</v>
      </c>
    </row>
    <row r="1713" spans="1:43" ht="20.45" customHeight="1">
      <c r="A1713" s="314"/>
      <c r="B1713" s="233">
        <f>'Листы ввода'!B1151</f>
        <v>0</v>
      </c>
      <c r="C1713" s="234"/>
      <c r="D1713" s="235">
        <f>'Листы ввода'!C1151</f>
        <v>0</v>
      </c>
      <c r="E1713" s="236"/>
      <c r="F1713" s="237"/>
      <c r="G1713" s="235">
        <f>'Листы ввода'!D1151</f>
        <v>0</v>
      </c>
      <c r="H1713" s="236"/>
      <c r="I1713" s="237"/>
      <c r="J1713" s="26">
        <f>'Листы ввода'!E1151</f>
        <v>0</v>
      </c>
      <c r="K1713" s="27">
        <f>'Листы ввода'!F1151</f>
        <v>0</v>
      </c>
      <c r="L1713" s="69">
        <f>ROUNDUP('Листы ввода'!G1151*'Общ. данные'!$D$26,0)</f>
        <v>0</v>
      </c>
      <c r="M1713" s="67">
        <f>'Листы ввода'!H1151</f>
        <v>0</v>
      </c>
      <c r="N1713" s="28">
        <f>'Листы ввода'!I1151</f>
        <v>0</v>
      </c>
      <c r="O1713" s="68">
        <f>'Листы ввода'!J1151</f>
        <v>0</v>
      </c>
      <c r="P1713" s="69">
        <f>ROUNDUP('Листы ввода'!K1151*'Общ. данные'!$D$26,0)</f>
        <v>0</v>
      </c>
      <c r="Q1713" s="238">
        <f>ROUNDUP('Листы ввода'!L1151*'Общ. данные'!$D$26,0)</f>
        <v>0</v>
      </c>
      <c r="R1713" s="239"/>
      <c r="S1713" s="238">
        <f>ROUNDUP('Листы ввода'!M1151*'Общ. данные'!$D$26,0)</f>
        <v>0</v>
      </c>
      <c r="T1713" s="240"/>
      <c r="U1713" s="239"/>
      <c r="V1713" s="238">
        <f>ROUNDUP('Листы ввода'!N1151*'Общ. данные'!$D$26,0)</f>
        <v>0</v>
      </c>
      <c r="W1713" s="240"/>
      <c r="X1713" s="239"/>
      <c r="Y1713" s="262">
        <f>'Листы ввода'!O1151</f>
        <v>0</v>
      </c>
      <c r="Z1713" s="263"/>
      <c r="AA1713" s="26">
        <f>'Листы ввода'!P1151</f>
        <v>0</v>
      </c>
      <c r="AB1713" s="68">
        <f>'Листы ввода'!Q1151</f>
        <v>0</v>
      </c>
      <c r="AC1713" s="236">
        <f>'Листы ввода'!R1151</f>
        <v>0</v>
      </c>
      <c r="AD1713" s="236"/>
      <c r="AE1713" s="233">
        <f>IF('Листы ввода'!T1151=1,'Листы на печать'!P1713,AQ1713)</f>
        <v>0</v>
      </c>
      <c r="AF1713" s="264"/>
      <c r="AG1713" s="265"/>
      <c r="AH1713" s="266"/>
      <c r="AI1713" s="33"/>
      <c r="AJ1713" s="34"/>
      <c r="AK1713" s="265"/>
      <c r="AL1713" s="265"/>
      <c r="AM1713" s="266"/>
      <c r="AN1713" s="275"/>
      <c r="AO1713" s="276"/>
      <c r="AP1713" s="301"/>
      <c r="AQ1713" s="46">
        <f t="shared" si="36"/>
        <v>0</v>
      </c>
    </row>
    <row r="1714" spans="1:43" ht="20.45" customHeight="1" thickBot="1">
      <c r="A1714" s="314"/>
      <c r="B1714" s="269">
        <f>'Листы ввода'!B1152</f>
        <v>0</v>
      </c>
      <c r="C1714" s="277"/>
      <c r="D1714" s="278">
        <f>'Листы ввода'!C1152</f>
        <v>0</v>
      </c>
      <c r="E1714" s="268"/>
      <c r="F1714" s="279"/>
      <c r="G1714" s="278">
        <f>'Листы ввода'!D1152</f>
        <v>0</v>
      </c>
      <c r="H1714" s="268"/>
      <c r="I1714" s="279"/>
      <c r="J1714" s="88">
        <f>'Листы ввода'!E1152</f>
        <v>0</v>
      </c>
      <c r="K1714" s="89">
        <f>'Листы ввода'!F1152</f>
        <v>0</v>
      </c>
      <c r="L1714" s="86">
        <f>ROUNDUP('Листы ввода'!G1152*'Общ. данные'!$D$26,0)</f>
        <v>0</v>
      </c>
      <c r="M1714" s="85">
        <f>'Листы ввода'!H1152</f>
        <v>0</v>
      </c>
      <c r="N1714" s="90">
        <f>'Листы ввода'!I1152</f>
        <v>0</v>
      </c>
      <c r="O1714" s="87">
        <f>'Листы ввода'!J1152</f>
        <v>0</v>
      </c>
      <c r="P1714" s="86">
        <f>ROUNDUP('Листы ввода'!K1152*'Общ. данные'!$D$26,0)</f>
        <v>0</v>
      </c>
      <c r="Q1714" s="258">
        <f>ROUNDUP('Листы ввода'!L1152*'Общ. данные'!$D$26,0)</f>
        <v>0</v>
      </c>
      <c r="R1714" s="259"/>
      <c r="S1714" s="258">
        <f>ROUNDUP('Листы ввода'!M1152*'Общ. данные'!$D$26,0)</f>
        <v>0</v>
      </c>
      <c r="T1714" s="280"/>
      <c r="U1714" s="259"/>
      <c r="V1714" s="258">
        <f>ROUNDUP('Листы ввода'!N1152*'Общ. данные'!$D$26,0)</f>
        <v>0</v>
      </c>
      <c r="W1714" s="280"/>
      <c r="X1714" s="259"/>
      <c r="Y1714" s="281">
        <f>'Листы ввода'!O1152</f>
        <v>0</v>
      </c>
      <c r="Z1714" s="282"/>
      <c r="AA1714" s="88">
        <f>'Листы ввода'!P1152</f>
        <v>0</v>
      </c>
      <c r="AB1714" s="87">
        <f>'Листы ввода'!Q1152</f>
        <v>0</v>
      </c>
      <c r="AC1714" s="268">
        <f>'Листы ввода'!R1152</f>
        <v>0</v>
      </c>
      <c r="AD1714" s="268"/>
      <c r="AE1714" s="269">
        <f>IF('Листы ввода'!T1152=1,'Листы на печать'!P1714,AQ1714)</f>
        <v>0</v>
      </c>
      <c r="AF1714" s="270"/>
      <c r="AG1714" s="271"/>
      <c r="AH1714" s="272"/>
      <c r="AI1714" s="35"/>
      <c r="AJ1714" s="36"/>
      <c r="AK1714" s="271"/>
      <c r="AL1714" s="271"/>
      <c r="AM1714" s="272"/>
      <c r="AN1714" s="273"/>
      <c r="AO1714" s="274"/>
      <c r="AP1714" s="301"/>
      <c r="AQ1714" s="46">
        <f t="shared" si="36"/>
        <v>0</v>
      </c>
    </row>
    <row r="1715" spans="1:43" ht="20.45" customHeight="1">
      <c r="A1715" s="314"/>
      <c r="B1715" s="241"/>
      <c r="C1715" s="242"/>
      <c r="D1715" s="242"/>
      <c r="E1715" s="242"/>
      <c r="F1715" s="242"/>
      <c r="G1715" s="242"/>
      <c r="H1715" s="242"/>
      <c r="I1715" s="242"/>
      <c r="J1715" s="242"/>
      <c r="K1715" s="242"/>
      <c r="L1715" s="242"/>
      <c r="M1715" s="242"/>
      <c r="N1715" s="242"/>
      <c r="O1715" s="242"/>
      <c r="P1715" s="242"/>
      <c r="Q1715" s="242"/>
      <c r="R1715" s="242"/>
      <c r="S1715" s="242"/>
      <c r="T1715" s="242"/>
      <c r="U1715" s="242"/>
      <c r="V1715" s="242"/>
      <c r="W1715" s="242"/>
      <c r="X1715" s="242"/>
      <c r="Y1715" s="242"/>
      <c r="Z1715" s="242"/>
      <c r="AA1715" s="242"/>
      <c r="AB1715" s="242"/>
      <c r="AC1715" s="242"/>
      <c r="AD1715" s="242"/>
      <c r="AE1715" s="242"/>
      <c r="AF1715" s="242"/>
      <c r="AG1715" s="242"/>
      <c r="AH1715" s="242"/>
      <c r="AI1715" s="242"/>
      <c r="AJ1715" s="242"/>
      <c r="AK1715" s="242"/>
      <c r="AL1715" s="242"/>
      <c r="AM1715" s="242"/>
      <c r="AN1715" s="242"/>
      <c r="AO1715" s="243"/>
      <c r="AP1715" s="301"/>
    </row>
    <row r="1716" spans="1:43" ht="20.45" customHeight="1" thickBot="1">
      <c r="A1716" s="314"/>
      <c r="B1716" s="241"/>
      <c r="C1716" s="242"/>
      <c r="D1716" s="242"/>
      <c r="E1716" s="242"/>
      <c r="F1716" s="242"/>
      <c r="G1716" s="242"/>
      <c r="H1716" s="242"/>
      <c r="I1716" s="242"/>
      <c r="J1716" s="242"/>
      <c r="K1716" s="242"/>
      <c r="L1716" s="242"/>
      <c r="M1716" s="242"/>
      <c r="N1716" s="242"/>
      <c r="O1716" s="242"/>
      <c r="P1716" s="242"/>
      <c r="Q1716" s="242"/>
      <c r="R1716" s="242"/>
      <c r="S1716" s="242"/>
      <c r="T1716" s="242"/>
      <c r="U1716" s="242"/>
      <c r="V1716" s="242"/>
      <c r="W1716" s="242"/>
      <c r="X1716" s="242"/>
      <c r="Y1716" s="242"/>
      <c r="Z1716" s="242"/>
      <c r="AA1716" s="242"/>
      <c r="AB1716" s="242"/>
      <c r="AC1716" s="242"/>
      <c r="AD1716" s="242"/>
      <c r="AE1716" s="242"/>
      <c r="AF1716" s="242"/>
      <c r="AG1716" s="242"/>
      <c r="AH1716" s="242"/>
      <c r="AI1716" s="242"/>
      <c r="AJ1716" s="242"/>
      <c r="AK1716" s="242"/>
      <c r="AL1716" s="242"/>
      <c r="AM1716" s="242"/>
      <c r="AN1716" s="242"/>
      <c r="AO1716" s="243"/>
      <c r="AP1716" s="301"/>
    </row>
    <row r="1717" spans="1:43" ht="12.75" customHeight="1" thickBot="1">
      <c r="A1717" s="314"/>
      <c r="B1717" s="241"/>
      <c r="C1717" s="242"/>
      <c r="D1717" s="242"/>
      <c r="E1717" s="242"/>
      <c r="F1717" s="242"/>
      <c r="G1717" s="242"/>
      <c r="H1717" s="242"/>
      <c r="I1717" s="242"/>
      <c r="J1717" s="242"/>
      <c r="K1717" s="242"/>
      <c r="L1717" s="242"/>
      <c r="M1717" s="242"/>
      <c r="N1717" s="242"/>
      <c r="O1717" s="242"/>
      <c r="P1717" s="242"/>
      <c r="Q1717" s="243"/>
      <c r="R1717" s="247"/>
      <c r="S1717" s="248"/>
      <c r="T1717" s="38"/>
      <c r="U1717" s="247"/>
      <c r="V1717" s="248"/>
      <c r="W1717" s="38"/>
      <c r="X1717" s="247"/>
      <c r="Y1717" s="248"/>
      <c r="Z1717" s="38"/>
      <c r="AA1717" s="249" t="str">
        <f>AA1674</f>
        <v>АП-08/15-АОВ2.К</v>
      </c>
      <c r="AB1717" s="250"/>
      <c r="AC1717" s="250"/>
      <c r="AD1717" s="250"/>
      <c r="AE1717" s="250"/>
      <c r="AF1717" s="250"/>
      <c r="AG1717" s="250"/>
      <c r="AH1717" s="250"/>
      <c r="AI1717" s="250"/>
      <c r="AJ1717" s="250"/>
      <c r="AK1717" s="250"/>
      <c r="AL1717" s="250"/>
      <c r="AM1717" s="250"/>
      <c r="AN1717" s="251"/>
      <c r="AO1717" s="65" t="s">
        <v>13</v>
      </c>
      <c r="AP1717" s="301"/>
    </row>
    <row r="1718" spans="1:43" ht="12.75" customHeight="1" thickBot="1">
      <c r="A1718" s="314"/>
      <c r="B1718" s="241"/>
      <c r="C1718" s="242"/>
      <c r="D1718" s="242"/>
      <c r="E1718" s="242"/>
      <c r="F1718" s="242"/>
      <c r="G1718" s="242"/>
      <c r="H1718" s="242"/>
      <c r="I1718" s="242"/>
      <c r="J1718" s="242"/>
      <c r="K1718" s="242"/>
      <c r="L1718" s="242"/>
      <c r="M1718" s="242"/>
      <c r="N1718" s="242"/>
      <c r="O1718" s="242"/>
      <c r="P1718" s="242"/>
      <c r="Q1718" s="243"/>
      <c r="R1718" s="258"/>
      <c r="S1718" s="259"/>
      <c r="T1718" s="15"/>
      <c r="U1718" s="258"/>
      <c r="V1718" s="259"/>
      <c r="W1718" s="15"/>
      <c r="X1718" s="258"/>
      <c r="Y1718" s="259"/>
      <c r="Z1718" s="39"/>
      <c r="AA1718" s="252"/>
      <c r="AB1718" s="253"/>
      <c r="AC1718" s="253"/>
      <c r="AD1718" s="253"/>
      <c r="AE1718" s="253"/>
      <c r="AF1718" s="253"/>
      <c r="AG1718" s="253"/>
      <c r="AH1718" s="253"/>
      <c r="AI1718" s="253"/>
      <c r="AJ1718" s="253"/>
      <c r="AK1718" s="253"/>
      <c r="AL1718" s="253"/>
      <c r="AM1718" s="253"/>
      <c r="AN1718" s="254"/>
      <c r="AO1718" s="260">
        <f>AO1675+1</f>
        <v>39</v>
      </c>
      <c r="AP1718" s="301"/>
    </row>
    <row r="1719" spans="1:43" ht="12.75" customHeight="1" thickBot="1">
      <c r="A1719" s="314"/>
      <c r="B1719" s="244"/>
      <c r="C1719" s="245"/>
      <c r="D1719" s="245"/>
      <c r="E1719" s="245"/>
      <c r="F1719" s="245"/>
      <c r="G1719" s="245"/>
      <c r="H1719" s="245"/>
      <c r="I1719" s="245"/>
      <c r="J1719" s="245"/>
      <c r="K1719" s="245"/>
      <c r="L1719" s="245"/>
      <c r="M1719" s="245"/>
      <c r="N1719" s="245"/>
      <c r="O1719" s="245"/>
      <c r="P1719" s="245"/>
      <c r="Q1719" s="246"/>
      <c r="R1719" s="229" t="s">
        <v>11</v>
      </c>
      <c r="S1719" s="230"/>
      <c r="T1719" s="63" t="s">
        <v>12</v>
      </c>
      <c r="U1719" s="229" t="s">
        <v>13</v>
      </c>
      <c r="V1719" s="230"/>
      <c r="W1719" s="63" t="s">
        <v>14</v>
      </c>
      <c r="X1719" s="229" t="s">
        <v>15</v>
      </c>
      <c r="Y1719" s="230"/>
      <c r="Z1719" s="63" t="s">
        <v>16</v>
      </c>
      <c r="AA1719" s="255"/>
      <c r="AB1719" s="256"/>
      <c r="AC1719" s="256"/>
      <c r="AD1719" s="256"/>
      <c r="AE1719" s="256"/>
      <c r="AF1719" s="256"/>
      <c r="AG1719" s="256"/>
      <c r="AH1719" s="256"/>
      <c r="AI1719" s="256"/>
      <c r="AJ1719" s="256"/>
      <c r="AK1719" s="256"/>
      <c r="AL1719" s="256"/>
      <c r="AM1719" s="256"/>
      <c r="AN1719" s="257"/>
      <c r="AO1719" s="261"/>
      <c r="AP1719" s="301"/>
    </row>
    <row r="1720" spans="1:43" ht="12.75" customHeight="1">
      <c r="A1720" s="315"/>
      <c r="B1720" s="231"/>
      <c r="C1720" s="231"/>
      <c r="D1720" s="231"/>
      <c r="E1720" s="231"/>
      <c r="F1720" s="231"/>
      <c r="G1720" s="231"/>
      <c r="H1720" s="231"/>
      <c r="I1720" s="231"/>
      <c r="J1720" s="231"/>
      <c r="K1720" s="231"/>
      <c r="L1720" s="231"/>
      <c r="M1720" s="231"/>
      <c r="N1720" s="231"/>
      <c r="O1720" s="231"/>
      <c r="P1720" s="231"/>
      <c r="Q1720" s="231"/>
      <c r="R1720" s="231"/>
      <c r="S1720" s="231"/>
      <c r="T1720" s="231"/>
      <c r="U1720" s="231"/>
      <c r="V1720" s="231"/>
      <c r="W1720" s="231"/>
      <c r="X1720" s="231"/>
      <c r="Y1720" s="231"/>
      <c r="Z1720" s="231"/>
      <c r="AA1720" s="231"/>
      <c r="AB1720" s="231"/>
      <c r="AC1720" s="231"/>
      <c r="AD1720" s="231"/>
      <c r="AE1720" s="231"/>
      <c r="AF1720" s="231"/>
      <c r="AG1720" s="231"/>
      <c r="AH1720" s="232" t="s">
        <v>20</v>
      </c>
      <c r="AI1720" s="232"/>
      <c r="AJ1720" s="232"/>
      <c r="AK1720" s="232"/>
      <c r="AL1720" s="232"/>
      <c r="AM1720" s="232"/>
      <c r="AN1720" s="232"/>
      <c r="AO1720" s="232"/>
      <c r="AP1720" s="302"/>
    </row>
    <row r="1721" spans="1:43" ht="12.75" customHeight="1" thickBot="1">
      <c r="A1721" s="313"/>
      <c r="B1721" s="316"/>
      <c r="C1721" s="316"/>
      <c r="D1721" s="316"/>
      <c r="E1721" s="316"/>
      <c r="F1721" s="316"/>
      <c r="G1721" s="316"/>
      <c r="H1721" s="316"/>
      <c r="I1721" s="316"/>
      <c r="J1721" s="316"/>
      <c r="K1721" s="316"/>
      <c r="L1721" s="316"/>
      <c r="M1721" s="316"/>
      <c r="N1721" s="316"/>
      <c r="O1721" s="316"/>
      <c r="P1721" s="316"/>
      <c r="Q1721" s="316"/>
      <c r="R1721" s="316"/>
      <c r="S1721" s="316"/>
      <c r="T1721" s="316"/>
      <c r="U1721" s="316"/>
      <c r="V1721" s="316"/>
      <c r="W1721" s="316"/>
      <c r="X1721" s="316"/>
      <c r="Y1721" s="316"/>
      <c r="Z1721" s="316"/>
      <c r="AA1721" s="316"/>
      <c r="AB1721" s="316"/>
      <c r="AC1721" s="316"/>
      <c r="AD1721" s="316"/>
      <c r="AE1721" s="316"/>
      <c r="AF1721" s="316"/>
      <c r="AG1721" s="316"/>
      <c r="AH1721" s="316"/>
      <c r="AI1721" s="316"/>
      <c r="AJ1721" s="316"/>
      <c r="AK1721" s="316"/>
      <c r="AL1721" s="316"/>
      <c r="AM1721" s="316"/>
      <c r="AN1721" s="316"/>
      <c r="AO1721" s="316"/>
      <c r="AP1721" s="300"/>
    </row>
    <row r="1722" spans="1:43" ht="20.45" customHeight="1" thickBot="1">
      <c r="A1722" s="314"/>
      <c r="B1722" s="294" t="s">
        <v>0</v>
      </c>
      <c r="C1722" s="303"/>
      <c r="D1722" s="229" t="s">
        <v>1</v>
      </c>
      <c r="E1722" s="306"/>
      <c r="F1722" s="306"/>
      <c r="G1722" s="306"/>
      <c r="H1722" s="306"/>
      <c r="I1722" s="307"/>
      <c r="J1722" s="308" t="s">
        <v>5</v>
      </c>
      <c r="K1722" s="309"/>
      <c r="L1722" s="309"/>
      <c r="M1722" s="309"/>
      <c r="N1722" s="309"/>
      <c r="O1722" s="309"/>
      <c r="P1722" s="309"/>
      <c r="Q1722" s="309"/>
      <c r="R1722" s="309"/>
      <c r="S1722" s="309"/>
      <c r="T1722" s="309"/>
      <c r="U1722" s="309"/>
      <c r="V1722" s="309"/>
      <c r="W1722" s="309"/>
      <c r="X1722" s="310"/>
      <c r="Y1722" s="308" t="s">
        <v>8</v>
      </c>
      <c r="Z1722" s="309"/>
      <c r="AA1722" s="309"/>
      <c r="AB1722" s="309"/>
      <c r="AC1722" s="309"/>
      <c r="AD1722" s="309"/>
      <c r="AE1722" s="309"/>
      <c r="AF1722" s="309"/>
      <c r="AG1722" s="309"/>
      <c r="AH1722" s="309"/>
      <c r="AI1722" s="309"/>
      <c r="AJ1722" s="309"/>
      <c r="AK1722" s="309"/>
      <c r="AL1722" s="309"/>
      <c r="AM1722" s="309"/>
      <c r="AN1722" s="309"/>
      <c r="AO1722" s="310"/>
      <c r="AP1722" s="301"/>
    </row>
    <row r="1723" spans="1:43" ht="20.45" customHeight="1" thickBot="1">
      <c r="A1723" s="314"/>
      <c r="B1723" s="304"/>
      <c r="C1723" s="305"/>
      <c r="D1723" s="294" t="s">
        <v>2</v>
      </c>
      <c r="E1723" s="311"/>
      <c r="F1723" s="303"/>
      <c r="G1723" s="294" t="s">
        <v>3</v>
      </c>
      <c r="H1723" s="311"/>
      <c r="I1723" s="303"/>
      <c r="J1723" s="294" t="s">
        <v>53</v>
      </c>
      <c r="K1723" s="298"/>
      <c r="L1723" s="295"/>
      <c r="M1723" s="294" t="s">
        <v>231</v>
      </c>
      <c r="N1723" s="298"/>
      <c r="O1723" s="298"/>
      <c r="P1723" s="295"/>
      <c r="Q1723" s="294" t="s">
        <v>18</v>
      </c>
      <c r="R1723" s="295"/>
      <c r="S1723" s="294" t="s">
        <v>17</v>
      </c>
      <c r="T1723" s="298"/>
      <c r="U1723" s="295"/>
      <c r="V1723" s="294" t="s">
        <v>110</v>
      </c>
      <c r="W1723" s="298"/>
      <c r="X1723" s="295"/>
      <c r="Y1723" s="308" t="s">
        <v>9</v>
      </c>
      <c r="Z1723" s="309"/>
      <c r="AA1723" s="309"/>
      <c r="AB1723" s="309"/>
      <c r="AC1723" s="309"/>
      <c r="AD1723" s="309"/>
      <c r="AE1723" s="309"/>
      <c r="AF1723" s="310"/>
      <c r="AG1723" s="308" t="s">
        <v>10</v>
      </c>
      <c r="AH1723" s="309"/>
      <c r="AI1723" s="309"/>
      <c r="AJ1723" s="309"/>
      <c r="AK1723" s="309"/>
      <c r="AL1723" s="309"/>
      <c r="AM1723" s="309"/>
      <c r="AN1723" s="309"/>
      <c r="AO1723" s="310"/>
      <c r="AP1723" s="301"/>
    </row>
    <row r="1724" spans="1:43" ht="20.45" customHeight="1">
      <c r="A1724" s="314"/>
      <c r="B1724" s="304"/>
      <c r="C1724" s="305"/>
      <c r="D1724" s="304"/>
      <c r="E1724" s="312"/>
      <c r="F1724" s="305"/>
      <c r="G1724" s="304"/>
      <c r="H1724" s="312"/>
      <c r="I1724" s="305"/>
      <c r="J1724" s="296"/>
      <c r="K1724" s="299"/>
      <c r="L1724" s="297"/>
      <c r="M1724" s="296"/>
      <c r="N1724" s="299"/>
      <c r="O1724" s="299"/>
      <c r="P1724" s="297"/>
      <c r="Q1724" s="296"/>
      <c r="R1724" s="297"/>
      <c r="S1724" s="296"/>
      <c r="T1724" s="299"/>
      <c r="U1724" s="297"/>
      <c r="V1724" s="296"/>
      <c r="W1724" s="299"/>
      <c r="X1724" s="297"/>
      <c r="Y1724" s="294" t="s">
        <v>4</v>
      </c>
      <c r="Z1724" s="295"/>
      <c r="AA1724" s="294" t="s">
        <v>6</v>
      </c>
      <c r="AB1724" s="298"/>
      <c r="AC1724" s="298"/>
      <c r="AD1724" s="295"/>
      <c r="AE1724" s="294" t="s">
        <v>7</v>
      </c>
      <c r="AF1724" s="295"/>
      <c r="AG1724" s="294" t="s">
        <v>4</v>
      </c>
      <c r="AH1724" s="295"/>
      <c r="AI1724" s="294" t="s">
        <v>6</v>
      </c>
      <c r="AJ1724" s="298"/>
      <c r="AK1724" s="298"/>
      <c r="AL1724" s="298"/>
      <c r="AM1724" s="295"/>
      <c r="AN1724" s="294" t="s">
        <v>7</v>
      </c>
      <c r="AO1724" s="295"/>
      <c r="AP1724" s="301"/>
    </row>
    <row r="1725" spans="1:43" ht="20.45" customHeight="1">
      <c r="A1725" s="314"/>
      <c r="B1725" s="304"/>
      <c r="C1725" s="305"/>
      <c r="D1725" s="304"/>
      <c r="E1725" s="312"/>
      <c r="F1725" s="305"/>
      <c r="G1725" s="304"/>
      <c r="H1725" s="312"/>
      <c r="I1725" s="305"/>
      <c r="J1725" s="296"/>
      <c r="K1725" s="299"/>
      <c r="L1725" s="297"/>
      <c r="M1725" s="296"/>
      <c r="N1725" s="299"/>
      <c r="O1725" s="299"/>
      <c r="P1725" s="297"/>
      <c r="Q1725" s="296"/>
      <c r="R1725" s="297"/>
      <c r="S1725" s="296"/>
      <c r="T1725" s="299"/>
      <c r="U1725" s="297"/>
      <c r="V1725" s="296"/>
      <c r="W1725" s="299"/>
      <c r="X1725" s="297"/>
      <c r="Y1725" s="296"/>
      <c r="Z1725" s="297"/>
      <c r="AA1725" s="296"/>
      <c r="AB1725" s="299"/>
      <c r="AC1725" s="299"/>
      <c r="AD1725" s="297"/>
      <c r="AE1725" s="296"/>
      <c r="AF1725" s="297"/>
      <c r="AG1725" s="296"/>
      <c r="AH1725" s="297"/>
      <c r="AI1725" s="296"/>
      <c r="AJ1725" s="299"/>
      <c r="AK1725" s="299"/>
      <c r="AL1725" s="299"/>
      <c r="AM1725" s="297"/>
      <c r="AN1725" s="296"/>
      <c r="AO1725" s="297"/>
      <c r="AP1725" s="301"/>
    </row>
    <row r="1726" spans="1:43" ht="20.45" customHeight="1" thickBot="1">
      <c r="A1726" s="314"/>
      <c r="B1726" s="304"/>
      <c r="C1726" s="305"/>
      <c r="D1726" s="304"/>
      <c r="E1726" s="312"/>
      <c r="F1726" s="305"/>
      <c r="G1726" s="304"/>
      <c r="H1726" s="312"/>
      <c r="I1726" s="305"/>
      <c r="J1726" s="296"/>
      <c r="K1726" s="299"/>
      <c r="L1726" s="297"/>
      <c r="M1726" s="296"/>
      <c r="N1726" s="299"/>
      <c r="O1726" s="299"/>
      <c r="P1726" s="297"/>
      <c r="Q1726" s="296"/>
      <c r="R1726" s="297"/>
      <c r="S1726" s="296"/>
      <c r="T1726" s="299"/>
      <c r="U1726" s="297"/>
      <c r="V1726" s="296"/>
      <c r="W1726" s="299"/>
      <c r="X1726" s="297"/>
      <c r="Y1726" s="296"/>
      <c r="Z1726" s="297"/>
      <c r="AA1726" s="296"/>
      <c r="AB1726" s="299"/>
      <c r="AC1726" s="299"/>
      <c r="AD1726" s="297"/>
      <c r="AE1726" s="296"/>
      <c r="AF1726" s="297"/>
      <c r="AG1726" s="296"/>
      <c r="AH1726" s="297"/>
      <c r="AI1726" s="296"/>
      <c r="AJ1726" s="299"/>
      <c r="AK1726" s="299"/>
      <c r="AL1726" s="299"/>
      <c r="AM1726" s="297"/>
      <c r="AN1726" s="296"/>
      <c r="AO1726" s="297"/>
      <c r="AP1726" s="301"/>
    </row>
    <row r="1727" spans="1:43" ht="20.45" customHeight="1">
      <c r="A1727" s="314"/>
      <c r="B1727" s="286">
        <f>'Листы ввода'!B1153</f>
        <v>0</v>
      </c>
      <c r="C1727" s="288"/>
      <c r="D1727" s="289">
        <f>'Листы ввода'!C1153</f>
        <v>0</v>
      </c>
      <c r="E1727" s="285"/>
      <c r="F1727" s="290"/>
      <c r="G1727" s="289">
        <f>'Листы ввода'!D1153</f>
        <v>0</v>
      </c>
      <c r="H1727" s="285"/>
      <c r="I1727" s="290"/>
      <c r="J1727" s="73">
        <f>'Листы ввода'!E1153</f>
        <v>0</v>
      </c>
      <c r="K1727" s="74">
        <f>'Листы ввода'!F1153</f>
        <v>0</v>
      </c>
      <c r="L1727" s="75">
        <f>ROUNDUP('Листы ввода'!G1153*'Общ. данные'!$D$26,0)</f>
        <v>0</v>
      </c>
      <c r="M1727" s="76">
        <f>'Листы ввода'!H1153</f>
        <v>0</v>
      </c>
      <c r="N1727" s="77">
        <f>'Листы ввода'!I1153</f>
        <v>0</v>
      </c>
      <c r="O1727" s="78">
        <f>'Листы ввода'!J1153</f>
        <v>0</v>
      </c>
      <c r="P1727" s="75">
        <f>ROUNDUP('Листы ввода'!K1153*'Общ. данные'!$D$26,0)</f>
        <v>0</v>
      </c>
      <c r="Q1727" s="291">
        <f>ROUNDUP('Листы ввода'!L1153*'Общ. данные'!$D$26,0)</f>
        <v>0</v>
      </c>
      <c r="R1727" s="292"/>
      <c r="S1727" s="291">
        <f>ROUNDUP('Листы ввода'!M1153*'Общ. данные'!$D$26,0)</f>
        <v>0</v>
      </c>
      <c r="T1727" s="293"/>
      <c r="U1727" s="292"/>
      <c r="V1727" s="291">
        <f>ROUNDUP('Листы ввода'!N1153*'Общ. данные'!$D$26,0)</f>
        <v>0</v>
      </c>
      <c r="W1727" s="293"/>
      <c r="X1727" s="292"/>
      <c r="Y1727" s="283">
        <f>'Листы ввода'!O1153</f>
        <v>0</v>
      </c>
      <c r="Z1727" s="284"/>
      <c r="AA1727" s="73">
        <f>'Листы ввода'!P1153</f>
        <v>0</v>
      </c>
      <c r="AB1727" s="78">
        <f>'Листы ввода'!Q1153</f>
        <v>0</v>
      </c>
      <c r="AC1727" s="285">
        <f>'Листы ввода'!R1153</f>
        <v>0</v>
      </c>
      <c r="AD1727" s="285"/>
      <c r="AE1727" s="286">
        <f>IF('Листы ввода'!T1153=1,'Листы на печать'!P1727,AQ1727)</f>
        <v>0</v>
      </c>
      <c r="AF1727" s="287"/>
      <c r="AG1727" s="231"/>
      <c r="AH1727" s="248"/>
      <c r="AI1727" s="24"/>
      <c r="AJ1727" s="25"/>
      <c r="AK1727" s="231"/>
      <c r="AL1727" s="231"/>
      <c r="AM1727" s="248"/>
      <c r="AN1727" s="247"/>
      <c r="AO1727" s="248"/>
      <c r="AP1727" s="301"/>
      <c r="AQ1727" s="46">
        <f>SUM(L1727,P1727,Q1727,S1727,V1727)</f>
        <v>0</v>
      </c>
    </row>
    <row r="1728" spans="1:43" ht="20.45" customHeight="1">
      <c r="A1728" s="314"/>
      <c r="B1728" s="233">
        <f>'Листы ввода'!B1154</f>
        <v>0</v>
      </c>
      <c r="C1728" s="234"/>
      <c r="D1728" s="235">
        <f>'Листы ввода'!C1154</f>
        <v>0</v>
      </c>
      <c r="E1728" s="236"/>
      <c r="F1728" s="237"/>
      <c r="G1728" s="235">
        <f>'Листы ввода'!D1154</f>
        <v>0</v>
      </c>
      <c r="H1728" s="236"/>
      <c r="I1728" s="237"/>
      <c r="J1728" s="26">
        <f>'Листы ввода'!E1154</f>
        <v>0</v>
      </c>
      <c r="K1728" s="27">
        <f>'Листы ввода'!F1154</f>
        <v>0</v>
      </c>
      <c r="L1728" s="69">
        <f>ROUNDUP('Листы ввода'!G1154*'Общ. данные'!$D$26,0)</f>
        <v>0</v>
      </c>
      <c r="M1728" s="67">
        <f>'Листы ввода'!H1154</f>
        <v>0</v>
      </c>
      <c r="N1728" s="28">
        <f>'Листы ввода'!I1154</f>
        <v>0</v>
      </c>
      <c r="O1728" s="68">
        <f>'Листы ввода'!J1154</f>
        <v>0</v>
      </c>
      <c r="P1728" s="69">
        <f>ROUNDUP('Листы ввода'!K1154*'Общ. данные'!$D$26,0)</f>
        <v>0</v>
      </c>
      <c r="Q1728" s="238">
        <f>ROUNDUP('Листы ввода'!L1154*'Общ. данные'!$D$26,0)</f>
        <v>0</v>
      </c>
      <c r="R1728" s="239"/>
      <c r="S1728" s="238">
        <f>ROUNDUP('Листы ввода'!M1154*'Общ. данные'!$D$26,0)</f>
        <v>0</v>
      </c>
      <c r="T1728" s="240"/>
      <c r="U1728" s="239"/>
      <c r="V1728" s="238">
        <f>ROUNDUP('Листы ввода'!N1154*'Общ. данные'!$D$26,0)</f>
        <v>0</v>
      </c>
      <c r="W1728" s="240"/>
      <c r="X1728" s="239"/>
      <c r="Y1728" s="262">
        <f>'Листы ввода'!O1154</f>
        <v>0</v>
      </c>
      <c r="Z1728" s="263"/>
      <c r="AA1728" s="26">
        <f>'Листы ввода'!P1154</f>
        <v>0</v>
      </c>
      <c r="AB1728" s="68">
        <f>'Листы ввода'!Q1154</f>
        <v>0</v>
      </c>
      <c r="AC1728" s="236">
        <f>'Листы ввода'!R1154</f>
        <v>0</v>
      </c>
      <c r="AD1728" s="236"/>
      <c r="AE1728" s="233">
        <f>IF('Листы ввода'!T1154=1,'Листы на печать'!P1728,AQ1728)</f>
        <v>0</v>
      </c>
      <c r="AF1728" s="264"/>
      <c r="AG1728" s="265"/>
      <c r="AH1728" s="266"/>
      <c r="AI1728" s="26"/>
      <c r="AJ1728" s="27"/>
      <c r="AK1728" s="265"/>
      <c r="AL1728" s="265"/>
      <c r="AM1728" s="266"/>
      <c r="AN1728" s="267"/>
      <c r="AO1728" s="266"/>
      <c r="AP1728" s="301"/>
      <c r="AQ1728" s="46">
        <f t="shared" ref="AQ1728:AQ1757" si="37">SUM(L1728,P1728,Q1728,S1728,V1728)</f>
        <v>0</v>
      </c>
    </row>
    <row r="1729" spans="1:43" ht="20.45" customHeight="1">
      <c r="A1729" s="314"/>
      <c r="B1729" s="233">
        <f>'Листы ввода'!B1155</f>
        <v>0</v>
      </c>
      <c r="C1729" s="234"/>
      <c r="D1729" s="235">
        <f>'Листы ввода'!C1155</f>
        <v>0</v>
      </c>
      <c r="E1729" s="236"/>
      <c r="F1729" s="237"/>
      <c r="G1729" s="235">
        <f>'Листы ввода'!D1155</f>
        <v>0</v>
      </c>
      <c r="H1729" s="236"/>
      <c r="I1729" s="237"/>
      <c r="J1729" s="26">
        <f>'Листы ввода'!E1155</f>
        <v>0</v>
      </c>
      <c r="K1729" s="27">
        <f>'Листы ввода'!F1155</f>
        <v>0</v>
      </c>
      <c r="L1729" s="69">
        <f>ROUNDUP('Листы ввода'!G1155*'Общ. данные'!$D$26,0)</f>
        <v>0</v>
      </c>
      <c r="M1729" s="67">
        <f>'Листы ввода'!H1155</f>
        <v>0</v>
      </c>
      <c r="N1729" s="28">
        <f>'Листы ввода'!I1155</f>
        <v>0</v>
      </c>
      <c r="O1729" s="68">
        <f>'Листы ввода'!J1155</f>
        <v>0</v>
      </c>
      <c r="P1729" s="69">
        <f>ROUNDUP('Листы ввода'!K1155*'Общ. данные'!$D$26,0)</f>
        <v>0</v>
      </c>
      <c r="Q1729" s="238">
        <f>ROUNDUP('Листы ввода'!L1155*'Общ. данные'!$D$26,0)</f>
        <v>0</v>
      </c>
      <c r="R1729" s="239"/>
      <c r="S1729" s="238">
        <f>ROUNDUP('Листы ввода'!M1155*'Общ. данные'!$D$26,0)</f>
        <v>0</v>
      </c>
      <c r="T1729" s="240"/>
      <c r="U1729" s="239"/>
      <c r="V1729" s="238">
        <f>ROUNDUP('Листы ввода'!N1155*'Общ. данные'!$D$26,0)</f>
        <v>0</v>
      </c>
      <c r="W1729" s="240"/>
      <c r="X1729" s="239"/>
      <c r="Y1729" s="262">
        <f>'Листы ввода'!O1155</f>
        <v>0</v>
      </c>
      <c r="Z1729" s="263"/>
      <c r="AA1729" s="26">
        <f>'Листы ввода'!P1155</f>
        <v>0</v>
      </c>
      <c r="AB1729" s="68">
        <f>'Листы ввода'!Q1155</f>
        <v>0</v>
      </c>
      <c r="AC1729" s="236">
        <f>'Листы ввода'!R1155</f>
        <v>0</v>
      </c>
      <c r="AD1729" s="236"/>
      <c r="AE1729" s="233">
        <f>IF('Листы ввода'!T1155=1,'Листы на печать'!P1729,AQ1729)</f>
        <v>0</v>
      </c>
      <c r="AF1729" s="264"/>
      <c r="AG1729" s="265"/>
      <c r="AH1729" s="266"/>
      <c r="AI1729" s="26"/>
      <c r="AJ1729" s="27"/>
      <c r="AK1729" s="265"/>
      <c r="AL1729" s="265"/>
      <c r="AM1729" s="266"/>
      <c r="AN1729" s="267"/>
      <c r="AO1729" s="266"/>
      <c r="AP1729" s="301"/>
      <c r="AQ1729" s="46">
        <f t="shared" si="37"/>
        <v>0</v>
      </c>
    </row>
    <row r="1730" spans="1:43" ht="20.45" customHeight="1">
      <c r="A1730" s="314"/>
      <c r="B1730" s="233">
        <f>'Листы ввода'!B1156</f>
        <v>0</v>
      </c>
      <c r="C1730" s="234"/>
      <c r="D1730" s="235">
        <f>'Листы ввода'!C1156</f>
        <v>0</v>
      </c>
      <c r="E1730" s="236"/>
      <c r="F1730" s="237"/>
      <c r="G1730" s="235">
        <f>'Листы ввода'!D1156</f>
        <v>0</v>
      </c>
      <c r="H1730" s="236"/>
      <c r="I1730" s="237"/>
      <c r="J1730" s="26">
        <f>'Листы ввода'!E1156</f>
        <v>0</v>
      </c>
      <c r="K1730" s="27">
        <f>'Листы ввода'!F1156</f>
        <v>0</v>
      </c>
      <c r="L1730" s="69">
        <f>ROUNDUP('Листы ввода'!G1156*'Общ. данные'!$D$26,0)</f>
        <v>0</v>
      </c>
      <c r="M1730" s="67">
        <f>'Листы ввода'!H1156</f>
        <v>0</v>
      </c>
      <c r="N1730" s="28">
        <f>'Листы ввода'!I1156</f>
        <v>0</v>
      </c>
      <c r="O1730" s="68">
        <f>'Листы ввода'!J1156</f>
        <v>0</v>
      </c>
      <c r="P1730" s="69">
        <f>ROUNDUP('Листы ввода'!K1156*'Общ. данные'!$D$26,0)</f>
        <v>0</v>
      </c>
      <c r="Q1730" s="238">
        <f>ROUNDUP('Листы ввода'!L1156*'Общ. данные'!$D$26,0)</f>
        <v>0</v>
      </c>
      <c r="R1730" s="239"/>
      <c r="S1730" s="238">
        <f>ROUNDUP('Листы ввода'!M1156*'Общ. данные'!$D$26,0)</f>
        <v>0</v>
      </c>
      <c r="T1730" s="240"/>
      <c r="U1730" s="239"/>
      <c r="V1730" s="238">
        <f>ROUNDUP('Листы ввода'!N1156*'Общ. данные'!$D$26,0)</f>
        <v>0</v>
      </c>
      <c r="W1730" s="240"/>
      <c r="X1730" s="239"/>
      <c r="Y1730" s="262">
        <f>'Листы ввода'!O1156</f>
        <v>0</v>
      </c>
      <c r="Z1730" s="263"/>
      <c r="AA1730" s="26">
        <f>'Листы ввода'!P1156</f>
        <v>0</v>
      </c>
      <c r="AB1730" s="68">
        <f>'Листы ввода'!Q1156</f>
        <v>0</v>
      </c>
      <c r="AC1730" s="236">
        <f>'Листы ввода'!R1156</f>
        <v>0</v>
      </c>
      <c r="AD1730" s="236"/>
      <c r="AE1730" s="233">
        <f>IF('Листы ввода'!T1156=1,'Листы на печать'!P1730,AQ1730)</f>
        <v>0</v>
      </c>
      <c r="AF1730" s="264"/>
      <c r="AG1730" s="265"/>
      <c r="AH1730" s="266"/>
      <c r="AI1730" s="26"/>
      <c r="AJ1730" s="27"/>
      <c r="AK1730" s="265"/>
      <c r="AL1730" s="265"/>
      <c r="AM1730" s="266"/>
      <c r="AN1730" s="267"/>
      <c r="AO1730" s="266"/>
      <c r="AP1730" s="301"/>
      <c r="AQ1730" s="46">
        <f t="shared" si="37"/>
        <v>0</v>
      </c>
    </row>
    <row r="1731" spans="1:43" ht="20.45" customHeight="1">
      <c r="A1731" s="314"/>
      <c r="B1731" s="233">
        <f>'Листы ввода'!B1157</f>
        <v>0</v>
      </c>
      <c r="C1731" s="234"/>
      <c r="D1731" s="235">
        <f>'Листы ввода'!C1157</f>
        <v>0</v>
      </c>
      <c r="E1731" s="236"/>
      <c r="F1731" s="237"/>
      <c r="G1731" s="235">
        <f>'Листы ввода'!D1157</f>
        <v>0</v>
      </c>
      <c r="H1731" s="236"/>
      <c r="I1731" s="237"/>
      <c r="J1731" s="26">
        <f>'Листы ввода'!E1157</f>
        <v>0</v>
      </c>
      <c r="K1731" s="27">
        <f>'Листы ввода'!F1157</f>
        <v>0</v>
      </c>
      <c r="L1731" s="69">
        <f>ROUNDUP('Листы ввода'!G1157*'Общ. данные'!$D$26,0)</f>
        <v>0</v>
      </c>
      <c r="M1731" s="67">
        <f>'Листы ввода'!H1157</f>
        <v>0</v>
      </c>
      <c r="N1731" s="28">
        <f>'Листы ввода'!I1157</f>
        <v>0</v>
      </c>
      <c r="O1731" s="68">
        <f>'Листы ввода'!J1157</f>
        <v>0</v>
      </c>
      <c r="P1731" s="69">
        <f>ROUNDUP('Листы ввода'!K1157*'Общ. данные'!$D$26,0)</f>
        <v>0</v>
      </c>
      <c r="Q1731" s="238">
        <f>ROUNDUP('Листы ввода'!L1157*'Общ. данные'!$D$26,0)</f>
        <v>0</v>
      </c>
      <c r="R1731" s="239"/>
      <c r="S1731" s="238">
        <f>ROUNDUP('Листы ввода'!M1157*'Общ. данные'!$D$26,0)</f>
        <v>0</v>
      </c>
      <c r="T1731" s="240"/>
      <c r="U1731" s="239"/>
      <c r="V1731" s="238">
        <f>ROUNDUP('Листы ввода'!N1157*'Общ. данные'!$D$26,0)</f>
        <v>0</v>
      </c>
      <c r="W1731" s="240"/>
      <c r="X1731" s="239"/>
      <c r="Y1731" s="262">
        <f>'Листы ввода'!O1157</f>
        <v>0</v>
      </c>
      <c r="Z1731" s="263"/>
      <c r="AA1731" s="26">
        <f>'Листы ввода'!P1157</f>
        <v>0</v>
      </c>
      <c r="AB1731" s="68">
        <f>'Листы ввода'!Q1157</f>
        <v>0</v>
      </c>
      <c r="AC1731" s="236">
        <f>'Листы ввода'!R1157</f>
        <v>0</v>
      </c>
      <c r="AD1731" s="236"/>
      <c r="AE1731" s="233">
        <f>IF('Листы ввода'!T1157=1,'Листы на печать'!P1731,AQ1731)</f>
        <v>0</v>
      </c>
      <c r="AF1731" s="264"/>
      <c r="AG1731" s="265"/>
      <c r="AH1731" s="266"/>
      <c r="AI1731" s="26"/>
      <c r="AJ1731" s="27"/>
      <c r="AK1731" s="265"/>
      <c r="AL1731" s="265"/>
      <c r="AM1731" s="266"/>
      <c r="AN1731" s="267"/>
      <c r="AO1731" s="266"/>
      <c r="AP1731" s="301"/>
      <c r="AQ1731" s="46">
        <f t="shared" si="37"/>
        <v>0</v>
      </c>
    </row>
    <row r="1732" spans="1:43" ht="20.45" customHeight="1">
      <c r="A1732" s="314"/>
      <c r="B1732" s="233">
        <f>'Листы ввода'!B1158</f>
        <v>0</v>
      </c>
      <c r="C1732" s="234"/>
      <c r="D1732" s="235">
        <f>'Листы ввода'!C1158</f>
        <v>0</v>
      </c>
      <c r="E1732" s="236"/>
      <c r="F1732" s="237"/>
      <c r="G1732" s="235">
        <f>'Листы ввода'!D1158</f>
        <v>0</v>
      </c>
      <c r="H1732" s="236"/>
      <c r="I1732" s="237"/>
      <c r="J1732" s="26">
        <f>'Листы ввода'!E1158</f>
        <v>0</v>
      </c>
      <c r="K1732" s="27">
        <f>'Листы ввода'!F1158</f>
        <v>0</v>
      </c>
      <c r="L1732" s="69">
        <f>ROUNDUP('Листы ввода'!G1158*'Общ. данные'!$D$26,0)</f>
        <v>0</v>
      </c>
      <c r="M1732" s="67">
        <f>'Листы ввода'!H1158</f>
        <v>0</v>
      </c>
      <c r="N1732" s="28">
        <f>'Листы ввода'!I1158</f>
        <v>0</v>
      </c>
      <c r="O1732" s="68">
        <f>'Листы ввода'!J1158</f>
        <v>0</v>
      </c>
      <c r="P1732" s="69">
        <f>ROUNDUP('Листы ввода'!K1158*'Общ. данные'!$D$26,0)</f>
        <v>0</v>
      </c>
      <c r="Q1732" s="238">
        <f>ROUNDUP('Листы ввода'!L1158*'Общ. данные'!$D$26,0)</f>
        <v>0</v>
      </c>
      <c r="R1732" s="239"/>
      <c r="S1732" s="238">
        <f>ROUNDUP('Листы ввода'!M1158*'Общ. данные'!$D$26,0)</f>
        <v>0</v>
      </c>
      <c r="T1732" s="240"/>
      <c r="U1732" s="239"/>
      <c r="V1732" s="238">
        <f>ROUNDUP('Листы ввода'!N1158*'Общ. данные'!$D$26,0)</f>
        <v>0</v>
      </c>
      <c r="W1732" s="240"/>
      <c r="X1732" s="239"/>
      <c r="Y1732" s="262">
        <f>'Листы ввода'!O1158</f>
        <v>0</v>
      </c>
      <c r="Z1732" s="263"/>
      <c r="AA1732" s="26">
        <f>'Листы ввода'!P1158</f>
        <v>0</v>
      </c>
      <c r="AB1732" s="68">
        <f>'Листы ввода'!Q1158</f>
        <v>0</v>
      </c>
      <c r="AC1732" s="236">
        <f>'Листы ввода'!R1158</f>
        <v>0</v>
      </c>
      <c r="AD1732" s="236"/>
      <c r="AE1732" s="233">
        <f>IF('Листы ввода'!T1158=1,'Листы на печать'!P1732,AQ1732)</f>
        <v>0</v>
      </c>
      <c r="AF1732" s="264"/>
      <c r="AG1732" s="265"/>
      <c r="AH1732" s="266"/>
      <c r="AI1732" s="26"/>
      <c r="AJ1732" s="27"/>
      <c r="AK1732" s="265"/>
      <c r="AL1732" s="265"/>
      <c r="AM1732" s="266"/>
      <c r="AN1732" s="267"/>
      <c r="AO1732" s="266"/>
      <c r="AP1732" s="301"/>
      <c r="AQ1732" s="46">
        <f t="shared" si="37"/>
        <v>0</v>
      </c>
    </row>
    <row r="1733" spans="1:43" ht="20.45" customHeight="1">
      <c r="A1733" s="314"/>
      <c r="B1733" s="233">
        <f>'Листы ввода'!B1159</f>
        <v>0</v>
      </c>
      <c r="C1733" s="234"/>
      <c r="D1733" s="235">
        <f>'Листы ввода'!C1159</f>
        <v>0</v>
      </c>
      <c r="E1733" s="236"/>
      <c r="F1733" s="237"/>
      <c r="G1733" s="235">
        <f>'Листы ввода'!D1159</f>
        <v>0</v>
      </c>
      <c r="H1733" s="236"/>
      <c r="I1733" s="237"/>
      <c r="J1733" s="26">
        <f>'Листы ввода'!E1159</f>
        <v>0</v>
      </c>
      <c r="K1733" s="27">
        <f>'Листы ввода'!F1159</f>
        <v>0</v>
      </c>
      <c r="L1733" s="69">
        <f>ROUNDUP('Листы ввода'!G1159*'Общ. данные'!$D$26,0)</f>
        <v>0</v>
      </c>
      <c r="M1733" s="67">
        <f>'Листы ввода'!H1159</f>
        <v>0</v>
      </c>
      <c r="N1733" s="28">
        <f>'Листы ввода'!I1159</f>
        <v>0</v>
      </c>
      <c r="O1733" s="68">
        <f>'Листы ввода'!J1159</f>
        <v>0</v>
      </c>
      <c r="P1733" s="69">
        <f>ROUNDUP('Листы ввода'!K1159*'Общ. данные'!$D$26,0)</f>
        <v>0</v>
      </c>
      <c r="Q1733" s="238">
        <f>ROUNDUP('Листы ввода'!L1159*'Общ. данные'!$D$26,0)</f>
        <v>0</v>
      </c>
      <c r="R1733" s="239"/>
      <c r="S1733" s="238">
        <f>ROUNDUP('Листы ввода'!M1159*'Общ. данные'!$D$26,0)</f>
        <v>0</v>
      </c>
      <c r="T1733" s="240"/>
      <c r="U1733" s="239"/>
      <c r="V1733" s="238">
        <f>ROUNDUP('Листы ввода'!N1159*'Общ. данные'!$D$26,0)</f>
        <v>0</v>
      </c>
      <c r="W1733" s="240"/>
      <c r="X1733" s="239"/>
      <c r="Y1733" s="262">
        <f>'Листы ввода'!O1159</f>
        <v>0</v>
      </c>
      <c r="Z1733" s="263"/>
      <c r="AA1733" s="26">
        <f>'Листы ввода'!P1159</f>
        <v>0</v>
      </c>
      <c r="AB1733" s="68">
        <f>'Листы ввода'!Q1159</f>
        <v>0</v>
      </c>
      <c r="AC1733" s="236">
        <f>'Листы ввода'!R1159</f>
        <v>0</v>
      </c>
      <c r="AD1733" s="236"/>
      <c r="AE1733" s="233">
        <f>IF('Листы ввода'!T1159=1,'Листы на печать'!P1733,AQ1733)</f>
        <v>0</v>
      </c>
      <c r="AF1733" s="264"/>
      <c r="AG1733" s="265"/>
      <c r="AH1733" s="266"/>
      <c r="AI1733" s="26"/>
      <c r="AJ1733" s="27"/>
      <c r="AK1733" s="265"/>
      <c r="AL1733" s="265"/>
      <c r="AM1733" s="266"/>
      <c r="AN1733" s="267"/>
      <c r="AO1733" s="266"/>
      <c r="AP1733" s="301"/>
      <c r="AQ1733" s="46">
        <f t="shared" si="37"/>
        <v>0</v>
      </c>
    </row>
    <row r="1734" spans="1:43" ht="20.45" customHeight="1">
      <c r="A1734" s="314"/>
      <c r="B1734" s="233">
        <f>'Листы ввода'!B1160</f>
        <v>0</v>
      </c>
      <c r="C1734" s="234"/>
      <c r="D1734" s="235">
        <f>'Листы ввода'!C1160</f>
        <v>0</v>
      </c>
      <c r="E1734" s="236"/>
      <c r="F1734" s="237"/>
      <c r="G1734" s="235">
        <f>'Листы ввода'!D1160</f>
        <v>0</v>
      </c>
      <c r="H1734" s="236"/>
      <c r="I1734" s="237"/>
      <c r="J1734" s="26">
        <f>'Листы ввода'!E1160</f>
        <v>0</v>
      </c>
      <c r="K1734" s="27">
        <f>'Листы ввода'!F1160</f>
        <v>0</v>
      </c>
      <c r="L1734" s="69">
        <f>ROUNDUP('Листы ввода'!G1160*'Общ. данные'!$D$26,0)</f>
        <v>0</v>
      </c>
      <c r="M1734" s="67">
        <f>'Листы ввода'!H1160</f>
        <v>0</v>
      </c>
      <c r="N1734" s="28">
        <f>'Листы ввода'!I1160</f>
        <v>0</v>
      </c>
      <c r="O1734" s="68">
        <f>'Листы ввода'!J1160</f>
        <v>0</v>
      </c>
      <c r="P1734" s="69">
        <f>ROUNDUP('Листы ввода'!K1160*'Общ. данные'!$D$26,0)</f>
        <v>0</v>
      </c>
      <c r="Q1734" s="238">
        <f>ROUNDUP('Листы ввода'!L1160*'Общ. данные'!$D$26,0)</f>
        <v>0</v>
      </c>
      <c r="R1734" s="239"/>
      <c r="S1734" s="238">
        <f>ROUNDUP('Листы ввода'!M1160*'Общ. данные'!$D$26,0)</f>
        <v>0</v>
      </c>
      <c r="T1734" s="240"/>
      <c r="U1734" s="239"/>
      <c r="V1734" s="238">
        <f>ROUNDUP('Листы ввода'!N1160*'Общ. данные'!$D$26,0)</f>
        <v>0</v>
      </c>
      <c r="W1734" s="240"/>
      <c r="X1734" s="239"/>
      <c r="Y1734" s="262">
        <f>'Листы ввода'!O1160</f>
        <v>0</v>
      </c>
      <c r="Z1734" s="263"/>
      <c r="AA1734" s="26">
        <f>'Листы ввода'!P1160</f>
        <v>0</v>
      </c>
      <c r="AB1734" s="68">
        <f>'Листы ввода'!Q1160</f>
        <v>0</v>
      </c>
      <c r="AC1734" s="236">
        <f>'Листы ввода'!R1160</f>
        <v>0</v>
      </c>
      <c r="AD1734" s="236"/>
      <c r="AE1734" s="233">
        <f>IF('Листы ввода'!T1160=1,'Листы на печать'!P1734,AQ1734)</f>
        <v>0</v>
      </c>
      <c r="AF1734" s="264"/>
      <c r="AG1734" s="265"/>
      <c r="AH1734" s="266"/>
      <c r="AI1734" s="26"/>
      <c r="AJ1734" s="27"/>
      <c r="AK1734" s="265"/>
      <c r="AL1734" s="265"/>
      <c r="AM1734" s="266"/>
      <c r="AN1734" s="267"/>
      <c r="AO1734" s="266"/>
      <c r="AP1734" s="301"/>
      <c r="AQ1734" s="46">
        <f t="shared" si="37"/>
        <v>0</v>
      </c>
    </row>
    <row r="1735" spans="1:43" ht="20.45" customHeight="1">
      <c r="A1735" s="314"/>
      <c r="B1735" s="233">
        <f>'Листы ввода'!B1161</f>
        <v>0</v>
      </c>
      <c r="C1735" s="234"/>
      <c r="D1735" s="235">
        <f>'Листы ввода'!C1161</f>
        <v>0</v>
      </c>
      <c r="E1735" s="236"/>
      <c r="F1735" s="237"/>
      <c r="G1735" s="235">
        <f>'Листы ввода'!D1161</f>
        <v>0</v>
      </c>
      <c r="H1735" s="236"/>
      <c r="I1735" s="237"/>
      <c r="J1735" s="26">
        <f>'Листы ввода'!E1161</f>
        <v>0</v>
      </c>
      <c r="K1735" s="27">
        <f>'Листы ввода'!F1161</f>
        <v>0</v>
      </c>
      <c r="L1735" s="69">
        <f>ROUNDUP('Листы ввода'!G1161*'Общ. данные'!$D$26,0)</f>
        <v>0</v>
      </c>
      <c r="M1735" s="67">
        <f>'Листы ввода'!H1161</f>
        <v>0</v>
      </c>
      <c r="N1735" s="28">
        <f>'Листы ввода'!I1161</f>
        <v>0</v>
      </c>
      <c r="O1735" s="68">
        <f>'Листы ввода'!J1161</f>
        <v>0</v>
      </c>
      <c r="P1735" s="69">
        <f>ROUNDUP('Листы ввода'!K1161*'Общ. данные'!$D$26,0)</f>
        <v>0</v>
      </c>
      <c r="Q1735" s="238">
        <f>ROUNDUP('Листы ввода'!L1161*'Общ. данные'!$D$26,0)</f>
        <v>0</v>
      </c>
      <c r="R1735" s="239"/>
      <c r="S1735" s="238">
        <f>ROUNDUP('Листы ввода'!M1161*'Общ. данные'!$D$26,0)</f>
        <v>0</v>
      </c>
      <c r="T1735" s="240"/>
      <c r="U1735" s="239"/>
      <c r="V1735" s="238">
        <f>ROUNDUP('Листы ввода'!N1161*'Общ. данные'!$D$26,0)</f>
        <v>0</v>
      </c>
      <c r="W1735" s="240"/>
      <c r="X1735" s="239"/>
      <c r="Y1735" s="262">
        <f>'Листы ввода'!O1161</f>
        <v>0</v>
      </c>
      <c r="Z1735" s="263"/>
      <c r="AA1735" s="26">
        <f>'Листы ввода'!P1161</f>
        <v>0</v>
      </c>
      <c r="AB1735" s="68">
        <f>'Листы ввода'!Q1161</f>
        <v>0</v>
      </c>
      <c r="AC1735" s="236">
        <f>'Листы ввода'!R1161</f>
        <v>0</v>
      </c>
      <c r="AD1735" s="236"/>
      <c r="AE1735" s="233">
        <f>IF('Листы ввода'!T1161=1,'Листы на печать'!P1735,AQ1735)</f>
        <v>0</v>
      </c>
      <c r="AF1735" s="264"/>
      <c r="AG1735" s="265"/>
      <c r="AH1735" s="266"/>
      <c r="AI1735" s="26"/>
      <c r="AJ1735" s="27"/>
      <c r="AK1735" s="265"/>
      <c r="AL1735" s="265"/>
      <c r="AM1735" s="266"/>
      <c r="AN1735" s="267"/>
      <c r="AO1735" s="266"/>
      <c r="AP1735" s="301"/>
      <c r="AQ1735" s="46">
        <f t="shared" si="37"/>
        <v>0</v>
      </c>
    </row>
    <row r="1736" spans="1:43" ht="20.45" customHeight="1">
      <c r="A1736" s="314"/>
      <c r="B1736" s="233">
        <f>'Листы ввода'!B1162</f>
        <v>0</v>
      </c>
      <c r="C1736" s="234"/>
      <c r="D1736" s="235">
        <f>'Листы ввода'!C1162</f>
        <v>0</v>
      </c>
      <c r="E1736" s="236"/>
      <c r="F1736" s="237"/>
      <c r="G1736" s="235">
        <f>'Листы ввода'!D1162</f>
        <v>0</v>
      </c>
      <c r="H1736" s="236"/>
      <c r="I1736" s="237"/>
      <c r="J1736" s="26">
        <f>'Листы ввода'!E1162</f>
        <v>0</v>
      </c>
      <c r="K1736" s="27">
        <f>'Листы ввода'!F1162</f>
        <v>0</v>
      </c>
      <c r="L1736" s="69">
        <f>ROUNDUP('Листы ввода'!G1162*'Общ. данные'!$D$26,0)</f>
        <v>0</v>
      </c>
      <c r="M1736" s="67">
        <f>'Листы ввода'!H1162</f>
        <v>0</v>
      </c>
      <c r="N1736" s="28">
        <f>'Листы ввода'!I1162</f>
        <v>0</v>
      </c>
      <c r="O1736" s="68">
        <f>'Листы ввода'!J1162</f>
        <v>0</v>
      </c>
      <c r="P1736" s="69">
        <f>ROUNDUP('Листы ввода'!K1162*'Общ. данные'!$D$26,0)</f>
        <v>0</v>
      </c>
      <c r="Q1736" s="238">
        <f>ROUNDUP('Листы ввода'!L1162*'Общ. данные'!$D$26,0)</f>
        <v>0</v>
      </c>
      <c r="R1736" s="239"/>
      <c r="S1736" s="238">
        <f>ROUNDUP('Листы ввода'!M1162*'Общ. данные'!$D$26,0)</f>
        <v>0</v>
      </c>
      <c r="T1736" s="240"/>
      <c r="U1736" s="239"/>
      <c r="V1736" s="238">
        <f>ROUNDUP('Листы ввода'!N1162*'Общ. данные'!$D$26,0)</f>
        <v>0</v>
      </c>
      <c r="W1736" s="240"/>
      <c r="X1736" s="239"/>
      <c r="Y1736" s="262">
        <f>'Листы ввода'!O1162</f>
        <v>0</v>
      </c>
      <c r="Z1736" s="263"/>
      <c r="AA1736" s="26">
        <f>'Листы ввода'!P1162</f>
        <v>0</v>
      </c>
      <c r="AB1736" s="68">
        <f>'Листы ввода'!Q1162</f>
        <v>0</v>
      </c>
      <c r="AC1736" s="236">
        <f>'Листы ввода'!R1162</f>
        <v>0</v>
      </c>
      <c r="AD1736" s="236"/>
      <c r="AE1736" s="233">
        <f>IF('Листы ввода'!T1162=1,'Листы на печать'!P1736,AQ1736)</f>
        <v>0</v>
      </c>
      <c r="AF1736" s="264"/>
      <c r="AG1736" s="265"/>
      <c r="AH1736" s="266"/>
      <c r="AI1736" s="26"/>
      <c r="AJ1736" s="27"/>
      <c r="AK1736" s="265"/>
      <c r="AL1736" s="265"/>
      <c r="AM1736" s="266"/>
      <c r="AN1736" s="267"/>
      <c r="AO1736" s="266"/>
      <c r="AP1736" s="301"/>
      <c r="AQ1736" s="46">
        <f t="shared" si="37"/>
        <v>0</v>
      </c>
    </row>
    <row r="1737" spans="1:43" ht="20.45" customHeight="1">
      <c r="A1737" s="314"/>
      <c r="B1737" s="233">
        <f>'Листы ввода'!B1163</f>
        <v>0</v>
      </c>
      <c r="C1737" s="234"/>
      <c r="D1737" s="235">
        <f>'Листы ввода'!C1163</f>
        <v>0</v>
      </c>
      <c r="E1737" s="236"/>
      <c r="F1737" s="237"/>
      <c r="G1737" s="235">
        <f>'Листы ввода'!D1163</f>
        <v>0</v>
      </c>
      <c r="H1737" s="236"/>
      <c r="I1737" s="237"/>
      <c r="J1737" s="26">
        <f>'Листы ввода'!E1163</f>
        <v>0</v>
      </c>
      <c r="K1737" s="27">
        <f>'Листы ввода'!F1163</f>
        <v>0</v>
      </c>
      <c r="L1737" s="69">
        <f>ROUNDUP('Листы ввода'!G1163*'Общ. данные'!$D$26,0)</f>
        <v>0</v>
      </c>
      <c r="M1737" s="67">
        <f>'Листы ввода'!H1163</f>
        <v>0</v>
      </c>
      <c r="N1737" s="28">
        <f>'Листы ввода'!I1163</f>
        <v>0</v>
      </c>
      <c r="O1737" s="68">
        <f>'Листы ввода'!J1163</f>
        <v>0</v>
      </c>
      <c r="P1737" s="69">
        <f>ROUNDUP('Листы ввода'!K1163*'Общ. данные'!$D$26,0)</f>
        <v>0</v>
      </c>
      <c r="Q1737" s="238">
        <f>ROUNDUP('Листы ввода'!L1163*'Общ. данные'!$D$26,0)</f>
        <v>0</v>
      </c>
      <c r="R1737" s="239"/>
      <c r="S1737" s="238">
        <f>ROUNDUP('Листы ввода'!M1163*'Общ. данные'!$D$26,0)</f>
        <v>0</v>
      </c>
      <c r="T1737" s="240"/>
      <c r="U1737" s="239"/>
      <c r="V1737" s="238">
        <f>ROUNDUP('Листы ввода'!N1163*'Общ. данные'!$D$26,0)</f>
        <v>0</v>
      </c>
      <c r="W1737" s="240"/>
      <c r="X1737" s="239"/>
      <c r="Y1737" s="262">
        <f>'Листы ввода'!O1163</f>
        <v>0</v>
      </c>
      <c r="Z1737" s="263"/>
      <c r="AA1737" s="26">
        <f>'Листы ввода'!P1163</f>
        <v>0</v>
      </c>
      <c r="AB1737" s="68">
        <f>'Листы ввода'!Q1163</f>
        <v>0</v>
      </c>
      <c r="AC1737" s="236">
        <f>'Листы ввода'!R1163</f>
        <v>0</v>
      </c>
      <c r="AD1737" s="236"/>
      <c r="AE1737" s="233">
        <f>IF('Листы ввода'!T1163=1,'Листы на печать'!P1737,AQ1737)</f>
        <v>0</v>
      </c>
      <c r="AF1737" s="264"/>
      <c r="AG1737" s="265"/>
      <c r="AH1737" s="266"/>
      <c r="AI1737" s="26"/>
      <c r="AJ1737" s="27"/>
      <c r="AK1737" s="265"/>
      <c r="AL1737" s="265"/>
      <c r="AM1737" s="266"/>
      <c r="AN1737" s="267"/>
      <c r="AO1737" s="266"/>
      <c r="AP1737" s="301"/>
      <c r="AQ1737" s="46">
        <f t="shared" si="37"/>
        <v>0</v>
      </c>
    </row>
    <row r="1738" spans="1:43" ht="20.45" customHeight="1">
      <c r="A1738" s="314"/>
      <c r="B1738" s="233">
        <f>'Листы ввода'!B1164</f>
        <v>0</v>
      </c>
      <c r="C1738" s="234"/>
      <c r="D1738" s="235">
        <f>'Листы ввода'!C1164</f>
        <v>0</v>
      </c>
      <c r="E1738" s="236"/>
      <c r="F1738" s="237"/>
      <c r="G1738" s="235">
        <f>'Листы ввода'!D1164</f>
        <v>0</v>
      </c>
      <c r="H1738" s="236"/>
      <c r="I1738" s="237"/>
      <c r="J1738" s="26">
        <f>'Листы ввода'!E1164</f>
        <v>0</v>
      </c>
      <c r="K1738" s="27">
        <f>'Листы ввода'!F1164</f>
        <v>0</v>
      </c>
      <c r="L1738" s="69">
        <f>ROUNDUP('Листы ввода'!G1164*'Общ. данные'!$D$26,0)</f>
        <v>0</v>
      </c>
      <c r="M1738" s="67">
        <f>'Листы ввода'!H1164</f>
        <v>0</v>
      </c>
      <c r="N1738" s="28">
        <f>'Листы ввода'!I1164</f>
        <v>0</v>
      </c>
      <c r="O1738" s="68">
        <f>'Листы ввода'!J1164</f>
        <v>0</v>
      </c>
      <c r="P1738" s="69">
        <f>ROUNDUP('Листы ввода'!K1164*'Общ. данные'!$D$26,0)</f>
        <v>0</v>
      </c>
      <c r="Q1738" s="238">
        <f>ROUNDUP('Листы ввода'!L1164*'Общ. данные'!$D$26,0)</f>
        <v>0</v>
      </c>
      <c r="R1738" s="239"/>
      <c r="S1738" s="238">
        <f>ROUNDUP('Листы ввода'!M1164*'Общ. данные'!$D$26,0)</f>
        <v>0</v>
      </c>
      <c r="T1738" s="240"/>
      <c r="U1738" s="239"/>
      <c r="V1738" s="238">
        <f>ROUNDUP('Листы ввода'!N1164*'Общ. данные'!$D$26,0)</f>
        <v>0</v>
      </c>
      <c r="W1738" s="240"/>
      <c r="X1738" s="239"/>
      <c r="Y1738" s="262">
        <f>'Листы ввода'!O1164</f>
        <v>0</v>
      </c>
      <c r="Z1738" s="263"/>
      <c r="AA1738" s="26">
        <f>'Листы ввода'!P1164</f>
        <v>0</v>
      </c>
      <c r="AB1738" s="68">
        <f>'Листы ввода'!Q1164</f>
        <v>0</v>
      </c>
      <c r="AC1738" s="236">
        <f>'Листы ввода'!R1164</f>
        <v>0</v>
      </c>
      <c r="AD1738" s="236"/>
      <c r="AE1738" s="233">
        <f>IF('Листы ввода'!T1164=1,'Листы на печать'!P1738,AQ1738)</f>
        <v>0</v>
      </c>
      <c r="AF1738" s="264"/>
      <c r="AG1738" s="265"/>
      <c r="AH1738" s="266"/>
      <c r="AI1738" s="26"/>
      <c r="AJ1738" s="27"/>
      <c r="AK1738" s="265"/>
      <c r="AL1738" s="265"/>
      <c r="AM1738" s="266"/>
      <c r="AN1738" s="267"/>
      <c r="AO1738" s="266"/>
      <c r="AP1738" s="301"/>
      <c r="AQ1738" s="46">
        <f t="shared" si="37"/>
        <v>0</v>
      </c>
    </row>
    <row r="1739" spans="1:43" ht="20.45" customHeight="1">
      <c r="A1739" s="314"/>
      <c r="B1739" s="233">
        <f>'Листы ввода'!B1165</f>
        <v>0</v>
      </c>
      <c r="C1739" s="234"/>
      <c r="D1739" s="235">
        <f>'Листы ввода'!C1165</f>
        <v>0</v>
      </c>
      <c r="E1739" s="236"/>
      <c r="F1739" s="237"/>
      <c r="G1739" s="235">
        <f>'Листы ввода'!D1165</f>
        <v>0</v>
      </c>
      <c r="H1739" s="236"/>
      <c r="I1739" s="237"/>
      <c r="J1739" s="26">
        <f>'Листы ввода'!E1165</f>
        <v>0</v>
      </c>
      <c r="K1739" s="27">
        <f>'Листы ввода'!F1165</f>
        <v>0</v>
      </c>
      <c r="L1739" s="69">
        <f>ROUNDUP('Листы ввода'!G1165*'Общ. данные'!$D$26,0)</f>
        <v>0</v>
      </c>
      <c r="M1739" s="67">
        <f>'Листы ввода'!H1165</f>
        <v>0</v>
      </c>
      <c r="N1739" s="28">
        <f>'Листы ввода'!I1165</f>
        <v>0</v>
      </c>
      <c r="O1739" s="68">
        <f>'Листы ввода'!J1165</f>
        <v>0</v>
      </c>
      <c r="P1739" s="69">
        <f>ROUNDUP('Листы ввода'!K1165*'Общ. данные'!$D$26,0)</f>
        <v>0</v>
      </c>
      <c r="Q1739" s="238">
        <f>ROUNDUP('Листы ввода'!L1165*'Общ. данные'!$D$26,0)</f>
        <v>0</v>
      </c>
      <c r="R1739" s="239"/>
      <c r="S1739" s="238">
        <f>ROUNDUP('Листы ввода'!M1165*'Общ. данные'!$D$26,0)</f>
        <v>0</v>
      </c>
      <c r="T1739" s="240"/>
      <c r="U1739" s="239"/>
      <c r="V1739" s="238">
        <f>ROUNDUP('Листы ввода'!N1165*'Общ. данные'!$D$26,0)</f>
        <v>0</v>
      </c>
      <c r="W1739" s="240"/>
      <c r="X1739" s="239"/>
      <c r="Y1739" s="262">
        <f>'Листы ввода'!O1165</f>
        <v>0</v>
      </c>
      <c r="Z1739" s="263"/>
      <c r="AA1739" s="26">
        <f>'Листы ввода'!P1165</f>
        <v>0</v>
      </c>
      <c r="AB1739" s="68">
        <f>'Листы ввода'!Q1165</f>
        <v>0</v>
      </c>
      <c r="AC1739" s="236">
        <f>'Листы ввода'!R1165</f>
        <v>0</v>
      </c>
      <c r="AD1739" s="236"/>
      <c r="AE1739" s="233">
        <f>IF('Листы ввода'!T1165=1,'Листы на печать'!P1739,AQ1739)</f>
        <v>0</v>
      </c>
      <c r="AF1739" s="264"/>
      <c r="AG1739" s="265"/>
      <c r="AH1739" s="266"/>
      <c r="AI1739" s="26"/>
      <c r="AJ1739" s="27"/>
      <c r="AK1739" s="265"/>
      <c r="AL1739" s="265"/>
      <c r="AM1739" s="266"/>
      <c r="AN1739" s="267"/>
      <c r="AO1739" s="266"/>
      <c r="AP1739" s="301"/>
      <c r="AQ1739" s="46">
        <f t="shared" si="37"/>
        <v>0</v>
      </c>
    </row>
    <row r="1740" spans="1:43" ht="20.45" customHeight="1">
      <c r="A1740" s="314"/>
      <c r="B1740" s="233">
        <f>'Листы ввода'!B1166</f>
        <v>0</v>
      </c>
      <c r="C1740" s="234"/>
      <c r="D1740" s="235">
        <f>'Листы ввода'!C1166</f>
        <v>0</v>
      </c>
      <c r="E1740" s="236"/>
      <c r="F1740" s="237"/>
      <c r="G1740" s="235">
        <f>'Листы ввода'!D1166</f>
        <v>0</v>
      </c>
      <c r="H1740" s="236"/>
      <c r="I1740" s="237"/>
      <c r="J1740" s="26">
        <f>'Листы ввода'!E1166</f>
        <v>0</v>
      </c>
      <c r="K1740" s="27">
        <f>'Листы ввода'!F1166</f>
        <v>0</v>
      </c>
      <c r="L1740" s="69">
        <f>ROUNDUP('Листы ввода'!G1166*'Общ. данные'!$D$26,0)</f>
        <v>0</v>
      </c>
      <c r="M1740" s="67">
        <f>'Листы ввода'!H1166</f>
        <v>0</v>
      </c>
      <c r="N1740" s="28">
        <f>'Листы ввода'!I1166</f>
        <v>0</v>
      </c>
      <c r="O1740" s="68">
        <f>'Листы ввода'!J1166</f>
        <v>0</v>
      </c>
      <c r="P1740" s="69">
        <f>ROUNDUP('Листы ввода'!K1166*'Общ. данные'!$D$26,0)</f>
        <v>0</v>
      </c>
      <c r="Q1740" s="238">
        <f>ROUNDUP('Листы ввода'!L1166*'Общ. данные'!$D$26,0)</f>
        <v>0</v>
      </c>
      <c r="R1740" s="239"/>
      <c r="S1740" s="238">
        <f>ROUNDUP('Листы ввода'!M1166*'Общ. данные'!$D$26,0)</f>
        <v>0</v>
      </c>
      <c r="T1740" s="240"/>
      <c r="U1740" s="239"/>
      <c r="V1740" s="238">
        <f>ROUNDUP('Листы ввода'!N1166*'Общ. данные'!$D$26,0)</f>
        <v>0</v>
      </c>
      <c r="W1740" s="240"/>
      <c r="X1740" s="239"/>
      <c r="Y1740" s="262">
        <f>'Листы ввода'!O1166</f>
        <v>0</v>
      </c>
      <c r="Z1740" s="263"/>
      <c r="AA1740" s="26">
        <f>'Листы ввода'!P1166</f>
        <v>0</v>
      </c>
      <c r="AB1740" s="68">
        <f>'Листы ввода'!Q1166</f>
        <v>0</v>
      </c>
      <c r="AC1740" s="236">
        <f>'Листы ввода'!R1166</f>
        <v>0</v>
      </c>
      <c r="AD1740" s="236"/>
      <c r="AE1740" s="233">
        <f>IF('Листы ввода'!T1166=1,'Листы на печать'!P1740,AQ1740)</f>
        <v>0</v>
      </c>
      <c r="AF1740" s="264"/>
      <c r="AG1740" s="265"/>
      <c r="AH1740" s="266"/>
      <c r="AI1740" s="26"/>
      <c r="AJ1740" s="27"/>
      <c r="AK1740" s="265"/>
      <c r="AL1740" s="265"/>
      <c r="AM1740" s="266"/>
      <c r="AN1740" s="267"/>
      <c r="AO1740" s="266"/>
      <c r="AP1740" s="301"/>
      <c r="AQ1740" s="46">
        <f t="shared" si="37"/>
        <v>0</v>
      </c>
    </row>
    <row r="1741" spans="1:43" ht="20.45" customHeight="1">
      <c r="A1741" s="314"/>
      <c r="B1741" s="233">
        <f>'Листы ввода'!B1167</f>
        <v>0</v>
      </c>
      <c r="C1741" s="234"/>
      <c r="D1741" s="235">
        <f>'Листы ввода'!C1167</f>
        <v>0</v>
      </c>
      <c r="E1741" s="236"/>
      <c r="F1741" s="237"/>
      <c r="G1741" s="235">
        <f>'Листы ввода'!D1167</f>
        <v>0</v>
      </c>
      <c r="H1741" s="236"/>
      <c r="I1741" s="237"/>
      <c r="J1741" s="26">
        <f>'Листы ввода'!E1167</f>
        <v>0</v>
      </c>
      <c r="K1741" s="27">
        <f>'Листы ввода'!F1167</f>
        <v>0</v>
      </c>
      <c r="L1741" s="69">
        <f>ROUNDUP('Листы ввода'!G1167*'Общ. данные'!$D$26,0)</f>
        <v>0</v>
      </c>
      <c r="M1741" s="67">
        <f>'Листы ввода'!H1167</f>
        <v>0</v>
      </c>
      <c r="N1741" s="28">
        <f>'Листы ввода'!I1167</f>
        <v>0</v>
      </c>
      <c r="O1741" s="68">
        <f>'Листы ввода'!J1167</f>
        <v>0</v>
      </c>
      <c r="P1741" s="69">
        <f>ROUNDUP('Листы ввода'!K1167*'Общ. данные'!$D$26,0)</f>
        <v>0</v>
      </c>
      <c r="Q1741" s="238">
        <f>ROUNDUP('Листы ввода'!L1167*'Общ. данные'!$D$26,0)</f>
        <v>0</v>
      </c>
      <c r="R1741" s="239"/>
      <c r="S1741" s="238">
        <f>ROUNDUP('Листы ввода'!M1167*'Общ. данные'!$D$26,0)</f>
        <v>0</v>
      </c>
      <c r="T1741" s="240"/>
      <c r="U1741" s="239"/>
      <c r="V1741" s="238">
        <f>ROUNDUP('Листы ввода'!N1167*'Общ. данные'!$D$26,0)</f>
        <v>0</v>
      </c>
      <c r="W1741" s="240"/>
      <c r="X1741" s="239"/>
      <c r="Y1741" s="262">
        <f>'Листы ввода'!O1167</f>
        <v>0</v>
      </c>
      <c r="Z1741" s="263"/>
      <c r="AA1741" s="26">
        <f>'Листы ввода'!P1167</f>
        <v>0</v>
      </c>
      <c r="AB1741" s="68">
        <f>'Листы ввода'!Q1167</f>
        <v>0</v>
      </c>
      <c r="AC1741" s="236">
        <f>'Листы ввода'!R1167</f>
        <v>0</v>
      </c>
      <c r="AD1741" s="236"/>
      <c r="AE1741" s="233">
        <f>IF('Листы ввода'!T1167=1,'Листы на печать'!P1741,AQ1741)</f>
        <v>0</v>
      </c>
      <c r="AF1741" s="264"/>
      <c r="AG1741" s="265"/>
      <c r="AH1741" s="266"/>
      <c r="AI1741" s="26"/>
      <c r="AJ1741" s="27"/>
      <c r="AK1741" s="265"/>
      <c r="AL1741" s="265"/>
      <c r="AM1741" s="266"/>
      <c r="AN1741" s="267"/>
      <c r="AO1741" s="266"/>
      <c r="AP1741" s="301"/>
      <c r="AQ1741" s="46">
        <f t="shared" si="37"/>
        <v>0</v>
      </c>
    </row>
    <row r="1742" spans="1:43" ht="20.45" customHeight="1">
      <c r="A1742" s="314"/>
      <c r="B1742" s="233">
        <f>'Листы ввода'!B1168</f>
        <v>0</v>
      </c>
      <c r="C1742" s="234"/>
      <c r="D1742" s="235">
        <f>'Листы ввода'!C1168</f>
        <v>0</v>
      </c>
      <c r="E1742" s="236"/>
      <c r="F1742" s="237"/>
      <c r="G1742" s="235">
        <f>'Листы ввода'!D1168</f>
        <v>0</v>
      </c>
      <c r="H1742" s="236"/>
      <c r="I1742" s="237"/>
      <c r="J1742" s="26">
        <f>'Листы ввода'!E1168</f>
        <v>0</v>
      </c>
      <c r="K1742" s="27">
        <f>'Листы ввода'!F1168</f>
        <v>0</v>
      </c>
      <c r="L1742" s="69">
        <f>ROUNDUP('Листы ввода'!G1168*'Общ. данные'!$D$26,0)</f>
        <v>0</v>
      </c>
      <c r="M1742" s="67">
        <f>'Листы ввода'!H1168</f>
        <v>0</v>
      </c>
      <c r="N1742" s="28">
        <f>'Листы ввода'!I1168</f>
        <v>0</v>
      </c>
      <c r="O1742" s="68">
        <f>'Листы ввода'!J1168</f>
        <v>0</v>
      </c>
      <c r="P1742" s="69">
        <f>ROUNDUP('Листы ввода'!K1168*'Общ. данные'!$D$26,0)</f>
        <v>0</v>
      </c>
      <c r="Q1742" s="238">
        <f>ROUNDUP('Листы ввода'!L1168*'Общ. данные'!$D$26,0)</f>
        <v>0</v>
      </c>
      <c r="R1742" s="239"/>
      <c r="S1742" s="238">
        <f>ROUNDUP('Листы ввода'!M1168*'Общ. данные'!$D$26,0)</f>
        <v>0</v>
      </c>
      <c r="T1742" s="240"/>
      <c r="U1742" s="239"/>
      <c r="V1742" s="238">
        <f>ROUNDUP('Листы ввода'!N1168*'Общ. данные'!$D$26,0)</f>
        <v>0</v>
      </c>
      <c r="W1742" s="240"/>
      <c r="X1742" s="239"/>
      <c r="Y1742" s="262">
        <f>'Листы ввода'!O1168</f>
        <v>0</v>
      </c>
      <c r="Z1742" s="263"/>
      <c r="AA1742" s="26">
        <f>'Листы ввода'!P1168</f>
        <v>0</v>
      </c>
      <c r="AB1742" s="68">
        <f>'Листы ввода'!Q1168</f>
        <v>0</v>
      </c>
      <c r="AC1742" s="236">
        <f>'Листы ввода'!R1168</f>
        <v>0</v>
      </c>
      <c r="AD1742" s="236"/>
      <c r="AE1742" s="233">
        <f>IF('Листы ввода'!T1168=1,'Листы на печать'!P1742,AQ1742)</f>
        <v>0</v>
      </c>
      <c r="AF1742" s="264"/>
      <c r="AG1742" s="265"/>
      <c r="AH1742" s="266"/>
      <c r="AI1742" s="26"/>
      <c r="AJ1742" s="27"/>
      <c r="AK1742" s="265"/>
      <c r="AL1742" s="265"/>
      <c r="AM1742" s="266"/>
      <c r="AN1742" s="267"/>
      <c r="AO1742" s="266"/>
      <c r="AP1742" s="301"/>
      <c r="AQ1742" s="46">
        <f t="shared" si="37"/>
        <v>0</v>
      </c>
    </row>
    <row r="1743" spans="1:43" ht="20.45" customHeight="1">
      <c r="A1743" s="314"/>
      <c r="B1743" s="233">
        <f>'Листы ввода'!B1169</f>
        <v>0</v>
      </c>
      <c r="C1743" s="234"/>
      <c r="D1743" s="235">
        <f>'Листы ввода'!C1169</f>
        <v>0</v>
      </c>
      <c r="E1743" s="236"/>
      <c r="F1743" s="237"/>
      <c r="G1743" s="235">
        <f>'Листы ввода'!D1169</f>
        <v>0</v>
      </c>
      <c r="H1743" s="236"/>
      <c r="I1743" s="237"/>
      <c r="J1743" s="26">
        <f>'Листы ввода'!E1169</f>
        <v>0</v>
      </c>
      <c r="K1743" s="27">
        <f>'Листы ввода'!F1169</f>
        <v>0</v>
      </c>
      <c r="L1743" s="69">
        <f>ROUNDUP('Листы ввода'!G1169*'Общ. данные'!$D$26,0)</f>
        <v>0</v>
      </c>
      <c r="M1743" s="67">
        <f>'Листы ввода'!H1169</f>
        <v>0</v>
      </c>
      <c r="N1743" s="28">
        <f>'Листы ввода'!I1169</f>
        <v>0</v>
      </c>
      <c r="O1743" s="68">
        <f>'Листы ввода'!J1169</f>
        <v>0</v>
      </c>
      <c r="P1743" s="69">
        <f>ROUNDUP('Листы ввода'!K1169*'Общ. данные'!$D$26,0)</f>
        <v>0</v>
      </c>
      <c r="Q1743" s="238">
        <f>ROUNDUP('Листы ввода'!L1169*'Общ. данные'!$D$26,0)</f>
        <v>0</v>
      </c>
      <c r="R1743" s="239"/>
      <c r="S1743" s="238">
        <f>ROUNDUP('Листы ввода'!M1169*'Общ. данные'!$D$26,0)</f>
        <v>0</v>
      </c>
      <c r="T1743" s="240"/>
      <c r="U1743" s="239"/>
      <c r="V1743" s="238">
        <f>ROUNDUP('Листы ввода'!N1169*'Общ. данные'!$D$26,0)</f>
        <v>0</v>
      </c>
      <c r="W1743" s="240"/>
      <c r="X1743" s="239"/>
      <c r="Y1743" s="262">
        <f>'Листы ввода'!O1169</f>
        <v>0</v>
      </c>
      <c r="Z1743" s="263"/>
      <c r="AA1743" s="26">
        <f>'Листы ввода'!P1169</f>
        <v>0</v>
      </c>
      <c r="AB1743" s="68">
        <f>'Листы ввода'!Q1169</f>
        <v>0</v>
      </c>
      <c r="AC1743" s="236">
        <f>'Листы ввода'!R1169</f>
        <v>0</v>
      </c>
      <c r="AD1743" s="236"/>
      <c r="AE1743" s="233">
        <f>IF('Листы ввода'!T1169=1,'Листы на печать'!P1743,AQ1743)</f>
        <v>0</v>
      </c>
      <c r="AF1743" s="264"/>
      <c r="AG1743" s="265"/>
      <c r="AH1743" s="266"/>
      <c r="AI1743" s="26"/>
      <c r="AJ1743" s="27"/>
      <c r="AK1743" s="265"/>
      <c r="AL1743" s="265"/>
      <c r="AM1743" s="266"/>
      <c r="AN1743" s="267"/>
      <c r="AO1743" s="266"/>
      <c r="AP1743" s="301"/>
      <c r="AQ1743" s="46">
        <f t="shared" si="37"/>
        <v>0</v>
      </c>
    </row>
    <row r="1744" spans="1:43" ht="20.45" customHeight="1">
      <c r="A1744" s="314"/>
      <c r="B1744" s="233">
        <f>'Листы ввода'!B1170</f>
        <v>0</v>
      </c>
      <c r="C1744" s="234"/>
      <c r="D1744" s="235">
        <f>'Листы ввода'!C1170</f>
        <v>0</v>
      </c>
      <c r="E1744" s="236"/>
      <c r="F1744" s="237"/>
      <c r="G1744" s="235">
        <f>'Листы ввода'!D1170</f>
        <v>0</v>
      </c>
      <c r="H1744" s="236"/>
      <c r="I1744" s="237"/>
      <c r="J1744" s="26">
        <f>'Листы ввода'!E1170</f>
        <v>0</v>
      </c>
      <c r="K1744" s="27">
        <f>'Листы ввода'!F1170</f>
        <v>0</v>
      </c>
      <c r="L1744" s="69">
        <f>ROUNDUP('Листы ввода'!G1170*'Общ. данные'!$D$26,0)</f>
        <v>0</v>
      </c>
      <c r="M1744" s="67">
        <f>'Листы ввода'!H1170</f>
        <v>0</v>
      </c>
      <c r="N1744" s="28">
        <f>'Листы ввода'!I1170</f>
        <v>0</v>
      </c>
      <c r="O1744" s="68">
        <f>'Листы ввода'!J1170</f>
        <v>0</v>
      </c>
      <c r="P1744" s="69">
        <f>ROUNDUP('Листы ввода'!K1170*'Общ. данные'!$D$26,0)</f>
        <v>0</v>
      </c>
      <c r="Q1744" s="238">
        <f>ROUNDUP('Листы ввода'!L1170*'Общ. данные'!$D$26,0)</f>
        <v>0</v>
      </c>
      <c r="R1744" s="239"/>
      <c r="S1744" s="238">
        <f>ROUNDUP('Листы ввода'!M1170*'Общ. данные'!$D$26,0)</f>
        <v>0</v>
      </c>
      <c r="T1744" s="240"/>
      <c r="U1744" s="239"/>
      <c r="V1744" s="238">
        <f>ROUNDUP('Листы ввода'!N1170*'Общ. данные'!$D$26,0)</f>
        <v>0</v>
      </c>
      <c r="W1744" s="240"/>
      <c r="X1744" s="239"/>
      <c r="Y1744" s="262">
        <f>'Листы ввода'!O1170</f>
        <v>0</v>
      </c>
      <c r="Z1744" s="263"/>
      <c r="AA1744" s="26">
        <f>'Листы ввода'!P1170</f>
        <v>0</v>
      </c>
      <c r="AB1744" s="68">
        <f>'Листы ввода'!Q1170</f>
        <v>0</v>
      </c>
      <c r="AC1744" s="236">
        <f>'Листы ввода'!R1170</f>
        <v>0</v>
      </c>
      <c r="AD1744" s="236"/>
      <c r="AE1744" s="233">
        <f>IF('Листы ввода'!T1170=1,'Листы на печать'!P1744,AQ1744)</f>
        <v>0</v>
      </c>
      <c r="AF1744" s="264"/>
      <c r="AG1744" s="265"/>
      <c r="AH1744" s="266"/>
      <c r="AI1744" s="26"/>
      <c r="AJ1744" s="27"/>
      <c r="AK1744" s="265"/>
      <c r="AL1744" s="265"/>
      <c r="AM1744" s="266"/>
      <c r="AN1744" s="267"/>
      <c r="AO1744" s="266"/>
      <c r="AP1744" s="301"/>
      <c r="AQ1744" s="46">
        <f t="shared" si="37"/>
        <v>0</v>
      </c>
    </row>
    <row r="1745" spans="1:43" ht="20.45" customHeight="1">
      <c r="A1745" s="314"/>
      <c r="B1745" s="233">
        <f>'Листы ввода'!B1171</f>
        <v>0</v>
      </c>
      <c r="C1745" s="234"/>
      <c r="D1745" s="235">
        <f>'Листы ввода'!C1171</f>
        <v>0</v>
      </c>
      <c r="E1745" s="236"/>
      <c r="F1745" s="237"/>
      <c r="G1745" s="235">
        <f>'Листы ввода'!D1171</f>
        <v>0</v>
      </c>
      <c r="H1745" s="236"/>
      <c r="I1745" s="237"/>
      <c r="J1745" s="26">
        <f>'Листы ввода'!E1171</f>
        <v>0</v>
      </c>
      <c r="K1745" s="27">
        <f>'Листы ввода'!F1171</f>
        <v>0</v>
      </c>
      <c r="L1745" s="69">
        <f>ROUNDUP('Листы ввода'!G1171*'Общ. данные'!$D$26,0)</f>
        <v>0</v>
      </c>
      <c r="M1745" s="67">
        <f>'Листы ввода'!H1171</f>
        <v>0</v>
      </c>
      <c r="N1745" s="28">
        <f>'Листы ввода'!I1171</f>
        <v>0</v>
      </c>
      <c r="O1745" s="68">
        <f>'Листы ввода'!J1171</f>
        <v>0</v>
      </c>
      <c r="P1745" s="69">
        <f>ROUNDUP('Листы ввода'!K1171*'Общ. данные'!$D$26,0)</f>
        <v>0</v>
      </c>
      <c r="Q1745" s="238">
        <f>ROUNDUP('Листы ввода'!L1171*'Общ. данные'!$D$26,0)</f>
        <v>0</v>
      </c>
      <c r="R1745" s="239"/>
      <c r="S1745" s="238">
        <f>ROUNDUP('Листы ввода'!M1171*'Общ. данные'!$D$26,0)</f>
        <v>0</v>
      </c>
      <c r="T1745" s="240"/>
      <c r="U1745" s="239"/>
      <c r="V1745" s="238">
        <f>ROUNDUP('Листы ввода'!N1171*'Общ. данные'!$D$26,0)</f>
        <v>0</v>
      </c>
      <c r="W1745" s="240"/>
      <c r="X1745" s="239"/>
      <c r="Y1745" s="262">
        <f>'Листы ввода'!O1171</f>
        <v>0</v>
      </c>
      <c r="Z1745" s="263"/>
      <c r="AA1745" s="26">
        <f>'Листы ввода'!P1171</f>
        <v>0</v>
      </c>
      <c r="AB1745" s="68">
        <f>'Листы ввода'!Q1171</f>
        <v>0</v>
      </c>
      <c r="AC1745" s="236">
        <f>'Листы ввода'!R1171</f>
        <v>0</v>
      </c>
      <c r="AD1745" s="236"/>
      <c r="AE1745" s="233">
        <f>IF('Листы ввода'!T1171=1,'Листы на печать'!P1745,AQ1745)</f>
        <v>0</v>
      </c>
      <c r="AF1745" s="264"/>
      <c r="AG1745" s="265"/>
      <c r="AH1745" s="266"/>
      <c r="AI1745" s="26"/>
      <c r="AJ1745" s="27"/>
      <c r="AK1745" s="265"/>
      <c r="AL1745" s="265"/>
      <c r="AM1745" s="266"/>
      <c r="AN1745" s="267"/>
      <c r="AO1745" s="266"/>
      <c r="AP1745" s="301"/>
      <c r="AQ1745" s="46">
        <f t="shared" si="37"/>
        <v>0</v>
      </c>
    </row>
    <row r="1746" spans="1:43" ht="20.45" customHeight="1">
      <c r="A1746" s="314"/>
      <c r="B1746" s="233">
        <f>'Листы ввода'!B1172</f>
        <v>0</v>
      </c>
      <c r="C1746" s="234"/>
      <c r="D1746" s="235">
        <f>'Листы ввода'!C1172</f>
        <v>0</v>
      </c>
      <c r="E1746" s="236"/>
      <c r="F1746" s="237"/>
      <c r="G1746" s="235">
        <f>'Листы ввода'!D1172</f>
        <v>0</v>
      </c>
      <c r="H1746" s="236"/>
      <c r="I1746" s="237"/>
      <c r="J1746" s="26">
        <f>'Листы ввода'!E1172</f>
        <v>0</v>
      </c>
      <c r="K1746" s="27">
        <f>'Листы ввода'!F1172</f>
        <v>0</v>
      </c>
      <c r="L1746" s="69">
        <f>ROUNDUP('Листы ввода'!G1172*'Общ. данные'!$D$26,0)</f>
        <v>0</v>
      </c>
      <c r="M1746" s="67">
        <f>'Листы ввода'!H1172</f>
        <v>0</v>
      </c>
      <c r="N1746" s="28">
        <f>'Листы ввода'!I1172</f>
        <v>0</v>
      </c>
      <c r="O1746" s="68">
        <f>'Листы ввода'!J1172</f>
        <v>0</v>
      </c>
      <c r="P1746" s="69">
        <f>ROUNDUP('Листы ввода'!K1172*'Общ. данные'!$D$26,0)</f>
        <v>0</v>
      </c>
      <c r="Q1746" s="238">
        <f>ROUNDUP('Листы ввода'!L1172*'Общ. данные'!$D$26,0)</f>
        <v>0</v>
      </c>
      <c r="R1746" s="239"/>
      <c r="S1746" s="238">
        <f>ROUNDUP('Листы ввода'!M1172*'Общ. данные'!$D$26,0)</f>
        <v>0</v>
      </c>
      <c r="T1746" s="240"/>
      <c r="U1746" s="239"/>
      <c r="V1746" s="238">
        <f>ROUNDUP('Листы ввода'!N1172*'Общ. данные'!$D$26,0)</f>
        <v>0</v>
      </c>
      <c r="W1746" s="240"/>
      <c r="X1746" s="239"/>
      <c r="Y1746" s="262">
        <f>'Листы ввода'!O1172</f>
        <v>0</v>
      </c>
      <c r="Z1746" s="263"/>
      <c r="AA1746" s="26">
        <f>'Листы ввода'!P1172</f>
        <v>0</v>
      </c>
      <c r="AB1746" s="68">
        <f>'Листы ввода'!Q1172</f>
        <v>0</v>
      </c>
      <c r="AC1746" s="236">
        <f>'Листы ввода'!R1172</f>
        <v>0</v>
      </c>
      <c r="AD1746" s="236"/>
      <c r="AE1746" s="233">
        <f>IF('Листы ввода'!T1172=1,'Листы на печать'!P1746,AQ1746)</f>
        <v>0</v>
      </c>
      <c r="AF1746" s="264"/>
      <c r="AG1746" s="265"/>
      <c r="AH1746" s="266"/>
      <c r="AI1746" s="26"/>
      <c r="AJ1746" s="27"/>
      <c r="AK1746" s="265"/>
      <c r="AL1746" s="265"/>
      <c r="AM1746" s="266"/>
      <c r="AN1746" s="267"/>
      <c r="AO1746" s="266"/>
      <c r="AP1746" s="301"/>
      <c r="AQ1746" s="46">
        <f t="shared" si="37"/>
        <v>0</v>
      </c>
    </row>
    <row r="1747" spans="1:43" ht="20.45" customHeight="1">
      <c r="A1747" s="314"/>
      <c r="B1747" s="233">
        <f>'Листы ввода'!B1173</f>
        <v>0</v>
      </c>
      <c r="C1747" s="234"/>
      <c r="D1747" s="235">
        <f>'Листы ввода'!C1173</f>
        <v>0</v>
      </c>
      <c r="E1747" s="236"/>
      <c r="F1747" s="237"/>
      <c r="G1747" s="235">
        <f>'Листы ввода'!D1173</f>
        <v>0</v>
      </c>
      <c r="H1747" s="236"/>
      <c r="I1747" s="237"/>
      <c r="J1747" s="26">
        <f>'Листы ввода'!E1173</f>
        <v>0</v>
      </c>
      <c r="K1747" s="27">
        <f>'Листы ввода'!F1173</f>
        <v>0</v>
      </c>
      <c r="L1747" s="69">
        <f>ROUNDUP('Листы ввода'!G1173*'Общ. данные'!$D$26,0)</f>
        <v>0</v>
      </c>
      <c r="M1747" s="67">
        <f>'Листы ввода'!H1173</f>
        <v>0</v>
      </c>
      <c r="N1747" s="28">
        <f>'Листы ввода'!I1173</f>
        <v>0</v>
      </c>
      <c r="O1747" s="68">
        <f>'Листы ввода'!J1173</f>
        <v>0</v>
      </c>
      <c r="P1747" s="69">
        <f>ROUNDUP('Листы ввода'!K1173*'Общ. данные'!$D$26,0)</f>
        <v>0</v>
      </c>
      <c r="Q1747" s="238">
        <f>ROUNDUP('Листы ввода'!L1173*'Общ. данные'!$D$26,0)</f>
        <v>0</v>
      </c>
      <c r="R1747" s="239"/>
      <c r="S1747" s="238">
        <f>ROUNDUP('Листы ввода'!M1173*'Общ. данные'!$D$26,0)</f>
        <v>0</v>
      </c>
      <c r="T1747" s="240"/>
      <c r="U1747" s="239"/>
      <c r="V1747" s="238">
        <f>ROUNDUP('Листы ввода'!N1173*'Общ. данные'!$D$26,0)</f>
        <v>0</v>
      </c>
      <c r="W1747" s="240"/>
      <c r="X1747" s="239"/>
      <c r="Y1747" s="262">
        <f>'Листы ввода'!O1173</f>
        <v>0</v>
      </c>
      <c r="Z1747" s="263"/>
      <c r="AA1747" s="26">
        <f>'Листы ввода'!P1173</f>
        <v>0</v>
      </c>
      <c r="AB1747" s="68">
        <f>'Листы ввода'!Q1173</f>
        <v>0</v>
      </c>
      <c r="AC1747" s="236">
        <f>'Листы ввода'!R1173</f>
        <v>0</v>
      </c>
      <c r="AD1747" s="236"/>
      <c r="AE1747" s="233">
        <f>IF('Листы ввода'!T1173=1,'Листы на печать'!P1747,AQ1747)</f>
        <v>0</v>
      </c>
      <c r="AF1747" s="264"/>
      <c r="AG1747" s="265"/>
      <c r="AH1747" s="266"/>
      <c r="AI1747" s="26"/>
      <c r="AJ1747" s="27"/>
      <c r="AK1747" s="265"/>
      <c r="AL1747" s="265"/>
      <c r="AM1747" s="266"/>
      <c r="AN1747" s="267"/>
      <c r="AO1747" s="266"/>
      <c r="AP1747" s="301"/>
      <c r="AQ1747" s="46">
        <f t="shared" si="37"/>
        <v>0</v>
      </c>
    </row>
    <row r="1748" spans="1:43" ht="20.45" customHeight="1">
      <c r="A1748" s="314"/>
      <c r="B1748" s="233">
        <f>'Листы ввода'!B1174</f>
        <v>0</v>
      </c>
      <c r="C1748" s="234"/>
      <c r="D1748" s="235">
        <f>'Листы ввода'!C1174</f>
        <v>0</v>
      </c>
      <c r="E1748" s="236"/>
      <c r="F1748" s="237"/>
      <c r="G1748" s="235">
        <f>'Листы ввода'!D1174</f>
        <v>0</v>
      </c>
      <c r="H1748" s="236"/>
      <c r="I1748" s="237"/>
      <c r="J1748" s="26">
        <f>'Листы ввода'!E1174</f>
        <v>0</v>
      </c>
      <c r="K1748" s="27">
        <f>'Листы ввода'!F1174</f>
        <v>0</v>
      </c>
      <c r="L1748" s="69">
        <f>ROUNDUP('Листы ввода'!G1174*'Общ. данные'!$D$26,0)</f>
        <v>0</v>
      </c>
      <c r="M1748" s="67">
        <f>'Листы ввода'!H1174</f>
        <v>0</v>
      </c>
      <c r="N1748" s="28">
        <f>'Листы ввода'!I1174</f>
        <v>0</v>
      </c>
      <c r="O1748" s="68">
        <f>'Листы ввода'!J1174</f>
        <v>0</v>
      </c>
      <c r="P1748" s="69">
        <f>ROUNDUP('Листы ввода'!K1174*'Общ. данные'!$D$26,0)</f>
        <v>0</v>
      </c>
      <c r="Q1748" s="238">
        <f>ROUNDUP('Листы ввода'!L1174*'Общ. данные'!$D$26,0)</f>
        <v>0</v>
      </c>
      <c r="R1748" s="239"/>
      <c r="S1748" s="238">
        <f>ROUNDUP('Листы ввода'!M1174*'Общ. данные'!$D$26,0)</f>
        <v>0</v>
      </c>
      <c r="T1748" s="240"/>
      <c r="U1748" s="239"/>
      <c r="V1748" s="238">
        <f>ROUNDUP('Листы ввода'!N1174*'Общ. данные'!$D$26,0)</f>
        <v>0</v>
      </c>
      <c r="W1748" s="240"/>
      <c r="X1748" s="239"/>
      <c r="Y1748" s="262">
        <f>'Листы ввода'!O1174</f>
        <v>0</v>
      </c>
      <c r="Z1748" s="263"/>
      <c r="AA1748" s="26">
        <f>'Листы ввода'!P1174</f>
        <v>0</v>
      </c>
      <c r="AB1748" s="68">
        <f>'Листы ввода'!Q1174</f>
        <v>0</v>
      </c>
      <c r="AC1748" s="236">
        <f>'Листы ввода'!R1174</f>
        <v>0</v>
      </c>
      <c r="AD1748" s="236"/>
      <c r="AE1748" s="233">
        <f>IF('Листы ввода'!T1174=1,'Листы на печать'!P1748,AQ1748)</f>
        <v>0</v>
      </c>
      <c r="AF1748" s="264"/>
      <c r="AG1748" s="265"/>
      <c r="AH1748" s="266"/>
      <c r="AI1748" s="26"/>
      <c r="AJ1748" s="27"/>
      <c r="AK1748" s="265"/>
      <c r="AL1748" s="265"/>
      <c r="AM1748" s="266"/>
      <c r="AN1748" s="267"/>
      <c r="AO1748" s="266"/>
      <c r="AP1748" s="301"/>
      <c r="AQ1748" s="46">
        <f t="shared" si="37"/>
        <v>0</v>
      </c>
    </row>
    <row r="1749" spans="1:43" ht="20.45" customHeight="1">
      <c r="A1749" s="314"/>
      <c r="B1749" s="233">
        <f>'Листы ввода'!B1175</f>
        <v>0</v>
      </c>
      <c r="C1749" s="234"/>
      <c r="D1749" s="235">
        <f>'Листы ввода'!C1175</f>
        <v>0</v>
      </c>
      <c r="E1749" s="236"/>
      <c r="F1749" s="237"/>
      <c r="G1749" s="235">
        <f>'Листы ввода'!D1175</f>
        <v>0</v>
      </c>
      <c r="H1749" s="236"/>
      <c r="I1749" s="237"/>
      <c r="J1749" s="26">
        <f>'Листы ввода'!E1175</f>
        <v>0</v>
      </c>
      <c r="K1749" s="27">
        <f>'Листы ввода'!F1175</f>
        <v>0</v>
      </c>
      <c r="L1749" s="69">
        <f>ROUNDUP('Листы ввода'!G1175*'Общ. данные'!$D$26,0)</f>
        <v>0</v>
      </c>
      <c r="M1749" s="67">
        <f>'Листы ввода'!H1175</f>
        <v>0</v>
      </c>
      <c r="N1749" s="28">
        <f>'Листы ввода'!I1175</f>
        <v>0</v>
      </c>
      <c r="O1749" s="68">
        <f>'Листы ввода'!J1175</f>
        <v>0</v>
      </c>
      <c r="P1749" s="69">
        <f>ROUNDUP('Листы ввода'!K1175*'Общ. данные'!$D$26,0)</f>
        <v>0</v>
      </c>
      <c r="Q1749" s="238">
        <f>ROUNDUP('Листы ввода'!L1175*'Общ. данные'!$D$26,0)</f>
        <v>0</v>
      </c>
      <c r="R1749" s="239"/>
      <c r="S1749" s="238">
        <f>ROUNDUP('Листы ввода'!M1175*'Общ. данные'!$D$26,0)</f>
        <v>0</v>
      </c>
      <c r="T1749" s="240"/>
      <c r="U1749" s="239"/>
      <c r="V1749" s="238">
        <f>ROUNDUP('Листы ввода'!N1175*'Общ. данные'!$D$26,0)</f>
        <v>0</v>
      </c>
      <c r="W1749" s="240"/>
      <c r="X1749" s="239"/>
      <c r="Y1749" s="262">
        <f>'Листы ввода'!O1175</f>
        <v>0</v>
      </c>
      <c r="Z1749" s="263"/>
      <c r="AA1749" s="26">
        <f>'Листы ввода'!P1175</f>
        <v>0</v>
      </c>
      <c r="AB1749" s="68">
        <f>'Листы ввода'!Q1175</f>
        <v>0</v>
      </c>
      <c r="AC1749" s="236">
        <f>'Листы ввода'!R1175</f>
        <v>0</v>
      </c>
      <c r="AD1749" s="236"/>
      <c r="AE1749" s="233">
        <f>IF('Листы ввода'!T1175=1,'Листы на печать'!P1749,AQ1749)</f>
        <v>0</v>
      </c>
      <c r="AF1749" s="264"/>
      <c r="AG1749" s="265"/>
      <c r="AH1749" s="266"/>
      <c r="AI1749" s="26"/>
      <c r="AJ1749" s="27"/>
      <c r="AK1749" s="265"/>
      <c r="AL1749" s="265"/>
      <c r="AM1749" s="266"/>
      <c r="AN1749" s="267"/>
      <c r="AO1749" s="266"/>
      <c r="AP1749" s="301"/>
      <c r="AQ1749" s="46">
        <f t="shared" si="37"/>
        <v>0</v>
      </c>
    </row>
    <row r="1750" spans="1:43" ht="20.45" customHeight="1">
      <c r="A1750" s="314"/>
      <c r="B1750" s="233">
        <f>'Листы ввода'!B1176</f>
        <v>0</v>
      </c>
      <c r="C1750" s="234"/>
      <c r="D1750" s="235">
        <f>'Листы ввода'!C1176</f>
        <v>0</v>
      </c>
      <c r="E1750" s="236"/>
      <c r="F1750" s="237"/>
      <c r="G1750" s="235">
        <f>'Листы ввода'!D1176</f>
        <v>0</v>
      </c>
      <c r="H1750" s="236"/>
      <c r="I1750" s="237"/>
      <c r="J1750" s="26">
        <f>'Листы ввода'!E1176</f>
        <v>0</v>
      </c>
      <c r="K1750" s="27">
        <f>'Листы ввода'!F1176</f>
        <v>0</v>
      </c>
      <c r="L1750" s="69">
        <f>ROUNDUP('Листы ввода'!G1176*'Общ. данные'!$D$26,0)</f>
        <v>0</v>
      </c>
      <c r="M1750" s="67">
        <f>'Листы ввода'!H1176</f>
        <v>0</v>
      </c>
      <c r="N1750" s="28">
        <f>'Листы ввода'!I1176</f>
        <v>0</v>
      </c>
      <c r="O1750" s="68">
        <f>'Листы ввода'!J1176</f>
        <v>0</v>
      </c>
      <c r="P1750" s="69">
        <f>ROUNDUP('Листы ввода'!K1176*'Общ. данные'!$D$26,0)</f>
        <v>0</v>
      </c>
      <c r="Q1750" s="238">
        <f>ROUNDUP('Листы ввода'!L1176*'Общ. данные'!$D$26,0)</f>
        <v>0</v>
      </c>
      <c r="R1750" s="239"/>
      <c r="S1750" s="238">
        <f>ROUNDUP('Листы ввода'!M1176*'Общ. данные'!$D$26,0)</f>
        <v>0</v>
      </c>
      <c r="T1750" s="240"/>
      <c r="U1750" s="239"/>
      <c r="V1750" s="238">
        <f>ROUNDUP('Листы ввода'!N1176*'Общ. данные'!$D$26,0)</f>
        <v>0</v>
      </c>
      <c r="W1750" s="240"/>
      <c r="X1750" s="239"/>
      <c r="Y1750" s="262">
        <f>'Листы ввода'!O1176</f>
        <v>0</v>
      </c>
      <c r="Z1750" s="263"/>
      <c r="AA1750" s="26">
        <f>'Листы ввода'!P1176</f>
        <v>0</v>
      </c>
      <c r="AB1750" s="68">
        <f>'Листы ввода'!Q1176</f>
        <v>0</v>
      </c>
      <c r="AC1750" s="236">
        <f>'Листы ввода'!R1176</f>
        <v>0</v>
      </c>
      <c r="AD1750" s="236"/>
      <c r="AE1750" s="233">
        <f>IF('Листы ввода'!T1176=1,'Листы на печать'!P1750,AQ1750)</f>
        <v>0</v>
      </c>
      <c r="AF1750" s="264"/>
      <c r="AG1750" s="265"/>
      <c r="AH1750" s="266"/>
      <c r="AI1750" s="26"/>
      <c r="AJ1750" s="27"/>
      <c r="AK1750" s="265"/>
      <c r="AL1750" s="265"/>
      <c r="AM1750" s="266"/>
      <c r="AN1750" s="267"/>
      <c r="AO1750" s="266"/>
      <c r="AP1750" s="301"/>
      <c r="AQ1750" s="46">
        <f t="shared" si="37"/>
        <v>0</v>
      </c>
    </row>
    <row r="1751" spans="1:43" ht="20.45" customHeight="1">
      <c r="A1751" s="314"/>
      <c r="B1751" s="233">
        <f>'Листы ввода'!B1177</f>
        <v>0</v>
      </c>
      <c r="C1751" s="234"/>
      <c r="D1751" s="235">
        <f>'Листы ввода'!C1177</f>
        <v>0</v>
      </c>
      <c r="E1751" s="236"/>
      <c r="F1751" s="237"/>
      <c r="G1751" s="235">
        <f>'Листы ввода'!D1177</f>
        <v>0</v>
      </c>
      <c r="H1751" s="236"/>
      <c r="I1751" s="237"/>
      <c r="J1751" s="26">
        <f>'Листы ввода'!E1177</f>
        <v>0</v>
      </c>
      <c r="K1751" s="27">
        <f>'Листы ввода'!F1177</f>
        <v>0</v>
      </c>
      <c r="L1751" s="69">
        <f>ROUNDUP('Листы ввода'!G1177*'Общ. данные'!$D$26,0)</f>
        <v>0</v>
      </c>
      <c r="M1751" s="67">
        <f>'Листы ввода'!H1177</f>
        <v>0</v>
      </c>
      <c r="N1751" s="28">
        <f>'Листы ввода'!I1177</f>
        <v>0</v>
      </c>
      <c r="O1751" s="68">
        <f>'Листы ввода'!J1177</f>
        <v>0</v>
      </c>
      <c r="P1751" s="69">
        <f>ROUNDUP('Листы ввода'!K1177*'Общ. данные'!$D$26,0)</f>
        <v>0</v>
      </c>
      <c r="Q1751" s="238">
        <f>ROUNDUP('Листы ввода'!L1177*'Общ. данные'!$D$26,0)</f>
        <v>0</v>
      </c>
      <c r="R1751" s="239"/>
      <c r="S1751" s="238">
        <f>ROUNDUP('Листы ввода'!M1177*'Общ. данные'!$D$26,0)</f>
        <v>0</v>
      </c>
      <c r="T1751" s="240"/>
      <c r="U1751" s="239"/>
      <c r="V1751" s="238">
        <f>ROUNDUP('Листы ввода'!N1177*'Общ. данные'!$D$26,0)</f>
        <v>0</v>
      </c>
      <c r="W1751" s="240"/>
      <c r="X1751" s="239"/>
      <c r="Y1751" s="262">
        <f>'Листы ввода'!O1177</f>
        <v>0</v>
      </c>
      <c r="Z1751" s="263"/>
      <c r="AA1751" s="26">
        <f>'Листы ввода'!P1177</f>
        <v>0</v>
      </c>
      <c r="AB1751" s="68">
        <f>'Листы ввода'!Q1177</f>
        <v>0</v>
      </c>
      <c r="AC1751" s="236">
        <f>'Листы ввода'!R1177</f>
        <v>0</v>
      </c>
      <c r="AD1751" s="236"/>
      <c r="AE1751" s="233">
        <f>IF('Листы ввода'!T1177=1,'Листы на печать'!P1751,AQ1751)</f>
        <v>0</v>
      </c>
      <c r="AF1751" s="264"/>
      <c r="AG1751" s="265"/>
      <c r="AH1751" s="266"/>
      <c r="AI1751" s="26"/>
      <c r="AJ1751" s="27"/>
      <c r="AK1751" s="265"/>
      <c r="AL1751" s="265"/>
      <c r="AM1751" s="266"/>
      <c r="AN1751" s="267"/>
      <c r="AO1751" s="266"/>
      <c r="AP1751" s="301"/>
      <c r="AQ1751" s="46">
        <f t="shared" si="37"/>
        <v>0</v>
      </c>
    </row>
    <row r="1752" spans="1:43" ht="20.45" customHeight="1">
      <c r="A1752" s="314"/>
      <c r="B1752" s="233">
        <f>'Листы ввода'!B1178</f>
        <v>0</v>
      </c>
      <c r="C1752" s="234"/>
      <c r="D1752" s="235">
        <f>'Листы ввода'!C1178</f>
        <v>0</v>
      </c>
      <c r="E1752" s="236"/>
      <c r="F1752" s="237"/>
      <c r="G1752" s="235">
        <f>'Листы ввода'!D1178</f>
        <v>0</v>
      </c>
      <c r="H1752" s="236"/>
      <c r="I1752" s="237"/>
      <c r="J1752" s="26">
        <f>'Листы ввода'!E1178</f>
        <v>0</v>
      </c>
      <c r="K1752" s="27">
        <f>'Листы ввода'!F1178</f>
        <v>0</v>
      </c>
      <c r="L1752" s="69">
        <f>ROUNDUP('Листы ввода'!G1178*'Общ. данные'!$D$26,0)</f>
        <v>0</v>
      </c>
      <c r="M1752" s="67">
        <f>'Листы ввода'!H1178</f>
        <v>0</v>
      </c>
      <c r="N1752" s="28">
        <f>'Листы ввода'!I1178</f>
        <v>0</v>
      </c>
      <c r="O1752" s="68">
        <f>'Листы ввода'!J1178</f>
        <v>0</v>
      </c>
      <c r="P1752" s="69">
        <f>ROUNDUP('Листы ввода'!K1178*'Общ. данные'!$D$26,0)</f>
        <v>0</v>
      </c>
      <c r="Q1752" s="238">
        <f>ROUNDUP('Листы ввода'!L1178*'Общ. данные'!$D$26,0)</f>
        <v>0</v>
      </c>
      <c r="R1752" s="239"/>
      <c r="S1752" s="238">
        <f>ROUNDUP('Листы ввода'!M1178*'Общ. данные'!$D$26,0)</f>
        <v>0</v>
      </c>
      <c r="T1752" s="240"/>
      <c r="U1752" s="239"/>
      <c r="V1752" s="238">
        <f>ROUNDUP('Листы ввода'!N1178*'Общ. данные'!$D$26,0)</f>
        <v>0</v>
      </c>
      <c r="W1752" s="240"/>
      <c r="X1752" s="239"/>
      <c r="Y1752" s="262">
        <f>'Листы ввода'!O1178</f>
        <v>0</v>
      </c>
      <c r="Z1752" s="263"/>
      <c r="AA1752" s="26">
        <f>'Листы ввода'!P1178</f>
        <v>0</v>
      </c>
      <c r="AB1752" s="68">
        <f>'Листы ввода'!Q1178</f>
        <v>0</v>
      </c>
      <c r="AC1752" s="236">
        <f>'Листы ввода'!R1178</f>
        <v>0</v>
      </c>
      <c r="AD1752" s="236"/>
      <c r="AE1752" s="233">
        <f>IF('Листы ввода'!T1178=1,'Листы на печать'!P1752,AQ1752)</f>
        <v>0</v>
      </c>
      <c r="AF1752" s="264"/>
      <c r="AG1752" s="265"/>
      <c r="AH1752" s="266"/>
      <c r="AI1752" s="26"/>
      <c r="AJ1752" s="27"/>
      <c r="AK1752" s="265"/>
      <c r="AL1752" s="265"/>
      <c r="AM1752" s="266"/>
      <c r="AN1752" s="267"/>
      <c r="AO1752" s="266"/>
      <c r="AP1752" s="301"/>
      <c r="AQ1752" s="46">
        <f t="shared" si="37"/>
        <v>0</v>
      </c>
    </row>
    <row r="1753" spans="1:43" ht="20.45" customHeight="1">
      <c r="A1753" s="314"/>
      <c r="B1753" s="233">
        <f>'Листы ввода'!B1179</f>
        <v>0</v>
      </c>
      <c r="C1753" s="234"/>
      <c r="D1753" s="235">
        <f>'Листы ввода'!C1179</f>
        <v>0</v>
      </c>
      <c r="E1753" s="236"/>
      <c r="F1753" s="237"/>
      <c r="G1753" s="235">
        <f>'Листы ввода'!D1179</f>
        <v>0</v>
      </c>
      <c r="H1753" s="236"/>
      <c r="I1753" s="237"/>
      <c r="J1753" s="26">
        <f>'Листы ввода'!E1179</f>
        <v>0</v>
      </c>
      <c r="K1753" s="27">
        <f>'Листы ввода'!F1179</f>
        <v>0</v>
      </c>
      <c r="L1753" s="69">
        <f>ROUNDUP('Листы ввода'!G1179*'Общ. данные'!$D$26,0)</f>
        <v>0</v>
      </c>
      <c r="M1753" s="67">
        <f>'Листы ввода'!H1179</f>
        <v>0</v>
      </c>
      <c r="N1753" s="28">
        <f>'Листы ввода'!I1179</f>
        <v>0</v>
      </c>
      <c r="O1753" s="68">
        <f>'Листы ввода'!J1179</f>
        <v>0</v>
      </c>
      <c r="P1753" s="69">
        <f>ROUNDUP('Листы ввода'!K1179*'Общ. данные'!$D$26,0)</f>
        <v>0</v>
      </c>
      <c r="Q1753" s="238">
        <f>ROUNDUP('Листы ввода'!L1179*'Общ. данные'!$D$26,0)</f>
        <v>0</v>
      </c>
      <c r="R1753" s="239"/>
      <c r="S1753" s="238">
        <f>ROUNDUP('Листы ввода'!M1179*'Общ. данные'!$D$26,0)</f>
        <v>0</v>
      </c>
      <c r="T1753" s="240"/>
      <c r="U1753" s="239"/>
      <c r="V1753" s="238">
        <f>ROUNDUP('Листы ввода'!N1179*'Общ. данные'!$D$26,0)</f>
        <v>0</v>
      </c>
      <c r="W1753" s="240"/>
      <c r="X1753" s="239"/>
      <c r="Y1753" s="262">
        <f>'Листы ввода'!O1179</f>
        <v>0</v>
      </c>
      <c r="Z1753" s="263"/>
      <c r="AA1753" s="26">
        <f>'Листы ввода'!P1179</f>
        <v>0</v>
      </c>
      <c r="AB1753" s="68">
        <f>'Листы ввода'!Q1179</f>
        <v>0</v>
      </c>
      <c r="AC1753" s="236">
        <f>'Листы ввода'!R1179</f>
        <v>0</v>
      </c>
      <c r="AD1753" s="236"/>
      <c r="AE1753" s="233">
        <f>IF('Листы ввода'!T1179=1,'Листы на печать'!P1753,AQ1753)</f>
        <v>0</v>
      </c>
      <c r="AF1753" s="264"/>
      <c r="AG1753" s="265"/>
      <c r="AH1753" s="266"/>
      <c r="AI1753" s="26"/>
      <c r="AJ1753" s="27"/>
      <c r="AK1753" s="265"/>
      <c r="AL1753" s="265"/>
      <c r="AM1753" s="266"/>
      <c r="AN1753" s="267"/>
      <c r="AO1753" s="266"/>
      <c r="AP1753" s="301"/>
      <c r="AQ1753" s="46">
        <f t="shared" si="37"/>
        <v>0</v>
      </c>
    </row>
    <row r="1754" spans="1:43" ht="20.45" customHeight="1">
      <c r="A1754" s="314"/>
      <c r="B1754" s="233">
        <f>'Листы ввода'!B1180</f>
        <v>0</v>
      </c>
      <c r="C1754" s="234"/>
      <c r="D1754" s="235">
        <f>'Листы ввода'!C1180</f>
        <v>0</v>
      </c>
      <c r="E1754" s="236"/>
      <c r="F1754" s="237"/>
      <c r="G1754" s="235">
        <f>'Листы ввода'!D1180</f>
        <v>0</v>
      </c>
      <c r="H1754" s="236"/>
      <c r="I1754" s="237"/>
      <c r="J1754" s="26">
        <f>'Листы ввода'!E1180</f>
        <v>0</v>
      </c>
      <c r="K1754" s="27">
        <f>'Листы ввода'!F1180</f>
        <v>0</v>
      </c>
      <c r="L1754" s="69">
        <f>ROUNDUP('Листы ввода'!G1180*'Общ. данные'!$D$26,0)</f>
        <v>0</v>
      </c>
      <c r="M1754" s="67">
        <f>'Листы ввода'!H1180</f>
        <v>0</v>
      </c>
      <c r="N1754" s="28">
        <f>'Листы ввода'!I1180</f>
        <v>0</v>
      </c>
      <c r="O1754" s="68">
        <f>'Листы ввода'!J1180</f>
        <v>0</v>
      </c>
      <c r="P1754" s="69">
        <f>ROUNDUP('Листы ввода'!K1180*'Общ. данные'!$D$26,0)</f>
        <v>0</v>
      </c>
      <c r="Q1754" s="238">
        <f>ROUNDUP('Листы ввода'!L1180*'Общ. данные'!$D$26,0)</f>
        <v>0</v>
      </c>
      <c r="R1754" s="239"/>
      <c r="S1754" s="238">
        <f>ROUNDUP('Листы ввода'!M1180*'Общ. данные'!$D$26,0)</f>
        <v>0</v>
      </c>
      <c r="T1754" s="240"/>
      <c r="U1754" s="239"/>
      <c r="V1754" s="238">
        <f>ROUNDUP('Листы ввода'!N1180*'Общ. данные'!$D$26,0)</f>
        <v>0</v>
      </c>
      <c r="W1754" s="240"/>
      <c r="X1754" s="239"/>
      <c r="Y1754" s="262">
        <f>'Листы ввода'!O1180</f>
        <v>0</v>
      </c>
      <c r="Z1754" s="263"/>
      <c r="AA1754" s="26">
        <f>'Листы ввода'!P1180</f>
        <v>0</v>
      </c>
      <c r="AB1754" s="68">
        <f>'Листы ввода'!Q1180</f>
        <v>0</v>
      </c>
      <c r="AC1754" s="236">
        <f>'Листы ввода'!R1180</f>
        <v>0</v>
      </c>
      <c r="AD1754" s="236"/>
      <c r="AE1754" s="233">
        <f>IF('Листы ввода'!T1180=1,'Листы на печать'!P1754,AQ1754)</f>
        <v>0</v>
      </c>
      <c r="AF1754" s="264"/>
      <c r="AG1754" s="265"/>
      <c r="AH1754" s="266"/>
      <c r="AI1754" s="31"/>
      <c r="AJ1754" s="32"/>
      <c r="AK1754" s="265"/>
      <c r="AL1754" s="265"/>
      <c r="AM1754" s="266"/>
      <c r="AN1754" s="267"/>
      <c r="AO1754" s="266"/>
      <c r="AP1754" s="301"/>
      <c r="AQ1754" s="46">
        <f t="shared" si="37"/>
        <v>0</v>
      </c>
    </row>
    <row r="1755" spans="1:43" ht="20.45" customHeight="1">
      <c r="A1755" s="314"/>
      <c r="B1755" s="233">
        <f>'Листы ввода'!B1181</f>
        <v>0</v>
      </c>
      <c r="C1755" s="234"/>
      <c r="D1755" s="235">
        <f>'Листы ввода'!C1181</f>
        <v>0</v>
      </c>
      <c r="E1755" s="236"/>
      <c r="F1755" s="237"/>
      <c r="G1755" s="235">
        <f>'Листы ввода'!D1181</f>
        <v>0</v>
      </c>
      <c r="H1755" s="236"/>
      <c r="I1755" s="237"/>
      <c r="J1755" s="26">
        <f>'Листы ввода'!E1181</f>
        <v>0</v>
      </c>
      <c r="K1755" s="27">
        <f>'Листы ввода'!F1181</f>
        <v>0</v>
      </c>
      <c r="L1755" s="69">
        <f>ROUNDUP('Листы ввода'!G1181*'Общ. данные'!$D$26,0)</f>
        <v>0</v>
      </c>
      <c r="M1755" s="67">
        <f>'Листы ввода'!H1181</f>
        <v>0</v>
      </c>
      <c r="N1755" s="28">
        <f>'Листы ввода'!I1181</f>
        <v>0</v>
      </c>
      <c r="O1755" s="68">
        <f>'Листы ввода'!J1181</f>
        <v>0</v>
      </c>
      <c r="P1755" s="69">
        <f>ROUNDUP('Листы ввода'!K1181*'Общ. данные'!$D$26,0)</f>
        <v>0</v>
      </c>
      <c r="Q1755" s="238">
        <f>ROUNDUP('Листы ввода'!L1181*'Общ. данные'!$D$26,0)</f>
        <v>0</v>
      </c>
      <c r="R1755" s="239"/>
      <c r="S1755" s="238">
        <f>ROUNDUP('Листы ввода'!M1181*'Общ. данные'!$D$26,0)</f>
        <v>0</v>
      </c>
      <c r="T1755" s="240"/>
      <c r="U1755" s="239"/>
      <c r="V1755" s="238">
        <f>ROUNDUP('Листы ввода'!N1181*'Общ. данные'!$D$26,0)</f>
        <v>0</v>
      </c>
      <c r="W1755" s="240"/>
      <c r="X1755" s="239"/>
      <c r="Y1755" s="262">
        <f>'Листы ввода'!O1181</f>
        <v>0</v>
      </c>
      <c r="Z1755" s="263"/>
      <c r="AA1755" s="26">
        <f>'Листы ввода'!P1181</f>
        <v>0</v>
      </c>
      <c r="AB1755" s="68">
        <f>'Листы ввода'!Q1181</f>
        <v>0</v>
      </c>
      <c r="AC1755" s="236">
        <f>'Листы ввода'!R1181</f>
        <v>0</v>
      </c>
      <c r="AD1755" s="236"/>
      <c r="AE1755" s="233">
        <f>IF('Листы ввода'!T1181=1,'Листы на печать'!P1755,AQ1755)</f>
        <v>0</v>
      </c>
      <c r="AF1755" s="264"/>
      <c r="AG1755" s="265"/>
      <c r="AH1755" s="266"/>
      <c r="AI1755" s="31"/>
      <c r="AJ1755" s="32"/>
      <c r="AK1755" s="265"/>
      <c r="AL1755" s="265"/>
      <c r="AM1755" s="266"/>
      <c r="AN1755" s="267"/>
      <c r="AO1755" s="266"/>
      <c r="AP1755" s="301"/>
      <c r="AQ1755" s="46">
        <f t="shared" si="37"/>
        <v>0</v>
      </c>
    </row>
    <row r="1756" spans="1:43" ht="20.45" customHeight="1">
      <c r="A1756" s="314"/>
      <c r="B1756" s="233">
        <f>'Листы ввода'!B1182</f>
        <v>0</v>
      </c>
      <c r="C1756" s="234"/>
      <c r="D1756" s="235">
        <f>'Листы ввода'!C1182</f>
        <v>0</v>
      </c>
      <c r="E1756" s="236"/>
      <c r="F1756" s="237"/>
      <c r="G1756" s="235">
        <f>'Листы ввода'!D1182</f>
        <v>0</v>
      </c>
      <c r="H1756" s="236"/>
      <c r="I1756" s="237"/>
      <c r="J1756" s="26">
        <f>'Листы ввода'!E1182</f>
        <v>0</v>
      </c>
      <c r="K1756" s="27">
        <f>'Листы ввода'!F1182</f>
        <v>0</v>
      </c>
      <c r="L1756" s="69">
        <f>ROUNDUP('Листы ввода'!G1182*'Общ. данные'!$D$26,0)</f>
        <v>0</v>
      </c>
      <c r="M1756" s="67">
        <f>'Листы ввода'!H1182</f>
        <v>0</v>
      </c>
      <c r="N1756" s="28">
        <f>'Листы ввода'!I1182</f>
        <v>0</v>
      </c>
      <c r="O1756" s="68">
        <f>'Листы ввода'!J1182</f>
        <v>0</v>
      </c>
      <c r="P1756" s="69">
        <f>ROUNDUP('Листы ввода'!K1182*'Общ. данные'!$D$26,0)</f>
        <v>0</v>
      </c>
      <c r="Q1756" s="238">
        <f>ROUNDUP('Листы ввода'!L1182*'Общ. данные'!$D$26,0)</f>
        <v>0</v>
      </c>
      <c r="R1756" s="239"/>
      <c r="S1756" s="238">
        <f>ROUNDUP('Листы ввода'!M1182*'Общ. данные'!$D$26,0)</f>
        <v>0</v>
      </c>
      <c r="T1756" s="240"/>
      <c r="U1756" s="239"/>
      <c r="V1756" s="238">
        <f>ROUNDUP('Листы ввода'!N1182*'Общ. данные'!$D$26,0)</f>
        <v>0</v>
      </c>
      <c r="W1756" s="240"/>
      <c r="X1756" s="239"/>
      <c r="Y1756" s="262">
        <f>'Листы ввода'!O1182</f>
        <v>0</v>
      </c>
      <c r="Z1756" s="263"/>
      <c r="AA1756" s="26">
        <f>'Листы ввода'!P1182</f>
        <v>0</v>
      </c>
      <c r="AB1756" s="68">
        <f>'Листы ввода'!Q1182</f>
        <v>0</v>
      </c>
      <c r="AC1756" s="236">
        <f>'Листы ввода'!R1182</f>
        <v>0</v>
      </c>
      <c r="AD1756" s="236"/>
      <c r="AE1756" s="233">
        <f>IF('Листы ввода'!T1182=1,'Листы на печать'!P1756,AQ1756)</f>
        <v>0</v>
      </c>
      <c r="AF1756" s="264"/>
      <c r="AG1756" s="265"/>
      <c r="AH1756" s="266"/>
      <c r="AI1756" s="33"/>
      <c r="AJ1756" s="34"/>
      <c r="AK1756" s="265"/>
      <c r="AL1756" s="265"/>
      <c r="AM1756" s="266"/>
      <c r="AN1756" s="275"/>
      <c r="AO1756" s="276"/>
      <c r="AP1756" s="301"/>
      <c r="AQ1756" s="46">
        <f t="shared" si="37"/>
        <v>0</v>
      </c>
    </row>
    <row r="1757" spans="1:43" ht="20.45" customHeight="1" thickBot="1">
      <c r="A1757" s="314"/>
      <c r="B1757" s="269">
        <f>'Листы ввода'!B1183</f>
        <v>0</v>
      </c>
      <c r="C1757" s="277"/>
      <c r="D1757" s="278">
        <f>'Листы ввода'!C1183</f>
        <v>0</v>
      </c>
      <c r="E1757" s="268"/>
      <c r="F1757" s="279"/>
      <c r="G1757" s="278">
        <f>'Листы ввода'!D1183</f>
        <v>0</v>
      </c>
      <c r="H1757" s="268"/>
      <c r="I1757" s="279"/>
      <c r="J1757" s="88">
        <f>'Листы ввода'!E1183</f>
        <v>0</v>
      </c>
      <c r="K1757" s="89">
        <f>'Листы ввода'!F1183</f>
        <v>0</v>
      </c>
      <c r="L1757" s="86">
        <f>ROUNDUP('Листы ввода'!G1183*'Общ. данные'!$D$26,0)</f>
        <v>0</v>
      </c>
      <c r="M1757" s="85">
        <f>'Листы ввода'!H1183</f>
        <v>0</v>
      </c>
      <c r="N1757" s="90">
        <f>'Листы ввода'!I1183</f>
        <v>0</v>
      </c>
      <c r="O1757" s="87">
        <f>'Листы ввода'!J1183</f>
        <v>0</v>
      </c>
      <c r="P1757" s="86">
        <f>ROUNDUP('Листы ввода'!K1183*'Общ. данные'!$D$26,0)</f>
        <v>0</v>
      </c>
      <c r="Q1757" s="258">
        <f>ROUNDUP('Листы ввода'!L1183*'Общ. данные'!$D$26,0)</f>
        <v>0</v>
      </c>
      <c r="R1757" s="259"/>
      <c r="S1757" s="258">
        <f>ROUNDUP('Листы ввода'!M1183*'Общ. данные'!$D$26,0)</f>
        <v>0</v>
      </c>
      <c r="T1757" s="280"/>
      <c r="U1757" s="259"/>
      <c r="V1757" s="258">
        <f>ROUNDUP('Листы ввода'!N1183*'Общ. данные'!$D$26,0)</f>
        <v>0</v>
      </c>
      <c r="W1757" s="280"/>
      <c r="X1757" s="259"/>
      <c r="Y1757" s="281">
        <f>'Листы ввода'!O1183</f>
        <v>0</v>
      </c>
      <c r="Z1757" s="282"/>
      <c r="AA1757" s="88">
        <f>'Листы ввода'!P1183</f>
        <v>0</v>
      </c>
      <c r="AB1757" s="87">
        <f>'Листы ввода'!Q1183</f>
        <v>0</v>
      </c>
      <c r="AC1757" s="268">
        <f>'Листы ввода'!R1183</f>
        <v>0</v>
      </c>
      <c r="AD1757" s="268"/>
      <c r="AE1757" s="269">
        <f>IF('Листы ввода'!T1183=1,'Листы на печать'!P1757,AQ1757)</f>
        <v>0</v>
      </c>
      <c r="AF1757" s="270"/>
      <c r="AG1757" s="271"/>
      <c r="AH1757" s="272"/>
      <c r="AI1757" s="35"/>
      <c r="AJ1757" s="36"/>
      <c r="AK1757" s="271"/>
      <c r="AL1757" s="271"/>
      <c r="AM1757" s="272"/>
      <c r="AN1757" s="273"/>
      <c r="AO1757" s="274"/>
      <c r="AP1757" s="301"/>
      <c r="AQ1757" s="46">
        <f t="shared" si="37"/>
        <v>0</v>
      </c>
    </row>
    <row r="1758" spans="1:43" ht="20.45" customHeight="1">
      <c r="A1758" s="314"/>
      <c r="B1758" s="241"/>
      <c r="C1758" s="242"/>
      <c r="D1758" s="242"/>
      <c r="E1758" s="242"/>
      <c r="F1758" s="242"/>
      <c r="G1758" s="242"/>
      <c r="H1758" s="242"/>
      <c r="I1758" s="242"/>
      <c r="J1758" s="242"/>
      <c r="K1758" s="242"/>
      <c r="L1758" s="242"/>
      <c r="M1758" s="242"/>
      <c r="N1758" s="242"/>
      <c r="O1758" s="242"/>
      <c r="P1758" s="242"/>
      <c r="Q1758" s="242"/>
      <c r="R1758" s="242"/>
      <c r="S1758" s="242"/>
      <c r="T1758" s="242"/>
      <c r="U1758" s="242"/>
      <c r="V1758" s="242"/>
      <c r="W1758" s="242"/>
      <c r="X1758" s="242"/>
      <c r="Y1758" s="242"/>
      <c r="Z1758" s="242"/>
      <c r="AA1758" s="242"/>
      <c r="AB1758" s="242"/>
      <c r="AC1758" s="242"/>
      <c r="AD1758" s="242"/>
      <c r="AE1758" s="242"/>
      <c r="AF1758" s="242"/>
      <c r="AG1758" s="242"/>
      <c r="AH1758" s="242"/>
      <c r="AI1758" s="242"/>
      <c r="AJ1758" s="242"/>
      <c r="AK1758" s="242"/>
      <c r="AL1758" s="242"/>
      <c r="AM1758" s="242"/>
      <c r="AN1758" s="242"/>
      <c r="AO1758" s="243"/>
      <c r="AP1758" s="301"/>
    </row>
    <row r="1759" spans="1:43" ht="20.45" customHeight="1" thickBot="1">
      <c r="A1759" s="314"/>
      <c r="B1759" s="241"/>
      <c r="C1759" s="242"/>
      <c r="D1759" s="242"/>
      <c r="E1759" s="242"/>
      <c r="F1759" s="242"/>
      <c r="G1759" s="242"/>
      <c r="H1759" s="242"/>
      <c r="I1759" s="242"/>
      <c r="J1759" s="242"/>
      <c r="K1759" s="242"/>
      <c r="L1759" s="242"/>
      <c r="M1759" s="242"/>
      <c r="N1759" s="242"/>
      <c r="O1759" s="242"/>
      <c r="P1759" s="242"/>
      <c r="Q1759" s="242"/>
      <c r="R1759" s="242"/>
      <c r="S1759" s="242"/>
      <c r="T1759" s="242"/>
      <c r="U1759" s="242"/>
      <c r="V1759" s="242"/>
      <c r="W1759" s="242"/>
      <c r="X1759" s="242"/>
      <c r="Y1759" s="242"/>
      <c r="Z1759" s="242"/>
      <c r="AA1759" s="242"/>
      <c r="AB1759" s="242"/>
      <c r="AC1759" s="242"/>
      <c r="AD1759" s="242"/>
      <c r="AE1759" s="242"/>
      <c r="AF1759" s="242"/>
      <c r="AG1759" s="242"/>
      <c r="AH1759" s="242"/>
      <c r="AI1759" s="242"/>
      <c r="AJ1759" s="242"/>
      <c r="AK1759" s="242"/>
      <c r="AL1759" s="242"/>
      <c r="AM1759" s="242"/>
      <c r="AN1759" s="242"/>
      <c r="AO1759" s="243"/>
      <c r="AP1759" s="301"/>
    </row>
    <row r="1760" spans="1:43" ht="12.75" customHeight="1" thickBot="1">
      <c r="A1760" s="314"/>
      <c r="B1760" s="241"/>
      <c r="C1760" s="242"/>
      <c r="D1760" s="242"/>
      <c r="E1760" s="242"/>
      <c r="F1760" s="242"/>
      <c r="G1760" s="242"/>
      <c r="H1760" s="242"/>
      <c r="I1760" s="242"/>
      <c r="J1760" s="242"/>
      <c r="K1760" s="242"/>
      <c r="L1760" s="242"/>
      <c r="M1760" s="242"/>
      <c r="N1760" s="242"/>
      <c r="O1760" s="242"/>
      <c r="P1760" s="242"/>
      <c r="Q1760" s="243"/>
      <c r="R1760" s="247"/>
      <c r="S1760" s="248"/>
      <c r="T1760" s="38"/>
      <c r="U1760" s="247"/>
      <c r="V1760" s="248"/>
      <c r="W1760" s="38"/>
      <c r="X1760" s="247"/>
      <c r="Y1760" s="248"/>
      <c r="Z1760" s="38"/>
      <c r="AA1760" s="249" t="str">
        <f>AA1717</f>
        <v>АП-08/15-АОВ2.К</v>
      </c>
      <c r="AB1760" s="250"/>
      <c r="AC1760" s="250"/>
      <c r="AD1760" s="250"/>
      <c r="AE1760" s="250"/>
      <c r="AF1760" s="250"/>
      <c r="AG1760" s="250"/>
      <c r="AH1760" s="250"/>
      <c r="AI1760" s="250"/>
      <c r="AJ1760" s="250"/>
      <c r="AK1760" s="250"/>
      <c r="AL1760" s="250"/>
      <c r="AM1760" s="250"/>
      <c r="AN1760" s="251"/>
      <c r="AO1760" s="65" t="s">
        <v>13</v>
      </c>
      <c r="AP1760" s="301"/>
    </row>
    <row r="1761" spans="1:43" ht="12.75" customHeight="1" thickBot="1">
      <c r="A1761" s="314"/>
      <c r="B1761" s="241"/>
      <c r="C1761" s="242"/>
      <c r="D1761" s="242"/>
      <c r="E1761" s="242"/>
      <c r="F1761" s="242"/>
      <c r="G1761" s="242"/>
      <c r="H1761" s="242"/>
      <c r="I1761" s="242"/>
      <c r="J1761" s="242"/>
      <c r="K1761" s="242"/>
      <c r="L1761" s="242"/>
      <c r="M1761" s="242"/>
      <c r="N1761" s="242"/>
      <c r="O1761" s="242"/>
      <c r="P1761" s="242"/>
      <c r="Q1761" s="243"/>
      <c r="R1761" s="258"/>
      <c r="S1761" s="259"/>
      <c r="T1761" s="15"/>
      <c r="U1761" s="258"/>
      <c r="V1761" s="259"/>
      <c r="W1761" s="15"/>
      <c r="X1761" s="258"/>
      <c r="Y1761" s="259"/>
      <c r="Z1761" s="39"/>
      <c r="AA1761" s="252"/>
      <c r="AB1761" s="253"/>
      <c r="AC1761" s="253"/>
      <c r="AD1761" s="253"/>
      <c r="AE1761" s="253"/>
      <c r="AF1761" s="253"/>
      <c r="AG1761" s="253"/>
      <c r="AH1761" s="253"/>
      <c r="AI1761" s="253"/>
      <c r="AJ1761" s="253"/>
      <c r="AK1761" s="253"/>
      <c r="AL1761" s="253"/>
      <c r="AM1761" s="253"/>
      <c r="AN1761" s="254"/>
      <c r="AO1761" s="260">
        <f>AO1718+1</f>
        <v>40</v>
      </c>
      <c r="AP1761" s="301"/>
    </row>
    <row r="1762" spans="1:43" ht="12.75" customHeight="1" thickBot="1">
      <c r="A1762" s="314"/>
      <c r="B1762" s="244"/>
      <c r="C1762" s="245"/>
      <c r="D1762" s="245"/>
      <c r="E1762" s="245"/>
      <c r="F1762" s="245"/>
      <c r="G1762" s="245"/>
      <c r="H1762" s="245"/>
      <c r="I1762" s="245"/>
      <c r="J1762" s="245"/>
      <c r="K1762" s="245"/>
      <c r="L1762" s="245"/>
      <c r="M1762" s="245"/>
      <c r="N1762" s="245"/>
      <c r="O1762" s="245"/>
      <c r="P1762" s="245"/>
      <c r="Q1762" s="246"/>
      <c r="R1762" s="229" t="s">
        <v>11</v>
      </c>
      <c r="S1762" s="230"/>
      <c r="T1762" s="63" t="s">
        <v>12</v>
      </c>
      <c r="U1762" s="229" t="s">
        <v>13</v>
      </c>
      <c r="V1762" s="230"/>
      <c r="W1762" s="63" t="s">
        <v>14</v>
      </c>
      <c r="X1762" s="229" t="s">
        <v>15</v>
      </c>
      <c r="Y1762" s="230"/>
      <c r="Z1762" s="63" t="s">
        <v>16</v>
      </c>
      <c r="AA1762" s="255"/>
      <c r="AB1762" s="256"/>
      <c r="AC1762" s="256"/>
      <c r="AD1762" s="256"/>
      <c r="AE1762" s="256"/>
      <c r="AF1762" s="256"/>
      <c r="AG1762" s="256"/>
      <c r="AH1762" s="256"/>
      <c r="AI1762" s="256"/>
      <c r="AJ1762" s="256"/>
      <c r="AK1762" s="256"/>
      <c r="AL1762" s="256"/>
      <c r="AM1762" s="256"/>
      <c r="AN1762" s="257"/>
      <c r="AO1762" s="261"/>
      <c r="AP1762" s="301"/>
    </row>
    <row r="1763" spans="1:43" ht="12.75" customHeight="1">
      <c r="A1763" s="315"/>
      <c r="B1763" s="231"/>
      <c r="C1763" s="231"/>
      <c r="D1763" s="231"/>
      <c r="E1763" s="231"/>
      <c r="F1763" s="231"/>
      <c r="G1763" s="231"/>
      <c r="H1763" s="231"/>
      <c r="I1763" s="231"/>
      <c r="J1763" s="231"/>
      <c r="K1763" s="231"/>
      <c r="L1763" s="231"/>
      <c r="M1763" s="231"/>
      <c r="N1763" s="231"/>
      <c r="O1763" s="231"/>
      <c r="P1763" s="231"/>
      <c r="Q1763" s="231"/>
      <c r="R1763" s="231"/>
      <c r="S1763" s="231"/>
      <c r="T1763" s="231"/>
      <c r="U1763" s="231"/>
      <c r="V1763" s="231"/>
      <c r="W1763" s="231"/>
      <c r="X1763" s="231"/>
      <c r="Y1763" s="231"/>
      <c r="Z1763" s="231"/>
      <c r="AA1763" s="231"/>
      <c r="AB1763" s="231"/>
      <c r="AC1763" s="231"/>
      <c r="AD1763" s="231"/>
      <c r="AE1763" s="231"/>
      <c r="AF1763" s="231"/>
      <c r="AG1763" s="231"/>
      <c r="AH1763" s="232" t="s">
        <v>20</v>
      </c>
      <c r="AI1763" s="232"/>
      <c r="AJ1763" s="232"/>
      <c r="AK1763" s="232"/>
      <c r="AL1763" s="232"/>
      <c r="AM1763" s="232"/>
      <c r="AN1763" s="232"/>
      <c r="AO1763" s="232"/>
      <c r="AP1763" s="302"/>
    </row>
    <row r="1764" spans="1:43" ht="12.75" customHeight="1" thickBot="1">
      <c r="A1764" s="313"/>
      <c r="B1764" s="316"/>
      <c r="C1764" s="316"/>
      <c r="D1764" s="316"/>
      <c r="E1764" s="316"/>
      <c r="F1764" s="316"/>
      <c r="G1764" s="316"/>
      <c r="H1764" s="316"/>
      <c r="I1764" s="316"/>
      <c r="J1764" s="316"/>
      <c r="K1764" s="316"/>
      <c r="L1764" s="316"/>
      <c r="M1764" s="316"/>
      <c r="N1764" s="316"/>
      <c r="O1764" s="316"/>
      <c r="P1764" s="316"/>
      <c r="Q1764" s="316"/>
      <c r="R1764" s="316"/>
      <c r="S1764" s="316"/>
      <c r="T1764" s="316"/>
      <c r="U1764" s="316"/>
      <c r="V1764" s="316"/>
      <c r="W1764" s="316"/>
      <c r="X1764" s="316"/>
      <c r="Y1764" s="316"/>
      <c r="Z1764" s="316"/>
      <c r="AA1764" s="316"/>
      <c r="AB1764" s="316"/>
      <c r="AC1764" s="316"/>
      <c r="AD1764" s="316"/>
      <c r="AE1764" s="316"/>
      <c r="AF1764" s="316"/>
      <c r="AG1764" s="316"/>
      <c r="AH1764" s="316"/>
      <c r="AI1764" s="316"/>
      <c r="AJ1764" s="316"/>
      <c r="AK1764" s="316"/>
      <c r="AL1764" s="316"/>
      <c r="AM1764" s="316"/>
      <c r="AN1764" s="316"/>
      <c r="AO1764" s="316"/>
      <c r="AP1764" s="300"/>
    </row>
    <row r="1765" spans="1:43" ht="20.45" customHeight="1" thickBot="1">
      <c r="A1765" s="314"/>
      <c r="B1765" s="294" t="s">
        <v>0</v>
      </c>
      <c r="C1765" s="303"/>
      <c r="D1765" s="229" t="s">
        <v>1</v>
      </c>
      <c r="E1765" s="306"/>
      <c r="F1765" s="306"/>
      <c r="G1765" s="306"/>
      <c r="H1765" s="306"/>
      <c r="I1765" s="307"/>
      <c r="J1765" s="308" t="s">
        <v>5</v>
      </c>
      <c r="K1765" s="309"/>
      <c r="L1765" s="309"/>
      <c r="M1765" s="309"/>
      <c r="N1765" s="309"/>
      <c r="O1765" s="309"/>
      <c r="P1765" s="309"/>
      <c r="Q1765" s="309"/>
      <c r="R1765" s="309"/>
      <c r="S1765" s="309"/>
      <c r="T1765" s="309"/>
      <c r="U1765" s="309"/>
      <c r="V1765" s="309"/>
      <c r="W1765" s="309"/>
      <c r="X1765" s="310"/>
      <c r="Y1765" s="308" t="s">
        <v>8</v>
      </c>
      <c r="Z1765" s="309"/>
      <c r="AA1765" s="309"/>
      <c r="AB1765" s="309"/>
      <c r="AC1765" s="309"/>
      <c r="AD1765" s="309"/>
      <c r="AE1765" s="309"/>
      <c r="AF1765" s="309"/>
      <c r="AG1765" s="309"/>
      <c r="AH1765" s="309"/>
      <c r="AI1765" s="309"/>
      <c r="AJ1765" s="309"/>
      <c r="AK1765" s="309"/>
      <c r="AL1765" s="309"/>
      <c r="AM1765" s="309"/>
      <c r="AN1765" s="309"/>
      <c r="AO1765" s="310"/>
      <c r="AP1765" s="301"/>
    </row>
    <row r="1766" spans="1:43" ht="20.45" customHeight="1" thickBot="1">
      <c r="A1766" s="314"/>
      <c r="B1766" s="304"/>
      <c r="C1766" s="305"/>
      <c r="D1766" s="294" t="s">
        <v>2</v>
      </c>
      <c r="E1766" s="311"/>
      <c r="F1766" s="303"/>
      <c r="G1766" s="294" t="s">
        <v>3</v>
      </c>
      <c r="H1766" s="311"/>
      <c r="I1766" s="303"/>
      <c r="J1766" s="294" t="s">
        <v>53</v>
      </c>
      <c r="K1766" s="298"/>
      <c r="L1766" s="295"/>
      <c r="M1766" s="294" t="s">
        <v>231</v>
      </c>
      <c r="N1766" s="298"/>
      <c r="O1766" s="298"/>
      <c r="P1766" s="295"/>
      <c r="Q1766" s="294" t="s">
        <v>18</v>
      </c>
      <c r="R1766" s="295"/>
      <c r="S1766" s="294" t="s">
        <v>17</v>
      </c>
      <c r="T1766" s="298"/>
      <c r="U1766" s="295"/>
      <c r="V1766" s="294" t="s">
        <v>110</v>
      </c>
      <c r="W1766" s="298"/>
      <c r="X1766" s="295"/>
      <c r="Y1766" s="308" t="s">
        <v>9</v>
      </c>
      <c r="Z1766" s="309"/>
      <c r="AA1766" s="309"/>
      <c r="AB1766" s="309"/>
      <c r="AC1766" s="309"/>
      <c r="AD1766" s="309"/>
      <c r="AE1766" s="309"/>
      <c r="AF1766" s="310"/>
      <c r="AG1766" s="308" t="s">
        <v>10</v>
      </c>
      <c r="AH1766" s="309"/>
      <c r="AI1766" s="309"/>
      <c r="AJ1766" s="309"/>
      <c r="AK1766" s="309"/>
      <c r="AL1766" s="309"/>
      <c r="AM1766" s="309"/>
      <c r="AN1766" s="309"/>
      <c r="AO1766" s="310"/>
      <c r="AP1766" s="301"/>
    </row>
    <row r="1767" spans="1:43" ht="20.45" customHeight="1">
      <c r="A1767" s="314"/>
      <c r="B1767" s="304"/>
      <c r="C1767" s="305"/>
      <c r="D1767" s="304"/>
      <c r="E1767" s="312"/>
      <c r="F1767" s="305"/>
      <c r="G1767" s="304"/>
      <c r="H1767" s="312"/>
      <c r="I1767" s="305"/>
      <c r="J1767" s="296"/>
      <c r="K1767" s="299"/>
      <c r="L1767" s="297"/>
      <c r="M1767" s="296"/>
      <c r="N1767" s="299"/>
      <c r="O1767" s="299"/>
      <c r="P1767" s="297"/>
      <c r="Q1767" s="296"/>
      <c r="R1767" s="297"/>
      <c r="S1767" s="296"/>
      <c r="T1767" s="299"/>
      <c r="U1767" s="297"/>
      <c r="V1767" s="296"/>
      <c r="W1767" s="299"/>
      <c r="X1767" s="297"/>
      <c r="Y1767" s="294" t="s">
        <v>4</v>
      </c>
      <c r="Z1767" s="295"/>
      <c r="AA1767" s="294" t="s">
        <v>6</v>
      </c>
      <c r="AB1767" s="298"/>
      <c r="AC1767" s="298"/>
      <c r="AD1767" s="295"/>
      <c r="AE1767" s="294" t="s">
        <v>7</v>
      </c>
      <c r="AF1767" s="295"/>
      <c r="AG1767" s="294" t="s">
        <v>4</v>
      </c>
      <c r="AH1767" s="295"/>
      <c r="AI1767" s="294" t="s">
        <v>6</v>
      </c>
      <c r="AJ1767" s="298"/>
      <c r="AK1767" s="298"/>
      <c r="AL1767" s="298"/>
      <c r="AM1767" s="295"/>
      <c r="AN1767" s="294" t="s">
        <v>7</v>
      </c>
      <c r="AO1767" s="295"/>
      <c r="AP1767" s="301"/>
    </row>
    <row r="1768" spans="1:43" ht="20.45" customHeight="1">
      <c r="A1768" s="314"/>
      <c r="B1768" s="304"/>
      <c r="C1768" s="305"/>
      <c r="D1768" s="304"/>
      <c r="E1768" s="312"/>
      <c r="F1768" s="305"/>
      <c r="G1768" s="304"/>
      <c r="H1768" s="312"/>
      <c r="I1768" s="305"/>
      <c r="J1768" s="296"/>
      <c r="K1768" s="299"/>
      <c r="L1768" s="297"/>
      <c r="M1768" s="296"/>
      <c r="N1768" s="299"/>
      <c r="O1768" s="299"/>
      <c r="P1768" s="297"/>
      <c r="Q1768" s="296"/>
      <c r="R1768" s="297"/>
      <c r="S1768" s="296"/>
      <c r="T1768" s="299"/>
      <c r="U1768" s="297"/>
      <c r="V1768" s="296"/>
      <c r="W1768" s="299"/>
      <c r="X1768" s="297"/>
      <c r="Y1768" s="296"/>
      <c r="Z1768" s="297"/>
      <c r="AA1768" s="296"/>
      <c r="AB1768" s="299"/>
      <c r="AC1768" s="299"/>
      <c r="AD1768" s="297"/>
      <c r="AE1768" s="296"/>
      <c r="AF1768" s="297"/>
      <c r="AG1768" s="296"/>
      <c r="AH1768" s="297"/>
      <c r="AI1768" s="296"/>
      <c r="AJ1768" s="299"/>
      <c r="AK1768" s="299"/>
      <c r="AL1768" s="299"/>
      <c r="AM1768" s="297"/>
      <c r="AN1768" s="296"/>
      <c r="AO1768" s="297"/>
      <c r="AP1768" s="301"/>
    </row>
    <row r="1769" spans="1:43" ht="20.45" customHeight="1" thickBot="1">
      <c r="A1769" s="314"/>
      <c r="B1769" s="304"/>
      <c r="C1769" s="305"/>
      <c r="D1769" s="304"/>
      <c r="E1769" s="312"/>
      <c r="F1769" s="305"/>
      <c r="G1769" s="304"/>
      <c r="H1769" s="312"/>
      <c r="I1769" s="305"/>
      <c r="J1769" s="296"/>
      <c r="K1769" s="299"/>
      <c r="L1769" s="297"/>
      <c r="M1769" s="296"/>
      <c r="N1769" s="299"/>
      <c r="O1769" s="299"/>
      <c r="P1769" s="297"/>
      <c r="Q1769" s="296"/>
      <c r="R1769" s="297"/>
      <c r="S1769" s="296"/>
      <c r="T1769" s="299"/>
      <c r="U1769" s="297"/>
      <c r="V1769" s="296"/>
      <c r="W1769" s="299"/>
      <c r="X1769" s="297"/>
      <c r="Y1769" s="296"/>
      <c r="Z1769" s="297"/>
      <c r="AA1769" s="296"/>
      <c r="AB1769" s="299"/>
      <c r="AC1769" s="299"/>
      <c r="AD1769" s="297"/>
      <c r="AE1769" s="296"/>
      <c r="AF1769" s="297"/>
      <c r="AG1769" s="296"/>
      <c r="AH1769" s="297"/>
      <c r="AI1769" s="296"/>
      <c r="AJ1769" s="299"/>
      <c r="AK1769" s="299"/>
      <c r="AL1769" s="299"/>
      <c r="AM1769" s="297"/>
      <c r="AN1769" s="296"/>
      <c r="AO1769" s="297"/>
      <c r="AP1769" s="301"/>
    </row>
    <row r="1770" spans="1:43" ht="20.45" customHeight="1">
      <c r="A1770" s="314"/>
      <c r="B1770" s="286">
        <f>'Листы ввода'!B1184</f>
        <v>0</v>
      </c>
      <c r="C1770" s="288"/>
      <c r="D1770" s="289">
        <f>'Листы ввода'!C1184</f>
        <v>0</v>
      </c>
      <c r="E1770" s="285"/>
      <c r="F1770" s="290"/>
      <c r="G1770" s="289">
        <f>'Листы ввода'!D1184</f>
        <v>0</v>
      </c>
      <c r="H1770" s="285"/>
      <c r="I1770" s="290"/>
      <c r="J1770" s="73">
        <f>'Листы ввода'!E1184</f>
        <v>0</v>
      </c>
      <c r="K1770" s="74">
        <f>'Листы ввода'!F1184</f>
        <v>0</v>
      </c>
      <c r="L1770" s="75">
        <f>ROUNDUP('Листы ввода'!G1184*'Общ. данные'!$D$26,0)</f>
        <v>0</v>
      </c>
      <c r="M1770" s="76">
        <f>'Листы ввода'!H1184</f>
        <v>0</v>
      </c>
      <c r="N1770" s="77">
        <f>'Листы ввода'!I1184</f>
        <v>0</v>
      </c>
      <c r="O1770" s="78">
        <f>'Листы ввода'!J1184</f>
        <v>0</v>
      </c>
      <c r="P1770" s="75">
        <f>ROUNDUP('Листы ввода'!K1184*'Общ. данные'!$D$26,0)</f>
        <v>0</v>
      </c>
      <c r="Q1770" s="291">
        <f>ROUNDUP('Листы ввода'!L1184*'Общ. данные'!$D$26,0)</f>
        <v>0</v>
      </c>
      <c r="R1770" s="292"/>
      <c r="S1770" s="291">
        <f>ROUNDUP('Листы ввода'!M1184*'Общ. данные'!$D$26,0)</f>
        <v>0</v>
      </c>
      <c r="T1770" s="293"/>
      <c r="U1770" s="292"/>
      <c r="V1770" s="291">
        <f>ROUNDUP('Листы ввода'!N1184*'Общ. данные'!$D$26,0)</f>
        <v>0</v>
      </c>
      <c r="W1770" s="293"/>
      <c r="X1770" s="292"/>
      <c r="Y1770" s="283">
        <f>'Листы ввода'!O1184</f>
        <v>0</v>
      </c>
      <c r="Z1770" s="284"/>
      <c r="AA1770" s="73">
        <f>'Листы ввода'!P1184</f>
        <v>0</v>
      </c>
      <c r="AB1770" s="78">
        <f>'Листы ввода'!Q1184</f>
        <v>0</v>
      </c>
      <c r="AC1770" s="285">
        <f>'Листы ввода'!R1184</f>
        <v>0</v>
      </c>
      <c r="AD1770" s="285"/>
      <c r="AE1770" s="286">
        <f>IF('Листы ввода'!T1184=1,'Листы на печать'!P1770,AQ1770)</f>
        <v>0</v>
      </c>
      <c r="AF1770" s="287"/>
      <c r="AG1770" s="231"/>
      <c r="AH1770" s="248"/>
      <c r="AI1770" s="24"/>
      <c r="AJ1770" s="25"/>
      <c r="AK1770" s="231"/>
      <c r="AL1770" s="231"/>
      <c r="AM1770" s="248"/>
      <c r="AN1770" s="247"/>
      <c r="AO1770" s="248"/>
      <c r="AP1770" s="301"/>
      <c r="AQ1770" s="46">
        <f>SUM(L1770,P1770,Q1770,S1770,V1770)</f>
        <v>0</v>
      </c>
    </row>
    <row r="1771" spans="1:43" ht="20.45" customHeight="1">
      <c r="A1771" s="314"/>
      <c r="B1771" s="233">
        <f>'Листы ввода'!B1185</f>
        <v>0</v>
      </c>
      <c r="C1771" s="234"/>
      <c r="D1771" s="235">
        <f>'Листы ввода'!C1185</f>
        <v>0</v>
      </c>
      <c r="E1771" s="236"/>
      <c r="F1771" s="237"/>
      <c r="G1771" s="235">
        <f>'Листы ввода'!D1185</f>
        <v>0</v>
      </c>
      <c r="H1771" s="236"/>
      <c r="I1771" s="237"/>
      <c r="J1771" s="26">
        <f>'Листы ввода'!E1185</f>
        <v>0</v>
      </c>
      <c r="K1771" s="27">
        <f>'Листы ввода'!F1185</f>
        <v>0</v>
      </c>
      <c r="L1771" s="69">
        <f>ROUNDUP('Листы ввода'!G1185*'Общ. данные'!$D$26,0)</f>
        <v>0</v>
      </c>
      <c r="M1771" s="67">
        <f>'Листы ввода'!H1185</f>
        <v>0</v>
      </c>
      <c r="N1771" s="28">
        <f>'Листы ввода'!I1185</f>
        <v>0</v>
      </c>
      <c r="O1771" s="68">
        <f>'Листы ввода'!J1185</f>
        <v>0</v>
      </c>
      <c r="P1771" s="69">
        <f>ROUNDUP('Листы ввода'!K1185*'Общ. данные'!$D$26,0)</f>
        <v>0</v>
      </c>
      <c r="Q1771" s="238">
        <f>ROUNDUP('Листы ввода'!L1185*'Общ. данные'!$D$26,0)</f>
        <v>0</v>
      </c>
      <c r="R1771" s="239"/>
      <c r="S1771" s="238">
        <f>ROUNDUP('Листы ввода'!M1185*'Общ. данные'!$D$26,0)</f>
        <v>0</v>
      </c>
      <c r="T1771" s="240"/>
      <c r="U1771" s="239"/>
      <c r="V1771" s="238">
        <f>ROUNDUP('Листы ввода'!N1185*'Общ. данные'!$D$26,0)</f>
        <v>0</v>
      </c>
      <c r="W1771" s="240"/>
      <c r="X1771" s="239"/>
      <c r="Y1771" s="262">
        <f>'Листы ввода'!O1185</f>
        <v>0</v>
      </c>
      <c r="Z1771" s="263"/>
      <c r="AA1771" s="26">
        <f>'Листы ввода'!P1185</f>
        <v>0</v>
      </c>
      <c r="AB1771" s="68">
        <f>'Листы ввода'!Q1185</f>
        <v>0</v>
      </c>
      <c r="AC1771" s="236">
        <f>'Листы ввода'!R1185</f>
        <v>0</v>
      </c>
      <c r="AD1771" s="236"/>
      <c r="AE1771" s="233">
        <f>IF('Листы ввода'!T1185=1,'Листы на печать'!P1771,AQ1771)</f>
        <v>0</v>
      </c>
      <c r="AF1771" s="264"/>
      <c r="AG1771" s="265"/>
      <c r="AH1771" s="266"/>
      <c r="AI1771" s="26"/>
      <c r="AJ1771" s="27"/>
      <c r="AK1771" s="265"/>
      <c r="AL1771" s="265"/>
      <c r="AM1771" s="266"/>
      <c r="AN1771" s="267"/>
      <c r="AO1771" s="266"/>
      <c r="AP1771" s="301"/>
      <c r="AQ1771" s="46">
        <f t="shared" ref="AQ1771:AQ1800" si="38">SUM(L1771,P1771,Q1771,S1771,V1771)</f>
        <v>0</v>
      </c>
    </row>
    <row r="1772" spans="1:43" ht="20.45" customHeight="1">
      <c r="A1772" s="314"/>
      <c r="B1772" s="233">
        <f>'Листы ввода'!B1186</f>
        <v>0</v>
      </c>
      <c r="C1772" s="234"/>
      <c r="D1772" s="235">
        <f>'Листы ввода'!C1186</f>
        <v>0</v>
      </c>
      <c r="E1772" s="236"/>
      <c r="F1772" s="237"/>
      <c r="G1772" s="235">
        <f>'Листы ввода'!D1186</f>
        <v>0</v>
      </c>
      <c r="H1772" s="236"/>
      <c r="I1772" s="237"/>
      <c r="J1772" s="26">
        <f>'Листы ввода'!E1186</f>
        <v>0</v>
      </c>
      <c r="K1772" s="27">
        <f>'Листы ввода'!F1186</f>
        <v>0</v>
      </c>
      <c r="L1772" s="69">
        <f>ROUNDUP('Листы ввода'!G1186*'Общ. данные'!$D$26,0)</f>
        <v>0</v>
      </c>
      <c r="M1772" s="67">
        <f>'Листы ввода'!H1186</f>
        <v>0</v>
      </c>
      <c r="N1772" s="28">
        <f>'Листы ввода'!I1186</f>
        <v>0</v>
      </c>
      <c r="O1772" s="68">
        <f>'Листы ввода'!J1186</f>
        <v>0</v>
      </c>
      <c r="P1772" s="69">
        <f>ROUNDUP('Листы ввода'!K1186*'Общ. данные'!$D$26,0)</f>
        <v>0</v>
      </c>
      <c r="Q1772" s="238">
        <f>ROUNDUP('Листы ввода'!L1186*'Общ. данные'!$D$26,0)</f>
        <v>0</v>
      </c>
      <c r="R1772" s="239"/>
      <c r="S1772" s="238">
        <f>ROUNDUP('Листы ввода'!M1186*'Общ. данные'!$D$26,0)</f>
        <v>0</v>
      </c>
      <c r="T1772" s="240"/>
      <c r="U1772" s="239"/>
      <c r="V1772" s="238">
        <f>ROUNDUP('Листы ввода'!N1186*'Общ. данные'!$D$26,0)</f>
        <v>0</v>
      </c>
      <c r="W1772" s="240"/>
      <c r="X1772" s="239"/>
      <c r="Y1772" s="262">
        <f>'Листы ввода'!O1186</f>
        <v>0</v>
      </c>
      <c r="Z1772" s="263"/>
      <c r="AA1772" s="26">
        <f>'Листы ввода'!P1186</f>
        <v>0</v>
      </c>
      <c r="AB1772" s="68">
        <f>'Листы ввода'!Q1186</f>
        <v>0</v>
      </c>
      <c r="AC1772" s="236">
        <f>'Листы ввода'!R1186</f>
        <v>0</v>
      </c>
      <c r="AD1772" s="236"/>
      <c r="AE1772" s="233">
        <f>IF('Листы ввода'!T1186=1,'Листы на печать'!P1772,AQ1772)</f>
        <v>0</v>
      </c>
      <c r="AF1772" s="264"/>
      <c r="AG1772" s="265"/>
      <c r="AH1772" s="266"/>
      <c r="AI1772" s="26"/>
      <c r="AJ1772" s="27"/>
      <c r="AK1772" s="265"/>
      <c r="AL1772" s="265"/>
      <c r="AM1772" s="266"/>
      <c r="AN1772" s="267"/>
      <c r="AO1772" s="266"/>
      <c r="AP1772" s="301"/>
      <c r="AQ1772" s="46">
        <f t="shared" si="38"/>
        <v>0</v>
      </c>
    </row>
    <row r="1773" spans="1:43" ht="20.45" customHeight="1">
      <c r="A1773" s="314"/>
      <c r="B1773" s="233">
        <f>'Листы ввода'!B1187</f>
        <v>0</v>
      </c>
      <c r="C1773" s="234"/>
      <c r="D1773" s="235">
        <f>'Листы ввода'!C1187</f>
        <v>0</v>
      </c>
      <c r="E1773" s="236"/>
      <c r="F1773" s="237"/>
      <c r="G1773" s="235">
        <f>'Листы ввода'!D1187</f>
        <v>0</v>
      </c>
      <c r="H1773" s="236"/>
      <c r="I1773" s="237"/>
      <c r="J1773" s="26">
        <f>'Листы ввода'!E1187</f>
        <v>0</v>
      </c>
      <c r="K1773" s="27">
        <f>'Листы ввода'!F1187</f>
        <v>0</v>
      </c>
      <c r="L1773" s="69">
        <f>ROUNDUP('Листы ввода'!G1187*'Общ. данные'!$D$26,0)</f>
        <v>0</v>
      </c>
      <c r="M1773" s="67">
        <f>'Листы ввода'!H1187</f>
        <v>0</v>
      </c>
      <c r="N1773" s="28">
        <f>'Листы ввода'!I1187</f>
        <v>0</v>
      </c>
      <c r="O1773" s="68">
        <f>'Листы ввода'!J1187</f>
        <v>0</v>
      </c>
      <c r="P1773" s="69">
        <f>ROUNDUP('Листы ввода'!K1187*'Общ. данные'!$D$26,0)</f>
        <v>0</v>
      </c>
      <c r="Q1773" s="238">
        <f>ROUNDUP('Листы ввода'!L1187*'Общ. данные'!$D$26,0)</f>
        <v>0</v>
      </c>
      <c r="R1773" s="239"/>
      <c r="S1773" s="238">
        <f>ROUNDUP('Листы ввода'!M1187*'Общ. данные'!$D$26,0)</f>
        <v>0</v>
      </c>
      <c r="T1773" s="240"/>
      <c r="U1773" s="239"/>
      <c r="V1773" s="238">
        <f>ROUNDUP('Листы ввода'!N1187*'Общ. данные'!$D$26,0)</f>
        <v>0</v>
      </c>
      <c r="W1773" s="240"/>
      <c r="X1773" s="239"/>
      <c r="Y1773" s="262">
        <f>'Листы ввода'!O1187</f>
        <v>0</v>
      </c>
      <c r="Z1773" s="263"/>
      <c r="AA1773" s="26">
        <f>'Листы ввода'!P1187</f>
        <v>0</v>
      </c>
      <c r="AB1773" s="68">
        <f>'Листы ввода'!Q1187</f>
        <v>0</v>
      </c>
      <c r="AC1773" s="236">
        <f>'Листы ввода'!R1187</f>
        <v>0</v>
      </c>
      <c r="AD1773" s="236"/>
      <c r="AE1773" s="233">
        <f>IF('Листы ввода'!T1187=1,'Листы на печать'!P1773,AQ1773)</f>
        <v>0</v>
      </c>
      <c r="AF1773" s="264"/>
      <c r="AG1773" s="265"/>
      <c r="AH1773" s="266"/>
      <c r="AI1773" s="26"/>
      <c r="AJ1773" s="27"/>
      <c r="AK1773" s="265"/>
      <c r="AL1773" s="265"/>
      <c r="AM1773" s="266"/>
      <c r="AN1773" s="267"/>
      <c r="AO1773" s="266"/>
      <c r="AP1773" s="301"/>
      <c r="AQ1773" s="46">
        <f t="shared" si="38"/>
        <v>0</v>
      </c>
    </row>
    <row r="1774" spans="1:43" ht="20.45" customHeight="1">
      <c r="A1774" s="314"/>
      <c r="B1774" s="233">
        <f>'Листы ввода'!B1188</f>
        <v>0</v>
      </c>
      <c r="C1774" s="234"/>
      <c r="D1774" s="235">
        <f>'Листы ввода'!C1188</f>
        <v>0</v>
      </c>
      <c r="E1774" s="236"/>
      <c r="F1774" s="237"/>
      <c r="G1774" s="235">
        <f>'Листы ввода'!D1188</f>
        <v>0</v>
      </c>
      <c r="H1774" s="236"/>
      <c r="I1774" s="237"/>
      <c r="J1774" s="26">
        <f>'Листы ввода'!E1188</f>
        <v>0</v>
      </c>
      <c r="K1774" s="27">
        <f>'Листы ввода'!F1188</f>
        <v>0</v>
      </c>
      <c r="L1774" s="69">
        <f>ROUNDUP('Листы ввода'!G1188*'Общ. данные'!$D$26,0)</f>
        <v>0</v>
      </c>
      <c r="M1774" s="67">
        <f>'Листы ввода'!H1188</f>
        <v>0</v>
      </c>
      <c r="N1774" s="28">
        <f>'Листы ввода'!I1188</f>
        <v>0</v>
      </c>
      <c r="O1774" s="68">
        <f>'Листы ввода'!J1188</f>
        <v>0</v>
      </c>
      <c r="P1774" s="69">
        <f>ROUNDUP('Листы ввода'!K1188*'Общ. данные'!$D$26,0)</f>
        <v>0</v>
      </c>
      <c r="Q1774" s="238">
        <f>ROUNDUP('Листы ввода'!L1188*'Общ. данные'!$D$26,0)</f>
        <v>0</v>
      </c>
      <c r="R1774" s="239"/>
      <c r="S1774" s="238">
        <f>ROUNDUP('Листы ввода'!M1188*'Общ. данные'!$D$26,0)</f>
        <v>0</v>
      </c>
      <c r="T1774" s="240"/>
      <c r="U1774" s="239"/>
      <c r="V1774" s="238">
        <f>ROUNDUP('Листы ввода'!N1188*'Общ. данные'!$D$26,0)</f>
        <v>0</v>
      </c>
      <c r="W1774" s="240"/>
      <c r="X1774" s="239"/>
      <c r="Y1774" s="262">
        <f>'Листы ввода'!O1188</f>
        <v>0</v>
      </c>
      <c r="Z1774" s="263"/>
      <c r="AA1774" s="26">
        <f>'Листы ввода'!P1188</f>
        <v>0</v>
      </c>
      <c r="AB1774" s="68">
        <f>'Листы ввода'!Q1188</f>
        <v>0</v>
      </c>
      <c r="AC1774" s="236">
        <f>'Листы ввода'!R1188</f>
        <v>0</v>
      </c>
      <c r="AD1774" s="236"/>
      <c r="AE1774" s="233">
        <f>IF('Листы ввода'!T1188=1,'Листы на печать'!P1774,AQ1774)</f>
        <v>0</v>
      </c>
      <c r="AF1774" s="264"/>
      <c r="AG1774" s="265"/>
      <c r="AH1774" s="266"/>
      <c r="AI1774" s="26"/>
      <c r="AJ1774" s="27"/>
      <c r="AK1774" s="265"/>
      <c r="AL1774" s="265"/>
      <c r="AM1774" s="266"/>
      <c r="AN1774" s="267"/>
      <c r="AO1774" s="266"/>
      <c r="AP1774" s="301"/>
      <c r="AQ1774" s="46">
        <f t="shared" si="38"/>
        <v>0</v>
      </c>
    </row>
    <row r="1775" spans="1:43" ht="20.45" customHeight="1">
      <c r="A1775" s="314"/>
      <c r="B1775" s="233">
        <f>'Листы ввода'!B1189</f>
        <v>0</v>
      </c>
      <c r="C1775" s="234"/>
      <c r="D1775" s="235">
        <f>'Листы ввода'!C1189</f>
        <v>0</v>
      </c>
      <c r="E1775" s="236"/>
      <c r="F1775" s="237"/>
      <c r="G1775" s="235">
        <f>'Листы ввода'!D1189</f>
        <v>0</v>
      </c>
      <c r="H1775" s="236"/>
      <c r="I1775" s="237"/>
      <c r="J1775" s="26">
        <f>'Листы ввода'!E1189</f>
        <v>0</v>
      </c>
      <c r="K1775" s="27">
        <f>'Листы ввода'!F1189</f>
        <v>0</v>
      </c>
      <c r="L1775" s="69">
        <f>ROUNDUP('Листы ввода'!G1189*'Общ. данные'!$D$26,0)</f>
        <v>0</v>
      </c>
      <c r="M1775" s="67">
        <f>'Листы ввода'!H1189</f>
        <v>0</v>
      </c>
      <c r="N1775" s="28">
        <f>'Листы ввода'!I1189</f>
        <v>0</v>
      </c>
      <c r="O1775" s="68">
        <f>'Листы ввода'!J1189</f>
        <v>0</v>
      </c>
      <c r="P1775" s="69">
        <f>ROUNDUP('Листы ввода'!K1189*'Общ. данные'!$D$26,0)</f>
        <v>0</v>
      </c>
      <c r="Q1775" s="238">
        <f>ROUNDUP('Листы ввода'!L1189*'Общ. данные'!$D$26,0)</f>
        <v>0</v>
      </c>
      <c r="R1775" s="239"/>
      <c r="S1775" s="238">
        <f>ROUNDUP('Листы ввода'!M1189*'Общ. данные'!$D$26,0)</f>
        <v>0</v>
      </c>
      <c r="T1775" s="240"/>
      <c r="U1775" s="239"/>
      <c r="V1775" s="238">
        <f>ROUNDUP('Листы ввода'!N1189*'Общ. данные'!$D$26,0)</f>
        <v>0</v>
      </c>
      <c r="W1775" s="240"/>
      <c r="X1775" s="239"/>
      <c r="Y1775" s="262">
        <f>'Листы ввода'!O1189</f>
        <v>0</v>
      </c>
      <c r="Z1775" s="263"/>
      <c r="AA1775" s="26">
        <f>'Листы ввода'!P1189</f>
        <v>0</v>
      </c>
      <c r="AB1775" s="68">
        <f>'Листы ввода'!Q1189</f>
        <v>0</v>
      </c>
      <c r="AC1775" s="236">
        <f>'Листы ввода'!R1189</f>
        <v>0</v>
      </c>
      <c r="AD1775" s="236"/>
      <c r="AE1775" s="233">
        <f>IF('Листы ввода'!T1189=1,'Листы на печать'!P1775,AQ1775)</f>
        <v>0</v>
      </c>
      <c r="AF1775" s="264"/>
      <c r="AG1775" s="265"/>
      <c r="AH1775" s="266"/>
      <c r="AI1775" s="26"/>
      <c r="AJ1775" s="27"/>
      <c r="AK1775" s="265"/>
      <c r="AL1775" s="265"/>
      <c r="AM1775" s="266"/>
      <c r="AN1775" s="267"/>
      <c r="AO1775" s="266"/>
      <c r="AP1775" s="301"/>
      <c r="AQ1775" s="46">
        <f t="shared" si="38"/>
        <v>0</v>
      </c>
    </row>
    <row r="1776" spans="1:43" ht="20.45" customHeight="1">
      <c r="A1776" s="314"/>
      <c r="B1776" s="233">
        <f>'Листы ввода'!B1190</f>
        <v>0</v>
      </c>
      <c r="C1776" s="234"/>
      <c r="D1776" s="235">
        <f>'Листы ввода'!C1190</f>
        <v>0</v>
      </c>
      <c r="E1776" s="236"/>
      <c r="F1776" s="237"/>
      <c r="G1776" s="235">
        <f>'Листы ввода'!D1190</f>
        <v>0</v>
      </c>
      <c r="H1776" s="236"/>
      <c r="I1776" s="237"/>
      <c r="J1776" s="26">
        <f>'Листы ввода'!E1190</f>
        <v>0</v>
      </c>
      <c r="K1776" s="27">
        <f>'Листы ввода'!F1190</f>
        <v>0</v>
      </c>
      <c r="L1776" s="69">
        <f>ROUNDUP('Листы ввода'!G1190*'Общ. данные'!$D$26,0)</f>
        <v>0</v>
      </c>
      <c r="M1776" s="67">
        <f>'Листы ввода'!H1190</f>
        <v>0</v>
      </c>
      <c r="N1776" s="28">
        <f>'Листы ввода'!I1190</f>
        <v>0</v>
      </c>
      <c r="O1776" s="68">
        <f>'Листы ввода'!J1190</f>
        <v>0</v>
      </c>
      <c r="P1776" s="69">
        <f>ROUNDUP('Листы ввода'!K1190*'Общ. данные'!$D$26,0)</f>
        <v>0</v>
      </c>
      <c r="Q1776" s="238">
        <f>ROUNDUP('Листы ввода'!L1190*'Общ. данные'!$D$26,0)</f>
        <v>0</v>
      </c>
      <c r="R1776" s="239"/>
      <c r="S1776" s="238">
        <f>ROUNDUP('Листы ввода'!M1190*'Общ. данные'!$D$26,0)</f>
        <v>0</v>
      </c>
      <c r="T1776" s="240"/>
      <c r="U1776" s="239"/>
      <c r="V1776" s="238">
        <f>ROUNDUP('Листы ввода'!N1190*'Общ. данные'!$D$26,0)</f>
        <v>0</v>
      </c>
      <c r="W1776" s="240"/>
      <c r="X1776" s="239"/>
      <c r="Y1776" s="262">
        <f>'Листы ввода'!O1190</f>
        <v>0</v>
      </c>
      <c r="Z1776" s="263"/>
      <c r="AA1776" s="26">
        <f>'Листы ввода'!P1190</f>
        <v>0</v>
      </c>
      <c r="AB1776" s="68">
        <f>'Листы ввода'!Q1190</f>
        <v>0</v>
      </c>
      <c r="AC1776" s="236">
        <f>'Листы ввода'!R1190</f>
        <v>0</v>
      </c>
      <c r="AD1776" s="236"/>
      <c r="AE1776" s="233">
        <f>IF('Листы ввода'!T1190=1,'Листы на печать'!P1776,AQ1776)</f>
        <v>0</v>
      </c>
      <c r="AF1776" s="264"/>
      <c r="AG1776" s="265"/>
      <c r="AH1776" s="266"/>
      <c r="AI1776" s="26"/>
      <c r="AJ1776" s="27"/>
      <c r="AK1776" s="265"/>
      <c r="AL1776" s="265"/>
      <c r="AM1776" s="266"/>
      <c r="AN1776" s="267"/>
      <c r="AO1776" s="266"/>
      <c r="AP1776" s="301"/>
      <c r="AQ1776" s="46">
        <f t="shared" si="38"/>
        <v>0</v>
      </c>
    </row>
    <row r="1777" spans="1:43" ht="20.45" customHeight="1">
      <c r="A1777" s="314"/>
      <c r="B1777" s="233">
        <f>'Листы ввода'!B1191</f>
        <v>0</v>
      </c>
      <c r="C1777" s="234"/>
      <c r="D1777" s="235">
        <f>'Листы ввода'!C1191</f>
        <v>0</v>
      </c>
      <c r="E1777" s="236"/>
      <c r="F1777" s="237"/>
      <c r="G1777" s="235">
        <f>'Листы ввода'!D1191</f>
        <v>0</v>
      </c>
      <c r="H1777" s="236"/>
      <c r="I1777" s="237"/>
      <c r="J1777" s="26">
        <f>'Листы ввода'!E1191</f>
        <v>0</v>
      </c>
      <c r="K1777" s="27">
        <f>'Листы ввода'!F1191</f>
        <v>0</v>
      </c>
      <c r="L1777" s="69">
        <f>ROUNDUP('Листы ввода'!G1191*'Общ. данные'!$D$26,0)</f>
        <v>0</v>
      </c>
      <c r="M1777" s="67">
        <f>'Листы ввода'!H1191</f>
        <v>0</v>
      </c>
      <c r="N1777" s="28">
        <f>'Листы ввода'!I1191</f>
        <v>0</v>
      </c>
      <c r="O1777" s="68">
        <f>'Листы ввода'!J1191</f>
        <v>0</v>
      </c>
      <c r="P1777" s="69">
        <f>ROUNDUP('Листы ввода'!K1191*'Общ. данные'!$D$26,0)</f>
        <v>0</v>
      </c>
      <c r="Q1777" s="238">
        <f>ROUNDUP('Листы ввода'!L1191*'Общ. данные'!$D$26,0)</f>
        <v>0</v>
      </c>
      <c r="R1777" s="239"/>
      <c r="S1777" s="238">
        <f>ROUNDUP('Листы ввода'!M1191*'Общ. данные'!$D$26,0)</f>
        <v>0</v>
      </c>
      <c r="T1777" s="240"/>
      <c r="U1777" s="239"/>
      <c r="V1777" s="238">
        <f>ROUNDUP('Листы ввода'!N1191*'Общ. данные'!$D$26,0)</f>
        <v>0</v>
      </c>
      <c r="W1777" s="240"/>
      <c r="X1777" s="239"/>
      <c r="Y1777" s="262">
        <f>'Листы ввода'!O1191</f>
        <v>0</v>
      </c>
      <c r="Z1777" s="263"/>
      <c r="AA1777" s="26">
        <f>'Листы ввода'!P1191</f>
        <v>0</v>
      </c>
      <c r="AB1777" s="68">
        <f>'Листы ввода'!Q1191</f>
        <v>0</v>
      </c>
      <c r="AC1777" s="236">
        <f>'Листы ввода'!R1191</f>
        <v>0</v>
      </c>
      <c r="AD1777" s="236"/>
      <c r="AE1777" s="233">
        <f>IF('Листы ввода'!T1191=1,'Листы на печать'!P1777,AQ1777)</f>
        <v>0</v>
      </c>
      <c r="AF1777" s="264"/>
      <c r="AG1777" s="265"/>
      <c r="AH1777" s="266"/>
      <c r="AI1777" s="26"/>
      <c r="AJ1777" s="27"/>
      <c r="AK1777" s="265"/>
      <c r="AL1777" s="265"/>
      <c r="AM1777" s="266"/>
      <c r="AN1777" s="267"/>
      <c r="AO1777" s="266"/>
      <c r="AP1777" s="301"/>
      <c r="AQ1777" s="46">
        <f t="shared" si="38"/>
        <v>0</v>
      </c>
    </row>
    <row r="1778" spans="1:43" ht="20.45" customHeight="1">
      <c r="A1778" s="314"/>
      <c r="B1778" s="233">
        <f>'Листы ввода'!B1192</f>
        <v>0</v>
      </c>
      <c r="C1778" s="234"/>
      <c r="D1778" s="235">
        <f>'Листы ввода'!C1192</f>
        <v>0</v>
      </c>
      <c r="E1778" s="236"/>
      <c r="F1778" s="237"/>
      <c r="G1778" s="235">
        <f>'Листы ввода'!D1192</f>
        <v>0</v>
      </c>
      <c r="H1778" s="236"/>
      <c r="I1778" s="237"/>
      <c r="J1778" s="26">
        <f>'Листы ввода'!E1192</f>
        <v>0</v>
      </c>
      <c r="K1778" s="27">
        <f>'Листы ввода'!F1192</f>
        <v>0</v>
      </c>
      <c r="L1778" s="69">
        <f>ROUNDUP('Листы ввода'!G1192*'Общ. данные'!$D$26,0)</f>
        <v>0</v>
      </c>
      <c r="M1778" s="67">
        <f>'Листы ввода'!H1192</f>
        <v>0</v>
      </c>
      <c r="N1778" s="28">
        <f>'Листы ввода'!I1192</f>
        <v>0</v>
      </c>
      <c r="O1778" s="68">
        <f>'Листы ввода'!J1192</f>
        <v>0</v>
      </c>
      <c r="P1778" s="69">
        <f>ROUNDUP('Листы ввода'!K1192*'Общ. данные'!$D$26,0)</f>
        <v>0</v>
      </c>
      <c r="Q1778" s="238">
        <f>ROUNDUP('Листы ввода'!L1192*'Общ. данные'!$D$26,0)</f>
        <v>0</v>
      </c>
      <c r="R1778" s="239"/>
      <c r="S1778" s="238">
        <f>ROUNDUP('Листы ввода'!M1192*'Общ. данные'!$D$26,0)</f>
        <v>0</v>
      </c>
      <c r="T1778" s="240"/>
      <c r="U1778" s="239"/>
      <c r="V1778" s="238">
        <f>ROUNDUP('Листы ввода'!N1192*'Общ. данные'!$D$26,0)</f>
        <v>0</v>
      </c>
      <c r="W1778" s="240"/>
      <c r="X1778" s="239"/>
      <c r="Y1778" s="262">
        <f>'Листы ввода'!O1192</f>
        <v>0</v>
      </c>
      <c r="Z1778" s="263"/>
      <c r="AA1778" s="26">
        <f>'Листы ввода'!P1192</f>
        <v>0</v>
      </c>
      <c r="AB1778" s="68">
        <f>'Листы ввода'!Q1192</f>
        <v>0</v>
      </c>
      <c r="AC1778" s="236">
        <f>'Листы ввода'!R1192</f>
        <v>0</v>
      </c>
      <c r="AD1778" s="236"/>
      <c r="AE1778" s="233">
        <f>IF('Листы ввода'!T1192=1,'Листы на печать'!P1778,AQ1778)</f>
        <v>0</v>
      </c>
      <c r="AF1778" s="264"/>
      <c r="AG1778" s="265"/>
      <c r="AH1778" s="266"/>
      <c r="AI1778" s="26"/>
      <c r="AJ1778" s="27"/>
      <c r="AK1778" s="265"/>
      <c r="AL1778" s="265"/>
      <c r="AM1778" s="266"/>
      <c r="AN1778" s="267"/>
      <c r="AO1778" s="266"/>
      <c r="AP1778" s="301"/>
      <c r="AQ1778" s="46">
        <f t="shared" si="38"/>
        <v>0</v>
      </c>
    </row>
    <row r="1779" spans="1:43" ht="20.45" customHeight="1">
      <c r="A1779" s="314"/>
      <c r="B1779" s="233">
        <f>'Листы ввода'!B1193</f>
        <v>0</v>
      </c>
      <c r="C1779" s="234"/>
      <c r="D1779" s="235">
        <f>'Листы ввода'!C1193</f>
        <v>0</v>
      </c>
      <c r="E1779" s="236"/>
      <c r="F1779" s="237"/>
      <c r="G1779" s="235">
        <f>'Листы ввода'!D1193</f>
        <v>0</v>
      </c>
      <c r="H1779" s="236"/>
      <c r="I1779" s="237"/>
      <c r="J1779" s="26">
        <f>'Листы ввода'!E1193</f>
        <v>0</v>
      </c>
      <c r="K1779" s="27">
        <f>'Листы ввода'!F1193</f>
        <v>0</v>
      </c>
      <c r="L1779" s="69">
        <f>ROUNDUP('Листы ввода'!G1193*'Общ. данные'!$D$26,0)</f>
        <v>0</v>
      </c>
      <c r="M1779" s="67">
        <f>'Листы ввода'!H1193</f>
        <v>0</v>
      </c>
      <c r="N1779" s="28">
        <f>'Листы ввода'!I1193</f>
        <v>0</v>
      </c>
      <c r="O1779" s="68">
        <f>'Листы ввода'!J1193</f>
        <v>0</v>
      </c>
      <c r="P1779" s="69">
        <f>ROUNDUP('Листы ввода'!K1193*'Общ. данные'!$D$26,0)</f>
        <v>0</v>
      </c>
      <c r="Q1779" s="238">
        <f>ROUNDUP('Листы ввода'!L1193*'Общ. данные'!$D$26,0)</f>
        <v>0</v>
      </c>
      <c r="R1779" s="239"/>
      <c r="S1779" s="238">
        <f>ROUNDUP('Листы ввода'!M1193*'Общ. данные'!$D$26,0)</f>
        <v>0</v>
      </c>
      <c r="T1779" s="240"/>
      <c r="U1779" s="239"/>
      <c r="V1779" s="238">
        <f>ROUNDUP('Листы ввода'!N1193*'Общ. данные'!$D$26,0)</f>
        <v>0</v>
      </c>
      <c r="W1779" s="240"/>
      <c r="X1779" s="239"/>
      <c r="Y1779" s="262">
        <f>'Листы ввода'!O1193</f>
        <v>0</v>
      </c>
      <c r="Z1779" s="263"/>
      <c r="AA1779" s="26">
        <f>'Листы ввода'!P1193</f>
        <v>0</v>
      </c>
      <c r="AB1779" s="68">
        <f>'Листы ввода'!Q1193</f>
        <v>0</v>
      </c>
      <c r="AC1779" s="236">
        <f>'Листы ввода'!R1193</f>
        <v>0</v>
      </c>
      <c r="AD1779" s="236"/>
      <c r="AE1779" s="233">
        <f>IF('Листы ввода'!T1193=1,'Листы на печать'!P1779,AQ1779)</f>
        <v>0</v>
      </c>
      <c r="AF1779" s="264"/>
      <c r="AG1779" s="265"/>
      <c r="AH1779" s="266"/>
      <c r="AI1779" s="26"/>
      <c r="AJ1779" s="27"/>
      <c r="AK1779" s="265"/>
      <c r="AL1779" s="265"/>
      <c r="AM1779" s="266"/>
      <c r="AN1779" s="267"/>
      <c r="AO1779" s="266"/>
      <c r="AP1779" s="301"/>
      <c r="AQ1779" s="46">
        <f t="shared" si="38"/>
        <v>0</v>
      </c>
    </row>
    <row r="1780" spans="1:43" ht="20.45" customHeight="1">
      <c r="A1780" s="314"/>
      <c r="B1780" s="233">
        <f>'Листы ввода'!B1194</f>
        <v>0</v>
      </c>
      <c r="C1780" s="234"/>
      <c r="D1780" s="235">
        <f>'Листы ввода'!C1194</f>
        <v>0</v>
      </c>
      <c r="E1780" s="236"/>
      <c r="F1780" s="237"/>
      <c r="G1780" s="235">
        <f>'Листы ввода'!D1194</f>
        <v>0</v>
      </c>
      <c r="H1780" s="236"/>
      <c r="I1780" s="237"/>
      <c r="J1780" s="26">
        <f>'Листы ввода'!E1194</f>
        <v>0</v>
      </c>
      <c r="K1780" s="27">
        <f>'Листы ввода'!F1194</f>
        <v>0</v>
      </c>
      <c r="L1780" s="69">
        <f>ROUNDUP('Листы ввода'!G1194*'Общ. данные'!$D$26,0)</f>
        <v>0</v>
      </c>
      <c r="M1780" s="67">
        <f>'Листы ввода'!H1194</f>
        <v>0</v>
      </c>
      <c r="N1780" s="28">
        <f>'Листы ввода'!I1194</f>
        <v>0</v>
      </c>
      <c r="O1780" s="68">
        <f>'Листы ввода'!J1194</f>
        <v>0</v>
      </c>
      <c r="P1780" s="69">
        <f>ROUNDUP('Листы ввода'!K1194*'Общ. данные'!$D$26,0)</f>
        <v>0</v>
      </c>
      <c r="Q1780" s="238">
        <f>ROUNDUP('Листы ввода'!L1194*'Общ. данные'!$D$26,0)</f>
        <v>0</v>
      </c>
      <c r="R1780" s="239"/>
      <c r="S1780" s="238">
        <f>ROUNDUP('Листы ввода'!M1194*'Общ. данные'!$D$26,0)</f>
        <v>0</v>
      </c>
      <c r="T1780" s="240"/>
      <c r="U1780" s="239"/>
      <c r="V1780" s="238">
        <f>ROUNDUP('Листы ввода'!N1194*'Общ. данные'!$D$26,0)</f>
        <v>0</v>
      </c>
      <c r="W1780" s="240"/>
      <c r="X1780" s="239"/>
      <c r="Y1780" s="262">
        <f>'Листы ввода'!O1194</f>
        <v>0</v>
      </c>
      <c r="Z1780" s="263"/>
      <c r="AA1780" s="26">
        <f>'Листы ввода'!P1194</f>
        <v>0</v>
      </c>
      <c r="AB1780" s="68">
        <f>'Листы ввода'!Q1194</f>
        <v>0</v>
      </c>
      <c r="AC1780" s="236">
        <f>'Листы ввода'!R1194</f>
        <v>0</v>
      </c>
      <c r="AD1780" s="236"/>
      <c r="AE1780" s="233">
        <f>IF('Листы ввода'!T1194=1,'Листы на печать'!P1780,AQ1780)</f>
        <v>0</v>
      </c>
      <c r="AF1780" s="264"/>
      <c r="AG1780" s="265"/>
      <c r="AH1780" s="266"/>
      <c r="AI1780" s="26"/>
      <c r="AJ1780" s="27"/>
      <c r="AK1780" s="265"/>
      <c r="AL1780" s="265"/>
      <c r="AM1780" s="266"/>
      <c r="AN1780" s="267"/>
      <c r="AO1780" s="266"/>
      <c r="AP1780" s="301"/>
      <c r="AQ1780" s="46">
        <f t="shared" si="38"/>
        <v>0</v>
      </c>
    </row>
    <row r="1781" spans="1:43" ht="20.45" customHeight="1">
      <c r="A1781" s="314"/>
      <c r="B1781" s="233">
        <f>'Листы ввода'!B1195</f>
        <v>0</v>
      </c>
      <c r="C1781" s="234"/>
      <c r="D1781" s="235">
        <f>'Листы ввода'!C1195</f>
        <v>0</v>
      </c>
      <c r="E1781" s="236"/>
      <c r="F1781" s="237"/>
      <c r="G1781" s="235">
        <f>'Листы ввода'!D1195</f>
        <v>0</v>
      </c>
      <c r="H1781" s="236"/>
      <c r="I1781" s="237"/>
      <c r="J1781" s="26">
        <f>'Листы ввода'!E1195</f>
        <v>0</v>
      </c>
      <c r="K1781" s="27">
        <f>'Листы ввода'!F1195</f>
        <v>0</v>
      </c>
      <c r="L1781" s="69">
        <f>ROUNDUP('Листы ввода'!G1195*'Общ. данные'!$D$26,0)</f>
        <v>0</v>
      </c>
      <c r="M1781" s="67">
        <f>'Листы ввода'!H1195</f>
        <v>0</v>
      </c>
      <c r="N1781" s="28">
        <f>'Листы ввода'!I1195</f>
        <v>0</v>
      </c>
      <c r="O1781" s="68">
        <f>'Листы ввода'!J1195</f>
        <v>0</v>
      </c>
      <c r="P1781" s="69">
        <f>ROUNDUP('Листы ввода'!K1195*'Общ. данные'!$D$26,0)</f>
        <v>0</v>
      </c>
      <c r="Q1781" s="238">
        <f>ROUNDUP('Листы ввода'!L1195*'Общ. данные'!$D$26,0)</f>
        <v>0</v>
      </c>
      <c r="R1781" s="239"/>
      <c r="S1781" s="238">
        <f>ROUNDUP('Листы ввода'!M1195*'Общ. данные'!$D$26,0)</f>
        <v>0</v>
      </c>
      <c r="T1781" s="240"/>
      <c r="U1781" s="239"/>
      <c r="V1781" s="238">
        <f>ROUNDUP('Листы ввода'!N1195*'Общ. данные'!$D$26,0)</f>
        <v>0</v>
      </c>
      <c r="W1781" s="240"/>
      <c r="X1781" s="239"/>
      <c r="Y1781" s="262">
        <f>'Листы ввода'!O1195</f>
        <v>0</v>
      </c>
      <c r="Z1781" s="263"/>
      <c r="AA1781" s="26">
        <f>'Листы ввода'!P1195</f>
        <v>0</v>
      </c>
      <c r="AB1781" s="68">
        <f>'Листы ввода'!Q1195</f>
        <v>0</v>
      </c>
      <c r="AC1781" s="236">
        <f>'Листы ввода'!R1195</f>
        <v>0</v>
      </c>
      <c r="AD1781" s="236"/>
      <c r="AE1781" s="233">
        <f>IF('Листы ввода'!T1195=1,'Листы на печать'!P1781,AQ1781)</f>
        <v>0</v>
      </c>
      <c r="AF1781" s="264"/>
      <c r="AG1781" s="265"/>
      <c r="AH1781" s="266"/>
      <c r="AI1781" s="26"/>
      <c r="AJ1781" s="27"/>
      <c r="AK1781" s="265"/>
      <c r="AL1781" s="265"/>
      <c r="AM1781" s="266"/>
      <c r="AN1781" s="267"/>
      <c r="AO1781" s="266"/>
      <c r="AP1781" s="301"/>
      <c r="AQ1781" s="46">
        <f t="shared" si="38"/>
        <v>0</v>
      </c>
    </row>
    <row r="1782" spans="1:43" ht="20.45" customHeight="1">
      <c r="A1782" s="314"/>
      <c r="B1782" s="233">
        <f>'Листы ввода'!B1196</f>
        <v>0</v>
      </c>
      <c r="C1782" s="234"/>
      <c r="D1782" s="235">
        <f>'Листы ввода'!C1196</f>
        <v>0</v>
      </c>
      <c r="E1782" s="236"/>
      <c r="F1782" s="237"/>
      <c r="G1782" s="235">
        <f>'Листы ввода'!D1196</f>
        <v>0</v>
      </c>
      <c r="H1782" s="236"/>
      <c r="I1782" s="237"/>
      <c r="J1782" s="26">
        <f>'Листы ввода'!E1196</f>
        <v>0</v>
      </c>
      <c r="K1782" s="27">
        <f>'Листы ввода'!F1196</f>
        <v>0</v>
      </c>
      <c r="L1782" s="69">
        <f>ROUNDUP('Листы ввода'!G1196*'Общ. данные'!$D$26,0)</f>
        <v>0</v>
      </c>
      <c r="M1782" s="67">
        <f>'Листы ввода'!H1196</f>
        <v>0</v>
      </c>
      <c r="N1782" s="28">
        <f>'Листы ввода'!I1196</f>
        <v>0</v>
      </c>
      <c r="O1782" s="68">
        <f>'Листы ввода'!J1196</f>
        <v>0</v>
      </c>
      <c r="P1782" s="69">
        <f>ROUNDUP('Листы ввода'!K1196*'Общ. данные'!$D$26,0)</f>
        <v>0</v>
      </c>
      <c r="Q1782" s="238">
        <f>ROUNDUP('Листы ввода'!L1196*'Общ. данные'!$D$26,0)</f>
        <v>0</v>
      </c>
      <c r="R1782" s="239"/>
      <c r="S1782" s="238">
        <f>ROUNDUP('Листы ввода'!M1196*'Общ. данные'!$D$26,0)</f>
        <v>0</v>
      </c>
      <c r="T1782" s="240"/>
      <c r="U1782" s="239"/>
      <c r="V1782" s="238">
        <f>ROUNDUP('Листы ввода'!N1196*'Общ. данные'!$D$26,0)</f>
        <v>0</v>
      </c>
      <c r="W1782" s="240"/>
      <c r="X1782" s="239"/>
      <c r="Y1782" s="262">
        <f>'Листы ввода'!O1196</f>
        <v>0</v>
      </c>
      <c r="Z1782" s="263"/>
      <c r="AA1782" s="26">
        <f>'Листы ввода'!P1196</f>
        <v>0</v>
      </c>
      <c r="AB1782" s="68">
        <f>'Листы ввода'!Q1196</f>
        <v>0</v>
      </c>
      <c r="AC1782" s="236">
        <f>'Листы ввода'!R1196</f>
        <v>0</v>
      </c>
      <c r="AD1782" s="236"/>
      <c r="AE1782" s="233">
        <f>IF('Листы ввода'!T1196=1,'Листы на печать'!P1782,AQ1782)</f>
        <v>0</v>
      </c>
      <c r="AF1782" s="264"/>
      <c r="AG1782" s="265"/>
      <c r="AH1782" s="266"/>
      <c r="AI1782" s="26"/>
      <c r="AJ1782" s="27"/>
      <c r="AK1782" s="265"/>
      <c r="AL1782" s="265"/>
      <c r="AM1782" s="266"/>
      <c r="AN1782" s="267"/>
      <c r="AO1782" s="266"/>
      <c r="AP1782" s="301"/>
      <c r="AQ1782" s="46">
        <f t="shared" si="38"/>
        <v>0</v>
      </c>
    </row>
    <row r="1783" spans="1:43" ht="20.45" customHeight="1">
      <c r="A1783" s="314"/>
      <c r="B1783" s="233">
        <f>'Листы ввода'!B1197</f>
        <v>0</v>
      </c>
      <c r="C1783" s="234"/>
      <c r="D1783" s="235">
        <f>'Листы ввода'!C1197</f>
        <v>0</v>
      </c>
      <c r="E1783" s="236"/>
      <c r="F1783" s="237"/>
      <c r="G1783" s="235">
        <f>'Листы ввода'!D1197</f>
        <v>0</v>
      </c>
      <c r="H1783" s="236"/>
      <c r="I1783" s="237"/>
      <c r="J1783" s="26">
        <f>'Листы ввода'!E1197</f>
        <v>0</v>
      </c>
      <c r="K1783" s="27">
        <f>'Листы ввода'!F1197</f>
        <v>0</v>
      </c>
      <c r="L1783" s="69">
        <f>ROUNDUP('Листы ввода'!G1197*'Общ. данные'!$D$26,0)</f>
        <v>0</v>
      </c>
      <c r="M1783" s="67">
        <f>'Листы ввода'!H1197</f>
        <v>0</v>
      </c>
      <c r="N1783" s="28">
        <f>'Листы ввода'!I1197</f>
        <v>0</v>
      </c>
      <c r="O1783" s="68">
        <f>'Листы ввода'!J1197</f>
        <v>0</v>
      </c>
      <c r="P1783" s="69">
        <f>ROUNDUP('Листы ввода'!K1197*'Общ. данные'!$D$26,0)</f>
        <v>0</v>
      </c>
      <c r="Q1783" s="238">
        <f>ROUNDUP('Листы ввода'!L1197*'Общ. данные'!$D$26,0)</f>
        <v>0</v>
      </c>
      <c r="R1783" s="239"/>
      <c r="S1783" s="238">
        <f>ROUNDUP('Листы ввода'!M1197*'Общ. данные'!$D$26,0)</f>
        <v>0</v>
      </c>
      <c r="T1783" s="240"/>
      <c r="U1783" s="239"/>
      <c r="V1783" s="238">
        <f>ROUNDUP('Листы ввода'!N1197*'Общ. данные'!$D$26,0)</f>
        <v>0</v>
      </c>
      <c r="W1783" s="240"/>
      <c r="X1783" s="239"/>
      <c r="Y1783" s="262">
        <f>'Листы ввода'!O1197</f>
        <v>0</v>
      </c>
      <c r="Z1783" s="263"/>
      <c r="AA1783" s="26">
        <f>'Листы ввода'!P1197</f>
        <v>0</v>
      </c>
      <c r="AB1783" s="68">
        <f>'Листы ввода'!Q1197</f>
        <v>0</v>
      </c>
      <c r="AC1783" s="236">
        <f>'Листы ввода'!R1197</f>
        <v>0</v>
      </c>
      <c r="AD1783" s="236"/>
      <c r="AE1783" s="233">
        <f>IF('Листы ввода'!T1197=1,'Листы на печать'!P1783,AQ1783)</f>
        <v>0</v>
      </c>
      <c r="AF1783" s="264"/>
      <c r="AG1783" s="265"/>
      <c r="AH1783" s="266"/>
      <c r="AI1783" s="26"/>
      <c r="AJ1783" s="27"/>
      <c r="AK1783" s="265"/>
      <c r="AL1783" s="265"/>
      <c r="AM1783" s="266"/>
      <c r="AN1783" s="267"/>
      <c r="AO1783" s="266"/>
      <c r="AP1783" s="301"/>
      <c r="AQ1783" s="46">
        <f t="shared" si="38"/>
        <v>0</v>
      </c>
    </row>
    <row r="1784" spans="1:43" ht="20.45" customHeight="1">
      <c r="A1784" s="314"/>
      <c r="B1784" s="233">
        <f>'Листы ввода'!B1198</f>
        <v>0</v>
      </c>
      <c r="C1784" s="234"/>
      <c r="D1784" s="235">
        <f>'Листы ввода'!C1198</f>
        <v>0</v>
      </c>
      <c r="E1784" s="236"/>
      <c r="F1784" s="237"/>
      <c r="G1784" s="235">
        <f>'Листы ввода'!D1198</f>
        <v>0</v>
      </c>
      <c r="H1784" s="236"/>
      <c r="I1784" s="237"/>
      <c r="J1784" s="26">
        <f>'Листы ввода'!E1198</f>
        <v>0</v>
      </c>
      <c r="K1784" s="27">
        <f>'Листы ввода'!F1198</f>
        <v>0</v>
      </c>
      <c r="L1784" s="69">
        <f>ROUNDUP('Листы ввода'!G1198*'Общ. данные'!$D$26,0)</f>
        <v>0</v>
      </c>
      <c r="M1784" s="67">
        <f>'Листы ввода'!H1198</f>
        <v>0</v>
      </c>
      <c r="N1784" s="28">
        <f>'Листы ввода'!I1198</f>
        <v>0</v>
      </c>
      <c r="O1784" s="68">
        <f>'Листы ввода'!J1198</f>
        <v>0</v>
      </c>
      <c r="P1784" s="69">
        <f>ROUNDUP('Листы ввода'!K1198*'Общ. данные'!$D$26,0)</f>
        <v>0</v>
      </c>
      <c r="Q1784" s="238">
        <f>ROUNDUP('Листы ввода'!L1198*'Общ. данные'!$D$26,0)</f>
        <v>0</v>
      </c>
      <c r="R1784" s="239"/>
      <c r="S1784" s="238">
        <f>ROUNDUP('Листы ввода'!M1198*'Общ. данные'!$D$26,0)</f>
        <v>0</v>
      </c>
      <c r="T1784" s="240"/>
      <c r="U1784" s="239"/>
      <c r="V1784" s="238">
        <f>ROUNDUP('Листы ввода'!N1198*'Общ. данные'!$D$26,0)</f>
        <v>0</v>
      </c>
      <c r="W1784" s="240"/>
      <c r="X1784" s="239"/>
      <c r="Y1784" s="262">
        <f>'Листы ввода'!O1198</f>
        <v>0</v>
      </c>
      <c r="Z1784" s="263"/>
      <c r="AA1784" s="26">
        <f>'Листы ввода'!P1198</f>
        <v>0</v>
      </c>
      <c r="AB1784" s="68">
        <f>'Листы ввода'!Q1198</f>
        <v>0</v>
      </c>
      <c r="AC1784" s="236">
        <f>'Листы ввода'!R1198</f>
        <v>0</v>
      </c>
      <c r="AD1784" s="236"/>
      <c r="AE1784" s="233">
        <f>IF('Листы ввода'!T1198=1,'Листы на печать'!P1784,AQ1784)</f>
        <v>0</v>
      </c>
      <c r="AF1784" s="264"/>
      <c r="AG1784" s="265"/>
      <c r="AH1784" s="266"/>
      <c r="AI1784" s="26"/>
      <c r="AJ1784" s="27"/>
      <c r="AK1784" s="265"/>
      <c r="AL1784" s="265"/>
      <c r="AM1784" s="266"/>
      <c r="AN1784" s="267"/>
      <c r="AO1784" s="266"/>
      <c r="AP1784" s="301"/>
      <c r="AQ1784" s="46">
        <f t="shared" si="38"/>
        <v>0</v>
      </c>
    </row>
    <row r="1785" spans="1:43" ht="20.45" customHeight="1">
      <c r="A1785" s="314"/>
      <c r="B1785" s="233">
        <f>'Листы ввода'!B1199</f>
        <v>0</v>
      </c>
      <c r="C1785" s="234"/>
      <c r="D1785" s="235">
        <f>'Листы ввода'!C1199</f>
        <v>0</v>
      </c>
      <c r="E1785" s="236"/>
      <c r="F1785" s="237"/>
      <c r="G1785" s="235">
        <f>'Листы ввода'!D1199</f>
        <v>0</v>
      </c>
      <c r="H1785" s="236"/>
      <c r="I1785" s="237"/>
      <c r="J1785" s="26">
        <f>'Листы ввода'!E1199</f>
        <v>0</v>
      </c>
      <c r="K1785" s="27">
        <f>'Листы ввода'!F1199</f>
        <v>0</v>
      </c>
      <c r="L1785" s="69">
        <f>ROUNDUP('Листы ввода'!G1199*'Общ. данные'!$D$26,0)</f>
        <v>0</v>
      </c>
      <c r="M1785" s="67">
        <f>'Листы ввода'!H1199</f>
        <v>0</v>
      </c>
      <c r="N1785" s="28">
        <f>'Листы ввода'!I1199</f>
        <v>0</v>
      </c>
      <c r="O1785" s="68">
        <f>'Листы ввода'!J1199</f>
        <v>0</v>
      </c>
      <c r="P1785" s="69">
        <f>ROUNDUP('Листы ввода'!K1199*'Общ. данные'!$D$26,0)</f>
        <v>0</v>
      </c>
      <c r="Q1785" s="238">
        <f>ROUNDUP('Листы ввода'!L1199*'Общ. данные'!$D$26,0)</f>
        <v>0</v>
      </c>
      <c r="R1785" s="239"/>
      <c r="S1785" s="238">
        <f>ROUNDUP('Листы ввода'!M1199*'Общ. данные'!$D$26,0)</f>
        <v>0</v>
      </c>
      <c r="T1785" s="240"/>
      <c r="U1785" s="239"/>
      <c r="V1785" s="238">
        <f>ROUNDUP('Листы ввода'!N1199*'Общ. данные'!$D$26,0)</f>
        <v>0</v>
      </c>
      <c r="W1785" s="240"/>
      <c r="X1785" s="239"/>
      <c r="Y1785" s="262">
        <f>'Листы ввода'!O1199</f>
        <v>0</v>
      </c>
      <c r="Z1785" s="263"/>
      <c r="AA1785" s="26">
        <f>'Листы ввода'!P1199</f>
        <v>0</v>
      </c>
      <c r="AB1785" s="68">
        <f>'Листы ввода'!Q1199</f>
        <v>0</v>
      </c>
      <c r="AC1785" s="236">
        <f>'Листы ввода'!R1199</f>
        <v>0</v>
      </c>
      <c r="AD1785" s="236"/>
      <c r="AE1785" s="233">
        <f>IF('Листы ввода'!T1199=1,'Листы на печать'!P1785,AQ1785)</f>
        <v>0</v>
      </c>
      <c r="AF1785" s="264"/>
      <c r="AG1785" s="265"/>
      <c r="AH1785" s="266"/>
      <c r="AI1785" s="26"/>
      <c r="AJ1785" s="27"/>
      <c r="AK1785" s="265"/>
      <c r="AL1785" s="265"/>
      <c r="AM1785" s="266"/>
      <c r="AN1785" s="267"/>
      <c r="AO1785" s="266"/>
      <c r="AP1785" s="301"/>
      <c r="AQ1785" s="46">
        <f t="shared" si="38"/>
        <v>0</v>
      </c>
    </row>
    <row r="1786" spans="1:43" ht="20.45" customHeight="1">
      <c r="A1786" s="314"/>
      <c r="B1786" s="233">
        <f>'Листы ввода'!B1200</f>
        <v>0</v>
      </c>
      <c r="C1786" s="234"/>
      <c r="D1786" s="235">
        <f>'Листы ввода'!C1200</f>
        <v>0</v>
      </c>
      <c r="E1786" s="236"/>
      <c r="F1786" s="237"/>
      <c r="G1786" s="235">
        <f>'Листы ввода'!D1200</f>
        <v>0</v>
      </c>
      <c r="H1786" s="236"/>
      <c r="I1786" s="237"/>
      <c r="J1786" s="26">
        <f>'Листы ввода'!E1200</f>
        <v>0</v>
      </c>
      <c r="K1786" s="27">
        <f>'Листы ввода'!F1200</f>
        <v>0</v>
      </c>
      <c r="L1786" s="69">
        <f>ROUNDUP('Листы ввода'!G1200*'Общ. данные'!$D$26,0)</f>
        <v>0</v>
      </c>
      <c r="M1786" s="67">
        <f>'Листы ввода'!H1200</f>
        <v>0</v>
      </c>
      <c r="N1786" s="28">
        <f>'Листы ввода'!I1200</f>
        <v>0</v>
      </c>
      <c r="O1786" s="68">
        <f>'Листы ввода'!J1200</f>
        <v>0</v>
      </c>
      <c r="P1786" s="69">
        <f>ROUNDUP('Листы ввода'!K1200*'Общ. данные'!$D$26,0)</f>
        <v>0</v>
      </c>
      <c r="Q1786" s="238">
        <f>ROUNDUP('Листы ввода'!L1200*'Общ. данные'!$D$26,0)</f>
        <v>0</v>
      </c>
      <c r="R1786" s="239"/>
      <c r="S1786" s="238">
        <f>ROUNDUP('Листы ввода'!M1200*'Общ. данные'!$D$26,0)</f>
        <v>0</v>
      </c>
      <c r="T1786" s="240"/>
      <c r="U1786" s="239"/>
      <c r="V1786" s="238">
        <f>ROUNDUP('Листы ввода'!N1200*'Общ. данные'!$D$26,0)</f>
        <v>0</v>
      </c>
      <c r="W1786" s="240"/>
      <c r="X1786" s="239"/>
      <c r="Y1786" s="262">
        <f>'Листы ввода'!O1200</f>
        <v>0</v>
      </c>
      <c r="Z1786" s="263"/>
      <c r="AA1786" s="26">
        <f>'Листы ввода'!P1200</f>
        <v>0</v>
      </c>
      <c r="AB1786" s="68">
        <f>'Листы ввода'!Q1200</f>
        <v>0</v>
      </c>
      <c r="AC1786" s="236">
        <f>'Листы ввода'!R1200</f>
        <v>0</v>
      </c>
      <c r="AD1786" s="236"/>
      <c r="AE1786" s="233">
        <f>IF('Листы ввода'!T1200=1,'Листы на печать'!P1786,AQ1786)</f>
        <v>0</v>
      </c>
      <c r="AF1786" s="264"/>
      <c r="AG1786" s="265"/>
      <c r="AH1786" s="266"/>
      <c r="AI1786" s="26"/>
      <c r="AJ1786" s="27"/>
      <c r="AK1786" s="265"/>
      <c r="AL1786" s="265"/>
      <c r="AM1786" s="266"/>
      <c r="AN1786" s="267"/>
      <c r="AO1786" s="266"/>
      <c r="AP1786" s="301"/>
      <c r="AQ1786" s="46">
        <f t="shared" si="38"/>
        <v>0</v>
      </c>
    </row>
    <row r="1787" spans="1:43" ht="20.45" customHeight="1">
      <c r="A1787" s="314"/>
      <c r="B1787" s="233">
        <f>'Листы ввода'!B1201</f>
        <v>0</v>
      </c>
      <c r="C1787" s="234"/>
      <c r="D1787" s="235">
        <f>'Листы ввода'!C1201</f>
        <v>0</v>
      </c>
      <c r="E1787" s="236"/>
      <c r="F1787" s="237"/>
      <c r="G1787" s="235">
        <f>'Листы ввода'!D1201</f>
        <v>0</v>
      </c>
      <c r="H1787" s="236"/>
      <c r="I1787" s="237"/>
      <c r="J1787" s="26">
        <f>'Листы ввода'!E1201</f>
        <v>0</v>
      </c>
      <c r="K1787" s="27">
        <f>'Листы ввода'!F1201</f>
        <v>0</v>
      </c>
      <c r="L1787" s="69">
        <f>ROUNDUP('Листы ввода'!G1201*'Общ. данные'!$D$26,0)</f>
        <v>0</v>
      </c>
      <c r="M1787" s="67">
        <f>'Листы ввода'!H1201</f>
        <v>0</v>
      </c>
      <c r="N1787" s="28">
        <f>'Листы ввода'!I1201</f>
        <v>0</v>
      </c>
      <c r="O1787" s="68">
        <f>'Листы ввода'!J1201</f>
        <v>0</v>
      </c>
      <c r="P1787" s="69">
        <f>ROUNDUP('Листы ввода'!K1201*'Общ. данные'!$D$26,0)</f>
        <v>0</v>
      </c>
      <c r="Q1787" s="238">
        <f>ROUNDUP('Листы ввода'!L1201*'Общ. данные'!$D$26,0)</f>
        <v>0</v>
      </c>
      <c r="R1787" s="239"/>
      <c r="S1787" s="238">
        <f>ROUNDUP('Листы ввода'!M1201*'Общ. данные'!$D$26,0)</f>
        <v>0</v>
      </c>
      <c r="T1787" s="240"/>
      <c r="U1787" s="239"/>
      <c r="V1787" s="238">
        <f>ROUNDUP('Листы ввода'!N1201*'Общ. данные'!$D$26,0)</f>
        <v>0</v>
      </c>
      <c r="W1787" s="240"/>
      <c r="X1787" s="239"/>
      <c r="Y1787" s="262">
        <f>'Листы ввода'!O1201</f>
        <v>0</v>
      </c>
      <c r="Z1787" s="263"/>
      <c r="AA1787" s="26">
        <f>'Листы ввода'!P1201</f>
        <v>0</v>
      </c>
      <c r="AB1787" s="68">
        <f>'Листы ввода'!Q1201</f>
        <v>0</v>
      </c>
      <c r="AC1787" s="236">
        <f>'Листы ввода'!R1201</f>
        <v>0</v>
      </c>
      <c r="AD1787" s="236"/>
      <c r="AE1787" s="233">
        <f>IF('Листы ввода'!T1201=1,'Листы на печать'!P1787,AQ1787)</f>
        <v>0</v>
      </c>
      <c r="AF1787" s="264"/>
      <c r="AG1787" s="265"/>
      <c r="AH1787" s="266"/>
      <c r="AI1787" s="26"/>
      <c r="AJ1787" s="27"/>
      <c r="AK1787" s="265"/>
      <c r="AL1787" s="265"/>
      <c r="AM1787" s="266"/>
      <c r="AN1787" s="267"/>
      <c r="AO1787" s="266"/>
      <c r="AP1787" s="301"/>
      <c r="AQ1787" s="46">
        <f t="shared" si="38"/>
        <v>0</v>
      </c>
    </row>
    <row r="1788" spans="1:43" ht="20.45" customHeight="1">
      <c r="A1788" s="314"/>
      <c r="B1788" s="233">
        <f>'Листы ввода'!B1202</f>
        <v>0</v>
      </c>
      <c r="C1788" s="234"/>
      <c r="D1788" s="235">
        <f>'Листы ввода'!C1202</f>
        <v>0</v>
      </c>
      <c r="E1788" s="236"/>
      <c r="F1788" s="237"/>
      <c r="G1788" s="235">
        <f>'Листы ввода'!D1202</f>
        <v>0</v>
      </c>
      <c r="H1788" s="236"/>
      <c r="I1788" s="237"/>
      <c r="J1788" s="26">
        <f>'Листы ввода'!E1202</f>
        <v>0</v>
      </c>
      <c r="K1788" s="27">
        <f>'Листы ввода'!F1202</f>
        <v>0</v>
      </c>
      <c r="L1788" s="69">
        <f>ROUNDUP('Листы ввода'!G1202*'Общ. данные'!$D$26,0)</f>
        <v>0</v>
      </c>
      <c r="M1788" s="67">
        <f>'Листы ввода'!H1202</f>
        <v>0</v>
      </c>
      <c r="N1788" s="28">
        <f>'Листы ввода'!I1202</f>
        <v>0</v>
      </c>
      <c r="O1788" s="68">
        <f>'Листы ввода'!J1202</f>
        <v>0</v>
      </c>
      <c r="P1788" s="69">
        <f>ROUNDUP('Листы ввода'!K1202*'Общ. данные'!$D$26,0)</f>
        <v>0</v>
      </c>
      <c r="Q1788" s="238">
        <f>ROUNDUP('Листы ввода'!L1202*'Общ. данные'!$D$26,0)</f>
        <v>0</v>
      </c>
      <c r="R1788" s="239"/>
      <c r="S1788" s="238">
        <f>ROUNDUP('Листы ввода'!M1202*'Общ. данные'!$D$26,0)</f>
        <v>0</v>
      </c>
      <c r="T1788" s="240"/>
      <c r="U1788" s="239"/>
      <c r="V1788" s="238">
        <f>ROUNDUP('Листы ввода'!N1202*'Общ. данные'!$D$26,0)</f>
        <v>0</v>
      </c>
      <c r="W1788" s="240"/>
      <c r="X1788" s="239"/>
      <c r="Y1788" s="262">
        <f>'Листы ввода'!O1202</f>
        <v>0</v>
      </c>
      <c r="Z1788" s="263"/>
      <c r="AA1788" s="26">
        <f>'Листы ввода'!P1202</f>
        <v>0</v>
      </c>
      <c r="AB1788" s="68">
        <f>'Листы ввода'!Q1202</f>
        <v>0</v>
      </c>
      <c r="AC1788" s="236">
        <f>'Листы ввода'!R1202</f>
        <v>0</v>
      </c>
      <c r="AD1788" s="236"/>
      <c r="AE1788" s="233">
        <f>IF('Листы ввода'!T1202=1,'Листы на печать'!P1788,AQ1788)</f>
        <v>0</v>
      </c>
      <c r="AF1788" s="264"/>
      <c r="AG1788" s="265"/>
      <c r="AH1788" s="266"/>
      <c r="AI1788" s="26"/>
      <c r="AJ1788" s="27"/>
      <c r="AK1788" s="265"/>
      <c r="AL1788" s="265"/>
      <c r="AM1788" s="266"/>
      <c r="AN1788" s="267"/>
      <c r="AO1788" s="266"/>
      <c r="AP1788" s="301"/>
      <c r="AQ1788" s="46">
        <f t="shared" si="38"/>
        <v>0</v>
      </c>
    </row>
    <row r="1789" spans="1:43" ht="20.45" customHeight="1">
      <c r="A1789" s="314"/>
      <c r="B1789" s="233">
        <f>'Листы ввода'!B1203</f>
        <v>0</v>
      </c>
      <c r="C1789" s="234"/>
      <c r="D1789" s="235">
        <f>'Листы ввода'!C1203</f>
        <v>0</v>
      </c>
      <c r="E1789" s="236"/>
      <c r="F1789" s="237"/>
      <c r="G1789" s="235">
        <f>'Листы ввода'!D1203</f>
        <v>0</v>
      </c>
      <c r="H1789" s="236"/>
      <c r="I1789" s="237"/>
      <c r="J1789" s="26">
        <f>'Листы ввода'!E1203</f>
        <v>0</v>
      </c>
      <c r="K1789" s="27">
        <f>'Листы ввода'!F1203</f>
        <v>0</v>
      </c>
      <c r="L1789" s="69">
        <f>ROUNDUP('Листы ввода'!G1203*'Общ. данные'!$D$26,0)</f>
        <v>0</v>
      </c>
      <c r="M1789" s="67">
        <f>'Листы ввода'!H1203</f>
        <v>0</v>
      </c>
      <c r="N1789" s="28">
        <f>'Листы ввода'!I1203</f>
        <v>0</v>
      </c>
      <c r="O1789" s="68">
        <f>'Листы ввода'!J1203</f>
        <v>0</v>
      </c>
      <c r="P1789" s="69">
        <f>ROUNDUP('Листы ввода'!K1203*'Общ. данные'!$D$26,0)</f>
        <v>0</v>
      </c>
      <c r="Q1789" s="238">
        <f>ROUNDUP('Листы ввода'!L1203*'Общ. данные'!$D$26,0)</f>
        <v>0</v>
      </c>
      <c r="R1789" s="239"/>
      <c r="S1789" s="238">
        <f>ROUNDUP('Листы ввода'!M1203*'Общ. данные'!$D$26,0)</f>
        <v>0</v>
      </c>
      <c r="T1789" s="240"/>
      <c r="U1789" s="239"/>
      <c r="V1789" s="238">
        <f>ROUNDUP('Листы ввода'!N1203*'Общ. данные'!$D$26,0)</f>
        <v>0</v>
      </c>
      <c r="W1789" s="240"/>
      <c r="X1789" s="239"/>
      <c r="Y1789" s="262">
        <f>'Листы ввода'!O1203</f>
        <v>0</v>
      </c>
      <c r="Z1789" s="263"/>
      <c r="AA1789" s="26">
        <f>'Листы ввода'!P1203</f>
        <v>0</v>
      </c>
      <c r="AB1789" s="68">
        <f>'Листы ввода'!Q1203</f>
        <v>0</v>
      </c>
      <c r="AC1789" s="236">
        <f>'Листы ввода'!R1203</f>
        <v>0</v>
      </c>
      <c r="AD1789" s="236"/>
      <c r="AE1789" s="233">
        <f>IF('Листы ввода'!T1203=1,'Листы на печать'!P1789,AQ1789)</f>
        <v>0</v>
      </c>
      <c r="AF1789" s="264"/>
      <c r="AG1789" s="265"/>
      <c r="AH1789" s="266"/>
      <c r="AI1789" s="26"/>
      <c r="AJ1789" s="27"/>
      <c r="AK1789" s="265"/>
      <c r="AL1789" s="265"/>
      <c r="AM1789" s="266"/>
      <c r="AN1789" s="267"/>
      <c r="AO1789" s="266"/>
      <c r="AP1789" s="301"/>
      <c r="AQ1789" s="46">
        <f t="shared" si="38"/>
        <v>0</v>
      </c>
    </row>
    <row r="1790" spans="1:43" ht="20.45" customHeight="1">
      <c r="A1790" s="314"/>
      <c r="B1790" s="233">
        <f>'Листы ввода'!B1204</f>
        <v>0</v>
      </c>
      <c r="C1790" s="234"/>
      <c r="D1790" s="235">
        <f>'Листы ввода'!C1204</f>
        <v>0</v>
      </c>
      <c r="E1790" s="236"/>
      <c r="F1790" s="237"/>
      <c r="G1790" s="235">
        <f>'Листы ввода'!D1204</f>
        <v>0</v>
      </c>
      <c r="H1790" s="236"/>
      <c r="I1790" s="237"/>
      <c r="J1790" s="26">
        <f>'Листы ввода'!E1204</f>
        <v>0</v>
      </c>
      <c r="K1790" s="27">
        <f>'Листы ввода'!F1204</f>
        <v>0</v>
      </c>
      <c r="L1790" s="69">
        <f>ROUNDUP('Листы ввода'!G1204*'Общ. данные'!$D$26,0)</f>
        <v>0</v>
      </c>
      <c r="M1790" s="67">
        <f>'Листы ввода'!H1204</f>
        <v>0</v>
      </c>
      <c r="N1790" s="28">
        <f>'Листы ввода'!I1204</f>
        <v>0</v>
      </c>
      <c r="O1790" s="68">
        <f>'Листы ввода'!J1204</f>
        <v>0</v>
      </c>
      <c r="P1790" s="69">
        <f>ROUNDUP('Листы ввода'!K1204*'Общ. данные'!$D$26,0)</f>
        <v>0</v>
      </c>
      <c r="Q1790" s="238">
        <f>ROUNDUP('Листы ввода'!L1204*'Общ. данные'!$D$26,0)</f>
        <v>0</v>
      </c>
      <c r="R1790" s="239"/>
      <c r="S1790" s="238">
        <f>ROUNDUP('Листы ввода'!M1204*'Общ. данные'!$D$26,0)</f>
        <v>0</v>
      </c>
      <c r="T1790" s="240"/>
      <c r="U1790" s="239"/>
      <c r="V1790" s="238">
        <f>ROUNDUP('Листы ввода'!N1204*'Общ. данные'!$D$26,0)</f>
        <v>0</v>
      </c>
      <c r="W1790" s="240"/>
      <c r="X1790" s="239"/>
      <c r="Y1790" s="262">
        <f>'Листы ввода'!O1204</f>
        <v>0</v>
      </c>
      <c r="Z1790" s="263"/>
      <c r="AA1790" s="26">
        <f>'Листы ввода'!P1204</f>
        <v>0</v>
      </c>
      <c r="AB1790" s="68">
        <f>'Листы ввода'!Q1204</f>
        <v>0</v>
      </c>
      <c r="AC1790" s="236">
        <f>'Листы ввода'!R1204</f>
        <v>0</v>
      </c>
      <c r="AD1790" s="236"/>
      <c r="AE1790" s="233">
        <f>IF('Листы ввода'!T1204=1,'Листы на печать'!P1790,AQ1790)</f>
        <v>0</v>
      </c>
      <c r="AF1790" s="264"/>
      <c r="AG1790" s="265"/>
      <c r="AH1790" s="266"/>
      <c r="AI1790" s="26"/>
      <c r="AJ1790" s="27"/>
      <c r="AK1790" s="265"/>
      <c r="AL1790" s="265"/>
      <c r="AM1790" s="266"/>
      <c r="AN1790" s="267"/>
      <c r="AO1790" s="266"/>
      <c r="AP1790" s="301"/>
      <c r="AQ1790" s="46">
        <f t="shared" si="38"/>
        <v>0</v>
      </c>
    </row>
    <row r="1791" spans="1:43" ht="20.45" customHeight="1">
      <c r="A1791" s="314"/>
      <c r="B1791" s="233">
        <f>'Листы ввода'!B1205</f>
        <v>0</v>
      </c>
      <c r="C1791" s="234"/>
      <c r="D1791" s="235">
        <f>'Листы ввода'!C1205</f>
        <v>0</v>
      </c>
      <c r="E1791" s="236"/>
      <c r="F1791" s="237"/>
      <c r="G1791" s="235">
        <f>'Листы ввода'!D1205</f>
        <v>0</v>
      </c>
      <c r="H1791" s="236"/>
      <c r="I1791" s="237"/>
      <c r="J1791" s="26">
        <f>'Листы ввода'!E1205</f>
        <v>0</v>
      </c>
      <c r="K1791" s="27">
        <f>'Листы ввода'!F1205</f>
        <v>0</v>
      </c>
      <c r="L1791" s="69">
        <f>ROUNDUP('Листы ввода'!G1205*'Общ. данные'!$D$26,0)</f>
        <v>0</v>
      </c>
      <c r="M1791" s="67">
        <f>'Листы ввода'!H1205</f>
        <v>0</v>
      </c>
      <c r="N1791" s="28">
        <f>'Листы ввода'!I1205</f>
        <v>0</v>
      </c>
      <c r="O1791" s="68">
        <f>'Листы ввода'!J1205</f>
        <v>0</v>
      </c>
      <c r="P1791" s="69">
        <f>ROUNDUP('Листы ввода'!K1205*'Общ. данные'!$D$26,0)</f>
        <v>0</v>
      </c>
      <c r="Q1791" s="238">
        <f>ROUNDUP('Листы ввода'!L1205*'Общ. данные'!$D$26,0)</f>
        <v>0</v>
      </c>
      <c r="R1791" s="239"/>
      <c r="S1791" s="238">
        <f>ROUNDUP('Листы ввода'!M1205*'Общ. данные'!$D$26,0)</f>
        <v>0</v>
      </c>
      <c r="T1791" s="240"/>
      <c r="U1791" s="239"/>
      <c r="V1791" s="238">
        <f>ROUNDUP('Листы ввода'!N1205*'Общ. данные'!$D$26,0)</f>
        <v>0</v>
      </c>
      <c r="W1791" s="240"/>
      <c r="X1791" s="239"/>
      <c r="Y1791" s="262">
        <f>'Листы ввода'!O1205</f>
        <v>0</v>
      </c>
      <c r="Z1791" s="263"/>
      <c r="AA1791" s="26">
        <f>'Листы ввода'!P1205</f>
        <v>0</v>
      </c>
      <c r="AB1791" s="68">
        <f>'Листы ввода'!Q1205</f>
        <v>0</v>
      </c>
      <c r="AC1791" s="236">
        <f>'Листы ввода'!R1205</f>
        <v>0</v>
      </c>
      <c r="AD1791" s="236"/>
      <c r="AE1791" s="233">
        <f>IF('Листы ввода'!T1205=1,'Листы на печать'!P1791,AQ1791)</f>
        <v>0</v>
      </c>
      <c r="AF1791" s="264"/>
      <c r="AG1791" s="265"/>
      <c r="AH1791" s="266"/>
      <c r="AI1791" s="26"/>
      <c r="AJ1791" s="27"/>
      <c r="AK1791" s="265"/>
      <c r="AL1791" s="265"/>
      <c r="AM1791" s="266"/>
      <c r="AN1791" s="267"/>
      <c r="AO1791" s="266"/>
      <c r="AP1791" s="301"/>
      <c r="AQ1791" s="46">
        <f t="shared" si="38"/>
        <v>0</v>
      </c>
    </row>
    <row r="1792" spans="1:43" ht="20.45" customHeight="1">
      <c r="A1792" s="314"/>
      <c r="B1792" s="233">
        <f>'Листы ввода'!B1206</f>
        <v>0</v>
      </c>
      <c r="C1792" s="234"/>
      <c r="D1792" s="235">
        <f>'Листы ввода'!C1206</f>
        <v>0</v>
      </c>
      <c r="E1792" s="236"/>
      <c r="F1792" s="237"/>
      <c r="G1792" s="235">
        <f>'Листы ввода'!D1206</f>
        <v>0</v>
      </c>
      <c r="H1792" s="236"/>
      <c r="I1792" s="237"/>
      <c r="J1792" s="26">
        <f>'Листы ввода'!E1206</f>
        <v>0</v>
      </c>
      <c r="K1792" s="27">
        <f>'Листы ввода'!F1206</f>
        <v>0</v>
      </c>
      <c r="L1792" s="69">
        <f>ROUNDUP('Листы ввода'!G1206*'Общ. данные'!$D$26,0)</f>
        <v>0</v>
      </c>
      <c r="M1792" s="67">
        <f>'Листы ввода'!H1206</f>
        <v>0</v>
      </c>
      <c r="N1792" s="28">
        <f>'Листы ввода'!I1206</f>
        <v>0</v>
      </c>
      <c r="O1792" s="68">
        <f>'Листы ввода'!J1206</f>
        <v>0</v>
      </c>
      <c r="P1792" s="69">
        <f>ROUNDUP('Листы ввода'!K1206*'Общ. данные'!$D$26,0)</f>
        <v>0</v>
      </c>
      <c r="Q1792" s="238">
        <f>ROUNDUP('Листы ввода'!L1206*'Общ. данные'!$D$26,0)</f>
        <v>0</v>
      </c>
      <c r="R1792" s="239"/>
      <c r="S1792" s="238">
        <f>ROUNDUP('Листы ввода'!M1206*'Общ. данные'!$D$26,0)</f>
        <v>0</v>
      </c>
      <c r="T1792" s="240"/>
      <c r="U1792" s="239"/>
      <c r="V1792" s="238">
        <f>ROUNDUP('Листы ввода'!N1206*'Общ. данные'!$D$26,0)</f>
        <v>0</v>
      </c>
      <c r="W1792" s="240"/>
      <c r="X1792" s="239"/>
      <c r="Y1792" s="262">
        <f>'Листы ввода'!O1206</f>
        <v>0</v>
      </c>
      <c r="Z1792" s="263"/>
      <c r="AA1792" s="26">
        <f>'Листы ввода'!P1206</f>
        <v>0</v>
      </c>
      <c r="AB1792" s="68">
        <f>'Листы ввода'!Q1206</f>
        <v>0</v>
      </c>
      <c r="AC1792" s="236">
        <f>'Листы ввода'!R1206</f>
        <v>0</v>
      </c>
      <c r="AD1792" s="236"/>
      <c r="AE1792" s="233">
        <f>IF('Листы ввода'!T1206=1,'Листы на печать'!P1792,AQ1792)</f>
        <v>0</v>
      </c>
      <c r="AF1792" s="264"/>
      <c r="AG1792" s="265"/>
      <c r="AH1792" s="266"/>
      <c r="AI1792" s="26"/>
      <c r="AJ1792" s="27"/>
      <c r="AK1792" s="265"/>
      <c r="AL1792" s="265"/>
      <c r="AM1792" s="266"/>
      <c r="AN1792" s="267"/>
      <c r="AO1792" s="266"/>
      <c r="AP1792" s="301"/>
      <c r="AQ1792" s="46">
        <f t="shared" si="38"/>
        <v>0</v>
      </c>
    </row>
    <row r="1793" spans="1:43" ht="20.45" customHeight="1">
      <c r="A1793" s="314"/>
      <c r="B1793" s="233">
        <f>'Листы ввода'!B1207</f>
        <v>0</v>
      </c>
      <c r="C1793" s="234"/>
      <c r="D1793" s="235">
        <f>'Листы ввода'!C1207</f>
        <v>0</v>
      </c>
      <c r="E1793" s="236"/>
      <c r="F1793" s="237"/>
      <c r="G1793" s="235">
        <f>'Листы ввода'!D1207</f>
        <v>0</v>
      </c>
      <c r="H1793" s="236"/>
      <c r="I1793" s="237"/>
      <c r="J1793" s="26">
        <f>'Листы ввода'!E1207</f>
        <v>0</v>
      </c>
      <c r="K1793" s="27">
        <f>'Листы ввода'!F1207</f>
        <v>0</v>
      </c>
      <c r="L1793" s="69">
        <f>ROUNDUP('Листы ввода'!G1207*'Общ. данные'!$D$26,0)</f>
        <v>0</v>
      </c>
      <c r="M1793" s="67">
        <f>'Листы ввода'!H1207</f>
        <v>0</v>
      </c>
      <c r="N1793" s="28">
        <f>'Листы ввода'!I1207</f>
        <v>0</v>
      </c>
      <c r="O1793" s="68">
        <f>'Листы ввода'!J1207</f>
        <v>0</v>
      </c>
      <c r="P1793" s="69">
        <f>ROUNDUP('Листы ввода'!K1207*'Общ. данные'!$D$26,0)</f>
        <v>0</v>
      </c>
      <c r="Q1793" s="238">
        <f>ROUNDUP('Листы ввода'!L1207*'Общ. данные'!$D$26,0)</f>
        <v>0</v>
      </c>
      <c r="R1793" s="239"/>
      <c r="S1793" s="238">
        <f>ROUNDUP('Листы ввода'!M1207*'Общ. данные'!$D$26,0)</f>
        <v>0</v>
      </c>
      <c r="T1793" s="240"/>
      <c r="U1793" s="239"/>
      <c r="V1793" s="238">
        <f>ROUNDUP('Листы ввода'!N1207*'Общ. данные'!$D$26,0)</f>
        <v>0</v>
      </c>
      <c r="W1793" s="240"/>
      <c r="X1793" s="239"/>
      <c r="Y1793" s="262">
        <f>'Листы ввода'!O1207</f>
        <v>0</v>
      </c>
      <c r="Z1793" s="263"/>
      <c r="AA1793" s="26">
        <f>'Листы ввода'!P1207</f>
        <v>0</v>
      </c>
      <c r="AB1793" s="68">
        <f>'Листы ввода'!Q1207</f>
        <v>0</v>
      </c>
      <c r="AC1793" s="236">
        <f>'Листы ввода'!R1207</f>
        <v>0</v>
      </c>
      <c r="AD1793" s="236"/>
      <c r="AE1793" s="233">
        <f>IF('Листы ввода'!T1207=1,'Листы на печать'!P1793,AQ1793)</f>
        <v>0</v>
      </c>
      <c r="AF1793" s="264"/>
      <c r="AG1793" s="265"/>
      <c r="AH1793" s="266"/>
      <c r="AI1793" s="26"/>
      <c r="AJ1793" s="27"/>
      <c r="AK1793" s="265"/>
      <c r="AL1793" s="265"/>
      <c r="AM1793" s="266"/>
      <c r="AN1793" s="267"/>
      <c r="AO1793" s="266"/>
      <c r="AP1793" s="301"/>
      <c r="AQ1793" s="46">
        <f t="shared" si="38"/>
        <v>0</v>
      </c>
    </row>
    <row r="1794" spans="1:43" ht="20.45" customHeight="1">
      <c r="A1794" s="314"/>
      <c r="B1794" s="233">
        <f>'Листы ввода'!B1208</f>
        <v>0</v>
      </c>
      <c r="C1794" s="234"/>
      <c r="D1794" s="235">
        <f>'Листы ввода'!C1208</f>
        <v>0</v>
      </c>
      <c r="E1794" s="236"/>
      <c r="F1794" s="237"/>
      <c r="G1794" s="235">
        <f>'Листы ввода'!D1208</f>
        <v>0</v>
      </c>
      <c r="H1794" s="236"/>
      <c r="I1794" s="237"/>
      <c r="J1794" s="26">
        <f>'Листы ввода'!E1208</f>
        <v>0</v>
      </c>
      <c r="K1794" s="27">
        <f>'Листы ввода'!F1208</f>
        <v>0</v>
      </c>
      <c r="L1794" s="69">
        <f>ROUNDUP('Листы ввода'!G1208*'Общ. данные'!$D$26,0)</f>
        <v>0</v>
      </c>
      <c r="M1794" s="67">
        <f>'Листы ввода'!H1208</f>
        <v>0</v>
      </c>
      <c r="N1794" s="28">
        <f>'Листы ввода'!I1208</f>
        <v>0</v>
      </c>
      <c r="O1794" s="68">
        <f>'Листы ввода'!J1208</f>
        <v>0</v>
      </c>
      <c r="P1794" s="69">
        <f>ROUNDUP('Листы ввода'!K1208*'Общ. данные'!$D$26,0)</f>
        <v>0</v>
      </c>
      <c r="Q1794" s="238">
        <f>ROUNDUP('Листы ввода'!L1208*'Общ. данные'!$D$26,0)</f>
        <v>0</v>
      </c>
      <c r="R1794" s="239"/>
      <c r="S1794" s="238">
        <f>ROUNDUP('Листы ввода'!M1208*'Общ. данные'!$D$26,0)</f>
        <v>0</v>
      </c>
      <c r="T1794" s="240"/>
      <c r="U1794" s="239"/>
      <c r="V1794" s="238">
        <f>ROUNDUP('Листы ввода'!N1208*'Общ. данные'!$D$26,0)</f>
        <v>0</v>
      </c>
      <c r="W1794" s="240"/>
      <c r="X1794" s="239"/>
      <c r="Y1794" s="262">
        <f>'Листы ввода'!O1208</f>
        <v>0</v>
      </c>
      <c r="Z1794" s="263"/>
      <c r="AA1794" s="26">
        <f>'Листы ввода'!P1208</f>
        <v>0</v>
      </c>
      <c r="AB1794" s="68">
        <f>'Листы ввода'!Q1208</f>
        <v>0</v>
      </c>
      <c r="AC1794" s="236">
        <f>'Листы ввода'!R1208</f>
        <v>0</v>
      </c>
      <c r="AD1794" s="236"/>
      <c r="AE1794" s="233">
        <f>IF('Листы ввода'!T1208=1,'Листы на печать'!P1794,AQ1794)</f>
        <v>0</v>
      </c>
      <c r="AF1794" s="264"/>
      <c r="AG1794" s="265"/>
      <c r="AH1794" s="266"/>
      <c r="AI1794" s="26"/>
      <c r="AJ1794" s="27"/>
      <c r="AK1794" s="265"/>
      <c r="AL1794" s="265"/>
      <c r="AM1794" s="266"/>
      <c r="AN1794" s="267"/>
      <c r="AO1794" s="266"/>
      <c r="AP1794" s="301"/>
      <c r="AQ1794" s="46">
        <f t="shared" si="38"/>
        <v>0</v>
      </c>
    </row>
    <row r="1795" spans="1:43" ht="20.45" customHeight="1">
      <c r="A1795" s="314"/>
      <c r="B1795" s="233">
        <f>'Листы ввода'!B1209</f>
        <v>0</v>
      </c>
      <c r="C1795" s="234"/>
      <c r="D1795" s="235">
        <f>'Листы ввода'!C1209</f>
        <v>0</v>
      </c>
      <c r="E1795" s="236"/>
      <c r="F1795" s="237"/>
      <c r="G1795" s="235">
        <f>'Листы ввода'!D1209</f>
        <v>0</v>
      </c>
      <c r="H1795" s="236"/>
      <c r="I1795" s="237"/>
      <c r="J1795" s="26">
        <f>'Листы ввода'!E1209</f>
        <v>0</v>
      </c>
      <c r="K1795" s="27">
        <f>'Листы ввода'!F1209</f>
        <v>0</v>
      </c>
      <c r="L1795" s="69">
        <f>ROUNDUP('Листы ввода'!G1209*'Общ. данные'!$D$26,0)</f>
        <v>0</v>
      </c>
      <c r="M1795" s="67">
        <f>'Листы ввода'!H1209</f>
        <v>0</v>
      </c>
      <c r="N1795" s="28">
        <f>'Листы ввода'!I1209</f>
        <v>0</v>
      </c>
      <c r="O1795" s="68">
        <f>'Листы ввода'!J1209</f>
        <v>0</v>
      </c>
      <c r="P1795" s="69">
        <f>ROUNDUP('Листы ввода'!K1209*'Общ. данные'!$D$26,0)</f>
        <v>0</v>
      </c>
      <c r="Q1795" s="238">
        <f>ROUNDUP('Листы ввода'!L1209*'Общ. данные'!$D$26,0)</f>
        <v>0</v>
      </c>
      <c r="R1795" s="239"/>
      <c r="S1795" s="238">
        <f>ROUNDUP('Листы ввода'!M1209*'Общ. данные'!$D$26,0)</f>
        <v>0</v>
      </c>
      <c r="T1795" s="240"/>
      <c r="U1795" s="239"/>
      <c r="V1795" s="238">
        <f>ROUNDUP('Листы ввода'!N1209*'Общ. данные'!$D$26,0)</f>
        <v>0</v>
      </c>
      <c r="W1795" s="240"/>
      <c r="X1795" s="239"/>
      <c r="Y1795" s="262">
        <f>'Листы ввода'!O1209</f>
        <v>0</v>
      </c>
      <c r="Z1795" s="263"/>
      <c r="AA1795" s="26">
        <f>'Листы ввода'!P1209</f>
        <v>0</v>
      </c>
      <c r="AB1795" s="68">
        <f>'Листы ввода'!Q1209</f>
        <v>0</v>
      </c>
      <c r="AC1795" s="236">
        <f>'Листы ввода'!R1209</f>
        <v>0</v>
      </c>
      <c r="AD1795" s="236"/>
      <c r="AE1795" s="233">
        <f>IF('Листы ввода'!T1209=1,'Листы на печать'!P1795,AQ1795)</f>
        <v>0</v>
      </c>
      <c r="AF1795" s="264"/>
      <c r="AG1795" s="265"/>
      <c r="AH1795" s="266"/>
      <c r="AI1795" s="26"/>
      <c r="AJ1795" s="27"/>
      <c r="AK1795" s="265"/>
      <c r="AL1795" s="265"/>
      <c r="AM1795" s="266"/>
      <c r="AN1795" s="267"/>
      <c r="AO1795" s="266"/>
      <c r="AP1795" s="301"/>
      <c r="AQ1795" s="46">
        <f t="shared" si="38"/>
        <v>0</v>
      </c>
    </row>
    <row r="1796" spans="1:43" ht="20.45" customHeight="1">
      <c r="A1796" s="314"/>
      <c r="B1796" s="233">
        <f>'Листы ввода'!B1210</f>
        <v>0</v>
      </c>
      <c r="C1796" s="234"/>
      <c r="D1796" s="235">
        <f>'Листы ввода'!C1210</f>
        <v>0</v>
      </c>
      <c r="E1796" s="236"/>
      <c r="F1796" s="237"/>
      <c r="G1796" s="235">
        <f>'Листы ввода'!D1210</f>
        <v>0</v>
      </c>
      <c r="H1796" s="236"/>
      <c r="I1796" s="237"/>
      <c r="J1796" s="26">
        <f>'Листы ввода'!E1210</f>
        <v>0</v>
      </c>
      <c r="K1796" s="27">
        <f>'Листы ввода'!F1210</f>
        <v>0</v>
      </c>
      <c r="L1796" s="69">
        <f>ROUNDUP('Листы ввода'!G1210*'Общ. данные'!$D$26,0)</f>
        <v>0</v>
      </c>
      <c r="M1796" s="67">
        <f>'Листы ввода'!H1210</f>
        <v>0</v>
      </c>
      <c r="N1796" s="28">
        <f>'Листы ввода'!I1210</f>
        <v>0</v>
      </c>
      <c r="O1796" s="68">
        <f>'Листы ввода'!J1210</f>
        <v>0</v>
      </c>
      <c r="P1796" s="69">
        <f>ROUNDUP('Листы ввода'!K1210*'Общ. данные'!$D$26,0)</f>
        <v>0</v>
      </c>
      <c r="Q1796" s="238">
        <f>ROUNDUP('Листы ввода'!L1210*'Общ. данные'!$D$26,0)</f>
        <v>0</v>
      </c>
      <c r="R1796" s="239"/>
      <c r="S1796" s="238">
        <f>ROUNDUP('Листы ввода'!M1210*'Общ. данные'!$D$26,0)</f>
        <v>0</v>
      </c>
      <c r="T1796" s="240"/>
      <c r="U1796" s="239"/>
      <c r="V1796" s="238">
        <f>ROUNDUP('Листы ввода'!N1210*'Общ. данные'!$D$26,0)</f>
        <v>0</v>
      </c>
      <c r="W1796" s="240"/>
      <c r="X1796" s="239"/>
      <c r="Y1796" s="262">
        <f>'Листы ввода'!O1210</f>
        <v>0</v>
      </c>
      <c r="Z1796" s="263"/>
      <c r="AA1796" s="26">
        <f>'Листы ввода'!P1210</f>
        <v>0</v>
      </c>
      <c r="AB1796" s="68">
        <f>'Листы ввода'!Q1210</f>
        <v>0</v>
      </c>
      <c r="AC1796" s="236">
        <f>'Листы ввода'!R1210</f>
        <v>0</v>
      </c>
      <c r="AD1796" s="236"/>
      <c r="AE1796" s="233">
        <f>IF('Листы ввода'!T1210=1,'Листы на печать'!P1796,AQ1796)</f>
        <v>0</v>
      </c>
      <c r="AF1796" s="264"/>
      <c r="AG1796" s="265"/>
      <c r="AH1796" s="266"/>
      <c r="AI1796" s="26"/>
      <c r="AJ1796" s="27"/>
      <c r="AK1796" s="265"/>
      <c r="AL1796" s="265"/>
      <c r="AM1796" s="266"/>
      <c r="AN1796" s="267"/>
      <c r="AO1796" s="266"/>
      <c r="AP1796" s="301"/>
      <c r="AQ1796" s="46">
        <f t="shared" si="38"/>
        <v>0</v>
      </c>
    </row>
    <row r="1797" spans="1:43" ht="20.45" customHeight="1">
      <c r="A1797" s="314"/>
      <c r="B1797" s="233">
        <f>'Листы ввода'!B1211</f>
        <v>0</v>
      </c>
      <c r="C1797" s="234"/>
      <c r="D1797" s="235">
        <f>'Листы ввода'!C1211</f>
        <v>0</v>
      </c>
      <c r="E1797" s="236"/>
      <c r="F1797" s="237"/>
      <c r="G1797" s="235">
        <f>'Листы ввода'!D1211</f>
        <v>0</v>
      </c>
      <c r="H1797" s="236"/>
      <c r="I1797" s="237"/>
      <c r="J1797" s="26">
        <f>'Листы ввода'!E1211</f>
        <v>0</v>
      </c>
      <c r="K1797" s="27">
        <f>'Листы ввода'!F1211</f>
        <v>0</v>
      </c>
      <c r="L1797" s="69">
        <f>ROUNDUP('Листы ввода'!G1211*'Общ. данные'!$D$26,0)</f>
        <v>0</v>
      </c>
      <c r="M1797" s="67">
        <f>'Листы ввода'!H1211</f>
        <v>0</v>
      </c>
      <c r="N1797" s="28">
        <f>'Листы ввода'!I1211</f>
        <v>0</v>
      </c>
      <c r="O1797" s="68">
        <f>'Листы ввода'!J1211</f>
        <v>0</v>
      </c>
      <c r="P1797" s="69">
        <f>ROUNDUP('Листы ввода'!K1211*'Общ. данные'!$D$26,0)</f>
        <v>0</v>
      </c>
      <c r="Q1797" s="238">
        <f>ROUNDUP('Листы ввода'!L1211*'Общ. данные'!$D$26,0)</f>
        <v>0</v>
      </c>
      <c r="R1797" s="239"/>
      <c r="S1797" s="238">
        <f>ROUNDUP('Листы ввода'!M1211*'Общ. данные'!$D$26,0)</f>
        <v>0</v>
      </c>
      <c r="T1797" s="240"/>
      <c r="U1797" s="239"/>
      <c r="V1797" s="238">
        <f>ROUNDUP('Листы ввода'!N1211*'Общ. данные'!$D$26,0)</f>
        <v>0</v>
      </c>
      <c r="W1797" s="240"/>
      <c r="X1797" s="239"/>
      <c r="Y1797" s="262">
        <f>'Листы ввода'!O1211</f>
        <v>0</v>
      </c>
      <c r="Z1797" s="263"/>
      <c r="AA1797" s="26">
        <f>'Листы ввода'!P1211</f>
        <v>0</v>
      </c>
      <c r="AB1797" s="68">
        <f>'Листы ввода'!Q1211</f>
        <v>0</v>
      </c>
      <c r="AC1797" s="236">
        <f>'Листы ввода'!R1211</f>
        <v>0</v>
      </c>
      <c r="AD1797" s="236"/>
      <c r="AE1797" s="233">
        <f>IF('Листы ввода'!T1211=1,'Листы на печать'!P1797,AQ1797)</f>
        <v>0</v>
      </c>
      <c r="AF1797" s="264"/>
      <c r="AG1797" s="265"/>
      <c r="AH1797" s="266"/>
      <c r="AI1797" s="31"/>
      <c r="AJ1797" s="32"/>
      <c r="AK1797" s="265"/>
      <c r="AL1797" s="265"/>
      <c r="AM1797" s="266"/>
      <c r="AN1797" s="267"/>
      <c r="AO1797" s="266"/>
      <c r="AP1797" s="301"/>
      <c r="AQ1797" s="46">
        <f t="shared" si="38"/>
        <v>0</v>
      </c>
    </row>
    <row r="1798" spans="1:43" ht="20.45" customHeight="1">
      <c r="A1798" s="314"/>
      <c r="B1798" s="233">
        <f>'Листы ввода'!B1212</f>
        <v>0</v>
      </c>
      <c r="C1798" s="234"/>
      <c r="D1798" s="235">
        <f>'Листы ввода'!C1212</f>
        <v>0</v>
      </c>
      <c r="E1798" s="236"/>
      <c r="F1798" s="237"/>
      <c r="G1798" s="235">
        <f>'Листы ввода'!D1212</f>
        <v>0</v>
      </c>
      <c r="H1798" s="236"/>
      <c r="I1798" s="237"/>
      <c r="J1798" s="26">
        <f>'Листы ввода'!E1212</f>
        <v>0</v>
      </c>
      <c r="K1798" s="27">
        <f>'Листы ввода'!F1212</f>
        <v>0</v>
      </c>
      <c r="L1798" s="69">
        <f>ROUNDUP('Листы ввода'!G1212*'Общ. данные'!$D$26,0)</f>
        <v>0</v>
      </c>
      <c r="M1798" s="67">
        <f>'Листы ввода'!H1212</f>
        <v>0</v>
      </c>
      <c r="N1798" s="28">
        <f>'Листы ввода'!I1212</f>
        <v>0</v>
      </c>
      <c r="O1798" s="68">
        <f>'Листы ввода'!J1212</f>
        <v>0</v>
      </c>
      <c r="P1798" s="69">
        <f>ROUNDUP('Листы ввода'!K1212*'Общ. данные'!$D$26,0)</f>
        <v>0</v>
      </c>
      <c r="Q1798" s="238">
        <f>ROUNDUP('Листы ввода'!L1212*'Общ. данные'!$D$26,0)</f>
        <v>0</v>
      </c>
      <c r="R1798" s="239"/>
      <c r="S1798" s="238">
        <f>ROUNDUP('Листы ввода'!M1212*'Общ. данные'!$D$26,0)</f>
        <v>0</v>
      </c>
      <c r="T1798" s="240"/>
      <c r="U1798" s="239"/>
      <c r="V1798" s="238">
        <f>ROUNDUP('Листы ввода'!N1212*'Общ. данные'!$D$26,0)</f>
        <v>0</v>
      </c>
      <c r="W1798" s="240"/>
      <c r="X1798" s="239"/>
      <c r="Y1798" s="262">
        <f>'Листы ввода'!O1212</f>
        <v>0</v>
      </c>
      <c r="Z1798" s="263"/>
      <c r="AA1798" s="26">
        <f>'Листы ввода'!P1212</f>
        <v>0</v>
      </c>
      <c r="AB1798" s="68">
        <f>'Листы ввода'!Q1212</f>
        <v>0</v>
      </c>
      <c r="AC1798" s="236">
        <f>'Листы ввода'!R1212</f>
        <v>0</v>
      </c>
      <c r="AD1798" s="236"/>
      <c r="AE1798" s="233">
        <f>IF('Листы ввода'!T1212=1,'Листы на печать'!P1798,AQ1798)</f>
        <v>0</v>
      </c>
      <c r="AF1798" s="264"/>
      <c r="AG1798" s="265"/>
      <c r="AH1798" s="266"/>
      <c r="AI1798" s="31"/>
      <c r="AJ1798" s="32"/>
      <c r="AK1798" s="265"/>
      <c r="AL1798" s="265"/>
      <c r="AM1798" s="266"/>
      <c r="AN1798" s="267"/>
      <c r="AO1798" s="266"/>
      <c r="AP1798" s="301"/>
      <c r="AQ1798" s="46">
        <f t="shared" si="38"/>
        <v>0</v>
      </c>
    </row>
    <row r="1799" spans="1:43" ht="20.45" customHeight="1">
      <c r="A1799" s="314"/>
      <c r="B1799" s="233">
        <f>'Листы ввода'!B1213</f>
        <v>0</v>
      </c>
      <c r="C1799" s="234"/>
      <c r="D1799" s="235">
        <f>'Листы ввода'!C1213</f>
        <v>0</v>
      </c>
      <c r="E1799" s="236"/>
      <c r="F1799" s="237"/>
      <c r="G1799" s="235">
        <f>'Листы ввода'!D1213</f>
        <v>0</v>
      </c>
      <c r="H1799" s="236"/>
      <c r="I1799" s="237"/>
      <c r="J1799" s="26">
        <f>'Листы ввода'!E1213</f>
        <v>0</v>
      </c>
      <c r="K1799" s="27">
        <f>'Листы ввода'!F1213</f>
        <v>0</v>
      </c>
      <c r="L1799" s="69">
        <f>ROUNDUP('Листы ввода'!G1213*'Общ. данные'!$D$26,0)</f>
        <v>0</v>
      </c>
      <c r="M1799" s="67">
        <f>'Листы ввода'!H1213</f>
        <v>0</v>
      </c>
      <c r="N1799" s="28">
        <f>'Листы ввода'!I1213</f>
        <v>0</v>
      </c>
      <c r="O1799" s="68">
        <f>'Листы ввода'!J1213</f>
        <v>0</v>
      </c>
      <c r="P1799" s="69">
        <f>ROUNDUP('Листы ввода'!K1213*'Общ. данные'!$D$26,0)</f>
        <v>0</v>
      </c>
      <c r="Q1799" s="238">
        <f>ROUNDUP('Листы ввода'!L1213*'Общ. данные'!$D$26,0)</f>
        <v>0</v>
      </c>
      <c r="R1799" s="239"/>
      <c r="S1799" s="238">
        <f>ROUNDUP('Листы ввода'!M1213*'Общ. данные'!$D$26,0)</f>
        <v>0</v>
      </c>
      <c r="T1799" s="240"/>
      <c r="U1799" s="239"/>
      <c r="V1799" s="238">
        <f>ROUNDUP('Листы ввода'!N1213*'Общ. данные'!$D$26,0)</f>
        <v>0</v>
      </c>
      <c r="W1799" s="240"/>
      <c r="X1799" s="239"/>
      <c r="Y1799" s="262">
        <f>'Листы ввода'!O1213</f>
        <v>0</v>
      </c>
      <c r="Z1799" s="263"/>
      <c r="AA1799" s="26">
        <f>'Листы ввода'!P1213</f>
        <v>0</v>
      </c>
      <c r="AB1799" s="68">
        <f>'Листы ввода'!Q1213</f>
        <v>0</v>
      </c>
      <c r="AC1799" s="236">
        <f>'Листы ввода'!R1213</f>
        <v>0</v>
      </c>
      <c r="AD1799" s="236"/>
      <c r="AE1799" s="233">
        <f>IF('Листы ввода'!T1213=1,'Листы на печать'!P1799,AQ1799)</f>
        <v>0</v>
      </c>
      <c r="AF1799" s="264"/>
      <c r="AG1799" s="265"/>
      <c r="AH1799" s="266"/>
      <c r="AI1799" s="33"/>
      <c r="AJ1799" s="34"/>
      <c r="AK1799" s="265"/>
      <c r="AL1799" s="265"/>
      <c r="AM1799" s="266"/>
      <c r="AN1799" s="275"/>
      <c r="AO1799" s="276"/>
      <c r="AP1799" s="301"/>
      <c r="AQ1799" s="46">
        <f t="shared" si="38"/>
        <v>0</v>
      </c>
    </row>
    <row r="1800" spans="1:43" ht="20.45" customHeight="1" thickBot="1">
      <c r="A1800" s="314"/>
      <c r="B1800" s="269">
        <f>'Листы ввода'!B1214</f>
        <v>0</v>
      </c>
      <c r="C1800" s="277"/>
      <c r="D1800" s="278">
        <f>'Листы ввода'!C1214</f>
        <v>0</v>
      </c>
      <c r="E1800" s="268"/>
      <c r="F1800" s="279"/>
      <c r="G1800" s="278">
        <f>'Листы ввода'!D1214</f>
        <v>0</v>
      </c>
      <c r="H1800" s="268"/>
      <c r="I1800" s="279"/>
      <c r="J1800" s="88">
        <f>'Листы ввода'!E1214</f>
        <v>0</v>
      </c>
      <c r="K1800" s="89">
        <f>'Листы ввода'!F1214</f>
        <v>0</v>
      </c>
      <c r="L1800" s="86">
        <f>ROUNDUP('Листы ввода'!G1214*'Общ. данные'!$D$26,0)</f>
        <v>0</v>
      </c>
      <c r="M1800" s="85">
        <f>'Листы ввода'!H1214</f>
        <v>0</v>
      </c>
      <c r="N1800" s="90">
        <f>'Листы ввода'!I1214</f>
        <v>0</v>
      </c>
      <c r="O1800" s="87">
        <f>'Листы ввода'!J1214</f>
        <v>0</v>
      </c>
      <c r="P1800" s="86">
        <f>ROUNDUP('Листы ввода'!K1214*'Общ. данные'!$D$26,0)</f>
        <v>0</v>
      </c>
      <c r="Q1800" s="258">
        <f>ROUNDUP('Листы ввода'!L1214*'Общ. данные'!$D$26,0)</f>
        <v>0</v>
      </c>
      <c r="R1800" s="259"/>
      <c r="S1800" s="258">
        <f>ROUNDUP('Листы ввода'!M1214*'Общ. данные'!$D$26,0)</f>
        <v>0</v>
      </c>
      <c r="T1800" s="280"/>
      <c r="U1800" s="259"/>
      <c r="V1800" s="258">
        <f>ROUNDUP('Листы ввода'!N1214*'Общ. данные'!$D$26,0)</f>
        <v>0</v>
      </c>
      <c r="W1800" s="280"/>
      <c r="X1800" s="259"/>
      <c r="Y1800" s="281">
        <f>'Листы ввода'!O1214</f>
        <v>0</v>
      </c>
      <c r="Z1800" s="282"/>
      <c r="AA1800" s="88">
        <f>'Листы ввода'!P1214</f>
        <v>0</v>
      </c>
      <c r="AB1800" s="87">
        <f>'Листы ввода'!Q1214</f>
        <v>0</v>
      </c>
      <c r="AC1800" s="268">
        <f>'Листы ввода'!R1214</f>
        <v>0</v>
      </c>
      <c r="AD1800" s="268"/>
      <c r="AE1800" s="269">
        <f>IF('Листы ввода'!T1214=1,'Листы на печать'!P1800,AQ1800)</f>
        <v>0</v>
      </c>
      <c r="AF1800" s="270"/>
      <c r="AG1800" s="271"/>
      <c r="AH1800" s="272"/>
      <c r="AI1800" s="35"/>
      <c r="AJ1800" s="36"/>
      <c r="AK1800" s="271"/>
      <c r="AL1800" s="271"/>
      <c r="AM1800" s="272"/>
      <c r="AN1800" s="273"/>
      <c r="AO1800" s="274"/>
      <c r="AP1800" s="301"/>
      <c r="AQ1800" s="46">
        <f t="shared" si="38"/>
        <v>0</v>
      </c>
    </row>
    <row r="1801" spans="1:43" ht="20.45" customHeight="1">
      <c r="A1801" s="314"/>
      <c r="B1801" s="241"/>
      <c r="C1801" s="242"/>
      <c r="D1801" s="242"/>
      <c r="E1801" s="242"/>
      <c r="F1801" s="242"/>
      <c r="G1801" s="242"/>
      <c r="H1801" s="242"/>
      <c r="I1801" s="242"/>
      <c r="J1801" s="242"/>
      <c r="K1801" s="242"/>
      <c r="L1801" s="242"/>
      <c r="M1801" s="242"/>
      <c r="N1801" s="242"/>
      <c r="O1801" s="242"/>
      <c r="P1801" s="242"/>
      <c r="Q1801" s="242"/>
      <c r="R1801" s="242"/>
      <c r="S1801" s="242"/>
      <c r="T1801" s="242"/>
      <c r="U1801" s="242"/>
      <c r="V1801" s="242"/>
      <c r="W1801" s="242"/>
      <c r="X1801" s="242"/>
      <c r="Y1801" s="242"/>
      <c r="Z1801" s="242"/>
      <c r="AA1801" s="242"/>
      <c r="AB1801" s="242"/>
      <c r="AC1801" s="242"/>
      <c r="AD1801" s="242"/>
      <c r="AE1801" s="242"/>
      <c r="AF1801" s="242"/>
      <c r="AG1801" s="242"/>
      <c r="AH1801" s="242"/>
      <c r="AI1801" s="242"/>
      <c r="AJ1801" s="242"/>
      <c r="AK1801" s="242"/>
      <c r="AL1801" s="242"/>
      <c r="AM1801" s="242"/>
      <c r="AN1801" s="242"/>
      <c r="AO1801" s="243"/>
      <c r="AP1801" s="301"/>
    </row>
    <row r="1802" spans="1:43" ht="20.45" customHeight="1" thickBot="1">
      <c r="A1802" s="314"/>
      <c r="B1802" s="241"/>
      <c r="C1802" s="242"/>
      <c r="D1802" s="242"/>
      <c r="E1802" s="242"/>
      <c r="F1802" s="242"/>
      <c r="G1802" s="242"/>
      <c r="H1802" s="242"/>
      <c r="I1802" s="242"/>
      <c r="J1802" s="242"/>
      <c r="K1802" s="242"/>
      <c r="L1802" s="242"/>
      <c r="M1802" s="242"/>
      <c r="N1802" s="242"/>
      <c r="O1802" s="242"/>
      <c r="P1802" s="242"/>
      <c r="Q1802" s="242"/>
      <c r="R1802" s="242"/>
      <c r="S1802" s="242"/>
      <c r="T1802" s="242"/>
      <c r="U1802" s="242"/>
      <c r="V1802" s="242"/>
      <c r="W1802" s="242"/>
      <c r="X1802" s="242"/>
      <c r="Y1802" s="242"/>
      <c r="Z1802" s="242"/>
      <c r="AA1802" s="242"/>
      <c r="AB1802" s="242"/>
      <c r="AC1802" s="242"/>
      <c r="AD1802" s="242"/>
      <c r="AE1802" s="242"/>
      <c r="AF1802" s="242"/>
      <c r="AG1802" s="242"/>
      <c r="AH1802" s="242"/>
      <c r="AI1802" s="242"/>
      <c r="AJ1802" s="242"/>
      <c r="AK1802" s="242"/>
      <c r="AL1802" s="242"/>
      <c r="AM1802" s="242"/>
      <c r="AN1802" s="242"/>
      <c r="AO1802" s="243"/>
      <c r="AP1802" s="301"/>
    </row>
    <row r="1803" spans="1:43" ht="12.75" customHeight="1" thickBot="1">
      <c r="A1803" s="314"/>
      <c r="B1803" s="241"/>
      <c r="C1803" s="242"/>
      <c r="D1803" s="242"/>
      <c r="E1803" s="242"/>
      <c r="F1803" s="242"/>
      <c r="G1803" s="242"/>
      <c r="H1803" s="242"/>
      <c r="I1803" s="242"/>
      <c r="J1803" s="242"/>
      <c r="K1803" s="242"/>
      <c r="L1803" s="242"/>
      <c r="M1803" s="242"/>
      <c r="N1803" s="242"/>
      <c r="O1803" s="242"/>
      <c r="P1803" s="242"/>
      <c r="Q1803" s="243"/>
      <c r="R1803" s="247"/>
      <c r="S1803" s="248"/>
      <c r="T1803" s="38"/>
      <c r="U1803" s="247"/>
      <c r="V1803" s="248"/>
      <c r="W1803" s="38"/>
      <c r="X1803" s="247"/>
      <c r="Y1803" s="248"/>
      <c r="Z1803" s="38"/>
      <c r="AA1803" s="249" t="str">
        <f>AA1760</f>
        <v>АП-08/15-АОВ2.К</v>
      </c>
      <c r="AB1803" s="250"/>
      <c r="AC1803" s="250"/>
      <c r="AD1803" s="250"/>
      <c r="AE1803" s="250"/>
      <c r="AF1803" s="250"/>
      <c r="AG1803" s="250"/>
      <c r="AH1803" s="250"/>
      <c r="AI1803" s="250"/>
      <c r="AJ1803" s="250"/>
      <c r="AK1803" s="250"/>
      <c r="AL1803" s="250"/>
      <c r="AM1803" s="250"/>
      <c r="AN1803" s="251"/>
      <c r="AO1803" s="65" t="s">
        <v>13</v>
      </c>
      <c r="AP1803" s="301"/>
    </row>
    <row r="1804" spans="1:43" ht="12.75" customHeight="1" thickBot="1">
      <c r="A1804" s="314"/>
      <c r="B1804" s="241"/>
      <c r="C1804" s="242"/>
      <c r="D1804" s="242"/>
      <c r="E1804" s="242"/>
      <c r="F1804" s="242"/>
      <c r="G1804" s="242"/>
      <c r="H1804" s="242"/>
      <c r="I1804" s="242"/>
      <c r="J1804" s="242"/>
      <c r="K1804" s="242"/>
      <c r="L1804" s="242"/>
      <c r="M1804" s="242"/>
      <c r="N1804" s="242"/>
      <c r="O1804" s="242"/>
      <c r="P1804" s="242"/>
      <c r="Q1804" s="243"/>
      <c r="R1804" s="258"/>
      <c r="S1804" s="259"/>
      <c r="T1804" s="15"/>
      <c r="U1804" s="258"/>
      <c r="V1804" s="259"/>
      <c r="W1804" s="15"/>
      <c r="X1804" s="258"/>
      <c r="Y1804" s="259"/>
      <c r="Z1804" s="39"/>
      <c r="AA1804" s="252"/>
      <c r="AB1804" s="253"/>
      <c r="AC1804" s="253"/>
      <c r="AD1804" s="253"/>
      <c r="AE1804" s="253"/>
      <c r="AF1804" s="253"/>
      <c r="AG1804" s="253"/>
      <c r="AH1804" s="253"/>
      <c r="AI1804" s="253"/>
      <c r="AJ1804" s="253"/>
      <c r="AK1804" s="253"/>
      <c r="AL1804" s="253"/>
      <c r="AM1804" s="253"/>
      <c r="AN1804" s="254"/>
      <c r="AO1804" s="260">
        <f>AO1761+1</f>
        <v>41</v>
      </c>
      <c r="AP1804" s="301"/>
    </row>
    <row r="1805" spans="1:43" ht="12.75" customHeight="1" thickBot="1">
      <c r="A1805" s="314"/>
      <c r="B1805" s="244"/>
      <c r="C1805" s="245"/>
      <c r="D1805" s="245"/>
      <c r="E1805" s="245"/>
      <c r="F1805" s="245"/>
      <c r="G1805" s="245"/>
      <c r="H1805" s="245"/>
      <c r="I1805" s="245"/>
      <c r="J1805" s="245"/>
      <c r="K1805" s="245"/>
      <c r="L1805" s="245"/>
      <c r="M1805" s="245"/>
      <c r="N1805" s="245"/>
      <c r="O1805" s="245"/>
      <c r="P1805" s="245"/>
      <c r="Q1805" s="246"/>
      <c r="R1805" s="229" t="s">
        <v>11</v>
      </c>
      <c r="S1805" s="230"/>
      <c r="T1805" s="63" t="s">
        <v>12</v>
      </c>
      <c r="U1805" s="229" t="s">
        <v>13</v>
      </c>
      <c r="V1805" s="230"/>
      <c r="W1805" s="63" t="s">
        <v>14</v>
      </c>
      <c r="X1805" s="229" t="s">
        <v>15</v>
      </c>
      <c r="Y1805" s="230"/>
      <c r="Z1805" s="63" t="s">
        <v>16</v>
      </c>
      <c r="AA1805" s="255"/>
      <c r="AB1805" s="256"/>
      <c r="AC1805" s="256"/>
      <c r="AD1805" s="256"/>
      <c r="AE1805" s="256"/>
      <c r="AF1805" s="256"/>
      <c r="AG1805" s="256"/>
      <c r="AH1805" s="256"/>
      <c r="AI1805" s="256"/>
      <c r="AJ1805" s="256"/>
      <c r="AK1805" s="256"/>
      <c r="AL1805" s="256"/>
      <c r="AM1805" s="256"/>
      <c r="AN1805" s="257"/>
      <c r="AO1805" s="261"/>
      <c r="AP1805" s="301"/>
    </row>
    <row r="1806" spans="1:43" ht="12.75" customHeight="1">
      <c r="A1806" s="315"/>
      <c r="B1806" s="231"/>
      <c r="C1806" s="231"/>
      <c r="D1806" s="231"/>
      <c r="E1806" s="231"/>
      <c r="F1806" s="231"/>
      <c r="G1806" s="231"/>
      <c r="H1806" s="231"/>
      <c r="I1806" s="231"/>
      <c r="J1806" s="231"/>
      <c r="K1806" s="231"/>
      <c r="L1806" s="231"/>
      <c r="M1806" s="231"/>
      <c r="N1806" s="231"/>
      <c r="O1806" s="231"/>
      <c r="P1806" s="231"/>
      <c r="Q1806" s="231"/>
      <c r="R1806" s="231"/>
      <c r="S1806" s="231"/>
      <c r="T1806" s="231"/>
      <c r="U1806" s="231"/>
      <c r="V1806" s="231"/>
      <c r="W1806" s="231"/>
      <c r="X1806" s="231"/>
      <c r="Y1806" s="231"/>
      <c r="Z1806" s="231"/>
      <c r="AA1806" s="231"/>
      <c r="AB1806" s="231"/>
      <c r="AC1806" s="231"/>
      <c r="AD1806" s="231"/>
      <c r="AE1806" s="231"/>
      <c r="AF1806" s="231"/>
      <c r="AG1806" s="231"/>
      <c r="AH1806" s="232" t="s">
        <v>20</v>
      </c>
      <c r="AI1806" s="232"/>
      <c r="AJ1806" s="232"/>
      <c r="AK1806" s="232"/>
      <c r="AL1806" s="232"/>
      <c r="AM1806" s="232"/>
      <c r="AN1806" s="232"/>
      <c r="AO1806" s="232"/>
      <c r="AP1806" s="302"/>
    </row>
    <row r="1807" spans="1:43" ht="12.75" customHeight="1" thickBot="1">
      <c r="A1807" s="313"/>
      <c r="B1807" s="316"/>
      <c r="C1807" s="316"/>
      <c r="D1807" s="316"/>
      <c r="E1807" s="316"/>
      <c r="F1807" s="316"/>
      <c r="G1807" s="316"/>
      <c r="H1807" s="316"/>
      <c r="I1807" s="316"/>
      <c r="J1807" s="316"/>
      <c r="K1807" s="316"/>
      <c r="L1807" s="316"/>
      <c r="M1807" s="316"/>
      <c r="N1807" s="316"/>
      <c r="O1807" s="316"/>
      <c r="P1807" s="316"/>
      <c r="Q1807" s="316"/>
      <c r="R1807" s="316"/>
      <c r="S1807" s="316"/>
      <c r="T1807" s="316"/>
      <c r="U1807" s="316"/>
      <c r="V1807" s="316"/>
      <c r="W1807" s="316"/>
      <c r="X1807" s="316"/>
      <c r="Y1807" s="316"/>
      <c r="Z1807" s="316"/>
      <c r="AA1807" s="316"/>
      <c r="AB1807" s="316"/>
      <c r="AC1807" s="316"/>
      <c r="AD1807" s="316"/>
      <c r="AE1807" s="316"/>
      <c r="AF1807" s="316"/>
      <c r="AG1807" s="316"/>
      <c r="AH1807" s="316"/>
      <c r="AI1807" s="316"/>
      <c r="AJ1807" s="316"/>
      <c r="AK1807" s="316"/>
      <c r="AL1807" s="316"/>
      <c r="AM1807" s="316"/>
      <c r="AN1807" s="316"/>
      <c r="AO1807" s="316"/>
      <c r="AP1807" s="300"/>
    </row>
    <row r="1808" spans="1:43" ht="20.45" customHeight="1" thickBot="1">
      <c r="A1808" s="314"/>
      <c r="B1808" s="294" t="s">
        <v>0</v>
      </c>
      <c r="C1808" s="303"/>
      <c r="D1808" s="229" t="s">
        <v>1</v>
      </c>
      <c r="E1808" s="306"/>
      <c r="F1808" s="306"/>
      <c r="G1808" s="306"/>
      <c r="H1808" s="306"/>
      <c r="I1808" s="307"/>
      <c r="J1808" s="308" t="s">
        <v>5</v>
      </c>
      <c r="K1808" s="309"/>
      <c r="L1808" s="309"/>
      <c r="M1808" s="309"/>
      <c r="N1808" s="309"/>
      <c r="O1808" s="309"/>
      <c r="P1808" s="309"/>
      <c r="Q1808" s="309"/>
      <c r="R1808" s="309"/>
      <c r="S1808" s="309"/>
      <c r="T1808" s="309"/>
      <c r="U1808" s="309"/>
      <c r="V1808" s="309"/>
      <c r="W1808" s="309"/>
      <c r="X1808" s="310"/>
      <c r="Y1808" s="308" t="s">
        <v>8</v>
      </c>
      <c r="Z1808" s="309"/>
      <c r="AA1808" s="309"/>
      <c r="AB1808" s="309"/>
      <c r="AC1808" s="309"/>
      <c r="AD1808" s="309"/>
      <c r="AE1808" s="309"/>
      <c r="AF1808" s="309"/>
      <c r="AG1808" s="309"/>
      <c r="AH1808" s="309"/>
      <c r="AI1808" s="309"/>
      <c r="AJ1808" s="309"/>
      <c r="AK1808" s="309"/>
      <c r="AL1808" s="309"/>
      <c r="AM1808" s="309"/>
      <c r="AN1808" s="309"/>
      <c r="AO1808" s="310"/>
      <c r="AP1808" s="301"/>
    </row>
    <row r="1809" spans="1:43" ht="20.45" customHeight="1" thickBot="1">
      <c r="A1809" s="314"/>
      <c r="B1809" s="304"/>
      <c r="C1809" s="305"/>
      <c r="D1809" s="294" t="s">
        <v>2</v>
      </c>
      <c r="E1809" s="311"/>
      <c r="F1809" s="303"/>
      <c r="G1809" s="294" t="s">
        <v>3</v>
      </c>
      <c r="H1809" s="311"/>
      <c r="I1809" s="303"/>
      <c r="J1809" s="294" t="s">
        <v>53</v>
      </c>
      <c r="K1809" s="298"/>
      <c r="L1809" s="295"/>
      <c r="M1809" s="294" t="s">
        <v>231</v>
      </c>
      <c r="N1809" s="298"/>
      <c r="O1809" s="298"/>
      <c r="P1809" s="295"/>
      <c r="Q1809" s="294" t="s">
        <v>18</v>
      </c>
      <c r="R1809" s="295"/>
      <c r="S1809" s="294" t="s">
        <v>17</v>
      </c>
      <c r="T1809" s="298"/>
      <c r="U1809" s="295"/>
      <c r="V1809" s="294" t="s">
        <v>110</v>
      </c>
      <c r="W1809" s="298"/>
      <c r="X1809" s="295"/>
      <c r="Y1809" s="308" t="s">
        <v>9</v>
      </c>
      <c r="Z1809" s="309"/>
      <c r="AA1809" s="309"/>
      <c r="AB1809" s="309"/>
      <c r="AC1809" s="309"/>
      <c r="AD1809" s="309"/>
      <c r="AE1809" s="309"/>
      <c r="AF1809" s="310"/>
      <c r="AG1809" s="308" t="s">
        <v>10</v>
      </c>
      <c r="AH1809" s="309"/>
      <c r="AI1809" s="309"/>
      <c r="AJ1809" s="309"/>
      <c r="AK1809" s="309"/>
      <c r="AL1809" s="309"/>
      <c r="AM1809" s="309"/>
      <c r="AN1809" s="309"/>
      <c r="AO1809" s="310"/>
      <c r="AP1809" s="301"/>
    </row>
    <row r="1810" spans="1:43" ht="20.45" customHeight="1">
      <c r="A1810" s="314"/>
      <c r="B1810" s="304"/>
      <c r="C1810" s="305"/>
      <c r="D1810" s="304"/>
      <c r="E1810" s="312"/>
      <c r="F1810" s="305"/>
      <c r="G1810" s="304"/>
      <c r="H1810" s="312"/>
      <c r="I1810" s="305"/>
      <c r="J1810" s="296"/>
      <c r="K1810" s="299"/>
      <c r="L1810" s="297"/>
      <c r="M1810" s="296"/>
      <c r="N1810" s="299"/>
      <c r="O1810" s="299"/>
      <c r="P1810" s="297"/>
      <c r="Q1810" s="296"/>
      <c r="R1810" s="297"/>
      <c r="S1810" s="296"/>
      <c r="T1810" s="299"/>
      <c r="U1810" s="297"/>
      <c r="V1810" s="296"/>
      <c r="W1810" s="299"/>
      <c r="X1810" s="297"/>
      <c r="Y1810" s="294" t="s">
        <v>4</v>
      </c>
      <c r="Z1810" s="295"/>
      <c r="AA1810" s="294" t="s">
        <v>6</v>
      </c>
      <c r="AB1810" s="298"/>
      <c r="AC1810" s="298"/>
      <c r="AD1810" s="295"/>
      <c r="AE1810" s="294" t="s">
        <v>7</v>
      </c>
      <c r="AF1810" s="295"/>
      <c r="AG1810" s="294" t="s">
        <v>4</v>
      </c>
      <c r="AH1810" s="295"/>
      <c r="AI1810" s="294" t="s">
        <v>6</v>
      </c>
      <c r="AJ1810" s="298"/>
      <c r="AK1810" s="298"/>
      <c r="AL1810" s="298"/>
      <c r="AM1810" s="295"/>
      <c r="AN1810" s="294" t="s">
        <v>7</v>
      </c>
      <c r="AO1810" s="295"/>
      <c r="AP1810" s="301"/>
    </row>
    <row r="1811" spans="1:43" ht="20.45" customHeight="1">
      <c r="A1811" s="314"/>
      <c r="B1811" s="304"/>
      <c r="C1811" s="305"/>
      <c r="D1811" s="304"/>
      <c r="E1811" s="312"/>
      <c r="F1811" s="305"/>
      <c r="G1811" s="304"/>
      <c r="H1811" s="312"/>
      <c r="I1811" s="305"/>
      <c r="J1811" s="296"/>
      <c r="K1811" s="299"/>
      <c r="L1811" s="297"/>
      <c r="M1811" s="296"/>
      <c r="N1811" s="299"/>
      <c r="O1811" s="299"/>
      <c r="P1811" s="297"/>
      <c r="Q1811" s="296"/>
      <c r="R1811" s="297"/>
      <c r="S1811" s="296"/>
      <c r="T1811" s="299"/>
      <c r="U1811" s="297"/>
      <c r="V1811" s="296"/>
      <c r="W1811" s="299"/>
      <c r="X1811" s="297"/>
      <c r="Y1811" s="296"/>
      <c r="Z1811" s="297"/>
      <c r="AA1811" s="296"/>
      <c r="AB1811" s="299"/>
      <c r="AC1811" s="299"/>
      <c r="AD1811" s="297"/>
      <c r="AE1811" s="296"/>
      <c r="AF1811" s="297"/>
      <c r="AG1811" s="296"/>
      <c r="AH1811" s="297"/>
      <c r="AI1811" s="296"/>
      <c r="AJ1811" s="299"/>
      <c r="AK1811" s="299"/>
      <c r="AL1811" s="299"/>
      <c r="AM1811" s="297"/>
      <c r="AN1811" s="296"/>
      <c r="AO1811" s="297"/>
      <c r="AP1811" s="301"/>
    </row>
    <row r="1812" spans="1:43" ht="20.45" customHeight="1" thickBot="1">
      <c r="A1812" s="314"/>
      <c r="B1812" s="304"/>
      <c r="C1812" s="305"/>
      <c r="D1812" s="304"/>
      <c r="E1812" s="312"/>
      <c r="F1812" s="305"/>
      <c r="G1812" s="304"/>
      <c r="H1812" s="312"/>
      <c r="I1812" s="305"/>
      <c r="J1812" s="296"/>
      <c r="K1812" s="299"/>
      <c r="L1812" s="297"/>
      <c r="M1812" s="296"/>
      <c r="N1812" s="299"/>
      <c r="O1812" s="299"/>
      <c r="P1812" s="297"/>
      <c r="Q1812" s="296"/>
      <c r="R1812" s="297"/>
      <c r="S1812" s="296"/>
      <c r="T1812" s="299"/>
      <c r="U1812" s="297"/>
      <c r="V1812" s="296"/>
      <c r="W1812" s="299"/>
      <c r="X1812" s="297"/>
      <c r="Y1812" s="296"/>
      <c r="Z1812" s="297"/>
      <c r="AA1812" s="296"/>
      <c r="AB1812" s="299"/>
      <c r="AC1812" s="299"/>
      <c r="AD1812" s="297"/>
      <c r="AE1812" s="296"/>
      <c r="AF1812" s="297"/>
      <c r="AG1812" s="296"/>
      <c r="AH1812" s="297"/>
      <c r="AI1812" s="296"/>
      <c r="AJ1812" s="299"/>
      <c r="AK1812" s="299"/>
      <c r="AL1812" s="299"/>
      <c r="AM1812" s="297"/>
      <c r="AN1812" s="296"/>
      <c r="AO1812" s="297"/>
      <c r="AP1812" s="301"/>
    </row>
    <row r="1813" spans="1:43" ht="20.45" customHeight="1">
      <c r="A1813" s="314"/>
      <c r="B1813" s="286">
        <f>'Листы ввода'!B1215</f>
        <v>0</v>
      </c>
      <c r="C1813" s="288"/>
      <c r="D1813" s="289">
        <f>'Листы ввода'!C1215</f>
        <v>0</v>
      </c>
      <c r="E1813" s="285"/>
      <c r="F1813" s="290"/>
      <c r="G1813" s="289">
        <f>'Листы ввода'!D1215</f>
        <v>0</v>
      </c>
      <c r="H1813" s="285"/>
      <c r="I1813" s="290"/>
      <c r="J1813" s="73">
        <f>'Листы ввода'!E1215</f>
        <v>0</v>
      </c>
      <c r="K1813" s="74">
        <f>'Листы ввода'!F1215</f>
        <v>0</v>
      </c>
      <c r="L1813" s="75">
        <f>ROUNDUP('Листы ввода'!G1215*'Общ. данные'!$D$26,0)</f>
        <v>0</v>
      </c>
      <c r="M1813" s="76">
        <f>'Листы ввода'!H1215</f>
        <v>0</v>
      </c>
      <c r="N1813" s="77">
        <f>'Листы ввода'!I1215</f>
        <v>0</v>
      </c>
      <c r="O1813" s="78">
        <f>'Листы ввода'!J1215</f>
        <v>0</v>
      </c>
      <c r="P1813" s="75">
        <f>ROUNDUP('Листы ввода'!K1215*'Общ. данные'!$D$26,0)</f>
        <v>0</v>
      </c>
      <c r="Q1813" s="291">
        <f>ROUNDUP('Листы ввода'!L1215*'Общ. данные'!$D$26,0)</f>
        <v>0</v>
      </c>
      <c r="R1813" s="292"/>
      <c r="S1813" s="291">
        <f>ROUNDUP('Листы ввода'!M1215*'Общ. данные'!$D$26,0)</f>
        <v>0</v>
      </c>
      <c r="T1813" s="293"/>
      <c r="U1813" s="292"/>
      <c r="V1813" s="291">
        <f>ROUNDUP('Листы ввода'!N1215*'Общ. данные'!$D$26,0)</f>
        <v>0</v>
      </c>
      <c r="W1813" s="293"/>
      <c r="X1813" s="292"/>
      <c r="Y1813" s="283">
        <f>'Листы ввода'!O1215</f>
        <v>0</v>
      </c>
      <c r="Z1813" s="284"/>
      <c r="AA1813" s="73">
        <f>'Листы ввода'!P1215</f>
        <v>0</v>
      </c>
      <c r="AB1813" s="78">
        <f>'Листы ввода'!Q1215</f>
        <v>0</v>
      </c>
      <c r="AC1813" s="285">
        <f>'Листы ввода'!R1215</f>
        <v>0</v>
      </c>
      <c r="AD1813" s="285"/>
      <c r="AE1813" s="286">
        <f>IF('Листы ввода'!T1215=1,'Листы на печать'!P1813,AQ1813)</f>
        <v>0</v>
      </c>
      <c r="AF1813" s="287"/>
      <c r="AG1813" s="231"/>
      <c r="AH1813" s="248"/>
      <c r="AI1813" s="24"/>
      <c r="AJ1813" s="25"/>
      <c r="AK1813" s="231"/>
      <c r="AL1813" s="231"/>
      <c r="AM1813" s="248"/>
      <c r="AN1813" s="247"/>
      <c r="AO1813" s="248"/>
      <c r="AP1813" s="301"/>
      <c r="AQ1813" s="46">
        <f>SUM(L1813,P1813,Q1813,S1813,V1813)</f>
        <v>0</v>
      </c>
    </row>
    <row r="1814" spans="1:43" ht="20.45" customHeight="1">
      <c r="A1814" s="314"/>
      <c r="B1814" s="233">
        <f>'Листы ввода'!B1216</f>
        <v>0</v>
      </c>
      <c r="C1814" s="234"/>
      <c r="D1814" s="235">
        <f>'Листы ввода'!C1216</f>
        <v>0</v>
      </c>
      <c r="E1814" s="236"/>
      <c r="F1814" s="237"/>
      <c r="G1814" s="235">
        <f>'Листы ввода'!D1216</f>
        <v>0</v>
      </c>
      <c r="H1814" s="236"/>
      <c r="I1814" s="237"/>
      <c r="J1814" s="26">
        <f>'Листы ввода'!E1216</f>
        <v>0</v>
      </c>
      <c r="K1814" s="27">
        <f>'Листы ввода'!F1216</f>
        <v>0</v>
      </c>
      <c r="L1814" s="69">
        <f>ROUNDUP('Листы ввода'!G1216*'Общ. данные'!$D$26,0)</f>
        <v>0</v>
      </c>
      <c r="M1814" s="67">
        <f>'Листы ввода'!H1216</f>
        <v>0</v>
      </c>
      <c r="N1814" s="28">
        <f>'Листы ввода'!I1216</f>
        <v>0</v>
      </c>
      <c r="O1814" s="68">
        <f>'Листы ввода'!J1216</f>
        <v>0</v>
      </c>
      <c r="P1814" s="69">
        <f>ROUNDUP('Листы ввода'!K1216*'Общ. данные'!$D$26,0)</f>
        <v>0</v>
      </c>
      <c r="Q1814" s="238">
        <f>ROUNDUP('Листы ввода'!L1216*'Общ. данные'!$D$26,0)</f>
        <v>0</v>
      </c>
      <c r="R1814" s="239"/>
      <c r="S1814" s="238">
        <f>ROUNDUP('Листы ввода'!M1216*'Общ. данные'!$D$26,0)</f>
        <v>0</v>
      </c>
      <c r="T1814" s="240"/>
      <c r="U1814" s="239"/>
      <c r="V1814" s="238">
        <f>ROUNDUP('Листы ввода'!N1216*'Общ. данные'!$D$26,0)</f>
        <v>0</v>
      </c>
      <c r="W1814" s="240"/>
      <c r="X1814" s="239"/>
      <c r="Y1814" s="262">
        <f>'Листы ввода'!O1216</f>
        <v>0</v>
      </c>
      <c r="Z1814" s="263"/>
      <c r="AA1814" s="26">
        <f>'Листы ввода'!P1216</f>
        <v>0</v>
      </c>
      <c r="AB1814" s="68">
        <f>'Листы ввода'!Q1216</f>
        <v>0</v>
      </c>
      <c r="AC1814" s="236">
        <f>'Листы ввода'!R1216</f>
        <v>0</v>
      </c>
      <c r="AD1814" s="236"/>
      <c r="AE1814" s="233">
        <f>IF('Листы ввода'!T1216=1,'Листы на печать'!P1814,AQ1814)</f>
        <v>0</v>
      </c>
      <c r="AF1814" s="264"/>
      <c r="AG1814" s="265"/>
      <c r="AH1814" s="266"/>
      <c r="AI1814" s="26"/>
      <c r="AJ1814" s="27"/>
      <c r="AK1814" s="265"/>
      <c r="AL1814" s="265"/>
      <c r="AM1814" s="266"/>
      <c r="AN1814" s="267"/>
      <c r="AO1814" s="266"/>
      <c r="AP1814" s="301"/>
      <c r="AQ1814" s="46">
        <f t="shared" ref="AQ1814:AQ1843" si="39">SUM(L1814,P1814,Q1814,S1814,V1814)</f>
        <v>0</v>
      </c>
    </row>
    <row r="1815" spans="1:43" ht="20.45" customHeight="1">
      <c r="A1815" s="314"/>
      <c r="B1815" s="233">
        <f>'Листы ввода'!B1217</f>
        <v>0</v>
      </c>
      <c r="C1815" s="234"/>
      <c r="D1815" s="235">
        <f>'Листы ввода'!C1217</f>
        <v>0</v>
      </c>
      <c r="E1815" s="236"/>
      <c r="F1815" s="237"/>
      <c r="G1815" s="235">
        <f>'Листы ввода'!D1217</f>
        <v>0</v>
      </c>
      <c r="H1815" s="236"/>
      <c r="I1815" s="237"/>
      <c r="J1815" s="26">
        <f>'Листы ввода'!E1217</f>
        <v>0</v>
      </c>
      <c r="K1815" s="27">
        <f>'Листы ввода'!F1217</f>
        <v>0</v>
      </c>
      <c r="L1815" s="69">
        <f>ROUNDUP('Листы ввода'!G1217*'Общ. данные'!$D$26,0)</f>
        <v>0</v>
      </c>
      <c r="M1815" s="67">
        <f>'Листы ввода'!H1217</f>
        <v>0</v>
      </c>
      <c r="N1815" s="28">
        <f>'Листы ввода'!I1217</f>
        <v>0</v>
      </c>
      <c r="O1815" s="68">
        <f>'Листы ввода'!J1217</f>
        <v>0</v>
      </c>
      <c r="P1815" s="69">
        <f>ROUNDUP('Листы ввода'!K1217*'Общ. данные'!$D$26,0)</f>
        <v>0</v>
      </c>
      <c r="Q1815" s="238">
        <f>ROUNDUP('Листы ввода'!L1217*'Общ. данные'!$D$26,0)</f>
        <v>0</v>
      </c>
      <c r="R1815" s="239"/>
      <c r="S1815" s="238">
        <f>ROUNDUP('Листы ввода'!M1217*'Общ. данные'!$D$26,0)</f>
        <v>0</v>
      </c>
      <c r="T1815" s="240"/>
      <c r="U1815" s="239"/>
      <c r="V1815" s="238">
        <f>ROUNDUP('Листы ввода'!N1217*'Общ. данные'!$D$26,0)</f>
        <v>0</v>
      </c>
      <c r="W1815" s="240"/>
      <c r="X1815" s="239"/>
      <c r="Y1815" s="262">
        <f>'Листы ввода'!O1217</f>
        <v>0</v>
      </c>
      <c r="Z1815" s="263"/>
      <c r="AA1815" s="26">
        <f>'Листы ввода'!P1217</f>
        <v>0</v>
      </c>
      <c r="AB1815" s="68">
        <f>'Листы ввода'!Q1217</f>
        <v>0</v>
      </c>
      <c r="AC1815" s="236">
        <f>'Листы ввода'!R1217</f>
        <v>0</v>
      </c>
      <c r="AD1815" s="236"/>
      <c r="AE1815" s="233">
        <f>IF('Листы ввода'!T1217=1,'Листы на печать'!P1815,AQ1815)</f>
        <v>0</v>
      </c>
      <c r="AF1815" s="264"/>
      <c r="AG1815" s="265"/>
      <c r="AH1815" s="266"/>
      <c r="AI1815" s="26"/>
      <c r="AJ1815" s="27"/>
      <c r="AK1815" s="265"/>
      <c r="AL1815" s="265"/>
      <c r="AM1815" s="266"/>
      <c r="AN1815" s="267"/>
      <c r="AO1815" s="266"/>
      <c r="AP1815" s="301"/>
      <c r="AQ1815" s="46">
        <f t="shared" si="39"/>
        <v>0</v>
      </c>
    </row>
    <row r="1816" spans="1:43" ht="20.45" customHeight="1">
      <c r="A1816" s="314"/>
      <c r="B1816" s="233">
        <f>'Листы ввода'!B1218</f>
        <v>0</v>
      </c>
      <c r="C1816" s="234"/>
      <c r="D1816" s="235">
        <f>'Листы ввода'!C1218</f>
        <v>0</v>
      </c>
      <c r="E1816" s="236"/>
      <c r="F1816" s="237"/>
      <c r="G1816" s="235">
        <f>'Листы ввода'!D1218</f>
        <v>0</v>
      </c>
      <c r="H1816" s="236"/>
      <c r="I1816" s="237"/>
      <c r="J1816" s="26">
        <f>'Листы ввода'!E1218</f>
        <v>0</v>
      </c>
      <c r="K1816" s="27">
        <f>'Листы ввода'!F1218</f>
        <v>0</v>
      </c>
      <c r="L1816" s="69">
        <f>ROUNDUP('Листы ввода'!G1218*'Общ. данные'!$D$26,0)</f>
        <v>0</v>
      </c>
      <c r="M1816" s="67">
        <f>'Листы ввода'!H1218</f>
        <v>0</v>
      </c>
      <c r="N1816" s="28">
        <f>'Листы ввода'!I1218</f>
        <v>0</v>
      </c>
      <c r="O1816" s="68">
        <f>'Листы ввода'!J1218</f>
        <v>0</v>
      </c>
      <c r="P1816" s="69">
        <f>ROUNDUP('Листы ввода'!K1218*'Общ. данные'!$D$26,0)</f>
        <v>0</v>
      </c>
      <c r="Q1816" s="238">
        <f>ROUNDUP('Листы ввода'!L1218*'Общ. данные'!$D$26,0)</f>
        <v>0</v>
      </c>
      <c r="R1816" s="239"/>
      <c r="S1816" s="238">
        <f>ROUNDUP('Листы ввода'!M1218*'Общ. данные'!$D$26,0)</f>
        <v>0</v>
      </c>
      <c r="T1816" s="240"/>
      <c r="U1816" s="239"/>
      <c r="V1816" s="238">
        <f>ROUNDUP('Листы ввода'!N1218*'Общ. данные'!$D$26,0)</f>
        <v>0</v>
      </c>
      <c r="W1816" s="240"/>
      <c r="X1816" s="239"/>
      <c r="Y1816" s="262">
        <f>'Листы ввода'!O1218</f>
        <v>0</v>
      </c>
      <c r="Z1816" s="263"/>
      <c r="AA1816" s="26">
        <f>'Листы ввода'!P1218</f>
        <v>0</v>
      </c>
      <c r="AB1816" s="68">
        <f>'Листы ввода'!Q1218</f>
        <v>0</v>
      </c>
      <c r="AC1816" s="236">
        <f>'Листы ввода'!R1218</f>
        <v>0</v>
      </c>
      <c r="AD1816" s="236"/>
      <c r="AE1816" s="233">
        <f>IF('Листы ввода'!T1218=1,'Листы на печать'!P1816,AQ1816)</f>
        <v>0</v>
      </c>
      <c r="AF1816" s="264"/>
      <c r="AG1816" s="265"/>
      <c r="AH1816" s="266"/>
      <c r="AI1816" s="26"/>
      <c r="AJ1816" s="27"/>
      <c r="AK1816" s="265"/>
      <c r="AL1816" s="265"/>
      <c r="AM1816" s="266"/>
      <c r="AN1816" s="267"/>
      <c r="AO1816" s="266"/>
      <c r="AP1816" s="301"/>
      <c r="AQ1816" s="46">
        <f t="shared" si="39"/>
        <v>0</v>
      </c>
    </row>
    <row r="1817" spans="1:43" ht="20.45" customHeight="1">
      <c r="A1817" s="314"/>
      <c r="B1817" s="233">
        <f>'Листы ввода'!B1219</f>
        <v>0</v>
      </c>
      <c r="C1817" s="234"/>
      <c r="D1817" s="235">
        <f>'Листы ввода'!C1219</f>
        <v>0</v>
      </c>
      <c r="E1817" s="236"/>
      <c r="F1817" s="237"/>
      <c r="G1817" s="235">
        <f>'Листы ввода'!D1219</f>
        <v>0</v>
      </c>
      <c r="H1817" s="236"/>
      <c r="I1817" s="237"/>
      <c r="J1817" s="26">
        <f>'Листы ввода'!E1219</f>
        <v>0</v>
      </c>
      <c r="K1817" s="27">
        <f>'Листы ввода'!F1219</f>
        <v>0</v>
      </c>
      <c r="L1817" s="69">
        <f>ROUNDUP('Листы ввода'!G1219*'Общ. данные'!$D$26,0)</f>
        <v>0</v>
      </c>
      <c r="M1817" s="67">
        <f>'Листы ввода'!H1219</f>
        <v>0</v>
      </c>
      <c r="N1817" s="28">
        <f>'Листы ввода'!I1219</f>
        <v>0</v>
      </c>
      <c r="O1817" s="68">
        <f>'Листы ввода'!J1219</f>
        <v>0</v>
      </c>
      <c r="P1817" s="69">
        <f>ROUNDUP('Листы ввода'!K1219*'Общ. данные'!$D$26,0)</f>
        <v>0</v>
      </c>
      <c r="Q1817" s="238">
        <f>ROUNDUP('Листы ввода'!L1219*'Общ. данные'!$D$26,0)</f>
        <v>0</v>
      </c>
      <c r="R1817" s="239"/>
      <c r="S1817" s="238">
        <f>ROUNDUP('Листы ввода'!M1219*'Общ. данные'!$D$26,0)</f>
        <v>0</v>
      </c>
      <c r="T1817" s="240"/>
      <c r="U1817" s="239"/>
      <c r="V1817" s="238">
        <f>ROUNDUP('Листы ввода'!N1219*'Общ. данные'!$D$26,0)</f>
        <v>0</v>
      </c>
      <c r="W1817" s="240"/>
      <c r="X1817" s="239"/>
      <c r="Y1817" s="262">
        <f>'Листы ввода'!O1219</f>
        <v>0</v>
      </c>
      <c r="Z1817" s="263"/>
      <c r="AA1817" s="26">
        <f>'Листы ввода'!P1219</f>
        <v>0</v>
      </c>
      <c r="AB1817" s="68">
        <f>'Листы ввода'!Q1219</f>
        <v>0</v>
      </c>
      <c r="AC1817" s="236">
        <f>'Листы ввода'!R1219</f>
        <v>0</v>
      </c>
      <c r="AD1817" s="236"/>
      <c r="AE1817" s="233">
        <f>IF('Листы ввода'!T1219=1,'Листы на печать'!P1817,AQ1817)</f>
        <v>0</v>
      </c>
      <c r="AF1817" s="264"/>
      <c r="AG1817" s="265"/>
      <c r="AH1817" s="266"/>
      <c r="AI1817" s="26"/>
      <c r="AJ1817" s="27"/>
      <c r="AK1817" s="265"/>
      <c r="AL1817" s="265"/>
      <c r="AM1817" s="266"/>
      <c r="AN1817" s="267"/>
      <c r="AO1817" s="266"/>
      <c r="AP1817" s="301"/>
      <c r="AQ1817" s="46">
        <f t="shared" si="39"/>
        <v>0</v>
      </c>
    </row>
    <row r="1818" spans="1:43" ht="20.45" customHeight="1">
      <c r="A1818" s="314"/>
      <c r="B1818" s="233">
        <f>'Листы ввода'!B1220</f>
        <v>0</v>
      </c>
      <c r="C1818" s="234"/>
      <c r="D1818" s="235">
        <f>'Листы ввода'!C1220</f>
        <v>0</v>
      </c>
      <c r="E1818" s="236"/>
      <c r="F1818" s="237"/>
      <c r="G1818" s="235">
        <f>'Листы ввода'!D1220</f>
        <v>0</v>
      </c>
      <c r="H1818" s="236"/>
      <c r="I1818" s="237"/>
      <c r="J1818" s="26">
        <f>'Листы ввода'!E1220</f>
        <v>0</v>
      </c>
      <c r="K1818" s="27">
        <f>'Листы ввода'!F1220</f>
        <v>0</v>
      </c>
      <c r="L1818" s="69">
        <f>ROUNDUP('Листы ввода'!G1220*'Общ. данные'!$D$26,0)</f>
        <v>0</v>
      </c>
      <c r="M1818" s="67">
        <f>'Листы ввода'!H1220</f>
        <v>0</v>
      </c>
      <c r="N1818" s="28">
        <f>'Листы ввода'!I1220</f>
        <v>0</v>
      </c>
      <c r="O1818" s="68">
        <f>'Листы ввода'!J1220</f>
        <v>0</v>
      </c>
      <c r="P1818" s="69">
        <f>ROUNDUP('Листы ввода'!K1220*'Общ. данные'!$D$26,0)</f>
        <v>0</v>
      </c>
      <c r="Q1818" s="238">
        <f>ROUNDUP('Листы ввода'!L1220*'Общ. данные'!$D$26,0)</f>
        <v>0</v>
      </c>
      <c r="R1818" s="239"/>
      <c r="S1818" s="238">
        <f>ROUNDUP('Листы ввода'!M1220*'Общ. данные'!$D$26,0)</f>
        <v>0</v>
      </c>
      <c r="T1818" s="240"/>
      <c r="U1818" s="239"/>
      <c r="V1818" s="238">
        <f>ROUNDUP('Листы ввода'!N1220*'Общ. данные'!$D$26,0)</f>
        <v>0</v>
      </c>
      <c r="W1818" s="240"/>
      <c r="X1818" s="239"/>
      <c r="Y1818" s="262">
        <f>'Листы ввода'!O1220</f>
        <v>0</v>
      </c>
      <c r="Z1818" s="263"/>
      <c r="AA1818" s="26">
        <f>'Листы ввода'!P1220</f>
        <v>0</v>
      </c>
      <c r="AB1818" s="68">
        <f>'Листы ввода'!Q1220</f>
        <v>0</v>
      </c>
      <c r="AC1818" s="236">
        <f>'Листы ввода'!R1220</f>
        <v>0</v>
      </c>
      <c r="AD1818" s="236"/>
      <c r="AE1818" s="233">
        <f>IF('Листы ввода'!T1220=1,'Листы на печать'!P1818,AQ1818)</f>
        <v>0</v>
      </c>
      <c r="AF1818" s="264"/>
      <c r="AG1818" s="265"/>
      <c r="AH1818" s="266"/>
      <c r="AI1818" s="26"/>
      <c r="AJ1818" s="27"/>
      <c r="AK1818" s="265"/>
      <c r="AL1818" s="265"/>
      <c r="AM1818" s="266"/>
      <c r="AN1818" s="267"/>
      <c r="AO1818" s="266"/>
      <c r="AP1818" s="301"/>
      <c r="AQ1818" s="46">
        <f t="shared" si="39"/>
        <v>0</v>
      </c>
    </row>
    <row r="1819" spans="1:43" ht="20.45" customHeight="1">
      <c r="A1819" s="314"/>
      <c r="B1819" s="233">
        <f>'Листы ввода'!B1221</f>
        <v>0</v>
      </c>
      <c r="C1819" s="234"/>
      <c r="D1819" s="235">
        <f>'Листы ввода'!C1221</f>
        <v>0</v>
      </c>
      <c r="E1819" s="236"/>
      <c r="F1819" s="237"/>
      <c r="G1819" s="235">
        <f>'Листы ввода'!D1221</f>
        <v>0</v>
      </c>
      <c r="H1819" s="236"/>
      <c r="I1819" s="237"/>
      <c r="J1819" s="26">
        <f>'Листы ввода'!E1221</f>
        <v>0</v>
      </c>
      <c r="K1819" s="27">
        <f>'Листы ввода'!F1221</f>
        <v>0</v>
      </c>
      <c r="L1819" s="69">
        <f>ROUNDUP('Листы ввода'!G1221*'Общ. данные'!$D$26,0)</f>
        <v>0</v>
      </c>
      <c r="M1819" s="67">
        <f>'Листы ввода'!H1221</f>
        <v>0</v>
      </c>
      <c r="N1819" s="28">
        <f>'Листы ввода'!I1221</f>
        <v>0</v>
      </c>
      <c r="O1819" s="68">
        <f>'Листы ввода'!J1221</f>
        <v>0</v>
      </c>
      <c r="P1819" s="69">
        <f>ROUNDUP('Листы ввода'!K1221*'Общ. данные'!$D$26,0)</f>
        <v>0</v>
      </c>
      <c r="Q1819" s="238">
        <f>ROUNDUP('Листы ввода'!L1221*'Общ. данные'!$D$26,0)</f>
        <v>0</v>
      </c>
      <c r="R1819" s="239"/>
      <c r="S1819" s="238">
        <f>ROUNDUP('Листы ввода'!M1221*'Общ. данные'!$D$26,0)</f>
        <v>0</v>
      </c>
      <c r="T1819" s="240"/>
      <c r="U1819" s="239"/>
      <c r="V1819" s="238">
        <f>ROUNDUP('Листы ввода'!N1221*'Общ. данные'!$D$26,0)</f>
        <v>0</v>
      </c>
      <c r="W1819" s="240"/>
      <c r="X1819" s="239"/>
      <c r="Y1819" s="262">
        <f>'Листы ввода'!O1221</f>
        <v>0</v>
      </c>
      <c r="Z1819" s="263"/>
      <c r="AA1819" s="26">
        <f>'Листы ввода'!P1221</f>
        <v>0</v>
      </c>
      <c r="AB1819" s="68">
        <f>'Листы ввода'!Q1221</f>
        <v>0</v>
      </c>
      <c r="AC1819" s="236">
        <f>'Листы ввода'!R1221</f>
        <v>0</v>
      </c>
      <c r="AD1819" s="236"/>
      <c r="AE1819" s="233">
        <f>IF('Листы ввода'!T1221=1,'Листы на печать'!P1819,AQ1819)</f>
        <v>0</v>
      </c>
      <c r="AF1819" s="264"/>
      <c r="AG1819" s="265"/>
      <c r="AH1819" s="266"/>
      <c r="AI1819" s="26"/>
      <c r="AJ1819" s="27"/>
      <c r="AK1819" s="265"/>
      <c r="AL1819" s="265"/>
      <c r="AM1819" s="266"/>
      <c r="AN1819" s="267"/>
      <c r="AO1819" s="266"/>
      <c r="AP1819" s="301"/>
      <c r="AQ1819" s="46">
        <f t="shared" si="39"/>
        <v>0</v>
      </c>
    </row>
    <row r="1820" spans="1:43" ht="20.45" customHeight="1">
      <c r="A1820" s="314"/>
      <c r="B1820" s="233">
        <f>'Листы ввода'!B1222</f>
        <v>0</v>
      </c>
      <c r="C1820" s="234"/>
      <c r="D1820" s="235">
        <f>'Листы ввода'!C1222</f>
        <v>0</v>
      </c>
      <c r="E1820" s="236"/>
      <c r="F1820" s="237"/>
      <c r="G1820" s="235">
        <f>'Листы ввода'!D1222</f>
        <v>0</v>
      </c>
      <c r="H1820" s="236"/>
      <c r="I1820" s="237"/>
      <c r="J1820" s="26">
        <f>'Листы ввода'!E1222</f>
        <v>0</v>
      </c>
      <c r="K1820" s="27">
        <f>'Листы ввода'!F1222</f>
        <v>0</v>
      </c>
      <c r="L1820" s="69">
        <f>ROUNDUP('Листы ввода'!G1222*'Общ. данные'!$D$26,0)</f>
        <v>0</v>
      </c>
      <c r="M1820" s="67">
        <f>'Листы ввода'!H1222</f>
        <v>0</v>
      </c>
      <c r="N1820" s="28">
        <f>'Листы ввода'!I1222</f>
        <v>0</v>
      </c>
      <c r="O1820" s="68">
        <f>'Листы ввода'!J1222</f>
        <v>0</v>
      </c>
      <c r="P1820" s="69">
        <f>ROUNDUP('Листы ввода'!K1222*'Общ. данные'!$D$26,0)</f>
        <v>0</v>
      </c>
      <c r="Q1820" s="238">
        <f>ROUNDUP('Листы ввода'!L1222*'Общ. данные'!$D$26,0)</f>
        <v>0</v>
      </c>
      <c r="R1820" s="239"/>
      <c r="S1820" s="238">
        <f>ROUNDUP('Листы ввода'!M1222*'Общ. данные'!$D$26,0)</f>
        <v>0</v>
      </c>
      <c r="T1820" s="240"/>
      <c r="U1820" s="239"/>
      <c r="V1820" s="238">
        <f>ROUNDUP('Листы ввода'!N1222*'Общ. данные'!$D$26,0)</f>
        <v>0</v>
      </c>
      <c r="W1820" s="240"/>
      <c r="X1820" s="239"/>
      <c r="Y1820" s="262">
        <f>'Листы ввода'!O1222</f>
        <v>0</v>
      </c>
      <c r="Z1820" s="263"/>
      <c r="AA1820" s="26">
        <f>'Листы ввода'!P1222</f>
        <v>0</v>
      </c>
      <c r="AB1820" s="68">
        <f>'Листы ввода'!Q1222</f>
        <v>0</v>
      </c>
      <c r="AC1820" s="236">
        <f>'Листы ввода'!R1222</f>
        <v>0</v>
      </c>
      <c r="AD1820" s="236"/>
      <c r="AE1820" s="233">
        <f>IF('Листы ввода'!T1222=1,'Листы на печать'!P1820,AQ1820)</f>
        <v>0</v>
      </c>
      <c r="AF1820" s="264"/>
      <c r="AG1820" s="265"/>
      <c r="AH1820" s="266"/>
      <c r="AI1820" s="26"/>
      <c r="AJ1820" s="27"/>
      <c r="AK1820" s="265"/>
      <c r="AL1820" s="265"/>
      <c r="AM1820" s="266"/>
      <c r="AN1820" s="267"/>
      <c r="AO1820" s="266"/>
      <c r="AP1820" s="301"/>
      <c r="AQ1820" s="46">
        <f t="shared" si="39"/>
        <v>0</v>
      </c>
    </row>
    <row r="1821" spans="1:43" ht="20.45" customHeight="1">
      <c r="A1821" s="314"/>
      <c r="B1821" s="233">
        <f>'Листы ввода'!B1223</f>
        <v>0</v>
      </c>
      <c r="C1821" s="234"/>
      <c r="D1821" s="235">
        <f>'Листы ввода'!C1223</f>
        <v>0</v>
      </c>
      <c r="E1821" s="236"/>
      <c r="F1821" s="237"/>
      <c r="G1821" s="235">
        <f>'Листы ввода'!D1223</f>
        <v>0</v>
      </c>
      <c r="H1821" s="236"/>
      <c r="I1821" s="237"/>
      <c r="J1821" s="26">
        <f>'Листы ввода'!E1223</f>
        <v>0</v>
      </c>
      <c r="K1821" s="27">
        <f>'Листы ввода'!F1223</f>
        <v>0</v>
      </c>
      <c r="L1821" s="69">
        <f>ROUNDUP('Листы ввода'!G1223*'Общ. данные'!$D$26,0)</f>
        <v>0</v>
      </c>
      <c r="M1821" s="67">
        <f>'Листы ввода'!H1223</f>
        <v>0</v>
      </c>
      <c r="N1821" s="28">
        <f>'Листы ввода'!I1223</f>
        <v>0</v>
      </c>
      <c r="O1821" s="68">
        <f>'Листы ввода'!J1223</f>
        <v>0</v>
      </c>
      <c r="P1821" s="69">
        <f>ROUNDUP('Листы ввода'!K1223*'Общ. данные'!$D$26,0)</f>
        <v>0</v>
      </c>
      <c r="Q1821" s="238">
        <f>ROUNDUP('Листы ввода'!L1223*'Общ. данные'!$D$26,0)</f>
        <v>0</v>
      </c>
      <c r="R1821" s="239"/>
      <c r="S1821" s="238">
        <f>ROUNDUP('Листы ввода'!M1223*'Общ. данные'!$D$26,0)</f>
        <v>0</v>
      </c>
      <c r="T1821" s="240"/>
      <c r="U1821" s="239"/>
      <c r="V1821" s="238">
        <f>ROUNDUP('Листы ввода'!N1223*'Общ. данные'!$D$26,0)</f>
        <v>0</v>
      </c>
      <c r="W1821" s="240"/>
      <c r="X1821" s="239"/>
      <c r="Y1821" s="262">
        <f>'Листы ввода'!O1223</f>
        <v>0</v>
      </c>
      <c r="Z1821" s="263"/>
      <c r="AA1821" s="26">
        <f>'Листы ввода'!P1223</f>
        <v>0</v>
      </c>
      <c r="AB1821" s="68">
        <f>'Листы ввода'!Q1223</f>
        <v>0</v>
      </c>
      <c r="AC1821" s="236">
        <f>'Листы ввода'!R1223</f>
        <v>0</v>
      </c>
      <c r="AD1821" s="236"/>
      <c r="AE1821" s="233">
        <f>IF('Листы ввода'!T1223=1,'Листы на печать'!P1821,AQ1821)</f>
        <v>0</v>
      </c>
      <c r="AF1821" s="264"/>
      <c r="AG1821" s="265"/>
      <c r="AH1821" s="266"/>
      <c r="AI1821" s="26"/>
      <c r="AJ1821" s="27"/>
      <c r="AK1821" s="265"/>
      <c r="AL1821" s="265"/>
      <c r="AM1821" s="266"/>
      <c r="AN1821" s="267"/>
      <c r="AO1821" s="266"/>
      <c r="AP1821" s="301"/>
      <c r="AQ1821" s="46">
        <f t="shared" si="39"/>
        <v>0</v>
      </c>
    </row>
    <row r="1822" spans="1:43" ht="20.45" customHeight="1">
      <c r="A1822" s="314"/>
      <c r="B1822" s="233">
        <f>'Листы ввода'!B1224</f>
        <v>0</v>
      </c>
      <c r="C1822" s="234"/>
      <c r="D1822" s="235">
        <f>'Листы ввода'!C1224</f>
        <v>0</v>
      </c>
      <c r="E1822" s="236"/>
      <c r="F1822" s="237"/>
      <c r="G1822" s="235">
        <f>'Листы ввода'!D1224</f>
        <v>0</v>
      </c>
      <c r="H1822" s="236"/>
      <c r="I1822" s="237"/>
      <c r="J1822" s="26">
        <f>'Листы ввода'!E1224</f>
        <v>0</v>
      </c>
      <c r="K1822" s="27">
        <f>'Листы ввода'!F1224</f>
        <v>0</v>
      </c>
      <c r="L1822" s="69">
        <f>ROUNDUP('Листы ввода'!G1224*'Общ. данные'!$D$26,0)</f>
        <v>0</v>
      </c>
      <c r="M1822" s="67">
        <f>'Листы ввода'!H1224</f>
        <v>0</v>
      </c>
      <c r="N1822" s="28">
        <f>'Листы ввода'!I1224</f>
        <v>0</v>
      </c>
      <c r="O1822" s="68">
        <f>'Листы ввода'!J1224</f>
        <v>0</v>
      </c>
      <c r="P1822" s="69">
        <f>ROUNDUP('Листы ввода'!K1224*'Общ. данные'!$D$26,0)</f>
        <v>0</v>
      </c>
      <c r="Q1822" s="238">
        <f>ROUNDUP('Листы ввода'!L1224*'Общ. данные'!$D$26,0)</f>
        <v>0</v>
      </c>
      <c r="R1822" s="239"/>
      <c r="S1822" s="238">
        <f>ROUNDUP('Листы ввода'!M1224*'Общ. данные'!$D$26,0)</f>
        <v>0</v>
      </c>
      <c r="T1822" s="240"/>
      <c r="U1822" s="239"/>
      <c r="V1822" s="238">
        <f>ROUNDUP('Листы ввода'!N1224*'Общ. данные'!$D$26,0)</f>
        <v>0</v>
      </c>
      <c r="W1822" s="240"/>
      <c r="X1822" s="239"/>
      <c r="Y1822" s="262">
        <f>'Листы ввода'!O1224</f>
        <v>0</v>
      </c>
      <c r="Z1822" s="263"/>
      <c r="AA1822" s="26">
        <f>'Листы ввода'!P1224</f>
        <v>0</v>
      </c>
      <c r="AB1822" s="68">
        <f>'Листы ввода'!Q1224</f>
        <v>0</v>
      </c>
      <c r="AC1822" s="236">
        <f>'Листы ввода'!R1224</f>
        <v>0</v>
      </c>
      <c r="AD1822" s="236"/>
      <c r="AE1822" s="233">
        <f>IF('Листы ввода'!T1224=1,'Листы на печать'!P1822,AQ1822)</f>
        <v>0</v>
      </c>
      <c r="AF1822" s="264"/>
      <c r="AG1822" s="265"/>
      <c r="AH1822" s="266"/>
      <c r="AI1822" s="26"/>
      <c r="AJ1822" s="27"/>
      <c r="AK1822" s="265"/>
      <c r="AL1822" s="265"/>
      <c r="AM1822" s="266"/>
      <c r="AN1822" s="267"/>
      <c r="AO1822" s="266"/>
      <c r="AP1822" s="301"/>
      <c r="AQ1822" s="46">
        <f t="shared" si="39"/>
        <v>0</v>
      </c>
    </row>
    <row r="1823" spans="1:43" ht="20.45" customHeight="1">
      <c r="A1823" s="314"/>
      <c r="B1823" s="233">
        <f>'Листы ввода'!B1225</f>
        <v>0</v>
      </c>
      <c r="C1823" s="234"/>
      <c r="D1823" s="235">
        <f>'Листы ввода'!C1225</f>
        <v>0</v>
      </c>
      <c r="E1823" s="236"/>
      <c r="F1823" s="237"/>
      <c r="G1823" s="235">
        <f>'Листы ввода'!D1225</f>
        <v>0</v>
      </c>
      <c r="H1823" s="236"/>
      <c r="I1823" s="237"/>
      <c r="J1823" s="26">
        <f>'Листы ввода'!E1225</f>
        <v>0</v>
      </c>
      <c r="K1823" s="27">
        <f>'Листы ввода'!F1225</f>
        <v>0</v>
      </c>
      <c r="L1823" s="69">
        <f>ROUNDUP('Листы ввода'!G1225*'Общ. данные'!$D$26,0)</f>
        <v>0</v>
      </c>
      <c r="M1823" s="67">
        <f>'Листы ввода'!H1225</f>
        <v>0</v>
      </c>
      <c r="N1823" s="28">
        <f>'Листы ввода'!I1225</f>
        <v>0</v>
      </c>
      <c r="O1823" s="68">
        <f>'Листы ввода'!J1225</f>
        <v>0</v>
      </c>
      <c r="P1823" s="69">
        <f>ROUNDUP('Листы ввода'!K1225*'Общ. данные'!$D$26,0)</f>
        <v>0</v>
      </c>
      <c r="Q1823" s="238">
        <f>ROUNDUP('Листы ввода'!L1225*'Общ. данные'!$D$26,0)</f>
        <v>0</v>
      </c>
      <c r="R1823" s="239"/>
      <c r="S1823" s="238">
        <f>ROUNDUP('Листы ввода'!M1225*'Общ. данные'!$D$26,0)</f>
        <v>0</v>
      </c>
      <c r="T1823" s="240"/>
      <c r="U1823" s="239"/>
      <c r="V1823" s="238">
        <f>ROUNDUP('Листы ввода'!N1225*'Общ. данные'!$D$26,0)</f>
        <v>0</v>
      </c>
      <c r="W1823" s="240"/>
      <c r="X1823" s="239"/>
      <c r="Y1823" s="262">
        <f>'Листы ввода'!O1225</f>
        <v>0</v>
      </c>
      <c r="Z1823" s="263"/>
      <c r="AA1823" s="26">
        <f>'Листы ввода'!P1225</f>
        <v>0</v>
      </c>
      <c r="AB1823" s="68">
        <f>'Листы ввода'!Q1225</f>
        <v>0</v>
      </c>
      <c r="AC1823" s="236">
        <f>'Листы ввода'!R1225</f>
        <v>0</v>
      </c>
      <c r="AD1823" s="236"/>
      <c r="AE1823" s="233">
        <f>IF('Листы ввода'!T1225=1,'Листы на печать'!P1823,AQ1823)</f>
        <v>0</v>
      </c>
      <c r="AF1823" s="264"/>
      <c r="AG1823" s="265"/>
      <c r="AH1823" s="266"/>
      <c r="AI1823" s="26"/>
      <c r="AJ1823" s="27"/>
      <c r="AK1823" s="265"/>
      <c r="AL1823" s="265"/>
      <c r="AM1823" s="266"/>
      <c r="AN1823" s="267"/>
      <c r="AO1823" s="266"/>
      <c r="AP1823" s="301"/>
      <c r="AQ1823" s="46">
        <f t="shared" si="39"/>
        <v>0</v>
      </c>
    </row>
    <row r="1824" spans="1:43" ht="20.45" customHeight="1">
      <c r="A1824" s="314"/>
      <c r="B1824" s="233">
        <f>'Листы ввода'!B1226</f>
        <v>0</v>
      </c>
      <c r="C1824" s="234"/>
      <c r="D1824" s="235">
        <f>'Листы ввода'!C1226</f>
        <v>0</v>
      </c>
      <c r="E1824" s="236"/>
      <c r="F1824" s="237"/>
      <c r="G1824" s="235">
        <f>'Листы ввода'!D1226</f>
        <v>0</v>
      </c>
      <c r="H1824" s="236"/>
      <c r="I1824" s="237"/>
      <c r="J1824" s="26">
        <f>'Листы ввода'!E1226</f>
        <v>0</v>
      </c>
      <c r="K1824" s="27">
        <f>'Листы ввода'!F1226</f>
        <v>0</v>
      </c>
      <c r="L1824" s="69">
        <f>ROUNDUP('Листы ввода'!G1226*'Общ. данные'!$D$26,0)</f>
        <v>0</v>
      </c>
      <c r="M1824" s="67">
        <f>'Листы ввода'!H1226</f>
        <v>0</v>
      </c>
      <c r="N1824" s="28">
        <f>'Листы ввода'!I1226</f>
        <v>0</v>
      </c>
      <c r="O1824" s="68">
        <f>'Листы ввода'!J1226</f>
        <v>0</v>
      </c>
      <c r="P1824" s="69">
        <f>ROUNDUP('Листы ввода'!K1226*'Общ. данные'!$D$26,0)</f>
        <v>0</v>
      </c>
      <c r="Q1824" s="238">
        <f>ROUNDUP('Листы ввода'!L1226*'Общ. данные'!$D$26,0)</f>
        <v>0</v>
      </c>
      <c r="R1824" s="239"/>
      <c r="S1824" s="238">
        <f>ROUNDUP('Листы ввода'!M1226*'Общ. данные'!$D$26,0)</f>
        <v>0</v>
      </c>
      <c r="T1824" s="240"/>
      <c r="U1824" s="239"/>
      <c r="V1824" s="238">
        <f>ROUNDUP('Листы ввода'!N1226*'Общ. данные'!$D$26,0)</f>
        <v>0</v>
      </c>
      <c r="W1824" s="240"/>
      <c r="X1824" s="239"/>
      <c r="Y1824" s="262">
        <f>'Листы ввода'!O1226</f>
        <v>0</v>
      </c>
      <c r="Z1824" s="263"/>
      <c r="AA1824" s="26">
        <f>'Листы ввода'!P1226</f>
        <v>0</v>
      </c>
      <c r="AB1824" s="68">
        <f>'Листы ввода'!Q1226</f>
        <v>0</v>
      </c>
      <c r="AC1824" s="236">
        <f>'Листы ввода'!R1226</f>
        <v>0</v>
      </c>
      <c r="AD1824" s="236"/>
      <c r="AE1824" s="233">
        <f>IF('Листы ввода'!T1226=1,'Листы на печать'!P1824,AQ1824)</f>
        <v>0</v>
      </c>
      <c r="AF1824" s="264"/>
      <c r="AG1824" s="265"/>
      <c r="AH1824" s="266"/>
      <c r="AI1824" s="26"/>
      <c r="AJ1824" s="27"/>
      <c r="AK1824" s="265"/>
      <c r="AL1824" s="265"/>
      <c r="AM1824" s="266"/>
      <c r="AN1824" s="267"/>
      <c r="AO1824" s="266"/>
      <c r="AP1824" s="301"/>
      <c r="AQ1824" s="46">
        <f t="shared" si="39"/>
        <v>0</v>
      </c>
    </row>
    <row r="1825" spans="1:43" ht="20.45" customHeight="1">
      <c r="A1825" s="314"/>
      <c r="B1825" s="233">
        <f>'Листы ввода'!B1227</f>
        <v>0</v>
      </c>
      <c r="C1825" s="234"/>
      <c r="D1825" s="235">
        <f>'Листы ввода'!C1227</f>
        <v>0</v>
      </c>
      <c r="E1825" s="236"/>
      <c r="F1825" s="237"/>
      <c r="G1825" s="235">
        <f>'Листы ввода'!D1227</f>
        <v>0</v>
      </c>
      <c r="H1825" s="236"/>
      <c r="I1825" s="237"/>
      <c r="J1825" s="26">
        <f>'Листы ввода'!E1227</f>
        <v>0</v>
      </c>
      <c r="K1825" s="27">
        <f>'Листы ввода'!F1227</f>
        <v>0</v>
      </c>
      <c r="L1825" s="69">
        <f>ROUNDUP('Листы ввода'!G1227*'Общ. данные'!$D$26,0)</f>
        <v>0</v>
      </c>
      <c r="M1825" s="67">
        <f>'Листы ввода'!H1227</f>
        <v>0</v>
      </c>
      <c r="N1825" s="28">
        <f>'Листы ввода'!I1227</f>
        <v>0</v>
      </c>
      <c r="O1825" s="68">
        <f>'Листы ввода'!J1227</f>
        <v>0</v>
      </c>
      <c r="P1825" s="69">
        <f>ROUNDUP('Листы ввода'!K1227*'Общ. данные'!$D$26,0)</f>
        <v>0</v>
      </c>
      <c r="Q1825" s="238">
        <f>ROUNDUP('Листы ввода'!L1227*'Общ. данные'!$D$26,0)</f>
        <v>0</v>
      </c>
      <c r="R1825" s="239"/>
      <c r="S1825" s="238">
        <f>ROUNDUP('Листы ввода'!M1227*'Общ. данные'!$D$26,0)</f>
        <v>0</v>
      </c>
      <c r="T1825" s="240"/>
      <c r="U1825" s="239"/>
      <c r="V1825" s="238">
        <f>ROUNDUP('Листы ввода'!N1227*'Общ. данные'!$D$26,0)</f>
        <v>0</v>
      </c>
      <c r="W1825" s="240"/>
      <c r="X1825" s="239"/>
      <c r="Y1825" s="262">
        <f>'Листы ввода'!O1227</f>
        <v>0</v>
      </c>
      <c r="Z1825" s="263"/>
      <c r="AA1825" s="26">
        <f>'Листы ввода'!P1227</f>
        <v>0</v>
      </c>
      <c r="AB1825" s="68">
        <f>'Листы ввода'!Q1227</f>
        <v>0</v>
      </c>
      <c r="AC1825" s="236">
        <f>'Листы ввода'!R1227</f>
        <v>0</v>
      </c>
      <c r="AD1825" s="236"/>
      <c r="AE1825" s="233">
        <f>IF('Листы ввода'!T1227=1,'Листы на печать'!P1825,AQ1825)</f>
        <v>0</v>
      </c>
      <c r="AF1825" s="264"/>
      <c r="AG1825" s="265"/>
      <c r="AH1825" s="266"/>
      <c r="AI1825" s="26"/>
      <c r="AJ1825" s="27"/>
      <c r="AK1825" s="265"/>
      <c r="AL1825" s="265"/>
      <c r="AM1825" s="266"/>
      <c r="AN1825" s="267"/>
      <c r="AO1825" s="266"/>
      <c r="AP1825" s="301"/>
      <c r="AQ1825" s="46">
        <f t="shared" si="39"/>
        <v>0</v>
      </c>
    </row>
    <row r="1826" spans="1:43" ht="20.45" customHeight="1">
      <c r="A1826" s="314"/>
      <c r="B1826" s="233">
        <f>'Листы ввода'!B1228</f>
        <v>0</v>
      </c>
      <c r="C1826" s="234"/>
      <c r="D1826" s="235">
        <f>'Листы ввода'!C1228</f>
        <v>0</v>
      </c>
      <c r="E1826" s="236"/>
      <c r="F1826" s="237"/>
      <c r="G1826" s="235">
        <f>'Листы ввода'!D1228</f>
        <v>0</v>
      </c>
      <c r="H1826" s="236"/>
      <c r="I1826" s="237"/>
      <c r="J1826" s="26">
        <f>'Листы ввода'!E1228</f>
        <v>0</v>
      </c>
      <c r="K1826" s="27">
        <f>'Листы ввода'!F1228</f>
        <v>0</v>
      </c>
      <c r="L1826" s="69">
        <f>ROUNDUP('Листы ввода'!G1228*'Общ. данные'!$D$26,0)</f>
        <v>0</v>
      </c>
      <c r="M1826" s="67">
        <f>'Листы ввода'!H1228</f>
        <v>0</v>
      </c>
      <c r="N1826" s="28">
        <f>'Листы ввода'!I1228</f>
        <v>0</v>
      </c>
      <c r="O1826" s="68">
        <f>'Листы ввода'!J1228</f>
        <v>0</v>
      </c>
      <c r="P1826" s="69">
        <f>ROUNDUP('Листы ввода'!K1228*'Общ. данные'!$D$26,0)</f>
        <v>0</v>
      </c>
      <c r="Q1826" s="238">
        <f>ROUNDUP('Листы ввода'!L1228*'Общ. данные'!$D$26,0)</f>
        <v>0</v>
      </c>
      <c r="R1826" s="239"/>
      <c r="S1826" s="238">
        <f>ROUNDUP('Листы ввода'!M1228*'Общ. данные'!$D$26,0)</f>
        <v>0</v>
      </c>
      <c r="T1826" s="240"/>
      <c r="U1826" s="239"/>
      <c r="V1826" s="238">
        <f>ROUNDUP('Листы ввода'!N1228*'Общ. данные'!$D$26,0)</f>
        <v>0</v>
      </c>
      <c r="W1826" s="240"/>
      <c r="X1826" s="239"/>
      <c r="Y1826" s="262">
        <f>'Листы ввода'!O1228</f>
        <v>0</v>
      </c>
      <c r="Z1826" s="263"/>
      <c r="AA1826" s="26">
        <f>'Листы ввода'!P1228</f>
        <v>0</v>
      </c>
      <c r="AB1826" s="68">
        <f>'Листы ввода'!Q1228</f>
        <v>0</v>
      </c>
      <c r="AC1826" s="236">
        <f>'Листы ввода'!R1228</f>
        <v>0</v>
      </c>
      <c r="AD1826" s="236"/>
      <c r="AE1826" s="233">
        <f>IF('Листы ввода'!T1228=1,'Листы на печать'!P1826,AQ1826)</f>
        <v>0</v>
      </c>
      <c r="AF1826" s="264"/>
      <c r="AG1826" s="265"/>
      <c r="AH1826" s="266"/>
      <c r="AI1826" s="26"/>
      <c r="AJ1826" s="27"/>
      <c r="AK1826" s="265"/>
      <c r="AL1826" s="265"/>
      <c r="AM1826" s="266"/>
      <c r="AN1826" s="267"/>
      <c r="AO1826" s="266"/>
      <c r="AP1826" s="301"/>
      <c r="AQ1826" s="46">
        <f t="shared" si="39"/>
        <v>0</v>
      </c>
    </row>
    <row r="1827" spans="1:43" ht="20.45" customHeight="1">
      <c r="A1827" s="314"/>
      <c r="B1827" s="233">
        <f>'Листы ввода'!B1229</f>
        <v>0</v>
      </c>
      <c r="C1827" s="234"/>
      <c r="D1827" s="235">
        <f>'Листы ввода'!C1229</f>
        <v>0</v>
      </c>
      <c r="E1827" s="236"/>
      <c r="F1827" s="237"/>
      <c r="G1827" s="235">
        <f>'Листы ввода'!D1229</f>
        <v>0</v>
      </c>
      <c r="H1827" s="236"/>
      <c r="I1827" s="237"/>
      <c r="J1827" s="26">
        <f>'Листы ввода'!E1229</f>
        <v>0</v>
      </c>
      <c r="K1827" s="27">
        <f>'Листы ввода'!F1229</f>
        <v>0</v>
      </c>
      <c r="L1827" s="69">
        <f>ROUNDUP('Листы ввода'!G1229*'Общ. данные'!$D$26,0)</f>
        <v>0</v>
      </c>
      <c r="M1827" s="67">
        <f>'Листы ввода'!H1229</f>
        <v>0</v>
      </c>
      <c r="N1827" s="28">
        <f>'Листы ввода'!I1229</f>
        <v>0</v>
      </c>
      <c r="O1827" s="68">
        <f>'Листы ввода'!J1229</f>
        <v>0</v>
      </c>
      <c r="P1827" s="69">
        <f>ROUNDUP('Листы ввода'!K1229*'Общ. данные'!$D$26,0)</f>
        <v>0</v>
      </c>
      <c r="Q1827" s="238">
        <f>ROUNDUP('Листы ввода'!L1229*'Общ. данные'!$D$26,0)</f>
        <v>0</v>
      </c>
      <c r="R1827" s="239"/>
      <c r="S1827" s="238">
        <f>ROUNDUP('Листы ввода'!M1229*'Общ. данные'!$D$26,0)</f>
        <v>0</v>
      </c>
      <c r="T1827" s="240"/>
      <c r="U1827" s="239"/>
      <c r="V1827" s="238">
        <f>ROUNDUP('Листы ввода'!N1229*'Общ. данные'!$D$26,0)</f>
        <v>0</v>
      </c>
      <c r="W1827" s="240"/>
      <c r="X1827" s="239"/>
      <c r="Y1827" s="262">
        <f>'Листы ввода'!O1229</f>
        <v>0</v>
      </c>
      <c r="Z1827" s="263"/>
      <c r="AA1827" s="26">
        <f>'Листы ввода'!P1229</f>
        <v>0</v>
      </c>
      <c r="AB1827" s="68">
        <f>'Листы ввода'!Q1229</f>
        <v>0</v>
      </c>
      <c r="AC1827" s="236">
        <f>'Листы ввода'!R1229</f>
        <v>0</v>
      </c>
      <c r="AD1827" s="236"/>
      <c r="AE1827" s="233">
        <f>IF('Листы ввода'!T1229=1,'Листы на печать'!P1827,AQ1827)</f>
        <v>0</v>
      </c>
      <c r="AF1827" s="264"/>
      <c r="AG1827" s="265"/>
      <c r="AH1827" s="266"/>
      <c r="AI1827" s="26"/>
      <c r="AJ1827" s="27"/>
      <c r="AK1827" s="265"/>
      <c r="AL1827" s="265"/>
      <c r="AM1827" s="266"/>
      <c r="AN1827" s="267"/>
      <c r="AO1827" s="266"/>
      <c r="AP1827" s="301"/>
      <c r="AQ1827" s="46">
        <f t="shared" si="39"/>
        <v>0</v>
      </c>
    </row>
    <row r="1828" spans="1:43" ht="20.45" customHeight="1">
      <c r="A1828" s="314"/>
      <c r="B1828" s="233">
        <f>'Листы ввода'!B1230</f>
        <v>0</v>
      </c>
      <c r="C1828" s="234"/>
      <c r="D1828" s="235">
        <f>'Листы ввода'!C1230</f>
        <v>0</v>
      </c>
      <c r="E1828" s="236"/>
      <c r="F1828" s="237"/>
      <c r="G1828" s="235">
        <f>'Листы ввода'!D1230</f>
        <v>0</v>
      </c>
      <c r="H1828" s="236"/>
      <c r="I1828" s="237"/>
      <c r="J1828" s="26">
        <f>'Листы ввода'!E1230</f>
        <v>0</v>
      </c>
      <c r="K1828" s="27">
        <f>'Листы ввода'!F1230</f>
        <v>0</v>
      </c>
      <c r="L1828" s="69">
        <f>ROUNDUP('Листы ввода'!G1230*'Общ. данные'!$D$26,0)</f>
        <v>0</v>
      </c>
      <c r="M1828" s="67">
        <f>'Листы ввода'!H1230</f>
        <v>0</v>
      </c>
      <c r="N1828" s="28">
        <f>'Листы ввода'!I1230</f>
        <v>0</v>
      </c>
      <c r="O1828" s="68">
        <f>'Листы ввода'!J1230</f>
        <v>0</v>
      </c>
      <c r="P1828" s="69">
        <f>ROUNDUP('Листы ввода'!K1230*'Общ. данные'!$D$26,0)</f>
        <v>0</v>
      </c>
      <c r="Q1828" s="238">
        <f>ROUNDUP('Листы ввода'!L1230*'Общ. данные'!$D$26,0)</f>
        <v>0</v>
      </c>
      <c r="R1828" s="239"/>
      <c r="S1828" s="238">
        <f>ROUNDUP('Листы ввода'!M1230*'Общ. данные'!$D$26,0)</f>
        <v>0</v>
      </c>
      <c r="T1828" s="240"/>
      <c r="U1828" s="239"/>
      <c r="V1828" s="238">
        <f>ROUNDUP('Листы ввода'!N1230*'Общ. данные'!$D$26,0)</f>
        <v>0</v>
      </c>
      <c r="W1828" s="240"/>
      <c r="X1828" s="239"/>
      <c r="Y1828" s="262">
        <f>'Листы ввода'!O1230</f>
        <v>0</v>
      </c>
      <c r="Z1828" s="263"/>
      <c r="AA1828" s="26">
        <f>'Листы ввода'!P1230</f>
        <v>0</v>
      </c>
      <c r="AB1828" s="68">
        <f>'Листы ввода'!Q1230</f>
        <v>0</v>
      </c>
      <c r="AC1828" s="236">
        <f>'Листы ввода'!R1230</f>
        <v>0</v>
      </c>
      <c r="AD1828" s="236"/>
      <c r="AE1828" s="233">
        <f>IF('Листы ввода'!T1230=1,'Листы на печать'!P1828,AQ1828)</f>
        <v>0</v>
      </c>
      <c r="AF1828" s="264"/>
      <c r="AG1828" s="265"/>
      <c r="AH1828" s="266"/>
      <c r="AI1828" s="26"/>
      <c r="AJ1828" s="27"/>
      <c r="AK1828" s="265"/>
      <c r="AL1828" s="265"/>
      <c r="AM1828" s="266"/>
      <c r="AN1828" s="267"/>
      <c r="AO1828" s="266"/>
      <c r="AP1828" s="301"/>
      <c r="AQ1828" s="46">
        <f t="shared" si="39"/>
        <v>0</v>
      </c>
    </row>
    <row r="1829" spans="1:43" ht="20.45" customHeight="1">
      <c r="A1829" s="314"/>
      <c r="B1829" s="233">
        <f>'Листы ввода'!B1231</f>
        <v>0</v>
      </c>
      <c r="C1829" s="234"/>
      <c r="D1829" s="235">
        <f>'Листы ввода'!C1231</f>
        <v>0</v>
      </c>
      <c r="E1829" s="236"/>
      <c r="F1829" s="237"/>
      <c r="G1829" s="235">
        <f>'Листы ввода'!D1231</f>
        <v>0</v>
      </c>
      <c r="H1829" s="236"/>
      <c r="I1829" s="237"/>
      <c r="J1829" s="26">
        <f>'Листы ввода'!E1231</f>
        <v>0</v>
      </c>
      <c r="K1829" s="27">
        <f>'Листы ввода'!F1231</f>
        <v>0</v>
      </c>
      <c r="L1829" s="69">
        <f>ROUNDUP('Листы ввода'!G1231*'Общ. данные'!$D$26,0)</f>
        <v>0</v>
      </c>
      <c r="M1829" s="67">
        <f>'Листы ввода'!H1231</f>
        <v>0</v>
      </c>
      <c r="N1829" s="28">
        <f>'Листы ввода'!I1231</f>
        <v>0</v>
      </c>
      <c r="O1829" s="68">
        <f>'Листы ввода'!J1231</f>
        <v>0</v>
      </c>
      <c r="P1829" s="69">
        <f>ROUNDUP('Листы ввода'!K1231*'Общ. данные'!$D$26,0)</f>
        <v>0</v>
      </c>
      <c r="Q1829" s="238">
        <f>ROUNDUP('Листы ввода'!L1231*'Общ. данные'!$D$26,0)</f>
        <v>0</v>
      </c>
      <c r="R1829" s="239"/>
      <c r="S1829" s="238">
        <f>ROUNDUP('Листы ввода'!M1231*'Общ. данные'!$D$26,0)</f>
        <v>0</v>
      </c>
      <c r="T1829" s="240"/>
      <c r="U1829" s="239"/>
      <c r="V1829" s="238">
        <f>ROUNDUP('Листы ввода'!N1231*'Общ. данные'!$D$26,0)</f>
        <v>0</v>
      </c>
      <c r="W1829" s="240"/>
      <c r="X1829" s="239"/>
      <c r="Y1829" s="262">
        <f>'Листы ввода'!O1231</f>
        <v>0</v>
      </c>
      <c r="Z1829" s="263"/>
      <c r="AA1829" s="26">
        <f>'Листы ввода'!P1231</f>
        <v>0</v>
      </c>
      <c r="AB1829" s="68">
        <f>'Листы ввода'!Q1231</f>
        <v>0</v>
      </c>
      <c r="AC1829" s="236">
        <f>'Листы ввода'!R1231</f>
        <v>0</v>
      </c>
      <c r="AD1829" s="236"/>
      <c r="AE1829" s="233">
        <f>IF('Листы ввода'!T1231=1,'Листы на печать'!P1829,AQ1829)</f>
        <v>0</v>
      </c>
      <c r="AF1829" s="264"/>
      <c r="AG1829" s="265"/>
      <c r="AH1829" s="266"/>
      <c r="AI1829" s="26"/>
      <c r="AJ1829" s="27"/>
      <c r="AK1829" s="265"/>
      <c r="AL1829" s="265"/>
      <c r="AM1829" s="266"/>
      <c r="AN1829" s="267"/>
      <c r="AO1829" s="266"/>
      <c r="AP1829" s="301"/>
      <c r="AQ1829" s="46">
        <f t="shared" si="39"/>
        <v>0</v>
      </c>
    </row>
    <row r="1830" spans="1:43" ht="20.45" customHeight="1">
      <c r="A1830" s="314"/>
      <c r="B1830" s="233">
        <f>'Листы ввода'!B1232</f>
        <v>0</v>
      </c>
      <c r="C1830" s="234"/>
      <c r="D1830" s="235">
        <f>'Листы ввода'!C1232</f>
        <v>0</v>
      </c>
      <c r="E1830" s="236"/>
      <c r="F1830" s="237"/>
      <c r="G1830" s="235">
        <f>'Листы ввода'!D1232</f>
        <v>0</v>
      </c>
      <c r="H1830" s="236"/>
      <c r="I1830" s="237"/>
      <c r="J1830" s="26">
        <f>'Листы ввода'!E1232</f>
        <v>0</v>
      </c>
      <c r="K1830" s="27">
        <f>'Листы ввода'!F1232</f>
        <v>0</v>
      </c>
      <c r="L1830" s="69">
        <f>ROUNDUP('Листы ввода'!G1232*'Общ. данные'!$D$26,0)</f>
        <v>0</v>
      </c>
      <c r="M1830" s="67">
        <f>'Листы ввода'!H1232</f>
        <v>0</v>
      </c>
      <c r="N1830" s="28">
        <f>'Листы ввода'!I1232</f>
        <v>0</v>
      </c>
      <c r="O1830" s="68">
        <f>'Листы ввода'!J1232</f>
        <v>0</v>
      </c>
      <c r="P1830" s="69">
        <f>ROUNDUP('Листы ввода'!K1232*'Общ. данные'!$D$26,0)</f>
        <v>0</v>
      </c>
      <c r="Q1830" s="238">
        <f>ROUNDUP('Листы ввода'!L1232*'Общ. данные'!$D$26,0)</f>
        <v>0</v>
      </c>
      <c r="R1830" s="239"/>
      <c r="S1830" s="238">
        <f>ROUNDUP('Листы ввода'!M1232*'Общ. данные'!$D$26,0)</f>
        <v>0</v>
      </c>
      <c r="T1830" s="240"/>
      <c r="U1830" s="239"/>
      <c r="V1830" s="238">
        <f>ROUNDUP('Листы ввода'!N1232*'Общ. данные'!$D$26,0)</f>
        <v>0</v>
      </c>
      <c r="W1830" s="240"/>
      <c r="X1830" s="239"/>
      <c r="Y1830" s="262">
        <f>'Листы ввода'!O1232</f>
        <v>0</v>
      </c>
      <c r="Z1830" s="263"/>
      <c r="AA1830" s="26">
        <f>'Листы ввода'!P1232</f>
        <v>0</v>
      </c>
      <c r="AB1830" s="68">
        <f>'Листы ввода'!Q1232</f>
        <v>0</v>
      </c>
      <c r="AC1830" s="236">
        <f>'Листы ввода'!R1232</f>
        <v>0</v>
      </c>
      <c r="AD1830" s="236"/>
      <c r="AE1830" s="233">
        <f>IF('Листы ввода'!T1232=1,'Листы на печать'!P1830,AQ1830)</f>
        <v>0</v>
      </c>
      <c r="AF1830" s="264"/>
      <c r="AG1830" s="265"/>
      <c r="AH1830" s="266"/>
      <c r="AI1830" s="26"/>
      <c r="AJ1830" s="27"/>
      <c r="AK1830" s="265"/>
      <c r="AL1830" s="265"/>
      <c r="AM1830" s="266"/>
      <c r="AN1830" s="267"/>
      <c r="AO1830" s="266"/>
      <c r="AP1830" s="301"/>
      <c r="AQ1830" s="46">
        <f t="shared" si="39"/>
        <v>0</v>
      </c>
    </row>
    <row r="1831" spans="1:43" ht="20.45" customHeight="1">
      <c r="A1831" s="314"/>
      <c r="B1831" s="233">
        <f>'Листы ввода'!B1233</f>
        <v>0</v>
      </c>
      <c r="C1831" s="234"/>
      <c r="D1831" s="235">
        <f>'Листы ввода'!C1233</f>
        <v>0</v>
      </c>
      <c r="E1831" s="236"/>
      <c r="F1831" s="237"/>
      <c r="G1831" s="235">
        <f>'Листы ввода'!D1233</f>
        <v>0</v>
      </c>
      <c r="H1831" s="236"/>
      <c r="I1831" s="237"/>
      <c r="J1831" s="26">
        <f>'Листы ввода'!E1233</f>
        <v>0</v>
      </c>
      <c r="K1831" s="27">
        <f>'Листы ввода'!F1233</f>
        <v>0</v>
      </c>
      <c r="L1831" s="69">
        <f>ROUNDUP('Листы ввода'!G1233*'Общ. данные'!$D$26,0)</f>
        <v>0</v>
      </c>
      <c r="M1831" s="67">
        <f>'Листы ввода'!H1233</f>
        <v>0</v>
      </c>
      <c r="N1831" s="28">
        <f>'Листы ввода'!I1233</f>
        <v>0</v>
      </c>
      <c r="O1831" s="68">
        <f>'Листы ввода'!J1233</f>
        <v>0</v>
      </c>
      <c r="P1831" s="69">
        <f>ROUNDUP('Листы ввода'!K1233*'Общ. данные'!$D$26,0)</f>
        <v>0</v>
      </c>
      <c r="Q1831" s="238">
        <f>ROUNDUP('Листы ввода'!L1233*'Общ. данные'!$D$26,0)</f>
        <v>0</v>
      </c>
      <c r="R1831" s="239"/>
      <c r="S1831" s="238">
        <f>ROUNDUP('Листы ввода'!M1233*'Общ. данные'!$D$26,0)</f>
        <v>0</v>
      </c>
      <c r="T1831" s="240"/>
      <c r="U1831" s="239"/>
      <c r="V1831" s="238">
        <f>ROUNDUP('Листы ввода'!N1233*'Общ. данные'!$D$26,0)</f>
        <v>0</v>
      </c>
      <c r="W1831" s="240"/>
      <c r="X1831" s="239"/>
      <c r="Y1831" s="262">
        <f>'Листы ввода'!O1233</f>
        <v>0</v>
      </c>
      <c r="Z1831" s="263"/>
      <c r="AA1831" s="26">
        <f>'Листы ввода'!P1233</f>
        <v>0</v>
      </c>
      <c r="AB1831" s="68">
        <f>'Листы ввода'!Q1233</f>
        <v>0</v>
      </c>
      <c r="AC1831" s="236">
        <f>'Листы ввода'!R1233</f>
        <v>0</v>
      </c>
      <c r="AD1831" s="236"/>
      <c r="AE1831" s="233">
        <f>IF('Листы ввода'!T1233=1,'Листы на печать'!P1831,AQ1831)</f>
        <v>0</v>
      </c>
      <c r="AF1831" s="264"/>
      <c r="AG1831" s="265"/>
      <c r="AH1831" s="266"/>
      <c r="AI1831" s="26"/>
      <c r="AJ1831" s="27"/>
      <c r="AK1831" s="265"/>
      <c r="AL1831" s="265"/>
      <c r="AM1831" s="266"/>
      <c r="AN1831" s="267"/>
      <c r="AO1831" s="266"/>
      <c r="AP1831" s="301"/>
      <c r="AQ1831" s="46">
        <f t="shared" si="39"/>
        <v>0</v>
      </c>
    </row>
    <row r="1832" spans="1:43" ht="20.45" customHeight="1">
      <c r="A1832" s="314"/>
      <c r="B1832" s="233">
        <f>'Листы ввода'!B1234</f>
        <v>0</v>
      </c>
      <c r="C1832" s="234"/>
      <c r="D1832" s="235">
        <f>'Листы ввода'!C1234</f>
        <v>0</v>
      </c>
      <c r="E1832" s="236"/>
      <c r="F1832" s="237"/>
      <c r="G1832" s="235">
        <f>'Листы ввода'!D1234</f>
        <v>0</v>
      </c>
      <c r="H1832" s="236"/>
      <c r="I1832" s="237"/>
      <c r="J1832" s="26">
        <f>'Листы ввода'!E1234</f>
        <v>0</v>
      </c>
      <c r="K1832" s="27">
        <f>'Листы ввода'!F1234</f>
        <v>0</v>
      </c>
      <c r="L1832" s="69">
        <f>ROUNDUP('Листы ввода'!G1234*'Общ. данные'!$D$26,0)</f>
        <v>0</v>
      </c>
      <c r="M1832" s="67">
        <f>'Листы ввода'!H1234</f>
        <v>0</v>
      </c>
      <c r="N1832" s="28">
        <f>'Листы ввода'!I1234</f>
        <v>0</v>
      </c>
      <c r="O1832" s="68">
        <f>'Листы ввода'!J1234</f>
        <v>0</v>
      </c>
      <c r="P1832" s="69">
        <f>ROUNDUP('Листы ввода'!K1234*'Общ. данные'!$D$26,0)</f>
        <v>0</v>
      </c>
      <c r="Q1832" s="238">
        <f>ROUNDUP('Листы ввода'!L1234*'Общ. данные'!$D$26,0)</f>
        <v>0</v>
      </c>
      <c r="R1832" s="239"/>
      <c r="S1832" s="238">
        <f>ROUNDUP('Листы ввода'!M1234*'Общ. данные'!$D$26,0)</f>
        <v>0</v>
      </c>
      <c r="T1832" s="240"/>
      <c r="U1832" s="239"/>
      <c r="V1832" s="238">
        <f>ROUNDUP('Листы ввода'!N1234*'Общ. данные'!$D$26,0)</f>
        <v>0</v>
      </c>
      <c r="W1832" s="240"/>
      <c r="X1832" s="239"/>
      <c r="Y1832" s="262">
        <f>'Листы ввода'!O1234</f>
        <v>0</v>
      </c>
      <c r="Z1832" s="263"/>
      <c r="AA1832" s="26">
        <f>'Листы ввода'!P1234</f>
        <v>0</v>
      </c>
      <c r="AB1832" s="68">
        <f>'Листы ввода'!Q1234</f>
        <v>0</v>
      </c>
      <c r="AC1832" s="236">
        <f>'Листы ввода'!R1234</f>
        <v>0</v>
      </c>
      <c r="AD1832" s="236"/>
      <c r="AE1832" s="233">
        <f>IF('Листы ввода'!T1234=1,'Листы на печать'!P1832,AQ1832)</f>
        <v>0</v>
      </c>
      <c r="AF1832" s="264"/>
      <c r="AG1832" s="265"/>
      <c r="AH1832" s="266"/>
      <c r="AI1832" s="26"/>
      <c r="AJ1832" s="27"/>
      <c r="AK1832" s="265"/>
      <c r="AL1832" s="265"/>
      <c r="AM1832" s="266"/>
      <c r="AN1832" s="267"/>
      <c r="AO1832" s="266"/>
      <c r="AP1832" s="301"/>
      <c r="AQ1832" s="46">
        <f t="shared" si="39"/>
        <v>0</v>
      </c>
    </row>
    <row r="1833" spans="1:43" ht="20.45" customHeight="1">
      <c r="A1833" s="314"/>
      <c r="B1833" s="233">
        <f>'Листы ввода'!B1235</f>
        <v>0</v>
      </c>
      <c r="C1833" s="234"/>
      <c r="D1833" s="235">
        <f>'Листы ввода'!C1235</f>
        <v>0</v>
      </c>
      <c r="E1833" s="236"/>
      <c r="F1833" s="237"/>
      <c r="G1833" s="235">
        <f>'Листы ввода'!D1235</f>
        <v>0</v>
      </c>
      <c r="H1833" s="236"/>
      <c r="I1833" s="237"/>
      <c r="J1833" s="26">
        <f>'Листы ввода'!E1235</f>
        <v>0</v>
      </c>
      <c r="K1833" s="27">
        <f>'Листы ввода'!F1235</f>
        <v>0</v>
      </c>
      <c r="L1833" s="69">
        <f>ROUNDUP('Листы ввода'!G1235*'Общ. данные'!$D$26,0)</f>
        <v>0</v>
      </c>
      <c r="M1833" s="67">
        <f>'Листы ввода'!H1235</f>
        <v>0</v>
      </c>
      <c r="N1833" s="28">
        <f>'Листы ввода'!I1235</f>
        <v>0</v>
      </c>
      <c r="O1833" s="68">
        <f>'Листы ввода'!J1235</f>
        <v>0</v>
      </c>
      <c r="P1833" s="69">
        <f>ROUNDUP('Листы ввода'!K1235*'Общ. данные'!$D$26,0)</f>
        <v>0</v>
      </c>
      <c r="Q1833" s="238">
        <f>ROUNDUP('Листы ввода'!L1235*'Общ. данные'!$D$26,0)</f>
        <v>0</v>
      </c>
      <c r="R1833" s="239"/>
      <c r="S1833" s="238">
        <f>ROUNDUP('Листы ввода'!M1235*'Общ. данные'!$D$26,0)</f>
        <v>0</v>
      </c>
      <c r="T1833" s="240"/>
      <c r="U1833" s="239"/>
      <c r="V1833" s="238">
        <f>ROUNDUP('Листы ввода'!N1235*'Общ. данные'!$D$26,0)</f>
        <v>0</v>
      </c>
      <c r="W1833" s="240"/>
      <c r="X1833" s="239"/>
      <c r="Y1833" s="262">
        <f>'Листы ввода'!O1235</f>
        <v>0</v>
      </c>
      <c r="Z1833" s="263"/>
      <c r="AA1833" s="26">
        <f>'Листы ввода'!P1235</f>
        <v>0</v>
      </c>
      <c r="AB1833" s="68">
        <f>'Листы ввода'!Q1235</f>
        <v>0</v>
      </c>
      <c r="AC1833" s="236">
        <f>'Листы ввода'!R1235</f>
        <v>0</v>
      </c>
      <c r="AD1833" s="236"/>
      <c r="AE1833" s="233">
        <f>IF('Листы ввода'!T1235=1,'Листы на печать'!P1833,AQ1833)</f>
        <v>0</v>
      </c>
      <c r="AF1833" s="264"/>
      <c r="AG1833" s="265"/>
      <c r="AH1833" s="266"/>
      <c r="AI1833" s="26"/>
      <c r="AJ1833" s="27"/>
      <c r="AK1833" s="265"/>
      <c r="AL1833" s="265"/>
      <c r="AM1833" s="266"/>
      <c r="AN1833" s="267"/>
      <c r="AO1833" s="266"/>
      <c r="AP1833" s="301"/>
      <c r="AQ1833" s="46">
        <f t="shared" si="39"/>
        <v>0</v>
      </c>
    </row>
    <row r="1834" spans="1:43" ht="20.45" customHeight="1">
      <c r="A1834" s="314"/>
      <c r="B1834" s="233">
        <f>'Листы ввода'!B1236</f>
        <v>0</v>
      </c>
      <c r="C1834" s="234"/>
      <c r="D1834" s="235">
        <f>'Листы ввода'!C1236</f>
        <v>0</v>
      </c>
      <c r="E1834" s="236"/>
      <c r="F1834" s="237"/>
      <c r="G1834" s="235">
        <f>'Листы ввода'!D1236</f>
        <v>0</v>
      </c>
      <c r="H1834" s="236"/>
      <c r="I1834" s="237"/>
      <c r="J1834" s="26">
        <f>'Листы ввода'!E1236</f>
        <v>0</v>
      </c>
      <c r="K1834" s="27">
        <f>'Листы ввода'!F1236</f>
        <v>0</v>
      </c>
      <c r="L1834" s="69">
        <f>ROUNDUP('Листы ввода'!G1236*'Общ. данные'!$D$26,0)</f>
        <v>0</v>
      </c>
      <c r="M1834" s="67">
        <f>'Листы ввода'!H1236</f>
        <v>0</v>
      </c>
      <c r="N1834" s="28">
        <f>'Листы ввода'!I1236</f>
        <v>0</v>
      </c>
      <c r="O1834" s="68">
        <f>'Листы ввода'!J1236</f>
        <v>0</v>
      </c>
      <c r="P1834" s="69">
        <f>ROUNDUP('Листы ввода'!K1236*'Общ. данные'!$D$26,0)</f>
        <v>0</v>
      </c>
      <c r="Q1834" s="238">
        <f>ROUNDUP('Листы ввода'!L1236*'Общ. данные'!$D$26,0)</f>
        <v>0</v>
      </c>
      <c r="R1834" s="239"/>
      <c r="S1834" s="238">
        <f>ROUNDUP('Листы ввода'!M1236*'Общ. данные'!$D$26,0)</f>
        <v>0</v>
      </c>
      <c r="T1834" s="240"/>
      <c r="U1834" s="239"/>
      <c r="V1834" s="238">
        <f>ROUNDUP('Листы ввода'!N1236*'Общ. данные'!$D$26,0)</f>
        <v>0</v>
      </c>
      <c r="W1834" s="240"/>
      <c r="X1834" s="239"/>
      <c r="Y1834" s="262">
        <f>'Листы ввода'!O1236</f>
        <v>0</v>
      </c>
      <c r="Z1834" s="263"/>
      <c r="AA1834" s="26">
        <f>'Листы ввода'!P1236</f>
        <v>0</v>
      </c>
      <c r="AB1834" s="68">
        <f>'Листы ввода'!Q1236</f>
        <v>0</v>
      </c>
      <c r="AC1834" s="236">
        <f>'Листы ввода'!R1236</f>
        <v>0</v>
      </c>
      <c r="AD1834" s="236"/>
      <c r="AE1834" s="233">
        <f>IF('Листы ввода'!T1236=1,'Листы на печать'!P1834,AQ1834)</f>
        <v>0</v>
      </c>
      <c r="AF1834" s="264"/>
      <c r="AG1834" s="265"/>
      <c r="AH1834" s="266"/>
      <c r="AI1834" s="26"/>
      <c r="AJ1834" s="27"/>
      <c r="AK1834" s="265"/>
      <c r="AL1834" s="265"/>
      <c r="AM1834" s="266"/>
      <c r="AN1834" s="267"/>
      <c r="AO1834" s="266"/>
      <c r="AP1834" s="301"/>
      <c r="AQ1834" s="46">
        <f t="shared" si="39"/>
        <v>0</v>
      </c>
    </row>
    <row r="1835" spans="1:43" ht="20.45" customHeight="1">
      <c r="A1835" s="314"/>
      <c r="B1835" s="233">
        <f>'Листы ввода'!B1237</f>
        <v>0</v>
      </c>
      <c r="C1835" s="234"/>
      <c r="D1835" s="235">
        <f>'Листы ввода'!C1237</f>
        <v>0</v>
      </c>
      <c r="E1835" s="236"/>
      <c r="F1835" s="237"/>
      <c r="G1835" s="235">
        <f>'Листы ввода'!D1237</f>
        <v>0</v>
      </c>
      <c r="H1835" s="236"/>
      <c r="I1835" s="237"/>
      <c r="J1835" s="26">
        <f>'Листы ввода'!E1237</f>
        <v>0</v>
      </c>
      <c r="K1835" s="27">
        <f>'Листы ввода'!F1237</f>
        <v>0</v>
      </c>
      <c r="L1835" s="69">
        <f>ROUNDUP('Листы ввода'!G1237*'Общ. данные'!$D$26,0)</f>
        <v>0</v>
      </c>
      <c r="M1835" s="67">
        <f>'Листы ввода'!H1237</f>
        <v>0</v>
      </c>
      <c r="N1835" s="28">
        <f>'Листы ввода'!I1237</f>
        <v>0</v>
      </c>
      <c r="O1835" s="68">
        <f>'Листы ввода'!J1237</f>
        <v>0</v>
      </c>
      <c r="P1835" s="69">
        <f>ROUNDUP('Листы ввода'!K1237*'Общ. данные'!$D$26,0)</f>
        <v>0</v>
      </c>
      <c r="Q1835" s="238">
        <f>ROUNDUP('Листы ввода'!L1237*'Общ. данные'!$D$26,0)</f>
        <v>0</v>
      </c>
      <c r="R1835" s="239"/>
      <c r="S1835" s="238">
        <f>ROUNDUP('Листы ввода'!M1237*'Общ. данные'!$D$26,0)</f>
        <v>0</v>
      </c>
      <c r="T1835" s="240"/>
      <c r="U1835" s="239"/>
      <c r="V1835" s="238">
        <f>ROUNDUP('Листы ввода'!N1237*'Общ. данные'!$D$26,0)</f>
        <v>0</v>
      </c>
      <c r="W1835" s="240"/>
      <c r="X1835" s="239"/>
      <c r="Y1835" s="262">
        <f>'Листы ввода'!O1237</f>
        <v>0</v>
      </c>
      <c r="Z1835" s="263"/>
      <c r="AA1835" s="26">
        <f>'Листы ввода'!P1237</f>
        <v>0</v>
      </c>
      <c r="AB1835" s="68">
        <f>'Листы ввода'!Q1237</f>
        <v>0</v>
      </c>
      <c r="AC1835" s="236">
        <f>'Листы ввода'!R1237</f>
        <v>0</v>
      </c>
      <c r="AD1835" s="236"/>
      <c r="AE1835" s="233">
        <f>IF('Листы ввода'!T1237=1,'Листы на печать'!P1835,AQ1835)</f>
        <v>0</v>
      </c>
      <c r="AF1835" s="264"/>
      <c r="AG1835" s="265"/>
      <c r="AH1835" s="266"/>
      <c r="AI1835" s="26"/>
      <c r="AJ1835" s="27"/>
      <c r="AK1835" s="265"/>
      <c r="AL1835" s="265"/>
      <c r="AM1835" s="266"/>
      <c r="AN1835" s="267"/>
      <c r="AO1835" s="266"/>
      <c r="AP1835" s="301"/>
      <c r="AQ1835" s="46">
        <f t="shared" si="39"/>
        <v>0</v>
      </c>
    </row>
    <row r="1836" spans="1:43" ht="20.45" customHeight="1">
      <c r="A1836" s="314"/>
      <c r="B1836" s="233">
        <f>'Листы ввода'!B1238</f>
        <v>0</v>
      </c>
      <c r="C1836" s="234"/>
      <c r="D1836" s="235">
        <f>'Листы ввода'!C1238</f>
        <v>0</v>
      </c>
      <c r="E1836" s="236"/>
      <c r="F1836" s="237"/>
      <c r="G1836" s="235">
        <f>'Листы ввода'!D1238</f>
        <v>0</v>
      </c>
      <c r="H1836" s="236"/>
      <c r="I1836" s="237"/>
      <c r="J1836" s="26">
        <f>'Листы ввода'!E1238</f>
        <v>0</v>
      </c>
      <c r="K1836" s="27">
        <f>'Листы ввода'!F1238</f>
        <v>0</v>
      </c>
      <c r="L1836" s="69">
        <f>ROUNDUP('Листы ввода'!G1238*'Общ. данные'!$D$26,0)</f>
        <v>0</v>
      </c>
      <c r="M1836" s="67">
        <f>'Листы ввода'!H1238</f>
        <v>0</v>
      </c>
      <c r="N1836" s="28">
        <f>'Листы ввода'!I1238</f>
        <v>0</v>
      </c>
      <c r="O1836" s="68">
        <f>'Листы ввода'!J1238</f>
        <v>0</v>
      </c>
      <c r="P1836" s="69">
        <f>ROUNDUP('Листы ввода'!K1238*'Общ. данные'!$D$26,0)</f>
        <v>0</v>
      </c>
      <c r="Q1836" s="238">
        <f>ROUNDUP('Листы ввода'!L1238*'Общ. данные'!$D$26,0)</f>
        <v>0</v>
      </c>
      <c r="R1836" s="239"/>
      <c r="S1836" s="238">
        <f>ROUNDUP('Листы ввода'!M1238*'Общ. данные'!$D$26,0)</f>
        <v>0</v>
      </c>
      <c r="T1836" s="240"/>
      <c r="U1836" s="239"/>
      <c r="V1836" s="238">
        <f>ROUNDUP('Листы ввода'!N1238*'Общ. данные'!$D$26,0)</f>
        <v>0</v>
      </c>
      <c r="W1836" s="240"/>
      <c r="X1836" s="239"/>
      <c r="Y1836" s="262">
        <f>'Листы ввода'!O1238</f>
        <v>0</v>
      </c>
      <c r="Z1836" s="263"/>
      <c r="AA1836" s="26">
        <f>'Листы ввода'!P1238</f>
        <v>0</v>
      </c>
      <c r="AB1836" s="68">
        <f>'Листы ввода'!Q1238</f>
        <v>0</v>
      </c>
      <c r="AC1836" s="236">
        <f>'Листы ввода'!R1238</f>
        <v>0</v>
      </c>
      <c r="AD1836" s="236"/>
      <c r="AE1836" s="233">
        <f>IF('Листы ввода'!T1238=1,'Листы на печать'!P1836,AQ1836)</f>
        <v>0</v>
      </c>
      <c r="AF1836" s="264"/>
      <c r="AG1836" s="265"/>
      <c r="AH1836" s="266"/>
      <c r="AI1836" s="26"/>
      <c r="AJ1836" s="27"/>
      <c r="AK1836" s="265"/>
      <c r="AL1836" s="265"/>
      <c r="AM1836" s="266"/>
      <c r="AN1836" s="267"/>
      <c r="AO1836" s="266"/>
      <c r="AP1836" s="301"/>
      <c r="AQ1836" s="46">
        <f t="shared" si="39"/>
        <v>0</v>
      </c>
    </row>
    <row r="1837" spans="1:43" ht="20.45" customHeight="1">
      <c r="A1837" s="314"/>
      <c r="B1837" s="233">
        <f>'Листы ввода'!B1239</f>
        <v>0</v>
      </c>
      <c r="C1837" s="234"/>
      <c r="D1837" s="235">
        <f>'Листы ввода'!C1239</f>
        <v>0</v>
      </c>
      <c r="E1837" s="236"/>
      <c r="F1837" s="237"/>
      <c r="G1837" s="235">
        <f>'Листы ввода'!D1239</f>
        <v>0</v>
      </c>
      <c r="H1837" s="236"/>
      <c r="I1837" s="237"/>
      <c r="J1837" s="26">
        <f>'Листы ввода'!E1239</f>
        <v>0</v>
      </c>
      <c r="K1837" s="27">
        <f>'Листы ввода'!F1239</f>
        <v>0</v>
      </c>
      <c r="L1837" s="69">
        <f>ROUNDUP('Листы ввода'!G1239*'Общ. данные'!$D$26,0)</f>
        <v>0</v>
      </c>
      <c r="M1837" s="67">
        <f>'Листы ввода'!H1239</f>
        <v>0</v>
      </c>
      <c r="N1837" s="28">
        <f>'Листы ввода'!I1239</f>
        <v>0</v>
      </c>
      <c r="O1837" s="68">
        <f>'Листы ввода'!J1239</f>
        <v>0</v>
      </c>
      <c r="P1837" s="69">
        <f>ROUNDUP('Листы ввода'!K1239*'Общ. данные'!$D$26,0)</f>
        <v>0</v>
      </c>
      <c r="Q1837" s="238">
        <f>ROUNDUP('Листы ввода'!L1239*'Общ. данные'!$D$26,0)</f>
        <v>0</v>
      </c>
      <c r="R1837" s="239"/>
      <c r="S1837" s="238">
        <f>ROUNDUP('Листы ввода'!M1239*'Общ. данные'!$D$26,0)</f>
        <v>0</v>
      </c>
      <c r="T1837" s="240"/>
      <c r="U1837" s="239"/>
      <c r="V1837" s="238">
        <f>ROUNDUP('Листы ввода'!N1239*'Общ. данные'!$D$26,0)</f>
        <v>0</v>
      </c>
      <c r="W1837" s="240"/>
      <c r="X1837" s="239"/>
      <c r="Y1837" s="262">
        <f>'Листы ввода'!O1239</f>
        <v>0</v>
      </c>
      <c r="Z1837" s="263"/>
      <c r="AA1837" s="26">
        <f>'Листы ввода'!P1239</f>
        <v>0</v>
      </c>
      <c r="AB1837" s="68">
        <f>'Листы ввода'!Q1239</f>
        <v>0</v>
      </c>
      <c r="AC1837" s="236">
        <f>'Листы ввода'!R1239</f>
        <v>0</v>
      </c>
      <c r="AD1837" s="236"/>
      <c r="AE1837" s="233">
        <f>IF('Листы ввода'!T1239=1,'Листы на печать'!P1837,AQ1837)</f>
        <v>0</v>
      </c>
      <c r="AF1837" s="264"/>
      <c r="AG1837" s="265"/>
      <c r="AH1837" s="266"/>
      <c r="AI1837" s="26"/>
      <c r="AJ1837" s="27"/>
      <c r="AK1837" s="265"/>
      <c r="AL1837" s="265"/>
      <c r="AM1837" s="266"/>
      <c r="AN1837" s="267"/>
      <c r="AO1837" s="266"/>
      <c r="AP1837" s="301"/>
      <c r="AQ1837" s="46">
        <f t="shared" si="39"/>
        <v>0</v>
      </c>
    </row>
    <row r="1838" spans="1:43" ht="20.45" customHeight="1">
      <c r="A1838" s="314"/>
      <c r="B1838" s="233">
        <f>'Листы ввода'!B1240</f>
        <v>0</v>
      </c>
      <c r="C1838" s="234"/>
      <c r="D1838" s="235">
        <f>'Листы ввода'!C1240</f>
        <v>0</v>
      </c>
      <c r="E1838" s="236"/>
      <c r="F1838" s="237"/>
      <c r="G1838" s="235">
        <f>'Листы ввода'!D1240</f>
        <v>0</v>
      </c>
      <c r="H1838" s="236"/>
      <c r="I1838" s="237"/>
      <c r="J1838" s="26">
        <f>'Листы ввода'!E1240</f>
        <v>0</v>
      </c>
      <c r="K1838" s="27">
        <f>'Листы ввода'!F1240</f>
        <v>0</v>
      </c>
      <c r="L1838" s="69">
        <f>ROUNDUP('Листы ввода'!G1240*'Общ. данные'!$D$26,0)</f>
        <v>0</v>
      </c>
      <c r="M1838" s="67">
        <f>'Листы ввода'!H1240</f>
        <v>0</v>
      </c>
      <c r="N1838" s="28">
        <f>'Листы ввода'!I1240</f>
        <v>0</v>
      </c>
      <c r="O1838" s="68">
        <f>'Листы ввода'!J1240</f>
        <v>0</v>
      </c>
      <c r="P1838" s="69">
        <f>ROUNDUP('Листы ввода'!K1240*'Общ. данные'!$D$26,0)</f>
        <v>0</v>
      </c>
      <c r="Q1838" s="238">
        <f>ROUNDUP('Листы ввода'!L1240*'Общ. данные'!$D$26,0)</f>
        <v>0</v>
      </c>
      <c r="R1838" s="239"/>
      <c r="S1838" s="238">
        <f>ROUNDUP('Листы ввода'!M1240*'Общ. данные'!$D$26,0)</f>
        <v>0</v>
      </c>
      <c r="T1838" s="240"/>
      <c r="U1838" s="239"/>
      <c r="V1838" s="238">
        <f>ROUNDUP('Листы ввода'!N1240*'Общ. данные'!$D$26,0)</f>
        <v>0</v>
      </c>
      <c r="W1838" s="240"/>
      <c r="X1838" s="239"/>
      <c r="Y1838" s="262">
        <f>'Листы ввода'!O1240</f>
        <v>0</v>
      </c>
      <c r="Z1838" s="263"/>
      <c r="AA1838" s="26">
        <f>'Листы ввода'!P1240</f>
        <v>0</v>
      </c>
      <c r="AB1838" s="68">
        <f>'Листы ввода'!Q1240</f>
        <v>0</v>
      </c>
      <c r="AC1838" s="236">
        <f>'Листы ввода'!R1240</f>
        <v>0</v>
      </c>
      <c r="AD1838" s="236"/>
      <c r="AE1838" s="233">
        <f>IF('Листы ввода'!T1240=1,'Листы на печать'!P1838,AQ1838)</f>
        <v>0</v>
      </c>
      <c r="AF1838" s="264"/>
      <c r="AG1838" s="265"/>
      <c r="AH1838" s="266"/>
      <c r="AI1838" s="26"/>
      <c r="AJ1838" s="27"/>
      <c r="AK1838" s="265"/>
      <c r="AL1838" s="265"/>
      <c r="AM1838" s="266"/>
      <c r="AN1838" s="267"/>
      <c r="AO1838" s="266"/>
      <c r="AP1838" s="301"/>
      <c r="AQ1838" s="46">
        <f t="shared" si="39"/>
        <v>0</v>
      </c>
    </row>
    <row r="1839" spans="1:43" ht="20.45" customHeight="1">
      <c r="A1839" s="314"/>
      <c r="B1839" s="233">
        <f>'Листы ввода'!B1241</f>
        <v>0</v>
      </c>
      <c r="C1839" s="234"/>
      <c r="D1839" s="235">
        <f>'Листы ввода'!C1241</f>
        <v>0</v>
      </c>
      <c r="E1839" s="236"/>
      <c r="F1839" s="237"/>
      <c r="G1839" s="235">
        <f>'Листы ввода'!D1241</f>
        <v>0</v>
      </c>
      <c r="H1839" s="236"/>
      <c r="I1839" s="237"/>
      <c r="J1839" s="26">
        <f>'Листы ввода'!E1241</f>
        <v>0</v>
      </c>
      <c r="K1839" s="27">
        <f>'Листы ввода'!F1241</f>
        <v>0</v>
      </c>
      <c r="L1839" s="69">
        <f>ROUNDUP('Листы ввода'!G1241*'Общ. данные'!$D$26,0)</f>
        <v>0</v>
      </c>
      <c r="M1839" s="67">
        <f>'Листы ввода'!H1241</f>
        <v>0</v>
      </c>
      <c r="N1839" s="28">
        <f>'Листы ввода'!I1241</f>
        <v>0</v>
      </c>
      <c r="O1839" s="68">
        <f>'Листы ввода'!J1241</f>
        <v>0</v>
      </c>
      <c r="P1839" s="69">
        <f>ROUNDUP('Листы ввода'!K1241*'Общ. данные'!$D$26,0)</f>
        <v>0</v>
      </c>
      <c r="Q1839" s="238">
        <f>ROUNDUP('Листы ввода'!L1241*'Общ. данные'!$D$26,0)</f>
        <v>0</v>
      </c>
      <c r="R1839" s="239"/>
      <c r="S1839" s="238">
        <f>ROUNDUP('Листы ввода'!M1241*'Общ. данные'!$D$26,0)</f>
        <v>0</v>
      </c>
      <c r="T1839" s="240"/>
      <c r="U1839" s="239"/>
      <c r="V1839" s="238">
        <f>ROUNDUP('Листы ввода'!N1241*'Общ. данные'!$D$26,0)</f>
        <v>0</v>
      </c>
      <c r="W1839" s="240"/>
      <c r="X1839" s="239"/>
      <c r="Y1839" s="262">
        <f>'Листы ввода'!O1241</f>
        <v>0</v>
      </c>
      <c r="Z1839" s="263"/>
      <c r="AA1839" s="26">
        <f>'Листы ввода'!P1241</f>
        <v>0</v>
      </c>
      <c r="AB1839" s="68">
        <f>'Листы ввода'!Q1241</f>
        <v>0</v>
      </c>
      <c r="AC1839" s="236">
        <f>'Листы ввода'!R1241</f>
        <v>0</v>
      </c>
      <c r="AD1839" s="236"/>
      <c r="AE1839" s="233">
        <f>IF('Листы ввода'!T1241=1,'Листы на печать'!P1839,AQ1839)</f>
        <v>0</v>
      </c>
      <c r="AF1839" s="264"/>
      <c r="AG1839" s="265"/>
      <c r="AH1839" s="266"/>
      <c r="AI1839" s="26"/>
      <c r="AJ1839" s="27"/>
      <c r="AK1839" s="265"/>
      <c r="AL1839" s="265"/>
      <c r="AM1839" s="266"/>
      <c r="AN1839" s="267"/>
      <c r="AO1839" s="266"/>
      <c r="AP1839" s="301"/>
      <c r="AQ1839" s="46">
        <f t="shared" si="39"/>
        <v>0</v>
      </c>
    </row>
    <row r="1840" spans="1:43" ht="20.45" customHeight="1">
      <c r="A1840" s="314"/>
      <c r="B1840" s="233">
        <f>'Листы ввода'!B1242</f>
        <v>0</v>
      </c>
      <c r="C1840" s="234"/>
      <c r="D1840" s="235">
        <f>'Листы ввода'!C1242</f>
        <v>0</v>
      </c>
      <c r="E1840" s="236"/>
      <c r="F1840" s="237"/>
      <c r="G1840" s="235">
        <f>'Листы ввода'!D1242</f>
        <v>0</v>
      </c>
      <c r="H1840" s="236"/>
      <c r="I1840" s="237"/>
      <c r="J1840" s="26">
        <f>'Листы ввода'!E1242</f>
        <v>0</v>
      </c>
      <c r="K1840" s="27">
        <f>'Листы ввода'!F1242</f>
        <v>0</v>
      </c>
      <c r="L1840" s="69">
        <f>ROUNDUP('Листы ввода'!G1242*'Общ. данные'!$D$26,0)</f>
        <v>0</v>
      </c>
      <c r="M1840" s="67">
        <f>'Листы ввода'!H1242</f>
        <v>0</v>
      </c>
      <c r="N1840" s="28">
        <f>'Листы ввода'!I1242</f>
        <v>0</v>
      </c>
      <c r="O1840" s="68">
        <f>'Листы ввода'!J1242</f>
        <v>0</v>
      </c>
      <c r="P1840" s="69">
        <f>ROUNDUP('Листы ввода'!K1242*'Общ. данные'!$D$26,0)</f>
        <v>0</v>
      </c>
      <c r="Q1840" s="238">
        <f>ROUNDUP('Листы ввода'!L1242*'Общ. данные'!$D$26,0)</f>
        <v>0</v>
      </c>
      <c r="R1840" s="239"/>
      <c r="S1840" s="238">
        <f>ROUNDUP('Листы ввода'!M1242*'Общ. данные'!$D$26,0)</f>
        <v>0</v>
      </c>
      <c r="T1840" s="240"/>
      <c r="U1840" s="239"/>
      <c r="V1840" s="238">
        <f>ROUNDUP('Листы ввода'!N1242*'Общ. данные'!$D$26,0)</f>
        <v>0</v>
      </c>
      <c r="W1840" s="240"/>
      <c r="X1840" s="239"/>
      <c r="Y1840" s="262">
        <f>'Листы ввода'!O1242</f>
        <v>0</v>
      </c>
      <c r="Z1840" s="263"/>
      <c r="AA1840" s="26">
        <f>'Листы ввода'!P1242</f>
        <v>0</v>
      </c>
      <c r="AB1840" s="68">
        <f>'Листы ввода'!Q1242</f>
        <v>0</v>
      </c>
      <c r="AC1840" s="236">
        <f>'Листы ввода'!R1242</f>
        <v>0</v>
      </c>
      <c r="AD1840" s="236"/>
      <c r="AE1840" s="233">
        <f>IF('Листы ввода'!T1242=1,'Листы на печать'!P1840,AQ1840)</f>
        <v>0</v>
      </c>
      <c r="AF1840" s="264"/>
      <c r="AG1840" s="265"/>
      <c r="AH1840" s="266"/>
      <c r="AI1840" s="31"/>
      <c r="AJ1840" s="32"/>
      <c r="AK1840" s="265"/>
      <c r="AL1840" s="265"/>
      <c r="AM1840" s="266"/>
      <c r="AN1840" s="267"/>
      <c r="AO1840" s="266"/>
      <c r="AP1840" s="301"/>
      <c r="AQ1840" s="46">
        <f t="shared" si="39"/>
        <v>0</v>
      </c>
    </row>
    <row r="1841" spans="1:43" ht="20.45" customHeight="1">
      <c r="A1841" s="314"/>
      <c r="B1841" s="233">
        <f>'Листы ввода'!B1243</f>
        <v>0</v>
      </c>
      <c r="C1841" s="234"/>
      <c r="D1841" s="235">
        <f>'Листы ввода'!C1243</f>
        <v>0</v>
      </c>
      <c r="E1841" s="236"/>
      <c r="F1841" s="237"/>
      <c r="G1841" s="235">
        <f>'Листы ввода'!D1243</f>
        <v>0</v>
      </c>
      <c r="H1841" s="236"/>
      <c r="I1841" s="237"/>
      <c r="J1841" s="26">
        <f>'Листы ввода'!E1243</f>
        <v>0</v>
      </c>
      <c r="K1841" s="27">
        <f>'Листы ввода'!F1243</f>
        <v>0</v>
      </c>
      <c r="L1841" s="69">
        <f>ROUNDUP('Листы ввода'!G1243*'Общ. данные'!$D$26,0)</f>
        <v>0</v>
      </c>
      <c r="M1841" s="67">
        <f>'Листы ввода'!H1243</f>
        <v>0</v>
      </c>
      <c r="N1841" s="28">
        <f>'Листы ввода'!I1243</f>
        <v>0</v>
      </c>
      <c r="O1841" s="68">
        <f>'Листы ввода'!J1243</f>
        <v>0</v>
      </c>
      <c r="P1841" s="69">
        <f>ROUNDUP('Листы ввода'!K1243*'Общ. данные'!$D$26,0)</f>
        <v>0</v>
      </c>
      <c r="Q1841" s="238">
        <f>ROUNDUP('Листы ввода'!L1243*'Общ. данные'!$D$26,0)</f>
        <v>0</v>
      </c>
      <c r="R1841" s="239"/>
      <c r="S1841" s="238">
        <f>ROUNDUP('Листы ввода'!M1243*'Общ. данные'!$D$26,0)</f>
        <v>0</v>
      </c>
      <c r="T1841" s="240"/>
      <c r="U1841" s="239"/>
      <c r="V1841" s="238">
        <f>ROUNDUP('Листы ввода'!N1243*'Общ. данные'!$D$26,0)</f>
        <v>0</v>
      </c>
      <c r="W1841" s="240"/>
      <c r="X1841" s="239"/>
      <c r="Y1841" s="262">
        <f>'Листы ввода'!O1243</f>
        <v>0</v>
      </c>
      <c r="Z1841" s="263"/>
      <c r="AA1841" s="26">
        <f>'Листы ввода'!P1243</f>
        <v>0</v>
      </c>
      <c r="AB1841" s="68">
        <f>'Листы ввода'!Q1243</f>
        <v>0</v>
      </c>
      <c r="AC1841" s="236">
        <f>'Листы ввода'!R1243</f>
        <v>0</v>
      </c>
      <c r="AD1841" s="236"/>
      <c r="AE1841" s="233">
        <f>IF('Листы ввода'!T1243=1,'Листы на печать'!P1841,AQ1841)</f>
        <v>0</v>
      </c>
      <c r="AF1841" s="264"/>
      <c r="AG1841" s="265"/>
      <c r="AH1841" s="266"/>
      <c r="AI1841" s="31"/>
      <c r="AJ1841" s="32"/>
      <c r="AK1841" s="265"/>
      <c r="AL1841" s="265"/>
      <c r="AM1841" s="266"/>
      <c r="AN1841" s="267"/>
      <c r="AO1841" s="266"/>
      <c r="AP1841" s="301"/>
      <c r="AQ1841" s="46">
        <f t="shared" si="39"/>
        <v>0</v>
      </c>
    </row>
    <row r="1842" spans="1:43" ht="20.45" customHeight="1">
      <c r="A1842" s="314"/>
      <c r="B1842" s="233">
        <f>'Листы ввода'!B1244</f>
        <v>0</v>
      </c>
      <c r="C1842" s="234"/>
      <c r="D1842" s="235">
        <f>'Листы ввода'!C1244</f>
        <v>0</v>
      </c>
      <c r="E1842" s="236"/>
      <c r="F1842" s="237"/>
      <c r="G1842" s="235">
        <f>'Листы ввода'!D1244</f>
        <v>0</v>
      </c>
      <c r="H1842" s="236"/>
      <c r="I1842" s="237"/>
      <c r="J1842" s="26">
        <f>'Листы ввода'!E1244</f>
        <v>0</v>
      </c>
      <c r="K1842" s="27">
        <f>'Листы ввода'!F1244</f>
        <v>0</v>
      </c>
      <c r="L1842" s="69">
        <f>ROUNDUP('Листы ввода'!G1244*'Общ. данные'!$D$26,0)</f>
        <v>0</v>
      </c>
      <c r="M1842" s="67">
        <f>'Листы ввода'!H1244</f>
        <v>0</v>
      </c>
      <c r="N1842" s="28">
        <f>'Листы ввода'!I1244</f>
        <v>0</v>
      </c>
      <c r="O1842" s="68">
        <f>'Листы ввода'!J1244</f>
        <v>0</v>
      </c>
      <c r="P1842" s="69">
        <f>ROUNDUP('Листы ввода'!K1244*'Общ. данные'!$D$26,0)</f>
        <v>0</v>
      </c>
      <c r="Q1842" s="238">
        <f>ROUNDUP('Листы ввода'!L1244*'Общ. данные'!$D$26,0)</f>
        <v>0</v>
      </c>
      <c r="R1842" s="239"/>
      <c r="S1842" s="238">
        <f>ROUNDUP('Листы ввода'!M1244*'Общ. данные'!$D$26,0)</f>
        <v>0</v>
      </c>
      <c r="T1842" s="240"/>
      <c r="U1842" s="239"/>
      <c r="V1842" s="238">
        <f>ROUNDUP('Листы ввода'!N1244*'Общ. данные'!$D$26,0)</f>
        <v>0</v>
      </c>
      <c r="W1842" s="240"/>
      <c r="X1842" s="239"/>
      <c r="Y1842" s="262">
        <f>'Листы ввода'!O1244</f>
        <v>0</v>
      </c>
      <c r="Z1842" s="263"/>
      <c r="AA1842" s="26">
        <f>'Листы ввода'!P1244</f>
        <v>0</v>
      </c>
      <c r="AB1842" s="68">
        <f>'Листы ввода'!Q1244</f>
        <v>0</v>
      </c>
      <c r="AC1842" s="236">
        <f>'Листы ввода'!R1244</f>
        <v>0</v>
      </c>
      <c r="AD1842" s="236"/>
      <c r="AE1842" s="233">
        <f>IF('Листы ввода'!T1244=1,'Листы на печать'!P1842,AQ1842)</f>
        <v>0</v>
      </c>
      <c r="AF1842" s="264"/>
      <c r="AG1842" s="265"/>
      <c r="AH1842" s="266"/>
      <c r="AI1842" s="33"/>
      <c r="AJ1842" s="34"/>
      <c r="AK1842" s="265"/>
      <c r="AL1842" s="265"/>
      <c r="AM1842" s="266"/>
      <c r="AN1842" s="275"/>
      <c r="AO1842" s="276"/>
      <c r="AP1842" s="301"/>
      <c r="AQ1842" s="46">
        <f t="shared" si="39"/>
        <v>0</v>
      </c>
    </row>
    <row r="1843" spans="1:43" ht="20.45" customHeight="1" thickBot="1">
      <c r="A1843" s="314"/>
      <c r="B1843" s="269">
        <f>'Листы ввода'!B1245</f>
        <v>0</v>
      </c>
      <c r="C1843" s="277"/>
      <c r="D1843" s="278">
        <f>'Листы ввода'!C1245</f>
        <v>0</v>
      </c>
      <c r="E1843" s="268"/>
      <c r="F1843" s="279"/>
      <c r="G1843" s="278">
        <f>'Листы ввода'!D1245</f>
        <v>0</v>
      </c>
      <c r="H1843" s="268"/>
      <c r="I1843" s="279"/>
      <c r="J1843" s="88">
        <f>'Листы ввода'!E1245</f>
        <v>0</v>
      </c>
      <c r="K1843" s="89">
        <f>'Листы ввода'!F1245</f>
        <v>0</v>
      </c>
      <c r="L1843" s="86">
        <f>ROUNDUP('Листы ввода'!G1245*'Общ. данные'!$D$26,0)</f>
        <v>0</v>
      </c>
      <c r="M1843" s="85">
        <f>'Листы ввода'!H1245</f>
        <v>0</v>
      </c>
      <c r="N1843" s="90">
        <f>'Листы ввода'!I1245</f>
        <v>0</v>
      </c>
      <c r="O1843" s="87">
        <f>'Листы ввода'!J1245</f>
        <v>0</v>
      </c>
      <c r="P1843" s="86">
        <f>ROUNDUP('Листы ввода'!K1245*'Общ. данные'!$D$26,0)</f>
        <v>0</v>
      </c>
      <c r="Q1843" s="258">
        <f>ROUNDUP('Листы ввода'!L1245*'Общ. данные'!$D$26,0)</f>
        <v>0</v>
      </c>
      <c r="R1843" s="259"/>
      <c r="S1843" s="258">
        <f>ROUNDUP('Листы ввода'!M1245*'Общ. данные'!$D$26,0)</f>
        <v>0</v>
      </c>
      <c r="T1843" s="280"/>
      <c r="U1843" s="259"/>
      <c r="V1843" s="258">
        <f>ROUNDUP('Листы ввода'!N1245*'Общ. данные'!$D$26,0)</f>
        <v>0</v>
      </c>
      <c r="W1843" s="280"/>
      <c r="X1843" s="259"/>
      <c r="Y1843" s="281">
        <f>'Листы ввода'!O1245</f>
        <v>0</v>
      </c>
      <c r="Z1843" s="282"/>
      <c r="AA1843" s="88">
        <f>'Листы ввода'!P1245</f>
        <v>0</v>
      </c>
      <c r="AB1843" s="87">
        <f>'Листы ввода'!Q1245</f>
        <v>0</v>
      </c>
      <c r="AC1843" s="268">
        <f>'Листы ввода'!R1245</f>
        <v>0</v>
      </c>
      <c r="AD1843" s="268"/>
      <c r="AE1843" s="269">
        <f>IF('Листы ввода'!T1245=1,'Листы на печать'!P1843,AQ1843)</f>
        <v>0</v>
      </c>
      <c r="AF1843" s="270"/>
      <c r="AG1843" s="271"/>
      <c r="AH1843" s="272"/>
      <c r="AI1843" s="35"/>
      <c r="AJ1843" s="36"/>
      <c r="AK1843" s="271"/>
      <c r="AL1843" s="271"/>
      <c r="AM1843" s="272"/>
      <c r="AN1843" s="273"/>
      <c r="AO1843" s="274"/>
      <c r="AP1843" s="301"/>
      <c r="AQ1843" s="46">
        <f t="shared" si="39"/>
        <v>0</v>
      </c>
    </row>
    <row r="1844" spans="1:43" ht="20.45" customHeight="1">
      <c r="A1844" s="314"/>
      <c r="B1844" s="241"/>
      <c r="C1844" s="242"/>
      <c r="D1844" s="242"/>
      <c r="E1844" s="242"/>
      <c r="F1844" s="242"/>
      <c r="G1844" s="242"/>
      <c r="H1844" s="242"/>
      <c r="I1844" s="242"/>
      <c r="J1844" s="242"/>
      <c r="K1844" s="242"/>
      <c r="L1844" s="242"/>
      <c r="M1844" s="242"/>
      <c r="N1844" s="242"/>
      <c r="O1844" s="242"/>
      <c r="P1844" s="242"/>
      <c r="Q1844" s="242"/>
      <c r="R1844" s="242"/>
      <c r="S1844" s="242"/>
      <c r="T1844" s="242"/>
      <c r="U1844" s="242"/>
      <c r="V1844" s="242"/>
      <c r="W1844" s="242"/>
      <c r="X1844" s="242"/>
      <c r="Y1844" s="242"/>
      <c r="Z1844" s="242"/>
      <c r="AA1844" s="242"/>
      <c r="AB1844" s="242"/>
      <c r="AC1844" s="242"/>
      <c r="AD1844" s="242"/>
      <c r="AE1844" s="242"/>
      <c r="AF1844" s="242"/>
      <c r="AG1844" s="242"/>
      <c r="AH1844" s="242"/>
      <c r="AI1844" s="242"/>
      <c r="AJ1844" s="242"/>
      <c r="AK1844" s="242"/>
      <c r="AL1844" s="242"/>
      <c r="AM1844" s="242"/>
      <c r="AN1844" s="242"/>
      <c r="AO1844" s="243"/>
      <c r="AP1844" s="301"/>
    </row>
    <row r="1845" spans="1:43" ht="20.45" customHeight="1" thickBot="1">
      <c r="A1845" s="314"/>
      <c r="B1845" s="241"/>
      <c r="C1845" s="242"/>
      <c r="D1845" s="242"/>
      <c r="E1845" s="242"/>
      <c r="F1845" s="242"/>
      <c r="G1845" s="242"/>
      <c r="H1845" s="242"/>
      <c r="I1845" s="242"/>
      <c r="J1845" s="242"/>
      <c r="K1845" s="242"/>
      <c r="L1845" s="242"/>
      <c r="M1845" s="242"/>
      <c r="N1845" s="242"/>
      <c r="O1845" s="242"/>
      <c r="P1845" s="242"/>
      <c r="Q1845" s="242"/>
      <c r="R1845" s="242"/>
      <c r="S1845" s="242"/>
      <c r="T1845" s="242"/>
      <c r="U1845" s="242"/>
      <c r="V1845" s="242"/>
      <c r="W1845" s="242"/>
      <c r="X1845" s="242"/>
      <c r="Y1845" s="242"/>
      <c r="Z1845" s="242"/>
      <c r="AA1845" s="242"/>
      <c r="AB1845" s="242"/>
      <c r="AC1845" s="242"/>
      <c r="AD1845" s="242"/>
      <c r="AE1845" s="242"/>
      <c r="AF1845" s="242"/>
      <c r="AG1845" s="242"/>
      <c r="AH1845" s="242"/>
      <c r="AI1845" s="242"/>
      <c r="AJ1845" s="242"/>
      <c r="AK1845" s="242"/>
      <c r="AL1845" s="242"/>
      <c r="AM1845" s="242"/>
      <c r="AN1845" s="242"/>
      <c r="AO1845" s="243"/>
      <c r="AP1845" s="301"/>
    </row>
    <row r="1846" spans="1:43" ht="12.75" customHeight="1" thickBot="1">
      <c r="A1846" s="314"/>
      <c r="B1846" s="241"/>
      <c r="C1846" s="242"/>
      <c r="D1846" s="242"/>
      <c r="E1846" s="242"/>
      <c r="F1846" s="242"/>
      <c r="G1846" s="242"/>
      <c r="H1846" s="242"/>
      <c r="I1846" s="242"/>
      <c r="J1846" s="242"/>
      <c r="K1846" s="242"/>
      <c r="L1846" s="242"/>
      <c r="M1846" s="242"/>
      <c r="N1846" s="242"/>
      <c r="O1846" s="242"/>
      <c r="P1846" s="242"/>
      <c r="Q1846" s="243"/>
      <c r="R1846" s="247"/>
      <c r="S1846" s="248"/>
      <c r="T1846" s="38"/>
      <c r="U1846" s="247"/>
      <c r="V1846" s="248"/>
      <c r="W1846" s="38"/>
      <c r="X1846" s="247"/>
      <c r="Y1846" s="248"/>
      <c r="Z1846" s="38"/>
      <c r="AA1846" s="249" t="str">
        <f>AA1803</f>
        <v>АП-08/15-АОВ2.К</v>
      </c>
      <c r="AB1846" s="250"/>
      <c r="AC1846" s="250"/>
      <c r="AD1846" s="250"/>
      <c r="AE1846" s="250"/>
      <c r="AF1846" s="250"/>
      <c r="AG1846" s="250"/>
      <c r="AH1846" s="250"/>
      <c r="AI1846" s="250"/>
      <c r="AJ1846" s="250"/>
      <c r="AK1846" s="250"/>
      <c r="AL1846" s="250"/>
      <c r="AM1846" s="250"/>
      <c r="AN1846" s="251"/>
      <c r="AO1846" s="65" t="s">
        <v>13</v>
      </c>
      <c r="AP1846" s="301"/>
    </row>
    <row r="1847" spans="1:43" ht="12.75" customHeight="1" thickBot="1">
      <c r="A1847" s="314"/>
      <c r="B1847" s="241"/>
      <c r="C1847" s="242"/>
      <c r="D1847" s="242"/>
      <c r="E1847" s="242"/>
      <c r="F1847" s="242"/>
      <c r="G1847" s="242"/>
      <c r="H1847" s="242"/>
      <c r="I1847" s="242"/>
      <c r="J1847" s="242"/>
      <c r="K1847" s="242"/>
      <c r="L1847" s="242"/>
      <c r="M1847" s="242"/>
      <c r="N1847" s="242"/>
      <c r="O1847" s="242"/>
      <c r="P1847" s="242"/>
      <c r="Q1847" s="243"/>
      <c r="R1847" s="258"/>
      <c r="S1847" s="259"/>
      <c r="T1847" s="15"/>
      <c r="U1847" s="258"/>
      <c r="V1847" s="259"/>
      <c r="W1847" s="15"/>
      <c r="X1847" s="258"/>
      <c r="Y1847" s="259"/>
      <c r="Z1847" s="39"/>
      <c r="AA1847" s="252"/>
      <c r="AB1847" s="253"/>
      <c r="AC1847" s="253"/>
      <c r="AD1847" s="253"/>
      <c r="AE1847" s="253"/>
      <c r="AF1847" s="253"/>
      <c r="AG1847" s="253"/>
      <c r="AH1847" s="253"/>
      <c r="AI1847" s="253"/>
      <c r="AJ1847" s="253"/>
      <c r="AK1847" s="253"/>
      <c r="AL1847" s="253"/>
      <c r="AM1847" s="253"/>
      <c r="AN1847" s="254"/>
      <c r="AO1847" s="260">
        <f>AO1804+1</f>
        <v>42</v>
      </c>
      <c r="AP1847" s="301"/>
    </row>
    <row r="1848" spans="1:43" ht="12.75" customHeight="1" thickBot="1">
      <c r="A1848" s="314"/>
      <c r="B1848" s="244"/>
      <c r="C1848" s="245"/>
      <c r="D1848" s="245"/>
      <c r="E1848" s="245"/>
      <c r="F1848" s="245"/>
      <c r="G1848" s="245"/>
      <c r="H1848" s="245"/>
      <c r="I1848" s="245"/>
      <c r="J1848" s="245"/>
      <c r="K1848" s="245"/>
      <c r="L1848" s="245"/>
      <c r="M1848" s="245"/>
      <c r="N1848" s="245"/>
      <c r="O1848" s="245"/>
      <c r="P1848" s="245"/>
      <c r="Q1848" s="246"/>
      <c r="R1848" s="229" t="s">
        <v>11</v>
      </c>
      <c r="S1848" s="230"/>
      <c r="T1848" s="63" t="s">
        <v>12</v>
      </c>
      <c r="U1848" s="229" t="s">
        <v>13</v>
      </c>
      <c r="V1848" s="230"/>
      <c r="W1848" s="63" t="s">
        <v>14</v>
      </c>
      <c r="X1848" s="229" t="s">
        <v>15</v>
      </c>
      <c r="Y1848" s="230"/>
      <c r="Z1848" s="63" t="s">
        <v>16</v>
      </c>
      <c r="AA1848" s="255"/>
      <c r="AB1848" s="256"/>
      <c r="AC1848" s="256"/>
      <c r="AD1848" s="256"/>
      <c r="AE1848" s="256"/>
      <c r="AF1848" s="256"/>
      <c r="AG1848" s="256"/>
      <c r="AH1848" s="256"/>
      <c r="AI1848" s="256"/>
      <c r="AJ1848" s="256"/>
      <c r="AK1848" s="256"/>
      <c r="AL1848" s="256"/>
      <c r="AM1848" s="256"/>
      <c r="AN1848" s="257"/>
      <c r="AO1848" s="261"/>
      <c r="AP1848" s="301"/>
    </row>
    <row r="1849" spans="1:43" ht="12.75" customHeight="1">
      <c r="A1849" s="315"/>
      <c r="B1849" s="231"/>
      <c r="C1849" s="231"/>
      <c r="D1849" s="231"/>
      <c r="E1849" s="231"/>
      <c r="F1849" s="231"/>
      <c r="G1849" s="231"/>
      <c r="H1849" s="231"/>
      <c r="I1849" s="231"/>
      <c r="J1849" s="231"/>
      <c r="K1849" s="231"/>
      <c r="L1849" s="231"/>
      <c r="M1849" s="231"/>
      <c r="N1849" s="231"/>
      <c r="O1849" s="231"/>
      <c r="P1849" s="231"/>
      <c r="Q1849" s="231"/>
      <c r="R1849" s="231"/>
      <c r="S1849" s="231"/>
      <c r="T1849" s="231"/>
      <c r="U1849" s="231"/>
      <c r="V1849" s="231"/>
      <c r="W1849" s="231"/>
      <c r="X1849" s="231"/>
      <c r="Y1849" s="231"/>
      <c r="Z1849" s="231"/>
      <c r="AA1849" s="231"/>
      <c r="AB1849" s="231"/>
      <c r="AC1849" s="231"/>
      <c r="AD1849" s="231"/>
      <c r="AE1849" s="231"/>
      <c r="AF1849" s="231"/>
      <c r="AG1849" s="231"/>
      <c r="AH1849" s="232" t="s">
        <v>20</v>
      </c>
      <c r="AI1849" s="232"/>
      <c r="AJ1849" s="232"/>
      <c r="AK1849" s="232"/>
      <c r="AL1849" s="232"/>
      <c r="AM1849" s="232"/>
      <c r="AN1849" s="232"/>
      <c r="AO1849" s="232"/>
      <c r="AP1849" s="302"/>
    </row>
    <row r="1850" spans="1:43" ht="12.75" customHeight="1" thickBot="1">
      <c r="A1850" s="313"/>
      <c r="B1850" s="316"/>
      <c r="C1850" s="316"/>
      <c r="D1850" s="316"/>
      <c r="E1850" s="316"/>
      <c r="F1850" s="316"/>
      <c r="G1850" s="316"/>
      <c r="H1850" s="316"/>
      <c r="I1850" s="316"/>
      <c r="J1850" s="316"/>
      <c r="K1850" s="316"/>
      <c r="L1850" s="316"/>
      <c r="M1850" s="316"/>
      <c r="N1850" s="316"/>
      <c r="O1850" s="316"/>
      <c r="P1850" s="316"/>
      <c r="Q1850" s="316"/>
      <c r="R1850" s="316"/>
      <c r="S1850" s="316"/>
      <c r="T1850" s="316"/>
      <c r="U1850" s="316"/>
      <c r="V1850" s="316"/>
      <c r="W1850" s="316"/>
      <c r="X1850" s="316"/>
      <c r="Y1850" s="316"/>
      <c r="Z1850" s="316"/>
      <c r="AA1850" s="316"/>
      <c r="AB1850" s="316"/>
      <c r="AC1850" s="316"/>
      <c r="AD1850" s="316"/>
      <c r="AE1850" s="316"/>
      <c r="AF1850" s="316"/>
      <c r="AG1850" s="316"/>
      <c r="AH1850" s="316"/>
      <c r="AI1850" s="316"/>
      <c r="AJ1850" s="316"/>
      <c r="AK1850" s="316"/>
      <c r="AL1850" s="316"/>
      <c r="AM1850" s="316"/>
      <c r="AN1850" s="316"/>
      <c r="AO1850" s="316"/>
      <c r="AP1850" s="300"/>
    </row>
    <row r="1851" spans="1:43" ht="20.45" customHeight="1" thickBot="1">
      <c r="A1851" s="314"/>
      <c r="B1851" s="294" t="s">
        <v>0</v>
      </c>
      <c r="C1851" s="303"/>
      <c r="D1851" s="229" t="s">
        <v>1</v>
      </c>
      <c r="E1851" s="306"/>
      <c r="F1851" s="306"/>
      <c r="G1851" s="306"/>
      <c r="H1851" s="306"/>
      <c r="I1851" s="307"/>
      <c r="J1851" s="308" t="s">
        <v>5</v>
      </c>
      <c r="K1851" s="309"/>
      <c r="L1851" s="309"/>
      <c r="M1851" s="309"/>
      <c r="N1851" s="309"/>
      <c r="O1851" s="309"/>
      <c r="P1851" s="309"/>
      <c r="Q1851" s="309"/>
      <c r="R1851" s="309"/>
      <c r="S1851" s="309"/>
      <c r="T1851" s="309"/>
      <c r="U1851" s="309"/>
      <c r="V1851" s="309"/>
      <c r="W1851" s="309"/>
      <c r="X1851" s="310"/>
      <c r="Y1851" s="308" t="s">
        <v>8</v>
      </c>
      <c r="Z1851" s="309"/>
      <c r="AA1851" s="309"/>
      <c r="AB1851" s="309"/>
      <c r="AC1851" s="309"/>
      <c r="AD1851" s="309"/>
      <c r="AE1851" s="309"/>
      <c r="AF1851" s="309"/>
      <c r="AG1851" s="309"/>
      <c r="AH1851" s="309"/>
      <c r="AI1851" s="309"/>
      <c r="AJ1851" s="309"/>
      <c r="AK1851" s="309"/>
      <c r="AL1851" s="309"/>
      <c r="AM1851" s="309"/>
      <c r="AN1851" s="309"/>
      <c r="AO1851" s="310"/>
      <c r="AP1851" s="301"/>
    </row>
    <row r="1852" spans="1:43" ht="20.45" customHeight="1" thickBot="1">
      <c r="A1852" s="314"/>
      <c r="B1852" s="304"/>
      <c r="C1852" s="305"/>
      <c r="D1852" s="294" t="s">
        <v>2</v>
      </c>
      <c r="E1852" s="311"/>
      <c r="F1852" s="303"/>
      <c r="G1852" s="294" t="s">
        <v>3</v>
      </c>
      <c r="H1852" s="311"/>
      <c r="I1852" s="303"/>
      <c r="J1852" s="294" t="s">
        <v>53</v>
      </c>
      <c r="K1852" s="298"/>
      <c r="L1852" s="295"/>
      <c r="M1852" s="294" t="s">
        <v>231</v>
      </c>
      <c r="N1852" s="298"/>
      <c r="O1852" s="298"/>
      <c r="P1852" s="295"/>
      <c r="Q1852" s="294" t="s">
        <v>18</v>
      </c>
      <c r="R1852" s="295"/>
      <c r="S1852" s="294" t="s">
        <v>17</v>
      </c>
      <c r="T1852" s="298"/>
      <c r="U1852" s="295"/>
      <c r="V1852" s="294" t="s">
        <v>110</v>
      </c>
      <c r="W1852" s="298"/>
      <c r="X1852" s="295"/>
      <c r="Y1852" s="308" t="s">
        <v>9</v>
      </c>
      <c r="Z1852" s="309"/>
      <c r="AA1852" s="309"/>
      <c r="AB1852" s="309"/>
      <c r="AC1852" s="309"/>
      <c r="AD1852" s="309"/>
      <c r="AE1852" s="309"/>
      <c r="AF1852" s="310"/>
      <c r="AG1852" s="308" t="s">
        <v>10</v>
      </c>
      <c r="AH1852" s="309"/>
      <c r="AI1852" s="309"/>
      <c r="AJ1852" s="309"/>
      <c r="AK1852" s="309"/>
      <c r="AL1852" s="309"/>
      <c r="AM1852" s="309"/>
      <c r="AN1852" s="309"/>
      <c r="AO1852" s="310"/>
      <c r="AP1852" s="301"/>
    </row>
    <row r="1853" spans="1:43" ht="20.45" customHeight="1">
      <c r="A1853" s="314"/>
      <c r="B1853" s="304"/>
      <c r="C1853" s="305"/>
      <c r="D1853" s="304"/>
      <c r="E1853" s="312"/>
      <c r="F1853" s="305"/>
      <c r="G1853" s="304"/>
      <c r="H1853" s="312"/>
      <c r="I1853" s="305"/>
      <c r="J1853" s="296"/>
      <c r="K1853" s="299"/>
      <c r="L1853" s="297"/>
      <c r="M1853" s="296"/>
      <c r="N1853" s="299"/>
      <c r="O1853" s="299"/>
      <c r="P1853" s="297"/>
      <c r="Q1853" s="296"/>
      <c r="R1853" s="297"/>
      <c r="S1853" s="296"/>
      <c r="T1853" s="299"/>
      <c r="U1853" s="297"/>
      <c r="V1853" s="296"/>
      <c r="W1853" s="299"/>
      <c r="X1853" s="297"/>
      <c r="Y1853" s="294" t="s">
        <v>4</v>
      </c>
      <c r="Z1853" s="295"/>
      <c r="AA1853" s="294" t="s">
        <v>6</v>
      </c>
      <c r="AB1853" s="298"/>
      <c r="AC1853" s="298"/>
      <c r="AD1853" s="295"/>
      <c r="AE1853" s="294" t="s">
        <v>7</v>
      </c>
      <c r="AF1853" s="295"/>
      <c r="AG1853" s="294" t="s">
        <v>4</v>
      </c>
      <c r="AH1853" s="295"/>
      <c r="AI1853" s="294" t="s">
        <v>6</v>
      </c>
      <c r="AJ1853" s="298"/>
      <c r="AK1853" s="298"/>
      <c r="AL1853" s="298"/>
      <c r="AM1853" s="295"/>
      <c r="AN1853" s="294" t="s">
        <v>7</v>
      </c>
      <c r="AO1853" s="295"/>
      <c r="AP1853" s="301"/>
    </row>
    <row r="1854" spans="1:43" ht="20.45" customHeight="1">
      <c r="A1854" s="314"/>
      <c r="B1854" s="304"/>
      <c r="C1854" s="305"/>
      <c r="D1854" s="304"/>
      <c r="E1854" s="312"/>
      <c r="F1854" s="305"/>
      <c r="G1854" s="304"/>
      <c r="H1854" s="312"/>
      <c r="I1854" s="305"/>
      <c r="J1854" s="296"/>
      <c r="K1854" s="299"/>
      <c r="L1854" s="297"/>
      <c r="M1854" s="296"/>
      <c r="N1854" s="299"/>
      <c r="O1854" s="299"/>
      <c r="P1854" s="297"/>
      <c r="Q1854" s="296"/>
      <c r="R1854" s="297"/>
      <c r="S1854" s="296"/>
      <c r="T1854" s="299"/>
      <c r="U1854" s="297"/>
      <c r="V1854" s="296"/>
      <c r="W1854" s="299"/>
      <c r="X1854" s="297"/>
      <c r="Y1854" s="296"/>
      <c r="Z1854" s="297"/>
      <c r="AA1854" s="296"/>
      <c r="AB1854" s="299"/>
      <c r="AC1854" s="299"/>
      <c r="AD1854" s="297"/>
      <c r="AE1854" s="296"/>
      <c r="AF1854" s="297"/>
      <c r="AG1854" s="296"/>
      <c r="AH1854" s="297"/>
      <c r="AI1854" s="296"/>
      <c r="AJ1854" s="299"/>
      <c r="AK1854" s="299"/>
      <c r="AL1854" s="299"/>
      <c r="AM1854" s="297"/>
      <c r="AN1854" s="296"/>
      <c r="AO1854" s="297"/>
      <c r="AP1854" s="301"/>
    </row>
    <row r="1855" spans="1:43" ht="20.45" customHeight="1" thickBot="1">
      <c r="A1855" s="314"/>
      <c r="B1855" s="304"/>
      <c r="C1855" s="305"/>
      <c r="D1855" s="304"/>
      <c r="E1855" s="312"/>
      <c r="F1855" s="305"/>
      <c r="G1855" s="304"/>
      <c r="H1855" s="312"/>
      <c r="I1855" s="305"/>
      <c r="J1855" s="296"/>
      <c r="K1855" s="299"/>
      <c r="L1855" s="297"/>
      <c r="M1855" s="296"/>
      <c r="N1855" s="299"/>
      <c r="O1855" s="299"/>
      <c r="P1855" s="297"/>
      <c r="Q1855" s="296"/>
      <c r="R1855" s="297"/>
      <c r="S1855" s="296"/>
      <c r="T1855" s="299"/>
      <c r="U1855" s="297"/>
      <c r="V1855" s="296"/>
      <c r="W1855" s="299"/>
      <c r="X1855" s="297"/>
      <c r="Y1855" s="296"/>
      <c r="Z1855" s="297"/>
      <c r="AA1855" s="296"/>
      <c r="AB1855" s="299"/>
      <c r="AC1855" s="299"/>
      <c r="AD1855" s="297"/>
      <c r="AE1855" s="296"/>
      <c r="AF1855" s="297"/>
      <c r="AG1855" s="296"/>
      <c r="AH1855" s="297"/>
      <c r="AI1855" s="296"/>
      <c r="AJ1855" s="299"/>
      <c r="AK1855" s="299"/>
      <c r="AL1855" s="299"/>
      <c r="AM1855" s="297"/>
      <c r="AN1855" s="296"/>
      <c r="AO1855" s="297"/>
      <c r="AP1855" s="301"/>
    </row>
    <row r="1856" spans="1:43" ht="20.45" customHeight="1">
      <c r="A1856" s="314"/>
      <c r="B1856" s="286">
        <f>'Листы ввода'!B1246</f>
        <v>0</v>
      </c>
      <c r="C1856" s="288"/>
      <c r="D1856" s="289">
        <f>'Листы ввода'!C1246</f>
        <v>0</v>
      </c>
      <c r="E1856" s="285"/>
      <c r="F1856" s="290"/>
      <c r="G1856" s="289">
        <f>'Листы ввода'!D1246</f>
        <v>0</v>
      </c>
      <c r="H1856" s="285"/>
      <c r="I1856" s="290"/>
      <c r="J1856" s="73">
        <f>'Листы ввода'!E1246</f>
        <v>0</v>
      </c>
      <c r="K1856" s="74">
        <f>'Листы ввода'!F1246</f>
        <v>0</v>
      </c>
      <c r="L1856" s="75">
        <f>ROUNDUP('Листы ввода'!G1246*'Общ. данные'!$D$26,0)</f>
        <v>0</v>
      </c>
      <c r="M1856" s="76">
        <f>'Листы ввода'!H1246</f>
        <v>0</v>
      </c>
      <c r="N1856" s="77">
        <f>'Листы ввода'!I1246</f>
        <v>0</v>
      </c>
      <c r="O1856" s="78">
        <f>'Листы ввода'!J1246</f>
        <v>0</v>
      </c>
      <c r="P1856" s="75">
        <f>ROUNDUP('Листы ввода'!K1246*'Общ. данные'!$D$26,0)</f>
        <v>0</v>
      </c>
      <c r="Q1856" s="291">
        <f>ROUNDUP('Листы ввода'!L1246*'Общ. данные'!$D$26,0)</f>
        <v>0</v>
      </c>
      <c r="R1856" s="292"/>
      <c r="S1856" s="291">
        <f>ROUNDUP('Листы ввода'!M1246*'Общ. данные'!$D$26,0)</f>
        <v>0</v>
      </c>
      <c r="T1856" s="293"/>
      <c r="U1856" s="292"/>
      <c r="V1856" s="291">
        <f>ROUNDUP('Листы ввода'!N1246*'Общ. данные'!$D$26,0)</f>
        <v>0</v>
      </c>
      <c r="W1856" s="293"/>
      <c r="X1856" s="292"/>
      <c r="Y1856" s="283">
        <f>'Листы ввода'!O1246</f>
        <v>0</v>
      </c>
      <c r="Z1856" s="284"/>
      <c r="AA1856" s="73">
        <f>'Листы ввода'!P1246</f>
        <v>0</v>
      </c>
      <c r="AB1856" s="78">
        <f>'Листы ввода'!Q1246</f>
        <v>0</v>
      </c>
      <c r="AC1856" s="285">
        <f>'Листы ввода'!R1246</f>
        <v>0</v>
      </c>
      <c r="AD1856" s="285"/>
      <c r="AE1856" s="286">
        <f>IF('Листы ввода'!T1246=1,'Листы на печать'!P1856,AQ1856)</f>
        <v>0</v>
      </c>
      <c r="AF1856" s="287"/>
      <c r="AG1856" s="231"/>
      <c r="AH1856" s="248"/>
      <c r="AI1856" s="24"/>
      <c r="AJ1856" s="25"/>
      <c r="AK1856" s="231"/>
      <c r="AL1856" s="231"/>
      <c r="AM1856" s="248"/>
      <c r="AN1856" s="247"/>
      <c r="AO1856" s="248"/>
      <c r="AP1856" s="301"/>
      <c r="AQ1856" s="46">
        <f>SUM(L1856,P1856,Q1856,S1856,V1856)</f>
        <v>0</v>
      </c>
    </row>
    <row r="1857" spans="1:43" ht="20.45" customHeight="1">
      <c r="A1857" s="314"/>
      <c r="B1857" s="233">
        <f>'Листы ввода'!B1247</f>
        <v>0</v>
      </c>
      <c r="C1857" s="234"/>
      <c r="D1857" s="235">
        <f>'Листы ввода'!C1247</f>
        <v>0</v>
      </c>
      <c r="E1857" s="236"/>
      <c r="F1857" s="237"/>
      <c r="G1857" s="235">
        <f>'Листы ввода'!D1247</f>
        <v>0</v>
      </c>
      <c r="H1857" s="236"/>
      <c r="I1857" s="237"/>
      <c r="J1857" s="26">
        <f>'Листы ввода'!E1247</f>
        <v>0</v>
      </c>
      <c r="K1857" s="27">
        <f>'Листы ввода'!F1247</f>
        <v>0</v>
      </c>
      <c r="L1857" s="69">
        <f>ROUNDUP('Листы ввода'!G1247*'Общ. данные'!$D$26,0)</f>
        <v>0</v>
      </c>
      <c r="M1857" s="67">
        <f>'Листы ввода'!H1247</f>
        <v>0</v>
      </c>
      <c r="N1857" s="28">
        <f>'Листы ввода'!I1247</f>
        <v>0</v>
      </c>
      <c r="O1857" s="68">
        <f>'Листы ввода'!J1247</f>
        <v>0</v>
      </c>
      <c r="P1857" s="69">
        <f>ROUNDUP('Листы ввода'!K1247*'Общ. данные'!$D$26,0)</f>
        <v>0</v>
      </c>
      <c r="Q1857" s="238">
        <f>ROUNDUP('Листы ввода'!L1247*'Общ. данные'!$D$26,0)</f>
        <v>0</v>
      </c>
      <c r="R1857" s="239"/>
      <c r="S1857" s="238">
        <f>ROUNDUP('Листы ввода'!M1247*'Общ. данные'!$D$26,0)</f>
        <v>0</v>
      </c>
      <c r="T1857" s="240"/>
      <c r="U1857" s="239"/>
      <c r="V1857" s="238">
        <f>ROUNDUP('Листы ввода'!N1247*'Общ. данные'!$D$26,0)</f>
        <v>0</v>
      </c>
      <c r="W1857" s="240"/>
      <c r="X1857" s="239"/>
      <c r="Y1857" s="262">
        <f>'Листы ввода'!O1247</f>
        <v>0</v>
      </c>
      <c r="Z1857" s="263"/>
      <c r="AA1857" s="26">
        <f>'Листы ввода'!P1247</f>
        <v>0</v>
      </c>
      <c r="AB1857" s="68">
        <f>'Листы ввода'!Q1247</f>
        <v>0</v>
      </c>
      <c r="AC1857" s="236">
        <f>'Листы ввода'!R1247</f>
        <v>0</v>
      </c>
      <c r="AD1857" s="236"/>
      <c r="AE1857" s="233">
        <f>IF('Листы ввода'!T1247=1,'Листы на печать'!P1857,AQ1857)</f>
        <v>0</v>
      </c>
      <c r="AF1857" s="264"/>
      <c r="AG1857" s="265"/>
      <c r="AH1857" s="266"/>
      <c r="AI1857" s="26"/>
      <c r="AJ1857" s="27"/>
      <c r="AK1857" s="265"/>
      <c r="AL1857" s="265"/>
      <c r="AM1857" s="266"/>
      <c r="AN1857" s="267"/>
      <c r="AO1857" s="266"/>
      <c r="AP1857" s="301"/>
      <c r="AQ1857" s="46">
        <f t="shared" ref="AQ1857:AQ1886" si="40">SUM(L1857,P1857,Q1857,S1857,V1857)</f>
        <v>0</v>
      </c>
    </row>
    <row r="1858" spans="1:43" ht="20.45" customHeight="1">
      <c r="A1858" s="314"/>
      <c r="B1858" s="233">
        <f>'Листы ввода'!B1248</f>
        <v>0</v>
      </c>
      <c r="C1858" s="234"/>
      <c r="D1858" s="235">
        <f>'Листы ввода'!C1248</f>
        <v>0</v>
      </c>
      <c r="E1858" s="236"/>
      <c r="F1858" s="237"/>
      <c r="G1858" s="235">
        <f>'Листы ввода'!D1248</f>
        <v>0</v>
      </c>
      <c r="H1858" s="236"/>
      <c r="I1858" s="237"/>
      <c r="J1858" s="26">
        <f>'Листы ввода'!E1248</f>
        <v>0</v>
      </c>
      <c r="K1858" s="27">
        <f>'Листы ввода'!F1248</f>
        <v>0</v>
      </c>
      <c r="L1858" s="69">
        <f>ROUNDUP('Листы ввода'!G1248*'Общ. данные'!$D$26,0)</f>
        <v>0</v>
      </c>
      <c r="M1858" s="67">
        <f>'Листы ввода'!H1248</f>
        <v>0</v>
      </c>
      <c r="N1858" s="28">
        <f>'Листы ввода'!I1248</f>
        <v>0</v>
      </c>
      <c r="O1858" s="68">
        <f>'Листы ввода'!J1248</f>
        <v>0</v>
      </c>
      <c r="P1858" s="69">
        <f>ROUNDUP('Листы ввода'!K1248*'Общ. данные'!$D$26,0)</f>
        <v>0</v>
      </c>
      <c r="Q1858" s="238">
        <f>ROUNDUP('Листы ввода'!L1248*'Общ. данные'!$D$26,0)</f>
        <v>0</v>
      </c>
      <c r="R1858" s="239"/>
      <c r="S1858" s="238">
        <f>ROUNDUP('Листы ввода'!M1248*'Общ. данные'!$D$26,0)</f>
        <v>0</v>
      </c>
      <c r="T1858" s="240"/>
      <c r="U1858" s="239"/>
      <c r="V1858" s="238">
        <f>ROUNDUP('Листы ввода'!N1248*'Общ. данные'!$D$26,0)</f>
        <v>0</v>
      </c>
      <c r="W1858" s="240"/>
      <c r="X1858" s="239"/>
      <c r="Y1858" s="262">
        <f>'Листы ввода'!O1248</f>
        <v>0</v>
      </c>
      <c r="Z1858" s="263"/>
      <c r="AA1858" s="26">
        <f>'Листы ввода'!P1248</f>
        <v>0</v>
      </c>
      <c r="AB1858" s="68">
        <f>'Листы ввода'!Q1248</f>
        <v>0</v>
      </c>
      <c r="AC1858" s="236">
        <f>'Листы ввода'!R1248</f>
        <v>0</v>
      </c>
      <c r="AD1858" s="236"/>
      <c r="AE1858" s="233">
        <f>IF('Листы ввода'!T1248=1,'Листы на печать'!P1858,AQ1858)</f>
        <v>0</v>
      </c>
      <c r="AF1858" s="264"/>
      <c r="AG1858" s="265"/>
      <c r="AH1858" s="266"/>
      <c r="AI1858" s="26"/>
      <c r="AJ1858" s="27"/>
      <c r="AK1858" s="265"/>
      <c r="AL1858" s="265"/>
      <c r="AM1858" s="266"/>
      <c r="AN1858" s="267"/>
      <c r="AO1858" s="266"/>
      <c r="AP1858" s="301"/>
      <c r="AQ1858" s="46">
        <f t="shared" si="40"/>
        <v>0</v>
      </c>
    </row>
    <row r="1859" spans="1:43" ht="20.45" customHeight="1">
      <c r="A1859" s="314"/>
      <c r="B1859" s="233">
        <f>'Листы ввода'!B1249</f>
        <v>0</v>
      </c>
      <c r="C1859" s="234"/>
      <c r="D1859" s="235">
        <f>'Листы ввода'!C1249</f>
        <v>0</v>
      </c>
      <c r="E1859" s="236"/>
      <c r="F1859" s="237"/>
      <c r="G1859" s="235">
        <f>'Листы ввода'!D1249</f>
        <v>0</v>
      </c>
      <c r="H1859" s="236"/>
      <c r="I1859" s="237"/>
      <c r="J1859" s="26">
        <f>'Листы ввода'!E1249</f>
        <v>0</v>
      </c>
      <c r="K1859" s="27">
        <f>'Листы ввода'!F1249</f>
        <v>0</v>
      </c>
      <c r="L1859" s="69">
        <f>ROUNDUP('Листы ввода'!G1249*'Общ. данные'!$D$26,0)</f>
        <v>0</v>
      </c>
      <c r="M1859" s="67">
        <f>'Листы ввода'!H1249</f>
        <v>0</v>
      </c>
      <c r="N1859" s="28">
        <f>'Листы ввода'!I1249</f>
        <v>0</v>
      </c>
      <c r="O1859" s="68">
        <f>'Листы ввода'!J1249</f>
        <v>0</v>
      </c>
      <c r="P1859" s="69">
        <f>ROUNDUP('Листы ввода'!K1249*'Общ. данные'!$D$26,0)</f>
        <v>0</v>
      </c>
      <c r="Q1859" s="238">
        <f>ROUNDUP('Листы ввода'!L1249*'Общ. данные'!$D$26,0)</f>
        <v>0</v>
      </c>
      <c r="R1859" s="239"/>
      <c r="S1859" s="238">
        <f>ROUNDUP('Листы ввода'!M1249*'Общ. данные'!$D$26,0)</f>
        <v>0</v>
      </c>
      <c r="T1859" s="240"/>
      <c r="U1859" s="239"/>
      <c r="V1859" s="238">
        <f>ROUNDUP('Листы ввода'!N1249*'Общ. данные'!$D$26,0)</f>
        <v>0</v>
      </c>
      <c r="W1859" s="240"/>
      <c r="X1859" s="239"/>
      <c r="Y1859" s="262">
        <f>'Листы ввода'!O1249</f>
        <v>0</v>
      </c>
      <c r="Z1859" s="263"/>
      <c r="AA1859" s="26">
        <f>'Листы ввода'!P1249</f>
        <v>0</v>
      </c>
      <c r="AB1859" s="68">
        <f>'Листы ввода'!Q1249</f>
        <v>0</v>
      </c>
      <c r="AC1859" s="236">
        <f>'Листы ввода'!R1249</f>
        <v>0</v>
      </c>
      <c r="AD1859" s="236"/>
      <c r="AE1859" s="233">
        <f>IF('Листы ввода'!T1249=1,'Листы на печать'!P1859,AQ1859)</f>
        <v>0</v>
      </c>
      <c r="AF1859" s="264"/>
      <c r="AG1859" s="265"/>
      <c r="AH1859" s="266"/>
      <c r="AI1859" s="26"/>
      <c r="AJ1859" s="27"/>
      <c r="AK1859" s="265"/>
      <c r="AL1859" s="265"/>
      <c r="AM1859" s="266"/>
      <c r="AN1859" s="267"/>
      <c r="AO1859" s="266"/>
      <c r="AP1859" s="301"/>
      <c r="AQ1859" s="46">
        <f t="shared" si="40"/>
        <v>0</v>
      </c>
    </row>
    <row r="1860" spans="1:43" ht="20.45" customHeight="1">
      <c r="A1860" s="314"/>
      <c r="B1860" s="233">
        <f>'Листы ввода'!B1250</f>
        <v>0</v>
      </c>
      <c r="C1860" s="234"/>
      <c r="D1860" s="235">
        <f>'Листы ввода'!C1250</f>
        <v>0</v>
      </c>
      <c r="E1860" s="236"/>
      <c r="F1860" s="237"/>
      <c r="G1860" s="235">
        <f>'Листы ввода'!D1250</f>
        <v>0</v>
      </c>
      <c r="H1860" s="236"/>
      <c r="I1860" s="237"/>
      <c r="J1860" s="26">
        <f>'Листы ввода'!E1250</f>
        <v>0</v>
      </c>
      <c r="K1860" s="27">
        <f>'Листы ввода'!F1250</f>
        <v>0</v>
      </c>
      <c r="L1860" s="69">
        <f>ROUNDUP('Листы ввода'!G1250*'Общ. данные'!$D$26,0)</f>
        <v>0</v>
      </c>
      <c r="M1860" s="67">
        <f>'Листы ввода'!H1250</f>
        <v>0</v>
      </c>
      <c r="N1860" s="28">
        <f>'Листы ввода'!I1250</f>
        <v>0</v>
      </c>
      <c r="O1860" s="68">
        <f>'Листы ввода'!J1250</f>
        <v>0</v>
      </c>
      <c r="P1860" s="69">
        <f>ROUNDUP('Листы ввода'!K1250*'Общ. данные'!$D$26,0)</f>
        <v>0</v>
      </c>
      <c r="Q1860" s="238">
        <f>ROUNDUP('Листы ввода'!L1250*'Общ. данные'!$D$26,0)</f>
        <v>0</v>
      </c>
      <c r="R1860" s="239"/>
      <c r="S1860" s="238">
        <f>ROUNDUP('Листы ввода'!M1250*'Общ. данные'!$D$26,0)</f>
        <v>0</v>
      </c>
      <c r="T1860" s="240"/>
      <c r="U1860" s="239"/>
      <c r="V1860" s="238">
        <f>ROUNDUP('Листы ввода'!N1250*'Общ. данные'!$D$26,0)</f>
        <v>0</v>
      </c>
      <c r="W1860" s="240"/>
      <c r="X1860" s="239"/>
      <c r="Y1860" s="262">
        <f>'Листы ввода'!O1250</f>
        <v>0</v>
      </c>
      <c r="Z1860" s="263"/>
      <c r="AA1860" s="26">
        <f>'Листы ввода'!P1250</f>
        <v>0</v>
      </c>
      <c r="AB1860" s="68">
        <f>'Листы ввода'!Q1250</f>
        <v>0</v>
      </c>
      <c r="AC1860" s="236">
        <f>'Листы ввода'!R1250</f>
        <v>0</v>
      </c>
      <c r="AD1860" s="236"/>
      <c r="AE1860" s="233">
        <f>IF('Листы ввода'!T1250=1,'Листы на печать'!P1860,AQ1860)</f>
        <v>0</v>
      </c>
      <c r="AF1860" s="264"/>
      <c r="AG1860" s="265"/>
      <c r="AH1860" s="266"/>
      <c r="AI1860" s="26"/>
      <c r="AJ1860" s="27"/>
      <c r="AK1860" s="265"/>
      <c r="AL1860" s="265"/>
      <c r="AM1860" s="266"/>
      <c r="AN1860" s="267"/>
      <c r="AO1860" s="266"/>
      <c r="AP1860" s="301"/>
      <c r="AQ1860" s="46">
        <f t="shared" si="40"/>
        <v>0</v>
      </c>
    </row>
    <row r="1861" spans="1:43" ht="20.45" customHeight="1">
      <c r="A1861" s="314"/>
      <c r="B1861" s="233">
        <f>'Листы ввода'!B1251</f>
        <v>0</v>
      </c>
      <c r="C1861" s="234"/>
      <c r="D1861" s="235">
        <f>'Листы ввода'!C1251</f>
        <v>0</v>
      </c>
      <c r="E1861" s="236"/>
      <c r="F1861" s="237"/>
      <c r="G1861" s="235">
        <f>'Листы ввода'!D1251</f>
        <v>0</v>
      </c>
      <c r="H1861" s="236"/>
      <c r="I1861" s="237"/>
      <c r="J1861" s="26">
        <f>'Листы ввода'!E1251</f>
        <v>0</v>
      </c>
      <c r="K1861" s="27">
        <f>'Листы ввода'!F1251</f>
        <v>0</v>
      </c>
      <c r="L1861" s="69">
        <f>ROUNDUP('Листы ввода'!G1251*'Общ. данные'!$D$26,0)</f>
        <v>0</v>
      </c>
      <c r="M1861" s="67">
        <f>'Листы ввода'!H1251</f>
        <v>0</v>
      </c>
      <c r="N1861" s="28">
        <f>'Листы ввода'!I1251</f>
        <v>0</v>
      </c>
      <c r="O1861" s="68">
        <f>'Листы ввода'!J1251</f>
        <v>0</v>
      </c>
      <c r="P1861" s="69">
        <f>ROUNDUP('Листы ввода'!K1251*'Общ. данные'!$D$26,0)</f>
        <v>0</v>
      </c>
      <c r="Q1861" s="238">
        <f>ROUNDUP('Листы ввода'!L1251*'Общ. данные'!$D$26,0)</f>
        <v>0</v>
      </c>
      <c r="R1861" s="239"/>
      <c r="S1861" s="238">
        <f>ROUNDUP('Листы ввода'!M1251*'Общ. данные'!$D$26,0)</f>
        <v>0</v>
      </c>
      <c r="T1861" s="240"/>
      <c r="U1861" s="239"/>
      <c r="V1861" s="238">
        <f>ROUNDUP('Листы ввода'!N1251*'Общ. данные'!$D$26,0)</f>
        <v>0</v>
      </c>
      <c r="W1861" s="240"/>
      <c r="X1861" s="239"/>
      <c r="Y1861" s="262">
        <f>'Листы ввода'!O1251</f>
        <v>0</v>
      </c>
      <c r="Z1861" s="263"/>
      <c r="AA1861" s="26">
        <f>'Листы ввода'!P1251</f>
        <v>0</v>
      </c>
      <c r="AB1861" s="68">
        <f>'Листы ввода'!Q1251</f>
        <v>0</v>
      </c>
      <c r="AC1861" s="236">
        <f>'Листы ввода'!R1251</f>
        <v>0</v>
      </c>
      <c r="AD1861" s="236"/>
      <c r="AE1861" s="233">
        <f>IF('Листы ввода'!T1251=1,'Листы на печать'!P1861,AQ1861)</f>
        <v>0</v>
      </c>
      <c r="AF1861" s="264"/>
      <c r="AG1861" s="265"/>
      <c r="AH1861" s="266"/>
      <c r="AI1861" s="26"/>
      <c r="AJ1861" s="27"/>
      <c r="AK1861" s="265"/>
      <c r="AL1861" s="265"/>
      <c r="AM1861" s="266"/>
      <c r="AN1861" s="267"/>
      <c r="AO1861" s="266"/>
      <c r="AP1861" s="301"/>
      <c r="AQ1861" s="46">
        <f t="shared" si="40"/>
        <v>0</v>
      </c>
    </row>
    <row r="1862" spans="1:43" ht="20.45" customHeight="1">
      <c r="A1862" s="314"/>
      <c r="B1862" s="233">
        <f>'Листы ввода'!B1252</f>
        <v>0</v>
      </c>
      <c r="C1862" s="234"/>
      <c r="D1862" s="235">
        <f>'Листы ввода'!C1252</f>
        <v>0</v>
      </c>
      <c r="E1862" s="236"/>
      <c r="F1862" s="237"/>
      <c r="G1862" s="235">
        <f>'Листы ввода'!D1252</f>
        <v>0</v>
      </c>
      <c r="H1862" s="236"/>
      <c r="I1862" s="237"/>
      <c r="J1862" s="26">
        <f>'Листы ввода'!E1252</f>
        <v>0</v>
      </c>
      <c r="K1862" s="27">
        <f>'Листы ввода'!F1252</f>
        <v>0</v>
      </c>
      <c r="L1862" s="69">
        <f>ROUNDUP('Листы ввода'!G1252*'Общ. данные'!$D$26,0)</f>
        <v>0</v>
      </c>
      <c r="M1862" s="67">
        <f>'Листы ввода'!H1252</f>
        <v>0</v>
      </c>
      <c r="N1862" s="28">
        <f>'Листы ввода'!I1252</f>
        <v>0</v>
      </c>
      <c r="O1862" s="68">
        <f>'Листы ввода'!J1252</f>
        <v>0</v>
      </c>
      <c r="P1862" s="69">
        <f>ROUNDUP('Листы ввода'!K1252*'Общ. данные'!$D$26,0)</f>
        <v>0</v>
      </c>
      <c r="Q1862" s="238">
        <f>ROUNDUP('Листы ввода'!L1252*'Общ. данные'!$D$26,0)</f>
        <v>0</v>
      </c>
      <c r="R1862" s="239"/>
      <c r="S1862" s="238">
        <f>ROUNDUP('Листы ввода'!M1252*'Общ. данные'!$D$26,0)</f>
        <v>0</v>
      </c>
      <c r="T1862" s="240"/>
      <c r="U1862" s="239"/>
      <c r="V1862" s="238">
        <f>ROUNDUP('Листы ввода'!N1252*'Общ. данные'!$D$26,0)</f>
        <v>0</v>
      </c>
      <c r="W1862" s="240"/>
      <c r="X1862" s="239"/>
      <c r="Y1862" s="262">
        <f>'Листы ввода'!O1252</f>
        <v>0</v>
      </c>
      <c r="Z1862" s="263"/>
      <c r="AA1862" s="26">
        <f>'Листы ввода'!P1252</f>
        <v>0</v>
      </c>
      <c r="AB1862" s="68">
        <f>'Листы ввода'!Q1252</f>
        <v>0</v>
      </c>
      <c r="AC1862" s="236">
        <f>'Листы ввода'!R1252</f>
        <v>0</v>
      </c>
      <c r="AD1862" s="236"/>
      <c r="AE1862" s="233">
        <f>IF('Листы ввода'!T1252=1,'Листы на печать'!P1862,AQ1862)</f>
        <v>0</v>
      </c>
      <c r="AF1862" s="264"/>
      <c r="AG1862" s="265"/>
      <c r="AH1862" s="266"/>
      <c r="AI1862" s="26"/>
      <c r="AJ1862" s="27"/>
      <c r="AK1862" s="265"/>
      <c r="AL1862" s="265"/>
      <c r="AM1862" s="266"/>
      <c r="AN1862" s="267"/>
      <c r="AO1862" s="266"/>
      <c r="AP1862" s="301"/>
      <c r="AQ1862" s="46">
        <f t="shared" si="40"/>
        <v>0</v>
      </c>
    </row>
    <row r="1863" spans="1:43" ht="20.45" customHeight="1">
      <c r="A1863" s="314"/>
      <c r="B1863" s="233">
        <f>'Листы ввода'!B1253</f>
        <v>0</v>
      </c>
      <c r="C1863" s="234"/>
      <c r="D1863" s="235">
        <f>'Листы ввода'!C1253</f>
        <v>0</v>
      </c>
      <c r="E1863" s="236"/>
      <c r="F1863" s="237"/>
      <c r="G1863" s="235">
        <f>'Листы ввода'!D1253</f>
        <v>0</v>
      </c>
      <c r="H1863" s="236"/>
      <c r="I1863" s="237"/>
      <c r="J1863" s="26">
        <f>'Листы ввода'!E1253</f>
        <v>0</v>
      </c>
      <c r="K1863" s="27">
        <f>'Листы ввода'!F1253</f>
        <v>0</v>
      </c>
      <c r="L1863" s="69">
        <f>ROUNDUP('Листы ввода'!G1253*'Общ. данные'!$D$26,0)</f>
        <v>0</v>
      </c>
      <c r="M1863" s="67">
        <f>'Листы ввода'!H1253</f>
        <v>0</v>
      </c>
      <c r="N1863" s="28">
        <f>'Листы ввода'!I1253</f>
        <v>0</v>
      </c>
      <c r="O1863" s="68">
        <f>'Листы ввода'!J1253</f>
        <v>0</v>
      </c>
      <c r="P1863" s="69">
        <f>ROUNDUP('Листы ввода'!K1253*'Общ. данные'!$D$26,0)</f>
        <v>0</v>
      </c>
      <c r="Q1863" s="238">
        <f>ROUNDUP('Листы ввода'!L1253*'Общ. данные'!$D$26,0)</f>
        <v>0</v>
      </c>
      <c r="R1863" s="239"/>
      <c r="S1863" s="238">
        <f>ROUNDUP('Листы ввода'!M1253*'Общ. данные'!$D$26,0)</f>
        <v>0</v>
      </c>
      <c r="T1863" s="240"/>
      <c r="U1863" s="239"/>
      <c r="V1863" s="238">
        <f>ROUNDUP('Листы ввода'!N1253*'Общ. данные'!$D$26,0)</f>
        <v>0</v>
      </c>
      <c r="W1863" s="240"/>
      <c r="X1863" s="239"/>
      <c r="Y1863" s="262">
        <f>'Листы ввода'!O1253</f>
        <v>0</v>
      </c>
      <c r="Z1863" s="263"/>
      <c r="AA1863" s="26">
        <f>'Листы ввода'!P1253</f>
        <v>0</v>
      </c>
      <c r="AB1863" s="68">
        <f>'Листы ввода'!Q1253</f>
        <v>0</v>
      </c>
      <c r="AC1863" s="236">
        <f>'Листы ввода'!R1253</f>
        <v>0</v>
      </c>
      <c r="AD1863" s="236"/>
      <c r="AE1863" s="233">
        <f>IF('Листы ввода'!T1253=1,'Листы на печать'!P1863,AQ1863)</f>
        <v>0</v>
      </c>
      <c r="AF1863" s="264"/>
      <c r="AG1863" s="265"/>
      <c r="AH1863" s="266"/>
      <c r="AI1863" s="26"/>
      <c r="AJ1863" s="27"/>
      <c r="AK1863" s="265"/>
      <c r="AL1863" s="265"/>
      <c r="AM1863" s="266"/>
      <c r="AN1863" s="267"/>
      <c r="AO1863" s="266"/>
      <c r="AP1863" s="301"/>
      <c r="AQ1863" s="46">
        <f t="shared" si="40"/>
        <v>0</v>
      </c>
    </row>
    <row r="1864" spans="1:43" ht="20.45" customHeight="1">
      <c r="A1864" s="314"/>
      <c r="B1864" s="233">
        <f>'Листы ввода'!B1254</f>
        <v>0</v>
      </c>
      <c r="C1864" s="234"/>
      <c r="D1864" s="235">
        <f>'Листы ввода'!C1254</f>
        <v>0</v>
      </c>
      <c r="E1864" s="236"/>
      <c r="F1864" s="237"/>
      <c r="G1864" s="235">
        <f>'Листы ввода'!D1254</f>
        <v>0</v>
      </c>
      <c r="H1864" s="236"/>
      <c r="I1864" s="237"/>
      <c r="J1864" s="26">
        <f>'Листы ввода'!E1254</f>
        <v>0</v>
      </c>
      <c r="K1864" s="27">
        <f>'Листы ввода'!F1254</f>
        <v>0</v>
      </c>
      <c r="L1864" s="69">
        <f>ROUNDUP('Листы ввода'!G1254*'Общ. данные'!$D$26,0)</f>
        <v>0</v>
      </c>
      <c r="M1864" s="67">
        <f>'Листы ввода'!H1254</f>
        <v>0</v>
      </c>
      <c r="N1864" s="28">
        <f>'Листы ввода'!I1254</f>
        <v>0</v>
      </c>
      <c r="O1864" s="68">
        <f>'Листы ввода'!J1254</f>
        <v>0</v>
      </c>
      <c r="P1864" s="69">
        <f>ROUNDUP('Листы ввода'!K1254*'Общ. данные'!$D$26,0)</f>
        <v>0</v>
      </c>
      <c r="Q1864" s="238">
        <f>ROUNDUP('Листы ввода'!L1254*'Общ. данные'!$D$26,0)</f>
        <v>0</v>
      </c>
      <c r="R1864" s="239"/>
      <c r="S1864" s="238">
        <f>ROUNDUP('Листы ввода'!M1254*'Общ. данные'!$D$26,0)</f>
        <v>0</v>
      </c>
      <c r="T1864" s="240"/>
      <c r="U1864" s="239"/>
      <c r="V1864" s="238">
        <f>ROUNDUP('Листы ввода'!N1254*'Общ. данные'!$D$26,0)</f>
        <v>0</v>
      </c>
      <c r="W1864" s="240"/>
      <c r="X1864" s="239"/>
      <c r="Y1864" s="262">
        <f>'Листы ввода'!O1254</f>
        <v>0</v>
      </c>
      <c r="Z1864" s="263"/>
      <c r="AA1864" s="26">
        <f>'Листы ввода'!P1254</f>
        <v>0</v>
      </c>
      <c r="AB1864" s="68">
        <f>'Листы ввода'!Q1254</f>
        <v>0</v>
      </c>
      <c r="AC1864" s="236">
        <f>'Листы ввода'!R1254</f>
        <v>0</v>
      </c>
      <c r="AD1864" s="236"/>
      <c r="AE1864" s="233">
        <f>IF('Листы ввода'!T1254=1,'Листы на печать'!P1864,AQ1864)</f>
        <v>0</v>
      </c>
      <c r="AF1864" s="264"/>
      <c r="AG1864" s="265"/>
      <c r="AH1864" s="266"/>
      <c r="AI1864" s="26"/>
      <c r="AJ1864" s="27"/>
      <c r="AK1864" s="265"/>
      <c r="AL1864" s="265"/>
      <c r="AM1864" s="266"/>
      <c r="AN1864" s="267"/>
      <c r="AO1864" s="266"/>
      <c r="AP1864" s="301"/>
      <c r="AQ1864" s="46">
        <f t="shared" si="40"/>
        <v>0</v>
      </c>
    </row>
    <row r="1865" spans="1:43" ht="20.45" customHeight="1">
      <c r="A1865" s="314"/>
      <c r="B1865" s="233">
        <f>'Листы ввода'!B1255</f>
        <v>0</v>
      </c>
      <c r="C1865" s="234"/>
      <c r="D1865" s="235">
        <f>'Листы ввода'!C1255</f>
        <v>0</v>
      </c>
      <c r="E1865" s="236"/>
      <c r="F1865" s="237"/>
      <c r="G1865" s="235">
        <f>'Листы ввода'!D1255</f>
        <v>0</v>
      </c>
      <c r="H1865" s="236"/>
      <c r="I1865" s="237"/>
      <c r="J1865" s="26">
        <f>'Листы ввода'!E1255</f>
        <v>0</v>
      </c>
      <c r="K1865" s="27">
        <f>'Листы ввода'!F1255</f>
        <v>0</v>
      </c>
      <c r="L1865" s="69">
        <f>ROUNDUP('Листы ввода'!G1255*'Общ. данные'!$D$26,0)</f>
        <v>0</v>
      </c>
      <c r="M1865" s="67">
        <f>'Листы ввода'!H1255</f>
        <v>0</v>
      </c>
      <c r="N1865" s="28">
        <f>'Листы ввода'!I1255</f>
        <v>0</v>
      </c>
      <c r="O1865" s="68">
        <f>'Листы ввода'!J1255</f>
        <v>0</v>
      </c>
      <c r="P1865" s="69">
        <f>ROUNDUP('Листы ввода'!K1255*'Общ. данные'!$D$26,0)</f>
        <v>0</v>
      </c>
      <c r="Q1865" s="238">
        <f>ROUNDUP('Листы ввода'!L1255*'Общ. данные'!$D$26,0)</f>
        <v>0</v>
      </c>
      <c r="R1865" s="239"/>
      <c r="S1865" s="238">
        <f>ROUNDUP('Листы ввода'!M1255*'Общ. данные'!$D$26,0)</f>
        <v>0</v>
      </c>
      <c r="T1865" s="240"/>
      <c r="U1865" s="239"/>
      <c r="V1865" s="238">
        <f>ROUNDUP('Листы ввода'!N1255*'Общ. данные'!$D$26,0)</f>
        <v>0</v>
      </c>
      <c r="W1865" s="240"/>
      <c r="X1865" s="239"/>
      <c r="Y1865" s="262">
        <f>'Листы ввода'!O1255</f>
        <v>0</v>
      </c>
      <c r="Z1865" s="263"/>
      <c r="AA1865" s="26">
        <f>'Листы ввода'!P1255</f>
        <v>0</v>
      </c>
      <c r="AB1865" s="68">
        <f>'Листы ввода'!Q1255</f>
        <v>0</v>
      </c>
      <c r="AC1865" s="236">
        <f>'Листы ввода'!R1255</f>
        <v>0</v>
      </c>
      <c r="AD1865" s="236"/>
      <c r="AE1865" s="233">
        <f>IF('Листы ввода'!T1255=1,'Листы на печать'!P1865,AQ1865)</f>
        <v>0</v>
      </c>
      <c r="AF1865" s="264"/>
      <c r="AG1865" s="265"/>
      <c r="AH1865" s="266"/>
      <c r="AI1865" s="26"/>
      <c r="AJ1865" s="27"/>
      <c r="AK1865" s="265"/>
      <c r="AL1865" s="265"/>
      <c r="AM1865" s="266"/>
      <c r="AN1865" s="267"/>
      <c r="AO1865" s="266"/>
      <c r="AP1865" s="301"/>
      <c r="AQ1865" s="46">
        <f t="shared" si="40"/>
        <v>0</v>
      </c>
    </row>
    <row r="1866" spans="1:43" ht="20.45" customHeight="1">
      <c r="A1866" s="314"/>
      <c r="B1866" s="233">
        <f>'Листы ввода'!B1256</f>
        <v>0</v>
      </c>
      <c r="C1866" s="234"/>
      <c r="D1866" s="235">
        <f>'Листы ввода'!C1256</f>
        <v>0</v>
      </c>
      <c r="E1866" s="236"/>
      <c r="F1866" s="237"/>
      <c r="G1866" s="235">
        <f>'Листы ввода'!D1256</f>
        <v>0</v>
      </c>
      <c r="H1866" s="236"/>
      <c r="I1866" s="237"/>
      <c r="J1866" s="26">
        <f>'Листы ввода'!E1256</f>
        <v>0</v>
      </c>
      <c r="K1866" s="27">
        <f>'Листы ввода'!F1256</f>
        <v>0</v>
      </c>
      <c r="L1866" s="69">
        <f>ROUNDUP('Листы ввода'!G1256*'Общ. данные'!$D$26,0)</f>
        <v>0</v>
      </c>
      <c r="M1866" s="67">
        <f>'Листы ввода'!H1256</f>
        <v>0</v>
      </c>
      <c r="N1866" s="28">
        <f>'Листы ввода'!I1256</f>
        <v>0</v>
      </c>
      <c r="O1866" s="68">
        <f>'Листы ввода'!J1256</f>
        <v>0</v>
      </c>
      <c r="P1866" s="69">
        <f>ROUNDUP('Листы ввода'!K1256*'Общ. данные'!$D$26,0)</f>
        <v>0</v>
      </c>
      <c r="Q1866" s="238">
        <f>ROUNDUP('Листы ввода'!L1256*'Общ. данные'!$D$26,0)</f>
        <v>0</v>
      </c>
      <c r="R1866" s="239"/>
      <c r="S1866" s="238">
        <f>ROUNDUP('Листы ввода'!M1256*'Общ. данные'!$D$26,0)</f>
        <v>0</v>
      </c>
      <c r="T1866" s="240"/>
      <c r="U1866" s="239"/>
      <c r="V1866" s="238">
        <f>ROUNDUP('Листы ввода'!N1256*'Общ. данные'!$D$26,0)</f>
        <v>0</v>
      </c>
      <c r="W1866" s="240"/>
      <c r="X1866" s="239"/>
      <c r="Y1866" s="262">
        <f>'Листы ввода'!O1256</f>
        <v>0</v>
      </c>
      <c r="Z1866" s="263"/>
      <c r="AA1866" s="26">
        <f>'Листы ввода'!P1256</f>
        <v>0</v>
      </c>
      <c r="AB1866" s="68">
        <f>'Листы ввода'!Q1256</f>
        <v>0</v>
      </c>
      <c r="AC1866" s="236">
        <f>'Листы ввода'!R1256</f>
        <v>0</v>
      </c>
      <c r="AD1866" s="236"/>
      <c r="AE1866" s="233">
        <f>IF('Листы ввода'!T1256=1,'Листы на печать'!P1866,AQ1866)</f>
        <v>0</v>
      </c>
      <c r="AF1866" s="264"/>
      <c r="AG1866" s="265"/>
      <c r="AH1866" s="266"/>
      <c r="AI1866" s="26"/>
      <c r="AJ1866" s="27"/>
      <c r="AK1866" s="265"/>
      <c r="AL1866" s="265"/>
      <c r="AM1866" s="266"/>
      <c r="AN1866" s="267"/>
      <c r="AO1866" s="266"/>
      <c r="AP1866" s="301"/>
      <c r="AQ1866" s="46">
        <f t="shared" si="40"/>
        <v>0</v>
      </c>
    </row>
    <row r="1867" spans="1:43" ht="20.45" customHeight="1">
      <c r="A1867" s="314"/>
      <c r="B1867" s="233">
        <f>'Листы ввода'!B1257</f>
        <v>0</v>
      </c>
      <c r="C1867" s="234"/>
      <c r="D1867" s="235">
        <f>'Листы ввода'!C1257</f>
        <v>0</v>
      </c>
      <c r="E1867" s="236"/>
      <c r="F1867" s="237"/>
      <c r="G1867" s="235">
        <f>'Листы ввода'!D1257</f>
        <v>0</v>
      </c>
      <c r="H1867" s="236"/>
      <c r="I1867" s="237"/>
      <c r="J1867" s="26">
        <f>'Листы ввода'!E1257</f>
        <v>0</v>
      </c>
      <c r="K1867" s="27">
        <f>'Листы ввода'!F1257</f>
        <v>0</v>
      </c>
      <c r="L1867" s="69">
        <f>ROUNDUP('Листы ввода'!G1257*'Общ. данные'!$D$26,0)</f>
        <v>0</v>
      </c>
      <c r="M1867" s="67">
        <f>'Листы ввода'!H1257</f>
        <v>0</v>
      </c>
      <c r="N1867" s="28">
        <f>'Листы ввода'!I1257</f>
        <v>0</v>
      </c>
      <c r="O1867" s="68">
        <f>'Листы ввода'!J1257</f>
        <v>0</v>
      </c>
      <c r="P1867" s="69">
        <f>ROUNDUP('Листы ввода'!K1257*'Общ. данные'!$D$26,0)</f>
        <v>0</v>
      </c>
      <c r="Q1867" s="238">
        <f>ROUNDUP('Листы ввода'!L1257*'Общ. данные'!$D$26,0)</f>
        <v>0</v>
      </c>
      <c r="R1867" s="239"/>
      <c r="S1867" s="238">
        <f>ROUNDUP('Листы ввода'!M1257*'Общ. данные'!$D$26,0)</f>
        <v>0</v>
      </c>
      <c r="T1867" s="240"/>
      <c r="U1867" s="239"/>
      <c r="V1867" s="238">
        <f>ROUNDUP('Листы ввода'!N1257*'Общ. данные'!$D$26,0)</f>
        <v>0</v>
      </c>
      <c r="W1867" s="240"/>
      <c r="X1867" s="239"/>
      <c r="Y1867" s="262">
        <f>'Листы ввода'!O1257</f>
        <v>0</v>
      </c>
      <c r="Z1867" s="263"/>
      <c r="AA1867" s="26">
        <f>'Листы ввода'!P1257</f>
        <v>0</v>
      </c>
      <c r="AB1867" s="68">
        <f>'Листы ввода'!Q1257</f>
        <v>0</v>
      </c>
      <c r="AC1867" s="236">
        <f>'Листы ввода'!R1257</f>
        <v>0</v>
      </c>
      <c r="AD1867" s="236"/>
      <c r="AE1867" s="233">
        <f>IF('Листы ввода'!T1257=1,'Листы на печать'!P1867,AQ1867)</f>
        <v>0</v>
      </c>
      <c r="AF1867" s="264"/>
      <c r="AG1867" s="265"/>
      <c r="AH1867" s="266"/>
      <c r="AI1867" s="26"/>
      <c r="AJ1867" s="27"/>
      <c r="AK1867" s="265"/>
      <c r="AL1867" s="265"/>
      <c r="AM1867" s="266"/>
      <c r="AN1867" s="267"/>
      <c r="AO1867" s="266"/>
      <c r="AP1867" s="301"/>
      <c r="AQ1867" s="46">
        <f t="shared" si="40"/>
        <v>0</v>
      </c>
    </row>
    <row r="1868" spans="1:43" ht="20.45" customHeight="1">
      <c r="A1868" s="314"/>
      <c r="B1868" s="233">
        <f>'Листы ввода'!B1258</f>
        <v>0</v>
      </c>
      <c r="C1868" s="234"/>
      <c r="D1868" s="235">
        <f>'Листы ввода'!C1258</f>
        <v>0</v>
      </c>
      <c r="E1868" s="236"/>
      <c r="F1868" s="237"/>
      <c r="G1868" s="235">
        <f>'Листы ввода'!D1258</f>
        <v>0</v>
      </c>
      <c r="H1868" s="236"/>
      <c r="I1868" s="237"/>
      <c r="J1868" s="26">
        <f>'Листы ввода'!E1258</f>
        <v>0</v>
      </c>
      <c r="K1868" s="27">
        <f>'Листы ввода'!F1258</f>
        <v>0</v>
      </c>
      <c r="L1868" s="69">
        <f>ROUNDUP('Листы ввода'!G1258*'Общ. данные'!$D$26,0)</f>
        <v>0</v>
      </c>
      <c r="M1868" s="67">
        <f>'Листы ввода'!H1258</f>
        <v>0</v>
      </c>
      <c r="N1868" s="28">
        <f>'Листы ввода'!I1258</f>
        <v>0</v>
      </c>
      <c r="O1868" s="68">
        <f>'Листы ввода'!J1258</f>
        <v>0</v>
      </c>
      <c r="P1868" s="69">
        <f>ROUNDUP('Листы ввода'!K1258*'Общ. данные'!$D$26,0)</f>
        <v>0</v>
      </c>
      <c r="Q1868" s="238">
        <f>ROUNDUP('Листы ввода'!L1258*'Общ. данные'!$D$26,0)</f>
        <v>0</v>
      </c>
      <c r="R1868" s="239"/>
      <c r="S1868" s="238">
        <f>ROUNDUP('Листы ввода'!M1258*'Общ. данные'!$D$26,0)</f>
        <v>0</v>
      </c>
      <c r="T1868" s="240"/>
      <c r="U1868" s="239"/>
      <c r="V1868" s="238">
        <f>ROUNDUP('Листы ввода'!N1258*'Общ. данные'!$D$26,0)</f>
        <v>0</v>
      </c>
      <c r="W1868" s="240"/>
      <c r="X1868" s="239"/>
      <c r="Y1868" s="262">
        <f>'Листы ввода'!O1258</f>
        <v>0</v>
      </c>
      <c r="Z1868" s="263"/>
      <c r="AA1868" s="26">
        <f>'Листы ввода'!P1258</f>
        <v>0</v>
      </c>
      <c r="AB1868" s="68">
        <f>'Листы ввода'!Q1258</f>
        <v>0</v>
      </c>
      <c r="AC1868" s="236">
        <f>'Листы ввода'!R1258</f>
        <v>0</v>
      </c>
      <c r="AD1868" s="236"/>
      <c r="AE1868" s="233">
        <f>IF('Листы ввода'!T1258=1,'Листы на печать'!P1868,AQ1868)</f>
        <v>0</v>
      </c>
      <c r="AF1868" s="264"/>
      <c r="AG1868" s="265"/>
      <c r="AH1868" s="266"/>
      <c r="AI1868" s="26"/>
      <c r="AJ1868" s="27"/>
      <c r="AK1868" s="265"/>
      <c r="AL1868" s="265"/>
      <c r="AM1868" s="266"/>
      <c r="AN1868" s="267"/>
      <c r="AO1868" s="266"/>
      <c r="AP1868" s="301"/>
      <c r="AQ1868" s="46">
        <f t="shared" si="40"/>
        <v>0</v>
      </c>
    </row>
    <row r="1869" spans="1:43" ht="20.45" customHeight="1">
      <c r="A1869" s="314"/>
      <c r="B1869" s="233">
        <f>'Листы ввода'!B1259</f>
        <v>0</v>
      </c>
      <c r="C1869" s="234"/>
      <c r="D1869" s="235">
        <f>'Листы ввода'!C1259</f>
        <v>0</v>
      </c>
      <c r="E1869" s="236"/>
      <c r="F1869" s="237"/>
      <c r="G1869" s="235">
        <f>'Листы ввода'!D1259</f>
        <v>0</v>
      </c>
      <c r="H1869" s="236"/>
      <c r="I1869" s="237"/>
      <c r="J1869" s="26">
        <f>'Листы ввода'!E1259</f>
        <v>0</v>
      </c>
      <c r="K1869" s="27">
        <f>'Листы ввода'!F1259</f>
        <v>0</v>
      </c>
      <c r="L1869" s="69">
        <f>ROUNDUP('Листы ввода'!G1259*'Общ. данные'!$D$26,0)</f>
        <v>0</v>
      </c>
      <c r="M1869" s="67">
        <f>'Листы ввода'!H1259</f>
        <v>0</v>
      </c>
      <c r="N1869" s="28">
        <f>'Листы ввода'!I1259</f>
        <v>0</v>
      </c>
      <c r="O1869" s="68">
        <f>'Листы ввода'!J1259</f>
        <v>0</v>
      </c>
      <c r="P1869" s="69">
        <f>ROUNDUP('Листы ввода'!K1259*'Общ. данные'!$D$26,0)</f>
        <v>0</v>
      </c>
      <c r="Q1869" s="238">
        <f>ROUNDUP('Листы ввода'!L1259*'Общ. данные'!$D$26,0)</f>
        <v>0</v>
      </c>
      <c r="R1869" s="239"/>
      <c r="S1869" s="238">
        <f>ROUNDUP('Листы ввода'!M1259*'Общ. данные'!$D$26,0)</f>
        <v>0</v>
      </c>
      <c r="T1869" s="240"/>
      <c r="U1869" s="239"/>
      <c r="V1869" s="238">
        <f>ROUNDUP('Листы ввода'!N1259*'Общ. данные'!$D$26,0)</f>
        <v>0</v>
      </c>
      <c r="W1869" s="240"/>
      <c r="X1869" s="239"/>
      <c r="Y1869" s="262">
        <f>'Листы ввода'!O1259</f>
        <v>0</v>
      </c>
      <c r="Z1869" s="263"/>
      <c r="AA1869" s="26">
        <f>'Листы ввода'!P1259</f>
        <v>0</v>
      </c>
      <c r="AB1869" s="68">
        <f>'Листы ввода'!Q1259</f>
        <v>0</v>
      </c>
      <c r="AC1869" s="236">
        <f>'Листы ввода'!R1259</f>
        <v>0</v>
      </c>
      <c r="AD1869" s="236"/>
      <c r="AE1869" s="233">
        <f>IF('Листы ввода'!T1259=1,'Листы на печать'!P1869,AQ1869)</f>
        <v>0</v>
      </c>
      <c r="AF1869" s="264"/>
      <c r="AG1869" s="265"/>
      <c r="AH1869" s="266"/>
      <c r="AI1869" s="26"/>
      <c r="AJ1869" s="27"/>
      <c r="AK1869" s="265"/>
      <c r="AL1869" s="265"/>
      <c r="AM1869" s="266"/>
      <c r="AN1869" s="267"/>
      <c r="AO1869" s="266"/>
      <c r="AP1869" s="301"/>
      <c r="AQ1869" s="46">
        <f t="shared" si="40"/>
        <v>0</v>
      </c>
    </row>
    <row r="1870" spans="1:43" ht="20.45" customHeight="1">
      <c r="A1870" s="314"/>
      <c r="B1870" s="233">
        <f>'Листы ввода'!B1260</f>
        <v>0</v>
      </c>
      <c r="C1870" s="234"/>
      <c r="D1870" s="235">
        <f>'Листы ввода'!C1260</f>
        <v>0</v>
      </c>
      <c r="E1870" s="236"/>
      <c r="F1870" s="237"/>
      <c r="G1870" s="235">
        <f>'Листы ввода'!D1260</f>
        <v>0</v>
      </c>
      <c r="H1870" s="236"/>
      <c r="I1870" s="237"/>
      <c r="J1870" s="26">
        <f>'Листы ввода'!E1260</f>
        <v>0</v>
      </c>
      <c r="K1870" s="27">
        <f>'Листы ввода'!F1260</f>
        <v>0</v>
      </c>
      <c r="L1870" s="69">
        <f>ROUNDUP('Листы ввода'!G1260*'Общ. данные'!$D$26,0)</f>
        <v>0</v>
      </c>
      <c r="M1870" s="67">
        <f>'Листы ввода'!H1260</f>
        <v>0</v>
      </c>
      <c r="N1870" s="28">
        <f>'Листы ввода'!I1260</f>
        <v>0</v>
      </c>
      <c r="O1870" s="68">
        <f>'Листы ввода'!J1260</f>
        <v>0</v>
      </c>
      <c r="P1870" s="69">
        <f>ROUNDUP('Листы ввода'!K1260*'Общ. данные'!$D$26,0)</f>
        <v>0</v>
      </c>
      <c r="Q1870" s="238">
        <f>ROUNDUP('Листы ввода'!L1260*'Общ. данные'!$D$26,0)</f>
        <v>0</v>
      </c>
      <c r="R1870" s="239"/>
      <c r="S1870" s="238">
        <f>ROUNDUP('Листы ввода'!M1260*'Общ. данные'!$D$26,0)</f>
        <v>0</v>
      </c>
      <c r="T1870" s="240"/>
      <c r="U1870" s="239"/>
      <c r="V1870" s="238">
        <f>ROUNDUP('Листы ввода'!N1260*'Общ. данные'!$D$26,0)</f>
        <v>0</v>
      </c>
      <c r="W1870" s="240"/>
      <c r="X1870" s="239"/>
      <c r="Y1870" s="262">
        <f>'Листы ввода'!O1260</f>
        <v>0</v>
      </c>
      <c r="Z1870" s="263"/>
      <c r="AA1870" s="26">
        <f>'Листы ввода'!P1260</f>
        <v>0</v>
      </c>
      <c r="AB1870" s="68">
        <f>'Листы ввода'!Q1260</f>
        <v>0</v>
      </c>
      <c r="AC1870" s="236">
        <f>'Листы ввода'!R1260</f>
        <v>0</v>
      </c>
      <c r="AD1870" s="236"/>
      <c r="AE1870" s="233">
        <f>IF('Листы ввода'!T1260=1,'Листы на печать'!P1870,AQ1870)</f>
        <v>0</v>
      </c>
      <c r="AF1870" s="264"/>
      <c r="AG1870" s="265"/>
      <c r="AH1870" s="266"/>
      <c r="AI1870" s="26"/>
      <c r="AJ1870" s="27"/>
      <c r="AK1870" s="265"/>
      <c r="AL1870" s="265"/>
      <c r="AM1870" s="266"/>
      <c r="AN1870" s="267"/>
      <c r="AO1870" s="266"/>
      <c r="AP1870" s="301"/>
      <c r="AQ1870" s="46">
        <f t="shared" si="40"/>
        <v>0</v>
      </c>
    </row>
    <row r="1871" spans="1:43" ht="20.45" customHeight="1">
      <c r="A1871" s="314"/>
      <c r="B1871" s="233">
        <f>'Листы ввода'!B1261</f>
        <v>0</v>
      </c>
      <c r="C1871" s="234"/>
      <c r="D1871" s="235">
        <f>'Листы ввода'!C1261</f>
        <v>0</v>
      </c>
      <c r="E1871" s="236"/>
      <c r="F1871" s="237"/>
      <c r="G1871" s="235">
        <f>'Листы ввода'!D1261</f>
        <v>0</v>
      </c>
      <c r="H1871" s="236"/>
      <c r="I1871" s="237"/>
      <c r="J1871" s="26">
        <f>'Листы ввода'!E1261</f>
        <v>0</v>
      </c>
      <c r="K1871" s="27">
        <f>'Листы ввода'!F1261</f>
        <v>0</v>
      </c>
      <c r="L1871" s="69">
        <f>ROUNDUP('Листы ввода'!G1261*'Общ. данные'!$D$26,0)</f>
        <v>0</v>
      </c>
      <c r="M1871" s="67">
        <f>'Листы ввода'!H1261</f>
        <v>0</v>
      </c>
      <c r="N1871" s="28">
        <f>'Листы ввода'!I1261</f>
        <v>0</v>
      </c>
      <c r="O1871" s="68">
        <f>'Листы ввода'!J1261</f>
        <v>0</v>
      </c>
      <c r="P1871" s="69">
        <f>ROUNDUP('Листы ввода'!K1261*'Общ. данные'!$D$26,0)</f>
        <v>0</v>
      </c>
      <c r="Q1871" s="238">
        <f>ROUNDUP('Листы ввода'!L1261*'Общ. данные'!$D$26,0)</f>
        <v>0</v>
      </c>
      <c r="R1871" s="239"/>
      <c r="S1871" s="238">
        <f>ROUNDUP('Листы ввода'!M1261*'Общ. данные'!$D$26,0)</f>
        <v>0</v>
      </c>
      <c r="T1871" s="240"/>
      <c r="U1871" s="239"/>
      <c r="V1871" s="238">
        <f>ROUNDUP('Листы ввода'!N1261*'Общ. данные'!$D$26,0)</f>
        <v>0</v>
      </c>
      <c r="W1871" s="240"/>
      <c r="X1871" s="239"/>
      <c r="Y1871" s="262">
        <f>'Листы ввода'!O1261</f>
        <v>0</v>
      </c>
      <c r="Z1871" s="263"/>
      <c r="AA1871" s="26">
        <f>'Листы ввода'!P1261</f>
        <v>0</v>
      </c>
      <c r="AB1871" s="68">
        <f>'Листы ввода'!Q1261</f>
        <v>0</v>
      </c>
      <c r="AC1871" s="236">
        <f>'Листы ввода'!R1261</f>
        <v>0</v>
      </c>
      <c r="AD1871" s="236"/>
      <c r="AE1871" s="233">
        <f>IF('Листы ввода'!T1261=1,'Листы на печать'!P1871,AQ1871)</f>
        <v>0</v>
      </c>
      <c r="AF1871" s="264"/>
      <c r="AG1871" s="265"/>
      <c r="AH1871" s="266"/>
      <c r="AI1871" s="26"/>
      <c r="AJ1871" s="27"/>
      <c r="AK1871" s="265"/>
      <c r="AL1871" s="265"/>
      <c r="AM1871" s="266"/>
      <c r="AN1871" s="267"/>
      <c r="AO1871" s="266"/>
      <c r="AP1871" s="301"/>
      <c r="AQ1871" s="46">
        <f t="shared" si="40"/>
        <v>0</v>
      </c>
    </row>
    <row r="1872" spans="1:43" ht="20.45" customHeight="1">
      <c r="A1872" s="314"/>
      <c r="B1872" s="233">
        <f>'Листы ввода'!B1262</f>
        <v>0</v>
      </c>
      <c r="C1872" s="234"/>
      <c r="D1872" s="235">
        <f>'Листы ввода'!C1262</f>
        <v>0</v>
      </c>
      <c r="E1872" s="236"/>
      <c r="F1872" s="237"/>
      <c r="G1872" s="235">
        <f>'Листы ввода'!D1262</f>
        <v>0</v>
      </c>
      <c r="H1872" s="236"/>
      <c r="I1872" s="237"/>
      <c r="J1872" s="26">
        <f>'Листы ввода'!E1262</f>
        <v>0</v>
      </c>
      <c r="K1872" s="27">
        <f>'Листы ввода'!F1262</f>
        <v>0</v>
      </c>
      <c r="L1872" s="69">
        <f>ROUNDUP('Листы ввода'!G1262*'Общ. данные'!$D$26,0)</f>
        <v>0</v>
      </c>
      <c r="M1872" s="67">
        <f>'Листы ввода'!H1262</f>
        <v>0</v>
      </c>
      <c r="N1872" s="28">
        <f>'Листы ввода'!I1262</f>
        <v>0</v>
      </c>
      <c r="O1872" s="68">
        <f>'Листы ввода'!J1262</f>
        <v>0</v>
      </c>
      <c r="P1872" s="69">
        <f>ROUNDUP('Листы ввода'!K1262*'Общ. данные'!$D$26,0)</f>
        <v>0</v>
      </c>
      <c r="Q1872" s="238">
        <f>ROUNDUP('Листы ввода'!L1262*'Общ. данные'!$D$26,0)</f>
        <v>0</v>
      </c>
      <c r="R1872" s="239"/>
      <c r="S1872" s="238">
        <f>ROUNDUP('Листы ввода'!M1262*'Общ. данные'!$D$26,0)</f>
        <v>0</v>
      </c>
      <c r="T1872" s="240"/>
      <c r="U1872" s="239"/>
      <c r="V1872" s="238">
        <f>ROUNDUP('Листы ввода'!N1262*'Общ. данные'!$D$26,0)</f>
        <v>0</v>
      </c>
      <c r="W1872" s="240"/>
      <c r="X1872" s="239"/>
      <c r="Y1872" s="262">
        <f>'Листы ввода'!O1262</f>
        <v>0</v>
      </c>
      <c r="Z1872" s="263"/>
      <c r="AA1872" s="26">
        <f>'Листы ввода'!P1262</f>
        <v>0</v>
      </c>
      <c r="AB1872" s="68">
        <f>'Листы ввода'!Q1262</f>
        <v>0</v>
      </c>
      <c r="AC1872" s="236">
        <f>'Листы ввода'!R1262</f>
        <v>0</v>
      </c>
      <c r="AD1872" s="236"/>
      <c r="AE1872" s="233">
        <f>IF('Листы ввода'!T1262=1,'Листы на печать'!P1872,AQ1872)</f>
        <v>0</v>
      </c>
      <c r="AF1872" s="264"/>
      <c r="AG1872" s="265"/>
      <c r="AH1872" s="266"/>
      <c r="AI1872" s="26"/>
      <c r="AJ1872" s="27"/>
      <c r="AK1872" s="265"/>
      <c r="AL1872" s="265"/>
      <c r="AM1872" s="266"/>
      <c r="AN1872" s="267"/>
      <c r="AO1872" s="266"/>
      <c r="AP1872" s="301"/>
      <c r="AQ1872" s="46">
        <f t="shared" si="40"/>
        <v>0</v>
      </c>
    </row>
    <row r="1873" spans="1:43" ht="20.45" customHeight="1">
      <c r="A1873" s="314"/>
      <c r="B1873" s="233">
        <f>'Листы ввода'!B1263</f>
        <v>0</v>
      </c>
      <c r="C1873" s="234"/>
      <c r="D1873" s="235">
        <f>'Листы ввода'!C1263</f>
        <v>0</v>
      </c>
      <c r="E1873" s="236"/>
      <c r="F1873" s="237"/>
      <c r="G1873" s="235">
        <f>'Листы ввода'!D1263</f>
        <v>0</v>
      </c>
      <c r="H1873" s="236"/>
      <c r="I1873" s="237"/>
      <c r="J1873" s="26">
        <f>'Листы ввода'!E1263</f>
        <v>0</v>
      </c>
      <c r="K1873" s="27">
        <f>'Листы ввода'!F1263</f>
        <v>0</v>
      </c>
      <c r="L1873" s="69">
        <f>ROUNDUP('Листы ввода'!G1263*'Общ. данные'!$D$26,0)</f>
        <v>0</v>
      </c>
      <c r="M1873" s="67">
        <f>'Листы ввода'!H1263</f>
        <v>0</v>
      </c>
      <c r="N1873" s="28">
        <f>'Листы ввода'!I1263</f>
        <v>0</v>
      </c>
      <c r="O1873" s="68">
        <f>'Листы ввода'!J1263</f>
        <v>0</v>
      </c>
      <c r="P1873" s="69">
        <f>ROUNDUP('Листы ввода'!K1263*'Общ. данные'!$D$26,0)</f>
        <v>0</v>
      </c>
      <c r="Q1873" s="238">
        <f>ROUNDUP('Листы ввода'!L1263*'Общ. данные'!$D$26,0)</f>
        <v>0</v>
      </c>
      <c r="R1873" s="239"/>
      <c r="S1873" s="238">
        <f>ROUNDUP('Листы ввода'!M1263*'Общ. данные'!$D$26,0)</f>
        <v>0</v>
      </c>
      <c r="T1873" s="240"/>
      <c r="U1873" s="239"/>
      <c r="V1873" s="238">
        <f>ROUNDUP('Листы ввода'!N1263*'Общ. данные'!$D$26,0)</f>
        <v>0</v>
      </c>
      <c r="W1873" s="240"/>
      <c r="X1873" s="239"/>
      <c r="Y1873" s="262">
        <f>'Листы ввода'!O1263</f>
        <v>0</v>
      </c>
      <c r="Z1873" s="263"/>
      <c r="AA1873" s="26">
        <f>'Листы ввода'!P1263</f>
        <v>0</v>
      </c>
      <c r="AB1873" s="68">
        <f>'Листы ввода'!Q1263</f>
        <v>0</v>
      </c>
      <c r="AC1873" s="236">
        <f>'Листы ввода'!R1263</f>
        <v>0</v>
      </c>
      <c r="AD1873" s="236"/>
      <c r="AE1873" s="233">
        <f>IF('Листы ввода'!T1263=1,'Листы на печать'!P1873,AQ1873)</f>
        <v>0</v>
      </c>
      <c r="AF1873" s="264"/>
      <c r="AG1873" s="265"/>
      <c r="AH1873" s="266"/>
      <c r="AI1873" s="26"/>
      <c r="AJ1873" s="27"/>
      <c r="AK1873" s="265"/>
      <c r="AL1873" s="265"/>
      <c r="AM1873" s="266"/>
      <c r="AN1873" s="267"/>
      <c r="AO1873" s="266"/>
      <c r="AP1873" s="301"/>
      <c r="AQ1873" s="46">
        <f t="shared" si="40"/>
        <v>0</v>
      </c>
    </row>
    <row r="1874" spans="1:43" ht="20.45" customHeight="1">
      <c r="A1874" s="314"/>
      <c r="B1874" s="233">
        <f>'Листы ввода'!B1264</f>
        <v>0</v>
      </c>
      <c r="C1874" s="234"/>
      <c r="D1874" s="235">
        <f>'Листы ввода'!C1264</f>
        <v>0</v>
      </c>
      <c r="E1874" s="236"/>
      <c r="F1874" s="237"/>
      <c r="G1874" s="235">
        <f>'Листы ввода'!D1264</f>
        <v>0</v>
      </c>
      <c r="H1874" s="236"/>
      <c r="I1874" s="237"/>
      <c r="J1874" s="26">
        <f>'Листы ввода'!E1264</f>
        <v>0</v>
      </c>
      <c r="K1874" s="27">
        <f>'Листы ввода'!F1264</f>
        <v>0</v>
      </c>
      <c r="L1874" s="69">
        <f>ROUNDUP('Листы ввода'!G1264*'Общ. данные'!$D$26,0)</f>
        <v>0</v>
      </c>
      <c r="M1874" s="67">
        <f>'Листы ввода'!H1264</f>
        <v>0</v>
      </c>
      <c r="N1874" s="28">
        <f>'Листы ввода'!I1264</f>
        <v>0</v>
      </c>
      <c r="O1874" s="68">
        <f>'Листы ввода'!J1264</f>
        <v>0</v>
      </c>
      <c r="P1874" s="69">
        <f>ROUNDUP('Листы ввода'!K1264*'Общ. данные'!$D$26,0)</f>
        <v>0</v>
      </c>
      <c r="Q1874" s="238">
        <f>ROUNDUP('Листы ввода'!L1264*'Общ. данные'!$D$26,0)</f>
        <v>0</v>
      </c>
      <c r="R1874" s="239"/>
      <c r="S1874" s="238">
        <f>ROUNDUP('Листы ввода'!M1264*'Общ. данные'!$D$26,0)</f>
        <v>0</v>
      </c>
      <c r="T1874" s="240"/>
      <c r="U1874" s="239"/>
      <c r="V1874" s="238">
        <f>ROUNDUP('Листы ввода'!N1264*'Общ. данные'!$D$26,0)</f>
        <v>0</v>
      </c>
      <c r="W1874" s="240"/>
      <c r="X1874" s="239"/>
      <c r="Y1874" s="262">
        <f>'Листы ввода'!O1264</f>
        <v>0</v>
      </c>
      <c r="Z1874" s="263"/>
      <c r="AA1874" s="26">
        <f>'Листы ввода'!P1264</f>
        <v>0</v>
      </c>
      <c r="AB1874" s="68">
        <f>'Листы ввода'!Q1264</f>
        <v>0</v>
      </c>
      <c r="AC1874" s="236">
        <f>'Листы ввода'!R1264</f>
        <v>0</v>
      </c>
      <c r="AD1874" s="236"/>
      <c r="AE1874" s="233">
        <f>IF('Листы ввода'!T1264=1,'Листы на печать'!P1874,AQ1874)</f>
        <v>0</v>
      </c>
      <c r="AF1874" s="264"/>
      <c r="AG1874" s="265"/>
      <c r="AH1874" s="266"/>
      <c r="AI1874" s="26"/>
      <c r="AJ1874" s="27"/>
      <c r="AK1874" s="265"/>
      <c r="AL1874" s="265"/>
      <c r="AM1874" s="266"/>
      <c r="AN1874" s="267"/>
      <c r="AO1874" s="266"/>
      <c r="AP1874" s="301"/>
      <c r="AQ1874" s="46">
        <f t="shared" si="40"/>
        <v>0</v>
      </c>
    </row>
    <row r="1875" spans="1:43" ht="20.45" customHeight="1">
      <c r="A1875" s="314"/>
      <c r="B1875" s="233">
        <f>'Листы ввода'!B1265</f>
        <v>0</v>
      </c>
      <c r="C1875" s="234"/>
      <c r="D1875" s="235">
        <f>'Листы ввода'!C1265</f>
        <v>0</v>
      </c>
      <c r="E1875" s="236"/>
      <c r="F1875" s="237"/>
      <c r="G1875" s="235">
        <f>'Листы ввода'!D1265</f>
        <v>0</v>
      </c>
      <c r="H1875" s="236"/>
      <c r="I1875" s="237"/>
      <c r="J1875" s="26">
        <f>'Листы ввода'!E1265</f>
        <v>0</v>
      </c>
      <c r="K1875" s="27">
        <f>'Листы ввода'!F1265</f>
        <v>0</v>
      </c>
      <c r="L1875" s="69">
        <f>ROUNDUP('Листы ввода'!G1265*'Общ. данные'!$D$26,0)</f>
        <v>0</v>
      </c>
      <c r="M1875" s="67">
        <f>'Листы ввода'!H1265</f>
        <v>0</v>
      </c>
      <c r="N1875" s="28">
        <f>'Листы ввода'!I1265</f>
        <v>0</v>
      </c>
      <c r="O1875" s="68">
        <f>'Листы ввода'!J1265</f>
        <v>0</v>
      </c>
      <c r="P1875" s="69">
        <f>ROUNDUP('Листы ввода'!K1265*'Общ. данные'!$D$26,0)</f>
        <v>0</v>
      </c>
      <c r="Q1875" s="238">
        <f>ROUNDUP('Листы ввода'!L1265*'Общ. данные'!$D$26,0)</f>
        <v>0</v>
      </c>
      <c r="R1875" s="239"/>
      <c r="S1875" s="238">
        <f>ROUNDUP('Листы ввода'!M1265*'Общ. данные'!$D$26,0)</f>
        <v>0</v>
      </c>
      <c r="T1875" s="240"/>
      <c r="U1875" s="239"/>
      <c r="V1875" s="238">
        <f>ROUNDUP('Листы ввода'!N1265*'Общ. данные'!$D$26,0)</f>
        <v>0</v>
      </c>
      <c r="W1875" s="240"/>
      <c r="X1875" s="239"/>
      <c r="Y1875" s="262">
        <f>'Листы ввода'!O1265</f>
        <v>0</v>
      </c>
      <c r="Z1875" s="263"/>
      <c r="AA1875" s="26">
        <f>'Листы ввода'!P1265</f>
        <v>0</v>
      </c>
      <c r="AB1875" s="68">
        <f>'Листы ввода'!Q1265</f>
        <v>0</v>
      </c>
      <c r="AC1875" s="236">
        <f>'Листы ввода'!R1265</f>
        <v>0</v>
      </c>
      <c r="AD1875" s="236"/>
      <c r="AE1875" s="233">
        <f>IF('Листы ввода'!T1265=1,'Листы на печать'!P1875,AQ1875)</f>
        <v>0</v>
      </c>
      <c r="AF1875" s="264"/>
      <c r="AG1875" s="265"/>
      <c r="AH1875" s="266"/>
      <c r="AI1875" s="26"/>
      <c r="AJ1875" s="27"/>
      <c r="AK1875" s="265"/>
      <c r="AL1875" s="265"/>
      <c r="AM1875" s="266"/>
      <c r="AN1875" s="267"/>
      <c r="AO1875" s="266"/>
      <c r="AP1875" s="301"/>
      <c r="AQ1875" s="46">
        <f t="shared" si="40"/>
        <v>0</v>
      </c>
    </row>
    <row r="1876" spans="1:43" ht="20.45" customHeight="1">
      <c r="A1876" s="314"/>
      <c r="B1876" s="233">
        <f>'Листы ввода'!B1266</f>
        <v>0</v>
      </c>
      <c r="C1876" s="234"/>
      <c r="D1876" s="235">
        <f>'Листы ввода'!C1266</f>
        <v>0</v>
      </c>
      <c r="E1876" s="236"/>
      <c r="F1876" s="237"/>
      <c r="G1876" s="235">
        <f>'Листы ввода'!D1266</f>
        <v>0</v>
      </c>
      <c r="H1876" s="236"/>
      <c r="I1876" s="237"/>
      <c r="J1876" s="26">
        <f>'Листы ввода'!E1266</f>
        <v>0</v>
      </c>
      <c r="K1876" s="27">
        <f>'Листы ввода'!F1266</f>
        <v>0</v>
      </c>
      <c r="L1876" s="69">
        <f>ROUNDUP('Листы ввода'!G1266*'Общ. данные'!$D$26,0)</f>
        <v>0</v>
      </c>
      <c r="M1876" s="67">
        <f>'Листы ввода'!H1266</f>
        <v>0</v>
      </c>
      <c r="N1876" s="28">
        <f>'Листы ввода'!I1266</f>
        <v>0</v>
      </c>
      <c r="O1876" s="68">
        <f>'Листы ввода'!J1266</f>
        <v>0</v>
      </c>
      <c r="P1876" s="69">
        <f>ROUNDUP('Листы ввода'!K1266*'Общ. данные'!$D$26,0)</f>
        <v>0</v>
      </c>
      <c r="Q1876" s="238">
        <f>ROUNDUP('Листы ввода'!L1266*'Общ. данные'!$D$26,0)</f>
        <v>0</v>
      </c>
      <c r="R1876" s="239"/>
      <c r="S1876" s="238">
        <f>ROUNDUP('Листы ввода'!M1266*'Общ. данные'!$D$26,0)</f>
        <v>0</v>
      </c>
      <c r="T1876" s="240"/>
      <c r="U1876" s="239"/>
      <c r="V1876" s="238">
        <f>ROUNDUP('Листы ввода'!N1266*'Общ. данные'!$D$26,0)</f>
        <v>0</v>
      </c>
      <c r="W1876" s="240"/>
      <c r="X1876" s="239"/>
      <c r="Y1876" s="262">
        <f>'Листы ввода'!O1266</f>
        <v>0</v>
      </c>
      <c r="Z1876" s="263"/>
      <c r="AA1876" s="26">
        <f>'Листы ввода'!P1266</f>
        <v>0</v>
      </c>
      <c r="AB1876" s="68">
        <f>'Листы ввода'!Q1266</f>
        <v>0</v>
      </c>
      <c r="AC1876" s="236">
        <f>'Листы ввода'!R1266</f>
        <v>0</v>
      </c>
      <c r="AD1876" s="236"/>
      <c r="AE1876" s="233">
        <f>IF('Листы ввода'!T1266=1,'Листы на печать'!P1876,AQ1876)</f>
        <v>0</v>
      </c>
      <c r="AF1876" s="264"/>
      <c r="AG1876" s="265"/>
      <c r="AH1876" s="266"/>
      <c r="AI1876" s="26"/>
      <c r="AJ1876" s="27"/>
      <c r="AK1876" s="265"/>
      <c r="AL1876" s="265"/>
      <c r="AM1876" s="266"/>
      <c r="AN1876" s="267"/>
      <c r="AO1876" s="266"/>
      <c r="AP1876" s="301"/>
      <c r="AQ1876" s="46">
        <f t="shared" si="40"/>
        <v>0</v>
      </c>
    </row>
    <row r="1877" spans="1:43" ht="20.45" customHeight="1">
      <c r="A1877" s="314"/>
      <c r="B1877" s="233">
        <f>'Листы ввода'!B1267</f>
        <v>0</v>
      </c>
      <c r="C1877" s="234"/>
      <c r="D1877" s="235">
        <f>'Листы ввода'!C1267</f>
        <v>0</v>
      </c>
      <c r="E1877" s="236"/>
      <c r="F1877" s="237"/>
      <c r="G1877" s="235">
        <f>'Листы ввода'!D1267</f>
        <v>0</v>
      </c>
      <c r="H1877" s="236"/>
      <c r="I1877" s="237"/>
      <c r="J1877" s="26">
        <f>'Листы ввода'!E1267</f>
        <v>0</v>
      </c>
      <c r="K1877" s="27">
        <f>'Листы ввода'!F1267</f>
        <v>0</v>
      </c>
      <c r="L1877" s="69">
        <f>ROUNDUP('Листы ввода'!G1267*'Общ. данные'!$D$26,0)</f>
        <v>0</v>
      </c>
      <c r="M1877" s="67">
        <f>'Листы ввода'!H1267</f>
        <v>0</v>
      </c>
      <c r="N1877" s="28">
        <f>'Листы ввода'!I1267</f>
        <v>0</v>
      </c>
      <c r="O1877" s="68">
        <f>'Листы ввода'!J1267</f>
        <v>0</v>
      </c>
      <c r="P1877" s="69">
        <f>ROUNDUP('Листы ввода'!K1267*'Общ. данные'!$D$26,0)</f>
        <v>0</v>
      </c>
      <c r="Q1877" s="238">
        <f>ROUNDUP('Листы ввода'!L1267*'Общ. данные'!$D$26,0)</f>
        <v>0</v>
      </c>
      <c r="R1877" s="239"/>
      <c r="S1877" s="238">
        <f>ROUNDUP('Листы ввода'!M1267*'Общ. данные'!$D$26,0)</f>
        <v>0</v>
      </c>
      <c r="T1877" s="240"/>
      <c r="U1877" s="239"/>
      <c r="V1877" s="238">
        <f>ROUNDUP('Листы ввода'!N1267*'Общ. данные'!$D$26,0)</f>
        <v>0</v>
      </c>
      <c r="W1877" s="240"/>
      <c r="X1877" s="239"/>
      <c r="Y1877" s="262">
        <f>'Листы ввода'!O1267</f>
        <v>0</v>
      </c>
      <c r="Z1877" s="263"/>
      <c r="AA1877" s="26">
        <f>'Листы ввода'!P1267</f>
        <v>0</v>
      </c>
      <c r="AB1877" s="68">
        <f>'Листы ввода'!Q1267</f>
        <v>0</v>
      </c>
      <c r="AC1877" s="236">
        <f>'Листы ввода'!R1267</f>
        <v>0</v>
      </c>
      <c r="AD1877" s="236"/>
      <c r="AE1877" s="233">
        <f>IF('Листы ввода'!T1267=1,'Листы на печать'!P1877,AQ1877)</f>
        <v>0</v>
      </c>
      <c r="AF1877" s="264"/>
      <c r="AG1877" s="265"/>
      <c r="AH1877" s="266"/>
      <c r="AI1877" s="26"/>
      <c r="AJ1877" s="27"/>
      <c r="AK1877" s="265"/>
      <c r="AL1877" s="265"/>
      <c r="AM1877" s="266"/>
      <c r="AN1877" s="267"/>
      <c r="AO1877" s="266"/>
      <c r="AP1877" s="301"/>
      <c r="AQ1877" s="46">
        <f t="shared" si="40"/>
        <v>0</v>
      </c>
    </row>
    <row r="1878" spans="1:43" ht="20.45" customHeight="1">
      <c r="A1878" s="314"/>
      <c r="B1878" s="233">
        <f>'Листы ввода'!B1268</f>
        <v>0</v>
      </c>
      <c r="C1878" s="234"/>
      <c r="D1878" s="235">
        <f>'Листы ввода'!C1268</f>
        <v>0</v>
      </c>
      <c r="E1878" s="236"/>
      <c r="F1878" s="237"/>
      <c r="G1878" s="235">
        <f>'Листы ввода'!D1268</f>
        <v>0</v>
      </c>
      <c r="H1878" s="236"/>
      <c r="I1878" s="237"/>
      <c r="J1878" s="26">
        <f>'Листы ввода'!E1268</f>
        <v>0</v>
      </c>
      <c r="K1878" s="27">
        <f>'Листы ввода'!F1268</f>
        <v>0</v>
      </c>
      <c r="L1878" s="69">
        <f>ROUNDUP('Листы ввода'!G1268*'Общ. данные'!$D$26,0)</f>
        <v>0</v>
      </c>
      <c r="M1878" s="67">
        <f>'Листы ввода'!H1268</f>
        <v>0</v>
      </c>
      <c r="N1878" s="28">
        <f>'Листы ввода'!I1268</f>
        <v>0</v>
      </c>
      <c r="O1878" s="68">
        <f>'Листы ввода'!J1268</f>
        <v>0</v>
      </c>
      <c r="P1878" s="69">
        <f>ROUNDUP('Листы ввода'!K1268*'Общ. данные'!$D$26,0)</f>
        <v>0</v>
      </c>
      <c r="Q1878" s="238">
        <f>ROUNDUP('Листы ввода'!L1268*'Общ. данные'!$D$26,0)</f>
        <v>0</v>
      </c>
      <c r="R1878" s="239"/>
      <c r="S1878" s="238">
        <f>ROUNDUP('Листы ввода'!M1268*'Общ. данные'!$D$26,0)</f>
        <v>0</v>
      </c>
      <c r="T1878" s="240"/>
      <c r="U1878" s="239"/>
      <c r="V1878" s="238">
        <f>ROUNDUP('Листы ввода'!N1268*'Общ. данные'!$D$26,0)</f>
        <v>0</v>
      </c>
      <c r="W1878" s="240"/>
      <c r="X1878" s="239"/>
      <c r="Y1878" s="262">
        <f>'Листы ввода'!O1268</f>
        <v>0</v>
      </c>
      <c r="Z1878" s="263"/>
      <c r="AA1878" s="26">
        <f>'Листы ввода'!P1268</f>
        <v>0</v>
      </c>
      <c r="AB1878" s="68">
        <f>'Листы ввода'!Q1268</f>
        <v>0</v>
      </c>
      <c r="AC1878" s="236">
        <f>'Листы ввода'!R1268</f>
        <v>0</v>
      </c>
      <c r="AD1878" s="236"/>
      <c r="AE1878" s="233">
        <f>IF('Листы ввода'!T1268=1,'Листы на печать'!P1878,AQ1878)</f>
        <v>0</v>
      </c>
      <c r="AF1878" s="264"/>
      <c r="AG1878" s="265"/>
      <c r="AH1878" s="266"/>
      <c r="AI1878" s="26"/>
      <c r="AJ1878" s="27"/>
      <c r="AK1878" s="265"/>
      <c r="AL1878" s="265"/>
      <c r="AM1878" s="266"/>
      <c r="AN1878" s="267"/>
      <c r="AO1878" s="266"/>
      <c r="AP1878" s="301"/>
      <c r="AQ1878" s="46">
        <f t="shared" si="40"/>
        <v>0</v>
      </c>
    </row>
    <row r="1879" spans="1:43" ht="20.45" customHeight="1">
      <c r="A1879" s="314"/>
      <c r="B1879" s="233">
        <f>'Листы ввода'!B1269</f>
        <v>0</v>
      </c>
      <c r="C1879" s="234"/>
      <c r="D1879" s="235">
        <f>'Листы ввода'!C1269</f>
        <v>0</v>
      </c>
      <c r="E1879" s="236"/>
      <c r="F1879" s="237"/>
      <c r="G1879" s="235">
        <f>'Листы ввода'!D1269</f>
        <v>0</v>
      </c>
      <c r="H1879" s="236"/>
      <c r="I1879" s="237"/>
      <c r="J1879" s="26">
        <f>'Листы ввода'!E1269</f>
        <v>0</v>
      </c>
      <c r="K1879" s="27">
        <f>'Листы ввода'!F1269</f>
        <v>0</v>
      </c>
      <c r="L1879" s="69">
        <f>ROUNDUP('Листы ввода'!G1269*'Общ. данные'!$D$26,0)</f>
        <v>0</v>
      </c>
      <c r="M1879" s="67">
        <f>'Листы ввода'!H1269</f>
        <v>0</v>
      </c>
      <c r="N1879" s="28">
        <f>'Листы ввода'!I1269</f>
        <v>0</v>
      </c>
      <c r="O1879" s="68">
        <f>'Листы ввода'!J1269</f>
        <v>0</v>
      </c>
      <c r="P1879" s="69">
        <f>ROUNDUP('Листы ввода'!K1269*'Общ. данные'!$D$26,0)</f>
        <v>0</v>
      </c>
      <c r="Q1879" s="238">
        <f>ROUNDUP('Листы ввода'!L1269*'Общ. данные'!$D$26,0)</f>
        <v>0</v>
      </c>
      <c r="R1879" s="239"/>
      <c r="S1879" s="238">
        <f>ROUNDUP('Листы ввода'!M1269*'Общ. данные'!$D$26,0)</f>
        <v>0</v>
      </c>
      <c r="T1879" s="240"/>
      <c r="U1879" s="239"/>
      <c r="V1879" s="238">
        <f>ROUNDUP('Листы ввода'!N1269*'Общ. данные'!$D$26,0)</f>
        <v>0</v>
      </c>
      <c r="W1879" s="240"/>
      <c r="X1879" s="239"/>
      <c r="Y1879" s="262">
        <f>'Листы ввода'!O1269</f>
        <v>0</v>
      </c>
      <c r="Z1879" s="263"/>
      <c r="AA1879" s="26">
        <f>'Листы ввода'!P1269</f>
        <v>0</v>
      </c>
      <c r="AB1879" s="68">
        <f>'Листы ввода'!Q1269</f>
        <v>0</v>
      </c>
      <c r="AC1879" s="236">
        <f>'Листы ввода'!R1269</f>
        <v>0</v>
      </c>
      <c r="AD1879" s="236"/>
      <c r="AE1879" s="233">
        <f>IF('Листы ввода'!T1269=1,'Листы на печать'!P1879,AQ1879)</f>
        <v>0</v>
      </c>
      <c r="AF1879" s="264"/>
      <c r="AG1879" s="265"/>
      <c r="AH1879" s="266"/>
      <c r="AI1879" s="26"/>
      <c r="AJ1879" s="27"/>
      <c r="AK1879" s="265"/>
      <c r="AL1879" s="265"/>
      <c r="AM1879" s="266"/>
      <c r="AN1879" s="267"/>
      <c r="AO1879" s="266"/>
      <c r="AP1879" s="301"/>
      <c r="AQ1879" s="46">
        <f t="shared" si="40"/>
        <v>0</v>
      </c>
    </row>
    <row r="1880" spans="1:43" ht="20.45" customHeight="1">
      <c r="A1880" s="314"/>
      <c r="B1880" s="233">
        <f>'Листы ввода'!B1270</f>
        <v>0</v>
      </c>
      <c r="C1880" s="234"/>
      <c r="D1880" s="235">
        <f>'Листы ввода'!C1270</f>
        <v>0</v>
      </c>
      <c r="E1880" s="236"/>
      <c r="F1880" s="237"/>
      <c r="G1880" s="235">
        <f>'Листы ввода'!D1270</f>
        <v>0</v>
      </c>
      <c r="H1880" s="236"/>
      <c r="I1880" s="237"/>
      <c r="J1880" s="26">
        <f>'Листы ввода'!E1270</f>
        <v>0</v>
      </c>
      <c r="K1880" s="27">
        <f>'Листы ввода'!F1270</f>
        <v>0</v>
      </c>
      <c r="L1880" s="69">
        <f>ROUNDUP('Листы ввода'!G1270*'Общ. данные'!$D$26,0)</f>
        <v>0</v>
      </c>
      <c r="M1880" s="67">
        <f>'Листы ввода'!H1270</f>
        <v>0</v>
      </c>
      <c r="N1880" s="28">
        <f>'Листы ввода'!I1270</f>
        <v>0</v>
      </c>
      <c r="O1880" s="68">
        <f>'Листы ввода'!J1270</f>
        <v>0</v>
      </c>
      <c r="P1880" s="69">
        <f>ROUNDUP('Листы ввода'!K1270*'Общ. данные'!$D$26,0)</f>
        <v>0</v>
      </c>
      <c r="Q1880" s="238">
        <f>ROUNDUP('Листы ввода'!L1270*'Общ. данные'!$D$26,0)</f>
        <v>0</v>
      </c>
      <c r="R1880" s="239"/>
      <c r="S1880" s="238">
        <f>ROUNDUP('Листы ввода'!M1270*'Общ. данные'!$D$26,0)</f>
        <v>0</v>
      </c>
      <c r="T1880" s="240"/>
      <c r="U1880" s="239"/>
      <c r="V1880" s="238">
        <f>ROUNDUP('Листы ввода'!N1270*'Общ. данные'!$D$26,0)</f>
        <v>0</v>
      </c>
      <c r="W1880" s="240"/>
      <c r="X1880" s="239"/>
      <c r="Y1880" s="262">
        <f>'Листы ввода'!O1270</f>
        <v>0</v>
      </c>
      <c r="Z1880" s="263"/>
      <c r="AA1880" s="26">
        <f>'Листы ввода'!P1270</f>
        <v>0</v>
      </c>
      <c r="AB1880" s="68">
        <f>'Листы ввода'!Q1270</f>
        <v>0</v>
      </c>
      <c r="AC1880" s="236">
        <f>'Листы ввода'!R1270</f>
        <v>0</v>
      </c>
      <c r="AD1880" s="236"/>
      <c r="AE1880" s="233">
        <f>IF('Листы ввода'!T1270=1,'Листы на печать'!P1880,AQ1880)</f>
        <v>0</v>
      </c>
      <c r="AF1880" s="264"/>
      <c r="AG1880" s="265"/>
      <c r="AH1880" s="266"/>
      <c r="AI1880" s="26"/>
      <c r="AJ1880" s="27"/>
      <c r="AK1880" s="265"/>
      <c r="AL1880" s="265"/>
      <c r="AM1880" s="266"/>
      <c r="AN1880" s="267"/>
      <c r="AO1880" s="266"/>
      <c r="AP1880" s="301"/>
      <c r="AQ1880" s="46">
        <f t="shared" si="40"/>
        <v>0</v>
      </c>
    </row>
    <row r="1881" spans="1:43" ht="20.45" customHeight="1">
      <c r="A1881" s="314"/>
      <c r="B1881" s="233">
        <f>'Листы ввода'!B1271</f>
        <v>0</v>
      </c>
      <c r="C1881" s="234"/>
      <c r="D1881" s="235">
        <f>'Листы ввода'!C1271</f>
        <v>0</v>
      </c>
      <c r="E1881" s="236"/>
      <c r="F1881" s="237"/>
      <c r="G1881" s="235">
        <f>'Листы ввода'!D1271</f>
        <v>0</v>
      </c>
      <c r="H1881" s="236"/>
      <c r="I1881" s="237"/>
      <c r="J1881" s="26">
        <f>'Листы ввода'!E1271</f>
        <v>0</v>
      </c>
      <c r="K1881" s="27">
        <f>'Листы ввода'!F1271</f>
        <v>0</v>
      </c>
      <c r="L1881" s="69">
        <f>ROUNDUP('Листы ввода'!G1271*'Общ. данные'!$D$26,0)</f>
        <v>0</v>
      </c>
      <c r="M1881" s="67">
        <f>'Листы ввода'!H1271</f>
        <v>0</v>
      </c>
      <c r="N1881" s="28">
        <f>'Листы ввода'!I1271</f>
        <v>0</v>
      </c>
      <c r="O1881" s="68">
        <f>'Листы ввода'!J1271</f>
        <v>0</v>
      </c>
      <c r="P1881" s="69">
        <f>ROUNDUP('Листы ввода'!K1271*'Общ. данные'!$D$26,0)</f>
        <v>0</v>
      </c>
      <c r="Q1881" s="238">
        <f>ROUNDUP('Листы ввода'!L1271*'Общ. данные'!$D$26,0)</f>
        <v>0</v>
      </c>
      <c r="R1881" s="239"/>
      <c r="S1881" s="238">
        <f>ROUNDUP('Листы ввода'!M1271*'Общ. данные'!$D$26,0)</f>
        <v>0</v>
      </c>
      <c r="T1881" s="240"/>
      <c r="U1881" s="239"/>
      <c r="V1881" s="238">
        <f>ROUNDUP('Листы ввода'!N1271*'Общ. данные'!$D$26,0)</f>
        <v>0</v>
      </c>
      <c r="W1881" s="240"/>
      <c r="X1881" s="239"/>
      <c r="Y1881" s="262">
        <f>'Листы ввода'!O1271</f>
        <v>0</v>
      </c>
      <c r="Z1881" s="263"/>
      <c r="AA1881" s="26">
        <f>'Листы ввода'!P1271</f>
        <v>0</v>
      </c>
      <c r="AB1881" s="68">
        <f>'Листы ввода'!Q1271</f>
        <v>0</v>
      </c>
      <c r="AC1881" s="236">
        <f>'Листы ввода'!R1271</f>
        <v>0</v>
      </c>
      <c r="AD1881" s="236"/>
      <c r="AE1881" s="233">
        <f>IF('Листы ввода'!T1271=1,'Листы на печать'!P1881,AQ1881)</f>
        <v>0</v>
      </c>
      <c r="AF1881" s="264"/>
      <c r="AG1881" s="265"/>
      <c r="AH1881" s="266"/>
      <c r="AI1881" s="26"/>
      <c r="AJ1881" s="27"/>
      <c r="AK1881" s="265"/>
      <c r="AL1881" s="265"/>
      <c r="AM1881" s="266"/>
      <c r="AN1881" s="267"/>
      <c r="AO1881" s="266"/>
      <c r="AP1881" s="301"/>
      <c r="AQ1881" s="46">
        <f t="shared" si="40"/>
        <v>0</v>
      </c>
    </row>
    <row r="1882" spans="1:43" ht="20.45" customHeight="1">
      <c r="A1882" s="314"/>
      <c r="B1882" s="233">
        <f>'Листы ввода'!B1272</f>
        <v>0</v>
      </c>
      <c r="C1882" s="234"/>
      <c r="D1882" s="235">
        <f>'Листы ввода'!C1272</f>
        <v>0</v>
      </c>
      <c r="E1882" s="236"/>
      <c r="F1882" s="237"/>
      <c r="G1882" s="235">
        <f>'Листы ввода'!D1272</f>
        <v>0</v>
      </c>
      <c r="H1882" s="236"/>
      <c r="I1882" s="237"/>
      <c r="J1882" s="26">
        <f>'Листы ввода'!E1272</f>
        <v>0</v>
      </c>
      <c r="K1882" s="27">
        <f>'Листы ввода'!F1272</f>
        <v>0</v>
      </c>
      <c r="L1882" s="69">
        <f>ROUNDUP('Листы ввода'!G1272*'Общ. данные'!$D$26,0)</f>
        <v>0</v>
      </c>
      <c r="M1882" s="67">
        <f>'Листы ввода'!H1272</f>
        <v>0</v>
      </c>
      <c r="N1882" s="28">
        <f>'Листы ввода'!I1272</f>
        <v>0</v>
      </c>
      <c r="O1882" s="68">
        <f>'Листы ввода'!J1272</f>
        <v>0</v>
      </c>
      <c r="P1882" s="69">
        <f>ROUNDUP('Листы ввода'!K1272*'Общ. данные'!$D$26,0)</f>
        <v>0</v>
      </c>
      <c r="Q1882" s="238">
        <f>ROUNDUP('Листы ввода'!L1272*'Общ. данные'!$D$26,0)</f>
        <v>0</v>
      </c>
      <c r="R1882" s="239"/>
      <c r="S1882" s="238">
        <f>ROUNDUP('Листы ввода'!M1272*'Общ. данные'!$D$26,0)</f>
        <v>0</v>
      </c>
      <c r="T1882" s="240"/>
      <c r="U1882" s="239"/>
      <c r="V1882" s="238">
        <f>ROUNDUP('Листы ввода'!N1272*'Общ. данные'!$D$26,0)</f>
        <v>0</v>
      </c>
      <c r="W1882" s="240"/>
      <c r="X1882" s="239"/>
      <c r="Y1882" s="262">
        <f>'Листы ввода'!O1272</f>
        <v>0</v>
      </c>
      <c r="Z1882" s="263"/>
      <c r="AA1882" s="26">
        <f>'Листы ввода'!P1272</f>
        <v>0</v>
      </c>
      <c r="AB1882" s="68">
        <f>'Листы ввода'!Q1272</f>
        <v>0</v>
      </c>
      <c r="AC1882" s="236">
        <f>'Листы ввода'!R1272</f>
        <v>0</v>
      </c>
      <c r="AD1882" s="236"/>
      <c r="AE1882" s="233">
        <f>IF('Листы ввода'!T1272=1,'Листы на печать'!P1882,AQ1882)</f>
        <v>0</v>
      </c>
      <c r="AF1882" s="264"/>
      <c r="AG1882" s="265"/>
      <c r="AH1882" s="266"/>
      <c r="AI1882" s="26"/>
      <c r="AJ1882" s="27"/>
      <c r="AK1882" s="265"/>
      <c r="AL1882" s="265"/>
      <c r="AM1882" s="266"/>
      <c r="AN1882" s="267"/>
      <c r="AO1882" s="266"/>
      <c r="AP1882" s="301"/>
      <c r="AQ1882" s="46">
        <f t="shared" si="40"/>
        <v>0</v>
      </c>
    </row>
    <row r="1883" spans="1:43" ht="20.45" customHeight="1">
      <c r="A1883" s="314"/>
      <c r="B1883" s="233">
        <f>'Листы ввода'!B1273</f>
        <v>0</v>
      </c>
      <c r="C1883" s="234"/>
      <c r="D1883" s="235">
        <f>'Листы ввода'!C1273</f>
        <v>0</v>
      </c>
      <c r="E1883" s="236"/>
      <c r="F1883" s="237"/>
      <c r="G1883" s="235">
        <f>'Листы ввода'!D1273</f>
        <v>0</v>
      </c>
      <c r="H1883" s="236"/>
      <c r="I1883" s="237"/>
      <c r="J1883" s="26">
        <f>'Листы ввода'!E1273</f>
        <v>0</v>
      </c>
      <c r="K1883" s="27">
        <f>'Листы ввода'!F1273</f>
        <v>0</v>
      </c>
      <c r="L1883" s="69">
        <f>ROUNDUP('Листы ввода'!G1273*'Общ. данные'!$D$26,0)</f>
        <v>0</v>
      </c>
      <c r="M1883" s="67">
        <f>'Листы ввода'!H1273</f>
        <v>0</v>
      </c>
      <c r="N1883" s="28">
        <f>'Листы ввода'!I1273</f>
        <v>0</v>
      </c>
      <c r="O1883" s="68">
        <f>'Листы ввода'!J1273</f>
        <v>0</v>
      </c>
      <c r="P1883" s="69">
        <f>ROUNDUP('Листы ввода'!K1273*'Общ. данные'!$D$26,0)</f>
        <v>0</v>
      </c>
      <c r="Q1883" s="238">
        <f>ROUNDUP('Листы ввода'!L1273*'Общ. данные'!$D$26,0)</f>
        <v>0</v>
      </c>
      <c r="R1883" s="239"/>
      <c r="S1883" s="238">
        <f>ROUNDUP('Листы ввода'!M1273*'Общ. данные'!$D$26,0)</f>
        <v>0</v>
      </c>
      <c r="T1883" s="240"/>
      <c r="U1883" s="239"/>
      <c r="V1883" s="238">
        <f>ROUNDUP('Листы ввода'!N1273*'Общ. данные'!$D$26,0)</f>
        <v>0</v>
      </c>
      <c r="W1883" s="240"/>
      <c r="X1883" s="239"/>
      <c r="Y1883" s="262">
        <f>'Листы ввода'!O1273</f>
        <v>0</v>
      </c>
      <c r="Z1883" s="263"/>
      <c r="AA1883" s="26">
        <f>'Листы ввода'!P1273</f>
        <v>0</v>
      </c>
      <c r="AB1883" s="68">
        <f>'Листы ввода'!Q1273</f>
        <v>0</v>
      </c>
      <c r="AC1883" s="236">
        <f>'Листы ввода'!R1273</f>
        <v>0</v>
      </c>
      <c r="AD1883" s="236"/>
      <c r="AE1883" s="233">
        <f>IF('Листы ввода'!T1273=1,'Листы на печать'!P1883,AQ1883)</f>
        <v>0</v>
      </c>
      <c r="AF1883" s="264"/>
      <c r="AG1883" s="265"/>
      <c r="AH1883" s="266"/>
      <c r="AI1883" s="31"/>
      <c r="AJ1883" s="32"/>
      <c r="AK1883" s="265"/>
      <c r="AL1883" s="265"/>
      <c r="AM1883" s="266"/>
      <c r="AN1883" s="267"/>
      <c r="AO1883" s="266"/>
      <c r="AP1883" s="301"/>
      <c r="AQ1883" s="46">
        <f t="shared" si="40"/>
        <v>0</v>
      </c>
    </row>
    <row r="1884" spans="1:43" ht="20.45" customHeight="1">
      <c r="A1884" s="314"/>
      <c r="B1884" s="233">
        <f>'Листы ввода'!B1274</f>
        <v>0</v>
      </c>
      <c r="C1884" s="234"/>
      <c r="D1884" s="235">
        <f>'Листы ввода'!C1274</f>
        <v>0</v>
      </c>
      <c r="E1884" s="236"/>
      <c r="F1884" s="237"/>
      <c r="G1884" s="235">
        <f>'Листы ввода'!D1274</f>
        <v>0</v>
      </c>
      <c r="H1884" s="236"/>
      <c r="I1884" s="237"/>
      <c r="J1884" s="26">
        <f>'Листы ввода'!E1274</f>
        <v>0</v>
      </c>
      <c r="K1884" s="27">
        <f>'Листы ввода'!F1274</f>
        <v>0</v>
      </c>
      <c r="L1884" s="69">
        <f>ROUNDUP('Листы ввода'!G1274*'Общ. данные'!$D$26,0)</f>
        <v>0</v>
      </c>
      <c r="M1884" s="67">
        <f>'Листы ввода'!H1274</f>
        <v>0</v>
      </c>
      <c r="N1884" s="28">
        <f>'Листы ввода'!I1274</f>
        <v>0</v>
      </c>
      <c r="O1884" s="68">
        <f>'Листы ввода'!J1274</f>
        <v>0</v>
      </c>
      <c r="P1884" s="69">
        <f>ROUNDUP('Листы ввода'!K1274*'Общ. данные'!$D$26,0)</f>
        <v>0</v>
      </c>
      <c r="Q1884" s="238">
        <f>ROUNDUP('Листы ввода'!L1274*'Общ. данные'!$D$26,0)</f>
        <v>0</v>
      </c>
      <c r="R1884" s="239"/>
      <c r="S1884" s="238">
        <f>ROUNDUP('Листы ввода'!M1274*'Общ. данные'!$D$26,0)</f>
        <v>0</v>
      </c>
      <c r="T1884" s="240"/>
      <c r="U1884" s="239"/>
      <c r="V1884" s="238">
        <f>ROUNDUP('Листы ввода'!N1274*'Общ. данные'!$D$26,0)</f>
        <v>0</v>
      </c>
      <c r="W1884" s="240"/>
      <c r="X1884" s="239"/>
      <c r="Y1884" s="262">
        <f>'Листы ввода'!O1274</f>
        <v>0</v>
      </c>
      <c r="Z1884" s="263"/>
      <c r="AA1884" s="26">
        <f>'Листы ввода'!P1274</f>
        <v>0</v>
      </c>
      <c r="AB1884" s="68">
        <f>'Листы ввода'!Q1274</f>
        <v>0</v>
      </c>
      <c r="AC1884" s="236">
        <f>'Листы ввода'!R1274</f>
        <v>0</v>
      </c>
      <c r="AD1884" s="236"/>
      <c r="AE1884" s="233">
        <f>IF('Листы ввода'!T1274=1,'Листы на печать'!P1884,AQ1884)</f>
        <v>0</v>
      </c>
      <c r="AF1884" s="264"/>
      <c r="AG1884" s="265"/>
      <c r="AH1884" s="266"/>
      <c r="AI1884" s="31"/>
      <c r="AJ1884" s="32"/>
      <c r="AK1884" s="265"/>
      <c r="AL1884" s="265"/>
      <c r="AM1884" s="266"/>
      <c r="AN1884" s="267"/>
      <c r="AO1884" s="266"/>
      <c r="AP1884" s="301"/>
      <c r="AQ1884" s="46">
        <f t="shared" si="40"/>
        <v>0</v>
      </c>
    </row>
    <row r="1885" spans="1:43" ht="20.45" customHeight="1">
      <c r="A1885" s="314"/>
      <c r="B1885" s="233">
        <f>'Листы ввода'!B1275</f>
        <v>0</v>
      </c>
      <c r="C1885" s="234"/>
      <c r="D1885" s="235">
        <f>'Листы ввода'!C1275</f>
        <v>0</v>
      </c>
      <c r="E1885" s="236"/>
      <c r="F1885" s="237"/>
      <c r="G1885" s="235">
        <f>'Листы ввода'!D1275</f>
        <v>0</v>
      </c>
      <c r="H1885" s="236"/>
      <c r="I1885" s="237"/>
      <c r="J1885" s="26">
        <f>'Листы ввода'!E1275</f>
        <v>0</v>
      </c>
      <c r="K1885" s="27">
        <f>'Листы ввода'!F1275</f>
        <v>0</v>
      </c>
      <c r="L1885" s="69">
        <f>ROUNDUP('Листы ввода'!G1275*'Общ. данные'!$D$26,0)</f>
        <v>0</v>
      </c>
      <c r="M1885" s="67">
        <f>'Листы ввода'!H1275</f>
        <v>0</v>
      </c>
      <c r="N1885" s="28">
        <f>'Листы ввода'!I1275</f>
        <v>0</v>
      </c>
      <c r="O1885" s="68">
        <f>'Листы ввода'!J1275</f>
        <v>0</v>
      </c>
      <c r="P1885" s="69">
        <f>ROUNDUP('Листы ввода'!K1275*'Общ. данные'!$D$26,0)</f>
        <v>0</v>
      </c>
      <c r="Q1885" s="238">
        <f>ROUNDUP('Листы ввода'!L1275*'Общ. данные'!$D$26,0)</f>
        <v>0</v>
      </c>
      <c r="R1885" s="239"/>
      <c r="S1885" s="238">
        <f>ROUNDUP('Листы ввода'!M1275*'Общ. данные'!$D$26,0)</f>
        <v>0</v>
      </c>
      <c r="T1885" s="240"/>
      <c r="U1885" s="239"/>
      <c r="V1885" s="238">
        <f>ROUNDUP('Листы ввода'!N1275*'Общ. данные'!$D$26,0)</f>
        <v>0</v>
      </c>
      <c r="W1885" s="240"/>
      <c r="X1885" s="239"/>
      <c r="Y1885" s="262">
        <f>'Листы ввода'!O1275</f>
        <v>0</v>
      </c>
      <c r="Z1885" s="263"/>
      <c r="AA1885" s="26">
        <f>'Листы ввода'!P1275</f>
        <v>0</v>
      </c>
      <c r="AB1885" s="68">
        <f>'Листы ввода'!Q1275</f>
        <v>0</v>
      </c>
      <c r="AC1885" s="236">
        <f>'Листы ввода'!R1275</f>
        <v>0</v>
      </c>
      <c r="AD1885" s="236"/>
      <c r="AE1885" s="233">
        <f>IF('Листы ввода'!T1275=1,'Листы на печать'!P1885,AQ1885)</f>
        <v>0</v>
      </c>
      <c r="AF1885" s="264"/>
      <c r="AG1885" s="265"/>
      <c r="AH1885" s="266"/>
      <c r="AI1885" s="33"/>
      <c r="AJ1885" s="34"/>
      <c r="AK1885" s="265"/>
      <c r="AL1885" s="265"/>
      <c r="AM1885" s="266"/>
      <c r="AN1885" s="275"/>
      <c r="AO1885" s="276"/>
      <c r="AP1885" s="301"/>
      <c r="AQ1885" s="46">
        <f t="shared" si="40"/>
        <v>0</v>
      </c>
    </row>
    <row r="1886" spans="1:43" ht="20.45" customHeight="1" thickBot="1">
      <c r="A1886" s="314"/>
      <c r="B1886" s="269">
        <f>'Листы ввода'!B1276</f>
        <v>0</v>
      </c>
      <c r="C1886" s="277"/>
      <c r="D1886" s="278">
        <f>'Листы ввода'!C1276</f>
        <v>0</v>
      </c>
      <c r="E1886" s="268"/>
      <c r="F1886" s="279"/>
      <c r="G1886" s="278">
        <f>'Листы ввода'!D1276</f>
        <v>0</v>
      </c>
      <c r="H1886" s="268"/>
      <c r="I1886" s="279"/>
      <c r="J1886" s="88">
        <f>'Листы ввода'!E1276</f>
        <v>0</v>
      </c>
      <c r="K1886" s="89">
        <f>'Листы ввода'!F1276</f>
        <v>0</v>
      </c>
      <c r="L1886" s="86">
        <f>ROUNDUP('Листы ввода'!G1276*'Общ. данные'!$D$26,0)</f>
        <v>0</v>
      </c>
      <c r="M1886" s="85">
        <f>'Листы ввода'!H1276</f>
        <v>0</v>
      </c>
      <c r="N1886" s="90">
        <f>'Листы ввода'!I1276</f>
        <v>0</v>
      </c>
      <c r="O1886" s="87">
        <f>'Листы ввода'!J1276</f>
        <v>0</v>
      </c>
      <c r="P1886" s="86">
        <f>ROUNDUP('Листы ввода'!K1276*'Общ. данные'!$D$26,0)</f>
        <v>0</v>
      </c>
      <c r="Q1886" s="258">
        <f>ROUNDUP('Листы ввода'!L1276*'Общ. данные'!$D$26,0)</f>
        <v>0</v>
      </c>
      <c r="R1886" s="259"/>
      <c r="S1886" s="258">
        <f>ROUNDUP('Листы ввода'!M1276*'Общ. данные'!$D$26,0)</f>
        <v>0</v>
      </c>
      <c r="T1886" s="280"/>
      <c r="U1886" s="259"/>
      <c r="V1886" s="258">
        <f>ROUNDUP('Листы ввода'!N1276*'Общ. данные'!$D$26,0)</f>
        <v>0</v>
      </c>
      <c r="W1886" s="280"/>
      <c r="X1886" s="259"/>
      <c r="Y1886" s="281">
        <f>'Листы ввода'!O1276</f>
        <v>0</v>
      </c>
      <c r="Z1886" s="282"/>
      <c r="AA1886" s="88">
        <f>'Листы ввода'!P1276</f>
        <v>0</v>
      </c>
      <c r="AB1886" s="87">
        <f>'Листы ввода'!Q1276</f>
        <v>0</v>
      </c>
      <c r="AC1886" s="268">
        <f>'Листы ввода'!R1276</f>
        <v>0</v>
      </c>
      <c r="AD1886" s="268"/>
      <c r="AE1886" s="269">
        <f>IF('Листы ввода'!T1276=1,'Листы на печать'!P1886,AQ1886)</f>
        <v>0</v>
      </c>
      <c r="AF1886" s="270"/>
      <c r="AG1886" s="271"/>
      <c r="AH1886" s="272"/>
      <c r="AI1886" s="35"/>
      <c r="AJ1886" s="36"/>
      <c r="AK1886" s="271"/>
      <c r="AL1886" s="271"/>
      <c r="AM1886" s="272"/>
      <c r="AN1886" s="273"/>
      <c r="AO1886" s="274"/>
      <c r="AP1886" s="301"/>
      <c r="AQ1886" s="46">
        <f t="shared" si="40"/>
        <v>0</v>
      </c>
    </row>
    <row r="1887" spans="1:43" ht="20.45" customHeight="1">
      <c r="A1887" s="314"/>
      <c r="B1887" s="241"/>
      <c r="C1887" s="242"/>
      <c r="D1887" s="242"/>
      <c r="E1887" s="242"/>
      <c r="F1887" s="242"/>
      <c r="G1887" s="242"/>
      <c r="H1887" s="242"/>
      <c r="I1887" s="242"/>
      <c r="J1887" s="242"/>
      <c r="K1887" s="242"/>
      <c r="L1887" s="242"/>
      <c r="M1887" s="242"/>
      <c r="N1887" s="242"/>
      <c r="O1887" s="242"/>
      <c r="P1887" s="242"/>
      <c r="Q1887" s="242"/>
      <c r="R1887" s="242"/>
      <c r="S1887" s="242"/>
      <c r="T1887" s="242"/>
      <c r="U1887" s="242"/>
      <c r="V1887" s="242"/>
      <c r="W1887" s="242"/>
      <c r="X1887" s="242"/>
      <c r="Y1887" s="242"/>
      <c r="Z1887" s="242"/>
      <c r="AA1887" s="242"/>
      <c r="AB1887" s="242"/>
      <c r="AC1887" s="242"/>
      <c r="AD1887" s="242"/>
      <c r="AE1887" s="242"/>
      <c r="AF1887" s="242"/>
      <c r="AG1887" s="242"/>
      <c r="AH1887" s="242"/>
      <c r="AI1887" s="242"/>
      <c r="AJ1887" s="242"/>
      <c r="AK1887" s="242"/>
      <c r="AL1887" s="242"/>
      <c r="AM1887" s="242"/>
      <c r="AN1887" s="242"/>
      <c r="AO1887" s="243"/>
      <c r="AP1887" s="301"/>
    </row>
    <row r="1888" spans="1:43" ht="20.45" customHeight="1" thickBot="1">
      <c r="A1888" s="314"/>
      <c r="B1888" s="241"/>
      <c r="C1888" s="242"/>
      <c r="D1888" s="242"/>
      <c r="E1888" s="242"/>
      <c r="F1888" s="242"/>
      <c r="G1888" s="242"/>
      <c r="H1888" s="242"/>
      <c r="I1888" s="242"/>
      <c r="J1888" s="242"/>
      <c r="K1888" s="242"/>
      <c r="L1888" s="242"/>
      <c r="M1888" s="242"/>
      <c r="N1888" s="242"/>
      <c r="O1888" s="242"/>
      <c r="P1888" s="242"/>
      <c r="Q1888" s="242"/>
      <c r="R1888" s="242"/>
      <c r="S1888" s="242"/>
      <c r="T1888" s="242"/>
      <c r="U1888" s="242"/>
      <c r="V1888" s="242"/>
      <c r="W1888" s="242"/>
      <c r="X1888" s="242"/>
      <c r="Y1888" s="242"/>
      <c r="Z1888" s="242"/>
      <c r="AA1888" s="242"/>
      <c r="AB1888" s="242"/>
      <c r="AC1888" s="242"/>
      <c r="AD1888" s="242"/>
      <c r="AE1888" s="242"/>
      <c r="AF1888" s="242"/>
      <c r="AG1888" s="242"/>
      <c r="AH1888" s="242"/>
      <c r="AI1888" s="242"/>
      <c r="AJ1888" s="242"/>
      <c r="AK1888" s="242"/>
      <c r="AL1888" s="242"/>
      <c r="AM1888" s="242"/>
      <c r="AN1888" s="242"/>
      <c r="AO1888" s="243"/>
      <c r="AP1888" s="301"/>
    </row>
    <row r="1889" spans="1:43" ht="12.75" customHeight="1" thickBot="1">
      <c r="A1889" s="314"/>
      <c r="B1889" s="241"/>
      <c r="C1889" s="242"/>
      <c r="D1889" s="242"/>
      <c r="E1889" s="242"/>
      <c r="F1889" s="242"/>
      <c r="G1889" s="242"/>
      <c r="H1889" s="242"/>
      <c r="I1889" s="242"/>
      <c r="J1889" s="242"/>
      <c r="K1889" s="242"/>
      <c r="L1889" s="242"/>
      <c r="M1889" s="242"/>
      <c r="N1889" s="242"/>
      <c r="O1889" s="242"/>
      <c r="P1889" s="242"/>
      <c r="Q1889" s="243"/>
      <c r="R1889" s="247"/>
      <c r="S1889" s="248"/>
      <c r="T1889" s="38"/>
      <c r="U1889" s="247"/>
      <c r="V1889" s="248"/>
      <c r="W1889" s="38"/>
      <c r="X1889" s="247"/>
      <c r="Y1889" s="248"/>
      <c r="Z1889" s="38"/>
      <c r="AA1889" s="249" t="str">
        <f>AA1846</f>
        <v>АП-08/15-АОВ2.К</v>
      </c>
      <c r="AB1889" s="250"/>
      <c r="AC1889" s="250"/>
      <c r="AD1889" s="250"/>
      <c r="AE1889" s="250"/>
      <c r="AF1889" s="250"/>
      <c r="AG1889" s="250"/>
      <c r="AH1889" s="250"/>
      <c r="AI1889" s="250"/>
      <c r="AJ1889" s="250"/>
      <c r="AK1889" s="250"/>
      <c r="AL1889" s="250"/>
      <c r="AM1889" s="250"/>
      <c r="AN1889" s="251"/>
      <c r="AO1889" s="65" t="s">
        <v>13</v>
      </c>
      <c r="AP1889" s="301"/>
    </row>
    <row r="1890" spans="1:43" ht="12.75" customHeight="1" thickBot="1">
      <c r="A1890" s="314"/>
      <c r="B1890" s="241"/>
      <c r="C1890" s="242"/>
      <c r="D1890" s="242"/>
      <c r="E1890" s="242"/>
      <c r="F1890" s="242"/>
      <c r="G1890" s="242"/>
      <c r="H1890" s="242"/>
      <c r="I1890" s="242"/>
      <c r="J1890" s="242"/>
      <c r="K1890" s="242"/>
      <c r="L1890" s="242"/>
      <c r="M1890" s="242"/>
      <c r="N1890" s="242"/>
      <c r="O1890" s="242"/>
      <c r="P1890" s="242"/>
      <c r="Q1890" s="243"/>
      <c r="R1890" s="258"/>
      <c r="S1890" s="259"/>
      <c r="T1890" s="15"/>
      <c r="U1890" s="258"/>
      <c r="V1890" s="259"/>
      <c r="W1890" s="15"/>
      <c r="X1890" s="258"/>
      <c r="Y1890" s="259"/>
      <c r="Z1890" s="39"/>
      <c r="AA1890" s="252"/>
      <c r="AB1890" s="253"/>
      <c r="AC1890" s="253"/>
      <c r="AD1890" s="253"/>
      <c r="AE1890" s="253"/>
      <c r="AF1890" s="253"/>
      <c r="AG1890" s="253"/>
      <c r="AH1890" s="253"/>
      <c r="AI1890" s="253"/>
      <c r="AJ1890" s="253"/>
      <c r="AK1890" s="253"/>
      <c r="AL1890" s="253"/>
      <c r="AM1890" s="253"/>
      <c r="AN1890" s="254"/>
      <c r="AO1890" s="260">
        <f>AO1847+1</f>
        <v>43</v>
      </c>
      <c r="AP1890" s="301"/>
    </row>
    <row r="1891" spans="1:43" ht="12.75" customHeight="1" thickBot="1">
      <c r="A1891" s="314"/>
      <c r="B1891" s="244"/>
      <c r="C1891" s="245"/>
      <c r="D1891" s="245"/>
      <c r="E1891" s="245"/>
      <c r="F1891" s="245"/>
      <c r="G1891" s="245"/>
      <c r="H1891" s="245"/>
      <c r="I1891" s="245"/>
      <c r="J1891" s="245"/>
      <c r="K1891" s="245"/>
      <c r="L1891" s="245"/>
      <c r="M1891" s="245"/>
      <c r="N1891" s="245"/>
      <c r="O1891" s="245"/>
      <c r="P1891" s="245"/>
      <c r="Q1891" s="246"/>
      <c r="R1891" s="229" t="s">
        <v>11</v>
      </c>
      <c r="S1891" s="230"/>
      <c r="T1891" s="63" t="s">
        <v>12</v>
      </c>
      <c r="U1891" s="229" t="s">
        <v>13</v>
      </c>
      <c r="V1891" s="230"/>
      <c r="W1891" s="63" t="s">
        <v>14</v>
      </c>
      <c r="X1891" s="229" t="s">
        <v>15</v>
      </c>
      <c r="Y1891" s="230"/>
      <c r="Z1891" s="63" t="s">
        <v>16</v>
      </c>
      <c r="AA1891" s="255"/>
      <c r="AB1891" s="256"/>
      <c r="AC1891" s="256"/>
      <c r="AD1891" s="256"/>
      <c r="AE1891" s="256"/>
      <c r="AF1891" s="256"/>
      <c r="AG1891" s="256"/>
      <c r="AH1891" s="256"/>
      <c r="AI1891" s="256"/>
      <c r="AJ1891" s="256"/>
      <c r="AK1891" s="256"/>
      <c r="AL1891" s="256"/>
      <c r="AM1891" s="256"/>
      <c r="AN1891" s="257"/>
      <c r="AO1891" s="261"/>
      <c r="AP1891" s="301"/>
    </row>
    <row r="1892" spans="1:43" ht="12.75" customHeight="1">
      <c r="A1892" s="315"/>
      <c r="B1892" s="231"/>
      <c r="C1892" s="231"/>
      <c r="D1892" s="231"/>
      <c r="E1892" s="231"/>
      <c r="F1892" s="231"/>
      <c r="G1892" s="231"/>
      <c r="H1892" s="231"/>
      <c r="I1892" s="231"/>
      <c r="J1892" s="231"/>
      <c r="K1892" s="231"/>
      <c r="L1892" s="231"/>
      <c r="M1892" s="231"/>
      <c r="N1892" s="231"/>
      <c r="O1892" s="231"/>
      <c r="P1892" s="231"/>
      <c r="Q1892" s="231"/>
      <c r="R1892" s="231"/>
      <c r="S1892" s="231"/>
      <c r="T1892" s="231"/>
      <c r="U1892" s="231"/>
      <c r="V1892" s="231"/>
      <c r="W1892" s="231"/>
      <c r="X1892" s="231"/>
      <c r="Y1892" s="231"/>
      <c r="Z1892" s="231"/>
      <c r="AA1892" s="231"/>
      <c r="AB1892" s="231"/>
      <c r="AC1892" s="231"/>
      <c r="AD1892" s="231"/>
      <c r="AE1892" s="231"/>
      <c r="AF1892" s="231"/>
      <c r="AG1892" s="231"/>
      <c r="AH1892" s="232" t="s">
        <v>20</v>
      </c>
      <c r="AI1892" s="232"/>
      <c r="AJ1892" s="232"/>
      <c r="AK1892" s="232"/>
      <c r="AL1892" s="232"/>
      <c r="AM1892" s="232"/>
      <c r="AN1892" s="232"/>
      <c r="AO1892" s="232"/>
      <c r="AP1892" s="302"/>
    </row>
    <row r="1893" spans="1:43" ht="12.75" customHeight="1" thickBot="1">
      <c r="A1893" s="313"/>
      <c r="B1893" s="316"/>
      <c r="C1893" s="316"/>
      <c r="D1893" s="316"/>
      <c r="E1893" s="316"/>
      <c r="F1893" s="316"/>
      <c r="G1893" s="316"/>
      <c r="H1893" s="316"/>
      <c r="I1893" s="316"/>
      <c r="J1893" s="316"/>
      <c r="K1893" s="316"/>
      <c r="L1893" s="316"/>
      <c r="M1893" s="316"/>
      <c r="N1893" s="316"/>
      <c r="O1893" s="316"/>
      <c r="P1893" s="316"/>
      <c r="Q1893" s="316"/>
      <c r="R1893" s="316"/>
      <c r="S1893" s="316"/>
      <c r="T1893" s="316"/>
      <c r="U1893" s="316"/>
      <c r="V1893" s="316"/>
      <c r="W1893" s="316"/>
      <c r="X1893" s="316"/>
      <c r="Y1893" s="316"/>
      <c r="Z1893" s="316"/>
      <c r="AA1893" s="316"/>
      <c r="AB1893" s="316"/>
      <c r="AC1893" s="316"/>
      <c r="AD1893" s="316"/>
      <c r="AE1893" s="316"/>
      <c r="AF1893" s="316"/>
      <c r="AG1893" s="316"/>
      <c r="AH1893" s="316"/>
      <c r="AI1893" s="316"/>
      <c r="AJ1893" s="316"/>
      <c r="AK1893" s="316"/>
      <c r="AL1893" s="316"/>
      <c r="AM1893" s="316"/>
      <c r="AN1893" s="316"/>
      <c r="AO1893" s="316"/>
      <c r="AP1893" s="300"/>
    </row>
    <row r="1894" spans="1:43" ht="20.45" customHeight="1" thickBot="1">
      <c r="A1894" s="314"/>
      <c r="B1894" s="294" t="s">
        <v>0</v>
      </c>
      <c r="C1894" s="303"/>
      <c r="D1894" s="229" t="s">
        <v>1</v>
      </c>
      <c r="E1894" s="306"/>
      <c r="F1894" s="306"/>
      <c r="G1894" s="306"/>
      <c r="H1894" s="306"/>
      <c r="I1894" s="307"/>
      <c r="J1894" s="308" t="s">
        <v>5</v>
      </c>
      <c r="K1894" s="309"/>
      <c r="L1894" s="309"/>
      <c r="M1894" s="309"/>
      <c r="N1894" s="309"/>
      <c r="O1894" s="309"/>
      <c r="P1894" s="309"/>
      <c r="Q1894" s="309"/>
      <c r="R1894" s="309"/>
      <c r="S1894" s="309"/>
      <c r="T1894" s="309"/>
      <c r="U1894" s="309"/>
      <c r="V1894" s="309"/>
      <c r="W1894" s="309"/>
      <c r="X1894" s="310"/>
      <c r="Y1894" s="308" t="s">
        <v>8</v>
      </c>
      <c r="Z1894" s="309"/>
      <c r="AA1894" s="309"/>
      <c r="AB1894" s="309"/>
      <c r="AC1894" s="309"/>
      <c r="AD1894" s="309"/>
      <c r="AE1894" s="309"/>
      <c r="AF1894" s="309"/>
      <c r="AG1894" s="309"/>
      <c r="AH1894" s="309"/>
      <c r="AI1894" s="309"/>
      <c r="AJ1894" s="309"/>
      <c r="AK1894" s="309"/>
      <c r="AL1894" s="309"/>
      <c r="AM1894" s="309"/>
      <c r="AN1894" s="309"/>
      <c r="AO1894" s="310"/>
      <c r="AP1894" s="301"/>
    </row>
    <row r="1895" spans="1:43" ht="20.45" customHeight="1" thickBot="1">
      <c r="A1895" s="314"/>
      <c r="B1895" s="304"/>
      <c r="C1895" s="305"/>
      <c r="D1895" s="294" t="s">
        <v>2</v>
      </c>
      <c r="E1895" s="311"/>
      <c r="F1895" s="303"/>
      <c r="G1895" s="294" t="s">
        <v>3</v>
      </c>
      <c r="H1895" s="311"/>
      <c r="I1895" s="303"/>
      <c r="J1895" s="294" t="s">
        <v>53</v>
      </c>
      <c r="K1895" s="298"/>
      <c r="L1895" s="295"/>
      <c r="M1895" s="294" t="s">
        <v>231</v>
      </c>
      <c r="N1895" s="298"/>
      <c r="O1895" s="298"/>
      <c r="P1895" s="295"/>
      <c r="Q1895" s="294" t="s">
        <v>18</v>
      </c>
      <c r="R1895" s="295"/>
      <c r="S1895" s="294" t="s">
        <v>17</v>
      </c>
      <c r="T1895" s="298"/>
      <c r="U1895" s="295"/>
      <c r="V1895" s="294" t="s">
        <v>110</v>
      </c>
      <c r="W1895" s="298"/>
      <c r="X1895" s="295"/>
      <c r="Y1895" s="308" t="s">
        <v>9</v>
      </c>
      <c r="Z1895" s="309"/>
      <c r="AA1895" s="309"/>
      <c r="AB1895" s="309"/>
      <c r="AC1895" s="309"/>
      <c r="AD1895" s="309"/>
      <c r="AE1895" s="309"/>
      <c r="AF1895" s="310"/>
      <c r="AG1895" s="308" t="s">
        <v>10</v>
      </c>
      <c r="AH1895" s="309"/>
      <c r="AI1895" s="309"/>
      <c r="AJ1895" s="309"/>
      <c r="AK1895" s="309"/>
      <c r="AL1895" s="309"/>
      <c r="AM1895" s="309"/>
      <c r="AN1895" s="309"/>
      <c r="AO1895" s="310"/>
      <c r="AP1895" s="301"/>
    </row>
    <row r="1896" spans="1:43" ht="20.45" customHeight="1">
      <c r="A1896" s="314"/>
      <c r="B1896" s="304"/>
      <c r="C1896" s="305"/>
      <c r="D1896" s="304"/>
      <c r="E1896" s="312"/>
      <c r="F1896" s="305"/>
      <c r="G1896" s="304"/>
      <c r="H1896" s="312"/>
      <c r="I1896" s="305"/>
      <c r="J1896" s="296"/>
      <c r="K1896" s="299"/>
      <c r="L1896" s="297"/>
      <c r="M1896" s="296"/>
      <c r="N1896" s="299"/>
      <c r="O1896" s="299"/>
      <c r="P1896" s="297"/>
      <c r="Q1896" s="296"/>
      <c r="R1896" s="297"/>
      <c r="S1896" s="296"/>
      <c r="T1896" s="299"/>
      <c r="U1896" s="297"/>
      <c r="V1896" s="296"/>
      <c r="W1896" s="299"/>
      <c r="X1896" s="297"/>
      <c r="Y1896" s="294" t="s">
        <v>4</v>
      </c>
      <c r="Z1896" s="295"/>
      <c r="AA1896" s="294" t="s">
        <v>6</v>
      </c>
      <c r="AB1896" s="298"/>
      <c r="AC1896" s="298"/>
      <c r="AD1896" s="295"/>
      <c r="AE1896" s="294" t="s">
        <v>7</v>
      </c>
      <c r="AF1896" s="295"/>
      <c r="AG1896" s="294" t="s">
        <v>4</v>
      </c>
      <c r="AH1896" s="295"/>
      <c r="AI1896" s="294" t="s">
        <v>6</v>
      </c>
      <c r="AJ1896" s="298"/>
      <c r="AK1896" s="298"/>
      <c r="AL1896" s="298"/>
      <c r="AM1896" s="295"/>
      <c r="AN1896" s="294" t="s">
        <v>7</v>
      </c>
      <c r="AO1896" s="295"/>
      <c r="AP1896" s="301"/>
    </row>
    <row r="1897" spans="1:43" ht="20.45" customHeight="1">
      <c r="A1897" s="314"/>
      <c r="B1897" s="304"/>
      <c r="C1897" s="305"/>
      <c r="D1897" s="304"/>
      <c r="E1897" s="312"/>
      <c r="F1897" s="305"/>
      <c r="G1897" s="304"/>
      <c r="H1897" s="312"/>
      <c r="I1897" s="305"/>
      <c r="J1897" s="296"/>
      <c r="K1897" s="299"/>
      <c r="L1897" s="297"/>
      <c r="M1897" s="296"/>
      <c r="N1897" s="299"/>
      <c r="O1897" s="299"/>
      <c r="P1897" s="297"/>
      <c r="Q1897" s="296"/>
      <c r="R1897" s="297"/>
      <c r="S1897" s="296"/>
      <c r="T1897" s="299"/>
      <c r="U1897" s="297"/>
      <c r="V1897" s="296"/>
      <c r="W1897" s="299"/>
      <c r="X1897" s="297"/>
      <c r="Y1897" s="296"/>
      <c r="Z1897" s="297"/>
      <c r="AA1897" s="296"/>
      <c r="AB1897" s="299"/>
      <c r="AC1897" s="299"/>
      <c r="AD1897" s="297"/>
      <c r="AE1897" s="296"/>
      <c r="AF1897" s="297"/>
      <c r="AG1897" s="296"/>
      <c r="AH1897" s="297"/>
      <c r="AI1897" s="296"/>
      <c r="AJ1897" s="299"/>
      <c r="AK1897" s="299"/>
      <c r="AL1897" s="299"/>
      <c r="AM1897" s="297"/>
      <c r="AN1897" s="296"/>
      <c r="AO1897" s="297"/>
      <c r="AP1897" s="301"/>
    </row>
    <row r="1898" spans="1:43" ht="20.45" customHeight="1" thickBot="1">
      <c r="A1898" s="314"/>
      <c r="B1898" s="304"/>
      <c r="C1898" s="305"/>
      <c r="D1898" s="304"/>
      <c r="E1898" s="312"/>
      <c r="F1898" s="305"/>
      <c r="G1898" s="304"/>
      <c r="H1898" s="312"/>
      <c r="I1898" s="305"/>
      <c r="J1898" s="296"/>
      <c r="K1898" s="299"/>
      <c r="L1898" s="297"/>
      <c r="M1898" s="296"/>
      <c r="N1898" s="299"/>
      <c r="O1898" s="299"/>
      <c r="P1898" s="297"/>
      <c r="Q1898" s="296"/>
      <c r="R1898" s="297"/>
      <c r="S1898" s="296"/>
      <c r="T1898" s="299"/>
      <c r="U1898" s="297"/>
      <c r="V1898" s="296"/>
      <c r="W1898" s="299"/>
      <c r="X1898" s="297"/>
      <c r="Y1898" s="296"/>
      <c r="Z1898" s="297"/>
      <c r="AA1898" s="296"/>
      <c r="AB1898" s="299"/>
      <c r="AC1898" s="299"/>
      <c r="AD1898" s="297"/>
      <c r="AE1898" s="296"/>
      <c r="AF1898" s="297"/>
      <c r="AG1898" s="296"/>
      <c r="AH1898" s="297"/>
      <c r="AI1898" s="296"/>
      <c r="AJ1898" s="299"/>
      <c r="AK1898" s="299"/>
      <c r="AL1898" s="299"/>
      <c r="AM1898" s="297"/>
      <c r="AN1898" s="296"/>
      <c r="AO1898" s="297"/>
      <c r="AP1898" s="301"/>
    </row>
    <row r="1899" spans="1:43" ht="20.45" customHeight="1">
      <c r="A1899" s="314"/>
      <c r="B1899" s="286">
        <f>'Листы ввода'!B1277</f>
        <v>0</v>
      </c>
      <c r="C1899" s="288"/>
      <c r="D1899" s="289">
        <f>'Листы ввода'!C1277</f>
        <v>0</v>
      </c>
      <c r="E1899" s="285"/>
      <c r="F1899" s="290"/>
      <c r="G1899" s="289">
        <f>'Листы ввода'!D1277</f>
        <v>0</v>
      </c>
      <c r="H1899" s="285"/>
      <c r="I1899" s="290"/>
      <c r="J1899" s="73">
        <f>'Листы ввода'!E1277</f>
        <v>0</v>
      </c>
      <c r="K1899" s="74">
        <f>'Листы ввода'!F1277</f>
        <v>0</v>
      </c>
      <c r="L1899" s="75">
        <f>ROUNDUP('Листы ввода'!G1277*'Общ. данные'!$D$26,0)</f>
        <v>0</v>
      </c>
      <c r="M1899" s="76">
        <f>'Листы ввода'!H1277</f>
        <v>0</v>
      </c>
      <c r="N1899" s="77">
        <f>'Листы ввода'!I1277</f>
        <v>0</v>
      </c>
      <c r="O1899" s="78">
        <f>'Листы ввода'!J1277</f>
        <v>0</v>
      </c>
      <c r="P1899" s="75">
        <f>ROUNDUP('Листы ввода'!K1277*'Общ. данные'!$D$26,0)</f>
        <v>0</v>
      </c>
      <c r="Q1899" s="291">
        <f>ROUNDUP('Листы ввода'!L1277*'Общ. данные'!$D$26,0)</f>
        <v>0</v>
      </c>
      <c r="R1899" s="292"/>
      <c r="S1899" s="291">
        <f>ROUNDUP('Листы ввода'!M1277*'Общ. данные'!$D$26,0)</f>
        <v>0</v>
      </c>
      <c r="T1899" s="293"/>
      <c r="U1899" s="292"/>
      <c r="V1899" s="291">
        <f>ROUNDUP('Листы ввода'!N1277*'Общ. данные'!$D$26,0)</f>
        <v>0</v>
      </c>
      <c r="W1899" s="293"/>
      <c r="X1899" s="292"/>
      <c r="Y1899" s="283">
        <f>'Листы ввода'!O1277</f>
        <v>0</v>
      </c>
      <c r="Z1899" s="284"/>
      <c r="AA1899" s="73">
        <f>'Листы ввода'!P1277</f>
        <v>0</v>
      </c>
      <c r="AB1899" s="78">
        <f>'Листы ввода'!Q1277</f>
        <v>0</v>
      </c>
      <c r="AC1899" s="285">
        <f>'Листы ввода'!R1277</f>
        <v>0</v>
      </c>
      <c r="AD1899" s="285"/>
      <c r="AE1899" s="286">
        <f>IF('Листы ввода'!T1277=1,'Листы на печать'!P1899,AQ1899)</f>
        <v>0</v>
      </c>
      <c r="AF1899" s="287"/>
      <c r="AG1899" s="231"/>
      <c r="AH1899" s="248"/>
      <c r="AI1899" s="24"/>
      <c r="AJ1899" s="25"/>
      <c r="AK1899" s="231"/>
      <c r="AL1899" s="231"/>
      <c r="AM1899" s="248"/>
      <c r="AN1899" s="247"/>
      <c r="AO1899" s="248"/>
      <c r="AP1899" s="301"/>
      <c r="AQ1899" s="46">
        <f>SUM(L1899,P1899,Q1899,S1899,V1899)</f>
        <v>0</v>
      </c>
    </row>
    <row r="1900" spans="1:43" ht="20.45" customHeight="1">
      <c r="A1900" s="314"/>
      <c r="B1900" s="233">
        <f>'Листы ввода'!B1278</f>
        <v>0</v>
      </c>
      <c r="C1900" s="234"/>
      <c r="D1900" s="235">
        <f>'Листы ввода'!C1278</f>
        <v>0</v>
      </c>
      <c r="E1900" s="236"/>
      <c r="F1900" s="237"/>
      <c r="G1900" s="235">
        <f>'Листы ввода'!D1278</f>
        <v>0</v>
      </c>
      <c r="H1900" s="236"/>
      <c r="I1900" s="237"/>
      <c r="J1900" s="26">
        <f>'Листы ввода'!E1278</f>
        <v>0</v>
      </c>
      <c r="K1900" s="27">
        <f>'Листы ввода'!F1278</f>
        <v>0</v>
      </c>
      <c r="L1900" s="69">
        <f>ROUNDUP('Листы ввода'!G1278*'Общ. данные'!$D$26,0)</f>
        <v>0</v>
      </c>
      <c r="M1900" s="67">
        <f>'Листы ввода'!H1278</f>
        <v>0</v>
      </c>
      <c r="N1900" s="28">
        <f>'Листы ввода'!I1278</f>
        <v>0</v>
      </c>
      <c r="O1900" s="68">
        <f>'Листы ввода'!J1278</f>
        <v>0</v>
      </c>
      <c r="P1900" s="69">
        <f>ROUNDUP('Листы ввода'!K1278*'Общ. данные'!$D$26,0)</f>
        <v>0</v>
      </c>
      <c r="Q1900" s="238">
        <f>ROUNDUP('Листы ввода'!L1278*'Общ. данные'!$D$26,0)</f>
        <v>0</v>
      </c>
      <c r="R1900" s="239"/>
      <c r="S1900" s="238">
        <f>ROUNDUP('Листы ввода'!M1278*'Общ. данные'!$D$26,0)</f>
        <v>0</v>
      </c>
      <c r="T1900" s="240"/>
      <c r="U1900" s="239"/>
      <c r="V1900" s="238">
        <f>ROUNDUP('Листы ввода'!N1278*'Общ. данные'!$D$26,0)</f>
        <v>0</v>
      </c>
      <c r="W1900" s="240"/>
      <c r="X1900" s="239"/>
      <c r="Y1900" s="262">
        <f>'Листы ввода'!O1278</f>
        <v>0</v>
      </c>
      <c r="Z1900" s="263"/>
      <c r="AA1900" s="26">
        <f>'Листы ввода'!P1278</f>
        <v>0</v>
      </c>
      <c r="AB1900" s="68">
        <f>'Листы ввода'!Q1278</f>
        <v>0</v>
      </c>
      <c r="AC1900" s="236">
        <f>'Листы ввода'!R1278</f>
        <v>0</v>
      </c>
      <c r="AD1900" s="236"/>
      <c r="AE1900" s="233">
        <f>IF('Листы ввода'!T1278=1,'Листы на печать'!P1900,AQ1900)</f>
        <v>0</v>
      </c>
      <c r="AF1900" s="264"/>
      <c r="AG1900" s="265"/>
      <c r="AH1900" s="266"/>
      <c r="AI1900" s="26"/>
      <c r="AJ1900" s="27"/>
      <c r="AK1900" s="265"/>
      <c r="AL1900" s="265"/>
      <c r="AM1900" s="266"/>
      <c r="AN1900" s="267"/>
      <c r="AO1900" s="266"/>
      <c r="AP1900" s="301"/>
      <c r="AQ1900" s="46">
        <f t="shared" ref="AQ1900:AQ1929" si="41">SUM(L1900,P1900,Q1900,S1900,V1900)</f>
        <v>0</v>
      </c>
    </row>
    <row r="1901" spans="1:43" ht="20.45" customHeight="1">
      <c r="A1901" s="314"/>
      <c r="B1901" s="233">
        <f>'Листы ввода'!B1279</f>
        <v>0</v>
      </c>
      <c r="C1901" s="234"/>
      <c r="D1901" s="235">
        <f>'Листы ввода'!C1279</f>
        <v>0</v>
      </c>
      <c r="E1901" s="236"/>
      <c r="F1901" s="237"/>
      <c r="G1901" s="235">
        <f>'Листы ввода'!D1279</f>
        <v>0</v>
      </c>
      <c r="H1901" s="236"/>
      <c r="I1901" s="237"/>
      <c r="J1901" s="26">
        <f>'Листы ввода'!E1279</f>
        <v>0</v>
      </c>
      <c r="K1901" s="27">
        <f>'Листы ввода'!F1279</f>
        <v>0</v>
      </c>
      <c r="L1901" s="69">
        <f>ROUNDUP('Листы ввода'!G1279*'Общ. данные'!$D$26,0)</f>
        <v>0</v>
      </c>
      <c r="M1901" s="67">
        <f>'Листы ввода'!H1279</f>
        <v>0</v>
      </c>
      <c r="N1901" s="28">
        <f>'Листы ввода'!I1279</f>
        <v>0</v>
      </c>
      <c r="O1901" s="68">
        <f>'Листы ввода'!J1279</f>
        <v>0</v>
      </c>
      <c r="P1901" s="69">
        <f>ROUNDUP('Листы ввода'!K1279*'Общ. данные'!$D$26,0)</f>
        <v>0</v>
      </c>
      <c r="Q1901" s="238">
        <f>ROUNDUP('Листы ввода'!L1279*'Общ. данные'!$D$26,0)</f>
        <v>0</v>
      </c>
      <c r="R1901" s="239"/>
      <c r="S1901" s="238">
        <f>ROUNDUP('Листы ввода'!M1279*'Общ. данные'!$D$26,0)</f>
        <v>0</v>
      </c>
      <c r="T1901" s="240"/>
      <c r="U1901" s="239"/>
      <c r="V1901" s="238">
        <f>ROUNDUP('Листы ввода'!N1279*'Общ. данные'!$D$26,0)</f>
        <v>0</v>
      </c>
      <c r="W1901" s="240"/>
      <c r="X1901" s="239"/>
      <c r="Y1901" s="262">
        <f>'Листы ввода'!O1279</f>
        <v>0</v>
      </c>
      <c r="Z1901" s="263"/>
      <c r="AA1901" s="26">
        <f>'Листы ввода'!P1279</f>
        <v>0</v>
      </c>
      <c r="AB1901" s="68">
        <f>'Листы ввода'!Q1279</f>
        <v>0</v>
      </c>
      <c r="AC1901" s="236">
        <f>'Листы ввода'!R1279</f>
        <v>0</v>
      </c>
      <c r="AD1901" s="236"/>
      <c r="AE1901" s="233">
        <f>IF('Листы ввода'!T1279=1,'Листы на печать'!P1901,AQ1901)</f>
        <v>0</v>
      </c>
      <c r="AF1901" s="264"/>
      <c r="AG1901" s="265"/>
      <c r="AH1901" s="266"/>
      <c r="AI1901" s="26"/>
      <c r="AJ1901" s="27"/>
      <c r="AK1901" s="265"/>
      <c r="AL1901" s="265"/>
      <c r="AM1901" s="266"/>
      <c r="AN1901" s="267"/>
      <c r="AO1901" s="266"/>
      <c r="AP1901" s="301"/>
      <c r="AQ1901" s="46">
        <f t="shared" si="41"/>
        <v>0</v>
      </c>
    </row>
    <row r="1902" spans="1:43" ht="20.45" customHeight="1">
      <c r="A1902" s="314"/>
      <c r="B1902" s="233">
        <f>'Листы ввода'!B1280</f>
        <v>0</v>
      </c>
      <c r="C1902" s="234"/>
      <c r="D1902" s="235">
        <f>'Листы ввода'!C1280</f>
        <v>0</v>
      </c>
      <c r="E1902" s="236"/>
      <c r="F1902" s="237"/>
      <c r="G1902" s="235">
        <f>'Листы ввода'!D1280</f>
        <v>0</v>
      </c>
      <c r="H1902" s="236"/>
      <c r="I1902" s="237"/>
      <c r="J1902" s="26">
        <f>'Листы ввода'!E1280</f>
        <v>0</v>
      </c>
      <c r="K1902" s="27">
        <f>'Листы ввода'!F1280</f>
        <v>0</v>
      </c>
      <c r="L1902" s="69">
        <f>ROUNDUP('Листы ввода'!G1280*'Общ. данные'!$D$26,0)</f>
        <v>0</v>
      </c>
      <c r="M1902" s="67">
        <f>'Листы ввода'!H1280</f>
        <v>0</v>
      </c>
      <c r="N1902" s="28">
        <f>'Листы ввода'!I1280</f>
        <v>0</v>
      </c>
      <c r="O1902" s="68">
        <f>'Листы ввода'!J1280</f>
        <v>0</v>
      </c>
      <c r="P1902" s="69">
        <f>ROUNDUP('Листы ввода'!K1280*'Общ. данные'!$D$26,0)</f>
        <v>0</v>
      </c>
      <c r="Q1902" s="238">
        <f>ROUNDUP('Листы ввода'!L1280*'Общ. данные'!$D$26,0)</f>
        <v>0</v>
      </c>
      <c r="R1902" s="239"/>
      <c r="S1902" s="238">
        <f>ROUNDUP('Листы ввода'!M1280*'Общ. данные'!$D$26,0)</f>
        <v>0</v>
      </c>
      <c r="T1902" s="240"/>
      <c r="U1902" s="239"/>
      <c r="V1902" s="238">
        <f>ROUNDUP('Листы ввода'!N1280*'Общ. данные'!$D$26,0)</f>
        <v>0</v>
      </c>
      <c r="W1902" s="240"/>
      <c r="X1902" s="239"/>
      <c r="Y1902" s="262">
        <f>'Листы ввода'!O1280</f>
        <v>0</v>
      </c>
      <c r="Z1902" s="263"/>
      <c r="AA1902" s="26">
        <f>'Листы ввода'!P1280</f>
        <v>0</v>
      </c>
      <c r="AB1902" s="68">
        <f>'Листы ввода'!Q1280</f>
        <v>0</v>
      </c>
      <c r="AC1902" s="236">
        <f>'Листы ввода'!R1280</f>
        <v>0</v>
      </c>
      <c r="AD1902" s="236"/>
      <c r="AE1902" s="233">
        <f>IF('Листы ввода'!T1280=1,'Листы на печать'!P1902,AQ1902)</f>
        <v>0</v>
      </c>
      <c r="AF1902" s="264"/>
      <c r="AG1902" s="265"/>
      <c r="AH1902" s="266"/>
      <c r="AI1902" s="26"/>
      <c r="AJ1902" s="27"/>
      <c r="AK1902" s="265"/>
      <c r="AL1902" s="265"/>
      <c r="AM1902" s="266"/>
      <c r="AN1902" s="267"/>
      <c r="AO1902" s="266"/>
      <c r="AP1902" s="301"/>
      <c r="AQ1902" s="46">
        <f t="shared" si="41"/>
        <v>0</v>
      </c>
    </row>
    <row r="1903" spans="1:43" ht="20.45" customHeight="1">
      <c r="A1903" s="314"/>
      <c r="B1903" s="233">
        <f>'Листы ввода'!B1281</f>
        <v>0</v>
      </c>
      <c r="C1903" s="234"/>
      <c r="D1903" s="235">
        <f>'Листы ввода'!C1281</f>
        <v>0</v>
      </c>
      <c r="E1903" s="236"/>
      <c r="F1903" s="237"/>
      <c r="G1903" s="235">
        <f>'Листы ввода'!D1281</f>
        <v>0</v>
      </c>
      <c r="H1903" s="236"/>
      <c r="I1903" s="237"/>
      <c r="J1903" s="26">
        <f>'Листы ввода'!E1281</f>
        <v>0</v>
      </c>
      <c r="K1903" s="27">
        <f>'Листы ввода'!F1281</f>
        <v>0</v>
      </c>
      <c r="L1903" s="69">
        <f>ROUNDUP('Листы ввода'!G1281*'Общ. данные'!$D$26,0)</f>
        <v>0</v>
      </c>
      <c r="M1903" s="67">
        <f>'Листы ввода'!H1281</f>
        <v>0</v>
      </c>
      <c r="N1903" s="28">
        <f>'Листы ввода'!I1281</f>
        <v>0</v>
      </c>
      <c r="O1903" s="68">
        <f>'Листы ввода'!J1281</f>
        <v>0</v>
      </c>
      <c r="P1903" s="69">
        <f>ROUNDUP('Листы ввода'!K1281*'Общ. данные'!$D$26,0)</f>
        <v>0</v>
      </c>
      <c r="Q1903" s="238">
        <f>ROUNDUP('Листы ввода'!L1281*'Общ. данные'!$D$26,0)</f>
        <v>0</v>
      </c>
      <c r="R1903" s="239"/>
      <c r="S1903" s="238">
        <f>ROUNDUP('Листы ввода'!M1281*'Общ. данные'!$D$26,0)</f>
        <v>0</v>
      </c>
      <c r="T1903" s="240"/>
      <c r="U1903" s="239"/>
      <c r="V1903" s="238">
        <f>ROUNDUP('Листы ввода'!N1281*'Общ. данные'!$D$26,0)</f>
        <v>0</v>
      </c>
      <c r="W1903" s="240"/>
      <c r="X1903" s="239"/>
      <c r="Y1903" s="262">
        <f>'Листы ввода'!O1281</f>
        <v>0</v>
      </c>
      <c r="Z1903" s="263"/>
      <c r="AA1903" s="26">
        <f>'Листы ввода'!P1281</f>
        <v>0</v>
      </c>
      <c r="AB1903" s="68">
        <f>'Листы ввода'!Q1281</f>
        <v>0</v>
      </c>
      <c r="AC1903" s="236">
        <f>'Листы ввода'!R1281</f>
        <v>0</v>
      </c>
      <c r="AD1903" s="236"/>
      <c r="AE1903" s="233">
        <f>IF('Листы ввода'!T1281=1,'Листы на печать'!P1903,AQ1903)</f>
        <v>0</v>
      </c>
      <c r="AF1903" s="264"/>
      <c r="AG1903" s="265"/>
      <c r="AH1903" s="266"/>
      <c r="AI1903" s="26"/>
      <c r="AJ1903" s="27"/>
      <c r="AK1903" s="265"/>
      <c r="AL1903" s="265"/>
      <c r="AM1903" s="266"/>
      <c r="AN1903" s="267"/>
      <c r="AO1903" s="266"/>
      <c r="AP1903" s="301"/>
      <c r="AQ1903" s="46">
        <f t="shared" si="41"/>
        <v>0</v>
      </c>
    </row>
    <row r="1904" spans="1:43" ht="20.45" customHeight="1">
      <c r="A1904" s="314"/>
      <c r="B1904" s="233">
        <f>'Листы ввода'!B1282</f>
        <v>0</v>
      </c>
      <c r="C1904" s="234"/>
      <c r="D1904" s="235">
        <f>'Листы ввода'!C1282</f>
        <v>0</v>
      </c>
      <c r="E1904" s="236"/>
      <c r="F1904" s="237"/>
      <c r="G1904" s="235">
        <f>'Листы ввода'!D1282</f>
        <v>0</v>
      </c>
      <c r="H1904" s="236"/>
      <c r="I1904" s="237"/>
      <c r="J1904" s="26">
        <f>'Листы ввода'!E1282</f>
        <v>0</v>
      </c>
      <c r="K1904" s="27">
        <f>'Листы ввода'!F1282</f>
        <v>0</v>
      </c>
      <c r="L1904" s="69">
        <f>ROUNDUP('Листы ввода'!G1282*'Общ. данные'!$D$26,0)</f>
        <v>0</v>
      </c>
      <c r="M1904" s="67">
        <f>'Листы ввода'!H1282</f>
        <v>0</v>
      </c>
      <c r="N1904" s="28">
        <f>'Листы ввода'!I1282</f>
        <v>0</v>
      </c>
      <c r="O1904" s="68">
        <f>'Листы ввода'!J1282</f>
        <v>0</v>
      </c>
      <c r="P1904" s="69">
        <f>ROUNDUP('Листы ввода'!K1282*'Общ. данные'!$D$26,0)</f>
        <v>0</v>
      </c>
      <c r="Q1904" s="238">
        <f>ROUNDUP('Листы ввода'!L1282*'Общ. данные'!$D$26,0)</f>
        <v>0</v>
      </c>
      <c r="R1904" s="239"/>
      <c r="S1904" s="238">
        <f>ROUNDUP('Листы ввода'!M1282*'Общ. данные'!$D$26,0)</f>
        <v>0</v>
      </c>
      <c r="T1904" s="240"/>
      <c r="U1904" s="239"/>
      <c r="V1904" s="238">
        <f>ROUNDUP('Листы ввода'!N1282*'Общ. данные'!$D$26,0)</f>
        <v>0</v>
      </c>
      <c r="W1904" s="240"/>
      <c r="X1904" s="239"/>
      <c r="Y1904" s="262">
        <f>'Листы ввода'!O1282</f>
        <v>0</v>
      </c>
      <c r="Z1904" s="263"/>
      <c r="AA1904" s="26">
        <f>'Листы ввода'!P1282</f>
        <v>0</v>
      </c>
      <c r="AB1904" s="68">
        <f>'Листы ввода'!Q1282</f>
        <v>0</v>
      </c>
      <c r="AC1904" s="236">
        <f>'Листы ввода'!R1282</f>
        <v>0</v>
      </c>
      <c r="AD1904" s="236"/>
      <c r="AE1904" s="233">
        <f>IF('Листы ввода'!T1282=1,'Листы на печать'!P1904,AQ1904)</f>
        <v>0</v>
      </c>
      <c r="AF1904" s="264"/>
      <c r="AG1904" s="265"/>
      <c r="AH1904" s="266"/>
      <c r="AI1904" s="26"/>
      <c r="AJ1904" s="27"/>
      <c r="AK1904" s="265"/>
      <c r="AL1904" s="265"/>
      <c r="AM1904" s="266"/>
      <c r="AN1904" s="267"/>
      <c r="AO1904" s="266"/>
      <c r="AP1904" s="301"/>
      <c r="AQ1904" s="46">
        <f t="shared" si="41"/>
        <v>0</v>
      </c>
    </row>
    <row r="1905" spans="1:43" ht="20.45" customHeight="1">
      <c r="A1905" s="314"/>
      <c r="B1905" s="233">
        <f>'Листы ввода'!B1283</f>
        <v>0</v>
      </c>
      <c r="C1905" s="234"/>
      <c r="D1905" s="235">
        <f>'Листы ввода'!C1283</f>
        <v>0</v>
      </c>
      <c r="E1905" s="236"/>
      <c r="F1905" s="237"/>
      <c r="G1905" s="235">
        <f>'Листы ввода'!D1283</f>
        <v>0</v>
      </c>
      <c r="H1905" s="236"/>
      <c r="I1905" s="237"/>
      <c r="J1905" s="26">
        <f>'Листы ввода'!E1283</f>
        <v>0</v>
      </c>
      <c r="K1905" s="27">
        <f>'Листы ввода'!F1283</f>
        <v>0</v>
      </c>
      <c r="L1905" s="69">
        <f>ROUNDUP('Листы ввода'!G1283*'Общ. данные'!$D$26,0)</f>
        <v>0</v>
      </c>
      <c r="M1905" s="67">
        <f>'Листы ввода'!H1283</f>
        <v>0</v>
      </c>
      <c r="N1905" s="28">
        <f>'Листы ввода'!I1283</f>
        <v>0</v>
      </c>
      <c r="O1905" s="68">
        <f>'Листы ввода'!J1283</f>
        <v>0</v>
      </c>
      <c r="P1905" s="69">
        <f>ROUNDUP('Листы ввода'!K1283*'Общ. данные'!$D$26,0)</f>
        <v>0</v>
      </c>
      <c r="Q1905" s="238">
        <f>ROUNDUP('Листы ввода'!L1283*'Общ. данные'!$D$26,0)</f>
        <v>0</v>
      </c>
      <c r="R1905" s="239"/>
      <c r="S1905" s="238">
        <f>ROUNDUP('Листы ввода'!M1283*'Общ. данные'!$D$26,0)</f>
        <v>0</v>
      </c>
      <c r="T1905" s="240"/>
      <c r="U1905" s="239"/>
      <c r="V1905" s="238">
        <f>ROUNDUP('Листы ввода'!N1283*'Общ. данные'!$D$26,0)</f>
        <v>0</v>
      </c>
      <c r="W1905" s="240"/>
      <c r="X1905" s="239"/>
      <c r="Y1905" s="262">
        <f>'Листы ввода'!O1283</f>
        <v>0</v>
      </c>
      <c r="Z1905" s="263"/>
      <c r="AA1905" s="26">
        <f>'Листы ввода'!P1283</f>
        <v>0</v>
      </c>
      <c r="AB1905" s="68">
        <f>'Листы ввода'!Q1283</f>
        <v>0</v>
      </c>
      <c r="AC1905" s="236">
        <f>'Листы ввода'!R1283</f>
        <v>0</v>
      </c>
      <c r="AD1905" s="236"/>
      <c r="AE1905" s="233">
        <f>IF('Листы ввода'!T1283=1,'Листы на печать'!P1905,AQ1905)</f>
        <v>0</v>
      </c>
      <c r="AF1905" s="264"/>
      <c r="AG1905" s="265"/>
      <c r="AH1905" s="266"/>
      <c r="AI1905" s="26"/>
      <c r="AJ1905" s="27"/>
      <c r="AK1905" s="265"/>
      <c r="AL1905" s="265"/>
      <c r="AM1905" s="266"/>
      <c r="AN1905" s="267"/>
      <c r="AO1905" s="266"/>
      <c r="AP1905" s="301"/>
      <c r="AQ1905" s="46">
        <f t="shared" si="41"/>
        <v>0</v>
      </c>
    </row>
    <row r="1906" spans="1:43" ht="20.45" customHeight="1">
      <c r="A1906" s="314"/>
      <c r="B1906" s="233">
        <f>'Листы ввода'!B1284</f>
        <v>0</v>
      </c>
      <c r="C1906" s="234"/>
      <c r="D1906" s="235">
        <f>'Листы ввода'!C1284</f>
        <v>0</v>
      </c>
      <c r="E1906" s="236"/>
      <c r="F1906" s="237"/>
      <c r="G1906" s="235">
        <f>'Листы ввода'!D1284</f>
        <v>0</v>
      </c>
      <c r="H1906" s="236"/>
      <c r="I1906" s="237"/>
      <c r="J1906" s="26">
        <f>'Листы ввода'!E1284</f>
        <v>0</v>
      </c>
      <c r="K1906" s="27">
        <f>'Листы ввода'!F1284</f>
        <v>0</v>
      </c>
      <c r="L1906" s="69">
        <f>ROUNDUP('Листы ввода'!G1284*'Общ. данные'!$D$26,0)</f>
        <v>0</v>
      </c>
      <c r="M1906" s="67">
        <f>'Листы ввода'!H1284</f>
        <v>0</v>
      </c>
      <c r="N1906" s="28">
        <f>'Листы ввода'!I1284</f>
        <v>0</v>
      </c>
      <c r="O1906" s="68">
        <f>'Листы ввода'!J1284</f>
        <v>0</v>
      </c>
      <c r="P1906" s="69">
        <f>ROUNDUP('Листы ввода'!K1284*'Общ. данные'!$D$26,0)</f>
        <v>0</v>
      </c>
      <c r="Q1906" s="238">
        <f>ROUNDUP('Листы ввода'!L1284*'Общ. данные'!$D$26,0)</f>
        <v>0</v>
      </c>
      <c r="R1906" s="239"/>
      <c r="S1906" s="238">
        <f>ROUNDUP('Листы ввода'!M1284*'Общ. данные'!$D$26,0)</f>
        <v>0</v>
      </c>
      <c r="T1906" s="240"/>
      <c r="U1906" s="239"/>
      <c r="V1906" s="238">
        <f>ROUNDUP('Листы ввода'!N1284*'Общ. данные'!$D$26,0)</f>
        <v>0</v>
      </c>
      <c r="W1906" s="240"/>
      <c r="X1906" s="239"/>
      <c r="Y1906" s="262">
        <f>'Листы ввода'!O1284</f>
        <v>0</v>
      </c>
      <c r="Z1906" s="263"/>
      <c r="AA1906" s="26">
        <f>'Листы ввода'!P1284</f>
        <v>0</v>
      </c>
      <c r="AB1906" s="68">
        <f>'Листы ввода'!Q1284</f>
        <v>0</v>
      </c>
      <c r="AC1906" s="236">
        <f>'Листы ввода'!R1284</f>
        <v>0</v>
      </c>
      <c r="AD1906" s="236"/>
      <c r="AE1906" s="233">
        <f>IF('Листы ввода'!T1284=1,'Листы на печать'!P1906,AQ1906)</f>
        <v>0</v>
      </c>
      <c r="AF1906" s="264"/>
      <c r="AG1906" s="265"/>
      <c r="AH1906" s="266"/>
      <c r="AI1906" s="26"/>
      <c r="AJ1906" s="27"/>
      <c r="AK1906" s="265"/>
      <c r="AL1906" s="265"/>
      <c r="AM1906" s="266"/>
      <c r="AN1906" s="267"/>
      <c r="AO1906" s="266"/>
      <c r="AP1906" s="301"/>
      <c r="AQ1906" s="46">
        <f t="shared" si="41"/>
        <v>0</v>
      </c>
    </row>
    <row r="1907" spans="1:43" ht="20.45" customHeight="1">
      <c r="A1907" s="314"/>
      <c r="B1907" s="233">
        <f>'Листы ввода'!B1285</f>
        <v>0</v>
      </c>
      <c r="C1907" s="234"/>
      <c r="D1907" s="235">
        <f>'Листы ввода'!C1285</f>
        <v>0</v>
      </c>
      <c r="E1907" s="236"/>
      <c r="F1907" s="237"/>
      <c r="G1907" s="235">
        <f>'Листы ввода'!D1285</f>
        <v>0</v>
      </c>
      <c r="H1907" s="236"/>
      <c r="I1907" s="237"/>
      <c r="J1907" s="26">
        <f>'Листы ввода'!E1285</f>
        <v>0</v>
      </c>
      <c r="K1907" s="27">
        <f>'Листы ввода'!F1285</f>
        <v>0</v>
      </c>
      <c r="L1907" s="69">
        <f>ROUNDUP('Листы ввода'!G1285*'Общ. данные'!$D$26,0)</f>
        <v>0</v>
      </c>
      <c r="M1907" s="67">
        <f>'Листы ввода'!H1285</f>
        <v>0</v>
      </c>
      <c r="N1907" s="28">
        <f>'Листы ввода'!I1285</f>
        <v>0</v>
      </c>
      <c r="O1907" s="68">
        <f>'Листы ввода'!J1285</f>
        <v>0</v>
      </c>
      <c r="P1907" s="69">
        <f>ROUNDUP('Листы ввода'!K1285*'Общ. данные'!$D$26,0)</f>
        <v>0</v>
      </c>
      <c r="Q1907" s="238">
        <f>ROUNDUP('Листы ввода'!L1285*'Общ. данные'!$D$26,0)</f>
        <v>0</v>
      </c>
      <c r="R1907" s="239"/>
      <c r="S1907" s="238">
        <f>ROUNDUP('Листы ввода'!M1285*'Общ. данные'!$D$26,0)</f>
        <v>0</v>
      </c>
      <c r="T1907" s="240"/>
      <c r="U1907" s="239"/>
      <c r="V1907" s="238">
        <f>ROUNDUP('Листы ввода'!N1285*'Общ. данные'!$D$26,0)</f>
        <v>0</v>
      </c>
      <c r="W1907" s="240"/>
      <c r="X1907" s="239"/>
      <c r="Y1907" s="262">
        <f>'Листы ввода'!O1285</f>
        <v>0</v>
      </c>
      <c r="Z1907" s="263"/>
      <c r="AA1907" s="26">
        <f>'Листы ввода'!P1285</f>
        <v>0</v>
      </c>
      <c r="AB1907" s="68">
        <f>'Листы ввода'!Q1285</f>
        <v>0</v>
      </c>
      <c r="AC1907" s="236">
        <f>'Листы ввода'!R1285</f>
        <v>0</v>
      </c>
      <c r="AD1907" s="236"/>
      <c r="AE1907" s="233">
        <f>IF('Листы ввода'!T1285=1,'Листы на печать'!P1907,AQ1907)</f>
        <v>0</v>
      </c>
      <c r="AF1907" s="264"/>
      <c r="AG1907" s="265"/>
      <c r="AH1907" s="266"/>
      <c r="AI1907" s="26"/>
      <c r="AJ1907" s="27"/>
      <c r="AK1907" s="265"/>
      <c r="AL1907" s="265"/>
      <c r="AM1907" s="266"/>
      <c r="AN1907" s="267"/>
      <c r="AO1907" s="266"/>
      <c r="AP1907" s="301"/>
      <c r="AQ1907" s="46">
        <f t="shared" si="41"/>
        <v>0</v>
      </c>
    </row>
    <row r="1908" spans="1:43" ht="20.45" customHeight="1">
      <c r="A1908" s="314"/>
      <c r="B1908" s="233">
        <f>'Листы ввода'!B1286</f>
        <v>0</v>
      </c>
      <c r="C1908" s="234"/>
      <c r="D1908" s="235">
        <f>'Листы ввода'!C1286</f>
        <v>0</v>
      </c>
      <c r="E1908" s="236"/>
      <c r="F1908" s="237"/>
      <c r="G1908" s="235">
        <f>'Листы ввода'!D1286</f>
        <v>0</v>
      </c>
      <c r="H1908" s="236"/>
      <c r="I1908" s="237"/>
      <c r="J1908" s="26">
        <f>'Листы ввода'!E1286</f>
        <v>0</v>
      </c>
      <c r="K1908" s="27">
        <f>'Листы ввода'!F1286</f>
        <v>0</v>
      </c>
      <c r="L1908" s="69">
        <f>ROUNDUP('Листы ввода'!G1286*'Общ. данные'!$D$26,0)</f>
        <v>0</v>
      </c>
      <c r="M1908" s="67">
        <f>'Листы ввода'!H1286</f>
        <v>0</v>
      </c>
      <c r="N1908" s="28">
        <f>'Листы ввода'!I1286</f>
        <v>0</v>
      </c>
      <c r="O1908" s="68">
        <f>'Листы ввода'!J1286</f>
        <v>0</v>
      </c>
      <c r="P1908" s="69">
        <f>ROUNDUP('Листы ввода'!K1286*'Общ. данные'!$D$26,0)</f>
        <v>0</v>
      </c>
      <c r="Q1908" s="238">
        <f>ROUNDUP('Листы ввода'!L1286*'Общ. данные'!$D$26,0)</f>
        <v>0</v>
      </c>
      <c r="R1908" s="239"/>
      <c r="S1908" s="238">
        <f>ROUNDUP('Листы ввода'!M1286*'Общ. данные'!$D$26,0)</f>
        <v>0</v>
      </c>
      <c r="T1908" s="240"/>
      <c r="U1908" s="239"/>
      <c r="V1908" s="238">
        <f>ROUNDUP('Листы ввода'!N1286*'Общ. данные'!$D$26,0)</f>
        <v>0</v>
      </c>
      <c r="W1908" s="240"/>
      <c r="X1908" s="239"/>
      <c r="Y1908" s="262">
        <f>'Листы ввода'!O1286</f>
        <v>0</v>
      </c>
      <c r="Z1908" s="263"/>
      <c r="AA1908" s="26">
        <f>'Листы ввода'!P1286</f>
        <v>0</v>
      </c>
      <c r="AB1908" s="68">
        <f>'Листы ввода'!Q1286</f>
        <v>0</v>
      </c>
      <c r="AC1908" s="236">
        <f>'Листы ввода'!R1286</f>
        <v>0</v>
      </c>
      <c r="AD1908" s="236"/>
      <c r="AE1908" s="233">
        <f>IF('Листы ввода'!T1286=1,'Листы на печать'!P1908,AQ1908)</f>
        <v>0</v>
      </c>
      <c r="AF1908" s="264"/>
      <c r="AG1908" s="265"/>
      <c r="AH1908" s="266"/>
      <c r="AI1908" s="26"/>
      <c r="AJ1908" s="27"/>
      <c r="AK1908" s="265"/>
      <c r="AL1908" s="265"/>
      <c r="AM1908" s="266"/>
      <c r="AN1908" s="267"/>
      <c r="AO1908" s="266"/>
      <c r="AP1908" s="301"/>
      <c r="AQ1908" s="46">
        <f t="shared" si="41"/>
        <v>0</v>
      </c>
    </row>
    <row r="1909" spans="1:43" ht="20.45" customHeight="1">
      <c r="A1909" s="314"/>
      <c r="B1909" s="233">
        <f>'Листы ввода'!B1287</f>
        <v>0</v>
      </c>
      <c r="C1909" s="234"/>
      <c r="D1909" s="235">
        <f>'Листы ввода'!C1287</f>
        <v>0</v>
      </c>
      <c r="E1909" s="236"/>
      <c r="F1909" s="237"/>
      <c r="G1909" s="235">
        <f>'Листы ввода'!D1287</f>
        <v>0</v>
      </c>
      <c r="H1909" s="236"/>
      <c r="I1909" s="237"/>
      <c r="J1909" s="26">
        <f>'Листы ввода'!E1287</f>
        <v>0</v>
      </c>
      <c r="K1909" s="27">
        <f>'Листы ввода'!F1287</f>
        <v>0</v>
      </c>
      <c r="L1909" s="69">
        <f>ROUNDUP('Листы ввода'!G1287*'Общ. данные'!$D$26,0)</f>
        <v>0</v>
      </c>
      <c r="M1909" s="67">
        <f>'Листы ввода'!H1287</f>
        <v>0</v>
      </c>
      <c r="N1909" s="28">
        <f>'Листы ввода'!I1287</f>
        <v>0</v>
      </c>
      <c r="O1909" s="68">
        <f>'Листы ввода'!J1287</f>
        <v>0</v>
      </c>
      <c r="P1909" s="69">
        <f>ROUNDUP('Листы ввода'!K1287*'Общ. данные'!$D$26,0)</f>
        <v>0</v>
      </c>
      <c r="Q1909" s="238">
        <f>ROUNDUP('Листы ввода'!L1287*'Общ. данные'!$D$26,0)</f>
        <v>0</v>
      </c>
      <c r="R1909" s="239"/>
      <c r="S1909" s="238">
        <f>ROUNDUP('Листы ввода'!M1287*'Общ. данные'!$D$26,0)</f>
        <v>0</v>
      </c>
      <c r="T1909" s="240"/>
      <c r="U1909" s="239"/>
      <c r="V1909" s="238">
        <f>ROUNDUP('Листы ввода'!N1287*'Общ. данные'!$D$26,0)</f>
        <v>0</v>
      </c>
      <c r="W1909" s="240"/>
      <c r="X1909" s="239"/>
      <c r="Y1909" s="262">
        <f>'Листы ввода'!O1287</f>
        <v>0</v>
      </c>
      <c r="Z1909" s="263"/>
      <c r="AA1909" s="26">
        <f>'Листы ввода'!P1287</f>
        <v>0</v>
      </c>
      <c r="AB1909" s="68">
        <f>'Листы ввода'!Q1287</f>
        <v>0</v>
      </c>
      <c r="AC1909" s="236">
        <f>'Листы ввода'!R1287</f>
        <v>0</v>
      </c>
      <c r="AD1909" s="236"/>
      <c r="AE1909" s="233">
        <f>IF('Листы ввода'!T1287=1,'Листы на печать'!P1909,AQ1909)</f>
        <v>0</v>
      </c>
      <c r="AF1909" s="264"/>
      <c r="AG1909" s="265"/>
      <c r="AH1909" s="266"/>
      <c r="AI1909" s="26"/>
      <c r="AJ1909" s="27"/>
      <c r="AK1909" s="265"/>
      <c r="AL1909" s="265"/>
      <c r="AM1909" s="266"/>
      <c r="AN1909" s="267"/>
      <c r="AO1909" s="266"/>
      <c r="AP1909" s="301"/>
      <c r="AQ1909" s="46">
        <f t="shared" si="41"/>
        <v>0</v>
      </c>
    </row>
    <row r="1910" spans="1:43" ht="20.45" customHeight="1">
      <c r="A1910" s="314"/>
      <c r="B1910" s="233">
        <f>'Листы ввода'!B1288</f>
        <v>0</v>
      </c>
      <c r="C1910" s="234"/>
      <c r="D1910" s="235">
        <f>'Листы ввода'!C1288</f>
        <v>0</v>
      </c>
      <c r="E1910" s="236"/>
      <c r="F1910" s="237"/>
      <c r="G1910" s="235">
        <f>'Листы ввода'!D1288</f>
        <v>0</v>
      </c>
      <c r="H1910" s="236"/>
      <c r="I1910" s="237"/>
      <c r="J1910" s="26">
        <f>'Листы ввода'!E1288</f>
        <v>0</v>
      </c>
      <c r="K1910" s="27">
        <f>'Листы ввода'!F1288</f>
        <v>0</v>
      </c>
      <c r="L1910" s="69">
        <f>ROUNDUP('Листы ввода'!G1288*'Общ. данные'!$D$26,0)</f>
        <v>0</v>
      </c>
      <c r="M1910" s="67">
        <f>'Листы ввода'!H1288</f>
        <v>0</v>
      </c>
      <c r="N1910" s="28">
        <f>'Листы ввода'!I1288</f>
        <v>0</v>
      </c>
      <c r="O1910" s="68">
        <f>'Листы ввода'!J1288</f>
        <v>0</v>
      </c>
      <c r="P1910" s="69">
        <f>ROUNDUP('Листы ввода'!K1288*'Общ. данные'!$D$26,0)</f>
        <v>0</v>
      </c>
      <c r="Q1910" s="238">
        <f>ROUNDUP('Листы ввода'!L1288*'Общ. данные'!$D$26,0)</f>
        <v>0</v>
      </c>
      <c r="R1910" s="239"/>
      <c r="S1910" s="238">
        <f>ROUNDUP('Листы ввода'!M1288*'Общ. данные'!$D$26,0)</f>
        <v>0</v>
      </c>
      <c r="T1910" s="240"/>
      <c r="U1910" s="239"/>
      <c r="V1910" s="238">
        <f>ROUNDUP('Листы ввода'!N1288*'Общ. данные'!$D$26,0)</f>
        <v>0</v>
      </c>
      <c r="W1910" s="240"/>
      <c r="X1910" s="239"/>
      <c r="Y1910" s="262">
        <f>'Листы ввода'!O1288</f>
        <v>0</v>
      </c>
      <c r="Z1910" s="263"/>
      <c r="AA1910" s="26">
        <f>'Листы ввода'!P1288</f>
        <v>0</v>
      </c>
      <c r="AB1910" s="68">
        <f>'Листы ввода'!Q1288</f>
        <v>0</v>
      </c>
      <c r="AC1910" s="236">
        <f>'Листы ввода'!R1288</f>
        <v>0</v>
      </c>
      <c r="AD1910" s="236"/>
      <c r="AE1910" s="233">
        <f>IF('Листы ввода'!T1288=1,'Листы на печать'!P1910,AQ1910)</f>
        <v>0</v>
      </c>
      <c r="AF1910" s="264"/>
      <c r="AG1910" s="265"/>
      <c r="AH1910" s="266"/>
      <c r="AI1910" s="26"/>
      <c r="AJ1910" s="27"/>
      <c r="AK1910" s="265"/>
      <c r="AL1910" s="265"/>
      <c r="AM1910" s="266"/>
      <c r="AN1910" s="267"/>
      <c r="AO1910" s="266"/>
      <c r="AP1910" s="301"/>
      <c r="AQ1910" s="46">
        <f t="shared" si="41"/>
        <v>0</v>
      </c>
    </row>
    <row r="1911" spans="1:43" ht="20.45" customHeight="1">
      <c r="A1911" s="314"/>
      <c r="B1911" s="233">
        <f>'Листы ввода'!B1289</f>
        <v>0</v>
      </c>
      <c r="C1911" s="234"/>
      <c r="D1911" s="235">
        <f>'Листы ввода'!C1289</f>
        <v>0</v>
      </c>
      <c r="E1911" s="236"/>
      <c r="F1911" s="237"/>
      <c r="G1911" s="235">
        <f>'Листы ввода'!D1289</f>
        <v>0</v>
      </c>
      <c r="H1911" s="236"/>
      <c r="I1911" s="237"/>
      <c r="J1911" s="26">
        <f>'Листы ввода'!E1289</f>
        <v>0</v>
      </c>
      <c r="K1911" s="27">
        <f>'Листы ввода'!F1289</f>
        <v>0</v>
      </c>
      <c r="L1911" s="69">
        <f>ROUNDUP('Листы ввода'!G1289*'Общ. данные'!$D$26,0)</f>
        <v>0</v>
      </c>
      <c r="M1911" s="67">
        <f>'Листы ввода'!H1289</f>
        <v>0</v>
      </c>
      <c r="N1911" s="28">
        <f>'Листы ввода'!I1289</f>
        <v>0</v>
      </c>
      <c r="O1911" s="68">
        <f>'Листы ввода'!J1289</f>
        <v>0</v>
      </c>
      <c r="P1911" s="69">
        <f>ROUNDUP('Листы ввода'!K1289*'Общ. данные'!$D$26,0)</f>
        <v>0</v>
      </c>
      <c r="Q1911" s="238">
        <f>ROUNDUP('Листы ввода'!L1289*'Общ. данные'!$D$26,0)</f>
        <v>0</v>
      </c>
      <c r="R1911" s="239"/>
      <c r="S1911" s="238">
        <f>ROUNDUP('Листы ввода'!M1289*'Общ. данные'!$D$26,0)</f>
        <v>0</v>
      </c>
      <c r="T1911" s="240"/>
      <c r="U1911" s="239"/>
      <c r="V1911" s="238">
        <f>ROUNDUP('Листы ввода'!N1289*'Общ. данные'!$D$26,0)</f>
        <v>0</v>
      </c>
      <c r="W1911" s="240"/>
      <c r="X1911" s="239"/>
      <c r="Y1911" s="262">
        <f>'Листы ввода'!O1289</f>
        <v>0</v>
      </c>
      <c r="Z1911" s="263"/>
      <c r="AA1911" s="26">
        <f>'Листы ввода'!P1289</f>
        <v>0</v>
      </c>
      <c r="AB1911" s="68">
        <f>'Листы ввода'!Q1289</f>
        <v>0</v>
      </c>
      <c r="AC1911" s="236">
        <f>'Листы ввода'!R1289</f>
        <v>0</v>
      </c>
      <c r="AD1911" s="236"/>
      <c r="AE1911" s="233">
        <f>IF('Листы ввода'!T1289=1,'Листы на печать'!P1911,AQ1911)</f>
        <v>0</v>
      </c>
      <c r="AF1911" s="264"/>
      <c r="AG1911" s="265"/>
      <c r="AH1911" s="266"/>
      <c r="AI1911" s="26"/>
      <c r="AJ1911" s="27"/>
      <c r="AK1911" s="265"/>
      <c r="AL1911" s="265"/>
      <c r="AM1911" s="266"/>
      <c r="AN1911" s="267"/>
      <c r="AO1911" s="266"/>
      <c r="AP1911" s="301"/>
      <c r="AQ1911" s="46">
        <f t="shared" si="41"/>
        <v>0</v>
      </c>
    </row>
    <row r="1912" spans="1:43" ht="20.45" customHeight="1">
      <c r="A1912" s="314"/>
      <c r="B1912" s="233">
        <f>'Листы ввода'!B1290</f>
        <v>0</v>
      </c>
      <c r="C1912" s="234"/>
      <c r="D1912" s="235">
        <f>'Листы ввода'!C1290</f>
        <v>0</v>
      </c>
      <c r="E1912" s="236"/>
      <c r="F1912" s="237"/>
      <c r="G1912" s="235">
        <f>'Листы ввода'!D1290</f>
        <v>0</v>
      </c>
      <c r="H1912" s="236"/>
      <c r="I1912" s="237"/>
      <c r="J1912" s="26">
        <f>'Листы ввода'!E1290</f>
        <v>0</v>
      </c>
      <c r="K1912" s="27">
        <f>'Листы ввода'!F1290</f>
        <v>0</v>
      </c>
      <c r="L1912" s="69">
        <f>ROUNDUP('Листы ввода'!G1290*'Общ. данные'!$D$26,0)</f>
        <v>0</v>
      </c>
      <c r="M1912" s="67">
        <f>'Листы ввода'!H1290</f>
        <v>0</v>
      </c>
      <c r="N1912" s="28">
        <f>'Листы ввода'!I1290</f>
        <v>0</v>
      </c>
      <c r="O1912" s="68">
        <f>'Листы ввода'!J1290</f>
        <v>0</v>
      </c>
      <c r="P1912" s="69">
        <f>ROUNDUP('Листы ввода'!K1290*'Общ. данные'!$D$26,0)</f>
        <v>0</v>
      </c>
      <c r="Q1912" s="238">
        <f>ROUNDUP('Листы ввода'!L1290*'Общ. данные'!$D$26,0)</f>
        <v>0</v>
      </c>
      <c r="R1912" s="239"/>
      <c r="S1912" s="238">
        <f>ROUNDUP('Листы ввода'!M1290*'Общ. данные'!$D$26,0)</f>
        <v>0</v>
      </c>
      <c r="T1912" s="240"/>
      <c r="U1912" s="239"/>
      <c r="V1912" s="238">
        <f>ROUNDUP('Листы ввода'!N1290*'Общ. данные'!$D$26,0)</f>
        <v>0</v>
      </c>
      <c r="W1912" s="240"/>
      <c r="X1912" s="239"/>
      <c r="Y1912" s="262">
        <f>'Листы ввода'!O1290</f>
        <v>0</v>
      </c>
      <c r="Z1912" s="263"/>
      <c r="AA1912" s="26">
        <f>'Листы ввода'!P1290</f>
        <v>0</v>
      </c>
      <c r="AB1912" s="68">
        <f>'Листы ввода'!Q1290</f>
        <v>0</v>
      </c>
      <c r="AC1912" s="236">
        <f>'Листы ввода'!R1290</f>
        <v>0</v>
      </c>
      <c r="AD1912" s="236"/>
      <c r="AE1912" s="233">
        <f>IF('Листы ввода'!T1290=1,'Листы на печать'!P1912,AQ1912)</f>
        <v>0</v>
      </c>
      <c r="AF1912" s="264"/>
      <c r="AG1912" s="265"/>
      <c r="AH1912" s="266"/>
      <c r="AI1912" s="26"/>
      <c r="AJ1912" s="27"/>
      <c r="AK1912" s="265"/>
      <c r="AL1912" s="265"/>
      <c r="AM1912" s="266"/>
      <c r="AN1912" s="267"/>
      <c r="AO1912" s="266"/>
      <c r="AP1912" s="301"/>
      <c r="AQ1912" s="46">
        <f t="shared" si="41"/>
        <v>0</v>
      </c>
    </row>
    <row r="1913" spans="1:43" ht="20.45" customHeight="1">
      <c r="A1913" s="314"/>
      <c r="B1913" s="233">
        <f>'Листы ввода'!B1291</f>
        <v>0</v>
      </c>
      <c r="C1913" s="234"/>
      <c r="D1913" s="235">
        <f>'Листы ввода'!C1291</f>
        <v>0</v>
      </c>
      <c r="E1913" s="236"/>
      <c r="F1913" s="237"/>
      <c r="G1913" s="235">
        <f>'Листы ввода'!D1291</f>
        <v>0</v>
      </c>
      <c r="H1913" s="236"/>
      <c r="I1913" s="237"/>
      <c r="J1913" s="26">
        <f>'Листы ввода'!E1291</f>
        <v>0</v>
      </c>
      <c r="K1913" s="27">
        <f>'Листы ввода'!F1291</f>
        <v>0</v>
      </c>
      <c r="L1913" s="69">
        <f>ROUNDUP('Листы ввода'!G1291*'Общ. данные'!$D$26,0)</f>
        <v>0</v>
      </c>
      <c r="M1913" s="67">
        <f>'Листы ввода'!H1291</f>
        <v>0</v>
      </c>
      <c r="N1913" s="28">
        <f>'Листы ввода'!I1291</f>
        <v>0</v>
      </c>
      <c r="O1913" s="68">
        <f>'Листы ввода'!J1291</f>
        <v>0</v>
      </c>
      <c r="P1913" s="69">
        <f>ROUNDUP('Листы ввода'!K1291*'Общ. данные'!$D$26,0)</f>
        <v>0</v>
      </c>
      <c r="Q1913" s="238">
        <f>ROUNDUP('Листы ввода'!L1291*'Общ. данные'!$D$26,0)</f>
        <v>0</v>
      </c>
      <c r="R1913" s="239"/>
      <c r="S1913" s="238">
        <f>ROUNDUP('Листы ввода'!M1291*'Общ. данные'!$D$26,0)</f>
        <v>0</v>
      </c>
      <c r="T1913" s="240"/>
      <c r="U1913" s="239"/>
      <c r="V1913" s="238">
        <f>ROUNDUP('Листы ввода'!N1291*'Общ. данные'!$D$26,0)</f>
        <v>0</v>
      </c>
      <c r="W1913" s="240"/>
      <c r="X1913" s="239"/>
      <c r="Y1913" s="262">
        <f>'Листы ввода'!O1291</f>
        <v>0</v>
      </c>
      <c r="Z1913" s="263"/>
      <c r="AA1913" s="26">
        <f>'Листы ввода'!P1291</f>
        <v>0</v>
      </c>
      <c r="AB1913" s="68">
        <f>'Листы ввода'!Q1291</f>
        <v>0</v>
      </c>
      <c r="AC1913" s="236">
        <f>'Листы ввода'!R1291</f>
        <v>0</v>
      </c>
      <c r="AD1913" s="236"/>
      <c r="AE1913" s="233">
        <f>IF('Листы ввода'!T1291=1,'Листы на печать'!P1913,AQ1913)</f>
        <v>0</v>
      </c>
      <c r="AF1913" s="264"/>
      <c r="AG1913" s="265"/>
      <c r="AH1913" s="266"/>
      <c r="AI1913" s="26"/>
      <c r="AJ1913" s="27"/>
      <c r="AK1913" s="265"/>
      <c r="AL1913" s="265"/>
      <c r="AM1913" s="266"/>
      <c r="AN1913" s="267"/>
      <c r="AO1913" s="266"/>
      <c r="AP1913" s="301"/>
      <c r="AQ1913" s="46">
        <f t="shared" si="41"/>
        <v>0</v>
      </c>
    </row>
    <row r="1914" spans="1:43" ht="20.45" customHeight="1">
      <c r="A1914" s="314"/>
      <c r="B1914" s="233">
        <f>'Листы ввода'!B1292</f>
        <v>0</v>
      </c>
      <c r="C1914" s="234"/>
      <c r="D1914" s="235">
        <f>'Листы ввода'!C1292</f>
        <v>0</v>
      </c>
      <c r="E1914" s="236"/>
      <c r="F1914" s="237"/>
      <c r="G1914" s="235">
        <f>'Листы ввода'!D1292</f>
        <v>0</v>
      </c>
      <c r="H1914" s="236"/>
      <c r="I1914" s="237"/>
      <c r="J1914" s="26">
        <f>'Листы ввода'!E1292</f>
        <v>0</v>
      </c>
      <c r="K1914" s="27">
        <f>'Листы ввода'!F1292</f>
        <v>0</v>
      </c>
      <c r="L1914" s="69">
        <f>ROUNDUP('Листы ввода'!G1292*'Общ. данные'!$D$26,0)</f>
        <v>0</v>
      </c>
      <c r="M1914" s="67">
        <f>'Листы ввода'!H1292</f>
        <v>0</v>
      </c>
      <c r="N1914" s="28">
        <f>'Листы ввода'!I1292</f>
        <v>0</v>
      </c>
      <c r="O1914" s="68">
        <f>'Листы ввода'!J1292</f>
        <v>0</v>
      </c>
      <c r="P1914" s="69">
        <f>ROUNDUP('Листы ввода'!K1292*'Общ. данные'!$D$26,0)</f>
        <v>0</v>
      </c>
      <c r="Q1914" s="238">
        <f>ROUNDUP('Листы ввода'!L1292*'Общ. данные'!$D$26,0)</f>
        <v>0</v>
      </c>
      <c r="R1914" s="239"/>
      <c r="S1914" s="238">
        <f>ROUNDUP('Листы ввода'!M1292*'Общ. данные'!$D$26,0)</f>
        <v>0</v>
      </c>
      <c r="T1914" s="240"/>
      <c r="U1914" s="239"/>
      <c r="V1914" s="238">
        <f>ROUNDUP('Листы ввода'!N1292*'Общ. данные'!$D$26,0)</f>
        <v>0</v>
      </c>
      <c r="W1914" s="240"/>
      <c r="X1914" s="239"/>
      <c r="Y1914" s="262">
        <f>'Листы ввода'!O1292</f>
        <v>0</v>
      </c>
      <c r="Z1914" s="263"/>
      <c r="AA1914" s="26">
        <f>'Листы ввода'!P1292</f>
        <v>0</v>
      </c>
      <c r="AB1914" s="68">
        <f>'Листы ввода'!Q1292</f>
        <v>0</v>
      </c>
      <c r="AC1914" s="236">
        <f>'Листы ввода'!R1292</f>
        <v>0</v>
      </c>
      <c r="AD1914" s="236"/>
      <c r="AE1914" s="233">
        <f>IF('Листы ввода'!T1292=1,'Листы на печать'!P1914,AQ1914)</f>
        <v>0</v>
      </c>
      <c r="AF1914" s="264"/>
      <c r="AG1914" s="265"/>
      <c r="AH1914" s="266"/>
      <c r="AI1914" s="26"/>
      <c r="AJ1914" s="27"/>
      <c r="AK1914" s="265"/>
      <c r="AL1914" s="265"/>
      <c r="AM1914" s="266"/>
      <c r="AN1914" s="267"/>
      <c r="AO1914" s="266"/>
      <c r="AP1914" s="301"/>
      <c r="AQ1914" s="46">
        <f t="shared" si="41"/>
        <v>0</v>
      </c>
    </row>
    <row r="1915" spans="1:43" ht="20.45" customHeight="1">
      <c r="A1915" s="314"/>
      <c r="B1915" s="233">
        <f>'Листы ввода'!B1293</f>
        <v>0</v>
      </c>
      <c r="C1915" s="234"/>
      <c r="D1915" s="235">
        <f>'Листы ввода'!C1293</f>
        <v>0</v>
      </c>
      <c r="E1915" s="236"/>
      <c r="F1915" s="237"/>
      <c r="G1915" s="235">
        <f>'Листы ввода'!D1293</f>
        <v>0</v>
      </c>
      <c r="H1915" s="236"/>
      <c r="I1915" s="237"/>
      <c r="J1915" s="26">
        <f>'Листы ввода'!E1293</f>
        <v>0</v>
      </c>
      <c r="K1915" s="27">
        <f>'Листы ввода'!F1293</f>
        <v>0</v>
      </c>
      <c r="L1915" s="69">
        <f>ROUNDUP('Листы ввода'!G1293*'Общ. данные'!$D$26,0)</f>
        <v>0</v>
      </c>
      <c r="M1915" s="67">
        <f>'Листы ввода'!H1293</f>
        <v>0</v>
      </c>
      <c r="N1915" s="28">
        <f>'Листы ввода'!I1293</f>
        <v>0</v>
      </c>
      <c r="O1915" s="68">
        <f>'Листы ввода'!J1293</f>
        <v>0</v>
      </c>
      <c r="P1915" s="69">
        <f>ROUNDUP('Листы ввода'!K1293*'Общ. данные'!$D$26,0)</f>
        <v>0</v>
      </c>
      <c r="Q1915" s="238">
        <f>ROUNDUP('Листы ввода'!L1293*'Общ. данные'!$D$26,0)</f>
        <v>0</v>
      </c>
      <c r="R1915" s="239"/>
      <c r="S1915" s="238">
        <f>ROUNDUP('Листы ввода'!M1293*'Общ. данные'!$D$26,0)</f>
        <v>0</v>
      </c>
      <c r="T1915" s="240"/>
      <c r="U1915" s="239"/>
      <c r="V1915" s="238">
        <f>ROUNDUP('Листы ввода'!N1293*'Общ. данные'!$D$26,0)</f>
        <v>0</v>
      </c>
      <c r="W1915" s="240"/>
      <c r="X1915" s="239"/>
      <c r="Y1915" s="262">
        <f>'Листы ввода'!O1293</f>
        <v>0</v>
      </c>
      <c r="Z1915" s="263"/>
      <c r="AA1915" s="26">
        <f>'Листы ввода'!P1293</f>
        <v>0</v>
      </c>
      <c r="AB1915" s="68">
        <f>'Листы ввода'!Q1293</f>
        <v>0</v>
      </c>
      <c r="AC1915" s="236">
        <f>'Листы ввода'!R1293</f>
        <v>0</v>
      </c>
      <c r="AD1915" s="236"/>
      <c r="AE1915" s="233">
        <f>IF('Листы ввода'!T1293=1,'Листы на печать'!P1915,AQ1915)</f>
        <v>0</v>
      </c>
      <c r="AF1915" s="264"/>
      <c r="AG1915" s="265"/>
      <c r="AH1915" s="266"/>
      <c r="AI1915" s="26"/>
      <c r="AJ1915" s="27"/>
      <c r="AK1915" s="265"/>
      <c r="AL1915" s="265"/>
      <c r="AM1915" s="266"/>
      <c r="AN1915" s="267"/>
      <c r="AO1915" s="266"/>
      <c r="AP1915" s="301"/>
      <c r="AQ1915" s="46">
        <f t="shared" si="41"/>
        <v>0</v>
      </c>
    </row>
    <row r="1916" spans="1:43" ht="20.45" customHeight="1">
      <c r="A1916" s="314"/>
      <c r="B1916" s="233">
        <f>'Листы ввода'!B1294</f>
        <v>0</v>
      </c>
      <c r="C1916" s="234"/>
      <c r="D1916" s="235">
        <f>'Листы ввода'!C1294</f>
        <v>0</v>
      </c>
      <c r="E1916" s="236"/>
      <c r="F1916" s="237"/>
      <c r="G1916" s="235">
        <f>'Листы ввода'!D1294</f>
        <v>0</v>
      </c>
      <c r="H1916" s="236"/>
      <c r="I1916" s="237"/>
      <c r="J1916" s="26">
        <f>'Листы ввода'!E1294</f>
        <v>0</v>
      </c>
      <c r="K1916" s="27">
        <f>'Листы ввода'!F1294</f>
        <v>0</v>
      </c>
      <c r="L1916" s="69">
        <f>ROUNDUP('Листы ввода'!G1294*'Общ. данные'!$D$26,0)</f>
        <v>0</v>
      </c>
      <c r="M1916" s="67">
        <f>'Листы ввода'!H1294</f>
        <v>0</v>
      </c>
      <c r="N1916" s="28">
        <f>'Листы ввода'!I1294</f>
        <v>0</v>
      </c>
      <c r="O1916" s="68">
        <f>'Листы ввода'!J1294</f>
        <v>0</v>
      </c>
      <c r="P1916" s="69">
        <f>ROUNDUP('Листы ввода'!K1294*'Общ. данные'!$D$26,0)</f>
        <v>0</v>
      </c>
      <c r="Q1916" s="238">
        <f>ROUNDUP('Листы ввода'!L1294*'Общ. данные'!$D$26,0)</f>
        <v>0</v>
      </c>
      <c r="R1916" s="239"/>
      <c r="S1916" s="238">
        <f>ROUNDUP('Листы ввода'!M1294*'Общ. данные'!$D$26,0)</f>
        <v>0</v>
      </c>
      <c r="T1916" s="240"/>
      <c r="U1916" s="239"/>
      <c r="V1916" s="238">
        <f>ROUNDUP('Листы ввода'!N1294*'Общ. данные'!$D$26,0)</f>
        <v>0</v>
      </c>
      <c r="W1916" s="240"/>
      <c r="X1916" s="239"/>
      <c r="Y1916" s="262">
        <f>'Листы ввода'!O1294</f>
        <v>0</v>
      </c>
      <c r="Z1916" s="263"/>
      <c r="AA1916" s="26">
        <f>'Листы ввода'!P1294</f>
        <v>0</v>
      </c>
      <c r="AB1916" s="68">
        <f>'Листы ввода'!Q1294</f>
        <v>0</v>
      </c>
      <c r="AC1916" s="236">
        <f>'Листы ввода'!R1294</f>
        <v>0</v>
      </c>
      <c r="AD1916" s="236"/>
      <c r="AE1916" s="233">
        <f>IF('Листы ввода'!T1294=1,'Листы на печать'!P1916,AQ1916)</f>
        <v>0</v>
      </c>
      <c r="AF1916" s="264"/>
      <c r="AG1916" s="265"/>
      <c r="AH1916" s="266"/>
      <c r="AI1916" s="26"/>
      <c r="AJ1916" s="27"/>
      <c r="AK1916" s="265"/>
      <c r="AL1916" s="265"/>
      <c r="AM1916" s="266"/>
      <c r="AN1916" s="267"/>
      <c r="AO1916" s="266"/>
      <c r="AP1916" s="301"/>
      <c r="AQ1916" s="46">
        <f t="shared" si="41"/>
        <v>0</v>
      </c>
    </row>
    <row r="1917" spans="1:43" ht="20.45" customHeight="1">
      <c r="A1917" s="314"/>
      <c r="B1917" s="233">
        <f>'Листы ввода'!B1295</f>
        <v>0</v>
      </c>
      <c r="C1917" s="234"/>
      <c r="D1917" s="235">
        <f>'Листы ввода'!C1295</f>
        <v>0</v>
      </c>
      <c r="E1917" s="236"/>
      <c r="F1917" s="237"/>
      <c r="G1917" s="235">
        <f>'Листы ввода'!D1295</f>
        <v>0</v>
      </c>
      <c r="H1917" s="236"/>
      <c r="I1917" s="237"/>
      <c r="J1917" s="26">
        <f>'Листы ввода'!E1295</f>
        <v>0</v>
      </c>
      <c r="K1917" s="27">
        <f>'Листы ввода'!F1295</f>
        <v>0</v>
      </c>
      <c r="L1917" s="69">
        <f>ROUNDUP('Листы ввода'!G1295*'Общ. данные'!$D$26,0)</f>
        <v>0</v>
      </c>
      <c r="M1917" s="67">
        <f>'Листы ввода'!H1295</f>
        <v>0</v>
      </c>
      <c r="N1917" s="28">
        <f>'Листы ввода'!I1295</f>
        <v>0</v>
      </c>
      <c r="O1917" s="68">
        <f>'Листы ввода'!J1295</f>
        <v>0</v>
      </c>
      <c r="P1917" s="69">
        <f>ROUNDUP('Листы ввода'!K1295*'Общ. данные'!$D$26,0)</f>
        <v>0</v>
      </c>
      <c r="Q1917" s="238">
        <f>ROUNDUP('Листы ввода'!L1295*'Общ. данные'!$D$26,0)</f>
        <v>0</v>
      </c>
      <c r="R1917" s="239"/>
      <c r="S1917" s="238">
        <f>ROUNDUP('Листы ввода'!M1295*'Общ. данные'!$D$26,0)</f>
        <v>0</v>
      </c>
      <c r="T1917" s="240"/>
      <c r="U1917" s="239"/>
      <c r="V1917" s="238">
        <f>ROUNDUP('Листы ввода'!N1295*'Общ. данные'!$D$26,0)</f>
        <v>0</v>
      </c>
      <c r="W1917" s="240"/>
      <c r="X1917" s="239"/>
      <c r="Y1917" s="262">
        <f>'Листы ввода'!O1295</f>
        <v>0</v>
      </c>
      <c r="Z1917" s="263"/>
      <c r="AA1917" s="26">
        <f>'Листы ввода'!P1295</f>
        <v>0</v>
      </c>
      <c r="AB1917" s="68">
        <f>'Листы ввода'!Q1295</f>
        <v>0</v>
      </c>
      <c r="AC1917" s="236">
        <f>'Листы ввода'!R1295</f>
        <v>0</v>
      </c>
      <c r="AD1917" s="236"/>
      <c r="AE1917" s="233">
        <f>IF('Листы ввода'!T1295=1,'Листы на печать'!P1917,AQ1917)</f>
        <v>0</v>
      </c>
      <c r="AF1917" s="264"/>
      <c r="AG1917" s="265"/>
      <c r="AH1917" s="266"/>
      <c r="AI1917" s="26"/>
      <c r="AJ1917" s="27"/>
      <c r="AK1917" s="265"/>
      <c r="AL1917" s="265"/>
      <c r="AM1917" s="266"/>
      <c r="AN1917" s="267"/>
      <c r="AO1917" s="266"/>
      <c r="AP1917" s="301"/>
      <c r="AQ1917" s="46">
        <f t="shared" si="41"/>
        <v>0</v>
      </c>
    </row>
    <row r="1918" spans="1:43" ht="20.45" customHeight="1">
      <c r="A1918" s="314"/>
      <c r="B1918" s="233">
        <f>'Листы ввода'!B1296</f>
        <v>0</v>
      </c>
      <c r="C1918" s="234"/>
      <c r="D1918" s="235">
        <f>'Листы ввода'!C1296</f>
        <v>0</v>
      </c>
      <c r="E1918" s="236"/>
      <c r="F1918" s="237"/>
      <c r="G1918" s="235">
        <f>'Листы ввода'!D1296</f>
        <v>0</v>
      </c>
      <c r="H1918" s="236"/>
      <c r="I1918" s="237"/>
      <c r="J1918" s="26">
        <f>'Листы ввода'!E1296</f>
        <v>0</v>
      </c>
      <c r="K1918" s="27">
        <f>'Листы ввода'!F1296</f>
        <v>0</v>
      </c>
      <c r="L1918" s="69">
        <f>ROUNDUP('Листы ввода'!G1296*'Общ. данные'!$D$26,0)</f>
        <v>0</v>
      </c>
      <c r="M1918" s="67">
        <f>'Листы ввода'!H1296</f>
        <v>0</v>
      </c>
      <c r="N1918" s="28">
        <f>'Листы ввода'!I1296</f>
        <v>0</v>
      </c>
      <c r="O1918" s="68">
        <f>'Листы ввода'!J1296</f>
        <v>0</v>
      </c>
      <c r="P1918" s="69">
        <f>ROUNDUP('Листы ввода'!K1296*'Общ. данные'!$D$26,0)</f>
        <v>0</v>
      </c>
      <c r="Q1918" s="238">
        <f>ROUNDUP('Листы ввода'!L1296*'Общ. данные'!$D$26,0)</f>
        <v>0</v>
      </c>
      <c r="R1918" s="239"/>
      <c r="S1918" s="238">
        <f>ROUNDUP('Листы ввода'!M1296*'Общ. данные'!$D$26,0)</f>
        <v>0</v>
      </c>
      <c r="T1918" s="240"/>
      <c r="U1918" s="239"/>
      <c r="V1918" s="238">
        <f>ROUNDUP('Листы ввода'!N1296*'Общ. данные'!$D$26,0)</f>
        <v>0</v>
      </c>
      <c r="W1918" s="240"/>
      <c r="X1918" s="239"/>
      <c r="Y1918" s="262">
        <f>'Листы ввода'!O1296</f>
        <v>0</v>
      </c>
      <c r="Z1918" s="263"/>
      <c r="AA1918" s="26">
        <f>'Листы ввода'!P1296</f>
        <v>0</v>
      </c>
      <c r="AB1918" s="68">
        <f>'Листы ввода'!Q1296</f>
        <v>0</v>
      </c>
      <c r="AC1918" s="236">
        <f>'Листы ввода'!R1296</f>
        <v>0</v>
      </c>
      <c r="AD1918" s="236"/>
      <c r="AE1918" s="233">
        <f>IF('Листы ввода'!T1296=1,'Листы на печать'!P1918,AQ1918)</f>
        <v>0</v>
      </c>
      <c r="AF1918" s="264"/>
      <c r="AG1918" s="265"/>
      <c r="AH1918" s="266"/>
      <c r="AI1918" s="26"/>
      <c r="AJ1918" s="27"/>
      <c r="AK1918" s="265"/>
      <c r="AL1918" s="265"/>
      <c r="AM1918" s="266"/>
      <c r="AN1918" s="267"/>
      <c r="AO1918" s="266"/>
      <c r="AP1918" s="301"/>
      <c r="AQ1918" s="46">
        <f t="shared" si="41"/>
        <v>0</v>
      </c>
    </row>
    <row r="1919" spans="1:43" ht="20.45" customHeight="1">
      <c r="A1919" s="314"/>
      <c r="B1919" s="233">
        <f>'Листы ввода'!B1297</f>
        <v>0</v>
      </c>
      <c r="C1919" s="234"/>
      <c r="D1919" s="235">
        <f>'Листы ввода'!C1297</f>
        <v>0</v>
      </c>
      <c r="E1919" s="236"/>
      <c r="F1919" s="237"/>
      <c r="G1919" s="235">
        <f>'Листы ввода'!D1297</f>
        <v>0</v>
      </c>
      <c r="H1919" s="236"/>
      <c r="I1919" s="237"/>
      <c r="J1919" s="26">
        <f>'Листы ввода'!E1297</f>
        <v>0</v>
      </c>
      <c r="K1919" s="27">
        <f>'Листы ввода'!F1297</f>
        <v>0</v>
      </c>
      <c r="L1919" s="69">
        <f>ROUNDUP('Листы ввода'!G1297*'Общ. данные'!$D$26,0)</f>
        <v>0</v>
      </c>
      <c r="M1919" s="67">
        <f>'Листы ввода'!H1297</f>
        <v>0</v>
      </c>
      <c r="N1919" s="28">
        <f>'Листы ввода'!I1297</f>
        <v>0</v>
      </c>
      <c r="O1919" s="68">
        <f>'Листы ввода'!J1297</f>
        <v>0</v>
      </c>
      <c r="P1919" s="69">
        <f>ROUNDUP('Листы ввода'!K1297*'Общ. данные'!$D$26,0)</f>
        <v>0</v>
      </c>
      <c r="Q1919" s="238">
        <f>ROUNDUP('Листы ввода'!L1297*'Общ. данные'!$D$26,0)</f>
        <v>0</v>
      </c>
      <c r="R1919" s="239"/>
      <c r="S1919" s="238">
        <f>ROUNDUP('Листы ввода'!M1297*'Общ. данные'!$D$26,0)</f>
        <v>0</v>
      </c>
      <c r="T1919" s="240"/>
      <c r="U1919" s="239"/>
      <c r="V1919" s="238">
        <f>ROUNDUP('Листы ввода'!N1297*'Общ. данные'!$D$26,0)</f>
        <v>0</v>
      </c>
      <c r="W1919" s="240"/>
      <c r="X1919" s="239"/>
      <c r="Y1919" s="262">
        <f>'Листы ввода'!O1297</f>
        <v>0</v>
      </c>
      <c r="Z1919" s="263"/>
      <c r="AA1919" s="26">
        <f>'Листы ввода'!P1297</f>
        <v>0</v>
      </c>
      <c r="AB1919" s="68">
        <f>'Листы ввода'!Q1297</f>
        <v>0</v>
      </c>
      <c r="AC1919" s="236">
        <f>'Листы ввода'!R1297</f>
        <v>0</v>
      </c>
      <c r="AD1919" s="236"/>
      <c r="AE1919" s="233">
        <f>IF('Листы ввода'!T1297=1,'Листы на печать'!P1919,AQ1919)</f>
        <v>0</v>
      </c>
      <c r="AF1919" s="264"/>
      <c r="AG1919" s="265"/>
      <c r="AH1919" s="266"/>
      <c r="AI1919" s="26"/>
      <c r="AJ1919" s="27"/>
      <c r="AK1919" s="265"/>
      <c r="AL1919" s="265"/>
      <c r="AM1919" s="266"/>
      <c r="AN1919" s="267"/>
      <c r="AO1919" s="266"/>
      <c r="AP1919" s="301"/>
      <c r="AQ1919" s="46">
        <f t="shared" si="41"/>
        <v>0</v>
      </c>
    </row>
    <row r="1920" spans="1:43" ht="20.45" customHeight="1">
      <c r="A1920" s="314"/>
      <c r="B1920" s="233">
        <f>'Листы ввода'!B1298</f>
        <v>0</v>
      </c>
      <c r="C1920" s="234"/>
      <c r="D1920" s="235">
        <f>'Листы ввода'!C1298</f>
        <v>0</v>
      </c>
      <c r="E1920" s="236"/>
      <c r="F1920" s="237"/>
      <c r="G1920" s="235">
        <f>'Листы ввода'!D1298</f>
        <v>0</v>
      </c>
      <c r="H1920" s="236"/>
      <c r="I1920" s="237"/>
      <c r="J1920" s="26">
        <f>'Листы ввода'!E1298</f>
        <v>0</v>
      </c>
      <c r="K1920" s="27">
        <f>'Листы ввода'!F1298</f>
        <v>0</v>
      </c>
      <c r="L1920" s="69">
        <f>ROUNDUP('Листы ввода'!G1298*'Общ. данные'!$D$26,0)</f>
        <v>0</v>
      </c>
      <c r="M1920" s="67">
        <f>'Листы ввода'!H1298</f>
        <v>0</v>
      </c>
      <c r="N1920" s="28">
        <f>'Листы ввода'!I1298</f>
        <v>0</v>
      </c>
      <c r="O1920" s="68">
        <f>'Листы ввода'!J1298</f>
        <v>0</v>
      </c>
      <c r="P1920" s="69">
        <f>ROUNDUP('Листы ввода'!K1298*'Общ. данные'!$D$26,0)</f>
        <v>0</v>
      </c>
      <c r="Q1920" s="238">
        <f>ROUNDUP('Листы ввода'!L1298*'Общ. данные'!$D$26,0)</f>
        <v>0</v>
      </c>
      <c r="R1920" s="239"/>
      <c r="S1920" s="238">
        <f>ROUNDUP('Листы ввода'!M1298*'Общ. данные'!$D$26,0)</f>
        <v>0</v>
      </c>
      <c r="T1920" s="240"/>
      <c r="U1920" s="239"/>
      <c r="V1920" s="238">
        <f>ROUNDUP('Листы ввода'!N1298*'Общ. данные'!$D$26,0)</f>
        <v>0</v>
      </c>
      <c r="W1920" s="240"/>
      <c r="X1920" s="239"/>
      <c r="Y1920" s="262">
        <f>'Листы ввода'!O1298</f>
        <v>0</v>
      </c>
      <c r="Z1920" s="263"/>
      <c r="AA1920" s="26">
        <f>'Листы ввода'!P1298</f>
        <v>0</v>
      </c>
      <c r="AB1920" s="68">
        <f>'Листы ввода'!Q1298</f>
        <v>0</v>
      </c>
      <c r="AC1920" s="236">
        <f>'Листы ввода'!R1298</f>
        <v>0</v>
      </c>
      <c r="AD1920" s="236"/>
      <c r="AE1920" s="233">
        <f>IF('Листы ввода'!T1298=1,'Листы на печать'!P1920,AQ1920)</f>
        <v>0</v>
      </c>
      <c r="AF1920" s="264"/>
      <c r="AG1920" s="265"/>
      <c r="AH1920" s="266"/>
      <c r="AI1920" s="26"/>
      <c r="AJ1920" s="27"/>
      <c r="AK1920" s="265"/>
      <c r="AL1920" s="265"/>
      <c r="AM1920" s="266"/>
      <c r="AN1920" s="267"/>
      <c r="AO1920" s="266"/>
      <c r="AP1920" s="301"/>
      <c r="AQ1920" s="46">
        <f t="shared" si="41"/>
        <v>0</v>
      </c>
    </row>
    <row r="1921" spans="1:43" ht="20.45" customHeight="1">
      <c r="A1921" s="314"/>
      <c r="B1921" s="233">
        <f>'Листы ввода'!B1299</f>
        <v>0</v>
      </c>
      <c r="C1921" s="234"/>
      <c r="D1921" s="235">
        <f>'Листы ввода'!C1299</f>
        <v>0</v>
      </c>
      <c r="E1921" s="236"/>
      <c r="F1921" s="237"/>
      <c r="G1921" s="235">
        <f>'Листы ввода'!D1299</f>
        <v>0</v>
      </c>
      <c r="H1921" s="236"/>
      <c r="I1921" s="237"/>
      <c r="J1921" s="26">
        <f>'Листы ввода'!E1299</f>
        <v>0</v>
      </c>
      <c r="K1921" s="27">
        <f>'Листы ввода'!F1299</f>
        <v>0</v>
      </c>
      <c r="L1921" s="69">
        <f>ROUNDUP('Листы ввода'!G1299*'Общ. данные'!$D$26,0)</f>
        <v>0</v>
      </c>
      <c r="M1921" s="67">
        <f>'Листы ввода'!H1299</f>
        <v>0</v>
      </c>
      <c r="N1921" s="28">
        <f>'Листы ввода'!I1299</f>
        <v>0</v>
      </c>
      <c r="O1921" s="68">
        <f>'Листы ввода'!J1299</f>
        <v>0</v>
      </c>
      <c r="P1921" s="69">
        <f>ROUNDUP('Листы ввода'!K1299*'Общ. данные'!$D$26,0)</f>
        <v>0</v>
      </c>
      <c r="Q1921" s="238">
        <f>ROUNDUP('Листы ввода'!L1299*'Общ. данные'!$D$26,0)</f>
        <v>0</v>
      </c>
      <c r="R1921" s="239"/>
      <c r="S1921" s="238">
        <f>ROUNDUP('Листы ввода'!M1299*'Общ. данные'!$D$26,0)</f>
        <v>0</v>
      </c>
      <c r="T1921" s="240"/>
      <c r="U1921" s="239"/>
      <c r="V1921" s="238">
        <f>ROUNDUP('Листы ввода'!N1299*'Общ. данные'!$D$26,0)</f>
        <v>0</v>
      </c>
      <c r="W1921" s="240"/>
      <c r="X1921" s="239"/>
      <c r="Y1921" s="262">
        <f>'Листы ввода'!O1299</f>
        <v>0</v>
      </c>
      <c r="Z1921" s="263"/>
      <c r="AA1921" s="26">
        <f>'Листы ввода'!P1299</f>
        <v>0</v>
      </c>
      <c r="AB1921" s="68">
        <f>'Листы ввода'!Q1299</f>
        <v>0</v>
      </c>
      <c r="AC1921" s="236">
        <f>'Листы ввода'!R1299</f>
        <v>0</v>
      </c>
      <c r="AD1921" s="236"/>
      <c r="AE1921" s="233">
        <f>IF('Листы ввода'!T1299=1,'Листы на печать'!P1921,AQ1921)</f>
        <v>0</v>
      </c>
      <c r="AF1921" s="264"/>
      <c r="AG1921" s="265"/>
      <c r="AH1921" s="266"/>
      <c r="AI1921" s="26"/>
      <c r="AJ1921" s="27"/>
      <c r="AK1921" s="265"/>
      <c r="AL1921" s="265"/>
      <c r="AM1921" s="266"/>
      <c r="AN1921" s="267"/>
      <c r="AO1921" s="266"/>
      <c r="AP1921" s="301"/>
      <c r="AQ1921" s="46">
        <f t="shared" si="41"/>
        <v>0</v>
      </c>
    </row>
    <row r="1922" spans="1:43" ht="20.45" customHeight="1">
      <c r="A1922" s="314"/>
      <c r="B1922" s="233">
        <f>'Листы ввода'!B1300</f>
        <v>0</v>
      </c>
      <c r="C1922" s="234"/>
      <c r="D1922" s="235">
        <f>'Листы ввода'!C1300</f>
        <v>0</v>
      </c>
      <c r="E1922" s="236"/>
      <c r="F1922" s="237"/>
      <c r="G1922" s="235">
        <f>'Листы ввода'!D1300</f>
        <v>0</v>
      </c>
      <c r="H1922" s="236"/>
      <c r="I1922" s="237"/>
      <c r="J1922" s="26">
        <f>'Листы ввода'!E1300</f>
        <v>0</v>
      </c>
      <c r="K1922" s="27">
        <f>'Листы ввода'!F1300</f>
        <v>0</v>
      </c>
      <c r="L1922" s="69">
        <f>ROUNDUP('Листы ввода'!G1300*'Общ. данные'!$D$26,0)</f>
        <v>0</v>
      </c>
      <c r="M1922" s="67">
        <f>'Листы ввода'!H1300</f>
        <v>0</v>
      </c>
      <c r="N1922" s="28">
        <f>'Листы ввода'!I1300</f>
        <v>0</v>
      </c>
      <c r="O1922" s="68">
        <f>'Листы ввода'!J1300</f>
        <v>0</v>
      </c>
      <c r="P1922" s="69">
        <f>ROUNDUP('Листы ввода'!K1300*'Общ. данные'!$D$26,0)</f>
        <v>0</v>
      </c>
      <c r="Q1922" s="238">
        <f>ROUNDUP('Листы ввода'!L1300*'Общ. данные'!$D$26,0)</f>
        <v>0</v>
      </c>
      <c r="R1922" s="239"/>
      <c r="S1922" s="238">
        <f>ROUNDUP('Листы ввода'!M1300*'Общ. данные'!$D$26,0)</f>
        <v>0</v>
      </c>
      <c r="T1922" s="240"/>
      <c r="U1922" s="239"/>
      <c r="V1922" s="238">
        <f>ROUNDUP('Листы ввода'!N1300*'Общ. данные'!$D$26,0)</f>
        <v>0</v>
      </c>
      <c r="W1922" s="240"/>
      <c r="X1922" s="239"/>
      <c r="Y1922" s="262">
        <f>'Листы ввода'!O1300</f>
        <v>0</v>
      </c>
      <c r="Z1922" s="263"/>
      <c r="AA1922" s="26">
        <f>'Листы ввода'!P1300</f>
        <v>0</v>
      </c>
      <c r="AB1922" s="68">
        <f>'Листы ввода'!Q1300</f>
        <v>0</v>
      </c>
      <c r="AC1922" s="236">
        <f>'Листы ввода'!R1300</f>
        <v>0</v>
      </c>
      <c r="AD1922" s="236"/>
      <c r="AE1922" s="233">
        <f>IF('Листы ввода'!T1300=1,'Листы на печать'!P1922,AQ1922)</f>
        <v>0</v>
      </c>
      <c r="AF1922" s="264"/>
      <c r="AG1922" s="265"/>
      <c r="AH1922" s="266"/>
      <c r="AI1922" s="26"/>
      <c r="AJ1922" s="27"/>
      <c r="AK1922" s="265"/>
      <c r="AL1922" s="265"/>
      <c r="AM1922" s="266"/>
      <c r="AN1922" s="267"/>
      <c r="AO1922" s="266"/>
      <c r="AP1922" s="301"/>
      <c r="AQ1922" s="46">
        <f t="shared" si="41"/>
        <v>0</v>
      </c>
    </row>
    <row r="1923" spans="1:43" ht="20.45" customHeight="1">
      <c r="A1923" s="314"/>
      <c r="B1923" s="233">
        <f>'Листы ввода'!B1301</f>
        <v>0</v>
      </c>
      <c r="C1923" s="234"/>
      <c r="D1923" s="235">
        <f>'Листы ввода'!C1301</f>
        <v>0</v>
      </c>
      <c r="E1923" s="236"/>
      <c r="F1923" s="237"/>
      <c r="G1923" s="235">
        <f>'Листы ввода'!D1301</f>
        <v>0</v>
      </c>
      <c r="H1923" s="236"/>
      <c r="I1923" s="237"/>
      <c r="J1923" s="26">
        <f>'Листы ввода'!E1301</f>
        <v>0</v>
      </c>
      <c r="K1923" s="27">
        <f>'Листы ввода'!F1301</f>
        <v>0</v>
      </c>
      <c r="L1923" s="69">
        <f>ROUNDUP('Листы ввода'!G1301*'Общ. данные'!$D$26,0)</f>
        <v>0</v>
      </c>
      <c r="M1923" s="67">
        <f>'Листы ввода'!H1301</f>
        <v>0</v>
      </c>
      <c r="N1923" s="28">
        <f>'Листы ввода'!I1301</f>
        <v>0</v>
      </c>
      <c r="O1923" s="68">
        <f>'Листы ввода'!J1301</f>
        <v>0</v>
      </c>
      <c r="P1923" s="69">
        <f>ROUNDUP('Листы ввода'!K1301*'Общ. данные'!$D$26,0)</f>
        <v>0</v>
      </c>
      <c r="Q1923" s="238">
        <f>ROUNDUP('Листы ввода'!L1301*'Общ. данные'!$D$26,0)</f>
        <v>0</v>
      </c>
      <c r="R1923" s="239"/>
      <c r="S1923" s="238">
        <f>ROUNDUP('Листы ввода'!M1301*'Общ. данные'!$D$26,0)</f>
        <v>0</v>
      </c>
      <c r="T1923" s="240"/>
      <c r="U1923" s="239"/>
      <c r="V1923" s="238">
        <f>ROUNDUP('Листы ввода'!N1301*'Общ. данные'!$D$26,0)</f>
        <v>0</v>
      </c>
      <c r="W1923" s="240"/>
      <c r="X1923" s="239"/>
      <c r="Y1923" s="262">
        <f>'Листы ввода'!O1301</f>
        <v>0</v>
      </c>
      <c r="Z1923" s="263"/>
      <c r="AA1923" s="26">
        <f>'Листы ввода'!P1301</f>
        <v>0</v>
      </c>
      <c r="AB1923" s="68">
        <f>'Листы ввода'!Q1301</f>
        <v>0</v>
      </c>
      <c r="AC1923" s="236">
        <f>'Листы ввода'!R1301</f>
        <v>0</v>
      </c>
      <c r="AD1923" s="236"/>
      <c r="AE1923" s="233">
        <f>IF('Листы ввода'!T1301=1,'Листы на печать'!P1923,AQ1923)</f>
        <v>0</v>
      </c>
      <c r="AF1923" s="264"/>
      <c r="AG1923" s="265"/>
      <c r="AH1923" s="266"/>
      <c r="AI1923" s="26"/>
      <c r="AJ1923" s="27"/>
      <c r="AK1923" s="265"/>
      <c r="AL1923" s="265"/>
      <c r="AM1923" s="266"/>
      <c r="AN1923" s="267"/>
      <c r="AO1923" s="266"/>
      <c r="AP1923" s="301"/>
      <c r="AQ1923" s="46">
        <f t="shared" si="41"/>
        <v>0</v>
      </c>
    </row>
    <row r="1924" spans="1:43" ht="20.45" customHeight="1">
      <c r="A1924" s="314"/>
      <c r="B1924" s="233">
        <f>'Листы ввода'!B1302</f>
        <v>0</v>
      </c>
      <c r="C1924" s="234"/>
      <c r="D1924" s="235">
        <f>'Листы ввода'!C1302</f>
        <v>0</v>
      </c>
      <c r="E1924" s="236"/>
      <c r="F1924" s="237"/>
      <c r="G1924" s="235">
        <f>'Листы ввода'!D1302</f>
        <v>0</v>
      </c>
      <c r="H1924" s="236"/>
      <c r="I1924" s="237"/>
      <c r="J1924" s="26">
        <f>'Листы ввода'!E1302</f>
        <v>0</v>
      </c>
      <c r="K1924" s="27">
        <f>'Листы ввода'!F1302</f>
        <v>0</v>
      </c>
      <c r="L1924" s="69">
        <f>ROUNDUP('Листы ввода'!G1302*'Общ. данные'!$D$26,0)</f>
        <v>0</v>
      </c>
      <c r="M1924" s="67">
        <f>'Листы ввода'!H1302</f>
        <v>0</v>
      </c>
      <c r="N1924" s="28">
        <f>'Листы ввода'!I1302</f>
        <v>0</v>
      </c>
      <c r="O1924" s="68">
        <f>'Листы ввода'!J1302</f>
        <v>0</v>
      </c>
      <c r="P1924" s="69">
        <f>ROUNDUP('Листы ввода'!K1302*'Общ. данные'!$D$26,0)</f>
        <v>0</v>
      </c>
      <c r="Q1924" s="238">
        <f>ROUNDUP('Листы ввода'!L1302*'Общ. данные'!$D$26,0)</f>
        <v>0</v>
      </c>
      <c r="R1924" s="239"/>
      <c r="S1924" s="238">
        <f>ROUNDUP('Листы ввода'!M1302*'Общ. данные'!$D$26,0)</f>
        <v>0</v>
      </c>
      <c r="T1924" s="240"/>
      <c r="U1924" s="239"/>
      <c r="V1924" s="238">
        <f>ROUNDUP('Листы ввода'!N1302*'Общ. данные'!$D$26,0)</f>
        <v>0</v>
      </c>
      <c r="W1924" s="240"/>
      <c r="X1924" s="239"/>
      <c r="Y1924" s="262">
        <f>'Листы ввода'!O1302</f>
        <v>0</v>
      </c>
      <c r="Z1924" s="263"/>
      <c r="AA1924" s="26">
        <f>'Листы ввода'!P1302</f>
        <v>0</v>
      </c>
      <c r="AB1924" s="68">
        <f>'Листы ввода'!Q1302</f>
        <v>0</v>
      </c>
      <c r="AC1924" s="236">
        <f>'Листы ввода'!R1302</f>
        <v>0</v>
      </c>
      <c r="AD1924" s="236"/>
      <c r="AE1924" s="233">
        <f>IF('Листы ввода'!T1302=1,'Листы на печать'!P1924,AQ1924)</f>
        <v>0</v>
      </c>
      <c r="AF1924" s="264"/>
      <c r="AG1924" s="265"/>
      <c r="AH1924" s="266"/>
      <c r="AI1924" s="26"/>
      <c r="AJ1924" s="27"/>
      <c r="AK1924" s="265"/>
      <c r="AL1924" s="265"/>
      <c r="AM1924" s="266"/>
      <c r="AN1924" s="267"/>
      <c r="AO1924" s="266"/>
      <c r="AP1924" s="301"/>
      <c r="AQ1924" s="46">
        <f t="shared" si="41"/>
        <v>0</v>
      </c>
    </row>
    <row r="1925" spans="1:43" ht="20.45" customHeight="1">
      <c r="A1925" s="314"/>
      <c r="B1925" s="233">
        <f>'Листы ввода'!B1303</f>
        <v>0</v>
      </c>
      <c r="C1925" s="234"/>
      <c r="D1925" s="235">
        <f>'Листы ввода'!C1303</f>
        <v>0</v>
      </c>
      <c r="E1925" s="236"/>
      <c r="F1925" s="237"/>
      <c r="G1925" s="235">
        <f>'Листы ввода'!D1303</f>
        <v>0</v>
      </c>
      <c r="H1925" s="236"/>
      <c r="I1925" s="237"/>
      <c r="J1925" s="26">
        <f>'Листы ввода'!E1303</f>
        <v>0</v>
      </c>
      <c r="K1925" s="27">
        <f>'Листы ввода'!F1303</f>
        <v>0</v>
      </c>
      <c r="L1925" s="69">
        <f>ROUNDUP('Листы ввода'!G1303*'Общ. данные'!$D$26,0)</f>
        <v>0</v>
      </c>
      <c r="M1925" s="67">
        <f>'Листы ввода'!H1303</f>
        <v>0</v>
      </c>
      <c r="N1925" s="28">
        <f>'Листы ввода'!I1303</f>
        <v>0</v>
      </c>
      <c r="O1925" s="68">
        <f>'Листы ввода'!J1303</f>
        <v>0</v>
      </c>
      <c r="P1925" s="69">
        <f>ROUNDUP('Листы ввода'!K1303*'Общ. данные'!$D$26,0)</f>
        <v>0</v>
      </c>
      <c r="Q1925" s="238">
        <f>ROUNDUP('Листы ввода'!L1303*'Общ. данные'!$D$26,0)</f>
        <v>0</v>
      </c>
      <c r="R1925" s="239"/>
      <c r="S1925" s="238">
        <f>ROUNDUP('Листы ввода'!M1303*'Общ. данные'!$D$26,0)</f>
        <v>0</v>
      </c>
      <c r="T1925" s="240"/>
      <c r="U1925" s="239"/>
      <c r="V1925" s="238">
        <f>ROUNDUP('Листы ввода'!N1303*'Общ. данные'!$D$26,0)</f>
        <v>0</v>
      </c>
      <c r="W1925" s="240"/>
      <c r="X1925" s="239"/>
      <c r="Y1925" s="262">
        <f>'Листы ввода'!O1303</f>
        <v>0</v>
      </c>
      <c r="Z1925" s="263"/>
      <c r="AA1925" s="26">
        <f>'Листы ввода'!P1303</f>
        <v>0</v>
      </c>
      <c r="AB1925" s="68">
        <f>'Листы ввода'!Q1303</f>
        <v>0</v>
      </c>
      <c r="AC1925" s="236">
        <f>'Листы ввода'!R1303</f>
        <v>0</v>
      </c>
      <c r="AD1925" s="236"/>
      <c r="AE1925" s="233">
        <f>IF('Листы ввода'!T1303=1,'Листы на печать'!P1925,AQ1925)</f>
        <v>0</v>
      </c>
      <c r="AF1925" s="264"/>
      <c r="AG1925" s="265"/>
      <c r="AH1925" s="266"/>
      <c r="AI1925" s="26"/>
      <c r="AJ1925" s="27"/>
      <c r="AK1925" s="265"/>
      <c r="AL1925" s="265"/>
      <c r="AM1925" s="266"/>
      <c r="AN1925" s="267"/>
      <c r="AO1925" s="266"/>
      <c r="AP1925" s="301"/>
      <c r="AQ1925" s="46">
        <f t="shared" si="41"/>
        <v>0</v>
      </c>
    </row>
    <row r="1926" spans="1:43" ht="20.45" customHeight="1">
      <c r="A1926" s="314"/>
      <c r="B1926" s="233">
        <f>'Листы ввода'!B1304</f>
        <v>0</v>
      </c>
      <c r="C1926" s="234"/>
      <c r="D1926" s="235">
        <f>'Листы ввода'!C1304</f>
        <v>0</v>
      </c>
      <c r="E1926" s="236"/>
      <c r="F1926" s="237"/>
      <c r="G1926" s="235">
        <f>'Листы ввода'!D1304</f>
        <v>0</v>
      </c>
      <c r="H1926" s="236"/>
      <c r="I1926" s="237"/>
      <c r="J1926" s="26">
        <f>'Листы ввода'!E1304</f>
        <v>0</v>
      </c>
      <c r="K1926" s="27">
        <f>'Листы ввода'!F1304</f>
        <v>0</v>
      </c>
      <c r="L1926" s="69">
        <f>ROUNDUP('Листы ввода'!G1304*'Общ. данные'!$D$26,0)</f>
        <v>0</v>
      </c>
      <c r="M1926" s="67">
        <f>'Листы ввода'!H1304</f>
        <v>0</v>
      </c>
      <c r="N1926" s="28">
        <f>'Листы ввода'!I1304</f>
        <v>0</v>
      </c>
      <c r="O1926" s="68">
        <f>'Листы ввода'!J1304</f>
        <v>0</v>
      </c>
      <c r="P1926" s="69">
        <f>ROUNDUP('Листы ввода'!K1304*'Общ. данные'!$D$26,0)</f>
        <v>0</v>
      </c>
      <c r="Q1926" s="238">
        <f>ROUNDUP('Листы ввода'!L1304*'Общ. данные'!$D$26,0)</f>
        <v>0</v>
      </c>
      <c r="R1926" s="239"/>
      <c r="S1926" s="238">
        <f>ROUNDUP('Листы ввода'!M1304*'Общ. данные'!$D$26,0)</f>
        <v>0</v>
      </c>
      <c r="T1926" s="240"/>
      <c r="U1926" s="239"/>
      <c r="V1926" s="238">
        <f>ROUNDUP('Листы ввода'!N1304*'Общ. данные'!$D$26,0)</f>
        <v>0</v>
      </c>
      <c r="W1926" s="240"/>
      <c r="X1926" s="239"/>
      <c r="Y1926" s="262">
        <f>'Листы ввода'!O1304</f>
        <v>0</v>
      </c>
      <c r="Z1926" s="263"/>
      <c r="AA1926" s="26">
        <f>'Листы ввода'!P1304</f>
        <v>0</v>
      </c>
      <c r="AB1926" s="68">
        <f>'Листы ввода'!Q1304</f>
        <v>0</v>
      </c>
      <c r="AC1926" s="236">
        <f>'Листы ввода'!R1304</f>
        <v>0</v>
      </c>
      <c r="AD1926" s="236"/>
      <c r="AE1926" s="233">
        <f>IF('Листы ввода'!T1304=1,'Листы на печать'!P1926,AQ1926)</f>
        <v>0</v>
      </c>
      <c r="AF1926" s="264"/>
      <c r="AG1926" s="265"/>
      <c r="AH1926" s="266"/>
      <c r="AI1926" s="31"/>
      <c r="AJ1926" s="32"/>
      <c r="AK1926" s="265"/>
      <c r="AL1926" s="265"/>
      <c r="AM1926" s="266"/>
      <c r="AN1926" s="267"/>
      <c r="AO1926" s="266"/>
      <c r="AP1926" s="301"/>
      <c r="AQ1926" s="46">
        <f t="shared" si="41"/>
        <v>0</v>
      </c>
    </row>
    <row r="1927" spans="1:43" ht="20.45" customHeight="1">
      <c r="A1927" s="314"/>
      <c r="B1927" s="233">
        <f>'Листы ввода'!B1305</f>
        <v>0</v>
      </c>
      <c r="C1927" s="234"/>
      <c r="D1927" s="235">
        <f>'Листы ввода'!C1305</f>
        <v>0</v>
      </c>
      <c r="E1927" s="236"/>
      <c r="F1927" s="237"/>
      <c r="G1927" s="235">
        <f>'Листы ввода'!D1305</f>
        <v>0</v>
      </c>
      <c r="H1927" s="236"/>
      <c r="I1927" s="237"/>
      <c r="J1927" s="26">
        <f>'Листы ввода'!E1305</f>
        <v>0</v>
      </c>
      <c r="K1927" s="27">
        <f>'Листы ввода'!F1305</f>
        <v>0</v>
      </c>
      <c r="L1927" s="69">
        <f>ROUNDUP('Листы ввода'!G1305*'Общ. данные'!$D$26,0)</f>
        <v>0</v>
      </c>
      <c r="M1927" s="67">
        <f>'Листы ввода'!H1305</f>
        <v>0</v>
      </c>
      <c r="N1927" s="28">
        <f>'Листы ввода'!I1305</f>
        <v>0</v>
      </c>
      <c r="O1927" s="68">
        <f>'Листы ввода'!J1305</f>
        <v>0</v>
      </c>
      <c r="P1927" s="69">
        <f>ROUNDUP('Листы ввода'!K1305*'Общ. данные'!$D$26,0)</f>
        <v>0</v>
      </c>
      <c r="Q1927" s="238">
        <f>ROUNDUP('Листы ввода'!L1305*'Общ. данные'!$D$26,0)</f>
        <v>0</v>
      </c>
      <c r="R1927" s="239"/>
      <c r="S1927" s="238">
        <f>ROUNDUP('Листы ввода'!M1305*'Общ. данные'!$D$26,0)</f>
        <v>0</v>
      </c>
      <c r="T1927" s="240"/>
      <c r="U1927" s="239"/>
      <c r="V1927" s="238">
        <f>ROUNDUP('Листы ввода'!N1305*'Общ. данные'!$D$26,0)</f>
        <v>0</v>
      </c>
      <c r="W1927" s="240"/>
      <c r="X1927" s="239"/>
      <c r="Y1927" s="262">
        <f>'Листы ввода'!O1305</f>
        <v>0</v>
      </c>
      <c r="Z1927" s="263"/>
      <c r="AA1927" s="26">
        <f>'Листы ввода'!P1305</f>
        <v>0</v>
      </c>
      <c r="AB1927" s="68">
        <f>'Листы ввода'!Q1305</f>
        <v>0</v>
      </c>
      <c r="AC1927" s="236">
        <f>'Листы ввода'!R1305</f>
        <v>0</v>
      </c>
      <c r="AD1927" s="236"/>
      <c r="AE1927" s="233">
        <f>IF('Листы ввода'!T1305=1,'Листы на печать'!P1927,AQ1927)</f>
        <v>0</v>
      </c>
      <c r="AF1927" s="264"/>
      <c r="AG1927" s="265"/>
      <c r="AH1927" s="266"/>
      <c r="AI1927" s="31"/>
      <c r="AJ1927" s="32"/>
      <c r="AK1927" s="265"/>
      <c r="AL1927" s="265"/>
      <c r="AM1927" s="266"/>
      <c r="AN1927" s="267"/>
      <c r="AO1927" s="266"/>
      <c r="AP1927" s="301"/>
      <c r="AQ1927" s="46">
        <f t="shared" si="41"/>
        <v>0</v>
      </c>
    </row>
    <row r="1928" spans="1:43" ht="20.45" customHeight="1">
      <c r="A1928" s="314"/>
      <c r="B1928" s="233">
        <f>'Листы ввода'!B1306</f>
        <v>0</v>
      </c>
      <c r="C1928" s="234"/>
      <c r="D1928" s="235">
        <f>'Листы ввода'!C1306</f>
        <v>0</v>
      </c>
      <c r="E1928" s="236"/>
      <c r="F1928" s="237"/>
      <c r="G1928" s="235">
        <f>'Листы ввода'!D1306</f>
        <v>0</v>
      </c>
      <c r="H1928" s="236"/>
      <c r="I1928" s="237"/>
      <c r="J1928" s="26">
        <f>'Листы ввода'!E1306</f>
        <v>0</v>
      </c>
      <c r="K1928" s="27">
        <f>'Листы ввода'!F1306</f>
        <v>0</v>
      </c>
      <c r="L1928" s="69">
        <f>ROUNDUP('Листы ввода'!G1306*'Общ. данные'!$D$26,0)</f>
        <v>0</v>
      </c>
      <c r="M1928" s="67">
        <f>'Листы ввода'!H1306</f>
        <v>0</v>
      </c>
      <c r="N1928" s="28">
        <f>'Листы ввода'!I1306</f>
        <v>0</v>
      </c>
      <c r="O1928" s="68">
        <f>'Листы ввода'!J1306</f>
        <v>0</v>
      </c>
      <c r="P1928" s="69">
        <f>ROUNDUP('Листы ввода'!K1306*'Общ. данные'!$D$26,0)</f>
        <v>0</v>
      </c>
      <c r="Q1928" s="238">
        <f>ROUNDUP('Листы ввода'!L1306*'Общ. данные'!$D$26,0)</f>
        <v>0</v>
      </c>
      <c r="R1928" s="239"/>
      <c r="S1928" s="238">
        <f>ROUNDUP('Листы ввода'!M1306*'Общ. данные'!$D$26,0)</f>
        <v>0</v>
      </c>
      <c r="T1928" s="240"/>
      <c r="U1928" s="239"/>
      <c r="V1928" s="238">
        <f>ROUNDUP('Листы ввода'!N1306*'Общ. данные'!$D$26,0)</f>
        <v>0</v>
      </c>
      <c r="W1928" s="240"/>
      <c r="X1928" s="239"/>
      <c r="Y1928" s="262">
        <f>'Листы ввода'!O1306</f>
        <v>0</v>
      </c>
      <c r="Z1928" s="263"/>
      <c r="AA1928" s="26">
        <f>'Листы ввода'!P1306</f>
        <v>0</v>
      </c>
      <c r="AB1928" s="68">
        <f>'Листы ввода'!Q1306</f>
        <v>0</v>
      </c>
      <c r="AC1928" s="236">
        <f>'Листы ввода'!R1306</f>
        <v>0</v>
      </c>
      <c r="AD1928" s="236"/>
      <c r="AE1928" s="233">
        <f>IF('Листы ввода'!T1306=1,'Листы на печать'!P1928,AQ1928)</f>
        <v>0</v>
      </c>
      <c r="AF1928" s="264"/>
      <c r="AG1928" s="265"/>
      <c r="AH1928" s="266"/>
      <c r="AI1928" s="33"/>
      <c r="AJ1928" s="34"/>
      <c r="AK1928" s="265"/>
      <c r="AL1928" s="265"/>
      <c r="AM1928" s="266"/>
      <c r="AN1928" s="275"/>
      <c r="AO1928" s="276"/>
      <c r="AP1928" s="301"/>
      <c r="AQ1928" s="46">
        <f t="shared" si="41"/>
        <v>0</v>
      </c>
    </row>
    <row r="1929" spans="1:43" ht="20.45" customHeight="1" thickBot="1">
      <c r="A1929" s="314"/>
      <c r="B1929" s="269">
        <f>'Листы ввода'!B1307</f>
        <v>0</v>
      </c>
      <c r="C1929" s="277"/>
      <c r="D1929" s="278">
        <f>'Листы ввода'!C1307</f>
        <v>0</v>
      </c>
      <c r="E1929" s="268"/>
      <c r="F1929" s="279"/>
      <c r="G1929" s="278">
        <f>'Листы ввода'!D1307</f>
        <v>0</v>
      </c>
      <c r="H1929" s="268"/>
      <c r="I1929" s="279"/>
      <c r="J1929" s="88">
        <f>'Листы ввода'!E1307</f>
        <v>0</v>
      </c>
      <c r="K1929" s="89">
        <f>'Листы ввода'!F1307</f>
        <v>0</v>
      </c>
      <c r="L1929" s="86">
        <f>ROUNDUP('Листы ввода'!G1307*'Общ. данные'!$D$26,0)</f>
        <v>0</v>
      </c>
      <c r="M1929" s="85">
        <f>'Листы ввода'!H1307</f>
        <v>0</v>
      </c>
      <c r="N1929" s="90">
        <f>'Листы ввода'!I1307</f>
        <v>0</v>
      </c>
      <c r="O1929" s="87">
        <f>'Листы ввода'!J1307</f>
        <v>0</v>
      </c>
      <c r="P1929" s="86">
        <f>ROUNDUP('Листы ввода'!K1307*'Общ. данные'!$D$26,0)</f>
        <v>0</v>
      </c>
      <c r="Q1929" s="258">
        <f>ROUNDUP('Листы ввода'!L1307*'Общ. данные'!$D$26,0)</f>
        <v>0</v>
      </c>
      <c r="R1929" s="259"/>
      <c r="S1929" s="258">
        <f>ROUNDUP('Листы ввода'!M1307*'Общ. данные'!$D$26,0)</f>
        <v>0</v>
      </c>
      <c r="T1929" s="280"/>
      <c r="U1929" s="259"/>
      <c r="V1929" s="258">
        <f>ROUNDUP('Листы ввода'!N1307*'Общ. данные'!$D$26,0)</f>
        <v>0</v>
      </c>
      <c r="W1929" s="280"/>
      <c r="X1929" s="259"/>
      <c r="Y1929" s="281">
        <f>'Листы ввода'!O1307</f>
        <v>0</v>
      </c>
      <c r="Z1929" s="282"/>
      <c r="AA1929" s="88">
        <f>'Листы ввода'!P1307</f>
        <v>0</v>
      </c>
      <c r="AB1929" s="87">
        <f>'Листы ввода'!Q1307</f>
        <v>0</v>
      </c>
      <c r="AC1929" s="268">
        <f>'Листы ввода'!R1307</f>
        <v>0</v>
      </c>
      <c r="AD1929" s="268"/>
      <c r="AE1929" s="269">
        <f>IF('Листы ввода'!T1307=1,'Листы на печать'!P1929,AQ1929)</f>
        <v>0</v>
      </c>
      <c r="AF1929" s="270"/>
      <c r="AG1929" s="271"/>
      <c r="AH1929" s="272"/>
      <c r="AI1929" s="35"/>
      <c r="AJ1929" s="36"/>
      <c r="AK1929" s="271"/>
      <c r="AL1929" s="271"/>
      <c r="AM1929" s="272"/>
      <c r="AN1929" s="273"/>
      <c r="AO1929" s="274"/>
      <c r="AP1929" s="301"/>
      <c r="AQ1929" s="46">
        <f t="shared" si="41"/>
        <v>0</v>
      </c>
    </row>
    <row r="1930" spans="1:43" ht="20.45" customHeight="1">
      <c r="A1930" s="314"/>
      <c r="B1930" s="241"/>
      <c r="C1930" s="242"/>
      <c r="D1930" s="242"/>
      <c r="E1930" s="242"/>
      <c r="F1930" s="242"/>
      <c r="G1930" s="242"/>
      <c r="H1930" s="242"/>
      <c r="I1930" s="242"/>
      <c r="J1930" s="242"/>
      <c r="K1930" s="242"/>
      <c r="L1930" s="242"/>
      <c r="M1930" s="242"/>
      <c r="N1930" s="242"/>
      <c r="O1930" s="242"/>
      <c r="P1930" s="242"/>
      <c r="Q1930" s="242"/>
      <c r="R1930" s="242"/>
      <c r="S1930" s="242"/>
      <c r="T1930" s="242"/>
      <c r="U1930" s="242"/>
      <c r="V1930" s="242"/>
      <c r="W1930" s="242"/>
      <c r="X1930" s="242"/>
      <c r="Y1930" s="242"/>
      <c r="Z1930" s="242"/>
      <c r="AA1930" s="242"/>
      <c r="AB1930" s="242"/>
      <c r="AC1930" s="242"/>
      <c r="AD1930" s="242"/>
      <c r="AE1930" s="242"/>
      <c r="AF1930" s="242"/>
      <c r="AG1930" s="242"/>
      <c r="AH1930" s="242"/>
      <c r="AI1930" s="242"/>
      <c r="AJ1930" s="242"/>
      <c r="AK1930" s="242"/>
      <c r="AL1930" s="242"/>
      <c r="AM1930" s="242"/>
      <c r="AN1930" s="242"/>
      <c r="AO1930" s="243"/>
      <c r="AP1930" s="301"/>
    </row>
    <row r="1931" spans="1:43" ht="20.45" customHeight="1" thickBot="1">
      <c r="A1931" s="314"/>
      <c r="B1931" s="241"/>
      <c r="C1931" s="242"/>
      <c r="D1931" s="242"/>
      <c r="E1931" s="242"/>
      <c r="F1931" s="242"/>
      <c r="G1931" s="242"/>
      <c r="H1931" s="242"/>
      <c r="I1931" s="242"/>
      <c r="J1931" s="242"/>
      <c r="K1931" s="242"/>
      <c r="L1931" s="242"/>
      <c r="M1931" s="242"/>
      <c r="N1931" s="242"/>
      <c r="O1931" s="242"/>
      <c r="P1931" s="242"/>
      <c r="Q1931" s="242"/>
      <c r="R1931" s="242"/>
      <c r="S1931" s="242"/>
      <c r="T1931" s="242"/>
      <c r="U1931" s="242"/>
      <c r="V1931" s="242"/>
      <c r="W1931" s="242"/>
      <c r="X1931" s="242"/>
      <c r="Y1931" s="242"/>
      <c r="Z1931" s="242"/>
      <c r="AA1931" s="242"/>
      <c r="AB1931" s="242"/>
      <c r="AC1931" s="242"/>
      <c r="AD1931" s="242"/>
      <c r="AE1931" s="242"/>
      <c r="AF1931" s="242"/>
      <c r="AG1931" s="242"/>
      <c r="AH1931" s="242"/>
      <c r="AI1931" s="242"/>
      <c r="AJ1931" s="242"/>
      <c r="AK1931" s="242"/>
      <c r="AL1931" s="242"/>
      <c r="AM1931" s="242"/>
      <c r="AN1931" s="242"/>
      <c r="AO1931" s="243"/>
      <c r="AP1931" s="301"/>
    </row>
    <row r="1932" spans="1:43" ht="12.75" customHeight="1" thickBot="1">
      <c r="A1932" s="314"/>
      <c r="B1932" s="241"/>
      <c r="C1932" s="242"/>
      <c r="D1932" s="242"/>
      <c r="E1932" s="242"/>
      <c r="F1932" s="242"/>
      <c r="G1932" s="242"/>
      <c r="H1932" s="242"/>
      <c r="I1932" s="242"/>
      <c r="J1932" s="242"/>
      <c r="K1932" s="242"/>
      <c r="L1932" s="242"/>
      <c r="M1932" s="242"/>
      <c r="N1932" s="242"/>
      <c r="O1932" s="242"/>
      <c r="P1932" s="242"/>
      <c r="Q1932" s="243"/>
      <c r="R1932" s="247"/>
      <c r="S1932" s="248"/>
      <c r="T1932" s="38"/>
      <c r="U1932" s="247"/>
      <c r="V1932" s="248"/>
      <c r="W1932" s="38"/>
      <c r="X1932" s="247"/>
      <c r="Y1932" s="248"/>
      <c r="Z1932" s="38"/>
      <c r="AA1932" s="249" t="str">
        <f>AA1889</f>
        <v>АП-08/15-АОВ2.К</v>
      </c>
      <c r="AB1932" s="250"/>
      <c r="AC1932" s="250"/>
      <c r="AD1932" s="250"/>
      <c r="AE1932" s="250"/>
      <c r="AF1932" s="250"/>
      <c r="AG1932" s="250"/>
      <c r="AH1932" s="250"/>
      <c r="AI1932" s="250"/>
      <c r="AJ1932" s="250"/>
      <c r="AK1932" s="250"/>
      <c r="AL1932" s="250"/>
      <c r="AM1932" s="250"/>
      <c r="AN1932" s="251"/>
      <c r="AO1932" s="65" t="s">
        <v>13</v>
      </c>
      <c r="AP1932" s="301"/>
    </row>
    <row r="1933" spans="1:43" ht="12.75" customHeight="1" thickBot="1">
      <c r="A1933" s="314"/>
      <c r="B1933" s="241"/>
      <c r="C1933" s="242"/>
      <c r="D1933" s="242"/>
      <c r="E1933" s="242"/>
      <c r="F1933" s="242"/>
      <c r="G1933" s="242"/>
      <c r="H1933" s="242"/>
      <c r="I1933" s="242"/>
      <c r="J1933" s="242"/>
      <c r="K1933" s="242"/>
      <c r="L1933" s="242"/>
      <c r="M1933" s="242"/>
      <c r="N1933" s="242"/>
      <c r="O1933" s="242"/>
      <c r="P1933" s="242"/>
      <c r="Q1933" s="243"/>
      <c r="R1933" s="258"/>
      <c r="S1933" s="259"/>
      <c r="T1933" s="15"/>
      <c r="U1933" s="258"/>
      <c r="V1933" s="259"/>
      <c r="W1933" s="15"/>
      <c r="X1933" s="258"/>
      <c r="Y1933" s="259"/>
      <c r="Z1933" s="39"/>
      <c r="AA1933" s="252"/>
      <c r="AB1933" s="253"/>
      <c r="AC1933" s="253"/>
      <c r="AD1933" s="253"/>
      <c r="AE1933" s="253"/>
      <c r="AF1933" s="253"/>
      <c r="AG1933" s="253"/>
      <c r="AH1933" s="253"/>
      <c r="AI1933" s="253"/>
      <c r="AJ1933" s="253"/>
      <c r="AK1933" s="253"/>
      <c r="AL1933" s="253"/>
      <c r="AM1933" s="253"/>
      <c r="AN1933" s="254"/>
      <c r="AO1933" s="260">
        <f>AO1890+1</f>
        <v>44</v>
      </c>
      <c r="AP1933" s="301"/>
    </row>
    <row r="1934" spans="1:43" ht="12.75" customHeight="1" thickBot="1">
      <c r="A1934" s="314"/>
      <c r="B1934" s="244"/>
      <c r="C1934" s="245"/>
      <c r="D1934" s="245"/>
      <c r="E1934" s="245"/>
      <c r="F1934" s="245"/>
      <c r="G1934" s="245"/>
      <c r="H1934" s="245"/>
      <c r="I1934" s="245"/>
      <c r="J1934" s="245"/>
      <c r="K1934" s="245"/>
      <c r="L1934" s="245"/>
      <c r="M1934" s="245"/>
      <c r="N1934" s="245"/>
      <c r="O1934" s="245"/>
      <c r="P1934" s="245"/>
      <c r="Q1934" s="246"/>
      <c r="R1934" s="229" t="s">
        <v>11</v>
      </c>
      <c r="S1934" s="230"/>
      <c r="T1934" s="63" t="s">
        <v>12</v>
      </c>
      <c r="U1934" s="229" t="s">
        <v>13</v>
      </c>
      <c r="V1934" s="230"/>
      <c r="W1934" s="63" t="s">
        <v>14</v>
      </c>
      <c r="X1934" s="229" t="s">
        <v>15</v>
      </c>
      <c r="Y1934" s="230"/>
      <c r="Z1934" s="63" t="s">
        <v>16</v>
      </c>
      <c r="AA1934" s="255"/>
      <c r="AB1934" s="256"/>
      <c r="AC1934" s="256"/>
      <c r="AD1934" s="256"/>
      <c r="AE1934" s="256"/>
      <c r="AF1934" s="256"/>
      <c r="AG1934" s="256"/>
      <c r="AH1934" s="256"/>
      <c r="AI1934" s="256"/>
      <c r="AJ1934" s="256"/>
      <c r="AK1934" s="256"/>
      <c r="AL1934" s="256"/>
      <c r="AM1934" s="256"/>
      <c r="AN1934" s="257"/>
      <c r="AO1934" s="261"/>
      <c r="AP1934" s="301"/>
    </row>
    <row r="1935" spans="1:43" ht="12.75" customHeight="1">
      <c r="A1935" s="315"/>
      <c r="B1935" s="231"/>
      <c r="C1935" s="231"/>
      <c r="D1935" s="231"/>
      <c r="E1935" s="231"/>
      <c r="F1935" s="231"/>
      <c r="G1935" s="231"/>
      <c r="H1935" s="231"/>
      <c r="I1935" s="231"/>
      <c r="J1935" s="231"/>
      <c r="K1935" s="231"/>
      <c r="L1935" s="231"/>
      <c r="M1935" s="231"/>
      <c r="N1935" s="231"/>
      <c r="O1935" s="231"/>
      <c r="P1935" s="231"/>
      <c r="Q1935" s="231"/>
      <c r="R1935" s="231"/>
      <c r="S1935" s="231"/>
      <c r="T1935" s="231"/>
      <c r="U1935" s="231"/>
      <c r="V1935" s="231"/>
      <c r="W1935" s="231"/>
      <c r="X1935" s="231"/>
      <c r="Y1935" s="231"/>
      <c r="Z1935" s="231"/>
      <c r="AA1935" s="231"/>
      <c r="AB1935" s="231"/>
      <c r="AC1935" s="231"/>
      <c r="AD1935" s="231"/>
      <c r="AE1935" s="231"/>
      <c r="AF1935" s="231"/>
      <c r="AG1935" s="231"/>
      <c r="AH1935" s="232" t="s">
        <v>20</v>
      </c>
      <c r="AI1935" s="232"/>
      <c r="AJ1935" s="232"/>
      <c r="AK1935" s="232"/>
      <c r="AL1935" s="232"/>
      <c r="AM1935" s="232"/>
      <c r="AN1935" s="232"/>
      <c r="AO1935" s="232"/>
      <c r="AP1935" s="302"/>
    </row>
    <row r="1936" spans="1:43" ht="12.75" customHeight="1" thickBot="1">
      <c r="A1936" s="313"/>
      <c r="B1936" s="316"/>
      <c r="C1936" s="316"/>
      <c r="D1936" s="316"/>
      <c r="E1936" s="316"/>
      <c r="F1936" s="316"/>
      <c r="G1936" s="316"/>
      <c r="H1936" s="316"/>
      <c r="I1936" s="316"/>
      <c r="J1936" s="316"/>
      <c r="K1936" s="316"/>
      <c r="L1936" s="316"/>
      <c r="M1936" s="316"/>
      <c r="N1936" s="316"/>
      <c r="O1936" s="316"/>
      <c r="P1936" s="316"/>
      <c r="Q1936" s="316"/>
      <c r="R1936" s="316"/>
      <c r="S1936" s="316"/>
      <c r="T1936" s="316"/>
      <c r="U1936" s="316"/>
      <c r="V1936" s="316"/>
      <c r="W1936" s="316"/>
      <c r="X1936" s="316"/>
      <c r="Y1936" s="316"/>
      <c r="Z1936" s="316"/>
      <c r="AA1936" s="316"/>
      <c r="AB1936" s="316"/>
      <c r="AC1936" s="316"/>
      <c r="AD1936" s="316"/>
      <c r="AE1936" s="316"/>
      <c r="AF1936" s="316"/>
      <c r="AG1936" s="316"/>
      <c r="AH1936" s="316"/>
      <c r="AI1936" s="316"/>
      <c r="AJ1936" s="316"/>
      <c r="AK1936" s="316"/>
      <c r="AL1936" s="316"/>
      <c r="AM1936" s="316"/>
      <c r="AN1936" s="316"/>
      <c r="AO1936" s="316"/>
      <c r="AP1936" s="300"/>
    </row>
    <row r="1937" spans="1:43" ht="20.45" customHeight="1" thickBot="1">
      <c r="A1937" s="314"/>
      <c r="B1937" s="294" t="s">
        <v>0</v>
      </c>
      <c r="C1937" s="303"/>
      <c r="D1937" s="229" t="s">
        <v>1</v>
      </c>
      <c r="E1937" s="306"/>
      <c r="F1937" s="306"/>
      <c r="G1937" s="306"/>
      <c r="H1937" s="306"/>
      <c r="I1937" s="307"/>
      <c r="J1937" s="308" t="s">
        <v>5</v>
      </c>
      <c r="K1937" s="309"/>
      <c r="L1937" s="309"/>
      <c r="M1937" s="309"/>
      <c r="N1937" s="309"/>
      <c r="O1937" s="309"/>
      <c r="P1937" s="309"/>
      <c r="Q1937" s="309"/>
      <c r="R1937" s="309"/>
      <c r="S1937" s="309"/>
      <c r="T1937" s="309"/>
      <c r="U1937" s="309"/>
      <c r="V1937" s="309"/>
      <c r="W1937" s="309"/>
      <c r="X1937" s="310"/>
      <c r="Y1937" s="308" t="s">
        <v>8</v>
      </c>
      <c r="Z1937" s="309"/>
      <c r="AA1937" s="309"/>
      <c r="AB1937" s="309"/>
      <c r="AC1937" s="309"/>
      <c r="AD1937" s="309"/>
      <c r="AE1937" s="309"/>
      <c r="AF1937" s="309"/>
      <c r="AG1937" s="309"/>
      <c r="AH1937" s="309"/>
      <c r="AI1937" s="309"/>
      <c r="AJ1937" s="309"/>
      <c r="AK1937" s="309"/>
      <c r="AL1937" s="309"/>
      <c r="AM1937" s="309"/>
      <c r="AN1937" s="309"/>
      <c r="AO1937" s="310"/>
      <c r="AP1937" s="301"/>
    </row>
    <row r="1938" spans="1:43" ht="20.45" customHeight="1" thickBot="1">
      <c r="A1938" s="314"/>
      <c r="B1938" s="304"/>
      <c r="C1938" s="305"/>
      <c r="D1938" s="294" t="s">
        <v>2</v>
      </c>
      <c r="E1938" s="311"/>
      <c r="F1938" s="303"/>
      <c r="G1938" s="294" t="s">
        <v>3</v>
      </c>
      <c r="H1938" s="311"/>
      <c r="I1938" s="303"/>
      <c r="J1938" s="294" t="s">
        <v>53</v>
      </c>
      <c r="K1938" s="298"/>
      <c r="L1938" s="295"/>
      <c r="M1938" s="294" t="s">
        <v>231</v>
      </c>
      <c r="N1938" s="298"/>
      <c r="O1938" s="298"/>
      <c r="P1938" s="295"/>
      <c r="Q1938" s="294" t="s">
        <v>18</v>
      </c>
      <c r="R1938" s="295"/>
      <c r="S1938" s="294" t="s">
        <v>17</v>
      </c>
      <c r="T1938" s="298"/>
      <c r="U1938" s="295"/>
      <c r="V1938" s="294" t="s">
        <v>110</v>
      </c>
      <c r="W1938" s="298"/>
      <c r="X1938" s="295"/>
      <c r="Y1938" s="308" t="s">
        <v>9</v>
      </c>
      <c r="Z1938" s="309"/>
      <c r="AA1938" s="309"/>
      <c r="AB1938" s="309"/>
      <c r="AC1938" s="309"/>
      <c r="AD1938" s="309"/>
      <c r="AE1938" s="309"/>
      <c r="AF1938" s="310"/>
      <c r="AG1938" s="308" t="s">
        <v>10</v>
      </c>
      <c r="AH1938" s="309"/>
      <c r="AI1938" s="309"/>
      <c r="AJ1938" s="309"/>
      <c r="AK1938" s="309"/>
      <c r="AL1938" s="309"/>
      <c r="AM1938" s="309"/>
      <c r="AN1938" s="309"/>
      <c r="AO1938" s="310"/>
      <c r="AP1938" s="301"/>
    </row>
    <row r="1939" spans="1:43" ht="20.45" customHeight="1">
      <c r="A1939" s="314"/>
      <c r="B1939" s="304"/>
      <c r="C1939" s="305"/>
      <c r="D1939" s="304"/>
      <c r="E1939" s="312"/>
      <c r="F1939" s="305"/>
      <c r="G1939" s="304"/>
      <c r="H1939" s="312"/>
      <c r="I1939" s="305"/>
      <c r="J1939" s="296"/>
      <c r="K1939" s="299"/>
      <c r="L1939" s="297"/>
      <c r="M1939" s="296"/>
      <c r="N1939" s="299"/>
      <c r="O1939" s="299"/>
      <c r="P1939" s="297"/>
      <c r="Q1939" s="296"/>
      <c r="R1939" s="297"/>
      <c r="S1939" s="296"/>
      <c r="T1939" s="299"/>
      <c r="U1939" s="297"/>
      <c r="V1939" s="296"/>
      <c r="W1939" s="299"/>
      <c r="X1939" s="297"/>
      <c r="Y1939" s="294" t="s">
        <v>4</v>
      </c>
      <c r="Z1939" s="295"/>
      <c r="AA1939" s="294" t="s">
        <v>6</v>
      </c>
      <c r="AB1939" s="298"/>
      <c r="AC1939" s="298"/>
      <c r="AD1939" s="295"/>
      <c r="AE1939" s="294" t="s">
        <v>7</v>
      </c>
      <c r="AF1939" s="295"/>
      <c r="AG1939" s="294" t="s">
        <v>4</v>
      </c>
      <c r="AH1939" s="295"/>
      <c r="AI1939" s="294" t="s">
        <v>6</v>
      </c>
      <c r="AJ1939" s="298"/>
      <c r="AK1939" s="298"/>
      <c r="AL1939" s="298"/>
      <c r="AM1939" s="295"/>
      <c r="AN1939" s="294" t="s">
        <v>7</v>
      </c>
      <c r="AO1939" s="295"/>
      <c r="AP1939" s="301"/>
    </row>
    <row r="1940" spans="1:43" ht="20.45" customHeight="1">
      <c r="A1940" s="314"/>
      <c r="B1940" s="304"/>
      <c r="C1940" s="305"/>
      <c r="D1940" s="304"/>
      <c r="E1940" s="312"/>
      <c r="F1940" s="305"/>
      <c r="G1940" s="304"/>
      <c r="H1940" s="312"/>
      <c r="I1940" s="305"/>
      <c r="J1940" s="296"/>
      <c r="K1940" s="299"/>
      <c r="L1940" s="297"/>
      <c r="M1940" s="296"/>
      <c r="N1940" s="299"/>
      <c r="O1940" s="299"/>
      <c r="P1940" s="297"/>
      <c r="Q1940" s="296"/>
      <c r="R1940" s="297"/>
      <c r="S1940" s="296"/>
      <c r="T1940" s="299"/>
      <c r="U1940" s="297"/>
      <c r="V1940" s="296"/>
      <c r="W1940" s="299"/>
      <c r="X1940" s="297"/>
      <c r="Y1940" s="296"/>
      <c r="Z1940" s="297"/>
      <c r="AA1940" s="296"/>
      <c r="AB1940" s="299"/>
      <c r="AC1940" s="299"/>
      <c r="AD1940" s="297"/>
      <c r="AE1940" s="296"/>
      <c r="AF1940" s="297"/>
      <c r="AG1940" s="296"/>
      <c r="AH1940" s="297"/>
      <c r="AI1940" s="296"/>
      <c r="AJ1940" s="299"/>
      <c r="AK1940" s="299"/>
      <c r="AL1940" s="299"/>
      <c r="AM1940" s="297"/>
      <c r="AN1940" s="296"/>
      <c r="AO1940" s="297"/>
      <c r="AP1940" s="301"/>
    </row>
    <row r="1941" spans="1:43" ht="20.45" customHeight="1" thickBot="1">
      <c r="A1941" s="314"/>
      <c r="B1941" s="304"/>
      <c r="C1941" s="305"/>
      <c r="D1941" s="304"/>
      <c r="E1941" s="312"/>
      <c r="F1941" s="305"/>
      <c r="G1941" s="304"/>
      <c r="H1941" s="312"/>
      <c r="I1941" s="305"/>
      <c r="J1941" s="296"/>
      <c r="K1941" s="299"/>
      <c r="L1941" s="297"/>
      <c r="M1941" s="296"/>
      <c r="N1941" s="299"/>
      <c r="O1941" s="299"/>
      <c r="P1941" s="297"/>
      <c r="Q1941" s="296"/>
      <c r="R1941" s="297"/>
      <c r="S1941" s="296"/>
      <c r="T1941" s="299"/>
      <c r="U1941" s="297"/>
      <c r="V1941" s="296"/>
      <c r="W1941" s="299"/>
      <c r="X1941" s="297"/>
      <c r="Y1941" s="296"/>
      <c r="Z1941" s="297"/>
      <c r="AA1941" s="296"/>
      <c r="AB1941" s="299"/>
      <c r="AC1941" s="299"/>
      <c r="AD1941" s="297"/>
      <c r="AE1941" s="296"/>
      <c r="AF1941" s="297"/>
      <c r="AG1941" s="296"/>
      <c r="AH1941" s="297"/>
      <c r="AI1941" s="296"/>
      <c r="AJ1941" s="299"/>
      <c r="AK1941" s="299"/>
      <c r="AL1941" s="299"/>
      <c r="AM1941" s="297"/>
      <c r="AN1941" s="296"/>
      <c r="AO1941" s="297"/>
      <c r="AP1941" s="301"/>
    </row>
    <row r="1942" spans="1:43" ht="20.45" customHeight="1">
      <c r="A1942" s="314"/>
      <c r="B1942" s="286">
        <f>'Листы ввода'!B1308</f>
        <v>0</v>
      </c>
      <c r="C1942" s="288"/>
      <c r="D1942" s="289">
        <f>'Листы ввода'!C1308</f>
        <v>0</v>
      </c>
      <c r="E1942" s="285"/>
      <c r="F1942" s="290"/>
      <c r="G1942" s="289">
        <f>'Листы ввода'!D1308</f>
        <v>0</v>
      </c>
      <c r="H1942" s="285"/>
      <c r="I1942" s="290"/>
      <c r="J1942" s="73">
        <f>'Листы ввода'!E1308</f>
        <v>0</v>
      </c>
      <c r="K1942" s="74">
        <f>'Листы ввода'!F1308</f>
        <v>0</v>
      </c>
      <c r="L1942" s="75">
        <f>ROUNDUP('Листы ввода'!G1308*'Общ. данные'!$D$26,0)</f>
        <v>0</v>
      </c>
      <c r="M1942" s="76">
        <f>'Листы ввода'!H1308</f>
        <v>0</v>
      </c>
      <c r="N1942" s="77">
        <f>'Листы ввода'!I1308</f>
        <v>0</v>
      </c>
      <c r="O1942" s="78">
        <f>'Листы ввода'!J1308</f>
        <v>0</v>
      </c>
      <c r="P1942" s="75">
        <f>ROUNDUP('Листы ввода'!K1308*'Общ. данные'!$D$26,0)</f>
        <v>0</v>
      </c>
      <c r="Q1942" s="291">
        <f>ROUNDUP('Листы ввода'!L1308*'Общ. данные'!$D$26,0)</f>
        <v>0</v>
      </c>
      <c r="R1942" s="292"/>
      <c r="S1942" s="291">
        <f>ROUNDUP('Листы ввода'!M1308*'Общ. данные'!$D$26,0)</f>
        <v>0</v>
      </c>
      <c r="T1942" s="293"/>
      <c r="U1942" s="292"/>
      <c r="V1942" s="291">
        <f>ROUNDUP('Листы ввода'!N1308*'Общ. данные'!$D$26,0)</f>
        <v>0</v>
      </c>
      <c r="W1942" s="293"/>
      <c r="X1942" s="292"/>
      <c r="Y1942" s="283">
        <f>'Листы ввода'!O1308</f>
        <v>0</v>
      </c>
      <c r="Z1942" s="284"/>
      <c r="AA1942" s="73">
        <f>'Листы ввода'!P1308</f>
        <v>0</v>
      </c>
      <c r="AB1942" s="78">
        <f>'Листы ввода'!Q1308</f>
        <v>0</v>
      </c>
      <c r="AC1942" s="285">
        <f>'Листы ввода'!R1308</f>
        <v>0</v>
      </c>
      <c r="AD1942" s="285"/>
      <c r="AE1942" s="286">
        <f>IF('Листы ввода'!T1308=1,'Листы на печать'!P1942,AQ1942)</f>
        <v>0</v>
      </c>
      <c r="AF1942" s="287"/>
      <c r="AG1942" s="231"/>
      <c r="AH1942" s="248"/>
      <c r="AI1942" s="24"/>
      <c r="AJ1942" s="25"/>
      <c r="AK1942" s="231"/>
      <c r="AL1942" s="231"/>
      <c r="AM1942" s="248"/>
      <c r="AN1942" s="247"/>
      <c r="AO1942" s="248"/>
      <c r="AP1942" s="301"/>
      <c r="AQ1942" s="46">
        <f>SUM(L1942,P1942,Q1942,S1942,V1942)</f>
        <v>0</v>
      </c>
    </row>
    <row r="1943" spans="1:43" ht="20.45" customHeight="1">
      <c r="A1943" s="314"/>
      <c r="B1943" s="233">
        <f>'Листы ввода'!B1309</f>
        <v>0</v>
      </c>
      <c r="C1943" s="234"/>
      <c r="D1943" s="235">
        <f>'Листы ввода'!C1309</f>
        <v>0</v>
      </c>
      <c r="E1943" s="236"/>
      <c r="F1943" s="237"/>
      <c r="G1943" s="235">
        <f>'Листы ввода'!D1309</f>
        <v>0</v>
      </c>
      <c r="H1943" s="236"/>
      <c r="I1943" s="237"/>
      <c r="J1943" s="26">
        <f>'Листы ввода'!E1309</f>
        <v>0</v>
      </c>
      <c r="K1943" s="27">
        <f>'Листы ввода'!F1309</f>
        <v>0</v>
      </c>
      <c r="L1943" s="69">
        <f>ROUNDUP('Листы ввода'!G1309*'Общ. данные'!$D$26,0)</f>
        <v>0</v>
      </c>
      <c r="M1943" s="67">
        <f>'Листы ввода'!H1309</f>
        <v>0</v>
      </c>
      <c r="N1943" s="28">
        <f>'Листы ввода'!I1309</f>
        <v>0</v>
      </c>
      <c r="O1943" s="68">
        <f>'Листы ввода'!J1309</f>
        <v>0</v>
      </c>
      <c r="P1943" s="69">
        <f>ROUNDUP('Листы ввода'!K1309*'Общ. данные'!$D$26,0)</f>
        <v>0</v>
      </c>
      <c r="Q1943" s="238">
        <f>ROUNDUP('Листы ввода'!L1309*'Общ. данные'!$D$26,0)</f>
        <v>0</v>
      </c>
      <c r="R1943" s="239"/>
      <c r="S1943" s="238">
        <f>ROUNDUP('Листы ввода'!M1309*'Общ. данные'!$D$26,0)</f>
        <v>0</v>
      </c>
      <c r="T1943" s="240"/>
      <c r="U1943" s="239"/>
      <c r="V1943" s="238">
        <f>ROUNDUP('Листы ввода'!N1309*'Общ. данные'!$D$26,0)</f>
        <v>0</v>
      </c>
      <c r="W1943" s="240"/>
      <c r="X1943" s="239"/>
      <c r="Y1943" s="262">
        <f>'Листы ввода'!O1309</f>
        <v>0</v>
      </c>
      <c r="Z1943" s="263"/>
      <c r="AA1943" s="26">
        <f>'Листы ввода'!P1309</f>
        <v>0</v>
      </c>
      <c r="AB1943" s="68">
        <f>'Листы ввода'!Q1309</f>
        <v>0</v>
      </c>
      <c r="AC1943" s="236">
        <f>'Листы ввода'!R1309</f>
        <v>0</v>
      </c>
      <c r="AD1943" s="236"/>
      <c r="AE1943" s="233">
        <f>IF('Листы ввода'!T1309=1,'Листы на печать'!P1943,AQ1943)</f>
        <v>0</v>
      </c>
      <c r="AF1943" s="264"/>
      <c r="AG1943" s="265"/>
      <c r="AH1943" s="266"/>
      <c r="AI1943" s="26"/>
      <c r="AJ1943" s="27"/>
      <c r="AK1943" s="265"/>
      <c r="AL1943" s="265"/>
      <c r="AM1943" s="266"/>
      <c r="AN1943" s="267"/>
      <c r="AO1943" s="266"/>
      <c r="AP1943" s="301"/>
      <c r="AQ1943" s="46">
        <f t="shared" ref="AQ1943:AQ1972" si="42">SUM(L1943,P1943,Q1943,S1943,V1943)</f>
        <v>0</v>
      </c>
    </row>
    <row r="1944" spans="1:43" ht="20.45" customHeight="1">
      <c r="A1944" s="314"/>
      <c r="B1944" s="233">
        <f>'Листы ввода'!B1310</f>
        <v>0</v>
      </c>
      <c r="C1944" s="234"/>
      <c r="D1944" s="235">
        <f>'Листы ввода'!C1310</f>
        <v>0</v>
      </c>
      <c r="E1944" s="236"/>
      <c r="F1944" s="237"/>
      <c r="G1944" s="235">
        <f>'Листы ввода'!D1310</f>
        <v>0</v>
      </c>
      <c r="H1944" s="236"/>
      <c r="I1944" s="237"/>
      <c r="J1944" s="26">
        <f>'Листы ввода'!E1310</f>
        <v>0</v>
      </c>
      <c r="K1944" s="27">
        <f>'Листы ввода'!F1310</f>
        <v>0</v>
      </c>
      <c r="L1944" s="69">
        <f>ROUNDUP('Листы ввода'!G1310*'Общ. данные'!$D$26,0)</f>
        <v>0</v>
      </c>
      <c r="M1944" s="67">
        <f>'Листы ввода'!H1310</f>
        <v>0</v>
      </c>
      <c r="N1944" s="28">
        <f>'Листы ввода'!I1310</f>
        <v>0</v>
      </c>
      <c r="O1944" s="68">
        <f>'Листы ввода'!J1310</f>
        <v>0</v>
      </c>
      <c r="P1944" s="69">
        <f>ROUNDUP('Листы ввода'!K1310*'Общ. данные'!$D$26,0)</f>
        <v>0</v>
      </c>
      <c r="Q1944" s="238">
        <f>ROUNDUP('Листы ввода'!L1310*'Общ. данные'!$D$26,0)</f>
        <v>0</v>
      </c>
      <c r="R1944" s="239"/>
      <c r="S1944" s="238">
        <f>ROUNDUP('Листы ввода'!M1310*'Общ. данные'!$D$26,0)</f>
        <v>0</v>
      </c>
      <c r="T1944" s="240"/>
      <c r="U1944" s="239"/>
      <c r="V1944" s="238">
        <f>ROUNDUP('Листы ввода'!N1310*'Общ. данные'!$D$26,0)</f>
        <v>0</v>
      </c>
      <c r="W1944" s="240"/>
      <c r="X1944" s="239"/>
      <c r="Y1944" s="262">
        <f>'Листы ввода'!O1310</f>
        <v>0</v>
      </c>
      <c r="Z1944" s="263"/>
      <c r="AA1944" s="26">
        <f>'Листы ввода'!P1310</f>
        <v>0</v>
      </c>
      <c r="AB1944" s="68">
        <f>'Листы ввода'!Q1310</f>
        <v>0</v>
      </c>
      <c r="AC1944" s="236">
        <f>'Листы ввода'!R1310</f>
        <v>0</v>
      </c>
      <c r="AD1944" s="236"/>
      <c r="AE1944" s="233">
        <f>IF('Листы ввода'!T1310=1,'Листы на печать'!P1944,AQ1944)</f>
        <v>0</v>
      </c>
      <c r="AF1944" s="264"/>
      <c r="AG1944" s="265"/>
      <c r="AH1944" s="266"/>
      <c r="AI1944" s="26"/>
      <c r="AJ1944" s="27"/>
      <c r="AK1944" s="265"/>
      <c r="AL1944" s="265"/>
      <c r="AM1944" s="266"/>
      <c r="AN1944" s="267"/>
      <c r="AO1944" s="266"/>
      <c r="AP1944" s="301"/>
      <c r="AQ1944" s="46">
        <f t="shared" si="42"/>
        <v>0</v>
      </c>
    </row>
    <row r="1945" spans="1:43" ht="20.45" customHeight="1">
      <c r="A1945" s="314"/>
      <c r="B1945" s="233">
        <f>'Листы ввода'!B1311</f>
        <v>0</v>
      </c>
      <c r="C1945" s="234"/>
      <c r="D1945" s="235">
        <f>'Листы ввода'!C1311</f>
        <v>0</v>
      </c>
      <c r="E1945" s="236"/>
      <c r="F1945" s="237"/>
      <c r="G1945" s="235">
        <f>'Листы ввода'!D1311</f>
        <v>0</v>
      </c>
      <c r="H1945" s="236"/>
      <c r="I1945" s="237"/>
      <c r="J1945" s="26">
        <f>'Листы ввода'!E1311</f>
        <v>0</v>
      </c>
      <c r="K1945" s="27">
        <f>'Листы ввода'!F1311</f>
        <v>0</v>
      </c>
      <c r="L1945" s="69">
        <f>ROUNDUP('Листы ввода'!G1311*'Общ. данные'!$D$26,0)</f>
        <v>0</v>
      </c>
      <c r="M1945" s="67">
        <f>'Листы ввода'!H1311</f>
        <v>0</v>
      </c>
      <c r="N1945" s="28">
        <f>'Листы ввода'!I1311</f>
        <v>0</v>
      </c>
      <c r="O1945" s="68">
        <f>'Листы ввода'!J1311</f>
        <v>0</v>
      </c>
      <c r="P1945" s="69">
        <f>ROUNDUP('Листы ввода'!K1311*'Общ. данные'!$D$26,0)</f>
        <v>0</v>
      </c>
      <c r="Q1945" s="238">
        <f>ROUNDUP('Листы ввода'!L1311*'Общ. данные'!$D$26,0)</f>
        <v>0</v>
      </c>
      <c r="R1945" s="239"/>
      <c r="S1945" s="238">
        <f>ROUNDUP('Листы ввода'!M1311*'Общ. данные'!$D$26,0)</f>
        <v>0</v>
      </c>
      <c r="T1945" s="240"/>
      <c r="U1945" s="239"/>
      <c r="V1945" s="238">
        <f>ROUNDUP('Листы ввода'!N1311*'Общ. данные'!$D$26,0)</f>
        <v>0</v>
      </c>
      <c r="W1945" s="240"/>
      <c r="X1945" s="239"/>
      <c r="Y1945" s="262">
        <f>'Листы ввода'!O1311</f>
        <v>0</v>
      </c>
      <c r="Z1945" s="263"/>
      <c r="AA1945" s="26">
        <f>'Листы ввода'!P1311</f>
        <v>0</v>
      </c>
      <c r="AB1945" s="68">
        <f>'Листы ввода'!Q1311</f>
        <v>0</v>
      </c>
      <c r="AC1945" s="236">
        <f>'Листы ввода'!R1311</f>
        <v>0</v>
      </c>
      <c r="AD1945" s="236"/>
      <c r="AE1945" s="233">
        <f>IF('Листы ввода'!T1311=1,'Листы на печать'!P1945,AQ1945)</f>
        <v>0</v>
      </c>
      <c r="AF1945" s="264"/>
      <c r="AG1945" s="265"/>
      <c r="AH1945" s="266"/>
      <c r="AI1945" s="26"/>
      <c r="AJ1945" s="27"/>
      <c r="AK1945" s="265"/>
      <c r="AL1945" s="265"/>
      <c r="AM1945" s="266"/>
      <c r="AN1945" s="267"/>
      <c r="AO1945" s="266"/>
      <c r="AP1945" s="301"/>
      <c r="AQ1945" s="46">
        <f t="shared" si="42"/>
        <v>0</v>
      </c>
    </row>
    <row r="1946" spans="1:43" ht="20.45" customHeight="1">
      <c r="A1946" s="314"/>
      <c r="B1946" s="233">
        <f>'Листы ввода'!B1312</f>
        <v>0</v>
      </c>
      <c r="C1946" s="234"/>
      <c r="D1946" s="235">
        <f>'Листы ввода'!C1312</f>
        <v>0</v>
      </c>
      <c r="E1946" s="236"/>
      <c r="F1946" s="237"/>
      <c r="G1946" s="235">
        <f>'Листы ввода'!D1312</f>
        <v>0</v>
      </c>
      <c r="H1946" s="236"/>
      <c r="I1946" s="237"/>
      <c r="J1946" s="26">
        <f>'Листы ввода'!E1312</f>
        <v>0</v>
      </c>
      <c r="K1946" s="27">
        <f>'Листы ввода'!F1312</f>
        <v>0</v>
      </c>
      <c r="L1946" s="69">
        <f>ROUNDUP('Листы ввода'!G1312*'Общ. данные'!$D$26,0)</f>
        <v>0</v>
      </c>
      <c r="M1946" s="67">
        <f>'Листы ввода'!H1312</f>
        <v>0</v>
      </c>
      <c r="N1946" s="28">
        <f>'Листы ввода'!I1312</f>
        <v>0</v>
      </c>
      <c r="O1946" s="68">
        <f>'Листы ввода'!J1312</f>
        <v>0</v>
      </c>
      <c r="P1946" s="69">
        <f>ROUNDUP('Листы ввода'!K1312*'Общ. данные'!$D$26,0)</f>
        <v>0</v>
      </c>
      <c r="Q1946" s="238">
        <f>ROUNDUP('Листы ввода'!L1312*'Общ. данные'!$D$26,0)</f>
        <v>0</v>
      </c>
      <c r="R1946" s="239"/>
      <c r="S1946" s="238">
        <f>ROUNDUP('Листы ввода'!M1312*'Общ. данные'!$D$26,0)</f>
        <v>0</v>
      </c>
      <c r="T1946" s="240"/>
      <c r="U1946" s="239"/>
      <c r="V1946" s="238">
        <f>ROUNDUP('Листы ввода'!N1312*'Общ. данные'!$D$26,0)</f>
        <v>0</v>
      </c>
      <c r="W1946" s="240"/>
      <c r="X1946" s="239"/>
      <c r="Y1946" s="262">
        <f>'Листы ввода'!O1312</f>
        <v>0</v>
      </c>
      <c r="Z1946" s="263"/>
      <c r="AA1946" s="26">
        <f>'Листы ввода'!P1312</f>
        <v>0</v>
      </c>
      <c r="AB1946" s="68">
        <f>'Листы ввода'!Q1312</f>
        <v>0</v>
      </c>
      <c r="AC1946" s="236">
        <f>'Листы ввода'!R1312</f>
        <v>0</v>
      </c>
      <c r="AD1946" s="236"/>
      <c r="AE1946" s="233">
        <f>IF('Листы ввода'!T1312=1,'Листы на печать'!P1946,AQ1946)</f>
        <v>0</v>
      </c>
      <c r="AF1946" s="264"/>
      <c r="AG1946" s="265"/>
      <c r="AH1946" s="266"/>
      <c r="AI1946" s="26"/>
      <c r="AJ1946" s="27"/>
      <c r="AK1946" s="265"/>
      <c r="AL1946" s="265"/>
      <c r="AM1946" s="266"/>
      <c r="AN1946" s="267"/>
      <c r="AO1946" s="266"/>
      <c r="AP1946" s="301"/>
      <c r="AQ1946" s="46">
        <f t="shared" si="42"/>
        <v>0</v>
      </c>
    </row>
    <row r="1947" spans="1:43" ht="20.45" customHeight="1">
      <c r="A1947" s="314"/>
      <c r="B1947" s="233">
        <f>'Листы ввода'!B1313</f>
        <v>0</v>
      </c>
      <c r="C1947" s="234"/>
      <c r="D1947" s="235">
        <f>'Листы ввода'!C1313</f>
        <v>0</v>
      </c>
      <c r="E1947" s="236"/>
      <c r="F1947" s="237"/>
      <c r="G1947" s="235">
        <f>'Листы ввода'!D1313</f>
        <v>0</v>
      </c>
      <c r="H1947" s="236"/>
      <c r="I1947" s="237"/>
      <c r="J1947" s="26">
        <f>'Листы ввода'!E1313</f>
        <v>0</v>
      </c>
      <c r="K1947" s="27">
        <f>'Листы ввода'!F1313</f>
        <v>0</v>
      </c>
      <c r="L1947" s="69">
        <f>ROUNDUP('Листы ввода'!G1313*'Общ. данные'!$D$26,0)</f>
        <v>0</v>
      </c>
      <c r="M1947" s="67">
        <f>'Листы ввода'!H1313</f>
        <v>0</v>
      </c>
      <c r="N1947" s="28">
        <f>'Листы ввода'!I1313</f>
        <v>0</v>
      </c>
      <c r="O1947" s="68">
        <f>'Листы ввода'!J1313</f>
        <v>0</v>
      </c>
      <c r="P1947" s="69">
        <f>ROUNDUP('Листы ввода'!K1313*'Общ. данные'!$D$26,0)</f>
        <v>0</v>
      </c>
      <c r="Q1947" s="238">
        <f>ROUNDUP('Листы ввода'!L1313*'Общ. данные'!$D$26,0)</f>
        <v>0</v>
      </c>
      <c r="R1947" s="239"/>
      <c r="S1947" s="238">
        <f>ROUNDUP('Листы ввода'!M1313*'Общ. данные'!$D$26,0)</f>
        <v>0</v>
      </c>
      <c r="T1947" s="240"/>
      <c r="U1947" s="239"/>
      <c r="V1947" s="238">
        <f>ROUNDUP('Листы ввода'!N1313*'Общ. данные'!$D$26,0)</f>
        <v>0</v>
      </c>
      <c r="W1947" s="240"/>
      <c r="X1947" s="239"/>
      <c r="Y1947" s="262">
        <f>'Листы ввода'!O1313</f>
        <v>0</v>
      </c>
      <c r="Z1947" s="263"/>
      <c r="AA1947" s="26">
        <f>'Листы ввода'!P1313</f>
        <v>0</v>
      </c>
      <c r="AB1947" s="68">
        <f>'Листы ввода'!Q1313</f>
        <v>0</v>
      </c>
      <c r="AC1947" s="236">
        <f>'Листы ввода'!R1313</f>
        <v>0</v>
      </c>
      <c r="AD1947" s="236"/>
      <c r="AE1947" s="233">
        <f>IF('Листы ввода'!T1313=1,'Листы на печать'!P1947,AQ1947)</f>
        <v>0</v>
      </c>
      <c r="AF1947" s="264"/>
      <c r="AG1947" s="265"/>
      <c r="AH1947" s="266"/>
      <c r="AI1947" s="26"/>
      <c r="AJ1947" s="27"/>
      <c r="AK1947" s="265"/>
      <c r="AL1947" s="265"/>
      <c r="AM1947" s="266"/>
      <c r="AN1947" s="267"/>
      <c r="AO1947" s="266"/>
      <c r="AP1947" s="301"/>
      <c r="AQ1947" s="46">
        <f t="shared" si="42"/>
        <v>0</v>
      </c>
    </row>
    <row r="1948" spans="1:43" ht="20.45" customHeight="1">
      <c r="A1948" s="314"/>
      <c r="B1948" s="233">
        <f>'Листы ввода'!B1314</f>
        <v>0</v>
      </c>
      <c r="C1948" s="234"/>
      <c r="D1948" s="235">
        <f>'Листы ввода'!C1314</f>
        <v>0</v>
      </c>
      <c r="E1948" s="236"/>
      <c r="F1948" s="237"/>
      <c r="G1948" s="235">
        <f>'Листы ввода'!D1314</f>
        <v>0</v>
      </c>
      <c r="H1948" s="236"/>
      <c r="I1948" s="237"/>
      <c r="J1948" s="26">
        <f>'Листы ввода'!E1314</f>
        <v>0</v>
      </c>
      <c r="K1948" s="27">
        <f>'Листы ввода'!F1314</f>
        <v>0</v>
      </c>
      <c r="L1948" s="69">
        <f>ROUNDUP('Листы ввода'!G1314*'Общ. данные'!$D$26,0)</f>
        <v>0</v>
      </c>
      <c r="M1948" s="67">
        <f>'Листы ввода'!H1314</f>
        <v>0</v>
      </c>
      <c r="N1948" s="28">
        <f>'Листы ввода'!I1314</f>
        <v>0</v>
      </c>
      <c r="O1948" s="68">
        <f>'Листы ввода'!J1314</f>
        <v>0</v>
      </c>
      <c r="P1948" s="69">
        <f>ROUNDUP('Листы ввода'!K1314*'Общ. данные'!$D$26,0)</f>
        <v>0</v>
      </c>
      <c r="Q1948" s="238">
        <f>ROUNDUP('Листы ввода'!L1314*'Общ. данные'!$D$26,0)</f>
        <v>0</v>
      </c>
      <c r="R1948" s="239"/>
      <c r="S1948" s="238">
        <f>ROUNDUP('Листы ввода'!M1314*'Общ. данные'!$D$26,0)</f>
        <v>0</v>
      </c>
      <c r="T1948" s="240"/>
      <c r="U1948" s="239"/>
      <c r="V1948" s="238">
        <f>ROUNDUP('Листы ввода'!N1314*'Общ. данные'!$D$26,0)</f>
        <v>0</v>
      </c>
      <c r="W1948" s="240"/>
      <c r="X1948" s="239"/>
      <c r="Y1948" s="262">
        <f>'Листы ввода'!O1314</f>
        <v>0</v>
      </c>
      <c r="Z1948" s="263"/>
      <c r="AA1948" s="26">
        <f>'Листы ввода'!P1314</f>
        <v>0</v>
      </c>
      <c r="AB1948" s="68">
        <f>'Листы ввода'!Q1314</f>
        <v>0</v>
      </c>
      <c r="AC1948" s="236">
        <f>'Листы ввода'!R1314</f>
        <v>0</v>
      </c>
      <c r="AD1948" s="236"/>
      <c r="AE1948" s="233">
        <f>IF('Листы ввода'!T1314=1,'Листы на печать'!P1948,AQ1948)</f>
        <v>0</v>
      </c>
      <c r="AF1948" s="264"/>
      <c r="AG1948" s="265"/>
      <c r="AH1948" s="266"/>
      <c r="AI1948" s="26"/>
      <c r="AJ1948" s="27"/>
      <c r="AK1948" s="265"/>
      <c r="AL1948" s="265"/>
      <c r="AM1948" s="266"/>
      <c r="AN1948" s="267"/>
      <c r="AO1948" s="266"/>
      <c r="AP1948" s="301"/>
      <c r="AQ1948" s="46">
        <f t="shared" si="42"/>
        <v>0</v>
      </c>
    </row>
    <row r="1949" spans="1:43" ht="20.45" customHeight="1">
      <c r="A1949" s="314"/>
      <c r="B1949" s="233">
        <f>'Листы ввода'!B1315</f>
        <v>0</v>
      </c>
      <c r="C1949" s="234"/>
      <c r="D1949" s="235">
        <f>'Листы ввода'!C1315</f>
        <v>0</v>
      </c>
      <c r="E1949" s="236"/>
      <c r="F1949" s="237"/>
      <c r="G1949" s="235">
        <f>'Листы ввода'!D1315</f>
        <v>0</v>
      </c>
      <c r="H1949" s="236"/>
      <c r="I1949" s="237"/>
      <c r="J1949" s="26">
        <f>'Листы ввода'!E1315</f>
        <v>0</v>
      </c>
      <c r="K1949" s="27">
        <f>'Листы ввода'!F1315</f>
        <v>0</v>
      </c>
      <c r="L1949" s="69">
        <f>ROUNDUP('Листы ввода'!G1315*'Общ. данные'!$D$26,0)</f>
        <v>0</v>
      </c>
      <c r="M1949" s="67">
        <f>'Листы ввода'!H1315</f>
        <v>0</v>
      </c>
      <c r="N1949" s="28">
        <f>'Листы ввода'!I1315</f>
        <v>0</v>
      </c>
      <c r="O1949" s="68">
        <f>'Листы ввода'!J1315</f>
        <v>0</v>
      </c>
      <c r="P1949" s="69">
        <f>ROUNDUP('Листы ввода'!K1315*'Общ. данные'!$D$26,0)</f>
        <v>0</v>
      </c>
      <c r="Q1949" s="238">
        <f>ROUNDUP('Листы ввода'!L1315*'Общ. данные'!$D$26,0)</f>
        <v>0</v>
      </c>
      <c r="R1949" s="239"/>
      <c r="S1949" s="238">
        <f>ROUNDUP('Листы ввода'!M1315*'Общ. данные'!$D$26,0)</f>
        <v>0</v>
      </c>
      <c r="T1949" s="240"/>
      <c r="U1949" s="239"/>
      <c r="V1949" s="238">
        <f>ROUNDUP('Листы ввода'!N1315*'Общ. данные'!$D$26,0)</f>
        <v>0</v>
      </c>
      <c r="W1949" s="240"/>
      <c r="X1949" s="239"/>
      <c r="Y1949" s="262">
        <f>'Листы ввода'!O1315</f>
        <v>0</v>
      </c>
      <c r="Z1949" s="263"/>
      <c r="AA1949" s="26">
        <f>'Листы ввода'!P1315</f>
        <v>0</v>
      </c>
      <c r="AB1949" s="68">
        <f>'Листы ввода'!Q1315</f>
        <v>0</v>
      </c>
      <c r="AC1949" s="236">
        <f>'Листы ввода'!R1315</f>
        <v>0</v>
      </c>
      <c r="AD1949" s="236"/>
      <c r="AE1949" s="233">
        <f>IF('Листы ввода'!T1315=1,'Листы на печать'!P1949,AQ1949)</f>
        <v>0</v>
      </c>
      <c r="AF1949" s="264"/>
      <c r="AG1949" s="265"/>
      <c r="AH1949" s="266"/>
      <c r="AI1949" s="26"/>
      <c r="AJ1949" s="27"/>
      <c r="AK1949" s="265"/>
      <c r="AL1949" s="265"/>
      <c r="AM1949" s="266"/>
      <c r="AN1949" s="267"/>
      <c r="AO1949" s="266"/>
      <c r="AP1949" s="301"/>
      <c r="AQ1949" s="46">
        <f t="shared" si="42"/>
        <v>0</v>
      </c>
    </row>
    <row r="1950" spans="1:43" ht="20.45" customHeight="1">
      <c r="A1950" s="314"/>
      <c r="B1950" s="233">
        <f>'Листы ввода'!B1316</f>
        <v>0</v>
      </c>
      <c r="C1950" s="234"/>
      <c r="D1950" s="235">
        <f>'Листы ввода'!C1316</f>
        <v>0</v>
      </c>
      <c r="E1950" s="236"/>
      <c r="F1950" s="237"/>
      <c r="G1950" s="235">
        <f>'Листы ввода'!D1316</f>
        <v>0</v>
      </c>
      <c r="H1950" s="236"/>
      <c r="I1950" s="237"/>
      <c r="J1950" s="26">
        <f>'Листы ввода'!E1316</f>
        <v>0</v>
      </c>
      <c r="K1950" s="27">
        <f>'Листы ввода'!F1316</f>
        <v>0</v>
      </c>
      <c r="L1950" s="69">
        <f>ROUNDUP('Листы ввода'!G1316*'Общ. данные'!$D$26,0)</f>
        <v>0</v>
      </c>
      <c r="M1950" s="67">
        <f>'Листы ввода'!H1316</f>
        <v>0</v>
      </c>
      <c r="N1950" s="28">
        <f>'Листы ввода'!I1316</f>
        <v>0</v>
      </c>
      <c r="O1950" s="68">
        <f>'Листы ввода'!J1316</f>
        <v>0</v>
      </c>
      <c r="P1950" s="69">
        <f>ROUNDUP('Листы ввода'!K1316*'Общ. данные'!$D$26,0)</f>
        <v>0</v>
      </c>
      <c r="Q1950" s="238">
        <f>ROUNDUP('Листы ввода'!L1316*'Общ. данные'!$D$26,0)</f>
        <v>0</v>
      </c>
      <c r="R1950" s="239"/>
      <c r="S1950" s="238">
        <f>ROUNDUP('Листы ввода'!M1316*'Общ. данные'!$D$26,0)</f>
        <v>0</v>
      </c>
      <c r="T1950" s="240"/>
      <c r="U1950" s="239"/>
      <c r="V1950" s="238">
        <f>ROUNDUP('Листы ввода'!N1316*'Общ. данные'!$D$26,0)</f>
        <v>0</v>
      </c>
      <c r="W1950" s="240"/>
      <c r="X1950" s="239"/>
      <c r="Y1950" s="262">
        <f>'Листы ввода'!O1316</f>
        <v>0</v>
      </c>
      <c r="Z1950" s="263"/>
      <c r="AA1950" s="26">
        <f>'Листы ввода'!P1316</f>
        <v>0</v>
      </c>
      <c r="AB1950" s="68">
        <f>'Листы ввода'!Q1316</f>
        <v>0</v>
      </c>
      <c r="AC1950" s="236">
        <f>'Листы ввода'!R1316</f>
        <v>0</v>
      </c>
      <c r="AD1950" s="236"/>
      <c r="AE1950" s="233">
        <f>IF('Листы ввода'!T1316=1,'Листы на печать'!P1950,AQ1950)</f>
        <v>0</v>
      </c>
      <c r="AF1950" s="264"/>
      <c r="AG1950" s="265"/>
      <c r="AH1950" s="266"/>
      <c r="AI1950" s="26"/>
      <c r="AJ1950" s="27"/>
      <c r="AK1950" s="265"/>
      <c r="AL1950" s="265"/>
      <c r="AM1950" s="266"/>
      <c r="AN1950" s="267"/>
      <c r="AO1950" s="266"/>
      <c r="AP1950" s="301"/>
      <c r="AQ1950" s="46">
        <f t="shared" si="42"/>
        <v>0</v>
      </c>
    </row>
    <row r="1951" spans="1:43" ht="20.45" customHeight="1">
      <c r="A1951" s="314"/>
      <c r="B1951" s="233">
        <f>'Листы ввода'!B1317</f>
        <v>0</v>
      </c>
      <c r="C1951" s="234"/>
      <c r="D1951" s="235">
        <f>'Листы ввода'!C1317</f>
        <v>0</v>
      </c>
      <c r="E1951" s="236"/>
      <c r="F1951" s="237"/>
      <c r="G1951" s="235">
        <f>'Листы ввода'!D1317</f>
        <v>0</v>
      </c>
      <c r="H1951" s="236"/>
      <c r="I1951" s="237"/>
      <c r="J1951" s="26">
        <f>'Листы ввода'!E1317</f>
        <v>0</v>
      </c>
      <c r="K1951" s="27">
        <f>'Листы ввода'!F1317</f>
        <v>0</v>
      </c>
      <c r="L1951" s="69">
        <f>ROUNDUP('Листы ввода'!G1317*'Общ. данные'!$D$26,0)</f>
        <v>0</v>
      </c>
      <c r="M1951" s="67">
        <f>'Листы ввода'!H1317</f>
        <v>0</v>
      </c>
      <c r="N1951" s="28">
        <f>'Листы ввода'!I1317</f>
        <v>0</v>
      </c>
      <c r="O1951" s="68">
        <f>'Листы ввода'!J1317</f>
        <v>0</v>
      </c>
      <c r="P1951" s="69">
        <f>ROUNDUP('Листы ввода'!K1317*'Общ. данные'!$D$26,0)</f>
        <v>0</v>
      </c>
      <c r="Q1951" s="238">
        <f>ROUNDUP('Листы ввода'!L1317*'Общ. данные'!$D$26,0)</f>
        <v>0</v>
      </c>
      <c r="R1951" s="239"/>
      <c r="S1951" s="238">
        <f>ROUNDUP('Листы ввода'!M1317*'Общ. данные'!$D$26,0)</f>
        <v>0</v>
      </c>
      <c r="T1951" s="240"/>
      <c r="U1951" s="239"/>
      <c r="V1951" s="238">
        <f>ROUNDUP('Листы ввода'!N1317*'Общ. данные'!$D$26,0)</f>
        <v>0</v>
      </c>
      <c r="W1951" s="240"/>
      <c r="X1951" s="239"/>
      <c r="Y1951" s="262">
        <f>'Листы ввода'!O1317</f>
        <v>0</v>
      </c>
      <c r="Z1951" s="263"/>
      <c r="AA1951" s="26">
        <f>'Листы ввода'!P1317</f>
        <v>0</v>
      </c>
      <c r="AB1951" s="68">
        <f>'Листы ввода'!Q1317</f>
        <v>0</v>
      </c>
      <c r="AC1951" s="236">
        <f>'Листы ввода'!R1317</f>
        <v>0</v>
      </c>
      <c r="AD1951" s="236"/>
      <c r="AE1951" s="233">
        <f>IF('Листы ввода'!T1317=1,'Листы на печать'!P1951,AQ1951)</f>
        <v>0</v>
      </c>
      <c r="AF1951" s="264"/>
      <c r="AG1951" s="265"/>
      <c r="AH1951" s="266"/>
      <c r="AI1951" s="26"/>
      <c r="AJ1951" s="27"/>
      <c r="AK1951" s="265"/>
      <c r="AL1951" s="265"/>
      <c r="AM1951" s="266"/>
      <c r="AN1951" s="267"/>
      <c r="AO1951" s="266"/>
      <c r="AP1951" s="301"/>
      <c r="AQ1951" s="46">
        <f t="shared" si="42"/>
        <v>0</v>
      </c>
    </row>
    <row r="1952" spans="1:43" ht="20.45" customHeight="1">
      <c r="A1952" s="314"/>
      <c r="B1952" s="233">
        <f>'Листы ввода'!B1318</f>
        <v>0</v>
      </c>
      <c r="C1952" s="234"/>
      <c r="D1952" s="235">
        <f>'Листы ввода'!C1318</f>
        <v>0</v>
      </c>
      <c r="E1952" s="236"/>
      <c r="F1952" s="237"/>
      <c r="G1952" s="235">
        <f>'Листы ввода'!D1318</f>
        <v>0</v>
      </c>
      <c r="H1952" s="236"/>
      <c r="I1952" s="237"/>
      <c r="J1952" s="26">
        <f>'Листы ввода'!E1318</f>
        <v>0</v>
      </c>
      <c r="K1952" s="27">
        <f>'Листы ввода'!F1318</f>
        <v>0</v>
      </c>
      <c r="L1952" s="69">
        <f>ROUNDUP('Листы ввода'!G1318*'Общ. данные'!$D$26,0)</f>
        <v>0</v>
      </c>
      <c r="M1952" s="67">
        <f>'Листы ввода'!H1318</f>
        <v>0</v>
      </c>
      <c r="N1952" s="28">
        <f>'Листы ввода'!I1318</f>
        <v>0</v>
      </c>
      <c r="O1952" s="68">
        <f>'Листы ввода'!J1318</f>
        <v>0</v>
      </c>
      <c r="P1952" s="69">
        <f>ROUNDUP('Листы ввода'!K1318*'Общ. данные'!$D$26,0)</f>
        <v>0</v>
      </c>
      <c r="Q1952" s="238">
        <f>ROUNDUP('Листы ввода'!L1318*'Общ. данные'!$D$26,0)</f>
        <v>0</v>
      </c>
      <c r="R1952" s="239"/>
      <c r="S1952" s="238">
        <f>ROUNDUP('Листы ввода'!M1318*'Общ. данные'!$D$26,0)</f>
        <v>0</v>
      </c>
      <c r="T1952" s="240"/>
      <c r="U1952" s="239"/>
      <c r="V1952" s="238">
        <f>ROUNDUP('Листы ввода'!N1318*'Общ. данные'!$D$26,0)</f>
        <v>0</v>
      </c>
      <c r="W1952" s="240"/>
      <c r="X1952" s="239"/>
      <c r="Y1952" s="262">
        <f>'Листы ввода'!O1318</f>
        <v>0</v>
      </c>
      <c r="Z1952" s="263"/>
      <c r="AA1952" s="26">
        <f>'Листы ввода'!P1318</f>
        <v>0</v>
      </c>
      <c r="AB1952" s="68">
        <f>'Листы ввода'!Q1318</f>
        <v>0</v>
      </c>
      <c r="AC1952" s="236">
        <f>'Листы ввода'!R1318</f>
        <v>0</v>
      </c>
      <c r="AD1952" s="236"/>
      <c r="AE1952" s="233">
        <f>IF('Листы ввода'!T1318=1,'Листы на печать'!P1952,AQ1952)</f>
        <v>0</v>
      </c>
      <c r="AF1952" s="264"/>
      <c r="AG1952" s="265"/>
      <c r="AH1952" s="266"/>
      <c r="AI1952" s="26"/>
      <c r="AJ1952" s="27"/>
      <c r="AK1952" s="265"/>
      <c r="AL1952" s="265"/>
      <c r="AM1952" s="266"/>
      <c r="AN1952" s="267"/>
      <c r="AO1952" s="266"/>
      <c r="AP1952" s="301"/>
      <c r="AQ1952" s="46">
        <f t="shared" si="42"/>
        <v>0</v>
      </c>
    </row>
    <row r="1953" spans="1:43" ht="20.45" customHeight="1">
      <c r="A1953" s="314"/>
      <c r="B1953" s="233">
        <f>'Листы ввода'!B1319</f>
        <v>0</v>
      </c>
      <c r="C1953" s="234"/>
      <c r="D1953" s="235">
        <f>'Листы ввода'!C1319</f>
        <v>0</v>
      </c>
      <c r="E1953" s="236"/>
      <c r="F1953" s="237"/>
      <c r="G1953" s="235">
        <f>'Листы ввода'!D1319</f>
        <v>0</v>
      </c>
      <c r="H1953" s="236"/>
      <c r="I1953" s="237"/>
      <c r="J1953" s="26">
        <f>'Листы ввода'!E1319</f>
        <v>0</v>
      </c>
      <c r="K1953" s="27">
        <f>'Листы ввода'!F1319</f>
        <v>0</v>
      </c>
      <c r="L1953" s="69">
        <f>ROUNDUP('Листы ввода'!G1319*'Общ. данные'!$D$26,0)</f>
        <v>0</v>
      </c>
      <c r="M1953" s="67">
        <f>'Листы ввода'!H1319</f>
        <v>0</v>
      </c>
      <c r="N1953" s="28">
        <f>'Листы ввода'!I1319</f>
        <v>0</v>
      </c>
      <c r="O1953" s="68">
        <f>'Листы ввода'!J1319</f>
        <v>0</v>
      </c>
      <c r="P1953" s="69">
        <f>ROUNDUP('Листы ввода'!K1319*'Общ. данные'!$D$26,0)</f>
        <v>0</v>
      </c>
      <c r="Q1953" s="238">
        <f>ROUNDUP('Листы ввода'!L1319*'Общ. данные'!$D$26,0)</f>
        <v>0</v>
      </c>
      <c r="R1953" s="239"/>
      <c r="S1953" s="238">
        <f>ROUNDUP('Листы ввода'!M1319*'Общ. данные'!$D$26,0)</f>
        <v>0</v>
      </c>
      <c r="T1953" s="240"/>
      <c r="U1953" s="239"/>
      <c r="V1953" s="238">
        <f>ROUNDUP('Листы ввода'!N1319*'Общ. данные'!$D$26,0)</f>
        <v>0</v>
      </c>
      <c r="W1953" s="240"/>
      <c r="X1953" s="239"/>
      <c r="Y1953" s="262">
        <f>'Листы ввода'!O1319</f>
        <v>0</v>
      </c>
      <c r="Z1953" s="263"/>
      <c r="AA1953" s="26">
        <f>'Листы ввода'!P1319</f>
        <v>0</v>
      </c>
      <c r="AB1953" s="68">
        <f>'Листы ввода'!Q1319</f>
        <v>0</v>
      </c>
      <c r="AC1953" s="236">
        <f>'Листы ввода'!R1319</f>
        <v>0</v>
      </c>
      <c r="AD1953" s="236"/>
      <c r="AE1953" s="233">
        <f>IF('Листы ввода'!T1319=1,'Листы на печать'!P1953,AQ1953)</f>
        <v>0</v>
      </c>
      <c r="AF1953" s="264"/>
      <c r="AG1953" s="265"/>
      <c r="AH1953" s="266"/>
      <c r="AI1953" s="26"/>
      <c r="AJ1953" s="27"/>
      <c r="AK1953" s="265"/>
      <c r="AL1953" s="265"/>
      <c r="AM1953" s="266"/>
      <c r="AN1953" s="267"/>
      <c r="AO1953" s="266"/>
      <c r="AP1953" s="301"/>
      <c r="AQ1953" s="46">
        <f t="shared" si="42"/>
        <v>0</v>
      </c>
    </row>
    <row r="1954" spans="1:43" ht="20.45" customHeight="1">
      <c r="A1954" s="314"/>
      <c r="B1954" s="233">
        <f>'Листы ввода'!B1320</f>
        <v>0</v>
      </c>
      <c r="C1954" s="234"/>
      <c r="D1954" s="235">
        <f>'Листы ввода'!C1320</f>
        <v>0</v>
      </c>
      <c r="E1954" s="236"/>
      <c r="F1954" s="237"/>
      <c r="G1954" s="235">
        <f>'Листы ввода'!D1320</f>
        <v>0</v>
      </c>
      <c r="H1954" s="236"/>
      <c r="I1954" s="237"/>
      <c r="J1954" s="26">
        <f>'Листы ввода'!E1320</f>
        <v>0</v>
      </c>
      <c r="K1954" s="27">
        <f>'Листы ввода'!F1320</f>
        <v>0</v>
      </c>
      <c r="L1954" s="69">
        <f>ROUNDUP('Листы ввода'!G1320*'Общ. данные'!$D$26,0)</f>
        <v>0</v>
      </c>
      <c r="M1954" s="67">
        <f>'Листы ввода'!H1320</f>
        <v>0</v>
      </c>
      <c r="N1954" s="28">
        <f>'Листы ввода'!I1320</f>
        <v>0</v>
      </c>
      <c r="O1954" s="68">
        <f>'Листы ввода'!J1320</f>
        <v>0</v>
      </c>
      <c r="P1954" s="69">
        <f>ROUNDUP('Листы ввода'!K1320*'Общ. данные'!$D$26,0)</f>
        <v>0</v>
      </c>
      <c r="Q1954" s="238">
        <f>ROUNDUP('Листы ввода'!L1320*'Общ. данные'!$D$26,0)</f>
        <v>0</v>
      </c>
      <c r="R1954" s="239"/>
      <c r="S1954" s="238">
        <f>ROUNDUP('Листы ввода'!M1320*'Общ. данные'!$D$26,0)</f>
        <v>0</v>
      </c>
      <c r="T1954" s="240"/>
      <c r="U1954" s="239"/>
      <c r="V1954" s="238">
        <f>ROUNDUP('Листы ввода'!N1320*'Общ. данные'!$D$26,0)</f>
        <v>0</v>
      </c>
      <c r="W1954" s="240"/>
      <c r="X1954" s="239"/>
      <c r="Y1954" s="262">
        <f>'Листы ввода'!O1320</f>
        <v>0</v>
      </c>
      <c r="Z1954" s="263"/>
      <c r="AA1954" s="26">
        <f>'Листы ввода'!P1320</f>
        <v>0</v>
      </c>
      <c r="AB1954" s="68">
        <f>'Листы ввода'!Q1320</f>
        <v>0</v>
      </c>
      <c r="AC1954" s="236">
        <f>'Листы ввода'!R1320</f>
        <v>0</v>
      </c>
      <c r="AD1954" s="236"/>
      <c r="AE1954" s="233">
        <f>IF('Листы ввода'!T1320=1,'Листы на печать'!P1954,AQ1954)</f>
        <v>0</v>
      </c>
      <c r="AF1954" s="264"/>
      <c r="AG1954" s="265"/>
      <c r="AH1954" s="266"/>
      <c r="AI1954" s="26"/>
      <c r="AJ1954" s="27"/>
      <c r="AK1954" s="265"/>
      <c r="AL1954" s="265"/>
      <c r="AM1954" s="266"/>
      <c r="AN1954" s="267"/>
      <c r="AO1954" s="266"/>
      <c r="AP1954" s="301"/>
      <c r="AQ1954" s="46">
        <f t="shared" si="42"/>
        <v>0</v>
      </c>
    </row>
    <row r="1955" spans="1:43" ht="20.45" customHeight="1">
      <c r="A1955" s="314"/>
      <c r="B1955" s="233">
        <f>'Листы ввода'!B1321</f>
        <v>0</v>
      </c>
      <c r="C1955" s="234"/>
      <c r="D1955" s="235">
        <f>'Листы ввода'!C1321</f>
        <v>0</v>
      </c>
      <c r="E1955" s="236"/>
      <c r="F1955" s="237"/>
      <c r="G1955" s="235">
        <f>'Листы ввода'!D1321</f>
        <v>0</v>
      </c>
      <c r="H1955" s="236"/>
      <c r="I1955" s="237"/>
      <c r="J1955" s="26">
        <f>'Листы ввода'!E1321</f>
        <v>0</v>
      </c>
      <c r="K1955" s="27">
        <f>'Листы ввода'!F1321</f>
        <v>0</v>
      </c>
      <c r="L1955" s="69">
        <f>ROUNDUP('Листы ввода'!G1321*'Общ. данные'!$D$26,0)</f>
        <v>0</v>
      </c>
      <c r="M1955" s="67">
        <f>'Листы ввода'!H1321</f>
        <v>0</v>
      </c>
      <c r="N1955" s="28">
        <f>'Листы ввода'!I1321</f>
        <v>0</v>
      </c>
      <c r="O1955" s="68">
        <f>'Листы ввода'!J1321</f>
        <v>0</v>
      </c>
      <c r="P1955" s="69">
        <f>ROUNDUP('Листы ввода'!K1321*'Общ. данные'!$D$26,0)</f>
        <v>0</v>
      </c>
      <c r="Q1955" s="238">
        <f>ROUNDUP('Листы ввода'!L1321*'Общ. данные'!$D$26,0)</f>
        <v>0</v>
      </c>
      <c r="R1955" s="239"/>
      <c r="S1955" s="238">
        <f>ROUNDUP('Листы ввода'!M1321*'Общ. данные'!$D$26,0)</f>
        <v>0</v>
      </c>
      <c r="T1955" s="240"/>
      <c r="U1955" s="239"/>
      <c r="V1955" s="238">
        <f>ROUNDUP('Листы ввода'!N1321*'Общ. данные'!$D$26,0)</f>
        <v>0</v>
      </c>
      <c r="W1955" s="240"/>
      <c r="X1955" s="239"/>
      <c r="Y1955" s="262">
        <f>'Листы ввода'!O1321</f>
        <v>0</v>
      </c>
      <c r="Z1955" s="263"/>
      <c r="AA1955" s="26">
        <f>'Листы ввода'!P1321</f>
        <v>0</v>
      </c>
      <c r="AB1955" s="68">
        <f>'Листы ввода'!Q1321</f>
        <v>0</v>
      </c>
      <c r="AC1955" s="236">
        <f>'Листы ввода'!R1321</f>
        <v>0</v>
      </c>
      <c r="AD1955" s="236"/>
      <c r="AE1955" s="233">
        <f>IF('Листы ввода'!T1321=1,'Листы на печать'!P1955,AQ1955)</f>
        <v>0</v>
      </c>
      <c r="AF1955" s="264"/>
      <c r="AG1955" s="265"/>
      <c r="AH1955" s="266"/>
      <c r="AI1955" s="26"/>
      <c r="AJ1955" s="27"/>
      <c r="AK1955" s="265"/>
      <c r="AL1955" s="265"/>
      <c r="AM1955" s="266"/>
      <c r="AN1955" s="267"/>
      <c r="AO1955" s="266"/>
      <c r="AP1955" s="301"/>
      <c r="AQ1955" s="46">
        <f t="shared" si="42"/>
        <v>0</v>
      </c>
    </row>
    <row r="1956" spans="1:43" ht="20.45" customHeight="1">
      <c r="A1956" s="314"/>
      <c r="B1956" s="233">
        <f>'Листы ввода'!B1322</f>
        <v>0</v>
      </c>
      <c r="C1956" s="234"/>
      <c r="D1956" s="235">
        <f>'Листы ввода'!C1322</f>
        <v>0</v>
      </c>
      <c r="E1956" s="236"/>
      <c r="F1956" s="237"/>
      <c r="G1956" s="235">
        <f>'Листы ввода'!D1322</f>
        <v>0</v>
      </c>
      <c r="H1956" s="236"/>
      <c r="I1956" s="237"/>
      <c r="J1956" s="26">
        <f>'Листы ввода'!E1322</f>
        <v>0</v>
      </c>
      <c r="K1956" s="27">
        <f>'Листы ввода'!F1322</f>
        <v>0</v>
      </c>
      <c r="L1956" s="69">
        <f>ROUNDUP('Листы ввода'!G1322*'Общ. данные'!$D$26,0)</f>
        <v>0</v>
      </c>
      <c r="M1956" s="67">
        <f>'Листы ввода'!H1322</f>
        <v>0</v>
      </c>
      <c r="N1956" s="28">
        <f>'Листы ввода'!I1322</f>
        <v>0</v>
      </c>
      <c r="O1956" s="68">
        <f>'Листы ввода'!J1322</f>
        <v>0</v>
      </c>
      <c r="P1956" s="69">
        <f>ROUNDUP('Листы ввода'!K1322*'Общ. данные'!$D$26,0)</f>
        <v>0</v>
      </c>
      <c r="Q1956" s="238">
        <f>ROUNDUP('Листы ввода'!L1322*'Общ. данные'!$D$26,0)</f>
        <v>0</v>
      </c>
      <c r="R1956" s="239"/>
      <c r="S1956" s="238">
        <f>ROUNDUP('Листы ввода'!M1322*'Общ. данные'!$D$26,0)</f>
        <v>0</v>
      </c>
      <c r="T1956" s="240"/>
      <c r="U1956" s="239"/>
      <c r="V1956" s="238">
        <f>ROUNDUP('Листы ввода'!N1322*'Общ. данные'!$D$26,0)</f>
        <v>0</v>
      </c>
      <c r="W1956" s="240"/>
      <c r="X1956" s="239"/>
      <c r="Y1956" s="262">
        <f>'Листы ввода'!O1322</f>
        <v>0</v>
      </c>
      <c r="Z1956" s="263"/>
      <c r="AA1956" s="26">
        <f>'Листы ввода'!P1322</f>
        <v>0</v>
      </c>
      <c r="AB1956" s="68">
        <f>'Листы ввода'!Q1322</f>
        <v>0</v>
      </c>
      <c r="AC1956" s="236">
        <f>'Листы ввода'!R1322</f>
        <v>0</v>
      </c>
      <c r="AD1956" s="236"/>
      <c r="AE1956" s="233">
        <f>IF('Листы ввода'!T1322=1,'Листы на печать'!P1956,AQ1956)</f>
        <v>0</v>
      </c>
      <c r="AF1956" s="264"/>
      <c r="AG1956" s="265"/>
      <c r="AH1956" s="266"/>
      <c r="AI1956" s="26"/>
      <c r="AJ1956" s="27"/>
      <c r="AK1956" s="265"/>
      <c r="AL1956" s="265"/>
      <c r="AM1956" s="266"/>
      <c r="AN1956" s="267"/>
      <c r="AO1956" s="266"/>
      <c r="AP1956" s="301"/>
      <c r="AQ1956" s="46">
        <f t="shared" si="42"/>
        <v>0</v>
      </c>
    </row>
    <row r="1957" spans="1:43" ht="20.45" customHeight="1">
      <c r="A1957" s="314"/>
      <c r="B1957" s="233">
        <f>'Листы ввода'!B1323</f>
        <v>0</v>
      </c>
      <c r="C1957" s="234"/>
      <c r="D1957" s="235">
        <f>'Листы ввода'!C1323</f>
        <v>0</v>
      </c>
      <c r="E1957" s="236"/>
      <c r="F1957" s="237"/>
      <c r="G1957" s="235">
        <f>'Листы ввода'!D1323</f>
        <v>0</v>
      </c>
      <c r="H1957" s="236"/>
      <c r="I1957" s="237"/>
      <c r="J1957" s="26">
        <f>'Листы ввода'!E1323</f>
        <v>0</v>
      </c>
      <c r="K1957" s="27">
        <f>'Листы ввода'!F1323</f>
        <v>0</v>
      </c>
      <c r="L1957" s="69">
        <f>ROUNDUP('Листы ввода'!G1323*'Общ. данные'!$D$26,0)</f>
        <v>0</v>
      </c>
      <c r="M1957" s="67">
        <f>'Листы ввода'!H1323</f>
        <v>0</v>
      </c>
      <c r="N1957" s="28">
        <f>'Листы ввода'!I1323</f>
        <v>0</v>
      </c>
      <c r="O1957" s="68">
        <f>'Листы ввода'!J1323</f>
        <v>0</v>
      </c>
      <c r="P1957" s="69">
        <f>ROUNDUP('Листы ввода'!K1323*'Общ. данные'!$D$26,0)</f>
        <v>0</v>
      </c>
      <c r="Q1957" s="238">
        <f>ROUNDUP('Листы ввода'!L1323*'Общ. данные'!$D$26,0)</f>
        <v>0</v>
      </c>
      <c r="R1957" s="239"/>
      <c r="S1957" s="238">
        <f>ROUNDUP('Листы ввода'!M1323*'Общ. данные'!$D$26,0)</f>
        <v>0</v>
      </c>
      <c r="T1957" s="240"/>
      <c r="U1957" s="239"/>
      <c r="V1957" s="238">
        <f>ROUNDUP('Листы ввода'!N1323*'Общ. данные'!$D$26,0)</f>
        <v>0</v>
      </c>
      <c r="W1957" s="240"/>
      <c r="X1957" s="239"/>
      <c r="Y1957" s="262">
        <f>'Листы ввода'!O1323</f>
        <v>0</v>
      </c>
      <c r="Z1957" s="263"/>
      <c r="AA1957" s="26">
        <f>'Листы ввода'!P1323</f>
        <v>0</v>
      </c>
      <c r="AB1957" s="68">
        <f>'Листы ввода'!Q1323</f>
        <v>0</v>
      </c>
      <c r="AC1957" s="236">
        <f>'Листы ввода'!R1323</f>
        <v>0</v>
      </c>
      <c r="AD1957" s="236"/>
      <c r="AE1957" s="233">
        <f>IF('Листы ввода'!T1323=1,'Листы на печать'!P1957,AQ1957)</f>
        <v>0</v>
      </c>
      <c r="AF1957" s="264"/>
      <c r="AG1957" s="265"/>
      <c r="AH1957" s="266"/>
      <c r="AI1957" s="26"/>
      <c r="AJ1957" s="27"/>
      <c r="AK1957" s="265"/>
      <c r="AL1957" s="265"/>
      <c r="AM1957" s="266"/>
      <c r="AN1957" s="267"/>
      <c r="AO1957" s="266"/>
      <c r="AP1957" s="301"/>
      <c r="AQ1957" s="46">
        <f t="shared" si="42"/>
        <v>0</v>
      </c>
    </row>
    <row r="1958" spans="1:43" ht="20.45" customHeight="1">
      <c r="A1958" s="314"/>
      <c r="B1958" s="233">
        <f>'Листы ввода'!B1324</f>
        <v>0</v>
      </c>
      <c r="C1958" s="234"/>
      <c r="D1958" s="235">
        <f>'Листы ввода'!C1324</f>
        <v>0</v>
      </c>
      <c r="E1958" s="236"/>
      <c r="F1958" s="237"/>
      <c r="G1958" s="235">
        <f>'Листы ввода'!D1324</f>
        <v>0</v>
      </c>
      <c r="H1958" s="236"/>
      <c r="I1958" s="237"/>
      <c r="J1958" s="26">
        <f>'Листы ввода'!E1324</f>
        <v>0</v>
      </c>
      <c r="K1958" s="27">
        <f>'Листы ввода'!F1324</f>
        <v>0</v>
      </c>
      <c r="L1958" s="69">
        <f>ROUNDUP('Листы ввода'!G1324*'Общ. данные'!$D$26,0)</f>
        <v>0</v>
      </c>
      <c r="M1958" s="67">
        <f>'Листы ввода'!H1324</f>
        <v>0</v>
      </c>
      <c r="N1958" s="28">
        <f>'Листы ввода'!I1324</f>
        <v>0</v>
      </c>
      <c r="O1958" s="68">
        <f>'Листы ввода'!J1324</f>
        <v>0</v>
      </c>
      <c r="P1958" s="69">
        <f>ROUNDUP('Листы ввода'!K1324*'Общ. данные'!$D$26,0)</f>
        <v>0</v>
      </c>
      <c r="Q1958" s="238">
        <f>ROUNDUP('Листы ввода'!L1324*'Общ. данные'!$D$26,0)</f>
        <v>0</v>
      </c>
      <c r="R1958" s="239"/>
      <c r="S1958" s="238">
        <f>ROUNDUP('Листы ввода'!M1324*'Общ. данные'!$D$26,0)</f>
        <v>0</v>
      </c>
      <c r="T1958" s="240"/>
      <c r="U1958" s="239"/>
      <c r="V1958" s="238">
        <f>ROUNDUP('Листы ввода'!N1324*'Общ. данные'!$D$26,0)</f>
        <v>0</v>
      </c>
      <c r="W1958" s="240"/>
      <c r="X1958" s="239"/>
      <c r="Y1958" s="262">
        <f>'Листы ввода'!O1324</f>
        <v>0</v>
      </c>
      <c r="Z1958" s="263"/>
      <c r="AA1958" s="26">
        <f>'Листы ввода'!P1324</f>
        <v>0</v>
      </c>
      <c r="AB1958" s="68">
        <f>'Листы ввода'!Q1324</f>
        <v>0</v>
      </c>
      <c r="AC1958" s="236">
        <f>'Листы ввода'!R1324</f>
        <v>0</v>
      </c>
      <c r="AD1958" s="236"/>
      <c r="AE1958" s="233">
        <f>IF('Листы ввода'!T1324=1,'Листы на печать'!P1958,AQ1958)</f>
        <v>0</v>
      </c>
      <c r="AF1958" s="264"/>
      <c r="AG1958" s="265"/>
      <c r="AH1958" s="266"/>
      <c r="AI1958" s="26"/>
      <c r="AJ1958" s="27"/>
      <c r="AK1958" s="265"/>
      <c r="AL1958" s="265"/>
      <c r="AM1958" s="266"/>
      <c r="AN1958" s="267"/>
      <c r="AO1958" s="266"/>
      <c r="AP1958" s="301"/>
      <c r="AQ1958" s="46">
        <f t="shared" si="42"/>
        <v>0</v>
      </c>
    </row>
    <row r="1959" spans="1:43" ht="20.45" customHeight="1">
      <c r="A1959" s="314"/>
      <c r="B1959" s="233">
        <f>'Листы ввода'!B1325</f>
        <v>0</v>
      </c>
      <c r="C1959" s="234"/>
      <c r="D1959" s="235">
        <f>'Листы ввода'!C1325</f>
        <v>0</v>
      </c>
      <c r="E1959" s="236"/>
      <c r="F1959" s="237"/>
      <c r="G1959" s="235">
        <f>'Листы ввода'!D1325</f>
        <v>0</v>
      </c>
      <c r="H1959" s="236"/>
      <c r="I1959" s="237"/>
      <c r="J1959" s="26">
        <f>'Листы ввода'!E1325</f>
        <v>0</v>
      </c>
      <c r="K1959" s="27">
        <f>'Листы ввода'!F1325</f>
        <v>0</v>
      </c>
      <c r="L1959" s="69">
        <f>ROUNDUP('Листы ввода'!G1325*'Общ. данные'!$D$26,0)</f>
        <v>0</v>
      </c>
      <c r="M1959" s="67">
        <f>'Листы ввода'!H1325</f>
        <v>0</v>
      </c>
      <c r="N1959" s="28">
        <f>'Листы ввода'!I1325</f>
        <v>0</v>
      </c>
      <c r="O1959" s="68">
        <f>'Листы ввода'!J1325</f>
        <v>0</v>
      </c>
      <c r="P1959" s="69">
        <f>ROUNDUP('Листы ввода'!K1325*'Общ. данные'!$D$26,0)</f>
        <v>0</v>
      </c>
      <c r="Q1959" s="238">
        <f>ROUNDUP('Листы ввода'!L1325*'Общ. данные'!$D$26,0)</f>
        <v>0</v>
      </c>
      <c r="R1959" s="239"/>
      <c r="S1959" s="238">
        <f>ROUNDUP('Листы ввода'!M1325*'Общ. данные'!$D$26,0)</f>
        <v>0</v>
      </c>
      <c r="T1959" s="240"/>
      <c r="U1959" s="239"/>
      <c r="V1959" s="238">
        <f>ROUNDUP('Листы ввода'!N1325*'Общ. данные'!$D$26,0)</f>
        <v>0</v>
      </c>
      <c r="W1959" s="240"/>
      <c r="X1959" s="239"/>
      <c r="Y1959" s="262">
        <f>'Листы ввода'!O1325</f>
        <v>0</v>
      </c>
      <c r="Z1959" s="263"/>
      <c r="AA1959" s="26">
        <f>'Листы ввода'!P1325</f>
        <v>0</v>
      </c>
      <c r="AB1959" s="68">
        <f>'Листы ввода'!Q1325</f>
        <v>0</v>
      </c>
      <c r="AC1959" s="236">
        <f>'Листы ввода'!R1325</f>
        <v>0</v>
      </c>
      <c r="AD1959" s="236"/>
      <c r="AE1959" s="233">
        <f>IF('Листы ввода'!T1325=1,'Листы на печать'!P1959,AQ1959)</f>
        <v>0</v>
      </c>
      <c r="AF1959" s="264"/>
      <c r="AG1959" s="265"/>
      <c r="AH1959" s="266"/>
      <c r="AI1959" s="26"/>
      <c r="AJ1959" s="27"/>
      <c r="AK1959" s="265"/>
      <c r="AL1959" s="265"/>
      <c r="AM1959" s="266"/>
      <c r="AN1959" s="267"/>
      <c r="AO1959" s="266"/>
      <c r="AP1959" s="301"/>
      <c r="AQ1959" s="46">
        <f t="shared" si="42"/>
        <v>0</v>
      </c>
    </row>
    <row r="1960" spans="1:43" ht="20.45" customHeight="1">
      <c r="A1960" s="314"/>
      <c r="B1960" s="233">
        <f>'Листы ввода'!B1326</f>
        <v>0</v>
      </c>
      <c r="C1960" s="234"/>
      <c r="D1960" s="235">
        <f>'Листы ввода'!C1326</f>
        <v>0</v>
      </c>
      <c r="E1960" s="236"/>
      <c r="F1960" s="237"/>
      <c r="G1960" s="235">
        <f>'Листы ввода'!D1326</f>
        <v>0</v>
      </c>
      <c r="H1960" s="236"/>
      <c r="I1960" s="237"/>
      <c r="J1960" s="26">
        <f>'Листы ввода'!E1326</f>
        <v>0</v>
      </c>
      <c r="K1960" s="27">
        <f>'Листы ввода'!F1326</f>
        <v>0</v>
      </c>
      <c r="L1960" s="69">
        <f>ROUNDUP('Листы ввода'!G1326*'Общ. данные'!$D$26,0)</f>
        <v>0</v>
      </c>
      <c r="M1960" s="67">
        <f>'Листы ввода'!H1326</f>
        <v>0</v>
      </c>
      <c r="N1960" s="28">
        <f>'Листы ввода'!I1326</f>
        <v>0</v>
      </c>
      <c r="O1960" s="68">
        <f>'Листы ввода'!J1326</f>
        <v>0</v>
      </c>
      <c r="P1960" s="69">
        <f>ROUNDUP('Листы ввода'!K1326*'Общ. данные'!$D$26,0)</f>
        <v>0</v>
      </c>
      <c r="Q1960" s="238">
        <f>ROUNDUP('Листы ввода'!L1326*'Общ. данные'!$D$26,0)</f>
        <v>0</v>
      </c>
      <c r="R1960" s="239"/>
      <c r="S1960" s="238">
        <f>ROUNDUP('Листы ввода'!M1326*'Общ. данные'!$D$26,0)</f>
        <v>0</v>
      </c>
      <c r="T1960" s="240"/>
      <c r="U1960" s="239"/>
      <c r="V1960" s="238">
        <f>ROUNDUP('Листы ввода'!N1326*'Общ. данные'!$D$26,0)</f>
        <v>0</v>
      </c>
      <c r="W1960" s="240"/>
      <c r="X1960" s="239"/>
      <c r="Y1960" s="262">
        <f>'Листы ввода'!O1326</f>
        <v>0</v>
      </c>
      <c r="Z1960" s="263"/>
      <c r="AA1960" s="26">
        <f>'Листы ввода'!P1326</f>
        <v>0</v>
      </c>
      <c r="AB1960" s="68">
        <f>'Листы ввода'!Q1326</f>
        <v>0</v>
      </c>
      <c r="AC1960" s="236">
        <f>'Листы ввода'!R1326</f>
        <v>0</v>
      </c>
      <c r="AD1960" s="236"/>
      <c r="AE1960" s="233">
        <f>IF('Листы ввода'!T1326=1,'Листы на печать'!P1960,AQ1960)</f>
        <v>0</v>
      </c>
      <c r="AF1960" s="264"/>
      <c r="AG1960" s="265"/>
      <c r="AH1960" s="266"/>
      <c r="AI1960" s="26"/>
      <c r="AJ1960" s="27"/>
      <c r="AK1960" s="265"/>
      <c r="AL1960" s="265"/>
      <c r="AM1960" s="266"/>
      <c r="AN1960" s="267"/>
      <c r="AO1960" s="266"/>
      <c r="AP1960" s="301"/>
      <c r="AQ1960" s="46">
        <f t="shared" si="42"/>
        <v>0</v>
      </c>
    </row>
    <row r="1961" spans="1:43" ht="20.45" customHeight="1">
      <c r="A1961" s="314"/>
      <c r="B1961" s="233">
        <f>'Листы ввода'!B1327</f>
        <v>0</v>
      </c>
      <c r="C1961" s="234"/>
      <c r="D1961" s="235">
        <f>'Листы ввода'!C1327</f>
        <v>0</v>
      </c>
      <c r="E1961" s="236"/>
      <c r="F1961" s="237"/>
      <c r="G1961" s="235">
        <f>'Листы ввода'!D1327</f>
        <v>0</v>
      </c>
      <c r="H1961" s="236"/>
      <c r="I1961" s="237"/>
      <c r="J1961" s="26">
        <f>'Листы ввода'!E1327</f>
        <v>0</v>
      </c>
      <c r="K1961" s="27">
        <f>'Листы ввода'!F1327</f>
        <v>0</v>
      </c>
      <c r="L1961" s="69">
        <f>ROUNDUP('Листы ввода'!G1327*'Общ. данные'!$D$26,0)</f>
        <v>0</v>
      </c>
      <c r="M1961" s="67">
        <f>'Листы ввода'!H1327</f>
        <v>0</v>
      </c>
      <c r="N1961" s="28">
        <f>'Листы ввода'!I1327</f>
        <v>0</v>
      </c>
      <c r="O1961" s="68">
        <f>'Листы ввода'!J1327</f>
        <v>0</v>
      </c>
      <c r="P1961" s="69">
        <f>ROUNDUP('Листы ввода'!K1327*'Общ. данные'!$D$26,0)</f>
        <v>0</v>
      </c>
      <c r="Q1961" s="238">
        <f>ROUNDUP('Листы ввода'!L1327*'Общ. данные'!$D$26,0)</f>
        <v>0</v>
      </c>
      <c r="R1961" s="239"/>
      <c r="S1961" s="238">
        <f>ROUNDUP('Листы ввода'!M1327*'Общ. данные'!$D$26,0)</f>
        <v>0</v>
      </c>
      <c r="T1961" s="240"/>
      <c r="U1961" s="239"/>
      <c r="V1961" s="238">
        <f>ROUNDUP('Листы ввода'!N1327*'Общ. данные'!$D$26,0)</f>
        <v>0</v>
      </c>
      <c r="W1961" s="240"/>
      <c r="X1961" s="239"/>
      <c r="Y1961" s="262">
        <f>'Листы ввода'!O1327</f>
        <v>0</v>
      </c>
      <c r="Z1961" s="263"/>
      <c r="AA1961" s="26">
        <f>'Листы ввода'!P1327</f>
        <v>0</v>
      </c>
      <c r="AB1961" s="68">
        <f>'Листы ввода'!Q1327</f>
        <v>0</v>
      </c>
      <c r="AC1961" s="236">
        <f>'Листы ввода'!R1327</f>
        <v>0</v>
      </c>
      <c r="AD1961" s="236"/>
      <c r="AE1961" s="233">
        <f>IF('Листы ввода'!T1327=1,'Листы на печать'!P1961,AQ1961)</f>
        <v>0</v>
      </c>
      <c r="AF1961" s="264"/>
      <c r="AG1961" s="265"/>
      <c r="AH1961" s="266"/>
      <c r="AI1961" s="26"/>
      <c r="AJ1961" s="27"/>
      <c r="AK1961" s="265"/>
      <c r="AL1961" s="265"/>
      <c r="AM1961" s="266"/>
      <c r="AN1961" s="267"/>
      <c r="AO1961" s="266"/>
      <c r="AP1961" s="301"/>
      <c r="AQ1961" s="46">
        <f t="shared" si="42"/>
        <v>0</v>
      </c>
    </row>
    <row r="1962" spans="1:43" ht="20.45" customHeight="1">
      <c r="A1962" s="314"/>
      <c r="B1962" s="233">
        <f>'Листы ввода'!B1328</f>
        <v>0</v>
      </c>
      <c r="C1962" s="234"/>
      <c r="D1962" s="235">
        <f>'Листы ввода'!C1328</f>
        <v>0</v>
      </c>
      <c r="E1962" s="236"/>
      <c r="F1962" s="237"/>
      <c r="G1962" s="235">
        <f>'Листы ввода'!D1328</f>
        <v>0</v>
      </c>
      <c r="H1962" s="236"/>
      <c r="I1962" s="237"/>
      <c r="J1962" s="26">
        <f>'Листы ввода'!E1328</f>
        <v>0</v>
      </c>
      <c r="K1962" s="27">
        <f>'Листы ввода'!F1328</f>
        <v>0</v>
      </c>
      <c r="L1962" s="69">
        <f>ROUNDUP('Листы ввода'!G1328*'Общ. данные'!$D$26,0)</f>
        <v>0</v>
      </c>
      <c r="M1962" s="67">
        <f>'Листы ввода'!H1328</f>
        <v>0</v>
      </c>
      <c r="N1962" s="28">
        <f>'Листы ввода'!I1328</f>
        <v>0</v>
      </c>
      <c r="O1962" s="68">
        <f>'Листы ввода'!J1328</f>
        <v>0</v>
      </c>
      <c r="P1962" s="69">
        <f>ROUNDUP('Листы ввода'!K1328*'Общ. данные'!$D$26,0)</f>
        <v>0</v>
      </c>
      <c r="Q1962" s="238">
        <f>ROUNDUP('Листы ввода'!L1328*'Общ. данные'!$D$26,0)</f>
        <v>0</v>
      </c>
      <c r="R1962" s="239"/>
      <c r="S1962" s="238">
        <f>ROUNDUP('Листы ввода'!M1328*'Общ. данные'!$D$26,0)</f>
        <v>0</v>
      </c>
      <c r="T1962" s="240"/>
      <c r="U1962" s="239"/>
      <c r="V1962" s="238">
        <f>ROUNDUP('Листы ввода'!N1328*'Общ. данные'!$D$26,0)</f>
        <v>0</v>
      </c>
      <c r="W1962" s="240"/>
      <c r="X1962" s="239"/>
      <c r="Y1962" s="262">
        <f>'Листы ввода'!O1328</f>
        <v>0</v>
      </c>
      <c r="Z1962" s="263"/>
      <c r="AA1962" s="26">
        <f>'Листы ввода'!P1328</f>
        <v>0</v>
      </c>
      <c r="AB1962" s="68">
        <f>'Листы ввода'!Q1328</f>
        <v>0</v>
      </c>
      <c r="AC1962" s="236">
        <f>'Листы ввода'!R1328</f>
        <v>0</v>
      </c>
      <c r="AD1962" s="236"/>
      <c r="AE1962" s="233">
        <f>IF('Листы ввода'!T1328=1,'Листы на печать'!P1962,AQ1962)</f>
        <v>0</v>
      </c>
      <c r="AF1962" s="264"/>
      <c r="AG1962" s="265"/>
      <c r="AH1962" s="266"/>
      <c r="AI1962" s="26"/>
      <c r="AJ1962" s="27"/>
      <c r="AK1962" s="265"/>
      <c r="AL1962" s="265"/>
      <c r="AM1962" s="266"/>
      <c r="AN1962" s="267"/>
      <c r="AO1962" s="266"/>
      <c r="AP1962" s="301"/>
      <c r="AQ1962" s="46">
        <f t="shared" si="42"/>
        <v>0</v>
      </c>
    </row>
    <row r="1963" spans="1:43" ht="20.45" customHeight="1">
      <c r="A1963" s="314"/>
      <c r="B1963" s="233">
        <f>'Листы ввода'!B1329</f>
        <v>0</v>
      </c>
      <c r="C1963" s="234"/>
      <c r="D1963" s="235">
        <f>'Листы ввода'!C1329</f>
        <v>0</v>
      </c>
      <c r="E1963" s="236"/>
      <c r="F1963" s="237"/>
      <c r="G1963" s="235">
        <f>'Листы ввода'!D1329</f>
        <v>0</v>
      </c>
      <c r="H1963" s="236"/>
      <c r="I1963" s="237"/>
      <c r="J1963" s="26">
        <f>'Листы ввода'!E1329</f>
        <v>0</v>
      </c>
      <c r="K1963" s="27">
        <f>'Листы ввода'!F1329</f>
        <v>0</v>
      </c>
      <c r="L1963" s="69">
        <f>ROUNDUP('Листы ввода'!G1329*'Общ. данные'!$D$26,0)</f>
        <v>0</v>
      </c>
      <c r="M1963" s="67">
        <f>'Листы ввода'!H1329</f>
        <v>0</v>
      </c>
      <c r="N1963" s="28">
        <f>'Листы ввода'!I1329</f>
        <v>0</v>
      </c>
      <c r="O1963" s="68">
        <f>'Листы ввода'!J1329</f>
        <v>0</v>
      </c>
      <c r="P1963" s="69">
        <f>ROUNDUP('Листы ввода'!K1329*'Общ. данные'!$D$26,0)</f>
        <v>0</v>
      </c>
      <c r="Q1963" s="238">
        <f>ROUNDUP('Листы ввода'!L1329*'Общ. данные'!$D$26,0)</f>
        <v>0</v>
      </c>
      <c r="R1963" s="239"/>
      <c r="S1963" s="238">
        <f>ROUNDUP('Листы ввода'!M1329*'Общ. данные'!$D$26,0)</f>
        <v>0</v>
      </c>
      <c r="T1963" s="240"/>
      <c r="U1963" s="239"/>
      <c r="V1963" s="238">
        <f>ROUNDUP('Листы ввода'!N1329*'Общ. данные'!$D$26,0)</f>
        <v>0</v>
      </c>
      <c r="W1963" s="240"/>
      <c r="X1963" s="239"/>
      <c r="Y1963" s="262">
        <f>'Листы ввода'!O1329</f>
        <v>0</v>
      </c>
      <c r="Z1963" s="263"/>
      <c r="AA1963" s="26">
        <f>'Листы ввода'!P1329</f>
        <v>0</v>
      </c>
      <c r="AB1963" s="68">
        <f>'Листы ввода'!Q1329</f>
        <v>0</v>
      </c>
      <c r="AC1963" s="236">
        <f>'Листы ввода'!R1329</f>
        <v>0</v>
      </c>
      <c r="AD1963" s="236"/>
      <c r="AE1963" s="233">
        <f>IF('Листы ввода'!T1329=1,'Листы на печать'!P1963,AQ1963)</f>
        <v>0</v>
      </c>
      <c r="AF1963" s="264"/>
      <c r="AG1963" s="265"/>
      <c r="AH1963" s="266"/>
      <c r="AI1963" s="26"/>
      <c r="AJ1963" s="27"/>
      <c r="AK1963" s="265"/>
      <c r="AL1963" s="265"/>
      <c r="AM1963" s="266"/>
      <c r="AN1963" s="267"/>
      <c r="AO1963" s="266"/>
      <c r="AP1963" s="301"/>
      <c r="AQ1963" s="46">
        <f t="shared" si="42"/>
        <v>0</v>
      </c>
    </row>
    <row r="1964" spans="1:43" ht="20.45" customHeight="1">
      <c r="A1964" s="314"/>
      <c r="B1964" s="233">
        <f>'Листы ввода'!B1330</f>
        <v>0</v>
      </c>
      <c r="C1964" s="234"/>
      <c r="D1964" s="235">
        <f>'Листы ввода'!C1330</f>
        <v>0</v>
      </c>
      <c r="E1964" s="236"/>
      <c r="F1964" s="237"/>
      <c r="G1964" s="235">
        <f>'Листы ввода'!D1330</f>
        <v>0</v>
      </c>
      <c r="H1964" s="236"/>
      <c r="I1964" s="237"/>
      <c r="J1964" s="26">
        <f>'Листы ввода'!E1330</f>
        <v>0</v>
      </c>
      <c r="K1964" s="27">
        <f>'Листы ввода'!F1330</f>
        <v>0</v>
      </c>
      <c r="L1964" s="69">
        <f>ROUNDUP('Листы ввода'!G1330*'Общ. данные'!$D$26,0)</f>
        <v>0</v>
      </c>
      <c r="M1964" s="67">
        <f>'Листы ввода'!H1330</f>
        <v>0</v>
      </c>
      <c r="N1964" s="28">
        <f>'Листы ввода'!I1330</f>
        <v>0</v>
      </c>
      <c r="O1964" s="68">
        <f>'Листы ввода'!J1330</f>
        <v>0</v>
      </c>
      <c r="P1964" s="69">
        <f>ROUNDUP('Листы ввода'!K1330*'Общ. данные'!$D$26,0)</f>
        <v>0</v>
      </c>
      <c r="Q1964" s="238">
        <f>ROUNDUP('Листы ввода'!L1330*'Общ. данные'!$D$26,0)</f>
        <v>0</v>
      </c>
      <c r="R1964" s="239"/>
      <c r="S1964" s="238">
        <f>ROUNDUP('Листы ввода'!M1330*'Общ. данные'!$D$26,0)</f>
        <v>0</v>
      </c>
      <c r="T1964" s="240"/>
      <c r="U1964" s="239"/>
      <c r="V1964" s="238">
        <f>ROUNDUP('Листы ввода'!N1330*'Общ. данные'!$D$26,0)</f>
        <v>0</v>
      </c>
      <c r="W1964" s="240"/>
      <c r="X1964" s="239"/>
      <c r="Y1964" s="262">
        <f>'Листы ввода'!O1330</f>
        <v>0</v>
      </c>
      <c r="Z1964" s="263"/>
      <c r="AA1964" s="26">
        <f>'Листы ввода'!P1330</f>
        <v>0</v>
      </c>
      <c r="AB1964" s="68">
        <f>'Листы ввода'!Q1330</f>
        <v>0</v>
      </c>
      <c r="AC1964" s="236">
        <f>'Листы ввода'!R1330</f>
        <v>0</v>
      </c>
      <c r="AD1964" s="236"/>
      <c r="AE1964" s="233">
        <f>IF('Листы ввода'!T1330=1,'Листы на печать'!P1964,AQ1964)</f>
        <v>0</v>
      </c>
      <c r="AF1964" s="264"/>
      <c r="AG1964" s="265"/>
      <c r="AH1964" s="266"/>
      <c r="AI1964" s="26"/>
      <c r="AJ1964" s="27"/>
      <c r="AK1964" s="265"/>
      <c r="AL1964" s="265"/>
      <c r="AM1964" s="266"/>
      <c r="AN1964" s="267"/>
      <c r="AO1964" s="266"/>
      <c r="AP1964" s="301"/>
      <c r="AQ1964" s="46">
        <f t="shared" si="42"/>
        <v>0</v>
      </c>
    </row>
    <row r="1965" spans="1:43" ht="20.45" customHeight="1">
      <c r="A1965" s="314"/>
      <c r="B1965" s="233">
        <f>'Листы ввода'!B1331</f>
        <v>0</v>
      </c>
      <c r="C1965" s="234"/>
      <c r="D1965" s="235">
        <f>'Листы ввода'!C1331</f>
        <v>0</v>
      </c>
      <c r="E1965" s="236"/>
      <c r="F1965" s="237"/>
      <c r="G1965" s="235">
        <f>'Листы ввода'!D1331</f>
        <v>0</v>
      </c>
      <c r="H1965" s="236"/>
      <c r="I1965" s="237"/>
      <c r="J1965" s="26">
        <f>'Листы ввода'!E1331</f>
        <v>0</v>
      </c>
      <c r="K1965" s="27">
        <f>'Листы ввода'!F1331</f>
        <v>0</v>
      </c>
      <c r="L1965" s="69">
        <f>ROUNDUP('Листы ввода'!G1331*'Общ. данные'!$D$26,0)</f>
        <v>0</v>
      </c>
      <c r="M1965" s="67">
        <f>'Листы ввода'!H1331</f>
        <v>0</v>
      </c>
      <c r="N1965" s="28">
        <f>'Листы ввода'!I1331</f>
        <v>0</v>
      </c>
      <c r="O1965" s="68">
        <f>'Листы ввода'!J1331</f>
        <v>0</v>
      </c>
      <c r="P1965" s="69">
        <f>ROUNDUP('Листы ввода'!K1331*'Общ. данные'!$D$26,0)</f>
        <v>0</v>
      </c>
      <c r="Q1965" s="238">
        <f>ROUNDUP('Листы ввода'!L1331*'Общ. данные'!$D$26,0)</f>
        <v>0</v>
      </c>
      <c r="R1965" s="239"/>
      <c r="S1965" s="238">
        <f>ROUNDUP('Листы ввода'!M1331*'Общ. данные'!$D$26,0)</f>
        <v>0</v>
      </c>
      <c r="T1965" s="240"/>
      <c r="U1965" s="239"/>
      <c r="V1965" s="238">
        <f>ROUNDUP('Листы ввода'!N1331*'Общ. данные'!$D$26,0)</f>
        <v>0</v>
      </c>
      <c r="W1965" s="240"/>
      <c r="X1965" s="239"/>
      <c r="Y1965" s="262">
        <f>'Листы ввода'!O1331</f>
        <v>0</v>
      </c>
      <c r="Z1965" s="263"/>
      <c r="AA1965" s="26">
        <f>'Листы ввода'!P1331</f>
        <v>0</v>
      </c>
      <c r="AB1965" s="68">
        <f>'Листы ввода'!Q1331</f>
        <v>0</v>
      </c>
      <c r="AC1965" s="236">
        <f>'Листы ввода'!R1331</f>
        <v>0</v>
      </c>
      <c r="AD1965" s="236"/>
      <c r="AE1965" s="233">
        <f>IF('Листы ввода'!T1331=1,'Листы на печать'!P1965,AQ1965)</f>
        <v>0</v>
      </c>
      <c r="AF1965" s="264"/>
      <c r="AG1965" s="265"/>
      <c r="AH1965" s="266"/>
      <c r="AI1965" s="26"/>
      <c r="AJ1965" s="27"/>
      <c r="AK1965" s="265"/>
      <c r="AL1965" s="265"/>
      <c r="AM1965" s="266"/>
      <c r="AN1965" s="267"/>
      <c r="AO1965" s="266"/>
      <c r="AP1965" s="301"/>
      <c r="AQ1965" s="46">
        <f t="shared" si="42"/>
        <v>0</v>
      </c>
    </row>
    <row r="1966" spans="1:43" ht="20.45" customHeight="1">
      <c r="A1966" s="314"/>
      <c r="B1966" s="233">
        <f>'Листы ввода'!B1332</f>
        <v>0</v>
      </c>
      <c r="C1966" s="234"/>
      <c r="D1966" s="235">
        <f>'Листы ввода'!C1332</f>
        <v>0</v>
      </c>
      <c r="E1966" s="236"/>
      <c r="F1966" s="237"/>
      <c r="G1966" s="235">
        <f>'Листы ввода'!D1332</f>
        <v>0</v>
      </c>
      <c r="H1966" s="236"/>
      <c r="I1966" s="237"/>
      <c r="J1966" s="26">
        <f>'Листы ввода'!E1332</f>
        <v>0</v>
      </c>
      <c r="K1966" s="27">
        <f>'Листы ввода'!F1332</f>
        <v>0</v>
      </c>
      <c r="L1966" s="69">
        <f>ROUNDUP('Листы ввода'!G1332*'Общ. данные'!$D$26,0)</f>
        <v>0</v>
      </c>
      <c r="M1966" s="67">
        <f>'Листы ввода'!H1332</f>
        <v>0</v>
      </c>
      <c r="N1966" s="28">
        <f>'Листы ввода'!I1332</f>
        <v>0</v>
      </c>
      <c r="O1966" s="68">
        <f>'Листы ввода'!J1332</f>
        <v>0</v>
      </c>
      <c r="P1966" s="69">
        <f>ROUNDUP('Листы ввода'!K1332*'Общ. данные'!$D$26,0)</f>
        <v>0</v>
      </c>
      <c r="Q1966" s="238">
        <f>ROUNDUP('Листы ввода'!L1332*'Общ. данные'!$D$26,0)</f>
        <v>0</v>
      </c>
      <c r="R1966" s="239"/>
      <c r="S1966" s="238">
        <f>ROUNDUP('Листы ввода'!M1332*'Общ. данные'!$D$26,0)</f>
        <v>0</v>
      </c>
      <c r="T1966" s="240"/>
      <c r="U1966" s="239"/>
      <c r="V1966" s="238">
        <f>ROUNDUP('Листы ввода'!N1332*'Общ. данные'!$D$26,0)</f>
        <v>0</v>
      </c>
      <c r="W1966" s="240"/>
      <c r="X1966" s="239"/>
      <c r="Y1966" s="262">
        <f>'Листы ввода'!O1332</f>
        <v>0</v>
      </c>
      <c r="Z1966" s="263"/>
      <c r="AA1966" s="26">
        <f>'Листы ввода'!P1332</f>
        <v>0</v>
      </c>
      <c r="AB1966" s="68">
        <f>'Листы ввода'!Q1332</f>
        <v>0</v>
      </c>
      <c r="AC1966" s="236">
        <f>'Листы ввода'!R1332</f>
        <v>0</v>
      </c>
      <c r="AD1966" s="236"/>
      <c r="AE1966" s="233">
        <f>IF('Листы ввода'!T1332=1,'Листы на печать'!P1966,AQ1966)</f>
        <v>0</v>
      </c>
      <c r="AF1966" s="264"/>
      <c r="AG1966" s="265"/>
      <c r="AH1966" s="266"/>
      <c r="AI1966" s="26"/>
      <c r="AJ1966" s="27"/>
      <c r="AK1966" s="265"/>
      <c r="AL1966" s="265"/>
      <c r="AM1966" s="266"/>
      <c r="AN1966" s="267"/>
      <c r="AO1966" s="266"/>
      <c r="AP1966" s="301"/>
      <c r="AQ1966" s="46">
        <f t="shared" si="42"/>
        <v>0</v>
      </c>
    </row>
    <row r="1967" spans="1:43" ht="20.45" customHeight="1">
      <c r="A1967" s="314"/>
      <c r="B1967" s="233">
        <f>'Листы ввода'!B1333</f>
        <v>0</v>
      </c>
      <c r="C1967" s="234"/>
      <c r="D1967" s="235">
        <f>'Листы ввода'!C1333</f>
        <v>0</v>
      </c>
      <c r="E1967" s="236"/>
      <c r="F1967" s="237"/>
      <c r="G1967" s="235">
        <f>'Листы ввода'!D1333</f>
        <v>0</v>
      </c>
      <c r="H1967" s="236"/>
      <c r="I1967" s="237"/>
      <c r="J1967" s="26">
        <f>'Листы ввода'!E1333</f>
        <v>0</v>
      </c>
      <c r="K1967" s="27">
        <f>'Листы ввода'!F1333</f>
        <v>0</v>
      </c>
      <c r="L1967" s="69">
        <f>ROUNDUP('Листы ввода'!G1333*'Общ. данные'!$D$26,0)</f>
        <v>0</v>
      </c>
      <c r="M1967" s="67">
        <f>'Листы ввода'!H1333</f>
        <v>0</v>
      </c>
      <c r="N1967" s="28">
        <f>'Листы ввода'!I1333</f>
        <v>0</v>
      </c>
      <c r="O1967" s="68">
        <f>'Листы ввода'!J1333</f>
        <v>0</v>
      </c>
      <c r="P1967" s="69">
        <f>ROUNDUP('Листы ввода'!K1333*'Общ. данные'!$D$26,0)</f>
        <v>0</v>
      </c>
      <c r="Q1967" s="238">
        <f>ROUNDUP('Листы ввода'!L1333*'Общ. данные'!$D$26,0)</f>
        <v>0</v>
      </c>
      <c r="R1967" s="239"/>
      <c r="S1967" s="238">
        <f>ROUNDUP('Листы ввода'!M1333*'Общ. данные'!$D$26,0)</f>
        <v>0</v>
      </c>
      <c r="T1967" s="240"/>
      <c r="U1967" s="239"/>
      <c r="V1967" s="238">
        <f>ROUNDUP('Листы ввода'!N1333*'Общ. данные'!$D$26,0)</f>
        <v>0</v>
      </c>
      <c r="W1967" s="240"/>
      <c r="X1967" s="239"/>
      <c r="Y1967" s="262">
        <f>'Листы ввода'!O1333</f>
        <v>0</v>
      </c>
      <c r="Z1967" s="263"/>
      <c r="AA1967" s="26">
        <f>'Листы ввода'!P1333</f>
        <v>0</v>
      </c>
      <c r="AB1967" s="68">
        <f>'Листы ввода'!Q1333</f>
        <v>0</v>
      </c>
      <c r="AC1967" s="236">
        <f>'Листы ввода'!R1333</f>
        <v>0</v>
      </c>
      <c r="AD1967" s="236"/>
      <c r="AE1967" s="233">
        <f>IF('Листы ввода'!T1333=1,'Листы на печать'!P1967,AQ1967)</f>
        <v>0</v>
      </c>
      <c r="AF1967" s="264"/>
      <c r="AG1967" s="265"/>
      <c r="AH1967" s="266"/>
      <c r="AI1967" s="26"/>
      <c r="AJ1967" s="27"/>
      <c r="AK1967" s="265"/>
      <c r="AL1967" s="265"/>
      <c r="AM1967" s="266"/>
      <c r="AN1967" s="267"/>
      <c r="AO1967" s="266"/>
      <c r="AP1967" s="301"/>
      <c r="AQ1967" s="46">
        <f t="shared" si="42"/>
        <v>0</v>
      </c>
    </row>
    <row r="1968" spans="1:43" ht="20.45" customHeight="1">
      <c r="A1968" s="314"/>
      <c r="B1968" s="233">
        <f>'Листы ввода'!B1334</f>
        <v>0</v>
      </c>
      <c r="C1968" s="234"/>
      <c r="D1968" s="235">
        <f>'Листы ввода'!C1334</f>
        <v>0</v>
      </c>
      <c r="E1968" s="236"/>
      <c r="F1968" s="237"/>
      <c r="G1968" s="235">
        <f>'Листы ввода'!D1334</f>
        <v>0</v>
      </c>
      <c r="H1968" s="236"/>
      <c r="I1968" s="237"/>
      <c r="J1968" s="26">
        <f>'Листы ввода'!E1334</f>
        <v>0</v>
      </c>
      <c r="K1968" s="27">
        <f>'Листы ввода'!F1334</f>
        <v>0</v>
      </c>
      <c r="L1968" s="69">
        <f>ROUNDUP('Листы ввода'!G1334*'Общ. данные'!$D$26,0)</f>
        <v>0</v>
      </c>
      <c r="M1968" s="67">
        <f>'Листы ввода'!H1334</f>
        <v>0</v>
      </c>
      <c r="N1968" s="28">
        <f>'Листы ввода'!I1334</f>
        <v>0</v>
      </c>
      <c r="O1968" s="68">
        <f>'Листы ввода'!J1334</f>
        <v>0</v>
      </c>
      <c r="P1968" s="69">
        <f>ROUNDUP('Листы ввода'!K1334*'Общ. данные'!$D$26,0)</f>
        <v>0</v>
      </c>
      <c r="Q1968" s="238">
        <f>ROUNDUP('Листы ввода'!L1334*'Общ. данные'!$D$26,0)</f>
        <v>0</v>
      </c>
      <c r="R1968" s="239"/>
      <c r="S1968" s="238">
        <f>ROUNDUP('Листы ввода'!M1334*'Общ. данные'!$D$26,0)</f>
        <v>0</v>
      </c>
      <c r="T1968" s="240"/>
      <c r="U1968" s="239"/>
      <c r="V1968" s="238">
        <f>ROUNDUP('Листы ввода'!N1334*'Общ. данные'!$D$26,0)</f>
        <v>0</v>
      </c>
      <c r="W1968" s="240"/>
      <c r="X1968" s="239"/>
      <c r="Y1968" s="262">
        <f>'Листы ввода'!O1334</f>
        <v>0</v>
      </c>
      <c r="Z1968" s="263"/>
      <c r="AA1968" s="26">
        <f>'Листы ввода'!P1334</f>
        <v>0</v>
      </c>
      <c r="AB1968" s="68">
        <f>'Листы ввода'!Q1334</f>
        <v>0</v>
      </c>
      <c r="AC1968" s="236">
        <f>'Листы ввода'!R1334</f>
        <v>0</v>
      </c>
      <c r="AD1968" s="236"/>
      <c r="AE1968" s="233">
        <f>IF('Листы ввода'!T1334=1,'Листы на печать'!P1968,AQ1968)</f>
        <v>0</v>
      </c>
      <c r="AF1968" s="264"/>
      <c r="AG1968" s="265"/>
      <c r="AH1968" s="266"/>
      <c r="AI1968" s="26"/>
      <c r="AJ1968" s="27"/>
      <c r="AK1968" s="265"/>
      <c r="AL1968" s="265"/>
      <c r="AM1968" s="266"/>
      <c r="AN1968" s="267"/>
      <c r="AO1968" s="266"/>
      <c r="AP1968" s="301"/>
      <c r="AQ1968" s="46">
        <f t="shared" si="42"/>
        <v>0</v>
      </c>
    </row>
    <row r="1969" spans="1:43" ht="20.45" customHeight="1">
      <c r="A1969" s="314"/>
      <c r="B1969" s="233">
        <f>'Листы ввода'!B1335</f>
        <v>0</v>
      </c>
      <c r="C1969" s="234"/>
      <c r="D1969" s="235">
        <f>'Листы ввода'!C1335</f>
        <v>0</v>
      </c>
      <c r="E1969" s="236"/>
      <c r="F1969" s="237"/>
      <c r="G1969" s="235">
        <f>'Листы ввода'!D1335</f>
        <v>0</v>
      </c>
      <c r="H1969" s="236"/>
      <c r="I1969" s="237"/>
      <c r="J1969" s="26">
        <f>'Листы ввода'!E1335</f>
        <v>0</v>
      </c>
      <c r="K1969" s="27">
        <f>'Листы ввода'!F1335</f>
        <v>0</v>
      </c>
      <c r="L1969" s="69">
        <f>ROUNDUP('Листы ввода'!G1335*'Общ. данные'!$D$26,0)</f>
        <v>0</v>
      </c>
      <c r="M1969" s="67">
        <f>'Листы ввода'!H1335</f>
        <v>0</v>
      </c>
      <c r="N1969" s="28">
        <f>'Листы ввода'!I1335</f>
        <v>0</v>
      </c>
      <c r="O1969" s="68">
        <f>'Листы ввода'!J1335</f>
        <v>0</v>
      </c>
      <c r="P1969" s="69">
        <f>ROUNDUP('Листы ввода'!K1335*'Общ. данные'!$D$26,0)</f>
        <v>0</v>
      </c>
      <c r="Q1969" s="238">
        <f>ROUNDUP('Листы ввода'!L1335*'Общ. данные'!$D$26,0)</f>
        <v>0</v>
      </c>
      <c r="R1969" s="239"/>
      <c r="S1969" s="238">
        <f>ROUNDUP('Листы ввода'!M1335*'Общ. данные'!$D$26,0)</f>
        <v>0</v>
      </c>
      <c r="T1969" s="240"/>
      <c r="U1969" s="239"/>
      <c r="V1969" s="238">
        <f>ROUNDUP('Листы ввода'!N1335*'Общ. данные'!$D$26,0)</f>
        <v>0</v>
      </c>
      <c r="W1969" s="240"/>
      <c r="X1969" s="239"/>
      <c r="Y1969" s="262">
        <f>'Листы ввода'!O1335</f>
        <v>0</v>
      </c>
      <c r="Z1969" s="263"/>
      <c r="AA1969" s="26">
        <f>'Листы ввода'!P1335</f>
        <v>0</v>
      </c>
      <c r="AB1969" s="68">
        <f>'Листы ввода'!Q1335</f>
        <v>0</v>
      </c>
      <c r="AC1969" s="236">
        <f>'Листы ввода'!R1335</f>
        <v>0</v>
      </c>
      <c r="AD1969" s="236"/>
      <c r="AE1969" s="233">
        <f>IF('Листы ввода'!T1335=1,'Листы на печать'!P1969,AQ1969)</f>
        <v>0</v>
      </c>
      <c r="AF1969" s="264"/>
      <c r="AG1969" s="265"/>
      <c r="AH1969" s="266"/>
      <c r="AI1969" s="31"/>
      <c r="AJ1969" s="32"/>
      <c r="AK1969" s="265"/>
      <c r="AL1969" s="265"/>
      <c r="AM1969" s="266"/>
      <c r="AN1969" s="267"/>
      <c r="AO1969" s="266"/>
      <c r="AP1969" s="301"/>
      <c r="AQ1969" s="46">
        <f t="shared" si="42"/>
        <v>0</v>
      </c>
    </row>
    <row r="1970" spans="1:43" ht="20.45" customHeight="1">
      <c r="A1970" s="314"/>
      <c r="B1970" s="233">
        <f>'Листы ввода'!B1336</f>
        <v>0</v>
      </c>
      <c r="C1970" s="234"/>
      <c r="D1970" s="235">
        <f>'Листы ввода'!C1336</f>
        <v>0</v>
      </c>
      <c r="E1970" s="236"/>
      <c r="F1970" s="237"/>
      <c r="G1970" s="235">
        <f>'Листы ввода'!D1336</f>
        <v>0</v>
      </c>
      <c r="H1970" s="236"/>
      <c r="I1970" s="237"/>
      <c r="J1970" s="26">
        <f>'Листы ввода'!E1336</f>
        <v>0</v>
      </c>
      <c r="K1970" s="27">
        <f>'Листы ввода'!F1336</f>
        <v>0</v>
      </c>
      <c r="L1970" s="69">
        <f>ROUNDUP('Листы ввода'!G1336*'Общ. данные'!$D$26,0)</f>
        <v>0</v>
      </c>
      <c r="M1970" s="67">
        <f>'Листы ввода'!H1336</f>
        <v>0</v>
      </c>
      <c r="N1970" s="28">
        <f>'Листы ввода'!I1336</f>
        <v>0</v>
      </c>
      <c r="O1970" s="68">
        <f>'Листы ввода'!J1336</f>
        <v>0</v>
      </c>
      <c r="P1970" s="69">
        <f>ROUNDUP('Листы ввода'!K1336*'Общ. данные'!$D$26,0)</f>
        <v>0</v>
      </c>
      <c r="Q1970" s="238">
        <f>ROUNDUP('Листы ввода'!L1336*'Общ. данные'!$D$26,0)</f>
        <v>0</v>
      </c>
      <c r="R1970" s="239"/>
      <c r="S1970" s="238">
        <f>ROUNDUP('Листы ввода'!M1336*'Общ. данные'!$D$26,0)</f>
        <v>0</v>
      </c>
      <c r="T1970" s="240"/>
      <c r="U1970" s="239"/>
      <c r="V1970" s="238">
        <f>ROUNDUP('Листы ввода'!N1336*'Общ. данные'!$D$26,0)</f>
        <v>0</v>
      </c>
      <c r="W1970" s="240"/>
      <c r="X1970" s="239"/>
      <c r="Y1970" s="262">
        <f>'Листы ввода'!O1336</f>
        <v>0</v>
      </c>
      <c r="Z1970" s="263"/>
      <c r="AA1970" s="26">
        <f>'Листы ввода'!P1336</f>
        <v>0</v>
      </c>
      <c r="AB1970" s="68">
        <f>'Листы ввода'!Q1336</f>
        <v>0</v>
      </c>
      <c r="AC1970" s="236">
        <f>'Листы ввода'!R1336</f>
        <v>0</v>
      </c>
      <c r="AD1970" s="236"/>
      <c r="AE1970" s="233">
        <f>IF('Листы ввода'!T1336=1,'Листы на печать'!P1970,AQ1970)</f>
        <v>0</v>
      </c>
      <c r="AF1970" s="264"/>
      <c r="AG1970" s="265"/>
      <c r="AH1970" s="266"/>
      <c r="AI1970" s="31"/>
      <c r="AJ1970" s="32"/>
      <c r="AK1970" s="265"/>
      <c r="AL1970" s="265"/>
      <c r="AM1970" s="266"/>
      <c r="AN1970" s="267"/>
      <c r="AO1970" s="266"/>
      <c r="AP1970" s="301"/>
      <c r="AQ1970" s="46">
        <f t="shared" si="42"/>
        <v>0</v>
      </c>
    </row>
    <row r="1971" spans="1:43" ht="20.45" customHeight="1">
      <c r="A1971" s="314"/>
      <c r="B1971" s="233">
        <f>'Листы ввода'!B1337</f>
        <v>0</v>
      </c>
      <c r="C1971" s="234"/>
      <c r="D1971" s="235">
        <f>'Листы ввода'!C1337</f>
        <v>0</v>
      </c>
      <c r="E1971" s="236"/>
      <c r="F1971" s="237"/>
      <c r="G1971" s="235">
        <f>'Листы ввода'!D1337</f>
        <v>0</v>
      </c>
      <c r="H1971" s="236"/>
      <c r="I1971" s="237"/>
      <c r="J1971" s="26">
        <f>'Листы ввода'!E1337</f>
        <v>0</v>
      </c>
      <c r="K1971" s="27">
        <f>'Листы ввода'!F1337</f>
        <v>0</v>
      </c>
      <c r="L1971" s="69">
        <f>ROUNDUP('Листы ввода'!G1337*'Общ. данные'!$D$26,0)</f>
        <v>0</v>
      </c>
      <c r="M1971" s="67">
        <f>'Листы ввода'!H1337</f>
        <v>0</v>
      </c>
      <c r="N1971" s="28">
        <f>'Листы ввода'!I1337</f>
        <v>0</v>
      </c>
      <c r="O1971" s="68">
        <f>'Листы ввода'!J1337</f>
        <v>0</v>
      </c>
      <c r="P1971" s="69">
        <f>ROUNDUP('Листы ввода'!K1337*'Общ. данные'!$D$26,0)</f>
        <v>0</v>
      </c>
      <c r="Q1971" s="238">
        <f>ROUNDUP('Листы ввода'!L1337*'Общ. данные'!$D$26,0)</f>
        <v>0</v>
      </c>
      <c r="R1971" s="239"/>
      <c r="S1971" s="238">
        <f>ROUNDUP('Листы ввода'!M1337*'Общ. данные'!$D$26,0)</f>
        <v>0</v>
      </c>
      <c r="T1971" s="240"/>
      <c r="U1971" s="239"/>
      <c r="V1971" s="238">
        <f>ROUNDUP('Листы ввода'!N1337*'Общ. данные'!$D$26,0)</f>
        <v>0</v>
      </c>
      <c r="W1971" s="240"/>
      <c r="X1971" s="239"/>
      <c r="Y1971" s="262">
        <f>'Листы ввода'!O1337</f>
        <v>0</v>
      </c>
      <c r="Z1971" s="263"/>
      <c r="AA1971" s="26">
        <f>'Листы ввода'!P1337</f>
        <v>0</v>
      </c>
      <c r="AB1971" s="68">
        <f>'Листы ввода'!Q1337</f>
        <v>0</v>
      </c>
      <c r="AC1971" s="236">
        <f>'Листы ввода'!R1337</f>
        <v>0</v>
      </c>
      <c r="AD1971" s="236"/>
      <c r="AE1971" s="233">
        <f>IF('Листы ввода'!T1337=1,'Листы на печать'!P1971,AQ1971)</f>
        <v>0</v>
      </c>
      <c r="AF1971" s="264"/>
      <c r="AG1971" s="265"/>
      <c r="AH1971" s="266"/>
      <c r="AI1971" s="33"/>
      <c r="AJ1971" s="34"/>
      <c r="AK1971" s="265"/>
      <c r="AL1971" s="265"/>
      <c r="AM1971" s="266"/>
      <c r="AN1971" s="275"/>
      <c r="AO1971" s="276"/>
      <c r="AP1971" s="301"/>
      <c r="AQ1971" s="46">
        <f t="shared" si="42"/>
        <v>0</v>
      </c>
    </row>
    <row r="1972" spans="1:43" ht="20.45" customHeight="1" thickBot="1">
      <c r="A1972" s="314"/>
      <c r="B1972" s="269">
        <f>'Листы ввода'!B1338</f>
        <v>0</v>
      </c>
      <c r="C1972" s="277"/>
      <c r="D1972" s="278">
        <f>'Листы ввода'!C1338</f>
        <v>0</v>
      </c>
      <c r="E1972" s="268"/>
      <c r="F1972" s="279"/>
      <c r="G1972" s="278">
        <f>'Листы ввода'!D1338</f>
        <v>0</v>
      </c>
      <c r="H1972" s="268"/>
      <c r="I1972" s="279"/>
      <c r="J1972" s="88">
        <f>'Листы ввода'!E1338</f>
        <v>0</v>
      </c>
      <c r="K1972" s="89">
        <f>'Листы ввода'!F1338</f>
        <v>0</v>
      </c>
      <c r="L1972" s="86">
        <f>ROUNDUP('Листы ввода'!G1338*'Общ. данные'!$D$26,0)</f>
        <v>0</v>
      </c>
      <c r="M1972" s="85">
        <f>'Листы ввода'!H1338</f>
        <v>0</v>
      </c>
      <c r="N1972" s="90">
        <f>'Листы ввода'!I1338</f>
        <v>0</v>
      </c>
      <c r="O1972" s="87">
        <f>'Листы ввода'!J1338</f>
        <v>0</v>
      </c>
      <c r="P1972" s="86">
        <f>ROUNDUP('Листы ввода'!K1338*'Общ. данные'!$D$26,0)</f>
        <v>0</v>
      </c>
      <c r="Q1972" s="258">
        <f>ROUNDUP('Листы ввода'!L1338*'Общ. данные'!$D$26,0)</f>
        <v>0</v>
      </c>
      <c r="R1972" s="259"/>
      <c r="S1972" s="258">
        <f>ROUNDUP('Листы ввода'!M1338*'Общ. данные'!$D$26,0)</f>
        <v>0</v>
      </c>
      <c r="T1972" s="280"/>
      <c r="U1972" s="259"/>
      <c r="V1972" s="258">
        <f>ROUNDUP('Листы ввода'!N1338*'Общ. данные'!$D$26,0)</f>
        <v>0</v>
      </c>
      <c r="W1972" s="280"/>
      <c r="X1972" s="259"/>
      <c r="Y1972" s="281">
        <f>'Листы ввода'!O1338</f>
        <v>0</v>
      </c>
      <c r="Z1972" s="282"/>
      <c r="AA1972" s="88">
        <f>'Листы ввода'!P1338</f>
        <v>0</v>
      </c>
      <c r="AB1972" s="87">
        <f>'Листы ввода'!Q1338</f>
        <v>0</v>
      </c>
      <c r="AC1972" s="268">
        <f>'Листы ввода'!R1338</f>
        <v>0</v>
      </c>
      <c r="AD1972" s="268"/>
      <c r="AE1972" s="269">
        <f>IF('Листы ввода'!T1338=1,'Листы на печать'!P1972,AQ1972)</f>
        <v>0</v>
      </c>
      <c r="AF1972" s="270"/>
      <c r="AG1972" s="271"/>
      <c r="AH1972" s="272"/>
      <c r="AI1972" s="35"/>
      <c r="AJ1972" s="36"/>
      <c r="AK1972" s="271"/>
      <c r="AL1972" s="271"/>
      <c r="AM1972" s="272"/>
      <c r="AN1972" s="273"/>
      <c r="AO1972" s="274"/>
      <c r="AP1972" s="301"/>
      <c r="AQ1972" s="46">
        <f t="shared" si="42"/>
        <v>0</v>
      </c>
    </row>
    <row r="1973" spans="1:43" ht="20.45" customHeight="1">
      <c r="A1973" s="314"/>
      <c r="B1973" s="241"/>
      <c r="C1973" s="242"/>
      <c r="D1973" s="242"/>
      <c r="E1973" s="242"/>
      <c r="F1973" s="242"/>
      <c r="G1973" s="242"/>
      <c r="H1973" s="242"/>
      <c r="I1973" s="242"/>
      <c r="J1973" s="242"/>
      <c r="K1973" s="242"/>
      <c r="L1973" s="242"/>
      <c r="M1973" s="242"/>
      <c r="N1973" s="242"/>
      <c r="O1973" s="242"/>
      <c r="P1973" s="242"/>
      <c r="Q1973" s="242"/>
      <c r="R1973" s="242"/>
      <c r="S1973" s="242"/>
      <c r="T1973" s="242"/>
      <c r="U1973" s="242"/>
      <c r="V1973" s="242"/>
      <c r="W1973" s="242"/>
      <c r="X1973" s="242"/>
      <c r="Y1973" s="242"/>
      <c r="Z1973" s="242"/>
      <c r="AA1973" s="242"/>
      <c r="AB1973" s="242"/>
      <c r="AC1973" s="242"/>
      <c r="AD1973" s="242"/>
      <c r="AE1973" s="242"/>
      <c r="AF1973" s="242"/>
      <c r="AG1973" s="242"/>
      <c r="AH1973" s="242"/>
      <c r="AI1973" s="242"/>
      <c r="AJ1973" s="242"/>
      <c r="AK1973" s="242"/>
      <c r="AL1973" s="242"/>
      <c r="AM1973" s="242"/>
      <c r="AN1973" s="242"/>
      <c r="AO1973" s="243"/>
      <c r="AP1973" s="301"/>
    </row>
    <row r="1974" spans="1:43" ht="20.45" customHeight="1" thickBot="1">
      <c r="A1974" s="314"/>
      <c r="B1974" s="241"/>
      <c r="C1974" s="242"/>
      <c r="D1974" s="242"/>
      <c r="E1974" s="242"/>
      <c r="F1974" s="242"/>
      <c r="G1974" s="242"/>
      <c r="H1974" s="242"/>
      <c r="I1974" s="242"/>
      <c r="J1974" s="242"/>
      <c r="K1974" s="242"/>
      <c r="L1974" s="242"/>
      <c r="M1974" s="242"/>
      <c r="N1974" s="242"/>
      <c r="O1974" s="242"/>
      <c r="P1974" s="242"/>
      <c r="Q1974" s="242"/>
      <c r="R1974" s="242"/>
      <c r="S1974" s="242"/>
      <c r="T1974" s="242"/>
      <c r="U1974" s="242"/>
      <c r="V1974" s="242"/>
      <c r="W1974" s="242"/>
      <c r="X1974" s="242"/>
      <c r="Y1974" s="242"/>
      <c r="Z1974" s="242"/>
      <c r="AA1974" s="242"/>
      <c r="AB1974" s="242"/>
      <c r="AC1974" s="242"/>
      <c r="AD1974" s="242"/>
      <c r="AE1974" s="242"/>
      <c r="AF1974" s="242"/>
      <c r="AG1974" s="242"/>
      <c r="AH1974" s="242"/>
      <c r="AI1974" s="242"/>
      <c r="AJ1974" s="242"/>
      <c r="AK1974" s="242"/>
      <c r="AL1974" s="242"/>
      <c r="AM1974" s="242"/>
      <c r="AN1974" s="242"/>
      <c r="AO1974" s="243"/>
      <c r="AP1974" s="301"/>
    </row>
    <row r="1975" spans="1:43" ht="12.75" customHeight="1" thickBot="1">
      <c r="A1975" s="314"/>
      <c r="B1975" s="241"/>
      <c r="C1975" s="242"/>
      <c r="D1975" s="242"/>
      <c r="E1975" s="242"/>
      <c r="F1975" s="242"/>
      <c r="G1975" s="242"/>
      <c r="H1975" s="242"/>
      <c r="I1975" s="242"/>
      <c r="J1975" s="242"/>
      <c r="K1975" s="242"/>
      <c r="L1975" s="242"/>
      <c r="M1975" s="242"/>
      <c r="N1975" s="242"/>
      <c r="O1975" s="242"/>
      <c r="P1975" s="242"/>
      <c r="Q1975" s="243"/>
      <c r="R1975" s="247"/>
      <c r="S1975" s="248"/>
      <c r="T1975" s="38"/>
      <c r="U1975" s="247"/>
      <c r="V1975" s="248"/>
      <c r="W1975" s="38"/>
      <c r="X1975" s="247"/>
      <c r="Y1975" s="248"/>
      <c r="Z1975" s="38"/>
      <c r="AA1975" s="249" t="str">
        <f>AA1932</f>
        <v>АП-08/15-АОВ2.К</v>
      </c>
      <c r="AB1975" s="250"/>
      <c r="AC1975" s="250"/>
      <c r="AD1975" s="250"/>
      <c r="AE1975" s="250"/>
      <c r="AF1975" s="250"/>
      <c r="AG1975" s="250"/>
      <c r="AH1975" s="250"/>
      <c r="AI1975" s="250"/>
      <c r="AJ1975" s="250"/>
      <c r="AK1975" s="250"/>
      <c r="AL1975" s="250"/>
      <c r="AM1975" s="250"/>
      <c r="AN1975" s="251"/>
      <c r="AO1975" s="65" t="s">
        <v>13</v>
      </c>
      <c r="AP1975" s="301"/>
    </row>
    <row r="1976" spans="1:43" ht="12.75" customHeight="1" thickBot="1">
      <c r="A1976" s="314"/>
      <c r="B1976" s="241"/>
      <c r="C1976" s="242"/>
      <c r="D1976" s="242"/>
      <c r="E1976" s="242"/>
      <c r="F1976" s="242"/>
      <c r="G1976" s="242"/>
      <c r="H1976" s="242"/>
      <c r="I1976" s="242"/>
      <c r="J1976" s="242"/>
      <c r="K1976" s="242"/>
      <c r="L1976" s="242"/>
      <c r="M1976" s="242"/>
      <c r="N1976" s="242"/>
      <c r="O1976" s="242"/>
      <c r="P1976" s="242"/>
      <c r="Q1976" s="243"/>
      <c r="R1976" s="258"/>
      <c r="S1976" s="259"/>
      <c r="T1976" s="15"/>
      <c r="U1976" s="258"/>
      <c r="V1976" s="259"/>
      <c r="W1976" s="15"/>
      <c r="X1976" s="258"/>
      <c r="Y1976" s="259"/>
      <c r="Z1976" s="39"/>
      <c r="AA1976" s="252"/>
      <c r="AB1976" s="253"/>
      <c r="AC1976" s="253"/>
      <c r="AD1976" s="253"/>
      <c r="AE1976" s="253"/>
      <c r="AF1976" s="253"/>
      <c r="AG1976" s="253"/>
      <c r="AH1976" s="253"/>
      <c r="AI1976" s="253"/>
      <c r="AJ1976" s="253"/>
      <c r="AK1976" s="253"/>
      <c r="AL1976" s="253"/>
      <c r="AM1976" s="253"/>
      <c r="AN1976" s="254"/>
      <c r="AO1976" s="260">
        <f>AO1933+1</f>
        <v>45</v>
      </c>
      <c r="AP1976" s="301"/>
    </row>
    <row r="1977" spans="1:43" ht="12.75" customHeight="1" thickBot="1">
      <c r="A1977" s="314"/>
      <c r="B1977" s="244"/>
      <c r="C1977" s="245"/>
      <c r="D1977" s="245"/>
      <c r="E1977" s="245"/>
      <c r="F1977" s="245"/>
      <c r="G1977" s="245"/>
      <c r="H1977" s="245"/>
      <c r="I1977" s="245"/>
      <c r="J1977" s="245"/>
      <c r="K1977" s="245"/>
      <c r="L1977" s="245"/>
      <c r="M1977" s="245"/>
      <c r="N1977" s="245"/>
      <c r="O1977" s="245"/>
      <c r="P1977" s="245"/>
      <c r="Q1977" s="246"/>
      <c r="R1977" s="229" t="s">
        <v>11</v>
      </c>
      <c r="S1977" s="230"/>
      <c r="T1977" s="63" t="s">
        <v>12</v>
      </c>
      <c r="U1977" s="229" t="s">
        <v>13</v>
      </c>
      <c r="V1977" s="230"/>
      <c r="W1977" s="63" t="s">
        <v>14</v>
      </c>
      <c r="X1977" s="229" t="s">
        <v>15</v>
      </c>
      <c r="Y1977" s="230"/>
      <c r="Z1977" s="63" t="s">
        <v>16</v>
      </c>
      <c r="AA1977" s="255"/>
      <c r="AB1977" s="256"/>
      <c r="AC1977" s="256"/>
      <c r="AD1977" s="256"/>
      <c r="AE1977" s="256"/>
      <c r="AF1977" s="256"/>
      <c r="AG1977" s="256"/>
      <c r="AH1977" s="256"/>
      <c r="AI1977" s="256"/>
      <c r="AJ1977" s="256"/>
      <c r="AK1977" s="256"/>
      <c r="AL1977" s="256"/>
      <c r="AM1977" s="256"/>
      <c r="AN1977" s="257"/>
      <c r="AO1977" s="261"/>
      <c r="AP1977" s="301"/>
    </row>
    <row r="1978" spans="1:43" ht="12.75" customHeight="1">
      <c r="A1978" s="315"/>
      <c r="B1978" s="231"/>
      <c r="C1978" s="231"/>
      <c r="D1978" s="231"/>
      <c r="E1978" s="231"/>
      <c r="F1978" s="231"/>
      <c r="G1978" s="231"/>
      <c r="H1978" s="231"/>
      <c r="I1978" s="231"/>
      <c r="J1978" s="231"/>
      <c r="K1978" s="231"/>
      <c r="L1978" s="231"/>
      <c r="M1978" s="231"/>
      <c r="N1978" s="231"/>
      <c r="O1978" s="231"/>
      <c r="P1978" s="231"/>
      <c r="Q1978" s="231"/>
      <c r="R1978" s="231"/>
      <c r="S1978" s="231"/>
      <c r="T1978" s="231"/>
      <c r="U1978" s="231"/>
      <c r="V1978" s="231"/>
      <c r="W1978" s="231"/>
      <c r="X1978" s="231"/>
      <c r="Y1978" s="231"/>
      <c r="Z1978" s="231"/>
      <c r="AA1978" s="231"/>
      <c r="AB1978" s="231"/>
      <c r="AC1978" s="231"/>
      <c r="AD1978" s="231"/>
      <c r="AE1978" s="231"/>
      <c r="AF1978" s="231"/>
      <c r="AG1978" s="231"/>
      <c r="AH1978" s="232" t="s">
        <v>20</v>
      </c>
      <c r="AI1978" s="232"/>
      <c r="AJ1978" s="232"/>
      <c r="AK1978" s="232"/>
      <c r="AL1978" s="232"/>
      <c r="AM1978" s="232"/>
      <c r="AN1978" s="232"/>
      <c r="AO1978" s="232"/>
      <c r="AP1978" s="302"/>
    </row>
    <row r="1979" spans="1:43" ht="12.75" customHeight="1" thickBot="1">
      <c r="A1979" s="313"/>
      <c r="B1979" s="316"/>
      <c r="C1979" s="316"/>
      <c r="D1979" s="316"/>
      <c r="E1979" s="316"/>
      <c r="F1979" s="316"/>
      <c r="G1979" s="316"/>
      <c r="H1979" s="316"/>
      <c r="I1979" s="316"/>
      <c r="J1979" s="316"/>
      <c r="K1979" s="316"/>
      <c r="L1979" s="316"/>
      <c r="M1979" s="316"/>
      <c r="N1979" s="316"/>
      <c r="O1979" s="316"/>
      <c r="P1979" s="316"/>
      <c r="Q1979" s="316"/>
      <c r="R1979" s="316"/>
      <c r="S1979" s="316"/>
      <c r="T1979" s="316"/>
      <c r="U1979" s="316"/>
      <c r="V1979" s="316"/>
      <c r="W1979" s="316"/>
      <c r="X1979" s="316"/>
      <c r="Y1979" s="316"/>
      <c r="Z1979" s="316"/>
      <c r="AA1979" s="316"/>
      <c r="AB1979" s="316"/>
      <c r="AC1979" s="316"/>
      <c r="AD1979" s="316"/>
      <c r="AE1979" s="316"/>
      <c r="AF1979" s="316"/>
      <c r="AG1979" s="316"/>
      <c r="AH1979" s="316"/>
      <c r="AI1979" s="316"/>
      <c r="AJ1979" s="316"/>
      <c r="AK1979" s="316"/>
      <c r="AL1979" s="316"/>
      <c r="AM1979" s="316"/>
      <c r="AN1979" s="316"/>
      <c r="AO1979" s="316"/>
      <c r="AP1979" s="300"/>
    </row>
    <row r="1980" spans="1:43" ht="20.45" customHeight="1" thickBot="1">
      <c r="A1980" s="314"/>
      <c r="B1980" s="294" t="s">
        <v>0</v>
      </c>
      <c r="C1980" s="303"/>
      <c r="D1980" s="229" t="s">
        <v>1</v>
      </c>
      <c r="E1980" s="306"/>
      <c r="F1980" s="306"/>
      <c r="G1980" s="306"/>
      <c r="H1980" s="306"/>
      <c r="I1980" s="307"/>
      <c r="J1980" s="308" t="s">
        <v>5</v>
      </c>
      <c r="K1980" s="309"/>
      <c r="L1980" s="309"/>
      <c r="M1980" s="309"/>
      <c r="N1980" s="309"/>
      <c r="O1980" s="309"/>
      <c r="P1980" s="309"/>
      <c r="Q1980" s="309"/>
      <c r="R1980" s="309"/>
      <c r="S1980" s="309"/>
      <c r="T1980" s="309"/>
      <c r="U1980" s="309"/>
      <c r="V1980" s="309"/>
      <c r="W1980" s="309"/>
      <c r="X1980" s="310"/>
      <c r="Y1980" s="308" t="s">
        <v>8</v>
      </c>
      <c r="Z1980" s="309"/>
      <c r="AA1980" s="309"/>
      <c r="AB1980" s="309"/>
      <c r="AC1980" s="309"/>
      <c r="AD1980" s="309"/>
      <c r="AE1980" s="309"/>
      <c r="AF1980" s="309"/>
      <c r="AG1980" s="309"/>
      <c r="AH1980" s="309"/>
      <c r="AI1980" s="309"/>
      <c r="AJ1980" s="309"/>
      <c r="AK1980" s="309"/>
      <c r="AL1980" s="309"/>
      <c r="AM1980" s="309"/>
      <c r="AN1980" s="309"/>
      <c r="AO1980" s="310"/>
      <c r="AP1980" s="301"/>
    </row>
    <row r="1981" spans="1:43" ht="20.45" customHeight="1" thickBot="1">
      <c r="A1981" s="314"/>
      <c r="B1981" s="304"/>
      <c r="C1981" s="305"/>
      <c r="D1981" s="294" t="s">
        <v>2</v>
      </c>
      <c r="E1981" s="311"/>
      <c r="F1981" s="303"/>
      <c r="G1981" s="294" t="s">
        <v>3</v>
      </c>
      <c r="H1981" s="311"/>
      <c r="I1981" s="303"/>
      <c r="J1981" s="294" t="s">
        <v>53</v>
      </c>
      <c r="K1981" s="298"/>
      <c r="L1981" s="295"/>
      <c r="M1981" s="294" t="s">
        <v>231</v>
      </c>
      <c r="N1981" s="298"/>
      <c r="O1981" s="298"/>
      <c r="P1981" s="295"/>
      <c r="Q1981" s="294" t="s">
        <v>18</v>
      </c>
      <c r="R1981" s="295"/>
      <c r="S1981" s="294" t="s">
        <v>17</v>
      </c>
      <c r="T1981" s="298"/>
      <c r="U1981" s="295"/>
      <c r="V1981" s="294" t="s">
        <v>110</v>
      </c>
      <c r="W1981" s="298"/>
      <c r="X1981" s="295"/>
      <c r="Y1981" s="308" t="s">
        <v>9</v>
      </c>
      <c r="Z1981" s="309"/>
      <c r="AA1981" s="309"/>
      <c r="AB1981" s="309"/>
      <c r="AC1981" s="309"/>
      <c r="AD1981" s="309"/>
      <c r="AE1981" s="309"/>
      <c r="AF1981" s="310"/>
      <c r="AG1981" s="308" t="s">
        <v>10</v>
      </c>
      <c r="AH1981" s="309"/>
      <c r="AI1981" s="309"/>
      <c r="AJ1981" s="309"/>
      <c r="AK1981" s="309"/>
      <c r="AL1981" s="309"/>
      <c r="AM1981" s="309"/>
      <c r="AN1981" s="309"/>
      <c r="AO1981" s="310"/>
      <c r="AP1981" s="301"/>
    </row>
    <row r="1982" spans="1:43" ht="20.45" customHeight="1">
      <c r="A1982" s="314"/>
      <c r="B1982" s="304"/>
      <c r="C1982" s="305"/>
      <c r="D1982" s="304"/>
      <c r="E1982" s="312"/>
      <c r="F1982" s="305"/>
      <c r="G1982" s="304"/>
      <c r="H1982" s="312"/>
      <c r="I1982" s="305"/>
      <c r="J1982" s="296"/>
      <c r="K1982" s="299"/>
      <c r="L1982" s="297"/>
      <c r="M1982" s="296"/>
      <c r="N1982" s="299"/>
      <c r="O1982" s="299"/>
      <c r="P1982" s="297"/>
      <c r="Q1982" s="296"/>
      <c r="R1982" s="297"/>
      <c r="S1982" s="296"/>
      <c r="T1982" s="299"/>
      <c r="U1982" s="297"/>
      <c r="V1982" s="296"/>
      <c r="W1982" s="299"/>
      <c r="X1982" s="297"/>
      <c r="Y1982" s="294" t="s">
        <v>4</v>
      </c>
      <c r="Z1982" s="295"/>
      <c r="AA1982" s="294" t="s">
        <v>6</v>
      </c>
      <c r="AB1982" s="298"/>
      <c r="AC1982" s="298"/>
      <c r="AD1982" s="295"/>
      <c r="AE1982" s="294" t="s">
        <v>7</v>
      </c>
      <c r="AF1982" s="295"/>
      <c r="AG1982" s="294" t="s">
        <v>4</v>
      </c>
      <c r="AH1982" s="295"/>
      <c r="AI1982" s="294" t="s">
        <v>6</v>
      </c>
      <c r="AJ1982" s="298"/>
      <c r="AK1982" s="298"/>
      <c r="AL1982" s="298"/>
      <c r="AM1982" s="295"/>
      <c r="AN1982" s="294" t="s">
        <v>7</v>
      </c>
      <c r="AO1982" s="295"/>
      <c r="AP1982" s="301"/>
    </row>
    <row r="1983" spans="1:43" ht="20.45" customHeight="1">
      <c r="A1983" s="314"/>
      <c r="B1983" s="304"/>
      <c r="C1983" s="305"/>
      <c r="D1983" s="304"/>
      <c r="E1983" s="312"/>
      <c r="F1983" s="305"/>
      <c r="G1983" s="304"/>
      <c r="H1983" s="312"/>
      <c r="I1983" s="305"/>
      <c r="J1983" s="296"/>
      <c r="K1983" s="299"/>
      <c r="L1983" s="297"/>
      <c r="M1983" s="296"/>
      <c r="N1983" s="299"/>
      <c r="O1983" s="299"/>
      <c r="P1983" s="297"/>
      <c r="Q1983" s="296"/>
      <c r="R1983" s="297"/>
      <c r="S1983" s="296"/>
      <c r="T1983" s="299"/>
      <c r="U1983" s="297"/>
      <c r="V1983" s="296"/>
      <c r="W1983" s="299"/>
      <c r="X1983" s="297"/>
      <c r="Y1983" s="296"/>
      <c r="Z1983" s="297"/>
      <c r="AA1983" s="296"/>
      <c r="AB1983" s="299"/>
      <c r="AC1983" s="299"/>
      <c r="AD1983" s="297"/>
      <c r="AE1983" s="296"/>
      <c r="AF1983" s="297"/>
      <c r="AG1983" s="296"/>
      <c r="AH1983" s="297"/>
      <c r="AI1983" s="296"/>
      <c r="AJ1983" s="299"/>
      <c r="AK1983" s="299"/>
      <c r="AL1983" s="299"/>
      <c r="AM1983" s="297"/>
      <c r="AN1983" s="296"/>
      <c r="AO1983" s="297"/>
      <c r="AP1983" s="301"/>
    </row>
    <row r="1984" spans="1:43" ht="20.45" customHeight="1" thickBot="1">
      <c r="A1984" s="314"/>
      <c r="B1984" s="304"/>
      <c r="C1984" s="305"/>
      <c r="D1984" s="304"/>
      <c r="E1984" s="312"/>
      <c r="F1984" s="305"/>
      <c r="G1984" s="304"/>
      <c r="H1984" s="312"/>
      <c r="I1984" s="305"/>
      <c r="J1984" s="296"/>
      <c r="K1984" s="299"/>
      <c r="L1984" s="297"/>
      <c r="M1984" s="296"/>
      <c r="N1984" s="299"/>
      <c r="O1984" s="299"/>
      <c r="P1984" s="297"/>
      <c r="Q1984" s="296"/>
      <c r="R1984" s="297"/>
      <c r="S1984" s="296"/>
      <c r="T1984" s="299"/>
      <c r="U1984" s="297"/>
      <c r="V1984" s="296"/>
      <c r="W1984" s="299"/>
      <c r="X1984" s="297"/>
      <c r="Y1984" s="296"/>
      <c r="Z1984" s="297"/>
      <c r="AA1984" s="296"/>
      <c r="AB1984" s="299"/>
      <c r="AC1984" s="299"/>
      <c r="AD1984" s="297"/>
      <c r="AE1984" s="296"/>
      <c r="AF1984" s="297"/>
      <c r="AG1984" s="296"/>
      <c r="AH1984" s="297"/>
      <c r="AI1984" s="296"/>
      <c r="AJ1984" s="299"/>
      <c r="AK1984" s="299"/>
      <c r="AL1984" s="299"/>
      <c r="AM1984" s="297"/>
      <c r="AN1984" s="296"/>
      <c r="AO1984" s="297"/>
      <c r="AP1984" s="301"/>
    </row>
    <row r="1985" spans="1:43" ht="20.45" customHeight="1">
      <c r="A1985" s="314"/>
      <c r="B1985" s="286">
        <f>'Листы ввода'!B1339</f>
        <v>0</v>
      </c>
      <c r="C1985" s="288"/>
      <c r="D1985" s="289">
        <f>'Листы ввода'!C1339</f>
        <v>0</v>
      </c>
      <c r="E1985" s="285"/>
      <c r="F1985" s="290"/>
      <c r="G1985" s="289">
        <f>'Листы ввода'!D1339</f>
        <v>0</v>
      </c>
      <c r="H1985" s="285"/>
      <c r="I1985" s="290"/>
      <c r="J1985" s="73">
        <f>'Листы ввода'!E1339</f>
        <v>0</v>
      </c>
      <c r="K1985" s="74">
        <f>'Листы ввода'!F1339</f>
        <v>0</v>
      </c>
      <c r="L1985" s="75">
        <f>ROUNDUP('Листы ввода'!G1339*'Общ. данные'!$D$26,0)</f>
        <v>0</v>
      </c>
      <c r="M1985" s="76">
        <f>'Листы ввода'!H1339</f>
        <v>0</v>
      </c>
      <c r="N1985" s="77">
        <f>'Листы ввода'!I1339</f>
        <v>0</v>
      </c>
      <c r="O1985" s="78">
        <f>'Листы ввода'!J1339</f>
        <v>0</v>
      </c>
      <c r="P1985" s="75">
        <f>ROUNDUP('Листы ввода'!K1339*'Общ. данные'!$D$26,0)</f>
        <v>0</v>
      </c>
      <c r="Q1985" s="291">
        <f>ROUNDUP('Листы ввода'!L1339*'Общ. данные'!$D$26,0)</f>
        <v>0</v>
      </c>
      <c r="R1985" s="292"/>
      <c r="S1985" s="291">
        <f>ROUNDUP('Листы ввода'!M1339*'Общ. данные'!$D$26,0)</f>
        <v>0</v>
      </c>
      <c r="T1985" s="293"/>
      <c r="U1985" s="292"/>
      <c r="V1985" s="291">
        <f>ROUNDUP('Листы ввода'!N1339*'Общ. данные'!$D$26,0)</f>
        <v>0</v>
      </c>
      <c r="W1985" s="293"/>
      <c r="X1985" s="292"/>
      <c r="Y1985" s="283">
        <f>'Листы ввода'!O1339</f>
        <v>0</v>
      </c>
      <c r="Z1985" s="284"/>
      <c r="AA1985" s="73">
        <f>'Листы ввода'!P1339</f>
        <v>0</v>
      </c>
      <c r="AB1985" s="78">
        <f>'Листы ввода'!Q1339</f>
        <v>0</v>
      </c>
      <c r="AC1985" s="285">
        <f>'Листы ввода'!R1339</f>
        <v>0</v>
      </c>
      <c r="AD1985" s="285"/>
      <c r="AE1985" s="286">
        <f>IF('Листы ввода'!T1339=1,'Листы на печать'!P1985,AQ1985)</f>
        <v>0</v>
      </c>
      <c r="AF1985" s="287"/>
      <c r="AG1985" s="231"/>
      <c r="AH1985" s="248"/>
      <c r="AI1985" s="24"/>
      <c r="AJ1985" s="25"/>
      <c r="AK1985" s="231"/>
      <c r="AL1985" s="231"/>
      <c r="AM1985" s="248"/>
      <c r="AN1985" s="247"/>
      <c r="AO1985" s="248"/>
      <c r="AP1985" s="301"/>
      <c r="AQ1985" s="46">
        <f>SUM(L1985,P1985,Q1985,S1985,V1985)</f>
        <v>0</v>
      </c>
    </row>
    <row r="1986" spans="1:43" ht="20.45" customHeight="1">
      <c r="A1986" s="314"/>
      <c r="B1986" s="233">
        <f>'Листы ввода'!B1340</f>
        <v>0</v>
      </c>
      <c r="C1986" s="234"/>
      <c r="D1986" s="235">
        <f>'Листы ввода'!C1340</f>
        <v>0</v>
      </c>
      <c r="E1986" s="236"/>
      <c r="F1986" s="237"/>
      <c r="G1986" s="235">
        <f>'Листы ввода'!D1340</f>
        <v>0</v>
      </c>
      <c r="H1986" s="236"/>
      <c r="I1986" s="237"/>
      <c r="J1986" s="26">
        <f>'Листы ввода'!E1340</f>
        <v>0</v>
      </c>
      <c r="K1986" s="27">
        <f>'Листы ввода'!F1340</f>
        <v>0</v>
      </c>
      <c r="L1986" s="69">
        <f>ROUNDUP('Листы ввода'!G1340*'Общ. данные'!$D$26,0)</f>
        <v>0</v>
      </c>
      <c r="M1986" s="67">
        <f>'Листы ввода'!H1340</f>
        <v>0</v>
      </c>
      <c r="N1986" s="28">
        <f>'Листы ввода'!I1340</f>
        <v>0</v>
      </c>
      <c r="O1986" s="68">
        <f>'Листы ввода'!J1340</f>
        <v>0</v>
      </c>
      <c r="P1986" s="69">
        <f>ROUNDUP('Листы ввода'!K1340*'Общ. данные'!$D$26,0)</f>
        <v>0</v>
      </c>
      <c r="Q1986" s="238">
        <f>ROUNDUP('Листы ввода'!L1340*'Общ. данные'!$D$26,0)</f>
        <v>0</v>
      </c>
      <c r="R1986" s="239"/>
      <c r="S1986" s="238">
        <f>ROUNDUP('Листы ввода'!M1340*'Общ. данные'!$D$26,0)</f>
        <v>0</v>
      </c>
      <c r="T1986" s="240"/>
      <c r="U1986" s="239"/>
      <c r="V1986" s="238">
        <f>ROUNDUP('Листы ввода'!N1340*'Общ. данные'!$D$26,0)</f>
        <v>0</v>
      </c>
      <c r="W1986" s="240"/>
      <c r="X1986" s="239"/>
      <c r="Y1986" s="262">
        <f>'Листы ввода'!O1340</f>
        <v>0</v>
      </c>
      <c r="Z1986" s="263"/>
      <c r="AA1986" s="26">
        <f>'Листы ввода'!P1340</f>
        <v>0</v>
      </c>
      <c r="AB1986" s="68">
        <f>'Листы ввода'!Q1340</f>
        <v>0</v>
      </c>
      <c r="AC1986" s="236">
        <f>'Листы ввода'!R1340</f>
        <v>0</v>
      </c>
      <c r="AD1986" s="236"/>
      <c r="AE1986" s="233">
        <f>IF('Листы ввода'!T1340=1,'Листы на печать'!P1986,AQ1986)</f>
        <v>0</v>
      </c>
      <c r="AF1986" s="264"/>
      <c r="AG1986" s="265"/>
      <c r="AH1986" s="266"/>
      <c r="AI1986" s="26"/>
      <c r="AJ1986" s="27"/>
      <c r="AK1986" s="265"/>
      <c r="AL1986" s="265"/>
      <c r="AM1986" s="266"/>
      <c r="AN1986" s="267"/>
      <c r="AO1986" s="266"/>
      <c r="AP1986" s="301"/>
      <c r="AQ1986" s="46">
        <f t="shared" ref="AQ1986:AQ2015" si="43">SUM(L1986,P1986,Q1986,S1986,V1986)</f>
        <v>0</v>
      </c>
    </row>
    <row r="1987" spans="1:43" ht="20.45" customHeight="1">
      <c r="A1987" s="314"/>
      <c r="B1987" s="233">
        <f>'Листы ввода'!B1341</f>
        <v>0</v>
      </c>
      <c r="C1987" s="234"/>
      <c r="D1987" s="235">
        <f>'Листы ввода'!C1341</f>
        <v>0</v>
      </c>
      <c r="E1987" s="236"/>
      <c r="F1987" s="237"/>
      <c r="G1987" s="235">
        <f>'Листы ввода'!D1341</f>
        <v>0</v>
      </c>
      <c r="H1987" s="236"/>
      <c r="I1987" s="237"/>
      <c r="J1987" s="26">
        <f>'Листы ввода'!E1341</f>
        <v>0</v>
      </c>
      <c r="K1987" s="27">
        <f>'Листы ввода'!F1341</f>
        <v>0</v>
      </c>
      <c r="L1987" s="69">
        <f>ROUNDUP('Листы ввода'!G1341*'Общ. данные'!$D$26,0)</f>
        <v>0</v>
      </c>
      <c r="M1987" s="67">
        <f>'Листы ввода'!H1341</f>
        <v>0</v>
      </c>
      <c r="N1987" s="28">
        <f>'Листы ввода'!I1341</f>
        <v>0</v>
      </c>
      <c r="O1987" s="68">
        <f>'Листы ввода'!J1341</f>
        <v>0</v>
      </c>
      <c r="P1987" s="69">
        <f>ROUNDUP('Листы ввода'!K1341*'Общ. данные'!$D$26,0)</f>
        <v>0</v>
      </c>
      <c r="Q1987" s="238">
        <f>ROUNDUP('Листы ввода'!L1341*'Общ. данные'!$D$26,0)</f>
        <v>0</v>
      </c>
      <c r="R1987" s="239"/>
      <c r="S1987" s="238">
        <f>ROUNDUP('Листы ввода'!M1341*'Общ. данные'!$D$26,0)</f>
        <v>0</v>
      </c>
      <c r="T1987" s="240"/>
      <c r="U1987" s="239"/>
      <c r="V1987" s="238">
        <f>ROUNDUP('Листы ввода'!N1341*'Общ. данные'!$D$26,0)</f>
        <v>0</v>
      </c>
      <c r="W1987" s="240"/>
      <c r="X1987" s="239"/>
      <c r="Y1987" s="262">
        <f>'Листы ввода'!O1341</f>
        <v>0</v>
      </c>
      <c r="Z1987" s="263"/>
      <c r="AA1987" s="26">
        <f>'Листы ввода'!P1341</f>
        <v>0</v>
      </c>
      <c r="AB1987" s="68">
        <f>'Листы ввода'!Q1341</f>
        <v>0</v>
      </c>
      <c r="AC1987" s="236">
        <f>'Листы ввода'!R1341</f>
        <v>0</v>
      </c>
      <c r="AD1987" s="236"/>
      <c r="AE1987" s="233">
        <f>IF('Листы ввода'!T1341=1,'Листы на печать'!P1987,AQ1987)</f>
        <v>0</v>
      </c>
      <c r="AF1987" s="264"/>
      <c r="AG1987" s="265"/>
      <c r="AH1987" s="266"/>
      <c r="AI1987" s="26"/>
      <c r="AJ1987" s="27"/>
      <c r="AK1987" s="265"/>
      <c r="AL1987" s="265"/>
      <c r="AM1987" s="266"/>
      <c r="AN1987" s="267"/>
      <c r="AO1987" s="266"/>
      <c r="AP1987" s="301"/>
      <c r="AQ1987" s="46">
        <f t="shared" si="43"/>
        <v>0</v>
      </c>
    </row>
    <row r="1988" spans="1:43" ht="20.45" customHeight="1">
      <c r="A1988" s="314"/>
      <c r="B1988" s="233">
        <f>'Листы ввода'!B1342</f>
        <v>0</v>
      </c>
      <c r="C1988" s="234"/>
      <c r="D1988" s="235">
        <f>'Листы ввода'!C1342</f>
        <v>0</v>
      </c>
      <c r="E1988" s="236"/>
      <c r="F1988" s="237"/>
      <c r="G1988" s="235">
        <f>'Листы ввода'!D1342</f>
        <v>0</v>
      </c>
      <c r="H1988" s="236"/>
      <c r="I1988" s="237"/>
      <c r="J1988" s="26">
        <f>'Листы ввода'!E1342</f>
        <v>0</v>
      </c>
      <c r="K1988" s="27">
        <f>'Листы ввода'!F1342</f>
        <v>0</v>
      </c>
      <c r="L1988" s="69">
        <f>ROUNDUP('Листы ввода'!G1342*'Общ. данные'!$D$26,0)</f>
        <v>0</v>
      </c>
      <c r="M1988" s="67">
        <f>'Листы ввода'!H1342</f>
        <v>0</v>
      </c>
      <c r="N1988" s="28">
        <f>'Листы ввода'!I1342</f>
        <v>0</v>
      </c>
      <c r="O1988" s="68">
        <f>'Листы ввода'!J1342</f>
        <v>0</v>
      </c>
      <c r="P1988" s="69">
        <f>ROUNDUP('Листы ввода'!K1342*'Общ. данные'!$D$26,0)</f>
        <v>0</v>
      </c>
      <c r="Q1988" s="238">
        <f>ROUNDUP('Листы ввода'!L1342*'Общ. данные'!$D$26,0)</f>
        <v>0</v>
      </c>
      <c r="R1988" s="239"/>
      <c r="S1988" s="238">
        <f>ROUNDUP('Листы ввода'!M1342*'Общ. данные'!$D$26,0)</f>
        <v>0</v>
      </c>
      <c r="T1988" s="240"/>
      <c r="U1988" s="239"/>
      <c r="V1988" s="238">
        <f>ROUNDUP('Листы ввода'!N1342*'Общ. данные'!$D$26,0)</f>
        <v>0</v>
      </c>
      <c r="W1988" s="240"/>
      <c r="X1988" s="239"/>
      <c r="Y1988" s="262">
        <f>'Листы ввода'!O1342</f>
        <v>0</v>
      </c>
      <c r="Z1988" s="263"/>
      <c r="AA1988" s="26">
        <f>'Листы ввода'!P1342</f>
        <v>0</v>
      </c>
      <c r="AB1988" s="68">
        <f>'Листы ввода'!Q1342</f>
        <v>0</v>
      </c>
      <c r="AC1988" s="236">
        <f>'Листы ввода'!R1342</f>
        <v>0</v>
      </c>
      <c r="AD1988" s="236"/>
      <c r="AE1988" s="233">
        <f>IF('Листы ввода'!T1342=1,'Листы на печать'!P1988,AQ1988)</f>
        <v>0</v>
      </c>
      <c r="AF1988" s="264"/>
      <c r="AG1988" s="265"/>
      <c r="AH1988" s="266"/>
      <c r="AI1988" s="26"/>
      <c r="AJ1988" s="27"/>
      <c r="AK1988" s="265"/>
      <c r="AL1988" s="265"/>
      <c r="AM1988" s="266"/>
      <c r="AN1988" s="267"/>
      <c r="AO1988" s="266"/>
      <c r="AP1988" s="301"/>
      <c r="AQ1988" s="46">
        <f t="shared" si="43"/>
        <v>0</v>
      </c>
    </row>
    <row r="1989" spans="1:43" ht="20.45" customHeight="1">
      <c r="A1989" s="314"/>
      <c r="B1989" s="233">
        <f>'Листы ввода'!B1343</f>
        <v>0</v>
      </c>
      <c r="C1989" s="234"/>
      <c r="D1989" s="235">
        <f>'Листы ввода'!C1343</f>
        <v>0</v>
      </c>
      <c r="E1989" s="236"/>
      <c r="F1989" s="237"/>
      <c r="G1989" s="235">
        <f>'Листы ввода'!D1343</f>
        <v>0</v>
      </c>
      <c r="H1989" s="236"/>
      <c r="I1989" s="237"/>
      <c r="J1989" s="26">
        <f>'Листы ввода'!E1343</f>
        <v>0</v>
      </c>
      <c r="K1989" s="27">
        <f>'Листы ввода'!F1343</f>
        <v>0</v>
      </c>
      <c r="L1989" s="69">
        <f>ROUNDUP('Листы ввода'!G1343*'Общ. данные'!$D$26,0)</f>
        <v>0</v>
      </c>
      <c r="M1989" s="67">
        <f>'Листы ввода'!H1343</f>
        <v>0</v>
      </c>
      <c r="N1989" s="28">
        <f>'Листы ввода'!I1343</f>
        <v>0</v>
      </c>
      <c r="O1989" s="68">
        <f>'Листы ввода'!J1343</f>
        <v>0</v>
      </c>
      <c r="P1989" s="69">
        <f>ROUNDUP('Листы ввода'!K1343*'Общ. данные'!$D$26,0)</f>
        <v>0</v>
      </c>
      <c r="Q1989" s="238">
        <f>ROUNDUP('Листы ввода'!L1343*'Общ. данные'!$D$26,0)</f>
        <v>0</v>
      </c>
      <c r="R1989" s="239"/>
      <c r="S1989" s="238">
        <f>ROUNDUP('Листы ввода'!M1343*'Общ. данные'!$D$26,0)</f>
        <v>0</v>
      </c>
      <c r="T1989" s="240"/>
      <c r="U1989" s="239"/>
      <c r="V1989" s="238">
        <f>ROUNDUP('Листы ввода'!N1343*'Общ. данные'!$D$26,0)</f>
        <v>0</v>
      </c>
      <c r="W1989" s="240"/>
      <c r="X1989" s="239"/>
      <c r="Y1989" s="262">
        <f>'Листы ввода'!O1343</f>
        <v>0</v>
      </c>
      <c r="Z1989" s="263"/>
      <c r="AA1989" s="26">
        <f>'Листы ввода'!P1343</f>
        <v>0</v>
      </c>
      <c r="AB1989" s="68">
        <f>'Листы ввода'!Q1343</f>
        <v>0</v>
      </c>
      <c r="AC1989" s="236">
        <f>'Листы ввода'!R1343</f>
        <v>0</v>
      </c>
      <c r="AD1989" s="236"/>
      <c r="AE1989" s="233">
        <f>IF('Листы ввода'!T1343=1,'Листы на печать'!P1989,AQ1989)</f>
        <v>0</v>
      </c>
      <c r="AF1989" s="264"/>
      <c r="AG1989" s="265"/>
      <c r="AH1989" s="266"/>
      <c r="AI1989" s="26"/>
      <c r="AJ1989" s="27"/>
      <c r="AK1989" s="265"/>
      <c r="AL1989" s="265"/>
      <c r="AM1989" s="266"/>
      <c r="AN1989" s="267"/>
      <c r="AO1989" s="266"/>
      <c r="AP1989" s="301"/>
      <c r="AQ1989" s="46">
        <f t="shared" si="43"/>
        <v>0</v>
      </c>
    </row>
    <row r="1990" spans="1:43" ht="20.45" customHeight="1">
      <c r="A1990" s="314"/>
      <c r="B1990" s="233">
        <f>'Листы ввода'!B1344</f>
        <v>0</v>
      </c>
      <c r="C1990" s="234"/>
      <c r="D1990" s="235">
        <f>'Листы ввода'!C1344</f>
        <v>0</v>
      </c>
      <c r="E1990" s="236"/>
      <c r="F1990" s="237"/>
      <c r="G1990" s="235">
        <f>'Листы ввода'!D1344</f>
        <v>0</v>
      </c>
      <c r="H1990" s="236"/>
      <c r="I1990" s="237"/>
      <c r="J1990" s="26">
        <f>'Листы ввода'!E1344</f>
        <v>0</v>
      </c>
      <c r="K1990" s="27">
        <f>'Листы ввода'!F1344</f>
        <v>0</v>
      </c>
      <c r="L1990" s="69">
        <f>ROUNDUP('Листы ввода'!G1344*'Общ. данные'!$D$26,0)</f>
        <v>0</v>
      </c>
      <c r="M1990" s="67">
        <f>'Листы ввода'!H1344</f>
        <v>0</v>
      </c>
      <c r="N1990" s="28">
        <f>'Листы ввода'!I1344</f>
        <v>0</v>
      </c>
      <c r="O1990" s="68">
        <f>'Листы ввода'!J1344</f>
        <v>0</v>
      </c>
      <c r="P1990" s="69">
        <f>ROUNDUP('Листы ввода'!K1344*'Общ. данные'!$D$26,0)</f>
        <v>0</v>
      </c>
      <c r="Q1990" s="238">
        <f>ROUNDUP('Листы ввода'!L1344*'Общ. данные'!$D$26,0)</f>
        <v>0</v>
      </c>
      <c r="R1990" s="239"/>
      <c r="S1990" s="238">
        <f>ROUNDUP('Листы ввода'!M1344*'Общ. данные'!$D$26,0)</f>
        <v>0</v>
      </c>
      <c r="T1990" s="240"/>
      <c r="U1990" s="239"/>
      <c r="V1990" s="238">
        <f>ROUNDUP('Листы ввода'!N1344*'Общ. данные'!$D$26,0)</f>
        <v>0</v>
      </c>
      <c r="W1990" s="240"/>
      <c r="X1990" s="239"/>
      <c r="Y1990" s="262">
        <f>'Листы ввода'!O1344</f>
        <v>0</v>
      </c>
      <c r="Z1990" s="263"/>
      <c r="AA1990" s="26">
        <f>'Листы ввода'!P1344</f>
        <v>0</v>
      </c>
      <c r="AB1990" s="68">
        <f>'Листы ввода'!Q1344</f>
        <v>0</v>
      </c>
      <c r="AC1990" s="236">
        <f>'Листы ввода'!R1344</f>
        <v>0</v>
      </c>
      <c r="AD1990" s="236"/>
      <c r="AE1990" s="233">
        <f>IF('Листы ввода'!T1344=1,'Листы на печать'!P1990,AQ1990)</f>
        <v>0</v>
      </c>
      <c r="AF1990" s="264"/>
      <c r="AG1990" s="265"/>
      <c r="AH1990" s="266"/>
      <c r="AI1990" s="26"/>
      <c r="AJ1990" s="27"/>
      <c r="AK1990" s="265"/>
      <c r="AL1990" s="265"/>
      <c r="AM1990" s="266"/>
      <c r="AN1990" s="267"/>
      <c r="AO1990" s="266"/>
      <c r="AP1990" s="301"/>
      <c r="AQ1990" s="46">
        <f t="shared" si="43"/>
        <v>0</v>
      </c>
    </row>
    <row r="1991" spans="1:43" ht="20.45" customHeight="1">
      <c r="A1991" s="314"/>
      <c r="B1991" s="233">
        <f>'Листы ввода'!B1345</f>
        <v>0</v>
      </c>
      <c r="C1991" s="234"/>
      <c r="D1991" s="235">
        <f>'Листы ввода'!C1345</f>
        <v>0</v>
      </c>
      <c r="E1991" s="236"/>
      <c r="F1991" s="237"/>
      <c r="G1991" s="235">
        <f>'Листы ввода'!D1345</f>
        <v>0</v>
      </c>
      <c r="H1991" s="236"/>
      <c r="I1991" s="237"/>
      <c r="J1991" s="26">
        <f>'Листы ввода'!E1345</f>
        <v>0</v>
      </c>
      <c r="K1991" s="27">
        <f>'Листы ввода'!F1345</f>
        <v>0</v>
      </c>
      <c r="L1991" s="69">
        <f>ROUNDUP('Листы ввода'!G1345*'Общ. данные'!$D$26,0)</f>
        <v>0</v>
      </c>
      <c r="M1991" s="67">
        <f>'Листы ввода'!H1345</f>
        <v>0</v>
      </c>
      <c r="N1991" s="28">
        <f>'Листы ввода'!I1345</f>
        <v>0</v>
      </c>
      <c r="O1991" s="68">
        <f>'Листы ввода'!J1345</f>
        <v>0</v>
      </c>
      <c r="P1991" s="69">
        <f>ROUNDUP('Листы ввода'!K1345*'Общ. данные'!$D$26,0)</f>
        <v>0</v>
      </c>
      <c r="Q1991" s="238">
        <f>ROUNDUP('Листы ввода'!L1345*'Общ. данные'!$D$26,0)</f>
        <v>0</v>
      </c>
      <c r="R1991" s="239"/>
      <c r="S1991" s="238">
        <f>ROUNDUP('Листы ввода'!M1345*'Общ. данные'!$D$26,0)</f>
        <v>0</v>
      </c>
      <c r="T1991" s="240"/>
      <c r="U1991" s="239"/>
      <c r="V1991" s="238">
        <f>ROUNDUP('Листы ввода'!N1345*'Общ. данные'!$D$26,0)</f>
        <v>0</v>
      </c>
      <c r="W1991" s="240"/>
      <c r="X1991" s="239"/>
      <c r="Y1991" s="262">
        <f>'Листы ввода'!O1345</f>
        <v>0</v>
      </c>
      <c r="Z1991" s="263"/>
      <c r="AA1991" s="26">
        <f>'Листы ввода'!P1345</f>
        <v>0</v>
      </c>
      <c r="AB1991" s="68">
        <f>'Листы ввода'!Q1345</f>
        <v>0</v>
      </c>
      <c r="AC1991" s="236">
        <f>'Листы ввода'!R1345</f>
        <v>0</v>
      </c>
      <c r="AD1991" s="236"/>
      <c r="AE1991" s="233">
        <f>IF('Листы ввода'!T1345=1,'Листы на печать'!P1991,AQ1991)</f>
        <v>0</v>
      </c>
      <c r="AF1991" s="264"/>
      <c r="AG1991" s="265"/>
      <c r="AH1991" s="266"/>
      <c r="AI1991" s="26"/>
      <c r="AJ1991" s="27"/>
      <c r="AK1991" s="265"/>
      <c r="AL1991" s="265"/>
      <c r="AM1991" s="266"/>
      <c r="AN1991" s="267"/>
      <c r="AO1991" s="266"/>
      <c r="AP1991" s="301"/>
      <c r="AQ1991" s="46">
        <f t="shared" si="43"/>
        <v>0</v>
      </c>
    </row>
    <row r="1992" spans="1:43" ht="20.45" customHeight="1">
      <c r="A1992" s="314"/>
      <c r="B1992" s="233">
        <f>'Листы ввода'!B1346</f>
        <v>0</v>
      </c>
      <c r="C1992" s="234"/>
      <c r="D1992" s="235">
        <f>'Листы ввода'!C1346</f>
        <v>0</v>
      </c>
      <c r="E1992" s="236"/>
      <c r="F1992" s="237"/>
      <c r="G1992" s="235">
        <f>'Листы ввода'!D1346</f>
        <v>0</v>
      </c>
      <c r="H1992" s="236"/>
      <c r="I1992" s="237"/>
      <c r="J1992" s="26">
        <f>'Листы ввода'!E1346</f>
        <v>0</v>
      </c>
      <c r="K1992" s="27">
        <f>'Листы ввода'!F1346</f>
        <v>0</v>
      </c>
      <c r="L1992" s="69">
        <f>ROUNDUP('Листы ввода'!G1346*'Общ. данные'!$D$26,0)</f>
        <v>0</v>
      </c>
      <c r="M1992" s="67">
        <f>'Листы ввода'!H1346</f>
        <v>0</v>
      </c>
      <c r="N1992" s="28">
        <f>'Листы ввода'!I1346</f>
        <v>0</v>
      </c>
      <c r="O1992" s="68">
        <f>'Листы ввода'!J1346</f>
        <v>0</v>
      </c>
      <c r="P1992" s="69">
        <f>ROUNDUP('Листы ввода'!K1346*'Общ. данные'!$D$26,0)</f>
        <v>0</v>
      </c>
      <c r="Q1992" s="238">
        <f>ROUNDUP('Листы ввода'!L1346*'Общ. данные'!$D$26,0)</f>
        <v>0</v>
      </c>
      <c r="R1992" s="239"/>
      <c r="S1992" s="238">
        <f>ROUNDUP('Листы ввода'!M1346*'Общ. данные'!$D$26,0)</f>
        <v>0</v>
      </c>
      <c r="T1992" s="240"/>
      <c r="U1992" s="239"/>
      <c r="V1992" s="238">
        <f>ROUNDUP('Листы ввода'!N1346*'Общ. данные'!$D$26,0)</f>
        <v>0</v>
      </c>
      <c r="W1992" s="240"/>
      <c r="X1992" s="239"/>
      <c r="Y1992" s="262">
        <f>'Листы ввода'!O1346</f>
        <v>0</v>
      </c>
      <c r="Z1992" s="263"/>
      <c r="AA1992" s="26">
        <f>'Листы ввода'!P1346</f>
        <v>0</v>
      </c>
      <c r="AB1992" s="68">
        <f>'Листы ввода'!Q1346</f>
        <v>0</v>
      </c>
      <c r="AC1992" s="236">
        <f>'Листы ввода'!R1346</f>
        <v>0</v>
      </c>
      <c r="AD1992" s="236"/>
      <c r="AE1992" s="233">
        <f>IF('Листы ввода'!T1346=1,'Листы на печать'!P1992,AQ1992)</f>
        <v>0</v>
      </c>
      <c r="AF1992" s="264"/>
      <c r="AG1992" s="265"/>
      <c r="AH1992" s="266"/>
      <c r="AI1992" s="26"/>
      <c r="AJ1992" s="27"/>
      <c r="AK1992" s="265"/>
      <c r="AL1992" s="265"/>
      <c r="AM1992" s="266"/>
      <c r="AN1992" s="267"/>
      <c r="AO1992" s="266"/>
      <c r="AP1992" s="301"/>
      <c r="AQ1992" s="46">
        <f t="shared" si="43"/>
        <v>0</v>
      </c>
    </row>
    <row r="1993" spans="1:43" ht="20.45" customHeight="1">
      <c r="A1993" s="314"/>
      <c r="B1993" s="233">
        <f>'Листы ввода'!B1347</f>
        <v>0</v>
      </c>
      <c r="C1993" s="234"/>
      <c r="D1993" s="235">
        <f>'Листы ввода'!C1347</f>
        <v>0</v>
      </c>
      <c r="E1993" s="236"/>
      <c r="F1993" s="237"/>
      <c r="G1993" s="235">
        <f>'Листы ввода'!D1347</f>
        <v>0</v>
      </c>
      <c r="H1993" s="236"/>
      <c r="I1993" s="237"/>
      <c r="J1993" s="26">
        <f>'Листы ввода'!E1347</f>
        <v>0</v>
      </c>
      <c r="K1993" s="27">
        <f>'Листы ввода'!F1347</f>
        <v>0</v>
      </c>
      <c r="L1993" s="69">
        <f>ROUNDUP('Листы ввода'!G1347*'Общ. данные'!$D$26,0)</f>
        <v>0</v>
      </c>
      <c r="M1993" s="67">
        <f>'Листы ввода'!H1347</f>
        <v>0</v>
      </c>
      <c r="N1993" s="28">
        <f>'Листы ввода'!I1347</f>
        <v>0</v>
      </c>
      <c r="O1993" s="68">
        <f>'Листы ввода'!J1347</f>
        <v>0</v>
      </c>
      <c r="P1993" s="69">
        <f>ROUNDUP('Листы ввода'!K1347*'Общ. данные'!$D$26,0)</f>
        <v>0</v>
      </c>
      <c r="Q1993" s="238">
        <f>ROUNDUP('Листы ввода'!L1347*'Общ. данные'!$D$26,0)</f>
        <v>0</v>
      </c>
      <c r="R1993" s="239"/>
      <c r="S1993" s="238">
        <f>ROUNDUP('Листы ввода'!M1347*'Общ. данные'!$D$26,0)</f>
        <v>0</v>
      </c>
      <c r="T1993" s="240"/>
      <c r="U1993" s="239"/>
      <c r="V1993" s="238">
        <f>ROUNDUP('Листы ввода'!N1347*'Общ. данные'!$D$26,0)</f>
        <v>0</v>
      </c>
      <c r="W1993" s="240"/>
      <c r="X1993" s="239"/>
      <c r="Y1993" s="262">
        <f>'Листы ввода'!O1347</f>
        <v>0</v>
      </c>
      <c r="Z1993" s="263"/>
      <c r="AA1993" s="26">
        <f>'Листы ввода'!P1347</f>
        <v>0</v>
      </c>
      <c r="AB1993" s="68">
        <f>'Листы ввода'!Q1347</f>
        <v>0</v>
      </c>
      <c r="AC1993" s="236">
        <f>'Листы ввода'!R1347</f>
        <v>0</v>
      </c>
      <c r="AD1993" s="236"/>
      <c r="AE1993" s="233">
        <f>IF('Листы ввода'!T1347=1,'Листы на печать'!P1993,AQ1993)</f>
        <v>0</v>
      </c>
      <c r="AF1993" s="264"/>
      <c r="AG1993" s="265"/>
      <c r="AH1993" s="266"/>
      <c r="AI1993" s="26"/>
      <c r="AJ1993" s="27"/>
      <c r="AK1993" s="265"/>
      <c r="AL1993" s="265"/>
      <c r="AM1993" s="266"/>
      <c r="AN1993" s="267"/>
      <c r="AO1993" s="266"/>
      <c r="AP1993" s="301"/>
      <c r="AQ1993" s="46">
        <f t="shared" si="43"/>
        <v>0</v>
      </c>
    </row>
    <row r="1994" spans="1:43" ht="20.45" customHeight="1">
      <c r="A1994" s="314"/>
      <c r="B1994" s="233">
        <f>'Листы ввода'!B1348</f>
        <v>0</v>
      </c>
      <c r="C1994" s="234"/>
      <c r="D1994" s="235">
        <f>'Листы ввода'!C1348</f>
        <v>0</v>
      </c>
      <c r="E1994" s="236"/>
      <c r="F1994" s="237"/>
      <c r="G1994" s="235">
        <f>'Листы ввода'!D1348</f>
        <v>0</v>
      </c>
      <c r="H1994" s="236"/>
      <c r="I1994" s="237"/>
      <c r="J1994" s="26">
        <f>'Листы ввода'!E1348</f>
        <v>0</v>
      </c>
      <c r="K1994" s="27">
        <f>'Листы ввода'!F1348</f>
        <v>0</v>
      </c>
      <c r="L1994" s="69">
        <f>ROUNDUP('Листы ввода'!G1348*'Общ. данные'!$D$26,0)</f>
        <v>0</v>
      </c>
      <c r="M1994" s="67">
        <f>'Листы ввода'!H1348</f>
        <v>0</v>
      </c>
      <c r="N1994" s="28">
        <f>'Листы ввода'!I1348</f>
        <v>0</v>
      </c>
      <c r="O1994" s="68">
        <f>'Листы ввода'!J1348</f>
        <v>0</v>
      </c>
      <c r="P1994" s="69">
        <f>ROUNDUP('Листы ввода'!K1348*'Общ. данные'!$D$26,0)</f>
        <v>0</v>
      </c>
      <c r="Q1994" s="238">
        <f>ROUNDUP('Листы ввода'!L1348*'Общ. данные'!$D$26,0)</f>
        <v>0</v>
      </c>
      <c r="R1994" s="239"/>
      <c r="S1994" s="238">
        <f>ROUNDUP('Листы ввода'!M1348*'Общ. данные'!$D$26,0)</f>
        <v>0</v>
      </c>
      <c r="T1994" s="240"/>
      <c r="U1994" s="239"/>
      <c r="V1994" s="238">
        <f>ROUNDUP('Листы ввода'!N1348*'Общ. данные'!$D$26,0)</f>
        <v>0</v>
      </c>
      <c r="W1994" s="240"/>
      <c r="X1994" s="239"/>
      <c r="Y1994" s="262">
        <f>'Листы ввода'!O1348</f>
        <v>0</v>
      </c>
      <c r="Z1994" s="263"/>
      <c r="AA1994" s="26">
        <f>'Листы ввода'!P1348</f>
        <v>0</v>
      </c>
      <c r="AB1994" s="68">
        <f>'Листы ввода'!Q1348</f>
        <v>0</v>
      </c>
      <c r="AC1994" s="236">
        <f>'Листы ввода'!R1348</f>
        <v>0</v>
      </c>
      <c r="AD1994" s="236"/>
      <c r="AE1994" s="233">
        <f>IF('Листы ввода'!T1348=1,'Листы на печать'!P1994,AQ1994)</f>
        <v>0</v>
      </c>
      <c r="AF1994" s="264"/>
      <c r="AG1994" s="265"/>
      <c r="AH1994" s="266"/>
      <c r="AI1994" s="26"/>
      <c r="AJ1994" s="27"/>
      <c r="AK1994" s="265"/>
      <c r="AL1994" s="265"/>
      <c r="AM1994" s="266"/>
      <c r="AN1994" s="267"/>
      <c r="AO1994" s="266"/>
      <c r="AP1994" s="301"/>
      <c r="AQ1994" s="46">
        <f t="shared" si="43"/>
        <v>0</v>
      </c>
    </row>
    <row r="1995" spans="1:43" ht="20.45" customHeight="1">
      <c r="A1995" s="314"/>
      <c r="B1995" s="233">
        <f>'Листы ввода'!B1349</f>
        <v>0</v>
      </c>
      <c r="C1995" s="234"/>
      <c r="D1995" s="235">
        <f>'Листы ввода'!C1349</f>
        <v>0</v>
      </c>
      <c r="E1995" s="236"/>
      <c r="F1995" s="237"/>
      <c r="G1995" s="235">
        <f>'Листы ввода'!D1349</f>
        <v>0</v>
      </c>
      <c r="H1995" s="236"/>
      <c r="I1995" s="237"/>
      <c r="J1995" s="26">
        <f>'Листы ввода'!E1349</f>
        <v>0</v>
      </c>
      <c r="K1995" s="27">
        <f>'Листы ввода'!F1349</f>
        <v>0</v>
      </c>
      <c r="L1995" s="69">
        <f>ROUNDUP('Листы ввода'!G1349*'Общ. данные'!$D$26,0)</f>
        <v>0</v>
      </c>
      <c r="M1995" s="67">
        <f>'Листы ввода'!H1349</f>
        <v>0</v>
      </c>
      <c r="N1995" s="28">
        <f>'Листы ввода'!I1349</f>
        <v>0</v>
      </c>
      <c r="O1995" s="68">
        <f>'Листы ввода'!J1349</f>
        <v>0</v>
      </c>
      <c r="P1995" s="69">
        <f>ROUNDUP('Листы ввода'!K1349*'Общ. данные'!$D$26,0)</f>
        <v>0</v>
      </c>
      <c r="Q1995" s="238">
        <f>ROUNDUP('Листы ввода'!L1349*'Общ. данные'!$D$26,0)</f>
        <v>0</v>
      </c>
      <c r="R1995" s="239"/>
      <c r="S1995" s="238">
        <f>ROUNDUP('Листы ввода'!M1349*'Общ. данные'!$D$26,0)</f>
        <v>0</v>
      </c>
      <c r="T1995" s="240"/>
      <c r="U1995" s="239"/>
      <c r="V1995" s="238">
        <f>ROUNDUP('Листы ввода'!N1349*'Общ. данные'!$D$26,0)</f>
        <v>0</v>
      </c>
      <c r="W1995" s="240"/>
      <c r="X1995" s="239"/>
      <c r="Y1995" s="262">
        <f>'Листы ввода'!O1349</f>
        <v>0</v>
      </c>
      <c r="Z1995" s="263"/>
      <c r="AA1995" s="26">
        <f>'Листы ввода'!P1349</f>
        <v>0</v>
      </c>
      <c r="AB1995" s="68">
        <f>'Листы ввода'!Q1349</f>
        <v>0</v>
      </c>
      <c r="AC1995" s="236">
        <f>'Листы ввода'!R1349</f>
        <v>0</v>
      </c>
      <c r="AD1995" s="236"/>
      <c r="AE1995" s="233">
        <f>IF('Листы ввода'!T1349=1,'Листы на печать'!P1995,AQ1995)</f>
        <v>0</v>
      </c>
      <c r="AF1995" s="264"/>
      <c r="AG1995" s="265"/>
      <c r="AH1995" s="266"/>
      <c r="AI1995" s="26"/>
      <c r="AJ1995" s="27"/>
      <c r="AK1995" s="265"/>
      <c r="AL1995" s="265"/>
      <c r="AM1995" s="266"/>
      <c r="AN1995" s="267"/>
      <c r="AO1995" s="266"/>
      <c r="AP1995" s="301"/>
      <c r="AQ1995" s="46">
        <f t="shared" si="43"/>
        <v>0</v>
      </c>
    </row>
    <row r="1996" spans="1:43" ht="20.45" customHeight="1">
      <c r="A1996" s="314"/>
      <c r="B1996" s="233">
        <f>'Листы ввода'!B1350</f>
        <v>0</v>
      </c>
      <c r="C1996" s="234"/>
      <c r="D1996" s="235">
        <f>'Листы ввода'!C1350</f>
        <v>0</v>
      </c>
      <c r="E1996" s="236"/>
      <c r="F1996" s="237"/>
      <c r="G1996" s="235">
        <f>'Листы ввода'!D1350</f>
        <v>0</v>
      </c>
      <c r="H1996" s="236"/>
      <c r="I1996" s="237"/>
      <c r="J1996" s="26">
        <f>'Листы ввода'!E1350</f>
        <v>0</v>
      </c>
      <c r="K1996" s="27">
        <f>'Листы ввода'!F1350</f>
        <v>0</v>
      </c>
      <c r="L1996" s="69">
        <f>ROUNDUP('Листы ввода'!G1350*'Общ. данные'!$D$26,0)</f>
        <v>0</v>
      </c>
      <c r="M1996" s="67">
        <f>'Листы ввода'!H1350</f>
        <v>0</v>
      </c>
      <c r="N1996" s="28">
        <f>'Листы ввода'!I1350</f>
        <v>0</v>
      </c>
      <c r="O1996" s="68">
        <f>'Листы ввода'!J1350</f>
        <v>0</v>
      </c>
      <c r="P1996" s="69">
        <f>ROUNDUP('Листы ввода'!K1350*'Общ. данные'!$D$26,0)</f>
        <v>0</v>
      </c>
      <c r="Q1996" s="238">
        <f>ROUNDUP('Листы ввода'!L1350*'Общ. данные'!$D$26,0)</f>
        <v>0</v>
      </c>
      <c r="R1996" s="239"/>
      <c r="S1996" s="238">
        <f>ROUNDUP('Листы ввода'!M1350*'Общ. данные'!$D$26,0)</f>
        <v>0</v>
      </c>
      <c r="T1996" s="240"/>
      <c r="U1996" s="239"/>
      <c r="V1996" s="238">
        <f>ROUNDUP('Листы ввода'!N1350*'Общ. данные'!$D$26,0)</f>
        <v>0</v>
      </c>
      <c r="W1996" s="240"/>
      <c r="X1996" s="239"/>
      <c r="Y1996" s="262">
        <f>'Листы ввода'!O1350</f>
        <v>0</v>
      </c>
      <c r="Z1996" s="263"/>
      <c r="AA1996" s="26">
        <f>'Листы ввода'!P1350</f>
        <v>0</v>
      </c>
      <c r="AB1996" s="68">
        <f>'Листы ввода'!Q1350</f>
        <v>0</v>
      </c>
      <c r="AC1996" s="236">
        <f>'Листы ввода'!R1350</f>
        <v>0</v>
      </c>
      <c r="AD1996" s="236"/>
      <c r="AE1996" s="233">
        <f>IF('Листы ввода'!T1350=1,'Листы на печать'!P1996,AQ1996)</f>
        <v>0</v>
      </c>
      <c r="AF1996" s="264"/>
      <c r="AG1996" s="265"/>
      <c r="AH1996" s="266"/>
      <c r="AI1996" s="26"/>
      <c r="AJ1996" s="27"/>
      <c r="AK1996" s="265"/>
      <c r="AL1996" s="265"/>
      <c r="AM1996" s="266"/>
      <c r="AN1996" s="267"/>
      <c r="AO1996" s="266"/>
      <c r="AP1996" s="301"/>
      <c r="AQ1996" s="46">
        <f t="shared" si="43"/>
        <v>0</v>
      </c>
    </row>
    <row r="1997" spans="1:43" ht="20.45" customHeight="1">
      <c r="A1997" s="314"/>
      <c r="B1997" s="233">
        <f>'Листы ввода'!B1351</f>
        <v>0</v>
      </c>
      <c r="C1997" s="234"/>
      <c r="D1997" s="235">
        <f>'Листы ввода'!C1351</f>
        <v>0</v>
      </c>
      <c r="E1997" s="236"/>
      <c r="F1997" s="237"/>
      <c r="G1997" s="235">
        <f>'Листы ввода'!D1351</f>
        <v>0</v>
      </c>
      <c r="H1997" s="236"/>
      <c r="I1997" s="237"/>
      <c r="J1997" s="26">
        <f>'Листы ввода'!E1351</f>
        <v>0</v>
      </c>
      <c r="K1997" s="27">
        <f>'Листы ввода'!F1351</f>
        <v>0</v>
      </c>
      <c r="L1997" s="69">
        <f>ROUNDUP('Листы ввода'!G1351*'Общ. данные'!$D$26,0)</f>
        <v>0</v>
      </c>
      <c r="M1997" s="67">
        <f>'Листы ввода'!H1351</f>
        <v>0</v>
      </c>
      <c r="N1997" s="28">
        <f>'Листы ввода'!I1351</f>
        <v>0</v>
      </c>
      <c r="O1997" s="68">
        <f>'Листы ввода'!J1351</f>
        <v>0</v>
      </c>
      <c r="P1997" s="69">
        <f>ROUNDUP('Листы ввода'!K1351*'Общ. данные'!$D$26,0)</f>
        <v>0</v>
      </c>
      <c r="Q1997" s="238">
        <f>ROUNDUP('Листы ввода'!L1351*'Общ. данные'!$D$26,0)</f>
        <v>0</v>
      </c>
      <c r="R1997" s="239"/>
      <c r="S1997" s="238">
        <f>ROUNDUP('Листы ввода'!M1351*'Общ. данные'!$D$26,0)</f>
        <v>0</v>
      </c>
      <c r="T1997" s="240"/>
      <c r="U1997" s="239"/>
      <c r="V1997" s="238">
        <f>ROUNDUP('Листы ввода'!N1351*'Общ. данные'!$D$26,0)</f>
        <v>0</v>
      </c>
      <c r="W1997" s="240"/>
      <c r="X1997" s="239"/>
      <c r="Y1997" s="262">
        <f>'Листы ввода'!O1351</f>
        <v>0</v>
      </c>
      <c r="Z1997" s="263"/>
      <c r="AA1997" s="26">
        <f>'Листы ввода'!P1351</f>
        <v>0</v>
      </c>
      <c r="AB1997" s="68">
        <f>'Листы ввода'!Q1351</f>
        <v>0</v>
      </c>
      <c r="AC1997" s="236">
        <f>'Листы ввода'!R1351</f>
        <v>0</v>
      </c>
      <c r="AD1997" s="236"/>
      <c r="AE1997" s="233">
        <f>IF('Листы ввода'!T1351=1,'Листы на печать'!P1997,AQ1997)</f>
        <v>0</v>
      </c>
      <c r="AF1997" s="264"/>
      <c r="AG1997" s="265"/>
      <c r="AH1997" s="266"/>
      <c r="AI1997" s="26"/>
      <c r="AJ1997" s="27"/>
      <c r="AK1997" s="265"/>
      <c r="AL1997" s="265"/>
      <c r="AM1997" s="266"/>
      <c r="AN1997" s="267"/>
      <c r="AO1997" s="266"/>
      <c r="AP1997" s="301"/>
      <c r="AQ1997" s="46">
        <f t="shared" si="43"/>
        <v>0</v>
      </c>
    </row>
    <row r="1998" spans="1:43" ht="20.45" customHeight="1">
      <c r="A1998" s="314"/>
      <c r="B1998" s="233">
        <f>'Листы ввода'!B1352</f>
        <v>0</v>
      </c>
      <c r="C1998" s="234"/>
      <c r="D1998" s="235">
        <f>'Листы ввода'!C1352</f>
        <v>0</v>
      </c>
      <c r="E1998" s="236"/>
      <c r="F1998" s="237"/>
      <c r="G1998" s="235">
        <f>'Листы ввода'!D1352</f>
        <v>0</v>
      </c>
      <c r="H1998" s="236"/>
      <c r="I1998" s="237"/>
      <c r="J1998" s="26">
        <f>'Листы ввода'!E1352</f>
        <v>0</v>
      </c>
      <c r="K1998" s="27">
        <f>'Листы ввода'!F1352</f>
        <v>0</v>
      </c>
      <c r="L1998" s="69">
        <f>ROUNDUP('Листы ввода'!G1352*'Общ. данные'!$D$26,0)</f>
        <v>0</v>
      </c>
      <c r="M1998" s="67">
        <f>'Листы ввода'!H1352</f>
        <v>0</v>
      </c>
      <c r="N1998" s="28">
        <f>'Листы ввода'!I1352</f>
        <v>0</v>
      </c>
      <c r="O1998" s="68">
        <f>'Листы ввода'!J1352</f>
        <v>0</v>
      </c>
      <c r="P1998" s="69">
        <f>ROUNDUP('Листы ввода'!K1352*'Общ. данные'!$D$26,0)</f>
        <v>0</v>
      </c>
      <c r="Q1998" s="238">
        <f>ROUNDUP('Листы ввода'!L1352*'Общ. данные'!$D$26,0)</f>
        <v>0</v>
      </c>
      <c r="R1998" s="239"/>
      <c r="S1998" s="238">
        <f>ROUNDUP('Листы ввода'!M1352*'Общ. данные'!$D$26,0)</f>
        <v>0</v>
      </c>
      <c r="T1998" s="240"/>
      <c r="U1998" s="239"/>
      <c r="V1998" s="238">
        <f>ROUNDUP('Листы ввода'!N1352*'Общ. данные'!$D$26,0)</f>
        <v>0</v>
      </c>
      <c r="W1998" s="240"/>
      <c r="X1998" s="239"/>
      <c r="Y1998" s="262">
        <f>'Листы ввода'!O1352</f>
        <v>0</v>
      </c>
      <c r="Z1998" s="263"/>
      <c r="AA1998" s="26">
        <f>'Листы ввода'!P1352</f>
        <v>0</v>
      </c>
      <c r="AB1998" s="68">
        <f>'Листы ввода'!Q1352</f>
        <v>0</v>
      </c>
      <c r="AC1998" s="236">
        <f>'Листы ввода'!R1352</f>
        <v>0</v>
      </c>
      <c r="AD1998" s="236"/>
      <c r="AE1998" s="233">
        <f>IF('Листы ввода'!T1352=1,'Листы на печать'!P1998,AQ1998)</f>
        <v>0</v>
      </c>
      <c r="AF1998" s="264"/>
      <c r="AG1998" s="265"/>
      <c r="AH1998" s="266"/>
      <c r="AI1998" s="26"/>
      <c r="AJ1998" s="27"/>
      <c r="AK1998" s="265"/>
      <c r="AL1998" s="265"/>
      <c r="AM1998" s="266"/>
      <c r="AN1998" s="267"/>
      <c r="AO1998" s="266"/>
      <c r="AP1998" s="301"/>
      <c r="AQ1998" s="46">
        <f t="shared" si="43"/>
        <v>0</v>
      </c>
    </row>
    <row r="1999" spans="1:43" ht="20.45" customHeight="1">
      <c r="A1999" s="314"/>
      <c r="B1999" s="233">
        <f>'Листы ввода'!B1353</f>
        <v>0</v>
      </c>
      <c r="C1999" s="234"/>
      <c r="D1999" s="235">
        <f>'Листы ввода'!C1353</f>
        <v>0</v>
      </c>
      <c r="E1999" s="236"/>
      <c r="F1999" s="237"/>
      <c r="G1999" s="235">
        <f>'Листы ввода'!D1353</f>
        <v>0</v>
      </c>
      <c r="H1999" s="236"/>
      <c r="I1999" s="237"/>
      <c r="J1999" s="26">
        <f>'Листы ввода'!E1353</f>
        <v>0</v>
      </c>
      <c r="K1999" s="27">
        <f>'Листы ввода'!F1353</f>
        <v>0</v>
      </c>
      <c r="L1999" s="69">
        <f>ROUNDUP('Листы ввода'!G1353*'Общ. данные'!$D$26,0)</f>
        <v>0</v>
      </c>
      <c r="M1999" s="67">
        <f>'Листы ввода'!H1353</f>
        <v>0</v>
      </c>
      <c r="N1999" s="28">
        <f>'Листы ввода'!I1353</f>
        <v>0</v>
      </c>
      <c r="O1999" s="68">
        <f>'Листы ввода'!J1353</f>
        <v>0</v>
      </c>
      <c r="P1999" s="69">
        <f>ROUNDUP('Листы ввода'!K1353*'Общ. данные'!$D$26,0)</f>
        <v>0</v>
      </c>
      <c r="Q1999" s="238">
        <f>ROUNDUP('Листы ввода'!L1353*'Общ. данные'!$D$26,0)</f>
        <v>0</v>
      </c>
      <c r="R1999" s="239"/>
      <c r="S1999" s="238">
        <f>ROUNDUP('Листы ввода'!M1353*'Общ. данные'!$D$26,0)</f>
        <v>0</v>
      </c>
      <c r="T1999" s="240"/>
      <c r="U1999" s="239"/>
      <c r="V1999" s="238">
        <f>ROUNDUP('Листы ввода'!N1353*'Общ. данные'!$D$26,0)</f>
        <v>0</v>
      </c>
      <c r="W1999" s="240"/>
      <c r="X1999" s="239"/>
      <c r="Y1999" s="262">
        <f>'Листы ввода'!O1353</f>
        <v>0</v>
      </c>
      <c r="Z1999" s="263"/>
      <c r="AA1999" s="26">
        <f>'Листы ввода'!P1353</f>
        <v>0</v>
      </c>
      <c r="AB1999" s="68">
        <f>'Листы ввода'!Q1353</f>
        <v>0</v>
      </c>
      <c r="AC1999" s="236">
        <f>'Листы ввода'!R1353</f>
        <v>0</v>
      </c>
      <c r="AD1999" s="236"/>
      <c r="AE1999" s="233">
        <f>IF('Листы ввода'!T1353=1,'Листы на печать'!P1999,AQ1999)</f>
        <v>0</v>
      </c>
      <c r="AF1999" s="264"/>
      <c r="AG1999" s="265"/>
      <c r="AH1999" s="266"/>
      <c r="AI1999" s="26"/>
      <c r="AJ1999" s="27"/>
      <c r="AK1999" s="265"/>
      <c r="AL1999" s="265"/>
      <c r="AM1999" s="266"/>
      <c r="AN1999" s="267"/>
      <c r="AO1999" s="266"/>
      <c r="AP1999" s="301"/>
      <c r="AQ1999" s="46">
        <f t="shared" si="43"/>
        <v>0</v>
      </c>
    </row>
    <row r="2000" spans="1:43" ht="20.45" customHeight="1">
      <c r="A2000" s="314"/>
      <c r="B2000" s="233">
        <f>'Листы ввода'!B1354</f>
        <v>0</v>
      </c>
      <c r="C2000" s="234"/>
      <c r="D2000" s="235">
        <f>'Листы ввода'!C1354</f>
        <v>0</v>
      </c>
      <c r="E2000" s="236"/>
      <c r="F2000" s="237"/>
      <c r="G2000" s="235">
        <f>'Листы ввода'!D1354</f>
        <v>0</v>
      </c>
      <c r="H2000" s="236"/>
      <c r="I2000" s="237"/>
      <c r="J2000" s="26">
        <f>'Листы ввода'!E1354</f>
        <v>0</v>
      </c>
      <c r="K2000" s="27">
        <f>'Листы ввода'!F1354</f>
        <v>0</v>
      </c>
      <c r="L2000" s="69">
        <f>ROUNDUP('Листы ввода'!G1354*'Общ. данные'!$D$26,0)</f>
        <v>0</v>
      </c>
      <c r="M2000" s="67">
        <f>'Листы ввода'!H1354</f>
        <v>0</v>
      </c>
      <c r="N2000" s="28">
        <f>'Листы ввода'!I1354</f>
        <v>0</v>
      </c>
      <c r="O2000" s="68">
        <f>'Листы ввода'!J1354</f>
        <v>0</v>
      </c>
      <c r="P2000" s="69">
        <f>ROUNDUP('Листы ввода'!K1354*'Общ. данные'!$D$26,0)</f>
        <v>0</v>
      </c>
      <c r="Q2000" s="238">
        <f>ROUNDUP('Листы ввода'!L1354*'Общ. данные'!$D$26,0)</f>
        <v>0</v>
      </c>
      <c r="R2000" s="239"/>
      <c r="S2000" s="238">
        <f>ROUNDUP('Листы ввода'!M1354*'Общ. данные'!$D$26,0)</f>
        <v>0</v>
      </c>
      <c r="T2000" s="240"/>
      <c r="U2000" s="239"/>
      <c r="V2000" s="238">
        <f>ROUNDUP('Листы ввода'!N1354*'Общ. данные'!$D$26,0)</f>
        <v>0</v>
      </c>
      <c r="W2000" s="240"/>
      <c r="X2000" s="239"/>
      <c r="Y2000" s="262">
        <f>'Листы ввода'!O1354</f>
        <v>0</v>
      </c>
      <c r="Z2000" s="263"/>
      <c r="AA2000" s="26">
        <f>'Листы ввода'!P1354</f>
        <v>0</v>
      </c>
      <c r="AB2000" s="68">
        <f>'Листы ввода'!Q1354</f>
        <v>0</v>
      </c>
      <c r="AC2000" s="236">
        <f>'Листы ввода'!R1354</f>
        <v>0</v>
      </c>
      <c r="AD2000" s="236"/>
      <c r="AE2000" s="233">
        <f>IF('Листы ввода'!T1354=1,'Листы на печать'!P2000,AQ2000)</f>
        <v>0</v>
      </c>
      <c r="AF2000" s="264"/>
      <c r="AG2000" s="265"/>
      <c r="AH2000" s="266"/>
      <c r="AI2000" s="26"/>
      <c r="AJ2000" s="27"/>
      <c r="AK2000" s="265"/>
      <c r="AL2000" s="265"/>
      <c r="AM2000" s="266"/>
      <c r="AN2000" s="267"/>
      <c r="AO2000" s="266"/>
      <c r="AP2000" s="301"/>
      <c r="AQ2000" s="46">
        <f t="shared" si="43"/>
        <v>0</v>
      </c>
    </row>
    <row r="2001" spans="1:43" ht="20.45" customHeight="1">
      <c r="A2001" s="314"/>
      <c r="B2001" s="233">
        <f>'Листы ввода'!B1355</f>
        <v>0</v>
      </c>
      <c r="C2001" s="234"/>
      <c r="D2001" s="235">
        <f>'Листы ввода'!C1355</f>
        <v>0</v>
      </c>
      <c r="E2001" s="236"/>
      <c r="F2001" s="237"/>
      <c r="G2001" s="235">
        <f>'Листы ввода'!D1355</f>
        <v>0</v>
      </c>
      <c r="H2001" s="236"/>
      <c r="I2001" s="237"/>
      <c r="J2001" s="26">
        <f>'Листы ввода'!E1355</f>
        <v>0</v>
      </c>
      <c r="K2001" s="27">
        <f>'Листы ввода'!F1355</f>
        <v>0</v>
      </c>
      <c r="L2001" s="69">
        <f>ROUNDUP('Листы ввода'!G1355*'Общ. данные'!$D$26,0)</f>
        <v>0</v>
      </c>
      <c r="M2001" s="67">
        <f>'Листы ввода'!H1355</f>
        <v>0</v>
      </c>
      <c r="N2001" s="28">
        <f>'Листы ввода'!I1355</f>
        <v>0</v>
      </c>
      <c r="O2001" s="68">
        <f>'Листы ввода'!J1355</f>
        <v>0</v>
      </c>
      <c r="P2001" s="69">
        <f>ROUNDUP('Листы ввода'!K1355*'Общ. данные'!$D$26,0)</f>
        <v>0</v>
      </c>
      <c r="Q2001" s="238">
        <f>ROUNDUP('Листы ввода'!L1355*'Общ. данные'!$D$26,0)</f>
        <v>0</v>
      </c>
      <c r="R2001" s="239"/>
      <c r="S2001" s="238">
        <f>ROUNDUP('Листы ввода'!M1355*'Общ. данные'!$D$26,0)</f>
        <v>0</v>
      </c>
      <c r="T2001" s="240"/>
      <c r="U2001" s="239"/>
      <c r="V2001" s="238">
        <f>ROUNDUP('Листы ввода'!N1355*'Общ. данные'!$D$26,0)</f>
        <v>0</v>
      </c>
      <c r="W2001" s="240"/>
      <c r="X2001" s="239"/>
      <c r="Y2001" s="262">
        <f>'Листы ввода'!O1355</f>
        <v>0</v>
      </c>
      <c r="Z2001" s="263"/>
      <c r="AA2001" s="26">
        <f>'Листы ввода'!P1355</f>
        <v>0</v>
      </c>
      <c r="AB2001" s="68">
        <f>'Листы ввода'!Q1355</f>
        <v>0</v>
      </c>
      <c r="AC2001" s="236">
        <f>'Листы ввода'!R1355</f>
        <v>0</v>
      </c>
      <c r="AD2001" s="236"/>
      <c r="AE2001" s="233">
        <f>IF('Листы ввода'!T1355=1,'Листы на печать'!P2001,AQ2001)</f>
        <v>0</v>
      </c>
      <c r="AF2001" s="264"/>
      <c r="AG2001" s="265"/>
      <c r="AH2001" s="266"/>
      <c r="AI2001" s="26"/>
      <c r="AJ2001" s="27"/>
      <c r="AK2001" s="265"/>
      <c r="AL2001" s="265"/>
      <c r="AM2001" s="266"/>
      <c r="AN2001" s="267"/>
      <c r="AO2001" s="266"/>
      <c r="AP2001" s="301"/>
      <c r="AQ2001" s="46">
        <f t="shared" si="43"/>
        <v>0</v>
      </c>
    </row>
    <row r="2002" spans="1:43" ht="20.45" customHeight="1">
      <c r="A2002" s="314"/>
      <c r="B2002" s="233">
        <f>'Листы ввода'!B1356</f>
        <v>0</v>
      </c>
      <c r="C2002" s="234"/>
      <c r="D2002" s="235">
        <f>'Листы ввода'!C1356</f>
        <v>0</v>
      </c>
      <c r="E2002" s="236"/>
      <c r="F2002" s="237"/>
      <c r="G2002" s="235">
        <f>'Листы ввода'!D1356</f>
        <v>0</v>
      </c>
      <c r="H2002" s="236"/>
      <c r="I2002" s="237"/>
      <c r="J2002" s="26">
        <f>'Листы ввода'!E1356</f>
        <v>0</v>
      </c>
      <c r="K2002" s="27">
        <f>'Листы ввода'!F1356</f>
        <v>0</v>
      </c>
      <c r="L2002" s="69">
        <f>ROUNDUP('Листы ввода'!G1356*'Общ. данные'!$D$26,0)</f>
        <v>0</v>
      </c>
      <c r="M2002" s="67">
        <f>'Листы ввода'!H1356</f>
        <v>0</v>
      </c>
      <c r="N2002" s="28">
        <f>'Листы ввода'!I1356</f>
        <v>0</v>
      </c>
      <c r="O2002" s="68">
        <f>'Листы ввода'!J1356</f>
        <v>0</v>
      </c>
      <c r="P2002" s="69">
        <f>ROUNDUP('Листы ввода'!K1356*'Общ. данные'!$D$26,0)</f>
        <v>0</v>
      </c>
      <c r="Q2002" s="238">
        <f>ROUNDUP('Листы ввода'!L1356*'Общ. данные'!$D$26,0)</f>
        <v>0</v>
      </c>
      <c r="R2002" s="239"/>
      <c r="S2002" s="238">
        <f>ROUNDUP('Листы ввода'!M1356*'Общ. данные'!$D$26,0)</f>
        <v>0</v>
      </c>
      <c r="T2002" s="240"/>
      <c r="U2002" s="239"/>
      <c r="V2002" s="238">
        <f>ROUNDUP('Листы ввода'!N1356*'Общ. данные'!$D$26,0)</f>
        <v>0</v>
      </c>
      <c r="W2002" s="240"/>
      <c r="X2002" s="239"/>
      <c r="Y2002" s="262">
        <f>'Листы ввода'!O1356</f>
        <v>0</v>
      </c>
      <c r="Z2002" s="263"/>
      <c r="AA2002" s="26">
        <f>'Листы ввода'!P1356</f>
        <v>0</v>
      </c>
      <c r="AB2002" s="68">
        <f>'Листы ввода'!Q1356</f>
        <v>0</v>
      </c>
      <c r="AC2002" s="236">
        <f>'Листы ввода'!R1356</f>
        <v>0</v>
      </c>
      <c r="AD2002" s="236"/>
      <c r="AE2002" s="233">
        <f>IF('Листы ввода'!T1356=1,'Листы на печать'!P2002,AQ2002)</f>
        <v>0</v>
      </c>
      <c r="AF2002" s="264"/>
      <c r="AG2002" s="265"/>
      <c r="AH2002" s="266"/>
      <c r="AI2002" s="26"/>
      <c r="AJ2002" s="27"/>
      <c r="AK2002" s="265"/>
      <c r="AL2002" s="265"/>
      <c r="AM2002" s="266"/>
      <c r="AN2002" s="267"/>
      <c r="AO2002" s="266"/>
      <c r="AP2002" s="301"/>
      <c r="AQ2002" s="46">
        <f t="shared" si="43"/>
        <v>0</v>
      </c>
    </row>
    <row r="2003" spans="1:43" ht="20.45" customHeight="1">
      <c r="A2003" s="314"/>
      <c r="B2003" s="233">
        <f>'Листы ввода'!B1357</f>
        <v>0</v>
      </c>
      <c r="C2003" s="234"/>
      <c r="D2003" s="235">
        <f>'Листы ввода'!C1357</f>
        <v>0</v>
      </c>
      <c r="E2003" s="236"/>
      <c r="F2003" s="237"/>
      <c r="G2003" s="235">
        <f>'Листы ввода'!D1357</f>
        <v>0</v>
      </c>
      <c r="H2003" s="236"/>
      <c r="I2003" s="237"/>
      <c r="J2003" s="26">
        <f>'Листы ввода'!E1357</f>
        <v>0</v>
      </c>
      <c r="K2003" s="27">
        <f>'Листы ввода'!F1357</f>
        <v>0</v>
      </c>
      <c r="L2003" s="69">
        <f>ROUNDUP('Листы ввода'!G1357*'Общ. данные'!$D$26,0)</f>
        <v>0</v>
      </c>
      <c r="M2003" s="67">
        <f>'Листы ввода'!H1357</f>
        <v>0</v>
      </c>
      <c r="N2003" s="28">
        <f>'Листы ввода'!I1357</f>
        <v>0</v>
      </c>
      <c r="O2003" s="68">
        <f>'Листы ввода'!J1357</f>
        <v>0</v>
      </c>
      <c r="P2003" s="69">
        <f>ROUNDUP('Листы ввода'!K1357*'Общ. данные'!$D$26,0)</f>
        <v>0</v>
      </c>
      <c r="Q2003" s="238">
        <f>ROUNDUP('Листы ввода'!L1357*'Общ. данные'!$D$26,0)</f>
        <v>0</v>
      </c>
      <c r="R2003" s="239"/>
      <c r="S2003" s="238">
        <f>ROUNDUP('Листы ввода'!M1357*'Общ. данные'!$D$26,0)</f>
        <v>0</v>
      </c>
      <c r="T2003" s="240"/>
      <c r="U2003" s="239"/>
      <c r="V2003" s="238">
        <f>ROUNDUP('Листы ввода'!N1357*'Общ. данные'!$D$26,0)</f>
        <v>0</v>
      </c>
      <c r="W2003" s="240"/>
      <c r="X2003" s="239"/>
      <c r="Y2003" s="262">
        <f>'Листы ввода'!O1357</f>
        <v>0</v>
      </c>
      <c r="Z2003" s="263"/>
      <c r="AA2003" s="26">
        <f>'Листы ввода'!P1357</f>
        <v>0</v>
      </c>
      <c r="AB2003" s="68">
        <f>'Листы ввода'!Q1357</f>
        <v>0</v>
      </c>
      <c r="AC2003" s="236">
        <f>'Листы ввода'!R1357</f>
        <v>0</v>
      </c>
      <c r="AD2003" s="236"/>
      <c r="AE2003" s="233">
        <f>IF('Листы ввода'!T1357=1,'Листы на печать'!P2003,AQ2003)</f>
        <v>0</v>
      </c>
      <c r="AF2003" s="264"/>
      <c r="AG2003" s="265"/>
      <c r="AH2003" s="266"/>
      <c r="AI2003" s="26"/>
      <c r="AJ2003" s="27"/>
      <c r="AK2003" s="265"/>
      <c r="AL2003" s="265"/>
      <c r="AM2003" s="266"/>
      <c r="AN2003" s="267"/>
      <c r="AO2003" s="266"/>
      <c r="AP2003" s="301"/>
      <c r="AQ2003" s="46">
        <f t="shared" si="43"/>
        <v>0</v>
      </c>
    </row>
    <row r="2004" spans="1:43" ht="20.45" customHeight="1">
      <c r="A2004" s="314"/>
      <c r="B2004" s="233">
        <f>'Листы ввода'!B1358</f>
        <v>0</v>
      </c>
      <c r="C2004" s="234"/>
      <c r="D2004" s="235">
        <f>'Листы ввода'!C1358</f>
        <v>0</v>
      </c>
      <c r="E2004" s="236"/>
      <c r="F2004" s="237"/>
      <c r="G2004" s="235">
        <f>'Листы ввода'!D1358</f>
        <v>0</v>
      </c>
      <c r="H2004" s="236"/>
      <c r="I2004" s="237"/>
      <c r="J2004" s="26">
        <f>'Листы ввода'!E1358</f>
        <v>0</v>
      </c>
      <c r="K2004" s="27">
        <f>'Листы ввода'!F1358</f>
        <v>0</v>
      </c>
      <c r="L2004" s="69">
        <f>ROUNDUP('Листы ввода'!G1358*'Общ. данные'!$D$26,0)</f>
        <v>0</v>
      </c>
      <c r="M2004" s="67">
        <f>'Листы ввода'!H1358</f>
        <v>0</v>
      </c>
      <c r="N2004" s="28">
        <f>'Листы ввода'!I1358</f>
        <v>0</v>
      </c>
      <c r="O2004" s="68">
        <f>'Листы ввода'!J1358</f>
        <v>0</v>
      </c>
      <c r="P2004" s="69">
        <f>ROUNDUP('Листы ввода'!K1358*'Общ. данные'!$D$26,0)</f>
        <v>0</v>
      </c>
      <c r="Q2004" s="238">
        <f>ROUNDUP('Листы ввода'!L1358*'Общ. данные'!$D$26,0)</f>
        <v>0</v>
      </c>
      <c r="R2004" s="239"/>
      <c r="S2004" s="238">
        <f>ROUNDUP('Листы ввода'!M1358*'Общ. данные'!$D$26,0)</f>
        <v>0</v>
      </c>
      <c r="T2004" s="240"/>
      <c r="U2004" s="239"/>
      <c r="V2004" s="238">
        <f>ROUNDUP('Листы ввода'!N1358*'Общ. данные'!$D$26,0)</f>
        <v>0</v>
      </c>
      <c r="W2004" s="240"/>
      <c r="X2004" s="239"/>
      <c r="Y2004" s="262">
        <f>'Листы ввода'!O1358</f>
        <v>0</v>
      </c>
      <c r="Z2004" s="263"/>
      <c r="AA2004" s="26">
        <f>'Листы ввода'!P1358</f>
        <v>0</v>
      </c>
      <c r="AB2004" s="68">
        <f>'Листы ввода'!Q1358</f>
        <v>0</v>
      </c>
      <c r="AC2004" s="236">
        <f>'Листы ввода'!R1358</f>
        <v>0</v>
      </c>
      <c r="AD2004" s="236"/>
      <c r="AE2004" s="233">
        <f>IF('Листы ввода'!T1358=1,'Листы на печать'!P2004,AQ2004)</f>
        <v>0</v>
      </c>
      <c r="AF2004" s="264"/>
      <c r="AG2004" s="265"/>
      <c r="AH2004" s="266"/>
      <c r="AI2004" s="26"/>
      <c r="AJ2004" s="27"/>
      <c r="AK2004" s="265"/>
      <c r="AL2004" s="265"/>
      <c r="AM2004" s="266"/>
      <c r="AN2004" s="267"/>
      <c r="AO2004" s="266"/>
      <c r="AP2004" s="301"/>
      <c r="AQ2004" s="46">
        <f t="shared" si="43"/>
        <v>0</v>
      </c>
    </row>
    <row r="2005" spans="1:43" ht="20.45" customHeight="1">
      <c r="A2005" s="314"/>
      <c r="B2005" s="233">
        <f>'Листы ввода'!B1359</f>
        <v>0</v>
      </c>
      <c r="C2005" s="234"/>
      <c r="D2005" s="235">
        <f>'Листы ввода'!C1359</f>
        <v>0</v>
      </c>
      <c r="E2005" s="236"/>
      <c r="F2005" s="237"/>
      <c r="G2005" s="235">
        <f>'Листы ввода'!D1359</f>
        <v>0</v>
      </c>
      <c r="H2005" s="236"/>
      <c r="I2005" s="237"/>
      <c r="J2005" s="26">
        <f>'Листы ввода'!E1359</f>
        <v>0</v>
      </c>
      <c r="K2005" s="27">
        <f>'Листы ввода'!F1359</f>
        <v>0</v>
      </c>
      <c r="L2005" s="69">
        <f>ROUNDUP('Листы ввода'!G1359*'Общ. данные'!$D$26,0)</f>
        <v>0</v>
      </c>
      <c r="M2005" s="67">
        <f>'Листы ввода'!H1359</f>
        <v>0</v>
      </c>
      <c r="N2005" s="28">
        <f>'Листы ввода'!I1359</f>
        <v>0</v>
      </c>
      <c r="O2005" s="68">
        <f>'Листы ввода'!J1359</f>
        <v>0</v>
      </c>
      <c r="P2005" s="69">
        <f>ROUNDUP('Листы ввода'!K1359*'Общ. данные'!$D$26,0)</f>
        <v>0</v>
      </c>
      <c r="Q2005" s="238">
        <f>ROUNDUP('Листы ввода'!L1359*'Общ. данные'!$D$26,0)</f>
        <v>0</v>
      </c>
      <c r="R2005" s="239"/>
      <c r="S2005" s="238">
        <f>ROUNDUP('Листы ввода'!M1359*'Общ. данные'!$D$26,0)</f>
        <v>0</v>
      </c>
      <c r="T2005" s="240"/>
      <c r="U2005" s="239"/>
      <c r="V2005" s="238">
        <f>ROUNDUP('Листы ввода'!N1359*'Общ. данные'!$D$26,0)</f>
        <v>0</v>
      </c>
      <c r="W2005" s="240"/>
      <c r="X2005" s="239"/>
      <c r="Y2005" s="262">
        <f>'Листы ввода'!O1359</f>
        <v>0</v>
      </c>
      <c r="Z2005" s="263"/>
      <c r="AA2005" s="26">
        <f>'Листы ввода'!P1359</f>
        <v>0</v>
      </c>
      <c r="AB2005" s="68">
        <f>'Листы ввода'!Q1359</f>
        <v>0</v>
      </c>
      <c r="AC2005" s="236">
        <f>'Листы ввода'!R1359</f>
        <v>0</v>
      </c>
      <c r="AD2005" s="236"/>
      <c r="AE2005" s="233">
        <f>IF('Листы ввода'!T1359=1,'Листы на печать'!P2005,AQ2005)</f>
        <v>0</v>
      </c>
      <c r="AF2005" s="264"/>
      <c r="AG2005" s="265"/>
      <c r="AH2005" s="266"/>
      <c r="AI2005" s="26"/>
      <c r="AJ2005" s="27"/>
      <c r="AK2005" s="265"/>
      <c r="AL2005" s="265"/>
      <c r="AM2005" s="266"/>
      <c r="AN2005" s="267"/>
      <c r="AO2005" s="266"/>
      <c r="AP2005" s="301"/>
      <c r="AQ2005" s="46">
        <f t="shared" si="43"/>
        <v>0</v>
      </c>
    </row>
    <row r="2006" spans="1:43" ht="20.45" customHeight="1">
      <c r="A2006" s="314"/>
      <c r="B2006" s="233">
        <f>'Листы ввода'!B1360</f>
        <v>0</v>
      </c>
      <c r="C2006" s="234"/>
      <c r="D2006" s="235">
        <f>'Листы ввода'!C1360</f>
        <v>0</v>
      </c>
      <c r="E2006" s="236"/>
      <c r="F2006" s="237"/>
      <c r="G2006" s="235">
        <f>'Листы ввода'!D1360</f>
        <v>0</v>
      </c>
      <c r="H2006" s="236"/>
      <c r="I2006" s="237"/>
      <c r="J2006" s="26">
        <f>'Листы ввода'!E1360</f>
        <v>0</v>
      </c>
      <c r="K2006" s="27">
        <f>'Листы ввода'!F1360</f>
        <v>0</v>
      </c>
      <c r="L2006" s="69">
        <f>ROUNDUP('Листы ввода'!G1360*'Общ. данные'!$D$26,0)</f>
        <v>0</v>
      </c>
      <c r="M2006" s="67">
        <f>'Листы ввода'!H1360</f>
        <v>0</v>
      </c>
      <c r="N2006" s="28">
        <f>'Листы ввода'!I1360</f>
        <v>0</v>
      </c>
      <c r="O2006" s="68">
        <f>'Листы ввода'!J1360</f>
        <v>0</v>
      </c>
      <c r="P2006" s="69">
        <f>ROUNDUP('Листы ввода'!K1360*'Общ. данные'!$D$26,0)</f>
        <v>0</v>
      </c>
      <c r="Q2006" s="238">
        <f>ROUNDUP('Листы ввода'!L1360*'Общ. данные'!$D$26,0)</f>
        <v>0</v>
      </c>
      <c r="R2006" s="239"/>
      <c r="S2006" s="238">
        <f>ROUNDUP('Листы ввода'!M1360*'Общ. данные'!$D$26,0)</f>
        <v>0</v>
      </c>
      <c r="T2006" s="240"/>
      <c r="U2006" s="239"/>
      <c r="V2006" s="238">
        <f>ROUNDUP('Листы ввода'!N1360*'Общ. данные'!$D$26,0)</f>
        <v>0</v>
      </c>
      <c r="W2006" s="240"/>
      <c r="X2006" s="239"/>
      <c r="Y2006" s="262">
        <f>'Листы ввода'!O1360</f>
        <v>0</v>
      </c>
      <c r="Z2006" s="263"/>
      <c r="AA2006" s="26">
        <f>'Листы ввода'!P1360</f>
        <v>0</v>
      </c>
      <c r="AB2006" s="68">
        <f>'Листы ввода'!Q1360</f>
        <v>0</v>
      </c>
      <c r="AC2006" s="236">
        <f>'Листы ввода'!R1360</f>
        <v>0</v>
      </c>
      <c r="AD2006" s="236"/>
      <c r="AE2006" s="233">
        <f>IF('Листы ввода'!T1360=1,'Листы на печать'!P2006,AQ2006)</f>
        <v>0</v>
      </c>
      <c r="AF2006" s="264"/>
      <c r="AG2006" s="265"/>
      <c r="AH2006" s="266"/>
      <c r="AI2006" s="26"/>
      <c r="AJ2006" s="27"/>
      <c r="AK2006" s="265"/>
      <c r="AL2006" s="265"/>
      <c r="AM2006" s="266"/>
      <c r="AN2006" s="267"/>
      <c r="AO2006" s="266"/>
      <c r="AP2006" s="301"/>
      <c r="AQ2006" s="46">
        <f t="shared" si="43"/>
        <v>0</v>
      </c>
    </row>
    <row r="2007" spans="1:43" ht="20.45" customHeight="1">
      <c r="A2007" s="314"/>
      <c r="B2007" s="233">
        <f>'Листы ввода'!B1361</f>
        <v>0</v>
      </c>
      <c r="C2007" s="234"/>
      <c r="D2007" s="235">
        <f>'Листы ввода'!C1361</f>
        <v>0</v>
      </c>
      <c r="E2007" s="236"/>
      <c r="F2007" s="237"/>
      <c r="G2007" s="235">
        <f>'Листы ввода'!D1361</f>
        <v>0</v>
      </c>
      <c r="H2007" s="236"/>
      <c r="I2007" s="237"/>
      <c r="J2007" s="26">
        <f>'Листы ввода'!E1361</f>
        <v>0</v>
      </c>
      <c r="K2007" s="27">
        <f>'Листы ввода'!F1361</f>
        <v>0</v>
      </c>
      <c r="L2007" s="69">
        <f>ROUNDUP('Листы ввода'!G1361*'Общ. данные'!$D$26,0)</f>
        <v>0</v>
      </c>
      <c r="M2007" s="67">
        <f>'Листы ввода'!H1361</f>
        <v>0</v>
      </c>
      <c r="N2007" s="28">
        <f>'Листы ввода'!I1361</f>
        <v>0</v>
      </c>
      <c r="O2007" s="68">
        <f>'Листы ввода'!J1361</f>
        <v>0</v>
      </c>
      <c r="P2007" s="69">
        <f>ROUNDUP('Листы ввода'!K1361*'Общ. данные'!$D$26,0)</f>
        <v>0</v>
      </c>
      <c r="Q2007" s="238">
        <f>ROUNDUP('Листы ввода'!L1361*'Общ. данные'!$D$26,0)</f>
        <v>0</v>
      </c>
      <c r="R2007" s="239"/>
      <c r="S2007" s="238">
        <f>ROUNDUP('Листы ввода'!M1361*'Общ. данные'!$D$26,0)</f>
        <v>0</v>
      </c>
      <c r="T2007" s="240"/>
      <c r="U2007" s="239"/>
      <c r="V2007" s="238">
        <f>ROUNDUP('Листы ввода'!N1361*'Общ. данные'!$D$26,0)</f>
        <v>0</v>
      </c>
      <c r="W2007" s="240"/>
      <c r="X2007" s="239"/>
      <c r="Y2007" s="262">
        <f>'Листы ввода'!O1361</f>
        <v>0</v>
      </c>
      <c r="Z2007" s="263"/>
      <c r="AA2007" s="26">
        <f>'Листы ввода'!P1361</f>
        <v>0</v>
      </c>
      <c r="AB2007" s="68">
        <f>'Листы ввода'!Q1361</f>
        <v>0</v>
      </c>
      <c r="AC2007" s="236">
        <f>'Листы ввода'!R1361</f>
        <v>0</v>
      </c>
      <c r="AD2007" s="236"/>
      <c r="AE2007" s="233">
        <f>IF('Листы ввода'!T1361=1,'Листы на печать'!P2007,AQ2007)</f>
        <v>0</v>
      </c>
      <c r="AF2007" s="264"/>
      <c r="AG2007" s="265"/>
      <c r="AH2007" s="266"/>
      <c r="AI2007" s="26"/>
      <c r="AJ2007" s="27"/>
      <c r="AK2007" s="265"/>
      <c r="AL2007" s="265"/>
      <c r="AM2007" s="266"/>
      <c r="AN2007" s="267"/>
      <c r="AO2007" s="266"/>
      <c r="AP2007" s="301"/>
      <c r="AQ2007" s="46">
        <f t="shared" si="43"/>
        <v>0</v>
      </c>
    </row>
    <row r="2008" spans="1:43" ht="20.45" customHeight="1">
      <c r="A2008" s="314"/>
      <c r="B2008" s="233">
        <f>'Листы ввода'!B1362</f>
        <v>0</v>
      </c>
      <c r="C2008" s="234"/>
      <c r="D2008" s="235">
        <f>'Листы ввода'!C1362</f>
        <v>0</v>
      </c>
      <c r="E2008" s="236"/>
      <c r="F2008" s="237"/>
      <c r="G2008" s="235">
        <f>'Листы ввода'!D1362</f>
        <v>0</v>
      </c>
      <c r="H2008" s="236"/>
      <c r="I2008" s="237"/>
      <c r="J2008" s="26">
        <f>'Листы ввода'!E1362</f>
        <v>0</v>
      </c>
      <c r="K2008" s="27">
        <f>'Листы ввода'!F1362</f>
        <v>0</v>
      </c>
      <c r="L2008" s="69">
        <f>ROUNDUP('Листы ввода'!G1362*'Общ. данные'!$D$26,0)</f>
        <v>0</v>
      </c>
      <c r="M2008" s="67">
        <f>'Листы ввода'!H1362</f>
        <v>0</v>
      </c>
      <c r="N2008" s="28">
        <f>'Листы ввода'!I1362</f>
        <v>0</v>
      </c>
      <c r="O2008" s="68">
        <f>'Листы ввода'!J1362</f>
        <v>0</v>
      </c>
      <c r="P2008" s="69">
        <f>ROUNDUP('Листы ввода'!K1362*'Общ. данные'!$D$26,0)</f>
        <v>0</v>
      </c>
      <c r="Q2008" s="238">
        <f>ROUNDUP('Листы ввода'!L1362*'Общ. данные'!$D$26,0)</f>
        <v>0</v>
      </c>
      <c r="R2008" s="239"/>
      <c r="S2008" s="238">
        <f>ROUNDUP('Листы ввода'!M1362*'Общ. данные'!$D$26,0)</f>
        <v>0</v>
      </c>
      <c r="T2008" s="240"/>
      <c r="U2008" s="239"/>
      <c r="V2008" s="238">
        <f>ROUNDUP('Листы ввода'!N1362*'Общ. данные'!$D$26,0)</f>
        <v>0</v>
      </c>
      <c r="W2008" s="240"/>
      <c r="X2008" s="239"/>
      <c r="Y2008" s="262">
        <f>'Листы ввода'!O1362</f>
        <v>0</v>
      </c>
      <c r="Z2008" s="263"/>
      <c r="AA2008" s="26">
        <f>'Листы ввода'!P1362</f>
        <v>0</v>
      </c>
      <c r="AB2008" s="68">
        <f>'Листы ввода'!Q1362</f>
        <v>0</v>
      </c>
      <c r="AC2008" s="236">
        <f>'Листы ввода'!R1362</f>
        <v>0</v>
      </c>
      <c r="AD2008" s="236"/>
      <c r="AE2008" s="233">
        <f>IF('Листы ввода'!T1362=1,'Листы на печать'!P2008,AQ2008)</f>
        <v>0</v>
      </c>
      <c r="AF2008" s="264"/>
      <c r="AG2008" s="265"/>
      <c r="AH2008" s="266"/>
      <c r="AI2008" s="26"/>
      <c r="AJ2008" s="27"/>
      <c r="AK2008" s="265"/>
      <c r="AL2008" s="265"/>
      <c r="AM2008" s="266"/>
      <c r="AN2008" s="267"/>
      <c r="AO2008" s="266"/>
      <c r="AP2008" s="301"/>
      <c r="AQ2008" s="46">
        <f t="shared" si="43"/>
        <v>0</v>
      </c>
    </row>
    <row r="2009" spans="1:43" ht="20.45" customHeight="1">
      <c r="A2009" s="314"/>
      <c r="B2009" s="233">
        <f>'Листы ввода'!B1363</f>
        <v>0</v>
      </c>
      <c r="C2009" s="234"/>
      <c r="D2009" s="235">
        <f>'Листы ввода'!C1363</f>
        <v>0</v>
      </c>
      <c r="E2009" s="236"/>
      <c r="F2009" s="237"/>
      <c r="G2009" s="235">
        <f>'Листы ввода'!D1363</f>
        <v>0</v>
      </c>
      <c r="H2009" s="236"/>
      <c r="I2009" s="237"/>
      <c r="J2009" s="26">
        <f>'Листы ввода'!E1363</f>
        <v>0</v>
      </c>
      <c r="K2009" s="27">
        <f>'Листы ввода'!F1363</f>
        <v>0</v>
      </c>
      <c r="L2009" s="69">
        <f>ROUNDUP('Листы ввода'!G1363*'Общ. данные'!$D$26,0)</f>
        <v>0</v>
      </c>
      <c r="M2009" s="67">
        <f>'Листы ввода'!H1363</f>
        <v>0</v>
      </c>
      <c r="N2009" s="28">
        <f>'Листы ввода'!I1363</f>
        <v>0</v>
      </c>
      <c r="O2009" s="68">
        <f>'Листы ввода'!J1363</f>
        <v>0</v>
      </c>
      <c r="P2009" s="69">
        <f>ROUNDUP('Листы ввода'!K1363*'Общ. данные'!$D$26,0)</f>
        <v>0</v>
      </c>
      <c r="Q2009" s="238">
        <f>ROUNDUP('Листы ввода'!L1363*'Общ. данные'!$D$26,0)</f>
        <v>0</v>
      </c>
      <c r="R2009" s="239"/>
      <c r="S2009" s="238">
        <f>ROUNDUP('Листы ввода'!M1363*'Общ. данные'!$D$26,0)</f>
        <v>0</v>
      </c>
      <c r="T2009" s="240"/>
      <c r="U2009" s="239"/>
      <c r="V2009" s="238">
        <f>ROUNDUP('Листы ввода'!N1363*'Общ. данные'!$D$26,0)</f>
        <v>0</v>
      </c>
      <c r="W2009" s="240"/>
      <c r="X2009" s="239"/>
      <c r="Y2009" s="262">
        <f>'Листы ввода'!O1363</f>
        <v>0</v>
      </c>
      <c r="Z2009" s="263"/>
      <c r="AA2009" s="26">
        <f>'Листы ввода'!P1363</f>
        <v>0</v>
      </c>
      <c r="AB2009" s="68">
        <f>'Листы ввода'!Q1363</f>
        <v>0</v>
      </c>
      <c r="AC2009" s="236">
        <f>'Листы ввода'!R1363</f>
        <v>0</v>
      </c>
      <c r="AD2009" s="236"/>
      <c r="AE2009" s="233">
        <f>IF('Листы ввода'!T1363=1,'Листы на печать'!P2009,AQ2009)</f>
        <v>0</v>
      </c>
      <c r="AF2009" s="264"/>
      <c r="AG2009" s="265"/>
      <c r="AH2009" s="266"/>
      <c r="AI2009" s="26"/>
      <c r="AJ2009" s="27"/>
      <c r="AK2009" s="265"/>
      <c r="AL2009" s="265"/>
      <c r="AM2009" s="266"/>
      <c r="AN2009" s="267"/>
      <c r="AO2009" s="266"/>
      <c r="AP2009" s="301"/>
      <c r="AQ2009" s="46">
        <f t="shared" si="43"/>
        <v>0</v>
      </c>
    </row>
    <row r="2010" spans="1:43" ht="20.45" customHeight="1">
      <c r="A2010" s="314"/>
      <c r="B2010" s="233">
        <f>'Листы ввода'!B1364</f>
        <v>0</v>
      </c>
      <c r="C2010" s="234"/>
      <c r="D2010" s="235">
        <f>'Листы ввода'!C1364</f>
        <v>0</v>
      </c>
      <c r="E2010" s="236"/>
      <c r="F2010" s="237"/>
      <c r="G2010" s="235">
        <f>'Листы ввода'!D1364</f>
        <v>0</v>
      </c>
      <c r="H2010" s="236"/>
      <c r="I2010" s="237"/>
      <c r="J2010" s="26">
        <f>'Листы ввода'!E1364</f>
        <v>0</v>
      </c>
      <c r="K2010" s="27">
        <f>'Листы ввода'!F1364</f>
        <v>0</v>
      </c>
      <c r="L2010" s="69">
        <f>ROUNDUP('Листы ввода'!G1364*'Общ. данные'!$D$26,0)</f>
        <v>0</v>
      </c>
      <c r="M2010" s="67">
        <f>'Листы ввода'!H1364</f>
        <v>0</v>
      </c>
      <c r="N2010" s="28">
        <f>'Листы ввода'!I1364</f>
        <v>0</v>
      </c>
      <c r="O2010" s="68">
        <f>'Листы ввода'!J1364</f>
        <v>0</v>
      </c>
      <c r="P2010" s="69">
        <f>ROUNDUP('Листы ввода'!K1364*'Общ. данные'!$D$26,0)</f>
        <v>0</v>
      </c>
      <c r="Q2010" s="238">
        <f>ROUNDUP('Листы ввода'!L1364*'Общ. данные'!$D$26,0)</f>
        <v>0</v>
      </c>
      <c r="R2010" s="239"/>
      <c r="S2010" s="238">
        <f>ROUNDUP('Листы ввода'!M1364*'Общ. данные'!$D$26,0)</f>
        <v>0</v>
      </c>
      <c r="T2010" s="240"/>
      <c r="U2010" s="239"/>
      <c r="V2010" s="238">
        <f>ROUNDUP('Листы ввода'!N1364*'Общ. данные'!$D$26,0)</f>
        <v>0</v>
      </c>
      <c r="W2010" s="240"/>
      <c r="X2010" s="239"/>
      <c r="Y2010" s="262">
        <f>'Листы ввода'!O1364</f>
        <v>0</v>
      </c>
      <c r="Z2010" s="263"/>
      <c r="AA2010" s="26">
        <f>'Листы ввода'!P1364</f>
        <v>0</v>
      </c>
      <c r="AB2010" s="68">
        <f>'Листы ввода'!Q1364</f>
        <v>0</v>
      </c>
      <c r="AC2010" s="236">
        <f>'Листы ввода'!R1364</f>
        <v>0</v>
      </c>
      <c r="AD2010" s="236"/>
      <c r="AE2010" s="233">
        <f>IF('Листы ввода'!T1364=1,'Листы на печать'!P2010,AQ2010)</f>
        <v>0</v>
      </c>
      <c r="AF2010" s="264"/>
      <c r="AG2010" s="265"/>
      <c r="AH2010" s="266"/>
      <c r="AI2010" s="26"/>
      <c r="AJ2010" s="27"/>
      <c r="AK2010" s="265"/>
      <c r="AL2010" s="265"/>
      <c r="AM2010" s="266"/>
      <c r="AN2010" s="267"/>
      <c r="AO2010" s="266"/>
      <c r="AP2010" s="301"/>
      <c r="AQ2010" s="46">
        <f t="shared" si="43"/>
        <v>0</v>
      </c>
    </row>
    <row r="2011" spans="1:43" ht="20.45" customHeight="1">
      <c r="A2011" s="314"/>
      <c r="B2011" s="233">
        <f>'Листы ввода'!B1365</f>
        <v>0</v>
      </c>
      <c r="C2011" s="234"/>
      <c r="D2011" s="235">
        <f>'Листы ввода'!C1365</f>
        <v>0</v>
      </c>
      <c r="E2011" s="236"/>
      <c r="F2011" s="237"/>
      <c r="G2011" s="235">
        <f>'Листы ввода'!D1365</f>
        <v>0</v>
      </c>
      <c r="H2011" s="236"/>
      <c r="I2011" s="237"/>
      <c r="J2011" s="26">
        <f>'Листы ввода'!E1365</f>
        <v>0</v>
      </c>
      <c r="K2011" s="27">
        <f>'Листы ввода'!F1365</f>
        <v>0</v>
      </c>
      <c r="L2011" s="69">
        <f>ROUNDUP('Листы ввода'!G1365*'Общ. данные'!$D$26,0)</f>
        <v>0</v>
      </c>
      <c r="M2011" s="67">
        <f>'Листы ввода'!H1365</f>
        <v>0</v>
      </c>
      <c r="N2011" s="28">
        <f>'Листы ввода'!I1365</f>
        <v>0</v>
      </c>
      <c r="O2011" s="68">
        <f>'Листы ввода'!J1365</f>
        <v>0</v>
      </c>
      <c r="P2011" s="69">
        <f>ROUNDUP('Листы ввода'!K1365*'Общ. данные'!$D$26,0)</f>
        <v>0</v>
      </c>
      <c r="Q2011" s="238">
        <f>ROUNDUP('Листы ввода'!L1365*'Общ. данные'!$D$26,0)</f>
        <v>0</v>
      </c>
      <c r="R2011" s="239"/>
      <c r="S2011" s="238">
        <f>ROUNDUP('Листы ввода'!M1365*'Общ. данные'!$D$26,0)</f>
        <v>0</v>
      </c>
      <c r="T2011" s="240"/>
      <c r="U2011" s="239"/>
      <c r="V2011" s="238">
        <f>ROUNDUP('Листы ввода'!N1365*'Общ. данные'!$D$26,0)</f>
        <v>0</v>
      </c>
      <c r="W2011" s="240"/>
      <c r="X2011" s="239"/>
      <c r="Y2011" s="262">
        <f>'Листы ввода'!O1365</f>
        <v>0</v>
      </c>
      <c r="Z2011" s="263"/>
      <c r="AA2011" s="26">
        <f>'Листы ввода'!P1365</f>
        <v>0</v>
      </c>
      <c r="AB2011" s="68">
        <f>'Листы ввода'!Q1365</f>
        <v>0</v>
      </c>
      <c r="AC2011" s="236">
        <f>'Листы ввода'!R1365</f>
        <v>0</v>
      </c>
      <c r="AD2011" s="236"/>
      <c r="AE2011" s="233">
        <f>IF('Листы ввода'!T1365=1,'Листы на печать'!P2011,AQ2011)</f>
        <v>0</v>
      </c>
      <c r="AF2011" s="264"/>
      <c r="AG2011" s="265"/>
      <c r="AH2011" s="266"/>
      <c r="AI2011" s="26"/>
      <c r="AJ2011" s="27"/>
      <c r="AK2011" s="265"/>
      <c r="AL2011" s="265"/>
      <c r="AM2011" s="266"/>
      <c r="AN2011" s="267"/>
      <c r="AO2011" s="266"/>
      <c r="AP2011" s="301"/>
      <c r="AQ2011" s="46">
        <f t="shared" si="43"/>
        <v>0</v>
      </c>
    </row>
    <row r="2012" spans="1:43" ht="20.45" customHeight="1">
      <c r="A2012" s="314"/>
      <c r="B2012" s="233">
        <f>'Листы ввода'!B1366</f>
        <v>0</v>
      </c>
      <c r="C2012" s="234"/>
      <c r="D2012" s="235">
        <f>'Листы ввода'!C1366</f>
        <v>0</v>
      </c>
      <c r="E2012" s="236"/>
      <c r="F2012" s="237"/>
      <c r="G2012" s="235">
        <f>'Листы ввода'!D1366</f>
        <v>0</v>
      </c>
      <c r="H2012" s="236"/>
      <c r="I2012" s="237"/>
      <c r="J2012" s="26">
        <f>'Листы ввода'!E1366</f>
        <v>0</v>
      </c>
      <c r="K2012" s="27">
        <f>'Листы ввода'!F1366</f>
        <v>0</v>
      </c>
      <c r="L2012" s="69">
        <f>ROUNDUP('Листы ввода'!G1366*'Общ. данные'!$D$26,0)</f>
        <v>0</v>
      </c>
      <c r="M2012" s="67">
        <f>'Листы ввода'!H1366</f>
        <v>0</v>
      </c>
      <c r="N2012" s="28">
        <f>'Листы ввода'!I1366</f>
        <v>0</v>
      </c>
      <c r="O2012" s="68">
        <f>'Листы ввода'!J1366</f>
        <v>0</v>
      </c>
      <c r="P2012" s="69">
        <f>ROUNDUP('Листы ввода'!K1366*'Общ. данные'!$D$26,0)</f>
        <v>0</v>
      </c>
      <c r="Q2012" s="238">
        <f>ROUNDUP('Листы ввода'!L1366*'Общ. данные'!$D$26,0)</f>
        <v>0</v>
      </c>
      <c r="R2012" s="239"/>
      <c r="S2012" s="238">
        <f>ROUNDUP('Листы ввода'!M1366*'Общ. данные'!$D$26,0)</f>
        <v>0</v>
      </c>
      <c r="T2012" s="240"/>
      <c r="U2012" s="239"/>
      <c r="V2012" s="238">
        <f>ROUNDUP('Листы ввода'!N1366*'Общ. данные'!$D$26,0)</f>
        <v>0</v>
      </c>
      <c r="W2012" s="240"/>
      <c r="X2012" s="239"/>
      <c r="Y2012" s="262">
        <f>'Листы ввода'!O1366</f>
        <v>0</v>
      </c>
      <c r="Z2012" s="263"/>
      <c r="AA2012" s="26">
        <f>'Листы ввода'!P1366</f>
        <v>0</v>
      </c>
      <c r="AB2012" s="68">
        <f>'Листы ввода'!Q1366</f>
        <v>0</v>
      </c>
      <c r="AC2012" s="236">
        <f>'Листы ввода'!R1366</f>
        <v>0</v>
      </c>
      <c r="AD2012" s="236"/>
      <c r="AE2012" s="233">
        <f>IF('Листы ввода'!T1366=1,'Листы на печать'!P2012,AQ2012)</f>
        <v>0</v>
      </c>
      <c r="AF2012" s="264"/>
      <c r="AG2012" s="265"/>
      <c r="AH2012" s="266"/>
      <c r="AI2012" s="31"/>
      <c r="AJ2012" s="32"/>
      <c r="AK2012" s="265"/>
      <c r="AL2012" s="265"/>
      <c r="AM2012" s="266"/>
      <c r="AN2012" s="267"/>
      <c r="AO2012" s="266"/>
      <c r="AP2012" s="301"/>
      <c r="AQ2012" s="46">
        <f t="shared" si="43"/>
        <v>0</v>
      </c>
    </row>
    <row r="2013" spans="1:43" ht="20.45" customHeight="1">
      <c r="A2013" s="314"/>
      <c r="B2013" s="233">
        <f>'Листы ввода'!B1367</f>
        <v>0</v>
      </c>
      <c r="C2013" s="234"/>
      <c r="D2013" s="235">
        <f>'Листы ввода'!C1367</f>
        <v>0</v>
      </c>
      <c r="E2013" s="236"/>
      <c r="F2013" s="237"/>
      <c r="G2013" s="235">
        <f>'Листы ввода'!D1367</f>
        <v>0</v>
      </c>
      <c r="H2013" s="236"/>
      <c r="I2013" s="237"/>
      <c r="J2013" s="26">
        <f>'Листы ввода'!E1367</f>
        <v>0</v>
      </c>
      <c r="K2013" s="27">
        <f>'Листы ввода'!F1367</f>
        <v>0</v>
      </c>
      <c r="L2013" s="69">
        <f>ROUNDUP('Листы ввода'!G1367*'Общ. данные'!$D$26,0)</f>
        <v>0</v>
      </c>
      <c r="M2013" s="67">
        <f>'Листы ввода'!H1367</f>
        <v>0</v>
      </c>
      <c r="N2013" s="28">
        <f>'Листы ввода'!I1367</f>
        <v>0</v>
      </c>
      <c r="O2013" s="68">
        <f>'Листы ввода'!J1367</f>
        <v>0</v>
      </c>
      <c r="P2013" s="69">
        <f>ROUNDUP('Листы ввода'!K1367*'Общ. данные'!$D$26,0)</f>
        <v>0</v>
      </c>
      <c r="Q2013" s="238">
        <f>ROUNDUP('Листы ввода'!L1367*'Общ. данные'!$D$26,0)</f>
        <v>0</v>
      </c>
      <c r="R2013" s="239"/>
      <c r="S2013" s="238">
        <f>ROUNDUP('Листы ввода'!M1367*'Общ. данные'!$D$26,0)</f>
        <v>0</v>
      </c>
      <c r="T2013" s="240"/>
      <c r="U2013" s="239"/>
      <c r="V2013" s="238">
        <f>ROUNDUP('Листы ввода'!N1367*'Общ. данные'!$D$26,0)</f>
        <v>0</v>
      </c>
      <c r="W2013" s="240"/>
      <c r="X2013" s="239"/>
      <c r="Y2013" s="262">
        <f>'Листы ввода'!O1367</f>
        <v>0</v>
      </c>
      <c r="Z2013" s="263"/>
      <c r="AA2013" s="26">
        <f>'Листы ввода'!P1367</f>
        <v>0</v>
      </c>
      <c r="AB2013" s="68">
        <f>'Листы ввода'!Q1367</f>
        <v>0</v>
      </c>
      <c r="AC2013" s="236">
        <f>'Листы ввода'!R1367</f>
        <v>0</v>
      </c>
      <c r="AD2013" s="236"/>
      <c r="AE2013" s="233">
        <f>IF('Листы ввода'!T1367=1,'Листы на печать'!P2013,AQ2013)</f>
        <v>0</v>
      </c>
      <c r="AF2013" s="264"/>
      <c r="AG2013" s="265"/>
      <c r="AH2013" s="266"/>
      <c r="AI2013" s="31"/>
      <c r="AJ2013" s="32"/>
      <c r="AK2013" s="265"/>
      <c r="AL2013" s="265"/>
      <c r="AM2013" s="266"/>
      <c r="AN2013" s="267"/>
      <c r="AO2013" s="266"/>
      <c r="AP2013" s="301"/>
      <c r="AQ2013" s="46">
        <f t="shared" si="43"/>
        <v>0</v>
      </c>
    </row>
    <row r="2014" spans="1:43" ht="20.45" customHeight="1">
      <c r="A2014" s="314"/>
      <c r="B2014" s="233">
        <f>'Листы ввода'!B1368</f>
        <v>0</v>
      </c>
      <c r="C2014" s="234"/>
      <c r="D2014" s="235">
        <f>'Листы ввода'!C1368</f>
        <v>0</v>
      </c>
      <c r="E2014" s="236"/>
      <c r="F2014" s="237"/>
      <c r="G2014" s="235">
        <f>'Листы ввода'!D1368</f>
        <v>0</v>
      </c>
      <c r="H2014" s="236"/>
      <c r="I2014" s="237"/>
      <c r="J2014" s="26">
        <f>'Листы ввода'!E1368</f>
        <v>0</v>
      </c>
      <c r="K2014" s="27">
        <f>'Листы ввода'!F1368</f>
        <v>0</v>
      </c>
      <c r="L2014" s="69">
        <f>ROUNDUP('Листы ввода'!G1368*'Общ. данные'!$D$26,0)</f>
        <v>0</v>
      </c>
      <c r="M2014" s="67">
        <f>'Листы ввода'!H1368</f>
        <v>0</v>
      </c>
      <c r="N2014" s="28">
        <f>'Листы ввода'!I1368</f>
        <v>0</v>
      </c>
      <c r="O2014" s="68">
        <f>'Листы ввода'!J1368</f>
        <v>0</v>
      </c>
      <c r="P2014" s="69">
        <f>ROUNDUP('Листы ввода'!K1368*'Общ. данные'!$D$26,0)</f>
        <v>0</v>
      </c>
      <c r="Q2014" s="238">
        <f>ROUNDUP('Листы ввода'!L1368*'Общ. данные'!$D$26,0)</f>
        <v>0</v>
      </c>
      <c r="R2014" s="239"/>
      <c r="S2014" s="238">
        <f>ROUNDUP('Листы ввода'!M1368*'Общ. данные'!$D$26,0)</f>
        <v>0</v>
      </c>
      <c r="T2014" s="240"/>
      <c r="U2014" s="239"/>
      <c r="V2014" s="238">
        <f>ROUNDUP('Листы ввода'!N1368*'Общ. данные'!$D$26,0)</f>
        <v>0</v>
      </c>
      <c r="W2014" s="240"/>
      <c r="X2014" s="239"/>
      <c r="Y2014" s="262">
        <f>'Листы ввода'!O1368</f>
        <v>0</v>
      </c>
      <c r="Z2014" s="263"/>
      <c r="AA2014" s="26">
        <f>'Листы ввода'!P1368</f>
        <v>0</v>
      </c>
      <c r="AB2014" s="68">
        <f>'Листы ввода'!Q1368</f>
        <v>0</v>
      </c>
      <c r="AC2014" s="236">
        <f>'Листы ввода'!R1368</f>
        <v>0</v>
      </c>
      <c r="AD2014" s="236"/>
      <c r="AE2014" s="233">
        <f>IF('Листы ввода'!T1368=1,'Листы на печать'!P2014,AQ2014)</f>
        <v>0</v>
      </c>
      <c r="AF2014" s="264"/>
      <c r="AG2014" s="265"/>
      <c r="AH2014" s="266"/>
      <c r="AI2014" s="33"/>
      <c r="AJ2014" s="34"/>
      <c r="AK2014" s="265"/>
      <c r="AL2014" s="265"/>
      <c r="AM2014" s="266"/>
      <c r="AN2014" s="275"/>
      <c r="AO2014" s="276"/>
      <c r="AP2014" s="301"/>
      <c r="AQ2014" s="46">
        <f t="shared" si="43"/>
        <v>0</v>
      </c>
    </row>
    <row r="2015" spans="1:43" ht="20.45" customHeight="1" thickBot="1">
      <c r="A2015" s="314"/>
      <c r="B2015" s="269">
        <f>'Листы ввода'!B1369</f>
        <v>0</v>
      </c>
      <c r="C2015" s="277"/>
      <c r="D2015" s="278">
        <f>'Листы ввода'!C1369</f>
        <v>0</v>
      </c>
      <c r="E2015" s="268"/>
      <c r="F2015" s="279"/>
      <c r="G2015" s="278">
        <f>'Листы ввода'!D1369</f>
        <v>0</v>
      </c>
      <c r="H2015" s="268"/>
      <c r="I2015" s="279"/>
      <c r="J2015" s="88">
        <f>'Листы ввода'!E1369</f>
        <v>0</v>
      </c>
      <c r="K2015" s="89">
        <f>'Листы ввода'!F1369</f>
        <v>0</v>
      </c>
      <c r="L2015" s="86">
        <f>ROUNDUP('Листы ввода'!G1369*'Общ. данные'!$D$26,0)</f>
        <v>0</v>
      </c>
      <c r="M2015" s="85">
        <f>'Листы ввода'!H1369</f>
        <v>0</v>
      </c>
      <c r="N2015" s="90">
        <f>'Листы ввода'!I1369</f>
        <v>0</v>
      </c>
      <c r="O2015" s="87">
        <f>'Листы ввода'!J1369</f>
        <v>0</v>
      </c>
      <c r="P2015" s="86">
        <f>ROUNDUP('Листы ввода'!K1369*'Общ. данные'!$D$26,0)</f>
        <v>0</v>
      </c>
      <c r="Q2015" s="258">
        <f>ROUNDUP('Листы ввода'!L1369*'Общ. данные'!$D$26,0)</f>
        <v>0</v>
      </c>
      <c r="R2015" s="259"/>
      <c r="S2015" s="258">
        <f>ROUNDUP('Листы ввода'!M1369*'Общ. данные'!$D$26,0)</f>
        <v>0</v>
      </c>
      <c r="T2015" s="280"/>
      <c r="U2015" s="259"/>
      <c r="V2015" s="258">
        <f>ROUNDUP('Листы ввода'!N1369*'Общ. данные'!$D$26,0)</f>
        <v>0</v>
      </c>
      <c r="W2015" s="280"/>
      <c r="X2015" s="259"/>
      <c r="Y2015" s="281">
        <f>'Листы ввода'!O1369</f>
        <v>0</v>
      </c>
      <c r="Z2015" s="282"/>
      <c r="AA2015" s="88">
        <f>'Листы ввода'!P1369</f>
        <v>0</v>
      </c>
      <c r="AB2015" s="87">
        <f>'Листы ввода'!Q1369</f>
        <v>0</v>
      </c>
      <c r="AC2015" s="268">
        <f>'Листы ввода'!R1369</f>
        <v>0</v>
      </c>
      <c r="AD2015" s="268"/>
      <c r="AE2015" s="269">
        <f>IF('Листы ввода'!T1369=1,'Листы на печать'!P2015,AQ2015)</f>
        <v>0</v>
      </c>
      <c r="AF2015" s="270"/>
      <c r="AG2015" s="271"/>
      <c r="AH2015" s="272"/>
      <c r="AI2015" s="35"/>
      <c r="AJ2015" s="36"/>
      <c r="AK2015" s="271"/>
      <c r="AL2015" s="271"/>
      <c r="AM2015" s="272"/>
      <c r="AN2015" s="273"/>
      <c r="AO2015" s="274"/>
      <c r="AP2015" s="301"/>
      <c r="AQ2015" s="46">
        <f t="shared" si="43"/>
        <v>0</v>
      </c>
    </row>
    <row r="2016" spans="1:43" ht="20.45" customHeight="1">
      <c r="A2016" s="314"/>
      <c r="B2016" s="241"/>
      <c r="C2016" s="242"/>
      <c r="D2016" s="242"/>
      <c r="E2016" s="242"/>
      <c r="F2016" s="242"/>
      <c r="G2016" s="242"/>
      <c r="H2016" s="242"/>
      <c r="I2016" s="242"/>
      <c r="J2016" s="242"/>
      <c r="K2016" s="242"/>
      <c r="L2016" s="242"/>
      <c r="M2016" s="242"/>
      <c r="N2016" s="242"/>
      <c r="O2016" s="242"/>
      <c r="P2016" s="242"/>
      <c r="Q2016" s="242"/>
      <c r="R2016" s="242"/>
      <c r="S2016" s="242"/>
      <c r="T2016" s="242"/>
      <c r="U2016" s="242"/>
      <c r="V2016" s="242"/>
      <c r="W2016" s="242"/>
      <c r="X2016" s="242"/>
      <c r="Y2016" s="242"/>
      <c r="Z2016" s="242"/>
      <c r="AA2016" s="242"/>
      <c r="AB2016" s="242"/>
      <c r="AC2016" s="242"/>
      <c r="AD2016" s="242"/>
      <c r="AE2016" s="242"/>
      <c r="AF2016" s="242"/>
      <c r="AG2016" s="242"/>
      <c r="AH2016" s="242"/>
      <c r="AI2016" s="242"/>
      <c r="AJ2016" s="242"/>
      <c r="AK2016" s="242"/>
      <c r="AL2016" s="242"/>
      <c r="AM2016" s="242"/>
      <c r="AN2016" s="242"/>
      <c r="AO2016" s="243"/>
      <c r="AP2016" s="301"/>
    </row>
    <row r="2017" spans="1:43" ht="20.45" customHeight="1" thickBot="1">
      <c r="A2017" s="314"/>
      <c r="B2017" s="241"/>
      <c r="C2017" s="242"/>
      <c r="D2017" s="242"/>
      <c r="E2017" s="242"/>
      <c r="F2017" s="242"/>
      <c r="G2017" s="242"/>
      <c r="H2017" s="242"/>
      <c r="I2017" s="242"/>
      <c r="J2017" s="242"/>
      <c r="K2017" s="242"/>
      <c r="L2017" s="242"/>
      <c r="M2017" s="242"/>
      <c r="N2017" s="242"/>
      <c r="O2017" s="242"/>
      <c r="P2017" s="242"/>
      <c r="Q2017" s="242"/>
      <c r="R2017" s="242"/>
      <c r="S2017" s="242"/>
      <c r="T2017" s="242"/>
      <c r="U2017" s="242"/>
      <c r="V2017" s="242"/>
      <c r="W2017" s="242"/>
      <c r="X2017" s="242"/>
      <c r="Y2017" s="242"/>
      <c r="Z2017" s="242"/>
      <c r="AA2017" s="242"/>
      <c r="AB2017" s="242"/>
      <c r="AC2017" s="242"/>
      <c r="AD2017" s="242"/>
      <c r="AE2017" s="242"/>
      <c r="AF2017" s="242"/>
      <c r="AG2017" s="242"/>
      <c r="AH2017" s="242"/>
      <c r="AI2017" s="242"/>
      <c r="AJ2017" s="242"/>
      <c r="AK2017" s="242"/>
      <c r="AL2017" s="242"/>
      <c r="AM2017" s="242"/>
      <c r="AN2017" s="242"/>
      <c r="AO2017" s="243"/>
      <c r="AP2017" s="301"/>
    </row>
    <row r="2018" spans="1:43" ht="12.75" customHeight="1" thickBot="1">
      <c r="A2018" s="314"/>
      <c r="B2018" s="241"/>
      <c r="C2018" s="242"/>
      <c r="D2018" s="242"/>
      <c r="E2018" s="242"/>
      <c r="F2018" s="242"/>
      <c r="G2018" s="242"/>
      <c r="H2018" s="242"/>
      <c r="I2018" s="242"/>
      <c r="J2018" s="242"/>
      <c r="K2018" s="242"/>
      <c r="L2018" s="242"/>
      <c r="M2018" s="242"/>
      <c r="N2018" s="242"/>
      <c r="O2018" s="242"/>
      <c r="P2018" s="242"/>
      <c r="Q2018" s="243"/>
      <c r="R2018" s="247"/>
      <c r="S2018" s="248"/>
      <c r="T2018" s="38"/>
      <c r="U2018" s="247"/>
      <c r="V2018" s="248"/>
      <c r="W2018" s="38"/>
      <c r="X2018" s="247"/>
      <c r="Y2018" s="248"/>
      <c r="Z2018" s="38"/>
      <c r="AA2018" s="249" t="str">
        <f>AA1975</f>
        <v>АП-08/15-АОВ2.К</v>
      </c>
      <c r="AB2018" s="250"/>
      <c r="AC2018" s="250"/>
      <c r="AD2018" s="250"/>
      <c r="AE2018" s="250"/>
      <c r="AF2018" s="250"/>
      <c r="AG2018" s="250"/>
      <c r="AH2018" s="250"/>
      <c r="AI2018" s="250"/>
      <c r="AJ2018" s="250"/>
      <c r="AK2018" s="250"/>
      <c r="AL2018" s="250"/>
      <c r="AM2018" s="250"/>
      <c r="AN2018" s="251"/>
      <c r="AO2018" s="65" t="s">
        <v>13</v>
      </c>
      <c r="AP2018" s="301"/>
    </row>
    <row r="2019" spans="1:43" ht="12.75" customHeight="1" thickBot="1">
      <c r="A2019" s="314"/>
      <c r="B2019" s="241"/>
      <c r="C2019" s="242"/>
      <c r="D2019" s="242"/>
      <c r="E2019" s="242"/>
      <c r="F2019" s="242"/>
      <c r="G2019" s="242"/>
      <c r="H2019" s="242"/>
      <c r="I2019" s="242"/>
      <c r="J2019" s="242"/>
      <c r="K2019" s="242"/>
      <c r="L2019" s="242"/>
      <c r="M2019" s="242"/>
      <c r="N2019" s="242"/>
      <c r="O2019" s="242"/>
      <c r="P2019" s="242"/>
      <c r="Q2019" s="243"/>
      <c r="R2019" s="258"/>
      <c r="S2019" s="259"/>
      <c r="T2019" s="15"/>
      <c r="U2019" s="258"/>
      <c r="V2019" s="259"/>
      <c r="W2019" s="15"/>
      <c r="X2019" s="258"/>
      <c r="Y2019" s="259"/>
      <c r="Z2019" s="39"/>
      <c r="AA2019" s="252"/>
      <c r="AB2019" s="253"/>
      <c r="AC2019" s="253"/>
      <c r="AD2019" s="253"/>
      <c r="AE2019" s="253"/>
      <c r="AF2019" s="253"/>
      <c r="AG2019" s="253"/>
      <c r="AH2019" s="253"/>
      <c r="AI2019" s="253"/>
      <c r="AJ2019" s="253"/>
      <c r="AK2019" s="253"/>
      <c r="AL2019" s="253"/>
      <c r="AM2019" s="253"/>
      <c r="AN2019" s="254"/>
      <c r="AO2019" s="260">
        <f>AO1976+1</f>
        <v>46</v>
      </c>
      <c r="AP2019" s="301"/>
    </row>
    <row r="2020" spans="1:43" ht="12.75" customHeight="1" thickBot="1">
      <c r="A2020" s="314"/>
      <c r="B2020" s="244"/>
      <c r="C2020" s="245"/>
      <c r="D2020" s="245"/>
      <c r="E2020" s="245"/>
      <c r="F2020" s="245"/>
      <c r="G2020" s="245"/>
      <c r="H2020" s="245"/>
      <c r="I2020" s="245"/>
      <c r="J2020" s="245"/>
      <c r="K2020" s="245"/>
      <c r="L2020" s="245"/>
      <c r="M2020" s="245"/>
      <c r="N2020" s="245"/>
      <c r="O2020" s="245"/>
      <c r="P2020" s="245"/>
      <c r="Q2020" s="246"/>
      <c r="R2020" s="229" t="s">
        <v>11</v>
      </c>
      <c r="S2020" s="230"/>
      <c r="T2020" s="63" t="s">
        <v>12</v>
      </c>
      <c r="U2020" s="229" t="s">
        <v>13</v>
      </c>
      <c r="V2020" s="230"/>
      <c r="W2020" s="63" t="s">
        <v>14</v>
      </c>
      <c r="X2020" s="229" t="s">
        <v>15</v>
      </c>
      <c r="Y2020" s="230"/>
      <c r="Z2020" s="63" t="s">
        <v>16</v>
      </c>
      <c r="AA2020" s="255"/>
      <c r="AB2020" s="256"/>
      <c r="AC2020" s="256"/>
      <c r="AD2020" s="256"/>
      <c r="AE2020" s="256"/>
      <c r="AF2020" s="256"/>
      <c r="AG2020" s="256"/>
      <c r="AH2020" s="256"/>
      <c r="AI2020" s="256"/>
      <c r="AJ2020" s="256"/>
      <c r="AK2020" s="256"/>
      <c r="AL2020" s="256"/>
      <c r="AM2020" s="256"/>
      <c r="AN2020" s="257"/>
      <c r="AO2020" s="261"/>
      <c r="AP2020" s="301"/>
    </row>
    <row r="2021" spans="1:43" ht="12.75" customHeight="1">
      <c r="A2021" s="315"/>
      <c r="B2021" s="231"/>
      <c r="C2021" s="231"/>
      <c r="D2021" s="231"/>
      <c r="E2021" s="231"/>
      <c r="F2021" s="231"/>
      <c r="G2021" s="231"/>
      <c r="H2021" s="231"/>
      <c r="I2021" s="231"/>
      <c r="J2021" s="231"/>
      <c r="K2021" s="231"/>
      <c r="L2021" s="231"/>
      <c r="M2021" s="231"/>
      <c r="N2021" s="231"/>
      <c r="O2021" s="231"/>
      <c r="P2021" s="231"/>
      <c r="Q2021" s="231"/>
      <c r="R2021" s="231"/>
      <c r="S2021" s="231"/>
      <c r="T2021" s="231"/>
      <c r="U2021" s="231"/>
      <c r="V2021" s="231"/>
      <c r="W2021" s="231"/>
      <c r="X2021" s="231"/>
      <c r="Y2021" s="231"/>
      <c r="Z2021" s="231"/>
      <c r="AA2021" s="231"/>
      <c r="AB2021" s="231"/>
      <c r="AC2021" s="231"/>
      <c r="AD2021" s="231"/>
      <c r="AE2021" s="231"/>
      <c r="AF2021" s="231"/>
      <c r="AG2021" s="231"/>
      <c r="AH2021" s="232" t="s">
        <v>20</v>
      </c>
      <c r="AI2021" s="232"/>
      <c r="AJ2021" s="232"/>
      <c r="AK2021" s="232"/>
      <c r="AL2021" s="232"/>
      <c r="AM2021" s="232"/>
      <c r="AN2021" s="232"/>
      <c r="AO2021" s="232"/>
      <c r="AP2021" s="302"/>
    </row>
    <row r="2022" spans="1:43" ht="12.75" customHeight="1" thickBot="1">
      <c r="A2022" s="313"/>
      <c r="B2022" s="316"/>
      <c r="C2022" s="316"/>
      <c r="D2022" s="316"/>
      <c r="E2022" s="316"/>
      <c r="F2022" s="316"/>
      <c r="G2022" s="316"/>
      <c r="H2022" s="316"/>
      <c r="I2022" s="316"/>
      <c r="J2022" s="316"/>
      <c r="K2022" s="316"/>
      <c r="L2022" s="316"/>
      <c r="M2022" s="316"/>
      <c r="N2022" s="316"/>
      <c r="O2022" s="316"/>
      <c r="P2022" s="316"/>
      <c r="Q2022" s="316"/>
      <c r="R2022" s="316"/>
      <c r="S2022" s="316"/>
      <c r="T2022" s="316"/>
      <c r="U2022" s="316"/>
      <c r="V2022" s="316"/>
      <c r="W2022" s="316"/>
      <c r="X2022" s="316"/>
      <c r="Y2022" s="316"/>
      <c r="Z2022" s="316"/>
      <c r="AA2022" s="316"/>
      <c r="AB2022" s="316"/>
      <c r="AC2022" s="316"/>
      <c r="AD2022" s="316"/>
      <c r="AE2022" s="316"/>
      <c r="AF2022" s="316"/>
      <c r="AG2022" s="316"/>
      <c r="AH2022" s="316"/>
      <c r="AI2022" s="316"/>
      <c r="AJ2022" s="316"/>
      <c r="AK2022" s="316"/>
      <c r="AL2022" s="316"/>
      <c r="AM2022" s="316"/>
      <c r="AN2022" s="316"/>
      <c r="AO2022" s="316"/>
      <c r="AP2022" s="300"/>
    </row>
    <row r="2023" spans="1:43" ht="20.45" customHeight="1" thickBot="1">
      <c r="A2023" s="314"/>
      <c r="B2023" s="294" t="s">
        <v>0</v>
      </c>
      <c r="C2023" s="303"/>
      <c r="D2023" s="229" t="s">
        <v>1</v>
      </c>
      <c r="E2023" s="306"/>
      <c r="F2023" s="306"/>
      <c r="G2023" s="306"/>
      <c r="H2023" s="306"/>
      <c r="I2023" s="307"/>
      <c r="J2023" s="308" t="s">
        <v>5</v>
      </c>
      <c r="K2023" s="309"/>
      <c r="L2023" s="309"/>
      <c r="M2023" s="309"/>
      <c r="N2023" s="309"/>
      <c r="O2023" s="309"/>
      <c r="P2023" s="309"/>
      <c r="Q2023" s="309"/>
      <c r="R2023" s="309"/>
      <c r="S2023" s="309"/>
      <c r="T2023" s="309"/>
      <c r="U2023" s="309"/>
      <c r="V2023" s="309"/>
      <c r="W2023" s="309"/>
      <c r="X2023" s="310"/>
      <c r="Y2023" s="308" t="s">
        <v>8</v>
      </c>
      <c r="Z2023" s="309"/>
      <c r="AA2023" s="309"/>
      <c r="AB2023" s="309"/>
      <c r="AC2023" s="309"/>
      <c r="AD2023" s="309"/>
      <c r="AE2023" s="309"/>
      <c r="AF2023" s="309"/>
      <c r="AG2023" s="309"/>
      <c r="AH2023" s="309"/>
      <c r="AI2023" s="309"/>
      <c r="AJ2023" s="309"/>
      <c r="AK2023" s="309"/>
      <c r="AL2023" s="309"/>
      <c r="AM2023" s="309"/>
      <c r="AN2023" s="309"/>
      <c r="AO2023" s="310"/>
      <c r="AP2023" s="301"/>
    </row>
    <row r="2024" spans="1:43" ht="20.45" customHeight="1" thickBot="1">
      <c r="A2024" s="314"/>
      <c r="B2024" s="304"/>
      <c r="C2024" s="305"/>
      <c r="D2024" s="294" t="s">
        <v>2</v>
      </c>
      <c r="E2024" s="311"/>
      <c r="F2024" s="303"/>
      <c r="G2024" s="294" t="s">
        <v>3</v>
      </c>
      <c r="H2024" s="311"/>
      <c r="I2024" s="303"/>
      <c r="J2024" s="294" t="s">
        <v>53</v>
      </c>
      <c r="K2024" s="298"/>
      <c r="L2024" s="295"/>
      <c r="M2024" s="294" t="s">
        <v>231</v>
      </c>
      <c r="N2024" s="298"/>
      <c r="O2024" s="298"/>
      <c r="P2024" s="295"/>
      <c r="Q2024" s="294" t="s">
        <v>18</v>
      </c>
      <c r="R2024" s="295"/>
      <c r="S2024" s="294" t="s">
        <v>17</v>
      </c>
      <c r="T2024" s="298"/>
      <c r="U2024" s="295"/>
      <c r="V2024" s="294" t="s">
        <v>110</v>
      </c>
      <c r="W2024" s="298"/>
      <c r="X2024" s="295"/>
      <c r="Y2024" s="308" t="s">
        <v>9</v>
      </c>
      <c r="Z2024" s="309"/>
      <c r="AA2024" s="309"/>
      <c r="AB2024" s="309"/>
      <c r="AC2024" s="309"/>
      <c r="AD2024" s="309"/>
      <c r="AE2024" s="309"/>
      <c r="AF2024" s="310"/>
      <c r="AG2024" s="308" t="s">
        <v>10</v>
      </c>
      <c r="AH2024" s="309"/>
      <c r="AI2024" s="309"/>
      <c r="AJ2024" s="309"/>
      <c r="AK2024" s="309"/>
      <c r="AL2024" s="309"/>
      <c r="AM2024" s="309"/>
      <c r="AN2024" s="309"/>
      <c r="AO2024" s="310"/>
      <c r="AP2024" s="301"/>
    </row>
    <row r="2025" spans="1:43" ht="20.45" customHeight="1">
      <c r="A2025" s="314"/>
      <c r="B2025" s="304"/>
      <c r="C2025" s="305"/>
      <c r="D2025" s="304"/>
      <c r="E2025" s="312"/>
      <c r="F2025" s="305"/>
      <c r="G2025" s="304"/>
      <c r="H2025" s="312"/>
      <c r="I2025" s="305"/>
      <c r="J2025" s="296"/>
      <c r="K2025" s="299"/>
      <c r="L2025" s="297"/>
      <c r="M2025" s="296"/>
      <c r="N2025" s="299"/>
      <c r="O2025" s="299"/>
      <c r="P2025" s="297"/>
      <c r="Q2025" s="296"/>
      <c r="R2025" s="297"/>
      <c r="S2025" s="296"/>
      <c r="T2025" s="299"/>
      <c r="U2025" s="297"/>
      <c r="V2025" s="296"/>
      <c r="W2025" s="299"/>
      <c r="X2025" s="297"/>
      <c r="Y2025" s="294" t="s">
        <v>4</v>
      </c>
      <c r="Z2025" s="295"/>
      <c r="AA2025" s="294" t="s">
        <v>6</v>
      </c>
      <c r="AB2025" s="298"/>
      <c r="AC2025" s="298"/>
      <c r="AD2025" s="295"/>
      <c r="AE2025" s="294" t="s">
        <v>7</v>
      </c>
      <c r="AF2025" s="295"/>
      <c r="AG2025" s="294" t="s">
        <v>4</v>
      </c>
      <c r="AH2025" s="295"/>
      <c r="AI2025" s="294" t="s">
        <v>6</v>
      </c>
      <c r="AJ2025" s="298"/>
      <c r="AK2025" s="298"/>
      <c r="AL2025" s="298"/>
      <c r="AM2025" s="295"/>
      <c r="AN2025" s="294" t="s">
        <v>7</v>
      </c>
      <c r="AO2025" s="295"/>
      <c r="AP2025" s="301"/>
    </row>
    <row r="2026" spans="1:43" ht="20.45" customHeight="1">
      <c r="A2026" s="314"/>
      <c r="B2026" s="304"/>
      <c r="C2026" s="305"/>
      <c r="D2026" s="304"/>
      <c r="E2026" s="312"/>
      <c r="F2026" s="305"/>
      <c r="G2026" s="304"/>
      <c r="H2026" s="312"/>
      <c r="I2026" s="305"/>
      <c r="J2026" s="296"/>
      <c r="K2026" s="299"/>
      <c r="L2026" s="297"/>
      <c r="M2026" s="296"/>
      <c r="N2026" s="299"/>
      <c r="O2026" s="299"/>
      <c r="P2026" s="297"/>
      <c r="Q2026" s="296"/>
      <c r="R2026" s="297"/>
      <c r="S2026" s="296"/>
      <c r="T2026" s="299"/>
      <c r="U2026" s="297"/>
      <c r="V2026" s="296"/>
      <c r="W2026" s="299"/>
      <c r="X2026" s="297"/>
      <c r="Y2026" s="296"/>
      <c r="Z2026" s="297"/>
      <c r="AA2026" s="296"/>
      <c r="AB2026" s="299"/>
      <c r="AC2026" s="299"/>
      <c r="AD2026" s="297"/>
      <c r="AE2026" s="296"/>
      <c r="AF2026" s="297"/>
      <c r="AG2026" s="296"/>
      <c r="AH2026" s="297"/>
      <c r="AI2026" s="296"/>
      <c r="AJ2026" s="299"/>
      <c r="AK2026" s="299"/>
      <c r="AL2026" s="299"/>
      <c r="AM2026" s="297"/>
      <c r="AN2026" s="296"/>
      <c r="AO2026" s="297"/>
      <c r="AP2026" s="301"/>
    </row>
    <row r="2027" spans="1:43" ht="20.45" customHeight="1" thickBot="1">
      <c r="A2027" s="314"/>
      <c r="B2027" s="304"/>
      <c r="C2027" s="305"/>
      <c r="D2027" s="304"/>
      <c r="E2027" s="312"/>
      <c r="F2027" s="305"/>
      <c r="G2027" s="304"/>
      <c r="H2027" s="312"/>
      <c r="I2027" s="305"/>
      <c r="J2027" s="296"/>
      <c r="K2027" s="299"/>
      <c r="L2027" s="297"/>
      <c r="M2027" s="296"/>
      <c r="N2027" s="299"/>
      <c r="O2027" s="299"/>
      <c r="P2027" s="297"/>
      <c r="Q2027" s="296"/>
      <c r="R2027" s="297"/>
      <c r="S2027" s="296"/>
      <c r="T2027" s="299"/>
      <c r="U2027" s="297"/>
      <c r="V2027" s="296"/>
      <c r="W2027" s="299"/>
      <c r="X2027" s="297"/>
      <c r="Y2027" s="296"/>
      <c r="Z2027" s="297"/>
      <c r="AA2027" s="296"/>
      <c r="AB2027" s="299"/>
      <c r="AC2027" s="299"/>
      <c r="AD2027" s="297"/>
      <c r="AE2027" s="296"/>
      <c r="AF2027" s="297"/>
      <c r="AG2027" s="296"/>
      <c r="AH2027" s="297"/>
      <c r="AI2027" s="296"/>
      <c r="AJ2027" s="299"/>
      <c r="AK2027" s="299"/>
      <c r="AL2027" s="299"/>
      <c r="AM2027" s="297"/>
      <c r="AN2027" s="296"/>
      <c r="AO2027" s="297"/>
      <c r="AP2027" s="301"/>
    </row>
    <row r="2028" spans="1:43" ht="20.45" customHeight="1">
      <c r="A2028" s="314"/>
      <c r="B2028" s="286">
        <f>'Листы ввода'!B1370</f>
        <v>0</v>
      </c>
      <c r="C2028" s="288"/>
      <c r="D2028" s="289">
        <f>'Листы ввода'!C1370</f>
        <v>0</v>
      </c>
      <c r="E2028" s="285"/>
      <c r="F2028" s="290"/>
      <c r="G2028" s="289">
        <f>'Листы ввода'!D1370</f>
        <v>0</v>
      </c>
      <c r="H2028" s="285"/>
      <c r="I2028" s="290"/>
      <c r="J2028" s="73">
        <f>'Листы ввода'!E1370</f>
        <v>0</v>
      </c>
      <c r="K2028" s="74">
        <f>'Листы ввода'!F1370</f>
        <v>0</v>
      </c>
      <c r="L2028" s="75">
        <f>ROUNDUP('Листы ввода'!G1370*'Общ. данные'!$D$26,0)</f>
        <v>0</v>
      </c>
      <c r="M2028" s="76">
        <f>'Листы ввода'!H1370</f>
        <v>0</v>
      </c>
      <c r="N2028" s="77">
        <f>'Листы ввода'!I1370</f>
        <v>0</v>
      </c>
      <c r="O2028" s="78">
        <f>'Листы ввода'!J1370</f>
        <v>0</v>
      </c>
      <c r="P2028" s="75">
        <f>ROUNDUP('Листы ввода'!K1370*'Общ. данные'!$D$26,0)</f>
        <v>0</v>
      </c>
      <c r="Q2028" s="291">
        <f>ROUNDUP('Листы ввода'!L1370*'Общ. данные'!$D$26,0)</f>
        <v>0</v>
      </c>
      <c r="R2028" s="292"/>
      <c r="S2028" s="291">
        <f>ROUNDUP('Листы ввода'!M1370*'Общ. данные'!$D$26,0)</f>
        <v>0</v>
      </c>
      <c r="T2028" s="293"/>
      <c r="U2028" s="292"/>
      <c r="V2028" s="291">
        <f>ROUNDUP('Листы ввода'!N1370*'Общ. данные'!$D$26,0)</f>
        <v>0</v>
      </c>
      <c r="W2028" s="293"/>
      <c r="X2028" s="292"/>
      <c r="Y2028" s="283">
        <f>'Листы ввода'!O1370</f>
        <v>0</v>
      </c>
      <c r="Z2028" s="284"/>
      <c r="AA2028" s="73">
        <f>'Листы ввода'!P1370</f>
        <v>0</v>
      </c>
      <c r="AB2028" s="78">
        <f>'Листы ввода'!Q1370</f>
        <v>0</v>
      </c>
      <c r="AC2028" s="285">
        <f>'Листы ввода'!R1370</f>
        <v>0</v>
      </c>
      <c r="AD2028" s="285"/>
      <c r="AE2028" s="286">
        <f>IF('Листы ввода'!T1370=1,'Листы на печать'!P2028,AQ2028)</f>
        <v>0</v>
      </c>
      <c r="AF2028" s="287"/>
      <c r="AG2028" s="231"/>
      <c r="AH2028" s="248"/>
      <c r="AI2028" s="24"/>
      <c r="AJ2028" s="25"/>
      <c r="AK2028" s="231"/>
      <c r="AL2028" s="231"/>
      <c r="AM2028" s="248"/>
      <c r="AN2028" s="247"/>
      <c r="AO2028" s="248"/>
      <c r="AP2028" s="301"/>
      <c r="AQ2028" s="46">
        <f>SUM(L2028,P2028,Q2028,S2028,V2028)</f>
        <v>0</v>
      </c>
    </row>
    <row r="2029" spans="1:43" ht="20.45" customHeight="1">
      <c r="A2029" s="314"/>
      <c r="B2029" s="233">
        <f>'Листы ввода'!B1371</f>
        <v>0</v>
      </c>
      <c r="C2029" s="234"/>
      <c r="D2029" s="235">
        <f>'Листы ввода'!C1371</f>
        <v>0</v>
      </c>
      <c r="E2029" s="236"/>
      <c r="F2029" s="237"/>
      <c r="G2029" s="235">
        <f>'Листы ввода'!D1371</f>
        <v>0</v>
      </c>
      <c r="H2029" s="236"/>
      <c r="I2029" s="237"/>
      <c r="J2029" s="26">
        <f>'Листы ввода'!E1371</f>
        <v>0</v>
      </c>
      <c r="K2029" s="27">
        <f>'Листы ввода'!F1371</f>
        <v>0</v>
      </c>
      <c r="L2029" s="69">
        <f>ROUNDUP('Листы ввода'!G1371*'Общ. данные'!$D$26,0)</f>
        <v>0</v>
      </c>
      <c r="M2029" s="67">
        <f>'Листы ввода'!H1371</f>
        <v>0</v>
      </c>
      <c r="N2029" s="28">
        <f>'Листы ввода'!I1371</f>
        <v>0</v>
      </c>
      <c r="O2029" s="68">
        <f>'Листы ввода'!J1371</f>
        <v>0</v>
      </c>
      <c r="P2029" s="69">
        <f>ROUNDUP('Листы ввода'!K1371*'Общ. данные'!$D$26,0)</f>
        <v>0</v>
      </c>
      <c r="Q2029" s="238">
        <f>ROUNDUP('Листы ввода'!L1371*'Общ. данные'!$D$26,0)</f>
        <v>0</v>
      </c>
      <c r="R2029" s="239"/>
      <c r="S2029" s="238">
        <f>ROUNDUP('Листы ввода'!M1371*'Общ. данные'!$D$26,0)</f>
        <v>0</v>
      </c>
      <c r="T2029" s="240"/>
      <c r="U2029" s="239"/>
      <c r="V2029" s="238">
        <f>ROUNDUP('Листы ввода'!N1371*'Общ. данные'!$D$26,0)</f>
        <v>0</v>
      </c>
      <c r="W2029" s="240"/>
      <c r="X2029" s="239"/>
      <c r="Y2029" s="262">
        <f>'Листы ввода'!O1371</f>
        <v>0</v>
      </c>
      <c r="Z2029" s="263"/>
      <c r="AA2029" s="26">
        <f>'Листы ввода'!P1371</f>
        <v>0</v>
      </c>
      <c r="AB2029" s="68">
        <f>'Листы ввода'!Q1371</f>
        <v>0</v>
      </c>
      <c r="AC2029" s="236">
        <f>'Листы ввода'!R1371</f>
        <v>0</v>
      </c>
      <c r="AD2029" s="236"/>
      <c r="AE2029" s="233">
        <f>IF('Листы ввода'!T1371=1,'Листы на печать'!P2029,AQ2029)</f>
        <v>0</v>
      </c>
      <c r="AF2029" s="264"/>
      <c r="AG2029" s="265"/>
      <c r="AH2029" s="266"/>
      <c r="AI2029" s="26"/>
      <c r="AJ2029" s="27"/>
      <c r="AK2029" s="265"/>
      <c r="AL2029" s="265"/>
      <c r="AM2029" s="266"/>
      <c r="AN2029" s="267"/>
      <c r="AO2029" s="266"/>
      <c r="AP2029" s="301"/>
      <c r="AQ2029" s="46">
        <f t="shared" ref="AQ2029:AQ2058" si="44">SUM(L2029,P2029,Q2029,S2029,V2029)</f>
        <v>0</v>
      </c>
    </row>
    <row r="2030" spans="1:43" ht="20.45" customHeight="1">
      <c r="A2030" s="314"/>
      <c r="B2030" s="233">
        <f>'Листы ввода'!B1372</f>
        <v>0</v>
      </c>
      <c r="C2030" s="234"/>
      <c r="D2030" s="235">
        <f>'Листы ввода'!C1372</f>
        <v>0</v>
      </c>
      <c r="E2030" s="236"/>
      <c r="F2030" s="237"/>
      <c r="G2030" s="235">
        <f>'Листы ввода'!D1372</f>
        <v>0</v>
      </c>
      <c r="H2030" s="236"/>
      <c r="I2030" s="237"/>
      <c r="J2030" s="26">
        <f>'Листы ввода'!E1372</f>
        <v>0</v>
      </c>
      <c r="K2030" s="27">
        <f>'Листы ввода'!F1372</f>
        <v>0</v>
      </c>
      <c r="L2030" s="69">
        <f>ROUNDUP('Листы ввода'!G1372*'Общ. данные'!$D$26,0)</f>
        <v>0</v>
      </c>
      <c r="M2030" s="67">
        <f>'Листы ввода'!H1372</f>
        <v>0</v>
      </c>
      <c r="N2030" s="28">
        <f>'Листы ввода'!I1372</f>
        <v>0</v>
      </c>
      <c r="O2030" s="68">
        <f>'Листы ввода'!J1372</f>
        <v>0</v>
      </c>
      <c r="P2030" s="69">
        <f>ROUNDUP('Листы ввода'!K1372*'Общ. данные'!$D$26,0)</f>
        <v>0</v>
      </c>
      <c r="Q2030" s="238">
        <f>ROUNDUP('Листы ввода'!L1372*'Общ. данные'!$D$26,0)</f>
        <v>0</v>
      </c>
      <c r="R2030" s="239"/>
      <c r="S2030" s="238">
        <f>ROUNDUP('Листы ввода'!M1372*'Общ. данные'!$D$26,0)</f>
        <v>0</v>
      </c>
      <c r="T2030" s="240"/>
      <c r="U2030" s="239"/>
      <c r="V2030" s="238">
        <f>ROUNDUP('Листы ввода'!N1372*'Общ. данные'!$D$26,0)</f>
        <v>0</v>
      </c>
      <c r="W2030" s="240"/>
      <c r="X2030" s="239"/>
      <c r="Y2030" s="262">
        <f>'Листы ввода'!O1372</f>
        <v>0</v>
      </c>
      <c r="Z2030" s="263"/>
      <c r="AA2030" s="26">
        <f>'Листы ввода'!P1372</f>
        <v>0</v>
      </c>
      <c r="AB2030" s="68">
        <f>'Листы ввода'!Q1372</f>
        <v>0</v>
      </c>
      <c r="AC2030" s="236">
        <f>'Листы ввода'!R1372</f>
        <v>0</v>
      </c>
      <c r="AD2030" s="236"/>
      <c r="AE2030" s="233">
        <f>IF('Листы ввода'!T1372=1,'Листы на печать'!P2030,AQ2030)</f>
        <v>0</v>
      </c>
      <c r="AF2030" s="264"/>
      <c r="AG2030" s="265"/>
      <c r="AH2030" s="266"/>
      <c r="AI2030" s="26"/>
      <c r="AJ2030" s="27"/>
      <c r="AK2030" s="265"/>
      <c r="AL2030" s="265"/>
      <c r="AM2030" s="266"/>
      <c r="AN2030" s="267"/>
      <c r="AO2030" s="266"/>
      <c r="AP2030" s="301"/>
      <c r="AQ2030" s="46">
        <f t="shared" si="44"/>
        <v>0</v>
      </c>
    </row>
    <row r="2031" spans="1:43" ht="20.45" customHeight="1">
      <c r="A2031" s="314"/>
      <c r="B2031" s="233">
        <f>'Листы ввода'!B1373</f>
        <v>0</v>
      </c>
      <c r="C2031" s="234"/>
      <c r="D2031" s="235">
        <f>'Листы ввода'!C1373</f>
        <v>0</v>
      </c>
      <c r="E2031" s="236"/>
      <c r="F2031" s="237"/>
      <c r="G2031" s="235">
        <f>'Листы ввода'!D1373</f>
        <v>0</v>
      </c>
      <c r="H2031" s="236"/>
      <c r="I2031" s="237"/>
      <c r="J2031" s="26">
        <f>'Листы ввода'!E1373</f>
        <v>0</v>
      </c>
      <c r="K2031" s="27">
        <f>'Листы ввода'!F1373</f>
        <v>0</v>
      </c>
      <c r="L2031" s="69">
        <f>ROUNDUP('Листы ввода'!G1373*'Общ. данные'!$D$26,0)</f>
        <v>0</v>
      </c>
      <c r="M2031" s="67">
        <f>'Листы ввода'!H1373</f>
        <v>0</v>
      </c>
      <c r="N2031" s="28">
        <f>'Листы ввода'!I1373</f>
        <v>0</v>
      </c>
      <c r="O2031" s="68">
        <f>'Листы ввода'!J1373</f>
        <v>0</v>
      </c>
      <c r="P2031" s="69">
        <f>ROUNDUP('Листы ввода'!K1373*'Общ. данные'!$D$26,0)</f>
        <v>0</v>
      </c>
      <c r="Q2031" s="238">
        <f>ROUNDUP('Листы ввода'!L1373*'Общ. данные'!$D$26,0)</f>
        <v>0</v>
      </c>
      <c r="R2031" s="239"/>
      <c r="S2031" s="238">
        <f>ROUNDUP('Листы ввода'!M1373*'Общ. данные'!$D$26,0)</f>
        <v>0</v>
      </c>
      <c r="T2031" s="240"/>
      <c r="U2031" s="239"/>
      <c r="V2031" s="238">
        <f>ROUNDUP('Листы ввода'!N1373*'Общ. данные'!$D$26,0)</f>
        <v>0</v>
      </c>
      <c r="W2031" s="240"/>
      <c r="X2031" s="239"/>
      <c r="Y2031" s="262">
        <f>'Листы ввода'!O1373</f>
        <v>0</v>
      </c>
      <c r="Z2031" s="263"/>
      <c r="AA2031" s="26">
        <f>'Листы ввода'!P1373</f>
        <v>0</v>
      </c>
      <c r="AB2031" s="68">
        <f>'Листы ввода'!Q1373</f>
        <v>0</v>
      </c>
      <c r="AC2031" s="236">
        <f>'Листы ввода'!R1373</f>
        <v>0</v>
      </c>
      <c r="AD2031" s="236"/>
      <c r="AE2031" s="233">
        <f>IF('Листы ввода'!T1373=1,'Листы на печать'!P2031,AQ2031)</f>
        <v>0</v>
      </c>
      <c r="AF2031" s="264"/>
      <c r="AG2031" s="265"/>
      <c r="AH2031" s="266"/>
      <c r="AI2031" s="26"/>
      <c r="AJ2031" s="27"/>
      <c r="AK2031" s="265"/>
      <c r="AL2031" s="265"/>
      <c r="AM2031" s="266"/>
      <c r="AN2031" s="267"/>
      <c r="AO2031" s="266"/>
      <c r="AP2031" s="301"/>
      <c r="AQ2031" s="46">
        <f t="shared" si="44"/>
        <v>0</v>
      </c>
    </row>
    <row r="2032" spans="1:43" ht="20.45" customHeight="1">
      <c r="A2032" s="314"/>
      <c r="B2032" s="233">
        <f>'Листы ввода'!B1374</f>
        <v>0</v>
      </c>
      <c r="C2032" s="234"/>
      <c r="D2032" s="235">
        <f>'Листы ввода'!C1374</f>
        <v>0</v>
      </c>
      <c r="E2032" s="236"/>
      <c r="F2032" s="237"/>
      <c r="G2032" s="235">
        <f>'Листы ввода'!D1374</f>
        <v>0</v>
      </c>
      <c r="H2032" s="236"/>
      <c r="I2032" s="237"/>
      <c r="J2032" s="26">
        <f>'Листы ввода'!E1374</f>
        <v>0</v>
      </c>
      <c r="K2032" s="27">
        <f>'Листы ввода'!F1374</f>
        <v>0</v>
      </c>
      <c r="L2032" s="69">
        <f>ROUNDUP('Листы ввода'!G1374*'Общ. данные'!$D$26,0)</f>
        <v>0</v>
      </c>
      <c r="M2032" s="67">
        <f>'Листы ввода'!H1374</f>
        <v>0</v>
      </c>
      <c r="N2032" s="28">
        <f>'Листы ввода'!I1374</f>
        <v>0</v>
      </c>
      <c r="O2032" s="68">
        <f>'Листы ввода'!J1374</f>
        <v>0</v>
      </c>
      <c r="P2032" s="69">
        <f>ROUNDUP('Листы ввода'!K1374*'Общ. данные'!$D$26,0)</f>
        <v>0</v>
      </c>
      <c r="Q2032" s="238">
        <f>ROUNDUP('Листы ввода'!L1374*'Общ. данные'!$D$26,0)</f>
        <v>0</v>
      </c>
      <c r="R2032" s="239"/>
      <c r="S2032" s="238">
        <f>ROUNDUP('Листы ввода'!M1374*'Общ. данные'!$D$26,0)</f>
        <v>0</v>
      </c>
      <c r="T2032" s="240"/>
      <c r="U2032" s="239"/>
      <c r="V2032" s="238">
        <f>ROUNDUP('Листы ввода'!N1374*'Общ. данные'!$D$26,0)</f>
        <v>0</v>
      </c>
      <c r="W2032" s="240"/>
      <c r="X2032" s="239"/>
      <c r="Y2032" s="262">
        <f>'Листы ввода'!O1374</f>
        <v>0</v>
      </c>
      <c r="Z2032" s="263"/>
      <c r="AA2032" s="26">
        <f>'Листы ввода'!P1374</f>
        <v>0</v>
      </c>
      <c r="AB2032" s="68">
        <f>'Листы ввода'!Q1374</f>
        <v>0</v>
      </c>
      <c r="AC2032" s="236">
        <f>'Листы ввода'!R1374</f>
        <v>0</v>
      </c>
      <c r="AD2032" s="236"/>
      <c r="AE2032" s="233">
        <f>IF('Листы ввода'!T1374=1,'Листы на печать'!P2032,AQ2032)</f>
        <v>0</v>
      </c>
      <c r="AF2032" s="264"/>
      <c r="AG2032" s="265"/>
      <c r="AH2032" s="266"/>
      <c r="AI2032" s="26"/>
      <c r="AJ2032" s="27"/>
      <c r="AK2032" s="265"/>
      <c r="AL2032" s="265"/>
      <c r="AM2032" s="266"/>
      <c r="AN2032" s="267"/>
      <c r="AO2032" s="266"/>
      <c r="AP2032" s="301"/>
      <c r="AQ2032" s="46">
        <f t="shared" si="44"/>
        <v>0</v>
      </c>
    </row>
    <row r="2033" spans="1:43" ht="20.45" customHeight="1">
      <c r="A2033" s="314"/>
      <c r="B2033" s="233">
        <f>'Листы ввода'!B1375</f>
        <v>0</v>
      </c>
      <c r="C2033" s="234"/>
      <c r="D2033" s="235">
        <f>'Листы ввода'!C1375</f>
        <v>0</v>
      </c>
      <c r="E2033" s="236"/>
      <c r="F2033" s="237"/>
      <c r="G2033" s="235">
        <f>'Листы ввода'!D1375</f>
        <v>0</v>
      </c>
      <c r="H2033" s="236"/>
      <c r="I2033" s="237"/>
      <c r="J2033" s="26">
        <f>'Листы ввода'!E1375</f>
        <v>0</v>
      </c>
      <c r="K2033" s="27">
        <f>'Листы ввода'!F1375</f>
        <v>0</v>
      </c>
      <c r="L2033" s="69">
        <f>ROUNDUP('Листы ввода'!G1375*'Общ. данные'!$D$26,0)</f>
        <v>0</v>
      </c>
      <c r="M2033" s="67">
        <f>'Листы ввода'!H1375</f>
        <v>0</v>
      </c>
      <c r="N2033" s="28">
        <f>'Листы ввода'!I1375</f>
        <v>0</v>
      </c>
      <c r="O2033" s="68">
        <f>'Листы ввода'!J1375</f>
        <v>0</v>
      </c>
      <c r="P2033" s="69">
        <f>ROUNDUP('Листы ввода'!K1375*'Общ. данные'!$D$26,0)</f>
        <v>0</v>
      </c>
      <c r="Q2033" s="238">
        <f>ROUNDUP('Листы ввода'!L1375*'Общ. данные'!$D$26,0)</f>
        <v>0</v>
      </c>
      <c r="R2033" s="239"/>
      <c r="S2033" s="238">
        <f>ROUNDUP('Листы ввода'!M1375*'Общ. данные'!$D$26,0)</f>
        <v>0</v>
      </c>
      <c r="T2033" s="240"/>
      <c r="U2033" s="239"/>
      <c r="V2033" s="238">
        <f>ROUNDUP('Листы ввода'!N1375*'Общ. данные'!$D$26,0)</f>
        <v>0</v>
      </c>
      <c r="W2033" s="240"/>
      <c r="X2033" s="239"/>
      <c r="Y2033" s="262">
        <f>'Листы ввода'!O1375</f>
        <v>0</v>
      </c>
      <c r="Z2033" s="263"/>
      <c r="AA2033" s="26">
        <f>'Листы ввода'!P1375</f>
        <v>0</v>
      </c>
      <c r="AB2033" s="68">
        <f>'Листы ввода'!Q1375</f>
        <v>0</v>
      </c>
      <c r="AC2033" s="236">
        <f>'Листы ввода'!R1375</f>
        <v>0</v>
      </c>
      <c r="AD2033" s="236"/>
      <c r="AE2033" s="233">
        <f>IF('Листы ввода'!T1375=1,'Листы на печать'!P2033,AQ2033)</f>
        <v>0</v>
      </c>
      <c r="AF2033" s="264"/>
      <c r="AG2033" s="265"/>
      <c r="AH2033" s="266"/>
      <c r="AI2033" s="26"/>
      <c r="AJ2033" s="27"/>
      <c r="AK2033" s="265"/>
      <c r="AL2033" s="265"/>
      <c r="AM2033" s="266"/>
      <c r="AN2033" s="267"/>
      <c r="AO2033" s="266"/>
      <c r="AP2033" s="301"/>
      <c r="AQ2033" s="46">
        <f t="shared" si="44"/>
        <v>0</v>
      </c>
    </row>
    <row r="2034" spans="1:43" ht="20.45" customHeight="1">
      <c r="A2034" s="314"/>
      <c r="B2034" s="233">
        <f>'Листы ввода'!B1376</f>
        <v>0</v>
      </c>
      <c r="C2034" s="234"/>
      <c r="D2034" s="235">
        <f>'Листы ввода'!C1376</f>
        <v>0</v>
      </c>
      <c r="E2034" s="236"/>
      <c r="F2034" s="237"/>
      <c r="G2034" s="235">
        <f>'Листы ввода'!D1376</f>
        <v>0</v>
      </c>
      <c r="H2034" s="236"/>
      <c r="I2034" s="237"/>
      <c r="J2034" s="26">
        <f>'Листы ввода'!E1376</f>
        <v>0</v>
      </c>
      <c r="K2034" s="27">
        <f>'Листы ввода'!F1376</f>
        <v>0</v>
      </c>
      <c r="L2034" s="69">
        <f>ROUNDUP('Листы ввода'!G1376*'Общ. данные'!$D$26,0)</f>
        <v>0</v>
      </c>
      <c r="M2034" s="67">
        <f>'Листы ввода'!H1376</f>
        <v>0</v>
      </c>
      <c r="N2034" s="28">
        <f>'Листы ввода'!I1376</f>
        <v>0</v>
      </c>
      <c r="O2034" s="68">
        <f>'Листы ввода'!J1376</f>
        <v>0</v>
      </c>
      <c r="P2034" s="69">
        <f>ROUNDUP('Листы ввода'!K1376*'Общ. данные'!$D$26,0)</f>
        <v>0</v>
      </c>
      <c r="Q2034" s="238">
        <f>ROUNDUP('Листы ввода'!L1376*'Общ. данные'!$D$26,0)</f>
        <v>0</v>
      </c>
      <c r="R2034" s="239"/>
      <c r="S2034" s="238">
        <f>ROUNDUP('Листы ввода'!M1376*'Общ. данные'!$D$26,0)</f>
        <v>0</v>
      </c>
      <c r="T2034" s="240"/>
      <c r="U2034" s="239"/>
      <c r="V2034" s="238">
        <f>ROUNDUP('Листы ввода'!N1376*'Общ. данные'!$D$26,0)</f>
        <v>0</v>
      </c>
      <c r="W2034" s="240"/>
      <c r="X2034" s="239"/>
      <c r="Y2034" s="262">
        <f>'Листы ввода'!O1376</f>
        <v>0</v>
      </c>
      <c r="Z2034" s="263"/>
      <c r="AA2034" s="26">
        <f>'Листы ввода'!P1376</f>
        <v>0</v>
      </c>
      <c r="AB2034" s="68">
        <f>'Листы ввода'!Q1376</f>
        <v>0</v>
      </c>
      <c r="AC2034" s="236">
        <f>'Листы ввода'!R1376</f>
        <v>0</v>
      </c>
      <c r="AD2034" s="236"/>
      <c r="AE2034" s="233">
        <f>IF('Листы ввода'!T1376=1,'Листы на печать'!P2034,AQ2034)</f>
        <v>0</v>
      </c>
      <c r="AF2034" s="264"/>
      <c r="AG2034" s="265"/>
      <c r="AH2034" s="266"/>
      <c r="AI2034" s="26"/>
      <c r="AJ2034" s="27"/>
      <c r="AK2034" s="265"/>
      <c r="AL2034" s="265"/>
      <c r="AM2034" s="266"/>
      <c r="AN2034" s="267"/>
      <c r="AO2034" s="266"/>
      <c r="AP2034" s="301"/>
      <c r="AQ2034" s="46">
        <f t="shared" si="44"/>
        <v>0</v>
      </c>
    </row>
    <row r="2035" spans="1:43" ht="20.45" customHeight="1">
      <c r="A2035" s="314"/>
      <c r="B2035" s="233">
        <f>'Листы ввода'!B1377</f>
        <v>0</v>
      </c>
      <c r="C2035" s="234"/>
      <c r="D2035" s="235">
        <f>'Листы ввода'!C1377</f>
        <v>0</v>
      </c>
      <c r="E2035" s="236"/>
      <c r="F2035" s="237"/>
      <c r="G2035" s="235">
        <f>'Листы ввода'!D1377</f>
        <v>0</v>
      </c>
      <c r="H2035" s="236"/>
      <c r="I2035" s="237"/>
      <c r="J2035" s="26">
        <f>'Листы ввода'!E1377</f>
        <v>0</v>
      </c>
      <c r="K2035" s="27">
        <f>'Листы ввода'!F1377</f>
        <v>0</v>
      </c>
      <c r="L2035" s="69">
        <f>ROUNDUP('Листы ввода'!G1377*'Общ. данные'!$D$26,0)</f>
        <v>0</v>
      </c>
      <c r="M2035" s="67">
        <f>'Листы ввода'!H1377</f>
        <v>0</v>
      </c>
      <c r="N2035" s="28">
        <f>'Листы ввода'!I1377</f>
        <v>0</v>
      </c>
      <c r="O2035" s="68">
        <f>'Листы ввода'!J1377</f>
        <v>0</v>
      </c>
      <c r="P2035" s="69">
        <f>ROUNDUP('Листы ввода'!K1377*'Общ. данные'!$D$26,0)</f>
        <v>0</v>
      </c>
      <c r="Q2035" s="238">
        <f>ROUNDUP('Листы ввода'!L1377*'Общ. данные'!$D$26,0)</f>
        <v>0</v>
      </c>
      <c r="R2035" s="239"/>
      <c r="S2035" s="238">
        <f>ROUNDUP('Листы ввода'!M1377*'Общ. данные'!$D$26,0)</f>
        <v>0</v>
      </c>
      <c r="T2035" s="240"/>
      <c r="U2035" s="239"/>
      <c r="V2035" s="238">
        <f>ROUNDUP('Листы ввода'!N1377*'Общ. данные'!$D$26,0)</f>
        <v>0</v>
      </c>
      <c r="W2035" s="240"/>
      <c r="X2035" s="239"/>
      <c r="Y2035" s="262">
        <f>'Листы ввода'!O1377</f>
        <v>0</v>
      </c>
      <c r="Z2035" s="263"/>
      <c r="AA2035" s="26">
        <f>'Листы ввода'!P1377</f>
        <v>0</v>
      </c>
      <c r="AB2035" s="68">
        <f>'Листы ввода'!Q1377</f>
        <v>0</v>
      </c>
      <c r="AC2035" s="236">
        <f>'Листы ввода'!R1377</f>
        <v>0</v>
      </c>
      <c r="AD2035" s="236"/>
      <c r="AE2035" s="233">
        <f>IF('Листы ввода'!T1377=1,'Листы на печать'!P2035,AQ2035)</f>
        <v>0</v>
      </c>
      <c r="AF2035" s="264"/>
      <c r="AG2035" s="265"/>
      <c r="AH2035" s="266"/>
      <c r="AI2035" s="26"/>
      <c r="AJ2035" s="27"/>
      <c r="AK2035" s="265"/>
      <c r="AL2035" s="265"/>
      <c r="AM2035" s="266"/>
      <c r="AN2035" s="267"/>
      <c r="AO2035" s="266"/>
      <c r="AP2035" s="301"/>
      <c r="AQ2035" s="46">
        <f t="shared" si="44"/>
        <v>0</v>
      </c>
    </row>
    <row r="2036" spans="1:43" ht="20.45" customHeight="1">
      <c r="A2036" s="314"/>
      <c r="B2036" s="233">
        <f>'Листы ввода'!B1378</f>
        <v>0</v>
      </c>
      <c r="C2036" s="234"/>
      <c r="D2036" s="235">
        <f>'Листы ввода'!C1378</f>
        <v>0</v>
      </c>
      <c r="E2036" s="236"/>
      <c r="F2036" s="237"/>
      <c r="G2036" s="235">
        <f>'Листы ввода'!D1378</f>
        <v>0</v>
      </c>
      <c r="H2036" s="236"/>
      <c r="I2036" s="237"/>
      <c r="J2036" s="26">
        <f>'Листы ввода'!E1378</f>
        <v>0</v>
      </c>
      <c r="K2036" s="27">
        <f>'Листы ввода'!F1378</f>
        <v>0</v>
      </c>
      <c r="L2036" s="69">
        <f>ROUNDUP('Листы ввода'!G1378*'Общ. данные'!$D$26,0)</f>
        <v>0</v>
      </c>
      <c r="M2036" s="67">
        <f>'Листы ввода'!H1378</f>
        <v>0</v>
      </c>
      <c r="N2036" s="28">
        <f>'Листы ввода'!I1378</f>
        <v>0</v>
      </c>
      <c r="O2036" s="68">
        <f>'Листы ввода'!J1378</f>
        <v>0</v>
      </c>
      <c r="P2036" s="69">
        <f>ROUNDUP('Листы ввода'!K1378*'Общ. данные'!$D$26,0)</f>
        <v>0</v>
      </c>
      <c r="Q2036" s="238">
        <f>ROUNDUP('Листы ввода'!L1378*'Общ. данные'!$D$26,0)</f>
        <v>0</v>
      </c>
      <c r="R2036" s="239"/>
      <c r="S2036" s="238">
        <f>ROUNDUP('Листы ввода'!M1378*'Общ. данные'!$D$26,0)</f>
        <v>0</v>
      </c>
      <c r="T2036" s="240"/>
      <c r="U2036" s="239"/>
      <c r="V2036" s="238">
        <f>ROUNDUP('Листы ввода'!N1378*'Общ. данные'!$D$26,0)</f>
        <v>0</v>
      </c>
      <c r="W2036" s="240"/>
      <c r="X2036" s="239"/>
      <c r="Y2036" s="262">
        <f>'Листы ввода'!O1378</f>
        <v>0</v>
      </c>
      <c r="Z2036" s="263"/>
      <c r="AA2036" s="26">
        <f>'Листы ввода'!P1378</f>
        <v>0</v>
      </c>
      <c r="AB2036" s="68">
        <f>'Листы ввода'!Q1378</f>
        <v>0</v>
      </c>
      <c r="AC2036" s="236">
        <f>'Листы ввода'!R1378</f>
        <v>0</v>
      </c>
      <c r="AD2036" s="236"/>
      <c r="AE2036" s="233">
        <f>IF('Листы ввода'!T1378=1,'Листы на печать'!P2036,AQ2036)</f>
        <v>0</v>
      </c>
      <c r="AF2036" s="264"/>
      <c r="AG2036" s="265"/>
      <c r="AH2036" s="266"/>
      <c r="AI2036" s="26"/>
      <c r="AJ2036" s="27"/>
      <c r="AK2036" s="265"/>
      <c r="AL2036" s="265"/>
      <c r="AM2036" s="266"/>
      <c r="AN2036" s="267"/>
      <c r="AO2036" s="266"/>
      <c r="AP2036" s="301"/>
      <c r="AQ2036" s="46">
        <f t="shared" si="44"/>
        <v>0</v>
      </c>
    </row>
    <row r="2037" spans="1:43" ht="20.45" customHeight="1">
      <c r="A2037" s="314"/>
      <c r="B2037" s="233">
        <f>'Листы ввода'!B1379</f>
        <v>0</v>
      </c>
      <c r="C2037" s="234"/>
      <c r="D2037" s="235">
        <f>'Листы ввода'!C1379</f>
        <v>0</v>
      </c>
      <c r="E2037" s="236"/>
      <c r="F2037" s="237"/>
      <c r="G2037" s="235">
        <f>'Листы ввода'!D1379</f>
        <v>0</v>
      </c>
      <c r="H2037" s="236"/>
      <c r="I2037" s="237"/>
      <c r="J2037" s="26">
        <f>'Листы ввода'!E1379</f>
        <v>0</v>
      </c>
      <c r="K2037" s="27">
        <f>'Листы ввода'!F1379</f>
        <v>0</v>
      </c>
      <c r="L2037" s="69">
        <f>ROUNDUP('Листы ввода'!G1379*'Общ. данные'!$D$26,0)</f>
        <v>0</v>
      </c>
      <c r="M2037" s="67">
        <f>'Листы ввода'!H1379</f>
        <v>0</v>
      </c>
      <c r="N2037" s="28">
        <f>'Листы ввода'!I1379</f>
        <v>0</v>
      </c>
      <c r="O2037" s="68">
        <f>'Листы ввода'!J1379</f>
        <v>0</v>
      </c>
      <c r="P2037" s="69">
        <f>ROUNDUP('Листы ввода'!K1379*'Общ. данные'!$D$26,0)</f>
        <v>0</v>
      </c>
      <c r="Q2037" s="238">
        <f>ROUNDUP('Листы ввода'!L1379*'Общ. данные'!$D$26,0)</f>
        <v>0</v>
      </c>
      <c r="R2037" s="239"/>
      <c r="S2037" s="238">
        <f>ROUNDUP('Листы ввода'!M1379*'Общ. данные'!$D$26,0)</f>
        <v>0</v>
      </c>
      <c r="T2037" s="240"/>
      <c r="U2037" s="239"/>
      <c r="V2037" s="238">
        <f>ROUNDUP('Листы ввода'!N1379*'Общ. данные'!$D$26,0)</f>
        <v>0</v>
      </c>
      <c r="W2037" s="240"/>
      <c r="X2037" s="239"/>
      <c r="Y2037" s="262">
        <f>'Листы ввода'!O1379</f>
        <v>0</v>
      </c>
      <c r="Z2037" s="263"/>
      <c r="AA2037" s="26">
        <f>'Листы ввода'!P1379</f>
        <v>0</v>
      </c>
      <c r="AB2037" s="68">
        <f>'Листы ввода'!Q1379</f>
        <v>0</v>
      </c>
      <c r="AC2037" s="236">
        <f>'Листы ввода'!R1379</f>
        <v>0</v>
      </c>
      <c r="AD2037" s="236"/>
      <c r="AE2037" s="233">
        <f>IF('Листы ввода'!T1379=1,'Листы на печать'!P2037,AQ2037)</f>
        <v>0</v>
      </c>
      <c r="AF2037" s="264"/>
      <c r="AG2037" s="265"/>
      <c r="AH2037" s="266"/>
      <c r="AI2037" s="26"/>
      <c r="AJ2037" s="27"/>
      <c r="AK2037" s="265"/>
      <c r="AL2037" s="265"/>
      <c r="AM2037" s="266"/>
      <c r="AN2037" s="267"/>
      <c r="AO2037" s="266"/>
      <c r="AP2037" s="301"/>
      <c r="AQ2037" s="46">
        <f t="shared" si="44"/>
        <v>0</v>
      </c>
    </row>
    <row r="2038" spans="1:43" ht="20.45" customHeight="1">
      <c r="A2038" s="314"/>
      <c r="B2038" s="233">
        <f>'Листы ввода'!B1380</f>
        <v>0</v>
      </c>
      <c r="C2038" s="234"/>
      <c r="D2038" s="235">
        <f>'Листы ввода'!C1380</f>
        <v>0</v>
      </c>
      <c r="E2038" s="236"/>
      <c r="F2038" s="237"/>
      <c r="G2038" s="235">
        <f>'Листы ввода'!D1380</f>
        <v>0</v>
      </c>
      <c r="H2038" s="236"/>
      <c r="I2038" s="237"/>
      <c r="J2038" s="26">
        <f>'Листы ввода'!E1380</f>
        <v>0</v>
      </c>
      <c r="K2038" s="27">
        <f>'Листы ввода'!F1380</f>
        <v>0</v>
      </c>
      <c r="L2038" s="69">
        <f>ROUNDUP('Листы ввода'!G1380*'Общ. данные'!$D$26,0)</f>
        <v>0</v>
      </c>
      <c r="M2038" s="67">
        <f>'Листы ввода'!H1380</f>
        <v>0</v>
      </c>
      <c r="N2038" s="28">
        <f>'Листы ввода'!I1380</f>
        <v>0</v>
      </c>
      <c r="O2038" s="68">
        <f>'Листы ввода'!J1380</f>
        <v>0</v>
      </c>
      <c r="P2038" s="69">
        <f>ROUNDUP('Листы ввода'!K1380*'Общ. данные'!$D$26,0)</f>
        <v>0</v>
      </c>
      <c r="Q2038" s="238">
        <f>ROUNDUP('Листы ввода'!L1380*'Общ. данные'!$D$26,0)</f>
        <v>0</v>
      </c>
      <c r="R2038" s="239"/>
      <c r="S2038" s="238">
        <f>ROUNDUP('Листы ввода'!M1380*'Общ. данные'!$D$26,0)</f>
        <v>0</v>
      </c>
      <c r="T2038" s="240"/>
      <c r="U2038" s="239"/>
      <c r="V2038" s="238">
        <f>ROUNDUP('Листы ввода'!N1380*'Общ. данные'!$D$26,0)</f>
        <v>0</v>
      </c>
      <c r="W2038" s="240"/>
      <c r="X2038" s="239"/>
      <c r="Y2038" s="262">
        <f>'Листы ввода'!O1380</f>
        <v>0</v>
      </c>
      <c r="Z2038" s="263"/>
      <c r="AA2038" s="26">
        <f>'Листы ввода'!P1380</f>
        <v>0</v>
      </c>
      <c r="AB2038" s="68">
        <f>'Листы ввода'!Q1380</f>
        <v>0</v>
      </c>
      <c r="AC2038" s="236">
        <f>'Листы ввода'!R1380</f>
        <v>0</v>
      </c>
      <c r="AD2038" s="236"/>
      <c r="AE2038" s="233">
        <f>IF('Листы ввода'!T1380=1,'Листы на печать'!P2038,AQ2038)</f>
        <v>0</v>
      </c>
      <c r="AF2038" s="264"/>
      <c r="AG2038" s="265"/>
      <c r="AH2038" s="266"/>
      <c r="AI2038" s="26"/>
      <c r="AJ2038" s="27"/>
      <c r="AK2038" s="265"/>
      <c r="AL2038" s="265"/>
      <c r="AM2038" s="266"/>
      <c r="AN2038" s="267"/>
      <c r="AO2038" s="266"/>
      <c r="AP2038" s="301"/>
      <c r="AQ2038" s="46">
        <f t="shared" si="44"/>
        <v>0</v>
      </c>
    </row>
    <row r="2039" spans="1:43" ht="20.45" customHeight="1">
      <c r="A2039" s="314"/>
      <c r="B2039" s="233">
        <f>'Листы ввода'!B1381</f>
        <v>0</v>
      </c>
      <c r="C2039" s="234"/>
      <c r="D2039" s="235">
        <f>'Листы ввода'!C1381</f>
        <v>0</v>
      </c>
      <c r="E2039" s="236"/>
      <c r="F2039" s="237"/>
      <c r="G2039" s="235">
        <f>'Листы ввода'!D1381</f>
        <v>0</v>
      </c>
      <c r="H2039" s="236"/>
      <c r="I2039" s="237"/>
      <c r="J2039" s="26">
        <f>'Листы ввода'!E1381</f>
        <v>0</v>
      </c>
      <c r="K2039" s="27">
        <f>'Листы ввода'!F1381</f>
        <v>0</v>
      </c>
      <c r="L2039" s="69">
        <f>ROUNDUP('Листы ввода'!G1381*'Общ. данные'!$D$26,0)</f>
        <v>0</v>
      </c>
      <c r="M2039" s="67">
        <f>'Листы ввода'!H1381</f>
        <v>0</v>
      </c>
      <c r="N2039" s="28">
        <f>'Листы ввода'!I1381</f>
        <v>0</v>
      </c>
      <c r="O2039" s="68">
        <f>'Листы ввода'!J1381</f>
        <v>0</v>
      </c>
      <c r="P2039" s="69">
        <f>ROUNDUP('Листы ввода'!K1381*'Общ. данные'!$D$26,0)</f>
        <v>0</v>
      </c>
      <c r="Q2039" s="238">
        <f>ROUNDUP('Листы ввода'!L1381*'Общ. данные'!$D$26,0)</f>
        <v>0</v>
      </c>
      <c r="R2039" s="239"/>
      <c r="S2039" s="238">
        <f>ROUNDUP('Листы ввода'!M1381*'Общ. данные'!$D$26,0)</f>
        <v>0</v>
      </c>
      <c r="T2039" s="240"/>
      <c r="U2039" s="239"/>
      <c r="V2039" s="238">
        <f>ROUNDUP('Листы ввода'!N1381*'Общ. данные'!$D$26,0)</f>
        <v>0</v>
      </c>
      <c r="W2039" s="240"/>
      <c r="X2039" s="239"/>
      <c r="Y2039" s="262">
        <f>'Листы ввода'!O1381</f>
        <v>0</v>
      </c>
      <c r="Z2039" s="263"/>
      <c r="AA2039" s="26">
        <f>'Листы ввода'!P1381</f>
        <v>0</v>
      </c>
      <c r="AB2039" s="68">
        <f>'Листы ввода'!Q1381</f>
        <v>0</v>
      </c>
      <c r="AC2039" s="236">
        <f>'Листы ввода'!R1381</f>
        <v>0</v>
      </c>
      <c r="AD2039" s="236"/>
      <c r="AE2039" s="233">
        <f>IF('Листы ввода'!T1381=1,'Листы на печать'!P2039,AQ2039)</f>
        <v>0</v>
      </c>
      <c r="AF2039" s="264"/>
      <c r="AG2039" s="265"/>
      <c r="AH2039" s="266"/>
      <c r="AI2039" s="26"/>
      <c r="AJ2039" s="27"/>
      <c r="AK2039" s="265"/>
      <c r="AL2039" s="265"/>
      <c r="AM2039" s="266"/>
      <c r="AN2039" s="267"/>
      <c r="AO2039" s="266"/>
      <c r="AP2039" s="301"/>
      <c r="AQ2039" s="46">
        <f t="shared" si="44"/>
        <v>0</v>
      </c>
    </row>
    <row r="2040" spans="1:43" ht="20.45" customHeight="1">
      <c r="A2040" s="314"/>
      <c r="B2040" s="233">
        <f>'Листы ввода'!B1382</f>
        <v>0</v>
      </c>
      <c r="C2040" s="234"/>
      <c r="D2040" s="235">
        <f>'Листы ввода'!C1382</f>
        <v>0</v>
      </c>
      <c r="E2040" s="236"/>
      <c r="F2040" s="237"/>
      <c r="G2040" s="235">
        <f>'Листы ввода'!D1382</f>
        <v>0</v>
      </c>
      <c r="H2040" s="236"/>
      <c r="I2040" s="237"/>
      <c r="J2040" s="26">
        <f>'Листы ввода'!E1382</f>
        <v>0</v>
      </c>
      <c r="K2040" s="27">
        <f>'Листы ввода'!F1382</f>
        <v>0</v>
      </c>
      <c r="L2040" s="69">
        <f>ROUNDUP('Листы ввода'!G1382*'Общ. данные'!$D$26,0)</f>
        <v>0</v>
      </c>
      <c r="M2040" s="67">
        <f>'Листы ввода'!H1382</f>
        <v>0</v>
      </c>
      <c r="N2040" s="28">
        <f>'Листы ввода'!I1382</f>
        <v>0</v>
      </c>
      <c r="O2040" s="68">
        <f>'Листы ввода'!J1382</f>
        <v>0</v>
      </c>
      <c r="P2040" s="69">
        <f>ROUNDUP('Листы ввода'!K1382*'Общ. данные'!$D$26,0)</f>
        <v>0</v>
      </c>
      <c r="Q2040" s="238">
        <f>ROUNDUP('Листы ввода'!L1382*'Общ. данные'!$D$26,0)</f>
        <v>0</v>
      </c>
      <c r="R2040" s="239"/>
      <c r="S2040" s="238">
        <f>ROUNDUP('Листы ввода'!M1382*'Общ. данные'!$D$26,0)</f>
        <v>0</v>
      </c>
      <c r="T2040" s="240"/>
      <c r="U2040" s="239"/>
      <c r="V2040" s="238">
        <f>ROUNDUP('Листы ввода'!N1382*'Общ. данные'!$D$26,0)</f>
        <v>0</v>
      </c>
      <c r="W2040" s="240"/>
      <c r="X2040" s="239"/>
      <c r="Y2040" s="262">
        <f>'Листы ввода'!O1382</f>
        <v>0</v>
      </c>
      <c r="Z2040" s="263"/>
      <c r="AA2040" s="26">
        <f>'Листы ввода'!P1382</f>
        <v>0</v>
      </c>
      <c r="AB2040" s="68">
        <f>'Листы ввода'!Q1382</f>
        <v>0</v>
      </c>
      <c r="AC2040" s="236">
        <f>'Листы ввода'!R1382</f>
        <v>0</v>
      </c>
      <c r="AD2040" s="236"/>
      <c r="AE2040" s="233">
        <f>IF('Листы ввода'!T1382=1,'Листы на печать'!P2040,AQ2040)</f>
        <v>0</v>
      </c>
      <c r="AF2040" s="264"/>
      <c r="AG2040" s="265"/>
      <c r="AH2040" s="266"/>
      <c r="AI2040" s="26"/>
      <c r="AJ2040" s="27"/>
      <c r="AK2040" s="265"/>
      <c r="AL2040" s="265"/>
      <c r="AM2040" s="266"/>
      <c r="AN2040" s="267"/>
      <c r="AO2040" s="266"/>
      <c r="AP2040" s="301"/>
      <c r="AQ2040" s="46">
        <f t="shared" si="44"/>
        <v>0</v>
      </c>
    </row>
    <row r="2041" spans="1:43" ht="20.45" customHeight="1">
      <c r="A2041" s="314"/>
      <c r="B2041" s="233">
        <f>'Листы ввода'!B1383</f>
        <v>0</v>
      </c>
      <c r="C2041" s="234"/>
      <c r="D2041" s="235">
        <f>'Листы ввода'!C1383</f>
        <v>0</v>
      </c>
      <c r="E2041" s="236"/>
      <c r="F2041" s="237"/>
      <c r="G2041" s="235">
        <f>'Листы ввода'!D1383</f>
        <v>0</v>
      </c>
      <c r="H2041" s="236"/>
      <c r="I2041" s="237"/>
      <c r="J2041" s="26">
        <f>'Листы ввода'!E1383</f>
        <v>0</v>
      </c>
      <c r="K2041" s="27">
        <f>'Листы ввода'!F1383</f>
        <v>0</v>
      </c>
      <c r="L2041" s="69">
        <f>ROUNDUP('Листы ввода'!G1383*'Общ. данные'!$D$26,0)</f>
        <v>0</v>
      </c>
      <c r="M2041" s="67">
        <f>'Листы ввода'!H1383</f>
        <v>0</v>
      </c>
      <c r="N2041" s="28">
        <f>'Листы ввода'!I1383</f>
        <v>0</v>
      </c>
      <c r="O2041" s="68">
        <f>'Листы ввода'!J1383</f>
        <v>0</v>
      </c>
      <c r="P2041" s="69">
        <f>ROUNDUP('Листы ввода'!K1383*'Общ. данные'!$D$26,0)</f>
        <v>0</v>
      </c>
      <c r="Q2041" s="238">
        <f>ROUNDUP('Листы ввода'!L1383*'Общ. данные'!$D$26,0)</f>
        <v>0</v>
      </c>
      <c r="R2041" s="239"/>
      <c r="S2041" s="238">
        <f>ROUNDUP('Листы ввода'!M1383*'Общ. данные'!$D$26,0)</f>
        <v>0</v>
      </c>
      <c r="T2041" s="240"/>
      <c r="U2041" s="239"/>
      <c r="V2041" s="238">
        <f>ROUNDUP('Листы ввода'!N1383*'Общ. данные'!$D$26,0)</f>
        <v>0</v>
      </c>
      <c r="W2041" s="240"/>
      <c r="X2041" s="239"/>
      <c r="Y2041" s="262">
        <f>'Листы ввода'!O1383</f>
        <v>0</v>
      </c>
      <c r="Z2041" s="263"/>
      <c r="AA2041" s="26">
        <f>'Листы ввода'!P1383</f>
        <v>0</v>
      </c>
      <c r="AB2041" s="68">
        <f>'Листы ввода'!Q1383</f>
        <v>0</v>
      </c>
      <c r="AC2041" s="236">
        <f>'Листы ввода'!R1383</f>
        <v>0</v>
      </c>
      <c r="AD2041" s="236"/>
      <c r="AE2041" s="233">
        <f>IF('Листы ввода'!T1383=1,'Листы на печать'!P2041,AQ2041)</f>
        <v>0</v>
      </c>
      <c r="AF2041" s="264"/>
      <c r="AG2041" s="265"/>
      <c r="AH2041" s="266"/>
      <c r="AI2041" s="26"/>
      <c r="AJ2041" s="27"/>
      <c r="AK2041" s="265"/>
      <c r="AL2041" s="265"/>
      <c r="AM2041" s="266"/>
      <c r="AN2041" s="267"/>
      <c r="AO2041" s="266"/>
      <c r="AP2041" s="301"/>
      <c r="AQ2041" s="46">
        <f t="shared" si="44"/>
        <v>0</v>
      </c>
    </row>
    <row r="2042" spans="1:43" ht="20.45" customHeight="1">
      <c r="A2042" s="314"/>
      <c r="B2042" s="233">
        <f>'Листы ввода'!B1384</f>
        <v>0</v>
      </c>
      <c r="C2042" s="234"/>
      <c r="D2042" s="235">
        <f>'Листы ввода'!C1384</f>
        <v>0</v>
      </c>
      <c r="E2042" s="236"/>
      <c r="F2042" s="237"/>
      <c r="G2042" s="235">
        <f>'Листы ввода'!D1384</f>
        <v>0</v>
      </c>
      <c r="H2042" s="236"/>
      <c r="I2042" s="237"/>
      <c r="J2042" s="26">
        <f>'Листы ввода'!E1384</f>
        <v>0</v>
      </c>
      <c r="K2042" s="27">
        <f>'Листы ввода'!F1384</f>
        <v>0</v>
      </c>
      <c r="L2042" s="69">
        <f>ROUNDUP('Листы ввода'!G1384*'Общ. данные'!$D$26,0)</f>
        <v>0</v>
      </c>
      <c r="M2042" s="67">
        <f>'Листы ввода'!H1384</f>
        <v>0</v>
      </c>
      <c r="N2042" s="28">
        <f>'Листы ввода'!I1384</f>
        <v>0</v>
      </c>
      <c r="O2042" s="68">
        <f>'Листы ввода'!J1384</f>
        <v>0</v>
      </c>
      <c r="P2042" s="69">
        <f>ROUNDUP('Листы ввода'!K1384*'Общ. данные'!$D$26,0)</f>
        <v>0</v>
      </c>
      <c r="Q2042" s="238">
        <f>ROUNDUP('Листы ввода'!L1384*'Общ. данные'!$D$26,0)</f>
        <v>0</v>
      </c>
      <c r="R2042" s="239"/>
      <c r="S2042" s="238">
        <f>ROUNDUP('Листы ввода'!M1384*'Общ. данные'!$D$26,0)</f>
        <v>0</v>
      </c>
      <c r="T2042" s="240"/>
      <c r="U2042" s="239"/>
      <c r="V2042" s="238">
        <f>ROUNDUP('Листы ввода'!N1384*'Общ. данные'!$D$26,0)</f>
        <v>0</v>
      </c>
      <c r="W2042" s="240"/>
      <c r="X2042" s="239"/>
      <c r="Y2042" s="262">
        <f>'Листы ввода'!O1384</f>
        <v>0</v>
      </c>
      <c r="Z2042" s="263"/>
      <c r="AA2042" s="26">
        <f>'Листы ввода'!P1384</f>
        <v>0</v>
      </c>
      <c r="AB2042" s="68">
        <f>'Листы ввода'!Q1384</f>
        <v>0</v>
      </c>
      <c r="AC2042" s="236">
        <f>'Листы ввода'!R1384</f>
        <v>0</v>
      </c>
      <c r="AD2042" s="236"/>
      <c r="AE2042" s="233">
        <f>IF('Листы ввода'!T1384=1,'Листы на печать'!P2042,AQ2042)</f>
        <v>0</v>
      </c>
      <c r="AF2042" s="264"/>
      <c r="AG2042" s="265"/>
      <c r="AH2042" s="266"/>
      <c r="AI2042" s="26"/>
      <c r="AJ2042" s="27"/>
      <c r="AK2042" s="265"/>
      <c r="AL2042" s="265"/>
      <c r="AM2042" s="266"/>
      <c r="AN2042" s="267"/>
      <c r="AO2042" s="266"/>
      <c r="AP2042" s="301"/>
      <c r="AQ2042" s="46">
        <f t="shared" si="44"/>
        <v>0</v>
      </c>
    </row>
    <row r="2043" spans="1:43" ht="20.45" customHeight="1">
      <c r="A2043" s="314"/>
      <c r="B2043" s="233">
        <f>'Листы ввода'!B1385</f>
        <v>0</v>
      </c>
      <c r="C2043" s="234"/>
      <c r="D2043" s="235">
        <f>'Листы ввода'!C1385</f>
        <v>0</v>
      </c>
      <c r="E2043" s="236"/>
      <c r="F2043" s="237"/>
      <c r="G2043" s="235">
        <f>'Листы ввода'!D1385</f>
        <v>0</v>
      </c>
      <c r="H2043" s="236"/>
      <c r="I2043" s="237"/>
      <c r="J2043" s="26">
        <f>'Листы ввода'!E1385</f>
        <v>0</v>
      </c>
      <c r="K2043" s="27">
        <f>'Листы ввода'!F1385</f>
        <v>0</v>
      </c>
      <c r="L2043" s="69">
        <f>ROUNDUP('Листы ввода'!G1385*'Общ. данные'!$D$26,0)</f>
        <v>0</v>
      </c>
      <c r="M2043" s="67">
        <f>'Листы ввода'!H1385</f>
        <v>0</v>
      </c>
      <c r="N2043" s="28">
        <f>'Листы ввода'!I1385</f>
        <v>0</v>
      </c>
      <c r="O2043" s="68">
        <f>'Листы ввода'!J1385</f>
        <v>0</v>
      </c>
      <c r="P2043" s="69">
        <f>ROUNDUP('Листы ввода'!K1385*'Общ. данные'!$D$26,0)</f>
        <v>0</v>
      </c>
      <c r="Q2043" s="238">
        <f>ROUNDUP('Листы ввода'!L1385*'Общ. данные'!$D$26,0)</f>
        <v>0</v>
      </c>
      <c r="R2043" s="239"/>
      <c r="S2043" s="238">
        <f>ROUNDUP('Листы ввода'!M1385*'Общ. данные'!$D$26,0)</f>
        <v>0</v>
      </c>
      <c r="T2043" s="240"/>
      <c r="U2043" s="239"/>
      <c r="V2043" s="238">
        <f>ROUNDUP('Листы ввода'!N1385*'Общ. данные'!$D$26,0)</f>
        <v>0</v>
      </c>
      <c r="W2043" s="240"/>
      <c r="X2043" s="239"/>
      <c r="Y2043" s="262">
        <f>'Листы ввода'!O1385</f>
        <v>0</v>
      </c>
      <c r="Z2043" s="263"/>
      <c r="AA2043" s="26">
        <f>'Листы ввода'!P1385</f>
        <v>0</v>
      </c>
      <c r="AB2043" s="68">
        <f>'Листы ввода'!Q1385</f>
        <v>0</v>
      </c>
      <c r="AC2043" s="236">
        <f>'Листы ввода'!R1385</f>
        <v>0</v>
      </c>
      <c r="AD2043" s="236"/>
      <c r="AE2043" s="233">
        <f>IF('Листы ввода'!T1385=1,'Листы на печать'!P2043,AQ2043)</f>
        <v>0</v>
      </c>
      <c r="AF2043" s="264"/>
      <c r="AG2043" s="265"/>
      <c r="AH2043" s="266"/>
      <c r="AI2043" s="26"/>
      <c r="AJ2043" s="27"/>
      <c r="AK2043" s="265"/>
      <c r="AL2043" s="265"/>
      <c r="AM2043" s="266"/>
      <c r="AN2043" s="267"/>
      <c r="AO2043" s="266"/>
      <c r="AP2043" s="301"/>
      <c r="AQ2043" s="46">
        <f t="shared" si="44"/>
        <v>0</v>
      </c>
    </row>
    <row r="2044" spans="1:43" ht="20.45" customHeight="1">
      <c r="A2044" s="314"/>
      <c r="B2044" s="233">
        <f>'Листы ввода'!B1386</f>
        <v>0</v>
      </c>
      <c r="C2044" s="234"/>
      <c r="D2044" s="235">
        <f>'Листы ввода'!C1386</f>
        <v>0</v>
      </c>
      <c r="E2044" s="236"/>
      <c r="F2044" s="237"/>
      <c r="G2044" s="235">
        <f>'Листы ввода'!D1386</f>
        <v>0</v>
      </c>
      <c r="H2044" s="236"/>
      <c r="I2044" s="237"/>
      <c r="J2044" s="26">
        <f>'Листы ввода'!E1386</f>
        <v>0</v>
      </c>
      <c r="K2044" s="27">
        <f>'Листы ввода'!F1386</f>
        <v>0</v>
      </c>
      <c r="L2044" s="69">
        <f>ROUNDUP('Листы ввода'!G1386*'Общ. данные'!$D$26,0)</f>
        <v>0</v>
      </c>
      <c r="M2044" s="67">
        <f>'Листы ввода'!H1386</f>
        <v>0</v>
      </c>
      <c r="N2044" s="28">
        <f>'Листы ввода'!I1386</f>
        <v>0</v>
      </c>
      <c r="O2044" s="68">
        <f>'Листы ввода'!J1386</f>
        <v>0</v>
      </c>
      <c r="P2044" s="69">
        <f>ROUNDUP('Листы ввода'!K1386*'Общ. данные'!$D$26,0)</f>
        <v>0</v>
      </c>
      <c r="Q2044" s="238">
        <f>ROUNDUP('Листы ввода'!L1386*'Общ. данные'!$D$26,0)</f>
        <v>0</v>
      </c>
      <c r="R2044" s="239"/>
      <c r="S2044" s="238">
        <f>ROUNDUP('Листы ввода'!M1386*'Общ. данные'!$D$26,0)</f>
        <v>0</v>
      </c>
      <c r="T2044" s="240"/>
      <c r="U2044" s="239"/>
      <c r="V2044" s="238">
        <f>ROUNDUP('Листы ввода'!N1386*'Общ. данные'!$D$26,0)</f>
        <v>0</v>
      </c>
      <c r="W2044" s="240"/>
      <c r="X2044" s="239"/>
      <c r="Y2044" s="262">
        <f>'Листы ввода'!O1386</f>
        <v>0</v>
      </c>
      <c r="Z2044" s="263"/>
      <c r="AA2044" s="26">
        <f>'Листы ввода'!P1386</f>
        <v>0</v>
      </c>
      <c r="AB2044" s="68">
        <f>'Листы ввода'!Q1386</f>
        <v>0</v>
      </c>
      <c r="AC2044" s="236">
        <f>'Листы ввода'!R1386</f>
        <v>0</v>
      </c>
      <c r="AD2044" s="236"/>
      <c r="AE2044" s="233">
        <f>IF('Листы ввода'!T1386=1,'Листы на печать'!P2044,AQ2044)</f>
        <v>0</v>
      </c>
      <c r="AF2044" s="264"/>
      <c r="AG2044" s="265"/>
      <c r="AH2044" s="266"/>
      <c r="AI2044" s="26"/>
      <c r="AJ2044" s="27"/>
      <c r="AK2044" s="265"/>
      <c r="AL2044" s="265"/>
      <c r="AM2044" s="266"/>
      <c r="AN2044" s="267"/>
      <c r="AO2044" s="266"/>
      <c r="AP2044" s="301"/>
      <c r="AQ2044" s="46">
        <f t="shared" si="44"/>
        <v>0</v>
      </c>
    </row>
    <row r="2045" spans="1:43" ht="20.45" customHeight="1">
      <c r="A2045" s="314"/>
      <c r="B2045" s="233">
        <f>'Листы ввода'!B1387</f>
        <v>0</v>
      </c>
      <c r="C2045" s="234"/>
      <c r="D2045" s="235">
        <f>'Листы ввода'!C1387</f>
        <v>0</v>
      </c>
      <c r="E2045" s="236"/>
      <c r="F2045" s="237"/>
      <c r="G2045" s="235">
        <f>'Листы ввода'!D1387</f>
        <v>0</v>
      </c>
      <c r="H2045" s="236"/>
      <c r="I2045" s="237"/>
      <c r="J2045" s="26">
        <f>'Листы ввода'!E1387</f>
        <v>0</v>
      </c>
      <c r="K2045" s="27">
        <f>'Листы ввода'!F1387</f>
        <v>0</v>
      </c>
      <c r="L2045" s="69">
        <f>ROUNDUP('Листы ввода'!G1387*'Общ. данные'!$D$26,0)</f>
        <v>0</v>
      </c>
      <c r="M2045" s="67">
        <f>'Листы ввода'!H1387</f>
        <v>0</v>
      </c>
      <c r="N2045" s="28">
        <f>'Листы ввода'!I1387</f>
        <v>0</v>
      </c>
      <c r="O2045" s="68">
        <f>'Листы ввода'!J1387</f>
        <v>0</v>
      </c>
      <c r="P2045" s="69">
        <f>ROUNDUP('Листы ввода'!K1387*'Общ. данные'!$D$26,0)</f>
        <v>0</v>
      </c>
      <c r="Q2045" s="238">
        <f>ROUNDUP('Листы ввода'!L1387*'Общ. данные'!$D$26,0)</f>
        <v>0</v>
      </c>
      <c r="R2045" s="239"/>
      <c r="S2045" s="238">
        <f>ROUNDUP('Листы ввода'!M1387*'Общ. данные'!$D$26,0)</f>
        <v>0</v>
      </c>
      <c r="T2045" s="240"/>
      <c r="U2045" s="239"/>
      <c r="V2045" s="238">
        <f>ROUNDUP('Листы ввода'!N1387*'Общ. данные'!$D$26,0)</f>
        <v>0</v>
      </c>
      <c r="W2045" s="240"/>
      <c r="X2045" s="239"/>
      <c r="Y2045" s="262">
        <f>'Листы ввода'!O1387</f>
        <v>0</v>
      </c>
      <c r="Z2045" s="263"/>
      <c r="AA2045" s="26">
        <f>'Листы ввода'!P1387</f>
        <v>0</v>
      </c>
      <c r="AB2045" s="68">
        <f>'Листы ввода'!Q1387</f>
        <v>0</v>
      </c>
      <c r="AC2045" s="236">
        <f>'Листы ввода'!R1387</f>
        <v>0</v>
      </c>
      <c r="AD2045" s="236"/>
      <c r="AE2045" s="233">
        <f>IF('Листы ввода'!T1387=1,'Листы на печать'!P2045,AQ2045)</f>
        <v>0</v>
      </c>
      <c r="AF2045" s="264"/>
      <c r="AG2045" s="265"/>
      <c r="AH2045" s="266"/>
      <c r="AI2045" s="26"/>
      <c r="AJ2045" s="27"/>
      <c r="AK2045" s="265"/>
      <c r="AL2045" s="265"/>
      <c r="AM2045" s="266"/>
      <c r="AN2045" s="267"/>
      <c r="AO2045" s="266"/>
      <c r="AP2045" s="301"/>
      <c r="AQ2045" s="46">
        <f t="shared" si="44"/>
        <v>0</v>
      </c>
    </row>
    <row r="2046" spans="1:43" ht="20.45" customHeight="1">
      <c r="A2046" s="314"/>
      <c r="B2046" s="233">
        <f>'Листы ввода'!B1388</f>
        <v>0</v>
      </c>
      <c r="C2046" s="234"/>
      <c r="D2046" s="235">
        <f>'Листы ввода'!C1388</f>
        <v>0</v>
      </c>
      <c r="E2046" s="236"/>
      <c r="F2046" s="237"/>
      <c r="G2046" s="235">
        <f>'Листы ввода'!D1388</f>
        <v>0</v>
      </c>
      <c r="H2046" s="236"/>
      <c r="I2046" s="237"/>
      <c r="J2046" s="26">
        <f>'Листы ввода'!E1388</f>
        <v>0</v>
      </c>
      <c r="K2046" s="27">
        <f>'Листы ввода'!F1388</f>
        <v>0</v>
      </c>
      <c r="L2046" s="69">
        <f>ROUNDUP('Листы ввода'!G1388*'Общ. данные'!$D$26,0)</f>
        <v>0</v>
      </c>
      <c r="M2046" s="67">
        <f>'Листы ввода'!H1388</f>
        <v>0</v>
      </c>
      <c r="N2046" s="28">
        <f>'Листы ввода'!I1388</f>
        <v>0</v>
      </c>
      <c r="O2046" s="68">
        <f>'Листы ввода'!J1388</f>
        <v>0</v>
      </c>
      <c r="P2046" s="69">
        <f>ROUNDUP('Листы ввода'!K1388*'Общ. данные'!$D$26,0)</f>
        <v>0</v>
      </c>
      <c r="Q2046" s="238">
        <f>ROUNDUP('Листы ввода'!L1388*'Общ. данные'!$D$26,0)</f>
        <v>0</v>
      </c>
      <c r="R2046" s="239"/>
      <c r="S2046" s="238">
        <f>ROUNDUP('Листы ввода'!M1388*'Общ. данные'!$D$26,0)</f>
        <v>0</v>
      </c>
      <c r="T2046" s="240"/>
      <c r="U2046" s="239"/>
      <c r="V2046" s="238">
        <f>ROUNDUP('Листы ввода'!N1388*'Общ. данные'!$D$26,0)</f>
        <v>0</v>
      </c>
      <c r="W2046" s="240"/>
      <c r="X2046" s="239"/>
      <c r="Y2046" s="262">
        <f>'Листы ввода'!O1388</f>
        <v>0</v>
      </c>
      <c r="Z2046" s="263"/>
      <c r="AA2046" s="26">
        <f>'Листы ввода'!P1388</f>
        <v>0</v>
      </c>
      <c r="AB2046" s="68">
        <f>'Листы ввода'!Q1388</f>
        <v>0</v>
      </c>
      <c r="AC2046" s="236">
        <f>'Листы ввода'!R1388</f>
        <v>0</v>
      </c>
      <c r="AD2046" s="236"/>
      <c r="AE2046" s="233">
        <f>IF('Листы ввода'!T1388=1,'Листы на печать'!P2046,AQ2046)</f>
        <v>0</v>
      </c>
      <c r="AF2046" s="264"/>
      <c r="AG2046" s="265"/>
      <c r="AH2046" s="266"/>
      <c r="AI2046" s="26"/>
      <c r="AJ2046" s="27"/>
      <c r="AK2046" s="265"/>
      <c r="AL2046" s="265"/>
      <c r="AM2046" s="266"/>
      <c r="AN2046" s="267"/>
      <c r="AO2046" s="266"/>
      <c r="AP2046" s="301"/>
      <c r="AQ2046" s="46">
        <f t="shared" si="44"/>
        <v>0</v>
      </c>
    </row>
    <row r="2047" spans="1:43" ht="20.45" customHeight="1">
      <c r="A2047" s="314"/>
      <c r="B2047" s="233">
        <f>'Листы ввода'!B1389</f>
        <v>0</v>
      </c>
      <c r="C2047" s="234"/>
      <c r="D2047" s="235">
        <f>'Листы ввода'!C1389</f>
        <v>0</v>
      </c>
      <c r="E2047" s="236"/>
      <c r="F2047" s="237"/>
      <c r="G2047" s="235">
        <f>'Листы ввода'!D1389</f>
        <v>0</v>
      </c>
      <c r="H2047" s="236"/>
      <c r="I2047" s="237"/>
      <c r="J2047" s="26">
        <f>'Листы ввода'!E1389</f>
        <v>0</v>
      </c>
      <c r="K2047" s="27">
        <f>'Листы ввода'!F1389</f>
        <v>0</v>
      </c>
      <c r="L2047" s="69">
        <f>ROUNDUP('Листы ввода'!G1389*'Общ. данные'!$D$26,0)</f>
        <v>0</v>
      </c>
      <c r="M2047" s="67">
        <f>'Листы ввода'!H1389</f>
        <v>0</v>
      </c>
      <c r="N2047" s="28">
        <f>'Листы ввода'!I1389</f>
        <v>0</v>
      </c>
      <c r="O2047" s="68">
        <f>'Листы ввода'!J1389</f>
        <v>0</v>
      </c>
      <c r="P2047" s="69">
        <f>ROUNDUP('Листы ввода'!K1389*'Общ. данные'!$D$26,0)</f>
        <v>0</v>
      </c>
      <c r="Q2047" s="238">
        <f>ROUNDUP('Листы ввода'!L1389*'Общ. данные'!$D$26,0)</f>
        <v>0</v>
      </c>
      <c r="R2047" s="239"/>
      <c r="S2047" s="238">
        <f>ROUNDUP('Листы ввода'!M1389*'Общ. данные'!$D$26,0)</f>
        <v>0</v>
      </c>
      <c r="T2047" s="240"/>
      <c r="U2047" s="239"/>
      <c r="V2047" s="238">
        <f>ROUNDUP('Листы ввода'!N1389*'Общ. данные'!$D$26,0)</f>
        <v>0</v>
      </c>
      <c r="W2047" s="240"/>
      <c r="X2047" s="239"/>
      <c r="Y2047" s="262">
        <f>'Листы ввода'!O1389</f>
        <v>0</v>
      </c>
      <c r="Z2047" s="263"/>
      <c r="AA2047" s="26">
        <f>'Листы ввода'!P1389</f>
        <v>0</v>
      </c>
      <c r="AB2047" s="68">
        <f>'Листы ввода'!Q1389</f>
        <v>0</v>
      </c>
      <c r="AC2047" s="236">
        <f>'Листы ввода'!R1389</f>
        <v>0</v>
      </c>
      <c r="AD2047" s="236"/>
      <c r="AE2047" s="233">
        <f>IF('Листы ввода'!T1389=1,'Листы на печать'!P2047,AQ2047)</f>
        <v>0</v>
      </c>
      <c r="AF2047" s="264"/>
      <c r="AG2047" s="265"/>
      <c r="AH2047" s="266"/>
      <c r="AI2047" s="26"/>
      <c r="AJ2047" s="27"/>
      <c r="AK2047" s="265"/>
      <c r="AL2047" s="265"/>
      <c r="AM2047" s="266"/>
      <c r="AN2047" s="267"/>
      <c r="AO2047" s="266"/>
      <c r="AP2047" s="301"/>
      <c r="AQ2047" s="46">
        <f t="shared" si="44"/>
        <v>0</v>
      </c>
    </row>
    <row r="2048" spans="1:43" ht="20.45" customHeight="1">
      <c r="A2048" s="314"/>
      <c r="B2048" s="233">
        <f>'Листы ввода'!B1390</f>
        <v>0</v>
      </c>
      <c r="C2048" s="234"/>
      <c r="D2048" s="235">
        <f>'Листы ввода'!C1390</f>
        <v>0</v>
      </c>
      <c r="E2048" s="236"/>
      <c r="F2048" s="237"/>
      <c r="G2048" s="235">
        <f>'Листы ввода'!D1390</f>
        <v>0</v>
      </c>
      <c r="H2048" s="236"/>
      <c r="I2048" s="237"/>
      <c r="J2048" s="26">
        <f>'Листы ввода'!E1390</f>
        <v>0</v>
      </c>
      <c r="K2048" s="27">
        <f>'Листы ввода'!F1390</f>
        <v>0</v>
      </c>
      <c r="L2048" s="69">
        <f>ROUNDUP('Листы ввода'!G1390*'Общ. данные'!$D$26,0)</f>
        <v>0</v>
      </c>
      <c r="M2048" s="67">
        <f>'Листы ввода'!H1390</f>
        <v>0</v>
      </c>
      <c r="N2048" s="28">
        <f>'Листы ввода'!I1390</f>
        <v>0</v>
      </c>
      <c r="O2048" s="68">
        <f>'Листы ввода'!J1390</f>
        <v>0</v>
      </c>
      <c r="P2048" s="69">
        <f>ROUNDUP('Листы ввода'!K1390*'Общ. данные'!$D$26,0)</f>
        <v>0</v>
      </c>
      <c r="Q2048" s="238">
        <f>ROUNDUP('Листы ввода'!L1390*'Общ. данные'!$D$26,0)</f>
        <v>0</v>
      </c>
      <c r="R2048" s="239"/>
      <c r="S2048" s="238">
        <f>ROUNDUP('Листы ввода'!M1390*'Общ. данные'!$D$26,0)</f>
        <v>0</v>
      </c>
      <c r="T2048" s="240"/>
      <c r="U2048" s="239"/>
      <c r="V2048" s="238">
        <f>ROUNDUP('Листы ввода'!N1390*'Общ. данные'!$D$26,0)</f>
        <v>0</v>
      </c>
      <c r="W2048" s="240"/>
      <c r="X2048" s="239"/>
      <c r="Y2048" s="262">
        <f>'Листы ввода'!O1390</f>
        <v>0</v>
      </c>
      <c r="Z2048" s="263"/>
      <c r="AA2048" s="26">
        <f>'Листы ввода'!P1390</f>
        <v>0</v>
      </c>
      <c r="AB2048" s="68">
        <f>'Листы ввода'!Q1390</f>
        <v>0</v>
      </c>
      <c r="AC2048" s="236">
        <f>'Листы ввода'!R1390</f>
        <v>0</v>
      </c>
      <c r="AD2048" s="236"/>
      <c r="AE2048" s="233">
        <f>IF('Листы ввода'!T1390=1,'Листы на печать'!P2048,AQ2048)</f>
        <v>0</v>
      </c>
      <c r="AF2048" s="264"/>
      <c r="AG2048" s="265"/>
      <c r="AH2048" s="266"/>
      <c r="AI2048" s="26"/>
      <c r="AJ2048" s="27"/>
      <c r="AK2048" s="265"/>
      <c r="AL2048" s="265"/>
      <c r="AM2048" s="266"/>
      <c r="AN2048" s="267"/>
      <c r="AO2048" s="266"/>
      <c r="AP2048" s="301"/>
      <c r="AQ2048" s="46">
        <f t="shared" si="44"/>
        <v>0</v>
      </c>
    </row>
    <row r="2049" spans="1:43" ht="20.45" customHeight="1">
      <c r="A2049" s="314"/>
      <c r="B2049" s="233">
        <f>'Листы ввода'!B1391</f>
        <v>0</v>
      </c>
      <c r="C2049" s="234"/>
      <c r="D2049" s="235">
        <f>'Листы ввода'!C1391</f>
        <v>0</v>
      </c>
      <c r="E2049" s="236"/>
      <c r="F2049" s="237"/>
      <c r="G2049" s="235">
        <f>'Листы ввода'!D1391</f>
        <v>0</v>
      </c>
      <c r="H2049" s="236"/>
      <c r="I2049" s="237"/>
      <c r="J2049" s="26">
        <f>'Листы ввода'!E1391</f>
        <v>0</v>
      </c>
      <c r="K2049" s="27">
        <f>'Листы ввода'!F1391</f>
        <v>0</v>
      </c>
      <c r="L2049" s="69">
        <f>ROUNDUP('Листы ввода'!G1391*'Общ. данные'!$D$26,0)</f>
        <v>0</v>
      </c>
      <c r="M2049" s="67">
        <f>'Листы ввода'!H1391</f>
        <v>0</v>
      </c>
      <c r="N2049" s="28">
        <f>'Листы ввода'!I1391</f>
        <v>0</v>
      </c>
      <c r="O2049" s="68">
        <f>'Листы ввода'!J1391</f>
        <v>0</v>
      </c>
      <c r="P2049" s="69">
        <f>ROUNDUP('Листы ввода'!K1391*'Общ. данные'!$D$26,0)</f>
        <v>0</v>
      </c>
      <c r="Q2049" s="238">
        <f>ROUNDUP('Листы ввода'!L1391*'Общ. данные'!$D$26,0)</f>
        <v>0</v>
      </c>
      <c r="R2049" s="239"/>
      <c r="S2049" s="238">
        <f>ROUNDUP('Листы ввода'!M1391*'Общ. данные'!$D$26,0)</f>
        <v>0</v>
      </c>
      <c r="T2049" s="240"/>
      <c r="U2049" s="239"/>
      <c r="V2049" s="238">
        <f>ROUNDUP('Листы ввода'!N1391*'Общ. данные'!$D$26,0)</f>
        <v>0</v>
      </c>
      <c r="W2049" s="240"/>
      <c r="X2049" s="239"/>
      <c r="Y2049" s="262">
        <f>'Листы ввода'!O1391</f>
        <v>0</v>
      </c>
      <c r="Z2049" s="263"/>
      <c r="AA2049" s="26">
        <f>'Листы ввода'!P1391</f>
        <v>0</v>
      </c>
      <c r="AB2049" s="68">
        <f>'Листы ввода'!Q1391</f>
        <v>0</v>
      </c>
      <c r="AC2049" s="236">
        <f>'Листы ввода'!R1391</f>
        <v>0</v>
      </c>
      <c r="AD2049" s="236"/>
      <c r="AE2049" s="233">
        <f>IF('Листы ввода'!T1391=1,'Листы на печать'!P2049,AQ2049)</f>
        <v>0</v>
      </c>
      <c r="AF2049" s="264"/>
      <c r="AG2049" s="265"/>
      <c r="AH2049" s="266"/>
      <c r="AI2049" s="26"/>
      <c r="AJ2049" s="27"/>
      <c r="AK2049" s="265"/>
      <c r="AL2049" s="265"/>
      <c r="AM2049" s="266"/>
      <c r="AN2049" s="267"/>
      <c r="AO2049" s="266"/>
      <c r="AP2049" s="301"/>
      <c r="AQ2049" s="46">
        <f t="shared" si="44"/>
        <v>0</v>
      </c>
    </row>
    <row r="2050" spans="1:43" ht="20.45" customHeight="1">
      <c r="A2050" s="314"/>
      <c r="B2050" s="233">
        <f>'Листы ввода'!B1392</f>
        <v>0</v>
      </c>
      <c r="C2050" s="234"/>
      <c r="D2050" s="235">
        <f>'Листы ввода'!C1392</f>
        <v>0</v>
      </c>
      <c r="E2050" s="236"/>
      <c r="F2050" s="237"/>
      <c r="G2050" s="235">
        <f>'Листы ввода'!D1392</f>
        <v>0</v>
      </c>
      <c r="H2050" s="236"/>
      <c r="I2050" s="237"/>
      <c r="J2050" s="26">
        <f>'Листы ввода'!E1392</f>
        <v>0</v>
      </c>
      <c r="K2050" s="27">
        <f>'Листы ввода'!F1392</f>
        <v>0</v>
      </c>
      <c r="L2050" s="69">
        <f>ROUNDUP('Листы ввода'!G1392*'Общ. данные'!$D$26,0)</f>
        <v>0</v>
      </c>
      <c r="M2050" s="67">
        <f>'Листы ввода'!H1392</f>
        <v>0</v>
      </c>
      <c r="N2050" s="28">
        <f>'Листы ввода'!I1392</f>
        <v>0</v>
      </c>
      <c r="O2050" s="68">
        <f>'Листы ввода'!J1392</f>
        <v>0</v>
      </c>
      <c r="P2050" s="69">
        <f>ROUNDUP('Листы ввода'!K1392*'Общ. данные'!$D$26,0)</f>
        <v>0</v>
      </c>
      <c r="Q2050" s="238">
        <f>ROUNDUP('Листы ввода'!L1392*'Общ. данные'!$D$26,0)</f>
        <v>0</v>
      </c>
      <c r="R2050" s="239"/>
      <c r="S2050" s="238">
        <f>ROUNDUP('Листы ввода'!M1392*'Общ. данные'!$D$26,0)</f>
        <v>0</v>
      </c>
      <c r="T2050" s="240"/>
      <c r="U2050" s="239"/>
      <c r="V2050" s="238">
        <f>ROUNDUP('Листы ввода'!N1392*'Общ. данные'!$D$26,0)</f>
        <v>0</v>
      </c>
      <c r="W2050" s="240"/>
      <c r="X2050" s="239"/>
      <c r="Y2050" s="262">
        <f>'Листы ввода'!O1392</f>
        <v>0</v>
      </c>
      <c r="Z2050" s="263"/>
      <c r="AA2050" s="26">
        <f>'Листы ввода'!P1392</f>
        <v>0</v>
      </c>
      <c r="AB2050" s="68">
        <f>'Листы ввода'!Q1392</f>
        <v>0</v>
      </c>
      <c r="AC2050" s="236">
        <f>'Листы ввода'!R1392</f>
        <v>0</v>
      </c>
      <c r="AD2050" s="236"/>
      <c r="AE2050" s="233">
        <f>IF('Листы ввода'!T1392=1,'Листы на печать'!P2050,AQ2050)</f>
        <v>0</v>
      </c>
      <c r="AF2050" s="264"/>
      <c r="AG2050" s="265"/>
      <c r="AH2050" s="266"/>
      <c r="AI2050" s="26"/>
      <c r="AJ2050" s="27"/>
      <c r="AK2050" s="265"/>
      <c r="AL2050" s="265"/>
      <c r="AM2050" s="266"/>
      <c r="AN2050" s="267"/>
      <c r="AO2050" s="266"/>
      <c r="AP2050" s="301"/>
      <c r="AQ2050" s="46">
        <f t="shared" si="44"/>
        <v>0</v>
      </c>
    </row>
    <row r="2051" spans="1:43" ht="20.45" customHeight="1">
      <c r="A2051" s="314"/>
      <c r="B2051" s="233">
        <f>'Листы ввода'!B1393</f>
        <v>0</v>
      </c>
      <c r="C2051" s="234"/>
      <c r="D2051" s="235">
        <f>'Листы ввода'!C1393</f>
        <v>0</v>
      </c>
      <c r="E2051" s="236"/>
      <c r="F2051" s="237"/>
      <c r="G2051" s="235">
        <f>'Листы ввода'!D1393</f>
        <v>0</v>
      </c>
      <c r="H2051" s="236"/>
      <c r="I2051" s="237"/>
      <c r="J2051" s="26">
        <f>'Листы ввода'!E1393</f>
        <v>0</v>
      </c>
      <c r="K2051" s="27">
        <f>'Листы ввода'!F1393</f>
        <v>0</v>
      </c>
      <c r="L2051" s="69">
        <f>ROUNDUP('Листы ввода'!G1393*'Общ. данные'!$D$26,0)</f>
        <v>0</v>
      </c>
      <c r="M2051" s="67">
        <f>'Листы ввода'!H1393</f>
        <v>0</v>
      </c>
      <c r="N2051" s="28">
        <f>'Листы ввода'!I1393</f>
        <v>0</v>
      </c>
      <c r="O2051" s="68">
        <f>'Листы ввода'!J1393</f>
        <v>0</v>
      </c>
      <c r="P2051" s="69">
        <f>ROUNDUP('Листы ввода'!K1393*'Общ. данные'!$D$26,0)</f>
        <v>0</v>
      </c>
      <c r="Q2051" s="238">
        <f>ROUNDUP('Листы ввода'!L1393*'Общ. данные'!$D$26,0)</f>
        <v>0</v>
      </c>
      <c r="R2051" s="239"/>
      <c r="S2051" s="238">
        <f>ROUNDUP('Листы ввода'!M1393*'Общ. данные'!$D$26,0)</f>
        <v>0</v>
      </c>
      <c r="T2051" s="240"/>
      <c r="U2051" s="239"/>
      <c r="V2051" s="238">
        <f>ROUNDUP('Листы ввода'!N1393*'Общ. данные'!$D$26,0)</f>
        <v>0</v>
      </c>
      <c r="W2051" s="240"/>
      <c r="X2051" s="239"/>
      <c r="Y2051" s="262">
        <f>'Листы ввода'!O1393</f>
        <v>0</v>
      </c>
      <c r="Z2051" s="263"/>
      <c r="AA2051" s="26">
        <f>'Листы ввода'!P1393</f>
        <v>0</v>
      </c>
      <c r="AB2051" s="68">
        <f>'Листы ввода'!Q1393</f>
        <v>0</v>
      </c>
      <c r="AC2051" s="236">
        <f>'Листы ввода'!R1393</f>
        <v>0</v>
      </c>
      <c r="AD2051" s="236"/>
      <c r="AE2051" s="233">
        <f>IF('Листы ввода'!T1393=1,'Листы на печать'!P2051,AQ2051)</f>
        <v>0</v>
      </c>
      <c r="AF2051" s="264"/>
      <c r="AG2051" s="265"/>
      <c r="AH2051" s="266"/>
      <c r="AI2051" s="26"/>
      <c r="AJ2051" s="27"/>
      <c r="AK2051" s="265"/>
      <c r="AL2051" s="265"/>
      <c r="AM2051" s="266"/>
      <c r="AN2051" s="267"/>
      <c r="AO2051" s="266"/>
      <c r="AP2051" s="301"/>
      <c r="AQ2051" s="46">
        <f t="shared" si="44"/>
        <v>0</v>
      </c>
    </row>
    <row r="2052" spans="1:43" ht="20.45" customHeight="1">
      <c r="A2052" s="314"/>
      <c r="B2052" s="233">
        <f>'Листы ввода'!B1394</f>
        <v>0</v>
      </c>
      <c r="C2052" s="234"/>
      <c r="D2052" s="235">
        <f>'Листы ввода'!C1394</f>
        <v>0</v>
      </c>
      <c r="E2052" s="236"/>
      <c r="F2052" s="237"/>
      <c r="G2052" s="235">
        <f>'Листы ввода'!D1394</f>
        <v>0</v>
      </c>
      <c r="H2052" s="236"/>
      <c r="I2052" s="237"/>
      <c r="J2052" s="26">
        <f>'Листы ввода'!E1394</f>
        <v>0</v>
      </c>
      <c r="K2052" s="27">
        <f>'Листы ввода'!F1394</f>
        <v>0</v>
      </c>
      <c r="L2052" s="69">
        <f>ROUNDUP('Листы ввода'!G1394*'Общ. данные'!$D$26,0)</f>
        <v>0</v>
      </c>
      <c r="M2052" s="67">
        <f>'Листы ввода'!H1394</f>
        <v>0</v>
      </c>
      <c r="N2052" s="28">
        <f>'Листы ввода'!I1394</f>
        <v>0</v>
      </c>
      <c r="O2052" s="68">
        <f>'Листы ввода'!J1394</f>
        <v>0</v>
      </c>
      <c r="P2052" s="69">
        <f>ROUNDUP('Листы ввода'!K1394*'Общ. данные'!$D$26,0)</f>
        <v>0</v>
      </c>
      <c r="Q2052" s="238">
        <f>ROUNDUP('Листы ввода'!L1394*'Общ. данные'!$D$26,0)</f>
        <v>0</v>
      </c>
      <c r="R2052" s="239"/>
      <c r="S2052" s="238">
        <f>ROUNDUP('Листы ввода'!M1394*'Общ. данные'!$D$26,0)</f>
        <v>0</v>
      </c>
      <c r="T2052" s="240"/>
      <c r="U2052" s="239"/>
      <c r="V2052" s="238">
        <f>ROUNDUP('Листы ввода'!N1394*'Общ. данные'!$D$26,0)</f>
        <v>0</v>
      </c>
      <c r="W2052" s="240"/>
      <c r="X2052" s="239"/>
      <c r="Y2052" s="262">
        <f>'Листы ввода'!O1394</f>
        <v>0</v>
      </c>
      <c r="Z2052" s="263"/>
      <c r="AA2052" s="26">
        <f>'Листы ввода'!P1394</f>
        <v>0</v>
      </c>
      <c r="AB2052" s="68">
        <f>'Листы ввода'!Q1394</f>
        <v>0</v>
      </c>
      <c r="AC2052" s="236">
        <f>'Листы ввода'!R1394</f>
        <v>0</v>
      </c>
      <c r="AD2052" s="236"/>
      <c r="AE2052" s="233">
        <f>IF('Листы ввода'!T1394=1,'Листы на печать'!P2052,AQ2052)</f>
        <v>0</v>
      </c>
      <c r="AF2052" s="264"/>
      <c r="AG2052" s="265"/>
      <c r="AH2052" s="266"/>
      <c r="AI2052" s="26"/>
      <c r="AJ2052" s="27"/>
      <c r="AK2052" s="265"/>
      <c r="AL2052" s="265"/>
      <c r="AM2052" s="266"/>
      <c r="AN2052" s="267"/>
      <c r="AO2052" s="266"/>
      <c r="AP2052" s="301"/>
      <c r="AQ2052" s="46">
        <f t="shared" si="44"/>
        <v>0</v>
      </c>
    </row>
    <row r="2053" spans="1:43" ht="20.45" customHeight="1">
      <c r="A2053" s="314"/>
      <c r="B2053" s="233">
        <f>'Листы ввода'!B1395</f>
        <v>0</v>
      </c>
      <c r="C2053" s="234"/>
      <c r="D2053" s="235">
        <f>'Листы ввода'!C1395</f>
        <v>0</v>
      </c>
      <c r="E2053" s="236"/>
      <c r="F2053" s="237"/>
      <c r="G2053" s="235">
        <f>'Листы ввода'!D1395</f>
        <v>0</v>
      </c>
      <c r="H2053" s="236"/>
      <c r="I2053" s="237"/>
      <c r="J2053" s="26">
        <f>'Листы ввода'!E1395</f>
        <v>0</v>
      </c>
      <c r="K2053" s="27">
        <f>'Листы ввода'!F1395</f>
        <v>0</v>
      </c>
      <c r="L2053" s="69">
        <f>ROUNDUP('Листы ввода'!G1395*'Общ. данные'!$D$26,0)</f>
        <v>0</v>
      </c>
      <c r="M2053" s="67">
        <f>'Листы ввода'!H1395</f>
        <v>0</v>
      </c>
      <c r="N2053" s="28">
        <f>'Листы ввода'!I1395</f>
        <v>0</v>
      </c>
      <c r="O2053" s="68">
        <f>'Листы ввода'!J1395</f>
        <v>0</v>
      </c>
      <c r="P2053" s="69">
        <f>ROUNDUP('Листы ввода'!K1395*'Общ. данные'!$D$26,0)</f>
        <v>0</v>
      </c>
      <c r="Q2053" s="238">
        <f>ROUNDUP('Листы ввода'!L1395*'Общ. данные'!$D$26,0)</f>
        <v>0</v>
      </c>
      <c r="R2053" s="239"/>
      <c r="S2053" s="238">
        <f>ROUNDUP('Листы ввода'!M1395*'Общ. данные'!$D$26,0)</f>
        <v>0</v>
      </c>
      <c r="T2053" s="240"/>
      <c r="U2053" s="239"/>
      <c r="V2053" s="238">
        <f>ROUNDUP('Листы ввода'!N1395*'Общ. данные'!$D$26,0)</f>
        <v>0</v>
      </c>
      <c r="W2053" s="240"/>
      <c r="X2053" s="239"/>
      <c r="Y2053" s="262">
        <f>'Листы ввода'!O1395</f>
        <v>0</v>
      </c>
      <c r="Z2053" s="263"/>
      <c r="AA2053" s="26">
        <f>'Листы ввода'!P1395</f>
        <v>0</v>
      </c>
      <c r="AB2053" s="68">
        <f>'Листы ввода'!Q1395</f>
        <v>0</v>
      </c>
      <c r="AC2053" s="236">
        <f>'Листы ввода'!R1395</f>
        <v>0</v>
      </c>
      <c r="AD2053" s="236"/>
      <c r="AE2053" s="233">
        <f>IF('Листы ввода'!T1395=1,'Листы на печать'!P2053,AQ2053)</f>
        <v>0</v>
      </c>
      <c r="AF2053" s="264"/>
      <c r="AG2053" s="265"/>
      <c r="AH2053" s="266"/>
      <c r="AI2053" s="26"/>
      <c r="AJ2053" s="27"/>
      <c r="AK2053" s="265"/>
      <c r="AL2053" s="265"/>
      <c r="AM2053" s="266"/>
      <c r="AN2053" s="267"/>
      <c r="AO2053" s="266"/>
      <c r="AP2053" s="301"/>
      <c r="AQ2053" s="46">
        <f t="shared" si="44"/>
        <v>0</v>
      </c>
    </row>
    <row r="2054" spans="1:43" ht="20.45" customHeight="1">
      <c r="A2054" s="314"/>
      <c r="B2054" s="233">
        <f>'Листы ввода'!B1396</f>
        <v>0</v>
      </c>
      <c r="C2054" s="234"/>
      <c r="D2054" s="235">
        <f>'Листы ввода'!C1396</f>
        <v>0</v>
      </c>
      <c r="E2054" s="236"/>
      <c r="F2054" s="237"/>
      <c r="G2054" s="235">
        <f>'Листы ввода'!D1396</f>
        <v>0</v>
      </c>
      <c r="H2054" s="236"/>
      <c r="I2054" s="237"/>
      <c r="J2054" s="26">
        <f>'Листы ввода'!E1396</f>
        <v>0</v>
      </c>
      <c r="K2054" s="27">
        <f>'Листы ввода'!F1396</f>
        <v>0</v>
      </c>
      <c r="L2054" s="69">
        <f>ROUNDUP('Листы ввода'!G1396*'Общ. данные'!$D$26,0)</f>
        <v>0</v>
      </c>
      <c r="M2054" s="67">
        <f>'Листы ввода'!H1396</f>
        <v>0</v>
      </c>
      <c r="N2054" s="28">
        <f>'Листы ввода'!I1396</f>
        <v>0</v>
      </c>
      <c r="O2054" s="68">
        <f>'Листы ввода'!J1396</f>
        <v>0</v>
      </c>
      <c r="P2054" s="69">
        <f>ROUNDUP('Листы ввода'!K1396*'Общ. данные'!$D$26,0)</f>
        <v>0</v>
      </c>
      <c r="Q2054" s="238">
        <f>ROUNDUP('Листы ввода'!L1396*'Общ. данные'!$D$26,0)</f>
        <v>0</v>
      </c>
      <c r="R2054" s="239"/>
      <c r="S2054" s="238">
        <f>ROUNDUP('Листы ввода'!M1396*'Общ. данные'!$D$26,0)</f>
        <v>0</v>
      </c>
      <c r="T2054" s="240"/>
      <c r="U2054" s="239"/>
      <c r="V2054" s="238">
        <f>ROUNDUP('Листы ввода'!N1396*'Общ. данные'!$D$26,0)</f>
        <v>0</v>
      </c>
      <c r="W2054" s="240"/>
      <c r="X2054" s="239"/>
      <c r="Y2054" s="262">
        <f>'Листы ввода'!O1396</f>
        <v>0</v>
      </c>
      <c r="Z2054" s="263"/>
      <c r="AA2054" s="26">
        <f>'Листы ввода'!P1396</f>
        <v>0</v>
      </c>
      <c r="AB2054" s="68">
        <f>'Листы ввода'!Q1396</f>
        <v>0</v>
      </c>
      <c r="AC2054" s="236">
        <f>'Листы ввода'!R1396</f>
        <v>0</v>
      </c>
      <c r="AD2054" s="236"/>
      <c r="AE2054" s="233">
        <f>IF('Листы ввода'!T1396=1,'Листы на печать'!P2054,AQ2054)</f>
        <v>0</v>
      </c>
      <c r="AF2054" s="264"/>
      <c r="AG2054" s="265"/>
      <c r="AH2054" s="266"/>
      <c r="AI2054" s="26"/>
      <c r="AJ2054" s="27"/>
      <c r="AK2054" s="265"/>
      <c r="AL2054" s="265"/>
      <c r="AM2054" s="266"/>
      <c r="AN2054" s="267"/>
      <c r="AO2054" s="266"/>
      <c r="AP2054" s="301"/>
      <c r="AQ2054" s="46">
        <f t="shared" si="44"/>
        <v>0</v>
      </c>
    </row>
    <row r="2055" spans="1:43" ht="20.45" customHeight="1">
      <c r="A2055" s="314"/>
      <c r="B2055" s="233">
        <f>'Листы ввода'!B1397</f>
        <v>0</v>
      </c>
      <c r="C2055" s="234"/>
      <c r="D2055" s="235">
        <f>'Листы ввода'!C1397</f>
        <v>0</v>
      </c>
      <c r="E2055" s="236"/>
      <c r="F2055" s="237"/>
      <c r="G2055" s="235">
        <f>'Листы ввода'!D1397</f>
        <v>0</v>
      </c>
      <c r="H2055" s="236"/>
      <c r="I2055" s="237"/>
      <c r="J2055" s="26">
        <f>'Листы ввода'!E1397</f>
        <v>0</v>
      </c>
      <c r="K2055" s="27">
        <f>'Листы ввода'!F1397</f>
        <v>0</v>
      </c>
      <c r="L2055" s="69">
        <f>ROUNDUP('Листы ввода'!G1397*'Общ. данные'!$D$26,0)</f>
        <v>0</v>
      </c>
      <c r="M2055" s="67">
        <f>'Листы ввода'!H1397</f>
        <v>0</v>
      </c>
      <c r="N2055" s="28">
        <f>'Листы ввода'!I1397</f>
        <v>0</v>
      </c>
      <c r="O2055" s="68">
        <f>'Листы ввода'!J1397</f>
        <v>0</v>
      </c>
      <c r="P2055" s="69">
        <f>ROUNDUP('Листы ввода'!K1397*'Общ. данные'!$D$26,0)</f>
        <v>0</v>
      </c>
      <c r="Q2055" s="238">
        <f>ROUNDUP('Листы ввода'!L1397*'Общ. данные'!$D$26,0)</f>
        <v>0</v>
      </c>
      <c r="R2055" s="239"/>
      <c r="S2055" s="238">
        <f>ROUNDUP('Листы ввода'!M1397*'Общ. данные'!$D$26,0)</f>
        <v>0</v>
      </c>
      <c r="T2055" s="240"/>
      <c r="U2055" s="239"/>
      <c r="V2055" s="238">
        <f>ROUNDUP('Листы ввода'!N1397*'Общ. данные'!$D$26,0)</f>
        <v>0</v>
      </c>
      <c r="W2055" s="240"/>
      <c r="X2055" s="239"/>
      <c r="Y2055" s="262">
        <f>'Листы ввода'!O1397</f>
        <v>0</v>
      </c>
      <c r="Z2055" s="263"/>
      <c r="AA2055" s="26">
        <f>'Листы ввода'!P1397</f>
        <v>0</v>
      </c>
      <c r="AB2055" s="68">
        <f>'Листы ввода'!Q1397</f>
        <v>0</v>
      </c>
      <c r="AC2055" s="236">
        <f>'Листы ввода'!R1397</f>
        <v>0</v>
      </c>
      <c r="AD2055" s="236"/>
      <c r="AE2055" s="233">
        <f>IF('Листы ввода'!T1397=1,'Листы на печать'!P2055,AQ2055)</f>
        <v>0</v>
      </c>
      <c r="AF2055" s="264"/>
      <c r="AG2055" s="265"/>
      <c r="AH2055" s="266"/>
      <c r="AI2055" s="31"/>
      <c r="AJ2055" s="32"/>
      <c r="AK2055" s="265"/>
      <c r="AL2055" s="265"/>
      <c r="AM2055" s="266"/>
      <c r="AN2055" s="267"/>
      <c r="AO2055" s="266"/>
      <c r="AP2055" s="301"/>
      <c r="AQ2055" s="46">
        <f t="shared" si="44"/>
        <v>0</v>
      </c>
    </row>
    <row r="2056" spans="1:43" ht="20.45" customHeight="1">
      <c r="A2056" s="314"/>
      <c r="B2056" s="233">
        <f>'Листы ввода'!B1398</f>
        <v>0</v>
      </c>
      <c r="C2056" s="234"/>
      <c r="D2056" s="235">
        <f>'Листы ввода'!C1398</f>
        <v>0</v>
      </c>
      <c r="E2056" s="236"/>
      <c r="F2056" s="237"/>
      <c r="G2056" s="235">
        <f>'Листы ввода'!D1398</f>
        <v>0</v>
      </c>
      <c r="H2056" s="236"/>
      <c r="I2056" s="237"/>
      <c r="J2056" s="26">
        <f>'Листы ввода'!E1398</f>
        <v>0</v>
      </c>
      <c r="K2056" s="27">
        <f>'Листы ввода'!F1398</f>
        <v>0</v>
      </c>
      <c r="L2056" s="69">
        <f>ROUNDUP('Листы ввода'!G1398*'Общ. данные'!$D$26,0)</f>
        <v>0</v>
      </c>
      <c r="M2056" s="67">
        <f>'Листы ввода'!H1398</f>
        <v>0</v>
      </c>
      <c r="N2056" s="28">
        <f>'Листы ввода'!I1398</f>
        <v>0</v>
      </c>
      <c r="O2056" s="68">
        <f>'Листы ввода'!J1398</f>
        <v>0</v>
      </c>
      <c r="P2056" s="69">
        <f>ROUNDUP('Листы ввода'!K1398*'Общ. данные'!$D$26,0)</f>
        <v>0</v>
      </c>
      <c r="Q2056" s="238">
        <f>ROUNDUP('Листы ввода'!L1398*'Общ. данные'!$D$26,0)</f>
        <v>0</v>
      </c>
      <c r="R2056" s="239"/>
      <c r="S2056" s="238">
        <f>ROUNDUP('Листы ввода'!M1398*'Общ. данные'!$D$26,0)</f>
        <v>0</v>
      </c>
      <c r="T2056" s="240"/>
      <c r="U2056" s="239"/>
      <c r="V2056" s="238">
        <f>ROUNDUP('Листы ввода'!N1398*'Общ. данные'!$D$26,0)</f>
        <v>0</v>
      </c>
      <c r="W2056" s="240"/>
      <c r="X2056" s="239"/>
      <c r="Y2056" s="262">
        <f>'Листы ввода'!O1398</f>
        <v>0</v>
      </c>
      <c r="Z2056" s="263"/>
      <c r="AA2056" s="26">
        <f>'Листы ввода'!P1398</f>
        <v>0</v>
      </c>
      <c r="AB2056" s="68">
        <f>'Листы ввода'!Q1398</f>
        <v>0</v>
      </c>
      <c r="AC2056" s="236">
        <f>'Листы ввода'!R1398</f>
        <v>0</v>
      </c>
      <c r="AD2056" s="236"/>
      <c r="AE2056" s="233">
        <f>IF('Листы ввода'!T1398=1,'Листы на печать'!P2056,AQ2056)</f>
        <v>0</v>
      </c>
      <c r="AF2056" s="264"/>
      <c r="AG2056" s="265"/>
      <c r="AH2056" s="266"/>
      <c r="AI2056" s="31"/>
      <c r="AJ2056" s="32"/>
      <c r="AK2056" s="265"/>
      <c r="AL2056" s="265"/>
      <c r="AM2056" s="266"/>
      <c r="AN2056" s="267"/>
      <c r="AO2056" s="266"/>
      <c r="AP2056" s="301"/>
      <c r="AQ2056" s="46">
        <f t="shared" si="44"/>
        <v>0</v>
      </c>
    </row>
    <row r="2057" spans="1:43" ht="20.45" customHeight="1">
      <c r="A2057" s="314"/>
      <c r="B2057" s="233">
        <f>'Листы ввода'!B1399</f>
        <v>0</v>
      </c>
      <c r="C2057" s="234"/>
      <c r="D2057" s="235">
        <f>'Листы ввода'!C1399</f>
        <v>0</v>
      </c>
      <c r="E2057" s="236"/>
      <c r="F2057" s="237"/>
      <c r="G2057" s="235">
        <f>'Листы ввода'!D1399</f>
        <v>0</v>
      </c>
      <c r="H2057" s="236"/>
      <c r="I2057" s="237"/>
      <c r="J2057" s="26">
        <f>'Листы ввода'!E1399</f>
        <v>0</v>
      </c>
      <c r="K2057" s="27">
        <f>'Листы ввода'!F1399</f>
        <v>0</v>
      </c>
      <c r="L2057" s="69">
        <f>ROUNDUP('Листы ввода'!G1399*'Общ. данные'!$D$26,0)</f>
        <v>0</v>
      </c>
      <c r="M2057" s="67">
        <f>'Листы ввода'!H1399</f>
        <v>0</v>
      </c>
      <c r="N2057" s="28">
        <f>'Листы ввода'!I1399</f>
        <v>0</v>
      </c>
      <c r="O2057" s="68">
        <f>'Листы ввода'!J1399</f>
        <v>0</v>
      </c>
      <c r="P2057" s="69">
        <f>ROUNDUP('Листы ввода'!K1399*'Общ. данные'!$D$26,0)</f>
        <v>0</v>
      </c>
      <c r="Q2057" s="238">
        <f>ROUNDUP('Листы ввода'!L1399*'Общ. данные'!$D$26,0)</f>
        <v>0</v>
      </c>
      <c r="R2057" s="239"/>
      <c r="S2057" s="238">
        <f>ROUNDUP('Листы ввода'!M1399*'Общ. данные'!$D$26,0)</f>
        <v>0</v>
      </c>
      <c r="T2057" s="240"/>
      <c r="U2057" s="239"/>
      <c r="V2057" s="238">
        <f>ROUNDUP('Листы ввода'!N1399*'Общ. данные'!$D$26,0)</f>
        <v>0</v>
      </c>
      <c r="W2057" s="240"/>
      <c r="X2057" s="239"/>
      <c r="Y2057" s="262">
        <f>'Листы ввода'!O1399</f>
        <v>0</v>
      </c>
      <c r="Z2057" s="263"/>
      <c r="AA2057" s="26">
        <f>'Листы ввода'!P1399</f>
        <v>0</v>
      </c>
      <c r="AB2057" s="68">
        <f>'Листы ввода'!Q1399</f>
        <v>0</v>
      </c>
      <c r="AC2057" s="236">
        <f>'Листы ввода'!R1399</f>
        <v>0</v>
      </c>
      <c r="AD2057" s="236"/>
      <c r="AE2057" s="233">
        <f>IF('Листы ввода'!T1399=1,'Листы на печать'!P2057,AQ2057)</f>
        <v>0</v>
      </c>
      <c r="AF2057" s="264"/>
      <c r="AG2057" s="265"/>
      <c r="AH2057" s="266"/>
      <c r="AI2057" s="33"/>
      <c r="AJ2057" s="34"/>
      <c r="AK2057" s="265"/>
      <c r="AL2057" s="265"/>
      <c r="AM2057" s="266"/>
      <c r="AN2057" s="275"/>
      <c r="AO2057" s="276"/>
      <c r="AP2057" s="301"/>
      <c r="AQ2057" s="46">
        <f t="shared" si="44"/>
        <v>0</v>
      </c>
    </row>
    <row r="2058" spans="1:43" ht="20.45" customHeight="1" thickBot="1">
      <c r="A2058" s="314"/>
      <c r="B2058" s="269">
        <f>'Листы ввода'!B1400</f>
        <v>0</v>
      </c>
      <c r="C2058" s="277"/>
      <c r="D2058" s="278">
        <f>'Листы ввода'!C1400</f>
        <v>0</v>
      </c>
      <c r="E2058" s="268"/>
      <c r="F2058" s="279"/>
      <c r="G2058" s="278">
        <f>'Листы ввода'!D1400</f>
        <v>0</v>
      </c>
      <c r="H2058" s="268"/>
      <c r="I2058" s="279"/>
      <c r="J2058" s="88">
        <f>'Листы ввода'!E1400</f>
        <v>0</v>
      </c>
      <c r="K2058" s="89">
        <f>'Листы ввода'!F1400</f>
        <v>0</v>
      </c>
      <c r="L2058" s="86">
        <f>ROUNDUP('Листы ввода'!G1400*'Общ. данные'!$D$26,0)</f>
        <v>0</v>
      </c>
      <c r="M2058" s="85">
        <f>'Листы ввода'!H1400</f>
        <v>0</v>
      </c>
      <c r="N2058" s="90">
        <f>'Листы ввода'!I1400</f>
        <v>0</v>
      </c>
      <c r="O2058" s="87">
        <f>'Листы ввода'!J1400</f>
        <v>0</v>
      </c>
      <c r="P2058" s="86">
        <f>ROUNDUP('Листы ввода'!K1400*'Общ. данные'!$D$26,0)</f>
        <v>0</v>
      </c>
      <c r="Q2058" s="258">
        <f>ROUNDUP('Листы ввода'!L1400*'Общ. данные'!$D$26,0)</f>
        <v>0</v>
      </c>
      <c r="R2058" s="259"/>
      <c r="S2058" s="258">
        <f>ROUNDUP('Листы ввода'!M1400*'Общ. данные'!$D$26,0)</f>
        <v>0</v>
      </c>
      <c r="T2058" s="280"/>
      <c r="U2058" s="259"/>
      <c r="V2058" s="258">
        <f>ROUNDUP('Листы ввода'!N1400*'Общ. данные'!$D$26,0)</f>
        <v>0</v>
      </c>
      <c r="W2058" s="280"/>
      <c r="X2058" s="259"/>
      <c r="Y2058" s="281">
        <f>'Листы ввода'!O1400</f>
        <v>0</v>
      </c>
      <c r="Z2058" s="282"/>
      <c r="AA2058" s="88">
        <f>'Листы ввода'!P1400</f>
        <v>0</v>
      </c>
      <c r="AB2058" s="87">
        <f>'Листы ввода'!Q1400</f>
        <v>0</v>
      </c>
      <c r="AC2058" s="268">
        <f>'Листы ввода'!R1400</f>
        <v>0</v>
      </c>
      <c r="AD2058" s="268"/>
      <c r="AE2058" s="269">
        <f>IF('Листы ввода'!T1400=1,'Листы на печать'!P2058,AQ2058)</f>
        <v>0</v>
      </c>
      <c r="AF2058" s="270"/>
      <c r="AG2058" s="271"/>
      <c r="AH2058" s="272"/>
      <c r="AI2058" s="35"/>
      <c r="AJ2058" s="36"/>
      <c r="AK2058" s="271"/>
      <c r="AL2058" s="271"/>
      <c r="AM2058" s="272"/>
      <c r="AN2058" s="273"/>
      <c r="AO2058" s="274"/>
      <c r="AP2058" s="301"/>
      <c r="AQ2058" s="46">
        <f t="shared" si="44"/>
        <v>0</v>
      </c>
    </row>
    <row r="2059" spans="1:43" ht="20.45" customHeight="1">
      <c r="A2059" s="314"/>
      <c r="B2059" s="241"/>
      <c r="C2059" s="242"/>
      <c r="D2059" s="242"/>
      <c r="E2059" s="242"/>
      <c r="F2059" s="242"/>
      <c r="G2059" s="242"/>
      <c r="H2059" s="242"/>
      <c r="I2059" s="242"/>
      <c r="J2059" s="242"/>
      <c r="K2059" s="242"/>
      <c r="L2059" s="242"/>
      <c r="M2059" s="242"/>
      <c r="N2059" s="242"/>
      <c r="O2059" s="242"/>
      <c r="P2059" s="242"/>
      <c r="Q2059" s="242"/>
      <c r="R2059" s="242"/>
      <c r="S2059" s="242"/>
      <c r="T2059" s="242"/>
      <c r="U2059" s="242"/>
      <c r="V2059" s="242"/>
      <c r="W2059" s="242"/>
      <c r="X2059" s="242"/>
      <c r="Y2059" s="242"/>
      <c r="Z2059" s="242"/>
      <c r="AA2059" s="242"/>
      <c r="AB2059" s="242"/>
      <c r="AC2059" s="242"/>
      <c r="AD2059" s="242"/>
      <c r="AE2059" s="242"/>
      <c r="AF2059" s="242"/>
      <c r="AG2059" s="242"/>
      <c r="AH2059" s="242"/>
      <c r="AI2059" s="242"/>
      <c r="AJ2059" s="242"/>
      <c r="AK2059" s="242"/>
      <c r="AL2059" s="242"/>
      <c r="AM2059" s="242"/>
      <c r="AN2059" s="242"/>
      <c r="AO2059" s="243"/>
      <c r="AP2059" s="301"/>
    </row>
    <row r="2060" spans="1:43" ht="20.45" customHeight="1" thickBot="1">
      <c r="A2060" s="314"/>
      <c r="B2060" s="241"/>
      <c r="C2060" s="242"/>
      <c r="D2060" s="242"/>
      <c r="E2060" s="242"/>
      <c r="F2060" s="242"/>
      <c r="G2060" s="242"/>
      <c r="H2060" s="242"/>
      <c r="I2060" s="242"/>
      <c r="J2060" s="242"/>
      <c r="K2060" s="242"/>
      <c r="L2060" s="242"/>
      <c r="M2060" s="242"/>
      <c r="N2060" s="242"/>
      <c r="O2060" s="242"/>
      <c r="P2060" s="242"/>
      <c r="Q2060" s="242"/>
      <c r="R2060" s="242"/>
      <c r="S2060" s="242"/>
      <c r="T2060" s="242"/>
      <c r="U2060" s="242"/>
      <c r="V2060" s="242"/>
      <c r="W2060" s="242"/>
      <c r="X2060" s="242"/>
      <c r="Y2060" s="242"/>
      <c r="Z2060" s="242"/>
      <c r="AA2060" s="242"/>
      <c r="AB2060" s="242"/>
      <c r="AC2060" s="242"/>
      <c r="AD2060" s="242"/>
      <c r="AE2060" s="242"/>
      <c r="AF2060" s="242"/>
      <c r="AG2060" s="242"/>
      <c r="AH2060" s="242"/>
      <c r="AI2060" s="242"/>
      <c r="AJ2060" s="242"/>
      <c r="AK2060" s="242"/>
      <c r="AL2060" s="242"/>
      <c r="AM2060" s="242"/>
      <c r="AN2060" s="242"/>
      <c r="AO2060" s="243"/>
      <c r="AP2060" s="301"/>
    </row>
    <row r="2061" spans="1:43" ht="12.75" customHeight="1" thickBot="1">
      <c r="A2061" s="314"/>
      <c r="B2061" s="241"/>
      <c r="C2061" s="242"/>
      <c r="D2061" s="242"/>
      <c r="E2061" s="242"/>
      <c r="F2061" s="242"/>
      <c r="G2061" s="242"/>
      <c r="H2061" s="242"/>
      <c r="I2061" s="242"/>
      <c r="J2061" s="242"/>
      <c r="K2061" s="242"/>
      <c r="L2061" s="242"/>
      <c r="M2061" s="242"/>
      <c r="N2061" s="242"/>
      <c r="O2061" s="242"/>
      <c r="P2061" s="242"/>
      <c r="Q2061" s="243"/>
      <c r="R2061" s="247"/>
      <c r="S2061" s="248"/>
      <c r="T2061" s="38"/>
      <c r="U2061" s="247"/>
      <c r="V2061" s="248"/>
      <c r="W2061" s="38"/>
      <c r="X2061" s="247"/>
      <c r="Y2061" s="248"/>
      <c r="Z2061" s="38"/>
      <c r="AA2061" s="249" t="str">
        <f>AA2018</f>
        <v>АП-08/15-АОВ2.К</v>
      </c>
      <c r="AB2061" s="250"/>
      <c r="AC2061" s="250"/>
      <c r="AD2061" s="250"/>
      <c r="AE2061" s="250"/>
      <c r="AF2061" s="250"/>
      <c r="AG2061" s="250"/>
      <c r="AH2061" s="250"/>
      <c r="AI2061" s="250"/>
      <c r="AJ2061" s="250"/>
      <c r="AK2061" s="250"/>
      <c r="AL2061" s="250"/>
      <c r="AM2061" s="250"/>
      <c r="AN2061" s="251"/>
      <c r="AO2061" s="65" t="s">
        <v>13</v>
      </c>
      <c r="AP2061" s="301"/>
    </row>
    <row r="2062" spans="1:43" ht="12.75" customHeight="1" thickBot="1">
      <c r="A2062" s="314"/>
      <c r="B2062" s="241"/>
      <c r="C2062" s="242"/>
      <c r="D2062" s="242"/>
      <c r="E2062" s="242"/>
      <c r="F2062" s="242"/>
      <c r="G2062" s="242"/>
      <c r="H2062" s="242"/>
      <c r="I2062" s="242"/>
      <c r="J2062" s="242"/>
      <c r="K2062" s="242"/>
      <c r="L2062" s="242"/>
      <c r="M2062" s="242"/>
      <c r="N2062" s="242"/>
      <c r="O2062" s="242"/>
      <c r="P2062" s="242"/>
      <c r="Q2062" s="243"/>
      <c r="R2062" s="258"/>
      <c r="S2062" s="259"/>
      <c r="T2062" s="15"/>
      <c r="U2062" s="258"/>
      <c r="V2062" s="259"/>
      <c r="W2062" s="15"/>
      <c r="X2062" s="258"/>
      <c r="Y2062" s="259"/>
      <c r="Z2062" s="39"/>
      <c r="AA2062" s="252"/>
      <c r="AB2062" s="253"/>
      <c r="AC2062" s="253"/>
      <c r="AD2062" s="253"/>
      <c r="AE2062" s="253"/>
      <c r="AF2062" s="253"/>
      <c r="AG2062" s="253"/>
      <c r="AH2062" s="253"/>
      <c r="AI2062" s="253"/>
      <c r="AJ2062" s="253"/>
      <c r="AK2062" s="253"/>
      <c r="AL2062" s="253"/>
      <c r="AM2062" s="253"/>
      <c r="AN2062" s="254"/>
      <c r="AO2062" s="260">
        <f>AO2019+1</f>
        <v>47</v>
      </c>
      <c r="AP2062" s="301"/>
    </row>
    <row r="2063" spans="1:43" ht="12.75" customHeight="1" thickBot="1">
      <c r="A2063" s="314"/>
      <c r="B2063" s="244"/>
      <c r="C2063" s="245"/>
      <c r="D2063" s="245"/>
      <c r="E2063" s="245"/>
      <c r="F2063" s="245"/>
      <c r="G2063" s="245"/>
      <c r="H2063" s="245"/>
      <c r="I2063" s="245"/>
      <c r="J2063" s="245"/>
      <c r="K2063" s="245"/>
      <c r="L2063" s="245"/>
      <c r="M2063" s="245"/>
      <c r="N2063" s="245"/>
      <c r="O2063" s="245"/>
      <c r="P2063" s="245"/>
      <c r="Q2063" s="246"/>
      <c r="R2063" s="229" t="s">
        <v>11</v>
      </c>
      <c r="S2063" s="230"/>
      <c r="T2063" s="63" t="s">
        <v>12</v>
      </c>
      <c r="U2063" s="229" t="s">
        <v>13</v>
      </c>
      <c r="V2063" s="230"/>
      <c r="W2063" s="63" t="s">
        <v>14</v>
      </c>
      <c r="X2063" s="229" t="s">
        <v>15</v>
      </c>
      <c r="Y2063" s="230"/>
      <c r="Z2063" s="63" t="s">
        <v>16</v>
      </c>
      <c r="AA2063" s="255"/>
      <c r="AB2063" s="256"/>
      <c r="AC2063" s="256"/>
      <c r="AD2063" s="256"/>
      <c r="AE2063" s="256"/>
      <c r="AF2063" s="256"/>
      <c r="AG2063" s="256"/>
      <c r="AH2063" s="256"/>
      <c r="AI2063" s="256"/>
      <c r="AJ2063" s="256"/>
      <c r="AK2063" s="256"/>
      <c r="AL2063" s="256"/>
      <c r="AM2063" s="256"/>
      <c r="AN2063" s="257"/>
      <c r="AO2063" s="261"/>
      <c r="AP2063" s="301"/>
    </row>
    <row r="2064" spans="1:43" ht="12.75" customHeight="1">
      <c r="A2064" s="315"/>
      <c r="B2064" s="231"/>
      <c r="C2064" s="231"/>
      <c r="D2064" s="231"/>
      <c r="E2064" s="231"/>
      <c r="F2064" s="231"/>
      <c r="G2064" s="231"/>
      <c r="H2064" s="231"/>
      <c r="I2064" s="231"/>
      <c r="J2064" s="231"/>
      <c r="K2064" s="231"/>
      <c r="L2064" s="231"/>
      <c r="M2064" s="231"/>
      <c r="N2064" s="231"/>
      <c r="O2064" s="231"/>
      <c r="P2064" s="231"/>
      <c r="Q2064" s="231"/>
      <c r="R2064" s="231"/>
      <c r="S2064" s="231"/>
      <c r="T2064" s="231"/>
      <c r="U2064" s="231"/>
      <c r="V2064" s="231"/>
      <c r="W2064" s="231"/>
      <c r="X2064" s="231"/>
      <c r="Y2064" s="231"/>
      <c r="Z2064" s="231"/>
      <c r="AA2064" s="231"/>
      <c r="AB2064" s="231"/>
      <c r="AC2064" s="231"/>
      <c r="AD2064" s="231"/>
      <c r="AE2064" s="231"/>
      <c r="AF2064" s="231"/>
      <c r="AG2064" s="231"/>
      <c r="AH2064" s="232" t="s">
        <v>20</v>
      </c>
      <c r="AI2064" s="232"/>
      <c r="AJ2064" s="232"/>
      <c r="AK2064" s="232"/>
      <c r="AL2064" s="232"/>
      <c r="AM2064" s="232"/>
      <c r="AN2064" s="232"/>
      <c r="AO2064" s="232"/>
      <c r="AP2064" s="302"/>
    </row>
    <row r="2065" spans="1:43" ht="12.75" customHeight="1" thickBot="1">
      <c r="A2065" s="313"/>
      <c r="B2065" s="316"/>
      <c r="C2065" s="316"/>
      <c r="D2065" s="316"/>
      <c r="E2065" s="316"/>
      <c r="F2065" s="316"/>
      <c r="G2065" s="316"/>
      <c r="H2065" s="316"/>
      <c r="I2065" s="316"/>
      <c r="J2065" s="316"/>
      <c r="K2065" s="316"/>
      <c r="L2065" s="316"/>
      <c r="M2065" s="316"/>
      <c r="N2065" s="316"/>
      <c r="O2065" s="316"/>
      <c r="P2065" s="316"/>
      <c r="Q2065" s="316"/>
      <c r="R2065" s="316"/>
      <c r="S2065" s="316"/>
      <c r="T2065" s="316"/>
      <c r="U2065" s="316"/>
      <c r="V2065" s="316"/>
      <c r="W2065" s="316"/>
      <c r="X2065" s="316"/>
      <c r="Y2065" s="316"/>
      <c r="Z2065" s="316"/>
      <c r="AA2065" s="316"/>
      <c r="AB2065" s="316"/>
      <c r="AC2065" s="316"/>
      <c r="AD2065" s="316"/>
      <c r="AE2065" s="316"/>
      <c r="AF2065" s="316"/>
      <c r="AG2065" s="316"/>
      <c r="AH2065" s="316"/>
      <c r="AI2065" s="316"/>
      <c r="AJ2065" s="316"/>
      <c r="AK2065" s="316"/>
      <c r="AL2065" s="316"/>
      <c r="AM2065" s="316"/>
      <c r="AN2065" s="316"/>
      <c r="AO2065" s="316"/>
      <c r="AP2065" s="300"/>
    </row>
    <row r="2066" spans="1:43" ht="20.45" customHeight="1" thickBot="1">
      <c r="A2066" s="314"/>
      <c r="B2066" s="294" t="s">
        <v>0</v>
      </c>
      <c r="C2066" s="303"/>
      <c r="D2066" s="229" t="s">
        <v>1</v>
      </c>
      <c r="E2066" s="306"/>
      <c r="F2066" s="306"/>
      <c r="G2066" s="306"/>
      <c r="H2066" s="306"/>
      <c r="I2066" s="307"/>
      <c r="J2066" s="308" t="s">
        <v>5</v>
      </c>
      <c r="K2066" s="309"/>
      <c r="L2066" s="309"/>
      <c r="M2066" s="309"/>
      <c r="N2066" s="309"/>
      <c r="O2066" s="309"/>
      <c r="P2066" s="309"/>
      <c r="Q2066" s="309"/>
      <c r="R2066" s="309"/>
      <c r="S2066" s="309"/>
      <c r="T2066" s="309"/>
      <c r="U2066" s="309"/>
      <c r="V2066" s="309"/>
      <c r="W2066" s="309"/>
      <c r="X2066" s="310"/>
      <c r="Y2066" s="308" t="s">
        <v>8</v>
      </c>
      <c r="Z2066" s="309"/>
      <c r="AA2066" s="309"/>
      <c r="AB2066" s="309"/>
      <c r="AC2066" s="309"/>
      <c r="AD2066" s="309"/>
      <c r="AE2066" s="309"/>
      <c r="AF2066" s="309"/>
      <c r="AG2066" s="309"/>
      <c r="AH2066" s="309"/>
      <c r="AI2066" s="309"/>
      <c r="AJ2066" s="309"/>
      <c r="AK2066" s="309"/>
      <c r="AL2066" s="309"/>
      <c r="AM2066" s="309"/>
      <c r="AN2066" s="309"/>
      <c r="AO2066" s="310"/>
      <c r="AP2066" s="301"/>
    </row>
    <row r="2067" spans="1:43" ht="20.45" customHeight="1" thickBot="1">
      <c r="A2067" s="314"/>
      <c r="B2067" s="304"/>
      <c r="C2067" s="305"/>
      <c r="D2067" s="294" t="s">
        <v>2</v>
      </c>
      <c r="E2067" s="311"/>
      <c r="F2067" s="303"/>
      <c r="G2067" s="294" t="s">
        <v>3</v>
      </c>
      <c r="H2067" s="311"/>
      <c r="I2067" s="303"/>
      <c r="J2067" s="294" t="s">
        <v>53</v>
      </c>
      <c r="K2067" s="298"/>
      <c r="L2067" s="295"/>
      <c r="M2067" s="294" t="s">
        <v>231</v>
      </c>
      <c r="N2067" s="298"/>
      <c r="O2067" s="298"/>
      <c r="P2067" s="295"/>
      <c r="Q2067" s="294" t="s">
        <v>18</v>
      </c>
      <c r="R2067" s="295"/>
      <c r="S2067" s="294" t="s">
        <v>17</v>
      </c>
      <c r="T2067" s="298"/>
      <c r="U2067" s="295"/>
      <c r="V2067" s="294" t="s">
        <v>110</v>
      </c>
      <c r="W2067" s="298"/>
      <c r="X2067" s="295"/>
      <c r="Y2067" s="308" t="s">
        <v>9</v>
      </c>
      <c r="Z2067" s="309"/>
      <c r="AA2067" s="309"/>
      <c r="AB2067" s="309"/>
      <c r="AC2067" s="309"/>
      <c r="AD2067" s="309"/>
      <c r="AE2067" s="309"/>
      <c r="AF2067" s="310"/>
      <c r="AG2067" s="308" t="s">
        <v>10</v>
      </c>
      <c r="AH2067" s="309"/>
      <c r="AI2067" s="309"/>
      <c r="AJ2067" s="309"/>
      <c r="AK2067" s="309"/>
      <c r="AL2067" s="309"/>
      <c r="AM2067" s="309"/>
      <c r="AN2067" s="309"/>
      <c r="AO2067" s="310"/>
      <c r="AP2067" s="301"/>
    </row>
    <row r="2068" spans="1:43" ht="20.45" customHeight="1">
      <c r="A2068" s="314"/>
      <c r="B2068" s="304"/>
      <c r="C2068" s="305"/>
      <c r="D2068" s="304"/>
      <c r="E2068" s="312"/>
      <c r="F2068" s="305"/>
      <c r="G2068" s="304"/>
      <c r="H2068" s="312"/>
      <c r="I2068" s="305"/>
      <c r="J2068" s="296"/>
      <c r="K2068" s="299"/>
      <c r="L2068" s="297"/>
      <c r="M2068" s="296"/>
      <c r="N2068" s="299"/>
      <c r="O2068" s="299"/>
      <c r="P2068" s="297"/>
      <c r="Q2068" s="296"/>
      <c r="R2068" s="297"/>
      <c r="S2068" s="296"/>
      <c r="T2068" s="299"/>
      <c r="U2068" s="297"/>
      <c r="V2068" s="296"/>
      <c r="W2068" s="299"/>
      <c r="X2068" s="297"/>
      <c r="Y2068" s="294" t="s">
        <v>4</v>
      </c>
      <c r="Z2068" s="295"/>
      <c r="AA2068" s="294" t="s">
        <v>6</v>
      </c>
      <c r="AB2068" s="298"/>
      <c r="AC2068" s="298"/>
      <c r="AD2068" s="295"/>
      <c r="AE2068" s="294" t="s">
        <v>7</v>
      </c>
      <c r="AF2068" s="295"/>
      <c r="AG2068" s="294" t="s">
        <v>4</v>
      </c>
      <c r="AH2068" s="295"/>
      <c r="AI2068" s="294" t="s">
        <v>6</v>
      </c>
      <c r="AJ2068" s="298"/>
      <c r="AK2068" s="298"/>
      <c r="AL2068" s="298"/>
      <c r="AM2068" s="295"/>
      <c r="AN2068" s="294" t="s">
        <v>7</v>
      </c>
      <c r="AO2068" s="295"/>
      <c r="AP2068" s="301"/>
    </row>
    <row r="2069" spans="1:43" ht="20.45" customHeight="1">
      <c r="A2069" s="314"/>
      <c r="B2069" s="304"/>
      <c r="C2069" s="305"/>
      <c r="D2069" s="304"/>
      <c r="E2069" s="312"/>
      <c r="F2069" s="305"/>
      <c r="G2069" s="304"/>
      <c r="H2069" s="312"/>
      <c r="I2069" s="305"/>
      <c r="J2069" s="296"/>
      <c r="K2069" s="299"/>
      <c r="L2069" s="297"/>
      <c r="M2069" s="296"/>
      <c r="N2069" s="299"/>
      <c r="O2069" s="299"/>
      <c r="P2069" s="297"/>
      <c r="Q2069" s="296"/>
      <c r="R2069" s="297"/>
      <c r="S2069" s="296"/>
      <c r="T2069" s="299"/>
      <c r="U2069" s="297"/>
      <c r="V2069" s="296"/>
      <c r="W2069" s="299"/>
      <c r="X2069" s="297"/>
      <c r="Y2069" s="296"/>
      <c r="Z2069" s="297"/>
      <c r="AA2069" s="296"/>
      <c r="AB2069" s="299"/>
      <c r="AC2069" s="299"/>
      <c r="AD2069" s="297"/>
      <c r="AE2069" s="296"/>
      <c r="AF2069" s="297"/>
      <c r="AG2069" s="296"/>
      <c r="AH2069" s="297"/>
      <c r="AI2069" s="296"/>
      <c r="AJ2069" s="299"/>
      <c r="AK2069" s="299"/>
      <c r="AL2069" s="299"/>
      <c r="AM2069" s="297"/>
      <c r="AN2069" s="296"/>
      <c r="AO2069" s="297"/>
      <c r="AP2069" s="301"/>
    </row>
    <row r="2070" spans="1:43" ht="20.45" customHeight="1" thickBot="1">
      <c r="A2070" s="314"/>
      <c r="B2070" s="304"/>
      <c r="C2070" s="305"/>
      <c r="D2070" s="304"/>
      <c r="E2070" s="312"/>
      <c r="F2070" s="305"/>
      <c r="G2070" s="304"/>
      <c r="H2070" s="312"/>
      <c r="I2070" s="305"/>
      <c r="J2070" s="296"/>
      <c r="K2070" s="299"/>
      <c r="L2070" s="297"/>
      <c r="M2070" s="296"/>
      <c r="N2070" s="299"/>
      <c r="O2070" s="299"/>
      <c r="P2070" s="297"/>
      <c r="Q2070" s="296"/>
      <c r="R2070" s="297"/>
      <c r="S2070" s="296"/>
      <c r="T2070" s="299"/>
      <c r="U2070" s="297"/>
      <c r="V2070" s="296"/>
      <c r="W2070" s="299"/>
      <c r="X2070" s="297"/>
      <c r="Y2070" s="296"/>
      <c r="Z2070" s="297"/>
      <c r="AA2070" s="296"/>
      <c r="AB2070" s="299"/>
      <c r="AC2070" s="299"/>
      <c r="AD2070" s="297"/>
      <c r="AE2070" s="296"/>
      <c r="AF2070" s="297"/>
      <c r="AG2070" s="296"/>
      <c r="AH2070" s="297"/>
      <c r="AI2070" s="296"/>
      <c r="AJ2070" s="299"/>
      <c r="AK2070" s="299"/>
      <c r="AL2070" s="299"/>
      <c r="AM2070" s="297"/>
      <c r="AN2070" s="296"/>
      <c r="AO2070" s="297"/>
      <c r="AP2070" s="301"/>
    </row>
    <row r="2071" spans="1:43" ht="20.45" customHeight="1">
      <c r="A2071" s="314"/>
      <c r="B2071" s="286">
        <f>'Листы ввода'!B1401</f>
        <v>0</v>
      </c>
      <c r="C2071" s="288"/>
      <c r="D2071" s="289">
        <f>'Листы ввода'!C1401</f>
        <v>0</v>
      </c>
      <c r="E2071" s="285"/>
      <c r="F2071" s="290"/>
      <c r="G2071" s="289">
        <f>'Листы ввода'!D1401</f>
        <v>0</v>
      </c>
      <c r="H2071" s="285"/>
      <c r="I2071" s="290"/>
      <c r="J2071" s="73">
        <f>'Листы ввода'!E1401</f>
        <v>0</v>
      </c>
      <c r="K2071" s="74">
        <f>'Листы ввода'!F1401</f>
        <v>0</v>
      </c>
      <c r="L2071" s="75">
        <f>ROUNDUP('Листы ввода'!G1401*'Общ. данные'!$D$26,0)</f>
        <v>0</v>
      </c>
      <c r="M2071" s="76">
        <f>'Листы ввода'!H1401</f>
        <v>0</v>
      </c>
      <c r="N2071" s="77">
        <f>'Листы ввода'!I1401</f>
        <v>0</v>
      </c>
      <c r="O2071" s="78">
        <f>'Листы ввода'!J1401</f>
        <v>0</v>
      </c>
      <c r="P2071" s="75">
        <f>ROUNDUP('Листы ввода'!K1401*'Общ. данные'!$D$26,0)</f>
        <v>0</v>
      </c>
      <c r="Q2071" s="291">
        <f>ROUNDUP('Листы ввода'!L1401*'Общ. данные'!$D$26,0)</f>
        <v>0</v>
      </c>
      <c r="R2071" s="292"/>
      <c r="S2071" s="291">
        <f>ROUNDUP('Листы ввода'!M1401*'Общ. данные'!$D$26,0)</f>
        <v>0</v>
      </c>
      <c r="T2071" s="293"/>
      <c r="U2071" s="292"/>
      <c r="V2071" s="291">
        <f>ROUNDUP('Листы ввода'!N1401*'Общ. данные'!$D$26,0)</f>
        <v>0</v>
      </c>
      <c r="W2071" s="293"/>
      <c r="X2071" s="292"/>
      <c r="Y2071" s="283">
        <f>'Листы ввода'!O1401</f>
        <v>0</v>
      </c>
      <c r="Z2071" s="284"/>
      <c r="AA2071" s="73">
        <f>'Листы ввода'!P1401</f>
        <v>0</v>
      </c>
      <c r="AB2071" s="78">
        <f>'Листы ввода'!Q1401</f>
        <v>0</v>
      </c>
      <c r="AC2071" s="285">
        <f>'Листы ввода'!R1401</f>
        <v>0</v>
      </c>
      <c r="AD2071" s="285"/>
      <c r="AE2071" s="286">
        <f>IF('Листы ввода'!T1401=1,'Листы на печать'!P2071,AQ2071)</f>
        <v>0</v>
      </c>
      <c r="AF2071" s="287"/>
      <c r="AG2071" s="231"/>
      <c r="AH2071" s="248"/>
      <c r="AI2071" s="24"/>
      <c r="AJ2071" s="25"/>
      <c r="AK2071" s="231"/>
      <c r="AL2071" s="231"/>
      <c r="AM2071" s="248"/>
      <c r="AN2071" s="247"/>
      <c r="AO2071" s="248"/>
      <c r="AP2071" s="301"/>
      <c r="AQ2071" s="46">
        <f>SUM(L2071,P2071,Q2071,S2071,V2071)</f>
        <v>0</v>
      </c>
    </row>
    <row r="2072" spans="1:43" ht="20.45" customHeight="1">
      <c r="A2072" s="314"/>
      <c r="B2072" s="233">
        <f>'Листы ввода'!B1402</f>
        <v>0</v>
      </c>
      <c r="C2072" s="234"/>
      <c r="D2072" s="235">
        <f>'Листы ввода'!C1402</f>
        <v>0</v>
      </c>
      <c r="E2072" s="236"/>
      <c r="F2072" s="237"/>
      <c r="G2072" s="235">
        <f>'Листы ввода'!D1402</f>
        <v>0</v>
      </c>
      <c r="H2072" s="236"/>
      <c r="I2072" s="237"/>
      <c r="J2072" s="26">
        <f>'Листы ввода'!E1402</f>
        <v>0</v>
      </c>
      <c r="K2072" s="27">
        <f>'Листы ввода'!F1402</f>
        <v>0</v>
      </c>
      <c r="L2072" s="69">
        <f>ROUNDUP('Листы ввода'!G1402*'Общ. данные'!$D$26,0)</f>
        <v>0</v>
      </c>
      <c r="M2072" s="67">
        <f>'Листы ввода'!H1402</f>
        <v>0</v>
      </c>
      <c r="N2072" s="28">
        <f>'Листы ввода'!I1402</f>
        <v>0</v>
      </c>
      <c r="O2072" s="68">
        <f>'Листы ввода'!J1402</f>
        <v>0</v>
      </c>
      <c r="P2072" s="69">
        <f>ROUNDUP('Листы ввода'!K1402*'Общ. данные'!$D$26,0)</f>
        <v>0</v>
      </c>
      <c r="Q2072" s="238">
        <f>ROUNDUP('Листы ввода'!L1402*'Общ. данные'!$D$26,0)</f>
        <v>0</v>
      </c>
      <c r="R2072" s="239"/>
      <c r="S2072" s="238">
        <f>ROUNDUP('Листы ввода'!M1402*'Общ. данные'!$D$26,0)</f>
        <v>0</v>
      </c>
      <c r="T2072" s="240"/>
      <c r="U2072" s="239"/>
      <c r="V2072" s="238">
        <f>ROUNDUP('Листы ввода'!N1402*'Общ. данные'!$D$26,0)</f>
        <v>0</v>
      </c>
      <c r="W2072" s="240"/>
      <c r="X2072" s="239"/>
      <c r="Y2072" s="262">
        <f>'Листы ввода'!O1402</f>
        <v>0</v>
      </c>
      <c r="Z2072" s="263"/>
      <c r="AA2072" s="26">
        <f>'Листы ввода'!P1402</f>
        <v>0</v>
      </c>
      <c r="AB2072" s="68">
        <f>'Листы ввода'!Q1402</f>
        <v>0</v>
      </c>
      <c r="AC2072" s="236">
        <f>'Листы ввода'!R1402</f>
        <v>0</v>
      </c>
      <c r="AD2072" s="236"/>
      <c r="AE2072" s="233">
        <f>IF('Листы ввода'!T1402=1,'Листы на печать'!P2072,AQ2072)</f>
        <v>0</v>
      </c>
      <c r="AF2072" s="264"/>
      <c r="AG2072" s="265"/>
      <c r="AH2072" s="266"/>
      <c r="AI2072" s="26"/>
      <c r="AJ2072" s="27"/>
      <c r="AK2072" s="265"/>
      <c r="AL2072" s="265"/>
      <c r="AM2072" s="266"/>
      <c r="AN2072" s="267"/>
      <c r="AO2072" s="266"/>
      <c r="AP2072" s="301"/>
      <c r="AQ2072" s="46">
        <f t="shared" ref="AQ2072:AQ2101" si="45">SUM(L2072,P2072,Q2072,S2072,V2072)</f>
        <v>0</v>
      </c>
    </row>
    <row r="2073" spans="1:43" ht="20.45" customHeight="1">
      <c r="A2073" s="314"/>
      <c r="B2073" s="233">
        <f>'Листы ввода'!B1403</f>
        <v>0</v>
      </c>
      <c r="C2073" s="234"/>
      <c r="D2073" s="235">
        <f>'Листы ввода'!C1403</f>
        <v>0</v>
      </c>
      <c r="E2073" s="236"/>
      <c r="F2073" s="237"/>
      <c r="G2073" s="235">
        <f>'Листы ввода'!D1403</f>
        <v>0</v>
      </c>
      <c r="H2073" s="236"/>
      <c r="I2073" s="237"/>
      <c r="J2073" s="26">
        <f>'Листы ввода'!E1403</f>
        <v>0</v>
      </c>
      <c r="K2073" s="27">
        <f>'Листы ввода'!F1403</f>
        <v>0</v>
      </c>
      <c r="L2073" s="69">
        <f>ROUNDUP('Листы ввода'!G1403*'Общ. данные'!$D$26,0)</f>
        <v>0</v>
      </c>
      <c r="M2073" s="67">
        <f>'Листы ввода'!H1403</f>
        <v>0</v>
      </c>
      <c r="N2073" s="28">
        <f>'Листы ввода'!I1403</f>
        <v>0</v>
      </c>
      <c r="O2073" s="68">
        <f>'Листы ввода'!J1403</f>
        <v>0</v>
      </c>
      <c r="P2073" s="69">
        <f>ROUNDUP('Листы ввода'!K1403*'Общ. данные'!$D$26,0)</f>
        <v>0</v>
      </c>
      <c r="Q2073" s="238">
        <f>ROUNDUP('Листы ввода'!L1403*'Общ. данные'!$D$26,0)</f>
        <v>0</v>
      </c>
      <c r="R2073" s="239"/>
      <c r="S2073" s="238">
        <f>ROUNDUP('Листы ввода'!M1403*'Общ. данные'!$D$26,0)</f>
        <v>0</v>
      </c>
      <c r="T2073" s="240"/>
      <c r="U2073" s="239"/>
      <c r="V2073" s="238">
        <f>ROUNDUP('Листы ввода'!N1403*'Общ. данные'!$D$26,0)</f>
        <v>0</v>
      </c>
      <c r="W2073" s="240"/>
      <c r="X2073" s="239"/>
      <c r="Y2073" s="262">
        <f>'Листы ввода'!O1403</f>
        <v>0</v>
      </c>
      <c r="Z2073" s="263"/>
      <c r="AA2073" s="26">
        <f>'Листы ввода'!P1403</f>
        <v>0</v>
      </c>
      <c r="AB2073" s="68">
        <f>'Листы ввода'!Q1403</f>
        <v>0</v>
      </c>
      <c r="AC2073" s="236">
        <f>'Листы ввода'!R1403</f>
        <v>0</v>
      </c>
      <c r="AD2073" s="236"/>
      <c r="AE2073" s="233">
        <f>IF('Листы ввода'!T1403=1,'Листы на печать'!P2073,AQ2073)</f>
        <v>0</v>
      </c>
      <c r="AF2073" s="264"/>
      <c r="AG2073" s="265"/>
      <c r="AH2073" s="266"/>
      <c r="AI2073" s="26"/>
      <c r="AJ2073" s="27"/>
      <c r="AK2073" s="265"/>
      <c r="AL2073" s="265"/>
      <c r="AM2073" s="266"/>
      <c r="AN2073" s="267"/>
      <c r="AO2073" s="266"/>
      <c r="AP2073" s="301"/>
      <c r="AQ2073" s="46">
        <f t="shared" si="45"/>
        <v>0</v>
      </c>
    </row>
    <row r="2074" spans="1:43" ht="20.45" customHeight="1">
      <c r="A2074" s="314"/>
      <c r="B2074" s="233">
        <f>'Листы ввода'!B1404</f>
        <v>0</v>
      </c>
      <c r="C2074" s="234"/>
      <c r="D2074" s="235">
        <f>'Листы ввода'!C1404</f>
        <v>0</v>
      </c>
      <c r="E2074" s="236"/>
      <c r="F2074" s="237"/>
      <c r="G2074" s="235">
        <f>'Листы ввода'!D1404</f>
        <v>0</v>
      </c>
      <c r="H2074" s="236"/>
      <c r="I2074" s="237"/>
      <c r="J2074" s="26">
        <f>'Листы ввода'!E1404</f>
        <v>0</v>
      </c>
      <c r="K2074" s="27">
        <f>'Листы ввода'!F1404</f>
        <v>0</v>
      </c>
      <c r="L2074" s="69">
        <f>ROUNDUP('Листы ввода'!G1404*'Общ. данные'!$D$26,0)</f>
        <v>0</v>
      </c>
      <c r="M2074" s="67">
        <f>'Листы ввода'!H1404</f>
        <v>0</v>
      </c>
      <c r="N2074" s="28">
        <f>'Листы ввода'!I1404</f>
        <v>0</v>
      </c>
      <c r="O2074" s="68">
        <f>'Листы ввода'!J1404</f>
        <v>0</v>
      </c>
      <c r="P2074" s="69">
        <f>ROUNDUP('Листы ввода'!K1404*'Общ. данные'!$D$26,0)</f>
        <v>0</v>
      </c>
      <c r="Q2074" s="238">
        <f>ROUNDUP('Листы ввода'!L1404*'Общ. данные'!$D$26,0)</f>
        <v>0</v>
      </c>
      <c r="R2074" s="239"/>
      <c r="S2074" s="238">
        <f>ROUNDUP('Листы ввода'!M1404*'Общ. данные'!$D$26,0)</f>
        <v>0</v>
      </c>
      <c r="T2074" s="240"/>
      <c r="U2074" s="239"/>
      <c r="V2074" s="238">
        <f>ROUNDUP('Листы ввода'!N1404*'Общ. данные'!$D$26,0)</f>
        <v>0</v>
      </c>
      <c r="W2074" s="240"/>
      <c r="X2074" s="239"/>
      <c r="Y2074" s="262">
        <f>'Листы ввода'!O1404</f>
        <v>0</v>
      </c>
      <c r="Z2074" s="263"/>
      <c r="AA2074" s="26">
        <f>'Листы ввода'!P1404</f>
        <v>0</v>
      </c>
      <c r="AB2074" s="68">
        <f>'Листы ввода'!Q1404</f>
        <v>0</v>
      </c>
      <c r="AC2074" s="236">
        <f>'Листы ввода'!R1404</f>
        <v>0</v>
      </c>
      <c r="AD2074" s="236"/>
      <c r="AE2074" s="233">
        <f>IF('Листы ввода'!T1404=1,'Листы на печать'!P2074,AQ2074)</f>
        <v>0</v>
      </c>
      <c r="AF2074" s="264"/>
      <c r="AG2074" s="265"/>
      <c r="AH2074" s="266"/>
      <c r="AI2074" s="26"/>
      <c r="AJ2074" s="27"/>
      <c r="AK2074" s="265"/>
      <c r="AL2074" s="265"/>
      <c r="AM2074" s="266"/>
      <c r="AN2074" s="267"/>
      <c r="AO2074" s="266"/>
      <c r="AP2074" s="301"/>
      <c r="AQ2074" s="46">
        <f t="shared" si="45"/>
        <v>0</v>
      </c>
    </row>
    <row r="2075" spans="1:43" ht="20.45" customHeight="1">
      <c r="A2075" s="314"/>
      <c r="B2075" s="233">
        <f>'Листы ввода'!B1405</f>
        <v>0</v>
      </c>
      <c r="C2075" s="234"/>
      <c r="D2075" s="235">
        <f>'Листы ввода'!C1405</f>
        <v>0</v>
      </c>
      <c r="E2075" s="236"/>
      <c r="F2075" s="237"/>
      <c r="G2075" s="235">
        <f>'Листы ввода'!D1405</f>
        <v>0</v>
      </c>
      <c r="H2075" s="236"/>
      <c r="I2075" s="237"/>
      <c r="J2075" s="26">
        <f>'Листы ввода'!E1405</f>
        <v>0</v>
      </c>
      <c r="K2075" s="27">
        <f>'Листы ввода'!F1405</f>
        <v>0</v>
      </c>
      <c r="L2075" s="69">
        <f>ROUNDUP('Листы ввода'!G1405*'Общ. данные'!$D$26,0)</f>
        <v>0</v>
      </c>
      <c r="M2075" s="67">
        <f>'Листы ввода'!H1405</f>
        <v>0</v>
      </c>
      <c r="N2075" s="28">
        <f>'Листы ввода'!I1405</f>
        <v>0</v>
      </c>
      <c r="O2075" s="68">
        <f>'Листы ввода'!J1405</f>
        <v>0</v>
      </c>
      <c r="P2075" s="69">
        <f>ROUNDUP('Листы ввода'!K1405*'Общ. данные'!$D$26,0)</f>
        <v>0</v>
      </c>
      <c r="Q2075" s="238">
        <f>ROUNDUP('Листы ввода'!L1405*'Общ. данные'!$D$26,0)</f>
        <v>0</v>
      </c>
      <c r="R2075" s="239"/>
      <c r="S2075" s="238">
        <f>ROUNDUP('Листы ввода'!M1405*'Общ. данные'!$D$26,0)</f>
        <v>0</v>
      </c>
      <c r="T2075" s="240"/>
      <c r="U2075" s="239"/>
      <c r="V2075" s="238">
        <f>ROUNDUP('Листы ввода'!N1405*'Общ. данные'!$D$26,0)</f>
        <v>0</v>
      </c>
      <c r="W2075" s="240"/>
      <c r="X2075" s="239"/>
      <c r="Y2075" s="262">
        <f>'Листы ввода'!O1405</f>
        <v>0</v>
      </c>
      <c r="Z2075" s="263"/>
      <c r="AA2075" s="26">
        <f>'Листы ввода'!P1405</f>
        <v>0</v>
      </c>
      <c r="AB2075" s="68">
        <f>'Листы ввода'!Q1405</f>
        <v>0</v>
      </c>
      <c r="AC2075" s="236">
        <f>'Листы ввода'!R1405</f>
        <v>0</v>
      </c>
      <c r="AD2075" s="236"/>
      <c r="AE2075" s="233">
        <f>IF('Листы ввода'!T1405=1,'Листы на печать'!P2075,AQ2075)</f>
        <v>0</v>
      </c>
      <c r="AF2075" s="264"/>
      <c r="AG2075" s="265"/>
      <c r="AH2075" s="266"/>
      <c r="AI2075" s="26"/>
      <c r="AJ2075" s="27"/>
      <c r="AK2075" s="265"/>
      <c r="AL2075" s="265"/>
      <c r="AM2075" s="266"/>
      <c r="AN2075" s="267"/>
      <c r="AO2075" s="266"/>
      <c r="AP2075" s="301"/>
      <c r="AQ2075" s="46">
        <f t="shared" si="45"/>
        <v>0</v>
      </c>
    </row>
    <row r="2076" spans="1:43" ht="20.45" customHeight="1">
      <c r="A2076" s="314"/>
      <c r="B2076" s="233">
        <f>'Листы ввода'!B1406</f>
        <v>0</v>
      </c>
      <c r="C2076" s="234"/>
      <c r="D2076" s="235">
        <f>'Листы ввода'!C1406</f>
        <v>0</v>
      </c>
      <c r="E2076" s="236"/>
      <c r="F2076" s="237"/>
      <c r="G2076" s="235">
        <f>'Листы ввода'!D1406</f>
        <v>0</v>
      </c>
      <c r="H2076" s="236"/>
      <c r="I2076" s="237"/>
      <c r="J2076" s="26">
        <f>'Листы ввода'!E1406</f>
        <v>0</v>
      </c>
      <c r="K2076" s="27">
        <f>'Листы ввода'!F1406</f>
        <v>0</v>
      </c>
      <c r="L2076" s="69">
        <f>ROUNDUP('Листы ввода'!G1406*'Общ. данные'!$D$26,0)</f>
        <v>0</v>
      </c>
      <c r="M2076" s="67">
        <f>'Листы ввода'!H1406</f>
        <v>0</v>
      </c>
      <c r="N2076" s="28">
        <f>'Листы ввода'!I1406</f>
        <v>0</v>
      </c>
      <c r="O2076" s="68">
        <f>'Листы ввода'!J1406</f>
        <v>0</v>
      </c>
      <c r="P2076" s="69">
        <f>ROUNDUP('Листы ввода'!K1406*'Общ. данные'!$D$26,0)</f>
        <v>0</v>
      </c>
      <c r="Q2076" s="238">
        <f>ROUNDUP('Листы ввода'!L1406*'Общ. данные'!$D$26,0)</f>
        <v>0</v>
      </c>
      <c r="R2076" s="239"/>
      <c r="S2076" s="238">
        <f>ROUNDUP('Листы ввода'!M1406*'Общ. данные'!$D$26,0)</f>
        <v>0</v>
      </c>
      <c r="T2076" s="240"/>
      <c r="U2076" s="239"/>
      <c r="V2076" s="238">
        <f>ROUNDUP('Листы ввода'!N1406*'Общ. данные'!$D$26,0)</f>
        <v>0</v>
      </c>
      <c r="W2076" s="240"/>
      <c r="X2076" s="239"/>
      <c r="Y2076" s="262">
        <f>'Листы ввода'!O1406</f>
        <v>0</v>
      </c>
      <c r="Z2076" s="263"/>
      <c r="AA2076" s="26">
        <f>'Листы ввода'!P1406</f>
        <v>0</v>
      </c>
      <c r="AB2076" s="68">
        <f>'Листы ввода'!Q1406</f>
        <v>0</v>
      </c>
      <c r="AC2076" s="236">
        <f>'Листы ввода'!R1406</f>
        <v>0</v>
      </c>
      <c r="AD2076" s="236"/>
      <c r="AE2076" s="233">
        <f>IF('Листы ввода'!T1406=1,'Листы на печать'!P2076,AQ2076)</f>
        <v>0</v>
      </c>
      <c r="AF2076" s="264"/>
      <c r="AG2076" s="265"/>
      <c r="AH2076" s="266"/>
      <c r="AI2076" s="26"/>
      <c r="AJ2076" s="27"/>
      <c r="AK2076" s="265"/>
      <c r="AL2076" s="265"/>
      <c r="AM2076" s="266"/>
      <c r="AN2076" s="267"/>
      <c r="AO2076" s="266"/>
      <c r="AP2076" s="301"/>
      <c r="AQ2076" s="46">
        <f t="shared" si="45"/>
        <v>0</v>
      </c>
    </row>
    <row r="2077" spans="1:43" ht="20.45" customHeight="1">
      <c r="A2077" s="314"/>
      <c r="B2077" s="233">
        <f>'Листы ввода'!B1407</f>
        <v>0</v>
      </c>
      <c r="C2077" s="234"/>
      <c r="D2077" s="235">
        <f>'Листы ввода'!C1407</f>
        <v>0</v>
      </c>
      <c r="E2077" s="236"/>
      <c r="F2077" s="237"/>
      <c r="G2077" s="235">
        <f>'Листы ввода'!D1407</f>
        <v>0</v>
      </c>
      <c r="H2077" s="236"/>
      <c r="I2077" s="237"/>
      <c r="J2077" s="26">
        <f>'Листы ввода'!E1407</f>
        <v>0</v>
      </c>
      <c r="K2077" s="27">
        <f>'Листы ввода'!F1407</f>
        <v>0</v>
      </c>
      <c r="L2077" s="69">
        <f>ROUNDUP('Листы ввода'!G1407*'Общ. данные'!$D$26,0)</f>
        <v>0</v>
      </c>
      <c r="M2077" s="67">
        <f>'Листы ввода'!H1407</f>
        <v>0</v>
      </c>
      <c r="N2077" s="28">
        <f>'Листы ввода'!I1407</f>
        <v>0</v>
      </c>
      <c r="O2077" s="68">
        <f>'Листы ввода'!J1407</f>
        <v>0</v>
      </c>
      <c r="P2077" s="69">
        <f>ROUNDUP('Листы ввода'!K1407*'Общ. данные'!$D$26,0)</f>
        <v>0</v>
      </c>
      <c r="Q2077" s="238">
        <f>ROUNDUP('Листы ввода'!L1407*'Общ. данные'!$D$26,0)</f>
        <v>0</v>
      </c>
      <c r="R2077" s="239"/>
      <c r="S2077" s="238">
        <f>ROUNDUP('Листы ввода'!M1407*'Общ. данные'!$D$26,0)</f>
        <v>0</v>
      </c>
      <c r="T2077" s="240"/>
      <c r="U2077" s="239"/>
      <c r="V2077" s="238">
        <f>ROUNDUP('Листы ввода'!N1407*'Общ. данные'!$D$26,0)</f>
        <v>0</v>
      </c>
      <c r="W2077" s="240"/>
      <c r="X2077" s="239"/>
      <c r="Y2077" s="262">
        <f>'Листы ввода'!O1407</f>
        <v>0</v>
      </c>
      <c r="Z2077" s="263"/>
      <c r="AA2077" s="26">
        <f>'Листы ввода'!P1407</f>
        <v>0</v>
      </c>
      <c r="AB2077" s="68">
        <f>'Листы ввода'!Q1407</f>
        <v>0</v>
      </c>
      <c r="AC2077" s="236">
        <f>'Листы ввода'!R1407</f>
        <v>0</v>
      </c>
      <c r="AD2077" s="236"/>
      <c r="AE2077" s="233">
        <f>IF('Листы ввода'!T1407=1,'Листы на печать'!P2077,AQ2077)</f>
        <v>0</v>
      </c>
      <c r="AF2077" s="264"/>
      <c r="AG2077" s="265"/>
      <c r="AH2077" s="266"/>
      <c r="AI2077" s="26"/>
      <c r="AJ2077" s="27"/>
      <c r="AK2077" s="265"/>
      <c r="AL2077" s="265"/>
      <c r="AM2077" s="266"/>
      <c r="AN2077" s="267"/>
      <c r="AO2077" s="266"/>
      <c r="AP2077" s="301"/>
      <c r="AQ2077" s="46">
        <f t="shared" si="45"/>
        <v>0</v>
      </c>
    </row>
    <row r="2078" spans="1:43" ht="20.45" customHeight="1">
      <c r="A2078" s="314"/>
      <c r="B2078" s="233">
        <f>'Листы ввода'!B1408</f>
        <v>0</v>
      </c>
      <c r="C2078" s="234"/>
      <c r="D2078" s="235">
        <f>'Листы ввода'!C1408</f>
        <v>0</v>
      </c>
      <c r="E2078" s="236"/>
      <c r="F2078" s="237"/>
      <c r="G2078" s="235">
        <f>'Листы ввода'!D1408</f>
        <v>0</v>
      </c>
      <c r="H2078" s="236"/>
      <c r="I2078" s="237"/>
      <c r="J2078" s="26">
        <f>'Листы ввода'!E1408</f>
        <v>0</v>
      </c>
      <c r="K2078" s="27">
        <f>'Листы ввода'!F1408</f>
        <v>0</v>
      </c>
      <c r="L2078" s="69">
        <f>ROUNDUP('Листы ввода'!G1408*'Общ. данные'!$D$26,0)</f>
        <v>0</v>
      </c>
      <c r="M2078" s="67">
        <f>'Листы ввода'!H1408</f>
        <v>0</v>
      </c>
      <c r="N2078" s="28">
        <f>'Листы ввода'!I1408</f>
        <v>0</v>
      </c>
      <c r="O2078" s="68">
        <f>'Листы ввода'!J1408</f>
        <v>0</v>
      </c>
      <c r="P2078" s="69">
        <f>ROUNDUP('Листы ввода'!K1408*'Общ. данные'!$D$26,0)</f>
        <v>0</v>
      </c>
      <c r="Q2078" s="238">
        <f>ROUNDUP('Листы ввода'!L1408*'Общ. данные'!$D$26,0)</f>
        <v>0</v>
      </c>
      <c r="R2078" s="239"/>
      <c r="S2078" s="238">
        <f>ROUNDUP('Листы ввода'!M1408*'Общ. данные'!$D$26,0)</f>
        <v>0</v>
      </c>
      <c r="T2078" s="240"/>
      <c r="U2078" s="239"/>
      <c r="V2078" s="238">
        <f>ROUNDUP('Листы ввода'!N1408*'Общ. данные'!$D$26,0)</f>
        <v>0</v>
      </c>
      <c r="W2078" s="240"/>
      <c r="X2078" s="239"/>
      <c r="Y2078" s="262">
        <f>'Листы ввода'!O1408</f>
        <v>0</v>
      </c>
      <c r="Z2078" s="263"/>
      <c r="AA2078" s="26">
        <f>'Листы ввода'!P1408</f>
        <v>0</v>
      </c>
      <c r="AB2078" s="68">
        <f>'Листы ввода'!Q1408</f>
        <v>0</v>
      </c>
      <c r="AC2078" s="236">
        <f>'Листы ввода'!R1408</f>
        <v>0</v>
      </c>
      <c r="AD2078" s="236"/>
      <c r="AE2078" s="233">
        <f>IF('Листы ввода'!T1408=1,'Листы на печать'!P2078,AQ2078)</f>
        <v>0</v>
      </c>
      <c r="AF2078" s="264"/>
      <c r="AG2078" s="265"/>
      <c r="AH2078" s="266"/>
      <c r="AI2078" s="26"/>
      <c r="AJ2078" s="27"/>
      <c r="AK2078" s="265"/>
      <c r="AL2078" s="265"/>
      <c r="AM2078" s="266"/>
      <c r="AN2078" s="267"/>
      <c r="AO2078" s="266"/>
      <c r="AP2078" s="301"/>
      <c r="AQ2078" s="46">
        <f t="shared" si="45"/>
        <v>0</v>
      </c>
    </row>
    <row r="2079" spans="1:43" ht="20.45" customHeight="1">
      <c r="A2079" s="314"/>
      <c r="B2079" s="233">
        <f>'Листы ввода'!B1409</f>
        <v>0</v>
      </c>
      <c r="C2079" s="234"/>
      <c r="D2079" s="235">
        <f>'Листы ввода'!C1409</f>
        <v>0</v>
      </c>
      <c r="E2079" s="236"/>
      <c r="F2079" s="237"/>
      <c r="G2079" s="235">
        <f>'Листы ввода'!D1409</f>
        <v>0</v>
      </c>
      <c r="H2079" s="236"/>
      <c r="I2079" s="237"/>
      <c r="J2079" s="26">
        <f>'Листы ввода'!E1409</f>
        <v>0</v>
      </c>
      <c r="K2079" s="27">
        <f>'Листы ввода'!F1409</f>
        <v>0</v>
      </c>
      <c r="L2079" s="69">
        <f>ROUNDUP('Листы ввода'!G1409*'Общ. данные'!$D$26,0)</f>
        <v>0</v>
      </c>
      <c r="M2079" s="67">
        <f>'Листы ввода'!H1409</f>
        <v>0</v>
      </c>
      <c r="N2079" s="28">
        <f>'Листы ввода'!I1409</f>
        <v>0</v>
      </c>
      <c r="O2079" s="68">
        <f>'Листы ввода'!J1409</f>
        <v>0</v>
      </c>
      <c r="P2079" s="69">
        <f>ROUNDUP('Листы ввода'!K1409*'Общ. данные'!$D$26,0)</f>
        <v>0</v>
      </c>
      <c r="Q2079" s="238">
        <f>ROUNDUP('Листы ввода'!L1409*'Общ. данные'!$D$26,0)</f>
        <v>0</v>
      </c>
      <c r="R2079" s="239"/>
      <c r="S2079" s="238">
        <f>ROUNDUP('Листы ввода'!M1409*'Общ. данные'!$D$26,0)</f>
        <v>0</v>
      </c>
      <c r="T2079" s="240"/>
      <c r="U2079" s="239"/>
      <c r="V2079" s="238">
        <f>ROUNDUP('Листы ввода'!N1409*'Общ. данные'!$D$26,0)</f>
        <v>0</v>
      </c>
      <c r="W2079" s="240"/>
      <c r="X2079" s="239"/>
      <c r="Y2079" s="262">
        <f>'Листы ввода'!O1409</f>
        <v>0</v>
      </c>
      <c r="Z2079" s="263"/>
      <c r="AA2079" s="26">
        <f>'Листы ввода'!P1409</f>
        <v>0</v>
      </c>
      <c r="AB2079" s="68">
        <f>'Листы ввода'!Q1409</f>
        <v>0</v>
      </c>
      <c r="AC2079" s="236">
        <f>'Листы ввода'!R1409</f>
        <v>0</v>
      </c>
      <c r="AD2079" s="236"/>
      <c r="AE2079" s="233">
        <f>IF('Листы ввода'!T1409=1,'Листы на печать'!P2079,AQ2079)</f>
        <v>0</v>
      </c>
      <c r="AF2079" s="264"/>
      <c r="AG2079" s="265"/>
      <c r="AH2079" s="266"/>
      <c r="AI2079" s="26"/>
      <c r="AJ2079" s="27"/>
      <c r="AK2079" s="265"/>
      <c r="AL2079" s="265"/>
      <c r="AM2079" s="266"/>
      <c r="AN2079" s="267"/>
      <c r="AO2079" s="266"/>
      <c r="AP2079" s="301"/>
      <c r="AQ2079" s="46">
        <f t="shared" si="45"/>
        <v>0</v>
      </c>
    </row>
    <row r="2080" spans="1:43" ht="20.45" customHeight="1">
      <c r="A2080" s="314"/>
      <c r="B2080" s="233">
        <f>'Листы ввода'!B1410</f>
        <v>0</v>
      </c>
      <c r="C2080" s="234"/>
      <c r="D2080" s="235">
        <f>'Листы ввода'!C1410</f>
        <v>0</v>
      </c>
      <c r="E2080" s="236"/>
      <c r="F2080" s="237"/>
      <c r="G2080" s="235">
        <f>'Листы ввода'!D1410</f>
        <v>0</v>
      </c>
      <c r="H2080" s="236"/>
      <c r="I2080" s="237"/>
      <c r="J2080" s="26">
        <f>'Листы ввода'!E1410</f>
        <v>0</v>
      </c>
      <c r="K2080" s="27">
        <f>'Листы ввода'!F1410</f>
        <v>0</v>
      </c>
      <c r="L2080" s="69">
        <f>ROUNDUP('Листы ввода'!G1410*'Общ. данные'!$D$26,0)</f>
        <v>0</v>
      </c>
      <c r="M2080" s="67">
        <f>'Листы ввода'!H1410</f>
        <v>0</v>
      </c>
      <c r="N2080" s="28">
        <f>'Листы ввода'!I1410</f>
        <v>0</v>
      </c>
      <c r="O2080" s="68">
        <f>'Листы ввода'!J1410</f>
        <v>0</v>
      </c>
      <c r="P2080" s="69">
        <f>ROUNDUP('Листы ввода'!K1410*'Общ. данные'!$D$26,0)</f>
        <v>0</v>
      </c>
      <c r="Q2080" s="238">
        <f>ROUNDUP('Листы ввода'!L1410*'Общ. данные'!$D$26,0)</f>
        <v>0</v>
      </c>
      <c r="R2080" s="239"/>
      <c r="S2080" s="238">
        <f>ROUNDUP('Листы ввода'!M1410*'Общ. данные'!$D$26,0)</f>
        <v>0</v>
      </c>
      <c r="T2080" s="240"/>
      <c r="U2080" s="239"/>
      <c r="V2080" s="238">
        <f>ROUNDUP('Листы ввода'!N1410*'Общ. данные'!$D$26,0)</f>
        <v>0</v>
      </c>
      <c r="W2080" s="240"/>
      <c r="X2080" s="239"/>
      <c r="Y2080" s="262">
        <f>'Листы ввода'!O1410</f>
        <v>0</v>
      </c>
      <c r="Z2080" s="263"/>
      <c r="AA2080" s="26">
        <f>'Листы ввода'!P1410</f>
        <v>0</v>
      </c>
      <c r="AB2080" s="68">
        <f>'Листы ввода'!Q1410</f>
        <v>0</v>
      </c>
      <c r="AC2080" s="236">
        <f>'Листы ввода'!R1410</f>
        <v>0</v>
      </c>
      <c r="AD2080" s="236"/>
      <c r="AE2080" s="233">
        <f>IF('Листы ввода'!T1410=1,'Листы на печать'!P2080,AQ2080)</f>
        <v>0</v>
      </c>
      <c r="AF2080" s="264"/>
      <c r="AG2080" s="265"/>
      <c r="AH2080" s="266"/>
      <c r="AI2080" s="26"/>
      <c r="AJ2080" s="27"/>
      <c r="AK2080" s="265"/>
      <c r="AL2080" s="265"/>
      <c r="AM2080" s="266"/>
      <c r="AN2080" s="267"/>
      <c r="AO2080" s="266"/>
      <c r="AP2080" s="301"/>
      <c r="AQ2080" s="46">
        <f t="shared" si="45"/>
        <v>0</v>
      </c>
    </row>
    <row r="2081" spans="1:43" ht="20.45" customHeight="1">
      <c r="A2081" s="314"/>
      <c r="B2081" s="233">
        <f>'Листы ввода'!B1411</f>
        <v>0</v>
      </c>
      <c r="C2081" s="234"/>
      <c r="D2081" s="235">
        <f>'Листы ввода'!C1411</f>
        <v>0</v>
      </c>
      <c r="E2081" s="236"/>
      <c r="F2081" s="237"/>
      <c r="G2081" s="235">
        <f>'Листы ввода'!D1411</f>
        <v>0</v>
      </c>
      <c r="H2081" s="236"/>
      <c r="I2081" s="237"/>
      <c r="J2081" s="26">
        <f>'Листы ввода'!E1411</f>
        <v>0</v>
      </c>
      <c r="K2081" s="27">
        <f>'Листы ввода'!F1411</f>
        <v>0</v>
      </c>
      <c r="L2081" s="69">
        <f>ROUNDUP('Листы ввода'!G1411*'Общ. данные'!$D$26,0)</f>
        <v>0</v>
      </c>
      <c r="M2081" s="67">
        <f>'Листы ввода'!H1411</f>
        <v>0</v>
      </c>
      <c r="N2081" s="28">
        <f>'Листы ввода'!I1411</f>
        <v>0</v>
      </c>
      <c r="O2081" s="68">
        <f>'Листы ввода'!J1411</f>
        <v>0</v>
      </c>
      <c r="P2081" s="69">
        <f>ROUNDUP('Листы ввода'!K1411*'Общ. данные'!$D$26,0)</f>
        <v>0</v>
      </c>
      <c r="Q2081" s="238">
        <f>ROUNDUP('Листы ввода'!L1411*'Общ. данные'!$D$26,0)</f>
        <v>0</v>
      </c>
      <c r="R2081" s="239"/>
      <c r="S2081" s="238">
        <f>ROUNDUP('Листы ввода'!M1411*'Общ. данные'!$D$26,0)</f>
        <v>0</v>
      </c>
      <c r="T2081" s="240"/>
      <c r="U2081" s="239"/>
      <c r="V2081" s="238">
        <f>ROUNDUP('Листы ввода'!N1411*'Общ. данные'!$D$26,0)</f>
        <v>0</v>
      </c>
      <c r="W2081" s="240"/>
      <c r="X2081" s="239"/>
      <c r="Y2081" s="262">
        <f>'Листы ввода'!O1411</f>
        <v>0</v>
      </c>
      <c r="Z2081" s="263"/>
      <c r="AA2081" s="26">
        <f>'Листы ввода'!P1411</f>
        <v>0</v>
      </c>
      <c r="AB2081" s="68">
        <f>'Листы ввода'!Q1411</f>
        <v>0</v>
      </c>
      <c r="AC2081" s="236">
        <f>'Листы ввода'!R1411</f>
        <v>0</v>
      </c>
      <c r="AD2081" s="236"/>
      <c r="AE2081" s="233">
        <f>IF('Листы ввода'!T1411=1,'Листы на печать'!P2081,AQ2081)</f>
        <v>0</v>
      </c>
      <c r="AF2081" s="264"/>
      <c r="AG2081" s="265"/>
      <c r="AH2081" s="266"/>
      <c r="AI2081" s="26"/>
      <c r="AJ2081" s="27"/>
      <c r="AK2081" s="265"/>
      <c r="AL2081" s="265"/>
      <c r="AM2081" s="266"/>
      <c r="AN2081" s="267"/>
      <c r="AO2081" s="266"/>
      <c r="AP2081" s="301"/>
      <c r="AQ2081" s="46">
        <f t="shared" si="45"/>
        <v>0</v>
      </c>
    </row>
    <row r="2082" spans="1:43" ht="20.45" customHeight="1">
      <c r="A2082" s="314"/>
      <c r="B2082" s="233">
        <f>'Листы ввода'!B1412</f>
        <v>0</v>
      </c>
      <c r="C2082" s="234"/>
      <c r="D2082" s="235">
        <f>'Листы ввода'!C1412</f>
        <v>0</v>
      </c>
      <c r="E2082" s="236"/>
      <c r="F2082" s="237"/>
      <c r="G2082" s="235">
        <f>'Листы ввода'!D1412</f>
        <v>0</v>
      </c>
      <c r="H2082" s="236"/>
      <c r="I2082" s="237"/>
      <c r="J2082" s="26">
        <f>'Листы ввода'!E1412</f>
        <v>0</v>
      </c>
      <c r="K2082" s="27">
        <f>'Листы ввода'!F1412</f>
        <v>0</v>
      </c>
      <c r="L2082" s="69">
        <f>ROUNDUP('Листы ввода'!G1412*'Общ. данные'!$D$26,0)</f>
        <v>0</v>
      </c>
      <c r="M2082" s="67">
        <f>'Листы ввода'!H1412</f>
        <v>0</v>
      </c>
      <c r="N2082" s="28">
        <f>'Листы ввода'!I1412</f>
        <v>0</v>
      </c>
      <c r="O2082" s="68">
        <f>'Листы ввода'!J1412</f>
        <v>0</v>
      </c>
      <c r="P2082" s="69">
        <f>ROUNDUP('Листы ввода'!K1412*'Общ. данные'!$D$26,0)</f>
        <v>0</v>
      </c>
      <c r="Q2082" s="238">
        <f>ROUNDUP('Листы ввода'!L1412*'Общ. данные'!$D$26,0)</f>
        <v>0</v>
      </c>
      <c r="R2082" s="239"/>
      <c r="S2082" s="238">
        <f>ROUNDUP('Листы ввода'!M1412*'Общ. данные'!$D$26,0)</f>
        <v>0</v>
      </c>
      <c r="T2082" s="240"/>
      <c r="U2082" s="239"/>
      <c r="V2082" s="238">
        <f>ROUNDUP('Листы ввода'!N1412*'Общ. данные'!$D$26,0)</f>
        <v>0</v>
      </c>
      <c r="W2082" s="240"/>
      <c r="X2082" s="239"/>
      <c r="Y2082" s="262">
        <f>'Листы ввода'!O1412</f>
        <v>0</v>
      </c>
      <c r="Z2082" s="263"/>
      <c r="AA2082" s="26">
        <f>'Листы ввода'!P1412</f>
        <v>0</v>
      </c>
      <c r="AB2082" s="68">
        <f>'Листы ввода'!Q1412</f>
        <v>0</v>
      </c>
      <c r="AC2082" s="236">
        <f>'Листы ввода'!R1412</f>
        <v>0</v>
      </c>
      <c r="AD2082" s="236"/>
      <c r="AE2082" s="233">
        <f>IF('Листы ввода'!T1412=1,'Листы на печать'!P2082,AQ2082)</f>
        <v>0</v>
      </c>
      <c r="AF2082" s="264"/>
      <c r="AG2082" s="265"/>
      <c r="AH2082" s="266"/>
      <c r="AI2082" s="26"/>
      <c r="AJ2082" s="27"/>
      <c r="AK2082" s="265"/>
      <c r="AL2082" s="265"/>
      <c r="AM2082" s="266"/>
      <c r="AN2082" s="267"/>
      <c r="AO2082" s="266"/>
      <c r="AP2082" s="301"/>
      <c r="AQ2082" s="46">
        <f t="shared" si="45"/>
        <v>0</v>
      </c>
    </row>
    <row r="2083" spans="1:43" ht="20.45" customHeight="1">
      <c r="A2083" s="314"/>
      <c r="B2083" s="233">
        <f>'Листы ввода'!B1413</f>
        <v>0</v>
      </c>
      <c r="C2083" s="234"/>
      <c r="D2083" s="235">
        <f>'Листы ввода'!C1413</f>
        <v>0</v>
      </c>
      <c r="E2083" s="236"/>
      <c r="F2083" s="237"/>
      <c r="G2083" s="235">
        <f>'Листы ввода'!D1413</f>
        <v>0</v>
      </c>
      <c r="H2083" s="236"/>
      <c r="I2083" s="237"/>
      <c r="J2083" s="26">
        <f>'Листы ввода'!E1413</f>
        <v>0</v>
      </c>
      <c r="K2083" s="27">
        <f>'Листы ввода'!F1413</f>
        <v>0</v>
      </c>
      <c r="L2083" s="69">
        <f>ROUNDUP('Листы ввода'!G1413*'Общ. данные'!$D$26,0)</f>
        <v>0</v>
      </c>
      <c r="M2083" s="67">
        <f>'Листы ввода'!H1413</f>
        <v>0</v>
      </c>
      <c r="N2083" s="28">
        <f>'Листы ввода'!I1413</f>
        <v>0</v>
      </c>
      <c r="O2083" s="68">
        <f>'Листы ввода'!J1413</f>
        <v>0</v>
      </c>
      <c r="P2083" s="69">
        <f>ROUNDUP('Листы ввода'!K1413*'Общ. данные'!$D$26,0)</f>
        <v>0</v>
      </c>
      <c r="Q2083" s="238">
        <f>ROUNDUP('Листы ввода'!L1413*'Общ. данные'!$D$26,0)</f>
        <v>0</v>
      </c>
      <c r="R2083" s="239"/>
      <c r="S2083" s="238">
        <f>ROUNDUP('Листы ввода'!M1413*'Общ. данные'!$D$26,0)</f>
        <v>0</v>
      </c>
      <c r="T2083" s="240"/>
      <c r="U2083" s="239"/>
      <c r="V2083" s="238">
        <f>ROUNDUP('Листы ввода'!N1413*'Общ. данные'!$D$26,0)</f>
        <v>0</v>
      </c>
      <c r="W2083" s="240"/>
      <c r="X2083" s="239"/>
      <c r="Y2083" s="262">
        <f>'Листы ввода'!O1413</f>
        <v>0</v>
      </c>
      <c r="Z2083" s="263"/>
      <c r="AA2083" s="26">
        <f>'Листы ввода'!P1413</f>
        <v>0</v>
      </c>
      <c r="AB2083" s="68">
        <f>'Листы ввода'!Q1413</f>
        <v>0</v>
      </c>
      <c r="AC2083" s="236">
        <f>'Листы ввода'!R1413</f>
        <v>0</v>
      </c>
      <c r="AD2083" s="236"/>
      <c r="AE2083" s="233">
        <f>IF('Листы ввода'!T1413=1,'Листы на печать'!P2083,AQ2083)</f>
        <v>0</v>
      </c>
      <c r="AF2083" s="264"/>
      <c r="AG2083" s="265"/>
      <c r="AH2083" s="266"/>
      <c r="AI2083" s="26"/>
      <c r="AJ2083" s="27"/>
      <c r="AK2083" s="265"/>
      <c r="AL2083" s="265"/>
      <c r="AM2083" s="266"/>
      <c r="AN2083" s="267"/>
      <c r="AO2083" s="266"/>
      <c r="AP2083" s="301"/>
      <c r="AQ2083" s="46">
        <f t="shared" si="45"/>
        <v>0</v>
      </c>
    </row>
    <row r="2084" spans="1:43" ht="20.45" customHeight="1">
      <c r="A2084" s="314"/>
      <c r="B2084" s="233">
        <f>'Листы ввода'!B1414</f>
        <v>0</v>
      </c>
      <c r="C2084" s="234"/>
      <c r="D2084" s="235">
        <f>'Листы ввода'!C1414</f>
        <v>0</v>
      </c>
      <c r="E2084" s="236"/>
      <c r="F2084" s="237"/>
      <c r="G2084" s="235">
        <f>'Листы ввода'!D1414</f>
        <v>0</v>
      </c>
      <c r="H2084" s="236"/>
      <c r="I2084" s="237"/>
      <c r="J2084" s="26">
        <f>'Листы ввода'!E1414</f>
        <v>0</v>
      </c>
      <c r="K2084" s="27">
        <f>'Листы ввода'!F1414</f>
        <v>0</v>
      </c>
      <c r="L2084" s="69">
        <f>ROUNDUP('Листы ввода'!G1414*'Общ. данные'!$D$26,0)</f>
        <v>0</v>
      </c>
      <c r="M2084" s="67">
        <f>'Листы ввода'!H1414</f>
        <v>0</v>
      </c>
      <c r="N2084" s="28">
        <f>'Листы ввода'!I1414</f>
        <v>0</v>
      </c>
      <c r="O2084" s="68">
        <f>'Листы ввода'!J1414</f>
        <v>0</v>
      </c>
      <c r="P2084" s="69">
        <f>ROUNDUP('Листы ввода'!K1414*'Общ. данные'!$D$26,0)</f>
        <v>0</v>
      </c>
      <c r="Q2084" s="238">
        <f>ROUNDUP('Листы ввода'!L1414*'Общ. данные'!$D$26,0)</f>
        <v>0</v>
      </c>
      <c r="R2084" s="239"/>
      <c r="S2084" s="238">
        <f>ROUNDUP('Листы ввода'!M1414*'Общ. данные'!$D$26,0)</f>
        <v>0</v>
      </c>
      <c r="T2084" s="240"/>
      <c r="U2084" s="239"/>
      <c r="V2084" s="238">
        <f>ROUNDUP('Листы ввода'!N1414*'Общ. данные'!$D$26,0)</f>
        <v>0</v>
      </c>
      <c r="W2084" s="240"/>
      <c r="X2084" s="239"/>
      <c r="Y2084" s="262">
        <f>'Листы ввода'!O1414</f>
        <v>0</v>
      </c>
      <c r="Z2084" s="263"/>
      <c r="AA2084" s="26">
        <f>'Листы ввода'!P1414</f>
        <v>0</v>
      </c>
      <c r="AB2084" s="68">
        <f>'Листы ввода'!Q1414</f>
        <v>0</v>
      </c>
      <c r="AC2084" s="236">
        <f>'Листы ввода'!R1414</f>
        <v>0</v>
      </c>
      <c r="AD2084" s="236"/>
      <c r="AE2084" s="233">
        <f>IF('Листы ввода'!T1414=1,'Листы на печать'!P2084,AQ2084)</f>
        <v>0</v>
      </c>
      <c r="AF2084" s="264"/>
      <c r="AG2084" s="265"/>
      <c r="AH2084" s="266"/>
      <c r="AI2084" s="26"/>
      <c r="AJ2084" s="27"/>
      <c r="AK2084" s="265"/>
      <c r="AL2084" s="265"/>
      <c r="AM2084" s="266"/>
      <c r="AN2084" s="267"/>
      <c r="AO2084" s="266"/>
      <c r="AP2084" s="301"/>
      <c r="AQ2084" s="46">
        <f t="shared" si="45"/>
        <v>0</v>
      </c>
    </row>
    <row r="2085" spans="1:43" ht="20.45" customHeight="1">
      <c r="A2085" s="314"/>
      <c r="B2085" s="233">
        <f>'Листы ввода'!B1415</f>
        <v>0</v>
      </c>
      <c r="C2085" s="234"/>
      <c r="D2085" s="235">
        <f>'Листы ввода'!C1415</f>
        <v>0</v>
      </c>
      <c r="E2085" s="236"/>
      <c r="F2085" s="237"/>
      <c r="G2085" s="235">
        <f>'Листы ввода'!D1415</f>
        <v>0</v>
      </c>
      <c r="H2085" s="236"/>
      <c r="I2085" s="237"/>
      <c r="J2085" s="26">
        <f>'Листы ввода'!E1415</f>
        <v>0</v>
      </c>
      <c r="K2085" s="27">
        <f>'Листы ввода'!F1415</f>
        <v>0</v>
      </c>
      <c r="L2085" s="69">
        <f>ROUNDUP('Листы ввода'!G1415*'Общ. данные'!$D$26,0)</f>
        <v>0</v>
      </c>
      <c r="M2085" s="67">
        <f>'Листы ввода'!H1415</f>
        <v>0</v>
      </c>
      <c r="N2085" s="28">
        <f>'Листы ввода'!I1415</f>
        <v>0</v>
      </c>
      <c r="O2085" s="68">
        <f>'Листы ввода'!J1415</f>
        <v>0</v>
      </c>
      <c r="P2085" s="69">
        <f>ROUNDUP('Листы ввода'!K1415*'Общ. данные'!$D$26,0)</f>
        <v>0</v>
      </c>
      <c r="Q2085" s="238">
        <f>ROUNDUP('Листы ввода'!L1415*'Общ. данные'!$D$26,0)</f>
        <v>0</v>
      </c>
      <c r="R2085" s="239"/>
      <c r="S2085" s="238">
        <f>ROUNDUP('Листы ввода'!M1415*'Общ. данные'!$D$26,0)</f>
        <v>0</v>
      </c>
      <c r="T2085" s="240"/>
      <c r="U2085" s="239"/>
      <c r="V2085" s="238">
        <f>ROUNDUP('Листы ввода'!N1415*'Общ. данные'!$D$26,0)</f>
        <v>0</v>
      </c>
      <c r="W2085" s="240"/>
      <c r="X2085" s="239"/>
      <c r="Y2085" s="262">
        <f>'Листы ввода'!O1415</f>
        <v>0</v>
      </c>
      <c r="Z2085" s="263"/>
      <c r="AA2085" s="26">
        <f>'Листы ввода'!P1415</f>
        <v>0</v>
      </c>
      <c r="AB2085" s="68">
        <f>'Листы ввода'!Q1415</f>
        <v>0</v>
      </c>
      <c r="AC2085" s="236">
        <f>'Листы ввода'!R1415</f>
        <v>0</v>
      </c>
      <c r="AD2085" s="236"/>
      <c r="AE2085" s="233">
        <f>IF('Листы ввода'!T1415=1,'Листы на печать'!P2085,AQ2085)</f>
        <v>0</v>
      </c>
      <c r="AF2085" s="264"/>
      <c r="AG2085" s="265"/>
      <c r="AH2085" s="266"/>
      <c r="AI2085" s="26"/>
      <c r="AJ2085" s="27"/>
      <c r="AK2085" s="265"/>
      <c r="AL2085" s="265"/>
      <c r="AM2085" s="266"/>
      <c r="AN2085" s="267"/>
      <c r="AO2085" s="266"/>
      <c r="AP2085" s="301"/>
      <c r="AQ2085" s="46">
        <f t="shared" si="45"/>
        <v>0</v>
      </c>
    </row>
    <row r="2086" spans="1:43" ht="20.45" customHeight="1">
      <c r="A2086" s="314"/>
      <c r="B2086" s="233">
        <f>'Листы ввода'!B1416</f>
        <v>0</v>
      </c>
      <c r="C2086" s="234"/>
      <c r="D2086" s="235">
        <f>'Листы ввода'!C1416</f>
        <v>0</v>
      </c>
      <c r="E2086" s="236"/>
      <c r="F2086" s="237"/>
      <c r="G2086" s="235">
        <f>'Листы ввода'!D1416</f>
        <v>0</v>
      </c>
      <c r="H2086" s="236"/>
      <c r="I2086" s="237"/>
      <c r="J2086" s="26">
        <f>'Листы ввода'!E1416</f>
        <v>0</v>
      </c>
      <c r="K2086" s="27">
        <f>'Листы ввода'!F1416</f>
        <v>0</v>
      </c>
      <c r="L2086" s="69">
        <f>ROUNDUP('Листы ввода'!G1416*'Общ. данные'!$D$26,0)</f>
        <v>0</v>
      </c>
      <c r="M2086" s="67">
        <f>'Листы ввода'!H1416</f>
        <v>0</v>
      </c>
      <c r="N2086" s="28">
        <f>'Листы ввода'!I1416</f>
        <v>0</v>
      </c>
      <c r="O2086" s="68">
        <f>'Листы ввода'!J1416</f>
        <v>0</v>
      </c>
      <c r="P2086" s="69">
        <f>ROUNDUP('Листы ввода'!K1416*'Общ. данные'!$D$26,0)</f>
        <v>0</v>
      </c>
      <c r="Q2086" s="238">
        <f>ROUNDUP('Листы ввода'!L1416*'Общ. данные'!$D$26,0)</f>
        <v>0</v>
      </c>
      <c r="R2086" s="239"/>
      <c r="S2086" s="238">
        <f>ROUNDUP('Листы ввода'!M1416*'Общ. данные'!$D$26,0)</f>
        <v>0</v>
      </c>
      <c r="T2086" s="240"/>
      <c r="U2086" s="239"/>
      <c r="V2086" s="238">
        <f>ROUNDUP('Листы ввода'!N1416*'Общ. данные'!$D$26,0)</f>
        <v>0</v>
      </c>
      <c r="W2086" s="240"/>
      <c r="X2086" s="239"/>
      <c r="Y2086" s="262">
        <f>'Листы ввода'!O1416</f>
        <v>0</v>
      </c>
      <c r="Z2086" s="263"/>
      <c r="AA2086" s="26">
        <f>'Листы ввода'!P1416</f>
        <v>0</v>
      </c>
      <c r="AB2086" s="68">
        <f>'Листы ввода'!Q1416</f>
        <v>0</v>
      </c>
      <c r="AC2086" s="236">
        <f>'Листы ввода'!R1416</f>
        <v>0</v>
      </c>
      <c r="AD2086" s="236"/>
      <c r="AE2086" s="233">
        <f>IF('Листы ввода'!T1416=1,'Листы на печать'!P2086,AQ2086)</f>
        <v>0</v>
      </c>
      <c r="AF2086" s="264"/>
      <c r="AG2086" s="265"/>
      <c r="AH2086" s="266"/>
      <c r="AI2086" s="26"/>
      <c r="AJ2086" s="27"/>
      <c r="AK2086" s="265"/>
      <c r="AL2086" s="265"/>
      <c r="AM2086" s="266"/>
      <c r="AN2086" s="267"/>
      <c r="AO2086" s="266"/>
      <c r="AP2086" s="301"/>
      <c r="AQ2086" s="46">
        <f t="shared" si="45"/>
        <v>0</v>
      </c>
    </row>
    <row r="2087" spans="1:43" ht="20.45" customHeight="1">
      <c r="A2087" s="314"/>
      <c r="B2087" s="233">
        <f>'Листы ввода'!B1417</f>
        <v>0</v>
      </c>
      <c r="C2087" s="234"/>
      <c r="D2087" s="235">
        <f>'Листы ввода'!C1417</f>
        <v>0</v>
      </c>
      <c r="E2087" s="236"/>
      <c r="F2087" s="237"/>
      <c r="G2087" s="235">
        <f>'Листы ввода'!D1417</f>
        <v>0</v>
      </c>
      <c r="H2087" s="236"/>
      <c r="I2087" s="237"/>
      <c r="J2087" s="26">
        <f>'Листы ввода'!E1417</f>
        <v>0</v>
      </c>
      <c r="K2087" s="27">
        <f>'Листы ввода'!F1417</f>
        <v>0</v>
      </c>
      <c r="L2087" s="69">
        <f>ROUNDUP('Листы ввода'!G1417*'Общ. данные'!$D$26,0)</f>
        <v>0</v>
      </c>
      <c r="M2087" s="67">
        <f>'Листы ввода'!H1417</f>
        <v>0</v>
      </c>
      <c r="N2087" s="28">
        <f>'Листы ввода'!I1417</f>
        <v>0</v>
      </c>
      <c r="O2087" s="68">
        <f>'Листы ввода'!J1417</f>
        <v>0</v>
      </c>
      <c r="P2087" s="69">
        <f>ROUNDUP('Листы ввода'!K1417*'Общ. данные'!$D$26,0)</f>
        <v>0</v>
      </c>
      <c r="Q2087" s="238">
        <f>ROUNDUP('Листы ввода'!L1417*'Общ. данные'!$D$26,0)</f>
        <v>0</v>
      </c>
      <c r="R2087" s="239"/>
      <c r="S2087" s="238">
        <f>ROUNDUP('Листы ввода'!M1417*'Общ. данные'!$D$26,0)</f>
        <v>0</v>
      </c>
      <c r="T2087" s="240"/>
      <c r="U2087" s="239"/>
      <c r="V2087" s="238">
        <f>ROUNDUP('Листы ввода'!N1417*'Общ. данные'!$D$26,0)</f>
        <v>0</v>
      </c>
      <c r="W2087" s="240"/>
      <c r="X2087" s="239"/>
      <c r="Y2087" s="262">
        <f>'Листы ввода'!O1417</f>
        <v>0</v>
      </c>
      <c r="Z2087" s="263"/>
      <c r="AA2087" s="26">
        <f>'Листы ввода'!P1417</f>
        <v>0</v>
      </c>
      <c r="AB2087" s="68">
        <f>'Листы ввода'!Q1417</f>
        <v>0</v>
      </c>
      <c r="AC2087" s="236">
        <f>'Листы ввода'!R1417</f>
        <v>0</v>
      </c>
      <c r="AD2087" s="236"/>
      <c r="AE2087" s="233">
        <f>IF('Листы ввода'!T1417=1,'Листы на печать'!P2087,AQ2087)</f>
        <v>0</v>
      </c>
      <c r="AF2087" s="264"/>
      <c r="AG2087" s="265"/>
      <c r="AH2087" s="266"/>
      <c r="AI2087" s="26"/>
      <c r="AJ2087" s="27"/>
      <c r="AK2087" s="265"/>
      <c r="AL2087" s="265"/>
      <c r="AM2087" s="266"/>
      <c r="AN2087" s="267"/>
      <c r="AO2087" s="266"/>
      <c r="AP2087" s="301"/>
      <c r="AQ2087" s="46">
        <f t="shared" si="45"/>
        <v>0</v>
      </c>
    </row>
    <row r="2088" spans="1:43" ht="20.45" customHeight="1">
      <c r="A2088" s="314"/>
      <c r="B2088" s="233">
        <f>'Листы ввода'!B1418</f>
        <v>0</v>
      </c>
      <c r="C2088" s="234"/>
      <c r="D2088" s="235">
        <f>'Листы ввода'!C1418</f>
        <v>0</v>
      </c>
      <c r="E2088" s="236"/>
      <c r="F2088" s="237"/>
      <c r="G2088" s="235">
        <f>'Листы ввода'!D1418</f>
        <v>0</v>
      </c>
      <c r="H2088" s="236"/>
      <c r="I2088" s="237"/>
      <c r="J2088" s="26">
        <f>'Листы ввода'!E1418</f>
        <v>0</v>
      </c>
      <c r="K2088" s="27">
        <f>'Листы ввода'!F1418</f>
        <v>0</v>
      </c>
      <c r="L2088" s="69">
        <f>ROUNDUP('Листы ввода'!G1418*'Общ. данные'!$D$26,0)</f>
        <v>0</v>
      </c>
      <c r="M2088" s="67">
        <f>'Листы ввода'!H1418</f>
        <v>0</v>
      </c>
      <c r="N2088" s="28">
        <f>'Листы ввода'!I1418</f>
        <v>0</v>
      </c>
      <c r="O2088" s="68">
        <f>'Листы ввода'!J1418</f>
        <v>0</v>
      </c>
      <c r="P2088" s="69">
        <f>ROUNDUP('Листы ввода'!K1418*'Общ. данные'!$D$26,0)</f>
        <v>0</v>
      </c>
      <c r="Q2088" s="238">
        <f>ROUNDUP('Листы ввода'!L1418*'Общ. данные'!$D$26,0)</f>
        <v>0</v>
      </c>
      <c r="R2088" s="239"/>
      <c r="S2088" s="238">
        <f>ROUNDUP('Листы ввода'!M1418*'Общ. данные'!$D$26,0)</f>
        <v>0</v>
      </c>
      <c r="T2088" s="240"/>
      <c r="U2088" s="239"/>
      <c r="V2088" s="238">
        <f>ROUNDUP('Листы ввода'!N1418*'Общ. данные'!$D$26,0)</f>
        <v>0</v>
      </c>
      <c r="W2088" s="240"/>
      <c r="X2088" s="239"/>
      <c r="Y2088" s="262">
        <f>'Листы ввода'!O1418</f>
        <v>0</v>
      </c>
      <c r="Z2088" s="263"/>
      <c r="AA2088" s="26">
        <f>'Листы ввода'!P1418</f>
        <v>0</v>
      </c>
      <c r="AB2088" s="68">
        <f>'Листы ввода'!Q1418</f>
        <v>0</v>
      </c>
      <c r="AC2088" s="236">
        <f>'Листы ввода'!R1418</f>
        <v>0</v>
      </c>
      <c r="AD2088" s="236"/>
      <c r="AE2088" s="233">
        <f>IF('Листы ввода'!T1418=1,'Листы на печать'!P2088,AQ2088)</f>
        <v>0</v>
      </c>
      <c r="AF2088" s="264"/>
      <c r="AG2088" s="265"/>
      <c r="AH2088" s="266"/>
      <c r="AI2088" s="26"/>
      <c r="AJ2088" s="27"/>
      <c r="AK2088" s="265"/>
      <c r="AL2088" s="265"/>
      <c r="AM2088" s="266"/>
      <c r="AN2088" s="267"/>
      <c r="AO2088" s="266"/>
      <c r="AP2088" s="301"/>
      <c r="AQ2088" s="46">
        <f t="shared" si="45"/>
        <v>0</v>
      </c>
    </row>
    <row r="2089" spans="1:43" ht="20.45" customHeight="1">
      <c r="A2089" s="314"/>
      <c r="B2089" s="233">
        <f>'Листы ввода'!B1419</f>
        <v>0</v>
      </c>
      <c r="C2089" s="234"/>
      <c r="D2089" s="235">
        <f>'Листы ввода'!C1419</f>
        <v>0</v>
      </c>
      <c r="E2089" s="236"/>
      <c r="F2089" s="237"/>
      <c r="G2089" s="235">
        <f>'Листы ввода'!D1419</f>
        <v>0</v>
      </c>
      <c r="H2089" s="236"/>
      <c r="I2089" s="237"/>
      <c r="J2089" s="26">
        <f>'Листы ввода'!E1419</f>
        <v>0</v>
      </c>
      <c r="K2089" s="27">
        <f>'Листы ввода'!F1419</f>
        <v>0</v>
      </c>
      <c r="L2089" s="69">
        <f>ROUNDUP('Листы ввода'!G1419*'Общ. данные'!$D$26,0)</f>
        <v>0</v>
      </c>
      <c r="M2089" s="67">
        <f>'Листы ввода'!H1419</f>
        <v>0</v>
      </c>
      <c r="N2089" s="28">
        <f>'Листы ввода'!I1419</f>
        <v>0</v>
      </c>
      <c r="O2089" s="68">
        <f>'Листы ввода'!J1419</f>
        <v>0</v>
      </c>
      <c r="P2089" s="69">
        <f>ROUNDUP('Листы ввода'!K1419*'Общ. данные'!$D$26,0)</f>
        <v>0</v>
      </c>
      <c r="Q2089" s="238">
        <f>ROUNDUP('Листы ввода'!L1419*'Общ. данные'!$D$26,0)</f>
        <v>0</v>
      </c>
      <c r="R2089" s="239"/>
      <c r="S2089" s="238">
        <f>ROUNDUP('Листы ввода'!M1419*'Общ. данные'!$D$26,0)</f>
        <v>0</v>
      </c>
      <c r="T2089" s="240"/>
      <c r="U2089" s="239"/>
      <c r="V2089" s="238">
        <f>ROUNDUP('Листы ввода'!N1419*'Общ. данные'!$D$26,0)</f>
        <v>0</v>
      </c>
      <c r="W2089" s="240"/>
      <c r="X2089" s="239"/>
      <c r="Y2089" s="262">
        <f>'Листы ввода'!O1419</f>
        <v>0</v>
      </c>
      <c r="Z2089" s="263"/>
      <c r="AA2089" s="26">
        <f>'Листы ввода'!P1419</f>
        <v>0</v>
      </c>
      <c r="AB2089" s="68">
        <f>'Листы ввода'!Q1419</f>
        <v>0</v>
      </c>
      <c r="AC2089" s="236">
        <f>'Листы ввода'!R1419</f>
        <v>0</v>
      </c>
      <c r="AD2089" s="236"/>
      <c r="AE2089" s="233">
        <f>IF('Листы ввода'!T1419=1,'Листы на печать'!P2089,AQ2089)</f>
        <v>0</v>
      </c>
      <c r="AF2089" s="264"/>
      <c r="AG2089" s="265"/>
      <c r="AH2089" s="266"/>
      <c r="AI2089" s="26"/>
      <c r="AJ2089" s="27"/>
      <c r="AK2089" s="265"/>
      <c r="AL2089" s="265"/>
      <c r="AM2089" s="266"/>
      <c r="AN2089" s="267"/>
      <c r="AO2089" s="266"/>
      <c r="AP2089" s="301"/>
      <c r="AQ2089" s="46">
        <f t="shared" si="45"/>
        <v>0</v>
      </c>
    </row>
    <row r="2090" spans="1:43" ht="20.45" customHeight="1">
      <c r="A2090" s="314"/>
      <c r="B2090" s="233">
        <f>'Листы ввода'!B1420</f>
        <v>0</v>
      </c>
      <c r="C2090" s="234"/>
      <c r="D2090" s="235">
        <f>'Листы ввода'!C1420</f>
        <v>0</v>
      </c>
      <c r="E2090" s="236"/>
      <c r="F2090" s="237"/>
      <c r="G2090" s="235">
        <f>'Листы ввода'!D1420</f>
        <v>0</v>
      </c>
      <c r="H2090" s="236"/>
      <c r="I2090" s="237"/>
      <c r="J2090" s="26">
        <f>'Листы ввода'!E1420</f>
        <v>0</v>
      </c>
      <c r="K2090" s="27">
        <f>'Листы ввода'!F1420</f>
        <v>0</v>
      </c>
      <c r="L2090" s="69">
        <f>ROUNDUP('Листы ввода'!G1420*'Общ. данные'!$D$26,0)</f>
        <v>0</v>
      </c>
      <c r="M2090" s="67">
        <f>'Листы ввода'!H1420</f>
        <v>0</v>
      </c>
      <c r="N2090" s="28">
        <f>'Листы ввода'!I1420</f>
        <v>0</v>
      </c>
      <c r="O2090" s="68">
        <f>'Листы ввода'!J1420</f>
        <v>0</v>
      </c>
      <c r="P2090" s="69">
        <f>ROUNDUP('Листы ввода'!K1420*'Общ. данные'!$D$26,0)</f>
        <v>0</v>
      </c>
      <c r="Q2090" s="238">
        <f>ROUNDUP('Листы ввода'!L1420*'Общ. данные'!$D$26,0)</f>
        <v>0</v>
      </c>
      <c r="R2090" s="239"/>
      <c r="S2090" s="238">
        <f>ROUNDUP('Листы ввода'!M1420*'Общ. данные'!$D$26,0)</f>
        <v>0</v>
      </c>
      <c r="T2090" s="240"/>
      <c r="U2090" s="239"/>
      <c r="V2090" s="238">
        <f>ROUNDUP('Листы ввода'!N1420*'Общ. данные'!$D$26,0)</f>
        <v>0</v>
      </c>
      <c r="W2090" s="240"/>
      <c r="X2090" s="239"/>
      <c r="Y2090" s="262">
        <f>'Листы ввода'!O1420</f>
        <v>0</v>
      </c>
      <c r="Z2090" s="263"/>
      <c r="AA2090" s="26">
        <f>'Листы ввода'!P1420</f>
        <v>0</v>
      </c>
      <c r="AB2090" s="68">
        <f>'Листы ввода'!Q1420</f>
        <v>0</v>
      </c>
      <c r="AC2090" s="236">
        <f>'Листы ввода'!R1420</f>
        <v>0</v>
      </c>
      <c r="AD2090" s="236"/>
      <c r="AE2090" s="233">
        <f>IF('Листы ввода'!T1420=1,'Листы на печать'!P2090,AQ2090)</f>
        <v>0</v>
      </c>
      <c r="AF2090" s="264"/>
      <c r="AG2090" s="265"/>
      <c r="AH2090" s="266"/>
      <c r="AI2090" s="26"/>
      <c r="AJ2090" s="27"/>
      <c r="AK2090" s="265"/>
      <c r="AL2090" s="265"/>
      <c r="AM2090" s="266"/>
      <c r="AN2090" s="267"/>
      <c r="AO2090" s="266"/>
      <c r="AP2090" s="301"/>
      <c r="AQ2090" s="46">
        <f t="shared" si="45"/>
        <v>0</v>
      </c>
    </row>
    <row r="2091" spans="1:43" ht="20.45" customHeight="1">
      <c r="A2091" s="314"/>
      <c r="B2091" s="233">
        <f>'Листы ввода'!B1421</f>
        <v>0</v>
      </c>
      <c r="C2091" s="234"/>
      <c r="D2091" s="235">
        <f>'Листы ввода'!C1421</f>
        <v>0</v>
      </c>
      <c r="E2091" s="236"/>
      <c r="F2091" s="237"/>
      <c r="G2091" s="235">
        <f>'Листы ввода'!D1421</f>
        <v>0</v>
      </c>
      <c r="H2091" s="236"/>
      <c r="I2091" s="237"/>
      <c r="J2091" s="26">
        <f>'Листы ввода'!E1421</f>
        <v>0</v>
      </c>
      <c r="K2091" s="27">
        <f>'Листы ввода'!F1421</f>
        <v>0</v>
      </c>
      <c r="L2091" s="69">
        <f>ROUNDUP('Листы ввода'!G1421*'Общ. данные'!$D$26,0)</f>
        <v>0</v>
      </c>
      <c r="M2091" s="67">
        <f>'Листы ввода'!H1421</f>
        <v>0</v>
      </c>
      <c r="N2091" s="28">
        <f>'Листы ввода'!I1421</f>
        <v>0</v>
      </c>
      <c r="O2091" s="68">
        <f>'Листы ввода'!J1421</f>
        <v>0</v>
      </c>
      <c r="P2091" s="69">
        <f>ROUNDUP('Листы ввода'!K1421*'Общ. данные'!$D$26,0)</f>
        <v>0</v>
      </c>
      <c r="Q2091" s="238">
        <f>ROUNDUP('Листы ввода'!L1421*'Общ. данные'!$D$26,0)</f>
        <v>0</v>
      </c>
      <c r="R2091" s="239"/>
      <c r="S2091" s="238">
        <f>ROUNDUP('Листы ввода'!M1421*'Общ. данные'!$D$26,0)</f>
        <v>0</v>
      </c>
      <c r="T2091" s="240"/>
      <c r="U2091" s="239"/>
      <c r="V2091" s="238">
        <f>ROUNDUP('Листы ввода'!N1421*'Общ. данные'!$D$26,0)</f>
        <v>0</v>
      </c>
      <c r="W2091" s="240"/>
      <c r="X2091" s="239"/>
      <c r="Y2091" s="262">
        <f>'Листы ввода'!O1421</f>
        <v>0</v>
      </c>
      <c r="Z2091" s="263"/>
      <c r="AA2091" s="26">
        <f>'Листы ввода'!P1421</f>
        <v>0</v>
      </c>
      <c r="AB2091" s="68">
        <f>'Листы ввода'!Q1421</f>
        <v>0</v>
      </c>
      <c r="AC2091" s="236">
        <f>'Листы ввода'!R1421</f>
        <v>0</v>
      </c>
      <c r="AD2091" s="236"/>
      <c r="AE2091" s="233">
        <f>IF('Листы ввода'!T1421=1,'Листы на печать'!P2091,AQ2091)</f>
        <v>0</v>
      </c>
      <c r="AF2091" s="264"/>
      <c r="AG2091" s="265"/>
      <c r="AH2091" s="266"/>
      <c r="AI2091" s="26"/>
      <c r="AJ2091" s="27"/>
      <c r="AK2091" s="265"/>
      <c r="AL2091" s="265"/>
      <c r="AM2091" s="266"/>
      <c r="AN2091" s="267"/>
      <c r="AO2091" s="266"/>
      <c r="AP2091" s="301"/>
      <c r="AQ2091" s="46">
        <f t="shared" si="45"/>
        <v>0</v>
      </c>
    </row>
    <row r="2092" spans="1:43" ht="20.45" customHeight="1">
      <c r="A2092" s="314"/>
      <c r="B2092" s="233">
        <f>'Листы ввода'!B1422</f>
        <v>0</v>
      </c>
      <c r="C2092" s="234"/>
      <c r="D2092" s="235">
        <f>'Листы ввода'!C1422</f>
        <v>0</v>
      </c>
      <c r="E2092" s="236"/>
      <c r="F2092" s="237"/>
      <c r="G2092" s="235">
        <f>'Листы ввода'!D1422</f>
        <v>0</v>
      </c>
      <c r="H2092" s="236"/>
      <c r="I2092" s="237"/>
      <c r="J2092" s="26">
        <f>'Листы ввода'!E1422</f>
        <v>0</v>
      </c>
      <c r="K2092" s="27">
        <f>'Листы ввода'!F1422</f>
        <v>0</v>
      </c>
      <c r="L2092" s="69">
        <f>ROUNDUP('Листы ввода'!G1422*'Общ. данные'!$D$26,0)</f>
        <v>0</v>
      </c>
      <c r="M2092" s="67">
        <f>'Листы ввода'!H1422</f>
        <v>0</v>
      </c>
      <c r="N2092" s="28">
        <f>'Листы ввода'!I1422</f>
        <v>0</v>
      </c>
      <c r="O2092" s="68">
        <f>'Листы ввода'!J1422</f>
        <v>0</v>
      </c>
      <c r="P2092" s="69">
        <f>ROUNDUP('Листы ввода'!K1422*'Общ. данные'!$D$26,0)</f>
        <v>0</v>
      </c>
      <c r="Q2092" s="238">
        <f>ROUNDUP('Листы ввода'!L1422*'Общ. данные'!$D$26,0)</f>
        <v>0</v>
      </c>
      <c r="R2092" s="239"/>
      <c r="S2092" s="238">
        <f>ROUNDUP('Листы ввода'!M1422*'Общ. данные'!$D$26,0)</f>
        <v>0</v>
      </c>
      <c r="T2092" s="240"/>
      <c r="U2092" s="239"/>
      <c r="V2092" s="238">
        <f>ROUNDUP('Листы ввода'!N1422*'Общ. данные'!$D$26,0)</f>
        <v>0</v>
      </c>
      <c r="W2092" s="240"/>
      <c r="X2092" s="239"/>
      <c r="Y2092" s="262">
        <f>'Листы ввода'!O1422</f>
        <v>0</v>
      </c>
      <c r="Z2092" s="263"/>
      <c r="AA2092" s="26">
        <f>'Листы ввода'!P1422</f>
        <v>0</v>
      </c>
      <c r="AB2092" s="68">
        <f>'Листы ввода'!Q1422</f>
        <v>0</v>
      </c>
      <c r="AC2092" s="236">
        <f>'Листы ввода'!R1422</f>
        <v>0</v>
      </c>
      <c r="AD2092" s="236"/>
      <c r="AE2092" s="233">
        <f>IF('Листы ввода'!T1422=1,'Листы на печать'!P2092,AQ2092)</f>
        <v>0</v>
      </c>
      <c r="AF2092" s="264"/>
      <c r="AG2092" s="265"/>
      <c r="AH2092" s="266"/>
      <c r="AI2092" s="26"/>
      <c r="AJ2092" s="27"/>
      <c r="AK2092" s="265"/>
      <c r="AL2092" s="265"/>
      <c r="AM2092" s="266"/>
      <c r="AN2092" s="267"/>
      <c r="AO2092" s="266"/>
      <c r="AP2092" s="301"/>
      <c r="AQ2092" s="46">
        <f t="shared" si="45"/>
        <v>0</v>
      </c>
    </row>
    <row r="2093" spans="1:43" ht="20.45" customHeight="1">
      <c r="A2093" s="314"/>
      <c r="B2093" s="233">
        <f>'Листы ввода'!B1423</f>
        <v>0</v>
      </c>
      <c r="C2093" s="234"/>
      <c r="D2093" s="235">
        <f>'Листы ввода'!C1423</f>
        <v>0</v>
      </c>
      <c r="E2093" s="236"/>
      <c r="F2093" s="237"/>
      <c r="G2093" s="235">
        <f>'Листы ввода'!D1423</f>
        <v>0</v>
      </c>
      <c r="H2093" s="236"/>
      <c r="I2093" s="237"/>
      <c r="J2093" s="26">
        <f>'Листы ввода'!E1423</f>
        <v>0</v>
      </c>
      <c r="K2093" s="27">
        <f>'Листы ввода'!F1423</f>
        <v>0</v>
      </c>
      <c r="L2093" s="69">
        <f>ROUNDUP('Листы ввода'!G1423*'Общ. данные'!$D$26,0)</f>
        <v>0</v>
      </c>
      <c r="M2093" s="67">
        <f>'Листы ввода'!H1423</f>
        <v>0</v>
      </c>
      <c r="N2093" s="28">
        <f>'Листы ввода'!I1423</f>
        <v>0</v>
      </c>
      <c r="O2093" s="68">
        <f>'Листы ввода'!J1423</f>
        <v>0</v>
      </c>
      <c r="P2093" s="69">
        <f>ROUNDUP('Листы ввода'!K1423*'Общ. данные'!$D$26,0)</f>
        <v>0</v>
      </c>
      <c r="Q2093" s="238">
        <f>ROUNDUP('Листы ввода'!L1423*'Общ. данные'!$D$26,0)</f>
        <v>0</v>
      </c>
      <c r="R2093" s="239"/>
      <c r="S2093" s="238">
        <f>ROUNDUP('Листы ввода'!M1423*'Общ. данные'!$D$26,0)</f>
        <v>0</v>
      </c>
      <c r="T2093" s="240"/>
      <c r="U2093" s="239"/>
      <c r="V2093" s="238">
        <f>ROUNDUP('Листы ввода'!N1423*'Общ. данные'!$D$26,0)</f>
        <v>0</v>
      </c>
      <c r="W2093" s="240"/>
      <c r="X2093" s="239"/>
      <c r="Y2093" s="262">
        <f>'Листы ввода'!O1423</f>
        <v>0</v>
      </c>
      <c r="Z2093" s="263"/>
      <c r="AA2093" s="26">
        <f>'Листы ввода'!P1423</f>
        <v>0</v>
      </c>
      <c r="AB2093" s="68">
        <f>'Листы ввода'!Q1423</f>
        <v>0</v>
      </c>
      <c r="AC2093" s="236">
        <f>'Листы ввода'!R1423</f>
        <v>0</v>
      </c>
      <c r="AD2093" s="236"/>
      <c r="AE2093" s="233">
        <f>IF('Листы ввода'!T1423=1,'Листы на печать'!P2093,AQ2093)</f>
        <v>0</v>
      </c>
      <c r="AF2093" s="264"/>
      <c r="AG2093" s="265"/>
      <c r="AH2093" s="266"/>
      <c r="AI2093" s="26"/>
      <c r="AJ2093" s="27"/>
      <c r="AK2093" s="265"/>
      <c r="AL2093" s="265"/>
      <c r="AM2093" s="266"/>
      <c r="AN2093" s="267"/>
      <c r="AO2093" s="266"/>
      <c r="AP2093" s="301"/>
      <c r="AQ2093" s="46">
        <f t="shared" si="45"/>
        <v>0</v>
      </c>
    </row>
    <row r="2094" spans="1:43" ht="20.45" customHeight="1">
      <c r="A2094" s="314"/>
      <c r="B2094" s="233">
        <f>'Листы ввода'!B1424</f>
        <v>0</v>
      </c>
      <c r="C2094" s="234"/>
      <c r="D2094" s="235">
        <f>'Листы ввода'!C1424</f>
        <v>0</v>
      </c>
      <c r="E2094" s="236"/>
      <c r="F2094" s="237"/>
      <c r="G2094" s="235">
        <f>'Листы ввода'!D1424</f>
        <v>0</v>
      </c>
      <c r="H2094" s="236"/>
      <c r="I2094" s="237"/>
      <c r="J2094" s="26">
        <f>'Листы ввода'!E1424</f>
        <v>0</v>
      </c>
      <c r="K2094" s="27">
        <f>'Листы ввода'!F1424</f>
        <v>0</v>
      </c>
      <c r="L2094" s="69">
        <f>ROUNDUP('Листы ввода'!G1424*'Общ. данные'!$D$26,0)</f>
        <v>0</v>
      </c>
      <c r="M2094" s="67">
        <f>'Листы ввода'!H1424</f>
        <v>0</v>
      </c>
      <c r="N2094" s="28">
        <f>'Листы ввода'!I1424</f>
        <v>0</v>
      </c>
      <c r="O2094" s="68">
        <f>'Листы ввода'!J1424</f>
        <v>0</v>
      </c>
      <c r="P2094" s="69">
        <f>ROUNDUP('Листы ввода'!K1424*'Общ. данные'!$D$26,0)</f>
        <v>0</v>
      </c>
      <c r="Q2094" s="238">
        <f>ROUNDUP('Листы ввода'!L1424*'Общ. данные'!$D$26,0)</f>
        <v>0</v>
      </c>
      <c r="R2094" s="239"/>
      <c r="S2094" s="238">
        <f>ROUNDUP('Листы ввода'!M1424*'Общ. данные'!$D$26,0)</f>
        <v>0</v>
      </c>
      <c r="T2094" s="240"/>
      <c r="U2094" s="239"/>
      <c r="V2094" s="238">
        <f>ROUNDUP('Листы ввода'!N1424*'Общ. данные'!$D$26,0)</f>
        <v>0</v>
      </c>
      <c r="W2094" s="240"/>
      <c r="X2094" s="239"/>
      <c r="Y2094" s="262">
        <f>'Листы ввода'!O1424</f>
        <v>0</v>
      </c>
      <c r="Z2094" s="263"/>
      <c r="AA2094" s="26">
        <f>'Листы ввода'!P1424</f>
        <v>0</v>
      </c>
      <c r="AB2094" s="68">
        <f>'Листы ввода'!Q1424</f>
        <v>0</v>
      </c>
      <c r="AC2094" s="236">
        <f>'Листы ввода'!R1424</f>
        <v>0</v>
      </c>
      <c r="AD2094" s="236"/>
      <c r="AE2094" s="233">
        <f>IF('Листы ввода'!T1424=1,'Листы на печать'!P2094,AQ2094)</f>
        <v>0</v>
      </c>
      <c r="AF2094" s="264"/>
      <c r="AG2094" s="265"/>
      <c r="AH2094" s="266"/>
      <c r="AI2094" s="26"/>
      <c r="AJ2094" s="27"/>
      <c r="AK2094" s="265"/>
      <c r="AL2094" s="265"/>
      <c r="AM2094" s="266"/>
      <c r="AN2094" s="267"/>
      <c r="AO2094" s="266"/>
      <c r="AP2094" s="301"/>
      <c r="AQ2094" s="46">
        <f t="shared" si="45"/>
        <v>0</v>
      </c>
    </row>
    <row r="2095" spans="1:43" ht="20.45" customHeight="1">
      <c r="A2095" s="314"/>
      <c r="B2095" s="233">
        <f>'Листы ввода'!B1425</f>
        <v>0</v>
      </c>
      <c r="C2095" s="234"/>
      <c r="D2095" s="235">
        <f>'Листы ввода'!C1425</f>
        <v>0</v>
      </c>
      <c r="E2095" s="236"/>
      <c r="F2095" s="237"/>
      <c r="G2095" s="235">
        <f>'Листы ввода'!D1425</f>
        <v>0</v>
      </c>
      <c r="H2095" s="236"/>
      <c r="I2095" s="237"/>
      <c r="J2095" s="26">
        <f>'Листы ввода'!E1425</f>
        <v>0</v>
      </c>
      <c r="K2095" s="27">
        <f>'Листы ввода'!F1425</f>
        <v>0</v>
      </c>
      <c r="L2095" s="69">
        <f>ROUNDUP('Листы ввода'!G1425*'Общ. данные'!$D$26,0)</f>
        <v>0</v>
      </c>
      <c r="M2095" s="67">
        <f>'Листы ввода'!H1425</f>
        <v>0</v>
      </c>
      <c r="N2095" s="28">
        <f>'Листы ввода'!I1425</f>
        <v>0</v>
      </c>
      <c r="O2095" s="68">
        <f>'Листы ввода'!J1425</f>
        <v>0</v>
      </c>
      <c r="P2095" s="69">
        <f>ROUNDUP('Листы ввода'!K1425*'Общ. данные'!$D$26,0)</f>
        <v>0</v>
      </c>
      <c r="Q2095" s="238">
        <f>ROUNDUP('Листы ввода'!L1425*'Общ. данные'!$D$26,0)</f>
        <v>0</v>
      </c>
      <c r="R2095" s="239"/>
      <c r="S2095" s="238">
        <f>ROUNDUP('Листы ввода'!M1425*'Общ. данные'!$D$26,0)</f>
        <v>0</v>
      </c>
      <c r="T2095" s="240"/>
      <c r="U2095" s="239"/>
      <c r="V2095" s="238">
        <f>ROUNDUP('Листы ввода'!N1425*'Общ. данные'!$D$26,0)</f>
        <v>0</v>
      </c>
      <c r="W2095" s="240"/>
      <c r="X2095" s="239"/>
      <c r="Y2095" s="262">
        <f>'Листы ввода'!O1425</f>
        <v>0</v>
      </c>
      <c r="Z2095" s="263"/>
      <c r="AA2095" s="26">
        <f>'Листы ввода'!P1425</f>
        <v>0</v>
      </c>
      <c r="AB2095" s="68">
        <f>'Листы ввода'!Q1425</f>
        <v>0</v>
      </c>
      <c r="AC2095" s="236">
        <f>'Листы ввода'!R1425</f>
        <v>0</v>
      </c>
      <c r="AD2095" s="236"/>
      <c r="AE2095" s="233">
        <f>IF('Листы ввода'!T1425=1,'Листы на печать'!P2095,AQ2095)</f>
        <v>0</v>
      </c>
      <c r="AF2095" s="264"/>
      <c r="AG2095" s="265"/>
      <c r="AH2095" s="266"/>
      <c r="AI2095" s="26"/>
      <c r="AJ2095" s="27"/>
      <c r="AK2095" s="265"/>
      <c r="AL2095" s="265"/>
      <c r="AM2095" s="266"/>
      <c r="AN2095" s="267"/>
      <c r="AO2095" s="266"/>
      <c r="AP2095" s="301"/>
      <c r="AQ2095" s="46">
        <f t="shared" si="45"/>
        <v>0</v>
      </c>
    </row>
    <row r="2096" spans="1:43" ht="20.45" customHeight="1">
      <c r="A2096" s="314"/>
      <c r="B2096" s="233">
        <f>'Листы ввода'!B1426</f>
        <v>0</v>
      </c>
      <c r="C2096" s="234"/>
      <c r="D2096" s="235">
        <f>'Листы ввода'!C1426</f>
        <v>0</v>
      </c>
      <c r="E2096" s="236"/>
      <c r="F2096" s="237"/>
      <c r="G2096" s="235">
        <f>'Листы ввода'!D1426</f>
        <v>0</v>
      </c>
      <c r="H2096" s="236"/>
      <c r="I2096" s="237"/>
      <c r="J2096" s="26">
        <f>'Листы ввода'!E1426</f>
        <v>0</v>
      </c>
      <c r="K2096" s="27">
        <f>'Листы ввода'!F1426</f>
        <v>0</v>
      </c>
      <c r="L2096" s="69">
        <f>ROUNDUP('Листы ввода'!G1426*'Общ. данные'!$D$26,0)</f>
        <v>0</v>
      </c>
      <c r="M2096" s="67">
        <f>'Листы ввода'!H1426</f>
        <v>0</v>
      </c>
      <c r="N2096" s="28">
        <f>'Листы ввода'!I1426</f>
        <v>0</v>
      </c>
      <c r="O2096" s="68">
        <f>'Листы ввода'!J1426</f>
        <v>0</v>
      </c>
      <c r="P2096" s="69">
        <f>ROUNDUP('Листы ввода'!K1426*'Общ. данные'!$D$26,0)</f>
        <v>0</v>
      </c>
      <c r="Q2096" s="238">
        <f>ROUNDUP('Листы ввода'!L1426*'Общ. данные'!$D$26,0)</f>
        <v>0</v>
      </c>
      <c r="R2096" s="239"/>
      <c r="S2096" s="238">
        <f>ROUNDUP('Листы ввода'!M1426*'Общ. данные'!$D$26,0)</f>
        <v>0</v>
      </c>
      <c r="T2096" s="240"/>
      <c r="U2096" s="239"/>
      <c r="V2096" s="238">
        <f>ROUNDUP('Листы ввода'!N1426*'Общ. данные'!$D$26,0)</f>
        <v>0</v>
      </c>
      <c r="W2096" s="240"/>
      <c r="X2096" s="239"/>
      <c r="Y2096" s="262">
        <f>'Листы ввода'!O1426</f>
        <v>0</v>
      </c>
      <c r="Z2096" s="263"/>
      <c r="AA2096" s="26">
        <f>'Листы ввода'!P1426</f>
        <v>0</v>
      </c>
      <c r="AB2096" s="68">
        <f>'Листы ввода'!Q1426</f>
        <v>0</v>
      </c>
      <c r="AC2096" s="236">
        <f>'Листы ввода'!R1426</f>
        <v>0</v>
      </c>
      <c r="AD2096" s="236"/>
      <c r="AE2096" s="233">
        <f>IF('Листы ввода'!T1426=1,'Листы на печать'!P2096,AQ2096)</f>
        <v>0</v>
      </c>
      <c r="AF2096" s="264"/>
      <c r="AG2096" s="265"/>
      <c r="AH2096" s="266"/>
      <c r="AI2096" s="26"/>
      <c r="AJ2096" s="27"/>
      <c r="AK2096" s="265"/>
      <c r="AL2096" s="265"/>
      <c r="AM2096" s="266"/>
      <c r="AN2096" s="267"/>
      <c r="AO2096" s="266"/>
      <c r="AP2096" s="301"/>
      <c r="AQ2096" s="46">
        <f t="shared" si="45"/>
        <v>0</v>
      </c>
    </row>
    <row r="2097" spans="1:43" ht="20.45" customHeight="1">
      <c r="A2097" s="314"/>
      <c r="B2097" s="233">
        <f>'Листы ввода'!B1427</f>
        <v>0</v>
      </c>
      <c r="C2097" s="234"/>
      <c r="D2097" s="235">
        <f>'Листы ввода'!C1427</f>
        <v>0</v>
      </c>
      <c r="E2097" s="236"/>
      <c r="F2097" s="237"/>
      <c r="G2097" s="235">
        <f>'Листы ввода'!D1427</f>
        <v>0</v>
      </c>
      <c r="H2097" s="236"/>
      <c r="I2097" s="237"/>
      <c r="J2097" s="26">
        <f>'Листы ввода'!E1427</f>
        <v>0</v>
      </c>
      <c r="K2097" s="27">
        <f>'Листы ввода'!F1427</f>
        <v>0</v>
      </c>
      <c r="L2097" s="69">
        <f>ROUNDUP('Листы ввода'!G1427*'Общ. данные'!$D$26,0)</f>
        <v>0</v>
      </c>
      <c r="M2097" s="67">
        <f>'Листы ввода'!H1427</f>
        <v>0</v>
      </c>
      <c r="N2097" s="28">
        <f>'Листы ввода'!I1427</f>
        <v>0</v>
      </c>
      <c r="O2097" s="68">
        <f>'Листы ввода'!J1427</f>
        <v>0</v>
      </c>
      <c r="P2097" s="69">
        <f>ROUNDUP('Листы ввода'!K1427*'Общ. данные'!$D$26,0)</f>
        <v>0</v>
      </c>
      <c r="Q2097" s="238">
        <f>ROUNDUP('Листы ввода'!L1427*'Общ. данные'!$D$26,0)</f>
        <v>0</v>
      </c>
      <c r="R2097" s="239"/>
      <c r="S2097" s="238">
        <f>ROUNDUP('Листы ввода'!M1427*'Общ. данные'!$D$26,0)</f>
        <v>0</v>
      </c>
      <c r="T2097" s="240"/>
      <c r="U2097" s="239"/>
      <c r="V2097" s="238">
        <f>ROUNDUP('Листы ввода'!N1427*'Общ. данные'!$D$26,0)</f>
        <v>0</v>
      </c>
      <c r="W2097" s="240"/>
      <c r="X2097" s="239"/>
      <c r="Y2097" s="262">
        <f>'Листы ввода'!O1427</f>
        <v>0</v>
      </c>
      <c r="Z2097" s="263"/>
      <c r="AA2097" s="26">
        <f>'Листы ввода'!P1427</f>
        <v>0</v>
      </c>
      <c r="AB2097" s="68">
        <f>'Листы ввода'!Q1427</f>
        <v>0</v>
      </c>
      <c r="AC2097" s="236">
        <f>'Листы ввода'!R1427</f>
        <v>0</v>
      </c>
      <c r="AD2097" s="236"/>
      <c r="AE2097" s="233">
        <f>IF('Листы ввода'!T1427=1,'Листы на печать'!P2097,AQ2097)</f>
        <v>0</v>
      </c>
      <c r="AF2097" s="264"/>
      <c r="AG2097" s="265"/>
      <c r="AH2097" s="266"/>
      <c r="AI2097" s="26"/>
      <c r="AJ2097" s="27"/>
      <c r="AK2097" s="265"/>
      <c r="AL2097" s="265"/>
      <c r="AM2097" s="266"/>
      <c r="AN2097" s="267"/>
      <c r="AO2097" s="266"/>
      <c r="AP2097" s="301"/>
      <c r="AQ2097" s="46">
        <f t="shared" si="45"/>
        <v>0</v>
      </c>
    </row>
    <row r="2098" spans="1:43" ht="20.45" customHeight="1">
      <c r="A2098" s="314"/>
      <c r="B2098" s="233">
        <f>'Листы ввода'!B1428</f>
        <v>0</v>
      </c>
      <c r="C2098" s="234"/>
      <c r="D2098" s="235">
        <f>'Листы ввода'!C1428</f>
        <v>0</v>
      </c>
      <c r="E2098" s="236"/>
      <c r="F2098" s="237"/>
      <c r="G2098" s="235">
        <f>'Листы ввода'!D1428</f>
        <v>0</v>
      </c>
      <c r="H2098" s="236"/>
      <c r="I2098" s="237"/>
      <c r="J2098" s="26">
        <f>'Листы ввода'!E1428</f>
        <v>0</v>
      </c>
      <c r="K2098" s="27">
        <f>'Листы ввода'!F1428</f>
        <v>0</v>
      </c>
      <c r="L2098" s="69">
        <f>ROUNDUP('Листы ввода'!G1428*'Общ. данные'!$D$26,0)</f>
        <v>0</v>
      </c>
      <c r="M2098" s="67">
        <f>'Листы ввода'!H1428</f>
        <v>0</v>
      </c>
      <c r="N2098" s="28">
        <f>'Листы ввода'!I1428</f>
        <v>0</v>
      </c>
      <c r="O2098" s="68">
        <f>'Листы ввода'!J1428</f>
        <v>0</v>
      </c>
      <c r="P2098" s="69">
        <f>ROUNDUP('Листы ввода'!K1428*'Общ. данные'!$D$26,0)</f>
        <v>0</v>
      </c>
      <c r="Q2098" s="238">
        <f>ROUNDUP('Листы ввода'!L1428*'Общ. данные'!$D$26,0)</f>
        <v>0</v>
      </c>
      <c r="R2098" s="239"/>
      <c r="S2098" s="238">
        <f>ROUNDUP('Листы ввода'!M1428*'Общ. данные'!$D$26,0)</f>
        <v>0</v>
      </c>
      <c r="T2098" s="240"/>
      <c r="U2098" s="239"/>
      <c r="V2098" s="238">
        <f>ROUNDUP('Листы ввода'!N1428*'Общ. данные'!$D$26,0)</f>
        <v>0</v>
      </c>
      <c r="W2098" s="240"/>
      <c r="X2098" s="239"/>
      <c r="Y2098" s="262">
        <f>'Листы ввода'!O1428</f>
        <v>0</v>
      </c>
      <c r="Z2098" s="263"/>
      <c r="AA2098" s="26">
        <f>'Листы ввода'!P1428</f>
        <v>0</v>
      </c>
      <c r="AB2098" s="68">
        <f>'Листы ввода'!Q1428</f>
        <v>0</v>
      </c>
      <c r="AC2098" s="236">
        <f>'Листы ввода'!R1428</f>
        <v>0</v>
      </c>
      <c r="AD2098" s="236"/>
      <c r="AE2098" s="233">
        <f>IF('Листы ввода'!T1428=1,'Листы на печать'!P2098,AQ2098)</f>
        <v>0</v>
      </c>
      <c r="AF2098" s="264"/>
      <c r="AG2098" s="265"/>
      <c r="AH2098" s="266"/>
      <c r="AI2098" s="31"/>
      <c r="AJ2098" s="32"/>
      <c r="AK2098" s="265"/>
      <c r="AL2098" s="265"/>
      <c r="AM2098" s="266"/>
      <c r="AN2098" s="267"/>
      <c r="AO2098" s="266"/>
      <c r="AP2098" s="301"/>
      <c r="AQ2098" s="46">
        <f t="shared" si="45"/>
        <v>0</v>
      </c>
    </row>
    <row r="2099" spans="1:43" ht="20.45" customHeight="1">
      <c r="A2099" s="314"/>
      <c r="B2099" s="233">
        <f>'Листы ввода'!B1429</f>
        <v>0</v>
      </c>
      <c r="C2099" s="234"/>
      <c r="D2099" s="235">
        <f>'Листы ввода'!C1429</f>
        <v>0</v>
      </c>
      <c r="E2099" s="236"/>
      <c r="F2099" s="237"/>
      <c r="G2099" s="235">
        <f>'Листы ввода'!D1429</f>
        <v>0</v>
      </c>
      <c r="H2099" s="236"/>
      <c r="I2099" s="237"/>
      <c r="J2099" s="26">
        <f>'Листы ввода'!E1429</f>
        <v>0</v>
      </c>
      <c r="K2099" s="27">
        <f>'Листы ввода'!F1429</f>
        <v>0</v>
      </c>
      <c r="L2099" s="69">
        <f>ROUNDUP('Листы ввода'!G1429*'Общ. данные'!$D$26,0)</f>
        <v>0</v>
      </c>
      <c r="M2099" s="67">
        <f>'Листы ввода'!H1429</f>
        <v>0</v>
      </c>
      <c r="N2099" s="28">
        <f>'Листы ввода'!I1429</f>
        <v>0</v>
      </c>
      <c r="O2099" s="68">
        <f>'Листы ввода'!J1429</f>
        <v>0</v>
      </c>
      <c r="P2099" s="69">
        <f>ROUNDUP('Листы ввода'!K1429*'Общ. данные'!$D$26,0)</f>
        <v>0</v>
      </c>
      <c r="Q2099" s="238">
        <f>ROUNDUP('Листы ввода'!L1429*'Общ. данные'!$D$26,0)</f>
        <v>0</v>
      </c>
      <c r="R2099" s="239"/>
      <c r="S2099" s="238">
        <f>ROUNDUP('Листы ввода'!M1429*'Общ. данные'!$D$26,0)</f>
        <v>0</v>
      </c>
      <c r="T2099" s="240"/>
      <c r="U2099" s="239"/>
      <c r="V2099" s="238">
        <f>ROUNDUP('Листы ввода'!N1429*'Общ. данные'!$D$26,0)</f>
        <v>0</v>
      </c>
      <c r="W2099" s="240"/>
      <c r="X2099" s="239"/>
      <c r="Y2099" s="262">
        <f>'Листы ввода'!O1429</f>
        <v>0</v>
      </c>
      <c r="Z2099" s="263"/>
      <c r="AA2099" s="26">
        <f>'Листы ввода'!P1429</f>
        <v>0</v>
      </c>
      <c r="AB2099" s="68">
        <f>'Листы ввода'!Q1429</f>
        <v>0</v>
      </c>
      <c r="AC2099" s="236">
        <f>'Листы ввода'!R1429</f>
        <v>0</v>
      </c>
      <c r="AD2099" s="236"/>
      <c r="AE2099" s="233">
        <f>IF('Листы ввода'!T1429=1,'Листы на печать'!P2099,AQ2099)</f>
        <v>0</v>
      </c>
      <c r="AF2099" s="264"/>
      <c r="AG2099" s="265"/>
      <c r="AH2099" s="266"/>
      <c r="AI2099" s="31"/>
      <c r="AJ2099" s="32"/>
      <c r="AK2099" s="265"/>
      <c r="AL2099" s="265"/>
      <c r="AM2099" s="266"/>
      <c r="AN2099" s="267"/>
      <c r="AO2099" s="266"/>
      <c r="AP2099" s="301"/>
      <c r="AQ2099" s="46">
        <f t="shared" si="45"/>
        <v>0</v>
      </c>
    </row>
    <row r="2100" spans="1:43" ht="20.45" customHeight="1">
      <c r="A2100" s="314"/>
      <c r="B2100" s="233">
        <f>'Листы ввода'!B1430</f>
        <v>0</v>
      </c>
      <c r="C2100" s="234"/>
      <c r="D2100" s="235">
        <f>'Листы ввода'!C1430</f>
        <v>0</v>
      </c>
      <c r="E2100" s="236"/>
      <c r="F2100" s="237"/>
      <c r="G2100" s="235">
        <f>'Листы ввода'!D1430</f>
        <v>0</v>
      </c>
      <c r="H2100" s="236"/>
      <c r="I2100" s="237"/>
      <c r="J2100" s="26">
        <f>'Листы ввода'!E1430</f>
        <v>0</v>
      </c>
      <c r="K2100" s="27">
        <f>'Листы ввода'!F1430</f>
        <v>0</v>
      </c>
      <c r="L2100" s="69">
        <f>ROUNDUP('Листы ввода'!G1430*'Общ. данные'!$D$26,0)</f>
        <v>0</v>
      </c>
      <c r="M2100" s="67">
        <f>'Листы ввода'!H1430</f>
        <v>0</v>
      </c>
      <c r="N2100" s="28">
        <f>'Листы ввода'!I1430</f>
        <v>0</v>
      </c>
      <c r="O2100" s="68">
        <f>'Листы ввода'!J1430</f>
        <v>0</v>
      </c>
      <c r="P2100" s="69">
        <f>ROUNDUP('Листы ввода'!K1430*'Общ. данные'!$D$26,0)</f>
        <v>0</v>
      </c>
      <c r="Q2100" s="238">
        <f>ROUNDUP('Листы ввода'!L1430*'Общ. данные'!$D$26,0)</f>
        <v>0</v>
      </c>
      <c r="R2100" s="239"/>
      <c r="S2100" s="238">
        <f>ROUNDUP('Листы ввода'!M1430*'Общ. данные'!$D$26,0)</f>
        <v>0</v>
      </c>
      <c r="T2100" s="240"/>
      <c r="U2100" s="239"/>
      <c r="V2100" s="238">
        <f>ROUNDUP('Листы ввода'!N1430*'Общ. данные'!$D$26,0)</f>
        <v>0</v>
      </c>
      <c r="W2100" s="240"/>
      <c r="X2100" s="239"/>
      <c r="Y2100" s="262">
        <f>'Листы ввода'!O1430</f>
        <v>0</v>
      </c>
      <c r="Z2100" s="263"/>
      <c r="AA2100" s="26">
        <f>'Листы ввода'!P1430</f>
        <v>0</v>
      </c>
      <c r="AB2100" s="68">
        <f>'Листы ввода'!Q1430</f>
        <v>0</v>
      </c>
      <c r="AC2100" s="236">
        <f>'Листы ввода'!R1430</f>
        <v>0</v>
      </c>
      <c r="AD2100" s="236"/>
      <c r="AE2100" s="233">
        <f>IF('Листы ввода'!T1430=1,'Листы на печать'!P2100,AQ2100)</f>
        <v>0</v>
      </c>
      <c r="AF2100" s="264"/>
      <c r="AG2100" s="265"/>
      <c r="AH2100" s="266"/>
      <c r="AI2100" s="33"/>
      <c r="AJ2100" s="34"/>
      <c r="AK2100" s="265"/>
      <c r="AL2100" s="265"/>
      <c r="AM2100" s="266"/>
      <c r="AN2100" s="275"/>
      <c r="AO2100" s="276"/>
      <c r="AP2100" s="301"/>
      <c r="AQ2100" s="46">
        <f t="shared" si="45"/>
        <v>0</v>
      </c>
    </row>
    <row r="2101" spans="1:43" ht="20.45" customHeight="1" thickBot="1">
      <c r="A2101" s="314"/>
      <c r="B2101" s="269">
        <f>'Листы ввода'!B1431</f>
        <v>0</v>
      </c>
      <c r="C2101" s="277"/>
      <c r="D2101" s="278">
        <f>'Листы ввода'!C1431</f>
        <v>0</v>
      </c>
      <c r="E2101" s="268"/>
      <c r="F2101" s="279"/>
      <c r="G2101" s="278">
        <f>'Листы ввода'!D1431</f>
        <v>0</v>
      </c>
      <c r="H2101" s="268"/>
      <c r="I2101" s="279"/>
      <c r="J2101" s="88">
        <f>'Листы ввода'!E1431</f>
        <v>0</v>
      </c>
      <c r="K2101" s="89">
        <f>'Листы ввода'!F1431</f>
        <v>0</v>
      </c>
      <c r="L2101" s="86">
        <f>ROUNDUP('Листы ввода'!G1431*'Общ. данные'!$D$26,0)</f>
        <v>0</v>
      </c>
      <c r="M2101" s="85">
        <f>'Листы ввода'!H1431</f>
        <v>0</v>
      </c>
      <c r="N2101" s="90">
        <f>'Листы ввода'!I1431</f>
        <v>0</v>
      </c>
      <c r="O2101" s="87">
        <f>'Листы ввода'!J1431</f>
        <v>0</v>
      </c>
      <c r="P2101" s="86">
        <f>ROUNDUP('Листы ввода'!K1431*'Общ. данные'!$D$26,0)</f>
        <v>0</v>
      </c>
      <c r="Q2101" s="258">
        <f>ROUNDUP('Листы ввода'!L1431*'Общ. данные'!$D$26,0)</f>
        <v>0</v>
      </c>
      <c r="R2101" s="259"/>
      <c r="S2101" s="258">
        <f>ROUNDUP('Листы ввода'!M1431*'Общ. данные'!$D$26,0)</f>
        <v>0</v>
      </c>
      <c r="T2101" s="280"/>
      <c r="U2101" s="259"/>
      <c r="V2101" s="258">
        <f>ROUNDUP('Листы ввода'!N1431*'Общ. данные'!$D$26,0)</f>
        <v>0</v>
      </c>
      <c r="W2101" s="280"/>
      <c r="X2101" s="259"/>
      <c r="Y2101" s="281">
        <f>'Листы ввода'!O1431</f>
        <v>0</v>
      </c>
      <c r="Z2101" s="282"/>
      <c r="AA2101" s="88">
        <f>'Листы ввода'!P1431</f>
        <v>0</v>
      </c>
      <c r="AB2101" s="87">
        <f>'Листы ввода'!Q1431</f>
        <v>0</v>
      </c>
      <c r="AC2101" s="268">
        <f>'Листы ввода'!R1431</f>
        <v>0</v>
      </c>
      <c r="AD2101" s="268"/>
      <c r="AE2101" s="269">
        <f>IF('Листы ввода'!T1431=1,'Листы на печать'!P2101,AQ2101)</f>
        <v>0</v>
      </c>
      <c r="AF2101" s="270"/>
      <c r="AG2101" s="271"/>
      <c r="AH2101" s="272"/>
      <c r="AI2101" s="35"/>
      <c r="AJ2101" s="36"/>
      <c r="AK2101" s="271"/>
      <c r="AL2101" s="271"/>
      <c r="AM2101" s="272"/>
      <c r="AN2101" s="273"/>
      <c r="AO2101" s="274"/>
      <c r="AP2101" s="301"/>
      <c r="AQ2101" s="46">
        <f t="shared" si="45"/>
        <v>0</v>
      </c>
    </row>
    <row r="2102" spans="1:43" ht="20.45" customHeight="1">
      <c r="A2102" s="314"/>
      <c r="B2102" s="241"/>
      <c r="C2102" s="242"/>
      <c r="D2102" s="242"/>
      <c r="E2102" s="242"/>
      <c r="F2102" s="242"/>
      <c r="G2102" s="242"/>
      <c r="H2102" s="242"/>
      <c r="I2102" s="242"/>
      <c r="J2102" s="242"/>
      <c r="K2102" s="242"/>
      <c r="L2102" s="242"/>
      <c r="M2102" s="242"/>
      <c r="N2102" s="242"/>
      <c r="O2102" s="242"/>
      <c r="P2102" s="242"/>
      <c r="Q2102" s="242"/>
      <c r="R2102" s="242"/>
      <c r="S2102" s="242"/>
      <c r="T2102" s="242"/>
      <c r="U2102" s="242"/>
      <c r="V2102" s="242"/>
      <c r="W2102" s="242"/>
      <c r="X2102" s="242"/>
      <c r="Y2102" s="242"/>
      <c r="Z2102" s="242"/>
      <c r="AA2102" s="242"/>
      <c r="AB2102" s="242"/>
      <c r="AC2102" s="242"/>
      <c r="AD2102" s="242"/>
      <c r="AE2102" s="242"/>
      <c r="AF2102" s="242"/>
      <c r="AG2102" s="242"/>
      <c r="AH2102" s="242"/>
      <c r="AI2102" s="242"/>
      <c r="AJ2102" s="242"/>
      <c r="AK2102" s="242"/>
      <c r="AL2102" s="242"/>
      <c r="AM2102" s="242"/>
      <c r="AN2102" s="242"/>
      <c r="AO2102" s="243"/>
      <c r="AP2102" s="301"/>
    </row>
    <row r="2103" spans="1:43" ht="20.45" customHeight="1" thickBot="1">
      <c r="A2103" s="314"/>
      <c r="B2103" s="241"/>
      <c r="C2103" s="242"/>
      <c r="D2103" s="242"/>
      <c r="E2103" s="242"/>
      <c r="F2103" s="242"/>
      <c r="G2103" s="242"/>
      <c r="H2103" s="242"/>
      <c r="I2103" s="242"/>
      <c r="J2103" s="242"/>
      <c r="K2103" s="242"/>
      <c r="L2103" s="242"/>
      <c r="M2103" s="242"/>
      <c r="N2103" s="242"/>
      <c r="O2103" s="242"/>
      <c r="P2103" s="242"/>
      <c r="Q2103" s="242"/>
      <c r="R2103" s="242"/>
      <c r="S2103" s="242"/>
      <c r="T2103" s="242"/>
      <c r="U2103" s="242"/>
      <c r="V2103" s="242"/>
      <c r="W2103" s="242"/>
      <c r="X2103" s="242"/>
      <c r="Y2103" s="242"/>
      <c r="Z2103" s="242"/>
      <c r="AA2103" s="242"/>
      <c r="AB2103" s="242"/>
      <c r="AC2103" s="242"/>
      <c r="AD2103" s="242"/>
      <c r="AE2103" s="242"/>
      <c r="AF2103" s="242"/>
      <c r="AG2103" s="242"/>
      <c r="AH2103" s="242"/>
      <c r="AI2103" s="242"/>
      <c r="AJ2103" s="242"/>
      <c r="AK2103" s="242"/>
      <c r="AL2103" s="242"/>
      <c r="AM2103" s="242"/>
      <c r="AN2103" s="242"/>
      <c r="AO2103" s="243"/>
      <c r="AP2103" s="301"/>
    </row>
    <row r="2104" spans="1:43" ht="12.75" customHeight="1" thickBot="1">
      <c r="A2104" s="314"/>
      <c r="B2104" s="241"/>
      <c r="C2104" s="242"/>
      <c r="D2104" s="242"/>
      <c r="E2104" s="242"/>
      <c r="F2104" s="242"/>
      <c r="G2104" s="242"/>
      <c r="H2104" s="242"/>
      <c r="I2104" s="242"/>
      <c r="J2104" s="242"/>
      <c r="K2104" s="242"/>
      <c r="L2104" s="242"/>
      <c r="M2104" s="242"/>
      <c r="N2104" s="242"/>
      <c r="O2104" s="242"/>
      <c r="P2104" s="242"/>
      <c r="Q2104" s="243"/>
      <c r="R2104" s="247"/>
      <c r="S2104" s="248"/>
      <c r="T2104" s="38"/>
      <c r="U2104" s="247"/>
      <c r="V2104" s="248"/>
      <c r="W2104" s="38"/>
      <c r="X2104" s="247"/>
      <c r="Y2104" s="248"/>
      <c r="Z2104" s="38"/>
      <c r="AA2104" s="249" t="str">
        <f>AA2061</f>
        <v>АП-08/15-АОВ2.К</v>
      </c>
      <c r="AB2104" s="250"/>
      <c r="AC2104" s="250"/>
      <c r="AD2104" s="250"/>
      <c r="AE2104" s="250"/>
      <c r="AF2104" s="250"/>
      <c r="AG2104" s="250"/>
      <c r="AH2104" s="250"/>
      <c r="AI2104" s="250"/>
      <c r="AJ2104" s="250"/>
      <c r="AK2104" s="250"/>
      <c r="AL2104" s="250"/>
      <c r="AM2104" s="250"/>
      <c r="AN2104" s="251"/>
      <c r="AO2104" s="65" t="s">
        <v>13</v>
      </c>
      <c r="AP2104" s="301"/>
    </row>
    <row r="2105" spans="1:43" ht="12.75" customHeight="1" thickBot="1">
      <c r="A2105" s="314"/>
      <c r="B2105" s="241"/>
      <c r="C2105" s="242"/>
      <c r="D2105" s="242"/>
      <c r="E2105" s="242"/>
      <c r="F2105" s="242"/>
      <c r="G2105" s="242"/>
      <c r="H2105" s="242"/>
      <c r="I2105" s="242"/>
      <c r="J2105" s="242"/>
      <c r="K2105" s="242"/>
      <c r="L2105" s="242"/>
      <c r="M2105" s="242"/>
      <c r="N2105" s="242"/>
      <c r="O2105" s="242"/>
      <c r="P2105" s="242"/>
      <c r="Q2105" s="243"/>
      <c r="R2105" s="258"/>
      <c r="S2105" s="259"/>
      <c r="T2105" s="15"/>
      <c r="U2105" s="258"/>
      <c r="V2105" s="259"/>
      <c r="W2105" s="15"/>
      <c r="X2105" s="258"/>
      <c r="Y2105" s="259"/>
      <c r="Z2105" s="39"/>
      <c r="AA2105" s="252"/>
      <c r="AB2105" s="253"/>
      <c r="AC2105" s="253"/>
      <c r="AD2105" s="253"/>
      <c r="AE2105" s="253"/>
      <c r="AF2105" s="253"/>
      <c r="AG2105" s="253"/>
      <c r="AH2105" s="253"/>
      <c r="AI2105" s="253"/>
      <c r="AJ2105" s="253"/>
      <c r="AK2105" s="253"/>
      <c r="AL2105" s="253"/>
      <c r="AM2105" s="253"/>
      <c r="AN2105" s="254"/>
      <c r="AO2105" s="260">
        <f>AO2062+1</f>
        <v>48</v>
      </c>
      <c r="AP2105" s="301"/>
    </row>
    <row r="2106" spans="1:43" ht="12.75" customHeight="1" thickBot="1">
      <c r="A2106" s="314"/>
      <c r="B2106" s="244"/>
      <c r="C2106" s="245"/>
      <c r="D2106" s="245"/>
      <c r="E2106" s="245"/>
      <c r="F2106" s="245"/>
      <c r="G2106" s="245"/>
      <c r="H2106" s="245"/>
      <c r="I2106" s="245"/>
      <c r="J2106" s="245"/>
      <c r="K2106" s="245"/>
      <c r="L2106" s="245"/>
      <c r="M2106" s="245"/>
      <c r="N2106" s="245"/>
      <c r="O2106" s="245"/>
      <c r="P2106" s="245"/>
      <c r="Q2106" s="246"/>
      <c r="R2106" s="229" t="s">
        <v>11</v>
      </c>
      <c r="S2106" s="230"/>
      <c r="T2106" s="63" t="s">
        <v>12</v>
      </c>
      <c r="U2106" s="229" t="s">
        <v>13</v>
      </c>
      <c r="V2106" s="230"/>
      <c r="W2106" s="63" t="s">
        <v>14</v>
      </c>
      <c r="X2106" s="229" t="s">
        <v>15</v>
      </c>
      <c r="Y2106" s="230"/>
      <c r="Z2106" s="63" t="s">
        <v>16</v>
      </c>
      <c r="AA2106" s="255"/>
      <c r="AB2106" s="256"/>
      <c r="AC2106" s="256"/>
      <c r="AD2106" s="256"/>
      <c r="AE2106" s="256"/>
      <c r="AF2106" s="256"/>
      <c r="AG2106" s="256"/>
      <c r="AH2106" s="256"/>
      <c r="AI2106" s="256"/>
      <c r="AJ2106" s="256"/>
      <c r="AK2106" s="256"/>
      <c r="AL2106" s="256"/>
      <c r="AM2106" s="256"/>
      <c r="AN2106" s="257"/>
      <c r="AO2106" s="261"/>
      <c r="AP2106" s="301"/>
    </row>
    <row r="2107" spans="1:43" ht="12.75" customHeight="1">
      <c r="A2107" s="315"/>
      <c r="B2107" s="231"/>
      <c r="C2107" s="231"/>
      <c r="D2107" s="231"/>
      <c r="E2107" s="231"/>
      <c r="F2107" s="231"/>
      <c r="G2107" s="231"/>
      <c r="H2107" s="231"/>
      <c r="I2107" s="231"/>
      <c r="J2107" s="231"/>
      <c r="K2107" s="231"/>
      <c r="L2107" s="231"/>
      <c r="M2107" s="231"/>
      <c r="N2107" s="231"/>
      <c r="O2107" s="231"/>
      <c r="P2107" s="231"/>
      <c r="Q2107" s="231"/>
      <c r="R2107" s="231"/>
      <c r="S2107" s="231"/>
      <c r="T2107" s="231"/>
      <c r="U2107" s="231"/>
      <c r="V2107" s="231"/>
      <c r="W2107" s="231"/>
      <c r="X2107" s="231"/>
      <c r="Y2107" s="231"/>
      <c r="Z2107" s="231"/>
      <c r="AA2107" s="231"/>
      <c r="AB2107" s="231"/>
      <c r="AC2107" s="231"/>
      <c r="AD2107" s="231"/>
      <c r="AE2107" s="231"/>
      <c r="AF2107" s="231"/>
      <c r="AG2107" s="231"/>
      <c r="AH2107" s="232" t="s">
        <v>20</v>
      </c>
      <c r="AI2107" s="232"/>
      <c r="AJ2107" s="232"/>
      <c r="AK2107" s="232"/>
      <c r="AL2107" s="232"/>
      <c r="AM2107" s="232"/>
      <c r="AN2107" s="232"/>
      <c r="AO2107" s="232"/>
      <c r="AP2107" s="302"/>
    </row>
    <row r="2108" spans="1:43" ht="12.75" customHeight="1" thickBot="1">
      <c r="A2108" s="313"/>
      <c r="B2108" s="316"/>
      <c r="C2108" s="316"/>
      <c r="D2108" s="316"/>
      <c r="E2108" s="316"/>
      <c r="F2108" s="316"/>
      <c r="G2108" s="316"/>
      <c r="H2108" s="316"/>
      <c r="I2108" s="316"/>
      <c r="J2108" s="316"/>
      <c r="K2108" s="316"/>
      <c r="L2108" s="316"/>
      <c r="M2108" s="316"/>
      <c r="N2108" s="316"/>
      <c r="O2108" s="316"/>
      <c r="P2108" s="316"/>
      <c r="Q2108" s="316"/>
      <c r="R2108" s="316"/>
      <c r="S2108" s="316"/>
      <c r="T2108" s="316"/>
      <c r="U2108" s="316"/>
      <c r="V2108" s="316"/>
      <c r="W2108" s="316"/>
      <c r="X2108" s="316"/>
      <c r="Y2108" s="316"/>
      <c r="Z2108" s="316"/>
      <c r="AA2108" s="316"/>
      <c r="AB2108" s="316"/>
      <c r="AC2108" s="316"/>
      <c r="AD2108" s="316"/>
      <c r="AE2108" s="316"/>
      <c r="AF2108" s="316"/>
      <c r="AG2108" s="316"/>
      <c r="AH2108" s="316"/>
      <c r="AI2108" s="316"/>
      <c r="AJ2108" s="316"/>
      <c r="AK2108" s="316"/>
      <c r="AL2108" s="316"/>
      <c r="AM2108" s="316"/>
      <c r="AN2108" s="316"/>
      <c r="AO2108" s="316"/>
      <c r="AP2108" s="300"/>
    </row>
    <row r="2109" spans="1:43" ht="20.45" customHeight="1" thickBot="1">
      <c r="A2109" s="314"/>
      <c r="B2109" s="294" t="s">
        <v>0</v>
      </c>
      <c r="C2109" s="303"/>
      <c r="D2109" s="229" t="s">
        <v>1</v>
      </c>
      <c r="E2109" s="306"/>
      <c r="F2109" s="306"/>
      <c r="G2109" s="306"/>
      <c r="H2109" s="306"/>
      <c r="I2109" s="307"/>
      <c r="J2109" s="308" t="s">
        <v>5</v>
      </c>
      <c r="K2109" s="309"/>
      <c r="L2109" s="309"/>
      <c r="M2109" s="309"/>
      <c r="N2109" s="309"/>
      <c r="O2109" s="309"/>
      <c r="P2109" s="309"/>
      <c r="Q2109" s="309"/>
      <c r="R2109" s="309"/>
      <c r="S2109" s="309"/>
      <c r="T2109" s="309"/>
      <c r="U2109" s="309"/>
      <c r="V2109" s="309"/>
      <c r="W2109" s="309"/>
      <c r="X2109" s="310"/>
      <c r="Y2109" s="308" t="s">
        <v>8</v>
      </c>
      <c r="Z2109" s="309"/>
      <c r="AA2109" s="309"/>
      <c r="AB2109" s="309"/>
      <c r="AC2109" s="309"/>
      <c r="AD2109" s="309"/>
      <c r="AE2109" s="309"/>
      <c r="AF2109" s="309"/>
      <c r="AG2109" s="309"/>
      <c r="AH2109" s="309"/>
      <c r="AI2109" s="309"/>
      <c r="AJ2109" s="309"/>
      <c r="AK2109" s="309"/>
      <c r="AL2109" s="309"/>
      <c r="AM2109" s="309"/>
      <c r="AN2109" s="309"/>
      <c r="AO2109" s="310"/>
      <c r="AP2109" s="301"/>
    </row>
    <row r="2110" spans="1:43" ht="20.45" customHeight="1" thickBot="1">
      <c r="A2110" s="314"/>
      <c r="B2110" s="304"/>
      <c r="C2110" s="305"/>
      <c r="D2110" s="294" t="s">
        <v>2</v>
      </c>
      <c r="E2110" s="311"/>
      <c r="F2110" s="303"/>
      <c r="G2110" s="294" t="s">
        <v>3</v>
      </c>
      <c r="H2110" s="311"/>
      <c r="I2110" s="303"/>
      <c r="J2110" s="294" t="s">
        <v>53</v>
      </c>
      <c r="K2110" s="298"/>
      <c r="L2110" s="295"/>
      <c r="M2110" s="294" t="s">
        <v>231</v>
      </c>
      <c r="N2110" s="298"/>
      <c r="O2110" s="298"/>
      <c r="P2110" s="295"/>
      <c r="Q2110" s="294" t="s">
        <v>18</v>
      </c>
      <c r="R2110" s="295"/>
      <c r="S2110" s="294" t="s">
        <v>17</v>
      </c>
      <c r="T2110" s="298"/>
      <c r="U2110" s="295"/>
      <c r="V2110" s="294" t="s">
        <v>110</v>
      </c>
      <c r="W2110" s="298"/>
      <c r="X2110" s="295"/>
      <c r="Y2110" s="308" t="s">
        <v>9</v>
      </c>
      <c r="Z2110" s="309"/>
      <c r="AA2110" s="309"/>
      <c r="AB2110" s="309"/>
      <c r="AC2110" s="309"/>
      <c r="AD2110" s="309"/>
      <c r="AE2110" s="309"/>
      <c r="AF2110" s="310"/>
      <c r="AG2110" s="308" t="s">
        <v>10</v>
      </c>
      <c r="AH2110" s="309"/>
      <c r="AI2110" s="309"/>
      <c r="AJ2110" s="309"/>
      <c r="AK2110" s="309"/>
      <c r="AL2110" s="309"/>
      <c r="AM2110" s="309"/>
      <c r="AN2110" s="309"/>
      <c r="AO2110" s="310"/>
      <c r="AP2110" s="301"/>
    </row>
    <row r="2111" spans="1:43" ht="20.45" customHeight="1">
      <c r="A2111" s="314"/>
      <c r="B2111" s="304"/>
      <c r="C2111" s="305"/>
      <c r="D2111" s="304"/>
      <c r="E2111" s="312"/>
      <c r="F2111" s="305"/>
      <c r="G2111" s="304"/>
      <c r="H2111" s="312"/>
      <c r="I2111" s="305"/>
      <c r="J2111" s="296"/>
      <c r="K2111" s="299"/>
      <c r="L2111" s="297"/>
      <c r="M2111" s="296"/>
      <c r="N2111" s="299"/>
      <c r="O2111" s="299"/>
      <c r="P2111" s="297"/>
      <c r="Q2111" s="296"/>
      <c r="R2111" s="297"/>
      <c r="S2111" s="296"/>
      <c r="T2111" s="299"/>
      <c r="U2111" s="297"/>
      <c r="V2111" s="296"/>
      <c r="W2111" s="299"/>
      <c r="X2111" s="297"/>
      <c r="Y2111" s="294" t="s">
        <v>4</v>
      </c>
      <c r="Z2111" s="295"/>
      <c r="AA2111" s="294" t="s">
        <v>6</v>
      </c>
      <c r="AB2111" s="298"/>
      <c r="AC2111" s="298"/>
      <c r="AD2111" s="295"/>
      <c r="AE2111" s="294" t="s">
        <v>7</v>
      </c>
      <c r="AF2111" s="295"/>
      <c r="AG2111" s="294" t="s">
        <v>4</v>
      </c>
      <c r="AH2111" s="295"/>
      <c r="AI2111" s="294" t="s">
        <v>6</v>
      </c>
      <c r="AJ2111" s="298"/>
      <c r="AK2111" s="298"/>
      <c r="AL2111" s="298"/>
      <c r="AM2111" s="295"/>
      <c r="AN2111" s="294" t="s">
        <v>7</v>
      </c>
      <c r="AO2111" s="295"/>
      <c r="AP2111" s="301"/>
    </row>
    <row r="2112" spans="1:43" ht="20.45" customHeight="1">
      <c r="A2112" s="314"/>
      <c r="B2112" s="304"/>
      <c r="C2112" s="305"/>
      <c r="D2112" s="304"/>
      <c r="E2112" s="312"/>
      <c r="F2112" s="305"/>
      <c r="G2112" s="304"/>
      <c r="H2112" s="312"/>
      <c r="I2112" s="305"/>
      <c r="J2112" s="296"/>
      <c r="K2112" s="299"/>
      <c r="L2112" s="297"/>
      <c r="M2112" s="296"/>
      <c r="N2112" s="299"/>
      <c r="O2112" s="299"/>
      <c r="P2112" s="297"/>
      <c r="Q2112" s="296"/>
      <c r="R2112" s="297"/>
      <c r="S2112" s="296"/>
      <c r="T2112" s="299"/>
      <c r="U2112" s="297"/>
      <c r="V2112" s="296"/>
      <c r="W2112" s="299"/>
      <c r="X2112" s="297"/>
      <c r="Y2112" s="296"/>
      <c r="Z2112" s="297"/>
      <c r="AA2112" s="296"/>
      <c r="AB2112" s="299"/>
      <c r="AC2112" s="299"/>
      <c r="AD2112" s="297"/>
      <c r="AE2112" s="296"/>
      <c r="AF2112" s="297"/>
      <c r="AG2112" s="296"/>
      <c r="AH2112" s="297"/>
      <c r="AI2112" s="296"/>
      <c r="AJ2112" s="299"/>
      <c r="AK2112" s="299"/>
      <c r="AL2112" s="299"/>
      <c r="AM2112" s="297"/>
      <c r="AN2112" s="296"/>
      <c r="AO2112" s="297"/>
      <c r="AP2112" s="301"/>
    </row>
    <row r="2113" spans="1:43" ht="20.45" customHeight="1" thickBot="1">
      <c r="A2113" s="314"/>
      <c r="B2113" s="304"/>
      <c r="C2113" s="305"/>
      <c r="D2113" s="304"/>
      <c r="E2113" s="312"/>
      <c r="F2113" s="305"/>
      <c r="G2113" s="304"/>
      <c r="H2113" s="312"/>
      <c r="I2113" s="305"/>
      <c r="J2113" s="296"/>
      <c r="K2113" s="299"/>
      <c r="L2113" s="297"/>
      <c r="M2113" s="296"/>
      <c r="N2113" s="299"/>
      <c r="O2113" s="299"/>
      <c r="P2113" s="297"/>
      <c r="Q2113" s="296"/>
      <c r="R2113" s="297"/>
      <c r="S2113" s="296"/>
      <c r="T2113" s="299"/>
      <c r="U2113" s="297"/>
      <c r="V2113" s="296"/>
      <c r="W2113" s="299"/>
      <c r="X2113" s="297"/>
      <c r="Y2113" s="296"/>
      <c r="Z2113" s="297"/>
      <c r="AA2113" s="296"/>
      <c r="AB2113" s="299"/>
      <c r="AC2113" s="299"/>
      <c r="AD2113" s="297"/>
      <c r="AE2113" s="296"/>
      <c r="AF2113" s="297"/>
      <c r="AG2113" s="296"/>
      <c r="AH2113" s="297"/>
      <c r="AI2113" s="296"/>
      <c r="AJ2113" s="299"/>
      <c r="AK2113" s="299"/>
      <c r="AL2113" s="299"/>
      <c r="AM2113" s="297"/>
      <c r="AN2113" s="296"/>
      <c r="AO2113" s="297"/>
      <c r="AP2113" s="301"/>
    </row>
    <row r="2114" spans="1:43" ht="20.45" customHeight="1">
      <c r="A2114" s="314"/>
      <c r="B2114" s="286">
        <f>'Листы ввода'!B1432</f>
        <v>0</v>
      </c>
      <c r="C2114" s="288"/>
      <c r="D2114" s="289">
        <f>'Листы ввода'!C1432</f>
        <v>0</v>
      </c>
      <c r="E2114" s="285"/>
      <c r="F2114" s="290"/>
      <c r="G2114" s="289">
        <f>'Листы ввода'!D1432</f>
        <v>0</v>
      </c>
      <c r="H2114" s="285"/>
      <c r="I2114" s="290"/>
      <c r="J2114" s="73">
        <f>'Листы ввода'!E1432</f>
        <v>0</v>
      </c>
      <c r="K2114" s="74">
        <f>'Листы ввода'!F1432</f>
        <v>0</v>
      </c>
      <c r="L2114" s="75">
        <f>ROUNDUP('Листы ввода'!G1432*'Общ. данные'!$D$26,0)</f>
        <v>0</v>
      </c>
      <c r="M2114" s="76">
        <f>'Листы ввода'!H1432</f>
        <v>0</v>
      </c>
      <c r="N2114" s="77">
        <f>'Листы ввода'!I1432</f>
        <v>0</v>
      </c>
      <c r="O2114" s="78">
        <f>'Листы ввода'!J1432</f>
        <v>0</v>
      </c>
      <c r="P2114" s="75">
        <f>ROUNDUP('Листы ввода'!K1432*'Общ. данные'!$D$26,0)</f>
        <v>0</v>
      </c>
      <c r="Q2114" s="291">
        <f>ROUNDUP('Листы ввода'!L1432*'Общ. данные'!$D$26,0)</f>
        <v>0</v>
      </c>
      <c r="R2114" s="292"/>
      <c r="S2114" s="291">
        <f>ROUNDUP('Листы ввода'!M1432*'Общ. данные'!$D$26,0)</f>
        <v>0</v>
      </c>
      <c r="T2114" s="293"/>
      <c r="U2114" s="292"/>
      <c r="V2114" s="291">
        <f>ROUNDUP('Листы ввода'!N1432*'Общ. данные'!$D$26,0)</f>
        <v>0</v>
      </c>
      <c r="W2114" s="293"/>
      <c r="X2114" s="292"/>
      <c r="Y2114" s="283">
        <f>'Листы ввода'!O1432</f>
        <v>0</v>
      </c>
      <c r="Z2114" s="284"/>
      <c r="AA2114" s="73">
        <f>'Листы ввода'!P1432</f>
        <v>0</v>
      </c>
      <c r="AB2114" s="78">
        <f>'Листы ввода'!Q1432</f>
        <v>0</v>
      </c>
      <c r="AC2114" s="285">
        <f>'Листы ввода'!R1432</f>
        <v>0</v>
      </c>
      <c r="AD2114" s="285"/>
      <c r="AE2114" s="286">
        <f>IF('Листы ввода'!T1432=1,'Листы на печать'!P2114,AQ2114)</f>
        <v>0</v>
      </c>
      <c r="AF2114" s="287"/>
      <c r="AG2114" s="231"/>
      <c r="AH2114" s="248"/>
      <c r="AI2114" s="24"/>
      <c r="AJ2114" s="25"/>
      <c r="AK2114" s="231"/>
      <c r="AL2114" s="231"/>
      <c r="AM2114" s="248"/>
      <c r="AN2114" s="247"/>
      <c r="AO2114" s="248"/>
      <c r="AP2114" s="301"/>
      <c r="AQ2114" s="46">
        <f>SUM(L2114,P2114,Q2114,S2114,V2114)</f>
        <v>0</v>
      </c>
    </row>
    <row r="2115" spans="1:43" ht="20.45" customHeight="1">
      <c r="A2115" s="314"/>
      <c r="B2115" s="233">
        <f>'Листы ввода'!B1433</f>
        <v>0</v>
      </c>
      <c r="C2115" s="234"/>
      <c r="D2115" s="235">
        <f>'Листы ввода'!C1433</f>
        <v>0</v>
      </c>
      <c r="E2115" s="236"/>
      <c r="F2115" s="237"/>
      <c r="G2115" s="235">
        <f>'Листы ввода'!D1433</f>
        <v>0</v>
      </c>
      <c r="H2115" s="236"/>
      <c r="I2115" s="237"/>
      <c r="J2115" s="26">
        <f>'Листы ввода'!E1433</f>
        <v>0</v>
      </c>
      <c r="K2115" s="27">
        <f>'Листы ввода'!F1433</f>
        <v>0</v>
      </c>
      <c r="L2115" s="69">
        <f>ROUNDUP('Листы ввода'!G1433*'Общ. данные'!$D$26,0)</f>
        <v>0</v>
      </c>
      <c r="M2115" s="67">
        <f>'Листы ввода'!H1433</f>
        <v>0</v>
      </c>
      <c r="N2115" s="28">
        <f>'Листы ввода'!I1433</f>
        <v>0</v>
      </c>
      <c r="O2115" s="68">
        <f>'Листы ввода'!J1433</f>
        <v>0</v>
      </c>
      <c r="P2115" s="69">
        <f>ROUNDUP('Листы ввода'!K1433*'Общ. данные'!$D$26,0)</f>
        <v>0</v>
      </c>
      <c r="Q2115" s="238">
        <f>ROUNDUP('Листы ввода'!L1433*'Общ. данные'!$D$26,0)</f>
        <v>0</v>
      </c>
      <c r="R2115" s="239"/>
      <c r="S2115" s="238">
        <f>ROUNDUP('Листы ввода'!M1433*'Общ. данные'!$D$26,0)</f>
        <v>0</v>
      </c>
      <c r="T2115" s="240"/>
      <c r="U2115" s="239"/>
      <c r="V2115" s="238">
        <f>ROUNDUP('Листы ввода'!N1433*'Общ. данные'!$D$26,0)</f>
        <v>0</v>
      </c>
      <c r="W2115" s="240"/>
      <c r="X2115" s="239"/>
      <c r="Y2115" s="262">
        <f>'Листы ввода'!O1433</f>
        <v>0</v>
      </c>
      <c r="Z2115" s="263"/>
      <c r="AA2115" s="26">
        <f>'Листы ввода'!P1433</f>
        <v>0</v>
      </c>
      <c r="AB2115" s="68">
        <f>'Листы ввода'!Q1433</f>
        <v>0</v>
      </c>
      <c r="AC2115" s="236">
        <f>'Листы ввода'!R1433</f>
        <v>0</v>
      </c>
      <c r="AD2115" s="236"/>
      <c r="AE2115" s="233">
        <f>IF('Листы ввода'!T1433=1,'Листы на печать'!P2115,AQ2115)</f>
        <v>0</v>
      </c>
      <c r="AF2115" s="264"/>
      <c r="AG2115" s="265"/>
      <c r="AH2115" s="266"/>
      <c r="AI2115" s="26"/>
      <c r="AJ2115" s="27"/>
      <c r="AK2115" s="265"/>
      <c r="AL2115" s="265"/>
      <c r="AM2115" s="266"/>
      <c r="AN2115" s="267"/>
      <c r="AO2115" s="266"/>
      <c r="AP2115" s="301"/>
      <c r="AQ2115" s="46">
        <f t="shared" ref="AQ2115:AQ2144" si="46">SUM(L2115,P2115,Q2115,S2115,V2115)</f>
        <v>0</v>
      </c>
    </row>
    <row r="2116" spans="1:43" ht="20.45" customHeight="1">
      <c r="A2116" s="314"/>
      <c r="B2116" s="233">
        <f>'Листы ввода'!B1434</f>
        <v>0</v>
      </c>
      <c r="C2116" s="234"/>
      <c r="D2116" s="235">
        <f>'Листы ввода'!C1434</f>
        <v>0</v>
      </c>
      <c r="E2116" s="236"/>
      <c r="F2116" s="237"/>
      <c r="G2116" s="235">
        <f>'Листы ввода'!D1434</f>
        <v>0</v>
      </c>
      <c r="H2116" s="236"/>
      <c r="I2116" s="237"/>
      <c r="J2116" s="26">
        <f>'Листы ввода'!E1434</f>
        <v>0</v>
      </c>
      <c r="K2116" s="27">
        <f>'Листы ввода'!F1434</f>
        <v>0</v>
      </c>
      <c r="L2116" s="69">
        <f>ROUNDUP('Листы ввода'!G1434*'Общ. данные'!$D$26,0)</f>
        <v>0</v>
      </c>
      <c r="M2116" s="67">
        <f>'Листы ввода'!H1434</f>
        <v>0</v>
      </c>
      <c r="N2116" s="28">
        <f>'Листы ввода'!I1434</f>
        <v>0</v>
      </c>
      <c r="O2116" s="68">
        <f>'Листы ввода'!J1434</f>
        <v>0</v>
      </c>
      <c r="P2116" s="69">
        <f>ROUNDUP('Листы ввода'!K1434*'Общ. данные'!$D$26,0)</f>
        <v>0</v>
      </c>
      <c r="Q2116" s="238">
        <f>ROUNDUP('Листы ввода'!L1434*'Общ. данные'!$D$26,0)</f>
        <v>0</v>
      </c>
      <c r="R2116" s="239"/>
      <c r="S2116" s="238">
        <f>ROUNDUP('Листы ввода'!M1434*'Общ. данные'!$D$26,0)</f>
        <v>0</v>
      </c>
      <c r="T2116" s="240"/>
      <c r="U2116" s="239"/>
      <c r="V2116" s="238">
        <f>ROUNDUP('Листы ввода'!N1434*'Общ. данные'!$D$26,0)</f>
        <v>0</v>
      </c>
      <c r="W2116" s="240"/>
      <c r="X2116" s="239"/>
      <c r="Y2116" s="262">
        <f>'Листы ввода'!O1434</f>
        <v>0</v>
      </c>
      <c r="Z2116" s="263"/>
      <c r="AA2116" s="26">
        <f>'Листы ввода'!P1434</f>
        <v>0</v>
      </c>
      <c r="AB2116" s="68">
        <f>'Листы ввода'!Q1434</f>
        <v>0</v>
      </c>
      <c r="AC2116" s="236">
        <f>'Листы ввода'!R1434</f>
        <v>0</v>
      </c>
      <c r="AD2116" s="236"/>
      <c r="AE2116" s="233">
        <f>IF('Листы ввода'!T1434=1,'Листы на печать'!P2116,AQ2116)</f>
        <v>0</v>
      </c>
      <c r="AF2116" s="264"/>
      <c r="AG2116" s="265"/>
      <c r="AH2116" s="266"/>
      <c r="AI2116" s="26"/>
      <c r="AJ2116" s="27"/>
      <c r="AK2116" s="265"/>
      <c r="AL2116" s="265"/>
      <c r="AM2116" s="266"/>
      <c r="AN2116" s="267"/>
      <c r="AO2116" s="266"/>
      <c r="AP2116" s="301"/>
      <c r="AQ2116" s="46">
        <f t="shared" si="46"/>
        <v>0</v>
      </c>
    </row>
    <row r="2117" spans="1:43" ht="20.45" customHeight="1">
      <c r="A2117" s="314"/>
      <c r="B2117" s="233">
        <f>'Листы ввода'!B1435</f>
        <v>0</v>
      </c>
      <c r="C2117" s="234"/>
      <c r="D2117" s="235">
        <f>'Листы ввода'!C1435</f>
        <v>0</v>
      </c>
      <c r="E2117" s="236"/>
      <c r="F2117" s="237"/>
      <c r="G2117" s="235">
        <f>'Листы ввода'!D1435</f>
        <v>0</v>
      </c>
      <c r="H2117" s="236"/>
      <c r="I2117" s="237"/>
      <c r="J2117" s="26">
        <f>'Листы ввода'!E1435</f>
        <v>0</v>
      </c>
      <c r="K2117" s="27">
        <f>'Листы ввода'!F1435</f>
        <v>0</v>
      </c>
      <c r="L2117" s="69">
        <f>ROUNDUP('Листы ввода'!G1435*'Общ. данные'!$D$26,0)</f>
        <v>0</v>
      </c>
      <c r="M2117" s="67">
        <f>'Листы ввода'!H1435</f>
        <v>0</v>
      </c>
      <c r="N2117" s="28">
        <f>'Листы ввода'!I1435</f>
        <v>0</v>
      </c>
      <c r="O2117" s="68">
        <f>'Листы ввода'!J1435</f>
        <v>0</v>
      </c>
      <c r="P2117" s="69">
        <f>ROUNDUP('Листы ввода'!K1435*'Общ. данные'!$D$26,0)</f>
        <v>0</v>
      </c>
      <c r="Q2117" s="238">
        <f>ROUNDUP('Листы ввода'!L1435*'Общ. данные'!$D$26,0)</f>
        <v>0</v>
      </c>
      <c r="R2117" s="239"/>
      <c r="S2117" s="238">
        <f>ROUNDUP('Листы ввода'!M1435*'Общ. данные'!$D$26,0)</f>
        <v>0</v>
      </c>
      <c r="T2117" s="240"/>
      <c r="U2117" s="239"/>
      <c r="V2117" s="238">
        <f>ROUNDUP('Листы ввода'!N1435*'Общ. данные'!$D$26,0)</f>
        <v>0</v>
      </c>
      <c r="W2117" s="240"/>
      <c r="X2117" s="239"/>
      <c r="Y2117" s="262">
        <f>'Листы ввода'!O1435</f>
        <v>0</v>
      </c>
      <c r="Z2117" s="263"/>
      <c r="AA2117" s="26">
        <f>'Листы ввода'!P1435</f>
        <v>0</v>
      </c>
      <c r="AB2117" s="68">
        <f>'Листы ввода'!Q1435</f>
        <v>0</v>
      </c>
      <c r="AC2117" s="236">
        <f>'Листы ввода'!R1435</f>
        <v>0</v>
      </c>
      <c r="AD2117" s="236"/>
      <c r="AE2117" s="233">
        <f>IF('Листы ввода'!T1435=1,'Листы на печать'!P2117,AQ2117)</f>
        <v>0</v>
      </c>
      <c r="AF2117" s="264"/>
      <c r="AG2117" s="265"/>
      <c r="AH2117" s="266"/>
      <c r="AI2117" s="26"/>
      <c r="AJ2117" s="27"/>
      <c r="AK2117" s="265"/>
      <c r="AL2117" s="265"/>
      <c r="AM2117" s="266"/>
      <c r="AN2117" s="267"/>
      <c r="AO2117" s="266"/>
      <c r="AP2117" s="301"/>
      <c r="AQ2117" s="46">
        <f t="shared" si="46"/>
        <v>0</v>
      </c>
    </row>
    <row r="2118" spans="1:43" ht="20.45" customHeight="1">
      <c r="A2118" s="314"/>
      <c r="B2118" s="233">
        <f>'Листы ввода'!B1436</f>
        <v>0</v>
      </c>
      <c r="C2118" s="234"/>
      <c r="D2118" s="235">
        <f>'Листы ввода'!C1436</f>
        <v>0</v>
      </c>
      <c r="E2118" s="236"/>
      <c r="F2118" s="237"/>
      <c r="G2118" s="235">
        <f>'Листы ввода'!D1436</f>
        <v>0</v>
      </c>
      <c r="H2118" s="236"/>
      <c r="I2118" s="237"/>
      <c r="J2118" s="26">
        <f>'Листы ввода'!E1436</f>
        <v>0</v>
      </c>
      <c r="K2118" s="27">
        <f>'Листы ввода'!F1436</f>
        <v>0</v>
      </c>
      <c r="L2118" s="69">
        <f>ROUNDUP('Листы ввода'!G1436*'Общ. данные'!$D$26,0)</f>
        <v>0</v>
      </c>
      <c r="M2118" s="67">
        <f>'Листы ввода'!H1436</f>
        <v>0</v>
      </c>
      <c r="N2118" s="28">
        <f>'Листы ввода'!I1436</f>
        <v>0</v>
      </c>
      <c r="O2118" s="68">
        <f>'Листы ввода'!J1436</f>
        <v>0</v>
      </c>
      <c r="P2118" s="69">
        <f>ROUNDUP('Листы ввода'!K1436*'Общ. данные'!$D$26,0)</f>
        <v>0</v>
      </c>
      <c r="Q2118" s="238">
        <f>ROUNDUP('Листы ввода'!L1436*'Общ. данные'!$D$26,0)</f>
        <v>0</v>
      </c>
      <c r="R2118" s="239"/>
      <c r="S2118" s="238">
        <f>ROUNDUP('Листы ввода'!M1436*'Общ. данные'!$D$26,0)</f>
        <v>0</v>
      </c>
      <c r="T2118" s="240"/>
      <c r="U2118" s="239"/>
      <c r="V2118" s="238">
        <f>ROUNDUP('Листы ввода'!N1436*'Общ. данные'!$D$26,0)</f>
        <v>0</v>
      </c>
      <c r="W2118" s="240"/>
      <c r="X2118" s="239"/>
      <c r="Y2118" s="262">
        <f>'Листы ввода'!O1436</f>
        <v>0</v>
      </c>
      <c r="Z2118" s="263"/>
      <c r="AA2118" s="26">
        <f>'Листы ввода'!P1436</f>
        <v>0</v>
      </c>
      <c r="AB2118" s="68">
        <f>'Листы ввода'!Q1436</f>
        <v>0</v>
      </c>
      <c r="AC2118" s="236">
        <f>'Листы ввода'!R1436</f>
        <v>0</v>
      </c>
      <c r="AD2118" s="236"/>
      <c r="AE2118" s="233">
        <f>IF('Листы ввода'!T1436=1,'Листы на печать'!P2118,AQ2118)</f>
        <v>0</v>
      </c>
      <c r="AF2118" s="264"/>
      <c r="AG2118" s="265"/>
      <c r="AH2118" s="266"/>
      <c r="AI2118" s="26"/>
      <c r="AJ2118" s="27"/>
      <c r="AK2118" s="265"/>
      <c r="AL2118" s="265"/>
      <c r="AM2118" s="266"/>
      <c r="AN2118" s="267"/>
      <c r="AO2118" s="266"/>
      <c r="AP2118" s="301"/>
      <c r="AQ2118" s="46">
        <f t="shared" si="46"/>
        <v>0</v>
      </c>
    </row>
    <row r="2119" spans="1:43" ht="20.45" customHeight="1">
      <c r="A2119" s="314"/>
      <c r="B2119" s="233">
        <f>'Листы ввода'!B1437</f>
        <v>0</v>
      </c>
      <c r="C2119" s="234"/>
      <c r="D2119" s="235">
        <f>'Листы ввода'!C1437</f>
        <v>0</v>
      </c>
      <c r="E2119" s="236"/>
      <c r="F2119" s="237"/>
      <c r="G2119" s="235">
        <f>'Листы ввода'!D1437</f>
        <v>0</v>
      </c>
      <c r="H2119" s="236"/>
      <c r="I2119" s="237"/>
      <c r="J2119" s="26">
        <f>'Листы ввода'!E1437</f>
        <v>0</v>
      </c>
      <c r="K2119" s="27">
        <f>'Листы ввода'!F1437</f>
        <v>0</v>
      </c>
      <c r="L2119" s="69">
        <f>ROUNDUP('Листы ввода'!G1437*'Общ. данные'!$D$26,0)</f>
        <v>0</v>
      </c>
      <c r="M2119" s="67">
        <f>'Листы ввода'!H1437</f>
        <v>0</v>
      </c>
      <c r="N2119" s="28">
        <f>'Листы ввода'!I1437</f>
        <v>0</v>
      </c>
      <c r="O2119" s="68">
        <f>'Листы ввода'!J1437</f>
        <v>0</v>
      </c>
      <c r="P2119" s="69">
        <f>ROUNDUP('Листы ввода'!K1437*'Общ. данные'!$D$26,0)</f>
        <v>0</v>
      </c>
      <c r="Q2119" s="238">
        <f>ROUNDUP('Листы ввода'!L1437*'Общ. данные'!$D$26,0)</f>
        <v>0</v>
      </c>
      <c r="R2119" s="239"/>
      <c r="S2119" s="238">
        <f>ROUNDUP('Листы ввода'!M1437*'Общ. данные'!$D$26,0)</f>
        <v>0</v>
      </c>
      <c r="T2119" s="240"/>
      <c r="U2119" s="239"/>
      <c r="V2119" s="238">
        <f>ROUNDUP('Листы ввода'!N1437*'Общ. данные'!$D$26,0)</f>
        <v>0</v>
      </c>
      <c r="W2119" s="240"/>
      <c r="X2119" s="239"/>
      <c r="Y2119" s="262">
        <f>'Листы ввода'!O1437</f>
        <v>0</v>
      </c>
      <c r="Z2119" s="263"/>
      <c r="AA2119" s="26">
        <f>'Листы ввода'!P1437</f>
        <v>0</v>
      </c>
      <c r="AB2119" s="68">
        <f>'Листы ввода'!Q1437</f>
        <v>0</v>
      </c>
      <c r="AC2119" s="236">
        <f>'Листы ввода'!R1437</f>
        <v>0</v>
      </c>
      <c r="AD2119" s="236"/>
      <c r="AE2119" s="233">
        <f>IF('Листы ввода'!T1437=1,'Листы на печать'!P2119,AQ2119)</f>
        <v>0</v>
      </c>
      <c r="AF2119" s="264"/>
      <c r="AG2119" s="265"/>
      <c r="AH2119" s="266"/>
      <c r="AI2119" s="26"/>
      <c r="AJ2119" s="27"/>
      <c r="AK2119" s="265"/>
      <c r="AL2119" s="265"/>
      <c r="AM2119" s="266"/>
      <c r="AN2119" s="267"/>
      <c r="AO2119" s="266"/>
      <c r="AP2119" s="301"/>
      <c r="AQ2119" s="46">
        <f t="shared" si="46"/>
        <v>0</v>
      </c>
    </row>
    <row r="2120" spans="1:43" ht="20.45" customHeight="1">
      <c r="A2120" s="314"/>
      <c r="B2120" s="233">
        <f>'Листы ввода'!B1438</f>
        <v>0</v>
      </c>
      <c r="C2120" s="234"/>
      <c r="D2120" s="235">
        <f>'Листы ввода'!C1438</f>
        <v>0</v>
      </c>
      <c r="E2120" s="236"/>
      <c r="F2120" s="237"/>
      <c r="G2120" s="235">
        <f>'Листы ввода'!D1438</f>
        <v>0</v>
      </c>
      <c r="H2120" s="236"/>
      <c r="I2120" s="237"/>
      <c r="J2120" s="26">
        <f>'Листы ввода'!E1438</f>
        <v>0</v>
      </c>
      <c r="K2120" s="27">
        <f>'Листы ввода'!F1438</f>
        <v>0</v>
      </c>
      <c r="L2120" s="69">
        <f>ROUNDUP('Листы ввода'!G1438*'Общ. данные'!$D$26,0)</f>
        <v>0</v>
      </c>
      <c r="M2120" s="67">
        <f>'Листы ввода'!H1438</f>
        <v>0</v>
      </c>
      <c r="N2120" s="28">
        <f>'Листы ввода'!I1438</f>
        <v>0</v>
      </c>
      <c r="O2120" s="68">
        <f>'Листы ввода'!J1438</f>
        <v>0</v>
      </c>
      <c r="P2120" s="69">
        <f>ROUNDUP('Листы ввода'!K1438*'Общ. данные'!$D$26,0)</f>
        <v>0</v>
      </c>
      <c r="Q2120" s="238">
        <f>ROUNDUP('Листы ввода'!L1438*'Общ. данные'!$D$26,0)</f>
        <v>0</v>
      </c>
      <c r="R2120" s="239"/>
      <c r="S2120" s="238">
        <f>ROUNDUP('Листы ввода'!M1438*'Общ. данные'!$D$26,0)</f>
        <v>0</v>
      </c>
      <c r="T2120" s="240"/>
      <c r="U2120" s="239"/>
      <c r="V2120" s="238">
        <f>ROUNDUP('Листы ввода'!N1438*'Общ. данные'!$D$26,0)</f>
        <v>0</v>
      </c>
      <c r="W2120" s="240"/>
      <c r="X2120" s="239"/>
      <c r="Y2120" s="262">
        <f>'Листы ввода'!O1438</f>
        <v>0</v>
      </c>
      <c r="Z2120" s="263"/>
      <c r="AA2120" s="26">
        <f>'Листы ввода'!P1438</f>
        <v>0</v>
      </c>
      <c r="AB2120" s="68">
        <f>'Листы ввода'!Q1438</f>
        <v>0</v>
      </c>
      <c r="AC2120" s="236">
        <f>'Листы ввода'!R1438</f>
        <v>0</v>
      </c>
      <c r="AD2120" s="236"/>
      <c r="AE2120" s="233">
        <f>IF('Листы ввода'!T1438=1,'Листы на печать'!P2120,AQ2120)</f>
        <v>0</v>
      </c>
      <c r="AF2120" s="264"/>
      <c r="AG2120" s="265"/>
      <c r="AH2120" s="266"/>
      <c r="AI2120" s="26"/>
      <c r="AJ2120" s="27"/>
      <c r="AK2120" s="265"/>
      <c r="AL2120" s="265"/>
      <c r="AM2120" s="266"/>
      <c r="AN2120" s="267"/>
      <c r="AO2120" s="266"/>
      <c r="AP2120" s="301"/>
      <c r="AQ2120" s="46">
        <f t="shared" si="46"/>
        <v>0</v>
      </c>
    </row>
    <row r="2121" spans="1:43" ht="20.45" customHeight="1">
      <c r="A2121" s="314"/>
      <c r="B2121" s="233">
        <f>'Листы ввода'!B1439</f>
        <v>0</v>
      </c>
      <c r="C2121" s="234"/>
      <c r="D2121" s="235">
        <f>'Листы ввода'!C1439</f>
        <v>0</v>
      </c>
      <c r="E2121" s="236"/>
      <c r="F2121" s="237"/>
      <c r="G2121" s="235">
        <f>'Листы ввода'!D1439</f>
        <v>0</v>
      </c>
      <c r="H2121" s="236"/>
      <c r="I2121" s="237"/>
      <c r="J2121" s="26">
        <f>'Листы ввода'!E1439</f>
        <v>0</v>
      </c>
      <c r="K2121" s="27">
        <f>'Листы ввода'!F1439</f>
        <v>0</v>
      </c>
      <c r="L2121" s="69">
        <f>ROUNDUP('Листы ввода'!G1439*'Общ. данные'!$D$26,0)</f>
        <v>0</v>
      </c>
      <c r="M2121" s="67">
        <f>'Листы ввода'!H1439</f>
        <v>0</v>
      </c>
      <c r="N2121" s="28">
        <f>'Листы ввода'!I1439</f>
        <v>0</v>
      </c>
      <c r="O2121" s="68">
        <f>'Листы ввода'!J1439</f>
        <v>0</v>
      </c>
      <c r="P2121" s="69">
        <f>ROUNDUP('Листы ввода'!K1439*'Общ. данные'!$D$26,0)</f>
        <v>0</v>
      </c>
      <c r="Q2121" s="238">
        <f>ROUNDUP('Листы ввода'!L1439*'Общ. данные'!$D$26,0)</f>
        <v>0</v>
      </c>
      <c r="R2121" s="239"/>
      <c r="S2121" s="238">
        <f>ROUNDUP('Листы ввода'!M1439*'Общ. данные'!$D$26,0)</f>
        <v>0</v>
      </c>
      <c r="T2121" s="240"/>
      <c r="U2121" s="239"/>
      <c r="V2121" s="238">
        <f>ROUNDUP('Листы ввода'!N1439*'Общ. данные'!$D$26,0)</f>
        <v>0</v>
      </c>
      <c r="W2121" s="240"/>
      <c r="X2121" s="239"/>
      <c r="Y2121" s="262">
        <f>'Листы ввода'!O1439</f>
        <v>0</v>
      </c>
      <c r="Z2121" s="263"/>
      <c r="AA2121" s="26">
        <f>'Листы ввода'!P1439</f>
        <v>0</v>
      </c>
      <c r="AB2121" s="68">
        <f>'Листы ввода'!Q1439</f>
        <v>0</v>
      </c>
      <c r="AC2121" s="236">
        <f>'Листы ввода'!R1439</f>
        <v>0</v>
      </c>
      <c r="AD2121" s="236"/>
      <c r="AE2121" s="233">
        <f>IF('Листы ввода'!T1439=1,'Листы на печать'!P2121,AQ2121)</f>
        <v>0</v>
      </c>
      <c r="AF2121" s="264"/>
      <c r="AG2121" s="265"/>
      <c r="AH2121" s="266"/>
      <c r="AI2121" s="26"/>
      <c r="AJ2121" s="27"/>
      <c r="AK2121" s="265"/>
      <c r="AL2121" s="265"/>
      <c r="AM2121" s="266"/>
      <c r="AN2121" s="267"/>
      <c r="AO2121" s="266"/>
      <c r="AP2121" s="301"/>
      <c r="AQ2121" s="46">
        <f t="shared" si="46"/>
        <v>0</v>
      </c>
    </row>
    <row r="2122" spans="1:43" ht="20.45" customHeight="1">
      <c r="A2122" s="314"/>
      <c r="B2122" s="233">
        <f>'Листы ввода'!B1440</f>
        <v>0</v>
      </c>
      <c r="C2122" s="234"/>
      <c r="D2122" s="235">
        <f>'Листы ввода'!C1440</f>
        <v>0</v>
      </c>
      <c r="E2122" s="236"/>
      <c r="F2122" s="237"/>
      <c r="G2122" s="235">
        <f>'Листы ввода'!D1440</f>
        <v>0</v>
      </c>
      <c r="H2122" s="236"/>
      <c r="I2122" s="237"/>
      <c r="J2122" s="26">
        <f>'Листы ввода'!E1440</f>
        <v>0</v>
      </c>
      <c r="K2122" s="27">
        <f>'Листы ввода'!F1440</f>
        <v>0</v>
      </c>
      <c r="L2122" s="69">
        <f>ROUNDUP('Листы ввода'!G1440*'Общ. данные'!$D$26,0)</f>
        <v>0</v>
      </c>
      <c r="M2122" s="67">
        <f>'Листы ввода'!H1440</f>
        <v>0</v>
      </c>
      <c r="N2122" s="28">
        <f>'Листы ввода'!I1440</f>
        <v>0</v>
      </c>
      <c r="O2122" s="68">
        <f>'Листы ввода'!J1440</f>
        <v>0</v>
      </c>
      <c r="P2122" s="69">
        <f>ROUNDUP('Листы ввода'!K1440*'Общ. данные'!$D$26,0)</f>
        <v>0</v>
      </c>
      <c r="Q2122" s="238">
        <f>ROUNDUP('Листы ввода'!L1440*'Общ. данные'!$D$26,0)</f>
        <v>0</v>
      </c>
      <c r="R2122" s="239"/>
      <c r="S2122" s="238">
        <f>ROUNDUP('Листы ввода'!M1440*'Общ. данные'!$D$26,0)</f>
        <v>0</v>
      </c>
      <c r="T2122" s="240"/>
      <c r="U2122" s="239"/>
      <c r="V2122" s="238">
        <f>ROUNDUP('Листы ввода'!N1440*'Общ. данные'!$D$26,0)</f>
        <v>0</v>
      </c>
      <c r="W2122" s="240"/>
      <c r="X2122" s="239"/>
      <c r="Y2122" s="262">
        <f>'Листы ввода'!O1440</f>
        <v>0</v>
      </c>
      <c r="Z2122" s="263"/>
      <c r="AA2122" s="26">
        <f>'Листы ввода'!P1440</f>
        <v>0</v>
      </c>
      <c r="AB2122" s="68">
        <f>'Листы ввода'!Q1440</f>
        <v>0</v>
      </c>
      <c r="AC2122" s="236">
        <f>'Листы ввода'!R1440</f>
        <v>0</v>
      </c>
      <c r="AD2122" s="236"/>
      <c r="AE2122" s="233">
        <f>IF('Листы ввода'!T1440=1,'Листы на печать'!P2122,AQ2122)</f>
        <v>0</v>
      </c>
      <c r="AF2122" s="264"/>
      <c r="AG2122" s="265"/>
      <c r="AH2122" s="266"/>
      <c r="AI2122" s="26"/>
      <c r="AJ2122" s="27"/>
      <c r="AK2122" s="265"/>
      <c r="AL2122" s="265"/>
      <c r="AM2122" s="266"/>
      <c r="AN2122" s="267"/>
      <c r="AO2122" s="266"/>
      <c r="AP2122" s="301"/>
      <c r="AQ2122" s="46">
        <f t="shared" si="46"/>
        <v>0</v>
      </c>
    </row>
    <row r="2123" spans="1:43" ht="20.45" customHeight="1">
      <c r="A2123" s="314"/>
      <c r="B2123" s="233">
        <f>'Листы ввода'!B1441</f>
        <v>0</v>
      </c>
      <c r="C2123" s="234"/>
      <c r="D2123" s="235">
        <f>'Листы ввода'!C1441</f>
        <v>0</v>
      </c>
      <c r="E2123" s="236"/>
      <c r="F2123" s="237"/>
      <c r="G2123" s="235">
        <f>'Листы ввода'!D1441</f>
        <v>0</v>
      </c>
      <c r="H2123" s="236"/>
      <c r="I2123" s="237"/>
      <c r="J2123" s="26">
        <f>'Листы ввода'!E1441</f>
        <v>0</v>
      </c>
      <c r="K2123" s="27">
        <f>'Листы ввода'!F1441</f>
        <v>0</v>
      </c>
      <c r="L2123" s="69">
        <f>ROUNDUP('Листы ввода'!G1441*'Общ. данные'!$D$26,0)</f>
        <v>0</v>
      </c>
      <c r="M2123" s="67">
        <f>'Листы ввода'!H1441</f>
        <v>0</v>
      </c>
      <c r="N2123" s="28">
        <f>'Листы ввода'!I1441</f>
        <v>0</v>
      </c>
      <c r="O2123" s="68">
        <f>'Листы ввода'!J1441</f>
        <v>0</v>
      </c>
      <c r="P2123" s="69">
        <f>ROUNDUP('Листы ввода'!K1441*'Общ. данные'!$D$26,0)</f>
        <v>0</v>
      </c>
      <c r="Q2123" s="238">
        <f>ROUNDUP('Листы ввода'!L1441*'Общ. данные'!$D$26,0)</f>
        <v>0</v>
      </c>
      <c r="R2123" s="239"/>
      <c r="S2123" s="238">
        <f>ROUNDUP('Листы ввода'!M1441*'Общ. данные'!$D$26,0)</f>
        <v>0</v>
      </c>
      <c r="T2123" s="240"/>
      <c r="U2123" s="239"/>
      <c r="V2123" s="238">
        <f>ROUNDUP('Листы ввода'!N1441*'Общ. данные'!$D$26,0)</f>
        <v>0</v>
      </c>
      <c r="W2123" s="240"/>
      <c r="X2123" s="239"/>
      <c r="Y2123" s="262">
        <f>'Листы ввода'!O1441</f>
        <v>0</v>
      </c>
      <c r="Z2123" s="263"/>
      <c r="AA2123" s="26">
        <f>'Листы ввода'!P1441</f>
        <v>0</v>
      </c>
      <c r="AB2123" s="68">
        <f>'Листы ввода'!Q1441</f>
        <v>0</v>
      </c>
      <c r="AC2123" s="236">
        <f>'Листы ввода'!R1441</f>
        <v>0</v>
      </c>
      <c r="AD2123" s="236"/>
      <c r="AE2123" s="233">
        <f>IF('Листы ввода'!T1441=1,'Листы на печать'!P2123,AQ2123)</f>
        <v>0</v>
      </c>
      <c r="AF2123" s="264"/>
      <c r="AG2123" s="265"/>
      <c r="AH2123" s="266"/>
      <c r="AI2123" s="26"/>
      <c r="AJ2123" s="27"/>
      <c r="AK2123" s="265"/>
      <c r="AL2123" s="265"/>
      <c r="AM2123" s="266"/>
      <c r="AN2123" s="267"/>
      <c r="AO2123" s="266"/>
      <c r="AP2123" s="301"/>
      <c r="AQ2123" s="46">
        <f t="shared" si="46"/>
        <v>0</v>
      </c>
    </row>
    <row r="2124" spans="1:43" ht="20.45" customHeight="1">
      <c r="A2124" s="314"/>
      <c r="B2124" s="233">
        <f>'Листы ввода'!B1442</f>
        <v>0</v>
      </c>
      <c r="C2124" s="234"/>
      <c r="D2124" s="235">
        <f>'Листы ввода'!C1442</f>
        <v>0</v>
      </c>
      <c r="E2124" s="236"/>
      <c r="F2124" s="237"/>
      <c r="G2124" s="235">
        <f>'Листы ввода'!D1442</f>
        <v>0</v>
      </c>
      <c r="H2124" s="236"/>
      <c r="I2124" s="237"/>
      <c r="J2124" s="26">
        <f>'Листы ввода'!E1442</f>
        <v>0</v>
      </c>
      <c r="K2124" s="27">
        <f>'Листы ввода'!F1442</f>
        <v>0</v>
      </c>
      <c r="L2124" s="69">
        <f>ROUNDUP('Листы ввода'!G1442*'Общ. данные'!$D$26,0)</f>
        <v>0</v>
      </c>
      <c r="M2124" s="67">
        <f>'Листы ввода'!H1442</f>
        <v>0</v>
      </c>
      <c r="N2124" s="28">
        <f>'Листы ввода'!I1442</f>
        <v>0</v>
      </c>
      <c r="O2124" s="68">
        <f>'Листы ввода'!J1442</f>
        <v>0</v>
      </c>
      <c r="P2124" s="69">
        <f>ROUNDUP('Листы ввода'!K1442*'Общ. данные'!$D$26,0)</f>
        <v>0</v>
      </c>
      <c r="Q2124" s="238">
        <f>ROUNDUP('Листы ввода'!L1442*'Общ. данные'!$D$26,0)</f>
        <v>0</v>
      </c>
      <c r="R2124" s="239"/>
      <c r="S2124" s="238">
        <f>ROUNDUP('Листы ввода'!M1442*'Общ. данные'!$D$26,0)</f>
        <v>0</v>
      </c>
      <c r="T2124" s="240"/>
      <c r="U2124" s="239"/>
      <c r="V2124" s="238">
        <f>ROUNDUP('Листы ввода'!N1442*'Общ. данные'!$D$26,0)</f>
        <v>0</v>
      </c>
      <c r="W2124" s="240"/>
      <c r="X2124" s="239"/>
      <c r="Y2124" s="262">
        <f>'Листы ввода'!O1442</f>
        <v>0</v>
      </c>
      <c r="Z2124" s="263"/>
      <c r="AA2124" s="26">
        <f>'Листы ввода'!P1442</f>
        <v>0</v>
      </c>
      <c r="AB2124" s="68">
        <f>'Листы ввода'!Q1442</f>
        <v>0</v>
      </c>
      <c r="AC2124" s="236">
        <f>'Листы ввода'!R1442</f>
        <v>0</v>
      </c>
      <c r="AD2124" s="236"/>
      <c r="AE2124" s="233">
        <f>IF('Листы ввода'!T1442=1,'Листы на печать'!P2124,AQ2124)</f>
        <v>0</v>
      </c>
      <c r="AF2124" s="264"/>
      <c r="AG2124" s="265"/>
      <c r="AH2124" s="266"/>
      <c r="AI2124" s="26"/>
      <c r="AJ2124" s="27"/>
      <c r="AK2124" s="265"/>
      <c r="AL2124" s="265"/>
      <c r="AM2124" s="266"/>
      <c r="AN2124" s="267"/>
      <c r="AO2124" s="266"/>
      <c r="AP2124" s="301"/>
      <c r="AQ2124" s="46">
        <f t="shared" si="46"/>
        <v>0</v>
      </c>
    </row>
    <row r="2125" spans="1:43" ht="20.45" customHeight="1">
      <c r="A2125" s="314"/>
      <c r="B2125" s="233">
        <f>'Листы ввода'!B1443</f>
        <v>0</v>
      </c>
      <c r="C2125" s="234"/>
      <c r="D2125" s="235">
        <f>'Листы ввода'!C1443</f>
        <v>0</v>
      </c>
      <c r="E2125" s="236"/>
      <c r="F2125" s="237"/>
      <c r="G2125" s="235">
        <f>'Листы ввода'!D1443</f>
        <v>0</v>
      </c>
      <c r="H2125" s="236"/>
      <c r="I2125" s="237"/>
      <c r="J2125" s="26">
        <f>'Листы ввода'!E1443</f>
        <v>0</v>
      </c>
      <c r="K2125" s="27">
        <f>'Листы ввода'!F1443</f>
        <v>0</v>
      </c>
      <c r="L2125" s="69">
        <f>ROUNDUP('Листы ввода'!G1443*'Общ. данные'!$D$26,0)</f>
        <v>0</v>
      </c>
      <c r="M2125" s="67">
        <f>'Листы ввода'!H1443</f>
        <v>0</v>
      </c>
      <c r="N2125" s="28">
        <f>'Листы ввода'!I1443</f>
        <v>0</v>
      </c>
      <c r="O2125" s="68">
        <f>'Листы ввода'!J1443</f>
        <v>0</v>
      </c>
      <c r="P2125" s="69">
        <f>ROUNDUP('Листы ввода'!K1443*'Общ. данные'!$D$26,0)</f>
        <v>0</v>
      </c>
      <c r="Q2125" s="238">
        <f>ROUNDUP('Листы ввода'!L1443*'Общ. данные'!$D$26,0)</f>
        <v>0</v>
      </c>
      <c r="R2125" s="239"/>
      <c r="S2125" s="238">
        <f>ROUNDUP('Листы ввода'!M1443*'Общ. данные'!$D$26,0)</f>
        <v>0</v>
      </c>
      <c r="T2125" s="240"/>
      <c r="U2125" s="239"/>
      <c r="V2125" s="238">
        <f>ROUNDUP('Листы ввода'!N1443*'Общ. данные'!$D$26,0)</f>
        <v>0</v>
      </c>
      <c r="W2125" s="240"/>
      <c r="X2125" s="239"/>
      <c r="Y2125" s="262">
        <f>'Листы ввода'!O1443</f>
        <v>0</v>
      </c>
      <c r="Z2125" s="263"/>
      <c r="AA2125" s="26">
        <f>'Листы ввода'!P1443</f>
        <v>0</v>
      </c>
      <c r="AB2125" s="68">
        <f>'Листы ввода'!Q1443</f>
        <v>0</v>
      </c>
      <c r="AC2125" s="236">
        <f>'Листы ввода'!R1443</f>
        <v>0</v>
      </c>
      <c r="AD2125" s="236"/>
      <c r="AE2125" s="233">
        <f>IF('Листы ввода'!T1443=1,'Листы на печать'!P2125,AQ2125)</f>
        <v>0</v>
      </c>
      <c r="AF2125" s="264"/>
      <c r="AG2125" s="265"/>
      <c r="AH2125" s="266"/>
      <c r="AI2125" s="26"/>
      <c r="AJ2125" s="27"/>
      <c r="AK2125" s="265"/>
      <c r="AL2125" s="265"/>
      <c r="AM2125" s="266"/>
      <c r="AN2125" s="267"/>
      <c r="AO2125" s="266"/>
      <c r="AP2125" s="301"/>
      <c r="AQ2125" s="46">
        <f t="shared" si="46"/>
        <v>0</v>
      </c>
    </row>
    <row r="2126" spans="1:43" ht="20.45" customHeight="1">
      <c r="A2126" s="314"/>
      <c r="B2126" s="233">
        <f>'Листы ввода'!B1444</f>
        <v>0</v>
      </c>
      <c r="C2126" s="234"/>
      <c r="D2126" s="235">
        <f>'Листы ввода'!C1444</f>
        <v>0</v>
      </c>
      <c r="E2126" s="236"/>
      <c r="F2126" s="237"/>
      <c r="G2126" s="235">
        <f>'Листы ввода'!D1444</f>
        <v>0</v>
      </c>
      <c r="H2126" s="236"/>
      <c r="I2126" s="237"/>
      <c r="J2126" s="26">
        <f>'Листы ввода'!E1444</f>
        <v>0</v>
      </c>
      <c r="K2126" s="27">
        <f>'Листы ввода'!F1444</f>
        <v>0</v>
      </c>
      <c r="L2126" s="69">
        <f>ROUNDUP('Листы ввода'!G1444*'Общ. данные'!$D$26,0)</f>
        <v>0</v>
      </c>
      <c r="M2126" s="67">
        <f>'Листы ввода'!H1444</f>
        <v>0</v>
      </c>
      <c r="N2126" s="28">
        <f>'Листы ввода'!I1444</f>
        <v>0</v>
      </c>
      <c r="O2126" s="68">
        <f>'Листы ввода'!J1444</f>
        <v>0</v>
      </c>
      <c r="P2126" s="69">
        <f>ROUNDUP('Листы ввода'!K1444*'Общ. данные'!$D$26,0)</f>
        <v>0</v>
      </c>
      <c r="Q2126" s="238">
        <f>ROUNDUP('Листы ввода'!L1444*'Общ. данные'!$D$26,0)</f>
        <v>0</v>
      </c>
      <c r="R2126" s="239"/>
      <c r="S2126" s="238">
        <f>ROUNDUP('Листы ввода'!M1444*'Общ. данные'!$D$26,0)</f>
        <v>0</v>
      </c>
      <c r="T2126" s="240"/>
      <c r="U2126" s="239"/>
      <c r="V2126" s="238">
        <f>ROUNDUP('Листы ввода'!N1444*'Общ. данные'!$D$26,0)</f>
        <v>0</v>
      </c>
      <c r="W2126" s="240"/>
      <c r="X2126" s="239"/>
      <c r="Y2126" s="262">
        <f>'Листы ввода'!O1444</f>
        <v>0</v>
      </c>
      <c r="Z2126" s="263"/>
      <c r="AA2126" s="26">
        <f>'Листы ввода'!P1444</f>
        <v>0</v>
      </c>
      <c r="AB2126" s="68">
        <f>'Листы ввода'!Q1444</f>
        <v>0</v>
      </c>
      <c r="AC2126" s="236">
        <f>'Листы ввода'!R1444</f>
        <v>0</v>
      </c>
      <c r="AD2126" s="236"/>
      <c r="AE2126" s="233">
        <f>IF('Листы ввода'!T1444=1,'Листы на печать'!P2126,AQ2126)</f>
        <v>0</v>
      </c>
      <c r="AF2126" s="264"/>
      <c r="AG2126" s="265"/>
      <c r="AH2126" s="266"/>
      <c r="AI2126" s="26"/>
      <c r="AJ2126" s="27"/>
      <c r="AK2126" s="265"/>
      <c r="AL2126" s="265"/>
      <c r="AM2126" s="266"/>
      <c r="AN2126" s="267"/>
      <c r="AO2126" s="266"/>
      <c r="AP2126" s="301"/>
      <c r="AQ2126" s="46">
        <f t="shared" si="46"/>
        <v>0</v>
      </c>
    </row>
    <row r="2127" spans="1:43" ht="20.45" customHeight="1">
      <c r="A2127" s="314"/>
      <c r="B2127" s="233">
        <f>'Листы ввода'!B1445</f>
        <v>0</v>
      </c>
      <c r="C2127" s="234"/>
      <c r="D2127" s="235">
        <f>'Листы ввода'!C1445</f>
        <v>0</v>
      </c>
      <c r="E2127" s="236"/>
      <c r="F2127" s="237"/>
      <c r="G2127" s="235">
        <f>'Листы ввода'!D1445</f>
        <v>0</v>
      </c>
      <c r="H2127" s="236"/>
      <c r="I2127" s="237"/>
      <c r="J2127" s="26">
        <f>'Листы ввода'!E1445</f>
        <v>0</v>
      </c>
      <c r="K2127" s="27">
        <f>'Листы ввода'!F1445</f>
        <v>0</v>
      </c>
      <c r="L2127" s="69">
        <f>ROUNDUP('Листы ввода'!G1445*'Общ. данные'!$D$26,0)</f>
        <v>0</v>
      </c>
      <c r="M2127" s="67">
        <f>'Листы ввода'!H1445</f>
        <v>0</v>
      </c>
      <c r="N2127" s="28">
        <f>'Листы ввода'!I1445</f>
        <v>0</v>
      </c>
      <c r="O2127" s="68">
        <f>'Листы ввода'!J1445</f>
        <v>0</v>
      </c>
      <c r="P2127" s="69">
        <f>ROUNDUP('Листы ввода'!K1445*'Общ. данные'!$D$26,0)</f>
        <v>0</v>
      </c>
      <c r="Q2127" s="238">
        <f>ROUNDUP('Листы ввода'!L1445*'Общ. данные'!$D$26,0)</f>
        <v>0</v>
      </c>
      <c r="R2127" s="239"/>
      <c r="S2127" s="238">
        <f>ROUNDUP('Листы ввода'!M1445*'Общ. данные'!$D$26,0)</f>
        <v>0</v>
      </c>
      <c r="T2127" s="240"/>
      <c r="U2127" s="239"/>
      <c r="V2127" s="238">
        <f>ROUNDUP('Листы ввода'!N1445*'Общ. данные'!$D$26,0)</f>
        <v>0</v>
      </c>
      <c r="W2127" s="240"/>
      <c r="X2127" s="239"/>
      <c r="Y2127" s="262">
        <f>'Листы ввода'!O1445</f>
        <v>0</v>
      </c>
      <c r="Z2127" s="263"/>
      <c r="AA2127" s="26">
        <f>'Листы ввода'!P1445</f>
        <v>0</v>
      </c>
      <c r="AB2127" s="68">
        <f>'Листы ввода'!Q1445</f>
        <v>0</v>
      </c>
      <c r="AC2127" s="236">
        <f>'Листы ввода'!R1445</f>
        <v>0</v>
      </c>
      <c r="AD2127" s="236"/>
      <c r="AE2127" s="233">
        <f>IF('Листы ввода'!T1445=1,'Листы на печать'!P2127,AQ2127)</f>
        <v>0</v>
      </c>
      <c r="AF2127" s="264"/>
      <c r="AG2127" s="265"/>
      <c r="AH2127" s="266"/>
      <c r="AI2127" s="26"/>
      <c r="AJ2127" s="27"/>
      <c r="AK2127" s="265"/>
      <c r="AL2127" s="265"/>
      <c r="AM2127" s="266"/>
      <c r="AN2127" s="267"/>
      <c r="AO2127" s="266"/>
      <c r="AP2127" s="301"/>
      <c r="AQ2127" s="46">
        <f t="shared" si="46"/>
        <v>0</v>
      </c>
    </row>
    <row r="2128" spans="1:43" ht="20.45" customHeight="1">
      <c r="A2128" s="314"/>
      <c r="B2128" s="233">
        <f>'Листы ввода'!B1446</f>
        <v>0</v>
      </c>
      <c r="C2128" s="234"/>
      <c r="D2128" s="235">
        <f>'Листы ввода'!C1446</f>
        <v>0</v>
      </c>
      <c r="E2128" s="236"/>
      <c r="F2128" s="237"/>
      <c r="G2128" s="235">
        <f>'Листы ввода'!D1446</f>
        <v>0</v>
      </c>
      <c r="H2128" s="236"/>
      <c r="I2128" s="237"/>
      <c r="J2128" s="26">
        <f>'Листы ввода'!E1446</f>
        <v>0</v>
      </c>
      <c r="K2128" s="27">
        <f>'Листы ввода'!F1446</f>
        <v>0</v>
      </c>
      <c r="L2128" s="69">
        <f>ROUNDUP('Листы ввода'!G1446*'Общ. данные'!$D$26,0)</f>
        <v>0</v>
      </c>
      <c r="M2128" s="67">
        <f>'Листы ввода'!H1446</f>
        <v>0</v>
      </c>
      <c r="N2128" s="28">
        <f>'Листы ввода'!I1446</f>
        <v>0</v>
      </c>
      <c r="O2128" s="68">
        <f>'Листы ввода'!J1446</f>
        <v>0</v>
      </c>
      <c r="P2128" s="69">
        <f>ROUNDUP('Листы ввода'!K1446*'Общ. данные'!$D$26,0)</f>
        <v>0</v>
      </c>
      <c r="Q2128" s="238">
        <f>ROUNDUP('Листы ввода'!L1446*'Общ. данные'!$D$26,0)</f>
        <v>0</v>
      </c>
      <c r="R2128" s="239"/>
      <c r="S2128" s="238">
        <f>ROUNDUP('Листы ввода'!M1446*'Общ. данные'!$D$26,0)</f>
        <v>0</v>
      </c>
      <c r="T2128" s="240"/>
      <c r="U2128" s="239"/>
      <c r="V2128" s="238">
        <f>ROUNDUP('Листы ввода'!N1446*'Общ. данные'!$D$26,0)</f>
        <v>0</v>
      </c>
      <c r="W2128" s="240"/>
      <c r="X2128" s="239"/>
      <c r="Y2128" s="262">
        <f>'Листы ввода'!O1446</f>
        <v>0</v>
      </c>
      <c r="Z2128" s="263"/>
      <c r="AA2128" s="26">
        <f>'Листы ввода'!P1446</f>
        <v>0</v>
      </c>
      <c r="AB2128" s="68">
        <f>'Листы ввода'!Q1446</f>
        <v>0</v>
      </c>
      <c r="AC2128" s="236">
        <f>'Листы ввода'!R1446</f>
        <v>0</v>
      </c>
      <c r="AD2128" s="236"/>
      <c r="AE2128" s="233">
        <f>IF('Листы ввода'!T1446=1,'Листы на печать'!P2128,AQ2128)</f>
        <v>0</v>
      </c>
      <c r="AF2128" s="264"/>
      <c r="AG2128" s="265"/>
      <c r="AH2128" s="266"/>
      <c r="AI2128" s="26"/>
      <c r="AJ2128" s="27"/>
      <c r="AK2128" s="265"/>
      <c r="AL2128" s="265"/>
      <c r="AM2128" s="266"/>
      <c r="AN2128" s="267"/>
      <c r="AO2128" s="266"/>
      <c r="AP2128" s="301"/>
      <c r="AQ2128" s="46">
        <f t="shared" si="46"/>
        <v>0</v>
      </c>
    </row>
    <row r="2129" spans="1:43" ht="20.45" customHeight="1">
      <c r="A2129" s="314"/>
      <c r="B2129" s="233">
        <f>'Листы ввода'!B1447</f>
        <v>0</v>
      </c>
      <c r="C2129" s="234"/>
      <c r="D2129" s="235">
        <f>'Листы ввода'!C1447</f>
        <v>0</v>
      </c>
      <c r="E2129" s="236"/>
      <c r="F2129" s="237"/>
      <c r="G2129" s="235">
        <f>'Листы ввода'!D1447</f>
        <v>0</v>
      </c>
      <c r="H2129" s="236"/>
      <c r="I2129" s="237"/>
      <c r="J2129" s="26">
        <f>'Листы ввода'!E1447</f>
        <v>0</v>
      </c>
      <c r="K2129" s="27">
        <f>'Листы ввода'!F1447</f>
        <v>0</v>
      </c>
      <c r="L2129" s="69">
        <f>ROUNDUP('Листы ввода'!G1447*'Общ. данные'!$D$26,0)</f>
        <v>0</v>
      </c>
      <c r="M2129" s="67">
        <f>'Листы ввода'!H1447</f>
        <v>0</v>
      </c>
      <c r="N2129" s="28">
        <f>'Листы ввода'!I1447</f>
        <v>0</v>
      </c>
      <c r="O2129" s="68">
        <f>'Листы ввода'!J1447</f>
        <v>0</v>
      </c>
      <c r="P2129" s="69">
        <f>ROUNDUP('Листы ввода'!K1447*'Общ. данные'!$D$26,0)</f>
        <v>0</v>
      </c>
      <c r="Q2129" s="238">
        <f>ROUNDUP('Листы ввода'!L1447*'Общ. данные'!$D$26,0)</f>
        <v>0</v>
      </c>
      <c r="R2129" s="239"/>
      <c r="S2129" s="238">
        <f>ROUNDUP('Листы ввода'!M1447*'Общ. данные'!$D$26,0)</f>
        <v>0</v>
      </c>
      <c r="T2129" s="240"/>
      <c r="U2129" s="239"/>
      <c r="V2129" s="238">
        <f>ROUNDUP('Листы ввода'!N1447*'Общ. данные'!$D$26,0)</f>
        <v>0</v>
      </c>
      <c r="W2129" s="240"/>
      <c r="X2129" s="239"/>
      <c r="Y2129" s="262">
        <f>'Листы ввода'!O1447</f>
        <v>0</v>
      </c>
      <c r="Z2129" s="263"/>
      <c r="AA2129" s="26">
        <f>'Листы ввода'!P1447</f>
        <v>0</v>
      </c>
      <c r="AB2129" s="68">
        <f>'Листы ввода'!Q1447</f>
        <v>0</v>
      </c>
      <c r="AC2129" s="236">
        <f>'Листы ввода'!R1447</f>
        <v>0</v>
      </c>
      <c r="AD2129" s="236"/>
      <c r="AE2129" s="233">
        <f>IF('Листы ввода'!T1447=1,'Листы на печать'!P2129,AQ2129)</f>
        <v>0</v>
      </c>
      <c r="AF2129" s="264"/>
      <c r="AG2129" s="265"/>
      <c r="AH2129" s="266"/>
      <c r="AI2129" s="26"/>
      <c r="AJ2129" s="27"/>
      <c r="AK2129" s="265"/>
      <c r="AL2129" s="265"/>
      <c r="AM2129" s="266"/>
      <c r="AN2129" s="267"/>
      <c r="AO2129" s="266"/>
      <c r="AP2129" s="301"/>
      <c r="AQ2129" s="46">
        <f t="shared" si="46"/>
        <v>0</v>
      </c>
    </row>
    <row r="2130" spans="1:43" ht="20.45" customHeight="1">
      <c r="A2130" s="314"/>
      <c r="B2130" s="233">
        <f>'Листы ввода'!B1448</f>
        <v>0</v>
      </c>
      <c r="C2130" s="234"/>
      <c r="D2130" s="235">
        <f>'Листы ввода'!C1448</f>
        <v>0</v>
      </c>
      <c r="E2130" s="236"/>
      <c r="F2130" s="237"/>
      <c r="G2130" s="235">
        <f>'Листы ввода'!D1448</f>
        <v>0</v>
      </c>
      <c r="H2130" s="236"/>
      <c r="I2130" s="237"/>
      <c r="J2130" s="26">
        <f>'Листы ввода'!E1448</f>
        <v>0</v>
      </c>
      <c r="K2130" s="27">
        <f>'Листы ввода'!F1448</f>
        <v>0</v>
      </c>
      <c r="L2130" s="69">
        <f>ROUNDUP('Листы ввода'!G1448*'Общ. данные'!$D$26,0)</f>
        <v>0</v>
      </c>
      <c r="M2130" s="67">
        <f>'Листы ввода'!H1448</f>
        <v>0</v>
      </c>
      <c r="N2130" s="28">
        <f>'Листы ввода'!I1448</f>
        <v>0</v>
      </c>
      <c r="O2130" s="68">
        <f>'Листы ввода'!J1448</f>
        <v>0</v>
      </c>
      <c r="P2130" s="69">
        <f>ROUNDUP('Листы ввода'!K1448*'Общ. данные'!$D$26,0)</f>
        <v>0</v>
      </c>
      <c r="Q2130" s="238">
        <f>ROUNDUP('Листы ввода'!L1448*'Общ. данные'!$D$26,0)</f>
        <v>0</v>
      </c>
      <c r="R2130" s="239"/>
      <c r="S2130" s="238">
        <f>ROUNDUP('Листы ввода'!M1448*'Общ. данные'!$D$26,0)</f>
        <v>0</v>
      </c>
      <c r="T2130" s="240"/>
      <c r="U2130" s="239"/>
      <c r="V2130" s="238">
        <f>ROUNDUP('Листы ввода'!N1448*'Общ. данные'!$D$26,0)</f>
        <v>0</v>
      </c>
      <c r="W2130" s="240"/>
      <c r="X2130" s="239"/>
      <c r="Y2130" s="262">
        <f>'Листы ввода'!O1448</f>
        <v>0</v>
      </c>
      <c r="Z2130" s="263"/>
      <c r="AA2130" s="26">
        <f>'Листы ввода'!P1448</f>
        <v>0</v>
      </c>
      <c r="AB2130" s="68">
        <f>'Листы ввода'!Q1448</f>
        <v>0</v>
      </c>
      <c r="AC2130" s="236">
        <f>'Листы ввода'!R1448</f>
        <v>0</v>
      </c>
      <c r="AD2130" s="236"/>
      <c r="AE2130" s="233">
        <f>IF('Листы ввода'!T1448=1,'Листы на печать'!P2130,AQ2130)</f>
        <v>0</v>
      </c>
      <c r="AF2130" s="264"/>
      <c r="AG2130" s="265"/>
      <c r="AH2130" s="266"/>
      <c r="AI2130" s="26"/>
      <c r="AJ2130" s="27"/>
      <c r="AK2130" s="265"/>
      <c r="AL2130" s="265"/>
      <c r="AM2130" s="266"/>
      <c r="AN2130" s="267"/>
      <c r="AO2130" s="266"/>
      <c r="AP2130" s="301"/>
      <c r="AQ2130" s="46">
        <f t="shared" si="46"/>
        <v>0</v>
      </c>
    </row>
    <row r="2131" spans="1:43" ht="20.45" customHeight="1">
      <c r="A2131" s="314"/>
      <c r="B2131" s="233">
        <f>'Листы ввода'!B1449</f>
        <v>0</v>
      </c>
      <c r="C2131" s="234"/>
      <c r="D2131" s="235">
        <f>'Листы ввода'!C1449</f>
        <v>0</v>
      </c>
      <c r="E2131" s="236"/>
      <c r="F2131" s="237"/>
      <c r="G2131" s="235">
        <f>'Листы ввода'!D1449</f>
        <v>0</v>
      </c>
      <c r="H2131" s="236"/>
      <c r="I2131" s="237"/>
      <c r="J2131" s="26">
        <f>'Листы ввода'!E1449</f>
        <v>0</v>
      </c>
      <c r="K2131" s="27">
        <f>'Листы ввода'!F1449</f>
        <v>0</v>
      </c>
      <c r="L2131" s="69">
        <f>ROUNDUP('Листы ввода'!G1449*'Общ. данные'!$D$26,0)</f>
        <v>0</v>
      </c>
      <c r="M2131" s="67">
        <f>'Листы ввода'!H1449</f>
        <v>0</v>
      </c>
      <c r="N2131" s="28">
        <f>'Листы ввода'!I1449</f>
        <v>0</v>
      </c>
      <c r="O2131" s="68">
        <f>'Листы ввода'!J1449</f>
        <v>0</v>
      </c>
      <c r="P2131" s="69">
        <f>ROUNDUP('Листы ввода'!K1449*'Общ. данные'!$D$26,0)</f>
        <v>0</v>
      </c>
      <c r="Q2131" s="238">
        <f>ROUNDUP('Листы ввода'!L1449*'Общ. данные'!$D$26,0)</f>
        <v>0</v>
      </c>
      <c r="R2131" s="239"/>
      <c r="S2131" s="238">
        <f>ROUNDUP('Листы ввода'!M1449*'Общ. данные'!$D$26,0)</f>
        <v>0</v>
      </c>
      <c r="T2131" s="240"/>
      <c r="U2131" s="239"/>
      <c r="V2131" s="238">
        <f>ROUNDUP('Листы ввода'!N1449*'Общ. данные'!$D$26,0)</f>
        <v>0</v>
      </c>
      <c r="W2131" s="240"/>
      <c r="X2131" s="239"/>
      <c r="Y2131" s="262">
        <f>'Листы ввода'!O1449</f>
        <v>0</v>
      </c>
      <c r="Z2131" s="263"/>
      <c r="AA2131" s="26">
        <f>'Листы ввода'!P1449</f>
        <v>0</v>
      </c>
      <c r="AB2131" s="68">
        <f>'Листы ввода'!Q1449</f>
        <v>0</v>
      </c>
      <c r="AC2131" s="236">
        <f>'Листы ввода'!R1449</f>
        <v>0</v>
      </c>
      <c r="AD2131" s="236"/>
      <c r="AE2131" s="233">
        <f>IF('Листы ввода'!T1449=1,'Листы на печать'!P2131,AQ2131)</f>
        <v>0</v>
      </c>
      <c r="AF2131" s="264"/>
      <c r="AG2131" s="265"/>
      <c r="AH2131" s="266"/>
      <c r="AI2131" s="26"/>
      <c r="AJ2131" s="27"/>
      <c r="AK2131" s="265"/>
      <c r="AL2131" s="265"/>
      <c r="AM2131" s="266"/>
      <c r="AN2131" s="267"/>
      <c r="AO2131" s="266"/>
      <c r="AP2131" s="301"/>
      <c r="AQ2131" s="46">
        <f t="shared" si="46"/>
        <v>0</v>
      </c>
    </row>
    <row r="2132" spans="1:43" ht="20.45" customHeight="1">
      <c r="A2132" s="314"/>
      <c r="B2132" s="233">
        <f>'Листы ввода'!B1450</f>
        <v>0</v>
      </c>
      <c r="C2132" s="234"/>
      <c r="D2132" s="235">
        <f>'Листы ввода'!C1450</f>
        <v>0</v>
      </c>
      <c r="E2132" s="236"/>
      <c r="F2132" s="237"/>
      <c r="G2132" s="235">
        <f>'Листы ввода'!D1450</f>
        <v>0</v>
      </c>
      <c r="H2132" s="236"/>
      <c r="I2132" s="237"/>
      <c r="J2132" s="26">
        <f>'Листы ввода'!E1450</f>
        <v>0</v>
      </c>
      <c r="K2132" s="27">
        <f>'Листы ввода'!F1450</f>
        <v>0</v>
      </c>
      <c r="L2132" s="69">
        <f>ROUNDUP('Листы ввода'!G1450*'Общ. данные'!$D$26,0)</f>
        <v>0</v>
      </c>
      <c r="M2132" s="67">
        <f>'Листы ввода'!H1450</f>
        <v>0</v>
      </c>
      <c r="N2132" s="28">
        <f>'Листы ввода'!I1450</f>
        <v>0</v>
      </c>
      <c r="O2132" s="68">
        <f>'Листы ввода'!J1450</f>
        <v>0</v>
      </c>
      <c r="P2132" s="69">
        <f>ROUNDUP('Листы ввода'!K1450*'Общ. данные'!$D$26,0)</f>
        <v>0</v>
      </c>
      <c r="Q2132" s="238">
        <f>ROUNDUP('Листы ввода'!L1450*'Общ. данные'!$D$26,0)</f>
        <v>0</v>
      </c>
      <c r="R2132" s="239"/>
      <c r="S2132" s="238">
        <f>ROUNDUP('Листы ввода'!M1450*'Общ. данные'!$D$26,0)</f>
        <v>0</v>
      </c>
      <c r="T2132" s="240"/>
      <c r="U2132" s="239"/>
      <c r="V2132" s="238">
        <f>ROUNDUP('Листы ввода'!N1450*'Общ. данные'!$D$26,0)</f>
        <v>0</v>
      </c>
      <c r="W2132" s="240"/>
      <c r="X2132" s="239"/>
      <c r="Y2132" s="262">
        <f>'Листы ввода'!O1450</f>
        <v>0</v>
      </c>
      <c r="Z2132" s="263"/>
      <c r="AA2132" s="26">
        <f>'Листы ввода'!P1450</f>
        <v>0</v>
      </c>
      <c r="AB2132" s="68">
        <f>'Листы ввода'!Q1450</f>
        <v>0</v>
      </c>
      <c r="AC2132" s="236">
        <f>'Листы ввода'!R1450</f>
        <v>0</v>
      </c>
      <c r="AD2132" s="236"/>
      <c r="AE2132" s="233">
        <f>IF('Листы ввода'!T1450=1,'Листы на печать'!P2132,AQ2132)</f>
        <v>0</v>
      </c>
      <c r="AF2132" s="264"/>
      <c r="AG2132" s="265"/>
      <c r="AH2132" s="266"/>
      <c r="AI2132" s="26"/>
      <c r="AJ2132" s="27"/>
      <c r="AK2132" s="265"/>
      <c r="AL2132" s="265"/>
      <c r="AM2132" s="266"/>
      <c r="AN2132" s="267"/>
      <c r="AO2132" s="266"/>
      <c r="AP2132" s="301"/>
      <c r="AQ2132" s="46">
        <f t="shared" si="46"/>
        <v>0</v>
      </c>
    </row>
    <row r="2133" spans="1:43" ht="20.45" customHeight="1">
      <c r="A2133" s="314"/>
      <c r="B2133" s="233">
        <f>'Листы ввода'!B1451</f>
        <v>0</v>
      </c>
      <c r="C2133" s="234"/>
      <c r="D2133" s="235">
        <f>'Листы ввода'!C1451</f>
        <v>0</v>
      </c>
      <c r="E2133" s="236"/>
      <c r="F2133" s="237"/>
      <c r="G2133" s="235">
        <f>'Листы ввода'!D1451</f>
        <v>0</v>
      </c>
      <c r="H2133" s="236"/>
      <c r="I2133" s="237"/>
      <c r="J2133" s="26">
        <f>'Листы ввода'!E1451</f>
        <v>0</v>
      </c>
      <c r="K2133" s="27">
        <f>'Листы ввода'!F1451</f>
        <v>0</v>
      </c>
      <c r="L2133" s="69">
        <f>ROUNDUP('Листы ввода'!G1451*'Общ. данные'!$D$26,0)</f>
        <v>0</v>
      </c>
      <c r="M2133" s="67">
        <f>'Листы ввода'!H1451</f>
        <v>0</v>
      </c>
      <c r="N2133" s="28">
        <f>'Листы ввода'!I1451</f>
        <v>0</v>
      </c>
      <c r="O2133" s="68">
        <f>'Листы ввода'!J1451</f>
        <v>0</v>
      </c>
      <c r="P2133" s="69">
        <f>ROUNDUP('Листы ввода'!K1451*'Общ. данные'!$D$26,0)</f>
        <v>0</v>
      </c>
      <c r="Q2133" s="238">
        <f>ROUNDUP('Листы ввода'!L1451*'Общ. данные'!$D$26,0)</f>
        <v>0</v>
      </c>
      <c r="R2133" s="239"/>
      <c r="S2133" s="238">
        <f>ROUNDUP('Листы ввода'!M1451*'Общ. данные'!$D$26,0)</f>
        <v>0</v>
      </c>
      <c r="T2133" s="240"/>
      <c r="U2133" s="239"/>
      <c r="V2133" s="238">
        <f>ROUNDUP('Листы ввода'!N1451*'Общ. данные'!$D$26,0)</f>
        <v>0</v>
      </c>
      <c r="W2133" s="240"/>
      <c r="X2133" s="239"/>
      <c r="Y2133" s="262">
        <f>'Листы ввода'!O1451</f>
        <v>0</v>
      </c>
      <c r="Z2133" s="263"/>
      <c r="AA2133" s="26">
        <f>'Листы ввода'!P1451</f>
        <v>0</v>
      </c>
      <c r="AB2133" s="68">
        <f>'Листы ввода'!Q1451</f>
        <v>0</v>
      </c>
      <c r="AC2133" s="236">
        <f>'Листы ввода'!R1451</f>
        <v>0</v>
      </c>
      <c r="AD2133" s="236"/>
      <c r="AE2133" s="233">
        <f>IF('Листы ввода'!T1451=1,'Листы на печать'!P2133,AQ2133)</f>
        <v>0</v>
      </c>
      <c r="AF2133" s="264"/>
      <c r="AG2133" s="265"/>
      <c r="AH2133" s="266"/>
      <c r="AI2133" s="26"/>
      <c r="AJ2133" s="27"/>
      <c r="AK2133" s="265"/>
      <c r="AL2133" s="265"/>
      <c r="AM2133" s="266"/>
      <c r="AN2133" s="267"/>
      <c r="AO2133" s="266"/>
      <c r="AP2133" s="301"/>
      <c r="AQ2133" s="46">
        <f t="shared" si="46"/>
        <v>0</v>
      </c>
    </row>
    <row r="2134" spans="1:43" ht="20.45" customHeight="1">
      <c r="A2134" s="314"/>
      <c r="B2134" s="233">
        <f>'Листы ввода'!B1452</f>
        <v>0</v>
      </c>
      <c r="C2134" s="234"/>
      <c r="D2134" s="235">
        <f>'Листы ввода'!C1452</f>
        <v>0</v>
      </c>
      <c r="E2134" s="236"/>
      <c r="F2134" s="237"/>
      <c r="G2134" s="235">
        <f>'Листы ввода'!D1452</f>
        <v>0</v>
      </c>
      <c r="H2134" s="236"/>
      <c r="I2134" s="237"/>
      <c r="J2134" s="26">
        <f>'Листы ввода'!E1452</f>
        <v>0</v>
      </c>
      <c r="K2134" s="27">
        <f>'Листы ввода'!F1452</f>
        <v>0</v>
      </c>
      <c r="L2134" s="69">
        <f>ROUNDUP('Листы ввода'!G1452*'Общ. данные'!$D$26,0)</f>
        <v>0</v>
      </c>
      <c r="M2134" s="67">
        <f>'Листы ввода'!H1452</f>
        <v>0</v>
      </c>
      <c r="N2134" s="28">
        <f>'Листы ввода'!I1452</f>
        <v>0</v>
      </c>
      <c r="O2134" s="68">
        <f>'Листы ввода'!J1452</f>
        <v>0</v>
      </c>
      <c r="P2134" s="69">
        <f>ROUNDUP('Листы ввода'!K1452*'Общ. данные'!$D$26,0)</f>
        <v>0</v>
      </c>
      <c r="Q2134" s="238">
        <f>ROUNDUP('Листы ввода'!L1452*'Общ. данные'!$D$26,0)</f>
        <v>0</v>
      </c>
      <c r="R2134" s="239"/>
      <c r="S2134" s="238">
        <f>ROUNDUP('Листы ввода'!M1452*'Общ. данные'!$D$26,0)</f>
        <v>0</v>
      </c>
      <c r="T2134" s="240"/>
      <c r="U2134" s="239"/>
      <c r="V2134" s="238">
        <f>ROUNDUP('Листы ввода'!N1452*'Общ. данные'!$D$26,0)</f>
        <v>0</v>
      </c>
      <c r="W2134" s="240"/>
      <c r="X2134" s="239"/>
      <c r="Y2134" s="262">
        <f>'Листы ввода'!O1452</f>
        <v>0</v>
      </c>
      <c r="Z2134" s="263"/>
      <c r="AA2134" s="26">
        <f>'Листы ввода'!P1452</f>
        <v>0</v>
      </c>
      <c r="AB2134" s="68">
        <f>'Листы ввода'!Q1452</f>
        <v>0</v>
      </c>
      <c r="AC2134" s="236">
        <f>'Листы ввода'!R1452</f>
        <v>0</v>
      </c>
      <c r="AD2134" s="236"/>
      <c r="AE2134" s="233">
        <f>IF('Листы ввода'!T1452=1,'Листы на печать'!P2134,AQ2134)</f>
        <v>0</v>
      </c>
      <c r="AF2134" s="264"/>
      <c r="AG2134" s="265"/>
      <c r="AH2134" s="266"/>
      <c r="AI2134" s="26"/>
      <c r="AJ2134" s="27"/>
      <c r="AK2134" s="265"/>
      <c r="AL2134" s="265"/>
      <c r="AM2134" s="266"/>
      <c r="AN2134" s="267"/>
      <c r="AO2134" s="266"/>
      <c r="AP2134" s="301"/>
      <c r="AQ2134" s="46">
        <f t="shared" si="46"/>
        <v>0</v>
      </c>
    </row>
    <row r="2135" spans="1:43" ht="20.45" customHeight="1">
      <c r="A2135" s="314"/>
      <c r="B2135" s="233">
        <f>'Листы ввода'!B1453</f>
        <v>0</v>
      </c>
      <c r="C2135" s="234"/>
      <c r="D2135" s="235">
        <f>'Листы ввода'!C1453</f>
        <v>0</v>
      </c>
      <c r="E2135" s="236"/>
      <c r="F2135" s="237"/>
      <c r="G2135" s="235">
        <f>'Листы ввода'!D1453</f>
        <v>0</v>
      </c>
      <c r="H2135" s="236"/>
      <c r="I2135" s="237"/>
      <c r="J2135" s="26">
        <f>'Листы ввода'!E1453</f>
        <v>0</v>
      </c>
      <c r="K2135" s="27">
        <f>'Листы ввода'!F1453</f>
        <v>0</v>
      </c>
      <c r="L2135" s="69">
        <f>ROUNDUP('Листы ввода'!G1453*'Общ. данные'!$D$26,0)</f>
        <v>0</v>
      </c>
      <c r="M2135" s="67">
        <f>'Листы ввода'!H1453</f>
        <v>0</v>
      </c>
      <c r="N2135" s="28">
        <f>'Листы ввода'!I1453</f>
        <v>0</v>
      </c>
      <c r="O2135" s="68">
        <f>'Листы ввода'!J1453</f>
        <v>0</v>
      </c>
      <c r="P2135" s="69">
        <f>ROUNDUP('Листы ввода'!K1453*'Общ. данные'!$D$26,0)</f>
        <v>0</v>
      </c>
      <c r="Q2135" s="238">
        <f>ROUNDUP('Листы ввода'!L1453*'Общ. данные'!$D$26,0)</f>
        <v>0</v>
      </c>
      <c r="R2135" s="239"/>
      <c r="S2135" s="238">
        <f>ROUNDUP('Листы ввода'!M1453*'Общ. данные'!$D$26,0)</f>
        <v>0</v>
      </c>
      <c r="T2135" s="240"/>
      <c r="U2135" s="239"/>
      <c r="V2135" s="238">
        <f>ROUNDUP('Листы ввода'!N1453*'Общ. данные'!$D$26,0)</f>
        <v>0</v>
      </c>
      <c r="W2135" s="240"/>
      <c r="X2135" s="239"/>
      <c r="Y2135" s="262">
        <f>'Листы ввода'!O1453</f>
        <v>0</v>
      </c>
      <c r="Z2135" s="263"/>
      <c r="AA2135" s="26">
        <f>'Листы ввода'!P1453</f>
        <v>0</v>
      </c>
      <c r="AB2135" s="68">
        <f>'Листы ввода'!Q1453</f>
        <v>0</v>
      </c>
      <c r="AC2135" s="236">
        <f>'Листы ввода'!R1453</f>
        <v>0</v>
      </c>
      <c r="AD2135" s="236"/>
      <c r="AE2135" s="233">
        <f>IF('Листы ввода'!T1453=1,'Листы на печать'!P2135,AQ2135)</f>
        <v>0</v>
      </c>
      <c r="AF2135" s="264"/>
      <c r="AG2135" s="265"/>
      <c r="AH2135" s="266"/>
      <c r="AI2135" s="26"/>
      <c r="AJ2135" s="27"/>
      <c r="AK2135" s="265"/>
      <c r="AL2135" s="265"/>
      <c r="AM2135" s="266"/>
      <c r="AN2135" s="267"/>
      <c r="AO2135" s="266"/>
      <c r="AP2135" s="301"/>
      <c r="AQ2135" s="46">
        <f t="shared" si="46"/>
        <v>0</v>
      </c>
    </row>
    <row r="2136" spans="1:43" ht="20.45" customHeight="1">
      <c r="A2136" s="314"/>
      <c r="B2136" s="233">
        <f>'Листы ввода'!B1454</f>
        <v>0</v>
      </c>
      <c r="C2136" s="234"/>
      <c r="D2136" s="235">
        <f>'Листы ввода'!C1454</f>
        <v>0</v>
      </c>
      <c r="E2136" s="236"/>
      <c r="F2136" s="237"/>
      <c r="G2136" s="235">
        <f>'Листы ввода'!D1454</f>
        <v>0</v>
      </c>
      <c r="H2136" s="236"/>
      <c r="I2136" s="237"/>
      <c r="J2136" s="26">
        <f>'Листы ввода'!E1454</f>
        <v>0</v>
      </c>
      <c r="K2136" s="27">
        <f>'Листы ввода'!F1454</f>
        <v>0</v>
      </c>
      <c r="L2136" s="69">
        <f>ROUNDUP('Листы ввода'!G1454*'Общ. данные'!$D$26,0)</f>
        <v>0</v>
      </c>
      <c r="M2136" s="67">
        <f>'Листы ввода'!H1454</f>
        <v>0</v>
      </c>
      <c r="N2136" s="28">
        <f>'Листы ввода'!I1454</f>
        <v>0</v>
      </c>
      <c r="O2136" s="68">
        <f>'Листы ввода'!J1454</f>
        <v>0</v>
      </c>
      <c r="P2136" s="69">
        <f>ROUNDUP('Листы ввода'!K1454*'Общ. данные'!$D$26,0)</f>
        <v>0</v>
      </c>
      <c r="Q2136" s="238">
        <f>ROUNDUP('Листы ввода'!L1454*'Общ. данные'!$D$26,0)</f>
        <v>0</v>
      </c>
      <c r="R2136" s="239"/>
      <c r="S2136" s="238">
        <f>ROUNDUP('Листы ввода'!M1454*'Общ. данные'!$D$26,0)</f>
        <v>0</v>
      </c>
      <c r="T2136" s="240"/>
      <c r="U2136" s="239"/>
      <c r="V2136" s="238">
        <f>ROUNDUP('Листы ввода'!N1454*'Общ. данные'!$D$26,0)</f>
        <v>0</v>
      </c>
      <c r="W2136" s="240"/>
      <c r="X2136" s="239"/>
      <c r="Y2136" s="262">
        <f>'Листы ввода'!O1454</f>
        <v>0</v>
      </c>
      <c r="Z2136" s="263"/>
      <c r="AA2136" s="26">
        <f>'Листы ввода'!P1454</f>
        <v>0</v>
      </c>
      <c r="AB2136" s="68">
        <f>'Листы ввода'!Q1454</f>
        <v>0</v>
      </c>
      <c r="AC2136" s="236">
        <f>'Листы ввода'!R1454</f>
        <v>0</v>
      </c>
      <c r="AD2136" s="236"/>
      <c r="AE2136" s="233">
        <f>IF('Листы ввода'!T1454=1,'Листы на печать'!P2136,AQ2136)</f>
        <v>0</v>
      </c>
      <c r="AF2136" s="264"/>
      <c r="AG2136" s="265"/>
      <c r="AH2136" s="266"/>
      <c r="AI2136" s="26"/>
      <c r="AJ2136" s="27"/>
      <c r="AK2136" s="265"/>
      <c r="AL2136" s="265"/>
      <c r="AM2136" s="266"/>
      <c r="AN2136" s="267"/>
      <c r="AO2136" s="266"/>
      <c r="AP2136" s="301"/>
      <c r="AQ2136" s="46">
        <f t="shared" si="46"/>
        <v>0</v>
      </c>
    </row>
    <row r="2137" spans="1:43" ht="20.45" customHeight="1">
      <c r="A2137" s="314"/>
      <c r="B2137" s="233">
        <f>'Листы ввода'!B1455</f>
        <v>0</v>
      </c>
      <c r="C2137" s="234"/>
      <c r="D2137" s="235">
        <f>'Листы ввода'!C1455</f>
        <v>0</v>
      </c>
      <c r="E2137" s="236"/>
      <c r="F2137" s="237"/>
      <c r="G2137" s="235">
        <f>'Листы ввода'!D1455</f>
        <v>0</v>
      </c>
      <c r="H2137" s="236"/>
      <c r="I2137" s="237"/>
      <c r="J2137" s="26">
        <f>'Листы ввода'!E1455</f>
        <v>0</v>
      </c>
      <c r="K2137" s="27">
        <f>'Листы ввода'!F1455</f>
        <v>0</v>
      </c>
      <c r="L2137" s="69">
        <f>ROUNDUP('Листы ввода'!G1455*'Общ. данные'!$D$26,0)</f>
        <v>0</v>
      </c>
      <c r="M2137" s="67">
        <f>'Листы ввода'!H1455</f>
        <v>0</v>
      </c>
      <c r="N2137" s="28">
        <f>'Листы ввода'!I1455</f>
        <v>0</v>
      </c>
      <c r="O2137" s="68">
        <f>'Листы ввода'!J1455</f>
        <v>0</v>
      </c>
      <c r="P2137" s="69">
        <f>ROUNDUP('Листы ввода'!K1455*'Общ. данные'!$D$26,0)</f>
        <v>0</v>
      </c>
      <c r="Q2137" s="238">
        <f>ROUNDUP('Листы ввода'!L1455*'Общ. данные'!$D$26,0)</f>
        <v>0</v>
      </c>
      <c r="R2137" s="239"/>
      <c r="S2137" s="238">
        <f>ROUNDUP('Листы ввода'!M1455*'Общ. данные'!$D$26,0)</f>
        <v>0</v>
      </c>
      <c r="T2137" s="240"/>
      <c r="U2137" s="239"/>
      <c r="V2137" s="238">
        <f>ROUNDUP('Листы ввода'!N1455*'Общ. данные'!$D$26,0)</f>
        <v>0</v>
      </c>
      <c r="W2137" s="240"/>
      <c r="X2137" s="239"/>
      <c r="Y2137" s="262">
        <f>'Листы ввода'!O1455</f>
        <v>0</v>
      </c>
      <c r="Z2137" s="263"/>
      <c r="AA2137" s="26">
        <f>'Листы ввода'!P1455</f>
        <v>0</v>
      </c>
      <c r="AB2137" s="68">
        <f>'Листы ввода'!Q1455</f>
        <v>0</v>
      </c>
      <c r="AC2137" s="236">
        <f>'Листы ввода'!R1455</f>
        <v>0</v>
      </c>
      <c r="AD2137" s="236"/>
      <c r="AE2137" s="233">
        <f>IF('Листы ввода'!T1455=1,'Листы на печать'!P2137,AQ2137)</f>
        <v>0</v>
      </c>
      <c r="AF2137" s="264"/>
      <c r="AG2137" s="265"/>
      <c r="AH2137" s="266"/>
      <c r="AI2137" s="26"/>
      <c r="AJ2137" s="27"/>
      <c r="AK2137" s="265"/>
      <c r="AL2137" s="265"/>
      <c r="AM2137" s="266"/>
      <c r="AN2137" s="267"/>
      <c r="AO2137" s="266"/>
      <c r="AP2137" s="301"/>
      <c r="AQ2137" s="46">
        <f t="shared" si="46"/>
        <v>0</v>
      </c>
    </row>
    <row r="2138" spans="1:43" ht="20.45" customHeight="1">
      <c r="A2138" s="314"/>
      <c r="B2138" s="233">
        <f>'Листы ввода'!B1456</f>
        <v>0</v>
      </c>
      <c r="C2138" s="234"/>
      <c r="D2138" s="235">
        <f>'Листы ввода'!C1456</f>
        <v>0</v>
      </c>
      <c r="E2138" s="236"/>
      <c r="F2138" s="237"/>
      <c r="G2138" s="235">
        <f>'Листы ввода'!D1456</f>
        <v>0</v>
      </c>
      <c r="H2138" s="236"/>
      <c r="I2138" s="237"/>
      <c r="J2138" s="26">
        <f>'Листы ввода'!E1456</f>
        <v>0</v>
      </c>
      <c r="K2138" s="27">
        <f>'Листы ввода'!F1456</f>
        <v>0</v>
      </c>
      <c r="L2138" s="69">
        <f>ROUNDUP('Листы ввода'!G1456*'Общ. данные'!$D$26,0)</f>
        <v>0</v>
      </c>
      <c r="M2138" s="67">
        <f>'Листы ввода'!H1456</f>
        <v>0</v>
      </c>
      <c r="N2138" s="28">
        <f>'Листы ввода'!I1456</f>
        <v>0</v>
      </c>
      <c r="O2138" s="68">
        <f>'Листы ввода'!J1456</f>
        <v>0</v>
      </c>
      <c r="P2138" s="69">
        <f>ROUNDUP('Листы ввода'!K1456*'Общ. данные'!$D$26,0)</f>
        <v>0</v>
      </c>
      <c r="Q2138" s="238">
        <f>ROUNDUP('Листы ввода'!L1456*'Общ. данные'!$D$26,0)</f>
        <v>0</v>
      </c>
      <c r="R2138" s="239"/>
      <c r="S2138" s="238">
        <f>ROUNDUP('Листы ввода'!M1456*'Общ. данные'!$D$26,0)</f>
        <v>0</v>
      </c>
      <c r="T2138" s="240"/>
      <c r="U2138" s="239"/>
      <c r="V2138" s="238">
        <f>ROUNDUP('Листы ввода'!N1456*'Общ. данные'!$D$26,0)</f>
        <v>0</v>
      </c>
      <c r="W2138" s="240"/>
      <c r="X2138" s="239"/>
      <c r="Y2138" s="262">
        <f>'Листы ввода'!O1456</f>
        <v>0</v>
      </c>
      <c r="Z2138" s="263"/>
      <c r="AA2138" s="26">
        <f>'Листы ввода'!P1456</f>
        <v>0</v>
      </c>
      <c r="AB2138" s="68">
        <f>'Листы ввода'!Q1456</f>
        <v>0</v>
      </c>
      <c r="AC2138" s="236">
        <f>'Листы ввода'!R1456</f>
        <v>0</v>
      </c>
      <c r="AD2138" s="236"/>
      <c r="AE2138" s="233">
        <f>IF('Листы ввода'!T1456=1,'Листы на печать'!P2138,AQ2138)</f>
        <v>0</v>
      </c>
      <c r="AF2138" s="264"/>
      <c r="AG2138" s="265"/>
      <c r="AH2138" s="266"/>
      <c r="AI2138" s="26"/>
      <c r="AJ2138" s="27"/>
      <c r="AK2138" s="265"/>
      <c r="AL2138" s="265"/>
      <c r="AM2138" s="266"/>
      <c r="AN2138" s="267"/>
      <c r="AO2138" s="266"/>
      <c r="AP2138" s="301"/>
      <c r="AQ2138" s="46">
        <f t="shared" si="46"/>
        <v>0</v>
      </c>
    </row>
    <row r="2139" spans="1:43" ht="20.45" customHeight="1">
      <c r="A2139" s="314"/>
      <c r="B2139" s="233">
        <f>'Листы ввода'!B1457</f>
        <v>0</v>
      </c>
      <c r="C2139" s="234"/>
      <c r="D2139" s="235">
        <f>'Листы ввода'!C1457</f>
        <v>0</v>
      </c>
      <c r="E2139" s="236"/>
      <c r="F2139" s="237"/>
      <c r="G2139" s="235">
        <f>'Листы ввода'!D1457</f>
        <v>0</v>
      </c>
      <c r="H2139" s="236"/>
      <c r="I2139" s="237"/>
      <c r="J2139" s="26">
        <f>'Листы ввода'!E1457</f>
        <v>0</v>
      </c>
      <c r="K2139" s="27">
        <f>'Листы ввода'!F1457</f>
        <v>0</v>
      </c>
      <c r="L2139" s="69">
        <f>ROUNDUP('Листы ввода'!G1457*'Общ. данные'!$D$26,0)</f>
        <v>0</v>
      </c>
      <c r="M2139" s="67">
        <f>'Листы ввода'!H1457</f>
        <v>0</v>
      </c>
      <c r="N2139" s="28">
        <f>'Листы ввода'!I1457</f>
        <v>0</v>
      </c>
      <c r="O2139" s="68">
        <f>'Листы ввода'!J1457</f>
        <v>0</v>
      </c>
      <c r="P2139" s="69">
        <f>ROUNDUP('Листы ввода'!K1457*'Общ. данные'!$D$26,0)</f>
        <v>0</v>
      </c>
      <c r="Q2139" s="238">
        <f>ROUNDUP('Листы ввода'!L1457*'Общ. данные'!$D$26,0)</f>
        <v>0</v>
      </c>
      <c r="R2139" s="239"/>
      <c r="S2139" s="238">
        <f>ROUNDUP('Листы ввода'!M1457*'Общ. данные'!$D$26,0)</f>
        <v>0</v>
      </c>
      <c r="T2139" s="240"/>
      <c r="U2139" s="239"/>
      <c r="V2139" s="238">
        <f>ROUNDUP('Листы ввода'!N1457*'Общ. данные'!$D$26,0)</f>
        <v>0</v>
      </c>
      <c r="W2139" s="240"/>
      <c r="X2139" s="239"/>
      <c r="Y2139" s="262">
        <f>'Листы ввода'!O1457</f>
        <v>0</v>
      </c>
      <c r="Z2139" s="263"/>
      <c r="AA2139" s="26">
        <f>'Листы ввода'!P1457</f>
        <v>0</v>
      </c>
      <c r="AB2139" s="68">
        <f>'Листы ввода'!Q1457</f>
        <v>0</v>
      </c>
      <c r="AC2139" s="236">
        <f>'Листы ввода'!R1457</f>
        <v>0</v>
      </c>
      <c r="AD2139" s="236"/>
      <c r="AE2139" s="233">
        <f>IF('Листы ввода'!T1457=1,'Листы на печать'!P2139,AQ2139)</f>
        <v>0</v>
      </c>
      <c r="AF2139" s="264"/>
      <c r="AG2139" s="265"/>
      <c r="AH2139" s="266"/>
      <c r="AI2139" s="26"/>
      <c r="AJ2139" s="27"/>
      <c r="AK2139" s="265"/>
      <c r="AL2139" s="265"/>
      <c r="AM2139" s="266"/>
      <c r="AN2139" s="267"/>
      <c r="AO2139" s="266"/>
      <c r="AP2139" s="301"/>
      <c r="AQ2139" s="46">
        <f t="shared" si="46"/>
        <v>0</v>
      </c>
    </row>
    <row r="2140" spans="1:43" ht="20.45" customHeight="1">
      <c r="A2140" s="314"/>
      <c r="B2140" s="233">
        <f>'Листы ввода'!B1458</f>
        <v>0</v>
      </c>
      <c r="C2140" s="234"/>
      <c r="D2140" s="235">
        <f>'Листы ввода'!C1458</f>
        <v>0</v>
      </c>
      <c r="E2140" s="236"/>
      <c r="F2140" s="237"/>
      <c r="G2140" s="235">
        <f>'Листы ввода'!D1458</f>
        <v>0</v>
      </c>
      <c r="H2140" s="236"/>
      <c r="I2140" s="237"/>
      <c r="J2140" s="26">
        <f>'Листы ввода'!E1458</f>
        <v>0</v>
      </c>
      <c r="K2140" s="27">
        <f>'Листы ввода'!F1458</f>
        <v>0</v>
      </c>
      <c r="L2140" s="69">
        <f>ROUNDUP('Листы ввода'!G1458*'Общ. данные'!$D$26,0)</f>
        <v>0</v>
      </c>
      <c r="M2140" s="67">
        <f>'Листы ввода'!H1458</f>
        <v>0</v>
      </c>
      <c r="N2140" s="28">
        <f>'Листы ввода'!I1458</f>
        <v>0</v>
      </c>
      <c r="O2140" s="68">
        <f>'Листы ввода'!J1458</f>
        <v>0</v>
      </c>
      <c r="P2140" s="69">
        <f>ROUNDUP('Листы ввода'!K1458*'Общ. данные'!$D$26,0)</f>
        <v>0</v>
      </c>
      <c r="Q2140" s="238">
        <f>ROUNDUP('Листы ввода'!L1458*'Общ. данные'!$D$26,0)</f>
        <v>0</v>
      </c>
      <c r="R2140" s="239"/>
      <c r="S2140" s="238">
        <f>ROUNDUP('Листы ввода'!M1458*'Общ. данные'!$D$26,0)</f>
        <v>0</v>
      </c>
      <c r="T2140" s="240"/>
      <c r="U2140" s="239"/>
      <c r="V2140" s="238">
        <f>ROUNDUP('Листы ввода'!N1458*'Общ. данные'!$D$26,0)</f>
        <v>0</v>
      </c>
      <c r="W2140" s="240"/>
      <c r="X2140" s="239"/>
      <c r="Y2140" s="262">
        <f>'Листы ввода'!O1458</f>
        <v>0</v>
      </c>
      <c r="Z2140" s="263"/>
      <c r="AA2140" s="26">
        <f>'Листы ввода'!P1458</f>
        <v>0</v>
      </c>
      <c r="AB2140" s="68">
        <f>'Листы ввода'!Q1458</f>
        <v>0</v>
      </c>
      <c r="AC2140" s="236">
        <f>'Листы ввода'!R1458</f>
        <v>0</v>
      </c>
      <c r="AD2140" s="236"/>
      <c r="AE2140" s="233">
        <f>IF('Листы ввода'!T1458=1,'Листы на печать'!P2140,AQ2140)</f>
        <v>0</v>
      </c>
      <c r="AF2140" s="264"/>
      <c r="AG2140" s="265"/>
      <c r="AH2140" s="266"/>
      <c r="AI2140" s="26"/>
      <c r="AJ2140" s="27"/>
      <c r="AK2140" s="265"/>
      <c r="AL2140" s="265"/>
      <c r="AM2140" s="266"/>
      <c r="AN2140" s="267"/>
      <c r="AO2140" s="266"/>
      <c r="AP2140" s="301"/>
      <c r="AQ2140" s="46">
        <f t="shared" si="46"/>
        <v>0</v>
      </c>
    </row>
    <row r="2141" spans="1:43" ht="20.45" customHeight="1">
      <c r="A2141" s="314"/>
      <c r="B2141" s="233">
        <f>'Листы ввода'!B1459</f>
        <v>0</v>
      </c>
      <c r="C2141" s="234"/>
      <c r="D2141" s="235">
        <f>'Листы ввода'!C1459</f>
        <v>0</v>
      </c>
      <c r="E2141" s="236"/>
      <c r="F2141" s="237"/>
      <c r="G2141" s="235">
        <f>'Листы ввода'!D1459</f>
        <v>0</v>
      </c>
      <c r="H2141" s="236"/>
      <c r="I2141" s="237"/>
      <c r="J2141" s="26">
        <f>'Листы ввода'!E1459</f>
        <v>0</v>
      </c>
      <c r="K2141" s="27">
        <f>'Листы ввода'!F1459</f>
        <v>0</v>
      </c>
      <c r="L2141" s="69">
        <f>ROUNDUP('Листы ввода'!G1459*'Общ. данные'!$D$26,0)</f>
        <v>0</v>
      </c>
      <c r="M2141" s="67">
        <f>'Листы ввода'!H1459</f>
        <v>0</v>
      </c>
      <c r="N2141" s="28">
        <f>'Листы ввода'!I1459</f>
        <v>0</v>
      </c>
      <c r="O2141" s="68">
        <f>'Листы ввода'!J1459</f>
        <v>0</v>
      </c>
      <c r="P2141" s="69">
        <f>ROUNDUP('Листы ввода'!K1459*'Общ. данные'!$D$26,0)</f>
        <v>0</v>
      </c>
      <c r="Q2141" s="238">
        <f>ROUNDUP('Листы ввода'!L1459*'Общ. данные'!$D$26,0)</f>
        <v>0</v>
      </c>
      <c r="R2141" s="239"/>
      <c r="S2141" s="238">
        <f>ROUNDUP('Листы ввода'!M1459*'Общ. данные'!$D$26,0)</f>
        <v>0</v>
      </c>
      <c r="T2141" s="240"/>
      <c r="U2141" s="239"/>
      <c r="V2141" s="238">
        <f>ROUNDUP('Листы ввода'!N1459*'Общ. данные'!$D$26,0)</f>
        <v>0</v>
      </c>
      <c r="W2141" s="240"/>
      <c r="X2141" s="239"/>
      <c r="Y2141" s="262">
        <f>'Листы ввода'!O1459</f>
        <v>0</v>
      </c>
      <c r="Z2141" s="263"/>
      <c r="AA2141" s="26">
        <f>'Листы ввода'!P1459</f>
        <v>0</v>
      </c>
      <c r="AB2141" s="68">
        <f>'Листы ввода'!Q1459</f>
        <v>0</v>
      </c>
      <c r="AC2141" s="236">
        <f>'Листы ввода'!R1459</f>
        <v>0</v>
      </c>
      <c r="AD2141" s="236"/>
      <c r="AE2141" s="233">
        <f>IF('Листы ввода'!T1459=1,'Листы на печать'!P2141,AQ2141)</f>
        <v>0</v>
      </c>
      <c r="AF2141" s="264"/>
      <c r="AG2141" s="265"/>
      <c r="AH2141" s="266"/>
      <c r="AI2141" s="31"/>
      <c r="AJ2141" s="32"/>
      <c r="AK2141" s="265"/>
      <c r="AL2141" s="265"/>
      <c r="AM2141" s="266"/>
      <c r="AN2141" s="267"/>
      <c r="AO2141" s="266"/>
      <c r="AP2141" s="301"/>
      <c r="AQ2141" s="46">
        <f t="shared" si="46"/>
        <v>0</v>
      </c>
    </row>
    <row r="2142" spans="1:43" ht="20.45" customHeight="1">
      <c r="A2142" s="314"/>
      <c r="B2142" s="233">
        <f>'Листы ввода'!B1460</f>
        <v>0</v>
      </c>
      <c r="C2142" s="234"/>
      <c r="D2142" s="235">
        <f>'Листы ввода'!C1460</f>
        <v>0</v>
      </c>
      <c r="E2142" s="236"/>
      <c r="F2142" s="237"/>
      <c r="G2142" s="235">
        <f>'Листы ввода'!D1460</f>
        <v>0</v>
      </c>
      <c r="H2142" s="236"/>
      <c r="I2142" s="237"/>
      <c r="J2142" s="26">
        <f>'Листы ввода'!E1460</f>
        <v>0</v>
      </c>
      <c r="K2142" s="27">
        <f>'Листы ввода'!F1460</f>
        <v>0</v>
      </c>
      <c r="L2142" s="69">
        <f>ROUNDUP('Листы ввода'!G1460*'Общ. данные'!$D$26,0)</f>
        <v>0</v>
      </c>
      <c r="M2142" s="67">
        <f>'Листы ввода'!H1460</f>
        <v>0</v>
      </c>
      <c r="N2142" s="28">
        <f>'Листы ввода'!I1460</f>
        <v>0</v>
      </c>
      <c r="O2142" s="68">
        <f>'Листы ввода'!J1460</f>
        <v>0</v>
      </c>
      <c r="P2142" s="69">
        <f>ROUNDUP('Листы ввода'!K1460*'Общ. данные'!$D$26,0)</f>
        <v>0</v>
      </c>
      <c r="Q2142" s="238">
        <f>ROUNDUP('Листы ввода'!L1460*'Общ. данные'!$D$26,0)</f>
        <v>0</v>
      </c>
      <c r="R2142" s="239"/>
      <c r="S2142" s="238">
        <f>ROUNDUP('Листы ввода'!M1460*'Общ. данные'!$D$26,0)</f>
        <v>0</v>
      </c>
      <c r="T2142" s="240"/>
      <c r="U2142" s="239"/>
      <c r="V2142" s="238">
        <f>ROUNDUP('Листы ввода'!N1460*'Общ. данные'!$D$26,0)</f>
        <v>0</v>
      </c>
      <c r="W2142" s="240"/>
      <c r="X2142" s="239"/>
      <c r="Y2142" s="262">
        <f>'Листы ввода'!O1460</f>
        <v>0</v>
      </c>
      <c r="Z2142" s="263"/>
      <c r="AA2142" s="26">
        <f>'Листы ввода'!P1460</f>
        <v>0</v>
      </c>
      <c r="AB2142" s="68">
        <f>'Листы ввода'!Q1460</f>
        <v>0</v>
      </c>
      <c r="AC2142" s="236">
        <f>'Листы ввода'!R1460</f>
        <v>0</v>
      </c>
      <c r="AD2142" s="236"/>
      <c r="AE2142" s="233">
        <f>IF('Листы ввода'!T1460=1,'Листы на печать'!P2142,AQ2142)</f>
        <v>0</v>
      </c>
      <c r="AF2142" s="264"/>
      <c r="AG2142" s="265"/>
      <c r="AH2142" s="266"/>
      <c r="AI2142" s="31"/>
      <c r="AJ2142" s="32"/>
      <c r="AK2142" s="265"/>
      <c r="AL2142" s="265"/>
      <c r="AM2142" s="266"/>
      <c r="AN2142" s="267"/>
      <c r="AO2142" s="266"/>
      <c r="AP2142" s="301"/>
      <c r="AQ2142" s="46">
        <f t="shared" si="46"/>
        <v>0</v>
      </c>
    </row>
    <row r="2143" spans="1:43" ht="20.45" customHeight="1">
      <c r="A2143" s="314"/>
      <c r="B2143" s="233">
        <f>'Листы ввода'!B1461</f>
        <v>0</v>
      </c>
      <c r="C2143" s="234"/>
      <c r="D2143" s="235">
        <f>'Листы ввода'!C1461</f>
        <v>0</v>
      </c>
      <c r="E2143" s="236"/>
      <c r="F2143" s="237"/>
      <c r="G2143" s="235">
        <f>'Листы ввода'!D1461</f>
        <v>0</v>
      </c>
      <c r="H2143" s="236"/>
      <c r="I2143" s="237"/>
      <c r="J2143" s="26">
        <f>'Листы ввода'!E1461</f>
        <v>0</v>
      </c>
      <c r="K2143" s="27">
        <f>'Листы ввода'!F1461</f>
        <v>0</v>
      </c>
      <c r="L2143" s="69">
        <f>ROUNDUP('Листы ввода'!G1461*'Общ. данные'!$D$26,0)</f>
        <v>0</v>
      </c>
      <c r="M2143" s="67">
        <f>'Листы ввода'!H1461</f>
        <v>0</v>
      </c>
      <c r="N2143" s="28">
        <f>'Листы ввода'!I1461</f>
        <v>0</v>
      </c>
      <c r="O2143" s="68">
        <f>'Листы ввода'!J1461</f>
        <v>0</v>
      </c>
      <c r="P2143" s="69">
        <f>ROUNDUP('Листы ввода'!K1461*'Общ. данные'!$D$26,0)</f>
        <v>0</v>
      </c>
      <c r="Q2143" s="238">
        <f>ROUNDUP('Листы ввода'!L1461*'Общ. данные'!$D$26,0)</f>
        <v>0</v>
      </c>
      <c r="R2143" s="239"/>
      <c r="S2143" s="238">
        <f>ROUNDUP('Листы ввода'!M1461*'Общ. данные'!$D$26,0)</f>
        <v>0</v>
      </c>
      <c r="T2143" s="240"/>
      <c r="U2143" s="239"/>
      <c r="V2143" s="238">
        <f>ROUNDUP('Листы ввода'!N1461*'Общ. данные'!$D$26,0)</f>
        <v>0</v>
      </c>
      <c r="W2143" s="240"/>
      <c r="X2143" s="239"/>
      <c r="Y2143" s="262">
        <f>'Листы ввода'!O1461</f>
        <v>0</v>
      </c>
      <c r="Z2143" s="263"/>
      <c r="AA2143" s="26">
        <f>'Листы ввода'!P1461</f>
        <v>0</v>
      </c>
      <c r="AB2143" s="68">
        <f>'Листы ввода'!Q1461</f>
        <v>0</v>
      </c>
      <c r="AC2143" s="236">
        <f>'Листы ввода'!R1461</f>
        <v>0</v>
      </c>
      <c r="AD2143" s="236"/>
      <c r="AE2143" s="233">
        <f>IF('Листы ввода'!T1461=1,'Листы на печать'!P2143,AQ2143)</f>
        <v>0</v>
      </c>
      <c r="AF2143" s="264"/>
      <c r="AG2143" s="265"/>
      <c r="AH2143" s="266"/>
      <c r="AI2143" s="33"/>
      <c r="AJ2143" s="34"/>
      <c r="AK2143" s="265"/>
      <c r="AL2143" s="265"/>
      <c r="AM2143" s="266"/>
      <c r="AN2143" s="275"/>
      <c r="AO2143" s="276"/>
      <c r="AP2143" s="301"/>
      <c r="AQ2143" s="46">
        <f t="shared" si="46"/>
        <v>0</v>
      </c>
    </row>
    <row r="2144" spans="1:43" ht="20.45" customHeight="1" thickBot="1">
      <c r="A2144" s="314"/>
      <c r="B2144" s="269">
        <f>'Листы ввода'!B1462</f>
        <v>0</v>
      </c>
      <c r="C2144" s="277"/>
      <c r="D2144" s="278">
        <f>'Листы ввода'!C1462</f>
        <v>0</v>
      </c>
      <c r="E2144" s="268"/>
      <c r="F2144" s="279"/>
      <c r="G2144" s="278">
        <f>'Листы ввода'!D1462</f>
        <v>0</v>
      </c>
      <c r="H2144" s="268"/>
      <c r="I2144" s="279"/>
      <c r="J2144" s="88">
        <f>'Листы ввода'!E1462</f>
        <v>0</v>
      </c>
      <c r="K2144" s="89">
        <f>'Листы ввода'!F1462</f>
        <v>0</v>
      </c>
      <c r="L2144" s="86">
        <f>ROUNDUP('Листы ввода'!G1462*'Общ. данные'!$D$26,0)</f>
        <v>0</v>
      </c>
      <c r="M2144" s="85">
        <f>'Листы ввода'!H1462</f>
        <v>0</v>
      </c>
      <c r="N2144" s="90">
        <f>'Листы ввода'!I1462</f>
        <v>0</v>
      </c>
      <c r="O2144" s="87">
        <f>'Листы ввода'!J1462</f>
        <v>0</v>
      </c>
      <c r="P2144" s="86">
        <f>ROUNDUP('Листы ввода'!K1462*'Общ. данные'!$D$26,0)</f>
        <v>0</v>
      </c>
      <c r="Q2144" s="258">
        <f>ROUNDUP('Листы ввода'!L1462*'Общ. данные'!$D$26,0)</f>
        <v>0</v>
      </c>
      <c r="R2144" s="259"/>
      <c r="S2144" s="258">
        <f>ROUNDUP('Листы ввода'!M1462*'Общ. данные'!$D$26,0)</f>
        <v>0</v>
      </c>
      <c r="T2144" s="280"/>
      <c r="U2144" s="259"/>
      <c r="V2144" s="258">
        <f>ROUNDUP('Листы ввода'!N1462*'Общ. данные'!$D$26,0)</f>
        <v>0</v>
      </c>
      <c r="W2144" s="280"/>
      <c r="X2144" s="259"/>
      <c r="Y2144" s="281">
        <f>'Листы ввода'!O1462</f>
        <v>0</v>
      </c>
      <c r="Z2144" s="282"/>
      <c r="AA2144" s="88">
        <f>'Листы ввода'!P1462</f>
        <v>0</v>
      </c>
      <c r="AB2144" s="87">
        <f>'Листы ввода'!Q1462</f>
        <v>0</v>
      </c>
      <c r="AC2144" s="268">
        <f>'Листы ввода'!R1462</f>
        <v>0</v>
      </c>
      <c r="AD2144" s="268"/>
      <c r="AE2144" s="269">
        <f>IF('Листы ввода'!T1462=1,'Листы на печать'!P2144,AQ2144)</f>
        <v>0</v>
      </c>
      <c r="AF2144" s="270"/>
      <c r="AG2144" s="271"/>
      <c r="AH2144" s="272"/>
      <c r="AI2144" s="35"/>
      <c r="AJ2144" s="36"/>
      <c r="AK2144" s="271"/>
      <c r="AL2144" s="271"/>
      <c r="AM2144" s="272"/>
      <c r="AN2144" s="273"/>
      <c r="AO2144" s="274"/>
      <c r="AP2144" s="301"/>
      <c r="AQ2144" s="46">
        <f t="shared" si="46"/>
        <v>0</v>
      </c>
    </row>
    <row r="2145" spans="1:43" ht="20.45" customHeight="1">
      <c r="A2145" s="314"/>
      <c r="B2145" s="241"/>
      <c r="C2145" s="242"/>
      <c r="D2145" s="242"/>
      <c r="E2145" s="242"/>
      <c r="F2145" s="242"/>
      <c r="G2145" s="242"/>
      <c r="H2145" s="242"/>
      <c r="I2145" s="242"/>
      <c r="J2145" s="242"/>
      <c r="K2145" s="242"/>
      <c r="L2145" s="242"/>
      <c r="M2145" s="242"/>
      <c r="N2145" s="242"/>
      <c r="O2145" s="242"/>
      <c r="P2145" s="242"/>
      <c r="Q2145" s="242"/>
      <c r="R2145" s="242"/>
      <c r="S2145" s="242"/>
      <c r="T2145" s="242"/>
      <c r="U2145" s="242"/>
      <c r="V2145" s="242"/>
      <c r="W2145" s="242"/>
      <c r="X2145" s="242"/>
      <c r="Y2145" s="242"/>
      <c r="Z2145" s="242"/>
      <c r="AA2145" s="242"/>
      <c r="AB2145" s="242"/>
      <c r="AC2145" s="242"/>
      <c r="AD2145" s="242"/>
      <c r="AE2145" s="242"/>
      <c r="AF2145" s="242"/>
      <c r="AG2145" s="242"/>
      <c r="AH2145" s="242"/>
      <c r="AI2145" s="242"/>
      <c r="AJ2145" s="242"/>
      <c r="AK2145" s="242"/>
      <c r="AL2145" s="242"/>
      <c r="AM2145" s="242"/>
      <c r="AN2145" s="242"/>
      <c r="AO2145" s="243"/>
      <c r="AP2145" s="301"/>
    </row>
    <row r="2146" spans="1:43" ht="20.45" customHeight="1" thickBot="1">
      <c r="A2146" s="314"/>
      <c r="B2146" s="241"/>
      <c r="C2146" s="242"/>
      <c r="D2146" s="242"/>
      <c r="E2146" s="242"/>
      <c r="F2146" s="242"/>
      <c r="G2146" s="242"/>
      <c r="H2146" s="242"/>
      <c r="I2146" s="242"/>
      <c r="J2146" s="242"/>
      <c r="K2146" s="242"/>
      <c r="L2146" s="242"/>
      <c r="M2146" s="242"/>
      <c r="N2146" s="242"/>
      <c r="O2146" s="242"/>
      <c r="P2146" s="242"/>
      <c r="Q2146" s="242"/>
      <c r="R2146" s="242"/>
      <c r="S2146" s="242"/>
      <c r="T2146" s="242"/>
      <c r="U2146" s="242"/>
      <c r="V2146" s="242"/>
      <c r="W2146" s="242"/>
      <c r="X2146" s="242"/>
      <c r="Y2146" s="242"/>
      <c r="Z2146" s="242"/>
      <c r="AA2146" s="242"/>
      <c r="AB2146" s="242"/>
      <c r="AC2146" s="242"/>
      <c r="AD2146" s="242"/>
      <c r="AE2146" s="242"/>
      <c r="AF2146" s="242"/>
      <c r="AG2146" s="242"/>
      <c r="AH2146" s="242"/>
      <c r="AI2146" s="242"/>
      <c r="AJ2146" s="242"/>
      <c r="AK2146" s="242"/>
      <c r="AL2146" s="242"/>
      <c r="AM2146" s="242"/>
      <c r="AN2146" s="242"/>
      <c r="AO2146" s="243"/>
      <c r="AP2146" s="301"/>
    </row>
    <row r="2147" spans="1:43" ht="12.75" customHeight="1" thickBot="1">
      <c r="A2147" s="314"/>
      <c r="B2147" s="241"/>
      <c r="C2147" s="242"/>
      <c r="D2147" s="242"/>
      <c r="E2147" s="242"/>
      <c r="F2147" s="242"/>
      <c r="G2147" s="242"/>
      <c r="H2147" s="242"/>
      <c r="I2147" s="242"/>
      <c r="J2147" s="242"/>
      <c r="K2147" s="242"/>
      <c r="L2147" s="242"/>
      <c r="M2147" s="242"/>
      <c r="N2147" s="242"/>
      <c r="O2147" s="242"/>
      <c r="P2147" s="242"/>
      <c r="Q2147" s="243"/>
      <c r="R2147" s="247"/>
      <c r="S2147" s="248"/>
      <c r="T2147" s="38"/>
      <c r="U2147" s="247"/>
      <c r="V2147" s="248"/>
      <c r="W2147" s="38"/>
      <c r="X2147" s="247"/>
      <c r="Y2147" s="248"/>
      <c r="Z2147" s="38"/>
      <c r="AA2147" s="249" t="str">
        <f>AA2104</f>
        <v>АП-08/15-АОВ2.К</v>
      </c>
      <c r="AB2147" s="250"/>
      <c r="AC2147" s="250"/>
      <c r="AD2147" s="250"/>
      <c r="AE2147" s="250"/>
      <c r="AF2147" s="250"/>
      <c r="AG2147" s="250"/>
      <c r="AH2147" s="250"/>
      <c r="AI2147" s="250"/>
      <c r="AJ2147" s="250"/>
      <c r="AK2147" s="250"/>
      <c r="AL2147" s="250"/>
      <c r="AM2147" s="250"/>
      <c r="AN2147" s="251"/>
      <c r="AO2147" s="65" t="s">
        <v>13</v>
      </c>
      <c r="AP2147" s="301"/>
    </row>
    <row r="2148" spans="1:43" ht="12.75" customHeight="1" thickBot="1">
      <c r="A2148" s="314"/>
      <c r="B2148" s="241"/>
      <c r="C2148" s="242"/>
      <c r="D2148" s="242"/>
      <c r="E2148" s="242"/>
      <c r="F2148" s="242"/>
      <c r="G2148" s="242"/>
      <c r="H2148" s="242"/>
      <c r="I2148" s="242"/>
      <c r="J2148" s="242"/>
      <c r="K2148" s="242"/>
      <c r="L2148" s="242"/>
      <c r="M2148" s="242"/>
      <c r="N2148" s="242"/>
      <c r="O2148" s="242"/>
      <c r="P2148" s="242"/>
      <c r="Q2148" s="243"/>
      <c r="R2148" s="258"/>
      <c r="S2148" s="259"/>
      <c r="T2148" s="15"/>
      <c r="U2148" s="258"/>
      <c r="V2148" s="259"/>
      <c r="W2148" s="15"/>
      <c r="X2148" s="258"/>
      <c r="Y2148" s="259"/>
      <c r="Z2148" s="39"/>
      <c r="AA2148" s="252"/>
      <c r="AB2148" s="253"/>
      <c r="AC2148" s="253"/>
      <c r="AD2148" s="253"/>
      <c r="AE2148" s="253"/>
      <c r="AF2148" s="253"/>
      <c r="AG2148" s="253"/>
      <c r="AH2148" s="253"/>
      <c r="AI2148" s="253"/>
      <c r="AJ2148" s="253"/>
      <c r="AK2148" s="253"/>
      <c r="AL2148" s="253"/>
      <c r="AM2148" s="253"/>
      <c r="AN2148" s="254"/>
      <c r="AO2148" s="260">
        <f>AO2105+1</f>
        <v>49</v>
      </c>
      <c r="AP2148" s="301"/>
    </row>
    <row r="2149" spans="1:43" ht="12.75" customHeight="1" thickBot="1">
      <c r="A2149" s="314"/>
      <c r="B2149" s="244"/>
      <c r="C2149" s="245"/>
      <c r="D2149" s="245"/>
      <c r="E2149" s="245"/>
      <c r="F2149" s="245"/>
      <c r="G2149" s="245"/>
      <c r="H2149" s="245"/>
      <c r="I2149" s="245"/>
      <c r="J2149" s="245"/>
      <c r="K2149" s="245"/>
      <c r="L2149" s="245"/>
      <c r="M2149" s="245"/>
      <c r="N2149" s="245"/>
      <c r="O2149" s="245"/>
      <c r="P2149" s="245"/>
      <c r="Q2149" s="246"/>
      <c r="R2149" s="229" t="s">
        <v>11</v>
      </c>
      <c r="S2149" s="230"/>
      <c r="T2149" s="63" t="s">
        <v>12</v>
      </c>
      <c r="U2149" s="229" t="s">
        <v>13</v>
      </c>
      <c r="V2149" s="230"/>
      <c r="W2149" s="63" t="s">
        <v>14</v>
      </c>
      <c r="X2149" s="229" t="s">
        <v>15</v>
      </c>
      <c r="Y2149" s="230"/>
      <c r="Z2149" s="63" t="s">
        <v>16</v>
      </c>
      <c r="AA2149" s="255"/>
      <c r="AB2149" s="256"/>
      <c r="AC2149" s="256"/>
      <c r="AD2149" s="256"/>
      <c r="AE2149" s="256"/>
      <c r="AF2149" s="256"/>
      <c r="AG2149" s="256"/>
      <c r="AH2149" s="256"/>
      <c r="AI2149" s="256"/>
      <c r="AJ2149" s="256"/>
      <c r="AK2149" s="256"/>
      <c r="AL2149" s="256"/>
      <c r="AM2149" s="256"/>
      <c r="AN2149" s="257"/>
      <c r="AO2149" s="261"/>
      <c r="AP2149" s="301"/>
    </row>
    <row r="2150" spans="1:43" ht="12.75" customHeight="1">
      <c r="A2150" s="315"/>
      <c r="B2150" s="231"/>
      <c r="C2150" s="231"/>
      <c r="D2150" s="231"/>
      <c r="E2150" s="231"/>
      <c r="F2150" s="231"/>
      <c r="G2150" s="231"/>
      <c r="H2150" s="231"/>
      <c r="I2150" s="231"/>
      <c r="J2150" s="231"/>
      <c r="K2150" s="231"/>
      <c r="L2150" s="231"/>
      <c r="M2150" s="231"/>
      <c r="N2150" s="231"/>
      <c r="O2150" s="231"/>
      <c r="P2150" s="231"/>
      <c r="Q2150" s="231"/>
      <c r="R2150" s="231"/>
      <c r="S2150" s="231"/>
      <c r="T2150" s="231"/>
      <c r="U2150" s="231"/>
      <c r="V2150" s="231"/>
      <c r="W2150" s="231"/>
      <c r="X2150" s="231"/>
      <c r="Y2150" s="231"/>
      <c r="Z2150" s="231"/>
      <c r="AA2150" s="231"/>
      <c r="AB2150" s="231"/>
      <c r="AC2150" s="231"/>
      <c r="AD2150" s="231"/>
      <c r="AE2150" s="231"/>
      <c r="AF2150" s="231"/>
      <c r="AG2150" s="231"/>
      <c r="AH2150" s="232" t="s">
        <v>20</v>
      </c>
      <c r="AI2150" s="232"/>
      <c r="AJ2150" s="232"/>
      <c r="AK2150" s="232"/>
      <c r="AL2150" s="232"/>
      <c r="AM2150" s="232"/>
      <c r="AN2150" s="232"/>
      <c r="AO2150" s="232"/>
      <c r="AP2150" s="302"/>
    </row>
    <row r="2151" spans="1:43" ht="12.75" customHeight="1" thickBot="1">
      <c r="A2151" s="313"/>
      <c r="B2151" s="316"/>
      <c r="C2151" s="316"/>
      <c r="D2151" s="316"/>
      <c r="E2151" s="316"/>
      <c r="F2151" s="316"/>
      <c r="G2151" s="316"/>
      <c r="H2151" s="316"/>
      <c r="I2151" s="316"/>
      <c r="J2151" s="316"/>
      <c r="K2151" s="316"/>
      <c r="L2151" s="316"/>
      <c r="M2151" s="316"/>
      <c r="N2151" s="316"/>
      <c r="O2151" s="316"/>
      <c r="P2151" s="316"/>
      <c r="Q2151" s="316"/>
      <c r="R2151" s="316"/>
      <c r="S2151" s="316"/>
      <c r="T2151" s="316"/>
      <c r="U2151" s="316"/>
      <c r="V2151" s="316"/>
      <c r="W2151" s="316"/>
      <c r="X2151" s="316"/>
      <c r="Y2151" s="316"/>
      <c r="Z2151" s="316"/>
      <c r="AA2151" s="316"/>
      <c r="AB2151" s="316"/>
      <c r="AC2151" s="316"/>
      <c r="AD2151" s="316"/>
      <c r="AE2151" s="316"/>
      <c r="AF2151" s="316"/>
      <c r="AG2151" s="316"/>
      <c r="AH2151" s="316"/>
      <c r="AI2151" s="316"/>
      <c r="AJ2151" s="316"/>
      <c r="AK2151" s="316"/>
      <c r="AL2151" s="316"/>
      <c r="AM2151" s="316"/>
      <c r="AN2151" s="316"/>
      <c r="AO2151" s="316"/>
      <c r="AP2151" s="300"/>
    </row>
    <row r="2152" spans="1:43" ht="20.45" customHeight="1" thickBot="1">
      <c r="A2152" s="314"/>
      <c r="B2152" s="294" t="s">
        <v>0</v>
      </c>
      <c r="C2152" s="303"/>
      <c r="D2152" s="229" t="s">
        <v>1</v>
      </c>
      <c r="E2152" s="306"/>
      <c r="F2152" s="306"/>
      <c r="G2152" s="306"/>
      <c r="H2152" s="306"/>
      <c r="I2152" s="307"/>
      <c r="J2152" s="308" t="s">
        <v>5</v>
      </c>
      <c r="K2152" s="309"/>
      <c r="L2152" s="309"/>
      <c r="M2152" s="309"/>
      <c r="N2152" s="309"/>
      <c r="O2152" s="309"/>
      <c r="P2152" s="309"/>
      <c r="Q2152" s="309"/>
      <c r="R2152" s="309"/>
      <c r="S2152" s="309"/>
      <c r="T2152" s="309"/>
      <c r="U2152" s="309"/>
      <c r="V2152" s="309"/>
      <c r="W2152" s="309"/>
      <c r="X2152" s="310"/>
      <c r="Y2152" s="308" t="s">
        <v>8</v>
      </c>
      <c r="Z2152" s="309"/>
      <c r="AA2152" s="309"/>
      <c r="AB2152" s="309"/>
      <c r="AC2152" s="309"/>
      <c r="AD2152" s="309"/>
      <c r="AE2152" s="309"/>
      <c r="AF2152" s="309"/>
      <c r="AG2152" s="309"/>
      <c r="AH2152" s="309"/>
      <c r="AI2152" s="309"/>
      <c r="AJ2152" s="309"/>
      <c r="AK2152" s="309"/>
      <c r="AL2152" s="309"/>
      <c r="AM2152" s="309"/>
      <c r="AN2152" s="309"/>
      <c r="AO2152" s="310"/>
      <c r="AP2152" s="301"/>
    </row>
    <row r="2153" spans="1:43" ht="20.45" customHeight="1" thickBot="1">
      <c r="A2153" s="314"/>
      <c r="B2153" s="304"/>
      <c r="C2153" s="305"/>
      <c r="D2153" s="294" t="s">
        <v>2</v>
      </c>
      <c r="E2153" s="311"/>
      <c r="F2153" s="303"/>
      <c r="G2153" s="294" t="s">
        <v>3</v>
      </c>
      <c r="H2153" s="311"/>
      <c r="I2153" s="303"/>
      <c r="J2153" s="294" t="s">
        <v>53</v>
      </c>
      <c r="K2153" s="298"/>
      <c r="L2153" s="295"/>
      <c r="M2153" s="294" t="s">
        <v>231</v>
      </c>
      <c r="N2153" s="298"/>
      <c r="O2153" s="298"/>
      <c r="P2153" s="295"/>
      <c r="Q2153" s="294" t="s">
        <v>18</v>
      </c>
      <c r="R2153" s="295"/>
      <c r="S2153" s="294" t="s">
        <v>17</v>
      </c>
      <c r="T2153" s="298"/>
      <c r="U2153" s="295"/>
      <c r="V2153" s="294" t="s">
        <v>110</v>
      </c>
      <c r="W2153" s="298"/>
      <c r="X2153" s="295"/>
      <c r="Y2153" s="308" t="s">
        <v>9</v>
      </c>
      <c r="Z2153" s="309"/>
      <c r="AA2153" s="309"/>
      <c r="AB2153" s="309"/>
      <c r="AC2153" s="309"/>
      <c r="AD2153" s="309"/>
      <c r="AE2153" s="309"/>
      <c r="AF2153" s="310"/>
      <c r="AG2153" s="308" t="s">
        <v>10</v>
      </c>
      <c r="AH2153" s="309"/>
      <c r="AI2153" s="309"/>
      <c r="AJ2153" s="309"/>
      <c r="AK2153" s="309"/>
      <c r="AL2153" s="309"/>
      <c r="AM2153" s="309"/>
      <c r="AN2153" s="309"/>
      <c r="AO2153" s="310"/>
      <c r="AP2153" s="301"/>
    </row>
    <row r="2154" spans="1:43" ht="20.45" customHeight="1">
      <c r="A2154" s="314"/>
      <c r="B2154" s="304"/>
      <c r="C2154" s="305"/>
      <c r="D2154" s="304"/>
      <c r="E2154" s="312"/>
      <c r="F2154" s="305"/>
      <c r="G2154" s="304"/>
      <c r="H2154" s="312"/>
      <c r="I2154" s="305"/>
      <c r="J2154" s="296"/>
      <c r="K2154" s="299"/>
      <c r="L2154" s="297"/>
      <c r="M2154" s="296"/>
      <c r="N2154" s="299"/>
      <c r="O2154" s="299"/>
      <c r="P2154" s="297"/>
      <c r="Q2154" s="296"/>
      <c r="R2154" s="297"/>
      <c r="S2154" s="296"/>
      <c r="T2154" s="299"/>
      <c r="U2154" s="297"/>
      <c r="V2154" s="296"/>
      <c r="W2154" s="299"/>
      <c r="X2154" s="297"/>
      <c r="Y2154" s="294" t="s">
        <v>4</v>
      </c>
      <c r="Z2154" s="295"/>
      <c r="AA2154" s="294" t="s">
        <v>6</v>
      </c>
      <c r="AB2154" s="298"/>
      <c r="AC2154" s="298"/>
      <c r="AD2154" s="295"/>
      <c r="AE2154" s="294" t="s">
        <v>7</v>
      </c>
      <c r="AF2154" s="295"/>
      <c r="AG2154" s="294" t="s">
        <v>4</v>
      </c>
      <c r="AH2154" s="295"/>
      <c r="AI2154" s="294" t="s">
        <v>6</v>
      </c>
      <c r="AJ2154" s="298"/>
      <c r="AK2154" s="298"/>
      <c r="AL2154" s="298"/>
      <c r="AM2154" s="295"/>
      <c r="AN2154" s="294" t="s">
        <v>7</v>
      </c>
      <c r="AO2154" s="295"/>
      <c r="AP2154" s="301"/>
    </row>
    <row r="2155" spans="1:43" ht="20.45" customHeight="1">
      <c r="A2155" s="314"/>
      <c r="B2155" s="304"/>
      <c r="C2155" s="305"/>
      <c r="D2155" s="304"/>
      <c r="E2155" s="312"/>
      <c r="F2155" s="305"/>
      <c r="G2155" s="304"/>
      <c r="H2155" s="312"/>
      <c r="I2155" s="305"/>
      <c r="J2155" s="296"/>
      <c r="K2155" s="299"/>
      <c r="L2155" s="297"/>
      <c r="M2155" s="296"/>
      <c r="N2155" s="299"/>
      <c r="O2155" s="299"/>
      <c r="P2155" s="297"/>
      <c r="Q2155" s="296"/>
      <c r="R2155" s="297"/>
      <c r="S2155" s="296"/>
      <c r="T2155" s="299"/>
      <c r="U2155" s="297"/>
      <c r="V2155" s="296"/>
      <c r="W2155" s="299"/>
      <c r="X2155" s="297"/>
      <c r="Y2155" s="296"/>
      <c r="Z2155" s="297"/>
      <c r="AA2155" s="296"/>
      <c r="AB2155" s="299"/>
      <c r="AC2155" s="299"/>
      <c r="AD2155" s="297"/>
      <c r="AE2155" s="296"/>
      <c r="AF2155" s="297"/>
      <c r="AG2155" s="296"/>
      <c r="AH2155" s="297"/>
      <c r="AI2155" s="296"/>
      <c r="AJ2155" s="299"/>
      <c r="AK2155" s="299"/>
      <c r="AL2155" s="299"/>
      <c r="AM2155" s="297"/>
      <c r="AN2155" s="296"/>
      <c r="AO2155" s="297"/>
      <c r="AP2155" s="301"/>
    </row>
    <row r="2156" spans="1:43" ht="20.45" customHeight="1" thickBot="1">
      <c r="A2156" s="314"/>
      <c r="B2156" s="304"/>
      <c r="C2156" s="305"/>
      <c r="D2156" s="304"/>
      <c r="E2156" s="312"/>
      <c r="F2156" s="305"/>
      <c r="G2156" s="304"/>
      <c r="H2156" s="312"/>
      <c r="I2156" s="305"/>
      <c r="J2156" s="296"/>
      <c r="K2156" s="299"/>
      <c r="L2156" s="297"/>
      <c r="M2156" s="296"/>
      <c r="N2156" s="299"/>
      <c r="O2156" s="299"/>
      <c r="P2156" s="297"/>
      <c r="Q2156" s="296"/>
      <c r="R2156" s="297"/>
      <c r="S2156" s="296"/>
      <c r="T2156" s="299"/>
      <c r="U2156" s="297"/>
      <c r="V2156" s="296"/>
      <c r="W2156" s="299"/>
      <c r="X2156" s="297"/>
      <c r="Y2156" s="296"/>
      <c r="Z2156" s="297"/>
      <c r="AA2156" s="296"/>
      <c r="AB2156" s="299"/>
      <c r="AC2156" s="299"/>
      <c r="AD2156" s="297"/>
      <c r="AE2156" s="296"/>
      <c r="AF2156" s="297"/>
      <c r="AG2156" s="296"/>
      <c r="AH2156" s="297"/>
      <c r="AI2156" s="296"/>
      <c r="AJ2156" s="299"/>
      <c r="AK2156" s="299"/>
      <c r="AL2156" s="299"/>
      <c r="AM2156" s="297"/>
      <c r="AN2156" s="296"/>
      <c r="AO2156" s="297"/>
      <c r="AP2156" s="301"/>
    </row>
    <row r="2157" spans="1:43" ht="20.45" customHeight="1">
      <c r="A2157" s="314"/>
      <c r="B2157" s="286">
        <f>'Листы ввода'!B1463</f>
        <v>0</v>
      </c>
      <c r="C2157" s="288"/>
      <c r="D2157" s="289">
        <f>'Листы ввода'!C1463</f>
        <v>0</v>
      </c>
      <c r="E2157" s="285"/>
      <c r="F2157" s="290"/>
      <c r="G2157" s="289">
        <f>'Листы ввода'!D1463</f>
        <v>0</v>
      </c>
      <c r="H2157" s="285"/>
      <c r="I2157" s="290"/>
      <c r="J2157" s="73">
        <f>'Листы ввода'!E1463</f>
        <v>0</v>
      </c>
      <c r="K2157" s="74">
        <f>'Листы ввода'!F1463</f>
        <v>0</v>
      </c>
      <c r="L2157" s="75">
        <f>ROUNDUP('Листы ввода'!G1463*'Общ. данные'!$D$26,0)</f>
        <v>0</v>
      </c>
      <c r="M2157" s="76">
        <f>'Листы ввода'!H1463</f>
        <v>0</v>
      </c>
      <c r="N2157" s="77">
        <f>'Листы ввода'!I1463</f>
        <v>0</v>
      </c>
      <c r="O2157" s="78">
        <f>'Листы ввода'!J1463</f>
        <v>0</v>
      </c>
      <c r="P2157" s="75">
        <f>ROUNDUP('Листы ввода'!K1463*'Общ. данные'!$D$26,0)</f>
        <v>0</v>
      </c>
      <c r="Q2157" s="291">
        <f>ROUNDUP('Листы ввода'!L1463*'Общ. данные'!$D$26,0)</f>
        <v>0</v>
      </c>
      <c r="R2157" s="292"/>
      <c r="S2157" s="291">
        <f>ROUNDUP('Листы ввода'!M1463*'Общ. данные'!$D$26,0)</f>
        <v>0</v>
      </c>
      <c r="T2157" s="293"/>
      <c r="U2157" s="292"/>
      <c r="V2157" s="291">
        <f>ROUNDUP('Листы ввода'!N1463*'Общ. данные'!$D$26,0)</f>
        <v>0</v>
      </c>
      <c r="W2157" s="293"/>
      <c r="X2157" s="292"/>
      <c r="Y2157" s="283">
        <f>'Листы ввода'!O1463</f>
        <v>0</v>
      </c>
      <c r="Z2157" s="284"/>
      <c r="AA2157" s="73">
        <f>'Листы ввода'!P1463</f>
        <v>0</v>
      </c>
      <c r="AB2157" s="78">
        <f>'Листы ввода'!Q1463</f>
        <v>0</v>
      </c>
      <c r="AC2157" s="285">
        <f>'Листы ввода'!R1463</f>
        <v>0</v>
      </c>
      <c r="AD2157" s="285"/>
      <c r="AE2157" s="286">
        <f>IF('Листы ввода'!T1463=1,'Листы на печать'!P2157,AQ2157)</f>
        <v>0</v>
      </c>
      <c r="AF2157" s="287"/>
      <c r="AG2157" s="231"/>
      <c r="AH2157" s="248"/>
      <c r="AI2157" s="24"/>
      <c r="AJ2157" s="25"/>
      <c r="AK2157" s="231"/>
      <c r="AL2157" s="231"/>
      <c r="AM2157" s="248"/>
      <c r="AN2157" s="247"/>
      <c r="AO2157" s="248"/>
      <c r="AP2157" s="301"/>
      <c r="AQ2157" s="46">
        <f>SUM(L2157,P2157,Q2157,S2157,V2157)</f>
        <v>0</v>
      </c>
    </row>
    <row r="2158" spans="1:43" ht="20.45" customHeight="1">
      <c r="A2158" s="314"/>
      <c r="B2158" s="233">
        <f>'Листы ввода'!B1464</f>
        <v>0</v>
      </c>
      <c r="C2158" s="234"/>
      <c r="D2158" s="235">
        <f>'Листы ввода'!C1464</f>
        <v>0</v>
      </c>
      <c r="E2158" s="236"/>
      <c r="F2158" s="237"/>
      <c r="G2158" s="235">
        <f>'Листы ввода'!D1464</f>
        <v>0</v>
      </c>
      <c r="H2158" s="236"/>
      <c r="I2158" s="237"/>
      <c r="J2158" s="26">
        <f>'Листы ввода'!E1464</f>
        <v>0</v>
      </c>
      <c r="K2158" s="27">
        <f>'Листы ввода'!F1464</f>
        <v>0</v>
      </c>
      <c r="L2158" s="69">
        <f>ROUNDUP('Листы ввода'!G1464*'Общ. данные'!$D$26,0)</f>
        <v>0</v>
      </c>
      <c r="M2158" s="67">
        <f>'Листы ввода'!H1464</f>
        <v>0</v>
      </c>
      <c r="N2158" s="28">
        <f>'Листы ввода'!I1464</f>
        <v>0</v>
      </c>
      <c r="O2158" s="68">
        <f>'Листы ввода'!J1464</f>
        <v>0</v>
      </c>
      <c r="P2158" s="69">
        <f>ROUNDUP('Листы ввода'!K1464*'Общ. данные'!$D$26,0)</f>
        <v>0</v>
      </c>
      <c r="Q2158" s="238">
        <f>ROUNDUP('Листы ввода'!L1464*'Общ. данные'!$D$26,0)</f>
        <v>0</v>
      </c>
      <c r="R2158" s="239"/>
      <c r="S2158" s="238">
        <f>ROUNDUP('Листы ввода'!M1464*'Общ. данные'!$D$26,0)</f>
        <v>0</v>
      </c>
      <c r="T2158" s="240"/>
      <c r="U2158" s="239"/>
      <c r="V2158" s="238">
        <f>ROUNDUP('Листы ввода'!N1464*'Общ. данные'!$D$26,0)</f>
        <v>0</v>
      </c>
      <c r="W2158" s="240"/>
      <c r="X2158" s="239"/>
      <c r="Y2158" s="262">
        <f>'Листы ввода'!O1464</f>
        <v>0</v>
      </c>
      <c r="Z2158" s="263"/>
      <c r="AA2158" s="26">
        <f>'Листы ввода'!P1464</f>
        <v>0</v>
      </c>
      <c r="AB2158" s="68">
        <f>'Листы ввода'!Q1464</f>
        <v>0</v>
      </c>
      <c r="AC2158" s="236">
        <f>'Листы ввода'!R1464</f>
        <v>0</v>
      </c>
      <c r="AD2158" s="236"/>
      <c r="AE2158" s="233">
        <f>IF('Листы ввода'!T1464=1,'Листы на печать'!P2158,AQ2158)</f>
        <v>0</v>
      </c>
      <c r="AF2158" s="264"/>
      <c r="AG2158" s="265"/>
      <c r="AH2158" s="266"/>
      <c r="AI2158" s="26"/>
      <c r="AJ2158" s="27"/>
      <c r="AK2158" s="265"/>
      <c r="AL2158" s="265"/>
      <c r="AM2158" s="266"/>
      <c r="AN2158" s="267"/>
      <c r="AO2158" s="266"/>
      <c r="AP2158" s="301"/>
      <c r="AQ2158" s="46">
        <f t="shared" ref="AQ2158:AQ2187" si="47">SUM(L2158,P2158,Q2158,S2158,V2158)</f>
        <v>0</v>
      </c>
    </row>
    <row r="2159" spans="1:43" ht="20.45" customHeight="1">
      <c r="A2159" s="314"/>
      <c r="B2159" s="233">
        <f>'Листы ввода'!B1465</f>
        <v>0</v>
      </c>
      <c r="C2159" s="234"/>
      <c r="D2159" s="235">
        <f>'Листы ввода'!C1465</f>
        <v>0</v>
      </c>
      <c r="E2159" s="236"/>
      <c r="F2159" s="237"/>
      <c r="G2159" s="235">
        <f>'Листы ввода'!D1465</f>
        <v>0</v>
      </c>
      <c r="H2159" s="236"/>
      <c r="I2159" s="237"/>
      <c r="J2159" s="26">
        <f>'Листы ввода'!E1465</f>
        <v>0</v>
      </c>
      <c r="K2159" s="27">
        <f>'Листы ввода'!F1465</f>
        <v>0</v>
      </c>
      <c r="L2159" s="69">
        <f>ROUNDUP('Листы ввода'!G1465*'Общ. данные'!$D$26,0)</f>
        <v>0</v>
      </c>
      <c r="M2159" s="67">
        <f>'Листы ввода'!H1465</f>
        <v>0</v>
      </c>
      <c r="N2159" s="28">
        <f>'Листы ввода'!I1465</f>
        <v>0</v>
      </c>
      <c r="O2159" s="68">
        <f>'Листы ввода'!J1465</f>
        <v>0</v>
      </c>
      <c r="P2159" s="69">
        <f>ROUNDUP('Листы ввода'!K1465*'Общ. данные'!$D$26,0)</f>
        <v>0</v>
      </c>
      <c r="Q2159" s="238">
        <f>ROUNDUP('Листы ввода'!L1465*'Общ. данные'!$D$26,0)</f>
        <v>0</v>
      </c>
      <c r="R2159" s="239"/>
      <c r="S2159" s="238">
        <f>ROUNDUP('Листы ввода'!M1465*'Общ. данные'!$D$26,0)</f>
        <v>0</v>
      </c>
      <c r="T2159" s="240"/>
      <c r="U2159" s="239"/>
      <c r="V2159" s="238">
        <f>ROUNDUP('Листы ввода'!N1465*'Общ. данные'!$D$26,0)</f>
        <v>0</v>
      </c>
      <c r="W2159" s="240"/>
      <c r="X2159" s="239"/>
      <c r="Y2159" s="262">
        <f>'Листы ввода'!O1465</f>
        <v>0</v>
      </c>
      <c r="Z2159" s="263"/>
      <c r="AA2159" s="26">
        <f>'Листы ввода'!P1465</f>
        <v>0</v>
      </c>
      <c r="AB2159" s="68">
        <f>'Листы ввода'!Q1465</f>
        <v>0</v>
      </c>
      <c r="AC2159" s="236">
        <f>'Листы ввода'!R1465</f>
        <v>0</v>
      </c>
      <c r="AD2159" s="236"/>
      <c r="AE2159" s="233">
        <f>IF('Листы ввода'!T1465=1,'Листы на печать'!P2159,AQ2159)</f>
        <v>0</v>
      </c>
      <c r="AF2159" s="264"/>
      <c r="AG2159" s="265"/>
      <c r="AH2159" s="266"/>
      <c r="AI2159" s="26"/>
      <c r="AJ2159" s="27"/>
      <c r="AK2159" s="265"/>
      <c r="AL2159" s="265"/>
      <c r="AM2159" s="266"/>
      <c r="AN2159" s="267"/>
      <c r="AO2159" s="266"/>
      <c r="AP2159" s="301"/>
      <c r="AQ2159" s="46">
        <f t="shared" si="47"/>
        <v>0</v>
      </c>
    </row>
    <row r="2160" spans="1:43" ht="20.45" customHeight="1">
      <c r="A2160" s="314"/>
      <c r="B2160" s="233">
        <f>'Листы ввода'!B1466</f>
        <v>0</v>
      </c>
      <c r="C2160" s="234"/>
      <c r="D2160" s="235">
        <f>'Листы ввода'!C1466</f>
        <v>0</v>
      </c>
      <c r="E2160" s="236"/>
      <c r="F2160" s="237"/>
      <c r="G2160" s="235">
        <f>'Листы ввода'!D1466</f>
        <v>0</v>
      </c>
      <c r="H2160" s="236"/>
      <c r="I2160" s="237"/>
      <c r="J2160" s="26">
        <f>'Листы ввода'!E1466</f>
        <v>0</v>
      </c>
      <c r="K2160" s="27">
        <f>'Листы ввода'!F1466</f>
        <v>0</v>
      </c>
      <c r="L2160" s="69">
        <f>ROUNDUP('Листы ввода'!G1466*'Общ. данные'!$D$26,0)</f>
        <v>0</v>
      </c>
      <c r="M2160" s="67">
        <f>'Листы ввода'!H1466</f>
        <v>0</v>
      </c>
      <c r="N2160" s="28">
        <f>'Листы ввода'!I1466</f>
        <v>0</v>
      </c>
      <c r="O2160" s="68">
        <f>'Листы ввода'!J1466</f>
        <v>0</v>
      </c>
      <c r="P2160" s="69">
        <f>ROUNDUP('Листы ввода'!K1466*'Общ. данные'!$D$26,0)</f>
        <v>0</v>
      </c>
      <c r="Q2160" s="238">
        <f>ROUNDUP('Листы ввода'!L1466*'Общ. данные'!$D$26,0)</f>
        <v>0</v>
      </c>
      <c r="R2160" s="239"/>
      <c r="S2160" s="238">
        <f>ROUNDUP('Листы ввода'!M1466*'Общ. данные'!$D$26,0)</f>
        <v>0</v>
      </c>
      <c r="T2160" s="240"/>
      <c r="U2160" s="239"/>
      <c r="V2160" s="238">
        <f>ROUNDUP('Листы ввода'!N1466*'Общ. данные'!$D$26,0)</f>
        <v>0</v>
      </c>
      <c r="W2160" s="240"/>
      <c r="X2160" s="239"/>
      <c r="Y2160" s="262">
        <f>'Листы ввода'!O1466</f>
        <v>0</v>
      </c>
      <c r="Z2160" s="263"/>
      <c r="AA2160" s="26">
        <f>'Листы ввода'!P1466</f>
        <v>0</v>
      </c>
      <c r="AB2160" s="68">
        <f>'Листы ввода'!Q1466</f>
        <v>0</v>
      </c>
      <c r="AC2160" s="236">
        <f>'Листы ввода'!R1466</f>
        <v>0</v>
      </c>
      <c r="AD2160" s="236"/>
      <c r="AE2160" s="233">
        <f>IF('Листы ввода'!T1466=1,'Листы на печать'!P2160,AQ2160)</f>
        <v>0</v>
      </c>
      <c r="AF2160" s="264"/>
      <c r="AG2160" s="265"/>
      <c r="AH2160" s="266"/>
      <c r="AI2160" s="26"/>
      <c r="AJ2160" s="27"/>
      <c r="AK2160" s="265"/>
      <c r="AL2160" s="265"/>
      <c r="AM2160" s="266"/>
      <c r="AN2160" s="267"/>
      <c r="AO2160" s="266"/>
      <c r="AP2160" s="301"/>
      <c r="AQ2160" s="46">
        <f t="shared" si="47"/>
        <v>0</v>
      </c>
    </row>
    <row r="2161" spans="1:43" ht="20.45" customHeight="1">
      <c r="A2161" s="314"/>
      <c r="B2161" s="233">
        <f>'Листы ввода'!B1467</f>
        <v>0</v>
      </c>
      <c r="C2161" s="234"/>
      <c r="D2161" s="235">
        <f>'Листы ввода'!C1467</f>
        <v>0</v>
      </c>
      <c r="E2161" s="236"/>
      <c r="F2161" s="237"/>
      <c r="G2161" s="235">
        <f>'Листы ввода'!D1467</f>
        <v>0</v>
      </c>
      <c r="H2161" s="236"/>
      <c r="I2161" s="237"/>
      <c r="J2161" s="26">
        <f>'Листы ввода'!E1467</f>
        <v>0</v>
      </c>
      <c r="K2161" s="27">
        <f>'Листы ввода'!F1467</f>
        <v>0</v>
      </c>
      <c r="L2161" s="69">
        <f>ROUNDUP('Листы ввода'!G1467*'Общ. данные'!$D$26,0)</f>
        <v>0</v>
      </c>
      <c r="M2161" s="67">
        <f>'Листы ввода'!H1467</f>
        <v>0</v>
      </c>
      <c r="N2161" s="28">
        <f>'Листы ввода'!I1467</f>
        <v>0</v>
      </c>
      <c r="O2161" s="68">
        <f>'Листы ввода'!J1467</f>
        <v>0</v>
      </c>
      <c r="P2161" s="69">
        <f>ROUNDUP('Листы ввода'!K1467*'Общ. данные'!$D$26,0)</f>
        <v>0</v>
      </c>
      <c r="Q2161" s="238">
        <f>ROUNDUP('Листы ввода'!L1467*'Общ. данные'!$D$26,0)</f>
        <v>0</v>
      </c>
      <c r="R2161" s="239"/>
      <c r="S2161" s="238">
        <f>ROUNDUP('Листы ввода'!M1467*'Общ. данные'!$D$26,0)</f>
        <v>0</v>
      </c>
      <c r="T2161" s="240"/>
      <c r="U2161" s="239"/>
      <c r="V2161" s="238">
        <f>ROUNDUP('Листы ввода'!N1467*'Общ. данные'!$D$26,0)</f>
        <v>0</v>
      </c>
      <c r="W2161" s="240"/>
      <c r="X2161" s="239"/>
      <c r="Y2161" s="262">
        <f>'Листы ввода'!O1467</f>
        <v>0</v>
      </c>
      <c r="Z2161" s="263"/>
      <c r="AA2161" s="26">
        <f>'Листы ввода'!P1467</f>
        <v>0</v>
      </c>
      <c r="AB2161" s="68">
        <f>'Листы ввода'!Q1467</f>
        <v>0</v>
      </c>
      <c r="AC2161" s="236">
        <f>'Листы ввода'!R1467</f>
        <v>0</v>
      </c>
      <c r="AD2161" s="236"/>
      <c r="AE2161" s="233">
        <f>IF('Листы ввода'!T1467=1,'Листы на печать'!P2161,AQ2161)</f>
        <v>0</v>
      </c>
      <c r="AF2161" s="264"/>
      <c r="AG2161" s="265"/>
      <c r="AH2161" s="266"/>
      <c r="AI2161" s="26"/>
      <c r="AJ2161" s="27"/>
      <c r="AK2161" s="265"/>
      <c r="AL2161" s="265"/>
      <c r="AM2161" s="266"/>
      <c r="AN2161" s="267"/>
      <c r="AO2161" s="266"/>
      <c r="AP2161" s="301"/>
      <c r="AQ2161" s="46">
        <f t="shared" si="47"/>
        <v>0</v>
      </c>
    </row>
    <row r="2162" spans="1:43" ht="20.45" customHeight="1">
      <c r="A2162" s="314"/>
      <c r="B2162" s="233">
        <f>'Листы ввода'!B1468</f>
        <v>0</v>
      </c>
      <c r="C2162" s="234"/>
      <c r="D2162" s="235">
        <f>'Листы ввода'!C1468</f>
        <v>0</v>
      </c>
      <c r="E2162" s="236"/>
      <c r="F2162" s="237"/>
      <c r="G2162" s="235">
        <f>'Листы ввода'!D1468</f>
        <v>0</v>
      </c>
      <c r="H2162" s="236"/>
      <c r="I2162" s="237"/>
      <c r="J2162" s="26">
        <f>'Листы ввода'!E1468</f>
        <v>0</v>
      </c>
      <c r="K2162" s="27">
        <f>'Листы ввода'!F1468</f>
        <v>0</v>
      </c>
      <c r="L2162" s="69">
        <f>ROUNDUP('Листы ввода'!G1468*'Общ. данные'!$D$26,0)</f>
        <v>0</v>
      </c>
      <c r="M2162" s="67">
        <f>'Листы ввода'!H1468</f>
        <v>0</v>
      </c>
      <c r="N2162" s="28">
        <f>'Листы ввода'!I1468</f>
        <v>0</v>
      </c>
      <c r="O2162" s="68">
        <f>'Листы ввода'!J1468</f>
        <v>0</v>
      </c>
      <c r="P2162" s="69">
        <f>ROUNDUP('Листы ввода'!K1468*'Общ. данные'!$D$26,0)</f>
        <v>0</v>
      </c>
      <c r="Q2162" s="238">
        <f>ROUNDUP('Листы ввода'!L1468*'Общ. данные'!$D$26,0)</f>
        <v>0</v>
      </c>
      <c r="R2162" s="239"/>
      <c r="S2162" s="238">
        <f>ROUNDUP('Листы ввода'!M1468*'Общ. данные'!$D$26,0)</f>
        <v>0</v>
      </c>
      <c r="T2162" s="240"/>
      <c r="U2162" s="239"/>
      <c r="V2162" s="238">
        <f>ROUNDUP('Листы ввода'!N1468*'Общ. данные'!$D$26,0)</f>
        <v>0</v>
      </c>
      <c r="W2162" s="240"/>
      <c r="X2162" s="239"/>
      <c r="Y2162" s="262">
        <f>'Листы ввода'!O1468</f>
        <v>0</v>
      </c>
      <c r="Z2162" s="263"/>
      <c r="AA2162" s="26">
        <f>'Листы ввода'!P1468</f>
        <v>0</v>
      </c>
      <c r="AB2162" s="68">
        <f>'Листы ввода'!Q1468</f>
        <v>0</v>
      </c>
      <c r="AC2162" s="236">
        <f>'Листы ввода'!R1468</f>
        <v>0</v>
      </c>
      <c r="AD2162" s="236"/>
      <c r="AE2162" s="233">
        <f>IF('Листы ввода'!T1468=1,'Листы на печать'!P2162,AQ2162)</f>
        <v>0</v>
      </c>
      <c r="AF2162" s="264"/>
      <c r="AG2162" s="265"/>
      <c r="AH2162" s="266"/>
      <c r="AI2162" s="26"/>
      <c r="AJ2162" s="27"/>
      <c r="AK2162" s="265"/>
      <c r="AL2162" s="265"/>
      <c r="AM2162" s="266"/>
      <c r="AN2162" s="267"/>
      <c r="AO2162" s="266"/>
      <c r="AP2162" s="301"/>
      <c r="AQ2162" s="46">
        <f t="shared" si="47"/>
        <v>0</v>
      </c>
    </row>
    <row r="2163" spans="1:43" ht="20.45" customHeight="1">
      <c r="A2163" s="314"/>
      <c r="B2163" s="233">
        <f>'Листы ввода'!B1469</f>
        <v>0</v>
      </c>
      <c r="C2163" s="234"/>
      <c r="D2163" s="235">
        <f>'Листы ввода'!C1469</f>
        <v>0</v>
      </c>
      <c r="E2163" s="236"/>
      <c r="F2163" s="237"/>
      <c r="G2163" s="235">
        <f>'Листы ввода'!D1469</f>
        <v>0</v>
      </c>
      <c r="H2163" s="236"/>
      <c r="I2163" s="237"/>
      <c r="J2163" s="26">
        <f>'Листы ввода'!E1469</f>
        <v>0</v>
      </c>
      <c r="K2163" s="27">
        <f>'Листы ввода'!F1469</f>
        <v>0</v>
      </c>
      <c r="L2163" s="69">
        <f>ROUNDUP('Листы ввода'!G1469*'Общ. данные'!$D$26,0)</f>
        <v>0</v>
      </c>
      <c r="M2163" s="67">
        <f>'Листы ввода'!H1469</f>
        <v>0</v>
      </c>
      <c r="N2163" s="28">
        <f>'Листы ввода'!I1469</f>
        <v>0</v>
      </c>
      <c r="O2163" s="68">
        <f>'Листы ввода'!J1469</f>
        <v>0</v>
      </c>
      <c r="P2163" s="69">
        <f>ROUNDUP('Листы ввода'!K1469*'Общ. данные'!$D$26,0)</f>
        <v>0</v>
      </c>
      <c r="Q2163" s="238">
        <f>ROUNDUP('Листы ввода'!L1469*'Общ. данные'!$D$26,0)</f>
        <v>0</v>
      </c>
      <c r="R2163" s="239"/>
      <c r="S2163" s="238">
        <f>ROUNDUP('Листы ввода'!M1469*'Общ. данные'!$D$26,0)</f>
        <v>0</v>
      </c>
      <c r="T2163" s="240"/>
      <c r="U2163" s="239"/>
      <c r="V2163" s="238">
        <f>ROUNDUP('Листы ввода'!N1469*'Общ. данные'!$D$26,0)</f>
        <v>0</v>
      </c>
      <c r="W2163" s="240"/>
      <c r="X2163" s="239"/>
      <c r="Y2163" s="262">
        <f>'Листы ввода'!O1469</f>
        <v>0</v>
      </c>
      <c r="Z2163" s="263"/>
      <c r="AA2163" s="26">
        <f>'Листы ввода'!P1469</f>
        <v>0</v>
      </c>
      <c r="AB2163" s="68">
        <f>'Листы ввода'!Q1469</f>
        <v>0</v>
      </c>
      <c r="AC2163" s="236">
        <f>'Листы ввода'!R1469</f>
        <v>0</v>
      </c>
      <c r="AD2163" s="236"/>
      <c r="AE2163" s="233">
        <f>IF('Листы ввода'!T1469=1,'Листы на печать'!P2163,AQ2163)</f>
        <v>0</v>
      </c>
      <c r="AF2163" s="264"/>
      <c r="AG2163" s="265"/>
      <c r="AH2163" s="266"/>
      <c r="AI2163" s="26"/>
      <c r="AJ2163" s="27"/>
      <c r="AK2163" s="265"/>
      <c r="AL2163" s="265"/>
      <c r="AM2163" s="266"/>
      <c r="AN2163" s="267"/>
      <c r="AO2163" s="266"/>
      <c r="AP2163" s="301"/>
      <c r="AQ2163" s="46">
        <f t="shared" si="47"/>
        <v>0</v>
      </c>
    </row>
    <row r="2164" spans="1:43" ht="20.45" customHeight="1">
      <c r="A2164" s="314"/>
      <c r="B2164" s="233">
        <f>'Листы ввода'!B1470</f>
        <v>0</v>
      </c>
      <c r="C2164" s="234"/>
      <c r="D2164" s="235">
        <f>'Листы ввода'!C1470</f>
        <v>0</v>
      </c>
      <c r="E2164" s="236"/>
      <c r="F2164" s="237"/>
      <c r="G2164" s="235">
        <f>'Листы ввода'!D1470</f>
        <v>0</v>
      </c>
      <c r="H2164" s="236"/>
      <c r="I2164" s="237"/>
      <c r="J2164" s="26">
        <f>'Листы ввода'!E1470</f>
        <v>0</v>
      </c>
      <c r="K2164" s="27">
        <f>'Листы ввода'!F1470</f>
        <v>0</v>
      </c>
      <c r="L2164" s="69">
        <f>ROUNDUP('Листы ввода'!G1470*'Общ. данные'!$D$26,0)</f>
        <v>0</v>
      </c>
      <c r="M2164" s="67">
        <f>'Листы ввода'!H1470</f>
        <v>0</v>
      </c>
      <c r="N2164" s="28">
        <f>'Листы ввода'!I1470</f>
        <v>0</v>
      </c>
      <c r="O2164" s="68">
        <f>'Листы ввода'!J1470</f>
        <v>0</v>
      </c>
      <c r="P2164" s="69">
        <f>ROUNDUP('Листы ввода'!K1470*'Общ. данные'!$D$26,0)</f>
        <v>0</v>
      </c>
      <c r="Q2164" s="238">
        <f>ROUNDUP('Листы ввода'!L1470*'Общ. данные'!$D$26,0)</f>
        <v>0</v>
      </c>
      <c r="R2164" s="239"/>
      <c r="S2164" s="238">
        <f>ROUNDUP('Листы ввода'!M1470*'Общ. данные'!$D$26,0)</f>
        <v>0</v>
      </c>
      <c r="T2164" s="240"/>
      <c r="U2164" s="239"/>
      <c r="V2164" s="238">
        <f>ROUNDUP('Листы ввода'!N1470*'Общ. данные'!$D$26,0)</f>
        <v>0</v>
      </c>
      <c r="W2164" s="240"/>
      <c r="X2164" s="239"/>
      <c r="Y2164" s="262">
        <f>'Листы ввода'!O1470</f>
        <v>0</v>
      </c>
      <c r="Z2164" s="263"/>
      <c r="AA2164" s="26">
        <f>'Листы ввода'!P1470</f>
        <v>0</v>
      </c>
      <c r="AB2164" s="68">
        <f>'Листы ввода'!Q1470</f>
        <v>0</v>
      </c>
      <c r="AC2164" s="236">
        <f>'Листы ввода'!R1470</f>
        <v>0</v>
      </c>
      <c r="AD2164" s="236"/>
      <c r="AE2164" s="233">
        <f>IF('Листы ввода'!T1470=1,'Листы на печать'!P2164,AQ2164)</f>
        <v>0</v>
      </c>
      <c r="AF2164" s="264"/>
      <c r="AG2164" s="265"/>
      <c r="AH2164" s="266"/>
      <c r="AI2164" s="26"/>
      <c r="AJ2164" s="27"/>
      <c r="AK2164" s="265"/>
      <c r="AL2164" s="265"/>
      <c r="AM2164" s="266"/>
      <c r="AN2164" s="267"/>
      <c r="AO2164" s="266"/>
      <c r="AP2164" s="301"/>
      <c r="AQ2164" s="46">
        <f t="shared" si="47"/>
        <v>0</v>
      </c>
    </row>
    <row r="2165" spans="1:43" ht="20.45" customHeight="1">
      <c r="A2165" s="314"/>
      <c r="B2165" s="233">
        <f>'Листы ввода'!B1471</f>
        <v>0</v>
      </c>
      <c r="C2165" s="234"/>
      <c r="D2165" s="235">
        <f>'Листы ввода'!C1471</f>
        <v>0</v>
      </c>
      <c r="E2165" s="236"/>
      <c r="F2165" s="237"/>
      <c r="G2165" s="235">
        <f>'Листы ввода'!D1471</f>
        <v>0</v>
      </c>
      <c r="H2165" s="236"/>
      <c r="I2165" s="237"/>
      <c r="J2165" s="26">
        <f>'Листы ввода'!E1471</f>
        <v>0</v>
      </c>
      <c r="K2165" s="27">
        <f>'Листы ввода'!F1471</f>
        <v>0</v>
      </c>
      <c r="L2165" s="69">
        <f>ROUNDUP('Листы ввода'!G1471*'Общ. данные'!$D$26,0)</f>
        <v>0</v>
      </c>
      <c r="M2165" s="67">
        <f>'Листы ввода'!H1471</f>
        <v>0</v>
      </c>
      <c r="N2165" s="28">
        <f>'Листы ввода'!I1471</f>
        <v>0</v>
      </c>
      <c r="O2165" s="68">
        <f>'Листы ввода'!J1471</f>
        <v>0</v>
      </c>
      <c r="P2165" s="69">
        <f>ROUNDUP('Листы ввода'!K1471*'Общ. данные'!$D$26,0)</f>
        <v>0</v>
      </c>
      <c r="Q2165" s="238">
        <f>ROUNDUP('Листы ввода'!L1471*'Общ. данные'!$D$26,0)</f>
        <v>0</v>
      </c>
      <c r="R2165" s="239"/>
      <c r="S2165" s="238">
        <f>ROUNDUP('Листы ввода'!M1471*'Общ. данные'!$D$26,0)</f>
        <v>0</v>
      </c>
      <c r="T2165" s="240"/>
      <c r="U2165" s="239"/>
      <c r="V2165" s="238">
        <f>ROUNDUP('Листы ввода'!N1471*'Общ. данные'!$D$26,0)</f>
        <v>0</v>
      </c>
      <c r="W2165" s="240"/>
      <c r="X2165" s="239"/>
      <c r="Y2165" s="262">
        <f>'Листы ввода'!O1471</f>
        <v>0</v>
      </c>
      <c r="Z2165" s="263"/>
      <c r="AA2165" s="26">
        <f>'Листы ввода'!P1471</f>
        <v>0</v>
      </c>
      <c r="AB2165" s="68">
        <f>'Листы ввода'!Q1471</f>
        <v>0</v>
      </c>
      <c r="AC2165" s="236">
        <f>'Листы ввода'!R1471</f>
        <v>0</v>
      </c>
      <c r="AD2165" s="236"/>
      <c r="AE2165" s="233">
        <f>IF('Листы ввода'!T1471=1,'Листы на печать'!P2165,AQ2165)</f>
        <v>0</v>
      </c>
      <c r="AF2165" s="264"/>
      <c r="AG2165" s="265"/>
      <c r="AH2165" s="266"/>
      <c r="AI2165" s="26"/>
      <c r="AJ2165" s="27"/>
      <c r="AK2165" s="265"/>
      <c r="AL2165" s="265"/>
      <c r="AM2165" s="266"/>
      <c r="AN2165" s="267"/>
      <c r="AO2165" s="266"/>
      <c r="AP2165" s="301"/>
      <c r="AQ2165" s="46">
        <f t="shared" si="47"/>
        <v>0</v>
      </c>
    </row>
    <row r="2166" spans="1:43" ht="20.45" customHeight="1">
      <c r="A2166" s="314"/>
      <c r="B2166" s="233">
        <f>'Листы ввода'!B1472</f>
        <v>0</v>
      </c>
      <c r="C2166" s="234"/>
      <c r="D2166" s="235">
        <f>'Листы ввода'!C1472</f>
        <v>0</v>
      </c>
      <c r="E2166" s="236"/>
      <c r="F2166" s="237"/>
      <c r="G2166" s="235">
        <f>'Листы ввода'!D1472</f>
        <v>0</v>
      </c>
      <c r="H2166" s="236"/>
      <c r="I2166" s="237"/>
      <c r="J2166" s="26">
        <f>'Листы ввода'!E1472</f>
        <v>0</v>
      </c>
      <c r="K2166" s="27">
        <f>'Листы ввода'!F1472</f>
        <v>0</v>
      </c>
      <c r="L2166" s="69">
        <f>ROUNDUP('Листы ввода'!G1472*'Общ. данные'!$D$26,0)</f>
        <v>0</v>
      </c>
      <c r="M2166" s="67">
        <f>'Листы ввода'!H1472</f>
        <v>0</v>
      </c>
      <c r="N2166" s="28">
        <f>'Листы ввода'!I1472</f>
        <v>0</v>
      </c>
      <c r="O2166" s="68">
        <f>'Листы ввода'!J1472</f>
        <v>0</v>
      </c>
      <c r="P2166" s="69">
        <f>ROUNDUP('Листы ввода'!K1472*'Общ. данные'!$D$26,0)</f>
        <v>0</v>
      </c>
      <c r="Q2166" s="238">
        <f>ROUNDUP('Листы ввода'!L1472*'Общ. данные'!$D$26,0)</f>
        <v>0</v>
      </c>
      <c r="R2166" s="239"/>
      <c r="S2166" s="238">
        <f>ROUNDUP('Листы ввода'!M1472*'Общ. данные'!$D$26,0)</f>
        <v>0</v>
      </c>
      <c r="T2166" s="240"/>
      <c r="U2166" s="239"/>
      <c r="V2166" s="238">
        <f>ROUNDUP('Листы ввода'!N1472*'Общ. данные'!$D$26,0)</f>
        <v>0</v>
      </c>
      <c r="W2166" s="240"/>
      <c r="X2166" s="239"/>
      <c r="Y2166" s="262">
        <f>'Листы ввода'!O1472</f>
        <v>0</v>
      </c>
      <c r="Z2166" s="263"/>
      <c r="AA2166" s="26">
        <f>'Листы ввода'!P1472</f>
        <v>0</v>
      </c>
      <c r="AB2166" s="68">
        <f>'Листы ввода'!Q1472</f>
        <v>0</v>
      </c>
      <c r="AC2166" s="236">
        <f>'Листы ввода'!R1472</f>
        <v>0</v>
      </c>
      <c r="AD2166" s="236"/>
      <c r="AE2166" s="233">
        <f>IF('Листы ввода'!T1472=1,'Листы на печать'!P2166,AQ2166)</f>
        <v>0</v>
      </c>
      <c r="AF2166" s="264"/>
      <c r="AG2166" s="265"/>
      <c r="AH2166" s="266"/>
      <c r="AI2166" s="26"/>
      <c r="AJ2166" s="27"/>
      <c r="AK2166" s="265"/>
      <c r="AL2166" s="265"/>
      <c r="AM2166" s="266"/>
      <c r="AN2166" s="267"/>
      <c r="AO2166" s="266"/>
      <c r="AP2166" s="301"/>
      <c r="AQ2166" s="46">
        <f t="shared" si="47"/>
        <v>0</v>
      </c>
    </row>
    <row r="2167" spans="1:43" ht="20.45" customHeight="1">
      <c r="A2167" s="314"/>
      <c r="B2167" s="233">
        <f>'Листы ввода'!B1473</f>
        <v>0</v>
      </c>
      <c r="C2167" s="234"/>
      <c r="D2167" s="235">
        <f>'Листы ввода'!C1473</f>
        <v>0</v>
      </c>
      <c r="E2167" s="236"/>
      <c r="F2167" s="237"/>
      <c r="G2167" s="235">
        <f>'Листы ввода'!D1473</f>
        <v>0</v>
      </c>
      <c r="H2167" s="236"/>
      <c r="I2167" s="237"/>
      <c r="J2167" s="26">
        <f>'Листы ввода'!E1473</f>
        <v>0</v>
      </c>
      <c r="K2167" s="27">
        <f>'Листы ввода'!F1473</f>
        <v>0</v>
      </c>
      <c r="L2167" s="69">
        <f>ROUNDUP('Листы ввода'!G1473*'Общ. данные'!$D$26,0)</f>
        <v>0</v>
      </c>
      <c r="M2167" s="67">
        <f>'Листы ввода'!H1473</f>
        <v>0</v>
      </c>
      <c r="N2167" s="28">
        <f>'Листы ввода'!I1473</f>
        <v>0</v>
      </c>
      <c r="O2167" s="68">
        <f>'Листы ввода'!J1473</f>
        <v>0</v>
      </c>
      <c r="P2167" s="69">
        <f>ROUNDUP('Листы ввода'!K1473*'Общ. данные'!$D$26,0)</f>
        <v>0</v>
      </c>
      <c r="Q2167" s="238">
        <f>ROUNDUP('Листы ввода'!L1473*'Общ. данные'!$D$26,0)</f>
        <v>0</v>
      </c>
      <c r="R2167" s="239"/>
      <c r="S2167" s="238">
        <f>ROUNDUP('Листы ввода'!M1473*'Общ. данные'!$D$26,0)</f>
        <v>0</v>
      </c>
      <c r="T2167" s="240"/>
      <c r="U2167" s="239"/>
      <c r="V2167" s="238">
        <f>ROUNDUP('Листы ввода'!N1473*'Общ. данные'!$D$26,0)</f>
        <v>0</v>
      </c>
      <c r="W2167" s="240"/>
      <c r="X2167" s="239"/>
      <c r="Y2167" s="262">
        <f>'Листы ввода'!O1473</f>
        <v>0</v>
      </c>
      <c r="Z2167" s="263"/>
      <c r="AA2167" s="26">
        <f>'Листы ввода'!P1473</f>
        <v>0</v>
      </c>
      <c r="AB2167" s="68">
        <f>'Листы ввода'!Q1473</f>
        <v>0</v>
      </c>
      <c r="AC2167" s="236">
        <f>'Листы ввода'!R1473</f>
        <v>0</v>
      </c>
      <c r="AD2167" s="236"/>
      <c r="AE2167" s="233">
        <f>IF('Листы ввода'!T1473=1,'Листы на печать'!P2167,AQ2167)</f>
        <v>0</v>
      </c>
      <c r="AF2167" s="264"/>
      <c r="AG2167" s="265"/>
      <c r="AH2167" s="266"/>
      <c r="AI2167" s="26"/>
      <c r="AJ2167" s="27"/>
      <c r="AK2167" s="265"/>
      <c r="AL2167" s="265"/>
      <c r="AM2167" s="266"/>
      <c r="AN2167" s="267"/>
      <c r="AO2167" s="266"/>
      <c r="AP2167" s="301"/>
      <c r="AQ2167" s="46">
        <f t="shared" si="47"/>
        <v>0</v>
      </c>
    </row>
    <row r="2168" spans="1:43" ht="20.45" customHeight="1">
      <c r="A2168" s="314"/>
      <c r="B2168" s="233">
        <f>'Листы ввода'!B1474</f>
        <v>0</v>
      </c>
      <c r="C2168" s="234"/>
      <c r="D2168" s="235">
        <f>'Листы ввода'!C1474</f>
        <v>0</v>
      </c>
      <c r="E2168" s="236"/>
      <c r="F2168" s="237"/>
      <c r="G2168" s="235">
        <f>'Листы ввода'!D1474</f>
        <v>0</v>
      </c>
      <c r="H2168" s="236"/>
      <c r="I2168" s="237"/>
      <c r="J2168" s="26">
        <f>'Листы ввода'!E1474</f>
        <v>0</v>
      </c>
      <c r="K2168" s="27">
        <f>'Листы ввода'!F1474</f>
        <v>0</v>
      </c>
      <c r="L2168" s="69">
        <f>ROUNDUP('Листы ввода'!G1474*'Общ. данные'!$D$26,0)</f>
        <v>0</v>
      </c>
      <c r="M2168" s="67">
        <f>'Листы ввода'!H1474</f>
        <v>0</v>
      </c>
      <c r="N2168" s="28">
        <f>'Листы ввода'!I1474</f>
        <v>0</v>
      </c>
      <c r="O2168" s="68">
        <f>'Листы ввода'!J1474</f>
        <v>0</v>
      </c>
      <c r="P2168" s="69">
        <f>ROUNDUP('Листы ввода'!K1474*'Общ. данные'!$D$26,0)</f>
        <v>0</v>
      </c>
      <c r="Q2168" s="238">
        <f>ROUNDUP('Листы ввода'!L1474*'Общ. данные'!$D$26,0)</f>
        <v>0</v>
      </c>
      <c r="R2168" s="239"/>
      <c r="S2168" s="238">
        <f>ROUNDUP('Листы ввода'!M1474*'Общ. данные'!$D$26,0)</f>
        <v>0</v>
      </c>
      <c r="T2168" s="240"/>
      <c r="U2168" s="239"/>
      <c r="V2168" s="238">
        <f>ROUNDUP('Листы ввода'!N1474*'Общ. данные'!$D$26,0)</f>
        <v>0</v>
      </c>
      <c r="W2168" s="240"/>
      <c r="X2168" s="239"/>
      <c r="Y2168" s="262">
        <f>'Листы ввода'!O1474</f>
        <v>0</v>
      </c>
      <c r="Z2168" s="263"/>
      <c r="AA2168" s="26">
        <f>'Листы ввода'!P1474</f>
        <v>0</v>
      </c>
      <c r="AB2168" s="68">
        <f>'Листы ввода'!Q1474</f>
        <v>0</v>
      </c>
      <c r="AC2168" s="236">
        <f>'Листы ввода'!R1474</f>
        <v>0</v>
      </c>
      <c r="AD2168" s="236"/>
      <c r="AE2168" s="233">
        <f>IF('Листы ввода'!T1474=1,'Листы на печать'!P2168,AQ2168)</f>
        <v>0</v>
      </c>
      <c r="AF2168" s="264"/>
      <c r="AG2168" s="265"/>
      <c r="AH2168" s="266"/>
      <c r="AI2168" s="26"/>
      <c r="AJ2168" s="27"/>
      <c r="AK2168" s="265"/>
      <c r="AL2168" s="265"/>
      <c r="AM2168" s="266"/>
      <c r="AN2168" s="267"/>
      <c r="AO2168" s="266"/>
      <c r="AP2168" s="301"/>
      <c r="AQ2168" s="46">
        <f t="shared" si="47"/>
        <v>0</v>
      </c>
    </row>
    <row r="2169" spans="1:43" ht="20.45" customHeight="1">
      <c r="A2169" s="314"/>
      <c r="B2169" s="233">
        <f>'Листы ввода'!B1475</f>
        <v>0</v>
      </c>
      <c r="C2169" s="234"/>
      <c r="D2169" s="235">
        <f>'Листы ввода'!C1475</f>
        <v>0</v>
      </c>
      <c r="E2169" s="236"/>
      <c r="F2169" s="237"/>
      <c r="G2169" s="235">
        <f>'Листы ввода'!D1475</f>
        <v>0</v>
      </c>
      <c r="H2169" s="236"/>
      <c r="I2169" s="237"/>
      <c r="J2169" s="26">
        <f>'Листы ввода'!E1475</f>
        <v>0</v>
      </c>
      <c r="K2169" s="27">
        <f>'Листы ввода'!F1475</f>
        <v>0</v>
      </c>
      <c r="L2169" s="69">
        <f>ROUNDUP('Листы ввода'!G1475*'Общ. данные'!$D$26,0)</f>
        <v>0</v>
      </c>
      <c r="M2169" s="67">
        <f>'Листы ввода'!H1475</f>
        <v>0</v>
      </c>
      <c r="N2169" s="28">
        <f>'Листы ввода'!I1475</f>
        <v>0</v>
      </c>
      <c r="O2169" s="68">
        <f>'Листы ввода'!J1475</f>
        <v>0</v>
      </c>
      <c r="P2169" s="69">
        <f>ROUNDUP('Листы ввода'!K1475*'Общ. данные'!$D$26,0)</f>
        <v>0</v>
      </c>
      <c r="Q2169" s="238">
        <f>ROUNDUP('Листы ввода'!L1475*'Общ. данные'!$D$26,0)</f>
        <v>0</v>
      </c>
      <c r="R2169" s="239"/>
      <c r="S2169" s="238">
        <f>ROUNDUP('Листы ввода'!M1475*'Общ. данные'!$D$26,0)</f>
        <v>0</v>
      </c>
      <c r="T2169" s="240"/>
      <c r="U2169" s="239"/>
      <c r="V2169" s="238">
        <f>ROUNDUP('Листы ввода'!N1475*'Общ. данные'!$D$26,0)</f>
        <v>0</v>
      </c>
      <c r="W2169" s="240"/>
      <c r="X2169" s="239"/>
      <c r="Y2169" s="262">
        <f>'Листы ввода'!O1475</f>
        <v>0</v>
      </c>
      <c r="Z2169" s="263"/>
      <c r="AA2169" s="26">
        <f>'Листы ввода'!P1475</f>
        <v>0</v>
      </c>
      <c r="AB2169" s="68">
        <f>'Листы ввода'!Q1475</f>
        <v>0</v>
      </c>
      <c r="AC2169" s="236">
        <f>'Листы ввода'!R1475</f>
        <v>0</v>
      </c>
      <c r="AD2169" s="236"/>
      <c r="AE2169" s="233">
        <f>IF('Листы ввода'!T1475=1,'Листы на печать'!P2169,AQ2169)</f>
        <v>0</v>
      </c>
      <c r="AF2169" s="264"/>
      <c r="AG2169" s="265"/>
      <c r="AH2169" s="266"/>
      <c r="AI2169" s="26"/>
      <c r="AJ2169" s="27"/>
      <c r="AK2169" s="265"/>
      <c r="AL2169" s="265"/>
      <c r="AM2169" s="266"/>
      <c r="AN2169" s="267"/>
      <c r="AO2169" s="266"/>
      <c r="AP2169" s="301"/>
      <c r="AQ2169" s="46">
        <f t="shared" si="47"/>
        <v>0</v>
      </c>
    </row>
    <row r="2170" spans="1:43" ht="20.45" customHeight="1">
      <c r="A2170" s="314"/>
      <c r="B2170" s="233">
        <f>'Листы ввода'!B1476</f>
        <v>0</v>
      </c>
      <c r="C2170" s="234"/>
      <c r="D2170" s="235">
        <f>'Листы ввода'!C1476</f>
        <v>0</v>
      </c>
      <c r="E2170" s="236"/>
      <c r="F2170" s="237"/>
      <c r="G2170" s="235">
        <f>'Листы ввода'!D1476</f>
        <v>0</v>
      </c>
      <c r="H2170" s="236"/>
      <c r="I2170" s="237"/>
      <c r="J2170" s="26">
        <f>'Листы ввода'!E1476</f>
        <v>0</v>
      </c>
      <c r="K2170" s="27">
        <f>'Листы ввода'!F1476</f>
        <v>0</v>
      </c>
      <c r="L2170" s="69">
        <f>ROUNDUP('Листы ввода'!G1476*'Общ. данные'!$D$26,0)</f>
        <v>0</v>
      </c>
      <c r="M2170" s="67">
        <f>'Листы ввода'!H1476</f>
        <v>0</v>
      </c>
      <c r="N2170" s="28">
        <f>'Листы ввода'!I1476</f>
        <v>0</v>
      </c>
      <c r="O2170" s="68">
        <f>'Листы ввода'!J1476</f>
        <v>0</v>
      </c>
      <c r="P2170" s="69">
        <f>ROUNDUP('Листы ввода'!K1476*'Общ. данные'!$D$26,0)</f>
        <v>0</v>
      </c>
      <c r="Q2170" s="238">
        <f>ROUNDUP('Листы ввода'!L1476*'Общ. данные'!$D$26,0)</f>
        <v>0</v>
      </c>
      <c r="R2170" s="239"/>
      <c r="S2170" s="238">
        <f>ROUNDUP('Листы ввода'!M1476*'Общ. данные'!$D$26,0)</f>
        <v>0</v>
      </c>
      <c r="T2170" s="240"/>
      <c r="U2170" s="239"/>
      <c r="V2170" s="238">
        <f>ROUNDUP('Листы ввода'!N1476*'Общ. данные'!$D$26,0)</f>
        <v>0</v>
      </c>
      <c r="W2170" s="240"/>
      <c r="X2170" s="239"/>
      <c r="Y2170" s="262">
        <f>'Листы ввода'!O1476</f>
        <v>0</v>
      </c>
      <c r="Z2170" s="263"/>
      <c r="AA2170" s="26">
        <f>'Листы ввода'!P1476</f>
        <v>0</v>
      </c>
      <c r="AB2170" s="68">
        <f>'Листы ввода'!Q1476</f>
        <v>0</v>
      </c>
      <c r="AC2170" s="236">
        <f>'Листы ввода'!R1476</f>
        <v>0</v>
      </c>
      <c r="AD2170" s="236"/>
      <c r="AE2170" s="233">
        <f>IF('Листы ввода'!T1476=1,'Листы на печать'!P2170,AQ2170)</f>
        <v>0</v>
      </c>
      <c r="AF2170" s="264"/>
      <c r="AG2170" s="265"/>
      <c r="AH2170" s="266"/>
      <c r="AI2170" s="26"/>
      <c r="AJ2170" s="27"/>
      <c r="AK2170" s="265"/>
      <c r="AL2170" s="265"/>
      <c r="AM2170" s="266"/>
      <c r="AN2170" s="267"/>
      <c r="AO2170" s="266"/>
      <c r="AP2170" s="301"/>
      <c r="AQ2170" s="46">
        <f t="shared" si="47"/>
        <v>0</v>
      </c>
    </row>
    <row r="2171" spans="1:43" ht="20.45" customHeight="1">
      <c r="A2171" s="314"/>
      <c r="B2171" s="233">
        <f>'Листы ввода'!B1477</f>
        <v>0</v>
      </c>
      <c r="C2171" s="234"/>
      <c r="D2171" s="235">
        <f>'Листы ввода'!C1477</f>
        <v>0</v>
      </c>
      <c r="E2171" s="236"/>
      <c r="F2171" s="237"/>
      <c r="G2171" s="235">
        <f>'Листы ввода'!D1477</f>
        <v>0</v>
      </c>
      <c r="H2171" s="236"/>
      <c r="I2171" s="237"/>
      <c r="J2171" s="26">
        <f>'Листы ввода'!E1477</f>
        <v>0</v>
      </c>
      <c r="K2171" s="27">
        <f>'Листы ввода'!F1477</f>
        <v>0</v>
      </c>
      <c r="L2171" s="69">
        <f>ROUNDUP('Листы ввода'!G1477*'Общ. данные'!$D$26,0)</f>
        <v>0</v>
      </c>
      <c r="M2171" s="67">
        <f>'Листы ввода'!H1477</f>
        <v>0</v>
      </c>
      <c r="N2171" s="28">
        <f>'Листы ввода'!I1477</f>
        <v>0</v>
      </c>
      <c r="O2171" s="68">
        <f>'Листы ввода'!J1477</f>
        <v>0</v>
      </c>
      <c r="P2171" s="69">
        <f>ROUNDUP('Листы ввода'!K1477*'Общ. данные'!$D$26,0)</f>
        <v>0</v>
      </c>
      <c r="Q2171" s="238">
        <f>ROUNDUP('Листы ввода'!L1477*'Общ. данные'!$D$26,0)</f>
        <v>0</v>
      </c>
      <c r="R2171" s="239"/>
      <c r="S2171" s="238">
        <f>ROUNDUP('Листы ввода'!M1477*'Общ. данные'!$D$26,0)</f>
        <v>0</v>
      </c>
      <c r="T2171" s="240"/>
      <c r="U2171" s="239"/>
      <c r="V2171" s="238">
        <f>ROUNDUP('Листы ввода'!N1477*'Общ. данные'!$D$26,0)</f>
        <v>0</v>
      </c>
      <c r="W2171" s="240"/>
      <c r="X2171" s="239"/>
      <c r="Y2171" s="262">
        <f>'Листы ввода'!O1477</f>
        <v>0</v>
      </c>
      <c r="Z2171" s="263"/>
      <c r="AA2171" s="26">
        <f>'Листы ввода'!P1477</f>
        <v>0</v>
      </c>
      <c r="AB2171" s="68">
        <f>'Листы ввода'!Q1477</f>
        <v>0</v>
      </c>
      <c r="AC2171" s="236">
        <f>'Листы ввода'!R1477</f>
        <v>0</v>
      </c>
      <c r="AD2171" s="236"/>
      <c r="AE2171" s="233">
        <f>IF('Листы ввода'!T1477=1,'Листы на печать'!P2171,AQ2171)</f>
        <v>0</v>
      </c>
      <c r="AF2171" s="264"/>
      <c r="AG2171" s="265"/>
      <c r="AH2171" s="266"/>
      <c r="AI2171" s="26"/>
      <c r="AJ2171" s="27"/>
      <c r="AK2171" s="265"/>
      <c r="AL2171" s="265"/>
      <c r="AM2171" s="266"/>
      <c r="AN2171" s="267"/>
      <c r="AO2171" s="266"/>
      <c r="AP2171" s="301"/>
      <c r="AQ2171" s="46">
        <f t="shared" si="47"/>
        <v>0</v>
      </c>
    </row>
    <row r="2172" spans="1:43" ht="20.45" customHeight="1">
      <c r="A2172" s="314"/>
      <c r="B2172" s="233">
        <f>'Листы ввода'!B1478</f>
        <v>0</v>
      </c>
      <c r="C2172" s="234"/>
      <c r="D2172" s="235">
        <f>'Листы ввода'!C1478</f>
        <v>0</v>
      </c>
      <c r="E2172" s="236"/>
      <c r="F2172" s="237"/>
      <c r="G2172" s="235">
        <f>'Листы ввода'!D1478</f>
        <v>0</v>
      </c>
      <c r="H2172" s="236"/>
      <c r="I2172" s="237"/>
      <c r="J2172" s="26">
        <f>'Листы ввода'!E1478</f>
        <v>0</v>
      </c>
      <c r="K2172" s="27">
        <f>'Листы ввода'!F1478</f>
        <v>0</v>
      </c>
      <c r="L2172" s="69">
        <f>ROUNDUP('Листы ввода'!G1478*'Общ. данные'!$D$26,0)</f>
        <v>0</v>
      </c>
      <c r="M2172" s="67">
        <f>'Листы ввода'!H1478</f>
        <v>0</v>
      </c>
      <c r="N2172" s="28">
        <f>'Листы ввода'!I1478</f>
        <v>0</v>
      </c>
      <c r="O2172" s="68">
        <f>'Листы ввода'!J1478</f>
        <v>0</v>
      </c>
      <c r="P2172" s="69">
        <f>ROUNDUP('Листы ввода'!K1478*'Общ. данные'!$D$26,0)</f>
        <v>0</v>
      </c>
      <c r="Q2172" s="238">
        <f>ROUNDUP('Листы ввода'!L1478*'Общ. данные'!$D$26,0)</f>
        <v>0</v>
      </c>
      <c r="R2172" s="239"/>
      <c r="S2172" s="238">
        <f>ROUNDUP('Листы ввода'!M1478*'Общ. данные'!$D$26,0)</f>
        <v>0</v>
      </c>
      <c r="T2172" s="240"/>
      <c r="U2172" s="239"/>
      <c r="V2172" s="238">
        <f>ROUNDUP('Листы ввода'!N1478*'Общ. данные'!$D$26,0)</f>
        <v>0</v>
      </c>
      <c r="W2172" s="240"/>
      <c r="X2172" s="239"/>
      <c r="Y2172" s="262">
        <f>'Листы ввода'!O1478</f>
        <v>0</v>
      </c>
      <c r="Z2172" s="263"/>
      <c r="AA2172" s="26">
        <f>'Листы ввода'!P1478</f>
        <v>0</v>
      </c>
      <c r="AB2172" s="68">
        <f>'Листы ввода'!Q1478</f>
        <v>0</v>
      </c>
      <c r="AC2172" s="236">
        <f>'Листы ввода'!R1478</f>
        <v>0</v>
      </c>
      <c r="AD2172" s="236"/>
      <c r="AE2172" s="233">
        <f>IF('Листы ввода'!T1478=1,'Листы на печать'!P2172,AQ2172)</f>
        <v>0</v>
      </c>
      <c r="AF2172" s="264"/>
      <c r="AG2172" s="265"/>
      <c r="AH2172" s="266"/>
      <c r="AI2172" s="26"/>
      <c r="AJ2172" s="27"/>
      <c r="AK2172" s="265"/>
      <c r="AL2172" s="265"/>
      <c r="AM2172" s="266"/>
      <c r="AN2172" s="267"/>
      <c r="AO2172" s="266"/>
      <c r="AP2172" s="301"/>
      <c r="AQ2172" s="46">
        <f t="shared" si="47"/>
        <v>0</v>
      </c>
    </row>
    <row r="2173" spans="1:43" ht="20.45" customHeight="1">
      <c r="A2173" s="314"/>
      <c r="B2173" s="233">
        <f>'Листы ввода'!B1479</f>
        <v>0</v>
      </c>
      <c r="C2173" s="234"/>
      <c r="D2173" s="235">
        <f>'Листы ввода'!C1479</f>
        <v>0</v>
      </c>
      <c r="E2173" s="236"/>
      <c r="F2173" s="237"/>
      <c r="G2173" s="235">
        <f>'Листы ввода'!D1479</f>
        <v>0</v>
      </c>
      <c r="H2173" s="236"/>
      <c r="I2173" s="237"/>
      <c r="J2173" s="26">
        <f>'Листы ввода'!E1479</f>
        <v>0</v>
      </c>
      <c r="K2173" s="27">
        <f>'Листы ввода'!F1479</f>
        <v>0</v>
      </c>
      <c r="L2173" s="69">
        <f>ROUNDUP('Листы ввода'!G1479*'Общ. данные'!$D$26,0)</f>
        <v>0</v>
      </c>
      <c r="M2173" s="67">
        <f>'Листы ввода'!H1479</f>
        <v>0</v>
      </c>
      <c r="N2173" s="28">
        <f>'Листы ввода'!I1479</f>
        <v>0</v>
      </c>
      <c r="O2173" s="68">
        <f>'Листы ввода'!J1479</f>
        <v>0</v>
      </c>
      <c r="P2173" s="69">
        <f>ROUNDUP('Листы ввода'!K1479*'Общ. данные'!$D$26,0)</f>
        <v>0</v>
      </c>
      <c r="Q2173" s="238">
        <f>ROUNDUP('Листы ввода'!L1479*'Общ. данные'!$D$26,0)</f>
        <v>0</v>
      </c>
      <c r="R2173" s="239"/>
      <c r="S2173" s="238">
        <f>ROUNDUP('Листы ввода'!M1479*'Общ. данные'!$D$26,0)</f>
        <v>0</v>
      </c>
      <c r="T2173" s="240"/>
      <c r="U2173" s="239"/>
      <c r="V2173" s="238">
        <f>ROUNDUP('Листы ввода'!N1479*'Общ. данные'!$D$26,0)</f>
        <v>0</v>
      </c>
      <c r="W2173" s="240"/>
      <c r="X2173" s="239"/>
      <c r="Y2173" s="262">
        <f>'Листы ввода'!O1479</f>
        <v>0</v>
      </c>
      <c r="Z2173" s="263"/>
      <c r="AA2173" s="26">
        <f>'Листы ввода'!P1479</f>
        <v>0</v>
      </c>
      <c r="AB2173" s="68">
        <f>'Листы ввода'!Q1479</f>
        <v>0</v>
      </c>
      <c r="AC2173" s="236">
        <f>'Листы ввода'!R1479</f>
        <v>0</v>
      </c>
      <c r="AD2173" s="236"/>
      <c r="AE2173" s="233">
        <f>IF('Листы ввода'!T1479=1,'Листы на печать'!P2173,AQ2173)</f>
        <v>0</v>
      </c>
      <c r="AF2173" s="264"/>
      <c r="AG2173" s="265"/>
      <c r="AH2173" s="266"/>
      <c r="AI2173" s="26"/>
      <c r="AJ2173" s="27"/>
      <c r="AK2173" s="265"/>
      <c r="AL2173" s="265"/>
      <c r="AM2173" s="266"/>
      <c r="AN2173" s="267"/>
      <c r="AO2173" s="266"/>
      <c r="AP2173" s="301"/>
      <c r="AQ2173" s="46">
        <f t="shared" si="47"/>
        <v>0</v>
      </c>
    </row>
    <row r="2174" spans="1:43" ht="20.45" customHeight="1">
      <c r="A2174" s="314"/>
      <c r="B2174" s="233">
        <f>'Листы ввода'!B1480</f>
        <v>0</v>
      </c>
      <c r="C2174" s="234"/>
      <c r="D2174" s="235">
        <f>'Листы ввода'!C1480</f>
        <v>0</v>
      </c>
      <c r="E2174" s="236"/>
      <c r="F2174" s="237"/>
      <c r="G2174" s="235">
        <f>'Листы ввода'!D1480</f>
        <v>0</v>
      </c>
      <c r="H2174" s="236"/>
      <c r="I2174" s="237"/>
      <c r="J2174" s="26">
        <f>'Листы ввода'!E1480</f>
        <v>0</v>
      </c>
      <c r="K2174" s="27">
        <f>'Листы ввода'!F1480</f>
        <v>0</v>
      </c>
      <c r="L2174" s="69">
        <f>ROUNDUP('Листы ввода'!G1480*'Общ. данные'!$D$26,0)</f>
        <v>0</v>
      </c>
      <c r="M2174" s="67">
        <f>'Листы ввода'!H1480</f>
        <v>0</v>
      </c>
      <c r="N2174" s="28">
        <f>'Листы ввода'!I1480</f>
        <v>0</v>
      </c>
      <c r="O2174" s="68">
        <f>'Листы ввода'!J1480</f>
        <v>0</v>
      </c>
      <c r="P2174" s="69">
        <f>ROUNDUP('Листы ввода'!K1480*'Общ. данные'!$D$26,0)</f>
        <v>0</v>
      </c>
      <c r="Q2174" s="238">
        <f>ROUNDUP('Листы ввода'!L1480*'Общ. данные'!$D$26,0)</f>
        <v>0</v>
      </c>
      <c r="R2174" s="239"/>
      <c r="S2174" s="238">
        <f>ROUNDUP('Листы ввода'!M1480*'Общ. данные'!$D$26,0)</f>
        <v>0</v>
      </c>
      <c r="T2174" s="240"/>
      <c r="U2174" s="239"/>
      <c r="V2174" s="238">
        <f>ROUNDUP('Листы ввода'!N1480*'Общ. данные'!$D$26,0)</f>
        <v>0</v>
      </c>
      <c r="W2174" s="240"/>
      <c r="X2174" s="239"/>
      <c r="Y2174" s="262">
        <f>'Листы ввода'!O1480</f>
        <v>0</v>
      </c>
      <c r="Z2174" s="263"/>
      <c r="AA2174" s="26">
        <f>'Листы ввода'!P1480</f>
        <v>0</v>
      </c>
      <c r="AB2174" s="68">
        <f>'Листы ввода'!Q1480</f>
        <v>0</v>
      </c>
      <c r="AC2174" s="236">
        <f>'Листы ввода'!R1480</f>
        <v>0</v>
      </c>
      <c r="AD2174" s="236"/>
      <c r="AE2174" s="233">
        <f>IF('Листы ввода'!T1480=1,'Листы на печать'!P2174,AQ2174)</f>
        <v>0</v>
      </c>
      <c r="AF2174" s="264"/>
      <c r="AG2174" s="265"/>
      <c r="AH2174" s="266"/>
      <c r="AI2174" s="26"/>
      <c r="AJ2174" s="27"/>
      <c r="AK2174" s="265"/>
      <c r="AL2174" s="265"/>
      <c r="AM2174" s="266"/>
      <c r="AN2174" s="267"/>
      <c r="AO2174" s="266"/>
      <c r="AP2174" s="301"/>
      <c r="AQ2174" s="46">
        <f t="shared" si="47"/>
        <v>0</v>
      </c>
    </row>
    <row r="2175" spans="1:43" ht="20.45" customHeight="1">
      <c r="A2175" s="314"/>
      <c r="B2175" s="233">
        <f>'Листы ввода'!B1481</f>
        <v>0</v>
      </c>
      <c r="C2175" s="234"/>
      <c r="D2175" s="235">
        <f>'Листы ввода'!C1481</f>
        <v>0</v>
      </c>
      <c r="E2175" s="236"/>
      <c r="F2175" s="237"/>
      <c r="G2175" s="235">
        <f>'Листы ввода'!D1481</f>
        <v>0</v>
      </c>
      <c r="H2175" s="236"/>
      <c r="I2175" s="237"/>
      <c r="J2175" s="26">
        <f>'Листы ввода'!E1481</f>
        <v>0</v>
      </c>
      <c r="K2175" s="27">
        <f>'Листы ввода'!F1481</f>
        <v>0</v>
      </c>
      <c r="L2175" s="69">
        <f>ROUNDUP('Листы ввода'!G1481*'Общ. данные'!$D$26,0)</f>
        <v>0</v>
      </c>
      <c r="M2175" s="67">
        <f>'Листы ввода'!H1481</f>
        <v>0</v>
      </c>
      <c r="N2175" s="28">
        <f>'Листы ввода'!I1481</f>
        <v>0</v>
      </c>
      <c r="O2175" s="68">
        <f>'Листы ввода'!J1481</f>
        <v>0</v>
      </c>
      <c r="P2175" s="69">
        <f>ROUNDUP('Листы ввода'!K1481*'Общ. данные'!$D$26,0)</f>
        <v>0</v>
      </c>
      <c r="Q2175" s="238">
        <f>ROUNDUP('Листы ввода'!L1481*'Общ. данные'!$D$26,0)</f>
        <v>0</v>
      </c>
      <c r="R2175" s="239"/>
      <c r="S2175" s="238">
        <f>ROUNDUP('Листы ввода'!M1481*'Общ. данные'!$D$26,0)</f>
        <v>0</v>
      </c>
      <c r="T2175" s="240"/>
      <c r="U2175" s="239"/>
      <c r="V2175" s="238">
        <f>ROUNDUP('Листы ввода'!N1481*'Общ. данные'!$D$26,0)</f>
        <v>0</v>
      </c>
      <c r="W2175" s="240"/>
      <c r="X2175" s="239"/>
      <c r="Y2175" s="262">
        <f>'Листы ввода'!O1481</f>
        <v>0</v>
      </c>
      <c r="Z2175" s="263"/>
      <c r="AA2175" s="26">
        <f>'Листы ввода'!P1481</f>
        <v>0</v>
      </c>
      <c r="AB2175" s="68">
        <f>'Листы ввода'!Q1481</f>
        <v>0</v>
      </c>
      <c r="AC2175" s="236">
        <f>'Листы ввода'!R1481</f>
        <v>0</v>
      </c>
      <c r="AD2175" s="236"/>
      <c r="AE2175" s="233">
        <f>IF('Листы ввода'!T1481=1,'Листы на печать'!P2175,AQ2175)</f>
        <v>0</v>
      </c>
      <c r="AF2175" s="264"/>
      <c r="AG2175" s="265"/>
      <c r="AH2175" s="266"/>
      <c r="AI2175" s="26"/>
      <c r="AJ2175" s="27"/>
      <c r="AK2175" s="265"/>
      <c r="AL2175" s="265"/>
      <c r="AM2175" s="266"/>
      <c r="AN2175" s="267"/>
      <c r="AO2175" s="266"/>
      <c r="AP2175" s="301"/>
      <c r="AQ2175" s="46">
        <f t="shared" si="47"/>
        <v>0</v>
      </c>
    </row>
    <row r="2176" spans="1:43" ht="20.45" customHeight="1">
      <c r="A2176" s="314"/>
      <c r="B2176" s="233">
        <f>'Листы ввода'!B1482</f>
        <v>0</v>
      </c>
      <c r="C2176" s="234"/>
      <c r="D2176" s="235">
        <f>'Листы ввода'!C1482</f>
        <v>0</v>
      </c>
      <c r="E2176" s="236"/>
      <c r="F2176" s="237"/>
      <c r="G2176" s="235">
        <f>'Листы ввода'!D1482</f>
        <v>0</v>
      </c>
      <c r="H2176" s="236"/>
      <c r="I2176" s="237"/>
      <c r="J2176" s="26">
        <f>'Листы ввода'!E1482</f>
        <v>0</v>
      </c>
      <c r="K2176" s="27">
        <f>'Листы ввода'!F1482</f>
        <v>0</v>
      </c>
      <c r="L2176" s="69">
        <f>ROUNDUP('Листы ввода'!G1482*'Общ. данные'!$D$26,0)</f>
        <v>0</v>
      </c>
      <c r="M2176" s="67">
        <f>'Листы ввода'!H1482</f>
        <v>0</v>
      </c>
      <c r="N2176" s="28">
        <f>'Листы ввода'!I1482</f>
        <v>0</v>
      </c>
      <c r="O2176" s="68">
        <f>'Листы ввода'!J1482</f>
        <v>0</v>
      </c>
      <c r="P2176" s="69">
        <f>ROUNDUP('Листы ввода'!K1482*'Общ. данные'!$D$26,0)</f>
        <v>0</v>
      </c>
      <c r="Q2176" s="238">
        <f>ROUNDUP('Листы ввода'!L1482*'Общ. данные'!$D$26,0)</f>
        <v>0</v>
      </c>
      <c r="R2176" s="239"/>
      <c r="S2176" s="238">
        <f>ROUNDUP('Листы ввода'!M1482*'Общ. данные'!$D$26,0)</f>
        <v>0</v>
      </c>
      <c r="T2176" s="240"/>
      <c r="U2176" s="239"/>
      <c r="V2176" s="238">
        <f>ROUNDUP('Листы ввода'!N1482*'Общ. данные'!$D$26,0)</f>
        <v>0</v>
      </c>
      <c r="W2176" s="240"/>
      <c r="X2176" s="239"/>
      <c r="Y2176" s="262">
        <f>'Листы ввода'!O1482</f>
        <v>0</v>
      </c>
      <c r="Z2176" s="263"/>
      <c r="AA2176" s="26">
        <f>'Листы ввода'!P1482</f>
        <v>0</v>
      </c>
      <c r="AB2176" s="68">
        <f>'Листы ввода'!Q1482</f>
        <v>0</v>
      </c>
      <c r="AC2176" s="236">
        <f>'Листы ввода'!R1482</f>
        <v>0</v>
      </c>
      <c r="AD2176" s="236"/>
      <c r="AE2176" s="233">
        <f>IF('Листы ввода'!T1482=1,'Листы на печать'!P2176,AQ2176)</f>
        <v>0</v>
      </c>
      <c r="AF2176" s="264"/>
      <c r="AG2176" s="265"/>
      <c r="AH2176" s="266"/>
      <c r="AI2176" s="26"/>
      <c r="AJ2176" s="27"/>
      <c r="AK2176" s="265"/>
      <c r="AL2176" s="265"/>
      <c r="AM2176" s="266"/>
      <c r="AN2176" s="267"/>
      <c r="AO2176" s="266"/>
      <c r="AP2176" s="301"/>
      <c r="AQ2176" s="46">
        <f t="shared" si="47"/>
        <v>0</v>
      </c>
    </row>
    <row r="2177" spans="1:43" ht="20.45" customHeight="1">
      <c r="A2177" s="314"/>
      <c r="B2177" s="233">
        <f>'Листы ввода'!B1483</f>
        <v>0</v>
      </c>
      <c r="C2177" s="234"/>
      <c r="D2177" s="235">
        <f>'Листы ввода'!C1483</f>
        <v>0</v>
      </c>
      <c r="E2177" s="236"/>
      <c r="F2177" s="237"/>
      <c r="G2177" s="235">
        <f>'Листы ввода'!D1483</f>
        <v>0</v>
      </c>
      <c r="H2177" s="236"/>
      <c r="I2177" s="237"/>
      <c r="J2177" s="26">
        <f>'Листы ввода'!E1483</f>
        <v>0</v>
      </c>
      <c r="K2177" s="27">
        <f>'Листы ввода'!F1483</f>
        <v>0</v>
      </c>
      <c r="L2177" s="69">
        <f>ROUNDUP('Листы ввода'!G1483*'Общ. данные'!$D$26,0)</f>
        <v>0</v>
      </c>
      <c r="M2177" s="67">
        <f>'Листы ввода'!H1483</f>
        <v>0</v>
      </c>
      <c r="N2177" s="28">
        <f>'Листы ввода'!I1483</f>
        <v>0</v>
      </c>
      <c r="O2177" s="68">
        <f>'Листы ввода'!J1483</f>
        <v>0</v>
      </c>
      <c r="P2177" s="69">
        <f>ROUNDUP('Листы ввода'!K1483*'Общ. данные'!$D$26,0)</f>
        <v>0</v>
      </c>
      <c r="Q2177" s="238">
        <f>ROUNDUP('Листы ввода'!L1483*'Общ. данные'!$D$26,0)</f>
        <v>0</v>
      </c>
      <c r="R2177" s="239"/>
      <c r="S2177" s="238">
        <f>ROUNDUP('Листы ввода'!M1483*'Общ. данные'!$D$26,0)</f>
        <v>0</v>
      </c>
      <c r="T2177" s="240"/>
      <c r="U2177" s="239"/>
      <c r="V2177" s="238">
        <f>ROUNDUP('Листы ввода'!N1483*'Общ. данные'!$D$26,0)</f>
        <v>0</v>
      </c>
      <c r="W2177" s="240"/>
      <c r="X2177" s="239"/>
      <c r="Y2177" s="262">
        <f>'Листы ввода'!O1483</f>
        <v>0</v>
      </c>
      <c r="Z2177" s="263"/>
      <c r="AA2177" s="26">
        <f>'Листы ввода'!P1483</f>
        <v>0</v>
      </c>
      <c r="AB2177" s="68">
        <f>'Листы ввода'!Q1483</f>
        <v>0</v>
      </c>
      <c r="AC2177" s="236">
        <f>'Листы ввода'!R1483</f>
        <v>0</v>
      </c>
      <c r="AD2177" s="236"/>
      <c r="AE2177" s="233">
        <f>IF('Листы ввода'!T1483=1,'Листы на печать'!P2177,AQ2177)</f>
        <v>0</v>
      </c>
      <c r="AF2177" s="264"/>
      <c r="AG2177" s="265"/>
      <c r="AH2177" s="266"/>
      <c r="AI2177" s="26"/>
      <c r="AJ2177" s="27"/>
      <c r="AK2177" s="265"/>
      <c r="AL2177" s="265"/>
      <c r="AM2177" s="266"/>
      <c r="AN2177" s="267"/>
      <c r="AO2177" s="266"/>
      <c r="AP2177" s="301"/>
      <c r="AQ2177" s="46">
        <f t="shared" si="47"/>
        <v>0</v>
      </c>
    </row>
    <row r="2178" spans="1:43" ht="20.45" customHeight="1">
      <c r="A2178" s="314"/>
      <c r="B2178" s="233">
        <f>'Листы ввода'!B1484</f>
        <v>0</v>
      </c>
      <c r="C2178" s="234"/>
      <c r="D2178" s="235">
        <f>'Листы ввода'!C1484</f>
        <v>0</v>
      </c>
      <c r="E2178" s="236"/>
      <c r="F2178" s="237"/>
      <c r="G2178" s="235">
        <f>'Листы ввода'!D1484</f>
        <v>0</v>
      </c>
      <c r="H2178" s="236"/>
      <c r="I2178" s="237"/>
      <c r="J2178" s="26">
        <f>'Листы ввода'!E1484</f>
        <v>0</v>
      </c>
      <c r="K2178" s="27">
        <f>'Листы ввода'!F1484</f>
        <v>0</v>
      </c>
      <c r="L2178" s="69">
        <f>ROUNDUP('Листы ввода'!G1484*'Общ. данные'!$D$26,0)</f>
        <v>0</v>
      </c>
      <c r="M2178" s="67">
        <f>'Листы ввода'!H1484</f>
        <v>0</v>
      </c>
      <c r="N2178" s="28">
        <f>'Листы ввода'!I1484</f>
        <v>0</v>
      </c>
      <c r="O2178" s="68">
        <f>'Листы ввода'!J1484</f>
        <v>0</v>
      </c>
      <c r="P2178" s="69">
        <f>ROUNDUP('Листы ввода'!K1484*'Общ. данные'!$D$26,0)</f>
        <v>0</v>
      </c>
      <c r="Q2178" s="238">
        <f>ROUNDUP('Листы ввода'!L1484*'Общ. данные'!$D$26,0)</f>
        <v>0</v>
      </c>
      <c r="R2178" s="239"/>
      <c r="S2178" s="238">
        <f>ROUNDUP('Листы ввода'!M1484*'Общ. данные'!$D$26,0)</f>
        <v>0</v>
      </c>
      <c r="T2178" s="240"/>
      <c r="U2178" s="239"/>
      <c r="V2178" s="238">
        <f>ROUNDUP('Листы ввода'!N1484*'Общ. данные'!$D$26,0)</f>
        <v>0</v>
      </c>
      <c r="W2178" s="240"/>
      <c r="X2178" s="239"/>
      <c r="Y2178" s="262">
        <f>'Листы ввода'!O1484</f>
        <v>0</v>
      </c>
      <c r="Z2178" s="263"/>
      <c r="AA2178" s="26">
        <f>'Листы ввода'!P1484</f>
        <v>0</v>
      </c>
      <c r="AB2178" s="68">
        <f>'Листы ввода'!Q1484</f>
        <v>0</v>
      </c>
      <c r="AC2178" s="236">
        <f>'Листы ввода'!R1484</f>
        <v>0</v>
      </c>
      <c r="AD2178" s="236"/>
      <c r="AE2178" s="233">
        <f>IF('Листы ввода'!T1484=1,'Листы на печать'!P2178,AQ2178)</f>
        <v>0</v>
      </c>
      <c r="AF2178" s="264"/>
      <c r="AG2178" s="265"/>
      <c r="AH2178" s="266"/>
      <c r="AI2178" s="26"/>
      <c r="AJ2178" s="27"/>
      <c r="AK2178" s="265"/>
      <c r="AL2178" s="265"/>
      <c r="AM2178" s="266"/>
      <c r="AN2178" s="267"/>
      <c r="AO2178" s="266"/>
      <c r="AP2178" s="301"/>
      <c r="AQ2178" s="46">
        <f t="shared" si="47"/>
        <v>0</v>
      </c>
    </row>
    <row r="2179" spans="1:43" ht="20.45" customHeight="1">
      <c r="A2179" s="314"/>
      <c r="B2179" s="233">
        <f>'Листы ввода'!B1485</f>
        <v>0</v>
      </c>
      <c r="C2179" s="234"/>
      <c r="D2179" s="235">
        <f>'Листы ввода'!C1485</f>
        <v>0</v>
      </c>
      <c r="E2179" s="236"/>
      <c r="F2179" s="237"/>
      <c r="G2179" s="235">
        <f>'Листы ввода'!D1485</f>
        <v>0</v>
      </c>
      <c r="H2179" s="236"/>
      <c r="I2179" s="237"/>
      <c r="J2179" s="26">
        <f>'Листы ввода'!E1485</f>
        <v>0</v>
      </c>
      <c r="K2179" s="27">
        <f>'Листы ввода'!F1485</f>
        <v>0</v>
      </c>
      <c r="L2179" s="69">
        <f>ROUNDUP('Листы ввода'!G1485*'Общ. данные'!$D$26,0)</f>
        <v>0</v>
      </c>
      <c r="M2179" s="67">
        <f>'Листы ввода'!H1485</f>
        <v>0</v>
      </c>
      <c r="N2179" s="28">
        <f>'Листы ввода'!I1485</f>
        <v>0</v>
      </c>
      <c r="O2179" s="68">
        <f>'Листы ввода'!J1485</f>
        <v>0</v>
      </c>
      <c r="P2179" s="69">
        <f>ROUNDUP('Листы ввода'!K1485*'Общ. данные'!$D$26,0)</f>
        <v>0</v>
      </c>
      <c r="Q2179" s="238">
        <f>ROUNDUP('Листы ввода'!L1485*'Общ. данные'!$D$26,0)</f>
        <v>0</v>
      </c>
      <c r="R2179" s="239"/>
      <c r="S2179" s="238">
        <f>ROUNDUP('Листы ввода'!M1485*'Общ. данные'!$D$26,0)</f>
        <v>0</v>
      </c>
      <c r="T2179" s="240"/>
      <c r="U2179" s="239"/>
      <c r="V2179" s="238">
        <f>ROUNDUP('Листы ввода'!N1485*'Общ. данные'!$D$26,0)</f>
        <v>0</v>
      </c>
      <c r="W2179" s="240"/>
      <c r="X2179" s="239"/>
      <c r="Y2179" s="262">
        <f>'Листы ввода'!O1485</f>
        <v>0</v>
      </c>
      <c r="Z2179" s="263"/>
      <c r="AA2179" s="26">
        <f>'Листы ввода'!P1485</f>
        <v>0</v>
      </c>
      <c r="AB2179" s="68">
        <f>'Листы ввода'!Q1485</f>
        <v>0</v>
      </c>
      <c r="AC2179" s="236">
        <f>'Листы ввода'!R1485</f>
        <v>0</v>
      </c>
      <c r="AD2179" s="236"/>
      <c r="AE2179" s="233">
        <f>IF('Листы ввода'!T1485=1,'Листы на печать'!P2179,AQ2179)</f>
        <v>0</v>
      </c>
      <c r="AF2179" s="264"/>
      <c r="AG2179" s="265"/>
      <c r="AH2179" s="266"/>
      <c r="AI2179" s="26"/>
      <c r="AJ2179" s="27"/>
      <c r="AK2179" s="265"/>
      <c r="AL2179" s="265"/>
      <c r="AM2179" s="266"/>
      <c r="AN2179" s="267"/>
      <c r="AO2179" s="266"/>
      <c r="AP2179" s="301"/>
      <c r="AQ2179" s="46">
        <f t="shared" si="47"/>
        <v>0</v>
      </c>
    </row>
    <row r="2180" spans="1:43" ht="20.45" customHeight="1">
      <c r="A2180" s="314"/>
      <c r="B2180" s="233">
        <f>'Листы ввода'!B1486</f>
        <v>0</v>
      </c>
      <c r="C2180" s="234"/>
      <c r="D2180" s="235">
        <f>'Листы ввода'!C1486</f>
        <v>0</v>
      </c>
      <c r="E2180" s="236"/>
      <c r="F2180" s="237"/>
      <c r="G2180" s="235">
        <f>'Листы ввода'!D1486</f>
        <v>0</v>
      </c>
      <c r="H2180" s="236"/>
      <c r="I2180" s="237"/>
      <c r="J2180" s="26">
        <f>'Листы ввода'!E1486</f>
        <v>0</v>
      </c>
      <c r="K2180" s="27">
        <f>'Листы ввода'!F1486</f>
        <v>0</v>
      </c>
      <c r="L2180" s="69">
        <f>ROUNDUP('Листы ввода'!G1486*'Общ. данные'!$D$26,0)</f>
        <v>0</v>
      </c>
      <c r="M2180" s="67">
        <f>'Листы ввода'!H1486</f>
        <v>0</v>
      </c>
      <c r="N2180" s="28">
        <f>'Листы ввода'!I1486</f>
        <v>0</v>
      </c>
      <c r="O2180" s="68">
        <f>'Листы ввода'!J1486</f>
        <v>0</v>
      </c>
      <c r="P2180" s="69">
        <f>ROUNDUP('Листы ввода'!K1486*'Общ. данные'!$D$26,0)</f>
        <v>0</v>
      </c>
      <c r="Q2180" s="238">
        <f>ROUNDUP('Листы ввода'!L1486*'Общ. данные'!$D$26,0)</f>
        <v>0</v>
      </c>
      <c r="R2180" s="239"/>
      <c r="S2180" s="238">
        <f>ROUNDUP('Листы ввода'!M1486*'Общ. данные'!$D$26,0)</f>
        <v>0</v>
      </c>
      <c r="T2180" s="240"/>
      <c r="U2180" s="239"/>
      <c r="V2180" s="238">
        <f>ROUNDUP('Листы ввода'!N1486*'Общ. данные'!$D$26,0)</f>
        <v>0</v>
      </c>
      <c r="W2180" s="240"/>
      <c r="X2180" s="239"/>
      <c r="Y2180" s="262">
        <f>'Листы ввода'!O1486</f>
        <v>0</v>
      </c>
      <c r="Z2180" s="263"/>
      <c r="AA2180" s="26">
        <f>'Листы ввода'!P1486</f>
        <v>0</v>
      </c>
      <c r="AB2180" s="68">
        <f>'Листы ввода'!Q1486</f>
        <v>0</v>
      </c>
      <c r="AC2180" s="236">
        <f>'Листы ввода'!R1486</f>
        <v>0</v>
      </c>
      <c r="AD2180" s="236"/>
      <c r="AE2180" s="233">
        <f>IF('Листы ввода'!T1486=1,'Листы на печать'!P2180,AQ2180)</f>
        <v>0</v>
      </c>
      <c r="AF2180" s="264"/>
      <c r="AG2180" s="265"/>
      <c r="AH2180" s="266"/>
      <c r="AI2180" s="26"/>
      <c r="AJ2180" s="27"/>
      <c r="AK2180" s="265"/>
      <c r="AL2180" s="265"/>
      <c r="AM2180" s="266"/>
      <c r="AN2180" s="267"/>
      <c r="AO2180" s="266"/>
      <c r="AP2180" s="301"/>
      <c r="AQ2180" s="46">
        <f t="shared" si="47"/>
        <v>0</v>
      </c>
    </row>
    <row r="2181" spans="1:43" ht="20.45" customHeight="1">
      <c r="A2181" s="314"/>
      <c r="B2181" s="233">
        <f>'Листы ввода'!B1487</f>
        <v>0</v>
      </c>
      <c r="C2181" s="234"/>
      <c r="D2181" s="235">
        <f>'Листы ввода'!C1487</f>
        <v>0</v>
      </c>
      <c r="E2181" s="236"/>
      <c r="F2181" s="237"/>
      <c r="G2181" s="235">
        <f>'Листы ввода'!D1487</f>
        <v>0</v>
      </c>
      <c r="H2181" s="236"/>
      <c r="I2181" s="237"/>
      <c r="J2181" s="26">
        <f>'Листы ввода'!E1487</f>
        <v>0</v>
      </c>
      <c r="K2181" s="27">
        <f>'Листы ввода'!F1487</f>
        <v>0</v>
      </c>
      <c r="L2181" s="69">
        <f>ROUNDUP('Листы ввода'!G1487*'Общ. данные'!$D$26,0)</f>
        <v>0</v>
      </c>
      <c r="M2181" s="67">
        <f>'Листы ввода'!H1487</f>
        <v>0</v>
      </c>
      <c r="N2181" s="28">
        <f>'Листы ввода'!I1487</f>
        <v>0</v>
      </c>
      <c r="O2181" s="68">
        <f>'Листы ввода'!J1487</f>
        <v>0</v>
      </c>
      <c r="P2181" s="69">
        <f>ROUNDUP('Листы ввода'!K1487*'Общ. данные'!$D$26,0)</f>
        <v>0</v>
      </c>
      <c r="Q2181" s="238">
        <f>ROUNDUP('Листы ввода'!L1487*'Общ. данные'!$D$26,0)</f>
        <v>0</v>
      </c>
      <c r="R2181" s="239"/>
      <c r="S2181" s="238">
        <f>ROUNDUP('Листы ввода'!M1487*'Общ. данные'!$D$26,0)</f>
        <v>0</v>
      </c>
      <c r="T2181" s="240"/>
      <c r="U2181" s="239"/>
      <c r="V2181" s="238">
        <f>ROUNDUP('Листы ввода'!N1487*'Общ. данные'!$D$26,0)</f>
        <v>0</v>
      </c>
      <c r="W2181" s="240"/>
      <c r="X2181" s="239"/>
      <c r="Y2181" s="262">
        <f>'Листы ввода'!O1487</f>
        <v>0</v>
      </c>
      <c r="Z2181" s="263"/>
      <c r="AA2181" s="26">
        <f>'Листы ввода'!P1487</f>
        <v>0</v>
      </c>
      <c r="AB2181" s="68">
        <f>'Листы ввода'!Q1487</f>
        <v>0</v>
      </c>
      <c r="AC2181" s="236">
        <f>'Листы ввода'!R1487</f>
        <v>0</v>
      </c>
      <c r="AD2181" s="236"/>
      <c r="AE2181" s="233">
        <f>IF('Листы ввода'!T1487=1,'Листы на печать'!P2181,AQ2181)</f>
        <v>0</v>
      </c>
      <c r="AF2181" s="264"/>
      <c r="AG2181" s="265"/>
      <c r="AH2181" s="266"/>
      <c r="AI2181" s="26"/>
      <c r="AJ2181" s="27"/>
      <c r="AK2181" s="265"/>
      <c r="AL2181" s="265"/>
      <c r="AM2181" s="266"/>
      <c r="AN2181" s="267"/>
      <c r="AO2181" s="266"/>
      <c r="AP2181" s="301"/>
      <c r="AQ2181" s="46">
        <f t="shared" si="47"/>
        <v>0</v>
      </c>
    </row>
    <row r="2182" spans="1:43" ht="20.45" customHeight="1">
      <c r="A2182" s="314"/>
      <c r="B2182" s="233">
        <f>'Листы ввода'!B1488</f>
        <v>0</v>
      </c>
      <c r="C2182" s="234"/>
      <c r="D2182" s="235">
        <f>'Листы ввода'!C1488</f>
        <v>0</v>
      </c>
      <c r="E2182" s="236"/>
      <c r="F2182" s="237"/>
      <c r="G2182" s="235">
        <f>'Листы ввода'!D1488</f>
        <v>0</v>
      </c>
      <c r="H2182" s="236"/>
      <c r="I2182" s="237"/>
      <c r="J2182" s="26">
        <f>'Листы ввода'!E1488</f>
        <v>0</v>
      </c>
      <c r="K2182" s="27">
        <f>'Листы ввода'!F1488</f>
        <v>0</v>
      </c>
      <c r="L2182" s="69">
        <f>ROUNDUP('Листы ввода'!G1488*'Общ. данные'!$D$26,0)</f>
        <v>0</v>
      </c>
      <c r="M2182" s="67">
        <f>'Листы ввода'!H1488</f>
        <v>0</v>
      </c>
      <c r="N2182" s="28">
        <f>'Листы ввода'!I1488</f>
        <v>0</v>
      </c>
      <c r="O2182" s="68">
        <f>'Листы ввода'!J1488</f>
        <v>0</v>
      </c>
      <c r="P2182" s="69">
        <f>ROUNDUP('Листы ввода'!K1488*'Общ. данные'!$D$26,0)</f>
        <v>0</v>
      </c>
      <c r="Q2182" s="238">
        <f>ROUNDUP('Листы ввода'!L1488*'Общ. данные'!$D$26,0)</f>
        <v>0</v>
      </c>
      <c r="R2182" s="239"/>
      <c r="S2182" s="238">
        <f>ROUNDUP('Листы ввода'!M1488*'Общ. данные'!$D$26,0)</f>
        <v>0</v>
      </c>
      <c r="T2182" s="240"/>
      <c r="U2182" s="239"/>
      <c r="V2182" s="238">
        <f>ROUNDUP('Листы ввода'!N1488*'Общ. данные'!$D$26,0)</f>
        <v>0</v>
      </c>
      <c r="W2182" s="240"/>
      <c r="X2182" s="239"/>
      <c r="Y2182" s="262">
        <f>'Листы ввода'!O1488</f>
        <v>0</v>
      </c>
      <c r="Z2182" s="263"/>
      <c r="AA2182" s="26">
        <f>'Листы ввода'!P1488</f>
        <v>0</v>
      </c>
      <c r="AB2182" s="68">
        <f>'Листы ввода'!Q1488</f>
        <v>0</v>
      </c>
      <c r="AC2182" s="236">
        <f>'Листы ввода'!R1488</f>
        <v>0</v>
      </c>
      <c r="AD2182" s="236"/>
      <c r="AE2182" s="233">
        <f>IF('Листы ввода'!T1488=1,'Листы на печать'!P2182,AQ2182)</f>
        <v>0</v>
      </c>
      <c r="AF2182" s="264"/>
      <c r="AG2182" s="265"/>
      <c r="AH2182" s="266"/>
      <c r="AI2182" s="26"/>
      <c r="AJ2182" s="27"/>
      <c r="AK2182" s="265"/>
      <c r="AL2182" s="265"/>
      <c r="AM2182" s="266"/>
      <c r="AN2182" s="267"/>
      <c r="AO2182" s="266"/>
      <c r="AP2182" s="301"/>
      <c r="AQ2182" s="46">
        <f t="shared" si="47"/>
        <v>0</v>
      </c>
    </row>
    <row r="2183" spans="1:43" ht="20.45" customHeight="1">
      <c r="A2183" s="314"/>
      <c r="B2183" s="233">
        <f>'Листы ввода'!B1489</f>
        <v>0</v>
      </c>
      <c r="C2183" s="234"/>
      <c r="D2183" s="235">
        <f>'Листы ввода'!C1489</f>
        <v>0</v>
      </c>
      <c r="E2183" s="236"/>
      <c r="F2183" s="237"/>
      <c r="G2183" s="235">
        <f>'Листы ввода'!D1489</f>
        <v>0</v>
      </c>
      <c r="H2183" s="236"/>
      <c r="I2183" s="237"/>
      <c r="J2183" s="26">
        <f>'Листы ввода'!E1489</f>
        <v>0</v>
      </c>
      <c r="K2183" s="27">
        <f>'Листы ввода'!F1489</f>
        <v>0</v>
      </c>
      <c r="L2183" s="69">
        <f>ROUNDUP('Листы ввода'!G1489*'Общ. данные'!$D$26,0)</f>
        <v>0</v>
      </c>
      <c r="M2183" s="67">
        <f>'Листы ввода'!H1489</f>
        <v>0</v>
      </c>
      <c r="N2183" s="28">
        <f>'Листы ввода'!I1489</f>
        <v>0</v>
      </c>
      <c r="O2183" s="68">
        <f>'Листы ввода'!J1489</f>
        <v>0</v>
      </c>
      <c r="P2183" s="69">
        <f>ROUNDUP('Листы ввода'!K1489*'Общ. данные'!$D$26,0)</f>
        <v>0</v>
      </c>
      <c r="Q2183" s="238">
        <f>ROUNDUP('Листы ввода'!L1489*'Общ. данные'!$D$26,0)</f>
        <v>0</v>
      </c>
      <c r="R2183" s="239"/>
      <c r="S2183" s="238">
        <f>ROUNDUP('Листы ввода'!M1489*'Общ. данные'!$D$26,0)</f>
        <v>0</v>
      </c>
      <c r="T2183" s="240"/>
      <c r="U2183" s="239"/>
      <c r="V2183" s="238">
        <f>ROUNDUP('Листы ввода'!N1489*'Общ. данные'!$D$26,0)</f>
        <v>0</v>
      </c>
      <c r="W2183" s="240"/>
      <c r="X2183" s="239"/>
      <c r="Y2183" s="262">
        <f>'Листы ввода'!O1489</f>
        <v>0</v>
      </c>
      <c r="Z2183" s="263"/>
      <c r="AA2183" s="26">
        <f>'Листы ввода'!P1489</f>
        <v>0</v>
      </c>
      <c r="AB2183" s="68">
        <f>'Листы ввода'!Q1489</f>
        <v>0</v>
      </c>
      <c r="AC2183" s="236">
        <f>'Листы ввода'!R1489</f>
        <v>0</v>
      </c>
      <c r="AD2183" s="236"/>
      <c r="AE2183" s="233">
        <f>IF('Листы ввода'!T1489=1,'Листы на печать'!P2183,AQ2183)</f>
        <v>0</v>
      </c>
      <c r="AF2183" s="264"/>
      <c r="AG2183" s="265"/>
      <c r="AH2183" s="266"/>
      <c r="AI2183" s="26"/>
      <c r="AJ2183" s="27"/>
      <c r="AK2183" s="265"/>
      <c r="AL2183" s="265"/>
      <c r="AM2183" s="266"/>
      <c r="AN2183" s="267"/>
      <c r="AO2183" s="266"/>
      <c r="AP2183" s="301"/>
      <c r="AQ2183" s="46">
        <f t="shared" si="47"/>
        <v>0</v>
      </c>
    </row>
    <row r="2184" spans="1:43" ht="20.45" customHeight="1">
      <c r="A2184" s="314"/>
      <c r="B2184" s="233">
        <f>'Листы ввода'!B1490</f>
        <v>0</v>
      </c>
      <c r="C2184" s="234"/>
      <c r="D2184" s="235">
        <f>'Листы ввода'!C1490</f>
        <v>0</v>
      </c>
      <c r="E2184" s="236"/>
      <c r="F2184" s="237"/>
      <c r="G2184" s="235">
        <f>'Листы ввода'!D1490</f>
        <v>0</v>
      </c>
      <c r="H2184" s="236"/>
      <c r="I2184" s="237"/>
      <c r="J2184" s="26">
        <f>'Листы ввода'!E1490</f>
        <v>0</v>
      </c>
      <c r="K2184" s="27">
        <f>'Листы ввода'!F1490</f>
        <v>0</v>
      </c>
      <c r="L2184" s="69">
        <f>ROUNDUP('Листы ввода'!G1490*'Общ. данные'!$D$26,0)</f>
        <v>0</v>
      </c>
      <c r="M2184" s="67">
        <f>'Листы ввода'!H1490</f>
        <v>0</v>
      </c>
      <c r="N2184" s="28">
        <f>'Листы ввода'!I1490</f>
        <v>0</v>
      </c>
      <c r="O2184" s="68">
        <f>'Листы ввода'!J1490</f>
        <v>0</v>
      </c>
      <c r="P2184" s="69">
        <f>ROUNDUP('Листы ввода'!K1490*'Общ. данные'!$D$26,0)</f>
        <v>0</v>
      </c>
      <c r="Q2184" s="238">
        <f>ROUNDUP('Листы ввода'!L1490*'Общ. данные'!$D$26,0)</f>
        <v>0</v>
      </c>
      <c r="R2184" s="239"/>
      <c r="S2184" s="238">
        <f>ROUNDUP('Листы ввода'!M1490*'Общ. данные'!$D$26,0)</f>
        <v>0</v>
      </c>
      <c r="T2184" s="240"/>
      <c r="U2184" s="239"/>
      <c r="V2184" s="238">
        <f>ROUNDUP('Листы ввода'!N1490*'Общ. данные'!$D$26,0)</f>
        <v>0</v>
      </c>
      <c r="W2184" s="240"/>
      <c r="X2184" s="239"/>
      <c r="Y2184" s="262">
        <f>'Листы ввода'!O1490</f>
        <v>0</v>
      </c>
      <c r="Z2184" s="263"/>
      <c r="AA2184" s="26">
        <f>'Листы ввода'!P1490</f>
        <v>0</v>
      </c>
      <c r="AB2184" s="68">
        <f>'Листы ввода'!Q1490</f>
        <v>0</v>
      </c>
      <c r="AC2184" s="236">
        <f>'Листы ввода'!R1490</f>
        <v>0</v>
      </c>
      <c r="AD2184" s="236"/>
      <c r="AE2184" s="233">
        <f>IF('Листы ввода'!T1490=1,'Листы на печать'!P2184,AQ2184)</f>
        <v>0</v>
      </c>
      <c r="AF2184" s="264"/>
      <c r="AG2184" s="265"/>
      <c r="AH2184" s="266"/>
      <c r="AI2184" s="31"/>
      <c r="AJ2184" s="32"/>
      <c r="AK2184" s="265"/>
      <c r="AL2184" s="265"/>
      <c r="AM2184" s="266"/>
      <c r="AN2184" s="267"/>
      <c r="AO2184" s="266"/>
      <c r="AP2184" s="301"/>
      <c r="AQ2184" s="46">
        <f t="shared" si="47"/>
        <v>0</v>
      </c>
    </row>
    <row r="2185" spans="1:43" ht="20.45" customHeight="1">
      <c r="A2185" s="314"/>
      <c r="B2185" s="233">
        <f>'Листы ввода'!B1491</f>
        <v>0</v>
      </c>
      <c r="C2185" s="234"/>
      <c r="D2185" s="235">
        <f>'Листы ввода'!C1491</f>
        <v>0</v>
      </c>
      <c r="E2185" s="236"/>
      <c r="F2185" s="237"/>
      <c r="G2185" s="235">
        <f>'Листы ввода'!D1491</f>
        <v>0</v>
      </c>
      <c r="H2185" s="236"/>
      <c r="I2185" s="237"/>
      <c r="J2185" s="26">
        <f>'Листы ввода'!E1491</f>
        <v>0</v>
      </c>
      <c r="K2185" s="27">
        <f>'Листы ввода'!F1491</f>
        <v>0</v>
      </c>
      <c r="L2185" s="69">
        <f>ROUNDUP('Листы ввода'!G1491*'Общ. данные'!$D$26,0)</f>
        <v>0</v>
      </c>
      <c r="M2185" s="67">
        <f>'Листы ввода'!H1491</f>
        <v>0</v>
      </c>
      <c r="N2185" s="28">
        <f>'Листы ввода'!I1491</f>
        <v>0</v>
      </c>
      <c r="O2185" s="68">
        <f>'Листы ввода'!J1491</f>
        <v>0</v>
      </c>
      <c r="P2185" s="69">
        <f>ROUNDUP('Листы ввода'!K1491*'Общ. данные'!$D$26,0)</f>
        <v>0</v>
      </c>
      <c r="Q2185" s="238">
        <f>ROUNDUP('Листы ввода'!L1491*'Общ. данные'!$D$26,0)</f>
        <v>0</v>
      </c>
      <c r="R2185" s="239"/>
      <c r="S2185" s="238">
        <f>ROUNDUP('Листы ввода'!M1491*'Общ. данные'!$D$26,0)</f>
        <v>0</v>
      </c>
      <c r="T2185" s="240"/>
      <c r="U2185" s="239"/>
      <c r="V2185" s="238">
        <f>ROUNDUP('Листы ввода'!N1491*'Общ. данные'!$D$26,0)</f>
        <v>0</v>
      </c>
      <c r="W2185" s="240"/>
      <c r="X2185" s="239"/>
      <c r="Y2185" s="262">
        <f>'Листы ввода'!O1491</f>
        <v>0</v>
      </c>
      <c r="Z2185" s="263"/>
      <c r="AA2185" s="26">
        <f>'Листы ввода'!P1491</f>
        <v>0</v>
      </c>
      <c r="AB2185" s="68">
        <f>'Листы ввода'!Q1491</f>
        <v>0</v>
      </c>
      <c r="AC2185" s="236">
        <f>'Листы ввода'!R1491</f>
        <v>0</v>
      </c>
      <c r="AD2185" s="236"/>
      <c r="AE2185" s="233">
        <f>IF('Листы ввода'!T1491=1,'Листы на печать'!P2185,AQ2185)</f>
        <v>0</v>
      </c>
      <c r="AF2185" s="264"/>
      <c r="AG2185" s="265"/>
      <c r="AH2185" s="266"/>
      <c r="AI2185" s="31"/>
      <c r="AJ2185" s="32"/>
      <c r="AK2185" s="265"/>
      <c r="AL2185" s="265"/>
      <c r="AM2185" s="266"/>
      <c r="AN2185" s="267"/>
      <c r="AO2185" s="266"/>
      <c r="AP2185" s="301"/>
      <c r="AQ2185" s="46">
        <f t="shared" si="47"/>
        <v>0</v>
      </c>
    </row>
    <row r="2186" spans="1:43" ht="20.45" customHeight="1">
      <c r="A2186" s="314"/>
      <c r="B2186" s="233">
        <f>'Листы ввода'!B1492</f>
        <v>0</v>
      </c>
      <c r="C2186" s="234"/>
      <c r="D2186" s="235">
        <f>'Листы ввода'!C1492</f>
        <v>0</v>
      </c>
      <c r="E2186" s="236"/>
      <c r="F2186" s="237"/>
      <c r="G2186" s="235">
        <f>'Листы ввода'!D1492</f>
        <v>0</v>
      </c>
      <c r="H2186" s="236"/>
      <c r="I2186" s="237"/>
      <c r="J2186" s="26">
        <f>'Листы ввода'!E1492</f>
        <v>0</v>
      </c>
      <c r="K2186" s="27">
        <f>'Листы ввода'!F1492</f>
        <v>0</v>
      </c>
      <c r="L2186" s="69">
        <f>ROUNDUP('Листы ввода'!G1492*'Общ. данные'!$D$26,0)</f>
        <v>0</v>
      </c>
      <c r="M2186" s="67">
        <f>'Листы ввода'!H1492</f>
        <v>0</v>
      </c>
      <c r="N2186" s="28">
        <f>'Листы ввода'!I1492</f>
        <v>0</v>
      </c>
      <c r="O2186" s="68">
        <f>'Листы ввода'!J1492</f>
        <v>0</v>
      </c>
      <c r="P2186" s="69">
        <f>ROUNDUP('Листы ввода'!K1492*'Общ. данные'!$D$26,0)</f>
        <v>0</v>
      </c>
      <c r="Q2186" s="238">
        <f>ROUNDUP('Листы ввода'!L1492*'Общ. данные'!$D$26,0)</f>
        <v>0</v>
      </c>
      <c r="R2186" s="239"/>
      <c r="S2186" s="238">
        <f>ROUNDUP('Листы ввода'!M1492*'Общ. данные'!$D$26,0)</f>
        <v>0</v>
      </c>
      <c r="T2186" s="240"/>
      <c r="U2186" s="239"/>
      <c r="V2186" s="238">
        <f>ROUNDUP('Листы ввода'!N1492*'Общ. данные'!$D$26,0)</f>
        <v>0</v>
      </c>
      <c r="W2186" s="240"/>
      <c r="X2186" s="239"/>
      <c r="Y2186" s="262">
        <f>'Листы ввода'!O1492</f>
        <v>0</v>
      </c>
      <c r="Z2186" s="263"/>
      <c r="AA2186" s="26">
        <f>'Листы ввода'!P1492</f>
        <v>0</v>
      </c>
      <c r="AB2186" s="68">
        <f>'Листы ввода'!Q1492</f>
        <v>0</v>
      </c>
      <c r="AC2186" s="236">
        <f>'Листы ввода'!R1492</f>
        <v>0</v>
      </c>
      <c r="AD2186" s="236"/>
      <c r="AE2186" s="233">
        <f>IF('Листы ввода'!T1492=1,'Листы на печать'!P2186,AQ2186)</f>
        <v>0</v>
      </c>
      <c r="AF2186" s="264"/>
      <c r="AG2186" s="265"/>
      <c r="AH2186" s="266"/>
      <c r="AI2186" s="33"/>
      <c r="AJ2186" s="34"/>
      <c r="AK2186" s="265"/>
      <c r="AL2186" s="265"/>
      <c r="AM2186" s="266"/>
      <c r="AN2186" s="275"/>
      <c r="AO2186" s="276"/>
      <c r="AP2186" s="301"/>
      <c r="AQ2186" s="46">
        <f t="shared" si="47"/>
        <v>0</v>
      </c>
    </row>
    <row r="2187" spans="1:43" ht="20.45" customHeight="1" thickBot="1">
      <c r="A2187" s="314"/>
      <c r="B2187" s="269">
        <f>'Листы ввода'!B1493</f>
        <v>0</v>
      </c>
      <c r="C2187" s="277"/>
      <c r="D2187" s="278">
        <f>'Листы ввода'!C1493</f>
        <v>0</v>
      </c>
      <c r="E2187" s="268"/>
      <c r="F2187" s="279"/>
      <c r="G2187" s="278">
        <f>'Листы ввода'!D1493</f>
        <v>0</v>
      </c>
      <c r="H2187" s="268"/>
      <c r="I2187" s="279"/>
      <c r="J2187" s="88">
        <f>'Листы ввода'!E1493</f>
        <v>0</v>
      </c>
      <c r="K2187" s="89">
        <f>'Листы ввода'!F1493</f>
        <v>0</v>
      </c>
      <c r="L2187" s="86">
        <f>ROUNDUP('Листы ввода'!G1493*'Общ. данные'!$D$26,0)</f>
        <v>0</v>
      </c>
      <c r="M2187" s="85">
        <f>'Листы ввода'!H1493</f>
        <v>0</v>
      </c>
      <c r="N2187" s="90">
        <f>'Листы ввода'!I1493</f>
        <v>0</v>
      </c>
      <c r="O2187" s="87">
        <f>'Листы ввода'!J1493</f>
        <v>0</v>
      </c>
      <c r="P2187" s="86">
        <f>ROUNDUP('Листы ввода'!K1493*'Общ. данные'!$D$26,0)</f>
        <v>0</v>
      </c>
      <c r="Q2187" s="258">
        <f>ROUNDUP('Листы ввода'!L1493*'Общ. данные'!$D$26,0)</f>
        <v>0</v>
      </c>
      <c r="R2187" s="259"/>
      <c r="S2187" s="258">
        <f>ROUNDUP('Листы ввода'!M1493*'Общ. данные'!$D$26,0)</f>
        <v>0</v>
      </c>
      <c r="T2187" s="280"/>
      <c r="U2187" s="259"/>
      <c r="V2187" s="258">
        <f>ROUNDUP('Листы ввода'!N1493*'Общ. данные'!$D$26,0)</f>
        <v>0</v>
      </c>
      <c r="W2187" s="280"/>
      <c r="X2187" s="259"/>
      <c r="Y2187" s="281">
        <f>'Листы ввода'!O1493</f>
        <v>0</v>
      </c>
      <c r="Z2187" s="282"/>
      <c r="AA2187" s="88">
        <f>'Листы ввода'!P1493</f>
        <v>0</v>
      </c>
      <c r="AB2187" s="87">
        <f>'Листы ввода'!Q1493</f>
        <v>0</v>
      </c>
      <c r="AC2187" s="268">
        <f>'Листы ввода'!R1493</f>
        <v>0</v>
      </c>
      <c r="AD2187" s="268"/>
      <c r="AE2187" s="269">
        <f>IF('Листы ввода'!T1493=1,'Листы на печать'!P2187,AQ2187)</f>
        <v>0</v>
      </c>
      <c r="AF2187" s="270"/>
      <c r="AG2187" s="271"/>
      <c r="AH2187" s="272"/>
      <c r="AI2187" s="35"/>
      <c r="AJ2187" s="36"/>
      <c r="AK2187" s="271"/>
      <c r="AL2187" s="271"/>
      <c r="AM2187" s="272"/>
      <c r="AN2187" s="273"/>
      <c r="AO2187" s="274"/>
      <c r="AP2187" s="301"/>
      <c r="AQ2187" s="46">
        <f t="shared" si="47"/>
        <v>0</v>
      </c>
    </row>
    <row r="2188" spans="1:43" ht="20.45" customHeight="1">
      <c r="A2188" s="314"/>
      <c r="B2188" s="241"/>
      <c r="C2188" s="242"/>
      <c r="D2188" s="242"/>
      <c r="E2188" s="242"/>
      <c r="F2188" s="242"/>
      <c r="G2188" s="242"/>
      <c r="H2188" s="242"/>
      <c r="I2188" s="242"/>
      <c r="J2188" s="242"/>
      <c r="K2188" s="242"/>
      <c r="L2188" s="242"/>
      <c r="M2188" s="242"/>
      <c r="N2188" s="242"/>
      <c r="O2188" s="242"/>
      <c r="P2188" s="242"/>
      <c r="Q2188" s="242"/>
      <c r="R2188" s="242"/>
      <c r="S2188" s="242"/>
      <c r="T2188" s="242"/>
      <c r="U2188" s="242"/>
      <c r="V2188" s="242"/>
      <c r="W2188" s="242"/>
      <c r="X2188" s="242"/>
      <c r="Y2188" s="242"/>
      <c r="Z2188" s="242"/>
      <c r="AA2188" s="242"/>
      <c r="AB2188" s="242"/>
      <c r="AC2188" s="242"/>
      <c r="AD2188" s="242"/>
      <c r="AE2188" s="242"/>
      <c r="AF2188" s="242"/>
      <c r="AG2188" s="242"/>
      <c r="AH2188" s="242"/>
      <c r="AI2188" s="242"/>
      <c r="AJ2188" s="242"/>
      <c r="AK2188" s="242"/>
      <c r="AL2188" s="242"/>
      <c r="AM2188" s="242"/>
      <c r="AN2188" s="242"/>
      <c r="AO2188" s="243"/>
      <c r="AP2188" s="301"/>
    </row>
    <row r="2189" spans="1:43" ht="20.45" customHeight="1" thickBot="1">
      <c r="A2189" s="314"/>
      <c r="B2189" s="241"/>
      <c r="C2189" s="242"/>
      <c r="D2189" s="242"/>
      <c r="E2189" s="242"/>
      <c r="F2189" s="242"/>
      <c r="G2189" s="242"/>
      <c r="H2189" s="242"/>
      <c r="I2189" s="242"/>
      <c r="J2189" s="242"/>
      <c r="K2189" s="242"/>
      <c r="L2189" s="242"/>
      <c r="M2189" s="242"/>
      <c r="N2189" s="242"/>
      <c r="O2189" s="242"/>
      <c r="P2189" s="242"/>
      <c r="Q2189" s="242"/>
      <c r="R2189" s="242"/>
      <c r="S2189" s="242"/>
      <c r="T2189" s="242"/>
      <c r="U2189" s="242"/>
      <c r="V2189" s="242"/>
      <c r="W2189" s="242"/>
      <c r="X2189" s="242"/>
      <c r="Y2189" s="242"/>
      <c r="Z2189" s="242"/>
      <c r="AA2189" s="242"/>
      <c r="AB2189" s="242"/>
      <c r="AC2189" s="242"/>
      <c r="AD2189" s="242"/>
      <c r="AE2189" s="242"/>
      <c r="AF2189" s="242"/>
      <c r="AG2189" s="242"/>
      <c r="AH2189" s="242"/>
      <c r="AI2189" s="242"/>
      <c r="AJ2189" s="242"/>
      <c r="AK2189" s="242"/>
      <c r="AL2189" s="242"/>
      <c r="AM2189" s="242"/>
      <c r="AN2189" s="242"/>
      <c r="AO2189" s="243"/>
      <c r="AP2189" s="301"/>
    </row>
    <row r="2190" spans="1:43" ht="12.75" customHeight="1" thickBot="1">
      <c r="A2190" s="314"/>
      <c r="B2190" s="241"/>
      <c r="C2190" s="242"/>
      <c r="D2190" s="242"/>
      <c r="E2190" s="242"/>
      <c r="F2190" s="242"/>
      <c r="G2190" s="242"/>
      <c r="H2190" s="242"/>
      <c r="I2190" s="242"/>
      <c r="J2190" s="242"/>
      <c r="K2190" s="242"/>
      <c r="L2190" s="242"/>
      <c r="M2190" s="242"/>
      <c r="N2190" s="242"/>
      <c r="O2190" s="242"/>
      <c r="P2190" s="242"/>
      <c r="Q2190" s="243"/>
      <c r="R2190" s="247"/>
      <c r="S2190" s="248"/>
      <c r="T2190" s="38"/>
      <c r="U2190" s="247"/>
      <c r="V2190" s="248"/>
      <c r="W2190" s="38"/>
      <c r="X2190" s="247"/>
      <c r="Y2190" s="248"/>
      <c r="Z2190" s="38"/>
      <c r="AA2190" s="249" t="str">
        <f>AA2147</f>
        <v>АП-08/15-АОВ2.К</v>
      </c>
      <c r="AB2190" s="250"/>
      <c r="AC2190" s="250"/>
      <c r="AD2190" s="250"/>
      <c r="AE2190" s="250"/>
      <c r="AF2190" s="250"/>
      <c r="AG2190" s="250"/>
      <c r="AH2190" s="250"/>
      <c r="AI2190" s="250"/>
      <c r="AJ2190" s="250"/>
      <c r="AK2190" s="250"/>
      <c r="AL2190" s="250"/>
      <c r="AM2190" s="250"/>
      <c r="AN2190" s="251"/>
      <c r="AO2190" s="65" t="s">
        <v>13</v>
      </c>
      <c r="AP2190" s="301"/>
    </row>
    <row r="2191" spans="1:43" ht="12.75" customHeight="1" thickBot="1">
      <c r="A2191" s="314"/>
      <c r="B2191" s="241"/>
      <c r="C2191" s="242"/>
      <c r="D2191" s="242"/>
      <c r="E2191" s="242"/>
      <c r="F2191" s="242"/>
      <c r="G2191" s="242"/>
      <c r="H2191" s="242"/>
      <c r="I2191" s="242"/>
      <c r="J2191" s="242"/>
      <c r="K2191" s="242"/>
      <c r="L2191" s="242"/>
      <c r="M2191" s="242"/>
      <c r="N2191" s="242"/>
      <c r="O2191" s="242"/>
      <c r="P2191" s="242"/>
      <c r="Q2191" s="243"/>
      <c r="R2191" s="258"/>
      <c r="S2191" s="259"/>
      <c r="T2191" s="15"/>
      <c r="U2191" s="258"/>
      <c r="V2191" s="259"/>
      <c r="W2191" s="15"/>
      <c r="X2191" s="258"/>
      <c r="Y2191" s="259"/>
      <c r="Z2191" s="39"/>
      <c r="AA2191" s="252"/>
      <c r="AB2191" s="253"/>
      <c r="AC2191" s="253"/>
      <c r="AD2191" s="253"/>
      <c r="AE2191" s="253"/>
      <c r="AF2191" s="253"/>
      <c r="AG2191" s="253"/>
      <c r="AH2191" s="253"/>
      <c r="AI2191" s="253"/>
      <c r="AJ2191" s="253"/>
      <c r="AK2191" s="253"/>
      <c r="AL2191" s="253"/>
      <c r="AM2191" s="253"/>
      <c r="AN2191" s="254"/>
      <c r="AO2191" s="260">
        <f>AO2148+1</f>
        <v>50</v>
      </c>
      <c r="AP2191" s="301"/>
    </row>
    <row r="2192" spans="1:43" ht="12.75" customHeight="1" thickBot="1">
      <c r="A2192" s="314"/>
      <c r="B2192" s="244"/>
      <c r="C2192" s="245"/>
      <c r="D2192" s="245"/>
      <c r="E2192" s="245"/>
      <c r="F2192" s="245"/>
      <c r="G2192" s="245"/>
      <c r="H2192" s="245"/>
      <c r="I2192" s="245"/>
      <c r="J2192" s="245"/>
      <c r="K2192" s="245"/>
      <c r="L2192" s="245"/>
      <c r="M2192" s="245"/>
      <c r="N2192" s="245"/>
      <c r="O2192" s="245"/>
      <c r="P2192" s="245"/>
      <c r="Q2192" s="246"/>
      <c r="R2192" s="229" t="s">
        <v>11</v>
      </c>
      <c r="S2192" s="230"/>
      <c r="T2192" s="63" t="s">
        <v>12</v>
      </c>
      <c r="U2192" s="229" t="s">
        <v>13</v>
      </c>
      <c r="V2192" s="230"/>
      <c r="W2192" s="63" t="s">
        <v>14</v>
      </c>
      <c r="X2192" s="229" t="s">
        <v>15</v>
      </c>
      <c r="Y2192" s="230"/>
      <c r="Z2192" s="63" t="s">
        <v>16</v>
      </c>
      <c r="AA2192" s="255"/>
      <c r="AB2192" s="256"/>
      <c r="AC2192" s="256"/>
      <c r="AD2192" s="256"/>
      <c r="AE2192" s="256"/>
      <c r="AF2192" s="256"/>
      <c r="AG2192" s="256"/>
      <c r="AH2192" s="256"/>
      <c r="AI2192" s="256"/>
      <c r="AJ2192" s="256"/>
      <c r="AK2192" s="256"/>
      <c r="AL2192" s="256"/>
      <c r="AM2192" s="256"/>
      <c r="AN2192" s="257"/>
      <c r="AO2192" s="261"/>
      <c r="AP2192" s="301"/>
    </row>
    <row r="2193" spans="1:43" ht="12.75" customHeight="1">
      <c r="A2193" s="315"/>
      <c r="B2193" s="231"/>
      <c r="C2193" s="231"/>
      <c r="D2193" s="231"/>
      <c r="E2193" s="231"/>
      <c r="F2193" s="231"/>
      <c r="G2193" s="231"/>
      <c r="H2193" s="231"/>
      <c r="I2193" s="231"/>
      <c r="J2193" s="231"/>
      <c r="K2193" s="231"/>
      <c r="L2193" s="231"/>
      <c r="M2193" s="231"/>
      <c r="N2193" s="231"/>
      <c r="O2193" s="231"/>
      <c r="P2193" s="231"/>
      <c r="Q2193" s="231"/>
      <c r="R2193" s="231"/>
      <c r="S2193" s="231"/>
      <c r="T2193" s="231"/>
      <c r="U2193" s="231"/>
      <c r="V2193" s="231"/>
      <c r="W2193" s="231"/>
      <c r="X2193" s="231"/>
      <c r="Y2193" s="231"/>
      <c r="Z2193" s="231"/>
      <c r="AA2193" s="231"/>
      <c r="AB2193" s="231"/>
      <c r="AC2193" s="231"/>
      <c r="AD2193" s="231"/>
      <c r="AE2193" s="231"/>
      <c r="AF2193" s="231"/>
      <c r="AG2193" s="231"/>
      <c r="AH2193" s="232" t="s">
        <v>20</v>
      </c>
      <c r="AI2193" s="232"/>
      <c r="AJ2193" s="232"/>
      <c r="AK2193" s="232"/>
      <c r="AL2193" s="232"/>
      <c r="AM2193" s="232"/>
      <c r="AN2193" s="232"/>
      <c r="AO2193" s="232"/>
      <c r="AP2193" s="302"/>
    </row>
    <row r="2194" spans="1:43" ht="12.75" customHeight="1" thickBot="1">
      <c r="A2194" s="313"/>
      <c r="B2194" s="316"/>
      <c r="C2194" s="316"/>
      <c r="D2194" s="316"/>
      <c r="E2194" s="316"/>
      <c r="F2194" s="316"/>
      <c r="G2194" s="316"/>
      <c r="H2194" s="316"/>
      <c r="I2194" s="316"/>
      <c r="J2194" s="316"/>
      <c r="K2194" s="316"/>
      <c r="L2194" s="316"/>
      <c r="M2194" s="316"/>
      <c r="N2194" s="316"/>
      <c r="O2194" s="316"/>
      <c r="P2194" s="316"/>
      <c r="Q2194" s="316"/>
      <c r="R2194" s="316"/>
      <c r="S2194" s="316"/>
      <c r="T2194" s="316"/>
      <c r="U2194" s="316"/>
      <c r="V2194" s="316"/>
      <c r="W2194" s="316"/>
      <c r="X2194" s="316"/>
      <c r="Y2194" s="316"/>
      <c r="Z2194" s="316"/>
      <c r="AA2194" s="316"/>
      <c r="AB2194" s="316"/>
      <c r="AC2194" s="316"/>
      <c r="AD2194" s="316"/>
      <c r="AE2194" s="316"/>
      <c r="AF2194" s="316"/>
      <c r="AG2194" s="316"/>
      <c r="AH2194" s="316"/>
      <c r="AI2194" s="316"/>
      <c r="AJ2194" s="316"/>
      <c r="AK2194" s="316"/>
      <c r="AL2194" s="316"/>
      <c r="AM2194" s="316"/>
      <c r="AN2194" s="316"/>
      <c r="AO2194" s="316"/>
      <c r="AP2194" s="300"/>
    </row>
    <row r="2195" spans="1:43" ht="20.45" customHeight="1" thickBot="1">
      <c r="A2195" s="314"/>
      <c r="B2195" s="294" t="s">
        <v>0</v>
      </c>
      <c r="C2195" s="303"/>
      <c r="D2195" s="229" t="s">
        <v>1</v>
      </c>
      <c r="E2195" s="306"/>
      <c r="F2195" s="306"/>
      <c r="G2195" s="306"/>
      <c r="H2195" s="306"/>
      <c r="I2195" s="307"/>
      <c r="J2195" s="308" t="s">
        <v>5</v>
      </c>
      <c r="K2195" s="309"/>
      <c r="L2195" s="309"/>
      <c r="M2195" s="309"/>
      <c r="N2195" s="309"/>
      <c r="O2195" s="309"/>
      <c r="P2195" s="309"/>
      <c r="Q2195" s="309"/>
      <c r="R2195" s="309"/>
      <c r="S2195" s="309"/>
      <c r="T2195" s="309"/>
      <c r="U2195" s="309"/>
      <c r="V2195" s="309"/>
      <c r="W2195" s="309"/>
      <c r="X2195" s="310"/>
      <c r="Y2195" s="308" t="s">
        <v>8</v>
      </c>
      <c r="Z2195" s="309"/>
      <c r="AA2195" s="309"/>
      <c r="AB2195" s="309"/>
      <c r="AC2195" s="309"/>
      <c r="AD2195" s="309"/>
      <c r="AE2195" s="309"/>
      <c r="AF2195" s="309"/>
      <c r="AG2195" s="309"/>
      <c r="AH2195" s="309"/>
      <c r="AI2195" s="309"/>
      <c r="AJ2195" s="309"/>
      <c r="AK2195" s="309"/>
      <c r="AL2195" s="309"/>
      <c r="AM2195" s="309"/>
      <c r="AN2195" s="309"/>
      <c r="AO2195" s="310"/>
      <c r="AP2195" s="301"/>
    </row>
    <row r="2196" spans="1:43" ht="20.45" customHeight="1" thickBot="1">
      <c r="A2196" s="314"/>
      <c r="B2196" s="304"/>
      <c r="C2196" s="305"/>
      <c r="D2196" s="294" t="s">
        <v>2</v>
      </c>
      <c r="E2196" s="311"/>
      <c r="F2196" s="303"/>
      <c r="G2196" s="294" t="s">
        <v>3</v>
      </c>
      <c r="H2196" s="311"/>
      <c r="I2196" s="303"/>
      <c r="J2196" s="294" t="s">
        <v>53</v>
      </c>
      <c r="K2196" s="298"/>
      <c r="L2196" s="295"/>
      <c r="M2196" s="294" t="s">
        <v>231</v>
      </c>
      <c r="N2196" s="298"/>
      <c r="O2196" s="298"/>
      <c r="P2196" s="295"/>
      <c r="Q2196" s="294" t="s">
        <v>18</v>
      </c>
      <c r="R2196" s="295"/>
      <c r="S2196" s="294" t="s">
        <v>17</v>
      </c>
      <c r="T2196" s="298"/>
      <c r="U2196" s="295"/>
      <c r="V2196" s="294" t="s">
        <v>110</v>
      </c>
      <c r="W2196" s="298"/>
      <c r="X2196" s="295"/>
      <c r="Y2196" s="308" t="s">
        <v>9</v>
      </c>
      <c r="Z2196" s="309"/>
      <c r="AA2196" s="309"/>
      <c r="AB2196" s="309"/>
      <c r="AC2196" s="309"/>
      <c r="AD2196" s="309"/>
      <c r="AE2196" s="309"/>
      <c r="AF2196" s="310"/>
      <c r="AG2196" s="308" t="s">
        <v>10</v>
      </c>
      <c r="AH2196" s="309"/>
      <c r="AI2196" s="309"/>
      <c r="AJ2196" s="309"/>
      <c r="AK2196" s="309"/>
      <c r="AL2196" s="309"/>
      <c r="AM2196" s="309"/>
      <c r="AN2196" s="309"/>
      <c r="AO2196" s="310"/>
      <c r="AP2196" s="301"/>
    </row>
    <row r="2197" spans="1:43" ht="20.45" customHeight="1">
      <c r="A2197" s="314"/>
      <c r="B2197" s="304"/>
      <c r="C2197" s="305"/>
      <c r="D2197" s="304"/>
      <c r="E2197" s="312"/>
      <c r="F2197" s="305"/>
      <c r="G2197" s="304"/>
      <c r="H2197" s="312"/>
      <c r="I2197" s="305"/>
      <c r="J2197" s="296"/>
      <c r="K2197" s="299"/>
      <c r="L2197" s="297"/>
      <c r="M2197" s="296"/>
      <c r="N2197" s="299"/>
      <c r="O2197" s="299"/>
      <c r="P2197" s="297"/>
      <c r="Q2197" s="296"/>
      <c r="R2197" s="297"/>
      <c r="S2197" s="296"/>
      <c r="T2197" s="299"/>
      <c r="U2197" s="297"/>
      <c r="V2197" s="296"/>
      <c r="W2197" s="299"/>
      <c r="X2197" s="297"/>
      <c r="Y2197" s="294" t="s">
        <v>4</v>
      </c>
      <c r="Z2197" s="295"/>
      <c r="AA2197" s="294" t="s">
        <v>6</v>
      </c>
      <c r="AB2197" s="298"/>
      <c r="AC2197" s="298"/>
      <c r="AD2197" s="295"/>
      <c r="AE2197" s="294" t="s">
        <v>7</v>
      </c>
      <c r="AF2197" s="295"/>
      <c r="AG2197" s="294" t="s">
        <v>4</v>
      </c>
      <c r="AH2197" s="295"/>
      <c r="AI2197" s="294" t="s">
        <v>6</v>
      </c>
      <c r="AJ2197" s="298"/>
      <c r="AK2197" s="298"/>
      <c r="AL2197" s="298"/>
      <c r="AM2197" s="295"/>
      <c r="AN2197" s="294" t="s">
        <v>7</v>
      </c>
      <c r="AO2197" s="295"/>
      <c r="AP2197" s="301"/>
    </row>
    <row r="2198" spans="1:43" ht="20.45" customHeight="1">
      <c r="A2198" s="314"/>
      <c r="B2198" s="304"/>
      <c r="C2198" s="305"/>
      <c r="D2198" s="304"/>
      <c r="E2198" s="312"/>
      <c r="F2198" s="305"/>
      <c r="G2198" s="304"/>
      <c r="H2198" s="312"/>
      <c r="I2198" s="305"/>
      <c r="J2198" s="296"/>
      <c r="K2198" s="299"/>
      <c r="L2198" s="297"/>
      <c r="M2198" s="296"/>
      <c r="N2198" s="299"/>
      <c r="O2198" s="299"/>
      <c r="P2198" s="297"/>
      <c r="Q2198" s="296"/>
      <c r="R2198" s="297"/>
      <c r="S2198" s="296"/>
      <c r="T2198" s="299"/>
      <c r="U2198" s="297"/>
      <c r="V2198" s="296"/>
      <c r="W2198" s="299"/>
      <c r="X2198" s="297"/>
      <c r="Y2198" s="296"/>
      <c r="Z2198" s="297"/>
      <c r="AA2198" s="296"/>
      <c r="AB2198" s="299"/>
      <c r="AC2198" s="299"/>
      <c r="AD2198" s="297"/>
      <c r="AE2198" s="296"/>
      <c r="AF2198" s="297"/>
      <c r="AG2198" s="296"/>
      <c r="AH2198" s="297"/>
      <c r="AI2198" s="296"/>
      <c r="AJ2198" s="299"/>
      <c r="AK2198" s="299"/>
      <c r="AL2198" s="299"/>
      <c r="AM2198" s="297"/>
      <c r="AN2198" s="296"/>
      <c r="AO2198" s="297"/>
      <c r="AP2198" s="301"/>
    </row>
    <row r="2199" spans="1:43" ht="20.45" customHeight="1" thickBot="1">
      <c r="A2199" s="314"/>
      <c r="B2199" s="304"/>
      <c r="C2199" s="305"/>
      <c r="D2199" s="304"/>
      <c r="E2199" s="312"/>
      <c r="F2199" s="305"/>
      <c r="G2199" s="304"/>
      <c r="H2199" s="312"/>
      <c r="I2199" s="305"/>
      <c r="J2199" s="296"/>
      <c r="K2199" s="299"/>
      <c r="L2199" s="297"/>
      <c r="M2199" s="296"/>
      <c r="N2199" s="299"/>
      <c r="O2199" s="299"/>
      <c r="P2199" s="297"/>
      <c r="Q2199" s="296"/>
      <c r="R2199" s="297"/>
      <c r="S2199" s="296"/>
      <c r="T2199" s="299"/>
      <c r="U2199" s="297"/>
      <c r="V2199" s="296"/>
      <c r="W2199" s="299"/>
      <c r="X2199" s="297"/>
      <c r="Y2199" s="296"/>
      <c r="Z2199" s="297"/>
      <c r="AA2199" s="296"/>
      <c r="AB2199" s="299"/>
      <c r="AC2199" s="299"/>
      <c r="AD2199" s="297"/>
      <c r="AE2199" s="296"/>
      <c r="AF2199" s="297"/>
      <c r="AG2199" s="296"/>
      <c r="AH2199" s="297"/>
      <c r="AI2199" s="296"/>
      <c r="AJ2199" s="299"/>
      <c r="AK2199" s="299"/>
      <c r="AL2199" s="299"/>
      <c r="AM2199" s="297"/>
      <c r="AN2199" s="296"/>
      <c r="AO2199" s="297"/>
      <c r="AP2199" s="301"/>
    </row>
    <row r="2200" spans="1:43" ht="20.45" customHeight="1">
      <c r="A2200" s="314"/>
      <c r="B2200" s="286">
        <f>'Листы ввода'!B1494</f>
        <v>0</v>
      </c>
      <c r="C2200" s="288"/>
      <c r="D2200" s="289">
        <f>'Листы ввода'!C1494</f>
        <v>0</v>
      </c>
      <c r="E2200" s="285"/>
      <c r="F2200" s="290"/>
      <c r="G2200" s="289">
        <f>'Листы ввода'!D1494</f>
        <v>0</v>
      </c>
      <c r="H2200" s="285"/>
      <c r="I2200" s="290"/>
      <c r="J2200" s="73">
        <f>'Листы ввода'!E1494</f>
        <v>0</v>
      </c>
      <c r="K2200" s="74">
        <f>'Листы ввода'!F1494</f>
        <v>0</v>
      </c>
      <c r="L2200" s="75">
        <f>ROUNDUP('Листы ввода'!G1494*'Общ. данные'!$D$26,0)</f>
        <v>0</v>
      </c>
      <c r="M2200" s="76">
        <f>'Листы ввода'!H1494</f>
        <v>0</v>
      </c>
      <c r="N2200" s="77">
        <f>'Листы ввода'!I1494</f>
        <v>0</v>
      </c>
      <c r="O2200" s="78">
        <f>'Листы ввода'!J1494</f>
        <v>0</v>
      </c>
      <c r="P2200" s="75">
        <f>ROUNDUP('Листы ввода'!K1494*'Общ. данные'!$D$26,0)</f>
        <v>0</v>
      </c>
      <c r="Q2200" s="291">
        <f>ROUNDUP('Листы ввода'!L1494*'Общ. данные'!$D$26,0)</f>
        <v>0</v>
      </c>
      <c r="R2200" s="292"/>
      <c r="S2200" s="291">
        <f>ROUNDUP('Листы ввода'!M1494*'Общ. данные'!$D$26,0)</f>
        <v>0</v>
      </c>
      <c r="T2200" s="293"/>
      <c r="U2200" s="292"/>
      <c r="V2200" s="291">
        <f>ROUNDUP('Листы ввода'!N1494*'Общ. данные'!$D$26,0)</f>
        <v>0</v>
      </c>
      <c r="W2200" s="293"/>
      <c r="X2200" s="292"/>
      <c r="Y2200" s="283">
        <f>'Листы ввода'!O1494</f>
        <v>0</v>
      </c>
      <c r="Z2200" s="284"/>
      <c r="AA2200" s="73">
        <f>'Листы ввода'!P1494</f>
        <v>0</v>
      </c>
      <c r="AB2200" s="78">
        <f>'Листы ввода'!Q1494</f>
        <v>0</v>
      </c>
      <c r="AC2200" s="285">
        <f>'Листы ввода'!R1494</f>
        <v>0</v>
      </c>
      <c r="AD2200" s="285"/>
      <c r="AE2200" s="286">
        <f>IF('Листы ввода'!T1494=1,'Листы на печать'!P2200,AQ2200)</f>
        <v>0</v>
      </c>
      <c r="AF2200" s="287"/>
      <c r="AG2200" s="231"/>
      <c r="AH2200" s="248"/>
      <c r="AI2200" s="24"/>
      <c r="AJ2200" s="25"/>
      <c r="AK2200" s="231"/>
      <c r="AL2200" s="231"/>
      <c r="AM2200" s="248"/>
      <c r="AN2200" s="247"/>
      <c r="AO2200" s="248"/>
      <c r="AP2200" s="301"/>
      <c r="AQ2200" s="46">
        <f>SUM(L2200,P2200,Q2200,S2200,V2200)</f>
        <v>0</v>
      </c>
    </row>
    <row r="2201" spans="1:43" ht="20.45" customHeight="1">
      <c r="A2201" s="314"/>
      <c r="B2201" s="233">
        <f>'Листы ввода'!B1495</f>
        <v>0</v>
      </c>
      <c r="C2201" s="234"/>
      <c r="D2201" s="235">
        <f>'Листы ввода'!C1495</f>
        <v>0</v>
      </c>
      <c r="E2201" s="236"/>
      <c r="F2201" s="237"/>
      <c r="G2201" s="235">
        <f>'Листы ввода'!D1495</f>
        <v>0</v>
      </c>
      <c r="H2201" s="236"/>
      <c r="I2201" s="237"/>
      <c r="J2201" s="26">
        <f>'Листы ввода'!E1495</f>
        <v>0</v>
      </c>
      <c r="K2201" s="27">
        <f>'Листы ввода'!F1495</f>
        <v>0</v>
      </c>
      <c r="L2201" s="69">
        <f>ROUNDUP('Листы ввода'!G1495*'Общ. данные'!$D$26,0)</f>
        <v>0</v>
      </c>
      <c r="M2201" s="67">
        <f>'Листы ввода'!H1495</f>
        <v>0</v>
      </c>
      <c r="N2201" s="28">
        <f>'Листы ввода'!I1495</f>
        <v>0</v>
      </c>
      <c r="O2201" s="68">
        <f>'Листы ввода'!J1495</f>
        <v>0</v>
      </c>
      <c r="P2201" s="69">
        <f>ROUNDUP('Листы ввода'!K1495*'Общ. данные'!$D$26,0)</f>
        <v>0</v>
      </c>
      <c r="Q2201" s="238">
        <f>ROUNDUP('Листы ввода'!L1495*'Общ. данные'!$D$26,0)</f>
        <v>0</v>
      </c>
      <c r="R2201" s="239"/>
      <c r="S2201" s="238">
        <f>ROUNDUP('Листы ввода'!M1495*'Общ. данные'!$D$26,0)</f>
        <v>0</v>
      </c>
      <c r="T2201" s="240"/>
      <c r="U2201" s="239"/>
      <c r="V2201" s="238">
        <f>ROUNDUP('Листы ввода'!N1495*'Общ. данные'!$D$26,0)</f>
        <v>0</v>
      </c>
      <c r="W2201" s="240"/>
      <c r="X2201" s="239"/>
      <c r="Y2201" s="262">
        <f>'Листы ввода'!O1495</f>
        <v>0</v>
      </c>
      <c r="Z2201" s="263"/>
      <c r="AA2201" s="26">
        <f>'Листы ввода'!P1495</f>
        <v>0</v>
      </c>
      <c r="AB2201" s="68">
        <f>'Листы ввода'!Q1495</f>
        <v>0</v>
      </c>
      <c r="AC2201" s="236">
        <f>'Листы ввода'!R1495</f>
        <v>0</v>
      </c>
      <c r="AD2201" s="236"/>
      <c r="AE2201" s="233">
        <f>IF('Листы ввода'!T1495=1,'Листы на печать'!P2201,AQ2201)</f>
        <v>0</v>
      </c>
      <c r="AF2201" s="264"/>
      <c r="AG2201" s="265"/>
      <c r="AH2201" s="266"/>
      <c r="AI2201" s="26"/>
      <c r="AJ2201" s="27"/>
      <c r="AK2201" s="265"/>
      <c r="AL2201" s="265"/>
      <c r="AM2201" s="266"/>
      <c r="AN2201" s="267"/>
      <c r="AO2201" s="266"/>
      <c r="AP2201" s="301"/>
      <c r="AQ2201" s="46">
        <f t="shared" ref="AQ2201:AQ2230" si="48">SUM(L2201,P2201,Q2201,S2201,V2201)</f>
        <v>0</v>
      </c>
    </row>
    <row r="2202" spans="1:43" ht="20.45" customHeight="1">
      <c r="A2202" s="314"/>
      <c r="B2202" s="233">
        <f>'Листы ввода'!B1496</f>
        <v>0</v>
      </c>
      <c r="C2202" s="234"/>
      <c r="D2202" s="235">
        <f>'Листы ввода'!C1496</f>
        <v>0</v>
      </c>
      <c r="E2202" s="236"/>
      <c r="F2202" s="237"/>
      <c r="G2202" s="235">
        <f>'Листы ввода'!D1496</f>
        <v>0</v>
      </c>
      <c r="H2202" s="236"/>
      <c r="I2202" s="237"/>
      <c r="J2202" s="26">
        <f>'Листы ввода'!E1496</f>
        <v>0</v>
      </c>
      <c r="K2202" s="27">
        <f>'Листы ввода'!F1496</f>
        <v>0</v>
      </c>
      <c r="L2202" s="69">
        <f>ROUNDUP('Листы ввода'!G1496*'Общ. данные'!$D$26,0)</f>
        <v>0</v>
      </c>
      <c r="M2202" s="67">
        <f>'Листы ввода'!H1496</f>
        <v>0</v>
      </c>
      <c r="N2202" s="28">
        <f>'Листы ввода'!I1496</f>
        <v>0</v>
      </c>
      <c r="O2202" s="68">
        <f>'Листы ввода'!J1496</f>
        <v>0</v>
      </c>
      <c r="P2202" s="69">
        <f>ROUNDUP('Листы ввода'!K1496*'Общ. данные'!$D$26,0)</f>
        <v>0</v>
      </c>
      <c r="Q2202" s="238">
        <f>ROUNDUP('Листы ввода'!L1496*'Общ. данные'!$D$26,0)</f>
        <v>0</v>
      </c>
      <c r="R2202" s="239"/>
      <c r="S2202" s="238">
        <f>ROUNDUP('Листы ввода'!M1496*'Общ. данные'!$D$26,0)</f>
        <v>0</v>
      </c>
      <c r="T2202" s="240"/>
      <c r="U2202" s="239"/>
      <c r="V2202" s="238">
        <f>ROUNDUP('Листы ввода'!N1496*'Общ. данные'!$D$26,0)</f>
        <v>0</v>
      </c>
      <c r="W2202" s="240"/>
      <c r="X2202" s="239"/>
      <c r="Y2202" s="262">
        <f>'Листы ввода'!O1496</f>
        <v>0</v>
      </c>
      <c r="Z2202" s="263"/>
      <c r="AA2202" s="26">
        <f>'Листы ввода'!P1496</f>
        <v>0</v>
      </c>
      <c r="AB2202" s="68">
        <f>'Листы ввода'!Q1496</f>
        <v>0</v>
      </c>
      <c r="AC2202" s="236">
        <f>'Листы ввода'!R1496</f>
        <v>0</v>
      </c>
      <c r="AD2202" s="236"/>
      <c r="AE2202" s="233">
        <f>IF('Листы ввода'!T1496=1,'Листы на печать'!P2202,AQ2202)</f>
        <v>0</v>
      </c>
      <c r="AF2202" s="264"/>
      <c r="AG2202" s="265"/>
      <c r="AH2202" s="266"/>
      <c r="AI2202" s="26"/>
      <c r="AJ2202" s="27"/>
      <c r="AK2202" s="265"/>
      <c r="AL2202" s="265"/>
      <c r="AM2202" s="266"/>
      <c r="AN2202" s="267"/>
      <c r="AO2202" s="266"/>
      <c r="AP2202" s="301"/>
      <c r="AQ2202" s="46">
        <f t="shared" si="48"/>
        <v>0</v>
      </c>
    </row>
    <row r="2203" spans="1:43" ht="20.45" customHeight="1">
      <c r="A2203" s="314"/>
      <c r="B2203" s="233">
        <f>'Листы ввода'!B1497</f>
        <v>0</v>
      </c>
      <c r="C2203" s="234"/>
      <c r="D2203" s="235">
        <f>'Листы ввода'!C1497</f>
        <v>0</v>
      </c>
      <c r="E2203" s="236"/>
      <c r="F2203" s="237"/>
      <c r="G2203" s="235">
        <f>'Листы ввода'!D1497</f>
        <v>0</v>
      </c>
      <c r="H2203" s="236"/>
      <c r="I2203" s="237"/>
      <c r="J2203" s="26">
        <f>'Листы ввода'!E1497</f>
        <v>0</v>
      </c>
      <c r="K2203" s="27">
        <f>'Листы ввода'!F1497</f>
        <v>0</v>
      </c>
      <c r="L2203" s="69">
        <f>ROUNDUP('Листы ввода'!G1497*'Общ. данные'!$D$26,0)</f>
        <v>0</v>
      </c>
      <c r="M2203" s="67">
        <f>'Листы ввода'!H1497</f>
        <v>0</v>
      </c>
      <c r="N2203" s="28">
        <f>'Листы ввода'!I1497</f>
        <v>0</v>
      </c>
      <c r="O2203" s="68">
        <f>'Листы ввода'!J1497</f>
        <v>0</v>
      </c>
      <c r="P2203" s="69">
        <f>ROUNDUP('Листы ввода'!K1497*'Общ. данные'!$D$26,0)</f>
        <v>0</v>
      </c>
      <c r="Q2203" s="238">
        <f>ROUNDUP('Листы ввода'!L1497*'Общ. данные'!$D$26,0)</f>
        <v>0</v>
      </c>
      <c r="R2203" s="239"/>
      <c r="S2203" s="238">
        <f>ROUNDUP('Листы ввода'!M1497*'Общ. данные'!$D$26,0)</f>
        <v>0</v>
      </c>
      <c r="T2203" s="240"/>
      <c r="U2203" s="239"/>
      <c r="V2203" s="238">
        <f>ROUNDUP('Листы ввода'!N1497*'Общ. данные'!$D$26,0)</f>
        <v>0</v>
      </c>
      <c r="W2203" s="240"/>
      <c r="X2203" s="239"/>
      <c r="Y2203" s="262">
        <f>'Листы ввода'!O1497</f>
        <v>0</v>
      </c>
      <c r="Z2203" s="263"/>
      <c r="AA2203" s="26">
        <f>'Листы ввода'!P1497</f>
        <v>0</v>
      </c>
      <c r="AB2203" s="68">
        <f>'Листы ввода'!Q1497</f>
        <v>0</v>
      </c>
      <c r="AC2203" s="236">
        <f>'Листы ввода'!R1497</f>
        <v>0</v>
      </c>
      <c r="AD2203" s="236"/>
      <c r="AE2203" s="233">
        <f>IF('Листы ввода'!T1497=1,'Листы на печать'!P2203,AQ2203)</f>
        <v>0</v>
      </c>
      <c r="AF2203" s="264"/>
      <c r="AG2203" s="265"/>
      <c r="AH2203" s="266"/>
      <c r="AI2203" s="26"/>
      <c r="AJ2203" s="27"/>
      <c r="AK2203" s="265"/>
      <c r="AL2203" s="265"/>
      <c r="AM2203" s="266"/>
      <c r="AN2203" s="267"/>
      <c r="AO2203" s="266"/>
      <c r="AP2203" s="301"/>
      <c r="AQ2203" s="46">
        <f t="shared" si="48"/>
        <v>0</v>
      </c>
    </row>
    <row r="2204" spans="1:43" ht="20.45" customHeight="1">
      <c r="A2204" s="314"/>
      <c r="B2204" s="233">
        <f>'Листы ввода'!B1498</f>
        <v>0</v>
      </c>
      <c r="C2204" s="234"/>
      <c r="D2204" s="235">
        <f>'Листы ввода'!C1498</f>
        <v>0</v>
      </c>
      <c r="E2204" s="236"/>
      <c r="F2204" s="237"/>
      <c r="G2204" s="235">
        <f>'Листы ввода'!D1498</f>
        <v>0</v>
      </c>
      <c r="H2204" s="236"/>
      <c r="I2204" s="237"/>
      <c r="J2204" s="26">
        <f>'Листы ввода'!E1498</f>
        <v>0</v>
      </c>
      <c r="K2204" s="27">
        <f>'Листы ввода'!F1498</f>
        <v>0</v>
      </c>
      <c r="L2204" s="69">
        <f>ROUNDUP('Листы ввода'!G1498*'Общ. данные'!$D$26,0)</f>
        <v>0</v>
      </c>
      <c r="M2204" s="67">
        <f>'Листы ввода'!H1498</f>
        <v>0</v>
      </c>
      <c r="N2204" s="28">
        <f>'Листы ввода'!I1498</f>
        <v>0</v>
      </c>
      <c r="O2204" s="68">
        <f>'Листы ввода'!J1498</f>
        <v>0</v>
      </c>
      <c r="P2204" s="69">
        <f>ROUNDUP('Листы ввода'!K1498*'Общ. данные'!$D$26,0)</f>
        <v>0</v>
      </c>
      <c r="Q2204" s="238">
        <f>ROUNDUP('Листы ввода'!L1498*'Общ. данные'!$D$26,0)</f>
        <v>0</v>
      </c>
      <c r="R2204" s="239"/>
      <c r="S2204" s="238">
        <f>ROUNDUP('Листы ввода'!M1498*'Общ. данные'!$D$26,0)</f>
        <v>0</v>
      </c>
      <c r="T2204" s="240"/>
      <c r="U2204" s="239"/>
      <c r="V2204" s="238">
        <f>ROUNDUP('Листы ввода'!N1498*'Общ. данные'!$D$26,0)</f>
        <v>0</v>
      </c>
      <c r="W2204" s="240"/>
      <c r="X2204" s="239"/>
      <c r="Y2204" s="262">
        <f>'Листы ввода'!O1498</f>
        <v>0</v>
      </c>
      <c r="Z2204" s="263"/>
      <c r="AA2204" s="26">
        <f>'Листы ввода'!P1498</f>
        <v>0</v>
      </c>
      <c r="AB2204" s="68">
        <f>'Листы ввода'!Q1498</f>
        <v>0</v>
      </c>
      <c r="AC2204" s="236">
        <f>'Листы ввода'!R1498</f>
        <v>0</v>
      </c>
      <c r="AD2204" s="236"/>
      <c r="AE2204" s="233">
        <f>IF('Листы ввода'!T1498=1,'Листы на печать'!P2204,AQ2204)</f>
        <v>0</v>
      </c>
      <c r="AF2204" s="264"/>
      <c r="AG2204" s="265"/>
      <c r="AH2204" s="266"/>
      <c r="AI2204" s="26"/>
      <c r="AJ2204" s="27"/>
      <c r="AK2204" s="265"/>
      <c r="AL2204" s="265"/>
      <c r="AM2204" s="266"/>
      <c r="AN2204" s="267"/>
      <c r="AO2204" s="266"/>
      <c r="AP2204" s="301"/>
      <c r="AQ2204" s="46">
        <f t="shared" si="48"/>
        <v>0</v>
      </c>
    </row>
    <row r="2205" spans="1:43" ht="20.45" customHeight="1">
      <c r="A2205" s="314"/>
      <c r="B2205" s="233">
        <f>'Листы ввода'!B1499</f>
        <v>0</v>
      </c>
      <c r="C2205" s="234"/>
      <c r="D2205" s="235">
        <f>'Листы ввода'!C1499</f>
        <v>0</v>
      </c>
      <c r="E2205" s="236"/>
      <c r="F2205" s="237"/>
      <c r="G2205" s="235">
        <f>'Листы ввода'!D1499</f>
        <v>0</v>
      </c>
      <c r="H2205" s="236"/>
      <c r="I2205" s="237"/>
      <c r="J2205" s="26">
        <f>'Листы ввода'!E1499</f>
        <v>0</v>
      </c>
      <c r="K2205" s="27">
        <f>'Листы ввода'!F1499</f>
        <v>0</v>
      </c>
      <c r="L2205" s="69">
        <f>ROUNDUP('Листы ввода'!G1499*'Общ. данные'!$D$26,0)</f>
        <v>0</v>
      </c>
      <c r="M2205" s="67">
        <f>'Листы ввода'!H1499</f>
        <v>0</v>
      </c>
      <c r="N2205" s="28">
        <f>'Листы ввода'!I1499</f>
        <v>0</v>
      </c>
      <c r="O2205" s="68">
        <f>'Листы ввода'!J1499</f>
        <v>0</v>
      </c>
      <c r="P2205" s="69">
        <f>ROUNDUP('Листы ввода'!K1499*'Общ. данные'!$D$26,0)</f>
        <v>0</v>
      </c>
      <c r="Q2205" s="238">
        <f>ROUNDUP('Листы ввода'!L1499*'Общ. данные'!$D$26,0)</f>
        <v>0</v>
      </c>
      <c r="R2205" s="239"/>
      <c r="S2205" s="238">
        <f>ROUNDUP('Листы ввода'!M1499*'Общ. данные'!$D$26,0)</f>
        <v>0</v>
      </c>
      <c r="T2205" s="240"/>
      <c r="U2205" s="239"/>
      <c r="V2205" s="238">
        <f>ROUNDUP('Листы ввода'!N1499*'Общ. данные'!$D$26,0)</f>
        <v>0</v>
      </c>
      <c r="W2205" s="240"/>
      <c r="X2205" s="239"/>
      <c r="Y2205" s="262">
        <f>'Листы ввода'!O1499</f>
        <v>0</v>
      </c>
      <c r="Z2205" s="263"/>
      <c r="AA2205" s="26">
        <f>'Листы ввода'!P1499</f>
        <v>0</v>
      </c>
      <c r="AB2205" s="68">
        <f>'Листы ввода'!Q1499</f>
        <v>0</v>
      </c>
      <c r="AC2205" s="236">
        <f>'Листы ввода'!R1499</f>
        <v>0</v>
      </c>
      <c r="AD2205" s="236"/>
      <c r="AE2205" s="233">
        <f>IF('Листы ввода'!T1499=1,'Листы на печать'!P2205,AQ2205)</f>
        <v>0</v>
      </c>
      <c r="AF2205" s="264"/>
      <c r="AG2205" s="265"/>
      <c r="AH2205" s="266"/>
      <c r="AI2205" s="26"/>
      <c r="AJ2205" s="27"/>
      <c r="AK2205" s="265"/>
      <c r="AL2205" s="265"/>
      <c r="AM2205" s="266"/>
      <c r="AN2205" s="267"/>
      <c r="AO2205" s="266"/>
      <c r="AP2205" s="301"/>
      <c r="AQ2205" s="46">
        <f t="shared" si="48"/>
        <v>0</v>
      </c>
    </row>
    <row r="2206" spans="1:43" ht="20.45" customHeight="1">
      <c r="A2206" s="314"/>
      <c r="B2206" s="233">
        <f>'Листы ввода'!B1500</f>
        <v>0</v>
      </c>
      <c r="C2206" s="234"/>
      <c r="D2206" s="235">
        <f>'Листы ввода'!C1500</f>
        <v>0</v>
      </c>
      <c r="E2206" s="236"/>
      <c r="F2206" s="237"/>
      <c r="G2206" s="235">
        <f>'Листы ввода'!D1500</f>
        <v>0</v>
      </c>
      <c r="H2206" s="236"/>
      <c r="I2206" s="237"/>
      <c r="J2206" s="26">
        <f>'Листы ввода'!E1500</f>
        <v>0</v>
      </c>
      <c r="K2206" s="27">
        <f>'Листы ввода'!F1500</f>
        <v>0</v>
      </c>
      <c r="L2206" s="69">
        <f>ROUNDUP('Листы ввода'!G1500*'Общ. данные'!$D$26,0)</f>
        <v>0</v>
      </c>
      <c r="M2206" s="67">
        <f>'Листы ввода'!H1500</f>
        <v>0</v>
      </c>
      <c r="N2206" s="28">
        <f>'Листы ввода'!I1500</f>
        <v>0</v>
      </c>
      <c r="O2206" s="68">
        <f>'Листы ввода'!J1500</f>
        <v>0</v>
      </c>
      <c r="P2206" s="69">
        <f>ROUNDUP('Листы ввода'!K1500*'Общ. данные'!$D$26,0)</f>
        <v>0</v>
      </c>
      <c r="Q2206" s="238">
        <f>ROUNDUP('Листы ввода'!L1500*'Общ. данные'!$D$26,0)</f>
        <v>0</v>
      </c>
      <c r="R2206" s="239"/>
      <c r="S2206" s="238">
        <f>ROUNDUP('Листы ввода'!M1500*'Общ. данные'!$D$26,0)</f>
        <v>0</v>
      </c>
      <c r="T2206" s="240"/>
      <c r="U2206" s="239"/>
      <c r="V2206" s="238">
        <f>ROUNDUP('Листы ввода'!N1500*'Общ. данные'!$D$26,0)</f>
        <v>0</v>
      </c>
      <c r="W2206" s="240"/>
      <c r="X2206" s="239"/>
      <c r="Y2206" s="262">
        <f>'Листы ввода'!O1500</f>
        <v>0</v>
      </c>
      <c r="Z2206" s="263"/>
      <c r="AA2206" s="26">
        <f>'Листы ввода'!P1500</f>
        <v>0</v>
      </c>
      <c r="AB2206" s="68">
        <f>'Листы ввода'!Q1500</f>
        <v>0</v>
      </c>
      <c r="AC2206" s="236">
        <f>'Листы ввода'!R1500</f>
        <v>0</v>
      </c>
      <c r="AD2206" s="236"/>
      <c r="AE2206" s="233">
        <f>IF('Листы ввода'!T1500=1,'Листы на печать'!P2206,AQ2206)</f>
        <v>0</v>
      </c>
      <c r="AF2206" s="264"/>
      <c r="AG2206" s="265"/>
      <c r="AH2206" s="266"/>
      <c r="AI2206" s="26"/>
      <c r="AJ2206" s="27"/>
      <c r="AK2206" s="265"/>
      <c r="AL2206" s="265"/>
      <c r="AM2206" s="266"/>
      <c r="AN2206" s="267"/>
      <c r="AO2206" s="266"/>
      <c r="AP2206" s="301"/>
      <c r="AQ2206" s="46">
        <f t="shared" si="48"/>
        <v>0</v>
      </c>
    </row>
    <row r="2207" spans="1:43" ht="20.45" customHeight="1">
      <c r="A2207" s="314"/>
      <c r="B2207" s="233">
        <f>'Листы ввода'!B1501</f>
        <v>0</v>
      </c>
      <c r="C2207" s="234"/>
      <c r="D2207" s="235">
        <f>'Листы ввода'!C1501</f>
        <v>0</v>
      </c>
      <c r="E2207" s="236"/>
      <c r="F2207" s="237"/>
      <c r="G2207" s="235">
        <f>'Листы ввода'!D1501</f>
        <v>0</v>
      </c>
      <c r="H2207" s="236"/>
      <c r="I2207" s="237"/>
      <c r="J2207" s="26">
        <f>'Листы ввода'!E1501</f>
        <v>0</v>
      </c>
      <c r="K2207" s="27">
        <f>'Листы ввода'!F1501</f>
        <v>0</v>
      </c>
      <c r="L2207" s="69">
        <f>ROUNDUP('Листы ввода'!G1501*'Общ. данные'!$D$26,0)</f>
        <v>0</v>
      </c>
      <c r="M2207" s="67">
        <f>'Листы ввода'!H1501</f>
        <v>0</v>
      </c>
      <c r="N2207" s="28">
        <f>'Листы ввода'!I1501</f>
        <v>0</v>
      </c>
      <c r="O2207" s="68">
        <f>'Листы ввода'!J1501</f>
        <v>0</v>
      </c>
      <c r="P2207" s="69">
        <f>ROUNDUP('Листы ввода'!K1501*'Общ. данные'!$D$26,0)</f>
        <v>0</v>
      </c>
      <c r="Q2207" s="238">
        <f>ROUNDUP('Листы ввода'!L1501*'Общ. данные'!$D$26,0)</f>
        <v>0</v>
      </c>
      <c r="R2207" s="239"/>
      <c r="S2207" s="238">
        <f>ROUNDUP('Листы ввода'!M1501*'Общ. данные'!$D$26,0)</f>
        <v>0</v>
      </c>
      <c r="T2207" s="240"/>
      <c r="U2207" s="239"/>
      <c r="V2207" s="238">
        <f>ROUNDUP('Листы ввода'!N1501*'Общ. данные'!$D$26,0)</f>
        <v>0</v>
      </c>
      <c r="W2207" s="240"/>
      <c r="X2207" s="239"/>
      <c r="Y2207" s="262">
        <f>'Листы ввода'!O1501</f>
        <v>0</v>
      </c>
      <c r="Z2207" s="263"/>
      <c r="AA2207" s="26">
        <f>'Листы ввода'!P1501</f>
        <v>0</v>
      </c>
      <c r="AB2207" s="68">
        <f>'Листы ввода'!Q1501</f>
        <v>0</v>
      </c>
      <c r="AC2207" s="236">
        <f>'Листы ввода'!R1501</f>
        <v>0</v>
      </c>
      <c r="AD2207" s="236"/>
      <c r="AE2207" s="233">
        <f>IF('Листы ввода'!T1501=1,'Листы на печать'!P2207,AQ2207)</f>
        <v>0</v>
      </c>
      <c r="AF2207" s="264"/>
      <c r="AG2207" s="265"/>
      <c r="AH2207" s="266"/>
      <c r="AI2207" s="26"/>
      <c r="AJ2207" s="27"/>
      <c r="AK2207" s="265"/>
      <c r="AL2207" s="265"/>
      <c r="AM2207" s="266"/>
      <c r="AN2207" s="267"/>
      <c r="AO2207" s="266"/>
      <c r="AP2207" s="301"/>
      <c r="AQ2207" s="46">
        <f t="shared" si="48"/>
        <v>0</v>
      </c>
    </row>
    <row r="2208" spans="1:43" ht="20.45" customHeight="1">
      <c r="A2208" s="314"/>
      <c r="B2208" s="233">
        <f>'Листы ввода'!B1502</f>
        <v>0</v>
      </c>
      <c r="C2208" s="234"/>
      <c r="D2208" s="235">
        <f>'Листы ввода'!C1502</f>
        <v>0</v>
      </c>
      <c r="E2208" s="236"/>
      <c r="F2208" s="237"/>
      <c r="G2208" s="235">
        <f>'Листы ввода'!D1502</f>
        <v>0</v>
      </c>
      <c r="H2208" s="236"/>
      <c r="I2208" s="237"/>
      <c r="J2208" s="26">
        <f>'Листы ввода'!E1502</f>
        <v>0</v>
      </c>
      <c r="K2208" s="27">
        <f>'Листы ввода'!F1502</f>
        <v>0</v>
      </c>
      <c r="L2208" s="69">
        <f>ROUNDUP('Листы ввода'!G1502*'Общ. данные'!$D$26,0)</f>
        <v>0</v>
      </c>
      <c r="M2208" s="67">
        <f>'Листы ввода'!H1502</f>
        <v>0</v>
      </c>
      <c r="N2208" s="28">
        <f>'Листы ввода'!I1502</f>
        <v>0</v>
      </c>
      <c r="O2208" s="68">
        <f>'Листы ввода'!J1502</f>
        <v>0</v>
      </c>
      <c r="P2208" s="69">
        <f>ROUNDUP('Листы ввода'!K1502*'Общ. данные'!$D$26,0)</f>
        <v>0</v>
      </c>
      <c r="Q2208" s="238">
        <f>ROUNDUP('Листы ввода'!L1502*'Общ. данные'!$D$26,0)</f>
        <v>0</v>
      </c>
      <c r="R2208" s="239"/>
      <c r="S2208" s="238">
        <f>ROUNDUP('Листы ввода'!M1502*'Общ. данные'!$D$26,0)</f>
        <v>0</v>
      </c>
      <c r="T2208" s="240"/>
      <c r="U2208" s="239"/>
      <c r="V2208" s="238">
        <f>ROUNDUP('Листы ввода'!N1502*'Общ. данные'!$D$26,0)</f>
        <v>0</v>
      </c>
      <c r="W2208" s="240"/>
      <c r="X2208" s="239"/>
      <c r="Y2208" s="262">
        <f>'Листы ввода'!O1502</f>
        <v>0</v>
      </c>
      <c r="Z2208" s="263"/>
      <c r="AA2208" s="26">
        <f>'Листы ввода'!P1502</f>
        <v>0</v>
      </c>
      <c r="AB2208" s="68">
        <f>'Листы ввода'!Q1502</f>
        <v>0</v>
      </c>
      <c r="AC2208" s="236">
        <f>'Листы ввода'!R1502</f>
        <v>0</v>
      </c>
      <c r="AD2208" s="236"/>
      <c r="AE2208" s="233">
        <f>IF('Листы ввода'!T1502=1,'Листы на печать'!P2208,AQ2208)</f>
        <v>0</v>
      </c>
      <c r="AF2208" s="264"/>
      <c r="AG2208" s="265"/>
      <c r="AH2208" s="266"/>
      <c r="AI2208" s="26"/>
      <c r="AJ2208" s="27"/>
      <c r="AK2208" s="265"/>
      <c r="AL2208" s="265"/>
      <c r="AM2208" s="266"/>
      <c r="AN2208" s="267"/>
      <c r="AO2208" s="266"/>
      <c r="AP2208" s="301"/>
      <c r="AQ2208" s="46">
        <f t="shared" si="48"/>
        <v>0</v>
      </c>
    </row>
    <row r="2209" spans="1:43" ht="20.45" customHeight="1">
      <c r="A2209" s="314"/>
      <c r="B2209" s="233">
        <f>'Листы ввода'!B1503</f>
        <v>0</v>
      </c>
      <c r="C2209" s="234"/>
      <c r="D2209" s="235">
        <f>'Листы ввода'!C1503</f>
        <v>0</v>
      </c>
      <c r="E2209" s="236"/>
      <c r="F2209" s="237"/>
      <c r="G2209" s="235">
        <f>'Листы ввода'!D1503</f>
        <v>0</v>
      </c>
      <c r="H2209" s="236"/>
      <c r="I2209" s="237"/>
      <c r="J2209" s="26">
        <f>'Листы ввода'!E1503</f>
        <v>0</v>
      </c>
      <c r="K2209" s="27">
        <f>'Листы ввода'!F1503</f>
        <v>0</v>
      </c>
      <c r="L2209" s="69">
        <f>ROUNDUP('Листы ввода'!G1503*'Общ. данные'!$D$26,0)</f>
        <v>0</v>
      </c>
      <c r="M2209" s="67">
        <f>'Листы ввода'!H1503</f>
        <v>0</v>
      </c>
      <c r="N2209" s="28">
        <f>'Листы ввода'!I1503</f>
        <v>0</v>
      </c>
      <c r="O2209" s="68">
        <f>'Листы ввода'!J1503</f>
        <v>0</v>
      </c>
      <c r="P2209" s="69">
        <f>ROUNDUP('Листы ввода'!K1503*'Общ. данные'!$D$26,0)</f>
        <v>0</v>
      </c>
      <c r="Q2209" s="238">
        <f>ROUNDUP('Листы ввода'!L1503*'Общ. данные'!$D$26,0)</f>
        <v>0</v>
      </c>
      <c r="R2209" s="239"/>
      <c r="S2209" s="238">
        <f>ROUNDUP('Листы ввода'!M1503*'Общ. данные'!$D$26,0)</f>
        <v>0</v>
      </c>
      <c r="T2209" s="240"/>
      <c r="U2209" s="239"/>
      <c r="V2209" s="238">
        <f>ROUNDUP('Листы ввода'!N1503*'Общ. данные'!$D$26,0)</f>
        <v>0</v>
      </c>
      <c r="W2209" s="240"/>
      <c r="X2209" s="239"/>
      <c r="Y2209" s="262">
        <f>'Листы ввода'!O1503</f>
        <v>0</v>
      </c>
      <c r="Z2209" s="263"/>
      <c r="AA2209" s="26">
        <f>'Листы ввода'!P1503</f>
        <v>0</v>
      </c>
      <c r="AB2209" s="68">
        <f>'Листы ввода'!Q1503</f>
        <v>0</v>
      </c>
      <c r="AC2209" s="236">
        <f>'Листы ввода'!R1503</f>
        <v>0</v>
      </c>
      <c r="AD2209" s="236"/>
      <c r="AE2209" s="233">
        <f>IF('Листы ввода'!T1503=1,'Листы на печать'!P2209,AQ2209)</f>
        <v>0</v>
      </c>
      <c r="AF2209" s="264"/>
      <c r="AG2209" s="265"/>
      <c r="AH2209" s="266"/>
      <c r="AI2209" s="26"/>
      <c r="AJ2209" s="27"/>
      <c r="AK2209" s="265"/>
      <c r="AL2209" s="265"/>
      <c r="AM2209" s="266"/>
      <c r="AN2209" s="267"/>
      <c r="AO2209" s="266"/>
      <c r="AP2209" s="301"/>
      <c r="AQ2209" s="46">
        <f t="shared" si="48"/>
        <v>0</v>
      </c>
    </row>
    <row r="2210" spans="1:43" ht="20.45" customHeight="1">
      <c r="A2210" s="314"/>
      <c r="B2210" s="233">
        <f>'Листы ввода'!B1504</f>
        <v>0</v>
      </c>
      <c r="C2210" s="234"/>
      <c r="D2210" s="235">
        <f>'Листы ввода'!C1504</f>
        <v>0</v>
      </c>
      <c r="E2210" s="236"/>
      <c r="F2210" s="237"/>
      <c r="G2210" s="235">
        <f>'Листы ввода'!D1504</f>
        <v>0</v>
      </c>
      <c r="H2210" s="236"/>
      <c r="I2210" s="237"/>
      <c r="J2210" s="26">
        <f>'Листы ввода'!E1504</f>
        <v>0</v>
      </c>
      <c r="K2210" s="27">
        <f>'Листы ввода'!F1504</f>
        <v>0</v>
      </c>
      <c r="L2210" s="69">
        <f>ROUNDUP('Листы ввода'!G1504*'Общ. данные'!$D$26,0)</f>
        <v>0</v>
      </c>
      <c r="M2210" s="67">
        <f>'Листы ввода'!H1504</f>
        <v>0</v>
      </c>
      <c r="N2210" s="28">
        <f>'Листы ввода'!I1504</f>
        <v>0</v>
      </c>
      <c r="O2210" s="68">
        <f>'Листы ввода'!J1504</f>
        <v>0</v>
      </c>
      <c r="P2210" s="69">
        <f>ROUNDUP('Листы ввода'!K1504*'Общ. данные'!$D$26,0)</f>
        <v>0</v>
      </c>
      <c r="Q2210" s="238">
        <f>ROUNDUP('Листы ввода'!L1504*'Общ. данные'!$D$26,0)</f>
        <v>0</v>
      </c>
      <c r="R2210" s="239"/>
      <c r="S2210" s="238">
        <f>ROUNDUP('Листы ввода'!M1504*'Общ. данные'!$D$26,0)</f>
        <v>0</v>
      </c>
      <c r="T2210" s="240"/>
      <c r="U2210" s="239"/>
      <c r="V2210" s="238">
        <f>ROUNDUP('Листы ввода'!N1504*'Общ. данные'!$D$26,0)</f>
        <v>0</v>
      </c>
      <c r="W2210" s="240"/>
      <c r="X2210" s="239"/>
      <c r="Y2210" s="262">
        <f>'Листы ввода'!O1504</f>
        <v>0</v>
      </c>
      <c r="Z2210" s="263"/>
      <c r="AA2210" s="26">
        <f>'Листы ввода'!P1504</f>
        <v>0</v>
      </c>
      <c r="AB2210" s="68">
        <f>'Листы ввода'!Q1504</f>
        <v>0</v>
      </c>
      <c r="AC2210" s="236">
        <f>'Листы ввода'!R1504</f>
        <v>0</v>
      </c>
      <c r="AD2210" s="236"/>
      <c r="AE2210" s="233">
        <f>IF('Листы ввода'!T1504=1,'Листы на печать'!P2210,AQ2210)</f>
        <v>0</v>
      </c>
      <c r="AF2210" s="264"/>
      <c r="AG2210" s="265"/>
      <c r="AH2210" s="266"/>
      <c r="AI2210" s="26"/>
      <c r="AJ2210" s="27"/>
      <c r="AK2210" s="265"/>
      <c r="AL2210" s="265"/>
      <c r="AM2210" s="266"/>
      <c r="AN2210" s="267"/>
      <c r="AO2210" s="266"/>
      <c r="AP2210" s="301"/>
      <c r="AQ2210" s="46">
        <f t="shared" si="48"/>
        <v>0</v>
      </c>
    </row>
    <row r="2211" spans="1:43" ht="20.45" customHeight="1">
      <c r="A2211" s="314"/>
      <c r="B2211" s="233">
        <f>'Листы ввода'!B1505</f>
        <v>0</v>
      </c>
      <c r="C2211" s="234"/>
      <c r="D2211" s="235">
        <f>'Листы ввода'!C1505</f>
        <v>0</v>
      </c>
      <c r="E2211" s="236"/>
      <c r="F2211" s="237"/>
      <c r="G2211" s="235">
        <f>'Листы ввода'!D1505</f>
        <v>0</v>
      </c>
      <c r="H2211" s="236"/>
      <c r="I2211" s="237"/>
      <c r="J2211" s="26">
        <f>'Листы ввода'!E1505</f>
        <v>0</v>
      </c>
      <c r="K2211" s="27">
        <f>'Листы ввода'!F1505</f>
        <v>0</v>
      </c>
      <c r="L2211" s="69">
        <f>ROUNDUP('Листы ввода'!G1505*'Общ. данные'!$D$26,0)</f>
        <v>0</v>
      </c>
      <c r="M2211" s="67">
        <f>'Листы ввода'!H1505</f>
        <v>0</v>
      </c>
      <c r="N2211" s="28">
        <f>'Листы ввода'!I1505</f>
        <v>0</v>
      </c>
      <c r="O2211" s="68">
        <f>'Листы ввода'!J1505</f>
        <v>0</v>
      </c>
      <c r="P2211" s="69">
        <f>ROUNDUP('Листы ввода'!K1505*'Общ. данные'!$D$26,0)</f>
        <v>0</v>
      </c>
      <c r="Q2211" s="238">
        <f>ROUNDUP('Листы ввода'!L1505*'Общ. данные'!$D$26,0)</f>
        <v>0</v>
      </c>
      <c r="R2211" s="239"/>
      <c r="S2211" s="238">
        <f>ROUNDUP('Листы ввода'!M1505*'Общ. данные'!$D$26,0)</f>
        <v>0</v>
      </c>
      <c r="T2211" s="240"/>
      <c r="U2211" s="239"/>
      <c r="V2211" s="238">
        <f>ROUNDUP('Листы ввода'!N1505*'Общ. данные'!$D$26,0)</f>
        <v>0</v>
      </c>
      <c r="W2211" s="240"/>
      <c r="X2211" s="239"/>
      <c r="Y2211" s="262">
        <f>'Листы ввода'!O1505</f>
        <v>0</v>
      </c>
      <c r="Z2211" s="263"/>
      <c r="AA2211" s="26">
        <f>'Листы ввода'!P1505</f>
        <v>0</v>
      </c>
      <c r="AB2211" s="68">
        <f>'Листы ввода'!Q1505</f>
        <v>0</v>
      </c>
      <c r="AC2211" s="236">
        <f>'Листы ввода'!R1505</f>
        <v>0</v>
      </c>
      <c r="AD2211" s="236"/>
      <c r="AE2211" s="233">
        <f>IF('Листы ввода'!T1505=1,'Листы на печать'!P2211,AQ2211)</f>
        <v>0</v>
      </c>
      <c r="AF2211" s="264"/>
      <c r="AG2211" s="265"/>
      <c r="AH2211" s="266"/>
      <c r="AI2211" s="26"/>
      <c r="AJ2211" s="27"/>
      <c r="AK2211" s="265"/>
      <c r="AL2211" s="265"/>
      <c r="AM2211" s="266"/>
      <c r="AN2211" s="267"/>
      <c r="AO2211" s="266"/>
      <c r="AP2211" s="301"/>
      <c r="AQ2211" s="46">
        <f t="shared" si="48"/>
        <v>0</v>
      </c>
    </row>
    <row r="2212" spans="1:43" ht="20.45" customHeight="1">
      <c r="A2212" s="314"/>
      <c r="B2212" s="233">
        <f>'Листы ввода'!B1506</f>
        <v>0</v>
      </c>
      <c r="C2212" s="234"/>
      <c r="D2212" s="235">
        <f>'Листы ввода'!C1506</f>
        <v>0</v>
      </c>
      <c r="E2212" s="236"/>
      <c r="F2212" s="237"/>
      <c r="G2212" s="235">
        <f>'Листы ввода'!D1506</f>
        <v>0</v>
      </c>
      <c r="H2212" s="236"/>
      <c r="I2212" s="237"/>
      <c r="J2212" s="26">
        <f>'Листы ввода'!E1506</f>
        <v>0</v>
      </c>
      <c r="K2212" s="27">
        <f>'Листы ввода'!F1506</f>
        <v>0</v>
      </c>
      <c r="L2212" s="69">
        <f>ROUNDUP('Листы ввода'!G1506*'Общ. данные'!$D$26,0)</f>
        <v>0</v>
      </c>
      <c r="M2212" s="67">
        <f>'Листы ввода'!H1506</f>
        <v>0</v>
      </c>
      <c r="N2212" s="28">
        <f>'Листы ввода'!I1506</f>
        <v>0</v>
      </c>
      <c r="O2212" s="68">
        <f>'Листы ввода'!J1506</f>
        <v>0</v>
      </c>
      <c r="P2212" s="69">
        <f>ROUNDUP('Листы ввода'!K1506*'Общ. данные'!$D$26,0)</f>
        <v>0</v>
      </c>
      <c r="Q2212" s="238">
        <f>ROUNDUP('Листы ввода'!L1506*'Общ. данные'!$D$26,0)</f>
        <v>0</v>
      </c>
      <c r="R2212" s="239"/>
      <c r="S2212" s="238">
        <f>ROUNDUP('Листы ввода'!M1506*'Общ. данные'!$D$26,0)</f>
        <v>0</v>
      </c>
      <c r="T2212" s="240"/>
      <c r="U2212" s="239"/>
      <c r="V2212" s="238">
        <f>ROUNDUP('Листы ввода'!N1506*'Общ. данные'!$D$26,0)</f>
        <v>0</v>
      </c>
      <c r="W2212" s="240"/>
      <c r="X2212" s="239"/>
      <c r="Y2212" s="262">
        <f>'Листы ввода'!O1506</f>
        <v>0</v>
      </c>
      <c r="Z2212" s="263"/>
      <c r="AA2212" s="26">
        <f>'Листы ввода'!P1506</f>
        <v>0</v>
      </c>
      <c r="AB2212" s="68">
        <f>'Листы ввода'!Q1506</f>
        <v>0</v>
      </c>
      <c r="AC2212" s="236">
        <f>'Листы ввода'!R1506</f>
        <v>0</v>
      </c>
      <c r="AD2212" s="236"/>
      <c r="AE2212" s="233">
        <f>IF('Листы ввода'!T1506=1,'Листы на печать'!P2212,AQ2212)</f>
        <v>0</v>
      </c>
      <c r="AF2212" s="264"/>
      <c r="AG2212" s="265"/>
      <c r="AH2212" s="266"/>
      <c r="AI2212" s="26"/>
      <c r="AJ2212" s="27"/>
      <c r="AK2212" s="265"/>
      <c r="AL2212" s="265"/>
      <c r="AM2212" s="266"/>
      <c r="AN2212" s="267"/>
      <c r="AO2212" s="266"/>
      <c r="AP2212" s="301"/>
      <c r="AQ2212" s="46">
        <f t="shared" si="48"/>
        <v>0</v>
      </c>
    </row>
    <row r="2213" spans="1:43" ht="20.45" customHeight="1">
      <c r="A2213" s="314"/>
      <c r="B2213" s="233">
        <f>'Листы ввода'!B1507</f>
        <v>0</v>
      </c>
      <c r="C2213" s="234"/>
      <c r="D2213" s="235">
        <f>'Листы ввода'!C1507</f>
        <v>0</v>
      </c>
      <c r="E2213" s="236"/>
      <c r="F2213" s="237"/>
      <c r="G2213" s="235">
        <f>'Листы ввода'!D1507</f>
        <v>0</v>
      </c>
      <c r="H2213" s="236"/>
      <c r="I2213" s="237"/>
      <c r="J2213" s="26">
        <f>'Листы ввода'!E1507</f>
        <v>0</v>
      </c>
      <c r="K2213" s="27">
        <f>'Листы ввода'!F1507</f>
        <v>0</v>
      </c>
      <c r="L2213" s="69">
        <f>ROUNDUP('Листы ввода'!G1507*'Общ. данные'!$D$26,0)</f>
        <v>0</v>
      </c>
      <c r="M2213" s="67">
        <f>'Листы ввода'!H1507</f>
        <v>0</v>
      </c>
      <c r="N2213" s="28">
        <f>'Листы ввода'!I1507</f>
        <v>0</v>
      </c>
      <c r="O2213" s="68">
        <f>'Листы ввода'!J1507</f>
        <v>0</v>
      </c>
      <c r="P2213" s="69">
        <f>ROUNDUP('Листы ввода'!K1507*'Общ. данные'!$D$26,0)</f>
        <v>0</v>
      </c>
      <c r="Q2213" s="238">
        <f>ROUNDUP('Листы ввода'!L1507*'Общ. данные'!$D$26,0)</f>
        <v>0</v>
      </c>
      <c r="R2213" s="239"/>
      <c r="S2213" s="238">
        <f>ROUNDUP('Листы ввода'!M1507*'Общ. данные'!$D$26,0)</f>
        <v>0</v>
      </c>
      <c r="T2213" s="240"/>
      <c r="U2213" s="239"/>
      <c r="V2213" s="238">
        <f>ROUNDUP('Листы ввода'!N1507*'Общ. данные'!$D$26,0)</f>
        <v>0</v>
      </c>
      <c r="W2213" s="240"/>
      <c r="X2213" s="239"/>
      <c r="Y2213" s="262">
        <f>'Листы ввода'!O1507</f>
        <v>0</v>
      </c>
      <c r="Z2213" s="263"/>
      <c r="AA2213" s="26">
        <f>'Листы ввода'!P1507</f>
        <v>0</v>
      </c>
      <c r="AB2213" s="68">
        <f>'Листы ввода'!Q1507</f>
        <v>0</v>
      </c>
      <c r="AC2213" s="236">
        <f>'Листы ввода'!R1507</f>
        <v>0</v>
      </c>
      <c r="AD2213" s="236"/>
      <c r="AE2213" s="233">
        <f>IF('Листы ввода'!T1507=1,'Листы на печать'!P2213,AQ2213)</f>
        <v>0</v>
      </c>
      <c r="AF2213" s="264"/>
      <c r="AG2213" s="265"/>
      <c r="AH2213" s="266"/>
      <c r="AI2213" s="26"/>
      <c r="AJ2213" s="27"/>
      <c r="AK2213" s="265"/>
      <c r="AL2213" s="265"/>
      <c r="AM2213" s="266"/>
      <c r="AN2213" s="267"/>
      <c r="AO2213" s="266"/>
      <c r="AP2213" s="301"/>
      <c r="AQ2213" s="46">
        <f t="shared" si="48"/>
        <v>0</v>
      </c>
    </row>
    <row r="2214" spans="1:43" ht="20.45" customHeight="1">
      <c r="A2214" s="314"/>
      <c r="B2214" s="233">
        <f>'Листы ввода'!B1508</f>
        <v>0</v>
      </c>
      <c r="C2214" s="234"/>
      <c r="D2214" s="235">
        <f>'Листы ввода'!C1508</f>
        <v>0</v>
      </c>
      <c r="E2214" s="236"/>
      <c r="F2214" s="237"/>
      <c r="G2214" s="235">
        <f>'Листы ввода'!D1508</f>
        <v>0</v>
      </c>
      <c r="H2214" s="236"/>
      <c r="I2214" s="237"/>
      <c r="J2214" s="26">
        <f>'Листы ввода'!E1508</f>
        <v>0</v>
      </c>
      <c r="K2214" s="27">
        <f>'Листы ввода'!F1508</f>
        <v>0</v>
      </c>
      <c r="L2214" s="69">
        <f>ROUNDUP('Листы ввода'!G1508*'Общ. данные'!$D$26,0)</f>
        <v>0</v>
      </c>
      <c r="M2214" s="67">
        <f>'Листы ввода'!H1508</f>
        <v>0</v>
      </c>
      <c r="N2214" s="28">
        <f>'Листы ввода'!I1508</f>
        <v>0</v>
      </c>
      <c r="O2214" s="68">
        <f>'Листы ввода'!J1508</f>
        <v>0</v>
      </c>
      <c r="P2214" s="69">
        <f>ROUNDUP('Листы ввода'!K1508*'Общ. данные'!$D$26,0)</f>
        <v>0</v>
      </c>
      <c r="Q2214" s="238">
        <f>ROUNDUP('Листы ввода'!L1508*'Общ. данные'!$D$26,0)</f>
        <v>0</v>
      </c>
      <c r="R2214" s="239"/>
      <c r="S2214" s="238">
        <f>ROUNDUP('Листы ввода'!M1508*'Общ. данные'!$D$26,0)</f>
        <v>0</v>
      </c>
      <c r="T2214" s="240"/>
      <c r="U2214" s="239"/>
      <c r="V2214" s="238">
        <f>ROUNDUP('Листы ввода'!N1508*'Общ. данные'!$D$26,0)</f>
        <v>0</v>
      </c>
      <c r="W2214" s="240"/>
      <c r="X2214" s="239"/>
      <c r="Y2214" s="262">
        <f>'Листы ввода'!O1508</f>
        <v>0</v>
      </c>
      <c r="Z2214" s="263"/>
      <c r="AA2214" s="26">
        <f>'Листы ввода'!P1508</f>
        <v>0</v>
      </c>
      <c r="AB2214" s="68">
        <f>'Листы ввода'!Q1508</f>
        <v>0</v>
      </c>
      <c r="AC2214" s="236">
        <f>'Листы ввода'!R1508</f>
        <v>0</v>
      </c>
      <c r="AD2214" s="236"/>
      <c r="AE2214" s="233">
        <f>IF('Листы ввода'!T1508=1,'Листы на печать'!P2214,AQ2214)</f>
        <v>0</v>
      </c>
      <c r="AF2214" s="264"/>
      <c r="AG2214" s="265"/>
      <c r="AH2214" s="266"/>
      <c r="AI2214" s="26"/>
      <c r="AJ2214" s="27"/>
      <c r="AK2214" s="265"/>
      <c r="AL2214" s="265"/>
      <c r="AM2214" s="266"/>
      <c r="AN2214" s="267"/>
      <c r="AO2214" s="266"/>
      <c r="AP2214" s="301"/>
      <c r="AQ2214" s="46">
        <f t="shared" si="48"/>
        <v>0</v>
      </c>
    </row>
    <row r="2215" spans="1:43" ht="20.45" customHeight="1">
      <c r="A2215" s="314"/>
      <c r="B2215" s="233">
        <f>'Листы ввода'!B1509</f>
        <v>0</v>
      </c>
      <c r="C2215" s="234"/>
      <c r="D2215" s="235">
        <f>'Листы ввода'!C1509</f>
        <v>0</v>
      </c>
      <c r="E2215" s="236"/>
      <c r="F2215" s="237"/>
      <c r="G2215" s="235">
        <f>'Листы ввода'!D1509</f>
        <v>0</v>
      </c>
      <c r="H2215" s="236"/>
      <c r="I2215" s="237"/>
      <c r="J2215" s="26">
        <f>'Листы ввода'!E1509</f>
        <v>0</v>
      </c>
      <c r="K2215" s="27">
        <f>'Листы ввода'!F1509</f>
        <v>0</v>
      </c>
      <c r="L2215" s="69">
        <f>ROUNDUP('Листы ввода'!G1509*'Общ. данные'!$D$26,0)</f>
        <v>0</v>
      </c>
      <c r="M2215" s="67">
        <f>'Листы ввода'!H1509</f>
        <v>0</v>
      </c>
      <c r="N2215" s="28">
        <f>'Листы ввода'!I1509</f>
        <v>0</v>
      </c>
      <c r="O2215" s="68">
        <f>'Листы ввода'!J1509</f>
        <v>0</v>
      </c>
      <c r="P2215" s="69">
        <f>ROUNDUP('Листы ввода'!K1509*'Общ. данные'!$D$26,0)</f>
        <v>0</v>
      </c>
      <c r="Q2215" s="238">
        <f>ROUNDUP('Листы ввода'!L1509*'Общ. данные'!$D$26,0)</f>
        <v>0</v>
      </c>
      <c r="R2215" s="239"/>
      <c r="S2215" s="238">
        <f>ROUNDUP('Листы ввода'!M1509*'Общ. данные'!$D$26,0)</f>
        <v>0</v>
      </c>
      <c r="T2215" s="240"/>
      <c r="U2215" s="239"/>
      <c r="V2215" s="238">
        <f>ROUNDUP('Листы ввода'!N1509*'Общ. данные'!$D$26,0)</f>
        <v>0</v>
      </c>
      <c r="W2215" s="240"/>
      <c r="X2215" s="239"/>
      <c r="Y2215" s="262">
        <f>'Листы ввода'!O1509</f>
        <v>0</v>
      </c>
      <c r="Z2215" s="263"/>
      <c r="AA2215" s="26">
        <f>'Листы ввода'!P1509</f>
        <v>0</v>
      </c>
      <c r="AB2215" s="68">
        <f>'Листы ввода'!Q1509</f>
        <v>0</v>
      </c>
      <c r="AC2215" s="236">
        <f>'Листы ввода'!R1509</f>
        <v>0</v>
      </c>
      <c r="AD2215" s="236"/>
      <c r="AE2215" s="233">
        <f>IF('Листы ввода'!T1509=1,'Листы на печать'!P2215,AQ2215)</f>
        <v>0</v>
      </c>
      <c r="AF2215" s="264"/>
      <c r="AG2215" s="265"/>
      <c r="AH2215" s="266"/>
      <c r="AI2215" s="26"/>
      <c r="AJ2215" s="27"/>
      <c r="AK2215" s="265"/>
      <c r="AL2215" s="265"/>
      <c r="AM2215" s="266"/>
      <c r="AN2215" s="267"/>
      <c r="AO2215" s="266"/>
      <c r="AP2215" s="301"/>
      <c r="AQ2215" s="46">
        <f t="shared" si="48"/>
        <v>0</v>
      </c>
    </row>
    <row r="2216" spans="1:43" ht="20.45" customHeight="1">
      <c r="A2216" s="314"/>
      <c r="B2216" s="233">
        <f>'Листы ввода'!B1510</f>
        <v>0</v>
      </c>
      <c r="C2216" s="234"/>
      <c r="D2216" s="235">
        <f>'Листы ввода'!C1510</f>
        <v>0</v>
      </c>
      <c r="E2216" s="236"/>
      <c r="F2216" s="237"/>
      <c r="G2216" s="235">
        <f>'Листы ввода'!D1510</f>
        <v>0</v>
      </c>
      <c r="H2216" s="236"/>
      <c r="I2216" s="237"/>
      <c r="J2216" s="26">
        <f>'Листы ввода'!E1510</f>
        <v>0</v>
      </c>
      <c r="K2216" s="27">
        <f>'Листы ввода'!F1510</f>
        <v>0</v>
      </c>
      <c r="L2216" s="69">
        <f>ROUNDUP('Листы ввода'!G1510*'Общ. данные'!$D$26,0)</f>
        <v>0</v>
      </c>
      <c r="M2216" s="67">
        <f>'Листы ввода'!H1510</f>
        <v>0</v>
      </c>
      <c r="N2216" s="28">
        <f>'Листы ввода'!I1510</f>
        <v>0</v>
      </c>
      <c r="O2216" s="68">
        <f>'Листы ввода'!J1510</f>
        <v>0</v>
      </c>
      <c r="P2216" s="69">
        <f>ROUNDUP('Листы ввода'!K1510*'Общ. данные'!$D$26,0)</f>
        <v>0</v>
      </c>
      <c r="Q2216" s="238">
        <f>ROUNDUP('Листы ввода'!L1510*'Общ. данные'!$D$26,0)</f>
        <v>0</v>
      </c>
      <c r="R2216" s="239"/>
      <c r="S2216" s="238">
        <f>ROUNDUP('Листы ввода'!M1510*'Общ. данные'!$D$26,0)</f>
        <v>0</v>
      </c>
      <c r="T2216" s="240"/>
      <c r="U2216" s="239"/>
      <c r="V2216" s="238">
        <f>ROUNDUP('Листы ввода'!N1510*'Общ. данные'!$D$26,0)</f>
        <v>0</v>
      </c>
      <c r="W2216" s="240"/>
      <c r="X2216" s="239"/>
      <c r="Y2216" s="262">
        <f>'Листы ввода'!O1510</f>
        <v>0</v>
      </c>
      <c r="Z2216" s="263"/>
      <c r="AA2216" s="26">
        <f>'Листы ввода'!P1510</f>
        <v>0</v>
      </c>
      <c r="AB2216" s="68">
        <f>'Листы ввода'!Q1510</f>
        <v>0</v>
      </c>
      <c r="AC2216" s="236">
        <f>'Листы ввода'!R1510</f>
        <v>0</v>
      </c>
      <c r="AD2216" s="236"/>
      <c r="AE2216" s="233">
        <f>IF('Листы ввода'!T1510=1,'Листы на печать'!P2216,AQ2216)</f>
        <v>0</v>
      </c>
      <c r="AF2216" s="264"/>
      <c r="AG2216" s="265"/>
      <c r="AH2216" s="266"/>
      <c r="AI2216" s="26"/>
      <c r="AJ2216" s="27"/>
      <c r="AK2216" s="265"/>
      <c r="AL2216" s="265"/>
      <c r="AM2216" s="266"/>
      <c r="AN2216" s="267"/>
      <c r="AO2216" s="266"/>
      <c r="AP2216" s="301"/>
      <c r="AQ2216" s="46">
        <f t="shared" si="48"/>
        <v>0</v>
      </c>
    </row>
    <row r="2217" spans="1:43" ht="20.45" customHeight="1">
      <c r="A2217" s="314"/>
      <c r="B2217" s="233">
        <f>'Листы ввода'!B1511</f>
        <v>0</v>
      </c>
      <c r="C2217" s="234"/>
      <c r="D2217" s="235">
        <f>'Листы ввода'!C1511</f>
        <v>0</v>
      </c>
      <c r="E2217" s="236"/>
      <c r="F2217" s="237"/>
      <c r="G2217" s="235">
        <f>'Листы ввода'!D1511</f>
        <v>0</v>
      </c>
      <c r="H2217" s="236"/>
      <c r="I2217" s="237"/>
      <c r="J2217" s="26">
        <f>'Листы ввода'!E1511</f>
        <v>0</v>
      </c>
      <c r="K2217" s="27">
        <f>'Листы ввода'!F1511</f>
        <v>0</v>
      </c>
      <c r="L2217" s="69">
        <f>ROUNDUP('Листы ввода'!G1511*'Общ. данные'!$D$26,0)</f>
        <v>0</v>
      </c>
      <c r="M2217" s="67">
        <f>'Листы ввода'!H1511</f>
        <v>0</v>
      </c>
      <c r="N2217" s="28">
        <f>'Листы ввода'!I1511</f>
        <v>0</v>
      </c>
      <c r="O2217" s="68">
        <f>'Листы ввода'!J1511</f>
        <v>0</v>
      </c>
      <c r="P2217" s="69">
        <f>ROUNDUP('Листы ввода'!K1511*'Общ. данные'!$D$26,0)</f>
        <v>0</v>
      </c>
      <c r="Q2217" s="238">
        <f>ROUNDUP('Листы ввода'!L1511*'Общ. данные'!$D$26,0)</f>
        <v>0</v>
      </c>
      <c r="R2217" s="239"/>
      <c r="S2217" s="238">
        <f>ROUNDUP('Листы ввода'!M1511*'Общ. данные'!$D$26,0)</f>
        <v>0</v>
      </c>
      <c r="T2217" s="240"/>
      <c r="U2217" s="239"/>
      <c r="V2217" s="238">
        <f>ROUNDUP('Листы ввода'!N1511*'Общ. данные'!$D$26,0)</f>
        <v>0</v>
      </c>
      <c r="W2217" s="240"/>
      <c r="X2217" s="239"/>
      <c r="Y2217" s="262">
        <f>'Листы ввода'!O1511</f>
        <v>0</v>
      </c>
      <c r="Z2217" s="263"/>
      <c r="AA2217" s="26">
        <f>'Листы ввода'!P1511</f>
        <v>0</v>
      </c>
      <c r="AB2217" s="68">
        <f>'Листы ввода'!Q1511</f>
        <v>0</v>
      </c>
      <c r="AC2217" s="236">
        <f>'Листы ввода'!R1511</f>
        <v>0</v>
      </c>
      <c r="AD2217" s="236"/>
      <c r="AE2217" s="233">
        <f>IF('Листы ввода'!T1511=1,'Листы на печать'!P2217,AQ2217)</f>
        <v>0</v>
      </c>
      <c r="AF2217" s="264"/>
      <c r="AG2217" s="265"/>
      <c r="AH2217" s="266"/>
      <c r="AI2217" s="26"/>
      <c r="AJ2217" s="27"/>
      <c r="AK2217" s="265"/>
      <c r="AL2217" s="265"/>
      <c r="AM2217" s="266"/>
      <c r="AN2217" s="267"/>
      <c r="AO2217" s="266"/>
      <c r="AP2217" s="301"/>
      <c r="AQ2217" s="46">
        <f t="shared" si="48"/>
        <v>0</v>
      </c>
    </row>
    <row r="2218" spans="1:43" ht="20.45" customHeight="1">
      <c r="A2218" s="314"/>
      <c r="B2218" s="233">
        <f>'Листы ввода'!B1512</f>
        <v>0</v>
      </c>
      <c r="C2218" s="234"/>
      <c r="D2218" s="235">
        <f>'Листы ввода'!C1512</f>
        <v>0</v>
      </c>
      <c r="E2218" s="236"/>
      <c r="F2218" s="237"/>
      <c r="G2218" s="235">
        <f>'Листы ввода'!D1512</f>
        <v>0</v>
      </c>
      <c r="H2218" s="236"/>
      <c r="I2218" s="237"/>
      <c r="J2218" s="26">
        <f>'Листы ввода'!E1512</f>
        <v>0</v>
      </c>
      <c r="K2218" s="27">
        <f>'Листы ввода'!F1512</f>
        <v>0</v>
      </c>
      <c r="L2218" s="69">
        <f>ROUNDUP('Листы ввода'!G1512*'Общ. данные'!$D$26,0)</f>
        <v>0</v>
      </c>
      <c r="M2218" s="67">
        <f>'Листы ввода'!H1512</f>
        <v>0</v>
      </c>
      <c r="N2218" s="28">
        <f>'Листы ввода'!I1512</f>
        <v>0</v>
      </c>
      <c r="O2218" s="68">
        <f>'Листы ввода'!J1512</f>
        <v>0</v>
      </c>
      <c r="P2218" s="69">
        <f>ROUNDUP('Листы ввода'!K1512*'Общ. данные'!$D$26,0)</f>
        <v>0</v>
      </c>
      <c r="Q2218" s="238">
        <f>ROUNDUP('Листы ввода'!L1512*'Общ. данные'!$D$26,0)</f>
        <v>0</v>
      </c>
      <c r="R2218" s="239"/>
      <c r="S2218" s="238">
        <f>ROUNDUP('Листы ввода'!M1512*'Общ. данные'!$D$26,0)</f>
        <v>0</v>
      </c>
      <c r="T2218" s="240"/>
      <c r="U2218" s="239"/>
      <c r="V2218" s="238">
        <f>ROUNDUP('Листы ввода'!N1512*'Общ. данные'!$D$26,0)</f>
        <v>0</v>
      </c>
      <c r="W2218" s="240"/>
      <c r="X2218" s="239"/>
      <c r="Y2218" s="262">
        <f>'Листы ввода'!O1512</f>
        <v>0</v>
      </c>
      <c r="Z2218" s="263"/>
      <c r="AA2218" s="26">
        <f>'Листы ввода'!P1512</f>
        <v>0</v>
      </c>
      <c r="AB2218" s="68">
        <f>'Листы ввода'!Q1512</f>
        <v>0</v>
      </c>
      <c r="AC2218" s="236">
        <f>'Листы ввода'!R1512</f>
        <v>0</v>
      </c>
      <c r="AD2218" s="236"/>
      <c r="AE2218" s="233">
        <f>IF('Листы ввода'!T1512=1,'Листы на печать'!P2218,AQ2218)</f>
        <v>0</v>
      </c>
      <c r="AF2218" s="264"/>
      <c r="AG2218" s="265"/>
      <c r="AH2218" s="266"/>
      <c r="AI2218" s="26"/>
      <c r="AJ2218" s="27"/>
      <c r="AK2218" s="265"/>
      <c r="AL2218" s="265"/>
      <c r="AM2218" s="266"/>
      <c r="AN2218" s="267"/>
      <c r="AO2218" s="266"/>
      <c r="AP2218" s="301"/>
      <c r="AQ2218" s="46">
        <f t="shared" si="48"/>
        <v>0</v>
      </c>
    </row>
    <row r="2219" spans="1:43" ht="20.45" customHeight="1">
      <c r="A2219" s="314"/>
      <c r="B2219" s="233">
        <f>'Листы ввода'!B1513</f>
        <v>0</v>
      </c>
      <c r="C2219" s="234"/>
      <c r="D2219" s="235">
        <f>'Листы ввода'!C1513</f>
        <v>0</v>
      </c>
      <c r="E2219" s="236"/>
      <c r="F2219" s="237"/>
      <c r="G2219" s="235">
        <f>'Листы ввода'!D1513</f>
        <v>0</v>
      </c>
      <c r="H2219" s="236"/>
      <c r="I2219" s="237"/>
      <c r="J2219" s="26">
        <f>'Листы ввода'!E1513</f>
        <v>0</v>
      </c>
      <c r="K2219" s="27">
        <f>'Листы ввода'!F1513</f>
        <v>0</v>
      </c>
      <c r="L2219" s="69">
        <f>ROUNDUP('Листы ввода'!G1513*'Общ. данные'!$D$26,0)</f>
        <v>0</v>
      </c>
      <c r="M2219" s="67">
        <f>'Листы ввода'!H1513</f>
        <v>0</v>
      </c>
      <c r="N2219" s="28">
        <f>'Листы ввода'!I1513</f>
        <v>0</v>
      </c>
      <c r="O2219" s="68">
        <f>'Листы ввода'!J1513</f>
        <v>0</v>
      </c>
      <c r="P2219" s="69">
        <f>ROUNDUP('Листы ввода'!K1513*'Общ. данные'!$D$26,0)</f>
        <v>0</v>
      </c>
      <c r="Q2219" s="238">
        <f>ROUNDUP('Листы ввода'!L1513*'Общ. данные'!$D$26,0)</f>
        <v>0</v>
      </c>
      <c r="R2219" s="239"/>
      <c r="S2219" s="238">
        <f>ROUNDUP('Листы ввода'!M1513*'Общ. данные'!$D$26,0)</f>
        <v>0</v>
      </c>
      <c r="T2219" s="240"/>
      <c r="U2219" s="239"/>
      <c r="V2219" s="238">
        <f>ROUNDUP('Листы ввода'!N1513*'Общ. данные'!$D$26,0)</f>
        <v>0</v>
      </c>
      <c r="W2219" s="240"/>
      <c r="X2219" s="239"/>
      <c r="Y2219" s="262">
        <f>'Листы ввода'!O1513</f>
        <v>0</v>
      </c>
      <c r="Z2219" s="263"/>
      <c r="AA2219" s="26">
        <f>'Листы ввода'!P1513</f>
        <v>0</v>
      </c>
      <c r="AB2219" s="68">
        <f>'Листы ввода'!Q1513</f>
        <v>0</v>
      </c>
      <c r="AC2219" s="236">
        <f>'Листы ввода'!R1513</f>
        <v>0</v>
      </c>
      <c r="AD2219" s="236"/>
      <c r="AE2219" s="233">
        <f>IF('Листы ввода'!T1513=1,'Листы на печать'!P2219,AQ2219)</f>
        <v>0</v>
      </c>
      <c r="AF2219" s="264"/>
      <c r="AG2219" s="265"/>
      <c r="AH2219" s="266"/>
      <c r="AI2219" s="26"/>
      <c r="AJ2219" s="27"/>
      <c r="AK2219" s="265"/>
      <c r="AL2219" s="265"/>
      <c r="AM2219" s="266"/>
      <c r="AN2219" s="267"/>
      <c r="AO2219" s="266"/>
      <c r="AP2219" s="301"/>
      <c r="AQ2219" s="46">
        <f t="shared" si="48"/>
        <v>0</v>
      </c>
    </row>
    <row r="2220" spans="1:43" ht="20.45" customHeight="1">
      <c r="A2220" s="314"/>
      <c r="B2220" s="233">
        <f>'Листы ввода'!B1514</f>
        <v>0</v>
      </c>
      <c r="C2220" s="234"/>
      <c r="D2220" s="235">
        <f>'Листы ввода'!C1514</f>
        <v>0</v>
      </c>
      <c r="E2220" s="236"/>
      <c r="F2220" s="237"/>
      <c r="G2220" s="235">
        <f>'Листы ввода'!D1514</f>
        <v>0</v>
      </c>
      <c r="H2220" s="236"/>
      <c r="I2220" s="237"/>
      <c r="J2220" s="26">
        <f>'Листы ввода'!E1514</f>
        <v>0</v>
      </c>
      <c r="K2220" s="27">
        <f>'Листы ввода'!F1514</f>
        <v>0</v>
      </c>
      <c r="L2220" s="69">
        <f>ROUNDUP('Листы ввода'!G1514*'Общ. данные'!$D$26,0)</f>
        <v>0</v>
      </c>
      <c r="M2220" s="67">
        <f>'Листы ввода'!H1514</f>
        <v>0</v>
      </c>
      <c r="N2220" s="28">
        <f>'Листы ввода'!I1514</f>
        <v>0</v>
      </c>
      <c r="O2220" s="68">
        <f>'Листы ввода'!J1514</f>
        <v>0</v>
      </c>
      <c r="P2220" s="69">
        <f>ROUNDUP('Листы ввода'!K1514*'Общ. данные'!$D$26,0)</f>
        <v>0</v>
      </c>
      <c r="Q2220" s="238">
        <f>ROUNDUP('Листы ввода'!L1514*'Общ. данные'!$D$26,0)</f>
        <v>0</v>
      </c>
      <c r="R2220" s="239"/>
      <c r="S2220" s="238">
        <f>ROUNDUP('Листы ввода'!M1514*'Общ. данные'!$D$26,0)</f>
        <v>0</v>
      </c>
      <c r="T2220" s="240"/>
      <c r="U2220" s="239"/>
      <c r="V2220" s="238">
        <f>ROUNDUP('Листы ввода'!N1514*'Общ. данные'!$D$26,0)</f>
        <v>0</v>
      </c>
      <c r="W2220" s="240"/>
      <c r="X2220" s="239"/>
      <c r="Y2220" s="262">
        <f>'Листы ввода'!O1514</f>
        <v>0</v>
      </c>
      <c r="Z2220" s="263"/>
      <c r="AA2220" s="26">
        <f>'Листы ввода'!P1514</f>
        <v>0</v>
      </c>
      <c r="AB2220" s="68">
        <f>'Листы ввода'!Q1514</f>
        <v>0</v>
      </c>
      <c r="AC2220" s="236">
        <f>'Листы ввода'!R1514</f>
        <v>0</v>
      </c>
      <c r="AD2220" s="236"/>
      <c r="AE2220" s="233">
        <f>IF('Листы ввода'!T1514=1,'Листы на печать'!P2220,AQ2220)</f>
        <v>0</v>
      </c>
      <c r="AF2220" s="264"/>
      <c r="AG2220" s="265"/>
      <c r="AH2220" s="266"/>
      <c r="AI2220" s="26"/>
      <c r="AJ2220" s="27"/>
      <c r="AK2220" s="265"/>
      <c r="AL2220" s="265"/>
      <c r="AM2220" s="266"/>
      <c r="AN2220" s="267"/>
      <c r="AO2220" s="266"/>
      <c r="AP2220" s="301"/>
      <c r="AQ2220" s="46">
        <f t="shared" si="48"/>
        <v>0</v>
      </c>
    </row>
    <row r="2221" spans="1:43" ht="20.45" customHeight="1">
      <c r="A2221" s="314"/>
      <c r="B2221" s="233">
        <f>'Листы ввода'!B1515</f>
        <v>0</v>
      </c>
      <c r="C2221" s="234"/>
      <c r="D2221" s="235">
        <f>'Листы ввода'!C1515</f>
        <v>0</v>
      </c>
      <c r="E2221" s="236"/>
      <c r="F2221" s="237"/>
      <c r="G2221" s="235">
        <f>'Листы ввода'!D1515</f>
        <v>0</v>
      </c>
      <c r="H2221" s="236"/>
      <c r="I2221" s="237"/>
      <c r="J2221" s="26">
        <f>'Листы ввода'!E1515</f>
        <v>0</v>
      </c>
      <c r="K2221" s="27">
        <f>'Листы ввода'!F1515</f>
        <v>0</v>
      </c>
      <c r="L2221" s="69">
        <f>ROUNDUP('Листы ввода'!G1515*'Общ. данные'!$D$26,0)</f>
        <v>0</v>
      </c>
      <c r="M2221" s="67">
        <f>'Листы ввода'!H1515</f>
        <v>0</v>
      </c>
      <c r="N2221" s="28">
        <f>'Листы ввода'!I1515</f>
        <v>0</v>
      </c>
      <c r="O2221" s="68">
        <f>'Листы ввода'!J1515</f>
        <v>0</v>
      </c>
      <c r="P2221" s="69">
        <f>ROUNDUP('Листы ввода'!K1515*'Общ. данные'!$D$26,0)</f>
        <v>0</v>
      </c>
      <c r="Q2221" s="238">
        <f>ROUNDUP('Листы ввода'!L1515*'Общ. данные'!$D$26,0)</f>
        <v>0</v>
      </c>
      <c r="R2221" s="239"/>
      <c r="S2221" s="238">
        <f>ROUNDUP('Листы ввода'!M1515*'Общ. данные'!$D$26,0)</f>
        <v>0</v>
      </c>
      <c r="T2221" s="240"/>
      <c r="U2221" s="239"/>
      <c r="V2221" s="238">
        <f>ROUNDUP('Листы ввода'!N1515*'Общ. данные'!$D$26,0)</f>
        <v>0</v>
      </c>
      <c r="W2221" s="240"/>
      <c r="X2221" s="239"/>
      <c r="Y2221" s="262">
        <f>'Листы ввода'!O1515</f>
        <v>0</v>
      </c>
      <c r="Z2221" s="263"/>
      <c r="AA2221" s="26">
        <f>'Листы ввода'!P1515</f>
        <v>0</v>
      </c>
      <c r="AB2221" s="68">
        <f>'Листы ввода'!Q1515</f>
        <v>0</v>
      </c>
      <c r="AC2221" s="236">
        <f>'Листы ввода'!R1515</f>
        <v>0</v>
      </c>
      <c r="AD2221" s="236"/>
      <c r="AE2221" s="233">
        <f>IF('Листы ввода'!T1515=1,'Листы на печать'!P2221,AQ2221)</f>
        <v>0</v>
      </c>
      <c r="AF2221" s="264"/>
      <c r="AG2221" s="265"/>
      <c r="AH2221" s="266"/>
      <c r="AI2221" s="26"/>
      <c r="AJ2221" s="27"/>
      <c r="AK2221" s="265"/>
      <c r="AL2221" s="265"/>
      <c r="AM2221" s="266"/>
      <c r="AN2221" s="267"/>
      <c r="AO2221" s="266"/>
      <c r="AP2221" s="301"/>
      <c r="AQ2221" s="46">
        <f t="shared" si="48"/>
        <v>0</v>
      </c>
    </row>
    <row r="2222" spans="1:43" ht="20.45" customHeight="1">
      <c r="A2222" s="314"/>
      <c r="B2222" s="233">
        <f>'Листы ввода'!B1516</f>
        <v>0</v>
      </c>
      <c r="C2222" s="234"/>
      <c r="D2222" s="235">
        <f>'Листы ввода'!C1516</f>
        <v>0</v>
      </c>
      <c r="E2222" s="236"/>
      <c r="F2222" s="237"/>
      <c r="G2222" s="235">
        <f>'Листы ввода'!D1516</f>
        <v>0</v>
      </c>
      <c r="H2222" s="236"/>
      <c r="I2222" s="237"/>
      <c r="J2222" s="26">
        <f>'Листы ввода'!E1516</f>
        <v>0</v>
      </c>
      <c r="K2222" s="27">
        <f>'Листы ввода'!F1516</f>
        <v>0</v>
      </c>
      <c r="L2222" s="69">
        <f>ROUNDUP('Листы ввода'!G1516*'Общ. данные'!$D$26,0)</f>
        <v>0</v>
      </c>
      <c r="M2222" s="67">
        <f>'Листы ввода'!H1516</f>
        <v>0</v>
      </c>
      <c r="N2222" s="28">
        <f>'Листы ввода'!I1516</f>
        <v>0</v>
      </c>
      <c r="O2222" s="68">
        <f>'Листы ввода'!J1516</f>
        <v>0</v>
      </c>
      <c r="P2222" s="69">
        <f>ROUNDUP('Листы ввода'!K1516*'Общ. данные'!$D$26,0)</f>
        <v>0</v>
      </c>
      <c r="Q2222" s="238">
        <f>ROUNDUP('Листы ввода'!L1516*'Общ. данные'!$D$26,0)</f>
        <v>0</v>
      </c>
      <c r="R2222" s="239"/>
      <c r="S2222" s="238">
        <f>ROUNDUP('Листы ввода'!M1516*'Общ. данные'!$D$26,0)</f>
        <v>0</v>
      </c>
      <c r="T2222" s="240"/>
      <c r="U2222" s="239"/>
      <c r="V2222" s="238">
        <f>ROUNDUP('Листы ввода'!N1516*'Общ. данные'!$D$26,0)</f>
        <v>0</v>
      </c>
      <c r="W2222" s="240"/>
      <c r="X2222" s="239"/>
      <c r="Y2222" s="262">
        <f>'Листы ввода'!O1516</f>
        <v>0</v>
      </c>
      <c r="Z2222" s="263"/>
      <c r="AA2222" s="26">
        <f>'Листы ввода'!P1516</f>
        <v>0</v>
      </c>
      <c r="AB2222" s="68">
        <f>'Листы ввода'!Q1516</f>
        <v>0</v>
      </c>
      <c r="AC2222" s="236">
        <f>'Листы ввода'!R1516</f>
        <v>0</v>
      </c>
      <c r="AD2222" s="236"/>
      <c r="AE2222" s="233">
        <f>IF('Листы ввода'!T1516=1,'Листы на печать'!P2222,AQ2222)</f>
        <v>0</v>
      </c>
      <c r="AF2222" s="264"/>
      <c r="AG2222" s="265"/>
      <c r="AH2222" s="266"/>
      <c r="AI2222" s="26"/>
      <c r="AJ2222" s="27"/>
      <c r="AK2222" s="265"/>
      <c r="AL2222" s="265"/>
      <c r="AM2222" s="266"/>
      <c r="AN2222" s="267"/>
      <c r="AO2222" s="266"/>
      <c r="AP2222" s="301"/>
      <c r="AQ2222" s="46">
        <f t="shared" si="48"/>
        <v>0</v>
      </c>
    </row>
    <row r="2223" spans="1:43" ht="20.45" customHeight="1">
      <c r="A2223" s="314"/>
      <c r="B2223" s="233">
        <f>'Листы ввода'!B1517</f>
        <v>0</v>
      </c>
      <c r="C2223" s="234"/>
      <c r="D2223" s="235">
        <f>'Листы ввода'!C1517</f>
        <v>0</v>
      </c>
      <c r="E2223" s="236"/>
      <c r="F2223" s="237"/>
      <c r="G2223" s="235">
        <f>'Листы ввода'!D1517</f>
        <v>0</v>
      </c>
      <c r="H2223" s="236"/>
      <c r="I2223" s="237"/>
      <c r="J2223" s="26">
        <f>'Листы ввода'!E1517</f>
        <v>0</v>
      </c>
      <c r="K2223" s="27">
        <f>'Листы ввода'!F1517</f>
        <v>0</v>
      </c>
      <c r="L2223" s="69">
        <f>ROUNDUP('Листы ввода'!G1517*'Общ. данные'!$D$26,0)</f>
        <v>0</v>
      </c>
      <c r="M2223" s="67">
        <f>'Листы ввода'!H1517</f>
        <v>0</v>
      </c>
      <c r="N2223" s="28">
        <f>'Листы ввода'!I1517</f>
        <v>0</v>
      </c>
      <c r="O2223" s="68">
        <f>'Листы ввода'!J1517</f>
        <v>0</v>
      </c>
      <c r="P2223" s="69">
        <f>ROUNDUP('Листы ввода'!K1517*'Общ. данные'!$D$26,0)</f>
        <v>0</v>
      </c>
      <c r="Q2223" s="238">
        <f>ROUNDUP('Листы ввода'!L1517*'Общ. данные'!$D$26,0)</f>
        <v>0</v>
      </c>
      <c r="R2223" s="239"/>
      <c r="S2223" s="238">
        <f>ROUNDUP('Листы ввода'!M1517*'Общ. данные'!$D$26,0)</f>
        <v>0</v>
      </c>
      <c r="T2223" s="240"/>
      <c r="U2223" s="239"/>
      <c r="V2223" s="238">
        <f>ROUNDUP('Листы ввода'!N1517*'Общ. данные'!$D$26,0)</f>
        <v>0</v>
      </c>
      <c r="W2223" s="240"/>
      <c r="X2223" s="239"/>
      <c r="Y2223" s="262">
        <f>'Листы ввода'!O1517</f>
        <v>0</v>
      </c>
      <c r="Z2223" s="263"/>
      <c r="AA2223" s="26">
        <f>'Листы ввода'!P1517</f>
        <v>0</v>
      </c>
      <c r="AB2223" s="68">
        <f>'Листы ввода'!Q1517</f>
        <v>0</v>
      </c>
      <c r="AC2223" s="236">
        <f>'Листы ввода'!R1517</f>
        <v>0</v>
      </c>
      <c r="AD2223" s="236"/>
      <c r="AE2223" s="233">
        <f>IF('Листы ввода'!T1517=1,'Листы на печать'!P2223,AQ2223)</f>
        <v>0</v>
      </c>
      <c r="AF2223" s="264"/>
      <c r="AG2223" s="265"/>
      <c r="AH2223" s="266"/>
      <c r="AI2223" s="26"/>
      <c r="AJ2223" s="27"/>
      <c r="AK2223" s="265"/>
      <c r="AL2223" s="265"/>
      <c r="AM2223" s="266"/>
      <c r="AN2223" s="267"/>
      <c r="AO2223" s="266"/>
      <c r="AP2223" s="301"/>
      <c r="AQ2223" s="46">
        <f t="shared" si="48"/>
        <v>0</v>
      </c>
    </row>
    <row r="2224" spans="1:43" ht="20.45" customHeight="1">
      <c r="A2224" s="314"/>
      <c r="B2224" s="233">
        <f>'Листы ввода'!B1518</f>
        <v>0</v>
      </c>
      <c r="C2224" s="234"/>
      <c r="D2224" s="235">
        <f>'Листы ввода'!C1518</f>
        <v>0</v>
      </c>
      <c r="E2224" s="236"/>
      <c r="F2224" s="237"/>
      <c r="G2224" s="235">
        <f>'Листы ввода'!D1518</f>
        <v>0</v>
      </c>
      <c r="H2224" s="236"/>
      <c r="I2224" s="237"/>
      <c r="J2224" s="26">
        <f>'Листы ввода'!E1518</f>
        <v>0</v>
      </c>
      <c r="K2224" s="27">
        <f>'Листы ввода'!F1518</f>
        <v>0</v>
      </c>
      <c r="L2224" s="69">
        <f>ROUNDUP('Листы ввода'!G1518*'Общ. данные'!$D$26,0)</f>
        <v>0</v>
      </c>
      <c r="M2224" s="67">
        <f>'Листы ввода'!H1518</f>
        <v>0</v>
      </c>
      <c r="N2224" s="28">
        <f>'Листы ввода'!I1518</f>
        <v>0</v>
      </c>
      <c r="O2224" s="68">
        <f>'Листы ввода'!J1518</f>
        <v>0</v>
      </c>
      <c r="P2224" s="69">
        <f>ROUNDUP('Листы ввода'!K1518*'Общ. данные'!$D$26,0)</f>
        <v>0</v>
      </c>
      <c r="Q2224" s="238">
        <f>ROUNDUP('Листы ввода'!L1518*'Общ. данные'!$D$26,0)</f>
        <v>0</v>
      </c>
      <c r="R2224" s="239"/>
      <c r="S2224" s="238">
        <f>ROUNDUP('Листы ввода'!M1518*'Общ. данные'!$D$26,0)</f>
        <v>0</v>
      </c>
      <c r="T2224" s="240"/>
      <c r="U2224" s="239"/>
      <c r="V2224" s="238">
        <f>ROUNDUP('Листы ввода'!N1518*'Общ. данные'!$D$26,0)</f>
        <v>0</v>
      </c>
      <c r="W2224" s="240"/>
      <c r="X2224" s="239"/>
      <c r="Y2224" s="262">
        <f>'Листы ввода'!O1518</f>
        <v>0</v>
      </c>
      <c r="Z2224" s="263"/>
      <c r="AA2224" s="26">
        <f>'Листы ввода'!P1518</f>
        <v>0</v>
      </c>
      <c r="AB2224" s="68">
        <f>'Листы ввода'!Q1518</f>
        <v>0</v>
      </c>
      <c r="AC2224" s="236">
        <f>'Листы ввода'!R1518</f>
        <v>0</v>
      </c>
      <c r="AD2224" s="236"/>
      <c r="AE2224" s="233">
        <f>IF('Листы ввода'!T1518=1,'Листы на печать'!P2224,AQ2224)</f>
        <v>0</v>
      </c>
      <c r="AF2224" s="264"/>
      <c r="AG2224" s="265"/>
      <c r="AH2224" s="266"/>
      <c r="AI2224" s="26"/>
      <c r="AJ2224" s="27"/>
      <c r="AK2224" s="265"/>
      <c r="AL2224" s="265"/>
      <c r="AM2224" s="266"/>
      <c r="AN2224" s="267"/>
      <c r="AO2224" s="266"/>
      <c r="AP2224" s="301"/>
      <c r="AQ2224" s="46">
        <f t="shared" si="48"/>
        <v>0</v>
      </c>
    </row>
    <row r="2225" spans="1:43" ht="20.45" customHeight="1">
      <c r="A2225" s="314"/>
      <c r="B2225" s="233">
        <f>'Листы ввода'!B1519</f>
        <v>0</v>
      </c>
      <c r="C2225" s="234"/>
      <c r="D2225" s="235">
        <f>'Листы ввода'!C1519</f>
        <v>0</v>
      </c>
      <c r="E2225" s="236"/>
      <c r="F2225" s="237"/>
      <c r="G2225" s="235">
        <f>'Листы ввода'!D1519</f>
        <v>0</v>
      </c>
      <c r="H2225" s="236"/>
      <c r="I2225" s="237"/>
      <c r="J2225" s="26">
        <f>'Листы ввода'!E1519</f>
        <v>0</v>
      </c>
      <c r="K2225" s="27">
        <f>'Листы ввода'!F1519</f>
        <v>0</v>
      </c>
      <c r="L2225" s="69">
        <f>ROUNDUP('Листы ввода'!G1519*'Общ. данные'!$D$26,0)</f>
        <v>0</v>
      </c>
      <c r="M2225" s="67">
        <f>'Листы ввода'!H1519</f>
        <v>0</v>
      </c>
      <c r="N2225" s="28">
        <f>'Листы ввода'!I1519</f>
        <v>0</v>
      </c>
      <c r="O2225" s="68">
        <f>'Листы ввода'!J1519</f>
        <v>0</v>
      </c>
      <c r="P2225" s="69">
        <f>ROUNDUP('Листы ввода'!K1519*'Общ. данные'!$D$26,0)</f>
        <v>0</v>
      </c>
      <c r="Q2225" s="238">
        <f>ROUNDUP('Листы ввода'!L1519*'Общ. данные'!$D$26,0)</f>
        <v>0</v>
      </c>
      <c r="R2225" s="239"/>
      <c r="S2225" s="238">
        <f>ROUNDUP('Листы ввода'!M1519*'Общ. данные'!$D$26,0)</f>
        <v>0</v>
      </c>
      <c r="T2225" s="240"/>
      <c r="U2225" s="239"/>
      <c r="V2225" s="238">
        <f>ROUNDUP('Листы ввода'!N1519*'Общ. данные'!$D$26,0)</f>
        <v>0</v>
      </c>
      <c r="W2225" s="240"/>
      <c r="X2225" s="239"/>
      <c r="Y2225" s="262">
        <f>'Листы ввода'!O1519</f>
        <v>0</v>
      </c>
      <c r="Z2225" s="263"/>
      <c r="AA2225" s="26">
        <f>'Листы ввода'!P1519</f>
        <v>0</v>
      </c>
      <c r="AB2225" s="68">
        <f>'Листы ввода'!Q1519</f>
        <v>0</v>
      </c>
      <c r="AC2225" s="236">
        <f>'Листы ввода'!R1519</f>
        <v>0</v>
      </c>
      <c r="AD2225" s="236"/>
      <c r="AE2225" s="233">
        <f>IF('Листы ввода'!T1519=1,'Листы на печать'!P2225,AQ2225)</f>
        <v>0</v>
      </c>
      <c r="AF2225" s="264"/>
      <c r="AG2225" s="265"/>
      <c r="AH2225" s="266"/>
      <c r="AI2225" s="26"/>
      <c r="AJ2225" s="27"/>
      <c r="AK2225" s="265"/>
      <c r="AL2225" s="265"/>
      <c r="AM2225" s="266"/>
      <c r="AN2225" s="267"/>
      <c r="AO2225" s="266"/>
      <c r="AP2225" s="301"/>
      <c r="AQ2225" s="46">
        <f t="shared" si="48"/>
        <v>0</v>
      </c>
    </row>
    <row r="2226" spans="1:43" ht="20.45" customHeight="1">
      <c r="A2226" s="314"/>
      <c r="B2226" s="233">
        <f>'Листы ввода'!B1520</f>
        <v>0</v>
      </c>
      <c r="C2226" s="234"/>
      <c r="D2226" s="235">
        <f>'Листы ввода'!C1520</f>
        <v>0</v>
      </c>
      <c r="E2226" s="236"/>
      <c r="F2226" s="237"/>
      <c r="G2226" s="235">
        <f>'Листы ввода'!D1520</f>
        <v>0</v>
      </c>
      <c r="H2226" s="236"/>
      <c r="I2226" s="237"/>
      <c r="J2226" s="26">
        <f>'Листы ввода'!E1520</f>
        <v>0</v>
      </c>
      <c r="K2226" s="27">
        <f>'Листы ввода'!F1520</f>
        <v>0</v>
      </c>
      <c r="L2226" s="69">
        <f>ROUNDUP('Листы ввода'!G1520*'Общ. данные'!$D$26,0)</f>
        <v>0</v>
      </c>
      <c r="M2226" s="67">
        <f>'Листы ввода'!H1520</f>
        <v>0</v>
      </c>
      <c r="N2226" s="28">
        <f>'Листы ввода'!I1520</f>
        <v>0</v>
      </c>
      <c r="O2226" s="68">
        <f>'Листы ввода'!J1520</f>
        <v>0</v>
      </c>
      <c r="P2226" s="69">
        <f>ROUNDUP('Листы ввода'!K1520*'Общ. данные'!$D$26,0)</f>
        <v>0</v>
      </c>
      <c r="Q2226" s="238">
        <f>ROUNDUP('Листы ввода'!L1520*'Общ. данные'!$D$26,0)</f>
        <v>0</v>
      </c>
      <c r="R2226" s="239"/>
      <c r="S2226" s="238">
        <f>ROUNDUP('Листы ввода'!M1520*'Общ. данные'!$D$26,0)</f>
        <v>0</v>
      </c>
      <c r="T2226" s="240"/>
      <c r="U2226" s="239"/>
      <c r="V2226" s="238">
        <f>ROUNDUP('Листы ввода'!N1520*'Общ. данные'!$D$26,0)</f>
        <v>0</v>
      </c>
      <c r="W2226" s="240"/>
      <c r="X2226" s="239"/>
      <c r="Y2226" s="262">
        <f>'Листы ввода'!O1520</f>
        <v>0</v>
      </c>
      <c r="Z2226" s="263"/>
      <c r="AA2226" s="26">
        <f>'Листы ввода'!P1520</f>
        <v>0</v>
      </c>
      <c r="AB2226" s="68">
        <f>'Листы ввода'!Q1520</f>
        <v>0</v>
      </c>
      <c r="AC2226" s="236">
        <f>'Листы ввода'!R1520</f>
        <v>0</v>
      </c>
      <c r="AD2226" s="236"/>
      <c r="AE2226" s="233">
        <f>IF('Листы ввода'!T1520=1,'Листы на печать'!P2226,AQ2226)</f>
        <v>0</v>
      </c>
      <c r="AF2226" s="264"/>
      <c r="AG2226" s="265"/>
      <c r="AH2226" s="266"/>
      <c r="AI2226" s="26"/>
      <c r="AJ2226" s="27"/>
      <c r="AK2226" s="265"/>
      <c r="AL2226" s="265"/>
      <c r="AM2226" s="266"/>
      <c r="AN2226" s="267"/>
      <c r="AO2226" s="266"/>
      <c r="AP2226" s="301"/>
      <c r="AQ2226" s="46">
        <f t="shared" si="48"/>
        <v>0</v>
      </c>
    </row>
    <row r="2227" spans="1:43" ht="20.45" customHeight="1">
      <c r="A2227" s="314"/>
      <c r="B2227" s="233">
        <f>'Листы ввода'!B1521</f>
        <v>0</v>
      </c>
      <c r="C2227" s="234"/>
      <c r="D2227" s="235">
        <f>'Листы ввода'!C1521</f>
        <v>0</v>
      </c>
      <c r="E2227" s="236"/>
      <c r="F2227" s="237"/>
      <c r="G2227" s="235">
        <f>'Листы ввода'!D1521</f>
        <v>0</v>
      </c>
      <c r="H2227" s="236"/>
      <c r="I2227" s="237"/>
      <c r="J2227" s="26">
        <f>'Листы ввода'!E1521</f>
        <v>0</v>
      </c>
      <c r="K2227" s="27">
        <f>'Листы ввода'!F1521</f>
        <v>0</v>
      </c>
      <c r="L2227" s="69">
        <f>ROUNDUP('Листы ввода'!G1521*'Общ. данные'!$D$26,0)</f>
        <v>0</v>
      </c>
      <c r="M2227" s="67">
        <f>'Листы ввода'!H1521</f>
        <v>0</v>
      </c>
      <c r="N2227" s="28">
        <f>'Листы ввода'!I1521</f>
        <v>0</v>
      </c>
      <c r="O2227" s="68">
        <f>'Листы ввода'!J1521</f>
        <v>0</v>
      </c>
      <c r="P2227" s="69">
        <f>ROUNDUP('Листы ввода'!K1521*'Общ. данные'!$D$26,0)</f>
        <v>0</v>
      </c>
      <c r="Q2227" s="238">
        <f>ROUNDUP('Листы ввода'!L1521*'Общ. данные'!$D$26,0)</f>
        <v>0</v>
      </c>
      <c r="R2227" s="239"/>
      <c r="S2227" s="238">
        <f>ROUNDUP('Листы ввода'!M1521*'Общ. данные'!$D$26,0)</f>
        <v>0</v>
      </c>
      <c r="T2227" s="240"/>
      <c r="U2227" s="239"/>
      <c r="V2227" s="238">
        <f>ROUNDUP('Листы ввода'!N1521*'Общ. данные'!$D$26,0)</f>
        <v>0</v>
      </c>
      <c r="W2227" s="240"/>
      <c r="X2227" s="239"/>
      <c r="Y2227" s="262">
        <f>'Листы ввода'!O1521</f>
        <v>0</v>
      </c>
      <c r="Z2227" s="263"/>
      <c r="AA2227" s="26">
        <f>'Листы ввода'!P1521</f>
        <v>0</v>
      </c>
      <c r="AB2227" s="68">
        <f>'Листы ввода'!Q1521</f>
        <v>0</v>
      </c>
      <c r="AC2227" s="236">
        <f>'Листы ввода'!R1521</f>
        <v>0</v>
      </c>
      <c r="AD2227" s="236"/>
      <c r="AE2227" s="233">
        <f>IF('Листы ввода'!T1521=1,'Листы на печать'!P2227,AQ2227)</f>
        <v>0</v>
      </c>
      <c r="AF2227" s="264"/>
      <c r="AG2227" s="265"/>
      <c r="AH2227" s="266"/>
      <c r="AI2227" s="31"/>
      <c r="AJ2227" s="32"/>
      <c r="AK2227" s="265"/>
      <c r="AL2227" s="265"/>
      <c r="AM2227" s="266"/>
      <c r="AN2227" s="267"/>
      <c r="AO2227" s="266"/>
      <c r="AP2227" s="301"/>
      <c r="AQ2227" s="46">
        <f t="shared" si="48"/>
        <v>0</v>
      </c>
    </row>
    <row r="2228" spans="1:43" ht="20.45" customHeight="1">
      <c r="A2228" s="314"/>
      <c r="B2228" s="233">
        <f>'Листы ввода'!B1522</f>
        <v>0</v>
      </c>
      <c r="C2228" s="234"/>
      <c r="D2228" s="235">
        <f>'Листы ввода'!C1522</f>
        <v>0</v>
      </c>
      <c r="E2228" s="236"/>
      <c r="F2228" s="237"/>
      <c r="G2228" s="235">
        <f>'Листы ввода'!D1522</f>
        <v>0</v>
      </c>
      <c r="H2228" s="236"/>
      <c r="I2228" s="237"/>
      <c r="J2228" s="26">
        <f>'Листы ввода'!E1522</f>
        <v>0</v>
      </c>
      <c r="K2228" s="27">
        <f>'Листы ввода'!F1522</f>
        <v>0</v>
      </c>
      <c r="L2228" s="69">
        <f>ROUNDUP('Листы ввода'!G1522*'Общ. данные'!$D$26,0)</f>
        <v>0</v>
      </c>
      <c r="M2228" s="67">
        <f>'Листы ввода'!H1522</f>
        <v>0</v>
      </c>
      <c r="N2228" s="28">
        <f>'Листы ввода'!I1522</f>
        <v>0</v>
      </c>
      <c r="O2228" s="68">
        <f>'Листы ввода'!J1522</f>
        <v>0</v>
      </c>
      <c r="P2228" s="69">
        <f>ROUNDUP('Листы ввода'!K1522*'Общ. данные'!$D$26,0)</f>
        <v>0</v>
      </c>
      <c r="Q2228" s="238">
        <f>ROUNDUP('Листы ввода'!L1522*'Общ. данные'!$D$26,0)</f>
        <v>0</v>
      </c>
      <c r="R2228" s="239"/>
      <c r="S2228" s="238">
        <f>ROUNDUP('Листы ввода'!M1522*'Общ. данные'!$D$26,0)</f>
        <v>0</v>
      </c>
      <c r="T2228" s="240"/>
      <c r="U2228" s="239"/>
      <c r="V2228" s="238">
        <f>ROUNDUP('Листы ввода'!N1522*'Общ. данные'!$D$26,0)</f>
        <v>0</v>
      </c>
      <c r="W2228" s="240"/>
      <c r="X2228" s="239"/>
      <c r="Y2228" s="262">
        <f>'Листы ввода'!O1522</f>
        <v>0</v>
      </c>
      <c r="Z2228" s="263"/>
      <c r="AA2228" s="26">
        <f>'Листы ввода'!P1522</f>
        <v>0</v>
      </c>
      <c r="AB2228" s="68">
        <f>'Листы ввода'!Q1522</f>
        <v>0</v>
      </c>
      <c r="AC2228" s="236">
        <f>'Листы ввода'!R1522</f>
        <v>0</v>
      </c>
      <c r="AD2228" s="236"/>
      <c r="AE2228" s="233">
        <f>IF('Листы ввода'!T1522=1,'Листы на печать'!P2228,AQ2228)</f>
        <v>0</v>
      </c>
      <c r="AF2228" s="264"/>
      <c r="AG2228" s="265"/>
      <c r="AH2228" s="266"/>
      <c r="AI2228" s="31"/>
      <c r="AJ2228" s="32"/>
      <c r="AK2228" s="265"/>
      <c r="AL2228" s="265"/>
      <c r="AM2228" s="266"/>
      <c r="AN2228" s="267"/>
      <c r="AO2228" s="266"/>
      <c r="AP2228" s="301"/>
      <c r="AQ2228" s="46">
        <f t="shared" si="48"/>
        <v>0</v>
      </c>
    </row>
    <row r="2229" spans="1:43" ht="20.45" customHeight="1">
      <c r="A2229" s="314"/>
      <c r="B2229" s="233">
        <f>'Листы ввода'!B1523</f>
        <v>0</v>
      </c>
      <c r="C2229" s="234"/>
      <c r="D2229" s="235">
        <f>'Листы ввода'!C1523</f>
        <v>0</v>
      </c>
      <c r="E2229" s="236"/>
      <c r="F2229" s="237"/>
      <c r="G2229" s="235">
        <f>'Листы ввода'!D1523</f>
        <v>0</v>
      </c>
      <c r="H2229" s="236"/>
      <c r="I2229" s="237"/>
      <c r="J2229" s="26">
        <f>'Листы ввода'!E1523</f>
        <v>0</v>
      </c>
      <c r="K2229" s="27">
        <f>'Листы ввода'!F1523</f>
        <v>0</v>
      </c>
      <c r="L2229" s="69">
        <f>ROUNDUP('Листы ввода'!G1523*'Общ. данные'!$D$26,0)</f>
        <v>0</v>
      </c>
      <c r="M2229" s="67">
        <f>'Листы ввода'!H1523</f>
        <v>0</v>
      </c>
      <c r="N2229" s="28">
        <f>'Листы ввода'!I1523</f>
        <v>0</v>
      </c>
      <c r="O2229" s="68">
        <f>'Листы ввода'!J1523</f>
        <v>0</v>
      </c>
      <c r="P2229" s="69">
        <f>ROUNDUP('Листы ввода'!K1523*'Общ. данные'!$D$26,0)</f>
        <v>0</v>
      </c>
      <c r="Q2229" s="238">
        <f>ROUNDUP('Листы ввода'!L1523*'Общ. данные'!$D$26,0)</f>
        <v>0</v>
      </c>
      <c r="R2229" s="239"/>
      <c r="S2229" s="238">
        <f>ROUNDUP('Листы ввода'!M1523*'Общ. данные'!$D$26,0)</f>
        <v>0</v>
      </c>
      <c r="T2229" s="240"/>
      <c r="U2229" s="239"/>
      <c r="V2229" s="238">
        <f>ROUNDUP('Листы ввода'!N1523*'Общ. данные'!$D$26,0)</f>
        <v>0</v>
      </c>
      <c r="W2229" s="240"/>
      <c r="X2229" s="239"/>
      <c r="Y2229" s="262">
        <f>'Листы ввода'!O1523</f>
        <v>0</v>
      </c>
      <c r="Z2229" s="263"/>
      <c r="AA2229" s="26">
        <f>'Листы ввода'!P1523</f>
        <v>0</v>
      </c>
      <c r="AB2229" s="68">
        <f>'Листы ввода'!Q1523</f>
        <v>0</v>
      </c>
      <c r="AC2229" s="236">
        <f>'Листы ввода'!R1523</f>
        <v>0</v>
      </c>
      <c r="AD2229" s="236"/>
      <c r="AE2229" s="233">
        <f>IF('Листы ввода'!T1523=1,'Листы на печать'!P2229,AQ2229)</f>
        <v>0</v>
      </c>
      <c r="AF2229" s="264"/>
      <c r="AG2229" s="265"/>
      <c r="AH2229" s="266"/>
      <c r="AI2229" s="33"/>
      <c r="AJ2229" s="34"/>
      <c r="AK2229" s="265"/>
      <c r="AL2229" s="265"/>
      <c r="AM2229" s="266"/>
      <c r="AN2229" s="275"/>
      <c r="AO2229" s="276"/>
      <c r="AP2229" s="301"/>
      <c r="AQ2229" s="46">
        <f t="shared" si="48"/>
        <v>0</v>
      </c>
    </row>
    <row r="2230" spans="1:43" ht="20.45" customHeight="1" thickBot="1">
      <c r="A2230" s="314"/>
      <c r="B2230" s="269">
        <f>'Листы ввода'!B1524</f>
        <v>0</v>
      </c>
      <c r="C2230" s="277"/>
      <c r="D2230" s="278">
        <f>'Листы ввода'!C1524</f>
        <v>0</v>
      </c>
      <c r="E2230" s="268"/>
      <c r="F2230" s="279"/>
      <c r="G2230" s="278">
        <f>'Листы ввода'!D1524</f>
        <v>0</v>
      </c>
      <c r="H2230" s="268"/>
      <c r="I2230" s="279"/>
      <c r="J2230" s="88">
        <f>'Листы ввода'!E1524</f>
        <v>0</v>
      </c>
      <c r="K2230" s="89">
        <f>'Листы ввода'!F1524</f>
        <v>0</v>
      </c>
      <c r="L2230" s="86">
        <f>ROUNDUP('Листы ввода'!G1524*'Общ. данные'!$D$26,0)</f>
        <v>0</v>
      </c>
      <c r="M2230" s="85">
        <f>'Листы ввода'!H1524</f>
        <v>0</v>
      </c>
      <c r="N2230" s="90">
        <f>'Листы ввода'!I1524</f>
        <v>0</v>
      </c>
      <c r="O2230" s="87">
        <f>'Листы ввода'!J1524</f>
        <v>0</v>
      </c>
      <c r="P2230" s="86">
        <f>ROUNDUP('Листы ввода'!K1524*'Общ. данные'!$D$26,0)</f>
        <v>0</v>
      </c>
      <c r="Q2230" s="258">
        <f>ROUNDUP('Листы ввода'!L1524*'Общ. данные'!$D$26,0)</f>
        <v>0</v>
      </c>
      <c r="R2230" s="259"/>
      <c r="S2230" s="258">
        <f>ROUNDUP('Листы ввода'!M1524*'Общ. данные'!$D$26,0)</f>
        <v>0</v>
      </c>
      <c r="T2230" s="280"/>
      <c r="U2230" s="259"/>
      <c r="V2230" s="258">
        <f>ROUNDUP('Листы ввода'!N1524*'Общ. данные'!$D$26,0)</f>
        <v>0</v>
      </c>
      <c r="W2230" s="280"/>
      <c r="X2230" s="259"/>
      <c r="Y2230" s="281">
        <f>'Листы ввода'!O1524</f>
        <v>0</v>
      </c>
      <c r="Z2230" s="282"/>
      <c r="AA2230" s="88">
        <f>'Листы ввода'!P1524</f>
        <v>0</v>
      </c>
      <c r="AB2230" s="87">
        <f>'Листы ввода'!Q1524</f>
        <v>0</v>
      </c>
      <c r="AC2230" s="268">
        <f>'Листы ввода'!R1524</f>
        <v>0</v>
      </c>
      <c r="AD2230" s="268"/>
      <c r="AE2230" s="269">
        <f>IF('Листы ввода'!T1524=1,'Листы на печать'!P2230,AQ2230)</f>
        <v>0</v>
      </c>
      <c r="AF2230" s="270"/>
      <c r="AG2230" s="271"/>
      <c r="AH2230" s="272"/>
      <c r="AI2230" s="35"/>
      <c r="AJ2230" s="36"/>
      <c r="AK2230" s="271"/>
      <c r="AL2230" s="271"/>
      <c r="AM2230" s="272"/>
      <c r="AN2230" s="273"/>
      <c r="AO2230" s="274"/>
      <c r="AP2230" s="301"/>
      <c r="AQ2230" s="46">
        <f t="shared" si="48"/>
        <v>0</v>
      </c>
    </row>
    <row r="2231" spans="1:43" ht="20.45" customHeight="1">
      <c r="A2231" s="314"/>
      <c r="B2231" s="241"/>
      <c r="C2231" s="242"/>
      <c r="D2231" s="242"/>
      <c r="E2231" s="242"/>
      <c r="F2231" s="242"/>
      <c r="G2231" s="242"/>
      <c r="H2231" s="242"/>
      <c r="I2231" s="242"/>
      <c r="J2231" s="242"/>
      <c r="K2231" s="242"/>
      <c r="L2231" s="242"/>
      <c r="M2231" s="242"/>
      <c r="N2231" s="242"/>
      <c r="O2231" s="242"/>
      <c r="P2231" s="242"/>
      <c r="Q2231" s="242"/>
      <c r="R2231" s="242"/>
      <c r="S2231" s="242"/>
      <c r="T2231" s="242"/>
      <c r="U2231" s="242"/>
      <c r="V2231" s="242"/>
      <c r="W2231" s="242"/>
      <c r="X2231" s="242"/>
      <c r="Y2231" s="242"/>
      <c r="Z2231" s="242"/>
      <c r="AA2231" s="242"/>
      <c r="AB2231" s="242"/>
      <c r="AC2231" s="242"/>
      <c r="AD2231" s="242"/>
      <c r="AE2231" s="242"/>
      <c r="AF2231" s="242"/>
      <c r="AG2231" s="242"/>
      <c r="AH2231" s="242"/>
      <c r="AI2231" s="242"/>
      <c r="AJ2231" s="242"/>
      <c r="AK2231" s="242"/>
      <c r="AL2231" s="242"/>
      <c r="AM2231" s="242"/>
      <c r="AN2231" s="242"/>
      <c r="AO2231" s="243"/>
      <c r="AP2231" s="301"/>
    </row>
    <row r="2232" spans="1:43" ht="20.45" customHeight="1" thickBot="1">
      <c r="A2232" s="314"/>
      <c r="B2232" s="241"/>
      <c r="C2232" s="242"/>
      <c r="D2232" s="242"/>
      <c r="E2232" s="242"/>
      <c r="F2232" s="242"/>
      <c r="G2232" s="242"/>
      <c r="H2232" s="242"/>
      <c r="I2232" s="242"/>
      <c r="J2232" s="242"/>
      <c r="K2232" s="242"/>
      <c r="L2232" s="242"/>
      <c r="M2232" s="242"/>
      <c r="N2232" s="242"/>
      <c r="O2232" s="242"/>
      <c r="P2232" s="242"/>
      <c r="Q2232" s="242"/>
      <c r="R2232" s="242"/>
      <c r="S2232" s="242"/>
      <c r="T2232" s="242"/>
      <c r="U2232" s="242"/>
      <c r="V2232" s="242"/>
      <c r="W2232" s="242"/>
      <c r="X2232" s="242"/>
      <c r="Y2232" s="242"/>
      <c r="Z2232" s="242"/>
      <c r="AA2232" s="242"/>
      <c r="AB2232" s="242"/>
      <c r="AC2232" s="242"/>
      <c r="AD2232" s="242"/>
      <c r="AE2232" s="242"/>
      <c r="AF2232" s="242"/>
      <c r="AG2232" s="242"/>
      <c r="AH2232" s="242"/>
      <c r="AI2232" s="242"/>
      <c r="AJ2232" s="242"/>
      <c r="AK2232" s="242"/>
      <c r="AL2232" s="242"/>
      <c r="AM2232" s="242"/>
      <c r="AN2232" s="242"/>
      <c r="AO2232" s="243"/>
      <c r="AP2232" s="301"/>
    </row>
    <row r="2233" spans="1:43" ht="12.75" customHeight="1" thickBot="1">
      <c r="A2233" s="314"/>
      <c r="B2233" s="241"/>
      <c r="C2233" s="242"/>
      <c r="D2233" s="242"/>
      <c r="E2233" s="242"/>
      <c r="F2233" s="242"/>
      <c r="G2233" s="242"/>
      <c r="H2233" s="242"/>
      <c r="I2233" s="242"/>
      <c r="J2233" s="242"/>
      <c r="K2233" s="242"/>
      <c r="L2233" s="242"/>
      <c r="M2233" s="242"/>
      <c r="N2233" s="242"/>
      <c r="O2233" s="242"/>
      <c r="P2233" s="242"/>
      <c r="Q2233" s="243"/>
      <c r="R2233" s="247"/>
      <c r="S2233" s="248"/>
      <c r="T2233" s="38"/>
      <c r="U2233" s="247"/>
      <c r="V2233" s="248"/>
      <c r="W2233" s="38"/>
      <c r="X2233" s="247"/>
      <c r="Y2233" s="248"/>
      <c r="Z2233" s="38"/>
      <c r="AA2233" s="249" t="str">
        <f>AA2190</f>
        <v>АП-08/15-АОВ2.К</v>
      </c>
      <c r="AB2233" s="250"/>
      <c r="AC2233" s="250"/>
      <c r="AD2233" s="250"/>
      <c r="AE2233" s="250"/>
      <c r="AF2233" s="250"/>
      <c r="AG2233" s="250"/>
      <c r="AH2233" s="250"/>
      <c r="AI2233" s="250"/>
      <c r="AJ2233" s="250"/>
      <c r="AK2233" s="250"/>
      <c r="AL2233" s="250"/>
      <c r="AM2233" s="250"/>
      <c r="AN2233" s="251"/>
      <c r="AO2233" s="65" t="s">
        <v>13</v>
      </c>
      <c r="AP2233" s="301"/>
    </row>
    <row r="2234" spans="1:43" ht="12.75" customHeight="1" thickBot="1">
      <c r="A2234" s="314"/>
      <c r="B2234" s="241"/>
      <c r="C2234" s="242"/>
      <c r="D2234" s="242"/>
      <c r="E2234" s="242"/>
      <c r="F2234" s="242"/>
      <c r="G2234" s="242"/>
      <c r="H2234" s="242"/>
      <c r="I2234" s="242"/>
      <c r="J2234" s="242"/>
      <c r="K2234" s="242"/>
      <c r="L2234" s="242"/>
      <c r="M2234" s="242"/>
      <c r="N2234" s="242"/>
      <c r="O2234" s="242"/>
      <c r="P2234" s="242"/>
      <c r="Q2234" s="243"/>
      <c r="R2234" s="258"/>
      <c r="S2234" s="259"/>
      <c r="T2234" s="15"/>
      <c r="U2234" s="258"/>
      <c r="V2234" s="259"/>
      <c r="W2234" s="15"/>
      <c r="X2234" s="258"/>
      <c r="Y2234" s="259"/>
      <c r="Z2234" s="39"/>
      <c r="AA2234" s="252"/>
      <c r="AB2234" s="253"/>
      <c r="AC2234" s="253"/>
      <c r="AD2234" s="253"/>
      <c r="AE2234" s="253"/>
      <c r="AF2234" s="253"/>
      <c r="AG2234" s="253"/>
      <c r="AH2234" s="253"/>
      <c r="AI2234" s="253"/>
      <c r="AJ2234" s="253"/>
      <c r="AK2234" s="253"/>
      <c r="AL2234" s="253"/>
      <c r="AM2234" s="253"/>
      <c r="AN2234" s="254"/>
      <c r="AO2234" s="260">
        <f>AO2191+1</f>
        <v>51</v>
      </c>
      <c r="AP2234" s="301"/>
    </row>
    <row r="2235" spans="1:43" ht="12.75" customHeight="1" thickBot="1">
      <c r="A2235" s="314"/>
      <c r="B2235" s="244"/>
      <c r="C2235" s="245"/>
      <c r="D2235" s="245"/>
      <c r="E2235" s="245"/>
      <c r="F2235" s="245"/>
      <c r="G2235" s="245"/>
      <c r="H2235" s="245"/>
      <c r="I2235" s="245"/>
      <c r="J2235" s="245"/>
      <c r="K2235" s="245"/>
      <c r="L2235" s="245"/>
      <c r="M2235" s="245"/>
      <c r="N2235" s="245"/>
      <c r="O2235" s="245"/>
      <c r="P2235" s="245"/>
      <c r="Q2235" s="246"/>
      <c r="R2235" s="229" t="s">
        <v>11</v>
      </c>
      <c r="S2235" s="230"/>
      <c r="T2235" s="63" t="s">
        <v>12</v>
      </c>
      <c r="U2235" s="229" t="s">
        <v>13</v>
      </c>
      <c r="V2235" s="230"/>
      <c r="W2235" s="63" t="s">
        <v>14</v>
      </c>
      <c r="X2235" s="229" t="s">
        <v>15</v>
      </c>
      <c r="Y2235" s="230"/>
      <c r="Z2235" s="63" t="s">
        <v>16</v>
      </c>
      <c r="AA2235" s="255"/>
      <c r="AB2235" s="256"/>
      <c r="AC2235" s="256"/>
      <c r="AD2235" s="256"/>
      <c r="AE2235" s="256"/>
      <c r="AF2235" s="256"/>
      <c r="AG2235" s="256"/>
      <c r="AH2235" s="256"/>
      <c r="AI2235" s="256"/>
      <c r="AJ2235" s="256"/>
      <c r="AK2235" s="256"/>
      <c r="AL2235" s="256"/>
      <c r="AM2235" s="256"/>
      <c r="AN2235" s="257"/>
      <c r="AO2235" s="261"/>
      <c r="AP2235" s="301"/>
    </row>
    <row r="2236" spans="1:43" ht="12.75" customHeight="1">
      <c r="A2236" s="315"/>
      <c r="B2236" s="231"/>
      <c r="C2236" s="231"/>
      <c r="D2236" s="231"/>
      <c r="E2236" s="231"/>
      <c r="F2236" s="231"/>
      <c r="G2236" s="231"/>
      <c r="H2236" s="231"/>
      <c r="I2236" s="231"/>
      <c r="J2236" s="231"/>
      <c r="K2236" s="231"/>
      <c r="L2236" s="231"/>
      <c r="M2236" s="231"/>
      <c r="N2236" s="231"/>
      <c r="O2236" s="231"/>
      <c r="P2236" s="231"/>
      <c r="Q2236" s="231"/>
      <c r="R2236" s="231"/>
      <c r="S2236" s="231"/>
      <c r="T2236" s="231"/>
      <c r="U2236" s="231"/>
      <c r="V2236" s="231"/>
      <c r="W2236" s="231"/>
      <c r="X2236" s="231"/>
      <c r="Y2236" s="231"/>
      <c r="Z2236" s="231"/>
      <c r="AA2236" s="231"/>
      <c r="AB2236" s="231"/>
      <c r="AC2236" s="231"/>
      <c r="AD2236" s="231"/>
      <c r="AE2236" s="231"/>
      <c r="AF2236" s="231"/>
      <c r="AG2236" s="231"/>
      <c r="AH2236" s="232" t="s">
        <v>20</v>
      </c>
      <c r="AI2236" s="232"/>
      <c r="AJ2236" s="232"/>
      <c r="AK2236" s="232"/>
      <c r="AL2236" s="232"/>
      <c r="AM2236" s="232"/>
      <c r="AN2236" s="232"/>
      <c r="AO2236" s="232"/>
      <c r="AP2236" s="302"/>
    </row>
    <row r="2237" spans="1:43" ht="12.75" customHeight="1" thickBot="1">
      <c r="A2237" s="313"/>
      <c r="B2237" s="316"/>
      <c r="C2237" s="316"/>
      <c r="D2237" s="316"/>
      <c r="E2237" s="316"/>
      <c r="F2237" s="316"/>
      <c r="G2237" s="316"/>
      <c r="H2237" s="316"/>
      <c r="I2237" s="316"/>
      <c r="J2237" s="316"/>
      <c r="K2237" s="316"/>
      <c r="L2237" s="316"/>
      <c r="M2237" s="316"/>
      <c r="N2237" s="316"/>
      <c r="O2237" s="316"/>
      <c r="P2237" s="316"/>
      <c r="Q2237" s="316"/>
      <c r="R2237" s="316"/>
      <c r="S2237" s="316"/>
      <c r="T2237" s="316"/>
      <c r="U2237" s="316"/>
      <c r="V2237" s="316"/>
      <c r="W2237" s="316"/>
      <c r="X2237" s="316"/>
      <c r="Y2237" s="316"/>
      <c r="Z2237" s="316"/>
      <c r="AA2237" s="316"/>
      <c r="AB2237" s="316"/>
      <c r="AC2237" s="316"/>
      <c r="AD2237" s="316"/>
      <c r="AE2237" s="316"/>
      <c r="AF2237" s="316"/>
      <c r="AG2237" s="316"/>
      <c r="AH2237" s="316"/>
      <c r="AI2237" s="316"/>
      <c r="AJ2237" s="316"/>
      <c r="AK2237" s="316"/>
      <c r="AL2237" s="316"/>
      <c r="AM2237" s="316"/>
      <c r="AN2237" s="316"/>
      <c r="AO2237" s="316"/>
      <c r="AP2237" s="300"/>
    </row>
    <row r="2238" spans="1:43" ht="20.45" customHeight="1" thickBot="1">
      <c r="A2238" s="314"/>
      <c r="B2238" s="294" t="s">
        <v>0</v>
      </c>
      <c r="C2238" s="303"/>
      <c r="D2238" s="229" t="s">
        <v>1</v>
      </c>
      <c r="E2238" s="306"/>
      <c r="F2238" s="306"/>
      <c r="G2238" s="306"/>
      <c r="H2238" s="306"/>
      <c r="I2238" s="307"/>
      <c r="J2238" s="308" t="s">
        <v>5</v>
      </c>
      <c r="K2238" s="309"/>
      <c r="L2238" s="309"/>
      <c r="M2238" s="309"/>
      <c r="N2238" s="309"/>
      <c r="O2238" s="309"/>
      <c r="P2238" s="309"/>
      <c r="Q2238" s="309"/>
      <c r="R2238" s="309"/>
      <c r="S2238" s="309"/>
      <c r="T2238" s="309"/>
      <c r="U2238" s="309"/>
      <c r="V2238" s="309"/>
      <c r="W2238" s="309"/>
      <c r="X2238" s="310"/>
      <c r="Y2238" s="308" t="s">
        <v>8</v>
      </c>
      <c r="Z2238" s="309"/>
      <c r="AA2238" s="309"/>
      <c r="AB2238" s="309"/>
      <c r="AC2238" s="309"/>
      <c r="AD2238" s="309"/>
      <c r="AE2238" s="309"/>
      <c r="AF2238" s="309"/>
      <c r="AG2238" s="309"/>
      <c r="AH2238" s="309"/>
      <c r="AI2238" s="309"/>
      <c r="AJ2238" s="309"/>
      <c r="AK2238" s="309"/>
      <c r="AL2238" s="309"/>
      <c r="AM2238" s="309"/>
      <c r="AN2238" s="309"/>
      <c r="AO2238" s="310"/>
      <c r="AP2238" s="301"/>
    </row>
    <row r="2239" spans="1:43" ht="20.45" customHeight="1" thickBot="1">
      <c r="A2239" s="314"/>
      <c r="B2239" s="304"/>
      <c r="C2239" s="305"/>
      <c r="D2239" s="294" t="s">
        <v>2</v>
      </c>
      <c r="E2239" s="311"/>
      <c r="F2239" s="303"/>
      <c r="G2239" s="294" t="s">
        <v>3</v>
      </c>
      <c r="H2239" s="311"/>
      <c r="I2239" s="303"/>
      <c r="J2239" s="294" t="s">
        <v>53</v>
      </c>
      <c r="K2239" s="298"/>
      <c r="L2239" s="295"/>
      <c r="M2239" s="294" t="s">
        <v>231</v>
      </c>
      <c r="N2239" s="298"/>
      <c r="O2239" s="298"/>
      <c r="P2239" s="295"/>
      <c r="Q2239" s="294" t="s">
        <v>18</v>
      </c>
      <c r="R2239" s="295"/>
      <c r="S2239" s="294" t="s">
        <v>17</v>
      </c>
      <c r="T2239" s="298"/>
      <c r="U2239" s="295"/>
      <c r="V2239" s="294" t="s">
        <v>110</v>
      </c>
      <c r="W2239" s="298"/>
      <c r="X2239" s="295"/>
      <c r="Y2239" s="308" t="s">
        <v>9</v>
      </c>
      <c r="Z2239" s="309"/>
      <c r="AA2239" s="309"/>
      <c r="AB2239" s="309"/>
      <c r="AC2239" s="309"/>
      <c r="AD2239" s="309"/>
      <c r="AE2239" s="309"/>
      <c r="AF2239" s="310"/>
      <c r="AG2239" s="308" t="s">
        <v>10</v>
      </c>
      <c r="AH2239" s="309"/>
      <c r="AI2239" s="309"/>
      <c r="AJ2239" s="309"/>
      <c r="AK2239" s="309"/>
      <c r="AL2239" s="309"/>
      <c r="AM2239" s="309"/>
      <c r="AN2239" s="309"/>
      <c r="AO2239" s="310"/>
      <c r="AP2239" s="301"/>
    </row>
    <row r="2240" spans="1:43" ht="20.45" customHeight="1">
      <c r="A2240" s="314"/>
      <c r="B2240" s="304"/>
      <c r="C2240" s="305"/>
      <c r="D2240" s="304"/>
      <c r="E2240" s="312"/>
      <c r="F2240" s="305"/>
      <c r="G2240" s="304"/>
      <c r="H2240" s="312"/>
      <c r="I2240" s="305"/>
      <c r="J2240" s="296"/>
      <c r="K2240" s="299"/>
      <c r="L2240" s="297"/>
      <c r="M2240" s="296"/>
      <c r="N2240" s="299"/>
      <c r="O2240" s="299"/>
      <c r="P2240" s="297"/>
      <c r="Q2240" s="296"/>
      <c r="R2240" s="297"/>
      <c r="S2240" s="296"/>
      <c r="T2240" s="299"/>
      <c r="U2240" s="297"/>
      <c r="V2240" s="296"/>
      <c r="W2240" s="299"/>
      <c r="X2240" s="297"/>
      <c r="Y2240" s="294" t="s">
        <v>4</v>
      </c>
      <c r="Z2240" s="295"/>
      <c r="AA2240" s="294" t="s">
        <v>6</v>
      </c>
      <c r="AB2240" s="298"/>
      <c r="AC2240" s="298"/>
      <c r="AD2240" s="295"/>
      <c r="AE2240" s="294" t="s">
        <v>7</v>
      </c>
      <c r="AF2240" s="295"/>
      <c r="AG2240" s="294" t="s">
        <v>4</v>
      </c>
      <c r="AH2240" s="295"/>
      <c r="AI2240" s="294" t="s">
        <v>6</v>
      </c>
      <c r="AJ2240" s="298"/>
      <c r="AK2240" s="298"/>
      <c r="AL2240" s="298"/>
      <c r="AM2240" s="295"/>
      <c r="AN2240" s="294" t="s">
        <v>7</v>
      </c>
      <c r="AO2240" s="295"/>
      <c r="AP2240" s="301"/>
    </row>
    <row r="2241" spans="1:43" ht="20.45" customHeight="1">
      <c r="A2241" s="314"/>
      <c r="B2241" s="304"/>
      <c r="C2241" s="305"/>
      <c r="D2241" s="304"/>
      <c r="E2241" s="312"/>
      <c r="F2241" s="305"/>
      <c r="G2241" s="304"/>
      <c r="H2241" s="312"/>
      <c r="I2241" s="305"/>
      <c r="J2241" s="296"/>
      <c r="K2241" s="299"/>
      <c r="L2241" s="297"/>
      <c r="M2241" s="296"/>
      <c r="N2241" s="299"/>
      <c r="O2241" s="299"/>
      <c r="P2241" s="297"/>
      <c r="Q2241" s="296"/>
      <c r="R2241" s="297"/>
      <c r="S2241" s="296"/>
      <c r="T2241" s="299"/>
      <c r="U2241" s="297"/>
      <c r="V2241" s="296"/>
      <c r="W2241" s="299"/>
      <c r="X2241" s="297"/>
      <c r="Y2241" s="296"/>
      <c r="Z2241" s="297"/>
      <c r="AA2241" s="296"/>
      <c r="AB2241" s="299"/>
      <c r="AC2241" s="299"/>
      <c r="AD2241" s="297"/>
      <c r="AE2241" s="296"/>
      <c r="AF2241" s="297"/>
      <c r="AG2241" s="296"/>
      <c r="AH2241" s="297"/>
      <c r="AI2241" s="296"/>
      <c r="AJ2241" s="299"/>
      <c r="AK2241" s="299"/>
      <c r="AL2241" s="299"/>
      <c r="AM2241" s="297"/>
      <c r="AN2241" s="296"/>
      <c r="AO2241" s="297"/>
      <c r="AP2241" s="301"/>
    </row>
    <row r="2242" spans="1:43" ht="20.45" customHeight="1" thickBot="1">
      <c r="A2242" s="314"/>
      <c r="B2242" s="304"/>
      <c r="C2242" s="305"/>
      <c r="D2242" s="304"/>
      <c r="E2242" s="312"/>
      <c r="F2242" s="305"/>
      <c r="G2242" s="304"/>
      <c r="H2242" s="312"/>
      <c r="I2242" s="305"/>
      <c r="J2242" s="296"/>
      <c r="K2242" s="299"/>
      <c r="L2242" s="297"/>
      <c r="M2242" s="296"/>
      <c r="N2242" s="299"/>
      <c r="O2242" s="299"/>
      <c r="P2242" s="297"/>
      <c r="Q2242" s="296"/>
      <c r="R2242" s="297"/>
      <c r="S2242" s="296"/>
      <c r="T2242" s="299"/>
      <c r="U2242" s="297"/>
      <c r="V2242" s="296"/>
      <c r="W2242" s="299"/>
      <c r="X2242" s="297"/>
      <c r="Y2242" s="296"/>
      <c r="Z2242" s="297"/>
      <c r="AA2242" s="296"/>
      <c r="AB2242" s="299"/>
      <c r="AC2242" s="299"/>
      <c r="AD2242" s="297"/>
      <c r="AE2242" s="296"/>
      <c r="AF2242" s="297"/>
      <c r="AG2242" s="296"/>
      <c r="AH2242" s="297"/>
      <c r="AI2242" s="296"/>
      <c r="AJ2242" s="299"/>
      <c r="AK2242" s="299"/>
      <c r="AL2242" s="299"/>
      <c r="AM2242" s="297"/>
      <c r="AN2242" s="296"/>
      <c r="AO2242" s="297"/>
      <c r="AP2242" s="301"/>
    </row>
    <row r="2243" spans="1:43" ht="20.45" customHeight="1">
      <c r="A2243" s="314"/>
      <c r="B2243" s="286">
        <f>'Листы ввода'!B1525</f>
        <v>0</v>
      </c>
      <c r="C2243" s="288"/>
      <c r="D2243" s="289">
        <f>'Листы ввода'!C1525</f>
        <v>0</v>
      </c>
      <c r="E2243" s="285"/>
      <c r="F2243" s="290"/>
      <c r="G2243" s="289">
        <f>'Листы ввода'!D1525</f>
        <v>0</v>
      </c>
      <c r="H2243" s="285"/>
      <c r="I2243" s="290"/>
      <c r="J2243" s="73">
        <f>'Листы ввода'!E1525</f>
        <v>0</v>
      </c>
      <c r="K2243" s="74">
        <f>'Листы ввода'!F1525</f>
        <v>0</v>
      </c>
      <c r="L2243" s="75">
        <f>ROUNDUP('Листы ввода'!G1525*'Общ. данные'!$D$26,0)</f>
        <v>0</v>
      </c>
      <c r="M2243" s="76">
        <f>'Листы ввода'!H1525</f>
        <v>0</v>
      </c>
      <c r="N2243" s="77">
        <f>'Листы ввода'!I1525</f>
        <v>0</v>
      </c>
      <c r="O2243" s="78">
        <f>'Листы ввода'!J1525</f>
        <v>0</v>
      </c>
      <c r="P2243" s="75">
        <f>ROUNDUP('Листы ввода'!K1525*'Общ. данные'!$D$26,0)</f>
        <v>0</v>
      </c>
      <c r="Q2243" s="291">
        <f>ROUNDUP('Листы ввода'!L1525*'Общ. данные'!$D$26,0)</f>
        <v>0</v>
      </c>
      <c r="R2243" s="292"/>
      <c r="S2243" s="291">
        <f>ROUNDUP('Листы ввода'!M1525*'Общ. данные'!$D$26,0)</f>
        <v>0</v>
      </c>
      <c r="T2243" s="293"/>
      <c r="U2243" s="292"/>
      <c r="V2243" s="291">
        <f>ROUNDUP('Листы ввода'!N1525*'Общ. данные'!$D$26,0)</f>
        <v>0</v>
      </c>
      <c r="W2243" s="293"/>
      <c r="X2243" s="292"/>
      <c r="Y2243" s="283">
        <f>'Листы ввода'!O1525</f>
        <v>0</v>
      </c>
      <c r="Z2243" s="284"/>
      <c r="AA2243" s="73">
        <f>'Листы ввода'!P1525</f>
        <v>0</v>
      </c>
      <c r="AB2243" s="78">
        <f>'Листы ввода'!Q1525</f>
        <v>0</v>
      </c>
      <c r="AC2243" s="285">
        <f>'Листы ввода'!R1525</f>
        <v>0</v>
      </c>
      <c r="AD2243" s="285"/>
      <c r="AE2243" s="286">
        <f>IF('Листы ввода'!T1525=1,'Листы на печать'!P2243,AQ2243)</f>
        <v>0</v>
      </c>
      <c r="AF2243" s="287"/>
      <c r="AG2243" s="231"/>
      <c r="AH2243" s="248"/>
      <c r="AI2243" s="24"/>
      <c r="AJ2243" s="25"/>
      <c r="AK2243" s="231"/>
      <c r="AL2243" s="231"/>
      <c r="AM2243" s="248"/>
      <c r="AN2243" s="247"/>
      <c r="AO2243" s="248"/>
      <c r="AP2243" s="301"/>
      <c r="AQ2243" s="46">
        <f>SUM(L2243,P2243,Q2243,S2243,V2243)</f>
        <v>0</v>
      </c>
    </row>
    <row r="2244" spans="1:43" ht="20.45" customHeight="1">
      <c r="A2244" s="314"/>
      <c r="B2244" s="233">
        <f>'Листы ввода'!B1526</f>
        <v>0</v>
      </c>
      <c r="C2244" s="234"/>
      <c r="D2244" s="235">
        <f>'Листы ввода'!C1526</f>
        <v>0</v>
      </c>
      <c r="E2244" s="236"/>
      <c r="F2244" s="237"/>
      <c r="G2244" s="235">
        <f>'Листы ввода'!D1526</f>
        <v>0</v>
      </c>
      <c r="H2244" s="236"/>
      <c r="I2244" s="237"/>
      <c r="J2244" s="26">
        <f>'Листы ввода'!E1526</f>
        <v>0</v>
      </c>
      <c r="K2244" s="27">
        <f>'Листы ввода'!F1526</f>
        <v>0</v>
      </c>
      <c r="L2244" s="69">
        <f>ROUNDUP('Листы ввода'!G1526*'Общ. данные'!$D$26,0)</f>
        <v>0</v>
      </c>
      <c r="M2244" s="67">
        <f>'Листы ввода'!H1526</f>
        <v>0</v>
      </c>
      <c r="N2244" s="28">
        <f>'Листы ввода'!I1526</f>
        <v>0</v>
      </c>
      <c r="O2244" s="68">
        <f>'Листы ввода'!J1526</f>
        <v>0</v>
      </c>
      <c r="P2244" s="69">
        <f>ROUNDUP('Листы ввода'!K1526*'Общ. данные'!$D$26,0)</f>
        <v>0</v>
      </c>
      <c r="Q2244" s="238">
        <f>ROUNDUP('Листы ввода'!L1526*'Общ. данные'!$D$26,0)</f>
        <v>0</v>
      </c>
      <c r="R2244" s="239"/>
      <c r="S2244" s="238">
        <f>ROUNDUP('Листы ввода'!M1526*'Общ. данные'!$D$26,0)</f>
        <v>0</v>
      </c>
      <c r="T2244" s="240"/>
      <c r="U2244" s="239"/>
      <c r="V2244" s="238">
        <f>ROUNDUP('Листы ввода'!N1526*'Общ. данные'!$D$26,0)</f>
        <v>0</v>
      </c>
      <c r="W2244" s="240"/>
      <c r="X2244" s="239"/>
      <c r="Y2244" s="262">
        <f>'Листы ввода'!O1526</f>
        <v>0</v>
      </c>
      <c r="Z2244" s="263"/>
      <c r="AA2244" s="26">
        <f>'Листы ввода'!P1526</f>
        <v>0</v>
      </c>
      <c r="AB2244" s="68">
        <f>'Листы ввода'!Q1526</f>
        <v>0</v>
      </c>
      <c r="AC2244" s="236">
        <f>'Листы ввода'!R1526</f>
        <v>0</v>
      </c>
      <c r="AD2244" s="236"/>
      <c r="AE2244" s="233">
        <f>IF('Листы ввода'!T1526=1,'Листы на печать'!P2244,AQ2244)</f>
        <v>0</v>
      </c>
      <c r="AF2244" s="264"/>
      <c r="AG2244" s="265"/>
      <c r="AH2244" s="266"/>
      <c r="AI2244" s="26"/>
      <c r="AJ2244" s="27"/>
      <c r="AK2244" s="265"/>
      <c r="AL2244" s="265"/>
      <c r="AM2244" s="266"/>
      <c r="AN2244" s="267"/>
      <c r="AO2244" s="266"/>
      <c r="AP2244" s="301"/>
      <c r="AQ2244" s="46">
        <f t="shared" ref="AQ2244:AQ2273" si="49">SUM(L2244,P2244,Q2244,S2244,V2244)</f>
        <v>0</v>
      </c>
    </row>
    <row r="2245" spans="1:43" ht="20.45" customHeight="1">
      <c r="A2245" s="314"/>
      <c r="B2245" s="233">
        <f>'Листы ввода'!B1527</f>
        <v>0</v>
      </c>
      <c r="C2245" s="234"/>
      <c r="D2245" s="235">
        <f>'Листы ввода'!C1527</f>
        <v>0</v>
      </c>
      <c r="E2245" s="236"/>
      <c r="F2245" s="237"/>
      <c r="G2245" s="235">
        <f>'Листы ввода'!D1527</f>
        <v>0</v>
      </c>
      <c r="H2245" s="236"/>
      <c r="I2245" s="237"/>
      <c r="J2245" s="26">
        <f>'Листы ввода'!E1527</f>
        <v>0</v>
      </c>
      <c r="K2245" s="27">
        <f>'Листы ввода'!F1527</f>
        <v>0</v>
      </c>
      <c r="L2245" s="69">
        <f>ROUNDUP('Листы ввода'!G1527*'Общ. данные'!$D$26,0)</f>
        <v>0</v>
      </c>
      <c r="M2245" s="67">
        <f>'Листы ввода'!H1527</f>
        <v>0</v>
      </c>
      <c r="N2245" s="28">
        <f>'Листы ввода'!I1527</f>
        <v>0</v>
      </c>
      <c r="O2245" s="68">
        <f>'Листы ввода'!J1527</f>
        <v>0</v>
      </c>
      <c r="P2245" s="69">
        <f>ROUNDUP('Листы ввода'!K1527*'Общ. данные'!$D$26,0)</f>
        <v>0</v>
      </c>
      <c r="Q2245" s="238">
        <f>ROUNDUP('Листы ввода'!L1527*'Общ. данные'!$D$26,0)</f>
        <v>0</v>
      </c>
      <c r="R2245" s="239"/>
      <c r="S2245" s="238">
        <f>ROUNDUP('Листы ввода'!M1527*'Общ. данные'!$D$26,0)</f>
        <v>0</v>
      </c>
      <c r="T2245" s="240"/>
      <c r="U2245" s="239"/>
      <c r="V2245" s="238">
        <f>ROUNDUP('Листы ввода'!N1527*'Общ. данные'!$D$26,0)</f>
        <v>0</v>
      </c>
      <c r="W2245" s="240"/>
      <c r="X2245" s="239"/>
      <c r="Y2245" s="262">
        <f>'Листы ввода'!O1527</f>
        <v>0</v>
      </c>
      <c r="Z2245" s="263"/>
      <c r="AA2245" s="26">
        <f>'Листы ввода'!P1527</f>
        <v>0</v>
      </c>
      <c r="AB2245" s="68">
        <f>'Листы ввода'!Q1527</f>
        <v>0</v>
      </c>
      <c r="AC2245" s="236">
        <f>'Листы ввода'!R1527</f>
        <v>0</v>
      </c>
      <c r="AD2245" s="236"/>
      <c r="AE2245" s="233">
        <f>IF('Листы ввода'!T1527=1,'Листы на печать'!P2245,AQ2245)</f>
        <v>0</v>
      </c>
      <c r="AF2245" s="264"/>
      <c r="AG2245" s="265"/>
      <c r="AH2245" s="266"/>
      <c r="AI2245" s="26"/>
      <c r="AJ2245" s="27"/>
      <c r="AK2245" s="265"/>
      <c r="AL2245" s="265"/>
      <c r="AM2245" s="266"/>
      <c r="AN2245" s="267"/>
      <c r="AO2245" s="266"/>
      <c r="AP2245" s="301"/>
      <c r="AQ2245" s="46">
        <f t="shared" si="49"/>
        <v>0</v>
      </c>
    </row>
    <row r="2246" spans="1:43" ht="20.45" customHeight="1">
      <c r="A2246" s="314"/>
      <c r="B2246" s="233">
        <f>'Листы ввода'!B1528</f>
        <v>0</v>
      </c>
      <c r="C2246" s="234"/>
      <c r="D2246" s="235">
        <f>'Листы ввода'!C1528</f>
        <v>0</v>
      </c>
      <c r="E2246" s="236"/>
      <c r="F2246" s="237"/>
      <c r="G2246" s="235">
        <f>'Листы ввода'!D1528</f>
        <v>0</v>
      </c>
      <c r="H2246" s="236"/>
      <c r="I2246" s="237"/>
      <c r="J2246" s="26">
        <f>'Листы ввода'!E1528</f>
        <v>0</v>
      </c>
      <c r="K2246" s="27">
        <f>'Листы ввода'!F1528</f>
        <v>0</v>
      </c>
      <c r="L2246" s="69">
        <f>ROUNDUP('Листы ввода'!G1528*'Общ. данные'!$D$26,0)</f>
        <v>0</v>
      </c>
      <c r="M2246" s="67">
        <f>'Листы ввода'!H1528</f>
        <v>0</v>
      </c>
      <c r="N2246" s="28">
        <f>'Листы ввода'!I1528</f>
        <v>0</v>
      </c>
      <c r="O2246" s="68">
        <f>'Листы ввода'!J1528</f>
        <v>0</v>
      </c>
      <c r="P2246" s="69">
        <f>ROUNDUP('Листы ввода'!K1528*'Общ. данные'!$D$26,0)</f>
        <v>0</v>
      </c>
      <c r="Q2246" s="238">
        <f>ROUNDUP('Листы ввода'!L1528*'Общ. данные'!$D$26,0)</f>
        <v>0</v>
      </c>
      <c r="R2246" s="239"/>
      <c r="S2246" s="238">
        <f>ROUNDUP('Листы ввода'!M1528*'Общ. данные'!$D$26,0)</f>
        <v>0</v>
      </c>
      <c r="T2246" s="240"/>
      <c r="U2246" s="239"/>
      <c r="V2246" s="238">
        <f>ROUNDUP('Листы ввода'!N1528*'Общ. данные'!$D$26,0)</f>
        <v>0</v>
      </c>
      <c r="W2246" s="240"/>
      <c r="X2246" s="239"/>
      <c r="Y2246" s="262">
        <f>'Листы ввода'!O1528</f>
        <v>0</v>
      </c>
      <c r="Z2246" s="263"/>
      <c r="AA2246" s="26">
        <f>'Листы ввода'!P1528</f>
        <v>0</v>
      </c>
      <c r="AB2246" s="68">
        <f>'Листы ввода'!Q1528</f>
        <v>0</v>
      </c>
      <c r="AC2246" s="236">
        <f>'Листы ввода'!R1528</f>
        <v>0</v>
      </c>
      <c r="AD2246" s="236"/>
      <c r="AE2246" s="233">
        <f>IF('Листы ввода'!T1528=1,'Листы на печать'!P2246,AQ2246)</f>
        <v>0</v>
      </c>
      <c r="AF2246" s="264"/>
      <c r="AG2246" s="265"/>
      <c r="AH2246" s="266"/>
      <c r="AI2246" s="26"/>
      <c r="AJ2246" s="27"/>
      <c r="AK2246" s="265"/>
      <c r="AL2246" s="265"/>
      <c r="AM2246" s="266"/>
      <c r="AN2246" s="267"/>
      <c r="AO2246" s="266"/>
      <c r="AP2246" s="301"/>
      <c r="AQ2246" s="46">
        <f t="shared" si="49"/>
        <v>0</v>
      </c>
    </row>
    <row r="2247" spans="1:43" ht="20.45" customHeight="1">
      <c r="A2247" s="314"/>
      <c r="B2247" s="233">
        <f>'Листы ввода'!B1529</f>
        <v>0</v>
      </c>
      <c r="C2247" s="234"/>
      <c r="D2247" s="235">
        <f>'Листы ввода'!C1529</f>
        <v>0</v>
      </c>
      <c r="E2247" s="236"/>
      <c r="F2247" s="237"/>
      <c r="G2247" s="235">
        <f>'Листы ввода'!D1529</f>
        <v>0</v>
      </c>
      <c r="H2247" s="236"/>
      <c r="I2247" s="237"/>
      <c r="J2247" s="26">
        <f>'Листы ввода'!E1529</f>
        <v>0</v>
      </c>
      <c r="K2247" s="27">
        <f>'Листы ввода'!F1529</f>
        <v>0</v>
      </c>
      <c r="L2247" s="69">
        <f>ROUNDUP('Листы ввода'!G1529*'Общ. данные'!$D$26,0)</f>
        <v>0</v>
      </c>
      <c r="M2247" s="67">
        <f>'Листы ввода'!H1529</f>
        <v>0</v>
      </c>
      <c r="N2247" s="28">
        <f>'Листы ввода'!I1529</f>
        <v>0</v>
      </c>
      <c r="O2247" s="68">
        <f>'Листы ввода'!J1529</f>
        <v>0</v>
      </c>
      <c r="P2247" s="69">
        <f>ROUNDUP('Листы ввода'!K1529*'Общ. данные'!$D$26,0)</f>
        <v>0</v>
      </c>
      <c r="Q2247" s="238">
        <f>ROUNDUP('Листы ввода'!L1529*'Общ. данные'!$D$26,0)</f>
        <v>0</v>
      </c>
      <c r="R2247" s="239"/>
      <c r="S2247" s="238">
        <f>ROUNDUP('Листы ввода'!M1529*'Общ. данные'!$D$26,0)</f>
        <v>0</v>
      </c>
      <c r="T2247" s="240"/>
      <c r="U2247" s="239"/>
      <c r="V2247" s="238">
        <f>ROUNDUP('Листы ввода'!N1529*'Общ. данные'!$D$26,0)</f>
        <v>0</v>
      </c>
      <c r="W2247" s="240"/>
      <c r="X2247" s="239"/>
      <c r="Y2247" s="262">
        <f>'Листы ввода'!O1529</f>
        <v>0</v>
      </c>
      <c r="Z2247" s="263"/>
      <c r="AA2247" s="26">
        <f>'Листы ввода'!P1529</f>
        <v>0</v>
      </c>
      <c r="AB2247" s="68">
        <f>'Листы ввода'!Q1529</f>
        <v>0</v>
      </c>
      <c r="AC2247" s="236">
        <f>'Листы ввода'!R1529</f>
        <v>0</v>
      </c>
      <c r="AD2247" s="236"/>
      <c r="AE2247" s="233">
        <f>IF('Листы ввода'!T1529=1,'Листы на печать'!P2247,AQ2247)</f>
        <v>0</v>
      </c>
      <c r="AF2247" s="264"/>
      <c r="AG2247" s="265"/>
      <c r="AH2247" s="266"/>
      <c r="AI2247" s="26"/>
      <c r="AJ2247" s="27"/>
      <c r="AK2247" s="265"/>
      <c r="AL2247" s="265"/>
      <c r="AM2247" s="266"/>
      <c r="AN2247" s="267"/>
      <c r="AO2247" s="266"/>
      <c r="AP2247" s="301"/>
      <c r="AQ2247" s="46">
        <f t="shared" si="49"/>
        <v>0</v>
      </c>
    </row>
    <row r="2248" spans="1:43" ht="20.45" customHeight="1">
      <c r="A2248" s="314"/>
      <c r="B2248" s="233">
        <f>'Листы ввода'!B1530</f>
        <v>0</v>
      </c>
      <c r="C2248" s="234"/>
      <c r="D2248" s="235">
        <f>'Листы ввода'!C1530</f>
        <v>0</v>
      </c>
      <c r="E2248" s="236"/>
      <c r="F2248" s="237"/>
      <c r="G2248" s="235">
        <f>'Листы ввода'!D1530</f>
        <v>0</v>
      </c>
      <c r="H2248" s="236"/>
      <c r="I2248" s="237"/>
      <c r="J2248" s="26">
        <f>'Листы ввода'!E1530</f>
        <v>0</v>
      </c>
      <c r="K2248" s="27">
        <f>'Листы ввода'!F1530</f>
        <v>0</v>
      </c>
      <c r="L2248" s="69">
        <f>ROUNDUP('Листы ввода'!G1530*'Общ. данные'!$D$26,0)</f>
        <v>0</v>
      </c>
      <c r="M2248" s="67">
        <f>'Листы ввода'!H1530</f>
        <v>0</v>
      </c>
      <c r="N2248" s="28">
        <f>'Листы ввода'!I1530</f>
        <v>0</v>
      </c>
      <c r="O2248" s="68">
        <f>'Листы ввода'!J1530</f>
        <v>0</v>
      </c>
      <c r="P2248" s="69">
        <f>ROUNDUP('Листы ввода'!K1530*'Общ. данные'!$D$26,0)</f>
        <v>0</v>
      </c>
      <c r="Q2248" s="238">
        <f>ROUNDUP('Листы ввода'!L1530*'Общ. данные'!$D$26,0)</f>
        <v>0</v>
      </c>
      <c r="R2248" s="239"/>
      <c r="S2248" s="238">
        <f>ROUNDUP('Листы ввода'!M1530*'Общ. данные'!$D$26,0)</f>
        <v>0</v>
      </c>
      <c r="T2248" s="240"/>
      <c r="U2248" s="239"/>
      <c r="V2248" s="238">
        <f>ROUNDUP('Листы ввода'!N1530*'Общ. данные'!$D$26,0)</f>
        <v>0</v>
      </c>
      <c r="W2248" s="240"/>
      <c r="X2248" s="239"/>
      <c r="Y2248" s="262">
        <f>'Листы ввода'!O1530</f>
        <v>0</v>
      </c>
      <c r="Z2248" s="263"/>
      <c r="AA2248" s="26">
        <f>'Листы ввода'!P1530</f>
        <v>0</v>
      </c>
      <c r="AB2248" s="68">
        <f>'Листы ввода'!Q1530</f>
        <v>0</v>
      </c>
      <c r="AC2248" s="236">
        <f>'Листы ввода'!R1530</f>
        <v>0</v>
      </c>
      <c r="AD2248" s="236"/>
      <c r="AE2248" s="233">
        <f>IF('Листы ввода'!T1530=1,'Листы на печать'!P2248,AQ2248)</f>
        <v>0</v>
      </c>
      <c r="AF2248" s="264"/>
      <c r="AG2248" s="265"/>
      <c r="AH2248" s="266"/>
      <c r="AI2248" s="26"/>
      <c r="AJ2248" s="27"/>
      <c r="AK2248" s="265"/>
      <c r="AL2248" s="265"/>
      <c r="AM2248" s="266"/>
      <c r="AN2248" s="267"/>
      <c r="AO2248" s="266"/>
      <c r="AP2248" s="301"/>
      <c r="AQ2248" s="46">
        <f t="shared" si="49"/>
        <v>0</v>
      </c>
    </row>
    <row r="2249" spans="1:43" ht="20.45" customHeight="1">
      <c r="A2249" s="314"/>
      <c r="B2249" s="233">
        <f>'Листы ввода'!B1531</f>
        <v>0</v>
      </c>
      <c r="C2249" s="234"/>
      <c r="D2249" s="235">
        <f>'Листы ввода'!C1531</f>
        <v>0</v>
      </c>
      <c r="E2249" s="236"/>
      <c r="F2249" s="237"/>
      <c r="G2249" s="235">
        <f>'Листы ввода'!D1531</f>
        <v>0</v>
      </c>
      <c r="H2249" s="236"/>
      <c r="I2249" s="237"/>
      <c r="J2249" s="26">
        <f>'Листы ввода'!E1531</f>
        <v>0</v>
      </c>
      <c r="K2249" s="27">
        <f>'Листы ввода'!F1531</f>
        <v>0</v>
      </c>
      <c r="L2249" s="69">
        <f>ROUNDUP('Листы ввода'!G1531*'Общ. данные'!$D$26,0)</f>
        <v>0</v>
      </c>
      <c r="M2249" s="67">
        <f>'Листы ввода'!H1531</f>
        <v>0</v>
      </c>
      <c r="N2249" s="28">
        <f>'Листы ввода'!I1531</f>
        <v>0</v>
      </c>
      <c r="O2249" s="68">
        <f>'Листы ввода'!J1531</f>
        <v>0</v>
      </c>
      <c r="P2249" s="69">
        <f>ROUNDUP('Листы ввода'!K1531*'Общ. данные'!$D$26,0)</f>
        <v>0</v>
      </c>
      <c r="Q2249" s="238">
        <f>ROUNDUP('Листы ввода'!L1531*'Общ. данные'!$D$26,0)</f>
        <v>0</v>
      </c>
      <c r="R2249" s="239"/>
      <c r="S2249" s="238">
        <f>ROUNDUP('Листы ввода'!M1531*'Общ. данные'!$D$26,0)</f>
        <v>0</v>
      </c>
      <c r="T2249" s="240"/>
      <c r="U2249" s="239"/>
      <c r="V2249" s="238">
        <f>ROUNDUP('Листы ввода'!N1531*'Общ. данные'!$D$26,0)</f>
        <v>0</v>
      </c>
      <c r="W2249" s="240"/>
      <c r="X2249" s="239"/>
      <c r="Y2249" s="262">
        <f>'Листы ввода'!O1531</f>
        <v>0</v>
      </c>
      <c r="Z2249" s="263"/>
      <c r="AA2249" s="26">
        <f>'Листы ввода'!P1531</f>
        <v>0</v>
      </c>
      <c r="AB2249" s="68">
        <f>'Листы ввода'!Q1531</f>
        <v>0</v>
      </c>
      <c r="AC2249" s="236">
        <f>'Листы ввода'!R1531</f>
        <v>0</v>
      </c>
      <c r="AD2249" s="236"/>
      <c r="AE2249" s="233">
        <f>IF('Листы ввода'!T1531=1,'Листы на печать'!P2249,AQ2249)</f>
        <v>0</v>
      </c>
      <c r="AF2249" s="264"/>
      <c r="AG2249" s="265"/>
      <c r="AH2249" s="266"/>
      <c r="AI2249" s="26"/>
      <c r="AJ2249" s="27"/>
      <c r="AK2249" s="265"/>
      <c r="AL2249" s="265"/>
      <c r="AM2249" s="266"/>
      <c r="AN2249" s="267"/>
      <c r="AO2249" s="266"/>
      <c r="AP2249" s="301"/>
      <c r="AQ2249" s="46">
        <f t="shared" si="49"/>
        <v>0</v>
      </c>
    </row>
    <row r="2250" spans="1:43" ht="20.45" customHeight="1">
      <c r="A2250" s="314"/>
      <c r="B2250" s="233">
        <f>'Листы ввода'!B1532</f>
        <v>0</v>
      </c>
      <c r="C2250" s="234"/>
      <c r="D2250" s="235">
        <f>'Листы ввода'!C1532</f>
        <v>0</v>
      </c>
      <c r="E2250" s="236"/>
      <c r="F2250" s="237"/>
      <c r="G2250" s="235">
        <f>'Листы ввода'!D1532</f>
        <v>0</v>
      </c>
      <c r="H2250" s="236"/>
      <c r="I2250" s="237"/>
      <c r="J2250" s="26">
        <f>'Листы ввода'!E1532</f>
        <v>0</v>
      </c>
      <c r="K2250" s="27">
        <f>'Листы ввода'!F1532</f>
        <v>0</v>
      </c>
      <c r="L2250" s="69">
        <f>ROUNDUP('Листы ввода'!G1532*'Общ. данные'!$D$26,0)</f>
        <v>0</v>
      </c>
      <c r="M2250" s="67">
        <f>'Листы ввода'!H1532</f>
        <v>0</v>
      </c>
      <c r="N2250" s="28">
        <f>'Листы ввода'!I1532</f>
        <v>0</v>
      </c>
      <c r="O2250" s="68">
        <f>'Листы ввода'!J1532</f>
        <v>0</v>
      </c>
      <c r="P2250" s="69">
        <f>ROUNDUP('Листы ввода'!K1532*'Общ. данные'!$D$26,0)</f>
        <v>0</v>
      </c>
      <c r="Q2250" s="238">
        <f>ROUNDUP('Листы ввода'!L1532*'Общ. данные'!$D$26,0)</f>
        <v>0</v>
      </c>
      <c r="R2250" s="239"/>
      <c r="S2250" s="238">
        <f>ROUNDUP('Листы ввода'!M1532*'Общ. данные'!$D$26,0)</f>
        <v>0</v>
      </c>
      <c r="T2250" s="240"/>
      <c r="U2250" s="239"/>
      <c r="V2250" s="238">
        <f>ROUNDUP('Листы ввода'!N1532*'Общ. данные'!$D$26,0)</f>
        <v>0</v>
      </c>
      <c r="W2250" s="240"/>
      <c r="X2250" s="239"/>
      <c r="Y2250" s="262">
        <f>'Листы ввода'!O1532</f>
        <v>0</v>
      </c>
      <c r="Z2250" s="263"/>
      <c r="AA2250" s="26">
        <f>'Листы ввода'!P1532</f>
        <v>0</v>
      </c>
      <c r="AB2250" s="68">
        <f>'Листы ввода'!Q1532</f>
        <v>0</v>
      </c>
      <c r="AC2250" s="236">
        <f>'Листы ввода'!R1532</f>
        <v>0</v>
      </c>
      <c r="AD2250" s="236"/>
      <c r="AE2250" s="233">
        <f>IF('Листы ввода'!T1532=1,'Листы на печать'!P2250,AQ2250)</f>
        <v>0</v>
      </c>
      <c r="AF2250" s="264"/>
      <c r="AG2250" s="265"/>
      <c r="AH2250" s="266"/>
      <c r="AI2250" s="26"/>
      <c r="AJ2250" s="27"/>
      <c r="AK2250" s="265"/>
      <c r="AL2250" s="265"/>
      <c r="AM2250" s="266"/>
      <c r="AN2250" s="267"/>
      <c r="AO2250" s="266"/>
      <c r="AP2250" s="301"/>
      <c r="AQ2250" s="46">
        <f t="shared" si="49"/>
        <v>0</v>
      </c>
    </row>
    <row r="2251" spans="1:43" ht="20.45" customHeight="1">
      <c r="A2251" s="314"/>
      <c r="B2251" s="233">
        <f>'Листы ввода'!B1533</f>
        <v>0</v>
      </c>
      <c r="C2251" s="234"/>
      <c r="D2251" s="235">
        <f>'Листы ввода'!C1533</f>
        <v>0</v>
      </c>
      <c r="E2251" s="236"/>
      <c r="F2251" s="237"/>
      <c r="G2251" s="235">
        <f>'Листы ввода'!D1533</f>
        <v>0</v>
      </c>
      <c r="H2251" s="236"/>
      <c r="I2251" s="237"/>
      <c r="J2251" s="26">
        <f>'Листы ввода'!E1533</f>
        <v>0</v>
      </c>
      <c r="K2251" s="27">
        <f>'Листы ввода'!F1533</f>
        <v>0</v>
      </c>
      <c r="L2251" s="69">
        <f>ROUNDUP('Листы ввода'!G1533*'Общ. данные'!$D$26,0)</f>
        <v>0</v>
      </c>
      <c r="M2251" s="67">
        <f>'Листы ввода'!H1533</f>
        <v>0</v>
      </c>
      <c r="N2251" s="28">
        <f>'Листы ввода'!I1533</f>
        <v>0</v>
      </c>
      <c r="O2251" s="68">
        <f>'Листы ввода'!J1533</f>
        <v>0</v>
      </c>
      <c r="P2251" s="69">
        <f>ROUNDUP('Листы ввода'!K1533*'Общ. данные'!$D$26,0)</f>
        <v>0</v>
      </c>
      <c r="Q2251" s="238">
        <f>ROUNDUP('Листы ввода'!L1533*'Общ. данные'!$D$26,0)</f>
        <v>0</v>
      </c>
      <c r="R2251" s="239"/>
      <c r="S2251" s="238">
        <f>ROUNDUP('Листы ввода'!M1533*'Общ. данные'!$D$26,0)</f>
        <v>0</v>
      </c>
      <c r="T2251" s="240"/>
      <c r="U2251" s="239"/>
      <c r="V2251" s="238">
        <f>ROUNDUP('Листы ввода'!N1533*'Общ. данные'!$D$26,0)</f>
        <v>0</v>
      </c>
      <c r="W2251" s="240"/>
      <c r="X2251" s="239"/>
      <c r="Y2251" s="262">
        <f>'Листы ввода'!O1533</f>
        <v>0</v>
      </c>
      <c r="Z2251" s="263"/>
      <c r="AA2251" s="26">
        <f>'Листы ввода'!P1533</f>
        <v>0</v>
      </c>
      <c r="AB2251" s="68">
        <f>'Листы ввода'!Q1533</f>
        <v>0</v>
      </c>
      <c r="AC2251" s="236">
        <f>'Листы ввода'!R1533</f>
        <v>0</v>
      </c>
      <c r="AD2251" s="236"/>
      <c r="AE2251" s="233">
        <f>IF('Листы ввода'!T1533=1,'Листы на печать'!P2251,AQ2251)</f>
        <v>0</v>
      </c>
      <c r="AF2251" s="264"/>
      <c r="AG2251" s="265"/>
      <c r="AH2251" s="266"/>
      <c r="AI2251" s="26"/>
      <c r="AJ2251" s="27"/>
      <c r="AK2251" s="265"/>
      <c r="AL2251" s="265"/>
      <c r="AM2251" s="266"/>
      <c r="AN2251" s="267"/>
      <c r="AO2251" s="266"/>
      <c r="AP2251" s="301"/>
      <c r="AQ2251" s="46">
        <f t="shared" si="49"/>
        <v>0</v>
      </c>
    </row>
    <row r="2252" spans="1:43" ht="20.45" customHeight="1">
      <c r="A2252" s="314"/>
      <c r="B2252" s="233">
        <f>'Листы ввода'!B1534</f>
        <v>0</v>
      </c>
      <c r="C2252" s="234"/>
      <c r="D2252" s="235">
        <f>'Листы ввода'!C1534</f>
        <v>0</v>
      </c>
      <c r="E2252" s="236"/>
      <c r="F2252" s="237"/>
      <c r="G2252" s="235">
        <f>'Листы ввода'!D1534</f>
        <v>0</v>
      </c>
      <c r="H2252" s="236"/>
      <c r="I2252" s="237"/>
      <c r="J2252" s="26">
        <f>'Листы ввода'!E1534</f>
        <v>0</v>
      </c>
      <c r="K2252" s="27">
        <f>'Листы ввода'!F1534</f>
        <v>0</v>
      </c>
      <c r="L2252" s="69">
        <f>ROUNDUP('Листы ввода'!G1534*'Общ. данные'!$D$26,0)</f>
        <v>0</v>
      </c>
      <c r="M2252" s="67">
        <f>'Листы ввода'!H1534</f>
        <v>0</v>
      </c>
      <c r="N2252" s="28">
        <f>'Листы ввода'!I1534</f>
        <v>0</v>
      </c>
      <c r="O2252" s="68">
        <f>'Листы ввода'!J1534</f>
        <v>0</v>
      </c>
      <c r="P2252" s="69">
        <f>ROUNDUP('Листы ввода'!K1534*'Общ. данные'!$D$26,0)</f>
        <v>0</v>
      </c>
      <c r="Q2252" s="238">
        <f>ROUNDUP('Листы ввода'!L1534*'Общ. данные'!$D$26,0)</f>
        <v>0</v>
      </c>
      <c r="R2252" s="239"/>
      <c r="S2252" s="238">
        <f>ROUNDUP('Листы ввода'!M1534*'Общ. данные'!$D$26,0)</f>
        <v>0</v>
      </c>
      <c r="T2252" s="240"/>
      <c r="U2252" s="239"/>
      <c r="V2252" s="238">
        <f>ROUNDUP('Листы ввода'!N1534*'Общ. данные'!$D$26,0)</f>
        <v>0</v>
      </c>
      <c r="W2252" s="240"/>
      <c r="X2252" s="239"/>
      <c r="Y2252" s="262">
        <f>'Листы ввода'!O1534</f>
        <v>0</v>
      </c>
      <c r="Z2252" s="263"/>
      <c r="AA2252" s="26">
        <f>'Листы ввода'!P1534</f>
        <v>0</v>
      </c>
      <c r="AB2252" s="68">
        <f>'Листы ввода'!Q1534</f>
        <v>0</v>
      </c>
      <c r="AC2252" s="236">
        <f>'Листы ввода'!R1534</f>
        <v>0</v>
      </c>
      <c r="AD2252" s="236"/>
      <c r="AE2252" s="233">
        <f>IF('Листы ввода'!T1534=1,'Листы на печать'!P2252,AQ2252)</f>
        <v>0</v>
      </c>
      <c r="AF2252" s="264"/>
      <c r="AG2252" s="265"/>
      <c r="AH2252" s="266"/>
      <c r="AI2252" s="26"/>
      <c r="AJ2252" s="27"/>
      <c r="AK2252" s="265"/>
      <c r="AL2252" s="265"/>
      <c r="AM2252" s="266"/>
      <c r="AN2252" s="267"/>
      <c r="AO2252" s="266"/>
      <c r="AP2252" s="301"/>
      <c r="AQ2252" s="46">
        <f t="shared" si="49"/>
        <v>0</v>
      </c>
    </row>
    <row r="2253" spans="1:43" ht="20.45" customHeight="1">
      <c r="A2253" s="314"/>
      <c r="B2253" s="233">
        <f>'Листы ввода'!B1535</f>
        <v>0</v>
      </c>
      <c r="C2253" s="234"/>
      <c r="D2253" s="235">
        <f>'Листы ввода'!C1535</f>
        <v>0</v>
      </c>
      <c r="E2253" s="236"/>
      <c r="F2253" s="237"/>
      <c r="G2253" s="235">
        <f>'Листы ввода'!D1535</f>
        <v>0</v>
      </c>
      <c r="H2253" s="236"/>
      <c r="I2253" s="237"/>
      <c r="J2253" s="26">
        <f>'Листы ввода'!E1535</f>
        <v>0</v>
      </c>
      <c r="K2253" s="27">
        <f>'Листы ввода'!F1535</f>
        <v>0</v>
      </c>
      <c r="L2253" s="69">
        <f>ROUNDUP('Листы ввода'!G1535*'Общ. данные'!$D$26,0)</f>
        <v>0</v>
      </c>
      <c r="M2253" s="67">
        <f>'Листы ввода'!H1535</f>
        <v>0</v>
      </c>
      <c r="N2253" s="28">
        <f>'Листы ввода'!I1535</f>
        <v>0</v>
      </c>
      <c r="O2253" s="68">
        <f>'Листы ввода'!J1535</f>
        <v>0</v>
      </c>
      <c r="P2253" s="69">
        <f>ROUNDUP('Листы ввода'!K1535*'Общ. данные'!$D$26,0)</f>
        <v>0</v>
      </c>
      <c r="Q2253" s="238">
        <f>ROUNDUP('Листы ввода'!L1535*'Общ. данные'!$D$26,0)</f>
        <v>0</v>
      </c>
      <c r="R2253" s="239"/>
      <c r="S2253" s="238">
        <f>ROUNDUP('Листы ввода'!M1535*'Общ. данные'!$D$26,0)</f>
        <v>0</v>
      </c>
      <c r="T2253" s="240"/>
      <c r="U2253" s="239"/>
      <c r="V2253" s="238">
        <f>ROUNDUP('Листы ввода'!N1535*'Общ. данные'!$D$26,0)</f>
        <v>0</v>
      </c>
      <c r="W2253" s="240"/>
      <c r="X2253" s="239"/>
      <c r="Y2253" s="262">
        <f>'Листы ввода'!O1535</f>
        <v>0</v>
      </c>
      <c r="Z2253" s="263"/>
      <c r="AA2253" s="26">
        <f>'Листы ввода'!P1535</f>
        <v>0</v>
      </c>
      <c r="AB2253" s="68">
        <f>'Листы ввода'!Q1535</f>
        <v>0</v>
      </c>
      <c r="AC2253" s="236">
        <f>'Листы ввода'!R1535</f>
        <v>0</v>
      </c>
      <c r="AD2253" s="236"/>
      <c r="AE2253" s="233">
        <f>IF('Листы ввода'!T1535=1,'Листы на печать'!P2253,AQ2253)</f>
        <v>0</v>
      </c>
      <c r="AF2253" s="264"/>
      <c r="AG2253" s="265"/>
      <c r="AH2253" s="266"/>
      <c r="AI2253" s="26"/>
      <c r="AJ2253" s="27"/>
      <c r="AK2253" s="265"/>
      <c r="AL2253" s="265"/>
      <c r="AM2253" s="266"/>
      <c r="AN2253" s="267"/>
      <c r="AO2253" s="266"/>
      <c r="AP2253" s="301"/>
      <c r="AQ2253" s="46">
        <f t="shared" si="49"/>
        <v>0</v>
      </c>
    </row>
    <row r="2254" spans="1:43" ht="20.45" customHeight="1">
      <c r="A2254" s="314"/>
      <c r="B2254" s="233">
        <f>'Листы ввода'!B1536</f>
        <v>0</v>
      </c>
      <c r="C2254" s="234"/>
      <c r="D2254" s="235">
        <f>'Листы ввода'!C1536</f>
        <v>0</v>
      </c>
      <c r="E2254" s="236"/>
      <c r="F2254" s="237"/>
      <c r="G2254" s="235">
        <f>'Листы ввода'!D1536</f>
        <v>0</v>
      </c>
      <c r="H2254" s="236"/>
      <c r="I2254" s="237"/>
      <c r="J2254" s="26">
        <f>'Листы ввода'!E1536</f>
        <v>0</v>
      </c>
      <c r="K2254" s="27">
        <f>'Листы ввода'!F1536</f>
        <v>0</v>
      </c>
      <c r="L2254" s="69">
        <f>ROUNDUP('Листы ввода'!G1536*'Общ. данные'!$D$26,0)</f>
        <v>0</v>
      </c>
      <c r="M2254" s="67">
        <f>'Листы ввода'!H1536</f>
        <v>0</v>
      </c>
      <c r="N2254" s="28">
        <f>'Листы ввода'!I1536</f>
        <v>0</v>
      </c>
      <c r="O2254" s="68">
        <f>'Листы ввода'!J1536</f>
        <v>0</v>
      </c>
      <c r="P2254" s="69">
        <f>ROUNDUP('Листы ввода'!K1536*'Общ. данные'!$D$26,0)</f>
        <v>0</v>
      </c>
      <c r="Q2254" s="238">
        <f>ROUNDUP('Листы ввода'!L1536*'Общ. данные'!$D$26,0)</f>
        <v>0</v>
      </c>
      <c r="R2254" s="239"/>
      <c r="S2254" s="238">
        <f>ROUNDUP('Листы ввода'!M1536*'Общ. данные'!$D$26,0)</f>
        <v>0</v>
      </c>
      <c r="T2254" s="240"/>
      <c r="U2254" s="239"/>
      <c r="V2254" s="238">
        <f>ROUNDUP('Листы ввода'!N1536*'Общ. данные'!$D$26,0)</f>
        <v>0</v>
      </c>
      <c r="W2254" s="240"/>
      <c r="X2254" s="239"/>
      <c r="Y2254" s="262">
        <f>'Листы ввода'!O1536</f>
        <v>0</v>
      </c>
      <c r="Z2254" s="263"/>
      <c r="AA2254" s="26">
        <f>'Листы ввода'!P1536</f>
        <v>0</v>
      </c>
      <c r="AB2254" s="68">
        <f>'Листы ввода'!Q1536</f>
        <v>0</v>
      </c>
      <c r="AC2254" s="236">
        <f>'Листы ввода'!R1536</f>
        <v>0</v>
      </c>
      <c r="AD2254" s="236"/>
      <c r="AE2254" s="233">
        <f>IF('Листы ввода'!T1536=1,'Листы на печать'!P2254,AQ2254)</f>
        <v>0</v>
      </c>
      <c r="AF2254" s="264"/>
      <c r="AG2254" s="265"/>
      <c r="AH2254" s="266"/>
      <c r="AI2254" s="26"/>
      <c r="AJ2254" s="27"/>
      <c r="AK2254" s="265"/>
      <c r="AL2254" s="265"/>
      <c r="AM2254" s="266"/>
      <c r="AN2254" s="267"/>
      <c r="AO2254" s="266"/>
      <c r="AP2254" s="301"/>
      <c r="AQ2254" s="46">
        <f t="shared" si="49"/>
        <v>0</v>
      </c>
    </row>
    <row r="2255" spans="1:43" ht="20.45" customHeight="1">
      <c r="A2255" s="314"/>
      <c r="B2255" s="233">
        <f>'Листы ввода'!B1537</f>
        <v>0</v>
      </c>
      <c r="C2255" s="234"/>
      <c r="D2255" s="235">
        <f>'Листы ввода'!C1537</f>
        <v>0</v>
      </c>
      <c r="E2255" s="236"/>
      <c r="F2255" s="237"/>
      <c r="G2255" s="235">
        <f>'Листы ввода'!D1537</f>
        <v>0</v>
      </c>
      <c r="H2255" s="236"/>
      <c r="I2255" s="237"/>
      <c r="J2255" s="26">
        <f>'Листы ввода'!E1537</f>
        <v>0</v>
      </c>
      <c r="K2255" s="27">
        <f>'Листы ввода'!F1537</f>
        <v>0</v>
      </c>
      <c r="L2255" s="69">
        <f>ROUNDUP('Листы ввода'!G1537*'Общ. данные'!$D$26,0)</f>
        <v>0</v>
      </c>
      <c r="M2255" s="67">
        <f>'Листы ввода'!H1537</f>
        <v>0</v>
      </c>
      <c r="N2255" s="28">
        <f>'Листы ввода'!I1537</f>
        <v>0</v>
      </c>
      <c r="O2255" s="68">
        <f>'Листы ввода'!J1537</f>
        <v>0</v>
      </c>
      <c r="P2255" s="69">
        <f>ROUNDUP('Листы ввода'!K1537*'Общ. данные'!$D$26,0)</f>
        <v>0</v>
      </c>
      <c r="Q2255" s="238">
        <f>ROUNDUP('Листы ввода'!L1537*'Общ. данные'!$D$26,0)</f>
        <v>0</v>
      </c>
      <c r="R2255" s="239"/>
      <c r="S2255" s="238">
        <f>ROUNDUP('Листы ввода'!M1537*'Общ. данные'!$D$26,0)</f>
        <v>0</v>
      </c>
      <c r="T2255" s="240"/>
      <c r="U2255" s="239"/>
      <c r="V2255" s="238">
        <f>ROUNDUP('Листы ввода'!N1537*'Общ. данные'!$D$26,0)</f>
        <v>0</v>
      </c>
      <c r="W2255" s="240"/>
      <c r="X2255" s="239"/>
      <c r="Y2255" s="262">
        <f>'Листы ввода'!O1537</f>
        <v>0</v>
      </c>
      <c r="Z2255" s="263"/>
      <c r="AA2255" s="26">
        <f>'Листы ввода'!P1537</f>
        <v>0</v>
      </c>
      <c r="AB2255" s="68">
        <f>'Листы ввода'!Q1537</f>
        <v>0</v>
      </c>
      <c r="AC2255" s="236">
        <f>'Листы ввода'!R1537</f>
        <v>0</v>
      </c>
      <c r="AD2255" s="236"/>
      <c r="AE2255" s="233">
        <f>IF('Листы ввода'!T1537=1,'Листы на печать'!P2255,AQ2255)</f>
        <v>0</v>
      </c>
      <c r="AF2255" s="264"/>
      <c r="AG2255" s="265"/>
      <c r="AH2255" s="266"/>
      <c r="AI2255" s="26"/>
      <c r="AJ2255" s="27"/>
      <c r="AK2255" s="265"/>
      <c r="AL2255" s="265"/>
      <c r="AM2255" s="266"/>
      <c r="AN2255" s="267"/>
      <c r="AO2255" s="266"/>
      <c r="AP2255" s="301"/>
      <c r="AQ2255" s="46">
        <f t="shared" si="49"/>
        <v>0</v>
      </c>
    </row>
    <row r="2256" spans="1:43" ht="20.45" customHeight="1">
      <c r="A2256" s="314"/>
      <c r="B2256" s="233">
        <f>'Листы ввода'!B1538</f>
        <v>0</v>
      </c>
      <c r="C2256" s="234"/>
      <c r="D2256" s="235">
        <f>'Листы ввода'!C1538</f>
        <v>0</v>
      </c>
      <c r="E2256" s="236"/>
      <c r="F2256" s="237"/>
      <c r="G2256" s="235">
        <f>'Листы ввода'!D1538</f>
        <v>0</v>
      </c>
      <c r="H2256" s="236"/>
      <c r="I2256" s="237"/>
      <c r="J2256" s="26">
        <f>'Листы ввода'!E1538</f>
        <v>0</v>
      </c>
      <c r="K2256" s="27">
        <f>'Листы ввода'!F1538</f>
        <v>0</v>
      </c>
      <c r="L2256" s="69">
        <f>ROUNDUP('Листы ввода'!G1538*'Общ. данные'!$D$26,0)</f>
        <v>0</v>
      </c>
      <c r="M2256" s="67">
        <f>'Листы ввода'!H1538</f>
        <v>0</v>
      </c>
      <c r="N2256" s="28">
        <f>'Листы ввода'!I1538</f>
        <v>0</v>
      </c>
      <c r="O2256" s="68">
        <f>'Листы ввода'!J1538</f>
        <v>0</v>
      </c>
      <c r="P2256" s="69">
        <f>ROUNDUP('Листы ввода'!K1538*'Общ. данные'!$D$26,0)</f>
        <v>0</v>
      </c>
      <c r="Q2256" s="238">
        <f>ROUNDUP('Листы ввода'!L1538*'Общ. данные'!$D$26,0)</f>
        <v>0</v>
      </c>
      <c r="R2256" s="239"/>
      <c r="S2256" s="238">
        <f>ROUNDUP('Листы ввода'!M1538*'Общ. данные'!$D$26,0)</f>
        <v>0</v>
      </c>
      <c r="T2256" s="240"/>
      <c r="U2256" s="239"/>
      <c r="V2256" s="238">
        <f>ROUNDUP('Листы ввода'!N1538*'Общ. данные'!$D$26,0)</f>
        <v>0</v>
      </c>
      <c r="W2256" s="240"/>
      <c r="X2256" s="239"/>
      <c r="Y2256" s="262">
        <f>'Листы ввода'!O1538</f>
        <v>0</v>
      </c>
      <c r="Z2256" s="263"/>
      <c r="AA2256" s="26">
        <f>'Листы ввода'!P1538</f>
        <v>0</v>
      </c>
      <c r="AB2256" s="68">
        <f>'Листы ввода'!Q1538</f>
        <v>0</v>
      </c>
      <c r="AC2256" s="236">
        <f>'Листы ввода'!R1538</f>
        <v>0</v>
      </c>
      <c r="AD2256" s="236"/>
      <c r="AE2256" s="233">
        <f>IF('Листы ввода'!T1538=1,'Листы на печать'!P2256,AQ2256)</f>
        <v>0</v>
      </c>
      <c r="AF2256" s="264"/>
      <c r="AG2256" s="265"/>
      <c r="AH2256" s="266"/>
      <c r="AI2256" s="26"/>
      <c r="AJ2256" s="27"/>
      <c r="AK2256" s="265"/>
      <c r="AL2256" s="265"/>
      <c r="AM2256" s="266"/>
      <c r="AN2256" s="267"/>
      <c r="AO2256" s="266"/>
      <c r="AP2256" s="301"/>
      <c r="AQ2256" s="46">
        <f t="shared" si="49"/>
        <v>0</v>
      </c>
    </row>
    <row r="2257" spans="1:43" ht="20.45" customHeight="1">
      <c r="A2257" s="314"/>
      <c r="B2257" s="233">
        <f>'Листы ввода'!B1539</f>
        <v>0</v>
      </c>
      <c r="C2257" s="234"/>
      <c r="D2257" s="235">
        <f>'Листы ввода'!C1539</f>
        <v>0</v>
      </c>
      <c r="E2257" s="236"/>
      <c r="F2257" s="237"/>
      <c r="G2257" s="235">
        <f>'Листы ввода'!D1539</f>
        <v>0</v>
      </c>
      <c r="H2257" s="236"/>
      <c r="I2257" s="237"/>
      <c r="J2257" s="26">
        <f>'Листы ввода'!E1539</f>
        <v>0</v>
      </c>
      <c r="K2257" s="27">
        <f>'Листы ввода'!F1539</f>
        <v>0</v>
      </c>
      <c r="L2257" s="69">
        <f>ROUNDUP('Листы ввода'!G1539*'Общ. данные'!$D$26,0)</f>
        <v>0</v>
      </c>
      <c r="M2257" s="67">
        <f>'Листы ввода'!H1539</f>
        <v>0</v>
      </c>
      <c r="N2257" s="28">
        <f>'Листы ввода'!I1539</f>
        <v>0</v>
      </c>
      <c r="O2257" s="68">
        <f>'Листы ввода'!J1539</f>
        <v>0</v>
      </c>
      <c r="P2257" s="69">
        <f>ROUNDUP('Листы ввода'!K1539*'Общ. данные'!$D$26,0)</f>
        <v>0</v>
      </c>
      <c r="Q2257" s="238">
        <f>ROUNDUP('Листы ввода'!L1539*'Общ. данные'!$D$26,0)</f>
        <v>0</v>
      </c>
      <c r="R2257" s="239"/>
      <c r="S2257" s="238">
        <f>ROUNDUP('Листы ввода'!M1539*'Общ. данные'!$D$26,0)</f>
        <v>0</v>
      </c>
      <c r="T2257" s="240"/>
      <c r="U2257" s="239"/>
      <c r="V2257" s="238">
        <f>ROUNDUP('Листы ввода'!N1539*'Общ. данные'!$D$26,0)</f>
        <v>0</v>
      </c>
      <c r="W2257" s="240"/>
      <c r="X2257" s="239"/>
      <c r="Y2257" s="262">
        <f>'Листы ввода'!O1539</f>
        <v>0</v>
      </c>
      <c r="Z2257" s="263"/>
      <c r="AA2257" s="26">
        <f>'Листы ввода'!P1539</f>
        <v>0</v>
      </c>
      <c r="AB2257" s="68">
        <f>'Листы ввода'!Q1539</f>
        <v>0</v>
      </c>
      <c r="AC2257" s="236">
        <f>'Листы ввода'!R1539</f>
        <v>0</v>
      </c>
      <c r="AD2257" s="236"/>
      <c r="AE2257" s="233">
        <f>IF('Листы ввода'!T1539=1,'Листы на печать'!P2257,AQ2257)</f>
        <v>0</v>
      </c>
      <c r="AF2257" s="264"/>
      <c r="AG2257" s="265"/>
      <c r="AH2257" s="266"/>
      <c r="AI2257" s="26"/>
      <c r="AJ2257" s="27"/>
      <c r="AK2257" s="265"/>
      <c r="AL2257" s="265"/>
      <c r="AM2257" s="266"/>
      <c r="AN2257" s="267"/>
      <c r="AO2257" s="266"/>
      <c r="AP2257" s="301"/>
      <c r="AQ2257" s="46">
        <f t="shared" si="49"/>
        <v>0</v>
      </c>
    </row>
    <row r="2258" spans="1:43" ht="20.45" customHeight="1">
      <c r="A2258" s="314"/>
      <c r="B2258" s="233">
        <f>'Листы ввода'!B1540</f>
        <v>0</v>
      </c>
      <c r="C2258" s="234"/>
      <c r="D2258" s="235">
        <f>'Листы ввода'!C1540</f>
        <v>0</v>
      </c>
      <c r="E2258" s="236"/>
      <c r="F2258" s="237"/>
      <c r="G2258" s="235">
        <f>'Листы ввода'!D1540</f>
        <v>0</v>
      </c>
      <c r="H2258" s="236"/>
      <c r="I2258" s="237"/>
      <c r="J2258" s="26">
        <f>'Листы ввода'!E1540</f>
        <v>0</v>
      </c>
      <c r="K2258" s="27">
        <f>'Листы ввода'!F1540</f>
        <v>0</v>
      </c>
      <c r="L2258" s="69">
        <f>ROUNDUP('Листы ввода'!G1540*'Общ. данные'!$D$26,0)</f>
        <v>0</v>
      </c>
      <c r="M2258" s="67">
        <f>'Листы ввода'!H1540</f>
        <v>0</v>
      </c>
      <c r="N2258" s="28">
        <f>'Листы ввода'!I1540</f>
        <v>0</v>
      </c>
      <c r="O2258" s="68">
        <f>'Листы ввода'!J1540</f>
        <v>0</v>
      </c>
      <c r="P2258" s="69">
        <f>ROUNDUP('Листы ввода'!K1540*'Общ. данные'!$D$26,0)</f>
        <v>0</v>
      </c>
      <c r="Q2258" s="238">
        <f>ROUNDUP('Листы ввода'!L1540*'Общ. данные'!$D$26,0)</f>
        <v>0</v>
      </c>
      <c r="R2258" s="239"/>
      <c r="S2258" s="238">
        <f>ROUNDUP('Листы ввода'!M1540*'Общ. данные'!$D$26,0)</f>
        <v>0</v>
      </c>
      <c r="T2258" s="240"/>
      <c r="U2258" s="239"/>
      <c r="V2258" s="238">
        <f>ROUNDUP('Листы ввода'!N1540*'Общ. данные'!$D$26,0)</f>
        <v>0</v>
      </c>
      <c r="W2258" s="240"/>
      <c r="X2258" s="239"/>
      <c r="Y2258" s="262">
        <f>'Листы ввода'!O1540</f>
        <v>0</v>
      </c>
      <c r="Z2258" s="263"/>
      <c r="AA2258" s="26">
        <f>'Листы ввода'!P1540</f>
        <v>0</v>
      </c>
      <c r="AB2258" s="68">
        <f>'Листы ввода'!Q1540</f>
        <v>0</v>
      </c>
      <c r="AC2258" s="236">
        <f>'Листы ввода'!R1540</f>
        <v>0</v>
      </c>
      <c r="AD2258" s="236"/>
      <c r="AE2258" s="233">
        <f>IF('Листы ввода'!T1540=1,'Листы на печать'!P2258,AQ2258)</f>
        <v>0</v>
      </c>
      <c r="AF2258" s="264"/>
      <c r="AG2258" s="265"/>
      <c r="AH2258" s="266"/>
      <c r="AI2258" s="26"/>
      <c r="AJ2258" s="27"/>
      <c r="AK2258" s="265"/>
      <c r="AL2258" s="265"/>
      <c r="AM2258" s="266"/>
      <c r="AN2258" s="267"/>
      <c r="AO2258" s="266"/>
      <c r="AP2258" s="301"/>
      <c r="AQ2258" s="46">
        <f t="shared" si="49"/>
        <v>0</v>
      </c>
    </row>
    <row r="2259" spans="1:43" ht="20.45" customHeight="1">
      <c r="A2259" s="314"/>
      <c r="B2259" s="233">
        <f>'Листы ввода'!B1541</f>
        <v>0</v>
      </c>
      <c r="C2259" s="234"/>
      <c r="D2259" s="235">
        <f>'Листы ввода'!C1541</f>
        <v>0</v>
      </c>
      <c r="E2259" s="236"/>
      <c r="F2259" s="237"/>
      <c r="G2259" s="235">
        <f>'Листы ввода'!D1541</f>
        <v>0</v>
      </c>
      <c r="H2259" s="236"/>
      <c r="I2259" s="237"/>
      <c r="J2259" s="26">
        <f>'Листы ввода'!E1541</f>
        <v>0</v>
      </c>
      <c r="K2259" s="27">
        <f>'Листы ввода'!F1541</f>
        <v>0</v>
      </c>
      <c r="L2259" s="69">
        <f>ROUNDUP('Листы ввода'!G1541*'Общ. данные'!$D$26,0)</f>
        <v>0</v>
      </c>
      <c r="M2259" s="67">
        <f>'Листы ввода'!H1541</f>
        <v>0</v>
      </c>
      <c r="N2259" s="28">
        <f>'Листы ввода'!I1541</f>
        <v>0</v>
      </c>
      <c r="O2259" s="68">
        <f>'Листы ввода'!J1541</f>
        <v>0</v>
      </c>
      <c r="P2259" s="69">
        <f>ROUNDUP('Листы ввода'!K1541*'Общ. данные'!$D$26,0)</f>
        <v>0</v>
      </c>
      <c r="Q2259" s="238">
        <f>ROUNDUP('Листы ввода'!L1541*'Общ. данные'!$D$26,0)</f>
        <v>0</v>
      </c>
      <c r="R2259" s="239"/>
      <c r="S2259" s="238">
        <f>ROUNDUP('Листы ввода'!M1541*'Общ. данные'!$D$26,0)</f>
        <v>0</v>
      </c>
      <c r="T2259" s="240"/>
      <c r="U2259" s="239"/>
      <c r="V2259" s="238">
        <f>ROUNDUP('Листы ввода'!N1541*'Общ. данные'!$D$26,0)</f>
        <v>0</v>
      </c>
      <c r="W2259" s="240"/>
      <c r="X2259" s="239"/>
      <c r="Y2259" s="262">
        <f>'Листы ввода'!O1541</f>
        <v>0</v>
      </c>
      <c r="Z2259" s="263"/>
      <c r="AA2259" s="26">
        <f>'Листы ввода'!P1541</f>
        <v>0</v>
      </c>
      <c r="AB2259" s="68">
        <f>'Листы ввода'!Q1541</f>
        <v>0</v>
      </c>
      <c r="AC2259" s="236">
        <f>'Листы ввода'!R1541</f>
        <v>0</v>
      </c>
      <c r="AD2259" s="236"/>
      <c r="AE2259" s="233">
        <f>IF('Листы ввода'!T1541=1,'Листы на печать'!P2259,AQ2259)</f>
        <v>0</v>
      </c>
      <c r="AF2259" s="264"/>
      <c r="AG2259" s="265"/>
      <c r="AH2259" s="266"/>
      <c r="AI2259" s="26"/>
      <c r="AJ2259" s="27"/>
      <c r="AK2259" s="265"/>
      <c r="AL2259" s="265"/>
      <c r="AM2259" s="266"/>
      <c r="AN2259" s="267"/>
      <c r="AO2259" s="266"/>
      <c r="AP2259" s="301"/>
      <c r="AQ2259" s="46">
        <f t="shared" si="49"/>
        <v>0</v>
      </c>
    </row>
    <row r="2260" spans="1:43" ht="20.45" customHeight="1">
      <c r="A2260" s="314"/>
      <c r="B2260" s="233">
        <f>'Листы ввода'!B1542</f>
        <v>0</v>
      </c>
      <c r="C2260" s="234"/>
      <c r="D2260" s="235">
        <f>'Листы ввода'!C1542</f>
        <v>0</v>
      </c>
      <c r="E2260" s="236"/>
      <c r="F2260" s="237"/>
      <c r="G2260" s="235">
        <f>'Листы ввода'!D1542</f>
        <v>0</v>
      </c>
      <c r="H2260" s="236"/>
      <c r="I2260" s="237"/>
      <c r="J2260" s="26">
        <f>'Листы ввода'!E1542</f>
        <v>0</v>
      </c>
      <c r="K2260" s="27">
        <f>'Листы ввода'!F1542</f>
        <v>0</v>
      </c>
      <c r="L2260" s="69">
        <f>ROUNDUP('Листы ввода'!G1542*'Общ. данные'!$D$26,0)</f>
        <v>0</v>
      </c>
      <c r="M2260" s="67">
        <f>'Листы ввода'!H1542</f>
        <v>0</v>
      </c>
      <c r="N2260" s="28">
        <f>'Листы ввода'!I1542</f>
        <v>0</v>
      </c>
      <c r="O2260" s="68">
        <f>'Листы ввода'!J1542</f>
        <v>0</v>
      </c>
      <c r="P2260" s="69">
        <f>ROUNDUP('Листы ввода'!K1542*'Общ. данные'!$D$26,0)</f>
        <v>0</v>
      </c>
      <c r="Q2260" s="238">
        <f>ROUNDUP('Листы ввода'!L1542*'Общ. данные'!$D$26,0)</f>
        <v>0</v>
      </c>
      <c r="R2260" s="239"/>
      <c r="S2260" s="238">
        <f>ROUNDUP('Листы ввода'!M1542*'Общ. данные'!$D$26,0)</f>
        <v>0</v>
      </c>
      <c r="T2260" s="240"/>
      <c r="U2260" s="239"/>
      <c r="V2260" s="238">
        <f>ROUNDUP('Листы ввода'!N1542*'Общ. данные'!$D$26,0)</f>
        <v>0</v>
      </c>
      <c r="W2260" s="240"/>
      <c r="X2260" s="239"/>
      <c r="Y2260" s="262">
        <f>'Листы ввода'!O1542</f>
        <v>0</v>
      </c>
      <c r="Z2260" s="263"/>
      <c r="AA2260" s="26">
        <f>'Листы ввода'!P1542</f>
        <v>0</v>
      </c>
      <c r="AB2260" s="68">
        <f>'Листы ввода'!Q1542</f>
        <v>0</v>
      </c>
      <c r="AC2260" s="236">
        <f>'Листы ввода'!R1542</f>
        <v>0</v>
      </c>
      <c r="AD2260" s="236"/>
      <c r="AE2260" s="233">
        <f>IF('Листы ввода'!T1542=1,'Листы на печать'!P2260,AQ2260)</f>
        <v>0</v>
      </c>
      <c r="AF2260" s="264"/>
      <c r="AG2260" s="265"/>
      <c r="AH2260" s="266"/>
      <c r="AI2260" s="26"/>
      <c r="AJ2260" s="27"/>
      <c r="AK2260" s="265"/>
      <c r="AL2260" s="265"/>
      <c r="AM2260" s="266"/>
      <c r="AN2260" s="267"/>
      <c r="AO2260" s="266"/>
      <c r="AP2260" s="301"/>
      <c r="AQ2260" s="46">
        <f t="shared" si="49"/>
        <v>0</v>
      </c>
    </row>
    <row r="2261" spans="1:43" ht="20.45" customHeight="1">
      <c r="A2261" s="314"/>
      <c r="B2261" s="233">
        <f>'Листы ввода'!B1543</f>
        <v>0</v>
      </c>
      <c r="C2261" s="234"/>
      <c r="D2261" s="235">
        <f>'Листы ввода'!C1543</f>
        <v>0</v>
      </c>
      <c r="E2261" s="236"/>
      <c r="F2261" s="237"/>
      <c r="G2261" s="235">
        <f>'Листы ввода'!D1543</f>
        <v>0</v>
      </c>
      <c r="H2261" s="236"/>
      <c r="I2261" s="237"/>
      <c r="J2261" s="26">
        <f>'Листы ввода'!E1543</f>
        <v>0</v>
      </c>
      <c r="K2261" s="27">
        <f>'Листы ввода'!F1543</f>
        <v>0</v>
      </c>
      <c r="L2261" s="69">
        <f>ROUNDUP('Листы ввода'!G1543*'Общ. данные'!$D$26,0)</f>
        <v>0</v>
      </c>
      <c r="M2261" s="67">
        <f>'Листы ввода'!H1543</f>
        <v>0</v>
      </c>
      <c r="N2261" s="28">
        <f>'Листы ввода'!I1543</f>
        <v>0</v>
      </c>
      <c r="O2261" s="68">
        <f>'Листы ввода'!J1543</f>
        <v>0</v>
      </c>
      <c r="P2261" s="69">
        <f>ROUNDUP('Листы ввода'!K1543*'Общ. данные'!$D$26,0)</f>
        <v>0</v>
      </c>
      <c r="Q2261" s="238">
        <f>ROUNDUP('Листы ввода'!L1543*'Общ. данные'!$D$26,0)</f>
        <v>0</v>
      </c>
      <c r="R2261" s="239"/>
      <c r="S2261" s="238">
        <f>ROUNDUP('Листы ввода'!M1543*'Общ. данные'!$D$26,0)</f>
        <v>0</v>
      </c>
      <c r="T2261" s="240"/>
      <c r="U2261" s="239"/>
      <c r="V2261" s="238">
        <f>ROUNDUP('Листы ввода'!N1543*'Общ. данные'!$D$26,0)</f>
        <v>0</v>
      </c>
      <c r="W2261" s="240"/>
      <c r="X2261" s="239"/>
      <c r="Y2261" s="262">
        <f>'Листы ввода'!O1543</f>
        <v>0</v>
      </c>
      <c r="Z2261" s="263"/>
      <c r="AA2261" s="26">
        <f>'Листы ввода'!P1543</f>
        <v>0</v>
      </c>
      <c r="AB2261" s="68">
        <f>'Листы ввода'!Q1543</f>
        <v>0</v>
      </c>
      <c r="AC2261" s="236">
        <f>'Листы ввода'!R1543</f>
        <v>0</v>
      </c>
      <c r="AD2261" s="236"/>
      <c r="AE2261" s="233">
        <f>IF('Листы ввода'!T1543=1,'Листы на печать'!P2261,AQ2261)</f>
        <v>0</v>
      </c>
      <c r="AF2261" s="264"/>
      <c r="AG2261" s="265"/>
      <c r="AH2261" s="266"/>
      <c r="AI2261" s="26"/>
      <c r="AJ2261" s="27"/>
      <c r="AK2261" s="265"/>
      <c r="AL2261" s="265"/>
      <c r="AM2261" s="266"/>
      <c r="AN2261" s="267"/>
      <c r="AO2261" s="266"/>
      <c r="AP2261" s="301"/>
      <c r="AQ2261" s="46">
        <f t="shared" si="49"/>
        <v>0</v>
      </c>
    </row>
    <row r="2262" spans="1:43" ht="20.45" customHeight="1">
      <c r="A2262" s="314"/>
      <c r="B2262" s="233">
        <f>'Листы ввода'!B1544</f>
        <v>0</v>
      </c>
      <c r="C2262" s="234"/>
      <c r="D2262" s="235">
        <f>'Листы ввода'!C1544</f>
        <v>0</v>
      </c>
      <c r="E2262" s="236"/>
      <c r="F2262" s="237"/>
      <c r="G2262" s="235">
        <f>'Листы ввода'!D1544</f>
        <v>0</v>
      </c>
      <c r="H2262" s="236"/>
      <c r="I2262" s="237"/>
      <c r="J2262" s="26">
        <f>'Листы ввода'!E1544</f>
        <v>0</v>
      </c>
      <c r="K2262" s="27">
        <f>'Листы ввода'!F1544</f>
        <v>0</v>
      </c>
      <c r="L2262" s="69">
        <f>ROUNDUP('Листы ввода'!G1544*'Общ. данные'!$D$26,0)</f>
        <v>0</v>
      </c>
      <c r="M2262" s="67">
        <f>'Листы ввода'!H1544</f>
        <v>0</v>
      </c>
      <c r="N2262" s="28">
        <f>'Листы ввода'!I1544</f>
        <v>0</v>
      </c>
      <c r="O2262" s="68">
        <f>'Листы ввода'!J1544</f>
        <v>0</v>
      </c>
      <c r="P2262" s="69">
        <f>ROUNDUP('Листы ввода'!K1544*'Общ. данные'!$D$26,0)</f>
        <v>0</v>
      </c>
      <c r="Q2262" s="238">
        <f>ROUNDUP('Листы ввода'!L1544*'Общ. данные'!$D$26,0)</f>
        <v>0</v>
      </c>
      <c r="R2262" s="239"/>
      <c r="S2262" s="238">
        <f>ROUNDUP('Листы ввода'!M1544*'Общ. данные'!$D$26,0)</f>
        <v>0</v>
      </c>
      <c r="T2262" s="240"/>
      <c r="U2262" s="239"/>
      <c r="V2262" s="238">
        <f>ROUNDUP('Листы ввода'!N1544*'Общ. данные'!$D$26,0)</f>
        <v>0</v>
      </c>
      <c r="W2262" s="240"/>
      <c r="X2262" s="239"/>
      <c r="Y2262" s="262">
        <f>'Листы ввода'!O1544</f>
        <v>0</v>
      </c>
      <c r="Z2262" s="263"/>
      <c r="AA2262" s="26">
        <f>'Листы ввода'!P1544</f>
        <v>0</v>
      </c>
      <c r="AB2262" s="68">
        <f>'Листы ввода'!Q1544</f>
        <v>0</v>
      </c>
      <c r="AC2262" s="236">
        <f>'Листы ввода'!R1544</f>
        <v>0</v>
      </c>
      <c r="AD2262" s="236"/>
      <c r="AE2262" s="233">
        <f>IF('Листы ввода'!T1544=1,'Листы на печать'!P2262,AQ2262)</f>
        <v>0</v>
      </c>
      <c r="AF2262" s="264"/>
      <c r="AG2262" s="265"/>
      <c r="AH2262" s="266"/>
      <c r="AI2262" s="26"/>
      <c r="AJ2262" s="27"/>
      <c r="AK2262" s="265"/>
      <c r="AL2262" s="265"/>
      <c r="AM2262" s="266"/>
      <c r="AN2262" s="267"/>
      <c r="AO2262" s="266"/>
      <c r="AP2262" s="301"/>
      <c r="AQ2262" s="46">
        <f t="shared" si="49"/>
        <v>0</v>
      </c>
    </row>
    <row r="2263" spans="1:43" ht="20.45" customHeight="1">
      <c r="A2263" s="314"/>
      <c r="B2263" s="233">
        <f>'Листы ввода'!B1545</f>
        <v>0</v>
      </c>
      <c r="C2263" s="234"/>
      <c r="D2263" s="235">
        <f>'Листы ввода'!C1545</f>
        <v>0</v>
      </c>
      <c r="E2263" s="236"/>
      <c r="F2263" s="237"/>
      <c r="G2263" s="235">
        <f>'Листы ввода'!D1545</f>
        <v>0</v>
      </c>
      <c r="H2263" s="236"/>
      <c r="I2263" s="237"/>
      <c r="J2263" s="26">
        <f>'Листы ввода'!E1545</f>
        <v>0</v>
      </c>
      <c r="K2263" s="27">
        <f>'Листы ввода'!F1545</f>
        <v>0</v>
      </c>
      <c r="L2263" s="69">
        <f>ROUNDUP('Листы ввода'!G1545*'Общ. данные'!$D$26,0)</f>
        <v>0</v>
      </c>
      <c r="M2263" s="67">
        <f>'Листы ввода'!H1545</f>
        <v>0</v>
      </c>
      <c r="N2263" s="28">
        <f>'Листы ввода'!I1545</f>
        <v>0</v>
      </c>
      <c r="O2263" s="68">
        <f>'Листы ввода'!J1545</f>
        <v>0</v>
      </c>
      <c r="P2263" s="69">
        <f>ROUNDUP('Листы ввода'!K1545*'Общ. данные'!$D$26,0)</f>
        <v>0</v>
      </c>
      <c r="Q2263" s="238">
        <f>ROUNDUP('Листы ввода'!L1545*'Общ. данные'!$D$26,0)</f>
        <v>0</v>
      </c>
      <c r="R2263" s="239"/>
      <c r="S2263" s="238">
        <f>ROUNDUP('Листы ввода'!M1545*'Общ. данные'!$D$26,0)</f>
        <v>0</v>
      </c>
      <c r="T2263" s="240"/>
      <c r="U2263" s="239"/>
      <c r="V2263" s="238">
        <f>ROUNDUP('Листы ввода'!N1545*'Общ. данные'!$D$26,0)</f>
        <v>0</v>
      </c>
      <c r="W2263" s="240"/>
      <c r="X2263" s="239"/>
      <c r="Y2263" s="262">
        <f>'Листы ввода'!O1545</f>
        <v>0</v>
      </c>
      <c r="Z2263" s="263"/>
      <c r="AA2263" s="26">
        <f>'Листы ввода'!P1545</f>
        <v>0</v>
      </c>
      <c r="AB2263" s="68">
        <f>'Листы ввода'!Q1545</f>
        <v>0</v>
      </c>
      <c r="AC2263" s="236">
        <f>'Листы ввода'!R1545</f>
        <v>0</v>
      </c>
      <c r="AD2263" s="236"/>
      <c r="AE2263" s="233">
        <f>IF('Листы ввода'!T1545=1,'Листы на печать'!P2263,AQ2263)</f>
        <v>0</v>
      </c>
      <c r="AF2263" s="264"/>
      <c r="AG2263" s="265"/>
      <c r="AH2263" s="266"/>
      <c r="AI2263" s="26"/>
      <c r="AJ2263" s="27"/>
      <c r="AK2263" s="265"/>
      <c r="AL2263" s="265"/>
      <c r="AM2263" s="266"/>
      <c r="AN2263" s="267"/>
      <c r="AO2263" s="266"/>
      <c r="AP2263" s="301"/>
      <c r="AQ2263" s="46">
        <f t="shared" si="49"/>
        <v>0</v>
      </c>
    </row>
    <row r="2264" spans="1:43" ht="20.45" customHeight="1">
      <c r="A2264" s="314"/>
      <c r="B2264" s="233">
        <f>'Листы ввода'!B1546</f>
        <v>0</v>
      </c>
      <c r="C2264" s="234"/>
      <c r="D2264" s="235">
        <f>'Листы ввода'!C1546</f>
        <v>0</v>
      </c>
      <c r="E2264" s="236"/>
      <c r="F2264" s="237"/>
      <c r="G2264" s="235">
        <f>'Листы ввода'!D1546</f>
        <v>0</v>
      </c>
      <c r="H2264" s="236"/>
      <c r="I2264" s="237"/>
      <c r="J2264" s="26">
        <f>'Листы ввода'!E1546</f>
        <v>0</v>
      </c>
      <c r="K2264" s="27">
        <f>'Листы ввода'!F1546</f>
        <v>0</v>
      </c>
      <c r="L2264" s="69">
        <f>ROUNDUP('Листы ввода'!G1546*'Общ. данные'!$D$26,0)</f>
        <v>0</v>
      </c>
      <c r="M2264" s="67">
        <f>'Листы ввода'!H1546</f>
        <v>0</v>
      </c>
      <c r="N2264" s="28">
        <f>'Листы ввода'!I1546</f>
        <v>0</v>
      </c>
      <c r="O2264" s="68">
        <f>'Листы ввода'!J1546</f>
        <v>0</v>
      </c>
      <c r="P2264" s="69">
        <f>ROUNDUP('Листы ввода'!K1546*'Общ. данные'!$D$26,0)</f>
        <v>0</v>
      </c>
      <c r="Q2264" s="238">
        <f>ROUNDUP('Листы ввода'!L1546*'Общ. данные'!$D$26,0)</f>
        <v>0</v>
      </c>
      <c r="R2264" s="239"/>
      <c r="S2264" s="238">
        <f>ROUNDUP('Листы ввода'!M1546*'Общ. данные'!$D$26,0)</f>
        <v>0</v>
      </c>
      <c r="T2264" s="240"/>
      <c r="U2264" s="239"/>
      <c r="V2264" s="238">
        <f>ROUNDUP('Листы ввода'!N1546*'Общ. данные'!$D$26,0)</f>
        <v>0</v>
      </c>
      <c r="W2264" s="240"/>
      <c r="X2264" s="239"/>
      <c r="Y2264" s="262">
        <f>'Листы ввода'!O1546</f>
        <v>0</v>
      </c>
      <c r="Z2264" s="263"/>
      <c r="AA2264" s="26">
        <f>'Листы ввода'!P1546</f>
        <v>0</v>
      </c>
      <c r="AB2264" s="68">
        <f>'Листы ввода'!Q1546</f>
        <v>0</v>
      </c>
      <c r="AC2264" s="236">
        <f>'Листы ввода'!R1546</f>
        <v>0</v>
      </c>
      <c r="AD2264" s="236"/>
      <c r="AE2264" s="233">
        <f>IF('Листы ввода'!T1546=1,'Листы на печать'!P2264,AQ2264)</f>
        <v>0</v>
      </c>
      <c r="AF2264" s="264"/>
      <c r="AG2264" s="265"/>
      <c r="AH2264" s="266"/>
      <c r="AI2264" s="26"/>
      <c r="AJ2264" s="27"/>
      <c r="AK2264" s="265"/>
      <c r="AL2264" s="265"/>
      <c r="AM2264" s="266"/>
      <c r="AN2264" s="267"/>
      <c r="AO2264" s="266"/>
      <c r="AP2264" s="301"/>
      <c r="AQ2264" s="46">
        <f t="shared" si="49"/>
        <v>0</v>
      </c>
    </row>
    <row r="2265" spans="1:43" ht="20.45" customHeight="1">
      <c r="A2265" s="314"/>
      <c r="B2265" s="233">
        <f>'Листы ввода'!B1547</f>
        <v>0</v>
      </c>
      <c r="C2265" s="234"/>
      <c r="D2265" s="235">
        <f>'Листы ввода'!C1547</f>
        <v>0</v>
      </c>
      <c r="E2265" s="236"/>
      <c r="F2265" s="237"/>
      <c r="G2265" s="235">
        <f>'Листы ввода'!D1547</f>
        <v>0</v>
      </c>
      <c r="H2265" s="236"/>
      <c r="I2265" s="237"/>
      <c r="J2265" s="26">
        <f>'Листы ввода'!E1547</f>
        <v>0</v>
      </c>
      <c r="K2265" s="27">
        <f>'Листы ввода'!F1547</f>
        <v>0</v>
      </c>
      <c r="L2265" s="69">
        <f>ROUNDUP('Листы ввода'!G1547*'Общ. данные'!$D$26,0)</f>
        <v>0</v>
      </c>
      <c r="M2265" s="67">
        <f>'Листы ввода'!H1547</f>
        <v>0</v>
      </c>
      <c r="N2265" s="28">
        <f>'Листы ввода'!I1547</f>
        <v>0</v>
      </c>
      <c r="O2265" s="68">
        <f>'Листы ввода'!J1547</f>
        <v>0</v>
      </c>
      <c r="P2265" s="69">
        <f>ROUNDUP('Листы ввода'!K1547*'Общ. данные'!$D$26,0)</f>
        <v>0</v>
      </c>
      <c r="Q2265" s="238">
        <f>ROUNDUP('Листы ввода'!L1547*'Общ. данные'!$D$26,0)</f>
        <v>0</v>
      </c>
      <c r="R2265" s="239"/>
      <c r="S2265" s="238">
        <f>ROUNDUP('Листы ввода'!M1547*'Общ. данные'!$D$26,0)</f>
        <v>0</v>
      </c>
      <c r="T2265" s="240"/>
      <c r="U2265" s="239"/>
      <c r="V2265" s="238">
        <f>ROUNDUP('Листы ввода'!N1547*'Общ. данные'!$D$26,0)</f>
        <v>0</v>
      </c>
      <c r="W2265" s="240"/>
      <c r="X2265" s="239"/>
      <c r="Y2265" s="262">
        <f>'Листы ввода'!O1547</f>
        <v>0</v>
      </c>
      <c r="Z2265" s="263"/>
      <c r="AA2265" s="26">
        <f>'Листы ввода'!P1547</f>
        <v>0</v>
      </c>
      <c r="AB2265" s="68">
        <f>'Листы ввода'!Q1547</f>
        <v>0</v>
      </c>
      <c r="AC2265" s="236">
        <f>'Листы ввода'!R1547</f>
        <v>0</v>
      </c>
      <c r="AD2265" s="236"/>
      <c r="AE2265" s="233">
        <f>IF('Листы ввода'!T1547=1,'Листы на печать'!P2265,AQ2265)</f>
        <v>0</v>
      </c>
      <c r="AF2265" s="264"/>
      <c r="AG2265" s="265"/>
      <c r="AH2265" s="266"/>
      <c r="AI2265" s="26"/>
      <c r="AJ2265" s="27"/>
      <c r="AK2265" s="265"/>
      <c r="AL2265" s="265"/>
      <c r="AM2265" s="266"/>
      <c r="AN2265" s="267"/>
      <c r="AO2265" s="266"/>
      <c r="AP2265" s="301"/>
      <c r="AQ2265" s="46">
        <f t="shared" si="49"/>
        <v>0</v>
      </c>
    </row>
    <row r="2266" spans="1:43" ht="20.45" customHeight="1">
      <c r="A2266" s="314"/>
      <c r="B2266" s="233">
        <f>'Листы ввода'!B1548</f>
        <v>0</v>
      </c>
      <c r="C2266" s="234"/>
      <c r="D2266" s="235">
        <f>'Листы ввода'!C1548</f>
        <v>0</v>
      </c>
      <c r="E2266" s="236"/>
      <c r="F2266" s="237"/>
      <c r="G2266" s="235">
        <f>'Листы ввода'!D1548</f>
        <v>0</v>
      </c>
      <c r="H2266" s="236"/>
      <c r="I2266" s="237"/>
      <c r="J2266" s="26">
        <f>'Листы ввода'!E1548</f>
        <v>0</v>
      </c>
      <c r="K2266" s="27">
        <f>'Листы ввода'!F1548</f>
        <v>0</v>
      </c>
      <c r="L2266" s="69">
        <f>ROUNDUP('Листы ввода'!G1548*'Общ. данные'!$D$26,0)</f>
        <v>0</v>
      </c>
      <c r="M2266" s="67">
        <f>'Листы ввода'!H1548</f>
        <v>0</v>
      </c>
      <c r="N2266" s="28">
        <f>'Листы ввода'!I1548</f>
        <v>0</v>
      </c>
      <c r="O2266" s="68">
        <f>'Листы ввода'!J1548</f>
        <v>0</v>
      </c>
      <c r="P2266" s="69">
        <f>ROUNDUP('Листы ввода'!K1548*'Общ. данные'!$D$26,0)</f>
        <v>0</v>
      </c>
      <c r="Q2266" s="238">
        <f>ROUNDUP('Листы ввода'!L1548*'Общ. данные'!$D$26,0)</f>
        <v>0</v>
      </c>
      <c r="R2266" s="239"/>
      <c r="S2266" s="238">
        <f>ROUNDUP('Листы ввода'!M1548*'Общ. данные'!$D$26,0)</f>
        <v>0</v>
      </c>
      <c r="T2266" s="240"/>
      <c r="U2266" s="239"/>
      <c r="V2266" s="238">
        <f>ROUNDUP('Листы ввода'!N1548*'Общ. данные'!$D$26,0)</f>
        <v>0</v>
      </c>
      <c r="W2266" s="240"/>
      <c r="X2266" s="239"/>
      <c r="Y2266" s="262">
        <f>'Листы ввода'!O1548</f>
        <v>0</v>
      </c>
      <c r="Z2266" s="263"/>
      <c r="AA2266" s="26">
        <f>'Листы ввода'!P1548</f>
        <v>0</v>
      </c>
      <c r="AB2266" s="68">
        <f>'Листы ввода'!Q1548</f>
        <v>0</v>
      </c>
      <c r="AC2266" s="236">
        <f>'Листы ввода'!R1548</f>
        <v>0</v>
      </c>
      <c r="AD2266" s="236"/>
      <c r="AE2266" s="233">
        <f>IF('Листы ввода'!T1548=1,'Листы на печать'!P2266,AQ2266)</f>
        <v>0</v>
      </c>
      <c r="AF2266" s="264"/>
      <c r="AG2266" s="265"/>
      <c r="AH2266" s="266"/>
      <c r="AI2266" s="26"/>
      <c r="AJ2266" s="27"/>
      <c r="AK2266" s="265"/>
      <c r="AL2266" s="265"/>
      <c r="AM2266" s="266"/>
      <c r="AN2266" s="267"/>
      <c r="AO2266" s="266"/>
      <c r="AP2266" s="301"/>
      <c r="AQ2266" s="46">
        <f t="shared" si="49"/>
        <v>0</v>
      </c>
    </row>
    <row r="2267" spans="1:43" ht="20.45" customHeight="1">
      <c r="A2267" s="314"/>
      <c r="B2267" s="233">
        <f>'Листы ввода'!B1549</f>
        <v>0</v>
      </c>
      <c r="C2267" s="234"/>
      <c r="D2267" s="235">
        <f>'Листы ввода'!C1549</f>
        <v>0</v>
      </c>
      <c r="E2267" s="236"/>
      <c r="F2267" s="237"/>
      <c r="G2267" s="235">
        <f>'Листы ввода'!D1549</f>
        <v>0</v>
      </c>
      <c r="H2267" s="236"/>
      <c r="I2267" s="237"/>
      <c r="J2267" s="26">
        <f>'Листы ввода'!E1549</f>
        <v>0</v>
      </c>
      <c r="K2267" s="27">
        <f>'Листы ввода'!F1549</f>
        <v>0</v>
      </c>
      <c r="L2267" s="69">
        <f>ROUNDUP('Листы ввода'!G1549*'Общ. данные'!$D$26,0)</f>
        <v>0</v>
      </c>
      <c r="M2267" s="67">
        <f>'Листы ввода'!H1549</f>
        <v>0</v>
      </c>
      <c r="N2267" s="28">
        <f>'Листы ввода'!I1549</f>
        <v>0</v>
      </c>
      <c r="O2267" s="68">
        <f>'Листы ввода'!J1549</f>
        <v>0</v>
      </c>
      <c r="P2267" s="69">
        <f>ROUNDUP('Листы ввода'!K1549*'Общ. данные'!$D$26,0)</f>
        <v>0</v>
      </c>
      <c r="Q2267" s="238">
        <f>ROUNDUP('Листы ввода'!L1549*'Общ. данные'!$D$26,0)</f>
        <v>0</v>
      </c>
      <c r="R2267" s="239"/>
      <c r="S2267" s="238">
        <f>ROUNDUP('Листы ввода'!M1549*'Общ. данные'!$D$26,0)</f>
        <v>0</v>
      </c>
      <c r="T2267" s="240"/>
      <c r="U2267" s="239"/>
      <c r="V2267" s="238">
        <f>ROUNDUP('Листы ввода'!N1549*'Общ. данные'!$D$26,0)</f>
        <v>0</v>
      </c>
      <c r="W2267" s="240"/>
      <c r="X2267" s="239"/>
      <c r="Y2267" s="262">
        <f>'Листы ввода'!O1549</f>
        <v>0</v>
      </c>
      <c r="Z2267" s="263"/>
      <c r="AA2267" s="26">
        <f>'Листы ввода'!P1549</f>
        <v>0</v>
      </c>
      <c r="AB2267" s="68">
        <f>'Листы ввода'!Q1549</f>
        <v>0</v>
      </c>
      <c r="AC2267" s="236">
        <f>'Листы ввода'!R1549</f>
        <v>0</v>
      </c>
      <c r="AD2267" s="236"/>
      <c r="AE2267" s="233">
        <f>IF('Листы ввода'!T1549=1,'Листы на печать'!P2267,AQ2267)</f>
        <v>0</v>
      </c>
      <c r="AF2267" s="264"/>
      <c r="AG2267" s="265"/>
      <c r="AH2267" s="266"/>
      <c r="AI2267" s="26"/>
      <c r="AJ2267" s="27"/>
      <c r="AK2267" s="265"/>
      <c r="AL2267" s="265"/>
      <c r="AM2267" s="266"/>
      <c r="AN2267" s="267"/>
      <c r="AO2267" s="266"/>
      <c r="AP2267" s="301"/>
      <c r="AQ2267" s="46">
        <f t="shared" si="49"/>
        <v>0</v>
      </c>
    </row>
    <row r="2268" spans="1:43" ht="20.45" customHeight="1">
      <c r="A2268" s="314"/>
      <c r="B2268" s="233">
        <f>'Листы ввода'!B1550</f>
        <v>0</v>
      </c>
      <c r="C2268" s="234"/>
      <c r="D2268" s="235">
        <f>'Листы ввода'!C1550</f>
        <v>0</v>
      </c>
      <c r="E2268" s="236"/>
      <c r="F2268" s="237"/>
      <c r="G2268" s="235">
        <f>'Листы ввода'!D1550</f>
        <v>0</v>
      </c>
      <c r="H2268" s="236"/>
      <c r="I2268" s="237"/>
      <c r="J2268" s="26">
        <f>'Листы ввода'!E1550</f>
        <v>0</v>
      </c>
      <c r="K2268" s="27">
        <f>'Листы ввода'!F1550</f>
        <v>0</v>
      </c>
      <c r="L2268" s="69">
        <f>ROUNDUP('Листы ввода'!G1550*'Общ. данные'!$D$26,0)</f>
        <v>0</v>
      </c>
      <c r="M2268" s="67">
        <f>'Листы ввода'!H1550</f>
        <v>0</v>
      </c>
      <c r="N2268" s="28">
        <f>'Листы ввода'!I1550</f>
        <v>0</v>
      </c>
      <c r="O2268" s="68">
        <f>'Листы ввода'!J1550</f>
        <v>0</v>
      </c>
      <c r="P2268" s="69">
        <f>ROUNDUP('Листы ввода'!K1550*'Общ. данные'!$D$26,0)</f>
        <v>0</v>
      </c>
      <c r="Q2268" s="238">
        <f>ROUNDUP('Листы ввода'!L1550*'Общ. данные'!$D$26,0)</f>
        <v>0</v>
      </c>
      <c r="R2268" s="239"/>
      <c r="S2268" s="238">
        <f>ROUNDUP('Листы ввода'!M1550*'Общ. данные'!$D$26,0)</f>
        <v>0</v>
      </c>
      <c r="T2268" s="240"/>
      <c r="U2268" s="239"/>
      <c r="V2268" s="238">
        <f>ROUNDUP('Листы ввода'!N1550*'Общ. данные'!$D$26,0)</f>
        <v>0</v>
      </c>
      <c r="W2268" s="240"/>
      <c r="X2268" s="239"/>
      <c r="Y2268" s="262">
        <f>'Листы ввода'!O1550</f>
        <v>0</v>
      </c>
      <c r="Z2268" s="263"/>
      <c r="AA2268" s="26">
        <f>'Листы ввода'!P1550</f>
        <v>0</v>
      </c>
      <c r="AB2268" s="68">
        <f>'Листы ввода'!Q1550</f>
        <v>0</v>
      </c>
      <c r="AC2268" s="236">
        <f>'Листы ввода'!R1550</f>
        <v>0</v>
      </c>
      <c r="AD2268" s="236"/>
      <c r="AE2268" s="233">
        <f>IF('Листы ввода'!T1550=1,'Листы на печать'!P2268,AQ2268)</f>
        <v>0</v>
      </c>
      <c r="AF2268" s="264"/>
      <c r="AG2268" s="265"/>
      <c r="AH2268" s="266"/>
      <c r="AI2268" s="26"/>
      <c r="AJ2268" s="27"/>
      <c r="AK2268" s="265"/>
      <c r="AL2268" s="265"/>
      <c r="AM2268" s="266"/>
      <c r="AN2268" s="267"/>
      <c r="AO2268" s="266"/>
      <c r="AP2268" s="301"/>
      <c r="AQ2268" s="46">
        <f t="shared" si="49"/>
        <v>0</v>
      </c>
    </row>
    <row r="2269" spans="1:43" ht="20.45" customHeight="1">
      <c r="A2269" s="314"/>
      <c r="B2269" s="233">
        <f>'Листы ввода'!B1551</f>
        <v>0</v>
      </c>
      <c r="C2269" s="234"/>
      <c r="D2269" s="235">
        <f>'Листы ввода'!C1551</f>
        <v>0</v>
      </c>
      <c r="E2269" s="236"/>
      <c r="F2269" s="237"/>
      <c r="G2269" s="235">
        <f>'Листы ввода'!D1551</f>
        <v>0</v>
      </c>
      <c r="H2269" s="236"/>
      <c r="I2269" s="237"/>
      <c r="J2269" s="26">
        <f>'Листы ввода'!E1551</f>
        <v>0</v>
      </c>
      <c r="K2269" s="27">
        <f>'Листы ввода'!F1551</f>
        <v>0</v>
      </c>
      <c r="L2269" s="69">
        <f>ROUNDUP('Листы ввода'!G1551*'Общ. данные'!$D$26,0)</f>
        <v>0</v>
      </c>
      <c r="M2269" s="67">
        <f>'Листы ввода'!H1551</f>
        <v>0</v>
      </c>
      <c r="N2269" s="28">
        <f>'Листы ввода'!I1551</f>
        <v>0</v>
      </c>
      <c r="O2269" s="68">
        <f>'Листы ввода'!J1551</f>
        <v>0</v>
      </c>
      <c r="P2269" s="69">
        <f>ROUNDUP('Листы ввода'!K1551*'Общ. данные'!$D$26,0)</f>
        <v>0</v>
      </c>
      <c r="Q2269" s="238">
        <f>ROUNDUP('Листы ввода'!L1551*'Общ. данные'!$D$26,0)</f>
        <v>0</v>
      </c>
      <c r="R2269" s="239"/>
      <c r="S2269" s="238">
        <f>ROUNDUP('Листы ввода'!M1551*'Общ. данные'!$D$26,0)</f>
        <v>0</v>
      </c>
      <c r="T2269" s="240"/>
      <c r="U2269" s="239"/>
      <c r="V2269" s="238">
        <f>ROUNDUP('Листы ввода'!N1551*'Общ. данные'!$D$26,0)</f>
        <v>0</v>
      </c>
      <c r="W2269" s="240"/>
      <c r="X2269" s="239"/>
      <c r="Y2269" s="262">
        <f>'Листы ввода'!O1551</f>
        <v>0</v>
      </c>
      <c r="Z2269" s="263"/>
      <c r="AA2269" s="26">
        <f>'Листы ввода'!P1551</f>
        <v>0</v>
      </c>
      <c r="AB2269" s="68">
        <f>'Листы ввода'!Q1551</f>
        <v>0</v>
      </c>
      <c r="AC2269" s="236">
        <f>'Листы ввода'!R1551</f>
        <v>0</v>
      </c>
      <c r="AD2269" s="236"/>
      <c r="AE2269" s="233">
        <f>IF('Листы ввода'!T1551=1,'Листы на печать'!P2269,AQ2269)</f>
        <v>0</v>
      </c>
      <c r="AF2269" s="264"/>
      <c r="AG2269" s="265"/>
      <c r="AH2269" s="266"/>
      <c r="AI2269" s="26"/>
      <c r="AJ2269" s="27"/>
      <c r="AK2269" s="265"/>
      <c r="AL2269" s="265"/>
      <c r="AM2269" s="266"/>
      <c r="AN2269" s="267"/>
      <c r="AO2269" s="266"/>
      <c r="AP2269" s="301"/>
      <c r="AQ2269" s="46">
        <f t="shared" si="49"/>
        <v>0</v>
      </c>
    </row>
    <row r="2270" spans="1:43" ht="20.45" customHeight="1">
      <c r="A2270" s="314"/>
      <c r="B2270" s="233">
        <f>'Листы ввода'!B1552</f>
        <v>0</v>
      </c>
      <c r="C2270" s="234"/>
      <c r="D2270" s="235">
        <f>'Листы ввода'!C1552</f>
        <v>0</v>
      </c>
      <c r="E2270" s="236"/>
      <c r="F2270" s="237"/>
      <c r="G2270" s="235">
        <f>'Листы ввода'!D1552</f>
        <v>0</v>
      </c>
      <c r="H2270" s="236"/>
      <c r="I2270" s="237"/>
      <c r="J2270" s="26">
        <f>'Листы ввода'!E1552</f>
        <v>0</v>
      </c>
      <c r="K2270" s="27">
        <f>'Листы ввода'!F1552</f>
        <v>0</v>
      </c>
      <c r="L2270" s="69">
        <f>ROUNDUP('Листы ввода'!G1552*'Общ. данные'!$D$26,0)</f>
        <v>0</v>
      </c>
      <c r="M2270" s="67">
        <f>'Листы ввода'!H1552</f>
        <v>0</v>
      </c>
      <c r="N2270" s="28">
        <f>'Листы ввода'!I1552</f>
        <v>0</v>
      </c>
      <c r="O2270" s="68">
        <f>'Листы ввода'!J1552</f>
        <v>0</v>
      </c>
      <c r="P2270" s="69">
        <f>ROUNDUP('Листы ввода'!K1552*'Общ. данные'!$D$26,0)</f>
        <v>0</v>
      </c>
      <c r="Q2270" s="238">
        <f>ROUNDUP('Листы ввода'!L1552*'Общ. данные'!$D$26,0)</f>
        <v>0</v>
      </c>
      <c r="R2270" s="239"/>
      <c r="S2270" s="238">
        <f>ROUNDUP('Листы ввода'!M1552*'Общ. данные'!$D$26,0)</f>
        <v>0</v>
      </c>
      <c r="T2270" s="240"/>
      <c r="U2270" s="239"/>
      <c r="V2270" s="238">
        <f>ROUNDUP('Листы ввода'!N1552*'Общ. данные'!$D$26,0)</f>
        <v>0</v>
      </c>
      <c r="W2270" s="240"/>
      <c r="X2270" s="239"/>
      <c r="Y2270" s="262">
        <f>'Листы ввода'!O1552</f>
        <v>0</v>
      </c>
      <c r="Z2270" s="263"/>
      <c r="AA2270" s="26">
        <f>'Листы ввода'!P1552</f>
        <v>0</v>
      </c>
      <c r="AB2270" s="68">
        <f>'Листы ввода'!Q1552</f>
        <v>0</v>
      </c>
      <c r="AC2270" s="236">
        <f>'Листы ввода'!R1552</f>
        <v>0</v>
      </c>
      <c r="AD2270" s="236"/>
      <c r="AE2270" s="233">
        <f>IF('Листы ввода'!T1552=1,'Листы на печать'!P2270,AQ2270)</f>
        <v>0</v>
      </c>
      <c r="AF2270" s="264"/>
      <c r="AG2270" s="265"/>
      <c r="AH2270" s="266"/>
      <c r="AI2270" s="31"/>
      <c r="AJ2270" s="32"/>
      <c r="AK2270" s="265"/>
      <c r="AL2270" s="265"/>
      <c r="AM2270" s="266"/>
      <c r="AN2270" s="267"/>
      <c r="AO2270" s="266"/>
      <c r="AP2270" s="301"/>
      <c r="AQ2270" s="46">
        <f t="shared" si="49"/>
        <v>0</v>
      </c>
    </row>
    <row r="2271" spans="1:43" ht="20.45" customHeight="1">
      <c r="A2271" s="314"/>
      <c r="B2271" s="233">
        <f>'Листы ввода'!B1553</f>
        <v>0</v>
      </c>
      <c r="C2271" s="234"/>
      <c r="D2271" s="235">
        <f>'Листы ввода'!C1553</f>
        <v>0</v>
      </c>
      <c r="E2271" s="236"/>
      <c r="F2271" s="237"/>
      <c r="G2271" s="235">
        <f>'Листы ввода'!D1553</f>
        <v>0</v>
      </c>
      <c r="H2271" s="236"/>
      <c r="I2271" s="237"/>
      <c r="J2271" s="26">
        <f>'Листы ввода'!E1553</f>
        <v>0</v>
      </c>
      <c r="K2271" s="27">
        <f>'Листы ввода'!F1553</f>
        <v>0</v>
      </c>
      <c r="L2271" s="69">
        <f>ROUNDUP('Листы ввода'!G1553*'Общ. данные'!$D$26,0)</f>
        <v>0</v>
      </c>
      <c r="M2271" s="67">
        <f>'Листы ввода'!H1553</f>
        <v>0</v>
      </c>
      <c r="N2271" s="28">
        <f>'Листы ввода'!I1553</f>
        <v>0</v>
      </c>
      <c r="O2271" s="68">
        <f>'Листы ввода'!J1553</f>
        <v>0</v>
      </c>
      <c r="P2271" s="69">
        <f>ROUNDUP('Листы ввода'!K1553*'Общ. данные'!$D$26,0)</f>
        <v>0</v>
      </c>
      <c r="Q2271" s="238">
        <f>ROUNDUP('Листы ввода'!L1553*'Общ. данные'!$D$26,0)</f>
        <v>0</v>
      </c>
      <c r="R2271" s="239"/>
      <c r="S2271" s="238">
        <f>ROUNDUP('Листы ввода'!M1553*'Общ. данные'!$D$26,0)</f>
        <v>0</v>
      </c>
      <c r="T2271" s="240"/>
      <c r="U2271" s="239"/>
      <c r="V2271" s="238">
        <f>ROUNDUP('Листы ввода'!N1553*'Общ. данные'!$D$26,0)</f>
        <v>0</v>
      </c>
      <c r="W2271" s="240"/>
      <c r="X2271" s="239"/>
      <c r="Y2271" s="262">
        <f>'Листы ввода'!O1553</f>
        <v>0</v>
      </c>
      <c r="Z2271" s="263"/>
      <c r="AA2271" s="26">
        <f>'Листы ввода'!P1553</f>
        <v>0</v>
      </c>
      <c r="AB2271" s="68">
        <f>'Листы ввода'!Q1553</f>
        <v>0</v>
      </c>
      <c r="AC2271" s="236">
        <f>'Листы ввода'!R1553</f>
        <v>0</v>
      </c>
      <c r="AD2271" s="236"/>
      <c r="AE2271" s="233">
        <f>IF('Листы ввода'!T1553=1,'Листы на печать'!P2271,AQ2271)</f>
        <v>0</v>
      </c>
      <c r="AF2271" s="264"/>
      <c r="AG2271" s="265"/>
      <c r="AH2271" s="266"/>
      <c r="AI2271" s="31"/>
      <c r="AJ2271" s="32"/>
      <c r="AK2271" s="265"/>
      <c r="AL2271" s="265"/>
      <c r="AM2271" s="266"/>
      <c r="AN2271" s="267"/>
      <c r="AO2271" s="266"/>
      <c r="AP2271" s="301"/>
      <c r="AQ2271" s="46">
        <f t="shared" si="49"/>
        <v>0</v>
      </c>
    </row>
    <row r="2272" spans="1:43" ht="20.45" customHeight="1">
      <c r="A2272" s="314"/>
      <c r="B2272" s="233">
        <f>'Листы ввода'!B1554</f>
        <v>0</v>
      </c>
      <c r="C2272" s="234"/>
      <c r="D2272" s="235">
        <f>'Листы ввода'!C1554</f>
        <v>0</v>
      </c>
      <c r="E2272" s="236"/>
      <c r="F2272" s="237"/>
      <c r="G2272" s="235">
        <f>'Листы ввода'!D1554</f>
        <v>0</v>
      </c>
      <c r="H2272" s="236"/>
      <c r="I2272" s="237"/>
      <c r="J2272" s="26">
        <f>'Листы ввода'!E1554</f>
        <v>0</v>
      </c>
      <c r="K2272" s="27">
        <f>'Листы ввода'!F1554</f>
        <v>0</v>
      </c>
      <c r="L2272" s="69">
        <f>ROUNDUP('Листы ввода'!G1554*'Общ. данные'!$D$26,0)</f>
        <v>0</v>
      </c>
      <c r="M2272" s="67">
        <f>'Листы ввода'!H1554</f>
        <v>0</v>
      </c>
      <c r="N2272" s="28">
        <f>'Листы ввода'!I1554</f>
        <v>0</v>
      </c>
      <c r="O2272" s="68">
        <f>'Листы ввода'!J1554</f>
        <v>0</v>
      </c>
      <c r="P2272" s="69">
        <f>ROUNDUP('Листы ввода'!K1554*'Общ. данные'!$D$26,0)</f>
        <v>0</v>
      </c>
      <c r="Q2272" s="238">
        <f>ROUNDUP('Листы ввода'!L1554*'Общ. данные'!$D$26,0)</f>
        <v>0</v>
      </c>
      <c r="R2272" s="239"/>
      <c r="S2272" s="238">
        <f>ROUNDUP('Листы ввода'!M1554*'Общ. данные'!$D$26,0)</f>
        <v>0</v>
      </c>
      <c r="T2272" s="240"/>
      <c r="U2272" s="239"/>
      <c r="V2272" s="238">
        <f>ROUNDUP('Листы ввода'!N1554*'Общ. данные'!$D$26,0)</f>
        <v>0</v>
      </c>
      <c r="W2272" s="240"/>
      <c r="X2272" s="239"/>
      <c r="Y2272" s="262">
        <f>'Листы ввода'!O1554</f>
        <v>0</v>
      </c>
      <c r="Z2272" s="263"/>
      <c r="AA2272" s="26">
        <f>'Листы ввода'!P1554</f>
        <v>0</v>
      </c>
      <c r="AB2272" s="68">
        <f>'Листы ввода'!Q1554</f>
        <v>0</v>
      </c>
      <c r="AC2272" s="236">
        <f>'Листы ввода'!R1554</f>
        <v>0</v>
      </c>
      <c r="AD2272" s="236"/>
      <c r="AE2272" s="233">
        <f>IF('Листы ввода'!T1554=1,'Листы на печать'!P2272,AQ2272)</f>
        <v>0</v>
      </c>
      <c r="AF2272" s="264"/>
      <c r="AG2272" s="265"/>
      <c r="AH2272" s="266"/>
      <c r="AI2272" s="33"/>
      <c r="AJ2272" s="34"/>
      <c r="AK2272" s="265"/>
      <c r="AL2272" s="265"/>
      <c r="AM2272" s="266"/>
      <c r="AN2272" s="275"/>
      <c r="AO2272" s="276"/>
      <c r="AP2272" s="301"/>
      <c r="AQ2272" s="46">
        <f t="shared" si="49"/>
        <v>0</v>
      </c>
    </row>
    <row r="2273" spans="1:43" ht="20.45" customHeight="1" thickBot="1">
      <c r="A2273" s="314"/>
      <c r="B2273" s="269">
        <f>'Листы ввода'!B1555</f>
        <v>0</v>
      </c>
      <c r="C2273" s="277"/>
      <c r="D2273" s="278">
        <f>'Листы ввода'!C1555</f>
        <v>0</v>
      </c>
      <c r="E2273" s="268"/>
      <c r="F2273" s="279"/>
      <c r="G2273" s="278">
        <f>'Листы ввода'!D1555</f>
        <v>0</v>
      </c>
      <c r="H2273" s="268"/>
      <c r="I2273" s="279"/>
      <c r="J2273" s="88">
        <f>'Листы ввода'!E1555</f>
        <v>0</v>
      </c>
      <c r="K2273" s="89">
        <f>'Листы ввода'!F1555</f>
        <v>0</v>
      </c>
      <c r="L2273" s="86">
        <f>ROUNDUP('Листы ввода'!G1555*'Общ. данные'!$D$26,0)</f>
        <v>0</v>
      </c>
      <c r="M2273" s="85">
        <f>'Листы ввода'!H1555</f>
        <v>0</v>
      </c>
      <c r="N2273" s="90">
        <f>'Листы ввода'!I1555</f>
        <v>0</v>
      </c>
      <c r="O2273" s="87">
        <f>'Листы ввода'!J1555</f>
        <v>0</v>
      </c>
      <c r="P2273" s="86">
        <f>ROUNDUP('Листы ввода'!K1555*'Общ. данные'!$D$26,0)</f>
        <v>0</v>
      </c>
      <c r="Q2273" s="258">
        <f>ROUNDUP('Листы ввода'!L1555*'Общ. данные'!$D$26,0)</f>
        <v>0</v>
      </c>
      <c r="R2273" s="259"/>
      <c r="S2273" s="258">
        <f>ROUNDUP('Листы ввода'!M1555*'Общ. данные'!$D$26,0)</f>
        <v>0</v>
      </c>
      <c r="T2273" s="280"/>
      <c r="U2273" s="259"/>
      <c r="V2273" s="258">
        <f>ROUNDUP('Листы ввода'!N1555*'Общ. данные'!$D$26,0)</f>
        <v>0</v>
      </c>
      <c r="W2273" s="280"/>
      <c r="X2273" s="259"/>
      <c r="Y2273" s="281">
        <f>'Листы ввода'!O1555</f>
        <v>0</v>
      </c>
      <c r="Z2273" s="282"/>
      <c r="AA2273" s="88">
        <f>'Листы ввода'!P1555</f>
        <v>0</v>
      </c>
      <c r="AB2273" s="87">
        <f>'Листы ввода'!Q1555</f>
        <v>0</v>
      </c>
      <c r="AC2273" s="268">
        <f>'Листы ввода'!R1555</f>
        <v>0</v>
      </c>
      <c r="AD2273" s="268"/>
      <c r="AE2273" s="269">
        <f>IF('Листы ввода'!T1555=1,'Листы на печать'!P2273,AQ2273)</f>
        <v>0</v>
      </c>
      <c r="AF2273" s="270"/>
      <c r="AG2273" s="271"/>
      <c r="AH2273" s="272"/>
      <c r="AI2273" s="35"/>
      <c r="AJ2273" s="36"/>
      <c r="AK2273" s="271"/>
      <c r="AL2273" s="271"/>
      <c r="AM2273" s="272"/>
      <c r="AN2273" s="273"/>
      <c r="AO2273" s="274"/>
      <c r="AP2273" s="301"/>
      <c r="AQ2273" s="46">
        <f t="shared" si="49"/>
        <v>0</v>
      </c>
    </row>
    <row r="2274" spans="1:43" ht="20.45" customHeight="1">
      <c r="A2274" s="314"/>
      <c r="B2274" s="241"/>
      <c r="C2274" s="242"/>
      <c r="D2274" s="242"/>
      <c r="E2274" s="242"/>
      <c r="F2274" s="242"/>
      <c r="G2274" s="242"/>
      <c r="H2274" s="242"/>
      <c r="I2274" s="242"/>
      <c r="J2274" s="242"/>
      <c r="K2274" s="242"/>
      <c r="L2274" s="242"/>
      <c r="M2274" s="242"/>
      <c r="N2274" s="242"/>
      <c r="O2274" s="242"/>
      <c r="P2274" s="242"/>
      <c r="Q2274" s="242"/>
      <c r="R2274" s="242"/>
      <c r="S2274" s="242"/>
      <c r="T2274" s="242"/>
      <c r="U2274" s="242"/>
      <c r="V2274" s="242"/>
      <c r="W2274" s="242"/>
      <c r="X2274" s="242"/>
      <c r="Y2274" s="242"/>
      <c r="Z2274" s="242"/>
      <c r="AA2274" s="242"/>
      <c r="AB2274" s="242"/>
      <c r="AC2274" s="242"/>
      <c r="AD2274" s="242"/>
      <c r="AE2274" s="242"/>
      <c r="AF2274" s="242"/>
      <c r="AG2274" s="242"/>
      <c r="AH2274" s="242"/>
      <c r="AI2274" s="242"/>
      <c r="AJ2274" s="242"/>
      <c r="AK2274" s="242"/>
      <c r="AL2274" s="242"/>
      <c r="AM2274" s="242"/>
      <c r="AN2274" s="242"/>
      <c r="AO2274" s="243"/>
      <c r="AP2274" s="301"/>
    </row>
    <row r="2275" spans="1:43" ht="20.45" customHeight="1" thickBot="1">
      <c r="A2275" s="314"/>
      <c r="B2275" s="241"/>
      <c r="C2275" s="242"/>
      <c r="D2275" s="242"/>
      <c r="E2275" s="242"/>
      <c r="F2275" s="242"/>
      <c r="G2275" s="242"/>
      <c r="H2275" s="242"/>
      <c r="I2275" s="242"/>
      <c r="J2275" s="242"/>
      <c r="K2275" s="242"/>
      <c r="L2275" s="242"/>
      <c r="M2275" s="242"/>
      <c r="N2275" s="242"/>
      <c r="O2275" s="242"/>
      <c r="P2275" s="242"/>
      <c r="Q2275" s="242"/>
      <c r="R2275" s="242"/>
      <c r="S2275" s="242"/>
      <c r="T2275" s="242"/>
      <c r="U2275" s="242"/>
      <c r="V2275" s="242"/>
      <c r="W2275" s="242"/>
      <c r="X2275" s="242"/>
      <c r="Y2275" s="242"/>
      <c r="Z2275" s="242"/>
      <c r="AA2275" s="242"/>
      <c r="AB2275" s="242"/>
      <c r="AC2275" s="242"/>
      <c r="AD2275" s="242"/>
      <c r="AE2275" s="242"/>
      <c r="AF2275" s="242"/>
      <c r="AG2275" s="242"/>
      <c r="AH2275" s="242"/>
      <c r="AI2275" s="242"/>
      <c r="AJ2275" s="242"/>
      <c r="AK2275" s="242"/>
      <c r="AL2275" s="242"/>
      <c r="AM2275" s="242"/>
      <c r="AN2275" s="242"/>
      <c r="AO2275" s="243"/>
      <c r="AP2275" s="301"/>
    </row>
    <row r="2276" spans="1:43" ht="12.75" customHeight="1" thickBot="1">
      <c r="A2276" s="314"/>
      <c r="B2276" s="241"/>
      <c r="C2276" s="242"/>
      <c r="D2276" s="242"/>
      <c r="E2276" s="242"/>
      <c r="F2276" s="242"/>
      <c r="G2276" s="242"/>
      <c r="H2276" s="242"/>
      <c r="I2276" s="242"/>
      <c r="J2276" s="242"/>
      <c r="K2276" s="242"/>
      <c r="L2276" s="242"/>
      <c r="M2276" s="242"/>
      <c r="N2276" s="242"/>
      <c r="O2276" s="242"/>
      <c r="P2276" s="242"/>
      <c r="Q2276" s="243"/>
      <c r="R2276" s="247"/>
      <c r="S2276" s="248"/>
      <c r="T2276" s="38"/>
      <c r="U2276" s="247"/>
      <c r="V2276" s="248"/>
      <c r="W2276" s="38"/>
      <c r="X2276" s="247"/>
      <c r="Y2276" s="248"/>
      <c r="Z2276" s="38"/>
      <c r="AA2276" s="249" t="str">
        <f>AA2233</f>
        <v>АП-08/15-АОВ2.К</v>
      </c>
      <c r="AB2276" s="250"/>
      <c r="AC2276" s="250"/>
      <c r="AD2276" s="250"/>
      <c r="AE2276" s="250"/>
      <c r="AF2276" s="250"/>
      <c r="AG2276" s="250"/>
      <c r="AH2276" s="250"/>
      <c r="AI2276" s="250"/>
      <c r="AJ2276" s="250"/>
      <c r="AK2276" s="250"/>
      <c r="AL2276" s="250"/>
      <c r="AM2276" s="250"/>
      <c r="AN2276" s="251"/>
      <c r="AO2276" s="65" t="s">
        <v>13</v>
      </c>
      <c r="AP2276" s="301"/>
    </row>
    <row r="2277" spans="1:43" ht="12.75" customHeight="1" thickBot="1">
      <c r="A2277" s="314"/>
      <c r="B2277" s="241"/>
      <c r="C2277" s="242"/>
      <c r="D2277" s="242"/>
      <c r="E2277" s="242"/>
      <c r="F2277" s="242"/>
      <c r="G2277" s="242"/>
      <c r="H2277" s="242"/>
      <c r="I2277" s="242"/>
      <c r="J2277" s="242"/>
      <c r="K2277" s="242"/>
      <c r="L2277" s="242"/>
      <c r="M2277" s="242"/>
      <c r="N2277" s="242"/>
      <c r="O2277" s="242"/>
      <c r="P2277" s="242"/>
      <c r="Q2277" s="243"/>
      <c r="R2277" s="258"/>
      <c r="S2277" s="259"/>
      <c r="T2277" s="15"/>
      <c r="U2277" s="258"/>
      <c r="V2277" s="259"/>
      <c r="W2277" s="15"/>
      <c r="X2277" s="258"/>
      <c r="Y2277" s="259"/>
      <c r="Z2277" s="39"/>
      <c r="AA2277" s="252"/>
      <c r="AB2277" s="253"/>
      <c r="AC2277" s="253"/>
      <c r="AD2277" s="253"/>
      <c r="AE2277" s="253"/>
      <c r="AF2277" s="253"/>
      <c r="AG2277" s="253"/>
      <c r="AH2277" s="253"/>
      <c r="AI2277" s="253"/>
      <c r="AJ2277" s="253"/>
      <c r="AK2277" s="253"/>
      <c r="AL2277" s="253"/>
      <c r="AM2277" s="253"/>
      <c r="AN2277" s="254"/>
      <c r="AO2277" s="260">
        <f>AO2234+1</f>
        <v>52</v>
      </c>
      <c r="AP2277" s="301"/>
    </row>
    <row r="2278" spans="1:43" ht="12.75" customHeight="1" thickBot="1">
      <c r="A2278" s="314"/>
      <c r="B2278" s="244"/>
      <c r="C2278" s="245"/>
      <c r="D2278" s="245"/>
      <c r="E2278" s="245"/>
      <c r="F2278" s="245"/>
      <c r="G2278" s="245"/>
      <c r="H2278" s="245"/>
      <c r="I2278" s="245"/>
      <c r="J2278" s="245"/>
      <c r="K2278" s="245"/>
      <c r="L2278" s="245"/>
      <c r="M2278" s="245"/>
      <c r="N2278" s="245"/>
      <c r="O2278" s="245"/>
      <c r="P2278" s="245"/>
      <c r="Q2278" s="246"/>
      <c r="R2278" s="229" t="s">
        <v>11</v>
      </c>
      <c r="S2278" s="230"/>
      <c r="T2278" s="63" t="s">
        <v>12</v>
      </c>
      <c r="U2278" s="229" t="s">
        <v>13</v>
      </c>
      <c r="V2278" s="230"/>
      <c r="W2278" s="63" t="s">
        <v>14</v>
      </c>
      <c r="X2278" s="229" t="s">
        <v>15</v>
      </c>
      <c r="Y2278" s="230"/>
      <c r="Z2278" s="63" t="s">
        <v>16</v>
      </c>
      <c r="AA2278" s="255"/>
      <c r="AB2278" s="256"/>
      <c r="AC2278" s="256"/>
      <c r="AD2278" s="256"/>
      <c r="AE2278" s="256"/>
      <c r="AF2278" s="256"/>
      <c r="AG2278" s="256"/>
      <c r="AH2278" s="256"/>
      <c r="AI2278" s="256"/>
      <c r="AJ2278" s="256"/>
      <c r="AK2278" s="256"/>
      <c r="AL2278" s="256"/>
      <c r="AM2278" s="256"/>
      <c r="AN2278" s="257"/>
      <c r="AO2278" s="261"/>
      <c r="AP2278" s="301"/>
    </row>
    <row r="2279" spans="1:43" ht="12.75" customHeight="1">
      <c r="A2279" s="315"/>
      <c r="B2279" s="231"/>
      <c r="C2279" s="231"/>
      <c r="D2279" s="231"/>
      <c r="E2279" s="231"/>
      <c r="F2279" s="231"/>
      <c r="G2279" s="231"/>
      <c r="H2279" s="231"/>
      <c r="I2279" s="231"/>
      <c r="J2279" s="231"/>
      <c r="K2279" s="231"/>
      <c r="L2279" s="231"/>
      <c r="M2279" s="231"/>
      <c r="N2279" s="231"/>
      <c r="O2279" s="231"/>
      <c r="P2279" s="231"/>
      <c r="Q2279" s="231"/>
      <c r="R2279" s="231"/>
      <c r="S2279" s="231"/>
      <c r="T2279" s="231"/>
      <c r="U2279" s="231"/>
      <c r="V2279" s="231"/>
      <c r="W2279" s="231"/>
      <c r="X2279" s="231"/>
      <c r="Y2279" s="231"/>
      <c r="Z2279" s="231"/>
      <c r="AA2279" s="231"/>
      <c r="AB2279" s="231"/>
      <c r="AC2279" s="231"/>
      <c r="AD2279" s="231"/>
      <c r="AE2279" s="231"/>
      <c r="AF2279" s="231"/>
      <c r="AG2279" s="231"/>
      <c r="AH2279" s="232" t="s">
        <v>20</v>
      </c>
      <c r="AI2279" s="232"/>
      <c r="AJ2279" s="232"/>
      <c r="AK2279" s="232"/>
      <c r="AL2279" s="232"/>
      <c r="AM2279" s="232"/>
      <c r="AN2279" s="232"/>
      <c r="AO2279" s="232"/>
      <c r="AP2279" s="302"/>
    </row>
    <row r="2280" spans="1:43" ht="12.75" customHeight="1" thickBot="1">
      <c r="A2280" s="313"/>
      <c r="B2280" s="316"/>
      <c r="C2280" s="316"/>
      <c r="D2280" s="316"/>
      <c r="E2280" s="316"/>
      <c r="F2280" s="316"/>
      <c r="G2280" s="316"/>
      <c r="H2280" s="316"/>
      <c r="I2280" s="316"/>
      <c r="J2280" s="316"/>
      <c r="K2280" s="316"/>
      <c r="L2280" s="316"/>
      <c r="M2280" s="316"/>
      <c r="N2280" s="316"/>
      <c r="O2280" s="316"/>
      <c r="P2280" s="316"/>
      <c r="Q2280" s="316"/>
      <c r="R2280" s="316"/>
      <c r="S2280" s="316"/>
      <c r="T2280" s="316"/>
      <c r="U2280" s="316"/>
      <c r="V2280" s="316"/>
      <c r="W2280" s="316"/>
      <c r="X2280" s="316"/>
      <c r="Y2280" s="316"/>
      <c r="Z2280" s="316"/>
      <c r="AA2280" s="316"/>
      <c r="AB2280" s="316"/>
      <c r="AC2280" s="316"/>
      <c r="AD2280" s="316"/>
      <c r="AE2280" s="316"/>
      <c r="AF2280" s="316"/>
      <c r="AG2280" s="316"/>
      <c r="AH2280" s="316"/>
      <c r="AI2280" s="316"/>
      <c r="AJ2280" s="316"/>
      <c r="AK2280" s="316"/>
      <c r="AL2280" s="316"/>
      <c r="AM2280" s="316"/>
      <c r="AN2280" s="316"/>
      <c r="AO2280" s="316"/>
      <c r="AP2280" s="300"/>
    </row>
    <row r="2281" spans="1:43" ht="20.45" customHeight="1" thickBot="1">
      <c r="A2281" s="314"/>
      <c r="B2281" s="294" t="s">
        <v>0</v>
      </c>
      <c r="C2281" s="303"/>
      <c r="D2281" s="229" t="s">
        <v>1</v>
      </c>
      <c r="E2281" s="306"/>
      <c r="F2281" s="306"/>
      <c r="G2281" s="306"/>
      <c r="H2281" s="306"/>
      <c r="I2281" s="307"/>
      <c r="J2281" s="308" t="s">
        <v>5</v>
      </c>
      <c r="K2281" s="309"/>
      <c r="L2281" s="309"/>
      <c r="M2281" s="309"/>
      <c r="N2281" s="309"/>
      <c r="O2281" s="309"/>
      <c r="P2281" s="309"/>
      <c r="Q2281" s="309"/>
      <c r="R2281" s="309"/>
      <c r="S2281" s="309"/>
      <c r="T2281" s="309"/>
      <c r="U2281" s="309"/>
      <c r="V2281" s="309"/>
      <c r="W2281" s="309"/>
      <c r="X2281" s="310"/>
      <c r="Y2281" s="308" t="s">
        <v>8</v>
      </c>
      <c r="Z2281" s="309"/>
      <c r="AA2281" s="309"/>
      <c r="AB2281" s="309"/>
      <c r="AC2281" s="309"/>
      <c r="AD2281" s="309"/>
      <c r="AE2281" s="309"/>
      <c r="AF2281" s="309"/>
      <c r="AG2281" s="309"/>
      <c r="AH2281" s="309"/>
      <c r="AI2281" s="309"/>
      <c r="AJ2281" s="309"/>
      <c r="AK2281" s="309"/>
      <c r="AL2281" s="309"/>
      <c r="AM2281" s="309"/>
      <c r="AN2281" s="309"/>
      <c r="AO2281" s="310"/>
      <c r="AP2281" s="301"/>
    </row>
    <row r="2282" spans="1:43" ht="20.45" customHeight="1" thickBot="1">
      <c r="A2282" s="314"/>
      <c r="B2282" s="304"/>
      <c r="C2282" s="305"/>
      <c r="D2282" s="294" t="s">
        <v>2</v>
      </c>
      <c r="E2282" s="311"/>
      <c r="F2282" s="303"/>
      <c r="G2282" s="294" t="s">
        <v>3</v>
      </c>
      <c r="H2282" s="311"/>
      <c r="I2282" s="303"/>
      <c r="J2282" s="294" t="s">
        <v>53</v>
      </c>
      <c r="K2282" s="298"/>
      <c r="L2282" s="295"/>
      <c r="M2282" s="294" t="s">
        <v>231</v>
      </c>
      <c r="N2282" s="298"/>
      <c r="O2282" s="298"/>
      <c r="P2282" s="295"/>
      <c r="Q2282" s="294" t="s">
        <v>18</v>
      </c>
      <c r="R2282" s="295"/>
      <c r="S2282" s="294" t="s">
        <v>17</v>
      </c>
      <c r="T2282" s="298"/>
      <c r="U2282" s="295"/>
      <c r="V2282" s="294" t="s">
        <v>110</v>
      </c>
      <c r="W2282" s="298"/>
      <c r="X2282" s="295"/>
      <c r="Y2282" s="308" t="s">
        <v>9</v>
      </c>
      <c r="Z2282" s="309"/>
      <c r="AA2282" s="309"/>
      <c r="AB2282" s="309"/>
      <c r="AC2282" s="309"/>
      <c r="AD2282" s="309"/>
      <c r="AE2282" s="309"/>
      <c r="AF2282" s="310"/>
      <c r="AG2282" s="308" t="s">
        <v>10</v>
      </c>
      <c r="AH2282" s="309"/>
      <c r="AI2282" s="309"/>
      <c r="AJ2282" s="309"/>
      <c r="AK2282" s="309"/>
      <c r="AL2282" s="309"/>
      <c r="AM2282" s="309"/>
      <c r="AN2282" s="309"/>
      <c r="AO2282" s="310"/>
      <c r="AP2282" s="301"/>
    </row>
    <row r="2283" spans="1:43" ht="20.45" customHeight="1">
      <c r="A2283" s="314"/>
      <c r="B2283" s="304"/>
      <c r="C2283" s="305"/>
      <c r="D2283" s="304"/>
      <c r="E2283" s="312"/>
      <c r="F2283" s="305"/>
      <c r="G2283" s="304"/>
      <c r="H2283" s="312"/>
      <c r="I2283" s="305"/>
      <c r="J2283" s="296"/>
      <c r="K2283" s="299"/>
      <c r="L2283" s="297"/>
      <c r="M2283" s="296"/>
      <c r="N2283" s="299"/>
      <c r="O2283" s="299"/>
      <c r="P2283" s="297"/>
      <c r="Q2283" s="296"/>
      <c r="R2283" s="297"/>
      <c r="S2283" s="296"/>
      <c r="T2283" s="299"/>
      <c r="U2283" s="297"/>
      <c r="V2283" s="296"/>
      <c r="W2283" s="299"/>
      <c r="X2283" s="297"/>
      <c r="Y2283" s="294" t="s">
        <v>4</v>
      </c>
      <c r="Z2283" s="295"/>
      <c r="AA2283" s="294" t="s">
        <v>6</v>
      </c>
      <c r="AB2283" s="298"/>
      <c r="AC2283" s="298"/>
      <c r="AD2283" s="295"/>
      <c r="AE2283" s="294" t="s">
        <v>7</v>
      </c>
      <c r="AF2283" s="295"/>
      <c r="AG2283" s="294" t="s">
        <v>4</v>
      </c>
      <c r="AH2283" s="295"/>
      <c r="AI2283" s="294" t="s">
        <v>6</v>
      </c>
      <c r="AJ2283" s="298"/>
      <c r="AK2283" s="298"/>
      <c r="AL2283" s="298"/>
      <c r="AM2283" s="295"/>
      <c r="AN2283" s="294" t="s">
        <v>7</v>
      </c>
      <c r="AO2283" s="295"/>
      <c r="AP2283" s="301"/>
    </row>
    <row r="2284" spans="1:43" ht="20.45" customHeight="1">
      <c r="A2284" s="314"/>
      <c r="B2284" s="304"/>
      <c r="C2284" s="305"/>
      <c r="D2284" s="304"/>
      <c r="E2284" s="312"/>
      <c r="F2284" s="305"/>
      <c r="G2284" s="304"/>
      <c r="H2284" s="312"/>
      <c r="I2284" s="305"/>
      <c r="J2284" s="296"/>
      <c r="K2284" s="299"/>
      <c r="L2284" s="297"/>
      <c r="M2284" s="296"/>
      <c r="N2284" s="299"/>
      <c r="O2284" s="299"/>
      <c r="P2284" s="297"/>
      <c r="Q2284" s="296"/>
      <c r="R2284" s="297"/>
      <c r="S2284" s="296"/>
      <c r="T2284" s="299"/>
      <c r="U2284" s="297"/>
      <c r="V2284" s="296"/>
      <c r="W2284" s="299"/>
      <c r="X2284" s="297"/>
      <c r="Y2284" s="296"/>
      <c r="Z2284" s="297"/>
      <c r="AA2284" s="296"/>
      <c r="AB2284" s="299"/>
      <c r="AC2284" s="299"/>
      <c r="AD2284" s="297"/>
      <c r="AE2284" s="296"/>
      <c r="AF2284" s="297"/>
      <c r="AG2284" s="296"/>
      <c r="AH2284" s="297"/>
      <c r="AI2284" s="296"/>
      <c r="AJ2284" s="299"/>
      <c r="AK2284" s="299"/>
      <c r="AL2284" s="299"/>
      <c r="AM2284" s="297"/>
      <c r="AN2284" s="296"/>
      <c r="AO2284" s="297"/>
      <c r="AP2284" s="301"/>
    </row>
    <row r="2285" spans="1:43" ht="20.45" customHeight="1" thickBot="1">
      <c r="A2285" s="314"/>
      <c r="B2285" s="304"/>
      <c r="C2285" s="305"/>
      <c r="D2285" s="304"/>
      <c r="E2285" s="312"/>
      <c r="F2285" s="305"/>
      <c r="G2285" s="304"/>
      <c r="H2285" s="312"/>
      <c r="I2285" s="305"/>
      <c r="J2285" s="296"/>
      <c r="K2285" s="299"/>
      <c r="L2285" s="297"/>
      <c r="M2285" s="296"/>
      <c r="N2285" s="299"/>
      <c r="O2285" s="299"/>
      <c r="P2285" s="297"/>
      <c r="Q2285" s="296"/>
      <c r="R2285" s="297"/>
      <c r="S2285" s="296"/>
      <c r="T2285" s="299"/>
      <c r="U2285" s="297"/>
      <c r="V2285" s="296"/>
      <c r="W2285" s="299"/>
      <c r="X2285" s="297"/>
      <c r="Y2285" s="296"/>
      <c r="Z2285" s="297"/>
      <c r="AA2285" s="296"/>
      <c r="AB2285" s="299"/>
      <c r="AC2285" s="299"/>
      <c r="AD2285" s="297"/>
      <c r="AE2285" s="296"/>
      <c r="AF2285" s="297"/>
      <c r="AG2285" s="296"/>
      <c r="AH2285" s="297"/>
      <c r="AI2285" s="296"/>
      <c r="AJ2285" s="299"/>
      <c r="AK2285" s="299"/>
      <c r="AL2285" s="299"/>
      <c r="AM2285" s="297"/>
      <c r="AN2285" s="296"/>
      <c r="AO2285" s="297"/>
      <c r="AP2285" s="301"/>
    </row>
    <row r="2286" spans="1:43" ht="20.45" customHeight="1">
      <c r="A2286" s="314"/>
      <c r="B2286" s="286">
        <f>'Листы ввода'!B1556</f>
        <v>0</v>
      </c>
      <c r="C2286" s="288"/>
      <c r="D2286" s="289">
        <f>'Листы ввода'!C1556</f>
        <v>0</v>
      </c>
      <c r="E2286" s="285"/>
      <c r="F2286" s="290"/>
      <c r="G2286" s="289">
        <f>'Листы ввода'!D1556</f>
        <v>0</v>
      </c>
      <c r="H2286" s="285"/>
      <c r="I2286" s="290"/>
      <c r="J2286" s="73">
        <f>'Листы ввода'!E1556</f>
        <v>0</v>
      </c>
      <c r="K2286" s="74">
        <f>'Листы ввода'!F1556</f>
        <v>0</v>
      </c>
      <c r="L2286" s="75">
        <f>ROUNDUP('Листы ввода'!G1556*'Общ. данные'!$D$26,0)</f>
        <v>0</v>
      </c>
      <c r="M2286" s="76">
        <f>'Листы ввода'!H1556</f>
        <v>0</v>
      </c>
      <c r="N2286" s="77">
        <f>'Листы ввода'!I1556</f>
        <v>0</v>
      </c>
      <c r="O2286" s="78">
        <f>'Листы ввода'!J1556</f>
        <v>0</v>
      </c>
      <c r="P2286" s="75">
        <f>ROUNDUP('Листы ввода'!K1556*'Общ. данные'!$D$26,0)</f>
        <v>0</v>
      </c>
      <c r="Q2286" s="291">
        <f>ROUNDUP('Листы ввода'!L1556*'Общ. данные'!$D$26,0)</f>
        <v>0</v>
      </c>
      <c r="R2286" s="292"/>
      <c r="S2286" s="291">
        <f>ROUNDUP('Листы ввода'!M1556*'Общ. данные'!$D$26,0)</f>
        <v>0</v>
      </c>
      <c r="T2286" s="293"/>
      <c r="U2286" s="292"/>
      <c r="V2286" s="291">
        <f>ROUNDUP('Листы ввода'!N1556*'Общ. данные'!$D$26,0)</f>
        <v>0</v>
      </c>
      <c r="W2286" s="293"/>
      <c r="X2286" s="292"/>
      <c r="Y2286" s="283">
        <f>'Листы ввода'!O1556</f>
        <v>0</v>
      </c>
      <c r="Z2286" s="284"/>
      <c r="AA2286" s="73">
        <f>'Листы ввода'!P1556</f>
        <v>0</v>
      </c>
      <c r="AB2286" s="78">
        <f>'Листы ввода'!Q1556</f>
        <v>0</v>
      </c>
      <c r="AC2286" s="285">
        <f>'Листы ввода'!R1556</f>
        <v>0</v>
      </c>
      <c r="AD2286" s="285"/>
      <c r="AE2286" s="286">
        <f>IF('Листы ввода'!T1556=1,'Листы на печать'!P2286,AQ2286)</f>
        <v>0</v>
      </c>
      <c r="AF2286" s="287"/>
      <c r="AG2286" s="231"/>
      <c r="AH2286" s="248"/>
      <c r="AI2286" s="24"/>
      <c r="AJ2286" s="25"/>
      <c r="AK2286" s="231"/>
      <c r="AL2286" s="231"/>
      <c r="AM2286" s="248"/>
      <c r="AN2286" s="247"/>
      <c r="AO2286" s="248"/>
      <c r="AP2286" s="301"/>
      <c r="AQ2286" s="46">
        <f>SUM(L2286,P2286,Q2286,S2286,V2286)</f>
        <v>0</v>
      </c>
    </row>
    <row r="2287" spans="1:43" ht="20.45" customHeight="1">
      <c r="A2287" s="314"/>
      <c r="B2287" s="233">
        <f>'Листы ввода'!B1557</f>
        <v>0</v>
      </c>
      <c r="C2287" s="234"/>
      <c r="D2287" s="235">
        <f>'Листы ввода'!C1557</f>
        <v>0</v>
      </c>
      <c r="E2287" s="236"/>
      <c r="F2287" s="237"/>
      <c r="G2287" s="235">
        <f>'Листы ввода'!D1557</f>
        <v>0</v>
      </c>
      <c r="H2287" s="236"/>
      <c r="I2287" s="237"/>
      <c r="J2287" s="26">
        <f>'Листы ввода'!E1557</f>
        <v>0</v>
      </c>
      <c r="K2287" s="27">
        <f>'Листы ввода'!F1557</f>
        <v>0</v>
      </c>
      <c r="L2287" s="69">
        <f>ROUNDUP('Листы ввода'!G1557*'Общ. данные'!$D$26,0)</f>
        <v>0</v>
      </c>
      <c r="M2287" s="67">
        <f>'Листы ввода'!H1557</f>
        <v>0</v>
      </c>
      <c r="N2287" s="28">
        <f>'Листы ввода'!I1557</f>
        <v>0</v>
      </c>
      <c r="O2287" s="68">
        <f>'Листы ввода'!J1557</f>
        <v>0</v>
      </c>
      <c r="P2287" s="69">
        <f>ROUNDUP('Листы ввода'!K1557*'Общ. данные'!$D$26,0)</f>
        <v>0</v>
      </c>
      <c r="Q2287" s="238">
        <f>ROUNDUP('Листы ввода'!L1557*'Общ. данные'!$D$26,0)</f>
        <v>0</v>
      </c>
      <c r="R2287" s="239"/>
      <c r="S2287" s="238">
        <f>ROUNDUP('Листы ввода'!M1557*'Общ. данные'!$D$26,0)</f>
        <v>0</v>
      </c>
      <c r="T2287" s="240"/>
      <c r="U2287" s="239"/>
      <c r="V2287" s="238">
        <f>ROUNDUP('Листы ввода'!N1557*'Общ. данные'!$D$26,0)</f>
        <v>0</v>
      </c>
      <c r="W2287" s="240"/>
      <c r="X2287" s="239"/>
      <c r="Y2287" s="262">
        <f>'Листы ввода'!O1557</f>
        <v>0</v>
      </c>
      <c r="Z2287" s="263"/>
      <c r="AA2287" s="26">
        <f>'Листы ввода'!P1557</f>
        <v>0</v>
      </c>
      <c r="AB2287" s="68">
        <f>'Листы ввода'!Q1557</f>
        <v>0</v>
      </c>
      <c r="AC2287" s="236">
        <f>'Листы ввода'!R1557</f>
        <v>0</v>
      </c>
      <c r="AD2287" s="236"/>
      <c r="AE2287" s="233">
        <f>IF('Листы ввода'!T1557=1,'Листы на печать'!P2287,AQ2287)</f>
        <v>0</v>
      </c>
      <c r="AF2287" s="264"/>
      <c r="AG2287" s="265"/>
      <c r="AH2287" s="266"/>
      <c r="AI2287" s="26"/>
      <c r="AJ2287" s="27"/>
      <c r="AK2287" s="265"/>
      <c r="AL2287" s="265"/>
      <c r="AM2287" s="266"/>
      <c r="AN2287" s="267"/>
      <c r="AO2287" s="266"/>
      <c r="AP2287" s="301"/>
      <c r="AQ2287" s="46">
        <f t="shared" ref="AQ2287:AQ2316" si="50">SUM(L2287,P2287,Q2287,S2287,V2287)</f>
        <v>0</v>
      </c>
    </row>
    <row r="2288" spans="1:43" ht="20.45" customHeight="1">
      <c r="A2288" s="314"/>
      <c r="B2288" s="233">
        <f>'Листы ввода'!B1558</f>
        <v>0</v>
      </c>
      <c r="C2288" s="234"/>
      <c r="D2288" s="235">
        <f>'Листы ввода'!C1558</f>
        <v>0</v>
      </c>
      <c r="E2288" s="236"/>
      <c r="F2288" s="237"/>
      <c r="G2288" s="235">
        <f>'Листы ввода'!D1558</f>
        <v>0</v>
      </c>
      <c r="H2288" s="236"/>
      <c r="I2288" s="237"/>
      <c r="J2288" s="26">
        <f>'Листы ввода'!E1558</f>
        <v>0</v>
      </c>
      <c r="K2288" s="27">
        <f>'Листы ввода'!F1558</f>
        <v>0</v>
      </c>
      <c r="L2288" s="69">
        <f>ROUNDUP('Листы ввода'!G1558*'Общ. данные'!$D$26,0)</f>
        <v>0</v>
      </c>
      <c r="M2288" s="67">
        <f>'Листы ввода'!H1558</f>
        <v>0</v>
      </c>
      <c r="N2288" s="28">
        <f>'Листы ввода'!I1558</f>
        <v>0</v>
      </c>
      <c r="O2288" s="68">
        <f>'Листы ввода'!J1558</f>
        <v>0</v>
      </c>
      <c r="P2288" s="69">
        <f>ROUNDUP('Листы ввода'!K1558*'Общ. данные'!$D$26,0)</f>
        <v>0</v>
      </c>
      <c r="Q2288" s="238">
        <f>ROUNDUP('Листы ввода'!L1558*'Общ. данные'!$D$26,0)</f>
        <v>0</v>
      </c>
      <c r="R2288" s="239"/>
      <c r="S2288" s="238">
        <f>ROUNDUP('Листы ввода'!M1558*'Общ. данные'!$D$26,0)</f>
        <v>0</v>
      </c>
      <c r="T2288" s="240"/>
      <c r="U2288" s="239"/>
      <c r="V2288" s="238">
        <f>ROUNDUP('Листы ввода'!N1558*'Общ. данные'!$D$26,0)</f>
        <v>0</v>
      </c>
      <c r="W2288" s="240"/>
      <c r="X2288" s="239"/>
      <c r="Y2288" s="262">
        <f>'Листы ввода'!O1558</f>
        <v>0</v>
      </c>
      <c r="Z2288" s="263"/>
      <c r="AA2288" s="26">
        <f>'Листы ввода'!P1558</f>
        <v>0</v>
      </c>
      <c r="AB2288" s="68">
        <f>'Листы ввода'!Q1558</f>
        <v>0</v>
      </c>
      <c r="AC2288" s="236">
        <f>'Листы ввода'!R1558</f>
        <v>0</v>
      </c>
      <c r="AD2288" s="236"/>
      <c r="AE2288" s="233">
        <f>IF('Листы ввода'!T1558=1,'Листы на печать'!P2288,AQ2288)</f>
        <v>0</v>
      </c>
      <c r="AF2288" s="264"/>
      <c r="AG2288" s="265"/>
      <c r="AH2288" s="266"/>
      <c r="AI2288" s="26"/>
      <c r="AJ2288" s="27"/>
      <c r="AK2288" s="265"/>
      <c r="AL2288" s="265"/>
      <c r="AM2288" s="266"/>
      <c r="AN2288" s="267"/>
      <c r="AO2288" s="266"/>
      <c r="AP2288" s="301"/>
      <c r="AQ2288" s="46">
        <f t="shared" si="50"/>
        <v>0</v>
      </c>
    </row>
    <row r="2289" spans="1:43" ht="20.45" customHeight="1">
      <c r="A2289" s="314"/>
      <c r="B2289" s="233">
        <f>'Листы ввода'!B1559</f>
        <v>0</v>
      </c>
      <c r="C2289" s="234"/>
      <c r="D2289" s="235">
        <f>'Листы ввода'!C1559</f>
        <v>0</v>
      </c>
      <c r="E2289" s="236"/>
      <c r="F2289" s="237"/>
      <c r="G2289" s="235">
        <f>'Листы ввода'!D1559</f>
        <v>0</v>
      </c>
      <c r="H2289" s="236"/>
      <c r="I2289" s="237"/>
      <c r="J2289" s="26">
        <f>'Листы ввода'!E1559</f>
        <v>0</v>
      </c>
      <c r="K2289" s="27">
        <f>'Листы ввода'!F1559</f>
        <v>0</v>
      </c>
      <c r="L2289" s="69">
        <f>ROUNDUP('Листы ввода'!G1559*'Общ. данные'!$D$26,0)</f>
        <v>0</v>
      </c>
      <c r="M2289" s="67">
        <f>'Листы ввода'!H1559</f>
        <v>0</v>
      </c>
      <c r="N2289" s="28">
        <f>'Листы ввода'!I1559</f>
        <v>0</v>
      </c>
      <c r="O2289" s="68">
        <f>'Листы ввода'!J1559</f>
        <v>0</v>
      </c>
      <c r="P2289" s="69">
        <f>ROUNDUP('Листы ввода'!K1559*'Общ. данные'!$D$26,0)</f>
        <v>0</v>
      </c>
      <c r="Q2289" s="238">
        <f>ROUNDUP('Листы ввода'!L1559*'Общ. данные'!$D$26,0)</f>
        <v>0</v>
      </c>
      <c r="R2289" s="239"/>
      <c r="S2289" s="238">
        <f>ROUNDUP('Листы ввода'!M1559*'Общ. данные'!$D$26,0)</f>
        <v>0</v>
      </c>
      <c r="T2289" s="240"/>
      <c r="U2289" s="239"/>
      <c r="V2289" s="238">
        <f>ROUNDUP('Листы ввода'!N1559*'Общ. данные'!$D$26,0)</f>
        <v>0</v>
      </c>
      <c r="W2289" s="240"/>
      <c r="X2289" s="239"/>
      <c r="Y2289" s="262">
        <f>'Листы ввода'!O1559</f>
        <v>0</v>
      </c>
      <c r="Z2289" s="263"/>
      <c r="AA2289" s="26">
        <f>'Листы ввода'!P1559</f>
        <v>0</v>
      </c>
      <c r="AB2289" s="68">
        <f>'Листы ввода'!Q1559</f>
        <v>0</v>
      </c>
      <c r="AC2289" s="236">
        <f>'Листы ввода'!R1559</f>
        <v>0</v>
      </c>
      <c r="AD2289" s="236"/>
      <c r="AE2289" s="233">
        <f>IF('Листы ввода'!T1559=1,'Листы на печать'!P2289,AQ2289)</f>
        <v>0</v>
      </c>
      <c r="AF2289" s="264"/>
      <c r="AG2289" s="265"/>
      <c r="AH2289" s="266"/>
      <c r="AI2289" s="26"/>
      <c r="AJ2289" s="27"/>
      <c r="AK2289" s="265"/>
      <c r="AL2289" s="265"/>
      <c r="AM2289" s="266"/>
      <c r="AN2289" s="267"/>
      <c r="AO2289" s="266"/>
      <c r="AP2289" s="301"/>
      <c r="AQ2289" s="46">
        <f t="shared" si="50"/>
        <v>0</v>
      </c>
    </row>
    <row r="2290" spans="1:43" ht="20.45" customHeight="1">
      <c r="A2290" s="314"/>
      <c r="B2290" s="233">
        <f>'Листы ввода'!B1560</f>
        <v>0</v>
      </c>
      <c r="C2290" s="234"/>
      <c r="D2290" s="235">
        <f>'Листы ввода'!C1560</f>
        <v>0</v>
      </c>
      <c r="E2290" s="236"/>
      <c r="F2290" s="237"/>
      <c r="G2290" s="235">
        <f>'Листы ввода'!D1560</f>
        <v>0</v>
      </c>
      <c r="H2290" s="236"/>
      <c r="I2290" s="237"/>
      <c r="J2290" s="26">
        <f>'Листы ввода'!E1560</f>
        <v>0</v>
      </c>
      <c r="K2290" s="27">
        <f>'Листы ввода'!F1560</f>
        <v>0</v>
      </c>
      <c r="L2290" s="69">
        <f>ROUNDUP('Листы ввода'!G1560*'Общ. данные'!$D$26,0)</f>
        <v>0</v>
      </c>
      <c r="M2290" s="67">
        <f>'Листы ввода'!H1560</f>
        <v>0</v>
      </c>
      <c r="N2290" s="28">
        <f>'Листы ввода'!I1560</f>
        <v>0</v>
      </c>
      <c r="O2290" s="68">
        <f>'Листы ввода'!J1560</f>
        <v>0</v>
      </c>
      <c r="P2290" s="69">
        <f>ROUNDUP('Листы ввода'!K1560*'Общ. данные'!$D$26,0)</f>
        <v>0</v>
      </c>
      <c r="Q2290" s="238">
        <f>ROUNDUP('Листы ввода'!L1560*'Общ. данные'!$D$26,0)</f>
        <v>0</v>
      </c>
      <c r="R2290" s="239"/>
      <c r="S2290" s="238">
        <f>ROUNDUP('Листы ввода'!M1560*'Общ. данные'!$D$26,0)</f>
        <v>0</v>
      </c>
      <c r="T2290" s="240"/>
      <c r="U2290" s="239"/>
      <c r="V2290" s="238">
        <f>ROUNDUP('Листы ввода'!N1560*'Общ. данные'!$D$26,0)</f>
        <v>0</v>
      </c>
      <c r="W2290" s="240"/>
      <c r="X2290" s="239"/>
      <c r="Y2290" s="262">
        <f>'Листы ввода'!O1560</f>
        <v>0</v>
      </c>
      <c r="Z2290" s="263"/>
      <c r="AA2290" s="26">
        <f>'Листы ввода'!P1560</f>
        <v>0</v>
      </c>
      <c r="AB2290" s="68">
        <f>'Листы ввода'!Q1560</f>
        <v>0</v>
      </c>
      <c r="AC2290" s="236">
        <f>'Листы ввода'!R1560</f>
        <v>0</v>
      </c>
      <c r="AD2290" s="236"/>
      <c r="AE2290" s="233">
        <f>IF('Листы ввода'!T1560=1,'Листы на печать'!P2290,AQ2290)</f>
        <v>0</v>
      </c>
      <c r="AF2290" s="264"/>
      <c r="AG2290" s="265"/>
      <c r="AH2290" s="266"/>
      <c r="AI2290" s="26"/>
      <c r="AJ2290" s="27"/>
      <c r="AK2290" s="265"/>
      <c r="AL2290" s="265"/>
      <c r="AM2290" s="266"/>
      <c r="AN2290" s="267"/>
      <c r="AO2290" s="266"/>
      <c r="AP2290" s="301"/>
      <c r="AQ2290" s="46">
        <f t="shared" si="50"/>
        <v>0</v>
      </c>
    </row>
    <row r="2291" spans="1:43" ht="20.45" customHeight="1">
      <c r="A2291" s="314"/>
      <c r="B2291" s="233">
        <f>'Листы ввода'!B1561</f>
        <v>0</v>
      </c>
      <c r="C2291" s="234"/>
      <c r="D2291" s="235">
        <f>'Листы ввода'!C1561</f>
        <v>0</v>
      </c>
      <c r="E2291" s="236"/>
      <c r="F2291" s="237"/>
      <c r="G2291" s="235">
        <f>'Листы ввода'!D1561</f>
        <v>0</v>
      </c>
      <c r="H2291" s="236"/>
      <c r="I2291" s="237"/>
      <c r="J2291" s="26">
        <f>'Листы ввода'!E1561</f>
        <v>0</v>
      </c>
      <c r="K2291" s="27">
        <f>'Листы ввода'!F1561</f>
        <v>0</v>
      </c>
      <c r="L2291" s="69">
        <f>ROUNDUP('Листы ввода'!G1561*'Общ. данные'!$D$26,0)</f>
        <v>0</v>
      </c>
      <c r="M2291" s="67">
        <f>'Листы ввода'!H1561</f>
        <v>0</v>
      </c>
      <c r="N2291" s="28">
        <f>'Листы ввода'!I1561</f>
        <v>0</v>
      </c>
      <c r="O2291" s="68">
        <f>'Листы ввода'!J1561</f>
        <v>0</v>
      </c>
      <c r="P2291" s="69">
        <f>ROUNDUP('Листы ввода'!K1561*'Общ. данные'!$D$26,0)</f>
        <v>0</v>
      </c>
      <c r="Q2291" s="238">
        <f>ROUNDUP('Листы ввода'!L1561*'Общ. данные'!$D$26,0)</f>
        <v>0</v>
      </c>
      <c r="R2291" s="239"/>
      <c r="S2291" s="238">
        <f>ROUNDUP('Листы ввода'!M1561*'Общ. данные'!$D$26,0)</f>
        <v>0</v>
      </c>
      <c r="T2291" s="240"/>
      <c r="U2291" s="239"/>
      <c r="V2291" s="238">
        <f>ROUNDUP('Листы ввода'!N1561*'Общ. данные'!$D$26,0)</f>
        <v>0</v>
      </c>
      <c r="W2291" s="240"/>
      <c r="X2291" s="239"/>
      <c r="Y2291" s="262">
        <f>'Листы ввода'!O1561</f>
        <v>0</v>
      </c>
      <c r="Z2291" s="263"/>
      <c r="AA2291" s="26">
        <f>'Листы ввода'!P1561</f>
        <v>0</v>
      </c>
      <c r="AB2291" s="68">
        <f>'Листы ввода'!Q1561</f>
        <v>0</v>
      </c>
      <c r="AC2291" s="236">
        <f>'Листы ввода'!R1561</f>
        <v>0</v>
      </c>
      <c r="AD2291" s="236"/>
      <c r="AE2291" s="233">
        <f>IF('Листы ввода'!T1561=1,'Листы на печать'!P2291,AQ2291)</f>
        <v>0</v>
      </c>
      <c r="AF2291" s="264"/>
      <c r="AG2291" s="265"/>
      <c r="AH2291" s="266"/>
      <c r="AI2291" s="26"/>
      <c r="AJ2291" s="27"/>
      <c r="AK2291" s="265"/>
      <c r="AL2291" s="265"/>
      <c r="AM2291" s="266"/>
      <c r="AN2291" s="267"/>
      <c r="AO2291" s="266"/>
      <c r="AP2291" s="301"/>
      <c r="AQ2291" s="46">
        <f t="shared" si="50"/>
        <v>0</v>
      </c>
    </row>
    <row r="2292" spans="1:43" ht="20.45" customHeight="1">
      <c r="A2292" s="314"/>
      <c r="B2292" s="233">
        <f>'Листы ввода'!B1562</f>
        <v>0</v>
      </c>
      <c r="C2292" s="234"/>
      <c r="D2292" s="235">
        <f>'Листы ввода'!C1562</f>
        <v>0</v>
      </c>
      <c r="E2292" s="236"/>
      <c r="F2292" s="237"/>
      <c r="G2292" s="235">
        <f>'Листы ввода'!D1562</f>
        <v>0</v>
      </c>
      <c r="H2292" s="236"/>
      <c r="I2292" s="237"/>
      <c r="J2292" s="26">
        <f>'Листы ввода'!E1562</f>
        <v>0</v>
      </c>
      <c r="K2292" s="27">
        <f>'Листы ввода'!F1562</f>
        <v>0</v>
      </c>
      <c r="L2292" s="69">
        <f>ROUNDUP('Листы ввода'!G1562*'Общ. данные'!$D$26,0)</f>
        <v>0</v>
      </c>
      <c r="M2292" s="67">
        <f>'Листы ввода'!H1562</f>
        <v>0</v>
      </c>
      <c r="N2292" s="28">
        <f>'Листы ввода'!I1562</f>
        <v>0</v>
      </c>
      <c r="O2292" s="68">
        <f>'Листы ввода'!J1562</f>
        <v>0</v>
      </c>
      <c r="P2292" s="69">
        <f>ROUNDUP('Листы ввода'!K1562*'Общ. данные'!$D$26,0)</f>
        <v>0</v>
      </c>
      <c r="Q2292" s="238">
        <f>ROUNDUP('Листы ввода'!L1562*'Общ. данные'!$D$26,0)</f>
        <v>0</v>
      </c>
      <c r="R2292" s="239"/>
      <c r="S2292" s="238">
        <f>ROUNDUP('Листы ввода'!M1562*'Общ. данные'!$D$26,0)</f>
        <v>0</v>
      </c>
      <c r="T2292" s="240"/>
      <c r="U2292" s="239"/>
      <c r="V2292" s="238">
        <f>ROUNDUP('Листы ввода'!N1562*'Общ. данные'!$D$26,0)</f>
        <v>0</v>
      </c>
      <c r="W2292" s="240"/>
      <c r="X2292" s="239"/>
      <c r="Y2292" s="262">
        <f>'Листы ввода'!O1562</f>
        <v>0</v>
      </c>
      <c r="Z2292" s="263"/>
      <c r="AA2292" s="26">
        <f>'Листы ввода'!P1562</f>
        <v>0</v>
      </c>
      <c r="AB2292" s="68">
        <f>'Листы ввода'!Q1562</f>
        <v>0</v>
      </c>
      <c r="AC2292" s="236">
        <f>'Листы ввода'!R1562</f>
        <v>0</v>
      </c>
      <c r="AD2292" s="236"/>
      <c r="AE2292" s="233">
        <f>IF('Листы ввода'!T1562=1,'Листы на печать'!P2292,AQ2292)</f>
        <v>0</v>
      </c>
      <c r="AF2292" s="264"/>
      <c r="AG2292" s="265"/>
      <c r="AH2292" s="266"/>
      <c r="AI2292" s="26"/>
      <c r="AJ2292" s="27"/>
      <c r="AK2292" s="265"/>
      <c r="AL2292" s="265"/>
      <c r="AM2292" s="266"/>
      <c r="AN2292" s="267"/>
      <c r="AO2292" s="266"/>
      <c r="AP2292" s="301"/>
      <c r="AQ2292" s="46">
        <f t="shared" si="50"/>
        <v>0</v>
      </c>
    </row>
    <row r="2293" spans="1:43" ht="20.45" customHeight="1">
      <c r="A2293" s="314"/>
      <c r="B2293" s="233">
        <f>'Листы ввода'!B1563</f>
        <v>0</v>
      </c>
      <c r="C2293" s="234"/>
      <c r="D2293" s="235">
        <f>'Листы ввода'!C1563</f>
        <v>0</v>
      </c>
      <c r="E2293" s="236"/>
      <c r="F2293" s="237"/>
      <c r="G2293" s="235">
        <f>'Листы ввода'!D1563</f>
        <v>0</v>
      </c>
      <c r="H2293" s="236"/>
      <c r="I2293" s="237"/>
      <c r="J2293" s="26">
        <f>'Листы ввода'!E1563</f>
        <v>0</v>
      </c>
      <c r="K2293" s="27">
        <f>'Листы ввода'!F1563</f>
        <v>0</v>
      </c>
      <c r="L2293" s="69">
        <f>ROUNDUP('Листы ввода'!G1563*'Общ. данные'!$D$26,0)</f>
        <v>0</v>
      </c>
      <c r="M2293" s="67">
        <f>'Листы ввода'!H1563</f>
        <v>0</v>
      </c>
      <c r="N2293" s="28">
        <f>'Листы ввода'!I1563</f>
        <v>0</v>
      </c>
      <c r="O2293" s="68">
        <f>'Листы ввода'!J1563</f>
        <v>0</v>
      </c>
      <c r="P2293" s="69">
        <f>ROUNDUP('Листы ввода'!K1563*'Общ. данные'!$D$26,0)</f>
        <v>0</v>
      </c>
      <c r="Q2293" s="238">
        <f>ROUNDUP('Листы ввода'!L1563*'Общ. данные'!$D$26,0)</f>
        <v>0</v>
      </c>
      <c r="R2293" s="239"/>
      <c r="S2293" s="238">
        <f>ROUNDUP('Листы ввода'!M1563*'Общ. данные'!$D$26,0)</f>
        <v>0</v>
      </c>
      <c r="T2293" s="240"/>
      <c r="U2293" s="239"/>
      <c r="V2293" s="238">
        <f>ROUNDUP('Листы ввода'!N1563*'Общ. данные'!$D$26,0)</f>
        <v>0</v>
      </c>
      <c r="W2293" s="240"/>
      <c r="X2293" s="239"/>
      <c r="Y2293" s="262">
        <f>'Листы ввода'!O1563</f>
        <v>0</v>
      </c>
      <c r="Z2293" s="263"/>
      <c r="AA2293" s="26">
        <f>'Листы ввода'!P1563</f>
        <v>0</v>
      </c>
      <c r="AB2293" s="68">
        <f>'Листы ввода'!Q1563</f>
        <v>0</v>
      </c>
      <c r="AC2293" s="236">
        <f>'Листы ввода'!R1563</f>
        <v>0</v>
      </c>
      <c r="AD2293" s="236"/>
      <c r="AE2293" s="233">
        <f>IF('Листы ввода'!T1563=1,'Листы на печать'!P2293,AQ2293)</f>
        <v>0</v>
      </c>
      <c r="AF2293" s="264"/>
      <c r="AG2293" s="265"/>
      <c r="AH2293" s="266"/>
      <c r="AI2293" s="26"/>
      <c r="AJ2293" s="27"/>
      <c r="AK2293" s="265"/>
      <c r="AL2293" s="265"/>
      <c r="AM2293" s="266"/>
      <c r="AN2293" s="267"/>
      <c r="AO2293" s="266"/>
      <c r="AP2293" s="301"/>
      <c r="AQ2293" s="46">
        <f t="shared" si="50"/>
        <v>0</v>
      </c>
    </row>
    <row r="2294" spans="1:43" ht="20.45" customHeight="1">
      <c r="A2294" s="314"/>
      <c r="B2294" s="233">
        <f>'Листы ввода'!B1564</f>
        <v>0</v>
      </c>
      <c r="C2294" s="234"/>
      <c r="D2294" s="235">
        <f>'Листы ввода'!C1564</f>
        <v>0</v>
      </c>
      <c r="E2294" s="236"/>
      <c r="F2294" s="237"/>
      <c r="G2294" s="235">
        <f>'Листы ввода'!D1564</f>
        <v>0</v>
      </c>
      <c r="H2294" s="236"/>
      <c r="I2294" s="237"/>
      <c r="J2294" s="26">
        <f>'Листы ввода'!E1564</f>
        <v>0</v>
      </c>
      <c r="K2294" s="27">
        <f>'Листы ввода'!F1564</f>
        <v>0</v>
      </c>
      <c r="L2294" s="69">
        <f>ROUNDUP('Листы ввода'!G1564*'Общ. данные'!$D$26,0)</f>
        <v>0</v>
      </c>
      <c r="M2294" s="67">
        <f>'Листы ввода'!H1564</f>
        <v>0</v>
      </c>
      <c r="N2294" s="28">
        <f>'Листы ввода'!I1564</f>
        <v>0</v>
      </c>
      <c r="O2294" s="68">
        <f>'Листы ввода'!J1564</f>
        <v>0</v>
      </c>
      <c r="P2294" s="69">
        <f>ROUNDUP('Листы ввода'!K1564*'Общ. данные'!$D$26,0)</f>
        <v>0</v>
      </c>
      <c r="Q2294" s="238">
        <f>ROUNDUP('Листы ввода'!L1564*'Общ. данные'!$D$26,0)</f>
        <v>0</v>
      </c>
      <c r="R2294" s="239"/>
      <c r="S2294" s="238">
        <f>ROUNDUP('Листы ввода'!M1564*'Общ. данные'!$D$26,0)</f>
        <v>0</v>
      </c>
      <c r="T2294" s="240"/>
      <c r="U2294" s="239"/>
      <c r="V2294" s="238">
        <f>ROUNDUP('Листы ввода'!N1564*'Общ. данные'!$D$26,0)</f>
        <v>0</v>
      </c>
      <c r="W2294" s="240"/>
      <c r="X2294" s="239"/>
      <c r="Y2294" s="262">
        <f>'Листы ввода'!O1564</f>
        <v>0</v>
      </c>
      <c r="Z2294" s="263"/>
      <c r="AA2294" s="26">
        <f>'Листы ввода'!P1564</f>
        <v>0</v>
      </c>
      <c r="AB2294" s="68">
        <f>'Листы ввода'!Q1564</f>
        <v>0</v>
      </c>
      <c r="AC2294" s="236">
        <f>'Листы ввода'!R1564</f>
        <v>0</v>
      </c>
      <c r="AD2294" s="236"/>
      <c r="AE2294" s="233">
        <f>IF('Листы ввода'!T1564=1,'Листы на печать'!P2294,AQ2294)</f>
        <v>0</v>
      </c>
      <c r="AF2294" s="264"/>
      <c r="AG2294" s="265"/>
      <c r="AH2294" s="266"/>
      <c r="AI2294" s="26"/>
      <c r="AJ2294" s="27"/>
      <c r="AK2294" s="265"/>
      <c r="AL2294" s="265"/>
      <c r="AM2294" s="266"/>
      <c r="AN2294" s="267"/>
      <c r="AO2294" s="266"/>
      <c r="AP2294" s="301"/>
      <c r="AQ2294" s="46">
        <f t="shared" si="50"/>
        <v>0</v>
      </c>
    </row>
    <row r="2295" spans="1:43" ht="20.45" customHeight="1">
      <c r="A2295" s="314"/>
      <c r="B2295" s="233">
        <f>'Листы ввода'!B1565</f>
        <v>0</v>
      </c>
      <c r="C2295" s="234"/>
      <c r="D2295" s="235">
        <f>'Листы ввода'!C1565</f>
        <v>0</v>
      </c>
      <c r="E2295" s="236"/>
      <c r="F2295" s="237"/>
      <c r="G2295" s="235">
        <f>'Листы ввода'!D1565</f>
        <v>0</v>
      </c>
      <c r="H2295" s="236"/>
      <c r="I2295" s="237"/>
      <c r="J2295" s="26">
        <f>'Листы ввода'!E1565</f>
        <v>0</v>
      </c>
      <c r="K2295" s="27">
        <f>'Листы ввода'!F1565</f>
        <v>0</v>
      </c>
      <c r="L2295" s="69">
        <f>ROUNDUP('Листы ввода'!G1565*'Общ. данные'!$D$26,0)</f>
        <v>0</v>
      </c>
      <c r="M2295" s="67">
        <f>'Листы ввода'!H1565</f>
        <v>0</v>
      </c>
      <c r="N2295" s="28">
        <f>'Листы ввода'!I1565</f>
        <v>0</v>
      </c>
      <c r="O2295" s="68">
        <f>'Листы ввода'!J1565</f>
        <v>0</v>
      </c>
      <c r="P2295" s="69">
        <f>ROUNDUP('Листы ввода'!K1565*'Общ. данные'!$D$26,0)</f>
        <v>0</v>
      </c>
      <c r="Q2295" s="238">
        <f>ROUNDUP('Листы ввода'!L1565*'Общ. данные'!$D$26,0)</f>
        <v>0</v>
      </c>
      <c r="R2295" s="239"/>
      <c r="S2295" s="238">
        <f>ROUNDUP('Листы ввода'!M1565*'Общ. данные'!$D$26,0)</f>
        <v>0</v>
      </c>
      <c r="T2295" s="240"/>
      <c r="U2295" s="239"/>
      <c r="V2295" s="238">
        <f>ROUNDUP('Листы ввода'!N1565*'Общ. данные'!$D$26,0)</f>
        <v>0</v>
      </c>
      <c r="W2295" s="240"/>
      <c r="X2295" s="239"/>
      <c r="Y2295" s="262">
        <f>'Листы ввода'!O1565</f>
        <v>0</v>
      </c>
      <c r="Z2295" s="263"/>
      <c r="AA2295" s="26">
        <f>'Листы ввода'!P1565</f>
        <v>0</v>
      </c>
      <c r="AB2295" s="68">
        <f>'Листы ввода'!Q1565</f>
        <v>0</v>
      </c>
      <c r="AC2295" s="236">
        <f>'Листы ввода'!R1565</f>
        <v>0</v>
      </c>
      <c r="AD2295" s="236"/>
      <c r="AE2295" s="233">
        <f>IF('Листы ввода'!T1565=1,'Листы на печать'!P2295,AQ2295)</f>
        <v>0</v>
      </c>
      <c r="AF2295" s="264"/>
      <c r="AG2295" s="265"/>
      <c r="AH2295" s="266"/>
      <c r="AI2295" s="26"/>
      <c r="AJ2295" s="27"/>
      <c r="AK2295" s="265"/>
      <c r="AL2295" s="265"/>
      <c r="AM2295" s="266"/>
      <c r="AN2295" s="267"/>
      <c r="AO2295" s="266"/>
      <c r="AP2295" s="301"/>
      <c r="AQ2295" s="46">
        <f t="shared" si="50"/>
        <v>0</v>
      </c>
    </row>
    <row r="2296" spans="1:43" ht="20.45" customHeight="1">
      <c r="A2296" s="314"/>
      <c r="B2296" s="233">
        <f>'Листы ввода'!B1566</f>
        <v>0</v>
      </c>
      <c r="C2296" s="234"/>
      <c r="D2296" s="235">
        <f>'Листы ввода'!C1566</f>
        <v>0</v>
      </c>
      <c r="E2296" s="236"/>
      <c r="F2296" s="237"/>
      <c r="G2296" s="235">
        <f>'Листы ввода'!D1566</f>
        <v>0</v>
      </c>
      <c r="H2296" s="236"/>
      <c r="I2296" s="237"/>
      <c r="J2296" s="26">
        <f>'Листы ввода'!E1566</f>
        <v>0</v>
      </c>
      <c r="K2296" s="27">
        <f>'Листы ввода'!F1566</f>
        <v>0</v>
      </c>
      <c r="L2296" s="69">
        <f>ROUNDUP('Листы ввода'!G1566*'Общ. данные'!$D$26,0)</f>
        <v>0</v>
      </c>
      <c r="M2296" s="67">
        <f>'Листы ввода'!H1566</f>
        <v>0</v>
      </c>
      <c r="N2296" s="28">
        <f>'Листы ввода'!I1566</f>
        <v>0</v>
      </c>
      <c r="O2296" s="68">
        <f>'Листы ввода'!J1566</f>
        <v>0</v>
      </c>
      <c r="P2296" s="69">
        <f>ROUNDUP('Листы ввода'!K1566*'Общ. данные'!$D$26,0)</f>
        <v>0</v>
      </c>
      <c r="Q2296" s="238">
        <f>ROUNDUP('Листы ввода'!L1566*'Общ. данные'!$D$26,0)</f>
        <v>0</v>
      </c>
      <c r="R2296" s="239"/>
      <c r="S2296" s="238">
        <f>ROUNDUP('Листы ввода'!M1566*'Общ. данные'!$D$26,0)</f>
        <v>0</v>
      </c>
      <c r="T2296" s="240"/>
      <c r="U2296" s="239"/>
      <c r="V2296" s="238">
        <f>ROUNDUP('Листы ввода'!N1566*'Общ. данные'!$D$26,0)</f>
        <v>0</v>
      </c>
      <c r="W2296" s="240"/>
      <c r="X2296" s="239"/>
      <c r="Y2296" s="262">
        <f>'Листы ввода'!O1566</f>
        <v>0</v>
      </c>
      <c r="Z2296" s="263"/>
      <c r="AA2296" s="26">
        <f>'Листы ввода'!P1566</f>
        <v>0</v>
      </c>
      <c r="AB2296" s="68">
        <f>'Листы ввода'!Q1566</f>
        <v>0</v>
      </c>
      <c r="AC2296" s="236">
        <f>'Листы ввода'!R1566</f>
        <v>0</v>
      </c>
      <c r="AD2296" s="236"/>
      <c r="AE2296" s="233">
        <f>IF('Листы ввода'!T1566=1,'Листы на печать'!P2296,AQ2296)</f>
        <v>0</v>
      </c>
      <c r="AF2296" s="264"/>
      <c r="AG2296" s="265"/>
      <c r="AH2296" s="266"/>
      <c r="AI2296" s="26"/>
      <c r="AJ2296" s="27"/>
      <c r="AK2296" s="265"/>
      <c r="AL2296" s="265"/>
      <c r="AM2296" s="266"/>
      <c r="AN2296" s="267"/>
      <c r="AO2296" s="266"/>
      <c r="AP2296" s="301"/>
      <c r="AQ2296" s="46">
        <f t="shared" si="50"/>
        <v>0</v>
      </c>
    </row>
    <row r="2297" spans="1:43" ht="20.45" customHeight="1">
      <c r="A2297" s="314"/>
      <c r="B2297" s="233">
        <f>'Листы ввода'!B1567</f>
        <v>0</v>
      </c>
      <c r="C2297" s="234"/>
      <c r="D2297" s="235">
        <f>'Листы ввода'!C1567</f>
        <v>0</v>
      </c>
      <c r="E2297" s="236"/>
      <c r="F2297" s="237"/>
      <c r="G2297" s="235">
        <f>'Листы ввода'!D1567</f>
        <v>0</v>
      </c>
      <c r="H2297" s="236"/>
      <c r="I2297" s="237"/>
      <c r="J2297" s="26">
        <f>'Листы ввода'!E1567</f>
        <v>0</v>
      </c>
      <c r="K2297" s="27">
        <f>'Листы ввода'!F1567</f>
        <v>0</v>
      </c>
      <c r="L2297" s="69">
        <f>ROUNDUP('Листы ввода'!G1567*'Общ. данные'!$D$26,0)</f>
        <v>0</v>
      </c>
      <c r="M2297" s="67">
        <f>'Листы ввода'!H1567</f>
        <v>0</v>
      </c>
      <c r="N2297" s="28">
        <f>'Листы ввода'!I1567</f>
        <v>0</v>
      </c>
      <c r="O2297" s="68">
        <f>'Листы ввода'!J1567</f>
        <v>0</v>
      </c>
      <c r="P2297" s="69">
        <f>ROUNDUP('Листы ввода'!K1567*'Общ. данные'!$D$26,0)</f>
        <v>0</v>
      </c>
      <c r="Q2297" s="238">
        <f>ROUNDUP('Листы ввода'!L1567*'Общ. данные'!$D$26,0)</f>
        <v>0</v>
      </c>
      <c r="R2297" s="239"/>
      <c r="S2297" s="238">
        <f>ROUNDUP('Листы ввода'!M1567*'Общ. данные'!$D$26,0)</f>
        <v>0</v>
      </c>
      <c r="T2297" s="240"/>
      <c r="U2297" s="239"/>
      <c r="V2297" s="238">
        <f>ROUNDUP('Листы ввода'!N1567*'Общ. данные'!$D$26,0)</f>
        <v>0</v>
      </c>
      <c r="W2297" s="240"/>
      <c r="X2297" s="239"/>
      <c r="Y2297" s="262">
        <f>'Листы ввода'!O1567</f>
        <v>0</v>
      </c>
      <c r="Z2297" s="263"/>
      <c r="AA2297" s="26">
        <f>'Листы ввода'!P1567</f>
        <v>0</v>
      </c>
      <c r="AB2297" s="68">
        <f>'Листы ввода'!Q1567</f>
        <v>0</v>
      </c>
      <c r="AC2297" s="236">
        <f>'Листы ввода'!R1567</f>
        <v>0</v>
      </c>
      <c r="AD2297" s="236"/>
      <c r="AE2297" s="233">
        <f>IF('Листы ввода'!T1567=1,'Листы на печать'!P2297,AQ2297)</f>
        <v>0</v>
      </c>
      <c r="AF2297" s="264"/>
      <c r="AG2297" s="265"/>
      <c r="AH2297" s="266"/>
      <c r="AI2297" s="26"/>
      <c r="AJ2297" s="27"/>
      <c r="AK2297" s="265"/>
      <c r="AL2297" s="265"/>
      <c r="AM2297" s="266"/>
      <c r="AN2297" s="267"/>
      <c r="AO2297" s="266"/>
      <c r="AP2297" s="301"/>
      <c r="AQ2297" s="46">
        <f t="shared" si="50"/>
        <v>0</v>
      </c>
    </row>
    <row r="2298" spans="1:43" ht="20.45" customHeight="1">
      <c r="A2298" s="314"/>
      <c r="B2298" s="233">
        <f>'Листы ввода'!B1568</f>
        <v>0</v>
      </c>
      <c r="C2298" s="234"/>
      <c r="D2298" s="235">
        <f>'Листы ввода'!C1568</f>
        <v>0</v>
      </c>
      <c r="E2298" s="236"/>
      <c r="F2298" s="237"/>
      <c r="G2298" s="235">
        <f>'Листы ввода'!D1568</f>
        <v>0</v>
      </c>
      <c r="H2298" s="236"/>
      <c r="I2298" s="237"/>
      <c r="J2298" s="26">
        <f>'Листы ввода'!E1568</f>
        <v>0</v>
      </c>
      <c r="K2298" s="27">
        <f>'Листы ввода'!F1568</f>
        <v>0</v>
      </c>
      <c r="L2298" s="69">
        <f>ROUNDUP('Листы ввода'!G1568*'Общ. данные'!$D$26,0)</f>
        <v>0</v>
      </c>
      <c r="M2298" s="67">
        <f>'Листы ввода'!H1568</f>
        <v>0</v>
      </c>
      <c r="N2298" s="28">
        <f>'Листы ввода'!I1568</f>
        <v>0</v>
      </c>
      <c r="O2298" s="68">
        <f>'Листы ввода'!J1568</f>
        <v>0</v>
      </c>
      <c r="P2298" s="69">
        <f>ROUNDUP('Листы ввода'!K1568*'Общ. данные'!$D$26,0)</f>
        <v>0</v>
      </c>
      <c r="Q2298" s="238">
        <f>ROUNDUP('Листы ввода'!L1568*'Общ. данные'!$D$26,0)</f>
        <v>0</v>
      </c>
      <c r="R2298" s="239"/>
      <c r="S2298" s="238">
        <f>ROUNDUP('Листы ввода'!M1568*'Общ. данные'!$D$26,0)</f>
        <v>0</v>
      </c>
      <c r="T2298" s="240"/>
      <c r="U2298" s="239"/>
      <c r="V2298" s="238">
        <f>ROUNDUP('Листы ввода'!N1568*'Общ. данные'!$D$26,0)</f>
        <v>0</v>
      </c>
      <c r="W2298" s="240"/>
      <c r="X2298" s="239"/>
      <c r="Y2298" s="262">
        <f>'Листы ввода'!O1568</f>
        <v>0</v>
      </c>
      <c r="Z2298" s="263"/>
      <c r="AA2298" s="26">
        <f>'Листы ввода'!P1568</f>
        <v>0</v>
      </c>
      <c r="AB2298" s="68">
        <f>'Листы ввода'!Q1568</f>
        <v>0</v>
      </c>
      <c r="AC2298" s="236">
        <f>'Листы ввода'!R1568</f>
        <v>0</v>
      </c>
      <c r="AD2298" s="236"/>
      <c r="AE2298" s="233">
        <f>IF('Листы ввода'!T1568=1,'Листы на печать'!P2298,AQ2298)</f>
        <v>0</v>
      </c>
      <c r="AF2298" s="264"/>
      <c r="AG2298" s="265"/>
      <c r="AH2298" s="266"/>
      <c r="AI2298" s="26"/>
      <c r="AJ2298" s="27"/>
      <c r="AK2298" s="265"/>
      <c r="AL2298" s="265"/>
      <c r="AM2298" s="266"/>
      <c r="AN2298" s="267"/>
      <c r="AO2298" s="266"/>
      <c r="AP2298" s="301"/>
      <c r="AQ2298" s="46">
        <f t="shared" si="50"/>
        <v>0</v>
      </c>
    </row>
    <row r="2299" spans="1:43" ht="20.45" customHeight="1">
      <c r="A2299" s="314"/>
      <c r="B2299" s="233">
        <f>'Листы ввода'!B1569</f>
        <v>0</v>
      </c>
      <c r="C2299" s="234"/>
      <c r="D2299" s="235">
        <f>'Листы ввода'!C1569</f>
        <v>0</v>
      </c>
      <c r="E2299" s="236"/>
      <c r="F2299" s="237"/>
      <c r="G2299" s="235">
        <f>'Листы ввода'!D1569</f>
        <v>0</v>
      </c>
      <c r="H2299" s="236"/>
      <c r="I2299" s="237"/>
      <c r="J2299" s="26">
        <f>'Листы ввода'!E1569</f>
        <v>0</v>
      </c>
      <c r="K2299" s="27">
        <f>'Листы ввода'!F1569</f>
        <v>0</v>
      </c>
      <c r="L2299" s="69">
        <f>ROUNDUP('Листы ввода'!G1569*'Общ. данные'!$D$26,0)</f>
        <v>0</v>
      </c>
      <c r="M2299" s="67">
        <f>'Листы ввода'!H1569</f>
        <v>0</v>
      </c>
      <c r="N2299" s="28">
        <f>'Листы ввода'!I1569</f>
        <v>0</v>
      </c>
      <c r="O2299" s="68">
        <f>'Листы ввода'!J1569</f>
        <v>0</v>
      </c>
      <c r="P2299" s="69">
        <f>ROUNDUP('Листы ввода'!K1569*'Общ. данные'!$D$26,0)</f>
        <v>0</v>
      </c>
      <c r="Q2299" s="238">
        <f>ROUNDUP('Листы ввода'!L1569*'Общ. данные'!$D$26,0)</f>
        <v>0</v>
      </c>
      <c r="R2299" s="239"/>
      <c r="S2299" s="238">
        <f>ROUNDUP('Листы ввода'!M1569*'Общ. данные'!$D$26,0)</f>
        <v>0</v>
      </c>
      <c r="T2299" s="240"/>
      <c r="U2299" s="239"/>
      <c r="V2299" s="238">
        <f>ROUNDUP('Листы ввода'!N1569*'Общ. данные'!$D$26,0)</f>
        <v>0</v>
      </c>
      <c r="W2299" s="240"/>
      <c r="X2299" s="239"/>
      <c r="Y2299" s="262">
        <f>'Листы ввода'!O1569</f>
        <v>0</v>
      </c>
      <c r="Z2299" s="263"/>
      <c r="AA2299" s="26">
        <f>'Листы ввода'!P1569</f>
        <v>0</v>
      </c>
      <c r="AB2299" s="68">
        <f>'Листы ввода'!Q1569</f>
        <v>0</v>
      </c>
      <c r="AC2299" s="236">
        <f>'Листы ввода'!R1569</f>
        <v>0</v>
      </c>
      <c r="AD2299" s="236"/>
      <c r="AE2299" s="233">
        <f>IF('Листы ввода'!T1569=1,'Листы на печать'!P2299,AQ2299)</f>
        <v>0</v>
      </c>
      <c r="AF2299" s="264"/>
      <c r="AG2299" s="265"/>
      <c r="AH2299" s="266"/>
      <c r="AI2299" s="26"/>
      <c r="AJ2299" s="27"/>
      <c r="AK2299" s="265"/>
      <c r="AL2299" s="265"/>
      <c r="AM2299" s="266"/>
      <c r="AN2299" s="267"/>
      <c r="AO2299" s="266"/>
      <c r="AP2299" s="301"/>
      <c r="AQ2299" s="46">
        <f t="shared" si="50"/>
        <v>0</v>
      </c>
    </row>
    <row r="2300" spans="1:43" ht="20.45" customHeight="1">
      <c r="A2300" s="314"/>
      <c r="B2300" s="233">
        <f>'Листы ввода'!B1570</f>
        <v>0</v>
      </c>
      <c r="C2300" s="234"/>
      <c r="D2300" s="235">
        <f>'Листы ввода'!C1570</f>
        <v>0</v>
      </c>
      <c r="E2300" s="236"/>
      <c r="F2300" s="237"/>
      <c r="G2300" s="235">
        <f>'Листы ввода'!D1570</f>
        <v>0</v>
      </c>
      <c r="H2300" s="236"/>
      <c r="I2300" s="237"/>
      <c r="J2300" s="26">
        <f>'Листы ввода'!E1570</f>
        <v>0</v>
      </c>
      <c r="K2300" s="27">
        <f>'Листы ввода'!F1570</f>
        <v>0</v>
      </c>
      <c r="L2300" s="69">
        <f>ROUNDUP('Листы ввода'!G1570*'Общ. данные'!$D$26,0)</f>
        <v>0</v>
      </c>
      <c r="M2300" s="67">
        <f>'Листы ввода'!H1570</f>
        <v>0</v>
      </c>
      <c r="N2300" s="28">
        <f>'Листы ввода'!I1570</f>
        <v>0</v>
      </c>
      <c r="O2300" s="68">
        <f>'Листы ввода'!J1570</f>
        <v>0</v>
      </c>
      <c r="P2300" s="69">
        <f>ROUNDUP('Листы ввода'!K1570*'Общ. данные'!$D$26,0)</f>
        <v>0</v>
      </c>
      <c r="Q2300" s="238">
        <f>ROUNDUP('Листы ввода'!L1570*'Общ. данные'!$D$26,0)</f>
        <v>0</v>
      </c>
      <c r="R2300" s="239"/>
      <c r="S2300" s="238">
        <f>ROUNDUP('Листы ввода'!M1570*'Общ. данные'!$D$26,0)</f>
        <v>0</v>
      </c>
      <c r="T2300" s="240"/>
      <c r="U2300" s="239"/>
      <c r="V2300" s="238">
        <f>ROUNDUP('Листы ввода'!N1570*'Общ. данные'!$D$26,0)</f>
        <v>0</v>
      </c>
      <c r="W2300" s="240"/>
      <c r="X2300" s="239"/>
      <c r="Y2300" s="262">
        <f>'Листы ввода'!O1570</f>
        <v>0</v>
      </c>
      <c r="Z2300" s="263"/>
      <c r="AA2300" s="26">
        <f>'Листы ввода'!P1570</f>
        <v>0</v>
      </c>
      <c r="AB2300" s="68">
        <f>'Листы ввода'!Q1570</f>
        <v>0</v>
      </c>
      <c r="AC2300" s="236">
        <f>'Листы ввода'!R1570</f>
        <v>0</v>
      </c>
      <c r="AD2300" s="236"/>
      <c r="AE2300" s="233">
        <f>IF('Листы ввода'!T1570=1,'Листы на печать'!P2300,AQ2300)</f>
        <v>0</v>
      </c>
      <c r="AF2300" s="264"/>
      <c r="AG2300" s="265"/>
      <c r="AH2300" s="266"/>
      <c r="AI2300" s="26"/>
      <c r="AJ2300" s="27"/>
      <c r="AK2300" s="265"/>
      <c r="AL2300" s="265"/>
      <c r="AM2300" s="266"/>
      <c r="AN2300" s="267"/>
      <c r="AO2300" s="266"/>
      <c r="AP2300" s="301"/>
      <c r="AQ2300" s="46">
        <f t="shared" si="50"/>
        <v>0</v>
      </c>
    </row>
    <row r="2301" spans="1:43" ht="20.45" customHeight="1">
      <c r="A2301" s="314"/>
      <c r="B2301" s="233">
        <f>'Листы ввода'!B1571</f>
        <v>0</v>
      </c>
      <c r="C2301" s="234"/>
      <c r="D2301" s="235">
        <f>'Листы ввода'!C1571</f>
        <v>0</v>
      </c>
      <c r="E2301" s="236"/>
      <c r="F2301" s="237"/>
      <c r="G2301" s="235">
        <f>'Листы ввода'!D1571</f>
        <v>0</v>
      </c>
      <c r="H2301" s="236"/>
      <c r="I2301" s="237"/>
      <c r="J2301" s="26">
        <f>'Листы ввода'!E1571</f>
        <v>0</v>
      </c>
      <c r="K2301" s="27">
        <f>'Листы ввода'!F1571</f>
        <v>0</v>
      </c>
      <c r="L2301" s="69">
        <f>ROUNDUP('Листы ввода'!G1571*'Общ. данные'!$D$26,0)</f>
        <v>0</v>
      </c>
      <c r="M2301" s="67">
        <f>'Листы ввода'!H1571</f>
        <v>0</v>
      </c>
      <c r="N2301" s="28">
        <f>'Листы ввода'!I1571</f>
        <v>0</v>
      </c>
      <c r="O2301" s="68">
        <f>'Листы ввода'!J1571</f>
        <v>0</v>
      </c>
      <c r="P2301" s="69">
        <f>ROUNDUP('Листы ввода'!K1571*'Общ. данные'!$D$26,0)</f>
        <v>0</v>
      </c>
      <c r="Q2301" s="238">
        <f>ROUNDUP('Листы ввода'!L1571*'Общ. данные'!$D$26,0)</f>
        <v>0</v>
      </c>
      <c r="R2301" s="239"/>
      <c r="S2301" s="238">
        <f>ROUNDUP('Листы ввода'!M1571*'Общ. данные'!$D$26,0)</f>
        <v>0</v>
      </c>
      <c r="T2301" s="240"/>
      <c r="U2301" s="239"/>
      <c r="V2301" s="238">
        <f>ROUNDUP('Листы ввода'!N1571*'Общ. данные'!$D$26,0)</f>
        <v>0</v>
      </c>
      <c r="W2301" s="240"/>
      <c r="X2301" s="239"/>
      <c r="Y2301" s="262">
        <f>'Листы ввода'!O1571</f>
        <v>0</v>
      </c>
      <c r="Z2301" s="263"/>
      <c r="AA2301" s="26">
        <f>'Листы ввода'!P1571</f>
        <v>0</v>
      </c>
      <c r="AB2301" s="68">
        <f>'Листы ввода'!Q1571</f>
        <v>0</v>
      </c>
      <c r="AC2301" s="236">
        <f>'Листы ввода'!R1571</f>
        <v>0</v>
      </c>
      <c r="AD2301" s="236"/>
      <c r="AE2301" s="233">
        <f>IF('Листы ввода'!T1571=1,'Листы на печать'!P2301,AQ2301)</f>
        <v>0</v>
      </c>
      <c r="AF2301" s="264"/>
      <c r="AG2301" s="265"/>
      <c r="AH2301" s="266"/>
      <c r="AI2301" s="26"/>
      <c r="AJ2301" s="27"/>
      <c r="AK2301" s="265"/>
      <c r="AL2301" s="265"/>
      <c r="AM2301" s="266"/>
      <c r="AN2301" s="267"/>
      <c r="AO2301" s="266"/>
      <c r="AP2301" s="301"/>
      <c r="AQ2301" s="46">
        <f t="shared" si="50"/>
        <v>0</v>
      </c>
    </row>
    <row r="2302" spans="1:43" ht="20.45" customHeight="1">
      <c r="A2302" s="314"/>
      <c r="B2302" s="233">
        <f>'Листы ввода'!B1572</f>
        <v>0</v>
      </c>
      <c r="C2302" s="234"/>
      <c r="D2302" s="235">
        <f>'Листы ввода'!C1572</f>
        <v>0</v>
      </c>
      <c r="E2302" s="236"/>
      <c r="F2302" s="237"/>
      <c r="G2302" s="235">
        <f>'Листы ввода'!D1572</f>
        <v>0</v>
      </c>
      <c r="H2302" s="236"/>
      <c r="I2302" s="237"/>
      <c r="J2302" s="26">
        <f>'Листы ввода'!E1572</f>
        <v>0</v>
      </c>
      <c r="K2302" s="27">
        <f>'Листы ввода'!F1572</f>
        <v>0</v>
      </c>
      <c r="L2302" s="69">
        <f>ROUNDUP('Листы ввода'!G1572*'Общ. данные'!$D$26,0)</f>
        <v>0</v>
      </c>
      <c r="M2302" s="67">
        <f>'Листы ввода'!H1572</f>
        <v>0</v>
      </c>
      <c r="N2302" s="28">
        <f>'Листы ввода'!I1572</f>
        <v>0</v>
      </c>
      <c r="O2302" s="68">
        <f>'Листы ввода'!J1572</f>
        <v>0</v>
      </c>
      <c r="P2302" s="69">
        <f>ROUNDUP('Листы ввода'!K1572*'Общ. данные'!$D$26,0)</f>
        <v>0</v>
      </c>
      <c r="Q2302" s="238">
        <f>ROUNDUP('Листы ввода'!L1572*'Общ. данные'!$D$26,0)</f>
        <v>0</v>
      </c>
      <c r="R2302" s="239"/>
      <c r="S2302" s="238">
        <f>ROUNDUP('Листы ввода'!M1572*'Общ. данные'!$D$26,0)</f>
        <v>0</v>
      </c>
      <c r="T2302" s="240"/>
      <c r="U2302" s="239"/>
      <c r="V2302" s="238">
        <f>ROUNDUP('Листы ввода'!N1572*'Общ. данные'!$D$26,0)</f>
        <v>0</v>
      </c>
      <c r="W2302" s="240"/>
      <c r="X2302" s="239"/>
      <c r="Y2302" s="262">
        <f>'Листы ввода'!O1572</f>
        <v>0</v>
      </c>
      <c r="Z2302" s="263"/>
      <c r="AA2302" s="26">
        <f>'Листы ввода'!P1572</f>
        <v>0</v>
      </c>
      <c r="AB2302" s="68">
        <f>'Листы ввода'!Q1572</f>
        <v>0</v>
      </c>
      <c r="AC2302" s="236">
        <f>'Листы ввода'!R1572</f>
        <v>0</v>
      </c>
      <c r="AD2302" s="236"/>
      <c r="AE2302" s="233">
        <f>IF('Листы ввода'!T1572=1,'Листы на печать'!P2302,AQ2302)</f>
        <v>0</v>
      </c>
      <c r="AF2302" s="264"/>
      <c r="AG2302" s="265"/>
      <c r="AH2302" s="266"/>
      <c r="AI2302" s="26"/>
      <c r="AJ2302" s="27"/>
      <c r="AK2302" s="265"/>
      <c r="AL2302" s="265"/>
      <c r="AM2302" s="266"/>
      <c r="AN2302" s="267"/>
      <c r="AO2302" s="266"/>
      <c r="AP2302" s="301"/>
      <c r="AQ2302" s="46">
        <f t="shared" si="50"/>
        <v>0</v>
      </c>
    </row>
    <row r="2303" spans="1:43" ht="20.45" customHeight="1">
      <c r="A2303" s="314"/>
      <c r="B2303" s="233">
        <f>'Листы ввода'!B1573</f>
        <v>0</v>
      </c>
      <c r="C2303" s="234"/>
      <c r="D2303" s="235">
        <f>'Листы ввода'!C1573</f>
        <v>0</v>
      </c>
      <c r="E2303" s="236"/>
      <c r="F2303" s="237"/>
      <c r="G2303" s="235">
        <f>'Листы ввода'!D1573</f>
        <v>0</v>
      </c>
      <c r="H2303" s="236"/>
      <c r="I2303" s="237"/>
      <c r="J2303" s="26">
        <f>'Листы ввода'!E1573</f>
        <v>0</v>
      </c>
      <c r="K2303" s="27">
        <f>'Листы ввода'!F1573</f>
        <v>0</v>
      </c>
      <c r="L2303" s="69">
        <f>ROUNDUP('Листы ввода'!G1573*'Общ. данные'!$D$26,0)</f>
        <v>0</v>
      </c>
      <c r="M2303" s="67">
        <f>'Листы ввода'!H1573</f>
        <v>0</v>
      </c>
      <c r="N2303" s="28">
        <f>'Листы ввода'!I1573</f>
        <v>0</v>
      </c>
      <c r="O2303" s="68">
        <f>'Листы ввода'!J1573</f>
        <v>0</v>
      </c>
      <c r="P2303" s="69">
        <f>ROUNDUP('Листы ввода'!K1573*'Общ. данные'!$D$26,0)</f>
        <v>0</v>
      </c>
      <c r="Q2303" s="238">
        <f>ROUNDUP('Листы ввода'!L1573*'Общ. данные'!$D$26,0)</f>
        <v>0</v>
      </c>
      <c r="R2303" s="239"/>
      <c r="S2303" s="238">
        <f>ROUNDUP('Листы ввода'!M1573*'Общ. данные'!$D$26,0)</f>
        <v>0</v>
      </c>
      <c r="T2303" s="240"/>
      <c r="U2303" s="239"/>
      <c r="V2303" s="238">
        <f>ROUNDUP('Листы ввода'!N1573*'Общ. данные'!$D$26,0)</f>
        <v>0</v>
      </c>
      <c r="W2303" s="240"/>
      <c r="X2303" s="239"/>
      <c r="Y2303" s="262">
        <f>'Листы ввода'!O1573</f>
        <v>0</v>
      </c>
      <c r="Z2303" s="263"/>
      <c r="AA2303" s="26">
        <f>'Листы ввода'!P1573</f>
        <v>0</v>
      </c>
      <c r="AB2303" s="68">
        <f>'Листы ввода'!Q1573</f>
        <v>0</v>
      </c>
      <c r="AC2303" s="236">
        <f>'Листы ввода'!R1573</f>
        <v>0</v>
      </c>
      <c r="AD2303" s="236"/>
      <c r="AE2303" s="233">
        <f>IF('Листы ввода'!T1573=1,'Листы на печать'!P2303,AQ2303)</f>
        <v>0</v>
      </c>
      <c r="AF2303" s="264"/>
      <c r="AG2303" s="265"/>
      <c r="AH2303" s="266"/>
      <c r="AI2303" s="26"/>
      <c r="AJ2303" s="27"/>
      <c r="AK2303" s="265"/>
      <c r="AL2303" s="265"/>
      <c r="AM2303" s="266"/>
      <c r="AN2303" s="267"/>
      <c r="AO2303" s="266"/>
      <c r="AP2303" s="301"/>
      <c r="AQ2303" s="46">
        <f t="shared" si="50"/>
        <v>0</v>
      </c>
    </row>
    <row r="2304" spans="1:43" ht="20.45" customHeight="1">
      <c r="A2304" s="314"/>
      <c r="B2304" s="233">
        <f>'Листы ввода'!B1574</f>
        <v>0</v>
      </c>
      <c r="C2304" s="234"/>
      <c r="D2304" s="235">
        <f>'Листы ввода'!C1574</f>
        <v>0</v>
      </c>
      <c r="E2304" s="236"/>
      <c r="F2304" s="237"/>
      <c r="G2304" s="235">
        <f>'Листы ввода'!D1574</f>
        <v>0</v>
      </c>
      <c r="H2304" s="236"/>
      <c r="I2304" s="237"/>
      <c r="J2304" s="26">
        <f>'Листы ввода'!E1574</f>
        <v>0</v>
      </c>
      <c r="K2304" s="27">
        <f>'Листы ввода'!F1574</f>
        <v>0</v>
      </c>
      <c r="L2304" s="69">
        <f>ROUNDUP('Листы ввода'!G1574*'Общ. данные'!$D$26,0)</f>
        <v>0</v>
      </c>
      <c r="M2304" s="67">
        <f>'Листы ввода'!H1574</f>
        <v>0</v>
      </c>
      <c r="N2304" s="28">
        <f>'Листы ввода'!I1574</f>
        <v>0</v>
      </c>
      <c r="O2304" s="68">
        <f>'Листы ввода'!J1574</f>
        <v>0</v>
      </c>
      <c r="P2304" s="69">
        <f>ROUNDUP('Листы ввода'!K1574*'Общ. данные'!$D$26,0)</f>
        <v>0</v>
      </c>
      <c r="Q2304" s="238">
        <f>ROUNDUP('Листы ввода'!L1574*'Общ. данные'!$D$26,0)</f>
        <v>0</v>
      </c>
      <c r="R2304" s="239"/>
      <c r="S2304" s="238">
        <f>ROUNDUP('Листы ввода'!M1574*'Общ. данные'!$D$26,0)</f>
        <v>0</v>
      </c>
      <c r="T2304" s="240"/>
      <c r="U2304" s="239"/>
      <c r="V2304" s="238">
        <f>ROUNDUP('Листы ввода'!N1574*'Общ. данные'!$D$26,0)</f>
        <v>0</v>
      </c>
      <c r="W2304" s="240"/>
      <c r="X2304" s="239"/>
      <c r="Y2304" s="262">
        <f>'Листы ввода'!O1574</f>
        <v>0</v>
      </c>
      <c r="Z2304" s="263"/>
      <c r="AA2304" s="26">
        <f>'Листы ввода'!P1574</f>
        <v>0</v>
      </c>
      <c r="AB2304" s="68">
        <f>'Листы ввода'!Q1574</f>
        <v>0</v>
      </c>
      <c r="AC2304" s="236">
        <f>'Листы ввода'!R1574</f>
        <v>0</v>
      </c>
      <c r="AD2304" s="236"/>
      <c r="AE2304" s="233">
        <f>IF('Листы ввода'!T1574=1,'Листы на печать'!P2304,AQ2304)</f>
        <v>0</v>
      </c>
      <c r="AF2304" s="264"/>
      <c r="AG2304" s="265"/>
      <c r="AH2304" s="266"/>
      <c r="AI2304" s="26"/>
      <c r="AJ2304" s="27"/>
      <c r="AK2304" s="265"/>
      <c r="AL2304" s="265"/>
      <c r="AM2304" s="266"/>
      <c r="AN2304" s="267"/>
      <c r="AO2304" s="266"/>
      <c r="AP2304" s="301"/>
      <c r="AQ2304" s="46">
        <f t="shared" si="50"/>
        <v>0</v>
      </c>
    </row>
    <row r="2305" spans="1:43" ht="20.45" customHeight="1">
      <c r="A2305" s="314"/>
      <c r="B2305" s="233">
        <f>'Листы ввода'!B1575</f>
        <v>0</v>
      </c>
      <c r="C2305" s="234"/>
      <c r="D2305" s="235">
        <f>'Листы ввода'!C1575</f>
        <v>0</v>
      </c>
      <c r="E2305" s="236"/>
      <c r="F2305" s="237"/>
      <c r="G2305" s="235">
        <f>'Листы ввода'!D1575</f>
        <v>0</v>
      </c>
      <c r="H2305" s="236"/>
      <c r="I2305" s="237"/>
      <c r="J2305" s="26">
        <f>'Листы ввода'!E1575</f>
        <v>0</v>
      </c>
      <c r="K2305" s="27">
        <f>'Листы ввода'!F1575</f>
        <v>0</v>
      </c>
      <c r="L2305" s="69">
        <f>ROUNDUP('Листы ввода'!G1575*'Общ. данные'!$D$26,0)</f>
        <v>0</v>
      </c>
      <c r="M2305" s="67">
        <f>'Листы ввода'!H1575</f>
        <v>0</v>
      </c>
      <c r="N2305" s="28">
        <f>'Листы ввода'!I1575</f>
        <v>0</v>
      </c>
      <c r="O2305" s="68">
        <f>'Листы ввода'!J1575</f>
        <v>0</v>
      </c>
      <c r="P2305" s="69">
        <f>ROUNDUP('Листы ввода'!K1575*'Общ. данные'!$D$26,0)</f>
        <v>0</v>
      </c>
      <c r="Q2305" s="238">
        <f>ROUNDUP('Листы ввода'!L1575*'Общ. данные'!$D$26,0)</f>
        <v>0</v>
      </c>
      <c r="R2305" s="239"/>
      <c r="S2305" s="238">
        <f>ROUNDUP('Листы ввода'!M1575*'Общ. данные'!$D$26,0)</f>
        <v>0</v>
      </c>
      <c r="T2305" s="240"/>
      <c r="U2305" s="239"/>
      <c r="V2305" s="238">
        <f>ROUNDUP('Листы ввода'!N1575*'Общ. данные'!$D$26,0)</f>
        <v>0</v>
      </c>
      <c r="W2305" s="240"/>
      <c r="X2305" s="239"/>
      <c r="Y2305" s="262">
        <f>'Листы ввода'!O1575</f>
        <v>0</v>
      </c>
      <c r="Z2305" s="263"/>
      <c r="AA2305" s="26">
        <f>'Листы ввода'!P1575</f>
        <v>0</v>
      </c>
      <c r="AB2305" s="68">
        <f>'Листы ввода'!Q1575</f>
        <v>0</v>
      </c>
      <c r="AC2305" s="236">
        <f>'Листы ввода'!R1575</f>
        <v>0</v>
      </c>
      <c r="AD2305" s="236"/>
      <c r="AE2305" s="233">
        <f>IF('Листы ввода'!T1575=1,'Листы на печать'!P2305,AQ2305)</f>
        <v>0</v>
      </c>
      <c r="AF2305" s="264"/>
      <c r="AG2305" s="265"/>
      <c r="AH2305" s="266"/>
      <c r="AI2305" s="26"/>
      <c r="AJ2305" s="27"/>
      <c r="AK2305" s="265"/>
      <c r="AL2305" s="265"/>
      <c r="AM2305" s="266"/>
      <c r="AN2305" s="267"/>
      <c r="AO2305" s="266"/>
      <c r="AP2305" s="301"/>
      <c r="AQ2305" s="46">
        <f t="shared" si="50"/>
        <v>0</v>
      </c>
    </row>
    <row r="2306" spans="1:43" ht="20.45" customHeight="1">
      <c r="A2306" s="314"/>
      <c r="B2306" s="233">
        <f>'Листы ввода'!B1576</f>
        <v>0</v>
      </c>
      <c r="C2306" s="234"/>
      <c r="D2306" s="235">
        <f>'Листы ввода'!C1576</f>
        <v>0</v>
      </c>
      <c r="E2306" s="236"/>
      <c r="F2306" s="237"/>
      <c r="G2306" s="235">
        <f>'Листы ввода'!D1576</f>
        <v>0</v>
      </c>
      <c r="H2306" s="236"/>
      <c r="I2306" s="237"/>
      <c r="J2306" s="26">
        <f>'Листы ввода'!E1576</f>
        <v>0</v>
      </c>
      <c r="K2306" s="27">
        <f>'Листы ввода'!F1576</f>
        <v>0</v>
      </c>
      <c r="L2306" s="69">
        <f>ROUNDUP('Листы ввода'!G1576*'Общ. данные'!$D$26,0)</f>
        <v>0</v>
      </c>
      <c r="M2306" s="67">
        <f>'Листы ввода'!H1576</f>
        <v>0</v>
      </c>
      <c r="N2306" s="28">
        <f>'Листы ввода'!I1576</f>
        <v>0</v>
      </c>
      <c r="O2306" s="68">
        <f>'Листы ввода'!J1576</f>
        <v>0</v>
      </c>
      <c r="P2306" s="69">
        <f>ROUNDUP('Листы ввода'!K1576*'Общ. данные'!$D$26,0)</f>
        <v>0</v>
      </c>
      <c r="Q2306" s="238">
        <f>ROUNDUP('Листы ввода'!L1576*'Общ. данные'!$D$26,0)</f>
        <v>0</v>
      </c>
      <c r="R2306" s="239"/>
      <c r="S2306" s="238">
        <f>ROUNDUP('Листы ввода'!M1576*'Общ. данные'!$D$26,0)</f>
        <v>0</v>
      </c>
      <c r="T2306" s="240"/>
      <c r="U2306" s="239"/>
      <c r="V2306" s="238">
        <f>ROUNDUP('Листы ввода'!N1576*'Общ. данные'!$D$26,0)</f>
        <v>0</v>
      </c>
      <c r="W2306" s="240"/>
      <c r="X2306" s="239"/>
      <c r="Y2306" s="262">
        <f>'Листы ввода'!O1576</f>
        <v>0</v>
      </c>
      <c r="Z2306" s="263"/>
      <c r="AA2306" s="26">
        <f>'Листы ввода'!P1576</f>
        <v>0</v>
      </c>
      <c r="AB2306" s="68">
        <f>'Листы ввода'!Q1576</f>
        <v>0</v>
      </c>
      <c r="AC2306" s="236">
        <f>'Листы ввода'!R1576</f>
        <v>0</v>
      </c>
      <c r="AD2306" s="236"/>
      <c r="AE2306" s="233">
        <f>IF('Листы ввода'!T1576=1,'Листы на печать'!P2306,AQ2306)</f>
        <v>0</v>
      </c>
      <c r="AF2306" s="264"/>
      <c r="AG2306" s="265"/>
      <c r="AH2306" s="266"/>
      <c r="AI2306" s="26"/>
      <c r="AJ2306" s="27"/>
      <c r="AK2306" s="265"/>
      <c r="AL2306" s="265"/>
      <c r="AM2306" s="266"/>
      <c r="AN2306" s="267"/>
      <c r="AO2306" s="266"/>
      <c r="AP2306" s="301"/>
      <c r="AQ2306" s="46">
        <f t="shared" si="50"/>
        <v>0</v>
      </c>
    </row>
    <row r="2307" spans="1:43" ht="20.45" customHeight="1">
      <c r="A2307" s="314"/>
      <c r="B2307" s="233">
        <f>'Листы ввода'!B1577</f>
        <v>0</v>
      </c>
      <c r="C2307" s="234"/>
      <c r="D2307" s="235">
        <f>'Листы ввода'!C1577</f>
        <v>0</v>
      </c>
      <c r="E2307" s="236"/>
      <c r="F2307" s="237"/>
      <c r="G2307" s="235">
        <f>'Листы ввода'!D1577</f>
        <v>0</v>
      </c>
      <c r="H2307" s="236"/>
      <c r="I2307" s="237"/>
      <c r="J2307" s="26">
        <f>'Листы ввода'!E1577</f>
        <v>0</v>
      </c>
      <c r="K2307" s="27">
        <f>'Листы ввода'!F1577</f>
        <v>0</v>
      </c>
      <c r="L2307" s="69">
        <f>ROUNDUP('Листы ввода'!G1577*'Общ. данные'!$D$26,0)</f>
        <v>0</v>
      </c>
      <c r="M2307" s="67">
        <f>'Листы ввода'!H1577</f>
        <v>0</v>
      </c>
      <c r="N2307" s="28">
        <f>'Листы ввода'!I1577</f>
        <v>0</v>
      </c>
      <c r="O2307" s="68">
        <f>'Листы ввода'!J1577</f>
        <v>0</v>
      </c>
      <c r="P2307" s="69">
        <f>ROUNDUP('Листы ввода'!K1577*'Общ. данные'!$D$26,0)</f>
        <v>0</v>
      </c>
      <c r="Q2307" s="238">
        <f>ROUNDUP('Листы ввода'!L1577*'Общ. данные'!$D$26,0)</f>
        <v>0</v>
      </c>
      <c r="R2307" s="239"/>
      <c r="S2307" s="238">
        <f>ROUNDUP('Листы ввода'!M1577*'Общ. данные'!$D$26,0)</f>
        <v>0</v>
      </c>
      <c r="T2307" s="240"/>
      <c r="U2307" s="239"/>
      <c r="V2307" s="238">
        <f>ROUNDUP('Листы ввода'!N1577*'Общ. данные'!$D$26,0)</f>
        <v>0</v>
      </c>
      <c r="W2307" s="240"/>
      <c r="X2307" s="239"/>
      <c r="Y2307" s="262">
        <f>'Листы ввода'!O1577</f>
        <v>0</v>
      </c>
      <c r="Z2307" s="263"/>
      <c r="AA2307" s="26">
        <f>'Листы ввода'!P1577</f>
        <v>0</v>
      </c>
      <c r="AB2307" s="68">
        <f>'Листы ввода'!Q1577</f>
        <v>0</v>
      </c>
      <c r="AC2307" s="236">
        <f>'Листы ввода'!R1577</f>
        <v>0</v>
      </c>
      <c r="AD2307" s="236"/>
      <c r="AE2307" s="233">
        <f>IF('Листы ввода'!T1577=1,'Листы на печать'!P2307,AQ2307)</f>
        <v>0</v>
      </c>
      <c r="AF2307" s="264"/>
      <c r="AG2307" s="265"/>
      <c r="AH2307" s="266"/>
      <c r="AI2307" s="26"/>
      <c r="AJ2307" s="27"/>
      <c r="AK2307" s="265"/>
      <c r="AL2307" s="265"/>
      <c r="AM2307" s="266"/>
      <c r="AN2307" s="267"/>
      <c r="AO2307" s="266"/>
      <c r="AP2307" s="301"/>
      <c r="AQ2307" s="46">
        <f t="shared" si="50"/>
        <v>0</v>
      </c>
    </row>
    <row r="2308" spans="1:43" ht="20.45" customHeight="1">
      <c r="A2308" s="314"/>
      <c r="B2308" s="233">
        <f>'Листы ввода'!B1578</f>
        <v>0</v>
      </c>
      <c r="C2308" s="234"/>
      <c r="D2308" s="235">
        <f>'Листы ввода'!C1578</f>
        <v>0</v>
      </c>
      <c r="E2308" s="236"/>
      <c r="F2308" s="237"/>
      <c r="G2308" s="235">
        <f>'Листы ввода'!D1578</f>
        <v>0</v>
      </c>
      <c r="H2308" s="236"/>
      <c r="I2308" s="237"/>
      <c r="J2308" s="26">
        <f>'Листы ввода'!E1578</f>
        <v>0</v>
      </c>
      <c r="K2308" s="27">
        <f>'Листы ввода'!F1578</f>
        <v>0</v>
      </c>
      <c r="L2308" s="69">
        <f>ROUNDUP('Листы ввода'!G1578*'Общ. данные'!$D$26,0)</f>
        <v>0</v>
      </c>
      <c r="M2308" s="67">
        <f>'Листы ввода'!H1578</f>
        <v>0</v>
      </c>
      <c r="N2308" s="28">
        <f>'Листы ввода'!I1578</f>
        <v>0</v>
      </c>
      <c r="O2308" s="68">
        <f>'Листы ввода'!J1578</f>
        <v>0</v>
      </c>
      <c r="P2308" s="69">
        <f>ROUNDUP('Листы ввода'!K1578*'Общ. данные'!$D$26,0)</f>
        <v>0</v>
      </c>
      <c r="Q2308" s="238">
        <f>ROUNDUP('Листы ввода'!L1578*'Общ. данные'!$D$26,0)</f>
        <v>0</v>
      </c>
      <c r="R2308" s="239"/>
      <c r="S2308" s="238">
        <f>ROUNDUP('Листы ввода'!M1578*'Общ. данные'!$D$26,0)</f>
        <v>0</v>
      </c>
      <c r="T2308" s="240"/>
      <c r="U2308" s="239"/>
      <c r="V2308" s="238">
        <f>ROUNDUP('Листы ввода'!N1578*'Общ. данные'!$D$26,0)</f>
        <v>0</v>
      </c>
      <c r="W2308" s="240"/>
      <c r="X2308" s="239"/>
      <c r="Y2308" s="262">
        <f>'Листы ввода'!O1578</f>
        <v>0</v>
      </c>
      <c r="Z2308" s="263"/>
      <c r="AA2308" s="26">
        <f>'Листы ввода'!P1578</f>
        <v>0</v>
      </c>
      <c r="AB2308" s="68">
        <f>'Листы ввода'!Q1578</f>
        <v>0</v>
      </c>
      <c r="AC2308" s="236">
        <f>'Листы ввода'!R1578</f>
        <v>0</v>
      </c>
      <c r="AD2308" s="236"/>
      <c r="AE2308" s="233">
        <f>IF('Листы ввода'!T1578=1,'Листы на печать'!P2308,AQ2308)</f>
        <v>0</v>
      </c>
      <c r="AF2308" s="264"/>
      <c r="AG2308" s="265"/>
      <c r="AH2308" s="266"/>
      <c r="AI2308" s="26"/>
      <c r="AJ2308" s="27"/>
      <c r="AK2308" s="265"/>
      <c r="AL2308" s="265"/>
      <c r="AM2308" s="266"/>
      <c r="AN2308" s="267"/>
      <c r="AO2308" s="266"/>
      <c r="AP2308" s="301"/>
      <c r="AQ2308" s="46">
        <f t="shared" si="50"/>
        <v>0</v>
      </c>
    </row>
    <row r="2309" spans="1:43" ht="20.45" customHeight="1">
      <c r="A2309" s="314"/>
      <c r="B2309" s="233">
        <f>'Листы ввода'!B1579</f>
        <v>0</v>
      </c>
      <c r="C2309" s="234"/>
      <c r="D2309" s="235">
        <f>'Листы ввода'!C1579</f>
        <v>0</v>
      </c>
      <c r="E2309" s="236"/>
      <c r="F2309" s="237"/>
      <c r="G2309" s="235">
        <f>'Листы ввода'!D1579</f>
        <v>0</v>
      </c>
      <c r="H2309" s="236"/>
      <c r="I2309" s="237"/>
      <c r="J2309" s="26">
        <f>'Листы ввода'!E1579</f>
        <v>0</v>
      </c>
      <c r="K2309" s="27">
        <f>'Листы ввода'!F1579</f>
        <v>0</v>
      </c>
      <c r="L2309" s="69">
        <f>ROUNDUP('Листы ввода'!G1579*'Общ. данные'!$D$26,0)</f>
        <v>0</v>
      </c>
      <c r="M2309" s="67">
        <f>'Листы ввода'!H1579</f>
        <v>0</v>
      </c>
      <c r="N2309" s="28">
        <f>'Листы ввода'!I1579</f>
        <v>0</v>
      </c>
      <c r="O2309" s="68">
        <f>'Листы ввода'!J1579</f>
        <v>0</v>
      </c>
      <c r="P2309" s="69">
        <f>ROUNDUP('Листы ввода'!K1579*'Общ. данные'!$D$26,0)</f>
        <v>0</v>
      </c>
      <c r="Q2309" s="238">
        <f>ROUNDUP('Листы ввода'!L1579*'Общ. данные'!$D$26,0)</f>
        <v>0</v>
      </c>
      <c r="R2309" s="239"/>
      <c r="S2309" s="238">
        <f>ROUNDUP('Листы ввода'!M1579*'Общ. данные'!$D$26,0)</f>
        <v>0</v>
      </c>
      <c r="T2309" s="240"/>
      <c r="U2309" s="239"/>
      <c r="V2309" s="238">
        <f>ROUNDUP('Листы ввода'!N1579*'Общ. данные'!$D$26,0)</f>
        <v>0</v>
      </c>
      <c r="W2309" s="240"/>
      <c r="X2309" s="239"/>
      <c r="Y2309" s="262">
        <f>'Листы ввода'!O1579</f>
        <v>0</v>
      </c>
      <c r="Z2309" s="263"/>
      <c r="AA2309" s="26">
        <f>'Листы ввода'!P1579</f>
        <v>0</v>
      </c>
      <c r="AB2309" s="68">
        <f>'Листы ввода'!Q1579</f>
        <v>0</v>
      </c>
      <c r="AC2309" s="236">
        <f>'Листы ввода'!R1579</f>
        <v>0</v>
      </c>
      <c r="AD2309" s="236"/>
      <c r="AE2309" s="233">
        <f>IF('Листы ввода'!T1579=1,'Листы на печать'!P2309,AQ2309)</f>
        <v>0</v>
      </c>
      <c r="AF2309" s="264"/>
      <c r="AG2309" s="265"/>
      <c r="AH2309" s="266"/>
      <c r="AI2309" s="26"/>
      <c r="AJ2309" s="27"/>
      <c r="AK2309" s="265"/>
      <c r="AL2309" s="265"/>
      <c r="AM2309" s="266"/>
      <c r="AN2309" s="267"/>
      <c r="AO2309" s="266"/>
      <c r="AP2309" s="301"/>
      <c r="AQ2309" s="46">
        <f t="shared" si="50"/>
        <v>0</v>
      </c>
    </row>
    <row r="2310" spans="1:43" ht="20.45" customHeight="1">
      <c r="A2310" s="314"/>
      <c r="B2310" s="233">
        <f>'Листы ввода'!B1580</f>
        <v>0</v>
      </c>
      <c r="C2310" s="234"/>
      <c r="D2310" s="235">
        <f>'Листы ввода'!C1580</f>
        <v>0</v>
      </c>
      <c r="E2310" s="236"/>
      <c r="F2310" s="237"/>
      <c r="G2310" s="235">
        <f>'Листы ввода'!D1580</f>
        <v>0</v>
      </c>
      <c r="H2310" s="236"/>
      <c r="I2310" s="237"/>
      <c r="J2310" s="26">
        <f>'Листы ввода'!E1580</f>
        <v>0</v>
      </c>
      <c r="K2310" s="27">
        <f>'Листы ввода'!F1580</f>
        <v>0</v>
      </c>
      <c r="L2310" s="69">
        <f>ROUNDUP('Листы ввода'!G1580*'Общ. данные'!$D$26,0)</f>
        <v>0</v>
      </c>
      <c r="M2310" s="67">
        <f>'Листы ввода'!H1580</f>
        <v>0</v>
      </c>
      <c r="N2310" s="28">
        <f>'Листы ввода'!I1580</f>
        <v>0</v>
      </c>
      <c r="O2310" s="68">
        <f>'Листы ввода'!J1580</f>
        <v>0</v>
      </c>
      <c r="P2310" s="69">
        <f>ROUNDUP('Листы ввода'!K1580*'Общ. данные'!$D$26,0)</f>
        <v>0</v>
      </c>
      <c r="Q2310" s="238">
        <f>ROUNDUP('Листы ввода'!L1580*'Общ. данные'!$D$26,0)</f>
        <v>0</v>
      </c>
      <c r="R2310" s="239"/>
      <c r="S2310" s="238">
        <f>ROUNDUP('Листы ввода'!M1580*'Общ. данные'!$D$26,0)</f>
        <v>0</v>
      </c>
      <c r="T2310" s="240"/>
      <c r="U2310" s="239"/>
      <c r="V2310" s="238">
        <f>ROUNDUP('Листы ввода'!N1580*'Общ. данные'!$D$26,0)</f>
        <v>0</v>
      </c>
      <c r="W2310" s="240"/>
      <c r="X2310" s="239"/>
      <c r="Y2310" s="262">
        <f>'Листы ввода'!O1580</f>
        <v>0</v>
      </c>
      <c r="Z2310" s="263"/>
      <c r="AA2310" s="26">
        <f>'Листы ввода'!P1580</f>
        <v>0</v>
      </c>
      <c r="AB2310" s="68">
        <f>'Листы ввода'!Q1580</f>
        <v>0</v>
      </c>
      <c r="AC2310" s="236">
        <f>'Листы ввода'!R1580</f>
        <v>0</v>
      </c>
      <c r="AD2310" s="236"/>
      <c r="AE2310" s="233">
        <f>IF('Листы ввода'!T1580=1,'Листы на печать'!P2310,AQ2310)</f>
        <v>0</v>
      </c>
      <c r="AF2310" s="264"/>
      <c r="AG2310" s="265"/>
      <c r="AH2310" s="266"/>
      <c r="AI2310" s="26"/>
      <c r="AJ2310" s="27"/>
      <c r="AK2310" s="265"/>
      <c r="AL2310" s="265"/>
      <c r="AM2310" s="266"/>
      <c r="AN2310" s="267"/>
      <c r="AO2310" s="266"/>
      <c r="AP2310" s="301"/>
      <c r="AQ2310" s="46">
        <f t="shared" si="50"/>
        <v>0</v>
      </c>
    </row>
    <row r="2311" spans="1:43" ht="20.45" customHeight="1">
      <c r="A2311" s="314"/>
      <c r="B2311" s="233">
        <f>'Листы ввода'!B1581</f>
        <v>0</v>
      </c>
      <c r="C2311" s="234"/>
      <c r="D2311" s="235">
        <f>'Листы ввода'!C1581</f>
        <v>0</v>
      </c>
      <c r="E2311" s="236"/>
      <c r="F2311" s="237"/>
      <c r="G2311" s="235">
        <f>'Листы ввода'!D1581</f>
        <v>0</v>
      </c>
      <c r="H2311" s="236"/>
      <c r="I2311" s="237"/>
      <c r="J2311" s="26">
        <f>'Листы ввода'!E1581</f>
        <v>0</v>
      </c>
      <c r="K2311" s="27">
        <f>'Листы ввода'!F1581</f>
        <v>0</v>
      </c>
      <c r="L2311" s="69">
        <f>ROUNDUP('Листы ввода'!G1581*'Общ. данные'!$D$26,0)</f>
        <v>0</v>
      </c>
      <c r="M2311" s="67">
        <f>'Листы ввода'!H1581</f>
        <v>0</v>
      </c>
      <c r="N2311" s="28">
        <f>'Листы ввода'!I1581</f>
        <v>0</v>
      </c>
      <c r="O2311" s="68">
        <f>'Листы ввода'!J1581</f>
        <v>0</v>
      </c>
      <c r="P2311" s="69">
        <f>ROUNDUP('Листы ввода'!K1581*'Общ. данные'!$D$26,0)</f>
        <v>0</v>
      </c>
      <c r="Q2311" s="238">
        <f>ROUNDUP('Листы ввода'!L1581*'Общ. данные'!$D$26,0)</f>
        <v>0</v>
      </c>
      <c r="R2311" s="239"/>
      <c r="S2311" s="238">
        <f>ROUNDUP('Листы ввода'!M1581*'Общ. данные'!$D$26,0)</f>
        <v>0</v>
      </c>
      <c r="T2311" s="240"/>
      <c r="U2311" s="239"/>
      <c r="V2311" s="238">
        <f>ROUNDUP('Листы ввода'!N1581*'Общ. данные'!$D$26,0)</f>
        <v>0</v>
      </c>
      <c r="W2311" s="240"/>
      <c r="X2311" s="239"/>
      <c r="Y2311" s="262">
        <f>'Листы ввода'!O1581</f>
        <v>0</v>
      </c>
      <c r="Z2311" s="263"/>
      <c r="AA2311" s="26">
        <f>'Листы ввода'!P1581</f>
        <v>0</v>
      </c>
      <c r="AB2311" s="68">
        <f>'Листы ввода'!Q1581</f>
        <v>0</v>
      </c>
      <c r="AC2311" s="236">
        <f>'Листы ввода'!R1581</f>
        <v>0</v>
      </c>
      <c r="AD2311" s="236"/>
      <c r="AE2311" s="233">
        <f>IF('Листы ввода'!T1581=1,'Листы на печать'!P2311,AQ2311)</f>
        <v>0</v>
      </c>
      <c r="AF2311" s="264"/>
      <c r="AG2311" s="265"/>
      <c r="AH2311" s="266"/>
      <c r="AI2311" s="26"/>
      <c r="AJ2311" s="27"/>
      <c r="AK2311" s="265"/>
      <c r="AL2311" s="265"/>
      <c r="AM2311" s="266"/>
      <c r="AN2311" s="267"/>
      <c r="AO2311" s="266"/>
      <c r="AP2311" s="301"/>
      <c r="AQ2311" s="46">
        <f t="shared" si="50"/>
        <v>0</v>
      </c>
    </row>
    <row r="2312" spans="1:43" ht="20.45" customHeight="1">
      <c r="A2312" s="314"/>
      <c r="B2312" s="233">
        <f>'Листы ввода'!B1582</f>
        <v>0</v>
      </c>
      <c r="C2312" s="234"/>
      <c r="D2312" s="235">
        <f>'Листы ввода'!C1582</f>
        <v>0</v>
      </c>
      <c r="E2312" s="236"/>
      <c r="F2312" s="237"/>
      <c r="G2312" s="235">
        <f>'Листы ввода'!D1582</f>
        <v>0</v>
      </c>
      <c r="H2312" s="236"/>
      <c r="I2312" s="237"/>
      <c r="J2312" s="26">
        <f>'Листы ввода'!E1582</f>
        <v>0</v>
      </c>
      <c r="K2312" s="27">
        <f>'Листы ввода'!F1582</f>
        <v>0</v>
      </c>
      <c r="L2312" s="69">
        <f>ROUNDUP('Листы ввода'!G1582*'Общ. данные'!$D$26,0)</f>
        <v>0</v>
      </c>
      <c r="M2312" s="67">
        <f>'Листы ввода'!H1582</f>
        <v>0</v>
      </c>
      <c r="N2312" s="28">
        <f>'Листы ввода'!I1582</f>
        <v>0</v>
      </c>
      <c r="O2312" s="68">
        <f>'Листы ввода'!J1582</f>
        <v>0</v>
      </c>
      <c r="P2312" s="69">
        <f>ROUNDUP('Листы ввода'!K1582*'Общ. данные'!$D$26,0)</f>
        <v>0</v>
      </c>
      <c r="Q2312" s="238">
        <f>ROUNDUP('Листы ввода'!L1582*'Общ. данные'!$D$26,0)</f>
        <v>0</v>
      </c>
      <c r="R2312" s="239"/>
      <c r="S2312" s="238">
        <f>ROUNDUP('Листы ввода'!M1582*'Общ. данные'!$D$26,0)</f>
        <v>0</v>
      </c>
      <c r="T2312" s="240"/>
      <c r="U2312" s="239"/>
      <c r="V2312" s="238">
        <f>ROUNDUP('Листы ввода'!N1582*'Общ. данные'!$D$26,0)</f>
        <v>0</v>
      </c>
      <c r="W2312" s="240"/>
      <c r="X2312" s="239"/>
      <c r="Y2312" s="262">
        <f>'Листы ввода'!O1582</f>
        <v>0</v>
      </c>
      <c r="Z2312" s="263"/>
      <c r="AA2312" s="26">
        <f>'Листы ввода'!P1582</f>
        <v>0</v>
      </c>
      <c r="AB2312" s="68">
        <f>'Листы ввода'!Q1582</f>
        <v>0</v>
      </c>
      <c r="AC2312" s="236">
        <f>'Листы ввода'!R1582</f>
        <v>0</v>
      </c>
      <c r="AD2312" s="236"/>
      <c r="AE2312" s="233">
        <f>IF('Листы ввода'!T1582=1,'Листы на печать'!P2312,AQ2312)</f>
        <v>0</v>
      </c>
      <c r="AF2312" s="264"/>
      <c r="AG2312" s="265"/>
      <c r="AH2312" s="266"/>
      <c r="AI2312" s="26"/>
      <c r="AJ2312" s="27"/>
      <c r="AK2312" s="265"/>
      <c r="AL2312" s="265"/>
      <c r="AM2312" s="266"/>
      <c r="AN2312" s="267"/>
      <c r="AO2312" s="266"/>
      <c r="AP2312" s="301"/>
      <c r="AQ2312" s="46">
        <f t="shared" si="50"/>
        <v>0</v>
      </c>
    </row>
    <row r="2313" spans="1:43" ht="20.45" customHeight="1">
      <c r="A2313" s="314"/>
      <c r="B2313" s="233">
        <f>'Листы ввода'!B1583</f>
        <v>0</v>
      </c>
      <c r="C2313" s="234"/>
      <c r="D2313" s="235">
        <f>'Листы ввода'!C1583</f>
        <v>0</v>
      </c>
      <c r="E2313" s="236"/>
      <c r="F2313" s="237"/>
      <c r="G2313" s="235">
        <f>'Листы ввода'!D1583</f>
        <v>0</v>
      </c>
      <c r="H2313" s="236"/>
      <c r="I2313" s="237"/>
      <c r="J2313" s="26">
        <f>'Листы ввода'!E1583</f>
        <v>0</v>
      </c>
      <c r="K2313" s="27">
        <f>'Листы ввода'!F1583</f>
        <v>0</v>
      </c>
      <c r="L2313" s="69">
        <f>ROUNDUP('Листы ввода'!G1583*'Общ. данные'!$D$26,0)</f>
        <v>0</v>
      </c>
      <c r="M2313" s="67">
        <f>'Листы ввода'!H1583</f>
        <v>0</v>
      </c>
      <c r="N2313" s="28">
        <f>'Листы ввода'!I1583</f>
        <v>0</v>
      </c>
      <c r="O2313" s="68">
        <f>'Листы ввода'!J1583</f>
        <v>0</v>
      </c>
      <c r="P2313" s="69">
        <f>ROUNDUP('Листы ввода'!K1583*'Общ. данные'!$D$26,0)</f>
        <v>0</v>
      </c>
      <c r="Q2313" s="238">
        <f>ROUNDUP('Листы ввода'!L1583*'Общ. данные'!$D$26,0)</f>
        <v>0</v>
      </c>
      <c r="R2313" s="239"/>
      <c r="S2313" s="238">
        <f>ROUNDUP('Листы ввода'!M1583*'Общ. данные'!$D$26,0)</f>
        <v>0</v>
      </c>
      <c r="T2313" s="240"/>
      <c r="U2313" s="239"/>
      <c r="V2313" s="238">
        <f>ROUNDUP('Листы ввода'!N1583*'Общ. данные'!$D$26,0)</f>
        <v>0</v>
      </c>
      <c r="W2313" s="240"/>
      <c r="X2313" s="239"/>
      <c r="Y2313" s="262">
        <f>'Листы ввода'!O1583</f>
        <v>0</v>
      </c>
      <c r="Z2313" s="263"/>
      <c r="AA2313" s="26">
        <f>'Листы ввода'!P1583</f>
        <v>0</v>
      </c>
      <c r="AB2313" s="68">
        <f>'Листы ввода'!Q1583</f>
        <v>0</v>
      </c>
      <c r="AC2313" s="236">
        <f>'Листы ввода'!R1583</f>
        <v>0</v>
      </c>
      <c r="AD2313" s="236"/>
      <c r="AE2313" s="233">
        <f>IF('Листы ввода'!T1583=1,'Листы на печать'!P2313,AQ2313)</f>
        <v>0</v>
      </c>
      <c r="AF2313" s="264"/>
      <c r="AG2313" s="265"/>
      <c r="AH2313" s="266"/>
      <c r="AI2313" s="31"/>
      <c r="AJ2313" s="32"/>
      <c r="AK2313" s="265"/>
      <c r="AL2313" s="265"/>
      <c r="AM2313" s="266"/>
      <c r="AN2313" s="267"/>
      <c r="AO2313" s="266"/>
      <c r="AP2313" s="301"/>
      <c r="AQ2313" s="46">
        <f t="shared" si="50"/>
        <v>0</v>
      </c>
    </row>
    <row r="2314" spans="1:43" ht="20.45" customHeight="1">
      <c r="A2314" s="314"/>
      <c r="B2314" s="233">
        <f>'Листы ввода'!B1584</f>
        <v>0</v>
      </c>
      <c r="C2314" s="234"/>
      <c r="D2314" s="235">
        <f>'Листы ввода'!C1584</f>
        <v>0</v>
      </c>
      <c r="E2314" s="236"/>
      <c r="F2314" s="237"/>
      <c r="G2314" s="235">
        <f>'Листы ввода'!D1584</f>
        <v>0</v>
      </c>
      <c r="H2314" s="236"/>
      <c r="I2314" s="237"/>
      <c r="J2314" s="26">
        <f>'Листы ввода'!E1584</f>
        <v>0</v>
      </c>
      <c r="K2314" s="27">
        <f>'Листы ввода'!F1584</f>
        <v>0</v>
      </c>
      <c r="L2314" s="69">
        <f>ROUNDUP('Листы ввода'!G1584*'Общ. данные'!$D$26,0)</f>
        <v>0</v>
      </c>
      <c r="M2314" s="67">
        <f>'Листы ввода'!H1584</f>
        <v>0</v>
      </c>
      <c r="N2314" s="28">
        <f>'Листы ввода'!I1584</f>
        <v>0</v>
      </c>
      <c r="O2314" s="68">
        <f>'Листы ввода'!J1584</f>
        <v>0</v>
      </c>
      <c r="P2314" s="69">
        <f>ROUNDUP('Листы ввода'!K1584*'Общ. данные'!$D$26,0)</f>
        <v>0</v>
      </c>
      <c r="Q2314" s="238">
        <f>ROUNDUP('Листы ввода'!L1584*'Общ. данные'!$D$26,0)</f>
        <v>0</v>
      </c>
      <c r="R2314" s="239"/>
      <c r="S2314" s="238">
        <f>ROUNDUP('Листы ввода'!M1584*'Общ. данные'!$D$26,0)</f>
        <v>0</v>
      </c>
      <c r="T2314" s="240"/>
      <c r="U2314" s="239"/>
      <c r="V2314" s="238">
        <f>ROUNDUP('Листы ввода'!N1584*'Общ. данные'!$D$26,0)</f>
        <v>0</v>
      </c>
      <c r="W2314" s="240"/>
      <c r="X2314" s="239"/>
      <c r="Y2314" s="262">
        <f>'Листы ввода'!O1584</f>
        <v>0</v>
      </c>
      <c r="Z2314" s="263"/>
      <c r="AA2314" s="26">
        <f>'Листы ввода'!P1584</f>
        <v>0</v>
      </c>
      <c r="AB2314" s="68">
        <f>'Листы ввода'!Q1584</f>
        <v>0</v>
      </c>
      <c r="AC2314" s="236">
        <f>'Листы ввода'!R1584</f>
        <v>0</v>
      </c>
      <c r="AD2314" s="236"/>
      <c r="AE2314" s="233">
        <f>IF('Листы ввода'!T1584=1,'Листы на печать'!P2314,AQ2314)</f>
        <v>0</v>
      </c>
      <c r="AF2314" s="264"/>
      <c r="AG2314" s="265"/>
      <c r="AH2314" s="266"/>
      <c r="AI2314" s="31"/>
      <c r="AJ2314" s="32"/>
      <c r="AK2314" s="265"/>
      <c r="AL2314" s="265"/>
      <c r="AM2314" s="266"/>
      <c r="AN2314" s="267"/>
      <c r="AO2314" s="266"/>
      <c r="AP2314" s="301"/>
      <c r="AQ2314" s="46">
        <f t="shared" si="50"/>
        <v>0</v>
      </c>
    </row>
    <row r="2315" spans="1:43" ht="20.45" customHeight="1">
      <c r="A2315" s="314"/>
      <c r="B2315" s="233">
        <f>'Листы ввода'!B1585</f>
        <v>0</v>
      </c>
      <c r="C2315" s="234"/>
      <c r="D2315" s="235">
        <f>'Листы ввода'!C1585</f>
        <v>0</v>
      </c>
      <c r="E2315" s="236"/>
      <c r="F2315" s="237"/>
      <c r="G2315" s="235">
        <f>'Листы ввода'!D1585</f>
        <v>0</v>
      </c>
      <c r="H2315" s="236"/>
      <c r="I2315" s="237"/>
      <c r="J2315" s="26">
        <f>'Листы ввода'!E1585</f>
        <v>0</v>
      </c>
      <c r="K2315" s="27">
        <f>'Листы ввода'!F1585</f>
        <v>0</v>
      </c>
      <c r="L2315" s="69">
        <f>ROUNDUP('Листы ввода'!G1585*'Общ. данные'!$D$26,0)</f>
        <v>0</v>
      </c>
      <c r="M2315" s="67">
        <f>'Листы ввода'!H1585</f>
        <v>0</v>
      </c>
      <c r="N2315" s="28">
        <f>'Листы ввода'!I1585</f>
        <v>0</v>
      </c>
      <c r="O2315" s="68">
        <f>'Листы ввода'!J1585</f>
        <v>0</v>
      </c>
      <c r="P2315" s="69">
        <f>ROUNDUP('Листы ввода'!K1585*'Общ. данные'!$D$26,0)</f>
        <v>0</v>
      </c>
      <c r="Q2315" s="238">
        <f>ROUNDUP('Листы ввода'!L1585*'Общ. данные'!$D$26,0)</f>
        <v>0</v>
      </c>
      <c r="R2315" s="239"/>
      <c r="S2315" s="238">
        <f>ROUNDUP('Листы ввода'!M1585*'Общ. данные'!$D$26,0)</f>
        <v>0</v>
      </c>
      <c r="T2315" s="240"/>
      <c r="U2315" s="239"/>
      <c r="V2315" s="238">
        <f>ROUNDUP('Листы ввода'!N1585*'Общ. данные'!$D$26,0)</f>
        <v>0</v>
      </c>
      <c r="W2315" s="240"/>
      <c r="X2315" s="239"/>
      <c r="Y2315" s="262">
        <f>'Листы ввода'!O1585</f>
        <v>0</v>
      </c>
      <c r="Z2315" s="263"/>
      <c r="AA2315" s="26">
        <f>'Листы ввода'!P1585</f>
        <v>0</v>
      </c>
      <c r="AB2315" s="68">
        <f>'Листы ввода'!Q1585</f>
        <v>0</v>
      </c>
      <c r="AC2315" s="236">
        <f>'Листы ввода'!R1585</f>
        <v>0</v>
      </c>
      <c r="AD2315" s="236"/>
      <c r="AE2315" s="233">
        <f>IF('Листы ввода'!T1585=1,'Листы на печать'!P2315,AQ2315)</f>
        <v>0</v>
      </c>
      <c r="AF2315" s="264"/>
      <c r="AG2315" s="265"/>
      <c r="AH2315" s="266"/>
      <c r="AI2315" s="33"/>
      <c r="AJ2315" s="34"/>
      <c r="AK2315" s="265"/>
      <c r="AL2315" s="265"/>
      <c r="AM2315" s="266"/>
      <c r="AN2315" s="275"/>
      <c r="AO2315" s="276"/>
      <c r="AP2315" s="301"/>
      <c r="AQ2315" s="46">
        <f t="shared" si="50"/>
        <v>0</v>
      </c>
    </row>
    <row r="2316" spans="1:43" ht="20.45" customHeight="1" thickBot="1">
      <c r="A2316" s="314"/>
      <c r="B2316" s="269">
        <f>'Листы ввода'!B1586</f>
        <v>0</v>
      </c>
      <c r="C2316" s="277"/>
      <c r="D2316" s="278">
        <f>'Листы ввода'!C1586</f>
        <v>0</v>
      </c>
      <c r="E2316" s="268"/>
      <c r="F2316" s="279"/>
      <c r="G2316" s="278">
        <f>'Листы ввода'!D1586</f>
        <v>0</v>
      </c>
      <c r="H2316" s="268"/>
      <c r="I2316" s="279"/>
      <c r="J2316" s="88">
        <f>'Листы ввода'!E1586</f>
        <v>0</v>
      </c>
      <c r="K2316" s="89">
        <f>'Листы ввода'!F1586</f>
        <v>0</v>
      </c>
      <c r="L2316" s="86">
        <f>ROUNDUP('Листы ввода'!G1586*'Общ. данные'!$D$26,0)</f>
        <v>0</v>
      </c>
      <c r="M2316" s="85">
        <f>'Листы ввода'!H1586</f>
        <v>0</v>
      </c>
      <c r="N2316" s="90">
        <f>'Листы ввода'!I1586</f>
        <v>0</v>
      </c>
      <c r="O2316" s="87">
        <f>'Листы ввода'!J1586</f>
        <v>0</v>
      </c>
      <c r="P2316" s="86">
        <f>ROUNDUP('Листы ввода'!K1586*'Общ. данные'!$D$26,0)</f>
        <v>0</v>
      </c>
      <c r="Q2316" s="258">
        <f>ROUNDUP('Листы ввода'!L1586*'Общ. данные'!$D$26,0)</f>
        <v>0</v>
      </c>
      <c r="R2316" s="259"/>
      <c r="S2316" s="258">
        <f>ROUNDUP('Листы ввода'!M1586*'Общ. данные'!$D$26,0)</f>
        <v>0</v>
      </c>
      <c r="T2316" s="280"/>
      <c r="U2316" s="259"/>
      <c r="V2316" s="258">
        <f>ROUNDUP('Листы ввода'!N1586*'Общ. данные'!$D$26,0)</f>
        <v>0</v>
      </c>
      <c r="W2316" s="280"/>
      <c r="X2316" s="259"/>
      <c r="Y2316" s="281">
        <f>'Листы ввода'!O1586</f>
        <v>0</v>
      </c>
      <c r="Z2316" s="282"/>
      <c r="AA2316" s="88">
        <f>'Листы ввода'!P1586</f>
        <v>0</v>
      </c>
      <c r="AB2316" s="87">
        <f>'Листы ввода'!Q1586</f>
        <v>0</v>
      </c>
      <c r="AC2316" s="268">
        <f>'Листы ввода'!R1586</f>
        <v>0</v>
      </c>
      <c r="AD2316" s="268"/>
      <c r="AE2316" s="269">
        <f>IF('Листы ввода'!T1586=1,'Листы на печать'!P2316,AQ2316)</f>
        <v>0</v>
      </c>
      <c r="AF2316" s="270"/>
      <c r="AG2316" s="271"/>
      <c r="AH2316" s="272"/>
      <c r="AI2316" s="35"/>
      <c r="AJ2316" s="36"/>
      <c r="AK2316" s="271"/>
      <c r="AL2316" s="271"/>
      <c r="AM2316" s="272"/>
      <c r="AN2316" s="273"/>
      <c r="AO2316" s="274"/>
      <c r="AP2316" s="301"/>
      <c r="AQ2316" s="46">
        <f t="shared" si="50"/>
        <v>0</v>
      </c>
    </row>
    <row r="2317" spans="1:43" ht="20.45" customHeight="1">
      <c r="A2317" s="314"/>
      <c r="B2317" s="241"/>
      <c r="C2317" s="242"/>
      <c r="D2317" s="242"/>
      <c r="E2317" s="242"/>
      <c r="F2317" s="242"/>
      <c r="G2317" s="242"/>
      <c r="H2317" s="242"/>
      <c r="I2317" s="242"/>
      <c r="J2317" s="242"/>
      <c r="K2317" s="242"/>
      <c r="L2317" s="242"/>
      <c r="M2317" s="242"/>
      <c r="N2317" s="242"/>
      <c r="O2317" s="242"/>
      <c r="P2317" s="242"/>
      <c r="Q2317" s="242"/>
      <c r="R2317" s="242"/>
      <c r="S2317" s="242"/>
      <c r="T2317" s="242"/>
      <c r="U2317" s="242"/>
      <c r="V2317" s="242"/>
      <c r="W2317" s="242"/>
      <c r="X2317" s="242"/>
      <c r="Y2317" s="242"/>
      <c r="Z2317" s="242"/>
      <c r="AA2317" s="242"/>
      <c r="AB2317" s="242"/>
      <c r="AC2317" s="242"/>
      <c r="AD2317" s="242"/>
      <c r="AE2317" s="242"/>
      <c r="AF2317" s="242"/>
      <c r="AG2317" s="242"/>
      <c r="AH2317" s="242"/>
      <c r="AI2317" s="242"/>
      <c r="AJ2317" s="242"/>
      <c r="AK2317" s="242"/>
      <c r="AL2317" s="242"/>
      <c r="AM2317" s="242"/>
      <c r="AN2317" s="242"/>
      <c r="AO2317" s="243"/>
      <c r="AP2317" s="301"/>
    </row>
    <row r="2318" spans="1:43" ht="20.45" customHeight="1" thickBot="1">
      <c r="A2318" s="314"/>
      <c r="B2318" s="241"/>
      <c r="C2318" s="242"/>
      <c r="D2318" s="242"/>
      <c r="E2318" s="242"/>
      <c r="F2318" s="242"/>
      <c r="G2318" s="242"/>
      <c r="H2318" s="242"/>
      <c r="I2318" s="242"/>
      <c r="J2318" s="242"/>
      <c r="K2318" s="242"/>
      <c r="L2318" s="242"/>
      <c r="M2318" s="242"/>
      <c r="N2318" s="242"/>
      <c r="O2318" s="242"/>
      <c r="P2318" s="242"/>
      <c r="Q2318" s="242"/>
      <c r="R2318" s="242"/>
      <c r="S2318" s="242"/>
      <c r="T2318" s="242"/>
      <c r="U2318" s="242"/>
      <c r="V2318" s="242"/>
      <c r="W2318" s="242"/>
      <c r="X2318" s="242"/>
      <c r="Y2318" s="242"/>
      <c r="Z2318" s="242"/>
      <c r="AA2318" s="242"/>
      <c r="AB2318" s="242"/>
      <c r="AC2318" s="242"/>
      <c r="AD2318" s="242"/>
      <c r="AE2318" s="242"/>
      <c r="AF2318" s="242"/>
      <c r="AG2318" s="242"/>
      <c r="AH2318" s="242"/>
      <c r="AI2318" s="242"/>
      <c r="AJ2318" s="242"/>
      <c r="AK2318" s="242"/>
      <c r="AL2318" s="242"/>
      <c r="AM2318" s="242"/>
      <c r="AN2318" s="242"/>
      <c r="AO2318" s="243"/>
      <c r="AP2318" s="301"/>
    </row>
    <row r="2319" spans="1:43" ht="12.75" customHeight="1" thickBot="1">
      <c r="A2319" s="314"/>
      <c r="B2319" s="241"/>
      <c r="C2319" s="242"/>
      <c r="D2319" s="242"/>
      <c r="E2319" s="242"/>
      <c r="F2319" s="242"/>
      <c r="G2319" s="242"/>
      <c r="H2319" s="242"/>
      <c r="I2319" s="242"/>
      <c r="J2319" s="242"/>
      <c r="K2319" s="242"/>
      <c r="L2319" s="242"/>
      <c r="M2319" s="242"/>
      <c r="N2319" s="242"/>
      <c r="O2319" s="242"/>
      <c r="P2319" s="242"/>
      <c r="Q2319" s="243"/>
      <c r="R2319" s="247"/>
      <c r="S2319" s="248"/>
      <c r="T2319" s="38"/>
      <c r="U2319" s="247"/>
      <c r="V2319" s="248"/>
      <c r="W2319" s="38"/>
      <c r="X2319" s="247"/>
      <c r="Y2319" s="248"/>
      <c r="Z2319" s="38"/>
      <c r="AA2319" s="249" t="str">
        <f>AA2276</f>
        <v>АП-08/15-АОВ2.К</v>
      </c>
      <c r="AB2319" s="250"/>
      <c r="AC2319" s="250"/>
      <c r="AD2319" s="250"/>
      <c r="AE2319" s="250"/>
      <c r="AF2319" s="250"/>
      <c r="AG2319" s="250"/>
      <c r="AH2319" s="250"/>
      <c r="AI2319" s="250"/>
      <c r="AJ2319" s="250"/>
      <c r="AK2319" s="250"/>
      <c r="AL2319" s="250"/>
      <c r="AM2319" s="250"/>
      <c r="AN2319" s="251"/>
      <c r="AO2319" s="65" t="s">
        <v>13</v>
      </c>
      <c r="AP2319" s="301"/>
    </row>
    <row r="2320" spans="1:43" ht="12.75" customHeight="1" thickBot="1">
      <c r="A2320" s="314"/>
      <c r="B2320" s="241"/>
      <c r="C2320" s="242"/>
      <c r="D2320" s="242"/>
      <c r="E2320" s="242"/>
      <c r="F2320" s="242"/>
      <c r="G2320" s="242"/>
      <c r="H2320" s="242"/>
      <c r="I2320" s="242"/>
      <c r="J2320" s="242"/>
      <c r="K2320" s="242"/>
      <c r="L2320" s="242"/>
      <c r="M2320" s="242"/>
      <c r="N2320" s="242"/>
      <c r="O2320" s="242"/>
      <c r="P2320" s="242"/>
      <c r="Q2320" s="243"/>
      <c r="R2320" s="258"/>
      <c r="S2320" s="259"/>
      <c r="T2320" s="15"/>
      <c r="U2320" s="258"/>
      <c r="V2320" s="259"/>
      <c r="W2320" s="15"/>
      <c r="X2320" s="258"/>
      <c r="Y2320" s="259"/>
      <c r="Z2320" s="39"/>
      <c r="AA2320" s="252"/>
      <c r="AB2320" s="253"/>
      <c r="AC2320" s="253"/>
      <c r="AD2320" s="253"/>
      <c r="AE2320" s="253"/>
      <c r="AF2320" s="253"/>
      <c r="AG2320" s="253"/>
      <c r="AH2320" s="253"/>
      <c r="AI2320" s="253"/>
      <c r="AJ2320" s="253"/>
      <c r="AK2320" s="253"/>
      <c r="AL2320" s="253"/>
      <c r="AM2320" s="253"/>
      <c r="AN2320" s="254"/>
      <c r="AO2320" s="260">
        <f>AO2277+1</f>
        <v>53</v>
      </c>
      <c r="AP2320" s="301"/>
    </row>
    <row r="2321" spans="1:43" ht="12.75" customHeight="1" thickBot="1">
      <c r="A2321" s="314"/>
      <c r="B2321" s="244"/>
      <c r="C2321" s="245"/>
      <c r="D2321" s="245"/>
      <c r="E2321" s="245"/>
      <c r="F2321" s="245"/>
      <c r="G2321" s="245"/>
      <c r="H2321" s="245"/>
      <c r="I2321" s="245"/>
      <c r="J2321" s="245"/>
      <c r="K2321" s="245"/>
      <c r="L2321" s="245"/>
      <c r="M2321" s="245"/>
      <c r="N2321" s="245"/>
      <c r="O2321" s="245"/>
      <c r="P2321" s="245"/>
      <c r="Q2321" s="246"/>
      <c r="R2321" s="229" t="s">
        <v>11</v>
      </c>
      <c r="S2321" s="230"/>
      <c r="T2321" s="63" t="s">
        <v>12</v>
      </c>
      <c r="U2321" s="229" t="s">
        <v>13</v>
      </c>
      <c r="V2321" s="230"/>
      <c r="W2321" s="63" t="s">
        <v>14</v>
      </c>
      <c r="X2321" s="229" t="s">
        <v>15</v>
      </c>
      <c r="Y2321" s="230"/>
      <c r="Z2321" s="63" t="s">
        <v>16</v>
      </c>
      <c r="AA2321" s="255"/>
      <c r="AB2321" s="256"/>
      <c r="AC2321" s="256"/>
      <c r="AD2321" s="256"/>
      <c r="AE2321" s="256"/>
      <c r="AF2321" s="256"/>
      <c r="AG2321" s="256"/>
      <c r="AH2321" s="256"/>
      <c r="AI2321" s="256"/>
      <c r="AJ2321" s="256"/>
      <c r="AK2321" s="256"/>
      <c r="AL2321" s="256"/>
      <c r="AM2321" s="256"/>
      <c r="AN2321" s="257"/>
      <c r="AO2321" s="261"/>
      <c r="AP2321" s="301"/>
    </row>
    <row r="2322" spans="1:43" ht="12.75" customHeight="1">
      <c r="A2322" s="315"/>
      <c r="B2322" s="231"/>
      <c r="C2322" s="231"/>
      <c r="D2322" s="231"/>
      <c r="E2322" s="231"/>
      <c r="F2322" s="231"/>
      <c r="G2322" s="231"/>
      <c r="H2322" s="231"/>
      <c r="I2322" s="231"/>
      <c r="J2322" s="231"/>
      <c r="K2322" s="231"/>
      <c r="L2322" s="231"/>
      <c r="M2322" s="231"/>
      <c r="N2322" s="231"/>
      <c r="O2322" s="231"/>
      <c r="P2322" s="231"/>
      <c r="Q2322" s="231"/>
      <c r="R2322" s="231"/>
      <c r="S2322" s="231"/>
      <c r="T2322" s="231"/>
      <c r="U2322" s="231"/>
      <c r="V2322" s="231"/>
      <c r="W2322" s="231"/>
      <c r="X2322" s="231"/>
      <c r="Y2322" s="231"/>
      <c r="Z2322" s="231"/>
      <c r="AA2322" s="231"/>
      <c r="AB2322" s="231"/>
      <c r="AC2322" s="231"/>
      <c r="AD2322" s="231"/>
      <c r="AE2322" s="231"/>
      <c r="AF2322" s="231"/>
      <c r="AG2322" s="231"/>
      <c r="AH2322" s="232" t="s">
        <v>20</v>
      </c>
      <c r="AI2322" s="232"/>
      <c r="AJ2322" s="232"/>
      <c r="AK2322" s="232"/>
      <c r="AL2322" s="232"/>
      <c r="AM2322" s="232"/>
      <c r="AN2322" s="232"/>
      <c r="AO2322" s="232"/>
      <c r="AP2322" s="302"/>
    </row>
    <row r="2323" spans="1:43" ht="12.75" customHeight="1" thickBot="1">
      <c r="A2323" s="313"/>
      <c r="B2323" s="316"/>
      <c r="C2323" s="316"/>
      <c r="D2323" s="316"/>
      <c r="E2323" s="316"/>
      <c r="F2323" s="316"/>
      <c r="G2323" s="316"/>
      <c r="H2323" s="316"/>
      <c r="I2323" s="316"/>
      <c r="J2323" s="316"/>
      <c r="K2323" s="316"/>
      <c r="L2323" s="316"/>
      <c r="M2323" s="316"/>
      <c r="N2323" s="316"/>
      <c r="O2323" s="316"/>
      <c r="P2323" s="316"/>
      <c r="Q2323" s="316"/>
      <c r="R2323" s="316"/>
      <c r="S2323" s="316"/>
      <c r="T2323" s="316"/>
      <c r="U2323" s="316"/>
      <c r="V2323" s="316"/>
      <c r="W2323" s="316"/>
      <c r="X2323" s="316"/>
      <c r="Y2323" s="316"/>
      <c r="Z2323" s="316"/>
      <c r="AA2323" s="316"/>
      <c r="AB2323" s="316"/>
      <c r="AC2323" s="316"/>
      <c r="AD2323" s="316"/>
      <c r="AE2323" s="316"/>
      <c r="AF2323" s="316"/>
      <c r="AG2323" s="316"/>
      <c r="AH2323" s="316"/>
      <c r="AI2323" s="316"/>
      <c r="AJ2323" s="316"/>
      <c r="AK2323" s="316"/>
      <c r="AL2323" s="316"/>
      <c r="AM2323" s="316"/>
      <c r="AN2323" s="316"/>
      <c r="AO2323" s="316"/>
      <c r="AP2323" s="300"/>
    </row>
    <row r="2324" spans="1:43" ht="20.45" customHeight="1" thickBot="1">
      <c r="A2324" s="314"/>
      <c r="B2324" s="294" t="s">
        <v>0</v>
      </c>
      <c r="C2324" s="303"/>
      <c r="D2324" s="229" t="s">
        <v>1</v>
      </c>
      <c r="E2324" s="306"/>
      <c r="F2324" s="306"/>
      <c r="G2324" s="306"/>
      <c r="H2324" s="306"/>
      <c r="I2324" s="307"/>
      <c r="J2324" s="308" t="s">
        <v>5</v>
      </c>
      <c r="K2324" s="309"/>
      <c r="L2324" s="309"/>
      <c r="M2324" s="309"/>
      <c r="N2324" s="309"/>
      <c r="O2324" s="309"/>
      <c r="P2324" s="309"/>
      <c r="Q2324" s="309"/>
      <c r="R2324" s="309"/>
      <c r="S2324" s="309"/>
      <c r="T2324" s="309"/>
      <c r="U2324" s="309"/>
      <c r="V2324" s="309"/>
      <c r="W2324" s="309"/>
      <c r="X2324" s="310"/>
      <c r="Y2324" s="308" t="s">
        <v>8</v>
      </c>
      <c r="Z2324" s="309"/>
      <c r="AA2324" s="309"/>
      <c r="AB2324" s="309"/>
      <c r="AC2324" s="309"/>
      <c r="AD2324" s="309"/>
      <c r="AE2324" s="309"/>
      <c r="AF2324" s="309"/>
      <c r="AG2324" s="309"/>
      <c r="AH2324" s="309"/>
      <c r="AI2324" s="309"/>
      <c r="AJ2324" s="309"/>
      <c r="AK2324" s="309"/>
      <c r="AL2324" s="309"/>
      <c r="AM2324" s="309"/>
      <c r="AN2324" s="309"/>
      <c r="AO2324" s="310"/>
      <c r="AP2324" s="301"/>
    </row>
    <row r="2325" spans="1:43" ht="20.45" customHeight="1" thickBot="1">
      <c r="A2325" s="314"/>
      <c r="B2325" s="304"/>
      <c r="C2325" s="305"/>
      <c r="D2325" s="294" t="s">
        <v>2</v>
      </c>
      <c r="E2325" s="311"/>
      <c r="F2325" s="303"/>
      <c r="G2325" s="294" t="s">
        <v>3</v>
      </c>
      <c r="H2325" s="311"/>
      <c r="I2325" s="303"/>
      <c r="J2325" s="294" t="s">
        <v>53</v>
      </c>
      <c r="K2325" s="298"/>
      <c r="L2325" s="295"/>
      <c r="M2325" s="294" t="s">
        <v>231</v>
      </c>
      <c r="N2325" s="298"/>
      <c r="O2325" s="298"/>
      <c r="P2325" s="295"/>
      <c r="Q2325" s="294" t="s">
        <v>18</v>
      </c>
      <c r="R2325" s="295"/>
      <c r="S2325" s="294" t="s">
        <v>17</v>
      </c>
      <c r="T2325" s="298"/>
      <c r="U2325" s="295"/>
      <c r="V2325" s="294" t="s">
        <v>110</v>
      </c>
      <c r="W2325" s="298"/>
      <c r="X2325" s="295"/>
      <c r="Y2325" s="308" t="s">
        <v>9</v>
      </c>
      <c r="Z2325" s="309"/>
      <c r="AA2325" s="309"/>
      <c r="AB2325" s="309"/>
      <c r="AC2325" s="309"/>
      <c r="AD2325" s="309"/>
      <c r="AE2325" s="309"/>
      <c r="AF2325" s="310"/>
      <c r="AG2325" s="308" t="s">
        <v>10</v>
      </c>
      <c r="AH2325" s="309"/>
      <c r="AI2325" s="309"/>
      <c r="AJ2325" s="309"/>
      <c r="AK2325" s="309"/>
      <c r="AL2325" s="309"/>
      <c r="AM2325" s="309"/>
      <c r="AN2325" s="309"/>
      <c r="AO2325" s="310"/>
      <c r="AP2325" s="301"/>
    </row>
    <row r="2326" spans="1:43" ht="20.45" customHeight="1">
      <c r="A2326" s="314"/>
      <c r="B2326" s="304"/>
      <c r="C2326" s="305"/>
      <c r="D2326" s="304"/>
      <c r="E2326" s="312"/>
      <c r="F2326" s="305"/>
      <c r="G2326" s="304"/>
      <c r="H2326" s="312"/>
      <c r="I2326" s="305"/>
      <c r="J2326" s="296"/>
      <c r="K2326" s="299"/>
      <c r="L2326" s="297"/>
      <c r="M2326" s="296"/>
      <c r="N2326" s="299"/>
      <c r="O2326" s="299"/>
      <c r="P2326" s="297"/>
      <c r="Q2326" s="296"/>
      <c r="R2326" s="297"/>
      <c r="S2326" s="296"/>
      <c r="T2326" s="299"/>
      <c r="U2326" s="297"/>
      <c r="V2326" s="296"/>
      <c r="W2326" s="299"/>
      <c r="X2326" s="297"/>
      <c r="Y2326" s="294" t="s">
        <v>4</v>
      </c>
      <c r="Z2326" s="295"/>
      <c r="AA2326" s="294" t="s">
        <v>6</v>
      </c>
      <c r="AB2326" s="298"/>
      <c r="AC2326" s="298"/>
      <c r="AD2326" s="295"/>
      <c r="AE2326" s="294" t="s">
        <v>7</v>
      </c>
      <c r="AF2326" s="295"/>
      <c r="AG2326" s="294" t="s">
        <v>4</v>
      </c>
      <c r="AH2326" s="295"/>
      <c r="AI2326" s="294" t="s">
        <v>6</v>
      </c>
      <c r="AJ2326" s="298"/>
      <c r="AK2326" s="298"/>
      <c r="AL2326" s="298"/>
      <c r="AM2326" s="295"/>
      <c r="AN2326" s="294" t="s">
        <v>7</v>
      </c>
      <c r="AO2326" s="295"/>
      <c r="AP2326" s="301"/>
    </row>
    <row r="2327" spans="1:43" ht="20.45" customHeight="1">
      <c r="A2327" s="314"/>
      <c r="B2327" s="304"/>
      <c r="C2327" s="305"/>
      <c r="D2327" s="304"/>
      <c r="E2327" s="312"/>
      <c r="F2327" s="305"/>
      <c r="G2327" s="304"/>
      <c r="H2327" s="312"/>
      <c r="I2327" s="305"/>
      <c r="J2327" s="296"/>
      <c r="K2327" s="299"/>
      <c r="L2327" s="297"/>
      <c r="M2327" s="296"/>
      <c r="N2327" s="299"/>
      <c r="O2327" s="299"/>
      <c r="P2327" s="297"/>
      <c r="Q2327" s="296"/>
      <c r="R2327" s="297"/>
      <c r="S2327" s="296"/>
      <c r="T2327" s="299"/>
      <c r="U2327" s="297"/>
      <c r="V2327" s="296"/>
      <c r="W2327" s="299"/>
      <c r="X2327" s="297"/>
      <c r="Y2327" s="296"/>
      <c r="Z2327" s="297"/>
      <c r="AA2327" s="296"/>
      <c r="AB2327" s="299"/>
      <c r="AC2327" s="299"/>
      <c r="AD2327" s="297"/>
      <c r="AE2327" s="296"/>
      <c r="AF2327" s="297"/>
      <c r="AG2327" s="296"/>
      <c r="AH2327" s="297"/>
      <c r="AI2327" s="296"/>
      <c r="AJ2327" s="299"/>
      <c r="AK2327" s="299"/>
      <c r="AL2327" s="299"/>
      <c r="AM2327" s="297"/>
      <c r="AN2327" s="296"/>
      <c r="AO2327" s="297"/>
      <c r="AP2327" s="301"/>
    </row>
    <row r="2328" spans="1:43" ht="20.45" customHeight="1" thickBot="1">
      <c r="A2328" s="314"/>
      <c r="B2328" s="304"/>
      <c r="C2328" s="305"/>
      <c r="D2328" s="304"/>
      <c r="E2328" s="312"/>
      <c r="F2328" s="305"/>
      <c r="G2328" s="304"/>
      <c r="H2328" s="312"/>
      <c r="I2328" s="305"/>
      <c r="J2328" s="296"/>
      <c r="K2328" s="299"/>
      <c r="L2328" s="297"/>
      <c r="M2328" s="296"/>
      <c r="N2328" s="299"/>
      <c r="O2328" s="299"/>
      <c r="P2328" s="297"/>
      <c r="Q2328" s="296"/>
      <c r="R2328" s="297"/>
      <c r="S2328" s="296"/>
      <c r="T2328" s="299"/>
      <c r="U2328" s="297"/>
      <c r="V2328" s="296"/>
      <c r="W2328" s="299"/>
      <c r="X2328" s="297"/>
      <c r="Y2328" s="296"/>
      <c r="Z2328" s="297"/>
      <c r="AA2328" s="296"/>
      <c r="AB2328" s="299"/>
      <c r="AC2328" s="299"/>
      <c r="AD2328" s="297"/>
      <c r="AE2328" s="296"/>
      <c r="AF2328" s="297"/>
      <c r="AG2328" s="296"/>
      <c r="AH2328" s="297"/>
      <c r="AI2328" s="296"/>
      <c r="AJ2328" s="299"/>
      <c r="AK2328" s="299"/>
      <c r="AL2328" s="299"/>
      <c r="AM2328" s="297"/>
      <c r="AN2328" s="296"/>
      <c r="AO2328" s="297"/>
      <c r="AP2328" s="301"/>
    </row>
    <row r="2329" spans="1:43" ht="20.45" customHeight="1">
      <c r="A2329" s="314"/>
      <c r="B2329" s="286">
        <f>'Листы ввода'!B1587</f>
        <v>0</v>
      </c>
      <c r="C2329" s="288"/>
      <c r="D2329" s="289">
        <f>'Листы ввода'!C1587</f>
        <v>0</v>
      </c>
      <c r="E2329" s="285"/>
      <c r="F2329" s="290"/>
      <c r="G2329" s="289">
        <f>'Листы ввода'!D1587</f>
        <v>0</v>
      </c>
      <c r="H2329" s="285"/>
      <c r="I2329" s="290"/>
      <c r="J2329" s="73">
        <f>'Листы ввода'!E1587</f>
        <v>0</v>
      </c>
      <c r="K2329" s="74">
        <f>'Листы ввода'!F1587</f>
        <v>0</v>
      </c>
      <c r="L2329" s="75">
        <f>ROUNDUP('Листы ввода'!G1587*'Общ. данные'!$D$26,0)</f>
        <v>0</v>
      </c>
      <c r="M2329" s="76">
        <f>'Листы ввода'!H1587</f>
        <v>0</v>
      </c>
      <c r="N2329" s="77">
        <f>'Листы ввода'!I1587</f>
        <v>0</v>
      </c>
      <c r="O2329" s="78">
        <f>'Листы ввода'!J1587</f>
        <v>0</v>
      </c>
      <c r="P2329" s="75">
        <f>ROUNDUP('Листы ввода'!K1587*'Общ. данные'!$D$26,0)</f>
        <v>0</v>
      </c>
      <c r="Q2329" s="291">
        <f>ROUNDUP('Листы ввода'!L1587*'Общ. данные'!$D$26,0)</f>
        <v>0</v>
      </c>
      <c r="R2329" s="292"/>
      <c r="S2329" s="291">
        <f>ROUNDUP('Листы ввода'!M1587*'Общ. данные'!$D$26,0)</f>
        <v>0</v>
      </c>
      <c r="T2329" s="293"/>
      <c r="U2329" s="292"/>
      <c r="V2329" s="291">
        <f>ROUNDUP('Листы ввода'!N1587*'Общ. данные'!$D$26,0)</f>
        <v>0</v>
      </c>
      <c r="W2329" s="293"/>
      <c r="X2329" s="292"/>
      <c r="Y2329" s="283">
        <f>'Листы ввода'!O1587</f>
        <v>0</v>
      </c>
      <c r="Z2329" s="284"/>
      <c r="AA2329" s="73">
        <f>'Листы ввода'!P1587</f>
        <v>0</v>
      </c>
      <c r="AB2329" s="78">
        <f>'Листы ввода'!Q1587</f>
        <v>0</v>
      </c>
      <c r="AC2329" s="285">
        <f>'Листы ввода'!R1587</f>
        <v>0</v>
      </c>
      <c r="AD2329" s="285"/>
      <c r="AE2329" s="286">
        <f>IF('Листы ввода'!T1587=1,'Листы на печать'!P2329,AQ2329)</f>
        <v>0</v>
      </c>
      <c r="AF2329" s="287"/>
      <c r="AG2329" s="231"/>
      <c r="AH2329" s="248"/>
      <c r="AI2329" s="24"/>
      <c r="AJ2329" s="25"/>
      <c r="AK2329" s="231"/>
      <c r="AL2329" s="231"/>
      <c r="AM2329" s="248"/>
      <c r="AN2329" s="247"/>
      <c r="AO2329" s="248"/>
      <c r="AP2329" s="301"/>
      <c r="AQ2329" s="46">
        <f>SUM(L2329,P2329,Q2329,S2329,V2329)</f>
        <v>0</v>
      </c>
    </row>
    <row r="2330" spans="1:43" ht="20.45" customHeight="1">
      <c r="A2330" s="314"/>
      <c r="B2330" s="233">
        <f>'Листы ввода'!B1588</f>
        <v>0</v>
      </c>
      <c r="C2330" s="234"/>
      <c r="D2330" s="235">
        <f>'Листы ввода'!C1588</f>
        <v>0</v>
      </c>
      <c r="E2330" s="236"/>
      <c r="F2330" s="237"/>
      <c r="G2330" s="235">
        <f>'Листы ввода'!D1588</f>
        <v>0</v>
      </c>
      <c r="H2330" s="236"/>
      <c r="I2330" s="237"/>
      <c r="J2330" s="26">
        <f>'Листы ввода'!E1588</f>
        <v>0</v>
      </c>
      <c r="K2330" s="27">
        <f>'Листы ввода'!F1588</f>
        <v>0</v>
      </c>
      <c r="L2330" s="69">
        <f>ROUNDUP('Листы ввода'!G1588*'Общ. данные'!$D$26,0)</f>
        <v>0</v>
      </c>
      <c r="M2330" s="67">
        <f>'Листы ввода'!H1588</f>
        <v>0</v>
      </c>
      <c r="N2330" s="28">
        <f>'Листы ввода'!I1588</f>
        <v>0</v>
      </c>
      <c r="O2330" s="68">
        <f>'Листы ввода'!J1588</f>
        <v>0</v>
      </c>
      <c r="P2330" s="69">
        <f>ROUNDUP('Листы ввода'!K1588*'Общ. данные'!$D$26,0)</f>
        <v>0</v>
      </c>
      <c r="Q2330" s="238">
        <f>ROUNDUP('Листы ввода'!L1588*'Общ. данные'!$D$26,0)</f>
        <v>0</v>
      </c>
      <c r="R2330" s="239"/>
      <c r="S2330" s="238">
        <f>ROUNDUP('Листы ввода'!M1588*'Общ. данные'!$D$26,0)</f>
        <v>0</v>
      </c>
      <c r="T2330" s="240"/>
      <c r="U2330" s="239"/>
      <c r="V2330" s="238">
        <f>ROUNDUP('Листы ввода'!N1588*'Общ. данные'!$D$26,0)</f>
        <v>0</v>
      </c>
      <c r="W2330" s="240"/>
      <c r="X2330" s="239"/>
      <c r="Y2330" s="262">
        <f>'Листы ввода'!O1588</f>
        <v>0</v>
      </c>
      <c r="Z2330" s="263"/>
      <c r="AA2330" s="26">
        <f>'Листы ввода'!P1588</f>
        <v>0</v>
      </c>
      <c r="AB2330" s="68">
        <f>'Листы ввода'!Q1588</f>
        <v>0</v>
      </c>
      <c r="AC2330" s="236">
        <f>'Листы ввода'!R1588</f>
        <v>0</v>
      </c>
      <c r="AD2330" s="236"/>
      <c r="AE2330" s="233">
        <f>IF('Листы ввода'!T1588=1,'Листы на печать'!P2330,AQ2330)</f>
        <v>0</v>
      </c>
      <c r="AF2330" s="264"/>
      <c r="AG2330" s="265"/>
      <c r="AH2330" s="266"/>
      <c r="AI2330" s="26"/>
      <c r="AJ2330" s="27"/>
      <c r="AK2330" s="265"/>
      <c r="AL2330" s="265"/>
      <c r="AM2330" s="266"/>
      <c r="AN2330" s="267"/>
      <c r="AO2330" s="266"/>
      <c r="AP2330" s="301"/>
      <c r="AQ2330" s="46">
        <f t="shared" ref="AQ2330:AQ2359" si="51">SUM(L2330,P2330,Q2330,S2330,V2330)</f>
        <v>0</v>
      </c>
    </row>
    <row r="2331" spans="1:43" ht="20.45" customHeight="1">
      <c r="A2331" s="314"/>
      <c r="B2331" s="233">
        <f>'Листы ввода'!B1589</f>
        <v>0</v>
      </c>
      <c r="C2331" s="234"/>
      <c r="D2331" s="235">
        <f>'Листы ввода'!C1589</f>
        <v>0</v>
      </c>
      <c r="E2331" s="236"/>
      <c r="F2331" s="237"/>
      <c r="G2331" s="235">
        <f>'Листы ввода'!D1589</f>
        <v>0</v>
      </c>
      <c r="H2331" s="236"/>
      <c r="I2331" s="237"/>
      <c r="J2331" s="26">
        <f>'Листы ввода'!E1589</f>
        <v>0</v>
      </c>
      <c r="K2331" s="27">
        <f>'Листы ввода'!F1589</f>
        <v>0</v>
      </c>
      <c r="L2331" s="69">
        <f>ROUNDUP('Листы ввода'!G1589*'Общ. данные'!$D$26,0)</f>
        <v>0</v>
      </c>
      <c r="M2331" s="67">
        <f>'Листы ввода'!H1589</f>
        <v>0</v>
      </c>
      <c r="N2331" s="28">
        <f>'Листы ввода'!I1589</f>
        <v>0</v>
      </c>
      <c r="O2331" s="68">
        <f>'Листы ввода'!J1589</f>
        <v>0</v>
      </c>
      <c r="P2331" s="69">
        <f>ROUNDUP('Листы ввода'!K1589*'Общ. данные'!$D$26,0)</f>
        <v>0</v>
      </c>
      <c r="Q2331" s="238">
        <f>ROUNDUP('Листы ввода'!L1589*'Общ. данные'!$D$26,0)</f>
        <v>0</v>
      </c>
      <c r="R2331" s="239"/>
      <c r="S2331" s="238">
        <f>ROUNDUP('Листы ввода'!M1589*'Общ. данные'!$D$26,0)</f>
        <v>0</v>
      </c>
      <c r="T2331" s="240"/>
      <c r="U2331" s="239"/>
      <c r="V2331" s="238">
        <f>ROUNDUP('Листы ввода'!N1589*'Общ. данные'!$D$26,0)</f>
        <v>0</v>
      </c>
      <c r="W2331" s="240"/>
      <c r="X2331" s="239"/>
      <c r="Y2331" s="262">
        <f>'Листы ввода'!O1589</f>
        <v>0</v>
      </c>
      <c r="Z2331" s="263"/>
      <c r="AA2331" s="26">
        <f>'Листы ввода'!P1589</f>
        <v>0</v>
      </c>
      <c r="AB2331" s="68">
        <f>'Листы ввода'!Q1589</f>
        <v>0</v>
      </c>
      <c r="AC2331" s="236">
        <f>'Листы ввода'!R1589</f>
        <v>0</v>
      </c>
      <c r="AD2331" s="236"/>
      <c r="AE2331" s="233">
        <f>IF('Листы ввода'!T1589=1,'Листы на печать'!P2331,AQ2331)</f>
        <v>0</v>
      </c>
      <c r="AF2331" s="264"/>
      <c r="AG2331" s="265"/>
      <c r="AH2331" s="266"/>
      <c r="AI2331" s="26"/>
      <c r="AJ2331" s="27"/>
      <c r="AK2331" s="265"/>
      <c r="AL2331" s="265"/>
      <c r="AM2331" s="266"/>
      <c r="AN2331" s="267"/>
      <c r="AO2331" s="266"/>
      <c r="AP2331" s="301"/>
      <c r="AQ2331" s="46">
        <f t="shared" si="51"/>
        <v>0</v>
      </c>
    </row>
    <row r="2332" spans="1:43" ht="20.45" customHeight="1">
      <c r="A2332" s="314"/>
      <c r="B2332" s="233">
        <f>'Листы ввода'!B1590</f>
        <v>0</v>
      </c>
      <c r="C2332" s="234"/>
      <c r="D2332" s="235">
        <f>'Листы ввода'!C1590</f>
        <v>0</v>
      </c>
      <c r="E2332" s="236"/>
      <c r="F2332" s="237"/>
      <c r="G2332" s="235">
        <f>'Листы ввода'!D1590</f>
        <v>0</v>
      </c>
      <c r="H2332" s="236"/>
      <c r="I2332" s="237"/>
      <c r="J2332" s="26">
        <f>'Листы ввода'!E1590</f>
        <v>0</v>
      </c>
      <c r="K2332" s="27">
        <f>'Листы ввода'!F1590</f>
        <v>0</v>
      </c>
      <c r="L2332" s="69">
        <f>ROUNDUP('Листы ввода'!G1590*'Общ. данные'!$D$26,0)</f>
        <v>0</v>
      </c>
      <c r="M2332" s="67">
        <f>'Листы ввода'!H1590</f>
        <v>0</v>
      </c>
      <c r="N2332" s="28">
        <f>'Листы ввода'!I1590</f>
        <v>0</v>
      </c>
      <c r="O2332" s="68">
        <f>'Листы ввода'!J1590</f>
        <v>0</v>
      </c>
      <c r="P2332" s="69">
        <f>ROUNDUP('Листы ввода'!K1590*'Общ. данные'!$D$26,0)</f>
        <v>0</v>
      </c>
      <c r="Q2332" s="238">
        <f>ROUNDUP('Листы ввода'!L1590*'Общ. данные'!$D$26,0)</f>
        <v>0</v>
      </c>
      <c r="R2332" s="239"/>
      <c r="S2332" s="238">
        <f>ROUNDUP('Листы ввода'!M1590*'Общ. данные'!$D$26,0)</f>
        <v>0</v>
      </c>
      <c r="T2332" s="240"/>
      <c r="U2332" s="239"/>
      <c r="V2332" s="238">
        <f>ROUNDUP('Листы ввода'!N1590*'Общ. данные'!$D$26,0)</f>
        <v>0</v>
      </c>
      <c r="W2332" s="240"/>
      <c r="X2332" s="239"/>
      <c r="Y2332" s="262">
        <f>'Листы ввода'!O1590</f>
        <v>0</v>
      </c>
      <c r="Z2332" s="263"/>
      <c r="AA2332" s="26">
        <f>'Листы ввода'!P1590</f>
        <v>0</v>
      </c>
      <c r="AB2332" s="68">
        <f>'Листы ввода'!Q1590</f>
        <v>0</v>
      </c>
      <c r="AC2332" s="236">
        <f>'Листы ввода'!R1590</f>
        <v>0</v>
      </c>
      <c r="AD2332" s="236"/>
      <c r="AE2332" s="233">
        <f>IF('Листы ввода'!T1590=1,'Листы на печать'!P2332,AQ2332)</f>
        <v>0</v>
      </c>
      <c r="AF2332" s="264"/>
      <c r="AG2332" s="265"/>
      <c r="AH2332" s="266"/>
      <c r="AI2332" s="26"/>
      <c r="AJ2332" s="27"/>
      <c r="AK2332" s="265"/>
      <c r="AL2332" s="265"/>
      <c r="AM2332" s="266"/>
      <c r="AN2332" s="267"/>
      <c r="AO2332" s="266"/>
      <c r="AP2332" s="301"/>
      <c r="AQ2332" s="46">
        <f t="shared" si="51"/>
        <v>0</v>
      </c>
    </row>
    <row r="2333" spans="1:43" ht="20.45" customHeight="1">
      <c r="A2333" s="314"/>
      <c r="B2333" s="233">
        <f>'Листы ввода'!B1591</f>
        <v>0</v>
      </c>
      <c r="C2333" s="234"/>
      <c r="D2333" s="235">
        <f>'Листы ввода'!C1591</f>
        <v>0</v>
      </c>
      <c r="E2333" s="236"/>
      <c r="F2333" s="237"/>
      <c r="G2333" s="235">
        <f>'Листы ввода'!D1591</f>
        <v>0</v>
      </c>
      <c r="H2333" s="236"/>
      <c r="I2333" s="237"/>
      <c r="J2333" s="26">
        <f>'Листы ввода'!E1591</f>
        <v>0</v>
      </c>
      <c r="K2333" s="27">
        <f>'Листы ввода'!F1591</f>
        <v>0</v>
      </c>
      <c r="L2333" s="69">
        <f>ROUNDUP('Листы ввода'!G1591*'Общ. данные'!$D$26,0)</f>
        <v>0</v>
      </c>
      <c r="M2333" s="67">
        <f>'Листы ввода'!H1591</f>
        <v>0</v>
      </c>
      <c r="N2333" s="28">
        <f>'Листы ввода'!I1591</f>
        <v>0</v>
      </c>
      <c r="O2333" s="68">
        <f>'Листы ввода'!J1591</f>
        <v>0</v>
      </c>
      <c r="P2333" s="69">
        <f>ROUNDUP('Листы ввода'!K1591*'Общ. данные'!$D$26,0)</f>
        <v>0</v>
      </c>
      <c r="Q2333" s="238">
        <f>ROUNDUP('Листы ввода'!L1591*'Общ. данные'!$D$26,0)</f>
        <v>0</v>
      </c>
      <c r="R2333" s="239"/>
      <c r="S2333" s="238">
        <f>ROUNDUP('Листы ввода'!M1591*'Общ. данные'!$D$26,0)</f>
        <v>0</v>
      </c>
      <c r="T2333" s="240"/>
      <c r="U2333" s="239"/>
      <c r="V2333" s="238">
        <f>ROUNDUP('Листы ввода'!N1591*'Общ. данные'!$D$26,0)</f>
        <v>0</v>
      </c>
      <c r="W2333" s="240"/>
      <c r="X2333" s="239"/>
      <c r="Y2333" s="262">
        <f>'Листы ввода'!O1591</f>
        <v>0</v>
      </c>
      <c r="Z2333" s="263"/>
      <c r="AA2333" s="26">
        <f>'Листы ввода'!P1591</f>
        <v>0</v>
      </c>
      <c r="AB2333" s="68">
        <f>'Листы ввода'!Q1591</f>
        <v>0</v>
      </c>
      <c r="AC2333" s="236">
        <f>'Листы ввода'!R1591</f>
        <v>0</v>
      </c>
      <c r="AD2333" s="236"/>
      <c r="AE2333" s="233">
        <f>IF('Листы ввода'!T1591=1,'Листы на печать'!P2333,AQ2333)</f>
        <v>0</v>
      </c>
      <c r="AF2333" s="264"/>
      <c r="AG2333" s="265"/>
      <c r="AH2333" s="266"/>
      <c r="AI2333" s="26"/>
      <c r="AJ2333" s="27"/>
      <c r="AK2333" s="265"/>
      <c r="AL2333" s="265"/>
      <c r="AM2333" s="266"/>
      <c r="AN2333" s="267"/>
      <c r="AO2333" s="266"/>
      <c r="AP2333" s="301"/>
      <c r="AQ2333" s="46">
        <f t="shared" si="51"/>
        <v>0</v>
      </c>
    </row>
    <row r="2334" spans="1:43" ht="20.45" customHeight="1">
      <c r="A2334" s="314"/>
      <c r="B2334" s="233">
        <f>'Листы ввода'!B1592</f>
        <v>0</v>
      </c>
      <c r="C2334" s="234"/>
      <c r="D2334" s="235">
        <f>'Листы ввода'!C1592</f>
        <v>0</v>
      </c>
      <c r="E2334" s="236"/>
      <c r="F2334" s="237"/>
      <c r="G2334" s="235">
        <f>'Листы ввода'!D1592</f>
        <v>0</v>
      </c>
      <c r="H2334" s="236"/>
      <c r="I2334" s="237"/>
      <c r="J2334" s="26">
        <f>'Листы ввода'!E1592</f>
        <v>0</v>
      </c>
      <c r="K2334" s="27">
        <f>'Листы ввода'!F1592</f>
        <v>0</v>
      </c>
      <c r="L2334" s="69">
        <f>ROUNDUP('Листы ввода'!G1592*'Общ. данные'!$D$26,0)</f>
        <v>0</v>
      </c>
      <c r="M2334" s="67">
        <f>'Листы ввода'!H1592</f>
        <v>0</v>
      </c>
      <c r="N2334" s="28">
        <f>'Листы ввода'!I1592</f>
        <v>0</v>
      </c>
      <c r="O2334" s="68">
        <f>'Листы ввода'!J1592</f>
        <v>0</v>
      </c>
      <c r="P2334" s="69">
        <f>ROUNDUP('Листы ввода'!K1592*'Общ. данные'!$D$26,0)</f>
        <v>0</v>
      </c>
      <c r="Q2334" s="238">
        <f>ROUNDUP('Листы ввода'!L1592*'Общ. данные'!$D$26,0)</f>
        <v>0</v>
      </c>
      <c r="R2334" s="239"/>
      <c r="S2334" s="238">
        <f>ROUNDUP('Листы ввода'!M1592*'Общ. данные'!$D$26,0)</f>
        <v>0</v>
      </c>
      <c r="T2334" s="240"/>
      <c r="U2334" s="239"/>
      <c r="V2334" s="238">
        <f>ROUNDUP('Листы ввода'!N1592*'Общ. данные'!$D$26,0)</f>
        <v>0</v>
      </c>
      <c r="W2334" s="240"/>
      <c r="X2334" s="239"/>
      <c r="Y2334" s="262">
        <f>'Листы ввода'!O1592</f>
        <v>0</v>
      </c>
      <c r="Z2334" s="263"/>
      <c r="AA2334" s="26">
        <f>'Листы ввода'!P1592</f>
        <v>0</v>
      </c>
      <c r="AB2334" s="68">
        <f>'Листы ввода'!Q1592</f>
        <v>0</v>
      </c>
      <c r="AC2334" s="236">
        <f>'Листы ввода'!R1592</f>
        <v>0</v>
      </c>
      <c r="AD2334" s="236"/>
      <c r="AE2334" s="233">
        <f>IF('Листы ввода'!T1592=1,'Листы на печать'!P2334,AQ2334)</f>
        <v>0</v>
      </c>
      <c r="AF2334" s="264"/>
      <c r="AG2334" s="265"/>
      <c r="AH2334" s="266"/>
      <c r="AI2334" s="26"/>
      <c r="AJ2334" s="27"/>
      <c r="AK2334" s="265"/>
      <c r="AL2334" s="265"/>
      <c r="AM2334" s="266"/>
      <c r="AN2334" s="267"/>
      <c r="AO2334" s="266"/>
      <c r="AP2334" s="301"/>
      <c r="AQ2334" s="46">
        <f t="shared" si="51"/>
        <v>0</v>
      </c>
    </row>
    <row r="2335" spans="1:43" ht="20.45" customHeight="1">
      <c r="A2335" s="314"/>
      <c r="B2335" s="233">
        <f>'Листы ввода'!B1593</f>
        <v>0</v>
      </c>
      <c r="C2335" s="234"/>
      <c r="D2335" s="235">
        <f>'Листы ввода'!C1593</f>
        <v>0</v>
      </c>
      <c r="E2335" s="236"/>
      <c r="F2335" s="237"/>
      <c r="G2335" s="235">
        <f>'Листы ввода'!D1593</f>
        <v>0</v>
      </c>
      <c r="H2335" s="236"/>
      <c r="I2335" s="237"/>
      <c r="J2335" s="26">
        <f>'Листы ввода'!E1593</f>
        <v>0</v>
      </c>
      <c r="K2335" s="27">
        <f>'Листы ввода'!F1593</f>
        <v>0</v>
      </c>
      <c r="L2335" s="69">
        <f>ROUNDUP('Листы ввода'!G1593*'Общ. данные'!$D$26,0)</f>
        <v>0</v>
      </c>
      <c r="M2335" s="67">
        <f>'Листы ввода'!H1593</f>
        <v>0</v>
      </c>
      <c r="N2335" s="28">
        <f>'Листы ввода'!I1593</f>
        <v>0</v>
      </c>
      <c r="O2335" s="68">
        <f>'Листы ввода'!J1593</f>
        <v>0</v>
      </c>
      <c r="P2335" s="69">
        <f>ROUNDUP('Листы ввода'!K1593*'Общ. данные'!$D$26,0)</f>
        <v>0</v>
      </c>
      <c r="Q2335" s="238">
        <f>ROUNDUP('Листы ввода'!L1593*'Общ. данные'!$D$26,0)</f>
        <v>0</v>
      </c>
      <c r="R2335" s="239"/>
      <c r="S2335" s="238">
        <f>ROUNDUP('Листы ввода'!M1593*'Общ. данные'!$D$26,0)</f>
        <v>0</v>
      </c>
      <c r="T2335" s="240"/>
      <c r="U2335" s="239"/>
      <c r="V2335" s="238">
        <f>ROUNDUP('Листы ввода'!N1593*'Общ. данные'!$D$26,0)</f>
        <v>0</v>
      </c>
      <c r="W2335" s="240"/>
      <c r="X2335" s="239"/>
      <c r="Y2335" s="262">
        <f>'Листы ввода'!O1593</f>
        <v>0</v>
      </c>
      <c r="Z2335" s="263"/>
      <c r="AA2335" s="26">
        <f>'Листы ввода'!P1593</f>
        <v>0</v>
      </c>
      <c r="AB2335" s="68">
        <f>'Листы ввода'!Q1593</f>
        <v>0</v>
      </c>
      <c r="AC2335" s="236">
        <f>'Листы ввода'!R1593</f>
        <v>0</v>
      </c>
      <c r="AD2335" s="236"/>
      <c r="AE2335" s="233">
        <f>IF('Листы ввода'!T1593=1,'Листы на печать'!P2335,AQ2335)</f>
        <v>0</v>
      </c>
      <c r="AF2335" s="264"/>
      <c r="AG2335" s="265"/>
      <c r="AH2335" s="266"/>
      <c r="AI2335" s="26"/>
      <c r="AJ2335" s="27"/>
      <c r="AK2335" s="265"/>
      <c r="AL2335" s="265"/>
      <c r="AM2335" s="266"/>
      <c r="AN2335" s="267"/>
      <c r="AO2335" s="266"/>
      <c r="AP2335" s="301"/>
      <c r="AQ2335" s="46">
        <f t="shared" si="51"/>
        <v>0</v>
      </c>
    </row>
    <row r="2336" spans="1:43" ht="20.45" customHeight="1">
      <c r="A2336" s="314"/>
      <c r="B2336" s="233">
        <f>'Листы ввода'!B1594</f>
        <v>0</v>
      </c>
      <c r="C2336" s="234"/>
      <c r="D2336" s="235">
        <f>'Листы ввода'!C1594</f>
        <v>0</v>
      </c>
      <c r="E2336" s="236"/>
      <c r="F2336" s="237"/>
      <c r="G2336" s="235">
        <f>'Листы ввода'!D1594</f>
        <v>0</v>
      </c>
      <c r="H2336" s="236"/>
      <c r="I2336" s="237"/>
      <c r="J2336" s="26">
        <f>'Листы ввода'!E1594</f>
        <v>0</v>
      </c>
      <c r="K2336" s="27">
        <f>'Листы ввода'!F1594</f>
        <v>0</v>
      </c>
      <c r="L2336" s="69">
        <f>ROUNDUP('Листы ввода'!G1594*'Общ. данные'!$D$26,0)</f>
        <v>0</v>
      </c>
      <c r="M2336" s="67">
        <f>'Листы ввода'!H1594</f>
        <v>0</v>
      </c>
      <c r="N2336" s="28">
        <f>'Листы ввода'!I1594</f>
        <v>0</v>
      </c>
      <c r="O2336" s="68">
        <f>'Листы ввода'!J1594</f>
        <v>0</v>
      </c>
      <c r="P2336" s="69">
        <f>ROUNDUP('Листы ввода'!K1594*'Общ. данные'!$D$26,0)</f>
        <v>0</v>
      </c>
      <c r="Q2336" s="238">
        <f>ROUNDUP('Листы ввода'!L1594*'Общ. данные'!$D$26,0)</f>
        <v>0</v>
      </c>
      <c r="R2336" s="239"/>
      <c r="S2336" s="238">
        <f>ROUNDUP('Листы ввода'!M1594*'Общ. данные'!$D$26,0)</f>
        <v>0</v>
      </c>
      <c r="T2336" s="240"/>
      <c r="U2336" s="239"/>
      <c r="V2336" s="238">
        <f>ROUNDUP('Листы ввода'!N1594*'Общ. данные'!$D$26,0)</f>
        <v>0</v>
      </c>
      <c r="W2336" s="240"/>
      <c r="X2336" s="239"/>
      <c r="Y2336" s="262">
        <f>'Листы ввода'!O1594</f>
        <v>0</v>
      </c>
      <c r="Z2336" s="263"/>
      <c r="AA2336" s="26">
        <f>'Листы ввода'!P1594</f>
        <v>0</v>
      </c>
      <c r="AB2336" s="68">
        <f>'Листы ввода'!Q1594</f>
        <v>0</v>
      </c>
      <c r="AC2336" s="236">
        <f>'Листы ввода'!R1594</f>
        <v>0</v>
      </c>
      <c r="AD2336" s="236"/>
      <c r="AE2336" s="233">
        <f>IF('Листы ввода'!T1594=1,'Листы на печать'!P2336,AQ2336)</f>
        <v>0</v>
      </c>
      <c r="AF2336" s="264"/>
      <c r="AG2336" s="265"/>
      <c r="AH2336" s="266"/>
      <c r="AI2336" s="26"/>
      <c r="AJ2336" s="27"/>
      <c r="AK2336" s="265"/>
      <c r="AL2336" s="265"/>
      <c r="AM2336" s="266"/>
      <c r="AN2336" s="267"/>
      <c r="AO2336" s="266"/>
      <c r="AP2336" s="301"/>
      <c r="AQ2336" s="46">
        <f t="shared" si="51"/>
        <v>0</v>
      </c>
    </row>
    <row r="2337" spans="1:43" ht="20.45" customHeight="1">
      <c r="A2337" s="314"/>
      <c r="B2337" s="233">
        <f>'Листы ввода'!B1595</f>
        <v>0</v>
      </c>
      <c r="C2337" s="234"/>
      <c r="D2337" s="235">
        <f>'Листы ввода'!C1595</f>
        <v>0</v>
      </c>
      <c r="E2337" s="236"/>
      <c r="F2337" s="237"/>
      <c r="G2337" s="235">
        <f>'Листы ввода'!D1595</f>
        <v>0</v>
      </c>
      <c r="H2337" s="236"/>
      <c r="I2337" s="237"/>
      <c r="J2337" s="26">
        <f>'Листы ввода'!E1595</f>
        <v>0</v>
      </c>
      <c r="K2337" s="27">
        <f>'Листы ввода'!F1595</f>
        <v>0</v>
      </c>
      <c r="L2337" s="69">
        <f>ROUNDUP('Листы ввода'!G1595*'Общ. данные'!$D$26,0)</f>
        <v>0</v>
      </c>
      <c r="M2337" s="67">
        <f>'Листы ввода'!H1595</f>
        <v>0</v>
      </c>
      <c r="N2337" s="28">
        <f>'Листы ввода'!I1595</f>
        <v>0</v>
      </c>
      <c r="O2337" s="68">
        <f>'Листы ввода'!J1595</f>
        <v>0</v>
      </c>
      <c r="P2337" s="69">
        <f>ROUNDUP('Листы ввода'!K1595*'Общ. данные'!$D$26,0)</f>
        <v>0</v>
      </c>
      <c r="Q2337" s="238">
        <f>ROUNDUP('Листы ввода'!L1595*'Общ. данные'!$D$26,0)</f>
        <v>0</v>
      </c>
      <c r="R2337" s="239"/>
      <c r="S2337" s="238">
        <f>ROUNDUP('Листы ввода'!M1595*'Общ. данные'!$D$26,0)</f>
        <v>0</v>
      </c>
      <c r="T2337" s="240"/>
      <c r="U2337" s="239"/>
      <c r="V2337" s="238">
        <f>ROUNDUP('Листы ввода'!N1595*'Общ. данные'!$D$26,0)</f>
        <v>0</v>
      </c>
      <c r="W2337" s="240"/>
      <c r="X2337" s="239"/>
      <c r="Y2337" s="262">
        <f>'Листы ввода'!O1595</f>
        <v>0</v>
      </c>
      <c r="Z2337" s="263"/>
      <c r="AA2337" s="26">
        <f>'Листы ввода'!P1595</f>
        <v>0</v>
      </c>
      <c r="AB2337" s="68">
        <f>'Листы ввода'!Q1595</f>
        <v>0</v>
      </c>
      <c r="AC2337" s="236">
        <f>'Листы ввода'!R1595</f>
        <v>0</v>
      </c>
      <c r="AD2337" s="236"/>
      <c r="AE2337" s="233">
        <f>IF('Листы ввода'!T1595=1,'Листы на печать'!P2337,AQ2337)</f>
        <v>0</v>
      </c>
      <c r="AF2337" s="264"/>
      <c r="AG2337" s="265"/>
      <c r="AH2337" s="266"/>
      <c r="AI2337" s="26"/>
      <c r="AJ2337" s="27"/>
      <c r="AK2337" s="265"/>
      <c r="AL2337" s="265"/>
      <c r="AM2337" s="266"/>
      <c r="AN2337" s="267"/>
      <c r="AO2337" s="266"/>
      <c r="AP2337" s="301"/>
      <c r="AQ2337" s="46">
        <f t="shared" si="51"/>
        <v>0</v>
      </c>
    </row>
    <row r="2338" spans="1:43" ht="20.45" customHeight="1">
      <c r="A2338" s="314"/>
      <c r="B2338" s="233">
        <f>'Листы ввода'!B1596</f>
        <v>0</v>
      </c>
      <c r="C2338" s="234"/>
      <c r="D2338" s="235">
        <f>'Листы ввода'!C1596</f>
        <v>0</v>
      </c>
      <c r="E2338" s="236"/>
      <c r="F2338" s="237"/>
      <c r="G2338" s="235">
        <f>'Листы ввода'!D1596</f>
        <v>0</v>
      </c>
      <c r="H2338" s="236"/>
      <c r="I2338" s="237"/>
      <c r="J2338" s="26">
        <f>'Листы ввода'!E1596</f>
        <v>0</v>
      </c>
      <c r="K2338" s="27">
        <f>'Листы ввода'!F1596</f>
        <v>0</v>
      </c>
      <c r="L2338" s="69">
        <f>ROUNDUP('Листы ввода'!G1596*'Общ. данные'!$D$26,0)</f>
        <v>0</v>
      </c>
      <c r="M2338" s="67">
        <f>'Листы ввода'!H1596</f>
        <v>0</v>
      </c>
      <c r="N2338" s="28">
        <f>'Листы ввода'!I1596</f>
        <v>0</v>
      </c>
      <c r="O2338" s="68">
        <f>'Листы ввода'!J1596</f>
        <v>0</v>
      </c>
      <c r="P2338" s="69">
        <f>ROUNDUP('Листы ввода'!K1596*'Общ. данные'!$D$26,0)</f>
        <v>0</v>
      </c>
      <c r="Q2338" s="238">
        <f>ROUNDUP('Листы ввода'!L1596*'Общ. данные'!$D$26,0)</f>
        <v>0</v>
      </c>
      <c r="R2338" s="239"/>
      <c r="S2338" s="238">
        <f>ROUNDUP('Листы ввода'!M1596*'Общ. данные'!$D$26,0)</f>
        <v>0</v>
      </c>
      <c r="T2338" s="240"/>
      <c r="U2338" s="239"/>
      <c r="V2338" s="238">
        <f>ROUNDUP('Листы ввода'!N1596*'Общ. данные'!$D$26,0)</f>
        <v>0</v>
      </c>
      <c r="W2338" s="240"/>
      <c r="X2338" s="239"/>
      <c r="Y2338" s="262">
        <f>'Листы ввода'!O1596</f>
        <v>0</v>
      </c>
      <c r="Z2338" s="263"/>
      <c r="AA2338" s="26">
        <f>'Листы ввода'!P1596</f>
        <v>0</v>
      </c>
      <c r="AB2338" s="68">
        <f>'Листы ввода'!Q1596</f>
        <v>0</v>
      </c>
      <c r="AC2338" s="236">
        <f>'Листы ввода'!R1596</f>
        <v>0</v>
      </c>
      <c r="AD2338" s="236"/>
      <c r="AE2338" s="233">
        <f>IF('Листы ввода'!T1596=1,'Листы на печать'!P2338,AQ2338)</f>
        <v>0</v>
      </c>
      <c r="AF2338" s="264"/>
      <c r="AG2338" s="265"/>
      <c r="AH2338" s="266"/>
      <c r="AI2338" s="26"/>
      <c r="AJ2338" s="27"/>
      <c r="AK2338" s="265"/>
      <c r="AL2338" s="265"/>
      <c r="AM2338" s="266"/>
      <c r="AN2338" s="267"/>
      <c r="AO2338" s="266"/>
      <c r="AP2338" s="301"/>
      <c r="AQ2338" s="46">
        <f t="shared" si="51"/>
        <v>0</v>
      </c>
    </row>
    <row r="2339" spans="1:43" ht="20.45" customHeight="1">
      <c r="A2339" s="314"/>
      <c r="B2339" s="233">
        <f>'Листы ввода'!B1597</f>
        <v>0</v>
      </c>
      <c r="C2339" s="234"/>
      <c r="D2339" s="235">
        <f>'Листы ввода'!C1597</f>
        <v>0</v>
      </c>
      <c r="E2339" s="236"/>
      <c r="F2339" s="237"/>
      <c r="G2339" s="235">
        <f>'Листы ввода'!D1597</f>
        <v>0</v>
      </c>
      <c r="H2339" s="236"/>
      <c r="I2339" s="237"/>
      <c r="J2339" s="26">
        <f>'Листы ввода'!E1597</f>
        <v>0</v>
      </c>
      <c r="K2339" s="27">
        <f>'Листы ввода'!F1597</f>
        <v>0</v>
      </c>
      <c r="L2339" s="69">
        <f>ROUNDUP('Листы ввода'!G1597*'Общ. данные'!$D$26,0)</f>
        <v>0</v>
      </c>
      <c r="M2339" s="67">
        <f>'Листы ввода'!H1597</f>
        <v>0</v>
      </c>
      <c r="N2339" s="28">
        <f>'Листы ввода'!I1597</f>
        <v>0</v>
      </c>
      <c r="O2339" s="68">
        <f>'Листы ввода'!J1597</f>
        <v>0</v>
      </c>
      <c r="P2339" s="69">
        <f>ROUNDUP('Листы ввода'!K1597*'Общ. данные'!$D$26,0)</f>
        <v>0</v>
      </c>
      <c r="Q2339" s="238">
        <f>ROUNDUP('Листы ввода'!L1597*'Общ. данные'!$D$26,0)</f>
        <v>0</v>
      </c>
      <c r="R2339" s="239"/>
      <c r="S2339" s="238">
        <f>ROUNDUP('Листы ввода'!M1597*'Общ. данные'!$D$26,0)</f>
        <v>0</v>
      </c>
      <c r="T2339" s="240"/>
      <c r="U2339" s="239"/>
      <c r="V2339" s="238">
        <f>ROUNDUP('Листы ввода'!N1597*'Общ. данные'!$D$26,0)</f>
        <v>0</v>
      </c>
      <c r="W2339" s="240"/>
      <c r="X2339" s="239"/>
      <c r="Y2339" s="262">
        <f>'Листы ввода'!O1597</f>
        <v>0</v>
      </c>
      <c r="Z2339" s="263"/>
      <c r="AA2339" s="26">
        <f>'Листы ввода'!P1597</f>
        <v>0</v>
      </c>
      <c r="AB2339" s="68">
        <f>'Листы ввода'!Q1597</f>
        <v>0</v>
      </c>
      <c r="AC2339" s="236">
        <f>'Листы ввода'!R1597</f>
        <v>0</v>
      </c>
      <c r="AD2339" s="236"/>
      <c r="AE2339" s="233">
        <f>IF('Листы ввода'!T1597=1,'Листы на печать'!P2339,AQ2339)</f>
        <v>0</v>
      </c>
      <c r="AF2339" s="264"/>
      <c r="AG2339" s="265"/>
      <c r="AH2339" s="266"/>
      <c r="AI2339" s="26"/>
      <c r="AJ2339" s="27"/>
      <c r="AK2339" s="265"/>
      <c r="AL2339" s="265"/>
      <c r="AM2339" s="266"/>
      <c r="AN2339" s="267"/>
      <c r="AO2339" s="266"/>
      <c r="AP2339" s="301"/>
      <c r="AQ2339" s="46">
        <f t="shared" si="51"/>
        <v>0</v>
      </c>
    </row>
    <row r="2340" spans="1:43" ht="20.45" customHeight="1">
      <c r="A2340" s="314"/>
      <c r="B2340" s="233">
        <f>'Листы ввода'!B1598</f>
        <v>0</v>
      </c>
      <c r="C2340" s="234"/>
      <c r="D2340" s="235">
        <f>'Листы ввода'!C1598</f>
        <v>0</v>
      </c>
      <c r="E2340" s="236"/>
      <c r="F2340" s="237"/>
      <c r="G2340" s="235">
        <f>'Листы ввода'!D1598</f>
        <v>0</v>
      </c>
      <c r="H2340" s="236"/>
      <c r="I2340" s="237"/>
      <c r="J2340" s="26">
        <f>'Листы ввода'!E1598</f>
        <v>0</v>
      </c>
      <c r="K2340" s="27">
        <f>'Листы ввода'!F1598</f>
        <v>0</v>
      </c>
      <c r="L2340" s="69">
        <f>ROUNDUP('Листы ввода'!G1598*'Общ. данные'!$D$26,0)</f>
        <v>0</v>
      </c>
      <c r="M2340" s="67">
        <f>'Листы ввода'!H1598</f>
        <v>0</v>
      </c>
      <c r="N2340" s="28">
        <f>'Листы ввода'!I1598</f>
        <v>0</v>
      </c>
      <c r="O2340" s="68">
        <f>'Листы ввода'!J1598</f>
        <v>0</v>
      </c>
      <c r="P2340" s="69">
        <f>ROUNDUP('Листы ввода'!K1598*'Общ. данные'!$D$26,0)</f>
        <v>0</v>
      </c>
      <c r="Q2340" s="238">
        <f>ROUNDUP('Листы ввода'!L1598*'Общ. данные'!$D$26,0)</f>
        <v>0</v>
      </c>
      <c r="R2340" s="239"/>
      <c r="S2340" s="238">
        <f>ROUNDUP('Листы ввода'!M1598*'Общ. данные'!$D$26,0)</f>
        <v>0</v>
      </c>
      <c r="T2340" s="240"/>
      <c r="U2340" s="239"/>
      <c r="V2340" s="238">
        <f>ROUNDUP('Листы ввода'!N1598*'Общ. данные'!$D$26,0)</f>
        <v>0</v>
      </c>
      <c r="W2340" s="240"/>
      <c r="X2340" s="239"/>
      <c r="Y2340" s="262">
        <f>'Листы ввода'!O1598</f>
        <v>0</v>
      </c>
      <c r="Z2340" s="263"/>
      <c r="AA2340" s="26">
        <f>'Листы ввода'!P1598</f>
        <v>0</v>
      </c>
      <c r="AB2340" s="68">
        <f>'Листы ввода'!Q1598</f>
        <v>0</v>
      </c>
      <c r="AC2340" s="236">
        <f>'Листы ввода'!R1598</f>
        <v>0</v>
      </c>
      <c r="AD2340" s="236"/>
      <c r="AE2340" s="233">
        <f>IF('Листы ввода'!T1598=1,'Листы на печать'!P2340,AQ2340)</f>
        <v>0</v>
      </c>
      <c r="AF2340" s="264"/>
      <c r="AG2340" s="265"/>
      <c r="AH2340" s="266"/>
      <c r="AI2340" s="26"/>
      <c r="AJ2340" s="27"/>
      <c r="AK2340" s="265"/>
      <c r="AL2340" s="265"/>
      <c r="AM2340" s="266"/>
      <c r="AN2340" s="267"/>
      <c r="AO2340" s="266"/>
      <c r="AP2340" s="301"/>
      <c r="AQ2340" s="46">
        <f t="shared" si="51"/>
        <v>0</v>
      </c>
    </row>
    <row r="2341" spans="1:43" ht="20.45" customHeight="1">
      <c r="A2341" s="314"/>
      <c r="B2341" s="233">
        <f>'Листы ввода'!B1599</f>
        <v>0</v>
      </c>
      <c r="C2341" s="234"/>
      <c r="D2341" s="235">
        <f>'Листы ввода'!C1599</f>
        <v>0</v>
      </c>
      <c r="E2341" s="236"/>
      <c r="F2341" s="237"/>
      <c r="G2341" s="235">
        <f>'Листы ввода'!D1599</f>
        <v>0</v>
      </c>
      <c r="H2341" s="236"/>
      <c r="I2341" s="237"/>
      <c r="J2341" s="26">
        <f>'Листы ввода'!E1599</f>
        <v>0</v>
      </c>
      <c r="K2341" s="27">
        <f>'Листы ввода'!F1599</f>
        <v>0</v>
      </c>
      <c r="L2341" s="69">
        <f>ROUNDUP('Листы ввода'!G1599*'Общ. данные'!$D$26,0)</f>
        <v>0</v>
      </c>
      <c r="M2341" s="67">
        <f>'Листы ввода'!H1599</f>
        <v>0</v>
      </c>
      <c r="N2341" s="28">
        <f>'Листы ввода'!I1599</f>
        <v>0</v>
      </c>
      <c r="O2341" s="68">
        <f>'Листы ввода'!J1599</f>
        <v>0</v>
      </c>
      <c r="P2341" s="69">
        <f>ROUNDUP('Листы ввода'!K1599*'Общ. данные'!$D$26,0)</f>
        <v>0</v>
      </c>
      <c r="Q2341" s="238">
        <f>ROUNDUP('Листы ввода'!L1599*'Общ. данные'!$D$26,0)</f>
        <v>0</v>
      </c>
      <c r="R2341" s="239"/>
      <c r="S2341" s="238">
        <f>ROUNDUP('Листы ввода'!M1599*'Общ. данные'!$D$26,0)</f>
        <v>0</v>
      </c>
      <c r="T2341" s="240"/>
      <c r="U2341" s="239"/>
      <c r="V2341" s="238">
        <f>ROUNDUP('Листы ввода'!N1599*'Общ. данные'!$D$26,0)</f>
        <v>0</v>
      </c>
      <c r="W2341" s="240"/>
      <c r="X2341" s="239"/>
      <c r="Y2341" s="262">
        <f>'Листы ввода'!O1599</f>
        <v>0</v>
      </c>
      <c r="Z2341" s="263"/>
      <c r="AA2341" s="26">
        <f>'Листы ввода'!P1599</f>
        <v>0</v>
      </c>
      <c r="AB2341" s="68">
        <f>'Листы ввода'!Q1599</f>
        <v>0</v>
      </c>
      <c r="AC2341" s="236">
        <f>'Листы ввода'!R1599</f>
        <v>0</v>
      </c>
      <c r="AD2341" s="236"/>
      <c r="AE2341" s="233">
        <f>IF('Листы ввода'!T1599=1,'Листы на печать'!P2341,AQ2341)</f>
        <v>0</v>
      </c>
      <c r="AF2341" s="264"/>
      <c r="AG2341" s="265"/>
      <c r="AH2341" s="266"/>
      <c r="AI2341" s="26"/>
      <c r="AJ2341" s="27"/>
      <c r="AK2341" s="265"/>
      <c r="AL2341" s="265"/>
      <c r="AM2341" s="266"/>
      <c r="AN2341" s="267"/>
      <c r="AO2341" s="266"/>
      <c r="AP2341" s="301"/>
      <c r="AQ2341" s="46">
        <f t="shared" si="51"/>
        <v>0</v>
      </c>
    </row>
    <row r="2342" spans="1:43" ht="20.45" customHeight="1">
      <c r="A2342" s="314"/>
      <c r="B2342" s="233">
        <f>'Листы ввода'!B1600</f>
        <v>0</v>
      </c>
      <c r="C2342" s="234"/>
      <c r="D2342" s="235">
        <f>'Листы ввода'!C1600</f>
        <v>0</v>
      </c>
      <c r="E2342" s="236"/>
      <c r="F2342" s="237"/>
      <c r="G2342" s="235">
        <f>'Листы ввода'!D1600</f>
        <v>0</v>
      </c>
      <c r="H2342" s="236"/>
      <c r="I2342" s="237"/>
      <c r="J2342" s="26">
        <f>'Листы ввода'!E1600</f>
        <v>0</v>
      </c>
      <c r="K2342" s="27">
        <f>'Листы ввода'!F1600</f>
        <v>0</v>
      </c>
      <c r="L2342" s="69">
        <f>ROUNDUP('Листы ввода'!G1600*'Общ. данные'!$D$26,0)</f>
        <v>0</v>
      </c>
      <c r="M2342" s="67">
        <f>'Листы ввода'!H1600</f>
        <v>0</v>
      </c>
      <c r="N2342" s="28">
        <f>'Листы ввода'!I1600</f>
        <v>0</v>
      </c>
      <c r="O2342" s="68">
        <f>'Листы ввода'!J1600</f>
        <v>0</v>
      </c>
      <c r="P2342" s="69">
        <f>ROUNDUP('Листы ввода'!K1600*'Общ. данные'!$D$26,0)</f>
        <v>0</v>
      </c>
      <c r="Q2342" s="238">
        <f>ROUNDUP('Листы ввода'!L1600*'Общ. данные'!$D$26,0)</f>
        <v>0</v>
      </c>
      <c r="R2342" s="239"/>
      <c r="S2342" s="238">
        <f>ROUNDUP('Листы ввода'!M1600*'Общ. данные'!$D$26,0)</f>
        <v>0</v>
      </c>
      <c r="T2342" s="240"/>
      <c r="U2342" s="239"/>
      <c r="V2342" s="238">
        <f>ROUNDUP('Листы ввода'!N1600*'Общ. данные'!$D$26,0)</f>
        <v>0</v>
      </c>
      <c r="W2342" s="240"/>
      <c r="X2342" s="239"/>
      <c r="Y2342" s="262">
        <f>'Листы ввода'!O1600</f>
        <v>0</v>
      </c>
      <c r="Z2342" s="263"/>
      <c r="AA2342" s="26">
        <f>'Листы ввода'!P1600</f>
        <v>0</v>
      </c>
      <c r="AB2342" s="68">
        <f>'Листы ввода'!Q1600</f>
        <v>0</v>
      </c>
      <c r="AC2342" s="236">
        <f>'Листы ввода'!R1600</f>
        <v>0</v>
      </c>
      <c r="AD2342" s="236"/>
      <c r="AE2342" s="233">
        <f>IF('Листы ввода'!T1600=1,'Листы на печать'!P2342,AQ2342)</f>
        <v>0</v>
      </c>
      <c r="AF2342" s="264"/>
      <c r="AG2342" s="265"/>
      <c r="AH2342" s="266"/>
      <c r="AI2342" s="26"/>
      <c r="AJ2342" s="27"/>
      <c r="AK2342" s="265"/>
      <c r="AL2342" s="265"/>
      <c r="AM2342" s="266"/>
      <c r="AN2342" s="267"/>
      <c r="AO2342" s="266"/>
      <c r="AP2342" s="301"/>
      <c r="AQ2342" s="46">
        <f t="shared" si="51"/>
        <v>0</v>
      </c>
    </row>
    <row r="2343" spans="1:43" ht="20.45" customHeight="1">
      <c r="A2343" s="314"/>
      <c r="B2343" s="233">
        <f>'Листы ввода'!B1601</f>
        <v>0</v>
      </c>
      <c r="C2343" s="234"/>
      <c r="D2343" s="235">
        <f>'Листы ввода'!C1601</f>
        <v>0</v>
      </c>
      <c r="E2343" s="236"/>
      <c r="F2343" s="237"/>
      <c r="G2343" s="235">
        <f>'Листы ввода'!D1601</f>
        <v>0</v>
      </c>
      <c r="H2343" s="236"/>
      <c r="I2343" s="237"/>
      <c r="J2343" s="26">
        <f>'Листы ввода'!E1601</f>
        <v>0</v>
      </c>
      <c r="K2343" s="27">
        <f>'Листы ввода'!F1601</f>
        <v>0</v>
      </c>
      <c r="L2343" s="69">
        <f>ROUNDUP('Листы ввода'!G1601*'Общ. данные'!$D$26,0)</f>
        <v>0</v>
      </c>
      <c r="M2343" s="67">
        <f>'Листы ввода'!H1601</f>
        <v>0</v>
      </c>
      <c r="N2343" s="28">
        <f>'Листы ввода'!I1601</f>
        <v>0</v>
      </c>
      <c r="O2343" s="68">
        <f>'Листы ввода'!J1601</f>
        <v>0</v>
      </c>
      <c r="P2343" s="69">
        <f>ROUNDUP('Листы ввода'!K1601*'Общ. данные'!$D$26,0)</f>
        <v>0</v>
      </c>
      <c r="Q2343" s="238">
        <f>ROUNDUP('Листы ввода'!L1601*'Общ. данные'!$D$26,0)</f>
        <v>0</v>
      </c>
      <c r="R2343" s="239"/>
      <c r="S2343" s="238">
        <f>ROUNDUP('Листы ввода'!M1601*'Общ. данные'!$D$26,0)</f>
        <v>0</v>
      </c>
      <c r="T2343" s="240"/>
      <c r="U2343" s="239"/>
      <c r="V2343" s="238">
        <f>ROUNDUP('Листы ввода'!N1601*'Общ. данные'!$D$26,0)</f>
        <v>0</v>
      </c>
      <c r="W2343" s="240"/>
      <c r="X2343" s="239"/>
      <c r="Y2343" s="262">
        <f>'Листы ввода'!O1601</f>
        <v>0</v>
      </c>
      <c r="Z2343" s="263"/>
      <c r="AA2343" s="26">
        <f>'Листы ввода'!P1601</f>
        <v>0</v>
      </c>
      <c r="AB2343" s="68">
        <f>'Листы ввода'!Q1601</f>
        <v>0</v>
      </c>
      <c r="AC2343" s="236">
        <f>'Листы ввода'!R1601</f>
        <v>0</v>
      </c>
      <c r="AD2343" s="236"/>
      <c r="AE2343" s="233">
        <f>IF('Листы ввода'!T1601=1,'Листы на печать'!P2343,AQ2343)</f>
        <v>0</v>
      </c>
      <c r="AF2343" s="264"/>
      <c r="AG2343" s="265"/>
      <c r="AH2343" s="266"/>
      <c r="AI2343" s="26"/>
      <c r="AJ2343" s="27"/>
      <c r="AK2343" s="265"/>
      <c r="AL2343" s="265"/>
      <c r="AM2343" s="266"/>
      <c r="AN2343" s="267"/>
      <c r="AO2343" s="266"/>
      <c r="AP2343" s="301"/>
      <c r="AQ2343" s="46">
        <f t="shared" si="51"/>
        <v>0</v>
      </c>
    </row>
    <row r="2344" spans="1:43" ht="20.45" customHeight="1">
      <c r="A2344" s="314"/>
      <c r="B2344" s="233">
        <f>'Листы ввода'!B1602</f>
        <v>0</v>
      </c>
      <c r="C2344" s="234"/>
      <c r="D2344" s="235">
        <f>'Листы ввода'!C1602</f>
        <v>0</v>
      </c>
      <c r="E2344" s="236"/>
      <c r="F2344" s="237"/>
      <c r="G2344" s="235">
        <f>'Листы ввода'!D1602</f>
        <v>0</v>
      </c>
      <c r="H2344" s="236"/>
      <c r="I2344" s="237"/>
      <c r="J2344" s="26">
        <f>'Листы ввода'!E1602</f>
        <v>0</v>
      </c>
      <c r="K2344" s="27">
        <f>'Листы ввода'!F1602</f>
        <v>0</v>
      </c>
      <c r="L2344" s="69">
        <f>ROUNDUP('Листы ввода'!G1602*'Общ. данные'!$D$26,0)</f>
        <v>0</v>
      </c>
      <c r="M2344" s="67">
        <f>'Листы ввода'!H1602</f>
        <v>0</v>
      </c>
      <c r="N2344" s="28">
        <f>'Листы ввода'!I1602</f>
        <v>0</v>
      </c>
      <c r="O2344" s="68">
        <f>'Листы ввода'!J1602</f>
        <v>0</v>
      </c>
      <c r="P2344" s="69">
        <f>ROUNDUP('Листы ввода'!K1602*'Общ. данные'!$D$26,0)</f>
        <v>0</v>
      </c>
      <c r="Q2344" s="238">
        <f>ROUNDUP('Листы ввода'!L1602*'Общ. данные'!$D$26,0)</f>
        <v>0</v>
      </c>
      <c r="R2344" s="239"/>
      <c r="S2344" s="238">
        <f>ROUNDUP('Листы ввода'!M1602*'Общ. данные'!$D$26,0)</f>
        <v>0</v>
      </c>
      <c r="T2344" s="240"/>
      <c r="U2344" s="239"/>
      <c r="V2344" s="238">
        <f>ROUNDUP('Листы ввода'!N1602*'Общ. данные'!$D$26,0)</f>
        <v>0</v>
      </c>
      <c r="W2344" s="240"/>
      <c r="X2344" s="239"/>
      <c r="Y2344" s="262">
        <f>'Листы ввода'!O1602</f>
        <v>0</v>
      </c>
      <c r="Z2344" s="263"/>
      <c r="AA2344" s="26">
        <f>'Листы ввода'!P1602</f>
        <v>0</v>
      </c>
      <c r="AB2344" s="68">
        <f>'Листы ввода'!Q1602</f>
        <v>0</v>
      </c>
      <c r="AC2344" s="236">
        <f>'Листы ввода'!R1602</f>
        <v>0</v>
      </c>
      <c r="AD2344" s="236"/>
      <c r="AE2344" s="233">
        <f>IF('Листы ввода'!T1602=1,'Листы на печать'!P2344,AQ2344)</f>
        <v>0</v>
      </c>
      <c r="AF2344" s="264"/>
      <c r="AG2344" s="265"/>
      <c r="AH2344" s="266"/>
      <c r="AI2344" s="26"/>
      <c r="AJ2344" s="27"/>
      <c r="AK2344" s="265"/>
      <c r="AL2344" s="265"/>
      <c r="AM2344" s="266"/>
      <c r="AN2344" s="267"/>
      <c r="AO2344" s="266"/>
      <c r="AP2344" s="301"/>
      <c r="AQ2344" s="46">
        <f t="shared" si="51"/>
        <v>0</v>
      </c>
    </row>
    <row r="2345" spans="1:43" ht="20.45" customHeight="1">
      <c r="A2345" s="314"/>
      <c r="B2345" s="233">
        <f>'Листы ввода'!B1603</f>
        <v>0</v>
      </c>
      <c r="C2345" s="234"/>
      <c r="D2345" s="235">
        <f>'Листы ввода'!C1603</f>
        <v>0</v>
      </c>
      <c r="E2345" s="236"/>
      <c r="F2345" s="237"/>
      <c r="G2345" s="235">
        <f>'Листы ввода'!D1603</f>
        <v>0</v>
      </c>
      <c r="H2345" s="236"/>
      <c r="I2345" s="237"/>
      <c r="J2345" s="26">
        <f>'Листы ввода'!E1603</f>
        <v>0</v>
      </c>
      <c r="K2345" s="27">
        <f>'Листы ввода'!F1603</f>
        <v>0</v>
      </c>
      <c r="L2345" s="69">
        <f>ROUNDUP('Листы ввода'!G1603*'Общ. данные'!$D$26,0)</f>
        <v>0</v>
      </c>
      <c r="M2345" s="67">
        <f>'Листы ввода'!H1603</f>
        <v>0</v>
      </c>
      <c r="N2345" s="28">
        <f>'Листы ввода'!I1603</f>
        <v>0</v>
      </c>
      <c r="O2345" s="68">
        <f>'Листы ввода'!J1603</f>
        <v>0</v>
      </c>
      <c r="P2345" s="69">
        <f>ROUNDUP('Листы ввода'!K1603*'Общ. данные'!$D$26,0)</f>
        <v>0</v>
      </c>
      <c r="Q2345" s="238">
        <f>ROUNDUP('Листы ввода'!L1603*'Общ. данные'!$D$26,0)</f>
        <v>0</v>
      </c>
      <c r="R2345" s="239"/>
      <c r="S2345" s="238">
        <f>ROUNDUP('Листы ввода'!M1603*'Общ. данные'!$D$26,0)</f>
        <v>0</v>
      </c>
      <c r="T2345" s="240"/>
      <c r="U2345" s="239"/>
      <c r="V2345" s="238">
        <f>ROUNDUP('Листы ввода'!N1603*'Общ. данные'!$D$26,0)</f>
        <v>0</v>
      </c>
      <c r="W2345" s="240"/>
      <c r="X2345" s="239"/>
      <c r="Y2345" s="262">
        <f>'Листы ввода'!O1603</f>
        <v>0</v>
      </c>
      <c r="Z2345" s="263"/>
      <c r="AA2345" s="26">
        <f>'Листы ввода'!P1603</f>
        <v>0</v>
      </c>
      <c r="AB2345" s="68">
        <f>'Листы ввода'!Q1603</f>
        <v>0</v>
      </c>
      <c r="AC2345" s="236">
        <f>'Листы ввода'!R1603</f>
        <v>0</v>
      </c>
      <c r="AD2345" s="236"/>
      <c r="AE2345" s="233">
        <f>IF('Листы ввода'!T1603=1,'Листы на печать'!P2345,AQ2345)</f>
        <v>0</v>
      </c>
      <c r="AF2345" s="264"/>
      <c r="AG2345" s="265"/>
      <c r="AH2345" s="266"/>
      <c r="AI2345" s="26"/>
      <c r="AJ2345" s="27"/>
      <c r="AK2345" s="265"/>
      <c r="AL2345" s="265"/>
      <c r="AM2345" s="266"/>
      <c r="AN2345" s="267"/>
      <c r="AO2345" s="266"/>
      <c r="AP2345" s="301"/>
      <c r="AQ2345" s="46">
        <f t="shared" si="51"/>
        <v>0</v>
      </c>
    </row>
    <row r="2346" spans="1:43" ht="20.45" customHeight="1">
      <c r="A2346" s="314"/>
      <c r="B2346" s="233">
        <f>'Листы ввода'!B1604</f>
        <v>0</v>
      </c>
      <c r="C2346" s="234"/>
      <c r="D2346" s="235">
        <f>'Листы ввода'!C1604</f>
        <v>0</v>
      </c>
      <c r="E2346" s="236"/>
      <c r="F2346" s="237"/>
      <c r="G2346" s="235">
        <f>'Листы ввода'!D1604</f>
        <v>0</v>
      </c>
      <c r="H2346" s="236"/>
      <c r="I2346" s="237"/>
      <c r="J2346" s="26">
        <f>'Листы ввода'!E1604</f>
        <v>0</v>
      </c>
      <c r="K2346" s="27">
        <f>'Листы ввода'!F1604</f>
        <v>0</v>
      </c>
      <c r="L2346" s="69">
        <f>ROUNDUP('Листы ввода'!G1604*'Общ. данные'!$D$26,0)</f>
        <v>0</v>
      </c>
      <c r="M2346" s="67">
        <f>'Листы ввода'!H1604</f>
        <v>0</v>
      </c>
      <c r="N2346" s="28">
        <f>'Листы ввода'!I1604</f>
        <v>0</v>
      </c>
      <c r="O2346" s="68">
        <f>'Листы ввода'!J1604</f>
        <v>0</v>
      </c>
      <c r="P2346" s="69">
        <f>ROUNDUP('Листы ввода'!K1604*'Общ. данные'!$D$26,0)</f>
        <v>0</v>
      </c>
      <c r="Q2346" s="238">
        <f>ROUNDUP('Листы ввода'!L1604*'Общ. данные'!$D$26,0)</f>
        <v>0</v>
      </c>
      <c r="R2346" s="239"/>
      <c r="S2346" s="238">
        <f>ROUNDUP('Листы ввода'!M1604*'Общ. данные'!$D$26,0)</f>
        <v>0</v>
      </c>
      <c r="T2346" s="240"/>
      <c r="U2346" s="239"/>
      <c r="V2346" s="238">
        <f>ROUNDUP('Листы ввода'!N1604*'Общ. данные'!$D$26,0)</f>
        <v>0</v>
      </c>
      <c r="W2346" s="240"/>
      <c r="X2346" s="239"/>
      <c r="Y2346" s="262">
        <f>'Листы ввода'!O1604</f>
        <v>0</v>
      </c>
      <c r="Z2346" s="263"/>
      <c r="AA2346" s="26">
        <f>'Листы ввода'!P1604</f>
        <v>0</v>
      </c>
      <c r="AB2346" s="68">
        <f>'Листы ввода'!Q1604</f>
        <v>0</v>
      </c>
      <c r="AC2346" s="236">
        <f>'Листы ввода'!R1604</f>
        <v>0</v>
      </c>
      <c r="AD2346" s="236"/>
      <c r="AE2346" s="233">
        <f>IF('Листы ввода'!T1604=1,'Листы на печать'!P2346,AQ2346)</f>
        <v>0</v>
      </c>
      <c r="AF2346" s="264"/>
      <c r="AG2346" s="265"/>
      <c r="AH2346" s="266"/>
      <c r="AI2346" s="26"/>
      <c r="AJ2346" s="27"/>
      <c r="AK2346" s="265"/>
      <c r="AL2346" s="265"/>
      <c r="AM2346" s="266"/>
      <c r="AN2346" s="267"/>
      <c r="AO2346" s="266"/>
      <c r="AP2346" s="301"/>
      <c r="AQ2346" s="46">
        <f t="shared" si="51"/>
        <v>0</v>
      </c>
    </row>
    <row r="2347" spans="1:43" ht="20.45" customHeight="1">
      <c r="A2347" s="314"/>
      <c r="B2347" s="233">
        <f>'Листы ввода'!B1605</f>
        <v>0</v>
      </c>
      <c r="C2347" s="234"/>
      <c r="D2347" s="235">
        <f>'Листы ввода'!C1605</f>
        <v>0</v>
      </c>
      <c r="E2347" s="236"/>
      <c r="F2347" s="237"/>
      <c r="G2347" s="235">
        <f>'Листы ввода'!D1605</f>
        <v>0</v>
      </c>
      <c r="H2347" s="236"/>
      <c r="I2347" s="237"/>
      <c r="J2347" s="26">
        <f>'Листы ввода'!E1605</f>
        <v>0</v>
      </c>
      <c r="K2347" s="27">
        <f>'Листы ввода'!F1605</f>
        <v>0</v>
      </c>
      <c r="L2347" s="69">
        <f>ROUNDUP('Листы ввода'!G1605*'Общ. данные'!$D$26,0)</f>
        <v>0</v>
      </c>
      <c r="M2347" s="67">
        <f>'Листы ввода'!H1605</f>
        <v>0</v>
      </c>
      <c r="N2347" s="28">
        <f>'Листы ввода'!I1605</f>
        <v>0</v>
      </c>
      <c r="O2347" s="68">
        <f>'Листы ввода'!J1605</f>
        <v>0</v>
      </c>
      <c r="P2347" s="69">
        <f>ROUNDUP('Листы ввода'!K1605*'Общ. данные'!$D$26,0)</f>
        <v>0</v>
      </c>
      <c r="Q2347" s="238">
        <f>ROUNDUP('Листы ввода'!L1605*'Общ. данные'!$D$26,0)</f>
        <v>0</v>
      </c>
      <c r="R2347" s="239"/>
      <c r="S2347" s="238">
        <f>ROUNDUP('Листы ввода'!M1605*'Общ. данные'!$D$26,0)</f>
        <v>0</v>
      </c>
      <c r="T2347" s="240"/>
      <c r="U2347" s="239"/>
      <c r="V2347" s="238">
        <f>ROUNDUP('Листы ввода'!N1605*'Общ. данные'!$D$26,0)</f>
        <v>0</v>
      </c>
      <c r="W2347" s="240"/>
      <c r="X2347" s="239"/>
      <c r="Y2347" s="262">
        <f>'Листы ввода'!O1605</f>
        <v>0</v>
      </c>
      <c r="Z2347" s="263"/>
      <c r="AA2347" s="26">
        <f>'Листы ввода'!P1605</f>
        <v>0</v>
      </c>
      <c r="AB2347" s="68">
        <f>'Листы ввода'!Q1605</f>
        <v>0</v>
      </c>
      <c r="AC2347" s="236">
        <f>'Листы ввода'!R1605</f>
        <v>0</v>
      </c>
      <c r="AD2347" s="236"/>
      <c r="AE2347" s="233">
        <f>IF('Листы ввода'!T1605=1,'Листы на печать'!P2347,AQ2347)</f>
        <v>0</v>
      </c>
      <c r="AF2347" s="264"/>
      <c r="AG2347" s="265"/>
      <c r="AH2347" s="266"/>
      <c r="AI2347" s="26"/>
      <c r="AJ2347" s="27"/>
      <c r="AK2347" s="265"/>
      <c r="AL2347" s="265"/>
      <c r="AM2347" s="266"/>
      <c r="AN2347" s="267"/>
      <c r="AO2347" s="266"/>
      <c r="AP2347" s="301"/>
      <c r="AQ2347" s="46">
        <f t="shared" si="51"/>
        <v>0</v>
      </c>
    </row>
    <row r="2348" spans="1:43" ht="20.45" customHeight="1">
      <c r="A2348" s="314"/>
      <c r="B2348" s="233">
        <f>'Листы ввода'!B1606</f>
        <v>0</v>
      </c>
      <c r="C2348" s="234"/>
      <c r="D2348" s="235">
        <f>'Листы ввода'!C1606</f>
        <v>0</v>
      </c>
      <c r="E2348" s="236"/>
      <c r="F2348" s="237"/>
      <c r="G2348" s="235">
        <f>'Листы ввода'!D1606</f>
        <v>0</v>
      </c>
      <c r="H2348" s="236"/>
      <c r="I2348" s="237"/>
      <c r="J2348" s="26">
        <f>'Листы ввода'!E1606</f>
        <v>0</v>
      </c>
      <c r="K2348" s="27">
        <f>'Листы ввода'!F1606</f>
        <v>0</v>
      </c>
      <c r="L2348" s="69">
        <f>ROUNDUP('Листы ввода'!G1606*'Общ. данные'!$D$26,0)</f>
        <v>0</v>
      </c>
      <c r="M2348" s="67">
        <f>'Листы ввода'!H1606</f>
        <v>0</v>
      </c>
      <c r="N2348" s="28">
        <f>'Листы ввода'!I1606</f>
        <v>0</v>
      </c>
      <c r="O2348" s="68">
        <f>'Листы ввода'!J1606</f>
        <v>0</v>
      </c>
      <c r="P2348" s="69">
        <f>ROUNDUP('Листы ввода'!K1606*'Общ. данные'!$D$26,0)</f>
        <v>0</v>
      </c>
      <c r="Q2348" s="238">
        <f>ROUNDUP('Листы ввода'!L1606*'Общ. данные'!$D$26,0)</f>
        <v>0</v>
      </c>
      <c r="R2348" s="239"/>
      <c r="S2348" s="238">
        <f>ROUNDUP('Листы ввода'!M1606*'Общ. данные'!$D$26,0)</f>
        <v>0</v>
      </c>
      <c r="T2348" s="240"/>
      <c r="U2348" s="239"/>
      <c r="V2348" s="238">
        <f>ROUNDUP('Листы ввода'!N1606*'Общ. данные'!$D$26,0)</f>
        <v>0</v>
      </c>
      <c r="W2348" s="240"/>
      <c r="X2348" s="239"/>
      <c r="Y2348" s="262">
        <f>'Листы ввода'!O1606</f>
        <v>0</v>
      </c>
      <c r="Z2348" s="263"/>
      <c r="AA2348" s="26">
        <f>'Листы ввода'!P1606</f>
        <v>0</v>
      </c>
      <c r="AB2348" s="68">
        <f>'Листы ввода'!Q1606</f>
        <v>0</v>
      </c>
      <c r="AC2348" s="236">
        <f>'Листы ввода'!R1606</f>
        <v>0</v>
      </c>
      <c r="AD2348" s="236"/>
      <c r="AE2348" s="233">
        <f>IF('Листы ввода'!T1606=1,'Листы на печать'!P2348,AQ2348)</f>
        <v>0</v>
      </c>
      <c r="AF2348" s="264"/>
      <c r="AG2348" s="265"/>
      <c r="AH2348" s="266"/>
      <c r="AI2348" s="26"/>
      <c r="AJ2348" s="27"/>
      <c r="AK2348" s="265"/>
      <c r="AL2348" s="265"/>
      <c r="AM2348" s="266"/>
      <c r="AN2348" s="267"/>
      <c r="AO2348" s="266"/>
      <c r="AP2348" s="301"/>
      <c r="AQ2348" s="46">
        <f t="shared" si="51"/>
        <v>0</v>
      </c>
    </row>
    <row r="2349" spans="1:43" ht="20.45" customHeight="1">
      <c r="A2349" s="314"/>
      <c r="B2349" s="233">
        <f>'Листы ввода'!B1607</f>
        <v>0</v>
      </c>
      <c r="C2349" s="234"/>
      <c r="D2349" s="235">
        <f>'Листы ввода'!C1607</f>
        <v>0</v>
      </c>
      <c r="E2349" s="236"/>
      <c r="F2349" s="237"/>
      <c r="G2349" s="235">
        <f>'Листы ввода'!D1607</f>
        <v>0</v>
      </c>
      <c r="H2349" s="236"/>
      <c r="I2349" s="237"/>
      <c r="J2349" s="26">
        <f>'Листы ввода'!E1607</f>
        <v>0</v>
      </c>
      <c r="K2349" s="27">
        <f>'Листы ввода'!F1607</f>
        <v>0</v>
      </c>
      <c r="L2349" s="69">
        <f>ROUNDUP('Листы ввода'!G1607*'Общ. данные'!$D$26,0)</f>
        <v>0</v>
      </c>
      <c r="M2349" s="67">
        <f>'Листы ввода'!H1607</f>
        <v>0</v>
      </c>
      <c r="N2349" s="28">
        <f>'Листы ввода'!I1607</f>
        <v>0</v>
      </c>
      <c r="O2349" s="68">
        <f>'Листы ввода'!J1607</f>
        <v>0</v>
      </c>
      <c r="P2349" s="69">
        <f>ROUNDUP('Листы ввода'!K1607*'Общ. данные'!$D$26,0)</f>
        <v>0</v>
      </c>
      <c r="Q2349" s="238">
        <f>ROUNDUP('Листы ввода'!L1607*'Общ. данные'!$D$26,0)</f>
        <v>0</v>
      </c>
      <c r="R2349" s="239"/>
      <c r="S2349" s="238">
        <f>ROUNDUP('Листы ввода'!M1607*'Общ. данные'!$D$26,0)</f>
        <v>0</v>
      </c>
      <c r="T2349" s="240"/>
      <c r="U2349" s="239"/>
      <c r="V2349" s="238">
        <f>ROUNDUP('Листы ввода'!N1607*'Общ. данные'!$D$26,0)</f>
        <v>0</v>
      </c>
      <c r="W2349" s="240"/>
      <c r="X2349" s="239"/>
      <c r="Y2349" s="262">
        <f>'Листы ввода'!O1607</f>
        <v>0</v>
      </c>
      <c r="Z2349" s="263"/>
      <c r="AA2349" s="26">
        <f>'Листы ввода'!P1607</f>
        <v>0</v>
      </c>
      <c r="AB2349" s="68">
        <f>'Листы ввода'!Q1607</f>
        <v>0</v>
      </c>
      <c r="AC2349" s="236">
        <f>'Листы ввода'!R1607</f>
        <v>0</v>
      </c>
      <c r="AD2349" s="236"/>
      <c r="AE2349" s="233">
        <f>IF('Листы ввода'!T1607=1,'Листы на печать'!P2349,AQ2349)</f>
        <v>0</v>
      </c>
      <c r="AF2349" s="264"/>
      <c r="AG2349" s="265"/>
      <c r="AH2349" s="266"/>
      <c r="AI2349" s="26"/>
      <c r="AJ2349" s="27"/>
      <c r="AK2349" s="265"/>
      <c r="AL2349" s="265"/>
      <c r="AM2349" s="266"/>
      <c r="AN2349" s="267"/>
      <c r="AO2349" s="266"/>
      <c r="AP2349" s="301"/>
      <c r="AQ2349" s="46">
        <f t="shared" si="51"/>
        <v>0</v>
      </c>
    </row>
    <row r="2350" spans="1:43" ht="20.45" customHeight="1">
      <c r="A2350" s="314"/>
      <c r="B2350" s="233">
        <f>'Листы ввода'!B1608</f>
        <v>0</v>
      </c>
      <c r="C2350" s="234"/>
      <c r="D2350" s="235">
        <f>'Листы ввода'!C1608</f>
        <v>0</v>
      </c>
      <c r="E2350" s="236"/>
      <c r="F2350" s="237"/>
      <c r="G2350" s="235">
        <f>'Листы ввода'!D1608</f>
        <v>0</v>
      </c>
      <c r="H2350" s="236"/>
      <c r="I2350" s="237"/>
      <c r="J2350" s="26">
        <f>'Листы ввода'!E1608</f>
        <v>0</v>
      </c>
      <c r="K2350" s="27">
        <f>'Листы ввода'!F1608</f>
        <v>0</v>
      </c>
      <c r="L2350" s="69">
        <f>ROUNDUP('Листы ввода'!G1608*'Общ. данные'!$D$26,0)</f>
        <v>0</v>
      </c>
      <c r="M2350" s="67">
        <f>'Листы ввода'!H1608</f>
        <v>0</v>
      </c>
      <c r="N2350" s="28">
        <f>'Листы ввода'!I1608</f>
        <v>0</v>
      </c>
      <c r="O2350" s="68">
        <f>'Листы ввода'!J1608</f>
        <v>0</v>
      </c>
      <c r="P2350" s="69">
        <f>ROUNDUP('Листы ввода'!K1608*'Общ. данные'!$D$26,0)</f>
        <v>0</v>
      </c>
      <c r="Q2350" s="238">
        <f>ROUNDUP('Листы ввода'!L1608*'Общ. данные'!$D$26,0)</f>
        <v>0</v>
      </c>
      <c r="R2350" s="239"/>
      <c r="S2350" s="238">
        <f>ROUNDUP('Листы ввода'!M1608*'Общ. данные'!$D$26,0)</f>
        <v>0</v>
      </c>
      <c r="T2350" s="240"/>
      <c r="U2350" s="239"/>
      <c r="V2350" s="238">
        <f>ROUNDUP('Листы ввода'!N1608*'Общ. данные'!$D$26,0)</f>
        <v>0</v>
      </c>
      <c r="W2350" s="240"/>
      <c r="X2350" s="239"/>
      <c r="Y2350" s="262">
        <f>'Листы ввода'!O1608</f>
        <v>0</v>
      </c>
      <c r="Z2350" s="263"/>
      <c r="AA2350" s="26">
        <f>'Листы ввода'!P1608</f>
        <v>0</v>
      </c>
      <c r="AB2350" s="68">
        <f>'Листы ввода'!Q1608</f>
        <v>0</v>
      </c>
      <c r="AC2350" s="236">
        <f>'Листы ввода'!R1608</f>
        <v>0</v>
      </c>
      <c r="AD2350" s="236"/>
      <c r="AE2350" s="233">
        <f>IF('Листы ввода'!T1608=1,'Листы на печать'!P2350,AQ2350)</f>
        <v>0</v>
      </c>
      <c r="AF2350" s="264"/>
      <c r="AG2350" s="265"/>
      <c r="AH2350" s="266"/>
      <c r="AI2350" s="26"/>
      <c r="AJ2350" s="27"/>
      <c r="AK2350" s="265"/>
      <c r="AL2350" s="265"/>
      <c r="AM2350" s="266"/>
      <c r="AN2350" s="267"/>
      <c r="AO2350" s="266"/>
      <c r="AP2350" s="301"/>
      <c r="AQ2350" s="46">
        <f t="shared" si="51"/>
        <v>0</v>
      </c>
    </row>
    <row r="2351" spans="1:43" ht="20.45" customHeight="1">
      <c r="A2351" s="314"/>
      <c r="B2351" s="233">
        <f>'Листы ввода'!B1609</f>
        <v>0</v>
      </c>
      <c r="C2351" s="234"/>
      <c r="D2351" s="235">
        <f>'Листы ввода'!C1609</f>
        <v>0</v>
      </c>
      <c r="E2351" s="236"/>
      <c r="F2351" s="237"/>
      <c r="G2351" s="235">
        <f>'Листы ввода'!D1609</f>
        <v>0</v>
      </c>
      <c r="H2351" s="236"/>
      <c r="I2351" s="237"/>
      <c r="J2351" s="26">
        <f>'Листы ввода'!E1609</f>
        <v>0</v>
      </c>
      <c r="K2351" s="27">
        <f>'Листы ввода'!F1609</f>
        <v>0</v>
      </c>
      <c r="L2351" s="69">
        <f>ROUNDUP('Листы ввода'!G1609*'Общ. данные'!$D$26,0)</f>
        <v>0</v>
      </c>
      <c r="M2351" s="67">
        <f>'Листы ввода'!H1609</f>
        <v>0</v>
      </c>
      <c r="N2351" s="28">
        <f>'Листы ввода'!I1609</f>
        <v>0</v>
      </c>
      <c r="O2351" s="68">
        <f>'Листы ввода'!J1609</f>
        <v>0</v>
      </c>
      <c r="P2351" s="69">
        <f>ROUNDUP('Листы ввода'!K1609*'Общ. данные'!$D$26,0)</f>
        <v>0</v>
      </c>
      <c r="Q2351" s="238">
        <f>ROUNDUP('Листы ввода'!L1609*'Общ. данные'!$D$26,0)</f>
        <v>0</v>
      </c>
      <c r="R2351" s="239"/>
      <c r="S2351" s="238">
        <f>ROUNDUP('Листы ввода'!M1609*'Общ. данные'!$D$26,0)</f>
        <v>0</v>
      </c>
      <c r="T2351" s="240"/>
      <c r="U2351" s="239"/>
      <c r="V2351" s="238">
        <f>ROUNDUP('Листы ввода'!N1609*'Общ. данные'!$D$26,0)</f>
        <v>0</v>
      </c>
      <c r="W2351" s="240"/>
      <c r="X2351" s="239"/>
      <c r="Y2351" s="262">
        <f>'Листы ввода'!O1609</f>
        <v>0</v>
      </c>
      <c r="Z2351" s="263"/>
      <c r="AA2351" s="26">
        <f>'Листы ввода'!P1609</f>
        <v>0</v>
      </c>
      <c r="AB2351" s="68">
        <f>'Листы ввода'!Q1609</f>
        <v>0</v>
      </c>
      <c r="AC2351" s="236">
        <f>'Листы ввода'!R1609</f>
        <v>0</v>
      </c>
      <c r="AD2351" s="236"/>
      <c r="AE2351" s="233">
        <f>IF('Листы ввода'!T1609=1,'Листы на печать'!P2351,AQ2351)</f>
        <v>0</v>
      </c>
      <c r="AF2351" s="264"/>
      <c r="AG2351" s="265"/>
      <c r="AH2351" s="266"/>
      <c r="AI2351" s="26"/>
      <c r="AJ2351" s="27"/>
      <c r="AK2351" s="265"/>
      <c r="AL2351" s="265"/>
      <c r="AM2351" s="266"/>
      <c r="AN2351" s="267"/>
      <c r="AO2351" s="266"/>
      <c r="AP2351" s="301"/>
      <c r="AQ2351" s="46">
        <f t="shared" si="51"/>
        <v>0</v>
      </c>
    </row>
    <row r="2352" spans="1:43" ht="20.45" customHeight="1">
      <c r="A2352" s="314"/>
      <c r="B2352" s="233">
        <f>'Листы ввода'!B1610</f>
        <v>0</v>
      </c>
      <c r="C2352" s="234"/>
      <c r="D2352" s="235">
        <f>'Листы ввода'!C1610</f>
        <v>0</v>
      </c>
      <c r="E2352" s="236"/>
      <c r="F2352" s="237"/>
      <c r="G2352" s="235">
        <f>'Листы ввода'!D1610</f>
        <v>0</v>
      </c>
      <c r="H2352" s="236"/>
      <c r="I2352" s="237"/>
      <c r="J2352" s="26">
        <f>'Листы ввода'!E1610</f>
        <v>0</v>
      </c>
      <c r="K2352" s="27">
        <f>'Листы ввода'!F1610</f>
        <v>0</v>
      </c>
      <c r="L2352" s="69">
        <f>ROUNDUP('Листы ввода'!G1610*'Общ. данные'!$D$26,0)</f>
        <v>0</v>
      </c>
      <c r="M2352" s="67">
        <f>'Листы ввода'!H1610</f>
        <v>0</v>
      </c>
      <c r="N2352" s="28">
        <f>'Листы ввода'!I1610</f>
        <v>0</v>
      </c>
      <c r="O2352" s="68">
        <f>'Листы ввода'!J1610</f>
        <v>0</v>
      </c>
      <c r="P2352" s="69">
        <f>ROUNDUP('Листы ввода'!K1610*'Общ. данные'!$D$26,0)</f>
        <v>0</v>
      </c>
      <c r="Q2352" s="238">
        <f>ROUNDUP('Листы ввода'!L1610*'Общ. данные'!$D$26,0)</f>
        <v>0</v>
      </c>
      <c r="R2352" s="239"/>
      <c r="S2352" s="238">
        <f>ROUNDUP('Листы ввода'!M1610*'Общ. данные'!$D$26,0)</f>
        <v>0</v>
      </c>
      <c r="T2352" s="240"/>
      <c r="U2352" s="239"/>
      <c r="V2352" s="238">
        <f>ROUNDUP('Листы ввода'!N1610*'Общ. данные'!$D$26,0)</f>
        <v>0</v>
      </c>
      <c r="W2352" s="240"/>
      <c r="X2352" s="239"/>
      <c r="Y2352" s="262">
        <f>'Листы ввода'!O1610</f>
        <v>0</v>
      </c>
      <c r="Z2352" s="263"/>
      <c r="AA2352" s="26">
        <f>'Листы ввода'!P1610</f>
        <v>0</v>
      </c>
      <c r="AB2352" s="68">
        <f>'Листы ввода'!Q1610</f>
        <v>0</v>
      </c>
      <c r="AC2352" s="236">
        <f>'Листы ввода'!R1610</f>
        <v>0</v>
      </c>
      <c r="AD2352" s="236"/>
      <c r="AE2352" s="233">
        <f>IF('Листы ввода'!T1610=1,'Листы на печать'!P2352,AQ2352)</f>
        <v>0</v>
      </c>
      <c r="AF2352" s="264"/>
      <c r="AG2352" s="265"/>
      <c r="AH2352" s="266"/>
      <c r="AI2352" s="26"/>
      <c r="AJ2352" s="27"/>
      <c r="AK2352" s="265"/>
      <c r="AL2352" s="265"/>
      <c r="AM2352" s="266"/>
      <c r="AN2352" s="267"/>
      <c r="AO2352" s="266"/>
      <c r="AP2352" s="301"/>
      <c r="AQ2352" s="46">
        <f t="shared" si="51"/>
        <v>0</v>
      </c>
    </row>
    <row r="2353" spans="1:43" ht="20.45" customHeight="1">
      <c r="A2353" s="314"/>
      <c r="B2353" s="233">
        <f>'Листы ввода'!B1611</f>
        <v>0</v>
      </c>
      <c r="C2353" s="234"/>
      <c r="D2353" s="235">
        <f>'Листы ввода'!C1611</f>
        <v>0</v>
      </c>
      <c r="E2353" s="236"/>
      <c r="F2353" s="237"/>
      <c r="G2353" s="235">
        <f>'Листы ввода'!D1611</f>
        <v>0</v>
      </c>
      <c r="H2353" s="236"/>
      <c r="I2353" s="237"/>
      <c r="J2353" s="26">
        <f>'Листы ввода'!E1611</f>
        <v>0</v>
      </c>
      <c r="K2353" s="27">
        <f>'Листы ввода'!F1611</f>
        <v>0</v>
      </c>
      <c r="L2353" s="69">
        <f>ROUNDUP('Листы ввода'!G1611*'Общ. данные'!$D$26,0)</f>
        <v>0</v>
      </c>
      <c r="M2353" s="67">
        <f>'Листы ввода'!H1611</f>
        <v>0</v>
      </c>
      <c r="N2353" s="28">
        <f>'Листы ввода'!I1611</f>
        <v>0</v>
      </c>
      <c r="O2353" s="68">
        <f>'Листы ввода'!J1611</f>
        <v>0</v>
      </c>
      <c r="P2353" s="69">
        <f>ROUNDUP('Листы ввода'!K1611*'Общ. данные'!$D$26,0)</f>
        <v>0</v>
      </c>
      <c r="Q2353" s="238">
        <f>ROUNDUP('Листы ввода'!L1611*'Общ. данные'!$D$26,0)</f>
        <v>0</v>
      </c>
      <c r="R2353" s="239"/>
      <c r="S2353" s="238">
        <f>ROUNDUP('Листы ввода'!M1611*'Общ. данные'!$D$26,0)</f>
        <v>0</v>
      </c>
      <c r="T2353" s="240"/>
      <c r="U2353" s="239"/>
      <c r="V2353" s="238">
        <f>ROUNDUP('Листы ввода'!N1611*'Общ. данные'!$D$26,0)</f>
        <v>0</v>
      </c>
      <c r="W2353" s="240"/>
      <c r="X2353" s="239"/>
      <c r="Y2353" s="262">
        <f>'Листы ввода'!O1611</f>
        <v>0</v>
      </c>
      <c r="Z2353" s="263"/>
      <c r="AA2353" s="26">
        <f>'Листы ввода'!P1611</f>
        <v>0</v>
      </c>
      <c r="AB2353" s="68">
        <f>'Листы ввода'!Q1611</f>
        <v>0</v>
      </c>
      <c r="AC2353" s="236">
        <f>'Листы ввода'!R1611</f>
        <v>0</v>
      </c>
      <c r="AD2353" s="236"/>
      <c r="AE2353" s="233">
        <f>IF('Листы ввода'!T1611=1,'Листы на печать'!P2353,AQ2353)</f>
        <v>0</v>
      </c>
      <c r="AF2353" s="264"/>
      <c r="AG2353" s="265"/>
      <c r="AH2353" s="266"/>
      <c r="AI2353" s="26"/>
      <c r="AJ2353" s="27"/>
      <c r="AK2353" s="265"/>
      <c r="AL2353" s="265"/>
      <c r="AM2353" s="266"/>
      <c r="AN2353" s="267"/>
      <c r="AO2353" s="266"/>
      <c r="AP2353" s="301"/>
      <c r="AQ2353" s="46">
        <f t="shared" si="51"/>
        <v>0</v>
      </c>
    </row>
    <row r="2354" spans="1:43" ht="20.45" customHeight="1">
      <c r="A2354" s="314"/>
      <c r="B2354" s="233">
        <f>'Листы ввода'!B1612</f>
        <v>0</v>
      </c>
      <c r="C2354" s="234"/>
      <c r="D2354" s="235">
        <f>'Листы ввода'!C1612</f>
        <v>0</v>
      </c>
      <c r="E2354" s="236"/>
      <c r="F2354" s="237"/>
      <c r="G2354" s="235">
        <f>'Листы ввода'!D1612</f>
        <v>0</v>
      </c>
      <c r="H2354" s="236"/>
      <c r="I2354" s="237"/>
      <c r="J2354" s="26">
        <f>'Листы ввода'!E1612</f>
        <v>0</v>
      </c>
      <c r="K2354" s="27">
        <f>'Листы ввода'!F1612</f>
        <v>0</v>
      </c>
      <c r="L2354" s="69">
        <f>ROUNDUP('Листы ввода'!G1612*'Общ. данные'!$D$26,0)</f>
        <v>0</v>
      </c>
      <c r="M2354" s="67">
        <f>'Листы ввода'!H1612</f>
        <v>0</v>
      </c>
      <c r="N2354" s="28">
        <f>'Листы ввода'!I1612</f>
        <v>0</v>
      </c>
      <c r="O2354" s="68">
        <f>'Листы ввода'!J1612</f>
        <v>0</v>
      </c>
      <c r="P2354" s="69">
        <f>ROUNDUP('Листы ввода'!K1612*'Общ. данные'!$D$26,0)</f>
        <v>0</v>
      </c>
      <c r="Q2354" s="238">
        <f>ROUNDUP('Листы ввода'!L1612*'Общ. данные'!$D$26,0)</f>
        <v>0</v>
      </c>
      <c r="R2354" s="239"/>
      <c r="S2354" s="238">
        <f>ROUNDUP('Листы ввода'!M1612*'Общ. данные'!$D$26,0)</f>
        <v>0</v>
      </c>
      <c r="T2354" s="240"/>
      <c r="U2354" s="239"/>
      <c r="V2354" s="238">
        <f>ROUNDUP('Листы ввода'!N1612*'Общ. данные'!$D$26,0)</f>
        <v>0</v>
      </c>
      <c r="W2354" s="240"/>
      <c r="X2354" s="239"/>
      <c r="Y2354" s="262">
        <f>'Листы ввода'!O1612</f>
        <v>0</v>
      </c>
      <c r="Z2354" s="263"/>
      <c r="AA2354" s="26">
        <f>'Листы ввода'!P1612</f>
        <v>0</v>
      </c>
      <c r="AB2354" s="68">
        <f>'Листы ввода'!Q1612</f>
        <v>0</v>
      </c>
      <c r="AC2354" s="236">
        <f>'Листы ввода'!R1612</f>
        <v>0</v>
      </c>
      <c r="AD2354" s="236"/>
      <c r="AE2354" s="233">
        <f>IF('Листы ввода'!T1612=1,'Листы на печать'!P2354,AQ2354)</f>
        <v>0</v>
      </c>
      <c r="AF2354" s="264"/>
      <c r="AG2354" s="265"/>
      <c r="AH2354" s="266"/>
      <c r="AI2354" s="26"/>
      <c r="AJ2354" s="27"/>
      <c r="AK2354" s="265"/>
      <c r="AL2354" s="265"/>
      <c r="AM2354" s="266"/>
      <c r="AN2354" s="267"/>
      <c r="AO2354" s="266"/>
      <c r="AP2354" s="301"/>
      <c r="AQ2354" s="46">
        <f t="shared" si="51"/>
        <v>0</v>
      </c>
    </row>
    <row r="2355" spans="1:43" ht="20.45" customHeight="1">
      <c r="A2355" s="314"/>
      <c r="B2355" s="233">
        <f>'Листы ввода'!B1613</f>
        <v>0</v>
      </c>
      <c r="C2355" s="234"/>
      <c r="D2355" s="235">
        <f>'Листы ввода'!C1613</f>
        <v>0</v>
      </c>
      <c r="E2355" s="236"/>
      <c r="F2355" s="237"/>
      <c r="G2355" s="235">
        <f>'Листы ввода'!D1613</f>
        <v>0</v>
      </c>
      <c r="H2355" s="236"/>
      <c r="I2355" s="237"/>
      <c r="J2355" s="26">
        <f>'Листы ввода'!E1613</f>
        <v>0</v>
      </c>
      <c r="K2355" s="27">
        <f>'Листы ввода'!F1613</f>
        <v>0</v>
      </c>
      <c r="L2355" s="69">
        <f>ROUNDUP('Листы ввода'!G1613*'Общ. данные'!$D$26,0)</f>
        <v>0</v>
      </c>
      <c r="M2355" s="67">
        <f>'Листы ввода'!H1613</f>
        <v>0</v>
      </c>
      <c r="N2355" s="28">
        <f>'Листы ввода'!I1613</f>
        <v>0</v>
      </c>
      <c r="O2355" s="68">
        <f>'Листы ввода'!J1613</f>
        <v>0</v>
      </c>
      <c r="P2355" s="69">
        <f>ROUNDUP('Листы ввода'!K1613*'Общ. данные'!$D$26,0)</f>
        <v>0</v>
      </c>
      <c r="Q2355" s="238">
        <f>ROUNDUP('Листы ввода'!L1613*'Общ. данные'!$D$26,0)</f>
        <v>0</v>
      </c>
      <c r="R2355" s="239"/>
      <c r="S2355" s="238">
        <f>ROUNDUP('Листы ввода'!M1613*'Общ. данные'!$D$26,0)</f>
        <v>0</v>
      </c>
      <c r="T2355" s="240"/>
      <c r="U2355" s="239"/>
      <c r="V2355" s="238">
        <f>ROUNDUP('Листы ввода'!N1613*'Общ. данные'!$D$26,0)</f>
        <v>0</v>
      </c>
      <c r="W2355" s="240"/>
      <c r="X2355" s="239"/>
      <c r="Y2355" s="262">
        <f>'Листы ввода'!O1613</f>
        <v>0</v>
      </c>
      <c r="Z2355" s="263"/>
      <c r="AA2355" s="26">
        <f>'Листы ввода'!P1613</f>
        <v>0</v>
      </c>
      <c r="AB2355" s="68">
        <f>'Листы ввода'!Q1613</f>
        <v>0</v>
      </c>
      <c r="AC2355" s="236">
        <f>'Листы ввода'!R1613</f>
        <v>0</v>
      </c>
      <c r="AD2355" s="236"/>
      <c r="AE2355" s="233">
        <f>IF('Листы ввода'!T1613=1,'Листы на печать'!P2355,AQ2355)</f>
        <v>0</v>
      </c>
      <c r="AF2355" s="264"/>
      <c r="AG2355" s="265"/>
      <c r="AH2355" s="266"/>
      <c r="AI2355" s="26"/>
      <c r="AJ2355" s="27"/>
      <c r="AK2355" s="265"/>
      <c r="AL2355" s="265"/>
      <c r="AM2355" s="266"/>
      <c r="AN2355" s="267"/>
      <c r="AO2355" s="266"/>
      <c r="AP2355" s="301"/>
      <c r="AQ2355" s="46">
        <f t="shared" si="51"/>
        <v>0</v>
      </c>
    </row>
    <row r="2356" spans="1:43" ht="20.45" customHeight="1">
      <c r="A2356" s="314"/>
      <c r="B2356" s="233">
        <f>'Листы ввода'!B1614</f>
        <v>0</v>
      </c>
      <c r="C2356" s="234"/>
      <c r="D2356" s="235">
        <f>'Листы ввода'!C1614</f>
        <v>0</v>
      </c>
      <c r="E2356" s="236"/>
      <c r="F2356" s="237"/>
      <c r="G2356" s="235">
        <f>'Листы ввода'!D1614</f>
        <v>0</v>
      </c>
      <c r="H2356" s="236"/>
      <c r="I2356" s="237"/>
      <c r="J2356" s="26">
        <f>'Листы ввода'!E1614</f>
        <v>0</v>
      </c>
      <c r="K2356" s="27">
        <f>'Листы ввода'!F1614</f>
        <v>0</v>
      </c>
      <c r="L2356" s="69">
        <f>ROUNDUP('Листы ввода'!G1614*'Общ. данные'!$D$26,0)</f>
        <v>0</v>
      </c>
      <c r="M2356" s="67">
        <f>'Листы ввода'!H1614</f>
        <v>0</v>
      </c>
      <c r="N2356" s="28">
        <f>'Листы ввода'!I1614</f>
        <v>0</v>
      </c>
      <c r="O2356" s="68">
        <f>'Листы ввода'!J1614</f>
        <v>0</v>
      </c>
      <c r="P2356" s="69">
        <f>ROUNDUP('Листы ввода'!K1614*'Общ. данные'!$D$26,0)</f>
        <v>0</v>
      </c>
      <c r="Q2356" s="238">
        <f>ROUNDUP('Листы ввода'!L1614*'Общ. данные'!$D$26,0)</f>
        <v>0</v>
      </c>
      <c r="R2356" s="239"/>
      <c r="S2356" s="238">
        <f>ROUNDUP('Листы ввода'!M1614*'Общ. данные'!$D$26,0)</f>
        <v>0</v>
      </c>
      <c r="T2356" s="240"/>
      <c r="U2356" s="239"/>
      <c r="V2356" s="238">
        <f>ROUNDUP('Листы ввода'!N1614*'Общ. данные'!$D$26,0)</f>
        <v>0</v>
      </c>
      <c r="W2356" s="240"/>
      <c r="X2356" s="239"/>
      <c r="Y2356" s="262">
        <f>'Листы ввода'!O1614</f>
        <v>0</v>
      </c>
      <c r="Z2356" s="263"/>
      <c r="AA2356" s="26">
        <f>'Листы ввода'!P1614</f>
        <v>0</v>
      </c>
      <c r="AB2356" s="68">
        <f>'Листы ввода'!Q1614</f>
        <v>0</v>
      </c>
      <c r="AC2356" s="236">
        <f>'Листы ввода'!R1614</f>
        <v>0</v>
      </c>
      <c r="AD2356" s="236"/>
      <c r="AE2356" s="233">
        <f>IF('Листы ввода'!T1614=1,'Листы на печать'!P2356,AQ2356)</f>
        <v>0</v>
      </c>
      <c r="AF2356" s="264"/>
      <c r="AG2356" s="265"/>
      <c r="AH2356" s="266"/>
      <c r="AI2356" s="31"/>
      <c r="AJ2356" s="32"/>
      <c r="AK2356" s="265"/>
      <c r="AL2356" s="265"/>
      <c r="AM2356" s="266"/>
      <c r="AN2356" s="267"/>
      <c r="AO2356" s="266"/>
      <c r="AP2356" s="301"/>
      <c r="AQ2356" s="46">
        <f t="shared" si="51"/>
        <v>0</v>
      </c>
    </row>
    <row r="2357" spans="1:43" ht="20.45" customHeight="1">
      <c r="A2357" s="314"/>
      <c r="B2357" s="233">
        <f>'Листы ввода'!B1615</f>
        <v>0</v>
      </c>
      <c r="C2357" s="234"/>
      <c r="D2357" s="235">
        <f>'Листы ввода'!C1615</f>
        <v>0</v>
      </c>
      <c r="E2357" s="236"/>
      <c r="F2357" s="237"/>
      <c r="G2357" s="235">
        <f>'Листы ввода'!D1615</f>
        <v>0</v>
      </c>
      <c r="H2357" s="236"/>
      <c r="I2357" s="237"/>
      <c r="J2357" s="26">
        <f>'Листы ввода'!E1615</f>
        <v>0</v>
      </c>
      <c r="K2357" s="27">
        <f>'Листы ввода'!F1615</f>
        <v>0</v>
      </c>
      <c r="L2357" s="69">
        <f>ROUNDUP('Листы ввода'!G1615*'Общ. данные'!$D$26,0)</f>
        <v>0</v>
      </c>
      <c r="M2357" s="67">
        <f>'Листы ввода'!H1615</f>
        <v>0</v>
      </c>
      <c r="N2357" s="28">
        <f>'Листы ввода'!I1615</f>
        <v>0</v>
      </c>
      <c r="O2357" s="68">
        <f>'Листы ввода'!J1615</f>
        <v>0</v>
      </c>
      <c r="P2357" s="69">
        <f>ROUNDUP('Листы ввода'!K1615*'Общ. данные'!$D$26,0)</f>
        <v>0</v>
      </c>
      <c r="Q2357" s="238">
        <f>ROUNDUP('Листы ввода'!L1615*'Общ. данные'!$D$26,0)</f>
        <v>0</v>
      </c>
      <c r="R2357" s="239"/>
      <c r="S2357" s="238">
        <f>ROUNDUP('Листы ввода'!M1615*'Общ. данные'!$D$26,0)</f>
        <v>0</v>
      </c>
      <c r="T2357" s="240"/>
      <c r="U2357" s="239"/>
      <c r="V2357" s="238">
        <f>ROUNDUP('Листы ввода'!N1615*'Общ. данные'!$D$26,0)</f>
        <v>0</v>
      </c>
      <c r="W2357" s="240"/>
      <c r="X2357" s="239"/>
      <c r="Y2357" s="262">
        <f>'Листы ввода'!O1615</f>
        <v>0</v>
      </c>
      <c r="Z2357" s="263"/>
      <c r="AA2357" s="26">
        <f>'Листы ввода'!P1615</f>
        <v>0</v>
      </c>
      <c r="AB2357" s="68">
        <f>'Листы ввода'!Q1615</f>
        <v>0</v>
      </c>
      <c r="AC2357" s="236">
        <f>'Листы ввода'!R1615</f>
        <v>0</v>
      </c>
      <c r="AD2357" s="236"/>
      <c r="AE2357" s="233">
        <f>IF('Листы ввода'!T1615=1,'Листы на печать'!P2357,AQ2357)</f>
        <v>0</v>
      </c>
      <c r="AF2357" s="264"/>
      <c r="AG2357" s="265"/>
      <c r="AH2357" s="266"/>
      <c r="AI2357" s="31"/>
      <c r="AJ2357" s="32"/>
      <c r="AK2357" s="265"/>
      <c r="AL2357" s="265"/>
      <c r="AM2357" s="266"/>
      <c r="AN2357" s="267"/>
      <c r="AO2357" s="266"/>
      <c r="AP2357" s="301"/>
      <c r="AQ2357" s="46">
        <f t="shared" si="51"/>
        <v>0</v>
      </c>
    </row>
    <row r="2358" spans="1:43" ht="20.45" customHeight="1">
      <c r="A2358" s="314"/>
      <c r="B2358" s="233">
        <f>'Листы ввода'!B1616</f>
        <v>0</v>
      </c>
      <c r="C2358" s="234"/>
      <c r="D2358" s="235">
        <f>'Листы ввода'!C1616</f>
        <v>0</v>
      </c>
      <c r="E2358" s="236"/>
      <c r="F2358" s="237"/>
      <c r="G2358" s="235">
        <f>'Листы ввода'!D1616</f>
        <v>0</v>
      </c>
      <c r="H2358" s="236"/>
      <c r="I2358" s="237"/>
      <c r="J2358" s="26">
        <f>'Листы ввода'!E1616</f>
        <v>0</v>
      </c>
      <c r="K2358" s="27">
        <f>'Листы ввода'!F1616</f>
        <v>0</v>
      </c>
      <c r="L2358" s="69">
        <f>ROUNDUP('Листы ввода'!G1616*'Общ. данные'!$D$26,0)</f>
        <v>0</v>
      </c>
      <c r="M2358" s="67">
        <f>'Листы ввода'!H1616</f>
        <v>0</v>
      </c>
      <c r="N2358" s="28">
        <f>'Листы ввода'!I1616</f>
        <v>0</v>
      </c>
      <c r="O2358" s="68">
        <f>'Листы ввода'!J1616</f>
        <v>0</v>
      </c>
      <c r="P2358" s="69">
        <f>ROUNDUP('Листы ввода'!K1616*'Общ. данные'!$D$26,0)</f>
        <v>0</v>
      </c>
      <c r="Q2358" s="238">
        <f>ROUNDUP('Листы ввода'!L1616*'Общ. данные'!$D$26,0)</f>
        <v>0</v>
      </c>
      <c r="R2358" s="239"/>
      <c r="S2358" s="238">
        <f>ROUNDUP('Листы ввода'!M1616*'Общ. данные'!$D$26,0)</f>
        <v>0</v>
      </c>
      <c r="T2358" s="240"/>
      <c r="U2358" s="239"/>
      <c r="V2358" s="238">
        <f>ROUNDUP('Листы ввода'!N1616*'Общ. данные'!$D$26,0)</f>
        <v>0</v>
      </c>
      <c r="W2358" s="240"/>
      <c r="X2358" s="239"/>
      <c r="Y2358" s="262">
        <f>'Листы ввода'!O1616</f>
        <v>0</v>
      </c>
      <c r="Z2358" s="263"/>
      <c r="AA2358" s="26">
        <f>'Листы ввода'!P1616</f>
        <v>0</v>
      </c>
      <c r="AB2358" s="68">
        <f>'Листы ввода'!Q1616</f>
        <v>0</v>
      </c>
      <c r="AC2358" s="236">
        <f>'Листы ввода'!R1616</f>
        <v>0</v>
      </c>
      <c r="AD2358" s="236"/>
      <c r="AE2358" s="233">
        <f>IF('Листы ввода'!T1616=1,'Листы на печать'!P2358,AQ2358)</f>
        <v>0</v>
      </c>
      <c r="AF2358" s="264"/>
      <c r="AG2358" s="265"/>
      <c r="AH2358" s="266"/>
      <c r="AI2358" s="33"/>
      <c r="AJ2358" s="34"/>
      <c r="AK2358" s="265"/>
      <c r="AL2358" s="265"/>
      <c r="AM2358" s="266"/>
      <c r="AN2358" s="275"/>
      <c r="AO2358" s="276"/>
      <c r="AP2358" s="301"/>
      <c r="AQ2358" s="46">
        <f t="shared" si="51"/>
        <v>0</v>
      </c>
    </row>
    <row r="2359" spans="1:43" ht="20.45" customHeight="1" thickBot="1">
      <c r="A2359" s="314"/>
      <c r="B2359" s="269">
        <f>'Листы ввода'!B1617</f>
        <v>0</v>
      </c>
      <c r="C2359" s="277"/>
      <c r="D2359" s="278">
        <f>'Листы ввода'!C1617</f>
        <v>0</v>
      </c>
      <c r="E2359" s="268"/>
      <c r="F2359" s="279"/>
      <c r="G2359" s="278">
        <f>'Листы ввода'!D1617</f>
        <v>0</v>
      </c>
      <c r="H2359" s="268"/>
      <c r="I2359" s="279"/>
      <c r="J2359" s="88">
        <f>'Листы ввода'!E1617</f>
        <v>0</v>
      </c>
      <c r="K2359" s="89">
        <f>'Листы ввода'!F1617</f>
        <v>0</v>
      </c>
      <c r="L2359" s="86">
        <f>ROUNDUP('Листы ввода'!G1617*'Общ. данные'!$D$26,0)</f>
        <v>0</v>
      </c>
      <c r="M2359" s="85">
        <f>'Листы ввода'!H1617</f>
        <v>0</v>
      </c>
      <c r="N2359" s="90">
        <f>'Листы ввода'!I1617</f>
        <v>0</v>
      </c>
      <c r="O2359" s="87">
        <f>'Листы ввода'!J1617</f>
        <v>0</v>
      </c>
      <c r="P2359" s="86">
        <f>ROUNDUP('Листы ввода'!K1617*'Общ. данные'!$D$26,0)</f>
        <v>0</v>
      </c>
      <c r="Q2359" s="258">
        <f>ROUNDUP('Листы ввода'!L1617*'Общ. данные'!$D$26,0)</f>
        <v>0</v>
      </c>
      <c r="R2359" s="259"/>
      <c r="S2359" s="258">
        <f>ROUNDUP('Листы ввода'!M1617*'Общ. данные'!$D$26,0)</f>
        <v>0</v>
      </c>
      <c r="T2359" s="280"/>
      <c r="U2359" s="259"/>
      <c r="V2359" s="258">
        <f>ROUNDUP('Листы ввода'!N1617*'Общ. данные'!$D$26,0)</f>
        <v>0</v>
      </c>
      <c r="W2359" s="280"/>
      <c r="X2359" s="259"/>
      <c r="Y2359" s="281">
        <f>'Листы ввода'!O1617</f>
        <v>0</v>
      </c>
      <c r="Z2359" s="282"/>
      <c r="AA2359" s="88">
        <f>'Листы ввода'!P1617</f>
        <v>0</v>
      </c>
      <c r="AB2359" s="87">
        <f>'Листы ввода'!Q1617</f>
        <v>0</v>
      </c>
      <c r="AC2359" s="268">
        <f>'Листы ввода'!R1617</f>
        <v>0</v>
      </c>
      <c r="AD2359" s="268"/>
      <c r="AE2359" s="269">
        <f>IF('Листы ввода'!T1617=1,'Листы на печать'!P2359,AQ2359)</f>
        <v>0</v>
      </c>
      <c r="AF2359" s="270"/>
      <c r="AG2359" s="271"/>
      <c r="AH2359" s="272"/>
      <c r="AI2359" s="35"/>
      <c r="AJ2359" s="36"/>
      <c r="AK2359" s="271"/>
      <c r="AL2359" s="271"/>
      <c r="AM2359" s="272"/>
      <c r="AN2359" s="273"/>
      <c r="AO2359" s="274"/>
      <c r="AP2359" s="301"/>
      <c r="AQ2359" s="46">
        <f t="shared" si="51"/>
        <v>0</v>
      </c>
    </row>
    <row r="2360" spans="1:43" ht="20.45" customHeight="1">
      <c r="A2360" s="314"/>
      <c r="B2360" s="241"/>
      <c r="C2360" s="242"/>
      <c r="D2360" s="242"/>
      <c r="E2360" s="242"/>
      <c r="F2360" s="242"/>
      <c r="G2360" s="242"/>
      <c r="H2360" s="242"/>
      <c r="I2360" s="242"/>
      <c r="J2360" s="242"/>
      <c r="K2360" s="242"/>
      <c r="L2360" s="242"/>
      <c r="M2360" s="242"/>
      <c r="N2360" s="242"/>
      <c r="O2360" s="242"/>
      <c r="P2360" s="242"/>
      <c r="Q2360" s="242"/>
      <c r="R2360" s="242"/>
      <c r="S2360" s="242"/>
      <c r="T2360" s="242"/>
      <c r="U2360" s="242"/>
      <c r="V2360" s="242"/>
      <c r="W2360" s="242"/>
      <c r="X2360" s="242"/>
      <c r="Y2360" s="242"/>
      <c r="Z2360" s="242"/>
      <c r="AA2360" s="242"/>
      <c r="AB2360" s="242"/>
      <c r="AC2360" s="242"/>
      <c r="AD2360" s="242"/>
      <c r="AE2360" s="242"/>
      <c r="AF2360" s="242"/>
      <c r="AG2360" s="242"/>
      <c r="AH2360" s="242"/>
      <c r="AI2360" s="242"/>
      <c r="AJ2360" s="242"/>
      <c r="AK2360" s="242"/>
      <c r="AL2360" s="242"/>
      <c r="AM2360" s="242"/>
      <c r="AN2360" s="242"/>
      <c r="AO2360" s="243"/>
      <c r="AP2360" s="301"/>
    </row>
    <row r="2361" spans="1:43" ht="20.45" customHeight="1" thickBot="1">
      <c r="A2361" s="314"/>
      <c r="B2361" s="241"/>
      <c r="C2361" s="242"/>
      <c r="D2361" s="242"/>
      <c r="E2361" s="242"/>
      <c r="F2361" s="242"/>
      <c r="G2361" s="242"/>
      <c r="H2361" s="242"/>
      <c r="I2361" s="242"/>
      <c r="J2361" s="242"/>
      <c r="K2361" s="242"/>
      <c r="L2361" s="242"/>
      <c r="M2361" s="242"/>
      <c r="N2361" s="242"/>
      <c r="O2361" s="242"/>
      <c r="P2361" s="242"/>
      <c r="Q2361" s="242"/>
      <c r="R2361" s="242"/>
      <c r="S2361" s="242"/>
      <c r="T2361" s="242"/>
      <c r="U2361" s="242"/>
      <c r="V2361" s="242"/>
      <c r="W2361" s="242"/>
      <c r="X2361" s="242"/>
      <c r="Y2361" s="242"/>
      <c r="Z2361" s="242"/>
      <c r="AA2361" s="242"/>
      <c r="AB2361" s="242"/>
      <c r="AC2361" s="242"/>
      <c r="AD2361" s="242"/>
      <c r="AE2361" s="242"/>
      <c r="AF2361" s="242"/>
      <c r="AG2361" s="242"/>
      <c r="AH2361" s="242"/>
      <c r="AI2361" s="242"/>
      <c r="AJ2361" s="242"/>
      <c r="AK2361" s="242"/>
      <c r="AL2361" s="242"/>
      <c r="AM2361" s="242"/>
      <c r="AN2361" s="242"/>
      <c r="AO2361" s="243"/>
      <c r="AP2361" s="301"/>
    </row>
    <row r="2362" spans="1:43" ht="12.75" customHeight="1" thickBot="1">
      <c r="A2362" s="314"/>
      <c r="B2362" s="241"/>
      <c r="C2362" s="242"/>
      <c r="D2362" s="242"/>
      <c r="E2362" s="242"/>
      <c r="F2362" s="242"/>
      <c r="G2362" s="242"/>
      <c r="H2362" s="242"/>
      <c r="I2362" s="242"/>
      <c r="J2362" s="242"/>
      <c r="K2362" s="242"/>
      <c r="L2362" s="242"/>
      <c r="M2362" s="242"/>
      <c r="N2362" s="242"/>
      <c r="O2362" s="242"/>
      <c r="P2362" s="242"/>
      <c r="Q2362" s="243"/>
      <c r="R2362" s="247"/>
      <c r="S2362" s="248"/>
      <c r="T2362" s="38"/>
      <c r="U2362" s="247"/>
      <c r="V2362" s="248"/>
      <c r="W2362" s="38"/>
      <c r="X2362" s="247"/>
      <c r="Y2362" s="248"/>
      <c r="Z2362" s="38"/>
      <c r="AA2362" s="249" t="str">
        <f>AA2319</f>
        <v>АП-08/15-АОВ2.К</v>
      </c>
      <c r="AB2362" s="250"/>
      <c r="AC2362" s="250"/>
      <c r="AD2362" s="250"/>
      <c r="AE2362" s="250"/>
      <c r="AF2362" s="250"/>
      <c r="AG2362" s="250"/>
      <c r="AH2362" s="250"/>
      <c r="AI2362" s="250"/>
      <c r="AJ2362" s="250"/>
      <c r="AK2362" s="250"/>
      <c r="AL2362" s="250"/>
      <c r="AM2362" s="250"/>
      <c r="AN2362" s="251"/>
      <c r="AO2362" s="65" t="s">
        <v>13</v>
      </c>
      <c r="AP2362" s="301"/>
    </row>
    <row r="2363" spans="1:43" ht="12.75" customHeight="1" thickBot="1">
      <c r="A2363" s="314"/>
      <c r="B2363" s="241"/>
      <c r="C2363" s="242"/>
      <c r="D2363" s="242"/>
      <c r="E2363" s="242"/>
      <c r="F2363" s="242"/>
      <c r="G2363" s="242"/>
      <c r="H2363" s="242"/>
      <c r="I2363" s="242"/>
      <c r="J2363" s="242"/>
      <c r="K2363" s="242"/>
      <c r="L2363" s="242"/>
      <c r="M2363" s="242"/>
      <c r="N2363" s="242"/>
      <c r="O2363" s="242"/>
      <c r="P2363" s="242"/>
      <c r="Q2363" s="243"/>
      <c r="R2363" s="258"/>
      <c r="S2363" s="259"/>
      <c r="T2363" s="15"/>
      <c r="U2363" s="258"/>
      <c r="V2363" s="259"/>
      <c r="W2363" s="15"/>
      <c r="X2363" s="258"/>
      <c r="Y2363" s="259"/>
      <c r="Z2363" s="39"/>
      <c r="AA2363" s="252"/>
      <c r="AB2363" s="253"/>
      <c r="AC2363" s="253"/>
      <c r="AD2363" s="253"/>
      <c r="AE2363" s="253"/>
      <c r="AF2363" s="253"/>
      <c r="AG2363" s="253"/>
      <c r="AH2363" s="253"/>
      <c r="AI2363" s="253"/>
      <c r="AJ2363" s="253"/>
      <c r="AK2363" s="253"/>
      <c r="AL2363" s="253"/>
      <c r="AM2363" s="253"/>
      <c r="AN2363" s="254"/>
      <c r="AO2363" s="260">
        <f>AO2320+1</f>
        <v>54</v>
      </c>
      <c r="AP2363" s="301"/>
    </row>
    <row r="2364" spans="1:43" ht="12.75" customHeight="1" thickBot="1">
      <c r="A2364" s="314"/>
      <c r="B2364" s="244"/>
      <c r="C2364" s="245"/>
      <c r="D2364" s="245"/>
      <c r="E2364" s="245"/>
      <c r="F2364" s="245"/>
      <c r="G2364" s="245"/>
      <c r="H2364" s="245"/>
      <c r="I2364" s="245"/>
      <c r="J2364" s="245"/>
      <c r="K2364" s="245"/>
      <c r="L2364" s="245"/>
      <c r="M2364" s="245"/>
      <c r="N2364" s="245"/>
      <c r="O2364" s="245"/>
      <c r="P2364" s="245"/>
      <c r="Q2364" s="246"/>
      <c r="R2364" s="229" t="s">
        <v>11</v>
      </c>
      <c r="S2364" s="230"/>
      <c r="T2364" s="63" t="s">
        <v>12</v>
      </c>
      <c r="U2364" s="229" t="s">
        <v>13</v>
      </c>
      <c r="V2364" s="230"/>
      <c r="W2364" s="63" t="s">
        <v>14</v>
      </c>
      <c r="X2364" s="229" t="s">
        <v>15</v>
      </c>
      <c r="Y2364" s="230"/>
      <c r="Z2364" s="63" t="s">
        <v>16</v>
      </c>
      <c r="AA2364" s="255"/>
      <c r="AB2364" s="256"/>
      <c r="AC2364" s="256"/>
      <c r="AD2364" s="256"/>
      <c r="AE2364" s="256"/>
      <c r="AF2364" s="256"/>
      <c r="AG2364" s="256"/>
      <c r="AH2364" s="256"/>
      <c r="AI2364" s="256"/>
      <c r="AJ2364" s="256"/>
      <c r="AK2364" s="256"/>
      <c r="AL2364" s="256"/>
      <c r="AM2364" s="256"/>
      <c r="AN2364" s="257"/>
      <c r="AO2364" s="261"/>
      <c r="AP2364" s="301"/>
    </row>
    <row r="2365" spans="1:43" ht="12.75" customHeight="1">
      <c r="A2365" s="315"/>
      <c r="B2365" s="231"/>
      <c r="C2365" s="231"/>
      <c r="D2365" s="231"/>
      <c r="E2365" s="231"/>
      <c r="F2365" s="231"/>
      <c r="G2365" s="231"/>
      <c r="H2365" s="231"/>
      <c r="I2365" s="231"/>
      <c r="J2365" s="231"/>
      <c r="K2365" s="231"/>
      <c r="L2365" s="231"/>
      <c r="M2365" s="231"/>
      <c r="N2365" s="231"/>
      <c r="O2365" s="231"/>
      <c r="P2365" s="231"/>
      <c r="Q2365" s="231"/>
      <c r="R2365" s="231"/>
      <c r="S2365" s="231"/>
      <c r="T2365" s="231"/>
      <c r="U2365" s="231"/>
      <c r="V2365" s="231"/>
      <c r="W2365" s="231"/>
      <c r="X2365" s="231"/>
      <c r="Y2365" s="231"/>
      <c r="Z2365" s="231"/>
      <c r="AA2365" s="231"/>
      <c r="AB2365" s="231"/>
      <c r="AC2365" s="231"/>
      <c r="AD2365" s="231"/>
      <c r="AE2365" s="231"/>
      <c r="AF2365" s="231"/>
      <c r="AG2365" s="231"/>
      <c r="AH2365" s="232" t="s">
        <v>20</v>
      </c>
      <c r="AI2365" s="232"/>
      <c r="AJ2365" s="232"/>
      <c r="AK2365" s="232"/>
      <c r="AL2365" s="232"/>
      <c r="AM2365" s="232"/>
      <c r="AN2365" s="232"/>
      <c r="AO2365" s="232"/>
      <c r="AP2365" s="302"/>
    </row>
    <row r="2366" spans="1:43" ht="12.75" customHeight="1" thickBot="1">
      <c r="A2366" s="313"/>
      <c r="B2366" s="316"/>
      <c r="C2366" s="316"/>
      <c r="D2366" s="316"/>
      <c r="E2366" s="316"/>
      <c r="F2366" s="316"/>
      <c r="G2366" s="316"/>
      <c r="H2366" s="316"/>
      <c r="I2366" s="316"/>
      <c r="J2366" s="316"/>
      <c r="K2366" s="316"/>
      <c r="L2366" s="316"/>
      <c r="M2366" s="316"/>
      <c r="N2366" s="316"/>
      <c r="O2366" s="316"/>
      <c r="P2366" s="316"/>
      <c r="Q2366" s="316"/>
      <c r="R2366" s="316"/>
      <c r="S2366" s="316"/>
      <c r="T2366" s="316"/>
      <c r="U2366" s="316"/>
      <c r="V2366" s="316"/>
      <c r="W2366" s="316"/>
      <c r="X2366" s="316"/>
      <c r="Y2366" s="316"/>
      <c r="Z2366" s="316"/>
      <c r="AA2366" s="316"/>
      <c r="AB2366" s="316"/>
      <c r="AC2366" s="316"/>
      <c r="AD2366" s="316"/>
      <c r="AE2366" s="316"/>
      <c r="AF2366" s="316"/>
      <c r="AG2366" s="316"/>
      <c r="AH2366" s="316"/>
      <c r="AI2366" s="316"/>
      <c r="AJ2366" s="316"/>
      <c r="AK2366" s="316"/>
      <c r="AL2366" s="316"/>
      <c r="AM2366" s="316"/>
      <c r="AN2366" s="316"/>
      <c r="AO2366" s="316"/>
      <c r="AP2366" s="300"/>
    </row>
    <row r="2367" spans="1:43" ht="20.45" customHeight="1" thickBot="1">
      <c r="A2367" s="314"/>
      <c r="B2367" s="294" t="s">
        <v>0</v>
      </c>
      <c r="C2367" s="303"/>
      <c r="D2367" s="229" t="s">
        <v>1</v>
      </c>
      <c r="E2367" s="306"/>
      <c r="F2367" s="306"/>
      <c r="G2367" s="306"/>
      <c r="H2367" s="306"/>
      <c r="I2367" s="307"/>
      <c r="J2367" s="308" t="s">
        <v>5</v>
      </c>
      <c r="K2367" s="309"/>
      <c r="L2367" s="309"/>
      <c r="M2367" s="309"/>
      <c r="N2367" s="309"/>
      <c r="O2367" s="309"/>
      <c r="P2367" s="309"/>
      <c r="Q2367" s="309"/>
      <c r="R2367" s="309"/>
      <c r="S2367" s="309"/>
      <c r="T2367" s="309"/>
      <c r="U2367" s="309"/>
      <c r="V2367" s="309"/>
      <c r="W2367" s="309"/>
      <c r="X2367" s="310"/>
      <c r="Y2367" s="308" t="s">
        <v>8</v>
      </c>
      <c r="Z2367" s="309"/>
      <c r="AA2367" s="309"/>
      <c r="AB2367" s="309"/>
      <c r="AC2367" s="309"/>
      <c r="AD2367" s="309"/>
      <c r="AE2367" s="309"/>
      <c r="AF2367" s="309"/>
      <c r="AG2367" s="309"/>
      <c r="AH2367" s="309"/>
      <c r="AI2367" s="309"/>
      <c r="AJ2367" s="309"/>
      <c r="AK2367" s="309"/>
      <c r="AL2367" s="309"/>
      <c r="AM2367" s="309"/>
      <c r="AN2367" s="309"/>
      <c r="AO2367" s="310"/>
      <c r="AP2367" s="301"/>
    </row>
    <row r="2368" spans="1:43" ht="20.45" customHeight="1" thickBot="1">
      <c r="A2368" s="314"/>
      <c r="B2368" s="304"/>
      <c r="C2368" s="305"/>
      <c r="D2368" s="294" t="s">
        <v>2</v>
      </c>
      <c r="E2368" s="311"/>
      <c r="F2368" s="303"/>
      <c r="G2368" s="294" t="s">
        <v>3</v>
      </c>
      <c r="H2368" s="311"/>
      <c r="I2368" s="303"/>
      <c r="J2368" s="294" t="s">
        <v>53</v>
      </c>
      <c r="K2368" s="298"/>
      <c r="L2368" s="295"/>
      <c r="M2368" s="294" t="s">
        <v>231</v>
      </c>
      <c r="N2368" s="298"/>
      <c r="O2368" s="298"/>
      <c r="P2368" s="295"/>
      <c r="Q2368" s="294" t="s">
        <v>18</v>
      </c>
      <c r="R2368" s="295"/>
      <c r="S2368" s="294" t="s">
        <v>17</v>
      </c>
      <c r="T2368" s="298"/>
      <c r="U2368" s="295"/>
      <c r="V2368" s="294" t="s">
        <v>110</v>
      </c>
      <c r="W2368" s="298"/>
      <c r="X2368" s="295"/>
      <c r="Y2368" s="308" t="s">
        <v>9</v>
      </c>
      <c r="Z2368" s="309"/>
      <c r="AA2368" s="309"/>
      <c r="AB2368" s="309"/>
      <c r="AC2368" s="309"/>
      <c r="AD2368" s="309"/>
      <c r="AE2368" s="309"/>
      <c r="AF2368" s="310"/>
      <c r="AG2368" s="308" t="s">
        <v>10</v>
      </c>
      <c r="AH2368" s="309"/>
      <c r="AI2368" s="309"/>
      <c r="AJ2368" s="309"/>
      <c r="AK2368" s="309"/>
      <c r="AL2368" s="309"/>
      <c r="AM2368" s="309"/>
      <c r="AN2368" s="309"/>
      <c r="AO2368" s="310"/>
      <c r="AP2368" s="301"/>
    </row>
    <row r="2369" spans="1:43" ht="20.45" customHeight="1">
      <c r="A2369" s="314"/>
      <c r="B2369" s="304"/>
      <c r="C2369" s="305"/>
      <c r="D2369" s="304"/>
      <c r="E2369" s="312"/>
      <c r="F2369" s="305"/>
      <c r="G2369" s="304"/>
      <c r="H2369" s="312"/>
      <c r="I2369" s="305"/>
      <c r="J2369" s="296"/>
      <c r="K2369" s="299"/>
      <c r="L2369" s="297"/>
      <c r="M2369" s="296"/>
      <c r="N2369" s="299"/>
      <c r="O2369" s="299"/>
      <c r="P2369" s="297"/>
      <c r="Q2369" s="296"/>
      <c r="R2369" s="297"/>
      <c r="S2369" s="296"/>
      <c r="T2369" s="299"/>
      <c r="U2369" s="297"/>
      <c r="V2369" s="296"/>
      <c r="W2369" s="299"/>
      <c r="X2369" s="297"/>
      <c r="Y2369" s="294" t="s">
        <v>4</v>
      </c>
      <c r="Z2369" s="295"/>
      <c r="AA2369" s="294" t="s">
        <v>6</v>
      </c>
      <c r="AB2369" s="298"/>
      <c r="AC2369" s="298"/>
      <c r="AD2369" s="295"/>
      <c r="AE2369" s="294" t="s">
        <v>7</v>
      </c>
      <c r="AF2369" s="295"/>
      <c r="AG2369" s="294" t="s">
        <v>4</v>
      </c>
      <c r="AH2369" s="295"/>
      <c r="AI2369" s="294" t="s">
        <v>6</v>
      </c>
      <c r="AJ2369" s="298"/>
      <c r="AK2369" s="298"/>
      <c r="AL2369" s="298"/>
      <c r="AM2369" s="295"/>
      <c r="AN2369" s="294" t="s">
        <v>7</v>
      </c>
      <c r="AO2369" s="295"/>
      <c r="AP2369" s="301"/>
    </row>
    <row r="2370" spans="1:43" ht="20.45" customHeight="1">
      <c r="A2370" s="314"/>
      <c r="B2370" s="304"/>
      <c r="C2370" s="305"/>
      <c r="D2370" s="304"/>
      <c r="E2370" s="312"/>
      <c r="F2370" s="305"/>
      <c r="G2370" s="304"/>
      <c r="H2370" s="312"/>
      <c r="I2370" s="305"/>
      <c r="J2370" s="296"/>
      <c r="K2370" s="299"/>
      <c r="L2370" s="297"/>
      <c r="M2370" s="296"/>
      <c r="N2370" s="299"/>
      <c r="O2370" s="299"/>
      <c r="P2370" s="297"/>
      <c r="Q2370" s="296"/>
      <c r="R2370" s="297"/>
      <c r="S2370" s="296"/>
      <c r="T2370" s="299"/>
      <c r="U2370" s="297"/>
      <c r="V2370" s="296"/>
      <c r="W2370" s="299"/>
      <c r="X2370" s="297"/>
      <c r="Y2370" s="296"/>
      <c r="Z2370" s="297"/>
      <c r="AA2370" s="296"/>
      <c r="AB2370" s="299"/>
      <c r="AC2370" s="299"/>
      <c r="AD2370" s="297"/>
      <c r="AE2370" s="296"/>
      <c r="AF2370" s="297"/>
      <c r="AG2370" s="296"/>
      <c r="AH2370" s="297"/>
      <c r="AI2370" s="296"/>
      <c r="AJ2370" s="299"/>
      <c r="AK2370" s="299"/>
      <c r="AL2370" s="299"/>
      <c r="AM2370" s="297"/>
      <c r="AN2370" s="296"/>
      <c r="AO2370" s="297"/>
      <c r="AP2370" s="301"/>
    </row>
    <row r="2371" spans="1:43" ht="20.45" customHeight="1" thickBot="1">
      <c r="A2371" s="314"/>
      <c r="B2371" s="304"/>
      <c r="C2371" s="305"/>
      <c r="D2371" s="304"/>
      <c r="E2371" s="312"/>
      <c r="F2371" s="305"/>
      <c r="G2371" s="304"/>
      <c r="H2371" s="312"/>
      <c r="I2371" s="305"/>
      <c r="J2371" s="296"/>
      <c r="K2371" s="299"/>
      <c r="L2371" s="297"/>
      <c r="M2371" s="296"/>
      <c r="N2371" s="299"/>
      <c r="O2371" s="299"/>
      <c r="P2371" s="297"/>
      <c r="Q2371" s="296"/>
      <c r="R2371" s="297"/>
      <c r="S2371" s="296"/>
      <c r="T2371" s="299"/>
      <c r="U2371" s="297"/>
      <c r="V2371" s="296"/>
      <c r="W2371" s="299"/>
      <c r="X2371" s="297"/>
      <c r="Y2371" s="296"/>
      <c r="Z2371" s="297"/>
      <c r="AA2371" s="296"/>
      <c r="AB2371" s="299"/>
      <c r="AC2371" s="299"/>
      <c r="AD2371" s="297"/>
      <c r="AE2371" s="296"/>
      <c r="AF2371" s="297"/>
      <c r="AG2371" s="296"/>
      <c r="AH2371" s="297"/>
      <c r="AI2371" s="296"/>
      <c r="AJ2371" s="299"/>
      <c r="AK2371" s="299"/>
      <c r="AL2371" s="299"/>
      <c r="AM2371" s="297"/>
      <c r="AN2371" s="296"/>
      <c r="AO2371" s="297"/>
      <c r="AP2371" s="301"/>
    </row>
    <row r="2372" spans="1:43" ht="20.45" customHeight="1">
      <c r="A2372" s="314"/>
      <c r="B2372" s="286">
        <f>'Листы ввода'!B1618</f>
        <v>0</v>
      </c>
      <c r="C2372" s="288"/>
      <c r="D2372" s="289">
        <f>'Листы ввода'!C1618</f>
        <v>0</v>
      </c>
      <c r="E2372" s="285"/>
      <c r="F2372" s="290"/>
      <c r="G2372" s="289">
        <f>'Листы ввода'!D1618</f>
        <v>0</v>
      </c>
      <c r="H2372" s="285"/>
      <c r="I2372" s="290"/>
      <c r="J2372" s="73">
        <f>'Листы ввода'!E1618</f>
        <v>0</v>
      </c>
      <c r="K2372" s="74">
        <f>'Листы ввода'!F1618</f>
        <v>0</v>
      </c>
      <c r="L2372" s="75">
        <f>ROUNDUP('Листы ввода'!G1618*'Общ. данные'!$D$26,0)</f>
        <v>0</v>
      </c>
      <c r="M2372" s="76">
        <f>'Листы ввода'!H1618</f>
        <v>0</v>
      </c>
      <c r="N2372" s="77">
        <f>'Листы ввода'!I1618</f>
        <v>0</v>
      </c>
      <c r="O2372" s="78">
        <f>'Листы ввода'!J1618</f>
        <v>0</v>
      </c>
      <c r="P2372" s="75">
        <f>ROUNDUP('Листы ввода'!K1618*'Общ. данные'!$D$26,0)</f>
        <v>0</v>
      </c>
      <c r="Q2372" s="291">
        <f>ROUNDUP('Листы ввода'!L1618*'Общ. данные'!$D$26,0)</f>
        <v>0</v>
      </c>
      <c r="R2372" s="292"/>
      <c r="S2372" s="291">
        <f>ROUNDUP('Листы ввода'!M1618*'Общ. данные'!$D$26,0)</f>
        <v>0</v>
      </c>
      <c r="T2372" s="293"/>
      <c r="U2372" s="292"/>
      <c r="V2372" s="291">
        <f>ROUNDUP('Листы ввода'!N1618*'Общ. данные'!$D$26,0)</f>
        <v>0</v>
      </c>
      <c r="W2372" s="293"/>
      <c r="X2372" s="292"/>
      <c r="Y2372" s="283">
        <f>'Листы ввода'!O1618</f>
        <v>0</v>
      </c>
      <c r="Z2372" s="284"/>
      <c r="AA2372" s="73">
        <f>'Листы ввода'!P1618</f>
        <v>0</v>
      </c>
      <c r="AB2372" s="78">
        <f>'Листы ввода'!Q1618</f>
        <v>0</v>
      </c>
      <c r="AC2372" s="285">
        <f>'Листы ввода'!R1618</f>
        <v>0</v>
      </c>
      <c r="AD2372" s="285"/>
      <c r="AE2372" s="286">
        <f>IF('Листы ввода'!T1618=1,'Листы на печать'!P2372,AQ2372)</f>
        <v>0</v>
      </c>
      <c r="AF2372" s="287"/>
      <c r="AG2372" s="231"/>
      <c r="AH2372" s="248"/>
      <c r="AI2372" s="24"/>
      <c r="AJ2372" s="25"/>
      <c r="AK2372" s="231"/>
      <c r="AL2372" s="231"/>
      <c r="AM2372" s="248"/>
      <c r="AN2372" s="247"/>
      <c r="AO2372" s="248"/>
      <c r="AP2372" s="301"/>
      <c r="AQ2372" s="46">
        <f>SUM(L2372,P2372,Q2372,S2372,V2372)</f>
        <v>0</v>
      </c>
    </row>
    <row r="2373" spans="1:43" ht="20.45" customHeight="1">
      <c r="A2373" s="314"/>
      <c r="B2373" s="233">
        <f>'Листы ввода'!B1619</f>
        <v>0</v>
      </c>
      <c r="C2373" s="234"/>
      <c r="D2373" s="235">
        <f>'Листы ввода'!C1619</f>
        <v>0</v>
      </c>
      <c r="E2373" s="236"/>
      <c r="F2373" s="237"/>
      <c r="G2373" s="235">
        <f>'Листы ввода'!D1619</f>
        <v>0</v>
      </c>
      <c r="H2373" s="236"/>
      <c r="I2373" s="237"/>
      <c r="J2373" s="26">
        <f>'Листы ввода'!E1619</f>
        <v>0</v>
      </c>
      <c r="K2373" s="27">
        <f>'Листы ввода'!F1619</f>
        <v>0</v>
      </c>
      <c r="L2373" s="69">
        <f>ROUNDUP('Листы ввода'!G1619*'Общ. данные'!$D$26,0)</f>
        <v>0</v>
      </c>
      <c r="M2373" s="67">
        <f>'Листы ввода'!H1619</f>
        <v>0</v>
      </c>
      <c r="N2373" s="28">
        <f>'Листы ввода'!I1619</f>
        <v>0</v>
      </c>
      <c r="O2373" s="68">
        <f>'Листы ввода'!J1619</f>
        <v>0</v>
      </c>
      <c r="P2373" s="69">
        <f>ROUNDUP('Листы ввода'!K1619*'Общ. данные'!$D$26,0)</f>
        <v>0</v>
      </c>
      <c r="Q2373" s="238">
        <f>ROUNDUP('Листы ввода'!L1619*'Общ. данные'!$D$26,0)</f>
        <v>0</v>
      </c>
      <c r="R2373" s="239"/>
      <c r="S2373" s="238">
        <f>ROUNDUP('Листы ввода'!M1619*'Общ. данные'!$D$26,0)</f>
        <v>0</v>
      </c>
      <c r="T2373" s="240"/>
      <c r="U2373" s="239"/>
      <c r="V2373" s="238">
        <f>ROUNDUP('Листы ввода'!N1619*'Общ. данные'!$D$26,0)</f>
        <v>0</v>
      </c>
      <c r="W2373" s="240"/>
      <c r="X2373" s="239"/>
      <c r="Y2373" s="262">
        <f>'Листы ввода'!O1619</f>
        <v>0</v>
      </c>
      <c r="Z2373" s="263"/>
      <c r="AA2373" s="26">
        <f>'Листы ввода'!P1619</f>
        <v>0</v>
      </c>
      <c r="AB2373" s="68">
        <f>'Листы ввода'!Q1619</f>
        <v>0</v>
      </c>
      <c r="AC2373" s="236">
        <f>'Листы ввода'!R1619</f>
        <v>0</v>
      </c>
      <c r="AD2373" s="236"/>
      <c r="AE2373" s="233">
        <f>IF('Листы ввода'!T1619=1,'Листы на печать'!P2373,AQ2373)</f>
        <v>0</v>
      </c>
      <c r="AF2373" s="264"/>
      <c r="AG2373" s="265"/>
      <c r="AH2373" s="266"/>
      <c r="AI2373" s="26"/>
      <c r="AJ2373" s="27"/>
      <c r="AK2373" s="265"/>
      <c r="AL2373" s="265"/>
      <c r="AM2373" s="266"/>
      <c r="AN2373" s="267"/>
      <c r="AO2373" s="266"/>
      <c r="AP2373" s="301"/>
      <c r="AQ2373" s="46">
        <f t="shared" ref="AQ2373:AQ2402" si="52">SUM(L2373,P2373,Q2373,S2373,V2373)</f>
        <v>0</v>
      </c>
    </row>
    <row r="2374" spans="1:43" ht="20.45" customHeight="1">
      <c r="A2374" s="314"/>
      <c r="B2374" s="233">
        <f>'Листы ввода'!B1620</f>
        <v>0</v>
      </c>
      <c r="C2374" s="234"/>
      <c r="D2374" s="235">
        <f>'Листы ввода'!C1620</f>
        <v>0</v>
      </c>
      <c r="E2374" s="236"/>
      <c r="F2374" s="237"/>
      <c r="G2374" s="235">
        <f>'Листы ввода'!D1620</f>
        <v>0</v>
      </c>
      <c r="H2374" s="236"/>
      <c r="I2374" s="237"/>
      <c r="J2374" s="26">
        <f>'Листы ввода'!E1620</f>
        <v>0</v>
      </c>
      <c r="K2374" s="27">
        <f>'Листы ввода'!F1620</f>
        <v>0</v>
      </c>
      <c r="L2374" s="69">
        <f>ROUNDUP('Листы ввода'!G1620*'Общ. данные'!$D$26,0)</f>
        <v>0</v>
      </c>
      <c r="M2374" s="67">
        <f>'Листы ввода'!H1620</f>
        <v>0</v>
      </c>
      <c r="N2374" s="28">
        <f>'Листы ввода'!I1620</f>
        <v>0</v>
      </c>
      <c r="O2374" s="68">
        <f>'Листы ввода'!J1620</f>
        <v>0</v>
      </c>
      <c r="P2374" s="69">
        <f>ROUNDUP('Листы ввода'!K1620*'Общ. данные'!$D$26,0)</f>
        <v>0</v>
      </c>
      <c r="Q2374" s="238">
        <f>ROUNDUP('Листы ввода'!L1620*'Общ. данные'!$D$26,0)</f>
        <v>0</v>
      </c>
      <c r="R2374" s="239"/>
      <c r="S2374" s="238">
        <f>ROUNDUP('Листы ввода'!M1620*'Общ. данные'!$D$26,0)</f>
        <v>0</v>
      </c>
      <c r="T2374" s="240"/>
      <c r="U2374" s="239"/>
      <c r="V2374" s="238">
        <f>ROUNDUP('Листы ввода'!N1620*'Общ. данные'!$D$26,0)</f>
        <v>0</v>
      </c>
      <c r="W2374" s="240"/>
      <c r="X2374" s="239"/>
      <c r="Y2374" s="262">
        <f>'Листы ввода'!O1620</f>
        <v>0</v>
      </c>
      <c r="Z2374" s="263"/>
      <c r="AA2374" s="26">
        <f>'Листы ввода'!P1620</f>
        <v>0</v>
      </c>
      <c r="AB2374" s="68">
        <f>'Листы ввода'!Q1620</f>
        <v>0</v>
      </c>
      <c r="AC2374" s="236">
        <f>'Листы ввода'!R1620</f>
        <v>0</v>
      </c>
      <c r="AD2374" s="236"/>
      <c r="AE2374" s="233">
        <f>IF('Листы ввода'!T1620=1,'Листы на печать'!P2374,AQ2374)</f>
        <v>0</v>
      </c>
      <c r="AF2374" s="264"/>
      <c r="AG2374" s="265"/>
      <c r="AH2374" s="266"/>
      <c r="AI2374" s="26"/>
      <c r="AJ2374" s="27"/>
      <c r="AK2374" s="265"/>
      <c r="AL2374" s="265"/>
      <c r="AM2374" s="266"/>
      <c r="AN2374" s="267"/>
      <c r="AO2374" s="266"/>
      <c r="AP2374" s="301"/>
      <c r="AQ2374" s="46">
        <f t="shared" si="52"/>
        <v>0</v>
      </c>
    </row>
    <row r="2375" spans="1:43" ht="20.45" customHeight="1">
      <c r="A2375" s="314"/>
      <c r="B2375" s="233">
        <f>'Листы ввода'!B1621</f>
        <v>0</v>
      </c>
      <c r="C2375" s="234"/>
      <c r="D2375" s="235">
        <f>'Листы ввода'!C1621</f>
        <v>0</v>
      </c>
      <c r="E2375" s="236"/>
      <c r="F2375" s="237"/>
      <c r="G2375" s="235">
        <f>'Листы ввода'!D1621</f>
        <v>0</v>
      </c>
      <c r="H2375" s="236"/>
      <c r="I2375" s="237"/>
      <c r="J2375" s="26">
        <f>'Листы ввода'!E1621</f>
        <v>0</v>
      </c>
      <c r="K2375" s="27">
        <f>'Листы ввода'!F1621</f>
        <v>0</v>
      </c>
      <c r="L2375" s="69">
        <f>ROUNDUP('Листы ввода'!G1621*'Общ. данные'!$D$26,0)</f>
        <v>0</v>
      </c>
      <c r="M2375" s="67">
        <f>'Листы ввода'!H1621</f>
        <v>0</v>
      </c>
      <c r="N2375" s="28">
        <f>'Листы ввода'!I1621</f>
        <v>0</v>
      </c>
      <c r="O2375" s="68">
        <f>'Листы ввода'!J1621</f>
        <v>0</v>
      </c>
      <c r="P2375" s="69">
        <f>ROUNDUP('Листы ввода'!K1621*'Общ. данные'!$D$26,0)</f>
        <v>0</v>
      </c>
      <c r="Q2375" s="238">
        <f>ROUNDUP('Листы ввода'!L1621*'Общ. данные'!$D$26,0)</f>
        <v>0</v>
      </c>
      <c r="R2375" s="239"/>
      <c r="S2375" s="238">
        <f>ROUNDUP('Листы ввода'!M1621*'Общ. данные'!$D$26,0)</f>
        <v>0</v>
      </c>
      <c r="T2375" s="240"/>
      <c r="U2375" s="239"/>
      <c r="V2375" s="238">
        <f>ROUNDUP('Листы ввода'!N1621*'Общ. данные'!$D$26,0)</f>
        <v>0</v>
      </c>
      <c r="W2375" s="240"/>
      <c r="X2375" s="239"/>
      <c r="Y2375" s="262">
        <f>'Листы ввода'!O1621</f>
        <v>0</v>
      </c>
      <c r="Z2375" s="263"/>
      <c r="AA2375" s="26">
        <f>'Листы ввода'!P1621</f>
        <v>0</v>
      </c>
      <c r="AB2375" s="68">
        <f>'Листы ввода'!Q1621</f>
        <v>0</v>
      </c>
      <c r="AC2375" s="236">
        <f>'Листы ввода'!R1621</f>
        <v>0</v>
      </c>
      <c r="AD2375" s="236"/>
      <c r="AE2375" s="233">
        <f>IF('Листы ввода'!T1621=1,'Листы на печать'!P2375,AQ2375)</f>
        <v>0</v>
      </c>
      <c r="AF2375" s="264"/>
      <c r="AG2375" s="265"/>
      <c r="AH2375" s="266"/>
      <c r="AI2375" s="26"/>
      <c r="AJ2375" s="27"/>
      <c r="AK2375" s="265"/>
      <c r="AL2375" s="265"/>
      <c r="AM2375" s="266"/>
      <c r="AN2375" s="267"/>
      <c r="AO2375" s="266"/>
      <c r="AP2375" s="301"/>
      <c r="AQ2375" s="46">
        <f t="shared" si="52"/>
        <v>0</v>
      </c>
    </row>
    <row r="2376" spans="1:43" ht="20.45" customHeight="1">
      <c r="A2376" s="314"/>
      <c r="B2376" s="233">
        <f>'Листы ввода'!B1622</f>
        <v>0</v>
      </c>
      <c r="C2376" s="234"/>
      <c r="D2376" s="235">
        <f>'Листы ввода'!C1622</f>
        <v>0</v>
      </c>
      <c r="E2376" s="236"/>
      <c r="F2376" s="237"/>
      <c r="G2376" s="235">
        <f>'Листы ввода'!D1622</f>
        <v>0</v>
      </c>
      <c r="H2376" s="236"/>
      <c r="I2376" s="237"/>
      <c r="J2376" s="26">
        <f>'Листы ввода'!E1622</f>
        <v>0</v>
      </c>
      <c r="K2376" s="27">
        <f>'Листы ввода'!F1622</f>
        <v>0</v>
      </c>
      <c r="L2376" s="69">
        <f>ROUNDUP('Листы ввода'!G1622*'Общ. данные'!$D$26,0)</f>
        <v>0</v>
      </c>
      <c r="M2376" s="67">
        <f>'Листы ввода'!H1622</f>
        <v>0</v>
      </c>
      <c r="N2376" s="28">
        <f>'Листы ввода'!I1622</f>
        <v>0</v>
      </c>
      <c r="O2376" s="68">
        <f>'Листы ввода'!J1622</f>
        <v>0</v>
      </c>
      <c r="P2376" s="69">
        <f>ROUNDUP('Листы ввода'!K1622*'Общ. данные'!$D$26,0)</f>
        <v>0</v>
      </c>
      <c r="Q2376" s="238">
        <f>ROUNDUP('Листы ввода'!L1622*'Общ. данные'!$D$26,0)</f>
        <v>0</v>
      </c>
      <c r="R2376" s="239"/>
      <c r="S2376" s="238">
        <f>ROUNDUP('Листы ввода'!M1622*'Общ. данные'!$D$26,0)</f>
        <v>0</v>
      </c>
      <c r="T2376" s="240"/>
      <c r="U2376" s="239"/>
      <c r="V2376" s="238">
        <f>ROUNDUP('Листы ввода'!N1622*'Общ. данные'!$D$26,0)</f>
        <v>0</v>
      </c>
      <c r="W2376" s="240"/>
      <c r="X2376" s="239"/>
      <c r="Y2376" s="262">
        <f>'Листы ввода'!O1622</f>
        <v>0</v>
      </c>
      <c r="Z2376" s="263"/>
      <c r="AA2376" s="26">
        <f>'Листы ввода'!P1622</f>
        <v>0</v>
      </c>
      <c r="AB2376" s="68">
        <f>'Листы ввода'!Q1622</f>
        <v>0</v>
      </c>
      <c r="AC2376" s="236">
        <f>'Листы ввода'!R1622</f>
        <v>0</v>
      </c>
      <c r="AD2376" s="236"/>
      <c r="AE2376" s="233">
        <f>IF('Листы ввода'!T1622=1,'Листы на печать'!P2376,AQ2376)</f>
        <v>0</v>
      </c>
      <c r="AF2376" s="264"/>
      <c r="AG2376" s="265"/>
      <c r="AH2376" s="266"/>
      <c r="AI2376" s="26"/>
      <c r="AJ2376" s="27"/>
      <c r="AK2376" s="265"/>
      <c r="AL2376" s="265"/>
      <c r="AM2376" s="266"/>
      <c r="AN2376" s="267"/>
      <c r="AO2376" s="266"/>
      <c r="AP2376" s="301"/>
      <c r="AQ2376" s="46">
        <f t="shared" si="52"/>
        <v>0</v>
      </c>
    </row>
    <row r="2377" spans="1:43" ht="20.45" customHeight="1">
      <c r="A2377" s="314"/>
      <c r="B2377" s="233">
        <f>'Листы ввода'!B1623</f>
        <v>0</v>
      </c>
      <c r="C2377" s="234"/>
      <c r="D2377" s="235">
        <f>'Листы ввода'!C1623</f>
        <v>0</v>
      </c>
      <c r="E2377" s="236"/>
      <c r="F2377" s="237"/>
      <c r="G2377" s="235">
        <f>'Листы ввода'!D1623</f>
        <v>0</v>
      </c>
      <c r="H2377" s="236"/>
      <c r="I2377" s="237"/>
      <c r="J2377" s="26">
        <f>'Листы ввода'!E1623</f>
        <v>0</v>
      </c>
      <c r="K2377" s="27">
        <f>'Листы ввода'!F1623</f>
        <v>0</v>
      </c>
      <c r="L2377" s="69">
        <f>ROUNDUP('Листы ввода'!G1623*'Общ. данные'!$D$26,0)</f>
        <v>0</v>
      </c>
      <c r="M2377" s="67">
        <f>'Листы ввода'!H1623</f>
        <v>0</v>
      </c>
      <c r="N2377" s="28">
        <f>'Листы ввода'!I1623</f>
        <v>0</v>
      </c>
      <c r="O2377" s="68">
        <f>'Листы ввода'!J1623</f>
        <v>0</v>
      </c>
      <c r="P2377" s="69">
        <f>ROUNDUP('Листы ввода'!K1623*'Общ. данные'!$D$26,0)</f>
        <v>0</v>
      </c>
      <c r="Q2377" s="238">
        <f>ROUNDUP('Листы ввода'!L1623*'Общ. данные'!$D$26,0)</f>
        <v>0</v>
      </c>
      <c r="R2377" s="239"/>
      <c r="S2377" s="238">
        <f>ROUNDUP('Листы ввода'!M1623*'Общ. данные'!$D$26,0)</f>
        <v>0</v>
      </c>
      <c r="T2377" s="240"/>
      <c r="U2377" s="239"/>
      <c r="V2377" s="238">
        <f>ROUNDUP('Листы ввода'!N1623*'Общ. данные'!$D$26,0)</f>
        <v>0</v>
      </c>
      <c r="W2377" s="240"/>
      <c r="X2377" s="239"/>
      <c r="Y2377" s="262">
        <f>'Листы ввода'!O1623</f>
        <v>0</v>
      </c>
      <c r="Z2377" s="263"/>
      <c r="AA2377" s="26">
        <f>'Листы ввода'!P1623</f>
        <v>0</v>
      </c>
      <c r="AB2377" s="68">
        <f>'Листы ввода'!Q1623</f>
        <v>0</v>
      </c>
      <c r="AC2377" s="236">
        <f>'Листы ввода'!R1623</f>
        <v>0</v>
      </c>
      <c r="AD2377" s="236"/>
      <c r="AE2377" s="233">
        <f>IF('Листы ввода'!T1623=1,'Листы на печать'!P2377,AQ2377)</f>
        <v>0</v>
      </c>
      <c r="AF2377" s="264"/>
      <c r="AG2377" s="265"/>
      <c r="AH2377" s="266"/>
      <c r="AI2377" s="26"/>
      <c r="AJ2377" s="27"/>
      <c r="AK2377" s="265"/>
      <c r="AL2377" s="265"/>
      <c r="AM2377" s="266"/>
      <c r="AN2377" s="267"/>
      <c r="AO2377" s="266"/>
      <c r="AP2377" s="301"/>
      <c r="AQ2377" s="46">
        <f t="shared" si="52"/>
        <v>0</v>
      </c>
    </row>
    <row r="2378" spans="1:43" ht="20.45" customHeight="1">
      <c r="A2378" s="314"/>
      <c r="B2378" s="233">
        <f>'Листы ввода'!B1624</f>
        <v>0</v>
      </c>
      <c r="C2378" s="234"/>
      <c r="D2378" s="235">
        <f>'Листы ввода'!C1624</f>
        <v>0</v>
      </c>
      <c r="E2378" s="236"/>
      <c r="F2378" s="237"/>
      <c r="G2378" s="235">
        <f>'Листы ввода'!D1624</f>
        <v>0</v>
      </c>
      <c r="H2378" s="236"/>
      <c r="I2378" s="237"/>
      <c r="J2378" s="26">
        <f>'Листы ввода'!E1624</f>
        <v>0</v>
      </c>
      <c r="K2378" s="27">
        <f>'Листы ввода'!F1624</f>
        <v>0</v>
      </c>
      <c r="L2378" s="69">
        <f>ROUNDUP('Листы ввода'!G1624*'Общ. данные'!$D$26,0)</f>
        <v>0</v>
      </c>
      <c r="M2378" s="67">
        <f>'Листы ввода'!H1624</f>
        <v>0</v>
      </c>
      <c r="N2378" s="28">
        <f>'Листы ввода'!I1624</f>
        <v>0</v>
      </c>
      <c r="O2378" s="68">
        <f>'Листы ввода'!J1624</f>
        <v>0</v>
      </c>
      <c r="P2378" s="69">
        <f>ROUNDUP('Листы ввода'!K1624*'Общ. данные'!$D$26,0)</f>
        <v>0</v>
      </c>
      <c r="Q2378" s="238">
        <f>ROUNDUP('Листы ввода'!L1624*'Общ. данные'!$D$26,0)</f>
        <v>0</v>
      </c>
      <c r="R2378" s="239"/>
      <c r="S2378" s="238">
        <f>ROUNDUP('Листы ввода'!M1624*'Общ. данные'!$D$26,0)</f>
        <v>0</v>
      </c>
      <c r="T2378" s="240"/>
      <c r="U2378" s="239"/>
      <c r="V2378" s="238">
        <f>ROUNDUP('Листы ввода'!N1624*'Общ. данные'!$D$26,0)</f>
        <v>0</v>
      </c>
      <c r="W2378" s="240"/>
      <c r="X2378" s="239"/>
      <c r="Y2378" s="262">
        <f>'Листы ввода'!O1624</f>
        <v>0</v>
      </c>
      <c r="Z2378" s="263"/>
      <c r="AA2378" s="26">
        <f>'Листы ввода'!P1624</f>
        <v>0</v>
      </c>
      <c r="AB2378" s="68">
        <f>'Листы ввода'!Q1624</f>
        <v>0</v>
      </c>
      <c r="AC2378" s="236">
        <f>'Листы ввода'!R1624</f>
        <v>0</v>
      </c>
      <c r="AD2378" s="236"/>
      <c r="AE2378" s="233">
        <f>IF('Листы ввода'!T1624=1,'Листы на печать'!P2378,AQ2378)</f>
        <v>0</v>
      </c>
      <c r="AF2378" s="264"/>
      <c r="AG2378" s="265"/>
      <c r="AH2378" s="266"/>
      <c r="AI2378" s="26"/>
      <c r="AJ2378" s="27"/>
      <c r="AK2378" s="265"/>
      <c r="AL2378" s="265"/>
      <c r="AM2378" s="266"/>
      <c r="AN2378" s="267"/>
      <c r="AO2378" s="266"/>
      <c r="AP2378" s="301"/>
      <c r="AQ2378" s="46">
        <f t="shared" si="52"/>
        <v>0</v>
      </c>
    </row>
    <row r="2379" spans="1:43" ht="20.45" customHeight="1">
      <c r="A2379" s="314"/>
      <c r="B2379" s="233">
        <f>'Листы ввода'!B1625</f>
        <v>0</v>
      </c>
      <c r="C2379" s="234"/>
      <c r="D2379" s="235">
        <f>'Листы ввода'!C1625</f>
        <v>0</v>
      </c>
      <c r="E2379" s="236"/>
      <c r="F2379" s="237"/>
      <c r="G2379" s="235">
        <f>'Листы ввода'!D1625</f>
        <v>0</v>
      </c>
      <c r="H2379" s="236"/>
      <c r="I2379" s="237"/>
      <c r="J2379" s="26">
        <f>'Листы ввода'!E1625</f>
        <v>0</v>
      </c>
      <c r="K2379" s="27">
        <f>'Листы ввода'!F1625</f>
        <v>0</v>
      </c>
      <c r="L2379" s="69">
        <f>ROUNDUP('Листы ввода'!G1625*'Общ. данные'!$D$26,0)</f>
        <v>0</v>
      </c>
      <c r="M2379" s="67">
        <f>'Листы ввода'!H1625</f>
        <v>0</v>
      </c>
      <c r="N2379" s="28">
        <f>'Листы ввода'!I1625</f>
        <v>0</v>
      </c>
      <c r="O2379" s="68">
        <f>'Листы ввода'!J1625</f>
        <v>0</v>
      </c>
      <c r="P2379" s="69">
        <f>ROUNDUP('Листы ввода'!K1625*'Общ. данные'!$D$26,0)</f>
        <v>0</v>
      </c>
      <c r="Q2379" s="238">
        <f>ROUNDUP('Листы ввода'!L1625*'Общ. данные'!$D$26,0)</f>
        <v>0</v>
      </c>
      <c r="R2379" s="239"/>
      <c r="S2379" s="238">
        <f>ROUNDUP('Листы ввода'!M1625*'Общ. данные'!$D$26,0)</f>
        <v>0</v>
      </c>
      <c r="T2379" s="240"/>
      <c r="U2379" s="239"/>
      <c r="V2379" s="238">
        <f>ROUNDUP('Листы ввода'!N1625*'Общ. данные'!$D$26,0)</f>
        <v>0</v>
      </c>
      <c r="W2379" s="240"/>
      <c r="X2379" s="239"/>
      <c r="Y2379" s="262">
        <f>'Листы ввода'!O1625</f>
        <v>0</v>
      </c>
      <c r="Z2379" s="263"/>
      <c r="AA2379" s="26">
        <f>'Листы ввода'!P1625</f>
        <v>0</v>
      </c>
      <c r="AB2379" s="68">
        <f>'Листы ввода'!Q1625</f>
        <v>0</v>
      </c>
      <c r="AC2379" s="236">
        <f>'Листы ввода'!R1625</f>
        <v>0</v>
      </c>
      <c r="AD2379" s="236"/>
      <c r="AE2379" s="233">
        <f>IF('Листы ввода'!T1625=1,'Листы на печать'!P2379,AQ2379)</f>
        <v>0</v>
      </c>
      <c r="AF2379" s="264"/>
      <c r="AG2379" s="265"/>
      <c r="AH2379" s="266"/>
      <c r="AI2379" s="26"/>
      <c r="AJ2379" s="27"/>
      <c r="AK2379" s="265"/>
      <c r="AL2379" s="265"/>
      <c r="AM2379" s="266"/>
      <c r="AN2379" s="267"/>
      <c r="AO2379" s="266"/>
      <c r="AP2379" s="301"/>
      <c r="AQ2379" s="46">
        <f t="shared" si="52"/>
        <v>0</v>
      </c>
    </row>
    <row r="2380" spans="1:43" ht="20.45" customHeight="1">
      <c r="A2380" s="314"/>
      <c r="B2380" s="233">
        <f>'Листы ввода'!B1626</f>
        <v>0</v>
      </c>
      <c r="C2380" s="234"/>
      <c r="D2380" s="235">
        <f>'Листы ввода'!C1626</f>
        <v>0</v>
      </c>
      <c r="E2380" s="236"/>
      <c r="F2380" s="237"/>
      <c r="G2380" s="235">
        <f>'Листы ввода'!D1626</f>
        <v>0</v>
      </c>
      <c r="H2380" s="236"/>
      <c r="I2380" s="237"/>
      <c r="J2380" s="26">
        <f>'Листы ввода'!E1626</f>
        <v>0</v>
      </c>
      <c r="K2380" s="27">
        <f>'Листы ввода'!F1626</f>
        <v>0</v>
      </c>
      <c r="L2380" s="69">
        <f>ROUNDUP('Листы ввода'!G1626*'Общ. данные'!$D$26,0)</f>
        <v>0</v>
      </c>
      <c r="M2380" s="67">
        <f>'Листы ввода'!H1626</f>
        <v>0</v>
      </c>
      <c r="N2380" s="28">
        <f>'Листы ввода'!I1626</f>
        <v>0</v>
      </c>
      <c r="O2380" s="68">
        <f>'Листы ввода'!J1626</f>
        <v>0</v>
      </c>
      <c r="P2380" s="69">
        <f>ROUNDUP('Листы ввода'!K1626*'Общ. данные'!$D$26,0)</f>
        <v>0</v>
      </c>
      <c r="Q2380" s="238">
        <f>ROUNDUP('Листы ввода'!L1626*'Общ. данные'!$D$26,0)</f>
        <v>0</v>
      </c>
      <c r="R2380" s="239"/>
      <c r="S2380" s="238">
        <f>ROUNDUP('Листы ввода'!M1626*'Общ. данные'!$D$26,0)</f>
        <v>0</v>
      </c>
      <c r="T2380" s="240"/>
      <c r="U2380" s="239"/>
      <c r="V2380" s="238">
        <f>ROUNDUP('Листы ввода'!N1626*'Общ. данные'!$D$26,0)</f>
        <v>0</v>
      </c>
      <c r="W2380" s="240"/>
      <c r="X2380" s="239"/>
      <c r="Y2380" s="262">
        <f>'Листы ввода'!O1626</f>
        <v>0</v>
      </c>
      <c r="Z2380" s="263"/>
      <c r="AA2380" s="26">
        <f>'Листы ввода'!P1626</f>
        <v>0</v>
      </c>
      <c r="AB2380" s="68">
        <f>'Листы ввода'!Q1626</f>
        <v>0</v>
      </c>
      <c r="AC2380" s="236">
        <f>'Листы ввода'!R1626</f>
        <v>0</v>
      </c>
      <c r="AD2380" s="236"/>
      <c r="AE2380" s="233">
        <f>IF('Листы ввода'!T1626=1,'Листы на печать'!P2380,AQ2380)</f>
        <v>0</v>
      </c>
      <c r="AF2380" s="264"/>
      <c r="AG2380" s="265"/>
      <c r="AH2380" s="266"/>
      <c r="AI2380" s="26"/>
      <c r="AJ2380" s="27"/>
      <c r="AK2380" s="265"/>
      <c r="AL2380" s="265"/>
      <c r="AM2380" s="266"/>
      <c r="AN2380" s="267"/>
      <c r="AO2380" s="266"/>
      <c r="AP2380" s="301"/>
      <c r="AQ2380" s="46">
        <f t="shared" si="52"/>
        <v>0</v>
      </c>
    </row>
    <row r="2381" spans="1:43" ht="20.45" customHeight="1">
      <c r="A2381" s="314"/>
      <c r="B2381" s="233">
        <f>'Листы ввода'!B1627</f>
        <v>0</v>
      </c>
      <c r="C2381" s="234"/>
      <c r="D2381" s="235">
        <f>'Листы ввода'!C1627</f>
        <v>0</v>
      </c>
      <c r="E2381" s="236"/>
      <c r="F2381" s="237"/>
      <c r="G2381" s="235">
        <f>'Листы ввода'!D1627</f>
        <v>0</v>
      </c>
      <c r="H2381" s="236"/>
      <c r="I2381" s="237"/>
      <c r="J2381" s="26">
        <f>'Листы ввода'!E1627</f>
        <v>0</v>
      </c>
      <c r="K2381" s="27">
        <f>'Листы ввода'!F1627</f>
        <v>0</v>
      </c>
      <c r="L2381" s="69">
        <f>ROUNDUP('Листы ввода'!G1627*'Общ. данные'!$D$26,0)</f>
        <v>0</v>
      </c>
      <c r="M2381" s="67">
        <f>'Листы ввода'!H1627</f>
        <v>0</v>
      </c>
      <c r="N2381" s="28">
        <f>'Листы ввода'!I1627</f>
        <v>0</v>
      </c>
      <c r="O2381" s="68">
        <f>'Листы ввода'!J1627</f>
        <v>0</v>
      </c>
      <c r="P2381" s="69">
        <f>ROUNDUP('Листы ввода'!K1627*'Общ. данные'!$D$26,0)</f>
        <v>0</v>
      </c>
      <c r="Q2381" s="238">
        <f>ROUNDUP('Листы ввода'!L1627*'Общ. данные'!$D$26,0)</f>
        <v>0</v>
      </c>
      <c r="R2381" s="239"/>
      <c r="S2381" s="238">
        <f>ROUNDUP('Листы ввода'!M1627*'Общ. данные'!$D$26,0)</f>
        <v>0</v>
      </c>
      <c r="T2381" s="240"/>
      <c r="U2381" s="239"/>
      <c r="V2381" s="238">
        <f>ROUNDUP('Листы ввода'!N1627*'Общ. данные'!$D$26,0)</f>
        <v>0</v>
      </c>
      <c r="W2381" s="240"/>
      <c r="X2381" s="239"/>
      <c r="Y2381" s="262">
        <f>'Листы ввода'!O1627</f>
        <v>0</v>
      </c>
      <c r="Z2381" s="263"/>
      <c r="AA2381" s="26">
        <f>'Листы ввода'!P1627</f>
        <v>0</v>
      </c>
      <c r="AB2381" s="68">
        <f>'Листы ввода'!Q1627</f>
        <v>0</v>
      </c>
      <c r="AC2381" s="236">
        <f>'Листы ввода'!R1627</f>
        <v>0</v>
      </c>
      <c r="AD2381" s="236"/>
      <c r="AE2381" s="233">
        <f>IF('Листы ввода'!T1627=1,'Листы на печать'!P2381,AQ2381)</f>
        <v>0</v>
      </c>
      <c r="AF2381" s="264"/>
      <c r="AG2381" s="265"/>
      <c r="AH2381" s="266"/>
      <c r="AI2381" s="26"/>
      <c r="AJ2381" s="27"/>
      <c r="AK2381" s="265"/>
      <c r="AL2381" s="265"/>
      <c r="AM2381" s="266"/>
      <c r="AN2381" s="267"/>
      <c r="AO2381" s="266"/>
      <c r="AP2381" s="301"/>
      <c r="AQ2381" s="46">
        <f t="shared" si="52"/>
        <v>0</v>
      </c>
    </row>
    <row r="2382" spans="1:43" ht="20.45" customHeight="1">
      <c r="A2382" s="314"/>
      <c r="B2382" s="233">
        <f>'Листы ввода'!B1628</f>
        <v>0</v>
      </c>
      <c r="C2382" s="234"/>
      <c r="D2382" s="235">
        <f>'Листы ввода'!C1628</f>
        <v>0</v>
      </c>
      <c r="E2382" s="236"/>
      <c r="F2382" s="237"/>
      <c r="G2382" s="235">
        <f>'Листы ввода'!D1628</f>
        <v>0</v>
      </c>
      <c r="H2382" s="236"/>
      <c r="I2382" s="237"/>
      <c r="J2382" s="26">
        <f>'Листы ввода'!E1628</f>
        <v>0</v>
      </c>
      <c r="K2382" s="27">
        <f>'Листы ввода'!F1628</f>
        <v>0</v>
      </c>
      <c r="L2382" s="69">
        <f>ROUNDUP('Листы ввода'!G1628*'Общ. данные'!$D$26,0)</f>
        <v>0</v>
      </c>
      <c r="M2382" s="67">
        <f>'Листы ввода'!H1628</f>
        <v>0</v>
      </c>
      <c r="N2382" s="28">
        <f>'Листы ввода'!I1628</f>
        <v>0</v>
      </c>
      <c r="O2382" s="68">
        <f>'Листы ввода'!J1628</f>
        <v>0</v>
      </c>
      <c r="P2382" s="69">
        <f>ROUNDUP('Листы ввода'!K1628*'Общ. данные'!$D$26,0)</f>
        <v>0</v>
      </c>
      <c r="Q2382" s="238">
        <f>ROUNDUP('Листы ввода'!L1628*'Общ. данные'!$D$26,0)</f>
        <v>0</v>
      </c>
      <c r="R2382" s="239"/>
      <c r="S2382" s="238">
        <f>ROUNDUP('Листы ввода'!M1628*'Общ. данные'!$D$26,0)</f>
        <v>0</v>
      </c>
      <c r="T2382" s="240"/>
      <c r="U2382" s="239"/>
      <c r="V2382" s="238">
        <f>ROUNDUP('Листы ввода'!N1628*'Общ. данные'!$D$26,0)</f>
        <v>0</v>
      </c>
      <c r="W2382" s="240"/>
      <c r="X2382" s="239"/>
      <c r="Y2382" s="262">
        <f>'Листы ввода'!O1628</f>
        <v>0</v>
      </c>
      <c r="Z2382" s="263"/>
      <c r="AA2382" s="26">
        <f>'Листы ввода'!P1628</f>
        <v>0</v>
      </c>
      <c r="AB2382" s="68">
        <f>'Листы ввода'!Q1628</f>
        <v>0</v>
      </c>
      <c r="AC2382" s="236">
        <f>'Листы ввода'!R1628</f>
        <v>0</v>
      </c>
      <c r="AD2382" s="236"/>
      <c r="AE2382" s="233">
        <f>IF('Листы ввода'!T1628=1,'Листы на печать'!P2382,AQ2382)</f>
        <v>0</v>
      </c>
      <c r="AF2382" s="264"/>
      <c r="AG2382" s="265"/>
      <c r="AH2382" s="266"/>
      <c r="AI2382" s="26"/>
      <c r="AJ2382" s="27"/>
      <c r="AK2382" s="265"/>
      <c r="AL2382" s="265"/>
      <c r="AM2382" s="266"/>
      <c r="AN2382" s="267"/>
      <c r="AO2382" s="266"/>
      <c r="AP2382" s="301"/>
      <c r="AQ2382" s="46">
        <f t="shared" si="52"/>
        <v>0</v>
      </c>
    </row>
    <row r="2383" spans="1:43" ht="20.45" customHeight="1">
      <c r="A2383" s="314"/>
      <c r="B2383" s="233">
        <f>'Листы ввода'!B1629</f>
        <v>0</v>
      </c>
      <c r="C2383" s="234"/>
      <c r="D2383" s="235">
        <f>'Листы ввода'!C1629</f>
        <v>0</v>
      </c>
      <c r="E2383" s="236"/>
      <c r="F2383" s="237"/>
      <c r="G2383" s="235">
        <f>'Листы ввода'!D1629</f>
        <v>0</v>
      </c>
      <c r="H2383" s="236"/>
      <c r="I2383" s="237"/>
      <c r="J2383" s="26">
        <f>'Листы ввода'!E1629</f>
        <v>0</v>
      </c>
      <c r="K2383" s="27">
        <f>'Листы ввода'!F1629</f>
        <v>0</v>
      </c>
      <c r="L2383" s="69">
        <f>ROUNDUP('Листы ввода'!G1629*'Общ. данные'!$D$26,0)</f>
        <v>0</v>
      </c>
      <c r="M2383" s="67">
        <f>'Листы ввода'!H1629</f>
        <v>0</v>
      </c>
      <c r="N2383" s="28">
        <f>'Листы ввода'!I1629</f>
        <v>0</v>
      </c>
      <c r="O2383" s="68">
        <f>'Листы ввода'!J1629</f>
        <v>0</v>
      </c>
      <c r="P2383" s="69">
        <f>ROUNDUP('Листы ввода'!K1629*'Общ. данные'!$D$26,0)</f>
        <v>0</v>
      </c>
      <c r="Q2383" s="238">
        <f>ROUNDUP('Листы ввода'!L1629*'Общ. данные'!$D$26,0)</f>
        <v>0</v>
      </c>
      <c r="R2383" s="239"/>
      <c r="S2383" s="238">
        <f>ROUNDUP('Листы ввода'!M1629*'Общ. данные'!$D$26,0)</f>
        <v>0</v>
      </c>
      <c r="T2383" s="240"/>
      <c r="U2383" s="239"/>
      <c r="V2383" s="238">
        <f>ROUNDUP('Листы ввода'!N1629*'Общ. данные'!$D$26,0)</f>
        <v>0</v>
      </c>
      <c r="W2383" s="240"/>
      <c r="X2383" s="239"/>
      <c r="Y2383" s="262">
        <f>'Листы ввода'!O1629</f>
        <v>0</v>
      </c>
      <c r="Z2383" s="263"/>
      <c r="AA2383" s="26">
        <f>'Листы ввода'!P1629</f>
        <v>0</v>
      </c>
      <c r="AB2383" s="68">
        <f>'Листы ввода'!Q1629</f>
        <v>0</v>
      </c>
      <c r="AC2383" s="236">
        <f>'Листы ввода'!R1629</f>
        <v>0</v>
      </c>
      <c r="AD2383" s="236"/>
      <c r="AE2383" s="233">
        <f>IF('Листы ввода'!T1629=1,'Листы на печать'!P2383,AQ2383)</f>
        <v>0</v>
      </c>
      <c r="AF2383" s="264"/>
      <c r="AG2383" s="265"/>
      <c r="AH2383" s="266"/>
      <c r="AI2383" s="26"/>
      <c r="AJ2383" s="27"/>
      <c r="AK2383" s="265"/>
      <c r="AL2383" s="265"/>
      <c r="AM2383" s="266"/>
      <c r="AN2383" s="267"/>
      <c r="AO2383" s="266"/>
      <c r="AP2383" s="301"/>
      <c r="AQ2383" s="46">
        <f t="shared" si="52"/>
        <v>0</v>
      </c>
    </row>
    <row r="2384" spans="1:43" ht="20.45" customHeight="1">
      <c r="A2384" s="314"/>
      <c r="B2384" s="233">
        <f>'Листы ввода'!B1630</f>
        <v>0</v>
      </c>
      <c r="C2384" s="234"/>
      <c r="D2384" s="235">
        <f>'Листы ввода'!C1630</f>
        <v>0</v>
      </c>
      <c r="E2384" s="236"/>
      <c r="F2384" s="237"/>
      <c r="G2384" s="235">
        <f>'Листы ввода'!D1630</f>
        <v>0</v>
      </c>
      <c r="H2384" s="236"/>
      <c r="I2384" s="237"/>
      <c r="J2384" s="26">
        <f>'Листы ввода'!E1630</f>
        <v>0</v>
      </c>
      <c r="K2384" s="27">
        <f>'Листы ввода'!F1630</f>
        <v>0</v>
      </c>
      <c r="L2384" s="69">
        <f>ROUNDUP('Листы ввода'!G1630*'Общ. данные'!$D$26,0)</f>
        <v>0</v>
      </c>
      <c r="M2384" s="67">
        <f>'Листы ввода'!H1630</f>
        <v>0</v>
      </c>
      <c r="N2384" s="28">
        <f>'Листы ввода'!I1630</f>
        <v>0</v>
      </c>
      <c r="O2384" s="68">
        <f>'Листы ввода'!J1630</f>
        <v>0</v>
      </c>
      <c r="P2384" s="69">
        <f>ROUNDUP('Листы ввода'!K1630*'Общ. данные'!$D$26,0)</f>
        <v>0</v>
      </c>
      <c r="Q2384" s="238">
        <f>ROUNDUP('Листы ввода'!L1630*'Общ. данные'!$D$26,0)</f>
        <v>0</v>
      </c>
      <c r="R2384" s="239"/>
      <c r="S2384" s="238">
        <f>ROUNDUP('Листы ввода'!M1630*'Общ. данные'!$D$26,0)</f>
        <v>0</v>
      </c>
      <c r="T2384" s="240"/>
      <c r="U2384" s="239"/>
      <c r="V2384" s="238">
        <f>ROUNDUP('Листы ввода'!N1630*'Общ. данные'!$D$26,0)</f>
        <v>0</v>
      </c>
      <c r="W2384" s="240"/>
      <c r="X2384" s="239"/>
      <c r="Y2384" s="262">
        <f>'Листы ввода'!O1630</f>
        <v>0</v>
      </c>
      <c r="Z2384" s="263"/>
      <c r="AA2384" s="26">
        <f>'Листы ввода'!P1630</f>
        <v>0</v>
      </c>
      <c r="AB2384" s="68">
        <f>'Листы ввода'!Q1630</f>
        <v>0</v>
      </c>
      <c r="AC2384" s="236">
        <f>'Листы ввода'!R1630</f>
        <v>0</v>
      </c>
      <c r="AD2384" s="236"/>
      <c r="AE2384" s="233">
        <f>IF('Листы ввода'!T1630=1,'Листы на печать'!P2384,AQ2384)</f>
        <v>0</v>
      </c>
      <c r="AF2384" s="264"/>
      <c r="AG2384" s="265"/>
      <c r="AH2384" s="266"/>
      <c r="AI2384" s="26"/>
      <c r="AJ2384" s="27"/>
      <c r="AK2384" s="265"/>
      <c r="AL2384" s="265"/>
      <c r="AM2384" s="266"/>
      <c r="AN2384" s="267"/>
      <c r="AO2384" s="266"/>
      <c r="AP2384" s="301"/>
      <c r="AQ2384" s="46">
        <f t="shared" si="52"/>
        <v>0</v>
      </c>
    </row>
    <row r="2385" spans="1:43" ht="20.45" customHeight="1">
      <c r="A2385" s="314"/>
      <c r="B2385" s="233">
        <f>'Листы ввода'!B1631</f>
        <v>0</v>
      </c>
      <c r="C2385" s="234"/>
      <c r="D2385" s="235">
        <f>'Листы ввода'!C1631</f>
        <v>0</v>
      </c>
      <c r="E2385" s="236"/>
      <c r="F2385" s="237"/>
      <c r="G2385" s="235">
        <f>'Листы ввода'!D1631</f>
        <v>0</v>
      </c>
      <c r="H2385" s="236"/>
      <c r="I2385" s="237"/>
      <c r="J2385" s="26">
        <f>'Листы ввода'!E1631</f>
        <v>0</v>
      </c>
      <c r="K2385" s="27">
        <f>'Листы ввода'!F1631</f>
        <v>0</v>
      </c>
      <c r="L2385" s="69">
        <f>ROUNDUP('Листы ввода'!G1631*'Общ. данные'!$D$26,0)</f>
        <v>0</v>
      </c>
      <c r="M2385" s="67">
        <f>'Листы ввода'!H1631</f>
        <v>0</v>
      </c>
      <c r="N2385" s="28">
        <f>'Листы ввода'!I1631</f>
        <v>0</v>
      </c>
      <c r="O2385" s="68">
        <f>'Листы ввода'!J1631</f>
        <v>0</v>
      </c>
      <c r="P2385" s="69">
        <f>ROUNDUP('Листы ввода'!K1631*'Общ. данные'!$D$26,0)</f>
        <v>0</v>
      </c>
      <c r="Q2385" s="238">
        <f>ROUNDUP('Листы ввода'!L1631*'Общ. данные'!$D$26,0)</f>
        <v>0</v>
      </c>
      <c r="R2385" s="239"/>
      <c r="S2385" s="238">
        <f>ROUNDUP('Листы ввода'!M1631*'Общ. данные'!$D$26,0)</f>
        <v>0</v>
      </c>
      <c r="T2385" s="240"/>
      <c r="U2385" s="239"/>
      <c r="V2385" s="238">
        <f>ROUNDUP('Листы ввода'!N1631*'Общ. данные'!$D$26,0)</f>
        <v>0</v>
      </c>
      <c r="W2385" s="240"/>
      <c r="X2385" s="239"/>
      <c r="Y2385" s="262">
        <f>'Листы ввода'!O1631</f>
        <v>0</v>
      </c>
      <c r="Z2385" s="263"/>
      <c r="AA2385" s="26">
        <f>'Листы ввода'!P1631</f>
        <v>0</v>
      </c>
      <c r="AB2385" s="68">
        <f>'Листы ввода'!Q1631</f>
        <v>0</v>
      </c>
      <c r="AC2385" s="236">
        <f>'Листы ввода'!R1631</f>
        <v>0</v>
      </c>
      <c r="AD2385" s="236"/>
      <c r="AE2385" s="233">
        <f>IF('Листы ввода'!T1631=1,'Листы на печать'!P2385,AQ2385)</f>
        <v>0</v>
      </c>
      <c r="AF2385" s="264"/>
      <c r="AG2385" s="265"/>
      <c r="AH2385" s="266"/>
      <c r="AI2385" s="26"/>
      <c r="AJ2385" s="27"/>
      <c r="AK2385" s="265"/>
      <c r="AL2385" s="265"/>
      <c r="AM2385" s="266"/>
      <c r="AN2385" s="267"/>
      <c r="AO2385" s="266"/>
      <c r="AP2385" s="301"/>
      <c r="AQ2385" s="46">
        <f t="shared" si="52"/>
        <v>0</v>
      </c>
    </row>
    <row r="2386" spans="1:43" ht="20.45" customHeight="1">
      <c r="A2386" s="314"/>
      <c r="B2386" s="233">
        <f>'Листы ввода'!B1632</f>
        <v>0</v>
      </c>
      <c r="C2386" s="234"/>
      <c r="D2386" s="235">
        <f>'Листы ввода'!C1632</f>
        <v>0</v>
      </c>
      <c r="E2386" s="236"/>
      <c r="F2386" s="237"/>
      <c r="G2386" s="235">
        <f>'Листы ввода'!D1632</f>
        <v>0</v>
      </c>
      <c r="H2386" s="236"/>
      <c r="I2386" s="237"/>
      <c r="J2386" s="26">
        <f>'Листы ввода'!E1632</f>
        <v>0</v>
      </c>
      <c r="K2386" s="27">
        <f>'Листы ввода'!F1632</f>
        <v>0</v>
      </c>
      <c r="L2386" s="69">
        <f>ROUNDUP('Листы ввода'!G1632*'Общ. данные'!$D$26,0)</f>
        <v>0</v>
      </c>
      <c r="M2386" s="67">
        <f>'Листы ввода'!H1632</f>
        <v>0</v>
      </c>
      <c r="N2386" s="28">
        <f>'Листы ввода'!I1632</f>
        <v>0</v>
      </c>
      <c r="O2386" s="68">
        <f>'Листы ввода'!J1632</f>
        <v>0</v>
      </c>
      <c r="P2386" s="69">
        <f>ROUNDUP('Листы ввода'!K1632*'Общ. данные'!$D$26,0)</f>
        <v>0</v>
      </c>
      <c r="Q2386" s="238">
        <f>ROUNDUP('Листы ввода'!L1632*'Общ. данные'!$D$26,0)</f>
        <v>0</v>
      </c>
      <c r="R2386" s="239"/>
      <c r="S2386" s="238">
        <f>ROUNDUP('Листы ввода'!M1632*'Общ. данные'!$D$26,0)</f>
        <v>0</v>
      </c>
      <c r="T2386" s="240"/>
      <c r="U2386" s="239"/>
      <c r="V2386" s="238">
        <f>ROUNDUP('Листы ввода'!N1632*'Общ. данные'!$D$26,0)</f>
        <v>0</v>
      </c>
      <c r="W2386" s="240"/>
      <c r="X2386" s="239"/>
      <c r="Y2386" s="262">
        <f>'Листы ввода'!O1632</f>
        <v>0</v>
      </c>
      <c r="Z2386" s="263"/>
      <c r="AA2386" s="26">
        <f>'Листы ввода'!P1632</f>
        <v>0</v>
      </c>
      <c r="AB2386" s="68">
        <f>'Листы ввода'!Q1632</f>
        <v>0</v>
      </c>
      <c r="AC2386" s="236">
        <f>'Листы ввода'!R1632</f>
        <v>0</v>
      </c>
      <c r="AD2386" s="236"/>
      <c r="AE2386" s="233">
        <f>IF('Листы ввода'!T1632=1,'Листы на печать'!P2386,AQ2386)</f>
        <v>0</v>
      </c>
      <c r="AF2386" s="264"/>
      <c r="AG2386" s="265"/>
      <c r="AH2386" s="266"/>
      <c r="AI2386" s="26"/>
      <c r="AJ2386" s="27"/>
      <c r="AK2386" s="265"/>
      <c r="AL2386" s="265"/>
      <c r="AM2386" s="266"/>
      <c r="AN2386" s="267"/>
      <c r="AO2386" s="266"/>
      <c r="AP2386" s="301"/>
      <c r="AQ2386" s="46">
        <f t="shared" si="52"/>
        <v>0</v>
      </c>
    </row>
    <row r="2387" spans="1:43" ht="20.45" customHeight="1">
      <c r="A2387" s="314"/>
      <c r="B2387" s="233">
        <f>'Листы ввода'!B1633</f>
        <v>0</v>
      </c>
      <c r="C2387" s="234"/>
      <c r="D2387" s="235">
        <f>'Листы ввода'!C1633</f>
        <v>0</v>
      </c>
      <c r="E2387" s="236"/>
      <c r="F2387" s="237"/>
      <c r="G2387" s="235">
        <f>'Листы ввода'!D1633</f>
        <v>0</v>
      </c>
      <c r="H2387" s="236"/>
      <c r="I2387" s="237"/>
      <c r="J2387" s="26">
        <f>'Листы ввода'!E1633</f>
        <v>0</v>
      </c>
      <c r="K2387" s="27">
        <f>'Листы ввода'!F1633</f>
        <v>0</v>
      </c>
      <c r="L2387" s="69">
        <f>ROUNDUP('Листы ввода'!G1633*'Общ. данные'!$D$26,0)</f>
        <v>0</v>
      </c>
      <c r="M2387" s="67">
        <f>'Листы ввода'!H1633</f>
        <v>0</v>
      </c>
      <c r="N2387" s="28">
        <f>'Листы ввода'!I1633</f>
        <v>0</v>
      </c>
      <c r="O2387" s="68">
        <f>'Листы ввода'!J1633</f>
        <v>0</v>
      </c>
      <c r="P2387" s="69">
        <f>ROUNDUP('Листы ввода'!K1633*'Общ. данные'!$D$26,0)</f>
        <v>0</v>
      </c>
      <c r="Q2387" s="238">
        <f>ROUNDUP('Листы ввода'!L1633*'Общ. данные'!$D$26,0)</f>
        <v>0</v>
      </c>
      <c r="R2387" s="239"/>
      <c r="S2387" s="238">
        <f>ROUNDUP('Листы ввода'!M1633*'Общ. данные'!$D$26,0)</f>
        <v>0</v>
      </c>
      <c r="T2387" s="240"/>
      <c r="U2387" s="239"/>
      <c r="V2387" s="238">
        <f>ROUNDUP('Листы ввода'!N1633*'Общ. данные'!$D$26,0)</f>
        <v>0</v>
      </c>
      <c r="W2387" s="240"/>
      <c r="X2387" s="239"/>
      <c r="Y2387" s="262">
        <f>'Листы ввода'!O1633</f>
        <v>0</v>
      </c>
      <c r="Z2387" s="263"/>
      <c r="AA2387" s="26">
        <f>'Листы ввода'!P1633</f>
        <v>0</v>
      </c>
      <c r="AB2387" s="68">
        <f>'Листы ввода'!Q1633</f>
        <v>0</v>
      </c>
      <c r="AC2387" s="236">
        <f>'Листы ввода'!R1633</f>
        <v>0</v>
      </c>
      <c r="AD2387" s="236"/>
      <c r="AE2387" s="233">
        <f>IF('Листы ввода'!T1633=1,'Листы на печать'!P2387,AQ2387)</f>
        <v>0</v>
      </c>
      <c r="AF2387" s="264"/>
      <c r="AG2387" s="265"/>
      <c r="AH2387" s="266"/>
      <c r="AI2387" s="26"/>
      <c r="AJ2387" s="27"/>
      <c r="AK2387" s="265"/>
      <c r="AL2387" s="265"/>
      <c r="AM2387" s="266"/>
      <c r="AN2387" s="267"/>
      <c r="AO2387" s="266"/>
      <c r="AP2387" s="301"/>
      <c r="AQ2387" s="46">
        <f t="shared" si="52"/>
        <v>0</v>
      </c>
    </row>
    <row r="2388" spans="1:43" ht="20.45" customHeight="1">
      <c r="A2388" s="314"/>
      <c r="B2388" s="233">
        <f>'Листы ввода'!B1634</f>
        <v>0</v>
      </c>
      <c r="C2388" s="234"/>
      <c r="D2388" s="235">
        <f>'Листы ввода'!C1634</f>
        <v>0</v>
      </c>
      <c r="E2388" s="236"/>
      <c r="F2388" s="237"/>
      <c r="G2388" s="235">
        <f>'Листы ввода'!D1634</f>
        <v>0</v>
      </c>
      <c r="H2388" s="236"/>
      <c r="I2388" s="237"/>
      <c r="J2388" s="26">
        <f>'Листы ввода'!E1634</f>
        <v>0</v>
      </c>
      <c r="K2388" s="27">
        <f>'Листы ввода'!F1634</f>
        <v>0</v>
      </c>
      <c r="L2388" s="69">
        <f>ROUNDUP('Листы ввода'!G1634*'Общ. данные'!$D$26,0)</f>
        <v>0</v>
      </c>
      <c r="M2388" s="67">
        <f>'Листы ввода'!H1634</f>
        <v>0</v>
      </c>
      <c r="N2388" s="28">
        <f>'Листы ввода'!I1634</f>
        <v>0</v>
      </c>
      <c r="O2388" s="68">
        <f>'Листы ввода'!J1634</f>
        <v>0</v>
      </c>
      <c r="P2388" s="69">
        <f>ROUNDUP('Листы ввода'!K1634*'Общ. данные'!$D$26,0)</f>
        <v>0</v>
      </c>
      <c r="Q2388" s="238">
        <f>ROUNDUP('Листы ввода'!L1634*'Общ. данные'!$D$26,0)</f>
        <v>0</v>
      </c>
      <c r="R2388" s="239"/>
      <c r="S2388" s="238">
        <f>ROUNDUP('Листы ввода'!M1634*'Общ. данные'!$D$26,0)</f>
        <v>0</v>
      </c>
      <c r="T2388" s="240"/>
      <c r="U2388" s="239"/>
      <c r="V2388" s="238">
        <f>ROUNDUP('Листы ввода'!N1634*'Общ. данные'!$D$26,0)</f>
        <v>0</v>
      </c>
      <c r="W2388" s="240"/>
      <c r="X2388" s="239"/>
      <c r="Y2388" s="262">
        <f>'Листы ввода'!O1634</f>
        <v>0</v>
      </c>
      <c r="Z2388" s="263"/>
      <c r="AA2388" s="26">
        <f>'Листы ввода'!P1634</f>
        <v>0</v>
      </c>
      <c r="AB2388" s="68">
        <f>'Листы ввода'!Q1634</f>
        <v>0</v>
      </c>
      <c r="AC2388" s="236">
        <f>'Листы ввода'!R1634</f>
        <v>0</v>
      </c>
      <c r="AD2388" s="236"/>
      <c r="AE2388" s="233">
        <f>IF('Листы ввода'!T1634=1,'Листы на печать'!P2388,AQ2388)</f>
        <v>0</v>
      </c>
      <c r="AF2388" s="264"/>
      <c r="AG2388" s="265"/>
      <c r="AH2388" s="266"/>
      <c r="AI2388" s="26"/>
      <c r="AJ2388" s="27"/>
      <c r="AK2388" s="265"/>
      <c r="AL2388" s="265"/>
      <c r="AM2388" s="266"/>
      <c r="AN2388" s="267"/>
      <c r="AO2388" s="266"/>
      <c r="AP2388" s="301"/>
      <c r="AQ2388" s="46">
        <f t="shared" si="52"/>
        <v>0</v>
      </c>
    </row>
    <row r="2389" spans="1:43" ht="20.45" customHeight="1">
      <c r="A2389" s="314"/>
      <c r="B2389" s="233">
        <f>'Листы ввода'!B1635</f>
        <v>0</v>
      </c>
      <c r="C2389" s="234"/>
      <c r="D2389" s="235">
        <f>'Листы ввода'!C1635</f>
        <v>0</v>
      </c>
      <c r="E2389" s="236"/>
      <c r="F2389" s="237"/>
      <c r="G2389" s="235">
        <f>'Листы ввода'!D1635</f>
        <v>0</v>
      </c>
      <c r="H2389" s="236"/>
      <c r="I2389" s="237"/>
      <c r="J2389" s="26">
        <f>'Листы ввода'!E1635</f>
        <v>0</v>
      </c>
      <c r="K2389" s="27">
        <f>'Листы ввода'!F1635</f>
        <v>0</v>
      </c>
      <c r="L2389" s="69">
        <f>ROUNDUP('Листы ввода'!G1635*'Общ. данные'!$D$26,0)</f>
        <v>0</v>
      </c>
      <c r="M2389" s="67">
        <f>'Листы ввода'!H1635</f>
        <v>0</v>
      </c>
      <c r="N2389" s="28">
        <f>'Листы ввода'!I1635</f>
        <v>0</v>
      </c>
      <c r="O2389" s="68">
        <f>'Листы ввода'!J1635</f>
        <v>0</v>
      </c>
      <c r="P2389" s="69">
        <f>ROUNDUP('Листы ввода'!K1635*'Общ. данные'!$D$26,0)</f>
        <v>0</v>
      </c>
      <c r="Q2389" s="238">
        <f>ROUNDUP('Листы ввода'!L1635*'Общ. данные'!$D$26,0)</f>
        <v>0</v>
      </c>
      <c r="R2389" s="239"/>
      <c r="S2389" s="238">
        <f>ROUNDUP('Листы ввода'!M1635*'Общ. данные'!$D$26,0)</f>
        <v>0</v>
      </c>
      <c r="T2389" s="240"/>
      <c r="U2389" s="239"/>
      <c r="V2389" s="238">
        <f>ROUNDUP('Листы ввода'!N1635*'Общ. данные'!$D$26,0)</f>
        <v>0</v>
      </c>
      <c r="W2389" s="240"/>
      <c r="X2389" s="239"/>
      <c r="Y2389" s="262">
        <f>'Листы ввода'!O1635</f>
        <v>0</v>
      </c>
      <c r="Z2389" s="263"/>
      <c r="AA2389" s="26">
        <f>'Листы ввода'!P1635</f>
        <v>0</v>
      </c>
      <c r="AB2389" s="68">
        <f>'Листы ввода'!Q1635</f>
        <v>0</v>
      </c>
      <c r="AC2389" s="236">
        <f>'Листы ввода'!R1635</f>
        <v>0</v>
      </c>
      <c r="AD2389" s="236"/>
      <c r="AE2389" s="233">
        <f>IF('Листы ввода'!T1635=1,'Листы на печать'!P2389,AQ2389)</f>
        <v>0</v>
      </c>
      <c r="AF2389" s="264"/>
      <c r="AG2389" s="265"/>
      <c r="AH2389" s="266"/>
      <c r="AI2389" s="26"/>
      <c r="AJ2389" s="27"/>
      <c r="AK2389" s="265"/>
      <c r="AL2389" s="265"/>
      <c r="AM2389" s="266"/>
      <c r="AN2389" s="267"/>
      <c r="AO2389" s="266"/>
      <c r="AP2389" s="301"/>
      <c r="AQ2389" s="46">
        <f t="shared" si="52"/>
        <v>0</v>
      </c>
    </row>
    <row r="2390" spans="1:43" ht="20.45" customHeight="1">
      <c r="A2390" s="314"/>
      <c r="B2390" s="233">
        <f>'Листы ввода'!B1636</f>
        <v>0</v>
      </c>
      <c r="C2390" s="234"/>
      <c r="D2390" s="235">
        <f>'Листы ввода'!C1636</f>
        <v>0</v>
      </c>
      <c r="E2390" s="236"/>
      <c r="F2390" s="237"/>
      <c r="G2390" s="235">
        <f>'Листы ввода'!D1636</f>
        <v>0</v>
      </c>
      <c r="H2390" s="236"/>
      <c r="I2390" s="237"/>
      <c r="J2390" s="26">
        <f>'Листы ввода'!E1636</f>
        <v>0</v>
      </c>
      <c r="K2390" s="27">
        <f>'Листы ввода'!F1636</f>
        <v>0</v>
      </c>
      <c r="L2390" s="69">
        <f>ROUNDUP('Листы ввода'!G1636*'Общ. данные'!$D$26,0)</f>
        <v>0</v>
      </c>
      <c r="M2390" s="67">
        <f>'Листы ввода'!H1636</f>
        <v>0</v>
      </c>
      <c r="N2390" s="28">
        <f>'Листы ввода'!I1636</f>
        <v>0</v>
      </c>
      <c r="O2390" s="68">
        <f>'Листы ввода'!J1636</f>
        <v>0</v>
      </c>
      <c r="P2390" s="69">
        <f>ROUNDUP('Листы ввода'!K1636*'Общ. данные'!$D$26,0)</f>
        <v>0</v>
      </c>
      <c r="Q2390" s="238">
        <f>ROUNDUP('Листы ввода'!L1636*'Общ. данные'!$D$26,0)</f>
        <v>0</v>
      </c>
      <c r="R2390" s="239"/>
      <c r="S2390" s="238">
        <f>ROUNDUP('Листы ввода'!M1636*'Общ. данные'!$D$26,0)</f>
        <v>0</v>
      </c>
      <c r="T2390" s="240"/>
      <c r="U2390" s="239"/>
      <c r="V2390" s="238">
        <f>ROUNDUP('Листы ввода'!N1636*'Общ. данные'!$D$26,0)</f>
        <v>0</v>
      </c>
      <c r="W2390" s="240"/>
      <c r="X2390" s="239"/>
      <c r="Y2390" s="262">
        <f>'Листы ввода'!O1636</f>
        <v>0</v>
      </c>
      <c r="Z2390" s="263"/>
      <c r="AA2390" s="26">
        <f>'Листы ввода'!P1636</f>
        <v>0</v>
      </c>
      <c r="AB2390" s="68">
        <f>'Листы ввода'!Q1636</f>
        <v>0</v>
      </c>
      <c r="AC2390" s="236">
        <f>'Листы ввода'!R1636</f>
        <v>0</v>
      </c>
      <c r="AD2390" s="236"/>
      <c r="AE2390" s="233">
        <f>IF('Листы ввода'!T1636=1,'Листы на печать'!P2390,AQ2390)</f>
        <v>0</v>
      </c>
      <c r="AF2390" s="264"/>
      <c r="AG2390" s="265"/>
      <c r="AH2390" s="266"/>
      <c r="AI2390" s="26"/>
      <c r="AJ2390" s="27"/>
      <c r="AK2390" s="265"/>
      <c r="AL2390" s="265"/>
      <c r="AM2390" s="266"/>
      <c r="AN2390" s="267"/>
      <c r="AO2390" s="266"/>
      <c r="AP2390" s="301"/>
      <c r="AQ2390" s="46">
        <f t="shared" si="52"/>
        <v>0</v>
      </c>
    </row>
    <row r="2391" spans="1:43" ht="20.45" customHeight="1">
      <c r="A2391" s="314"/>
      <c r="B2391" s="233">
        <f>'Листы ввода'!B1637</f>
        <v>0</v>
      </c>
      <c r="C2391" s="234"/>
      <c r="D2391" s="235">
        <f>'Листы ввода'!C1637</f>
        <v>0</v>
      </c>
      <c r="E2391" s="236"/>
      <c r="F2391" s="237"/>
      <c r="G2391" s="235">
        <f>'Листы ввода'!D1637</f>
        <v>0</v>
      </c>
      <c r="H2391" s="236"/>
      <c r="I2391" s="237"/>
      <c r="J2391" s="26">
        <f>'Листы ввода'!E1637</f>
        <v>0</v>
      </c>
      <c r="K2391" s="27">
        <f>'Листы ввода'!F1637</f>
        <v>0</v>
      </c>
      <c r="L2391" s="69">
        <f>ROUNDUP('Листы ввода'!G1637*'Общ. данные'!$D$26,0)</f>
        <v>0</v>
      </c>
      <c r="M2391" s="67">
        <f>'Листы ввода'!H1637</f>
        <v>0</v>
      </c>
      <c r="N2391" s="28">
        <f>'Листы ввода'!I1637</f>
        <v>0</v>
      </c>
      <c r="O2391" s="68">
        <f>'Листы ввода'!J1637</f>
        <v>0</v>
      </c>
      <c r="P2391" s="69">
        <f>ROUNDUP('Листы ввода'!K1637*'Общ. данные'!$D$26,0)</f>
        <v>0</v>
      </c>
      <c r="Q2391" s="238">
        <f>ROUNDUP('Листы ввода'!L1637*'Общ. данные'!$D$26,0)</f>
        <v>0</v>
      </c>
      <c r="R2391" s="239"/>
      <c r="S2391" s="238">
        <f>ROUNDUP('Листы ввода'!M1637*'Общ. данные'!$D$26,0)</f>
        <v>0</v>
      </c>
      <c r="T2391" s="240"/>
      <c r="U2391" s="239"/>
      <c r="V2391" s="238">
        <f>ROUNDUP('Листы ввода'!N1637*'Общ. данные'!$D$26,0)</f>
        <v>0</v>
      </c>
      <c r="W2391" s="240"/>
      <c r="X2391" s="239"/>
      <c r="Y2391" s="262">
        <f>'Листы ввода'!O1637</f>
        <v>0</v>
      </c>
      <c r="Z2391" s="263"/>
      <c r="AA2391" s="26">
        <f>'Листы ввода'!P1637</f>
        <v>0</v>
      </c>
      <c r="AB2391" s="68">
        <f>'Листы ввода'!Q1637</f>
        <v>0</v>
      </c>
      <c r="AC2391" s="236">
        <f>'Листы ввода'!R1637</f>
        <v>0</v>
      </c>
      <c r="AD2391" s="236"/>
      <c r="AE2391" s="233">
        <f>IF('Листы ввода'!T1637=1,'Листы на печать'!P2391,AQ2391)</f>
        <v>0</v>
      </c>
      <c r="AF2391" s="264"/>
      <c r="AG2391" s="265"/>
      <c r="AH2391" s="266"/>
      <c r="AI2391" s="26"/>
      <c r="AJ2391" s="27"/>
      <c r="AK2391" s="265"/>
      <c r="AL2391" s="265"/>
      <c r="AM2391" s="266"/>
      <c r="AN2391" s="267"/>
      <c r="AO2391" s="266"/>
      <c r="AP2391" s="301"/>
      <c r="AQ2391" s="46">
        <f t="shared" si="52"/>
        <v>0</v>
      </c>
    </row>
    <row r="2392" spans="1:43" ht="20.45" customHeight="1">
      <c r="A2392" s="314"/>
      <c r="B2392" s="233">
        <f>'Листы ввода'!B1638</f>
        <v>0</v>
      </c>
      <c r="C2392" s="234"/>
      <c r="D2392" s="235">
        <f>'Листы ввода'!C1638</f>
        <v>0</v>
      </c>
      <c r="E2392" s="236"/>
      <c r="F2392" s="237"/>
      <c r="G2392" s="235">
        <f>'Листы ввода'!D1638</f>
        <v>0</v>
      </c>
      <c r="H2392" s="236"/>
      <c r="I2392" s="237"/>
      <c r="J2392" s="26">
        <f>'Листы ввода'!E1638</f>
        <v>0</v>
      </c>
      <c r="K2392" s="27">
        <f>'Листы ввода'!F1638</f>
        <v>0</v>
      </c>
      <c r="L2392" s="69">
        <f>ROUNDUP('Листы ввода'!G1638*'Общ. данные'!$D$26,0)</f>
        <v>0</v>
      </c>
      <c r="M2392" s="67">
        <f>'Листы ввода'!H1638</f>
        <v>0</v>
      </c>
      <c r="N2392" s="28">
        <f>'Листы ввода'!I1638</f>
        <v>0</v>
      </c>
      <c r="O2392" s="68">
        <f>'Листы ввода'!J1638</f>
        <v>0</v>
      </c>
      <c r="P2392" s="69">
        <f>ROUNDUP('Листы ввода'!K1638*'Общ. данные'!$D$26,0)</f>
        <v>0</v>
      </c>
      <c r="Q2392" s="238">
        <f>ROUNDUP('Листы ввода'!L1638*'Общ. данные'!$D$26,0)</f>
        <v>0</v>
      </c>
      <c r="R2392" s="239"/>
      <c r="S2392" s="238">
        <f>ROUNDUP('Листы ввода'!M1638*'Общ. данные'!$D$26,0)</f>
        <v>0</v>
      </c>
      <c r="T2392" s="240"/>
      <c r="U2392" s="239"/>
      <c r="V2392" s="238">
        <f>ROUNDUP('Листы ввода'!N1638*'Общ. данные'!$D$26,0)</f>
        <v>0</v>
      </c>
      <c r="W2392" s="240"/>
      <c r="X2392" s="239"/>
      <c r="Y2392" s="262">
        <f>'Листы ввода'!O1638</f>
        <v>0</v>
      </c>
      <c r="Z2392" s="263"/>
      <c r="AA2392" s="26">
        <f>'Листы ввода'!P1638</f>
        <v>0</v>
      </c>
      <c r="AB2392" s="68">
        <f>'Листы ввода'!Q1638</f>
        <v>0</v>
      </c>
      <c r="AC2392" s="236">
        <f>'Листы ввода'!R1638</f>
        <v>0</v>
      </c>
      <c r="AD2392" s="236"/>
      <c r="AE2392" s="233">
        <f>IF('Листы ввода'!T1638=1,'Листы на печать'!P2392,AQ2392)</f>
        <v>0</v>
      </c>
      <c r="AF2392" s="264"/>
      <c r="AG2392" s="265"/>
      <c r="AH2392" s="266"/>
      <c r="AI2392" s="26"/>
      <c r="AJ2392" s="27"/>
      <c r="AK2392" s="265"/>
      <c r="AL2392" s="265"/>
      <c r="AM2392" s="266"/>
      <c r="AN2392" s="267"/>
      <c r="AO2392" s="266"/>
      <c r="AP2392" s="301"/>
      <c r="AQ2392" s="46">
        <f t="shared" si="52"/>
        <v>0</v>
      </c>
    </row>
    <row r="2393" spans="1:43" ht="20.45" customHeight="1">
      <c r="A2393" s="314"/>
      <c r="B2393" s="233">
        <f>'Листы ввода'!B1639</f>
        <v>0</v>
      </c>
      <c r="C2393" s="234"/>
      <c r="D2393" s="235">
        <f>'Листы ввода'!C1639</f>
        <v>0</v>
      </c>
      <c r="E2393" s="236"/>
      <c r="F2393" s="237"/>
      <c r="G2393" s="235">
        <f>'Листы ввода'!D1639</f>
        <v>0</v>
      </c>
      <c r="H2393" s="236"/>
      <c r="I2393" s="237"/>
      <c r="J2393" s="26">
        <f>'Листы ввода'!E1639</f>
        <v>0</v>
      </c>
      <c r="K2393" s="27">
        <f>'Листы ввода'!F1639</f>
        <v>0</v>
      </c>
      <c r="L2393" s="69">
        <f>ROUNDUP('Листы ввода'!G1639*'Общ. данные'!$D$26,0)</f>
        <v>0</v>
      </c>
      <c r="M2393" s="67">
        <f>'Листы ввода'!H1639</f>
        <v>0</v>
      </c>
      <c r="N2393" s="28">
        <f>'Листы ввода'!I1639</f>
        <v>0</v>
      </c>
      <c r="O2393" s="68">
        <f>'Листы ввода'!J1639</f>
        <v>0</v>
      </c>
      <c r="P2393" s="69">
        <f>ROUNDUP('Листы ввода'!K1639*'Общ. данные'!$D$26,0)</f>
        <v>0</v>
      </c>
      <c r="Q2393" s="238">
        <f>ROUNDUP('Листы ввода'!L1639*'Общ. данные'!$D$26,0)</f>
        <v>0</v>
      </c>
      <c r="R2393" s="239"/>
      <c r="S2393" s="238">
        <f>ROUNDUP('Листы ввода'!M1639*'Общ. данные'!$D$26,0)</f>
        <v>0</v>
      </c>
      <c r="T2393" s="240"/>
      <c r="U2393" s="239"/>
      <c r="V2393" s="238">
        <f>ROUNDUP('Листы ввода'!N1639*'Общ. данные'!$D$26,0)</f>
        <v>0</v>
      </c>
      <c r="W2393" s="240"/>
      <c r="X2393" s="239"/>
      <c r="Y2393" s="262">
        <f>'Листы ввода'!O1639</f>
        <v>0</v>
      </c>
      <c r="Z2393" s="263"/>
      <c r="AA2393" s="26">
        <f>'Листы ввода'!P1639</f>
        <v>0</v>
      </c>
      <c r="AB2393" s="68">
        <f>'Листы ввода'!Q1639</f>
        <v>0</v>
      </c>
      <c r="AC2393" s="236">
        <f>'Листы ввода'!R1639</f>
        <v>0</v>
      </c>
      <c r="AD2393" s="236"/>
      <c r="AE2393" s="233">
        <f>IF('Листы ввода'!T1639=1,'Листы на печать'!P2393,AQ2393)</f>
        <v>0</v>
      </c>
      <c r="AF2393" s="264"/>
      <c r="AG2393" s="265"/>
      <c r="AH2393" s="266"/>
      <c r="AI2393" s="26"/>
      <c r="AJ2393" s="27"/>
      <c r="AK2393" s="265"/>
      <c r="AL2393" s="265"/>
      <c r="AM2393" s="266"/>
      <c r="AN2393" s="267"/>
      <c r="AO2393" s="266"/>
      <c r="AP2393" s="301"/>
      <c r="AQ2393" s="46">
        <f t="shared" si="52"/>
        <v>0</v>
      </c>
    </row>
    <row r="2394" spans="1:43" ht="20.45" customHeight="1">
      <c r="A2394" s="314"/>
      <c r="B2394" s="233">
        <f>'Листы ввода'!B1640</f>
        <v>0</v>
      </c>
      <c r="C2394" s="234"/>
      <c r="D2394" s="235">
        <f>'Листы ввода'!C1640</f>
        <v>0</v>
      </c>
      <c r="E2394" s="236"/>
      <c r="F2394" s="237"/>
      <c r="G2394" s="235">
        <f>'Листы ввода'!D1640</f>
        <v>0</v>
      </c>
      <c r="H2394" s="236"/>
      <c r="I2394" s="237"/>
      <c r="J2394" s="26">
        <f>'Листы ввода'!E1640</f>
        <v>0</v>
      </c>
      <c r="K2394" s="27">
        <f>'Листы ввода'!F1640</f>
        <v>0</v>
      </c>
      <c r="L2394" s="69">
        <f>ROUNDUP('Листы ввода'!G1640*'Общ. данные'!$D$26,0)</f>
        <v>0</v>
      </c>
      <c r="M2394" s="67">
        <f>'Листы ввода'!H1640</f>
        <v>0</v>
      </c>
      <c r="N2394" s="28">
        <f>'Листы ввода'!I1640</f>
        <v>0</v>
      </c>
      <c r="O2394" s="68">
        <f>'Листы ввода'!J1640</f>
        <v>0</v>
      </c>
      <c r="P2394" s="69">
        <f>ROUNDUP('Листы ввода'!K1640*'Общ. данные'!$D$26,0)</f>
        <v>0</v>
      </c>
      <c r="Q2394" s="238">
        <f>ROUNDUP('Листы ввода'!L1640*'Общ. данные'!$D$26,0)</f>
        <v>0</v>
      </c>
      <c r="R2394" s="239"/>
      <c r="S2394" s="238">
        <f>ROUNDUP('Листы ввода'!M1640*'Общ. данные'!$D$26,0)</f>
        <v>0</v>
      </c>
      <c r="T2394" s="240"/>
      <c r="U2394" s="239"/>
      <c r="V2394" s="238">
        <f>ROUNDUP('Листы ввода'!N1640*'Общ. данные'!$D$26,0)</f>
        <v>0</v>
      </c>
      <c r="W2394" s="240"/>
      <c r="X2394" s="239"/>
      <c r="Y2394" s="262">
        <f>'Листы ввода'!O1640</f>
        <v>0</v>
      </c>
      <c r="Z2394" s="263"/>
      <c r="AA2394" s="26">
        <f>'Листы ввода'!P1640</f>
        <v>0</v>
      </c>
      <c r="AB2394" s="68">
        <f>'Листы ввода'!Q1640</f>
        <v>0</v>
      </c>
      <c r="AC2394" s="236">
        <f>'Листы ввода'!R1640</f>
        <v>0</v>
      </c>
      <c r="AD2394" s="236"/>
      <c r="AE2394" s="233">
        <f>IF('Листы ввода'!T1640=1,'Листы на печать'!P2394,AQ2394)</f>
        <v>0</v>
      </c>
      <c r="AF2394" s="264"/>
      <c r="AG2394" s="265"/>
      <c r="AH2394" s="266"/>
      <c r="AI2394" s="26"/>
      <c r="AJ2394" s="27"/>
      <c r="AK2394" s="265"/>
      <c r="AL2394" s="265"/>
      <c r="AM2394" s="266"/>
      <c r="AN2394" s="267"/>
      <c r="AO2394" s="266"/>
      <c r="AP2394" s="301"/>
      <c r="AQ2394" s="46">
        <f t="shared" si="52"/>
        <v>0</v>
      </c>
    </row>
    <row r="2395" spans="1:43" ht="20.45" customHeight="1">
      <c r="A2395" s="314"/>
      <c r="B2395" s="233">
        <f>'Листы ввода'!B1641</f>
        <v>0</v>
      </c>
      <c r="C2395" s="234"/>
      <c r="D2395" s="235">
        <f>'Листы ввода'!C1641</f>
        <v>0</v>
      </c>
      <c r="E2395" s="236"/>
      <c r="F2395" s="237"/>
      <c r="G2395" s="235">
        <f>'Листы ввода'!D1641</f>
        <v>0</v>
      </c>
      <c r="H2395" s="236"/>
      <c r="I2395" s="237"/>
      <c r="J2395" s="26">
        <f>'Листы ввода'!E1641</f>
        <v>0</v>
      </c>
      <c r="K2395" s="27">
        <f>'Листы ввода'!F1641</f>
        <v>0</v>
      </c>
      <c r="L2395" s="69">
        <f>ROUNDUP('Листы ввода'!G1641*'Общ. данные'!$D$26,0)</f>
        <v>0</v>
      </c>
      <c r="M2395" s="67">
        <f>'Листы ввода'!H1641</f>
        <v>0</v>
      </c>
      <c r="N2395" s="28">
        <f>'Листы ввода'!I1641</f>
        <v>0</v>
      </c>
      <c r="O2395" s="68">
        <f>'Листы ввода'!J1641</f>
        <v>0</v>
      </c>
      <c r="P2395" s="69">
        <f>ROUNDUP('Листы ввода'!K1641*'Общ. данные'!$D$26,0)</f>
        <v>0</v>
      </c>
      <c r="Q2395" s="238">
        <f>ROUNDUP('Листы ввода'!L1641*'Общ. данные'!$D$26,0)</f>
        <v>0</v>
      </c>
      <c r="R2395" s="239"/>
      <c r="S2395" s="238">
        <f>ROUNDUP('Листы ввода'!M1641*'Общ. данные'!$D$26,0)</f>
        <v>0</v>
      </c>
      <c r="T2395" s="240"/>
      <c r="U2395" s="239"/>
      <c r="V2395" s="238">
        <f>ROUNDUP('Листы ввода'!N1641*'Общ. данные'!$D$26,0)</f>
        <v>0</v>
      </c>
      <c r="W2395" s="240"/>
      <c r="X2395" s="239"/>
      <c r="Y2395" s="262">
        <f>'Листы ввода'!O1641</f>
        <v>0</v>
      </c>
      <c r="Z2395" s="263"/>
      <c r="AA2395" s="26">
        <f>'Листы ввода'!P1641</f>
        <v>0</v>
      </c>
      <c r="AB2395" s="68">
        <f>'Листы ввода'!Q1641</f>
        <v>0</v>
      </c>
      <c r="AC2395" s="236">
        <f>'Листы ввода'!R1641</f>
        <v>0</v>
      </c>
      <c r="AD2395" s="236"/>
      <c r="AE2395" s="233">
        <f>IF('Листы ввода'!T1641=1,'Листы на печать'!P2395,AQ2395)</f>
        <v>0</v>
      </c>
      <c r="AF2395" s="264"/>
      <c r="AG2395" s="265"/>
      <c r="AH2395" s="266"/>
      <c r="AI2395" s="26"/>
      <c r="AJ2395" s="27"/>
      <c r="AK2395" s="265"/>
      <c r="AL2395" s="265"/>
      <c r="AM2395" s="266"/>
      <c r="AN2395" s="267"/>
      <c r="AO2395" s="266"/>
      <c r="AP2395" s="301"/>
      <c r="AQ2395" s="46">
        <f t="shared" si="52"/>
        <v>0</v>
      </c>
    </row>
    <row r="2396" spans="1:43" ht="20.45" customHeight="1">
      <c r="A2396" s="314"/>
      <c r="B2396" s="233">
        <f>'Листы ввода'!B1642</f>
        <v>0</v>
      </c>
      <c r="C2396" s="234"/>
      <c r="D2396" s="235">
        <f>'Листы ввода'!C1642</f>
        <v>0</v>
      </c>
      <c r="E2396" s="236"/>
      <c r="F2396" s="237"/>
      <c r="G2396" s="235">
        <f>'Листы ввода'!D1642</f>
        <v>0</v>
      </c>
      <c r="H2396" s="236"/>
      <c r="I2396" s="237"/>
      <c r="J2396" s="26">
        <f>'Листы ввода'!E1642</f>
        <v>0</v>
      </c>
      <c r="K2396" s="27">
        <f>'Листы ввода'!F1642</f>
        <v>0</v>
      </c>
      <c r="L2396" s="69">
        <f>ROUNDUP('Листы ввода'!G1642*'Общ. данные'!$D$26,0)</f>
        <v>0</v>
      </c>
      <c r="M2396" s="67">
        <f>'Листы ввода'!H1642</f>
        <v>0</v>
      </c>
      <c r="N2396" s="28">
        <f>'Листы ввода'!I1642</f>
        <v>0</v>
      </c>
      <c r="O2396" s="68">
        <f>'Листы ввода'!J1642</f>
        <v>0</v>
      </c>
      <c r="P2396" s="69">
        <f>ROUNDUP('Листы ввода'!K1642*'Общ. данные'!$D$26,0)</f>
        <v>0</v>
      </c>
      <c r="Q2396" s="238">
        <f>ROUNDUP('Листы ввода'!L1642*'Общ. данные'!$D$26,0)</f>
        <v>0</v>
      </c>
      <c r="R2396" s="239"/>
      <c r="S2396" s="238">
        <f>ROUNDUP('Листы ввода'!M1642*'Общ. данные'!$D$26,0)</f>
        <v>0</v>
      </c>
      <c r="T2396" s="240"/>
      <c r="U2396" s="239"/>
      <c r="V2396" s="238">
        <f>ROUNDUP('Листы ввода'!N1642*'Общ. данные'!$D$26,0)</f>
        <v>0</v>
      </c>
      <c r="W2396" s="240"/>
      <c r="X2396" s="239"/>
      <c r="Y2396" s="262">
        <f>'Листы ввода'!O1642</f>
        <v>0</v>
      </c>
      <c r="Z2396" s="263"/>
      <c r="AA2396" s="26">
        <f>'Листы ввода'!P1642</f>
        <v>0</v>
      </c>
      <c r="AB2396" s="68">
        <f>'Листы ввода'!Q1642</f>
        <v>0</v>
      </c>
      <c r="AC2396" s="236">
        <f>'Листы ввода'!R1642</f>
        <v>0</v>
      </c>
      <c r="AD2396" s="236"/>
      <c r="AE2396" s="233">
        <f>IF('Листы ввода'!T1642=1,'Листы на печать'!P2396,AQ2396)</f>
        <v>0</v>
      </c>
      <c r="AF2396" s="264"/>
      <c r="AG2396" s="265"/>
      <c r="AH2396" s="266"/>
      <c r="AI2396" s="26"/>
      <c r="AJ2396" s="27"/>
      <c r="AK2396" s="265"/>
      <c r="AL2396" s="265"/>
      <c r="AM2396" s="266"/>
      <c r="AN2396" s="267"/>
      <c r="AO2396" s="266"/>
      <c r="AP2396" s="301"/>
      <c r="AQ2396" s="46">
        <f t="shared" si="52"/>
        <v>0</v>
      </c>
    </row>
    <row r="2397" spans="1:43" ht="20.45" customHeight="1">
      <c r="A2397" s="314"/>
      <c r="B2397" s="233">
        <f>'Листы ввода'!B1643</f>
        <v>0</v>
      </c>
      <c r="C2397" s="234"/>
      <c r="D2397" s="235">
        <f>'Листы ввода'!C1643</f>
        <v>0</v>
      </c>
      <c r="E2397" s="236"/>
      <c r="F2397" s="237"/>
      <c r="G2397" s="235">
        <f>'Листы ввода'!D1643</f>
        <v>0</v>
      </c>
      <c r="H2397" s="236"/>
      <c r="I2397" s="237"/>
      <c r="J2397" s="26">
        <f>'Листы ввода'!E1643</f>
        <v>0</v>
      </c>
      <c r="K2397" s="27">
        <f>'Листы ввода'!F1643</f>
        <v>0</v>
      </c>
      <c r="L2397" s="69">
        <f>ROUNDUP('Листы ввода'!G1643*'Общ. данные'!$D$26,0)</f>
        <v>0</v>
      </c>
      <c r="M2397" s="67">
        <f>'Листы ввода'!H1643</f>
        <v>0</v>
      </c>
      <c r="N2397" s="28">
        <f>'Листы ввода'!I1643</f>
        <v>0</v>
      </c>
      <c r="O2397" s="68">
        <f>'Листы ввода'!J1643</f>
        <v>0</v>
      </c>
      <c r="P2397" s="69">
        <f>ROUNDUP('Листы ввода'!K1643*'Общ. данные'!$D$26,0)</f>
        <v>0</v>
      </c>
      <c r="Q2397" s="238">
        <f>ROUNDUP('Листы ввода'!L1643*'Общ. данные'!$D$26,0)</f>
        <v>0</v>
      </c>
      <c r="R2397" s="239"/>
      <c r="S2397" s="238">
        <f>ROUNDUP('Листы ввода'!M1643*'Общ. данные'!$D$26,0)</f>
        <v>0</v>
      </c>
      <c r="T2397" s="240"/>
      <c r="U2397" s="239"/>
      <c r="V2397" s="238">
        <f>ROUNDUP('Листы ввода'!N1643*'Общ. данные'!$D$26,0)</f>
        <v>0</v>
      </c>
      <c r="W2397" s="240"/>
      <c r="X2397" s="239"/>
      <c r="Y2397" s="262">
        <f>'Листы ввода'!O1643</f>
        <v>0</v>
      </c>
      <c r="Z2397" s="263"/>
      <c r="AA2397" s="26">
        <f>'Листы ввода'!P1643</f>
        <v>0</v>
      </c>
      <c r="AB2397" s="68">
        <f>'Листы ввода'!Q1643</f>
        <v>0</v>
      </c>
      <c r="AC2397" s="236">
        <f>'Листы ввода'!R1643</f>
        <v>0</v>
      </c>
      <c r="AD2397" s="236"/>
      <c r="AE2397" s="233">
        <f>IF('Листы ввода'!T1643=1,'Листы на печать'!P2397,AQ2397)</f>
        <v>0</v>
      </c>
      <c r="AF2397" s="264"/>
      <c r="AG2397" s="265"/>
      <c r="AH2397" s="266"/>
      <c r="AI2397" s="26"/>
      <c r="AJ2397" s="27"/>
      <c r="AK2397" s="265"/>
      <c r="AL2397" s="265"/>
      <c r="AM2397" s="266"/>
      <c r="AN2397" s="267"/>
      <c r="AO2397" s="266"/>
      <c r="AP2397" s="301"/>
      <c r="AQ2397" s="46">
        <f t="shared" si="52"/>
        <v>0</v>
      </c>
    </row>
    <row r="2398" spans="1:43" ht="20.45" customHeight="1">
      <c r="A2398" s="314"/>
      <c r="B2398" s="233">
        <f>'Листы ввода'!B1644</f>
        <v>0</v>
      </c>
      <c r="C2398" s="234"/>
      <c r="D2398" s="235">
        <f>'Листы ввода'!C1644</f>
        <v>0</v>
      </c>
      <c r="E2398" s="236"/>
      <c r="F2398" s="237"/>
      <c r="G2398" s="235">
        <f>'Листы ввода'!D1644</f>
        <v>0</v>
      </c>
      <c r="H2398" s="236"/>
      <c r="I2398" s="237"/>
      <c r="J2398" s="26">
        <f>'Листы ввода'!E1644</f>
        <v>0</v>
      </c>
      <c r="K2398" s="27">
        <f>'Листы ввода'!F1644</f>
        <v>0</v>
      </c>
      <c r="L2398" s="69">
        <f>ROUNDUP('Листы ввода'!G1644*'Общ. данные'!$D$26,0)</f>
        <v>0</v>
      </c>
      <c r="M2398" s="67">
        <f>'Листы ввода'!H1644</f>
        <v>0</v>
      </c>
      <c r="N2398" s="28">
        <f>'Листы ввода'!I1644</f>
        <v>0</v>
      </c>
      <c r="O2398" s="68">
        <f>'Листы ввода'!J1644</f>
        <v>0</v>
      </c>
      <c r="P2398" s="69">
        <f>ROUNDUP('Листы ввода'!K1644*'Общ. данные'!$D$26,0)</f>
        <v>0</v>
      </c>
      <c r="Q2398" s="238">
        <f>ROUNDUP('Листы ввода'!L1644*'Общ. данные'!$D$26,0)</f>
        <v>0</v>
      </c>
      <c r="R2398" s="239"/>
      <c r="S2398" s="238">
        <f>ROUNDUP('Листы ввода'!M1644*'Общ. данные'!$D$26,0)</f>
        <v>0</v>
      </c>
      <c r="T2398" s="240"/>
      <c r="U2398" s="239"/>
      <c r="V2398" s="238">
        <f>ROUNDUP('Листы ввода'!N1644*'Общ. данные'!$D$26,0)</f>
        <v>0</v>
      </c>
      <c r="W2398" s="240"/>
      <c r="X2398" s="239"/>
      <c r="Y2398" s="262">
        <f>'Листы ввода'!O1644</f>
        <v>0</v>
      </c>
      <c r="Z2398" s="263"/>
      <c r="AA2398" s="26">
        <f>'Листы ввода'!P1644</f>
        <v>0</v>
      </c>
      <c r="AB2398" s="68">
        <f>'Листы ввода'!Q1644</f>
        <v>0</v>
      </c>
      <c r="AC2398" s="236">
        <f>'Листы ввода'!R1644</f>
        <v>0</v>
      </c>
      <c r="AD2398" s="236"/>
      <c r="AE2398" s="233">
        <f>IF('Листы ввода'!T1644=1,'Листы на печать'!P2398,AQ2398)</f>
        <v>0</v>
      </c>
      <c r="AF2398" s="264"/>
      <c r="AG2398" s="265"/>
      <c r="AH2398" s="266"/>
      <c r="AI2398" s="26"/>
      <c r="AJ2398" s="27"/>
      <c r="AK2398" s="265"/>
      <c r="AL2398" s="265"/>
      <c r="AM2398" s="266"/>
      <c r="AN2398" s="267"/>
      <c r="AO2398" s="266"/>
      <c r="AP2398" s="301"/>
      <c r="AQ2398" s="46">
        <f t="shared" si="52"/>
        <v>0</v>
      </c>
    </row>
    <row r="2399" spans="1:43" ht="20.45" customHeight="1">
      <c r="A2399" s="314"/>
      <c r="B2399" s="233">
        <f>'Листы ввода'!B1645</f>
        <v>0</v>
      </c>
      <c r="C2399" s="234"/>
      <c r="D2399" s="235">
        <f>'Листы ввода'!C1645</f>
        <v>0</v>
      </c>
      <c r="E2399" s="236"/>
      <c r="F2399" s="237"/>
      <c r="G2399" s="235">
        <f>'Листы ввода'!D1645</f>
        <v>0</v>
      </c>
      <c r="H2399" s="236"/>
      <c r="I2399" s="237"/>
      <c r="J2399" s="26">
        <f>'Листы ввода'!E1645</f>
        <v>0</v>
      </c>
      <c r="K2399" s="27">
        <f>'Листы ввода'!F1645</f>
        <v>0</v>
      </c>
      <c r="L2399" s="69">
        <f>ROUNDUP('Листы ввода'!G1645*'Общ. данные'!$D$26,0)</f>
        <v>0</v>
      </c>
      <c r="M2399" s="67">
        <f>'Листы ввода'!H1645</f>
        <v>0</v>
      </c>
      <c r="N2399" s="28">
        <f>'Листы ввода'!I1645</f>
        <v>0</v>
      </c>
      <c r="O2399" s="68">
        <f>'Листы ввода'!J1645</f>
        <v>0</v>
      </c>
      <c r="P2399" s="69">
        <f>ROUNDUP('Листы ввода'!K1645*'Общ. данные'!$D$26,0)</f>
        <v>0</v>
      </c>
      <c r="Q2399" s="238">
        <f>ROUNDUP('Листы ввода'!L1645*'Общ. данные'!$D$26,0)</f>
        <v>0</v>
      </c>
      <c r="R2399" s="239"/>
      <c r="S2399" s="238">
        <f>ROUNDUP('Листы ввода'!M1645*'Общ. данные'!$D$26,0)</f>
        <v>0</v>
      </c>
      <c r="T2399" s="240"/>
      <c r="U2399" s="239"/>
      <c r="V2399" s="238">
        <f>ROUNDUP('Листы ввода'!N1645*'Общ. данные'!$D$26,0)</f>
        <v>0</v>
      </c>
      <c r="W2399" s="240"/>
      <c r="X2399" s="239"/>
      <c r="Y2399" s="262">
        <f>'Листы ввода'!O1645</f>
        <v>0</v>
      </c>
      <c r="Z2399" s="263"/>
      <c r="AA2399" s="26">
        <f>'Листы ввода'!P1645</f>
        <v>0</v>
      </c>
      <c r="AB2399" s="68">
        <f>'Листы ввода'!Q1645</f>
        <v>0</v>
      </c>
      <c r="AC2399" s="236">
        <f>'Листы ввода'!R1645</f>
        <v>0</v>
      </c>
      <c r="AD2399" s="236"/>
      <c r="AE2399" s="233">
        <f>IF('Листы ввода'!T1645=1,'Листы на печать'!P2399,AQ2399)</f>
        <v>0</v>
      </c>
      <c r="AF2399" s="264"/>
      <c r="AG2399" s="265"/>
      <c r="AH2399" s="266"/>
      <c r="AI2399" s="31"/>
      <c r="AJ2399" s="32"/>
      <c r="AK2399" s="265"/>
      <c r="AL2399" s="265"/>
      <c r="AM2399" s="266"/>
      <c r="AN2399" s="267"/>
      <c r="AO2399" s="266"/>
      <c r="AP2399" s="301"/>
      <c r="AQ2399" s="46">
        <f t="shared" si="52"/>
        <v>0</v>
      </c>
    </row>
    <row r="2400" spans="1:43" ht="20.45" customHeight="1">
      <c r="A2400" s="314"/>
      <c r="B2400" s="233">
        <f>'Листы ввода'!B1646</f>
        <v>0</v>
      </c>
      <c r="C2400" s="234"/>
      <c r="D2400" s="235">
        <f>'Листы ввода'!C1646</f>
        <v>0</v>
      </c>
      <c r="E2400" s="236"/>
      <c r="F2400" s="237"/>
      <c r="G2400" s="235">
        <f>'Листы ввода'!D1646</f>
        <v>0</v>
      </c>
      <c r="H2400" s="236"/>
      <c r="I2400" s="237"/>
      <c r="J2400" s="26">
        <f>'Листы ввода'!E1646</f>
        <v>0</v>
      </c>
      <c r="K2400" s="27">
        <f>'Листы ввода'!F1646</f>
        <v>0</v>
      </c>
      <c r="L2400" s="69">
        <f>ROUNDUP('Листы ввода'!G1646*'Общ. данные'!$D$26,0)</f>
        <v>0</v>
      </c>
      <c r="M2400" s="67">
        <f>'Листы ввода'!H1646</f>
        <v>0</v>
      </c>
      <c r="N2400" s="28">
        <f>'Листы ввода'!I1646</f>
        <v>0</v>
      </c>
      <c r="O2400" s="68">
        <f>'Листы ввода'!J1646</f>
        <v>0</v>
      </c>
      <c r="P2400" s="69">
        <f>ROUNDUP('Листы ввода'!K1646*'Общ. данные'!$D$26,0)</f>
        <v>0</v>
      </c>
      <c r="Q2400" s="238">
        <f>ROUNDUP('Листы ввода'!L1646*'Общ. данные'!$D$26,0)</f>
        <v>0</v>
      </c>
      <c r="R2400" s="239"/>
      <c r="S2400" s="238">
        <f>ROUNDUP('Листы ввода'!M1646*'Общ. данные'!$D$26,0)</f>
        <v>0</v>
      </c>
      <c r="T2400" s="240"/>
      <c r="U2400" s="239"/>
      <c r="V2400" s="238">
        <f>ROUNDUP('Листы ввода'!N1646*'Общ. данные'!$D$26,0)</f>
        <v>0</v>
      </c>
      <c r="W2400" s="240"/>
      <c r="X2400" s="239"/>
      <c r="Y2400" s="262">
        <f>'Листы ввода'!O1646</f>
        <v>0</v>
      </c>
      <c r="Z2400" s="263"/>
      <c r="AA2400" s="26">
        <f>'Листы ввода'!P1646</f>
        <v>0</v>
      </c>
      <c r="AB2400" s="68">
        <f>'Листы ввода'!Q1646</f>
        <v>0</v>
      </c>
      <c r="AC2400" s="236">
        <f>'Листы ввода'!R1646</f>
        <v>0</v>
      </c>
      <c r="AD2400" s="236"/>
      <c r="AE2400" s="233">
        <f>IF('Листы ввода'!T1646=1,'Листы на печать'!P2400,AQ2400)</f>
        <v>0</v>
      </c>
      <c r="AF2400" s="264"/>
      <c r="AG2400" s="265"/>
      <c r="AH2400" s="266"/>
      <c r="AI2400" s="31"/>
      <c r="AJ2400" s="32"/>
      <c r="AK2400" s="265"/>
      <c r="AL2400" s="265"/>
      <c r="AM2400" s="266"/>
      <c r="AN2400" s="267"/>
      <c r="AO2400" s="266"/>
      <c r="AP2400" s="301"/>
      <c r="AQ2400" s="46">
        <f t="shared" si="52"/>
        <v>0</v>
      </c>
    </row>
    <row r="2401" spans="1:43" ht="20.45" customHeight="1">
      <c r="A2401" s="314"/>
      <c r="B2401" s="233">
        <f>'Листы ввода'!B1647</f>
        <v>0</v>
      </c>
      <c r="C2401" s="234"/>
      <c r="D2401" s="235">
        <f>'Листы ввода'!C1647</f>
        <v>0</v>
      </c>
      <c r="E2401" s="236"/>
      <c r="F2401" s="237"/>
      <c r="G2401" s="235">
        <f>'Листы ввода'!D1647</f>
        <v>0</v>
      </c>
      <c r="H2401" s="236"/>
      <c r="I2401" s="237"/>
      <c r="J2401" s="26">
        <f>'Листы ввода'!E1647</f>
        <v>0</v>
      </c>
      <c r="K2401" s="27">
        <f>'Листы ввода'!F1647</f>
        <v>0</v>
      </c>
      <c r="L2401" s="69">
        <f>ROUNDUP('Листы ввода'!G1647*'Общ. данные'!$D$26,0)</f>
        <v>0</v>
      </c>
      <c r="M2401" s="67">
        <f>'Листы ввода'!H1647</f>
        <v>0</v>
      </c>
      <c r="N2401" s="28">
        <f>'Листы ввода'!I1647</f>
        <v>0</v>
      </c>
      <c r="O2401" s="68">
        <f>'Листы ввода'!J1647</f>
        <v>0</v>
      </c>
      <c r="P2401" s="69">
        <f>ROUNDUP('Листы ввода'!K1647*'Общ. данные'!$D$26,0)</f>
        <v>0</v>
      </c>
      <c r="Q2401" s="238">
        <f>ROUNDUP('Листы ввода'!L1647*'Общ. данные'!$D$26,0)</f>
        <v>0</v>
      </c>
      <c r="R2401" s="239"/>
      <c r="S2401" s="238">
        <f>ROUNDUP('Листы ввода'!M1647*'Общ. данные'!$D$26,0)</f>
        <v>0</v>
      </c>
      <c r="T2401" s="240"/>
      <c r="U2401" s="239"/>
      <c r="V2401" s="238">
        <f>ROUNDUP('Листы ввода'!N1647*'Общ. данные'!$D$26,0)</f>
        <v>0</v>
      </c>
      <c r="W2401" s="240"/>
      <c r="X2401" s="239"/>
      <c r="Y2401" s="262">
        <f>'Листы ввода'!O1647</f>
        <v>0</v>
      </c>
      <c r="Z2401" s="263"/>
      <c r="AA2401" s="26">
        <f>'Листы ввода'!P1647</f>
        <v>0</v>
      </c>
      <c r="AB2401" s="68">
        <f>'Листы ввода'!Q1647</f>
        <v>0</v>
      </c>
      <c r="AC2401" s="236">
        <f>'Листы ввода'!R1647</f>
        <v>0</v>
      </c>
      <c r="AD2401" s="236"/>
      <c r="AE2401" s="233">
        <f>IF('Листы ввода'!T1647=1,'Листы на печать'!P2401,AQ2401)</f>
        <v>0</v>
      </c>
      <c r="AF2401" s="264"/>
      <c r="AG2401" s="265"/>
      <c r="AH2401" s="266"/>
      <c r="AI2401" s="33"/>
      <c r="AJ2401" s="34"/>
      <c r="AK2401" s="265"/>
      <c r="AL2401" s="265"/>
      <c r="AM2401" s="266"/>
      <c r="AN2401" s="275"/>
      <c r="AO2401" s="276"/>
      <c r="AP2401" s="301"/>
      <c r="AQ2401" s="46">
        <f t="shared" si="52"/>
        <v>0</v>
      </c>
    </row>
    <row r="2402" spans="1:43" ht="20.45" customHeight="1" thickBot="1">
      <c r="A2402" s="314"/>
      <c r="B2402" s="269">
        <f>'Листы ввода'!B1648</f>
        <v>0</v>
      </c>
      <c r="C2402" s="277"/>
      <c r="D2402" s="278">
        <f>'Листы ввода'!C1648</f>
        <v>0</v>
      </c>
      <c r="E2402" s="268"/>
      <c r="F2402" s="279"/>
      <c r="G2402" s="278">
        <f>'Листы ввода'!D1648</f>
        <v>0</v>
      </c>
      <c r="H2402" s="268"/>
      <c r="I2402" s="279"/>
      <c r="J2402" s="88">
        <f>'Листы ввода'!E1648</f>
        <v>0</v>
      </c>
      <c r="K2402" s="89">
        <f>'Листы ввода'!F1648</f>
        <v>0</v>
      </c>
      <c r="L2402" s="86">
        <f>ROUNDUP('Листы ввода'!G1648*'Общ. данные'!$D$26,0)</f>
        <v>0</v>
      </c>
      <c r="M2402" s="85">
        <f>'Листы ввода'!H1648</f>
        <v>0</v>
      </c>
      <c r="N2402" s="90">
        <f>'Листы ввода'!I1648</f>
        <v>0</v>
      </c>
      <c r="O2402" s="87">
        <f>'Листы ввода'!J1648</f>
        <v>0</v>
      </c>
      <c r="P2402" s="86">
        <f>ROUNDUP('Листы ввода'!K1648*'Общ. данные'!$D$26,0)</f>
        <v>0</v>
      </c>
      <c r="Q2402" s="258">
        <f>ROUNDUP('Листы ввода'!L1648*'Общ. данные'!$D$26,0)</f>
        <v>0</v>
      </c>
      <c r="R2402" s="259"/>
      <c r="S2402" s="258">
        <f>ROUNDUP('Листы ввода'!M1648*'Общ. данные'!$D$26,0)</f>
        <v>0</v>
      </c>
      <c r="T2402" s="280"/>
      <c r="U2402" s="259"/>
      <c r="V2402" s="258">
        <f>ROUNDUP('Листы ввода'!N1648*'Общ. данные'!$D$26,0)</f>
        <v>0</v>
      </c>
      <c r="W2402" s="280"/>
      <c r="X2402" s="259"/>
      <c r="Y2402" s="281">
        <f>'Листы ввода'!O1648</f>
        <v>0</v>
      </c>
      <c r="Z2402" s="282"/>
      <c r="AA2402" s="88">
        <f>'Листы ввода'!P1648</f>
        <v>0</v>
      </c>
      <c r="AB2402" s="87">
        <f>'Листы ввода'!Q1648</f>
        <v>0</v>
      </c>
      <c r="AC2402" s="268">
        <f>'Листы ввода'!R1648</f>
        <v>0</v>
      </c>
      <c r="AD2402" s="268"/>
      <c r="AE2402" s="269">
        <f>IF('Листы ввода'!T1648=1,'Листы на печать'!P2402,AQ2402)</f>
        <v>0</v>
      </c>
      <c r="AF2402" s="270"/>
      <c r="AG2402" s="271"/>
      <c r="AH2402" s="272"/>
      <c r="AI2402" s="35"/>
      <c r="AJ2402" s="36"/>
      <c r="AK2402" s="271"/>
      <c r="AL2402" s="271"/>
      <c r="AM2402" s="272"/>
      <c r="AN2402" s="273"/>
      <c r="AO2402" s="274"/>
      <c r="AP2402" s="301"/>
      <c r="AQ2402" s="46">
        <f t="shared" si="52"/>
        <v>0</v>
      </c>
    </row>
    <row r="2403" spans="1:43" ht="20.45" customHeight="1">
      <c r="A2403" s="314"/>
      <c r="B2403" s="241"/>
      <c r="C2403" s="242"/>
      <c r="D2403" s="242"/>
      <c r="E2403" s="242"/>
      <c r="F2403" s="242"/>
      <c r="G2403" s="242"/>
      <c r="H2403" s="242"/>
      <c r="I2403" s="242"/>
      <c r="J2403" s="242"/>
      <c r="K2403" s="242"/>
      <c r="L2403" s="242"/>
      <c r="M2403" s="242"/>
      <c r="N2403" s="242"/>
      <c r="O2403" s="242"/>
      <c r="P2403" s="242"/>
      <c r="Q2403" s="242"/>
      <c r="R2403" s="242"/>
      <c r="S2403" s="242"/>
      <c r="T2403" s="242"/>
      <c r="U2403" s="242"/>
      <c r="V2403" s="242"/>
      <c r="W2403" s="242"/>
      <c r="X2403" s="242"/>
      <c r="Y2403" s="242"/>
      <c r="Z2403" s="242"/>
      <c r="AA2403" s="242"/>
      <c r="AB2403" s="242"/>
      <c r="AC2403" s="242"/>
      <c r="AD2403" s="242"/>
      <c r="AE2403" s="242"/>
      <c r="AF2403" s="242"/>
      <c r="AG2403" s="242"/>
      <c r="AH2403" s="242"/>
      <c r="AI2403" s="242"/>
      <c r="AJ2403" s="242"/>
      <c r="AK2403" s="242"/>
      <c r="AL2403" s="242"/>
      <c r="AM2403" s="242"/>
      <c r="AN2403" s="242"/>
      <c r="AO2403" s="243"/>
      <c r="AP2403" s="301"/>
    </row>
    <row r="2404" spans="1:43" ht="20.45" customHeight="1" thickBot="1">
      <c r="A2404" s="314"/>
      <c r="B2404" s="241"/>
      <c r="C2404" s="242"/>
      <c r="D2404" s="242"/>
      <c r="E2404" s="242"/>
      <c r="F2404" s="242"/>
      <c r="G2404" s="242"/>
      <c r="H2404" s="242"/>
      <c r="I2404" s="242"/>
      <c r="J2404" s="242"/>
      <c r="K2404" s="242"/>
      <c r="L2404" s="242"/>
      <c r="M2404" s="242"/>
      <c r="N2404" s="242"/>
      <c r="O2404" s="242"/>
      <c r="P2404" s="242"/>
      <c r="Q2404" s="242"/>
      <c r="R2404" s="242"/>
      <c r="S2404" s="242"/>
      <c r="T2404" s="242"/>
      <c r="U2404" s="242"/>
      <c r="V2404" s="242"/>
      <c r="W2404" s="242"/>
      <c r="X2404" s="242"/>
      <c r="Y2404" s="242"/>
      <c r="Z2404" s="242"/>
      <c r="AA2404" s="242"/>
      <c r="AB2404" s="242"/>
      <c r="AC2404" s="242"/>
      <c r="AD2404" s="242"/>
      <c r="AE2404" s="242"/>
      <c r="AF2404" s="242"/>
      <c r="AG2404" s="242"/>
      <c r="AH2404" s="242"/>
      <c r="AI2404" s="242"/>
      <c r="AJ2404" s="242"/>
      <c r="AK2404" s="242"/>
      <c r="AL2404" s="242"/>
      <c r="AM2404" s="242"/>
      <c r="AN2404" s="242"/>
      <c r="AO2404" s="243"/>
      <c r="AP2404" s="301"/>
    </row>
    <row r="2405" spans="1:43" ht="12.75" customHeight="1" thickBot="1">
      <c r="A2405" s="314"/>
      <c r="B2405" s="241"/>
      <c r="C2405" s="242"/>
      <c r="D2405" s="242"/>
      <c r="E2405" s="242"/>
      <c r="F2405" s="242"/>
      <c r="G2405" s="242"/>
      <c r="H2405" s="242"/>
      <c r="I2405" s="242"/>
      <c r="J2405" s="242"/>
      <c r="K2405" s="242"/>
      <c r="L2405" s="242"/>
      <c r="M2405" s="242"/>
      <c r="N2405" s="242"/>
      <c r="O2405" s="242"/>
      <c r="P2405" s="242"/>
      <c r="Q2405" s="243"/>
      <c r="R2405" s="247"/>
      <c r="S2405" s="248"/>
      <c r="T2405" s="38"/>
      <c r="U2405" s="247"/>
      <c r="V2405" s="248"/>
      <c r="W2405" s="38"/>
      <c r="X2405" s="247"/>
      <c r="Y2405" s="248"/>
      <c r="Z2405" s="38"/>
      <c r="AA2405" s="249" t="str">
        <f>AA2362</f>
        <v>АП-08/15-АОВ2.К</v>
      </c>
      <c r="AB2405" s="250"/>
      <c r="AC2405" s="250"/>
      <c r="AD2405" s="250"/>
      <c r="AE2405" s="250"/>
      <c r="AF2405" s="250"/>
      <c r="AG2405" s="250"/>
      <c r="AH2405" s="250"/>
      <c r="AI2405" s="250"/>
      <c r="AJ2405" s="250"/>
      <c r="AK2405" s="250"/>
      <c r="AL2405" s="250"/>
      <c r="AM2405" s="250"/>
      <c r="AN2405" s="251"/>
      <c r="AO2405" s="65" t="s">
        <v>13</v>
      </c>
      <c r="AP2405" s="301"/>
    </row>
    <row r="2406" spans="1:43" ht="12.75" customHeight="1" thickBot="1">
      <c r="A2406" s="314"/>
      <c r="B2406" s="241"/>
      <c r="C2406" s="242"/>
      <c r="D2406" s="242"/>
      <c r="E2406" s="242"/>
      <c r="F2406" s="242"/>
      <c r="G2406" s="242"/>
      <c r="H2406" s="242"/>
      <c r="I2406" s="242"/>
      <c r="J2406" s="242"/>
      <c r="K2406" s="242"/>
      <c r="L2406" s="242"/>
      <c r="M2406" s="242"/>
      <c r="N2406" s="242"/>
      <c r="O2406" s="242"/>
      <c r="P2406" s="242"/>
      <c r="Q2406" s="243"/>
      <c r="R2406" s="258"/>
      <c r="S2406" s="259"/>
      <c r="T2406" s="15"/>
      <c r="U2406" s="258"/>
      <c r="V2406" s="259"/>
      <c r="W2406" s="15"/>
      <c r="X2406" s="258"/>
      <c r="Y2406" s="259"/>
      <c r="Z2406" s="39"/>
      <c r="AA2406" s="252"/>
      <c r="AB2406" s="253"/>
      <c r="AC2406" s="253"/>
      <c r="AD2406" s="253"/>
      <c r="AE2406" s="253"/>
      <c r="AF2406" s="253"/>
      <c r="AG2406" s="253"/>
      <c r="AH2406" s="253"/>
      <c r="AI2406" s="253"/>
      <c r="AJ2406" s="253"/>
      <c r="AK2406" s="253"/>
      <c r="AL2406" s="253"/>
      <c r="AM2406" s="253"/>
      <c r="AN2406" s="254"/>
      <c r="AO2406" s="260">
        <f>AO2363+1</f>
        <v>55</v>
      </c>
      <c r="AP2406" s="301"/>
    </row>
    <row r="2407" spans="1:43" ht="12.75" customHeight="1" thickBot="1">
      <c r="A2407" s="314"/>
      <c r="B2407" s="244"/>
      <c r="C2407" s="245"/>
      <c r="D2407" s="245"/>
      <c r="E2407" s="245"/>
      <c r="F2407" s="245"/>
      <c r="G2407" s="245"/>
      <c r="H2407" s="245"/>
      <c r="I2407" s="245"/>
      <c r="J2407" s="245"/>
      <c r="K2407" s="245"/>
      <c r="L2407" s="245"/>
      <c r="M2407" s="245"/>
      <c r="N2407" s="245"/>
      <c r="O2407" s="245"/>
      <c r="P2407" s="245"/>
      <c r="Q2407" s="246"/>
      <c r="R2407" s="229" t="s">
        <v>11</v>
      </c>
      <c r="S2407" s="230"/>
      <c r="T2407" s="63" t="s">
        <v>12</v>
      </c>
      <c r="U2407" s="229" t="s">
        <v>13</v>
      </c>
      <c r="V2407" s="230"/>
      <c r="W2407" s="63" t="s">
        <v>14</v>
      </c>
      <c r="X2407" s="229" t="s">
        <v>15</v>
      </c>
      <c r="Y2407" s="230"/>
      <c r="Z2407" s="63" t="s">
        <v>16</v>
      </c>
      <c r="AA2407" s="255"/>
      <c r="AB2407" s="256"/>
      <c r="AC2407" s="256"/>
      <c r="AD2407" s="256"/>
      <c r="AE2407" s="256"/>
      <c r="AF2407" s="256"/>
      <c r="AG2407" s="256"/>
      <c r="AH2407" s="256"/>
      <c r="AI2407" s="256"/>
      <c r="AJ2407" s="256"/>
      <c r="AK2407" s="256"/>
      <c r="AL2407" s="256"/>
      <c r="AM2407" s="256"/>
      <c r="AN2407" s="257"/>
      <c r="AO2407" s="261"/>
      <c r="AP2407" s="301"/>
    </row>
    <row r="2408" spans="1:43" ht="12.75" customHeight="1">
      <c r="A2408" s="315"/>
      <c r="B2408" s="231"/>
      <c r="C2408" s="231"/>
      <c r="D2408" s="231"/>
      <c r="E2408" s="231"/>
      <c r="F2408" s="231"/>
      <c r="G2408" s="231"/>
      <c r="H2408" s="231"/>
      <c r="I2408" s="231"/>
      <c r="J2408" s="231"/>
      <c r="K2408" s="231"/>
      <c r="L2408" s="231"/>
      <c r="M2408" s="231"/>
      <c r="N2408" s="231"/>
      <c r="O2408" s="231"/>
      <c r="P2408" s="231"/>
      <c r="Q2408" s="231"/>
      <c r="R2408" s="231"/>
      <c r="S2408" s="231"/>
      <c r="T2408" s="231"/>
      <c r="U2408" s="231"/>
      <c r="V2408" s="231"/>
      <c r="W2408" s="231"/>
      <c r="X2408" s="231"/>
      <c r="Y2408" s="231"/>
      <c r="Z2408" s="231"/>
      <c r="AA2408" s="231"/>
      <c r="AB2408" s="231"/>
      <c r="AC2408" s="231"/>
      <c r="AD2408" s="231"/>
      <c r="AE2408" s="231"/>
      <c r="AF2408" s="231"/>
      <c r="AG2408" s="231"/>
      <c r="AH2408" s="232" t="s">
        <v>20</v>
      </c>
      <c r="AI2408" s="232"/>
      <c r="AJ2408" s="232"/>
      <c r="AK2408" s="232"/>
      <c r="AL2408" s="232"/>
      <c r="AM2408" s="232"/>
      <c r="AN2408" s="232"/>
      <c r="AO2408" s="232"/>
      <c r="AP2408" s="302"/>
    </row>
    <row r="2409" spans="1:43" ht="12.75" customHeight="1" thickBot="1">
      <c r="A2409" s="313"/>
      <c r="B2409" s="316"/>
      <c r="C2409" s="316"/>
      <c r="D2409" s="316"/>
      <c r="E2409" s="316"/>
      <c r="F2409" s="316"/>
      <c r="G2409" s="316"/>
      <c r="H2409" s="316"/>
      <c r="I2409" s="316"/>
      <c r="J2409" s="316"/>
      <c r="K2409" s="316"/>
      <c r="L2409" s="316"/>
      <c r="M2409" s="316"/>
      <c r="N2409" s="316"/>
      <c r="O2409" s="316"/>
      <c r="P2409" s="316"/>
      <c r="Q2409" s="316"/>
      <c r="R2409" s="316"/>
      <c r="S2409" s="316"/>
      <c r="T2409" s="316"/>
      <c r="U2409" s="316"/>
      <c r="V2409" s="316"/>
      <c r="W2409" s="316"/>
      <c r="X2409" s="316"/>
      <c r="Y2409" s="316"/>
      <c r="Z2409" s="316"/>
      <c r="AA2409" s="316"/>
      <c r="AB2409" s="316"/>
      <c r="AC2409" s="316"/>
      <c r="AD2409" s="316"/>
      <c r="AE2409" s="316"/>
      <c r="AF2409" s="316"/>
      <c r="AG2409" s="316"/>
      <c r="AH2409" s="316"/>
      <c r="AI2409" s="316"/>
      <c r="AJ2409" s="316"/>
      <c r="AK2409" s="316"/>
      <c r="AL2409" s="316"/>
      <c r="AM2409" s="316"/>
      <c r="AN2409" s="316"/>
      <c r="AO2409" s="316"/>
      <c r="AP2409" s="300"/>
    </row>
    <row r="2410" spans="1:43" ht="20.45" customHeight="1" thickBot="1">
      <c r="A2410" s="314"/>
      <c r="B2410" s="294" t="s">
        <v>0</v>
      </c>
      <c r="C2410" s="303"/>
      <c r="D2410" s="229" t="s">
        <v>1</v>
      </c>
      <c r="E2410" s="306"/>
      <c r="F2410" s="306"/>
      <c r="G2410" s="306"/>
      <c r="H2410" s="306"/>
      <c r="I2410" s="307"/>
      <c r="J2410" s="308" t="s">
        <v>5</v>
      </c>
      <c r="K2410" s="309"/>
      <c r="L2410" s="309"/>
      <c r="M2410" s="309"/>
      <c r="N2410" s="309"/>
      <c r="O2410" s="309"/>
      <c r="P2410" s="309"/>
      <c r="Q2410" s="309"/>
      <c r="R2410" s="309"/>
      <c r="S2410" s="309"/>
      <c r="T2410" s="309"/>
      <c r="U2410" s="309"/>
      <c r="V2410" s="309"/>
      <c r="W2410" s="309"/>
      <c r="X2410" s="310"/>
      <c r="Y2410" s="308" t="s">
        <v>8</v>
      </c>
      <c r="Z2410" s="309"/>
      <c r="AA2410" s="309"/>
      <c r="AB2410" s="309"/>
      <c r="AC2410" s="309"/>
      <c r="AD2410" s="309"/>
      <c r="AE2410" s="309"/>
      <c r="AF2410" s="309"/>
      <c r="AG2410" s="309"/>
      <c r="AH2410" s="309"/>
      <c r="AI2410" s="309"/>
      <c r="AJ2410" s="309"/>
      <c r="AK2410" s="309"/>
      <c r="AL2410" s="309"/>
      <c r="AM2410" s="309"/>
      <c r="AN2410" s="309"/>
      <c r="AO2410" s="310"/>
      <c r="AP2410" s="301"/>
    </row>
    <row r="2411" spans="1:43" ht="20.45" customHeight="1" thickBot="1">
      <c r="A2411" s="314"/>
      <c r="B2411" s="304"/>
      <c r="C2411" s="305"/>
      <c r="D2411" s="294" t="s">
        <v>2</v>
      </c>
      <c r="E2411" s="311"/>
      <c r="F2411" s="303"/>
      <c r="G2411" s="294" t="s">
        <v>3</v>
      </c>
      <c r="H2411" s="311"/>
      <c r="I2411" s="303"/>
      <c r="J2411" s="294" t="s">
        <v>53</v>
      </c>
      <c r="K2411" s="298"/>
      <c r="L2411" s="295"/>
      <c r="M2411" s="294" t="s">
        <v>231</v>
      </c>
      <c r="N2411" s="298"/>
      <c r="O2411" s="298"/>
      <c r="P2411" s="295"/>
      <c r="Q2411" s="294" t="s">
        <v>18</v>
      </c>
      <c r="R2411" s="295"/>
      <c r="S2411" s="294" t="s">
        <v>17</v>
      </c>
      <c r="T2411" s="298"/>
      <c r="U2411" s="295"/>
      <c r="V2411" s="294" t="s">
        <v>110</v>
      </c>
      <c r="W2411" s="298"/>
      <c r="X2411" s="295"/>
      <c r="Y2411" s="308" t="s">
        <v>9</v>
      </c>
      <c r="Z2411" s="309"/>
      <c r="AA2411" s="309"/>
      <c r="AB2411" s="309"/>
      <c r="AC2411" s="309"/>
      <c r="AD2411" s="309"/>
      <c r="AE2411" s="309"/>
      <c r="AF2411" s="310"/>
      <c r="AG2411" s="308" t="s">
        <v>10</v>
      </c>
      <c r="AH2411" s="309"/>
      <c r="AI2411" s="309"/>
      <c r="AJ2411" s="309"/>
      <c r="AK2411" s="309"/>
      <c r="AL2411" s="309"/>
      <c r="AM2411" s="309"/>
      <c r="AN2411" s="309"/>
      <c r="AO2411" s="310"/>
      <c r="AP2411" s="301"/>
    </row>
    <row r="2412" spans="1:43" ht="20.45" customHeight="1">
      <c r="A2412" s="314"/>
      <c r="B2412" s="304"/>
      <c r="C2412" s="305"/>
      <c r="D2412" s="304"/>
      <c r="E2412" s="312"/>
      <c r="F2412" s="305"/>
      <c r="G2412" s="304"/>
      <c r="H2412" s="312"/>
      <c r="I2412" s="305"/>
      <c r="J2412" s="296"/>
      <c r="K2412" s="299"/>
      <c r="L2412" s="297"/>
      <c r="M2412" s="296"/>
      <c r="N2412" s="299"/>
      <c r="O2412" s="299"/>
      <c r="P2412" s="297"/>
      <c r="Q2412" s="296"/>
      <c r="R2412" s="297"/>
      <c r="S2412" s="296"/>
      <c r="T2412" s="299"/>
      <c r="U2412" s="297"/>
      <c r="V2412" s="296"/>
      <c r="W2412" s="299"/>
      <c r="X2412" s="297"/>
      <c r="Y2412" s="294" t="s">
        <v>4</v>
      </c>
      <c r="Z2412" s="295"/>
      <c r="AA2412" s="294" t="s">
        <v>6</v>
      </c>
      <c r="AB2412" s="298"/>
      <c r="AC2412" s="298"/>
      <c r="AD2412" s="295"/>
      <c r="AE2412" s="294" t="s">
        <v>7</v>
      </c>
      <c r="AF2412" s="295"/>
      <c r="AG2412" s="294" t="s">
        <v>4</v>
      </c>
      <c r="AH2412" s="295"/>
      <c r="AI2412" s="294" t="s">
        <v>6</v>
      </c>
      <c r="AJ2412" s="298"/>
      <c r="AK2412" s="298"/>
      <c r="AL2412" s="298"/>
      <c r="AM2412" s="295"/>
      <c r="AN2412" s="294" t="s">
        <v>7</v>
      </c>
      <c r="AO2412" s="295"/>
      <c r="AP2412" s="301"/>
    </row>
    <row r="2413" spans="1:43" ht="20.45" customHeight="1">
      <c r="A2413" s="314"/>
      <c r="B2413" s="304"/>
      <c r="C2413" s="305"/>
      <c r="D2413" s="304"/>
      <c r="E2413" s="312"/>
      <c r="F2413" s="305"/>
      <c r="G2413" s="304"/>
      <c r="H2413" s="312"/>
      <c r="I2413" s="305"/>
      <c r="J2413" s="296"/>
      <c r="K2413" s="299"/>
      <c r="L2413" s="297"/>
      <c r="M2413" s="296"/>
      <c r="N2413" s="299"/>
      <c r="O2413" s="299"/>
      <c r="P2413" s="297"/>
      <c r="Q2413" s="296"/>
      <c r="R2413" s="297"/>
      <c r="S2413" s="296"/>
      <c r="T2413" s="299"/>
      <c r="U2413" s="297"/>
      <c r="V2413" s="296"/>
      <c r="W2413" s="299"/>
      <c r="X2413" s="297"/>
      <c r="Y2413" s="296"/>
      <c r="Z2413" s="297"/>
      <c r="AA2413" s="296"/>
      <c r="AB2413" s="299"/>
      <c r="AC2413" s="299"/>
      <c r="AD2413" s="297"/>
      <c r="AE2413" s="296"/>
      <c r="AF2413" s="297"/>
      <c r="AG2413" s="296"/>
      <c r="AH2413" s="297"/>
      <c r="AI2413" s="296"/>
      <c r="AJ2413" s="299"/>
      <c r="AK2413" s="299"/>
      <c r="AL2413" s="299"/>
      <c r="AM2413" s="297"/>
      <c r="AN2413" s="296"/>
      <c r="AO2413" s="297"/>
      <c r="AP2413" s="301"/>
    </row>
    <row r="2414" spans="1:43" ht="20.45" customHeight="1" thickBot="1">
      <c r="A2414" s="314"/>
      <c r="B2414" s="304"/>
      <c r="C2414" s="305"/>
      <c r="D2414" s="304"/>
      <c r="E2414" s="312"/>
      <c r="F2414" s="305"/>
      <c r="G2414" s="304"/>
      <c r="H2414" s="312"/>
      <c r="I2414" s="305"/>
      <c r="J2414" s="296"/>
      <c r="K2414" s="299"/>
      <c r="L2414" s="297"/>
      <c r="M2414" s="296"/>
      <c r="N2414" s="299"/>
      <c r="O2414" s="299"/>
      <c r="P2414" s="297"/>
      <c r="Q2414" s="296"/>
      <c r="R2414" s="297"/>
      <c r="S2414" s="296"/>
      <c r="T2414" s="299"/>
      <c r="U2414" s="297"/>
      <c r="V2414" s="296"/>
      <c r="W2414" s="299"/>
      <c r="X2414" s="297"/>
      <c r="Y2414" s="296"/>
      <c r="Z2414" s="297"/>
      <c r="AA2414" s="296"/>
      <c r="AB2414" s="299"/>
      <c r="AC2414" s="299"/>
      <c r="AD2414" s="297"/>
      <c r="AE2414" s="296"/>
      <c r="AF2414" s="297"/>
      <c r="AG2414" s="296"/>
      <c r="AH2414" s="297"/>
      <c r="AI2414" s="296"/>
      <c r="AJ2414" s="299"/>
      <c r="AK2414" s="299"/>
      <c r="AL2414" s="299"/>
      <c r="AM2414" s="297"/>
      <c r="AN2414" s="296"/>
      <c r="AO2414" s="297"/>
      <c r="AP2414" s="301"/>
    </row>
    <row r="2415" spans="1:43" ht="20.45" customHeight="1">
      <c r="A2415" s="314"/>
      <c r="B2415" s="286">
        <f>'Листы ввода'!B1649</f>
        <v>0</v>
      </c>
      <c r="C2415" s="288"/>
      <c r="D2415" s="289">
        <f>'Листы ввода'!C1649</f>
        <v>0</v>
      </c>
      <c r="E2415" s="285"/>
      <c r="F2415" s="290"/>
      <c r="G2415" s="289">
        <f>'Листы ввода'!D1649</f>
        <v>0</v>
      </c>
      <c r="H2415" s="285"/>
      <c r="I2415" s="290"/>
      <c r="J2415" s="73">
        <f>'Листы ввода'!E1649</f>
        <v>0</v>
      </c>
      <c r="K2415" s="74">
        <f>'Листы ввода'!F1649</f>
        <v>0</v>
      </c>
      <c r="L2415" s="75">
        <f>ROUNDUP('Листы ввода'!G1649*'Общ. данные'!$D$26,0)</f>
        <v>0</v>
      </c>
      <c r="M2415" s="76">
        <f>'Листы ввода'!H1649</f>
        <v>0</v>
      </c>
      <c r="N2415" s="77">
        <f>'Листы ввода'!I1649</f>
        <v>0</v>
      </c>
      <c r="O2415" s="78">
        <f>'Листы ввода'!J1649</f>
        <v>0</v>
      </c>
      <c r="P2415" s="75">
        <f>ROUNDUP('Листы ввода'!K1649*'Общ. данные'!$D$26,0)</f>
        <v>0</v>
      </c>
      <c r="Q2415" s="291">
        <f>ROUNDUP('Листы ввода'!L1649*'Общ. данные'!$D$26,0)</f>
        <v>0</v>
      </c>
      <c r="R2415" s="292"/>
      <c r="S2415" s="291">
        <f>ROUNDUP('Листы ввода'!M1649*'Общ. данные'!$D$26,0)</f>
        <v>0</v>
      </c>
      <c r="T2415" s="293"/>
      <c r="U2415" s="292"/>
      <c r="V2415" s="291">
        <f>ROUNDUP('Листы ввода'!N1649*'Общ. данные'!$D$26,0)</f>
        <v>0</v>
      </c>
      <c r="W2415" s="293"/>
      <c r="X2415" s="292"/>
      <c r="Y2415" s="283">
        <f>'Листы ввода'!O1649</f>
        <v>0</v>
      </c>
      <c r="Z2415" s="284"/>
      <c r="AA2415" s="73">
        <f>'Листы ввода'!P1649</f>
        <v>0</v>
      </c>
      <c r="AB2415" s="78">
        <f>'Листы ввода'!Q1649</f>
        <v>0</v>
      </c>
      <c r="AC2415" s="285">
        <f>'Листы ввода'!R1649</f>
        <v>0</v>
      </c>
      <c r="AD2415" s="285"/>
      <c r="AE2415" s="286">
        <f>IF('Листы ввода'!T1649=1,'Листы на печать'!P2415,AQ2415)</f>
        <v>0</v>
      </c>
      <c r="AF2415" s="287"/>
      <c r="AG2415" s="231"/>
      <c r="AH2415" s="248"/>
      <c r="AI2415" s="24"/>
      <c r="AJ2415" s="25"/>
      <c r="AK2415" s="231"/>
      <c r="AL2415" s="231"/>
      <c r="AM2415" s="248"/>
      <c r="AN2415" s="247"/>
      <c r="AO2415" s="248"/>
      <c r="AP2415" s="301"/>
      <c r="AQ2415" s="46">
        <f>SUM(L2415,P2415,Q2415,S2415,V2415)</f>
        <v>0</v>
      </c>
    </row>
    <row r="2416" spans="1:43" ht="20.45" customHeight="1">
      <c r="A2416" s="314"/>
      <c r="B2416" s="233">
        <f>'Листы ввода'!B1650</f>
        <v>0</v>
      </c>
      <c r="C2416" s="234"/>
      <c r="D2416" s="235">
        <f>'Листы ввода'!C1650</f>
        <v>0</v>
      </c>
      <c r="E2416" s="236"/>
      <c r="F2416" s="237"/>
      <c r="G2416" s="235">
        <f>'Листы ввода'!D1650</f>
        <v>0</v>
      </c>
      <c r="H2416" s="236"/>
      <c r="I2416" s="237"/>
      <c r="J2416" s="26">
        <f>'Листы ввода'!E1650</f>
        <v>0</v>
      </c>
      <c r="K2416" s="27">
        <f>'Листы ввода'!F1650</f>
        <v>0</v>
      </c>
      <c r="L2416" s="69">
        <f>ROUNDUP('Листы ввода'!G1650*'Общ. данные'!$D$26,0)</f>
        <v>0</v>
      </c>
      <c r="M2416" s="67">
        <f>'Листы ввода'!H1650</f>
        <v>0</v>
      </c>
      <c r="N2416" s="28">
        <f>'Листы ввода'!I1650</f>
        <v>0</v>
      </c>
      <c r="O2416" s="68">
        <f>'Листы ввода'!J1650</f>
        <v>0</v>
      </c>
      <c r="P2416" s="69">
        <f>ROUNDUP('Листы ввода'!K1650*'Общ. данные'!$D$26,0)</f>
        <v>0</v>
      </c>
      <c r="Q2416" s="238">
        <f>ROUNDUP('Листы ввода'!L1650*'Общ. данные'!$D$26,0)</f>
        <v>0</v>
      </c>
      <c r="R2416" s="239"/>
      <c r="S2416" s="238">
        <f>ROUNDUP('Листы ввода'!M1650*'Общ. данные'!$D$26,0)</f>
        <v>0</v>
      </c>
      <c r="T2416" s="240"/>
      <c r="U2416" s="239"/>
      <c r="V2416" s="238">
        <f>ROUNDUP('Листы ввода'!N1650*'Общ. данные'!$D$26,0)</f>
        <v>0</v>
      </c>
      <c r="W2416" s="240"/>
      <c r="X2416" s="239"/>
      <c r="Y2416" s="262">
        <f>'Листы ввода'!O1650</f>
        <v>0</v>
      </c>
      <c r="Z2416" s="263"/>
      <c r="AA2416" s="26">
        <f>'Листы ввода'!P1650</f>
        <v>0</v>
      </c>
      <c r="AB2416" s="68">
        <f>'Листы ввода'!Q1650</f>
        <v>0</v>
      </c>
      <c r="AC2416" s="236">
        <f>'Листы ввода'!R1650</f>
        <v>0</v>
      </c>
      <c r="AD2416" s="236"/>
      <c r="AE2416" s="233">
        <f>IF('Листы ввода'!T1650=1,'Листы на печать'!P2416,AQ2416)</f>
        <v>0</v>
      </c>
      <c r="AF2416" s="264"/>
      <c r="AG2416" s="265"/>
      <c r="AH2416" s="266"/>
      <c r="AI2416" s="26"/>
      <c r="AJ2416" s="27"/>
      <c r="AK2416" s="265"/>
      <c r="AL2416" s="265"/>
      <c r="AM2416" s="266"/>
      <c r="AN2416" s="267"/>
      <c r="AO2416" s="266"/>
      <c r="AP2416" s="301"/>
      <c r="AQ2416" s="46">
        <f t="shared" ref="AQ2416:AQ2445" si="53">SUM(L2416,P2416,Q2416,S2416,V2416)</f>
        <v>0</v>
      </c>
    </row>
    <row r="2417" spans="1:43" ht="20.45" customHeight="1">
      <c r="A2417" s="314"/>
      <c r="B2417" s="233">
        <f>'Листы ввода'!B1651</f>
        <v>0</v>
      </c>
      <c r="C2417" s="234"/>
      <c r="D2417" s="235">
        <f>'Листы ввода'!C1651</f>
        <v>0</v>
      </c>
      <c r="E2417" s="236"/>
      <c r="F2417" s="237"/>
      <c r="G2417" s="235">
        <f>'Листы ввода'!D1651</f>
        <v>0</v>
      </c>
      <c r="H2417" s="236"/>
      <c r="I2417" s="237"/>
      <c r="J2417" s="26">
        <f>'Листы ввода'!E1651</f>
        <v>0</v>
      </c>
      <c r="K2417" s="27">
        <f>'Листы ввода'!F1651</f>
        <v>0</v>
      </c>
      <c r="L2417" s="69">
        <f>ROUNDUP('Листы ввода'!G1651*'Общ. данные'!$D$26,0)</f>
        <v>0</v>
      </c>
      <c r="M2417" s="67">
        <f>'Листы ввода'!H1651</f>
        <v>0</v>
      </c>
      <c r="N2417" s="28">
        <f>'Листы ввода'!I1651</f>
        <v>0</v>
      </c>
      <c r="O2417" s="68">
        <f>'Листы ввода'!J1651</f>
        <v>0</v>
      </c>
      <c r="P2417" s="69">
        <f>ROUNDUP('Листы ввода'!K1651*'Общ. данные'!$D$26,0)</f>
        <v>0</v>
      </c>
      <c r="Q2417" s="238">
        <f>ROUNDUP('Листы ввода'!L1651*'Общ. данные'!$D$26,0)</f>
        <v>0</v>
      </c>
      <c r="R2417" s="239"/>
      <c r="S2417" s="238">
        <f>ROUNDUP('Листы ввода'!M1651*'Общ. данные'!$D$26,0)</f>
        <v>0</v>
      </c>
      <c r="T2417" s="240"/>
      <c r="U2417" s="239"/>
      <c r="V2417" s="238">
        <f>ROUNDUP('Листы ввода'!N1651*'Общ. данные'!$D$26,0)</f>
        <v>0</v>
      </c>
      <c r="W2417" s="240"/>
      <c r="X2417" s="239"/>
      <c r="Y2417" s="262">
        <f>'Листы ввода'!O1651</f>
        <v>0</v>
      </c>
      <c r="Z2417" s="263"/>
      <c r="AA2417" s="26">
        <f>'Листы ввода'!P1651</f>
        <v>0</v>
      </c>
      <c r="AB2417" s="68">
        <f>'Листы ввода'!Q1651</f>
        <v>0</v>
      </c>
      <c r="AC2417" s="236">
        <f>'Листы ввода'!R1651</f>
        <v>0</v>
      </c>
      <c r="AD2417" s="236"/>
      <c r="AE2417" s="233">
        <f>IF('Листы ввода'!T1651=1,'Листы на печать'!P2417,AQ2417)</f>
        <v>0</v>
      </c>
      <c r="AF2417" s="264"/>
      <c r="AG2417" s="265"/>
      <c r="AH2417" s="266"/>
      <c r="AI2417" s="26"/>
      <c r="AJ2417" s="27"/>
      <c r="AK2417" s="265"/>
      <c r="AL2417" s="265"/>
      <c r="AM2417" s="266"/>
      <c r="AN2417" s="267"/>
      <c r="AO2417" s="266"/>
      <c r="AP2417" s="301"/>
      <c r="AQ2417" s="46">
        <f t="shared" si="53"/>
        <v>0</v>
      </c>
    </row>
    <row r="2418" spans="1:43" ht="20.45" customHeight="1">
      <c r="A2418" s="314"/>
      <c r="B2418" s="233">
        <f>'Листы ввода'!B1652</f>
        <v>0</v>
      </c>
      <c r="C2418" s="234"/>
      <c r="D2418" s="235">
        <f>'Листы ввода'!C1652</f>
        <v>0</v>
      </c>
      <c r="E2418" s="236"/>
      <c r="F2418" s="237"/>
      <c r="G2418" s="235">
        <f>'Листы ввода'!D1652</f>
        <v>0</v>
      </c>
      <c r="H2418" s="236"/>
      <c r="I2418" s="237"/>
      <c r="J2418" s="26">
        <f>'Листы ввода'!E1652</f>
        <v>0</v>
      </c>
      <c r="K2418" s="27">
        <f>'Листы ввода'!F1652</f>
        <v>0</v>
      </c>
      <c r="L2418" s="69">
        <f>ROUNDUP('Листы ввода'!G1652*'Общ. данные'!$D$26,0)</f>
        <v>0</v>
      </c>
      <c r="M2418" s="67">
        <f>'Листы ввода'!H1652</f>
        <v>0</v>
      </c>
      <c r="N2418" s="28">
        <f>'Листы ввода'!I1652</f>
        <v>0</v>
      </c>
      <c r="O2418" s="68">
        <f>'Листы ввода'!J1652</f>
        <v>0</v>
      </c>
      <c r="P2418" s="69">
        <f>ROUNDUP('Листы ввода'!K1652*'Общ. данные'!$D$26,0)</f>
        <v>0</v>
      </c>
      <c r="Q2418" s="238">
        <f>ROUNDUP('Листы ввода'!L1652*'Общ. данные'!$D$26,0)</f>
        <v>0</v>
      </c>
      <c r="R2418" s="239"/>
      <c r="S2418" s="238">
        <f>ROUNDUP('Листы ввода'!M1652*'Общ. данные'!$D$26,0)</f>
        <v>0</v>
      </c>
      <c r="T2418" s="240"/>
      <c r="U2418" s="239"/>
      <c r="V2418" s="238">
        <f>ROUNDUP('Листы ввода'!N1652*'Общ. данные'!$D$26,0)</f>
        <v>0</v>
      </c>
      <c r="W2418" s="240"/>
      <c r="X2418" s="239"/>
      <c r="Y2418" s="262">
        <f>'Листы ввода'!O1652</f>
        <v>0</v>
      </c>
      <c r="Z2418" s="263"/>
      <c r="AA2418" s="26">
        <f>'Листы ввода'!P1652</f>
        <v>0</v>
      </c>
      <c r="AB2418" s="68">
        <f>'Листы ввода'!Q1652</f>
        <v>0</v>
      </c>
      <c r="AC2418" s="236">
        <f>'Листы ввода'!R1652</f>
        <v>0</v>
      </c>
      <c r="AD2418" s="236"/>
      <c r="AE2418" s="233">
        <f>IF('Листы ввода'!T1652=1,'Листы на печать'!P2418,AQ2418)</f>
        <v>0</v>
      </c>
      <c r="AF2418" s="264"/>
      <c r="AG2418" s="265"/>
      <c r="AH2418" s="266"/>
      <c r="AI2418" s="26"/>
      <c r="AJ2418" s="27"/>
      <c r="AK2418" s="265"/>
      <c r="AL2418" s="265"/>
      <c r="AM2418" s="266"/>
      <c r="AN2418" s="267"/>
      <c r="AO2418" s="266"/>
      <c r="AP2418" s="301"/>
      <c r="AQ2418" s="46">
        <f t="shared" si="53"/>
        <v>0</v>
      </c>
    </row>
    <row r="2419" spans="1:43" ht="20.45" customHeight="1">
      <c r="A2419" s="314"/>
      <c r="B2419" s="233">
        <f>'Листы ввода'!B1653</f>
        <v>0</v>
      </c>
      <c r="C2419" s="234"/>
      <c r="D2419" s="235">
        <f>'Листы ввода'!C1653</f>
        <v>0</v>
      </c>
      <c r="E2419" s="236"/>
      <c r="F2419" s="237"/>
      <c r="G2419" s="235">
        <f>'Листы ввода'!D1653</f>
        <v>0</v>
      </c>
      <c r="H2419" s="236"/>
      <c r="I2419" s="237"/>
      <c r="J2419" s="26">
        <f>'Листы ввода'!E1653</f>
        <v>0</v>
      </c>
      <c r="K2419" s="27">
        <f>'Листы ввода'!F1653</f>
        <v>0</v>
      </c>
      <c r="L2419" s="69">
        <f>ROUNDUP('Листы ввода'!G1653*'Общ. данные'!$D$26,0)</f>
        <v>0</v>
      </c>
      <c r="M2419" s="67">
        <f>'Листы ввода'!H1653</f>
        <v>0</v>
      </c>
      <c r="N2419" s="28">
        <f>'Листы ввода'!I1653</f>
        <v>0</v>
      </c>
      <c r="O2419" s="68">
        <f>'Листы ввода'!J1653</f>
        <v>0</v>
      </c>
      <c r="P2419" s="69">
        <f>ROUNDUP('Листы ввода'!K1653*'Общ. данные'!$D$26,0)</f>
        <v>0</v>
      </c>
      <c r="Q2419" s="238">
        <f>ROUNDUP('Листы ввода'!L1653*'Общ. данные'!$D$26,0)</f>
        <v>0</v>
      </c>
      <c r="R2419" s="239"/>
      <c r="S2419" s="238">
        <f>ROUNDUP('Листы ввода'!M1653*'Общ. данные'!$D$26,0)</f>
        <v>0</v>
      </c>
      <c r="T2419" s="240"/>
      <c r="U2419" s="239"/>
      <c r="V2419" s="238">
        <f>ROUNDUP('Листы ввода'!N1653*'Общ. данные'!$D$26,0)</f>
        <v>0</v>
      </c>
      <c r="W2419" s="240"/>
      <c r="X2419" s="239"/>
      <c r="Y2419" s="262">
        <f>'Листы ввода'!O1653</f>
        <v>0</v>
      </c>
      <c r="Z2419" s="263"/>
      <c r="AA2419" s="26">
        <f>'Листы ввода'!P1653</f>
        <v>0</v>
      </c>
      <c r="AB2419" s="68">
        <f>'Листы ввода'!Q1653</f>
        <v>0</v>
      </c>
      <c r="AC2419" s="236">
        <f>'Листы ввода'!R1653</f>
        <v>0</v>
      </c>
      <c r="AD2419" s="236"/>
      <c r="AE2419" s="233">
        <f>IF('Листы ввода'!T1653=1,'Листы на печать'!P2419,AQ2419)</f>
        <v>0</v>
      </c>
      <c r="AF2419" s="264"/>
      <c r="AG2419" s="265"/>
      <c r="AH2419" s="266"/>
      <c r="AI2419" s="26"/>
      <c r="AJ2419" s="27"/>
      <c r="AK2419" s="265"/>
      <c r="AL2419" s="265"/>
      <c r="AM2419" s="266"/>
      <c r="AN2419" s="267"/>
      <c r="AO2419" s="266"/>
      <c r="AP2419" s="301"/>
      <c r="AQ2419" s="46">
        <f t="shared" si="53"/>
        <v>0</v>
      </c>
    </row>
    <row r="2420" spans="1:43" ht="20.45" customHeight="1">
      <c r="A2420" s="314"/>
      <c r="B2420" s="233">
        <f>'Листы ввода'!B1654</f>
        <v>0</v>
      </c>
      <c r="C2420" s="234"/>
      <c r="D2420" s="235">
        <f>'Листы ввода'!C1654</f>
        <v>0</v>
      </c>
      <c r="E2420" s="236"/>
      <c r="F2420" s="237"/>
      <c r="G2420" s="235">
        <f>'Листы ввода'!D1654</f>
        <v>0</v>
      </c>
      <c r="H2420" s="236"/>
      <c r="I2420" s="237"/>
      <c r="J2420" s="26">
        <f>'Листы ввода'!E1654</f>
        <v>0</v>
      </c>
      <c r="K2420" s="27">
        <f>'Листы ввода'!F1654</f>
        <v>0</v>
      </c>
      <c r="L2420" s="69">
        <f>ROUNDUP('Листы ввода'!G1654*'Общ. данные'!$D$26,0)</f>
        <v>0</v>
      </c>
      <c r="M2420" s="67">
        <f>'Листы ввода'!H1654</f>
        <v>0</v>
      </c>
      <c r="N2420" s="28">
        <f>'Листы ввода'!I1654</f>
        <v>0</v>
      </c>
      <c r="O2420" s="68">
        <f>'Листы ввода'!J1654</f>
        <v>0</v>
      </c>
      <c r="P2420" s="69">
        <f>ROUNDUP('Листы ввода'!K1654*'Общ. данные'!$D$26,0)</f>
        <v>0</v>
      </c>
      <c r="Q2420" s="238">
        <f>ROUNDUP('Листы ввода'!L1654*'Общ. данные'!$D$26,0)</f>
        <v>0</v>
      </c>
      <c r="R2420" s="239"/>
      <c r="S2420" s="238">
        <f>ROUNDUP('Листы ввода'!M1654*'Общ. данные'!$D$26,0)</f>
        <v>0</v>
      </c>
      <c r="T2420" s="240"/>
      <c r="U2420" s="239"/>
      <c r="V2420" s="238">
        <f>ROUNDUP('Листы ввода'!N1654*'Общ. данные'!$D$26,0)</f>
        <v>0</v>
      </c>
      <c r="W2420" s="240"/>
      <c r="X2420" s="239"/>
      <c r="Y2420" s="262">
        <f>'Листы ввода'!O1654</f>
        <v>0</v>
      </c>
      <c r="Z2420" s="263"/>
      <c r="AA2420" s="26">
        <f>'Листы ввода'!P1654</f>
        <v>0</v>
      </c>
      <c r="AB2420" s="68">
        <f>'Листы ввода'!Q1654</f>
        <v>0</v>
      </c>
      <c r="AC2420" s="236">
        <f>'Листы ввода'!R1654</f>
        <v>0</v>
      </c>
      <c r="AD2420" s="236"/>
      <c r="AE2420" s="233">
        <f>IF('Листы ввода'!T1654=1,'Листы на печать'!P2420,AQ2420)</f>
        <v>0</v>
      </c>
      <c r="AF2420" s="264"/>
      <c r="AG2420" s="265"/>
      <c r="AH2420" s="266"/>
      <c r="AI2420" s="26"/>
      <c r="AJ2420" s="27"/>
      <c r="AK2420" s="265"/>
      <c r="AL2420" s="265"/>
      <c r="AM2420" s="266"/>
      <c r="AN2420" s="267"/>
      <c r="AO2420" s="266"/>
      <c r="AP2420" s="301"/>
      <c r="AQ2420" s="46">
        <f t="shared" si="53"/>
        <v>0</v>
      </c>
    </row>
    <row r="2421" spans="1:43" ht="20.45" customHeight="1">
      <c r="A2421" s="314"/>
      <c r="B2421" s="233">
        <f>'Листы ввода'!B1655</f>
        <v>0</v>
      </c>
      <c r="C2421" s="234"/>
      <c r="D2421" s="235">
        <f>'Листы ввода'!C1655</f>
        <v>0</v>
      </c>
      <c r="E2421" s="236"/>
      <c r="F2421" s="237"/>
      <c r="G2421" s="235">
        <f>'Листы ввода'!D1655</f>
        <v>0</v>
      </c>
      <c r="H2421" s="236"/>
      <c r="I2421" s="237"/>
      <c r="J2421" s="26">
        <f>'Листы ввода'!E1655</f>
        <v>0</v>
      </c>
      <c r="K2421" s="27">
        <f>'Листы ввода'!F1655</f>
        <v>0</v>
      </c>
      <c r="L2421" s="69">
        <f>ROUNDUP('Листы ввода'!G1655*'Общ. данные'!$D$26,0)</f>
        <v>0</v>
      </c>
      <c r="M2421" s="67">
        <f>'Листы ввода'!H1655</f>
        <v>0</v>
      </c>
      <c r="N2421" s="28">
        <f>'Листы ввода'!I1655</f>
        <v>0</v>
      </c>
      <c r="O2421" s="68">
        <f>'Листы ввода'!J1655</f>
        <v>0</v>
      </c>
      <c r="P2421" s="69">
        <f>ROUNDUP('Листы ввода'!K1655*'Общ. данные'!$D$26,0)</f>
        <v>0</v>
      </c>
      <c r="Q2421" s="238">
        <f>ROUNDUP('Листы ввода'!L1655*'Общ. данные'!$D$26,0)</f>
        <v>0</v>
      </c>
      <c r="R2421" s="239"/>
      <c r="S2421" s="238">
        <f>ROUNDUP('Листы ввода'!M1655*'Общ. данные'!$D$26,0)</f>
        <v>0</v>
      </c>
      <c r="T2421" s="240"/>
      <c r="U2421" s="239"/>
      <c r="V2421" s="238">
        <f>ROUNDUP('Листы ввода'!N1655*'Общ. данные'!$D$26,0)</f>
        <v>0</v>
      </c>
      <c r="W2421" s="240"/>
      <c r="X2421" s="239"/>
      <c r="Y2421" s="262">
        <f>'Листы ввода'!O1655</f>
        <v>0</v>
      </c>
      <c r="Z2421" s="263"/>
      <c r="AA2421" s="26">
        <f>'Листы ввода'!P1655</f>
        <v>0</v>
      </c>
      <c r="AB2421" s="68">
        <f>'Листы ввода'!Q1655</f>
        <v>0</v>
      </c>
      <c r="AC2421" s="236">
        <f>'Листы ввода'!R1655</f>
        <v>0</v>
      </c>
      <c r="AD2421" s="236"/>
      <c r="AE2421" s="233">
        <f>IF('Листы ввода'!T1655=1,'Листы на печать'!P2421,AQ2421)</f>
        <v>0</v>
      </c>
      <c r="AF2421" s="264"/>
      <c r="AG2421" s="265"/>
      <c r="AH2421" s="266"/>
      <c r="AI2421" s="26"/>
      <c r="AJ2421" s="27"/>
      <c r="AK2421" s="265"/>
      <c r="AL2421" s="265"/>
      <c r="AM2421" s="266"/>
      <c r="AN2421" s="267"/>
      <c r="AO2421" s="266"/>
      <c r="AP2421" s="301"/>
      <c r="AQ2421" s="46">
        <f t="shared" si="53"/>
        <v>0</v>
      </c>
    </row>
    <row r="2422" spans="1:43" ht="20.45" customHeight="1">
      <c r="A2422" s="314"/>
      <c r="B2422" s="233">
        <f>'Листы ввода'!B1656</f>
        <v>0</v>
      </c>
      <c r="C2422" s="234"/>
      <c r="D2422" s="235">
        <f>'Листы ввода'!C1656</f>
        <v>0</v>
      </c>
      <c r="E2422" s="236"/>
      <c r="F2422" s="237"/>
      <c r="G2422" s="235">
        <f>'Листы ввода'!D1656</f>
        <v>0</v>
      </c>
      <c r="H2422" s="236"/>
      <c r="I2422" s="237"/>
      <c r="J2422" s="26">
        <f>'Листы ввода'!E1656</f>
        <v>0</v>
      </c>
      <c r="K2422" s="27">
        <f>'Листы ввода'!F1656</f>
        <v>0</v>
      </c>
      <c r="L2422" s="69">
        <f>ROUNDUP('Листы ввода'!G1656*'Общ. данные'!$D$26,0)</f>
        <v>0</v>
      </c>
      <c r="M2422" s="67">
        <f>'Листы ввода'!H1656</f>
        <v>0</v>
      </c>
      <c r="N2422" s="28">
        <f>'Листы ввода'!I1656</f>
        <v>0</v>
      </c>
      <c r="O2422" s="68">
        <f>'Листы ввода'!J1656</f>
        <v>0</v>
      </c>
      <c r="P2422" s="69">
        <f>ROUNDUP('Листы ввода'!K1656*'Общ. данные'!$D$26,0)</f>
        <v>0</v>
      </c>
      <c r="Q2422" s="238">
        <f>ROUNDUP('Листы ввода'!L1656*'Общ. данные'!$D$26,0)</f>
        <v>0</v>
      </c>
      <c r="R2422" s="239"/>
      <c r="S2422" s="238">
        <f>ROUNDUP('Листы ввода'!M1656*'Общ. данные'!$D$26,0)</f>
        <v>0</v>
      </c>
      <c r="T2422" s="240"/>
      <c r="U2422" s="239"/>
      <c r="V2422" s="238">
        <f>ROUNDUP('Листы ввода'!N1656*'Общ. данные'!$D$26,0)</f>
        <v>0</v>
      </c>
      <c r="W2422" s="240"/>
      <c r="X2422" s="239"/>
      <c r="Y2422" s="262">
        <f>'Листы ввода'!O1656</f>
        <v>0</v>
      </c>
      <c r="Z2422" s="263"/>
      <c r="AA2422" s="26">
        <f>'Листы ввода'!P1656</f>
        <v>0</v>
      </c>
      <c r="AB2422" s="68">
        <f>'Листы ввода'!Q1656</f>
        <v>0</v>
      </c>
      <c r="AC2422" s="236">
        <f>'Листы ввода'!R1656</f>
        <v>0</v>
      </c>
      <c r="AD2422" s="236"/>
      <c r="AE2422" s="233">
        <f>IF('Листы ввода'!T1656=1,'Листы на печать'!P2422,AQ2422)</f>
        <v>0</v>
      </c>
      <c r="AF2422" s="264"/>
      <c r="AG2422" s="265"/>
      <c r="AH2422" s="266"/>
      <c r="AI2422" s="26"/>
      <c r="AJ2422" s="27"/>
      <c r="AK2422" s="265"/>
      <c r="AL2422" s="265"/>
      <c r="AM2422" s="266"/>
      <c r="AN2422" s="267"/>
      <c r="AO2422" s="266"/>
      <c r="AP2422" s="301"/>
      <c r="AQ2422" s="46">
        <f t="shared" si="53"/>
        <v>0</v>
      </c>
    </row>
    <row r="2423" spans="1:43" ht="20.45" customHeight="1">
      <c r="A2423" s="314"/>
      <c r="B2423" s="233">
        <f>'Листы ввода'!B1657</f>
        <v>0</v>
      </c>
      <c r="C2423" s="234"/>
      <c r="D2423" s="235">
        <f>'Листы ввода'!C1657</f>
        <v>0</v>
      </c>
      <c r="E2423" s="236"/>
      <c r="F2423" s="237"/>
      <c r="G2423" s="235">
        <f>'Листы ввода'!D1657</f>
        <v>0</v>
      </c>
      <c r="H2423" s="236"/>
      <c r="I2423" s="237"/>
      <c r="J2423" s="26">
        <f>'Листы ввода'!E1657</f>
        <v>0</v>
      </c>
      <c r="K2423" s="27">
        <f>'Листы ввода'!F1657</f>
        <v>0</v>
      </c>
      <c r="L2423" s="69">
        <f>ROUNDUP('Листы ввода'!G1657*'Общ. данные'!$D$26,0)</f>
        <v>0</v>
      </c>
      <c r="M2423" s="67">
        <f>'Листы ввода'!H1657</f>
        <v>0</v>
      </c>
      <c r="N2423" s="28">
        <f>'Листы ввода'!I1657</f>
        <v>0</v>
      </c>
      <c r="O2423" s="68">
        <f>'Листы ввода'!J1657</f>
        <v>0</v>
      </c>
      <c r="P2423" s="69">
        <f>ROUNDUP('Листы ввода'!K1657*'Общ. данные'!$D$26,0)</f>
        <v>0</v>
      </c>
      <c r="Q2423" s="238">
        <f>ROUNDUP('Листы ввода'!L1657*'Общ. данные'!$D$26,0)</f>
        <v>0</v>
      </c>
      <c r="R2423" s="239"/>
      <c r="S2423" s="238">
        <f>ROUNDUP('Листы ввода'!M1657*'Общ. данные'!$D$26,0)</f>
        <v>0</v>
      </c>
      <c r="T2423" s="240"/>
      <c r="U2423" s="239"/>
      <c r="V2423" s="238">
        <f>ROUNDUP('Листы ввода'!N1657*'Общ. данные'!$D$26,0)</f>
        <v>0</v>
      </c>
      <c r="W2423" s="240"/>
      <c r="X2423" s="239"/>
      <c r="Y2423" s="262">
        <f>'Листы ввода'!O1657</f>
        <v>0</v>
      </c>
      <c r="Z2423" s="263"/>
      <c r="AA2423" s="26">
        <f>'Листы ввода'!P1657</f>
        <v>0</v>
      </c>
      <c r="AB2423" s="68">
        <f>'Листы ввода'!Q1657</f>
        <v>0</v>
      </c>
      <c r="AC2423" s="236">
        <f>'Листы ввода'!R1657</f>
        <v>0</v>
      </c>
      <c r="AD2423" s="236"/>
      <c r="AE2423" s="233">
        <f>IF('Листы ввода'!T1657=1,'Листы на печать'!P2423,AQ2423)</f>
        <v>0</v>
      </c>
      <c r="AF2423" s="264"/>
      <c r="AG2423" s="265"/>
      <c r="AH2423" s="266"/>
      <c r="AI2423" s="26"/>
      <c r="AJ2423" s="27"/>
      <c r="AK2423" s="265"/>
      <c r="AL2423" s="265"/>
      <c r="AM2423" s="266"/>
      <c r="AN2423" s="267"/>
      <c r="AO2423" s="266"/>
      <c r="AP2423" s="301"/>
      <c r="AQ2423" s="46">
        <f t="shared" si="53"/>
        <v>0</v>
      </c>
    </row>
    <row r="2424" spans="1:43" ht="20.45" customHeight="1">
      <c r="A2424" s="314"/>
      <c r="B2424" s="233">
        <f>'Листы ввода'!B1658</f>
        <v>0</v>
      </c>
      <c r="C2424" s="234"/>
      <c r="D2424" s="235">
        <f>'Листы ввода'!C1658</f>
        <v>0</v>
      </c>
      <c r="E2424" s="236"/>
      <c r="F2424" s="237"/>
      <c r="G2424" s="235">
        <f>'Листы ввода'!D1658</f>
        <v>0</v>
      </c>
      <c r="H2424" s="236"/>
      <c r="I2424" s="237"/>
      <c r="J2424" s="26">
        <f>'Листы ввода'!E1658</f>
        <v>0</v>
      </c>
      <c r="K2424" s="27">
        <f>'Листы ввода'!F1658</f>
        <v>0</v>
      </c>
      <c r="L2424" s="69">
        <f>ROUNDUP('Листы ввода'!G1658*'Общ. данные'!$D$26,0)</f>
        <v>0</v>
      </c>
      <c r="M2424" s="67">
        <f>'Листы ввода'!H1658</f>
        <v>0</v>
      </c>
      <c r="N2424" s="28">
        <f>'Листы ввода'!I1658</f>
        <v>0</v>
      </c>
      <c r="O2424" s="68">
        <f>'Листы ввода'!J1658</f>
        <v>0</v>
      </c>
      <c r="P2424" s="69">
        <f>ROUNDUP('Листы ввода'!K1658*'Общ. данные'!$D$26,0)</f>
        <v>0</v>
      </c>
      <c r="Q2424" s="238">
        <f>ROUNDUP('Листы ввода'!L1658*'Общ. данные'!$D$26,0)</f>
        <v>0</v>
      </c>
      <c r="R2424" s="239"/>
      <c r="S2424" s="238">
        <f>ROUNDUP('Листы ввода'!M1658*'Общ. данные'!$D$26,0)</f>
        <v>0</v>
      </c>
      <c r="T2424" s="240"/>
      <c r="U2424" s="239"/>
      <c r="V2424" s="238">
        <f>ROUNDUP('Листы ввода'!N1658*'Общ. данные'!$D$26,0)</f>
        <v>0</v>
      </c>
      <c r="W2424" s="240"/>
      <c r="X2424" s="239"/>
      <c r="Y2424" s="262">
        <f>'Листы ввода'!O1658</f>
        <v>0</v>
      </c>
      <c r="Z2424" s="263"/>
      <c r="AA2424" s="26">
        <f>'Листы ввода'!P1658</f>
        <v>0</v>
      </c>
      <c r="AB2424" s="68">
        <f>'Листы ввода'!Q1658</f>
        <v>0</v>
      </c>
      <c r="AC2424" s="236">
        <f>'Листы ввода'!R1658</f>
        <v>0</v>
      </c>
      <c r="AD2424" s="236"/>
      <c r="AE2424" s="233">
        <f>IF('Листы ввода'!T1658=1,'Листы на печать'!P2424,AQ2424)</f>
        <v>0</v>
      </c>
      <c r="AF2424" s="264"/>
      <c r="AG2424" s="265"/>
      <c r="AH2424" s="266"/>
      <c r="AI2424" s="26"/>
      <c r="AJ2424" s="27"/>
      <c r="AK2424" s="265"/>
      <c r="AL2424" s="265"/>
      <c r="AM2424" s="266"/>
      <c r="AN2424" s="267"/>
      <c r="AO2424" s="266"/>
      <c r="AP2424" s="301"/>
      <c r="AQ2424" s="46">
        <f t="shared" si="53"/>
        <v>0</v>
      </c>
    </row>
    <row r="2425" spans="1:43" ht="20.45" customHeight="1">
      <c r="A2425" s="314"/>
      <c r="B2425" s="233">
        <f>'Листы ввода'!B1659</f>
        <v>0</v>
      </c>
      <c r="C2425" s="234"/>
      <c r="D2425" s="235">
        <f>'Листы ввода'!C1659</f>
        <v>0</v>
      </c>
      <c r="E2425" s="236"/>
      <c r="F2425" s="237"/>
      <c r="G2425" s="235">
        <f>'Листы ввода'!D1659</f>
        <v>0</v>
      </c>
      <c r="H2425" s="236"/>
      <c r="I2425" s="237"/>
      <c r="J2425" s="26">
        <f>'Листы ввода'!E1659</f>
        <v>0</v>
      </c>
      <c r="K2425" s="27">
        <f>'Листы ввода'!F1659</f>
        <v>0</v>
      </c>
      <c r="L2425" s="69">
        <f>ROUNDUP('Листы ввода'!G1659*'Общ. данные'!$D$26,0)</f>
        <v>0</v>
      </c>
      <c r="M2425" s="67">
        <f>'Листы ввода'!H1659</f>
        <v>0</v>
      </c>
      <c r="N2425" s="28">
        <f>'Листы ввода'!I1659</f>
        <v>0</v>
      </c>
      <c r="O2425" s="68">
        <f>'Листы ввода'!J1659</f>
        <v>0</v>
      </c>
      <c r="P2425" s="69">
        <f>ROUNDUP('Листы ввода'!K1659*'Общ. данные'!$D$26,0)</f>
        <v>0</v>
      </c>
      <c r="Q2425" s="238">
        <f>ROUNDUP('Листы ввода'!L1659*'Общ. данные'!$D$26,0)</f>
        <v>0</v>
      </c>
      <c r="R2425" s="239"/>
      <c r="S2425" s="238">
        <f>ROUNDUP('Листы ввода'!M1659*'Общ. данные'!$D$26,0)</f>
        <v>0</v>
      </c>
      <c r="T2425" s="240"/>
      <c r="U2425" s="239"/>
      <c r="V2425" s="238">
        <f>ROUNDUP('Листы ввода'!N1659*'Общ. данные'!$D$26,0)</f>
        <v>0</v>
      </c>
      <c r="W2425" s="240"/>
      <c r="X2425" s="239"/>
      <c r="Y2425" s="262">
        <f>'Листы ввода'!O1659</f>
        <v>0</v>
      </c>
      <c r="Z2425" s="263"/>
      <c r="AA2425" s="26">
        <f>'Листы ввода'!P1659</f>
        <v>0</v>
      </c>
      <c r="AB2425" s="68">
        <f>'Листы ввода'!Q1659</f>
        <v>0</v>
      </c>
      <c r="AC2425" s="236">
        <f>'Листы ввода'!R1659</f>
        <v>0</v>
      </c>
      <c r="AD2425" s="236"/>
      <c r="AE2425" s="233">
        <f>IF('Листы ввода'!T1659=1,'Листы на печать'!P2425,AQ2425)</f>
        <v>0</v>
      </c>
      <c r="AF2425" s="264"/>
      <c r="AG2425" s="265"/>
      <c r="AH2425" s="266"/>
      <c r="AI2425" s="26"/>
      <c r="AJ2425" s="27"/>
      <c r="AK2425" s="265"/>
      <c r="AL2425" s="265"/>
      <c r="AM2425" s="266"/>
      <c r="AN2425" s="267"/>
      <c r="AO2425" s="266"/>
      <c r="AP2425" s="301"/>
      <c r="AQ2425" s="46">
        <f t="shared" si="53"/>
        <v>0</v>
      </c>
    </row>
    <row r="2426" spans="1:43" ht="20.45" customHeight="1">
      <c r="A2426" s="314"/>
      <c r="B2426" s="233">
        <f>'Листы ввода'!B1660</f>
        <v>0</v>
      </c>
      <c r="C2426" s="234"/>
      <c r="D2426" s="235">
        <f>'Листы ввода'!C1660</f>
        <v>0</v>
      </c>
      <c r="E2426" s="236"/>
      <c r="F2426" s="237"/>
      <c r="G2426" s="235">
        <f>'Листы ввода'!D1660</f>
        <v>0</v>
      </c>
      <c r="H2426" s="236"/>
      <c r="I2426" s="237"/>
      <c r="J2426" s="26">
        <f>'Листы ввода'!E1660</f>
        <v>0</v>
      </c>
      <c r="K2426" s="27">
        <f>'Листы ввода'!F1660</f>
        <v>0</v>
      </c>
      <c r="L2426" s="69">
        <f>ROUNDUP('Листы ввода'!G1660*'Общ. данные'!$D$26,0)</f>
        <v>0</v>
      </c>
      <c r="M2426" s="67">
        <f>'Листы ввода'!H1660</f>
        <v>0</v>
      </c>
      <c r="N2426" s="28">
        <f>'Листы ввода'!I1660</f>
        <v>0</v>
      </c>
      <c r="O2426" s="68">
        <f>'Листы ввода'!J1660</f>
        <v>0</v>
      </c>
      <c r="P2426" s="69">
        <f>ROUNDUP('Листы ввода'!K1660*'Общ. данные'!$D$26,0)</f>
        <v>0</v>
      </c>
      <c r="Q2426" s="238">
        <f>ROUNDUP('Листы ввода'!L1660*'Общ. данные'!$D$26,0)</f>
        <v>0</v>
      </c>
      <c r="R2426" s="239"/>
      <c r="S2426" s="238">
        <f>ROUNDUP('Листы ввода'!M1660*'Общ. данные'!$D$26,0)</f>
        <v>0</v>
      </c>
      <c r="T2426" s="240"/>
      <c r="U2426" s="239"/>
      <c r="V2426" s="238">
        <f>ROUNDUP('Листы ввода'!N1660*'Общ. данные'!$D$26,0)</f>
        <v>0</v>
      </c>
      <c r="W2426" s="240"/>
      <c r="X2426" s="239"/>
      <c r="Y2426" s="262">
        <f>'Листы ввода'!O1660</f>
        <v>0</v>
      </c>
      <c r="Z2426" s="263"/>
      <c r="AA2426" s="26">
        <f>'Листы ввода'!P1660</f>
        <v>0</v>
      </c>
      <c r="AB2426" s="68">
        <f>'Листы ввода'!Q1660</f>
        <v>0</v>
      </c>
      <c r="AC2426" s="236">
        <f>'Листы ввода'!R1660</f>
        <v>0</v>
      </c>
      <c r="AD2426" s="236"/>
      <c r="AE2426" s="233">
        <f>IF('Листы ввода'!T1660=1,'Листы на печать'!P2426,AQ2426)</f>
        <v>0</v>
      </c>
      <c r="AF2426" s="264"/>
      <c r="AG2426" s="265"/>
      <c r="AH2426" s="266"/>
      <c r="AI2426" s="26"/>
      <c r="AJ2426" s="27"/>
      <c r="AK2426" s="265"/>
      <c r="AL2426" s="265"/>
      <c r="AM2426" s="266"/>
      <c r="AN2426" s="267"/>
      <c r="AO2426" s="266"/>
      <c r="AP2426" s="301"/>
      <c r="AQ2426" s="46">
        <f t="shared" si="53"/>
        <v>0</v>
      </c>
    </row>
    <row r="2427" spans="1:43" ht="20.45" customHeight="1">
      <c r="A2427" s="314"/>
      <c r="B2427" s="233">
        <f>'Листы ввода'!B1661</f>
        <v>0</v>
      </c>
      <c r="C2427" s="234"/>
      <c r="D2427" s="235">
        <f>'Листы ввода'!C1661</f>
        <v>0</v>
      </c>
      <c r="E2427" s="236"/>
      <c r="F2427" s="237"/>
      <c r="G2427" s="235">
        <f>'Листы ввода'!D1661</f>
        <v>0</v>
      </c>
      <c r="H2427" s="236"/>
      <c r="I2427" s="237"/>
      <c r="J2427" s="26">
        <f>'Листы ввода'!E1661</f>
        <v>0</v>
      </c>
      <c r="K2427" s="27">
        <f>'Листы ввода'!F1661</f>
        <v>0</v>
      </c>
      <c r="L2427" s="69">
        <f>ROUNDUP('Листы ввода'!G1661*'Общ. данные'!$D$26,0)</f>
        <v>0</v>
      </c>
      <c r="M2427" s="67">
        <f>'Листы ввода'!H1661</f>
        <v>0</v>
      </c>
      <c r="N2427" s="28">
        <f>'Листы ввода'!I1661</f>
        <v>0</v>
      </c>
      <c r="O2427" s="68">
        <f>'Листы ввода'!J1661</f>
        <v>0</v>
      </c>
      <c r="P2427" s="69">
        <f>ROUNDUP('Листы ввода'!K1661*'Общ. данные'!$D$26,0)</f>
        <v>0</v>
      </c>
      <c r="Q2427" s="238">
        <f>ROUNDUP('Листы ввода'!L1661*'Общ. данные'!$D$26,0)</f>
        <v>0</v>
      </c>
      <c r="R2427" s="239"/>
      <c r="S2427" s="238">
        <f>ROUNDUP('Листы ввода'!M1661*'Общ. данные'!$D$26,0)</f>
        <v>0</v>
      </c>
      <c r="T2427" s="240"/>
      <c r="U2427" s="239"/>
      <c r="V2427" s="238">
        <f>ROUNDUP('Листы ввода'!N1661*'Общ. данные'!$D$26,0)</f>
        <v>0</v>
      </c>
      <c r="W2427" s="240"/>
      <c r="X2427" s="239"/>
      <c r="Y2427" s="262">
        <f>'Листы ввода'!O1661</f>
        <v>0</v>
      </c>
      <c r="Z2427" s="263"/>
      <c r="AA2427" s="26">
        <f>'Листы ввода'!P1661</f>
        <v>0</v>
      </c>
      <c r="AB2427" s="68">
        <f>'Листы ввода'!Q1661</f>
        <v>0</v>
      </c>
      <c r="AC2427" s="236">
        <f>'Листы ввода'!R1661</f>
        <v>0</v>
      </c>
      <c r="AD2427" s="236"/>
      <c r="AE2427" s="233">
        <f>IF('Листы ввода'!T1661=1,'Листы на печать'!P2427,AQ2427)</f>
        <v>0</v>
      </c>
      <c r="AF2427" s="264"/>
      <c r="AG2427" s="265"/>
      <c r="AH2427" s="266"/>
      <c r="AI2427" s="26"/>
      <c r="AJ2427" s="27"/>
      <c r="AK2427" s="265"/>
      <c r="AL2427" s="265"/>
      <c r="AM2427" s="266"/>
      <c r="AN2427" s="267"/>
      <c r="AO2427" s="266"/>
      <c r="AP2427" s="301"/>
      <c r="AQ2427" s="46">
        <f t="shared" si="53"/>
        <v>0</v>
      </c>
    </row>
    <row r="2428" spans="1:43" ht="20.45" customHeight="1">
      <c r="A2428" s="314"/>
      <c r="B2428" s="233">
        <f>'Листы ввода'!B1662</f>
        <v>0</v>
      </c>
      <c r="C2428" s="234"/>
      <c r="D2428" s="235">
        <f>'Листы ввода'!C1662</f>
        <v>0</v>
      </c>
      <c r="E2428" s="236"/>
      <c r="F2428" s="237"/>
      <c r="G2428" s="235">
        <f>'Листы ввода'!D1662</f>
        <v>0</v>
      </c>
      <c r="H2428" s="236"/>
      <c r="I2428" s="237"/>
      <c r="J2428" s="26">
        <f>'Листы ввода'!E1662</f>
        <v>0</v>
      </c>
      <c r="K2428" s="27">
        <f>'Листы ввода'!F1662</f>
        <v>0</v>
      </c>
      <c r="L2428" s="69">
        <f>ROUNDUP('Листы ввода'!G1662*'Общ. данные'!$D$26,0)</f>
        <v>0</v>
      </c>
      <c r="M2428" s="67">
        <f>'Листы ввода'!H1662</f>
        <v>0</v>
      </c>
      <c r="N2428" s="28">
        <f>'Листы ввода'!I1662</f>
        <v>0</v>
      </c>
      <c r="O2428" s="68">
        <f>'Листы ввода'!J1662</f>
        <v>0</v>
      </c>
      <c r="P2428" s="69">
        <f>ROUNDUP('Листы ввода'!K1662*'Общ. данные'!$D$26,0)</f>
        <v>0</v>
      </c>
      <c r="Q2428" s="238">
        <f>ROUNDUP('Листы ввода'!L1662*'Общ. данные'!$D$26,0)</f>
        <v>0</v>
      </c>
      <c r="R2428" s="239"/>
      <c r="S2428" s="238">
        <f>ROUNDUP('Листы ввода'!M1662*'Общ. данные'!$D$26,0)</f>
        <v>0</v>
      </c>
      <c r="T2428" s="240"/>
      <c r="U2428" s="239"/>
      <c r="V2428" s="238">
        <f>ROUNDUP('Листы ввода'!N1662*'Общ. данные'!$D$26,0)</f>
        <v>0</v>
      </c>
      <c r="W2428" s="240"/>
      <c r="X2428" s="239"/>
      <c r="Y2428" s="262">
        <f>'Листы ввода'!O1662</f>
        <v>0</v>
      </c>
      <c r="Z2428" s="263"/>
      <c r="AA2428" s="26">
        <f>'Листы ввода'!P1662</f>
        <v>0</v>
      </c>
      <c r="AB2428" s="68">
        <f>'Листы ввода'!Q1662</f>
        <v>0</v>
      </c>
      <c r="AC2428" s="236">
        <f>'Листы ввода'!R1662</f>
        <v>0</v>
      </c>
      <c r="AD2428" s="236"/>
      <c r="AE2428" s="233">
        <f>IF('Листы ввода'!T1662=1,'Листы на печать'!P2428,AQ2428)</f>
        <v>0</v>
      </c>
      <c r="AF2428" s="264"/>
      <c r="AG2428" s="265"/>
      <c r="AH2428" s="266"/>
      <c r="AI2428" s="26"/>
      <c r="AJ2428" s="27"/>
      <c r="AK2428" s="265"/>
      <c r="AL2428" s="265"/>
      <c r="AM2428" s="266"/>
      <c r="AN2428" s="267"/>
      <c r="AO2428" s="266"/>
      <c r="AP2428" s="301"/>
      <c r="AQ2428" s="46">
        <f t="shared" si="53"/>
        <v>0</v>
      </c>
    </row>
    <row r="2429" spans="1:43" ht="20.45" customHeight="1">
      <c r="A2429" s="314"/>
      <c r="B2429" s="233">
        <f>'Листы ввода'!B1663</f>
        <v>0</v>
      </c>
      <c r="C2429" s="234"/>
      <c r="D2429" s="235">
        <f>'Листы ввода'!C1663</f>
        <v>0</v>
      </c>
      <c r="E2429" s="236"/>
      <c r="F2429" s="237"/>
      <c r="G2429" s="235">
        <f>'Листы ввода'!D1663</f>
        <v>0</v>
      </c>
      <c r="H2429" s="236"/>
      <c r="I2429" s="237"/>
      <c r="J2429" s="26">
        <f>'Листы ввода'!E1663</f>
        <v>0</v>
      </c>
      <c r="K2429" s="27">
        <f>'Листы ввода'!F1663</f>
        <v>0</v>
      </c>
      <c r="L2429" s="69">
        <f>ROUNDUP('Листы ввода'!G1663*'Общ. данные'!$D$26,0)</f>
        <v>0</v>
      </c>
      <c r="M2429" s="67">
        <f>'Листы ввода'!H1663</f>
        <v>0</v>
      </c>
      <c r="N2429" s="28">
        <f>'Листы ввода'!I1663</f>
        <v>0</v>
      </c>
      <c r="O2429" s="68">
        <f>'Листы ввода'!J1663</f>
        <v>0</v>
      </c>
      <c r="P2429" s="69">
        <f>ROUNDUP('Листы ввода'!K1663*'Общ. данные'!$D$26,0)</f>
        <v>0</v>
      </c>
      <c r="Q2429" s="238">
        <f>ROUNDUP('Листы ввода'!L1663*'Общ. данные'!$D$26,0)</f>
        <v>0</v>
      </c>
      <c r="R2429" s="239"/>
      <c r="S2429" s="238">
        <f>ROUNDUP('Листы ввода'!M1663*'Общ. данные'!$D$26,0)</f>
        <v>0</v>
      </c>
      <c r="T2429" s="240"/>
      <c r="U2429" s="239"/>
      <c r="V2429" s="238">
        <f>ROUNDUP('Листы ввода'!N1663*'Общ. данные'!$D$26,0)</f>
        <v>0</v>
      </c>
      <c r="W2429" s="240"/>
      <c r="X2429" s="239"/>
      <c r="Y2429" s="262">
        <f>'Листы ввода'!O1663</f>
        <v>0</v>
      </c>
      <c r="Z2429" s="263"/>
      <c r="AA2429" s="26">
        <f>'Листы ввода'!P1663</f>
        <v>0</v>
      </c>
      <c r="AB2429" s="68">
        <f>'Листы ввода'!Q1663</f>
        <v>0</v>
      </c>
      <c r="AC2429" s="236">
        <f>'Листы ввода'!R1663</f>
        <v>0</v>
      </c>
      <c r="AD2429" s="236"/>
      <c r="AE2429" s="233">
        <f>IF('Листы ввода'!T1663=1,'Листы на печать'!P2429,AQ2429)</f>
        <v>0</v>
      </c>
      <c r="AF2429" s="264"/>
      <c r="AG2429" s="265"/>
      <c r="AH2429" s="266"/>
      <c r="AI2429" s="26"/>
      <c r="AJ2429" s="27"/>
      <c r="AK2429" s="265"/>
      <c r="AL2429" s="265"/>
      <c r="AM2429" s="266"/>
      <c r="AN2429" s="267"/>
      <c r="AO2429" s="266"/>
      <c r="AP2429" s="301"/>
      <c r="AQ2429" s="46">
        <f t="shared" si="53"/>
        <v>0</v>
      </c>
    </row>
    <row r="2430" spans="1:43" ht="20.45" customHeight="1">
      <c r="A2430" s="314"/>
      <c r="B2430" s="233">
        <f>'Листы ввода'!B1664</f>
        <v>0</v>
      </c>
      <c r="C2430" s="234"/>
      <c r="D2430" s="235">
        <f>'Листы ввода'!C1664</f>
        <v>0</v>
      </c>
      <c r="E2430" s="236"/>
      <c r="F2430" s="237"/>
      <c r="G2430" s="235">
        <f>'Листы ввода'!D1664</f>
        <v>0</v>
      </c>
      <c r="H2430" s="236"/>
      <c r="I2430" s="237"/>
      <c r="J2430" s="26">
        <f>'Листы ввода'!E1664</f>
        <v>0</v>
      </c>
      <c r="K2430" s="27">
        <f>'Листы ввода'!F1664</f>
        <v>0</v>
      </c>
      <c r="L2430" s="69">
        <f>ROUNDUP('Листы ввода'!G1664*'Общ. данные'!$D$26,0)</f>
        <v>0</v>
      </c>
      <c r="M2430" s="67">
        <f>'Листы ввода'!H1664</f>
        <v>0</v>
      </c>
      <c r="N2430" s="28">
        <f>'Листы ввода'!I1664</f>
        <v>0</v>
      </c>
      <c r="O2430" s="68">
        <f>'Листы ввода'!J1664</f>
        <v>0</v>
      </c>
      <c r="P2430" s="69">
        <f>ROUNDUP('Листы ввода'!K1664*'Общ. данные'!$D$26,0)</f>
        <v>0</v>
      </c>
      <c r="Q2430" s="238">
        <f>ROUNDUP('Листы ввода'!L1664*'Общ. данные'!$D$26,0)</f>
        <v>0</v>
      </c>
      <c r="R2430" s="239"/>
      <c r="S2430" s="238">
        <f>ROUNDUP('Листы ввода'!M1664*'Общ. данные'!$D$26,0)</f>
        <v>0</v>
      </c>
      <c r="T2430" s="240"/>
      <c r="U2430" s="239"/>
      <c r="V2430" s="238">
        <f>ROUNDUP('Листы ввода'!N1664*'Общ. данные'!$D$26,0)</f>
        <v>0</v>
      </c>
      <c r="W2430" s="240"/>
      <c r="X2430" s="239"/>
      <c r="Y2430" s="262">
        <f>'Листы ввода'!O1664</f>
        <v>0</v>
      </c>
      <c r="Z2430" s="263"/>
      <c r="AA2430" s="26">
        <f>'Листы ввода'!P1664</f>
        <v>0</v>
      </c>
      <c r="AB2430" s="68">
        <f>'Листы ввода'!Q1664</f>
        <v>0</v>
      </c>
      <c r="AC2430" s="236">
        <f>'Листы ввода'!R1664</f>
        <v>0</v>
      </c>
      <c r="AD2430" s="236"/>
      <c r="AE2430" s="233">
        <f>IF('Листы ввода'!T1664=1,'Листы на печать'!P2430,AQ2430)</f>
        <v>0</v>
      </c>
      <c r="AF2430" s="264"/>
      <c r="AG2430" s="265"/>
      <c r="AH2430" s="266"/>
      <c r="AI2430" s="26"/>
      <c r="AJ2430" s="27"/>
      <c r="AK2430" s="265"/>
      <c r="AL2430" s="265"/>
      <c r="AM2430" s="266"/>
      <c r="AN2430" s="267"/>
      <c r="AO2430" s="266"/>
      <c r="AP2430" s="301"/>
      <c r="AQ2430" s="46">
        <f t="shared" si="53"/>
        <v>0</v>
      </c>
    </row>
    <row r="2431" spans="1:43" ht="20.45" customHeight="1">
      <c r="A2431" s="314"/>
      <c r="B2431" s="233">
        <f>'Листы ввода'!B1665</f>
        <v>0</v>
      </c>
      <c r="C2431" s="234"/>
      <c r="D2431" s="235">
        <f>'Листы ввода'!C1665</f>
        <v>0</v>
      </c>
      <c r="E2431" s="236"/>
      <c r="F2431" s="237"/>
      <c r="G2431" s="235">
        <f>'Листы ввода'!D1665</f>
        <v>0</v>
      </c>
      <c r="H2431" s="236"/>
      <c r="I2431" s="237"/>
      <c r="J2431" s="26">
        <f>'Листы ввода'!E1665</f>
        <v>0</v>
      </c>
      <c r="K2431" s="27">
        <f>'Листы ввода'!F1665</f>
        <v>0</v>
      </c>
      <c r="L2431" s="69">
        <f>ROUNDUP('Листы ввода'!G1665*'Общ. данные'!$D$26,0)</f>
        <v>0</v>
      </c>
      <c r="M2431" s="67">
        <f>'Листы ввода'!H1665</f>
        <v>0</v>
      </c>
      <c r="N2431" s="28">
        <f>'Листы ввода'!I1665</f>
        <v>0</v>
      </c>
      <c r="O2431" s="68">
        <f>'Листы ввода'!J1665</f>
        <v>0</v>
      </c>
      <c r="P2431" s="69">
        <f>ROUNDUP('Листы ввода'!K1665*'Общ. данные'!$D$26,0)</f>
        <v>0</v>
      </c>
      <c r="Q2431" s="238">
        <f>ROUNDUP('Листы ввода'!L1665*'Общ. данные'!$D$26,0)</f>
        <v>0</v>
      </c>
      <c r="R2431" s="239"/>
      <c r="S2431" s="238">
        <f>ROUNDUP('Листы ввода'!M1665*'Общ. данные'!$D$26,0)</f>
        <v>0</v>
      </c>
      <c r="T2431" s="240"/>
      <c r="U2431" s="239"/>
      <c r="V2431" s="238">
        <f>ROUNDUP('Листы ввода'!N1665*'Общ. данные'!$D$26,0)</f>
        <v>0</v>
      </c>
      <c r="W2431" s="240"/>
      <c r="X2431" s="239"/>
      <c r="Y2431" s="262">
        <f>'Листы ввода'!O1665</f>
        <v>0</v>
      </c>
      <c r="Z2431" s="263"/>
      <c r="AA2431" s="26">
        <f>'Листы ввода'!P1665</f>
        <v>0</v>
      </c>
      <c r="AB2431" s="68">
        <f>'Листы ввода'!Q1665</f>
        <v>0</v>
      </c>
      <c r="AC2431" s="236">
        <f>'Листы ввода'!R1665</f>
        <v>0</v>
      </c>
      <c r="AD2431" s="236"/>
      <c r="AE2431" s="233">
        <f>IF('Листы ввода'!T1665=1,'Листы на печать'!P2431,AQ2431)</f>
        <v>0</v>
      </c>
      <c r="AF2431" s="264"/>
      <c r="AG2431" s="265"/>
      <c r="AH2431" s="266"/>
      <c r="AI2431" s="26"/>
      <c r="AJ2431" s="27"/>
      <c r="AK2431" s="265"/>
      <c r="AL2431" s="265"/>
      <c r="AM2431" s="266"/>
      <c r="AN2431" s="267"/>
      <c r="AO2431" s="266"/>
      <c r="AP2431" s="301"/>
      <c r="AQ2431" s="46">
        <f t="shared" si="53"/>
        <v>0</v>
      </c>
    </row>
    <row r="2432" spans="1:43" ht="20.45" customHeight="1">
      <c r="A2432" s="314"/>
      <c r="B2432" s="233">
        <f>'Листы ввода'!B1666</f>
        <v>0</v>
      </c>
      <c r="C2432" s="234"/>
      <c r="D2432" s="235">
        <f>'Листы ввода'!C1666</f>
        <v>0</v>
      </c>
      <c r="E2432" s="236"/>
      <c r="F2432" s="237"/>
      <c r="G2432" s="235">
        <f>'Листы ввода'!D1666</f>
        <v>0</v>
      </c>
      <c r="H2432" s="236"/>
      <c r="I2432" s="237"/>
      <c r="J2432" s="26">
        <f>'Листы ввода'!E1666</f>
        <v>0</v>
      </c>
      <c r="K2432" s="27">
        <f>'Листы ввода'!F1666</f>
        <v>0</v>
      </c>
      <c r="L2432" s="69">
        <f>ROUNDUP('Листы ввода'!G1666*'Общ. данные'!$D$26,0)</f>
        <v>0</v>
      </c>
      <c r="M2432" s="67">
        <f>'Листы ввода'!H1666</f>
        <v>0</v>
      </c>
      <c r="N2432" s="28">
        <f>'Листы ввода'!I1666</f>
        <v>0</v>
      </c>
      <c r="O2432" s="68">
        <f>'Листы ввода'!J1666</f>
        <v>0</v>
      </c>
      <c r="P2432" s="69">
        <f>ROUNDUP('Листы ввода'!K1666*'Общ. данные'!$D$26,0)</f>
        <v>0</v>
      </c>
      <c r="Q2432" s="238">
        <f>ROUNDUP('Листы ввода'!L1666*'Общ. данные'!$D$26,0)</f>
        <v>0</v>
      </c>
      <c r="R2432" s="239"/>
      <c r="S2432" s="238">
        <f>ROUNDUP('Листы ввода'!M1666*'Общ. данные'!$D$26,0)</f>
        <v>0</v>
      </c>
      <c r="T2432" s="240"/>
      <c r="U2432" s="239"/>
      <c r="V2432" s="238">
        <f>ROUNDUP('Листы ввода'!N1666*'Общ. данные'!$D$26,0)</f>
        <v>0</v>
      </c>
      <c r="W2432" s="240"/>
      <c r="X2432" s="239"/>
      <c r="Y2432" s="262">
        <f>'Листы ввода'!O1666</f>
        <v>0</v>
      </c>
      <c r="Z2432" s="263"/>
      <c r="AA2432" s="26">
        <f>'Листы ввода'!P1666</f>
        <v>0</v>
      </c>
      <c r="AB2432" s="68">
        <f>'Листы ввода'!Q1666</f>
        <v>0</v>
      </c>
      <c r="AC2432" s="236">
        <f>'Листы ввода'!R1666</f>
        <v>0</v>
      </c>
      <c r="AD2432" s="236"/>
      <c r="AE2432" s="233">
        <f>IF('Листы ввода'!T1666=1,'Листы на печать'!P2432,AQ2432)</f>
        <v>0</v>
      </c>
      <c r="AF2432" s="264"/>
      <c r="AG2432" s="265"/>
      <c r="AH2432" s="266"/>
      <c r="AI2432" s="26"/>
      <c r="AJ2432" s="27"/>
      <c r="AK2432" s="265"/>
      <c r="AL2432" s="265"/>
      <c r="AM2432" s="266"/>
      <c r="AN2432" s="267"/>
      <c r="AO2432" s="266"/>
      <c r="AP2432" s="301"/>
      <c r="AQ2432" s="46">
        <f t="shared" si="53"/>
        <v>0</v>
      </c>
    </row>
    <row r="2433" spans="1:43" ht="20.45" customHeight="1">
      <c r="A2433" s="314"/>
      <c r="B2433" s="233">
        <f>'Листы ввода'!B1667</f>
        <v>0</v>
      </c>
      <c r="C2433" s="234"/>
      <c r="D2433" s="235">
        <f>'Листы ввода'!C1667</f>
        <v>0</v>
      </c>
      <c r="E2433" s="236"/>
      <c r="F2433" s="237"/>
      <c r="G2433" s="235">
        <f>'Листы ввода'!D1667</f>
        <v>0</v>
      </c>
      <c r="H2433" s="236"/>
      <c r="I2433" s="237"/>
      <c r="J2433" s="26">
        <f>'Листы ввода'!E1667</f>
        <v>0</v>
      </c>
      <c r="K2433" s="27">
        <f>'Листы ввода'!F1667</f>
        <v>0</v>
      </c>
      <c r="L2433" s="69">
        <f>ROUNDUP('Листы ввода'!G1667*'Общ. данные'!$D$26,0)</f>
        <v>0</v>
      </c>
      <c r="M2433" s="67">
        <f>'Листы ввода'!H1667</f>
        <v>0</v>
      </c>
      <c r="N2433" s="28">
        <f>'Листы ввода'!I1667</f>
        <v>0</v>
      </c>
      <c r="O2433" s="68">
        <f>'Листы ввода'!J1667</f>
        <v>0</v>
      </c>
      <c r="P2433" s="69">
        <f>ROUNDUP('Листы ввода'!K1667*'Общ. данные'!$D$26,0)</f>
        <v>0</v>
      </c>
      <c r="Q2433" s="238">
        <f>ROUNDUP('Листы ввода'!L1667*'Общ. данные'!$D$26,0)</f>
        <v>0</v>
      </c>
      <c r="R2433" s="239"/>
      <c r="S2433" s="238">
        <f>ROUNDUP('Листы ввода'!M1667*'Общ. данные'!$D$26,0)</f>
        <v>0</v>
      </c>
      <c r="T2433" s="240"/>
      <c r="U2433" s="239"/>
      <c r="V2433" s="238">
        <f>ROUNDUP('Листы ввода'!N1667*'Общ. данные'!$D$26,0)</f>
        <v>0</v>
      </c>
      <c r="W2433" s="240"/>
      <c r="X2433" s="239"/>
      <c r="Y2433" s="262">
        <f>'Листы ввода'!O1667</f>
        <v>0</v>
      </c>
      <c r="Z2433" s="263"/>
      <c r="AA2433" s="26">
        <f>'Листы ввода'!P1667</f>
        <v>0</v>
      </c>
      <c r="AB2433" s="68">
        <f>'Листы ввода'!Q1667</f>
        <v>0</v>
      </c>
      <c r="AC2433" s="236">
        <f>'Листы ввода'!R1667</f>
        <v>0</v>
      </c>
      <c r="AD2433" s="236"/>
      <c r="AE2433" s="233">
        <f>IF('Листы ввода'!T1667=1,'Листы на печать'!P2433,AQ2433)</f>
        <v>0</v>
      </c>
      <c r="AF2433" s="264"/>
      <c r="AG2433" s="265"/>
      <c r="AH2433" s="266"/>
      <c r="AI2433" s="26"/>
      <c r="AJ2433" s="27"/>
      <c r="AK2433" s="265"/>
      <c r="AL2433" s="265"/>
      <c r="AM2433" s="266"/>
      <c r="AN2433" s="267"/>
      <c r="AO2433" s="266"/>
      <c r="AP2433" s="301"/>
      <c r="AQ2433" s="46">
        <f t="shared" si="53"/>
        <v>0</v>
      </c>
    </row>
    <row r="2434" spans="1:43" ht="20.45" customHeight="1">
      <c r="A2434" s="314"/>
      <c r="B2434" s="233">
        <f>'Листы ввода'!B1668</f>
        <v>0</v>
      </c>
      <c r="C2434" s="234"/>
      <c r="D2434" s="235">
        <f>'Листы ввода'!C1668</f>
        <v>0</v>
      </c>
      <c r="E2434" s="236"/>
      <c r="F2434" s="237"/>
      <c r="G2434" s="235">
        <f>'Листы ввода'!D1668</f>
        <v>0</v>
      </c>
      <c r="H2434" s="236"/>
      <c r="I2434" s="237"/>
      <c r="J2434" s="26">
        <f>'Листы ввода'!E1668</f>
        <v>0</v>
      </c>
      <c r="K2434" s="27">
        <f>'Листы ввода'!F1668</f>
        <v>0</v>
      </c>
      <c r="L2434" s="69">
        <f>ROUNDUP('Листы ввода'!G1668*'Общ. данные'!$D$26,0)</f>
        <v>0</v>
      </c>
      <c r="M2434" s="67">
        <f>'Листы ввода'!H1668</f>
        <v>0</v>
      </c>
      <c r="N2434" s="28">
        <f>'Листы ввода'!I1668</f>
        <v>0</v>
      </c>
      <c r="O2434" s="68">
        <f>'Листы ввода'!J1668</f>
        <v>0</v>
      </c>
      <c r="P2434" s="69">
        <f>ROUNDUP('Листы ввода'!K1668*'Общ. данные'!$D$26,0)</f>
        <v>0</v>
      </c>
      <c r="Q2434" s="238">
        <f>ROUNDUP('Листы ввода'!L1668*'Общ. данные'!$D$26,0)</f>
        <v>0</v>
      </c>
      <c r="R2434" s="239"/>
      <c r="S2434" s="238">
        <f>ROUNDUP('Листы ввода'!M1668*'Общ. данные'!$D$26,0)</f>
        <v>0</v>
      </c>
      <c r="T2434" s="240"/>
      <c r="U2434" s="239"/>
      <c r="V2434" s="238">
        <f>ROUNDUP('Листы ввода'!N1668*'Общ. данные'!$D$26,0)</f>
        <v>0</v>
      </c>
      <c r="W2434" s="240"/>
      <c r="X2434" s="239"/>
      <c r="Y2434" s="262">
        <f>'Листы ввода'!O1668</f>
        <v>0</v>
      </c>
      <c r="Z2434" s="263"/>
      <c r="AA2434" s="26">
        <f>'Листы ввода'!P1668</f>
        <v>0</v>
      </c>
      <c r="AB2434" s="68">
        <f>'Листы ввода'!Q1668</f>
        <v>0</v>
      </c>
      <c r="AC2434" s="236">
        <f>'Листы ввода'!R1668</f>
        <v>0</v>
      </c>
      <c r="AD2434" s="236"/>
      <c r="AE2434" s="233">
        <f>IF('Листы ввода'!T1668=1,'Листы на печать'!P2434,AQ2434)</f>
        <v>0</v>
      </c>
      <c r="AF2434" s="264"/>
      <c r="AG2434" s="265"/>
      <c r="AH2434" s="266"/>
      <c r="AI2434" s="26"/>
      <c r="AJ2434" s="27"/>
      <c r="AK2434" s="265"/>
      <c r="AL2434" s="265"/>
      <c r="AM2434" s="266"/>
      <c r="AN2434" s="267"/>
      <c r="AO2434" s="266"/>
      <c r="AP2434" s="301"/>
      <c r="AQ2434" s="46">
        <f t="shared" si="53"/>
        <v>0</v>
      </c>
    </row>
    <row r="2435" spans="1:43" ht="20.45" customHeight="1">
      <c r="A2435" s="314"/>
      <c r="B2435" s="233">
        <f>'Листы ввода'!B1669</f>
        <v>0</v>
      </c>
      <c r="C2435" s="234"/>
      <c r="D2435" s="235">
        <f>'Листы ввода'!C1669</f>
        <v>0</v>
      </c>
      <c r="E2435" s="236"/>
      <c r="F2435" s="237"/>
      <c r="G2435" s="235">
        <f>'Листы ввода'!D1669</f>
        <v>0</v>
      </c>
      <c r="H2435" s="236"/>
      <c r="I2435" s="237"/>
      <c r="J2435" s="26">
        <f>'Листы ввода'!E1669</f>
        <v>0</v>
      </c>
      <c r="K2435" s="27">
        <f>'Листы ввода'!F1669</f>
        <v>0</v>
      </c>
      <c r="L2435" s="69">
        <f>ROUNDUP('Листы ввода'!G1669*'Общ. данные'!$D$26,0)</f>
        <v>0</v>
      </c>
      <c r="M2435" s="67">
        <f>'Листы ввода'!H1669</f>
        <v>0</v>
      </c>
      <c r="N2435" s="28">
        <f>'Листы ввода'!I1669</f>
        <v>0</v>
      </c>
      <c r="O2435" s="68">
        <f>'Листы ввода'!J1669</f>
        <v>0</v>
      </c>
      <c r="P2435" s="69">
        <f>ROUNDUP('Листы ввода'!K1669*'Общ. данные'!$D$26,0)</f>
        <v>0</v>
      </c>
      <c r="Q2435" s="238">
        <f>ROUNDUP('Листы ввода'!L1669*'Общ. данные'!$D$26,0)</f>
        <v>0</v>
      </c>
      <c r="R2435" s="239"/>
      <c r="S2435" s="238">
        <f>ROUNDUP('Листы ввода'!M1669*'Общ. данные'!$D$26,0)</f>
        <v>0</v>
      </c>
      <c r="T2435" s="240"/>
      <c r="U2435" s="239"/>
      <c r="V2435" s="238">
        <f>ROUNDUP('Листы ввода'!N1669*'Общ. данные'!$D$26,0)</f>
        <v>0</v>
      </c>
      <c r="W2435" s="240"/>
      <c r="X2435" s="239"/>
      <c r="Y2435" s="262">
        <f>'Листы ввода'!O1669</f>
        <v>0</v>
      </c>
      <c r="Z2435" s="263"/>
      <c r="AA2435" s="26">
        <f>'Листы ввода'!P1669</f>
        <v>0</v>
      </c>
      <c r="AB2435" s="68">
        <f>'Листы ввода'!Q1669</f>
        <v>0</v>
      </c>
      <c r="AC2435" s="236">
        <f>'Листы ввода'!R1669</f>
        <v>0</v>
      </c>
      <c r="AD2435" s="236"/>
      <c r="AE2435" s="233">
        <f>IF('Листы ввода'!T1669=1,'Листы на печать'!P2435,AQ2435)</f>
        <v>0</v>
      </c>
      <c r="AF2435" s="264"/>
      <c r="AG2435" s="265"/>
      <c r="AH2435" s="266"/>
      <c r="AI2435" s="26"/>
      <c r="AJ2435" s="27"/>
      <c r="AK2435" s="265"/>
      <c r="AL2435" s="265"/>
      <c r="AM2435" s="266"/>
      <c r="AN2435" s="267"/>
      <c r="AO2435" s="266"/>
      <c r="AP2435" s="301"/>
      <c r="AQ2435" s="46">
        <f t="shared" si="53"/>
        <v>0</v>
      </c>
    </row>
    <row r="2436" spans="1:43" ht="20.45" customHeight="1">
      <c r="A2436" s="314"/>
      <c r="B2436" s="233">
        <f>'Листы ввода'!B1670</f>
        <v>0</v>
      </c>
      <c r="C2436" s="234"/>
      <c r="D2436" s="235">
        <f>'Листы ввода'!C1670</f>
        <v>0</v>
      </c>
      <c r="E2436" s="236"/>
      <c r="F2436" s="237"/>
      <c r="G2436" s="235">
        <f>'Листы ввода'!D1670</f>
        <v>0</v>
      </c>
      <c r="H2436" s="236"/>
      <c r="I2436" s="237"/>
      <c r="J2436" s="26">
        <f>'Листы ввода'!E1670</f>
        <v>0</v>
      </c>
      <c r="K2436" s="27">
        <f>'Листы ввода'!F1670</f>
        <v>0</v>
      </c>
      <c r="L2436" s="69">
        <f>ROUNDUP('Листы ввода'!G1670*'Общ. данные'!$D$26,0)</f>
        <v>0</v>
      </c>
      <c r="M2436" s="67">
        <f>'Листы ввода'!H1670</f>
        <v>0</v>
      </c>
      <c r="N2436" s="28">
        <f>'Листы ввода'!I1670</f>
        <v>0</v>
      </c>
      <c r="O2436" s="68">
        <f>'Листы ввода'!J1670</f>
        <v>0</v>
      </c>
      <c r="P2436" s="69">
        <f>ROUNDUP('Листы ввода'!K1670*'Общ. данные'!$D$26,0)</f>
        <v>0</v>
      </c>
      <c r="Q2436" s="238">
        <f>ROUNDUP('Листы ввода'!L1670*'Общ. данные'!$D$26,0)</f>
        <v>0</v>
      </c>
      <c r="R2436" s="239"/>
      <c r="S2436" s="238">
        <f>ROUNDUP('Листы ввода'!M1670*'Общ. данные'!$D$26,0)</f>
        <v>0</v>
      </c>
      <c r="T2436" s="240"/>
      <c r="U2436" s="239"/>
      <c r="V2436" s="238">
        <f>ROUNDUP('Листы ввода'!N1670*'Общ. данные'!$D$26,0)</f>
        <v>0</v>
      </c>
      <c r="W2436" s="240"/>
      <c r="X2436" s="239"/>
      <c r="Y2436" s="262">
        <f>'Листы ввода'!O1670</f>
        <v>0</v>
      </c>
      <c r="Z2436" s="263"/>
      <c r="AA2436" s="26">
        <f>'Листы ввода'!P1670</f>
        <v>0</v>
      </c>
      <c r="AB2436" s="68">
        <f>'Листы ввода'!Q1670</f>
        <v>0</v>
      </c>
      <c r="AC2436" s="236">
        <f>'Листы ввода'!R1670</f>
        <v>0</v>
      </c>
      <c r="AD2436" s="236"/>
      <c r="AE2436" s="233">
        <f>IF('Листы ввода'!T1670=1,'Листы на печать'!P2436,AQ2436)</f>
        <v>0</v>
      </c>
      <c r="AF2436" s="264"/>
      <c r="AG2436" s="265"/>
      <c r="AH2436" s="266"/>
      <c r="AI2436" s="26"/>
      <c r="AJ2436" s="27"/>
      <c r="AK2436" s="265"/>
      <c r="AL2436" s="265"/>
      <c r="AM2436" s="266"/>
      <c r="AN2436" s="267"/>
      <c r="AO2436" s="266"/>
      <c r="AP2436" s="301"/>
      <c r="AQ2436" s="46">
        <f t="shared" si="53"/>
        <v>0</v>
      </c>
    </row>
    <row r="2437" spans="1:43" ht="20.45" customHeight="1">
      <c r="A2437" s="314"/>
      <c r="B2437" s="233">
        <f>'Листы ввода'!B1671</f>
        <v>0</v>
      </c>
      <c r="C2437" s="234"/>
      <c r="D2437" s="235">
        <f>'Листы ввода'!C1671</f>
        <v>0</v>
      </c>
      <c r="E2437" s="236"/>
      <c r="F2437" s="237"/>
      <c r="G2437" s="235">
        <f>'Листы ввода'!D1671</f>
        <v>0</v>
      </c>
      <c r="H2437" s="236"/>
      <c r="I2437" s="237"/>
      <c r="J2437" s="26">
        <f>'Листы ввода'!E1671</f>
        <v>0</v>
      </c>
      <c r="K2437" s="27">
        <f>'Листы ввода'!F1671</f>
        <v>0</v>
      </c>
      <c r="L2437" s="69">
        <f>ROUNDUP('Листы ввода'!G1671*'Общ. данные'!$D$26,0)</f>
        <v>0</v>
      </c>
      <c r="M2437" s="67">
        <f>'Листы ввода'!H1671</f>
        <v>0</v>
      </c>
      <c r="N2437" s="28">
        <f>'Листы ввода'!I1671</f>
        <v>0</v>
      </c>
      <c r="O2437" s="68">
        <f>'Листы ввода'!J1671</f>
        <v>0</v>
      </c>
      <c r="P2437" s="69">
        <f>ROUNDUP('Листы ввода'!K1671*'Общ. данные'!$D$26,0)</f>
        <v>0</v>
      </c>
      <c r="Q2437" s="238">
        <f>ROUNDUP('Листы ввода'!L1671*'Общ. данные'!$D$26,0)</f>
        <v>0</v>
      </c>
      <c r="R2437" s="239"/>
      <c r="S2437" s="238">
        <f>ROUNDUP('Листы ввода'!M1671*'Общ. данные'!$D$26,0)</f>
        <v>0</v>
      </c>
      <c r="T2437" s="240"/>
      <c r="U2437" s="239"/>
      <c r="V2437" s="238">
        <f>ROUNDUP('Листы ввода'!N1671*'Общ. данные'!$D$26,0)</f>
        <v>0</v>
      </c>
      <c r="W2437" s="240"/>
      <c r="X2437" s="239"/>
      <c r="Y2437" s="262">
        <f>'Листы ввода'!O1671</f>
        <v>0</v>
      </c>
      <c r="Z2437" s="263"/>
      <c r="AA2437" s="26">
        <f>'Листы ввода'!P1671</f>
        <v>0</v>
      </c>
      <c r="AB2437" s="68">
        <f>'Листы ввода'!Q1671</f>
        <v>0</v>
      </c>
      <c r="AC2437" s="236">
        <f>'Листы ввода'!R1671</f>
        <v>0</v>
      </c>
      <c r="AD2437" s="236"/>
      <c r="AE2437" s="233">
        <f>IF('Листы ввода'!T1671=1,'Листы на печать'!P2437,AQ2437)</f>
        <v>0</v>
      </c>
      <c r="AF2437" s="264"/>
      <c r="AG2437" s="265"/>
      <c r="AH2437" s="266"/>
      <c r="AI2437" s="26"/>
      <c r="AJ2437" s="27"/>
      <c r="AK2437" s="265"/>
      <c r="AL2437" s="265"/>
      <c r="AM2437" s="266"/>
      <c r="AN2437" s="267"/>
      <c r="AO2437" s="266"/>
      <c r="AP2437" s="301"/>
      <c r="AQ2437" s="46">
        <f t="shared" si="53"/>
        <v>0</v>
      </c>
    </row>
    <row r="2438" spans="1:43" ht="20.45" customHeight="1">
      <c r="A2438" s="314"/>
      <c r="B2438" s="233">
        <f>'Листы ввода'!B1672</f>
        <v>0</v>
      </c>
      <c r="C2438" s="234"/>
      <c r="D2438" s="235">
        <f>'Листы ввода'!C1672</f>
        <v>0</v>
      </c>
      <c r="E2438" s="236"/>
      <c r="F2438" s="237"/>
      <c r="G2438" s="235">
        <f>'Листы ввода'!D1672</f>
        <v>0</v>
      </c>
      <c r="H2438" s="236"/>
      <c r="I2438" s="237"/>
      <c r="J2438" s="26">
        <f>'Листы ввода'!E1672</f>
        <v>0</v>
      </c>
      <c r="K2438" s="27">
        <f>'Листы ввода'!F1672</f>
        <v>0</v>
      </c>
      <c r="L2438" s="69">
        <f>ROUNDUP('Листы ввода'!G1672*'Общ. данные'!$D$26,0)</f>
        <v>0</v>
      </c>
      <c r="M2438" s="67">
        <f>'Листы ввода'!H1672</f>
        <v>0</v>
      </c>
      <c r="N2438" s="28">
        <f>'Листы ввода'!I1672</f>
        <v>0</v>
      </c>
      <c r="O2438" s="68">
        <f>'Листы ввода'!J1672</f>
        <v>0</v>
      </c>
      <c r="P2438" s="69">
        <f>ROUNDUP('Листы ввода'!K1672*'Общ. данные'!$D$26,0)</f>
        <v>0</v>
      </c>
      <c r="Q2438" s="238">
        <f>ROUNDUP('Листы ввода'!L1672*'Общ. данные'!$D$26,0)</f>
        <v>0</v>
      </c>
      <c r="R2438" s="239"/>
      <c r="S2438" s="238">
        <f>ROUNDUP('Листы ввода'!M1672*'Общ. данные'!$D$26,0)</f>
        <v>0</v>
      </c>
      <c r="T2438" s="240"/>
      <c r="U2438" s="239"/>
      <c r="V2438" s="238">
        <f>ROUNDUP('Листы ввода'!N1672*'Общ. данные'!$D$26,0)</f>
        <v>0</v>
      </c>
      <c r="W2438" s="240"/>
      <c r="X2438" s="239"/>
      <c r="Y2438" s="262">
        <f>'Листы ввода'!O1672</f>
        <v>0</v>
      </c>
      <c r="Z2438" s="263"/>
      <c r="AA2438" s="26">
        <f>'Листы ввода'!P1672</f>
        <v>0</v>
      </c>
      <c r="AB2438" s="68">
        <f>'Листы ввода'!Q1672</f>
        <v>0</v>
      </c>
      <c r="AC2438" s="236">
        <f>'Листы ввода'!R1672</f>
        <v>0</v>
      </c>
      <c r="AD2438" s="236"/>
      <c r="AE2438" s="233">
        <f>IF('Листы ввода'!T1672=1,'Листы на печать'!P2438,AQ2438)</f>
        <v>0</v>
      </c>
      <c r="AF2438" s="264"/>
      <c r="AG2438" s="265"/>
      <c r="AH2438" s="266"/>
      <c r="AI2438" s="26"/>
      <c r="AJ2438" s="27"/>
      <c r="AK2438" s="265"/>
      <c r="AL2438" s="265"/>
      <c r="AM2438" s="266"/>
      <c r="AN2438" s="267"/>
      <c r="AO2438" s="266"/>
      <c r="AP2438" s="301"/>
      <c r="AQ2438" s="46">
        <f t="shared" si="53"/>
        <v>0</v>
      </c>
    </row>
    <row r="2439" spans="1:43" ht="20.45" customHeight="1">
      <c r="A2439" s="314"/>
      <c r="B2439" s="233">
        <f>'Листы ввода'!B1673</f>
        <v>0</v>
      </c>
      <c r="C2439" s="234"/>
      <c r="D2439" s="235">
        <f>'Листы ввода'!C1673</f>
        <v>0</v>
      </c>
      <c r="E2439" s="236"/>
      <c r="F2439" s="237"/>
      <c r="G2439" s="235">
        <f>'Листы ввода'!D1673</f>
        <v>0</v>
      </c>
      <c r="H2439" s="236"/>
      <c r="I2439" s="237"/>
      <c r="J2439" s="26">
        <f>'Листы ввода'!E1673</f>
        <v>0</v>
      </c>
      <c r="K2439" s="27">
        <f>'Листы ввода'!F1673</f>
        <v>0</v>
      </c>
      <c r="L2439" s="69">
        <f>ROUNDUP('Листы ввода'!G1673*'Общ. данные'!$D$26,0)</f>
        <v>0</v>
      </c>
      <c r="M2439" s="67">
        <f>'Листы ввода'!H1673</f>
        <v>0</v>
      </c>
      <c r="N2439" s="28">
        <f>'Листы ввода'!I1673</f>
        <v>0</v>
      </c>
      <c r="O2439" s="68">
        <f>'Листы ввода'!J1673</f>
        <v>0</v>
      </c>
      <c r="P2439" s="69">
        <f>ROUNDUP('Листы ввода'!K1673*'Общ. данные'!$D$26,0)</f>
        <v>0</v>
      </c>
      <c r="Q2439" s="238">
        <f>ROUNDUP('Листы ввода'!L1673*'Общ. данные'!$D$26,0)</f>
        <v>0</v>
      </c>
      <c r="R2439" s="239"/>
      <c r="S2439" s="238">
        <f>ROUNDUP('Листы ввода'!M1673*'Общ. данные'!$D$26,0)</f>
        <v>0</v>
      </c>
      <c r="T2439" s="240"/>
      <c r="U2439" s="239"/>
      <c r="V2439" s="238">
        <f>ROUNDUP('Листы ввода'!N1673*'Общ. данные'!$D$26,0)</f>
        <v>0</v>
      </c>
      <c r="W2439" s="240"/>
      <c r="X2439" s="239"/>
      <c r="Y2439" s="262">
        <f>'Листы ввода'!O1673</f>
        <v>0</v>
      </c>
      <c r="Z2439" s="263"/>
      <c r="AA2439" s="26">
        <f>'Листы ввода'!P1673</f>
        <v>0</v>
      </c>
      <c r="AB2439" s="68">
        <f>'Листы ввода'!Q1673</f>
        <v>0</v>
      </c>
      <c r="AC2439" s="236">
        <f>'Листы ввода'!R1673</f>
        <v>0</v>
      </c>
      <c r="AD2439" s="236"/>
      <c r="AE2439" s="233">
        <f>IF('Листы ввода'!T1673=1,'Листы на печать'!P2439,AQ2439)</f>
        <v>0</v>
      </c>
      <c r="AF2439" s="264"/>
      <c r="AG2439" s="265"/>
      <c r="AH2439" s="266"/>
      <c r="AI2439" s="26"/>
      <c r="AJ2439" s="27"/>
      <c r="AK2439" s="265"/>
      <c r="AL2439" s="265"/>
      <c r="AM2439" s="266"/>
      <c r="AN2439" s="267"/>
      <c r="AO2439" s="266"/>
      <c r="AP2439" s="301"/>
      <c r="AQ2439" s="46">
        <f t="shared" si="53"/>
        <v>0</v>
      </c>
    </row>
    <row r="2440" spans="1:43" ht="20.45" customHeight="1">
      <c r="A2440" s="314"/>
      <c r="B2440" s="233">
        <f>'Листы ввода'!B1674</f>
        <v>0</v>
      </c>
      <c r="C2440" s="234"/>
      <c r="D2440" s="235">
        <f>'Листы ввода'!C1674</f>
        <v>0</v>
      </c>
      <c r="E2440" s="236"/>
      <c r="F2440" s="237"/>
      <c r="G2440" s="235">
        <f>'Листы ввода'!D1674</f>
        <v>0</v>
      </c>
      <c r="H2440" s="236"/>
      <c r="I2440" s="237"/>
      <c r="J2440" s="26">
        <f>'Листы ввода'!E1674</f>
        <v>0</v>
      </c>
      <c r="K2440" s="27">
        <f>'Листы ввода'!F1674</f>
        <v>0</v>
      </c>
      <c r="L2440" s="69">
        <f>ROUNDUP('Листы ввода'!G1674*'Общ. данные'!$D$26,0)</f>
        <v>0</v>
      </c>
      <c r="M2440" s="67">
        <f>'Листы ввода'!H1674</f>
        <v>0</v>
      </c>
      <c r="N2440" s="28">
        <f>'Листы ввода'!I1674</f>
        <v>0</v>
      </c>
      <c r="O2440" s="68">
        <f>'Листы ввода'!J1674</f>
        <v>0</v>
      </c>
      <c r="P2440" s="69">
        <f>ROUNDUP('Листы ввода'!K1674*'Общ. данные'!$D$26,0)</f>
        <v>0</v>
      </c>
      <c r="Q2440" s="238">
        <f>ROUNDUP('Листы ввода'!L1674*'Общ. данные'!$D$26,0)</f>
        <v>0</v>
      </c>
      <c r="R2440" s="239"/>
      <c r="S2440" s="238">
        <f>ROUNDUP('Листы ввода'!M1674*'Общ. данные'!$D$26,0)</f>
        <v>0</v>
      </c>
      <c r="T2440" s="240"/>
      <c r="U2440" s="239"/>
      <c r="V2440" s="238">
        <f>ROUNDUP('Листы ввода'!N1674*'Общ. данные'!$D$26,0)</f>
        <v>0</v>
      </c>
      <c r="W2440" s="240"/>
      <c r="X2440" s="239"/>
      <c r="Y2440" s="262">
        <f>'Листы ввода'!O1674</f>
        <v>0</v>
      </c>
      <c r="Z2440" s="263"/>
      <c r="AA2440" s="26">
        <f>'Листы ввода'!P1674</f>
        <v>0</v>
      </c>
      <c r="AB2440" s="68">
        <f>'Листы ввода'!Q1674</f>
        <v>0</v>
      </c>
      <c r="AC2440" s="236">
        <f>'Листы ввода'!R1674</f>
        <v>0</v>
      </c>
      <c r="AD2440" s="236"/>
      <c r="AE2440" s="233">
        <f>IF('Листы ввода'!T1674=1,'Листы на печать'!P2440,AQ2440)</f>
        <v>0</v>
      </c>
      <c r="AF2440" s="264"/>
      <c r="AG2440" s="265"/>
      <c r="AH2440" s="266"/>
      <c r="AI2440" s="26"/>
      <c r="AJ2440" s="27"/>
      <c r="AK2440" s="265"/>
      <c r="AL2440" s="265"/>
      <c r="AM2440" s="266"/>
      <c r="AN2440" s="267"/>
      <c r="AO2440" s="266"/>
      <c r="AP2440" s="301"/>
      <c r="AQ2440" s="46">
        <f t="shared" si="53"/>
        <v>0</v>
      </c>
    </row>
    <row r="2441" spans="1:43" ht="20.45" customHeight="1">
      <c r="A2441" s="314"/>
      <c r="B2441" s="233">
        <f>'Листы ввода'!B1675</f>
        <v>0</v>
      </c>
      <c r="C2441" s="234"/>
      <c r="D2441" s="235">
        <f>'Листы ввода'!C1675</f>
        <v>0</v>
      </c>
      <c r="E2441" s="236"/>
      <c r="F2441" s="237"/>
      <c r="G2441" s="235">
        <f>'Листы ввода'!D1675</f>
        <v>0</v>
      </c>
      <c r="H2441" s="236"/>
      <c r="I2441" s="237"/>
      <c r="J2441" s="26">
        <f>'Листы ввода'!E1675</f>
        <v>0</v>
      </c>
      <c r="K2441" s="27">
        <f>'Листы ввода'!F1675</f>
        <v>0</v>
      </c>
      <c r="L2441" s="69">
        <f>ROUNDUP('Листы ввода'!G1675*'Общ. данные'!$D$26,0)</f>
        <v>0</v>
      </c>
      <c r="M2441" s="67">
        <f>'Листы ввода'!H1675</f>
        <v>0</v>
      </c>
      <c r="N2441" s="28">
        <f>'Листы ввода'!I1675</f>
        <v>0</v>
      </c>
      <c r="O2441" s="68">
        <f>'Листы ввода'!J1675</f>
        <v>0</v>
      </c>
      <c r="P2441" s="69">
        <f>ROUNDUP('Листы ввода'!K1675*'Общ. данные'!$D$26,0)</f>
        <v>0</v>
      </c>
      <c r="Q2441" s="238">
        <f>ROUNDUP('Листы ввода'!L1675*'Общ. данные'!$D$26,0)</f>
        <v>0</v>
      </c>
      <c r="R2441" s="239"/>
      <c r="S2441" s="238">
        <f>ROUNDUP('Листы ввода'!M1675*'Общ. данные'!$D$26,0)</f>
        <v>0</v>
      </c>
      <c r="T2441" s="240"/>
      <c r="U2441" s="239"/>
      <c r="V2441" s="238">
        <f>ROUNDUP('Листы ввода'!N1675*'Общ. данные'!$D$26,0)</f>
        <v>0</v>
      </c>
      <c r="W2441" s="240"/>
      <c r="X2441" s="239"/>
      <c r="Y2441" s="262">
        <f>'Листы ввода'!O1675</f>
        <v>0</v>
      </c>
      <c r="Z2441" s="263"/>
      <c r="AA2441" s="26">
        <f>'Листы ввода'!P1675</f>
        <v>0</v>
      </c>
      <c r="AB2441" s="68">
        <f>'Листы ввода'!Q1675</f>
        <v>0</v>
      </c>
      <c r="AC2441" s="236">
        <f>'Листы ввода'!R1675</f>
        <v>0</v>
      </c>
      <c r="AD2441" s="236"/>
      <c r="AE2441" s="233">
        <f>IF('Листы ввода'!T1675=1,'Листы на печать'!P2441,AQ2441)</f>
        <v>0</v>
      </c>
      <c r="AF2441" s="264"/>
      <c r="AG2441" s="265"/>
      <c r="AH2441" s="266"/>
      <c r="AI2441" s="26"/>
      <c r="AJ2441" s="27"/>
      <c r="AK2441" s="265"/>
      <c r="AL2441" s="265"/>
      <c r="AM2441" s="266"/>
      <c r="AN2441" s="267"/>
      <c r="AO2441" s="266"/>
      <c r="AP2441" s="301"/>
      <c r="AQ2441" s="46">
        <f t="shared" si="53"/>
        <v>0</v>
      </c>
    </row>
    <row r="2442" spans="1:43" ht="20.45" customHeight="1">
      <c r="A2442" s="314"/>
      <c r="B2442" s="233">
        <f>'Листы ввода'!B1676</f>
        <v>0</v>
      </c>
      <c r="C2442" s="234"/>
      <c r="D2442" s="235">
        <f>'Листы ввода'!C1676</f>
        <v>0</v>
      </c>
      <c r="E2442" s="236"/>
      <c r="F2442" s="237"/>
      <c r="G2442" s="235">
        <f>'Листы ввода'!D1676</f>
        <v>0</v>
      </c>
      <c r="H2442" s="236"/>
      <c r="I2442" s="237"/>
      <c r="J2442" s="26">
        <f>'Листы ввода'!E1676</f>
        <v>0</v>
      </c>
      <c r="K2442" s="27">
        <f>'Листы ввода'!F1676</f>
        <v>0</v>
      </c>
      <c r="L2442" s="69">
        <f>ROUNDUP('Листы ввода'!G1676*'Общ. данные'!$D$26,0)</f>
        <v>0</v>
      </c>
      <c r="M2442" s="67">
        <f>'Листы ввода'!H1676</f>
        <v>0</v>
      </c>
      <c r="N2442" s="28">
        <f>'Листы ввода'!I1676</f>
        <v>0</v>
      </c>
      <c r="O2442" s="68">
        <f>'Листы ввода'!J1676</f>
        <v>0</v>
      </c>
      <c r="P2442" s="69">
        <f>ROUNDUP('Листы ввода'!K1676*'Общ. данные'!$D$26,0)</f>
        <v>0</v>
      </c>
      <c r="Q2442" s="238">
        <f>ROUNDUP('Листы ввода'!L1676*'Общ. данные'!$D$26,0)</f>
        <v>0</v>
      </c>
      <c r="R2442" s="239"/>
      <c r="S2442" s="238">
        <f>ROUNDUP('Листы ввода'!M1676*'Общ. данные'!$D$26,0)</f>
        <v>0</v>
      </c>
      <c r="T2442" s="240"/>
      <c r="U2442" s="239"/>
      <c r="V2442" s="238">
        <f>ROUNDUP('Листы ввода'!N1676*'Общ. данные'!$D$26,0)</f>
        <v>0</v>
      </c>
      <c r="W2442" s="240"/>
      <c r="X2442" s="239"/>
      <c r="Y2442" s="262">
        <f>'Листы ввода'!O1676</f>
        <v>0</v>
      </c>
      <c r="Z2442" s="263"/>
      <c r="AA2442" s="26">
        <f>'Листы ввода'!P1676</f>
        <v>0</v>
      </c>
      <c r="AB2442" s="68">
        <f>'Листы ввода'!Q1676</f>
        <v>0</v>
      </c>
      <c r="AC2442" s="236">
        <f>'Листы ввода'!R1676</f>
        <v>0</v>
      </c>
      <c r="AD2442" s="236"/>
      <c r="AE2442" s="233">
        <f>IF('Листы ввода'!T1676=1,'Листы на печать'!P2442,AQ2442)</f>
        <v>0</v>
      </c>
      <c r="AF2442" s="264"/>
      <c r="AG2442" s="265"/>
      <c r="AH2442" s="266"/>
      <c r="AI2442" s="31"/>
      <c r="AJ2442" s="32"/>
      <c r="AK2442" s="265"/>
      <c r="AL2442" s="265"/>
      <c r="AM2442" s="266"/>
      <c r="AN2442" s="267"/>
      <c r="AO2442" s="266"/>
      <c r="AP2442" s="301"/>
      <c r="AQ2442" s="46">
        <f t="shared" si="53"/>
        <v>0</v>
      </c>
    </row>
    <row r="2443" spans="1:43" ht="20.45" customHeight="1">
      <c r="A2443" s="314"/>
      <c r="B2443" s="233">
        <f>'Листы ввода'!B1677</f>
        <v>0</v>
      </c>
      <c r="C2443" s="234"/>
      <c r="D2443" s="235">
        <f>'Листы ввода'!C1677</f>
        <v>0</v>
      </c>
      <c r="E2443" s="236"/>
      <c r="F2443" s="237"/>
      <c r="G2443" s="235">
        <f>'Листы ввода'!D1677</f>
        <v>0</v>
      </c>
      <c r="H2443" s="236"/>
      <c r="I2443" s="237"/>
      <c r="J2443" s="26">
        <f>'Листы ввода'!E1677</f>
        <v>0</v>
      </c>
      <c r="K2443" s="27">
        <f>'Листы ввода'!F1677</f>
        <v>0</v>
      </c>
      <c r="L2443" s="69">
        <f>ROUNDUP('Листы ввода'!G1677*'Общ. данные'!$D$26,0)</f>
        <v>0</v>
      </c>
      <c r="M2443" s="67">
        <f>'Листы ввода'!H1677</f>
        <v>0</v>
      </c>
      <c r="N2443" s="28">
        <f>'Листы ввода'!I1677</f>
        <v>0</v>
      </c>
      <c r="O2443" s="68">
        <f>'Листы ввода'!J1677</f>
        <v>0</v>
      </c>
      <c r="P2443" s="69">
        <f>ROUNDUP('Листы ввода'!K1677*'Общ. данные'!$D$26,0)</f>
        <v>0</v>
      </c>
      <c r="Q2443" s="238">
        <f>ROUNDUP('Листы ввода'!L1677*'Общ. данные'!$D$26,0)</f>
        <v>0</v>
      </c>
      <c r="R2443" s="239"/>
      <c r="S2443" s="238">
        <f>ROUNDUP('Листы ввода'!M1677*'Общ. данные'!$D$26,0)</f>
        <v>0</v>
      </c>
      <c r="T2443" s="240"/>
      <c r="U2443" s="239"/>
      <c r="V2443" s="238">
        <f>ROUNDUP('Листы ввода'!N1677*'Общ. данные'!$D$26,0)</f>
        <v>0</v>
      </c>
      <c r="W2443" s="240"/>
      <c r="X2443" s="239"/>
      <c r="Y2443" s="262">
        <f>'Листы ввода'!O1677</f>
        <v>0</v>
      </c>
      <c r="Z2443" s="263"/>
      <c r="AA2443" s="26">
        <f>'Листы ввода'!P1677</f>
        <v>0</v>
      </c>
      <c r="AB2443" s="68">
        <f>'Листы ввода'!Q1677</f>
        <v>0</v>
      </c>
      <c r="AC2443" s="236">
        <f>'Листы ввода'!R1677</f>
        <v>0</v>
      </c>
      <c r="AD2443" s="236"/>
      <c r="AE2443" s="233">
        <f>IF('Листы ввода'!T1677=1,'Листы на печать'!P2443,AQ2443)</f>
        <v>0</v>
      </c>
      <c r="AF2443" s="264"/>
      <c r="AG2443" s="265"/>
      <c r="AH2443" s="266"/>
      <c r="AI2443" s="31"/>
      <c r="AJ2443" s="32"/>
      <c r="AK2443" s="265"/>
      <c r="AL2443" s="265"/>
      <c r="AM2443" s="266"/>
      <c r="AN2443" s="267"/>
      <c r="AO2443" s="266"/>
      <c r="AP2443" s="301"/>
      <c r="AQ2443" s="46">
        <f t="shared" si="53"/>
        <v>0</v>
      </c>
    </row>
    <row r="2444" spans="1:43" ht="20.45" customHeight="1">
      <c r="A2444" s="314"/>
      <c r="B2444" s="233">
        <f>'Листы ввода'!B1678</f>
        <v>0</v>
      </c>
      <c r="C2444" s="234"/>
      <c r="D2444" s="235">
        <f>'Листы ввода'!C1678</f>
        <v>0</v>
      </c>
      <c r="E2444" s="236"/>
      <c r="F2444" s="237"/>
      <c r="G2444" s="235">
        <f>'Листы ввода'!D1678</f>
        <v>0</v>
      </c>
      <c r="H2444" s="236"/>
      <c r="I2444" s="237"/>
      <c r="J2444" s="26">
        <f>'Листы ввода'!E1678</f>
        <v>0</v>
      </c>
      <c r="K2444" s="27">
        <f>'Листы ввода'!F1678</f>
        <v>0</v>
      </c>
      <c r="L2444" s="69">
        <f>ROUNDUP('Листы ввода'!G1678*'Общ. данные'!$D$26,0)</f>
        <v>0</v>
      </c>
      <c r="M2444" s="67">
        <f>'Листы ввода'!H1678</f>
        <v>0</v>
      </c>
      <c r="N2444" s="28">
        <f>'Листы ввода'!I1678</f>
        <v>0</v>
      </c>
      <c r="O2444" s="68">
        <f>'Листы ввода'!J1678</f>
        <v>0</v>
      </c>
      <c r="P2444" s="69">
        <f>ROUNDUP('Листы ввода'!K1678*'Общ. данные'!$D$26,0)</f>
        <v>0</v>
      </c>
      <c r="Q2444" s="238">
        <f>ROUNDUP('Листы ввода'!L1678*'Общ. данные'!$D$26,0)</f>
        <v>0</v>
      </c>
      <c r="R2444" s="239"/>
      <c r="S2444" s="238">
        <f>ROUNDUP('Листы ввода'!M1678*'Общ. данные'!$D$26,0)</f>
        <v>0</v>
      </c>
      <c r="T2444" s="240"/>
      <c r="U2444" s="239"/>
      <c r="V2444" s="238">
        <f>ROUNDUP('Листы ввода'!N1678*'Общ. данные'!$D$26,0)</f>
        <v>0</v>
      </c>
      <c r="W2444" s="240"/>
      <c r="X2444" s="239"/>
      <c r="Y2444" s="262">
        <f>'Листы ввода'!O1678</f>
        <v>0</v>
      </c>
      <c r="Z2444" s="263"/>
      <c r="AA2444" s="26">
        <f>'Листы ввода'!P1678</f>
        <v>0</v>
      </c>
      <c r="AB2444" s="68">
        <f>'Листы ввода'!Q1678</f>
        <v>0</v>
      </c>
      <c r="AC2444" s="236">
        <f>'Листы ввода'!R1678</f>
        <v>0</v>
      </c>
      <c r="AD2444" s="236"/>
      <c r="AE2444" s="233">
        <f>IF('Листы ввода'!T1678=1,'Листы на печать'!P2444,AQ2444)</f>
        <v>0</v>
      </c>
      <c r="AF2444" s="264"/>
      <c r="AG2444" s="265"/>
      <c r="AH2444" s="266"/>
      <c r="AI2444" s="33"/>
      <c r="AJ2444" s="34"/>
      <c r="AK2444" s="265"/>
      <c r="AL2444" s="265"/>
      <c r="AM2444" s="266"/>
      <c r="AN2444" s="275"/>
      <c r="AO2444" s="276"/>
      <c r="AP2444" s="301"/>
      <c r="AQ2444" s="46">
        <f t="shared" si="53"/>
        <v>0</v>
      </c>
    </row>
    <row r="2445" spans="1:43" ht="20.45" customHeight="1" thickBot="1">
      <c r="A2445" s="314"/>
      <c r="B2445" s="269">
        <f>'Листы ввода'!B1679</f>
        <v>0</v>
      </c>
      <c r="C2445" s="277"/>
      <c r="D2445" s="278">
        <f>'Листы ввода'!C1679</f>
        <v>0</v>
      </c>
      <c r="E2445" s="268"/>
      <c r="F2445" s="279"/>
      <c r="G2445" s="278">
        <f>'Листы ввода'!D1679</f>
        <v>0</v>
      </c>
      <c r="H2445" s="268"/>
      <c r="I2445" s="279"/>
      <c r="J2445" s="88">
        <f>'Листы ввода'!E1679</f>
        <v>0</v>
      </c>
      <c r="K2445" s="89">
        <f>'Листы ввода'!F1679</f>
        <v>0</v>
      </c>
      <c r="L2445" s="86">
        <f>ROUNDUP('Листы ввода'!G1679*'Общ. данные'!$D$26,0)</f>
        <v>0</v>
      </c>
      <c r="M2445" s="85">
        <f>'Листы ввода'!H1679</f>
        <v>0</v>
      </c>
      <c r="N2445" s="90">
        <f>'Листы ввода'!I1679</f>
        <v>0</v>
      </c>
      <c r="O2445" s="87">
        <f>'Листы ввода'!J1679</f>
        <v>0</v>
      </c>
      <c r="P2445" s="86">
        <f>ROUNDUP('Листы ввода'!K1679*'Общ. данные'!$D$26,0)</f>
        <v>0</v>
      </c>
      <c r="Q2445" s="258">
        <f>ROUNDUP('Листы ввода'!L1679*'Общ. данные'!$D$26,0)</f>
        <v>0</v>
      </c>
      <c r="R2445" s="259"/>
      <c r="S2445" s="258">
        <f>ROUNDUP('Листы ввода'!M1679*'Общ. данные'!$D$26,0)</f>
        <v>0</v>
      </c>
      <c r="T2445" s="280"/>
      <c r="U2445" s="259"/>
      <c r="V2445" s="258">
        <f>ROUNDUP('Листы ввода'!N1679*'Общ. данные'!$D$26,0)</f>
        <v>0</v>
      </c>
      <c r="W2445" s="280"/>
      <c r="X2445" s="259"/>
      <c r="Y2445" s="281">
        <f>'Листы ввода'!O1679</f>
        <v>0</v>
      </c>
      <c r="Z2445" s="282"/>
      <c r="AA2445" s="88">
        <f>'Листы ввода'!P1679</f>
        <v>0</v>
      </c>
      <c r="AB2445" s="87">
        <f>'Листы ввода'!Q1679</f>
        <v>0</v>
      </c>
      <c r="AC2445" s="268">
        <f>'Листы ввода'!R1679</f>
        <v>0</v>
      </c>
      <c r="AD2445" s="268"/>
      <c r="AE2445" s="269">
        <f>IF('Листы ввода'!T1679=1,'Листы на печать'!P2445,AQ2445)</f>
        <v>0</v>
      </c>
      <c r="AF2445" s="270"/>
      <c r="AG2445" s="271"/>
      <c r="AH2445" s="272"/>
      <c r="AI2445" s="35"/>
      <c r="AJ2445" s="36"/>
      <c r="AK2445" s="271"/>
      <c r="AL2445" s="271"/>
      <c r="AM2445" s="272"/>
      <c r="AN2445" s="273"/>
      <c r="AO2445" s="274"/>
      <c r="AP2445" s="301"/>
      <c r="AQ2445" s="46">
        <f t="shared" si="53"/>
        <v>0</v>
      </c>
    </row>
    <row r="2446" spans="1:43" ht="20.45" customHeight="1">
      <c r="A2446" s="314"/>
      <c r="B2446" s="241"/>
      <c r="C2446" s="242"/>
      <c r="D2446" s="242"/>
      <c r="E2446" s="242"/>
      <c r="F2446" s="242"/>
      <c r="G2446" s="242"/>
      <c r="H2446" s="242"/>
      <c r="I2446" s="242"/>
      <c r="J2446" s="242"/>
      <c r="K2446" s="242"/>
      <c r="L2446" s="242"/>
      <c r="M2446" s="242"/>
      <c r="N2446" s="242"/>
      <c r="O2446" s="242"/>
      <c r="P2446" s="242"/>
      <c r="Q2446" s="242"/>
      <c r="R2446" s="242"/>
      <c r="S2446" s="242"/>
      <c r="T2446" s="242"/>
      <c r="U2446" s="242"/>
      <c r="V2446" s="242"/>
      <c r="W2446" s="242"/>
      <c r="X2446" s="242"/>
      <c r="Y2446" s="242"/>
      <c r="Z2446" s="242"/>
      <c r="AA2446" s="242"/>
      <c r="AB2446" s="242"/>
      <c r="AC2446" s="242"/>
      <c r="AD2446" s="242"/>
      <c r="AE2446" s="242"/>
      <c r="AF2446" s="242"/>
      <c r="AG2446" s="242"/>
      <c r="AH2446" s="242"/>
      <c r="AI2446" s="242"/>
      <c r="AJ2446" s="242"/>
      <c r="AK2446" s="242"/>
      <c r="AL2446" s="242"/>
      <c r="AM2446" s="242"/>
      <c r="AN2446" s="242"/>
      <c r="AO2446" s="243"/>
      <c r="AP2446" s="301"/>
    </row>
    <row r="2447" spans="1:43" ht="20.45" customHeight="1" thickBot="1">
      <c r="A2447" s="314"/>
      <c r="B2447" s="241"/>
      <c r="C2447" s="242"/>
      <c r="D2447" s="242"/>
      <c r="E2447" s="242"/>
      <c r="F2447" s="242"/>
      <c r="G2447" s="242"/>
      <c r="H2447" s="242"/>
      <c r="I2447" s="242"/>
      <c r="J2447" s="242"/>
      <c r="K2447" s="242"/>
      <c r="L2447" s="242"/>
      <c r="M2447" s="242"/>
      <c r="N2447" s="242"/>
      <c r="O2447" s="242"/>
      <c r="P2447" s="242"/>
      <c r="Q2447" s="242"/>
      <c r="R2447" s="242"/>
      <c r="S2447" s="242"/>
      <c r="T2447" s="242"/>
      <c r="U2447" s="242"/>
      <c r="V2447" s="242"/>
      <c r="W2447" s="242"/>
      <c r="X2447" s="242"/>
      <c r="Y2447" s="242"/>
      <c r="Z2447" s="242"/>
      <c r="AA2447" s="242"/>
      <c r="AB2447" s="242"/>
      <c r="AC2447" s="242"/>
      <c r="AD2447" s="242"/>
      <c r="AE2447" s="242"/>
      <c r="AF2447" s="242"/>
      <c r="AG2447" s="242"/>
      <c r="AH2447" s="242"/>
      <c r="AI2447" s="242"/>
      <c r="AJ2447" s="242"/>
      <c r="AK2447" s="242"/>
      <c r="AL2447" s="242"/>
      <c r="AM2447" s="242"/>
      <c r="AN2447" s="242"/>
      <c r="AO2447" s="243"/>
      <c r="AP2447" s="301"/>
    </row>
    <row r="2448" spans="1:43" ht="12.75" customHeight="1" thickBot="1">
      <c r="A2448" s="314"/>
      <c r="B2448" s="241"/>
      <c r="C2448" s="242"/>
      <c r="D2448" s="242"/>
      <c r="E2448" s="242"/>
      <c r="F2448" s="242"/>
      <c r="G2448" s="242"/>
      <c r="H2448" s="242"/>
      <c r="I2448" s="242"/>
      <c r="J2448" s="242"/>
      <c r="K2448" s="242"/>
      <c r="L2448" s="242"/>
      <c r="M2448" s="242"/>
      <c r="N2448" s="242"/>
      <c r="O2448" s="242"/>
      <c r="P2448" s="242"/>
      <c r="Q2448" s="243"/>
      <c r="R2448" s="247"/>
      <c r="S2448" s="248"/>
      <c r="T2448" s="38"/>
      <c r="U2448" s="247"/>
      <c r="V2448" s="248"/>
      <c r="W2448" s="38"/>
      <c r="X2448" s="247"/>
      <c r="Y2448" s="248"/>
      <c r="Z2448" s="38"/>
      <c r="AA2448" s="249" t="str">
        <f>AA2405</f>
        <v>АП-08/15-АОВ2.К</v>
      </c>
      <c r="AB2448" s="250"/>
      <c r="AC2448" s="250"/>
      <c r="AD2448" s="250"/>
      <c r="AE2448" s="250"/>
      <c r="AF2448" s="250"/>
      <c r="AG2448" s="250"/>
      <c r="AH2448" s="250"/>
      <c r="AI2448" s="250"/>
      <c r="AJ2448" s="250"/>
      <c r="AK2448" s="250"/>
      <c r="AL2448" s="250"/>
      <c r="AM2448" s="250"/>
      <c r="AN2448" s="251"/>
      <c r="AO2448" s="65" t="s">
        <v>13</v>
      </c>
      <c r="AP2448" s="301"/>
    </row>
    <row r="2449" spans="1:43" ht="12.75" customHeight="1" thickBot="1">
      <c r="A2449" s="314"/>
      <c r="B2449" s="241"/>
      <c r="C2449" s="242"/>
      <c r="D2449" s="242"/>
      <c r="E2449" s="242"/>
      <c r="F2449" s="242"/>
      <c r="G2449" s="242"/>
      <c r="H2449" s="242"/>
      <c r="I2449" s="242"/>
      <c r="J2449" s="242"/>
      <c r="K2449" s="242"/>
      <c r="L2449" s="242"/>
      <c r="M2449" s="242"/>
      <c r="N2449" s="242"/>
      <c r="O2449" s="242"/>
      <c r="P2449" s="242"/>
      <c r="Q2449" s="243"/>
      <c r="R2449" s="258"/>
      <c r="S2449" s="259"/>
      <c r="T2449" s="15"/>
      <c r="U2449" s="258"/>
      <c r="V2449" s="259"/>
      <c r="W2449" s="15"/>
      <c r="X2449" s="258"/>
      <c r="Y2449" s="259"/>
      <c r="Z2449" s="39"/>
      <c r="AA2449" s="252"/>
      <c r="AB2449" s="253"/>
      <c r="AC2449" s="253"/>
      <c r="AD2449" s="253"/>
      <c r="AE2449" s="253"/>
      <c r="AF2449" s="253"/>
      <c r="AG2449" s="253"/>
      <c r="AH2449" s="253"/>
      <c r="AI2449" s="253"/>
      <c r="AJ2449" s="253"/>
      <c r="AK2449" s="253"/>
      <c r="AL2449" s="253"/>
      <c r="AM2449" s="253"/>
      <c r="AN2449" s="254"/>
      <c r="AO2449" s="260">
        <f>AO2406+1</f>
        <v>56</v>
      </c>
      <c r="AP2449" s="301"/>
    </row>
    <row r="2450" spans="1:43" ht="12.75" customHeight="1" thickBot="1">
      <c r="A2450" s="314"/>
      <c r="B2450" s="244"/>
      <c r="C2450" s="245"/>
      <c r="D2450" s="245"/>
      <c r="E2450" s="245"/>
      <c r="F2450" s="245"/>
      <c r="G2450" s="245"/>
      <c r="H2450" s="245"/>
      <c r="I2450" s="245"/>
      <c r="J2450" s="245"/>
      <c r="K2450" s="245"/>
      <c r="L2450" s="245"/>
      <c r="M2450" s="245"/>
      <c r="N2450" s="245"/>
      <c r="O2450" s="245"/>
      <c r="P2450" s="245"/>
      <c r="Q2450" s="246"/>
      <c r="R2450" s="229" t="s">
        <v>11</v>
      </c>
      <c r="S2450" s="230"/>
      <c r="T2450" s="63" t="s">
        <v>12</v>
      </c>
      <c r="U2450" s="229" t="s">
        <v>13</v>
      </c>
      <c r="V2450" s="230"/>
      <c r="W2450" s="63" t="s">
        <v>14</v>
      </c>
      <c r="X2450" s="229" t="s">
        <v>15</v>
      </c>
      <c r="Y2450" s="230"/>
      <c r="Z2450" s="63" t="s">
        <v>16</v>
      </c>
      <c r="AA2450" s="255"/>
      <c r="AB2450" s="256"/>
      <c r="AC2450" s="256"/>
      <c r="AD2450" s="256"/>
      <c r="AE2450" s="256"/>
      <c r="AF2450" s="256"/>
      <c r="AG2450" s="256"/>
      <c r="AH2450" s="256"/>
      <c r="AI2450" s="256"/>
      <c r="AJ2450" s="256"/>
      <c r="AK2450" s="256"/>
      <c r="AL2450" s="256"/>
      <c r="AM2450" s="256"/>
      <c r="AN2450" s="257"/>
      <c r="AO2450" s="261"/>
      <c r="AP2450" s="301"/>
    </row>
    <row r="2451" spans="1:43" ht="12.75" customHeight="1">
      <c r="A2451" s="315"/>
      <c r="B2451" s="231"/>
      <c r="C2451" s="231"/>
      <c r="D2451" s="231"/>
      <c r="E2451" s="231"/>
      <c r="F2451" s="231"/>
      <c r="G2451" s="231"/>
      <c r="H2451" s="231"/>
      <c r="I2451" s="231"/>
      <c r="J2451" s="231"/>
      <c r="K2451" s="231"/>
      <c r="L2451" s="231"/>
      <c r="M2451" s="231"/>
      <c r="N2451" s="231"/>
      <c r="O2451" s="231"/>
      <c r="P2451" s="231"/>
      <c r="Q2451" s="231"/>
      <c r="R2451" s="231"/>
      <c r="S2451" s="231"/>
      <c r="T2451" s="231"/>
      <c r="U2451" s="231"/>
      <c r="V2451" s="231"/>
      <c r="W2451" s="231"/>
      <c r="X2451" s="231"/>
      <c r="Y2451" s="231"/>
      <c r="Z2451" s="231"/>
      <c r="AA2451" s="231"/>
      <c r="AB2451" s="231"/>
      <c r="AC2451" s="231"/>
      <c r="AD2451" s="231"/>
      <c r="AE2451" s="231"/>
      <c r="AF2451" s="231"/>
      <c r="AG2451" s="231"/>
      <c r="AH2451" s="232" t="s">
        <v>20</v>
      </c>
      <c r="AI2451" s="232"/>
      <c r="AJ2451" s="232"/>
      <c r="AK2451" s="232"/>
      <c r="AL2451" s="232"/>
      <c r="AM2451" s="232"/>
      <c r="AN2451" s="232"/>
      <c r="AO2451" s="232"/>
      <c r="AP2451" s="302"/>
    </row>
    <row r="2452" spans="1:43" ht="12.75" customHeight="1" thickBot="1">
      <c r="A2452" s="313"/>
      <c r="B2452" s="316"/>
      <c r="C2452" s="316"/>
      <c r="D2452" s="316"/>
      <c r="E2452" s="316"/>
      <c r="F2452" s="316"/>
      <c r="G2452" s="316"/>
      <c r="H2452" s="316"/>
      <c r="I2452" s="316"/>
      <c r="J2452" s="316"/>
      <c r="K2452" s="316"/>
      <c r="L2452" s="316"/>
      <c r="M2452" s="316"/>
      <c r="N2452" s="316"/>
      <c r="O2452" s="316"/>
      <c r="P2452" s="316"/>
      <c r="Q2452" s="316"/>
      <c r="R2452" s="316"/>
      <c r="S2452" s="316"/>
      <c r="T2452" s="316"/>
      <c r="U2452" s="316"/>
      <c r="V2452" s="316"/>
      <c r="W2452" s="316"/>
      <c r="X2452" s="316"/>
      <c r="Y2452" s="316"/>
      <c r="Z2452" s="316"/>
      <c r="AA2452" s="316"/>
      <c r="AB2452" s="316"/>
      <c r="AC2452" s="316"/>
      <c r="AD2452" s="316"/>
      <c r="AE2452" s="316"/>
      <c r="AF2452" s="316"/>
      <c r="AG2452" s="316"/>
      <c r="AH2452" s="316"/>
      <c r="AI2452" s="316"/>
      <c r="AJ2452" s="316"/>
      <c r="AK2452" s="316"/>
      <c r="AL2452" s="316"/>
      <c r="AM2452" s="316"/>
      <c r="AN2452" s="316"/>
      <c r="AO2452" s="316"/>
      <c r="AP2452" s="300"/>
    </row>
    <row r="2453" spans="1:43" ht="20.45" customHeight="1" thickBot="1">
      <c r="A2453" s="314"/>
      <c r="B2453" s="294" t="s">
        <v>0</v>
      </c>
      <c r="C2453" s="303"/>
      <c r="D2453" s="229" t="s">
        <v>1</v>
      </c>
      <c r="E2453" s="306"/>
      <c r="F2453" s="306"/>
      <c r="G2453" s="306"/>
      <c r="H2453" s="306"/>
      <c r="I2453" s="307"/>
      <c r="J2453" s="308" t="s">
        <v>5</v>
      </c>
      <c r="K2453" s="309"/>
      <c r="L2453" s="309"/>
      <c r="M2453" s="309"/>
      <c r="N2453" s="309"/>
      <c r="O2453" s="309"/>
      <c r="P2453" s="309"/>
      <c r="Q2453" s="309"/>
      <c r="R2453" s="309"/>
      <c r="S2453" s="309"/>
      <c r="T2453" s="309"/>
      <c r="U2453" s="309"/>
      <c r="V2453" s="309"/>
      <c r="W2453" s="309"/>
      <c r="X2453" s="310"/>
      <c r="Y2453" s="308" t="s">
        <v>8</v>
      </c>
      <c r="Z2453" s="309"/>
      <c r="AA2453" s="309"/>
      <c r="AB2453" s="309"/>
      <c r="AC2453" s="309"/>
      <c r="AD2453" s="309"/>
      <c r="AE2453" s="309"/>
      <c r="AF2453" s="309"/>
      <c r="AG2453" s="309"/>
      <c r="AH2453" s="309"/>
      <c r="AI2453" s="309"/>
      <c r="AJ2453" s="309"/>
      <c r="AK2453" s="309"/>
      <c r="AL2453" s="309"/>
      <c r="AM2453" s="309"/>
      <c r="AN2453" s="309"/>
      <c r="AO2453" s="310"/>
      <c r="AP2453" s="301"/>
    </row>
    <row r="2454" spans="1:43" ht="20.45" customHeight="1" thickBot="1">
      <c r="A2454" s="314"/>
      <c r="B2454" s="304"/>
      <c r="C2454" s="305"/>
      <c r="D2454" s="294" t="s">
        <v>2</v>
      </c>
      <c r="E2454" s="311"/>
      <c r="F2454" s="303"/>
      <c r="G2454" s="294" t="s">
        <v>3</v>
      </c>
      <c r="H2454" s="311"/>
      <c r="I2454" s="303"/>
      <c r="J2454" s="294" t="s">
        <v>53</v>
      </c>
      <c r="K2454" s="298"/>
      <c r="L2454" s="295"/>
      <c r="M2454" s="294" t="s">
        <v>231</v>
      </c>
      <c r="N2454" s="298"/>
      <c r="O2454" s="298"/>
      <c r="P2454" s="295"/>
      <c r="Q2454" s="294" t="s">
        <v>18</v>
      </c>
      <c r="R2454" s="295"/>
      <c r="S2454" s="294" t="s">
        <v>17</v>
      </c>
      <c r="T2454" s="298"/>
      <c r="U2454" s="295"/>
      <c r="V2454" s="294" t="s">
        <v>110</v>
      </c>
      <c r="W2454" s="298"/>
      <c r="X2454" s="295"/>
      <c r="Y2454" s="308" t="s">
        <v>9</v>
      </c>
      <c r="Z2454" s="309"/>
      <c r="AA2454" s="309"/>
      <c r="AB2454" s="309"/>
      <c r="AC2454" s="309"/>
      <c r="AD2454" s="309"/>
      <c r="AE2454" s="309"/>
      <c r="AF2454" s="310"/>
      <c r="AG2454" s="308" t="s">
        <v>10</v>
      </c>
      <c r="AH2454" s="309"/>
      <c r="AI2454" s="309"/>
      <c r="AJ2454" s="309"/>
      <c r="AK2454" s="309"/>
      <c r="AL2454" s="309"/>
      <c r="AM2454" s="309"/>
      <c r="AN2454" s="309"/>
      <c r="AO2454" s="310"/>
      <c r="AP2454" s="301"/>
    </row>
    <row r="2455" spans="1:43" ht="20.45" customHeight="1">
      <c r="A2455" s="314"/>
      <c r="B2455" s="304"/>
      <c r="C2455" s="305"/>
      <c r="D2455" s="304"/>
      <c r="E2455" s="312"/>
      <c r="F2455" s="305"/>
      <c r="G2455" s="304"/>
      <c r="H2455" s="312"/>
      <c r="I2455" s="305"/>
      <c r="J2455" s="296"/>
      <c r="K2455" s="299"/>
      <c r="L2455" s="297"/>
      <c r="M2455" s="296"/>
      <c r="N2455" s="299"/>
      <c r="O2455" s="299"/>
      <c r="P2455" s="297"/>
      <c r="Q2455" s="296"/>
      <c r="R2455" s="297"/>
      <c r="S2455" s="296"/>
      <c r="T2455" s="299"/>
      <c r="U2455" s="297"/>
      <c r="V2455" s="296"/>
      <c r="W2455" s="299"/>
      <c r="X2455" s="297"/>
      <c r="Y2455" s="294" t="s">
        <v>4</v>
      </c>
      <c r="Z2455" s="295"/>
      <c r="AA2455" s="294" t="s">
        <v>6</v>
      </c>
      <c r="AB2455" s="298"/>
      <c r="AC2455" s="298"/>
      <c r="AD2455" s="295"/>
      <c r="AE2455" s="294" t="s">
        <v>7</v>
      </c>
      <c r="AF2455" s="295"/>
      <c r="AG2455" s="294" t="s">
        <v>4</v>
      </c>
      <c r="AH2455" s="295"/>
      <c r="AI2455" s="294" t="s">
        <v>6</v>
      </c>
      <c r="AJ2455" s="298"/>
      <c r="AK2455" s="298"/>
      <c r="AL2455" s="298"/>
      <c r="AM2455" s="295"/>
      <c r="AN2455" s="294" t="s">
        <v>7</v>
      </c>
      <c r="AO2455" s="295"/>
      <c r="AP2455" s="301"/>
    </row>
    <row r="2456" spans="1:43" ht="20.45" customHeight="1">
      <c r="A2456" s="314"/>
      <c r="B2456" s="304"/>
      <c r="C2456" s="305"/>
      <c r="D2456" s="304"/>
      <c r="E2456" s="312"/>
      <c r="F2456" s="305"/>
      <c r="G2456" s="304"/>
      <c r="H2456" s="312"/>
      <c r="I2456" s="305"/>
      <c r="J2456" s="296"/>
      <c r="K2456" s="299"/>
      <c r="L2456" s="297"/>
      <c r="M2456" s="296"/>
      <c r="N2456" s="299"/>
      <c r="O2456" s="299"/>
      <c r="P2456" s="297"/>
      <c r="Q2456" s="296"/>
      <c r="R2456" s="297"/>
      <c r="S2456" s="296"/>
      <c r="T2456" s="299"/>
      <c r="U2456" s="297"/>
      <c r="V2456" s="296"/>
      <c r="W2456" s="299"/>
      <c r="X2456" s="297"/>
      <c r="Y2456" s="296"/>
      <c r="Z2456" s="297"/>
      <c r="AA2456" s="296"/>
      <c r="AB2456" s="299"/>
      <c r="AC2456" s="299"/>
      <c r="AD2456" s="297"/>
      <c r="AE2456" s="296"/>
      <c r="AF2456" s="297"/>
      <c r="AG2456" s="296"/>
      <c r="AH2456" s="297"/>
      <c r="AI2456" s="296"/>
      <c r="AJ2456" s="299"/>
      <c r="AK2456" s="299"/>
      <c r="AL2456" s="299"/>
      <c r="AM2456" s="297"/>
      <c r="AN2456" s="296"/>
      <c r="AO2456" s="297"/>
      <c r="AP2456" s="301"/>
    </row>
    <row r="2457" spans="1:43" ht="20.45" customHeight="1" thickBot="1">
      <c r="A2457" s="314"/>
      <c r="B2457" s="304"/>
      <c r="C2457" s="305"/>
      <c r="D2457" s="304"/>
      <c r="E2457" s="312"/>
      <c r="F2457" s="305"/>
      <c r="G2457" s="304"/>
      <c r="H2457" s="312"/>
      <c r="I2457" s="305"/>
      <c r="J2457" s="296"/>
      <c r="K2457" s="299"/>
      <c r="L2457" s="297"/>
      <c r="M2457" s="296"/>
      <c r="N2457" s="299"/>
      <c r="O2457" s="299"/>
      <c r="P2457" s="297"/>
      <c r="Q2457" s="296"/>
      <c r="R2457" s="297"/>
      <c r="S2457" s="296"/>
      <c r="T2457" s="299"/>
      <c r="U2457" s="297"/>
      <c r="V2457" s="296"/>
      <c r="W2457" s="299"/>
      <c r="X2457" s="297"/>
      <c r="Y2457" s="296"/>
      <c r="Z2457" s="297"/>
      <c r="AA2457" s="296"/>
      <c r="AB2457" s="299"/>
      <c r="AC2457" s="299"/>
      <c r="AD2457" s="297"/>
      <c r="AE2457" s="296"/>
      <c r="AF2457" s="297"/>
      <c r="AG2457" s="296"/>
      <c r="AH2457" s="297"/>
      <c r="AI2457" s="296"/>
      <c r="AJ2457" s="299"/>
      <c r="AK2457" s="299"/>
      <c r="AL2457" s="299"/>
      <c r="AM2457" s="297"/>
      <c r="AN2457" s="296"/>
      <c r="AO2457" s="297"/>
      <c r="AP2457" s="301"/>
    </row>
    <row r="2458" spans="1:43" ht="20.45" customHeight="1">
      <c r="A2458" s="314"/>
      <c r="B2458" s="286">
        <f>'Листы ввода'!B1680</f>
        <v>0</v>
      </c>
      <c r="C2458" s="288"/>
      <c r="D2458" s="289">
        <f>'Листы ввода'!C1680</f>
        <v>0</v>
      </c>
      <c r="E2458" s="285"/>
      <c r="F2458" s="290"/>
      <c r="G2458" s="289">
        <f>'Листы ввода'!D1680</f>
        <v>0</v>
      </c>
      <c r="H2458" s="285"/>
      <c r="I2458" s="290"/>
      <c r="J2458" s="73">
        <f>'Листы ввода'!E1680</f>
        <v>0</v>
      </c>
      <c r="K2458" s="74">
        <f>'Листы ввода'!F1680</f>
        <v>0</v>
      </c>
      <c r="L2458" s="75">
        <f>ROUNDUP('Листы ввода'!G1680*'Общ. данные'!$D$26,0)</f>
        <v>0</v>
      </c>
      <c r="M2458" s="76">
        <f>'Листы ввода'!H1680</f>
        <v>0</v>
      </c>
      <c r="N2458" s="77">
        <f>'Листы ввода'!I1680</f>
        <v>0</v>
      </c>
      <c r="O2458" s="78">
        <f>'Листы ввода'!J1680</f>
        <v>0</v>
      </c>
      <c r="P2458" s="75">
        <f>ROUNDUP('Листы ввода'!K1680*'Общ. данные'!$D$26,0)</f>
        <v>0</v>
      </c>
      <c r="Q2458" s="291">
        <f>ROUNDUP('Листы ввода'!L1680*'Общ. данные'!$D$26,0)</f>
        <v>0</v>
      </c>
      <c r="R2458" s="292"/>
      <c r="S2458" s="291">
        <f>ROUNDUP('Листы ввода'!M1680*'Общ. данные'!$D$26,0)</f>
        <v>0</v>
      </c>
      <c r="T2458" s="293"/>
      <c r="U2458" s="292"/>
      <c r="V2458" s="291">
        <f>ROUNDUP('Листы ввода'!N1680*'Общ. данные'!$D$26,0)</f>
        <v>0</v>
      </c>
      <c r="W2458" s="293"/>
      <c r="X2458" s="292"/>
      <c r="Y2458" s="283">
        <f>'Листы ввода'!O1680</f>
        <v>0</v>
      </c>
      <c r="Z2458" s="284"/>
      <c r="AA2458" s="73">
        <f>'Листы ввода'!P1680</f>
        <v>0</v>
      </c>
      <c r="AB2458" s="78">
        <f>'Листы ввода'!Q1680</f>
        <v>0</v>
      </c>
      <c r="AC2458" s="285">
        <f>'Листы ввода'!R1680</f>
        <v>0</v>
      </c>
      <c r="AD2458" s="285"/>
      <c r="AE2458" s="286">
        <f>IF('Листы ввода'!T1680=1,'Листы на печать'!P2458,AQ2458)</f>
        <v>0</v>
      </c>
      <c r="AF2458" s="287"/>
      <c r="AG2458" s="231"/>
      <c r="AH2458" s="248"/>
      <c r="AI2458" s="24"/>
      <c r="AJ2458" s="25"/>
      <c r="AK2458" s="231"/>
      <c r="AL2458" s="231"/>
      <c r="AM2458" s="248"/>
      <c r="AN2458" s="247"/>
      <c r="AO2458" s="248"/>
      <c r="AP2458" s="301"/>
      <c r="AQ2458" s="46">
        <f>SUM(L2458,P2458,Q2458,S2458,V2458)</f>
        <v>0</v>
      </c>
    </row>
    <row r="2459" spans="1:43" ht="20.45" customHeight="1">
      <c r="A2459" s="314"/>
      <c r="B2459" s="233">
        <f>'Листы ввода'!B1681</f>
        <v>0</v>
      </c>
      <c r="C2459" s="234"/>
      <c r="D2459" s="235">
        <f>'Листы ввода'!C1681</f>
        <v>0</v>
      </c>
      <c r="E2459" s="236"/>
      <c r="F2459" s="237"/>
      <c r="G2459" s="235">
        <f>'Листы ввода'!D1681</f>
        <v>0</v>
      </c>
      <c r="H2459" s="236"/>
      <c r="I2459" s="237"/>
      <c r="J2459" s="26">
        <f>'Листы ввода'!E1681</f>
        <v>0</v>
      </c>
      <c r="K2459" s="27">
        <f>'Листы ввода'!F1681</f>
        <v>0</v>
      </c>
      <c r="L2459" s="69">
        <f>ROUNDUP('Листы ввода'!G1681*'Общ. данные'!$D$26,0)</f>
        <v>0</v>
      </c>
      <c r="M2459" s="67">
        <f>'Листы ввода'!H1681</f>
        <v>0</v>
      </c>
      <c r="N2459" s="28">
        <f>'Листы ввода'!I1681</f>
        <v>0</v>
      </c>
      <c r="O2459" s="68">
        <f>'Листы ввода'!J1681</f>
        <v>0</v>
      </c>
      <c r="P2459" s="69">
        <f>ROUNDUP('Листы ввода'!K1681*'Общ. данные'!$D$26,0)</f>
        <v>0</v>
      </c>
      <c r="Q2459" s="238">
        <f>ROUNDUP('Листы ввода'!L1681*'Общ. данные'!$D$26,0)</f>
        <v>0</v>
      </c>
      <c r="R2459" s="239"/>
      <c r="S2459" s="238">
        <f>ROUNDUP('Листы ввода'!M1681*'Общ. данные'!$D$26,0)</f>
        <v>0</v>
      </c>
      <c r="T2459" s="240"/>
      <c r="U2459" s="239"/>
      <c r="V2459" s="238">
        <f>ROUNDUP('Листы ввода'!N1681*'Общ. данные'!$D$26,0)</f>
        <v>0</v>
      </c>
      <c r="W2459" s="240"/>
      <c r="X2459" s="239"/>
      <c r="Y2459" s="262">
        <f>'Листы ввода'!O1681</f>
        <v>0</v>
      </c>
      <c r="Z2459" s="263"/>
      <c r="AA2459" s="26">
        <f>'Листы ввода'!P1681</f>
        <v>0</v>
      </c>
      <c r="AB2459" s="68">
        <f>'Листы ввода'!Q1681</f>
        <v>0</v>
      </c>
      <c r="AC2459" s="236">
        <f>'Листы ввода'!R1681</f>
        <v>0</v>
      </c>
      <c r="AD2459" s="236"/>
      <c r="AE2459" s="233">
        <f>IF('Листы ввода'!T1681=1,'Листы на печать'!P2459,AQ2459)</f>
        <v>0</v>
      </c>
      <c r="AF2459" s="264"/>
      <c r="AG2459" s="265"/>
      <c r="AH2459" s="266"/>
      <c r="AI2459" s="26"/>
      <c r="AJ2459" s="27"/>
      <c r="AK2459" s="265"/>
      <c r="AL2459" s="265"/>
      <c r="AM2459" s="266"/>
      <c r="AN2459" s="267"/>
      <c r="AO2459" s="266"/>
      <c r="AP2459" s="301"/>
      <c r="AQ2459" s="46">
        <f t="shared" ref="AQ2459:AQ2488" si="54">SUM(L2459,P2459,Q2459,S2459,V2459)</f>
        <v>0</v>
      </c>
    </row>
    <row r="2460" spans="1:43" ht="20.45" customHeight="1">
      <c r="A2460" s="314"/>
      <c r="B2460" s="233">
        <f>'Листы ввода'!B1682</f>
        <v>0</v>
      </c>
      <c r="C2460" s="234"/>
      <c r="D2460" s="235">
        <f>'Листы ввода'!C1682</f>
        <v>0</v>
      </c>
      <c r="E2460" s="236"/>
      <c r="F2460" s="237"/>
      <c r="G2460" s="235">
        <f>'Листы ввода'!D1682</f>
        <v>0</v>
      </c>
      <c r="H2460" s="236"/>
      <c r="I2460" s="237"/>
      <c r="J2460" s="26">
        <f>'Листы ввода'!E1682</f>
        <v>0</v>
      </c>
      <c r="K2460" s="27">
        <f>'Листы ввода'!F1682</f>
        <v>0</v>
      </c>
      <c r="L2460" s="69">
        <f>ROUNDUP('Листы ввода'!G1682*'Общ. данные'!$D$26,0)</f>
        <v>0</v>
      </c>
      <c r="M2460" s="67">
        <f>'Листы ввода'!H1682</f>
        <v>0</v>
      </c>
      <c r="N2460" s="28">
        <f>'Листы ввода'!I1682</f>
        <v>0</v>
      </c>
      <c r="O2460" s="68">
        <f>'Листы ввода'!J1682</f>
        <v>0</v>
      </c>
      <c r="P2460" s="69">
        <f>ROUNDUP('Листы ввода'!K1682*'Общ. данные'!$D$26,0)</f>
        <v>0</v>
      </c>
      <c r="Q2460" s="238">
        <f>ROUNDUP('Листы ввода'!L1682*'Общ. данные'!$D$26,0)</f>
        <v>0</v>
      </c>
      <c r="R2460" s="239"/>
      <c r="S2460" s="238">
        <f>ROUNDUP('Листы ввода'!M1682*'Общ. данные'!$D$26,0)</f>
        <v>0</v>
      </c>
      <c r="T2460" s="240"/>
      <c r="U2460" s="239"/>
      <c r="V2460" s="238">
        <f>ROUNDUP('Листы ввода'!N1682*'Общ. данные'!$D$26,0)</f>
        <v>0</v>
      </c>
      <c r="W2460" s="240"/>
      <c r="X2460" s="239"/>
      <c r="Y2460" s="262">
        <f>'Листы ввода'!O1682</f>
        <v>0</v>
      </c>
      <c r="Z2460" s="263"/>
      <c r="AA2460" s="26">
        <f>'Листы ввода'!P1682</f>
        <v>0</v>
      </c>
      <c r="AB2460" s="68">
        <f>'Листы ввода'!Q1682</f>
        <v>0</v>
      </c>
      <c r="AC2460" s="236">
        <f>'Листы ввода'!R1682</f>
        <v>0</v>
      </c>
      <c r="AD2460" s="236"/>
      <c r="AE2460" s="233">
        <f>IF('Листы ввода'!T1682=1,'Листы на печать'!P2460,AQ2460)</f>
        <v>0</v>
      </c>
      <c r="AF2460" s="264"/>
      <c r="AG2460" s="265"/>
      <c r="AH2460" s="266"/>
      <c r="AI2460" s="26"/>
      <c r="AJ2460" s="27"/>
      <c r="AK2460" s="265"/>
      <c r="AL2460" s="265"/>
      <c r="AM2460" s="266"/>
      <c r="AN2460" s="267"/>
      <c r="AO2460" s="266"/>
      <c r="AP2460" s="301"/>
      <c r="AQ2460" s="46">
        <f t="shared" si="54"/>
        <v>0</v>
      </c>
    </row>
    <row r="2461" spans="1:43" ht="20.45" customHeight="1">
      <c r="A2461" s="314"/>
      <c r="B2461" s="233">
        <f>'Листы ввода'!B1683</f>
        <v>0</v>
      </c>
      <c r="C2461" s="234"/>
      <c r="D2461" s="235">
        <f>'Листы ввода'!C1683</f>
        <v>0</v>
      </c>
      <c r="E2461" s="236"/>
      <c r="F2461" s="237"/>
      <c r="G2461" s="235">
        <f>'Листы ввода'!D1683</f>
        <v>0</v>
      </c>
      <c r="H2461" s="236"/>
      <c r="I2461" s="237"/>
      <c r="J2461" s="26">
        <f>'Листы ввода'!E1683</f>
        <v>0</v>
      </c>
      <c r="K2461" s="27">
        <f>'Листы ввода'!F1683</f>
        <v>0</v>
      </c>
      <c r="L2461" s="69">
        <f>ROUNDUP('Листы ввода'!G1683*'Общ. данные'!$D$26,0)</f>
        <v>0</v>
      </c>
      <c r="M2461" s="67">
        <f>'Листы ввода'!H1683</f>
        <v>0</v>
      </c>
      <c r="N2461" s="28">
        <f>'Листы ввода'!I1683</f>
        <v>0</v>
      </c>
      <c r="O2461" s="68">
        <f>'Листы ввода'!J1683</f>
        <v>0</v>
      </c>
      <c r="P2461" s="69">
        <f>ROUNDUP('Листы ввода'!K1683*'Общ. данные'!$D$26,0)</f>
        <v>0</v>
      </c>
      <c r="Q2461" s="238">
        <f>ROUNDUP('Листы ввода'!L1683*'Общ. данные'!$D$26,0)</f>
        <v>0</v>
      </c>
      <c r="R2461" s="239"/>
      <c r="S2461" s="238">
        <f>ROUNDUP('Листы ввода'!M1683*'Общ. данные'!$D$26,0)</f>
        <v>0</v>
      </c>
      <c r="T2461" s="240"/>
      <c r="U2461" s="239"/>
      <c r="V2461" s="238">
        <f>ROUNDUP('Листы ввода'!N1683*'Общ. данные'!$D$26,0)</f>
        <v>0</v>
      </c>
      <c r="W2461" s="240"/>
      <c r="X2461" s="239"/>
      <c r="Y2461" s="262">
        <f>'Листы ввода'!O1683</f>
        <v>0</v>
      </c>
      <c r="Z2461" s="263"/>
      <c r="AA2461" s="26">
        <f>'Листы ввода'!P1683</f>
        <v>0</v>
      </c>
      <c r="AB2461" s="68">
        <f>'Листы ввода'!Q1683</f>
        <v>0</v>
      </c>
      <c r="AC2461" s="236">
        <f>'Листы ввода'!R1683</f>
        <v>0</v>
      </c>
      <c r="AD2461" s="236"/>
      <c r="AE2461" s="233">
        <f>IF('Листы ввода'!T1683=1,'Листы на печать'!P2461,AQ2461)</f>
        <v>0</v>
      </c>
      <c r="AF2461" s="264"/>
      <c r="AG2461" s="265"/>
      <c r="AH2461" s="266"/>
      <c r="AI2461" s="26"/>
      <c r="AJ2461" s="27"/>
      <c r="AK2461" s="265"/>
      <c r="AL2461" s="265"/>
      <c r="AM2461" s="266"/>
      <c r="AN2461" s="267"/>
      <c r="AO2461" s="266"/>
      <c r="AP2461" s="301"/>
      <c r="AQ2461" s="46">
        <f t="shared" si="54"/>
        <v>0</v>
      </c>
    </row>
    <row r="2462" spans="1:43" ht="20.45" customHeight="1">
      <c r="A2462" s="314"/>
      <c r="B2462" s="233">
        <f>'Листы ввода'!B1684</f>
        <v>0</v>
      </c>
      <c r="C2462" s="234"/>
      <c r="D2462" s="235">
        <f>'Листы ввода'!C1684</f>
        <v>0</v>
      </c>
      <c r="E2462" s="236"/>
      <c r="F2462" s="237"/>
      <c r="G2462" s="235">
        <f>'Листы ввода'!D1684</f>
        <v>0</v>
      </c>
      <c r="H2462" s="236"/>
      <c r="I2462" s="237"/>
      <c r="J2462" s="26">
        <f>'Листы ввода'!E1684</f>
        <v>0</v>
      </c>
      <c r="K2462" s="27">
        <f>'Листы ввода'!F1684</f>
        <v>0</v>
      </c>
      <c r="L2462" s="69">
        <f>ROUNDUP('Листы ввода'!G1684*'Общ. данные'!$D$26,0)</f>
        <v>0</v>
      </c>
      <c r="M2462" s="67">
        <f>'Листы ввода'!H1684</f>
        <v>0</v>
      </c>
      <c r="N2462" s="28">
        <f>'Листы ввода'!I1684</f>
        <v>0</v>
      </c>
      <c r="O2462" s="68">
        <f>'Листы ввода'!J1684</f>
        <v>0</v>
      </c>
      <c r="P2462" s="69">
        <f>ROUNDUP('Листы ввода'!K1684*'Общ. данные'!$D$26,0)</f>
        <v>0</v>
      </c>
      <c r="Q2462" s="238">
        <f>ROUNDUP('Листы ввода'!L1684*'Общ. данные'!$D$26,0)</f>
        <v>0</v>
      </c>
      <c r="R2462" s="239"/>
      <c r="S2462" s="238">
        <f>ROUNDUP('Листы ввода'!M1684*'Общ. данные'!$D$26,0)</f>
        <v>0</v>
      </c>
      <c r="T2462" s="240"/>
      <c r="U2462" s="239"/>
      <c r="V2462" s="238">
        <f>ROUNDUP('Листы ввода'!N1684*'Общ. данные'!$D$26,0)</f>
        <v>0</v>
      </c>
      <c r="W2462" s="240"/>
      <c r="X2462" s="239"/>
      <c r="Y2462" s="262">
        <f>'Листы ввода'!O1684</f>
        <v>0</v>
      </c>
      <c r="Z2462" s="263"/>
      <c r="AA2462" s="26">
        <f>'Листы ввода'!P1684</f>
        <v>0</v>
      </c>
      <c r="AB2462" s="68">
        <f>'Листы ввода'!Q1684</f>
        <v>0</v>
      </c>
      <c r="AC2462" s="236">
        <f>'Листы ввода'!R1684</f>
        <v>0</v>
      </c>
      <c r="AD2462" s="236"/>
      <c r="AE2462" s="233">
        <f>IF('Листы ввода'!T1684=1,'Листы на печать'!P2462,AQ2462)</f>
        <v>0</v>
      </c>
      <c r="AF2462" s="264"/>
      <c r="AG2462" s="265"/>
      <c r="AH2462" s="266"/>
      <c r="AI2462" s="26"/>
      <c r="AJ2462" s="27"/>
      <c r="AK2462" s="265"/>
      <c r="AL2462" s="265"/>
      <c r="AM2462" s="266"/>
      <c r="AN2462" s="267"/>
      <c r="AO2462" s="266"/>
      <c r="AP2462" s="301"/>
      <c r="AQ2462" s="46">
        <f t="shared" si="54"/>
        <v>0</v>
      </c>
    </row>
    <row r="2463" spans="1:43" ht="20.45" customHeight="1">
      <c r="A2463" s="314"/>
      <c r="B2463" s="233">
        <f>'Листы ввода'!B1685</f>
        <v>0</v>
      </c>
      <c r="C2463" s="234"/>
      <c r="D2463" s="235">
        <f>'Листы ввода'!C1685</f>
        <v>0</v>
      </c>
      <c r="E2463" s="236"/>
      <c r="F2463" s="237"/>
      <c r="G2463" s="235">
        <f>'Листы ввода'!D1685</f>
        <v>0</v>
      </c>
      <c r="H2463" s="236"/>
      <c r="I2463" s="237"/>
      <c r="J2463" s="26">
        <f>'Листы ввода'!E1685</f>
        <v>0</v>
      </c>
      <c r="K2463" s="27">
        <f>'Листы ввода'!F1685</f>
        <v>0</v>
      </c>
      <c r="L2463" s="69">
        <f>ROUNDUP('Листы ввода'!G1685*'Общ. данные'!$D$26,0)</f>
        <v>0</v>
      </c>
      <c r="M2463" s="67">
        <f>'Листы ввода'!H1685</f>
        <v>0</v>
      </c>
      <c r="N2463" s="28">
        <f>'Листы ввода'!I1685</f>
        <v>0</v>
      </c>
      <c r="O2463" s="68">
        <f>'Листы ввода'!J1685</f>
        <v>0</v>
      </c>
      <c r="P2463" s="69">
        <f>ROUNDUP('Листы ввода'!K1685*'Общ. данные'!$D$26,0)</f>
        <v>0</v>
      </c>
      <c r="Q2463" s="238">
        <f>ROUNDUP('Листы ввода'!L1685*'Общ. данные'!$D$26,0)</f>
        <v>0</v>
      </c>
      <c r="R2463" s="239"/>
      <c r="S2463" s="238">
        <f>ROUNDUP('Листы ввода'!M1685*'Общ. данные'!$D$26,0)</f>
        <v>0</v>
      </c>
      <c r="T2463" s="240"/>
      <c r="U2463" s="239"/>
      <c r="V2463" s="238">
        <f>ROUNDUP('Листы ввода'!N1685*'Общ. данные'!$D$26,0)</f>
        <v>0</v>
      </c>
      <c r="W2463" s="240"/>
      <c r="X2463" s="239"/>
      <c r="Y2463" s="262">
        <f>'Листы ввода'!O1685</f>
        <v>0</v>
      </c>
      <c r="Z2463" s="263"/>
      <c r="AA2463" s="26">
        <f>'Листы ввода'!P1685</f>
        <v>0</v>
      </c>
      <c r="AB2463" s="68">
        <f>'Листы ввода'!Q1685</f>
        <v>0</v>
      </c>
      <c r="AC2463" s="236">
        <f>'Листы ввода'!R1685</f>
        <v>0</v>
      </c>
      <c r="AD2463" s="236"/>
      <c r="AE2463" s="233">
        <f>IF('Листы ввода'!T1685=1,'Листы на печать'!P2463,AQ2463)</f>
        <v>0</v>
      </c>
      <c r="AF2463" s="264"/>
      <c r="AG2463" s="265"/>
      <c r="AH2463" s="266"/>
      <c r="AI2463" s="26"/>
      <c r="AJ2463" s="27"/>
      <c r="AK2463" s="265"/>
      <c r="AL2463" s="265"/>
      <c r="AM2463" s="266"/>
      <c r="AN2463" s="267"/>
      <c r="AO2463" s="266"/>
      <c r="AP2463" s="301"/>
      <c r="AQ2463" s="46">
        <f t="shared" si="54"/>
        <v>0</v>
      </c>
    </row>
    <row r="2464" spans="1:43" ht="20.45" customHeight="1">
      <c r="A2464" s="314"/>
      <c r="B2464" s="233">
        <f>'Листы ввода'!B1686</f>
        <v>0</v>
      </c>
      <c r="C2464" s="234"/>
      <c r="D2464" s="235">
        <f>'Листы ввода'!C1686</f>
        <v>0</v>
      </c>
      <c r="E2464" s="236"/>
      <c r="F2464" s="237"/>
      <c r="G2464" s="235">
        <f>'Листы ввода'!D1686</f>
        <v>0</v>
      </c>
      <c r="H2464" s="236"/>
      <c r="I2464" s="237"/>
      <c r="J2464" s="26">
        <f>'Листы ввода'!E1686</f>
        <v>0</v>
      </c>
      <c r="K2464" s="27">
        <f>'Листы ввода'!F1686</f>
        <v>0</v>
      </c>
      <c r="L2464" s="69">
        <f>ROUNDUP('Листы ввода'!G1686*'Общ. данные'!$D$26,0)</f>
        <v>0</v>
      </c>
      <c r="M2464" s="67">
        <f>'Листы ввода'!H1686</f>
        <v>0</v>
      </c>
      <c r="N2464" s="28">
        <f>'Листы ввода'!I1686</f>
        <v>0</v>
      </c>
      <c r="O2464" s="68">
        <f>'Листы ввода'!J1686</f>
        <v>0</v>
      </c>
      <c r="P2464" s="69">
        <f>ROUNDUP('Листы ввода'!K1686*'Общ. данные'!$D$26,0)</f>
        <v>0</v>
      </c>
      <c r="Q2464" s="238">
        <f>ROUNDUP('Листы ввода'!L1686*'Общ. данные'!$D$26,0)</f>
        <v>0</v>
      </c>
      <c r="R2464" s="239"/>
      <c r="S2464" s="238">
        <f>ROUNDUP('Листы ввода'!M1686*'Общ. данные'!$D$26,0)</f>
        <v>0</v>
      </c>
      <c r="T2464" s="240"/>
      <c r="U2464" s="239"/>
      <c r="V2464" s="238">
        <f>ROUNDUP('Листы ввода'!N1686*'Общ. данные'!$D$26,0)</f>
        <v>0</v>
      </c>
      <c r="W2464" s="240"/>
      <c r="X2464" s="239"/>
      <c r="Y2464" s="262">
        <f>'Листы ввода'!O1686</f>
        <v>0</v>
      </c>
      <c r="Z2464" s="263"/>
      <c r="AA2464" s="26">
        <f>'Листы ввода'!P1686</f>
        <v>0</v>
      </c>
      <c r="AB2464" s="68">
        <f>'Листы ввода'!Q1686</f>
        <v>0</v>
      </c>
      <c r="AC2464" s="236">
        <f>'Листы ввода'!R1686</f>
        <v>0</v>
      </c>
      <c r="AD2464" s="236"/>
      <c r="AE2464" s="233">
        <f>IF('Листы ввода'!T1686=1,'Листы на печать'!P2464,AQ2464)</f>
        <v>0</v>
      </c>
      <c r="AF2464" s="264"/>
      <c r="AG2464" s="265"/>
      <c r="AH2464" s="266"/>
      <c r="AI2464" s="26"/>
      <c r="AJ2464" s="27"/>
      <c r="AK2464" s="265"/>
      <c r="AL2464" s="265"/>
      <c r="AM2464" s="266"/>
      <c r="AN2464" s="267"/>
      <c r="AO2464" s="266"/>
      <c r="AP2464" s="301"/>
      <c r="AQ2464" s="46">
        <f t="shared" si="54"/>
        <v>0</v>
      </c>
    </row>
    <row r="2465" spans="1:43" ht="20.45" customHeight="1">
      <c r="A2465" s="314"/>
      <c r="B2465" s="233">
        <f>'Листы ввода'!B1687</f>
        <v>0</v>
      </c>
      <c r="C2465" s="234"/>
      <c r="D2465" s="235">
        <f>'Листы ввода'!C1687</f>
        <v>0</v>
      </c>
      <c r="E2465" s="236"/>
      <c r="F2465" s="237"/>
      <c r="G2465" s="235">
        <f>'Листы ввода'!D1687</f>
        <v>0</v>
      </c>
      <c r="H2465" s="236"/>
      <c r="I2465" s="237"/>
      <c r="J2465" s="26">
        <f>'Листы ввода'!E1687</f>
        <v>0</v>
      </c>
      <c r="K2465" s="27">
        <f>'Листы ввода'!F1687</f>
        <v>0</v>
      </c>
      <c r="L2465" s="69">
        <f>ROUNDUP('Листы ввода'!G1687*'Общ. данные'!$D$26,0)</f>
        <v>0</v>
      </c>
      <c r="M2465" s="67">
        <f>'Листы ввода'!H1687</f>
        <v>0</v>
      </c>
      <c r="N2465" s="28">
        <f>'Листы ввода'!I1687</f>
        <v>0</v>
      </c>
      <c r="O2465" s="68">
        <f>'Листы ввода'!J1687</f>
        <v>0</v>
      </c>
      <c r="P2465" s="69">
        <f>ROUNDUP('Листы ввода'!K1687*'Общ. данные'!$D$26,0)</f>
        <v>0</v>
      </c>
      <c r="Q2465" s="238">
        <f>ROUNDUP('Листы ввода'!L1687*'Общ. данные'!$D$26,0)</f>
        <v>0</v>
      </c>
      <c r="R2465" s="239"/>
      <c r="S2465" s="238">
        <f>ROUNDUP('Листы ввода'!M1687*'Общ. данные'!$D$26,0)</f>
        <v>0</v>
      </c>
      <c r="T2465" s="240"/>
      <c r="U2465" s="239"/>
      <c r="V2465" s="238">
        <f>ROUNDUP('Листы ввода'!N1687*'Общ. данные'!$D$26,0)</f>
        <v>0</v>
      </c>
      <c r="W2465" s="240"/>
      <c r="X2465" s="239"/>
      <c r="Y2465" s="262">
        <f>'Листы ввода'!O1687</f>
        <v>0</v>
      </c>
      <c r="Z2465" s="263"/>
      <c r="AA2465" s="26">
        <f>'Листы ввода'!P1687</f>
        <v>0</v>
      </c>
      <c r="AB2465" s="68">
        <f>'Листы ввода'!Q1687</f>
        <v>0</v>
      </c>
      <c r="AC2465" s="236">
        <f>'Листы ввода'!R1687</f>
        <v>0</v>
      </c>
      <c r="AD2465" s="236"/>
      <c r="AE2465" s="233">
        <f>IF('Листы ввода'!T1687=1,'Листы на печать'!P2465,AQ2465)</f>
        <v>0</v>
      </c>
      <c r="AF2465" s="264"/>
      <c r="AG2465" s="265"/>
      <c r="AH2465" s="266"/>
      <c r="AI2465" s="26"/>
      <c r="AJ2465" s="27"/>
      <c r="AK2465" s="265"/>
      <c r="AL2465" s="265"/>
      <c r="AM2465" s="266"/>
      <c r="AN2465" s="267"/>
      <c r="AO2465" s="266"/>
      <c r="AP2465" s="301"/>
      <c r="AQ2465" s="46">
        <f t="shared" si="54"/>
        <v>0</v>
      </c>
    </row>
    <row r="2466" spans="1:43" ht="20.45" customHeight="1">
      <c r="A2466" s="314"/>
      <c r="B2466" s="233">
        <f>'Листы ввода'!B1688</f>
        <v>0</v>
      </c>
      <c r="C2466" s="234"/>
      <c r="D2466" s="235">
        <f>'Листы ввода'!C1688</f>
        <v>0</v>
      </c>
      <c r="E2466" s="236"/>
      <c r="F2466" s="237"/>
      <c r="G2466" s="235">
        <f>'Листы ввода'!D1688</f>
        <v>0</v>
      </c>
      <c r="H2466" s="236"/>
      <c r="I2466" s="237"/>
      <c r="J2466" s="26">
        <f>'Листы ввода'!E1688</f>
        <v>0</v>
      </c>
      <c r="K2466" s="27">
        <f>'Листы ввода'!F1688</f>
        <v>0</v>
      </c>
      <c r="L2466" s="69">
        <f>ROUNDUP('Листы ввода'!G1688*'Общ. данные'!$D$26,0)</f>
        <v>0</v>
      </c>
      <c r="M2466" s="67">
        <f>'Листы ввода'!H1688</f>
        <v>0</v>
      </c>
      <c r="N2466" s="28">
        <f>'Листы ввода'!I1688</f>
        <v>0</v>
      </c>
      <c r="O2466" s="68">
        <f>'Листы ввода'!J1688</f>
        <v>0</v>
      </c>
      <c r="P2466" s="69">
        <f>ROUNDUP('Листы ввода'!K1688*'Общ. данные'!$D$26,0)</f>
        <v>0</v>
      </c>
      <c r="Q2466" s="238">
        <f>ROUNDUP('Листы ввода'!L1688*'Общ. данные'!$D$26,0)</f>
        <v>0</v>
      </c>
      <c r="R2466" s="239"/>
      <c r="S2466" s="238">
        <f>ROUNDUP('Листы ввода'!M1688*'Общ. данные'!$D$26,0)</f>
        <v>0</v>
      </c>
      <c r="T2466" s="240"/>
      <c r="U2466" s="239"/>
      <c r="V2466" s="238">
        <f>ROUNDUP('Листы ввода'!N1688*'Общ. данные'!$D$26,0)</f>
        <v>0</v>
      </c>
      <c r="W2466" s="240"/>
      <c r="X2466" s="239"/>
      <c r="Y2466" s="262">
        <f>'Листы ввода'!O1688</f>
        <v>0</v>
      </c>
      <c r="Z2466" s="263"/>
      <c r="AA2466" s="26">
        <f>'Листы ввода'!P1688</f>
        <v>0</v>
      </c>
      <c r="AB2466" s="68">
        <f>'Листы ввода'!Q1688</f>
        <v>0</v>
      </c>
      <c r="AC2466" s="236">
        <f>'Листы ввода'!R1688</f>
        <v>0</v>
      </c>
      <c r="AD2466" s="236"/>
      <c r="AE2466" s="233">
        <f>IF('Листы ввода'!T1688=1,'Листы на печать'!P2466,AQ2466)</f>
        <v>0</v>
      </c>
      <c r="AF2466" s="264"/>
      <c r="AG2466" s="265"/>
      <c r="AH2466" s="266"/>
      <c r="AI2466" s="26"/>
      <c r="AJ2466" s="27"/>
      <c r="AK2466" s="265"/>
      <c r="AL2466" s="265"/>
      <c r="AM2466" s="266"/>
      <c r="AN2466" s="267"/>
      <c r="AO2466" s="266"/>
      <c r="AP2466" s="301"/>
      <c r="AQ2466" s="46">
        <f t="shared" si="54"/>
        <v>0</v>
      </c>
    </row>
    <row r="2467" spans="1:43" ht="20.45" customHeight="1">
      <c r="A2467" s="314"/>
      <c r="B2467" s="233">
        <f>'Листы ввода'!B1689</f>
        <v>0</v>
      </c>
      <c r="C2467" s="234"/>
      <c r="D2467" s="235">
        <f>'Листы ввода'!C1689</f>
        <v>0</v>
      </c>
      <c r="E2467" s="236"/>
      <c r="F2467" s="237"/>
      <c r="G2467" s="235">
        <f>'Листы ввода'!D1689</f>
        <v>0</v>
      </c>
      <c r="H2467" s="236"/>
      <c r="I2467" s="237"/>
      <c r="J2467" s="26">
        <f>'Листы ввода'!E1689</f>
        <v>0</v>
      </c>
      <c r="K2467" s="27">
        <f>'Листы ввода'!F1689</f>
        <v>0</v>
      </c>
      <c r="L2467" s="69">
        <f>ROUNDUP('Листы ввода'!G1689*'Общ. данные'!$D$26,0)</f>
        <v>0</v>
      </c>
      <c r="M2467" s="67">
        <f>'Листы ввода'!H1689</f>
        <v>0</v>
      </c>
      <c r="N2467" s="28">
        <f>'Листы ввода'!I1689</f>
        <v>0</v>
      </c>
      <c r="O2467" s="68">
        <f>'Листы ввода'!J1689</f>
        <v>0</v>
      </c>
      <c r="P2467" s="69">
        <f>ROUNDUP('Листы ввода'!K1689*'Общ. данные'!$D$26,0)</f>
        <v>0</v>
      </c>
      <c r="Q2467" s="238">
        <f>ROUNDUP('Листы ввода'!L1689*'Общ. данные'!$D$26,0)</f>
        <v>0</v>
      </c>
      <c r="R2467" s="239"/>
      <c r="S2467" s="238">
        <f>ROUNDUP('Листы ввода'!M1689*'Общ. данные'!$D$26,0)</f>
        <v>0</v>
      </c>
      <c r="T2467" s="240"/>
      <c r="U2467" s="239"/>
      <c r="V2467" s="238">
        <f>ROUNDUP('Листы ввода'!N1689*'Общ. данные'!$D$26,0)</f>
        <v>0</v>
      </c>
      <c r="W2467" s="240"/>
      <c r="X2467" s="239"/>
      <c r="Y2467" s="262">
        <f>'Листы ввода'!O1689</f>
        <v>0</v>
      </c>
      <c r="Z2467" s="263"/>
      <c r="AA2467" s="26">
        <f>'Листы ввода'!P1689</f>
        <v>0</v>
      </c>
      <c r="AB2467" s="68">
        <f>'Листы ввода'!Q1689</f>
        <v>0</v>
      </c>
      <c r="AC2467" s="236">
        <f>'Листы ввода'!R1689</f>
        <v>0</v>
      </c>
      <c r="AD2467" s="236"/>
      <c r="AE2467" s="233">
        <f>IF('Листы ввода'!T1689=1,'Листы на печать'!P2467,AQ2467)</f>
        <v>0</v>
      </c>
      <c r="AF2467" s="264"/>
      <c r="AG2467" s="265"/>
      <c r="AH2467" s="266"/>
      <c r="AI2467" s="26"/>
      <c r="AJ2467" s="27"/>
      <c r="AK2467" s="265"/>
      <c r="AL2467" s="265"/>
      <c r="AM2467" s="266"/>
      <c r="AN2467" s="267"/>
      <c r="AO2467" s="266"/>
      <c r="AP2467" s="301"/>
      <c r="AQ2467" s="46">
        <f t="shared" si="54"/>
        <v>0</v>
      </c>
    </row>
    <row r="2468" spans="1:43" ht="20.45" customHeight="1">
      <c r="A2468" s="314"/>
      <c r="B2468" s="233">
        <f>'Листы ввода'!B1690</f>
        <v>0</v>
      </c>
      <c r="C2468" s="234"/>
      <c r="D2468" s="235">
        <f>'Листы ввода'!C1690</f>
        <v>0</v>
      </c>
      <c r="E2468" s="236"/>
      <c r="F2468" s="237"/>
      <c r="G2468" s="235">
        <f>'Листы ввода'!D1690</f>
        <v>0</v>
      </c>
      <c r="H2468" s="236"/>
      <c r="I2468" s="237"/>
      <c r="J2468" s="26">
        <f>'Листы ввода'!E1690</f>
        <v>0</v>
      </c>
      <c r="K2468" s="27">
        <f>'Листы ввода'!F1690</f>
        <v>0</v>
      </c>
      <c r="L2468" s="69">
        <f>ROUNDUP('Листы ввода'!G1690*'Общ. данные'!$D$26,0)</f>
        <v>0</v>
      </c>
      <c r="M2468" s="67">
        <f>'Листы ввода'!H1690</f>
        <v>0</v>
      </c>
      <c r="N2468" s="28">
        <f>'Листы ввода'!I1690</f>
        <v>0</v>
      </c>
      <c r="O2468" s="68">
        <f>'Листы ввода'!J1690</f>
        <v>0</v>
      </c>
      <c r="P2468" s="69">
        <f>ROUNDUP('Листы ввода'!K1690*'Общ. данные'!$D$26,0)</f>
        <v>0</v>
      </c>
      <c r="Q2468" s="238">
        <f>ROUNDUP('Листы ввода'!L1690*'Общ. данные'!$D$26,0)</f>
        <v>0</v>
      </c>
      <c r="R2468" s="239"/>
      <c r="S2468" s="238">
        <f>ROUNDUP('Листы ввода'!M1690*'Общ. данные'!$D$26,0)</f>
        <v>0</v>
      </c>
      <c r="T2468" s="240"/>
      <c r="U2468" s="239"/>
      <c r="V2468" s="238">
        <f>ROUNDUP('Листы ввода'!N1690*'Общ. данные'!$D$26,0)</f>
        <v>0</v>
      </c>
      <c r="W2468" s="240"/>
      <c r="X2468" s="239"/>
      <c r="Y2468" s="262">
        <f>'Листы ввода'!O1690</f>
        <v>0</v>
      </c>
      <c r="Z2468" s="263"/>
      <c r="AA2468" s="26">
        <f>'Листы ввода'!P1690</f>
        <v>0</v>
      </c>
      <c r="AB2468" s="68">
        <f>'Листы ввода'!Q1690</f>
        <v>0</v>
      </c>
      <c r="AC2468" s="236">
        <f>'Листы ввода'!R1690</f>
        <v>0</v>
      </c>
      <c r="AD2468" s="236"/>
      <c r="AE2468" s="233">
        <f>IF('Листы ввода'!T1690=1,'Листы на печать'!P2468,AQ2468)</f>
        <v>0</v>
      </c>
      <c r="AF2468" s="264"/>
      <c r="AG2468" s="265"/>
      <c r="AH2468" s="266"/>
      <c r="AI2468" s="26"/>
      <c r="AJ2468" s="27"/>
      <c r="AK2468" s="265"/>
      <c r="AL2468" s="265"/>
      <c r="AM2468" s="266"/>
      <c r="AN2468" s="267"/>
      <c r="AO2468" s="266"/>
      <c r="AP2468" s="301"/>
      <c r="AQ2468" s="46">
        <f t="shared" si="54"/>
        <v>0</v>
      </c>
    </row>
    <row r="2469" spans="1:43" ht="20.45" customHeight="1">
      <c r="A2469" s="314"/>
      <c r="B2469" s="233">
        <f>'Листы ввода'!B1691</f>
        <v>0</v>
      </c>
      <c r="C2469" s="234"/>
      <c r="D2469" s="235">
        <f>'Листы ввода'!C1691</f>
        <v>0</v>
      </c>
      <c r="E2469" s="236"/>
      <c r="F2469" s="237"/>
      <c r="G2469" s="235">
        <f>'Листы ввода'!D1691</f>
        <v>0</v>
      </c>
      <c r="H2469" s="236"/>
      <c r="I2469" s="237"/>
      <c r="J2469" s="26">
        <f>'Листы ввода'!E1691</f>
        <v>0</v>
      </c>
      <c r="K2469" s="27">
        <f>'Листы ввода'!F1691</f>
        <v>0</v>
      </c>
      <c r="L2469" s="69">
        <f>ROUNDUP('Листы ввода'!G1691*'Общ. данные'!$D$26,0)</f>
        <v>0</v>
      </c>
      <c r="M2469" s="67">
        <f>'Листы ввода'!H1691</f>
        <v>0</v>
      </c>
      <c r="N2469" s="28">
        <f>'Листы ввода'!I1691</f>
        <v>0</v>
      </c>
      <c r="O2469" s="68">
        <f>'Листы ввода'!J1691</f>
        <v>0</v>
      </c>
      <c r="P2469" s="69">
        <f>ROUNDUP('Листы ввода'!K1691*'Общ. данные'!$D$26,0)</f>
        <v>0</v>
      </c>
      <c r="Q2469" s="238">
        <f>ROUNDUP('Листы ввода'!L1691*'Общ. данные'!$D$26,0)</f>
        <v>0</v>
      </c>
      <c r="R2469" s="239"/>
      <c r="S2469" s="238">
        <f>ROUNDUP('Листы ввода'!M1691*'Общ. данные'!$D$26,0)</f>
        <v>0</v>
      </c>
      <c r="T2469" s="240"/>
      <c r="U2469" s="239"/>
      <c r="V2469" s="238">
        <f>ROUNDUP('Листы ввода'!N1691*'Общ. данные'!$D$26,0)</f>
        <v>0</v>
      </c>
      <c r="W2469" s="240"/>
      <c r="X2469" s="239"/>
      <c r="Y2469" s="262">
        <f>'Листы ввода'!O1691</f>
        <v>0</v>
      </c>
      <c r="Z2469" s="263"/>
      <c r="AA2469" s="26">
        <f>'Листы ввода'!P1691</f>
        <v>0</v>
      </c>
      <c r="AB2469" s="68">
        <f>'Листы ввода'!Q1691</f>
        <v>0</v>
      </c>
      <c r="AC2469" s="236">
        <f>'Листы ввода'!R1691</f>
        <v>0</v>
      </c>
      <c r="AD2469" s="236"/>
      <c r="AE2469" s="233">
        <f>IF('Листы ввода'!T1691=1,'Листы на печать'!P2469,AQ2469)</f>
        <v>0</v>
      </c>
      <c r="AF2469" s="264"/>
      <c r="AG2469" s="265"/>
      <c r="AH2469" s="266"/>
      <c r="AI2469" s="26"/>
      <c r="AJ2469" s="27"/>
      <c r="AK2469" s="265"/>
      <c r="AL2469" s="265"/>
      <c r="AM2469" s="266"/>
      <c r="AN2469" s="267"/>
      <c r="AO2469" s="266"/>
      <c r="AP2469" s="301"/>
      <c r="AQ2469" s="46">
        <f t="shared" si="54"/>
        <v>0</v>
      </c>
    </row>
    <row r="2470" spans="1:43" ht="20.45" customHeight="1">
      <c r="A2470" s="314"/>
      <c r="B2470" s="233">
        <f>'Листы ввода'!B1692</f>
        <v>0</v>
      </c>
      <c r="C2470" s="234"/>
      <c r="D2470" s="235">
        <f>'Листы ввода'!C1692</f>
        <v>0</v>
      </c>
      <c r="E2470" s="236"/>
      <c r="F2470" s="237"/>
      <c r="G2470" s="235">
        <f>'Листы ввода'!D1692</f>
        <v>0</v>
      </c>
      <c r="H2470" s="236"/>
      <c r="I2470" s="237"/>
      <c r="J2470" s="26">
        <f>'Листы ввода'!E1692</f>
        <v>0</v>
      </c>
      <c r="K2470" s="27">
        <f>'Листы ввода'!F1692</f>
        <v>0</v>
      </c>
      <c r="L2470" s="69">
        <f>ROUNDUP('Листы ввода'!G1692*'Общ. данные'!$D$26,0)</f>
        <v>0</v>
      </c>
      <c r="M2470" s="67">
        <f>'Листы ввода'!H1692</f>
        <v>0</v>
      </c>
      <c r="N2470" s="28">
        <f>'Листы ввода'!I1692</f>
        <v>0</v>
      </c>
      <c r="O2470" s="68">
        <f>'Листы ввода'!J1692</f>
        <v>0</v>
      </c>
      <c r="P2470" s="69">
        <f>ROUNDUP('Листы ввода'!K1692*'Общ. данные'!$D$26,0)</f>
        <v>0</v>
      </c>
      <c r="Q2470" s="238">
        <f>ROUNDUP('Листы ввода'!L1692*'Общ. данные'!$D$26,0)</f>
        <v>0</v>
      </c>
      <c r="R2470" s="239"/>
      <c r="S2470" s="238">
        <f>ROUNDUP('Листы ввода'!M1692*'Общ. данные'!$D$26,0)</f>
        <v>0</v>
      </c>
      <c r="T2470" s="240"/>
      <c r="U2470" s="239"/>
      <c r="V2470" s="238">
        <f>ROUNDUP('Листы ввода'!N1692*'Общ. данные'!$D$26,0)</f>
        <v>0</v>
      </c>
      <c r="W2470" s="240"/>
      <c r="X2470" s="239"/>
      <c r="Y2470" s="262">
        <f>'Листы ввода'!O1692</f>
        <v>0</v>
      </c>
      <c r="Z2470" s="263"/>
      <c r="AA2470" s="26">
        <f>'Листы ввода'!P1692</f>
        <v>0</v>
      </c>
      <c r="AB2470" s="68">
        <f>'Листы ввода'!Q1692</f>
        <v>0</v>
      </c>
      <c r="AC2470" s="236">
        <f>'Листы ввода'!R1692</f>
        <v>0</v>
      </c>
      <c r="AD2470" s="236"/>
      <c r="AE2470" s="233">
        <f>IF('Листы ввода'!T1692=1,'Листы на печать'!P2470,AQ2470)</f>
        <v>0</v>
      </c>
      <c r="AF2470" s="264"/>
      <c r="AG2470" s="265"/>
      <c r="AH2470" s="266"/>
      <c r="AI2470" s="26"/>
      <c r="AJ2470" s="27"/>
      <c r="AK2470" s="265"/>
      <c r="AL2470" s="265"/>
      <c r="AM2470" s="266"/>
      <c r="AN2470" s="267"/>
      <c r="AO2470" s="266"/>
      <c r="AP2470" s="301"/>
      <c r="AQ2470" s="46">
        <f t="shared" si="54"/>
        <v>0</v>
      </c>
    </row>
    <row r="2471" spans="1:43" ht="20.45" customHeight="1">
      <c r="A2471" s="314"/>
      <c r="B2471" s="233">
        <f>'Листы ввода'!B1693</f>
        <v>0</v>
      </c>
      <c r="C2471" s="234"/>
      <c r="D2471" s="235">
        <f>'Листы ввода'!C1693</f>
        <v>0</v>
      </c>
      <c r="E2471" s="236"/>
      <c r="F2471" s="237"/>
      <c r="G2471" s="235">
        <f>'Листы ввода'!D1693</f>
        <v>0</v>
      </c>
      <c r="H2471" s="236"/>
      <c r="I2471" s="237"/>
      <c r="J2471" s="26">
        <f>'Листы ввода'!E1693</f>
        <v>0</v>
      </c>
      <c r="K2471" s="27">
        <f>'Листы ввода'!F1693</f>
        <v>0</v>
      </c>
      <c r="L2471" s="69">
        <f>ROUNDUP('Листы ввода'!G1693*'Общ. данные'!$D$26,0)</f>
        <v>0</v>
      </c>
      <c r="M2471" s="67">
        <f>'Листы ввода'!H1693</f>
        <v>0</v>
      </c>
      <c r="N2471" s="28">
        <f>'Листы ввода'!I1693</f>
        <v>0</v>
      </c>
      <c r="O2471" s="68">
        <f>'Листы ввода'!J1693</f>
        <v>0</v>
      </c>
      <c r="P2471" s="69">
        <f>ROUNDUP('Листы ввода'!K1693*'Общ. данные'!$D$26,0)</f>
        <v>0</v>
      </c>
      <c r="Q2471" s="238">
        <f>ROUNDUP('Листы ввода'!L1693*'Общ. данные'!$D$26,0)</f>
        <v>0</v>
      </c>
      <c r="R2471" s="239"/>
      <c r="S2471" s="238">
        <f>ROUNDUP('Листы ввода'!M1693*'Общ. данные'!$D$26,0)</f>
        <v>0</v>
      </c>
      <c r="T2471" s="240"/>
      <c r="U2471" s="239"/>
      <c r="V2471" s="238">
        <f>ROUNDUP('Листы ввода'!N1693*'Общ. данные'!$D$26,0)</f>
        <v>0</v>
      </c>
      <c r="W2471" s="240"/>
      <c r="X2471" s="239"/>
      <c r="Y2471" s="262">
        <f>'Листы ввода'!O1693</f>
        <v>0</v>
      </c>
      <c r="Z2471" s="263"/>
      <c r="AA2471" s="26">
        <f>'Листы ввода'!P1693</f>
        <v>0</v>
      </c>
      <c r="AB2471" s="68">
        <f>'Листы ввода'!Q1693</f>
        <v>0</v>
      </c>
      <c r="AC2471" s="236">
        <f>'Листы ввода'!R1693</f>
        <v>0</v>
      </c>
      <c r="AD2471" s="236"/>
      <c r="AE2471" s="233">
        <f>IF('Листы ввода'!T1693=1,'Листы на печать'!P2471,AQ2471)</f>
        <v>0</v>
      </c>
      <c r="AF2471" s="264"/>
      <c r="AG2471" s="265"/>
      <c r="AH2471" s="266"/>
      <c r="AI2471" s="26"/>
      <c r="AJ2471" s="27"/>
      <c r="AK2471" s="265"/>
      <c r="AL2471" s="265"/>
      <c r="AM2471" s="266"/>
      <c r="AN2471" s="267"/>
      <c r="AO2471" s="266"/>
      <c r="AP2471" s="301"/>
      <c r="AQ2471" s="46">
        <f t="shared" si="54"/>
        <v>0</v>
      </c>
    </row>
    <row r="2472" spans="1:43" ht="20.45" customHeight="1">
      <c r="A2472" s="314"/>
      <c r="B2472" s="233">
        <f>'Листы ввода'!B1694</f>
        <v>0</v>
      </c>
      <c r="C2472" s="234"/>
      <c r="D2472" s="235">
        <f>'Листы ввода'!C1694</f>
        <v>0</v>
      </c>
      <c r="E2472" s="236"/>
      <c r="F2472" s="237"/>
      <c r="G2472" s="235">
        <f>'Листы ввода'!D1694</f>
        <v>0</v>
      </c>
      <c r="H2472" s="236"/>
      <c r="I2472" s="237"/>
      <c r="J2472" s="26">
        <f>'Листы ввода'!E1694</f>
        <v>0</v>
      </c>
      <c r="K2472" s="27">
        <f>'Листы ввода'!F1694</f>
        <v>0</v>
      </c>
      <c r="L2472" s="69">
        <f>ROUNDUP('Листы ввода'!G1694*'Общ. данные'!$D$26,0)</f>
        <v>0</v>
      </c>
      <c r="M2472" s="67">
        <f>'Листы ввода'!H1694</f>
        <v>0</v>
      </c>
      <c r="N2472" s="28">
        <f>'Листы ввода'!I1694</f>
        <v>0</v>
      </c>
      <c r="O2472" s="68">
        <f>'Листы ввода'!J1694</f>
        <v>0</v>
      </c>
      <c r="P2472" s="69">
        <f>ROUNDUP('Листы ввода'!K1694*'Общ. данные'!$D$26,0)</f>
        <v>0</v>
      </c>
      <c r="Q2472" s="238">
        <f>ROUNDUP('Листы ввода'!L1694*'Общ. данные'!$D$26,0)</f>
        <v>0</v>
      </c>
      <c r="R2472" s="239"/>
      <c r="S2472" s="238">
        <f>ROUNDUP('Листы ввода'!M1694*'Общ. данные'!$D$26,0)</f>
        <v>0</v>
      </c>
      <c r="T2472" s="240"/>
      <c r="U2472" s="239"/>
      <c r="V2472" s="238">
        <f>ROUNDUP('Листы ввода'!N1694*'Общ. данные'!$D$26,0)</f>
        <v>0</v>
      </c>
      <c r="W2472" s="240"/>
      <c r="X2472" s="239"/>
      <c r="Y2472" s="262">
        <f>'Листы ввода'!O1694</f>
        <v>0</v>
      </c>
      <c r="Z2472" s="263"/>
      <c r="AA2472" s="26">
        <f>'Листы ввода'!P1694</f>
        <v>0</v>
      </c>
      <c r="AB2472" s="68">
        <f>'Листы ввода'!Q1694</f>
        <v>0</v>
      </c>
      <c r="AC2472" s="236">
        <f>'Листы ввода'!R1694</f>
        <v>0</v>
      </c>
      <c r="AD2472" s="236"/>
      <c r="AE2472" s="233">
        <f>IF('Листы ввода'!T1694=1,'Листы на печать'!P2472,AQ2472)</f>
        <v>0</v>
      </c>
      <c r="AF2472" s="264"/>
      <c r="AG2472" s="265"/>
      <c r="AH2472" s="266"/>
      <c r="AI2472" s="26"/>
      <c r="AJ2472" s="27"/>
      <c r="AK2472" s="265"/>
      <c r="AL2472" s="265"/>
      <c r="AM2472" s="266"/>
      <c r="AN2472" s="267"/>
      <c r="AO2472" s="266"/>
      <c r="AP2472" s="301"/>
      <c r="AQ2472" s="46">
        <f t="shared" si="54"/>
        <v>0</v>
      </c>
    </row>
    <row r="2473" spans="1:43" ht="20.45" customHeight="1">
      <c r="A2473" s="314"/>
      <c r="B2473" s="233">
        <f>'Листы ввода'!B1695</f>
        <v>0</v>
      </c>
      <c r="C2473" s="234"/>
      <c r="D2473" s="235">
        <f>'Листы ввода'!C1695</f>
        <v>0</v>
      </c>
      <c r="E2473" s="236"/>
      <c r="F2473" s="237"/>
      <c r="G2473" s="235">
        <f>'Листы ввода'!D1695</f>
        <v>0</v>
      </c>
      <c r="H2473" s="236"/>
      <c r="I2473" s="237"/>
      <c r="J2473" s="26">
        <f>'Листы ввода'!E1695</f>
        <v>0</v>
      </c>
      <c r="K2473" s="27">
        <f>'Листы ввода'!F1695</f>
        <v>0</v>
      </c>
      <c r="L2473" s="69">
        <f>ROUNDUP('Листы ввода'!G1695*'Общ. данные'!$D$26,0)</f>
        <v>0</v>
      </c>
      <c r="M2473" s="67">
        <f>'Листы ввода'!H1695</f>
        <v>0</v>
      </c>
      <c r="N2473" s="28">
        <f>'Листы ввода'!I1695</f>
        <v>0</v>
      </c>
      <c r="O2473" s="68">
        <f>'Листы ввода'!J1695</f>
        <v>0</v>
      </c>
      <c r="P2473" s="69">
        <f>ROUNDUP('Листы ввода'!K1695*'Общ. данные'!$D$26,0)</f>
        <v>0</v>
      </c>
      <c r="Q2473" s="238">
        <f>ROUNDUP('Листы ввода'!L1695*'Общ. данные'!$D$26,0)</f>
        <v>0</v>
      </c>
      <c r="R2473" s="239"/>
      <c r="S2473" s="238">
        <f>ROUNDUP('Листы ввода'!M1695*'Общ. данные'!$D$26,0)</f>
        <v>0</v>
      </c>
      <c r="T2473" s="240"/>
      <c r="U2473" s="239"/>
      <c r="V2473" s="238">
        <f>ROUNDUP('Листы ввода'!N1695*'Общ. данные'!$D$26,0)</f>
        <v>0</v>
      </c>
      <c r="W2473" s="240"/>
      <c r="X2473" s="239"/>
      <c r="Y2473" s="262">
        <f>'Листы ввода'!O1695</f>
        <v>0</v>
      </c>
      <c r="Z2473" s="263"/>
      <c r="AA2473" s="26">
        <f>'Листы ввода'!P1695</f>
        <v>0</v>
      </c>
      <c r="AB2473" s="68">
        <f>'Листы ввода'!Q1695</f>
        <v>0</v>
      </c>
      <c r="AC2473" s="236">
        <f>'Листы ввода'!R1695</f>
        <v>0</v>
      </c>
      <c r="AD2473" s="236"/>
      <c r="AE2473" s="233">
        <f>IF('Листы ввода'!T1695=1,'Листы на печать'!P2473,AQ2473)</f>
        <v>0</v>
      </c>
      <c r="AF2473" s="264"/>
      <c r="AG2473" s="265"/>
      <c r="AH2473" s="266"/>
      <c r="AI2473" s="26"/>
      <c r="AJ2473" s="27"/>
      <c r="AK2473" s="265"/>
      <c r="AL2473" s="265"/>
      <c r="AM2473" s="266"/>
      <c r="AN2473" s="267"/>
      <c r="AO2473" s="266"/>
      <c r="AP2473" s="301"/>
      <c r="AQ2473" s="46">
        <f t="shared" si="54"/>
        <v>0</v>
      </c>
    </row>
    <row r="2474" spans="1:43" ht="20.45" customHeight="1">
      <c r="A2474" s="314"/>
      <c r="B2474" s="233">
        <f>'Листы ввода'!B1696</f>
        <v>0</v>
      </c>
      <c r="C2474" s="234"/>
      <c r="D2474" s="235">
        <f>'Листы ввода'!C1696</f>
        <v>0</v>
      </c>
      <c r="E2474" s="236"/>
      <c r="F2474" s="237"/>
      <c r="G2474" s="235">
        <f>'Листы ввода'!D1696</f>
        <v>0</v>
      </c>
      <c r="H2474" s="236"/>
      <c r="I2474" s="237"/>
      <c r="J2474" s="26">
        <f>'Листы ввода'!E1696</f>
        <v>0</v>
      </c>
      <c r="K2474" s="27">
        <f>'Листы ввода'!F1696</f>
        <v>0</v>
      </c>
      <c r="L2474" s="69">
        <f>ROUNDUP('Листы ввода'!G1696*'Общ. данные'!$D$26,0)</f>
        <v>0</v>
      </c>
      <c r="M2474" s="67">
        <f>'Листы ввода'!H1696</f>
        <v>0</v>
      </c>
      <c r="N2474" s="28">
        <f>'Листы ввода'!I1696</f>
        <v>0</v>
      </c>
      <c r="O2474" s="68">
        <f>'Листы ввода'!J1696</f>
        <v>0</v>
      </c>
      <c r="P2474" s="69">
        <f>ROUNDUP('Листы ввода'!K1696*'Общ. данные'!$D$26,0)</f>
        <v>0</v>
      </c>
      <c r="Q2474" s="238">
        <f>ROUNDUP('Листы ввода'!L1696*'Общ. данные'!$D$26,0)</f>
        <v>0</v>
      </c>
      <c r="R2474" s="239"/>
      <c r="S2474" s="238">
        <f>ROUNDUP('Листы ввода'!M1696*'Общ. данные'!$D$26,0)</f>
        <v>0</v>
      </c>
      <c r="T2474" s="240"/>
      <c r="U2474" s="239"/>
      <c r="V2474" s="238">
        <f>ROUNDUP('Листы ввода'!N1696*'Общ. данные'!$D$26,0)</f>
        <v>0</v>
      </c>
      <c r="W2474" s="240"/>
      <c r="X2474" s="239"/>
      <c r="Y2474" s="262">
        <f>'Листы ввода'!O1696</f>
        <v>0</v>
      </c>
      <c r="Z2474" s="263"/>
      <c r="AA2474" s="26">
        <f>'Листы ввода'!P1696</f>
        <v>0</v>
      </c>
      <c r="AB2474" s="68">
        <f>'Листы ввода'!Q1696</f>
        <v>0</v>
      </c>
      <c r="AC2474" s="236">
        <f>'Листы ввода'!R1696</f>
        <v>0</v>
      </c>
      <c r="AD2474" s="236"/>
      <c r="AE2474" s="233">
        <f>IF('Листы ввода'!T1696=1,'Листы на печать'!P2474,AQ2474)</f>
        <v>0</v>
      </c>
      <c r="AF2474" s="264"/>
      <c r="AG2474" s="265"/>
      <c r="AH2474" s="266"/>
      <c r="AI2474" s="26"/>
      <c r="AJ2474" s="27"/>
      <c r="AK2474" s="265"/>
      <c r="AL2474" s="265"/>
      <c r="AM2474" s="266"/>
      <c r="AN2474" s="267"/>
      <c r="AO2474" s="266"/>
      <c r="AP2474" s="301"/>
      <c r="AQ2474" s="46">
        <f t="shared" si="54"/>
        <v>0</v>
      </c>
    </row>
    <row r="2475" spans="1:43" ht="20.45" customHeight="1">
      <c r="A2475" s="314"/>
      <c r="B2475" s="233">
        <f>'Листы ввода'!B1697</f>
        <v>0</v>
      </c>
      <c r="C2475" s="234"/>
      <c r="D2475" s="235">
        <f>'Листы ввода'!C1697</f>
        <v>0</v>
      </c>
      <c r="E2475" s="236"/>
      <c r="F2475" s="237"/>
      <c r="G2475" s="235">
        <f>'Листы ввода'!D1697</f>
        <v>0</v>
      </c>
      <c r="H2475" s="236"/>
      <c r="I2475" s="237"/>
      <c r="J2475" s="26">
        <f>'Листы ввода'!E1697</f>
        <v>0</v>
      </c>
      <c r="K2475" s="27">
        <f>'Листы ввода'!F1697</f>
        <v>0</v>
      </c>
      <c r="L2475" s="69">
        <f>ROUNDUP('Листы ввода'!G1697*'Общ. данные'!$D$26,0)</f>
        <v>0</v>
      </c>
      <c r="M2475" s="67">
        <f>'Листы ввода'!H1697</f>
        <v>0</v>
      </c>
      <c r="N2475" s="28">
        <f>'Листы ввода'!I1697</f>
        <v>0</v>
      </c>
      <c r="O2475" s="68">
        <f>'Листы ввода'!J1697</f>
        <v>0</v>
      </c>
      <c r="P2475" s="69">
        <f>ROUNDUP('Листы ввода'!K1697*'Общ. данные'!$D$26,0)</f>
        <v>0</v>
      </c>
      <c r="Q2475" s="238">
        <f>ROUNDUP('Листы ввода'!L1697*'Общ. данные'!$D$26,0)</f>
        <v>0</v>
      </c>
      <c r="R2475" s="239"/>
      <c r="S2475" s="238">
        <f>ROUNDUP('Листы ввода'!M1697*'Общ. данные'!$D$26,0)</f>
        <v>0</v>
      </c>
      <c r="T2475" s="240"/>
      <c r="U2475" s="239"/>
      <c r="V2475" s="238">
        <f>ROUNDUP('Листы ввода'!N1697*'Общ. данные'!$D$26,0)</f>
        <v>0</v>
      </c>
      <c r="W2475" s="240"/>
      <c r="X2475" s="239"/>
      <c r="Y2475" s="262">
        <f>'Листы ввода'!O1697</f>
        <v>0</v>
      </c>
      <c r="Z2475" s="263"/>
      <c r="AA2475" s="26">
        <f>'Листы ввода'!P1697</f>
        <v>0</v>
      </c>
      <c r="AB2475" s="68">
        <f>'Листы ввода'!Q1697</f>
        <v>0</v>
      </c>
      <c r="AC2475" s="236">
        <f>'Листы ввода'!R1697</f>
        <v>0</v>
      </c>
      <c r="AD2475" s="236"/>
      <c r="AE2475" s="233">
        <f>IF('Листы ввода'!T1697=1,'Листы на печать'!P2475,AQ2475)</f>
        <v>0</v>
      </c>
      <c r="AF2475" s="264"/>
      <c r="AG2475" s="265"/>
      <c r="AH2475" s="266"/>
      <c r="AI2475" s="26"/>
      <c r="AJ2475" s="27"/>
      <c r="AK2475" s="265"/>
      <c r="AL2475" s="265"/>
      <c r="AM2475" s="266"/>
      <c r="AN2475" s="267"/>
      <c r="AO2475" s="266"/>
      <c r="AP2475" s="301"/>
      <c r="AQ2475" s="46">
        <f t="shared" si="54"/>
        <v>0</v>
      </c>
    </row>
    <row r="2476" spans="1:43" ht="20.45" customHeight="1">
      <c r="A2476" s="314"/>
      <c r="B2476" s="233">
        <f>'Листы ввода'!B1698</f>
        <v>0</v>
      </c>
      <c r="C2476" s="234"/>
      <c r="D2476" s="235">
        <f>'Листы ввода'!C1698</f>
        <v>0</v>
      </c>
      <c r="E2476" s="236"/>
      <c r="F2476" s="237"/>
      <c r="G2476" s="235">
        <f>'Листы ввода'!D1698</f>
        <v>0</v>
      </c>
      <c r="H2476" s="236"/>
      <c r="I2476" s="237"/>
      <c r="J2476" s="26">
        <f>'Листы ввода'!E1698</f>
        <v>0</v>
      </c>
      <c r="K2476" s="27">
        <f>'Листы ввода'!F1698</f>
        <v>0</v>
      </c>
      <c r="L2476" s="69">
        <f>ROUNDUP('Листы ввода'!G1698*'Общ. данные'!$D$26,0)</f>
        <v>0</v>
      </c>
      <c r="M2476" s="67">
        <f>'Листы ввода'!H1698</f>
        <v>0</v>
      </c>
      <c r="N2476" s="28">
        <f>'Листы ввода'!I1698</f>
        <v>0</v>
      </c>
      <c r="O2476" s="68">
        <f>'Листы ввода'!J1698</f>
        <v>0</v>
      </c>
      <c r="P2476" s="69">
        <f>ROUNDUP('Листы ввода'!K1698*'Общ. данные'!$D$26,0)</f>
        <v>0</v>
      </c>
      <c r="Q2476" s="238">
        <f>ROUNDUP('Листы ввода'!L1698*'Общ. данные'!$D$26,0)</f>
        <v>0</v>
      </c>
      <c r="R2476" s="239"/>
      <c r="S2476" s="238">
        <f>ROUNDUP('Листы ввода'!M1698*'Общ. данные'!$D$26,0)</f>
        <v>0</v>
      </c>
      <c r="T2476" s="240"/>
      <c r="U2476" s="239"/>
      <c r="V2476" s="238">
        <f>ROUNDUP('Листы ввода'!N1698*'Общ. данные'!$D$26,0)</f>
        <v>0</v>
      </c>
      <c r="W2476" s="240"/>
      <c r="X2476" s="239"/>
      <c r="Y2476" s="262">
        <f>'Листы ввода'!O1698</f>
        <v>0</v>
      </c>
      <c r="Z2476" s="263"/>
      <c r="AA2476" s="26">
        <f>'Листы ввода'!P1698</f>
        <v>0</v>
      </c>
      <c r="AB2476" s="68">
        <f>'Листы ввода'!Q1698</f>
        <v>0</v>
      </c>
      <c r="AC2476" s="236">
        <f>'Листы ввода'!R1698</f>
        <v>0</v>
      </c>
      <c r="AD2476" s="236"/>
      <c r="AE2476" s="233">
        <f>IF('Листы ввода'!T1698=1,'Листы на печать'!P2476,AQ2476)</f>
        <v>0</v>
      </c>
      <c r="AF2476" s="264"/>
      <c r="AG2476" s="265"/>
      <c r="AH2476" s="266"/>
      <c r="AI2476" s="26"/>
      <c r="AJ2476" s="27"/>
      <c r="AK2476" s="265"/>
      <c r="AL2476" s="265"/>
      <c r="AM2476" s="266"/>
      <c r="AN2476" s="267"/>
      <c r="AO2476" s="266"/>
      <c r="AP2476" s="301"/>
      <c r="AQ2476" s="46">
        <f t="shared" si="54"/>
        <v>0</v>
      </c>
    </row>
    <row r="2477" spans="1:43" ht="20.45" customHeight="1">
      <c r="A2477" s="314"/>
      <c r="B2477" s="233">
        <f>'Листы ввода'!B1699</f>
        <v>0</v>
      </c>
      <c r="C2477" s="234"/>
      <c r="D2477" s="235">
        <f>'Листы ввода'!C1699</f>
        <v>0</v>
      </c>
      <c r="E2477" s="236"/>
      <c r="F2477" s="237"/>
      <c r="G2477" s="235">
        <f>'Листы ввода'!D1699</f>
        <v>0</v>
      </c>
      <c r="H2477" s="236"/>
      <c r="I2477" s="237"/>
      <c r="J2477" s="26">
        <f>'Листы ввода'!E1699</f>
        <v>0</v>
      </c>
      <c r="K2477" s="27">
        <f>'Листы ввода'!F1699</f>
        <v>0</v>
      </c>
      <c r="L2477" s="69">
        <f>ROUNDUP('Листы ввода'!G1699*'Общ. данные'!$D$26,0)</f>
        <v>0</v>
      </c>
      <c r="M2477" s="67">
        <f>'Листы ввода'!H1699</f>
        <v>0</v>
      </c>
      <c r="N2477" s="28">
        <f>'Листы ввода'!I1699</f>
        <v>0</v>
      </c>
      <c r="O2477" s="68">
        <f>'Листы ввода'!J1699</f>
        <v>0</v>
      </c>
      <c r="P2477" s="69">
        <f>ROUNDUP('Листы ввода'!K1699*'Общ. данные'!$D$26,0)</f>
        <v>0</v>
      </c>
      <c r="Q2477" s="238">
        <f>ROUNDUP('Листы ввода'!L1699*'Общ. данные'!$D$26,0)</f>
        <v>0</v>
      </c>
      <c r="R2477" s="239"/>
      <c r="S2477" s="238">
        <f>ROUNDUP('Листы ввода'!M1699*'Общ. данные'!$D$26,0)</f>
        <v>0</v>
      </c>
      <c r="T2477" s="240"/>
      <c r="U2477" s="239"/>
      <c r="V2477" s="238">
        <f>ROUNDUP('Листы ввода'!N1699*'Общ. данные'!$D$26,0)</f>
        <v>0</v>
      </c>
      <c r="W2477" s="240"/>
      <c r="X2477" s="239"/>
      <c r="Y2477" s="262">
        <f>'Листы ввода'!O1699</f>
        <v>0</v>
      </c>
      <c r="Z2477" s="263"/>
      <c r="AA2477" s="26">
        <f>'Листы ввода'!P1699</f>
        <v>0</v>
      </c>
      <c r="AB2477" s="68">
        <f>'Листы ввода'!Q1699</f>
        <v>0</v>
      </c>
      <c r="AC2477" s="236">
        <f>'Листы ввода'!R1699</f>
        <v>0</v>
      </c>
      <c r="AD2477" s="236"/>
      <c r="AE2477" s="233">
        <f>IF('Листы ввода'!T1699=1,'Листы на печать'!P2477,AQ2477)</f>
        <v>0</v>
      </c>
      <c r="AF2477" s="264"/>
      <c r="AG2477" s="265"/>
      <c r="AH2477" s="266"/>
      <c r="AI2477" s="26"/>
      <c r="AJ2477" s="27"/>
      <c r="AK2477" s="265"/>
      <c r="AL2477" s="265"/>
      <c r="AM2477" s="266"/>
      <c r="AN2477" s="267"/>
      <c r="AO2477" s="266"/>
      <c r="AP2477" s="301"/>
      <c r="AQ2477" s="46">
        <f t="shared" si="54"/>
        <v>0</v>
      </c>
    </row>
    <row r="2478" spans="1:43" ht="20.45" customHeight="1">
      <c r="A2478" s="314"/>
      <c r="B2478" s="233">
        <f>'Листы ввода'!B1700</f>
        <v>0</v>
      </c>
      <c r="C2478" s="234"/>
      <c r="D2478" s="235">
        <f>'Листы ввода'!C1700</f>
        <v>0</v>
      </c>
      <c r="E2478" s="236"/>
      <c r="F2478" s="237"/>
      <c r="G2478" s="235">
        <f>'Листы ввода'!D1700</f>
        <v>0</v>
      </c>
      <c r="H2478" s="236"/>
      <c r="I2478" s="237"/>
      <c r="J2478" s="26">
        <f>'Листы ввода'!E1700</f>
        <v>0</v>
      </c>
      <c r="K2478" s="27">
        <f>'Листы ввода'!F1700</f>
        <v>0</v>
      </c>
      <c r="L2478" s="69">
        <f>ROUNDUP('Листы ввода'!G1700*'Общ. данные'!$D$26,0)</f>
        <v>0</v>
      </c>
      <c r="M2478" s="67">
        <f>'Листы ввода'!H1700</f>
        <v>0</v>
      </c>
      <c r="N2478" s="28">
        <f>'Листы ввода'!I1700</f>
        <v>0</v>
      </c>
      <c r="O2478" s="68">
        <f>'Листы ввода'!J1700</f>
        <v>0</v>
      </c>
      <c r="P2478" s="69">
        <f>ROUNDUP('Листы ввода'!K1700*'Общ. данные'!$D$26,0)</f>
        <v>0</v>
      </c>
      <c r="Q2478" s="238">
        <f>ROUNDUP('Листы ввода'!L1700*'Общ. данные'!$D$26,0)</f>
        <v>0</v>
      </c>
      <c r="R2478" s="239"/>
      <c r="S2478" s="238">
        <f>ROUNDUP('Листы ввода'!M1700*'Общ. данные'!$D$26,0)</f>
        <v>0</v>
      </c>
      <c r="T2478" s="240"/>
      <c r="U2478" s="239"/>
      <c r="V2478" s="238">
        <f>ROUNDUP('Листы ввода'!N1700*'Общ. данные'!$D$26,0)</f>
        <v>0</v>
      </c>
      <c r="W2478" s="240"/>
      <c r="X2478" s="239"/>
      <c r="Y2478" s="262">
        <f>'Листы ввода'!O1700</f>
        <v>0</v>
      </c>
      <c r="Z2478" s="263"/>
      <c r="AA2478" s="26">
        <f>'Листы ввода'!P1700</f>
        <v>0</v>
      </c>
      <c r="AB2478" s="68">
        <f>'Листы ввода'!Q1700</f>
        <v>0</v>
      </c>
      <c r="AC2478" s="236">
        <f>'Листы ввода'!R1700</f>
        <v>0</v>
      </c>
      <c r="AD2478" s="236"/>
      <c r="AE2478" s="233">
        <f>IF('Листы ввода'!T1700=1,'Листы на печать'!P2478,AQ2478)</f>
        <v>0</v>
      </c>
      <c r="AF2478" s="264"/>
      <c r="AG2478" s="265"/>
      <c r="AH2478" s="266"/>
      <c r="AI2478" s="26"/>
      <c r="AJ2478" s="27"/>
      <c r="AK2478" s="265"/>
      <c r="AL2478" s="265"/>
      <c r="AM2478" s="266"/>
      <c r="AN2478" s="267"/>
      <c r="AO2478" s="266"/>
      <c r="AP2478" s="301"/>
      <c r="AQ2478" s="46">
        <f t="shared" si="54"/>
        <v>0</v>
      </c>
    </row>
    <row r="2479" spans="1:43" ht="20.45" customHeight="1">
      <c r="A2479" s="314"/>
      <c r="B2479" s="233">
        <f>'Листы ввода'!B1701</f>
        <v>0</v>
      </c>
      <c r="C2479" s="234"/>
      <c r="D2479" s="235">
        <f>'Листы ввода'!C1701</f>
        <v>0</v>
      </c>
      <c r="E2479" s="236"/>
      <c r="F2479" s="237"/>
      <c r="G2479" s="235">
        <f>'Листы ввода'!D1701</f>
        <v>0</v>
      </c>
      <c r="H2479" s="236"/>
      <c r="I2479" s="237"/>
      <c r="J2479" s="26">
        <f>'Листы ввода'!E1701</f>
        <v>0</v>
      </c>
      <c r="K2479" s="27">
        <f>'Листы ввода'!F1701</f>
        <v>0</v>
      </c>
      <c r="L2479" s="69">
        <f>ROUNDUP('Листы ввода'!G1701*'Общ. данные'!$D$26,0)</f>
        <v>0</v>
      </c>
      <c r="M2479" s="67">
        <f>'Листы ввода'!H1701</f>
        <v>0</v>
      </c>
      <c r="N2479" s="28">
        <f>'Листы ввода'!I1701</f>
        <v>0</v>
      </c>
      <c r="O2479" s="68">
        <f>'Листы ввода'!J1701</f>
        <v>0</v>
      </c>
      <c r="P2479" s="69">
        <f>ROUNDUP('Листы ввода'!K1701*'Общ. данные'!$D$26,0)</f>
        <v>0</v>
      </c>
      <c r="Q2479" s="238">
        <f>ROUNDUP('Листы ввода'!L1701*'Общ. данные'!$D$26,0)</f>
        <v>0</v>
      </c>
      <c r="R2479" s="239"/>
      <c r="S2479" s="238">
        <f>ROUNDUP('Листы ввода'!M1701*'Общ. данные'!$D$26,0)</f>
        <v>0</v>
      </c>
      <c r="T2479" s="240"/>
      <c r="U2479" s="239"/>
      <c r="V2479" s="238">
        <f>ROUNDUP('Листы ввода'!N1701*'Общ. данные'!$D$26,0)</f>
        <v>0</v>
      </c>
      <c r="W2479" s="240"/>
      <c r="X2479" s="239"/>
      <c r="Y2479" s="262">
        <f>'Листы ввода'!O1701</f>
        <v>0</v>
      </c>
      <c r="Z2479" s="263"/>
      <c r="AA2479" s="26">
        <f>'Листы ввода'!P1701</f>
        <v>0</v>
      </c>
      <c r="AB2479" s="68">
        <f>'Листы ввода'!Q1701</f>
        <v>0</v>
      </c>
      <c r="AC2479" s="236">
        <f>'Листы ввода'!R1701</f>
        <v>0</v>
      </c>
      <c r="AD2479" s="236"/>
      <c r="AE2479" s="233">
        <f>IF('Листы ввода'!T1701=1,'Листы на печать'!P2479,AQ2479)</f>
        <v>0</v>
      </c>
      <c r="AF2479" s="264"/>
      <c r="AG2479" s="265"/>
      <c r="AH2479" s="266"/>
      <c r="AI2479" s="26"/>
      <c r="AJ2479" s="27"/>
      <c r="AK2479" s="265"/>
      <c r="AL2479" s="265"/>
      <c r="AM2479" s="266"/>
      <c r="AN2479" s="267"/>
      <c r="AO2479" s="266"/>
      <c r="AP2479" s="301"/>
      <c r="AQ2479" s="46">
        <f t="shared" si="54"/>
        <v>0</v>
      </c>
    </row>
    <row r="2480" spans="1:43" ht="20.45" customHeight="1">
      <c r="A2480" s="314"/>
      <c r="B2480" s="233">
        <f>'Листы ввода'!B1702</f>
        <v>0</v>
      </c>
      <c r="C2480" s="234"/>
      <c r="D2480" s="235">
        <f>'Листы ввода'!C1702</f>
        <v>0</v>
      </c>
      <c r="E2480" s="236"/>
      <c r="F2480" s="237"/>
      <c r="G2480" s="235">
        <f>'Листы ввода'!D1702</f>
        <v>0</v>
      </c>
      <c r="H2480" s="236"/>
      <c r="I2480" s="237"/>
      <c r="J2480" s="26">
        <f>'Листы ввода'!E1702</f>
        <v>0</v>
      </c>
      <c r="K2480" s="27">
        <f>'Листы ввода'!F1702</f>
        <v>0</v>
      </c>
      <c r="L2480" s="69">
        <f>ROUNDUP('Листы ввода'!G1702*'Общ. данные'!$D$26,0)</f>
        <v>0</v>
      </c>
      <c r="M2480" s="67">
        <f>'Листы ввода'!H1702</f>
        <v>0</v>
      </c>
      <c r="N2480" s="28">
        <f>'Листы ввода'!I1702</f>
        <v>0</v>
      </c>
      <c r="O2480" s="68">
        <f>'Листы ввода'!J1702</f>
        <v>0</v>
      </c>
      <c r="P2480" s="69">
        <f>ROUNDUP('Листы ввода'!K1702*'Общ. данные'!$D$26,0)</f>
        <v>0</v>
      </c>
      <c r="Q2480" s="238">
        <f>ROUNDUP('Листы ввода'!L1702*'Общ. данные'!$D$26,0)</f>
        <v>0</v>
      </c>
      <c r="R2480" s="239"/>
      <c r="S2480" s="238">
        <f>ROUNDUP('Листы ввода'!M1702*'Общ. данные'!$D$26,0)</f>
        <v>0</v>
      </c>
      <c r="T2480" s="240"/>
      <c r="U2480" s="239"/>
      <c r="V2480" s="238">
        <f>ROUNDUP('Листы ввода'!N1702*'Общ. данные'!$D$26,0)</f>
        <v>0</v>
      </c>
      <c r="W2480" s="240"/>
      <c r="X2480" s="239"/>
      <c r="Y2480" s="262">
        <f>'Листы ввода'!O1702</f>
        <v>0</v>
      </c>
      <c r="Z2480" s="263"/>
      <c r="AA2480" s="26">
        <f>'Листы ввода'!P1702</f>
        <v>0</v>
      </c>
      <c r="AB2480" s="68">
        <f>'Листы ввода'!Q1702</f>
        <v>0</v>
      </c>
      <c r="AC2480" s="236">
        <f>'Листы ввода'!R1702</f>
        <v>0</v>
      </c>
      <c r="AD2480" s="236"/>
      <c r="AE2480" s="233">
        <f>IF('Листы ввода'!T1702=1,'Листы на печать'!P2480,AQ2480)</f>
        <v>0</v>
      </c>
      <c r="AF2480" s="264"/>
      <c r="AG2480" s="265"/>
      <c r="AH2480" s="266"/>
      <c r="AI2480" s="26"/>
      <c r="AJ2480" s="27"/>
      <c r="AK2480" s="265"/>
      <c r="AL2480" s="265"/>
      <c r="AM2480" s="266"/>
      <c r="AN2480" s="267"/>
      <c r="AO2480" s="266"/>
      <c r="AP2480" s="301"/>
      <c r="AQ2480" s="46">
        <f t="shared" si="54"/>
        <v>0</v>
      </c>
    </row>
    <row r="2481" spans="1:43" ht="20.45" customHeight="1">
      <c r="A2481" s="314"/>
      <c r="B2481" s="233">
        <f>'Листы ввода'!B1703</f>
        <v>0</v>
      </c>
      <c r="C2481" s="234"/>
      <c r="D2481" s="235">
        <f>'Листы ввода'!C1703</f>
        <v>0</v>
      </c>
      <c r="E2481" s="236"/>
      <c r="F2481" s="237"/>
      <c r="G2481" s="235">
        <f>'Листы ввода'!D1703</f>
        <v>0</v>
      </c>
      <c r="H2481" s="236"/>
      <c r="I2481" s="237"/>
      <c r="J2481" s="26">
        <f>'Листы ввода'!E1703</f>
        <v>0</v>
      </c>
      <c r="K2481" s="27">
        <f>'Листы ввода'!F1703</f>
        <v>0</v>
      </c>
      <c r="L2481" s="69">
        <f>ROUNDUP('Листы ввода'!G1703*'Общ. данные'!$D$26,0)</f>
        <v>0</v>
      </c>
      <c r="M2481" s="67">
        <f>'Листы ввода'!H1703</f>
        <v>0</v>
      </c>
      <c r="N2481" s="28">
        <f>'Листы ввода'!I1703</f>
        <v>0</v>
      </c>
      <c r="O2481" s="68">
        <f>'Листы ввода'!J1703</f>
        <v>0</v>
      </c>
      <c r="P2481" s="69">
        <f>ROUNDUP('Листы ввода'!K1703*'Общ. данные'!$D$26,0)</f>
        <v>0</v>
      </c>
      <c r="Q2481" s="238">
        <f>ROUNDUP('Листы ввода'!L1703*'Общ. данные'!$D$26,0)</f>
        <v>0</v>
      </c>
      <c r="R2481" s="239"/>
      <c r="S2481" s="238">
        <f>ROUNDUP('Листы ввода'!M1703*'Общ. данные'!$D$26,0)</f>
        <v>0</v>
      </c>
      <c r="T2481" s="240"/>
      <c r="U2481" s="239"/>
      <c r="V2481" s="238">
        <f>ROUNDUP('Листы ввода'!N1703*'Общ. данные'!$D$26,0)</f>
        <v>0</v>
      </c>
      <c r="W2481" s="240"/>
      <c r="X2481" s="239"/>
      <c r="Y2481" s="262">
        <f>'Листы ввода'!O1703</f>
        <v>0</v>
      </c>
      <c r="Z2481" s="263"/>
      <c r="AA2481" s="26">
        <f>'Листы ввода'!P1703</f>
        <v>0</v>
      </c>
      <c r="AB2481" s="68">
        <f>'Листы ввода'!Q1703</f>
        <v>0</v>
      </c>
      <c r="AC2481" s="236">
        <f>'Листы ввода'!R1703</f>
        <v>0</v>
      </c>
      <c r="AD2481" s="236"/>
      <c r="AE2481" s="233">
        <f>IF('Листы ввода'!T1703=1,'Листы на печать'!P2481,AQ2481)</f>
        <v>0</v>
      </c>
      <c r="AF2481" s="264"/>
      <c r="AG2481" s="265"/>
      <c r="AH2481" s="266"/>
      <c r="AI2481" s="26"/>
      <c r="AJ2481" s="27"/>
      <c r="AK2481" s="265"/>
      <c r="AL2481" s="265"/>
      <c r="AM2481" s="266"/>
      <c r="AN2481" s="267"/>
      <c r="AO2481" s="266"/>
      <c r="AP2481" s="301"/>
      <c r="AQ2481" s="46">
        <f t="shared" si="54"/>
        <v>0</v>
      </c>
    </row>
    <row r="2482" spans="1:43" ht="20.45" customHeight="1">
      <c r="A2482" s="314"/>
      <c r="B2482" s="233">
        <f>'Листы ввода'!B1704</f>
        <v>0</v>
      </c>
      <c r="C2482" s="234"/>
      <c r="D2482" s="235">
        <f>'Листы ввода'!C1704</f>
        <v>0</v>
      </c>
      <c r="E2482" s="236"/>
      <c r="F2482" s="237"/>
      <c r="G2482" s="235">
        <f>'Листы ввода'!D1704</f>
        <v>0</v>
      </c>
      <c r="H2482" s="236"/>
      <c r="I2482" s="237"/>
      <c r="J2482" s="26">
        <f>'Листы ввода'!E1704</f>
        <v>0</v>
      </c>
      <c r="K2482" s="27">
        <f>'Листы ввода'!F1704</f>
        <v>0</v>
      </c>
      <c r="L2482" s="69">
        <f>ROUNDUP('Листы ввода'!G1704*'Общ. данные'!$D$26,0)</f>
        <v>0</v>
      </c>
      <c r="M2482" s="67">
        <f>'Листы ввода'!H1704</f>
        <v>0</v>
      </c>
      <c r="N2482" s="28">
        <f>'Листы ввода'!I1704</f>
        <v>0</v>
      </c>
      <c r="O2482" s="68">
        <f>'Листы ввода'!J1704</f>
        <v>0</v>
      </c>
      <c r="P2482" s="69">
        <f>ROUNDUP('Листы ввода'!K1704*'Общ. данные'!$D$26,0)</f>
        <v>0</v>
      </c>
      <c r="Q2482" s="238">
        <f>ROUNDUP('Листы ввода'!L1704*'Общ. данные'!$D$26,0)</f>
        <v>0</v>
      </c>
      <c r="R2482" s="239"/>
      <c r="S2482" s="238">
        <f>ROUNDUP('Листы ввода'!M1704*'Общ. данные'!$D$26,0)</f>
        <v>0</v>
      </c>
      <c r="T2482" s="240"/>
      <c r="U2482" s="239"/>
      <c r="V2482" s="238">
        <f>ROUNDUP('Листы ввода'!N1704*'Общ. данные'!$D$26,0)</f>
        <v>0</v>
      </c>
      <c r="W2482" s="240"/>
      <c r="X2482" s="239"/>
      <c r="Y2482" s="262">
        <f>'Листы ввода'!O1704</f>
        <v>0</v>
      </c>
      <c r="Z2482" s="263"/>
      <c r="AA2482" s="26">
        <f>'Листы ввода'!P1704</f>
        <v>0</v>
      </c>
      <c r="AB2482" s="68">
        <f>'Листы ввода'!Q1704</f>
        <v>0</v>
      </c>
      <c r="AC2482" s="236">
        <f>'Листы ввода'!R1704</f>
        <v>0</v>
      </c>
      <c r="AD2482" s="236"/>
      <c r="AE2482" s="233">
        <f>IF('Листы ввода'!T1704=1,'Листы на печать'!P2482,AQ2482)</f>
        <v>0</v>
      </c>
      <c r="AF2482" s="264"/>
      <c r="AG2482" s="265"/>
      <c r="AH2482" s="266"/>
      <c r="AI2482" s="26"/>
      <c r="AJ2482" s="27"/>
      <c r="AK2482" s="265"/>
      <c r="AL2482" s="265"/>
      <c r="AM2482" s="266"/>
      <c r="AN2482" s="267"/>
      <c r="AO2482" s="266"/>
      <c r="AP2482" s="301"/>
      <c r="AQ2482" s="46">
        <f t="shared" si="54"/>
        <v>0</v>
      </c>
    </row>
    <row r="2483" spans="1:43" ht="20.45" customHeight="1">
      <c r="A2483" s="314"/>
      <c r="B2483" s="233">
        <f>'Листы ввода'!B1705</f>
        <v>0</v>
      </c>
      <c r="C2483" s="234"/>
      <c r="D2483" s="235">
        <f>'Листы ввода'!C1705</f>
        <v>0</v>
      </c>
      <c r="E2483" s="236"/>
      <c r="F2483" s="237"/>
      <c r="G2483" s="235">
        <f>'Листы ввода'!D1705</f>
        <v>0</v>
      </c>
      <c r="H2483" s="236"/>
      <c r="I2483" s="237"/>
      <c r="J2483" s="26">
        <f>'Листы ввода'!E1705</f>
        <v>0</v>
      </c>
      <c r="K2483" s="27">
        <f>'Листы ввода'!F1705</f>
        <v>0</v>
      </c>
      <c r="L2483" s="69">
        <f>ROUNDUP('Листы ввода'!G1705*'Общ. данные'!$D$26,0)</f>
        <v>0</v>
      </c>
      <c r="M2483" s="67">
        <f>'Листы ввода'!H1705</f>
        <v>0</v>
      </c>
      <c r="N2483" s="28">
        <f>'Листы ввода'!I1705</f>
        <v>0</v>
      </c>
      <c r="O2483" s="68">
        <f>'Листы ввода'!J1705</f>
        <v>0</v>
      </c>
      <c r="P2483" s="69">
        <f>ROUNDUP('Листы ввода'!K1705*'Общ. данные'!$D$26,0)</f>
        <v>0</v>
      </c>
      <c r="Q2483" s="238">
        <f>ROUNDUP('Листы ввода'!L1705*'Общ. данные'!$D$26,0)</f>
        <v>0</v>
      </c>
      <c r="R2483" s="239"/>
      <c r="S2483" s="238">
        <f>ROUNDUP('Листы ввода'!M1705*'Общ. данные'!$D$26,0)</f>
        <v>0</v>
      </c>
      <c r="T2483" s="240"/>
      <c r="U2483" s="239"/>
      <c r="V2483" s="238">
        <f>ROUNDUP('Листы ввода'!N1705*'Общ. данные'!$D$26,0)</f>
        <v>0</v>
      </c>
      <c r="W2483" s="240"/>
      <c r="X2483" s="239"/>
      <c r="Y2483" s="262">
        <f>'Листы ввода'!O1705</f>
        <v>0</v>
      </c>
      <c r="Z2483" s="263"/>
      <c r="AA2483" s="26">
        <f>'Листы ввода'!P1705</f>
        <v>0</v>
      </c>
      <c r="AB2483" s="68">
        <f>'Листы ввода'!Q1705</f>
        <v>0</v>
      </c>
      <c r="AC2483" s="236">
        <f>'Листы ввода'!R1705</f>
        <v>0</v>
      </c>
      <c r="AD2483" s="236"/>
      <c r="AE2483" s="233">
        <f>IF('Листы ввода'!T1705=1,'Листы на печать'!P2483,AQ2483)</f>
        <v>0</v>
      </c>
      <c r="AF2483" s="264"/>
      <c r="AG2483" s="265"/>
      <c r="AH2483" s="266"/>
      <c r="AI2483" s="26"/>
      <c r="AJ2483" s="27"/>
      <c r="AK2483" s="265"/>
      <c r="AL2483" s="265"/>
      <c r="AM2483" s="266"/>
      <c r="AN2483" s="267"/>
      <c r="AO2483" s="266"/>
      <c r="AP2483" s="301"/>
      <c r="AQ2483" s="46">
        <f t="shared" si="54"/>
        <v>0</v>
      </c>
    </row>
    <row r="2484" spans="1:43" ht="20.45" customHeight="1">
      <c r="A2484" s="314"/>
      <c r="B2484" s="233">
        <f>'Листы ввода'!B1706</f>
        <v>0</v>
      </c>
      <c r="C2484" s="234"/>
      <c r="D2484" s="235">
        <f>'Листы ввода'!C1706</f>
        <v>0</v>
      </c>
      <c r="E2484" s="236"/>
      <c r="F2484" s="237"/>
      <c r="G2484" s="235">
        <f>'Листы ввода'!D1706</f>
        <v>0</v>
      </c>
      <c r="H2484" s="236"/>
      <c r="I2484" s="237"/>
      <c r="J2484" s="26">
        <f>'Листы ввода'!E1706</f>
        <v>0</v>
      </c>
      <c r="K2484" s="27">
        <f>'Листы ввода'!F1706</f>
        <v>0</v>
      </c>
      <c r="L2484" s="69">
        <f>ROUNDUP('Листы ввода'!G1706*'Общ. данные'!$D$26,0)</f>
        <v>0</v>
      </c>
      <c r="M2484" s="67">
        <f>'Листы ввода'!H1706</f>
        <v>0</v>
      </c>
      <c r="N2484" s="28">
        <f>'Листы ввода'!I1706</f>
        <v>0</v>
      </c>
      <c r="O2484" s="68">
        <f>'Листы ввода'!J1706</f>
        <v>0</v>
      </c>
      <c r="P2484" s="69">
        <f>ROUNDUP('Листы ввода'!K1706*'Общ. данные'!$D$26,0)</f>
        <v>0</v>
      </c>
      <c r="Q2484" s="238">
        <f>ROUNDUP('Листы ввода'!L1706*'Общ. данные'!$D$26,0)</f>
        <v>0</v>
      </c>
      <c r="R2484" s="239"/>
      <c r="S2484" s="238">
        <f>ROUNDUP('Листы ввода'!M1706*'Общ. данные'!$D$26,0)</f>
        <v>0</v>
      </c>
      <c r="T2484" s="240"/>
      <c r="U2484" s="239"/>
      <c r="V2484" s="238">
        <f>ROUNDUP('Листы ввода'!N1706*'Общ. данные'!$D$26,0)</f>
        <v>0</v>
      </c>
      <c r="W2484" s="240"/>
      <c r="X2484" s="239"/>
      <c r="Y2484" s="262">
        <f>'Листы ввода'!O1706</f>
        <v>0</v>
      </c>
      <c r="Z2484" s="263"/>
      <c r="AA2484" s="26">
        <f>'Листы ввода'!P1706</f>
        <v>0</v>
      </c>
      <c r="AB2484" s="68">
        <f>'Листы ввода'!Q1706</f>
        <v>0</v>
      </c>
      <c r="AC2484" s="236">
        <f>'Листы ввода'!R1706</f>
        <v>0</v>
      </c>
      <c r="AD2484" s="236"/>
      <c r="AE2484" s="233">
        <f>IF('Листы ввода'!T1706=1,'Листы на печать'!P2484,AQ2484)</f>
        <v>0</v>
      </c>
      <c r="AF2484" s="264"/>
      <c r="AG2484" s="265"/>
      <c r="AH2484" s="266"/>
      <c r="AI2484" s="26"/>
      <c r="AJ2484" s="27"/>
      <c r="AK2484" s="265"/>
      <c r="AL2484" s="265"/>
      <c r="AM2484" s="266"/>
      <c r="AN2484" s="267"/>
      <c r="AO2484" s="266"/>
      <c r="AP2484" s="301"/>
      <c r="AQ2484" s="46">
        <f t="shared" si="54"/>
        <v>0</v>
      </c>
    </row>
    <row r="2485" spans="1:43" ht="20.45" customHeight="1">
      <c r="A2485" s="314"/>
      <c r="B2485" s="233">
        <f>'Листы ввода'!B1707</f>
        <v>0</v>
      </c>
      <c r="C2485" s="234"/>
      <c r="D2485" s="235">
        <f>'Листы ввода'!C1707</f>
        <v>0</v>
      </c>
      <c r="E2485" s="236"/>
      <c r="F2485" s="237"/>
      <c r="G2485" s="235">
        <f>'Листы ввода'!D1707</f>
        <v>0</v>
      </c>
      <c r="H2485" s="236"/>
      <c r="I2485" s="237"/>
      <c r="J2485" s="26">
        <f>'Листы ввода'!E1707</f>
        <v>0</v>
      </c>
      <c r="K2485" s="27">
        <f>'Листы ввода'!F1707</f>
        <v>0</v>
      </c>
      <c r="L2485" s="69">
        <f>ROUNDUP('Листы ввода'!G1707*'Общ. данные'!$D$26,0)</f>
        <v>0</v>
      </c>
      <c r="M2485" s="67">
        <f>'Листы ввода'!H1707</f>
        <v>0</v>
      </c>
      <c r="N2485" s="28">
        <f>'Листы ввода'!I1707</f>
        <v>0</v>
      </c>
      <c r="O2485" s="68">
        <f>'Листы ввода'!J1707</f>
        <v>0</v>
      </c>
      <c r="P2485" s="69">
        <f>ROUNDUP('Листы ввода'!K1707*'Общ. данные'!$D$26,0)</f>
        <v>0</v>
      </c>
      <c r="Q2485" s="238">
        <f>ROUNDUP('Листы ввода'!L1707*'Общ. данные'!$D$26,0)</f>
        <v>0</v>
      </c>
      <c r="R2485" s="239"/>
      <c r="S2485" s="238">
        <f>ROUNDUP('Листы ввода'!M1707*'Общ. данные'!$D$26,0)</f>
        <v>0</v>
      </c>
      <c r="T2485" s="240"/>
      <c r="U2485" s="239"/>
      <c r="V2485" s="238">
        <f>ROUNDUP('Листы ввода'!N1707*'Общ. данные'!$D$26,0)</f>
        <v>0</v>
      </c>
      <c r="W2485" s="240"/>
      <c r="X2485" s="239"/>
      <c r="Y2485" s="262">
        <f>'Листы ввода'!O1707</f>
        <v>0</v>
      </c>
      <c r="Z2485" s="263"/>
      <c r="AA2485" s="26">
        <f>'Листы ввода'!P1707</f>
        <v>0</v>
      </c>
      <c r="AB2485" s="68">
        <f>'Листы ввода'!Q1707</f>
        <v>0</v>
      </c>
      <c r="AC2485" s="236">
        <f>'Листы ввода'!R1707</f>
        <v>0</v>
      </c>
      <c r="AD2485" s="236"/>
      <c r="AE2485" s="233">
        <f>IF('Листы ввода'!T1707=1,'Листы на печать'!P2485,AQ2485)</f>
        <v>0</v>
      </c>
      <c r="AF2485" s="264"/>
      <c r="AG2485" s="265"/>
      <c r="AH2485" s="266"/>
      <c r="AI2485" s="31"/>
      <c r="AJ2485" s="32"/>
      <c r="AK2485" s="265"/>
      <c r="AL2485" s="265"/>
      <c r="AM2485" s="266"/>
      <c r="AN2485" s="267"/>
      <c r="AO2485" s="266"/>
      <c r="AP2485" s="301"/>
      <c r="AQ2485" s="46">
        <f t="shared" si="54"/>
        <v>0</v>
      </c>
    </row>
    <row r="2486" spans="1:43" ht="20.45" customHeight="1">
      <c r="A2486" s="314"/>
      <c r="B2486" s="233">
        <f>'Листы ввода'!B1708</f>
        <v>0</v>
      </c>
      <c r="C2486" s="234"/>
      <c r="D2486" s="235">
        <f>'Листы ввода'!C1708</f>
        <v>0</v>
      </c>
      <c r="E2486" s="236"/>
      <c r="F2486" s="237"/>
      <c r="G2486" s="235">
        <f>'Листы ввода'!D1708</f>
        <v>0</v>
      </c>
      <c r="H2486" s="236"/>
      <c r="I2486" s="237"/>
      <c r="J2486" s="26">
        <f>'Листы ввода'!E1708</f>
        <v>0</v>
      </c>
      <c r="K2486" s="27">
        <f>'Листы ввода'!F1708</f>
        <v>0</v>
      </c>
      <c r="L2486" s="69">
        <f>ROUNDUP('Листы ввода'!G1708*'Общ. данные'!$D$26,0)</f>
        <v>0</v>
      </c>
      <c r="M2486" s="67">
        <f>'Листы ввода'!H1708</f>
        <v>0</v>
      </c>
      <c r="N2486" s="28">
        <f>'Листы ввода'!I1708</f>
        <v>0</v>
      </c>
      <c r="O2486" s="68">
        <f>'Листы ввода'!J1708</f>
        <v>0</v>
      </c>
      <c r="P2486" s="69">
        <f>ROUNDUP('Листы ввода'!K1708*'Общ. данные'!$D$26,0)</f>
        <v>0</v>
      </c>
      <c r="Q2486" s="238">
        <f>ROUNDUP('Листы ввода'!L1708*'Общ. данные'!$D$26,0)</f>
        <v>0</v>
      </c>
      <c r="R2486" s="239"/>
      <c r="S2486" s="238">
        <f>ROUNDUP('Листы ввода'!M1708*'Общ. данные'!$D$26,0)</f>
        <v>0</v>
      </c>
      <c r="T2486" s="240"/>
      <c r="U2486" s="239"/>
      <c r="V2486" s="238">
        <f>ROUNDUP('Листы ввода'!N1708*'Общ. данные'!$D$26,0)</f>
        <v>0</v>
      </c>
      <c r="W2486" s="240"/>
      <c r="X2486" s="239"/>
      <c r="Y2486" s="262">
        <f>'Листы ввода'!O1708</f>
        <v>0</v>
      </c>
      <c r="Z2486" s="263"/>
      <c r="AA2486" s="26">
        <f>'Листы ввода'!P1708</f>
        <v>0</v>
      </c>
      <c r="AB2486" s="68">
        <f>'Листы ввода'!Q1708</f>
        <v>0</v>
      </c>
      <c r="AC2486" s="236">
        <f>'Листы ввода'!R1708</f>
        <v>0</v>
      </c>
      <c r="AD2486" s="236"/>
      <c r="AE2486" s="233">
        <f>IF('Листы ввода'!T1708=1,'Листы на печать'!P2486,AQ2486)</f>
        <v>0</v>
      </c>
      <c r="AF2486" s="264"/>
      <c r="AG2486" s="265"/>
      <c r="AH2486" s="266"/>
      <c r="AI2486" s="31"/>
      <c r="AJ2486" s="32"/>
      <c r="AK2486" s="265"/>
      <c r="AL2486" s="265"/>
      <c r="AM2486" s="266"/>
      <c r="AN2486" s="267"/>
      <c r="AO2486" s="266"/>
      <c r="AP2486" s="301"/>
      <c r="AQ2486" s="46">
        <f t="shared" si="54"/>
        <v>0</v>
      </c>
    </row>
    <row r="2487" spans="1:43" ht="20.45" customHeight="1">
      <c r="A2487" s="314"/>
      <c r="B2487" s="233">
        <f>'Листы ввода'!B1709</f>
        <v>0</v>
      </c>
      <c r="C2487" s="234"/>
      <c r="D2487" s="235">
        <f>'Листы ввода'!C1709</f>
        <v>0</v>
      </c>
      <c r="E2487" s="236"/>
      <c r="F2487" s="237"/>
      <c r="G2487" s="235">
        <f>'Листы ввода'!D1709</f>
        <v>0</v>
      </c>
      <c r="H2487" s="236"/>
      <c r="I2487" s="237"/>
      <c r="J2487" s="26">
        <f>'Листы ввода'!E1709</f>
        <v>0</v>
      </c>
      <c r="K2487" s="27">
        <f>'Листы ввода'!F1709</f>
        <v>0</v>
      </c>
      <c r="L2487" s="69">
        <f>ROUNDUP('Листы ввода'!G1709*'Общ. данные'!$D$26,0)</f>
        <v>0</v>
      </c>
      <c r="M2487" s="67">
        <f>'Листы ввода'!H1709</f>
        <v>0</v>
      </c>
      <c r="N2487" s="28">
        <f>'Листы ввода'!I1709</f>
        <v>0</v>
      </c>
      <c r="O2487" s="68">
        <f>'Листы ввода'!J1709</f>
        <v>0</v>
      </c>
      <c r="P2487" s="69">
        <f>ROUNDUP('Листы ввода'!K1709*'Общ. данные'!$D$26,0)</f>
        <v>0</v>
      </c>
      <c r="Q2487" s="238">
        <f>ROUNDUP('Листы ввода'!L1709*'Общ. данные'!$D$26,0)</f>
        <v>0</v>
      </c>
      <c r="R2487" s="239"/>
      <c r="S2487" s="238">
        <f>ROUNDUP('Листы ввода'!M1709*'Общ. данные'!$D$26,0)</f>
        <v>0</v>
      </c>
      <c r="T2487" s="240"/>
      <c r="U2487" s="239"/>
      <c r="V2487" s="238">
        <f>ROUNDUP('Листы ввода'!N1709*'Общ. данные'!$D$26,0)</f>
        <v>0</v>
      </c>
      <c r="W2487" s="240"/>
      <c r="X2487" s="239"/>
      <c r="Y2487" s="262">
        <f>'Листы ввода'!O1709</f>
        <v>0</v>
      </c>
      <c r="Z2487" s="263"/>
      <c r="AA2487" s="26">
        <f>'Листы ввода'!P1709</f>
        <v>0</v>
      </c>
      <c r="AB2487" s="68">
        <f>'Листы ввода'!Q1709</f>
        <v>0</v>
      </c>
      <c r="AC2487" s="236">
        <f>'Листы ввода'!R1709</f>
        <v>0</v>
      </c>
      <c r="AD2487" s="236"/>
      <c r="AE2487" s="233">
        <f>IF('Листы ввода'!T1709=1,'Листы на печать'!P2487,AQ2487)</f>
        <v>0</v>
      </c>
      <c r="AF2487" s="264"/>
      <c r="AG2487" s="265"/>
      <c r="AH2487" s="266"/>
      <c r="AI2487" s="33"/>
      <c r="AJ2487" s="34"/>
      <c r="AK2487" s="265"/>
      <c r="AL2487" s="265"/>
      <c r="AM2487" s="266"/>
      <c r="AN2487" s="275"/>
      <c r="AO2487" s="276"/>
      <c r="AP2487" s="301"/>
      <c r="AQ2487" s="46">
        <f t="shared" si="54"/>
        <v>0</v>
      </c>
    </row>
    <row r="2488" spans="1:43" ht="20.45" customHeight="1" thickBot="1">
      <c r="A2488" s="314"/>
      <c r="B2488" s="269">
        <f>'Листы ввода'!B1710</f>
        <v>0</v>
      </c>
      <c r="C2488" s="277"/>
      <c r="D2488" s="278">
        <f>'Листы ввода'!C1710</f>
        <v>0</v>
      </c>
      <c r="E2488" s="268"/>
      <c r="F2488" s="279"/>
      <c r="G2488" s="278">
        <f>'Листы ввода'!D1710</f>
        <v>0</v>
      </c>
      <c r="H2488" s="268"/>
      <c r="I2488" s="279"/>
      <c r="J2488" s="88">
        <f>'Листы ввода'!E1710</f>
        <v>0</v>
      </c>
      <c r="K2488" s="89">
        <f>'Листы ввода'!F1710</f>
        <v>0</v>
      </c>
      <c r="L2488" s="86">
        <f>ROUNDUP('Листы ввода'!G1710*'Общ. данные'!$D$26,0)</f>
        <v>0</v>
      </c>
      <c r="M2488" s="85">
        <f>'Листы ввода'!H1710</f>
        <v>0</v>
      </c>
      <c r="N2488" s="90">
        <f>'Листы ввода'!I1710</f>
        <v>0</v>
      </c>
      <c r="O2488" s="87">
        <f>'Листы ввода'!J1710</f>
        <v>0</v>
      </c>
      <c r="P2488" s="86">
        <f>ROUNDUP('Листы ввода'!K1710*'Общ. данные'!$D$26,0)</f>
        <v>0</v>
      </c>
      <c r="Q2488" s="258">
        <f>ROUNDUP('Листы ввода'!L1710*'Общ. данные'!$D$26,0)</f>
        <v>0</v>
      </c>
      <c r="R2488" s="259"/>
      <c r="S2488" s="258">
        <f>ROUNDUP('Листы ввода'!M1710*'Общ. данные'!$D$26,0)</f>
        <v>0</v>
      </c>
      <c r="T2488" s="280"/>
      <c r="U2488" s="259"/>
      <c r="V2488" s="258">
        <f>ROUNDUP('Листы ввода'!N1710*'Общ. данные'!$D$26,0)</f>
        <v>0</v>
      </c>
      <c r="W2488" s="280"/>
      <c r="X2488" s="259"/>
      <c r="Y2488" s="281">
        <f>'Листы ввода'!O1710</f>
        <v>0</v>
      </c>
      <c r="Z2488" s="282"/>
      <c r="AA2488" s="88">
        <f>'Листы ввода'!P1710</f>
        <v>0</v>
      </c>
      <c r="AB2488" s="87">
        <f>'Листы ввода'!Q1710</f>
        <v>0</v>
      </c>
      <c r="AC2488" s="268">
        <f>'Листы ввода'!R1710</f>
        <v>0</v>
      </c>
      <c r="AD2488" s="268"/>
      <c r="AE2488" s="269">
        <f>IF('Листы ввода'!T1710=1,'Листы на печать'!P2488,AQ2488)</f>
        <v>0</v>
      </c>
      <c r="AF2488" s="270"/>
      <c r="AG2488" s="271"/>
      <c r="AH2488" s="272"/>
      <c r="AI2488" s="35"/>
      <c r="AJ2488" s="36"/>
      <c r="AK2488" s="271"/>
      <c r="AL2488" s="271"/>
      <c r="AM2488" s="272"/>
      <c r="AN2488" s="273"/>
      <c r="AO2488" s="274"/>
      <c r="AP2488" s="301"/>
      <c r="AQ2488" s="46">
        <f t="shared" si="54"/>
        <v>0</v>
      </c>
    </row>
    <row r="2489" spans="1:43" ht="20.45" customHeight="1">
      <c r="A2489" s="314"/>
      <c r="B2489" s="241"/>
      <c r="C2489" s="242"/>
      <c r="D2489" s="242"/>
      <c r="E2489" s="242"/>
      <c r="F2489" s="242"/>
      <c r="G2489" s="242"/>
      <c r="H2489" s="242"/>
      <c r="I2489" s="242"/>
      <c r="J2489" s="242"/>
      <c r="K2489" s="242"/>
      <c r="L2489" s="242"/>
      <c r="M2489" s="242"/>
      <c r="N2489" s="242"/>
      <c r="O2489" s="242"/>
      <c r="P2489" s="242"/>
      <c r="Q2489" s="242"/>
      <c r="R2489" s="242"/>
      <c r="S2489" s="242"/>
      <c r="T2489" s="242"/>
      <c r="U2489" s="242"/>
      <c r="V2489" s="242"/>
      <c r="W2489" s="242"/>
      <c r="X2489" s="242"/>
      <c r="Y2489" s="242"/>
      <c r="Z2489" s="242"/>
      <c r="AA2489" s="242"/>
      <c r="AB2489" s="242"/>
      <c r="AC2489" s="242"/>
      <c r="AD2489" s="242"/>
      <c r="AE2489" s="242"/>
      <c r="AF2489" s="242"/>
      <c r="AG2489" s="242"/>
      <c r="AH2489" s="242"/>
      <c r="AI2489" s="242"/>
      <c r="AJ2489" s="242"/>
      <c r="AK2489" s="242"/>
      <c r="AL2489" s="242"/>
      <c r="AM2489" s="242"/>
      <c r="AN2489" s="242"/>
      <c r="AO2489" s="243"/>
      <c r="AP2489" s="301"/>
    </row>
    <row r="2490" spans="1:43" ht="20.45" customHeight="1" thickBot="1">
      <c r="A2490" s="314"/>
      <c r="B2490" s="241"/>
      <c r="C2490" s="242"/>
      <c r="D2490" s="242"/>
      <c r="E2490" s="242"/>
      <c r="F2490" s="242"/>
      <c r="G2490" s="242"/>
      <c r="H2490" s="242"/>
      <c r="I2490" s="242"/>
      <c r="J2490" s="242"/>
      <c r="K2490" s="242"/>
      <c r="L2490" s="242"/>
      <c r="M2490" s="242"/>
      <c r="N2490" s="242"/>
      <c r="O2490" s="242"/>
      <c r="P2490" s="242"/>
      <c r="Q2490" s="242"/>
      <c r="R2490" s="242"/>
      <c r="S2490" s="242"/>
      <c r="T2490" s="242"/>
      <c r="U2490" s="242"/>
      <c r="V2490" s="242"/>
      <c r="W2490" s="242"/>
      <c r="X2490" s="242"/>
      <c r="Y2490" s="242"/>
      <c r="Z2490" s="242"/>
      <c r="AA2490" s="242"/>
      <c r="AB2490" s="242"/>
      <c r="AC2490" s="242"/>
      <c r="AD2490" s="242"/>
      <c r="AE2490" s="242"/>
      <c r="AF2490" s="242"/>
      <c r="AG2490" s="242"/>
      <c r="AH2490" s="242"/>
      <c r="AI2490" s="242"/>
      <c r="AJ2490" s="242"/>
      <c r="AK2490" s="242"/>
      <c r="AL2490" s="242"/>
      <c r="AM2490" s="242"/>
      <c r="AN2490" s="242"/>
      <c r="AO2490" s="243"/>
      <c r="AP2490" s="301"/>
    </row>
    <row r="2491" spans="1:43" ht="12.75" customHeight="1" thickBot="1">
      <c r="A2491" s="314"/>
      <c r="B2491" s="241"/>
      <c r="C2491" s="242"/>
      <c r="D2491" s="242"/>
      <c r="E2491" s="242"/>
      <c r="F2491" s="242"/>
      <c r="G2491" s="242"/>
      <c r="H2491" s="242"/>
      <c r="I2491" s="242"/>
      <c r="J2491" s="242"/>
      <c r="K2491" s="242"/>
      <c r="L2491" s="242"/>
      <c r="M2491" s="242"/>
      <c r="N2491" s="242"/>
      <c r="O2491" s="242"/>
      <c r="P2491" s="242"/>
      <c r="Q2491" s="243"/>
      <c r="R2491" s="247"/>
      <c r="S2491" s="248"/>
      <c r="T2491" s="38"/>
      <c r="U2491" s="247"/>
      <c r="V2491" s="248"/>
      <c r="W2491" s="38"/>
      <c r="X2491" s="247"/>
      <c r="Y2491" s="248"/>
      <c r="Z2491" s="38"/>
      <c r="AA2491" s="249" t="str">
        <f>AA2448</f>
        <v>АП-08/15-АОВ2.К</v>
      </c>
      <c r="AB2491" s="250"/>
      <c r="AC2491" s="250"/>
      <c r="AD2491" s="250"/>
      <c r="AE2491" s="250"/>
      <c r="AF2491" s="250"/>
      <c r="AG2491" s="250"/>
      <c r="AH2491" s="250"/>
      <c r="AI2491" s="250"/>
      <c r="AJ2491" s="250"/>
      <c r="AK2491" s="250"/>
      <c r="AL2491" s="250"/>
      <c r="AM2491" s="250"/>
      <c r="AN2491" s="251"/>
      <c r="AO2491" s="65" t="s">
        <v>13</v>
      </c>
      <c r="AP2491" s="301"/>
    </row>
    <row r="2492" spans="1:43" ht="12.75" customHeight="1" thickBot="1">
      <c r="A2492" s="314"/>
      <c r="B2492" s="241"/>
      <c r="C2492" s="242"/>
      <c r="D2492" s="242"/>
      <c r="E2492" s="242"/>
      <c r="F2492" s="242"/>
      <c r="G2492" s="242"/>
      <c r="H2492" s="242"/>
      <c r="I2492" s="242"/>
      <c r="J2492" s="242"/>
      <c r="K2492" s="242"/>
      <c r="L2492" s="242"/>
      <c r="M2492" s="242"/>
      <c r="N2492" s="242"/>
      <c r="O2492" s="242"/>
      <c r="P2492" s="242"/>
      <c r="Q2492" s="243"/>
      <c r="R2492" s="258"/>
      <c r="S2492" s="259"/>
      <c r="T2492" s="15"/>
      <c r="U2492" s="258"/>
      <c r="V2492" s="259"/>
      <c r="W2492" s="15"/>
      <c r="X2492" s="258"/>
      <c r="Y2492" s="259"/>
      <c r="Z2492" s="39"/>
      <c r="AA2492" s="252"/>
      <c r="AB2492" s="253"/>
      <c r="AC2492" s="253"/>
      <c r="AD2492" s="253"/>
      <c r="AE2492" s="253"/>
      <c r="AF2492" s="253"/>
      <c r="AG2492" s="253"/>
      <c r="AH2492" s="253"/>
      <c r="AI2492" s="253"/>
      <c r="AJ2492" s="253"/>
      <c r="AK2492" s="253"/>
      <c r="AL2492" s="253"/>
      <c r="AM2492" s="253"/>
      <c r="AN2492" s="254"/>
      <c r="AO2492" s="260">
        <f>AO2449+1</f>
        <v>57</v>
      </c>
      <c r="AP2492" s="301"/>
    </row>
    <row r="2493" spans="1:43" ht="12.75" customHeight="1" thickBot="1">
      <c r="A2493" s="314"/>
      <c r="B2493" s="244"/>
      <c r="C2493" s="245"/>
      <c r="D2493" s="245"/>
      <c r="E2493" s="245"/>
      <c r="F2493" s="245"/>
      <c r="G2493" s="245"/>
      <c r="H2493" s="245"/>
      <c r="I2493" s="245"/>
      <c r="J2493" s="245"/>
      <c r="K2493" s="245"/>
      <c r="L2493" s="245"/>
      <c r="M2493" s="245"/>
      <c r="N2493" s="245"/>
      <c r="O2493" s="245"/>
      <c r="P2493" s="245"/>
      <c r="Q2493" s="246"/>
      <c r="R2493" s="229" t="s">
        <v>11</v>
      </c>
      <c r="S2493" s="230"/>
      <c r="T2493" s="63" t="s">
        <v>12</v>
      </c>
      <c r="U2493" s="229" t="s">
        <v>13</v>
      </c>
      <c r="V2493" s="230"/>
      <c r="W2493" s="63" t="s">
        <v>14</v>
      </c>
      <c r="X2493" s="229" t="s">
        <v>15</v>
      </c>
      <c r="Y2493" s="230"/>
      <c r="Z2493" s="63" t="s">
        <v>16</v>
      </c>
      <c r="AA2493" s="255"/>
      <c r="AB2493" s="256"/>
      <c r="AC2493" s="256"/>
      <c r="AD2493" s="256"/>
      <c r="AE2493" s="256"/>
      <c r="AF2493" s="256"/>
      <c r="AG2493" s="256"/>
      <c r="AH2493" s="256"/>
      <c r="AI2493" s="256"/>
      <c r="AJ2493" s="256"/>
      <c r="AK2493" s="256"/>
      <c r="AL2493" s="256"/>
      <c r="AM2493" s="256"/>
      <c r="AN2493" s="257"/>
      <c r="AO2493" s="261"/>
      <c r="AP2493" s="301"/>
    </row>
    <row r="2494" spans="1:43" ht="12.75" customHeight="1">
      <c r="A2494" s="315"/>
      <c r="B2494" s="231"/>
      <c r="C2494" s="231"/>
      <c r="D2494" s="231"/>
      <c r="E2494" s="231"/>
      <c r="F2494" s="231"/>
      <c r="G2494" s="231"/>
      <c r="H2494" s="231"/>
      <c r="I2494" s="231"/>
      <c r="J2494" s="231"/>
      <c r="K2494" s="231"/>
      <c r="L2494" s="231"/>
      <c r="M2494" s="231"/>
      <c r="N2494" s="231"/>
      <c r="O2494" s="231"/>
      <c r="P2494" s="231"/>
      <c r="Q2494" s="231"/>
      <c r="R2494" s="231"/>
      <c r="S2494" s="231"/>
      <c r="T2494" s="231"/>
      <c r="U2494" s="231"/>
      <c r="V2494" s="231"/>
      <c r="W2494" s="231"/>
      <c r="X2494" s="231"/>
      <c r="Y2494" s="231"/>
      <c r="Z2494" s="231"/>
      <c r="AA2494" s="231"/>
      <c r="AB2494" s="231"/>
      <c r="AC2494" s="231"/>
      <c r="AD2494" s="231"/>
      <c r="AE2494" s="231"/>
      <c r="AF2494" s="231"/>
      <c r="AG2494" s="231"/>
      <c r="AH2494" s="232" t="s">
        <v>20</v>
      </c>
      <c r="AI2494" s="232"/>
      <c r="AJ2494" s="232"/>
      <c r="AK2494" s="232"/>
      <c r="AL2494" s="232"/>
      <c r="AM2494" s="232"/>
      <c r="AN2494" s="232"/>
      <c r="AO2494" s="232"/>
      <c r="AP2494" s="302"/>
    </row>
    <row r="2495" spans="1:43" ht="12.75" customHeight="1" thickBot="1">
      <c r="A2495" s="313"/>
      <c r="B2495" s="316"/>
      <c r="C2495" s="316"/>
      <c r="D2495" s="316"/>
      <c r="E2495" s="316"/>
      <c r="F2495" s="316"/>
      <c r="G2495" s="316"/>
      <c r="H2495" s="316"/>
      <c r="I2495" s="316"/>
      <c r="J2495" s="316"/>
      <c r="K2495" s="316"/>
      <c r="L2495" s="316"/>
      <c r="M2495" s="316"/>
      <c r="N2495" s="316"/>
      <c r="O2495" s="316"/>
      <c r="P2495" s="316"/>
      <c r="Q2495" s="316"/>
      <c r="R2495" s="316"/>
      <c r="S2495" s="316"/>
      <c r="T2495" s="316"/>
      <c r="U2495" s="316"/>
      <c r="V2495" s="316"/>
      <c r="W2495" s="316"/>
      <c r="X2495" s="316"/>
      <c r="Y2495" s="316"/>
      <c r="Z2495" s="316"/>
      <c r="AA2495" s="316"/>
      <c r="AB2495" s="316"/>
      <c r="AC2495" s="316"/>
      <c r="AD2495" s="316"/>
      <c r="AE2495" s="316"/>
      <c r="AF2495" s="316"/>
      <c r="AG2495" s="316"/>
      <c r="AH2495" s="316"/>
      <c r="AI2495" s="316"/>
      <c r="AJ2495" s="316"/>
      <c r="AK2495" s="316"/>
      <c r="AL2495" s="316"/>
      <c r="AM2495" s="316"/>
      <c r="AN2495" s="316"/>
      <c r="AO2495" s="316"/>
      <c r="AP2495" s="300"/>
    </row>
    <row r="2496" spans="1:43" ht="20.45" customHeight="1" thickBot="1">
      <c r="A2496" s="314"/>
      <c r="B2496" s="294" t="s">
        <v>0</v>
      </c>
      <c r="C2496" s="303"/>
      <c r="D2496" s="229" t="s">
        <v>1</v>
      </c>
      <c r="E2496" s="306"/>
      <c r="F2496" s="306"/>
      <c r="G2496" s="306"/>
      <c r="H2496" s="306"/>
      <c r="I2496" s="307"/>
      <c r="J2496" s="308" t="s">
        <v>5</v>
      </c>
      <c r="K2496" s="309"/>
      <c r="L2496" s="309"/>
      <c r="M2496" s="309"/>
      <c r="N2496" s="309"/>
      <c r="O2496" s="309"/>
      <c r="P2496" s="309"/>
      <c r="Q2496" s="309"/>
      <c r="R2496" s="309"/>
      <c r="S2496" s="309"/>
      <c r="T2496" s="309"/>
      <c r="U2496" s="309"/>
      <c r="V2496" s="309"/>
      <c r="W2496" s="309"/>
      <c r="X2496" s="310"/>
      <c r="Y2496" s="308" t="s">
        <v>8</v>
      </c>
      <c r="Z2496" s="309"/>
      <c r="AA2496" s="309"/>
      <c r="AB2496" s="309"/>
      <c r="AC2496" s="309"/>
      <c r="AD2496" s="309"/>
      <c r="AE2496" s="309"/>
      <c r="AF2496" s="309"/>
      <c r="AG2496" s="309"/>
      <c r="AH2496" s="309"/>
      <c r="AI2496" s="309"/>
      <c r="AJ2496" s="309"/>
      <c r="AK2496" s="309"/>
      <c r="AL2496" s="309"/>
      <c r="AM2496" s="309"/>
      <c r="AN2496" s="309"/>
      <c r="AO2496" s="310"/>
      <c r="AP2496" s="301"/>
    </row>
    <row r="2497" spans="1:43" ht="20.45" customHeight="1" thickBot="1">
      <c r="A2497" s="314"/>
      <c r="B2497" s="304"/>
      <c r="C2497" s="305"/>
      <c r="D2497" s="294" t="s">
        <v>2</v>
      </c>
      <c r="E2497" s="311"/>
      <c r="F2497" s="303"/>
      <c r="G2497" s="294" t="s">
        <v>3</v>
      </c>
      <c r="H2497" s="311"/>
      <c r="I2497" s="303"/>
      <c r="J2497" s="294" t="s">
        <v>53</v>
      </c>
      <c r="K2497" s="298"/>
      <c r="L2497" s="295"/>
      <c r="M2497" s="294" t="s">
        <v>231</v>
      </c>
      <c r="N2497" s="298"/>
      <c r="O2497" s="298"/>
      <c r="P2497" s="295"/>
      <c r="Q2497" s="294" t="s">
        <v>18</v>
      </c>
      <c r="R2497" s="295"/>
      <c r="S2497" s="294" t="s">
        <v>17</v>
      </c>
      <c r="T2497" s="298"/>
      <c r="U2497" s="295"/>
      <c r="V2497" s="294" t="s">
        <v>110</v>
      </c>
      <c r="W2497" s="298"/>
      <c r="X2497" s="295"/>
      <c r="Y2497" s="308" t="s">
        <v>9</v>
      </c>
      <c r="Z2497" s="309"/>
      <c r="AA2497" s="309"/>
      <c r="AB2497" s="309"/>
      <c r="AC2497" s="309"/>
      <c r="AD2497" s="309"/>
      <c r="AE2497" s="309"/>
      <c r="AF2497" s="310"/>
      <c r="AG2497" s="308" t="s">
        <v>10</v>
      </c>
      <c r="AH2497" s="309"/>
      <c r="AI2497" s="309"/>
      <c r="AJ2497" s="309"/>
      <c r="AK2497" s="309"/>
      <c r="AL2497" s="309"/>
      <c r="AM2497" s="309"/>
      <c r="AN2497" s="309"/>
      <c r="AO2497" s="310"/>
      <c r="AP2497" s="301"/>
    </row>
    <row r="2498" spans="1:43" ht="20.45" customHeight="1">
      <c r="A2498" s="314"/>
      <c r="B2498" s="304"/>
      <c r="C2498" s="305"/>
      <c r="D2498" s="304"/>
      <c r="E2498" s="312"/>
      <c r="F2498" s="305"/>
      <c r="G2498" s="304"/>
      <c r="H2498" s="312"/>
      <c r="I2498" s="305"/>
      <c r="J2498" s="296"/>
      <c r="K2498" s="299"/>
      <c r="L2498" s="297"/>
      <c r="M2498" s="296"/>
      <c r="N2498" s="299"/>
      <c r="O2498" s="299"/>
      <c r="P2498" s="297"/>
      <c r="Q2498" s="296"/>
      <c r="R2498" s="297"/>
      <c r="S2498" s="296"/>
      <c r="T2498" s="299"/>
      <c r="U2498" s="297"/>
      <c r="V2498" s="296"/>
      <c r="W2498" s="299"/>
      <c r="X2498" s="297"/>
      <c r="Y2498" s="294" t="s">
        <v>4</v>
      </c>
      <c r="Z2498" s="295"/>
      <c r="AA2498" s="294" t="s">
        <v>6</v>
      </c>
      <c r="AB2498" s="298"/>
      <c r="AC2498" s="298"/>
      <c r="AD2498" s="295"/>
      <c r="AE2498" s="294" t="s">
        <v>7</v>
      </c>
      <c r="AF2498" s="295"/>
      <c r="AG2498" s="294" t="s">
        <v>4</v>
      </c>
      <c r="AH2498" s="295"/>
      <c r="AI2498" s="294" t="s">
        <v>6</v>
      </c>
      <c r="AJ2498" s="298"/>
      <c r="AK2498" s="298"/>
      <c r="AL2498" s="298"/>
      <c r="AM2498" s="295"/>
      <c r="AN2498" s="294" t="s">
        <v>7</v>
      </c>
      <c r="AO2498" s="295"/>
      <c r="AP2498" s="301"/>
    </row>
    <row r="2499" spans="1:43" ht="20.45" customHeight="1">
      <c r="A2499" s="314"/>
      <c r="B2499" s="304"/>
      <c r="C2499" s="305"/>
      <c r="D2499" s="304"/>
      <c r="E2499" s="312"/>
      <c r="F2499" s="305"/>
      <c r="G2499" s="304"/>
      <c r="H2499" s="312"/>
      <c r="I2499" s="305"/>
      <c r="J2499" s="296"/>
      <c r="K2499" s="299"/>
      <c r="L2499" s="297"/>
      <c r="M2499" s="296"/>
      <c r="N2499" s="299"/>
      <c r="O2499" s="299"/>
      <c r="P2499" s="297"/>
      <c r="Q2499" s="296"/>
      <c r="R2499" s="297"/>
      <c r="S2499" s="296"/>
      <c r="T2499" s="299"/>
      <c r="U2499" s="297"/>
      <c r="V2499" s="296"/>
      <c r="W2499" s="299"/>
      <c r="X2499" s="297"/>
      <c r="Y2499" s="296"/>
      <c r="Z2499" s="297"/>
      <c r="AA2499" s="296"/>
      <c r="AB2499" s="299"/>
      <c r="AC2499" s="299"/>
      <c r="AD2499" s="297"/>
      <c r="AE2499" s="296"/>
      <c r="AF2499" s="297"/>
      <c r="AG2499" s="296"/>
      <c r="AH2499" s="297"/>
      <c r="AI2499" s="296"/>
      <c r="AJ2499" s="299"/>
      <c r="AK2499" s="299"/>
      <c r="AL2499" s="299"/>
      <c r="AM2499" s="297"/>
      <c r="AN2499" s="296"/>
      <c r="AO2499" s="297"/>
      <c r="AP2499" s="301"/>
    </row>
    <row r="2500" spans="1:43" ht="20.45" customHeight="1" thickBot="1">
      <c r="A2500" s="314"/>
      <c r="B2500" s="304"/>
      <c r="C2500" s="305"/>
      <c r="D2500" s="304"/>
      <c r="E2500" s="312"/>
      <c r="F2500" s="305"/>
      <c r="G2500" s="304"/>
      <c r="H2500" s="312"/>
      <c r="I2500" s="305"/>
      <c r="J2500" s="296"/>
      <c r="K2500" s="299"/>
      <c r="L2500" s="297"/>
      <c r="M2500" s="296"/>
      <c r="N2500" s="299"/>
      <c r="O2500" s="299"/>
      <c r="P2500" s="297"/>
      <c r="Q2500" s="296"/>
      <c r="R2500" s="297"/>
      <c r="S2500" s="296"/>
      <c r="T2500" s="299"/>
      <c r="U2500" s="297"/>
      <c r="V2500" s="296"/>
      <c r="W2500" s="299"/>
      <c r="X2500" s="297"/>
      <c r="Y2500" s="296"/>
      <c r="Z2500" s="297"/>
      <c r="AA2500" s="296"/>
      <c r="AB2500" s="299"/>
      <c r="AC2500" s="299"/>
      <c r="AD2500" s="297"/>
      <c r="AE2500" s="296"/>
      <c r="AF2500" s="297"/>
      <c r="AG2500" s="296"/>
      <c r="AH2500" s="297"/>
      <c r="AI2500" s="296"/>
      <c r="AJ2500" s="299"/>
      <c r="AK2500" s="299"/>
      <c r="AL2500" s="299"/>
      <c r="AM2500" s="297"/>
      <c r="AN2500" s="296"/>
      <c r="AO2500" s="297"/>
      <c r="AP2500" s="301"/>
    </row>
    <row r="2501" spans="1:43" ht="20.45" customHeight="1">
      <c r="A2501" s="314"/>
      <c r="B2501" s="286">
        <f>'Листы ввода'!B1711</f>
        <v>0</v>
      </c>
      <c r="C2501" s="288"/>
      <c r="D2501" s="289">
        <f>'Листы ввода'!C1711</f>
        <v>0</v>
      </c>
      <c r="E2501" s="285"/>
      <c r="F2501" s="290"/>
      <c r="G2501" s="289">
        <f>'Листы ввода'!D1711</f>
        <v>0</v>
      </c>
      <c r="H2501" s="285"/>
      <c r="I2501" s="290"/>
      <c r="J2501" s="73">
        <f>'Листы ввода'!E1711</f>
        <v>0</v>
      </c>
      <c r="K2501" s="74">
        <f>'Листы ввода'!F1711</f>
        <v>0</v>
      </c>
      <c r="L2501" s="75">
        <f>ROUNDUP('Листы ввода'!G1711*'Общ. данные'!$D$26,0)</f>
        <v>0</v>
      </c>
      <c r="M2501" s="76">
        <f>'Листы ввода'!H1711</f>
        <v>0</v>
      </c>
      <c r="N2501" s="77">
        <f>'Листы ввода'!I1711</f>
        <v>0</v>
      </c>
      <c r="O2501" s="78">
        <f>'Листы ввода'!J1711</f>
        <v>0</v>
      </c>
      <c r="P2501" s="75">
        <f>ROUNDUP('Листы ввода'!K1711*'Общ. данные'!$D$26,0)</f>
        <v>0</v>
      </c>
      <c r="Q2501" s="291">
        <f>ROUNDUP('Листы ввода'!L1711*'Общ. данные'!$D$26,0)</f>
        <v>0</v>
      </c>
      <c r="R2501" s="292"/>
      <c r="S2501" s="291">
        <f>ROUNDUP('Листы ввода'!M1711*'Общ. данные'!$D$26,0)</f>
        <v>0</v>
      </c>
      <c r="T2501" s="293"/>
      <c r="U2501" s="292"/>
      <c r="V2501" s="291">
        <f>ROUNDUP('Листы ввода'!N1711*'Общ. данные'!$D$26,0)</f>
        <v>0</v>
      </c>
      <c r="W2501" s="293"/>
      <c r="X2501" s="292"/>
      <c r="Y2501" s="283">
        <f>'Листы ввода'!O1711</f>
        <v>0</v>
      </c>
      <c r="Z2501" s="284"/>
      <c r="AA2501" s="73">
        <f>'Листы ввода'!P1711</f>
        <v>0</v>
      </c>
      <c r="AB2501" s="78">
        <f>'Листы ввода'!Q1711</f>
        <v>0</v>
      </c>
      <c r="AC2501" s="285">
        <f>'Листы ввода'!R1711</f>
        <v>0</v>
      </c>
      <c r="AD2501" s="285"/>
      <c r="AE2501" s="286">
        <f>IF('Листы ввода'!T1711=1,'Листы на печать'!P2501,AQ2501)</f>
        <v>0</v>
      </c>
      <c r="AF2501" s="287"/>
      <c r="AG2501" s="231"/>
      <c r="AH2501" s="248"/>
      <c r="AI2501" s="24"/>
      <c r="AJ2501" s="25"/>
      <c r="AK2501" s="231"/>
      <c r="AL2501" s="231"/>
      <c r="AM2501" s="248"/>
      <c r="AN2501" s="247"/>
      <c r="AO2501" s="248"/>
      <c r="AP2501" s="301"/>
      <c r="AQ2501" s="46">
        <f>SUM(L2501,P2501,Q2501,S2501,V2501)</f>
        <v>0</v>
      </c>
    </row>
    <row r="2502" spans="1:43" ht="20.45" customHeight="1">
      <c r="A2502" s="314"/>
      <c r="B2502" s="233">
        <f>'Листы ввода'!B1712</f>
        <v>0</v>
      </c>
      <c r="C2502" s="234"/>
      <c r="D2502" s="235">
        <f>'Листы ввода'!C1712</f>
        <v>0</v>
      </c>
      <c r="E2502" s="236"/>
      <c r="F2502" s="237"/>
      <c r="G2502" s="235">
        <f>'Листы ввода'!D1712</f>
        <v>0</v>
      </c>
      <c r="H2502" s="236"/>
      <c r="I2502" s="237"/>
      <c r="J2502" s="26">
        <f>'Листы ввода'!E1712</f>
        <v>0</v>
      </c>
      <c r="K2502" s="27">
        <f>'Листы ввода'!F1712</f>
        <v>0</v>
      </c>
      <c r="L2502" s="69">
        <f>ROUNDUP('Листы ввода'!G1712*'Общ. данные'!$D$26,0)</f>
        <v>0</v>
      </c>
      <c r="M2502" s="67">
        <f>'Листы ввода'!H1712</f>
        <v>0</v>
      </c>
      <c r="N2502" s="28">
        <f>'Листы ввода'!I1712</f>
        <v>0</v>
      </c>
      <c r="O2502" s="68">
        <f>'Листы ввода'!J1712</f>
        <v>0</v>
      </c>
      <c r="P2502" s="69">
        <f>ROUNDUP('Листы ввода'!K1712*'Общ. данные'!$D$26,0)</f>
        <v>0</v>
      </c>
      <c r="Q2502" s="238">
        <f>ROUNDUP('Листы ввода'!L1712*'Общ. данные'!$D$26,0)</f>
        <v>0</v>
      </c>
      <c r="R2502" s="239"/>
      <c r="S2502" s="238">
        <f>ROUNDUP('Листы ввода'!M1712*'Общ. данные'!$D$26,0)</f>
        <v>0</v>
      </c>
      <c r="T2502" s="240"/>
      <c r="U2502" s="239"/>
      <c r="V2502" s="238">
        <f>ROUNDUP('Листы ввода'!N1712*'Общ. данные'!$D$26,0)</f>
        <v>0</v>
      </c>
      <c r="W2502" s="240"/>
      <c r="X2502" s="239"/>
      <c r="Y2502" s="262">
        <f>'Листы ввода'!O1712</f>
        <v>0</v>
      </c>
      <c r="Z2502" s="263"/>
      <c r="AA2502" s="26">
        <f>'Листы ввода'!P1712</f>
        <v>0</v>
      </c>
      <c r="AB2502" s="68">
        <f>'Листы ввода'!Q1712</f>
        <v>0</v>
      </c>
      <c r="AC2502" s="236">
        <f>'Листы ввода'!R1712</f>
        <v>0</v>
      </c>
      <c r="AD2502" s="236"/>
      <c r="AE2502" s="233">
        <f>IF('Листы ввода'!T1712=1,'Листы на печать'!P2502,AQ2502)</f>
        <v>0</v>
      </c>
      <c r="AF2502" s="264"/>
      <c r="AG2502" s="265"/>
      <c r="AH2502" s="266"/>
      <c r="AI2502" s="26"/>
      <c r="AJ2502" s="27"/>
      <c r="AK2502" s="265"/>
      <c r="AL2502" s="265"/>
      <c r="AM2502" s="266"/>
      <c r="AN2502" s="267"/>
      <c r="AO2502" s="266"/>
      <c r="AP2502" s="301"/>
      <c r="AQ2502" s="46">
        <f t="shared" ref="AQ2502:AQ2531" si="55">SUM(L2502,P2502,Q2502,S2502,V2502)</f>
        <v>0</v>
      </c>
    </row>
    <row r="2503" spans="1:43" ht="20.45" customHeight="1">
      <c r="A2503" s="314"/>
      <c r="B2503" s="233">
        <f>'Листы ввода'!B1713</f>
        <v>0</v>
      </c>
      <c r="C2503" s="234"/>
      <c r="D2503" s="235">
        <f>'Листы ввода'!C1713</f>
        <v>0</v>
      </c>
      <c r="E2503" s="236"/>
      <c r="F2503" s="237"/>
      <c r="G2503" s="235">
        <f>'Листы ввода'!D1713</f>
        <v>0</v>
      </c>
      <c r="H2503" s="236"/>
      <c r="I2503" s="237"/>
      <c r="J2503" s="26">
        <f>'Листы ввода'!E1713</f>
        <v>0</v>
      </c>
      <c r="K2503" s="27">
        <f>'Листы ввода'!F1713</f>
        <v>0</v>
      </c>
      <c r="L2503" s="69">
        <f>ROUNDUP('Листы ввода'!G1713*'Общ. данные'!$D$26,0)</f>
        <v>0</v>
      </c>
      <c r="M2503" s="67">
        <f>'Листы ввода'!H1713</f>
        <v>0</v>
      </c>
      <c r="N2503" s="28">
        <f>'Листы ввода'!I1713</f>
        <v>0</v>
      </c>
      <c r="O2503" s="68">
        <f>'Листы ввода'!J1713</f>
        <v>0</v>
      </c>
      <c r="P2503" s="69">
        <f>ROUNDUP('Листы ввода'!K1713*'Общ. данные'!$D$26,0)</f>
        <v>0</v>
      </c>
      <c r="Q2503" s="238">
        <f>ROUNDUP('Листы ввода'!L1713*'Общ. данные'!$D$26,0)</f>
        <v>0</v>
      </c>
      <c r="R2503" s="239"/>
      <c r="S2503" s="238">
        <f>ROUNDUP('Листы ввода'!M1713*'Общ. данные'!$D$26,0)</f>
        <v>0</v>
      </c>
      <c r="T2503" s="240"/>
      <c r="U2503" s="239"/>
      <c r="V2503" s="238">
        <f>ROUNDUP('Листы ввода'!N1713*'Общ. данные'!$D$26,0)</f>
        <v>0</v>
      </c>
      <c r="W2503" s="240"/>
      <c r="X2503" s="239"/>
      <c r="Y2503" s="262">
        <f>'Листы ввода'!O1713</f>
        <v>0</v>
      </c>
      <c r="Z2503" s="263"/>
      <c r="AA2503" s="26">
        <f>'Листы ввода'!P1713</f>
        <v>0</v>
      </c>
      <c r="AB2503" s="68">
        <f>'Листы ввода'!Q1713</f>
        <v>0</v>
      </c>
      <c r="AC2503" s="236">
        <f>'Листы ввода'!R1713</f>
        <v>0</v>
      </c>
      <c r="AD2503" s="236"/>
      <c r="AE2503" s="233">
        <f>IF('Листы ввода'!T1713=1,'Листы на печать'!P2503,AQ2503)</f>
        <v>0</v>
      </c>
      <c r="AF2503" s="264"/>
      <c r="AG2503" s="265"/>
      <c r="AH2503" s="266"/>
      <c r="AI2503" s="26"/>
      <c r="AJ2503" s="27"/>
      <c r="AK2503" s="265"/>
      <c r="AL2503" s="265"/>
      <c r="AM2503" s="266"/>
      <c r="AN2503" s="267"/>
      <c r="AO2503" s="266"/>
      <c r="AP2503" s="301"/>
      <c r="AQ2503" s="46">
        <f t="shared" si="55"/>
        <v>0</v>
      </c>
    </row>
    <row r="2504" spans="1:43" ht="20.45" customHeight="1">
      <c r="A2504" s="314"/>
      <c r="B2504" s="233">
        <f>'Листы ввода'!B1714</f>
        <v>0</v>
      </c>
      <c r="C2504" s="234"/>
      <c r="D2504" s="235">
        <f>'Листы ввода'!C1714</f>
        <v>0</v>
      </c>
      <c r="E2504" s="236"/>
      <c r="F2504" s="237"/>
      <c r="G2504" s="235">
        <f>'Листы ввода'!D1714</f>
        <v>0</v>
      </c>
      <c r="H2504" s="236"/>
      <c r="I2504" s="237"/>
      <c r="J2504" s="26">
        <f>'Листы ввода'!E1714</f>
        <v>0</v>
      </c>
      <c r="K2504" s="27">
        <f>'Листы ввода'!F1714</f>
        <v>0</v>
      </c>
      <c r="L2504" s="69">
        <f>ROUNDUP('Листы ввода'!G1714*'Общ. данные'!$D$26,0)</f>
        <v>0</v>
      </c>
      <c r="M2504" s="67">
        <f>'Листы ввода'!H1714</f>
        <v>0</v>
      </c>
      <c r="N2504" s="28">
        <f>'Листы ввода'!I1714</f>
        <v>0</v>
      </c>
      <c r="O2504" s="68">
        <f>'Листы ввода'!J1714</f>
        <v>0</v>
      </c>
      <c r="P2504" s="69">
        <f>ROUNDUP('Листы ввода'!K1714*'Общ. данные'!$D$26,0)</f>
        <v>0</v>
      </c>
      <c r="Q2504" s="238">
        <f>ROUNDUP('Листы ввода'!L1714*'Общ. данные'!$D$26,0)</f>
        <v>0</v>
      </c>
      <c r="R2504" s="239"/>
      <c r="S2504" s="238">
        <f>ROUNDUP('Листы ввода'!M1714*'Общ. данные'!$D$26,0)</f>
        <v>0</v>
      </c>
      <c r="T2504" s="240"/>
      <c r="U2504" s="239"/>
      <c r="V2504" s="238">
        <f>ROUNDUP('Листы ввода'!N1714*'Общ. данные'!$D$26,0)</f>
        <v>0</v>
      </c>
      <c r="W2504" s="240"/>
      <c r="X2504" s="239"/>
      <c r="Y2504" s="262">
        <f>'Листы ввода'!O1714</f>
        <v>0</v>
      </c>
      <c r="Z2504" s="263"/>
      <c r="AA2504" s="26">
        <f>'Листы ввода'!P1714</f>
        <v>0</v>
      </c>
      <c r="AB2504" s="68">
        <f>'Листы ввода'!Q1714</f>
        <v>0</v>
      </c>
      <c r="AC2504" s="236">
        <f>'Листы ввода'!R1714</f>
        <v>0</v>
      </c>
      <c r="AD2504" s="236"/>
      <c r="AE2504" s="233">
        <f>IF('Листы ввода'!T1714=1,'Листы на печать'!P2504,AQ2504)</f>
        <v>0</v>
      </c>
      <c r="AF2504" s="264"/>
      <c r="AG2504" s="265"/>
      <c r="AH2504" s="266"/>
      <c r="AI2504" s="26"/>
      <c r="AJ2504" s="27"/>
      <c r="AK2504" s="265"/>
      <c r="AL2504" s="265"/>
      <c r="AM2504" s="266"/>
      <c r="AN2504" s="267"/>
      <c r="AO2504" s="266"/>
      <c r="AP2504" s="301"/>
      <c r="AQ2504" s="46">
        <f t="shared" si="55"/>
        <v>0</v>
      </c>
    </row>
    <row r="2505" spans="1:43" ht="20.45" customHeight="1">
      <c r="A2505" s="314"/>
      <c r="B2505" s="233">
        <f>'Листы ввода'!B1715</f>
        <v>0</v>
      </c>
      <c r="C2505" s="234"/>
      <c r="D2505" s="235">
        <f>'Листы ввода'!C1715</f>
        <v>0</v>
      </c>
      <c r="E2505" s="236"/>
      <c r="F2505" s="237"/>
      <c r="G2505" s="235">
        <f>'Листы ввода'!D1715</f>
        <v>0</v>
      </c>
      <c r="H2505" s="236"/>
      <c r="I2505" s="237"/>
      <c r="J2505" s="26">
        <f>'Листы ввода'!E1715</f>
        <v>0</v>
      </c>
      <c r="K2505" s="27">
        <f>'Листы ввода'!F1715</f>
        <v>0</v>
      </c>
      <c r="L2505" s="69">
        <f>ROUNDUP('Листы ввода'!G1715*'Общ. данные'!$D$26,0)</f>
        <v>0</v>
      </c>
      <c r="M2505" s="67">
        <f>'Листы ввода'!H1715</f>
        <v>0</v>
      </c>
      <c r="N2505" s="28">
        <f>'Листы ввода'!I1715</f>
        <v>0</v>
      </c>
      <c r="O2505" s="68">
        <f>'Листы ввода'!J1715</f>
        <v>0</v>
      </c>
      <c r="P2505" s="69">
        <f>ROUNDUP('Листы ввода'!K1715*'Общ. данные'!$D$26,0)</f>
        <v>0</v>
      </c>
      <c r="Q2505" s="238">
        <f>ROUNDUP('Листы ввода'!L1715*'Общ. данные'!$D$26,0)</f>
        <v>0</v>
      </c>
      <c r="R2505" s="239"/>
      <c r="S2505" s="238">
        <f>ROUNDUP('Листы ввода'!M1715*'Общ. данные'!$D$26,0)</f>
        <v>0</v>
      </c>
      <c r="T2505" s="240"/>
      <c r="U2505" s="239"/>
      <c r="V2505" s="238">
        <f>ROUNDUP('Листы ввода'!N1715*'Общ. данные'!$D$26,0)</f>
        <v>0</v>
      </c>
      <c r="W2505" s="240"/>
      <c r="X2505" s="239"/>
      <c r="Y2505" s="262">
        <f>'Листы ввода'!O1715</f>
        <v>0</v>
      </c>
      <c r="Z2505" s="263"/>
      <c r="AA2505" s="26">
        <f>'Листы ввода'!P1715</f>
        <v>0</v>
      </c>
      <c r="AB2505" s="68">
        <f>'Листы ввода'!Q1715</f>
        <v>0</v>
      </c>
      <c r="AC2505" s="236">
        <f>'Листы ввода'!R1715</f>
        <v>0</v>
      </c>
      <c r="AD2505" s="236"/>
      <c r="AE2505" s="233">
        <f>IF('Листы ввода'!T1715=1,'Листы на печать'!P2505,AQ2505)</f>
        <v>0</v>
      </c>
      <c r="AF2505" s="264"/>
      <c r="AG2505" s="265"/>
      <c r="AH2505" s="266"/>
      <c r="AI2505" s="26"/>
      <c r="AJ2505" s="27"/>
      <c r="AK2505" s="265"/>
      <c r="AL2505" s="265"/>
      <c r="AM2505" s="266"/>
      <c r="AN2505" s="267"/>
      <c r="AO2505" s="266"/>
      <c r="AP2505" s="301"/>
      <c r="AQ2505" s="46">
        <f t="shared" si="55"/>
        <v>0</v>
      </c>
    </row>
    <row r="2506" spans="1:43" ht="20.45" customHeight="1">
      <c r="A2506" s="314"/>
      <c r="B2506" s="233">
        <f>'Листы ввода'!B1716</f>
        <v>0</v>
      </c>
      <c r="C2506" s="234"/>
      <c r="D2506" s="235">
        <f>'Листы ввода'!C1716</f>
        <v>0</v>
      </c>
      <c r="E2506" s="236"/>
      <c r="F2506" s="237"/>
      <c r="G2506" s="235">
        <f>'Листы ввода'!D1716</f>
        <v>0</v>
      </c>
      <c r="H2506" s="236"/>
      <c r="I2506" s="237"/>
      <c r="J2506" s="26">
        <f>'Листы ввода'!E1716</f>
        <v>0</v>
      </c>
      <c r="K2506" s="27">
        <f>'Листы ввода'!F1716</f>
        <v>0</v>
      </c>
      <c r="L2506" s="69">
        <f>ROUNDUP('Листы ввода'!G1716*'Общ. данные'!$D$26,0)</f>
        <v>0</v>
      </c>
      <c r="M2506" s="67">
        <f>'Листы ввода'!H1716</f>
        <v>0</v>
      </c>
      <c r="N2506" s="28">
        <f>'Листы ввода'!I1716</f>
        <v>0</v>
      </c>
      <c r="O2506" s="68">
        <f>'Листы ввода'!J1716</f>
        <v>0</v>
      </c>
      <c r="P2506" s="69">
        <f>ROUNDUP('Листы ввода'!K1716*'Общ. данные'!$D$26,0)</f>
        <v>0</v>
      </c>
      <c r="Q2506" s="238">
        <f>ROUNDUP('Листы ввода'!L1716*'Общ. данные'!$D$26,0)</f>
        <v>0</v>
      </c>
      <c r="R2506" s="239"/>
      <c r="S2506" s="238">
        <f>ROUNDUP('Листы ввода'!M1716*'Общ. данные'!$D$26,0)</f>
        <v>0</v>
      </c>
      <c r="T2506" s="240"/>
      <c r="U2506" s="239"/>
      <c r="V2506" s="238">
        <f>ROUNDUP('Листы ввода'!N1716*'Общ. данные'!$D$26,0)</f>
        <v>0</v>
      </c>
      <c r="W2506" s="240"/>
      <c r="X2506" s="239"/>
      <c r="Y2506" s="262">
        <f>'Листы ввода'!O1716</f>
        <v>0</v>
      </c>
      <c r="Z2506" s="263"/>
      <c r="AA2506" s="26">
        <f>'Листы ввода'!P1716</f>
        <v>0</v>
      </c>
      <c r="AB2506" s="68">
        <f>'Листы ввода'!Q1716</f>
        <v>0</v>
      </c>
      <c r="AC2506" s="236">
        <f>'Листы ввода'!R1716</f>
        <v>0</v>
      </c>
      <c r="AD2506" s="236"/>
      <c r="AE2506" s="233">
        <f>IF('Листы ввода'!T1716=1,'Листы на печать'!P2506,AQ2506)</f>
        <v>0</v>
      </c>
      <c r="AF2506" s="264"/>
      <c r="AG2506" s="265"/>
      <c r="AH2506" s="266"/>
      <c r="AI2506" s="26"/>
      <c r="AJ2506" s="27"/>
      <c r="AK2506" s="265"/>
      <c r="AL2506" s="265"/>
      <c r="AM2506" s="266"/>
      <c r="AN2506" s="267"/>
      <c r="AO2506" s="266"/>
      <c r="AP2506" s="301"/>
      <c r="AQ2506" s="46">
        <f t="shared" si="55"/>
        <v>0</v>
      </c>
    </row>
    <row r="2507" spans="1:43" ht="20.45" customHeight="1">
      <c r="A2507" s="314"/>
      <c r="B2507" s="233">
        <f>'Листы ввода'!B1717</f>
        <v>0</v>
      </c>
      <c r="C2507" s="234"/>
      <c r="D2507" s="235">
        <f>'Листы ввода'!C1717</f>
        <v>0</v>
      </c>
      <c r="E2507" s="236"/>
      <c r="F2507" s="237"/>
      <c r="G2507" s="235">
        <f>'Листы ввода'!D1717</f>
        <v>0</v>
      </c>
      <c r="H2507" s="236"/>
      <c r="I2507" s="237"/>
      <c r="J2507" s="26">
        <f>'Листы ввода'!E1717</f>
        <v>0</v>
      </c>
      <c r="K2507" s="27">
        <f>'Листы ввода'!F1717</f>
        <v>0</v>
      </c>
      <c r="L2507" s="69">
        <f>ROUNDUP('Листы ввода'!G1717*'Общ. данные'!$D$26,0)</f>
        <v>0</v>
      </c>
      <c r="M2507" s="67">
        <f>'Листы ввода'!H1717</f>
        <v>0</v>
      </c>
      <c r="N2507" s="28">
        <f>'Листы ввода'!I1717</f>
        <v>0</v>
      </c>
      <c r="O2507" s="68">
        <f>'Листы ввода'!J1717</f>
        <v>0</v>
      </c>
      <c r="P2507" s="69">
        <f>ROUNDUP('Листы ввода'!K1717*'Общ. данные'!$D$26,0)</f>
        <v>0</v>
      </c>
      <c r="Q2507" s="238">
        <f>ROUNDUP('Листы ввода'!L1717*'Общ. данные'!$D$26,0)</f>
        <v>0</v>
      </c>
      <c r="R2507" s="239"/>
      <c r="S2507" s="238">
        <f>ROUNDUP('Листы ввода'!M1717*'Общ. данные'!$D$26,0)</f>
        <v>0</v>
      </c>
      <c r="T2507" s="240"/>
      <c r="U2507" s="239"/>
      <c r="V2507" s="238">
        <f>ROUNDUP('Листы ввода'!N1717*'Общ. данные'!$D$26,0)</f>
        <v>0</v>
      </c>
      <c r="W2507" s="240"/>
      <c r="X2507" s="239"/>
      <c r="Y2507" s="262">
        <f>'Листы ввода'!O1717</f>
        <v>0</v>
      </c>
      <c r="Z2507" s="263"/>
      <c r="AA2507" s="26">
        <f>'Листы ввода'!P1717</f>
        <v>0</v>
      </c>
      <c r="AB2507" s="68">
        <f>'Листы ввода'!Q1717</f>
        <v>0</v>
      </c>
      <c r="AC2507" s="236">
        <f>'Листы ввода'!R1717</f>
        <v>0</v>
      </c>
      <c r="AD2507" s="236"/>
      <c r="AE2507" s="233">
        <f>IF('Листы ввода'!T1717=1,'Листы на печать'!P2507,AQ2507)</f>
        <v>0</v>
      </c>
      <c r="AF2507" s="264"/>
      <c r="AG2507" s="265"/>
      <c r="AH2507" s="266"/>
      <c r="AI2507" s="26"/>
      <c r="AJ2507" s="27"/>
      <c r="AK2507" s="265"/>
      <c r="AL2507" s="265"/>
      <c r="AM2507" s="266"/>
      <c r="AN2507" s="267"/>
      <c r="AO2507" s="266"/>
      <c r="AP2507" s="301"/>
      <c r="AQ2507" s="46">
        <f t="shared" si="55"/>
        <v>0</v>
      </c>
    </row>
    <row r="2508" spans="1:43" ht="20.45" customHeight="1">
      <c r="A2508" s="314"/>
      <c r="B2508" s="233">
        <f>'Листы ввода'!B1718</f>
        <v>0</v>
      </c>
      <c r="C2508" s="234"/>
      <c r="D2508" s="235">
        <f>'Листы ввода'!C1718</f>
        <v>0</v>
      </c>
      <c r="E2508" s="236"/>
      <c r="F2508" s="237"/>
      <c r="G2508" s="235">
        <f>'Листы ввода'!D1718</f>
        <v>0</v>
      </c>
      <c r="H2508" s="236"/>
      <c r="I2508" s="237"/>
      <c r="J2508" s="26">
        <f>'Листы ввода'!E1718</f>
        <v>0</v>
      </c>
      <c r="K2508" s="27">
        <f>'Листы ввода'!F1718</f>
        <v>0</v>
      </c>
      <c r="L2508" s="69">
        <f>ROUNDUP('Листы ввода'!G1718*'Общ. данные'!$D$26,0)</f>
        <v>0</v>
      </c>
      <c r="M2508" s="67">
        <f>'Листы ввода'!H1718</f>
        <v>0</v>
      </c>
      <c r="N2508" s="28">
        <f>'Листы ввода'!I1718</f>
        <v>0</v>
      </c>
      <c r="O2508" s="68">
        <f>'Листы ввода'!J1718</f>
        <v>0</v>
      </c>
      <c r="P2508" s="69">
        <f>ROUNDUP('Листы ввода'!K1718*'Общ. данные'!$D$26,0)</f>
        <v>0</v>
      </c>
      <c r="Q2508" s="238">
        <f>ROUNDUP('Листы ввода'!L1718*'Общ. данные'!$D$26,0)</f>
        <v>0</v>
      </c>
      <c r="R2508" s="239"/>
      <c r="S2508" s="238">
        <f>ROUNDUP('Листы ввода'!M1718*'Общ. данные'!$D$26,0)</f>
        <v>0</v>
      </c>
      <c r="T2508" s="240"/>
      <c r="U2508" s="239"/>
      <c r="V2508" s="238">
        <f>ROUNDUP('Листы ввода'!N1718*'Общ. данные'!$D$26,0)</f>
        <v>0</v>
      </c>
      <c r="W2508" s="240"/>
      <c r="X2508" s="239"/>
      <c r="Y2508" s="262">
        <f>'Листы ввода'!O1718</f>
        <v>0</v>
      </c>
      <c r="Z2508" s="263"/>
      <c r="AA2508" s="26">
        <f>'Листы ввода'!P1718</f>
        <v>0</v>
      </c>
      <c r="AB2508" s="68">
        <f>'Листы ввода'!Q1718</f>
        <v>0</v>
      </c>
      <c r="AC2508" s="236">
        <f>'Листы ввода'!R1718</f>
        <v>0</v>
      </c>
      <c r="AD2508" s="236"/>
      <c r="AE2508" s="233">
        <f>IF('Листы ввода'!T1718=1,'Листы на печать'!P2508,AQ2508)</f>
        <v>0</v>
      </c>
      <c r="AF2508" s="264"/>
      <c r="AG2508" s="265"/>
      <c r="AH2508" s="266"/>
      <c r="AI2508" s="26"/>
      <c r="AJ2508" s="27"/>
      <c r="AK2508" s="265"/>
      <c r="AL2508" s="265"/>
      <c r="AM2508" s="266"/>
      <c r="AN2508" s="267"/>
      <c r="AO2508" s="266"/>
      <c r="AP2508" s="301"/>
      <c r="AQ2508" s="46">
        <f t="shared" si="55"/>
        <v>0</v>
      </c>
    </row>
    <row r="2509" spans="1:43" ht="20.45" customHeight="1">
      <c r="A2509" s="314"/>
      <c r="B2509" s="233">
        <f>'Листы ввода'!B1719</f>
        <v>0</v>
      </c>
      <c r="C2509" s="234"/>
      <c r="D2509" s="235">
        <f>'Листы ввода'!C1719</f>
        <v>0</v>
      </c>
      <c r="E2509" s="236"/>
      <c r="F2509" s="237"/>
      <c r="G2509" s="235">
        <f>'Листы ввода'!D1719</f>
        <v>0</v>
      </c>
      <c r="H2509" s="236"/>
      <c r="I2509" s="237"/>
      <c r="J2509" s="26">
        <f>'Листы ввода'!E1719</f>
        <v>0</v>
      </c>
      <c r="K2509" s="27">
        <f>'Листы ввода'!F1719</f>
        <v>0</v>
      </c>
      <c r="L2509" s="69">
        <f>ROUNDUP('Листы ввода'!G1719*'Общ. данные'!$D$26,0)</f>
        <v>0</v>
      </c>
      <c r="M2509" s="67">
        <f>'Листы ввода'!H1719</f>
        <v>0</v>
      </c>
      <c r="N2509" s="28">
        <f>'Листы ввода'!I1719</f>
        <v>0</v>
      </c>
      <c r="O2509" s="68">
        <f>'Листы ввода'!J1719</f>
        <v>0</v>
      </c>
      <c r="P2509" s="69">
        <f>ROUNDUP('Листы ввода'!K1719*'Общ. данные'!$D$26,0)</f>
        <v>0</v>
      </c>
      <c r="Q2509" s="238">
        <f>ROUNDUP('Листы ввода'!L1719*'Общ. данные'!$D$26,0)</f>
        <v>0</v>
      </c>
      <c r="R2509" s="239"/>
      <c r="S2509" s="238">
        <f>ROUNDUP('Листы ввода'!M1719*'Общ. данные'!$D$26,0)</f>
        <v>0</v>
      </c>
      <c r="T2509" s="240"/>
      <c r="U2509" s="239"/>
      <c r="V2509" s="238">
        <f>ROUNDUP('Листы ввода'!N1719*'Общ. данные'!$D$26,0)</f>
        <v>0</v>
      </c>
      <c r="W2509" s="240"/>
      <c r="X2509" s="239"/>
      <c r="Y2509" s="262">
        <f>'Листы ввода'!O1719</f>
        <v>0</v>
      </c>
      <c r="Z2509" s="263"/>
      <c r="AA2509" s="26">
        <f>'Листы ввода'!P1719</f>
        <v>0</v>
      </c>
      <c r="AB2509" s="68">
        <f>'Листы ввода'!Q1719</f>
        <v>0</v>
      </c>
      <c r="AC2509" s="236">
        <f>'Листы ввода'!R1719</f>
        <v>0</v>
      </c>
      <c r="AD2509" s="236"/>
      <c r="AE2509" s="233">
        <f>IF('Листы ввода'!T1719=1,'Листы на печать'!P2509,AQ2509)</f>
        <v>0</v>
      </c>
      <c r="AF2509" s="264"/>
      <c r="AG2509" s="265"/>
      <c r="AH2509" s="266"/>
      <c r="AI2509" s="26"/>
      <c r="AJ2509" s="27"/>
      <c r="AK2509" s="265"/>
      <c r="AL2509" s="265"/>
      <c r="AM2509" s="266"/>
      <c r="AN2509" s="267"/>
      <c r="AO2509" s="266"/>
      <c r="AP2509" s="301"/>
      <c r="AQ2509" s="46">
        <f t="shared" si="55"/>
        <v>0</v>
      </c>
    </row>
    <row r="2510" spans="1:43" ht="20.45" customHeight="1">
      <c r="A2510" s="314"/>
      <c r="B2510" s="233">
        <f>'Листы ввода'!B1720</f>
        <v>0</v>
      </c>
      <c r="C2510" s="234"/>
      <c r="D2510" s="235">
        <f>'Листы ввода'!C1720</f>
        <v>0</v>
      </c>
      <c r="E2510" s="236"/>
      <c r="F2510" s="237"/>
      <c r="G2510" s="235">
        <f>'Листы ввода'!D1720</f>
        <v>0</v>
      </c>
      <c r="H2510" s="236"/>
      <c r="I2510" s="237"/>
      <c r="J2510" s="26">
        <f>'Листы ввода'!E1720</f>
        <v>0</v>
      </c>
      <c r="K2510" s="27">
        <f>'Листы ввода'!F1720</f>
        <v>0</v>
      </c>
      <c r="L2510" s="69">
        <f>ROUNDUP('Листы ввода'!G1720*'Общ. данные'!$D$26,0)</f>
        <v>0</v>
      </c>
      <c r="M2510" s="67">
        <f>'Листы ввода'!H1720</f>
        <v>0</v>
      </c>
      <c r="N2510" s="28">
        <f>'Листы ввода'!I1720</f>
        <v>0</v>
      </c>
      <c r="O2510" s="68">
        <f>'Листы ввода'!J1720</f>
        <v>0</v>
      </c>
      <c r="P2510" s="69">
        <f>ROUNDUP('Листы ввода'!K1720*'Общ. данные'!$D$26,0)</f>
        <v>0</v>
      </c>
      <c r="Q2510" s="238">
        <f>ROUNDUP('Листы ввода'!L1720*'Общ. данные'!$D$26,0)</f>
        <v>0</v>
      </c>
      <c r="R2510" s="239"/>
      <c r="S2510" s="238">
        <f>ROUNDUP('Листы ввода'!M1720*'Общ. данные'!$D$26,0)</f>
        <v>0</v>
      </c>
      <c r="T2510" s="240"/>
      <c r="U2510" s="239"/>
      <c r="V2510" s="238">
        <f>ROUNDUP('Листы ввода'!N1720*'Общ. данные'!$D$26,0)</f>
        <v>0</v>
      </c>
      <c r="W2510" s="240"/>
      <c r="X2510" s="239"/>
      <c r="Y2510" s="262">
        <f>'Листы ввода'!O1720</f>
        <v>0</v>
      </c>
      <c r="Z2510" s="263"/>
      <c r="AA2510" s="26">
        <f>'Листы ввода'!P1720</f>
        <v>0</v>
      </c>
      <c r="AB2510" s="68">
        <f>'Листы ввода'!Q1720</f>
        <v>0</v>
      </c>
      <c r="AC2510" s="236">
        <f>'Листы ввода'!R1720</f>
        <v>0</v>
      </c>
      <c r="AD2510" s="236"/>
      <c r="AE2510" s="233">
        <f>IF('Листы ввода'!T1720=1,'Листы на печать'!P2510,AQ2510)</f>
        <v>0</v>
      </c>
      <c r="AF2510" s="264"/>
      <c r="AG2510" s="265"/>
      <c r="AH2510" s="266"/>
      <c r="AI2510" s="26"/>
      <c r="AJ2510" s="27"/>
      <c r="AK2510" s="265"/>
      <c r="AL2510" s="265"/>
      <c r="AM2510" s="266"/>
      <c r="AN2510" s="267"/>
      <c r="AO2510" s="266"/>
      <c r="AP2510" s="301"/>
      <c r="AQ2510" s="46">
        <f t="shared" si="55"/>
        <v>0</v>
      </c>
    </row>
    <row r="2511" spans="1:43" ht="20.45" customHeight="1">
      <c r="A2511" s="314"/>
      <c r="B2511" s="233">
        <f>'Листы ввода'!B1721</f>
        <v>0</v>
      </c>
      <c r="C2511" s="234"/>
      <c r="D2511" s="235">
        <f>'Листы ввода'!C1721</f>
        <v>0</v>
      </c>
      <c r="E2511" s="236"/>
      <c r="F2511" s="237"/>
      <c r="G2511" s="235">
        <f>'Листы ввода'!D1721</f>
        <v>0</v>
      </c>
      <c r="H2511" s="236"/>
      <c r="I2511" s="237"/>
      <c r="J2511" s="26">
        <f>'Листы ввода'!E1721</f>
        <v>0</v>
      </c>
      <c r="K2511" s="27">
        <f>'Листы ввода'!F1721</f>
        <v>0</v>
      </c>
      <c r="L2511" s="69">
        <f>ROUNDUP('Листы ввода'!G1721*'Общ. данные'!$D$26,0)</f>
        <v>0</v>
      </c>
      <c r="M2511" s="67">
        <f>'Листы ввода'!H1721</f>
        <v>0</v>
      </c>
      <c r="N2511" s="28">
        <f>'Листы ввода'!I1721</f>
        <v>0</v>
      </c>
      <c r="O2511" s="68">
        <f>'Листы ввода'!J1721</f>
        <v>0</v>
      </c>
      <c r="P2511" s="69">
        <f>ROUNDUP('Листы ввода'!K1721*'Общ. данные'!$D$26,0)</f>
        <v>0</v>
      </c>
      <c r="Q2511" s="238">
        <f>ROUNDUP('Листы ввода'!L1721*'Общ. данные'!$D$26,0)</f>
        <v>0</v>
      </c>
      <c r="R2511" s="239"/>
      <c r="S2511" s="238">
        <f>ROUNDUP('Листы ввода'!M1721*'Общ. данные'!$D$26,0)</f>
        <v>0</v>
      </c>
      <c r="T2511" s="240"/>
      <c r="U2511" s="239"/>
      <c r="V2511" s="238">
        <f>ROUNDUP('Листы ввода'!N1721*'Общ. данные'!$D$26,0)</f>
        <v>0</v>
      </c>
      <c r="W2511" s="240"/>
      <c r="X2511" s="239"/>
      <c r="Y2511" s="262">
        <f>'Листы ввода'!O1721</f>
        <v>0</v>
      </c>
      <c r="Z2511" s="263"/>
      <c r="AA2511" s="26">
        <f>'Листы ввода'!P1721</f>
        <v>0</v>
      </c>
      <c r="AB2511" s="68">
        <f>'Листы ввода'!Q1721</f>
        <v>0</v>
      </c>
      <c r="AC2511" s="236">
        <f>'Листы ввода'!R1721</f>
        <v>0</v>
      </c>
      <c r="AD2511" s="236"/>
      <c r="AE2511" s="233">
        <f>IF('Листы ввода'!T1721=1,'Листы на печать'!P2511,AQ2511)</f>
        <v>0</v>
      </c>
      <c r="AF2511" s="264"/>
      <c r="AG2511" s="265"/>
      <c r="AH2511" s="266"/>
      <c r="AI2511" s="26"/>
      <c r="AJ2511" s="27"/>
      <c r="AK2511" s="265"/>
      <c r="AL2511" s="265"/>
      <c r="AM2511" s="266"/>
      <c r="AN2511" s="267"/>
      <c r="AO2511" s="266"/>
      <c r="AP2511" s="301"/>
      <c r="AQ2511" s="46">
        <f t="shared" si="55"/>
        <v>0</v>
      </c>
    </row>
    <row r="2512" spans="1:43" ht="20.45" customHeight="1">
      <c r="A2512" s="314"/>
      <c r="B2512" s="233">
        <f>'Листы ввода'!B1722</f>
        <v>0</v>
      </c>
      <c r="C2512" s="234"/>
      <c r="D2512" s="235">
        <f>'Листы ввода'!C1722</f>
        <v>0</v>
      </c>
      <c r="E2512" s="236"/>
      <c r="F2512" s="237"/>
      <c r="G2512" s="235">
        <f>'Листы ввода'!D1722</f>
        <v>0</v>
      </c>
      <c r="H2512" s="236"/>
      <c r="I2512" s="237"/>
      <c r="J2512" s="26">
        <f>'Листы ввода'!E1722</f>
        <v>0</v>
      </c>
      <c r="K2512" s="27">
        <f>'Листы ввода'!F1722</f>
        <v>0</v>
      </c>
      <c r="L2512" s="69">
        <f>ROUNDUP('Листы ввода'!G1722*'Общ. данные'!$D$26,0)</f>
        <v>0</v>
      </c>
      <c r="M2512" s="67">
        <f>'Листы ввода'!H1722</f>
        <v>0</v>
      </c>
      <c r="N2512" s="28">
        <f>'Листы ввода'!I1722</f>
        <v>0</v>
      </c>
      <c r="O2512" s="68">
        <f>'Листы ввода'!J1722</f>
        <v>0</v>
      </c>
      <c r="P2512" s="69">
        <f>ROUNDUP('Листы ввода'!K1722*'Общ. данные'!$D$26,0)</f>
        <v>0</v>
      </c>
      <c r="Q2512" s="238">
        <f>ROUNDUP('Листы ввода'!L1722*'Общ. данные'!$D$26,0)</f>
        <v>0</v>
      </c>
      <c r="R2512" s="239"/>
      <c r="S2512" s="238">
        <f>ROUNDUP('Листы ввода'!M1722*'Общ. данные'!$D$26,0)</f>
        <v>0</v>
      </c>
      <c r="T2512" s="240"/>
      <c r="U2512" s="239"/>
      <c r="V2512" s="238">
        <f>ROUNDUP('Листы ввода'!N1722*'Общ. данные'!$D$26,0)</f>
        <v>0</v>
      </c>
      <c r="W2512" s="240"/>
      <c r="X2512" s="239"/>
      <c r="Y2512" s="262">
        <f>'Листы ввода'!O1722</f>
        <v>0</v>
      </c>
      <c r="Z2512" s="263"/>
      <c r="AA2512" s="26">
        <f>'Листы ввода'!P1722</f>
        <v>0</v>
      </c>
      <c r="AB2512" s="68">
        <f>'Листы ввода'!Q1722</f>
        <v>0</v>
      </c>
      <c r="AC2512" s="236">
        <f>'Листы ввода'!R1722</f>
        <v>0</v>
      </c>
      <c r="AD2512" s="236"/>
      <c r="AE2512" s="233">
        <f>IF('Листы ввода'!T1722=1,'Листы на печать'!P2512,AQ2512)</f>
        <v>0</v>
      </c>
      <c r="AF2512" s="264"/>
      <c r="AG2512" s="265"/>
      <c r="AH2512" s="266"/>
      <c r="AI2512" s="26"/>
      <c r="AJ2512" s="27"/>
      <c r="AK2512" s="265"/>
      <c r="AL2512" s="265"/>
      <c r="AM2512" s="266"/>
      <c r="AN2512" s="267"/>
      <c r="AO2512" s="266"/>
      <c r="AP2512" s="301"/>
      <c r="AQ2512" s="46">
        <f t="shared" si="55"/>
        <v>0</v>
      </c>
    </row>
    <row r="2513" spans="1:43" ht="20.45" customHeight="1">
      <c r="A2513" s="314"/>
      <c r="B2513" s="233">
        <f>'Листы ввода'!B1723</f>
        <v>0</v>
      </c>
      <c r="C2513" s="234"/>
      <c r="D2513" s="235">
        <f>'Листы ввода'!C1723</f>
        <v>0</v>
      </c>
      <c r="E2513" s="236"/>
      <c r="F2513" s="237"/>
      <c r="G2513" s="235">
        <f>'Листы ввода'!D1723</f>
        <v>0</v>
      </c>
      <c r="H2513" s="236"/>
      <c r="I2513" s="237"/>
      <c r="J2513" s="26">
        <f>'Листы ввода'!E1723</f>
        <v>0</v>
      </c>
      <c r="K2513" s="27">
        <f>'Листы ввода'!F1723</f>
        <v>0</v>
      </c>
      <c r="L2513" s="69">
        <f>ROUNDUP('Листы ввода'!G1723*'Общ. данные'!$D$26,0)</f>
        <v>0</v>
      </c>
      <c r="M2513" s="67">
        <f>'Листы ввода'!H1723</f>
        <v>0</v>
      </c>
      <c r="N2513" s="28">
        <f>'Листы ввода'!I1723</f>
        <v>0</v>
      </c>
      <c r="O2513" s="68">
        <f>'Листы ввода'!J1723</f>
        <v>0</v>
      </c>
      <c r="P2513" s="69">
        <f>ROUNDUP('Листы ввода'!K1723*'Общ. данные'!$D$26,0)</f>
        <v>0</v>
      </c>
      <c r="Q2513" s="238">
        <f>ROUNDUP('Листы ввода'!L1723*'Общ. данные'!$D$26,0)</f>
        <v>0</v>
      </c>
      <c r="R2513" s="239"/>
      <c r="S2513" s="238">
        <f>ROUNDUP('Листы ввода'!M1723*'Общ. данные'!$D$26,0)</f>
        <v>0</v>
      </c>
      <c r="T2513" s="240"/>
      <c r="U2513" s="239"/>
      <c r="V2513" s="238">
        <f>ROUNDUP('Листы ввода'!N1723*'Общ. данные'!$D$26,0)</f>
        <v>0</v>
      </c>
      <c r="W2513" s="240"/>
      <c r="X2513" s="239"/>
      <c r="Y2513" s="262">
        <f>'Листы ввода'!O1723</f>
        <v>0</v>
      </c>
      <c r="Z2513" s="263"/>
      <c r="AA2513" s="26">
        <f>'Листы ввода'!P1723</f>
        <v>0</v>
      </c>
      <c r="AB2513" s="68">
        <f>'Листы ввода'!Q1723</f>
        <v>0</v>
      </c>
      <c r="AC2513" s="236">
        <f>'Листы ввода'!R1723</f>
        <v>0</v>
      </c>
      <c r="AD2513" s="236"/>
      <c r="AE2513" s="233">
        <f>IF('Листы ввода'!T1723=1,'Листы на печать'!P2513,AQ2513)</f>
        <v>0</v>
      </c>
      <c r="AF2513" s="264"/>
      <c r="AG2513" s="265"/>
      <c r="AH2513" s="266"/>
      <c r="AI2513" s="26"/>
      <c r="AJ2513" s="27"/>
      <c r="AK2513" s="265"/>
      <c r="AL2513" s="265"/>
      <c r="AM2513" s="266"/>
      <c r="AN2513" s="267"/>
      <c r="AO2513" s="266"/>
      <c r="AP2513" s="301"/>
      <c r="AQ2513" s="46">
        <f t="shared" si="55"/>
        <v>0</v>
      </c>
    </row>
    <row r="2514" spans="1:43" ht="20.45" customHeight="1">
      <c r="A2514" s="314"/>
      <c r="B2514" s="233">
        <f>'Листы ввода'!B1724</f>
        <v>0</v>
      </c>
      <c r="C2514" s="234"/>
      <c r="D2514" s="235">
        <f>'Листы ввода'!C1724</f>
        <v>0</v>
      </c>
      <c r="E2514" s="236"/>
      <c r="F2514" s="237"/>
      <c r="G2514" s="235">
        <f>'Листы ввода'!D1724</f>
        <v>0</v>
      </c>
      <c r="H2514" s="236"/>
      <c r="I2514" s="237"/>
      <c r="J2514" s="26">
        <f>'Листы ввода'!E1724</f>
        <v>0</v>
      </c>
      <c r="K2514" s="27">
        <f>'Листы ввода'!F1724</f>
        <v>0</v>
      </c>
      <c r="L2514" s="69">
        <f>ROUNDUP('Листы ввода'!G1724*'Общ. данные'!$D$26,0)</f>
        <v>0</v>
      </c>
      <c r="M2514" s="67">
        <f>'Листы ввода'!H1724</f>
        <v>0</v>
      </c>
      <c r="N2514" s="28">
        <f>'Листы ввода'!I1724</f>
        <v>0</v>
      </c>
      <c r="O2514" s="68">
        <f>'Листы ввода'!J1724</f>
        <v>0</v>
      </c>
      <c r="P2514" s="69">
        <f>ROUNDUP('Листы ввода'!K1724*'Общ. данные'!$D$26,0)</f>
        <v>0</v>
      </c>
      <c r="Q2514" s="238">
        <f>ROUNDUP('Листы ввода'!L1724*'Общ. данные'!$D$26,0)</f>
        <v>0</v>
      </c>
      <c r="R2514" s="239"/>
      <c r="S2514" s="238">
        <f>ROUNDUP('Листы ввода'!M1724*'Общ. данные'!$D$26,0)</f>
        <v>0</v>
      </c>
      <c r="T2514" s="240"/>
      <c r="U2514" s="239"/>
      <c r="V2514" s="238">
        <f>ROUNDUP('Листы ввода'!N1724*'Общ. данные'!$D$26,0)</f>
        <v>0</v>
      </c>
      <c r="W2514" s="240"/>
      <c r="X2514" s="239"/>
      <c r="Y2514" s="262">
        <f>'Листы ввода'!O1724</f>
        <v>0</v>
      </c>
      <c r="Z2514" s="263"/>
      <c r="AA2514" s="26">
        <f>'Листы ввода'!P1724</f>
        <v>0</v>
      </c>
      <c r="AB2514" s="68">
        <f>'Листы ввода'!Q1724</f>
        <v>0</v>
      </c>
      <c r="AC2514" s="236">
        <f>'Листы ввода'!R1724</f>
        <v>0</v>
      </c>
      <c r="AD2514" s="236"/>
      <c r="AE2514" s="233">
        <f>IF('Листы ввода'!T1724=1,'Листы на печать'!P2514,AQ2514)</f>
        <v>0</v>
      </c>
      <c r="AF2514" s="264"/>
      <c r="AG2514" s="265"/>
      <c r="AH2514" s="266"/>
      <c r="AI2514" s="26"/>
      <c r="AJ2514" s="27"/>
      <c r="AK2514" s="265"/>
      <c r="AL2514" s="265"/>
      <c r="AM2514" s="266"/>
      <c r="AN2514" s="267"/>
      <c r="AO2514" s="266"/>
      <c r="AP2514" s="301"/>
      <c r="AQ2514" s="46">
        <f t="shared" si="55"/>
        <v>0</v>
      </c>
    </row>
    <row r="2515" spans="1:43" ht="20.45" customHeight="1">
      <c r="A2515" s="314"/>
      <c r="B2515" s="233">
        <f>'Листы ввода'!B1725</f>
        <v>0</v>
      </c>
      <c r="C2515" s="234"/>
      <c r="D2515" s="235">
        <f>'Листы ввода'!C1725</f>
        <v>0</v>
      </c>
      <c r="E2515" s="236"/>
      <c r="F2515" s="237"/>
      <c r="G2515" s="235">
        <f>'Листы ввода'!D1725</f>
        <v>0</v>
      </c>
      <c r="H2515" s="236"/>
      <c r="I2515" s="237"/>
      <c r="J2515" s="26">
        <f>'Листы ввода'!E1725</f>
        <v>0</v>
      </c>
      <c r="K2515" s="27">
        <f>'Листы ввода'!F1725</f>
        <v>0</v>
      </c>
      <c r="L2515" s="69">
        <f>ROUNDUP('Листы ввода'!G1725*'Общ. данные'!$D$26,0)</f>
        <v>0</v>
      </c>
      <c r="M2515" s="67">
        <f>'Листы ввода'!H1725</f>
        <v>0</v>
      </c>
      <c r="N2515" s="28">
        <f>'Листы ввода'!I1725</f>
        <v>0</v>
      </c>
      <c r="O2515" s="68">
        <f>'Листы ввода'!J1725</f>
        <v>0</v>
      </c>
      <c r="P2515" s="69">
        <f>ROUNDUP('Листы ввода'!K1725*'Общ. данные'!$D$26,0)</f>
        <v>0</v>
      </c>
      <c r="Q2515" s="238">
        <f>ROUNDUP('Листы ввода'!L1725*'Общ. данные'!$D$26,0)</f>
        <v>0</v>
      </c>
      <c r="R2515" s="239"/>
      <c r="S2515" s="238">
        <f>ROUNDUP('Листы ввода'!M1725*'Общ. данные'!$D$26,0)</f>
        <v>0</v>
      </c>
      <c r="T2515" s="240"/>
      <c r="U2515" s="239"/>
      <c r="V2515" s="238">
        <f>ROUNDUP('Листы ввода'!N1725*'Общ. данные'!$D$26,0)</f>
        <v>0</v>
      </c>
      <c r="W2515" s="240"/>
      <c r="X2515" s="239"/>
      <c r="Y2515" s="262">
        <f>'Листы ввода'!O1725</f>
        <v>0</v>
      </c>
      <c r="Z2515" s="263"/>
      <c r="AA2515" s="26">
        <f>'Листы ввода'!P1725</f>
        <v>0</v>
      </c>
      <c r="AB2515" s="68">
        <f>'Листы ввода'!Q1725</f>
        <v>0</v>
      </c>
      <c r="AC2515" s="236">
        <f>'Листы ввода'!R1725</f>
        <v>0</v>
      </c>
      <c r="AD2515" s="236"/>
      <c r="AE2515" s="233">
        <f>IF('Листы ввода'!T1725=1,'Листы на печать'!P2515,AQ2515)</f>
        <v>0</v>
      </c>
      <c r="AF2515" s="264"/>
      <c r="AG2515" s="265"/>
      <c r="AH2515" s="266"/>
      <c r="AI2515" s="26"/>
      <c r="AJ2515" s="27"/>
      <c r="AK2515" s="265"/>
      <c r="AL2515" s="265"/>
      <c r="AM2515" s="266"/>
      <c r="AN2515" s="267"/>
      <c r="AO2515" s="266"/>
      <c r="AP2515" s="301"/>
      <c r="AQ2515" s="46">
        <f t="shared" si="55"/>
        <v>0</v>
      </c>
    </row>
    <row r="2516" spans="1:43" ht="20.45" customHeight="1">
      <c r="A2516" s="314"/>
      <c r="B2516" s="233">
        <f>'Листы ввода'!B1726</f>
        <v>0</v>
      </c>
      <c r="C2516" s="234"/>
      <c r="D2516" s="235">
        <f>'Листы ввода'!C1726</f>
        <v>0</v>
      </c>
      <c r="E2516" s="236"/>
      <c r="F2516" s="237"/>
      <c r="G2516" s="235">
        <f>'Листы ввода'!D1726</f>
        <v>0</v>
      </c>
      <c r="H2516" s="236"/>
      <c r="I2516" s="237"/>
      <c r="J2516" s="26">
        <f>'Листы ввода'!E1726</f>
        <v>0</v>
      </c>
      <c r="K2516" s="27">
        <f>'Листы ввода'!F1726</f>
        <v>0</v>
      </c>
      <c r="L2516" s="69">
        <f>ROUNDUP('Листы ввода'!G1726*'Общ. данные'!$D$26,0)</f>
        <v>0</v>
      </c>
      <c r="M2516" s="67">
        <f>'Листы ввода'!H1726</f>
        <v>0</v>
      </c>
      <c r="N2516" s="28">
        <f>'Листы ввода'!I1726</f>
        <v>0</v>
      </c>
      <c r="O2516" s="68">
        <f>'Листы ввода'!J1726</f>
        <v>0</v>
      </c>
      <c r="P2516" s="69">
        <f>ROUNDUP('Листы ввода'!K1726*'Общ. данные'!$D$26,0)</f>
        <v>0</v>
      </c>
      <c r="Q2516" s="238">
        <f>ROUNDUP('Листы ввода'!L1726*'Общ. данные'!$D$26,0)</f>
        <v>0</v>
      </c>
      <c r="R2516" s="239"/>
      <c r="S2516" s="238">
        <f>ROUNDUP('Листы ввода'!M1726*'Общ. данные'!$D$26,0)</f>
        <v>0</v>
      </c>
      <c r="T2516" s="240"/>
      <c r="U2516" s="239"/>
      <c r="V2516" s="238">
        <f>ROUNDUP('Листы ввода'!N1726*'Общ. данные'!$D$26,0)</f>
        <v>0</v>
      </c>
      <c r="W2516" s="240"/>
      <c r="X2516" s="239"/>
      <c r="Y2516" s="262">
        <f>'Листы ввода'!O1726</f>
        <v>0</v>
      </c>
      <c r="Z2516" s="263"/>
      <c r="AA2516" s="26">
        <f>'Листы ввода'!P1726</f>
        <v>0</v>
      </c>
      <c r="AB2516" s="68">
        <f>'Листы ввода'!Q1726</f>
        <v>0</v>
      </c>
      <c r="AC2516" s="236">
        <f>'Листы ввода'!R1726</f>
        <v>0</v>
      </c>
      <c r="AD2516" s="236"/>
      <c r="AE2516" s="233">
        <f>IF('Листы ввода'!T1726=1,'Листы на печать'!P2516,AQ2516)</f>
        <v>0</v>
      </c>
      <c r="AF2516" s="264"/>
      <c r="AG2516" s="265"/>
      <c r="AH2516" s="266"/>
      <c r="AI2516" s="26"/>
      <c r="AJ2516" s="27"/>
      <c r="AK2516" s="265"/>
      <c r="AL2516" s="265"/>
      <c r="AM2516" s="266"/>
      <c r="AN2516" s="267"/>
      <c r="AO2516" s="266"/>
      <c r="AP2516" s="301"/>
      <c r="AQ2516" s="46">
        <f t="shared" si="55"/>
        <v>0</v>
      </c>
    </row>
    <row r="2517" spans="1:43" ht="20.45" customHeight="1">
      <c r="A2517" s="314"/>
      <c r="B2517" s="233">
        <f>'Листы ввода'!B1727</f>
        <v>0</v>
      </c>
      <c r="C2517" s="234"/>
      <c r="D2517" s="235">
        <f>'Листы ввода'!C1727</f>
        <v>0</v>
      </c>
      <c r="E2517" s="236"/>
      <c r="F2517" s="237"/>
      <c r="G2517" s="235">
        <f>'Листы ввода'!D1727</f>
        <v>0</v>
      </c>
      <c r="H2517" s="236"/>
      <c r="I2517" s="237"/>
      <c r="J2517" s="26">
        <f>'Листы ввода'!E1727</f>
        <v>0</v>
      </c>
      <c r="K2517" s="27">
        <f>'Листы ввода'!F1727</f>
        <v>0</v>
      </c>
      <c r="L2517" s="69">
        <f>ROUNDUP('Листы ввода'!G1727*'Общ. данные'!$D$26,0)</f>
        <v>0</v>
      </c>
      <c r="M2517" s="67">
        <f>'Листы ввода'!H1727</f>
        <v>0</v>
      </c>
      <c r="N2517" s="28">
        <f>'Листы ввода'!I1727</f>
        <v>0</v>
      </c>
      <c r="O2517" s="68">
        <f>'Листы ввода'!J1727</f>
        <v>0</v>
      </c>
      <c r="P2517" s="69">
        <f>ROUNDUP('Листы ввода'!K1727*'Общ. данные'!$D$26,0)</f>
        <v>0</v>
      </c>
      <c r="Q2517" s="238">
        <f>ROUNDUP('Листы ввода'!L1727*'Общ. данные'!$D$26,0)</f>
        <v>0</v>
      </c>
      <c r="R2517" s="239"/>
      <c r="S2517" s="238">
        <f>ROUNDUP('Листы ввода'!M1727*'Общ. данные'!$D$26,0)</f>
        <v>0</v>
      </c>
      <c r="T2517" s="240"/>
      <c r="U2517" s="239"/>
      <c r="V2517" s="238">
        <f>ROUNDUP('Листы ввода'!N1727*'Общ. данные'!$D$26,0)</f>
        <v>0</v>
      </c>
      <c r="W2517" s="240"/>
      <c r="X2517" s="239"/>
      <c r="Y2517" s="262">
        <f>'Листы ввода'!O1727</f>
        <v>0</v>
      </c>
      <c r="Z2517" s="263"/>
      <c r="AA2517" s="26">
        <f>'Листы ввода'!P1727</f>
        <v>0</v>
      </c>
      <c r="AB2517" s="68">
        <f>'Листы ввода'!Q1727</f>
        <v>0</v>
      </c>
      <c r="AC2517" s="236">
        <f>'Листы ввода'!R1727</f>
        <v>0</v>
      </c>
      <c r="AD2517" s="236"/>
      <c r="AE2517" s="233">
        <f>IF('Листы ввода'!T1727=1,'Листы на печать'!P2517,AQ2517)</f>
        <v>0</v>
      </c>
      <c r="AF2517" s="264"/>
      <c r="AG2517" s="265"/>
      <c r="AH2517" s="266"/>
      <c r="AI2517" s="26"/>
      <c r="AJ2517" s="27"/>
      <c r="AK2517" s="265"/>
      <c r="AL2517" s="265"/>
      <c r="AM2517" s="266"/>
      <c r="AN2517" s="267"/>
      <c r="AO2517" s="266"/>
      <c r="AP2517" s="301"/>
      <c r="AQ2517" s="46">
        <f t="shared" si="55"/>
        <v>0</v>
      </c>
    </row>
    <row r="2518" spans="1:43" ht="20.45" customHeight="1">
      <c r="A2518" s="314"/>
      <c r="B2518" s="233">
        <f>'Листы ввода'!B1728</f>
        <v>0</v>
      </c>
      <c r="C2518" s="234"/>
      <c r="D2518" s="235">
        <f>'Листы ввода'!C1728</f>
        <v>0</v>
      </c>
      <c r="E2518" s="236"/>
      <c r="F2518" s="237"/>
      <c r="G2518" s="235">
        <f>'Листы ввода'!D1728</f>
        <v>0</v>
      </c>
      <c r="H2518" s="236"/>
      <c r="I2518" s="237"/>
      <c r="J2518" s="26">
        <f>'Листы ввода'!E1728</f>
        <v>0</v>
      </c>
      <c r="K2518" s="27">
        <f>'Листы ввода'!F1728</f>
        <v>0</v>
      </c>
      <c r="L2518" s="69">
        <f>ROUNDUP('Листы ввода'!G1728*'Общ. данные'!$D$26,0)</f>
        <v>0</v>
      </c>
      <c r="M2518" s="67">
        <f>'Листы ввода'!H1728</f>
        <v>0</v>
      </c>
      <c r="N2518" s="28">
        <f>'Листы ввода'!I1728</f>
        <v>0</v>
      </c>
      <c r="O2518" s="68">
        <f>'Листы ввода'!J1728</f>
        <v>0</v>
      </c>
      <c r="P2518" s="69">
        <f>ROUNDUP('Листы ввода'!K1728*'Общ. данные'!$D$26,0)</f>
        <v>0</v>
      </c>
      <c r="Q2518" s="238">
        <f>ROUNDUP('Листы ввода'!L1728*'Общ. данные'!$D$26,0)</f>
        <v>0</v>
      </c>
      <c r="R2518" s="239"/>
      <c r="S2518" s="238">
        <f>ROUNDUP('Листы ввода'!M1728*'Общ. данные'!$D$26,0)</f>
        <v>0</v>
      </c>
      <c r="T2518" s="240"/>
      <c r="U2518" s="239"/>
      <c r="V2518" s="238">
        <f>ROUNDUP('Листы ввода'!N1728*'Общ. данные'!$D$26,0)</f>
        <v>0</v>
      </c>
      <c r="W2518" s="240"/>
      <c r="X2518" s="239"/>
      <c r="Y2518" s="262">
        <f>'Листы ввода'!O1728</f>
        <v>0</v>
      </c>
      <c r="Z2518" s="263"/>
      <c r="AA2518" s="26">
        <f>'Листы ввода'!P1728</f>
        <v>0</v>
      </c>
      <c r="AB2518" s="68">
        <f>'Листы ввода'!Q1728</f>
        <v>0</v>
      </c>
      <c r="AC2518" s="236">
        <f>'Листы ввода'!R1728</f>
        <v>0</v>
      </c>
      <c r="AD2518" s="236"/>
      <c r="AE2518" s="233">
        <f>IF('Листы ввода'!T1728=1,'Листы на печать'!P2518,AQ2518)</f>
        <v>0</v>
      </c>
      <c r="AF2518" s="264"/>
      <c r="AG2518" s="265"/>
      <c r="AH2518" s="266"/>
      <c r="AI2518" s="26"/>
      <c r="AJ2518" s="27"/>
      <c r="AK2518" s="265"/>
      <c r="AL2518" s="265"/>
      <c r="AM2518" s="266"/>
      <c r="AN2518" s="267"/>
      <c r="AO2518" s="266"/>
      <c r="AP2518" s="301"/>
      <c r="AQ2518" s="46">
        <f t="shared" si="55"/>
        <v>0</v>
      </c>
    </row>
    <row r="2519" spans="1:43" ht="20.45" customHeight="1">
      <c r="A2519" s="314"/>
      <c r="B2519" s="233">
        <f>'Листы ввода'!B1729</f>
        <v>0</v>
      </c>
      <c r="C2519" s="234"/>
      <c r="D2519" s="235">
        <f>'Листы ввода'!C1729</f>
        <v>0</v>
      </c>
      <c r="E2519" s="236"/>
      <c r="F2519" s="237"/>
      <c r="G2519" s="235">
        <f>'Листы ввода'!D1729</f>
        <v>0</v>
      </c>
      <c r="H2519" s="236"/>
      <c r="I2519" s="237"/>
      <c r="J2519" s="26">
        <f>'Листы ввода'!E1729</f>
        <v>0</v>
      </c>
      <c r="K2519" s="27">
        <f>'Листы ввода'!F1729</f>
        <v>0</v>
      </c>
      <c r="L2519" s="69">
        <f>ROUNDUP('Листы ввода'!G1729*'Общ. данные'!$D$26,0)</f>
        <v>0</v>
      </c>
      <c r="M2519" s="67">
        <f>'Листы ввода'!H1729</f>
        <v>0</v>
      </c>
      <c r="N2519" s="28">
        <f>'Листы ввода'!I1729</f>
        <v>0</v>
      </c>
      <c r="O2519" s="68">
        <f>'Листы ввода'!J1729</f>
        <v>0</v>
      </c>
      <c r="P2519" s="69">
        <f>ROUNDUP('Листы ввода'!K1729*'Общ. данные'!$D$26,0)</f>
        <v>0</v>
      </c>
      <c r="Q2519" s="238">
        <f>ROUNDUP('Листы ввода'!L1729*'Общ. данные'!$D$26,0)</f>
        <v>0</v>
      </c>
      <c r="R2519" s="239"/>
      <c r="S2519" s="238">
        <f>ROUNDUP('Листы ввода'!M1729*'Общ. данные'!$D$26,0)</f>
        <v>0</v>
      </c>
      <c r="T2519" s="240"/>
      <c r="U2519" s="239"/>
      <c r="V2519" s="238">
        <f>ROUNDUP('Листы ввода'!N1729*'Общ. данные'!$D$26,0)</f>
        <v>0</v>
      </c>
      <c r="W2519" s="240"/>
      <c r="X2519" s="239"/>
      <c r="Y2519" s="262">
        <f>'Листы ввода'!O1729</f>
        <v>0</v>
      </c>
      <c r="Z2519" s="263"/>
      <c r="AA2519" s="26">
        <f>'Листы ввода'!P1729</f>
        <v>0</v>
      </c>
      <c r="AB2519" s="68">
        <f>'Листы ввода'!Q1729</f>
        <v>0</v>
      </c>
      <c r="AC2519" s="236">
        <f>'Листы ввода'!R1729</f>
        <v>0</v>
      </c>
      <c r="AD2519" s="236"/>
      <c r="AE2519" s="233">
        <f>IF('Листы ввода'!T1729=1,'Листы на печать'!P2519,AQ2519)</f>
        <v>0</v>
      </c>
      <c r="AF2519" s="264"/>
      <c r="AG2519" s="265"/>
      <c r="AH2519" s="266"/>
      <c r="AI2519" s="26"/>
      <c r="AJ2519" s="27"/>
      <c r="AK2519" s="265"/>
      <c r="AL2519" s="265"/>
      <c r="AM2519" s="266"/>
      <c r="AN2519" s="267"/>
      <c r="AO2519" s="266"/>
      <c r="AP2519" s="301"/>
      <c r="AQ2519" s="46">
        <f t="shared" si="55"/>
        <v>0</v>
      </c>
    </row>
    <row r="2520" spans="1:43" ht="20.45" customHeight="1">
      <c r="A2520" s="314"/>
      <c r="B2520" s="233">
        <f>'Листы ввода'!B1730</f>
        <v>0</v>
      </c>
      <c r="C2520" s="234"/>
      <c r="D2520" s="235">
        <f>'Листы ввода'!C1730</f>
        <v>0</v>
      </c>
      <c r="E2520" s="236"/>
      <c r="F2520" s="237"/>
      <c r="G2520" s="235">
        <f>'Листы ввода'!D1730</f>
        <v>0</v>
      </c>
      <c r="H2520" s="236"/>
      <c r="I2520" s="237"/>
      <c r="J2520" s="26">
        <f>'Листы ввода'!E1730</f>
        <v>0</v>
      </c>
      <c r="K2520" s="27">
        <f>'Листы ввода'!F1730</f>
        <v>0</v>
      </c>
      <c r="L2520" s="69">
        <f>ROUNDUP('Листы ввода'!G1730*'Общ. данные'!$D$26,0)</f>
        <v>0</v>
      </c>
      <c r="M2520" s="67">
        <f>'Листы ввода'!H1730</f>
        <v>0</v>
      </c>
      <c r="N2520" s="28">
        <f>'Листы ввода'!I1730</f>
        <v>0</v>
      </c>
      <c r="O2520" s="68">
        <f>'Листы ввода'!J1730</f>
        <v>0</v>
      </c>
      <c r="P2520" s="69">
        <f>ROUNDUP('Листы ввода'!K1730*'Общ. данные'!$D$26,0)</f>
        <v>0</v>
      </c>
      <c r="Q2520" s="238">
        <f>ROUNDUP('Листы ввода'!L1730*'Общ. данные'!$D$26,0)</f>
        <v>0</v>
      </c>
      <c r="R2520" s="239"/>
      <c r="S2520" s="238">
        <f>ROUNDUP('Листы ввода'!M1730*'Общ. данные'!$D$26,0)</f>
        <v>0</v>
      </c>
      <c r="T2520" s="240"/>
      <c r="U2520" s="239"/>
      <c r="V2520" s="238">
        <f>ROUNDUP('Листы ввода'!N1730*'Общ. данные'!$D$26,0)</f>
        <v>0</v>
      </c>
      <c r="W2520" s="240"/>
      <c r="X2520" s="239"/>
      <c r="Y2520" s="262">
        <f>'Листы ввода'!O1730</f>
        <v>0</v>
      </c>
      <c r="Z2520" s="263"/>
      <c r="AA2520" s="26">
        <f>'Листы ввода'!P1730</f>
        <v>0</v>
      </c>
      <c r="AB2520" s="68">
        <f>'Листы ввода'!Q1730</f>
        <v>0</v>
      </c>
      <c r="AC2520" s="236">
        <f>'Листы ввода'!R1730</f>
        <v>0</v>
      </c>
      <c r="AD2520" s="236"/>
      <c r="AE2520" s="233">
        <f>IF('Листы ввода'!T1730=1,'Листы на печать'!P2520,AQ2520)</f>
        <v>0</v>
      </c>
      <c r="AF2520" s="264"/>
      <c r="AG2520" s="265"/>
      <c r="AH2520" s="266"/>
      <c r="AI2520" s="26"/>
      <c r="AJ2520" s="27"/>
      <c r="AK2520" s="265"/>
      <c r="AL2520" s="265"/>
      <c r="AM2520" s="266"/>
      <c r="AN2520" s="267"/>
      <c r="AO2520" s="266"/>
      <c r="AP2520" s="301"/>
      <c r="AQ2520" s="46">
        <f t="shared" si="55"/>
        <v>0</v>
      </c>
    </row>
    <row r="2521" spans="1:43" ht="20.45" customHeight="1">
      <c r="A2521" s="314"/>
      <c r="B2521" s="233">
        <f>'Листы ввода'!B1731</f>
        <v>0</v>
      </c>
      <c r="C2521" s="234"/>
      <c r="D2521" s="235">
        <f>'Листы ввода'!C1731</f>
        <v>0</v>
      </c>
      <c r="E2521" s="236"/>
      <c r="F2521" s="237"/>
      <c r="G2521" s="235">
        <f>'Листы ввода'!D1731</f>
        <v>0</v>
      </c>
      <c r="H2521" s="236"/>
      <c r="I2521" s="237"/>
      <c r="J2521" s="26">
        <f>'Листы ввода'!E1731</f>
        <v>0</v>
      </c>
      <c r="K2521" s="27">
        <f>'Листы ввода'!F1731</f>
        <v>0</v>
      </c>
      <c r="L2521" s="69">
        <f>ROUNDUP('Листы ввода'!G1731*'Общ. данные'!$D$26,0)</f>
        <v>0</v>
      </c>
      <c r="M2521" s="67">
        <f>'Листы ввода'!H1731</f>
        <v>0</v>
      </c>
      <c r="N2521" s="28">
        <f>'Листы ввода'!I1731</f>
        <v>0</v>
      </c>
      <c r="O2521" s="68">
        <f>'Листы ввода'!J1731</f>
        <v>0</v>
      </c>
      <c r="P2521" s="69">
        <f>ROUNDUP('Листы ввода'!K1731*'Общ. данные'!$D$26,0)</f>
        <v>0</v>
      </c>
      <c r="Q2521" s="238">
        <f>ROUNDUP('Листы ввода'!L1731*'Общ. данные'!$D$26,0)</f>
        <v>0</v>
      </c>
      <c r="R2521" s="239"/>
      <c r="S2521" s="238">
        <f>ROUNDUP('Листы ввода'!M1731*'Общ. данные'!$D$26,0)</f>
        <v>0</v>
      </c>
      <c r="T2521" s="240"/>
      <c r="U2521" s="239"/>
      <c r="V2521" s="238">
        <f>ROUNDUP('Листы ввода'!N1731*'Общ. данные'!$D$26,0)</f>
        <v>0</v>
      </c>
      <c r="W2521" s="240"/>
      <c r="X2521" s="239"/>
      <c r="Y2521" s="262">
        <f>'Листы ввода'!O1731</f>
        <v>0</v>
      </c>
      <c r="Z2521" s="263"/>
      <c r="AA2521" s="26">
        <f>'Листы ввода'!P1731</f>
        <v>0</v>
      </c>
      <c r="AB2521" s="68">
        <f>'Листы ввода'!Q1731</f>
        <v>0</v>
      </c>
      <c r="AC2521" s="236">
        <f>'Листы ввода'!R1731</f>
        <v>0</v>
      </c>
      <c r="AD2521" s="236"/>
      <c r="AE2521" s="233">
        <f>IF('Листы ввода'!T1731=1,'Листы на печать'!P2521,AQ2521)</f>
        <v>0</v>
      </c>
      <c r="AF2521" s="264"/>
      <c r="AG2521" s="265"/>
      <c r="AH2521" s="266"/>
      <c r="AI2521" s="26"/>
      <c r="AJ2521" s="27"/>
      <c r="AK2521" s="265"/>
      <c r="AL2521" s="265"/>
      <c r="AM2521" s="266"/>
      <c r="AN2521" s="267"/>
      <c r="AO2521" s="266"/>
      <c r="AP2521" s="301"/>
      <c r="AQ2521" s="46">
        <f t="shared" si="55"/>
        <v>0</v>
      </c>
    </row>
    <row r="2522" spans="1:43" ht="20.45" customHeight="1">
      <c r="A2522" s="314"/>
      <c r="B2522" s="233">
        <f>'Листы ввода'!B1732</f>
        <v>0</v>
      </c>
      <c r="C2522" s="234"/>
      <c r="D2522" s="235">
        <f>'Листы ввода'!C1732</f>
        <v>0</v>
      </c>
      <c r="E2522" s="236"/>
      <c r="F2522" s="237"/>
      <c r="G2522" s="235">
        <f>'Листы ввода'!D1732</f>
        <v>0</v>
      </c>
      <c r="H2522" s="236"/>
      <c r="I2522" s="237"/>
      <c r="J2522" s="26">
        <f>'Листы ввода'!E1732</f>
        <v>0</v>
      </c>
      <c r="K2522" s="27">
        <f>'Листы ввода'!F1732</f>
        <v>0</v>
      </c>
      <c r="L2522" s="69">
        <f>ROUNDUP('Листы ввода'!G1732*'Общ. данные'!$D$26,0)</f>
        <v>0</v>
      </c>
      <c r="M2522" s="67">
        <f>'Листы ввода'!H1732</f>
        <v>0</v>
      </c>
      <c r="N2522" s="28">
        <f>'Листы ввода'!I1732</f>
        <v>0</v>
      </c>
      <c r="O2522" s="68">
        <f>'Листы ввода'!J1732</f>
        <v>0</v>
      </c>
      <c r="P2522" s="69">
        <f>ROUNDUP('Листы ввода'!K1732*'Общ. данные'!$D$26,0)</f>
        <v>0</v>
      </c>
      <c r="Q2522" s="238">
        <f>ROUNDUP('Листы ввода'!L1732*'Общ. данные'!$D$26,0)</f>
        <v>0</v>
      </c>
      <c r="R2522" s="239"/>
      <c r="S2522" s="238">
        <f>ROUNDUP('Листы ввода'!M1732*'Общ. данные'!$D$26,0)</f>
        <v>0</v>
      </c>
      <c r="T2522" s="240"/>
      <c r="U2522" s="239"/>
      <c r="V2522" s="238">
        <f>ROUNDUP('Листы ввода'!N1732*'Общ. данные'!$D$26,0)</f>
        <v>0</v>
      </c>
      <c r="W2522" s="240"/>
      <c r="X2522" s="239"/>
      <c r="Y2522" s="262">
        <f>'Листы ввода'!O1732</f>
        <v>0</v>
      </c>
      <c r="Z2522" s="263"/>
      <c r="AA2522" s="26">
        <f>'Листы ввода'!P1732</f>
        <v>0</v>
      </c>
      <c r="AB2522" s="68">
        <f>'Листы ввода'!Q1732</f>
        <v>0</v>
      </c>
      <c r="AC2522" s="236">
        <f>'Листы ввода'!R1732</f>
        <v>0</v>
      </c>
      <c r="AD2522" s="236"/>
      <c r="AE2522" s="233">
        <f>IF('Листы ввода'!T1732=1,'Листы на печать'!P2522,AQ2522)</f>
        <v>0</v>
      </c>
      <c r="AF2522" s="264"/>
      <c r="AG2522" s="265"/>
      <c r="AH2522" s="266"/>
      <c r="AI2522" s="26"/>
      <c r="AJ2522" s="27"/>
      <c r="AK2522" s="265"/>
      <c r="AL2522" s="265"/>
      <c r="AM2522" s="266"/>
      <c r="AN2522" s="267"/>
      <c r="AO2522" s="266"/>
      <c r="AP2522" s="301"/>
      <c r="AQ2522" s="46">
        <f t="shared" si="55"/>
        <v>0</v>
      </c>
    </row>
    <row r="2523" spans="1:43" ht="20.45" customHeight="1">
      <c r="A2523" s="314"/>
      <c r="B2523" s="233">
        <f>'Листы ввода'!B1733</f>
        <v>0</v>
      </c>
      <c r="C2523" s="234"/>
      <c r="D2523" s="235">
        <f>'Листы ввода'!C1733</f>
        <v>0</v>
      </c>
      <c r="E2523" s="236"/>
      <c r="F2523" s="237"/>
      <c r="G2523" s="235">
        <f>'Листы ввода'!D1733</f>
        <v>0</v>
      </c>
      <c r="H2523" s="236"/>
      <c r="I2523" s="237"/>
      <c r="J2523" s="26">
        <f>'Листы ввода'!E1733</f>
        <v>0</v>
      </c>
      <c r="K2523" s="27">
        <f>'Листы ввода'!F1733</f>
        <v>0</v>
      </c>
      <c r="L2523" s="69">
        <f>ROUNDUP('Листы ввода'!G1733*'Общ. данные'!$D$26,0)</f>
        <v>0</v>
      </c>
      <c r="M2523" s="67">
        <f>'Листы ввода'!H1733</f>
        <v>0</v>
      </c>
      <c r="N2523" s="28">
        <f>'Листы ввода'!I1733</f>
        <v>0</v>
      </c>
      <c r="O2523" s="68">
        <f>'Листы ввода'!J1733</f>
        <v>0</v>
      </c>
      <c r="P2523" s="69">
        <f>ROUNDUP('Листы ввода'!K1733*'Общ. данные'!$D$26,0)</f>
        <v>0</v>
      </c>
      <c r="Q2523" s="238">
        <f>ROUNDUP('Листы ввода'!L1733*'Общ. данные'!$D$26,0)</f>
        <v>0</v>
      </c>
      <c r="R2523" s="239"/>
      <c r="S2523" s="238">
        <f>ROUNDUP('Листы ввода'!M1733*'Общ. данные'!$D$26,0)</f>
        <v>0</v>
      </c>
      <c r="T2523" s="240"/>
      <c r="U2523" s="239"/>
      <c r="V2523" s="238">
        <f>ROUNDUP('Листы ввода'!N1733*'Общ. данные'!$D$26,0)</f>
        <v>0</v>
      </c>
      <c r="W2523" s="240"/>
      <c r="X2523" s="239"/>
      <c r="Y2523" s="262">
        <f>'Листы ввода'!O1733</f>
        <v>0</v>
      </c>
      <c r="Z2523" s="263"/>
      <c r="AA2523" s="26">
        <f>'Листы ввода'!P1733</f>
        <v>0</v>
      </c>
      <c r="AB2523" s="68">
        <f>'Листы ввода'!Q1733</f>
        <v>0</v>
      </c>
      <c r="AC2523" s="236">
        <f>'Листы ввода'!R1733</f>
        <v>0</v>
      </c>
      <c r="AD2523" s="236"/>
      <c r="AE2523" s="233">
        <f>IF('Листы ввода'!T1733=1,'Листы на печать'!P2523,AQ2523)</f>
        <v>0</v>
      </c>
      <c r="AF2523" s="264"/>
      <c r="AG2523" s="265"/>
      <c r="AH2523" s="266"/>
      <c r="AI2523" s="26"/>
      <c r="AJ2523" s="27"/>
      <c r="AK2523" s="265"/>
      <c r="AL2523" s="265"/>
      <c r="AM2523" s="266"/>
      <c r="AN2523" s="267"/>
      <c r="AO2523" s="266"/>
      <c r="AP2523" s="301"/>
      <c r="AQ2523" s="46">
        <f t="shared" si="55"/>
        <v>0</v>
      </c>
    </row>
    <row r="2524" spans="1:43" ht="20.45" customHeight="1">
      <c r="A2524" s="314"/>
      <c r="B2524" s="233">
        <f>'Листы ввода'!B1734</f>
        <v>0</v>
      </c>
      <c r="C2524" s="234"/>
      <c r="D2524" s="235">
        <f>'Листы ввода'!C1734</f>
        <v>0</v>
      </c>
      <c r="E2524" s="236"/>
      <c r="F2524" s="237"/>
      <c r="G2524" s="235">
        <f>'Листы ввода'!D1734</f>
        <v>0</v>
      </c>
      <c r="H2524" s="236"/>
      <c r="I2524" s="237"/>
      <c r="J2524" s="26">
        <f>'Листы ввода'!E1734</f>
        <v>0</v>
      </c>
      <c r="K2524" s="27">
        <f>'Листы ввода'!F1734</f>
        <v>0</v>
      </c>
      <c r="L2524" s="69">
        <f>ROUNDUP('Листы ввода'!G1734*'Общ. данные'!$D$26,0)</f>
        <v>0</v>
      </c>
      <c r="M2524" s="67">
        <f>'Листы ввода'!H1734</f>
        <v>0</v>
      </c>
      <c r="N2524" s="28">
        <f>'Листы ввода'!I1734</f>
        <v>0</v>
      </c>
      <c r="O2524" s="68">
        <f>'Листы ввода'!J1734</f>
        <v>0</v>
      </c>
      <c r="P2524" s="69">
        <f>ROUNDUP('Листы ввода'!K1734*'Общ. данные'!$D$26,0)</f>
        <v>0</v>
      </c>
      <c r="Q2524" s="238">
        <f>ROUNDUP('Листы ввода'!L1734*'Общ. данные'!$D$26,0)</f>
        <v>0</v>
      </c>
      <c r="R2524" s="239"/>
      <c r="S2524" s="238">
        <f>ROUNDUP('Листы ввода'!M1734*'Общ. данные'!$D$26,0)</f>
        <v>0</v>
      </c>
      <c r="T2524" s="240"/>
      <c r="U2524" s="239"/>
      <c r="V2524" s="238">
        <f>ROUNDUP('Листы ввода'!N1734*'Общ. данные'!$D$26,0)</f>
        <v>0</v>
      </c>
      <c r="W2524" s="240"/>
      <c r="X2524" s="239"/>
      <c r="Y2524" s="262">
        <f>'Листы ввода'!O1734</f>
        <v>0</v>
      </c>
      <c r="Z2524" s="263"/>
      <c r="AA2524" s="26">
        <f>'Листы ввода'!P1734</f>
        <v>0</v>
      </c>
      <c r="AB2524" s="68">
        <f>'Листы ввода'!Q1734</f>
        <v>0</v>
      </c>
      <c r="AC2524" s="236">
        <f>'Листы ввода'!R1734</f>
        <v>0</v>
      </c>
      <c r="AD2524" s="236"/>
      <c r="AE2524" s="233">
        <f>IF('Листы ввода'!T1734=1,'Листы на печать'!P2524,AQ2524)</f>
        <v>0</v>
      </c>
      <c r="AF2524" s="264"/>
      <c r="AG2524" s="265"/>
      <c r="AH2524" s="266"/>
      <c r="AI2524" s="26"/>
      <c r="AJ2524" s="27"/>
      <c r="AK2524" s="265"/>
      <c r="AL2524" s="265"/>
      <c r="AM2524" s="266"/>
      <c r="AN2524" s="267"/>
      <c r="AO2524" s="266"/>
      <c r="AP2524" s="301"/>
      <c r="AQ2524" s="46">
        <f t="shared" si="55"/>
        <v>0</v>
      </c>
    </row>
    <row r="2525" spans="1:43" ht="20.45" customHeight="1">
      <c r="A2525" s="314"/>
      <c r="B2525" s="233">
        <f>'Листы ввода'!B1735</f>
        <v>0</v>
      </c>
      <c r="C2525" s="234"/>
      <c r="D2525" s="235">
        <f>'Листы ввода'!C1735</f>
        <v>0</v>
      </c>
      <c r="E2525" s="236"/>
      <c r="F2525" s="237"/>
      <c r="G2525" s="235">
        <f>'Листы ввода'!D1735</f>
        <v>0</v>
      </c>
      <c r="H2525" s="236"/>
      <c r="I2525" s="237"/>
      <c r="J2525" s="26">
        <f>'Листы ввода'!E1735</f>
        <v>0</v>
      </c>
      <c r="K2525" s="27">
        <f>'Листы ввода'!F1735</f>
        <v>0</v>
      </c>
      <c r="L2525" s="69">
        <f>ROUNDUP('Листы ввода'!G1735*'Общ. данные'!$D$26,0)</f>
        <v>0</v>
      </c>
      <c r="M2525" s="67">
        <f>'Листы ввода'!H1735</f>
        <v>0</v>
      </c>
      <c r="N2525" s="28">
        <f>'Листы ввода'!I1735</f>
        <v>0</v>
      </c>
      <c r="O2525" s="68">
        <f>'Листы ввода'!J1735</f>
        <v>0</v>
      </c>
      <c r="P2525" s="69">
        <f>ROUNDUP('Листы ввода'!K1735*'Общ. данные'!$D$26,0)</f>
        <v>0</v>
      </c>
      <c r="Q2525" s="238">
        <f>ROUNDUP('Листы ввода'!L1735*'Общ. данные'!$D$26,0)</f>
        <v>0</v>
      </c>
      <c r="R2525" s="239"/>
      <c r="S2525" s="238">
        <f>ROUNDUP('Листы ввода'!M1735*'Общ. данные'!$D$26,0)</f>
        <v>0</v>
      </c>
      <c r="T2525" s="240"/>
      <c r="U2525" s="239"/>
      <c r="V2525" s="238">
        <f>ROUNDUP('Листы ввода'!N1735*'Общ. данные'!$D$26,0)</f>
        <v>0</v>
      </c>
      <c r="W2525" s="240"/>
      <c r="X2525" s="239"/>
      <c r="Y2525" s="262">
        <f>'Листы ввода'!O1735</f>
        <v>0</v>
      </c>
      <c r="Z2525" s="263"/>
      <c r="AA2525" s="26">
        <f>'Листы ввода'!P1735</f>
        <v>0</v>
      </c>
      <c r="AB2525" s="68">
        <f>'Листы ввода'!Q1735</f>
        <v>0</v>
      </c>
      <c r="AC2525" s="236">
        <f>'Листы ввода'!R1735</f>
        <v>0</v>
      </c>
      <c r="AD2525" s="236"/>
      <c r="AE2525" s="233">
        <f>IF('Листы ввода'!T1735=1,'Листы на печать'!P2525,AQ2525)</f>
        <v>0</v>
      </c>
      <c r="AF2525" s="264"/>
      <c r="AG2525" s="265"/>
      <c r="AH2525" s="266"/>
      <c r="AI2525" s="26"/>
      <c r="AJ2525" s="27"/>
      <c r="AK2525" s="265"/>
      <c r="AL2525" s="265"/>
      <c r="AM2525" s="266"/>
      <c r="AN2525" s="267"/>
      <c r="AO2525" s="266"/>
      <c r="AP2525" s="301"/>
      <c r="AQ2525" s="46">
        <f t="shared" si="55"/>
        <v>0</v>
      </c>
    </row>
    <row r="2526" spans="1:43" ht="20.45" customHeight="1">
      <c r="A2526" s="314"/>
      <c r="B2526" s="233">
        <f>'Листы ввода'!B1736</f>
        <v>0</v>
      </c>
      <c r="C2526" s="234"/>
      <c r="D2526" s="235">
        <f>'Листы ввода'!C1736</f>
        <v>0</v>
      </c>
      <c r="E2526" s="236"/>
      <c r="F2526" s="237"/>
      <c r="G2526" s="235">
        <f>'Листы ввода'!D1736</f>
        <v>0</v>
      </c>
      <c r="H2526" s="236"/>
      <c r="I2526" s="237"/>
      <c r="J2526" s="26">
        <f>'Листы ввода'!E1736</f>
        <v>0</v>
      </c>
      <c r="K2526" s="27">
        <f>'Листы ввода'!F1736</f>
        <v>0</v>
      </c>
      <c r="L2526" s="69">
        <f>ROUNDUP('Листы ввода'!G1736*'Общ. данные'!$D$26,0)</f>
        <v>0</v>
      </c>
      <c r="M2526" s="67">
        <f>'Листы ввода'!H1736</f>
        <v>0</v>
      </c>
      <c r="N2526" s="28">
        <f>'Листы ввода'!I1736</f>
        <v>0</v>
      </c>
      <c r="O2526" s="68">
        <f>'Листы ввода'!J1736</f>
        <v>0</v>
      </c>
      <c r="P2526" s="69">
        <f>ROUNDUP('Листы ввода'!K1736*'Общ. данные'!$D$26,0)</f>
        <v>0</v>
      </c>
      <c r="Q2526" s="238">
        <f>ROUNDUP('Листы ввода'!L1736*'Общ. данные'!$D$26,0)</f>
        <v>0</v>
      </c>
      <c r="R2526" s="239"/>
      <c r="S2526" s="238">
        <f>ROUNDUP('Листы ввода'!M1736*'Общ. данные'!$D$26,0)</f>
        <v>0</v>
      </c>
      <c r="T2526" s="240"/>
      <c r="U2526" s="239"/>
      <c r="V2526" s="238">
        <f>ROUNDUP('Листы ввода'!N1736*'Общ. данные'!$D$26,0)</f>
        <v>0</v>
      </c>
      <c r="W2526" s="240"/>
      <c r="X2526" s="239"/>
      <c r="Y2526" s="262">
        <f>'Листы ввода'!O1736</f>
        <v>0</v>
      </c>
      <c r="Z2526" s="263"/>
      <c r="AA2526" s="26">
        <f>'Листы ввода'!P1736</f>
        <v>0</v>
      </c>
      <c r="AB2526" s="68">
        <f>'Листы ввода'!Q1736</f>
        <v>0</v>
      </c>
      <c r="AC2526" s="236">
        <f>'Листы ввода'!R1736</f>
        <v>0</v>
      </c>
      <c r="AD2526" s="236"/>
      <c r="AE2526" s="233">
        <f>IF('Листы ввода'!T1736=1,'Листы на печать'!P2526,AQ2526)</f>
        <v>0</v>
      </c>
      <c r="AF2526" s="264"/>
      <c r="AG2526" s="265"/>
      <c r="AH2526" s="266"/>
      <c r="AI2526" s="26"/>
      <c r="AJ2526" s="27"/>
      <c r="AK2526" s="265"/>
      <c r="AL2526" s="265"/>
      <c r="AM2526" s="266"/>
      <c r="AN2526" s="267"/>
      <c r="AO2526" s="266"/>
      <c r="AP2526" s="301"/>
      <c r="AQ2526" s="46">
        <f t="shared" si="55"/>
        <v>0</v>
      </c>
    </row>
    <row r="2527" spans="1:43" ht="20.45" customHeight="1">
      <c r="A2527" s="314"/>
      <c r="B2527" s="233">
        <f>'Листы ввода'!B1737</f>
        <v>0</v>
      </c>
      <c r="C2527" s="234"/>
      <c r="D2527" s="235">
        <f>'Листы ввода'!C1737</f>
        <v>0</v>
      </c>
      <c r="E2527" s="236"/>
      <c r="F2527" s="237"/>
      <c r="G2527" s="235">
        <f>'Листы ввода'!D1737</f>
        <v>0</v>
      </c>
      <c r="H2527" s="236"/>
      <c r="I2527" s="237"/>
      <c r="J2527" s="26">
        <f>'Листы ввода'!E1737</f>
        <v>0</v>
      </c>
      <c r="K2527" s="27">
        <f>'Листы ввода'!F1737</f>
        <v>0</v>
      </c>
      <c r="L2527" s="69">
        <f>ROUNDUP('Листы ввода'!G1737*'Общ. данные'!$D$26,0)</f>
        <v>0</v>
      </c>
      <c r="M2527" s="67">
        <f>'Листы ввода'!H1737</f>
        <v>0</v>
      </c>
      <c r="N2527" s="28">
        <f>'Листы ввода'!I1737</f>
        <v>0</v>
      </c>
      <c r="O2527" s="68">
        <f>'Листы ввода'!J1737</f>
        <v>0</v>
      </c>
      <c r="P2527" s="69">
        <f>ROUNDUP('Листы ввода'!K1737*'Общ. данные'!$D$26,0)</f>
        <v>0</v>
      </c>
      <c r="Q2527" s="238">
        <f>ROUNDUP('Листы ввода'!L1737*'Общ. данные'!$D$26,0)</f>
        <v>0</v>
      </c>
      <c r="R2527" s="239"/>
      <c r="S2527" s="238">
        <f>ROUNDUP('Листы ввода'!M1737*'Общ. данные'!$D$26,0)</f>
        <v>0</v>
      </c>
      <c r="T2527" s="240"/>
      <c r="U2527" s="239"/>
      <c r="V2527" s="238">
        <f>ROUNDUP('Листы ввода'!N1737*'Общ. данные'!$D$26,0)</f>
        <v>0</v>
      </c>
      <c r="W2527" s="240"/>
      <c r="X2527" s="239"/>
      <c r="Y2527" s="262">
        <f>'Листы ввода'!O1737</f>
        <v>0</v>
      </c>
      <c r="Z2527" s="263"/>
      <c r="AA2527" s="26">
        <f>'Листы ввода'!P1737</f>
        <v>0</v>
      </c>
      <c r="AB2527" s="68">
        <f>'Листы ввода'!Q1737</f>
        <v>0</v>
      </c>
      <c r="AC2527" s="236">
        <f>'Листы ввода'!R1737</f>
        <v>0</v>
      </c>
      <c r="AD2527" s="236"/>
      <c r="AE2527" s="233">
        <f>IF('Листы ввода'!T1737=1,'Листы на печать'!P2527,AQ2527)</f>
        <v>0</v>
      </c>
      <c r="AF2527" s="264"/>
      <c r="AG2527" s="265"/>
      <c r="AH2527" s="266"/>
      <c r="AI2527" s="26"/>
      <c r="AJ2527" s="27"/>
      <c r="AK2527" s="265"/>
      <c r="AL2527" s="265"/>
      <c r="AM2527" s="266"/>
      <c r="AN2527" s="267"/>
      <c r="AO2527" s="266"/>
      <c r="AP2527" s="301"/>
      <c r="AQ2527" s="46">
        <f t="shared" si="55"/>
        <v>0</v>
      </c>
    </row>
    <row r="2528" spans="1:43" ht="20.45" customHeight="1">
      <c r="A2528" s="314"/>
      <c r="B2528" s="233">
        <f>'Листы ввода'!B1738</f>
        <v>0</v>
      </c>
      <c r="C2528" s="234"/>
      <c r="D2528" s="235">
        <f>'Листы ввода'!C1738</f>
        <v>0</v>
      </c>
      <c r="E2528" s="236"/>
      <c r="F2528" s="237"/>
      <c r="G2528" s="235">
        <f>'Листы ввода'!D1738</f>
        <v>0</v>
      </c>
      <c r="H2528" s="236"/>
      <c r="I2528" s="237"/>
      <c r="J2528" s="26">
        <f>'Листы ввода'!E1738</f>
        <v>0</v>
      </c>
      <c r="K2528" s="27">
        <f>'Листы ввода'!F1738</f>
        <v>0</v>
      </c>
      <c r="L2528" s="69">
        <f>ROUNDUP('Листы ввода'!G1738*'Общ. данные'!$D$26,0)</f>
        <v>0</v>
      </c>
      <c r="M2528" s="67">
        <f>'Листы ввода'!H1738</f>
        <v>0</v>
      </c>
      <c r="N2528" s="28">
        <f>'Листы ввода'!I1738</f>
        <v>0</v>
      </c>
      <c r="O2528" s="68">
        <f>'Листы ввода'!J1738</f>
        <v>0</v>
      </c>
      <c r="P2528" s="69">
        <f>ROUNDUP('Листы ввода'!K1738*'Общ. данные'!$D$26,0)</f>
        <v>0</v>
      </c>
      <c r="Q2528" s="238">
        <f>ROUNDUP('Листы ввода'!L1738*'Общ. данные'!$D$26,0)</f>
        <v>0</v>
      </c>
      <c r="R2528" s="239"/>
      <c r="S2528" s="238">
        <f>ROUNDUP('Листы ввода'!M1738*'Общ. данные'!$D$26,0)</f>
        <v>0</v>
      </c>
      <c r="T2528" s="240"/>
      <c r="U2528" s="239"/>
      <c r="V2528" s="238">
        <f>ROUNDUP('Листы ввода'!N1738*'Общ. данные'!$D$26,0)</f>
        <v>0</v>
      </c>
      <c r="W2528" s="240"/>
      <c r="X2528" s="239"/>
      <c r="Y2528" s="262">
        <f>'Листы ввода'!O1738</f>
        <v>0</v>
      </c>
      <c r="Z2528" s="263"/>
      <c r="AA2528" s="26">
        <f>'Листы ввода'!P1738</f>
        <v>0</v>
      </c>
      <c r="AB2528" s="68">
        <f>'Листы ввода'!Q1738</f>
        <v>0</v>
      </c>
      <c r="AC2528" s="236">
        <f>'Листы ввода'!R1738</f>
        <v>0</v>
      </c>
      <c r="AD2528" s="236"/>
      <c r="AE2528" s="233">
        <f>IF('Листы ввода'!T1738=1,'Листы на печать'!P2528,AQ2528)</f>
        <v>0</v>
      </c>
      <c r="AF2528" s="264"/>
      <c r="AG2528" s="265"/>
      <c r="AH2528" s="266"/>
      <c r="AI2528" s="31"/>
      <c r="AJ2528" s="32"/>
      <c r="AK2528" s="265"/>
      <c r="AL2528" s="265"/>
      <c r="AM2528" s="266"/>
      <c r="AN2528" s="267"/>
      <c r="AO2528" s="266"/>
      <c r="AP2528" s="301"/>
      <c r="AQ2528" s="46">
        <f t="shared" si="55"/>
        <v>0</v>
      </c>
    </row>
    <row r="2529" spans="1:43" ht="20.45" customHeight="1">
      <c r="A2529" s="314"/>
      <c r="B2529" s="233">
        <f>'Листы ввода'!B1739</f>
        <v>0</v>
      </c>
      <c r="C2529" s="234"/>
      <c r="D2529" s="235">
        <f>'Листы ввода'!C1739</f>
        <v>0</v>
      </c>
      <c r="E2529" s="236"/>
      <c r="F2529" s="237"/>
      <c r="G2529" s="235">
        <f>'Листы ввода'!D1739</f>
        <v>0</v>
      </c>
      <c r="H2529" s="236"/>
      <c r="I2529" s="237"/>
      <c r="J2529" s="26">
        <f>'Листы ввода'!E1739</f>
        <v>0</v>
      </c>
      <c r="K2529" s="27">
        <f>'Листы ввода'!F1739</f>
        <v>0</v>
      </c>
      <c r="L2529" s="69">
        <f>ROUNDUP('Листы ввода'!G1739*'Общ. данные'!$D$26,0)</f>
        <v>0</v>
      </c>
      <c r="M2529" s="67">
        <f>'Листы ввода'!H1739</f>
        <v>0</v>
      </c>
      <c r="N2529" s="28">
        <f>'Листы ввода'!I1739</f>
        <v>0</v>
      </c>
      <c r="O2529" s="68">
        <f>'Листы ввода'!J1739</f>
        <v>0</v>
      </c>
      <c r="P2529" s="69">
        <f>ROUNDUP('Листы ввода'!K1739*'Общ. данные'!$D$26,0)</f>
        <v>0</v>
      </c>
      <c r="Q2529" s="238">
        <f>ROUNDUP('Листы ввода'!L1739*'Общ. данные'!$D$26,0)</f>
        <v>0</v>
      </c>
      <c r="R2529" s="239"/>
      <c r="S2529" s="238">
        <f>ROUNDUP('Листы ввода'!M1739*'Общ. данные'!$D$26,0)</f>
        <v>0</v>
      </c>
      <c r="T2529" s="240"/>
      <c r="U2529" s="239"/>
      <c r="V2529" s="238">
        <f>ROUNDUP('Листы ввода'!N1739*'Общ. данные'!$D$26,0)</f>
        <v>0</v>
      </c>
      <c r="W2529" s="240"/>
      <c r="X2529" s="239"/>
      <c r="Y2529" s="262">
        <f>'Листы ввода'!O1739</f>
        <v>0</v>
      </c>
      <c r="Z2529" s="263"/>
      <c r="AA2529" s="26">
        <f>'Листы ввода'!P1739</f>
        <v>0</v>
      </c>
      <c r="AB2529" s="68">
        <f>'Листы ввода'!Q1739</f>
        <v>0</v>
      </c>
      <c r="AC2529" s="236">
        <f>'Листы ввода'!R1739</f>
        <v>0</v>
      </c>
      <c r="AD2529" s="236"/>
      <c r="AE2529" s="233">
        <f>IF('Листы ввода'!T1739=1,'Листы на печать'!P2529,AQ2529)</f>
        <v>0</v>
      </c>
      <c r="AF2529" s="264"/>
      <c r="AG2529" s="265"/>
      <c r="AH2529" s="266"/>
      <c r="AI2529" s="31"/>
      <c r="AJ2529" s="32"/>
      <c r="AK2529" s="265"/>
      <c r="AL2529" s="265"/>
      <c r="AM2529" s="266"/>
      <c r="AN2529" s="267"/>
      <c r="AO2529" s="266"/>
      <c r="AP2529" s="301"/>
      <c r="AQ2529" s="46">
        <f t="shared" si="55"/>
        <v>0</v>
      </c>
    </row>
    <row r="2530" spans="1:43" ht="20.45" customHeight="1">
      <c r="A2530" s="314"/>
      <c r="B2530" s="233">
        <f>'Листы ввода'!B1740</f>
        <v>0</v>
      </c>
      <c r="C2530" s="234"/>
      <c r="D2530" s="235">
        <f>'Листы ввода'!C1740</f>
        <v>0</v>
      </c>
      <c r="E2530" s="236"/>
      <c r="F2530" s="237"/>
      <c r="G2530" s="235">
        <f>'Листы ввода'!D1740</f>
        <v>0</v>
      </c>
      <c r="H2530" s="236"/>
      <c r="I2530" s="237"/>
      <c r="J2530" s="26">
        <f>'Листы ввода'!E1740</f>
        <v>0</v>
      </c>
      <c r="K2530" s="27">
        <f>'Листы ввода'!F1740</f>
        <v>0</v>
      </c>
      <c r="L2530" s="69">
        <f>ROUNDUP('Листы ввода'!G1740*'Общ. данные'!$D$26,0)</f>
        <v>0</v>
      </c>
      <c r="M2530" s="67">
        <f>'Листы ввода'!H1740</f>
        <v>0</v>
      </c>
      <c r="N2530" s="28">
        <f>'Листы ввода'!I1740</f>
        <v>0</v>
      </c>
      <c r="O2530" s="68">
        <f>'Листы ввода'!J1740</f>
        <v>0</v>
      </c>
      <c r="P2530" s="69">
        <f>ROUNDUP('Листы ввода'!K1740*'Общ. данные'!$D$26,0)</f>
        <v>0</v>
      </c>
      <c r="Q2530" s="238">
        <f>ROUNDUP('Листы ввода'!L1740*'Общ. данные'!$D$26,0)</f>
        <v>0</v>
      </c>
      <c r="R2530" s="239"/>
      <c r="S2530" s="238">
        <f>ROUNDUP('Листы ввода'!M1740*'Общ. данные'!$D$26,0)</f>
        <v>0</v>
      </c>
      <c r="T2530" s="240"/>
      <c r="U2530" s="239"/>
      <c r="V2530" s="238">
        <f>ROUNDUP('Листы ввода'!N1740*'Общ. данные'!$D$26,0)</f>
        <v>0</v>
      </c>
      <c r="W2530" s="240"/>
      <c r="X2530" s="239"/>
      <c r="Y2530" s="262">
        <f>'Листы ввода'!O1740</f>
        <v>0</v>
      </c>
      <c r="Z2530" s="263"/>
      <c r="AA2530" s="26">
        <f>'Листы ввода'!P1740</f>
        <v>0</v>
      </c>
      <c r="AB2530" s="68">
        <f>'Листы ввода'!Q1740</f>
        <v>0</v>
      </c>
      <c r="AC2530" s="236">
        <f>'Листы ввода'!R1740</f>
        <v>0</v>
      </c>
      <c r="AD2530" s="236"/>
      <c r="AE2530" s="233">
        <f>IF('Листы ввода'!T1740=1,'Листы на печать'!P2530,AQ2530)</f>
        <v>0</v>
      </c>
      <c r="AF2530" s="264"/>
      <c r="AG2530" s="265"/>
      <c r="AH2530" s="266"/>
      <c r="AI2530" s="33"/>
      <c r="AJ2530" s="34"/>
      <c r="AK2530" s="265"/>
      <c r="AL2530" s="265"/>
      <c r="AM2530" s="266"/>
      <c r="AN2530" s="275"/>
      <c r="AO2530" s="276"/>
      <c r="AP2530" s="301"/>
      <c r="AQ2530" s="46">
        <f t="shared" si="55"/>
        <v>0</v>
      </c>
    </row>
    <row r="2531" spans="1:43" ht="20.45" customHeight="1" thickBot="1">
      <c r="A2531" s="314"/>
      <c r="B2531" s="269">
        <f>'Листы ввода'!B1741</f>
        <v>0</v>
      </c>
      <c r="C2531" s="277"/>
      <c r="D2531" s="278">
        <f>'Листы ввода'!C1741</f>
        <v>0</v>
      </c>
      <c r="E2531" s="268"/>
      <c r="F2531" s="279"/>
      <c r="G2531" s="278">
        <f>'Листы ввода'!D1741</f>
        <v>0</v>
      </c>
      <c r="H2531" s="268"/>
      <c r="I2531" s="279"/>
      <c r="J2531" s="88">
        <f>'Листы ввода'!E1741</f>
        <v>0</v>
      </c>
      <c r="K2531" s="89">
        <f>'Листы ввода'!F1741</f>
        <v>0</v>
      </c>
      <c r="L2531" s="86">
        <f>ROUNDUP('Листы ввода'!G1741*'Общ. данные'!$D$26,0)</f>
        <v>0</v>
      </c>
      <c r="M2531" s="85">
        <f>'Листы ввода'!H1741</f>
        <v>0</v>
      </c>
      <c r="N2531" s="90">
        <f>'Листы ввода'!I1741</f>
        <v>0</v>
      </c>
      <c r="O2531" s="87">
        <f>'Листы ввода'!J1741</f>
        <v>0</v>
      </c>
      <c r="P2531" s="86">
        <f>ROUNDUP('Листы ввода'!K1741*'Общ. данные'!$D$26,0)</f>
        <v>0</v>
      </c>
      <c r="Q2531" s="258">
        <f>ROUNDUP('Листы ввода'!L1741*'Общ. данные'!$D$26,0)</f>
        <v>0</v>
      </c>
      <c r="R2531" s="259"/>
      <c r="S2531" s="258">
        <f>ROUNDUP('Листы ввода'!M1741*'Общ. данные'!$D$26,0)</f>
        <v>0</v>
      </c>
      <c r="T2531" s="280"/>
      <c r="U2531" s="259"/>
      <c r="V2531" s="258">
        <f>ROUNDUP('Листы ввода'!N1741*'Общ. данные'!$D$26,0)</f>
        <v>0</v>
      </c>
      <c r="W2531" s="280"/>
      <c r="X2531" s="259"/>
      <c r="Y2531" s="281">
        <f>'Листы ввода'!O1741</f>
        <v>0</v>
      </c>
      <c r="Z2531" s="282"/>
      <c r="AA2531" s="88">
        <f>'Листы ввода'!P1741</f>
        <v>0</v>
      </c>
      <c r="AB2531" s="87">
        <f>'Листы ввода'!Q1741</f>
        <v>0</v>
      </c>
      <c r="AC2531" s="268">
        <f>'Листы ввода'!R1741</f>
        <v>0</v>
      </c>
      <c r="AD2531" s="268"/>
      <c r="AE2531" s="269">
        <f>IF('Листы ввода'!T1741=1,'Листы на печать'!P2531,AQ2531)</f>
        <v>0</v>
      </c>
      <c r="AF2531" s="270"/>
      <c r="AG2531" s="271"/>
      <c r="AH2531" s="272"/>
      <c r="AI2531" s="35"/>
      <c r="AJ2531" s="36"/>
      <c r="AK2531" s="271"/>
      <c r="AL2531" s="271"/>
      <c r="AM2531" s="272"/>
      <c r="AN2531" s="273"/>
      <c r="AO2531" s="274"/>
      <c r="AP2531" s="301"/>
      <c r="AQ2531" s="46">
        <f t="shared" si="55"/>
        <v>0</v>
      </c>
    </row>
    <row r="2532" spans="1:43" ht="20.45" customHeight="1">
      <c r="A2532" s="314"/>
      <c r="B2532" s="241"/>
      <c r="C2532" s="242"/>
      <c r="D2532" s="242"/>
      <c r="E2532" s="242"/>
      <c r="F2532" s="242"/>
      <c r="G2532" s="242"/>
      <c r="H2532" s="242"/>
      <c r="I2532" s="242"/>
      <c r="J2532" s="242"/>
      <c r="K2532" s="242"/>
      <c r="L2532" s="242"/>
      <c r="M2532" s="242"/>
      <c r="N2532" s="242"/>
      <c r="O2532" s="242"/>
      <c r="P2532" s="242"/>
      <c r="Q2532" s="242"/>
      <c r="R2532" s="242"/>
      <c r="S2532" s="242"/>
      <c r="T2532" s="242"/>
      <c r="U2532" s="242"/>
      <c r="V2532" s="242"/>
      <c r="W2532" s="242"/>
      <c r="X2532" s="242"/>
      <c r="Y2532" s="242"/>
      <c r="Z2532" s="242"/>
      <c r="AA2532" s="242"/>
      <c r="AB2532" s="242"/>
      <c r="AC2532" s="242"/>
      <c r="AD2532" s="242"/>
      <c r="AE2532" s="242"/>
      <c r="AF2532" s="242"/>
      <c r="AG2532" s="242"/>
      <c r="AH2532" s="242"/>
      <c r="AI2532" s="242"/>
      <c r="AJ2532" s="242"/>
      <c r="AK2532" s="242"/>
      <c r="AL2532" s="242"/>
      <c r="AM2532" s="242"/>
      <c r="AN2532" s="242"/>
      <c r="AO2532" s="243"/>
      <c r="AP2532" s="301"/>
    </row>
    <row r="2533" spans="1:43" ht="20.45" customHeight="1" thickBot="1">
      <c r="A2533" s="314"/>
      <c r="B2533" s="241"/>
      <c r="C2533" s="242"/>
      <c r="D2533" s="242"/>
      <c r="E2533" s="242"/>
      <c r="F2533" s="242"/>
      <c r="G2533" s="242"/>
      <c r="H2533" s="242"/>
      <c r="I2533" s="242"/>
      <c r="J2533" s="242"/>
      <c r="K2533" s="242"/>
      <c r="L2533" s="242"/>
      <c r="M2533" s="242"/>
      <c r="N2533" s="242"/>
      <c r="O2533" s="242"/>
      <c r="P2533" s="242"/>
      <c r="Q2533" s="242"/>
      <c r="R2533" s="242"/>
      <c r="S2533" s="242"/>
      <c r="T2533" s="242"/>
      <c r="U2533" s="242"/>
      <c r="V2533" s="242"/>
      <c r="W2533" s="242"/>
      <c r="X2533" s="242"/>
      <c r="Y2533" s="242"/>
      <c r="Z2533" s="242"/>
      <c r="AA2533" s="242"/>
      <c r="AB2533" s="242"/>
      <c r="AC2533" s="242"/>
      <c r="AD2533" s="242"/>
      <c r="AE2533" s="242"/>
      <c r="AF2533" s="242"/>
      <c r="AG2533" s="242"/>
      <c r="AH2533" s="242"/>
      <c r="AI2533" s="242"/>
      <c r="AJ2533" s="242"/>
      <c r="AK2533" s="242"/>
      <c r="AL2533" s="242"/>
      <c r="AM2533" s="242"/>
      <c r="AN2533" s="242"/>
      <c r="AO2533" s="243"/>
      <c r="AP2533" s="301"/>
    </row>
    <row r="2534" spans="1:43" ht="12.75" customHeight="1" thickBot="1">
      <c r="A2534" s="314"/>
      <c r="B2534" s="241"/>
      <c r="C2534" s="242"/>
      <c r="D2534" s="242"/>
      <c r="E2534" s="242"/>
      <c r="F2534" s="242"/>
      <c r="G2534" s="242"/>
      <c r="H2534" s="242"/>
      <c r="I2534" s="242"/>
      <c r="J2534" s="242"/>
      <c r="K2534" s="242"/>
      <c r="L2534" s="242"/>
      <c r="M2534" s="242"/>
      <c r="N2534" s="242"/>
      <c r="O2534" s="242"/>
      <c r="P2534" s="242"/>
      <c r="Q2534" s="243"/>
      <c r="R2534" s="247"/>
      <c r="S2534" s="248"/>
      <c r="T2534" s="38"/>
      <c r="U2534" s="247"/>
      <c r="V2534" s="248"/>
      <c r="W2534" s="38"/>
      <c r="X2534" s="247"/>
      <c r="Y2534" s="248"/>
      <c r="Z2534" s="38"/>
      <c r="AA2534" s="249" t="str">
        <f>AA2491</f>
        <v>АП-08/15-АОВ2.К</v>
      </c>
      <c r="AB2534" s="250"/>
      <c r="AC2534" s="250"/>
      <c r="AD2534" s="250"/>
      <c r="AE2534" s="250"/>
      <c r="AF2534" s="250"/>
      <c r="AG2534" s="250"/>
      <c r="AH2534" s="250"/>
      <c r="AI2534" s="250"/>
      <c r="AJ2534" s="250"/>
      <c r="AK2534" s="250"/>
      <c r="AL2534" s="250"/>
      <c r="AM2534" s="250"/>
      <c r="AN2534" s="251"/>
      <c r="AO2534" s="65" t="s">
        <v>13</v>
      </c>
      <c r="AP2534" s="301"/>
    </row>
    <row r="2535" spans="1:43" ht="12.75" customHeight="1" thickBot="1">
      <c r="A2535" s="314"/>
      <c r="B2535" s="241"/>
      <c r="C2535" s="242"/>
      <c r="D2535" s="242"/>
      <c r="E2535" s="242"/>
      <c r="F2535" s="242"/>
      <c r="G2535" s="242"/>
      <c r="H2535" s="242"/>
      <c r="I2535" s="242"/>
      <c r="J2535" s="242"/>
      <c r="K2535" s="242"/>
      <c r="L2535" s="242"/>
      <c r="M2535" s="242"/>
      <c r="N2535" s="242"/>
      <c r="O2535" s="242"/>
      <c r="P2535" s="242"/>
      <c r="Q2535" s="243"/>
      <c r="R2535" s="258"/>
      <c r="S2535" s="259"/>
      <c r="T2535" s="15"/>
      <c r="U2535" s="258"/>
      <c r="V2535" s="259"/>
      <c r="W2535" s="15"/>
      <c r="X2535" s="258"/>
      <c r="Y2535" s="259"/>
      <c r="Z2535" s="39"/>
      <c r="AA2535" s="252"/>
      <c r="AB2535" s="253"/>
      <c r="AC2535" s="253"/>
      <c r="AD2535" s="253"/>
      <c r="AE2535" s="253"/>
      <c r="AF2535" s="253"/>
      <c r="AG2535" s="253"/>
      <c r="AH2535" s="253"/>
      <c r="AI2535" s="253"/>
      <c r="AJ2535" s="253"/>
      <c r="AK2535" s="253"/>
      <c r="AL2535" s="253"/>
      <c r="AM2535" s="253"/>
      <c r="AN2535" s="254"/>
      <c r="AO2535" s="260">
        <f>AO2492+1</f>
        <v>58</v>
      </c>
      <c r="AP2535" s="301"/>
    </row>
    <row r="2536" spans="1:43" ht="12.75" customHeight="1" thickBot="1">
      <c r="A2536" s="314"/>
      <c r="B2536" s="244"/>
      <c r="C2536" s="245"/>
      <c r="D2536" s="245"/>
      <c r="E2536" s="245"/>
      <c r="F2536" s="245"/>
      <c r="G2536" s="245"/>
      <c r="H2536" s="245"/>
      <c r="I2536" s="245"/>
      <c r="J2536" s="245"/>
      <c r="K2536" s="245"/>
      <c r="L2536" s="245"/>
      <c r="M2536" s="245"/>
      <c r="N2536" s="245"/>
      <c r="O2536" s="245"/>
      <c r="P2536" s="245"/>
      <c r="Q2536" s="246"/>
      <c r="R2536" s="229" t="s">
        <v>11</v>
      </c>
      <c r="S2536" s="230"/>
      <c r="T2536" s="63" t="s">
        <v>12</v>
      </c>
      <c r="U2536" s="229" t="s">
        <v>13</v>
      </c>
      <c r="V2536" s="230"/>
      <c r="W2536" s="63" t="s">
        <v>14</v>
      </c>
      <c r="X2536" s="229" t="s">
        <v>15</v>
      </c>
      <c r="Y2536" s="230"/>
      <c r="Z2536" s="63" t="s">
        <v>16</v>
      </c>
      <c r="AA2536" s="255"/>
      <c r="AB2536" s="256"/>
      <c r="AC2536" s="256"/>
      <c r="AD2536" s="256"/>
      <c r="AE2536" s="256"/>
      <c r="AF2536" s="256"/>
      <c r="AG2536" s="256"/>
      <c r="AH2536" s="256"/>
      <c r="AI2536" s="256"/>
      <c r="AJ2536" s="256"/>
      <c r="AK2536" s="256"/>
      <c r="AL2536" s="256"/>
      <c r="AM2536" s="256"/>
      <c r="AN2536" s="257"/>
      <c r="AO2536" s="261"/>
      <c r="AP2536" s="301"/>
    </row>
    <row r="2537" spans="1:43" ht="12.75" customHeight="1">
      <c r="A2537" s="315"/>
      <c r="B2537" s="231"/>
      <c r="C2537" s="231"/>
      <c r="D2537" s="231"/>
      <c r="E2537" s="231"/>
      <c r="F2537" s="231"/>
      <c r="G2537" s="231"/>
      <c r="H2537" s="231"/>
      <c r="I2537" s="231"/>
      <c r="J2537" s="231"/>
      <c r="K2537" s="231"/>
      <c r="L2537" s="231"/>
      <c r="M2537" s="231"/>
      <c r="N2537" s="231"/>
      <c r="O2537" s="231"/>
      <c r="P2537" s="231"/>
      <c r="Q2537" s="231"/>
      <c r="R2537" s="231"/>
      <c r="S2537" s="231"/>
      <c r="T2537" s="231"/>
      <c r="U2537" s="231"/>
      <c r="V2537" s="231"/>
      <c r="W2537" s="231"/>
      <c r="X2537" s="231"/>
      <c r="Y2537" s="231"/>
      <c r="Z2537" s="231"/>
      <c r="AA2537" s="231"/>
      <c r="AB2537" s="231"/>
      <c r="AC2537" s="231"/>
      <c r="AD2537" s="231"/>
      <c r="AE2537" s="231"/>
      <c r="AF2537" s="231"/>
      <c r="AG2537" s="231"/>
      <c r="AH2537" s="232" t="s">
        <v>20</v>
      </c>
      <c r="AI2537" s="232"/>
      <c r="AJ2537" s="232"/>
      <c r="AK2537" s="232"/>
      <c r="AL2537" s="232"/>
      <c r="AM2537" s="232"/>
      <c r="AN2537" s="232"/>
      <c r="AO2537" s="232"/>
      <c r="AP2537" s="302"/>
    </row>
    <row r="2538" spans="1:43" ht="12.75" customHeight="1" thickBot="1">
      <c r="A2538" s="313"/>
      <c r="B2538" s="316"/>
      <c r="C2538" s="316"/>
      <c r="D2538" s="316"/>
      <c r="E2538" s="316"/>
      <c r="F2538" s="316"/>
      <c r="G2538" s="316"/>
      <c r="H2538" s="316"/>
      <c r="I2538" s="316"/>
      <c r="J2538" s="316"/>
      <c r="K2538" s="316"/>
      <c r="L2538" s="316"/>
      <c r="M2538" s="316"/>
      <c r="N2538" s="316"/>
      <c r="O2538" s="316"/>
      <c r="P2538" s="316"/>
      <c r="Q2538" s="316"/>
      <c r="R2538" s="316"/>
      <c r="S2538" s="316"/>
      <c r="T2538" s="316"/>
      <c r="U2538" s="316"/>
      <c r="V2538" s="316"/>
      <c r="W2538" s="316"/>
      <c r="X2538" s="316"/>
      <c r="Y2538" s="316"/>
      <c r="Z2538" s="316"/>
      <c r="AA2538" s="316"/>
      <c r="AB2538" s="316"/>
      <c r="AC2538" s="316"/>
      <c r="AD2538" s="316"/>
      <c r="AE2538" s="316"/>
      <c r="AF2538" s="316"/>
      <c r="AG2538" s="316"/>
      <c r="AH2538" s="316"/>
      <c r="AI2538" s="316"/>
      <c r="AJ2538" s="316"/>
      <c r="AK2538" s="316"/>
      <c r="AL2538" s="316"/>
      <c r="AM2538" s="316"/>
      <c r="AN2538" s="316"/>
      <c r="AO2538" s="316"/>
      <c r="AP2538" s="300"/>
    </row>
    <row r="2539" spans="1:43" ht="20.45" customHeight="1" thickBot="1">
      <c r="A2539" s="314"/>
      <c r="B2539" s="294" t="s">
        <v>0</v>
      </c>
      <c r="C2539" s="303"/>
      <c r="D2539" s="229" t="s">
        <v>1</v>
      </c>
      <c r="E2539" s="306"/>
      <c r="F2539" s="306"/>
      <c r="G2539" s="306"/>
      <c r="H2539" s="306"/>
      <c r="I2539" s="307"/>
      <c r="J2539" s="308" t="s">
        <v>5</v>
      </c>
      <c r="K2539" s="309"/>
      <c r="L2539" s="309"/>
      <c r="M2539" s="309"/>
      <c r="N2539" s="309"/>
      <c r="O2539" s="309"/>
      <c r="P2539" s="309"/>
      <c r="Q2539" s="309"/>
      <c r="R2539" s="309"/>
      <c r="S2539" s="309"/>
      <c r="T2539" s="309"/>
      <c r="U2539" s="309"/>
      <c r="V2539" s="309"/>
      <c r="W2539" s="309"/>
      <c r="X2539" s="310"/>
      <c r="Y2539" s="308" t="s">
        <v>8</v>
      </c>
      <c r="Z2539" s="309"/>
      <c r="AA2539" s="309"/>
      <c r="AB2539" s="309"/>
      <c r="AC2539" s="309"/>
      <c r="AD2539" s="309"/>
      <c r="AE2539" s="309"/>
      <c r="AF2539" s="309"/>
      <c r="AG2539" s="309"/>
      <c r="AH2539" s="309"/>
      <c r="AI2539" s="309"/>
      <c r="AJ2539" s="309"/>
      <c r="AK2539" s="309"/>
      <c r="AL2539" s="309"/>
      <c r="AM2539" s="309"/>
      <c r="AN2539" s="309"/>
      <c r="AO2539" s="310"/>
      <c r="AP2539" s="301"/>
    </row>
    <row r="2540" spans="1:43" ht="20.45" customHeight="1" thickBot="1">
      <c r="A2540" s="314"/>
      <c r="B2540" s="304"/>
      <c r="C2540" s="305"/>
      <c r="D2540" s="294" t="s">
        <v>2</v>
      </c>
      <c r="E2540" s="311"/>
      <c r="F2540" s="303"/>
      <c r="G2540" s="294" t="s">
        <v>3</v>
      </c>
      <c r="H2540" s="311"/>
      <c r="I2540" s="303"/>
      <c r="J2540" s="294" t="s">
        <v>53</v>
      </c>
      <c r="K2540" s="298"/>
      <c r="L2540" s="295"/>
      <c r="M2540" s="294" t="s">
        <v>231</v>
      </c>
      <c r="N2540" s="298"/>
      <c r="O2540" s="298"/>
      <c r="P2540" s="295"/>
      <c r="Q2540" s="294" t="s">
        <v>18</v>
      </c>
      <c r="R2540" s="295"/>
      <c r="S2540" s="294" t="s">
        <v>17</v>
      </c>
      <c r="T2540" s="298"/>
      <c r="U2540" s="295"/>
      <c r="V2540" s="294" t="s">
        <v>110</v>
      </c>
      <c r="W2540" s="298"/>
      <c r="X2540" s="295"/>
      <c r="Y2540" s="308" t="s">
        <v>9</v>
      </c>
      <c r="Z2540" s="309"/>
      <c r="AA2540" s="309"/>
      <c r="AB2540" s="309"/>
      <c r="AC2540" s="309"/>
      <c r="AD2540" s="309"/>
      <c r="AE2540" s="309"/>
      <c r="AF2540" s="310"/>
      <c r="AG2540" s="308" t="s">
        <v>10</v>
      </c>
      <c r="AH2540" s="309"/>
      <c r="AI2540" s="309"/>
      <c r="AJ2540" s="309"/>
      <c r="AK2540" s="309"/>
      <c r="AL2540" s="309"/>
      <c r="AM2540" s="309"/>
      <c r="AN2540" s="309"/>
      <c r="AO2540" s="310"/>
      <c r="AP2540" s="301"/>
    </row>
    <row r="2541" spans="1:43" ht="20.45" customHeight="1">
      <c r="A2541" s="314"/>
      <c r="B2541" s="304"/>
      <c r="C2541" s="305"/>
      <c r="D2541" s="304"/>
      <c r="E2541" s="312"/>
      <c r="F2541" s="305"/>
      <c r="G2541" s="304"/>
      <c r="H2541" s="312"/>
      <c r="I2541" s="305"/>
      <c r="J2541" s="296"/>
      <c r="K2541" s="299"/>
      <c r="L2541" s="297"/>
      <c r="M2541" s="296"/>
      <c r="N2541" s="299"/>
      <c r="O2541" s="299"/>
      <c r="P2541" s="297"/>
      <c r="Q2541" s="296"/>
      <c r="R2541" s="297"/>
      <c r="S2541" s="296"/>
      <c r="T2541" s="299"/>
      <c r="U2541" s="297"/>
      <c r="V2541" s="296"/>
      <c r="W2541" s="299"/>
      <c r="X2541" s="297"/>
      <c r="Y2541" s="294" t="s">
        <v>4</v>
      </c>
      <c r="Z2541" s="295"/>
      <c r="AA2541" s="294" t="s">
        <v>6</v>
      </c>
      <c r="AB2541" s="298"/>
      <c r="AC2541" s="298"/>
      <c r="AD2541" s="295"/>
      <c r="AE2541" s="294" t="s">
        <v>7</v>
      </c>
      <c r="AF2541" s="295"/>
      <c r="AG2541" s="294" t="s">
        <v>4</v>
      </c>
      <c r="AH2541" s="295"/>
      <c r="AI2541" s="294" t="s">
        <v>6</v>
      </c>
      <c r="AJ2541" s="298"/>
      <c r="AK2541" s="298"/>
      <c r="AL2541" s="298"/>
      <c r="AM2541" s="295"/>
      <c r="AN2541" s="294" t="s">
        <v>7</v>
      </c>
      <c r="AO2541" s="295"/>
      <c r="AP2541" s="301"/>
    </row>
    <row r="2542" spans="1:43" ht="20.45" customHeight="1">
      <c r="A2542" s="314"/>
      <c r="B2542" s="304"/>
      <c r="C2542" s="305"/>
      <c r="D2542" s="304"/>
      <c r="E2542" s="312"/>
      <c r="F2542" s="305"/>
      <c r="G2542" s="304"/>
      <c r="H2542" s="312"/>
      <c r="I2542" s="305"/>
      <c r="J2542" s="296"/>
      <c r="K2542" s="299"/>
      <c r="L2542" s="297"/>
      <c r="M2542" s="296"/>
      <c r="N2542" s="299"/>
      <c r="O2542" s="299"/>
      <c r="P2542" s="297"/>
      <c r="Q2542" s="296"/>
      <c r="R2542" s="297"/>
      <c r="S2542" s="296"/>
      <c r="T2542" s="299"/>
      <c r="U2542" s="297"/>
      <c r="V2542" s="296"/>
      <c r="W2542" s="299"/>
      <c r="X2542" s="297"/>
      <c r="Y2542" s="296"/>
      <c r="Z2542" s="297"/>
      <c r="AA2542" s="296"/>
      <c r="AB2542" s="299"/>
      <c r="AC2542" s="299"/>
      <c r="AD2542" s="297"/>
      <c r="AE2542" s="296"/>
      <c r="AF2542" s="297"/>
      <c r="AG2542" s="296"/>
      <c r="AH2542" s="297"/>
      <c r="AI2542" s="296"/>
      <c r="AJ2542" s="299"/>
      <c r="AK2542" s="299"/>
      <c r="AL2542" s="299"/>
      <c r="AM2542" s="297"/>
      <c r="AN2542" s="296"/>
      <c r="AO2542" s="297"/>
      <c r="AP2542" s="301"/>
    </row>
    <row r="2543" spans="1:43" ht="20.45" customHeight="1" thickBot="1">
      <c r="A2543" s="314"/>
      <c r="B2543" s="304"/>
      <c r="C2543" s="305"/>
      <c r="D2543" s="304"/>
      <c r="E2543" s="312"/>
      <c r="F2543" s="305"/>
      <c r="G2543" s="304"/>
      <c r="H2543" s="312"/>
      <c r="I2543" s="305"/>
      <c r="J2543" s="296"/>
      <c r="K2543" s="299"/>
      <c r="L2543" s="297"/>
      <c r="M2543" s="296"/>
      <c r="N2543" s="299"/>
      <c r="O2543" s="299"/>
      <c r="P2543" s="297"/>
      <c r="Q2543" s="296"/>
      <c r="R2543" s="297"/>
      <c r="S2543" s="296"/>
      <c r="T2543" s="299"/>
      <c r="U2543" s="297"/>
      <c r="V2543" s="296"/>
      <c r="W2543" s="299"/>
      <c r="X2543" s="297"/>
      <c r="Y2543" s="296"/>
      <c r="Z2543" s="297"/>
      <c r="AA2543" s="296"/>
      <c r="AB2543" s="299"/>
      <c r="AC2543" s="299"/>
      <c r="AD2543" s="297"/>
      <c r="AE2543" s="296"/>
      <c r="AF2543" s="297"/>
      <c r="AG2543" s="296"/>
      <c r="AH2543" s="297"/>
      <c r="AI2543" s="296"/>
      <c r="AJ2543" s="299"/>
      <c r="AK2543" s="299"/>
      <c r="AL2543" s="299"/>
      <c r="AM2543" s="297"/>
      <c r="AN2543" s="296"/>
      <c r="AO2543" s="297"/>
      <c r="AP2543" s="301"/>
    </row>
    <row r="2544" spans="1:43" ht="20.45" customHeight="1">
      <c r="A2544" s="314"/>
      <c r="B2544" s="286">
        <f>'Листы ввода'!B1742</f>
        <v>0</v>
      </c>
      <c r="C2544" s="288"/>
      <c r="D2544" s="289">
        <f>'Листы ввода'!C1742</f>
        <v>0</v>
      </c>
      <c r="E2544" s="285"/>
      <c r="F2544" s="290"/>
      <c r="G2544" s="289">
        <f>'Листы ввода'!D1742</f>
        <v>0</v>
      </c>
      <c r="H2544" s="285"/>
      <c r="I2544" s="290"/>
      <c r="J2544" s="73">
        <f>'Листы ввода'!E1742</f>
        <v>0</v>
      </c>
      <c r="K2544" s="74">
        <f>'Листы ввода'!F1742</f>
        <v>0</v>
      </c>
      <c r="L2544" s="75">
        <f>ROUNDUP('Листы ввода'!G1742*'Общ. данные'!$D$26,0)</f>
        <v>0</v>
      </c>
      <c r="M2544" s="76">
        <f>'Листы ввода'!H1742</f>
        <v>0</v>
      </c>
      <c r="N2544" s="77">
        <f>'Листы ввода'!I1742</f>
        <v>0</v>
      </c>
      <c r="O2544" s="78">
        <f>'Листы ввода'!J1742</f>
        <v>0</v>
      </c>
      <c r="P2544" s="75">
        <f>ROUNDUP('Листы ввода'!K1742*'Общ. данные'!$D$26,0)</f>
        <v>0</v>
      </c>
      <c r="Q2544" s="291">
        <f>ROUNDUP('Листы ввода'!L1742*'Общ. данные'!$D$26,0)</f>
        <v>0</v>
      </c>
      <c r="R2544" s="292"/>
      <c r="S2544" s="291">
        <f>ROUNDUP('Листы ввода'!M1742*'Общ. данные'!$D$26,0)</f>
        <v>0</v>
      </c>
      <c r="T2544" s="293"/>
      <c r="U2544" s="292"/>
      <c r="V2544" s="291">
        <f>ROUNDUP('Листы ввода'!N1742*'Общ. данные'!$D$26,0)</f>
        <v>0</v>
      </c>
      <c r="W2544" s="293"/>
      <c r="X2544" s="292"/>
      <c r="Y2544" s="283">
        <f>'Листы ввода'!O1742</f>
        <v>0</v>
      </c>
      <c r="Z2544" s="284"/>
      <c r="AA2544" s="73">
        <f>'Листы ввода'!P1742</f>
        <v>0</v>
      </c>
      <c r="AB2544" s="78">
        <f>'Листы ввода'!Q1742</f>
        <v>0</v>
      </c>
      <c r="AC2544" s="285">
        <f>'Листы ввода'!R1742</f>
        <v>0</v>
      </c>
      <c r="AD2544" s="285"/>
      <c r="AE2544" s="286">
        <f>IF('Листы ввода'!T1742=1,'Листы на печать'!P2544,AQ2544)</f>
        <v>0</v>
      </c>
      <c r="AF2544" s="287"/>
      <c r="AG2544" s="231"/>
      <c r="AH2544" s="248"/>
      <c r="AI2544" s="24"/>
      <c r="AJ2544" s="25"/>
      <c r="AK2544" s="231"/>
      <c r="AL2544" s="231"/>
      <c r="AM2544" s="248"/>
      <c r="AN2544" s="247"/>
      <c r="AO2544" s="248"/>
      <c r="AP2544" s="301"/>
      <c r="AQ2544" s="46">
        <f>SUM(L2544,P2544,Q2544,S2544,V2544)</f>
        <v>0</v>
      </c>
    </row>
    <row r="2545" spans="1:43" ht="20.45" customHeight="1">
      <c r="A2545" s="314"/>
      <c r="B2545" s="233">
        <f>'Листы ввода'!B1743</f>
        <v>0</v>
      </c>
      <c r="C2545" s="234"/>
      <c r="D2545" s="235">
        <f>'Листы ввода'!C1743</f>
        <v>0</v>
      </c>
      <c r="E2545" s="236"/>
      <c r="F2545" s="237"/>
      <c r="G2545" s="235">
        <f>'Листы ввода'!D1743</f>
        <v>0</v>
      </c>
      <c r="H2545" s="236"/>
      <c r="I2545" s="237"/>
      <c r="J2545" s="26">
        <f>'Листы ввода'!E1743</f>
        <v>0</v>
      </c>
      <c r="K2545" s="27">
        <f>'Листы ввода'!F1743</f>
        <v>0</v>
      </c>
      <c r="L2545" s="69">
        <f>ROUNDUP('Листы ввода'!G1743*'Общ. данные'!$D$26,0)</f>
        <v>0</v>
      </c>
      <c r="M2545" s="67">
        <f>'Листы ввода'!H1743</f>
        <v>0</v>
      </c>
      <c r="N2545" s="28">
        <f>'Листы ввода'!I1743</f>
        <v>0</v>
      </c>
      <c r="O2545" s="68">
        <f>'Листы ввода'!J1743</f>
        <v>0</v>
      </c>
      <c r="P2545" s="69">
        <f>ROUNDUP('Листы ввода'!K1743*'Общ. данные'!$D$26,0)</f>
        <v>0</v>
      </c>
      <c r="Q2545" s="238">
        <f>ROUNDUP('Листы ввода'!L1743*'Общ. данные'!$D$26,0)</f>
        <v>0</v>
      </c>
      <c r="R2545" s="239"/>
      <c r="S2545" s="238">
        <f>ROUNDUP('Листы ввода'!M1743*'Общ. данные'!$D$26,0)</f>
        <v>0</v>
      </c>
      <c r="T2545" s="240"/>
      <c r="U2545" s="239"/>
      <c r="V2545" s="238">
        <f>ROUNDUP('Листы ввода'!N1743*'Общ. данные'!$D$26,0)</f>
        <v>0</v>
      </c>
      <c r="W2545" s="240"/>
      <c r="X2545" s="239"/>
      <c r="Y2545" s="262">
        <f>'Листы ввода'!O1743</f>
        <v>0</v>
      </c>
      <c r="Z2545" s="263"/>
      <c r="AA2545" s="26">
        <f>'Листы ввода'!P1743</f>
        <v>0</v>
      </c>
      <c r="AB2545" s="68">
        <f>'Листы ввода'!Q1743</f>
        <v>0</v>
      </c>
      <c r="AC2545" s="236">
        <f>'Листы ввода'!R1743</f>
        <v>0</v>
      </c>
      <c r="AD2545" s="236"/>
      <c r="AE2545" s="233">
        <f>IF('Листы ввода'!T1743=1,'Листы на печать'!P2545,AQ2545)</f>
        <v>0</v>
      </c>
      <c r="AF2545" s="264"/>
      <c r="AG2545" s="265"/>
      <c r="AH2545" s="266"/>
      <c r="AI2545" s="26"/>
      <c r="AJ2545" s="27"/>
      <c r="AK2545" s="265"/>
      <c r="AL2545" s="265"/>
      <c r="AM2545" s="266"/>
      <c r="AN2545" s="267"/>
      <c r="AO2545" s="266"/>
      <c r="AP2545" s="301"/>
      <c r="AQ2545" s="46">
        <f t="shared" ref="AQ2545:AQ2574" si="56">SUM(L2545,P2545,Q2545,S2545,V2545)</f>
        <v>0</v>
      </c>
    </row>
    <row r="2546" spans="1:43" ht="20.45" customHeight="1">
      <c r="A2546" s="314"/>
      <c r="B2546" s="233">
        <f>'Листы ввода'!B1744</f>
        <v>0</v>
      </c>
      <c r="C2546" s="234"/>
      <c r="D2546" s="235">
        <f>'Листы ввода'!C1744</f>
        <v>0</v>
      </c>
      <c r="E2546" s="236"/>
      <c r="F2546" s="237"/>
      <c r="G2546" s="235">
        <f>'Листы ввода'!D1744</f>
        <v>0</v>
      </c>
      <c r="H2546" s="236"/>
      <c r="I2546" s="237"/>
      <c r="J2546" s="26">
        <f>'Листы ввода'!E1744</f>
        <v>0</v>
      </c>
      <c r="K2546" s="27">
        <f>'Листы ввода'!F1744</f>
        <v>0</v>
      </c>
      <c r="L2546" s="69">
        <f>ROUNDUP('Листы ввода'!G1744*'Общ. данные'!$D$26,0)</f>
        <v>0</v>
      </c>
      <c r="M2546" s="67">
        <f>'Листы ввода'!H1744</f>
        <v>0</v>
      </c>
      <c r="N2546" s="28">
        <f>'Листы ввода'!I1744</f>
        <v>0</v>
      </c>
      <c r="O2546" s="68">
        <f>'Листы ввода'!J1744</f>
        <v>0</v>
      </c>
      <c r="P2546" s="69">
        <f>ROUNDUP('Листы ввода'!K1744*'Общ. данные'!$D$26,0)</f>
        <v>0</v>
      </c>
      <c r="Q2546" s="238">
        <f>ROUNDUP('Листы ввода'!L1744*'Общ. данные'!$D$26,0)</f>
        <v>0</v>
      </c>
      <c r="R2546" s="239"/>
      <c r="S2546" s="238">
        <f>ROUNDUP('Листы ввода'!M1744*'Общ. данные'!$D$26,0)</f>
        <v>0</v>
      </c>
      <c r="T2546" s="240"/>
      <c r="U2546" s="239"/>
      <c r="V2546" s="238">
        <f>ROUNDUP('Листы ввода'!N1744*'Общ. данные'!$D$26,0)</f>
        <v>0</v>
      </c>
      <c r="W2546" s="240"/>
      <c r="X2546" s="239"/>
      <c r="Y2546" s="262">
        <f>'Листы ввода'!O1744</f>
        <v>0</v>
      </c>
      <c r="Z2546" s="263"/>
      <c r="AA2546" s="26">
        <f>'Листы ввода'!P1744</f>
        <v>0</v>
      </c>
      <c r="AB2546" s="68">
        <f>'Листы ввода'!Q1744</f>
        <v>0</v>
      </c>
      <c r="AC2546" s="236">
        <f>'Листы ввода'!R1744</f>
        <v>0</v>
      </c>
      <c r="AD2546" s="236"/>
      <c r="AE2546" s="233">
        <f>IF('Листы ввода'!T1744=1,'Листы на печать'!P2546,AQ2546)</f>
        <v>0</v>
      </c>
      <c r="AF2546" s="264"/>
      <c r="AG2546" s="265"/>
      <c r="AH2546" s="266"/>
      <c r="AI2546" s="26"/>
      <c r="AJ2546" s="27"/>
      <c r="AK2546" s="265"/>
      <c r="AL2546" s="265"/>
      <c r="AM2546" s="266"/>
      <c r="AN2546" s="267"/>
      <c r="AO2546" s="266"/>
      <c r="AP2546" s="301"/>
      <c r="AQ2546" s="46">
        <f t="shared" si="56"/>
        <v>0</v>
      </c>
    </row>
    <row r="2547" spans="1:43" ht="20.45" customHeight="1">
      <c r="A2547" s="314"/>
      <c r="B2547" s="233">
        <f>'Листы ввода'!B1745</f>
        <v>0</v>
      </c>
      <c r="C2547" s="234"/>
      <c r="D2547" s="235">
        <f>'Листы ввода'!C1745</f>
        <v>0</v>
      </c>
      <c r="E2547" s="236"/>
      <c r="F2547" s="237"/>
      <c r="G2547" s="235">
        <f>'Листы ввода'!D1745</f>
        <v>0</v>
      </c>
      <c r="H2547" s="236"/>
      <c r="I2547" s="237"/>
      <c r="J2547" s="26">
        <f>'Листы ввода'!E1745</f>
        <v>0</v>
      </c>
      <c r="K2547" s="27">
        <f>'Листы ввода'!F1745</f>
        <v>0</v>
      </c>
      <c r="L2547" s="69">
        <f>ROUNDUP('Листы ввода'!G1745*'Общ. данные'!$D$26,0)</f>
        <v>0</v>
      </c>
      <c r="M2547" s="67">
        <f>'Листы ввода'!H1745</f>
        <v>0</v>
      </c>
      <c r="N2547" s="28">
        <f>'Листы ввода'!I1745</f>
        <v>0</v>
      </c>
      <c r="O2547" s="68">
        <f>'Листы ввода'!J1745</f>
        <v>0</v>
      </c>
      <c r="P2547" s="69">
        <f>ROUNDUP('Листы ввода'!K1745*'Общ. данные'!$D$26,0)</f>
        <v>0</v>
      </c>
      <c r="Q2547" s="238">
        <f>ROUNDUP('Листы ввода'!L1745*'Общ. данные'!$D$26,0)</f>
        <v>0</v>
      </c>
      <c r="R2547" s="239"/>
      <c r="S2547" s="238">
        <f>ROUNDUP('Листы ввода'!M1745*'Общ. данные'!$D$26,0)</f>
        <v>0</v>
      </c>
      <c r="T2547" s="240"/>
      <c r="U2547" s="239"/>
      <c r="V2547" s="238">
        <f>ROUNDUP('Листы ввода'!N1745*'Общ. данные'!$D$26,0)</f>
        <v>0</v>
      </c>
      <c r="W2547" s="240"/>
      <c r="X2547" s="239"/>
      <c r="Y2547" s="262">
        <f>'Листы ввода'!O1745</f>
        <v>0</v>
      </c>
      <c r="Z2547" s="263"/>
      <c r="AA2547" s="26">
        <f>'Листы ввода'!P1745</f>
        <v>0</v>
      </c>
      <c r="AB2547" s="68">
        <f>'Листы ввода'!Q1745</f>
        <v>0</v>
      </c>
      <c r="AC2547" s="236">
        <f>'Листы ввода'!R1745</f>
        <v>0</v>
      </c>
      <c r="AD2547" s="236"/>
      <c r="AE2547" s="233">
        <f>IF('Листы ввода'!T1745=1,'Листы на печать'!P2547,AQ2547)</f>
        <v>0</v>
      </c>
      <c r="AF2547" s="264"/>
      <c r="AG2547" s="265"/>
      <c r="AH2547" s="266"/>
      <c r="AI2547" s="26"/>
      <c r="AJ2547" s="27"/>
      <c r="AK2547" s="265"/>
      <c r="AL2547" s="265"/>
      <c r="AM2547" s="266"/>
      <c r="AN2547" s="267"/>
      <c r="AO2547" s="266"/>
      <c r="AP2547" s="301"/>
      <c r="AQ2547" s="46">
        <f t="shared" si="56"/>
        <v>0</v>
      </c>
    </row>
    <row r="2548" spans="1:43" ht="20.45" customHeight="1">
      <c r="A2548" s="314"/>
      <c r="B2548" s="233">
        <f>'Листы ввода'!B1746</f>
        <v>0</v>
      </c>
      <c r="C2548" s="234"/>
      <c r="D2548" s="235">
        <f>'Листы ввода'!C1746</f>
        <v>0</v>
      </c>
      <c r="E2548" s="236"/>
      <c r="F2548" s="237"/>
      <c r="G2548" s="235">
        <f>'Листы ввода'!D1746</f>
        <v>0</v>
      </c>
      <c r="H2548" s="236"/>
      <c r="I2548" s="237"/>
      <c r="J2548" s="26">
        <f>'Листы ввода'!E1746</f>
        <v>0</v>
      </c>
      <c r="K2548" s="27">
        <f>'Листы ввода'!F1746</f>
        <v>0</v>
      </c>
      <c r="L2548" s="69">
        <f>ROUNDUP('Листы ввода'!G1746*'Общ. данные'!$D$26,0)</f>
        <v>0</v>
      </c>
      <c r="M2548" s="67">
        <f>'Листы ввода'!H1746</f>
        <v>0</v>
      </c>
      <c r="N2548" s="28">
        <f>'Листы ввода'!I1746</f>
        <v>0</v>
      </c>
      <c r="O2548" s="68">
        <f>'Листы ввода'!J1746</f>
        <v>0</v>
      </c>
      <c r="P2548" s="69">
        <f>ROUNDUP('Листы ввода'!K1746*'Общ. данные'!$D$26,0)</f>
        <v>0</v>
      </c>
      <c r="Q2548" s="238">
        <f>ROUNDUP('Листы ввода'!L1746*'Общ. данные'!$D$26,0)</f>
        <v>0</v>
      </c>
      <c r="R2548" s="239"/>
      <c r="S2548" s="238">
        <f>ROUNDUP('Листы ввода'!M1746*'Общ. данные'!$D$26,0)</f>
        <v>0</v>
      </c>
      <c r="T2548" s="240"/>
      <c r="U2548" s="239"/>
      <c r="V2548" s="238">
        <f>ROUNDUP('Листы ввода'!N1746*'Общ. данные'!$D$26,0)</f>
        <v>0</v>
      </c>
      <c r="W2548" s="240"/>
      <c r="X2548" s="239"/>
      <c r="Y2548" s="262">
        <f>'Листы ввода'!O1746</f>
        <v>0</v>
      </c>
      <c r="Z2548" s="263"/>
      <c r="AA2548" s="26">
        <f>'Листы ввода'!P1746</f>
        <v>0</v>
      </c>
      <c r="AB2548" s="68">
        <f>'Листы ввода'!Q1746</f>
        <v>0</v>
      </c>
      <c r="AC2548" s="236">
        <f>'Листы ввода'!R1746</f>
        <v>0</v>
      </c>
      <c r="AD2548" s="236"/>
      <c r="AE2548" s="233">
        <f>IF('Листы ввода'!T1746=1,'Листы на печать'!P2548,AQ2548)</f>
        <v>0</v>
      </c>
      <c r="AF2548" s="264"/>
      <c r="AG2548" s="265"/>
      <c r="AH2548" s="266"/>
      <c r="AI2548" s="26"/>
      <c r="AJ2548" s="27"/>
      <c r="AK2548" s="265"/>
      <c r="AL2548" s="265"/>
      <c r="AM2548" s="266"/>
      <c r="AN2548" s="267"/>
      <c r="AO2548" s="266"/>
      <c r="AP2548" s="301"/>
      <c r="AQ2548" s="46">
        <f t="shared" si="56"/>
        <v>0</v>
      </c>
    </row>
    <row r="2549" spans="1:43" ht="20.45" customHeight="1">
      <c r="A2549" s="314"/>
      <c r="B2549" s="233">
        <f>'Листы ввода'!B1747</f>
        <v>0</v>
      </c>
      <c r="C2549" s="234"/>
      <c r="D2549" s="235">
        <f>'Листы ввода'!C1747</f>
        <v>0</v>
      </c>
      <c r="E2549" s="236"/>
      <c r="F2549" s="237"/>
      <c r="G2549" s="235">
        <f>'Листы ввода'!D1747</f>
        <v>0</v>
      </c>
      <c r="H2549" s="236"/>
      <c r="I2549" s="237"/>
      <c r="J2549" s="26">
        <f>'Листы ввода'!E1747</f>
        <v>0</v>
      </c>
      <c r="K2549" s="27">
        <f>'Листы ввода'!F1747</f>
        <v>0</v>
      </c>
      <c r="L2549" s="69">
        <f>ROUNDUP('Листы ввода'!G1747*'Общ. данные'!$D$26,0)</f>
        <v>0</v>
      </c>
      <c r="M2549" s="67">
        <f>'Листы ввода'!H1747</f>
        <v>0</v>
      </c>
      <c r="N2549" s="28">
        <f>'Листы ввода'!I1747</f>
        <v>0</v>
      </c>
      <c r="O2549" s="68">
        <f>'Листы ввода'!J1747</f>
        <v>0</v>
      </c>
      <c r="P2549" s="69">
        <f>ROUNDUP('Листы ввода'!K1747*'Общ. данные'!$D$26,0)</f>
        <v>0</v>
      </c>
      <c r="Q2549" s="238">
        <f>ROUNDUP('Листы ввода'!L1747*'Общ. данные'!$D$26,0)</f>
        <v>0</v>
      </c>
      <c r="R2549" s="239"/>
      <c r="S2549" s="238">
        <f>ROUNDUP('Листы ввода'!M1747*'Общ. данные'!$D$26,0)</f>
        <v>0</v>
      </c>
      <c r="T2549" s="240"/>
      <c r="U2549" s="239"/>
      <c r="V2549" s="238">
        <f>ROUNDUP('Листы ввода'!N1747*'Общ. данные'!$D$26,0)</f>
        <v>0</v>
      </c>
      <c r="W2549" s="240"/>
      <c r="X2549" s="239"/>
      <c r="Y2549" s="262">
        <f>'Листы ввода'!O1747</f>
        <v>0</v>
      </c>
      <c r="Z2549" s="263"/>
      <c r="AA2549" s="26">
        <f>'Листы ввода'!P1747</f>
        <v>0</v>
      </c>
      <c r="AB2549" s="68">
        <f>'Листы ввода'!Q1747</f>
        <v>0</v>
      </c>
      <c r="AC2549" s="236">
        <f>'Листы ввода'!R1747</f>
        <v>0</v>
      </c>
      <c r="AD2549" s="236"/>
      <c r="AE2549" s="233">
        <f>IF('Листы ввода'!T1747=1,'Листы на печать'!P2549,AQ2549)</f>
        <v>0</v>
      </c>
      <c r="AF2549" s="264"/>
      <c r="AG2549" s="265"/>
      <c r="AH2549" s="266"/>
      <c r="AI2549" s="26"/>
      <c r="AJ2549" s="27"/>
      <c r="AK2549" s="265"/>
      <c r="AL2549" s="265"/>
      <c r="AM2549" s="266"/>
      <c r="AN2549" s="267"/>
      <c r="AO2549" s="266"/>
      <c r="AP2549" s="301"/>
      <c r="AQ2549" s="46">
        <f t="shared" si="56"/>
        <v>0</v>
      </c>
    </row>
    <row r="2550" spans="1:43" ht="20.45" customHeight="1">
      <c r="A2550" s="314"/>
      <c r="B2550" s="233">
        <f>'Листы ввода'!B1748</f>
        <v>0</v>
      </c>
      <c r="C2550" s="234"/>
      <c r="D2550" s="235">
        <f>'Листы ввода'!C1748</f>
        <v>0</v>
      </c>
      <c r="E2550" s="236"/>
      <c r="F2550" s="237"/>
      <c r="G2550" s="235">
        <f>'Листы ввода'!D1748</f>
        <v>0</v>
      </c>
      <c r="H2550" s="236"/>
      <c r="I2550" s="237"/>
      <c r="J2550" s="26">
        <f>'Листы ввода'!E1748</f>
        <v>0</v>
      </c>
      <c r="K2550" s="27">
        <f>'Листы ввода'!F1748</f>
        <v>0</v>
      </c>
      <c r="L2550" s="69">
        <f>ROUNDUP('Листы ввода'!G1748*'Общ. данные'!$D$26,0)</f>
        <v>0</v>
      </c>
      <c r="M2550" s="67">
        <f>'Листы ввода'!H1748</f>
        <v>0</v>
      </c>
      <c r="N2550" s="28">
        <f>'Листы ввода'!I1748</f>
        <v>0</v>
      </c>
      <c r="O2550" s="68">
        <f>'Листы ввода'!J1748</f>
        <v>0</v>
      </c>
      <c r="P2550" s="69">
        <f>ROUNDUP('Листы ввода'!K1748*'Общ. данные'!$D$26,0)</f>
        <v>0</v>
      </c>
      <c r="Q2550" s="238">
        <f>ROUNDUP('Листы ввода'!L1748*'Общ. данные'!$D$26,0)</f>
        <v>0</v>
      </c>
      <c r="R2550" s="239"/>
      <c r="S2550" s="238">
        <f>ROUNDUP('Листы ввода'!M1748*'Общ. данные'!$D$26,0)</f>
        <v>0</v>
      </c>
      <c r="T2550" s="240"/>
      <c r="U2550" s="239"/>
      <c r="V2550" s="238">
        <f>ROUNDUP('Листы ввода'!N1748*'Общ. данные'!$D$26,0)</f>
        <v>0</v>
      </c>
      <c r="W2550" s="240"/>
      <c r="X2550" s="239"/>
      <c r="Y2550" s="262">
        <f>'Листы ввода'!O1748</f>
        <v>0</v>
      </c>
      <c r="Z2550" s="263"/>
      <c r="AA2550" s="26">
        <f>'Листы ввода'!P1748</f>
        <v>0</v>
      </c>
      <c r="AB2550" s="68">
        <f>'Листы ввода'!Q1748</f>
        <v>0</v>
      </c>
      <c r="AC2550" s="236">
        <f>'Листы ввода'!R1748</f>
        <v>0</v>
      </c>
      <c r="AD2550" s="236"/>
      <c r="AE2550" s="233">
        <f>IF('Листы ввода'!T1748=1,'Листы на печать'!P2550,AQ2550)</f>
        <v>0</v>
      </c>
      <c r="AF2550" s="264"/>
      <c r="AG2550" s="265"/>
      <c r="AH2550" s="266"/>
      <c r="AI2550" s="26"/>
      <c r="AJ2550" s="27"/>
      <c r="AK2550" s="265"/>
      <c r="AL2550" s="265"/>
      <c r="AM2550" s="266"/>
      <c r="AN2550" s="267"/>
      <c r="AO2550" s="266"/>
      <c r="AP2550" s="301"/>
      <c r="AQ2550" s="46">
        <f t="shared" si="56"/>
        <v>0</v>
      </c>
    </row>
    <row r="2551" spans="1:43" ht="20.45" customHeight="1">
      <c r="A2551" s="314"/>
      <c r="B2551" s="233">
        <f>'Листы ввода'!B1749</f>
        <v>0</v>
      </c>
      <c r="C2551" s="234"/>
      <c r="D2551" s="235">
        <f>'Листы ввода'!C1749</f>
        <v>0</v>
      </c>
      <c r="E2551" s="236"/>
      <c r="F2551" s="237"/>
      <c r="G2551" s="235">
        <f>'Листы ввода'!D1749</f>
        <v>0</v>
      </c>
      <c r="H2551" s="236"/>
      <c r="I2551" s="237"/>
      <c r="J2551" s="26">
        <f>'Листы ввода'!E1749</f>
        <v>0</v>
      </c>
      <c r="K2551" s="27">
        <f>'Листы ввода'!F1749</f>
        <v>0</v>
      </c>
      <c r="L2551" s="69">
        <f>ROUNDUP('Листы ввода'!G1749*'Общ. данные'!$D$26,0)</f>
        <v>0</v>
      </c>
      <c r="M2551" s="67">
        <f>'Листы ввода'!H1749</f>
        <v>0</v>
      </c>
      <c r="N2551" s="28">
        <f>'Листы ввода'!I1749</f>
        <v>0</v>
      </c>
      <c r="O2551" s="68">
        <f>'Листы ввода'!J1749</f>
        <v>0</v>
      </c>
      <c r="P2551" s="69">
        <f>ROUNDUP('Листы ввода'!K1749*'Общ. данные'!$D$26,0)</f>
        <v>0</v>
      </c>
      <c r="Q2551" s="238">
        <f>ROUNDUP('Листы ввода'!L1749*'Общ. данные'!$D$26,0)</f>
        <v>0</v>
      </c>
      <c r="R2551" s="239"/>
      <c r="S2551" s="238">
        <f>ROUNDUP('Листы ввода'!M1749*'Общ. данные'!$D$26,0)</f>
        <v>0</v>
      </c>
      <c r="T2551" s="240"/>
      <c r="U2551" s="239"/>
      <c r="V2551" s="238">
        <f>ROUNDUP('Листы ввода'!N1749*'Общ. данные'!$D$26,0)</f>
        <v>0</v>
      </c>
      <c r="W2551" s="240"/>
      <c r="X2551" s="239"/>
      <c r="Y2551" s="262">
        <f>'Листы ввода'!O1749</f>
        <v>0</v>
      </c>
      <c r="Z2551" s="263"/>
      <c r="AA2551" s="26">
        <f>'Листы ввода'!P1749</f>
        <v>0</v>
      </c>
      <c r="AB2551" s="68">
        <f>'Листы ввода'!Q1749</f>
        <v>0</v>
      </c>
      <c r="AC2551" s="236">
        <f>'Листы ввода'!R1749</f>
        <v>0</v>
      </c>
      <c r="AD2551" s="236"/>
      <c r="AE2551" s="233">
        <f>IF('Листы ввода'!T1749=1,'Листы на печать'!P2551,AQ2551)</f>
        <v>0</v>
      </c>
      <c r="AF2551" s="264"/>
      <c r="AG2551" s="265"/>
      <c r="AH2551" s="266"/>
      <c r="AI2551" s="26"/>
      <c r="AJ2551" s="27"/>
      <c r="AK2551" s="265"/>
      <c r="AL2551" s="265"/>
      <c r="AM2551" s="266"/>
      <c r="AN2551" s="267"/>
      <c r="AO2551" s="266"/>
      <c r="AP2551" s="301"/>
      <c r="AQ2551" s="46">
        <f t="shared" si="56"/>
        <v>0</v>
      </c>
    </row>
    <row r="2552" spans="1:43" ht="20.45" customHeight="1">
      <c r="A2552" s="314"/>
      <c r="B2552" s="233">
        <f>'Листы ввода'!B1750</f>
        <v>0</v>
      </c>
      <c r="C2552" s="234"/>
      <c r="D2552" s="235">
        <f>'Листы ввода'!C1750</f>
        <v>0</v>
      </c>
      <c r="E2552" s="236"/>
      <c r="F2552" s="237"/>
      <c r="G2552" s="235">
        <f>'Листы ввода'!D1750</f>
        <v>0</v>
      </c>
      <c r="H2552" s="236"/>
      <c r="I2552" s="237"/>
      <c r="J2552" s="26">
        <f>'Листы ввода'!E1750</f>
        <v>0</v>
      </c>
      <c r="K2552" s="27">
        <f>'Листы ввода'!F1750</f>
        <v>0</v>
      </c>
      <c r="L2552" s="69">
        <f>ROUNDUP('Листы ввода'!G1750*'Общ. данные'!$D$26,0)</f>
        <v>0</v>
      </c>
      <c r="M2552" s="67">
        <f>'Листы ввода'!H1750</f>
        <v>0</v>
      </c>
      <c r="N2552" s="28">
        <f>'Листы ввода'!I1750</f>
        <v>0</v>
      </c>
      <c r="O2552" s="68">
        <f>'Листы ввода'!J1750</f>
        <v>0</v>
      </c>
      <c r="P2552" s="69">
        <f>ROUNDUP('Листы ввода'!K1750*'Общ. данные'!$D$26,0)</f>
        <v>0</v>
      </c>
      <c r="Q2552" s="238">
        <f>ROUNDUP('Листы ввода'!L1750*'Общ. данные'!$D$26,0)</f>
        <v>0</v>
      </c>
      <c r="R2552" s="239"/>
      <c r="S2552" s="238">
        <f>ROUNDUP('Листы ввода'!M1750*'Общ. данные'!$D$26,0)</f>
        <v>0</v>
      </c>
      <c r="T2552" s="240"/>
      <c r="U2552" s="239"/>
      <c r="V2552" s="238">
        <f>ROUNDUP('Листы ввода'!N1750*'Общ. данные'!$D$26,0)</f>
        <v>0</v>
      </c>
      <c r="W2552" s="240"/>
      <c r="X2552" s="239"/>
      <c r="Y2552" s="262">
        <f>'Листы ввода'!O1750</f>
        <v>0</v>
      </c>
      <c r="Z2552" s="263"/>
      <c r="AA2552" s="26">
        <f>'Листы ввода'!P1750</f>
        <v>0</v>
      </c>
      <c r="AB2552" s="68">
        <f>'Листы ввода'!Q1750</f>
        <v>0</v>
      </c>
      <c r="AC2552" s="236">
        <f>'Листы ввода'!R1750</f>
        <v>0</v>
      </c>
      <c r="AD2552" s="236"/>
      <c r="AE2552" s="233">
        <f>IF('Листы ввода'!T1750=1,'Листы на печать'!P2552,AQ2552)</f>
        <v>0</v>
      </c>
      <c r="AF2552" s="264"/>
      <c r="AG2552" s="265"/>
      <c r="AH2552" s="266"/>
      <c r="AI2552" s="26"/>
      <c r="AJ2552" s="27"/>
      <c r="AK2552" s="265"/>
      <c r="AL2552" s="265"/>
      <c r="AM2552" s="266"/>
      <c r="AN2552" s="267"/>
      <c r="AO2552" s="266"/>
      <c r="AP2552" s="301"/>
      <c r="AQ2552" s="46">
        <f t="shared" si="56"/>
        <v>0</v>
      </c>
    </row>
    <row r="2553" spans="1:43" ht="20.45" customHeight="1">
      <c r="A2553" s="314"/>
      <c r="B2553" s="233">
        <f>'Листы ввода'!B1751</f>
        <v>0</v>
      </c>
      <c r="C2553" s="234"/>
      <c r="D2553" s="235">
        <f>'Листы ввода'!C1751</f>
        <v>0</v>
      </c>
      <c r="E2553" s="236"/>
      <c r="F2553" s="237"/>
      <c r="G2553" s="235">
        <f>'Листы ввода'!D1751</f>
        <v>0</v>
      </c>
      <c r="H2553" s="236"/>
      <c r="I2553" s="237"/>
      <c r="J2553" s="26">
        <f>'Листы ввода'!E1751</f>
        <v>0</v>
      </c>
      <c r="K2553" s="27">
        <f>'Листы ввода'!F1751</f>
        <v>0</v>
      </c>
      <c r="L2553" s="69">
        <f>ROUNDUP('Листы ввода'!G1751*'Общ. данные'!$D$26,0)</f>
        <v>0</v>
      </c>
      <c r="M2553" s="67">
        <f>'Листы ввода'!H1751</f>
        <v>0</v>
      </c>
      <c r="N2553" s="28">
        <f>'Листы ввода'!I1751</f>
        <v>0</v>
      </c>
      <c r="O2553" s="68">
        <f>'Листы ввода'!J1751</f>
        <v>0</v>
      </c>
      <c r="P2553" s="69">
        <f>ROUNDUP('Листы ввода'!K1751*'Общ. данные'!$D$26,0)</f>
        <v>0</v>
      </c>
      <c r="Q2553" s="238">
        <f>ROUNDUP('Листы ввода'!L1751*'Общ. данные'!$D$26,0)</f>
        <v>0</v>
      </c>
      <c r="R2553" s="239"/>
      <c r="S2553" s="238">
        <f>ROUNDUP('Листы ввода'!M1751*'Общ. данные'!$D$26,0)</f>
        <v>0</v>
      </c>
      <c r="T2553" s="240"/>
      <c r="U2553" s="239"/>
      <c r="V2553" s="238">
        <f>ROUNDUP('Листы ввода'!N1751*'Общ. данные'!$D$26,0)</f>
        <v>0</v>
      </c>
      <c r="W2553" s="240"/>
      <c r="X2553" s="239"/>
      <c r="Y2553" s="262">
        <f>'Листы ввода'!O1751</f>
        <v>0</v>
      </c>
      <c r="Z2553" s="263"/>
      <c r="AA2553" s="26">
        <f>'Листы ввода'!P1751</f>
        <v>0</v>
      </c>
      <c r="AB2553" s="68">
        <f>'Листы ввода'!Q1751</f>
        <v>0</v>
      </c>
      <c r="AC2553" s="236">
        <f>'Листы ввода'!R1751</f>
        <v>0</v>
      </c>
      <c r="AD2553" s="236"/>
      <c r="AE2553" s="233">
        <f>IF('Листы ввода'!T1751=1,'Листы на печать'!P2553,AQ2553)</f>
        <v>0</v>
      </c>
      <c r="AF2553" s="264"/>
      <c r="AG2553" s="265"/>
      <c r="AH2553" s="266"/>
      <c r="AI2553" s="26"/>
      <c r="AJ2553" s="27"/>
      <c r="AK2553" s="265"/>
      <c r="AL2553" s="265"/>
      <c r="AM2553" s="266"/>
      <c r="AN2553" s="267"/>
      <c r="AO2553" s="266"/>
      <c r="AP2553" s="301"/>
      <c r="AQ2553" s="46">
        <f t="shared" si="56"/>
        <v>0</v>
      </c>
    </row>
    <row r="2554" spans="1:43" ht="20.45" customHeight="1">
      <c r="A2554" s="314"/>
      <c r="B2554" s="233">
        <f>'Листы ввода'!B1752</f>
        <v>0</v>
      </c>
      <c r="C2554" s="234"/>
      <c r="D2554" s="235">
        <f>'Листы ввода'!C1752</f>
        <v>0</v>
      </c>
      <c r="E2554" s="236"/>
      <c r="F2554" s="237"/>
      <c r="G2554" s="235">
        <f>'Листы ввода'!D1752</f>
        <v>0</v>
      </c>
      <c r="H2554" s="236"/>
      <c r="I2554" s="237"/>
      <c r="J2554" s="26">
        <f>'Листы ввода'!E1752</f>
        <v>0</v>
      </c>
      <c r="K2554" s="27">
        <f>'Листы ввода'!F1752</f>
        <v>0</v>
      </c>
      <c r="L2554" s="69">
        <f>ROUNDUP('Листы ввода'!G1752*'Общ. данные'!$D$26,0)</f>
        <v>0</v>
      </c>
      <c r="M2554" s="67">
        <f>'Листы ввода'!H1752</f>
        <v>0</v>
      </c>
      <c r="N2554" s="28">
        <f>'Листы ввода'!I1752</f>
        <v>0</v>
      </c>
      <c r="O2554" s="68">
        <f>'Листы ввода'!J1752</f>
        <v>0</v>
      </c>
      <c r="P2554" s="69">
        <f>ROUNDUP('Листы ввода'!K1752*'Общ. данные'!$D$26,0)</f>
        <v>0</v>
      </c>
      <c r="Q2554" s="238">
        <f>ROUNDUP('Листы ввода'!L1752*'Общ. данные'!$D$26,0)</f>
        <v>0</v>
      </c>
      <c r="R2554" s="239"/>
      <c r="S2554" s="238">
        <f>ROUNDUP('Листы ввода'!M1752*'Общ. данные'!$D$26,0)</f>
        <v>0</v>
      </c>
      <c r="T2554" s="240"/>
      <c r="U2554" s="239"/>
      <c r="V2554" s="238">
        <f>ROUNDUP('Листы ввода'!N1752*'Общ. данные'!$D$26,0)</f>
        <v>0</v>
      </c>
      <c r="W2554" s="240"/>
      <c r="X2554" s="239"/>
      <c r="Y2554" s="262">
        <f>'Листы ввода'!O1752</f>
        <v>0</v>
      </c>
      <c r="Z2554" s="263"/>
      <c r="AA2554" s="26">
        <f>'Листы ввода'!P1752</f>
        <v>0</v>
      </c>
      <c r="AB2554" s="68">
        <f>'Листы ввода'!Q1752</f>
        <v>0</v>
      </c>
      <c r="AC2554" s="236">
        <f>'Листы ввода'!R1752</f>
        <v>0</v>
      </c>
      <c r="AD2554" s="236"/>
      <c r="AE2554" s="233">
        <f>IF('Листы ввода'!T1752=1,'Листы на печать'!P2554,AQ2554)</f>
        <v>0</v>
      </c>
      <c r="AF2554" s="264"/>
      <c r="AG2554" s="265"/>
      <c r="AH2554" s="266"/>
      <c r="AI2554" s="26"/>
      <c r="AJ2554" s="27"/>
      <c r="AK2554" s="265"/>
      <c r="AL2554" s="265"/>
      <c r="AM2554" s="266"/>
      <c r="AN2554" s="267"/>
      <c r="AO2554" s="266"/>
      <c r="AP2554" s="301"/>
      <c r="AQ2554" s="46">
        <f t="shared" si="56"/>
        <v>0</v>
      </c>
    </row>
    <row r="2555" spans="1:43" ht="20.45" customHeight="1">
      <c r="A2555" s="314"/>
      <c r="B2555" s="233">
        <f>'Листы ввода'!B1753</f>
        <v>0</v>
      </c>
      <c r="C2555" s="234"/>
      <c r="D2555" s="235">
        <f>'Листы ввода'!C1753</f>
        <v>0</v>
      </c>
      <c r="E2555" s="236"/>
      <c r="F2555" s="237"/>
      <c r="G2555" s="235">
        <f>'Листы ввода'!D1753</f>
        <v>0</v>
      </c>
      <c r="H2555" s="236"/>
      <c r="I2555" s="237"/>
      <c r="J2555" s="26">
        <f>'Листы ввода'!E1753</f>
        <v>0</v>
      </c>
      <c r="K2555" s="27">
        <f>'Листы ввода'!F1753</f>
        <v>0</v>
      </c>
      <c r="L2555" s="69">
        <f>ROUNDUP('Листы ввода'!G1753*'Общ. данные'!$D$26,0)</f>
        <v>0</v>
      </c>
      <c r="M2555" s="67">
        <f>'Листы ввода'!H1753</f>
        <v>0</v>
      </c>
      <c r="N2555" s="28">
        <f>'Листы ввода'!I1753</f>
        <v>0</v>
      </c>
      <c r="O2555" s="68">
        <f>'Листы ввода'!J1753</f>
        <v>0</v>
      </c>
      <c r="P2555" s="69">
        <f>ROUNDUP('Листы ввода'!K1753*'Общ. данные'!$D$26,0)</f>
        <v>0</v>
      </c>
      <c r="Q2555" s="238">
        <f>ROUNDUP('Листы ввода'!L1753*'Общ. данные'!$D$26,0)</f>
        <v>0</v>
      </c>
      <c r="R2555" s="239"/>
      <c r="S2555" s="238">
        <f>ROUNDUP('Листы ввода'!M1753*'Общ. данные'!$D$26,0)</f>
        <v>0</v>
      </c>
      <c r="T2555" s="240"/>
      <c r="U2555" s="239"/>
      <c r="V2555" s="238">
        <f>ROUNDUP('Листы ввода'!N1753*'Общ. данные'!$D$26,0)</f>
        <v>0</v>
      </c>
      <c r="W2555" s="240"/>
      <c r="X2555" s="239"/>
      <c r="Y2555" s="262">
        <f>'Листы ввода'!O1753</f>
        <v>0</v>
      </c>
      <c r="Z2555" s="263"/>
      <c r="AA2555" s="26">
        <f>'Листы ввода'!P1753</f>
        <v>0</v>
      </c>
      <c r="AB2555" s="68">
        <f>'Листы ввода'!Q1753</f>
        <v>0</v>
      </c>
      <c r="AC2555" s="236">
        <f>'Листы ввода'!R1753</f>
        <v>0</v>
      </c>
      <c r="AD2555" s="236"/>
      <c r="AE2555" s="233">
        <f>IF('Листы ввода'!T1753=1,'Листы на печать'!P2555,AQ2555)</f>
        <v>0</v>
      </c>
      <c r="AF2555" s="264"/>
      <c r="AG2555" s="265"/>
      <c r="AH2555" s="266"/>
      <c r="AI2555" s="26"/>
      <c r="AJ2555" s="27"/>
      <c r="AK2555" s="265"/>
      <c r="AL2555" s="265"/>
      <c r="AM2555" s="266"/>
      <c r="AN2555" s="267"/>
      <c r="AO2555" s="266"/>
      <c r="AP2555" s="301"/>
      <c r="AQ2555" s="46">
        <f t="shared" si="56"/>
        <v>0</v>
      </c>
    </row>
    <row r="2556" spans="1:43" ht="20.45" customHeight="1">
      <c r="A2556" s="314"/>
      <c r="B2556" s="233">
        <f>'Листы ввода'!B1754</f>
        <v>0</v>
      </c>
      <c r="C2556" s="234"/>
      <c r="D2556" s="235">
        <f>'Листы ввода'!C1754</f>
        <v>0</v>
      </c>
      <c r="E2556" s="236"/>
      <c r="F2556" s="237"/>
      <c r="G2556" s="235">
        <f>'Листы ввода'!D1754</f>
        <v>0</v>
      </c>
      <c r="H2556" s="236"/>
      <c r="I2556" s="237"/>
      <c r="J2556" s="26">
        <f>'Листы ввода'!E1754</f>
        <v>0</v>
      </c>
      <c r="K2556" s="27">
        <f>'Листы ввода'!F1754</f>
        <v>0</v>
      </c>
      <c r="L2556" s="69">
        <f>ROUNDUP('Листы ввода'!G1754*'Общ. данные'!$D$26,0)</f>
        <v>0</v>
      </c>
      <c r="M2556" s="67">
        <f>'Листы ввода'!H1754</f>
        <v>0</v>
      </c>
      <c r="N2556" s="28">
        <f>'Листы ввода'!I1754</f>
        <v>0</v>
      </c>
      <c r="O2556" s="68">
        <f>'Листы ввода'!J1754</f>
        <v>0</v>
      </c>
      <c r="P2556" s="69">
        <f>ROUNDUP('Листы ввода'!K1754*'Общ. данные'!$D$26,0)</f>
        <v>0</v>
      </c>
      <c r="Q2556" s="238">
        <f>ROUNDUP('Листы ввода'!L1754*'Общ. данные'!$D$26,0)</f>
        <v>0</v>
      </c>
      <c r="R2556" s="239"/>
      <c r="S2556" s="238">
        <f>ROUNDUP('Листы ввода'!M1754*'Общ. данные'!$D$26,0)</f>
        <v>0</v>
      </c>
      <c r="T2556" s="240"/>
      <c r="U2556" s="239"/>
      <c r="V2556" s="238">
        <f>ROUNDUP('Листы ввода'!N1754*'Общ. данные'!$D$26,0)</f>
        <v>0</v>
      </c>
      <c r="W2556" s="240"/>
      <c r="X2556" s="239"/>
      <c r="Y2556" s="262">
        <f>'Листы ввода'!O1754</f>
        <v>0</v>
      </c>
      <c r="Z2556" s="263"/>
      <c r="AA2556" s="26">
        <f>'Листы ввода'!P1754</f>
        <v>0</v>
      </c>
      <c r="AB2556" s="68">
        <f>'Листы ввода'!Q1754</f>
        <v>0</v>
      </c>
      <c r="AC2556" s="236">
        <f>'Листы ввода'!R1754</f>
        <v>0</v>
      </c>
      <c r="AD2556" s="236"/>
      <c r="AE2556" s="233">
        <f>IF('Листы ввода'!T1754=1,'Листы на печать'!P2556,AQ2556)</f>
        <v>0</v>
      </c>
      <c r="AF2556" s="264"/>
      <c r="AG2556" s="265"/>
      <c r="AH2556" s="266"/>
      <c r="AI2556" s="26"/>
      <c r="AJ2556" s="27"/>
      <c r="AK2556" s="265"/>
      <c r="AL2556" s="265"/>
      <c r="AM2556" s="266"/>
      <c r="AN2556" s="267"/>
      <c r="AO2556" s="266"/>
      <c r="AP2556" s="301"/>
      <c r="AQ2556" s="46">
        <f t="shared" si="56"/>
        <v>0</v>
      </c>
    </row>
    <row r="2557" spans="1:43" ht="20.45" customHeight="1">
      <c r="A2557" s="314"/>
      <c r="B2557" s="233">
        <f>'Листы ввода'!B1755</f>
        <v>0</v>
      </c>
      <c r="C2557" s="234"/>
      <c r="D2557" s="235">
        <f>'Листы ввода'!C1755</f>
        <v>0</v>
      </c>
      <c r="E2557" s="236"/>
      <c r="F2557" s="237"/>
      <c r="G2557" s="235">
        <f>'Листы ввода'!D1755</f>
        <v>0</v>
      </c>
      <c r="H2557" s="236"/>
      <c r="I2557" s="237"/>
      <c r="J2557" s="26">
        <f>'Листы ввода'!E1755</f>
        <v>0</v>
      </c>
      <c r="K2557" s="27">
        <f>'Листы ввода'!F1755</f>
        <v>0</v>
      </c>
      <c r="L2557" s="69">
        <f>ROUNDUP('Листы ввода'!G1755*'Общ. данные'!$D$26,0)</f>
        <v>0</v>
      </c>
      <c r="M2557" s="67">
        <f>'Листы ввода'!H1755</f>
        <v>0</v>
      </c>
      <c r="N2557" s="28">
        <f>'Листы ввода'!I1755</f>
        <v>0</v>
      </c>
      <c r="O2557" s="68">
        <f>'Листы ввода'!J1755</f>
        <v>0</v>
      </c>
      <c r="P2557" s="69">
        <f>ROUNDUP('Листы ввода'!K1755*'Общ. данные'!$D$26,0)</f>
        <v>0</v>
      </c>
      <c r="Q2557" s="238">
        <f>ROUNDUP('Листы ввода'!L1755*'Общ. данные'!$D$26,0)</f>
        <v>0</v>
      </c>
      <c r="R2557" s="239"/>
      <c r="S2557" s="238">
        <f>ROUNDUP('Листы ввода'!M1755*'Общ. данные'!$D$26,0)</f>
        <v>0</v>
      </c>
      <c r="T2557" s="240"/>
      <c r="U2557" s="239"/>
      <c r="V2557" s="238">
        <f>ROUNDUP('Листы ввода'!N1755*'Общ. данные'!$D$26,0)</f>
        <v>0</v>
      </c>
      <c r="W2557" s="240"/>
      <c r="X2557" s="239"/>
      <c r="Y2557" s="262">
        <f>'Листы ввода'!O1755</f>
        <v>0</v>
      </c>
      <c r="Z2557" s="263"/>
      <c r="AA2557" s="26">
        <f>'Листы ввода'!P1755</f>
        <v>0</v>
      </c>
      <c r="AB2557" s="68">
        <f>'Листы ввода'!Q1755</f>
        <v>0</v>
      </c>
      <c r="AC2557" s="236">
        <f>'Листы ввода'!R1755</f>
        <v>0</v>
      </c>
      <c r="AD2557" s="236"/>
      <c r="AE2557" s="233">
        <f>IF('Листы ввода'!T1755=1,'Листы на печать'!P2557,AQ2557)</f>
        <v>0</v>
      </c>
      <c r="AF2557" s="264"/>
      <c r="AG2557" s="265"/>
      <c r="AH2557" s="266"/>
      <c r="AI2557" s="26"/>
      <c r="AJ2557" s="27"/>
      <c r="AK2557" s="265"/>
      <c r="AL2557" s="265"/>
      <c r="AM2557" s="266"/>
      <c r="AN2557" s="267"/>
      <c r="AO2557" s="266"/>
      <c r="AP2557" s="301"/>
      <c r="AQ2557" s="46">
        <f t="shared" si="56"/>
        <v>0</v>
      </c>
    </row>
    <row r="2558" spans="1:43" ht="20.45" customHeight="1">
      <c r="A2558" s="314"/>
      <c r="B2558" s="233">
        <f>'Листы ввода'!B1756</f>
        <v>0</v>
      </c>
      <c r="C2558" s="234"/>
      <c r="D2558" s="235">
        <f>'Листы ввода'!C1756</f>
        <v>0</v>
      </c>
      <c r="E2558" s="236"/>
      <c r="F2558" s="237"/>
      <c r="G2558" s="235">
        <f>'Листы ввода'!D1756</f>
        <v>0</v>
      </c>
      <c r="H2558" s="236"/>
      <c r="I2558" s="237"/>
      <c r="J2558" s="26">
        <f>'Листы ввода'!E1756</f>
        <v>0</v>
      </c>
      <c r="K2558" s="27">
        <f>'Листы ввода'!F1756</f>
        <v>0</v>
      </c>
      <c r="L2558" s="69">
        <f>ROUNDUP('Листы ввода'!G1756*'Общ. данные'!$D$26,0)</f>
        <v>0</v>
      </c>
      <c r="M2558" s="67">
        <f>'Листы ввода'!H1756</f>
        <v>0</v>
      </c>
      <c r="N2558" s="28">
        <f>'Листы ввода'!I1756</f>
        <v>0</v>
      </c>
      <c r="O2558" s="68">
        <f>'Листы ввода'!J1756</f>
        <v>0</v>
      </c>
      <c r="P2558" s="69">
        <f>ROUNDUP('Листы ввода'!K1756*'Общ. данные'!$D$26,0)</f>
        <v>0</v>
      </c>
      <c r="Q2558" s="238">
        <f>ROUNDUP('Листы ввода'!L1756*'Общ. данные'!$D$26,0)</f>
        <v>0</v>
      </c>
      <c r="R2558" s="239"/>
      <c r="S2558" s="238">
        <f>ROUNDUP('Листы ввода'!M1756*'Общ. данные'!$D$26,0)</f>
        <v>0</v>
      </c>
      <c r="T2558" s="240"/>
      <c r="U2558" s="239"/>
      <c r="V2558" s="238">
        <f>ROUNDUP('Листы ввода'!N1756*'Общ. данные'!$D$26,0)</f>
        <v>0</v>
      </c>
      <c r="W2558" s="240"/>
      <c r="X2558" s="239"/>
      <c r="Y2558" s="262">
        <f>'Листы ввода'!O1756</f>
        <v>0</v>
      </c>
      <c r="Z2558" s="263"/>
      <c r="AA2558" s="26">
        <f>'Листы ввода'!P1756</f>
        <v>0</v>
      </c>
      <c r="AB2558" s="68">
        <f>'Листы ввода'!Q1756</f>
        <v>0</v>
      </c>
      <c r="AC2558" s="236">
        <f>'Листы ввода'!R1756</f>
        <v>0</v>
      </c>
      <c r="AD2558" s="236"/>
      <c r="AE2558" s="233">
        <f>IF('Листы ввода'!T1756=1,'Листы на печать'!P2558,AQ2558)</f>
        <v>0</v>
      </c>
      <c r="AF2558" s="264"/>
      <c r="AG2558" s="265"/>
      <c r="AH2558" s="266"/>
      <c r="AI2558" s="26"/>
      <c r="AJ2558" s="27"/>
      <c r="AK2558" s="265"/>
      <c r="AL2558" s="265"/>
      <c r="AM2558" s="266"/>
      <c r="AN2558" s="267"/>
      <c r="AO2558" s="266"/>
      <c r="AP2558" s="301"/>
      <c r="AQ2558" s="46">
        <f t="shared" si="56"/>
        <v>0</v>
      </c>
    </row>
    <row r="2559" spans="1:43" ht="20.45" customHeight="1">
      <c r="A2559" s="314"/>
      <c r="B2559" s="233">
        <f>'Листы ввода'!B1757</f>
        <v>0</v>
      </c>
      <c r="C2559" s="234"/>
      <c r="D2559" s="235">
        <f>'Листы ввода'!C1757</f>
        <v>0</v>
      </c>
      <c r="E2559" s="236"/>
      <c r="F2559" s="237"/>
      <c r="G2559" s="235">
        <f>'Листы ввода'!D1757</f>
        <v>0</v>
      </c>
      <c r="H2559" s="236"/>
      <c r="I2559" s="237"/>
      <c r="J2559" s="26">
        <f>'Листы ввода'!E1757</f>
        <v>0</v>
      </c>
      <c r="K2559" s="27">
        <f>'Листы ввода'!F1757</f>
        <v>0</v>
      </c>
      <c r="L2559" s="69">
        <f>ROUNDUP('Листы ввода'!G1757*'Общ. данные'!$D$26,0)</f>
        <v>0</v>
      </c>
      <c r="M2559" s="67">
        <f>'Листы ввода'!H1757</f>
        <v>0</v>
      </c>
      <c r="N2559" s="28">
        <f>'Листы ввода'!I1757</f>
        <v>0</v>
      </c>
      <c r="O2559" s="68">
        <f>'Листы ввода'!J1757</f>
        <v>0</v>
      </c>
      <c r="P2559" s="69">
        <f>ROUNDUP('Листы ввода'!K1757*'Общ. данные'!$D$26,0)</f>
        <v>0</v>
      </c>
      <c r="Q2559" s="238">
        <f>ROUNDUP('Листы ввода'!L1757*'Общ. данные'!$D$26,0)</f>
        <v>0</v>
      </c>
      <c r="R2559" s="239"/>
      <c r="S2559" s="238">
        <f>ROUNDUP('Листы ввода'!M1757*'Общ. данные'!$D$26,0)</f>
        <v>0</v>
      </c>
      <c r="T2559" s="240"/>
      <c r="U2559" s="239"/>
      <c r="V2559" s="238">
        <f>ROUNDUP('Листы ввода'!N1757*'Общ. данные'!$D$26,0)</f>
        <v>0</v>
      </c>
      <c r="W2559" s="240"/>
      <c r="X2559" s="239"/>
      <c r="Y2559" s="262">
        <f>'Листы ввода'!O1757</f>
        <v>0</v>
      </c>
      <c r="Z2559" s="263"/>
      <c r="AA2559" s="26">
        <f>'Листы ввода'!P1757</f>
        <v>0</v>
      </c>
      <c r="AB2559" s="68">
        <f>'Листы ввода'!Q1757</f>
        <v>0</v>
      </c>
      <c r="AC2559" s="236">
        <f>'Листы ввода'!R1757</f>
        <v>0</v>
      </c>
      <c r="AD2559" s="236"/>
      <c r="AE2559" s="233">
        <f>IF('Листы ввода'!T1757=1,'Листы на печать'!P2559,AQ2559)</f>
        <v>0</v>
      </c>
      <c r="AF2559" s="264"/>
      <c r="AG2559" s="265"/>
      <c r="AH2559" s="266"/>
      <c r="AI2559" s="26"/>
      <c r="AJ2559" s="27"/>
      <c r="AK2559" s="265"/>
      <c r="AL2559" s="265"/>
      <c r="AM2559" s="266"/>
      <c r="AN2559" s="267"/>
      <c r="AO2559" s="266"/>
      <c r="AP2559" s="301"/>
      <c r="AQ2559" s="46">
        <f t="shared" si="56"/>
        <v>0</v>
      </c>
    </row>
    <row r="2560" spans="1:43" ht="20.45" customHeight="1">
      <c r="A2560" s="314"/>
      <c r="B2560" s="233">
        <f>'Листы ввода'!B1758</f>
        <v>0</v>
      </c>
      <c r="C2560" s="234"/>
      <c r="D2560" s="235">
        <f>'Листы ввода'!C1758</f>
        <v>0</v>
      </c>
      <c r="E2560" s="236"/>
      <c r="F2560" s="237"/>
      <c r="G2560" s="235">
        <f>'Листы ввода'!D1758</f>
        <v>0</v>
      </c>
      <c r="H2560" s="236"/>
      <c r="I2560" s="237"/>
      <c r="J2560" s="26">
        <f>'Листы ввода'!E1758</f>
        <v>0</v>
      </c>
      <c r="K2560" s="27">
        <f>'Листы ввода'!F1758</f>
        <v>0</v>
      </c>
      <c r="L2560" s="69">
        <f>ROUNDUP('Листы ввода'!G1758*'Общ. данные'!$D$26,0)</f>
        <v>0</v>
      </c>
      <c r="M2560" s="67">
        <f>'Листы ввода'!H1758</f>
        <v>0</v>
      </c>
      <c r="N2560" s="28">
        <f>'Листы ввода'!I1758</f>
        <v>0</v>
      </c>
      <c r="O2560" s="68">
        <f>'Листы ввода'!J1758</f>
        <v>0</v>
      </c>
      <c r="P2560" s="69">
        <f>ROUNDUP('Листы ввода'!K1758*'Общ. данные'!$D$26,0)</f>
        <v>0</v>
      </c>
      <c r="Q2560" s="238">
        <f>ROUNDUP('Листы ввода'!L1758*'Общ. данные'!$D$26,0)</f>
        <v>0</v>
      </c>
      <c r="R2560" s="239"/>
      <c r="S2560" s="238">
        <f>ROUNDUP('Листы ввода'!M1758*'Общ. данные'!$D$26,0)</f>
        <v>0</v>
      </c>
      <c r="T2560" s="240"/>
      <c r="U2560" s="239"/>
      <c r="V2560" s="238">
        <f>ROUNDUP('Листы ввода'!N1758*'Общ. данные'!$D$26,0)</f>
        <v>0</v>
      </c>
      <c r="W2560" s="240"/>
      <c r="X2560" s="239"/>
      <c r="Y2560" s="262">
        <f>'Листы ввода'!O1758</f>
        <v>0</v>
      </c>
      <c r="Z2560" s="263"/>
      <c r="AA2560" s="26">
        <f>'Листы ввода'!P1758</f>
        <v>0</v>
      </c>
      <c r="AB2560" s="68">
        <f>'Листы ввода'!Q1758</f>
        <v>0</v>
      </c>
      <c r="AC2560" s="236">
        <f>'Листы ввода'!R1758</f>
        <v>0</v>
      </c>
      <c r="AD2560" s="236"/>
      <c r="AE2560" s="233">
        <f>IF('Листы ввода'!T1758=1,'Листы на печать'!P2560,AQ2560)</f>
        <v>0</v>
      </c>
      <c r="AF2560" s="264"/>
      <c r="AG2560" s="265"/>
      <c r="AH2560" s="266"/>
      <c r="AI2560" s="26"/>
      <c r="AJ2560" s="27"/>
      <c r="AK2560" s="265"/>
      <c r="AL2560" s="265"/>
      <c r="AM2560" s="266"/>
      <c r="AN2560" s="267"/>
      <c r="AO2560" s="266"/>
      <c r="AP2560" s="301"/>
      <c r="AQ2560" s="46">
        <f t="shared" si="56"/>
        <v>0</v>
      </c>
    </row>
    <row r="2561" spans="1:43" ht="20.45" customHeight="1">
      <c r="A2561" s="314"/>
      <c r="B2561" s="233">
        <f>'Листы ввода'!B1759</f>
        <v>0</v>
      </c>
      <c r="C2561" s="234"/>
      <c r="D2561" s="235">
        <f>'Листы ввода'!C1759</f>
        <v>0</v>
      </c>
      <c r="E2561" s="236"/>
      <c r="F2561" s="237"/>
      <c r="G2561" s="235">
        <f>'Листы ввода'!D1759</f>
        <v>0</v>
      </c>
      <c r="H2561" s="236"/>
      <c r="I2561" s="237"/>
      <c r="J2561" s="26">
        <f>'Листы ввода'!E1759</f>
        <v>0</v>
      </c>
      <c r="K2561" s="27">
        <f>'Листы ввода'!F1759</f>
        <v>0</v>
      </c>
      <c r="L2561" s="69">
        <f>ROUNDUP('Листы ввода'!G1759*'Общ. данные'!$D$26,0)</f>
        <v>0</v>
      </c>
      <c r="M2561" s="67">
        <f>'Листы ввода'!H1759</f>
        <v>0</v>
      </c>
      <c r="N2561" s="28">
        <f>'Листы ввода'!I1759</f>
        <v>0</v>
      </c>
      <c r="O2561" s="68">
        <f>'Листы ввода'!J1759</f>
        <v>0</v>
      </c>
      <c r="P2561" s="69">
        <f>ROUNDUP('Листы ввода'!K1759*'Общ. данные'!$D$26,0)</f>
        <v>0</v>
      </c>
      <c r="Q2561" s="238">
        <f>ROUNDUP('Листы ввода'!L1759*'Общ. данные'!$D$26,0)</f>
        <v>0</v>
      </c>
      <c r="R2561" s="239"/>
      <c r="S2561" s="238">
        <f>ROUNDUP('Листы ввода'!M1759*'Общ. данные'!$D$26,0)</f>
        <v>0</v>
      </c>
      <c r="T2561" s="240"/>
      <c r="U2561" s="239"/>
      <c r="V2561" s="238">
        <f>ROUNDUP('Листы ввода'!N1759*'Общ. данные'!$D$26,0)</f>
        <v>0</v>
      </c>
      <c r="W2561" s="240"/>
      <c r="X2561" s="239"/>
      <c r="Y2561" s="262">
        <f>'Листы ввода'!O1759</f>
        <v>0</v>
      </c>
      <c r="Z2561" s="263"/>
      <c r="AA2561" s="26">
        <f>'Листы ввода'!P1759</f>
        <v>0</v>
      </c>
      <c r="AB2561" s="68">
        <f>'Листы ввода'!Q1759</f>
        <v>0</v>
      </c>
      <c r="AC2561" s="236">
        <f>'Листы ввода'!R1759</f>
        <v>0</v>
      </c>
      <c r="AD2561" s="236"/>
      <c r="AE2561" s="233">
        <f>IF('Листы ввода'!T1759=1,'Листы на печать'!P2561,AQ2561)</f>
        <v>0</v>
      </c>
      <c r="AF2561" s="264"/>
      <c r="AG2561" s="265"/>
      <c r="AH2561" s="266"/>
      <c r="AI2561" s="26"/>
      <c r="AJ2561" s="27"/>
      <c r="AK2561" s="265"/>
      <c r="AL2561" s="265"/>
      <c r="AM2561" s="266"/>
      <c r="AN2561" s="267"/>
      <c r="AO2561" s="266"/>
      <c r="AP2561" s="301"/>
      <c r="AQ2561" s="46">
        <f t="shared" si="56"/>
        <v>0</v>
      </c>
    </row>
    <row r="2562" spans="1:43" ht="20.45" customHeight="1">
      <c r="A2562" s="314"/>
      <c r="B2562" s="233">
        <f>'Листы ввода'!B1760</f>
        <v>0</v>
      </c>
      <c r="C2562" s="234"/>
      <c r="D2562" s="235">
        <f>'Листы ввода'!C1760</f>
        <v>0</v>
      </c>
      <c r="E2562" s="236"/>
      <c r="F2562" s="237"/>
      <c r="G2562" s="235">
        <f>'Листы ввода'!D1760</f>
        <v>0</v>
      </c>
      <c r="H2562" s="236"/>
      <c r="I2562" s="237"/>
      <c r="J2562" s="26">
        <f>'Листы ввода'!E1760</f>
        <v>0</v>
      </c>
      <c r="K2562" s="27">
        <f>'Листы ввода'!F1760</f>
        <v>0</v>
      </c>
      <c r="L2562" s="69">
        <f>ROUNDUP('Листы ввода'!G1760*'Общ. данные'!$D$26,0)</f>
        <v>0</v>
      </c>
      <c r="M2562" s="67">
        <f>'Листы ввода'!H1760</f>
        <v>0</v>
      </c>
      <c r="N2562" s="28">
        <f>'Листы ввода'!I1760</f>
        <v>0</v>
      </c>
      <c r="O2562" s="68">
        <f>'Листы ввода'!J1760</f>
        <v>0</v>
      </c>
      <c r="P2562" s="69">
        <f>ROUNDUP('Листы ввода'!K1760*'Общ. данные'!$D$26,0)</f>
        <v>0</v>
      </c>
      <c r="Q2562" s="238">
        <f>ROUNDUP('Листы ввода'!L1760*'Общ. данные'!$D$26,0)</f>
        <v>0</v>
      </c>
      <c r="R2562" s="239"/>
      <c r="S2562" s="238">
        <f>ROUNDUP('Листы ввода'!M1760*'Общ. данные'!$D$26,0)</f>
        <v>0</v>
      </c>
      <c r="T2562" s="240"/>
      <c r="U2562" s="239"/>
      <c r="V2562" s="238">
        <f>ROUNDUP('Листы ввода'!N1760*'Общ. данные'!$D$26,0)</f>
        <v>0</v>
      </c>
      <c r="W2562" s="240"/>
      <c r="X2562" s="239"/>
      <c r="Y2562" s="262">
        <f>'Листы ввода'!O1760</f>
        <v>0</v>
      </c>
      <c r="Z2562" s="263"/>
      <c r="AA2562" s="26">
        <f>'Листы ввода'!P1760</f>
        <v>0</v>
      </c>
      <c r="AB2562" s="68">
        <f>'Листы ввода'!Q1760</f>
        <v>0</v>
      </c>
      <c r="AC2562" s="236">
        <f>'Листы ввода'!R1760</f>
        <v>0</v>
      </c>
      <c r="AD2562" s="236"/>
      <c r="AE2562" s="233">
        <f>IF('Листы ввода'!T1760=1,'Листы на печать'!P2562,AQ2562)</f>
        <v>0</v>
      </c>
      <c r="AF2562" s="264"/>
      <c r="AG2562" s="265"/>
      <c r="AH2562" s="266"/>
      <c r="AI2562" s="26"/>
      <c r="AJ2562" s="27"/>
      <c r="AK2562" s="265"/>
      <c r="AL2562" s="265"/>
      <c r="AM2562" s="266"/>
      <c r="AN2562" s="267"/>
      <c r="AO2562" s="266"/>
      <c r="AP2562" s="301"/>
      <c r="AQ2562" s="46">
        <f t="shared" si="56"/>
        <v>0</v>
      </c>
    </row>
    <row r="2563" spans="1:43" ht="20.45" customHeight="1">
      <c r="A2563" s="314"/>
      <c r="B2563" s="233">
        <f>'Листы ввода'!B1761</f>
        <v>0</v>
      </c>
      <c r="C2563" s="234"/>
      <c r="D2563" s="235">
        <f>'Листы ввода'!C1761</f>
        <v>0</v>
      </c>
      <c r="E2563" s="236"/>
      <c r="F2563" s="237"/>
      <c r="G2563" s="235">
        <f>'Листы ввода'!D1761</f>
        <v>0</v>
      </c>
      <c r="H2563" s="236"/>
      <c r="I2563" s="237"/>
      <c r="J2563" s="26">
        <f>'Листы ввода'!E1761</f>
        <v>0</v>
      </c>
      <c r="K2563" s="27">
        <f>'Листы ввода'!F1761</f>
        <v>0</v>
      </c>
      <c r="L2563" s="69">
        <f>ROUNDUP('Листы ввода'!G1761*'Общ. данные'!$D$26,0)</f>
        <v>0</v>
      </c>
      <c r="M2563" s="67">
        <f>'Листы ввода'!H1761</f>
        <v>0</v>
      </c>
      <c r="N2563" s="28">
        <f>'Листы ввода'!I1761</f>
        <v>0</v>
      </c>
      <c r="O2563" s="68">
        <f>'Листы ввода'!J1761</f>
        <v>0</v>
      </c>
      <c r="P2563" s="69">
        <f>ROUNDUP('Листы ввода'!K1761*'Общ. данные'!$D$26,0)</f>
        <v>0</v>
      </c>
      <c r="Q2563" s="238">
        <f>ROUNDUP('Листы ввода'!L1761*'Общ. данные'!$D$26,0)</f>
        <v>0</v>
      </c>
      <c r="R2563" s="239"/>
      <c r="S2563" s="238">
        <f>ROUNDUP('Листы ввода'!M1761*'Общ. данные'!$D$26,0)</f>
        <v>0</v>
      </c>
      <c r="T2563" s="240"/>
      <c r="U2563" s="239"/>
      <c r="V2563" s="238">
        <f>ROUNDUP('Листы ввода'!N1761*'Общ. данные'!$D$26,0)</f>
        <v>0</v>
      </c>
      <c r="W2563" s="240"/>
      <c r="X2563" s="239"/>
      <c r="Y2563" s="262">
        <f>'Листы ввода'!O1761</f>
        <v>0</v>
      </c>
      <c r="Z2563" s="263"/>
      <c r="AA2563" s="26">
        <f>'Листы ввода'!P1761</f>
        <v>0</v>
      </c>
      <c r="AB2563" s="68">
        <f>'Листы ввода'!Q1761</f>
        <v>0</v>
      </c>
      <c r="AC2563" s="236">
        <f>'Листы ввода'!R1761</f>
        <v>0</v>
      </c>
      <c r="AD2563" s="236"/>
      <c r="AE2563" s="233">
        <f>IF('Листы ввода'!T1761=1,'Листы на печать'!P2563,AQ2563)</f>
        <v>0</v>
      </c>
      <c r="AF2563" s="264"/>
      <c r="AG2563" s="265"/>
      <c r="AH2563" s="266"/>
      <c r="AI2563" s="26"/>
      <c r="AJ2563" s="27"/>
      <c r="AK2563" s="265"/>
      <c r="AL2563" s="265"/>
      <c r="AM2563" s="266"/>
      <c r="AN2563" s="267"/>
      <c r="AO2563" s="266"/>
      <c r="AP2563" s="301"/>
      <c r="AQ2563" s="46">
        <f t="shared" si="56"/>
        <v>0</v>
      </c>
    </row>
    <row r="2564" spans="1:43" ht="20.45" customHeight="1">
      <c r="A2564" s="314"/>
      <c r="B2564" s="233">
        <f>'Листы ввода'!B1762</f>
        <v>0</v>
      </c>
      <c r="C2564" s="234"/>
      <c r="D2564" s="235">
        <f>'Листы ввода'!C1762</f>
        <v>0</v>
      </c>
      <c r="E2564" s="236"/>
      <c r="F2564" s="237"/>
      <c r="G2564" s="235">
        <f>'Листы ввода'!D1762</f>
        <v>0</v>
      </c>
      <c r="H2564" s="236"/>
      <c r="I2564" s="237"/>
      <c r="J2564" s="26">
        <f>'Листы ввода'!E1762</f>
        <v>0</v>
      </c>
      <c r="K2564" s="27">
        <f>'Листы ввода'!F1762</f>
        <v>0</v>
      </c>
      <c r="L2564" s="69">
        <f>ROUNDUP('Листы ввода'!G1762*'Общ. данные'!$D$26,0)</f>
        <v>0</v>
      </c>
      <c r="M2564" s="67">
        <f>'Листы ввода'!H1762</f>
        <v>0</v>
      </c>
      <c r="N2564" s="28">
        <f>'Листы ввода'!I1762</f>
        <v>0</v>
      </c>
      <c r="O2564" s="68">
        <f>'Листы ввода'!J1762</f>
        <v>0</v>
      </c>
      <c r="P2564" s="69">
        <f>ROUNDUP('Листы ввода'!K1762*'Общ. данные'!$D$26,0)</f>
        <v>0</v>
      </c>
      <c r="Q2564" s="238">
        <f>ROUNDUP('Листы ввода'!L1762*'Общ. данные'!$D$26,0)</f>
        <v>0</v>
      </c>
      <c r="R2564" s="239"/>
      <c r="S2564" s="238">
        <f>ROUNDUP('Листы ввода'!M1762*'Общ. данные'!$D$26,0)</f>
        <v>0</v>
      </c>
      <c r="T2564" s="240"/>
      <c r="U2564" s="239"/>
      <c r="V2564" s="238">
        <f>ROUNDUP('Листы ввода'!N1762*'Общ. данные'!$D$26,0)</f>
        <v>0</v>
      </c>
      <c r="W2564" s="240"/>
      <c r="X2564" s="239"/>
      <c r="Y2564" s="262">
        <f>'Листы ввода'!O1762</f>
        <v>0</v>
      </c>
      <c r="Z2564" s="263"/>
      <c r="AA2564" s="26">
        <f>'Листы ввода'!P1762</f>
        <v>0</v>
      </c>
      <c r="AB2564" s="68">
        <f>'Листы ввода'!Q1762</f>
        <v>0</v>
      </c>
      <c r="AC2564" s="236">
        <f>'Листы ввода'!R1762</f>
        <v>0</v>
      </c>
      <c r="AD2564" s="236"/>
      <c r="AE2564" s="233">
        <f>IF('Листы ввода'!T1762=1,'Листы на печать'!P2564,AQ2564)</f>
        <v>0</v>
      </c>
      <c r="AF2564" s="264"/>
      <c r="AG2564" s="265"/>
      <c r="AH2564" s="266"/>
      <c r="AI2564" s="26"/>
      <c r="AJ2564" s="27"/>
      <c r="AK2564" s="265"/>
      <c r="AL2564" s="265"/>
      <c r="AM2564" s="266"/>
      <c r="AN2564" s="267"/>
      <c r="AO2564" s="266"/>
      <c r="AP2564" s="301"/>
      <c r="AQ2564" s="46">
        <f t="shared" si="56"/>
        <v>0</v>
      </c>
    </row>
    <row r="2565" spans="1:43" ht="20.45" customHeight="1">
      <c r="A2565" s="314"/>
      <c r="B2565" s="233">
        <f>'Листы ввода'!B1763</f>
        <v>0</v>
      </c>
      <c r="C2565" s="234"/>
      <c r="D2565" s="235">
        <f>'Листы ввода'!C1763</f>
        <v>0</v>
      </c>
      <c r="E2565" s="236"/>
      <c r="F2565" s="237"/>
      <c r="G2565" s="235">
        <f>'Листы ввода'!D1763</f>
        <v>0</v>
      </c>
      <c r="H2565" s="236"/>
      <c r="I2565" s="237"/>
      <c r="J2565" s="26">
        <f>'Листы ввода'!E1763</f>
        <v>0</v>
      </c>
      <c r="K2565" s="27">
        <f>'Листы ввода'!F1763</f>
        <v>0</v>
      </c>
      <c r="L2565" s="69">
        <f>ROUNDUP('Листы ввода'!G1763*'Общ. данные'!$D$26,0)</f>
        <v>0</v>
      </c>
      <c r="M2565" s="67">
        <f>'Листы ввода'!H1763</f>
        <v>0</v>
      </c>
      <c r="N2565" s="28">
        <f>'Листы ввода'!I1763</f>
        <v>0</v>
      </c>
      <c r="O2565" s="68">
        <f>'Листы ввода'!J1763</f>
        <v>0</v>
      </c>
      <c r="P2565" s="69">
        <f>ROUNDUP('Листы ввода'!K1763*'Общ. данные'!$D$26,0)</f>
        <v>0</v>
      </c>
      <c r="Q2565" s="238">
        <f>ROUNDUP('Листы ввода'!L1763*'Общ. данные'!$D$26,0)</f>
        <v>0</v>
      </c>
      <c r="R2565" s="239"/>
      <c r="S2565" s="238">
        <f>ROUNDUP('Листы ввода'!M1763*'Общ. данные'!$D$26,0)</f>
        <v>0</v>
      </c>
      <c r="T2565" s="240"/>
      <c r="U2565" s="239"/>
      <c r="V2565" s="238">
        <f>ROUNDUP('Листы ввода'!N1763*'Общ. данные'!$D$26,0)</f>
        <v>0</v>
      </c>
      <c r="W2565" s="240"/>
      <c r="X2565" s="239"/>
      <c r="Y2565" s="262">
        <f>'Листы ввода'!O1763</f>
        <v>0</v>
      </c>
      <c r="Z2565" s="263"/>
      <c r="AA2565" s="26">
        <f>'Листы ввода'!P1763</f>
        <v>0</v>
      </c>
      <c r="AB2565" s="68">
        <f>'Листы ввода'!Q1763</f>
        <v>0</v>
      </c>
      <c r="AC2565" s="236">
        <f>'Листы ввода'!R1763</f>
        <v>0</v>
      </c>
      <c r="AD2565" s="236"/>
      <c r="AE2565" s="233">
        <f>IF('Листы ввода'!T1763=1,'Листы на печать'!P2565,AQ2565)</f>
        <v>0</v>
      </c>
      <c r="AF2565" s="264"/>
      <c r="AG2565" s="265"/>
      <c r="AH2565" s="266"/>
      <c r="AI2565" s="26"/>
      <c r="AJ2565" s="27"/>
      <c r="AK2565" s="265"/>
      <c r="AL2565" s="265"/>
      <c r="AM2565" s="266"/>
      <c r="AN2565" s="267"/>
      <c r="AO2565" s="266"/>
      <c r="AP2565" s="301"/>
      <c r="AQ2565" s="46">
        <f t="shared" si="56"/>
        <v>0</v>
      </c>
    </row>
    <row r="2566" spans="1:43" ht="20.45" customHeight="1">
      <c r="A2566" s="314"/>
      <c r="B2566" s="233">
        <f>'Листы ввода'!B1764</f>
        <v>0</v>
      </c>
      <c r="C2566" s="234"/>
      <c r="D2566" s="235">
        <f>'Листы ввода'!C1764</f>
        <v>0</v>
      </c>
      <c r="E2566" s="236"/>
      <c r="F2566" s="237"/>
      <c r="G2566" s="235">
        <f>'Листы ввода'!D1764</f>
        <v>0</v>
      </c>
      <c r="H2566" s="236"/>
      <c r="I2566" s="237"/>
      <c r="J2566" s="26">
        <f>'Листы ввода'!E1764</f>
        <v>0</v>
      </c>
      <c r="K2566" s="27">
        <f>'Листы ввода'!F1764</f>
        <v>0</v>
      </c>
      <c r="L2566" s="69">
        <f>ROUNDUP('Листы ввода'!G1764*'Общ. данные'!$D$26,0)</f>
        <v>0</v>
      </c>
      <c r="M2566" s="67">
        <f>'Листы ввода'!H1764</f>
        <v>0</v>
      </c>
      <c r="N2566" s="28">
        <f>'Листы ввода'!I1764</f>
        <v>0</v>
      </c>
      <c r="O2566" s="68">
        <f>'Листы ввода'!J1764</f>
        <v>0</v>
      </c>
      <c r="P2566" s="69">
        <f>ROUNDUP('Листы ввода'!K1764*'Общ. данные'!$D$26,0)</f>
        <v>0</v>
      </c>
      <c r="Q2566" s="238">
        <f>ROUNDUP('Листы ввода'!L1764*'Общ. данные'!$D$26,0)</f>
        <v>0</v>
      </c>
      <c r="R2566" s="239"/>
      <c r="S2566" s="238">
        <f>ROUNDUP('Листы ввода'!M1764*'Общ. данные'!$D$26,0)</f>
        <v>0</v>
      </c>
      <c r="T2566" s="240"/>
      <c r="U2566" s="239"/>
      <c r="V2566" s="238">
        <f>ROUNDUP('Листы ввода'!N1764*'Общ. данные'!$D$26,0)</f>
        <v>0</v>
      </c>
      <c r="W2566" s="240"/>
      <c r="X2566" s="239"/>
      <c r="Y2566" s="262">
        <f>'Листы ввода'!O1764</f>
        <v>0</v>
      </c>
      <c r="Z2566" s="263"/>
      <c r="AA2566" s="26">
        <f>'Листы ввода'!P1764</f>
        <v>0</v>
      </c>
      <c r="AB2566" s="68">
        <f>'Листы ввода'!Q1764</f>
        <v>0</v>
      </c>
      <c r="AC2566" s="236">
        <f>'Листы ввода'!R1764</f>
        <v>0</v>
      </c>
      <c r="AD2566" s="236"/>
      <c r="AE2566" s="233">
        <f>IF('Листы ввода'!T1764=1,'Листы на печать'!P2566,AQ2566)</f>
        <v>0</v>
      </c>
      <c r="AF2566" s="264"/>
      <c r="AG2566" s="265"/>
      <c r="AH2566" s="266"/>
      <c r="AI2566" s="26"/>
      <c r="AJ2566" s="27"/>
      <c r="AK2566" s="265"/>
      <c r="AL2566" s="265"/>
      <c r="AM2566" s="266"/>
      <c r="AN2566" s="267"/>
      <c r="AO2566" s="266"/>
      <c r="AP2566" s="301"/>
      <c r="AQ2566" s="46">
        <f t="shared" si="56"/>
        <v>0</v>
      </c>
    </row>
    <row r="2567" spans="1:43" ht="20.45" customHeight="1">
      <c r="A2567" s="314"/>
      <c r="B2567" s="233">
        <f>'Листы ввода'!B1765</f>
        <v>0</v>
      </c>
      <c r="C2567" s="234"/>
      <c r="D2567" s="235">
        <f>'Листы ввода'!C1765</f>
        <v>0</v>
      </c>
      <c r="E2567" s="236"/>
      <c r="F2567" s="237"/>
      <c r="G2567" s="235">
        <f>'Листы ввода'!D1765</f>
        <v>0</v>
      </c>
      <c r="H2567" s="236"/>
      <c r="I2567" s="237"/>
      <c r="J2567" s="26">
        <f>'Листы ввода'!E1765</f>
        <v>0</v>
      </c>
      <c r="K2567" s="27">
        <f>'Листы ввода'!F1765</f>
        <v>0</v>
      </c>
      <c r="L2567" s="69">
        <f>ROUNDUP('Листы ввода'!G1765*'Общ. данные'!$D$26,0)</f>
        <v>0</v>
      </c>
      <c r="M2567" s="67">
        <f>'Листы ввода'!H1765</f>
        <v>0</v>
      </c>
      <c r="N2567" s="28">
        <f>'Листы ввода'!I1765</f>
        <v>0</v>
      </c>
      <c r="O2567" s="68">
        <f>'Листы ввода'!J1765</f>
        <v>0</v>
      </c>
      <c r="P2567" s="69">
        <f>ROUNDUP('Листы ввода'!K1765*'Общ. данные'!$D$26,0)</f>
        <v>0</v>
      </c>
      <c r="Q2567" s="238">
        <f>ROUNDUP('Листы ввода'!L1765*'Общ. данные'!$D$26,0)</f>
        <v>0</v>
      </c>
      <c r="R2567" s="239"/>
      <c r="S2567" s="238">
        <f>ROUNDUP('Листы ввода'!M1765*'Общ. данные'!$D$26,0)</f>
        <v>0</v>
      </c>
      <c r="T2567" s="240"/>
      <c r="U2567" s="239"/>
      <c r="V2567" s="238">
        <f>ROUNDUP('Листы ввода'!N1765*'Общ. данные'!$D$26,0)</f>
        <v>0</v>
      </c>
      <c r="W2567" s="240"/>
      <c r="X2567" s="239"/>
      <c r="Y2567" s="262">
        <f>'Листы ввода'!O1765</f>
        <v>0</v>
      </c>
      <c r="Z2567" s="263"/>
      <c r="AA2567" s="26">
        <f>'Листы ввода'!P1765</f>
        <v>0</v>
      </c>
      <c r="AB2567" s="68">
        <f>'Листы ввода'!Q1765</f>
        <v>0</v>
      </c>
      <c r="AC2567" s="236">
        <f>'Листы ввода'!R1765</f>
        <v>0</v>
      </c>
      <c r="AD2567" s="236"/>
      <c r="AE2567" s="233">
        <f>IF('Листы ввода'!T1765=1,'Листы на печать'!P2567,AQ2567)</f>
        <v>0</v>
      </c>
      <c r="AF2567" s="264"/>
      <c r="AG2567" s="265"/>
      <c r="AH2567" s="266"/>
      <c r="AI2567" s="26"/>
      <c r="AJ2567" s="27"/>
      <c r="AK2567" s="265"/>
      <c r="AL2567" s="265"/>
      <c r="AM2567" s="266"/>
      <c r="AN2567" s="267"/>
      <c r="AO2567" s="266"/>
      <c r="AP2567" s="301"/>
      <c r="AQ2567" s="46">
        <f t="shared" si="56"/>
        <v>0</v>
      </c>
    </row>
    <row r="2568" spans="1:43" ht="20.45" customHeight="1">
      <c r="A2568" s="314"/>
      <c r="B2568" s="233">
        <f>'Листы ввода'!B1766</f>
        <v>0</v>
      </c>
      <c r="C2568" s="234"/>
      <c r="D2568" s="235">
        <f>'Листы ввода'!C1766</f>
        <v>0</v>
      </c>
      <c r="E2568" s="236"/>
      <c r="F2568" s="237"/>
      <c r="G2568" s="235">
        <f>'Листы ввода'!D1766</f>
        <v>0</v>
      </c>
      <c r="H2568" s="236"/>
      <c r="I2568" s="237"/>
      <c r="J2568" s="26">
        <f>'Листы ввода'!E1766</f>
        <v>0</v>
      </c>
      <c r="K2568" s="27">
        <f>'Листы ввода'!F1766</f>
        <v>0</v>
      </c>
      <c r="L2568" s="69">
        <f>ROUNDUP('Листы ввода'!G1766*'Общ. данные'!$D$26,0)</f>
        <v>0</v>
      </c>
      <c r="M2568" s="67">
        <f>'Листы ввода'!H1766</f>
        <v>0</v>
      </c>
      <c r="N2568" s="28">
        <f>'Листы ввода'!I1766</f>
        <v>0</v>
      </c>
      <c r="O2568" s="68">
        <f>'Листы ввода'!J1766</f>
        <v>0</v>
      </c>
      <c r="P2568" s="69">
        <f>ROUNDUP('Листы ввода'!K1766*'Общ. данные'!$D$26,0)</f>
        <v>0</v>
      </c>
      <c r="Q2568" s="238">
        <f>ROUNDUP('Листы ввода'!L1766*'Общ. данные'!$D$26,0)</f>
        <v>0</v>
      </c>
      <c r="R2568" s="239"/>
      <c r="S2568" s="238">
        <f>ROUNDUP('Листы ввода'!M1766*'Общ. данные'!$D$26,0)</f>
        <v>0</v>
      </c>
      <c r="T2568" s="240"/>
      <c r="U2568" s="239"/>
      <c r="V2568" s="238">
        <f>ROUNDUP('Листы ввода'!N1766*'Общ. данные'!$D$26,0)</f>
        <v>0</v>
      </c>
      <c r="W2568" s="240"/>
      <c r="X2568" s="239"/>
      <c r="Y2568" s="262">
        <f>'Листы ввода'!O1766</f>
        <v>0</v>
      </c>
      <c r="Z2568" s="263"/>
      <c r="AA2568" s="26">
        <f>'Листы ввода'!P1766</f>
        <v>0</v>
      </c>
      <c r="AB2568" s="68">
        <f>'Листы ввода'!Q1766</f>
        <v>0</v>
      </c>
      <c r="AC2568" s="236">
        <f>'Листы ввода'!R1766</f>
        <v>0</v>
      </c>
      <c r="AD2568" s="236"/>
      <c r="AE2568" s="233">
        <f>IF('Листы ввода'!T1766=1,'Листы на печать'!P2568,AQ2568)</f>
        <v>0</v>
      </c>
      <c r="AF2568" s="264"/>
      <c r="AG2568" s="265"/>
      <c r="AH2568" s="266"/>
      <c r="AI2568" s="26"/>
      <c r="AJ2568" s="27"/>
      <c r="AK2568" s="265"/>
      <c r="AL2568" s="265"/>
      <c r="AM2568" s="266"/>
      <c r="AN2568" s="267"/>
      <c r="AO2568" s="266"/>
      <c r="AP2568" s="301"/>
      <c r="AQ2568" s="46">
        <f t="shared" si="56"/>
        <v>0</v>
      </c>
    </row>
    <row r="2569" spans="1:43" ht="20.45" customHeight="1">
      <c r="A2569" s="314"/>
      <c r="B2569" s="233">
        <f>'Листы ввода'!B1767</f>
        <v>0</v>
      </c>
      <c r="C2569" s="234"/>
      <c r="D2569" s="235">
        <f>'Листы ввода'!C1767</f>
        <v>0</v>
      </c>
      <c r="E2569" s="236"/>
      <c r="F2569" s="237"/>
      <c r="G2569" s="235">
        <f>'Листы ввода'!D1767</f>
        <v>0</v>
      </c>
      <c r="H2569" s="236"/>
      <c r="I2569" s="237"/>
      <c r="J2569" s="26">
        <f>'Листы ввода'!E1767</f>
        <v>0</v>
      </c>
      <c r="K2569" s="27">
        <f>'Листы ввода'!F1767</f>
        <v>0</v>
      </c>
      <c r="L2569" s="69">
        <f>ROUNDUP('Листы ввода'!G1767*'Общ. данные'!$D$26,0)</f>
        <v>0</v>
      </c>
      <c r="M2569" s="67">
        <f>'Листы ввода'!H1767</f>
        <v>0</v>
      </c>
      <c r="N2569" s="28">
        <f>'Листы ввода'!I1767</f>
        <v>0</v>
      </c>
      <c r="O2569" s="68">
        <f>'Листы ввода'!J1767</f>
        <v>0</v>
      </c>
      <c r="P2569" s="69">
        <f>ROUNDUP('Листы ввода'!K1767*'Общ. данные'!$D$26,0)</f>
        <v>0</v>
      </c>
      <c r="Q2569" s="238">
        <f>ROUNDUP('Листы ввода'!L1767*'Общ. данные'!$D$26,0)</f>
        <v>0</v>
      </c>
      <c r="R2569" s="239"/>
      <c r="S2569" s="238">
        <f>ROUNDUP('Листы ввода'!M1767*'Общ. данные'!$D$26,0)</f>
        <v>0</v>
      </c>
      <c r="T2569" s="240"/>
      <c r="U2569" s="239"/>
      <c r="V2569" s="238">
        <f>ROUNDUP('Листы ввода'!N1767*'Общ. данные'!$D$26,0)</f>
        <v>0</v>
      </c>
      <c r="W2569" s="240"/>
      <c r="X2569" s="239"/>
      <c r="Y2569" s="262">
        <f>'Листы ввода'!O1767</f>
        <v>0</v>
      </c>
      <c r="Z2569" s="263"/>
      <c r="AA2569" s="26">
        <f>'Листы ввода'!P1767</f>
        <v>0</v>
      </c>
      <c r="AB2569" s="68">
        <f>'Листы ввода'!Q1767</f>
        <v>0</v>
      </c>
      <c r="AC2569" s="236">
        <f>'Листы ввода'!R1767</f>
        <v>0</v>
      </c>
      <c r="AD2569" s="236"/>
      <c r="AE2569" s="233">
        <f>IF('Листы ввода'!T1767=1,'Листы на печать'!P2569,AQ2569)</f>
        <v>0</v>
      </c>
      <c r="AF2569" s="264"/>
      <c r="AG2569" s="265"/>
      <c r="AH2569" s="266"/>
      <c r="AI2569" s="26"/>
      <c r="AJ2569" s="27"/>
      <c r="AK2569" s="265"/>
      <c r="AL2569" s="265"/>
      <c r="AM2569" s="266"/>
      <c r="AN2569" s="267"/>
      <c r="AO2569" s="266"/>
      <c r="AP2569" s="301"/>
      <c r="AQ2569" s="46">
        <f t="shared" si="56"/>
        <v>0</v>
      </c>
    </row>
    <row r="2570" spans="1:43" ht="20.45" customHeight="1">
      <c r="A2570" s="314"/>
      <c r="B2570" s="233">
        <f>'Листы ввода'!B1768</f>
        <v>0</v>
      </c>
      <c r="C2570" s="234"/>
      <c r="D2570" s="235">
        <f>'Листы ввода'!C1768</f>
        <v>0</v>
      </c>
      <c r="E2570" s="236"/>
      <c r="F2570" s="237"/>
      <c r="G2570" s="235">
        <f>'Листы ввода'!D1768</f>
        <v>0</v>
      </c>
      <c r="H2570" s="236"/>
      <c r="I2570" s="237"/>
      <c r="J2570" s="26">
        <f>'Листы ввода'!E1768</f>
        <v>0</v>
      </c>
      <c r="K2570" s="27">
        <f>'Листы ввода'!F1768</f>
        <v>0</v>
      </c>
      <c r="L2570" s="69">
        <f>ROUNDUP('Листы ввода'!G1768*'Общ. данные'!$D$26,0)</f>
        <v>0</v>
      </c>
      <c r="M2570" s="67">
        <f>'Листы ввода'!H1768</f>
        <v>0</v>
      </c>
      <c r="N2570" s="28">
        <f>'Листы ввода'!I1768</f>
        <v>0</v>
      </c>
      <c r="O2570" s="68">
        <f>'Листы ввода'!J1768</f>
        <v>0</v>
      </c>
      <c r="P2570" s="69">
        <f>ROUNDUP('Листы ввода'!K1768*'Общ. данные'!$D$26,0)</f>
        <v>0</v>
      </c>
      <c r="Q2570" s="238">
        <f>ROUNDUP('Листы ввода'!L1768*'Общ. данные'!$D$26,0)</f>
        <v>0</v>
      </c>
      <c r="R2570" s="239"/>
      <c r="S2570" s="238">
        <f>ROUNDUP('Листы ввода'!M1768*'Общ. данные'!$D$26,0)</f>
        <v>0</v>
      </c>
      <c r="T2570" s="240"/>
      <c r="U2570" s="239"/>
      <c r="V2570" s="238">
        <f>ROUNDUP('Листы ввода'!N1768*'Общ. данные'!$D$26,0)</f>
        <v>0</v>
      </c>
      <c r="W2570" s="240"/>
      <c r="X2570" s="239"/>
      <c r="Y2570" s="262">
        <f>'Листы ввода'!O1768</f>
        <v>0</v>
      </c>
      <c r="Z2570" s="263"/>
      <c r="AA2570" s="26">
        <f>'Листы ввода'!P1768</f>
        <v>0</v>
      </c>
      <c r="AB2570" s="68">
        <f>'Листы ввода'!Q1768</f>
        <v>0</v>
      </c>
      <c r="AC2570" s="236">
        <f>'Листы ввода'!R1768</f>
        <v>0</v>
      </c>
      <c r="AD2570" s="236"/>
      <c r="AE2570" s="233">
        <f>IF('Листы ввода'!T1768=1,'Листы на печать'!P2570,AQ2570)</f>
        <v>0</v>
      </c>
      <c r="AF2570" s="264"/>
      <c r="AG2570" s="265"/>
      <c r="AH2570" s="266"/>
      <c r="AI2570" s="26"/>
      <c r="AJ2570" s="27"/>
      <c r="AK2570" s="265"/>
      <c r="AL2570" s="265"/>
      <c r="AM2570" s="266"/>
      <c r="AN2570" s="267"/>
      <c r="AO2570" s="266"/>
      <c r="AP2570" s="301"/>
      <c r="AQ2570" s="46">
        <f t="shared" si="56"/>
        <v>0</v>
      </c>
    </row>
    <row r="2571" spans="1:43" ht="20.45" customHeight="1">
      <c r="A2571" s="314"/>
      <c r="B2571" s="233">
        <f>'Листы ввода'!B1769</f>
        <v>0</v>
      </c>
      <c r="C2571" s="234"/>
      <c r="D2571" s="235">
        <f>'Листы ввода'!C1769</f>
        <v>0</v>
      </c>
      <c r="E2571" s="236"/>
      <c r="F2571" s="237"/>
      <c r="G2571" s="235">
        <f>'Листы ввода'!D1769</f>
        <v>0</v>
      </c>
      <c r="H2571" s="236"/>
      <c r="I2571" s="237"/>
      <c r="J2571" s="26">
        <f>'Листы ввода'!E1769</f>
        <v>0</v>
      </c>
      <c r="K2571" s="27">
        <f>'Листы ввода'!F1769</f>
        <v>0</v>
      </c>
      <c r="L2571" s="69">
        <f>ROUNDUP('Листы ввода'!G1769*'Общ. данные'!$D$26,0)</f>
        <v>0</v>
      </c>
      <c r="M2571" s="67">
        <f>'Листы ввода'!H1769</f>
        <v>0</v>
      </c>
      <c r="N2571" s="28">
        <f>'Листы ввода'!I1769</f>
        <v>0</v>
      </c>
      <c r="O2571" s="68">
        <f>'Листы ввода'!J1769</f>
        <v>0</v>
      </c>
      <c r="P2571" s="69">
        <f>ROUNDUP('Листы ввода'!K1769*'Общ. данные'!$D$26,0)</f>
        <v>0</v>
      </c>
      <c r="Q2571" s="238">
        <f>ROUNDUP('Листы ввода'!L1769*'Общ. данные'!$D$26,0)</f>
        <v>0</v>
      </c>
      <c r="R2571" s="239"/>
      <c r="S2571" s="238">
        <f>ROUNDUP('Листы ввода'!M1769*'Общ. данные'!$D$26,0)</f>
        <v>0</v>
      </c>
      <c r="T2571" s="240"/>
      <c r="U2571" s="239"/>
      <c r="V2571" s="238">
        <f>ROUNDUP('Листы ввода'!N1769*'Общ. данные'!$D$26,0)</f>
        <v>0</v>
      </c>
      <c r="W2571" s="240"/>
      <c r="X2571" s="239"/>
      <c r="Y2571" s="262">
        <f>'Листы ввода'!O1769</f>
        <v>0</v>
      </c>
      <c r="Z2571" s="263"/>
      <c r="AA2571" s="26">
        <f>'Листы ввода'!P1769</f>
        <v>0</v>
      </c>
      <c r="AB2571" s="68">
        <f>'Листы ввода'!Q1769</f>
        <v>0</v>
      </c>
      <c r="AC2571" s="236">
        <f>'Листы ввода'!R1769</f>
        <v>0</v>
      </c>
      <c r="AD2571" s="236"/>
      <c r="AE2571" s="233">
        <f>IF('Листы ввода'!T1769=1,'Листы на печать'!P2571,AQ2571)</f>
        <v>0</v>
      </c>
      <c r="AF2571" s="264"/>
      <c r="AG2571" s="265"/>
      <c r="AH2571" s="266"/>
      <c r="AI2571" s="31"/>
      <c r="AJ2571" s="32"/>
      <c r="AK2571" s="265"/>
      <c r="AL2571" s="265"/>
      <c r="AM2571" s="266"/>
      <c r="AN2571" s="267"/>
      <c r="AO2571" s="266"/>
      <c r="AP2571" s="301"/>
      <c r="AQ2571" s="46">
        <f t="shared" si="56"/>
        <v>0</v>
      </c>
    </row>
    <row r="2572" spans="1:43" ht="20.45" customHeight="1">
      <c r="A2572" s="314"/>
      <c r="B2572" s="233">
        <f>'Листы ввода'!B1770</f>
        <v>0</v>
      </c>
      <c r="C2572" s="234"/>
      <c r="D2572" s="235">
        <f>'Листы ввода'!C1770</f>
        <v>0</v>
      </c>
      <c r="E2572" s="236"/>
      <c r="F2572" s="237"/>
      <c r="G2572" s="235">
        <f>'Листы ввода'!D1770</f>
        <v>0</v>
      </c>
      <c r="H2572" s="236"/>
      <c r="I2572" s="237"/>
      <c r="J2572" s="26">
        <f>'Листы ввода'!E1770</f>
        <v>0</v>
      </c>
      <c r="K2572" s="27">
        <f>'Листы ввода'!F1770</f>
        <v>0</v>
      </c>
      <c r="L2572" s="69">
        <f>ROUNDUP('Листы ввода'!G1770*'Общ. данные'!$D$26,0)</f>
        <v>0</v>
      </c>
      <c r="M2572" s="67">
        <f>'Листы ввода'!H1770</f>
        <v>0</v>
      </c>
      <c r="N2572" s="28">
        <f>'Листы ввода'!I1770</f>
        <v>0</v>
      </c>
      <c r="O2572" s="68">
        <f>'Листы ввода'!J1770</f>
        <v>0</v>
      </c>
      <c r="P2572" s="69">
        <f>ROUNDUP('Листы ввода'!K1770*'Общ. данные'!$D$26,0)</f>
        <v>0</v>
      </c>
      <c r="Q2572" s="238">
        <f>ROUNDUP('Листы ввода'!L1770*'Общ. данные'!$D$26,0)</f>
        <v>0</v>
      </c>
      <c r="R2572" s="239"/>
      <c r="S2572" s="238">
        <f>ROUNDUP('Листы ввода'!M1770*'Общ. данные'!$D$26,0)</f>
        <v>0</v>
      </c>
      <c r="T2572" s="240"/>
      <c r="U2572" s="239"/>
      <c r="V2572" s="238">
        <f>ROUNDUP('Листы ввода'!N1770*'Общ. данные'!$D$26,0)</f>
        <v>0</v>
      </c>
      <c r="W2572" s="240"/>
      <c r="X2572" s="239"/>
      <c r="Y2572" s="262">
        <f>'Листы ввода'!O1770</f>
        <v>0</v>
      </c>
      <c r="Z2572" s="263"/>
      <c r="AA2572" s="26">
        <f>'Листы ввода'!P1770</f>
        <v>0</v>
      </c>
      <c r="AB2572" s="68">
        <f>'Листы ввода'!Q1770</f>
        <v>0</v>
      </c>
      <c r="AC2572" s="236">
        <f>'Листы ввода'!R1770</f>
        <v>0</v>
      </c>
      <c r="AD2572" s="236"/>
      <c r="AE2572" s="233">
        <f>IF('Листы ввода'!T1770=1,'Листы на печать'!P2572,AQ2572)</f>
        <v>0</v>
      </c>
      <c r="AF2572" s="264"/>
      <c r="AG2572" s="265"/>
      <c r="AH2572" s="266"/>
      <c r="AI2572" s="31"/>
      <c r="AJ2572" s="32"/>
      <c r="AK2572" s="265"/>
      <c r="AL2572" s="265"/>
      <c r="AM2572" s="266"/>
      <c r="AN2572" s="267"/>
      <c r="AO2572" s="266"/>
      <c r="AP2572" s="301"/>
      <c r="AQ2572" s="46">
        <f t="shared" si="56"/>
        <v>0</v>
      </c>
    </row>
    <row r="2573" spans="1:43" ht="20.45" customHeight="1">
      <c r="A2573" s="314"/>
      <c r="B2573" s="233">
        <f>'Листы ввода'!B1771</f>
        <v>0</v>
      </c>
      <c r="C2573" s="234"/>
      <c r="D2573" s="235">
        <f>'Листы ввода'!C1771</f>
        <v>0</v>
      </c>
      <c r="E2573" s="236"/>
      <c r="F2573" s="237"/>
      <c r="G2573" s="235">
        <f>'Листы ввода'!D1771</f>
        <v>0</v>
      </c>
      <c r="H2573" s="236"/>
      <c r="I2573" s="237"/>
      <c r="J2573" s="26">
        <f>'Листы ввода'!E1771</f>
        <v>0</v>
      </c>
      <c r="K2573" s="27">
        <f>'Листы ввода'!F1771</f>
        <v>0</v>
      </c>
      <c r="L2573" s="69">
        <f>ROUNDUP('Листы ввода'!G1771*'Общ. данные'!$D$26,0)</f>
        <v>0</v>
      </c>
      <c r="M2573" s="67">
        <f>'Листы ввода'!H1771</f>
        <v>0</v>
      </c>
      <c r="N2573" s="28">
        <f>'Листы ввода'!I1771</f>
        <v>0</v>
      </c>
      <c r="O2573" s="68">
        <f>'Листы ввода'!J1771</f>
        <v>0</v>
      </c>
      <c r="P2573" s="69">
        <f>ROUNDUP('Листы ввода'!K1771*'Общ. данные'!$D$26,0)</f>
        <v>0</v>
      </c>
      <c r="Q2573" s="238">
        <f>ROUNDUP('Листы ввода'!L1771*'Общ. данные'!$D$26,0)</f>
        <v>0</v>
      </c>
      <c r="R2573" s="239"/>
      <c r="S2573" s="238">
        <f>ROUNDUP('Листы ввода'!M1771*'Общ. данные'!$D$26,0)</f>
        <v>0</v>
      </c>
      <c r="T2573" s="240"/>
      <c r="U2573" s="239"/>
      <c r="V2573" s="238">
        <f>ROUNDUP('Листы ввода'!N1771*'Общ. данные'!$D$26,0)</f>
        <v>0</v>
      </c>
      <c r="W2573" s="240"/>
      <c r="X2573" s="239"/>
      <c r="Y2573" s="262">
        <f>'Листы ввода'!O1771</f>
        <v>0</v>
      </c>
      <c r="Z2573" s="263"/>
      <c r="AA2573" s="26">
        <f>'Листы ввода'!P1771</f>
        <v>0</v>
      </c>
      <c r="AB2573" s="68">
        <f>'Листы ввода'!Q1771</f>
        <v>0</v>
      </c>
      <c r="AC2573" s="236">
        <f>'Листы ввода'!R1771</f>
        <v>0</v>
      </c>
      <c r="AD2573" s="236"/>
      <c r="AE2573" s="233">
        <f>IF('Листы ввода'!T1771=1,'Листы на печать'!P2573,AQ2573)</f>
        <v>0</v>
      </c>
      <c r="AF2573" s="264"/>
      <c r="AG2573" s="265"/>
      <c r="AH2573" s="266"/>
      <c r="AI2573" s="33"/>
      <c r="AJ2573" s="34"/>
      <c r="AK2573" s="265"/>
      <c r="AL2573" s="265"/>
      <c r="AM2573" s="266"/>
      <c r="AN2573" s="275"/>
      <c r="AO2573" s="276"/>
      <c r="AP2573" s="301"/>
      <c r="AQ2573" s="46">
        <f t="shared" si="56"/>
        <v>0</v>
      </c>
    </row>
    <row r="2574" spans="1:43" ht="20.45" customHeight="1" thickBot="1">
      <c r="A2574" s="314"/>
      <c r="B2574" s="269">
        <f>'Листы ввода'!B1772</f>
        <v>0</v>
      </c>
      <c r="C2574" s="277"/>
      <c r="D2574" s="278">
        <f>'Листы ввода'!C1772</f>
        <v>0</v>
      </c>
      <c r="E2574" s="268"/>
      <c r="F2574" s="279"/>
      <c r="G2574" s="278">
        <f>'Листы ввода'!D1772</f>
        <v>0</v>
      </c>
      <c r="H2574" s="268"/>
      <c r="I2574" s="279"/>
      <c r="J2574" s="88">
        <f>'Листы ввода'!E1772</f>
        <v>0</v>
      </c>
      <c r="K2574" s="89">
        <f>'Листы ввода'!F1772</f>
        <v>0</v>
      </c>
      <c r="L2574" s="86">
        <f>ROUNDUP('Листы ввода'!G1772*'Общ. данные'!$D$26,0)</f>
        <v>0</v>
      </c>
      <c r="M2574" s="85">
        <f>'Листы ввода'!H1772</f>
        <v>0</v>
      </c>
      <c r="N2574" s="90">
        <f>'Листы ввода'!I1772</f>
        <v>0</v>
      </c>
      <c r="O2574" s="87">
        <f>'Листы ввода'!J1772</f>
        <v>0</v>
      </c>
      <c r="P2574" s="86">
        <f>ROUNDUP('Листы ввода'!K1772*'Общ. данные'!$D$26,0)</f>
        <v>0</v>
      </c>
      <c r="Q2574" s="258">
        <f>ROUNDUP('Листы ввода'!L1772*'Общ. данные'!$D$26,0)</f>
        <v>0</v>
      </c>
      <c r="R2574" s="259"/>
      <c r="S2574" s="258">
        <f>ROUNDUP('Листы ввода'!M1772*'Общ. данные'!$D$26,0)</f>
        <v>0</v>
      </c>
      <c r="T2574" s="280"/>
      <c r="U2574" s="259"/>
      <c r="V2574" s="258">
        <f>ROUNDUP('Листы ввода'!N1772*'Общ. данные'!$D$26,0)</f>
        <v>0</v>
      </c>
      <c r="W2574" s="280"/>
      <c r="X2574" s="259"/>
      <c r="Y2574" s="281">
        <f>'Листы ввода'!O1772</f>
        <v>0</v>
      </c>
      <c r="Z2574" s="282"/>
      <c r="AA2574" s="88">
        <f>'Листы ввода'!P1772</f>
        <v>0</v>
      </c>
      <c r="AB2574" s="87">
        <f>'Листы ввода'!Q1772</f>
        <v>0</v>
      </c>
      <c r="AC2574" s="268">
        <f>'Листы ввода'!R1772</f>
        <v>0</v>
      </c>
      <c r="AD2574" s="268"/>
      <c r="AE2574" s="269">
        <f>IF('Листы ввода'!T1772=1,'Листы на печать'!P2574,AQ2574)</f>
        <v>0</v>
      </c>
      <c r="AF2574" s="270"/>
      <c r="AG2574" s="271"/>
      <c r="AH2574" s="272"/>
      <c r="AI2574" s="35"/>
      <c r="AJ2574" s="36"/>
      <c r="AK2574" s="271"/>
      <c r="AL2574" s="271"/>
      <c r="AM2574" s="272"/>
      <c r="AN2574" s="273"/>
      <c r="AO2574" s="274"/>
      <c r="AP2574" s="301"/>
      <c r="AQ2574" s="46">
        <f t="shared" si="56"/>
        <v>0</v>
      </c>
    </row>
    <row r="2575" spans="1:43" ht="20.45" customHeight="1">
      <c r="A2575" s="314"/>
      <c r="B2575" s="241"/>
      <c r="C2575" s="242"/>
      <c r="D2575" s="242"/>
      <c r="E2575" s="242"/>
      <c r="F2575" s="242"/>
      <c r="G2575" s="242"/>
      <c r="H2575" s="242"/>
      <c r="I2575" s="242"/>
      <c r="J2575" s="242"/>
      <c r="K2575" s="242"/>
      <c r="L2575" s="242"/>
      <c r="M2575" s="242"/>
      <c r="N2575" s="242"/>
      <c r="O2575" s="242"/>
      <c r="P2575" s="242"/>
      <c r="Q2575" s="242"/>
      <c r="R2575" s="242"/>
      <c r="S2575" s="242"/>
      <c r="T2575" s="242"/>
      <c r="U2575" s="242"/>
      <c r="V2575" s="242"/>
      <c r="W2575" s="242"/>
      <c r="X2575" s="242"/>
      <c r="Y2575" s="242"/>
      <c r="Z2575" s="242"/>
      <c r="AA2575" s="242"/>
      <c r="AB2575" s="242"/>
      <c r="AC2575" s="242"/>
      <c r="AD2575" s="242"/>
      <c r="AE2575" s="242"/>
      <c r="AF2575" s="242"/>
      <c r="AG2575" s="242"/>
      <c r="AH2575" s="242"/>
      <c r="AI2575" s="242"/>
      <c r="AJ2575" s="242"/>
      <c r="AK2575" s="242"/>
      <c r="AL2575" s="242"/>
      <c r="AM2575" s="242"/>
      <c r="AN2575" s="242"/>
      <c r="AO2575" s="243"/>
      <c r="AP2575" s="301"/>
    </row>
    <row r="2576" spans="1:43" ht="20.45" customHeight="1" thickBot="1">
      <c r="A2576" s="314"/>
      <c r="B2576" s="241"/>
      <c r="C2576" s="242"/>
      <c r="D2576" s="242"/>
      <c r="E2576" s="242"/>
      <c r="F2576" s="242"/>
      <c r="G2576" s="242"/>
      <c r="H2576" s="242"/>
      <c r="I2576" s="242"/>
      <c r="J2576" s="242"/>
      <c r="K2576" s="242"/>
      <c r="L2576" s="242"/>
      <c r="M2576" s="242"/>
      <c r="N2576" s="242"/>
      <c r="O2576" s="242"/>
      <c r="P2576" s="242"/>
      <c r="Q2576" s="242"/>
      <c r="R2576" s="242"/>
      <c r="S2576" s="242"/>
      <c r="T2576" s="242"/>
      <c r="U2576" s="242"/>
      <c r="V2576" s="242"/>
      <c r="W2576" s="242"/>
      <c r="X2576" s="242"/>
      <c r="Y2576" s="242"/>
      <c r="Z2576" s="242"/>
      <c r="AA2576" s="242"/>
      <c r="AB2576" s="242"/>
      <c r="AC2576" s="242"/>
      <c r="AD2576" s="242"/>
      <c r="AE2576" s="242"/>
      <c r="AF2576" s="242"/>
      <c r="AG2576" s="242"/>
      <c r="AH2576" s="242"/>
      <c r="AI2576" s="242"/>
      <c r="AJ2576" s="242"/>
      <c r="AK2576" s="242"/>
      <c r="AL2576" s="242"/>
      <c r="AM2576" s="242"/>
      <c r="AN2576" s="242"/>
      <c r="AO2576" s="243"/>
      <c r="AP2576" s="301"/>
    </row>
    <row r="2577" spans="1:43" ht="12.75" customHeight="1" thickBot="1">
      <c r="A2577" s="314"/>
      <c r="B2577" s="241"/>
      <c r="C2577" s="242"/>
      <c r="D2577" s="242"/>
      <c r="E2577" s="242"/>
      <c r="F2577" s="242"/>
      <c r="G2577" s="242"/>
      <c r="H2577" s="242"/>
      <c r="I2577" s="242"/>
      <c r="J2577" s="242"/>
      <c r="K2577" s="242"/>
      <c r="L2577" s="242"/>
      <c r="M2577" s="242"/>
      <c r="N2577" s="242"/>
      <c r="O2577" s="242"/>
      <c r="P2577" s="242"/>
      <c r="Q2577" s="243"/>
      <c r="R2577" s="247"/>
      <c r="S2577" s="248"/>
      <c r="T2577" s="38"/>
      <c r="U2577" s="247"/>
      <c r="V2577" s="248"/>
      <c r="W2577" s="38"/>
      <c r="X2577" s="247"/>
      <c r="Y2577" s="248"/>
      <c r="Z2577" s="38"/>
      <c r="AA2577" s="249" t="str">
        <f>AA2534</f>
        <v>АП-08/15-АОВ2.К</v>
      </c>
      <c r="AB2577" s="250"/>
      <c r="AC2577" s="250"/>
      <c r="AD2577" s="250"/>
      <c r="AE2577" s="250"/>
      <c r="AF2577" s="250"/>
      <c r="AG2577" s="250"/>
      <c r="AH2577" s="250"/>
      <c r="AI2577" s="250"/>
      <c r="AJ2577" s="250"/>
      <c r="AK2577" s="250"/>
      <c r="AL2577" s="250"/>
      <c r="AM2577" s="250"/>
      <c r="AN2577" s="251"/>
      <c r="AO2577" s="65" t="s">
        <v>13</v>
      </c>
      <c r="AP2577" s="301"/>
    </row>
    <row r="2578" spans="1:43" ht="12.75" customHeight="1" thickBot="1">
      <c r="A2578" s="314"/>
      <c r="B2578" s="241"/>
      <c r="C2578" s="242"/>
      <c r="D2578" s="242"/>
      <c r="E2578" s="242"/>
      <c r="F2578" s="242"/>
      <c r="G2578" s="242"/>
      <c r="H2578" s="242"/>
      <c r="I2578" s="242"/>
      <c r="J2578" s="242"/>
      <c r="K2578" s="242"/>
      <c r="L2578" s="242"/>
      <c r="M2578" s="242"/>
      <c r="N2578" s="242"/>
      <c r="O2578" s="242"/>
      <c r="P2578" s="242"/>
      <c r="Q2578" s="243"/>
      <c r="R2578" s="258"/>
      <c r="S2578" s="259"/>
      <c r="T2578" s="15"/>
      <c r="U2578" s="258"/>
      <c r="V2578" s="259"/>
      <c r="W2578" s="15"/>
      <c r="X2578" s="258"/>
      <c r="Y2578" s="259"/>
      <c r="Z2578" s="39"/>
      <c r="AA2578" s="252"/>
      <c r="AB2578" s="253"/>
      <c r="AC2578" s="253"/>
      <c r="AD2578" s="253"/>
      <c r="AE2578" s="253"/>
      <c r="AF2578" s="253"/>
      <c r="AG2578" s="253"/>
      <c r="AH2578" s="253"/>
      <c r="AI2578" s="253"/>
      <c r="AJ2578" s="253"/>
      <c r="AK2578" s="253"/>
      <c r="AL2578" s="253"/>
      <c r="AM2578" s="253"/>
      <c r="AN2578" s="254"/>
      <c r="AO2578" s="260">
        <f>AO2535+1</f>
        <v>59</v>
      </c>
      <c r="AP2578" s="301"/>
    </row>
    <row r="2579" spans="1:43" ht="12.75" customHeight="1" thickBot="1">
      <c r="A2579" s="314"/>
      <c r="B2579" s="244"/>
      <c r="C2579" s="245"/>
      <c r="D2579" s="245"/>
      <c r="E2579" s="245"/>
      <c r="F2579" s="245"/>
      <c r="G2579" s="245"/>
      <c r="H2579" s="245"/>
      <c r="I2579" s="245"/>
      <c r="J2579" s="245"/>
      <c r="K2579" s="245"/>
      <c r="L2579" s="245"/>
      <c r="M2579" s="245"/>
      <c r="N2579" s="245"/>
      <c r="O2579" s="245"/>
      <c r="P2579" s="245"/>
      <c r="Q2579" s="246"/>
      <c r="R2579" s="229" t="s">
        <v>11</v>
      </c>
      <c r="S2579" s="230"/>
      <c r="T2579" s="63" t="s">
        <v>12</v>
      </c>
      <c r="U2579" s="229" t="s">
        <v>13</v>
      </c>
      <c r="V2579" s="230"/>
      <c r="W2579" s="63" t="s">
        <v>14</v>
      </c>
      <c r="X2579" s="229" t="s">
        <v>15</v>
      </c>
      <c r="Y2579" s="230"/>
      <c r="Z2579" s="63" t="s">
        <v>16</v>
      </c>
      <c r="AA2579" s="255"/>
      <c r="AB2579" s="256"/>
      <c r="AC2579" s="256"/>
      <c r="AD2579" s="256"/>
      <c r="AE2579" s="256"/>
      <c r="AF2579" s="256"/>
      <c r="AG2579" s="256"/>
      <c r="AH2579" s="256"/>
      <c r="AI2579" s="256"/>
      <c r="AJ2579" s="256"/>
      <c r="AK2579" s="256"/>
      <c r="AL2579" s="256"/>
      <c r="AM2579" s="256"/>
      <c r="AN2579" s="257"/>
      <c r="AO2579" s="261"/>
      <c r="AP2579" s="301"/>
    </row>
    <row r="2580" spans="1:43" ht="12.75" customHeight="1">
      <c r="A2580" s="315"/>
      <c r="B2580" s="231"/>
      <c r="C2580" s="231"/>
      <c r="D2580" s="231"/>
      <c r="E2580" s="231"/>
      <c r="F2580" s="231"/>
      <c r="G2580" s="231"/>
      <c r="H2580" s="231"/>
      <c r="I2580" s="231"/>
      <c r="J2580" s="231"/>
      <c r="K2580" s="231"/>
      <c r="L2580" s="231"/>
      <c r="M2580" s="231"/>
      <c r="N2580" s="231"/>
      <c r="O2580" s="231"/>
      <c r="P2580" s="231"/>
      <c r="Q2580" s="231"/>
      <c r="R2580" s="231"/>
      <c r="S2580" s="231"/>
      <c r="T2580" s="231"/>
      <c r="U2580" s="231"/>
      <c r="V2580" s="231"/>
      <c r="W2580" s="231"/>
      <c r="X2580" s="231"/>
      <c r="Y2580" s="231"/>
      <c r="Z2580" s="231"/>
      <c r="AA2580" s="231"/>
      <c r="AB2580" s="231"/>
      <c r="AC2580" s="231"/>
      <c r="AD2580" s="231"/>
      <c r="AE2580" s="231"/>
      <c r="AF2580" s="231"/>
      <c r="AG2580" s="231"/>
      <c r="AH2580" s="232" t="s">
        <v>20</v>
      </c>
      <c r="AI2580" s="232"/>
      <c r="AJ2580" s="232"/>
      <c r="AK2580" s="232"/>
      <c r="AL2580" s="232"/>
      <c r="AM2580" s="232"/>
      <c r="AN2580" s="232"/>
      <c r="AO2580" s="232"/>
      <c r="AP2580" s="302"/>
    </row>
    <row r="2581" spans="1:43" ht="12.75" customHeight="1" thickBot="1">
      <c r="A2581" s="313"/>
      <c r="B2581" s="316"/>
      <c r="C2581" s="316"/>
      <c r="D2581" s="316"/>
      <c r="E2581" s="316"/>
      <c r="F2581" s="316"/>
      <c r="G2581" s="316"/>
      <c r="H2581" s="316"/>
      <c r="I2581" s="316"/>
      <c r="J2581" s="316"/>
      <c r="K2581" s="316"/>
      <c r="L2581" s="316"/>
      <c r="M2581" s="316"/>
      <c r="N2581" s="316"/>
      <c r="O2581" s="316"/>
      <c r="P2581" s="316"/>
      <c r="Q2581" s="316"/>
      <c r="R2581" s="316"/>
      <c r="S2581" s="316"/>
      <c r="T2581" s="316"/>
      <c r="U2581" s="316"/>
      <c r="V2581" s="316"/>
      <c r="W2581" s="316"/>
      <c r="X2581" s="316"/>
      <c r="Y2581" s="316"/>
      <c r="Z2581" s="316"/>
      <c r="AA2581" s="316"/>
      <c r="AB2581" s="316"/>
      <c r="AC2581" s="316"/>
      <c r="AD2581" s="316"/>
      <c r="AE2581" s="316"/>
      <c r="AF2581" s="316"/>
      <c r="AG2581" s="316"/>
      <c r="AH2581" s="316"/>
      <c r="AI2581" s="316"/>
      <c r="AJ2581" s="316"/>
      <c r="AK2581" s="316"/>
      <c r="AL2581" s="316"/>
      <c r="AM2581" s="316"/>
      <c r="AN2581" s="316"/>
      <c r="AO2581" s="316"/>
      <c r="AP2581" s="300"/>
    </row>
    <row r="2582" spans="1:43" ht="20.45" customHeight="1" thickBot="1">
      <c r="A2582" s="314"/>
      <c r="B2582" s="294" t="s">
        <v>0</v>
      </c>
      <c r="C2582" s="303"/>
      <c r="D2582" s="229" t="s">
        <v>1</v>
      </c>
      <c r="E2582" s="306"/>
      <c r="F2582" s="306"/>
      <c r="G2582" s="306"/>
      <c r="H2582" s="306"/>
      <c r="I2582" s="307"/>
      <c r="J2582" s="308" t="s">
        <v>5</v>
      </c>
      <c r="K2582" s="309"/>
      <c r="L2582" s="309"/>
      <c r="M2582" s="309"/>
      <c r="N2582" s="309"/>
      <c r="O2582" s="309"/>
      <c r="P2582" s="309"/>
      <c r="Q2582" s="309"/>
      <c r="R2582" s="309"/>
      <c r="S2582" s="309"/>
      <c r="T2582" s="309"/>
      <c r="U2582" s="309"/>
      <c r="V2582" s="309"/>
      <c r="W2582" s="309"/>
      <c r="X2582" s="310"/>
      <c r="Y2582" s="308" t="s">
        <v>8</v>
      </c>
      <c r="Z2582" s="309"/>
      <c r="AA2582" s="309"/>
      <c r="AB2582" s="309"/>
      <c r="AC2582" s="309"/>
      <c r="AD2582" s="309"/>
      <c r="AE2582" s="309"/>
      <c r="AF2582" s="309"/>
      <c r="AG2582" s="309"/>
      <c r="AH2582" s="309"/>
      <c r="AI2582" s="309"/>
      <c r="AJ2582" s="309"/>
      <c r="AK2582" s="309"/>
      <c r="AL2582" s="309"/>
      <c r="AM2582" s="309"/>
      <c r="AN2582" s="309"/>
      <c r="AO2582" s="310"/>
      <c r="AP2582" s="301"/>
    </row>
    <row r="2583" spans="1:43" ht="20.45" customHeight="1" thickBot="1">
      <c r="A2583" s="314"/>
      <c r="B2583" s="304"/>
      <c r="C2583" s="305"/>
      <c r="D2583" s="294" t="s">
        <v>2</v>
      </c>
      <c r="E2583" s="311"/>
      <c r="F2583" s="303"/>
      <c r="G2583" s="294" t="s">
        <v>3</v>
      </c>
      <c r="H2583" s="311"/>
      <c r="I2583" s="303"/>
      <c r="J2583" s="294" t="s">
        <v>53</v>
      </c>
      <c r="K2583" s="298"/>
      <c r="L2583" s="295"/>
      <c r="M2583" s="294" t="s">
        <v>231</v>
      </c>
      <c r="N2583" s="298"/>
      <c r="O2583" s="298"/>
      <c r="P2583" s="295"/>
      <c r="Q2583" s="294" t="s">
        <v>18</v>
      </c>
      <c r="R2583" s="295"/>
      <c r="S2583" s="294" t="s">
        <v>17</v>
      </c>
      <c r="T2583" s="298"/>
      <c r="U2583" s="295"/>
      <c r="V2583" s="294" t="s">
        <v>110</v>
      </c>
      <c r="W2583" s="298"/>
      <c r="X2583" s="295"/>
      <c r="Y2583" s="308" t="s">
        <v>9</v>
      </c>
      <c r="Z2583" s="309"/>
      <c r="AA2583" s="309"/>
      <c r="AB2583" s="309"/>
      <c r="AC2583" s="309"/>
      <c r="AD2583" s="309"/>
      <c r="AE2583" s="309"/>
      <c r="AF2583" s="310"/>
      <c r="AG2583" s="308" t="s">
        <v>10</v>
      </c>
      <c r="AH2583" s="309"/>
      <c r="AI2583" s="309"/>
      <c r="AJ2583" s="309"/>
      <c r="AK2583" s="309"/>
      <c r="AL2583" s="309"/>
      <c r="AM2583" s="309"/>
      <c r="AN2583" s="309"/>
      <c r="AO2583" s="310"/>
      <c r="AP2583" s="301"/>
    </row>
    <row r="2584" spans="1:43" ht="20.45" customHeight="1">
      <c r="A2584" s="314"/>
      <c r="B2584" s="304"/>
      <c r="C2584" s="305"/>
      <c r="D2584" s="304"/>
      <c r="E2584" s="312"/>
      <c r="F2584" s="305"/>
      <c r="G2584" s="304"/>
      <c r="H2584" s="312"/>
      <c r="I2584" s="305"/>
      <c r="J2584" s="296"/>
      <c r="K2584" s="299"/>
      <c r="L2584" s="297"/>
      <c r="M2584" s="296"/>
      <c r="N2584" s="299"/>
      <c r="O2584" s="299"/>
      <c r="P2584" s="297"/>
      <c r="Q2584" s="296"/>
      <c r="R2584" s="297"/>
      <c r="S2584" s="296"/>
      <c r="T2584" s="299"/>
      <c r="U2584" s="297"/>
      <c r="V2584" s="296"/>
      <c r="W2584" s="299"/>
      <c r="X2584" s="297"/>
      <c r="Y2584" s="294" t="s">
        <v>4</v>
      </c>
      <c r="Z2584" s="295"/>
      <c r="AA2584" s="294" t="s">
        <v>6</v>
      </c>
      <c r="AB2584" s="298"/>
      <c r="AC2584" s="298"/>
      <c r="AD2584" s="295"/>
      <c r="AE2584" s="294" t="s">
        <v>7</v>
      </c>
      <c r="AF2584" s="295"/>
      <c r="AG2584" s="294" t="s">
        <v>4</v>
      </c>
      <c r="AH2584" s="295"/>
      <c r="AI2584" s="294" t="s">
        <v>6</v>
      </c>
      <c r="AJ2584" s="298"/>
      <c r="AK2584" s="298"/>
      <c r="AL2584" s="298"/>
      <c r="AM2584" s="295"/>
      <c r="AN2584" s="294" t="s">
        <v>7</v>
      </c>
      <c r="AO2584" s="295"/>
      <c r="AP2584" s="301"/>
    </row>
    <row r="2585" spans="1:43" ht="20.45" customHeight="1">
      <c r="A2585" s="314"/>
      <c r="B2585" s="304"/>
      <c r="C2585" s="305"/>
      <c r="D2585" s="304"/>
      <c r="E2585" s="312"/>
      <c r="F2585" s="305"/>
      <c r="G2585" s="304"/>
      <c r="H2585" s="312"/>
      <c r="I2585" s="305"/>
      <c r="J2585" s="296"/>
      <c r="K2585" s="299"/>
      <c r="L2585" s="297"/>
      <c r="M2585" s="296"/>
      <c r="N2585" s="299"/>
      <c r="O2585" s="299"/>
      <c r="P2585" s="297"/>
      <c r="Q2585" s="296"/>
      <c r="R2585" s="297"/>
      <c r="S2585" s="296"/>
      <c r="T2585" s="299"/>
      <c r="U2585" s="297"/>
      <c r="V2585" s="296"/>
      <c r="W2585" s="299"/>
      <c r="X2585" s="297"/>
      <c r="Y2585" s="296"/>
      <c r="Z2585" s="297"/>
      <c r="AA2585" s="296"/>
      <c r="AB2585" s="299"/>
      <c r="AC2585" s="299"/>
      <c r="AD2585" s="297"/>
      <c r="AE2585" s="296"/>
      <c r="AF2585" s="297"/>
      <c r="AG2585" s="296"/>
      <c r="AH2585" s="297"/>
      <c r="AI2585" s="296"/>
      <c r="AJ2585" s="299"/>
      <c r="AK2585" s="299"/>
      <c r="AL2585" s="299"/>
      <c r="AM2585" s="297"/>
      <c r="AN2585" s="296"/>
      <c r="AO2585" s="297"/>
      <c r="AP2585" s="301"/>
    </row>
    <row r="2586" spans="1:43" ht="20.45" customHeight="1" thickBot="1">
      <c r="A2586" s="314"/>
      <c r="B2586" s="304"/>
      <c r="C2586" s="305"/>
      <c r="D2586" s="304"/>
      <c r="E2586" s="312"/>
      <c r="F2586" s="305"/>
      <c r="G2586" s="304"/>
      <c r="H2586" s="312"/>
      <c r="I2586" s="305"/>
      <c r="J2586" s="296"/>
      <c r="K2586" s="299"/>
      <c r="L2586" s="297"/>
      <c r="M2586" s="296"/>
      <c r="N2586" s="299"/>
      <c r="O2586" s="299"/>
      <c r="P2586" s="297"/>
      <c r="Q2586" s="296"/>
      <c r="R2586" s="297"/>
      <c r="S2586" s="296"/>
      <c r="T2586" s="299"/>
      <c r="U2586" s="297"/>
      <c r="V2586" s="296"/>
      <c r="W2586" s="299"/>
      <c r="X2586" s="297"/>
      <c r="Y2586" s="296"/>
      <c r="Z2586" s="297"/>
      <c r="AA2586" s="296"/>
      <c r="AB2586" s="299"/>
      <c r="AC2586" s="299"/>
      <c r="AD2586" s="297"/>
      <c r="AE2586" s="296"/>
      <c r="AF2586" s="297"/>
      <c r="AG2586" s="296"/>
      <c r="AH2586" s="297"/>
      <c r="AI2586" s="296"/>
      <c r="AJ2586" s="299"/>
      <c r="AK2586" s="299"/>
      <c r="AL2586" s="299"/>
      <c r="AM2586" s="297"/>
      <c r="AN2586" s="296"/>
      <c r="AO2586" s="297"/>
      <c r="AP2586" s="301"/>
    </row>
    <row r="2587" spans="1:43" ht="20.45" customHeight="1">
      <c r="A2587" s="314"/>
      <c r="B2587" s="286">
        <f>'Листы ввода'!B1773</f>
        <v>0</v>
      </c>
      <c r="C2587" s="288"/>
      <c r="D2587" s="289">
        <f>'Листы ввода'!C1773</f>
        <v>0</v>
      </c>
      <c r="E2587" s="285"/>
      <c r="F2587" s="290"/>
      <c r="G2587" s="289">
        <f>'Листы ввода'!D1773</f>
        <v>0</v>
      </c>
      <c r="H2587" s="285"/>
      <c r="I2587" s="290"/>
      <c r="J2587" s="73">
        <f>'Листы ввода'!E1773</f>
        <v>0</v>
      </c>
      <c r="K2587" s="74">
        <f>'Листы ввода'!F1773</f>
        <v>0</v>
      </c>
      <c r="L2587" s="75">
        <f>ROUNDUP('Листы ввода'!G1773*'Общ. данные'!$D$26,0)</f>
        <v>0</v>
      </c>
      <c r="M2587" s="76">
        <f>'Листы ввода'!H1773</f>
        <v>0</v>
      </c>
      <c r="N2587" s="77">
        <f>'Листы ввода'!I1773</f>
        <v>0</v>
      </c>
      <c r="O2587" s="78">
        <f>'Листы ввода'!J1773</f>
        <v>0</v>
      </c>
      <c r="P2587" s="75">
        <f>ROUNDUP('Листы ввода'!K1773*'Общ. данные'!$D$26,0)</f>
        <v>0</v>
      </c>
      <c r="Q2587" s="291">
        <f>ROUNDUP('Листы ввода'!L1773*'Общ. данные'!$D$26,0)</f>
        <v>0</v>
      </c>
      <c r="R2587" s="292"/>
      <c r="S2587" s="291">
        <f>ROUNDUP('Листы ввода'!M1773*'Общ. данные'!$D$26,0)</f>
        <v>0</v>
      </c>
      <c r="T2587" s="293"/>
      <c r="U2587" s="292"/>
      <c r="V2587" s="291">
        <f>ROUNDUP('Листы ввода'!N1773*'Общ. данные'!$D$26,0)</f>
        <v>0</v>
      </c>
      <c r="W2587" s="293"/>
      <c r="X2587" s="292"/>
      <c r="Y2587" s="283">
        <f>'Листы ввода'!O1773</f>
        <v>0</v>
      </c>
      <c r="Z2587" s="284"/>
      <c r="AA2587" s="73">
        <f>'Листы ввода'!P1773</f>
        <v>0</v>
      </c>
      <c r="AB2587" s="78">
        <f>'Листы ввода'!Q1773</f>
        <v>0</v>
      </c>
      <c r="AC2587" s="285">
        <f>'Листы ввода'!R1773</f>
        <v>0</v>
      </c>
      <c r="AD2587" s="285"/>
      <c r="AE2587" s="286">
        <f>IF('Листы ввода'!T1773=1,'Листы на печать'!P2587,AQ2587)</f>
        <v>0</v>
      </c>
      <c r="AF2587" s="287"/>
      <c r="AG2587" s="231"/>
      <c r="AH2587" s="248"/>
      <c r="AI2587" s="24"/>
      <c r="AJ2587" s="25"/>
      <c r="AK2587" s="231"/>
      <c r="AL2587" s="231"/>
      <c r="AM2587" s="248"/>
      <c r="AN2587" s="247"/>
      <c r="AO2587" s="248"/>
      <c r="AP2587" s="301"/>
      <c r="AQ2587" s="46">
        <f>SUM(L2587,P2587,Q2587,S2587,V2587)</f>
        <v>0</v>
      </c>
    </row>
    <row r="2588" spans="1:43" ht="20.45" customHeight="1">
      <c r="A2588" s="314"/>
      <c r="B2588" s="233">
        <f>'Листы ввода'!B1774</f>
        <v>0</v>
      </c>
      <c r="C2588" s="234"/>
      <c r="D2588" s="235">
        <f>'Листы ввода'!C1774</f>
        <v>0</v>
      </c>
      <c r="E2588" s="236"/>
      <c r="F2588" s="237"/>
      <c r="G2588" s="235">
        <f>'Листы ввода'!D1774</f>
        <v>0</v>
      </c>
      <c r="H2588" s="236"/>
      <c r="I2588" s="237"/>
      <c r="J2588" s="26">
        <f>'Листы ввода'!E1774</f>
        <v>0</v>
      </c>
      <c r="K2588" s="27">
        <f>'Листы ввода'!F1774</f>
        <v>0</v>
      </c>
      <c r="L2588" s="69">
        <f>ROUNDUP('Листы ввода'!G1774*'Общ. данные'!$D$26,0)</f>
        <v>0</v>
      </c>
      <c r="M2588" s="67">
        <f>'Листы ввода'!H1774</f>
        <v>0</v>
      </c>
      <c r="N2588" s="28">
        <f>'Листы ввода'!I1774</f>
        <v>0</v>
      </c>
      <c r="O2588" s="68">
        <f>'Листы ввода'!J1774</f>
        <v>0</v>
      </c>
      <c r="P2588" s="69">
        <f>ROUNDUP('Листы ввода'!K1774*'Общ. данные'!$D$26,0)</f>
        <v>0</v>
      </c>
      <c r="Q2588" s="238">
        <f>ROUNDUP('Листы ввода'!L1774*'Общ. данные'!$D$26,0)</f>
        <v>0</v>
      </c>
      <c r="R2588" s="239"/>
      <c r="S2588" s="238">
        <f>ROUNDUP('Листы ввода'!M1774*'Общ. данные'!$D$26,0)</f>
        <v>0</v>
      </c>
      <c r="T2588" s="240"/>
      <c r="U2588" s="239"/>
      <c r="V2588" s="238">
        <f>ROUNDUP('Листы ввода'!N1774*'Общ. данные'!$D$26,0)</f>
        <v>0</v>
      </c>
      <c r="W2588" s="240"/>
      <c r="X2588" s="239"/>
      <c r="Y2588" s="262">
        <f>'Листы ввода'!O1774</f>
        <v>0</v>
      </c>
      <c r="Z2588" s="263"/>
      <c r="AA2588" s="26">
        <f>'Листы ввода'!P1774</f>
        <v>0</v>
      </c>
      <c r="AB2588" s="68">
        <f>'Листы ввода'!Q1774</f>
        <v>0</v>
      </c>
      <c r="AC2588" s="236">
        <f>'Листы ввода'!R1774</f>
        <v>0</v>
      </c>
      <c r="AD2588" s="236"/>
      <c r="AE2588" s="233">
        <f>IF('Листы ввода'!T1774=1,'Листы на печать'!P2588,AQ2588)</f>
        <v>0</v>
      </c>
      <c r="AF2588" s="264"/>
      <c r="AG2588" s="265"/>
      <c r="AH2588" s="266"/>
      <c r="AI2588" s="26"/>
      <c r="AJ2588" s="27"/>
      <c r="AK2588" s="265"/>
      <c r="AL2588" s="265"/>
      <c r="AM2588" s="266"/>
      <c r="AN2588" s="267"/>
      <c r="AO2588" s="266"/>
      <c r="AP2588" s="301"/>
      <c r="AQ2588" s="46">
        <f t="shared" ref="AQ2588:AQ2617" si="57">SUM(L2588,P2588,Q2588,S2588,V2588)</f>
        <v>0</v>
      </c>
    </row>
    <row r="2589" spans="1:43" ht="20.45" customHeight="1">
      <c r="A2589" s="314"/>
      <c r="B2589" s="233">
        <f>'Листы ввода'!B1775</f>
        <v>0</v>
      </c>
      <c r="C2589" s="234"/>
      <c r="D2589" s="235">
        <f>'Листы ввода'!C1775</f>
        <v>0</v>
      </c>
      <c r="E2589" s="236"/>
      <c r="F2589" s="237"/>
      <c r="G2589" s="235">
        <f>'Листы ввода'!D1775</f>
        <v>0</v>
      </c>
      <c r="H2589" s="236"/>
      <c r="I2589" s="237"/>
      <c r="J2589" s="26">
        <f>'Листы ввода'!E1775</f>
        <v>0</v>
      </c>
      <c r="K2589" s="27">
        <f>'Листы ввода'!F1775</f>
        <v>0</v>
      </c>
      <c r="L2589" s="69">
        <f>ROUNDUP('Листы ввода'!G1775*'Общ. данные'!$D$26,0)</f>
        <v>0</v>
      </c>
      <c r="M2589" s="67">
        <f>'Листы ввода'!H1775</f>
        <v>0</v>
      </c>
      <c r="N2589" s="28">
        <f>'Листы ввода'!I1775</f>
        <v>0</v>
      </c>
      <c r="O2589" s="68">
        <f>'Листы ввода'!J1775</f>
        <v>0</v>
      </c>
      <c r="P2589" s="69">
        <f>ROUNDUP('Листы ввода'!K1775*'Общ. данные'!$D$26,0)</f>
        <v>0</v>
      </c>
      <c r="Q2589" s="238">
        <f>ROUNDUP('Листы ввода'!L1775*'Общ. данные'!$D$26,0)</f>
        <v>0</v>
      </c>
      <c r="R2589" s="239"/>
      <c r="S2589" s="238">
        <f>ROUNDUP('Листы ввода'!M1775*'Общ. данные'!$D$26,0)</f>
        <v>0</v>
      </c>
      <c r="T2589" s="240"/>
      <c r="U2589" s="239"/>
      <c r="V2589" s="238">
        <f>ROUNDUP('Листы ввода'!N1775*'Общ. данные'!$D$26,0)</f>
        <v>0</v>
      </c>
      <c r="W2589" s="240"/>
      <c r="X2589" s="239"/>
      <c r="Y2589" s="262">
        <f>'Листы ввода'!O1775</f>
        <v>0</v>
      </c>
      <c r="Z2589" s="263"/>
      <c r="AA2589" s="26">
        <f>'Листы ввода'!P1775</f>
        <v>0</v>
      </c>
      <c r="AB2589" s="68">
        <f>'Листы ввода'!Q1775</f>
        <v>0</v>
      </c>
      <c r="AC2589" s="236">
        <f>'Листы ввода'!R1775</f>
        <v>0</v>
      </c>
      <c r="AD2589" s="236"/>
      <c r="AE2589" s="233">
        <f>IF('Листы ввода'!T1775=1,'Листы на печать'!P2589,AQ2589)</f>
        <v>0</v>
      </c>
      <c r="AF2589" s="264"/>
      <c r="AG2589" s="265"/>
      <c r="AH2589" s="266"/>
      <c r="AI2589" s="26"/>
      <c r="AJ2589" s="27"/>
      <c r="AK2589" s="265"/>
      <c r="AL2589" s="265"/>
      <c r="AM2589" s="266"/>
      <c r="AN2589" s="267"/>
      <c r="AO2589" s="266"/>
      <c r="AP2589" s="301"/>
      <c r="AQ2589" s="46">
        <f t="shared" si="57"/>
        <v>0</v>
      </c>
    </row>
    <row r="2590" spans="1:43" ht="20.45" customHeight="1">
      <c r="A2590" s="314"/>
      <c r="B2590" s="233">
        <f>'Листы ввода'!B1776</f>
        <v>0</v>
      </c>
      <c r="C2590" s="234"/>
      <c r="D2590" s="235">
        <f>'Листы ввода'!C1776</f>
        <v>0</v>
      </c>
      <c r="E2590" s="236"/>
      <c r="F2590" s="237"/>
      <c r="G2590" s="235">
        <f>'Листы ввода'!D1776</f>
        <v>0</v>
      </c>
      <c r="H2590" s="236"/>
      <c r="I2590" s="237"/>
      <c r="J2590" s="26">
        <f>'Листы ввода'!E1776</f>
        <v>0</v>
      </c>
      <c r="K2590" s="27">
        <f>'Листы ввода'!F1776</f>
        <v>0</v>
      </c>
      <c r="L2590" s="69">
        <f>ROUNDUP('Листы ввода'!G1776*'Общ. данные'!$D$26,0)</f>
        <v>0</v>
      </c>
      <c r="M2590" s="67">
        <f>'Листы ввода'!H1776</f>
        <v>0</v>
      </c>
      <c r="N2590" s="28">
        <f>'Листы ввода'!I1776</f>
        <v>0</v>
      </c>
      <c r="O2590" s="68">
        <f>'Листы ввода'!J1776</f>
        <v>0</v>
      </c>
      <c r="P2590" s="69">
        <f>ROUNDUP('Листы ввода'!K1776*'Общ. данные'!$D$26,0)</f>
        <v>0</v>
      </c>
      <c r="Q2590" s="238">
        <f>ROUNDUP('Листы ввода'!L1776*'Общ. данные'!$D$26,0)</f>
        <v>0</v>
      </c>
      <c r="R2590" s="239"/>
      <c r="S2590" s="238">
        <f>ROUNDUP('Листы ввода'!M1776*'Общ. данные'!$D$26,0)</f>
        <v>0</v>
      </c>
      <c r="T2590" s="240"/>
      <c r="U2590" s="239"/>
      <c r="V2590" s="238">
        <f>ROUNDUP('Листы ввода'!N1776*'Общ. данные'!$D$26,0)</f>
        <v>0</v>
      </c>
      <c r="W2590" s="240"/>
      <c r="X2590" s="239"/>
      <c r="Y2590" s="262">
        <f>'Листы ввода'!O1776</f>
        <v>0</v>
      </c>
      <c r="Z2590" s="263"/>
      <c r="AA2590" s="26">
        <f>'Листы ввода'!P1776</f>
        <v>0</v>
      </c>
      <c r="AB2590" s="68">
        <f>'Листы ввода'!Q1776</f>
        <v>0</v>
      </c>
      <c r="AC2590" s="236">
        <f>'Листы ввода'!R1776</f>
        <v>0</v>
      </c>
      <c r="AD2590" s="236"/>
      <c r="AE2590" s="233">
        <f>IF('Листы ввода'!T1776=1,'Листы на печать'!P2590,AQ2590)</f>
        <v>0</v>
      </c>
      <c r="AF2590" s="264"/>
      <c r="AG2590" s="265"/>
      <c r="AH2590" s="266"/>
      <c r="AI2590" s="26"/>
      <c r="AJ2590" s="27"/>
      <c r="AK2590" s="265"/>
      <c r="AL2590" s="265"/>
      <c r="AM2590" s="266"/>
      <c r="AN2590" s="267"/>
      <c r="AO2590" s="266"/>
      <c r="AP2590" s="301"/>
      <c r="AQ2590" s="46">
        <f t="shared" si="57"/>
        <v>0</v>
      </c>
    </row>
    <row r="2591" spans="1:43" ht="20.45" customHeight="1">
      <c r="A2591" s="314"/>
      <c r="B2591" s="233">
        <f>'Листы ввода'!B1777</f>
        <v>0</v>
      </c>
      <c r="C2591" s="234"/>
      <c r="D2591" s="235">
        <f>'Листы ввода'!C1777</f>
        <v>0</v>
      </c>
      <c r="E2591" s="236"/>
      <c r="F2591" s="237"/>
      <c r="G2591" s="235">
        <f>'Листы ввода'!D1777</f>
        <v>0</v>
      </c>
      <c r="H2591" s="236"/>
      <c r="I2591" s="237"/>
      <c r="J2591" s="26">
        <f>'Листы ввода'!E1777</f>
        <v>0</v>
      </c>
      <c r="K2591" s="27">
        <f>'Листы ввода'!F1777</f>
        <v>0</v>
      </c>
      <c r="L2591" s="69">
        <f>ROUNDUP('Листы ввода'!G1777*'Общ. данные'!$D$26,0)</f>
        <v>0</v>
      </c>
      <c r="M2591" s="67">
        <f>'Листы ввода'!H1777</f>
        <v>0</v>
      </c>
      <c r="N2591" s="28">
        <f>'Листы ввода'!I1777</f>
        <v>0</v>
      </c>
      <c r="O2591" s="68">
        <f>'Листы ввода'!J1777</f>
        <v>0</v>
      </c>
      <c r="P2591" s="69">
        <f>ROUNDUP('Листы ввода'!K1777*'Общ. данные'!$D$26,0)</f>
        <v>0</v>
      </c>
      <c r="Q2591" s="238">
        <f>ROUNDUP('Листы ввода'!L1777*'Общ. данные'!$D$26,0)</f>
        <v>0</v>
      </c>
      <c r="R2591" s="239"/>
      <c r="S2591" s="238">
        <f>ROUNDUP('Листы ввода'!M1777*'Общ. данные'!$D$26,0)</f>
        <v>0</v>
      </c>
      <c r="T2591" s="240"/>
      <c r="U2591" s="239"/>
      <c r="V2591" s="238">
        <f>ROUNDUP('Листы ввода'!N1777*'Общ. данные'!$D$26,0)</f>
        <v>0</v>
      </c>
      <c r="W2591" s="240"/>
      <c r="X2591" s="239"/>
      <c r="Y2591" s="262">
        <f>'Листы ввода'!O1777</f>
        <v>0</v>
      </c>
      <c r="Z2591" s="263"/>
      <c r="AA2591" s="26">
        <f>'Листы ввода'!P1777</f>
        <v>0</v>
      </c>
      <c r="AB2591" s="68">
        <f>'Листы ввода'!Q1777</f>
        <v>0</v>
      </c>
      <c r="AC2591" s="236">
        <f>'Листы ввода'!R1777</f>
        <v>0</v>
      </c>
      <c r="AD2591" s="236"/>
      <c r="AE2591" s="233">
        <f>IF('Листы ввода'!T1777=1,'Листы на печать'!P2591,AQ2591)</f>
        <v>0</v>
      </c>
      <c r="AF2591" s="264"/>
      <c r="AG2591" s="265"/>
      <c r="AH2591" s="266"/>
      <c r="AI2591" s="26"/>
      <c r="AJ2591" s="27"/>
      <c r="AK2591" s="265"/>
      <c r="AL2591" s="265"/>
      <c r="AM2591" s="266"/>
      <c r="AN2591" s="267"/>
      <c r="AO2591" s="266"/>
      <c r="AP2591" s="301"/>
      <c r="AQ2591" s="46">
        <f t="shared" si="57"/>
        <v>0</v>
      </c>
    </row>
    <row r="2592" spans="1:43" ht="20.45" customHeight="1">
      <c r="A2592" s="314"/>
      <c r="B2592" s="233">
        <f>'Листы ввода'!B1778</f>
        <v>0</v>
      </c>
      <c r="C2592" s="234"/>
      <c r="D2592" s="235">
        <f>'Листы ввода'!C1778</f>
        <v>0</v>
      </c>
      <c r="E2592" s="236"/>
      <c r="F2592" s="237"/>
      <c r="G2592" s="235">
        <f>'Листы ввода'!D1778</f>
        <v>0</v>
      </c>
      <c r="H2592" s="236"/>
      <c r="I2592" s="237"/>
      <c r="J2592" s="26">
        <f>'Листы ввода'!E1778</f>
        <v>0</v>
      </c>
      <c r="K2592" s="27">
        <f>'Листы ввода'!F1778</f>
        <v>0</v>
      </c>
      <c r="L2592" s="69">
        <f>ROUNDUP('Листы ввода'!G1778*'Общ. данные'!$D$26,0)</f>
        <v>0</v>
      </c>
      <c r="M2592" s="67">
        <f>'Листы ввода'!H1778</f>
        <v>0</v>
      </c>
      <c r="N2592" s="28">
        <f>'Листы ввода'!I1778</f>
        <v>0</v>
      </c>
      <c r="O2592" s="68">
        <f>'Листы ввода'!J1778</f>
        <v>0</v>
      </c>
      <c r="P2592" s="69">
        <f>ROUNDUP('Листы ввода'!K1778*'Общ. данные'!$D$26,0)</f>
        <v>0</v>
      </c>
      <c r="Q2592" s="238">
        <f>ROUNDUP('Листы ввода'!L1778*'Общ. данные'!$D$26,0)</f>
        <v>0</v>
      </c>
      <c r="R2592" s="239"/>
      <c r="S2592" s="238">
        <f>ROUNDUP('Листы ввода'!M1778*'Общ. данные'!$D$26,0)</f>
        <v>0</v>
      </c>
      <c r="T2592" s="240"/>
      <c r="U2592" s="239"/>
      <c r="V2592" s="238">
        <f>ROUNDUP('Листы ввода'!N1778*'Общ. данные'!$D$26,0)</f>
        <v>0</v>
      </c>
      <c r="W2592" s="240"/>
      <c r="X2592" s="239"/>
      <c r="Y2592" s="262">
        <f>'Листы ввода'!O1778</f>
        <v>0</v>
      </c>
      <c r="Z2592" s="263"/>
      <c r="AA2592" s="26">
        <f>'Листы ввода'!P1778</f>
        <v>0</v>
      </c>
      <c r="AB2592" s="68">
        <f>'Листы ввода'!Q1778</f>
        <v>0</v>
      </c>
      <c r="AC2592" s="236">
        <f>'Листы ввода'!R1778</f>
        <v>0</v>
      </c>
      <c r="AD2592" s="236"/>
      <c r="AE2592" s="233">
        <f>IF('Листы ввода'!T1778=1,'Листы на печать'!P2592,AQ2592)</f>
        <v>0</v>
      </c>
      <c r="AF2592" s="264"/>
      <c r="AG2592" s="265"/>
      <c r="AH2592" s="266"/>
      <c r="AI2592" s="26"/>
      <c r="AJ2592" s="27"/>
      <c r="AK2592" s="265"/>
      <c r="AL2592" s="265"/>
      <c r="AM2592" s="266"/>
      <c r="AN2592" s="267"/>
      <c r="AO2592" s="266"/>
      <c r="AP2592" s="301"/>
      <c r="AQ2592" s="46">
        <f t="shared" si="57"/>
        <v>0</v>
      </c>
    </row>
    <row r="2593" spans="1:43" ht="20.45" customHeight="1">
      <c r="A2593" s="314"/>
      <c r="B2593" s="233">
        <f>'Листы ввода'!B1779</f>
        <v>0</v>
      </c>
      <c r="C2593" s="234"/>
      <c r="D2593" s="235">
        <f>'Листы ввода'!C1779</f>
        <v>0</v>
      </c>
      <c r="E2593" s="236"/>
      <c r="F2593" s="237"/>
      <c r="G2593" s="235">
        <f>'Листы ввода'!D1779</f>
        <v>0</v>
      </c>
      <c r="H2593" s="236"/>
      <c r="I2593" s="237"/>
      <c r="J2593" s="26">
        <f>'Листы ввода'!E1779</f>
        <v>0</v>
      </c>
      <c r="K2593" s="27">
        <f>'Листы ввода'!F1779</f>
        <v>0</v>
      </c>
      <c r="L2593" s="69">
        <f>ROUNDUP('Листы ввода'!G1779*'Общ. данные'!$D$26,0)</f>
        <v>0</v>
      </c>
      <c r="M2593" s="67">
        <f>'Листы ввода'!H1779</f>
        <v>0</v>
      </c>
      <c r="N2593" s="28">
        <f>'Листы ввода'!I1779</f>
        <v>0</v>
      </c>
      <c r="O2593" s="68">
        <f>'Листы ввода'!J1779</f>
        <v>0</v>
      </c>
      <c r="P2593" s="69">
        <f>ROUNDUP('Листы ввода'!K1779*'Общ. данные'!$D$26,0)</f>
        <v>0</v>
      </c>
      <c r="Q2593" s="238">
        <f>ROUNDUP('Листы ввода'!L1779*'Общ. данные'!$D$26,0)</f>
        <v>0</v>
      </c>
      <c r="R2593" s="239"/>
      <c r="S2593" s="238">
        <f>ROUNDUP('Листы ввода'!M1779*'Общ. данные'!$D$26,0)</f>
        <v>0</v>
      </c>
      <c r="T2593" s="240"/>
      <c r="U2593" s="239"/>
      <c r="V2593" s="238">
        <f>ROUNDUP('Листы ввода'!N1779*'Общ. данные'!$D$26,0)</f>
        <v>0</v>
      </c>
      <c r="W2593" s="240"/>
      <c r="X2593" s="239"/>
      <c r="Y2593" s="262">
        <f>'Листы ввода'!O1779</f>
        <v>0</v>
      </c>
      <c r="Z2593" s="263"/>
      <c r="AA2593" s="26">
        <f>'Листы ввода'!P1779</f>
        <v>0</v>
      </c>
      <c r="AB2593" s="68">
        <f>'Листы ввода'!Q1779</f>
        <v>0</v>
      </c>
      <c r="AC2593" s="236">
        <f>'Листы ввода'!R1779</f>
        <v>0</v>
      </c>
      <c r="AD2593" s="236"/>
      <c r="AE2593" s="233">
        <f>IF('Листы ввода'!T1779=1,'Листы на печать'!P2593,AQ2593)</f>
        <v>0</v>
      </c>
      <c r="AF2593" s="264"/>
      <c r="AG2593" s="265"/>
      <c r="AH2593" s="266"/>
      <c r="AI2593" s="26"/>
      <c r="AJ2593" s="27"/>
      <c r="AK2593" s="265"/>
      <c r="AL2593" s="265"/>
      <c r="AM2593" s="266"/>
      <c r="AN2593" s="267"/>
      <c r="AO2593" s="266"/>
      <c r="AP2593" s="301"/>
      <c r="AQ2593" s="46">
        <f t="shared" si="57"/>
        <v>0</v>
      </c>
    </row>
    <row r="2594" spans="1:43" ht="20.45" customHeight="1">
      <c r="A2594" s="314"/>
      <c r="B2594" s="233">
        <f>'Листы ввода'!B1780</f>
        <v>0</v>
      </c>
      <c r="C2594" s="234"/>
      <c r="D2594" s="235">
        <f>'Листы ввода'!C1780</f>
        <v>0</v>
      </c>
      <c r="E2594" s="236"/>
      <c r="F2594" s="237"/>
      <c r="G2594" s="235">
        <f>'Листы ввода'!D1780</f>
        <v>0</v>
      </c>
      <c r="H2594" s="236"/>
      <c r="I2594" s="237"/>
      <c r="J2594" s="26">
        <f>'Листы ввода'!E1780</f>
        <v>0</v>
      </c>
      <c r="K2594" s="27">
        <f>'Листы ввода'!F1780</f>
        <v>0</v>
      </c>
      <c r="L2594" s="69">
        <f>ROUNDUP('Листы ввода'!G1780*'Общ. данные'!$D$26,0)</f>
        <v>0</v>
      </c>
      <c r="M2594" s="67">
        <f>'Листы ввода'!H1780</f>
        <v>0</v>
      </c>
      <c r="N2594" s="28">
        <f>'Листы ввода'!I1780</f>
        <v>0</v>
      </c>
      <c r="O2594" s="68">
        <f>'Листы ввода'!J1780</f>
        <v>0</v>
      </c>
      <c r="P2594" s="69">
        <f>ROUNDUP('Листы ввода'!K1780*'Общ. данные'!$D$26,0)</f>
        <v>0</v>
      </c>
      <c r="Q2594" s="238">
        <f>ROUNDUP('Листы ввода'!L1780*'Общ. данные'!$D$26,0)</f>
        <v>0</v>
      </c>
      <c r="R2594" s="239"/>
      <c r="S2594" s="238">
        <f>ROUNDUP('Листы ввода'!M1780*'Общ. данные'!$D$26,0)</f>
        <v>0</v>
      </c>
      <c r="T2594" s="240"/>
      <c r="U2594" s="239"/>
      <c r="V2594" s="238">
        <f>ROUNDUP('Листы ввода'!N1780*'Общ. данные'!$D$26,0)</f>
        <v>0</v>
      </c>
      <c r="W2594" s="240"/>
      <c r="X2594" s="239"/>
      <c r="Y2594" s="262">
        <f>'Листы ввода'!O1780</f>
        <v>0</v>
      </c>
      <c r="Z2594" s="263"/>
      <c r="AA2594" s="26">
        <f>'Листы ввода'!P1780</f>
        <v>0</v>
      </c>
      <c r="AB2594" s="68">
        <f>'Листы ввода'!Q1780</f>
        <v>0</v>
      </c>
      <c r="AC2594" s="236">
        <f>'Листы ввода'!R1780</f>
        <v>0</v>
      </c>
      <c r="AD2594" s="236"/>
      <c r="AE2594" s="233">
        <f>IF('Листы ввода'!T1780=1,'Листы на печать'!P2594,AQ2594)</f>
        <v>0</v>
      </c>
      <c r="AF2594" s="264"/>
      <c r="AG2594" s="265"/>
      <c r="AH2594" s="266"/>
      <c r="AI2594" s="26"/>
      <c r="AJ2594" s="27"/>
      <c r="AK2594" s="265"/>
      <c r="AL2594" s="265"/>
      <c r="AM2594" s="266"/>
      <c r="AN2594" s="267"/>
      <c r="AO2594" s="266"/>
      <c r="AP2594" s="301"/>
      <c r="AQ2594" s="46">
        <f t="shared" si="57"/>
        <v>0</v>
      </c>
    </row>
    <row r="2595" spans="1:43" ht="20.45" customHeight="1">
      <c r="A2595" s="314"/>
      <c r="B2595" s="233">
        <f>'Листы ввода'!B1781</f>
        <v>0</v>
      </c>
      <c r="C2595" s="234"/>
      <c r="D2595" s="235">
        <f>'Листы ввода'!C1781</f>
        <v>0</v>
      </c>
      <c r="E2595" s="236"/>
      <c r="F2595" s="237"/>
      <c r="G2595" s="235">
        <f>'Листы ввода'!D1781</f>
        <v>0</v>
      </c>
      <c r="H2595" s="236"/>
      <c r="I2595" s="237"/>
      <c r="J2595" s="26">
        <f>'Листы ввода'!E1781</f>
        <v>0</v>
      </c>
      <c r="K2595" s="27">
        <f>'Листы ввода'!F1781</f>
        <v>0</v>
      </c>
      <c r="L2595" s="69">
        <f>ROUNDUP('Листы ввода'!G1781*'Общ. данные'!$D$26,0)</f>
        <v>0</v>
      </c>
      <c r="M2595" s="67">
        <f>'Листы ввода'!H1781</f>
        <v>0</v>
      </c>
      <c r="N2595" s="28">
        <f>'Листы ввода'!I1781</f>
        <v>0</v>
      </c>
      <c r="O2595" s="68">
        <f>'Листы ввода'!J1781</f>
        <v>0</v>
      </c>
      <c r="P2595" s="69">
        <f>ROUNDUP('Листы ввода'!K1781*'Общ. данные'!$D$26,0)</f>
        <v>0</v>
      </c>
      <c r="Q2595" s="238">
        <f>ROUNDUP('Листы ввода'!L1781*'Общ. данные'!$D$26,0)</f>
        <v>0</v>
      </c>
      <c r="R2595" s="239"/>
      <c r="S2595" s="238">
        <f>ROUNDUP('Листы ввода'!M1781*'Общ. данные'!$D$26,0)</f>
        <v>0</v>
      </c>
      <c r="T2595" s="240"/>
      <c r="U2595" s="239"/>
      <c r="V2595" s="238">
        <f>ROUNDUP('Листы ввода'!N1781*'Общ. данные'!$D$26,0)</f>
        <v>0</v>
      </c>
      <c r="W2595" s="240"/>
      <c r="X2595" s="239"/>
      <c r="Y2595" s="262">
        <f>'Листы ввода'!O1781</f>
        <v>0</v>
      </c>
      <c r="Z2595" s="263"/>
      <c r="AA2595" s="26">
        <f>'Листы ввода'!P1781</f>
        <v>0</v>
      </c>
      <c r="AB2595" s="68">
        <f>'Листы ввода'!Q1781</f>
        <v>0</v>
      </c>
      <c r="AC2595" s="236">
        <f>'Листы ввода'!R1781</f>
        <v>0</v>
      </c>
      <c r="AD2595" s="236"/>
      <c r="AE2595" s="233">
        <f>IF('Листы ввода'!T1781=1,'Листы на печать'!P2595,AQ2595)</f>
        <v>0</v>
      </c>
      <c r="AF2595" s="264"/>
      <c r="AG2595" s="265"/>
      <c r="AH2595" s="266"/>
      <c r="AI2595" s="26"/>
      <c r="AJ2595" s="27"/>
      <c r="AK2595" s="265"/>
      <c r="AL2595" s="265"/>
      <c r="AM2595" s="266"/>
      <c r="AN2595" s="267"/>
      <c r="AO2595" s="266"/>
      <c r="AP2595" s="301"/>
      <c r="AQ2595" s="46">
        <f t="shared" si="57"/>
        <v>0</v>
      </c>
    </row>
    <row r="2596" spans="1:43" ht="20.45" customHeight="1">
      <c r="A2596" s="314"/>
      <c r="B2596" s="233">
        <f>'Листы ввода'!B1782</f>
        <v>0</v>
      </c>
      <c r="C2596" s="234"/>
      <c r="D2596" s="235">
        <f>'Листы ввода'!C1782</f>
        <v>0</v>
      </c>
      <c r="E2596" s="236"/>
      <c r="F2596" s="237"/>
      <c r="G2596" s="235">
        <f>'Листы ввода'!D1782</f>
        <v>0</v>
      </c>
      <c r="H2596" s="236"/>
      <c r="I2596" s="237"/>
      <c r="J2596" s="26">
        <f>'Листы ввода'!E1782</f>
        <v>0</v>
      </c>
      <c r="K2596" s="27">
        <f>'Листы ввода'!F1782</f>
        <v>0</v>
      </c>
      <c r="L2596" s="69">
        <f>ROUNDUP('Листы ввода'!G1782*'Общ. данные'!$D$26,0)</f>
        <v>0</v>
      </c>
      <c r="M2596" s="67">
        <f>'Листы ввода'!H1782</f>
        <v>0</v>
      </c>
      <c r="N2596" s="28">
        <f>'Листы ввода'!I1782</f>
        <v>0</v>
      </c>
      <c r="O2596" s="68">
        <f>'Листы ввода'!J1782</f>
        <v>0</v>
      </c>
      <c r="P2596" s="69">
        <f>ROUNDUP('Листы ввода'!K1782*'Общ. данные'!$D$26,0)</f>
        <v>0</v>
      </c>
      <c r="Q2596" s="238">
        <f>ROUNDUP('Листы ввода'!L1782*'Общ. данные'!$D$26,0)</f>
        <v>0</v>
      </c>
      <c r="R2596" s="239"/>
      <c r="S2596" s="238">
        <f>ROUNDUP('Листы ввода'!M1782*'Общ. данные'!$D$26,0)</f>
        <v>0</v>
      </c>
      <c r="T2596" s="240"/>
      <c r="U2596" s="239"/>
      <c r="V2596" s="238">
        <f>ROUNDUP('Листы ввода'!N1782*'Общ. данные'!$D$26,0)</f>
        <v>0</v>
      </c>
      <c r="W2596" s="240"/>
      <c r="X2596" s="239"/>
      <c r="Y2596" s="262">
        <f>'Листы ввода'!O1782</f>
        <v>0</v>
      </c>
      <c r="Z2596" s="263"/>
      <c r="AA2596" s="26">
        <f>'Листы ввода'!P1782</f>
        <v>0</v>
      </c>
      <c r="AB2596" s="68">
        <f>'Листы ввода'!Q1782</f>
        <v>0</v>
      </c>
      <c r="AC2596" s="236">
        <f>'Листы ввода'!R1782</f>
        <v>0</v>
      </c>
      <c r="AD2596" s="236"/>
      <c r="AE2596" s="233">
        <f>IF('Листы ввода'!T1782=1,'Листы на печать'!P2596,AQ2596)</f>
        <v>0</v>
      </c>
      <c r="AF2596" s="264"/>
      <c r="AG2596" s="265"/>
      <c r="AH2596" s="266"/>
      <c r="AI2596" s="26"/>
      <c r="AJ2596" s="27"/>
      <c r="AK2596" s="265"/>
      <c r="AL2596" s="265"/>
      <c r="AM2596" s="266"/>
      <c r="AN2596" s="267"/>
      <c r="AO2596" s="266"/>
      <c r="AP2596" s="301"/>
      <c r="AQ2596" s="46">
        <f t="shared" si="57"/>
        <v>0</v>
      </c>
    </row>
    <row r="2597" spans="1:43" ht="20.45" customHeight="1">
      <c r="A2597" s="314"/>
      <c r="B2597" s="233">
        <f>'Листы ввода'!B1783</f>
        <v>0</v>
      </c>
      <c r="C2597" s="234"/>
      <c r="D2597" s="235">
        <f>'Листы ввода'!C1783</f>
        <v>0</v>
      </c>
      <c r="E2597" s="236"/>
      <c r="F2597" s="237"/>
      <c r="G2597" s="235">
        <f>'Листы ввода'!D1783</f>
        <v>0</v>
      </c>
      <c r="H2597" s="236"/>
      <c r="I2597" s="237"/>
      <c r="J2597" s="26">
        <f>'Листы ввода'!E1783</f>
        <v>0</v>
      </c>
      <c r="K2597" s="27">
        <f>'Листы ввода'!F1783</f>
        <v>0</v>
      </c>
      <c r="L2597" s="69">
        <f>ROUNDUP('Листы ввода'!G1783*'Общ. данные'!$D$26,0)</f>
        <v>0</v>
      </c>
      <c r="M2597" s="67">
        <f>'Листы ввода'!H1783</f>
        <v>0</v>
      </c>
      <c r="N2597" s="28">
        <f>'Листы ввода'!I1783</f>
        <v>0</v>
      </c>
      <c r="O2597" s="68">
        <f>'Листы ввода'!J1783</f>
        <v>0</v>
      </c>
      <c r="P2597" s="69">
        <f>ROUNDUP('Листы ввода'!K1783*'Общ. данные'!$D$26,0)</f>
        <v>0</v>
      </c>
      <c r="Q2597" s="238">
        <f>ROUNDUP('Листы ввода'!L1783*'Общ. данные'!$D$26,0)</f>
        <v>0</v>
      </c>
      <c r="R2597" s="239"/>
      <c r="S2597" s="238">
        <f>ROUNDUP('Листы ввода'!M1783*'Общ. данные'!$D$26,0)</f>
        <v>0</v>
      </c>
      <c r="T2597" s="240"/>
      <c r="U2597" s="239"/>
      <c r="V2597" s="238">
        <f>ROUNDUP('Листы ввода'!N1783*'Общ. данные'!$D$26,0)</f>
        <v>0</v>
      </c>
      <c r="W2597" s="240"/>
      <c r="X2597" s="239"/>
      <c r="Y2597" s="262">
        <f>'Листы ввода'!O1783</f>
        <v>0</v>
      </c>
      <c r="Z2597" s="263"/>
      <c r="AA2597" s="26">
        <f>'Листы ввода'!P1783</f>
        <v>0</v>
      </c>
      <c r="AB2597" s="68">
        <f>'Листы ввода'!Q1783</f>
        <v>0</v>
      </c>
      <c r="AC2597" s="236">
        <f>'Листы ввода'!R1783</f>
        <v>0</v>
      </c>
      <c r="AD2597" s="236"/>
      <c r="AE2597" s="233">
        <f>IF('Листы ввода'!T1783=1,'Листы на печать'!P2597,AQ2597)</f>
        <v>0</v>
      </c>
      <c r="AF2597" s="264"/>
      <c r="AG2597" s="265"/>
      <c r="AH2597" s="266"/>
      <c r="AI2597" s="26"/>
      <c r="AJ2597" s="27"/>
      <c r="AK2597" s="265"/>
      <c r="AL2597" s="265"/>
      <c r="AM2597" s="266"/>
      <c r="AN2597" s="267"/>
      <c r="AO2597" s="266"/>
      <c r="AP2597" s="301"/>
      <c r="AQ2597" s="46">
        <f t="shared" si="57"/>
        <v>0</v>
      </c>
    </row>
    <row r="2598" spans="1:43" ht="20.45" customHeight="1">
      <c r="A2598" s="314"/>
      <c r="B2598" s="233">
        <f>'Листы ввода'!B1784</f>
        <v>0</v>
      </c>
      <c r="C2598" s="234"/>
      <c r="D2598" s="235">
        <f>'Листы ввода'!C1784</f>
        <v>0</v>
      </c>
      <c r="E2598" s="236"/>
      <c r="F2598" s="237"/>
      <c r="G2598" s="235">
        <f>'Листы ввода'!D1784</f>
        <v>0</v>
      </c>
      <c r="H2598" s="236"/>
      <c r="I2598" s="237"/>
      <c r="J2598" s="26">
        <f>'Листы ввода'!E1784</f>
        <v>0</v>
      </c>
      <c r="K2598" s="27">
        <f>'Листы ввода'!F1784</f>
        <v>0</v>
      </c>
      <c r="L2598" s="69">
        <f>ROUNDUP('Листы ввода'!G1784*'Общ. данные'!$D$26,0)</f>
        <v>0</v>
      </c>
      <c r="M2598" s="67">
        <f>'Листы ввода'!H1784</f>
        <v>0</v>
      </c>
      <c r="N2598" s="28">
        <f>'Листы ввода'!I1784</f>
        <v>0</v>
      </c>
      <c r="O2598" s="68">
        <f>'Листы ввода'!J1784</f>
        <v>0</v>
      </c>
      <c r="P2598" s="69">
        <f>ROUNDUP('Листы ввода'!K1784*'Общ. данные'!$D$26,0)</f>
        <v>0</v>
      </c>
      <c r="Q2598" s="238">
        <f>ROUNDUP('Листы ввода'!L1784*'Общ. данные'!$D$26,0)</f>
        <v>0</v>
      </c>
      <c r="R2598" s="239"/>
      <c r="S2598" s="238">
        <f>ROUNDUP('Листы ввода'!M1784*'Общ. данные'!$D$26,0)</f>
        <v>0</v>
      </c>
      <c r="T2598" s="240"/>
      <c r="U2598" s="239"/>
      <c r="V2598" s="238">
        <f>ROUNDUP('Листы ввода'!N1784*'Общ. данные'!$D$26,0)</f>
        <v>0</v>
      </c>
      <c r="W2598" s="240"/>
      <c r="X2598" s="239"/>
      <c r="Y2598" s="262">
        <f>'Листы ввода'!O1784</f>
        <v>0</v>
      </c>
      <c r="Z2598" s="263"/>
      <c r="AA2598" s="26">
        <f>'Листы ввода'!P1784</f>
        <v>0</v>
      </c>
      <c r="AB2598" s="68">
        <f>'Листы ввода'!Q1784</f>
        <v>0</v>
      </c>
      <c r="AC2598" s="236">
        <f>'Листы ввода'!R1784</f>
        <v>0</v>
      </c>
      <c r="AD2598" s="236"/>
      <c r="AE2598" s="233">
        <f>IF('Листы ввода'!T1784=1,'Листы на печать'!P2598,AQ2598)</f>
        <v>0</v>
      </c>
      <c r="AF2598" s="264"/>
      <c r="AG2598" s="265"/>
      <c r="AH2598" s="266"/>
      <c r="AI2598" s="26"/>
      <c r="AJ2598" s="27"/>
      <c r="AK2598" s="265"/>
      <c r="AL2598" s="265"/>
      <c r="AM2598" s="266"/>
      <c r="AN2598" s="267"/>
      <c r="AO2598" s="266"/>
      <c r="AP2598" s="301"/>
      <c r="AQ2598" s="46">
        <f t="shared" si="57"/>
        <v>0</v>
      </c>
    </row>
    <row r="2599" spans="1:43" ht="20.45" customHeight="1">
      <c r="A2599" s="314"/>
      <c r="B2599" s="233">
        <f>'Листы ввода'!B1785</f>
        <v>0</v>
      </c>
      <c r="C2599" s="234"/>
      <c r="D2599" s="235">
        <f>'Листы ввода'!C1785</f>
        <v>0</v>
      </c>
      <c r="E2599" s="236"/>
      <c r="F2599" s="237"/>
      <c r="G2599" s="235">
        <f>'Листы ввода'!D1785</f>
        <v>0</v>
      </c>
      <c r="H2599" s="236"/>
      <c r="I2599" s="237"/>
      <c r="J2599" s="26">
        <f>'Листы ввода'!E1785</f>
        <v>0</v>
      </c>
      <c r="K2599" s="27">
        <f>'Листы ввода'!F1785</f>
        <v>0</v>
      </c>
      <c r="L2599" s="69">
        <f>ROUNDUP('Листы ввода'!G1785*'Общ. данные'!$D$26,0)</f>
        <v>0</v>
      </c>
      <c r="M2599" s="67">
        <f>'Листы ввода'!H1785</f>
        <v>0</v>
      </c>
      <c r="N2599" s="28">
        <f>'Листы ввода'!I1785</f>
        <v>0</v>
      </c>
      <c r="O2599" s="68">
        <f>'Листы ввода'!J1785</f>
        <v>0</v>
      </c>
      <c r="P2599" s="69">
        <f>ROUNDUP('Листы ввода'!K1785*'Общ. данные'!$D$26,0)</f>
        <v>0</v>
      </c>
      <c r="Q2599" s="238">
        <f>ROUNDUP('Листы ввода'!L1785*'Общ. данные'!$D$26,0)</f>
        <v>0</v>
      </c>
      <c r="R2599" s="239"/>
      <c r="S2599" s="238">
        <f>ROUNDUP('Листы ввода'!M1785*'Общ. данные'!$D$26,0)</f>
        <v>0</v>
      </c>
      <c r="T2599" s="240"/>
      <c r="U2599" s="239"/>
      <c r="V2599" s="238">
        <f>ROUNDUP('Листы ввода'!N1785*'Общ. данные'!$D$26,0)</f>
        <v>0</v>
      </c>
      <c r="W2599" s="240"/>
      <c r="X2599" s="239"/>
      <c r="Y2599" s="262">
        <f>'Листы ввода'!O1785</f>
        <v>0</v>
      </c>
      <c r="Z2599" s="263"/>
      <c r="AA2599" s="26">
        <f>'Листы ввода'!P1785</f>
        <v>0</v>
      </c>
      <c r="AB2599" s="68">
        <f>'Листы ввода'!Q1785</f>
        <v>0</v>
      </c>
      <c r="AC2599" s="236">
        <f>'Листы ввода'!R1785</f>
        <v>0</v>
      </c>
      <c r="AD2599" s="236"/>
      <c r="AE2599" s="233">
        <f>IF('Листы ввода'!T1785=1,'Листы на печать'!P2599,AQ2599)</f>
        <v>0</v>
      </c>
      <c r="AF2599" s="264"/>
      <c r="AG2599" s="265"/>
      <c r="AH2599" s="266"/>
      <c r="AI2599" s="26"/>
      <c r="AJ2599" s="27"/>
      <c r="AK2599" s="265"/>
      <c r="AL2599" s="265"/>
      <c r="AM2599" s="266"/>
      <c r="AN2599" s="267"/>
      <c r="AO2599" s="266"/>
      <c r="AP2599" s="301"/>
      <c r="AQ2599" s="46">
        <f t="shared" si="57"/>
        <v>0</v>
      </c>
    </row>
    <row r="2600" spans="1:43" ht="20.45" customHeight="1">
      <c r="A2600" s="314"/>
      <c r="B2600" s="233">
        <f>'Листы ввода'!B1786</f>
        <v>0</v>
      </c>
      <c r="C2600" s="234"/>
      <c r="D2600" s="235">
        <f>'Листы ввода'!C1786</f>
        <v>0</v>
      </c>
      <c r="E2600" s="236"/>
      <c r="F2600" s="237"/>
      <c r="G2600" s="235">
        <f>'Листы ввода'!D1786</f>
        <v>0</v>
      </c>
      <c r="H2600" s="236"/>
      <c r="I2600" s="237"/>
      <c r="J2600" s="26">
        <f>'Листы ввода'!E1786</f>
        <v>0</v>
      </c>
      <c r="K2600" s="27">
        <f>'Листы ввода'!F1786</f>
        <v>0</v>
      </c>
      <c r="L2600" s="69">
        <f>ROUNDUP('Листы ввода'!G1786*'Общ. данные'!$D$26,0)</f>
        <v>0</v>
      </c>
      <c r="M2600" s="67">
        <f>'Листы ввода'!H1786</f>
        <v>0</v>
      </c>
      <c r="N2600" s="28">
        <f>'Листы ввода'!I1786</f>
        <v>0</v>
      </c>
      <c r="O2600" s="68">
        <f>'Листы ввода'!J1786</f>
        <v>0</v>
      </c>
      <c r="P2600" s="69">
        <f>ROUNDUP('Листы ввода'!K1786*'Общ. данные'!$D$26,0)</f>
        <v>0</v>
      </c>
      <c r="Q2600" s="238">
        <f>ROUNDUP('Листы ввода'!L1786*'Общ. данные'!$D$26,0)</f>
        <v>0</v>
      </c>
      <c r="R2600" s="239"/>
      <c r="S2600" s="238">
        <f>ROUNDUP('Листы ввода'!M1786*'Общ. данные'!$D$26,0)</f>
        <v>0</v>
      </c>
      <c r="T2600" s="240"/>
      <c r="U2600" s="239"/>
      <c r="V2600" s="238">
        <f>ROUNDUP('Листы ввода'!N1786*'Общ. данные'!$D$26,0)</f>
        <v>0</v>
      </c>
      <c r="W2600" s="240"/>
      <c r="X2600" s="239"/>
      <c r="Y2600" s="262">
        <f>'Листы ввода'!O1786</f>
        <v>0</v>
      </c>
      <c r="Z2600" s="263"/>
      <c r="AA2600" s="26">
        <f>'Листы ввода'!P1786</f>
        <v>0</v>
      </c>
      <c r="AB2600" s="68">
        <f>'Листы ввода'!Q1786</f>
        <v>0</v>
      </c>
      <c r="AC2600" s="236">
        <f>'Листы ввода'!R1786</f>
        <v>0</v>
      </c>
      <c r="AD2600" s="236"/>
      <c r="AE2600" s="233">
        <f>IF('Листы ввода'!T1786=1,'Листы на печать'!P2600,AQ2600)</f>
        <v>0</v>
      </c>
      <c r="AF2600" s="264"/>
      <c r="AG2600" s="265"/>
      <c r="AH2600" s="266"/>
      <c r="AI2600" s="26"/>
      <c r="AJ2600" s="27"/>
      <c r="AK2600" s="265"/>
      <c r="AL2600" s="265"/>
      <c r="AM2600" s="266"/>
      <c r="AN2600" s="267"/>
      <c r="AO2600" s="266"/>
      <c r="AP2600" s="301"/>
      <c r="AQ2600" s="46">
        <f t="shared" si="57"/>
        <v>0</v>
      </c>
    </row>
    <row r="2601" spans="1:43" ht="20.45" customHeight="1">
      <c r="A2601" s="314"/>
      <c r="B2601" s="233">
        <f>'Листы ввода'!B1787</f>
        <v>0</v>
      </c>
      <c r="C2601" s="234"/>
      <c r="D2601" s="235">
        <f>'Листы ввода'!C1787</f>
        <v>0</v>
      </c>
      <c r="E2601" s="236"/>
      <c r="F2601" s="237"/>
      <c r="G2601" s="235">
        <f>'Листы ввода'!D1787</f>
        <v>0</v>
      </c>
      <c r="H2601" s="236"/>
      <c r="I2601" s="237"/>
      <c r="J2601" s="26">
        <f>'Листы ввода'!E1787</f>
        <v>0</v>
      </c>
      <c r="K2601" s="27">
        <f>'Листы ввода'!F1787</f>
        <v>0</v>
      </c>
      <c r="L2601" s="69">
        <f>ROUNDUP('Листы ввода'!G1787*'Общ. данные'!$D$26,0)</f>
        <v>0</v>
      </c>
      <c r="M2601" s="67">
        <f>'Листы ввода'!H1787</f>
        <v>0</v>
      </c>
      <c r="N2601" s="28">
        <f>'Листы ввода'!I1787</f>
        <v>0</v>
      </c>
      <c r="O2601" s="68">
        <f>'Листы ввода'!J1787</f>
        <v>0</v>
      </c>
      <c r="P2601" s="69">
        <f>ROUNDUP('Листы ввода'!K1787*'Общ. данные'!$D$26,0)</f>
        <v>0</v>
      </c>
      <c r="Q2601" s="238">
        <f>ROUNDUP('Листы ввода'!L1787*'Общ. данные'!$D$26,0)</f>
        <v>0</v>
      </c>
      <c r="R2601" s="239"/>
      <c r="S2601" s="238">
        <f>ROUNDUP('Листы ввода'!M1787*'Общ. данные'!$D$26,0)</f>
        <v>0</v>
      </c>
      <c r="T2601" s="240"/>
      <c r="U2601" s="239"/>
      <c r="V2601" s="238">
        <f>ROUNDUP('Листы ввода'!N1787*'Общ. данные'!$D$26,0)</f>
        <v>0</v>
      </c>
      <c r="W2601" s="240"/>
      <c r="X2601" s="239"/>
      <c r="Y2601" s="262">
        <f>'Листы ввода'!O1787</f>
        <v>0</v>
      </c>
      <c r="Z2601" s="263"/>
      <c r="AA2601" s="26">
        <f>'Листы ввода'!P1787</f>
        <v>0</v>
      </c>
      <c r="AB2601" s="68">
        <f>'Листы ввода'!Q1787</f>
        <v>0</v>
      </c>
      <c r="AC2601" s="236">
        <f>'Листы ввода'!R1787</f>
        <v>0</v>
      </c>
      <c r="AD2601" s="236"/>
      <c r="AE2601" s="233">
        <f>IF('Листы ввода'!T1787=1,'Листы на печать'!P2601,AQ2601)</f>
        <v>0</v>
      </c>
      <c r="AF2601" s="264"/>
      <c r="AG2601" s="265"/>
      <c r="AH2601" s="266"/>
      <c r="AI2601" s="26"/>
      <c r="AJ2601" s="27"/>
      <c r="AK2601" s="265"/>
      <c r="AL2601" s="265"/>
      <c r="AM2601" s="266"/>
      <c r="AN2601" s="267"/>
      <c r="AO2601" s="266"/>
      <c r="AP2601" s="301"/>
      <c r="AQ2601" s="46">
        <f t="shared" si="57"/>
        <v>0</v>
      </c>
    </row>
    <row r="2602" spans="1:43" ht="20.45" customHeight="1">
      <c r="A2602" s="314"/>
      <c r="B2602" s="233">
        <f>'Листы ввода'!B1788</f>
        <v>0</v>
      </c>
      <c r="C2602" s="234"/>
      <c r="D2602" s="235">
        <f>'Листы ввода'!C1788</f>
        <v>0</v>
      </c>
      <c r="E2602" s="236"/>
      <c r="F2602" s="237"/>
      <c r="G2602" s="235">
        <f>'Листы ввода'!D1788</f>
        <v>0</v>
      </c>
      <c r="H2602" s="236"/>
      <c r="I2602" s="237"/>
      <c r="J2602" s="26">
        <f>'Листы ввода'!E1788</f>
        <v>0</v>
      </c>
      <c r="K2602" s="27">
        <f>'Листы ввода'!F1788</f>
        <v>0</v>
      </c>
      <c r="L2602" s="69">
        <f>ROUNDUP('Листы ввода'!G1788*'Общ. данные'!$D$26,0)</f>
        <v>0</v>
      </c>
      <c r="M2602" s="67">
        <f>'Листы ввода'!H1788</f>
        <v>0</v>
      </c>
      <c r="N2602" s="28">
        <f>'Листы ввода'!I1788</f>
        <v>0</v>
      </c>
      <c r="O2602" s="68">
        <f>'Листы ввода'!J1788</f>
        <v>0</v>
      </c>
      <c r="P2602" s="69">
        <f>ROUNDUP('Листы ввода'!K1788*'Общ. данные'!$D$26,0)</f>
        <v>0</v>
      </c>
      <c r="Q2602" s="238">
        <f>ROUNDUP('Листы ввода'!L1788*'Общ. данные'!$D$26,0)</f>
        <v>0</v>
      </c>
      <c r="R2602" s="239"/>
      <c r="S2602" s="238">
        <f>ROUNDUP('Листы ввода'!M1788*'Общ. данные'!$D$26,0)</f>
        <v>0</v>
      </c>
      <c r="T2602" s="240"/>
      <c r="U2602" s="239"/>
      <c r="V2602" s="238">
        <f>ROUNDUP('Листы ввода'!N1788*'Общ. данные'!$D$26,0)</f>
        <v>0</v>
      </c>
      <c r="W2602" s="240"/>
      <c r="X2602" s="239"/>
      <c r="Y2602" s="262">
        <f>'Листы ввода'!O1788</f>
        <v>0</v>
      </c>
      <c r="Z2602" s="263"/>
      <c r="AA2602" s="26">
        <f>'Листы ввода'!P1788</f>
        <v>0</v>
      </c>
      <c r="AB2602" s="68">
        <f>'Листы ввода'!Q1788</f>
        <v>0</v>
      </c>
      <c r="AC2602" s="236">
        <f>'Листы ввода'!R1788</f>
        <v>0</v>
      </c>
      <c r="AD2602" s="236"/>
      <c r="AE2602" s="233">
        <f>IF('Листы ввода'!T1788=1,'Листы на печать'!P2602,AQ2602)</f>
        <v>0</v>
      </c>
      <c r="AF2602" s="264"/>
      <c r="AG2602" s="265"/>
      <c r="AH2602" s="266"/>
      <c r="AI2602" s="26"/>
      <c r="AJ2602" s="27"/>
      <c r="AK2602" s="265"/>
      <c r="AL2602" s="265"/>
      <c r="AM2602" s="266"/>
      <c r="AN2602" s="267"/>
      <c r="AO2602" s="266"/>
      <c r="AP2602" s="301"/>
      <c r="AQ2602" s="46">
        <f t="shared" si="57"/>
        <v>0</v>
      </c>
    </row>
    <row r="2603" spans="1:43" ht="20.45" customHeight="1">
      <c r="A2603" s="314"/>
      <c r="B2603" s="233">
        <f>'Листы ввода'!B1789</f>
        <v>0</v>
      </c>
      <c r="C2603" s="234"/>
      <c r="D2603" s="235">
        <f>'Листы ввода'!C1789</f>
        <v>0</v>
      </c>
      <c r="E2603" s="236"/>
      <c r="F2603" s="237"/>
      <c r="G2603" s="235">
        <f>'Листы ввода'!D1789</f>
        <v>0</v>
      </c>
      <c r="H2603" s="236"/>
      <c r="I2603" s="237"/>
      <c r="J2603" s="26">
        <f>'Листы ввода'!E1789</f>
        <v>0</v>
      </c>
      <c r="K2603" s="27">
        <f>'Листы ввода'!F1789</f>
        <v>0</v>
      </c>
      <c r="L2603" s="69">
        <f>ROUNDUP('Листы ввода'!G1789*'Общ. данные'!$D$26,0)</f>
        <v>0</v>
      </c>
      <c r="M2603" s="67">
        <f>'Листы ввода'!H1789</f>
        <v>0</v>
      </c>
      <c r="N2603" s="28">
        <f>'Листы ввода'!I1789</f>
        <v>0</v>
      </c>
      <c r="O2603" s="68">
        <f>'Листы ввода'!J1789</f>
        <v>0</v>
      </c>
      <c r="P2603" s="69">
        <f>ROUNDUP('Листы ввода'!K1789*'Общ. данные'!$D$26,0)</f>
        <v>0</v>
      </c>
      <c r="Q2603" s="238">
        <f>ROUNDUP('Листы ввода'!L1789*'Общ. данные'!$D$26,0)</f>
        <v>0</v>
      </c>
      <c r="R2603" s="239"/>
      <c r="S2603" s="238">
        <f>ROUNDUP('Листы ввода'!M1789*'Общ. данные'!$D$26,0)</f>
        <v>0</v>
      </c>
      <c r="T2603" s="240"/>
      <c r="U2603" s="239"/>
      <c r="V2603" s="238">
        <f>ROUNDUP('Листы ввода'!N1789*'Общ. данные'!$D$26,0)</f>
        <v>0</v>
      </c>
      <c r="W2603" s="240"/>
      <c r="X2603" s="239"/>
      <c r="Y2603" s="262">
        <f>'Листы ввода'!O1789</f>
        <v>0</v>
      </c>
      <c r="Z2603" s="263"/>
      <c r="AA2603" s="26">
        <f>'Листы ввода'!P1789</f>
        <v>0</v>
      </c>
      <c r="AB2603" s="68">
        <f>'Листы ввода'!Q1789</f>
        <v>0</v>
      </c>
      <c r="AC2603" s="236">
        <f>'Листы ввода'!R1789</f>
        <v>0</v>
      </c>
      <c r="AD2603" s="236"/>
      <c r="AE2603" s="233">
        <f>IF('Листы ввода'!T1789=1,'Листы на печать'!P2603,AQ2603)</f>
        <v>0</v>
      </c>
      <c r="AF2603" s="264"/>
      <c r="AG2603" s="265"/>
      <c r="AH2603" s="266"/>
      <c r="AI2603" s="26"/>
      <c r="AJ2603" s="27"/>
      <c r="AK2603" s="265"/>
      <c r="AL2603" s="265"/>
      <c r="AM2603" s="266"/>
      <c r="AN2603" s="267"/>
      <c r="AO2603" s="266"/>
      <c r="AP2603" s="301"/>
      <c r="AQ2603" s="46">
        <f t="shared" si="57"/>
        <v>0</v>
      </c>
    </row>
    <row r="2604" spans="1:43" ht="20.45" customHeight="1">
      <c r="A2604" s="314"/>
      <c r="B2604" s="233">
        <f>'Листы ввода'!B1790</f>
        <v>0</v>
      </c>
      <c r="C2604" s="234"/>
      <c r="D2604" s="235">
        <f>'Листы ввода'!C1790</f>
        <v>0</v>
      </c>
      <c r="E2604" s="236"/>
      <c r="F2604" s="237"/>
      <c r="G2604" s="235">
        <f>'Листы ввода'!D1790</f>
        <v>0</v>
      </c>
      <c r="H2604" s="236"/>
      <c r="I2604" s="237"/>
      <c r="J2604" s="26">
        <f>'Листы ввода'!E1790</f>
        <v>0</v>
      </c>
      <c r="K2604" s="27">
        <f>'Листы ввода'!F1790</f>
        <v>0</v>
      </c>
      <c r="L2604" s="69">
        <f>ROUNDUP('Листы ввода'!G1790*'Общ. данные'!$D$26,0)</f>
        <v>0</v>
      </c>
      <c r="M2604" s="67">
        <f>'Листы ввода'!H1790</f>
        <v>0</v>
      </c>
      <c r="N2604" s="28">
        <f>'Листы ввода'!I1790</f>
        <v>0</v>
      </c>
      <c r="O2604" s="68">
        <f>'Листы ввода'!J1790</f>
        <v>0</v>
      </c>
      <c r="P2604" s="69">
        <f>ROUNDUP('Листы ввода'!K1790*'Общ. данные'!$D$26,0)</f>
        <v>0</v>
      </c>
      <c r="Q2604" s="238">
        <f>ROUNDUP('Листы ввода'!L1790*'Общ. данные'!$D$26,0)</f>
        <v>0</v>
      </c>
      <c r="R2604" s="239"/>
      <c r="S2604" s="238">
        <f>ROUNDUP('Листы ввода'!M1790*'Общ. данные'!$D$26,0)</f>
        <v>0</v>
      </c>
      <c r="T2604" s="240"/>
      <c r="U2604" s="239"/>
      <c r="V2604" s="238">
        <f>ROUNDUP('Листы ввода'!N1790*'Общ. данные'!$D$26,0)</f>
        <v>0</v>
      </c>
      <c r="W2604" s="240"/>
      <c r="X2604" s="239"/>
      <c r="Y2604" s="262">
        <f>'Листы ввода'!O1790</f>
        <v>0</v>
      </c>
      <c r="Z2604" s="263"/>
      <c r="AA2604" s="26">
        <f>'Листы ввода'!P1790</f>
        <v>0</v>
      </c>
      <c r="AB2604" s="68">
        <f>'Листы ввода'!Q1790</f>
        <v>0</v>
      </c>
      <c r="AC2604" s="236">
        <f>'Листы ввода'!R1790</f>
        <v>0</v>
      </c>
      <c r="AD2604" s="236"/>
      <c r="AE2604" s="233">
        <f>IF('Листы ввода'!T1790=1,'Листы на печать'!P2604,AQ2604)</f>
        <v>0</v>
      </c>
      <c r="AF2604" s="264"/>
      <c r="AG2604" s="265"/>
      <c r="AH2604" s="266"/>
      <c r="AI2604" s="26"/>
      <c r="AJ2604" s="27"/>
      <c r="AK2604" s="265"/>
      <c r="AL2604" s="265"/>
      <c r="AM2604" s="266"/>
      <c r="AN2604" s="267"/>
      <c r="AO2604" s="266"/>
      <c r="AP2604" s="301"/>
      <c r="AQ2604" s="46">
        <f t="shared" si="57"/>
        <v>0</v>
      </c>
    </row>
    <row r="2605" spans="1:43" ht="20.45" customHeight="1">
      <c r="A2605" s="314"/>
      <c r="B2605" s="233">
        <f>'Листы ввода'!B1791</f>
        <v>0</v>
      </c>
      <c r="C2605" s="234"/>
      <c r="D2605" s="235">
        <f>'Листы ввода'!C1791</f>
        <v>0</v>
      </c>
      <c r="E2605" s="236"/>
      <c r="F2605" s="237"/>
      <c r="G2605" s="235">
        <f>'Листы ввода'!D1791</f>
        <v>0</v>
      </c>
      <c r="H2605" s="236"/>
      <c r="I2605" s="237"/>
      <c r="J2605" s="26">
        <f>'Листы ввода'!E1791</f>
        <v>0</v>
      </c>
      <c r="K2605" s="27">
        <f>'Листы ввода'!F1791</f>
        <v>0</v>
      </c>
      <c r="L2605" s="69">
        <f>ROUNDUP('Листы ввода'!G1791*'Общ. данные'!$D$26,0)</f>
        <v>0</v>
      </c>
      <c r="M2605" s="67">
        <f>'Листы ввода'!H1791</f>
        <v>0</v>
      </c>
      <c r="N2605" s="28">
        <f>'Листы ввода'!I1791</f>
        <v>0</v>
      </c>
      <c r="O2605" s="68">
        <f>'Листы ввода'!J1791</f>
        <v>0</v>
      </c>
      <c r="P2605" s="69">
        <f>ROUNDUP('Листы ввода'!K1791*'Общ. данные'!$D$26,0)</f>
        <v>0</v>
      </c>
      <c r="Q2605" s="238">
        <f>ROUNDUP('Листы ввода'!L1791*'Общ. данные'!$D$26,0)</f>
        <v>0</v>
      </c>
      <c r="R2605" s="239"/>
      <c r="S2605" s="238">
        <f>ROUNDUP('Листы ввода'!M1791*'Общ. данные'!$D$26,0)</f>
        <v>0</v>
      </c>
      <c r="T2605" s="240"/>
      <c r="U2605" s="239"/>
      <c r="V2605" s="238">
        <f>ROUNDUP('Листы ввода'!N1791*'Общ. данные'!$D$26,0)</f>
        <v>0</v>
      </c>
      <c r="W2605" s="240"/>
      <c r="X2605" s="239"/>
      <c r="Y2605" s="262">
        <f>'Листы ввода'!O1791</f>
        <v>0</v>
      </c>
      <c r="Z2605" s="263"/>
      <c r="AA2605" s="26">
        <f>'Листы ввода'!P1791</f>
        <v>0</v>
      </c>
      <c r="AB2605" s="68">
        <f>'Листы ввода'!Q1791</f>
        <v>0</v>
      </c>
      <c r="AC2605" s="236">
        <f>'Листы ввода'!R1791</f>
        <v>0</v>
      </c>
      <c r="AD2605" s="236"/>
      <c r="AE2605" s="233">
        <f>IF('Листы ввода'!T1791=1,'Листы на печать'!P2605,AQ2605)</f>
        <v>0</v>
      </c>
      <c r="AF2605" s="264"/>
      <c r="AG2605" s="265"/>
      <c r="AH2605" s="266"/>
      <c r="AI2605" s="26"/>
      <c r="AJ2605" s="27"/>
      <c r="AK2605" s="265"/>
      <c r="AL2605" s="265"/>
      <c r="AM2605" s="266"/>
      <c r="AN2605" s="267"/>
      <c r="AO2605" s="266"/>
      <c r="AP2605" s="301"/>
      <c r="AQ2605" s="46">
        <f t="shared" si="57"/>
        <v>0</v>
      </c>
    </row>
    <row r="2606" spans="1:43" ht="20.45" customHeight="1">
      <c r="A2606" s="314"/>
      <c r="B2606" s="233">
        <f>'Листы ввода'!B1792</f>
        <v>0</v>
      </c>
      <c r="C2606" s="234"/>
      <c r="D2606" s="235">
        <f>'Листы ввода'!C1792</f>
        <v>0</v>
      </c>
      <c r="E2606" s="236"/>
      <c r="F2606" s="237"/>
      <c r="G2606" s="235">
        <f>'Листы ввода'!D1792</f>
        <v>0</v>
      </c>
      <c r="H2606" s="236"/>
      <c r="I2606" s="237"/>
      <c r="J2606" s="26">
        <f>'Листы ввода'!E1792</f>
        <v>0</v>
      </c>
      <c r="K2606" s="27">
        <f>'Листы ввода'!F1792</f>
        <v>0</v>
      </c>
      <c r="L2606" s="69">
        <f>ROUNDUP('Листы ввода'!G1792*'Общ. данные'!$D$26,0)</f>
        <v>0</v>
      </c>
      <c r="M2606" s="67">
        <f>'Листы ввода'!H1792</f>
        <v>0</v>
      </c>
      <c r="N2606" s="28">
        <f>'Листы ввода'!I1792</f>
        <v>0</v>
      </c>
      <c r="O2606" s="68">
        <f>'Листы ввода'!J1792</f>
        <v>0</v>
      </c>
      <c r="P2606" s="69">
        <f>ROUNDUP('Листы ввода'!K1792*'Общ. данные'!$D$26,0)</f>
        <v>0</v>
      </c>
      <c r="Q2606" s="238">
        <f>ROUNDUP('Листы ввода'!L1792*'Общ. данные'!$D$26,0)</f>
        <v>0</v>
      </c>
      <c r="R2606" s="239"/>
      <c r="S2606" s="238">
        <f>ROUNDUP('Листы ввода'!M1792*'Общ. данные'!$D$26,0)</f>
        <v>0</v>
      </c>
      <c r="T2606" s="240"/>
      <c r="U2606" s="239"/>
      <c r="V2606" s="238">
        <f>ROUNDUP('Листы ввода'!N1792*'Общ. данные'!$D$26,0)</f>
        <v>0</v>
      </c>
      <c r="W2606" s="240"/>
      <c r="X2606" s="239"/>
      <c r="Y2606" s="262">
        <f>'Листы ввода'!O1792</f>
        <v>0</v>
      </c>
      <c r="Z2606" s="263"/>
      <c r="AA2606" s="26">
        <f>'Листы ввода'!P1792</f>
        <v>0</v>
      </c>
      <c r="AB2606" s="68">
        <f>'Листы ввода'!Q1792</f>
        <v>0</v>
      </c>
      <c r="AC2606" s="236">
        <f>'Листы ввода'!R1792</f>
        <v>0</v>
      </c>
      <c r="AD2606" s="236"/>
      <c r="AE2606" s="233">
        <f>IF('Листы ввода'!T1792=1,'Листы на печать'!P2606,AQ2606)</f>
        <v>0</v>
      </c>
      <c r="AF2606" s="264"/>
      <c r="AG2606" s="265"/>
      <c r="AH2606" s="266"/>
      <c r="AI2606" s="26"/>
      <c r="AJ2606" s="27"/>
      <c r="AK2606" s="265"/>
      <c r="AL2606" s="265"/>
      <c r="AM2606" s="266"/>
      <c r="AN2606" s="267"/>
      <c r="AO2606" s="266"/>
      <c r="AP2606" s="301"/>
      <c r="AQ2606" s="46">
        <f t="shared" si="57"/>
        <v>0</v>
      </c>
    </row>
    <row r="2607" spans="1:43" ht="20.45" customHeight="1">
      <c r="A2607" s="314"/>
      <c r="B2607" s="233">
        <f>'Листы ввода'!B1793</f>
        <v>0</v>
      </c>
      <c r="C2607" s="234"/>
      <c r="D2607" s="235">
        <f>'Листы ввода'!C1793</f>
        <v>0</v>
      </c>
      <c r="E2607" s="236"/>
      <c r="F2607" s="237"/>
      <c r="G2607" s="235">
        <f>'Листы ввода'!D1793</f>
        <v>0</v>
      </c>
      <c r="H2607" s="236"/>
      <c r="I2607" s="237"/>
      <c r="J2607" s="26">
        <f>'Листы ввода'!E1793</f>
        <v>0</v>
      </c>
      <c r="K2607" s="27">
        <f>'Листы ввода'!F1793</f>
        <v>0</v>
      </c>
      <c r="L2607" s="69">
        <f>ROUNDUP('Листы ввода'!G1793*'Общ. данные'!$D$26,0)</f>
        <v>0</v>
      </c>
      <c r="M2607" s="67">
        <f>'Листы ввода'!H1793</f>
        <v>0</v>
      </c>
      <c r="N2607" s="28">
        <f>'Листы ввода'!I1793</f>
        <v>0</v>
      </c>
      <c r="O2607" s="68">
        <f>'Листы ввода'!J1793</f>
        <v>0</v>
      </c>
      <c r="P2607" s="69">
        <f>ROUNDUP('Листы ввода'!K1793*'Общ. данные'!$D$26,0)</f>
        <v>0</v>
      </c>
      <c r="Q2607" s="238">
        <f>ROUNDUP('Листы ввода'!L1793*'Общ. данные'!$D$26,0)</f>
        <v>0</v>
      </c>
      <c r="R2607" s="239"/>
      <c r="S2607" s="238">
        <f>ROUNDUP('Листы ввода'!M1793*'Общ. данные'!$D$26,0)</f>
        <v>0</v>
      </c>
      <c r="T2607" s="240"/>
      <c r="U2607" s="239"/>
      <c r="V2607" s="238">
        <f>ROUNDUP('Листы ввода'!N1793*'Общ. данные'!$D$26,0)</f>
        <v>0</v>
      </c>
      <c r="W2607" s="240"/>
      <c r="X2607" s="239"/>
      <c r="Y2607" s="262">
        <f>'Листы ввода'!O1793</f>
        <v>0</v>
      </c>
      <c r="Z2607" s="263"/>
      <c r="AA2607" s="26">
        <f>'Листы ввода'!P1793</f>
        <v>0</v>
      </c>
      <c r="AB2607" s="68">
        <f>'Листы ввода'!Q1793</f>
        <v>0</v>
      </c>
      <c r="AC2607" s="236">
        <f>'Листы ввода'!R1793</f>
        <v>0</v>
      </c>
      <c r="AD2607" s="236"/>
      <c r="AE2607" s="233">
        <f>IF('Листы ввода'!T1793=1,'Листы на печать'!P2607,AQ2607)</f>
        <v>0</v>
      </c>
      <c r="AF2607" s="264"/>
      <c r="AG2607" s="265"/>
      <c r="AH2607" s="266"/>
      <c r="AI2607" s="26"/>
      <c r="AJ2607" s="27"/>
      <c r="AK2607" s="265"/>
      <c r="AL2607" s="265"/>
      <c r="AM2607" s="266"/>
      <c r="AN2607" s="267"/>
      <c r="AO2607" s="266"/>
      <c r="AP2607" s="301"/>
      <c r="AQ2607" s="46">
        <f t="shared" si="57"/>
        <v>0</v>
      </c>
    </row>
    <row r="2608" spans="1:43" ht="20.45" customHeight="1">
      <c r="A2608" s="314"/>
      <c r="B2608" s="233">
        <f>'Листы ввода'!B1794</f>
        <v>0</v>
      </c>
      <c r="C2608" s="234"/>
      <c r="D2608" s="235">
        <f>'Листы ввода'!C1794</f>
        <v>0</v>
      </c>
      <c r="E2608" s="236"/>
      <c r="F2608" s="237"/>
      <c r="G2608" s="235">
        <f>'Листы ввода'!D1794</f>
        <v>0</v>
      </c>
      <c r="H2608" s="236"/>
      <c r="I2608" s="237"/>
      <c r="J2608" s="26">
        <f>'Листы ввода'!E1794</f>
        <v>0</v>
      </c>
      <c r="K2608" s="27">
        <f>'Листы ввода'!F1794</f>
        <v>0</v>
      </c>
      <c r="L2608" s="69">
        <f>ROUNDUP('Листы ввода'!G1794*'Общ. данные'!$D$26,0)</f>
        <v>0</v>
      </c>
      <c r="M2608" s="67">
        <f>'Листы ввода'!H1794</f>
        <v>0</v>
      </c>
      <c r="N2608" s="28">
        <f>'Листы ввода'!I1794</f>
        <v>0</v>
      </c>
      <c r="O2608" s="68">
        <f>'Листы ввода'!J1794</f>
        <v>0</v>
      </c>
      <c r="P2608" s="69">
        <f>ROUNDUP('Листы ввода'!K1794*'Общ. данные'!$D$26,0)</f>
        <v>0</v>
      </c>
      <c r="Q2608" s="238">
        <f>ROUNDUP('Листы ввода'!L1794*'Общ. данные'!$D$26,0)</f>
        <v>0</v>
      </c>
      <c r="R2608" s="239"/>
      <c r="S2608" s="238">
        <f>ROUNDUP('Листы ввода'!M1794*'Общ. данные'!$D$26,0)</f>
        <v>0</v>
      </c>
      <c r="T2608" s="240"/>
      <c r="U2608" s="239"/>
      <c r="V2608" s="238">
        <f>ROUNDUP('Листы ввода'!N1794*'Общ. данные'!$D$26,0)</f>
        <v>0</v>
      </c>
      <c r="W2608" s="240"/>
      <c r="X2608" s="239"/>
      <c r="Y2608" s="262">
        <f>'Листы ввода'!O1794</f>
        <v>0</v>
      </c>
      <c r="Z2608" s="263"/>
      <c r="AA2608" s="26">
        <f>'Листы ввода'!P1794</f>
        <v>0</v>
      </c>
      <c r="AB2608" s="68">
        <f>'Листы ввода'!Q1794</f>
        <v>0</v>
      </c>
      <c r="AC2608" s="236">
        <f>'Листы ввода'!R1794</f>
        <v>0</v>
      </c>
      <c r="AD2608" s="236"/>
      <c r="AE2608" s="233">
        <f>IF('Листы ввода'!T1794=1,'Листы на печать'!P2608,AQ2608)</f>
        <v>0</v>
      </c>
      <c r="AF2608" s="264"/>
      <c r="AG2608" s="265"/>
      <c r="AH2608" s="266"/>
      <c r="AI2608" s="26"/>
      <c r="AJ2608" s="27"/>
      <c r="AK2608" s="265"/>
      <c r="AL2608" s="265"/>
      <c r="AM2608" s="266"/>
      <c r="AN2608" s="267"/>
      <c r="AO2608" s="266"/>
      <c r="AP2608" s="301"/>
      <c r="AQ2608" s="46">
        <f t="shared" si="57"/>
        <v>0</v>
      </c>
    </row>
    <row r="2609" spans="1:43" ht="20.45" customHeight="1">
      <c r="A2609" s="314"/>
      <c r="B2609" s="233">
        <f>'Листы ввода'!B1795</f>
        <v>0</v>
      </c>
      <c r="C2609" s="234"/>
      <c r="D2609" s="235">
        <f>'Листы ввода'!C1795</f>
        <v>0</v>
      </c>
      <c r="E2609" s="236"/>
      <c r="F2609" s="237"/>
      <c r="G2609" s="235">
        <f>'Листы ввода'!D1795</f>
        <v>0</v>
      </c>
      <c r="H2609" s="236"/>
      <c r="I2609" s="237"/>
      <c r="J2609" s="26">
        <f>'Листы ввода'!E1795</f>
        <v>0</v>
      </c>
      <c r="K2609" s="27">
        <f>'Листы ввода'!F1795</f>
        <v>0</v>
      </c>
      <c r="L2609" s="69">
        <f>ROUNDUP('Листы ввода'!G1795*'Общ. данные'!$D$26,0)</f>
        <v>0</v>
      </c>
      <c r="M2609" s="67">
        <f>'Листы ввода'!H1795</f>
        <v>0</v>
      </c>
      <c r="N2609" s="28">
        <f>'Листы ввода'!I1795</f>
        <v>0</v>
      </c>
      <c r="O2609" s="68">
        <f>'Листы ввода'!J1795</f>
        <v>0</v>
      </c>
      <c r="P2609" s="69">
        <f>ROUNDUP('Листы ввода'!K1795*'Общ. данные'!$D$26,0)</f>
        <v>0</v>
      </c>
      <c r="Q2609" s="238">
        <f>ROUNDUP('Листы ввода'!L1795*'Общ. данные'!$D$26,0)</f>
        <v>0</v>
      </c>
      <c r="R2609" s="239"/>
      <c r="S2609" s="238">
        <f>ROUNDUP('Листы ввода'!M1795*'Общ. данные'!$D$26,0)</f>
        <v>0</v>
      </c>
      <c r="T2609" s="240"/>
      <c r="U2609" s="239"/>
      <c r="V2609" s="238">
        <f>ROUNDUP('Листы ввода'!N1795*'Общ. данные'!$D$26,0)</f>
        <v>0</v>
      </c>
      <c r="W2609" s="240"/>
      <c r="X2609" s="239"/>
      <c r="Y2609" s="262">
        <f>'Листы ввода'!O1795</f>
        <v>0</v>
      </c>
      <c r="Z2609" s="263"/>
      <c r="AA2609" s="26">
        <f>'Листы ввода'!P1795</f>
        <v>0</v>
      </c>
      <c r="AB2609" s="68">
        <f>'Листы ввода'!Q1795</f>
        <v>0</v>
      </c>
      <c r="AC2609" s="236">
        <f>'Листы ввода'!R1795</f>
        <v>0</v>
      </c>
      <c r="AD2609" s="236"/>
      <c r="AE2609" s="233">
        <f>IF('Листы ввода'!T1795=1,'Листы на печать'!P2609,AQ2609)</f>
        <v>0</v>
      </c>
      <c r="AF2609" s="264"/>
      <c r="AG2609" s="265"/>
      <c r="AH2609" s="266"/>
      <c r="AI2609" s="26"/>
      <c r="AJ2609" s="27"/>
      <c r="AK2609" s="265"/>
      <c r="AL2609" s="265"/>
      <c r="AM2609" s="266"/>
      <c r="AN2609" s="267"/>
      <c r="AO2609" s="266"/>
      <c r="AP2609" s="301"/>
      <c r="AQ2609" s="46">
        <f t="shared" si="57"/>
        <v>0</v>
      </c>
    </row>
    <row r="2610" spans="1:43" ht="20.45" customHeight="1">
      <c r="A2610" s="314"/>
      <c r="B2610" s="233">
        <f>'Листы ввода'!B1796</f>
        <v>0</v>
      </c>
      <c r="C2610" s="234"/>
      <c r="D2610" s="235">
        <f>'Листы ввода'!C1796</f>
        <v>0</v>
      </c>
      <c r="E2610" s="236"/>
      <c r="F2610" s="237"/>
      <c r="G2610" s="235">
        <f>'Листы ввода'!D1796</f>
        <v>0</v>
      </c>
      <c r="H2610" s="236"/>
      <c r="I2610" s="237"/>
      <c r="J2610" s="26">
        <f>'Листы ввода'!E1796</f>
        <v>0</v>
      </c>
      <c r="K2610" s="27">
        <f>'Листы ввода'!F1796</f>
        <v>0</v>
      </c>
      <c r="L2610" s="69">
        <f>ROUNDUP('Листы ввода'!G1796*'Общ. данные'!$D$26,0)</f>
        <v>0</v>
      </c>
      <c r="M2610" s="67">
        <f>'Листы ввода'!H1796</f>
        <v>0</v>
      </c>
      <c r="N2610" s="28">
        <f>'Листы ввода'!I1796</f>
        <v>0</v>
      </c>
      <c r="O2610" s="68">
        <f>'Листы ввода'!J1796</f>
        <v>0</v>
      </c>
      <c r="P2610" s="69">
        <f>ROUNDUP('Листы ввода'!K1796*'Общ. данные'!$D$26,0)</f>
        <v>0</v>
      </c>
      <c r="Q2610" s="238">
        <f>ROUNDUP('Листы ввода'!L1796*'Общ. данные'!$D$26,0)</f>
        <v>0</v>
      </c>
      <c r="R2610" s="239"/>
      <c r="S2610" s="238">
        <f>ROUNDUP('Листы ввода'!M1796*'Общ. данные'!$D$26,0)</f>
        <v>0</v>
      </c>
      <c r="T2610" s="240"/>
      <c r="U2610" s="239"/>
      <c r="V2610" s="238">
        <f>ROUNDUP('Листы ввода'!N1796*'Общ. данные'!$D$26,0)</f>
        <v>0</v>
      </c>
      <c r="W2610" s="240"/>
      <c r="X2610" s="239"/>
      <c r="Y2610" s="262">
        <f>'Листы ввода'!O1796</f>
        <v>0</v>
      </c>
      <c r="Z2610" s="263"/>
      <c r="AA2610" s="26">
        <f>'Листы ввода'!P1796</f>
        <v>0</v>
      </c>
      <c r="AB2610" s="68">
        <f>'Листы ввода'!Q1796</f>
        <v>0</v>
      </c>
      <c r="AC2610" s="236">
        <f>'Листы ввода'!R1796</f>
        <v>0</v>
      </c>
      <c r="AD2610" s="236"/>
      <c r="AE2610" s="233">
        <f>IF('Листы ввода'!T1796=1,'Листы на печать'!P2610,AQ2610)</f>
        <v>0</v>
      </c>
      <c r="AF2610" s="264"/>
      <c r="AG2610" s="265"/>
      <c r="AH2610" s="266"/>
      <c r="AI2610" s="26"/>
      <c r="AJ2610" s="27"/>
      <c r="AK2610" s="265"/>
      <c r="AL2610" s="265"/>
      <c r="AM2610" s="266"/>
      <c r="AN2610" s="267"/>
      <c r="AO2610" s="266"/>
      <c r="AP2610" s="301"/>
      <c r="AQ2610" s="46">
        <f t="shared" si="57"/>
        <v>0</v>
      </c>
    </row>
    <row r="2611" spans="1:43" ht="20.45" customHeight="1">
      <c r="A2611" s="314"/>
      <c r="B2611" s="233">
        <f>'Листы ввода'!B1797</f>
        <v>0</v>
      </c>
      <c r="C2611" s="234"/>
      <c r="D2611" s="235">
        <f>'Листы ввода'!C1797</f>
        <v>0</v>
      </c>
      <c r="E2611" s="236"/>
      <c r="F2611" s="237"/>
      <c r="G2611" s="235">
        <f>'Листы ввода'!D1797</f>
        <v>0</v>
      </c>
      <c r="H2611" s="236"/>
      <c r="I2611" s="237"/>
      <c r="J2611" s="26">
        <f>'Листы ввода'!E1797</f>
        <v>0</v>
      </c>
      <c r="K2611" s="27">
        <f>'Листы ввода'!F1797</f>
        <v>0</v>
      </c>
      <c r="L2611" s="69">
        <f>ROUNDUP('Листы ввода'!G1797*'Общ. данные'!$D$26,0)</f>
        <v>0</v>
      </c>
      <c r="M2611" s="67">
        <f>'Листы ввода'!H1797</f>
        <v>0</v>
      </c>
      <c r="N2611" s="28">
        <f>'Листы ввода'!I1797</f>
        <v>0</v>
      </c>
      <c r="O2611" s="68">
        <f>'Листы ввода'!J1797</f>
        <v>0</v>
      </c>
      <c r="P2611" s="69">
        <f>ROUNDUP('Листы ввода'!K1797*'Общ. данные'!$D$26,0)</f>
        <v>0</v>
      </c>
      <c r="Q2611" s="238">
        <f>ROUNDUP('Листы ввода'!L1797*'Общ. данные'!$D$26,0)</f>
        <v>0</v>
      </c>
      <c r="R2611" s="239"/>
      <c r="S2611" s="238">
        <f>ROUNDUP('Листы ввода'!M1797*'Общ. данные'!$D$26,0)</f>
        <v>0</v>
      </c>
      <c r="T2611" s="240"/>
      <c r="U2611" s="239"/>
      <c r="V2611" s="238">
        <f>ROUNDUP('Листы ввода'!N1797*'Общ. данные'!$D$26,0)</f>
        <v>0</v>
      </c>
      <c r="W2611" s="240"/>
      <c r="X2611" s="239"/>
      <c r="Y2611" s="262">
        <f>'Листы ввода'!O1797</f>
        <v>0</v>
      </c>
      <c r="Z2611" s="263"/>
      <c r="AA2611" s="26">
        <f>'Листы ввода'!P1797</f>
        <v>0</v>
      </c>
      <c r="AB2611" s="68">
        <f>'Листы ввода'!Q1797</f>
        <v>0</v>
      </c>
      <c r="AC2611" s="236">
        <f>'Листы ввода'!R1797</f>
        <v>0</v>
      </c>
      <c r="AD2611" s="236"/>
      <c r="AE2611" s="233">
        <f>IF('Листы ввода'!T1797=1,'Листы на печать'!P2611,AQ2611)</f>
        <v>0</v>
      </c>
      <c r="AF2611" s="264"/>
      <c r="AG2611" s="265"/>
      <c r="AH2611" s="266"/>
      <c r="AI2611" s="26"/>
      <c r="AJ2611" s="27"/>
      <c r="AK2611" s="265"/>
      <c r="AL2611" s="265"/>
      <c r="AM2611" s="266"/>
      <c r="AN2611" s="267"/>
      <c r="AO2611" s="266"/>
      <c r="AP2611" s="301"/>
      <c r="AQ2611" s="46">
        <f t="shared" si="57"/>
        <v>0</v>
      </c>
    </row>
    <row r="2612" spans="1:43" ht="20.45" customHeight="1">
      <c r="A2612" s="314"/>
      <c r="B2612" s="233">
        <f>'Листы ввода'!B1798</f>
        <v>0</v>
      </c>
      <c r="C2612" s="234"/>
      <c r="D2612" s="235">
        <f>'Листы ввода'!C1798</f>
        <v>0</v>
      </c>
      <c r="E2612" s="236"/>
      <c r="F2612" s="237"/>
      <c r="G2612" s="235">
        <f>'Листы ввода'!D1798</f>
        <v>0</v>
      </c>
      <c r="H2612" s="236"/>
      <c r="I2612" s="237"/>
      <c r="J2612" s="26">
        <f>'Листы ввода'!E1798</f>
        <v>0</v>
      </c>
      <c r="K2612" s="27">
        <f>'Листы ввода'!F1798</f>
        <v>0</v>
      </c>
      <c r="L2612" s="69">
        <f>ROUNDUP('Листы ввода'!G1798*'Общ. данные'!$D$26,0)</f>
        <v>0</v>
      </c>
      <c r="M2612" s="67">
        <f>'Листы ввода'!H1798</f>
        <v>0</v>
      </c>
      <c r="N2612" s="28">
        <f>'Листы ввода'!I1798</f>
        <v>0</v>
      </c>
      <c r="O2612" s="68">
        <f>'Листы ввода'!J1798</f>
        <v>0</v>
      </c>
      <c r="P2612" s="69">
        <f>ROUNDUP('Листы ввода'!K1798*'Общ. данные'!$D$26,0)</f>
        <v>0</v>
      </c>
      <c r="Q2612" s="238">
        <f>ROUNDUP('Листы ввода'!L1798*'Общ. данные'!$D$26,0)</f>
        <v>0</v>
      </c>
      <c r="R2612" s="239"/>
      <c r="S2612" s="238">
        <f>ROUNDUP('Листы ввода'!M1798*'Общ. данные'!$D$26,0)</f>
        <v>0</v>
      </c>
      <c r="T2612" s="240"/>
      <c r="U2612" s="239"/>
      <c r="V2612" s="238">
        <f>ROUNDUP('Листы ввода'!N1798*'Общ. данные'!$D$26,0)</f>
        <v>0</v>
      </c>
      <c r="W2612" s="240"/>
      <c r="X2612" s="239"/>
      <c r="Y2612" s="262">
        <f>'Листы ввода'!O1798</f>
        <v>0</v>
      </c>
      <c r="Z2612" s="263"/>
      <c r="AA2612" s="26">
        <f>'Листы ввода'!P1798</f>
        <v>0</v>
      </c>
      <c r="AB2612" s="68">
        <f>'Листы ввода'!Q1798</f>
        <v>0</v>
      </c>
      <c r="AC2612" s="236">
        <f>'Листы ввода'!R1798</f>
        <v>0</v>
      </c>
      <c r="AD2612" s="236"/>
      <c r="AE2612" s="233">
        <f>IF('Листы ввода'!T1798=1,'Листы на печать'!P2612,AQ2612)</f>
        <v>0</v>
      </c>
      <c r="AF2612" s="264"/>
      <c r="AG2612" s="265"/>
      <c r="AH2612" s="266"/>
      <c r="AI2612" s="26"/>
      <c r="AJ2612" s="27"/>
      <c r="AK2612" s="265"/>
      <c r="AL2612" s="265"/>
      <c r="AM2612" s="266"/>
      <c r="AN2612" s="267"/>
      <c r="AO2612" s="266"/>
      <c r="AP2612" s="301"/>
      <c r="AQ2612" s="46">
        <f t="shared" si="57"/>
        <v>0</v>
      </c>
    </row>
    <row r="2613" spans="1:43" ht="20.45" customHeight="1">
      <c r="A2613" s="314"/>
      <c r="B2613" s="233">
        <f>'Листы ввода'!B1799</f>
        <v>0</v>
      </c>
      <c r="C2613" s="234"/>
      <c r="D2613" s="235">
        <f>'Листы ввода'!C1799</f>
        <v>0</v>
      </c>
      <c r="E2613" s="236"/>
      <c r="F2613" s="237"/>
      <c r="G2613" s="235">
        <f>'Листы ввода'!D1799</f>
        <v>0</v>
      </c>
      <c r="H2613" s="236"/>
      <c r="I2613" s="237"/>
      <c r="J2613" s="26">
        <f>'Листы ввода'!E1799</f>
        <v>0</v>
      </c>
      <c r="K2613" s="27">
        <f>'Листы ввода'!F1799</f>
        <v>0</v>
      </c>
      <c r="L2613" s="69">
        <f>ROUNDUP('Листы ввода'!G1799*'Общ. данные'!$D$26,0)</f>
        <v>0</v>
      </c>
      <c r="M2613" s="67">
        <f>'Листы ввода'!H1799</f>
        <v>0</v>
      </c>
      <c r="N2613" s="28">
        <f>'Листы ввода'!I1799</f>
        <v>0</v>
      </c>
      <c r="O2613" s="68">
        <f>'Листы ввода'!J1799</f>
        <v>0</v>
      </c>
      <c r="P2613" s="69">
        <f>ROUNDUP('Листы ввода'!K1799*'Общ. данные'!$D$26,0)</f>
        <v>0</v>
      </c>
      <c r="Q2613" s="238">
        <f>ROUNDUP('Листы ввода'!L1799*'Общ. данные'!$D$26,0)</f>
        <v>0</v>
      </c>
      <c r="R2613" s="239"/>
      <c r="S2613" s="238">
        <f>ROUNDUP('Листы ввода'!M1799*'Общ. данные'!$D$26,0)</f>
        <v>0</v>
      </c>
      <c r="T2613" s="240"/>
      <c r="U2613" s="239"/>
      <c r="V2613" s="238">
        <f>ROUNDUP('Листы ввода'!N1799*'Общ. данные'!$D$26,0)</f>
        <v>0</v>
      </c>
      <c r="W2613" s="240"/>
      <c r="X2613" s="239"/>
      <c r="Y2613" s="262">
        <f>'Листы ввода'!O1799</f>
        <v>0</v>
      </c>
      <c r="Z2613" s="263"/>
      <c r="AA2613" s="26">
        <f>'Листы ввода'!P1799</f>
        <v>0</v>
      </c>
      <c r="AB2613" s="68">
        <f>'Листы ввода'!Q1799</f>
        <v>0</v>
      </c>
      <c r="AC2613" s="236">
        <f>'Листы ввода'!R1799</f>
        <v>0</v>
      </c>
      <c r="AD2613" s="236"/>
      <c r="AE2613" s="233">
        <f>IF('Листы ввода'!T1799=1,'Листы на печать'!P2613,AQ2613)</f>
        <v>0</v>
      </c>
      <c r="AF2613" s="264"/>
      <c r="AG2613" s="265"/>
      <c r="AH2613" s="266"/>
      <c r="AI2613" s="26"/>
      <c r="AJ2613" s="27"/>
      <c r="AK2613" s="265"/>
      <c r="AL2613" s="265"/>
      <c r="AM2613" s="266"/>
      <c r="AN2613" s="267"/>
      <c r="AO2613" s="266"/>
      <c r="AP2613" s="301"/>
      <c r="AQ2613" s="46">
        <f t="shared" si="57"/>
        <v>0</v>
      </c>
    </row>
    <row r="2614" spans="1:43" ht="20.45" customHeight="1">
      <c r="A2614" s="314"/>
      <c r="B2614" s="233">
        <f>'Листы ввода'!B1800</f>
        <v>0</v>
      </c>
      <c r="C2614" s="234"/>
      <c r="D2614" s="235">
        <f>'Листы ввода'!C1800</f>
        <v>0</v>
      </c>
      <c r="E2614" s="236"/>
      <c r="F2614" s="237"/>
      <c r="G2614" s="235">
        <f>'Листы ввода'!D1800</f>
        <v>0</v>
      </c>
      <c r="H2614" s="236"/>
      <c r="I2614" s="237"/>
      <c r="J2614" s="26">
        <f>'Листы ввода'!E1800</f>
        <v>0</v>
      </c>
      <c r="K2614" s="27">
        <f>'Листы ввода'!F1800</f>
        <v>0</v>
      </c>
      <c r="L2614" s="69">
        <f>ROUNDUP('Листы ввода'!G1800*'Общ. данные'!$D$26,0)</f>
        <v>0</v>
      </c>
      <c r="M2614" s="67">
        <f>'Листы ввода'!H1800</f>
        <v>0</v>
      </c>
      <c r="N2614" s="28">
        <f>'Листы ввода'!I1800</f>
        <v>0</v>
      </c>
      <c r="O2614" s="68">
        <f>'Листы ввода'!J1800</f>
        <v>0</v>
      </c>
      <c r="P2614" s="69">
        <f>ROUNDUP('Листы ввода'!K1800*'Общ. данные'!$D$26,0)</f>
        <v>0</v>
      </c>
      <c r="Q2614" s="238">
        <f>ROUNDUP('Листы ввода'!L1800*'Общ. данные'!$D$26,0)</f>
        <v>0</v>
      </c>
      <c r="R2614" s="239"/>
      <c r="S2614" s="238">
        <f>ROUNDUP('Листы ввода'!M1800*'Общ. данные'!$D$26,0)</f>
        <v>0</v>
      </c>
      <c r="T2614" s="240"/>
      <c r="U2614" s="239"/>
      <c r="V2614" s="238">
        <f>ROUNDUP('Листы ввода'!N1800*'Общ. данные'!$D$26,0)</f>
        <v>0</v>
      </c>
      <c r="W2614" s="240"/>
      <c r="X2614" s="239"/>
      <c r="Y2614" s="262">
        <f>'Листы ввода'!O1800</f>
        <v>0</v>
      </c>
      <c r="Z2614" s="263"/>
      <c r="AA2614" s="26">
        <f>'Листы ввода'!P1800</f>
        <v>0</v>
      </c>
      <c r="AB2614" s="68">
        <f>'Листы ввода'!Q1800</f>
        <v>0</v>
      </c>
      <c r="AC2614" s="236">
        <f>'Листы ввода'!R1800</f>
        <v>0</v>
      </c>
      <c r="AD2614" s="236"/>
      <c r="AE2614" s="233">
        <f>IF('Листы ввода'!T1800=1,'Листы на печать'!P2614,AQ2614)</f>
        <v>0</v>
      </c>
      <c r="AF2614" s="264"/>
      <c r="AG2614" s="265"/>
      <c r="AH2614" s="266"/>
      <c r="AI2614" s="31"/>
      <c r="AJ2614" s="32"/>
      <c r="AK2614" s="265"/>
      <c r="AL2614" s="265"/>
      <c r="AM2614" s="266"/>
      <c r="AN2614" s="267"/>
      <c r="AO2614" s="266"/>
      <c r="AP2614" s="301"/>
      <c r="AQ2614" s="46">
        <f t="shared" si="57"/>
        <v>0</v>
      </c>
    </row>
    <row r="2615" spans="1:43" ht="20.45" customHeight="1">
      <c r="A2615" s="314"/>
      <c r="B2615" s="233">
        <f>'Листы ввода'!B1801</f>
        <v>0</v>
      </c>
      <c r="C2615" s="234"/>
      <c r="D2615" s="235">
        <f>'Листы ввода'!C1801</f>
        <v>0</v>
      </c>
      <c r="E2615" s="236"/>
      <c r="F2615" s="237"/>
      <c r="G2615" s="235">
        <f>'Листы ввода'!D1801</f>
        <v>0</v>
      </c>
      <c r="H2615" s="236"/>
      <c r="I2615" s="237"/>
      <c r="J2615" s="26">
        <f>'Листы ввода'!E1801</f>
        <v>0</v>
      </c>
      <c r="K2615" s="27">
        <f>'Листы ввода'!F1801</f>
        <v>0</v>
      </c>
      <c r="L2615" s="69">
        <f>ROUNDUP('Листы ввода'!G1801*'Общ. данные'!$D$26,0)</f>
        <v>0</v>
      </c>
      <c r="M2615" s="67">
        <f>'Листы ввода'!H1801</f>
        <v>0</v>
      </c>
      <c r="N2615" s="28">
        <f>'Листы ввода'!I1801</f>
        <v>0</v>
      </c>
      <c r="O2615" s="68">
        <f>'Листы ввода'!J1801</f>
        <v>0</v>
      </c>
      <c r="P2615" s="69">
        <f>ROUNDUP('Листы ввода'!K1801*'Общ. данные'!$D$26,0)</f>
        <v>0</v>
      </c>
      <c r="Q2615" s="238">
        <f>ROUNDUP('Листы ввода'!L1801*'Общ. данные'!$D$26,0)</f>
        <v>0</v>
      </c>
      <c r="R2615" s="239"/>
      <c r="S2615" s="238">
        <f>ROUNDUP('Листы ввода'!M1801*'Общ. данные'!$D$26,0)</f>
        <v>0</v>
      </c>
      <c r="T2615" s="240"/>
      <c r="U2615" s="239"/>
      <c r="V2615" s="238">
        <f>ROUNDUP('Листы ввода'!N1801*'Общ. данные'!$D$26,0)</f>
        <v>0</v>
      </c>
      <c r="W2615" s="240"/>
      <c r="X2615" s="239"/>
      <c r="Y2615" s="262">
        <f>'Листы ввода'!O1801</f>
        <v>0</v>
      </c>
      <c r="Z2615" s="263"/>
      <c r="AA2615" s="26">
        <f>'Листы ввода'!P1801</f>
        <v>0</v>
      </c>
      <c r="AB2615" s="68">
        <f>'Листы ввода'!Q1801</f>
        <v>0</v>
      </c>
      <c r="AC2615" s="236">
        <f>'Листы ввода'!R1801</f>
        <v>0</v>
      </c>
      <c r="AD2615" s="236"/>
      <c r="AE2615" s="233">
        <f>IF('Листы ввода'!T1801=1,'Листы на печать'!P2615,AQ2615)</f>
        <v>0</v>
      </c>
      <c r="AF2615" s="264"/>
      <c r="AG2615" s="265"/>
      <c r="AH2615" s="266"/>
      <c r="AI2615" s="31"/>
      <c r="AJ2615" s="32"/>
      <c r="AK2615" s="265"/>
      <c r="AL2615" s="265"/>
      <c r="AM2615" s="266"/>
      <c r="AN2615" s="267"/>
      <c r="AO2615" s="266"/>
      <c r="AP2615" s="301"/>
      <c r="AQ2615" s="46">
        <f t="shared" si="57"/>
        <v>0</v>
      </c>
    </row>
    <row r="2616" spans="1:43" ht="20.45" customHeight="1">
      <c r="A2616" s="314"/>
      <c r="B2616" s="233">
        <f>'Листы ввода'!B1802</f>
        <v>0</v>
      </c>
      <c r="C2616" s="234"/>
      <c r="D2616" s="235">
        <f>'Листы ввода'!C1802</f>
        <v>0</v>
      </c>
      <c r="E2616" s="236"/>
      <c r="F2616" s="237"/>
      <c r="G2616" s="235">
        <f>'Листы ввода'!D1802</f>
        <v>0</v>
      </c>
      <c r="H2616" s="236"/>
      <c r="I2616" s="237"/>
      <c r="J2616" s="26">
        <f>'Листы ввода'!E1802</f>
        <v>0</v>
      </c>
      <c r="K2616" s="27">
        <f>'Листы ввода'!F1802</f>
        <v>0</v>
      </c>
      <c r="L2616" s="69">
        <f>ROUNDUP('Листы ввода'!G1802*'Общ. данные'!$D$26,0)</f>
        <v>0</v>
      </c>
      <c r="M2616" s="67">
        <f>'Листы ввода'!H1802</f>
        <v>0</v>
      </c>
      <c r="N2616" s="28">
        <f>'Листы ввода'!I1802</f>
        <v>0</v>
      </c>
      <c r="O2616" s="68">
        <f>'Листы ввода'!J1802</f>
        <v>0</v>
      </c>
      <c r="P2616" s="69">
        <f>ROUNDUP('Листы ввода'!K1802*'Общ. данные'!$D$26,0)</f>
        <v>0</v>
      </c>
      <c r="Q2616" s="238">
        <f>ROUNDUP('Листы ввода'!L1802*'Общ. данные'!$D$26,0)</f>
        <v>0</v>
      </c>
      <c r="R2616" s="239"/>
      <c r="S2616" s="238">
        <f>ROUNDUP('Листы ввода'!M1802*'Общ. данные'!$D$26,0)</f>
        <v>0</v>
      </c>
      <c r="T2616" s="240"/>
      <c r="U2616" s="239"/>
      <c r="V2616" s="238">
        <f>ROUNDUP('Листы ввода'!N1802*'Общ. данные'!$D$26,0)</f>
        <v>0</v>
      </c>
      <c r="W2616" s="240"/>
      <c r="X2616" s="239"/>
      <c r="Y2616" s="262">
        <f>'Листы ввода'!O1802</f>
        <v>0</v>
      </c>
      <c r="Z2616" s="263"/>
      <c r="AA2616" s="26">
        <f>'Листы ввода'!P1802</f>
        <v>0</v>
      </c>
      <c r="AB2616" s="68">
        <f>'Листы ввода'!Q1802</f>
        <v>0</v>
      </c>
      <c r="AC2616" s="236">
        <f>'Листы ввода'!R1802</f>
        <v>0</v>
      </c>
      <c r="AD2616" s="236"/>
      <c r="AE2616" s="233">
        <f>IF('Листы ввода'!T1802=1,'Листы на печать'!P2616,AQ2616)</f>
        <v>0</v>
      </c>
      <c r="AF2616" s="264"/>
      <c r="AG2616" s="265"/>
      <c r="AH2616" s="266"/>
      <c r="AI2616" s="33"/>
      <c r="AJ2616" s="34"/>
      <c r="AK2616" s="265"/>
      <c r="AL2616" s="265"/>
      <c r="AM2616" s="266"/>
      <c r="AN2616" s="275"/>
      <c r="AO2616" s="276"/>
      <c r="AP2616" s="301"/>
      <c r="AQ2616" s="46">
        <f t="shared" si="57"/>
        <v>0</v>
      </c>
    </row>
    <row r="2617" spans="1:43" ht="20.45" customHeight="1" thickBot="1">
      <c r="A2617" s="314"/>
      <c r="B2617" s="269">
        <f>'Листы ввода'!B1803</f>
        <v>0</v>
      </c>
      <c r="C2617" s="277"/>
      <c r="D2617" s="278">
        <f>'Листы ввода'!C1803</f>
        <v>0</v>
      </c>
      <c r="E2617" s="268"/>
      <c r="F2617" s="279"/>
      <c r="G2617" s="278">
        <f>'Листы ввода'!D1803</f>
        <v>0</v>
      </c>
      <c r="H2617" s="268"/>
      <c r="I2617" s="279"/>
      <c r="J2617" s="88">
        <f>'Листы ввода'!E1803</f>
        <v>0</v>
      </c>
      <c r="K2617" s="89">
        <f>'Листы ввода'!F1803</f>
        <v>0</v>
      </c>
      <c r="L2617" s="86">
        <f>ROUNDUP('Листы ввода'!G1803*'Общ. данные'!$D$26,0)</f>
        <v>0</v>
      </c>
      <c r="M2617" s="85">
        <f>'Листы ввода'!H1803</f>
        <v>0</v>
      </c>
      <c r="N2617" s="90">
        <f>'Листы ввода'!I1803</f>
        <v>0</v>
      </c>
      <c r="O2617" s="87">
        <f>'Листы ввода'!J1803</f>
        <v>0</v>
      </c>
      <c r="P2617" s="86">
        <f>ROUNDUP('Листы ввода'!K1803*'Общ. данные'!$D$26,0)</f>
        <v>0</v>
      </c>
      <c r="Q2617" s="258">
        <f>ROUNDUP('Листы ввода'!L1803*'Общ. данные'!$D$26,0)</f>
        <v>0</v>
      </c>
      <c r="R2617" s="259"/>
      <c r="S2617" s="258">
        <f>ROUNDUP('Листы ввода'!M1803*'Общ. данные'!$D$26,0)</f>
        <v>0</v>
      </c>
      <c r="T2617" s="280"/>
      <c r="U2617" s="259"/>
      <c r="V2617" s="258">
        <f>ROUNDUP('Листы ввода'!N1803*'Общ. данные'!$D$26,0)</f>
        <v>0</v>
      </c>
      <c r="W2617" s="280"/>
      <c r="X2617" s="259"/>
      <c r="Y2617" s="281">
        <f>'Листы ввода'!O1803</f>
        <v>0</v>
      </c>
      <c r="Z2617" s="282"/>
      <c r="AA2617" s="88">
        <f>'Листы ввода'!P1803</f>
        <v>0</v>
      </c>
      <c r="AB2617" s="87">
        <f>'Листы ввода'!Q1803</f>
        <v>0</v>
      </c>
      <c r="AC2617" s="268">
        <f>'Листы ввода'!R1803</f>
        <v>0</v>
      </c>
      <c r="AD2617" s="268"/>
      <c r="AE2617" s="269">
        <f>IF('Листы ввода'!T1803=1,'Листы на печать'!P2617,AQ2617)</f>
        <v>0</v>
      </c>
      <c r="AF2617" s="270"/>
      <c r="AG2617" s="271"/>
      <c r="AH2617" s="272"/>
      <c r="AI2617" s="35"/>
      <c r="AJ2617" s="36"/>
      <c r="AK2617" s="271"/>
      <c r="AL2617" s="271"/>
      <c r="AM2617" s="272"/>
      <c r="AN2617" s="273"/>
      <c r="AO2617" s="274"/>
      <c r="AP2617" s="301"/>
      <c r="AQ2617" s="46">
        <f t="shared" si="57"/>
        <v>0</v>
      </c>
    </row>
    <row r="2618" spans="1:43" ht="20.45" customHeight="1">
      <c r="A2618" s="314"/>
      <c r="B2618" s="241"/>
      <c r="C2618" s="242"/>
      <c r="D2618" s="242"/>
      <c r="E2618" s="242"/>
      <c r="F2618" s="242"/>
      <c r="G2618" s="242"/>
      <c r="H2618" s="242"/>
      <c r="I2618" s="242"/>
      <c r="J2618" s="242"/>
      <c r="K2618" s="242"/>
      <c r="L2618" s="242"/>
      <c r="M2618" s="242"/>
      <c r="N2618" s="242"/>
      <c r="O2618" s="242"/>
      <c r="P2618" s="242"/>
      <c r="Q2618" s="242"/>
      <c r="R2618" s="242"/>
      <c r="S2618" s="242"/>
      <c r="T2618" s="242"/>
      <c r="U2618" s="242"/>
      <c r="V2618" s="242"/>
      <c r="W2618" s="242"/>
      <c r="X2618" s="242"/>
      <c r="Y2618" s="242"/>
      <c r="Z2618" s="242"/>
      <c r="AA2618" s="242"/>
      <c r="AB2618" s="242"/>
      <c r="AC2618" s="242"/>
      <c r="AD2618" s="242"/>
      <c r="AE2618" s="242"/>
      <c r="AF2618" s="242"/>
      <c r="AG2618" s="242"/>
      <c r="AH2618" s="242"/>
      <c r="AI2618" s="242"/>
      <c r="AJ2618" s="242"/>
      <c r="AK2618" s="242"/>
      <c r="AL2618" s="242"/>
      <c r="AM2618" s="242"/>
      <c r="AN2618" s="242"/>
      <c r="AO2618" s="243"/>
      <c r="AP2618" s="301"/>
    </row>
    <row r="2619" spans="1:43" ht="20.45" customHeight="1" thickBot="1">
      <c r="A2619" s="314"/>
      <c r="B2619" s="241"/>
      <c r="C2619" s="242"/>
      <c r="D2619" s="242"/>
      <c r="E2619" s="242"/>
      <c r="F2619" s="242"/>
      <c r="G2619" s="242"/>
      <c r="H2619" s="242"/>
      <c r="I2619" s="242"/>
      <c r="J2619" s="242"/>
      <c r="K2619" s="242"/>
      <c r="L2619" s="242"/>
      <c r="M2619" s="242"/>
      <c r="N2619" s="242"/>
      <c r="O2619" s="242"/>
      <c r="P2619" s="242"/>
      <c r="Q2619" s="242"/>
      <c r="R2619" s="242"/>
      <c r="S2619" s="242"/>
      <c r="T2619" s="242"/>
      <c r="U2619" s="242"/>
      <c r="V2619" s="242"/>
      <c r="W2619" s="242"/>
      <c r="X2619" s="242"/>
      <c r="Y2619" s="242"/>
      <c r="Z2619" s="242"/>
      <c r="AA2619" s="242"/>
      <c r="AB2619" s="242"/>
      <c r="AC2619" s="242"/>
      <c r="AD2619" s="242"/>
      <c r="AE2619" s="242"/>
      <c r="AF2619" s="242"/>
      <c r="AG2619" s="242"/>
      <c r="AH2619" s="242"/>
      <c r="AI2619" s="242"/>
      <c r="AJ2619" s="242"/>
      <c r="AK2619" s="242"/>
      <c r="AL2619" s="242"/>
      <c r="AM2619" s="242"/>
      <c r="AN2619" s="242"/>
      <c r="AO2619" s="243"/>
      <c r="AP2619" s="301"/>
    </row>
    <row r="2620" spans="1:43" ht="12.75" customHeight="1" thickBot="1">
      <c r="A2620" s="314"/>
      <c r="B2620" s="241"/>
      <c r="C2620" s="242"/>
      <c r="D2620" s="242"/>
      <c r="E2620" s="242"/>
      <c r="F2620" s="242"/>
      <c r="G2620" s="242"/>
      <c r="H2620" s="242"/>
      <c r="I2620" s="242"/>
      <c r="J2620" s="242"/>
      <c r="K2620" s="242"/>
      <c r="L2620" s="242"/>
      <c r="M2620" s="242"/>
      <c r="N2620" s="242"/>
      <c r="O2620" s="242"/>
      <c r="P2620" s="242"/>
      <c r="Q2620" s="243"/>
      <c r="R2620" s="247"/>
      <c r="S2620" s="248"/>
      <c r="T2620" s="38"/>
      <c r="U2620" s="247"/>
      <c r="V2620" s="248"/>
      <c r="W2620" s="38"/>
      <c r="X2620" s="247"/>
      <c r="Y2620" s="248"/>
      <c r="Z2620" s="38"/>
      <c r="AA2620" s="249" t="str">
        <f>AA2577</f>
        <v>АП-08/15-АОВ2.К</v>
      </c>
      <c r="AB2620" s="250"/>
      <c r="AC2620" s="250"/>
      <c r="AD2620" s="250"/>
      <c r="AE2620" s="250"/>
      <c r="AF2620" s="250"/>
      <c r="AG2620" s="250"/>
      <c r="AH2620" s="250"/>
      <c r="AI2620" s="250"/>
      <c r="AJ2620" s="250"/>
      <c r="AK2620" s="250"/>
      <c r="AL2620" s="250"/>
      <c r="AM2620" s="250"/>
      <c r="AN2620" s="251"/>
      <c r="AO2620" s="65" t="s">
        <v>13</v>
      </c>
      <c r="AP2620" s="301"/>
    </row>
    <row r="2621" spans="1:43" ht="12.75" customHeight="1" thickBot="1">
      <c r="A2621" s="314"/>
      <c r="B2621" s="241"/>
      <c r="C2621" s="242"/>
      <c r="D2621" s="242"/>
      <c r="E2621" s="242"/>
      <c r="F2621" s="242"/>
      <c r="G2621" s="242"/>
      <c r="H2621" s="242"/>
      <c r="I2621" s="242"/>
      <c r="J2621" s="242"/>
      <c r="K2621" s="242"/>
      <c r="L2621" s="242"/>
      <c r="M2621" s="242"/>
      <c r="N2621" s="242"/>
      <c r="O2621" s="242"/>
      <c r="P2621" s="242"/>
      <c r="Q2621" s="243"/>
      <c r="R2621" s="258"/>
      <c r="S2621" s="259"/>
      <c r="T2621" s="15"/>
      <c r="U2621" s="258"/>
      <c r="V2621" s="259"/>
      <c r="W2621" s="15"/>
      <c r="X2621" s="258"/>
      <c r="Y2621" s="259"/>
      <c r="Z2621" s="39"/>
      <c r="AA2621" s="252"/>
      <c r="AB2621" s="253"/>
      <c r="AC2621" s="253"/>
      <c r="AD2621" s="253"/>
      <c r="AE2621" s="253"/>
      <c r="AF2621" s="253"/>
      <c r="AG2621" s="253"/>
      <c r="AH2621" s="253"/>
      <c r="AI2621" s="253"/>
      <c r="AJ2621" s="253"/>
      <c r="AK2621" s="253"/>
      <c r="AL2621" s="253"/>
      <c r="AM2621" s="253"/>
      <c r="AN2621" s="254"/>
      <c r="AO2621" s="260">
        <f>AO2578+1</f>
        <v>60</v>
      </c>
      <c r="AP2621" s="301"/>
    </row>
    <row r="2622" spans="1:43" ht="12.75" customHeight="1" thickBot="1">
      <c r="A2622" s="314"/>
      <c r="B2622" s="244"/>
      <c r="C2622" s="245"/>
      <c r="D2622" s="245"/>
      <c r="E2622" s="245"/>
      <c r="F2622" s="245"/>
      <c r="G2622" s="245"/>
      <c r="H2622" s="245"/>
      <c r="I2622" s="245"/>
      <c r="J2622" s="245"/>
      <c r="K2622" s="245"/>
      <c r="L2622" s="245"/>
      <c r="M2622" s="245"/>
      <c r="N2622" s="245"/>
      <c r="O2622" s="245"/>
      <c r="P2622" s="245"/>
      <c r="Q2622" s="246"/>
      <c r="R2622" s="229" t="s">
        <v>11</v>
      </c>
      <c r="S2622" s="230"/>
      <c r="T2622" s="63" t="s">
        <v>12</v>
      </c>
      <c r="U2622" s="229" t="s">
        <v>13</v>
      </c>
      <c r="V2622" s="230"/>
      <c r="W2622" s="63" t="s">
        <v>14</v>
      </c>
      <c r="X2622" s="229" t="s">
        <v>15</v>
      </c>
      <c r="Y2622" s="230"/>
      <c r="Z2622" s="63" t="s">
        <v>16</v>
      </c>
      <c r="AA2622" s="255"/>
      <c r="AB2622" s="256"/>
      <c r="AC2622" s="256"/>
      <c r="AD2622" s="256"/>
      <c r="AE2622" s="256"/>
      <c r="AF2622" s="256"/>
      <c r="AG2622" s="256"/>
      <c r="AH2622" s="256"/>
      <c r="AI2622" s="256"/>
      <c r="AJ2622" s="256"/>
      <c r="AK2622" s="256"/>
      <c r="AL2622" s="256"/>
      <c r="AM2622" s="256"/>
      <c r="AN2622" s="257"/>
      <c r="AO2622" s="261"/>
      <c r="AP2622" s="301"/>
    </row>
    <row r="2623" spans="1:43" ht="12.75" customHeight="1">
      <c r="A2623" s="315"/>
      <c r="B2623" s="231"/>
      <c r="C2623" s="231"/>
      <c r="D2623" s="231"/>
      <c r="E2623" s="231"/>
      <c r="F2623" s="231"/>
      <c r="G2623" s="231"/>
      <c r="H2623" s="231"/>
      <c r="I2623" s="231"/>
      <c r="J2623" s="231"/>
      <c r="K2623" s="231"/>
      <c r="L2623" s="231"/>
      <c r="M2623" s="231"/>
      <c r="N2623" s="231"/>
      <c r="O2623" s="231"/>
      <c r="P2623" s="231"/>
      <c r="Q2623" s="231"/>
      <c r="R2623" s="231"/>
      <c r="S2623" s="231"/>
      <c r="T2623" s="231"/>
      <c r="U2623" s="231"/>
      <c r="V2623" s="231"/>
      <c r="W2623" s="231"/>
      <c r="X2623" s="231"/>
      <c r="Y2623" s="231"/>
      <c r="Z2623" s="231"/>
      <c r="AA2623" s="231"/>
      <c r="AB2623" s="231"/>
      <c r="AC2623" s="231"/>
      <c r="AD2623" s="231"/>
      <c r="AE2623" s="231"/>
      <c r="AF2623" s="231"/>
      <c r="AG2623" s="231"/>
      <c r="AH2623" s="232" t="s">
        <v>20</v>
      </c>
      <c r="AI2623" s="232"/>
      <c r="AJ2623" s="232"/>
      <c r="AK2623" s="232"/>
      <c r="AL2623" s="232"/>
      <c r="AM2623" s="232"/>
      <c r="AN2623" s="232"/>
      <c r="AO2623" s="232"/>
      <c r="AP2623" s="302"/>
    </row>
    <row r="2624" spans="1:43" ht="12.75" customHeight="1" thickBot="1">
      <c r="A2624" s="313"/>
      <c r="B2624" s="316"/>
      <c r="C2624" s="316"/>
      <c r="D2624" s="316"/>
      <c r="E2624" s="316"/>
      <c r="F2624" s="316"/>
      <c r="G2624" s="316"/>
      <c r="H2624" s="316"/>
      <c r="I2624" s="316"/>
      <c r="J2624" s="316"/>
      <c r="K2624" s="316"/>
      <c r="L2624" s="316"/>
      <c r="M2624" s="316"/>
      <c r="N2624" s="316"/>
      <c r="O2624" s="316"/>
      <c r="P2624" s="316"/>
      <c r="Q2624" s="316"/>
      <c r="R2624" s="316"/>
      <c r="S2624" s="316"/>
      <c r="T2624" s="316"/>
      <c r="U2624" s="316"/>
      <c r="V2624" s="316"/>
      <c r="W2624" s="316"/>
      <c r="X2624" s="316"/>
      <c r="Y2624" s="316"/>
      <c r="Z2624" s="316"/>
      <c r="AA2624" s="316"/>
      <c r="AB2624" s="316"/>
      <c r="AC2624" s="316"/>
      <c r="AD2624" s="316"/>
      <c r="AE2624" s="316"/>
      <c r="AF2624" s="316"/>
      <c r="AG2624" s="316"/>
      <c r="AH2624" s="316"/>
      <c r="AI2624" s="316"/>
      <c r="AJ2624" s="316"/>
      <c r="AK2624" s="316"/>
      <c r="AL2624" s="316"/>
      <c r="AM2624" s="316"/>
      <c r="AN2624" s="316"/>
      <c r="AO2624" s="316"/>
      <c r="AP2624" s="300"/>
    </row>
    <row r="2625" spans="1:43" ht="20.45" customHeight="1" thickBot="1">
      <c r="A2625" s="314"/>
      <c r="B2625" s="294" t="s">
        <v>0</v>
      </c>
      <c r="C2625" s="303"/>
      <c r="D2625" s="229" t="s">
        <v>1</v>
      </c>
      <c r="E2625" s="306"/>
      <c r="F2625" s="306"/>
      <c r="G2625" s="306"/>
      <c r="H2625" s="306"/>
      <c r="I2625" s="307"/>
      <c r="J2625" s="308" t="s">
        <v>5</v>
      </c>
      <c r="K2625" s="309"/>
      <c r="L2625" s="309"/>
      <c r="M2625" s="309"/>
      <c r="N2625" s="309"/>
      <c r="O2625" s="309"/>
      <c r="P2625" s="309"/>
      <c r="Q2625" s="309"/>
      <c r="R2625" s="309"/>
      <c r="S2625" s="309"/>
      <c r="T2625" s="309"/>
      <c r="U2625" s="309"/>
      <c r="V2625" s="309"/>
      <c r="W2625" s="309"/>
      <c r="X2625" s="310"/>
      <c r="Y2625" s="308" t="s">
        <v>8</v>
      </c>
      <c r="Z2625" s="309"/>
      <c r="AA2625" s="309"/>
      <c r="AB2625" s="309"/>
      <c r="AC2625" s="309"/>
      <c r="AD2625" s="309"/>
      <c r="AE2625" s="309"/>
      <c r="AF2625" s="309"/>
      <c r="AG2625" s="309"/>
      <c r="AH2625" s="309"/>
      <c r="AI2625" s="309"/>
      <c r="AJ2625" s="309"/>
      <c r="AK2625" s="309"/>
      <c r="AL2625" s="309"/>
      <c r="AM2625" s="309"/>
      <c r="AN2625" s="309"/>
      <c r="AO2625" s="310"/>
      <c r="AP2625" s="301"/>
    </row>
    <row r="2626" spans="1:43" ht="20.45" customHeight="1" thickBot="1">
      <c r="A2626" s="314"/>
      <c r="B2626" s="304"/>
      <c r="C2626" s="305"/>
      <c r="D2626" s="294" t="s">
        <v>2</v>
      </c>
      <c r="E2626" s="311"/>
      <c r="F2626" s="303"/>
      <c r="G2626" s="294" t="s">
        <v>3</v>
      </c>
      <c r="H2626" s="311"/>
      <c r="I2626" s="303"/>
      <c r="J2626" s="294" t="s">
        <v>53</v>
      </c>
      <c r="K2626" s="298"/>
      <c r="L2626" s="295"/>
      <c r="M2626" s="294" t="s">
        <v>231</v>
      </c>
      <c r="N2626" s="298"/>
      <c r="O2626" s="298"/>
      <c r="P2626" s="295"/>
      <c r="Q2626" s="294" t="s">
        <v>18</v>
      </c>
      <c r="R2626" s="295"/>
      <c r="S2626" s="294" t="s">
        <v>17</v>
      </c>
      <c r="T2626" s="298"/>
      <c r="U2626" s="295"/>
      <c r="V2626" s="294" t="s">
        <v>110</v>
      </c>
      <c r="W2626" s="298"/>
      <c r="X2626" s="295"/>
      <c r="Y2626" s="308" t="s">
        <v>9</v>
      </c>
      <c r="Z2626" s="309"/>
      <c r="AA2626" s="309"/>
      <c r="AB2626" s="309"/>
      <c r="AC2626" s="309"/>
      <c r="AD2626" s="309"/>
      <c r="AE2626" s="309"/>
      <c r="AF2626" s="310"/>
      <c r="AG2626" s="308" t="s">
        <v>10</v>
      </c>
      <c r="AH2626" s="309"/>
      <c r="AI2626" s="309"/>
      <c r="AJ2626" s="309"/>
      <c r="AK2626" s="309"/>
      <c r="AL2626" s="309"/>
      <c r="AM2626" s="309"/>
      <c r="AN2626" s="309"/>
      <c r="AO2626" s="310"/>
      <c r="AP2626" s="301"/>
    </row>
    <row r="2627" spans="1:43" ht="20.45" customHeight="1">
      <c r="A2627" s="314"/>
      <c r="B2627" s="304"/>
      <c r="C2627" s="305"/>
      <c r="D2627" s="304"/>
      <c r="E2627" s="312"/>
      <c r="F2627" s="305"/>
      <c r="G2627" s="304"/>
      <c r="H2627" s="312"/>
      <c r="I2627" s="305"/>
      <c r="J2627" s="296"/>
      <c r="K2627" s="299"/>
      <c r="L2627" s="297"/>
      <c r="M2627" s="296"/>
      <c r="N2627" s="299"/>
      <c r="O2627" s="299"/>
      <c r="P2627" s="297"/>
      <c r="Q2627" s="296"/>
      <c r="R2627" s="297"/>
      <c r="S2627" s="296"/>
      <c r="T2627" s="299"/>
      <c r="U2627" s="297"/>
      <c r="V2627" s="296"/>
      <c r="W2627" s="299"/>
      <c r="X2627" s="297"/>
      <c r="Y2627" s="294" t="s">
        <v>4</v>
      </c>
      <c r="Z2627" s="295"/>
      <c r="AA2627" s="294" t="s">
        <v>6</v>
      </c>
      <c r="AB2627" s="298"/>
      <c r="AC2627" s="298"/>
      <c r="AD2627" s="295"/>
      <c r="AE2627" s="294" t="s">
        <v>7</v>
      </c>
      <c r="AF2627" s="295"/>
      <c r="AG2627" s="294" t="s">
        <v>4</v>
      </c>
      <c r="AH2627" s="295"/>
      <c r="AI2627" s="294" t="s">
        <v>6</v>
      </c>
      <c r="AJ2627" s="298"/>
      <c r="AK2627" s="298"/>
      <c r="AL2627" s="298"/>
      <c r="AM2627" s="295"/>
      <c r="AN2627" s="294" t="s">
        <v>7</v>
      </c>
      <c r="AO2627" s="295"/>
      <c r="AP2627" s="301"/>
    </row>
    <row r="2628" spans="1:43" ht="20.45" customHeight="1">
      <c r="A2628" s="314"/>
      <c r="B2628" s="304"/>
      <c r="C2628" s="305"/>
      <c r="D2628" s="304"/>
      <c r="E2628" s="312"/>
      <c r="F2628" s="305"/>
      <c r="G2628" s="304"/>
      <c r="H2628" s="312"/>
      <c r="I2628" s="305"/>
      <c r="J2628" s="296"/>
      <c r="K2628" s="299"/>
      <c r="L2628" s="297"/>
      <c r="M2628" s="296"/>
      <c r="N2628" s="299"/>
      <c r="O2628" s="299"/>
      <c r="P2628" s="297"/>
      <c r="Q2628" s="296"/>
      <c r="R2628" s="297"/>
      <c r="S2628" s="296"/>
      <c r="T2628" s="299"/>
      <c r="U2628" s="297"/>
      <c r="V2628" s="296"/>
      <c r="W2628" s="299"/>
      <c r="X2628" s="297"/>
      <c r="Y2628" s="296"/>
      <c r="Z2628" s="297"/>
      <c r="AA2628" s="296"/>
      <c r="AB2628" s="299"/>
      <c r="AC2628" s="299"/>
      <c r="AD2628" s="297"/>
      <c r="AE2628" s="296"/>
      <c r="AF2628" s="297"/>
      <c r="AG2628" s="296"/>
      <c r="AH2628" s="297"/>
      <c r="AI2628" s="296"/>
      <c r="AJ2628" s="299"/>
      <c r="AK2628" s="299"/>
      <c r="AL2628" s="299"/>
      <c r="AM2628" s="297"/>
      <c r="AN2628" s="296"/>
      <c r="AO2628" s="297"/>
      <c r="AP2628" s="301"/>
    </row>
    <row r="2629" spans="1:43" ht="20.45" customHeight="1" thickBot="1">
      <c r="A2629" s="314"/>
      <c r="B2629" s="304"/>
      <c r="C2629" s="305"/>
      <c r="D2629" s="304"/>
      <c r="E2629" s="312"/>
      <c r="F2629" s="305"/>
      <c r="G2629" s="304"/>
      <c r="H2629" s="312"/>
      <c r="I2629" s="305"/>
      <c r="J2629" s="296"/>
      <c r="K2629" s="299"/>
      <c r="L2629" s="297"/>
      <c r="M2629" s="296"/>
      <c r="N2629" s="299"/>
      <c r="O2629" s="299"/>
      <c r="P2629" s="297"/>
      <c r="Q2629" s="296"/>
      <c r="R2629" s="297"/>
      <c r="S2629" s="296"/>
      <c r="T2629" s="299"/>
      <c r="U2629" s="297"/>
      <c r="V2629" s="296"/>
      <c r="W2629" s="299"/>
      <c r="X2629" s="297"/>
      <c r="Y2629" s="296"/>
      <c r="Z2629" s="297"/>
      <c r="AA2629" s="296"/>
      <c r="AB2629" s="299"/>
      <c r="AC2629" s="299"/>
      <c r="AD2629" s="297"/>
      <c r="AE2629" s="296"/>
      <c r="AF2629" s="297"/>
      <c r="AG2629" s="296"/>
      <c r="AH2629" s="297"/>
      <c r="AI2629" s="296"/>
      <c r="AJ2629" s="299"/>
      <c r="AK2629" s="299"/>
      <c r="AL2629" s="299"/>
      <c r="AM2629" s="297"/>
      <c r="AN2629" s="296"/>
      <c r="AO2629" s="297"/>
      <c r="AP2629" s="301"/>
    </row>
    <row r="2630" spans="1:43" ht="20.45" customHeight="1">
      <c r="A2630" s="314"/>
      <c r="B2630" s="286">
        <f>'Листы ввода'!B1804</f>
        <v>0</v>
      </c>
      <c r="C2630" s="288"/>
      <c r="D2630" s="289">
        <f>'Листы ввода'!C1804</f>
        <v>0</v>
      </c>
      <c r="E2630" s="285"/>
      <c r="F2630" s="290"/>
      <c r="G2630" s="289">
        <f>'Листы ввода'!D1804</f>
        <v>0</v>
      </c>
      <c r="H2630" s="285"/>
      <c r="I2630" s="290"/>
      <c r="J2630" s="73">
        <f>'Листы ввода'!E1804</f>
        <v>0</v>
      </c>
      <c r="K2630" s="74">
        <f>'Листы ввода'!F1804</f>
        <v>0</v>
      </c>
      <c r="L2630" s="75">
        <f>ROUNDUP('Листы ввода'!G1804*'Общ. данные'!$D$26,0)</f>
        <v>0</v>
      </c>
      <c r="M2630" s="76">
        <f>'Листы ввода'!H1804</f>
        <v>0</v>
      </c>
      <c r="N2630" s="77">
        <f>'Листы ввода'!I1804</f>
        <v>0</v>
      </c>
      <c r="O2630" s="78">
        <f>'Листы ввода'!J1804</f>
        <v>0</v>
      </c>
      <c r="P2630" s="75">
        <f>ROUNDUP('Листы ввода'!K1804*'Общ. данные'!$D$26,0)</f>
        <v>0</v>
      </c>
      <c r="Q2630" s="291">
        <f>ROUNDUP('Листы ввода'!L1804*'Общ. данные'!$D$26,0)</f>
        <v>0</v>
      </c>
      <c r="R2630" s="292"/>
      <c r="S2630" s="291">
        <f>ROUNDUP('Листы ввода'!M1804*'Общ. данные'!$D$26,0)</f>
        <v>0</v>
      </c>
      <c r="T2630" s="293"/>
      <c r="U2630" s="292"/>
      <c r="V2630" s="291">
        <f>ROUNDUP('Листы ввода'!N1804*'Общ. данные'!$D$26,0)</f>
        <v>0</v>
      </c>
      <c r="W2630" s="293"/>
      <c r="X2630" s="292"/>
      <c r="Y2630" s="283">
        <f>'Листы ввода'!O1804</f>
        <v>0</v>
      </c>
      <c r="Z2630" s="284"/>
      <c r="AA2630" s="73">
        <f>'Листы ввода'!P1804</f>
        <v>0</v>
      </c>
      <c r="AB2630" s="78">
        <f>'Листы ввода'!Q1804</f>
        <v>0</v>
      </c>
      <c r="AC2630" s="285">
        <f>'Листы ввода'!R1804</f>
        <v>0</v>
      </c>
      <c r="AD2630" s="285"/>
      <c r="AE2630" s="286">
        <f>IF('Листы ввода'!T1804=1,'Листы на печать'!P2630,AQ2630)</f>
        <v>0</v>
      </c>
      <c r="AF2630" s="287"/>
      <c r="AG2630" s="231"/>
      <c r="AH2630" s="248"/>
      <c r="AI2630" s="24"/>
      <c r="AJ2630" s="25"/>
      <c r="AK2630" s="231"/>
      <c r="AL2630" s="231"/>
      <c r="AM2630" s="248"/>
      <c r="AN2630" s="247"/>
      <c r="AO2630" s="248"/>
      <c r="AP2630" s="301"/>
      <c r="AQ2630" s="46">
        <f>SUM(L2630,P2630,Q2630,S2630,V2630)</f>
        <v>0</v>
      </c>
    </row>
    <row r="2631" spans="1:43" ht="20.45" customHeight="1">
      <c r="A2631" s="314"/>
      <c r="B2631" s="233">
        <f>'Листы ввода'!B1805</f>
        <v>0</v>
      </c>
      <c r="C2631" s="234"/>
      <c r="D2631" s="235">
        <f>'Листы ввода'!C1805</f>
        <v>0</v>
      </c>
      <c r="E2631" s="236"/>
      <c r="F2631" s="237"/>
      <c r="G2631" s="235">
        <f>'Листы ввода'!D1805</f>
        <v>0</v>
      </c>
      <c r="H2631" s="236"/>
      <c r="I2631" s="237"/>
      <c r="J2631" s="26">
        <f>'Листы ввода'!E1805</f>
        <v>0</v>
      </c>
      <c r="K2631" s="27">
        <f>'Листы ввода'!F1805</f>
        <v>0</v>
      </c>
      <c r="L2631" s="69">
        <f>ROUNDUP('Листы ввода'!G1805*'Общ. данные'!$D$26,0)</f>
        <v>0</v>
      </c>
      <c r="M2631" s="67">
        <f>'Листы ввода'!H1805</f>
        <v>0</v>
      </c>
      <c r="N2631" s="28">
        <f>'Листы ввода'!I1805</f>
        <v>0</v>
      </c>
      <c r="O2631" s="68">
        <f>'Листы ввода'!J1805</f>
        <v>0</v>
      </c>
      <c r="P2631" s="69">
        <f>ROUNDUP('Листы ввода'!K1805*'Общ. данные'!$D$26,0)</f>
        <v>0</v>
      </c>
      <c r="Q2631" s="238">
        <f>ROUNDUP('Листы ввода'!L1805*'Общ. данные'!$D$26,0)</f>
        <v>0</v>
      </c>
      <c r="R2631" s="239"/>
      <c r="S2631" s="238">
        <f>ROUNDUP('Листы ввода'!M1805*'Общ. данные'!$D$26,0)</f>
        <v>0</v>
      </c>
      <c r="T2631" s="240"/>
      <c r="U2631" s="239"/>
      <c r="V2631" s="238">
        <f>ROUNDUP('Листы ввода'!N1805*'Общ. данные'!$D$26,0)</f>
        <v>0</v>
      </c>
      <c r="W2631" s="240"/>
      <c r="X2631" s="239"/>
      <c r="Y2631" s="262">
        <f>'Листы ввода'!O1805</f>
        <v>0</v>
      </c>
      <c r="Z2631" s="263"/>
      <c r="AA2631" s="26">
        <f>'Листы ввода'!P1805</f>
        <v>0</v>
      </c>
      <c r="AB2631" s="68">
        <f>'Листы ввода'!Q1805</f>
        <v>0</v>
      </c>
      <c r="AC2631" s="236">
        <f>'Листы ввода'!R1805</f>
        <v>0</v>
      </c>
      <c r="AD2631" s="236"/>
      <c r="AE2631" s="233">
        <f>IF('Листы ввода'!T1805=1,'Листы на печать'!P2631,AQ2631)</f>
        <v>0</v>
      </c>
      <c r="AF2631" s="264"/>
      <c r="AG2631" s="265"/>
      <c r="AH2631" s="266"/>
      <c r="AI2631" s="26"/>
      <c r="AJ2631" s="27"/>
      <c r="AK2631" s="265"/>
      <c r="AL2631" s="265"/>
      <c r="AM2631" s="266"/>
      <c r="AN2631" s="267"/>
      <c r="AO2631" s="266"/>
      <c r="AP2631" s="301"/>
      <c r="AQ2631" s="46">
        <f t="shared" ref="AQ2631:AQ2660" si="58">SUM(L2631,P2631,Q2631,S2631,V2631)</f>
        <v>0</v>
      </c>
    </row>
    <row r="2632" spans="1:43" ht="20.45" customHeight="1">
      <c r="A2632" s="314"/>
      <c r="B2632" s="233">
        <f>'Листы ввода'!B1806</f>
        <v>0</v>
      </c>
      <c r="C2632" s="234"/>
      <c r="D2632" s="235">
        <f>'Листы ввода'!C1806</f>
        <v>0</v>
      </c>
      <c r="E2632" s="236"/>
      <c r="F2632" s="237"/>
      <c r="G2632" s="235">
        <f>'Листы ввода'!D1806</f>
        <v>0</v>
      </c>
      <c r="H2632" s="236"/>
      <c r="I2632" s="237"/>
      <c r="J2632" s="26">
        <f>'Листы ввода'!E1806</f>
        <v>0</v>
      </c>
      <c r="K2632" s="27">
        <f>'Листы ввода'!F1806</f>
        <v>0</v>
      </c>
      <c r="L2632" s="69">
        <f>ROUNDUP('Листы ввода'!G1806*'Общ. данные'!$D$26,0)</f>
        <v>0</v>
      </c>
      <c r="M2632" s="67">
        <f>'Листы ввода'!H1806</f>
        <v>0</v>
      </c>
      <c r="N2632" s="28">
        <f>'Листы ввода'!I1806</f>
        <v>0</v>
      </c>
      <c r="O2632" s="68">
        <f>'Листы ввода'!J1806</f>
        <v>0</v>
      </c>
      <c r="P2632" s="69">
        <f>ROUNDUP('Листы ввода'!K1806*'Общ. данные'!$D$26,0)</f>
        <v>0</v>
      </c>
      <c r="Q2632" s="238">
        <f>ROUNDUP('Листы ввода'!L1806*'Общ. данные'!$D$26,0)</f>
        <v>0</v>
      </c>
      <c r="R2632" s="239"/>
      <c r="S2632" s="238">
        <f>ROUNDUP('Листы ввода'!M1806*'Общ. данные'!$D$26,0)</f>
        <v>0</v>
      </c>
      <c r="T2632" s="240"/>
      <c r="U2632" s="239"/>
      <c r="V2632" s="238">
        <f>ROUNDUP('Листы ввода'!N1806*'Общ. данные'!$D$26,0)</f>
        <v>0</v>
      </c>
      <c r="W2632" s="240"/>
      <c r="X2632" s="239"/>
      <c r="Y2632" s="262">
        <f>'Листы ввода'!O1806</f>
        <v>0</v>
      </c>
      <c r="Z2632" s="263"/>
      <c r="AA2632" s="26">
        <f>'Листы ввода'!P1806</f>
        <v>0</v>
      </c>
      <c r="AB2632" s="68">
        <f>'Листы ввода'!Q1806</f>
        <v>0</v>
      </c>
      <c r="AC2632" s="236">
        <f>'Листы ввода'!R1806</f>
        <v>0</v>
      </c>
      <c r="AD2632" s="236"/>
      <c r="AE2632" s="233">
        <f>IF('Листы ввода'!T1806=1,'Листы на печать'!P2632,AQ2632)</f>
        <v>0</v>
      </c>
      <c r="AF2632" s="264"/>
      <c r="AG2632" s="265"/>
      <c r="AH2632" s="266"/>
      <c r="AI2632" s="26"/>
      <c r="AJ2632" s="27"/>
      <c r="AK2632" s="265"/>
      <c r="AL2632" s="265"/>
      <c r="AM2632" s="266"/>
      <c r="AN2632" s="267"/>
      <c r="AO2632" s="266"/>
      <c r="AP2632" s="301"/>
      <c r="AQ2632" s="46">
        <f t="shared" si="58"/>
        <v>0</v>
      </c>
    </row>
    <row r="2633" spans="1:43" ht="20.45" customHeight="1">
      <c r="A2633" s="314"/>
      <c r="B2633" s="233">
        <f>'Листы ввода'!B1807</f>
        <v>0</v>
      </c>
      <c r="C2633" s="234"/>
      <c r="D2633" s="235">
        <f>'Листы ввода'!C1807</f>
        <v>0</v>
      </c>
      <c r="E2633" s="236"/>
      <c r="F2633" s="237"/>
      <c r="G2633" s="235">
        <f>'Листы ввода'!D1807</f>
        <v>0</v>
      </c>
      <c r="H2633" s="236"/>
      <c r="I2633" s="237"/>
      <c r="J2633" s="26">
        <f>'Листы ввода'!E1807</f>
        <v>0</v>
      </c>
      <c r="K2633" s="27">
        <f>'Листы ввода'!F1807</f>
        <v>0</v>
      </c>
      <c r="L2633" s="69">
        <f>ROUNDUP('Листы ввода'!G1807*'Общ. данные'!$D$26,0)</f>
        <v>0</v>
      </c>
      <c r="M2633" s="67">
        <f>'Листы ввода'!H1807</f>
        <v>0</v>
      </c>
      <c r="N2633" s="28">
        <f>'Листы ввода'!I1807</f>
        <v>0</v>
      </c>
      <c r="O2633" s="68">
        <f>'Листы ввода'!J1807</f>
        <v>0</v>
      </c>
      <c r="P2633" s="69">
        <f>ROUNDUP('Листы ввода'!K1807*'Общ. данные'!$D$26,0)</f>
        <v>0</v>
      </c>
      <c r="Q2633" s="238">
        <f>ROUNDUP('Листы ввода'!L1807*'Общ. данные'!$D$26,0)</f>
        <v>0</v>
      </c>
      <c r="R2633" s="239"/>
      <c r="S2633" s="238">
        <f>ROUNDUP('Листы ввода'!M1807*'Общ. данные'!$D$26,0)</f>
        <v>0</v>
      </c>
      <c r="T2633" s="240"/>
      <c r="U2633" s="239"/>
      <c r="V2633" s="238">
        <f>ROUNDUP('Листы ввода'!N1807*'Общ. данные'!$D$26,0)</f>
        <v>0</v>
      </c>
      <c r="W2633" s="240"/>
      <c r="X2633" s="239"/>
      <c r="Y2633" s="262">
        <f>'Листы ввода'!O1807</f>
        <v>0</v>
      </c>
      <c r="Z2633" s="263"/>
      <c r="AA2633" s="26">
        <f>'Листы ввода'!P1807</f>
        <v>0</v>
      </c>
      <c r="AB2633" s="68">
        <f>'Листы ввода'!Q1807</f>
        <v>0</v>
      </c>
      <c r="AC2633" s="236">
        <f>'Листы ввода'!R1807</f>
        <v>0</v>
      </c>
      <c r="AD2633" s="236"/>
      <c r="AE2633" s="233">
        <f>IF('Листы ввода'!T1807=1,'Листы на печать'!P2633,AQ2633)</f>
        <v>0</v>
      </c>
      <c r="AF2633" s="264"/>
      <c r="AG2633" s="265"/>
      <c r="AH2633" s="266"/>
      <c r="AI2633" s="26"/>
      <c r="AJ2633" s="27"/>
      <c r="AK2633" s="265"/>
      <c r="AL2633" s="265"/>
      <c r="AM2633" s="266"/>
      <c r="AN2633" s="267"/>
      <c r="AO2633" s="266"/>
      <c r="AP2633" s="301"/>
      <c r="AQ2633" s="46">
        <f t="shared" si="58"/>
        <v>0</v>
      </c>
    </row>
    <row r="2634" spans="1:43" ht="20.45" customHeight="1">
      <c r="A2634" s="314"/>
      <c r="B2634" s="233">
        <f>'Листы ввода'!B1808</f>
        <v>0</v>
      </c>
      <c r="C2634" s="234"/>
      <c r="D2634" s="235">
        <f>'Листы ввода'!C1808</f>
        <v>0</v>
      </c>
      <c r="E2634" s="236"/>
      <c r="F2634" s="237"/>
      <c r="G2634" s="235">
        <f>'Листы ввода'!D1808</f>
        <v>0</v>
      </c>
      <c r="H2634" s="236"/>
      <c r="I2634" s="237"/>
      <c r="J2634" s="26">
        <f>'Листы ввода'!E1808</f>
        <v>0</v>
      </c>
      <c r="K2634" s="27">
        <f>'Листы ввода'!F1808</f>
        <v>0</v>
      </c>
      <c r="L2634" s="69">
        <f>ROUNDUP('Листы ввода'!G1808*'Общ. данные'!$D$26,0)</f>
        <v>0</v>
      </c>
      <c r="M2634" s="67">
        <f>'Листы ввода'!H1808</f>
        <v>0</v>
      </c>
      <c r="N2634" s="28">
        <f>'Листы ввода'!I1808</f>
        <v>0</v>
      </c>
      <c r="O2634" s="68">
        <f>'Листы ввода'!J1808</f>
        <v>0</v>
      </c>
      <c r="P2634" s="69">
        <f>ROUNDUP('Листы ввода'!K1808*'Общ. данные'!$D$26,0)</f>
        <v>0</v>
      </c>
      <c r="Q2634" s="238">
        <f>ROUNDUP('Листы ввода'!L1808*'Общ. данные'!$D$26,0)</f>
        <v>0</v>
      </c>
      <c r="R2634" s="239"/>
      <c r="S2634" s="238">
        <f>ROUNDUP('Листы ввода'!M1808*'Общ. данные'!$D$26,0)</f>
        <v>0</v>
      </c>
      <c r="T2634" s="240"/>
      <c r="U2634" s="239"/>
      <c r="V2634" s="238">
        <f>ROUNDUP('Листы ввода'!N1808*'Общ. данные'!$D$26,0)</f>
        <v>0</v>
      </c>
      <c r="W2634" s="240"/>
      <c r="X2634" s="239"/>
      <c r="Y2634" s="262">
        <f>'Листы ввода'!O1808</f>
        <v>0</v>
      </c>
      <c r="Z2634" s="263"/>
      <c r="AA2634" s="26">
        <f>'Листы ввода'!P1808</f>
        <v>0</v>
      </c>
      <c r="AB2634" s="68">
        <f>'Листы ввода'!Q1808</f>
        <v>0</v>
      </c>
      <c r="AC2634" s="236">
        <f>'Листы ввода'!R1808</f>
        <v>0</v>
      </c>
      <c r="AD2634" s="236"/>
      <c r="AE2634" s="233">
        <f>IF('Листы ввода'!T1808=1,'Листы на печать'!P2634,AQ2634)</f>
        <v>0</v>
      </c>
      <c r="AF2634" s="264"/>
      <c r="AG2634" s="265"/>
      <c r="AH2634" s="266"/>
      <c r="AI2634" s="26"/>
      <c r="AJ2634" s="27"/>
      <c r="AK2634" s="265"/>
      <c r="AL2634" s="265"/>
      <c r="AM2634" s="266"/>
      <c r="AN2634" s="267"/>
      <c r="AO2634" s="266"/>
      <c r="AP2634" s="301"/>
      <c r="AQ2634" s="46">
        <f t="shared" si="58"/>
        <v>0</v>
      </c>
    </row>
    <row r="2635" spans="1:43" ht="20.45" customHeight="1">
      <c r="A2635" s="314"/>
      <c r="B2635" s="233">
        <f>'Листы ввода'!B1809</f>
        <v>0</v>
      </c>
      <c r="C2635" s="234"/>
      <c r="D2635" s="235">
        <f>'Листы ввода'!C1809</f>
        <v>0</v>
      </c>
      <c r="E2635" s="236"/>
      <c r="F2635" s="237"/>
      <c r="G2635" s="235">
        <f>'Листы ввода'!D1809</f>
        <v>0</v>
      </c>
      <c r="H2635" s="236"/>
      <c r="I2635" s="237"/>
      <c r="J2635" s="26">
        <f>'Листы ввода'!E1809</f>
        <v>0</v>
      </c>
      <c r="K2635" s="27">
        <f>'Листы ввода'!F1809</f>
        <v>0</v>
      </c>
      <c r="L2635" s="69">
        <f>ROUNDUP('Листы ввода'!G1809*'Общ. данные'!$D$26,0)</f>
        <v>0</v>
      </c>
      <c r="M2635" s="67">
        <f>'Листы ввода'!H1809</f>
        <v>0</v>
      </c>
      <c r="N2635" s="28">
        <f>'Листы ввода'!I1809</f>
        <v>0</v>
      </c>
      <c r="O2635" s="68">
        <f>'Листы ввода'!J1809</f>
        <v>0</v>
      </c>
      <c r="P2635" s="69">
        <f>ROUNDUP('Листы ввода'!K1809*'Общ. данные'!$D$26,0)</f>
        <v>0</v>
      </c>
      <c r="Q2635" s="238">
        <f>ROUNDUP('Листы ввода'!L1809*'Общ. данные'!$D$26,0)</f>
        <v>0</v>
      </c>
      <c r="R2635" s="239"/>
      <c r="S2635" s="238">
        <f>ROUNDUP('Листы ввода'!M1809*'Общ. данные'!$D$26,0)</f>
        <v>0</v>
      </c>
      <c r="T2635" s="240"/>
      <c r="U2635" s="239"/>
      <c r="V2635" s="238">
        <f>ROUNDUP('Листы ввода'!N1809*'Общ. данные'!$D$26,0)</f>
        <v>0</v>
      </c>
      <c r="W2635" s="240"/>
      <c r="X2635" s="239"/>
      <c r="Y2635" s="262">
        <f>'Листы ввода'!O1809</f>
        <v>0</v>
      </c>
      <c r="Z2635" s="263"/>
      <c r="AA2635" s="26">
        <f>'Листы ввода'!P1809</f>
        <v>0</v>
      </c>
      <c r="AB2635" s="68">
        <f>'Листы ввода'!Q1809</f>
        <v>0</v>
      </c>
      <c r="AC2635" s="236">
        <f>'Листы ввода'!R1809</f>
        <v>0</v>
      </c>
      <c r="AD2635" s="236"/>
      <c r="AE2635" s="233">
        <f>IF('Листы ввода'!T1809=1,'Листы на печать'!P2635,AQ2635)</f>
        <v>0</v>
      </c>
      <c r="AF2635" s="264"/>
      <c r="AG2635" s="265"/>
      <c r="AH2635" s="266"/>
      <c r="AI2635" s="26"/>
      <c r="AJ2635" s="27"/>
      <c r="AK2635" s="265"/>
      <c r="AL2635" s="265"/>
      <c r="AM2635" s="266"/>
      <c r="AN2635" s="267"/>
      <c r="AO2635" s="266"/>
      <c r="AP2635" s="301"/>
      <c r="AQ2635" s="46">
        <f t="shared" si="58"/>
        <v>0</v>
      </c>
    </row>
    <row r="2636" spans="1:43" ht="20.45" customHeight="1">
      <c r="A2636" s="314"/>
      <c r="B2636" s="233">
        <f>'Листы ввода'!B1810</f>
        <v>0</v>
      </c>
      <c r="C2636" s="234"/>
      <c r="D2636" s="235">
        <f>'Листы ввода'!C1810</f>
        <v>0</v>
      </c>
      <c r="E2636" s="236"/>
      <c r="F2636" s="237"/>
      <c r="G2636" s="235">
        <f>'Листы ввода'!D1810</f>
        <v>0</v>
      </c>
      <c r="H2636" s="236"/>
      <c r="I2636" s="237"/>
      <c r="J2636" s="26">
        <f>'Листы ввода'!E1810</f>
        <v>0</v>
      </c>
      <c r="K2636" s="27">
        <f>'Листы ввода'!F1810</f>
        <v>0</v>
      </c>
      <c r="L2636" s="69">
        <f>ROUNDUP('Листы ввода'!G1810*'Общ. данные'!$D$26,0)</f>
        <v>0</v>
      </c>
      <c r="M2636" s="67">
        <f>'Листы ввода'!H1810</f>
        <v>0</v>
      </c>
      <c r="N2636" s="28">
        <f>'Листы ввода'!I1810</f>
        <v>0</v>
      </c>
      <c r="O2636" s="68">
        <f>'Листы ввода'!J1810</f>
        <v>0</v>
      </c>
      <c r="P2636" s="69">
        <f>ROUNDUP('Листы ввода'!K1810*'Общ. данные'!$D$26,0)</f>
        <v>0</v>
      </c>
      <c r="Q2636" s="238">
        <f>ROUNDUP('Листы ввода'!L1810*'Общ. данные'!$D$26,0)</f>
        <v>0</v>
      </c>
      <c r="R2636" s="239"/>
      <c r="S2636" s="238">
        <f>ROUNDUP('Листы ввода'!M1810*'Общ. данные'!$D$26,0)</f>
        <v>0</v>
      </c>
      <c r="T2636" s="240"/>
      <c r="U2636" s="239"/>
      <c r="V2636" s="238">
        <f>ROUNDUP('Листы ввода'!N1810*'Общ. данные'!$D$26,0)</f>
        <v>0</v>
      </c>
      <c r="W2636" s="240"/>
      <c r="X2636" s="239"/>
      <c r="Y2636" s="262">
        <f>'Листы ввода'!O1810</f>
        <v>0</v>
      </c>
      <c r="Z2636" s="263"/>
      <c r="AA2636" s="26">
        <f>'Листы ввода'!P1810</f>
        <v>0</v>
      </c>
      <c r="AB2636" s="68">
        <f>'Листы ввода'!Q1810</f>
        <v>0</v>
      </c>
      <c r="AC2636" s="236">
        <f>'Листы ввода'!R1810</f>
        <v>0</v>
      </c>
      <c r="AD2636" s="236"/>
      <c r="AE2636" s="233">
        <f>IF('Листы ввода'!T1810=1,'Листы на печать'!P2636,AQ2636)</f>
        <v>0</v>
      </c>
      <c r="AF2636" s="264"/>
      <c r="AG2636" s="265"/>
      <c r="AH2636" s="266"/>
      <c r="AI2636" s="26"/>
      <c r="AJ2636" s="27"/>
      <c r="AK2636" s="265"/>
      <c r="AL2636" s="265"/>
      <c r="AM2636" s="266"/>
      <c r="AN2636" s="267"/>
      <c r="AO2636" s="266"/>
      <c r="AP2636" s="301"/>
      <c r="AQ2636" s="46">
        <f t="shared" si="58"/>
        <v>0</v>
      </c>
    </row>
    <row r="2637" spans="1:43" ht="20.45" customHeight="1">
      <c r="A2637" s="314"/>
      <c r="B2637" s="233">
        <f>'Листы ввода'!B1811</f>
        <v>0</v>
      </c>
      <c r="C2637" s="234"/>
      <c r="D2637" s="235">
        <f>'Листы ввода'!C1811</f>
        <v>0</v>
      </c>
      <c r="E2637" s="236"/>
      <c r="F2637" s="237"/>
      <c r="G2637" s="235">
        <f>'Листы ввода'!D1811</f>
        <v>0</v>
      </c>
      <c r="H2637" s="236"/>
      <c r="I2637" s="237"/>
      <c r="J2637" s="26">
        <f>'Листы ввода'!E1811</f>
        <v>0</v>
      </c>
      <c r="K2637" s="27">
        <f>'Листы ввода'!F1811</f>
        <v>0</v>
      </c>
      <c r="L2637" s="69">
        <f>ROUNDUP('Листы ввода'!G1811*'Общ. данные'!$D$26,0)</f>
        <v>0</v>
      </c>
      <c r="M2637" s="67">
        <f>'Листы ввода'!H1811</f>
        <v>0</v>
      </c>
      <c r="N2637" s="28">
        <f>'Листы ввода'!I1811</f>
        <v>0</v>
      </c>
      <c r="O2637" s="68">
        <f>'Листы ввода'!J1811</f>
        <v>0</v>
      </c>
      <c r="P2637" s="69">
        <f>ROUNDUP('Листы ввода'!K1811*'Общ. данные'!$D$26,0)</f>
        <v>0</v>
      </c>
      <c r="Q2637" s="238">
        <f>ROUNDUP('Листы ввода'!L1811*'Общ. данные'!$D$26,0)</f>
        <v>0</v>
      </c>
      <c r="R2637" s="239"/>
      <c r="S2637" s="238">
        <f>ROUNDUP('Листы ввода'!M1811*'Общ. данные'!$D$26,0)</f>
        <v>0</v>
      </c>
      <c r="T2637" s="240"/>
      <c r="U2637" s="239"/>
      <c r="V2637" s="238">
        <f>ROUNDUP('Листы ввода'!N1811*'Общ. данные'!$D$26,0)</f>
        <v>0</v>
      </c>
      <c r="W2637" s="240"/>
      <c r="X2637" s="239"/>
      <c r="Y2637" s="262">
        <f>'Листы ввода'!O1811</f>
        <v>0</v>
      </c>
      <c r="Z2637" s="263"/>
      <c r="AA2637" s="26">
        <f>'Листы ввода'!P1811</f>
        <v>0</v>
      </c>
      <c r="AB2637" s="68">
        <f>'Листы ввода'!Q1811</f>
        <v>0</v>
      </c>
      <c r="AC2637" s="236">
        <f>'Листы ввода'!R1811</f>
        <v>0</v>
      </c>
      <c r="AD2637" s="236"/>
      <c r="AE2637" s="233">
        <f>IF('Листы ввода'!T1811=1,'Листы на печать'!P2637,AQ2637)</f>
        <v>0</v>
      </c>
      <c r="AF2637" s="264"/>
      <c r="AG2637" s="265"/>
      <c r="AH2637" s="266"/>
      <c r="AI2637" s="26"/>
      <c r="AJ2637" s="27"/>
      <c r="AK2637" s="265"/>
      <c r="AL2637" s="265"/>
      <c r="AM2637" s="266"/>
      <c r="AN2637" s="267"/>
      <c r="AO2637" s="266"/>
      <c r="AP2637" s="301"/>
      <c r="AQ2637" s="46">
        <f t="shared" si="58"/>
        <v>0</v>
      </c>
    </row>
    <row r="2638" spans="1:43" ht="20.45" customHeight="1">
      <c r="A2638" s="314"/>
      <c r="B2638" s="233">
        <f>'Листы ввода'!B1812</f>
        <v>0</v>
      </c>
      <c r="C2638" s="234"/>
      <c r="D2638" s="235">
        <f>'Листы ввода'!C1812</f>
        <v>0</v>
      </c>
      <c r="E2638" s="236"/>
      <c r="F2638" s="237"/>
      <c r="G2638" s="235">
        <f>'Листы ввода'!D1812</f>
        <v>0</v>
      </c>
      <c r="H2638" s="236"/>
      <c r="I2638" s="237"/>
      <c r="J2638" s="26">
        <f>'Листы ввода'!E1812</f>
        <v>0</v>
      </c>
      <c r="K2638" s="27">
        <f>'Листы ввода'!F1812</f>
        <v>0</v>
      </c>
      <c r="L2638" s="69">
        <f>ROUNDUP('Листы ввода'!G1812*'Общ. данные'!$D$26,0)</f>
        <v>0</v>
      </c>
      <c r="M2638" s="67">
        <f>'Листы ввода'!H1812</f>
        <v>0</v>
      </c>
      <c r="N2638" s="28">
        <f>'Листы ввода'!I1812</f>
        <v>0</v>
      </c>
      <c r="O2638" s="68">
        <f>'Листы ввода'!J1812</f>
        <v>0</v>
      </c>
      <c r="P2638" s="69">
        <f>ROUNDUP('Листы ввода'!K1812*'Общ. данные'!$D$26,0)</f>
        <v>0</v>
      </c>
      <c r="Q2638" s="238">
        <f>ROUNDUP('Листы ввода'!L1812*'Общ. данные'!$D$26,0)</f>
        <v>0</v>
      </c>
      <c r="R2638" s="239"/>
      <c r="S2638" s="238">
        <f>ROUNDUP('Листы ввода'!M1812*'Общ. данные'!$D$26,0)</f>
        <v>0</v>
      </c>
      <c r="T2638" s="240"/>
      <c r="U2638" s="239"/>
      <c r="V2638" s="238">
        <f>ROUNDUP('Листы ввода'!N1812*'Общ. данные'!$D$26,0)</f>
        <v>0</v>
      </c>
      <c r="W2638" s="240"/>
      <c r="X2638" s="239"/>
      <c r="Y2638" s="262">
        <f>'Листы ввода'!O1812</f>
        <v>0</v>
      </c>
      <c r="Z2638" s="263"/>
      <c r="AA2638" s="26">
        <f>'Листы ввода'!P1812</f>
        <v>0</v>
      </c>
      <c r="AB2638" s="68">
        <f>'Листы ввода'!Q1812</f>
        <v>0</v>
      </c>
      <c r="AC2638" s="236">
        <f>'Листы ввода'!R1812</f>
        <v>0</v>
      </c>
      <c r="AD2638" s="236"/>
      <c r="AE2638" s="233">
        <f>IF('Листы ввода'!T1812=1,'Листы на печать'!P2638,AQ2638)</f>
        <v>0</v>
      </c>
      <c r="AF2638" s="264"/>
      <c r="AG2638" s="265"/>
      <c r="AH2638" s="266"/>
      <c r="AI2638" s="26"/>
      <c r="AJ2638" s="27"/>
      <c r="AK2638" s="265"/>
      <c r="AL2638" s="265"/>
      <c r="AM2638" s="266"/>
      <c r="AN2638" s="267"/>
      <c r="AO2638" s="266"/>
      <c r="AP2638" s="301"/>
      <c r="AQ2638" s="46">
        <f t="shared" si="58"/>
        <v>0</v>
      </c>
    </row>
    <row r="2639" spans="1:43" ht="20.45" customHeight="1">
      <c r="A2639" s="314"/>
      <c r="B2639" s="233">
        <f>'Листы ввода'!B1813</f>
        <v>0</v>
      </c>
      <c r="C2639" s="234"/>
      <c r="D2639" s="235">
        <f>'Листы ввода'!C1813</f>
        <v>0</v>
      </c>
      <c r="E2639" s="236"/>
      <c r="F2639" s="237"/>
      <c r="G2639" s="235">
        <f>'Листы ввода'!D1813</f>
        <v>0</v>
      </c>
      <c r="H2639" s="236"/>
      <c r="I2639" s="237"/>
      <c r="J2639" s="26">
        <f>'Листы ввода'!E1813</f>
        <v>0</v>
      </c>
      <c r="K2639" s="27">
        <f>'Листы ввода'!F1813</f>
        <v>0</v>
      </c>
      <c r="L2639" s="69">
        <f>ROUNDUP('Листы ввода'!G1813*'Общ. данные'!$D$26,0)</f>
        <v>0</v>
      </c>
      <c r="M2639" s="67">
        <f>'Листы ввода'!H1813</f>
        <v>0</v>
      </c>
      <c r="N2639" s="28">
        <f>'Листы ввода'!I1813</f>
        <v>0</v>
      </c>
      <c r="O2639" s="68">
        <f>'Листы ввода'!J1813</f>
        <v>0</v>
      </c>
      <c r="P2639" s="69">
        <f>ROUNDUP('Листы ввода'!K1813*'Общ. данные'!$D$26,0)</f>
        <v>0</v>
      </c>
      <c r="Q2639" s="238">
        <f>ROUNDUP('Листы ввода'!L1813*'Общ. данные'!$D$26,0)</f>
        <v>0</v>
      </c>
      <c r="R2639" s="239"/>
      <c r="S2639" s="238">
        <f>ROUNDUP('Листы ввода'!M1813*'Общ. данные'!$D$26,0)</f>
        <v>0</v>
      </c>
      <c r="T2639" s="240"/>
      <c r="U2639" s="239"/>
      <c r="V2639" s="238">
        <f>ROUNDUP('Листы ввода'!N1813*'Общ. данные'!$D$26,0)</f>
        <v>0</v>
      </c>
      <c r="W2639" s="240"/>
      <c r="X2639" s="239"/>
      <c r="Y2639" s="262">
        <f>'Листы ввода'!O1813</f>
        <v>0</v>
      </c>
      <c r="Z2639" s="263"/>
      <c r="AA2639" s="26">
        <f>'Листы ввода'!P1813</f>
        <v>0</v>
      </c>
      <c r="AB2639" s="68">
        <f>'Листы ввода'!Q1813</f>
        <v>0</v>
      </c>
      <c r="AC2639" s="236">
        <f>'Листы ввода'!R1813</f>
        <v>0</v>
      </c>
      <c r="AD2639" s="236"/>
      <c r="AE2639" s="233">
        <f>IF('Листы ввода'!T1813=1,'Листы на печать'!P2639,AQ2639)</f>
        <v>0</v>
      </c>
      <c r="AF2639" s="264"/>
      <c r="AG2639" s="265"/>
      <c r="AH2639" s="266"/>
      <c r="AI2639" s="26"/>
      <c r="AJ2639" s="27"/>
      <c r="AK2639" s="265"/>
      <c r="AL2639" s="265"/>
      <c r="AM2639" s="266"/>
      <c r="AN2639" s="267"/>
      <c r="AO2639" s="266"/>
      <c r="AP2639" s="301"/>
      <c r="AQ2639" s="46">
        <f t="shared" si="58"/>
        <v>0</v>
      </c>
    </row>
    <row r="2640" spans="1:43" ht="20.45" customHeight="1">
      <c r="A2640" s="314"/>
      <c r="B2640" s="233">
        <f>'Листы ввода'!B1814</f>
        <v>0</v>
      </c>
      <c r="C2640" s="234"/>
      <c r="D2640" s="235">
        <f>'Листы ввода'!C1814</f>
        <v>0</v>
      </c>
      <c r="E2640" s="236"/>
      <c r="F2640" s="237"/>
      <c r="G2640" s="235">
        <f>'Листы ввода'!D1814</f>
        <v>0</v>
      </c>
      <c r="H2640" s="236"/>
      <c r="I2640" s="237"/>
      <c r="J2640" s="26">
        <f>'Листы ввода'!E1814</f>
        <v>0</v>
      </c>
      <c r="K2640" s="27">
        <f>'Листы ввода'!F1814</f>
        <v>0</v>
      </c>
      <c r="L2640" s="69">
        <f>ROUNDUP('Листы ввода'!G1814*'Общ. данные'!$D$26,0)</f>
        <v>0</v>
      </c>
      <c r="M2640" s="67">
        <f>'Листы ввода'!H1814</f>
        <v>0</v>
      </c>
      <c r="N2640" s="28">
        <f>'Листы ввода'!I1814</f>
        <v>0</v>
      </c>
      <c r="O2640" s="68">
        <f>'Листы ввода'!J1814</f>
        <v>0</v>
      </c>
      <c r="P2640" s="69">
        <f>ROUNDUP('Листы ввода'!K1814*'Общ. данные'!$D$26,0)</f>
        <v>0</v>
      </c>
      <c r="Q2640" s="238">
        <f>ROUNDUP('Листы ввода'!L1814*'Общ. данные'!$D$26,0)</f>
        <v>0</v>
      </c>
      <c r="R2640" s="239"/>
      <c r="S2640" s="238">
        <f>ROUNDUP('Листы ввода'!M1814*'Общ. данные'!$D$26,0)</f>
        <v>0</v>
      </c>
      <c r="T2640" s="240"/>
      <c r="U2640" s="239"/>
      <c r="V2640" s="238">
        <f>ROUNDUP('Листы ввода'!N1814*'Общ. данные'!$D$26,0)</f>
        <v>0</v>
      </c>
      <c r="W2640" s="240"/>
      <c r="X2640" s="239"/>
      <c r="Y2640" s="262">
        <f>'Листы ввода'!O1814</f>
        <v>0</v>
      </c>
      <c r="Z2640" s="263"/>
      <c r="AA2640" s="26">
        <f>'Листы ввода'!P1814</f>
        <v>0</v>
      </c>
      <c r="AB2640" s="68">
        <f>'Листы ввода'!Q1814</f>
        <v>0</v>
      </c>
      <c r="AC2640" s="236">
        <f>'Листы ввода'!R1814</f>
        <v>0</v>
      </c>
      <c r="AD2640" s="236"/>
      <c r="AE2640" s="233">
        <f>IF('Листы ввода'!T1814=1,'Листы на печать'!P2640,AQ2640)</f>
        <v>0</v>
      </c>
      <c r="AF2640" s="264"/>
      <c r="AG2640" s="265"/>
      <c r="AH2640" s="266"/>
      <c r="AI2640" s="26"/>
      <c r="AJ2640" s="27"/>
      <c r="AK2640" s="265"/>
      <c r="AL2640" s="265"/>
      <c r="AM2640" s="266"/>
      <c r="AN2640" s="267"/>
      <c r="AO2640" s="266"/>
      <c r="AP2640" s="301"/>
      <c r="AQ2640" s="46">
        <f t="shared" si="58"/>
        <v>0</v>
      </c>
    </row>
    <row r="2641" spans="1:43" ht="20.45" customHeight="1">
      <c r="A2641" s="314"/>
      <c r="B2641" s="233">
        <f>'Листы ввода'!B1815</f>
        <v>0</v>
      </c>
      <c r="C2641" s="234"/>
      <c r="D2641" s="235">
        <f>'Листы ввода'!C1815</f>
        <v>0</v>
      </c>
      <c r="E2641" s="236"/>
      <c r="F2641" s="237"/>
      <c r="G2641" s="235">
        <f>'Листы ввода'!D1815</f>
        <v>0</v>
      </c>
      <c r="H2641" s="236"/>
      <c r="I2641" s="237"/>
      <c r="J2641" s="26">
        <f>'Листы ввода'!E1815</f>
        <v>0</v>
      </c>
      <c r="K2641" s="27">
        <f>'Листы ввода'!F1815</f>
        <v>0</v>
      </c>
      <c r="L2641" s="69">
        <f>ROUNDUP('Листы ввода'!G1815*'Общ. данные'!$D$26,0)</f>
        <v>0</v>
      </c>
      <c r="M2641" s="67">
        <f>'Листы ввода'!H1815</f>
        <v>0</v>
      </c>
      <c r="N2641" s="28">
        <f>'Листы ввода'!I1815</f>
        <v>0</v>
      </c>
      <c r="O2641" s="68">
        <f>'Листы ввода'!J1815</f>
        <v>0</v>
      </c>
      <c r="P2641" s="69">
        <f>ROUNDUP('Листы ввода'!K1815*'Общ. данные'!$D$26,0)</f>
        <v>0</v>
      </c>
      <c r="Q2641" s="238">
        <f>ROUNDUP('Листы ввода'!L1815*'Общ. данные'!$D$26,0)</f>
        <v>0</v>
      </c>
      <c r="R2641" s="239"/>
      <c r="S2641" s="238">
        <f>ROUNDUP('Листы ввода'!M1815*'Общ. данные'!$D$26,0)</f>
        <v>0</v>
      </c>
      <c r="T2641" s="240"/>
      <c r="U2641" s="239"/>
      <c r="V2641" s="238">
        <f>ROUNDUP('Листы ввода'!N1815*'Общ. данные'!$D$26,0)</f>
        <v>0</v>
      </c>
      <c r="W2641" s="240"/>
      <c r="X2641" s="239"/>
      <c r="Y2641" s="262">
        <f>'Листы ввода'!O1815</f>
        <v>0</v>
      </c>
      <c r="Z2641" s="263"/>
      <c r="AA2641" s="26">
        <f>'Листы ввода'!P1815</f>
        <v>0</v>
      </c>
      <c r="AB2641" s="68">
        <f>'Листы ввода'!Q1815</f>
        <v>0</v>
      </c>
      <c r="AC2641" s="236">
        <f>'Листы ввода'!R1815</f>
        <v>0</v>
      </c>
      <c r="AD2641" s="236"/>
      <c r="AE2641" s="233">
        <f>IF('Листы ввода'!T1815=1,'Листы на печать'!P2641,AQ2641)</f>
        <v>0</v>
      </c>
      <c r="AF2641" s="264"/>
      <c r="AG2641" s="265"/>
      <c r="AH2641" s="266"/>
      <c r="AI2641" s="26"/>
      <c r="AJ2641" s="27"/>
      <c r="AK2641" s="265"/>
      <c r="AL2641" s="265"/>
      <c r="AM2641" s="266"/>
      <c r="AN2641" s="267"/>
      <c r="AO2641" s="266"/>
      <c r="AP2641" s="301"/>
      <c r="AQ2641" s="46">
        <f t="shared" si="58"/>
        <v>0</v>
      </c>
    </row>
    <row r="2642" spans="1:43" ht="20.45" customHeight="1">
      <c r="A2642" s="314"/>
      <c r="B2642" s="233">
        <f>'Листы ввода'!B1816</f>
        <v>0</v>
      </c>
      <c r="C2642" s="234"/>
      <c r="D2642" s="235">
        <f>'Листы ввода'!C1816</f>
        <v>0</v>
      </c>
      <c r="E2642" s="236"/>
      <c r="F2642" s="237"/>
      <c r="G2642" s="235">
        <f>'Листы ввода'!D1816</f>
        <v>0</v>
      </c>
      <c r="H2642" s="236"/>
      <c r="I2642" s="237"/>
      <c r="J2642" s="26">
        <f>'Листы ввода'!E1816</f>
        <v>0</v>
      </c>
      <c r="K2642" s="27">
        <f>'Листы ввода'!F1816</f>
        <v>0</v>
      </c>
      <c r="L2642" s="69">
        <f>ROUNDUP('Листы ввода'!G1816*'Общ. данные'!$D$26,0)</f>
        <v>0</v>
      </c>
      <c r="M2642" s="67">
        <f>'Листы ввода'!H1816</f>
        <v>0</v>
      </c>
      <c r="N2642" s="28">
        <f>'Листы ввода'!I1816</f>
        <v>0</v>
      </c>
      <c r="O2642" s="68">
        <f>'Листы ввода'!J1816</f>
        <v>0</v>
      </c>
      <c r="P2642" s="69">
        <f>ROUNDUP('Листы ввода'!K1816*'Общ. данные'!$D$26,0)</f>
        <v>0</v>
      </c>
      <c r="Q2642" s="238">
        <f>ROUNDUP('Листы ввода'!L1816*'Общ. данные'!$D$26,0)</f>
        <v>0</v>
      </c>
      <c r="R2642" s="239"/>
      <c r="S2642" s="238">
        <f>ROUNDUP('Листы ввода'!M1816*'Общ. данные'!$D$26,0)</f>
        <v>0</v>
      </c>
      <c r="T2642" s="240"/>
      <c r="U2642" s="239"/>
      <c r="V2642" s="238">
        <f>ROUNDUP('Листы ввода'!N1816*'Общ. данные'!$D$26,0)</f>
        <v>0</v>
      </c>
      <c r="W2642" s="240"/>
      <c r="X2642" s="239"/>
      <c r="Y2642" s="262">
        <f>'Листы ввода'!O1816</f>
        <v>0</v>
      </c>
      <c r="Z2642" s="263"/>
      <c r="AA2642" s="26">
        <f>'Листы ввода'!P1816</f>
        <v>0</v>
      </c>
      <c r="AB2642" s="68">
        <f>'Листы ввода'!Q1816</f>
        <v>0</v>
      </c>
      <c r="AC2642" s="236">
        <f>'Листы ввода'!R1816</f>
        <v>0</v>
      </c>
      <c r="AD2642" s="236"/>
      <c r="AE2642" s="233">
        <f>IF('Листы ввода'!T1816=1,'Листы на печать'!P2642,AQ2642)</f>
        <v>0</v>
      </c>
      <c r="AF2642" s="264"/>
      <c r="AG2642" s="265"/>
      <c r="AH2642" s="266"/>
      <c r="AI2642" s="26"/>
      <c r="AJ2642" s="27"/>
      <c r="AK2642" s="265"/>
      <c r="AL2642" s="265"/>
      <c r="AM2642" s="266"/>
      <c r="AN2642" s="267"/>
      <c r="AO2642" s="266"/>
      <c r="AP2642" s="301"/>
      <c r="AQ2642" s="46">
        <f t="shared" si="58"/>
        <v>0</v>
      </c>
    </row>
    <row r="2643" spans="1:43" ht="20.45" customHeight="1">
      <c r="A2643" s="314"/>
      <c r="B2643" s="233">
        <f>'Листы ввода'!B1817</f>
        <v>0</v>
      </c>
      <c r="C2643" s="234"/>
      <c r="D2643" s="235">
        <f>'Листы ввода'!C1817</f>
        <v>0</v>
      </c>
      <c r="E2643" s="236"/>
      <c r="F2643" s="237"/>
      <c r="G2643" s="235">
        <f>'Листы ввода'!D1817</f>
        <v>0</v>
      </c>
      <c r="H2643" s="236"/>
      <c r="I2643" s="237"/>
      <c r="J2643" s="26">
        <f>'Листы ввода'!E1817</f>
        <v>0</v>
      </c>
      <c r="K2643" s="27">
        <f>'Листы ввода'!F1817</f>
        <v>0</v>
      </c>
      <c r="L2643" s="69">
        <f>ROUNDUP('Листы ввода'!G1817*'Общ. данные'!$D$26,0)</f>
        <v>0</v>
      </c>
      <c r="M2643" s="67">
        <f>'Листы ввода'!H1817</f>
        <v>0</v>
      </c>
      <c r="N2643" s="28">
        <f>'Листы ввода'!I1817</f>
        <v>0</v>
      </c>
      <c r="O2643" s="68">
        <f>'Листы ввода'!J1817</f>
        <v>0</v>
      </c>
      <c r="P2643" s="69">
        <f>ROUNDUP('Листы ввода'!K1817*'Общ. данные'!$D$26,0)</f>
        <v>0</v>
      </c>
      <c r="Q2643" s="238">
        <f>ROUNDUP('Листы ввода'!L1817*'Общ. данные'!$D$26,0)</f>
        <v>0</v>
      </c>
      <c r="R2643" s="239"/>
      <c r="S2643" s="238">
        <f>ROUNDUP('Листы ввода'!M1817*'Общ. данные'!$D$26,0)</f>
        <v>0</v>
      </c>
      <c r="T2643" s="240"/>
      <c r="U2643" s="239"/>
      <c r="V2643" s="238">
        <f>ROUNDUP('Листы ввода'!N1817*'Общ. данные'!$D$26,0)</f>
        <v>0</v>
      </c>
      <c r="W2643" s="240"/>
      <c r="X2643" s="239"/>
      <c r="Y2643" s="262">
        <f>'Листы ввода'!O1817</f>
        <v>0</v>
      </c>
      <c r="Z2643" s="263"/>
      <c r="AA2643" s="26">
        <f>'Листы ввода'!P1817</f>
        <v>0</v>
      </c>
      <c r="AB2643" s="68">
        <f>'Листы ввода'!Q1817</f>
        <v>0</v>
      </c>
      <c r="AC2643" s="236">
        <f>'Листы ввода'!R1817</f>
        <v>0</v>
      </c>
      <c r="AD2643" s="236"/>
      <c r="AE2643" s="233">
        <f>IF('Листы ввода'!T1817=1,'Листы на печать'!P2643,AQ2643)</f>
        <v>0</v>
      </c>
      <c r="AF2643" s="264"/>
      <c r="AG2643" s="265"/>
      <c r="AH2643" s="266"/>
      <c r="AI2643" s="26"/>
      <c r="AJ2643" s="27"/>
      <c r="AK2643" s="265"/>
      <c r="AL2643" s="265"/>
      <c r="AM2643" s="266"/>
      <c r="AN2643" s="267"/>
      <c r="AO2643" s="266"/>
      <c r="AP2643" s="301"/>
      <c r="AQ2643" s="46">
        <f t="shared" si="58"/>
        <v>0</v>
      </c>
    </row>
    <row r="2644" spans="1:43" ht="20.45" customHeight="1">
      <c r="A2644" s="314"/>
      <c r="B2644" s="233">
        <f>'Листы ввода'!B1818</f>
        <v>0</v>
      </c>
      <c r="C2644" s="234"/>
      <c r="D2644" s="235">
        <f>'Листы ввода'!C1818</f>
        <v>0</v>
      </c>
      <c r="E2644" s="236"/>
      <c r="F2644" s="237"/>
      <c r="G2644" s="235">
        <f>'Листы ввода'!D1818</f>
        <v>0</v>
      </c>
      <c r="H2644" s="236"/>
      <c r="I2644" s="237"/>
      <c r="J2644" s="26">
        <f>'Листы ввода'!E1818</f>
        <v>0</v>
      </c>
      <c r="K2644" s="27">
        <f>'Листы ввода'!F1818</f>
        <v>0</v>
      </c>
      <c r="L2644" s="69">
        <f>ROUNDUP('Листы ввода'!G1818*'Общ. данные'!$D$26,0)</f>
        <v>0</v>
      </c>
      <c r="M2644" s="67">
        <f>'Листы ввода'!H1818</f>
        <v>0</v>
      </c>
      <c r="N2644" s="28">
        <f>'Листы ввода'!I1818</f>
        <v>0</v>
      </c>
      <c r="O2644" s="68">
        <f>'Листы ввода'!J1818</f>
        <v>0</v>
      </c>
      <c r="P2644" s="69">
        <f>ROUNDUP('Листы ввода'!K1818*'Общ. данные'!$D$26,0)</f>
        <v>0</v>
      </c>
      <c r="Q2644" s="238">
        <f>ROUNDUP('Листы ввода'!L1818*'Общ. данные'!$D$26,0)</f>
        <v>0</v>
      </c>
      <c r="R2644" s="239"/>
      <c r="S2644" s="238">
        <f>ROUNDUP('Листы ввода'!M1818*'Общ. данные'!$D$26,0)</f>
        <v>0</v>
      </c>
      <c r="T2644" s="240"/>
      <c r="U2644" s="239"/>
      <c r="V2644" s="238">
        <f>ROUNDUP('Листы ввода'!N1818*'Общ. данные'!$D$26,0)</f>
        <v>0</v>
      </c>
      <c r="W2644" s="240"/>
      <c r="X2644" s="239"/>
      <c r="Y2644" s="262">
        <f>'Листы ввода'!O1818</f>
        <v>0</v>
      </c>
      <c r="Z2644" s="263"/>
      <c r="AA2644" s="26">
        <f>'Листы ввода'!P1818</f>
        <v>0</v>
      </c>
      <c r="AB2644" s="68">
        <f>'Листы ввода'!Q1818</f>
        <v>0</v>
      </c>
      <c r="AC2644" s="236">
        <f>'Листы ввода'!R1818</f>
        <v>0</v>
      </c>
      <c r="AD2644" s="236"/>
      <c r="AE2644" s="233">
        <f>IF('Листы ввода'!T1818=1,'Листы на печать'!P2644,AQ2644)</f>
        <v>0</v>
      </c>
      <c r="AF2644" s="264"/>
      <c r="AG2644" s="265"/>
      <c r="AH2644" s="266"/>
      <c r="AI2644" s="26"/>
      <c r="AJ2644" s="27"/>
      <c r="AK2644" s="265"/>
      <c r="AL2644" s="265"/>
      <c r="AM2644" s="266"/>
      <c r="AN2644" s="267"/>
      <c r="AO2644" s="266"/>
      <c r="AP2644" s="301"/>
      <c r="AQ2644" s="46">
        <f t="shared" si="58"/>
        <v>0</v>
      </c>
    </row>
    <row r="2645" spans="1:43" ht="20.45" customHeight="1">
      <c r="A2645" s="314"/>
      <c r="B2645" s="233">
        <f>'Листы ввода'!B1819</f>
        <v>0</v>
      </c>
      <c r="C2645" s="234"/>
      <c r="D2645" s="235">
        <f>'Листы ввода'!C1819</f>
        <v>0</v>
      </c>
      <c r="E2645" s="236"/>
      <c r="F2645" s="237"/>
      <c r="G2645" s="235">
        <f>'Листы ввода'!D1819</f>
        <v>0</v>
      </c>
      <c r="H2645" s="236"/>
      <c r="I2645" s="237"/>
      <c r="J2645" s="26">
        <f>'Листы ввода'!E1819</f>
        <v>0</v>
      </c>
      <c r="K2645" s="27">
        <f>'Листы ввода'!F1819</f>
        <v>0</v>
      </c>
      <c r="L2645" s="69">
        <f>ROUNDUP('Листы ввода'!G1819*'Общ. данные'!$D$26,0)</f>
        <v>0</v>
      </c>
      <c r="M2645" s="67">
        <f>'Листы ввода'!H1819</f>
        <v>0</v>
      </c>
      <c r="N2645" s="28">
        <f>'Листы ввода'!I1819</f>
        <v>0</v>
      </c>
      <c r="O2645" s="68">
        <f>'Листы ввода'!J1819</f>
        <v>0</v>
      </c>
      <c r="P2645" s="69">
        <f>ROUNDUP('Листы ввода'!K1819*'Общ. данные'!$D$26,0)</f>
        <v>0</v>
      </c>
      <c r="Q2645" s="238">
        <f>ROUNDUP('Листы ввода'!L1819*'Общ. данные'!$D$26,0)</f>
        <v>0</v>
      </c>
      <c r="R2645" s="239"/>
      <c r="S2645" s="238">
        <f>ROUNDUP('Листы ввода'!M1819*'Общ. данные'!$D$26,0)</f>
        <v>0</v>
      </c>
      <c r="T2645" s="240"/>
      <c r="U2645" s="239"/>
      <c r="V2645" s="238">
        <f>ROUNDUP('Листы ввода'!N1819*'Общ. данные'!$D$26,0)</f>
        <v>0</v>
      </c>
      <c r="W2645" s="240"/>
      <c r="X2645" s="239"/>
      <c r="Y2645" s="262">
        <f>'Листы ввода'!O1819</f>
        <v>0</v>
      </c>
      <c r="Z2645" s="263"/>
      <c r="AA2645" s="26">
        <f>'Листы ввода'!P1819</f>
        <v>0</v>
      </c>
      <c r="AB2645" s="68">
        <f>'Листы ввода'!Q1819</f>
        <v>0</v>
      </c>
      <c r="AC2645" s="236">
        <f>'Листы ввода'!R1819</f>
        <v>0</v>
      </c>
      <c r="AD2645" s="236"/>
      <c r="AE2645" s="233">
        <f>IF('Листы ввода'!T1819=1,'Листы на печать'!P2645,AQ2645)</f>
        <v>0</v>
      </c>
      <c r="AF2645" s="264"/>
      <c r="AG2645" s="265"/>
      <c r="AH2645" s="266"/>
      <c r="AI2645" s="26"/>
      <c r="AJ2645" s="27"/>
      <c r="AK2645" s="265"/>
      <c r="AL2645" s="265"/>
      <c r="AM2645" s="266"/>
      <c r="AN2645" s="267"/>
      <c r="AO2645" s="266"/>
      <c r="AP2645" s="301"/>
      <c r="AQ2645" s="46">
        <f t="shared" si="58"/>
        <v>0</v>
      </c>
    </row>
    <row r="2646" spans="1:43" ht="20.45" customHeight="1">
      <c r="A2646" s="314"/>
      <c r="B2646" s="233">
        <f>'Листы ввода'!B1820</f>
        <v>0</v>
      </c>
      <c r="C2646" s="234"/>
      <c r="D2646" s="235">
        <f>'Листы ввода'!C1820</f>
        <v>0</v>
      </c>
      <c r="E2646" s="236"/>
      <c r="F2646" s="237"/>
      <c r="G2646" s="235">
        <f>'Листы ввода'!D1820</f>
        <v>0</v>
      </c>
      <c r="H2646" s="236"/>
      <c r="I2646" s="237"/>
      <c r="J2646" s="26">
        <f>'Листы ввода'!E1820</f>
        <v>0</v>
      </c>
      <c r="K2646" s="27">
        <f>'Листы ввода'!F1820</f>
        <v>0</v>
      </c>
      <c r="L2646" s="69">
        <f>ROUNDUP('Листы ввода'!G1820*'Общ. данные'!$D$26,0)</f>
        <v>0</v>
      </c>
      <c r="M2646" s="67">
        <f>'Листы ввода'!H1820</f>
        <v>0</v>
      </c>
      <c r="N2646" s="28">
        <f>'Листы ввода'!I1820</f>
        <v>0</v>
      </c>
      <c r="O2646" s="68">
        <f>'Листы ввода'!J1820</f>
        <v>0</v>
      </c>
      <c r="P2646" s="69">
        <f>ROUNDUP('Листы ввода'!K1820*'Общ. данные'!$D$26,0)</f>
        <v>0</v>
      </c>
      <c r="Q2646" s="238">
        <f>ROUNDUP('Листы ввода'!L1820*'Общ. данные'!$D$26,0)</f>
        <v>0</v>
      </c>
      <c r="R2646" s="239"/>
      <c r="S2646" s="238">
        <f>ROUNDUP('Листы ввода'!M1820*'Общ. данные'!$D$26,0)</f>
        <v>0</v>
      </c>
      <c r="T2646" s="240"/>
      <c r="U2646" s="239"/>
      <c r="V2646" s="238">
        <f>ROUNDUP('Листы ввода'!N1820*'Общ. данные'!$D$26,0)</f>
        <v>0</v>
      </c>
      <c r="W2646" s="240"/>
      <c r="X2646" s="239"/>
      <c r="Y2646" s="262">
        <f>'Листы ввода'!O1820</f>
        <v>0</v>
      </c>
      <c r="Z2646" s="263"/>
      <c r="AA2646" s="26">
        <f>'Листы ввода'!P1820</f>
        <v>0</v>
      </c>
      <c r="AB2646" s="68">
        <f>'Листы ввода'!Q1820</f>
        <v>0</v>
      </c>
      <c r="AC2646" s="236">
        <f>'Листы ввода'!R1820</f>
        <v>0</v>
      </c>
      <c r="AD2646" s="236"/>
      <c r="AE2646" s="233">
        <f>IF('Листы ввода'!T1820=1,'Листы на печать'!P2646,AQ2646)</f>
        <v>0</v>
      </c>
      <c r="AF2646" s="264"/>
      <c r="AG2646" s="265"/>
      <c r="AH2646" s="266"/>
      <c r="AI2646" s="26"/>
      <c r="AJ2646" s="27"/>
      <c r="AK2646" s="265"/>
      <c r="AL2646" s="265"/>
      <c r="AM2646" s="266"/>
      <c r="AN2646" s="267"/>
      <c r="AO2646" s="266"/>
      <c r="AP2646" s="301"/>
      <c r="AQ2646" s="46">
        <f t="shared" si="58"/>
        <v>0</v>
      </c>
    </row>
    <row r="2647" spans="1:43" ht="20.45" customHeight="1">
      <c r="A2647" s="314"/>
      <c r="B2647" s="233">
        <f>'Листы ввода'!B1821</f>
        <v>0</v>
      </c>
      <c r="C2647" s="234"/>
      <c r="D2647" s="235">
        <f>'Листы ввода'!C1821</f>
        <v>0</v>
      </c>
      <c r="E2647" s="236"/>
      <c r="F2647" s="237"/>
      <c r="G2647" s="235">
        <f>'Листы ввода'!D1821</f>
        <v>0</v>
      </c>
      <c r="H2647" s="236"/>
      <c r="I2647" s="237"/>
      <c r="J2647" s="26">
        <f>'Листы ввода'!E1821</f>
        <v>0</v>
      </c>
      <c r="K2647" s="27">
        <f>'Листы ввода'!F1821</f>
        <v>0</v>
      </c>
      <c r="L2647" s="69">
        <f>ROUNDUP('Листы ввода'!G1821*'Общ. данные'!$D$26,0)</f>
        <v>0</v>
      </c>
      <c r="M2647" s="67">
        <f>'Листы ввода'!H1821</f>
        <v>0</v>
      </c>
      <c r="N2647" s="28">
        <f>'Листы ввода'!I1821</f>
        <v>0</v>
      </c>
      <c r="O2647" s="68">
        <f>'Листы ввода'!J1821</f>
        <v>0</v>
      </c>
      <c r="P2647" s="69">
        <f>ROUNDUP('Листы ввода'!K1821*'Общ. данные'!$D$26,0)</f>
        <v>0</v>
      </c>
      <c r="Q2647" s="238">
        <f>ROUNDUP('Листы ввода'!L1821*'Общ. данные'!$D$26,0)</f>
        <v>0</v>
      </c>
      <c r="R2647" s="239"/>
      <c r="S2647" s="238">
        <f>ROUNDUP('Листы ввода'!M1821*'Общ. данные'!$D$26,0)</f>
        <v>0</v>
      </c>
      <c r="T2647" s="240"/>
      <c r="U2647" s="239"/>
      <c r="V2647" s="238">
        <f>ROUNDUP('Листы ввода'!N1821*'Общ. данные'!$D$26,0)</f>
        <v>0</v>
      </c>
      <c r="W2647" s="240"/>
      <c r="X2647" s="239"/>
      <c r="Y2647" s="262">
        <f>'Листы ввода'!O1821</f>
        <v>0</v>
      </c>
      <c r="Z2647" s="263"/>
      <c r="AA2647" s="26">
        <f>'Листы ввода'!P1821</f>
        <v>0</v>
      </c>
      <c r="AB2647" s="68">
        <f>'Листы ввода'!Q1821</f>
        <v>0</v>
      </c>
      <c r="AC2647" s="236">
        <f>'Листы ввода'!R1821</f>
        <v>0</v>
      </c>
      <c r="AD2647" s="236"/>
      <c r="AE2647" s="233">
        <f>IF('Листы ввода'!T1821=1,'Листы на печать'!P2647,AQ2647)</f>
        <v>0</v>
      </c>
      <c r="AF2647" s="264"/>
      <c r="AG2647" s="265"/>
      <c r="AH2647" s="266"/>
      <c r="AI2647" s="26"/>
      <c r="AJ2647" s="27"/>
      <c r="AK2647" s="265"/>
      <c r="AL2647" s="265"/>
      <c r="AM2647" s="266"/>
      <c r="AN2647" s="267"/>
      <c r="AO2647" s="266"/>
      <c r="AP2647" s="301"/>
      <c r="AQ2647" s="46">
        <f t="shared" si="58"/>
        <v>0</v>
      </c>
    </row>
    <row r="2648" spans="1:43" ht="20.45" customHeight="1">
      <c r="A2648" s="314"/>
      <c r="B2648" s="233">
        <f>'Листы ввода'!B1822</f>
        <v>0</v>
      </c>
      <c r="C2648" s="234"/>
      <c r="D2648" s="235">
        <f>'Листы ввода'!C1822</f>
        <v>0</v>
      </c>
      <c r="E2648" s="236"/>
      <c r="F2648" s="237"/>
      <c r="G2648" s="235">
        <f>'Листы ввода'!D1822</f>
        <v>0</v>
      </c>
      <c r="H2648" s="236"/>
      <c r="I2648" s="237"/>
      <c r="J2648" s="26">
        <f>'Листы ввода'!E1822</f>
        <v>0</v>
      </c>
      <c r="K2648" s="27">
        <f>'Листы ввода'!F1822</f>
        <v>0</v>
      </c>
      <c r="L2648" s="69">
        <f>ROUNDUP('Листы ввода'!G1822*'Общ. данные'!$D$26,0)</f>
        <v>0</v>
      </c>
      <c r="M2648" s="67">
        <f>'Листы ввода'!H1822</f>
        <v>0</v>
      </c>
      <c r="N2648" s="28">
        <f>'Листы ввода'!I1822</f>
        <v>0</v>
      </c>
      <c r="O2648" s="68">
        <f>'Листы ввода'!J1822</f>
        <v>0</v>
      </c>
      <c r="P2648" s="69">
        <f>ROUNDUP('Листы ввода'!K1822*'Общ. данные'!$D$26,0)</f>
        <v>0</v>
      </c>
      <c r="Q2648" s="238">
        <f>ROUNDUP('Листы ввода'!L1822*'Общ. данные'!$D$26,0)</f>
        <v>0</v>
      </c>
      <c r="R2648" s="239"/>
      <c r="S2648" s="238">
        <f>ROUNDUP('Листы ввода'!M1822*'Общ. данные'!$D$26,0)</f>
        <v>0</v>
      </c>
      <c r="T2648" s="240"/>
      <c r="U2648" s="239"/>
      <c r="V2648" s="238">
        <f>ROUNDUP('Листы ввода'!N1822*'Общ. данные'!$D$26,0)</f>
        <v>0</v>
      </c>
      <c r="W2648" s="240"/>
      <c r="X2648" s="239"/>
      <c r="Y2648" s="262">
        <f>'Листы ввода'!O1822</f>
        <v>0</v>
      </c>
      <c r="Z2648" s="263"/>
      <c r="AA2648" s="26">
        <f>'Листы ввода'!P1822</f>
        <v>0</v>
      </c>
      <c r="AB2648" s="68">
        <f>'Листы ввода'!Q1822</f>
        <v>0</v>
      </c>
      <c r="AC2648" s="236">
        <f>'Листы ввода'!R1822</f>
        <v>0</v>
      </c>
      <c r="AD2648" s="236"/>
      <c r="AE2648" s="233">
        <f>IF('Листы ввода'!T1822=1,'Листы на печать'!P2648,AQ2648)</f>
        <v>0</v>
      </c>
      <c r="AF2648" s="264"/>
      <c r="AG2648" s="265"/>
      <c r="AH2648" s="266"/>
      <c r="AI2648" s="26"/>
      <c r="AJ2648" s="27"/>
      <c r="AK2648" s="265"/>
      <c r="AL2648" s="265"/>
      <c r="AM2648" s="266"/>
      <c r="AN2648" s="267"/>
      <c r="AO2648" s="266"/>
      <c r="AP2648" s="301"/>
      <c r="AQ2648" s="46">
        <f t="shared" si="58"/>
        <v>0</v>
      </c>
    </row>
    <row r="2649" spans="1:43" ht="20.45" customHeight="1">
      <c r="A2649" s="314"/>
      <c r="B2649" s="233">
        <f>'Листы ввода'!B1823</f>
        <v>0</v>
      </c>
      <c r="C2649" s="234"/>
      <c r="D2649" s="235">
        <f>'Листы ввода'!C1823</f>
        <v>0</v>
      </c>
      <c r="E2649" s="236"/>
      <c r="F2649" s="237"/>
      <c r="G2649" s="235">
        <f>'Листы ввода'!D1823</f>
        <v>0</v>
      </c>
      <c r="H2649" s="236"/>
      <c r="I2649" s="237"/>
      <c r="J2649" s="26">
        <f>'Листы ввода'!E1823</f>
        <v>0</v>
      </c>
      <c r="K2649" s="27">
        <f>'Листы ввода'!F1823</f>
        <v>0</v>
      </c>
      <c r="L2649" s="69">
        <f>ROUNDUP('Листы ввода'!G1823*'Общ. данные'!$D$26,0)</f>
        <v>0</v>
      </c>
      <c r="M2649" s="67">
        <f>'Листы ввода'!H1823</f>
        <v>0</v>
      </c>
      <c r="N2649" s="28">
        <f>'Листы ввода'!I1823</f>
        <v>0</v>
      </c>
      <c r="O2649" s="68">
        <f>'Листы ввода'!J1823</f>
        <v>0</v>
      </c>
      <c r="P2649" s="69">
        <f>ROUNDUP('Листы ввода'!K1823*'Общ. данные'!$D$26,0)</f>
        <v>0</v>
      </c>
      <c r="Q2649" s="238">
        <f>ROUNDUP('Листы ввода'!L1823*'Общ. данные'!$D$26,0)</f>
        <v>0</v>
      </c>
      <c r="R2649" s="239"/>
      <c r="S2649" s="238">
        <f>ROUNDUP('Листы ввода'!M1823*'Общ. данные'!$D$26,0)</f>
        <v>0</v>
      </c>
      <c r="T2649" s="240"/>
      <c r="U2649" s="239"/>
      <c r="V2649" s="238">
        <f>ROUNDUP('Листы ввода'!N1823*'Общ. данные'!$D$26,0)</f>
        <v>0</v>
      </c>
      <c r="W2649" s="240"/>
      <c r="X2649" s="239"/>
      <c r="Y2649" s="262">
        <f>'Листы ввода'!O1823</f>
        <v>0</v>
      </c>
      <c r="Z2649" s="263"/>
      <c r="AA2649" s="26">
        <f>'Листы ввода'!P1823</f>
        <v>0</v>
      </c>
      <c r="AB2649" s="68">
        <f>'Листы ввода'!Q1823</f>
        <v>0</v>
      </c>
      <c r="AC2649" s="236">
        <f>'Листы ввода'!R1823</f>
        <v>0</v>
      </c>
      <c r="AD2649" s="236"/>
      <c r="AE2649" s="233">
        <f>IF('Листы ввода'!T1823=1,'Листы на печать'!P2649,AQ2649)</f>
        <v>0</v>
      </c>
      <c r="AF2649" s="264"/>
      <c r="AG2649" s="265"/>
      <c r="AH2649" s="266"/>
      <c r="AI2649" s="26"/>
      <c r="AJ2649" s="27"/>
      <c r="AK2649" s="265"/>
      <c r="AL2649" s="265"/>
      <c r="AM2649" s="266"/>
      <c r="AN2649" s="267"/>
      <c r="AO2649" s="266"/>
      <c r="AP2649" s="301"/>
      <c r="AQ2649" s="46">
        <f t="shared" si="58"/>
        <v>0</v>
      </c>
    </row>
    <row r="2650" spans="1:43" ht="20.45" customHeight="1">
      <c r="A2650" s="314"/>
      <c r="B2650" s="233">
        <f>'Листы ввода'!B1824</f>
        <v>0</v>
      </c>
      <c r="C2650" s="234"/>
      <c r="D2650" s="235">
        <f>'Листы ввода'!C1824</f>
        <v>0</v>
      </c>
      <c r="E2650" s="236"/>
      <c r="F2650" s="237"/>
      <c r="G2650" s="235">
        <f>'Листы ввода'!D1824</f>
        <v>0</v>
      </c>
      <c r="H2650" s="236"/>
      <c r="I2650" s="237"/>
      <c r="J2650" s="26">
        <f>'Листы ввода'!E1824</f>
        <v>0</v>
      </c>
      <c r="K2650" s="27">
        <f>'Листы ввода'!F1824</f>
        <v>0</v>
      </c>
      <c r="L2650" s="69">
        <f>ROUNDUP('Листы ввода'!G1824*'Общ. данные'!$D$26,0)</f>
        <v>0</v>
      </c>
      <c r="M2650" s="67">
        <f>'Листы ввода'!H1824</f>
        <v>0</v>
      </c>
      <c r="N2650" s="28">
        <f>'Листы ввода'!I1824</f>
        <v>0</v>
      </c>
      <c r="O2650" s="68">
        <f>'Листы ввода'!J1824</f>
        <v>0</v>
      </c>
      <c r="P2650" s="69">
        <f>ROUNDUP('Листы ввода'!K1824*'Общ. данные'!$D$26,0)</f>
        <v>0</v>
      </c>
      <c r="Q2650" s="238">
        <f>ROUNDUP('Листы ввода'!L1824*'Общ. данные'!$D$26,0)</f>
        <v>0</v>
      </c>
      <c r="R2650" s="239"/>
      <c r="S2650" s="238">
        <f>ROUNDUP('Листы ввода'!M1824*'Общ. данные'!$D$26,0)</f>
        <v>0</v>
      </c>
      <c r="T2650" s="240"/>
      <c r="U2650" s="239"/>
      <c r="V2650" s="238">
        <f>ROUNDUP('Листы ввода'!N1824*'Общ. данные'!$D$26,0)</f>
        <v>0</v>
      </c>
      <c r="W2650" s="240"/>
      <c r="X2650" s="239"/>
      <c r="Y2650" s="262">
        <f>'Листы ввода'!O1824</f>
        <v>0</v>
      </c>
      <c r="Z2650" s="263"/>
      <c r="AA2650" s="26">
        <f>'Листы ввода'!P1824</f>
        <v>0</v>
      </c>
      <c r="AB2650" s="68">
        <f>'Листы ввода'!Q1824</f>
        <v>0</v>
      </c>
      <c r="AC2650" s="236">
        <f>'Листы ввода'!R1824</f>
        <v>0</v>
      </c>
      <c r="AD2650" s="236"/>
      <c r="AE2650" s="233">
        <f>IF('Листы ввода'!T1824=1,'Листы на печать'!P2650,AQ2650)</f>
        <v>0</v>
      </c>
      <c r="AF2650" s="264"/>
      <c r="AG2650" s="265"/>
      <c r="AH2650" s="266"/>
      <c r="AI2650" s="26"/>
      <c r="AJ2650" s="27"/>
      <c r="AK2650" s="265"/>
      <c r="AL2650" s="265"/>
      <c r="AM2650" s="266"/>
      <c r="AN2650" s="267"/>
      <c r="AO2650" s="266"/>
      <c r="AP2650" s="301"/>
      <c r="AQ2650" s="46">
        <f t="shared" si="58"/>
        <v>0</v>
      </c>
    </row>
    <row r="2651" spans="1:43" ht="20.45" customHeight="1">
      <c r="A2651" s="314"/>
      <c r="B2651" s="233">
        <f>'Листы ввода'!B1825</f>
        <v>0</v>
      </c>
      <c r="C2651" s="234"/>
      <c r="D2651" s="235">
        <f>'Листы ввода'!C1825</f>
        <v>0</v>
      </c>
      <c r="E2651" s="236"/>
      <c r="F2651" s="237"/>
      <c r="G2651" s="235">
        <f>'Листы ввода'!D1825</f>
        <v>0</v>
      </c>
      <c r="H2651" s="236"/>
      <c r="I2651" s="237"/>
      <c r="J2651" s="26">
        <f>'Листы ввода'!E1825</f>
        <v>0</v>
      </c>
      <c r="K2651" s="27">
        <f>'Листы ввода'!F1825</f>
        <v>0</v>
      </c>
      <c r="L2651" s="69">
        <f>ROUNDUP('Листы ввода'!G1825*'Общ. данные'!$D$26,0)</f>
        <v>0</v>
      </c>
      <c r="M2651" s="67">
        <f>'Листы ввода'!H1825</f>
        <v>0</v>
      </c>
      <c r="N2651" s="28">
        <f>'Листы ввода'!I1825</f>
        <v>0</v>
      </c>
      <c r="O2651" s="68">
        <f>'Листы ввода'!J1825</f>
        <v>0</v>
      </c>
      <c r="P2651" s="69">
        <f>ROUNDUP('Листы ввода'!K1825*'Общ. данные'!$D$26,0)</f>
        <v>0</v>
      </c>
      <c r="Q2651" s="238">
        <f>ROUNDUP('Листы ввода'!L1825*'Общ. данные'!$D$26,0)</f>
        <v>0</v>
      </c>
      <c r="R2651" s="239"/>
      <c r="S2651" s="238">
        <f>ROUNDUP('Листы ввода'!M1825*'Общ. данные'!$D$26,0)</f>
        <v>0</v>
      </c>
      <c r="T2651" s="240"/>
      <c r="U2651" s="239"/>
      <c r="V2651" s="238">
        <f>ROUNDUP('Листы ввода'!N1825*'Общ. данные'!$D$26,0)</f>
        <v>0</v>
      </c>
      <c r="W2651" s="240"/>
      <c r="X2651" s="239"/>
      <c r="Y2651" s="262">
        <f>'Листы ввода'!O1825</f>
        <v>0</v>
      </c>
      <c r="Z2651" s="263"/>
      <c r="AA2651" s="26">
        <f>'Листы ввода'!P1825</f>
        <v>0</v>
      </c>
      <c r="AB2651" s="68">
        <f>'Листы ввода'!Q1825</f>
        <v>0</v>
      </c>
      <c r="AC2651" s="236">
        <f>'Листы ввода'!R1825</f>
        <v>0</v>
      </c>
      <c r="AD2651" s="236"/>
      <c r="AE2651" s="233">
        <f>IF('Листы ввода'!T1825=1,'Листы на печать'!P2651,AQ2651)</f>
        <v>0</v>
      </c>
      <c r="AF2651" s="264"/>
      <c r="AG2651" s="265"/>
      <c r="AH2651" s="266"/>
      <c r="AI2651" s="26"/>
      <c r="AJ2651" s="27"/>
      <c r="AK2651" s="265"/>
      <c r="AL2651" s="265"/>
      <c r="AM2651" s="266"/>
      <c r="AN2651" s="267"/>
      <c r="AO2651" s="266"/>
      <c r="AP2651" s="301"/>
      <c r="AQ2651" s="46">
        <f t="shared" si="58"/>
        <v>0</v>
      </c>
    </row>
    <row r="2652" spans="1:43" ht="20.45" customHeight="1">
      <c r="A2652" s="314"/>
      <c r="B2652" s="233">
        <f>'Листы ввода'!B1826</f>
        <v>0</v>
      </c>
      <c r="C2652" s="234"/>
      <c r="D2652" s="235">
        <f>'Листы ввода'!C1826</f>
        <v>0</v>
      </c>
      <c r="E2652" s="236"/>
      <c r="F2652" s="237"/>
      <c r="G2652" s="235">
        <f>'Листы ввода'!D1826</f>
        <v>0</v>
      </c>
      <c r="H2652" s="236"/>
      <c r="I2652" s="237"/>
      <c r="J2652" s="26">
        <f>'Листы ввода'!E1826</f>
        <v>0</v>
      </c>
      <c r="K2652" s="27">
        <f>'Листы ввода'!F1826</f>
        <v>0</v>
      </c>
      <c r="L2652" s="69">
        <f>ROUNDUP('Листы ввода'!G1826*'Общ. данные'!$D$26,0)</f>
        <v>0</v>
      </c>
      <c r="M2652" s="67">
        <f>'Листы ввода'!H1826</f>
        <v>0</v>
      </c>
      <c r="N2652" s="28">
        <f>'Листы ввода'!I1826</f>
        <v>0</v>
      </c>
      <c r="O2652" s="68">
        <f>'Листы ввода'!J1826</f>
        <v>0</v>
      </c>
      <c r="P2652" s="69">
        <f>ROUNDUP('Листы ввода'!K1826*'Общ. данные'!$D$26,0)</f>
        <v>0</v>
      </c>
      <c r="Q2652" s="238">
        <f>ROUNDUP('Листы ввода'!L1826*'Общ. данные'!$D$26,0)</f>
        <v>0</v>
      </c>
      <c r="R2652" s="239"/>
      <c r="S2652" s="238">
        <f>ROUNDUP('Листы ввода'!M1826*'Общ. данные'!$D$26,0)</f>
        <v>0</v>
      </c>
      <c r="T2652" s="240"/>
      <c r="U2652" s="239"/>
      <c r="V2652" s="238">
        <f>ROUNDUP('Листы ввода'!N1826*'Общ. данные'!$D$26,0)</f>
        <v>0</v>
      </c>
      <c r="W2652" s="240"/>
      <c r="X2652" s="239"/>
      <c r="Y2652" s="262">
        <f>'Листы ввода'!O1826</f>
        <v>0</v>
      </c>
      <c r="Z2652" s="263"/>
      <c r="AA2652" s="26">
        <f>'Листы ввода'!P1826</f>
        <v>0</v>
      </c>
      <c r="AB2652" s="68">
        <f>'Листы ввода'!Q1826</f>
        <v>0</v>
      </c>
      <c r="AC2652" s="236">
        <f>'Листы ввода'!R1826</f>
        <v>0</v>
      </c>
      <c r="AD2652" s="236"/>
      <c r="AE2652" s="233">
        <f>IF('Листы ввода'!T1826=1,'Листы на печать'!P2652,AQ2652)</f>
        <v>0</v>
      </c>
      <c r="AF2652" s="264"/>
      <c r="AG2652" s="265"/>
      <c r="AH2652" s="266"/>
      <c r="AI2652" s="26"/>
      <c r="AJ2652" s="27"/>
      <c r="AK2652" s="265"/>
      <c r="AL2652" s="265"/>
      <c r="AM2652" s="266"/>
      <c r="AN2652" s="267"/>
      <c r="AO2652" s="266"/>
      <c r="AP2652" s="301"/>
      <c r="AQ2652" s="46">
        <f t="shared" si="58"/>
        <v>0</v>
      </c>
    </row>
    <row r="2653" spans="1:43" ht="20.45" customHeight="1">
      <c r="A2653" s="314"/>
      <c r="B2653" s="233">
        <f>'Листы ввода'!B1827</f>
        <v>0</v>
      </c>
      <c r="C2653" s="234"/>
      <c r="D2653" s="235">
        <f>'Листы ввода'!C1827</f>
        <v>0</v>
      </c>
      <c r="E2653" s="236"/>
      <c r="F2653" s="237"/>
      <c r="G2653" s="235">
        <f>'Листы ввода'!D1827</f>
        <v>0</v>
      </c>
      <c r="H2653" s="236"/>
      <c r="I2653" s="237"/>
      <c r="J2653" s="26">
        <f>'Листы ввода'!E1827</f>
        <v>0</v>
      </c>
      <c r="K2653" s="27">
        <f>'Листы ввода'!F1827</f>
        <v>0</v>
      </c>
      <c r="L2653" s="69">
        <f>ROUNDUP('Листы ввода'!G1827*'Общ. данные'!$D$26,0)</f>
        <v>0</v>
      </c>
      <c r="M2653" s="67">
        <f>'Листы ввода'!H1827</f>
        <v>0</v>
      </c>
      <c r="N2653" s="28">
        <f>'Листы ввода'!I1827</f>
        <v>0</v>
      </c>
      <c r="O2653" s="68">
        <f>'Листы ввода'!J1827</f>
        <v>0</v>
      </c>
      <c r="P2653" s="69">
        <f>ROUNDUP('Листы ввода'!K1827*'Общ. данные'!$D$26,0)</f>
        <v>0</v>
      </c>
      <c r="Q2653" s="238">
        <f>ROUNDUP('Листы ввода'!L1827*'Общ. данные'!$D$26,0)</f>
        <v>0</v>
      </c>
      <c r="R2653" s="239"/>
      <c r="S2653" s="238">
        <f>ROUNDUP('Листы ввода'!M1827*'Общ. данные'!$D$26,0)</f>
        <v>0</v>
      </c>
      <c r="T2653" s="240"/>
      <c r="U2653" s="239"/>
      <c r="V2653" s="238">
        <f>ROUNDUP('Листы ввода'!N1827*'Общ. данные'!$D$26,0)</f>
        <v>0</v>
      </c>
      <c r="W2653" s="240"/>
      <c r="X2653" s="239"/>
      <c r="Y2653" s="262">
        <f>'Листы ввода'!O1827</f>
        <v>0</v>
      </c>
      <c r="Z2653" s="263"/>
      <c r="AA2653" s="26">
        <f>'Листы ввода'!P1827</f>
        <v>0</v>
      </c>
      <c r="AB2653" s="68">
        <f>'Листы ввода'!Q1827</f>
        <v>0</v>
      </c>
      <c r="AC2653" s="236">
        <f>'Листы ввода'!R1827</f>
        <v>0</v>
      </c>
      <c r="AD2653" s="236"/>
      <c r="AE2653" s="233">
        <f>IF('Листы ввода'!T1827=1,'Листы на печать'!P2653,AQ2653)</f>
        <v>0</v>
      </c>
      <c r="AF2653" s="264"/>
      <c r="AG2653" s="265"/>
      <c r="AH2653" s="266"/>
      <c r="AI2653" s="26"/>
      <c r="AJ2653" s="27"/>
      <c r="AK2653" s="265"/>
      <c r="AL2653" s="265"/>
      <c r="AM2653" s="266"/>
      <c r="AN2653" s="267"/>
      <c r="AO2653" s="266"/>
      <c r="AP2653" s="301"/>
      <c r="AQ2653" s="46">
        <f t="shared" si="58"/>
        <v>0</v>
      </c>
    </row>
    <row r="2654" spans="1:43" ht="20.45" customHeight="1">
      <c r="A2654" s="314"/>
      <c r="B2654" s="233">
        <f>'Листы ввода'!B1828</f>
        <v>0</v>
      </c>
      <c r="C2654" s="234"/>
      <c r="D2654" s="235">
        <f>'Листы ввода'!C1828</f>
        <v>0</v>
      </c>
      <c r="E2654" s="236"/>
      <c r="F2654" s="237"/>
      <c r="G2654" s="235">
        <f>'Листы ввода'!D1828</f>
        <v>0</v>
      </c>
      <c r="H2654" s="236"/>
      <c r="I2654" s="237"/>
      <c r="J2654" s="26">
        <f>'Листы ввода'!E1828</f>
        <v>0</v>
      </c>
      <c r="K2654" s="27">
        <f>'Листы ввода'!F1828</f>
        <v>0</v>
      </c>
      <c r="L2654" s="69">
        <f>ROUNDUP('Листы ввода'!G1828*'Общ. данные'!$D$26,0)</f>
        <v>0</v>
      </c>
      <c r="M2654" s="67">
        <f>'Листы ввода'!H1828</f>
        <v>0</v>
      </c>
      <c r="N2654" s="28">
        <f>'Листы ввода'!I1828</f>
        <v>0</v>
      </c>
      <c r="O2654" s="68">
        <f>'Листы ввода'!J1828</f>
        <v>0</v>
      </c>
      <c r="P2654" s="69">
        <f>ROUNDUP('Листы ввода'!K1828*'Общ. данные'!$D$26,0)</f>
        <v>0</v>
      </c>
      <c r="Q2654" s="238">
        <f>ROUNDUP('Листы ввода'!L1828*'Общ. данные'!$D$26,0)</f>
        <v>0</v>
      </c>
      <c r="R2654" s="239"/>
      <c r="S2654" s="238">
        <f>ROUNDUP('Листы ввода'!M1828*'Общ. данные'!$D$26,0)</f>
        <v>0</v>
      </c>
      <c r="T2654" s="240"/>
      <c r="U2654" s="239"/>
      <c r="V2654" s="238">
        <f>ROUNDUP('Листы ввода'!N1828*'Общ. данные'!$D$26,0)</f>
        <v>0</v>
      </c>
      <c r="W2654" s="240"/>
      <c r="X2654" s="239"/>
      <c r="Y2654" s="262">
        <f>'Листы ввода'!O1828</f>
        <v>0</v>
      </c>
      <c r="Z2654" s="263"/>
      <c r="AA2654" s="26">
        <f>'Листы ввода'!P1828</f>
        <v>0</v>
      </c>
      <c r="AB2654" s="68">
        <f>'Листы ввода'!Q1828</f>
        <v>0</v>
      </c>
      <c r="AC2654" s="236">
        <f>'Листы ввода'!R1828</f>
        <v>0</v>
      </c>
      <c r="AD2654" s="236"/>
      <c r="AE2654" s="233">
        <f>IF('Листы ввода'!T1828=1,'Листы на печать'!P2654,AQ2654)</f>
        <v>0</v>
      </c>
      <c r="AF2654" s="264"/>
      <c r="AG2654" s="265"/>
      <c r="AH2654" s="266"/>
      <c r="AI2654" s="26"/>
      <c r="AJ2654" s="27"/>
      <c r="AK2654" s="265"/>
      <c r="AL2654" s="265"/>
      <c r="AM2654" s="266"/>
      <c r="AN2654" s="267"/>
      <c r="AO2654" s="266"/>
      <c r="AP2654" s="301"/>
      <c r="AQ2654" s="46">
        <f t="shared" si="58"/>
        <v>0</v>
      </c>
    </row>
    <row r="2655" spans="1:43" ht="20.45" customHeight="1">
      <c r="A2655" s="314"/>
      <c r="B2655" s="233">
        <f>'Листы ввода'!B1829</f>
        <v>0</v>
      </c>
      <c r="C2655" s="234"/>
      <c r="D2655" s="235">
        <f>'Листы ввода'!C1829</f>
        <v>0</v>
      </c>
      <c r="E2655" s="236"/>
      <c r="F2655" s="237"/>
      <c r="G2655" s="235">
        <f>'Листы ввода'!D1829</f>
        <v>0</v>
      </c>
      <c r="H2655" s="236"/>
      <c r="I2655" s="237"/>
      <c r="J2655" s="26">
        <f>'Листы ввода'!E1829</f>
        <v>0</v>
      </c>
      <c r="K2655" s="27">
        <f>'Листы ввода'!F1829</f>
        <v>0</v>
      </c>
      <c r="L2655" s="69">
        <f>ROUNDUP('Листы ввода'!G1829*'Общ. данные'!$D$26,0)</f>
        <v>0</v>
      </c>
      <c r="M2655" s="67">
        <f>'Листы ввода'!H1829</f>
        <v>0</v>
      </c>
      <c r="N2655" s="28">
        <f>'Листы ввода'!I1829</f>
        <v>0</v>
      </c>
      <c r="O2655" s="68">
        <f>'Листы ввода'!J1829</f>
        <v>0</v>
      </c>
      <c r="P2655" s="69">
        <f>ROUNDUP('Листы ввода'!K1829*'Общ. данные'!$D$26,0)</f>
        <v>0</v>
      </c>
      <c r="Q2655" s="238">
        <f>ROUNDUP('Листы ввода'!L1829*'Общ. данные'!$D$26,0)</f>
        <v>0</v>
      </c>
      <c r="R2655" s="239"/>
      <c r="S2655" s="238">
        <f>ROUNDUP('Листы ввода'!M1829*'Общ. данные'!$D$26,0)</f>
        <v>0</v>
      </c>
      <c r="T2655" s="240"/>
      <c r="U2655" s="239"/>
      <c r="V2655" s="238">
        <f>ROUNDUP('Листы ввода'!N1829*'Общ. данные'!$D$26,0)</f>
        <v>0</v>
      </c>
      <c r="W2655" s="240"/>
      <c r="X2655" s="239"/>
      <c r="Y2655" s="262">
        <f>'Листы ввода'!O1829</f>
        <v>0</v>
      </c>
      <c r="Z2655" s="263"/>
      <c r="AA2655" s="26">
        <f>'Листы ввода'!P1829</f>
        <v>0</v>
      </c>
      <c r="AB2655" s="68">
        <f>'Листы ввода'!Q1829</f>
        <v>0</v>
      </c>
      <c r="AC2655" s="236">
        <f>'Листы ввода'!R1829</f>
        <v>0</v>
      </c>
      <c r="AD2655" s="236"/>
      <c r="AE2655" s="233">
        <f>IF('Листы ввода'!T1829=1,'Листы на печать'!P2655,AQ2655)</f>
        <v>0</v>
      </c>
      <c r="AF2655" s="264"/>
      <c r="AG2655" s="265"/>
      <c r="AH2655" s="266"/>
      <c r="AI2655" s="26"/>
      <c r="AJ2655" s="27"/>
      <c r="AK2655" s="265"/>
      <c r="AL2655" s="265"/>
      <c r="AM2655" s="266"/>
      <c r="AN2655" s="267"/>
      <c r="AO2655" s="266"/>
      <c r="AP2655" s="301"/>
      <c r="AQ2655" s="46">
        <f t="shared" si="58"/>
        <v>0</v>
      </c>
    </row>
    <row r="2656" spans="1:43" ht="20.45" customHeight="1">
      <c r="A2656" s="314"/>
      <c r="B2656" s="233">
        <f>'Листы ввода'!B1830</f>
        <v>0</v>
      </c>
      <c r="C2656" s="234"/>
      <c r="D2656" s="235">
        <f>'Листы ввода'!C1830</f>
        <v>0</v>
      </c>
      <c r="E2656" s="236"/>
      <c r="F2656" s="237"/>
      <c r="G2656" s="235">
        <f>'Листы ввода'!D1830</f>
        <v>0</v>
      </c>
      <c r="H2656" s="236"/>
      <c r="I2656" s="237"/>
      <c r="J2656" s="26">
        <f>'Листы ввода'!E1830</f>
        <v>0</v>
      </c>
      <c r="K2656" s="27">
        <f>'Листы ввода'!F1830</f>
        <v>0</v>
      </c>
      <c r="L2656" s="69">
        <f>ROUNDUP('Листы ввода'!G1830*'Общ. данные'!$D$26,0)</f>
        <v>0</v>
      </c>
      <c r="M2656" s="67">
        <f>'Листы ввода'!H1830</f>
        <v>0</v>
      </c>
      <c r="N2656" s="28">
        <f>'Листы ввода'!I1830</f>
        <v>0</v>
      </c>
      <c r="O2656" s="68">
        <f>'Листы ввода'!J1830</f>
        <v>0</v>
      </c>
      <c r="P2656" s="69">
        <f>ROUNDUP('Листы ввода'!K1830*'Общ. данные'!$D$26,0)</f>
        <v>0</v>
      </c>
      <c r="Q2656" s="238">
        <f>ROUNDUP('Листы ввода'!L1830*'Общ. данные'!$D$26,0)</f>
        <v>0</v>
      </c>
      <c r="R2656" s="239"/>
      <c r="S2656" s="238">
        <f>ROUNDUP('Листы ввода'!M1830*'Общ. данные'!$D$26,0)</f>
        <v>0</v>
      </c>
      <c r="T2656" s="240"/>
      <c r="U2656" s="239"/>
      <c r="V2656" s="238">
        <f>ROUNDUP('Листы ввода'!N1830*'Общ. данные'!$D$26,0)</f>
        <v>0</v>
      </c>
      <c r="W2656" s="240"/>
      <c r="X2656" s="239"/>
      <c r="Y2656" s="262">
        <f>'Листы ввода'!O1830</f>
        <v>0</v>
      </c>
      <c r="Z2656" s="263"/>
      <c r="AA2656" s="26">
        <f>'Листы ввода'!P1830</f>
        <v>0</v>
      </c>
      <c r="AB2656" s="68">
        <f>'Листы ввода'!Q1830</f>
        <v>0</v>
      </c>
      <c r="AC2656" s="236">
        <f>'Листы ввода'!R1830</f>
        <v>0</v>
      </c>
      <c r="AD2656" s="236"/>
      <c r="AE2656" s="233">
        <f>IF('Листы ввода'!T1830=1,'Листы на печать'!P2656,AQ2656)</f>
        <v>0</v>
      </c>
      <c r="AF2656" s="264"/>
      <c r="AG2656" s="265"/>
      <c r="AH2656" s="266"/>
      <c r="AI2656" s="26"/>
      <c r="AJ2656" s="27"/>
      <c r="AK2656" s="265"/>
      <c r="AL2656" s="265"/>
      <c r="AM2656" s="266"/>
      <c r="AN2656" s="267"/>
      <c r="AO2656" s="266"/>
      <c r="AP2656" s="301"/>
      <c r="AQ2656" s="46">
        <f t="shared" si="58"/>
        <v>0</v>
      </c>
    </row>
    <row r="2657" spans="1:43" ht="20.45" customHeight="1">
      <c r="A2657" s="314"/>
      <c r="B2657" s="233">
        <f>'Листы ввода'!B1831</f>
        <v>0</v>
      </c>
      <c r="C2657" s="234"/>
      <c r="D2657" s="235">
        <f>'Листы ввода'!C1831</f>
        <v>0</v>
      </c>
      <c r="E2657" s="236"/>
      <c r="F2657" s="237"/>
      <c r="G2657" s="235">
        <f>'Листы ввода'!D1831</f>
        <v>0</v>
      </c>
      <c r="H2657" s="236"/>
      <c r="I2657" s="237"/>
      <c r="J2657" s="26">
        <f>'Листы ввода'!E1831</f>
        <v>0</v>
      </c>
      <c r="K2657" s="27">
        <f>'Листы ввода'!F1831</f>
        <v>0</v>
      </c>
      <c r="L2657" s="69">
        <f>ROUNDUP('Листы ввода'!G1831*'Общ. данные'!$D$26,0)</f>
        <v>0</v>
      </c>
      <c r="M2657" s="67">
        <f>'Листы ввода'!H1831</f>
        <v>0</v>
      </c>
      <c r="N2657" s="28">
        <f>'Листы ввода'!I1831</f>
        <v>0</v>
      </c>
      <c r="O2657" s="68">
        <f>'Листы ввода'!J1831</f>
        <v>0</v>
      </c>
      <c r="P2657" s="69">
        <f>ROUNDUP('Листы ввода'!K1831*'Общ. данные'!$D$26,0)</f>
        <v>0</v>
      </c>
      <c r="Q2657" s="238">
        <f>ROUNDUP('Листы ввода'!L1831*'Общ. данные'!$D$26,0)</f>
        <v>0</v>
      </c>
      <c r="R2657" s="239"/>
      <c r="S2657" s="238">
        <f>ROUNDUP('Листы ввода'!M1831*'Общ. данные'!$D$26,0)</f>
        <v>0</v>
      </c>
      <c r="T2657" s="240"/>
      <c r="U2657" s="239"/>
      <c r="V2657" s="238">
        <f>ROUNDUP('Листы ввода'!N1831*'Общ. данные'!$D$26,0)</f>
        <v>0</v>
      </c>
      <c r="W2657" s="240"/>
      <c r="X2657" s="239"/>
      <c r="Y2657" s="262">
        <f>'Листы ввода'!O1831</f>
        <v>0</v>
      </c>
      <c r="Z2657" s="263"/>
      <c r="AA2657" s="26">
        <f>'Листы ввода'!P1831</f>
        <v>0</v>
      </c>
      <c r="AB2657" s="68">
        <f>'Листы ввода'!Q1831</f>
        <v>0</v>
      </c>
      <c r="AC2657" s="236">
        <f>'Листы ввода'!R1831</f>
        <v>0</v>
      </c>
      <c r="AD2657" s="236"/>
      <c r="AE2657" s="233">
        <f>IF('Листы ввода'!T1831=1,'Листы на печать'!P2657,AQ2657)</f>
        <v>0</v>
      </c>
      <c r="AF2657" s="264"/>
      <c r="AG2657" s="265"/>
      <c r="AH2657" s="266"/>
      <c r="AI2657" s="31"/>
      <c r="AJ2657" s="32"/>
      <c r="AK2657" s="265"/>
      <c r="AL2657" s="265"/>
      <c r="AM2657" s="266"/>
      <c r="AN2657" s="267"/>
      <c r="AO2657" s="266"/>
      <c r="AP2657" s="301"/>
      <c r="AQ2657" s="46">
        <f t="shared" si="58"/>
        <v>0</v>
      </c>
    </row>
    <row r="2658" spans="1:43" ht="20.45" customHeight="1">
      <c r="A2658" s="314"/>
      <c r="B2658" s="233">
        <f>'Листы ввода'!B1832</f>
        <v>0</v>
      </c>
      <c r="C2658" s="234"/>
      <c r="D2658" s="235">
        <f>'Листы ввода'!C1832</f>
        <v>0</v>
      </c>
      <c r="E2658" s="236"/>
      <c r="F2658" s="237"/>
      <c r="G2658" s="235">
        <f>'Листы ввода'!D1832</f>
        <v>0</v>
      </c>
      <c r="H2658" s="236"/>
      <c r="I2658" s="237"/>
      <c r="J2658" s="26">
        <f>'Листы ввода'!E1832</f>
        <v>0</v>
      </c>
      <c r="K2658" s="27">
        <f>'Листы ввода'!F1832</f>
        <v>0</v>
      </c>
      <c r="L2658" s="69">
        <f>ROUNDUP('Листы ввода'!G1832*'Общ. данные'!$D$26,0)</f>
        <v>0</v>
      </c>
      <c r="M2658" s="67">
        <f>'Листы ввода'!H1832</f>
        <v>0</v>
      </c>
      <c r="N2658" s="28">
        <f>'Листы ввода'!I1832</f>
        <v>0</v>
      </c>
      <c r="O2658" s="68">
        <f>'Листы ввода'!J1832</f>
        <v>0</v>
      </c>
      <c r="P2658" s="69">
        <f>ROUNDUP('Листы ввода'!K1832*'Общ. данные'!$D$26,0)</f>
        <v>0</v>
      </c>
      <c r="Q2658" s="238">
        <f>ROUNDUP('Листы ввода'!L1832*'Общ. данные'!$D$26,0)</f>
        <v>0</v>
      </c>
      <c r="R2658" s="239"/>
      <c r="S2658" s="238">
        <f>ROUNDUP('Листы ввода'!M1832*'Общ. данные'!$D$26,0)</f>
        <v>0</v>
      </c>
      <c r="T2658" s="240"/>
      <c r="U2658" s="239"/>
      <c r="V2658" s="238">
        <f>ROUNDUP('Листы ввода'!N1832*'Общ. данные'!$D$26,0)</f>
        <v>0</v>
      </c>
      <c r="W2658" s="240"/>
      <c r="X2658" s="239"/>
      <c r="Y2658" s="262">
        <f>'Листы ввода'!O1832</f>
        <v>0</v>
      </c>
      <c r="Z2658" s="263"/>
      <c r="AA2658" s="26">
        <f>'Листы ввода'!P1832</f>
        <v>0</v>
      </c>
      <c r="AB2658" s="68">
        <f>'Листы ввода'!Q1832</f>
        <v>0</v>
      </c>
      <c r="AC2658" s="236">
        <f>'Листы ввода'!R1832</f>
        <v>0</v>
      </c>
      <c r="AD2658" s="236"/>
      <c r="AE2658" s="233">
        <f>IF('Листы ввода'!T1832=1,'Листы на печать'!P2658,AQ2658)</f>
        <v>0</v>
      </c>
      <c r="AF2658" s="264"/>
      <c r="AG2658" s="265"/>
      <c r="AH2658" s="266"/>
      <c r="AI2658" s="31"/>
      <c r="AJ2658" s="32"/>
      <c r="AK2658" s="265"/>
      <c r="AL2658" s="265"/>
      <c r="AM2658" s="266"/>
      <c r="AN2658" s="267"/>
      <c r="AO2658" s="266"/>
      <c r="AP2658" s="301"/>
      <c r="AQ2658" s="46">
        <f t="shared" si="58"/>
        <v>0</v>
      </c>
    </row>
    <row r="2659" spans="1:43" ht="20.45" customHeight="1">
      <c r="A2659" s="314"/>
      <c r="B2659" s="233">
        <f>'Листы ввода'!B1833</f>
        <v>0</v>
      </c>
      <c r="C2659" s="234"/>
      <c r="D2659" s="235">
        <f>'Листы ввода'!C1833</f>
        <v>0</v>
      </c>
      <c r="E2659" s="236"/>
      <c r="F2659" s="237"/>
      <c r="G2659" s="235">
        <f>'Листы ввода'!D1833</f>
        <v>0</v>
      </c>
      <c r="H2659" s="236"/>
      <c r="I2659" s="237"/>
      <c r="J2659" s="26">
        <f>'Листы ввода'!E1833</f>
        <v>0</v>
      </c>
      <c r="K2659" s="27">
        <f>'Листы ввода'!F1833</f>
        <v>0</v>
      </c>
      <c r="L2659" s="69">
        <f>ROUNDUP('Листы ввода'!G1833*'Общ. данные'!$D$26,0)</f>
        <v>0</v>
      </c>
      <c r="M2659" s="67">
        <f>'Листы ввода'!H1833</f>
        <v>0</v>
      </c>
      <c r="N2659" s="28">
        <f>'Листы ввода'!I1833</f>
        <v>0</v>
      </c>
      <c r="O2659" s="68">
        <f>'Листы ввода'!J1833</f>
        <v>0</v>
      </c>
      <c r="P2659" s="69">
        <f>ROUNDUP('Листы ввода'!K1833*'Общ. данные'!$D$26,0)</f>
        <v>0</v>
      </c>
      <c r="Q2659" s="238">
        <f>ROUNDUP('Листы ввода'!L1833*'Общ. данные'!$D$26,0)</f>
        <v>0</v>
      </c>
      <c r="R2659" s="239"/>
      <c r="S2659" s="238">
        <f>ROUNDUP('Листы ввода'!M1833*'Общ. данные'!$D$26,0)</f>
        <v>0</v>
      </c>
      <c r="T2659" s="240"/>
      <c r="U2659" s="239"/>
      <c r="V2659" s="238">
        <f>ROUNDUP('Листы ввода'!N1833*'Общ. данные'!$D$26,0)</f>
        <v>0</v>
      </c>
      <c r="W2659" s="240"/>
      <c r="X2659" s="239"/>
      <c r="Y2659" s="262">
        <f>'Листы ввода'!O1833</f>
        <v>0</v>
      </c>
      <c r="Z2659" s="263"/>
      <c r="AA2659" s="26">
        <f>'Листы ввода'!P1833</f>
        <v>0</v>
      </c>
      <c r="AB2659" s="68">
        <f>'Листы ввода'!Q1833</f>
        <v>0</v>
      </c>
      <c r="AC2659" s="236">
        <f>'Листы ввода'!R1833</f>
        <v>0</v>
      </c>
      <c r="AD2659" s="236"/>
      <c r="AE2659" s="233">
        <f>IF('Листы ввода'!T1833=1,'Листы на печать'!P2659,AQ2659)</f>
        <v>0</v>
      </c>
      <c r="AF2659" s="264"/>
      <c r="AG2659" s="265"/>
      <c r="AH2659" s="266"/>
      <c r="AI2659" s="33"/>
      <c r="AJ2659" s="34"/>
      <c r="AK2659" s="265"/>
      <c r="AL2659" s="265"/>
      <c r="AM2659" s="266"/>
      <c r="AN2659" s="275"/>
      <c r="AO2659" s="276"/>
      <c r="AP2659" s="301"/>
      <c r="AQ2659" s="46">
        <f t="shared" si="58"/>
        <v>0</v>
      </c>
    </row>
    <row r="2660" spans="1:43" ht="20.45" customHeight="1" thickBot="1">
      <c r="A2660" s="314"/>
      <c r="B2660" s="269">
        <f>'Листы ввода'!B1834</f>
        <v>0</v>
      </c>
      <c r="C2660" s="277"/>
      <c r="D2660" s="278">
        <f>'Листы ввода'!C1834</f>
        <v>0</v>
      </c>
      <c r="E2660" s="268"/>
      <c r="F2660" s="279"/>
      <c r="G2660" s="278">
        <f>'Листы ввода'!D1834</f>
        <v>0</v>
      </c>
      <c r="H2660" s="268"/>
      <c r="I2660" s="279"/>
      <c r="J2660" s="88">
        <f>'Листы ввода'!E1834</f>
        <v>0</v>
      </c>
      <c r="K2660" s="89">
        <f>'Листы ввода'!F1834</f>
        <v>0</v>
      </c>
      <c r="L2660" s="86">
        <f>ROUNDUP('Листы ввода'!G1834*'Общ. данные'!$D$26,0)</f>
        <v>0</v>
      </c>
      <c r="M2660" s="85">
        <f>'Листы ввода'!H1834</f>
        <v>0</v>
      </c>
      <c r="N2660" s="90">
        <f>'Листы ввода'!I1834</f>
        <v>0</v>
      </c>
      <c r="O2660" s="87">
        <f>'Листы ввода'!J1834</f>
        <v>0</v>
      </c>
      <c r="P2660" s="86">
        <f>ROUNDUP('Листы ввода'!K1834*'Общ. данные'!$D$26,0)</f>
        <v>0</v>
      </c>
      <c r="Q2660" s="258">
        <f>ROUNDUP('Листы ввода'!L1834*'Общ. данные'!$D$26,0)</f>
        <v>0</v>
      </c>
      <c r="R2660" s="259"/>
      <c r="S2660" s="258">
        <f>ROUNDUP('Листы ввода'!M1834*'Общ. данные'!$D$26,0)</f>
        <v>0</v>
      </c>
      <c r="T2660" s="280"/>
      <c r="U2660" s="259"/>
      <c r="V2660" s="258">
        <f>ROUNDUP('Листы ввода'!N1834*'Общ. данные'!$D$26,0)</f>
        <v>0</v>
      </c>
      <c r="W2660" s="280"/>
      <c r="X2660" s="259"/>
      <c r="Y2660" s="281">
        <f>'Листы ввода'!O1834</f>
        <v>0</v>
      </c>
      <c r="Z2660" s="282"/>
      <c r="AA2660" s="88">
        <f>'Листы ввода'!P1834</f>
        <v>0</v>
      </c>
      <c r="AB2660" s="87">
        <f>'Листы ввода'!Q1834</f>
        <v>0</v>
      </c>
      <c r="AC2660" s="268">
        <f>'Листы ввода'!R1834</f>
        <v>0</v>
      </c>
      <c r="AD2660" s="268"/>
      <c r="AE2660" s="269">
        <f>IF('Листы ввода'!T1834=1,'Листы на печать'!P2660,AQ2660)</f>
        <v>0</v>
      </c>
      <c r="AF2660" s="270"/>
      <c r="AG2660" s="271"/>
      <c r="AH2660" s="272"/>
      <c r="AI2660" s="35"/>
      <c r="AJ2660" s="36"/>
      <c r="AK2660" s="271"/>
      <c r="AL2660" s="271"/>
      <c r="AM2660" s="272"/>
      <c r="AN2660" s="273"/>
      <c r="AO2660" s="274"/>
      <c r="AP2660" s="301"/>
      <c r="AQ2660" s="46">
        <f t="shared" si="58"/>
        <v>0</v>
      </c>
    </row>
    <row r="2661" spans="1:43" ht="20.45" customHeight="1">
      <c r="A2661" s="314"/>
      <c r="B2661" s="241"/>
      <c r="C2661" s="242"/>
      <c r="D2661" s="242"/>
      <c r="E2661" s="242"/>
      <c r="F2661" s="242"/>
      <c r="G2661" s="242"/>
      <c r="H2661" s="242"/>
      <c r="I2661" s="242"/>
      <c r="J2661" s="242"/>
      <c r="K2661" s="242"/>
      <c r="L2661" s="242"/>
      <c r="M2661" s="242"/>
      <c r="N2661" s="242"/>
      <c r="O2661" s="242"/>
      <c r="P2661" s="242"/>
      <c r="Q2661" s="242"/>
      <c r="R2661" s="242"/>
      <c r="S2661" s="242"/>
      <c r="T2661" s="242"/>
      <c r="U2661" s="242"/>
      <c r="V2661" s="242"/>
      <c r="W2661" s="242"/>
      <c r="X2661" s="242"/>
      <c r="Y2661" s="242"/>
      <c r="Z2661" s="242"/>
      <c r="AA2661" s="242"/>
      <c r="AB2661" s="242"/>
      <c r="AC2661" s="242"/>
      <c r="AD2661" s="242"/>
      <c r="AE2661" s="242"/>
      <c r="AF2661" s="242"/>
      <c r="AG2661" s="242"/>
      <c r="AH2661" s="242"/>
      <c r="AI2661" s="242"/>
      <c r="AJ2661" s="242"/>
      <c r="AK2661" s="242"/>
      <c r="AL2661" s="242"/>
      <c r="AM2661" s="242"/>
      <c r="AN2661" s="242"/>
      <c r="AO2661" s="243"/>
      <c r="AP2661" s="301"/>
    </row>
    <row r="2662" spans="1:43" ht="20.45" customHeight="1" thickBot="1">
      <c r="A2662" s="314"/>
      <c r="B2662" s="241"/>
      <c r="C2662" s="242"/>
      <c r="D2662" s="242"/>
      <c r="E2662" s="242"/>
      <c r="F2662" s="242"/>
      <c r="G2662" s="242"/>
      <c r="H2662" s="242"/>
      <c r="I2662" s="242"/>
      <c r="J2662" s="242"/>
      <c r="K2662" s="242"/>
      <c r="L2662" s="242"/>
      <c r="M2662" s="242"/>
      <c r="N2662" s="242"/>
      <c r="O2662" s="242"/>
      <c r="P2662" s="242"/>
      <c r="Q2662" s="242"/>
      <c r="R2662" s="242"/>
      <c r="S2662" s="242"/>
      <c r="T2662" s="242"/>
      <c r="U2662" s="242"/>
      <c r="V2662" s="242"/>
      <c r="W2662" s="242"/>
      <c r="X2662" s="242"/>
      <c r="Y2662" s="242"/>
      <c r="Z2662" s="242"/>
      <c r="AA2662" s="242"/>
      <c r="AB2662" s="242"/>
      <c r="AC2662" s="242"/>
      <c r="AD2662" s="242"/>
      <c r="AE2662" s="242"/>
      <c r="AF2662" s="242"/>
      <c r="AG2662" s="242"/>
      <c r="AH2662" s="242"/>
      <c r="AI2662" s="242"/>
      <c r="AJ2662" s="242"/>
      <c r="AK2662" s="242"/>
      <c r="AL2662" s="242"/>
      <c r="AM2662" s="242"/>
      <c r="AN2662" s="242"/>
      <c r="AO2662" s="243"/>
      <c r="AP2662" s="301"/>
    </row>
    <row r="2663" spans="1:43" ht="12.75" customHeight="1" thickBot="1">
      <c r="A2663" s="314"/>
      <c r="B2663" s="241"/>
      <c r="C2663" s="242"/>
      <c r="D2663" s="242"/>
      <c r="E2663" s="242"/>
      <c r="F2663" s="242"/>
      <c r="G2663" s="242"/>
      <c r="H2663" s="242"/>
      <c r="I2663" s="242"/>
      <c r="J2663" s="242"/>
      <c r="K2663" s="242"/>
      <c r="L2663" s="242"/>
      <c r="M2663" s="242"/>
      <c r="N2663" s="242"/>
      <c r="O2663" s="242"/>
      <c r="P2663" s="242"/>
      <c r="Q2663" s="243"/>
      <c r="R2663" s="247"/>
      <c r="S2663" s="248"/>
      <c r="T2663" s="38"/>
      <c r="U2663" s="247"/>
      <c r="V2663" s="248"/>
      <c r="W2663" s="38"/>
      <c r="X2663" s="247"/>
      <c r="Y2663" s="248"/>
      <c r="Z2663" s="38"/>
      <c r="AA2663" s="249" t="str">
        <f>AA2620</f>
        <v>АП-08/15-АОВ2.К</v>
      </c>
      <c r="AB2663" s="250"/>
      <c r="AC2663" s="250"/>
      <c r="AD2663" s="250"/>
      <c r="AE2663" s="250"/>
      <c r="AF2663" s="250"/>
      <c r="AG2663" s="250"/>
      <c r="AH2663" s="250"/>
      <c r="AI2663" s="250"/>
      <c r="AJ2663" s="250"/>
      <c r="AK2663" s="250"/>
      <c r="AL2663" s="250"/>
      <c r="AM2663" s="250"/>
      <c r="AN2663" s="251"/>
      <c r="AO2663" s="65" t="s">
        <v>13</v>
      </c>
      <c r="AP2663" s="301"/>
    </row>
    <row r="2664" spans="1:43" ht="12.75" customHeight="1" thickBot="1">
      <c r="A2664" s="314"/>
      <c r="B2664" s="241"/>
      <c r="C2664" s="242"/>
      <c r="D2664" s="242"/>
      <c r="E2664" s="242"/>
      <c r="F2664" s="242"/>
      <c r="G2664" s="242"/>
      <c r="H2664" s="242"/>
      <c r="I2664" s="242"/>
      <c r="J2664" s="242"/>
      <c r="K2664" s="242"/>
      <c r="L2664" s="242"/>
      <c r="M2664" s="242"/>
      <c r="N2664" s="242"/>
      <c r="O2664" s="242"/>
      <c r="P2664" s="242"/>
      <c r="Q2664" s="243"/>
      <c r="R2664" s="258"/>
      <c r="S2664" s="259"/>
      <c r="T2664" s="15"/>
      <c r="U2664" s="258"/>
      <c r="V2664" s="259"/>
      <c r="W2664" s="15"/>
      <c r="X2664" s="258"/>
      <c r="Y2664" s="259"/>
      <c r="Z2664" s="39"/>
      <c r="AA2664" s="252"/>
      <c r="AB2664" s="253"/>
      <c r="AC2664" s="253"/>
      <c r="AD2664" s="253"/>
      <c r="AE2664" s="253"/>
      <c r="AF2664" s="253"/>
      <c r="AG2664" s="253"/>
      <c r="AH2664" s="253"/>
      <c r="AI2664" s="253"/>
      <c r="AJ2664" s="253"/>
      <c r="AK2664" s="253"/>
      <c r="AL2664" s="253"/>
      <c r="AM2664" s="253"/>
      <c r="AN2664" s="254"/>
      <c r="AO2664" s="260">
        <f>AO2621+1</f>
        <v>61</v>
      </c>
      <c r="AP2664" s="301"/>
    </row>
    <row r="2665" spans="1:43" ht="12.75" customHeight="1" thickBot="1">
      <c r="A2665" s="314"/>
      <c r="B2665" s="244"/>
      <c r="C2665" s="245"/>
      <c r="D2665" s="245"/>
      <c r="E2665" s="245"/>
      <c r="F2665" s="245"/>
      <c r="G2665" s="245"/>
      <c r="H2665" s="245"/>
      <c r="I2665" s="245"/>
      <c r="J2665" s="245"/>
      <c r="K2665" s="245"/>
      <c r="L2665" s="245"/>
      <c r="M2665" s="245"/>
      <c r="N2665" s="245"/>
      <c r="O2665" s="245"/>
      <c r="P2665" s="245"/>
      <c r="Q2665" s="246"/>
      <c r="R2665" s="229" t="s">
        <v>11</v>
      </c>
      <c r="S2665" s="230"/>
      <c r="T2665" s="63" t="s">
        <v>12</v>
      </c>
      <c r="U2665" s="229" t="s">
        <v>13</v>
      </c>
      <c r="V2665" s="230"/>
      <c r="W2665" s="63" t="s">
        <v>14</v>
      </c>
      <c r="X2665" s="229" t="s">
        <v>15</v>
      </c>
      <c r="Y2665" s="230"/>
      <c r="Z2665" s="63" t="s">
        <v>16</v>
      </c>
      <c r="AA2665" s="255"/>
      <c r="AB2665" s="256"/>
      <c r="AC2665" s="256"/>
      <c r="AD2665" s="256"/>
      <c r="AE2665" s="256"/>
      <c r="AF2665" s="256"/>
      <c r="AG2665" s="256"/>
      <c r="AH2665" s="256"/>
      <c r="AI2665" s="256"/>
      <c r="AJ2665" s="256"/>
      <c r="AK2665" s="256"/>
      <c r="AL2665" s="256"/>
      <c r="AM2665" s="256"/>
      <c r="AN2665" s="257"/>
      <c r="AO2665" s="261"/>
      <c r="AP2665" s="301"/>
    </row>
    <row r="2666" spans="1:43" ht="12.75" customHeight="1">
      <c r="A2666" s="315"/>
      <c r="B2666" s="231"/>
      <c r="C2666" s="231"/>
      <c r="D2666" s="231"/>
      <c r="E2666" s="231"/>
      <c r="F2666" s="231"/>
      <c r="G2666" s="231"/>
      <c r="H2666" s="231"/>
      <c r="I2666" s="231"/>
      <c r="J2666" s="231"/>
      <c r="K2666" s="231"/>
      <c r="L2666" s="231"/>
      <c r="M2666" s="231"/>
      <c r="N2666" s="231"/>
      <c r="O2666" s="231"/>
      <c r="P2666" s="231"/>
      <c r="Q2666" s="231"/>
      <c r="R2666" s="231"/>
      <c r="S2666" s="231"/>
      <c r="T2666" s="231"/>
      <c r="U2666" s="231"/>
      <c r="V2666" s="231"/>
      <c r="W2666" s="231"/>
      <c r="X2666" s="231"/>
      <c r="Y2666" s="231"/>
      <c r="Z2666" s="231"/>
      <c r="AA2666" s="231"/>
      <c r="AB2666" s="231"/>
      <c r="AC2666" s="231"/>
      <c r="AD2666" s="231"/>
      <c r="AE2666" s="231"/>
      <c r="AF2666" s="231"/>
      <c r="AG2666" s="231"/>
      <c r="AH2666" s="232" t="s">
        <v>20</v>
      </c>
      <c r="AI2666" s="232"/>
      <c r="AJ2666" s="232"/>
      <c r="AK2666" s="232"/>
      <c r="AL2666" s="232"/>
      <c r="AM2666" s="232"/>
      <c r="AN2666" s="232"/>
      <c r="AO2666" s="232"/>
      <c r="AP2666" s="302"/>
    </row>
    <row r="2667" spans="1:43" ht="12.75" customHeight="1" thickBot="1">
      <c r="A2667" s="313"/>
      <c r="B2667" s="316"/>
      <c r="C2667" s="316"/>
      <c r="D2667" s="316"/>
      <c r="E2667" s="316"/>
      <c r="F2667" s="316"/>
      <c r="G2667" s="316"/>
      <c r="H2667" s="316"/>
      <c r="I2667" s="316"/>
      <c r="J2667" s="316"/>
      <c r="K2667" s="316"/>
      <c r="L2667" s="316"/>
      <c r="M2667" s="316"/>
      <c r="N2667" s="316"/>
      <c r="O2667" s="316"/>
      <c r="P2667" s="316"/>
      <c r="Q2667" s="316"/>
      <c r="R2667" s="316"/>
      <c r="S2667" s="316"/>
      <c r="T2667" s="316"/>
      <c r="U2667" s="316"/>
      <c r="V2667" s="316"/>
      <c r="W2667" s="316"/>
      <c r="X2667" s="316"/>
      <c r="Y2667" s="316"/>
      <c r="Z2667" s="316"/>
      <c r="AA2667" s="316"/>
      <c r="AB2667" s="316"/>
      <c r="AC2667" s="316"/>
      <c r="AD2667" s="316"/>
      <c r="AE2667" s="316"/>
      <c r="AF2667" s="316"/>
      <c r="AG2667" s="316"/>
      <c r="AH2667" s="316"/>
      <c r="AI2667" s="316"/>
      <c r="AJ2667" s="316"/>
      <c r="AK2667" s="316"/>
      <c r="AL2667" s="316"/>
      <c r="AM2667" s="316"/>
      <c r="AN2667" s="316"/>
      <c r="AO2667" s="316"/>
      <c r="AP2667" s="300"/>
    </row>
    <row r="2668" spans="1:43" ht="20.45" customHeight="1" thickBot="1">
      <c r="A2668" s="314"/>
      <c r="B2668" s="294" t="s">
        <v>0</v>
      </c>
      <c r="C2668" s="303"/>
      <c r="D2668" s="229" t="s">
        <v>1</v>
      </c>
      <c r="E2668" s="306"/>
      <c r="F2668" s="306"/>
      <c r="G2668" s="306"/>
      <c r="H2668" s="306"/>
      <c r="I2668" s="307"/>
      <c r="J2668" s="308" t="s">
        <v>5</v>
      </c>
      <c r="K2668" s="309"/>
      <c r="L2668" s="309"/>
      <c r="M2668" s="309"/>
      <c r="N2668" s="309"/>
      <c r="O2668" s="309"/>
      <c r="P2668" s="309"/>
      <c r="Q2668" s="309"/>
      <c r="R2668" s="309"/>
      <c r="S2668" s="309"/>
      <c r="T2668" s="309"/>
      <c r="U2668" s="309"/>
      <c r="V2668" s="309"/>
      <c r="W2668" s="309"/>
      <c r="X2668" s="310"/>
      <c r="Y2668" s="308" t="s">
        <v>8</v>
      </c>
      <c r="Z2668" s="309"/>
      <c r="AA2668" s="309"/>
      <c r="AB2668" s="309"/>
      <c r="AC2668" s="309"/>
      <c r="AD2668" s="309"/>
      <c r="AE2668" s="309"/>
      <c r="AF2668" s="309"/>
      <c r="AG2668" s="309"/>
      <c r="AH2668" s="309"/>
      <c r="AI2668" s="309"/>
      <c r="AJ2668" s="309"/>
      <c r="AK2668" s="309"/>
      <c r="AL2668" s="309"/>
      <c r="AM2668" s="309"/>
      <c r="AN2668" s="309"/>
      <c r="AO2668" s="310"/>
      <c r="AP2668" s="301"/>
    </row>
    <row r="2669" spans="1:43" ht="20.45" customHeight="1" thickBot="1">
      <c r="A2669" s="314"/>
      <c r="B2669" s="304"/>
      <c r="C2669" s="305"/>
      <c r="D2669" s="294" t="s">
        <v>2</v>
      </c>
      <c r="E2669" s="311"/>
      <c r="F2669" s="303"/>
      <c r="G2669" s="294" t="s">
        <v>3</v>
      </c>
      <c r="H2669" s="311"/>
      <c r="I2669" s="303"/>
      <c r="J2669" s="294" t="s">
        <v>53</v>
      </c>
      <c r="K2669" s="298"/>
      <c r="L2669" s="295"/>
      <c r="M2669" s="294" t="s">
        <v>231</v>
      </c>
      <c r="N2669" s="298"/>
      <c r="O2669" s="298"/>
      <c r="P2669" s="295"/>
      <c r="Q2669" s="294" t="s">
        <v>18</v>
      </c>
      <c r="R2669" s="295"/>
      <c r="S2669" s="294" t="s">
        <v>17</v>
      </c>
      <c r="T2669" s="298"/>
      <c r="U2669" s="295"/>
      <c r="V2669" s="294" t="s">
        <v>110</v>
      </c>
      <c r="W2669" s="298"/>
      <c r="X2669" s="295"/>
      <c r="Y2669" s="308" t="s">
        <v>9</v>
      </c>
      <c r="Z2669" s="309"/>
      <c r="AA2669" s="309"/>
      <c r="AB2669" s="309"/>
      <c r="AC2669" s="309"/>
      <c r="AD2669" s="309"/>
      <c r="AE2669" s="309"/>
      <c r="AF2669" s="310"/>
      <c r="AG2669" s="308" t="s">
        <v>10</v>
      </c>
      <c r="AH2669" s="309"/>
      <c r="AI2669" s="309"/>
      <c r="AJ2669" s="309"/>
      <c r="AK2669" s="309"/>
      <c r="AL2669" s="309"/>
      <c r="AM2669" s="309"/>
      <c r="AN2669" s="309"/>
      <c r="AO2669" s="310"/>
      <c r="AP2669" s="301"/>
    </row>
    <row r="2670" spans="1:43" ht="20.45" customHeight="1">
      <c r="A2670" s="314"/>
      <c r="B2670" s="304"/>
      <c r="C2670" s="305"/>
      <c r="D2670" s="304"/>
      <c r="E2670" s="312"/>
      <c r="F2670" s="305"/>
      <c r="G2670" s="304"/>
      <c r="H2670" s="312"/>
      <c r="I2670" s="305"/>
      <c r="J2670" s="296"/>
      <c r="K2670" s="299"/>
      <c r="L2670" s="297"/>
      <c r="M2670" s="296"/>
      <c r="N2670" s="299"/>
      <c r="O2670" s="299"/>
      <c r="P2670" s="297"/>
      <c r="Q2670" s="296"/>
      <c r="R2670" s="297"/>
      <c r="S2670" s="296"/>
      <c r="T2670" s="299"/>
      <c r="U2670" s="297"/>
      <c r="V2670" s="296"/>
      <c r="W2670" s="299"/>
      <c r="X2670" s="297"/>
      <c r="Y2670" s="294" t="s">
        <v>4</v>
      </c>
      <c r="Z2670" s="295"/>
      <c r="AA2670" s="294" t="s">
        <v>6</v>
      </c>
      <c r="AB2670" s="298"/>
      <c r="AC2670" s="298"/>
      <c r="AD2670" s="295"/>
      <c r="AE2670" s="294" t="s">
        <v>7</v>
      </c>
      <c r="AF2670" s="295"/>
      <c r="AG2670" s="294" t="s">
        <v>4</v>
      </c>
      <c r="AH2670" s="295"/>
      <c r="AI2670" s="294" t="s">
        <v>6</v>
      </c>
      <c r="AJ2670" s="298"/>
      <c r="AK2670" s="298"/>
      <c r="AL2670" s="298"/>
      <c r="AM2670" s="295"/>
      <c r="AN2670" s="294" t="s">
        <v>7</v>
      </c>
      <c r="AO2670" s="295"/>
      <c r="AP2670" s="301"/>
    </row>
    <row r="2671" spans="1:43" ht="20.45" customHeight="1">
      <c r="A2671" s="314"/>
      <c r="B2671" s="304"/>
      <c r="C2671" s="305"/>
      <c r="D2671" s="304"/>
      <c r="E2671" s="312"/>
      <c r="F2671" s="305"/>
      <c r="G2671" s="304"/>
      <c r="H2671" s="312"/>
      <c r="I2671" s="305"/>
      <c r="J2671" s="296"/>
      <c r="K2671" s="299"/>
      <c r="L2671" s="297"/>
      <c r="M2671" s="296"/>
      <c r="N2671" s="299"/>
      <c r="O2671" s="299"/>
      <c r="P2671" s="297"/>
      <c r="Q2671" s="296"/>
      <c r="R2671" s="297"/>
      <c r="S2671" s="296"/>
      <c r="T2671" s="299"/>
      <c r="U2671" s="297"/>
      <c r="V2671" s="296"/>
      <c r="W2671" s="299"/>
      <c r="X2671" s="297"/>
      <c r="Y2671" s="296"/>
      <c r="Z2671" s="297"/>
      <c r="AA2671" s="296"/>
      <c r="AB2671" s="299"/>
      <c r="AC2671" s="299"/>
      <c r="AD2671" s="297"/>
      <c r="AE2671" s="296"/>
      <c r="AF2671" s="297"/>
      <c r="AG2671" s="296"/>
      <c r="AH2671" s="297"/>
      <c r="AI2671" s="296"/>
      <c r="AJ2671" s="299"/>
      <c r="AK2671" s="299"/>
      <c r="AL2671" s="299"/>
      <c r="AM2671" s="297"/>
      <c r="AN2671" s="296"/>
      <c r="AO2671" s="297"/>
      <c r="AP2671" s="301"/>
    </row>
    <row r="2672" spans="1:43" ht="20.45" customHeight="1" thickBot="1">
      <c r="A2672" s="314"/>
      <c r="B2672" s="304"/>
      <c r="C2672" s="305"/>
      <c r="D2672" s="304"/>
      <c r="E2672" s="312"/>
      <c r="F2672" s="305"/>
      <c r="G2672" s="304"/>
      <c r="H2672" s="312"/>
      <c r="I2672" s="305"/>
      <c r="J2672" s="296"/>
      <c r="K2672" s="299"/>
      <c r="L2672" s="297"/>
      <c r="M2672" s="296"/>
      <c r="N2672" s="299"/>
      <c r="O2672" s="299"/>
      <c r="P2672" s="297"/>
      <c r="Q2672" s="296"/>
      <c r="R2672" s="297"/>
      <c r="S2672" s="296"/>
      <c r="T2672" s="299"/>
      <c r="U2672" s="297"/>
      <c r="V2672" s="296"/>
      <c r="W2672" s="299"/>
      <c r="X2672" s="297"/>
      <c r="Y2672" s="296"/>
      <c r="Z2672" s="297"/>
      <c r="AA2672" s="296"/>
      <c r="AB2672" s="299"/>
      <c r="AC2672" s="299"/>
      <c r="AD2672" s="297"/>
      <c r="AE2672" s="296"/>
      <c r="AF2672" s="297"/>
      <c r="AG2672" s="296"/>
      <c r="AH2672" s="297"/>
      <c r="AI2672" s="296"/>
      <c r="AJ2672" s="299"/>
      <c r="AK2672" s="299"/>
      <c r="AL2672" s="299"/>
      <c r="AM2672" s="297"/>
      <c r="AN2672" s="296"/>
      <c r="AO2672" s="297"/>
      <c r="AP2672" s="301"/>
    </row>
    <row r="2673" spans="1:43" ht="20.45" customHeight="1">
      <c r="A2673" s="314"/>
      <c r="B2673" s="286">
        <f>'Листы ввода'!B1835</f>
        <v>0</v>
      </c>
      <c r="C2673" s="288"/>
      <c r="D2673" s="289">
        <f>'Листы ввода'!C1835</f>
        <v>0</v>
      </c>
      <c r="E2673" s="285"/>
      <c r="F2673" s="290"/>
      <c r="G2673" s="289">
        <f>'Листы ввода'!D1835</f>
        <v>0</v>
      </c>
      <c r="H2673" s="285"/>
      <c r="I2673" s="290"/>
      <c r="J2673" s="73">
        <f>'Листы ввода'!E1835</f>
        <v>0</v>
      </c>
      <c r="K2673" s="74">
        <f>'Листы ввода'!F1835</f>
        <v>0</v>
      </c>
      <c r="L2673" s="75">
        <f>ROUNDUP('Листы ввода'!G1835*'Общ. данные'!$D$26,0)</f>
        <v>0</v>
      </c>
      <c r="M2673" s="76">
        <f>'Листы ввода'!H1835</f>
        <v>0</v>
      </c>
      <c r="N2673" s="77">
        <f>'Листы ввода'!I1835</f>
        <v>0</v>
      </c>
      <c r="O2673" s="78">
        <f>'Листы ввода'!J1835</f>
        <v>0</v>
      </c>
      <c r="P2673" s="75">
        <f>ROUNDUP('Листы ввода'!K1835*'Общ. данные'!$D$26,0)</f>
        <v>0</v>
      </c>
      <c r="Q2673" s="291">
        <f>ROUNDUP('Листы ввода'!L1835*'Общ. данные'!$D$26,0)</f>
        <v>0</v>
      </c>
      <c r="R2673" s="292"/>
      <c r="S2673" s="291">
        <f>ROUNDUP('Листы ввода'!M1835*'Общ. данные'!$D$26,0)</f>
        <v>0</v>
      </c>
      <c r="T2673" s="293"/>
      <c r="U2673" s="292"/>
      <c r="V2673" s="291">
        <f>ROUNDUP('Листы ввода'!N1835*'Общ. данные'!$D$26,0)</f>
        <v>0</v>
      </c>
      <c r="W2673" s="293"/>
      <c r="X2673" s="292"/>
      <c r="Y2673" s="283">
        <f>'Листы ввода'!O1835</f>
        <v>0</v>
      </c>
      <c r="Z2673" s="284"/>
      <c r="AA2673" s="73">
        <f>'Листы ввода'!P1835</f>
        <v>0</v>
      </c>
      <c r="AB2673" s="78">
        <f>'Листы ввода'!Q1835</f>
        <v>0</v>
      </c>
      <c r="AC2673" s="285">
        <f>'Листы ввода'!R1835</f>
        <v>0</v>
      </c>
      <c r="AD2673" s="285"/>
      <c r="AE2673" s="286">
        <f>IF('Листы ввода'!T1835=1,'Листы на печать'!P2673,AQ2673)</f>
        <v>0</v>
      </c>
      <c r="AF2673" s="287"/>
      <c r="AG2673" s="231"/>
      <c r="AH2673" s="248"/>
      <c r="AI2673" s="24"/>
      <c r="AJ2673" s="25"/>
      <c r="AK2673" s="231"/>
      <c r="AL2673" s="231"/>
      <c r="AM2673" s="248"/>
      <c r="AN2673" s="247"/>
      <c r="AO2673" s="248"/>
      <c r="AP2673" s="301"/>
      <c r="AQ2673" s="46">
        <f>SUM(L2673,P2673,Q2673,S2673,V2673)</f>
        <v>0</v>
      </c>
    </row>
    <row r="2674" spans="1:43" ht="20.45" customHeight="1">
      <c r="A2674" s="314"/>
      <c r="B2674" s="233">
        <f>'Листы ввода'!B1836</f>
        <v>0</v>
      </c>
      <c r="C2674" s="234"/>
      <c r="D2674" s="235">
        <f>'Листы ввода'!C1836</f>
        <v>0</v>
      </c>
      <c r="E2674" s="236"/>
      <c r="F2674" s="237"/>
      <c r="G2674" s="235">
        <f>'Листы ввода'!D1836</f>
        <v>0</v>
      </c>
      <c r="H2674" s="236"/>
      <c r="I2674" s="237"/>
      <c r="J2674" s="26">
        <f>'Листы ввода'!E1836</f>
        <v>0</v>
      </c>
      <c r="K2674" s="27">
        <f>'Листы ввода'!F1836</f>
        <v>0</v>
      </c>
      <c r="L2674" s="69">
        <f>ROUNDUP('Листы ввода'!G1836*'Общ. данные'!$D$26,0)</f>
        <v>0</v>
      </c>
      <c r="M2674" s="67">
        <f>'Листы ввода'!H1836</f>
        <v>0</v>
      </c>
      <c r="N2674" s="28">
        <f>'Листы ввода'!I1836</f>
        <v>0</v>
      </c>
      <c r="O2674" s="68">
        <f>'Листы ввода'!J1836</f>
        <v>0</v>
      </c>
      <c r="P2674" s="69">
        <f>ROUNDUP('Листы ввода'!K1836*'Общ. данные'!$D$26,0)</f>
        <v>0</v>
      </c>
      <c r="Q2674" s="238">
        <f>ROUNDUP('Листы ввода'!L1836*'Общ. данные'!$D$26,0)</f>
        <v>0</v>
      </c>
      <c r="R2674" s="239"/>
      <c r="S2674" s="238">
        <f>ROUNDUP('Листы ввода'!M1836*'Общ. данные'!$D$26,0)</f>
        <v>0</v>
      </c>
      <c r="T2674" s="240"/>
      <c r="U2674" s="239"/>
      <c r="V2674" s="238">
        <f>ROUNDUP('Листы ввода'!N1836*'Общ. данные'!$D$26,0)</f>
        <v>0</v>
      </c>
      <c r="W2674" s="240"/>
      <c r="X2674" s="239"/>
      <c r="Y2674" s="262">
        <f>'Листы ввода'!O1836</f>
        <v>0</v>
      </c>
      <c r="Z2674" s="263"/>
      <c r="AA2674" s="26">
        <f>'Листы ввода'!P1836</f>
        <v>0</v>
      </c>
      <c r="AB2674" s="68">
        <f>'Листы ввода'!Q1836</f>
        <v>0</v>
      </c>
      <c r="AC2674" s="236">
        <f>'Листы ввода'!R1836</f>
        <v>0</v>
      </c>
      <c r="AD2674" s="236"/>
      <c r="AE2674" s="233">
        <f>IF('Листы ввода'!T1836=1,'Листы на печать'!P2674,AQ2674)</f>
        <v>0</v>
      </c>
      <c r="AF2674" s="264"/>
      <c r="AG2674" s="265"/>
      <c r="AH2674" s="266"/>
      <c r="AI2674" s="26"/>
      <c r="AJ2674" s="27"/>
      <c r="AK2674" s="265"/>
      <c r="AL2674" s="265"/>
      <c r="AM2674" s="266"/>
      <c r="AN2674" s="267"/>
      <c r="AO2674" s="266"/>
      <c r="AP2674" s="301"/>
      <c r="AQ2674" s="46">
        <f t="shared" ref="AQ2674:AQ2703" si="59">SUM(L2674,P2674,Q2674,S2674,V2674)</f>
        <v>0</v>
      </c>
    </row>
    <row r="2675" spans="1:43" ht="20.45" customHeight="1">
      <c r="A2675" s="314"/>
      <c r="B2675" s="233">
        <f>'Листы ввода'!B1837</f>
        <v>0</v>
      </c>
      <c r="C2675" s="234"/>
      <c r="D2675" s="235">
        <f>'Листы ввода'!C1837</f>
        <v>0</v>
      </c>
      <c r="E2675" s="236"/>
      <c r="F2675" s="237"/>
      <c r="G2675" s="235">
        <f>'Листы ввода'!D1837</f>
        <v>0</v>
      </c>
      <c r="H2675" s="236"/>
      <c r="I2675" s="237"/>
      <c r="J2675" s="26">
        <f>'Листы ввода'!E1837</f>
        <v>0</v>
      </c>
      <c r="K2675" s="27">
        <f>'Листы ввода'!F1837</f>
        <v>0</v>
      </c>
      <c r="L2675" s="69">
        <f>ROUNDUP('Листы ввода'!G1837*'Общ. данные'!$D$26,0)</f>
        <v>0</v>
      </c>
      <c r="M2675" s="67">
        <f>'Листы ввода'!H1837</f>
        <v>0</v>
      </c>
      <c r="N2675" s="28">
        <f>'Листы ввода'!I1837</f>
        <v>0</v>
      </c>
      <c r="O2675" s="68">
        <f>'Листы ввода'!J1837</f>
        <v>0</v>
      </c>
      <c r="P2675" s="69">
        <f>ROUNDUP('Листы ввода'!K1837*'Общ. данные'!$D$26,0)</f>
        <v>0</v>
      </c>
      <c r="Q2675" s="238">
        <f>ROUNDUP('Листы ввода'!L1837*'Общ. данные'!$D$26,0)</f>
        <v>0</v>
      </c>
      <c r="R2675" s="239"/>
      <c r="S2675" s="238">
        <f>ROUNDUP('Листы ввода'!M1837*'Общ. данные'!$D$26,0)</f>
        <v>0</v>
      </c>
      <c r="T2675" s="240"/>
      <c r="U2675" s="239"/>
      <c r="V2675" s="238">
        <f>ROUNDUP('Листы ввода'!N1837*'Общ. данные'!$D$26,0)</f>
        <v>0</v>
      </c>
      <c r="W2675" s="240"/>
      <c r="X2675" s="239"/>
      <c r="Y2675" s="262">
        <f>'Листы ввода'!O1837</f>
        <v>0</v>
      </c>
      <c r="Z2675" s="263"/>
      <c r="AA2675" s="26">
        <f>'Листы ввода'!P1837</f>
        <v>0</v>
      </c>
      <c r="AB2675" s="68">
        <f>'Листы ввода'!Q1837</f>
        <v>0</v>
      </c>
      <c r="AC2675" s="236">
        <f>'Листы ввода'!R1837</f>
        <v>0</v>
      </c>
      <c r="AD2675" s="236"/>
      <c r="AE2675" s="233">
        <f>IF('Листы ввода'!T1837=1,'Листы на печать'!P2675,AQ2675)</f>
        <v>0</v>
      </c>
      <c r="AF2675" s="264"/>
      <c r="AG2675" s="265"/>
      <c r="AH2675" s="266"/>
      <c r="AI2675" s="26"/>
      <c r="AJ2675" s="27"/>
      <c r="AK2675" s="265"/>
      <c r="AL2675" s="265"/>
      <c r="AM2675" s="266"/>
      <c r="AN2675" s="267"/>
      <c r="AO2675" s="266"/>
      <c r="AP2675" s="301"/>
      <c r="AQ2675" s="46">
        <f t="shared" si="59"/>
        <v>0</v>
      </c>
    </row>
    <row r="2676" spans="1:43" ht="20.45" customHeight="1">
      <c r="A2676" s="314"/>
      <c r="B2676" s="233">
        <f>'Листы ввода'!B1838</f>
        <v>0</v>
      </c>
      <c r="C2676" s="234"/>
      <c r="D2676" s="235">
        <f>'Листы ввода'!C1838</f>
        <v>0</v>
      </c>
      <c r="E2676" s="236"/>
      <c r="F2676" s="237"/>
      <c r="G2676" s="235">
        <f>'Листы ввода'!D1838</f>
        <v>0</v>
      </c>
      <c r="H2676" s="236"/>
      <c r="I2676" s="237"/>
      <c r="J2676" s="26">
        <f>'Листы ввода'!E1838</f>
        <v>0</v>
      </c>
      <c r="K2676" s="27">
        <f>'Листы ввода'!F1838</f>
        <v>0</v>
      </c>
      <c r="L2676" s="69">
        <f>ROUNDUP('Листы ввода'!G1838*'Общ. данные'!$D$26,0)</f>
        <v>0</v>
      </c>
      <c r="M2676" s="67">
        <f>'Листы ввода'!H1838</f>
        <v>0</v>
      </c>
      <c r="N2676" s="28">
        <f>'Листы ввода'!I1838</f>
        <v>0</v>
      </c>
      <c r="O2676" s="68">
        <f>'Листы ввода'!J1838</f>
        <v>0</v>
      </c>
      <c r="P2676" s="69">
        <f>ROUNDUP('Листы ввода'!K1838*'Общ. данные'!$D$26,0)</f>
        <v>0</v>
      </c>
      <c r="Q2676" s="238">
        <f>ROUNDUP('Листы ввода'!L1838*'Общ. данные'!$D$26,0)</f>
        <v>0</v>
      </c>
      <c r="R2676" s="239"/>
      <c r="S2676" s="238">
        <f>ROUNDUP('Листы ввода'!M1838*'Общ. данные'!$D$26,0)</f>
        <v>0</v>
      </c>
      <c r="T2676" s="240"/>
      <c r="U2676" s="239"/>
      <c r="V2676" s="238">
        <f>ROUNDUP('Листы ввода'!N1838*'Общ. данные'!$D$26,0)</f>
        <v>0</v>
      </c>
      <c r="W2676" s="240"/>
      <c r="X2676" s="239"/>
      <c r="Y2676" s="262">
        <f>'Листы ввода'!O1838</f>
        <v>0</v>
      </c>
      <c r="Z2676" s="263"/>
      <c r="AA2676" s="26">
        <f>'Листы ввода'!P1838</f>
        <v>0</v>
      </c>
      <c r="AB2676" s="68">
        <f>'Листы ввода'!Q1838</f>
        <v>0</v>
      </c>
      <c r="AC2676" s="236">
        <f>'Листы ввода'!R1838</f>
        <v>0</v>
      </c>
      <c r="AD2676" s="236"/>
      <c r="AE2676" s="233">
        <f>IF('Листы ввода'!T1838=1,'Листы на печать'!P2676,AQ2676)</f>
        <v>0</v>
      </c>
      <c r="AF2676" s="264"/>
      <c r="AG2676" s="265"/>
      <c r="AH2676" s="266"/>
      <c r="AI2676" s="26"/>
      <c r="AJ2676" s="27"/>
      <c r="AK2676" s="265"/>
      <c r="AL2676" s="265"/>
      <c r="AM2676" s="266"/>
      <c r="AN2676" s="267"/>
      <c r="AO2676" s="266"/>
      <c r="AP2676" s="301"/>
      <c r="AQ2676" s="46">
        <f t="shared" si="59"/>
        <v>0</v>
      </c>
    </row>
    <row r="2677" spans="1:43" ht="20.45" customHeight="1">
      <c r="A2677" s="314"/>
      <c r="B2677" s="233">
        <f>'Листы ввода'!B1839</f>
        <v>0</v>
      </c>
      <c r="C2677" s="234"/>
      <c r="D2677" s="235">
        <f>'Листы ввода'!C1839</f>
        <v>0</v>
      </c>
      <c r="E2677" s="236"/>
      <c r="F2677" s="237"/>
      <c r="G2677" s="235">
        <f>'Листы ввода'!D1839</f>
        <v>0</v>
      </c>
      <c r="H2677" s="236"/>
      <c r="I2677" s="237"/>
      <c r="J2677" s="26">
        <f>'Листы ввода'!E1839</f>
        <v>0</v>
      </c>
      <c r="K2677" s="27">
        <f>'Листы ввода'!F1839</f>
        <v>0</v>
      </c>
      <c r="L2677" s="69">
        <f>ROUNDUP('Листы ввода'!G1839*'Общ. данные'!$D$26,0)</f>
        <v>0</v>
      </c>
      <c r="M2677" s="67">
        <f>'Листы ввода'!H1839</f>
        <v>0</v>
      </c>
      <c r="N2677" s="28">
        <f>'Листы ввода'!I1839</f>
        <v>0</v>
      </c>
      <c r="O2677" s="68">
        <f>'Листы ввода'!J1839</f>
        <v>0</v>
      </c>
      <c r="P2677" s="69">
        <f>ROUNDUP('Листы ввода'!K1839*'Общ. данные'!$D$26,0)</f>
        <v>0</v>
      </c>
      <c r="Q2677" s="238">
        <f>ROUNDUP('Листы ввода'!L1839*'Общ. данные'!$D$26,0)</f>
        <v>0</v>
      </c>
      <c r="R2677" s="239"/>
      <c r="S2677" s="238">
        <f>ROUNDUP('Листы ввода'!M1839*'Общ. данные'!$D$26,0)</f>
        <v>0</v>
      </c>
      <c r="T2677" s="240"/>
      <c r="U2677" s="239"/>
      <c r="V2677" s="238">
        <f>ROUNDUP('Листы ввода'!N1839*'Общ. данные'!$D$26,0)</f>
        <v>0</v>
      </c>
      <c r="W2677" s="240"/>
      <c r="X2677" s="239"/>
      <c r="Y2677" s="262">
        <f>'Листы ввода'!O1839</f>
        <v>0</v>
      </c>
      <c r="Z2677" s="263"/>
      <c r="AA2677" s="26">
        <f>'Листы ввода'!P1839</f>
        <v>0</v>
      </c>
      <c r="AB2677" s="68">
        <f>'Листы ввода'!Q1839</f>
        <v>0</v>
      </c>
      <c r="AC2677" s="236">
        <f>'Листы ввода'!R1839</f>
        <v>0</v>
      </c>
      <c r="AD2677" s="236"/>
      <c r="AE2677" s="233">
        <f>IF('Листы ввода'!T1839=1,'Листы на печать'!P2677,AQ2677)</f>
        <v>0</v>
      </c>
      <c r="AF2677" s="264"/>
      <c r="AG2677" s="265"/>
      <c r="AH2677" s="266"/>
      <c r="AI2677" s="26"/>
      <c r="AJ2677" s="27"/>
      <c r="AK2677" s="265"/>
      <c r="AL2677" s="265"/>
      <c r="AM2677" s="266"/>
      <c r="AN2677" s="267"/>
      <c r="AO2677" s="266"/>
      <c r="AP2677" s="301"/>
      <c r="AQ2677" s="46">
        <f t="shared" si="59"/>
        <v>0</v>
      </c>
    </row>
    <row r="2678" spans="1:43" ht="20.45" customHeight="1">
      <c r="A2678" s="314"/>
      <c r="B2678" s="233">
        <f>'Листы ввода'!B1840</f>
        <v>0</v>
      </c>
      <c r="C2678" s="234"/>
      <c r="D2678" s="235">
        <f>'Листы ввода'!C1840</f>
        <v>0</v>
      </c>
      <c r="E2678" s="236"/>
      <c r="F2678" s="237"/>
      <c r="G2678" s="235">
        <f>'Листы ввода'!D1840</f>
        <v>0</v>
      </c>
      <c r="H2678" s="236"/>
      <c r="I2678" s="237"/>
      <c r="J2678" s="26">
        <f>'Листы ввода'!E1840</f>
        <v>0</v>
      </c>
      <c r="K2678" s="27">
        <f>'Листы ввода'!F1840</f>
        <v>0</v>
      </c>
      <c r="L2678" s="69">
        <f>ROUNDUP('Листы ввода'!G1840*'Общ. данные'!$D$26,0)</f>
        <v>0</v>
      </c>
      <c r="M2678" s="67">
        <f>'Листы ввода'!H1840</f>
        <v>0</v>
      </c>
      <c r="N2678" s="28">
        <f>'Листы ввода'!I1840</f>
        <v>0</v>
      </c>
      <c r="O2678" s="68">
        <f>'Листы ввода'!J1840</f>
        <v>0</v>
      </c>
      <c r="P2678" s="69">
        <f>ROUNDUP('Листы ввода'!K1840*'Общ. данные'!$D$26,0)</f>
        <v>0</v>
      </c>
      <c r="Q2678" s="238">
        <f>ROUNDUP('Листы ввода'!L1840*'Общ. данные'!$D$26,0)</f>
        <v>0</v>
      </c>
      <c r="R2678" s="239"/>
      <c r="S2678" s="238">
        <f>ROUNDUP('Листы ввода'!M1840*'Общ. данные'!$D$26,0)</f>
        <v>0</v>
      </c>
      <c r="T2678" s="240"/>
      <c r="U2678" s="239"/>
      <c r="V2678" s="238">
        <f>ROUNDUP('Листы ввода'!N1840*'Общ. данные'!$D$26,0)</f>
        <v>0</v>
      </c>
      <c r="W2678" s="240"/>
      <c r="X2678" s="239"/>
      <c r="Y2678" s="262">
        <f>'Листы ввода'!O1840</f>
        <v>0</v>
      </c>
      <c r="Z2678" s="263"/>
      <c r="AA2678" s="26">
        <f>'Листы ввода'!P1840</f>
        <v>0</v>
      </c>
      <c r="AB2678" s="68">
        <f>'Листы ввода'!Q1840</f>
        <v>0</v>
      </c>
      <c r="AC2678" s="236">
        <f>'Листы ввода'!R1840</f>
        <v>0</v>
      </c>
      <c r="AD2678" s="236"/>
      <c r="AE2678" s="233">
        <f>IF('Листы ввода'!T1840=1,'Листы на печать'!P2678,AQ2678)</f>
        <v>0</v>
      </c>
      <c r="AF2678" s="264"/>
      <c r="AG2678" s="265"/>
      <c r="AH2678" s="266"/>
      <c r="AI2678" s="26"/>
      <c r="AJ2678" s="27"/>
      <c r="AK2678" s="265"/>
      <c r="AL2678" s="265"/>
      <c r="AM2678" s="266"/>
      <c r="AN2678" s="267"/>
      <c r="AO2678" s="266"/>
      <c r="AP2678" s="301"/>
      <c r="AQ2678" s="46">
        <f t="shared" si="59"/>
        <v>0</v>
      </c>
    </row>
    <row r="2679" spans="1:43" ht="20.45" customHeight="1">
      <c r="A2679" s="314"/>
      <c r="B2679" s="233">
        <f>'Листы ввода'!B1841</f>
        <v>0</v>
      </c>
      <c r="C2679" s="234"/>
      <c r="D2679" s="235">
        <f>'Листы ввода'!C1841</f>
        <v>0</v>
      </c>
      <c r="E2679" s="236"/>
      <c r="F2679" s="237"/>
      <c r="G2679" s="235">
        <f>'Листы ввода'!D1841</f>
        <v>0</v>
      </c>
      <c r="H2679" s="236"/>
      <c r="I2679" s="237"/>
      <c r="J2679" s="26">
        <f>'Листы ввода'!E1841</f>
        <v>0</v>
      </c>
      <c r="K2679" s="27">
        <f>'Листы ввода'!F1841</f>
        <v>0</v>
      </c>
      <c r="L2679" s="69">
        <f>ROUNDUP('Листы ввода'!G1841*'Общ. данные'!$D$26,0)</f>
        <v>0</v>
      </c>
      <c r="M2679" s="67">
        <f>'Листы ввода'!H1841</f>
        <v>0</v>
      </c>
      <c r="N2679" s="28">
        <f>'Листы ввода'!I1841</f>
        <v>0</v>
      </c>
      <c r="O2679" s="68">
        <f>'Листы ввода'!J1841</f>
        <v>0</v>
      </c>
      <c r="P2679" s="69">
        <f>ROUNDUP('Листы ввода'!K1841*'Общ. данные'!$D$26,0)</f>
        <v>0</v>
      </c>
      <c r="Q2679" s="238">
        <f>ROUNDUP('Листы ввода'!L1841*'Общ. данные'!$D$26,0)</f>
        <v>0</v>
      </c>
      <c r="R2679" s="239"/>
      <c r="S2679" s="238">
        <f>ROUNDUP('Листы ввода'!M1841*'Общ. данные'!$D$26,0)</f>
        <v>0</v>
      </c>
      <c r="T2679" s="240"/>
      <c r="U2679" s="239"/>
      <c r="V2679" s="238">
        <f>ROUNDUP('Листы ввода'!N1841*'Общ. данные'!$D$26,0)</f>
        <v>0</v>
      </c>
      <c r="W2679" s="240"/>
      <c r="X2679" s="239"/>
      <c r="Y2679" s="262">
        <f>'Листы ввода'!O1841</f>
        <v>0</v>
      </c>
      <c r="Z2679" s="263"/>
      <c r="AA2679" s="26">
        <f>'Листы ввода'!P1841</f>
        <v>0</v>
      </c>
      <c r="AB2679" s="68">
        <f>'Листы ввода'!Q1841</f>
        <v>0</v>
      </c>
      <c r="AC2679" s="236">
        <f>'Листы ввода'!R1841</f>
        <v>0</v>
      </c>
      <c r="AD2679" s="236"/>
      <c r="AE2679" s="233">
        <f>IF('Листы ввода'!T1841=1,'Листы на печать'!P2679,AQ2679)</f>
        <v>0</v>
      </c>
      <c r="AF2679" s="264"/>
      <c r="AG2679" s="265"/>
      <c r="AH2679" s="266"/>
      <c r="AI2679" s="26"/>
      <c r="AJ2679" s="27"/>
      <c r="AK2679" s="265"/>
      <c r="AL2679" s="265"/>
      <c r="AM2679" s="266"/>
      <c r="AN2679" s="267"/>
      <c r="AO2679" s="266"/>
      <c r="AP2679" s="301"/>
      <c r="AQ2679" s="46">
        <f t="shared" si="59"/>
        <v>0</v>
      </c>
    </row>
    <row r="2680" spans="1:43" ht="20.45" customHeight="1">
      <c r="A2680" s="314"/>
      <c r="B2680" s="233">
        <f>'Листы ввода'!B1842</f>
        <v>0</v>
      </c>
      <c r="C2680" s="234"/>
      <c r="D2680" s="235">
        <f>'Листы ввода'!C1842</f>
        <v>0</v>
      </c>
      <c r="E2680" s="236"/>
      <c r="F2680" s="237"/>
      <c r="G2680" s="235">
        <f>'Листы ввода'!D1842</f>
        <v>0</v>
      </c>
      <c r="H2680" s="236"/>
      <c r="I2680" s="237"/>
      <c r="J2680" s="26">
        <f>'Листы ввода'!E1842</f>
        <v>0</v>
      </c>
      <c r="K2680" s="27">
        <f>'Листы ввода'!F1842</f>
        <v>0</v>
      </c>
      <c r="L2680" s="69">
        <f>ROUNDUP('Листы ввода'!G1842*'Общ. данные'!$D$26,0)</f>
        <v>0</v>
      </c>
      <c r="M2680" s="67">
        <f>'Листы ввода'!H1842</f>
        <v>0</v>
      </c>
      <c r="N2680" s="28">
        <f>'Листы ввода'!I1842</f>
        <v>0</v>
      </c>
      <c r="O2680" s="68">
        <f>'Листы ввода'!J1842</f>
        <v>0</v>
      </c>
      <c r="P2680" s="69">
        <f>ROUNDUP('Листы ввода'!K1842*'Общ. данные'!$D$26,0)</f>
        <v>0</v>
      </c>
      <c r="Q2680" s="238">
        <f>ROUNDUP('Листы ввода'!L1842*'Общ. данные'!$D$26,0)</f>
        <v>0</v>
      </c>
      <c r="R2680" s="239"/>
      <c r="S2680" s="238">
        <f>ROUNDUP('Листы ввода'!M1842*'Общ. данные'!$D$26,0)</f>
        <v>0</v>
      </c>
      <c r="T2680" s="240"/>
      <c r="U2680" s="239"/>
      <c r="V2680" s="238">
        <f>ROUNDUP('Листы ввода'!N1842*'Общ. данные'!$D$26,0)</f>
        <v>0</v>
      </c>
      <c r="W2680" s="240"/>
      <c r="X2680" s="239"/>
      <c r="Y2680" s="262">
        <f>'Листы ввода'!O1842</f>
        <v>0</v>
      </c>
      <c r="Z2680" s="263"/>
      <c r="AA2680" s="26">
        <f>'Листы ввода'!P1842</f>
        <v>0</v>
      </c>
      <c r="AB2680" s="68">
        <f>'Листы ввода'!Q1842</f>
        <v>0</v>
      </c>
      <c r="AC2680" s="236">
        <f>'Листы ввода'!R1842</f>
        <v>0</v>
      </c>
      <c r="AD2680" s="236"/>
      <c r="AE2680" s="233">
        <f>IF('Листы ввода'!T1842=1,'Листы на печать'!P2680,AQ2680)</f>
        <v>0</v>
      </c>
      <c r="AF2680" s="264"/>
      <c r="AG2680" s="265"/>
      <c r="AH2680" s="266"/>
      <c r="AI2680" s="26"/>
      <c r="AJ2680" s="27"/>
      <c r="AK2680" s="265"/>
      <c r="AL2680" s="265"/>
      <c r="AM2680" s="266"/>
      <c r="AN2680" s="267"/>
      <c r="AO2680" s="266"/>
      <c r="AP2680" s="301"/>
      <c r="AQ2680" s="46">
        <f t="shared" si="59"/>
        <v>0</v>
      </c>
    </row>
    <row r="2681" spans="1:43" ht="20.45" customHeight="1">
      <c r="A2681" s="314"/>
      <c r="B2681" s="233">
        <f>'Листы ввода'!B1843</f>
        <v>0</v>
      </c>
      <c r="C2681" s="234"/>
      <c r="D2681" s="235">
        <f>'Листы ввода'!C1843</f>
        <v>0</v>
      </c>
      <c r="E2681" s="236"/>
      <c r="F2681" s="237"/>
      <c r="G2681" s="235">
        <f>'Листы ввода'!D1843</f>
        <v>0</v>
      </c>
      <c r="H2681" s="236"/>
      <c r="I2681" s="237"/>
      <c r="J2681" s="26">
        <f>'Листы ввода'!E1843</f>
        <v>0</v>
      </c>
      <c r="K2681" s="27">
        <f>'Листы ввода'!F1843</f>
        <v>0</v>
      </c>
      <c r="L2681" s="69">
        <f>ROUNDUP('Листы ввода'!G1843*'Общ. данные'!$D$26,0)</f>
        <v>0</v>
      </c>
      <c r="M2681" s="67">
        <f>'Листы ввода'!H1843</f>
        <v>0</v>
      </c>
      <c r="N2681" s="28">
        <f>'Листы ввода'!I1843</f>
        <v>0</v>
      </c>
      <c r="O2681" s="68">
        <f>'Листы ввода'!J1843</f>
        <v>0</v>
      </c>
      <c r="P2681" s="69">
        <f>ROUNDUP('Листы ввода'!K1843*'Общ. данные'!$D$26,0)</f>
        <v>0</v>
      </c>
      <c r="Q2681" s="238">
        <f>ROUNDUP('Листы ввода'!L1843*'Общ. данные'!$D$26,0)</f>
        <v>0</v>
      </c>
      <c r="R2681" s="239"/>
      <c r="S2681" s="238">
        <f>ROUNDUP('Листы ввода'!M1843*'Общ. данные'!$D$26,0)</f>
        <v>0</v>
      </c>
      <c r="T2681" s="240"/>
      <c r="U2681" s="239"/>
      <c r="V2681" s="238">
        <f>ROUNDUP('Листы ввода'!N1843*'Общ. данные'!$D$26,0)</f>
        <v>0</v>
      </c>
      <c r="W2681" s="240"/>
      <c r="X2681" s="239"/>
      <c r="Y2681" s="262">
        <f>'Листы ввода'!O1843</f>
        <v>0</v>
      </c>
      <c r="Z2681" s="263"/>
      <c r="AA2681" s="26">
        <f>'Листы ввода'!P1843</f>
        <v>0</v>
      </c>
      <c r="AB2681" s="68">
        <f>'Листы ввода'!Q1843</f>
        <v>0</v>
      </c>
      <c r="AC2681" s="236">
        <f>'Листы ввода'!R1843</f>
        <v>0</v>
      </c>
      <c r="AD2681" s="236"/>
      <c r="AE2681" s="233">
        <f>IF('Листы ввода'!T1843=1,'Листы на печать'!P2681,AQ2681)</f>
        <v>0</v>
      </c>
      <c r="AF2681" s="264"/>
      <c r="AG2681" s="265"/>
      <c r="AH2681" s="266"/>
      <c r="AI2681" s="26"/>
      <c r="AJ2681" s="27"/>
      <c r="AK2681" s="265"/>
      <c r="AL2681" s="265"/>
      <c r="AM2681" s="266"/>
      <c r="AN2681" s="267"/>
      <c r="AO2681" s="266"/>
      <c r="AP2681" s="301"/>
      <c r="AQ2681" s="46">
        <f t="shared" si="59"/>
        <v>0</v>
      </c>
    </row>
    <row r="2682" spans="1:43" ht="20.45" customHeight="1">
      <c r="A2682" s="314"/>
      <c r="B2682" s="233">
        <f>'Листы ввода'!B1844</f>
        <v>0</v>
      </c>
      <c r="C2682" s="234"/>
      <c r="D2682" s="235">
        <f>'Листы ввода'!C1844</f>
        <v>0</v>
      </c>
      <c r="E2682" s="236"/>
      <c r="F2682" s="237"/>
      <c r="G2682" s="235">
        <f>'Листы ввода'!D1844</f>
        <v>0</v>
      </c>
      <c r="H2682" s="236"/>
      <c r="I2682" s="237"/>
      <c r="J2682" s="26">
        <f>'Листы ввода'!E1844</f>
        <v>0</v>
      </c>
      <c r="K2682" s="27">
        <f>'Листы ввода'!F1844</f>
        <v>0</v>
      </c>
      <c r="L2682" s="69">
        <f>ROUNDUP('Листы ввода'!G1844*'Общ. данные'!$D$26,0)</f>
        <v>0</v>
      </c>
      <c r="M2682" s="67">
        <f>'Листы ввода'!H1844</f>
        <v>0</v>
      </c>
      <c r="N2682" s="28">
        <f>'Листы ввода'!I1844</f>
        <v>0</v>
      </c>
      <c r="O2682" s="68">
        <f>'Листы ввода'!J1844</f>
        <v>0</v>
      </c>
      <c r="P2682" s="69">
        <f>ROUNDUP('Листы ввода'!K1844*'Общ. данные'!$D$26,0)</f>
        <v>0</v>
      </c>
      <c r="Q2682" s="238">
        <f>ROUNDUP('Листы ввода'!L1844*'Общ. данные'!$D$26,0)</f>
        <v>0</v>
      </c>
      <c r="R2682" s="239"/>
      <c r="S2682" s="238">
        <f>ROUNDUP('Листы ввода'!M1844*'Общ. данные'!$D$26,0)</f>
        <v>0</v>
      </c>
      <c r="T2682" s="240"/>
      <c r="U2682" s="239"/>
      <c r="V2682" s="238">
        <f>ROUNDUP('Листы ввода'!N1844*'Общ. данные'!$D$26,0)</f>
        <v>0</v>
      </c>
      <c r="W2682" s="240"/>
      <c r="X2682" s="239"/>
      <c r="Y2682" s="262">
        <f>'Листы ввода'!O1844</f>
        <v>0</v>
      </c>
      <c r="Z2682" s="263"/>
      <c r="AA2682" s="26">
        <f>'Листы ввода'!P1844</f>
        <v>0</v>
      </c>
      <c r="AB2682" s="68">
        <f>'Листы ввода'!Q1844</f>
        <v>0</v>
      </c>
      <c r="AC2682" s="236">
        <f>'Листы ввода'!R1844</f>
        <v>0</v>
      </c>
      <c r="AD2682" s="236"/>
      <c r="AE2682" s="233">
        <f>IF('Листы ввода'!T1844=1,'Листы на печать'!P2682,AQ2682)</f>
        <v>0</v>
      </c>
      <c r="AF2682" s="264"/>
      <c r="AG2682" s="265"/>
      <c r="AH2682" s="266"/>
      <c r="AI2682" s="26"/>
      <c r="AJ2682" s="27"/>
      <c r="AK2682" s="265"/>
      <c r="AL2682" s="265"/>
      <c r="AM2682" s="266"/>
      <c r="AN2682" s="267"/>
      <c r="AO2682" s="266"/>
      <c r="AP2682" s="301"/>
      <c r="AQ2682" s="46">
        <f t="shared" si="59"/>
        <v>0</v>
      </c>
    </row>
    <row r="2683" spans="1:43" ht="20.45" customHeight="1">
      <c r="A2683" s="314"/>
      <c r="B2683" s="233">
        <f>'Листы ввода'!B1845</f>
        <v>0</v>
      </c>
      <c r="C2683" s="234"/>
      <c r="D2683" s="235">
        <f>'Листы ввода'!C1845</f>
        <v>0</v>
      </c>
      <c r="E2683" s="236"/>
      <c r="F2683" s="237"/>
      <c r="G2683" s="235">
        <f>'Листы ввода'!D1845</f>
        <v>0</v>
      </c>
      <c r="H2683" s="236"/>
      <c r="I2683" s="237"/>
      <c r="J2683" s="26">
        <f>'Листы ввода'!E1845</f>
        <v>0</v>
      </c>
      <c r="K2683" s="27">
        <f>'Листы ввода'!F1845</f>
        <v>0</v>
      </c>
      <c r="L2683" s="69">
        <f>ROUNDUP('Листы ввода'!G1845*'Общ. данные'!$D$26,0)</f>
        <v>0</v>
      </c>
      <c r="M2683" s="67">
        <f>'Листы ввода'!H1845</f>
        <v>0</v>
      </c>
      <c r="N2683" s="28">
        <f>'Листы ввода'!I1845</f>
        <v>0</v>
      </c>
      <c r="O2683" s="68">
        <f>'Листы ввода'!J1845</f>
        <v>0</v>
      </c>
      <c r="P2683" s="69">
        <f>ROUNDUP('Листы ввода'!K1845*'Общ. данные'!$D$26,0)</f>
        <v>0</v>
      </c>
      <c r="Q2683" s="238">
        <f>ROUNDUP('Листы ввода'!L1845*'Общ. данные'!$D$26,0)</f>
        <v>0</v>
      </c>
      <c r="R2683" s="239"/>
      <c r="S2683" s="238">
        <f>ROUNDUP('Листы ввода'!M1845*'Общ. данные'!$D$26,0)</f>
        <v>0</v>
      </c>
      <c r="T2683" s="240"/>
      <c r="U2683" s="239"/>
      <c r="V2683" s="238">
        <f>ROUNDUP('Листы ввода'!N1845*'Общ. данные'!$D$26,0)</f>
        <v>0</v>
      </c>
      <c r="W2683" s="240"/>
      <c r="X2683" s="239"/>
      <c r="Y2683" s="262">
        <f>'Листы ввода'!O1845</f>
        <v>0</v>
      </c>
      <c r="Z2683" s="263"/>
      <c r="AA2683" s="26">
        <f>'Листы ввода'!P1845</f>
        <v>0</v>
      </c>
      <c r="AB2683" s="68">
        <f>'Листы ввода'!Q1845</f>
        <v>0</v>
      </c>
      <c r="AC2683" s="236">
        <f>'Листы ввода'!R1845</f>
        <v>0</v>
      </c>
      <c r="AD2683" s="236"/>
      <c r="AE2683" s="233">
        <f>IF('Листы ввода'!T1845=1,'Листы на печать'!P2683,AQ2683)</f>
        <v>0</v>
      </c>
      <c r="AF2683" s="264"/>
      <c r="AG2683" s="265"/>
      <c r="AH2683" s="266"/>
      <c r="AI2683" s="26"/>
      <c r="AJ2683" s="27"/>
      <c r="AK2683" s="265"/>
      <c r="AL2683" s="265"/>
      <c r="AM2683" s="266"/>
      <c r="AN2683" s="267"/>
      <c r="AO2683" s="266"/>
      <c r="AP2683" s="301"/>
      <c r="AQ2683" s="46">
        <f t="shared" si="59"/>
        <v>0</v>
      </c>
    </row>
    <row r="2684" spans="1:43" ht="20.45" customHeight="1">
      <c r="A2684" s="314"/>
      <c r="B2684" s="233">
        <f>'Листы ввода'!B1846</f>
        <v>0</v>
      </c>
      <c r="C2684" s="234"/>
      <c r="D2684" s="235">
        <f>'Листы ввода'!C1846</f>
        <v>0</v>
      </c>
      <c r="E2684" s="236"/>
      <c r="F2684" s="237"/>
      <c r="G2684" s="235">
        <f>'Листы ввода'!D1846</f>
        <v>0</v>
      </c>
      <c r="H2684" s="236"/>
      <c r="I2684" s="237"/>
      <c r="J2684" s="26">
        <f>'Листы ввода'!E1846</f>
        <v>0</v>
      </c>
      <c r="K2684" s="27">
        <f>'Листы ввода'!F1846</f>
        <v>0</v>
      </c>
      <c r="L2684" s="69">
        <f>ROUNDUP('Листы ввода'!G1846*'Общ. данные'!$D$26,0)</f>
        <v>0</v>
      </c>
      <c r="M2684" s="67">
        <f>'Листы ввода'!H1846</f>
        <v>0</v>
      </c>
      <c r="N2684" s="28">
        <f>'Листы ввода'!I1846</f>
        <v>0</v>
      </c>
      <c r="O2684" s="68">
        <f>'Листы ввода'!J1846</f>
        <v>0</v>
      </c>
      <c r="P2684" s="69">
        <f>ROUNDUP('Листы ввода'!K1846*'Общ. данные'!$D$26,0)</f>
        <v>0</v>
      </c>
      <c r="Q2684" s="238">
        <f>ROUNDUP('Листы ввода'!L1846*'Общ. данные'!$D$26,0)</f>
        <v>0</v>
      </c>
      <c r="R2684" s="239"/>
      <c r="S2684" s="238">
        <f>ROUNDUP('Листы ввода'!M1846*'Общ. данные'!$D$26,0)</f>
        <v>0</v>
      </c>
      <c r="T2684" s="240"/>
      <c r="U2684" s="239"/>
      <c r="V2684" s="238">
        <f>ROUNDUP('Листы ввода'!N1846*'Общ. данные'!$D$26,0)</f>
        <v>0</v>
      </c>
      <c r="W2684" s="240"/>
      <c r="X2684" s="239"/>
      <c r="Y2684" s="262">
        <f>'Листы ввода'!O1846</f>
        <v>0</v>
      </c>
      <c r="Z2684" s="263"/>
      <c r="AA2684" s="26">
        <f>'Листы ввода'!P1846</f>
        <v>0</v>
      </c>
      <c r="AB2684" s="68">
        <f>'Листы ввода'!Q1846</f>
        <v>0</v>
      </c>
      <c r="AC2684" s="236">
        <f>'Листы ввода'!R1846</f>
        <v>0</v>
      </c>
      <c r="AD2684" s="236"/>
      <c r="AE2684" s="233">
        <f>IF('Листы ввода'!T1846=1,'Листы на печать'!P2684,AQ2684)</f>
        <v>0</v>
      </c>
      <c r="AF2684" s="264"/>
      <c r="AG2684" s="265"/>
      <c r="AH2684" s="266"/>
      <c r="AI2684" s="26"/>
      <c r="AJ2684" s="27"/>
      <c r="AK2684" s="265"/>
      <c r="AL2684" s="265"/>
      <c r="AM2684" s="266"/>
      <c r="AN2684" s="267"/>
      <c r="AO2684" s="266"/>
      <c r="AP2684" s="301"/>
      <c r="AQ2684" s="46">
        <f t="shared" si="59"/>
        <v>0</v>
      </c>
    </row>
    <row r="2685" spans="1:43" ht="20.45" customHeight="1">
      <c r="A2685" s="314"/>
      <c r="B2685" s="233">
        <f>'Листы ввода'!B1847</f>
        <v>0</v>
      </c>
      <c r="C2685" s="234"/>
      <c r="D2685" s="235">
        <f>'Листы ввода'!C1847</f>
        <v>0</v>
      </c>
      <c r="E2685" s="236"/>
      <c r="F2685" s="237"/>
      <c r="G2685" s="235">
        <f>'Листы ввода'!D1847</f>
        <v>0</v>
      </c>
      <c r="H2685" s="236"/>
      <c r="I2685" s="237"/>
      <c r="J2685" s="26">
        <f>'Листы ввода'!E1847</f>
        <v>0</v>
      </c>
      <c r="K2685" s="27">
        <f>'Листы ввода'!F1847</f>
        <v>0</v>
      </c>
      <c r="L2685" s="69">
        <f>ROUNDUP('Листы ввода'!G1847*'Общ. данные'!$D$26,0)</f>
        <v>0</v>
      </c>
      <c r="M2685" s="67">
        <f>'Листы ввода'!H1847</f>
        <v>0</v>
      </c>
      <c r="N2685" s="28">
        <f>'Листы ввода'!I1847</f>
        <v>0</v>
      </c>
      <c r="O2685" s="68">
        <f>'Листы ввода'!J1847</f>
        <v>0</v>
      </c>
      <c r="P2685" s="69">
        <f>ROUNDUP('Листы ввода'!K1847*'Общ. данные'!$D$26,0)</f>
        <v>0</v>
      </c>
      <c r="Q2685" s="238">
        <f>ROUNDUP('Листы ввода'!L1847*'Общ. данные'!$D$26,0)</f>
        <v>0</v>
      </c>
      <c r="R2685" s="239"/>
      <c r="S2685" s="238">
        <f>ROUNDUP('Листы ввода'!M1847*'Общ. данные'!$D$26,0)</f>
        <v>0</v>
      </c>
      <c r="T2685" s="240"/>
      <c r="U2685" s="239"/>
      <c r="V2685" s="238">
        <f>ROUNDUP('Листы ввода'!N1847*'Общ. данные'!$D$26,0)</f>
        <v>0</v>
      </c>
      <c r="W2685" s="240"/>
      <c r="X2685" s="239"/>
      <c r="Y2685" s="262">
        <f>'Листы ввода'!O1847</f>
        <v>0</v>
      </c>
      <c r="Z2685" s="263"/>
      <c r="AA2685" s="26">
        <f>'Листы ввода'!P1847</f>
        <v>0</v>
      </c>
      <c r="AB2685" s="68">
        <f>'Листы ввода'!Q1847</f>
        <v>0</v>
      </c>
      <c r="AC2685" s="236">
        <f>'Листы ввода'!R1847</f>
        <v>0</v>
      </c>
      <c r="AD2685" s="236"/>
      <c r="AE2685" s="233">
        <f>IF('Листы ввода'!T1847=1,'Листы на печать'!P2685,AQ2685)</f>
        <v>0</v>
      </c>
      <c r="AF2685" s="264"/>
      <c r="AG2685" s="265"/>
      <c r="AH2685" s="266"/>
      <c r="AI2685" s="26"/>
      <c r="AJ2685" s="27"/>
      <c r="AK2685" s="265"/>
      <c r="AL2685" s="265"/>
      <c r="AM2685" s="266"/>
      <c r="AN2685" s="267"/>
      <c r="AO2685" s="266"/>
      <c r="AP2685" s="301"/>
      <c r="AQ2685" s="46">
        <f t="shared" si="59"/>
        <v>0</v>
      </c>
    </row>
    <row r="2686" spans="1:43" ht="20.45" customHeight="1">
      <c r="A2686" s="314"/>
      <c r="B2686" s="233">
        <f>'Листы ввода'!B1848</f>
        <v>0</v>
      </c>
      <c r="C2686" s="234"/>
      <c r="D2686" s="235">
        <f>'Листы ввода'!C1848</f>
        <v>0</v>
      </c>
      <c r="E2686" s="236"/>
      <c r="F2686" s="237"/>
      <c r="G2686" s="235">
        <f>'Листы ввода'!D1848</f>
        <v>0</v>
      </c>
      <c r="H2686" s="236"/>
      <c r="I2686" s="237"/>
      <c r="J2686" s="26">
        <f>'Листы ввода'!E1848</f>
        <v>0</v>
      </c>
      <c r="K2686" s="27">
        <f>'Листы ввода'!F1848</f>
        <v>0</v>
      </c>
      <c r="L2686" s="69">
        <f>ROUNDUP('Листы ввода'!G1848*'Общ. данные'!$D$26,0)</f>
        <v>0</v>
      </c>
      <c r="M2686" s="67">
        <f>'Листы ввода'!H1848</f>
        <v>0</v>
      </c>
      <c r="N2686" s="28">
        <f>'Листы ввода'!I1848</f>
        <v>0</v>
      </c>
      <c r="O2686" s="68">
        <f>'Листы ввода'!J1848</f>
        <v>0</v>
      </c>
      <c r="P2686" s="69">
        <f>ROUNDUP('Листы ввода'!K1848*'Общ. данные'!$D$26,0)</f>
        <v>0</v>
      </c>
      <c r="Q2686" s="238">
        <f>ROUNDUP('Листы ввода'!L1848*'Общ. данные'!$D$26,0)</f>
        <v>0</v>
      </c>
      <c r="R2686" s="239"/>
      <c r="S2686" s="238">
        <f>ROUNDUP('Листы ввода'!M1848*'Общ. данные'!$D$26,0)</f>
        <v>0</v>
      </c>
      <c r="T2686" s="240"/>
      <c r="U2686" s="239"/>
      <c r="V2686" s="238">
        <f>ROUNDUP('Листы ввода'!N1848*'Общ. данные'!$D$26,0)</f>
        <v>0</v>
      </c>
      <c r="W2686" s="240"/>
      <c r="X2686" s="239"/>
      <c r="Y2686" s="262">
        <f>'Листы ввода'!O1848</f>
        <v>0</v>
      </c>
      <c r="Z2686" s="263"/>
      <c r="AA2686" s="26">
        <f>'Листы ввода'!P1848</f>
        <v>0</v>
      </c>
      <c r="AB2686" s="68">
        <f>'Листы ввода'!Q1848</f>
        <v>0</v>
      </c>
      <c r="AC2686" s="236">
        <f>'Листы ввода'!R1848</f>
        <v>0</v>
      </c>
      <c r="AD2686" s="236"/>
      <c r="AE2686" s="233">
        <f>IF('Листы ввода'!T1848=1,'Листы на печать'!P2686,AQ2686)</f>
        <v>0</v>
      </c>
      <c r="AF2686" s="264"/>
      <c r="AG2686" s="265"/>
      <c r="AH2686" s="266"/>
      <c r="AI2686" s="26"/>
      <c r="AJ2686" s="27"/>
      <c r="AK2686" s="265"/>
      <c r="AL2686" s="265"/>
      <c r="AM2686" s="266"/>
      <c r="AN2686" s="267"/>
      <c r="AO2686" s="266"/>
      <c r="AP2686" s="301"/>
      <c r="AQ2686" s="46">
        <f t="shared" si="59"/>
        <v>0</v>
      </c>
    </row>
    <row r="2687" spans="1:43" ht="20.45" customHeight="1">
      <c r="A2687" s="314"/>
      <c r="B2687" s="233">
        <f>'Листы ввода'!B1849</f>
        <v>0</v>
      </c>
      <c r="C2687" s="234"/>
      <c r="D2687" s="235">
        <f>'Листы ввода'!C1849</f>
        <v>0</v>
      </c>
      <c r="E2687" s="236"/>
      <c r="F2687" s="237"/>
      <c r="G2687" s="235">
        <f>'Листы ввода'!D1849</f>
        <v>0</v>
      </c>
      <c r="H2687" s="236"/>
      <c r="I2687" s="237"/>
      <c r="J2687" s="26">
        <f>'Листы ввода'!E1849</f>
        <v>0</v>
      </c>
      <c r="K2687" s="27">
        <f>'Листы ввода'!F1849</f>
        <v>0</v>
      </c>
      <c r="L2687" s="69">
        <f>ROUNDUP('Листы ввода'!G1849*'Общ. данные'!$D$26,0)</f>
        <v>0</v>
      </c>
      <c r="M2687" s="67">
        <f>'Листы ввода'!H1849</f>
        <v>0</v>
      </c>
      <c r="N2687" s="28">
        <f>'Листы ввода'!I1849</f>
        <v>0</v>
      </c>
      <c r="O2687" s="68">
        <f>'Листы ввода'!J1849</f>
        <v>0</v>
      </c>
      <c r="P2687" s="69">
        <f>ROUNDUP('Листы ввода'!K1849*'Общ. данные'!$D$26,0)</f>
        <v>0</v>
      </c>
      <c r="Q2687" s="238">
        <f>ROUNDUP('Листы ввода'!L1849*'Общ. данные'!$D$26,0)</f>
        <v>0</v>
      </c>
      <c r="R2687" s="239"/>
      <c r="S2687" s="238">
        <f>ROUNDUP('Листы ввода'!M1849*'Общ. данные'!$D$26,0)</f>
        <v>0</v>
      </c>
      <c r="T2687" s="240"/>
      <c r="U2687" s="239"/>
      <c r="V2687" s="238">
        <f>ROUNDUP('Листы ввода'!N1849*'Общ. данные'!$D$26,0)</f>
        <v>0</v>
      </c>
      <c r="W2687" s="240"/>
      <c r="X2687" s="239"/>
      <c r="Y2687" s="262">
        <f>'Листы ввода'!O1849</f>
        <v>0</v>
      </c>
      <c r="Z2687" s="263"/>
      <c r="AA2687" s="26">
        <f>'Листы ввода'!P1849</f>
        <v>0</v>
      </c>
      <c r="AB2687" s="68">
        <f>'Листы ввода'!Q1849</f>
        <v>0</v>
      </c>
      <c r="AC2687" s="236">
        <f>'Листы ввода'!R1849</f>
        <v>0</v>
      </c>
      <c r="AD2687" s="236"/>
      <c r="AE2687" s="233">
        <f>IF('Листы ввода'!T1849=1,'Листы на печать'!P2687,AQ2687)</f>
        <v>0</v>
      </c>
      <c r="AF2687" s="264"/>
      <c r="AG2687" s="265"/>
      <c r="AH2687" s="266"/>
      <c r="AI2687" s="26"/>
      <c r="AJ2687" s="27"/>
      <c r="AK2687" s="265"/>
      <c r="AL2687" s="265"/>
      <c r="AM2687" s="266"/>
      <c r="AN2687" s="267"/>
      <c r="AO2687" s="266"/>
      <c r="AP2687" s="301"/>
      <c r="AQ2687" s="46">
        <f t="shared" si="59"/>
        <v>0</v>
      </c>
    </row>
    <row r="2688" spans="1:43" ht="20.45" customHeight="1">
      <c r="A2688" s="314"/>
      <c r="B2688" s="233">
        <f>'Листы ввода'!B1850</f>
        <v>0</v>
      </c>
      <c r="C2688" s="234"/>
      <c r="D2688" s="235">
        <f>'Листы ввода'!C1850</f>
        <v>0</v>
      </c>
      <c r="E2688" s="236"/>
      <c r="F2688" s="237"/>
      <c r="G2688" s="235">
        <f>'Листы ввода'!D1850</f>
        <v>0</v>
      </c>
      <c r="H2688" s="236"/>
      <c r="I2688" s="237"/>
      <c r="J2688" s="26">
        <f>'Листы ввода'!E1850</f>
        <v>0</v>
      </c>
      <c r="K2688" s="27">
        <f>'Листы ввода'!F1850</f>
        <v>0</v>
      </c>
      <c r="L2688" s="69">
        <f>ROUNDUP('Листы ввода'!G1850*'Общ. данные'!$D$26,0)</f>
        <v>0</v>
      </c>
      <c r="M2688" s="67">
        <f>'Листы ввода'!H1850</f>
        <v>0</v>
      </c>
      <c r="N2688" s="28">
        <f>'Листы ввода'!I1850</f>
        <v>0</v>
      </c>
      <c r="O2688" s="68">
        <f>'Листы ввода'!J1850</f>
        <v>0</v>
      </c>
      <c r="P2688" s="69">
        <f>ROUNDUP('Листы ввода'!K1850*'Общ. данные'!$D$26,0)</f>
        <v>0</v>
      </c>
      <c r="Q2688" s="238">
        <f>ROUNDUP('Листы ввода'!L1850*'Общ. данные'!$D$26,0)</f>
        <v>0</v>
      </c>
      <c r="R2688" s="239"/>
      <c r="S2688" s="238">
        <f>ROUNDUP('Листы ввода'!M1850*'Общ. данные'!$D$26,0)</f>
        <v>0</v>
      </c>
      <c r="T2688" s="240"/>
      <c r="U2688" s="239"/>
      <c r="V2688" s="238">
        <f>ROUNDUP('Листы ввода'!N1850*'Общ. данные'!$D$26,0)</f>
        <v>0</v>
      </c>
      <c r="W2688" s="240"/>
      <c r="X2688" s="239"/>
      <c r="Y2688" s="262">
        <f>'Листы ввода'!O1850</f>
        <v>0</v>
      </c>
      <c r="Z2688" s="263"/>
      <c r="AA2688" s="26">
        <f>'Листы ввода'!P1850</f>
        <v>0</v>
      </c>
      <c r="AB2688" s="68">
        <f>'Листы ввода'!Q1850</f>
        <v>0</v>
      </c>
      <c r="AC2688" s="236">
        <f>'Листы ввода'!R1850</f>
        <v>0</v>
      </c>
      <c r="AD2688" s="236"/>
      <c r="AE2688" s="233">
        <f>IF('Листы ввода'!T1850=1,'Листы на печать'!P2688,AQ2688)</f>
        <v>0</v>
      </c>
      <c r="AF2688" s="264"/>
      <c r="AG2688" s="265"/>
      <c r="AH2688" s="266"/>
      <c r="AI2688" s="26"/>
      <c r="AJ2688" s="27"/>
      <c r="AK2688" s="265"/>
      <c r="AL2688" s="265"/>
      <c r="AM2688" s="266"/>
      <c r="AN2688" s="267"/>
      <c r="AO2688" s="266"/>
      <c r="AP2688" s="301"/>
      <c r="AQ2688" s="46">
        <f t="shared" si="59"/>
        <v>0</v>
      </c>
    </row>
    <row r="2689" spans="1:43" ht="20.45" customHeight="1">
      <c r="A2689" s="314"/>
      <c r="B2689" s="233">
        <f>'Листы ввода'!B1851</f>
        <v>0</v>
      </c>
      <c r="C2689" s="234"/>
      <c r="D2689" s="235">
        <f>'Листы ввода'!C1851</f>
        <v>0</v>
      </c>
      <c r="E2689" s="236"/>
      <c r="F2689" s="237"/>
      <c r="G2689" s="235">
        <f>'Листы ввода'!D1851</f>
        <v>0</v>
      </c>
      <c r="H2689" s="236"/>
      <c r="I2689" s="237"/>
      <c r="J2689" s="26">
        <f>'Листы ввода'!E1851</f>
        <v>0</v>
      </c>
      <c r="K2689" s="27">
        <f>'Листы ввода'!F1851</f>
        <v>0</v>
      </c>
      <c r="L2689" s="69">
        <f>ROUNDUP('Листы ввода'!G1851*'Общ. данные'!$D$26,0)</f>
        <v>0</v>
      </c>
      <c r="M2689" s="67">
        <f>'Листы ввода'!H1851</f>
        <v>0</v>
      </c>
      <c r="N2689" s="28">
        <f>'Листы ввода'!I1851</f>
        <v>0</v>
      </c>
      <c r="O2689" s="68">
        <f>'Листы ввода'!J1851</f>
        <v>0</v>
      </c>
      <c r="P2689" s="69">
        <f>ROUNDUP('Листы ввода'!K1851*'Общ. данные'!$D$26,0)</f>
        <v>0</v>
      </c>
      <c r="Q2689" s="238">
        <f>ROUNDUP('Листы ввода'!L1851*'Общ. данные'!$D$26,0)</f>
        <v>0</v>
      </c>
      <c r="R2689" s="239"/>
      <c r="S2689" s="238">
        <f>ROUNDUP('Листы ввода'!M1851*'Общ. данные'!$D$26,0)</f>
        <v>0</v>
      </c>
      <c r="T2689" s="240"/>
      <c r="U2689" s="239"/>
      <c r="V2689" s="238">
        <f>ROUNDUP('Листы ввода'!N1851*'Общ. данные'!$D$26,0)</f>
        <v>0</v>
      </c>
      <c r="W2689" s="240"/>
      <c r="X2689" s="239"/>
      <c r="Y2689" s="262">
        <f>'Листы ввода'!O1851</f>
        <v>0</v>
      </c>
      <c r="Z2689" s="263"/>
      <c r="AA2689" s="26">
        <f>'Листы ввода'!P1851</f>
        <v>0</v>
      </c>
      <c r="AB2689" s="68">
        <f>'Листы ввода'!Q1851</f>
        <v>0</v>
      </c>
      <c r="AC2689" s="236">
        <f>'Листы ввода'!R1851</f>
        <v>0</v>
      </c>
      <c r="AD2689" s="236"/>
      <c r="AE2689" s="233">
        <f>IF('Листы ввода'!T1851=1,'Листы на печать'!P2689,AQ2689)</f>
        <v>0</v>
      </c>
      <c r="AF2689" s="264"/>
      <c r="AG2689" s="265"/>
      <c r="AH2689" s="266"/>
      <c r="AI2689" s="26"/>
      <c r="AJ2689" s="27"/>
      <c r="AK2689" s="265"/>
      <c r="AL2689" s="265"/>
      <c r="AM2689" s="266"/>
      <c r="AN2689" s="267"/>
      <c r="AO2689" s="266"/>
      <c r="AP2689" s="301"/>
      <c r="AQ2689" s="46">
        <f t="shared" si="59"/>
        <v>0</v>
      </c>
    </row>
    <row r="2690" spans="1:43" ht="20.45" customHeight="1">
      <c r="A2690" s="314"/>
      <c r="B2690" s="233">
        <f>'Листы ввода'!B1852</f>
        <v>0</v>
      </c>
      <c r="C2690" s="234"/>
      <c r="D2690" s="235">
        <f>'Листы ввода'!C1852</f>
        <v>0</v>
      </c>
      <c r="E2690" s="236"/>
      <c r="F2690" s="237"/>
      <c r="G2690" s="235">
        <f>'Листы ввода'!D1852</f>
        <v>0</v>
      </c>
      <c r="H2690" s="236"/>
      <c r="I2690" s="237"/>
      <c r="J2690" s="26">
        <f>'Листы ввода'!E1852</f>
        <v>0</v>
      </c>
      <c r="K2690" s="27">
        <f>'Листы ввода'!F1852</f>
        <v>0</v>
      </c>
      <c r="L2690" s="69">
        <f>ROUNDUP('Листы ввода'!G1852*'Общ. данные'!$D$26,0)</f>
        <v>0</v>
      </c>
      <c r="M2690" s="67">
        <f>'Листы ввода'!H1852</f>
        <v>0</v>
      </c>
      <c r="N2690" s="28">
        <f>'Листы ввода'!I1852</f>
        <v>0</v>
      </c>
      <c r="O2690" s="68">
        <f>'Листы ввода'!J1852</f>
        <v>0</v>
      </c>
      <c r="P2690" s="69">
        <f>ROUNDUP('Листы ввода'!K1852*'Общ. данные'!$D$26,0)</f>
        <v>0</v>
      </c>
      <c r="Q2690" s="238">
        <f>ROUNDUP('Листы ввода'!L1852*'Общ. данные'!$D$26,0)</f>
        <v>0</v>
      </c>
      <c r="R2690" s="239"/>
      <c r="S2690" s="238">
        <f>ROUNDUP('Листы ввода'!M1852*'Общ. данные'!$D$26,0)</f>
        <v>0</v>
      </c>
      <c r="T2690" s="240"/>
      <c r="U2690" s="239"/>
      <c r="V2690" s="238">
        <f>ROUNDUP('Листы ввода'!N1852*'Общ. данные'!$D$26,0)</f>
        <v>0</v>
      </c>
      <c r="W2690" s="240"/>
      <c r="X2690" s="239"/>
      <c r="Y2690" s="262">
        <f>'Листы ввода'!O1852</f>
        <v>0</v>
      </c>
      <c r="Z2690" s="263"/>
      <c r="AA2690" s="26">
        <f>'Листы ввода'!P1852</f>
        <v>0</v>
      </c>
      <c r="AB2690" s="68">
        <f>'Листы ввода'!Q1852</f>
        <v>0</v>
      </c>
      <c r="AC2690" s="236">
        <f>'Листы ввода'!R1852</f>
        <v>0</v>
      </c>
      <c r="AD2690" s="236"/>
      <c r="AE2690" s="233">
        <f>IF('Листы ввода'!T1852=1,'Листы на печать'!P2690,AQ2690)</f>
        <v>0</v>
      </c>
      <c r="AF2690" s="264"/>
      <c r="AG2690" s="265"/>
      <c r="AH2690" s="266"/>
      <c r="AI2690" s="26"/>
      <c r="AJ2690" s="27"/>
      <c r="AK2690" s="265"/>
      <c r="AL2690" s="265"/>
      <c r="AM2690" s="266"/>
      <c r="AN2690" s="267"/>
      <c r="AO2690" s="266"/>
      <c r="AP2690" s="301"/>
      <c r="AQ2690" s="46">
        <f t="shared" si="59"/>
        <v>0</v>
      </c>
    </row>
    <row r="2691" spans="1:43" ht="20.45" customHeight="1">
      <c r="A2691" s="314"/>
      <c r="B2691" s="233">
        <f>'Листы ввода'!B1853</f>
        <v>0</v>
      </c>
      <c r="C2691" s="234"/>
      <c r="D2691" s="235">
        <f>'Листы ввода'!C1853</f>
        <v>0</v>
      </c>
      <c r="E2691" s="236"/>
      <c r="F2691" s="237"/>
      <c r="G2691" s="235">
        <f>'Листы ввода'!D1853</f>
        <v>0</v>
      </c>
      <c r="H2691" s="236"/>
      <c r="I2691" s="237"/>
      <c r="J2691" s="26">
        <f>'Листы ввода'!E1853</f>
        <v>0</v>
      </c>
      <c r="K2691" s="27">
        <f>'Листы ввода'!F1853</f>
        <v>0</v>
      </c>
      <c r="L2691" s="69">
        <f>ROUNDUP('Листы ввода'!G1853*'Общ. данные'!$D$26,0)</f>
        <v>0</v>
      </c>
      <c r="M2691" s="67">
        <f>'Листы ввода'!H1853</f>
        <v>0</v>
      </c>
      <c r="N2691" s="28">
        <f>'Листы ввода'!I1853</f>
        <v>0</v>
      </c>
      <c r="O2691" s="68">
        <f>'Листы ввода'!J1853</f>
        <v>0</v>
      </c>
      <c r="P2691" s="69">
        <f>ROUNDUP('Листы ввода'!K1853*'Общ. данные'!$D$26,0)</f>
        <v>0</v>
      </c>
      <c r="Q2691" s="238">
        <f>ROUNDUP('Листы ввода'!L1853*'Общ. данные'!$D$26,0)</f>
        <v>0</v>
      </c>
      <c r="R2691" s="239"/>
      <c r="S2691" s="238">
        <f>ROUNDUP('Листы ввода'!M1853*'Общ. данные'!$D$26,0)</f>
        <v>0</v>
      </c>
      <c r="T2691" s="240"/>
      <c r="U2691" s="239"/>
      <c r="V2691" s="238">
        <f>ROUNDUP('Листы ввода'!N1853*'Общ. данные'!$D$26,0)</f>
        <v>0</v>
      </c>
      <c r="W2691" s="240"/>
      <c r="X2691" s="239"/>
      <c r="Y2691" s="262">
        <f>'Листы ввода'!O1853</f>
        <v>0</v>
      </c>
      <c r="Z2691" s="263"/>
      <c r="AA2691" s="26">
        <f>'Листы ввода'!P1853</f>
        <v>0</v>
      </c>
      <c r="AB2691" s="68">
        <f>'Листы ввода'!Q1853</f>
        <v>0</v>
      </c>
      <c r="AC2691" s="236">
        <f>'Листы ввода'!R1853</f>
        <v>0</v>
      </c>
      <c r="AD2691" s="236"/>
      <c r="AE2691" s="233">
        <f>IF('Листы ввода'!T1853=1,'Листы на печать'!P2691,AQ2691)</f>
        <v>0</v>
      </c>
      <c r="AF2691" s="264"/>
      <c r="AG2691" s="265"/>
      <c r="AH2691" s="266"/>
      <c r="AI2691" s="26"/>
      <c r="AJ2691" s="27"/>
      <c r="AK2691" s="265"/>
      <c r="AL2691" s="265"/>
      <c r="AM2691" s="266"/>
      <c r="AN2691" s="267"/>
      <c r="AO2691" s="266"/>
      <c r="AP2691" s="301"/>
      <c r="AQ2691" s="46">
        <f t="shared" si="59"/>
        <v>0</v>
      </c>
    </row>
    <row r="2692" spans="1:43" ht="20.45" customHeight="1">
      <c r="A2692" s="314"/>
      <c r="B2692" s="233">
        <f>'Листы ввода'!B1854</f>
        <v>0</v>
      </c>
      <c r="C2692" s="234"/>
      <c r="D2692" s="235">
        <f>'Листы ввода'!C1854</f>
        <v>0</v>
      </c>
      <c r="E2692" s="236"/>
      <c r="F2692" s="237"/>
      <c r="G2692" s="235">
        <f>'Листы ввода'!D1854</f>
        <v>0</v>
      </c>
      <c r="H2692" s="236"/>
      <c r="I2692" s="237"/>
      <c r="J2692" s="26">
        <f>'Листы ввода'!E1854</f>
        <v>0</v>
      </c>
      <c r="K2692" s="27">
        <f>'Листы ввода'!F1854</f>
        <v>0</v>
      </c>
      <c r="L2692" s="69">
        <f>ROUNDUP('Листы ввода'!G1854*'Общ. данные'!$D$26,0)</f>
        <v>0</v>
      </c>
      <c r="M2692" s="67">
        <f>'Листы ввода'!H1854</f>
        <v>0</v>
      </c>
      <c r="N2692" s="28">
        <f>'Листы ввода'!I1854</f>
        <v>0</v>
      </c>
      <c r="O2692" s="68">
        <f>'Листы ввода'!J1854</f>
        <v>0</v>
      </c>
      <c r="P2692" s="69">
        <f>ROUNDUP('Листы ввода'!K1854*'Общ. данные'!$D$26,0)</f>
        <v>0</v>
      </c>
      <c r="Q2692" s="238">
        <f>ROUNDUP('Листы ввода'!L1854*'Общ. данные'!$D$26,0)</f>
        <v>0</v>
      </c>
      <c r="R2692" s="239"/>
      <c r="S2692" s="238">
        <f>ROUNDUP('Листы ввода'!M1854*'Общ. данные'!$D$26,0)</f>
        <v>0</v>
      </c>
      <c r="T2692" s="240"/>
      <c r="U2692" s="239"/>
      <c r="V2692" s="238">
        <f>ROUNDUP('Листы ввода'!N1854*'Общ. данные'!$D$26,0)</f>
        <v>0</v>
      </c>
      <c r="W2692" s="240"/>
      <c r="X2692" s="239"/>
      <c r="Y2692" s="262">
        <f>'Листы ввода'!O1854</f>
        <v>0</v>
      </c>
      <c r="Z2692" s="263"/>
      <c r="AA2692" s="26">
        <f>'Листы ввода'!P1854</f>
        <v>0</v>
      </c>
      <c r="AB2692" s="68">
        <f>'Листы ввода'!Q1854</f>
        <v>0</v>
      </c>
      <c r="AC2692" s="236">
        <f>'Листы ввода'!R1854</f>
        <v>0</v>
      </c>
      <c r="AD2692" s="236"/>
      <c r="AE2692" s="233">
        <f>IF('Листы ввода'!T1854=1,'Листы на печать'!P2692,AQ2692)</f>
        <v>0</v>
      </c>
      <c r="AF2692" s="264"/>
      <c r="AG2692" s="265"/>
      <c r="AH2692" s="266"/>
      <c r="AI2692" s="26"/>
      <c r="AJ2692" s="27"/>
      <c r="AK2692" s="265"/>
      <c r="AL2692" s="265"/>
      <c r="AM2692" s="266"/>
      <c r="AN2692" s="267"/>
      <c r="AO2692" s="266"/>
      <c r="AP2692" s="301"/>
      <c r="AQ2692" s="46">
        <f t="shared" si="59"/>
        <v>0</v>
      </c>
    </row>
    <row r="2693" spans="1:43" ht="20.45" customHeight="1">
      <c r="A2693" s="314"/>
      <c r="B2693" s="233">
        <f>'Листы ввода'!B1855</f>
        <v>0</v>
      </c>
      <c r="C2693" s="234"/>
      <c r="D2693" s="235">
        <f>'Листы ввода'!C1855</f>
        <v>0</v>
      </c>
      <c r="E2693" s="236"/>
      <c r="F2693" s="237"/>
      <c r="G2693" s="235">
        <f>'Листы ввода'!D1855</f>
        <v>0</v>
      </c>
      <c r="H2693" s="236"/>
      <c r="I2693" s="237"/>
      <c r="J2693" s="26">
        <f>'Листы ввода'!E1855</f>
        <v>0</v>
      </c>
      <c r="K2693" s="27">
        <f>'Листы ввода'!F1855</f>
        <v>0</v>
      </c>
      <c r="L2693" s="69">
        <f>ROUNDUP('Листы ввода'!G1855*'Общ. данные'!$D$26,0)</f>
        <v>0</v>
      </c>
      <c r="M2693" s="67">
        <f>'Листы ввода'!H1855</f>
        <v>0</v>
      </c>
      <c r="N2693" s="28">
        <f>'Листы ввода'!I1855</f>
        <v>0</v>
      </c>
      <c r="O2693" s="68">
        <f>'Листы ввода'!J1855</f>
        <v>0</v>
      </c>
      <c r="P2693" s="69">
        <f>ROUNDUP('Листы ввода'!K1855*'Общ. данные'!$D$26,0)</f>
        <v>0</v>
      </c>
      <c r="Q2693" s="238">
        <f>ROUNDUP('Листы ввода'!L1855*'Общ. данные'!$D$26,0)</f>
        <v>0</v>
      </c>
      <c r="R2693" s="239"/>
      <c r="S2693" s="238">
        <f>ROUNDUP('Листы ввода'!M1855*'Общ. данные'!$D$26,0)</f>
        <v>0</v>
      </c>
      <c r="T2693" s="240"/>
      <c r="U2693" s="239"/>
      <c r="V2693" s="238">
        <f>ROUNDUP('Листы ввода'!N1855*'Общ. данные'!$D$26,0)</f>
        <v>0</v>
      </c>
      <c r="W2693" s="240"/>
      <c r="X2693" s="239"/>
      <c r="Y2693" s="262">
        <f>'Листы ввода'!O1855</f>
        <v>0</v>
      </c>
      <c r="Z2693" s="263"/>
      <c r="AA2693" s="26">
        <f>'Листы ввода'!P1855</f>
        <v>0</v>
      </c>
      <c r="AB2693" s="68">
        <f>'Листы ввода'!Q1855</f>
        <v>0</v>
      </c>
      <c r="AC2693" s="236">
        <f>'Листы ввода'!R1855</f>
        <v>0</v>
      </c>
      <c r="AD2693" s="236"/>
      <c r="AE2693" s="233">
        <f>IF('Листы ввода'!T1855=1,'Листы на печать'!P2693,AQ2693)</f>
        <v>0</v>
      </c>
      <c r="AF2693" s="264"/>
      <c r="AG2693" s="265"/>
      <c r="AH2693" s="266"/>
      <c r="AI2693" s="26"/>
      <c r="AJ2693" s="27"/>
      <c r="AK2693" s="265"/>
      <c r="AL2693" s="265"/>
      <c r="AM2693" s="266"/>
      <c r="AN2693" s="267"/>
      <c r="AO2693" s="266"/>
      <c r="AP2693" s="301"/>
      <c r="AQ2693" s="46">
        <f t="shared" si="59"/>
        <v>0</v>
      </c>
    </row>
    <row r="2694" spans="1:43" ht="20.45" customHeight="1">
      <c r="A2694" s="314"/>
      <c r="B2694" s="233">
        <f>'Листы ввода'!B1856</f>
        <v>0</v>
      </c>
      <c r="C2694" s="234"/>
      <c r="D2694" s="235">
        <f>'Листы ввода'!C1856</f>
        <v>0</v>
      </c>
      <c r="E2694" s="236"/>
      <c r="F2694" s="237"/>
      <c r="G2694" s="235">
        <f>'Листы ввода'!D1856</f>
        <v>0</v>
      </c>
      <c r="H2694" s="236"/>
      <c r="I2694" s="237"/>
      <c r="J2694" s="26">
        <f>'Листы ввода'!E1856</f>
        <v>0</v>
      </c>
      <c r="K2694" s="27">
        <f>'Листы ввода'!F1856</f>
        <v>0</v>
      </c>
      <c r="L2694" s="69">
        <f>ROUNDUP('Листы ввода'!G1856*'Общ. данные'!$D$26,0)</f>
        <v>0</v>
      </c>
      <c r="M2694" s="67">
        <f>'Листы ввода'!H1856</f>
        <v>0</v>
      </c>
      <c r="N2694" s="28">
        <f>'Листы ввода'!I1856</f>
        <v>0</v>
      </c>
      <c r="O2694" s="68">
        <f>'Листы ввода'!J1856</f>
        <v>0</v>
      </c>
      <c r="P2694" s="69">
        <f>ROUNDUP('Листы ввода'!K1856*'Общ. данные'!$D$26,0)</f>
        <v>0</v>
      </c>
      <c r="Q2694" s="238">
        <f>ROUNDUP('Листы ввода'!L1856*'Общ. данные'!$D$26,0)</f>
        <v>0</v>
      </c>
      <c r="R2694" s="239"/>
      <c r="S2694" s="238">
        <f>ROUNDUP('Листы ввода'!M1856*'Общ. данные'!$D$26,0)</f>
        <v>0</v>
      </c>
      <c r="T2694" s="240"/>
      <c r="U2694" s="239"/>
      <c r="V2694" s="238">
        <f>ROUNDUP('Листы ввода'!N1856*'Общ. данные'!$D$26,0)</f>
        <v>0</v>
      </c>
      <c r="W2694" s="240"/>
      <c r="X2694" s="239"/>
      <c r="Y2694" s="262">
        <f>'Листы ввода'!O1856</f>
        <v>0</v>
      </c>
      <c r="Z2694" s="263"/>
      <c r="AA2694" s="26">
        <f>'Листы ввода'!P1856</f>
        <v>0</v>
      </c>
      <c r="AB2694" s="68">
        <f>'Листы ввода'!Q1856</f>
        <v>0</v>
      </c>
      <c r="AC2694" s="236">
        <f>'Листы ввода'!R1856</f>
        <v>0</v>
      </c>
      <c r="AD2694" s="236"/>
      <c r="AE2694" s="233">
        <f>IF('Листы ввода'!T1856=1,'Листы на печать'!P2694,AQ2694)</f>
        <v>0</v>
      </c>
      <c r="AF2694" s="264"/>
      <c r="AG2694" s="265"/>
      <c r="AH2694" s="266"/>
      <c r="AI2694" s="26"/>
      <c r="AJ2694" s="27"/>
      <c r="AK2694" s="265"/>
      <c r="AL2694" s="265"/>
      <c r="AM2694" s="266"/>
      <c r="AN2694" s="267"/>
      <c r="AO2694" s="266"/>
      <c r="AP2694" s="301"/>
      <c r="AQ2694" s="46">
        <f t="shared" si="59"/>
        <v>0</v>
      </c>
    </row>
    <row r="2695" spans="1:43" ht="20.45" customHeight="1">
      <c r="A2695" s="314"/>
      <c r="B2695" s="233">
        <f>'Листы ввода'!B1857</f>
        <v>0</v>
      </c>
      <c r="C2695" s="234"/>
      <c r="D2695" s="235">
        <f>'Листы ввода'!C1857</f>
        <v>0</v>
      </c>
      <c r="E2695" s="236"/>
      <c r="F2695" s="237"/>
      <c r="G2695" s="235">
        <f>'Листы ввода'!D1857</f>
        <v>0</v>
      </c>
      <c r="H2695" s="236"/>
      <c r="I2695" s="237"/>
      <c r="J2695" s="26">
        <f>'Листы ввода'!E1857</f>
        <v>0</v>
      </c>
      <c r="K2695" s="27">
        <f>'Листы ввода'!F1857</f>
        <v>0</v>
      </c>
      <c r="L2695" s="69">
        <f>ROUNDUP('Листы ввода'!G1857*'Общ. данные'!$D$26,0)</f>
        <v>0</v>
      </c>
      <c r="M2695" s="67">
        <f>'Листы ввода'!H1857</f>
        <v>0</v>
      </c>
      <c r="N2695" s="28">
        <f>'Листы ввода'!I1857</f>
        <v>0</v>
      </c>
      <c r="O2695" s="68">
        <f>'Листы ввода'!J1857</f>
        <v>0</v>
      </c>
      <c r="P2695" s="69">
        <f>ROUNDUP('Листы ввода'!K1857*'Общ. данные'!$D$26,0)</f>
        <v>0</v>
      </c>
      <c r="Q2695" s="238">
        <f>ROUNDUP('Листы ввода'!L1857*'Общ. данные'!$D$26,0)</f>
        <v>0</v>
      </c>
      <c r="R2695" s="239"/>
      <c r="S2695" s="238">
        <f>ROUNDUP('Листы ввода'!M1857*'Общ. данные'!$D$26,0)</f>
        <v>0</v>
      </c>
      <c r="T2695" s="240"/>
      <c r="U2695" s="239"/>
      <c r="V2695" s="238">
        <f>ROUNDUP('Листы ввода'!N1857*'Общ. данные'!$D$26,0)</f>
        <v>0</v>
      </c>
      <c r="W2695" s="240"/>
      <c r="X2695" s="239"/>
      <c r="Y2695" s="262">
        <f>'Листы ввода'!O1857</f>
        <v>0</v>
      </c>
      <c r="Z2695" s="263"/>
      <c r="AA2695" s="26">
        <f>'Листы ввода'!P1857</f>
        <v>0</v>
      </c>
      <c r="AB2695" s="68">
        <f>'Листы ввода'!Q1857</f>
        <v>0</v>
      </c>
      <c r="AC2695" s="236">
        <f>'Листы ввода'!R1857</f>
        <v>0</v>
      </c>
      <c r="AD2695" s="236"/>
      <c r="AE2695" s="233">
        <f>IF('Листы ввода'!T1857=1,'Листы на печать'!P2695,AQ2695)</f>
        <v>0</v>
      </c>
      <c r="AF2695" s="264"/>
      <c r="AG2695" s="265"/>
      <c r="AH2695" s="266"/>
      <c r="AI2695" s="26"/>
      <c r="AJ2695" s="27"/>
      <c r="AK2695" s="265"/>
      <c r="AL2695" s="265"/>
      <c r="AM2695" s="266"/>
      <c r="AN2695" s="267"/>
      <c r="AO2695" s="266"/>
      <c r="AP2695" s="301"/>
      <c r="AQ2695" s="46">
        <f t="shared" si="59"/>
        <v>0</v>
      </c>
    </row>
    <row r="2696" spans="1:43" ht="20.45" customHeight="1">
      <c r="A2696" s="314"/>
      <c r="B2696" s="233">
        <f>'Листы ввода'!B1858</f>
        <v>0</v>
      </c>
      <c r="C2696" s="234"/>
      <c r="D2696" s="235">
        <f>'Листы ввода'!C1858</f>
        <v>0</v>
      </c>
      <c r="E2696" s="236"/>
      <c r="F2696" s="237"/>
      <c r="G2696" s="235">
        <f>'Листы ввода'!D1858</f>
        <v>0</v>
      </c>
      <c r="H2696" s="236"/>
      <c r="I2696" s="237"/>
      <c r="J2696" s="26">
        <f>'Листы ввода'!E1858</f>
        <v>0</v>
      </c>
      <c r="K2696" s="27">
        <f>'Листы ввода'!F1858</f>
        <v>0</v>
      </c>
      <c r="L2696" s="69">
        <f>ROUNDUP('Листы ввода'!G1858*'Общ. данные'!$D$26,0)</f>
        <v>0</v>
      </c>
      <c r="M2696" s="67">
        <f>'Листы ввода'!H1858</f>
        <v>0</v>
      </c>
      <c r="N2696" s="28">
        <f>'Листы ввода'!I1858</f>
        <v>0</v>
      </c>
      <c r="O2696" s="68">
        <f>'Листы ввода'!J1858</f>
        <v>0</v>
      </c>
      <c r="P2696" s="69">
        <f>ROUNDUP('Листы ввода'!K1858*'Общ. данные'!$D$26,0)</f>
        <v>0</v>
      </c>
      <c r="Q2696" s="238">
        <f>ROUNDUP('Листы ввода'!L1858*'Общ. данные'!$D$26,0)</f>
        <v>0</v>
      </c>
      <c r="R2696" s="239"/>
      <c r="S2696" s="238">
        <f>ROUNDUP('Листы ввода'!M1858*'Общ. данные'!$D$26,0)</f>
        <v>0</v>
      </c>
      <c r="T2696" s="240"/>
      <c r="U2696" s="239"/>
      <c r="V2696" s="238">
        <f>ROUNDUP('Листы ввода'!N1858*'Общ. данные'!$D$26,0)</f>
        <v>0</v>
      </c>
      <c r="W2696" s="240"/>
      <c r="X2696" s="239"/>
      <c r="Y2696" s="262">
        <f>'Листы ввода'!O1858</f>
        <v>0</v>
      </c>
      <c r="Z2696" s="263"/>
      <c r="AA2696" s="26">
        <f>'Листы ввода'!P1858</f>
        <v>0</v>
      </c>
      <c r="AB2696" s="68">
        <f>'Листы ввода'!Q1858</f>
        <v>0</v>
      </c>
      <c r="AC2696" s="236">
        <f>'Листы ввода'!R1858</f>
        <v>0</v>
      </c>
      <c r="AD2696" s="236"/>
      <c r="AE2696" s="233">
        <f>IF('Листы ввода'!T1858=1,'Листы на печать'!P2696,AQ2696)</f>
        <v>0</v>
      </c>
      <c r="AF2696" s="264"/>
      <c r="AG2696" s="265"/>
      <c r="AH2696" s="266"/>
      <c r="AI2696" s="26"/>
      <c r="AJ2696" s="27"/>
      <c r="AK2696" s="265"/>
      <c r="AL2696" s="265"/>
      <c r="AM2696" s="266"/>
      <c r="AN2696" s="267"/>
      <c r="AO2696" s="266"/>
      <c r="AP2696" s="301"/>
      <c r="AQ2696" s="46">
        <f t="shared" si="59"/>
        <v>0</v>
      </c>
    </row>
    <row r="2697" spans="1:43" ht="20.45" customHeight="1">
      <c r="A2697" s="314"/>
      <c r="B2697" s="233">
        <f>'Листы ввода'!B1859</f>
        <v>0</v>
      </c>
      <c r="C2697" s="234"/>
      <c r="D2697" s="235">
        <f>'Листы ввода'!C1859</f>
        <v>0</v>
      </c>
      <c r="E2697" s="236"/>
      <c r="F2697" s="237"/>
      <c r="G2697" s="235">
        <f>'Листы ввода'!D1859</f>
        <v>0</v>
      </c>
      <c r="H2697" s="236"/>
      <c r="I2697" s="237"/>
      <c r="J2697" s="26">
        <f>'Листы ввода'!E1859</f>
        <v>0</v>
      </c>
      <c r="K2697" s="27">
        <f>'Листы ввода'!F1859</f>
        <v>0</v>
      </c>
      <c r="L2697" s="69">
        <f>ROUNDUP('Листы ввода'!G1859*'Общ. данные'!$D$26,0)</f>
        <v>0</v>
      </c>
      <c r="M2697" s="67">
        <f>'Листы ввода'!H1859</f>
        <v>0</v>
      </c>
      <c r="N2697" s="28">
        <f>'Листы ввода'!I1859</f>
        <v>0</v>
      </c>
      <c r="O2697" s="68">
        <f>'Листы ввода'!J1859</f>
        <v>0</v>
      </c>
      <c r="P2697" s="69">
        <f>ROUNDUP('Листы ввода'!K1859*'Общ. данные'!$D$26,0)</f>
        <v>0</v>
      </c>
      <c r="Q2697" s="238">
        <f>ROUNDUP('Листы ввода'!L1859*'Общ. данные'!$D$26,0)</f>
        <v>0</v>
      </c>
      <c r="R2697" s="239"/>
      <c r="S2697" s="238">
        <f>ROUNDUP('Листы ввода'!M1859*'Общ. данные'!$D$26,0)</f>
        <v>0</v>
      </c>
      <c r="T2697" s="240"/>
      <c r="U2697" s="239"/>
      <c r="V2697" s="238">
        <f>ROUNDUP('Листы ввода'!N1859*'Общ. данные'!$D$26,0)</f>
        <v>0</v>
      </c>
      <c r="W2697" s="240"/>
      <c r="X2697" s="239"/>
      <c r="Y2697" s="262">
        <f>'Листы ввода'!O1859</f>
        <v>0</v>
      </c>
      <c r="Z2697" s="263"/>
      <c r="AA2697" s="26">
        <f>'Листы ввода'!P1859</f>
        <v>0</v>
      </c>
      <c r="AB2697" s="68">
        <f>'Листы ввода'!Q1859</f>
        <v>0</v>
      </c>
      <c r="AC2697" s="236">
        <f>'Листы ввода'!R1859</f>
        <v>0</v>
      </c>
      <c r="AD2697" s="236"/>
      <c r="AE2697" s="233">
        <f>IF('Листы ввода'!T1859=1,'Листы на печать'!P2697,AQ2697)</f>
        <v>0</v>
      </c>
      <c r="AF2697" s="264"/>
      <c r="AG2697" s="265"/>
      <c r="AH2697" s="266"/>
      <c r="AI2697" s="26"/>
      <c r="AJ2697" s="27"/>
      <c r="AK2697" s="265"/>
      <c r="AL2697" s="265"/>
      <c r="AM2697" s="266"/>
      <c r="AN2697" s="267"/>
      <c r="AO2697" s="266"/>
      <c r="AP2697" s="301"/>
      <c r="AQ2697" s="46">
        <f t="shared" si="59"/>
        <v>0</v>
      </c>
    </row>
    <row r="2698" spans="1:43" ht="20.45" customHeight="1">
      <c r="A2698" s="314"/>
      <c r="B2698" s="233">
        <f>'Листы ввода'!B1860</f>
        <v>0</v>
      </c>
      <c r="C2698" s="234"/>
      <c r="D2698" s="235">
        <f>'Листы ввода'!C1860</f>
        <v>0</v>
      </c>
      <c r="E2698" s="236"/>
      <c r="F2698" s="237"/>
      <c r="G2698" s="235">
        <f>'Листы ввода'!D1860</f>
        <v>0</v>
      </c>
      <c r="H2698" s="236"/>
      <c r="I2698" s="237"/>
      <c r="J2698" s="26">
        <f>'Листы ввода'!E1860</f>
        <v>0</v>
      </c>
      <c r="K2698" s="27">
        <f>'Листы ввода'!F1860</f>
        <v>0</v>
      </c>
      <c r="L2698" s="69">
        <f>ROUNDUP('Листы ввода'!G1860*'Общ. данные'!$D$26,0)</f>
        <v>0</v>
      </c>
      <c r="M2698" s="67">
        <f>'Листы ввода'!H1860</f>
        <v>0</v>
      </c>
      <c r="N2698" s="28">
        <f>'Листы ввода'!I1860</f>
        <v>0</v>
      </c>
      <c r="O2698" s="68">
        <f>'Листы ввода'!J1860</f>
        <v>0</v>
      </c>
      <c r="P2698" s="69">
        <f>ROUNDUP('Листы ввода'!K1860*'Общ. данные'!$D$26,0)</f>
        <v>0</v>
      </c>
      <c r="Q2698" s="238">
        <f>ROUNDUP('Листы ввода'!L1860*'Общ. данные'!$D$26,0)</f>
        <v>0</v>
      </c>
      <c r="R2698" s="239"/>
      <c r="S2698" s="238">
        <f>ROUNDUP('Листы ввода'!M1860*'Общ. данные'!$D$26,0)</f>
        <v>0</v>
      </c>
      <c r="T2698" s="240"/>
      <c r="U2698" s="239"/>
      <c r="V2698" s="238">
        <f>ROUNDUP('Листы ввода'!N1860*'Общ. данные'!$D$26,0)</f>
        <v>0</v>
      </c>
      <c r="W2698" s="240"/>
      <c r="X2698" s="239"/>
      <c r="Y2698" s="262">
        <f>'Листы ввода'!O1860</f>
        <v>0</v>
      </c>
      <c r="Z2698" s="263"/>
      <c r="AA2698" s="26">
        <f>'Листы ввода'!P1860</f>
        <v>0</v>
      </c>
      <c r="AB2698" s="68">
        <f>'Листы ввода'!Q1860</f>
        <v>0</v>
      </c>
      <c r="AC2698" s="236">
        <f>'Листы ввода'!R1860</f>
        <v>0</v>
      </c>
      <c r="AD2698" s="236"/>
      <c r="AE2698" s="233">
        <f>IF('Листы ввода'!T1860=1,'Листы на печать'!P2698,AQ2698)</f>
        <v>0</v>
      </c>
      <c r="AF2698" s="264"/>
      <c r="AG2698" s="265"/>
      <c r="AH2698" s="266"/>
      <c r="AI2698" s="26"/>
      <c r="AJ2698" s="27"/>
      <c r="AK2698" s="265"/>
      <c r="AL2698" s="265"/>
      <c r="AM2698" s="266"/>
      <c r="AN2698" s="267"/>
      <c r="AO2698" s="266"/>
      <c r="AP2698" s="301"/>
      <c r="AQ2698" s="46">
        <f t="shared" si="59"/>
        <v>0</v>
      </c>
    </row>
    <row r="2699" spans="1:43" ht="20.45" customHeight="1">
      <c r="A2699" s="314"/>
      <c r="B2699" s="233">
        <f>'Листы ввода'!B1861</f>
        <v>0</v>
      </c>
      <c r="C2699" s="234"/>
      <c r="D2699" s="235">
        <f>'Листы ввода'!C1861</f>
        <v>0</v>
      </c>
      <c r="E2699" s="236"/>
      <c r="F2699" s="237"/>
      <c r="G2699" s="235">
        <f>'Листы ввода'!D1861</f>
        <v>0</v>
      </c>
      <c r="H2699" s="236"/>
      <c r="I2699" s="237"/>
      <c r="J2699" s="26">
        <f>'Листы ввода'!E1861</f>
        <v>0</v>
      </c>
      <c r="K2699" s="27">
        <f>'Листы ввода'!F1861</f>
        <v>0</v>
      </c>
      <c r="L2699" s="69">
        <f>ROUNDUP('Листы ввода'!G1861*'Общ. данные'!$D$26,0)</f>
        <v>0</v>
      </c>
      <c r="M2699" s="67">
        <f>'Листы ввода'!H1861</f>
        <v>0</v>
      </c>
      <c r="N2699" s="28">
        <f>'Листы ввода'!I1861</f>
        <v>0</v>
      </c>
      <c r="O2699" s="68">
        <f>'Листы ввода'!J1861</f>
        <v>0</v>
      </c>
      <c r="P2699" s="69">
        <f>ROUNDUP('Листы ввода'!K1861*'Общ. данные'!$D$26,0)</f>
        <v>0</v>
      </c>
      <c r="Q2699" s="238">
        <f>ROUNDUP('Листы ввода'!L1861*'Общ. данные'!$D$26,0)</f>
        <v>0</v>
      </c>
      <c r="R2699" s="239"/>
      <c r="S2699" s="238">
        <f>ROUNDUP('Листы ввода'!M1861*'Общ. данные'!$D$26,0)</f>
        <v>0</v>
      </c>
      <c r="T2699" s="240"/>
      <c r="U2699" s="239"/>
      <c r="V2699" s="238">
        <f>ROUNDUP('Листы ввода'!N1861*'Общ. данные'!$D$26,0)</f>
        <v>0</v>
      </c>
      <c r="W2699" s="240"/>
      <c r="X2699" s="239"/>
      <c r="Y2699" s="262">
        <f>'Листы ввода'!O1861</f>
        <v>0</v>
      </c>
      <c r="Z2699" s="263"/>
      <c r="AA2699" s="26">
        <f>'Листы ввода'!P1861</f>
        <v>0</v>
      </c>
      <c r="AB2699" s="68">
        <f>'Листы ввода'!Q1861</f>
        <v>0</v>
      </c>
      <c r="AC2699" s="236">
        <f>'Листы ввода'!R1861</f>
        <v>0</v>
      </c>
      <c r="AD2699" s="236"/>
      <c r="AE2699" s="233">
        <f>IF('Листы ввода'!T1861=1,'Листы на печать'!P2699,AQ2699)</f>
        <v>0</v>
      </c>
      <c r="AF2699" s="264"/>
      <c r="AG2699" s="265"/>
      <c r="AH2699" s="266"/>
      <c r="AI2699" s="26"/>
      <c r="AJ2699" s="27"/>
      <c r="AK2699" s="265"/>
      <c r="AL2699" s="265"/>
      <c r="AM2699" s="266"/>
      <c r="AN2699" s="267"/>
      <c r="AO2699" s="266"/>
      <c r="AP2699" s="301"/>
      <c r="AQ2699" s="46">
        <f t="shared" si="59"/>
        <v>0</v>
      </c>
    </row>
    <row r="2700" spans="1:43" ht="20.45" customHeight="1">
      <c r="A2700" s="314"/>
      <c r="B2700" s="233">
        <f>'Листы ввода'!B1862</f>
        <v>0</v>
      </c>
      <c r="C2700" s="234"/>
      <c r="D2700" s="235">
        <f>'Листы ввода'!C1862</f>
        <v>0</v>
      </c>
      <c r="E2700" s="236"/>
      <c r="F2700" s="237"/>
      <c r="G2700" s="235">
        <f>'Листы ввода'!D1862</f>
        <v>0</v>
      </c>
      <c r="H2700" s="236"/>
      <c r="I2700" s="237"/>
      <c r="J2700" s="26">
        <f>'Листы ввода'!E1862</f>
        <v>0</v>
      </c>
      <c r="K2700" s="27">
        <f>'Листы ввода'!F1862</f>
        <v>0</v>
      </c>
      <c r="L2700" s="69">
        <f>ROUNDUP('Листы ввода'!G1862*'Общ. данные'!$D$26,0)</f>
        <v>0</v>
      </c>
      <c r="M2700" s="67">
        <f>'Листы ввода'!H1862</f>
        <v>0</v>
      </c>
      <c r="N2700" s="28">
        <f>'Листы ввода'!I1862</f>
        <v>0</v>
      </c>
      <c r="O2700" s="68">
        <f>'Листы ввода'!J1862</f>
        <v>0</v>
      </c>
      <c r="P2700" s="69">
        <f>ROUNDUP('Листы ввода'!K1862*'Общ. данные'!$D$26,0)</f>
        <v>0</v>
      </c>
      <c r="Q2700" s="238">
        <f>ROUNDUP('Листы ввода'!L1862*'Общ. данные'!$D$26,0)</f>
        <v>0</v>
      </c>
      <c r="R2700" s="239"/>
      <c r="S2700" s="238">
        <f>ROUNDUP('Листы ввода'!M1862*'Общ. данные'!$D$26,0)</f>
        <v>0</v>
      </c>
      <c r="T2700" s="240"/>
      <c r="U2700" s="239"/>
      <c r="V2700" s="238">
        <f>ROUNDUP('Листы ввода'!N1862*'Общ. данные'!$D$26,0)</f>
        <v>0</v>
      </c>
      <c r="W2700" s="240"/>
      <c r="X2700" s="239"/>
      <c r="Y2700" s="262">
        <f>'Листы ввода'!O1862</f>
        <v>0</v>
      </c>
      <c r="Z2700" s="263"/>
      <c r="AA2700" s="26">
        <f>'Листы ввода'!P1862</f>
        <v>0</v>
      </c>
      <c r="AB2700" s="68">
        <f>'Листы ввода'!Q1862</f>
        <v>0</v>
      </c>
      <c r="AC2700" s="236">
        <f>'Листы ввода'!R1862</f>
        <v>0</v>
      </c>
      <c r="AD2700" s="236"/>
      <c r="AE2700" s="233">
        <f>IF('Листы ввода'!T1862=1,'Листы на печать'!P2700,AQ2700)</f>
        <v>0</v>
      </c>
      <c r="AF2700" s="264"/>
      <c r="AG2700" s="265"/>
      <c r="AH2700" s="266"/>
      <c r="AI2700" s="31"/>
      <c r="AJ2700" s="32"/>
      <c r="AK2700" s="265"/>
      <c r="AL2700" s="265"/>
      <c r="AM2700" s="266"/>
      <c r="AN2700" s="267"/>
      <c r="AO2700" s="266"/>
      <c r="AP2700" s="301"/>
      <c r="AQ2700" s="46">
        <f t="shared" si="59"/>
        <v>0</v>
      </c>
    </row>
    <row r="2701" spans="1:43" ht="20.45" customHeight="1">
      <c r="A2701" s="314"/>
      <c r="B2701" s="233">
        <f>'Листы ввода'!B1863</f>
        <v>0</v>
      </c>
      <c r="C2701" s="234"/>
      <c r="D2701" s="235">
        <f>'Листы ввода'!C1863</f>
        <v>0</v>
      </c>
      <c r="E2701" s="236"/>
      <c r="F2701" s="237"/>
      <c r="G2701" s="235">
        <f>'Листы ввода'!D1863</f>
        <v>0</v>
      </c>
      <c r="H2701" s="236"/>
      <c r="I2701" s="237"/>
      <c r="J2701" s="26">
        <f>'Листы ввода'!E1863</f>
        <v>0</v>
      </c>
      <c r="K2701" s="27">
        <f>'Листы ввода'!F1863</f>
        <v>0</v>
      </c>
      <c r="L2701" s="69">
        <f>ROUNDUP('Листы ввода'!G1863*'Общ. данные'!$D$26,0)</f>
        <v>0</v>
      </c>
      <c r="M2701" s="67">
        <f>'Листы ввода'!H1863</f>
        <v>0</v>
      </c>
      <c r="N2701" s="28">
        <f>'Листы ввода'!I1863</f>
        <v>0</v>
      </c>
      <c r="O2701" s="68">
        <f>'Листы ввода'!J1863</f>
        <v>0</v>
      </c>
      <c r="P2701" s="69">
        <f>ROUNDUP('Листы ввода'!K1863*'Общ. данные'!$D$26,0)</f>
        <v>0</v>
      </c>
      <c r="Q2701" s="238">
        <f>ROUNDUP('Листы ввода'!L1863*'Общ. данные'!$D$26,0)</f>
        <v>0</v>
      </c>
      <c r="R2701" s="239"/>
      <c r="S2701" s="238">
        <f>ROUNDUP('Листы ввода'!M1863*'Общ. данные'!$D$26,0)</f>
        <v>0</v>
      </c>
      <c r="T2701" s="240"/>
      <c r="U2701" s="239"/>
      <c r="V2701" s="238">
        <f>ROUNDUP('Листы ввода'!N1863*'Общ. данные'!$D$26,0)</f>
        <v>0</v>
      </c>
      <c r="W2701" s="240"/>
      <c r="X2701" s="239"/>
      <c r="Y2701" s="262">
        <f>'Листы ввода'!O1863</f>
        <v>0</v>
      </c>
      <c r="Z2701" s="263"/>
      <c r="AA2701" s="26">
        <f>'Листы ввода'!P1863</f>
        <v>0</v>
      </c>
      <c r="AB2701" s="68">
        <f>'Листы ввода'!Q1863</f>
        <v>0</v>
      </c>
      <c r="AC2701" s="236">
        <f>'Листы ввода'!R1863</f>
        <v>0</v>
      </c>
      <c r="AD2701" s="236"/>
      <c r="AE2701" s="233">
        <f>IF('Листы ввода'!T1863=1,'Листы на печать'!P2701,AQ2701)</f>
        <v>0</v>
      </c>
      <c r="AF2701" s="264"/>
      <c r="AG2701" s="265"/>
      <c r="AH2701" s="266"/>
      <c r="AI2701" s="31"/>
      <c r="AJ2701" s="32"/>
      <c r="AK2701" s="265"/>
      <c r="AL2701" s="265"/>
      <c r="AM2701" s="266"/>
      <c r="AN2701" s="267"/>
      <c r="AO2701" s="266"/>
      <c r="AP2701" s="301"/>
      <c r="AQ2701" s="46">
        <f t="shared" si="59"/>
        <v>0</v>
      </c>
    </row>
    <row r="2702" spans="1:43" ht="20.45" customHeight="1">
      <c r="A2702" s="314"/>
      <c r="B2702" s="233">
        <f>'Листы ввода'!B1864</f>
        <v>0</v>
      </c>
      <c r="C2702" s="234"/>
      <c r="D2702" s="235">
        <f>'Листы ввода'!C1864</f>
        <v>0</v>
      </c>
      <c r="E2702" s="236"/>
      <c r="F2702" s="237"/>
      <c r="G2702" s="235">
        <f>'Листы ввода'!D1864</f>
        <v>0</v>
      </c>
      <c r="H2702" s="236"/>
      <c r="I2702" s="237"/>
      <c r="J2702" s="26">
        <f>'Листы ввода'!E1864</f>
        <v>0</v>
      </c>
      <c r="K2702" s="27">
        <f>'Листы ввода'!F1864</f>
        <v>0</v>
      </c>
      <c r="L2702" s="69">
        <f>ROUNDUP('Листы ввода'!G1864*'Общ. данные'!$D$26,0)</f>
        <v>0</v>
      </c>
      <c r="M2702" s="67">
        <f>'Листы ввода'!H1864</f>
        <v>0</v>
      </c>
      <c r="N2702" s="28">
        <f>'Листы ввода'!I1864</f>
        <v>0</v>
      </c>
      <c r="O2702" s="68">
        <f>'Листы ввода'!J1864</f>
        <v>0</v>
      </c>
      <c r="P2702" s="69">
        <f>ROUNDUP('Листы ввода'!K1864*'Общ. данные'!$D$26,0)</f>
        <v>0</v>
      </c>
      <c r="Q2702" s="238">
        <f>ROUNDUP('Листы ввода'!L1864*'Общ. данные'!$D$26,0)</f>
        <v>0</v>
      </c>
      <c r="R2702" s="239"/>
      <c r="S2702" s="238">
        <f>ROUNDUP('Листы ввода'!M1864*'Общ. данные'!$D$26,0)</f>
        <v>0</v>
      </c>
      <c r="T2702" s="240"/>
      <c r="U2702" s="239"/>
      <c r="V2702" s="238">
        <f>ROUNDUP('Листы ввода'!N1864*'Общ. данные'!$D$26,0)</f>
        <v>0</v>
      </c>
      <c r="W2702" s="240"/>
      <c r="X2702" s="239"/>
      <c r="Y2702" s="262">
        <f>'Листы ввода'!O1864</f>
        <v>0</v>
      </c>
      <c r="Z2702" s="263"/>
      <c r="AA2702" s="26">
        <f>'Листы ввода'!P1864</f>
        <v>0</v>
      </c>
      <c r="AB2702" s="68">
        <f>'Листы ввода'!Q1864</f>
        <v>0</v>
      </c>
      <c r="AC2702" s="236">
        <f>'Листы ввода'!R1864</f>
        <v>0</v>
      </c>
      <c r="AD2702" s="236"/>
      <c r="AE2702" s="233">
        <f>IF('Листы ввода'!T1864=1,'Листы на печать'!P2702,AQ2702)</f>
        <v>0</v>
      </c>
      <c r="AF2702" s="264"/>
      <c r="AG2702" s="265"/>
      <c r="AH2702" s="266"/>
      <c r="AI2702" s="33"/>
      <c r="AJ2702" s="34"/>
      <c r="AK2702" s="265"/>
      <c r="AL2702" s="265"/>
      <c r="AM2702" s="266"/>
      <c r="AN2702" s="275"/>
      <c r="AO2702" s="276"/>
      <c r="AP2702" s="301"/>
      <c r="AQ2702" s="46">
        <f t="shared" si="59"/>
        <v>0</v>
      </c>
    </row>
    <row r="2703" spans="1:43" ht="20.45" customHeight="1" thickBot="1">
      <c r="A2703" s="314"/>
      <c r="B2703" s="269">
        <f>'Листы ввода'!B1865</f>
        <v>0</v>
      </c>
      <c r="C2703" s="277"/>
      <c r="D2703" s="278">
        <f>'Листы ввода'!C1865</f>
        <v>0</v>
      </c>
      <c r="E2703" s="268"/>
      <c r="F2703" s="279"/>
      <c r="G2703" s="278">
        <f>'Листы ввода'!D1865</f>
        <v>0</v>
      </c>
      <c r="H2703" s="268"/>
      <c r="I2703" s="279"/>
      <c r="J2703" s="88">
        <f>'Листы ввода'!E1865</f>
        <v>0</v>
      </c>
      <c r="K2703" s="89">
        <f>'Листы ввода'!F1865</f>
        <v>0</v>
      </c>
      <c r="L2703" s="86">
        <f>ROUNDUP('Листы ввода'!G1865*'Общ. данные'!$D$26,0)</f>
        <v>0</v>
      </c>
      <c r="M2703" s="85">
        <f>'Листы ввода'!H1865</f>
        <v>0</v>
      </c>
      <c r="N2703" s="90">
        <f>'Листы ввода'!I1865</f>
        <v>0</v>
      </c>
      <c r="O2703" s="87">
        <f>'Листы ввода'!J1865</f>
        <v>0</v>
      </c>
      <c r="P2703" s="86">
        <f>ROUNDUP('Листы ввода'!K1865*'Общ. данные'!$D$26,0)</f>
        <v>0</v>
      </c>
      <c r="Q2703" s="258">
        <f>ROUNDUP('Листы ввода'!L1865*'Общ. данные'!$D$26,0)</f>
        <v>0</v>
      </c>
      <c r="R2703" s="259"/>
      <c r="S2703" s="258">
        <f>ROUNDUP('Листы ввода'!M1865*'Общ. данные'!$D$26,0)</f>
        <v>0</v>
      </c>
      <c r="T2703" s="280"/>
      <c r="U2703" s="259"/>
      <c r="V2703" s="258">
        <f>ROUNDUP('Листы ввода'!N1865*'Общ. данные'!$D$26,0)</f>
        <v>0</v>
      </c>
      <c r="W2703" s="280"/>
      <c r="X2703" s="259"/>
      <c r="Y2703" s="281">
        <f>'Листы ввода'!O1865</f>
        <v>0</v>
      </c>
      <c r="Z2703" s="282"/>
      <c r="AA2703" s="88">
        <f>'Листы ввода'!P1865</f>
        <v>0</v>
      </c>
      <c r="AB2703" s="87">
        <f>'Листы ввода'!Q1865</f>
        <v>0</v>
      </c>
      <c r="AC2703" s="268">
        <f>'Листы ввода'!R1865</f>
        <v>0</v>
      </c>
      <c r="AD2703" s="268"/>
      <c r="AE2703" s="269">
        <f>IF('Листы ввода'!T1865=1,'Листы на печать'!P2703,AQ2703)</f>
        <v>0</v>
      </c>
      <c r="AF2703" s="270"/>
      <c r="AG2703" s="271"/>
      <c r="AH2703" s="272"/>
      <c r="AI2703" s="35"/>
      <c r="AJ2703" s="36"/>
      <c r="AK2703" s="271"/>
      <c r="AL2703" s="271"/>
      <c r="AM2703" s="272"/>
      <c r="AN2703" s="273"/>
      <c r="AO2703" s="274"/>
      <c r="AP2703" s="301"/>
      <c r="AQ2703" s="46">
        <f t="shared" si="59"/>
        <v>0</v>
      </c>
    </row>
    <row r="2704" spans="1:43" ht="20.45" customHeight="1">
      <c r="A2704" s="314"/>
      <c r="B2704" s="241"/>
      <c r="C2704" s="242"/>
      <c r="D2704" s="242"/>
      <c r="E2704" s="242"/>
      <c r="F2704" s="242"/>
      <c r="G2704" s="242"/>
      <c r="H2704" s="242"/>
      <c r="I2704" s="242"/>
      <c r="J2704" s="242"/>
      <c r="K2704" s="242"/>
      <c r="L2704" s="242"/>
      <c r="M2704" s="242"/>
      <c r="N2704" s="242"/>
      <c r="O2704" s="242"/>
      <c r="P2704" s="242"/>
      <c r="Q2704" s="242"/>
      <c r="R2704" s="242"/>
      <c r="S2704" s="242"/>
      <c r="T2704" s="242"/>
      <c r="U2704" s="242"/>
      <c r="V2704" s="242"/>
      <c r="W2704" s="242"/>
      <c r="X2704" s="242"/>
      <c r="Y2704" s="242"/>
      <c r="Z2704" s="242"/>
      <c r="AA2704" s="242"/>
      <c r="AB2704" s="242"/>
      <c r="AC2704" s="242"/>
      <c r="AD2704" s="242"/>
      <c r="AE2704" s="242"/>
      <c r="AF2704" s="242"/>
      <c r="AG2704" s="242"/>
      <c r="AH2704" s="242"/>
      <c r="AI2704" s="242"/>
      <c r="AJ2704" s="242"/>
      <c r="AK2704" s="242"/>
      <c r="AL2704" s="242"/>
      <c r="AM2704" s="242"/>
      <c r="AN2704" s="242"/>
      <c r="AO2704" s="243"/>
      <c r="AP2704" s="301"/>
    </row>
    <row r="2705" spans="1:43" ht="20.45" customHeight="1" thickBot="1">
      <c r="A2705" s="314"/>
      <c r="B2705" s="241"/>
      <c r="C2705" s="242"/>
      <c r="D2705" s="242"/>
      <c r="E2705" s="242"/>
      <c r="F2705" s="242"/>
      <c r="G2705" s="242"/>
      <c r="H2705" s="242"/>
      <c r="I2705" s="242"/>
      <c r="J2705" s="242"/>
      <c r="K2705" s="242"/>
      <c r="L2705" s="242"/>
      <c r="M2705" s="242"/>
      <c r="N2705" s="242"/>
      <c r="O2705" s="242"/>
      <c r="P2705" s="242"/>
      <c r="Q2705" s="242"/>
      <c r="R2705" s="242"/>
      <c r="S2705" s="242"/>
      <c r="T2705" s="242"/>
      <c r="U2705" s="242"/>
      <c r="V2705" s="242"/>
      <c r="W2705" s="242"/>
      <c r="X2705" s="242"/>
      <c r="Y2705" s="242"/>
      <c r="Z2705" s="242"/>
      <c r="AA2705" s="242"/>
      <c r="AB2705" s="242"/>
      <c r="AC2705" s="242"/>
      <c r="AD2705" s="242"/>
      <c r="AE2705" s="242"/>
      <c r="AF2705" s="242"/>
      <c r="AG2705" s="242"/>
      <c r="AH2705" s="242"/>
      <c r="AI2705" s="242"/>
      <c r="AJ2705" s="242"/>
      <c r="AK2705" s="242"/>
      <c r="AL2705" s="242"/>
      <c r="AM2705" s="242"/>
      <c r="AN2705" s="242"/>
      <c r="AO2705" s="243"/>
      <c r="AP2705" s="301"/>
    </row>
    <row r="2706" spans="1:43" ht="12.75" customHeight="1" thickBot="1">
      <c r="A2706" s="314"/>
      <c r="B2706" s="241"/>
      <c r="C2706" s="242"/>
      <c r="D2706" s="242"/>
      <c r="E2706" s="242"/>
      <c r="F2706" s="242"/>
      <c r="G2706" s="242"/>
      <c r="H2706" s="242"/>
      <c r="I2706" s="242"/>
      <c r="J2706" s="242"/>
      <c r="K2706" s="242"/>
      <c r="L2706" s="242"/>
      <c r="M2706" s="242"/>
      <c r="N2706" s="242"/>
      <c r="O2706" s="242"/>
      <c r="P2706" s="242"/>
      <c r="Q2706" s="243"/>
      <c r="R2706" s="247"/>
      <c r="S2706" s="248"/>
      <c r="T2706" s="38"/>
      <c r="U2706" s="247"/>
      <c r="V2706" s="248"/>
      <c r="W2706" s="38"/>
      <c r="X2706" s="247"/>
      <c r="Y2706" s="248"/>
      <c r="Z2706" s="38"/>
      <c r="AA2706" s="249" t="str">
        <f>AA2663</f>
        <v>АП-08/15-АОВ2.К</v>
      </c>
      <c r="AB2706" s="250"/>
      <c r="AC2706" s="250"/>
      <c r="AD2706" s="250"/>
      <c r="AE2706" s="250"/>
      <c r="AF2706" s="250"/>
      <c r="AG2706" s="250"/>
      <c r="AH2706" s="250"/>
      <c r="AI2706" s="250"/>
      <c r="AJ2706" s="250"/>
      <c r="AK2706" s="250"/>
      <c r="AL2706" s="250"/>
      <c r="AM2706" s="250"/>
      <c r="AN2706" s="251"/>
      <c r="AO2706" s="65" t="s">
        <v>13</v>
      </c>
      <c r="AP2706" s="301"/>
    </row>
    <row r="2707" spans="1:43" ht="12.75" customHeight="1" thickBot="1">
      <c r="A2707" s="314"/>
      <c r="B2707" s="241"/>
      <c r="C2707" s="242"/>
      <c r="D2707" s="242"/>
      <c r="E2707" s="242"/>
      <c r="F2707" s="242"/>
      <c r="G2707" s="242"/>
      <c r="H2707" s="242"/>
      <c r="I2707" s="242"/>
      <c r="J2707" s="242"/>
      <c r="K2707" s="242"/>
      <c r="L2707" s="242"/>
      <c r="M2707" s="242"/>
      <c r="N2707" s="242"/>
      <c r="O2707" s="242"/>
      <c r="P2707" s="242"/>
      <c r="Q2707" s="243"/>
      <c r="R2707" s="258"/>
      <c r="S2707" s="259"/>
      <c r="T2707" s="15"/>
      <c r="U2707" s="258"/>
      <c r="V2707" s="259"/>
      <c r="W2707" s="15"/>
      <c r="X2707" s="258"/>
      <c r="Y2707" s="259"/>
      <c r="Z2707" s="39"/>
      <c r="AA2707" s="252"/>
      <c r="AB2707" s="253"/>
      <c r="AC2707" s="253"/>
      <c r="AD2707" s="253"/>
      <c r="AE2707" s="253"/>
      <c r="AF2707" s="253"/>
      <c r="AG2707" s="253"/>
      <c r="AH2707" s="253"/>
      <c r="AI2707" s="253"/>
      <c r="AJ2707" s="253"/>
      <c r="AK2707" s="253"/>
      <c r="AL2707" s="253"/>
      <c r="AM2707" s="253"/>
      <c r="AN2707" s="254"/>
      <c r="AO2707" s="260">
        <f>AO2664+1</f>
        <v>62</v>
      </c>
      <c r="AP2707" s="301"/>
    </row>
    <row r="2708" spans="1:43" ht="12.75" customHeight="1" thickBot="1">
      <c r="A2708" s="314"/>
      <c r="B2708" s="244"/>
      <c r="C2708" s="245"/>
      <c r="D2708" s="245"/>
      <c r="E2708" s="245"/>
      <c r="F2708" s="245"/>
      <c r="G2708" s="245"/>
      <c r="H2708" s="245"/>
      <c r="I2708" s="245"/>
      <c r="J2708" s="245"/>
      <c r="K2708" s="245"/>
      <c r="L2708" s="245"/>
      <c r="M2708" s="245"/>
      <c r="N2708" s="245"/>
      <c r="O2708" s="245"/>
      <c r="P2708" s="245"/>
      <c r="Q2708" s="246"/>
      <c r="R2708" s="229" t="s">
        <v>11</v>
      </c>
      <c r="S2708" s="230"/>
      <c r="T2708" s="63" t="s">
        <v>12</v>
      </c>
      <c r="U2708" s="229" t="s">
        <v>13</v>
      </c>
      <c r="V2708" s="230"/>
      <c r="W2708" s="63" t="s">
        <v>14</v>
      </c>
      <c r="X2708" s="229" t="s">
        <v>15</v>
      </c>
      <c r="Y2708" s="230"/>
      <c r="Z2708" s="63" t="s">
        <v>16</v>
      </c>
      <c r="AA2708" s="255"/>
      <c r="AB2708" s="256"/>
      <c r="AC2708" s="256"/>
      <c r="AD2708" s="256"/>
      <c r="AE2708" s="256"/>
      <c r="AF2708" s="256"/>
      <c r="AG2708" s="256"/>
      <c r="AH2708" s="256"/>
      <c r="AI2708" s="256"/>
      <c r="AJ2708" s="256"/>
      <c r="AK2708" s="256"/>
      <c r="AL2708" s="256"/>
      <c r="AM2708" s="256"/>
      <c r="AN2708" s="257"/>
      <c r="AO2708" s="261"/>
      <c r="AP2708" s="301"/>
    </row>
    <row r="2709" spans="1:43" ht="12.75" customHeight="1">
      <c r="A2709" s="315"/>
      <c r="B2709" s="231"/>
      <c r="C2709" s="231"/>
      <c r="D2709" s="231"/>
      <c r="E2709" s="231"/>
      <c r="F2709" s="231"/>
      <c r="G2709" s="231"/>
      <c r="H2709" s="231"/>
      <c r="I2709" s="231"/>
      <c r="J2709" s="231"/>
      <c r="K2709" s="231"/>
      <c r="L2709" s="231"/>
      <c r="M2709" s="231"/>
      <c r="N2709" s="231"/>
      <c r="O2709" s="231"/>
      <c r="P2709" s="231"/>
      <c r="Q2709" s="231"/>
      <c r="R2709" s="231"/>
      <c r="S2709" s="231"/>
      <c r="T2709" s="231"/>
      <c r="U2709" s="231"/>
      <c r="V2709" s="231"/>
      <c r="W2709" s="231"/>
      <c r="X2709" s="231"/>
      <c r="Y2709" s="231"/>
      <c r="Z2709" s="231"/>
      <c r="AA2709" s="231"/>
      <c r="AB2709" s="231"/>
      <c r="AC2709" s="231"/>
      <c r="AD2709" s="231"/>
      <c r="AE2709" s="231"/>
      <c r="AF2709" s="231"/>
      <c r="AG2709" s="231"/>
      <c r="AH2709" s="232" t="s">
        <v>20</v>
      </c>
      <c r="AI2709" s="232"/>
      <c r="AJ2709" s="232"/>
      <c r="AK2709" s="232"/>
      <c r="AL2709" s="232"/>
      <c r="AM2709" s="232"/>
      <c r="AN2709" s="232"/>
      <c r="AO2709" s="232"/>
      <c r="AP2709" s="302"/>
    </row>
    <row r="2710" spans="1:43" ht="12.75" customHeight="1" thickBot="1">
      <c r="A2710" s="313"/>
      <c r="B2710" s="316"/>
      <c r="C2710" s="316"/>
      <c r="D2710" s="316"/>
      <c r="E2710" s="316"/>
      <c r="F2710" s="316"/>
      <c r="G2710" s="316"/>
      <c r="H2710" s="316"/>
      <c r="I2710" s="316"/>
      <c r="J2710" s="316"/>
      <c r="K2710" s="316"/>
      <c r="L2710" s="316"/>
      <c r="M2710" s="316"/>
      <c r="N2710" s="316"/>
      <c r="O2710" s="316"/>
      <c r="P2710" s="316"/>
      <c r="Q2710" s="316"/>
      <c r="R2710" s="316"/>
      <c r="S2710" s="316"/>
      <c r="T2710" s="316"/>
      <c r="U2710" s="316"/>
      <c r="V2710" s="316"/>
      <c r="W2710" s="316"/>
      <c r="X2710" s="316"/>
      <c r="Y2710" s="316"/>
      <c r="Z2710" s="316"/>
      <c r="AA2710" s="316"/>
      <c r="AB2710" s="316"/>
      <c r="AC2710" s="316"/>
      <c r="AD2710" s="316"/>
      <c r="AE2710" s="316"/>
      <c r="AF2710" s="316"/>
      <c r="AG2710" s="316"/>
      <c r="AH2710" s="316"/>
      <c r="AI2710" s="316"/>
      <c r="AJ2710" s="316"/>
      <c r="AK2710" s="316"/>
      <c r="AL2710" s="316"/>
      <c r="AM2710" s="316"/>
      <c r="AN2710" s="316"/>
      <c r="AO2710" s="316"/>
      <c r="AP2710" s="300"/>
    </row>
    <row r="2711" spans="1:43" ht="20.45" customHeight="1" thickBot="1">
      <c r="A2711" s="314"/>
      <c r="B2711" s="294" t="s">
        <v>0</v>
      </c>
      <c r="C2711" s="303"/>
      <c r="D2711" s="229" t="s">
        <v>1</v>
      </c>
      <c r="E2711" s="306"/>
      <c r="F2711" s="306"/>
      <c r="G2711" s="306"/>
      <c r="H2711" s="306"/>
      <c r="I2711" s="307"/>
      <c r="J2711" s="308" t="s">
        <v>5</v>
      </c>
      <c r="K2711" s="309"/>
      <c r="L2711" s="309"/>
      <c r="M2711" s="309"/>
      <c r="N2711" s="309"/>
      <c r="O2711" s="309"/>
      <c r="P2711" s="309"/>
      <c r="Q2711" s="309"/>
      <c r="R2711" s="309"/>
      <c r="S2711" s="309"/>
      <c r="T2711" s="309"/>
      <c r="U2711" s="309"/>
      <c r="V2711" s="309"/>
      <c r="W2711" s="309"/>
      <c r="X2711" s="310"/>
      <c r="Y2711" s="308" t="s">
        <v>8</v>
      </c>
      <c r="Z2711" s="309"/>
      <c r="AA2711" s="309"/>
      <c r="AB2711" s="309"/>
      <c r="AC2711" s="309"/>
      <c r="AD2711" s="309"/>
      <c r="AE2711" s="309"/>
      <c r="AF2711" s="309"/>
      <c r="AG2711" s="309"/>
      <c r="AH2711" s="309"/>
      <c r="AI2711" s="309"/>
      <c r="AJ2711" s="309"/>
      <c r="AK2711" s="309"/>
      <c r="AL2711" s="309"/>
      <c r="AM2711" s="309"/>
      <c r="AN2711" s="309"/>
      <c r="AO2711" s="310"/>
      <c r="AP2711" s="301"/>
    </row>
    <row r="2712" spans="1:43" ht="20.45" customHeight="1" thickBot="1">
      <c r="A2712" s="314"/>
      <c r="B2712" s="304"/>
      <c r="C2712" s="305"/>
      <c r="D2712" s="294" t="s">
        <v>2</v>
      </c>
      <c r="E2712" s="311"/>
      <c r="F2712" s="303"/>
      <c r="G2712" s="294" t="s">
        <v>3</v>
      </c>
      <c r="H2712" s="311"/>
      <c r="I2712" s="303"/>
      <c r="J2712" s="294" t="s">
        <v>53</v>
      </c>
      <c r="K2712" s="298"/>
      <c r="L2712" s="295"/>
      <c r="M2712" s="294" t="s">
        <v>231</v>
      </c>
      <c r="N2712" s="298"/>
      <c r="O2712" s="298"/>
      <c r="P2712" s="295"/>
      <c r="Q2712" s="294" t="s">
        <v>18</v>
      </c>
      <c r="R2712" s="295"/>
      <c r="S2712" s="294" t="s">
        <v>17</v>
      </c>
      <c r="T2712" s="298"/>
      <c r="U2712" s="295"/>
      <c r="V2712" s="294" t="s">
        <v>110</v>
      </c>
      <c r="W2712" s="298"/>
      <c r="X2712" s="295"/>
      <c r="Y2712" s="308" t="s">
        <v>9</v>
      </c>
      <c r="Z2712" s="309"/>
      <c r="AA2712" s="309"/>
      <c r="AB2712" s="309"/>
      <c r="AC2712" s="309"/>
      <c r="AD2712" s="309"/>
      <c r="AE2712" s="309"/>
      <c r="AF2712" s="310"/>
      <c r="AG2712" s="308" t="s">
        <v>10</v>
      </c>
      <c r="AH2712" s="309"/>
      <c r="AI2712" s="309"/>
      <c r="AJ2712" s="309"/>
      <c r="AK2712" s="309"/>
      <c r="AL2712" s="309"/>
      <c r="AM2712" s="309"/>
      <c r="AN2712" s="309"/>
      <c r="AO2712" s="310"/>
      <c r="AP2712" s="301"/>
    </row>
    <row r="2713" spans="1:43" ht="20.45" customHeight="1">
      <c r="A2713" s="314"/>
      <c r="B2713" s="304"/>
      <c r="C2713" s="305"/>
      <c r="D2713" s="304"/>
      <c r="E2713" s="312"/>
      <c r="F2713" s="305"/>
      <c r="G2713" s="304"/>
      <c r="H2713" s="312"/>
      <c r="I2713" s="305"/>
      <c r="J2713" s="296"/>
      <c r="K2713" s="299"/>
      <c r="L2713" s="297"/>
      <c r="M2713" s="296"/>
      <c r="N2713" s="299"/>
      <c r="O2713" s="299"/>
      <c r="P2713" s="297"/>
      <c r="Q2713" s="296"/>
      <c r="R2713" s="297"/>
      <c r="S2713" s="296"/>
      <c r="T2713" s="299"/>
      <c r="U2713" s="297"/>
      <c r="V2713" s="296"/>
      <c r="W2713" s="299"/>
      <c r="X2713" s="297"/>
      <c r="Y2713" s="294" t="s">
        <v>4</v>
      </c>
      <c r="Z2713" s="295"/>
      <c r="AA2713" s="294" t="s">
        <v>6</v>
      </c>
      <c r="AB2713" s="298"/>
      <c r="AC2713" s="298"/>
      <c r="AD2713" s="295"/>
      <c r="AE2713" s="294" t="s">
        <v>7</v>
      </c>
      <c r="AF2713" s="295"/>
      <c r="AG2713" s="294" t="s">
        <v>4</v>
      </c>
      <c r="AH2713" s="295"/>
      <c r="AI2713" s="294" t="s">
        <v>6</v>
      </c>
      <c r="AJ2713" s="298"/>
      <c r="AK2713" s="298"/>
      <c r="AL2713" s="298"/>
      <c r="AM2713" s="295"/>
      <c r="AN2713" s="294" t="s">
        <v>7</v>
      </c>
      <c r="AO2713" s="295"/>
      <c r="AP2713" s="301"/>
    </row>
    <row r="2714" spans="1:43" ht="20.45" customHeight="1">
      <c r="A2714" s="314"/>
      <c r="B2714" s="304"/>
      <c r="C2714" s="305"/>
      <c r="D2714" s="304"/>
      <c r="E2714" s="312"/>
      <c r="F2714" s="305"/>
      <c r="G2714" s="304"/>
      <c r="H2714" s="312"/>
      <c r="I2714" s="305"/>
      <c r="J2714" s="296"/>
      <c r="K2714" s="299"/>
      <c r="L2714" s="297"/>
      <c r="M2714" s="296"/>
      <c r="N2714" s="299"/>
      <c r="O2714" s="299"/>
      <c r="P2714" s="297"/>
      <c r="Q2714" s="296"/>
      <c r="R2714" s="297"/>
      <c r="S2714" s="296"/>
      <c r="T2714" s="299"/>
      <c r="U2714" s="297"/>
      <c r="V2714" s="296"/>
      <c r="W2714" s="299"/>
      <c r="X2714" s="297"/>
      <c r="Y2714" s="296"/>
      <c r="Z2714" s="297"/>
      <c r="AA2714" s="296"/>
      <c r="AB2714" s="299"/>
      <c r="AC2714" s="299"/>
      <c r="AD2714" s="297"/>
      <c r="AE2714" s="296"/>
      <c r="AF2714" s="297"/>
      <c r="AG2714" s="296"/>
      <c r="AH2714" s="297"/>
      <c r="AI2714" s="296"/>
      <c r="AJ2714" s="299"/>
      <c r="AK2714" s="299"/>
      <c r="AL2714" s="299"/>
      <c r="AM2714" s="297"/>
      <c r="AN2714" s="296"/>
      <c r="AO2714" s="297"/>
      <c r="AP2714" s="301"/>
    </row>
    <row r="2715" spans="1:43" ht="20.45" customHeight="1" thickBot="1">
      <c r="A2715" s="314"/>
      <c r="B2715" s="304"/>
      <c r="C2715" s="305"/>
      <c r="D2715" s="304"/>
      <c r="E2715" s="312"/>
      <c r="F2715" s="305"/>
      <c r="G2715" s="304"/>
      <c r="H2715" s="312"/>
      <c r="I2715" s="305"/>
      <c r="J2715" s="296"/>
      <c r="K2715" s="299"/>
      <c r="L2715" s="297"/>
      <c r="M2715" s="296"/>
      <c r="N2715" s="299"/>
      <c r="O2715" s="299"/>
      <c r="P2715" s="297"/>
      <c r="Q2715" s="296"/>
      <c r="R2715" s="297"/>
      <c r="S2715" s="296"/>
      <c r="T2715" s="299"/>
      <c r="U2715" s="297"/>
      <c r="V2715" s="296"/>
      <c r="W2715" s="299"/>
      <c r="X2715" s="297"/>
      <c r="Y2715" s="296"/>
      <c r="Z2715" s="297"/>
      <c r="AA2715" s="296"/>
      <c r="AB2715" s="299"/>
      <c r="AC2715" s="299"/>
      <c r="AD2715" s="297"/>
      <c r="AE2715" s="296"/>
      <c r="AF2715" s="297"/>
      <c r="AG2715" s="296"/>
      <c r="AH2715" s="297"/>
      <c r="AI2715" s="296"/>
      <c r="AJ2715" s="299"/>
      <c r="AK2715" s="299"/>
      <c r="AL2715" s="299"/>
      <c r="AM2715" s="297"/>
      <c r="AN2715" s="296"/>
      <c r="AO2715" s="297"/>
      <c r="AP2715" s="301"/>
    </row>
    <row r="2716" spans="1:43" ht="20.45" customHeight="1">
      <c r="A2716" s="314"/>
      <c r="B2716" s="286">
        <f>'Листы ввода'!B1866</f>
        <v>0</v>
      </c>
      <c r="C2716" s="288"/>
      <c r="D2716" s="289">
        <f>'Листы ввода'!C1866</f>
        <v>0</v>
      </c>
      <c r="E2716" s="285"/>
      <c r="F2716" s="290"/>
      <c r="G2716" s="289">
        <f>'Листы ввода'!D1866</f>
        <v>0</v>
      </c>
      <c r="H2716" s="285"/>
      <c r="I2716" s="290"/>
      <c r="J2716" s="73">
        <f>'Листы ввода'!E1866</f>
        <v>0</v>
      </c>
      <c r="K2716" s="74">
        <f>'Листы ввода'!F1866</f>
        <v>0</v>
      </c>
      <c r="L2716" s="75">
        <f>ROUNDUP('Листы ввода'!G1866*'Общ. данные'!$D$26,0)</f>
        <v>0</v>
      </c>
      <c r="M2716" s="76">
        <f>'Листы ввода'!H1866</f>
        <v>0</v>
      </c>
      <c r="N2716" s="77">
        <f>'Листы ввода'!I1866</f>
        <v>0</v>
      </c>
      <c r="O2716" s="78">
        <f>'Листы ввода'!J1866</f>
        <v>0</v>
      </c>
      <c r="P2716" s="75">
        <f>ROUNDUP('Листы ввода'!K1866*'Общ. данные'!$D$26,0)</f>
        <v>0</v>
      </c>
      <c r="Q2716" s="291">
        <f>ROUNDUP('Листы ввода'!L1866*'Общ. данные'!$D$26,0)</f>
        <v>0</v>
      </c>
      <c r="R2716" s="292"/>
      <c r="S2716" s="291">
        <f>ROUNDUP('Листы ввода'!M1866*'Общ. данные'!$D$26,0)</f>
        <v>0</v>
      </c>
      <c r="T2716" s="293"/>
      <c r="U2716" s="292"/>
      <c r="V2716" s="291">
        <f>ROUNDUP('Листы ввода'!N1866*'Общ. данные'!$D$26,0)</f>
        <v>0</v>
      </c>
      <c r="W2716" s="293"/>
      <c r="X2716" s="292"/>
      <c r="Y2716" s="283">
        <f>'Листы ввода'!O1866</f>
        <v>0</v>
      </c>
      <c r="Z2716" s="284"/>
      <c r="AA2716" s="73">
        <f>'Листы ввода'!P1866</f>
        <v>0</v>
      </c>
      <c r="AB2716" s="78">
        <f>'Листы ввода'!Q1866</f>
        <v>0</v>
      </c>
      <c r="AC2716" s="285">
        <f>'Листы ввода'!R1866</f>
        <v>0</v>
      </c>
      <c r="AD2716" s="285"/>
      <c r="AE2716" s="286">
        <f>IF('Листы ввода'!T1866=1,'Листы на печать'!P2716,AQ2716)</f>
        <v>0</v>
      </c>
      <c r="AF2716" s="287"/>
      <c r="AG2716" s="231"/>
      <c r="AH2716" s="248"/>
      <c r="AI2716" s="24"/>
      <c r="AJ2716" s="25"/>
      <c r="AK2716" s="231"/>
      <c r="AL2716" s="231"/>
      <c r="AM2716" s="248"/>
      <c r="AN2716" s="247"/>
      <c r="AO2716" s="248"/>
      <c r="AP2716" s="301"/>
      <c r="AQ2716" s="46">
        <f>SUM(L2716,P2716,Q2716,S2716,V2716)</f>
        <v>0</v>
      </c>
    </row>
    <row r="2717" spans="1:43" ht="20.45" customHeight="1">
      <c r="A2717" s="314"/>
      <c r="B2717" s="233">
        <f>'Листы ввода'!B1867</f>
        <v>0</v>
      </c>
      <c r="C2717" s="234"/>
      <c r="D2717" s="235">
        <f>'Листы ввода'!C1867</f>
        <v>0</v>
      </c>
      <c r="E2717" s="236"/>
      <c r="F2717" s="237"/>
      <c r="G2717" s="235">
        <f>'Листы ввода'!D1867</f>
        <v>0</v>
      </c>
      <c r="H2717" s="236"/>
      <c r="I2717" s="237"/>
      <c r="J2717" s="26">
        <f>'Листы ввода'!E1867</f>
        <v>0</v>
      </c>
      <c r="K2717" s="27">
        <f>'Листы ввода'!F1867</f>
        <v>0</v>
      </c>
      <c r="L2717" s="69">
        <f>ROUNDUP('Листы ввода'!G1867*'Общ. данные'!$D$26,0)</f>
        <v>0</v>
      </c>
      <c r="M2717" s="67">
        <f>'Листы ввода'!H1867</f>
        <v>0</v>
      </c>
      <c r="N2717" s="28">
        <f>'Листы ввода'!I1867</f>
        <v>0</v>
      </c>
      <c r="O2717" s="68">
        <f>'Листы ввода'!J1867</f>
        <v>0</v>
      </c>
      <c r="P2717" s="69">
        <f>ROUNDUP('Листы ввода'!K1867*'Общ. данные'!$D$26,0)</f>
        <v>0</v>
      </c>
      <c r="Q2717" s="238">
        <f>ROUNDUP('Листы ввода'!L1867*'Общ. данные'!$D$26,0)</f>
        <v>0</v>
      </c>
      <c r="R2717" s="239"/>
      <c r="S2717" s="238">
        <f>ROUNDUP('Листы ввода'!M1867*'Общ. данные'!$D$26,0)</f>
        <v>0</v>
      </c>
      <c r="T2717" s="240"/>
      <c r="U2717" s="239"/>
      <c r="V2717" s="238">
        <f>ROUNDUP('Листы ввода'!N1867*'Общ. данные'!$D$26,0)</f>
        <v>0</v>
      </c>
      <c r="W2717" s="240"/>
      <c r="X2717" s="239"/>
      <c r="Y2717" s="262">
        <f>'Листы ввода'!O1867</f>
        <v>0</v>
      </c>
      <c r="Z2717" s="263"/>
      <c r="AA2717" s="26">
        <f>'Листы ввода'!P1867</f>
        <v>0</v>
      </c>
      <c r="AB2717" s="68">
        <f>'Листы ввода'!Q1867</f>
        <v>0</v>
      </c>
      <c r="AC2717" s="236">
        <f>'Листы ввода'!R1867</f>
        <v>0</v>
      </c>
      <c r="AD2717" s="236"/>
      <c r="AE2717" s="233">
        <f>IF('Листы ввода'!T1867=1,'Листы на печать'!P2717,AQ2717)</f>
        <v>0</v>
      </c>
      <c r="AF2717" s="264"/>
      <c r="AG2717" s="265"/>
      <c r="AH2717" s="266"/>
      <c r="AI2717" s="26"/>
      <c r="AJ2717" s="27"/>
      <c r="AK2717" s="265"/>
      <c r="AL2717" s="265"/>
      <c r="AM2717" s="266"/>
      <c r="AN2717" s="267"/>
      <c r="AO2717" s="266"/>
      <c r="AP2717" s="301"/>
      <c r="AQ2717" s="46">
        <f t="shared" ref="AQ2717:AQ2746" si="60">SUM(L2717,P2717,Q2717,S2717,V2717)</f>
        <v>0</v>
      </c>
    </row>
    <row r="2718" spans="1:43" ht="20.45" customHeight="1">
      <c r="A2718" s="314"/>
      <c r="B2718" s="233">
        <f>'Листы ввода'!B1868</f>
        <v>0</v>
      </c>
      <c r="C2718" s="234"/>
      <c r="D2718" s="235">
        <f>'Листы ввода'!C1868</f>
        <v>0</v>
      </c>
      <c r="E2718" s="236"/>
      <c r="F2718" s="237"/>
      <c r="G2718" s="235">
        <f>'Листы ввода'!D1868</f>
        <v>0</v>
      </c>
      <c r="H2718" s="236"/>
      <c r="I2718" s="237"/>
      <c r="J2718" s="26">
        <f>'Листы ввода'!E1868</f>
        <v>0</v>
      </c>
      <c r="K2718" s="27">
        <f>'Листы ввода'!F1868</f>
        <v>0</v>
      </c>
      <c r="L2718" s="69">
        <f>ROUNDUP('Листы ввода'!G1868*'Общ. данные'!$D$26,0)</f>
        <v>0</v>
      </c>
      <c r="M2718" s="67">
        <f>'Листы ввода'!H1868</f>
        <v>0</v>
      </c>
      <c r="N2718" s="28">
        <f>'Листы ввода'!I1868</f>
        <v>0</v>
      </c>
      <c r="O2718" s="68">
        <f>'Листы ввода'!J1868</f>
        <v>0</v>
      </c>
      <c r="P2718" s="69">
        <f>ROUNDUP('Листы ввода'!K1868*'Общ. данные'!$D$26,0)</f>
        <v>0</v>
      </c>
      <c r="Q2718" s="238">
        <f>ROUNDUP('Листы ввода'!L1868*'Общ. данные'!$D$26,0)</f>
        <v>0</v>
      </c>
      <c r="R2718" s="239"/>
      <c r="S2718" s="238">
        <f>ROUNDUP('Листы ввода'!M1868*'Общ. данные'!$D$26,0)</f>
        <v>0</v>
      </c>
      <c r="T2718" s="240"/>
      <c r="U2718" s="239"/>
      <c r="V2718" s="238">
        <f>ROUNDUP('Листы ввода'!N1868*'Общ. данные'!$D$26,0)</f>
        <v>0</v>
      </c>
      <c r="W2718" s="240"/>
      <c r="X2718" s="239"/>
      <c r="Y2718" s="262">
        <f>'Листы ввода'!O1868</f>
        <v>0</v>
      </c>
      <c r="Z2718" s="263"/>
      <c r="AA2718" s="26">
        <f>'Листы ввода'!P1868</f>
        <v>0</v>
      </c>
      <c r="AB2718" s="68">
        <f>'Листы ввода'!Q1868</f>
        <v>0</v>
      </c>
      <c r="AC2718" s="236">
        <f>'Листы ввода'!R1868</f>
        <v>0</v>
      </c>
      <c r="AD2718" s="236"/>
      <c r="AE2718" s="233">
        <f>IF('Листы ввода'!T1868=1,'Листы на печать'!P2718,AQ2718)</f>
        <v>0</v>
      </c>
      <c r="AF2718" s="264"/>
      <c r="AG2718" s="265"/>
      <c r="AH2718" s="266"/>
      <c r="AI2718" s="26"/>
      <c r="AJ2718" s="27"/>
      <c r="AK2718" s="265"/>
      <c r="AL2718" s="265"/>
      <c r="AM2718" s="266"/>
      <c r="AN2718" s="267"/>
      <c r="AO2718" s="266"/>
      <c r="AP2718" s="301"/>
      <c r="AQ2718" s="46">
        <f t="shared" si="60"/>
        <v>0</v>
      </c>
    </row>
    <row r="2719" spans="1:43" ht="20.45" customHeight="1">
      <c r="A2719" s="314"/>
      <c r="B2719" s="233">
        <f>'Листы ввода'!B1869</f>
        <v>0</v>
      </c>
      <c r="C2719" s="234"/>
      <c r="D2719" s="235">
        <f>'Листы ввода'!C1869</f>
        <v>0</v>
      </c>
      <c r="E2719" s="236"/>
      <c r="F2719" s="237"/>
      <c r="G2719" s="235">
        <f>'Листы ввода'!D1869</f>
        <v>0</v>
      </c>
      <c r="H2719" s="236"/>
      <c r="I2719" s="237"/>
      <c r="J2719" s="26">
        <f>'Листы ввода'!E1869</f>
        <v>0</v>
      </c>
      <c r="K2719" s="27">
        <f>'Листы ввода'!F1869</f>
        <v>0</v>
      </c>
      <c r="L2719" s="69">
        <f>ROUNDUP('Листы ввода'!G1869*'Общ. данные'!$D$26,0)</f>
        <v>0</v>
      </c>
      <c r="M2719" s="67">
        <f>'Листы ввода'!H1869</f>
        <v>0</v>
      </c>
      <c r="N2719" s="28">
        <f>'Листы ввода'!I1869</f>
        <v>0</v>
      </c>
      <c r="O2719" s="68">
        <f>'Листы ввода'!J1869</f>
        <v>0</v>
      </c>
      <c r="P2719" s="69">
        <f>ROUNDUP('Листы ввода'!K1869*'Общ. данные'!$D$26,0)</f>
        <v>0</v>
      </c>
      <c r="Q2719" s="238">
        <f>ROUNDUP('Листы ввода'!L1869*'Общ. данные'!$D$26,0)</f>
        <v>0</v>
      </c>
      <c r="R2719" s="239"/>
      <c r="S2719" s="238">
        <f>ROUNDUP('Листы ввода'!M1869*'Общ. данные'!$D$26,0)</f>
        <v>0</v>
      </c>
      <c r="T2719" s="240"/>
      <c r="U2719" s="239"/>
      <c r="V2719" s="238">
        <f>ROUNDUP('Листы ввода'!N1869*'Общ. данные'!$D$26,0)</f>
        <v>0</v>
      </c>
      <c r="W2719" s="240"/>
      <c r="X2719" s="239"/>
      <c r="Y2719" s="262">
        <f>'Листы ввода'!O1869</f>
        <v>0</v>
      </c>
      <c r="Z2719" s="263"/>
      <c r="AA2719" s="26">
        <f>'Листы ввода'!P1869</f>
        <v>0</v>
      </c>
      <c r="AB2719" s="68">
        <f>'Листы ввода'!Q1869</f>
        <v>0</v>
      </c>
      <c r="AC2719" s="236">
        <f>'Листы ввода'!R1869</f>
        <v>0</v>
      </c>
      <c r="AD2719" s="236"/>
      <c r="AE2719" s="233">
        <f>IF('Листы ввода'!T1869=1,'Листы на печать'!P2719,AQ2719)</f>
        <v>0</v>
      </c>
      <c r="AF2719" s="264"/>
      <c r="AG2719" s="265"/>
      <c r="AH2719" s="266"/>
      <c r="AI2719" s="26"/>
      <c r="AJ2719" s="27"/>
      <c r="AK2719" s="265"/>
      <c r="AL2719" s="265"/>
      <c r="AM2719" s="266"/>
      <c r="AN2719" s="267"/>
      <c r="AO2719" s="266"/>
      <c r="AP2719" s="301"/>
      <c r="AQ2719" s="46">
        <f t="shared" si="60"/>
        <v>0</v>
      </c>
    </row>
    <row r="2720" spans="1:43" ht="20.45" customHeight="1">
      <c r="A2720" s="314"/>
      <c r="B2720" s="233">
        <f>'Листы ввода'!B1870</f>
        <v>0</v>
      </c>
      <c r="C2720" s="234"/>
      <c r="D2720" s="235">
        <f>'Листы ввода'!C1870</f>
        <v>0</v>
      </c>
      <c r="E2720" s="236"/>
      <c r="F2720" s="237"/>
      <c r="G2720" s="235">
        <f>'Листы ввода'!D1870</f>
        <v>0</v>
      </c>
      <c r="H2720" s="236"/>
      <c r="I2720" s="237"/>
      <c r="J2720" s="26">
        <f>'Листы ввода'!E1870</f>
        <v>0</v>
      </c>
      <c r="K2720" s="27">
        <f>'Листы ввода'!F1870</f>
        <v>0</v>
      </c>
      <c r="L2720" s="69">
        <f>ROUNDUP('Листы ввода'!G1870*'Общ. данные'!$D$26,0)</f>
        <v>0</v>
      </c>
      <c r="M2720" s="67">
        <f>'Листы ввода'!H1870</f>
        <v>0</v>
      </c>
      <c r="N2720" s="28">
        <f>'Листы ввода'!I1870</f>
        <v>0</v>
      </c>
      <c r="O2720" s="68">
        <f>'Листы ввода'!J1870</f>
        <v>0</v>
      </c>
      <c r="P2720" s="69">
        <f>ROUNDUP('Листы ввода'!K1870*'Общ. данные'!$D$26,0)</f>
        <v>0</v>
      </c>
      <c r="Q2720" s="238">
        <f>ROUNDUP('Листы ввода'!L1870*'Общ. данные'!$D$26,0)</f>
        <v>0</v>
      </c>
      <c r="R2720" s="239"/>
      <c r="S2720" s="238">
        <f>ROUNDUP('Листы ввода'!M1870*'Общ. данные'!$D$26,0)</f>
        <v>0</v>
      </c>
      <c r="T2720" s="240"/>
      <c r="U2720" s="239"/>
      <c r="V2720" s="238">
        <f>ROUNDUP('Листы ввода'!N1870*'Общ. данные'!$D$26,0)</f>
        <v>0</v>
      </c>
      <c r="W2720" s="240"/>
      <c r="X2720" s="239"/>
      <c r="Y2720" s="262">
        <f>'Листы ввода'!O1870</f>
        <v>0</v>
      </c>
      <c r="Z2720" s="263"/>
      <c r="AA2720" s="26">
        <f>'Листы ввода'!P1870</f>
        <v>0</v>
      </c>
      <c r="AB2720" s="68">
        <f>'Листы ввода'!Q1870</f>
        <v>0</v>
      </c>
      <c r="AC2720" s="236">
        <f>'Листы ввода'!R1870</f>
        <v>0</v>
      </c>
      <c r="AD2720" s="236"/>
      <c r="AE2720" s="233">
        <f>IF('Листы ввода'!T1870=1,'Листы на печать'!P2720,AQ2720)</f>
        <v>0</v>
      </c>
      <c r="AF2720" s="264"/>
      <c r="AG2720" s="265"/>
      <c r="AH2720" s="266"/>
      <c r="AI2720" s="26"/>
      <c r="AJ2720" s="27"/>
      <c r="AK2720" s="265"/>
      <c r="AL2720" s="265"/>
      <c r="AM2720" s="266"/>
      <c r="AN2720" s="267"/>
      <c r="AO2720" s="266"/>
      <c r="AP2720" s="301"/>
      <c r="AQ2720" s="46">
        <f t="shared" si="60"/>
        <v>0</v>
      </c>
    </row>
    <row r="2721" spans="1:43" ht="20.45" customHeight="1">
      <c r="A2721" s="314"/>
      <c r="B2721" s="233">
        <f>'Листы ввода'!B1871</f>
        <v>0</v>
      </c>
      <c r="C2721" s="234"/>
      <c r="D2721" s="235">
        <f>'Листы ввода'!C1871</f>
        <v>0</v>
      </c>
      <c r="E2721" s="236"/>
      <c r="F2721" s="237"/>
      <c r="G2721" s="235">
        <f>'Листы ввода'!D1871</f>
        <v>0</v>
      </c>
      <c r="H2721" s="236"/>
      <c r="I2721" s="237"/>
      <c r="J2721" s="26">
        <f>'Листы ввода'!E1871</f>
        <v>0</v>
      </c>
      <c r="K2721" s="27">
        <f>'Листы ввода'!F1871</f>
        <v>0</v>
      </c>
      <c r="L2721" s="69">
        <f>ROUNDUP('Листы ввода'!G1871*'Общ. данные'!$D$26,0)</f>
        <v>0</v>
      </c>
      <c r="M2721" s="67">
        <f>'Листы ввода'!H1871</f>
        <v>0</v>
      </c>
      <c r="N2721" s="28">
        <f>'Листы ввода'!I1871</f>
        <v>0</v>
      </c>
      <c r="O2721" s="68">
        <f>'Листы ввода'!J1871</f>
        <v>0</v>
      </c>
      <c r="P2721" s="69">
        <f>ROUNDUP('Листы ввода'!K1871*'Общ. данные'!$D$26,0)</f>
        <v>0</v>
      </c>
      <c r="Q2721" s="238">
        <f>ROUNDUP('Листы ввода'!L1871*'Общ. данные'!$D$26,0)</f>
        <v>0</v>
      </c>
      <c r="R2721" s="239"/>
      <c r="S2721" s="238">
        <f>ROUNDUP('Листы ввода'!M1871*'Общ. данные'!$D$26,0)</f>
        <v>0</v>
      </c>
      <c r="T2721" s="240"/>
      <c r="U2721" s="239"/>
      <c r="V2721" s="238">
        <f>ROUNDUP('Листы ввода'!N1871*'Общ. данные'!$D$26,0)</f>
        <v>0</v>
      </c>
      <c r="W2721" s="240"/>
      <c r="X2721" s="239"/>
      <c r="Y2721" s="262">
        <f>'Листы ввода'!O1871</f>
        <v>0</v>
      </c>
      <c r="Z2721" s="263"/>
      <c r="AA2721" s="26">
        <f>'Листы ввода'!P1871</f>
        <v>0</v>
      </c>
      <c r="AB2721" s="68">
        <f>'Листы ввода'!Q1871</f>
        <v>0</v>
      </c>
      <c r="AC2721" s="236">
        <f>'Листы ввода'!R1871</f>
        <v>0</v>
      </c>
      <c r="AD2721" s="236"/>
      <c r="AE2721" s="233">
        <f>IF('Листы ввода'!T1871=1,'Листы на печать'!P2721,AQ2721)</f>
        <v>0</v>
      </c>
      <c r="AF2721" s="264"/>
      <c r="AG2721" s="265"/>
      <c r="AH2721" s="266"/>
      <c r="AI2721" s="26"/>
      <c r="AJ2721" s="27"/>
      <c r="AK2721" s="265"/>
      <c r="AL2721" s="265"/>
      <c r="AM2721" s="266"/>
      <c r="AN2721" s="267"/>
      <c r="AO2721" s="266"/>
      <c r="AP2721" s="301"/>
      <c r="AQ2721" s="46">
        <f t="shared" si="60"/>
        <v>0</v>
      </c>
    </row>
    <row r="2722" spans="1:43" ht="20.45" customHeight="1">
      <c r="A2722" s="314"/>
      <c r="B2722" s="233">
        <f>'Листы ввода'!B1872</f>
        <v>0</v>
      </c>
      <c r="C2722" s="234"/>
      <c r="D2722" s="235">
        <f>'Листы ввода'!C1872</f>
        <v>0</v>
      </c>
      <c r="E2722" s="236"/>
      <c r="F2722" s="237"/>
      <c r="G2722" s="235">
        <f>'Листы ввода'!D1872</f>
        <v>0</v>
      </c>
      <c r="H2722" s="236"/>
      <c r="I2722" s="237"/>
      <c r="J2722" s="26">
        <f>'Листы ввода'!E1872</f>
        <v>0</v>
      </c>
      <c r="K2722" s="27">
        <f>'Листы ввода'!F1872</f>
        <v>0</v>
      </c>
      <c r="L2722" s="69">
        <f>ROUNDUP('Листы ввода'!G1872*'Общ. данные'!$D$26,0)</f>
        <v>0</v>
      </c>
      <c r="M2722" s="67">
        <f>'Листы ввода'!H1872</f>
        <v>0</v>
      </c>
      <c r="N2722" s="28">
        <f>'Листы ввода'!I1872</f>
        <v>0</v>
      </c>
      <c r="O2722" s="68">
        <f>'Листы ввода'!J1872</f>
        <v>0</v>
      </c>
      <c r="P2722" s="69">
        <f>ROUNDUP('Листы ввода'!K1872*'Общ. данные'!$D$26,0)</f>
        <v>0</v>
      </c>
      <c r="Q2722" s="238">
        <f>ROUNDUP('Листы ввода'!L1872*'Общ. данные'!$D$26,0)</f>
        <v>0</v>
      </c>
      <c r="R2722" s="239"/>
      <c r="S2722" s="238">
        <f>ROUNDUP('Листы ввода'!M1872*'Общ. данные'!$D$26,0)</f>
        <v>0</v>
      </c>
      <c r="T2722" s="240"/>
      <c r="U2722" s="239"/>
      <c r="V2722" s="238">
        <f>ROUNDUP('Листы ввода'!N1872*'Общ. данные'!$D$26,0)</f>
        <v>0</v>
      </c>
      <c r="W2722" s="240"/>
      <c r="X2722" s="239"/>
      <c r="Y2722" s="262">
        <f>'Листы ввода'!O1872</f>
        <v>0</v>
      </c>
      <c r="Z2722" s="263"/>
      <c r="AA2722" s="26">
        <f>'Листы ввода'!P1872</f>
        <v>0</v>
      </c>
      <c r="AB2722" s="68">
        <f>'Листы ввода'!Q1872</f>
        <v>0</v>
      </c>
      <c r="AC2722" s="236">
        <f>'Листы ввода'!R1872</f>
        <v>0</v>
      </c>
      <c r="AD2722" s="236"/>
      <c r="AE2722" s="233">
        <f>IF('Листы ввода'!T1872=1,'Листы на печать'!P2722,AQ2722)</f>
        <v>0</v>
      </c>
      <c r="AF2722" s="264"/>
      <c r="AG2722" s="265"/>
      <c r="AH2722" s="266"/>
      <c r="AI2722" s="26"/>
      <c r="AJ2722" s="27"/>
      <c r="AK2722" s="265"/>
      <c r="AL2722" s="265"/>
      <c r="AM2722" s="266"/>
      <c r="AN2722" s="267"/>
      <c r="AO2722" s="266"/>
      <c r="AP2722" s="301"/>
      <c r="AQ2722" s="46">
        <f t="shared" si="60"/>
        <v>0</v>
      </c>
    </row>
    <row r="2723" spans="1:43" ht="20.45" customHeight="1">
      <c r="A2723" s="314"/>
      <c r="B2723" s="233">
        <f>'Листы ввода'!B1873</f>
        <v>0</v>
      </c>
      <c r="C2723" s="234"/>
      <c r="D2723" s="235">
        <f>'Листы ввода'!C1873</f>
        <v>0</v>
      </c>
      <c r="E2723" s="236"/>
      <c r="F2723" s="237"/>
      <c r="G2723" s="235">
        <f>'Листы ввода'!D1873</f>
        <v>0</v>
      </c>
      <c r="H2723" s="236"/>
      <c r="I2723" s="237"/>
      <c r="J2723" s="26">
        <f>'Листы ввода'!E1873</f>
        <v>0</v>
      </c>
      <c r="K2723" s="27">
        <f>'Листы ввода'!F1873</f>
        <v>0</v>
      </c>
      <c r="L2723" s="69">
        <f>ROUNDUP('Листы ввода'!G1873*'Общ. данные'!$D$26,0)</f>
        <v>0</v>
      </c>
      <c r="M2723" s="67">
        <f>'Листы ввода'!H1873</f>
        <v>0</v>
      </c>
      <c r="N2723" s="28">
        <f>'Листы ввода'!I1873</f>
        <v>0</v>
      </c>
      <c r="O2723" s="68">
        <f>'Листы ввода'!J1873</f>
        <v>0</v>
      </c>
      <c r="P2723" s="69">
        <f>ROUNDUP('Листы ввода'!K1873*'Общ. данные'!$D$26,0)</f>
        <v>0</v>
      </c>
      <c r="Q2723" s="238">
        <f>ROUNDUP('Листы ввода'!L1873*'Общ. данные'!$D$26,0)</f>
        <v>0</v>
      </c>
      <c r="R2723" s="239"/>
      <c r="S2723" s="238">
        <f>ROUNDUP('Листы ввода'!M1873*'Общ. данные'!$D$26,0)</f>
        <v>0</v>
      </c>
      <c r="T2723" s="240"/>
      <c r="U2723" s="239"/>
      <c r="V2723" s="238">
        <f>ROUNDUP('Листы ввода'!N1873*'Общ. данные'!$D$26,0)</f>
        <v>0</v>
      </c>
      <c r="W2723" s="240"/>
      <c r="X2723" s="239"/>
      <c r="Y2723" s="262">
        <f>'Листы ввода'!O1873</f>
        <v>0</v>
      </c>
      <c r="Z2723" s="263"/>
      <c r="AA2723" s="26">
        <f>'Листы ввода'!P1873</f>
        <v>0</v>
      </c>
      <c r="AB2723" s="68">
        <f>'Листы ввода'!Q1873</f>
        <v>0</v>
      </c>
      <c r="AC2723" s="236">
        <f>'Листы ввода'!R1873</f>
        <v>0</v>
      </c>
      <c r="AD2723" s="236"/>
      <c r="AE2723" s="233">
        <f>IF('Листы ввода'!T1873=1,'Листы на печать'!P2723,AQ2723)</f>
        <v>0</v>
      </c>
      <c r="AF2723" s="264"/>
      <c r="AG2723" s="265"/>
      <c r="AH2723" s="266"/>
      <c r="AI2723" s="26"/>
      <c r="AJ2723" s="27"/>
      <c r="AK2723" s="265"/>
      <c r="AL2723" s="265"/>
      <c r="AM2723" s="266"/>
      <c r="AN2723" s="267"/>
      <c r="AO2723" s="266"/>
      <c r="AP2723" s="301"/>
      <c r="AQ2723" s="46">
        <f t="shared" si="60"/>
        <v>0</v>
      </c>
    </row>
    <row r="2724" spans="1:43" ht="20.45" customHeight="1">
      <c r="A2724" s="314"/>
      <c r="B2724" s="233">
        <f>'Листы ввода'!B1874</f>
        <v>0</v>
      </c>
      <c r="C2724" s="234"/>
      <c r="D2724" s="235">
        <f>'Листы ввода'!C1874</f>
        <v>0</v>
      </c>
      <c r="E2724" s="236"/>
      <c r="F2724" s="237"/>
      <c r="G2724" s="235">
        <f>'Листы ввода'!D1874</f>
        <v>0</v>
      </c>
      <c r="H2724" s="236"/>
      <c r="I2724" s="237"/>
      <c r="J2724" s="26">
        <f>'Листы ввода'!E1874</f>
        <v>0</v>
      </c>
      <c r="K2724" s="27">
        <f>'Листы ввода'!F1874</f>
        <v>0</v>
      </c>
      <c r="L2724" s="69">
        <f>ROUNDUP('Листы ввода'!G1874*'Общ. данные'!$D$26,0)</f>
        <v>0</v>
      </c>
      <c r="M2724" s="67">
        <f>'Листы ввода'!H1874</f>
        <v>0</v>
      </c>
      <c r="N2724" s="28">
        <f>'Листы ввода'!I1874</f>
        <v>0</v>
      </c>
      <c r="O2724" s="68">
        <f>'Листы ввода'!J1874</f>
        <v>0</v>
      </c>
      <c r="P2724" s="69">
        <f>ROUNDUP('Листы ввода'!K1874*'Общ. данные'!$D$26,0)</f>
        <v>0</v>
      </c>
      <c r="Q2724" s="238">
        <f>ROUNDUP('Листы ввода'!L1874*'Общ. данные'!$D$26,0)</f>
        <v>0</v>
      </c>
      <c r="R2724" s="239"/>
      <c r="S2724" s="238">
        <f>ROUNDUP('Листы ввода'!M1874*'Общ. данные'!$D$26,0)</f>
        <v>0</v>
      </c>
      <c r="T2724" s="240"/>
      <c r="U2724" s="239"/>
      <c r="V2724" s="238">
        <f>ROUNDUP('Листы ввода'!N1874*'Общ. данные'!$D$26,0)</f>
        <v>0</v>
      </c>
      <c r="W2724" s="240"/>
      <c r="X2724" s="239"/>
      <c r="Y2724" s="262">
        <f>'Листы ввода'!O1874</f>
        <v>0</v>
      </c>
      <c r="Z2724" s="263"/>
      <c r="AA2724" s="26">
        <f>'Листы ввода'!P1874</f>
        <v>0</v>
      </c>
      <c r="AB2724" s="68">
        <f>'Листы ввода'!Q1874</f>
        <v>0</v>
      </c>
      <c r="AC2724" s="236">
        <f>'Листы ввода'!R1874</f>
        <v>0</v>
      </c>
      <c r="AD2724" s="236"/>
      <c r="AE2724" s="233">
        <f>IF('Листы ввода'!T1874=1,'Листы на печать'!P2724,AQ2724)</f>
        <v>0</v>
      </c>
      <c r="AF2724" s="264"/>
      <c r="AG2724" s="265"/>
      <c r="AH2724" s="266"/>
      <c r="AI2724" s="26"/>
      <c r="AJ2724" s="27"/>
      <c r="AK2724" s="265"/>
      <c r="AL2724" s="265"/>
      <c r="AM2724" s="266"/>
      <c r="AN2724" s="267"/>
      <c r="AO2724" s="266"/>
      <c r="AP2724" s="301"/>
      <c r="AQ2724" s="46">
        <f t="shared" si="60"/>
        <v>0</v>
      </c>
    </row>
    <row r="2725" spans="1:43" ht="20.45" customHeight="1">
      <c r="A2725" s="314"/>
      <c r="B2725" s="233">
        <f>'Листы ввода'!B1875</f>
        <v>0</v>
      </c>
      <c r="C2725" s="234"/>
      <c r="D2725" s="235">
        <f>'Листы ввода'!C1875</f>
        <v>0</v>
      </c>
      <c r="E2725" s="236"/>
      <c r="F2725" s="237"/>
      <c r="G2725" s="235">
        <f>'Листы ввода'!D1875</f>
        <v>0</v>
      </c>
      <c r="H2725" s="236"/>
      <c r="I2725" s="237"/>
      <c r="J2725" s="26">
        <f>'Листы ввода'!E1875</f>
        <v>0</v>
      </c>
      <c r="K2725" s="27">
        <f>'Листы ввода'!F1875</f>
        <v>0</v>
      </c>
      <c r="L2725" s="69">
        <f>ROUNDUP('Листы ввода'!G1875*'Общ. данные'!$D$26,0)</f>
        <v>0</v>
      </c>
      <c r="M2725" s="67">
        <f>'Листы ввода'!H1875</f>
        <v>0</v>
      </c>
      <c r="N2725" s="28">
        <f>'Листы ввода'!I1875</f>
        <v>0</v>
      </c>
      <c r="O2725" s="68">
        <f>'Листы ввода'!J1875</f>
        <v>0</v>
      </c>
      <c r="P2725" s="69">
        <f>ROUNDUP('Листы ввода'!K1875*'Общ. данные'!$D$26,0)</f>
        <v>0</v>
      </c>
      <c r="Q2725" s="238">
        <f>ROUNDUP('Листы ввода'!L1875*'Общ. данные'!$D$26,0)</f>
        <v>0</v>
      </c>
      <c r="R2725" s="239"/>
      <c r="S2725" s="238">
        <f>ROUNDUP('Листы ввода'!M1875*'Общ. данные'!$D$26,0)</f>
        <v>0</v>
      </c>
      <c r="T2725" s="240"/>
      <c r="U2725" s="239"/>
      <c r="V2725" s="238">
        <f>ROUNDUP('Листы ввода'!N1875*'Общ. данные'!$D$26,0)</f>
        <v>0</v>
      </c>
      <c r="W2725" s="240"/>
      <c r="X2725" s="239"/>
      <c r="Y2725" s="262">
        <f>'Листы ввода'!O1875</f>
        <v>0</v>
      </c>
      <c r="Z2725" s="263"/>
      <c r="AA2725" s="26">
        <f>'Листы ввода'!P1875</f>
        <v>0</v>
      </c>
      <c r="AB2725" s="68">
        <f>'Листы ввода'!Q1875</f>
        <v>0</v>
      </c>
      <c r="AC2725" s="236">
        <f>'Листы ввода'!R1875</f>
        <v>0</v>
      </c>
      <c r="AD2725" s="236"/>
      <c r="AE2725" s="233">
        <f>IF('Листы ввода'!T1875=1,'Листы на печать'!P2725,AQ2725)</f>
        <v>0</v>
      </c>
      <c r="AF2725" s="264"/>
      <c r="AG2725" s="265"/>
      <c r="AH2725" s="266"/>
      <c r="AI2725" s="26"/>
      <c r="AJ2725" s="27"/>
      <c r="AK2725" s="265"/>
      <c r="AL2725" s="265"/>
      <c r="AM2725" s="266"/>
      <c r="AN2725" s="267"/>
      <c r="AO2725" s="266"/>
      <c r="AP2725" s="301"/>
      <c r="AQ2725" s="46">
        <f t="shared" si="60"/>
        <v>0</v>
      </c>
    </row>
    <row r="2726" spans="1:43" ht="20.45" customHeight="1">
      <c r="A2726" s="314"/>
      <c r="B2726" s="233">
        <f>'Листы ввода'!B1876</f>
        <v>0</v>
      </c>
      <c r="C2726" s="234"/>
      <c r="D2726" s="235">
        <f>'Листы ввода'!C1876</f>
        <v>0</v>
      </c>
      <c r="E2726" s="236"/>
      <c r="F2726" s="237"/>
      <c r="G2726" s="235">
        <f>'Листы ввода'!D1876</f>
        <v>0</v>
      </c>
      <c r="H2726" s="236"/>
      <c r="I2726" s="237"/>
      <c r="J2726" s="26">
        <f>'Листы ввода'!E1876</f>
        <v>0</v>
      </c>
      <c r="K2726" s="27">
        <f>'Листы ввода'!F1876</f>
        <v>0</v>
      </c>
      <c r="L2726" s="69">
        <f>ROUNDUP('Листы ввода'!G1876*'Общ. данные'!$D$26,0)</f>
        <v>0</v>
      </c>
      <c r="M2726" s="67">
        <f>'Листы ввода'!H1876</f>
        <v>0</v>
      </c>
      <c r="N2726" s="28">
        <f>'Листы ввода'!I1876</f>
        <v>0</v>
      </c>
      <c r="O2726" s="68">
        <f>'Листы ввода'!J1876</f>
        <v>0</v>
      </c>
      <c r="P2726" s="69">
        <f>ROUNDUP('Листы ввода'!K1876*'Общ. данные'!$D$26,0)</f>
        <v>0</v>
      </c>
      <c r="Q2726" s="238">
        <f>ROUNDUP('Листы ввода'!L1876*'Общ. данные'!$D$26,0)</f>
        <v>0</v>
      </c>
      <c r="R2726" s="239"/>
      <c r="S2726" s="238">
        <f>ROUNDUP('Листы ввода'!M1876*'Общ. данные'!$D$26,0)</f>
        <v>0</v>
      </c>
      <c r="T2726" s="240"/>
      <c r="U2726" s="239"/>
      <c r="V2726" s="238">
        <f>ROUNDUP('Листы ввода'!N1876*'Общ. данные'!$D$26,0)</f>
        <v>0</v>
      </c>
      <c r="W2726" s="240"/>
      <c r="X2726" s="239"/>
      <c r="Y2726" s="262">
        <f>'Листы ввода'!O1876</f>
        <v>0</v>
      </c>
      <c r="Z2726" s="263"/>
      <c r="AA2726" s="26">
        <f>'Листы ввода'!P1876</f>
        <v>0</v>
      </c>
      <c r="AB2726" s="68">
        <f>'Листы ввода'!Q1876</f>
        <v>0</v>
      </c>
      <c r="AC2726" s="236">
        <f>'Листы ввода'!R1876</f>
        <v>0</v>
      </c>
      <c r="AD2726" s="236"/>
      <c r="AE2726" s="233">
        <f>IF('Листы ввода'!T1876=1,'Листы на печать'!P2726,AQ2726)</f>
        <v>0</v>
      </c>
      <c r="AF2726" s="264"/>
      <c r="AG2726" s="265"/>
      <c r="AH2726" s="266"/>
      <c r="AI2726" s="26"/>
      <c r="AJ2726" s="27"/>
      <c r="AK2726" s="265"/>
      <c r="AL2726" s="265"/>
      <c r="AM2726" s="266"/>
      <c r="AN2726" s="267"/>
      <c r="AO2726" s="266"/>
      <c r="AP2726" s="301"/>
      <c r="AQ2726" s="46">
        <f t="shared" si="60"/>
        <v>0</v>
      </c>
    </row>
    <row r="2727" spans="1:43" ht="20.45" customHeight="1">
      <c r="A2727" s="314"/>
      <c r="B2727" s="233">
        <f>'Листы ввода'!B1877</f>
        <v>0</v>
      </c>
      <c r="C2727" s="234"/>
      <c r="D2727" s="235">
        <f>'Листы ввода'!C1877</f>
        <v>0</v>
      </c>
      <c r="E2727" s="236"/>
      <c r="F2727" s="237"/>
      <c r="G2727" s="235">
        <f>'Листы ввода'!D1877</f>
        <v>0</v>
      </c>
      <c r="H2727" s="236"/>
      <c r="I2727" s="237"/>
      <c r="J2727" s="26">
        <f>'Листы ввода'!E1877</f>
        <v>0</v>
      </c>
      <c r="K2727" s="27">
        <f>'Листы ввода'!F1877</f>
        <v>0</v>
      </c>
      <c r="L2727" s="69">
        <f>ROUNDUP('Листы ввода'!G1877*'Общ. данные'!$D$26,0)</f>
        <v>0</v>
      </c>
      <c r="M2727" s="67">
        <f>'Листы ввода'!H1877</f>
        <v>0</v>
      </c>
      <c r="N2727" s="28">
        <f>'Листы ввода'!I1877</f>
        <v>0</v>
      </c>
      <c r="O2727" s="68">
        <f>'Листы ввода'!J1877</f>
        <v>0</v>
      </c>
      <c r="P2727" s="69">
        <f>ROUNDUP('Листы ввода'!K1877*'Общ. данные'!$D$26,0)</f>
        <v>0</v>
      </c>
      <c r="Q2727" s="238">
        <f>ROUNDUP('Листы ввода'!L1877*'Общ. данные'!$D$26,0)</f>
        <v>0</v>
      </c>
      <c r="R2727" s="239"/>
      <c r="S2727" s="238">
        <f>ROUNDUP('Листы ввода'!M1877*'Общ. данные'!$D$26,0)</f>
        <v>0</v>
      </c>
      <c r="T2727" s="240"/>
      <c r="U2727" s="239"/>
      <c r="V2727" s="238">
        <f>ROUNDUP('Листы ввода'!N1877*'Общ. данные'!$D$26,0)</f>
        <v>0</v>
      </c>
      <c r="W2727" s="240"/>
      <c r="X2727" s="239"/>
      <c r="Y2727" s="262">
        <f>'Листы ввода'!O1877</f>
        <v>0</v>
      </c>
      <c r="Z2727" s="263"/>
      <c r="AA2727" s="26">
        <f>'Листы ввода'!P1877</f>
        <v>0</v>
      </c>
      <c r="AB2727" s="68">
        <f>'Листы ввода'!Q1877</f>
        <v>0</v>
      </c>
      <c r="AC2727" s="236">
        <f>'Листы ввода'!R1877</f>
        <v>0</v>
      </c>
      <c r="AD2727" s="236"/>
      <c r="AE2727" s="233">
        <f>IF('Листы ввода'!T1877=1,'Листы на печать'!P2727,AQ2727)</f>
        <v>0</v>
      </c>
      <c r="AF2727" s="264"/>
      <c r="AG2727" s="265"/>
      <c r="AH2727" s="266"/>
      <c r="AI2727" s="26"/>
      <c r="AJ2727" s="27"/>
      <c r="AK2727" s="265"/>
      <c r="AL2727" s="265"/>
      <c r="AM2727" s="266"/>
      <c r="AN2727" s="267"/>
      <c r="AO2727" s="266"/>
      <c r="AP2727" s="301"/>
      <c r="AQ2727" s="46">
        <f t="shared" si="60"/>
        <v>0</v>
      </c>
    </row>
    <row r="2728" spans="1:43" ht="20.45" customHeight="1">
      <c r="A2728" s="314"/>
      <c r="B2728" s="233">
        <f>'Листы ввода'!B1878</f>
        <v>0</v>
      </c>
      <c r="C2728" s="234"/>
      <c r="D2728" s="235">
        <f>'Листы ввода'!C1878</f>
        <v>0</v>
      </c>
      <c r="E2728" s="236"/>
      <c r="F2728" s="237"/>
      <c r="G2728" s="235">
        <f>'Листы ввода'!D1878</f>
        <v>0</v>
      </c>
      <c r="H2728" s="236"/>
      <c r="I2728" s="237"/>
      <c r="J2728" s="26">
        <f>'Листы ввода'!E1878</f>
        <v>0</v>
      </c>
      <c r="K2728" s="27">
        <f>'Листы ввода'!F1878</f>
        <v>0</v>
      </c>
      <c r="L2728" s="69">
        <f>ROUNDUP('Листы ввода'!G1878*'Общ. данные'!$D$26,0)</f>
        <v>0</v>
      </c>
      <c r="M2728" s="67">
        <f>'Листы ввода'!H1878</f>
        <v>0</v>
      </c>
      <c r="N2728" s="28">
        <f>'Листы ввода'!I1878</f>
        <v>0</v>
      </c>
      <c r="O2728" s="68">
        <f>'Листы ввода'!J1878</f>
        <v>0</v>
      </c>
      <c r="P2728" s="69">
        <f>ROUNDUP('Листы ввода'!K1878*'Общ. данные'!$D$26,0)</f>
        <v>0</v>
      </c>
      <c r="Q2728" s="238">
        <f>ROUNDUP('Листы ввода'!L1878*'Общ. данные'!$D$26,0)</f>
        <v>0</v>
      </c>
      <c r="R2728" s="239"/>
      <c r="S2728" s="238">
        <f>ROUNDUP('Листы ввода'!M1878*'Общ. данные'!$D$26,0)</f>
        <v>0</v>
      </c>
      <c r="T2728" s="240"/>
      <c r="U2728" s="239"/>
      <c r="V2728" s="238">
        <f>ROUNDUP('Листы ввода'!N1878*'Общ. данные'!$D$26,0)</f>
        <v>0</v>
      </c>
      <c r="W2728" s="240"/>
      <c r="X2728" s="239"/>
      <c r="Y2728" s="262">
        <f>'Листы ввода'!O1878</f>
        <v>0</v>
      </c>
      <c r="Z2728" s="263"/>
      <c r="AA2728" s="26">
        <f>'Листы ввода'!P1878</f>
        <v>0</v>
      </c>
      <c r="AB2728" s="68">
        <f>'Листы ввода'!Q1878</f>
        <v>0</v>
      </c>
      <c r="AC2728" s="236">
        <f>'Листы ввода'!R1878</f>
        <v>0</v>
      </c>
      <c r="AD2728" s="236"/>
      <c r="AE2728" s="233">
        <f>IF('Листы ввода'!T1878=1,'Листы на печать'!P2728,AQ2728)</f>
        <v>0</v>
      </c>
      <c r="AF2728" s="264"/>
      <c r="AG2728" s="265"/>
      <c r="AH2728" s="266"/>
      <c r="AI2728" s="26"/>
      <c r="AJ2728" s="27"/>
      <c r="AK2728" s="265"/>
      <c r="AL2728" s="265"/>
      <c r="AM2728" s="266"/>
      <c r="AN2728" s="267"/>
      <c r="AO2728" s="266"/>
      <c r="AP2728" s="301"/>
      <c r="AQ2728" s="46">
        <f t="shared" si="60"/>
        <v>0</v>
      </c>
    </row>
    <row r="2729" spans="1:43" ht="20.45" customHeight="1">
      <c r="A2729" s="314"/>
      <c r="B2729" s="233">
        <f>'Листы ввода'!B1879</f>
        <v>0</v>
      </c>
      <c r="C2729" s="234"/>
      <c r="D2729" s="235">
        <f>'Листы ввода'!C1879</f>
        <v>0</v>
      </c>
      <c r="E2729" s="236"/>
      <c r="F2729" s="237"/>
      <c r="G2729" s="235">
        <f>'Листы ввода'!D1879</f>
        <v>0</v>
      </c>
      <c r="H2729" s="236"/>
      <c r="I2729" s="237"/>
      <c r="J2729" s="26">
        <f>'Листы ввода'!E1879</f>
        <v>0</v>
      </c>
      <c r="K2729" s="27">
        <f>'Листы ввода'!F1879</f>
        <v>0</v>
      </c>
      <c r="L2729" s="69">
        <f>ROUNDUP('Листы ввода'!G1879*'Общ. данные'!$D$26,0)</f>
        <v>0</v>
      </c>
      <c r="M2729" s="67">
        <f>'Листы ввода'!H1879</f>
        <v>0</v>
      </c>
      <c r="N2729" s="28">
        <f>'Листы ввода'!I1879</f>
        <v>0</v>
      </c>
      <c r="O2729" s="68">
        <f>'Листы ввода'!J1879</f>
        <v>0</v>
      </c>
      <c r="P2729" s="69">
        <f>ROUNDUP('Листы ввода'!K1879*'Общ. данные'!$D$26,0)</f>
        <v>0</v>
      </c>
      <c r="Q2729" s="238">
        <f>ROUNDUP('Листы ввода'!L1879*'Общ. данные'!$D$26,0)</f>
        <v>0</v>
      </c>
      <c r="R2729" s="239"/>
      <c r="S2729" s="238">
        <f>ROUNDUP('Листы ввода'!M1879*'Общ. данные'!$D$26,0)</f>
        <v>0</v>
      </c>
      <c r="T2729" s="240"/>
      <c r="U2729" s="239"/>
      <c r="V2729" s="238">
        <f>ROUNDUP('Листы ввода'!N1879*'Общ. данные'!$D$26,0)</f>
        <v>0</v>
      </c>
      <c r="W2729" s="240"/>
      <c r="X2729" s="239"/>
      <c r="Y2729" s="262">
        <f>'Листы ввода'!O1879</f>
        <v>0</v>
      </c>
      <c r="Z2729" s="263"/>
      <c r="AA2729" s="26">
        <f>'Листы ввода'!P1879</f>
        <v>0</v>
      </c>
      <c r="AB2729" s="68">
        <f>'Листы ввода'!Q1879</f>
        <v>0</v>
      </c>
      <c r="AC2729" s="236">
        <f>'Листы ввода'!R1879</f>
        <v>0</v>
      </c>
      <c r="AD2729" s="236"/>
      <c r="AE2729" s="233">
        <f>IF('Листы ввода'!T1879=1,'Листы на печать'!P2729,AQ2729)</f>
        <v>0</v>
      </c>
      <c r="AF2729" s="264"/>
      <c r="AG2729" s="265"/>
      <c r="AH2729" s="266"/>
      <c r="AI2729" s="26"/>
      <c r="AJ2729" s="27"/>
      <c r="AK2729" s="265"/>
      <c r="AL2729" s="265"/>
      <c r="AM2729" s="266"/>
      <c r="AN2729" s="267"/>
      <c r="AO2729" s="266"/>
      <c r="AP2729" s="301"/>
      <c r="AQ2729" s="46">
        <f t="shared" si="60"/>
        <v>0</v>
      </c>
    </row>
    <row r="2730" spans="1:43" ht="20.45" customHeight="1">
      <c r="A2730" s="314"/>
      <c r="B2730" s="233">
        <f>'Листы ввода'!B1880</f>
        <v>0</v>
      </c>
      <c r="C2730" s="234"/>
      <c r="D2730" s="235">
        <f>'Листы ввода'!C1880</f>
        <v>0</v>
      </c>
      <c r="E2730" s="236"/>
      <c r="F2730" s="237"/>
      <c r="G2730" s="235">
        <f>'Листы ввода'!D1880</f>
        <v>0</v>
      </c>
      <c r="H2730" s="236"/>
      <c r="I2730" s="237"/>
      <c r="J2730" s="26">
        <f>'Листы ввода'!E1880</f>
        <v>0</v>
      </c>
      <c r="K2730" s="27">
        <f>'Листы ввода'!F1880</f>
        <v>0</v>
      </c>
      <c r="L2730" s="69">
        <f>ROUNDUP('Листы ввода'!G1880*'Общ. данные'!$D$26,0)</f>
        <v>0</v>
      </c>
      <c r="M2730" s="67">
        <f>'Листы ввода'!H1880</f>
        <v>0</v>
      </c>
      <c r="N2730" s="28">
        <f>'Листы ввода'!I1880</f>
        <v>0</v>
      </c>
      <c r="O2730" s="68">
        <f>'Листы ввода'!J1880</f>
        <v>0</v>
      </c>
      <c r="P2730" s="69">
        <f>ROUNDUP('Листы ввода'!K1880*'Общ. данные'!$D$26,0)</f>
        <v>0</v>
      </c>
      <c r="Q2730" s="238">
        <f>ROUNDUP('Листы ввода'!L1880*'Общ. данные'!$D$26,0)</f>
        <v>0</v>
      </c>
      <c r="R2730" s="239"/>
      <c r="S2730" s="238">
        <f>ROUNDUP('Листы ввода'!M1880*'Общ. данные'!$D$26,0)</f>
        <v>0</v>
      </c>
      <c r="T2730" s="240"/>
      <c r="U2730" s="239"/>
      <c r="V2730" s="238">
        <f>ROUNDUP('Листы ввода'!N1880*'Общ. данные'!$D$26,0)</f>
        <v>0</v>
      </c>
      <c r="W2730" s="240"/>
      <c r="X2730" s="239"/>
      <c r="Y2730" s="262">
        <f>'Листы ввода'!O1880</f>
        <v>0</v>
      </c>
      <c r="Z2730" s="263"/>
      <c r="AA2730" s="26">
        <f>'Листы ввода'!P1880</f>
        <v>0</v>
      </c>
      <c r="AB2730" s="68">
        <f>'Листы ввода'!Q1880</f>
        <v>0</v>
      </c>
      <c r="AC2730" s="236">
        <f>'Листы ввода'!R1880</f>
        <v>0</v>
      </c>
      <c r="AD2730" s="236"/>
      <c r="AE2730" s="233">
        <f>IF('Листы ввода'!T1880=1,'Листы на печать'!P2730,AQ2730)</f>
        <v>0</v>
      </c>
      <c r="AF2730" s="264"/>
      <c r="AG2730" s="265"/>
      <c r="AH2730" s="266"/>
      <c r="AI2730" s="26"/>
      <c r="AJ2730" s="27"/>
      <c r="AK2730" s="265"/>
      <c r="AL2730" s="265"/>
      <c r="AM2730" s="266"/>
      <c r="AN2730" s="267"/>
      <c r="AO2730" s="266"/>
      <c r="AP2730" s="301"/>
      <c r="AQ2730" s="46">
        <f t="shared" si="60"/>
        <v>0</v>
      </c>
    </row>
    <row r="2731" spans="1:43" ht="20.45" customHeight="1">
      <c r="A2731" s="314"/>
      <c r="B2731" s="233">
        <f>'Листы ввода'!B1881</f>
        <v>0</v>
      </c>
      <c r="C2731" s="234"/>
      <c r="D2731" s="235">
        <f>'Листы ввода'!C1881</f>
        <v>0</v>
      </c>
      <c r="E2731" s="236"/>
      <c r="F2731" s="237"/>
      <c r="G2731" s="235">
        <f>'Листы ввода'!D1881</f>
        <v>0</v>
      </c>
      <c r="H2731" s="236"/>
      <c r="I2731" s="237"/>
      <c r="J2731" s="26">
        <f>'Листы ввода'!E1881</f>
        <v>0</v>
      </c>
      <c r="K2731" s="27">
        <f>'Листы ввода'!F1881</f>
        <v>0</v>
      </c>
      <c r="L2731" s="69">
        <f>ROUNDUP('Листы ввода'!G1881*'Общ. данные'!$D$26,0)</f>
        <v>0</v>
      </c>
      <c r="M2731" s="67">
        <f>'Листы ввода'!H1881</f>
        <v>0</v>
      </c>
      <c r="N2731" s="28">
        <f>'Листы ввода'!I1881</f>
        <v>0</v>
      </c>
      <c r="O2731" s="68">
        <f>'Листы ввода'!J1881</f>
        <v>0</v>
      </c>
      <c r="P2731" s="69">
        <f>ROUNDUP('Листы ввода'!K1881*'Общ. данные'!$D$26,0)</f>
        <v>0</v>
      </c>
      <c r="Q2731" s="238">
        <f>ROUNDUP('Листы ввода'!L1881*'Общ. данные'!$D$26,0)</f>
        <v>0</v>
      </c>
      <c r="R2731" s="239"/>
      <c r="S2731" s="238">
        <f>ROUNDUP('Листы ввода'!M1881*'Общ. данные'!$D$26,0)</f>
        <v>0</v>
      </c>
      <c r="T2731" s="240"/>
      <c r="U2731" s="239"/>
      <c r="V2731" s="238">
        <f>ROUNDUP('Листы ввода'!N1881*'Общ. данные'!$D$26,0)</f>
        <v>0</v>
      </c>
      <c r="W2731" s="240"/>
      <c r="X2731" s="239"/>
      <c r="Y2731" s="262">
        <f>'Листы ввода'!O1881</f>
        <v>0</v>
      </c>
      <c r="Z2731" s="263"/>
      <c r="AA2731" s="26">
        <f>'Листы ввода'!P1881</f>
        <v>0</v>
      </c>
      <c r="AB2731" s="68">
        <f>'Листы ввода'!Q1881</f>
        <v>0</v>
      </c>
      <c r="AC2731" s="236">
        <f>'Листы ввода'!R1881</f>
        <v>0</v>
      </c>
      <c r="AD2731" s="236"/>
      <c r="AE2731" s="233">
        <f>IF('Листы ввода'!T1881=1,'Листы на печать'!P2731,AQ2731)</f>
        <v>0</v>
      </c>
      <c r="AF2731" s="264"/>
      <c r="AG2731" s="265"/>
      <c r="AH2731" s="266"/>
      <c r="AI2731" s="26"/>
      <c r="AJ2731" s="27"/>
      <c r="AK2731" s="265"/>
      <c r="AL2731" s="265"/>
      <c r="AM2731" s="266"/>
      <c r="AN2731" s="267"/>
      <c r="AO2731" s="266"/>
      <c r="AP2731" s="301"/>
      <c r="AQ2731" s="46">
        <f t="shared" si="60"/>
        <v>0</v>
      </c>
    </row>
    <row r="2732" spans="1:43" ht="20.45" customHeight="1">
      <c r="A2732" s="314"/>
      <c r="B2732" s="233">
        <f>'Листы ввода'!B1882</f>
        <v>0</v>
      </c>
      <c r="C2732" s="234"/>
      <c r="D2732" s="235">
        <f>'Листы ввода'!C1882</f>
        <v>0</v>
      </c>
      <c r="E2732" s="236"/>
      <c r="F2732" s="237"/>
      <c r="G2732" s="235">
        <f>'Листы ввода'!D1882</f>
        <v>0</v>
      </c>
      <c r="H2732" s="236"/>
      <c r="I2732" s="237"/>
      <c r="J2732" s="26">
        <f>'Листы ввода'!E1882</f>
        <v>0</v>
      </c>
      <c r="K2732" s="27">
        <f>'Листы ввода'!F1882</f>
        <v>0</v>
      </c>
      <c r="L2732" s="69">
        <f>ROUNDUP('Листы ввода'!G1882*'Общ. данные'!$D$26,0)</f>
        <v>0</v>
      </c>
      <c r="M2732" s="67">
        <f>'Листы ввода'!H1882</f>
        <v>0</v>
      </c>
      <c r="N2732" s="28">
        <f>'Листы ввода'!I1882</f>
        <v>0</v>
      </c>
      <c r="O2732" s="68">
        <f>'Листы ввода'!J1882</f>
        <v>0</v>
      </c>
      <c r="P2732" s="69">
        <f>ROUNDUP('Листы ввода'!K1882*'Общ. данные'!$D$26,0)</f>
        <v>0</v>
      </c>
      <c r="Q2732" s="238">
        <f>ROUNDUP('Листы ввода'!L1882*'Общ. данные'!$D$26,0)</f>
        <v>0</v>
      </c>
      <c r="R2732" s="239"/>
      <c r="S2732" s="238">
        <f>ROUNDUP('Листы ввода'!M1882*'Общ. данные'!$D$26,0)</f>
        <v>0</v>
      </c>
      <c r="T2732" s="240"/>
      <c r="U2732" s="239"/>
      <c r="V2732" s="238">
        <f>ROUNDUP('Листы ввода'!N1882*'Общ. данные'!$D$26,0)</f>
        <v>0</v>
      </c>
      <c r="W2732" s="240"/>
      <c r="X2732" s="239"/>
      <c r="Y2732" s="262">
        <f>'Листы ввода'!O1882</f>
        <v>0</v>
      </c>
      <c r="Z2732" s="263"/>
      <c r="AA2732" s="26">
        <f>'Листы ввода'!P1882</f>
        <v>0</v>
      </c>
      <c r="AB2732" s="68">
        <f>'Листы ввода'!Q1882</f>
        <v>0</v>
      </c>
      <c r="AC2732" s="236">
        <f>'Листы ввода'!R1882</f>
        <v>0</v>
      </c>
      <c r="AD2732" s="236"/>
      <c r="AE2732" s="233">
        <f>IF('Листы ввода'!T1882=1,'Листы на печать'!P2732,AQ2732)</f>
        <v>0</v>
      </c>
      <c r="AF2732" s="264"/>
      <c r="AG2732" s="265"/>
      <c r="AH2732" s="266"/>
      <c r="AI2732" s="26"/>
      <c r="AJ2732" s="27"/>
      <c r="AK2732" s="265"/>
      <c r="AL2732" s="265"/>
      <c r="AM2732" s="266"/>
      <c r="AN2732" s="267"/>
      <c r="AO2732" s="266"/>
      <c r="AP2732" s="301"/>
      <c r="AQ2732" s="46">
        <f t="shared" si="60"/>
        <v>0</v>
      </c>
    </row>
    <row r="2733" spans="1:43" ht="20.45" customHeight="1">
      <c r="A2733" s="314"/>
      <c r="B2733" s="233">
        <f>'Листы ввода'!B1883</f>
        <v>0</v>
      </c>
      <c r="C2733" s="234"/>
      <c r="D2733" s="235">
        <f>'Листы ввода'!C1883</f>
        <v>0</v>
      </c>
      <c r="E2733" s="236"/>
      <c r="F2733" s="237"/>
      <c r="G2733" s="235">
        <f>'Листы ввода'!D1883</f>
        <v>0</v>
      </c>
      <c r="H2733" s="236"/>
      <c r="I2733" s="237"/>
      <c r="J2733" s="26">
        <f>'Листы ввода'!E1883</f>
        <v>0</v>
      </c>
      <c r="K2733" s="27">
        <f>'Листы ввода'!F1883</f>
        <v>0</v>
      </c>
      <c r="L2733" s="69">
        <f>ROUNDUP('Листы ввода'!G1883*'Общ. данные'!$D$26,0)</f>
        <v>0</v>
      </c>
      <c r="M2733" s="67">
        <f>'Листы ввода'!H1883</f>
        <v>0</v>
      </c>
      <c r="N2733" s="28">
        <f>'Листы ввода'!I1883</f>
        <v>0</v>
      </c>
      <c r="O2733" s="68">
        <f>'Листы ввода'!J1883</f>
        <v>0</v>
      </c>
      <c r="P2733" s="69">
        <f>ROUNDUP('Листы ввода'!K1883*'Общ. данные'!$D$26,0)</f>
        <v>0</v>
      </c>
      <c r="Q2733" s="238">
        <f>ROUNDUP('Листы ввода'!L1883*'Общ. данные'!$D$26,0)</f>
        <v>0</v>
      </c>
      <c r="R2733" s="239"/>
      <c r="S2733" s="238">
        <f>ROUNDUP('Листы ввода'!M1883*'Общ. данные'!$D$26,0)</f>
        <v>0</v>
      </c>
      <c r="T2733" s="240"/>
      <c r="U2733" s="239"/>
      <c r="V2733" s="238">
        <f>ROUNDUP('Листы ввода'!N1883*'Общ. данные'!$D$26,0)</f>
        <v>0</v>
      </c>
      <c r="W2733" s="240"/>
      <c r="X2733" s="239"/>
      <c r="Y2733" s="262">
        <f>'Листы ввода'!O1883</f>
        <v>0</v>
      </c>
      <c r="Z2733" s="263"/>
      <c r="AA2733" s="26">
        <f>'Листы ввода'!P1883</f>
        <v>0</v>
      </c>
      <c r="AB2733" s="68">
        <f>'Листы ввода'!Q1883</f>
        <v>0</v>
      </c>
      <c r="AC2733" s="236">
        <f>'Листы ввода'!R1883</f>
        <v>0</v>
      </c>
      <c r="AD2733" s="236"/>
      <c r="AE2733" s="233">
        <f>IF('Листы ввода'!T1883=1,'Листы на печать'!P2733,AQ2733)</f>
        <v>0</v>
      </c>
      <c r="AF2733" s="264"/>
      <c r="AG2733" s="265"/>
      <c r="AH2733" s="266"/>
      <c r="AI2733" s="26"/>
      <c r="AJ2733" s="27"/>
      <c r="AK2733" s="265"/>
      <c r="AL2733" s="265"/>
      <c r="AM2733" s="266"/>
      <c r="AN2733" s="267"/>
      <c r="AO2733" s="266"/>
      <c r="AP2733" s="301"/>
      <c r="AQ2733" s="46">
        <f t="shared" si="60"/>
        <v>0</v>
      </c>
    </row>
    <row r="2734" spans="1:43" ht="20.45" customHeight="1">
      <c r="A2734" s="314"/>
      <c r="B2734" s="233">
        <f>'Листы ввода'!B1884</f>
        <v>0</v>
      </c>
      <c r="C2734" s="234"/>
      <c r="D2734" s="235">
        <f>'Листы ввода'!C1884</f>
        <v>0</v>
      </c>
      <c r="E2734" s="236"/>
      <c r="F2734" s="237"/>
      <c r="G2734" s="235">
        <f>'Листы ввода'!D1884</f>
        <v>0</v>
      </c>
      <c r="H2734" s="236"/>
      <c r="I2734" s="237"/>
      <c r="J2734" s="26">
        <f>'Листы ввода'!E1884</f>
        <v>0</v>
      </c>
      <c r="K2734" s="27">
        <f>'Листы ввода'!F1884</f>
        <v>0</v>
      </c>
      <c r="L2734" s="69">
        <f>ROUNDUP('Листы ввода'!G1884*'Общ. данные'!$D$26,0)</f>
        <v>0</v>
      </c>
      <c r="M2734" s="67">
        <f>'Листы ввода'!H1884</f>
        <v>0</v>
      </c>
      <c r="N2734" s="28">
        <f>'Листы ввода'!I1884</f>
        <v>0</v>
      </c>
      <c r="O2734" s="68">
        <f>'Листы ввода'!J1884</f>
        <v>0</v>
      </c>
      <c r="P2734" s="69">
        <f>ROUNDUP('Листы ввода'!K1884*'Общ. данные'!$D$26,0)</f>
        <v>0</v>
      </c>
      <c r="Q2734" s="238">
        <f>ROUNDUP('Листы ввода'!L1884*'Общ. данные'!$D$26,0)</f>
        <v>0</v>
      </c>
      <c r="R2734" s="239"/>
      <c r="S2734" s="238">
        <f>ROUNDUP('Листы ввода'!M1884*'Общ. данные'!$D$26,0)</f>
        <v>0</v>
      </c>
      <c r="T2734" s="240"/>
      <c r="U2734" s="239"/>
      <c r="V2734" s="238">
        <f>ROUNDUP('Листы ввода'!N1884*'Общ. данные'!$D$26,0)</f>
        <v>0</v>
      </c>
      <c r="W2734" s="240"/>
      <c r="X2734" s="239"/>
      <c r="Y2734" s="262">
        <f>'Листы ввода'!O1884</f>
        <v>0</v>
      </c>
      <c r="Z2734" s="263"/>
      <c r="AA2734" s="26">
        <f>'Листы ввода'!P1884</f>
        <v>0</v>
      </c>
      <c r="AB2734" s="68">
        <f>'Листы ввода'!Q1884</f>
        <v>0</v>
      </c>
      <c r="AC2734" s="236">
        <f>'Листы ввода'!R1884</f>
        <v>0</v>
      </c>
      <c r="AD2734" s="236"/>
      <c r="AE2734" s="233">
        <f>IF('Листы ввода'!T1884=1,'Листы на печать'!P2734,AQ2734)</f>
        <v>0</v>
      </c>
      <c r="AF2734" s="264"/>
      <c r="AG2734" s="265"/>
      <c r="AH2734" s="266"/>
      <c r="AI2734" s="26"/>
      <c r="AJ2734" s="27"/>
      <c r="AK2734" s="265"/>
      <c r="AL2734" s="265"/>
      <c r="AM2734" s="266"/>
      <c r="AN2734" s="267"/>
      <c r="AO2734" s="266"/>
      <c r="AP2734" s="301"/>
      <c r="AQ2734" s="46">
        <f t="shared" si="60"/>
        <v>0</v>
      </c>
    </row>
    <row r="2735" spans="1:43" ht="20.45" customHeight="1">
      <c r="A2735" s="314"/>
      <c r="B2735" s="233">
        <f>'Листы ввода'!B1885</f>
        <v>0</v>
      </c>
      <c r="C2735" s="234"/>
      <c r="D2735" s="235">
        <f>'Листы ввода'!C1885</f>
        <v>0</v>
      </c>
      <c r="E2735" s="236"/>
      <c r="F2735" s="237"/>
      <c r="G2735" s="235">
        <f>'Листы ввода'!D1885</f>
        <v>0</v>
      </c>
      <c r="H2735" s="236"/>
      <c r="I2735" s="237"/>
      <c r="J2735" s="26">
        <f>'Листы ввода'!E1885</f>
        <v>0</v>
      </c>
      <c r="K2735" s="27">
        <f>'Листы ввода'!F1885</f>
        <v>0</v>
      </c>
      <c r="L2735" s="69">
        <f>ROUNDUP('Листы ввода'!G1885*'Общ. данные'!$D$26,0)</f>
        <v>0</v>
      </c>
      <c r="M2735" s="67">
        <f>'Листы ввода'!H1885</f>
        <v>0</v>
      </c>
      <c r="N2735" s="28">
        <f>'Листы ввода'!I1885</f>
        <v>0</v>
      </c>
      <c r="O2735" s="68">
        <f>'Листы ввода'!J1885</f>
        <v>0</v>
      </c>
      <c r="P2735" s="69">
        <f>ROUNDUP('Листы ввода'!K1885*'Общ. данные'!$D$26,0)</f>
        <v>0</v>
      </c>
      <c r="Q2735" s="238">
        <f>ROUNDUP('Листы ввода'!L1885*'Общ. данные'!$D$26,0)</f>
        <v>0</v>
      </c>
      <c r="R2735" s="239"/>
      <c r="S2735" s="238">
        <f>ROUNDUP('Листы ввода'!M1885*'Общ. данные'!$D$26,0)</f>
        <v>0</v>
      </c>
      <c r="T2735" s="240"/>
      <c r="U2735" s="239"/>
      <c r="V2735" s="238">
        <f>ROUNDUP('Листы ввода'!N1885*'Общ. данные'!$D$26,0)</f>
        <v>0</v>
      </c>
      <c r="W2735" s="240"/>
      <c r="X2735" s="239"/>
      <c r="Y2735" s="262">
        <f>'Листы ввода'!O1885</f>
        <v>0</v>
      </c>
      <c r="Z2735" s="263"/>
      <c r="AA2735" s="26">
        <f>'Листы ввода'!P1885</f>
        <v>0</v>
      </c>
      <c r="AB2735" s="68">
        <f>'Листы ввода'!Q1885</f>
        <v>0</v>
      </c>
      <c r="AC2735" s="236">
        <f>'Листы ввода'!R1885</f>
        <v>0</v>
      </c>
      <c r="AD2735" s="236"/>
      <c r="AE2735" s="233">
        <f>IF('Листы ввода'!T1885=1,'Листы на печать'!P2735,AQ2735)</f>
        <v>0</v>
      </c>
      <c r="AF2735" s="264"/>
      <c r="AG2735" s="265"/>
      <c r="AH2735" s="266"/>
      <c r="AI2735" s="26"/>
      <c r="AJ2735" s="27"/>
      <c r="AK2735" s="265"/>
      <c r="AL2735" s="265"/>
      <c r="AM2735" s="266"/>
      <c r="AN2735" s="267"/>
      <c r="AO2735" s="266"/>
      <c r="AP2735" s="301"/>
      <c r="AQ2735" s="46">
        <f t="shared" si="60"/>
        <v>0</v>
      </c>
    </row>
    <row r="2736" spans="1:43" ht="20.45" customHeight="1">
      <c r="A2736" s="314"/>
      <c r="B2736" s="233">
        <f>'Листы ввода'!B1886</f>
        <v>0</v>
      </c>
      <c r="C2736" s="234"/>
      <c r="D2736" s="235">
        <f>'Листы ввода'!C1886</f>
        <v>0</v>
      </c>
      <c r="E2736" s="236"/>
      <c r="F2736" s="237"/>
      <c r="G2736" s="235">
        <f>'Листы ввода'!D1886</f>
        <v>0</v>
      </c>
      <c r="H2736" s="236"/>
      <c r="I2736" s="237"/>
      <c r="J2736" s="26">
        <f>'Листы ввода'!E1886</f>
        <v>0</v>
      </c>
      <c r="K2736" s="27">
        <f>'Листы ввода'!F1886</f>
        <v>0</v>
      </c>
      <c r="L2736" s="69">
        <f>ROUNDUP('Листы ввода'!G1886*'Общ. данные'!$D$26,0)</f>
        <v>0</v>
      </c>
      <c r="M2736" s="67">
        <f>'Листы ввода'!H1886</f>
        <v>0</v>
      </c>
      <c r="N2736" s="28">
        <f>'Листы ввода'!I1886</f>
        <v>0</v>
      </c>
      <c r="O2736" s="68">
        <f>'Листы ввода'!J1886</f>
        <v>0</v>
      </c>
      <c r="P2736" s="69">
        <f>ROUNDUP('Листы ввода'!K1886*'Общ. данные'!$D$26,0)</f>
        <v>0</v>
      </c>
      <c r="Q2736" s="238">
        <f>ROUNDUP('Листы ввода'!L1886*'Общ. данные'!$D$26,0)</f>
        <v>0</v>
      </c>
      <c r="R2736" s="239"/>
      <c r="S2736" s="238">
        <f>ROUNDUP('Листы ввода'!M1886*'Общ. данные'!$D$26,0)</f>
        <v>0</v>
      </c>
      <c r="T2736" s="240"/>
      <c r="U2736" s="239"/>
      <c r="V2736" s="238">
        <f>ROUNDUP('Листы ввода'!N1886*'Общ. данные'!$D$26,0)</f>
        <v>0</v>
      </c>
      <c r="W2736" s="240"/>
      <c r="X2736" s="239"/>
      <c r="Y2736" s="262">
        <f>'Листы ввода'!O1886</f>
        <v>0</v>
      </c>
      <c r="Z2736" s="263"/>
      <c r="AA2736" s="26">
        <f>'Листы ввода'!P1886</f>
        <v>0</v>
      </c>
      <c r="AB2736" s="68">
        <f>'Листы ввода'!Q1886</f>
        <v>0</v>
      </c>
      <c r="AC2736" s="236">
        <f>'Листы ввода'!R1886</f>
        <v>0</v>
      </c>
      <c r="AD2736" s="236"/>
      <c r="AE2736" s="233">
        <f>IF('Листы ввода'!T1886=1,'Листы на печать'!P2736,AQ2736)</f>
        <v>0</v>
      </c>
      <c r="AF2736" s="264"/>
      <c r="AG2736" s="265"/>
      <c r="AH2736" s="266"/>
      <c r="AI2736" s="26"/>
      <c r="AJ2736" s="27"/>
      <c r="AK2736" s="265"/>
      <c r="AL2736" s="265"/>
      <c r="AM2736" s="266"/>
      <c r="AN2736" s="267"/>
      <c r="AO2736" s="266"/>
      <c r="AP2736" s="301"/>
      <c r="AQ2736" s="46">
        <f t="shared" si="60"/>
        <v>0</v>
      </c>
    </row>
    <row r="2737" spans="1:43" ht="20.45" customHeight="1">
      <c r="A2737" s="314"/>
      <c r="B2737" s="233">
        <f>'Листы ввода'!B1887</f>
        <v>0</v>
      </c>
      <c r="C2737" s="234"/>
      <c r="D2737" s="235">
        <f>'Листы ввода'!C1887</f>
        <v>0</v>
      </c>
      <c r="E2737" s="236"/>
      <c r="F2737" s="237"/>
      <c r="G2737" s="235">
        <f>'Листы ввода'!D1887</f>
        <v>0</v>
      </c>
      <c r="H2737" s="236"/>
      <c r="I2737" s="237"/>
      <c r="J2737" s="26">
        <f>'Листы ввода'!E1887</f>
        <v>0</v>
      </c>
      <c r="K2737" s="27">
        <f>'Листы ввода'!F1887</f>
        <v>0</v>
      </c>
      <c r="L2737" s="69">
        <f>ROUNDUP('Листы ввода'!G1887*'Общ. данные'!$D$26,0)</f>
        <v>0</v>
      </c>
      <c r="M2737" s="67">
        <f>'Листы ввода'!H1887</f>
        <v>0</v>
      </c>
      <c r="N2737" s="28">
        <f>'Листы ввода'!I1887</f>
        <v>0</v>
      </c>
      <c r="O2737" s="68">
        <f>'Листы ввода'!J1887</f>
        <v>0</v>
      </c>
      <c r="P2737" s="69">
        <f>ROUNDUP('Листы ввода'!K1887*'Общ. данные'!$D$26,0)</f>
        <v>0</v>
      </c>
      <c r="Q2737" s="238">
        <f>ROUNDUP('Листы ввода'!L1887*'Общ. данные'!$D$26,0)</f>
        <v>0</v>
      </c>
      <c r="R2737" s="239"/>
      <c r="S2737" s="238">
        <f>ROUNDUP('Листы ввода'!M1887*'Общ. данные'!$D$26,0)</f>
        <v>0</v>
      </c>
      <c r="T2737" s="240"/>
      <c r="U2737" s="239"/>
      <c r="V2737" s="238">
        <f>ROUNDUP('Листы ввода'!N1887*'Общ. данные'!$D$26,0)</f>
        <v>0</v>
      </c>
      <c r="W2737" s="240"/>
      <c r="X2737" s="239"/>
      <c r="Y2737" s="262">
        <f>'Листы ввода'!O1887</f>
        <v>0</v>
      </c>
      <c r="Z2737" s="263"/>
      <c r="AA2737" s="26">
        <f>'Листы ввода'!P1887</f>
        <v>0</v>
      </c>
      <c r="AB2737" s="68">
        <f>'Листы ввода'!Q1887</f>
        <v>0</v>
      </c>
      <c r="AC2737" s="236">
        <f>'Листы ввода'!R1887</f>
        <v>0</v>
      </c>
      <c r="AD2737" s="236"/>
      <c r="AE2737" s="233">
        <f>IF('Листы ввода'!T1887=1,'Листы на печать'!P2737,AQ2737)</f>
        <v>0</v>
      </c>
      <c r="AF2737" s="264"/>
      <c r="AG2737" s="265"/>
      <c r="AH2737" s="266"/>
      <c r="AI2737" s="26"/>
      <c r="AJ2737" s="27"/>
      <c r="AK2737" s="265"/>
      <c r="AL2737" s="265"/>
      <c r="AM2737" s="266"/>
      <c r="AN2737" s="267"/>
      <c r="AO2737" s="266"/>
      <c r="AP2737" s="301"/>
      <c r="AQ2737" s="46">
        <f t="shared" si="60"/>
        <v>0</v>
      </c>
    </row>
    <row r="2738" spans="1:43" ht="20.45" customHeight="1">
      <c r="A2738" s="314"/>
      <c r="B2738" s="233">
        <f>'Листы ввода'!B1888</f>
        <v>0</v>
      </c>
      <c r="C2738" s="234"/>
      <c r="D2738" s="235">
        <f>'Листы ввода'!C1888</f>
        <v>0</v>
      </c>
      <c r="E2738" s="236"/>
      <c r="F2738" s="237"/>
      <c r="G2738" s="235">
        <f>'Листы ввода'!D1888</f>
        <v>0</v>
      </c>
      <c r="H2738" s="236"/>
      <c r="I2738" s="237"/>
      <c r="J2738" s="26">
        <f>'Листы ввода'!E1888</f>
        <v>0</v>
      </c>
      <c r="K2738" s="27">
        <f>'Листы ввода'!F1888</f>
        <v>0</v>
      </c>
      <c r="L2738" s="69">
        <f>ROUNDUP('Листы ввода'!G1888*'Общ. данные'!$D$26,0)</f>
        <v>0</v>
      </c>
      <c r="M2738" s="67">
        <f>'Листы ввода'!H1888</f>
        <v>0</v>
      </c>
      <c r="N2738" s="28">
        <f>'Листы ввода'!I1888</f>
        <v>0</v>
      </c>
      <c r="O2738" s="68">
        <f>'Листы ввода'!J1888</f>
        <v>0</v>
      </c>
      <c r="P2738" s="69">
        <f>ROUNDUP('Листы ввода'!K1888*'Общ. данные'!$D$26,0)</f>
        <v>0</v>
      </c>
      <c r="Q2738" s="238">
        <f>ROUNDUP('Листы ввода'!L1888*'Общ. данные'!$D$26,0)</f>
        <v>0</v>
      </c>
      <c r="R2738" s="239"/>
      <c r="S2738" s="238">
        <f>ROUNDUP('Листы ввода'!M1888*'Общ. данные'!$D$26,0)</f>
        <v>0</v>
      </c>
      <c r="T2738" s="240"/>
      <c r="U2738" s="239"/>
      <c r="V2738" s="238">
        <f>ROUNDUP('Листы ввода'!N1888*'Общ. данные'!$D$26,0)</f>
        <v>0</v>
      </c>
      <c r="W2738" s="240"/>
      <c r="X2738" s="239"/>
      <c r="Y2738" s="262">
        <f>'Листы ввода'!O1888</f>
        <v>0</v>
      </c>
      <c r="Z2738" s="263"/>
      <c r="AA2738" s="26">
        <f>'Листы ввода'!P1888</f>
        <v>0</v>
      </c>
      <c r="AB2738" s="68">
        <f>'Листы ввода'!Q1888</f>
        <v>0</v>
      </c>
      <c r="AC2738" s="236">
        <f>'Листы ввода'!R1888</f>
        <v>0</v>
      </c>
      <c r="AD2738" s="236"/>
      <c r="AE2738" s="233">
        <f>IF('Листы ввода'!T1888=1,'Листы на печать'!P2738,AQ2738)</f>
        <v>0</v>
      </c>
      <c r="AF2738" s="264"/>
      <c r="AG2738" s="265"/>
      <c r="AH2738" s="266"/>
      <c r="AI2738" s="26"/>
      <c r="AJ2738" s="27"/>
      <c r="AK2738" s="265"/>
      <c r="AL2738" s="265"/>
      <c r="AM2738" s="266"/>
      <c r="AN2738" s="267"/>
      <c r="AO2738" s="266"/>
      <c r="AP2738" s="301"/>
      <c r="AQ2738" s="46">
        <f t="shared" si="60"/>
        <v>0</v>
      </c>
    </row>
    <row r="2739" spans="1:43" ht="20.45" customHeight="1">
      <c r="A2739" s="314"/>
      <c r="B2739" s="233">
        <f>'Листы ввода'!B1889</f>
        <v>0</v>
      </c>
      <c r="C2739" s="234"/>
      <c r="D2739" s="235">
        <f>'Листы ввода'!C1889</f>
        <v>0</v>
      </c>
      <c r="E2739" s="236"/>
      <c r="F2739" s="237"/>
      <c r="G2739" s="235">
        <f>'Листы ввода'!D1889</f>
        <v>0</v>
      </c>
      <c r="H2739" s="236"/>
      <c r="I2739" s="237"/>
      <c r="J2739" s="26">
        <f>'Листы ввода'!E1889</f>
        <v>0</v>
      </c>
      <c r="K2739" s="27">
        <f>'Листы ввода'!F1889</f>
        <v>0</v>
      </c>
      <c r="L2739" s="69">
        <f>ROUNDUP('Листы ввода'!G1889*'Общ. данные'!$D$26,0)</f>
        <v>0</v>
      </c>
      <c r="M2739" s="67">
        <f>'Листы ввода'!H1889</f>
        <v>0</v>
      </c>
      <c r="N2739" s="28">
        <f>'Листы ввода'!I1889</f>
        <v>0</v>
      </c>
      <c r="O2739" s="68">
        <f>'Листы ввода'!J1889</f>
        <v>0</v>
      </c>
      <c r="P2739" s="69">
        <f>ROUNDUP('Листы ввода'!K1889*'Общ. данные'!$D$26,0)</f>
        <v>0</v>
      </c>
      <c r="Q2739" s="238">
        <f>ROUNDUP('Листы ввода'!L1889*'Общ. данные'!$D$26,0)</f>
        <v>0</v>
      </c>
      <c r="R2739" s="239"/>
      <c r="S2739" s="238">
        <f>ROUNDUP('Листы ввода'!M1889*'Общ. данные'!$D$26,0)</f>
        <v>0</v>
      </c>
      <c r="T2739" s="240"/>
      <c r="U2739" s="239"/>
      <c r="V2739" s="238">
        <f>ROUNDUP('Листы ввода'!N1889*'Общ. данные'!$D$26,0)</f>
        <v>0</v>
      </c>
      <c r="W2739" s="240"/>
      <c r="X2739" s="239"/>
      <c r="Y2739" s="262">
        <f>'Листы ввода'!O1889</f>
        <v>0</v>
      </c>
      <c r="Z2739" s="263"/>
      <c r="AA2739" s="26">
        <f>'Листы ввода'!P1889</f>
        <v>0</v>
      </c>
      <c r="AB2739" s="68">
        <f>'Листы ввода'!Q1889</f>
        <v>0</v>
      </c>
      <c r="AC2739" s="236">
        <f>'Листы ввода'!R1889</f>
        <v>0</v>
      </c>
      <c r="AD2739" s="236"/>
      <c r="AE2739" s="233">
        <f>IF('Листы ввода'!T1889=1,'Листы на печать'!P2739,AQ2739)</f>
        <v>0</v>
      </c>
      <c r="AF2739" s="264"/>
      <c r="AG2739" s="265"/>
      <c r="AH2739" s="266"/>
      <c r="AI2739" s="26"/>
      <c r="AJ2739" s="27"/>
      <c r="AK2739" s="265"/>
      <c r="AL2739" s="265"/>
      <c r="AM2739" s="266"/>
      <c r="AN2739" s="267"/>
      <c r="AO2739" s="266"/>
      <c r="AP2739" s="301"/>
      <c r="AQ2739" s="46">
        <f t="shared" si="60"/>
        <v>0</v>
      </c>
    </row>
    <row r="2740" spans="1:43" ht="20.45" customHeight="1">
      <c r="A2740" s="314"/>
      <c r="B2740" s="233">
        <f>'Листы ввода'!B1890</f>
        <v>0</v>
      </c>
      <c r="C2740" s="234"/>
      <c r="D2740" s="235">
        <f>'Листы ввода'!C1890</f>
        <v>0</v>
      </c>
      <c r="E2740" s="236"/>
      <c r="F2740" s="237"/>
      <c r="G2740" s="235">
        <f>'Листы ввода'!D1890</f>
        <v>0</v>
      </c>
      <c r="H2740" s="236"/>
      <c r="I2740" s="237"/>
      <c r="J2740" s="26">
        <f>'Листы ввода'!E1890</f>
        <v>0</v>
      </c>
      <c r="K2740" s="27">
        <f>'Листы ввода'!F1890</f>
        <v>0</v>
      </c>
      <c r="L2740" s="69">
        <f>ROUNDUP('Листы ввода'!G1890*'Общ. данные'!$D$26,0)</f>
        <v>0</v>
      </c>
      <c r="M2740" s="67">
        <f>'Листы ввода'!H1890</f>
        <v>0</v>
      </c>
      <c r="N2740" s="28">
        <f>'Листы ввода'!I1890</f>
        <v>0</v>
      </c>
      <c r="O2740" s="68">
        <f>'Листы ввода'!J1890</f>
        <v>0</v>
      </c>
      <c r="P2740" s="69">
        <f>ROUNDUP('Листы ввода'!K1890*'Общ. данные'!$D$26,0)</f>
        <v>0</v>
      </c>
      <c r="Q2740" s="238">
        <f>ROUNDUP('Листы ввода'!L1890*'Общ. данные'!$D$26,0)</f>
        <v>0</v>
      </c>
      <c r="R2740" s="239"/>
      <c r="S2740" s="238">
        <f>ROUNDUP('Листы ввода'!M1890*'Общ. данные'!$D$26,0)</f>
        <v>0</v>
      </c>
      <c r="T2740" s="240"/>
      <c r="U2740" s="239"/>
      <c r="V2740" s="238">
        <f>ROUNDUP('Листы ввода'!N1890*'Общ. данные'!$D$26,0)</f>
        <v>0</v>
      </c>
      <c r="W2740" s="240"/>
      <c r="X2740" s="239"/>
      <c r="Y2740" s="262">
        <f>'Листы ввода'!O1890</f>
        <v>0</v>
      </c>
      <c r="Z2740" s="263"/>
      <c r="AA2740" s="26">
        <f>'Листы ввода'!P1890</f>
        <v>0</v>
      </c>
      <c r="AB2740" s="68">
        <f>'Листы ввода'!Q1890</f>
        <v>0</v>
      </c>
      <c r="AC2740" s="236">
        <f>'Листы ввода'!R1890</f>
        <v>0</v>
      </c>
      <c r="AD2740" s="236"/>
      <c r="AE2740" s="233">
        <f>IF('Листы ввода'!T1890=1,'Листы на печать'!P2740,AQ2740)</f>
        <v>0</v>
      </c>
      <c r="AF2740" s="264"/>
      <c r="AG2740" s="265"/>
      <c r="AH2740" s="266"/>
      <c r="AI2740" s="26"/>
      <c r="AJ2740" s="27"/>
      <c r="AK2740" s="265"/>
      <c r="AL2740" s="265"/>
      <c r="AM2740" s="266"/>
      <c r="AN2740" s="267"/>
      <c r="AO2740" s="266"/>
      <c r="AP2740" s="301"/>
      <c r="AQ2740" s="46">
        <f t="shared" si="60"/>
        <v>0</v>
      </c>
    </row>
    <row r="2741" spans="1:43" ht="20.45" customHeight="1">
      <c r="A2741" s="314"/>
      <c r="B2741" s="233">
        <f>'Листы ввода'!B1891</f>
        <v>0</v>
      </c>
      <c r="C2741" s="234"/>
      <c r="D2741" s="235">
        <f>'Листы ввода'!C1891</f>
        <v>0</v>
      </c>
      <c r="E2741" s="236"/>
      <c r="F2741" s="237"/>
      <c r="G2741" s="235">
        <f>'Листы ввода'!D1891</f>
        <v>0</v>
      </c>
      <c r="H2741" s="236"/>
      <c r="I2741" s="237"/>
      <c r="J2741" s="26">
        <f>'Листы ввода'!E1891</f>
        <v>0</v>
      </c>
      <c r="K2741" s="27">
        <f>'Листы ввода'!F1891</f>
        <v>0</v>
      </c>
      <c r="L2741" s="69">
        <f>ROUNDUP('Листы ввода'!G1891*'Общ. данные'!$D$26,0)</f>
        <v>0</v>
      </c>
      <c r="M2741" s="67">
        <f>'Листы ввода'!H1891</f>
        <v>0</v>
      </c>
      <c r="N2741" s="28">
        <f>'Листы ввода'!I1891</f>
        <v>0</v>
      </c>
      <c r="O2741" s="68">
        <f>'Листы ввода'!J1891</f>
        <v>0</v>
      </c>
      <c r="P2741" s="69">
        <f>ROUNDUP('Листы ввода'!K1891*'Общ. данные'!$D$26,0)</f>
        <v>0</v>
      </c>
      <c r="Q2741" s="238">
        <f>ROUNDUP('Листы ввода'!L1891*'Общ. данные'!$D$26,0)</f>
        <v>0</v>
      </c>
      <c r="R2741" s="239"/>
      <c r="S2741" s="238">
        <f>ROUNDUP('Листы ввода'!M1891*'Общ. данные'!$D$26,0)</f>
        <v>0</v>
      </c>
      <c r="T2741" s="240"/>
      <c r="U2741" s="239"/>
      <c r="V2741" s="238">
        <f>ROUNDUP('Листы ввода'!N1891*'Общ. данные'!$D$26,0)</f>
        <v>0</v>
      </c>
      <c r="W2741" s="240"/>
      <c r="X2741" s="239"/>
      <c r="Y2741" s="262">
        <f>'Листы ввода'!O1891</f>
        <v>0</v>
      </c>
      <c r="Z2741" s="263"/>
      <c r="AA2741" s="26">
        <f>'Листы ввода'!P1891</f>
        <v>0</v>
      </c>
      <c r="AB2741" s="68">
        <f>'Листы ввода'!Q1891</f>
        <v>0</v>
      </c>
      <c r="AC2741" s="236">
        <f>'Листы ввода'!R1891</f>
        <v>0</v>
      </c>
      <c r="AD2741" s="236"/>
      <c r="AE2741" s="233">
        <f>IF('Листы ввода'!T1891=1,'Листы на печать'!P2741,AQ2741)</f>
        <v>0</v>
      </c>
      <c r="AF2741" s="264"/>
      <c r="AG2741" s="265"/>
      <c r="AH2741" s="266"/>
      <c r="AI2741" s="26"/>
      <c r="AJ2741" s="27"/>
      <c r="AK2741" s="265"/>
      <c r="AL2741" s="265"/>
      <c r="AM2741" s="266"/>
      <c r="AN2741" s="267"/>
      <c r="AO2741" s="266"/>
      <c r="AP2741" s="301"/>
      <c r="AQ2741" s="46">
        <f t="shared" si="60"/>
        <v>0</v>
      </c>
    </row>
    <row r="2742" spans="1:43" ht="20.45" customHeight="1">
      <c r="A2742" s="314"/>
      <c r="B2742" s="233">
        <f>'Листы ввода'!B1892</f>
        <v>0</v>
      </c>
      <c r="C2742" s="234"/>
      <c r="D2742" s="235">
        <f>'Листы ввода'!C1892</f>
        <v>0</v>
      </c>
      <c r="E2742" s="236"/>
      <c r="F2742" s="237"/>
      <c r="G2742" s="235">
        <f>'Листы ввода'!D1892</f>
        <v>0</v>
      </c>
      <c r="H2742" s="236"/>
      <c r="I2742" s="237"/>
      <c r="J2742" s="26">
        <f>'Листы ввода'!E1892</f>
        <v>0</v>
      </c>
      <c r="K2742" s="27">
        <f>'Листы ввода'!F1892</f>
        <v>0</v>
      </c>
      <c r="L2742" s="69">
        <f>ROUNDUP('Листы ввода'!G1892*'Общ. данные'!$D$26,0)</f>
        <v>0</v>
      </c>
      <c r="M2742" s="67">
        <f>'Листы ввода'!H1892</f>
        <v>0</v>
      </c>
      <c r="N2742" s="28">
        <f>'Листы ввода'!I1892</f>
        <v>0</v>
      </c>
      <c r="O2742" s="68">
        <f>'Листы ввода'!J1892</f>
        <v>0</v>
      </c>
      <c r="P2742" s="69">
        <f>ROUNDUP('Листы ввода'!K1892*'Общ. данные'!$D$26,0)</f>
        <v>0</v>
      </c>
      <c r="Q2742" s="238">
        <f>ROUNDUP('Листы ввода'!L1892*'Общ. данные'!$D$26,0)</f>
        <v>0</v>
      </c>
      <c r="R2742" s="239"/>
      <c r="S2742" s="238">
        <f>ROUNDUP('Листы ввода'!M1892*'Общ. данные'!$D$26,0)</f>
        <v>0</v>
      </c>
      <c r="T2742" s="240"/>
      <c r="U2742" s="239"/>
      <c r="V2742" s="238">
        <f>ROUNDUP('Листы ввода'!N1892*'Общ. данные'!$D$26,0)</f>
        <v>0</v>
      </c>
      <c r="W2742" s="240"/>
      <c r="X2742" s="239"/>
      <c r="Y2742" s="262">
        <f>'Листы ввода'!O1892</f>
        <v>0</v>
      </c>
      <c r="Z2742" s="263"/>
      <c r="AA2742" s="26">
        <f>'Листы ввода'!P1892</f>
        <v>0</v>
      </c>
      <c r="AB2742" s="68">
        <f>'Листы ввода'!Q1892</f>
        <v>0</v>
      </c>
      <c r="AC2742" s="236">
        <f>'Листы ввода'!R1892</f>
        <v>0</v>
      </c>
      <c r="AD2742" s="236"/>
      <c r="AE2742" s="233">
        <f>IF('Листы ввода'!T1892=1,'Листы на печать'!P2742,AQ2742)</f>
        <v>0</v>
      </c>
      <c r="AF2742" s="264"/>
      <c r="AG2742" s="265"/>
      <c r="AH2742" s="266"/>
      <c r="AI2742" s="26"/>
      <c r="AJ2742" s="27"/>
      <c r="AK2742" s="265"/>
      <c r="AL2742" s="265"/>
      <c r="AM2742" s="266"/>
      <c r="AN2742" s="267"/>
      <c r="AO2742" s="266"/>
      <c r="AP2742" s="301"/>
      <c r="AQ2742" s="46">
        <f t="shared" si="60"/>
        <v>0</v>
      </c>
    </row>
    <row r="2743" spans="1:43" ht="20.45" customHeight="1">
      <c r="A2743" s="314"/>
      <c r="B2743" s="233">
        <f>'Листы ввода'!B1893</f>
        <v>0</v>
      </c>
      <c r="C2743" s="234"/>
      <c r="D2743" s="235">
        <f>'Листы ввода'!C1893</f>
        <v>0</v>
      </c>
      <c r="E2743" s="236"/>
      <c r="F2743" s="237"/>
      <c r="G2743" s="235">
        <f>'Листы ввода'!D1893</f>
        <v>0</v>
      </c>
      <c r="H2743" s="236"/>
      <c r="I2743" s="237"/>
      <c r="J2743" s="26">
        <f>'Листы ввода'!E1893</f>
        <v>0</v>
      </c>
      <c r="K2743" s="27">
        <f>'Листы ввода'!F1893</f>
        <v>0</v>
      </c>
      <c r="L2743" s="69">
        <f>ROUNDUP('Листы ввода'!G1893*'Общ. данные'!$D$26,0)</f>
        <v>0</v>
      </c>
      <c r="M2743" s="67">
        <f>'Листы ввода'!H1893</f>
        <v>0</v>
      </c>
      <c r="N2743" s="28">
        <f>'Листы ввода'!I1893</f>
        <v>0</v>
      </c>
      <c r="O2743" s="68">
        <f>'Листы ввода'!J1893</f>
        <v>0</v>
      </c>
      <c r="P2743" s="69">
        <f>ROUNDUP('Листы ввода'!K1893*'Общ. данные'!$D$26,0)</f>
        <v>0</v>
      </c>
      <c r="Q2743" s="238">
        <f>ROUNDUP('Листы ввода'!L1893*'Общ. данные'!$D$26,0)</f>
        <v>0</v>
      </c>
      <c r="R2743" s="239"/>
      <c r="S2743" s="238">
        <f>ROUNDUP('Листы ввода'!M1893*'Общ. данные'!$D$26,0)</f>
        <v>0</v>
      </c>
      <c r="T2743" s="240"/>
      <c r="U2743" s="239"/>
      <c r="V2743" s="238">
        <f>ROUNDUP('Листы ввода'!N1893*'Общ. данные'!$D$26,0)</f>
        <v>0</v>
      </c>
      <c r="W2743" s="240"/>
      <c r="X2743" s="239"/>
      <c r="Y2743" s="262">
        <f>'Листы ввода'!O1893</f>
        <v>0</v>
      </c>
      <c r="Z2743" s="263"/>
      <c r="AA2743" s="26">
        <f>'Листы ввода'!P1893</f>
        <v>0</v>
      </c>
      <c r="AB2743" s="68">
        <f>'Листы ввода'!Q1893</f>
        <v>0</v>
      </c>
      <c r="AC2743" s="236">
        <f>'Листы ввода'!R1893</f>
        <v>0</v>
      </c>
      <c r="AD2743" s="236"/>
      <c r="AE2743" s="233">
        <f>IF('Листы ввода'!T1893=1,'Листы на печать'!P2743,AQ2743)</f>
        <v>0</v>
      </c>
      <c r="AF2743" s="264"/>
      <c r="AG2743" s="265"/>
      <c r="AH2743" s="266"/>
      <c r="AI2743" s="31"/>
      <c r="AJ2743" s="32"/>
      <c r="AK2743" s="265"/>
      <c r="AL2743" s="265"/>
      <c r="AM2743" s="266"/>
      <c r="AN2743" s="267"/>
      <c r="AO2743" s="266"/>
      <c r="AP2743" s="301"/>
      <c r="AQ2743" s="46">
        <f t="shared" si="60"/>
        <v>0</v>
      </c>
    </row>
    <row r="2744" spans="1:43" ht="20.45" customHeight="1">
      <c r="A2744" s="314"/>
      <c r="B2744" s="233">
        <f>'Листы ввода'!B1894</f>
        <v>0</v>
      </c>
      <c r="C2744" s="234"/>
      <c r="D2744" s="235">
        <f>'Листы ввода'!C1894</f>
        <v>0</v>
      </c>
      <c r="E2744" s="236"/>
      <c r="F2744" s="237"/>
      <c r="G2744" s="235">
        <f>'Листы ввода'!D1894</f>
        <v>0</v>
      </c>
      <c r="H2744" s="236"/>
      <c r="I2744" s="237"/>
      <c r="J2744" s="26">
        <f>'Листы ввода'!E1894</f>
        <v>0</v>
      </c>
      <c r="K2744" s="27">
        <f>'Листы ввода'!F1894</f>
        <v>0</v>
      </c>
      <c r="L2744" s="69">
        <f>ROUNDUP('Листы ввода'!G1894*'Общ. данные'!$D$26,0)</f>
        <v>0</v>
      </c>
      <c r="M2744" s="67">
        <f>'Листы ввода'!H1894</f>
        <v>0</v>
      </c>
      <c r="N2744" s="28">
        <f>'Листы ввода'!I1894</f>
        <v>0</v>
      </c>
      <c r="O2744" s="68">
        <f>'Листы ввода'!J1894</f>
        <v>0</v>
      </c>
      <c r="P2744" s="69">
        <f>ROUNDUP('Листы ввода'!K1894*'Общ. данные'!$D$26,0)</f>
        <v>0</v>
      </c>
      <c r="Q2744" s="238">
        <f>ROUNDUP('Листы ввода'!L1894*'Общ. данные'!$D$26,0)</f>
        <v>0</v>
      </c>
      <c r="R2744" s="239"/>
      <c r="S2744" s="238">
        <f>ROUNDUP('Листы ввода'!M1894*'Общ. данные'!$D$26,0)</f>
        <v>0</v>
      </c>
      <c r="T2744" s="240"/>
      <c r="U2744" s="239"/>
      <c r="V2744" s="238">
        <f>ROUNDUP('Листы ввода'!N1894*'Общ. данные'!$D$26,0)</f>
        <v>0</v>
      </c>
      <c r="W2744" s="240"/>
      <c r="X2744" s="239"/>
      <c r="Y2744" s="262">
        <f>'Листы ввода'!O1894</f>
        <v>0</v>
      </c>
      <c r="Z2744" s="263"/>
      <c r="AA2744" s="26">
        <f>'Листы ввода'!P1894</f>
        <v>0</v>
      </c>
      <c r="AB2744" s="68">
        <f>'Листы ввода'!Q1894</f>
        <v>0</v>
      </c>
      <c r="AC2744" s="236">
        <f>'Листы ввода'!R1894</f>
        <v>0</v>
      </c>
      <c r="AD2744" s="236"/>
      <c r="AE2744" s="233">
        <f>IF('Листы ввода'!T1894=1,'Листы на печать'!P2744,AQ2744)</f>
        <v>0</v>
      </c>
      <c r="AF2744" s="264"/>
      <c r="AG2744" s="265"/>
      <c r="AH2744" s="266"/>
      <c r="AI2744" s="31"/>
      <c r="AJ2744" s="32"/>
      <c r="AK2744" s="265"/>
      <c r="AL2744" s="265"/>
      <c r="AM2744" s="266"/>
      <c r="AN2744" s="267"/>
      <c r="AO2744" s="266"/>
      <c r="AP2744" s="301"/>
      <c r="AQ2744" s="46">
        <f t="shared" si="60"/>
        <v>0</v>
      </c>
    </row>
    <row r="2745" spans="1:43" ht="20.45" customHeight="1">
      <c r="A2745" s="314"/>
      <c r="B2745" s="233">
        <f>'Листы ввода'!B1895</f>
        <v>0</v>
      </c>
      <c r="C2745" s="234"/>
      <c r="D2745" s="235">
        <f>'Листы ввода'!C1895</f>
        <v>0</v>
      </c>
      <c r="E2745" s="236"/>
      <c r="F2745" s="237"/>
      <c r="G2745" s="235">
        <f>'Листы ввода'!D1895</f>
        <v>0</v>
      </c>
      <c r="H2745" s="236"/>
      <c r="I2745" s="237"/>
      <c r="J2745" s="26">
        <f>'Листы ввода'!E1895</f>
        <v>0</v>
      </c>
      <c r="K2745" s="27">
        <f>'Листы ввода'!F1895</f>
        <v>0</v>
      </c>
      <c r="L2745" s="69">
        <f>ROUNDUP('Листы ввода'!G1895*'Общ. данные'!$D$26,0)</f>
        <v>0</v>
      </c>
      <c r="M2745" s="67">
        <f>'Листы ввода'!H1895</f>
        <v>0</v>
      </c>
      <c r="N2745" s="28">
        <f>'Листы ввода'!I1895</f>
        <v>0</v>
      </c>
      <c r="O2745" s="68">
        <f>'Листы ввода'!J1895</f>
        <v>0</v>
      </c>
      <c r="P2745" s="69">
        <f>ROUNDUP('Листы ввода'!K1895*'Общ. данные'!$D$26,0)</f>
        <v>0</v>
      </c>
      <c r="Q2745" s="238">
        <f>ROUNDUP('Листы ввода'!L1895*'Общ. данные'!$D$26,0)</f>
        <v>0</v>
      </c>
      <c r="R2745" s="239"/>
      <c r="S2745" s="238">
        <f>ROUNDUP('Листы ввода'!M1895*'Общ. данные'!$D$26,0)</f>
        <v>0</v>
      </c>
      <c r="T2745" s="240"/>
      <c r="U2745" s="239"/>
      <c r="V2745" s="238">
        <f>ROUNDUP('Листы ввода'!N1895*'Общ. данные'!$D$26,0)</f>
        <v>0</v>
      </c>
      <c r="W2745" s="240"/>
      <c r="X2745" s="239"/>
      <c r="Y2745" s="262">
        <f>'Листы ввода'!O1895</f>
        <v>0</v>
      </c>
      <c r="Z2745" s="263"/>
      <c r="AA2745" s="26">
        <f>'Листы ввода'!P1895</f>
        <v>0</v>
      </c>
      <c r="AB2745" s="68">
        <f>'Листы ввода'!Q1895</f>
        <v>0</v>
      </c>
      <c r="AC2745" s="236">
        <f>'Листы ввода'!R1895</f>
        <v>0</v>
      </c>
      <c r="AD2745" s="236"/>
      <c r="AE2745" s="233">
        <f>IF('Листы ввода'!T1895=1,'Листы на печать'!P2745,AQ2745)</f>
        <v>0</v>
      </c>
      <c r="AF2745" s="264"/>
      <c r="AG2745" s="265"/>
      <c r="AH2745" s="266"/>
      <c r="AI2745" s="33"/>
      <c r="AJ2745" s="34"/>
      <c r="AK2745" s="265"/>
      <c r="AL2745" s="265"/>
      <c r="AM2745" s="266"/>
      <c r="AN2745" s="275"/>
      <c r="AO2745" s="276"/>
      <c r="AP2745" s="301"/>
      <c r="AQ2745" s="46">
        <f t="shared" si="60"/>
        <v>0</v>
      </c>
    </row>
    <row r="2746" spans="1:43" ht="20.45" customHeight="1" thickBot="1">
      <c r="A2746" s="314"/>
      <c r="B2746" s="269">
        <f>'Листы ввода'!B1896</f>
        <v>0</v>
      </c>
      <c r="C2746" s="277"/>
      <c r="D2746" s="278">
        <f>'Листы ввода'!C1896</f>
        <v>0</v>
      </c>
      <c r="E2746" s="268"/>
      <c r="F2746" s="279"/>
      <c r="G2746" s="278">
        <f>'Листы ввода'!D1896</f>
        <v>0</v>
      </c>
      <c r="H2746" s="268"/>
      <c r="I2746" s="279"/>
      <c r="J2746" s="88">
        <f>'Листы ввода'!E1896</f>
        <v>0</v>
      </c>
      <c r="K2746" s="89">
        <f>'Листы ввода'!F1896</f>
        <v>0</v>
      </c>
      <c r="L2746" s="86">
        <f>ROUNDUP('Листы ввода'!G1896*'Общ. данные'!$D$26,0)</f>
        <v>0</v>
      </c>
      <c r="M2746" s="85">
        <f>'Листы ввода'!H1896</f>
        <v>0</v>
      </c>
      <c r="N2746" s="90">
        <f>'Листы ввода'!I1896</f>
        <v>0</v>
      </c>
      <c r="O2746" s="87">
        <f>'Листы ввода'!J1896</f>
        <v>0</v>
      </c>
      <c r="P2746" s="86">
        <f>ROUNDUP('Листы ввода'!K1896*'Общ. данные'!$D$26,0)</f>
        <v>0</v>
      </c>
      <c r="Q2746" s="258">
        <f>ROUNDUP('Листы ввода'!L1896*'Общ. данные'!$D$26,0)</f>
        <v>0</v>
      </c>
      <c r="R2746" s="259"/>
      <c r="S2746" s="258">
        <f>ROUNDUP('Листы ввода'!M1896*'Общ. данные'!$D$26,0)</f>
        <v>0</v>
      </c>
      <c r="T2746" s="280"/>
      <c r="U2746" s="259"/>
      <c r="V2746" s="258">
        <f>ROUNDUP('Листы ввода'!N1896*'Общ. данные'!$D$26,0)</f>
        <v>0</v>
      </c>
      <c r="W2746" s="280"/>
      <c r="X2746" s="259"/>
      <c r="Y2746" s="281">
        <f>'Листы ввода'!O1896</f>
        <v>0</v>
      </c>
      <c r="Z2746" s="282"/>
      <c r="AA2746" s="88">
        <f>'Листы ввода'!P1896</f>
        <v>0</v>
      </c>
      <c r="AB2746" s="87">
        <f>'Листы ввода'!Q1896</f>
        <v>0</v>
      </c>
      <c r="AC2746" s="268">
        <f>'Листы ввода'!R1896</f>
        <v>0</v>
      </c>
      <c r="AD2746" s="268"/>
      <c r="AE2746" s="269">
        <f>IF('Листы ввода'!T1896=1,'Листы на печать'!P2746,AQ2746)</f>
        <v>0</v>
      </c>
      <c r="AF2746" s="270"/>
      <c r="AG2746" s="271"/>
      <c r="AH2746" s="272"/>
      <c r="AI2746" s="35"/>
      <c r="AJ2746" s="36"/>
      <c r="AK2746" s="271"/>
      <c r="AL2746" s="271"/>
      <c r="AM2746" s="272"/>
      <c r="AN2746" s="273"/>
      <c r="AO2746" s="274"/>
      <c r="AP2746" s="301"/>
      <c r="AQ2746" s="46">
        <f t="shared" si="60"/>
        <v>0</v>
      </c>
    </row>
    <row r="2747" spans="1:43" ht="20.45" customHeight="1">
      <c r="A2747" s="314"/>
      <c r="B2747" s="241"/>
      <c r="C2747" s="242"/>
      <c r="D2747" s="242"/>
      <c r="E2747" s="242"/>
      <c r="F2747" s="242"/>
      <c r="G2747" s="242"/>
      <c r="H2747" s="242"/>
      <c r="I2747" s="242"/>
      <c r="J2747" s="242"/>
      <c r="K2747" s="242"/>
      <c r="L2747" s="242"/>
      <c r="M2747" s="242"/>
      <c r="N2747" s="242"/>
      <c r="O2747" s="242"/>
      <c r="P2747" s="242"/>
      <c r="Q2747" s="242"/>
      <c r="R2747" s="242"/>
      <c r="S2747" s="242"/>
      <c r="T2747" s="242"/>
      <c r="U2747" s="242"/>
      <c r="V2747" s="242"/>
      <c r="W2747" s="242"/>
      <c r="X2747" s="242"/>
      <c r="Y2747" s="242"/>
      <c r="Z2747" s="242"/>
      <c r="AA2747" s="242"/>
      <c r="AB2747" s="242"/>
      <c r="AC2747" s="242"/>
      <c r="AD2747" s="242"/>
      <c r="AE2747" s="242"/>
      <c r="AF2747" s="242"/>
      <c r="AG2747" s="242"/>
      <c r="AH2747" s="242"/>
      <c r="AI2747" s="242"/>
      <c r="AJ2747" s="242"/>
      <c r="AK2747" s="242"/>
      <c r="AL2747" s="242"/>
      <c r="AM2747" s="242"/>
      <c r="AN2747" s="242"/>
      <c r="AO2747" s="243"/>
      <c r="AP2747" s="301"/>
    </row>
    <row r="2748" spans="1:43" ht="20.45" customHeight="1" thickBot="1">
      <c r="A2748" s="314"/>
      <c r="B2748" s="241"/>
      <c r="C2748" s="242"/>
      <c r="D2748" s="242"/>
      <c r="E2748" s="242"/>
      <c r="F2748" s="242"/>
      <c r="G2748" s="242"/>
      <c r="H2748" s="242"/>
      <c r="I2748" s="242"/>
      <c r="J2748" s="242"/>
      <c r="K2748" s="242"/>
      <c r="L2748" s="242"/>
      <c r="M2748" s="242"/>
      <c r="N2748" s="242"/>
      <c r="O2748" s="242"/>
      <c r="P2748" s="242"/>
      <c r="Q2748" s="242"/>
      <c r="R2748" s="242"/>
      <c r="S2748" s="242"/>
      <c r="T2748" s="242"/>
      <c r="U2748" s="242"/>
      <c r="V2748" s="242"/>
      <c r="W2748" s="242"/>
      <c r="X2748" s="242"/>
      <c r="Y2748" s="242"/>
      <c r="Z2748" s="242"/>
      <c r="AA2748" s="242"/>
      <c r="AB2748" s="242"/>
      <c r="AC2748" s="242"/>
      <c r="AD2748" s="242"/>
      <c r="AE2748" s="242"/>
      <c r="AF2748" s="242"/>
      <c r="AG2748" s="242"/>
      <c r="AH2748" s="242"/>
      <c r="AI2748" s="242"/>
      <c r="AJ2748" s="242"/>
      <c r="AK2748" s="242"/>
      <c r="AL2748" s="242"/>
      <c r="AM2748" s="242"/>
      <c r="AN2748" s="242"/>
      <c r="AO2748" s="243"/>
      <c r="AP2748" s="301"/>
    </row>
    <row r="2749" spans="1:43" ht="12.75" customHeight="1" thickBot="1">
      <c r="A2749" s="314"/>
      <c r="B2749" s="241"/>
      <c r="C2749" s="242"/>
      <c r="D2749" s="242"/>
      <c r="E2749" s="242"/>
      <c r="F2749" s="242"/>
      <c r="G2749" s="242"/>
      <c r="H2749" s="242"/>
      <c r="I2749" s="242"/>
      <c r="J2749" s="242"/>
      <c r="K2749" s="242"/>
      <c r="L2749" s="242"/>
      <c r="M2749" s="242"/>
      <c r="N2749" s="242"/>
      <c r="O2749" s="242"/>
      <c r="P2749" s="242"/>
      <c r="Q2749" s="243"/>
      <c r="R2749" s="247"/>
      <c r="S2749" s="248"/>
      <c r="T2749" s="38"/>
      <c r="U2749" s="247"/>
      <c r="V2749" s="248"/>
      <c r="W2749" s="38"/>
      <c r="X2749" s="247"/>
      <c r="Y2749" s="248"/>
      <c r="Z2749" s="38"/>
      <c r="AA2749" s="249" t="str">
        <f>AA2706</f>
        <v>АП-08/15-АОВ2.К</v>
      </c>
      <c r="AB2749" s="250"/>
      <c r="AC2749" s="250"/>
      <c r="AD2749" s="250"/>
      <c r="AE2749" s="250"/>
      <c r="AF2749" s="250"/>
      <c r="AG2749" s="250"/>
      <c r="AH2749" s="250"/>
      <c r="AI2749" s="250"/>
      <c r="AJ2749" s="250"/>
      <c r="AK2749" s="250"/>
      <c r="AL2749" s="250"/>
      <c r="AM2749" s="250"/>
      <c r="AN2749" s="251"/>
      <c r="AO2749" s="65" t="s">
        <v>13</v>
      </c>
      <c r="AP2749" s="301"/>
    </row>
    <row r="2750" spans="1:43" ht="12.75" customHeight="1" thickBot="1">
      <c r="A2750" s="314"/>
      <c r="B2750" s="241"/>
      <c r="C2750" s="242"/>
      <c r="D2750" s="242"/>
      <c r="E2750" s="242"/>
      <c r="F2750" s="242"/>
      <c r="G2750" s="242"/>
      <c r="H2750" s="242"/>
      <c r="I2750" s="242"/>
      <c r="J2750" s="242"/>
      <c r="K2750" s="242"/>
      <c r="L2750" s="242"/>
      <c r="M2750" s="242"/>
      <c r="N2750" s="242"/>
      <c r="O2750" s="242"/>
      <c r="P2750" s="242"/>
      <c r="Q2750" s="243"/>
      <c r="R2750" s="258"/>
      <c r="S2750" s="259"/>
      <c r="T2750" s="15"/>
      <c r="U2750" s="258"/>
      <c r="V2750" s="259"/>
      <c r="W2750" s="15"/>
      <c r="X2750" s="258"/>
      <c r="Y2750" s="259"/>
      <c r="Z2750" s="39"/>
      <c r="AA2750" s="252"/>
      <c r="AB2750" s="253"/>
      <c r="AC2750" s="253"/>
      <c r="AD2750" s="253"/>
      <c r="AE2750" s="253"/>
      <c r="AF2750" s="253"/>
      <c r="AG2750" s="253"/>
      <c r="AH2750" s="253"/>
      <c r="AI2750" s="253"/>
      <c r="AJ2750" s="253"/>
      <c r="AK2750" s="253"/>
      <c r="AL2750" s="253"/>
      <c r="AM2750" s="253"/>
      <c r="AN2750" s="254"/>
      <c r="AO2750" s="260">
        <f>AO2707+1</f>
        <v>63</v>
      </c>
      <c r="AP2750" s="301"/>
    </row>
    <row r="2751" spans="1:43" ht="12.75" customHeight="1" thickBot="1">
      <c r="A2751" s="314"/>
      <c r="B2751" s="244"/>
      <c r="C2751" s="245"/>
      <c r="D2751" s="245"/>
      <c r="E2751" s="245"/>
      <c r="F2751" s="245"/>
      <c r="G2751" s="245"/>
      <c r="H2751" s="245"/>
      <c r="I2751" s="245"/>
      <c r="J2751" s="245"/>
      <c r="K2751" s="245"/>
      <c r="L2751" s="245"/>
      <c r="M2751" s="245"/>
      <c r="N2751" s="245"/>
      <c r="O2751" s="245"/>
      <c r="P2751" s="245"/>
      <c r="Q2751" s="246"/>
      <c r="R2751" s="229" t="s">
        <v>11</v>
      </c>
      <c r="S2751" s="230"/>
      <c r="T2751" s="63" t="s">
        <v>12</v>
      </c>
      <c r="U2751" s="229" t="s">
        <v>13</v>
      </c>
      <c r="V2751" s="230"/>
      <c r="W2751" s="63" t="s">
        <v>14</v>
      </c>
      <c r="X2751" s="229" t="s">
        <v>15</v>
      </c>
      <c r="Y2751" s="230"/>
      <c r="Z2751" s="63" t="s">
        <v>16</v>
      </c>
      <c r="AA2751" s="255"/>
      <c r="AB2751" s="256"/>
      <c r="AC2751" s="256"/>
      <c r="AD2751" s="256"/>
      <c r="AE2751" s="256"/>
      <c r="AF2751" s="256"/>
      <c r="AG2751" s="256"/>
      <c r="AH2751" s="256"/>
      <c r="AI2751" s="256"/>
      <c r="AJ2751" s="256"/>
      <c r="AK2751" s="256"/>
      <c r="AL2751" s="256"/>
      <c r="AM2751" s="256"/>
      <c r="AN2751" s="257"/>
      <c r="AO2751" s="261"/>
      <c r="AP2751" s="301"/>
    </row>
    <row r="2752" spans="1:43" ht="12.75" customHeight="1">
      <c r="A2752" s="315"/>
      <c r="B2752" s="231"/>
      <c r="C2752" s="231"/>
      <c r="D2752" s="231"/>
      <c r="E2752" s="231"/>
      <c r="F2752" s="231"/>
      <c r="G2752" s="231"/>
      <c r="H2752" s="231"/>
      <c r="I2752" s="231"/>
      <c r="J2752" s="231"/>
      <c r="K2752" s="231"/>
      <c r="L2752" s="231"/>
      <c r="M2752" s="231"/>
      <c r="N2752" s="231"/>
      <c r="O2752" s="231"/>
      <c r="P2752" s="231"/>
      <c r="Q2752" s="231"/>
      <c r="R2752" s="231"/>
      <c r="S2752" s="231"/>
      <c r="T2752" s="231"/>
      <c r="U2752" s="231"/>
      <c r="V2752" s="231"/>
      <c r="W2752" s="231"/>
      <c r="X2752" s="231"/>
      <c r="Y2752" s="231"/>
      <c r="Z2752" s="231"/>
      <c r="AA2752" s="231"/>
      <c r="AB2752" s="231"/>
      <c r="AC2752" s="231"/>
      <c r="AD2752" s="231"/>
      <c r="AE2752" s="231"/>
      <c r="AF2752" s="231"/>
      <c r="AG2752" s="231"/>
      <c r="AH2752" s="232" t="s">
        <v>20</v>
      </c>
      <c r="AI2752" s="232"/>
      <c r="AJ2752" s="232"/>
      <c r="AK2752" s="232"/>
      <c r="AL2752" s="232"/>
      <c r="AM2752" s="232"/>
      <c r="AN2752" s="232"/>
      <c r="AO2752" s="232"/>
      <c r="AP2752" s="302"/>
    </row>
    <row r="2753" spans="1:43" ht="12.75" customHeight="1" thickBot="1">
      <c r="A2753" s="313"/>
      <c r="B2753" s="316"/>
      <c r="C2753" s="316"/>
      <c r="D2753" s="316"/>
      <c r="E2753" s="316"/>
      <c r="F2753" s="316"/>
      <c r="G2753" s="316"/>
      <c r="H2753" s="316"/>
      <c r="I2753" s="316"/>
      <c r="J2753" s="316"/>
      <c r="K2753" s="316"/>
      <c r="L2753" s="316"/>
      <c r="M2753" s="316"/>
      <c r="N2753" s="316"/>
      <c r="O2753" s="316"/>
      <c r="P2753" s="316"/>
      <c r="Q2753" s="316"/>
      <c r="R2753" s="316"/>
      <c r="S2753" s="316"/>
      <c r="T2753" s="316"/>
      <c r="U2753" s="316"/>
      <c r="V2753" s="316"/>
      <c r="W2753" s="316"/>
      <c r="X2753" s="316"/>
      <c r="Y2753" s="316"/>
      <c r="Z2753" s="316"/>
      <c r="AA2753" s="316"/>
      <c r="AB2753" s="316"/>
      <c r="AC2753" s="316"/>
      <c r="AD2753" s="316"/>
      <c r="AE2753" s="316"/>
      <c r="AF2753" s="316"/>
      <c r="AG2753" s="316"/>
      <c r="AH2753" s="316"/>
      <c r="AI2753" s="316"/>
      <c r="AJ2753" s="316"/>
      <c r="AK2753" s="316"/>
      <c r="AL2753" s="316"/>
      <c r="AM2753" s="316"/>
      <c r="AN2753" s="316"/>
      <c r="AO2753" s="316"/>
      <c r="AP2753" s="300"/>
    </row>
    <row r="2754" spans="1:43" ht="20.45" customHeight="1" thickBot="1">
      <c r="A2754" s="314"/>
      <c r="B2754" s="294" t="s">
        <v>0</v>
      </c>
      <c r="C2754" s="303"/>
      <c r="D2754" s="229" t="s">
        <v>1</v>
      </c>
      <c r="E2754" s="306"/>
      <c r="F2754" s="306"/>
      <c r="G2754" s="306"/>
      <c r="H2754" s="306"/>
      <c r="I2754" s="307"/>
      <c r="J2754" s="308" t="s">
        <v>5</v>
      </c>
      <c r="K2754" s="309"/>
      <c r="L2754" s="309"/>
      <c r="M2754" s="309"/>
      <c r="N2754" s="309"/>
      <c r="O2754" s="309"/>
      <c r="P2754" s="309"/>
      <c r="Q2754" s="309"/>
      <c r="R2754" s="309"/>
      <c r="S2754" s="309"/>
      <c r="T2754" s="309"/>
      <c r="U2754" s="309"/>
      <c r="V2754" s="309"/>
      <c r="W2754" s="309"/>
      <c r="X2754" s="310"/>
      <c r="Y2754" s="308" t="s">
        <v>8</v>
      </c>
      <c r="Z2754" s="309"/>
      <c r="AA2754" s="309"/>
      <c r="AB2754" s="309"/>
      <c r="AC2754" s="309"/>
      <c r="AD2754" s="309"/>
      <c r="AE2754" s="309"/>
      <c r="AF2754" s="309"/>
      <c r="AG2754" s="309"/>
      <c r="AH2754" s="309"/>
      <c r="AI2754" s="309"/>
      <c r="AJ2754" s="309"/>
      <c r="AK2754" s="309"/>
      <c r="AL2754" s="309"/>
      <c r="AM2754" s="309"/>
      <c r="AN2754" s="309"/>
      <c r="AO2754" s="310"/>
      <c r="AP2754" s="301"/>
    </row>
    <row r="2755" spans="1:43" ht="20.45" customHeight="1" thickBot="1">
      <c r="A2755" s="314"/>
      <c r="B2755" s="304"/>
      <c r="C2755" s="305"/>
      <c r="D2755" s="294" t="s">
        <v>2</v>
      </c>
      <c r="E2755" s="311"/>
      <c r="F2755" s="303"/>
      <c r="G2755" s="294" t="s">
        <v>3</v>
      </c>
      <c r="H2755" s="311"/>
      <c r="I2755" s="303"/>
      <c r="J2755" s="294" t="s">
        <v>53</v>
      </c>
      <c r="K2755" s="298"/>
      <c r="L2755" s="295"/>
      <c r="M2755" s="294" t="s">
        <v>231</v>
      </c>
      <c r="N2755" s="298"/>
      <c r="O2755" s="298"/>
      <c r="P2755" s="295"/>
      <c r="Q2755" s="294" t="s">
        <v>18</v>
      </c>
      <c r="R2755" s="295"/>
      <c r="S2755" s="294" t="s">
        <v>17</v>
      </c>
      <c r="T2755" s="298"/>
      <c r="U2755" s="295"/>
      <c r="V2755" s="294" t="s">
        <v>110</v>
      </c>
      <c r="W2755" s="298"/>
      <c r="X2755" s="295"/>
      <c r="Y2755" s="308" t="s">
        <v>9</v>
      </c>
      <c r="Z2755" s="309"/>
      <c r="AA2755" s="309"/>
      <c r="AB2755" s="309"/>
      <c r="AC2755" s="309"/>
      <c r="AD2755" s="309"/>
      <c r="AE2755" s="309"/>
      <c r="AF2755" s="310"/>
      <c r="AG2755" s="308" t="s">
        <v>10</v>
      </c>
      <c r="AH2755" s="309"/>
      <c r="AI2755" s="309"/>
      <c r="AJ2755" s="309"/>
      <c r="AK2755" s="309"/>
      <c r="AL2755" s="309"/>
      <c r="AM2755" s="309"/>
      <c r="AN2755" s="309"/>
      <c r="AO2755" s="310"/>
      <c r="AP2755" s="301"/>
    </row>
    <row r="2756" spans="1:43" ht="20.45" customHeight="1">
      <c r="A2756" s="314"/>
      <c r="B2756" s="304"/>
      <c r="C2756" s="305"/>
      <c r="D2756" s="304"/>
      <c r="E2756" s="312"/>
      <c r="F2756" s="305"/>
      <c r="G2756" s="304"/>
      <c r="H2756" s="312"/>
      <c r="I2756" s="305"/>
      <c r="J2756" s="296"/>
      <c r="K2756" s="299"/>
      <c r="L2756" s="297"/>
      <c r="M2756" s="296"/>
      <c r="N2756" s="299"/>
      <c r="O2756" s="299"/>
      <c r="P2756" s="297"/>
      <c r="Q2756" s="296"/>
      <c r="R2756" s="297"/>
      <c r="S2756" s="296"/>
      <c r="T2756" s="299"/>
      <c r="U2756" s="297"/>
      <c r="V2756" s="296"/>
      <c r="W2756" s="299"/>
      <c r="X2756" s="297"/>
      <c r="Y2756" s="294" t="s">
        <v>4</v>
      </c>
      <c r="Z2756" s="295"/>
      <c r="AA2756" s="294" t="s">
        <v>6</v>
      </c>
      <c r="AB2756" s="298"/>
      <c r="AC2756" s="298"/>
      <c r="AD2756" s="295"/>
      <c r="AE2756" s="294" t="s">
        <v>7</v>
      </c>
      <c r="AF2756" s="295"/>
      <c r="AG2756" s="294" t="s">
        <v>4</v>
      </c>
      <c r="AH2756" s="295"/>
      <c r="AI2756" s="294" t="s">
        <v>6</v>
      </c>
      <c r="AJ2756" s="298"/>
      <c r="AK2756" s="298"/>
      <c r="AL2756" s="298"/>
      <c r="AM2756" s="295"/>
      <c r="AN2756" s="294" t="s">
        <v>7</v>
      </c>
      <c r="AO2756" s="295"/>
      <c r="AP2756" s="301"/>
    </row>
    <row r="2757" spans="1:43" ht="20.45" customHeight="1">
      <c r="A2757" s="314"/>
      <c r="B2757" s="304"/>
      <c r="C2757" s="305"/>
      <c r="D2757" s="304"/>
      <c r="E2757" s="312"/>
      <c r="F2757" s="305"/>
      <c r="G2757" s="304"/>
      <c r="H2757" s="312"/>
      <c r="I2757" s="305"/>
      <c r="J2757" s="296"/>
      <c r="K2757" s="299"/>
      <c r="L2757" s="297"/>
      <c r="M2757" s="296"/>
      <c r="N2757" s="299"/>
      <c r="O2757" s="299"/>
      <c r="P2757" s="297"/>
      <c r="Q2757" s="296"/>
      <c r="R2757" s="297"/>
      <c r="S2757" s="296"/>
      <c r="T2757" s="299"/>
      <c r="U2757" s="297"/>
      <c r="V2757" s="296"/>
      <c r="W2757" s="299"/>
      <c r="X2757" s="297"/>
      <c r="Y2757" s="296"/>
      <c r="Z2757" s="297"/>
      <c r="AA2757" s="296"/>
      <c r="AB2757" s="299"/>
      <c r="AC2757" s="299"/>
      <c r="AD2757" s="297"/>
      <c r="AE2757" s="296"/>
      <c r="AF2757" s="297"/>
      <c r="AG2757" s="296"/>
      <c r="AH2757" s="297"/>
      <c r="AI2757" s="296"/>
      <c r="AJ2757" s="299"/>
      <c r="AK2757" s="299"/>
      <c r="AL2757" s="299"/>
      <c r="AM2757" s="297"/>
      <c r="AN2757" s="296"/>
      <c r="AO2757" s="297"/>
      <c r="AP2757" s="301"/>
    </row>
    <row r="2758" spans="1:43" ht="20.45" customHeight="1" thickBot="1">
      <c r="A2758" s="314"/>
      <c r="B2758" s="304"/>
      <c r="C2758" s="305"/>
      <c r="D2758" s="304"/>
      <c r="E2758" s="312"/>
      <c r="F2758" s="305"/>
      <c r="G2758" s="304"/>
      <c r="H2758" s="312"/>
      <c r="I2758" s="305"/>
      <c r="J2758" s="296"/>
      <c r="K2758" s="299"/>
      <c r="L2758" s="297"/>
      <c r="M2758" s="296"/>
      <c r="N2758" s="299"/>
      <c r="O2758" s="299"/>
      <c r="P2758" s="297"/>
      <c r="Q2758" s="296"/>
      <c r="R2758" s="297"/>
      <c r="S2758" s="296"/>
      <c r="T2758" s="299"/>
      <c r="U2758" s="297"/>
      <c r="V2758" s="296"/>
      <c r="W2758" s="299"/>
      <c r="X2758" s="297"/>
      <c r="Y2758" s="296"/>
      <c r="Z2758" s="297"/>
      <c r="AA2758" s="296"/>
      <c r="AB2758" s="299"/>
      <c r="AC2758" s="299"/>
      <c r="AD2758" s="297"/>
      <c r="AE2758" s="296"/>
      <c r="AF2758" s="297"/>
      <c r="AG2758" s="296"/>
      <c r="AH2758" s="297"/>
      <c r="AI2758" s="296"/>
      <c r="AJ2758" s="299"/>
      <c r="AK2758" s="299"/>
      <c r="AL2758" s="299"/>
      <c r="AM2758" s="297"/>
      <c r="AN2758" s="296"/>
      <c r="AO2758" s="297"/>
      <c r="AP2758" s="301"/>
    </row>
    <row r="2759" spans="1:43" ht="20.45" customHeight="1">
      <c r="A2759" s="314"/>
      <c r="B2759" s="286">
        <f>'Листы ввода'!B1897</f>
        <v>0</v>
      </c>
      <c r="C2759" s="288"/>
      <c r="D2759" s="289">
        <f>'Листы ввода'!C1897</f>
        <v>0</v>
      </c>
      <c r="E2759" s="285"/>
      <c r="F2759" s="290"/>
      <c r="G2759" s="289">
        <f>'Листы ввода'!D1897</f>
        <v>0</v>
      </c>
      <c r="H2759" s="285"/>
      <c r="I2759" s="290"/>
      <c r="J2759" s="73">
        <f>'Листы ввода'!E1897</f>
        <v>0</v>
      </c>
      <c r="K2759" s="74">
        <f>'Листы ввода'!F1897</f>
        <v>0</v>
      </c>
      <c r="L2759" s="75">
        <f>ROUNDUP('Листы ввода'!G1897*'Общ. данные'!$D$26,0)</f>
        <v>0</v>
      </c>
      <c r="M2759" s="76">
        <f>'Листы ввода'!H1897</f>
        <v>0</v>
      </c>
      <c r="N2759" s="77">
        <f>'Листы ввода'!I1897</f>
        <v>0</v>
      </c>
      <c r="O2759" s="78">
        <f>'Листы ввода'!J1897</f>
        <v>0</v>
      </c>
      <c r="P2759" s="75">
        <f>ROUNDUP('Листы ввода'!K1897*'Общ. данные'!$D$26,0)</f>
        <v>0</v>
      </c>
      <c r="Q2759" s="291">
        <f>ROUNDUP('Листы ввода'!L1897*'Общ. данные'!$D$26,0)</f>
        <v>0</v>
      </c>
      <c r="R2759" s="292"/>
      <c r="S2759" s="291">
        <f>ROUNDUP('Листы ввода'!M1897*'Общ. данные'!$D$26,0)</f>
        <v>0</v>
      </c>
      <c r="T2759" s="293"/>
      <c r="U2759" s="292"/>
      <c r="V2759" s="291">
        <f>ROUNDUP('Листы ввода'!N1897*'Общ. данные'!$D$26,0)</f>
        <v>0</v>
      </c>
      <c r="W2759" s="293"/>
      <c r="X2759" s="292"/>
      <c r="Y2759" s="283">
        <f>'Листы ввода'!O1897</f>
        <v>0</v>
      </c>
      <c r="Z2759" s="284"/>
      <c r="AA2759" s="73">
        <f>'Листы ввода'!P1897</f>
        <v>0</v>
      </c>
      <c r="AB2759" s="78">
        <f>'Листы ввода'!Q1897</f>
        <v>0</v>
      </c>
      <c r="AC2759" s="285">
        <f>'Листы ввода'!R1897</f>
        <v>0</v>
      </c>
      <c r="AD2759" s="285"/>
      <c r="AE2759" s="286">
        <f>IF('Листы ввода'!T1897=1,'Листы на печать'!P2759,AQ2759)</f>
        <v>0</v>
      </c>
      <c r="AF2759" s="287"/>
      <c r="AG2759" s="231"/>
      <c r="AH2759" s="248"/>
      <c r="AI2759" s="24"/>
      <c r="AJ2759" s="25"/>
      <c r="AK2759" s="231"/>
      <c r="AL2759" s="231"/>
      <c r="AM2759" s="248"/>
      <c r="AN2759" s="247"/>
      <c r="AO2759" s="248"/>
      <c r="AP2759" s="301"/>
      <c r="AQ2759" s="46">
        <f>SUM(L2759,P2759,Q2759,S2759,V2759)</f>
        <v>0</v>
      </c>
    </row>
    <row r="2760" spans="1:43" ht="20.45" customHeight="1">
      <c r="A2760" s="314"/>
      <c r="B2760" s="233">
        <f>'Листы ввода'!B1898</f>
        <v>0</v>
      </c>
      <c r="C2760" s="234"/>
      <c r="D2760" s="235">
        <f>'Листы ввода'!C1898</f>
        <v>0</v>
      </c>
      <c r="E2760" s="236"/>
      <c r="F2760" s="237"/>
      <c r="G2760" s="235">
        <f>'Листы ввода'!D1898</f>
        <v>0</v>
      </c>
      <c r="H2760" s="236"/>
      <c r="I2760" s="237"/>
      <c r="J2760" s="26">
        <f>'Листы ввода'!E1898</f>
        <v>0</v>
      </c>
      <c r="K2760" s="27">
        <f>'Листы ввода'!F1898</f>
        <v>0</v>
      </c>
      <c r="L2760" s="69">
        <f>ROUNDUP('Листы ввода'!G1898*'Общ. данные'!$D$26,0)</f>
        <v>0</v>
      </c>
      <c r="M2760" s="67">
        <f>'Листы ввода'!H1898</f>
        <v>0</v>
      </c>
      <c r="N2760" s="28">
        <f>'Листы ввода'!I1898</f>
        <v>0</v>
      </c>
      <c r="O2760" s="68">
        <f>'Листы ввода'!J1898</f>
        <v>0</v>
      </c>
      <c r="P2760" s="69">
        <f>ROUNDUP('Листы ввода'!K1898*'Общ. данные'!$D$26,0)</f>
        <v>0</v>
      </c>
      <c r="Q2760" s="238">
        <f>ROUNDUP('Листы ввода'!L1898*'Общ. данные'!$D$26,0)</f>
        <v>0</v>
      </c>
      <c r="R2760" s="239"/>
      <c r="S2760" s="238">
        <f>ROUNDUP('Листы ввода'!M1898*'Общ. данные'!$D$26,0)</f>
        <v>0</v>
      </c>
      <c r="T2760" s="240"/>
      <c r="U2760" s="239"/>
      <c r="V2760" s="238">
        <f>ROUNDUP('Листы ввода'!N1898*'Общ. данные'!$D$26,0)</f>
        <v>0</v>
      </c>
      <c r="W2760" s="240"/>
      <c r="X2760" s="239"/>
      <c r="Y2760" s="262">
        <f>'Листы ввода'!O1898</f>
        <v>0</v>
      </c>
      <c r="Z2760" s="263"/>
      <c r="AA2760" s="26">
        <f>'Листы ввода'!P1898</f>
        <v>0</v>
      </c>
      <c r="AB2760" s="68">
        <f>'Листы ввода'!Q1898</f>
        <v>0</v>
      </c>
      <c r="AC2760" s="236">
        <f>'Листы ввода'!R1898</f>
        <v>0</v>
      </c>
      <c r="AD2760" s="236"/>
      <c r="AE2760" s="233">
        <f>IF('Листы ввода'!T1898=1,'Листы на печать'!P2760,AQ2760)</f>
        <v>0</v>
      </c>
      <c r="AF2760" s="264"/>
      <c r="AG2760" s="265"/>
      <c r="AH2760" s="266"/>
      <c r="AI2760" s="26"/>
      <c r="AJ2760" s="27"/>
      <c r="AK2760" s="265"/>
      <c r="AL2760" s="265"/>
      <c r="AM2760" s="266"/>
      <c r="AN2760" s="267"/>
      <c r="AO2760" s="266"/>
      <c r="AP2760" s="301"/>
      <c r="AQ2760" s="46">
        <f t="shared" ref="AQ2760:AQ2789" si="61">SUM(L2760,P2760,Q2760,S2760,V2760)</f>
        <v>0</v>
      </c>
    </row>
    <row r="2761" spans="1:43" ht="20.45" customHeight="1">
      <c r="A2761" s="314"/>
      <c r="B2761" s="233">
        <f>'Листы ввода'!B1899</f>
        <v>0</v>
      </c>
      <c r="C2761" s="234"/>
      <c r="D2761" s="235">
        <f>'Листы ввода'!C1899</f>
        <v>0</v>
      </c>
      <c r="E2761" s="236"/>
      <c r="F2761" s="237"/>
      <c r="G2761" s="235">
        <f>'Листы ввода'!D1899</f>
        <v>0</v>
      </c>
      <c r="H2761" s="236"/>
      <c r="I2761" s="237"/>
      <c r="J2761" s="26">
        <f>'Листы ввода'!E1899</f>
        <v>0</v>
      </c>
      <c r="K2761" s="27">
        <f>'Листы ввода'!F1899</f>
        <v>0</v>
      </c>
      <c r="L2761" s="69">
        <f>ROUNDUP('Листы ввода'!G1899*'Общ. данные'!$D$26,0)</f>
        <v>0</v>
      </c>
      <c r="M2761" s="67">
        <f>'Листы ввода'!H1899</f>
        <v>0</v>
      </c>
      <c r="N2761" s="28">
        <f>'Листы ввода'!I1899</f>
        <v>0</v>
      </c>
      <c r="O2761" s="68">
        <f>'Листы ввода'!J1899</f>
        <v>0</v>
      </c>
      <c r="P2761" s="69">
        <f>ROUNDUP('Листы ввода'!K1899*'Общ. данные'!$D$26,0)</f>
        <v>0</v>
      </c>
      <c r="Q2761" s="238">
        <f>ROUNDUP('Листы ввода'!L1899*'Общ. данные'!$D$26,0)</f>
        <v>0</v>
      </c>
      <c r="R2761" s="239"/>
      <c r="S2761" s="238">
        <f>ROUNDUP('Листы ввода'!M1899*'Общ. данные'!$D$26,0)</f>
        <v>0</v>
      </c>
      <c r="T2761" s="240"/>
      <c r="U2761" s="239"/>
      <c r="V2761" s="238">
        <f>ROUNDUP('Листы ввода'!N1899*'Общ. данные'!$D$26,0)</f>
        <v>0</v>
      </c>
      <c r="W2761" s="240"/>
      <c r="X2761" s="239"/>
      <c r="Y2761" s="262">
        <f>'Листы ввода'!O1899</f>
        <v>0</v>
      </c>
      <c r="Z2761" s="263"/>
      <c r="AA2761" s="26">
        <f>'Листы ввода'!P1899</f>
        <v>0</v>
      </c>
      <c r="AB2761" s="68">
        <f>'Листы ввода'!Q1899</f>
        <v>0</v>
      </c>
      <c r="AC2761" s="236">
        <f>'Листы ввода'!R1899</f>
        <v>0</v>
      </c>
      <c r="AD2761" s="236"/>
      <c r="AE2761" s="233">
        <f>IF('Листы ввода'!T1899=1,'Листы на печать'!P2761,AQ2761)</f>
        <v>0</v>
      </c>
      <c r="AF2761" s="264"/>
      <c r="AG2761" s="265"/>
      <c r="AH2761" s="266"/>
      <c r="AI2761" s="26"/>
      <c r="AJ2761" s="27"/>
      <c r="AK2761" s="265"/>
      <c r="AL2761" s="265"/>
      <c r="AM2761" s="266"/>
      <c r="AN2761" s="267"/>
      <c r="AO2761" s="266"/>
      <c r="AP2761" s="301"/>
      <c r="AQ2761" s="46">
        <f t="shared" si="61"/>
        <v>0</v>
      </c>
    </row>
    <row r="2762" spans="1:43" ht="20.45" customHeight="1">
      <c r="A2762" s="314"/>
      <c r="B2762" s="233">
        <f>'Листы ввода'!B1900</f>
        <v>0</v>
      </c>
      <c r="C2762" s="234"/>
      <c r="D2762" s="235">
        <f>'Листы ввода'!C1900</f>
        <v>0</v>
      </c>
      <c r="E2762" s="236"/>
      <c r="F2762" s="237"/>
      <c r="G2762" s="235">
        <f>'Листы ввода'!D1900</f>
        <v>0</v>
      </c>
      <c r="H2762" s="236"/>
      <c r="I2762" s="237"/>
      <c r="J2762" s="26">
        <f>'Листы ввода'!E1900</f>
        <v>0</v>
      </c>
      <c r="K2762" s="27">
        <f>'Листы ввода'!F1900</f>
        <v>0</v>
      </c>
      <c r="L2762" s="69">
        <f>ROUNDUP('Листы ввода'!G1900*'Общ. данные'!$D$26,0)</f>
        <v>0</v>
      </c>
      <c r="M2762" s="67">
        <f>'Листы ввода'!H1900</f>
        <v>0</v>
      </c>
      <c r="N2762" s="28">
        <f>'Листы ввода'!I1900</f>
        <v>0</v>
      </c>
      <c r="O2762" s="68">
        <f>'Листы ввода'!J1900</f>
        <v>0</v>
      </c>
      <c r="P2762" s="69">
        <f>ROUNDUP('Листы ввода'!K1900*'Общ. данные'!$D$26,0)</f>
        <v>0</v>
      </c>
      <c r="Q2762" s="238">
        <f>ROUNDUP('Листы ввода'!L1900*'Общ. данные'!$D$26,0)</f>
        <v>0</v>
      </c>
      <c r="R2762" s="239"/>
      <c r="S2762" s="238">
        <f>ROUNDUP('Листы ввода'!M1900*'Общ. данные'!$D$26,0)</f>
        <v>0</v>
      </c>
      <c r="T2762" s="240"/>
      <c r="U2762" s="239"/>
      <c r="V2762" s="238">
        <f>ROUNDUP('Листы ввода'!N1900*'Общ. данные'!$D$26,0)</f>
        <v>0</v>
      </c>
      <c r="W2762" s="240"/>
      <c r="X2762" s="239"/>
      <c r="Y2762" s="262">
        <f>'Листы ввода'!O1900</f>
        <v>0</v>
      </c>
      <c r="Z2762" s="263"/>
      <c r="AA2762" s="26">
        <f>'Листы ввода'!P1900</f>
        <v>0</v>
      </c>
      <c r="AB2762" s="68">
        <f>'Листы ввода'!Q1900</f>
        <v>0</v>
      </c>
      <c r="AC2762" s="236">
        <f>'Листы ввода'!R1900</f>
        <v>0</v>
      </c>
      <c r="AD2762" s="236"/>
      <c r="AE2762" s="233">
        <f>IF('Листы ввода'!T1900=1,'Листы на печать'!P2762,AQ2762)</f>
        <v>0</v>
      </c>
      <c r="AF2762" s="264"/>
      <c r="AG2762" s="265"/>
      <c r="AH2762" s="266"/>
      <c r="AI2762" s="26"/>
      <c r="AJ2762" s="27"/>
      <c r="AK2762" s="265"/>
      <c r="AL2762" s="265"/>
      <c r="AM2762" s="266"/>
      <c r="AN2762" s="267"/>
      <c r="AO2762" s="266"/>
      <c r="AP2762" s="301"/>
      <c r="AQ2762" s="46">
        <f t="shared" si="61"/>
        <v>0</v>
      </c>
    </row>
    <row r="2763" spans="1:43" ht="20.45" customHeight="1">
      <c r="A2763" s="314"/>
      <c r="B2763" s="233">
        <f>'Листы ввода'!B1901</f>
        <v>0</v>
      </c>
      <c r="C2763" s="234"/>
      <c r="D2763" s="235">
        <f>'Листы ввода'!C1901</f>
        <v>0</v>
      </c>
      <c r="E2763" s="236"/>
      <c r="F2763" s="237"/>
      <c r="G2763" s="235">
        <f>'Листы ввода'!D1901</f>
        <v>0</v>
      </c>
      <c r="H2763" s="236"/>
      <c r="I2763" s="237"/>
      <c r="J2763" s="26">
        <f>'Листы ввода'!E1901</f>
        <v>0</v>
      </c>
      <c r="K2763" s="27">
        <f>'Листы ввода'!F1901</f>
        <v>0</v>
      </c>
      <c r="L2763" s="69">
        <f>ROUNDUP('Листы ввода'!G1901*'Общ. данные'!$D$26,0)</f>
        <v>0</v>
      </c>
      <c r="M2763" s="67">
        <f>'Листы ввода'!H1901</f>
        <v>0</v>
      </c>
      <c r="N2763" s="28">
        <f>'Листы ввода'!I1901</f>
        <v>0</v>
      </c>
      <c r="O2763" s="68">
        <f>'Листы ввода'!J1901</f>
        <v>0</v>
      </c>
      <c r="P2763" s="69">
        <f>ROUNDUP('Листы ввода'!K1901*'Общ. данные'!$D$26,0)</f>
        <v>0</v>
      </c>
      <c r="Q2763" s="238">
        <f>ROUNDUP('Листы ввода'!L1901*'Общ. данные'!$D$26,0)</f>
        <v>0</v>
      </c>
      <c r="R2763" s="239"/>
      <c r="S2763" s="238">
        <f>ROUNDUP('Листы ввода'!M1901*'Общ. данные'!$D$26,0)</f>
        <v>0</v>
      </c>
      <c r="T2763" s="240"/>
      <c r="U2763" s="239"/>
      <c r="V2763" s="238">
        <f>ROUNDUP('Листы ввода'!N1901*'Общ. данные'!$D$26,0)</f>
        <v>0</v>
      </c>
      <c r="W2763" s="240"/>
      <c r="X2763" s="239"/>
      <c r="Y2763" s="262">
        <f>'Листы ввода'!O1901</f>
        <v>0</v>
      </c>
      <c r="Z2763" s="263"/>
      <c r="AA2763" s="26">
        <f>'Листы ввода'!P1901</f>
        <v>0</v>
      </c>
      <c r="AB2763" s="68">
        <f>'Листы ввода'!Q1901</f>
        <v>0</v>
      </c>
      <c r="AC2763" s="236">
        <f>'Листы ввода'!R1901</f>
        <v>0</v>
      </c>
      <c r="AD2763" s="236"/>
      <c r="AE2763" s="233">
        <f>IF('Листы ввода'!T1901=1,'Листы на печать'!P2763,AQ2763)</f>
        <v>0</v>
      </c>
      <c r="AF2763" s="264"/>
      <c r="AG2763" s="265"/>
      <c r="AH2763" s="266"/>
      <c r="AI2763" s="26"/>
      <c r="AJ2763" s="27"/>
      <c r="AK2763" s="265"/>
      <c r="AL2763" s="265"/>
      <c r="AM2763" s="266"/>
      <c r="AN2763" s="267"/>
      <c r="AO2763" s="266"/>
      <c r="AP2763" s="301"/>
      <c r="AQ2763" s="46">
        <f t="shared" si="61"/>
        <v>0</v>
      </c>
    </row>
    <row r="2764" spans="1:43" ht="20.45" customHeight="1">
      <c r="A2764" s="314"/>
      <c r="B2764" s="233">
        <f>'Листы ввода'!B1902</f>
        <v>0</v>
      </c>
      <c r="C2764" s="234"/>
      <c r="D2764" s="235">
        <f>'Листы ввода'!C1902</f>
        <v>0</v>
      </c>
      <c r="E2764" s="236"/>
      <c r="F2764" s="237"/>
      <c r="G2764" s="235">
        <f>'Листы ввода'!D1902</f>
        <v>0</v>
      </c>
      <c r="H2764" s="236"/>
      <c r="I2764" s="237"/>
      <c r="J2764" s="26">
        <f>'Листы ввода'!E1902</f>
        <v>0</v>
      </c>
      <c r="K2764" s="27">
        <f>'Листы ввода'!F1902</f>
        <v>0</v>
      </c>
      <c r="L2764" s="69">
        <f>ROUNDUP('Листы ввода'!G1902*'Общ. данные'!$D$26,0)</f>
        <v>0</v>
      </c>
      <c r="M2764" s="67">
        <f>'Листы ввода'!H1902</f>
        <v>0</v>
      </c>
      <c r="N2764" s="28">
        <f>'Листы ввода'!I1902</f>
        <v>0</v>
      </c>
      <c r="O2764" s="68">
        <f>'Листы ввода'!J1902</f>
        <v>0</v>
      </c>
      <c r="P2764" s="69">
        <f>ROUNDUP('Листы ввода'!K1902*'Общ. данные'!$D$26,0)</f>
        <v>0</v>
      </c>
      <c r="Q2764" s="238">
        <f>ROUNDUP('Листы ввода'!L1902*'Общ. данные'!$D$26,0)</f>
        <v>0</v>
      </c>
      <c r="R2764" s="239"/>
      <c r="S2764" s="238">
        <f>ROUNDUP('Листы ввода'!M1902*'Общ. данные'!$D$26,0)</f>
        <v>0</v>
      </c>
      <c r="T2764" s="240"/>
      <c r="U2764" s="239"/>
      <c r="V2764" s="238">
        <f>ROUNDUP('Листы ввода'!N1902*'Общ. данные'!$D$26,0)</f>
        <v>0</v>
      </c>
      <c r="W2764" s="240"/>
      <c r="X2764" s="239"/>
      <c r="Y2764" s="262">
        <f>'Листы ввода'!O1902</f>
        <v>0</v>
      </c>
      <c r="Z2764" s="263"/>
      <c r="AA2764" s="26">
        <f>'Листы ввода'!P1902</f>
        <v>0</v>
      </c>
      <c r="AB2764" s="68">
        <f>'Листы ввода'!Q1902</f>
        <v>0</v>
      </c>
      <c r="AC2764" s="236">
        <f>'Листы ввода'!R1902</f>
        <v>0</v>
      </c>
      <c r="AD2764" s="236"/>
      <c r="AE2764" s="233">
        <f>IF('Листы ввода'!T1902=1,'Листы на печать'!P2764,AQ2764)</f>
        <v>0</v>
      </c>
      <c r="AF2764" s="264"/>
      <c r="AG2764" s="265"/>
      <c r="AH2764" s="266"/>
      <c r="AI2764" s="26"/>
      <c r="AJ2764" s="27"/>
      <c r="AK2764" s="265"/>
      <c r="AL2764" s="265"/>
      <c r="AM2764" s="266"/>
      <c r="AN2764" s="267"/>
      <c r="AO2764" s="266"/>
      <c r="AP2764" s="301"/>
      <c r="AQ2764" s="46">
        <f t="shared" si="61"/>
        <v>0</v>
      </c>
    </row>
    <row r="2765" spans="1:43" ht="20.45" customHeight="1">
      <c r="A2765" s="314"/>
      <c r="B2765" s="233">
        <f>'Листы ввода'!B1903</f>
        <v>0</v>
      </c>
      <c r="C2765" s="234"/>
      <c r="D2765" s="235">
        <f>'Листы ввода'!C1903</f>
        <v>0</v>
      </c>
      <c r="E2765" s="236"/>
      <c r="F2765" s="237"/>
      <c r="G2765" s="235">
        <f>'Листы ввода'!D1903</f>
        <v>0</v>
      </c>
      <c r="H2765" s="236"/>
      <c r="I2765" s="237"/>
      <c r="J2765" s="26">
        <f>'Листы ввода'!E1903</f>
        <v>0</v>
      </c>
      <c r="K2765" s="27">
        <f>'Листы ввода'!F1903</f>
        <v>0</v>
      </c>
      <c r="L2765" s="69">
        <f>ROUNDUP('Листы ввода'!G1903*'Общ. данные'!$D$26,0)</f>
        <v>0</v>
      </c>
      <c r="M2765" s="67">
        <f>'Листы ввода'!H1903</f>
        <v>0</v>
      </c>
      <c r="N2765" s="28">
        <f>'Листы ввода'!I1903</f>
        <v>0</v>
      </c>
      <c r="O2765" s="68">
        <f>'Листы ввода'!J1903</f>
        <v>0</v>
      </c>
      <c r="P2765" s="69">
        <f>ROUNDUP('Листы ввода'!K1903*'Общ. данные'!$D$26,0)</f>
        <v>0</v>
      </c>
      <c r="Q2765" s="238">
        <f>ROUNDUP('Листы ввода'!L1903*'Общ. данные'!$D$26,0)</f>
        <v>0</v>
      </c>
      <c r="R2765" s="239"/>
      <c r="S2765" s="238">
        <f>ROUNDUP('Листы ввода'!M1903*'Общ. данные'!$D$26,0)</f>
        <v>0</v>
      </c>
      <c r="T2765" s="240"/>
      <c r="U2765" s="239"/>
      <c r="V2765" s="238">
        <f>ROUNDUP('Листы ввода'!N1903*'Общ. данные'!$D$26,0)</f>
        <v>0</v>
      </c>
      <c r="W2765" s="240"/>
      <c r="X2765" s="239"/>
      <c r="Y2765" s="262">
        <f>'Листы ввода'!O1903</f>
        <v>0</v>
      </c>
      <c r="Z2765" s="263"/>
      <c r="AA2765" s="26">
        <f>'Листы ввода'!P1903</f>
        <v>0</v>
      </c>
      <c r="AB2765" s="68">
        <f>'Листы ввода'!Q1903</f>
        <v>0</v>
      </c>
      <c r="AC2765" s="236">
        <f>'Листы ввода'!R1903</f>
        <v>0</v>
      </c>
      <c r="AD2765" s="236"/>
      <c r="AE2765" s="233">
        <f>IF('Листы ввода'!T1903=1,'Листы на печать'!P2765,AQ2765)</f>
        <v>0</v>
      </c>
      <c r="AF2765" s="264"/>
      <c r="AG2765" s="265"/>
      <c r="AH2765" s="266"/>
      <c r="AI2765" s="26"/>
      <c r="AJ2765" s="27"/>
      <c r="AK2765" s="265"/>
      <c r="AL2765" s="265"/>
      <c r="AM2765" s="266"/>
      <c r="AN2765" s="267"/>
      <c r="AO2765" s="266"/>
      <c r="AP2765" s="301"/>
      <c r="AQ2765" s="46">
        <f t="shared" si="61"/>
        <v>0</v>
      </c>
    </row>
    <row r="2766" spans="1:43" ht="20.45" customHeight="1">
      <c r="A2766" s="314"/>
      <c r="B2766" s="233">
        <f>'Листы ввода'!B1904</f>
        <v>0</v>
      </c>
      <c r="C2766" s="234"/>
      <c r="D2766" s="235">
        <f>'Листы ввода'!C1904</f>
        <v>0</v>
      </c>
      <c r="E2766" s="236"/>
      <c r="F2766" s="237"/>
      <c r="G2766" s="235">
        <f>'Листы ввода'!D1904</f>
        <v>0</v>
      </c>
      <c r="H2766" s="236"/>
      <c r="I2766" s="237"/>
      <c r="J2766" s="26">
        <f>'Листы ввода'!E1904</f>
        <v>0</v>
      </c>
      <c r="K2766" s="27">
        <f>'Листы ввода'!F1904</f>
        <v>0</v>
      </c>
      <c r="L2766" s="69">
        <f>ROUNDUP('Листы ввода'!G1904*'Общ. данные'!$D$26,0)</f>
        <v>0</v>
      </c>
      <c r="M2766" s="67">
        <f>'Листы ввода'!H1904</f>
        <v>0</v>
      </c>
      <c r="N2766" s="28">
        <f>'Листы ввода'!I1904</f>
        <v>0</v>
      </c>
      <c r="O2766" s="68">
        <f>'Листы ввода'!J1904</f>
        <v>0</v>
      </c>
      <c r="P2766" s="69">
        <f>ROUNDUP('Листы ввода'!K1904*'Общ. данные'!$D$26,0)</f>
        <v>0</v>
      </c>
      <c r="Q2766" s="238">
        <f>ROUNDUP('Листы ввода'!L1904*'Общ. данные'!$D$26,0)</f>
        <v>0</v>
      </c>
      <c r="R2766" s="239"/>
      <c r="S2766" s="238">
        <f>ROUNDUP('Листы ввода'!M1904*'Общ. данные'!$D$26,0)</f>
        <v>0</v>
      </c>
      <c r="T2766" s="240"/>
      <c r="U2766" s="239"/>
      <c r="V2766" s="238">
        <f>ROUNDUP('Листы ввода'!N1904*'Общ. данные'!$D$26,0)</f>
        <v>0</v>
      </c>
      <c r="W2766" s="240"/>
      <c r="X2766" s="239"/>
      <c r="Y2766" s="262">
        <f>'Листы ввода'!O1904</f>
        <v>0</v>
      </c>
      <c r="Z2766" s="263"/>
      <c r="AA2766" s="26">
        <f>'Листы ввода'!P1904</f>
        <v>0</v>
      </c>
      <c r="AB2766" s="68">
        <f>'Листы ввода'!Q1904</f>
        <v>0</v>
      </c>
      <c r="AC2766" s="236">
        <f>'Листы ввода'!R1904</f>
        <v>0</v>
      </c>
      <c r="AD2766" s="236"/>
      <c r="AE2766" s="233">
        <f>IF('Листы ввода'!T1904=1,'Листы на печать'!P2766,AQ2766)</f>
        <v>0</v>
      </c>
      <c r="AF2766" s="264"/>
      <c r="AG2766" s="265"/>
      <c r="AH2766" s="266"/>
      <c r="AI2766" s="26"/>
      <c r="AJ2766" s="27"/>
      <c r="AK2766" s="265"/>
      <c r="AL2766" s="265"/>
      <c r="AM2766" s="266"/>
      <c r="AN2766" s="267"/>
      <c r="AO2766" s="266"/>
      <c r="AP2766" s="301"/>
      <c r="AQ2766" s="46">
        <f t="shared" si="61"/>
        <v>0</v>
      </c>
    </row>
    <row r="2767" spans="1:43" ht="20.45" customHeight="1">
      <c r="A2767" s="314"/>
      <c r="B2767" s="233">
        <f>'Листы ввода'!B1905</f>
        <v>0</v>
      </c>
      <c r="C2767" s="234"/>
      <c r="D2767" s="235">
        <f>'Листы ввода'!C1905</f>
        <v>0</v>
      </c>
      <c r="E2767" s="236"/>
      <c r="F2767" s="237"/>
      <c r="G2767" s="235">
        <f>'Листы ввода'!D1905</f>
        <v>0</v>
      </c>
      <c r="H2767" s="236"/>
      <c r="I2767" s="237"/>
      <c r="J2767" s="26">
        <f>'Листы ввода'!E1905</f>
        <v>0</v>
      </c>
      <c r="K2767" s="27">
        <f>'Листы ввода'!F1905</f>
        <v>0</v>
      </c>
      <c r="L2767" s="69">
        <f>ROUNDUP('Листы ввода'!G1905*'Общ. данные'!$D$26,0)</f>
        <v>0</v>
      </c>
      <c r="M2767" s="67">
        <f>'Листы ввода'!H1905</f>
        <v>0</v>
      </c>
      <c r="N2767" s="28">
        <f>'Листы ввода'!I1905</f>
        <v>0</v>
      </c>
      <c r="O2767" s="68">
        <f>'Листы ввода'!J1905</f>
        <v>0</v>
      </c>
      <c r="P2767" s="69">
        <f>ROUNDUP('Листы ввода'!K1905*'Общ. данные'!$D$26,0)</f>
        <v>0</v>
      </c>
      <c r="Q2767" s="238">
        <f>ROUNDUP('Листы ввода'!L1905*'Общ. данные'!$D$26,0)</f>
        <v>0</v>
      </c>
      <c r="R2767" s="239"/>
      <c r="S2767" s="238">
        <f>ROUNDUP('Листы ввода'!M1905*'Общ. данные'!$D$26,0)</f>
        <v>0</v>
      </c>
      <c r="T2767" s="240"/>
      <c r="U2767" s="239"/>
      <c r="V2767" s="238">
        <f>ROUNDUP('Листы ввода'!N1905*'Общ. данные'!$D$26,0)</f>
        <v>0</v>
      </c>
      <c r="W2767" s="240"/>
      <c r="X2767" s="239"/>
      <c r="Y2767" s="262">
        <f>'Листы ввода'!O1905</f>
        <v>0</v>
      </c>
      <c r="Z2767" s="263"/>
      <c r="AA2767" s="26">
        <f>'Листы ввода'!P1905</f>
        <v>0</v>
      </c>
      <c r="AB2767" s="68">
        <f>'Листы ввода'!Q1905</f>
        <v>0</v>
      </c>
      <c r="AC2767" s="236">
        <f>'Листы ввода'!R1905</f>
        <v>0</v>
      </c>
      <c r="AD2767" s="236"/>
      <c r="AE2767" s="233">
        <f>IF('Листы ввода'!T1905=1,'Листы на печать'!P2767,AQ2767)</f>
        <v>0</v>
      </c>
      <c r="AF2767" s="264"/>
      <c r="AG2767" s="265"/>
      <c r="AH2767" s="266"/>
      <c r="AI2767" s="26"/>
      <c r="AJ2767" s="27"/>
      <c r="AK2767" s="265"/>
      <c r="AL2767" s="265"/>
      <c r="AM2767" s="266"/>
      <c r="AN2767" s="267"/>
      <c r="AO2767" s="266"/>
      <c r="AP2767" s="301"/>
      <c r="AQ2767" s="46">
        <f t="shared" si="61"/>
        <v>0</v>
      </c>
    </row>
    <row r="2768" spans="1:43" ht="20.45" customHeight="1">
      <c r="A2768" s="314"/>
      <c r="B2768" s="233">
        <f>'Листы ввода'!B1906</f>
        <v>0</v>
      </c>
      <c r="C2768" s="234"/>
      <c r="D2768" s="235">
        <f>'Листы ввода'!C1906</f>
        <v>0</v>
      </c>
      <c r="E2768" s="236"/>
      <c r="F2768" s="237"/>
      <c r="G2768" s="235">
        <f>'Листы ввода'!D1906</f>
        <v>0</v>
      </c>
      <c r="H2768" s="236"/>
      <c r="I2768" s="237"/>
      <c r="J2768" s="26">
        <f>'Листы ввода'!E1906</f>
        <v>0</v>
      </c>
      <c r="K2768" s="27">
        <f>'Листы ввода'!F1906</f>
        <v>0</v>
      </c>
      <c r="L2768" s="69">
        <f>ROUNDUP('Листы ввода'!G1906*'Общ. данные'!$D$26,0)</f>
        <v>0</v>
      </c>
      <c r="M2768" s="67">
        <f>'Листы ввода'!H1906</f>
        <v>0</v>
      </c>
      <c r="N2768" s="28">
        <f>'Листы ввода'!I1906</f>
        <v>0</v>
      </c>
      <c r="O2768" s="68">
        <f>'Листы ввода'!J1906</f>
        <v>0</v>
      </c>
      <c r="P2768" s="69">
        <f>ROUNDUP('Листы ввода'!K1906*'Общ. данные'!$D$26,0)</f>
        <v>0</v>
      </c>
      <c r="Q2768" s="238">
        <f>ROUNDUP('Листы ввода'!L1906*'Общ. данные'!$D$26,0)</f>
        <v>0</v>
      </c>
      <c r="R2768" s="239"/>
      <c r="S2768" s="238">
        <f>ROUNDUP('Листы ввода'!M1906*'Общ. данные'!$D$26,0)</f>
        <v>0</v>
      </c>
      <c r="T2768" s="240"/>
      <c r="U2768" s="239"/>
      <c r="V2768" s="238">
        <f>ROUNDUP('Листы ввода'!N1906*'Общ. данные'!$D$26,0)</f>
        <v>0</v>
      </c>
      <c r="W2768" s="240"/>
      <c r="X2768" s="239"/>
      <c r="Y2768" s="262">
        <f>'Листы ввода'!O1906</f>
        <v>0</v>
      </c>
      <c r="Z2768" s="263"/>
      <c r="AA2768" s="26">
        <f>'Листы ввода'!P1906</f>
        <v>0</v>
      </c>
      <c r="AB2768" s="68">
        <f>'Листы ввода'!Q1906</f>
        <v>0</v>
      </c>
      <c r="AC2768" s="236">
        <f>'Листы ввода'!R1906</f>
        <v>0</v>
      </c>
      <c r="AD2768" s="236"/>
      <c r="AE2768" s="233">
        <f>IF('Листы ввода'!T1906=1,'Листы на печать'!P2768,AQ2768)</f>
        <v>0</v>
      </c>
      <c r="AF2768" s="264"/>
      <c r="AG2768" s="265"/>
      <c r="AH2768" s="266"/>
      <c r="AI2768" s="26"/>
      <c r="AJ2768" s="27"/>
      <c r="AK2768" s="265"/>
      <c r="AL2768" s="265"/>
      <c r="AM2768" s="266"/>
      <c r="AN2768" s="267"/>
      <c r="AO2768" s="266"/>
      <c r="AP2768" s="301"/>
      <c r="AQ2768" s="46">
        <f t="shared" si="61"/>
        <v>0</v>
      </c>
    </row>
    <row r="2769" spans="1:43" ht="20.45" customHeight="1">
      <c r="A2769" s="314"/>
      <c r="B2769" s="233">
        <f>'Листы ввода'!B1907</f>
        <v>0</v>
      </c>
      <c r="C2769" s="234"/>
      <c r="D2769" s="235">
        <f>'Листы ввода'!C1907</f>
        <v>0</v>
      </c>
      <c r="E2769" s="236"/>
      <c r="F2769" s="237"/>
      <c r="G2769" s="235">
        <f>'Листы ввода'!D1907</f>
        <v>0</v>
      </c>
      <c r="H2769" s="236"/>
      <c r="I2769" s="237"/>
      <c r="J2769" s="26">
        <f>'Листы ввода'!E1907</f>
        <v>0</v>
      </c>
      <c r="K2769" s="27">
        <f>'Листы ввода'!F1907</f>
        <v>0</v>
      </c>
      <c r="L2769" s="69">
        <f>ROUNDUP('Листы ввода'!G1907*'Общ. данные'!$D$26,0)</f>
        <v>0</v>
      </c>
      <c r="M2769" s="67">
        <f>'Листы ввода'!H1907</f>
        <v>0</v>
      </c>
      <c r="N2769" s="28">
        <f>'Листы ввода'!I1907</f>
        <v>0</v>
      </c>
      <c r="O2769" s="68">
        <f>'Листы ввода'!J1907</f>
        <v>0</v>
      </c>
      <c r="P2769" s="69">
        <f>ROUNDUP('Листы ввода'!K1907*'Общ. данные'!$D$26,0)</f>
        <v>0</v>
      </c>
      <c r="Q2769" s="238">
        <f>ROUNDUP('Листы ввода'!L1907*'Общ. данные'!$D$26,0)</f>
        <v>0</v>
      </c>
      <c r="R2769" s="239"/>
      <c r="S2769" s="238">
        <f>ROUNDUP('Листы ввода'!M1907*'Общ. данные'!$D$26,0)</f>
        <v>0</v>
      </c>
      <c r="T2769" s="240"/>
      <c r="U2769" s="239"/>
      <c r="V2769" s="238">
        <f>ROUNDUP('Листы ввода'!N1907*'Общ. данные'!$D$26,0)</f>
        <v>0</v>
      </c>
      <c r="W2769" s="240"/>
      <c r="X2769" s="239"/>
      <c r="Y2769" s="262">
        <f>'Листы ввода'!O1907</f>
        <v>0</v>
      </c>
      <c r="Z2769" s="263"/>
      <c r="AA2769" s="26">
        <f>'Листы ввода'!P1907</f>
        <v>0</v>
      </c>
      <c r="AB2769" s="68">
        <f>'Листы ввода'!Q1907</f>
        <v>0</v>
      </c>
      <c r="AC2769" s="236">
        <f>'Листы ввода'!R1907</f>
        <v>0</v>
      </c>
      <c r="AD2769" s="236"/>
      <c r="AE2769" s="233">
        <f>IF('Листы ввода'!T1907=1,'Листы на печать'!P2769,AQ2769)</f>
        <v>0</v>
      </c>
      <c r="AF2769" s="264"/>
      <c r="AG2769" s="265"/>
      <c r="AH2769" s="266"/>
      <c r="AI2769" s="26"/>
      <c r="AJ2769" s="27"/>
      <c r="AK2769" s="265"/>
      <c r="AL2769" s="265"/>
      <c r="AM2769" s="266"/>
      <c r="AN2769" s="267"/>
      <c r="AO2769" s="266"/>
      <c r="AP2769" s="301"/>
      <c r="AQ2769" s="46">
        <f t="shared" si="61"/>
        <v>0</v>
      </c>
    </row>
    <row r="2770" spans="1:43" ht="20.45" customHeight="1">
      <c r="A2770" s="314"/>
      <c r="B2770" s="233">
        <f>'Листы ввода'!B1908</f>
        <v>0</v>
      </c>
      <c r="C2770" s="234"/>
      <c r="D2770" s="235">
        <f>'Листы ввода'!C1908</f>
        <v>0</v>
      </c>
      <c r="E2770" s="236"/>
      <c r="F2770" s="237"/>
      <c r="G2770" s="235">
        <f>'Листы ввода'!D1908</f>
        <v>0</v>
      </c>
      <c r="H2770" s="236"/>
      <c r="I2770" s="237"/>
      <c r="J2770" s="26">
        <f>'Листы ввода'!E1908</f>
        <v>0</v>
      </c>
      <c r="K2770" s="27">
        <f>'Листы ввода'!F1908</f>
        <v>0</v>
      </c>
      <c r="L2770" s="69">
        <f>ROUNDUP('Листы ввода'!G1908*'Общ. данные'!$D$26,0)</f>
        <v>0</v>
      </c>
      <c r="M2770" s="67">
        <f>'Листы ввода'!H1908</f>
        <v>0</v>
      </c>
      <c r="N2770" s="28">
        <f>'Листы ввода'!I1908</f>
        <v>0</v>
      </c>
      <c r="O2770" s="68">
        <f>'Листы ввода'!J1908</f>
        <v>0</v>
      </c>
      <c r="P2770" s="69">
        <f>ROUNDUP('Листы ввода'!K1908*'Общ. данные'!$D$26,0)</f>
        <v>0</v>
      </c>
      <c r="Q2770" s="238">
        <f>ROUNDUP('Листы ввода'!L1908*'Общ. данные'!$D$26,0)</f>
        <v>0</v>
      </c>
      <c r="R2770" s="239"/>
      <c r="S2770" s="238">
        <f>ROUNDUP('Листы ввода'!M1908*'Общ. данные'!$D$26,0)</f>
        <v>0</v>
      </c>
      <c r="T2770" s="240"/>
      <c r="U2770" s="239"/>
      <c r="V2770" s="238">
        <f>ROUNDUP('Листы ввода'!N1908*'Общ. данные'!$D$26,0)</f>
        <v>0</v>
      </c>
      <c r="W2770" s="240"/>
      <c r="X2770" s="239"/>
      <c r="Y2770" s="262">
        <f>'Листы ввода'!O1908</f>
        <v>0</v>
      </c>
      <c r="Z2770" s="263"/>
      <c r="AA2770" s="26">
        <f>'Листы ввода'!P1908</f>
        <v>0</v>
      </c>
      <c r="AB2770" s="68">
        <f>'Листы ввода'!Q1908</f>
        <v>0</v>
      </c>
      <c r="AC2770" s="236">
        <f>'Листы ввода'!R1908</f>
        <v>0</v>
      </c>
      <c r="AD2770" s="236"/>
      <c r="AE2770" s="233">
        <f>IF('Листы ввода'!T1908=1,'Листы на печать'!P2770,AQ2770)</f>
        <v>0</v>
      </c>
      <c r="AF2770" s="264"/>
      <c r="AG2770" s="265"/>
      <c r="AH2770" s="266"/>
      <c r="AI2770" s="26"/>
      <c r="AJ2770" s="27"/>
      <c r="AK2770" s="265"/>
      <c r="AL2770" s="265"/>
      <c r="AM2770" s="266"/>
      <c r="AN2770" s="267"/>
      <c r="AO2770" s="266"/>
      <c r="AP2770" s="301"/>
      <c r="AQ2770" s="46">
        <f t="shared" si="61"/>
        <v>0</v>
      </c>
    </row>
    <row r="2771" spans="1:43" ht="20.45" customHeight="1">
      <c r="A2771" s="314"/>
      <c r="B2771" s="233">
        <f>'Листы ввода'!B1909</f>
        <v>0</v>
      </c>
      <c r="C2771" s="234"/>
      <c r="D2771" s="235">
        <f>'Листы ввода'!C1909</f>
        <v>0</v>
      </c>
      <c r="E2771" s="236"/>
      <c r="F2771" s="237"/>
      <c r="G2771" s="235">
        <f>'Листы ввода'!D1909</f>
        <v>0</v>
      </c>
      <c r="H2771" s="236"/>
      <c r="I2771" s="237"/>
      <c r="J2771" s="26">
        <f>'Листы ввода'!E1909</f>
        <v>0</v>
      </c>
      <c r="K2771" s="27">
        <f>'Листы ввода'!F1909</f>
        <v>0</v>
      </c>
      <c r="L2771" s="69">
        <f>ROUNDUP('Листы ввода'!G1909*'Общ. данные'!$D$26,0)</f>
        <v>0</v>
      </c>
      <c r="M2771" s="67">
        <f>'Листы ввода'!H1909</f>
        <v>0</v>
      </c>
      <c r="N2771" s="28">
        <f>'Листы ввода'!I1909</f>
        <v>0</v>
      </c>
      <c r="O2771" s="68">
        <f>'Листы ввода'!J1909</f>
        <v>0</v>
      </c>
      <c r="P2771" s="69">
        <f>ROUNDUP('Листы ввода'!K1909*'Общ. данные'!$D$26,0)</f>
        <v>0</v>
      </c>
      <c r="Q2771" s="238">
        <f>ROUNDUP('Листы ввода'!L1909*'Общ. данные'!$D$26,0)</f>
        <v>0</v>
      </c>
      <c r="R2771" s="239"/>
      <c r="S2771" s="238">
        <f>ROUNDUP('Листы ввода'!M1909*'Общ. данные'!$D$26,0)</f>
        <v>0</v>
      </c>
      <c r="T2771" s="240"/>
      <c r="U2771" s="239"/>
      <c r="V2771" s="238">
        <f>ROUNDUP('Листы ввода'!N1909*'Общ. данные'!$D$26,0)</f>
        <v>0</v>
      </c>
      <c r="W2771" s="240"/>
      <c r="X2771" s="239"/>
      <c r="Y2771" s="262">
        <f>'Листы ввода'!O1909</f>
        <v>0</v>
      </c>
      <c r="Z2771" s="263"/>
      <c r="AA2771" s="26">
        <f>'Листы ввода'!P1909</f>
        <v>0</v>
      </c>
      <c r="AB2771" s="68">
        <f>'Листы ввода'!Q1909</f>
        <v>0</v>
      </c>
      <c r="AC2771" s="236">
        <f>'Листы ввода'!R1909</f>
        <v>0</v>
      </c>
      <c r="AD2771" s="236"/>
      <c r="AE2771" s="233">
        <f>IF('Листы ввода'!T1909=1,'Листы на печать'!P2771,AQ2771)</f>
        <v>0</v>
      </c>
      <c r="AF2771" s="264"/>
      <c r="AG2771" s="265"/>
      <c r="AH2771" s="266"/>
      <c r="AI2771" s="26"/>
      <c r="AJ2771" s="27"/>
      <c r="AK2771" s="265"/>
      <c r="AL2771" s="265"/>
      <c r="AM2771" s="266"/>
      <c r="AN2771" s="267"/>
      <c r="AO2771" s="266"/>
      <c r="AP2771" s="301"/>
      <c r="AQ2771" s="46">
        <f t="shared" si="61"/>
        <v>0</v>
      </c>
    </row>
    <row r="2772" spans="1:43" ht="20.45" customHeight="1">
      <c r="A2772" s="314"/>
      <c r="B2772" s="233">
        <f>'Листы ввода'!B1910</f>
        <v>0</v>
      </c>
      <c r="C2772" s="234"/>
      <c r="D2772" s="235">
        <f>'Листы ввода'!C1910</f>
        <v>0</v>
      </c>
      <c r="E2772" s="236"/>
      <c r="F2772" s="237"/>
      <c r="G2772" s="235">
        <f>'Листы ввода'!D1910</f>
        <v>0</v>
      </c>
      <c r="H2772" s="236"/>
      <c r="I2772" s="237"/>
      <c r="J2772" s="26">
        <f>'Листы ввода'!E1910</f>
        <v>0</v>
      </c>
      <c r="K2772" s="27">
        <f>'Листы ввода'!F1910</f>
        <v>0</v>
      </c>
      <c r="L2772" s="69">
        <f>ROUNDUP('Листы ввода'!G1910*'Общ. данные'!$D$26,0)</f>
        <v>0</v>
      </c>
      <c r="M2772" s="67">
        <f>'Листы ввода'!H1910</f>
        <v>0</v>
      </c>
      <c r="N2772" s="28">
        <f>'Листы ввода'!I1910</f>
        <v>0</v>
      </c>
      <c r="O2772" s="68">
        <f>'Листы ввода'!J1910</f>
        <v>0</v>
      </c>
      <c r="P2772" s="69">
        <f>ROUNDUP('Листы ввода'!K1910*'Общ. данные'!$D$26,0)</f>
        <v>0</v>
      </c>
      <c r="Q2772" s="238">
        <f>ROUNDUP('Листы ввода'!L1910*'Общ. данные'!$D$26,0)</f>
        <v>0</v>
      </c>
      <c r="R2772" s="239"/>
      <c r="S2772" s="238">
        <f>ROUNDUP('Листы ввода'!M1910*'Общ. данные'!$D$26,0)</f>
        <v>0</v>
      </c>
      <c r="T2772" s="240"/>
      <c r="U2772" s="239"/>
      <c r="V2772" s="238">
        <f>ROUNDUP('Листы ввода'!N1910*'Общ. данные'!$D$26,0)</f>
        <v>0</v>
      </c>
      <c r="W2772" s="240"/>
      <c r="X2772" s="239"/>
      <c r="Y2772" s="262">
        <f>'Листы ввода'!O1910</f>
        <v>0</v>
      </c>
      <c r="Z2772" s="263"/>
      <c r="AA2772" s="26">
        <f>'Листы ввода'!P1910</f>
        <v>0</v>
      </c>
      <c r="AB2772" s="68">
        <f>'Листы ввода'!Q1910</f>
        <v>0</v>
      </c>
      <c r="AC2772" s="236">
        <f>'Листы ввода'!R1910</f>
        <v>0</v>
      </c>
      <c r="AD2772" s="236"/>
      <c r="AE2772" s="233">
        <f>IF('Листы ввода'!T1910=1,'Листы на печать'!P2772,AQ2772)</f>
        <v>0</v>
      </c>
      <c r="AF2772" s="264"/>
      <c r="AG2772" s="265"/>
      <c r="AH2772" s="266"/>
      <c r="AI2772" s="26"/>
      <c r="AJ2772" s="27"/>
      <c r="AK2772" s="265"/>
      <c r="AL2772" s="265"/>
      <c r="AM2772" s="266"/>
      <c r="AN2772" s="267"/>
      <c r="AO2772" s="266"/>
      <c r="AP2772" s="301"/>
      <c r="AQ2772" s="46">
        <f t="shared" si="61"/>
        <v>0</v>
      </c>
    </row>
    <row r="2773" spans="1:43" ht="20.45" customHeight="1">
      <c r="A2773" s="314"/>
      <c r="B2773" s="233">
        <f>'Листы ввода'!B1911</f>
        <v>0</v>
      </c>
      <c r="C2773" s="234"/>
      <c r="D2773" s="235">
        <f>'Листы ввода'!C1911</f>
        <v>0</v>
      </c>
      <c r="E2773" s="236"/>
      <c r="F2773" s="237"/>
      <c r="G2773" s="235">
        <f>'Листы ввода'!D1911</f>
        <v>0</v>
      </c>
      <c r="H2773" s="236"/>
      <c r="I2773" s="237"/>
      <c r="J2773" s="26">
        <f>'Листы ввода'!E1911</f>
        <v>0</v>
      </c>
      <c r="K2773" s="27">
        <f>'Листы ввода'!F1911</f>
        <v>0</v>
      </c>
      <c r="L2773" s="69">
        <f>ROUNDUP('Листы ввода'!G1911*'Общ. данные'!$D$26,0)</f>
        <v>0</v>
      </c>
      <c r="M2773" s="67">
        <f>'Листы ввода'!H1911</f>
        <v>0</v>
      </c>
      <c r="N2773" s="28">
        <f>'Листы ввода'!I1911</f>
        <v>0</v>
      </c>
      <c r="O2773" s="68">
        <f>'Листы ввода'!J1911</f>
        <v>0</v>
      </c>
      <c r="P2773" s="69">
        <f>ROUNDUP('Листы ввода'!K1911*'Общ. данные'!$D$26,0)</f>
        <v>0</v>
      </c>
      <c r="Q2773" s="238">
        <f>ROUNDUP('Листы ввода'!L1911*'Общ. данные'!$D$26,0)</f>
        <v>0</v>
      </c>
      <c r="R2773" s="239"/>
      <c r="S2773" s="238">
        <f>ROUNDUP('Листы ввода'!M1911*'Общ. данные'!$D$26,0)</f>
        <v>0</v>
      </c>
      <c r="T2773" s="240"/>
      <c r="U2773" s="239"/>
      <c r="V2773" s="238">
        <f>ROUNDUP('Листы ввода'!N1911*'Общ. данные'!$D$26,0)</f>
        <v>0</v>
      </c>
      <c r="W2773" s="240"/>
      <c r="X2773" s="239"/>
      <c r="Y2773" s="262">
        <f>'Листы ввода'!O1911</f>
        <v>0</v>
      </c>
      <c r="Z2773" s="263"/>
      <c r="AA2773" s="26">
        <f>'Листы ввода'!P1911</f>
        <v>0</v>
      </c>
      <c r="AB2773" s="68">
        <f>'Листы ввода'!Q1911</f>
        <v>0</v>
      </c>
      <c r="AC2773" s="236">
        <f>'Листы ввода'!R1911</f>
        <v>0</v>
      </c>
      <c r="AD2773" s="236"/>
      <c r="AE2773" s="233">
        <f>IF('Листы ввода'!T1911=1,'Листы на печать'!P2773,AQ2773)</f>
        <v>0</v>
      </c>
      <c r="AF2773" s="264"/>
      <c r="AG2773" s="265"/>
      <c r="AH2773" s="266"/>
      <c r="AI2773" s="26"/>
      <c r="AJ2773" s="27"/>
      <c r="AK2773" s="265"/>
      <c r="AL2773" s="265"/>
      <c r="AM2773" s="266"/>
      <c r="AN2773" s="267"/>
      <c r="AO2773" s="266"/>
      <c r="AP2773" s="301"/>
      <c r="AQ2773" s="46">
        <f t="shared" si="61"/>
        <v>0</v>
      </c>
    </row>
    <row r="2774" spans="1:43" ht="20.45" customHeight="1">
      <c r="A2774" s="314"/>
      <c r="B2774" s="233">
        <f>'Листы ввода'!B1912</f>
        <v>0</v>
      </c>
      <c r="C2774" s="234"/>
      <c r="D2774" s="235">
        <f>'Листы ввода'!C1912</f>
        <v>0</v>
      </c>
      <c r="E2774" s="236"/>
      <c r="F2774" s="237"/>
      <c r="G2774" s="235">
        <f>'Листы ввода'!D1912</f>
        <v>0</v>
      </c>
      <c r="H2774" s="236"/>
      <c r="I2774" s="237"/>
      <c r="J2774" s="26">
        <f>'Листы ввода'!E1912</f>
        <v>0</v>
      </c>
      <c r="K2774" s="27">
        <f>'Листы ввода'!F1912</f>
        <v>0</v>
      </c>
      <c r="L2774" s="69">
        <f>ROUNDUP('Листы ввода'!G1912*'Общ. данные'!$D$26,0)</f>
        <v>0</v>
      </c>
      <c r="M2774" s="67">
        <f>'Листы ввода'!H1912</f>
        <v>0</v>
      </c>
      <c r="N2774" s="28">
        <f>'Листы ввода'!I1912</f>
        <v>0</v>
      </c>
      <c r="O2774" s="68">
        <f>'Листы ввода'!J1912</f>
        <v>0</v>
      </c>
      <c r="P2774" s="69">
        <f>ROUNDUP('Листы ввода'!K1912*'Общ. данные'!$D$26,0)</f>
        <v>0</v>
      </c>
      <c r="Q2774" s="238">
        <f>ROUNDUP('Листы ввода'!L1912*'Общ. данные'!$D$26,0)</f>
        <v>0</v>
      </c>
      <c r="R2774" s="239"/>
      <c r="S2774" s="238">
        <f>ROUNDUP('Листы ввода'!M1912*'Общ. данные'!$D$26,0)</f>
        <v>0</v>
      </c>
      <c r="T2774" s="240"/>
      <c r="U2774" s="239"/>
      <c r="V2774" s="238">
        <f>ROUNDUP('Листы ввода'!N1912*'Общ. данные'!$D$26,0)</f>
        <v>0</v>
      </c>
      <c r="W2774" s="240"/>
      <c r="X2774" s="239"/>
      <c r="Y2774" s="262">
        <f>'Листы ввода'!O1912</f>
        <v>0</v>
      </c>
      <c r="Z2774" s="263"/>
      <c r="AA2774" s="26">
        <f>'Листы ввода'!P1912</f>
        <v>0</v>
      </c>
      <c r="AB2774" s="68">
        <f>'Листы ввода'!Q1912</f>
        <v>0</v>
      </c>
      <c r="AC2774" s="236">
        <f>'Листы ввода'!R1912</f>
        <v>0</v>
      </c>
      <c r="AD2774" s="236"/>
      <c r="AE2774" s="233">
        <f>IF('Листы ввода'!T1912=1,'Листы на печать'!P2774,AQ2774)</f>
        <v>0</v>
      </c>
      <c r="AF2774" s="264"/>
      <c r="AG2774" s="265"/>
      <c r="AH2774" s="266"/>
      <c r="AI2774" s="26"/>
      <c r="AJ2774" s="27"/>
      <c r="AK2774" s="265"/>
      <c r="AL2774" s="265"/>
      <c r="AM2774" s="266"/>
      <c r="AN2774" s="267"/>
      <c r="AO2774" s="266"/>
      <c r="AP2774" s="301"/>
      <c r="AQ2774" s="46">
        <f t="shared" si="61"/>
        <v>0</v>
      </c>
    </row>
    <row r="2775" spans="1:43" ht="20.45" customHeight="1">
      <c r="A2775" s="314"/>
      <c r="B2775" s="233">
        <f>'Листы ввода'!B1913</f>
        <v>0</v>
      </c>
      <c r="C2775" s="234"/>
      <c r="D2775" s="235">
        <f>'Листы ввода'!C1913</f>
        <v>0</v>
      </c>
      <c r="E2775" s="236"/>
      <c r="F2775" s="237"/>
      <c r="G2775" s="235">
        <f>'Листы ввода'!D1913</f>
        <v>0</v>
      </c>
      <c r="H2775" s="236"/>
      <c r="I2775" s="237"/>
      <c r="J2775" s="26">
        <f>'Листы ввода'!E1913</f>
        <v>0</v>
      </c>
      <c r="K2775" s="27">
        <f>'Листы ввода'!F1913</f>
        <v>0</v>
      </c>
      <c r="L2775" s="69">
        <f>ROUNDUP('Листы ввода'!G1913*'Общ. данные'!$D$26,0)</f>
        <v>0</v>
      </c>
      <c r="M2775" s="67">
        <f>'Листы ввода'!H1913</f>
        <v>0</v>
      </c>
      <c r="N2775" s="28">
        <f>'Листы ввода'!I1913</f>
        <v>0</v>
      </c>
      <c r="O2775" s="68">
        <f>'Листы ввода'!J1913</f>
        <v>0</v>
      </c>
      <c r="P2775" s="69">
        <f>ROUNDUP('Листы ввода'!K1913*'Общ. данные'!$D$26,0)</f>
        <v>0</v>
      </c>
      <c r="Q2775" s="238">
        <f>ROUNDUP('Листы ввода'!L1913*'Общ. данные'!$D$26,0)</f>
        <v>0</v>
      </c>
      <c r="R2775" s="239"/>
      <c r="S2775" s="238">
        <f>ROUNDUP('Листы ввода'!M1913*'Общ. данные'!$D$26,0)</f>
        <v>0</v>
      </c>
      <c r="T2775" s="240"/>
      <c r="U2775" s="239"/>
      <c r="V2775" s="238">
        <f>ROUNDUP('Листы ввода'!N1913*'Общ. данные'!$D$26,0)</f>
        <v>0</v>
      </c>
      <c r="W2775" s="240"/>
      <c r="X2775" s="239"/>
      <c r="Y2775" s="262">
        <f>'Листы ввода'!O1913</f>
        <v>0</v>
      </c>
      <c r="Z2775" s="263"/>
      <c r="AA2775" s="26">
        <f>'Листы ввода'!P1913</f>
        <v>0</v>
      </c>
      <c r="AB2775" s="68">
        <f>'Листы ввода'!Q1913</f>
        <v>0</v>
      </c>
      <c r="AC2775" s="236">
        <f>'Листы ввода'!R1913</f>
        <v>0</v>
      </c>
      <c r="AD2775" s="236"/>
      <c r="AE2775" s="233">
        <f>IF('Листы ввода'!T1913=1,'Листы на печать'!P2775,AQ2775)</f>
        <v>0</v>
      </c>
      <c r="AF2775" s="264"/>
      <c r="AG2775" s="265"/>
      <c r="AH2775" s="266"/>
      <c r="AI2775" s="26"/>
      <c r="AJ2775" s="27"/>
      <c r="AK2775" s="265"/>
      <c r="AL2775" s="265"/>
      <c r="AM2775" s="266"/>
      <c r="AN2775" s="267"/>
      <c r="AO2775" s="266"/>
      <c r="AP2775" s="301"/>
      <c r="AQ2775" s="46">
        <f t="shared" si="61"/>
        <v>0</v>
      </c>
    </row>
    <row r="2776" spans="1:43" ht="20.45" customHeight="1">
      <c r="A2776" s="314"/>
      <c r="B2776" s="233">
        <f>'Листы ввода'!B1914</f>
        <v>0</v>
      </c>
      <c r="C2776" s="234"/>
      <c r="D2776" s="235">
        <f>'Листы ввода'!C1914</f>
        <v>0</v>
      </c>
      <c r="E2776" s="236"/>
      <c r="F2776" s="237"/>
      <c r="G2776" s="235">
        <f>'Листы ввода'!D1914</f>
        <v>0</v>
      </c>
      <c r="H2776" s="236"/>
      <c r="I2776" s="237"/>
      <c r="J2776" s="26">
        <f>'Листы ввода'!E1914</f>
        <v>0</v>
      </c>
      <c r="K2776" s="27">
        <f>'Листы ввода'!F1914</f>
        <v>0</v>
      </c>
      <c r="L2776" s="69">
        <f>ROUNDUP('Листы ввода'!G1914*'Общ. данные'!$D$26,0)</f>
        <v>0</v>
      </c>
      <c r="M2776" s="67">
        <f>'Листы ввода'!H1914</f>
        <v>0</v>
      </c>
      <c r="N2776" s="28">
        <f>'Листы ввода'!I1914</f>
        <v>0</v>
      </c>
      <c r="O2776" s="68">
        <f>'Листы ввода'!J1914</f>
        <v>0</v>
      </c>
      <c r="P2776" s="69">
        <f>ROUNDUP('Листы ввода'!K1914*'Общ. данные'!$D$26,0)</f>
        <v>0</v>
      </c>
      <c r="Q2776" s="238">
        <f>ROUNDUP('Листы ввода'!L1914*'Общ. данные'!$D$26,0)</f>
        <v>0</v>
      </c>
      <c r="R2776" s="239"/>
      <c r="S2776" s="238">
        <f>ROUNDUP('Листы ввода'!M1914*'Общ. данные'!$D$26,0)</f>
        <v>0</v>
      </c>
      <c r="T2776" s="240"/>
      <c r="U2776" s="239"/>
      <c r="V2776" s="238">
        <f>ROUNDUP('Листы ввода'!N1914*'Общ. данные'!$D$26,0)</f>
        <v>0</v>
      </c>
      <c r="W2776" s="240"/>
      <c r="X2776" s="239"/>
      <c r="Y2776" s="262">
        <f>'Листы ввода'!O1914</f>
        <v>0</v>
      </c>
      <c r="Z2776" s="263"/>
      <c r="AA2776" s="26">
        <f>'Листы ввода'!P1914</f>
        <v>0</v>
      </c>
      <c r="AB2776" s="68">
        <f>'Листы ввода'!Q1914</f>
        <v>0</v>
      </c>
      <c r="AC2776" s="236">
        <f>'Листы ввода'!R1914</f>
        <v>0</v>
      </c>
      <c r="AD2776" s="236"/>
      <c r="AE2776" s="233">
        <f>IF('Листы ввода'!T1914=1,'Листы на печать'!P2776,AQ2776)</f>
        <v>0</v>
      </c>
      <c r="AF2776" s="264"/>
      <c r="AG2776" s="265"/>
      <c r="AH2776" s="266"/>
      <c r="AI2776" s="26"/>
      <c r="AJ2776" s="27"/>
      <c r="AK2776" s="265"/>
      <c r="AL2776" s="265"/>
      <c r="AM2776" s="266"/>
      <c r="AN2776" s="267"/>
      <c r="AO2776" s="266"/>
      <c r="AP2776" s="301"/>
      <c r="AQ2776" s="46">
        <f t="shared" si="61"/>
        <v>0</v>
      </c>
    </row>
    <row r="2777" spans="1:43" ht="20.45" customHeight="1">
      <c r="A2777" s="314"/>
      <c r="B2777" s="233">
        <f>'Листы ввода'!B1915</f>
        <v>0</v>
      </c>
      <c r="C2777" s="234"/>
      <c r="D2777" s="235">
        <f>'Листы ввода'!C1915</f>
        <v>0</v>
      </c>
      <c r="E2777" s="236"/>
      <c r="F2777" s="237"/>
      <c r="G2777" s="235">
        <f>'Листы ввода'!D1915</f>
        <v>0</v>
      </c>
      <c r="H2777" s="236"/>
      <c r="I2777" s="237"/>
      <c r="J2777" s="26">
        <f>'Листы ввода'!E1915</f>
        <v>0</v>
      </c>
      <c r="K2777" s="27">
        <f>'Листы ввода'!F1915</f>
        <v>0</v>
      </c>
      <c r="L2777" s="69">
        <f>ROUNDUP('Листы ввода'!G1915*'Общ. данные'!$D$26,0)</f>
        <v>0</v>
      </c>
      <c r="M2777" s="67">
        <f>'Листы ввода'!H1915</f>
        <v>0</v>
      </c>
      <c r="N2777" s="28">
        <f>'Листы ввода'!I1915</f>
        <v>0</v>
      </c>
      <c r="O2777" s="68">
        <f>'Листы ввода'!J1915</f>
        <v>0</v>
      </c>
      <c r="P2777" s="69">
        <f>ROUNDUP('Листы ввода'!K1915*'Общ. данные'!$D$26,0)</f>
        <v>0</v>
      </c>
      <c r="Q2777" s="238">
        <f>ROUNDUP('Листы ввода'!L1915*'Общ. данные'!$D$26,0)</f>
        <v>0</v>
      </c>
      <c r="R2777" s="239"/>
      <c r="S2777" s="238">
        <f>ROUNDUP('Листы ввода'!M1915*'Общ. данные'!$D$26,0)</f>
        <v>0</v>
      </c>
      <c r="T2777" s="240"/>
      <c r="U2777" s="239"/>
      <c r="V2777" s="238">
        <f>ROUNDUP('Листы ввода'!N1915*'Общ. данные'!$D$26,0)</f>
        <v>0</v>
      </c>
      <c r="W2777" s="240"/>
      <c r="X2777" s="239"/>
      <c r="Y2777" s="262">
        <f>'Листы ввода'!O1915</f>
        <v>0</v>
      </c>
      <c r="Z2777" s="263"/>
      <c r="AA2777" s="26">
        <f>'Листы ввода'!P1915</f>
        <v>0</v>
      </c>
      <c r="AB2777" s="68">
        <f>'Листы ввода'!Q1915</f>
        <v>0</v>
      </c>
      <c r="AC2777" s="236">
        <f>'Листы ввода'!R1915</f>
        <v>0</v>
      </c>
      <c r="AD2777" s="236"/>
      <c r="AE2777" s="233">
        <f>IF('Листы ввода'!T1915=1,'Листы на печать'!P2777,AQ2777)</f>
        <v>0</v>
      </c>
      <c r="AF2777" s="264"/>
      <c r="AG2777" s="265"/>
      <c r="AH2777" s="266"/>
      <c r="AI2777" s="26"/>
      <c r="AJ2777" s="27"/>
      <c r="AK2777" s="265"/>
      <c r="AL2777" s="265"/>
      <c r="AM2777" s="266"/>
      <c r="AN2777" s="267"/>
      <c r="AO2777" s="266"/>
      <c r="AP2777" s="301"/>
      <c r="AQ2777" s="46">
        <f t="shared" si="61"/>
        <v>0</v>
      </c>
    </row>
    <row r="2778" spans="1:43" ht="20.45" customHeight="1">
      <c r="A2778" s="314"/>
      <c r="B2778" s="233">
        <f>'Листы ввода'!B1916</f>
        <v>0</v>
      </c>
      <c r="C2778" s="234"/>
      <c r="D2778" s="235">
        <f>'Листы ввода'!C1916</f>
        <v>0</v>
      </c>
      <c r="E2778" s="236"/>
      <c r="F2778" s="237"/>
      <c r="G2778" s="235">
        <f>'Листы ввода'!D1916</f>
        <v>0</v>
      </c>
      <c r="H2778" s="236"/>
      <c r="I2778" s="237"/>
      <c r="J2778" s="26">
        <f>'Листы ввода'!E1916</f>
        <v>0</v>
      </c>
      <c r="K2778" s="27">
        <f>'Листы ввода'!F1916</f>
        <v>0</v>
      </c>
      <c r="L2778" s="69">
        <f>ROUNDUP('Листы ввода'!G1916*'Общ. данные'!$D$26,0)</f>
        <v>0</v>
      </c>
      <c r="M2778" s="67">
        <f>'Листы ввода'!H1916</f>
        <v>0</v>
      </c>
      <c r="N2778" s="28">
        <f>'Листы ввода'!I1916</f>
        <v>0</v>
      </c>
      <c r="O2778" s="68">
        <f>'Листы ввода'!J1916</f>
        <v>0</v>
      </c>
      <c r="P2778" s="69">
        <f>ROUNDUP('Листы ввода'!K1916*'Общ. данные'!$D$26,0)</f>
        <v>0</v>
      </c>
      <c r="Q2778" s="238">
        <f>ROUNDUP('Листы ввода'!L1916*'Общ. данные'!$D$26,0)</f>
        <v>0</v>
      </c>
      <c r="R2778" s="239"/>
      <c r="S2778" s="238">
        <f>ROUNDUP('Листы ввода'!M1916*'Общ. данные'!$D$26,0)</f>
        <v>0</v>
      </c>
      <c r="T2778" s="240"/>
      <c r="U2778" s="239"/>
      <c r="V2778" s="238">
        <f>ROUNDUP('Листы ввода'!N1916*'Общ. данные'!$D$26,0)</f>
        <v>0</v>
      </c>
      <c r="W2778" s="240"/>
      <c r="X2778" s="239"/>
      <c r="Y2778" s="262">
        <f>'Листы ввода'!O1916</f>
        <v>0</v>
      </c>
      <c r="Z2778" s="263"/>
      <c r="AA2778" s="26">
        <f>'Листы ввода'!P1916</f>
        <v>0</v>
      </c>
      <c r="AB2778" s="68">
        <f>'Листы ввода'!Q1916</f>
        <v>0</v>
      </c>
      <c r="AC2778" s="236">
        <f>'Листы ввода'!R1916</f>
        <v>0</v>
      </c>
      <c r="AD2778" s="236"/>
      <c r="AE2778" s="233">
        <f>IF('Листы ввода'!T1916=1,'Листы на печать'!P2778,AQ2778)</f>
        <v>0</v>
      </c>
      <c r="AF2778" s="264"/>
      <c r="AG2778" s="265"/>
      <c r="AH2778" s="266"/>
      <c r="AI2778" s="26"/>
      <c r="AJ2778" s="27"/>
      <c r="AK2778" s="265"/>
      <c r="AL2778" s="265"/>
      <c r="AM2778" s="266"/>
      <c r="AN2778" s="267"/>
      <c r="AO2778" s="266"/>
      <c r="AP2778" s="301"/>
      <c r="AQ2778" s="46">
        <f t="shared" si="61"/>
        <v>0</v>
      </c>
    </row>
    <row r="2779" spans="1:43" ht="20.45" customHeight="1">
      <c r="A2779" s="314"/>
      <c r="B2779" s="233">
        <f>'Листы ввода'!B1917</f>
        <v>0</v>
      </c>
      <c r="C2779" s="234"/>
      <c r="D2779" s="235">
        <f>'Листы ввода'!C1917</f>
        <v>0</v>
      </c>
      <c r="E2779" s="236"/>
      <c r="F2779" s="237"/>
      <c r="G2779" s="235">
        <f>'Листы ввода'!D1917</f>
        <v>0</v>
      </c>
      <c r="H2779" s="236"/>
      <c r="I2779" s="237"/>
      <c r="J2779" s="26">
        <f>'Листы ввода'!E1917</f>
        <v>0</v>
      </c>
      <c r="K2779" s="27">
        <f>'Листы ввода'!F1917</f>
        <v>0</v>
      </c>
      <c r="L2779" s="69">
        <f>ROUNDUP('Листы ввода'!G1917*'Общ. данные'!$D$26,0)</f>
        <v>0</v>
      </c>
      <c r="M2779" s="67">
        <f>'Листы ввода'!H1917</f>
        <v>0</v>
      </c>
      <c r="N2779" s="28">
        <f>'Листы ввода'!I1917</f>
        <v>0</v>
      </c>
      <c r="O2779" s="68">
        <f>'Листы ввода'!J1917</f>
        <v>0</v>
      </c>
      <c r="P2779" s="69">
        <f>ROUNDUP('Листы ввода'!K1917*'Общ. данные'!$D$26,0)</f>
        <v>0</v>
      </c>
      <c r="Q2779" s="238">
        <f>ROUNDUP('Листы ввода'!L1917*'Общ. данные'!$D$26,0)</f>
        <v>0</v>
      </c>
      <c r="R2779" s="239"/>
      <c r="S2779" s="238">
        <f>ROUNDUP('Листы ввода'!M1917*'Общ. данные'!$D$26,0)</f>
        <v>0</v>
      </c>
      <c r="T2779" s="240"/>
      <c r="U2779" s="239"/>
      <c r="V2779" s="238">
        <f>ROUNDUP('Листы ввода'!N1917*'Общ. данные'!$D$26,0)</f>
        <v>0</v>
      </c>
      <c r="W2779" s="240"/>
      <c r="X2779" s="239"/>
      <c r="Y2779" s="262">
        <f>'Листы ввода'!O1917</f>
        <v>0</v>
      </c>
      <c r="Z2779" s="263"/>
      <c r="AA2779" s="26">
        <f>'Листы ввода'!P1917</f>
        <v>0</v>
      </c>
      <c r="AB2779" s="68">
        <f>'Листы ввода'!Q1917</f>
        <v>0</v>
      </c>
      <c r="AC2779" s="236">
        <f>'Листы ввода'!R1917</f>
        <v>0</v>
      </c>
      <c r="AD2779" s="236"/>
      <c r="AE2779" s="233">
        <f>IF('Листы ввода'!T1917=1,'Листы на печать'!P2779,AQ2779)</f>
        <v>0</v>
      </c>
      <c r="AF2779" s="264"/>
      <c r="AG2779" s="265"/>
      <c r="AH2779" s="266"/>
      <c r="AI2779" s="26"/>
      <c r="AJ2779" s="27"/>
      <c r="AK2779" s="265"/>
      <c r="AL2779" s="265"/>
      <c r="AM2779" s="266"/>
      <c r="AN2779" s="267"/>
      <c r="AO2779" s="266"/>
      <c r="AP2779" s="301"/>
      <c r="AQ2779" s="46">
        <f t="shared" si="61"/>
        <v>0</v>
      </c>
    </row>
    <row r="2780" spans="1:43" ht="20.45" customHeight="1">
      <c r="A2780" s="314"/>
      <c r="B2780" s="233">
        <f>'Листы ввода'!B1918</f>
        <v>0</v>
      </c>
      <c r="C2780" s="234"/>
      <c r="D2780" s="235">
        <f>'Листы ввода'!C1918</f>
        <v>0</v>
      </c>
      <c r="E2780" s="236"/>
      <c r="F2780" s="237"/>
      <c r="G2780" s="235">
        <f>'Листы ввода'!D1918</f>
        <v>0</v>
      </c>
      <c r="H2780" s="236"/>
      <c r="I2780" s="237"/>
      <c r="J2780" s="26">
        <f>'Листы ввода'!E1918</f>
        <v>0</v>
      </c>
      <c r="K2780" s="27">
        <f>'Листы ввода'!F1918</f>
        <v>0</v>
      </c>
      <c r="L2780" s="69">
        <f>ROUNDUP('Листы ввода'!G1918*'Общ. данные'!$D$26,0)</f>
        <v>0</v>
      </c>
      <c r="M2780" s="67">
        <f>'Листы ввода'!H1918</f>
        <v>0</v>
      </c>
      <c r="N2780" s="28">
        <f>'Листы ввода'!I1918</f>
        <v>0</v>
      </c>
      <c r="O2780" s="68">
        <f>'Листы ввода'!J1918</f>
        <v>0</v>
      </c>
      <c r="P2780" s="69">
        <f>ROUNDUP('Листы ввода'!K1918*'Общ. данные'!$D$26,0)</f>
        <v>0</v>
      </c>
      <c r="Q2780" s="238">
        <f>ROUNDUP('Листы ввода'!L1918*'Общ. данные'!$D$26,0)</f>
        <v>0</v>
      </c>
      <c r="R2780" s="239"/>
      <c r="S2780" s="238">
        <f>ROUNDUP('Листы ввода'!M1918*'Общ. данные'!$D$26,0)</f>
        <v>0</v>
      </c>
      <c r="T2780" s="240"/>
      <c r="U2780" s="239"/>
      <c r="V2780" s="238">
        <f>ROUNDUP('Листы ввода'!N1918*'Общ. данные'!$D$26,0)</f>
        <v>0</v>
      </c>
      <c r="W2780" s="240"/>
      <c r="X2780" s="239"/>
      <c r="Y2780" s="262">
        <f>'Листы ввода'!O1918</f>
        <v>0</v>
      </c>
      <c r="Z2780" s="263"/>
      <c r="AA2780" s="26">
        <f>'Листы ввода'!P1918</f>
        <v>0</v>
      </c>
      <c r="AB2780" s="68">
        <f>'Листы ввода'!Q1918</f>
        <v>0</v>
      </c>
      <c r="AC2780" s="236">
        <f>'Листы ввода'!R1918</f>
        <v>0</v>
      </c>
      <c r="AD2780" s="236"/>
      <c r="AE2780" s="233">
        <f>IF('Листы ввода'!T1918=1,'Листы на печать'!P2780,AQ2780)</f>
        <v>0</v>
      </c>
      <c r="AF2780" s="264"/>
      <c r="AG2780" s="265"/>
      <c r="AH2780" s="266"/>
      <c r="AI2780" s="26"/>
      <c r="AJ2780" s="27"/>
      <c r="AK2780" s="265"/>
      <c r="AL2780" s="265"/>
      <c r="AM2780" s="266"/>
      <c r="AN2780" s="267"/>
      <c r="AO2780" s="266"/>
      <c r="AP2780" s="301"/>
      <c r="AQ2780" s="46">
        <f t="shared" si="61"/>
        <v>0</v>
      </c>
    </row>
    <row r="2781" spans="1:43" ht="20.45" customHeight="1">
      <c r="A2781" s="314"/>
      <c r="B2781" s="233">
        <f>'Листы ввода'!B1919</f>
        <v>0</v>
      </c>
      <c r="C2781" s="234"/>
      <c r="D2781" s="235">
        <f>'Листы ввода'!C1919</f>
        <v>0</v>
      </c>
      <c r="E2781" s="236"/>
      <c r="F2781" s="237"/>
      <c r="G2781" s="235">
        <f>'Листы ввода'!D1919</f>
        <v>0</v>
      </c>
      <c r="H2781" s="236"/>
      <c r="I2781" s="237"/>
      <c r="J2781" s="26">
        <f>'Листы ввода'!E1919</f>
        <v>0</v>
      </c>
      <c r="K2781" s="27">
        <f>'Листы ввода'!F1919</f>
        <v>0</v>
      </c>
      <c r="L2781" s="69">
        <f>ROUNDUP('Листы ввода'!G1919*'Общ. данные'!$D$26,0)</f>
        <v>0</v>
      </c>
      <c r="M2781" s="67">
        <f>'Листы ввода'!H1919</f>
        <v>0</v>
      </c>
      <c r="N2781" s="28">
        <f>'Листы ввода'!I1919</f>
        <v>0</v>
      </c>
      <c r="O2781" s="68">
        <f>'Листы ввода'!J1919</f>
        <v>0</v>
      </c>
      <c r="P2781" s="69">
        <f>ROUNDUP('Листы ввода'!K1919*'Общ. данные'!$D$26,0)</f>
        <v>0</v>
      </c>
      <c r="Q2781" s="238">
        <f>ROUNDUP('Листы ввода'!L1919*'Общ. данные'!$D$26,0)</f>
        <v>0</v>
      </c>
      <c r="R2781" s="239"/>
      <c r="S2781" s="238">
        <f>ROUNDUP('Листы ввода'!M1919*'Общ. данные'!$D$26,0)</f>
        <v>0</v>
      </c>
      <c r="T2781" s="240"/>
      <c r="U2781" s="239"/>
      <c r="V2781" s="238">
        <f>ROUNDUP('Листы ввода'!N1919*'Общ. данные'!$D$26,0)</f>
        <v>0</v>
      </c>
      <c r="W2781" s="240"/>
      <c r="X2781" s="239"/>
      <c r="Y2781" s="262">
        <f>'Листы ввода'!O1919</f>
        <v>0</v>
      </c>
      <c r="Z2781" s="263"/>
      <c r="AA2781" s="26">
        <f>'Листы ввода'!P1919</f>
        <v>0</v>
      </c>
      <c r="AB2781" s="68">
        <f>'Листы ввода'!Q1919</f>
        <v>0</v>
      </c>
      <c r="AC2781" s="236">
        <f>'Листы ввода'!R1919</f>
        <v>0</v>
      </c>
      <c r="AD2781" s="236"/>
      <c r="AE2781" s="233">
        <f>IF('Листы ввода'!T1919=1,'Листы на печать'!P2781,AQ2781)</f>
        <v>0</v>
      </c>
      <c r="AF2781" s="264"/>
      <c r="AG2781" s="265"/>
      <c r="AH2781" s="266"/>
      <c r="AI2781" s="26"/>
      <c r="AJ2781" s="27"/>
      <c r="AK2781" s="265"/>
      <c r="AL2781" s="265"/>
      <c r="AM2781" s="266"/>
      <c r="AN2781" s="267"/>
      <c r="AO2781" s="266"/>
      <c r="AP2781" s="301"/>
      <c r="AQ2781" s="46">
        <f t="shared" si="61"/>
        <v>0</v>
      </c>
    </row>
    <row r="2782" spans="1:43" ht="20.45" customHeight="1">
      <c r="A2782" s="314"/>
      <c r="B2782" s="233">
        <f>'Листы ввода'!B1920</f>
        <v>0</v>
      </c>
      <c r="C2782" s="234"/>
      <c r="D2782" s="235">
        <f>'Листы ввода'!C1920</f>
        <v>0</v>
      </c>
      <c r="E2782" s="236"/>
      <c r="F2782" s="237"/>
      <c r="G2782" s="235">
        <f>'Листы ввода'!D1920</f>
        <v>0</v>
      </c>
      <c r="H2782" s="236"/>
      <c r="I2782" s="237"/>
      <c r="J2782" s="26">
        <f>'Листы ввода'!E1920</f>
        <v>0</v>
      </c>
      <c r="K2782" s="27">
        <f>'Листы ввода'!F1920</f>
        <v>0</v>
      </c>
      <c r="L2782" s="69">
        <f>ROUNDUP('Листы ввода'!G1920*'Общ. данные'!$D$26,0)</f>
        <v>0</v>
      </c>
      <c r="M2782" s="67">
        <f>'Листы ввода'!H1920</f>
        <v>0</v>
      </c>
      <c r="N2782" s="28">
        <f>'Листы ввода'!I1920</f>
        <v>0</v>
      </c>
      <c r="O2782" s="68">
        <f>'Листы ввода'!J1920</f>
        <v>0</v>
      </c>
      <c r="P2782" s="69">
        <f>ROUNDUP('Листы ввода'!K1920*'Общ. данные'!$D$26,0)</f>
        <v>0</v>
      </c>
      <c r="Q2782" s="238">
        <f>ROUNDUP('Листы ввода'!L1920*'Общ. данные'!$D$26,0)</f>
        <v>0</v>
      </c>
      <c r="R2782" s="239"/>
      <c r="S2782" s="238">
        <f>ROUNDUP('Листы ввода'!M1920*'Общ. данные'!$D$26,0)</f>
        <v>0</v>
      </c>
      <c r="T2782" s="240"/>
      <c r="U2782" s="239"/>
      <c r="V2782" s="238">
        <f>ROUNDUP('Листы ввода'!N1920*'Общ. данные'!$D$26,0)</f>
        <v>0</v>
      </c>
      <c r="W2782" s="240"/>
      <c r="X2782" s="239"/>
      <c r="Y2782" s="262">
        <f>'Листы ввода'!O1920</f>
        <v>0</v>
      </c>
      <c r="Z2782" s="263"/>
      <c r="AA2782" s="26">
        <f>'Листы ввода'!P1920</f>
        <v>0</v>
      </c>
      <c r="AB2782" s="68">
        <f>'Листы ввода'!Q1920</f>
        <v>0</v>
      </c>
      <c r="AC2782" s="236">
        <f>'Листы ввода'!R1920</f>
        <v>0</v>
      </c>
      <c r="AD2782" s="236"/>
      <c r="AE2782" s="233">
        <f>IF('Листы ввода'!T1920=1,'Листы на печать'!P2782,AQ2782)</f>
        <v>0</v>
      </c>
      <c r="AF2782" s="264"/>
      <c r="AG2782" s="265"/>
      <c r="AH2782" s="266"/>
      <c r="AI2782" s="26"/>
      <c r="AJ2782" s="27"/>
      <c r="AK2782" s="265"/>
      <c r="AL2782" s="265"/>
      <c r="AM2782" s="266"/>
      <c r="AN2782" s="267"/>
      <c r="AO2782" s="266"/>
      <c r="AP2782" s="301"/>
      <c r="AQ2782" s="46">
        <f t="shared" si="61"/>
        <v>0</v>
      </c>
    </row>
    <row r="2783" spans="1:43" ht="20.45" customHeight="1">
      <c r="A2783" s="314"/>
      <c r="B2783" s="233">
        <f>'Листы ввода'!B1921</f>
        <v>0</v>
      </c>
      <c r="C2783" s="234"/>
      <c r="D2783" s="235">
        <f>'Листы ввода'!C1921</f>
        <v>0</v>
      </c>
      <c r="E2783" s="236"/>
      <c r="F2783" s="237"/>
      <c r="G2783" s="235">
        <f>'Листы ввода'!D1921</f>
        <v>0</v>
      </c>
      <c r="H2783" s="236"/>
      <c r="I2783" s="237"/>
      <c r="J2783" s="26">
        <f>'Листы ввода'!E1921</f>
        <v>0</v>
      </c>
      <c r="K2783" s="27">
        <f>'Листы ввода'!F1921</f>
        <v>0</v>
      </c>
      <c r="L2783" s="69">
        <f>ROUNDUP('Листы ввода'!G1921*'Общ. данные'!$D$26,0)</f>
        <v>0</v>
      </c>
      <c r="M2783" s="67">
        <f>'Листы ввода'!H1921</f>
        <v>0</v>
      </c>
      <c r="N2783" s="28">
        <f>'Листы ввода'!I1921</f>
        <v>0</v>
      </c>
      <c r="O2783" s="68">
        <f>'Листы ввода'!J1921</f>
        <v>0</v>
      </c>
      <c r="P2783" s="69">
        <f>ROUNDUP('Листы ввода'!K1921*'Общ. данные'!$D$26,0)</f>
        <v>0</v>
      </c>
      <c r="Q2783" s="238">
        <f>ROUNDUP('Листы ввода'!L1921*'Общ. данные'!$D$26,0)</f>
        <v>0</v>
      </c>
      <c r="R2783" s="239"/>
      <c r="S2783" s="238">
        <f>ROUNDUP('Листы ввода'!M1921*'Общ. данные'!$D$26,0)</f>
        <v>0</v>
      </c>
      <c r="T2783" s="240"/>
      <c r="U2783" s="239"/>
      <c r="V2783" s="238">
        <f>ROUNDUP('Листы ввода'!N1921*'Общ. данные'!$D$26,0)</f>
        <v>0</v>
      </c>
      <c r="W2783" s="240"/>
      <c r="X2783" s="239"/>
      <c r="Y2783" s="262">
        <f>'Листы ввода'!O1921</f>
        <v>0</v>
      </c>
      <c r="Z2783" s="263"/>
      <c r="AA2783" s="26">
        <f>'Листы ввода'!P1921</f>
        <v>0</v>
      </c>
      <c r="AB2783" s="68">
        <f>'Листы ввода'!Q1921</f>
        <v>0</v>
      </c>
      <c r="AC2783" s="236">
        <f>'Листы ввода'!R1921</f>
        <v>0</v>
      </c>
      <c r="AD2783" s="236"/>
      <c r="AE2783" s="233">
        <f>IF('Листы ввода'!T1921=1,'Листы на печать'!P2783,AQ2783)</f>
        <v>0</v>
      </c>
      <c r="AF2783" s="264"/>
      <c r="AG2783" s="265"/>
      <c r="AH2783" s="266"/>
      <c r="AI2783" s="26"/>
      <c r="AJ2783" s="27"/>
      <c r="AK2783" s="265"/>
      <c r="AL2783" s="265"/>
      <c r="AM2783" s="266"/>
      <c r="AN2783" s="267"/>
      <c r="AO2783" s="266"/>
      <c r="AP2783" s="301"/>
      <c r="AQ2783" s="46">
        <f t="shared" si="61"/>
        <v>0</v>
      </c>
    </row>
    <row r="2784" spans="1:43" ht="20.45" customHeight="1">
      <c r="A2784" s="314"/>
      <c r="B2784" s="233">
        <f>'Листы ввода'!B1922</f>
        <v>0</v>
      </c>
      <c r="C2784" s="234"/>
      <c r="D2784" s="235">
        <f>'Листы ввода'!C1922</f>
        <v>0</v>
      </c>
      <c r="E2784" s="236"/>
      <c r="F2784" s="237"/>
      <c r="G2784" s="235">
        <f>'Листы ввода'!D1922</f>
        <v>0</v>
      </c>
      <c r="H2784" s="236"/>
      <c r="I2784" s="237"/>
      <c r="J2784" s="26">
        <f>'Листы ввода'!E1922</f>
        <v>0</v>
      </c>
      <c r="K2784" s="27">
        <f>'Листы ввода'!F1922</f>
        <v>0</v>
      </c>
      <c r="L2784" s="69">
        <f>ROUNDUP('Листы ввода'!G1922*'Общ. данные'!$D$26,0)</f>
        <v>0</v>
      </c>
      <c r="M2784" s="67">
        <f>'Листы ввода'!H1922</f>
        <v>0</v>
      </c>
      <c r="N2784" s="28">
        <f>'Листы ввода'!I1922</f>
        <v>0</v>
      </c>
      <c r="O2784" s="68">
        <f>'Листы ввода'!J1922</f>
        <v>0</v>
      </c>
      <c r="P2784" s="69">
        <f>ROUNDUP('Листы ввода'!K1922*'Общ. данные'!$D$26,0)</f>
        <v>0</v>
      </c>
      <c r="Q2784" s="238">
        <f>ROUNDUP('Листы ввода'!L1922*'Общ. данные'!$D$26,0)</f>
        <v>0</v>
      </c>
      <c r="R2784" s="239"/>
      <c r="S2784" s="238">
        <f>ROUNDUP('Листы ввода'!M1922*'Общ. данные'!$D$26,0)</f>
        <v>0</v>
      </c>
      <c r="T2784" s="240"/>
      <c r="U2784" s="239"/>
      <c r="V2784" s="238">
        <f>ROUNDUP('Листы ввода'!N1922*'Общ. данные'!$D$26,0)</f>
        <v>0</v>
      </c>
      <c r="W2784" s="240"/>
      <c r="X2784" s="239"/>
      <c r="Y2784" s="262">
        <f>'Листы ввода'!O1922</f>
        <v>0</v>
      </c>
      <c r="Z2784" s="263"/>
      <c r="AA2784" s="26">
        <f>'Листы ввода'!P1922</f>
        <v>0</v>
      </c>
      <c r="AB2784" s="68">
        <f>'Листы ввода'!Q1922</f>
        <v>0</v>
      </c>
      <c r="AC2784" s="236">
        <f>'Листы ввода'!R1922</f>
        <v>0</v>
      </c>
      <c r="AD2784" s="236"/>
      <c r="AE2784" s="233">
        <f>IF('Листы ввода'!T1922=1,'Листы на печать'!P2784,AQ2784)</f>
        <v>0</v>
      </c>
      <c r="AF2784" s="264"/>
      <c r="AG2784" s="265"/>
      <c r="AH2784" s="266"/>
      <c r="AI2784" s="26"/>
      <c r="AJ2784" s="27"/>
      <c r="AK2784" s="265"/>
      <c r="AL2784" s="265"/>
      <c r="AM2784" s="266"/>
      <c r="AN2784" s="267"/>
      <c r="AO2784" s="266"/>
      <c r="AP2784" s="301"/>
      <c r="AQ2784" s="46">
        <f t="shared" si="61"/>
        <v>0</v>
      </c>
    </row>
    <row r="2785" spans="1:43" ht="20.45" customHeight="1">
      <c r="A2785" s="314"/>
      <c r="B2785" s="233">
        <f>'Листы ввода'!B1923</f>
        <v>0</v>
      </c>
      <c r="C2785" s="234"/>
      <c r="D2785" s="235">
        <f>'Листы ввода'!C1923</f>
        <v>0</v>
      </c>
      <c r="E2785" s="236"/>
      <c r="F2785" s="237"/>
      <c r="G2785" s="235">
        <f>'Листы ввода'!D1923</f>
        <v>0</v>
      </c>
      <c r="H2785" s="236"/>
      <c r="I2785" s="237"/>
      <c r="J2785" s="26">
        <f>'Листы ввода'!E1923</f>
        <v>0</v>
      </c>
      <c r="K2785" s="27">
        <f>'Листы ввода'!F1923</f>
        <v>0</v>
      </c>
      <c r="L2785" s="69">
        <f>ROUNDUP('Листы ввода'!G1923*'Общ. данные'!$D$26,0)</f>
        <v>0</v>
      </c>
      <c r="M2785" s="67">
        <f>'Листы ввода'!H1923</f>
        <v>0</v>
      </c>
      <c r="N2785" s="28">
        <f>'Листы ввода'!I1923</f>
        <v>0</v>
      </c>
      <c r="O2785" s="68">
        <f>'Листы ввода'!J1923</f>
        <v>0</v>
      </c>
      <c r="P2785" s="69">
        <f>ROUNDUP('Листы ввода'!K1923*'Общ. данные'!$D$26,0)</f>
        <v>0</v>
      </c>
      <c r="Q2785" s="238">
        <f>ROUNDUP('Листы ввода'!L1923*'Общ. данные'!$D$26,0)</f>
        <v>0</v>
      </c>
      <c r="R2785" s="239"/>
      <c r="S2785" s="238">
        <f>ROUNDUP('Листы ввода'!M1923*'Общ. данные'!$D$26,0)</f>
        <v>0</v>
      </c>
      <c r="T2785" s="240"/>
      <c r="U2785" s="239"/>
      <c r="V2785" s="238">
        <f>ROUNDUP('Листы ввода'!N1923*'Общ. данные'!$D$26,0)</f>
        <v>0</v>
      </c>
      <c r="W2785" s="240"/>
      <c r="X2785" s="239"/>
      <c r="Y2785" s="262">
        <f>'Листы ввода'!O1923</f>
        <v>0</v>
      </c>
      <c r="Z2785" s="263"/>
      <c r="AA2785" s="26">
        <f>'Листы ввода'!P1923</f>
        <v>0</v>
      </c>
      <c r="AB2785" s="68">
        <f>'Листы ввода'!Q1923</f>
        <v>0</v>
      </c>
      <c r="AC2785" s="236">
        <f>'Листы ввода'!R1923</f>
        <v>0</v>
      </c>
      <c r="AD2785" s="236"/>
      <c r="AE2785" s="233">
        <f>IF('Листы ввода'!T1923=1,'Листы на печать'!P2785,AQ2785)</f>
        <v>0</v>
      </c>
      <c r="AF2785" s="264"/>
      <c r="AG2785" s="265"/>
      <c r="AH2785" s="266"/>
      <c r="AI2785" s="26"/>
      <c r="AJ2785" s="27"/>
      <c r="AK2785" s="265"/>
      <c r="AL2785" s="265"/>
      <c r="AM2785" s="266"/>
      <c r="AN2785" s="267"/>
      <c r="AO2785" s="266"/>
      <c r="AP2785" s="301"/>
      <c r="AQ2785" s="46">
        <f t="shared" si="61"/>
        <v>0</v>
      </c>
    </row>
    <row r="2786" spans="1:43" ht="20.45" customHeight="1">
      <c r="A2786" s="314"/>
      <c r="B2786" s="233">
        <f>'Листы ввода'!B1924</f>
        <v>0</v>
      </c>
      <c r="C2786" s="234"/>
      <c r="D2786" s="235">
        <f>'Листы ввода'!C1924</f>
        <v>0</v>
      </c>
      <c r="E2786" s="236"/>
      <c r="F2786" s="237"/>
      <c r="G2786" s="235">
        <f>'Листы ввода'!D1924</f>
        <v>0</v>
      </c>
      <c r="H2786" s="236"/>
      <c r="I2786" s="237"/>
      <c r="J2786" s="26">
        <f>'Листы ввода'!E1924</f>
        <v>0</v>
      </c>
      <c r="K2786" s="27">
        <f>'Листы ввода'!F1924</f>
        <v>0</v>
      </c>
      <c r="L2786" s="69">
        <f>ROUNDUP('Листы ввода'!G1924*'Общ. данные'!$D$26,0)</f>
        <v>0</v>
      </c>
      <c r="M2786" s="67">
        <f>'Листы ввода'!H1924</f>
        <v>0</v>
      </c>
      <c r="N2786" s="28">
        <f>'Листы ввода'!I1924</f>
        <v>0</v>
      </c>
      <c r="O2786" s="68">
        <f>'Листы ввода'!J1924</f>
        <v>0</v>
      </c>
      <c r="P2786" s="69">
        <f>ROUNDUP('Листы ввода'!K1924*'Общ. данные'!$D$26,0)</f>
        <v>0</v>
      </c>
      <c r="Q2786" s="238">
        <f>ROUNDUP('Листы ввода'!L1924*'Общ. данные'!$D$26,0)</f>
        <v>0</v>
      </c>
      <c r="R2786" s="239"/>
      <c r="S2786" s="238">
        <f>ROUNDUP('Листы ввода'!M1924*'Общ. данные'!$D$26,0)</f>
        <v>0</v>
      </c>
      <c r="T2786" s="240"/>
      <c r="U2786" s="239"/>
      <c r="V2786" s="238">
        <f>ROUNDUP('Листы ввода'!N1924*'Общ. данные'!$D$26,0)</f>
        <v>0</v>
      </c>
      <c r="W2786" s="240"/>
      <c r="X2786" s="239"/>
      <c r="Y2786" s="262">
        <f>'Листы ввода'!O1924</f>
        <v>0</v>
      </c>
      <c r="Z2786" s="263"/>
      <c r="AA2786" s="26">
        <f>'Листы ввода'!P1924</f>
        <v>0</v>
      </c>
      <c r="AB2786" s="68">
        <f>'Листы ввода'!Q1924</f>
        <v>0</v>
      </c>
      <c r="AC2786" s="236">
        <f>'Листы ввода'!R1924</f>
        <v>0</v>
      </c>
      <c r="AD2786" s="236"/>
      <c r="AE2786" s="233">
        <f>IF('Листы ввода'!T1924=1,'Листы на печать'!P2786,AQ2786)</f>
        <v>0</v>
      </c>
      <c r="AF2786" s="264"/>
      <c r="AG2786" s="265"/>
      <c r="AH2786" s="266"/>
      <c r="AI2786" s="31"/>
      <c r="AJ2786" s="32"/>
      <c r="AK2786" s="265"/>
      <c r="AL2786" s="265"/>
      <c r="AM2786" s="266"/>
      <c r="AN2786" s="267"/>
      <c r="AO2786" s="266"/>
      <c r="AP2786" s="301"/>
      <c r="AQ2786" s="46">
        <f t="shared" si="61"/>
        <v>0</v>
      </c>
    </row>
    <row r="2787" spans="1:43" ht="20.45" customHeight="1">
      <c r="A2787" s="314"/>
      <c r="B2787" s="233">
        <f>'Листы ввода'!B1925</f>
        <v>0</v>
      </c>
      <c r="C2787" s="234"/>
      <c r="D2787" s="235">
        <f>'Листы ввода'!C1925</f>
        <v>0</v>
      </c>
      <c r="E2787" s="236"/>
      <c r="F2787" s="237"/>
      <c r="G2787" s="235">
        <f>'Листы ввода'!D1925</f>
        <v>0</v>
      </c>
      <c r="H2787" s="236"/>
      <c r="I2787" s="237"/>
      <c r="J2787" s="26">
        <f>'Листы ввода'!E1925</f>
        <v>0</v>
      </c>
      <c r="K2787" s="27">
        <f>'Листы ввода'!F1925</f>
        <v>0</v>
      </c>
      <c r="L2787" s="69">
        <f>ROUNDUP('Листы ввода'!G1925*'Общ. данные'!$D$26,0)</f>
        <v>0</v>
      </c>
      <c r="M2787" s="67">
        <f>'Листы ввода'!H1925</f>
        <v>0</v>
      </c>
      <c r="N2787" s="28">
        <f>'Листы ввода'!I1925</f>
        <v>0</v>
      </c>
      <c r="O2787" s="68">
        <f>'Листы ввода'!J1925</f>
        <v>0</v>
      </c>
      <c r="P2787" s="69">
        <f>ROUNDUP('Листы ввода'!K1925*'Общ. данные'!$D$26,0)</f>
        <v>0</v>
      </c>
      <c r="Q2787" s="238">
        <f>ROUNDUP('Листы ввода'!L1925*'Общ. данные'!$D$26,0)</f>
        <v>0</v>
      </c>
      <c r="R2787" s="239"/>
      <c r="S2787" s="238">
        <f>ROUNDUP('Листы ввода'!M1925*'Общ. данные'!$D$26,0)</f>
        <v>0</v>
      </c>
      <c r="T2787" s="240"/>
      <c r="U2787" s="239"/>
      <c r="V2787" s="238">
        <f>ROUNDUP('Листы ввода'!N1925*'Общ. данные'!$D$26,0)</f>
        <v>0</v>
      </c>
      <c r="W2787" s="240"/>
      <c r="X2787" s="239"/>
      <c r="Y2787" s="262">
        <f>'Листы ввода'!O1925</f>
        <v>0</v>
      </c>
      <c r="Z2787" s="263"/>
      <c r="AA2787" s="26">
        <f>'Листы ввода'!P1925</f>
        <v>0</v>
      </c>
      <c r="AB2787" s="68">
        <f>'Листы ввода'!Q1925</f>
        <v>0</v>
      </c>
      <c r="AC2787" s="236">
        <f>'Листы ввода'!R1925</f>
        <v>0</v>
      </c>
      <c r="AD2787" s="236"/>
      <c r="AE2787" s="233">
        <f>IF('Листы ввода'!T1925=1,'Листы на печать'!P2787,AQ2787)</f>
        <v>0</v>
      </c>
      <c r="AF2787" s="264"/>
      <c r="AG2787" s="265"/>
      <c r="AH2787" s="266"/>
      <c r="AI2787" s="31"/>
      <c r="AJ2787" s="32"/>
      <c r="AK2787" s="265"/>
      <c r="AL2787" s="265"/>
      <c r="AM2787" s="266"/>
      <c r="AN2787" s="267"/>
      <c r="AO2787" s="266"/>
      <c r="AP2787" s="301"/>
      <c r="AQ2787" s="46">
        <f t="shared" si="61"/>
        <v>0</v>
      </c>
    </row>
    <row r="2788" spans="1:43" ht="20.45" customHeight="1">
      <c r="A2788" s="314"/>
      <c r="B2788" s="233">
        <f>'Листы ввода'!B1926</f>
        <v>0</v>
      </c>
      <c r="C2788" s="234"/>
      <c r="D2788" s="235">
        <f>'Листы ввода'!C1926</f>
        <v>0</v>
      </c>
      <c r="E2788" s="236"/>
      <c r="F2788" s="237"/>
      <c r="G2788" s="235">
        <f>'Листы ввода'!D1926</f>
        <v>0</v>
      </c>
      <c r="H2788" s="236"/>
      <c r="I2788" s="237"/>
      <c r="J2788" s="26">
        <f>'Листы ввода'!E1926</f>
        <v>0</v>
      </c>
      <c r="K2788" s="27">
        <f>'Листы ввода'!F1926</f>
        <v>0</v>
      </c>
      <c r="L2788" s="69">
        <f>ROUNDUP('Листы ввода'!G1926*'Общ. данные'!$D$26,0)</f>
        <v>0</v>
      </c>
      <c r="M2788" s="67">
        <f>'Листы ввода'!H1926</f>
        <v>0</v>
      </c>
      <c r="N2788" s="28">
        <f>'Листы ввода'!I1926</f>
        <v>0</v>
      </c>
      <c r="O2788" s="68">
        <f>'Листы ввода'!J1926</f>
        <v>0</v>
      </c>
      <c r="P2788" s="69">
        <f>ROUNDUP('Листы ввода'!K1926*'Общ. данные'!$D$26,0)</f>
        <v>0</v>
      </c>
      <c r="Q2788" s="238">
        <f>ROUNDUP('Листы ввода'!L1926*'Общ. данные'!$D$26,0)</f>
        <v>0</v>
      </c>
      <c r="R2788" s="239"/>
      <c r="S2788" s="238">
        <f>ROUNDUP('Листы ввода'!M1926*'Общ. данные'!$D$26,0)</f>
        <v>0</v>
      </c>
      <c r="T2788" s="240"/>
      <c r="U2788" s="239"/>
      <c r="V2788" s="238">
        <f>ROUNDUP('Листы ввода'!N1926*'Общ. данные'!$D$26,0)</f>
        <v>0</v>
      </c>
      <c r="W2788" s="240"/>
      <c r="X2788" s="239"/>
      <c r="Y2788" s="262">
        <f>'Листы ввода'!O1926</f>
        <v>0</v>
      </c>
      <c r="Z2788" s="263"/>
      <c r="AA2788" s="26">
        <f>'Листы ввода'!P1926</f>
        <v>0</v>
      </c>
      <c r="AB2788" s="68">
        <f>'Листы ввода'!Q1926</f>
        <v>0</v>
      </c>
      <c r="AC2788" s="236">
        <f>'Листы ввода'!R1926</f>
        <v>0</v>
      </c>
      <c r="AD2788" s="236"/>
      <c r="AE2788" s="233">
        <f>IF('Листы ввода'!T1926=1,'Листы на печать'!P2788,AQ2788)</f>
        <v>0</v>
      </c>
      <c r="AF2788" s="264"/>
      <c r="AG2788" s="265"/>
      <c r="AH2788" s="266"/>
      <c r="AI2788" s="33"/>
      <c r="AJ2788" s="34"/>
      <c r="AK2788" s="265"/>
      <c r="AL2788" s="265"/>
      <c r="AM2788" s="266"/>
      <c r="AN2788" s="275"/>
      <c r="AO2788" s="276"/>
      <c r="AP2788" s="301"/>
      <c r="AQ2788" s="46">
        <f t="shared" si="61"/>
        <v>0</v>
      </c>
    </row>
    <row r="2789" spans="1:43" ht="20.45" customHeight="1" thickBot="1">
      <c r="A2789" s="314"/>
      <c r="B2789" s="269">
        <f>'Листы ввода'!B1927</f>
        <v>0</v>
      </c>
      <c r="C2789" s="277"/>
      <c r="D2789" s="278">
        <f>'Листы ввода'!C1927</f>
        <v>0</v>
      </c>
      <c r="E2789" s="268"/>
      <c r="F2789" s="279"/>
      <c r="G2789" s="278">
        <f>'Листы ввода'!D1927</f>
        <v>0</v>
      </c>
      <c r="H2789" s="268"/>
      <c r="I2789" s="279"/>
      <c r="J2789" s="88">
        <f>'Листы ввода'!E1927</f>
        <v>0</v>
      </c>
      <c r="K2789" s="89">
        <f>'Листы ввода'!F1927</f>
        <v>0</v>
      </c>
      <c r="L2789" s="86">
        <f>ROUNDUP('Листы ввода'!G1927*'Общ. данные'!$D$26,0)</f>
        <v>0</v>
      </c>
      <c r="M2789" s="85">
        <f>'Листы ввода'!H1927</f>
        <v>0</v>
      </c>
      <c r="N2789" s="90">
        <f>'Листы ввода'!I1927</f>
        <v>0</v>
      </c>
      <c r="O2789" s="87">
        <f>'Листы ввода'!J1927</f>
        <v>0</v>
      </c>
      <c r="P2789" s="86">
        <f>ROUNDUP('Листы ввода'!K1927*'Общ. данные'!$D$26,0)</f>
        <v>0</v>
      </c>
      <c r="Q2789" s="258">
        <f>ROUNDUP('Листы ввода'!L1927*'Общ. данные'!$D$26,0)</f>
        <v>0</v>
      </c>
      <c r="R2789" s="259"/>
      <c r="S2789" s="258">
        <f>ROUNDUP('Листы ввода'!M1927*'Общ. данные'!$D$26,0)</f>
        <v>0</v>
      </c>
      <c r="T2789" s="280"/>
      <c r="U2789" s="259"/>
      <c r="V2789" s="258">
        <f>ROUNDUP('Листы ввода'!N1927*'Общ. данные'!$D$26,0)</f>
        <v>0</v>
      </c>
      <c r="W2789" s="280"/>
      <c r="X2789" s="259"/>
      <c r="Y2789" s="281">
        <f>'Листы ввода'!O1927</f>
        <v>0</v>
      </c>
      <c r="Z2789" s="282"/>
      <c r="AA2789" s="88">
        <f>'Листы ввода'!P1927</f>
        <v>0</v>
      </c>
      <c r="AB2789" s="87">
        <f>'Листы ввода'!Q1927</f>
        <v>0</v>
      </c>
      <c r="AC2789" s="268">
        <f>'Листы ввода'!R1927</f>
        <v>0</v>
      </c>
      <c r="AD2789" s="268"/>
      <c r="AE2789" s="269">
        <f>IF('Листы ввода'!T1927=1,'Листы на печать'!P2789,AQ2789)</f>
        <v>0</v>
      </c>
      <c r="AF2789" s="270"/>
      <c r="AG2789" s="271"/>
      <c r="AH2789" s="272"/>
      <c r="AI2789" s="35"/>
      <c r="AJ2789" s="36"/>
      <c r="AK2789" s="271"/>
      <c r="AL2789" s="271"/>
      <c r="AM2789" s="272"/>
      <c r="AN2789" s="273"/>
      <c r="AO2789" s="274"/>
      <c r="AP2789" s="301"/>
      <c r="AQ2789" s="46">
        <f t="shared" si="61"/>
        <v>0</v>
      </c>
    </row>
    <row r="2790" spans="1:43" ht="20.45" customHeight="1">
      <c r="A2790" s="314"/>
      <c r="B2790" s="241"/>
      <c r="C2790" s="242"/>
      <c r="D2790" s="242"/>
      <c r="E2790" s="242"/>
      <c r="F2790" s="242"/>
      <c r="G2790" s="242"/>
      <c r="H2790" s="242"/>
      <c r="I2790" s="242"/>
      <c r="J2790" s="242"/>
      <c r="K2790" s="242"/>
      <c r="L2790" s="242"/>
      <c r="M2790" s="242"/>
      <c r="N2790" s="242"/>
      <c r="O2790" s="242"/>
      <c r="P2790" s="242"/>
      <c r="Q2790" s="242"/>
      <c r="R2790" s="242"/>
      <c r="S2790" s="242"/>
      <c r="T2790" s="242"/>
      <c r="U2790" s="242"/>
      <c r="V2790" s="242"/>
      <c r="W2790" s="242"/>
      <c r="X2790" s="242"/>
      <c r="Y2790" s="242"/>
      <c r="Z2790" s="242"/>
      <c r="AA2790" s="242"/>
      <c r="AB2790" s="242"/>
      <c r="AC2790" s="242"/>
      <c r="AD2790" s="242"/>
      <c r="AE2790" s="242"/>
      <c r="AF2790" s="242"/>
      <c r="AG2790" s="242"/>
      <c r="AH2790" s="242"/>
      <c r="AI2790" s="242"/>
      <c r="AJ2790" s="242"/>
      <c r="AK2790" s="242"/>
      <c r="AL2790" s="242"/>
      <c r="AM2790" s="242"/>
      <c r="AN2790" s="242"/>
      <c r="AO2790" s="243"/>
      <c r="AP2790" s="301"/>
    </row>
    <row r="2791" spans="1:43" ht="20.45" customHeight="1" thickBot="1">
      <c r="A2791" s="314"/>
      <c r="B2791" s="241"/>
      <c r="C2791" s="242"/>
      <c r="D2791" s="242"/>
      <c r="E2791" s="242"/>
      <c r="F2791" s="242"/>
      <c r="G2791" s="242"/>
      <c r="H2791" s="242"/>
      <c r="I2791" s="242"/>
      <c r="J2791" s="242"/>
      <c r="K2791" s="242"/>
      <c r="L2791" s="242"/>
      <c r="M2791" s="242"/>
      <c r="N2791" s="242"/>
      <c r="O2791" s="242"/>
      <c r="P2791" s="242"/>
      <c r="Q2791" s="242"/>
      <c r="R2791" s="242"/>
      <c r="S2791" s="242"/>
      <c r="T2791" s="242"/>
      <c r="U2791" s="242"/>
      <c r="V2791" s="242"/>
      <c r="W2791" s="242"/>
      <c r="X2791" s="242"/>
      <c r="Y2791" s="242"/>
      <c r="Z2791" s="242"/>
      <c r="AA2791" s="242"/>
      <c r="AB2791" s="242"/>
      <c r="AC2791" s="242"/>
      <c r="AD2791" s="242"/>
      <c r="AE2791" s="242"/>
      <c r="AF2791" s="242"/>
      <c r="AG2791" s="242"/>
      <c r="AH2791" s="242"/>
      <c r="AI2791" s="242"/>
      <c r="AJ2791" s="242"/>
      <c r="AK2791" s="242"/>
      <c r="AL2791" s="242"/>
      <c r="AM2791" s="242"/>
      <c r="AN2791" s="242"/>
      <c r="AO2791" s="243"/>
      <c r="AP2791" s="301"/>
    </row>
    <row r="2792" spans="1:43" ht="12.75" customHeight="1" thickBot="1">
      <c r="A2792" s="314"/>
      <c r="B2792" s="241"/>
      <c r="C2792" s="242"/>
      <c r="D2792" s="242"/>
      <c r="E2792" s="242"/>
      <c r="F2792" s="242"/>
      <c r="G2792" s="242"/>
      <c r="H2792" s="242"/>
      <c r="I2792" s="242"/>
      <c r="J2792" s="242"/>
      <c r="K2792" s="242"/>
      <c r="L2792" s="242"/>
      <c r="M2792" s="242"/>
      <c r="N2792" s="242"/>
      <c r="O2792" s="242"/>
      <c r="P2792" s="242"/>
      <c r="Q2792" s="243"/>
      <c r="R2792" s="247"/>
      <c r="S2792" s="248"/>
      <c r="T2792" s="38"/>
      <c r="U2792" s="247"/>
      <c r="V2792" s="248"/>
      <c r="W2792" s="38"/>
      <c r="X2792" s="247"/>
      <c r="Y2792" s="248"/>
      <c r="Z2792" s="38"/>
      <c r="AA2792" s="249" t="str">
        <f>AA2749</f>
        <v>АП-08/15-АОВ2.К</v>
      </c>
      <c r="AB2792" s="250"/>
      <c r="AC2792" s="250"/>
      <c r="AD2792" s="250"/>
      <c r="AE2792" s="250"/>
      <c r="AF2792" s="250"/>
      <c r="AG2792" s="250"/>
      <c r="AH2792" s="250"/>
      <c r="AI2792" s="250"/>
      <c r="AJ2792" s="250"/>
      <c r="AK2792" s="250"/>
      <c r="AL2792" s="250"/>
      <c r="AM2792" s="250"/>
      <c r="AN2792" s="251"/>
      <c r="AO2792" s="65" t="s">
        <v>13</v>
      </c>
      <c r="AP2792" s="301"/>
    </row>
    <row r="2793" spans="1:43" ht="12.75" customHeight="1" thickBot="1">
      <c r="A2793" s="314"/>
      <c r="B2793" s="241"/>
      <c r="C2793" s="242"/>
      <c r="D2793" s="242"/>
      <c r="E2793" s="242"/>
      <c r="F2793" s="242"/>
      <c r="G2793" s="242"/>
      <c r="H2793" s="242"/>
      <c r="I2793" s="242"/>
      <c r="J2793" s="242"/>
      <c r="K2793" s="242"/>
      <c r="L2793" s="242"/>
      <c r="M2793" s="242"/>
      <c r="N2793" s="242"/>
      <c r="O2793" s="242"/>
      <c r="P2793" s="242"/>
      <c r="Q2793" s="243"/>
      <c r="R2793" s="258"/>
      <c r="S2793" s="259"/>
      <c r="T2793" s="15"/>
      <c r="U2793" s="258"/>
      <c r="V2793" s="259"/>
      <c r="W2793" s="15"/>
      <c r="X2793" s="258"/>
      <c r="Y2793" s="259"/>
      <c r="Z2793" s="39"/>
      <c r="AA2793" s="252"/>
      <c r="AB2793" s="253"/>
      <c r="AC2793" s="253"/>
      <c r="AD2793" s="253"/>
      <c r="AE2793" s="253"/>
      <c r="AF2793" s="253"/>
      <c r="AG2793" s="253"/>
      <c r="AH2793" s="253"/>
      <c r="AI2793" s="253"/>
      <c r="AJ2793" s="253"/>
      <c r="AK2793" s="253"/>
      <c r="AL2793" s="253"/>
      <c r="AM2793" s="253"/>
      <c r="AN2793" s="254"/>
      <c r="AO2793" s="260">
        <f>AO2750+1</f>
        <v>64</v>
      </c>
      <c r="AP2793" s="301"/>
    </row>
    <row r="2794" spans="1:43" ht="12.75" customHeight="1" thickBot="1">
      <c r="A2794" s="314"/>
      <c r="B2794" s="244"/>
      <c r="C2794" s="245"/>
      <c r="D2794" s="245"/>
      <c r="E2794" s="245"/>
      <c r="F2794" s="245"/>
      <c r="G2794" s="245"/>
      <c r="H2794" s="245"/>
      <c r="I2794" s="245"/>
      <c r="J2794" s="245"/>
      <c r="K2794" s="245"/>
      <c r="L2794" s="245"/>
      <c r="M2794" s="245"/>
      <c r="N2794" s="245"/>
      <c r="O2794" s="245"/>
      <c r="P2794" s="245"/>
      <c r="Q2794" s="246"/>
      <c r="R2794" s="229" t="s">
        <v>11</v>
      </c>
      <c r="S2794" s="230"/>
      <c r="T2794" s="63" t="s">
        <v>12</v>
      </c>
      <c r="U2794" s="229" t="s">
        <v>13</v>
      </c>
      <c r="V2794" s="230"/>
      <c r="W2794" s="63" t="s">
        <v>14</v>
      </c>
      <c r="X2794" s="229" t="s">
        <v>15</v>
      </c>
      <c r="Y2794" s="230"/>
      <c r="Z2794" s="63" t="s">
        <v>16</v>
      </c>
      <c r="AA2794" s="255"/>
      <c r="AB2794" s="256"/>
      <c r="AC2794" s="256"/>
      <c r="AD2794" s="256"/>
      <c r="AE2794" s="256"/>
      <c r="AF2794" s="256"/>
      <c r="AG2794" s="256"/>
      <c r="AH2794" s="256"/>
      <c r="AI2794" s="256"/>
      <c r="AJ2794" s="256"/>
      <c r="AK2794" s="256"/>
      <c r="AL2794" s="256"/>
      <c r="AM2794" s="256"/>
      <c r="AN2794" s="257"/>
      <c r="AO2794" s="261"/>
      <c r="AP2794" s="301"/>
    </row>
    <row r="2795" spans="1:43" ht="12.75" customHeight="1">
      <c r="A2795" s="315"/>
      <c r="B2795" s="231"/>
      <c r="C2795" s="231"/>
      <c r="D2795" s="231"/>
      <c r="E2795" s="231"/>
      <c r="F2795" s="231"/>
      <c r="G2795" s="231"/>
      <c r="H2795" s="231"/>
      <c r="I2795" s="231"/>
      <c r="J2795" s="231"/>
      <c r="K2795" s="231"/>
      <c r="L2795" s="231"/>
      <c r="M2795" s="231"/>
      <c r="N2795" s="231"/>
      <c r="O2795" s="231"/>
      <c r="P2795" s="231"/>
      <c r="Q2795" s="231"/>
      <c r="R2795" s="231"/>
      <c r="S2795" s="231"/>
      <c r="T2795" s="231"/>
      <c r="U2795" s="231"/>
      <c r="V2795" s="231"/>
      <c r="W2795" s="231"/>
      <c r="X2795" s="231"/>
      <c r="Y2795" s="231"/>
      <c r="Z2795" s="231"/>
      <c r="AA2795" s="231"/>
      <c r="AB2795" s="231"/>
      <c r="AC2795" s="231"/>
      <c r="AD2795" s="231"/>
      <c r="AE2795" s="231"/>
      <c r="AF2795" s="231"/>
      <c r="AG2795" s="231"/>
      <c r="AH2795" s="232" t="s">
        <v>20</v>
      </c>
      <c r="AI2795" s="232"/>
      <c r="AJ2795" s="232"/>
      <c r="AK2795" s="232"/>
      <c r="AL2795" s="232"/>
      <c r="AM2795" s="232"/>
      <c r="AN2795" s="232"/>
      <c r="AO2795" s="232"/>
      <c r="AP2795" s="302"/>
    </row>
    <row r="2796" spans="1:43" ht="12.75" customHeight="1" thickBot="1">
      <c r="A2796" s="313"/>
      <c r="B2796" s="316"/>
      <c r="C2796" s="316"/>
      <c r="D2796" s="316"/>
      <c r="E2796" s="316"/>
      <c r="F2796" s="316"/>
      <c r="G2796" s="316"/>
      <c r="H2796" s="316"/>
      <c r="I2796" s="316"/>
      <c r="J2796" s="316"/>
      <c r="K2796" s="316"/>
      <c r="L2796" s="316"/>
      <c r="M2796" s="316"/>
      <c r="N2796" s="316"/>
      <c r="O2796" s="316"/>
      <c r="P2796" s="316"/>
      <c r="Q2796" s="316"/>
      <c r="R2796" s="316"/>
      <c r="S2796" s="316"/>
      <c r="T2796" s="316"/>
      <c r="U2796" s="316"/>
      <c r="V2796" s="316"/>
      <c r="W2796" s="316"/>
      <c r="X2796" s="316"/>
      <c r="Y2796" s="316"/>
      <c r="Z2796" s="316"/>
      <c r="AA2796" s="316"/>
      <c r="AB2796" s="316"/>
      <c r="AC2796" s="316"/>
      <c r="AD2796" s="316"/>
      <c r="AE2796" s="316"/>
      <c r="AF2796" s="316"/>
      <c r="AG2796" s="316"/>
      <c r="AH2796" s="316"/>
      <c r="AI2796" s="316"/>
      <c r="AJ2796" s="316"/>
      <c r="AK2796" s="316"/>
      <c r="AL2796" s="316"/>
      <c r="AM2796" s="316"/>
      <c r="AN2796" s="316"/>
      <c r="AO2796" s="316"/>
      <c r="AP2796" s="300"/>
    </row>
    <row r="2797" spans="1:43" ht="20.45" customHeight="1" thickBot="1">
      <c r="A2797" s="314"/>
      <c r="B2797" s="294" t="s">
        <v>0</v>
      </c>
      <c r="C2797" s="303"/>
      <c r="D2797" s="229" t="s">
        <v>1</v>
      </c>
      <c r="E2797" s="306"/>
      <c r="F2797" s="306"/>
      <c r="G2797" s="306"/>
      <c r="H2797" s="306"/>
      <c r="I2797" s="307"/>
      <c r="J2797" s="308" t="s">
        <v>5</v>
      </c>
      <c r="K2797" s="309"/>
      <c r="L2797" s="309"/>
      <c r="M2797" s="309"/>
      <c r="N2797" s="309"/>
      <c r="O2797" s="309"/>
      <c r="P2797" s="309"/>
      <c r="Q2797" s="309"/>
      <c r="R2797" s="309"/>
      <c r="S2797" s="309"/>
      <c r="T2797" s="309"/>
      <c r="U2797" s="309"/>
      <c r="V2797" s="309"/>
      <c r="W2797" s="309"/>
      <c r="X2797" s="310"/>
      <c r="Y2797" s="308" t="s">
        <v>8</v>
      </c>
      <c r="Z2797" s="309"/>
      <c r="AA2797" s="309"/>
      <c r="AB2797" s="309"/>
      <c r="AC2797" s="309"/>
      <c r="AD2797" s="309"/>
      <c r="AE2797" s="309"/>
      <c r="AF2797" s="309"/>
      <c r="AG2797" s="309"/>
      <c r="AH2797" s="309"/>
      <c r="AI2797" s="309"/>
      <c r="AJ2797" s="309"/>
      <c r="AK2797" s="309"/>
      <c r="AL2797" s="309"/>
      <c r="AM2797" s="309"/>
      <c r="AN2797" s="309"/>
      <c r="AO2797" s="310"/>
      <c r="AP2797" s="301"/>
    </row>
    <row r="2798" spans="1:43" ht="20.45" customHeight="1" thickBot="1">
      <c r="A2798" s="314"/>
      <c r="B2798" s="304"/>
      <c r="C2798" s="305"/>
      <c r="D2798" s="294" t="s">
        <v>2</v>
      </c>
      <c r="E2798" s="311"/>
      <c r="F2798" s="303"/>
      <c r="G2798" s="294" t="s">
        <v>3</v>
      </c>
      <c r="H2798" s="311"/>
      <c r="I2798" s="303"/>
      <c r="J2798" s="294" t="s">
        <v>53</v>
      </c>
      <c r="K2798" s="298"/>
      <c r="L2798" s="295"/>
      <c r="M2798" s="294" t="s">
        <v>231</v>
      </c>
      <c r="N2798" s="298"/>
      <c r="O2798" s="298"/>
      <c r="P2798" s="295"/>
      <c r="Q2798" s="294" t="s">
        <v>18</v>
      </c>
      <c r="R2798" s="295"/>
      <c r="S2798" s="294" t="s">
        <v>17</v>
      </c>
      <c r="T2798" s="298"/>
      <c r="U2798" s="295"/>
      <c r="V2798" s="294" t="s">
        <v>110</v>
      </c>
      <c r="W2798" s="298"/>
      <c r="X2798" s="295"/>
      <c r="Y2798" s="308" t="s">
        <v>9</v>
      </c>
      <c r="Z2798" s="309"/>
      <c r="AA2798" s="309"/>
      <c r="AB2798" s="309"/>
      <c r="AC2798" s="309"/>
      <c r="AD2798" s="309"/>
      <c r="AE2798" s="309"/>
      <c r="AF2798" s="310"/>
      <c r="AG2798" s="308" t="s">
        <v>10</v>
      </c>
      <c r="AH2798" s="309"/>
      <c r="AI2798" s="309"/>
      <c r="AJ2798" s="309"/>
      <c r="AK2798" s="309"/>
      <c r="AL2798" s="309"/>
      <c r="AM2798" s="309"/>
      <c r="AN2798" s="309"/>
      <c r="AO2798" s="310"/>
      <c r="AP2798" s="301"/>
    </row>
    <row r="2799" spans="1:43" ht="20.45" customHeight="1">
      <c r="A2799" s="314"/>
      <c r="B2799" s="304"/>
      <c r="C2799" s="305"/>
      <c r="D2799" s="304"/>
      <c r="E2799" s="312"/>
      <c r="F2799" s="305"/>
      <c r="G2799" s="304"/>
      <c r="H2799" s="312"/>
      <c r="I2799" s="305"/>
      <c r="J2799" s="296"/>
      <c r="K2799" s="299"/>
      <c r="L2799" s="297"/>
      <c r="M2799" s="296"/>
      <c r="N2799" s="299"/>
      <c r="O2799" s="299"/>
      <c r="P2799" s="297"/>
      <c r="Q2799" s="296"/>
      <c r="R2799" s="297"/>
      <c r="S2799" s="296"/>
      <c r="T2799" s="299"/>
      <c r="U2799" s="297"/>
      <c r="V2799" s="296"/>
      <c r="W2799" s="299"/>
      <c r="X2799" s="297"/>
      <c r="Y2799" s="294" t="s">
        <v>4</v>
      </c>
      <c r="Z2799" s="295"/>
      <c r="AA2799" s="294" t="s">
        <v>6</v>
      </c>
      <c r="AB2799" s="298"/>
      <c r="AC2799" s="298"/>
      <c r="AD2799" s="295"/>
      <c r="AE2799" s="294" t="s">
        <v>7</v>
      </c>
      <c r="AF2799" s="295"/>
      <c r="AG2799" s="294" t="s">
        <v>4</v>
      </c>
      <c r="AH2799" s="295"/>
      <c r="AI2799" s="294" t="s">
        <v>6</v>
      </c>
      <c r="AJ2799" s="298"/>
      <c r="AK2799" s="298"/>
      <c r="AL2799" s="298"/>
      <c r="AM2799" s="295"/>
      <c r="AN2799" s="294" t="s">
        <v>7</v>
      </c>
      <c r="AO2799" s="295"/>
      <c r="AP2799" s="301"/>
    </row>
    <row r="2800" spans="1:43" ht="20.45" customHeight="1">
      <c r="A2800" s="314"/>
      <c r="B2800" s="304"/>
      <c r="C2800" s="305"/>
      <c r="D2800" s="304"/>
      <c r="E2800" s="312"/>
      <c r="F2800" s="305"/>
      <c r="G2800" s="304"/>
      <c r="H2800" s="312"/>
      <c r="I2800" s="305"/>
      <c r="J2800" s="296"/>
      <c r="K2800" s="299"/>
      <c r="L2800" s="297"/>
      <c r="M2800" s="296"/>
      <c r="N2800" s="299"/>
      <c r="O2800" s="299"/>
      <c r="P2800" s="297"/>
      <c r="Q2800" s="296"/>
      <c r="R2800" s="297"/>
      <c r="S2800" s="296"/>
      <c r="T2800" s="299"/>
      <c r="U2800" s="297"/>
      <c r="V2800" s="296"/>
      <c r="W2800" s="299"/>
      <c r="X2800" s="297"/>
      <c r="Y2800" s="296"/>
      <c r="Z2800" s="297"/>
      <c r="AA2800" s="296"/>
      <c r="AB2800" s="299"/>
      <c r="AC2800" s="299"/>
      <c r="AD2800" s="297"/>
      <c r="AE2800" s="296"/>
      <c r="AF2800" s="297"/>
      <c r="AG2800" s="296"/>
      <c r="AH2800" s="297"/>
      <c r="AI2800" s="296"/>
      <c r="AJ2800" s="299"/>
      <c r="AK2800" s="299"/>
      <c r="AL2800" s="299"/>
      <c r="AM2800" s="297"/>
      <c r="AN2800" s="296"/>
      <c r="AO2800" s="297"/>
      <c r="AP2800" s="301"/>
    </row>
    <row r="2801" spans="1:43" ht="20.45" customHeight="1" thickBot="1">
      <c r="A2801" s="314"/>
      <c r="B2801" s="304"/>
      <c r="C2801" s="305"/>
      <c r="D2801" s="304"/>
      <c r="E2801" s="312"/>
      <c r="F2801" s="305"/>
      <c r="G2801" s="304"/>
      <c r="H2801" s="312"/>
      <c r="I2801" s="305"/>
      <c r="J2801" s="296"/>
      <c r="K2801" s="299"/>
      <c r="L2801" s="297"/>
      <c r="M2801" s="296"/>
      <c r="N2801" s="299"/>
      <c r="O2801" s="299"/>
      <c r="P2801" s="297"/>
      <c r="Q2801" s="296"/>
      <c r="R2801" s="297"/>
      <c r="S2801" s="296"/>
      <c r="T2801" s="299"/>
      <c r="U2801" s="297"/>
      <c r="V2801" s="296"/>
      <c r="W2801" s="299"/>
      <c r="X2801" s="297"/>
      <c r="Y2801" s="296"/>
      <c r="Z2801" s="297"/>
      <c r="AA2801" s="296"/>
      <c r="AB2801" s="299"/>
      <c r="AC2801" s="299"/>
      <c r="AD2801" s="297"/>
      <c r="AE2801" s="296"/>
      <c r="AF2801" s="297"/>
      <c r="AG2801" s="296"/>
      <c r="AH2801" s="297"/>
      <c r="AI2801" s="296"/>
      <c r="AJ2801" s="299"/>
      <c r="AK2801" s="299"/>
      <c r="AL2801" s="299"/>
      <c r="AM2801" s="297"/>
      <c r="AN2801" s="296"/>
      <c r="AO2801" s="297"/>
      <c r="AP2801" s="301"/>
    </row>
    <row r="2802" spans="1:43" ht="20.45" customHeight="1">
      <c r="A2802" s="314"/>
      <c r="B2802" s="286">
        <f>'Листы ввода'!B1928</f>
        <v>0</v>
      </c>
      <c r="C2802" s="288"/>
      <c r="D2802" s="289">
        <f>'Листы ввода'!C1928</f>
        <v>0</v>
      </c>
      <c r="E2802" s="285"/>
      <c r="F2802" s="290"/>
      <c r="G2802" s="289">
        <f>'Листы ввода'!D1928</f>
        <v>0</v>
      </c>
      <c r="H2802" s="285"/>
      <c r="I2802" s="290"/>
      <c r="J2802" s="73">
        <f>'Листы ввода'!E1928</f>
        <v>0</v>
      </c>
      <c r="K2802" s="74">
        <f>'Листы ввода'!F1928</f>
        <v>0</v>
      </c>
      <c r="L2802" s="75">
        <f>ROUNDUP('Листы ввода'!G1928*'Общ. данные'!$D$26,0)</f>
        <v>0</v>
      </c>
      <c r="M2802" s="76">
        <f>'Листы ввода'!H1928</f>
        <v>0</v>
      </c>
      <c r="N2802" s="77">
        <f>'Листы ввода'!I1928</f>
        <v>0</v>
      </c>
      <c r="O2802" s="78">
        <f>'Листы ввода'!J1928</f>
        <v>0</v>
      </c>
      <c r="P2802" s="75">
        <f>ROUNDUP('Листы ввода'!K1928*'Общ. данные'!$D$26,0)</f>
        <v>0</v>
      </c>
      <c r="Q2802" s="291">
        <f>ROUNDUP('Листы ввода'!L1928*'Общ. данные'!$D$26,0)</f>
        <v>0</v>
      </c>
      <c r="R2802" s="292"/>
      <c r="S2802" s="291">
        <f>ROUNDUP('Листы ввода'!M1928*'Общ. данные'!$D$26,0)</f>
        <v>0</v>
      </c>
      <c r="T2802" s="293"/>
      <c r="U2802" s="292"/>
      <c r="V2802" s="291">
        <f>ROUNDUP('Листы ввода'!N1928*'Общ. данные'!$D$26,0)</f>
        <v>0</v>
      </c>
      <c r="W2802" s="293"/>
      <c r="X2802" s="292"/>
      <c r="Y2802" s="283">
        <f>'Листы ввода'!O1928</f>
        <v>0</v>
      </c>
      <c r="Z2802" s="284"/>
      <c r="AA2802" s="73">
        <f>'Листы ввода'!P1928</f>
        <v>0</v>
      </c>
      <c r="AB2802" s="78">
        <f>'Листы ввода'!Q1928</f>
        <v>0</v>
      </c>
      <c r="AC2802" s="285">
        <f>'Листы ввода'!R1928</f>
        <v>0</v>
      </c>
      <c r="AD2802" s="285"/>
      <c r="AE2802" s="286">
        <f>IF('Листы ввода'!T1928=1,'Листы на печать'!P2802,AQ2802)</f>
        <v>0</v>
      </c>
      <c r="AF2802" s="287"/>
      <c r="AG2802" s="231"/>
      <c r="AH2802" s="248"/>
      <c r="AI2802" s="24"/>
      <c r="AJ2802" s="25"/>
      <c r="AK2802" s="231"/>
      <c r="AL2802" s="231"/>
      <c r="AM2802" s="248"/>
      <c r="AN2802" s="247"/>
      <c r="AO2802" s="248"/>
      <c r="AP2802" s="301"/>
      <c r="AQ2802" s="46">
        <f>SUM(L2802,P2802,Q2802,S2802,V2802)</f>
        <v>0</v>
      </c>
    </row>
    <row r="2803" spans="1:43" ht="20.45" customHeight="1">
      <c r="A2803" s="314"/>
      <c r="B2803" s="233">
        <f>'Листы ввода'!B1929</f>
        <v>0</v>
      </c>
      <c r="C2803" s="234"/>
      <c r="D2803" s="235">
        <f>'Листы ввода'!C1929</f>
        <v>0</v>
      </c>
      <c r="E2803" s="236"/>
      <c r="F2803" s="237"/>
      <c r="G2803" s="235">
        <f>'Листы ввода'!D1929</f>
        <v>0</v>
      </c>
      <c r="H2803" s="236"/>
      <c r="I2803" s="237"/>
      <c r="J2803" s="26">
        <f>'Листы ввода'!E1929</f>
        <v>0</v>
      </c>
      <c r="K2803" s="27">
        <f>'Листы ввода'!F1929</f>
        <v>0</v>
      </c>
      <c r="L2803" s="69">
        <f>ROUNDUP('Листы ввода'!G1929*'Общ. данные'!$D$26,0)</f>
        <v>0</v>
      </c>
      <c r="M2803" s="67">
        <f>'Листы ввода'!H1929</f>
        <v>0</v>
      </c>
      <c r="N2803" s="28">
        <f>'Листы ввода'!I1929</f>
        <v>0</v>
      </c>
      <c r="O2803" s="68">
        <f>'Листы ввода'!J1929</f>
        <v>0</v>
      </c>
      <c r="P2803" s="69">
        <f>ROUNDUP('Листы ввода'!K1929*'Общ. данные'!$D$26,0)</f>
        <v>0</v>
      </c>
      <c r="Q2803" s="238">
        <f>ROUNDUP('Листы ввода'!L1929*'Общ. данные'!$D$26,0)</f>
        <v>0</v>
      </c>
      <c r="R2803" s="239"/>
      <c r="S2803" s="238">
        <f>ROUNDUP('Листы ввода'!M1929*'Общ. данные'!$D$26,0)</f>
        <v>0</v>
      </c>
      <c r="T2803" s="240"/>
      <c r="U2803" s="239"/>
      <c r="V2803" s="238">
        <f>ROUNDUP('Листы ввода'!N1929*'Общ. данные'!$D$26,0)</f>
        <v>0</v>
      </c>
      <c r="W2803" s="240"/>
      <c r="X2803" s="239"/>
      <c r="Y2803" s="262">
        <f>'Листы ввода'!O1929</f>
        <v>0</v>
      </c>
      <c r="Z2803" s="263"/>
      <c r="AA2803" s="26">
        <f>'Листы ввода'!P1929</f>
        <v>0</v>
      </c>
      <c r="AB2803" s="68">
        <f>'Листы ввода'!Q1929</f>
        <v>0</v>
      </c>
      <c r="AC2803" s="236">
        <f>'Листы ввода'!R1929</f>
        <v>0</v>
      </c>
      <c r="AD2803" s="236"/>
      <c r="AE2803" s="233">
        <f>IF('Листы ввода'!T1929=1,'Листы на печать'!P2803,AQ2803)</f>
        <v>0</v>
      </c>
      <c r="AF2803" s="264"/>
      <c r="AG2803" s="265"/>
      <c r="AH2803" s="266"/>
      <c r="AI2803" s="26"/>
      <c r="AJ2803" s="27"/>
      <c r="AK2803" s="265"/>
      <c r="AL2803" s="265"/>
      <c r="AM2803" s="266"/>
      <c r="AN2803" s="267"/>
      <c r="AO2803" s="266"/>
      <c r="AP2803" s="301"/>
      <c r="AQ2803" s="46">
        <f t="shared" ref="AQ2803:AQ2832" si="62">SUM(L2803,P2803,Q2803,S2803,V2803)</f>
        <v>0</v>
      </c>
    </row>
    <row r="2804" spans="1:43" ht="20.45" customHeight="1">
      <c r="A2804" s="314"/>
      <c r="B2804" s="233">
        <f>'Листы ввода'!B1930</f>
        <v>0</v>
      </c>
      <c r="C2804" s="234"/>
      <c r="D2804" s="235">
        <f>'Листы ввода'!C1930</f>
        <v>0</v>
      </c>
      <c r="E2804" s="236"/>
      <c r="F2804" s="237"/>
      <c r="G2804" s="235">
        <f>'Листы ввода'!D1930</f>
        <v>0</v>
      </c>
      <c r="H2804" s="236"/>
      <c r="I2804" s="237"/>
      <c r="J2804" s="26">
        <f>'Листы ввода'!E1930</f>
        <v>0</v>
      </c>
      <c r="K2804" s="27">
        <f>'Листы ввода'!F1930</f>
        <v>0</v>
      </c>
      <c r="L2804" s="69">
        <f>ROUNDUP('Листы ввода'!G1930*'Общ. данные'!$D$26,0)</f>
        <v>0</v>
      </c>
      <c r="M2804" s="67">
        <f>'Листы ввода'!H1930</f>
        <v>0</v>
      </c>
      <c r="N2804" s="28">
        <f>'Листы ввода'!I1930</f>
        <v>0</v>
      </c>
      <c r="O2804" s="68">
        <f>'Листы ввода'!J1930</f>
        <v>0</v>
      </c>
      <c r="P2804" s="69">
        <f>ROUNDUP('Листы ввода'!K1930*'Общ. данные'!$D$26,0)</f>
        <v>0</v>
      </c>
      <c r="Q2804" s="238">
        <f>ROUNDUP('Листы ввода'!L1930*'Общ. данные'!$D$26,0)</f>
        <v>0</v>
      </c>
      <c r="R2804" s="239"/>
      <c r="S2804" s="238">
        <f>ROUNDUP('Листы ввода'!M1930*'Общ. данные'!$D$26,0)</f>
        <v>0</v>
      </c>
      <c r="T2804" s="240"/>
      <c r="U2804" s="239"/>
      <c r="V2804" s="238">
        <f>ROUNDUP('Листы ввода'!N1930*'Общ. данные'!$D$26,0)</f>
        <v>0</v>
      </c>
      <c r="W2804" s="240"/>
      <c r="X2804" s="239"/>
      <c r="Y2804" s="262">
        <f>'Листы ввода'!O1930</f>
        <v>0</v>
      </c>
      <c r="Z2804" s="263"/>
      <c r="AA2804" s="26">
        <f>'Листы ввода'!P1930</f>
        <v>0</v>
      </c>
      <c r="AB2804" s="68">
        <f>'Листы ввода'!Q1930</f>
        <v>0</v>
      </c>
      <c r="AC2804" s="236">
        <f>'Листы ввода'!R1930</f>
        <v>0</v>
      </c>
      <c r="AD2804" s="236"/>
      <c r="AE2804" s="233">
        <f>IF('Листы ввода'!T1930=1,'Листы на печать'!P2804,AQ2804)</f>
        <v>0</v>
      </c>
      <c r="AF2804" s="264"/>
      <c r="AG2804" s="265"/>
      <c r="AH2804" s="266"/>
      <c r="AI2804" s="26"/>
      <c r="AJ2804" s="27"/>
      <c r="AK2804" s="265"/>
      <c r="AL2804" s="265"/>
      <c r="AM2804" s="266"/>
      <c r="AN2804" s="267"/>
      <c r="AO2804" s="266"/>
      <c r="AP2804" s="301"/>
      <c r="AQ2804" s="46">
        <f t="shared" si="62"/>
        <v>0</v>
      </c>
    </row>
    <row r="2805" spans="1:43" ht="20.45" customHeight="1">
      <c r="A2805" s="314"/>
      <c r="B2805" s="233">
        <f>'Листы ввода'!B1931</f>
        <v>0</v>
      </c>
      <c r="C2805" s="234"/>
      <c r="D2805" s="235">
        <f>'Листы ввода'!C1931</f>
        <v>0</v>
      </c>
      <c r="E2805" s="236"/>
      <c r="F2805" s="237"/>
      <c r="G2805" s="235">
        <f>'Листы ввода'!D1931</f>
        <v>0</v>
      </c>
      <c r="H2805" s="236"/>
      <c r="I2805" s="237"/>
      <c r="J2805" s="26">
        <f>'Листы ввода'!E1931</f>
        <v>0</v>
      </c>
      <c r="K2805" s="27">
        <f>'Листы ввода'!F1931</f>
        <v>0</v>
      </c>
      <c r="L2805" s="69">
        <f>ROUNDUP('Листы ввода'!G1931*'Общ. данные'!$D$26,0)</f>
        <v>0</v>
      </c>
      <c r="M2805" s="67">
        <f>'Листы ввода'!H1931</f>
        <v>0</v>
      </c>
      <c r="N2805" s="28">
        <f>'Листы ввода'!I1931</f>
        <v>0</v>
      </c>
      <c r="O2805" s="68">
        <f>'Листы ввода'!J1931</f>
        <v>0</v>
      </c>
      <c r="P2805" s="69">
        <f>ROUNDUP('Листы ввода'!K1931*'Общ. данные'!$D$26,0)</f>
        <v>0</v>
      </c>
      <c r="Q2805" s="238">
        <f>ROUNDUP('Листы ввода'!L1931*'Общ. данные'!$D$26,0)</f>
        <v>0</v>
      </c>
      <c r="R2805" s="239"/>
      <c r="S2805" s="238">
        <f>ROUNDUP('Листы ввода'!M1931*'Общ. данные'!$D$26,0)</f>
        <v>0</v>
      </c>
      <c r="T2805" s="240"/>
      <c r="U2805" s="239"/>
      <c r="V2805" s="238">
        <f>ROUNDUP('Листы ввода'!N1931*'Общ. данные'!$D$26,0)</f>
        <v>0</v>
      </c>
      <c r="W2805" s="240"/>
      <c r="X2805" s="239"/>
      <c r="Y2805" s="262">
        <f>'Листы ввода'!O1931</f>
        <v>0</v>
      </c>
      <c r="Z2805" s="263"/>
      <c r="AA2805" s="26">
        <f>'Листы ввода'!P1931</f>
        <v>0</v>
      </c>
      <c r="AB2805" s="68">
        <f>'Листы ввода'!Q1931</f>
        <v>0</v>
      </c>
      <c r="AC2805" s="236">
        <f>'Листы ввода'!R1931</f>
        <v>0</v>
      </c>
      <c r="AD2805" s="236"/>
      <c r="AE2805" s="233">
        <f>IF('Листы ввода'!T1931=1,'Листы на печать'!P2805,AQ2805)</f>
        <v>0</v>
      </c>
      <c r="AF2805" s="264"/>
      <c r="AG2805" s="265"/>
      <c r="AH2805" s="266"/>
      <c r="AI2805" s="26"/>
      <c r="AJ2805" s="27"/>
      <c r="AK2805" s="265"/>
      <c r="AL2805" s="265"/>
      <c r="AM2805" s="266"/>
      <c r="AN2805" s="267"/>
      <c r="AO2805" s="266"/>
      <c r="AP2805" s="301"/>
      <c r="AQ2805" s="46">
        <f t="shared" si="62"/>
        <v>0</v>
      </c>
    </row>
    <row r="2806" spans="1:43" ht="20.45" customHeight="1">
      <c r="A2806" s="314"/>
      <c r="B2806" s="233">
        <f>'Листы ввода'!B1932</f>
        <v>0</v>
      </c>
      <c r="C2806" s="234"/>
      <c r="D2806" s="235">
        <f>'Листы ввода'!C1932</f>
        <v>0</v>
      </c>
      <c r="E2806" s="236"/>
      <c r="F2806" s="237"/>
      <c r="G2806" s="235">
        <f>'Листы ввода'!D1932</f>
        <v>0</v>
      </c>
      <c r="H2806" s="236"/>
      <c r="I2806" s="237"/>
      <c r="J2806" s="26">
        <f>'Листы ввода'!E1932</f>
        <v>0</v>
      </c>
      <c r="K2806" s="27">
        <f>'Листы ввода'!F1932</f>
        <v>0</v>
      </c>
      <c r="L2806" s="69">
        <f>ROUNDUP('Листы ввода'!G1932*'Общ. данные'!$D$26,0)</f>
        <v>0</v>
      </c>
      <c r="M2806" s="67">
        <f>'Листы ввода'!H1932</f>
        <v>0</v>
      </c>
      <c r="N2806" s="28">
        <f>'Листы ввода'!I1932</f>
        <v>0</v>
      </c>
      <c r="O2806" s="68">
        <f>'Листы ввода'!J1932</f>
        <v>0</v>
      </c>
      <c r="P2806" s="69">
        <f>ROUNDUP('Листы ввода'!K1932*'Общ. данные'!$D$26,0)</f>
        <v>0</v>
      </c>
      <c r="Q2806" s="238">
        <f>ROUNDUP('Листы ввода'!L1932*'Общ. данные'!$D$26,0)</f>
        <v>0</v>
      </c>
      <c r="R2806" s="239"/>
      <c r="S2806" s="238">
        <f>ROUNDUP('Листы ввода'!M1932*'Общ. данные'!$D$26,0)</f>
        <v>0</v>
      </c>
      <c r="T2806" s="240"/>
      <c r="U2806" s="239"/>
      <c r="V2806" s="238">
        <f>ROUNDUP('Листы ввода'!N1932*'Общ. данные'!$D$26,0)</f>
        <v>0</v>
      </c>
      <c r="W2806" s="240"/>
      <c r="X2806" s="239"/>
      <c r="Y2806" s="262">
        <f>'Листы ввода'!O1932</f>
        <v>0</v>
      </c>
      <c r="Z2806" s="263"/>
      <c r="AA2806" s="26">
        <f>'Листы ввода'!P1932</f>
        <v>0</v>
      </c>
      <c r="AB2806" s="68">
        <f>'Листы ввода'!Q1932</f>
        <v>0</v>
      </c>
      <c r="AC2806" s="236">
        <f>'Листы ввода'!R1932</f>
        <v>0</v>
      </c>
      <c r="AD2806" s="236"/>
      <c r="AE2806" s="233">
        <f>IF('Листы ввода'!T1932=1,'Листы на печать'!P2806,AQ2806)</f>
        <v>0</v>
      </c>
      <c r="AF2806" s="264"/>
      <c r="AG2806" s="265"/>
      <c r="AH2806" s="266"/>
      <c r="AI2806" s="26"/>
      <c r="AJ2806" s="27"/>
      <c r="AK2806" s="265"/>
      <c r="AL2806" s="265"/>
      <c r="AM2806" s="266"/>
      <c r="AN2806" s="267"/>
      <c r="AO2806" s="266"/>
      <c r="AP2806" s="301"/>
      <c r="AQ2806" s="46">
        <f t="shared" si="62"/>
        <v>0</v>
      </c>
    </row>
    <row r="2807" spans="1:43" ht="20.45" customHeight="1">
      <c r="A2807" s="314"/>
      <c r="B2807" s="233">
        <f>'Листы ввода'!B1933</f>
        <v>0</v>
      </c>
      <c r="C2807" s="234"/>
      <c r="D2807" s="235">
        <f>'Листы ввода'!C1933</f>
        <v>0</v>
      </c>
      <c r="E2807" s="236"/>
      <c r="F2807" s="237"/>
      <c r="G2807" s="235">
        <f>'Листы ввода'!D1933</f>
        <v>0</v>
      </c>
      <c r="H2807" s="236"/>
      <c r="I2807" s="237"/>
      <c r="J2807" s="26">
        <f>'Листы ввода'!E1933</f>
        <v>0</v>
      </c>
      <c r="K2807" s="27">
        <f>'Листы ввода'!F1933</f>
        <v>0</v>
      </c>
      <c r="L2807" s="69">
        <f>ROUNDUP('Листы ввода'!G1933*'Общ. данные'!$D$26,0)</f>
        <v>0</v>
      </c>
      <c r="M2807" s="67">
        <f>'Листы ввода'!H1933</f>
        <v>0</v>
      </c>
      <c r="N2807" s="28">
        <f>'Листы ввода'!I1933</f>
        <v>0</v>
      </c>
      <c r="O2807" s="68">
        <f>'Листы ввода'!J1933</f>
        <v>0</v>
      </c>
      <c r="P2807" s="69">
        <f>ROUNDUP('Листы ввода'!K1933*'Общ. данные'!$D$26,0)</f>
        <v>0</v>
      </c>
      <c r="Q2807" s="238">
        <f>ROUNDUP('Листы ввода'!L1933*'Общ. данные'!$D$26,0)</f>
        <v>0</v>
      </c>
      <c r="R2807" s="239"/>
      <c r="S2807" s="238">
        <f>ROUNDUP('Листы ввода'!M1933*'Общ. данные'!$D$26,0)</f>
        <v>0</v>
      </c>
      <c r="T2807" s="240"/>
      <c r="U2807" s="239"/>
      <c r="V2807" s="238">
        <f>ROUNDUP('Листы ввода'!N1933*'Общ. данные'!$D$26,0)</f>
        <v>0</v>
      </c>
      <c r="W2807" s="240"/>
      <c r="X2807" s="239"/>
      <c r="Y2807" s="262">
        <f>'Листы ввода'!O1933</f>
        <v>0</v>
      </c>
      <c r="Z2807" s="263"/>
      <c r="AA2807" s="26">
        <f>'Листы ввода'!P1933</f>
        <v>0</v>
      </c>
      <c r="AB2807" s="68">
        <f>'Листы ввода'!Q1933</f>
        <v>0</v>
      </c>
      <c r="AC2807" s="236">
        <f>'Листы ввода'!R1933</f>
        <v>0</v>
      </c>
      <c r="AD2807" s="236"/>
      <c r="AE2807" s="233">
        <f>IF('Листы ввода'!T1933=1,'Листы на печать'!P2807,AQ2807)</f>
        <v>0</v>
      </c>
      <c r="AF2807" s="264"/>
      <c r="AG2807" s="265"/>
      <c r="AH2807" s="266"/>
      <c r="AI2807" s="26"/>
      <c r="AJ2807" s="27"/>
      <c r="AK2807" s="265"/>
      <c r="AL2807" s="265"/>
      <c r="AM2807" s="266"/>
      <c r="AN2807" s="267"/>
      <c r="AO2807" s="266"/>
      <c r="AP2807" s="301"/>
      <c r="AQ2807" s="46">
        <f t="shared" si="62"/>
        <v>0</v>
      </c>
    </row>
    <row r="2808" spans="1:43" ht="20.45" customHeight="1">
      <c r="A2808" s="314"/>
      <c r="B2808" s="233">
        <f>'Листы ввода'!B1934</f>
        <v>0</v>
      </c>
      <c r="C2808" s="234"/>
      <c r="D2808" s="235">
        <f>'Листы ввода'!C1934</f>
        <v>0</v>
      </c>
      <c r="E2808" s="236"/>
      <c r="F2808" s="237"/>
      <c r="G2808" s="235">
        <f>'Листы ввода'!D1934</f>
        <v>0</v>
      </c>
      <c r="H2808" s="236"/>
      <c r="I2808" s="237"/>
      <c r="J2808" s="26">
        <f>'Листы ввода'!E1934</f>
        <v>0</v>
      </c>
      <c r="K2808" s="27">
        <f>'Листы ввода'!F1934</f>
        <v>0</v>
      </c>
      <c r="L2808" s="69">
        <f>ROUNDUP('Листы ввода'!G1934*'Общ. данные'!$D$26,0)</f>
        <v>0</v>
      </c>
      <c r="M2808" s="67">
        <f>'Листы ввода'!H1934</f>
        <v>0</v>
      </c>
      <c r="N2808" s="28">
        <f>'Листы ввода'!I1934</f>
        <v>0</v>
      </c>
      <c r="O2808" s="68">
        <f>'Листы ввода'!J1934</f>
        <v>0</v>
      </c>
      <c r="P2808" s="69">
        <f>ROUNDUP('Листы ввода'!K1934*'Общ. данные'!$D$26,0)</f>
        <v>0</v>
      </c>
      <c r="Q2808" s="238">
        <f>ROUNDUP('Листы ввода'!L1934*'Общ. данные'!$D$26,0)</f>
        <v>0</v>
      </c>
      <c r="R2808" s="239"/>
      <c r="S2808" s="238">
        <f>ROUNDUP('Листы ввода'!M1934*'Общ. данные'!$D$26,0)</f>
        <v>0</v>
      </c>
      <c r="T2808" s="240"/>
      <c r="U2808" s="239"/>
      <c r="V2808" s="238">
        <f>ROUNDUP('Листы ввода'!N1934*'Общ. данные'!$D$26,0)</f>
        <v>0</v>
      </c>
      <c r="W2808" s="240"/>
      <c r="X2808" s="239"/>
      <c r="Y2808" s="262">
        <f>'Листы ввода'!O1934</f>
        <v>0</v>
      </c>
      <c r="Z2808" s="263"/>
      <c r="AA2808" s="26">
        <f>'Листы ввода'!P1934</f>
        <v>0</v>
      </c>
      <c r="AB2808" s="68">
        <f>'Листы ввода'!Q1934</f>
        <v>0</v>
      </c>
      <c r="AC2808" s="236">
        <f>'Листы ввода'!R1934</f>
        <v>0</v>
      </c>
      <c r="AD2808" s="236"/>
      <c r="AE2808" s="233">
        <f>IF('Листы ввода'!T1934=1,'Листы на печать'!P2808,AQ2808)</f>
        <v>0</v>
      </c>
      <c r="AF2808" s="264"/>
      <c r="AG2808" s="265"/>
      <c r="AH2808" s="266"/>
      <c r="AI2808" s="26"/>
      <c r="AJ2808" s="27"/>
      <c r="AK2808" s="265"/>
      <c r="AL2808" s="265"/>
      <c r="AM2808" s="266"/>
      <c r="AN2808" s="267"/>
      <c r="AO2808" s="266"/>
      <c r="AP2808" s="301"/>
      <c r="AQ2808" s="46">
        <f t="shared" si="62"/>
        <v>0</v>
      </c>
    </row>
    <row r="2809" spans="1:43" ht="20.45" customHeight="1">
      <c r="A2809" s="314"/>
      <c r="B2809" s="233">
        <f>'Листы ввода'!B1935</f>
        <v>0</v>
      </c>
      <c r="C2809" s="234"/>
      <c r="D2809" s="235">
        <f>'Листы ввода'!C1935</f>
        <v>0</v>
      </c>
      <c r="E2809" s="236"/>
      <c r="F2809" s="237"/>
      <c r="G2809" s="235">
        <f>'Листы ввода'!D1935</f>
        <v>0</v>
      </c>
      <c r="H2809" s="236"/>
      <c r="I2809" s="237"/>
      <c r="J2809" s="26">
        <f>'Листы ввода'!E1935</f>
        <v>0</v>
      </c>
      <c r="K2809" s="27">
        <f>'Листы ввода'!F1935</f>
        <v>0</v>
      </c>
      <c r="L2809" s="69">
        <f>ROUNDUP('Листы ввода'!G1935*'Общ. данные'!$D$26,0)</f>
        <v>0</v>
      </c>
      <c r="M2809" s="67">
        <f>'Листы ввода'!H1935</f>
        <v>0</v>
      </c>
      <c r="N2809" s="28">
        <f>'Листы ввода'!I1935</f>
        <v>0</v>
      </c>
      <c r="O2809" s="68">
        <f>'Листы ввода'!J1935</f>
        <v>0</v>
      </c>
      <c r="P2809" s="69">
        <f>ROUNDUP('Листы ввода'!K1935*'Общ. данные'!$D$26,0)</f>
        <v>0</v>
      </c>
      <c r="Q2809" s="238">
        <f>ROUNDUP('Листы ввода'!L1935*'Общ. данные'!$D$26,0)</f>
        <v>0</v>
      </c>
      <c r="R2809" s="239"/>
      <c r="S2809" s="238">
        <f>ROUNDUP('Листы ввода'!M1935*'Общ. данные'!$D$26,0)</f>
        <v>0</v>
      </c>
      <c r="T2809" s="240"/>
      <c r="U2809" s="239"/>
      <c r="V2809" s="238">
        <f>ROUNDUP('Листы ввода'!N1935*'Общ. данные'!$D$26,0)</f>
        <v>0</v>
      </c>
      <c r="W2809" s="240"/>
      <c r="X2809" s="239"/>
      <c r="Y2809" s="262">
        <f>'Листы ввода'!O1935</f>
        <v>0</v>
      </c>
      <c r="Z2809" s="263"/>
      <c r="AA2809" s="26">
        <f>'Листы ввода'!P1935</f>
        <v>0</v>
      </c>
      <c r="AB2809" s="68">
        <f>'Листы ввода'!Q1935</f>
        <v>0</v>
      </c>
      <c r="AC2809" s="236">
        <f>'Листы ввода'!R1935</f>
        <v>0</v>
      </c>
      <c r="AD2809" s="236"/>
      <c r="AE2809" s="233">
        <f>IF('Листы ввода'!T1935=1,'Листы на печать'!P2809,AQ2809)</f>
        <v>0</v>
      </c>
      <c r="AF2809" s="264"/>
      <c r="AG2809" s="265"/>
      <c r="AH2809" s="266"/>
      <c r="AI2809" s="26"/>
      <c r="AJ2809" s="27"/>
      <c r="AK2809" s="265"/>
      <c r="AL2809" s="265"/>
      <c r="AM2809" s="266"/>
      <c r="AN2809" s="267"/>
      <c r="AO2809" s="266"/>
      <c r="AP2809" s="301"/>
      <c r="AQ2809" s="46">
        <f t="shared" si="62"/>
        <v>0</v>
      </c>
    </row>
    <row r="2810" spans="1:43" ht="20.45" customHeight="1">
      <c r="A2810" s="314"/>
      <c r="B2810" s="233">
        <f>'Листы ввода'!B1936</f>
        <v>0</v>
      </c>
      <c r="C2810" s="234"/>
      <c r="D2810" s="235">
        <f>'Листы ввода'!C1936</f>
        <v>0</v>
      </c>
      <c r="E2810" s="236"/>
      <c r="F2810" s="237"/>
      <c r="G2810" s="235">
        <f>'Листы ввода'!D1936</f>
        <v>0</v>
      </c>
      <c r="H2810" s="236"/>
      <c r="I2810" s="237"/>
      <c r="J2810" s="26">
        <f>'Листы ввода'!E1936</f>
        <v>0</v>
      </c>
      <c r="K2810" s="27">
        <f>'Листы ввода'!F1936</f>
        <v>0</v>
      </c>
      <c r="L2810" s="69">
        <f>ROUNDUP('Листы ввода'!G1936*'Общ. данные'!$D$26,0)</f>
        <v>0</v>
      </c>
      <c r="M2810" s="67">
        <f>'Листы ввода'!H1936</f>
        <v>0</v>
      </c>
      <c r="N2810" s="28">
        <f>'Листы ввода'!I1936</f>
        <v>0</v>
      </c>
      <c r="O2810" s="68">
        <f>'Листы ввода'!J1936</f>
        <v>0</v>
      </c>
      <c r="P2810" s="69">
        <f>ROUNDUP('Листы ввода'!K1936*'Общ. данные'!$D$26,0)</f>
        <v>0</v>
      </c>
      <c r="Q2810" s="238">
        <f>ROUNDUP('Листы ввода'!L1936*'Общ. данные'!$D$26,0)</f>
        <v>0</v>
      </c>
      <c r="R2810" s="239"/>
      <c r="S2810" s="238">
        <f>ROUNDUP('Листы ввода'!M1936*'Общ. данные'!$D$26,0)</f>
        <v>0</v>
      </c>
      <c r="T2810" s="240"/>
      <c r="U2810" s="239"/>
      <c r="V2810" s="238">
        <f>ROUNDUP('Листы ввода'!N1936*'Общ. данные'!$D$26,0)</f>
        <v>0</v>
      </c>
      <c r="W2810" s="240"/>
      <c r="X2810" s="239"/>
      <c r="Y2810" s="262">
        <f>'Листы ввода'!O1936</f>
        <v>0</v>
      </c>
      <c r="Z2810" s="263"/>
      <c r="AA2810" s="26">
        <f>'Листы ввода'!P1936</f>
        <v>0</v>
      </c>
      <c r="AB2810" s="68">
        <f>'Листы ввода'!Q1936</f>
        <v>0</v>
      </c>
      <c r="AC2810" s="236">
        <f>'Листы ввода'!R1936</f>
        <v>0</v>
      </c>
      <c r="AD2810" s="236"/>
      <c r="AE2810" s="233">
        <f>IF('Листы ввода'!T1936=1,'Листы на печать'!P2810,AQ2810)</f>
        <v>0</v>
      </c>
      <c r="AF2810" s="264"/>
      <c r="AG2810" s="265"/>
      <c r="AH2810" s="266"/>
      <c r="AI2810" s="26"/>
      <c r="AJ2810" s="27"/>
      <c r="AK2810" s="265"/>
      <c r="AL2810" s="265"/>
      <c r="AM2810" s="266"/>
      <c r="AN2810" s="267"/>
      <c r="AO2810" s="266"/>
      <c r="AP2810" s="301"/>
      <c r="AQ2810" s="46">
        <f t="shared" si="62"/>
        <v>0</v>
      </c>
    </row>
    <row r="2811" spans="1:43" ht="20.45" customHeight="1">
      <c r="A2811" s="314"/>
      <c r="B2811" s="233">
        <f>'Листы ввода'!B1937</f>
        <v>0</v>
      </c>
      <c r="C2811" s="234"/>
      <c r="D2811" s="235">
        <f>'Листы ввода'!C1937</f>
        <v>0</v>
      </c>
      <c r="E2811" s="236"/>
      <c r="F2811" s="237"/>
      <c r="G2811" s="235">
        <f>'Листы ввода'!D1937</f>
        <v>0</v>
      </c>
      <c r="H2811" s="236"/>
      <c r="I2811" s="237"/>
      <c r="J2811" s="26">
        <f>'Листы ввода'!E1937</f>
        <v>0</v>
      </c>
      <c r="K2811" s="27">
        <f>'Листы ввода'!F1937</f>
        <v>0</v>
      </c>
      <c r="L2811" s="69">
        <f>ROUNDUP('Листы ввода'!G1937*'Общ. данные'!$D$26,0)</f>
        <v>0</v>
      </c>
      <c r="M2811" s="67">
        <f>'Листы ввода'!H1937</f>
        <v>0</v>
      </c>
      <c r="N2811" s="28">
        <f>'Листы ввода'!I1937</f>
        <v>0</v>
      </c>
      <c r="O2811" s="68">
        <f>'Листы ввода'!J1937</f>
        <v>0</v>
      </c>
      <c r="P2811" s="69">
        <f>ROUNDUP('Листы ввода'!K1937*'Общ. данные'!$D$26,0)</f>
        <v>0</v>
      </c>
      <c r="Q2811" s="238">
        <f>ROUNDUP('Листы ввода'!L1937*'Общ. данные'!$D$26,0)</f>
        <v>0</v>
      </c>
      <c r="R2811" s="239"/>
      <c r="S2811" s="238">
        <f>ROUNDUP('Листы ввода'!M1937*'Общ. данные'!$D$26,0)</f>
        <v>0</v>
      </c>
      <c r="T2811" s="240"/>
      <c r="U2811" s="239"/>
      <c r="V2811" s="238">
        <f>ROUNDUP('Листы ввода'!N1937*'Общ. данные'!$D$26,0)</f>
        <v>0</v>
      </c>
      <c r="W2811" s="240"/>
      <c r="X2811" s="239"/>
      <c r="Y2811" s="262">
        <f>'Листы ввода'!O1937</f>
        <v>0</v>
      </c>
      <c r="Z2811" s="263"/>
      <c r="AA2811" s="26">
        <f>'Листы ввода'!P1937</f>
        <v>0</v>
      </c>
      <c r="AB2811" s="68">
        <f>'Листы ввода'!Q1937</f>
        <v>0</v>
      </c>
      <c r="AC2811" s="236">
        <f>'Листы ввода'!R1937</f>
        <v>0</v>
      </c>
      <c r="AD2811" s="236"/>
      <c r="AE2811" s="233">
        <f>IF('Листы ввода'!T1937=1,'Листы на печать'!P2811,AQ2811)</f>
        <v>0</v>
      </c>
      <c r="AF2811" s="264"/>
      <c r="AG2811" s="265"/>
      <c r="AH2811" s="266"/>
      <c r="AI2811" s="26"/>
      <c r="AJ2811" s="27"/>
      <c r="AK2811" s="265"/>
      <c r="AL2811" s="265"/>
      <c r="AM2811" s="266"/>
      <c r="AN2811" s="267"/>
      <c r="AO2811" s="266"/>
      <c r="AP2811" s="301"/>
      <c r="AQ2811" s="46">
        <f t="shared" si="62"/>
        <v>0</v>
      </c>
    </row>
    <row r="2812" spans="1:43" ht="20.45" customHeight="1">
      <c r="A2812" s="314"/>
      <c r="B2812" s="233">
        <f>'Листы ввода'!B1938</f>
        <v>0</v>
      </c>
      <c r="C2812" s="234"/>
      <c r="D2812" s="235">
        <f>'Листы ввода'!C1938</f>
        <v>0</v>
      </c>
      <c r="E2812" s="236"/>
      <c r="F2812" s="237"/>
      <c r="G2812" s="235">
        <f>'Листы ввода'!D1938</f>
        <v>0</v>
      </c>
      <c r="H2812" s="236"/>
      <c r="I2812" s="237"/>
      <c r="J2812" s="26">
        <f>'Листы ввода'!E1938</f>
        <v>0</v>
      </c>
      <c r="K2812" s="27">
        <f>'Листы ввода'!F1938</f>
        <v>0</v>
      </c>
      <c r="L2812" s="69">
        <f>ROUNDUP('Листы ввода'!G1938*'Общ. данные'!$D$26,0)</f>
        <v>0</v>
      </c>
      <c r="M2812" s="67">
        <f>'Листы ввода'!H1938</f>
        <v>0</v>
      </c>
      <c r="N2812" s="28">
        <f>'Листы ввода'!I1938</f>
        <v>0</v>
      </c>
      <c r="O2812" s="68">
        <f>'Листы ввода'!J1938</f>
        <v>0</v>
      </c>
      <c r="P2812" s="69">
        <f>ROUNDUP('Листы ввода'!K1938*'Общ. данные'!$D$26,0)</f>
        <v>0</v>
      </c>
      <c r="Q2812" s="238">
        <f>ROUNDUP('Листы ввода'!L1938*'Общ. данные'!$D$26,0)</f>
        <v>0</v>
      </c>
      <c r="R2812" s="239"/>
      <c r="S2812" s="238">
        <f>ROUNDUP('Листы ввода'!M1938*'Общ. данные'!$D$26,0)</f>
        <v>0</v>
      </c>
      <c r="T2812" s="240"/>
      <c r="U2812" s="239"/>
      <c r="V2812" s="238">
        <f>ROUNDUP('Листы ввода'!N1938*'Общ. данные'!$D$26,0)</f>
        <v>0</v>
      </c>
      <c r="W2812" s="240"/>
      <c r="X2812" s="239"/>
      <c r="Y2812" s="262">
        <f>'Листы ввода'!O1938</f>
        <v>0</v>
      </c>
      <c r="Z2812" s="263"/>
      <c r="AA2812" s="26">
        <f>'Листы ввода'!P1938</f>
        <v>0</v>
      </c>
      <c r="AB2812" s="68">
        <f>'Листы ввода'!Q1938</f>
        <v>0</v>
      </c>
      <c r="AC2812" s="236">
        <f>'Листы ввода'!R1938</f>
        <v>0</v>
      </c>
      <c r="AD2812" s="236"/>
      <c r="AE2812" s="233">
        <f>IF('Листы ввода'!T1938=1,'Листы на печать'!P2812,AQ2812)</f>
        <v>0</v>
      </c>
      <c r="AF2812" s="264"/>
      <c r="AG2812" s="265"/>
      <c r="AH2812" s="266"/>
      <c r="AI2812" s="26"/>
      <c r="AJ2812" s="27"/>
      <c r="AK2812" s="265"/>
      <c r="AL2812" s="265"/>
      <c r="AM2812" s="266"/>
      <c r="AN2812" s="267"/>
      <c r="AO2812" s="266"/>
      <c r="AP2812" s="301"/>
      <c r="AQ2812" s="46">
        <f t="shared" si="62"/>
        <v>0</v>
      </c>
    </row>
    <row r="2813" spans="1:43" ht="20.45" customHeight="1">
      <c r="A2813" s="314"/>
      <c r="B2813" s="233">
        <f>'Листы ввода'!B1939</f>
        <v>0</v>
      </c>
      <c r="C2813" s="234"/>
      <c r="D2813" s="235">
        <f>'Листы ввода'!C1939</f>
        <v>0</v>
      </c>
      <c r="E2813" s="236"/>
      <c r="F2813" s="237"/>
      <c r="G2813" s="235">
        <f>'Листы ввода'!D1939</f>
        <v>0</v>
      </c>
      <c r="H2813" s="236"/>
      <c r="I2813" s="237"/>
      <c r="J2813" s="26">
        <f>'Листы ввода'!E1939</f>
        <v>0</v>
      </c>
      <c r="K2813" s="27">
        <f>'Листы ввода'!F1939</f>
        <v>0</v>
      </c>
      <c r="L2813" s="69">
        <f>ROUNDUP('Листы ввода'!G1939*'Общ. данные'!$D$26,0)</f>
        <v>0</v>
      </c>
      <c r="M2813" s="67">
        <f>'Листы ввода'!H1939</f>
        <v>0</v>
      </c>
      <c r="N2813" s="28">
        <f>'Листы ввода'!I1939</f>
        <v>0</v>
      </c>
      <c r="O2813" s="68">
        <f>'Листы ввода'!J1939</f>
        <v>0</v>
      </c>
      <c r="P2813" s="69">
        <f>ROUNDUP('Листы ввода'!K1939*'Общ. данные'!$D$26,0)</f>
        <v>0</v>
      </c>
      <c r="Q2813" s="238">
        <f>ROUNDUP('Листы ввода'!L1939*'Общ. данные'!$D$26,0)</f>
        <v>0</v>
      </c>
      <c r="R2813" s="239"/>
      <c r="S2813" s="238">
        <f>ROUNDUP('Листы ввода'!M1939*'Общ. данные'!$D$26,0)</f>
        <v>0</v>
      </c>
      <c r="T2813" s="240"/>
      <c r="U2813" s="239"/>
      <c r="V2813" s="238">
        <f>ROUNDUP('Листы ввода'!N1939*'Общ. данные'!$D$26,0)</f>
        <v>0</v>
      </c>
      <c r="W2813" s="240"/>
      <c r="X2813" s="239"/>
      <c r="Y2813" s="262">
        <f>'Листы ввода'!O1939</f>
        <v>0</v>
      </c>
      <c r="Z2813" s="263"/>
      <c r="AA2813" s="26">
        <f>'Листы ввода'!P1939</f>
        <v>0</v>
      </c>
      <c r="AB2813" s="68">
        <f>'Листы ввода'!Q1939</f>
        <v>0</v>
      </c>
      <c r="AC2813" s="236">
        <f>'Листы ввода'!R1939</f>
        <v>0</v>
      </c>
      <c r="AD2813" s="236"/>
      <c r="AE2813" s="233">
        <f>IF('Листы ввода'!T1939=1,'Листы на печать'!P2813,AQ2813)</f>
        <v>0</v>
      </c>
      <c r="AF2813" s="264"/>
      <c r="AG2813" s="265"/>
      <c r="AH2813" s="266"/>
      <c r="AI2813" s="26"/>
      <c r="AJ2813" s="27"/>
      <c r="AK2813" s="265"/>
      <c r="AL2813" s="265"/>
      <c r="AM2813" s="266"/>
      <c r="AN2813" s="267"/>
      <c r="AO2813" s="266"/>
      <c r="AP2813" s="301"/>
      <c r="AQ2813" s="46">
        <f t="shared" si="62"/>
        <v>0</v>
      </c>
    </row>
    <row r="2814" spans="1:43" ht="20.45" customHeight="1">
      <c r="A2814" s="314"/>
      <c r="B2814" s="233">
        <f>'Листы ввода'!B1940</f>
        <v>0</v>
      </c>
      <c r="C2814" s="234"/>
      <c r="D2814" s="235">
        <f>'Листы ввода'!C1940</f>
        <v>0</v>
      </c>
      <c r="E2814" s="236"/>
      <c r="F2814" s="237"/>
      <c r="G2814" s="235">
        <f>'Листы ввода'!D1940</f>
        <v>0</v>
      </c>
      <c r="H2814" s="236"/>
      <c r="I2814" s="237"/>
      <c r="J2814" s="26">
        <f>'Листы ввода'!E1940</f>
        <v>0</v>
      </c>
      <c r="K2814" s="27">
        <f>'Листы ввода'!F1940</f>
        <v>0</v>
      </c>
      <c r="L2814" s="69">
        <f>ROUNDUP('Листы ввода'!G1940*'Общ. данные'!$D$26,0)</f>
        <v>0</v>
      </c>
      <c r="M2814" s="67">
        <f>'Листы ввода'!H1940</f>
        <v>0</v>
      </c>
      <c r="N2814" s="28">
        <f>'Листы ввода'!I1940</f>
        <v>0</v>
      </c>
      <c r="O2814" s="68">
        <f>'Листы ввода'!J1940</f>
        <v>0</v>
      </c>
      <c r="P2814" s="69">
        <f>ROUNDUP('Листы ввода'!K1940*'Общ. данные'!$D$26,0)</f>
        <v>0</v>
      </c>
      <c r="Q2814" s="238">
        <f>ROUNDUP('Листы ввода'!L1940*'Общ. данные'!$D$26,0)</f>
        <v>0</v>
      </c>
      <c r="R2814" s="239"/>
      <c r="S2814" s="238">
        <f>ROUNDUP('Листы ввода'!M1940*'Общ. данные'!$D$26,0)</f>
        <v>0</v>
      </c>
      <c r="T2814" s="240"/>
      <c r="U2814" s="239"/>
      <c r="V2814" s="238">
        <f>ROUNDUP('Листы ввода'!N1940*'Общ. данные'!$D$26,0)</f>
        <v>0</v>
      </c>
      <c r="W2814" s="240"/>
      <c r="X2814" s="239"/>
      <c r="Y2814" s="262">
        <f>'Листы ввода'!O1940</f>
        <v>0</v>
      </c>
      <c r="Z2814" s="263"/>
      <c r="AA2814" s="26">
        <f>'Листы ввода'!P1940</f>
        <v>0</v>
      </c>
      <c r="AB2814" s="68">
        <f>'Листы ввода'!Q1940</f>
        <v>0</v>
      </c>
      <c r="AC2814" s="236">
        <f>'Листы ввода'!R1940</f>
        <v>0</v>
      </c>
      <c r="AD2814" s="236"/>
      <c r="AE2814" s="233">
        <f>IF('Листы ввода'!T1940=1,'Листы на печать'!P2814,AQ2814)</f>
        <v>0</v>
      </c>
      <c r="AF2814" s="264"/>
      <c r="AG2814" s="265"/>
      <c r="AH2814" s="266"/>
      <c r="AI2814" s="26"/>
      <c r="AJ2814" s="27"/>
      <c r="AK2814" s="265"/>
      <c r="AL2814" s="265"/>
      <c r="AM2814" s="266"/>
      <c r="AN2814" s="267"/>
      <c r="AO2814" s="266"/>
      <c r="AP2814" s="301"/>
      <c r="AQ2814" s="46">
        <f t="shared" si="62"/>
        <v>0</v>
      </c>
    </row>
    <row r="2815" spans="1:43" ht="20.45" customHeight="1">
      <c r="A2815" s="314"/>
      <c r="B2815" s="233">
        <f>'Листы ввода'!B1941</f>
        <v>0</v>
      </c>
      <c r="C2815" s="234"/>
      <c r="D2815" s="235">
        <f>'Листы ввода'!C1941</f>
        <v>0</v>
      </c>
      <c r="E2815" s="236"/>
      <c r="F2815" s="237"/>
      <c r="G2815" s="235">
        <f>'Листы ввода'!D1941</f>
        <v>0</v>
      </c>
      <c r="H2815" s="236"/>
      <c r="I2815" s="237"/>
      <c r="J2815" s="26">
        <f>'Листы ввода'!E1941</f>
        <v>0</v>
      </c>
      <c r="K2815" s="27">
        <f>'Листы ввода'!F1941</f>
        <v>0</v>
      </c>
      <c r="L2815" s="69">
        <f>ROUNDUP('Листы ввода'!G1941*'Общ. данные'!$D$26,0)</f>
        <v>0</v>
      </c>
      <c r="M2815" s="67">
        <f>'Листы ввода'!H1941</f>
        <v>0</v>
      </c>
      <c r="N2815" s="28">
        <f>'Листы ввода'!I1941</f>
        <v>0</v>
      </c>
      <c r="O2815" s="68">
        <f>'Листы ввода'!J1941</f>
        <v>0</v>
      </c>
      <c r="P2815" s="69">
        <f>ROUNDUP('Листы ввода'!K1941*'Общ. данные'!$D$26,0)</f>
        <v>0</v>
      </c>
      <c r="Q2815" s="238">
        <f>ROUNDUP('Листы ввода'!L1941*'Общ. данные'!$D$26,0)</f>
        <v>0</v>
      </c>
      <c r="R2815" s="239"/>
      <c r="S2815" s="238">
        <f>ROUNDUP('Листы ввода'!M1941*'Общ. данные'!$D$26,0)</f>
        <v>0</v>
      </c>
      <c r="T2815" s="240"/>
      <c r="U2815" s="239"/>
      <c r="V2815" s="238">
        <f>ROUNDUP('Листы ввода'!N1941*'Общ. данные'!$D$26,0)</f>
        <v>0</v>
      </c>
      <c r="W2815" s="240"/>
      <c r="X2815" s="239"/>
      <c r="Y2815" s="262">
        <f>'Листы ввода'!O1941</f>
        <v>0</v>
      </c>
      <c r="Z2815" s="263"/>
      <c r="AA2815" s="26">
        <f>'Листы ввода'!P1941</f>
        <v>0</v>
      </c>
      <c r="AB2815" s="68">
        <f>'Листы ввода'!Q1941</f>
        <v>0</v>
      </c>
      <c r="AC2815" s="236">
        <f>'Листы ввода'!R1941</f>
        <v>0</v>
      </c>
      <c r="AD2815" s="236"/>
      <c r="AE2815" s="233">
        <f>IF('Листы ввода'!T1941=1,'Листы на печать'!P2815,AQ2815)</f>
        <v>0</v>
      </c>
      <c r="AF2815" s="264"/>
      <c r="AG2815" s="265"/>
      <c r="AH2815" s="266"/>
      <c r="AI2815" s="26"/>
      <c r="AJ2815" s="27"/>
      <c r="AK2815" s="265"/>
      <c r="AL2815" s="265"/>
      <c r="AM2815" s="266"/>
      <c r="AN2815" s="267"/>
      <c r="AO2815" s="266"/>
      <c r="AP2815" s="301"/>
      <c r="AQ2815" s="46">
        <f t="shared" si="62"/>
        <v>0</v>
      </c>
    </row>
    <row r="2816" spans="1:43" ht="20.45" customHeight="1">
      <c r="A2816" s="314"/>
      <c r="B2816" s="233">
        <f>'Листы ввода'!B1942</f>
        <v>0</v>
      </c>
      <c r="C2816" s="234"/>
      <c r="D2816" s="235">
        <f>'Листы ввода'!C1942</f>
        <v>0</v>
      </c>
      <c r="E2816" s="236"/>
      <c r="F2816" s="237"/>
      <c r="G2816" s="235">
        <f>'Листы ввода'!D1942</f>
        <v>0</v>
      </c>
      <c r="H2816" s="236"/>
      <c r="I2816" s="237"/>
      <c r="J2816" s="26">
        <f>'Листы ввода'!E1942</f>
        <v>0</v>
      </c>
      <c r="K2816" s="27">
        <f>'Листы ввода'!F1942</f>
        <v>0</v>
      </c>
      <c r="L2816" s="69">
        <f>ROUNDUP('Листы ввода'!G1942*'Общ. данные'!$D$26,0)</f>
        <v>0</v>
      </c>
      <c r="M2816" s="67">
        <f>'Листы ввода'!H1942</f>
        <v>0</v>
      </c>
      <c r="N2816" s="28">
        <f>'Листы ввода'!I1942</f>
        <v>0</v>
      </c>
      <c r="O2816" s="68">
        <f>'Листы ввода'!J1942</f>
        <v>0</v>
      </c>
      <c r="P2816" s="69">
        <f>ROUNDUP('Листы ввода'!K1942*'Общ. данные'!$D$26,0)</f>
        <v>0</v>
      </c>
      <c r="Q2816" s="238">
        <f>ROUNDUP('Листы ввода'!L1942*'Общ. данные'!$D$26,0)</f>
        <v>0</v>
      </c>
      <c r="R2816" s="239"/>
      <c r="S2816" s="238">
        <f>ROUNDUP('Листы ввода'!M1942*'Общ. данные'!$D$26,0)</f>
        <v>0</v>
      </c>
      <c r="T2816" s="240"/>
      <c r="U2816" s="239"/>
      <c r="V2816" s="238">
        <f>ROUNDUP('Листы ввода'!N1942*'Общ. данные'!$D$26,0)</f>
        <v>0</v>
      </c>
      <c r="W2816" s="240"/>
      <c r="X2816" s="239"/>
      <c r="Y2816" s="262">
        <f>'Листы ввода'!O1942</f>
        <v>0</v>
      </c>
      <c r="Z2816" s="263"/>
      <c r="AA2816" s="26">
        <f>'Листы ввода'!P1942</f>
        <v>0</v>
      </c>
      <c r="AB2816" s="68">
        <f>'Листы ввода'!Q1942</f>
        <v>0</v>
      </c>
      <c r="AC2816" s="236">
        <f>'Листы ввода'!R1942</f>
        <v>0</v>
      </c>
      <c r="AD2816" s="236"/>
      <c r="AE2816" s="233">
        <f>IF('Листы ввода'!T1942=1,'Листы на печать'!P2816,AQ2816)</f>
        <v>0</v>
      </c>
      <c r="AF2816" s="264"/>
      <c r="AG2816" s="265"/>
      <c r="AH2816" s="266"/>
      <c r="AI2816" s="26"/>
      <c r="AJ2816" s="27"/>
      <c r="AK2816" s="265"/>
      <c r="AL2816" s="265"/>
      <c r="AM2816" s="266"/>
      <c r="AN2816" s="267"/>
      <c r="AO2816" s="266"/>
      <c r="AP2816" s="301"/>
      <c r="AQ2816" s="46">
        <f t="shared" si="62"/>
        <v>0</v>
      </c>
    </row>
    <row r="2817" spans="1:43" ht="20.45" customHeight="1">
      <c r="A2817" s="314"/>
      <c r="B2817" s="233">
        <f>'Листы ввода'!B1943</f>
        <v>0</v>
      </c>
      <c r="C2817" s="234"/>
      <c r="D2817" s="235">
        <f>'Листы ввода'!C1943</f>
        <v>0</v>
      </c>
      <c r="E2817" s="236"/>
      <c r="F2817" s="237"/>
      <c r="G2817" s="235">
        <f>'Листы ввода'!D1943</f>
        <v>0</v>
      </c>
      <c r="H2817" s="236"/>
      <c r="I2817" s="237"/>
      <c r="J2817" s="26">
        <f>'Листы ввода'!E1943</f>
        <v>0</v>
      </c>
      <c r="K2817" s="27">
        <f>'Листы ввода'!F1943</f>
        <v>0</v>
      </c>
      <c r="L2817" s="69">
        <f>ROUNDUP('Листы ввода'!G1943*'Общ. данные'!$D$26,0)</f>
        <v>0</v>
      </c>
      <c r="M2817" s="67">
        <f>'Листы ввода'!H1943</f>
        <v>0</v>
      </c>
      <c r="N2817" s="28">
        <f>'Листы ввода'!I1943</f>
        <v>0</v>
      </c>
      <c r="O2817" s="68">
        <f>'Листы ввода'!J1943</f>
        <v>0</v>
      </c>
      <c r="P2817" s="69">
        <f>ROUNDUP('Листы ввода'!K1943*'Общ. данные'!$D$26,0)</f>
        <v>0</v>
      </c>
      <c r="Q2817" s="238">
        <f>ROUNDUP('Листы ввода'!L1943*'Общ. данные'!$D$26,0)</f>
        <v>0</v>
      </c>
      <c r="R2817" s="239"/>
      <c r="S2817" s="238">
        <f>ROUNDUP('Листы ввода'!M1943*'Общ. данные'!$D$26,0)</f>
        <v>0</v>
      </c>
      <c r="T2817" s="240"/>
      <c r="U2817" s="239"/>
      <c r="V2817" s="238">
        <f>ROUNDUP('Листы ввода'!N1943*'Общ. данные'!$D$26,0)</f>
        <v>0</v>
      </c>
      <c r="W2817" s="240"/>
      <c r="X2817" s="239"/>
      <c r="Y2817" s="262">
        <f>'Листы ввода'!O1943</f>
        <v>0</v>
      </c>
      <c r="Z2817" s="263"/>
      <c r="AA2817" s="26">
        <f>'Листы ввода'!P1943</f>
        <v>0</v>
      </c>
      <c r="AB2817" s="68">
        <f>'Листы ввода'!Q1943</f>
        <v>0</v>
      </c>
      <c r="AC2817" s="236">
        <f>'Листы ввода'!R1943</f>
        <v>0</v>
      </c>
      <c r="AD2817" s="236"/>
      <c r="AE2817" s="233">
        <f>IF('Листы ввода'!T1943=1,'Листы на печать'!P2817,AQ2817)</f>
        <v>0</v>
      </c>
      <c r="AF2817" s="264"/>
      <c r="AG2817" s="265"/>
      <c r="AH2817" s="266"/>
      <c r="AI2817" s="26"/>
      <c r="AJ2817" s="27"/>
      <c r="AK2817" s="265"/>
      <c r="AL2817" s="265"/>
      <c r="AM2817" s="266"/>
      <c r="AN2817" s="267"/>
      <c r="AO2817" s="266"/>
      <c r="AP2817" s="301"/>
      <c r="AQ2817" s="46">
        <f t="shared" si="62"/>
        <v>0</v>
      </c>
    </row>
    <row r="2818" spans="1:43" ht="20.45" customHeight="1">
      <c r="A2818" s="314"/>
      <c r="B2818" s="233">
        <f>'Листы ввода'!B1944</f>
        <v>0</v>
      </c>
      <c r="C2818" s="234"/>
      <c r="D2818" s="235">
        <f>'Листы ввода'!C1944</f>
        <v>0</v>
      </c>
      <c r="E2818" s="236"/>
      <c r="F2818" s="237"/>
      <c r="G2818" s="235">
        <f>'Листы ввода'!D1944</f>
        <v>0</v>
      </c>
      <c r="H2818" s="236"/>
      <c r="I2818" s="237"/>
      <c r="J2818" s="26">
        <f>'Листы ввода'!E1944</f>
        <v>0</v>
      </c>
      <c r="K2818" s="27">
        <f>'Листы ввода'!F1944</f>
        <v>0</v>
      </c>
      <c r="L2818" s="69">
        <f>ROUNDUP('Листы ввода'!G1944*'Общ. данные'!$D$26,0)</f>
        <v>0</v>
      </c>
      <c r="M2818" s="67">
        <f>'Листы ввода'!H1944</f>
        <v>0</v>
      </c>
      <c r="N2818" s="28">
        <f>'Листы ввода'!I1944</f>
        <v>0</v>
      </c>
      <c r="O2818" s="68">
        <f>'Листы ввода'!J1944</f>
        <v>0</v>
      </c>
      <c r="P2818" s="69">
        <f>ROUNDUP('Листы ввода'!K1944*'Общ. данные'!$D$26,0)</f>
        <v>0</v>
      </c>
      <c r="Q2818" s="238">
        <f>ROUNDUP('Листы ввода'!L1944*'Общ. данные'!$D$26,0)</f>
        <v>0</v>
      </c>
      <c r="R2818" s="239"/>
      <c r="S2818" s="238">
        <f>ROUNDUP('Листы ввода'!M1944*'Общ. данные'!$D$26,0)</f>
        <v>0</v>
      </c>
      <c r="T2818" s="240"/>
      <c r="U2818" s="239"/>
      <c r="V2818" s="238">
        <f>ROUNDUP('Листы ввода'!N1944*'Общ. данные'!$D$26,0)</f>
        <v>0</v>
      </c>
      <c r="W2818" s="240"/>
      <c r="X2818" s="239"/>
      <c r="Y2818" s="262">
        <f>'Листы ввода'!O1944</f>
        <v>0</v>
      </c>
      <c r="Z2818" s="263"/>
      <c r="AA2818" s="26">
        <f>'Листы ввода'!P1944</f>
        <v>0</v>
      </c>
      <c r="AB2818" s="68">
        <f>'Листы ввода'!Q1944</f>
        <v>0</v>
      </c>
      <c r="AC2818" s="236">
        <f>'Листы ввода'!R1944</f>
        <v>0</v>
      </c>
      <c r="AD2818" s="236"/>
      <c r="AE2818" s="233">
        <f>IF('Листы ввода'!T1944=1,'Листы на печать'!P2818,AQ2818)</f>
        <v>0</v>
      </c>
      <c r="AF2818" s="264"/>
      <c r="AG2818" s="265"/>
      <c r="AH2818" s="266"/>
      <c r="AI2818" s="26"/>
      <c r="AJ2818" s="27"/>
      <c r="AK2818" s="265"/>
      <c r="AL2818" s="265"/>
      <c r="AM2818" s="266"/>
      <c r="AN2818" s="267"/>
      <c r="AO2818" s="266"/>
      <c r="AP2818" s="301"/>
      <c r="AQ2818" s="46">
        <f t="shared" si="62"/>
        <v>0</v>
      </c>
    </row>
    <row r="2819" spans="1:43" ht="20.45" customHeight="1">
      <c r="A2819" s="314"/>
      <c r="B2819" s="233">
        <f>'Листы ввода'!B1945</f>
        <v>0</v>
      </c>
      <c r="C2819" s="234"/>
      <c r="D2819" s="235">
        <f>'Листы ввода'!C1945</f>
        <v>0</v>
      </c>
      <c r="E2819" s="236"/>
      <c r="F2819" s="237"/>
      <c r="G2819" s="235">
        <f>'Листы ввода'!D1945</f>
        <v>0</v>
      </c>
      <c r="H2819" s="236"/>
      <c r="I2819" s="237"/>
      <c r="J2819" s="26">
        <f>'Листы ввода'!E1945</f>
        <v>0</v>
      </c>
      <c r="K2819" s="27">
        <f>'Листы ввода'!F1945</f>
        <v>0</v>
      </c>
      <c r="L2819" s="69">
        <f>ROUNDUP('Листы ввода'!G1945*'Общ. данные'!$D$26,0)</f>
        <v>0</v>
      </c>
      <c r="M2819" s="67">
        <f>'Листы ввода'!H1945</f>
        <v>0</v>
      </c>
      <c r="N2819" s="28">
        <f>'Листы ввода'!I1945</f>
        <v>0</v>
      </c>
      <c r="O2819" s="68">
        <f>'Листы ввода'!J1945</f>
        <v>0</v>
      </c>
      <c r="P2819" s="69">
        <f>ROUNDUP('Листы ввода'!K1945*'Общ. данные'!$D$26,0)</f>
        <v>0</v>
      </c>
      <c r="Q2819" s="238">
        <f>ROUNDUP('Листы ввода'!L1945*'Общ. данные'!$D$26,0)</f>
        <v>0</v>
      </c>
      <c r="R2819" s="239"/>
      <c r="S2819" s="238">
        <f>ROUNDUP('Листы ввода'!M1945*'Общ. данные'!$D$26,0)</f>
        <v>0</v>
      </c>
      <c r="T2819" s="240"/>
      <c r="U2819" s="239"/>
      <c r="V2819" s="238">
        <f>ROUNDUP('Листы ввода'!N1945*'Общ. данные'!$D$26,0)</f>
        <v>0</v>
      </c>
      <c r="W2819" s="240"/>
      <c r="X2819" s="239"/>
      <c r="Y2819" s="262">
        <f>'Листы ввода'!O1945</f>
        <v>0</v>
      </c>
      <c r="Z2819" s="263"/>
      <c r="AA2819" s="26">
        <f>'Листы ввода'!P1945</f>
        <v>0</v>
      </c>
      <c r="AB2819" s="68">
        <f>'Листы ввода'!Q1945</f>
        <v>0</v>
      </c>
      <c r="AC2819" s="236">
        <f>'Листы ввода'!R1945</f>
        <v>0</v>
      </c>
      <c r="AD2819" s="236"/>
      <c r="AE2819" s="233">
        <f>IF('Листы ввода'!T1945=1,'Листы на печать'!P2819,AQ2819)</f>
        <v>0</v>
      </c>
      <c r="AF2819" s="264"/>
      <c r="AG2819" s="265"/>
      <c r="AH2819" s="266"/>
      <c r="AI2819" s="26"/>
      <c r="AJ2819" s="27"/>
      <c r="AK2819" s="265"/>
      <c r="AL2819" s="265"/>
      <c r="AM2819" s="266"/>
      <c r="AN2819" s="267"/>
      <c r="AO2819" s="266"/>
      <c r="AP2819" s="301"/>
      <c r="AQ2819" s="46">
        <f t="shared" si="62"/>
        <v>0</v>
      </c>
    </row>
    <row r="2820" spans="1:43" ht="20.45" customHeight="1">
      <c r="A2820" s="314"/>
      <c r="B2820" s="233">
        <f>'Листы ввода'!B1946</f>
        <v>0</v>
      </c>
      <c r="C2820" s="234"/>
      <c r="D2820" s="235">
        <f>'Листы ввода'!C1946</f>
        <v>0</v>
      </c>
      <c r="E2820" s="236"/>
      <c r="F2820" s="237"/>
      <c r="G2820" s="235">
        <f>'Листы ввода'!D1946</f>
        <v>0</v>
      </c>
      <c r="H2820" s="236"/>
      <c r="I2820" s="237"/>
      <c r="J2820" s="26">
        <f>'Листы ввода'!E1946</f>
        <v>0</v>
      </c>
      <c r="K2820" s="27">
        <f>'Листы ввода'!F1946</f>
        <v>0</v>
      </c>
      <c r="L2820" s="69">
        <f>ROUNDUP('Листы ввода'!G1946*'Общ. данные'!$D$26,0)</f>
        <v>0</v>
      </c>
      <c r="M2820" s="67">
        <f>'Листы ввода'!H1946</f>
        <v>0</v>
      </c>
      <c r="N2820" s="28">
        <f>'Листы ввода'!I1946</f>
        <v>0</v>
      </c>
      <c r="O2820" s="68">
        <f>'Листы ввода'!J1946</f>
        <v>0</v>
      </c>
      <c r="P2820" s="69">
        <f>ROUNDUP('Листы ввода'!K1946*'Общ. данные'!$D$26,0)</f>
        <v>0</v>
      </c>
      <c r="Q2820" s="238">
        <f>ROUNDUP('Листы ввода'!L1946*'Общ. данные'!$D$26,0)</f>
        <v>0</v>
      </c>
      <c r="R2820" s="239"/>
      <c r="S2820" s="238">
        <f>ROUNDUP('Листы ввода'!M1946*'Общ. данные'!$D$26,0)</f>
        <v>0</v>
      </c>
      <c r="T2820" s="240"/>
      <c r="U2820" s="239"/>
      <c r="V2820" s="238">
        <f>ROUNDUP('Листы ввода'!N1946*'Общ. данные'!$D$26,0)</f>
        <v>0</v>
      </c>
      <c r="W2820" s="240"/>
      <c r="X2820" s="239"/>
      <c r="Y2820" s="262">
        <f>'Листы ввода'!O1946</f>
        <v>0</v>
      </c>
      <c r="Z2820" s="263"/>
      <c r="AA2820" s="26">
        <f>'Листы ввода'!P1946</f>
        <v>0</v>
      </c>
      <c r="AB2820" s="68">
        <f>'Листы ввода'!Q1946</f>
        <v>0</v>
      </c>
      <c r="AC2820" s="236">
        <f>'Листы ввода'!R1946</f>
        <v>0</v>
      </c>
      <c r="AD2820" s="236"/>
      <c r="AE2820" s="233">
        <f>IF('Листы ввода'!T1946=1,'Листы на печать'!P2820,AQ2820)</f>
        <v>0</v>
      </c>
      <c r="AF2820" s="264"/>
      <c r="AG2820" s="265"/>
      <c r="AH2820" s="266"/>
      <c r="AI2820" s="26"/>
      <c r="AJ2820" s="27"/>
      <c r="AK2820" s="265"/>
      <c r="AL2820" s="265"/>
      <c r="AM2820" s="266"/>
      <c r="AN2820" s="267"/>
      <c r="AO2820" s="266"/>
      <c r="AP2820" s="301"/>
      <c r="AQ2820" s="46">
        <f t="shared" si="62"/>
        <v>0</v>
      </c>
    </row>
    <row r="2821" spans="1:43" ht="20.45" customHeight="1">
      <c r="A2821" s="314"/>
      <c r="B2821" s="233">
        <f>'Листы ввода'!B1947</f>
        <v>0</v>
      </c>
      <c r="C2821" s="234"/>
      <c r="D2821" s="235">
        <f>'Листы ввода'!C1947</f>
        <v>0</v>
      </c>
      <c r="E2821" s="236"/>
      <c r="F2821" s="237"/>
      <c r="G2821" s="235">
        <f>'Листы ввода'!D1947</f>
        <v>0</v>
      </c>
      <c r="H2821" s="236"/>
      <c r="I2821" s="237"/>
      <c r="J2821" s="26">
        <f>'Листы ввода'!E1947</f>
        <v>0</v>
      </c>
      <c r="K2821" s="27">
        <f>'Листы ввода'!F1947</f>
        <v>0</v>
      </c>
      <c r="L2821" s="69">
        <f>ROUNDUP('Листы ввода'!G1947*'Общ. данные'!$D$26,0)</f>
        <v>0</v>
      </c>
      <c r="M2821" s="67">
        <f>'Листы ввода'!H1947</f>
        <v>0</v>
      </c>
      <c r="N2821" s="28">
        <f>'Листы ввода'!I1947</f>
        <v>0</v>
      </c>
      <c r="O2821" s="68">
        <f>'Листы ввода'!J1947</f>
        <v>0</v>
      </c>
      <c r="P2821" s="69">
        <f>ROUNDUP('Листы ввода'!K1947*'Общ. данные'!$D$26,0)</f>
        <v>0</v>
      </c>
      <c r="Q2821" s="238">
        <f>ROUNDUP('Листы ввода'!L1947*'Общ. данные'!$D$26,0)</f>
        <v>0</v>
      </c>
      <c r="R2821" s="239"/>
      <c r="S2821" s="238">
        <f>ROUNDUP('Листы ввода'!M1947*'Общ. данные'!$D$26,0)</f>
        <v>0</v>
      </c>
      <c r="T2821" s="240"/>
      <c r="U2821" s="239"/>
      <c r="V2821" s="238">
        <f>ROUNDUP('Листы ввода'!N1947*'Общ. данные'!$D$26,0)</f>
        <v>0</v>
      </c>
      <c r="W2821" s="240"/>
      <c r="X2821" s="239"/>
      <c r="Y2821" s="262">
        <f>'Листы ввода'!O1947</f>
        <v>0</v>
      </c>
      <c r="Z2821" s="263"/>
      <c r="AA2821" s="26">
        <f>'Листы ввода'!P1947</f>
        <v>0</v>
      </c>
      <c r="AB2821" s="68">
        <f>'Листы ввода'!Q1947</f>
        <v>0</v>
      </c>
      <c r="AC2821" s="236">
        <f>'Листы ввода'!R1947</f>
        <v>0</v>
      </c>
      <c r="AD2821" s="236"/>
      <c r="AE2821" s="233">
        <f>IF('Листы ввода'!T1947=1,'Листы на печать'!P2821,AQ2821)</f>
        <v>0</v>
      </c>
      <c r="AF2821" s="264"/>
      <c r="AG2821" s="265"/>
      <c r="AH2821" s="266"/>
      <c r="AI2821" s="26"/>
      <c r="AJ2821" s="27"/>
      <c r="AK2821" s="265"/>
      <c r="AL2821" s="265"/>
      <c r="AM2821" s="266"/>
      <c r="AN2821" s="267"/>
      <c r="AO2821" s="266"/>
      <c r="AP2821" s="301"/>
      <c r="AQ2821" s="46">
        <f t="shared" si="62"/>
        <v>0</v>
      </c>
    </row>
    <row r="2822" spans="1:43" ht="20.45" customHeight="1">
      <c r="A2822" s="314"/>
      <c r="B2822" s="233">
        <f>'Листы ввода'!B1948</f>
        <v>0</v>
      </c>
      <c r="C2822" s="234"/>
      <c r="D2822" s="235">
        <f>'Листы ввода'!C1948</f>
        <v>0</v>
      </c>
      <c r="E2822" s="236"/>
      <c r="F2822" s="237"/>
      <c r="G2822" s="235">
        <f>'Листы ввода'!D1948</f>
        <v>0</v>
      </c>
      <c r="H2822" s="236"/>
      <c r="I2822" s="237"/>
      <c r="J2822" s="26">
        <f>'Листы ввода'!E1948</f>
        <v>0</v>
      </c>
      <c r="K2822" s="27">
        <f>'Листы ввода'!F1948</f>
        <v>0</v>
      </c>
      <c r="L2822" s="69">
        <f>ROUNDUP('Листы ввода'!G1948*'Общ. данные'!$D$26,0)</f>
        <v>0</v>
      </c>
      <c r="M2822" s="67">
        <f>'Листы ввода'!H1948</f>
        <v>0</v>
      </c>
      <c r="N2822" s="28">
        <f>'Листы ввода'!I1948</f>
        <v>0</v>
      </c>
      <c r="O2822" s="68">
        <f>'Листы ввода'!J1948</f>
        <v>0</v>
      </c>
      <c r="P2822" s="69">
        <f>ROUNDUP('Листы ввода'!K1948*'Общ. данные'!$D$26,0)</f>
        <v>0</v>
      </c>
      <c r="Q2822" s="238">
        <f>ROUNDUP('Листы ввода'!L1948*'Общ. данные'!$D$26,0)</f>
        <v>0</v>
      </c>
      <c r="R2822" s="239"/>
      <c r="S2822" s="238">
        <f>ROUNDUP('Листы ввода'!M1948*'Общ. данные'!$D$26,0)</f>
        <v>0</v>
      </c>
      <c r="T2822" s="240"/>
      <c r="U2822" s="239"/>
      <c r="V2822" s="238">
        <f>ROUNDUP('Листы ввода'!N1948*'Общ. данные'!$D$26,0)</f>
        <v>0</v>
      </c>
      <c r="W2822" s="240"/>
      <c r="X2822" s="239"/>
      <c r="Y2822" s="262">
        <f>'Листы ввода'!O1948</f>
        <v>0</v>
      </c>
      <c r="Z2822" s="263"/>
      <c r="AA2822" s="26">
        <f>'Листы ввода'!P1948</f>
        <v>0</v>
      </c>
      <c r="AB2822" s="68">
        <f>'Листы ввода'!Q1948</f>
        <v>0</v>
      </c>
      <c r="AC2822" s="236">
        <f>'Листы ввода'!R1948</f>
        <v>0</v>
      </c>
      <c r="AD2822" s="236"/>
      <c r="AE2822" s="233">
        <f>IF('Листы ввода'!T1948=1,'Листы на печать'!P2822,AQ2822)</f>
        <v>0</v>
      </c>
      <c r="AF2822" s="264"/>
      <c r="AG2822" s="265"/>
      <c r="AH2822" s="266"/>
      <c r="AI2822" s="26"/>
      <c r="AJ2822" s="27"/>
      <c r="AK2822" s="265"/>
      <c r="AL2822" s="265"/>
      <c r="AM2822" s="266"/>
      <c r="AN2822" s="267"/>
      <c r="AO2822" s="266"/>
      <c r="AP2822" s="301"/>
      <c r="AQ2822" s="46">
        <f t="shared" si="62"/>
        <v>0</v>
      </c>
    </row>
    <row r="2823" spans="1:43" ht="20.45" customHeight="1">
      <c r="A2823" s="314"/>
      <c r="B2823" s="233">
        <f>'Листы ввода'!B1949</f>
        <v>0</v>
      </c>
      <c r="C2823" s="234"/>
      <c r="D2823" s="235">
        <f>'Листы ввода'!C1949</f>
        <v>0</v>
      </c>
      <c r="E2823" s="236"/>
      <c r="F2823" s="237"/>
      <c r="G2823" s="235">
        <f>'Листы ввода'!D1949</f>
        <v>0</v>
      </c>
      <c r="H2823" s="236"/>
      <c r="I2823" s="237"/>
      <c r="J2823" s="26">
        <f>'Листы ввода'!E1949</f>
        <v>0</v>
      </c>
      <c r="K2823" s="27">
        <f>'Листы ввода'!F1949</f>
        <v>0</v>
      </c>
      <c r="L2823" s="69">
        <f>ROUNDUP('Листы ввода'!G1949*'Общ. данные'!$D$26,0)</f>
        <v>0</v>
      </c>
      <c r="M2823" s="67">
        <f>'Листы ввода'!H1949</f>
        <v>0</v>
      </c>
      <c r="N2823" s="28">
        <f>'Листы ввода'!I1949</f>
        <v>0</v>
      </c>
      <c r="O2823" s="68">
        <f>'Листы ввода'!J1949</f>
        <v>0</v>
      </c>
      <c r="P2823" s="69">
        <f>ROUNDUP('Листы ввода'!K1949*'Общ. данные'!$D$26,0)</f>
        <v>0</v>
      </c>
      <c r="Q2823" s="238">
        <f>ROUNDUP('Листы ввода'!L1949*'Общ. данные'!$D$26,0)</f>
        <v>0</v>
      </c>
      <c r="R2823" s="239"/>
      <c r="S2823" s="238">
        <f>ROUNDUP('Листы ввода'!M1949*'Общ. данные'!$D$26,0)</f>
        <v>0</v>
      </c>
      <c r="T2823" s="240"/>
      <c r="U2823" s="239"/>
      <c r="V2823" s="238">
        <f>ROUNDUP('Листы ввода'!N1949*'Общ. данные'!$D$26,0)</f>
        <v>0</v>
      </c>
      <c r="W2823" s="240"/>
      <c r="X2823" s="239"/>
      <c r="Y2823" s="262">
        <f>'Листы ввода'!O1949</f>
        <v>0</v>
      </c>
      <c r="Z2823" s="263"/>
      <c r="AA2823" s="26">
        <f>'Листы ввода'!P1949</f>
        <v>0</v>
      </c>
      <c r="AB2823" s="68">
        <f>'Листы ввода'!Q1949</f>
        <v>0</v>
      </c>
      <c r="AC2823" s="236">
        <f>'Листы ввода'!R1949</f>
        <v>0</v>
      </c>
      <c r="AD2823" s="236"/>
      <c r="AE2823" s="233">
        <f>IF('Листы ввода'!T1949=1,'Листы на печать'!P2823,AQ2823)</f>
        <v>0</v>
      </c>
      <c r="AF2823" s="264"/>
      <c r="AG2823" s="265"/>
      <c r="AH2823" s="266"/>
      <c r="AI2823" s="26"/>
      <c r="AJ2823" s="27"/>
      <c r="AK2823" s="265"/>
      <c r="AL2823" s="265"/>
      <c r="AM2823" s="266"/>
      <c r="AN2823" s="267"/>
      <c r="AO2823" s="266"/>
      <c r="AP2823" s="301"/>
      <c r="AQ2823" s="46">
        <f t="shared" si="62"/>
        <v>0</v>
      </c>
    </row>
    <row r="2824" spans="1:43" ht="20.45" customHeight="1">
      <c r="A2824" s="314"/>
      <c r="B2824" s="233">
        <f>'Листы ввода'!B1950</f>
        <v>0</v>
      </c>
      <c r="C2824" s="234"/>
      <c r="D2824" s="235">
        <f>'Листы ввода'!C1950</f>
        <v>0</v>
      </c>
      <c r="E2824" s="236"/>
      <c r="F2824" s="237"/>
      <c r="G2824" s="235">
        <f>'Листы ввода'!D1950</f>
        <v>0</v>
      </c>
      <c r="H2824" s="236"/>
      <c r="I2824" s="237"/>
      <c r="J2824" s="26">
        <f>'Листы ввода'!E1950</f>
        <v>0</v>
      </c>
      <c r="K2824" s="27">
        <f>'Листы ввода'!F1950</f>
        <v>0</v>
      </c>
      <c r="L2824" s="69">
        <f>ROUNDUP('Листы ввода'!G1950*'Общ. данные'!$D$26,0)</f>
        <v>0</v>
      </c>
      <c r="M2824" s="67">
        <f>'Листы ввода'!H1950</f>
        <v>0</v>
      </c>
      <c r="N2824" s="28">
        <f>'Листы ввода'!I1950</f>
        <v>0</v>
      </c>
      <c r="O2824" s="68">
        <f>'Листы ввода'!J1950</f>
        <v>0</v>
      </c>
      <c r="P2824" s="69">
        <f>ROUNDUP('Листы ввода'!K1950*'Общ. данные'!$D$26,0)</f>
        <v>0</v>
      </c>
      <c r="Q2824" s="238">
        <f>ROUNDUP('Листы ввода'!L1950*'Общ. данные'!$D$26,0)</f>
        <v>0</v>
      </c>
      <c r="R2824" s="239"/>
      <c r="S2824" s="238">
        <f>ROUNDUP('Листы ввода'!M1950*'Общ. данные'!$D$26,0)</f>
        <v>0</v>
      </c>
      <c r="T2824" s="240"/>
      <c r="U2824" s="239"/>
      <c r="V2824" s="238">
        <f>ROUNDUP('Листы ввода'!N1950*'Общ. данные'!$D$26,0)</f>
        <v>0</v>
      </c>
      <c r="W2824" s="240"/>
      <c r="X2824" s="239"/>
      <c r="Y2824" s="262">
        <f>'Листы ввода'!O1950</f>
        <v>0</v>
      </c>
      <c r="Z2824" s="263"/>
      <c r="AA2824" s="26">
        <f>'Листы ввода'!P1950</f>
        <v>0</v>
      </c>
      <c r="AB2824" s="68">
        <f>'Листы ввода'!Q1950</f>
        <v>0</v>
      </c>
      <c r="AC2824" s="236">
        <f>'Листы ввода'!R1950</f>
        <v>0</v>
      </c>
      <c r="AD2824" s="236"/>
      <c r="AE2824" s="233">
        <f>IF('Листы ввода'!T1950=1,'Листы на печать'!P2824,AQ2824)</f>
        <v>0</v>
      </c>
      <c r="AF2824" s="264"/>
      <c r="AG2824" s="265"/>
      <c r="AH2824" s="266"/>
      <c r="AI2824" s="26"/>
      <c r="AJ2824" s="27"/>
      <c r="AK2824" s="265"/>
      <c r="AL2824" s="265"/>
      <c r="AM2824" s="266"/>
      <c r="AN2824" s="267"/>
      <c r="AO2824" s="266"/>
      <c r="AP2824" s="301"/>
      <c r="AQ2824" s="46">
        <f t="shared" si="62"/>
        <v>0</v>
      </c>
    </row>
    <row r="2825" spans="1:43" ht="20.45" customHeight="1">
      <c r="A2825" s="314"/>
      <c r="B2825" s="233">
        <f>'Листы ввода'!B1951</f>
        <v>0</v>
      </c>
      <c r="C2825" s="234"/>
      <c r="D2825" s="235">
        <f>'Листы ввода'!C1951</f>
        <v>0</v>
      </c>
      <c r="E2825" s="236"/>
      <c r="F2825" s="237"/>
      <c r="G2825" s="235">
        <f>'Листы ввода'!D1951</f>
        <v>0</v>
      </c>
      <c r="H2825" s="236"/>
      <c r="I2825" s="237"/>
      <c r="J2825" s="26">
        <f>'Листы ввода'!E1951</f>
        <v>0</v>
      </c>
      <c r="K2825" s="27">
        <f>'Листы ввода'!F1951</f>
        <v>0</v>
      </c>
      <c r="L2825" s="69">
        <f>ROUNDUP('Листы ввода'!G1951*'Общ. данные'!$D$26,0)</f>
        <v>0</v>
      </c>
      <c r="M2825" s="67">
        <f>'Листы ввода'!H1951</f>
        <v>0</v>
      </c>
      <c r="N2825" s="28">
        <f>'Листы ввода'!I1951</f>
        <v>0</v>
      </c>
      <c r="O2825" s="68">
        <f>'Листы ввода'!J1951</f>
        <v>0</v>
      </c>
      <c r="P2825" s="69">
        <f>ROUNDUP('Листы ввода'!K1951*'Общ. данные'!$D$26,0)</f>
        <v>0</v>
      </c>
      <c r="Q2825" s="238">
        <f>ROUNDUP('Листы ввода'!L1951*'Общ. данные'!$D$26,0)</f>
        <v>0</v>
      </c>
      <c r="R2825" s="239"/>
      <c r="S2825" s="238">
        <f>ROUNDUP('Листы ввода'!M1951*'Общ. данные'!$D$26,0)</f>
        <v>0</v>
      </c>
      <c r="T2825" s="240"/>
      <c r="U2825" s="239"/>
      <c r="V2825" s="238">
        <f>ROUNDUP('Листы ввода'!N1951*'Общ. данные'!$D$26,0)</f>
        <v>0</v>
      </c>
      <c r="W2825" s="240"/>
      <c r="X2825" s="239"/>
      <c r="Y2825" s="262">
        <f>'Листы ввода'!O1951</f>
        <v>0</v>
      </c>
      <c r="Z2825" s="263"/>
      <c r="AA2825" s="26">
        <f>'Листы ввода'!P1951</f>
        <v>0</v>
      </c>
      <c r="AB2825" s="68">
        <f>'Листы ввода'!Q1951</f>
        <v>0</v>
      </c>
      <c r="AC2825" s="236">
        <f>'Листы ввода'!R1951</f>
        <v>0</v>
      </c>
      <c r="AD2825" s="236"/>
      <c r="AE2825" s="233">
        <f>IF('Листы ввода'!T1951=1,'Листы на печать'!P2825,AQ2825)</f>
        <v>0</v>
      </c>
      <c r="AF2825" s="264"/>
      <c r="AG2825" s="265"/>
      <c r="AH2825" s="266"/>
      <c r="AI2825" s="26"/>
      <c r="AJ2825" s="27"/>
      <c r="AK2825" s="265"/>
      <c r="AL2825" s="265"/>
      <c r="AM2825" s="266"/>
      <c r="AN2825" s="267"/>
      <c r="AO2825" s="266"/>
      <c r="AP2825" s="301"/>
      <c r="AQ2825" s="46">
        <f t="shared" si="62"/>
        <v>0</v>
      </c>
    </row>
    <row r="2826" spans="1:43" ht="20.45" customHeight="1">
      <c r="A2826" s="314"/>
      <c r="B2826" s="233">
        <f>'Листы ввода'!B1952</f>
        <v>0</v>
      </c>
      <c r="C2826" s="234"/>
      <c r="D2826" s="235">
        <f>'Листы ввода'!C1952</f>
        <v>0</v>
      </c>
      <c r="E2826" s="236"/>
      <c r="F2826" s="237"/>
      <c r="G2826" s="235">
        <f>'Листы ввода'!D1952</f>
        <v>0</v>
      </c>
      <c r="H2826" s="236"/>
      <c r="I2826" s="237"/>
      <c r="J2826" s="26">
        <f>'Листы ввода'!E1952</f>
        <v>0</v>
      </c>
      <c r="K2826" s="27">
        <f>'Листы ввода'!F1952</f>
        <v>0</v>
      </c>
      <c r="L2826" s="69">
        <f>ROUNDUP('Листы ввода'!G1952*'Общ. данные'!$D$26,0)</f>
        <v>0</v>
      </c>
      <c r="M2826" s="67">
        <f>'Листы ввода'!H1952</f>
        <v>0</v>
      </c>
      <c r="N2826" s="28">
        <f>'Листы ввода'!I1952</f>
        <v>0</v>
      </c>
      <c r="O2826" s="68">
        <f>'Листы ввода'!J1952</f>
        <v>0</v>
      </c>
      <c r="P2826" s="69">
        <f>ROUNDUP('Листы ввода'!K1952*'Общ. данные'!$D$26,0)</f>
        <v>0</v>
      </c>
      <c r="Q2826" s="238">
        <f>ROUNDUP('Листы ввода'!L1952*'Общ. данные'!$D$26,0)</f>
        <v>0</v>
      </c>
      <c r="R2826" s="239"/>
      <c r="S2826" s="238">
        <f>ROUNDUP('Листы ввода'!M1952*'Общ. данные'!$D$26,0)</f>
        <v>0</v>
      </c>
      <c r="T2826" s="240"/>
      <c r="U2826" s="239"/>
      <c r="V2826" s="238">
        <f>ROUNDUP('Листы ввода'!N1952*'Общ. данные'!$D$26,0)</f>
        <v>0</v>
      </c>
      <c r="W2826" s="240"/>
      <c r="X2826" s="239"/>
      <c r="Y2826" s="262">
        <f>'Листы ввода'!O1952</f>
        <v>0</v>
      </c>
      <c r="Z2826" s="263"/>
      <c r="AA2826" s="26">
        <f>'Листы ввода'!P1952</f>
        <v>0</v>
      </c>
      <c r="AB2826" s="68">
        <f>'Листы ввода'!Q1952</f>
        <v>0</v>
      </c>
      <c r="AC2826" s="236">
        <f>'Листы ввода'!R1952</f>
        <v>0</v>
      </c>
      <c r="AD2826" s="236"/>
      <c r="AE2826" s="233">
        <f>IF('Листы ввода'!T1952=1,'Листы на печать'!P2826,AQ2826)</f>
        <v>0</v>
      </c>
      <c r="AF2826" s="264"/>
      <c r="AG2826" s="265"/>
      <c r="AH2826" s="266"/>
      <c r="AI2826" s="26"/>
      <c r="AJ2826" s="27"/>
      <c r="AK2826" s="265"/>
      <c r="AL2826" s="265"/>
      <c r="AM2826" s="266"/>
      <c r="AN2826" s="267"/>
      <c r="AO2826" s="266"/>
      <c r="AP2826" s="301"/>
      <c r="AQ2826" s="46">
        <f t="shared" si="62"/>
        <v>0</v>
      </c>
    </row>
    <row r="2827" spans="1:43" ht="20.45" customHeight="1">
      <c r="A2827" s="314"/>
      <c r="B2827" s="233">
        <f>'Листы ввода'!B1953</f>
        <v>0</v>
      </c>
      <c r="C2827" s="234"/>
      <c r="D2827" s="235">
        <f>'Листы ввода'!C1953</f>
        <v>0</v>
      </c>
      <c r="E2827" s="236"/>
      <c r="F2827" s="237"/>
      <c r="G2827" s="235">
        <f>'Листы ввода'!D1953</f>
        <v>0</v>
      </c>
      <c r="H2827" s="236"/>
      <c r="I2827" s="237"/>
      <c r="J2827" s="26">
        <f>'Листы ввода'!E1953</f>
        <v>0</v>
      </c>
      <c r="K2827" s="27">
        <f>'Листы ввода'!F1953</f>
        <v>0</v>
      </c>
      <c r="L2827" s="69">
        <f>ROUNDUP('Листы ввода'!G1953*'Общ. данные'!$D$26,0)</f>
        <v>0</v>
      </c>
      <c r="M2827" s="67">
        <f>'Листы ввода'!H1953</f>
        <v>0</v>
      </c>
      <c r="N2827" s="28">
        <f>'Листы ввода'!I1953</f>
        <v>0</v>
      </c>
      <c r="O2827" s="68">
        <f>'Листы ввода'!J1953</f>
        <v>0</v>
      </c>
      <c r="P2827" s="69">
        <f>ROUNDUP('Листы ввода'!K1953*'Общ. данные'!$D$26,0)</f>
        <v>0</v>
      </c>
      <c r="Q2827" s="238">
        <f>ROUNDUP('Листы ввода'!L1953*'Общ. данные'!$D$26,0)</f>
        <v>0</v>
      </c>
      <c r="R2827" s="239"/>
      <c r="S2827" s="238">
        <f>ROUNDUP('Листы ввода'!M1953*'Общ. данные'!$D$26,0)</f>
        <v>0</v>
      </c>
      <c r="T2827" s="240"/>
      <c r="U2827" s="239"/>
      <c r="V2827" s="238">
        <f>ROUNDUP('Листы ввода'!N1953*'Общ. данные'!$D$26,0)</f>
        <v>0</v>
      </c>
      <c r="W2827" s="240"/>
      <c r="X2827" s="239"/>
      <c r="Y2827" s="262">
        <f>'Листы ввода'!O1953</f>
        <v>0</v>
      </c>
      <c r="Z2827" s="263"/>
      <c r="AA2827" s="26">
        <f>'Листы ввода'!P1953</f>
        <v>0</v>
      </c>
      <c r="AB2827" s="68">
        <f>'Листы ввода'!Q1953</f>
        <v>0</v>
      </c>
      <c r="AC2827" s="236">
        <f>'Листы ввода'!R1953</f>
        <v>0</v>
      </c>
      <c r="AD2827" s="236"/>
      <c r="AE2827" s="233">
        <f>IF('Листы ввода'!T1953=1,'Листы на печать'!P2827,AQ2827)</f>
        <v>0</v>
      </c>
      <c r="AF2827" s="264"/>
      <c r="AG2827" s="265"/>
      <c r="AH2827" s="266"/>
      <c r="AI2827" s="26"/>
      <c r="AJ2827" s="27"/>
      <c r="AK2827" s="265"/>
      <c r="AL2827" s="265"/>
      <c r="AM2827" s="266"/>
      <c r="AN2827" s="267"/>
      <c r="AO2827" s="266"/>
      <c r="AP2827" s="301"/>
      <c r="AQ2827" s="46">
        <f t="shared" si="62"/>
        <v>0</v>
      </c>
    </row>
    <row r="2828" spans="1:43" ht="20.45" customHeight="1">
      <c r="A2828" s="314"/>
      <c r="B2828" s="233">
        <f>'Листы ввода'!B1954</f>
        <v>0</v>
      </c>
      <c r="C2828" s="234"/>
      <c r="D2828" s="235">
        <f>'Листы ввода'!C1954</f>
        <v>0</v>
      </c>
      <c r="E2828" s="236"/>
      <c r="F2828" s="237"/>
      <c r="G2828" s="235">
        <f>'Листы ввода'!D1954</f>
        <v>0</v>
      </c>
      <c r="H2828" s="236"/>
      <c r="I2828" s="237"/>
      <c r="J2828" s="26">
        <f>'Листы ввода'!E1954</f>
        <v>0</v>
      </c>
      <c r="K2828" s="27">
        <f>'Листы ввода'!F1954</f>
        <v>0</v>
      </c>
      <c r="L2828" s="69">
        <f>ROUNDUP('Листы ввода'!G1954*'Общ. данные'!$D$26,0)</f>
        <v>0</v>
      </c>
      <c r="M2828" s="67">
        <f>'Листы ввода'!H1954</f>
        <v>0</v>
      </c>
      <c r="N2828" s="28">
        <f>'Листы ввода'!I1954</f>
        <v>0</v>
      </c>
      <c r="O2828" s="68">
        <f>'Листы ввода'!J1954</f>
        <v>0</v>
      </c>
      <c r="P2828" s="69">
        <f>ROUNDUP('Листы ввода'!K1954*'Общ. данные'!$D$26,0)</f>
        <v>0</v>
      </c>
      <c r="Q2828" s="238">
        <f>ROUNDUP('Листы ввода'!L1954*'Общ. данные'!$D$26,0)</f>
        <v>0</v>
      </c>
      <c r="R2828" s="239"/>
      <c r="S2828" s="238">
        <f>ROUNDUP('Листы ввода'!M1954*'Общ. данные'!$D$26,0)</f>
        <v>0</v>
      </c>
      <c r="T2828" s="240"/>
      <c r="U2828" s="239"/>
      <c r="V2828" s="238">
        <f>ROUNDUP('Листы ввода'!N1954*'Общ. данные'!$D$26,0)</f>
        <v>0</v>
      </c>
      <c r="W2828" s="240"/>
      <c r="X2828" s="239"/>
      <c r="Y2828" s="262">
        <f>'Листы ввода'!O1954</f>
        <v>0</v>
      </c>
      <c r="Z2828" s="263"/>
      <c r="AA2828" s="26">
        <f>'Листы ввода'!P1954</f>
        <v>0</v>
      </c>
      <c r="AB2828" s="68">
        <f>'Листы ввода'!Q1954</f>
        <v>0</v>
      </c>
      <c r="AC2828" s="236">
        <f>'Листы ввода'!R1954</f>
        <v>0</v>
      </c>
      <c r="AD2828" s="236"/>
      <c r="AE2828" s="233">
        <f>IF('Листы ввода'!T1954=1,'Листы на печать'!P2828,AQ2828)</f>
        <v>0</v>
      </c>
      <c r="AF2828" s="264"/>
      <c r="AG2828" s="265"/>
      <c r="AH2828" s="266"/>
      <c r="AI2828" s="26"/>
      <c r="AJ2828" s="27"/>
      <c r="AK2828" s="265"/>
      <c r="AL2828" s="265"/>
      <c r="AM2828" s="266"/>
      <c r="AN2828" s="267"/>
      <c r="AO2828" s="266"/>
      <c r="AP2828" s="301"/>
      <c r="AQ2828" s="46">
        <f t="shared" si="62"/>
        <v>0</v>
      </c>
    </row>
    <row r="2829" spans="1:43" ht="20.45" customHeight="1">
      <c r="A2829" s="314"/>
      <c r="B2829" s="233">
        <f>'Листы ввода'!B1955</f>
        <v>0</v>
      </c>
      <c r="C2829" s="234"/>
      <c r="D2829" s="235">
        <f>'Листы ввода'!C1955</f>
        <v>0</v>
      </c>
      <c r="E2829" s="236"/>
      <c r="F2829" s="237"/>
      <c r="G2829" s="235">
        <f>'Листы ввода'!D1955</f>
        <v>0</v>
      </c>
      <c r="H2829" s="236"/>
      <c r="I2829" s="237"/>
      <c r="J2829" s="26">
        <f>'Листы ввода'!E1955</f>
        <v>0</v>
      </c>
      <c r="K2829" s="27">
        <f>'Листы ввода'!F1955</f>
        <v>0</v>
      </c>
      <c r="L2829" s="69">
        <f>ROUNDUP('Листы ввода'!G1955*'Общ. данные'!$D$26,0)</f>
        <v>0</v>
      </c>
      <c r="M2829" s="67">
        <f>'Листы ввода'!H1955</f>
        <v>0</v>
      </c>
      <c r="N2829" s="28">
        <f>'Листы ввода'!I1955</f>
        <v>0</v>
      </c>
      <c r="O2829" s="68">
        <f>'Листы ввода'!J1955</f>
        <v>0</v>
      </c>
      <c r="P2829" s="69">
        <f>ROUNDUP('Листы ввода'!K1955*'Общ. данные'!$D$26,0)</f>
        <v>0</v>
      </c>
      <c r="Q2829" s="238">
        <f>ROUNDUP('Листы ввода'!L1955*'Общ. данные'!$D$26,0)</f>
        <v>0</v>
      </c>
      <c r="R2829" s="239"/>
      <c r="S2829" s="238">
        <f>ROUNDUP('Листы ввода'!M1955*'Общ. данные'!$D$26,0)</f>
        <v>0</v>
      </c>
      <c r="T2829" s="240"/>
      <c r="U2829" s="239"/>
      <c r="V2829" s="238">
        <f>ROUNDUP('Листы ввода'!N1955*'Общ. данные'!$D$26,0)</f>
        <v>0</v>
      </c>
      <c r="W2829" s="240"/>
      <c r="X2829" s="239"/>
      <c r="Y2829" s="262">
        <f>'Листы ввода'!O1955</f>
        <v>0</v>
      </c>
      <c r="Z2829" s="263"/>
      <c r="AA2829" s="26">
        <f>'Листы ввода'!P1955</f>
        <v>0</v>
      </c>
      <c r="AB2829" s="68">
        <f>'Листы ввода'!Q1955</f>
        <v>0</v>
      </c>
      <c r="AC2829" s="236">
        <f>'Листы ввода'!R1955</f>
        <v>0</v>
      </c>
      <c r="AD2829" s="236"/>
      <c r="AE2829" s="233">
        <f>IF('Листы ввода'!T1955=1,'Листы на печать'!P2829,AQ2829)</f>
        <v>0</v>
      </c>
      <c r="AF2829" s="264"/>
      <c r="AG2829" s="265"/>
      <c r="AH2829" s="266"/>
      <c r="AI2829" s="31"/>
      <c r="AJ2829" s="32"/>
      <c r="AK2829" s="265"/>
      <c r="AL2829" s="265"/>
      <c r="AM2829" s="266"/>
      <c r="AN2829" s="267"/>
      <c r="AO2829" s="266"/>
      <c r="AP2829" s="301"/>
      <c r="AQ2829" s="46">
        <f t="shared" si="62"/>
        <v>0</v>
      </c>
    </row>
    <row r="2830" spans="1:43" ht="20.45" customHeight="1">
      <c r="A2830" s="314"/>
      <c r="B2830" s="233">
        <f>'Листы ввода'!B1956</f>
        <v>0</v>
      </c>
      <c r="C2830" s="234"/>
      <c r="D2830" s="235">
        <f>'Листы ввода'!C1956</f>
        <v>0</v>
      </c>
      <c r="E2830" s="236"/>
      <c r="F2830" s="237"/>
      <c r="G2830" s="235">
        <f>'Листы ввода'!D1956</f>
        <v>0</v>
      </c>
      <c r="H2830" s="236"/>
      <c r="I2830" s="237"/>
      <c r="J2830" s="26">
        <f>'Листы ввода'!E1956</f>
        <v>0</v>
      </c>
      <c r="K2830" s="27">
        <f>'Листы ввода'!F1956</f>
        <v>0</v>
      </c>
      <c r="L2830" s="69">
        <f>ROUNDUP('Листы ввода'!G1956*'Общ. данные'!$D$26,0)</f>
        <v>0</v>
      </c>
      <c r="M2830" s="67">
        <f>'Листы ввода'!H1956</f>
        <v>0</v>
      </c>
      <c r="N2830" s="28">
        <f>'Листы ввода'!I1956</f>
        <v>0</v>
      </c>
      <c r="O2830" s="68">
        <f>'Листы ввода'!J1956</f>
        <v>0</v>
      </c>
      <c r="P2830" s="69">
        <f>ROUNDUP('Листы ввода'!K1956*'Общ. данные'!$D$26,0)</f>
        <v>0</v>
      </c>
      <c r="Q2830" s="238">
        <f>ROUNDUP('Листы ввода'!L1956*'Общ. данные'!$D$26,0)</f>
        <v>0</v>
      </c>
      <c r="R2830" s="239"/>
      <c r="S2830" s="238">
        <f>ROUNDUP('Листы ввода'!M1956*'Общ. данные'!$D$26,0)</f>
        <v>0</v>
      </c>
      <c r="T2830" s="240"/>
      <c r="U2830" s="239"/>
      <c r="V2830" s="238">
        <f>ROUNDUP('Листы ввода'!N1956*'Общ. данные'!$D$26,0)</f>
        <v>0</v>
      </c>
      <c r="W2830" s="240"/>
      <c r="X2830" s="239"/>
      <c r="Y2830" s="262">
        <f>'Листы ввода'!O1956</f>
        <v>0</v>
      </c>
      <c r="Z2830" s="263"/>
      <c r="AA2830" s="26">
        <f>'Листы ввода'!P1956</f>
        <v>0</v>
      </c>
      <c r="AB2830" s="68">
        <f>'Листы ввода'!Q1956</f>
        <v>0</v>
      </c>
      <c r="AC2830" s="236">
        <f>'Листы ввода'!R1956</f>
        <v>0</v>
      </c>
      <c r="AD2830" s="236"/>
      <c r="AE2830" s="233">
        <f>IF('Листы ввода'!T1956=1,'Листы на печать'!P2830,AQ2830)</f>
        <v>0</v>
      </c>
      <c r="AF2830" s="264"/>
      <c r="AG2830" s="265"/>
      <c r="AH2830" s="266"/>
      <c r="AI2830" s="31"/>
      <c r="AJ2830" s="32"/>
      <c r="AK2830" s="265"/>
      <c r="AL2830" s="265"/>
      <c r="AM2830" s="266"/>
      <c r="AN2830" s="267"/>
      <c r="AO2830" s="266"/>
      <c r="AP2830" s="301"/>
      <c r="AQ2830" s="46">
        <f t="shared" si="62"/>
        <v>0</v>
      </c>
    </row>
    <row r="2831" spans="1:43" ht="20.45" customHeight="1">
      <c r="A2831" s="314"/>
      <c r="B2831" s="233">
        <f>'Листы ввода'!B1957</f>
        <v>0</v>
      </c>
      <c r="C2831" s="234"/>
      <c r="D2831" s="235">
        <f>'Листы ввода'!C1957</f>
        <v>0</v>
      </c>
      <c r="E2831" s="236"/>
      <c r="F2831" s="237"/>
      <c r="G2831" s="235">
        <f>'Листы ввода'!D1957</f>
        <v>0</v>
      </c>
      <c r="H2831" s="236"/>
      <c r="I2831" s="237"/>
      <c r="J2831" s="26">
        <f>'Листы ввода'!E1957</f>
        <v>0</v>
      </c>
      <c r="K2831" s="27">
        <f>'Листы ввода'!F1957</f>
        <v>0</v>
      </c>
      <c r="L2831" s="69">
        <f>ROUNDUP('Листы ввода'!G1957*'Общ. данные'!$D$26,0)</f>
        <v>0</v>
      </c>
      <c r="M2831" s="67">
        <f>'Листы ввода'!H1957</f>
        <v>0</v>
      </c>
      <c r="N2831" s="28">
        <f>'Листы ввода'!I1957</f>
        <v>0</v>
      </c>
      <c r="O2831" s="68">
        <f>'Листы ввода'!J1957</f>
        <v>0</v>
      </c>
      <c r="P2831" s="69">
        <f>ROUNDUP('Листы ввода'!K1957*'Общ. данные'!$D$26,0)</f>
        <v>0</v>
      </c>
      <c r="Q2831" s="238">
        <f>ROUNDUP('Листы ввода'!L1957*'Общ. данные'!$D$26,0)</f>
        <v>0</v>
      </c>
      <c r="R2831" s="239"/>
      <c r="S2831" s="238">
        <f>ROUNDUP('Листы ввода'!M1957*'Общ. данные'!$D$26,0)</f>
        <v>0</v>
      </c>
      <c r="T2831" s="240"/>
      <c r="U2831" s="239"/>
      <c r="V2831" s="238">
        <f>ROUNDUP('Листы ввода'!N1957*'Общ. данные'!$D$26,0)</f>
        <v>0</v>
      </c>
      <c r="W2831" s="240"/>
      <c r="X2831" s="239"/>
      <c r="Y2831" s="262">
        <f>'Листы ввода'!O1957</f>
        <v>0</v>
      </c>
      <c r="Z2831" s="263"/>
      <c r="AA2831" s="26">
        <f>'Листы ввода'!P1957</f>
        <v>0</v>
      </c>
      <c r="AB2831" s="68">
        <f>'Листы ввода'!Q1957</f>
        <v>0</v>
      </c>
      <c r="AC2831" s="236">
        <f>'Листы ввода'!R1957</f>
        <v>0</v>
      </c>
      <c r="AD2831" s="236"/>
      <c r="AE2831" s="233">
        <f>IF('Листы ввода'!T1957=1,'Листы на печать'!P2831,AQ2831)</f>
        <v>0</v>
      </c>
      <c r="AF2831" s="264"/>
      <c r="AG2831" s="265"/>
      <c r="AH2831" s="266"/>
      <c r="AI2831" s="33"/>
      <c r="AJ2831" s="34"/>
      <c r="AK2831" s="265"/>
      <c r="AL2831" s="265"/>
      <c r="AM2831" s="266"/>
      <c r="AN2831" s="275"/>
      <c r="AO2831" s="276"/>
      <c r="AP2831" s="301"/>
      <c r="AQ2831" s="46">
        <f t="shared" si="62"/>
        <v>0</v>
      </c>
    </row>
    <row r="2832" spans="1:43" ht="20.45" customHeight="1" thickBot="1">
      <c r="A2832" s="314"/>
      <c r="B2832" s="269">
        <f>'Листы ввода'!B1958</f>
        <v>0</v>
      </c>
      <c r="C2832" s="277"/>
      <c r="D2832" s="278">
        <f>'Листы ввода'!C1958</f>
        <v>0</v>
      </c>
      <c r="E2832" s="268"/>
      <c r="F2832" s="279"/>
      <c r="G2832" s="278">
        <f>'Листы ввода'!D1958</f>
        <v>0</v>
      </c>
      <c r="H2832" s="268"/>
      <c r="I2832" s="279"/>
      <c r="J2832" s="88">
        <f>'Листы ввода'!E1958</f>
        <v>0</v>
      </c>
      <c r="K2832" s="89">
        <f>'Листы ввода'!F1958</f>
        <v>0</v>
      </c>
      <c r="L2832" s="86">
        <f>ROUNDUP('Листы ввода'!G1958*'Общ. данные'!$D$26,0)</f>
        <v>0</v>
      </c>
      <c r="M2832" s="85">
        <f>'Листы ввода'!H1958</f>
        <v>0</v>
      </c>
      <c r="N2832" s="90">
        <f>'Листы ввода'!I1958</f>
        <v>0</v>
      </c>
      <c r="O2832" s="87">
        <f>'Листы ввода'!J1958</f>
        <v>0</v>
      </c>
      <c r="P2832" s="86">
        <f>ROUNDUP('Листы ввода'!K1958*'Общ. данные'!$D$26,0)</f>
        <v>0</v>
      </c>
      <c r="Q2832" s="258">
        <f>ROUNDUP('Листы ввода'!L1958*'Общ. данные'!$D$26,0)</f>
        <v>0</v>
      </c>
      <c r="R2832" s="259"/>
      <c r="S2832" s="258">
        <f>ROUNDUP('Листы ввода'!M1958*'Общ. данные'!$D$26,0)</f>
        <v>0</v>
      </c>
      <c r="T2832" s="280"/>
      <c r="U2832" s="259"/>
      <c r="V2832" s="258">
        <f>ROUNDUP('Листы ввода'!N1958*'Общ. данные'!$D$26,0)</f>
        <v>0</v>
      </c>
      <c r="W2832" s="280"/>
      <c r="X2832" s="259"/>
      <c r="Y2832" s="281">
        <f>'Листы ввода'!O1958</f>
        <v>0</v>
      </c>
      <c r="Z2832" s="282"/>
      <c r="AA2832" s="88">
        <f>'Листы ввода'!P1958</f>
        <v>0</v>
      </c>
      <c r="AB2832" s="87">
        <f>'Листы ввода'!Q1958</f>
        <v>0</v>
      </c>
      <c r="AC2832" s="268">
        <f>'Листы ввода'!R1958</f>
        <v>0</v>
      </c>
      <c r="AD2832" s="268"/>
      <c r="AE2832" s="269">
        <f>IF('Листы ввода'!T1958=1,'Листы на печать'!P2832,AQ2832)</f>
        <v>0</v>
      </c>
      <c r="AF2832" s="270"/>
      <c r="AG2832" s="271"/>
      <c r="AH2832" s="272"/>
      <c r="AI2832" s="35"/>
      <c r="AJ2832" s="36"/>
      <c r="AK2832" s="271"/>
      <c r="AL2832" s="271"/>
      <c r="AM2832" s="272"/>
      <c r="AN2832" s="273"/>
      <c r="AO2832" s="274"/>
      <c r="AP2832" s="301"/>
      <c r="AQ2832" s="46">
        <f t="shared" si="62"/>
        <v>0</v>
      </c>
    </row>
    <row r="2833" spans="1:43" ht="20.45" customHeight="1">
      <c r="A2833" s="314"/>
      <c r="B2833" s="241"/>
      <c r="C2833" s="242"/>
      <c r="D2833" s="242"/>
      <c r="E2833" s="242"/>
      <c r="F2833" s="242"/>
      <c r="G2833" s="242"/>
      <c r="H2833" s="242"/>
      <c r="I2833" s="242"/>
      <c r="J2833" s="242"/>
      <c r="K2833" s="242"/>
      <c r="L2833" s="242"/>
      <c r="M2833" s="242"/>
      <c r="N2833" s="242"/>
      <c r="O2833" s="242"/>
      <c r="P2833" s="242"/>
      <c r="Q2833" s="242"/>
      <c r="R2833" s="242"/>
      <c r="S2833" s="242"/>
      <c r="T2833" s="242"/>
      <c r="U2833" s="242"/>
      <c r="V2833" s="242"/>
      <c r="W2833" s="242"/>
      <c r="X2833" s="242"/>
      <c r="Y2833" s="242"/>
      <c r="Z2833" s="242"/>
      <c r="AA2833" s="242"/>
      <c r="AB2833" s="242"/>
      <c r="AC2833" s="242"/>
      <c r="AD2833" s="242"/>
      <c r="AE2833" s="242"/>
      <c r="AF2833" s="242"/>
      <c r="AG2833" s="242"/>
      <c r="AH2833" s="242"/>
      <c r="AI2833" s="242"/>
      <c r="AJ2833" s="242"/>
      <c r="AK2833" s="242"/>
      <c r="AL2833" s="242"/>
      <c r="AM2833" s="242"/>
      <c r="AN2833" s="242"/>
      <c r="AO2833" s="243"/>
      <c r="AP2833" s="301"/>
    </row>
    <row r="2834" spans="1:43" ht="20.45" customHeight="1" thickBot="1">
      <c r="A2834" s="314"/>
      <c r="B2834" s="241"/>
      <c r="C2834" s="242"/>
      <c r="D2834" s="242"/>
      <c r="E2834" s="242"/>
      <c r="F2834" s="242"/>
      <c r="G2834" s="242"/>
      <c r="H2834" s="242"/>
      <c r="I2834" s="242"/>
      <c r="J2834" s="242"/>
      <c r="K2834" s="242"/>
      <c r="L2834" s="242"/>
      <c r="M2834" s="242"/>
      <c r="N2834" s="242"/>
      <c r="O2834" s="242"/>
      <c r="P2834" s="242"/>
      <c r="Q2834" s="242"/>
      <c r="R2834" s="242"/>
      <c r="S2834" s="242"/>
      <c r="T2834" s="242"/>
      <c r="U2834" s="242"/>
      <c r="V2834" s="242"/>
      <c r="W2834" s="242"/>
      <c r="X2834" s="242"/>
      <c r="Y2834" s="242"/>
      <c r="Z2834" s="242"/>
      <c r="AA2834" s="242"/>
      <c r="AB2834" s="242"/>
      <c r="AC2834" s="242"/>
      <c r="AD2834" s="242"/>
      <c r="AE2834" s="242"/>
      <c r="AF2834" s="242"/>
      <c r="AG2834" s="242"/>
      <c r="AH2834" s="242"/>
      <c r="AI2834" s="242"/>
      <c r="AJ2834" s="242"/>
      <c r="AK2834" s="242"/>
      <c r="AL2834" s="242"/>
      <c r="AM2834" s="242"/>
      <c r="AN2834" s="242"/>
      <c r="AO2834" s="243"/>
      <c r="AP2834" s="301"/>
    </row>
    <row r="2835" spans="1:43" ht="12.75" customHeight="1" thickBot="1">
      <c r="A2835" s="314"/>
      <c r="B2835" s="241"/>
      <c r="C2835" s="242"/>
      <c r="D2835" s="242"/>
      <c r="E2835" s="242"/>
      <c r="F2835" s="242"/>
      <c r="G2835" s="242"/>
      <c r="H2835" s="242"/>
      <c r="I2835" s="242"/>
      <c r="J2835" s="242"/>
      <c r="K2835" s="242"/>
      <c r="L2835" s="242"/>
      <c r="M2835" s="242"/>
      <c r="N2835" s="242"/>
      <c r="O2835" s="242"/>
      <c r="P2835" s="242"/>
      <c r="Q2835" s="243"/>
      <c r="R2835" s="247"/>
      <c r="S2835" s="248"/>
      <c r="T2835" s="38"/>
      <c r="U2835" s="247"/>
      <c r="V2835" s="248"/>
      <c r="W2835" s="38"/>
      <c r="X2835" s="247"/>
      <c r="Y2835" s="248"/>
      <c r="Z2835" s="38"/>
      <c r="AA2835" s="249" t="str">
        <f>AA2792</f>
        <v>АП-08/15-АОВ2.К</v>
      </c>
      <c r="AB2835" s="250"/>
      <c r="AC2835" s="250"/>
      <c r="AD2835" s="250"/>
      <c r="AE2835" s="250"/>
      <c r="AF2835" s="250"/>
      <c r="AG2835" s="250"/>
      <c r="AH2835" s="250"/>
      <c r="AI2835" s="250"/>
      <c r="AJ2835" s="250"/>
      <c r="AK2835" s="250"/>
      <c r="AL2835" s="250"/>
      <c r="AM2835" s="250"/>
      <c r="AN2835" s="251"/>
      <c r="AO2835" s="65" t="s">
        <v>13</v>
      </c>
      <c r="AP2835" s="301"/>
    </row>
    <row r="2836" spans="1:43" ht="12.75" customHeight="1" thickBot="1">
      <c r="A2836" s="314"/>
      <c r="B2836" s="241"/>
      <c r="C2836" s="242"/>
      <c r="D2836" s="242"/>
      <c r="E2836" s="242"/>
      <c r="F2836" s="242"/>
      <c r="G2836" s="242"/>
      <c r="H2836" s="242"/>
      <c r="I2836" s="242"/>
      <c r="J2836" s="242"/>
      <c r="K2836" s="242"/>
      <c r="L2836" s="242"/>
      <c r="M2836" s="242"/>
      <c r="N2836" s="242"/>
      <c r="O2836" s="242"/>
      <c r="P2836" s="242"/>
      <c r="Q2836" s="243"/>
      <c r="R2836" s="258"/>
      <c r="S2836" s="259"/>
      <c r="T2836" s="15"/>
      <c r="U2836" s="258"/>
      <c r="V2836" s="259"/>
      <c r="W2836" s="15"/>
      <c r="X2836" s="258"/>
      <c r="Y2836" s="259"/>
      <c r="Z2836" s="39"/>
      <c r="AA2836" s="252"/>
      <c r="AB2836" s="253"/>
      <c r="AC2836" s="253"/>
      <c r="AD2836" s="253"/>
      <c r="AE2836" s="253"/>
      <c r="AF2836" s="253"/>
      <c r="AG2836" s="253"/>
      <c r="AH2836" s="253"/>
      <c r="AI2836" s="253"/>
      <c r="AJ2836" s="253"/>
      <c r="AK2836" s="253"/>
      <c r="AL2836" s="253"/>
      <c r="AM2836" s="253"/>
      <c r="AN2836" s="254"/>
      <c r="AO2836" s="260">
        <f>AO2793+1</f>
        <v>65</v>
      </c>
      <c r="AP2836" s="301"/>
    </row>
    <row r="2837" spans="1:43" ht="12.75" customHeight="1" thickBot="1">
      <c r="A2837" s="314"/>
      <c r="B2837" s="244"/>
      <c r="C2837" s="245"/>
      <c r="D2837" s="245"/>
      <c r="E2837" s="245"/>
      <c r="F2837" s="245"/>
      <c r="G2837" s="245"/>
      <c r="H2837" s="245"/>
      <c r="I2837" s="245"/>
      <c r="J2837" s="245"/>
      <c r="K2837" s="245"/>
      <c r="L2837" s="245"/>
      <c r="M2837" s="245"/>
      <c r="N2837" s="245"/>
      <c r="O2837" s="245"/>
      <c r="P2837" s="245"/>
      <c r="Q2837" s="246"/>
      <c r="R2837" s="229" t="s">
        <v>11</v>
      </c>
      <c r="S2837" s="230"/>
      <c r="T2837" s="63" t="s">
        <v>12</v>
      </c>
      <c r="U2837" s="229" t="s">
        <v>13</v>
      </c>
      <c r="V2837" s="230"/>
      <c r="W2837" s="63" t="s">
        <v>14</v>
      </c>
      <c r="X2837" s="229" t="s">
        <v>15</v>
      </c>
      <c r="Y2837" s="230"/>
      <c r="Z2837" s="63" t="s">
        <v>16</v>
      </c>
      <c r="AA2837" s="255"/>
      <c r="AB2837" s="256"/>
      <c r="AC2837" s="256"/>
      <c r="AD2837" s="256"/>
      <c r="AE2837" s="256"/>
      <c r="AF2837" s="256"/>
      <c r="AG2837" s="256"/>
      <c r="AH2837" s="256"/>
      <c r="AI2837" s="256"/>
      <c r="AJ2837" s="256"/>
      <c r="AK2837" s="256"/>
      <c r="AL2837" s="256"/>
      <c r="AM2837" s="256"/>
      <c r="AN2837" s="257"/>
      <c r="AO2837" s="261"/>
      <c r="AP2837" s="301"/>
    </row>
    <row r="2838" spans="1:43" ht="12.75" customHeight="1">
      <c r="A2838" s="315"/>
      <c r="B2838" s="231"/>
      <c r="C2838" s="231"/>
      <c r="D2838" s="231"/>
      <c r="E2838" s="231"/>
      <c r="F2838" s="231"/>
      <c r="G2838" s="231"/>
      <c r="H2838" s="231"/>
      <c r="I2838" s="231"/>
      <c r="J2838" s="231"/>
      <c r="K2838" s="231"/>
      <c r="L2838" s="231"/>
      <c r="M2838" s="231"/>
      <c r="N2838" s="231"/>
      <c r="O2838" s="231"/>
      <c r="P2838" s="231"/>
      <c r="Q2838" s="231"/>
      <c r="R2838" s="231"/>
      <c r="S2838" s="231"/>
      <c r="T2838" s="231"/>
      <c r="U2838" s="231"/>
      <c r="V2838" s="231"/>
      <c r="W2838" s="231"/>
      <c r="X2838" s="231"/>
      <c r="Y2838" s="231"/>
      <c r="Z2838" s="231"/>
      <c r="AA2838" s="231"/>
      <c r="AB2838" s="231"/>
      <c r="AC2838" s="231"/>
      <c r="AD2838" s="231"/>
      <c r="AE2838" s="231"/>
      <c r="AF2838" s="231"/>
      <c r="AG2838" s="231"/>
      <c r="AH2838" s="232" t="s">
        <v>20</v>
      </c>
      <c r="AI2838" s="232"/>
      <c r="AJ2838" s="232"/>
      <c r="AK2838" s="232"/>
      <c r="AL2838" s="232"/>
      <c r="AM2838" s="232"/>
      <c r="AN2838" s="232"/>
      <c r="AO2838" s="232"/>
      <c r="AP2838" s="302"/>
    </row>
    <row r="2839" spans="1:43" ht="12.75" customHeight="1" thickBot="1">
      <c r="A2839" s="313"/>
      <c r="B2839" s="316"/>
      <c r="C2839" s="316"/>
      <c r="D2839" s="316"/>
      <c r="E2839" s="316"/>
      <c r="F2839" s="316"/>
      <c r="G2839" s="316"/>
      <c r="H2839" s="316"/>
      <c r="I2839" s="316"/>
      <c r="J2839" s="316"/>
      <c r="K2839" s="316"/>
      <c r="L2839" s="316"/>
      <c r="M2839" s="316"/>
      <c r="N2839" s="316"/>
      <c r="O2839" s="316"/>
      <c r="P2839" s="316"/>
      <c r="Q2839" s="316"/>
      <c r="R2839" s="316"/>
      <c r="S2839" s="316"/>
      <c r="T2839" s="316"/>
      <c r="U2839" s="316"/>
      <c r="V2839" s="316"/>
      <c r="W2839" s="316"/>
      <c r="X2839" s="316"/>
      <c r="Y2839" s="316"/>
      <c r="Z2839" s="316"/>
      <c r="AA2839" s="316"/>
      <c r="AB2839" s="316"/>
      <c r="AC2839" s="316"/>
      <c r="AD2839" s="316"/>
      <c r="AE2839" s="316"/>
      <c r="AF2839" s="316"/>
      <c r="AG2839" s="316"/>
      <c r="AH2839" s="316"/>
      <c r="AI2839" s="316"/>
      <c r="AJ2839" s="316"/>
      <c r="AK2839" s="316"/>
      <c r="AL2839" s="316"/>
      <c r="AM2839" s="316"/>
      <c r="AN2839" s="316"/>
      <c r="AO2839" s="316"/>
      <c r="AP2839" s="300"/>
    </row>
    <row r="2840" spans="1:43" ht="20.45" customHeight="1" thickBot="1">
      <c r="A2840" s="314"/>
      <c r="B2840" s="294" t="s">
        <v>0</v>
      </c>
      <c r="C2840" s="303"/>
      <c r="D2840" s="229" t="s">
        <v>1</v>
      </c>
      <c r="E2840" s="306"/>
      <c r="F2840" s="306"/>
      <c r="G2840" s="306"/>
      <c r="H2840" s="306"/>
      <c r="I2840" s="307"/>
      <c r="J2840" s="308" t="s">
        <v>5</v>
      </c>
      <c r="K2840" s="309"/>
      <c r="L2840" s="309"/>
      <c r="M2840" s="309"/>
      <c r="N2840" s="309"/>
      <c r="O2840" s="309"/>
      <c r="P2840" s="309"/>
      <c r="Q2840" s="309"/>
      <c r="R2840" s="309"/>
      <c r="S2840" s="309"/>
      <c r="T2840" s="309"/>
      <c r="U2840" s="309"/>
      <c r="V2840" s="309"/>
      <c r="W2840" s="309"/>
      <c r="X2840" s="310"/>
      <c r="Y2840" s="308" t="s">
        <v>8</v>
      </c>
      <c r="Z2840" s="309"/>
      <c r="AA2840" s="309"/>
      <c r="AB2840" s="309"/>
      <c r="AC2840" s="309"/>
      <c r="AD2840" s="309"/>
      <c r="AE2840" s="309"/>
      <c r="AF2840" s="309"/>
      <c r="AG2840" s="309"/>
      <c r="AH2840" s="309"/>
      <c r="AI2840" s="309"/>
      <c r="AJ2840" s="309"/>
      <c r="AK2840" s="309"/>
      <c r="AL2840" s="309"/>
      <c r="AM2840" s="309"/>
      <c r="AN2840" s="309"/>
      <c r="AO2840" s="310"/>
      <c r="AP2840" s="301"/>
    </row>
    <row r="2841" spans="1:43" ht="20.45" customHeight="1" thickBot="1">
      <c r="A2841" s="314"/>
      <c r="B2841" s="304"/>
      <c r="C2841" s="305"/>
      <c r="D2841" s="294" t="s">
        <v>2</v>
      </c>
      <c r="E2841" s="311"/>
      <c r="F2841" s="303"/>
      <c r="G2841" s="294" t="s">
        <v>3</v>
      </c>
      <c r="H2841" s="311"/>
      <c r="I2841" s="303"/>
      <c r="J2841" s="294" t="s">
        <v>53</v>
      </c>
      <c r="K2841" s="298"/>
      <c r="L2841" s="295"/>
      <c r="M2841" s="294" t="s">
        <v>231</v>
      </c>
      <c r="N2841" s="298"/>
      <c r="O2841" s="298"/>
      <c r="P2841" s="295"/>
      <c r="Q2841" s="294" t="s">
        <v>18</v>
      </c>
      <c r="R2841" s="295"/>
      <c r="S2841" s="294" t="s">
        <v>17</v>
      </c>
      <c r="T2841" s="298"/>
      <c r="U2841" s="295"/>
      <c r="V2841" s="294" t="s">
        <v>110</v>
      </c>
      <c r="W2841" s="298"/>
      <c r="X2841" s="295"/>
      <c r="Y2841" s="308" t="s">
        <v>9</v>
      </c>
      <c r="Z2841" s="309"/>
      <c r="AA2841" s="309"/>
      <c r="AB2841" s="309"/>
      <c r="AC2841" s="309"/>
      <c r="AD2841" s="309"/>
      <c r="AE2841" s="309"/>
      <c r="AF2841" s="310"/>
      <c r="AG2841" s="308" t="s">
        <v>10</v>
      </c>
      <c r="AH2841" s="309"/>
      <c r="AI2841" s="309"/>
      <c r="AJ2841" s="309"/>
      <c r="AK2841" s="309"/>
      <c r="AL2841" s="309"/>
      <c r="AM2841" s="309"/>
      <c r="AN2841" s="309"/>
      <c r="AO2841" s="310"/>
      <c r="AP2841" s="301"/>
    </row>
    <row r="2842" spans="1:43" ht="20.45" customHeight="1">
      <c r="A2842" s="314"/>
      <c r="B2842" s="304"/>
      <c r="C2842" s="305"/>
      <c r="D2842" s="304"/>
      <c r="E2842" s="312"/>
      <c r="F2842" s="305"/>
      <c r="G2842" s="304"/>
      <c r="H2842" s="312"/>
      <c r="I2842" s="305"/>
      <c r="J2842" s="296"/>
      <c r="K2842" s="299"/>
      <c r="L2842" s="297"/>
      <c r="M2842" s="296"/>
      <c r="N2842" s="299"/>
      <c r="O2842" s="299"/>
      <c r="P2842" s="297"/>
      <c r="Q2842" s="296"/>
      <c r="R2842" s="297"/>
      <c r="S2842" s="296"/>
      <c r="T2842" s="299"/>
      <c r="U2842" s="297"/>
      <c r="V2842" s="296"/>
      <c r="W2842" s="299"/>
      <c r="X2842" s="297"/>
      <c r="Y2842" s="294" t="s">
        <v>4</v>
      </c>
      <c r="Z2842" s="295"/>
      <c r="AA2842" s="294" t="s">
        <v>6</v>
      </c>
      <c r="AB2842" s="298"/>
      <c r="AC2842" s="298"/>
      <c r="AD2842" s="295"/>
      <c r="AE2842" s="294" t="s">
        <v>7</v>
      </c>
      <c r="AF2842" s="295"/>
      <c r="AG2842" s="294" t="s">
        <v>4</v>
      </c>
      <c r="AH2842" s="295"/>
      <c r="AI2842" s="294" t="s">
        <v>6</v>
      </c>
      <c r="AJ2842" s="298"/>
      <c r="AK2842" s="298"/>
      <c r="AL2842" s="298"/>
      <c r="AM2842" s="295"/>
      <c r="AN2842" s="294" t="s">
        <v>7</v>
      </c>
      <c r="AO2842" s="295"/>
      <c r="AP2842" s="301"/>
    </row>
    <row r="2843" spans="1:43" ht="20.45" customHeight="1">
      <c r="A2843" s="314"/>
      <c r="B2843" s="304"/>
      <c r="C2843" s="305"/>
      <c r="D2843" s="304"/>
      <c r="E2843" s="312"/>
      <c r="F2843" s="305"/>
      <c r="G2843" s="304"/>
      <c r="H2843" s="312"/>
      <c r="I2843" s="305"/>
      <c r="J2843" s="296"/>
      <c r="K2843" s="299"/>
      <c r="L2843" s="297"/>
      <c r="M2843" s="296"/>
      <c r="N2843" s="299"/>
      <c r="O2843" s="299"/>
      <c r="P2843" s="297"/>
      <c r="Q2843" s="296"/>
      <c r="R2843" s="297"/>
      <c r="S2843" s="296"/>
      <c r="T2843" s="299"/>
      <c r="U2843" s="297"/>
      <c r="V2843" s="296"/>
      <c r="W2843" s="299"/>
      <c r="X2843" s="297"/>
      <c r="Y2843" s="296"/>
      <c r="Z2843" s="297"/>
      <c r="AA2843" s="296"/>
      <c r="AB2843" s="299"/>
      <c r="AC2843" s="299"/>
      <c r="AD2843" s="297"/>
      <c r="AE2843" s="296"/>
      <c r="AF2843" s="297"/>
      <c r="AG2843" s="296"/>
      <c r="AH2843" s="297"/>
      <c r="AI2843" s="296"/>
      <c r="AJ2843" s="299"/>
      <c r="AK2843" s="299"/>
      <c r="AL2843" s="299"/>
      <c r="AM2843" s="297"/>
      <c r="AN2843" s="296"/>
      <c r="AO2843" s="297"/>
      <c r="AP2843" s="301"/>
    </row>
    <row r="2844" spans="1:43" ht="20.45" customHeight="1" thickBot="1">
      <c r="A2844" s="314"/>
      <c r="B2844" s="304"/>
      <c r="C2844" s="305"/>
      <c r="D2844" s="304"/>
      <c r="E2844" s="312"/>
      <c r="F2844" s="305"/>
      <c r="G2844" s="304"/>
      <c r="H2844" s="312"/>
      <c r="I2844" s="305"/>
      <c r="J2844" s="296"/>
      <c r="K2844" s="299"/>
      <c r="L2844" s="297"/>
      <c r="M2844" s="296"/>
      <c r="N2844" s="299"/>
      <c r="O2844" s="299"/>
      <c r="P2844" s="297"/>
      <c r="Q2844" s="296"/>
      <c r="R2844" s="297"/>
      <c r="S2844" s="296"/>
      <c r="T2844" s="299"/>
      <c r="U2844" s="297"/>
      <c r="V2844" s="296"/>
      <c r="W2844" s="299"/>
      <c r="X2844" s="297"/>
      <c r="Y2844" s="296"/>
      <c r="Z2844" s="297"/>
      <c r="AA2844" s="296"/>
      <c r="AB2844" s="299"/>
      <c r="AC2844" s="299"/>
      <c r="AD2844" s="297"/>
      <c r="AE2844" s="296"/>
      <c r="AF2844" s="297"/>
      <c r="AG2844" s="296"/>
      <c r="AH2844" s="297"/>
      <c r="AI2844" s="296"/>
      <c r="AJ2844" s="299"/>
      <c r="AK2844" s="299"/>
      <c r="AL2844" s="299"/>
      <c r="AM2844" s="297"/>
      <c r="AN2844" s="296"/>
      <c r="AO2844" s="297"/>
      <c r="AP2844" s="301"/>
    </row>
    <row r="2845" spans="1:43" ht="20.45" customHeight="1">
      <c r="A2845" s="314"/>
      <c r="B2845" s="286">
        <f>'Листы ввода'!B1959</f>
        <v>0</v>
      </c>
      <c r="C2845" s="288"/>
      <c r="D2845" s="289">
        <f>'Листы ввода'!C1959</f>
        <v>0</v>
      </c>
      <c r="E2845" s="285"/>
      <c r="F2845" s="290"/>
      <c r="G2845" s="289">
        <f>'Листы ввода'!D1959</f>
        <v>0</v>
      </c>
      <c r="H2845" s="285"/>
      <c r="I2845" s="290"/>
      <c r="J2845" s="73">
        <f>'Листы ввода'!E1959</f>
        <v>0</v>
      </c>
      <c r="K2845" s="74">
        <f>'Листы ввода'!F1959</f>
        <v>0</v>
      </c>
      <c r="L2845" s="75">
        <f>ROUNDUP('Листы ввода'!G1959*'Общ. данные'!$D$26,0)</f>
        <v>0</v>
      </c>
      <c r="M2845" s="76">
        <f>'Листы ввода'!H1959</f>
        <v>0</v>
      </c>
      <c r="N2845" s="77">
        <f>'Листы ввода'!I1959</f>
        <v>0</v>
      </c>
      <c r="O2845" s="78">
        <f>'Листы ввода'!J1959</f>
        <v>0</v>
      </c>
      <c r="P2845" s="75">
        <f>ROUNDUP('Листы ввода'!K1959*'Общ. данные'!$D$26,0)</f>
        <v>0</v>
      </c>
      <c r="Q2845" s="291">
        <f>ROUNDUP('Листы ввода'!L1959*'Общ. данные'!$D$26,0)</f>
        <v>0</v>
      </c>
      <c r="R2845" s="292"/>
      <c r="S2845" s="291">
        <f>ROUNDUP('Листы ввода'!M1959*'Общ. данные'!$D$26,0)</f>
        <v>0</v>
      </c>
      <c r="T2845" s="293"/>
      <c r="U2845" s="292"/>
      <c r="V2845" s="291">
        <f>ROUNDUP('Листы ввода'!N1959*'Общ. данные'!$D$26,0)</f>
        <v>0</v>
      </c>
      <c r="W2845" s="293"/>
      <c r="X2845" s="292"/>
      <c r="Y2845" s="283">
        <f>'Листы ввода'!O1959</f>
        <v>0</v>
      </c>
      <c r="Z2845" s="284"/>
      <c r="AA2845" s="73">
        <f>'Листы ввода'!P1959</f>
        <v>0</v>
      </c>
      <c r="AB2845" s="78">
        <f>'Листы ввода'!Q1959</f>
        <v>0</v>
      </c>
      <c r="AC2845" s="285">
        <f>'Листы ввода'!R1959</f>
        <v>0</v>
      </c>
      <c r="AD2845" s="285"/>
      <c r="AE2845" s="286">
        <f>IF('Листы ввода'!T1959=1,'Листы на печать'!P2845,AQ2845)</f>
        <v>0</v>
      </c>
      <c r="AF2845" s="287"/>
      <c r="AG2845" s="231"/>
      <c r="AH2845" s="248"/>
      <c r="AI2845" s="24"/>
      <c r="AJ2845" s="25"/>
      <c r="AK2845" s="231"/>
      <c r="AL2845" s="231"/>
      <c r="AM2845" s="248"/>
      <c r="AN2845" s="247"/>
      <c r="AO2845" s="248"/>
      <c r="AP2845" s="301"/>
      <c r="AQ2845" s="46">
        <f>SUM(L2845,P2845,Q2845,S2845,V2845)</f>
        <v>0</v>
      </c>
    </row>
    <row r="2846" spans="1:43" ht="20.45" customHeight="1">
      <c r="A2846" s="314"/>
      <c r="B2846" s="233">
        <f>'Листы ввода'!B1960</f>
        <v>0</v>
      </c>
      <c r="C2846" s="234"/>
      <c r="D2846" s="235">
        <f>'Листы ввода'!C1960</f>
        <v>0</v>
      </c>
      <c r="E2846" s="236"/>
      <c r="F2846" s="237"/>
      <c r="G2846" s="235">
        <f>'Листы ввода'!D1960</f>
        <v>0</v>
      </c>
      <c r="H2846" s="236"/>
      <c r="I2846" s="237"/>
      <c r="J2846" s="26">
        <f>'Листы ввода'!E1960</f>
        <v>0</v>
      </c>
      <c r="K2846" s="27">
        <f>'Листы ввода'!F1960</f>
        <v>0</v>
      </c>
      <c r="L2846" s="69">
        <f>ROUNDUP('Листы ввода'!G1960*'Общ. данные'!$D$26,0)</f>
        <v>0</v>
      </c>
      <c r="M2846" s="67">
        <f>'Листы ввода'!H1960</f>
        <v>0</v>
      </c>
      <c r="N2846" s="28">
        <f>'Листы ввода'!I1960</f>
        <v>0</v>
      </c>
      <c r="O2846" s="68">
        <f>'Листы ввода'!J1960</f>
        <v>0</v>
      </c>
      <c r="P2846" s="69">
        <f>ROUNDUP('Листы ввода'!K1960*'Общ. данные'!$D$26,0)</f>
        <v>0</v>
      </c>
      <c r="Q2846" s="238">
        <f>ROUNDUP('Листы ввода'!L1960*'Общ. данные'!$D$26,0)</f>
        <v>0</v>
      </c>
      <c r="R2846" s="239"/>
      <c r="S2846" s="238">
        <f>ROUNDUP('Листы ввода'!M1960*'Общ. данные'!$D$26,0)</f>
        <v>0</v>
      </c>
      <c r="T2846" s="240"/>
      <c r="U2846" s="239"/>
      <c r="V2846" s="238">
        <f>ROUNDUP('Листы ввода'!N1960*'Общ. данные'!$D$26,0)</f>
        <v>0</v>
      </c>
      <c r="W2846" s="240"/>
      <c r="X2846" s="239"/>
      <c r="Y2846" s="262">
        <f>'Листы ввода'!O1960</f>
        <v>0</v>
      </c>
      <c r="Z2846" s="263"/>
      <c r="AA2846" s="26">
        <f>'Листы ввода'!P1960</f>
        <v>0</v>
      </c>
      <c r="AB2846" s="68">
        <f>'Листы ввода'!Q1960</f>
        <v>0</v>
      </c>
      <c r="AC2846" s="236">
        <f>'Листы ввода'!R1960</f>
        <v>0</v>
      </c>
      <c r="AD2846" s="236"/>
      <c r="AE2846" s="233">
        <f>IF('Листы ввода'!T1960=1,'Листы на печать'!P2846,AQ2846)</f>
        <v>0</v>
      </c>
      <c r="AF2846" s="264"/>
      <c r="AG2846" s="265"/>
      <c r="AH2846" s="266"/>
      <c r="AI2846" s="26"/>
      <c r="AJ2846" s="27"/>
      <c r="AK2846" s="265"/>
      <c r="AL2846" s="265"/>
      <c r="AM2846" s="266"/>
      <c r="AN2846" s="267"/>
      <c r="AO2846" s="266"/>
      <c r="AP2846" s="301"/>
      <c r="AQ2846" s="46">
        <f t="shared" ref="AQ2846:AQ2875" si="63">SUM(L2846,P2846,Q2846,S2846,V2846)</f>
        <v>0</v>
      </c>
    </row>
    <row r="2847" spans="1:43" ht="20.45" customHeight="1">
      <c r="A2847" s="314"/>
      <c r="B2847" s="233">
        <f>'Листы ввода'!B1961</f>
        <v>0</v>
      </c>
      <c r="C2847" s="234"/>
      <c r="D2847" s="235">
        <f>'Листы ввода'!C1961</f>
        <v>0</v>
      </c>
      <c r="E2847" s="236"/>
      <c r="F2847" s="237"/>
      <c r="G2847" s="235">
        <f>'Листы ввода'!D1961</f>
        <v>0</v>
      </c>
      <c r="H2847" s="236"/>
      <c r="I2847" s="237"/>
      <c r="J2847" s="26">
        <f>'Листы ввода'!E1961</f>
        <v>0</v>
      </c>
      <c r="K2847" s="27">
        <f>'Листы ввода'!F1961</f>
        <v>0</v>
      </c>
      <c r="L2847" s="69">
        <f>ROUNDUP('Листы ввода'!G1961*'Общ. данные'!$D$26,0)</f>
        <v>0</v>
      </c>
      <c r="M2847" s="67">
        <f>'Листы ввода'!H1961</f>
        <v>0</v>
      </c>
      <c r="N2847" s="28">
        <f>'Листы ввода'!I1961</f>
        <v>0</v>
      </c>
      <c r="O2847" s="68">
        <f>'Листы ввода'!J1961</f>
        <v>0</v>
      </c>
      <c r="P2847" s="69">
        <f>ROUNDUP('Листы ввода'!K1961*'Общ. данные'!$D$26,0)</f>
        <v>0</v>
      </c>
      <c r="Q2847" s="238">
        <f>ROUNDUP('Листы ввода'!L1961*'Общ. данные'!$D$26,0)</f>
        <v>0</v>
      </c>
      <c r="R2847" s="239"/>
      <c r="S2847" s="238">
        <f>ROUNDUP('Листы ввода'!M1961*'Общ. данные'!$D$26,0)</f>
        <v>0</v>
      </c>
      <c r="T2847" s="240"/>
      <c r="U2847" s="239"/>
      <c r="V2847" s="238">
        <f>ROUNDUP('Листы ввода'!N1961*'Общ. данные'!$D$26,0)</f>
        <v>0</v>
      </c>
      <c r="W2847" s="240"/>
      <c r="X2847" s="239"/>
      <c r="Y2847" s="262">
        <f>'Листы ввода'!O1961</f>
        <v>0</v>
      </c>
      <c r="Z2847" s="263"/>
      <c r="AA2847" s="26">
        <f>'Листы ввода'!P1961</f>
        <v>0</v>
      </c>
      <c r="AB2847" s="68">
        <f>'Листы ввода'!Q1961</f>
        <v>0</v>
      </c>
      <c r="AC2847" s="236">
        <f>'Листы ввода'!R1961</f>
        <v>0</v>
      </c>
      <c r="AD2847" s="236"/>
      <c r="AE2847" s="233">
        <f>IF('Листы ввода'!T1961=1,'Листы на печать'!P2847,AQ2847)</f>
        <v>0</v>
      </c>
      <c r="AF2847" s="264"/>
      <c r="AG2847" s="265"/>
      <c r="AH2847" s="266"/>
      <c r="AI2847" s="26"/>
      <c r="AJ2847" s="27"/>
      <c r="AK2847" s="265"/>
      <c r="AL2847" s="265"/>
      <c r="AM2847" s="266"/>
      <c r="AN2847" s="267"/>
      <c r="AO2847" s="266"/>
      <c r="AP2847" s="301"/>
      <c r="AQ2847" s="46">
        <f t="shared" si="63"/>
        <v>0</v>
      </c>
    </row>
    <row r="2848" spans="1:43" ht="20.45" customHeight="1">
      <c r="A2848" s="314"/>
      <c r="B2848" s="233">
        <f>'Листы ввода'!B1962</f>
        <v>0</v>
      </c>
      <c r="C2848" s="234"/>
      <c r="D2848" s="235">
        <f>'Листы ввода'!C1962</f>
        <v>0</v>
      </c>
      <c r="E2848" s="236"/>
      <c r="F2848" s="237"/>
      <c r="G2848" s="235">
        <f>'Листы ввода'!D1962</f>
        <v>0</v>
      </c>
      <c r="H2848" s="236"/>
      <c r="I2848" s="237"/>
      <c r="J2848" s="26">
        <f>'Листы ввода'!E1962</f>
        <v>0</v>
      </c>
      <c r="K2848" s="27">
        <f>'Листы ввода'!F1962</f>
        <v>0</v>
      </c>
      <c r="L2848" s="69">
        <f>ROUNDUP('Листы ввода'!G1962*'Общ. данные'!$D$26,0)</f>
        <v>0</v>
      </c>
      <c r="M2848" s="67">
        <f>'Листы ввода'!H1962</f>
        <v>0</v>
      </c>
      <c r="N2848" s="28">
        <f>'Листы ввода'!I1962</f>
        <v>0</v>
      </c>
      <c r="O2848" s="68">
        <f>'Листы ввода'!J1962</f>
        <v>0</v>
      </c>
      <c r="P2848" s="69">
        <f>ROUNDUP('Листы ввода'!K1962*'Общ. данные'!$D$26,0)</f>
        <v>0</v>
      </c>
      <c r="Q2848" s="238">
        <f>ROUNDUP('Листы ввода'!L1962*'Общ. данные'!$D$26,0)</f>
        <v>0</v>
      </c>
      <c r="R2848" s="239"/>
      <c r="S2848" s="238">
        <f>ROUNDUP('Листы ввода'!M1962*'Общ. данные'!$D$26,0)</f>
        <v>0</v>
      </c>
      <c r="T2848" s="240"/>
      <c r="U2848" s="239"/>
      <c r="V2848" s="238">
        <f>ROUNDUP('Листы ввода'!N1962*'Общ. данные'!$D$26,0)</f>
        <v>0</v>
      </c>
      <c r="W2848" s="240"/>
      <c r="X2848" s="239"/>
      <c r="Y2848" s="262">
        <f>'Листы ввода'!O1962</f>
        <v>0</v>
      </c>
      <c r="Z2848" s="263"/>
      <c r="AA2848" s="26">
        <f>'Листы ввода'!P1962</f>
        <v>0</v>
      </c>
      <c r="AB2848" s="68">
        <f>'Листы ввода'!Q1962</f>
        <v>0</v>
      </c>
      <c r="AC2848" s="236">
        <f>'Листы ввода'!R1962</f>
        <v>0</v>
      </c>
      <c r="AD2848" s="236"/>
      <c r="AE2848" s="233">
        <f>IF('Листы ввода'!T1962=1,'Листы на печать'!P2848,AQ2848)</f>
        <v>0</v>
      </c>
      <c r="AF2848" s="264"/>
      <c r="AG2848" s="265"/>
      <c r="AH2848" s="266"/>
      <c r="AI2848" s="26"/>
      <c r="AJ2848" s="27"/>
      <c r="AK2848" s="265"/>
      <c r="AL2848" s="265"/>
      <c r="AM2848" s="266"/>
      <c r="AN2848" s="267"/>
      <c r="AO2848" s="266"/>
      <c r="AP2848" s="301"/>
      <c r="AQ2848" s="46">
        <f t="shared" si="63"/>
        <v>0</v>
      </c>
    </row>
    <row r="2849" spans="1:43" ht="20.45" customHeight="1">
      <c r="A2849" s="314"/>
      <c r="B2849" s="233">
        <f>'Листы ввода'!B1963</f>
        <v>0</v>
      </c>
      <c r="C2849" s="234"/>
      <c r="D2849" s="235">
        <f>'Листы ввода'!C1963</f>
        <v>0</v>
      </c>
      <c r="E2849" s="236"/>
      <c r="F2849" s="237"/>
      <c r="G2849" s="235">
        <f>'Листы ввода'!D1963</f>
        <v>0</v>
      </c>
      <c r="H2849" s="236"/>
      <c r="I2849" s="237"/>
      <c r="J2849" s="26">
        <f>'Листы ввода'!E1963</f>
        <v>0</v>
      </c>
      <c r="K2849" s="27">
        <f>'Листы ввода'!F1963</f>
        <v>0</v>
      </c>
      <c r="L2849" s="69">
        <f>ROUNDUP('Листы ввода'!G1963*'Общ. данные'!$D$26,0)</f>
        <v>0</v>
      </c>
      <c r="M2849" s="67">
        <f>'Листы ввода'!H1963</f>
        <v>0</v>
      </c>
      <c r="N2849" s="28">
        <f>'Листы ввода'!I1963</f>
        <v>0</v>
      </c>
      <c r="O2849" s="68">
        <f>'Листы ввода'!J1963</f>
        <v>0</v>
      </c>
      <c r="P2849" s="69">
        <f>ROUNDUP('Листы ввода'!K1963*'Общ. данные'!$D$26,0)</f>
        <v>0</v>
      </c>
      <c r="Q2849" s="238">
        <f>ROUNDUP('Листы ввода'!L1963*'Общ. данные'!$D$26,0)</f>
        <v>0</v>
      </c>
      <c r="R2849" s="239"/>
      <c r="S2849" s="238">
        <f>ROUNDUP('Листы ввода'!M1963*'Общ. данные'!$D$26,0)</f>
        <v>0</v>
      </c>
      <c r="T2849" s="240"/>
      <c r="U2849" s="239"/>
      <c r="V2849" s="238">
        <f>ROUNDUP('Листы ввода'!N1963*'Общ. данные'!$D$26,0)</f>
        <v>0</v>
      </c>
      <c r="W2849" s="240"/>
      <c r="X2849" s="239"/>
      <c r="Y2849" s="262">
        <f>'Листы ввода'!O1963</f>
        <v>0</v>
      </c>
      <c r="Z2849" s="263"/>
      <c r="AA2849" s="26">
        <f>'Листы ввода'!P1963</f>
        <v>0</v>
      </c>
      <c r="AB2849" s="68">
        <f>'Листы ввода'!Q1963</f>
        <v>0</v>
      </c>
      <c r="AC2849" s="236">
        <f>'Листы ввода'!R1963</f>
        <v>0</v>
      </c>
      <c r="AD2849" s="236"/>
      <c r="AE2849" s="233">
        <f>IF('Листы ввода'!T1963=1,'Листы на печать'!P2849,AQ2849)</f>
        <v>0</v>
      </c>
      <c r="AF2849" s="264"/>
      <c r="AG2849" s="265"/>
      <c r="AH2849" s="266"/>
      <c r="AI2849" s="26"/>
      <c r="AJ2849" s="27"/>
      <c r="AK2849" s="265"/>
      <c r="AL2849" s="265"/>
      <c r="AM2849" s="266"/>
      <c r="AN2849" s="267"/>
      <c r="AO2849" s="266"/>
      <c r="AP2849" s="301"/>
      <c r="AQ2849" s="46">
        <f t="shared" si="63"/>
        <v>0</v>
      </c>
    </row>
    <row r="2850" spans="1:43" ht="20.45" customHeight="1">
      <c r="A2850" s="314"/>
      <c r="B2850" s="233">
        <f>'Листы ввода'!B1964</f>
        <v>0</v>
      </c>
      <c r="C2850" s="234"/>
      <c r="D2850" s="235">
        <f>'Листы ввода'!C1964</f>
        <v>0</v>
      </c>
      <c r="E2850" s="236"/>
      <c r="F2850" s="237"/>
      <c r="G2850" s="235">
        <f>'Листы ввода'!D1964</f>
        <v>0</v>
      </c>
      <c r="H2850" s="236"/>
      <c r="I2850" s="237"/>
      <c r="J2850" s="26">
        <f>'Листы ввода'!E1964</f>
        <v>0</v>
      </c>
      <c r="K2850" s="27">
        <f>'Листы ввода'!F1964</f>
        <v>0</v>
      </c>
      <c r="L2850" s="69">
        <f>ROUNDUP('Листы ввода'!G1964*'Общ. данные'!$D$26,0)</f>
        <v>0</v>
      </c>
      <c r="M2850" s="67">
        <f>'Листы ввода'!H1964</f>
        <v>0</v>
      </c>
      <c r="N2850" s="28">
        <f>'Листы ввода'!I1964</f>
        <v>0</v>
      </c>
      <c r="O2850" s="68">
        <f>'Листы ввода'!J1964</f>
        <v>0</v>
      </c>
      <c r="P2850" s="69">
        <f>ROUNDUP('Листы ввода'!K1964*'Общ. данные'!$D$26,0)</f>
        <v>0</v>
      </c>
      <c r="Q2850" s="238">
        <f>ROUNDUP('Листы ввода'!L1964*'Общ. данные'!$D$26,0)</f>
        <v>0</v>
      </c>
      <c r="R2850" s="239"/>
      <c r="S2850" s="238">
        <f>ROUNDUP('Листы ввода'!M1964*'Общ. данные'!$D$26,0)</f>
        <v>0</v>
      </c>
      <c r="T2850" s="240"/>
      <c r="U2850" s="239"/>
      <c r="V2850" s="238">
        <f>ROUNDUP('Листы ввода'!N1964*'Общ. данные'!$D$26,0)</f>
        <v>0</v>
      </c>
      <c r="W2850" s="240"/>
      <c r="X2850" s="239"/>
      <c r="Y2850" s="262">
        <f>'Листы ввода'!O1964</f>
        <v>0</v>
      </c>
      <c r="Z2850" s="263"/>
      <c r="AA2850" s="26">
        <f>'Листы ввода'!P1964</f>
        <v>0</v>
      </c>
      <c r="AB2850" s="68">
        <f>'Листы ввода'!Q1964</f>
        <v>0</v>
      </c>
      <c r="AC2850" s="236">
        <f>'Листы ввода'!R1964</f>
        <v>0</v>
      </c>
      <c r="AD2850" s="236"/>
      <c r="AE2850" s="233">
        <f>IF('Листы ввода'!T1964=1,'Листы на печать'!P2850,AQ2850)</f>
        <v>0</v>
      </c>
      <c r="AF2850" s="264"/>
      <c r="AG2850" s="265"/>
      <c r="AH2850" s="266"/>
      <c r="AI2850" s="26"/>
      <c r="AJ2850" s="27"/>
      <c r="AK2850" s="265"/>
      <c r="AL2850" s="265"/>
      <c r="AM2850" s="266"/>
      <c r="AN2850" s="267"/>
      <c r="AO2850" s="266"/>
      <c r="AP2850" s="301"/>
      <c r="AQ2850" s="46">
        <f t="shared" si="63"/>
        <v>0</v>
      </c>
    </row>
    <row r="2851" spans="1:43" ht="20.45" customHeight="1">
      <c r="A2851" s="314"/>
      <c r="B2851" s="233">
        <f>'Листы ввода'!B1965</f>
        <v>0</v>
      </c>
      <c r="C2851" s="234"/>
      <c r="D2851" s="235">
        <f>'Листы ввода'!C1965</f>
        <v>0</v>
      </c>
      <c r="E2851" s="236"/>
      <c r="F2851" s="237"/>
      <c r="G2851" s="235">
        <f>'Листы ввода'!D1965</f>
        <v>0</v>
      </c>
      <c r="H2851" s="236"/>
      <c r="I2851" s="237"/>
      <c r="J2851" s="26">
        <f>'Листы ввода'!E1965</f>
        <v>0</v>
      </c>
      <c r="K2851" s="27">
        <f>'Листы ввода'!F1965</f>
        <v>0</v>
      </c>
      <c r="L2851" s="69">
        <f>ROUNDUP('Листы ввода'!G1965*'Общ. данные'!$D$26,0)</f>
        <v>0</v>
      </c>
      <c r="M2851" s="67">
        <f>'Листы ввода'!H1965</f>
        <v>0</v>
      </c>
      <c r="N2851" s="28">
        <f>'Листы ввода'!I1965</f>
        <v>0</v>
      </c>
      <c r="O2851" s="68">
        <f>'Листы ввода'!J1965</f>
        <v>0</v>
      </c>
      <c r="P2851" s="69">
        <f>ROUNDUP('Листы ввода'!K1965*'Общ. данные'!$D$26,0)</f>
        <v>0</v>
      </c>
      <c r="Q2851" s="238">
        <f>ROUNDUP('Листы ввода'!L1965*'Общ. данные'!$D$26,0)</f>
        <v>0</v>
      </c>
      <c r="R2851" s="239"/>
      <c r="S2851" s="238">
        <f>ROUNDUP('Листы ввода'!M1965*'Общ. данные'!$D$26,0)</f>
        <v>0</v>
      </c>
      <c r="T2851" s="240"/>
      <c r="U2851" s="239"/>
      <c r="V2851" s="238">
        <f>ROUNDUP('Листы ввода'!N1965*'Общ. данные'!$D$26,0)</f>
        <v>0</v>
      </c>
      <c r="W2851" s="240"/>
      <c r="X2851" s="239"/>
      <c r="Y2851" s="262">
        <f>'Листы ввода'!O1965</f>
        <v>0</v>
      </c>
      <c r="Z2851" s="263"/>
      <c r="AA2851" s="26">
        <f>'Листы ввода'!P1965</f>
        <v>0</v>
      </c>
      <c r="AB2851" s="68">
        <f>'Листы ввода'!Q1965</f>
        <v>0</v>
      </c>
      <c r="AC2851" s="236">
        <f>'Листы ввода'!R1965</f>
        <v>0</v>
      </c>
      <c r="AD2851" s="236"/>
      <c r="AE2851" s="233">
        <f>IF('Листы ввода'!T1965=1,'Листы на печать'!P2851,AQ2851)</f>
        <v>0</v>
      </c>
      <c r="AF2851" s="264"/>
      <c r="AG2851" s="265"/>
      <c r="AH2851" s="266"/>
      <c r="AI2851" s="26"/>
      <c r="AJ2851" s="27"/>
      <c r="AK2851" s="265"/>
      <c r="AL2851" s="265"/>
      <c r="AM2851" s="266"/>
      <c r="AN2851" s="267"/>
      <c r="AO2851" s="266"/>
      <c r="AP2851" s="301"/>
      <c r="AQ2851" s="46">
        <f t="shared" si="63"/>
        <v>0</v>
      </c>
    </row>
    <row r="2852" spans="1:43" ht="20.45" customHeight="1">
      <c r="A2852" s="314"/>
      <c r="B2852" s="233">
        <f>'Листы ввода'!B1966</f>
        <v>0</v>
      </c>
      <c r="C2852" s="234"/>
      <c r="D2852" s="235">
        <f>'Листы ввода'!C1966</f>
        <v>0</v>
      </c>
      <c r="E2852" s="236"/>
      <c r="F2852" s="237"/>
      <c r="G2852" s="235">
        <f>'Листы ввода'!D1966</f>
        <v>0</v>
      </c>
      <c r="H2852" s="236"/>
      <c r="I2852" s="237"/>
      <c r="J2852" s="26">
        <f>'Листы ввода'!E1966</f>
        <v>0</v>
      </c>
      <c r="K2852" s="27">
        <f>'Листы ввода'!F1966</f>
        <v>0</v>
      </c>
      <c r="L2852" s="69">
        <f>ROUNDUP('Листы ввода'!G1966*'Общ. данные'!$D$26,0)</f>
        <v>0</v>
      </c>
      <c r="M2852" s="67">
        <f>'Листы ввода'!H1966</f>
        <v>0</v>
      </c>
      <c r="N2852" s="28">
        <f>'Листы ввода'!I1966</f>
        <v>0</v>
      </c>
      <c r="O2852" s="68">
        <f>'Листы ввода'!J1966</f>
        <v>0</v>
      </c>
      <c r="P2852" s="69">
        <f>ROUNDUP('Листы ввода'!K1966*'Общ. данные'!$D$26,0)</f>
        <v>0</v>
      </c>
      <c r="Q2852" s="238">
        <f>ROUNDUP('Листы ввода'!L1966*'Общ. данные'!$D$26,0)</f>
        <v>0</v>
      </c>
      <c r="R2852" s="239"/>
      <c r="S2852" s="238">
        <f>ROUNDUP('Листы ввода'!M1966*'Общ. данные'!$D$26,0)</f>
        <v>0</v>
      </c>
      <c r="T2852" s="240"/>
      <c r="U2852" s="239"/>
      <c r="V2852" s="238">
        <f>ROUNDUP('Листы ввода'!N1966*'Общ. данные'!$D$26,0)</f>
        <v>0</v>
      </c>
      <c r="W2852" s="240"/>
      <c r="X2852" s="239"/>
      <c r="Y2852" s="262">
        <f>'Листы ввода'!O1966</f>
        <v>0</v>
      </c>
      <c r="Z2852" s="263"/>
      <c r="AA2852" s="26">
        <f>'Листы ввода'!P1966</f>
        <v>0</v>
      </c>
      <c r="AB2852" s="68">
        <f>'Листы ввода'!Q1966</f>
        <v>0</v>
      </c>
      <c r="AC2852" s="236">
        <f>'Листы ввода'!R1966</f>
        <v>0</v>
      </c>
      <c r="AD2852" s="236"/>
      <c r="AE2852" s="233">
        <f>IF('Листы ввода'!T1966=1,'Листы на печать'!P2852,AQ2852)</f>
        <v>0</v>
      </c>
      <c r="AF2852" s="264"/>
      <c r="AG2852" s="265"/>
      <c r="AH2852" s="266"/>
      <c r="AI2852" s="26"/>
      <c r="AJ2852" s="27"/>
      <c r="AK2852" s="265"/>
      <c r="AL2852" s="265"/>
      <c r="AM2852" s="266"/>
      <c r="AN2852" s="267"/>
      <c r="AO2852" s="266"/>
      <c r="AP2852" s="301"/>
      <c r="AQ2852" s="46">
        <f t="shared" si="63"/>
        <v>0</v>
      </c>
    </row>
    <row r="2853" spans="1:43" ht="20.45" customHeight="1">
      <c r="A2853" s="314"/>
      <c r="B2853" s="233">
        <f>'Листы ввода'!B1967</f>
        <v>0</v>
      </c>
      <c r="C2853" s="234"/>
      <c r="D2853" s="235">
        <f>'Листы ввода'!C1967</f>
        <v>0</v>
      </c>
      <c r="E2853" s="236"/>
      <c r="F2853" s="237"/>
      <c r="G2853" s="235">
        <f>'Листы ввода'!D1967</f>
        <v>0</v>
      </c>
      <c r="H2853" s="236"/>
      <c r="I2853" s="237"/>
      <c r="J2853" s="26">
        <f>'Листы ввода'!E1967</f>
        <v>0</v>
      </c>
      <c r="K2853" s="27">
        <f>'Листы ввода'!F1967</f>
        <v>0</v>
      </c>
      <c r="L2853" s="69">
        <f>ROUNDUP('Листы ввода'!G1967*'Общ. данные'!$D$26,0)</f>
        <v>0</v>
      </c>
      <c r="M2853" s="67">
        <f>'Листы ввода'!H1967</f>
        <v>0</v>
      </c>
      <c r="N2853" s="28">
        <f>'Листы ввода'!I1967</f>
        <v>0</v>
      </c>
      <c r="O2853" s="68">
        <f>'Листы ввода'!J1967</f>
        <v>0</v>
      </c>
      <c r="P2853" s="69">
        <f>ROUNDUP('Листы ввода'!K1967*'Общ. данные'!$D$26,0)</f>
        <v>0</v>
      </c>
      <c r="Q2853" s="238">
        <f>ROUNDUP('Листы ввода'!L1967*'Общ. данные'!$D$26,0)</f>
        <v>0</v>
      </c>
      <c r="R2853" s="239"/>
      <c r="S2853" s="238">
        <f>ROUNDUP('Листы ввода'!M1967*'Общ. данные'!$D$26,0)</f>
        <v>0</v>
      </c>
      <c r="T2853" s="240"/>
      <c r="U2853" s="239"/>
      <c r="V2853" s="238">
        <f>ROUNDUP('Листы ввода'!N1967*'Общ. данные'!$D$26,0)</f>
        <v>0</v>
      </c>
      <c r="W2853" s="240"/>
      <c r="X2853" s="239"/>
      <c r="Y2853" s="262">
        <f>'Листы ввода'!O1967</f>
        <v>0</v>
      </c>
      <c r="Z2853" s="263"/>
      <c r="AA2853" s="26">
        <f>'Листы ввода'!P1967</f>
        <v>0</v>
      </c>
      <c r="AB2853" s="68">
        <f>'Листы ввода'!Q1967</f>
        <v>0</v>
      </c>
      <c r="AC2853" s="236">
        <f>'Листы ввода'!R1967</f>
        <v>0</v>
      </c>
      <c r="AD2853" s="236"/>
      <c r="AE2853" s="233">
        <f>IF('Листы ввода'!T1967=1,'Листы на печать'!P2853,AQ2853)</f>
        <v>0</v>
      </c>
      <c r="AF2853" s="264"/>
      <c r="AG2853" s="265"/>
      <c r="AH2853" s="266"/>
      <c r="AI2853" s="26"/>
      <c r="AJ2853" s="27"/>
      <c r="AK2853" s="265"/>
      <c r="AL2853" s="265"/>
      <c r="AM2853" s="266"/>
      <c r="AN2853" s="267"/>
      <c r="AO2853" s="266"/>
      <c r="AP2853" s="301"/>
      <c r="AQ2853" s="46">
        <f t="shared" si="63"/>
        <v>0</v>
      </c>
    </row>
    <row r="2854" spans="1:43" ht="20.45" customHeight="1">
      <c r="A2854" s="314"/>
      <c r="B2854" s="233">
        <f>'Листы ввода'!B1968</f>
        <v>0</v>
      </c>
      <c r="C2854" s="234"/>
      <c r="D2854" s="235">
        <f>'Листы ввода'!C1968</f>
        <v>0</v>
      </c>
      <c r="E2854" s="236"/>
      <c r="F2854" s="237"/>
      <c r="G2854" s="235">
        <f>'Листы ввода'!D1968</f>
        <v>0</v>
      </c>
      <c r="H2854" s="236"/>
      <c r="I2854" s="237"/>
      <c r="J2854" s="26">
        <f>'Листы ввода'!E1968</f>
        <v>0</v>
      </c>
      <c r="K2854" s="27">
        <f>'Листы ввода'!F1968</f>
        <v>0</v>
      </c>
      <c r="L2854" s="69">
        <f>ROUNDUP('Листы ввода'!G1968*'Общ. данные'!$D$26,0)</f>
        <v>0</v>
      </c>
      <c r="M2854" s="67">
        <f>'Листы ввода'!H1968</f>
        <v>0</v>
      </c>
      <c r="N2854" s="28">
        <f>'Листы ввода'!I1968</f>
        <v>0</v>
      </c>
      <c r="O2854" s="68">
        <f>'Листы ввода'!J1968</f>
        <v>0</v>
      </c>
      <c r="P2854" s="69">
        <f>ROUNDUP('Листы ввода'!K1968*'Общ. данные'!$D$26,0)</f>
        <v>0</v>
      </c>
      <c r="Q2854" s="238">
        <f>ROUNDUP('Листы ввода'!L1968*'Общ. данные'!$D$26,0)</f>
        <v>0</v>
      </c>
      <c r="R2854" s="239"/>
      <c r="S2854" s="238">
        <f>ROUNDUP('Листы ввода'!M1968*'Общ. данные'!$D$26,0)</f>
        <v>0</v>
      </c>
      <c r="T2854" s="240"/>
      <c r="U2854" s="239"/>
      <c r="V2854" s="238">
        <f>ROUNDUP('Листы ввода'!N1968*'Общ. данные'!$D$26,0)</f>
        <v>0</v>
      </c>
      <c r="W2854" s="240"/>
      <c r="X2854" s="239"/>
      <c r="Y2854" s="262">
        <f>'Листы ввода'!O1968</f>
        <v>0</v>
      </c>
      <c r="Z2854" s="263"/>
      <c r="AA2854" s="26">
        <f>'Листы ввода'!P1968</f>
        <v>0</v>
      </c>
      <c r="AB2854" s="68">
        <f>'Листы ввода'!Q1968</f>
        <v>0</v>
      </c>
      <c r="AC2854" s="236">
        <f>'Листы ввода'!R1968</f>
        <v>0</v>
      </c>
      <c r="AD2854" s="236"/>
      <c r="AE2854" s="233">
        <f>IF('Листы ввода'!T1968=1,'Листы на печать'!P2854,AQ2854)</f>
        <v>0</v>
      </c>
      <c r="AF2854" s="264"/>
      <c r="AG2854" s="265"/>
      <c r="AH2854" s="266"/>
      <c r="AI2854" s="26"/>
      <c r="AJ2854" s="27"/>
      <c r="AK2854" s="265"/>
      <c r="AL2854" s="265"/>
      <c r="AM2854" s="266"/>
      <c r="AN2854" s="267"/>
      <c r="AO2854" s="266"/>
      <c r="AP2854" s="301"/>
      <c r="AQ2854" s="46">
        <f t="shared" si="63"/>
        <v>0</v>
      </c>
    </row>
    <row r="2855" spans="1:43" ht="20.45" customHeight="1">
      <c r="A2855" s="314"/>
      <c r="B2855" s="233">
        <f>'Листы ввода'!B1969</f>
        <v>0</v>
      </c>
      <c r="C2855" s="234"/>
      <c r="D2855" s="235">
        <f>'Листы ввода'!C1969</f>
        <v>0</v>
      </c>
      <c r="E2855" s="236"/>
      <c r="F2855" s="237"/>
      <c r="G2855" s="235">
        <f>'Листы ввода'!D1969</f>
        <v>0</v>
      </c>
      <c r="H2855" s="236"/>
      <c r="I2855" s="237"/>
      <c r="J2855" s="26">
        <f>'Листы ввода'!E1969</f>
        <v>0</v>
      </c>
      <c r="K2855" s="27">
        <f>'Листы ввода'!F1969</f>
        <v>0</v>
      </c>
      <c r="L2855" s="69">
        <f>ROUNDUP('Листы ввода'!G1969*'Общ. данные'!$D$26,0)</f>
        <v>0</v>
      </c>
      <c r="M2855" s="67">
        <f>'Листы ввода'!H1969</f>
        <v>0</v>
      </c>
      <c r="N2855" s="28">
        <f>'Листы ввода'!I1969</f>
        <v>0</v>
      </c>
      <c r="O2855" s="68">
        <f>'Листы ввода'!J1969</f>
        <v>0</v>
      </c>
      <c r="P2855" s="69">
        <f>ROUNDUP('Листы ввода'!K1969*'Общ. данные'!$D$26,0)</f>
        <v>0</v>
      </c>
      <c r="Q2855" s="238">
        <f>ROUNDUP('Листы ввода'!L1969*'Общ. данные'!$D$26,0)</f>
        <v>0</v>
      </c>
      <c r="R2855" s="239"/>
      <c r="S2855" s="238">
        <f>ROUNDUP('Листы ввода'!M1969*'Общ. данные'!$D$26,0)</f>
        <v>0</v>
      </c>
      <c r="T2855" s="240"/>
      <c r="U2855" s="239"/>
      <c r="V2855" s="238">
        <f>ROUNDUP('Листы ввода'!N1969*'Общ. данные'!$D$26,0)</f>
        <v>0</v>
      </c>
      <c r="W2855" s="240"/>
      <c r="X2855" s="239"/>
      <c r="Y2855" s="262">
        <f>'Листы ввода'!O1969</f>
        <v>0</v>
      </c>
      <c r="Z2855" s="263"/>
      <c r="AA2855" s="26">
        <f>'Листы ввода'!P1969</f>
        <v>0</v>
      </c>
      <c r="AB2855" s="68">
        <f>'Листы ввода'!Q1969</f>
        <v>0</v>
      </c>
      <c r="AC2855" s="236">
        <f>'Листы ввода'!R1969</f>
        <v>0</v>
      </c>
      <c r="AD2855" s="236"/>
      <c r="AE2855" s="233">
        <f>IF('Листы ввода'!T1969=1,'Листы на печать'!P2855,AQ2855)</f>
        <v>0</v>
      </c>
      <c r="AF2855" s="264"/>
      <c r="AG2855" s="265"/>
      <c r="AH2855" s="266"/>
      <c r="AI2855" s="26"/>
      <c r="AJ2855" s="27"/>
      <c r="AK2855" s="265"/>
      <c r="AL2855" s="265"/>
      <c r="AM2855" s="266"/>
      <c r="AN2855" s="267"/>
      <c r="AO2855" s="266"/>
      <c r="AP2855" s="301"/>
      <c r="AQ2855" s="46">
        <f t="shared" si="63"/>
        <v>0</v>
      </c>
    </row>
    <row r="2856" spans="1:43" ht="20.45" customHeight="1">
      <c r="A2856" s="314"/>
      <c r="B2856" s="233">
        <f>'Листы ввода'!B1970</f>
        <v>0</v>
      </c>
      <c r="C2856" s="234"/>
      <c r="D2856" s="235">
        <f>'Листы ввода'!C1970</f>
        <v>0</v>
      </c>
      <c r="E2856" s="236"/>
      <c r="F2856" s="237"/>
      <c r="G2856" s="235">
        <f>'Листы ввода'!D1970</f>
        <v>0</v>
      </c>
      <c r="H2856" s="236"/>
      <c r="I2856" s="237"/>
      <c r="J2856" s="26">
        <f>'Листы ввода'!E1970</f>
        <v>0</v>
      </c>
      <c r="K2856" s="27">
        <f>'Листы ввода'!F1970</f>
        <v>0</v>
      </c>
      <c r="L2856" s="69">
        <f>ROUNDUP('Листы ввода'!G1970*'Общ. данные'!$D$26,0)</f>
        <v>0</v>
      </c>
      <c r="M2856" s="67">
        <f>'Листы ввода'!H1970</f>
        <v>0</v>
      </c>
      <c r="N2856" s="28">
        <f>'Листы ввода'!I1970</f>
        <v>0</v>
      </c>
      <c r="O2856" s="68">
        <f>'Листы ввода'!J1970</f>
        <v>0</v>
      </c>
      <c r="P2856" s="69">
        <f>ROUNDUP('Листы ввода'!K1970*'Общ. данные'!$D$26,0)</f>
        <v>0</v>
      </c>
      <c r="Q2856" s="238">
        <f>ROUNDUP('Листы ввода'!L1970*'Общ. данные'!$D$26,0)</f>
        <v>0</v>
      </c>
      <c r="R2856" s="239"/>
      <c r="S2856" s="238">
        <f>ROUNDUP('Листы ввода'!M1970*'Общ. данные'!$D$26,0)</f>
        <v>0</v>
      </c>
      <c r="T2856" s="240"/>
      <c r="U2856" s="239"/>
      <c r="V2856" s="238">
        <f>ROUNDUP('Листы ввода'!N1970*'Общ. данные'!$D$26,0)</f>
        <v>0</v>
      </c>
      <c r="W2856" s="240"/>
      <c r="X2856" s="239"/>
      <c r="Y2856" s="262">
        <f>'Листы ввода'!O1970</f>
        <v>0</v>
      </c>
      <c r="Z2856" s="263"/>
      <c r="AA2856" s="26">
        <f>'Листы ввода'!P1970</f>
        <v>0</v>
      </c>
      <c r="AB2856" s="68">
        <f>'Листы ввода'!Q1970</f>
        <v>0</v>
      </c>
      <c r="AC2856" s="236">
        <f>'Листы ввода'!R1970</f>
        <v>0</v>
      </c>
      <c r="AD2856" s="236"/>
      <c r="AE2856" s="233">
        <f>IF('Листы ввода'!T1970=1,'Листы на печать'!P2856,AQ2856)</f>
        <v>0</v>
      </c>
      <c r="AF2856" s="264"/>
      <c r="AG2856" s="265"/>
      <c r="AH2856" s="266"/>
      <c r="AI2856" s="26"/>
      <c r="AJ2856" s="27"/>
      <c r="AK2856" s="265"/>
      <c r="AL2856" s="265"/>
      <c r="AM2856" s="266"/>
      <c r="AN2856" s="267"/>
      <c r="AO2856" s="266"/>
      <c r="AP2856" s="301"/>
      <c r="AQ2856" s="46">
        <f t="shared" si="63"/>
        <v>0</v>
      </c>
    </row>
    <row r="2857" spans="1:43" ht="20.45" customHeight="1">
      <c r="A2857" s="314"/>
      <c r="B2857" s="233">
        <f>'Листы ввода'!B1971</f>
        <v>0</v>
      </c>
      <c r="C2857" s="234"/>
      <c r="D2857" s="235">
        <f>'Листы ввода'!C1971</f>
        <v>0</v>
      </c>
      <c r="E2857" s="236"/>
      <c r="F2857" s="237"/>
      <c r="G2857" s="235">
        <f>'Листы ввода'!D1971</f>
        <v>0</v>
      </c>
      <c r="H2857" s="236"/>
      <c r="I2857" s="237"/>
      <c r="J2857" s="26">
        <f>'Листы ввода'!E1971</f>
        <v>0</v>
      </c>
      <c r="K2857" s="27">
        <f>'Листы ввода'!F1971</f>
        <v>0</v>
      </c>
      <c r="L2857" s="69">
        <f>ROUNDUP('Листы ввода'!G1971*'Общ. данные'!$D$26,0)</f>
        <v>0</v>
      </c>
      <c r="M2857" s="67">
        <f>'Листы ввода'!H1971</f>
        <v>0</v>
      </c>
      <c r="N2857" s="28">
        <f>'Листы ввода'!I1971</f>
        <v>0</v>
      </c>
      <c r="O2857" s="68">
        <f>'Листы ввода'!J1971</f>
        <v>0</v>
      </c>
      <c r="P2857" s="69">
        <f>ROUNDUP('Листы ввода'!K1971*'Общ. данные'!$D$26,0)</f>
        <v>0</v>
      </c>
      <c r="Q2857" s="238">
        <f>ROUNDUP('Листы ввода'!L1971*'Общ. данные'!$D$26,0)</f>
        <v>0</v>
      </c>
      <c r="R2857" s="239"/>
      <c r="S2857" s="238">
        <f>ROUNDUP('Листы ввода'!M1971*'Общ. данные'!$D$26,0)</f>
        <v>0</v>
      </c>
      <c r="T2857" s="240"/>
      <c r="U2857" s="239"/>
      <c r="V2857" s="238">
        <f>ROUNDUP('Листы ввода'!N1971*'Общ. данные'!$D$26,0)</f>
        <v>0</v>
      </c>
      <c r="W2857" s="240"/>
      <c r="X2857" s="239"/>
      <c r="Y2857" s="262">
        <f>'Листы ввода'!O1971</f>
        <v>0</v>
      </c>
      <c r="Z2857" s="263"/>
      <c r="AA2857" s="26">
        <f>'Листы ввода'!P1971</f>
        <v>0</v>
      </c>
      <c r="AB2857" s="68">
        <f>'Листы ввода'!Q1971</f>
        <v>0</v>
      </c>
      <c r="AC2857" s="236">
        <f>'Листы ввода'!R1971</f>
        <v>0</v>
      </c>
      <c r="AD2857" s="236"/>
      <c r="AE2857" s="233">
        <f>IF('Листы ввода'!T1971=1,'Листы на печать'!P2857,AQ2857)</f>
        <v>0</v>
      </c>
      <c r="AF2857" s="264"/>
      <c r="AG2857" s="265"/>
      <c r="AH2857" s="266"/>
      <c r="AI2857" s="26"/>
      <c r="AJ2857" s="27"/>
      <c r="AK2857" s="265"/>
      <c r="AL2857" s="265"/>
      <c r="AM2857" s="266"/>
      <c r="AN2857" s="267"/>
      <c r="AO2857" s="266"/>
      <c r="AP2857" s="301"/>
      <c r="AQ2857" s="46">
        <f t="shared" si="63"/>
        <v>0</v>
      </c>
    </row>
    <row r="2858" spans="1:43" ht="20.45" customHeight="1">
      <c r="A2858" s="314"/>
      <c r="B2858" s="233">
        <f>'Листы ввода'!B1972</f>
        <v>0</v>
      </c>
      <c r="C2858" s="234"/>
      <c r="D2858" s="235">
        <f>'Листы ввода'!C1972</f>
        <v>0</v>
      </c>
      <c r="E2858" s="236"/>
      <c r="F2858" s="237"/>
      <c r="G2858" s="235">
        <f>'Листы ввода'!D1972</f>
        <v>0</v>
      </c>
      <c r="H2858" s="236"/>
      <c r="I2858" s="237"/>
      <c r="J2858" s="26">
        <f>'Листы ввода'!E1972</f>
        <v>0</v>
      </c>
      <c r="K2858" s="27">
        <f>'Листы ввода'!F1972</f>
        <v>0</v>
      </c>
      <c r="L2858" s="69">
        <f>ROUNDUP('Листы ввода'!G1972*'Общ. данные'!$D$26,0)</f>
        <v>0</v>
      </c>
      <c r="M2858" s="67">
        <f>'Листы ввода'!H1972</f>
        <v>0</v>
      </c>
      <c r="N2858" s="28">
        <f>'Листы ввода'!I1972</f>
        <v>0</v>
      </c>
      <c r="O2858" s="68">
        <f>'Листы ввода'!J1972</f>
        <v>0</v>
      </c>
      <c r="P2858" s="69">
        <f>ROUNDUP('Листы ввода'!K1972*'Общ. данные'!$D$26,0)</f>
        <v>0</v>
      </c>
      <c r="Q2858" s="238">
        <f>ROUNDUP('Листы ввода'!L1972*'Общ. данные'!$D$26,0)</f>
        <v>0</v>
      </c>
      <c r="R2858" s="239"/>
      <c r="S2858" s="238">
        <f>ROUNDUP('Листы ввода'!M1972*'Общ. данные'!$D$26,0)</f>
        <v>0</v>
      </c>
      <c r="T2858" s="240"/>
      <c r="U2858" s="239"/>
      <c r="V2858" s="238">
        <f>ROUNDUP('Листы ввода'!N1972*'Общ. данные'!$D$26,0)</f>
        <v>0</v>
      </c>
      <c r="W2858" s="240"/>
      <c r="X2858" s="239"/>
      <c r="Y2858" s="262">
        <f>'Листы ввода'!O1972</f>
        <v>0</v>
      </c>
      <c r="Z2858" s="263"/>
      <c r="AA2858" s="26">
        <f>'Листы ввода'!P1972</f>
        <v>0</v>
      </c>
      <c r="AB2858" s="68">
        <f>'Листы ввода'!Q1972</f>
        <v>0</v>
      </c>
      <c r="AC2858" s="236">
        <f>'Листы ввода'!R1972</f>
        <v>0</v>
      </c>
      <c r="AD2858" s="236"/>
      <c r="AE2858" s="233">
        <f>IF('Листы ввода'!T1972=1,'Листы на печать'!P2858,AQ2858)</f>
        <v>0</v>
      </c>
      <c r="AF2858" s="264"/>
      <c r="AG2858" s="265"/>
      <c r="AH2858" s="266"/>
      <c r="AI2858" s="26"/>
      <c r="AJ2858" s="27"/>
      <c r="AK2858" s="265"/>
      <c r="AL2858" s="265"/>
      <c r="AM2858" s="266"/>
      <c r="AN2858" s="267"/>
      <c r="AO2858" s="266"/>
      <c r="AP2858" s="301"/>
      <c r="AQ2858" s="46">
        <f t="shared" si="63"/>
        <v>0</v>
      </c>
    </row>
    <row r="2859" spans="1:43" ht="20.45" customHeight="1">
      <c r="A2859" s="314"/>
      <c r="B2859" s="233">
        <f>'Листы ввода'!B1973</f>
        <v>0</v>
      </c>
      <c r="C2859" s="234"/>
      <c r="D2859" s="235">
        <f>'Листы ввода'!C1973</f>
        <v>0</v>
      </c>
      <c r="E2859" s="236"/>
      <c r="F2859" s="237"/>
      <c r="G2859" s="235">
        <f>'Листы ввода'!D1973</f>
        <v>0</v>
      </c>
      <c r="H2859" s="236"/>
      <c r="I2859" s="237"/>
      <c r="J2859" s="26">
        <f>'Листы ввода'!E1973</f>
        <v>0</v>
      </c>
      <c r="K2859" s="27">
        <f>'Листы ввода'!F1973</f>
        <v>0</v>
      </c>
      <c r="L2859" s="69">
        <f>ROUNDUP('Листы ввода'!G1973*'Общ. данные'!$D$26,0)</f>
        <v>0</v>
      </c>
      <c r="M2859" s="67">
        <f>'Листы ввода'!H1973</f>
        <v>0</v>
      </c>
      <c r="N2859" s="28">
        <f>'Листы ввода'!I1973</f>
        <v>0</v>
      </c>
      <c r="O2859" s="68">
        <f>'Листы ввода'!J1973</f>
        <v>0</v>
      </c>
      <c r="P2859" s="69">
        <f>ROUNDUP('Листы ввода'!K1973*'Общ. данные'!$D$26,0)</f>
        <v>0</v>
      </c>
      <c r="Q2859" s="238">
        <f>ROUNDUP('Листы ввода'!L1973*'Общ. данные'!$D$26,0)</f>
        <v>0</v>
      </c>
      <c r="R2859" s="239"/>
      <c r="S2859" s="238">
        <f>ROUNDUP('Листы ввода'!M1973*'Общ. данные'!$D$26,0)</f>
        <v>0</v>
      </c>
      <c r="T2859" s="240"/>
      <c r="U2859" s="239"/>
      <c r="V2859" s="238">
        <f>ROUNDUP('Листы ввода'!N1973*'Общ. данные'!$D$26,0)</f>
        <v>0</v>
      </c>
      <c r="W2859" s="240"/>
      <c r="X2859" s="239"/>
      <c r="Y2859" s="262">
        <f>'Листы ввода'!O1973</f>
        <v>0</v>
      </c>
      <c r="Z2859" s="263"/>
      <c r="AA2859" s="26">
        <f>'Листы ввода'!P1973</f>
        <v>0</v>
      </c>
      <c r="AB2859" s="68">
        <f>'Листы ввода'!Q1973</f>
        <v>0</v>
      </c>
      <c r="AC2859" s="236">
        <f>'Листы ввода'!R1973</f>
        <v>0</v>
      </c>
      <c r="AD2859" s="236"/>
      <c r="AE2859" s="233">
        <f>IF('Листы ввода'!T1973=1,'Листы на печать'!P2859,AQ2859)</f>
        <v>0</v>
      </c>
      <c r="AF2859" s="264"/>
      <c r="AG2859" s="265"/>
      <c r="AH2859" s="266"/>
      <c r="AI2859" s="26"/>
      <c r="AJ2859" s="27"/>
      <c r="AK2859" s="265"/>
      <c r="AL2859" s="265"/>
      <c r="AM2859" s="266"/>
      <c r="AN2859" s="267"/>
      <c r="AO2859" s="266"/>
      <c r="AP2859" s="301"/>
      <c r="AQ2859" s="46">
        <f t="shared" si="63"/>
        <v>0</v>
      </c>
    </row>
    <row r="2860" spans="1:43" ht="20.45" customHeight="1">
      <c r="A2860" s="314"/>
      <c r="B2860" s="233">
        <f>'Листы ввода'!B1974</f>
        <v>0</v>
      </c>
      <c r="C2860" s="234"/>
      <c r="D2860" s="235">
        <f>'Листы ввода'!C1974</f>
        <v>0</v>
      </c>
      <c r="E2860" s="236"/>
      <c r="F2860" s="237"/>
      <c r="G2860" s="235">
        <f>'Листы ввода'!D1974</f>
        <v>0</v>
      </c>
      <c r="H2860" s="236"/>
      <c r="I2860" s="237"/>
      <c r="J2860" s="26">
        <f>'Листы ввода'!E1974</f>
        <v>0</v>
      </c>
      <c r="K2860" s="27">
        <f>'Листы ввода'!F1974</f>
        <v>0</v>
      </c>
      <c r="L2860" s="69">
        <f>ROUNDUP('Листы ввода'!G1974*'Общ. данные'!$D$26,0)</f>
        <v>0</v>
      </c>
      <c r="M2860" s="67">
        <f>'Листы ввода'!H1974</f>
        <v>0</v>
      </c>
      <c r="N2860" s="28">
        <f>'Листы ввода'!I1974</f>
        <v>0</v>
      </c>
      <c r="O2860" s="68">
        <f>'Листы ввода'!J1974</f>
        <v>0</v>
      </c>
      <c r="P2860" s="69">
        <f>ROUNDUP('Листы ввода'!K1974*'Общ. данные'!$D$26,0)</f>
        <v>0</v>
      </c>
      <c r="Q2860" s="238">
        <f>ROUNDUP('Листы ввода'!L1974*'Общ. данные'!$D$26,0)</f>
        <v>0</v>
      </c>
      <c r="R2860" s="239"/>
      <c r="S2860" s="238">
        <f>ROUNDUP('Листы ввода'!M1974*'Общ. данные'!$D$26,0)</f>
        <v>0</v>
      </c>
      <c r="T2860" s="240"/>
      <c r="U2860" s="239"/>
      <c r="V2860" s="238">
        <f>ROUNDUP('Листы ввода'!N1974*'Общ. данные'!$D$26,0)</f>
        <v>0</v>
      </c>
      <c r="W2860" s="240"/>
      <c r="X2860" s="239"/>
      <c r="Y2860" s="262">
        <f>'Листы ввода'!O1974</f>
        <v>0</v>
      </c>
      <c r="Z2860" s="263"/>
      <c r="AA2860" s="26">
        <f>'Листы ввода'!P1974</f>
        <v>0</v>
      </c>
      <c r="AB2860" s="68">
        <f>'Листы ввода'!Q1974</f>
        <v>0</v>
      </c>
      <c r="AC2860" s="236">
        <f>'Листы ввода'!R1974</f>
        <v>0</v>
      </c>
      <c r="AD2860" s="236"/>
      <c r="AE2860" s="233">
        <f>IF('Листы ввода'!T1974=1,'Листы на печать'!P2860,AQ2860)</f>
        <v>0</v>
      </c>
      <c r="AF2860" s="264"/>
      <c r="AG2860" s="265"/>
      <c r="AH2860" s="266"/>
      <c r="AI2860" s="26"/>
      <c r="AJ2860" s="27"/>
      <c r="AK2860" s="265"/>
      <c r="AL2860" s="265"/>
      <c r="AM2860" s="266"/>
      <c r="AN2860" s="267"/>
      <c r="AO2860" s="266"/>
      <c r="AP2860" s="301"/>
      <c r="AQ2860" s="46">
        <f t="shared" si="63"/>
        <v>0</v>
      </c>
    </row>
    <row r="2861" spans="1:43" ht="20.45" customHeight="1">
      <c r="A2861" s="314"/>
      <c r="B2861" s="233">
        <f>'Листы ввода'!B1975</f>
        <v>0</v>
      </c>
      <c r="C2861" s="234"/>
      <c r="D2861" s="235">
        <f>'Листы ввода'!C1975</f>
        <v>0</v>
      </c>
      <c r="E2861" s="236"/>
      <c r="F2861" s="237"/>
      <c r="G2861" s="235">
        <f>'Листы ввода'!D1975</f>
        <v>0</v>
      </c>
      <c r="H2861" s="236"/>
      <c r="I2861" s="237"/>
      <c r="J2861" s="26">
        <f>'Листы ввода'!E1975</f>
        <v>0</v>
      </c>
      <c r="K2861" s="27">
        <f>'Листы ввода'!F1975</f>
        <v>0</v>
      </c>
      <c r="L2861" s="69">
        <f>ROUNDUP('Листы ввода'!G1975*'Общ. данные'!$D$26,0)</f>
        <v>0</v>
      </c>
      <c r="M2861" s="67">
        <f>'Листы ввода'!H1975</f>
        <v>0</v>
      </c>
      <c r="N2861" s="28">
        <f>'Листы ввода'!I1975</f>
        <v>0</v>
      </c>
      <c r="O2861" s="68">
        <f>'Листы ввода'!J1975</f>
        <v>0</v>
      </c>
      <c r="P2861" s="69">
        <f>ROUNDUP('Листы ввода'!K1975*'Общ. данные'!$D$26,0)</f>
        <v>0</v>
      </c>
      <c r="Q2861" s="238">
        <f>ROUNDUP('Листы ввода'!L1975*'Общ. данные'!$D$26,0)</f>
        <v>0</v>
      </c>
      <c r="R2861" s="239"/>
      <c r="S2861" s="238">
        <f>ROUNDUP('Листы ввода'!M1975*'Общ. данные'!$D$26,0)</f>
        <v>0</v>
      </c>
      <c r="T2861" s="240"/>
      <c r="U2861" s="239"/>
      <c r="V2861" s="238">
        <f>ROUNDUP('Листы ввода'!N1975*'Общ. данные'!$D$26,0)</f>
        <v>0</v>
      </c>
      <c r="W2861" s="240"/>
      <c r="X2861" s="239"/>
      <c r="Y2861" s="262">
        <f>'Листы ввода'!O1975</f>
        <v>0</v>
      </c>
      <c r="Z2861" s="263"/>
      <c r="AA2861" s="26">
        <f>'Листы ввода'!P1975</f>
        <v>0</v>
      </c>
      <c r="AB2861" s="68">
        <f>'Листы ввода'!Q1975</f>
        <v>0</v>
      </c>
      <c r="AC2861" s="236">
        <f>'Листы ввода'!R1975</f>
        <v>0</v>
      </c>
      <c r="AD2861" s="236"/>
      <c r="AE2861" s="233">
        <f>IF('Листы ввода'!T1975=1,'Листы на печать'!P2861,AQ2861)</f>
        <v>0</v>
      </c>
      <c r="AF2861" s="264"/>
      <c r="AG2861" s="265"/>
      <c r="AH2861" s="266"/>
      <c r="AI2861" s="26"/>
      <c r="AJ2861" s="27"/>
      <c r="AK2861" s="265"/>
      <c r="AL2861" s="265"/>
      <c r="AM2861" s="266"/>
      <c r="AN2861" s="267"/>
      <c r="AO2861" s="266"/>
      <c r="AP2861" s="301"/>
      <c r="AQ2861" s="46">
        <f t="shared" si="63"/>
        <v>0</v>
      </c>
    </row>
    <row r="2862" spans="1:43" ht="20.45" customHeight="1">
      <c r="A2862" s="314"/>
      <c r="B2862" s="233">
        <f>'Листы ввода'!B1976</f>
        <v>0</v>
      </c>
      <c r="C2862" s="234"/>
      <c r="D2862" s="235">
        <f>'Листы ввода'!C1976</f>
        <v>0</v>
      </c>
      <c r="E2862" s="236"/>
      <c r="F2862" s="237"/>
      <c r="G2862" s="235">
        <f>'Листы ввода'!D1976</f>
        <v>0</v>
      </c>
      <c r="H2862" s="236"/>
      <c r="I2862" s="237"/>
      <c r="J2862" s="26">
        <f>'Листы ввода'!E1976</f>
        <v>0</v>
      </c>
      <c r="K2862" s="27">
        <f>'Листы ввода'!F1976</f>
        <v>0</v>
      </c>
      <c r="L2862" s="69">
        <f>ROUNDUP('Листы ввода'!G1976*'Общ. данные'!$D$26,0)</f>
        <v>0</v>
      </c>
      <c r="M2862" s="67">
        <f>'Листы ввода'!H1976</f>
        <v>0</v>
      </c>
      <c r="N2862" s="28">
        <f>'Листы ввода'!I1976</f>
        <v>0</v>
      </c>
      <c r="O2862" s="68">
        <f>'Листы ввода'!J1976</f>
        <v>0</v>
      </c>
      <c r="P2862" s="69">
        <f>ROUNDUP('Листы ввода'!K1976*'Общ. данные'!$D$26,0)</f>
        <v>0</v>
      </c>
      <c r="Q2862" s="238">
        <f>ROUNDUP('Листы ввода'!L1976*'Общ. данные'!$D$26,0)</f>
        <v>0</v>
      </c>
      <c r="R2862" s="239"/>
      <c r="S2862" s="238">
        <f>ROUNDUP('Листы ввода'!M1976*'Общ. данные'!$D$26,0)</f>
        <v>0</v>
      </c>
      <c r="T2862" s="240"/>
      <c r="U2862" s="239"/>
      <c r="V2862" s="238">
        <f>ROUNDUP('Листы ввода'!N1976*'Общ. данные'!$D$26,0)</f>
        <v>0</v>
      </c>
      <c r="W2862" s="240"/>
      <c r="X2862" s="239"/>
      <c r="Y2862" s="262">
        <f>'Листы ввода'!O1976</f>
        <v>0</v>
      </c>
      <c r="Z2862" s="263"/>
      <c r="AA2862" s="26">
        <f>'Листы ввода'!P1976</f>
        <v>0</v>
      </c>
      <c r="AB2862" s="68">
        <f>'Листы ввода'!Q1976</f>
        <v>0</v>
      </c>
      <c r="AC2862" s="236">
        <f>'Листы ввода'!R1976</f>
        <v>0</v>
      </c>
      <c r="AD2862" s="236"/>
      <c r="AE2862" s="233">
        <f>IF('Листы ввода'!T1976=1,'Листы на печать'!P2862,AQ2862)</f>
        <v>0</v>
      </c>
      <c r="AF2862" s="264"/>
      <c r="AG2862" s="265"/>
      <c r="AH2862" s="266"/>
      <c r="AI2862" s="26"/>
      <c r="AJ2862" s="27"/>
      <c r="AK2862" s="265"/>
      <c r="AL2862" s="265"/>
      <c r="AM2862" s="266"/>
      <c r="AN2862" s="267"/>
      <c r="AO2862" s="266"/>
      <c r="AP2862" s="301"/>
      <c r="AQ2862" s="46">
        <f t="shared" si="63"/>
        <v>0</v>
      </c>
    </row>
    <row r="2863" spans="1:43" ht="20.45" customHeight="1">
      <c r="A2863" s="314"/>
      <c r="B2863" s="233">
        <f>'Листы ввода'!B1977</f>
        <v>0</v>
      </c>
      <c r="C2863" s="234"/>
      <c r="D2863" s="235">
        <f>'Листы ввода'!C1977</f>
        <v>0</v>
      </c>
      <c r="E2863" s="236"/>
      <c r="F2863" s="237"/>
      <c r="G2863" s="235">
        <f>'Листы ввода'!D1977</f>
        <v>0</v>
      </c>
      <c r="H2863" s="236"/>
      <c r="I2863" s="237"/>
      <c r="J2863" s="26">
        <f>'Листы ввода'!E1977</f>
        <v>0</v>
      </c>
      <c r="K2863" s="27">
        <f>'Листы ввода'!F1977</f>
        <v>0</v>
      </c>
      <c r="L2863" s="69">
        <f>ROUNDUP('Листы ввода'!G1977*'Общ. данные'!$D$26,0)</f>
        <v>0</v>
      </c>
      <c r="M2863" s="67">
        <f>'Листы ввода'!H1977</f>
        <v>0</v>
      </c>
      <c r="N2863" s="28">
        <f>'Листы ввода'!I1977</f>
        <v>0</v>
      </c>
      <c r="O2863" s="68">
        <f>'Листы ввода'!J1977</f>
        <v>0</v>
      </c>
      <c r="P2863" s="69">
        <f>ROUNDUP('Листы ввода'!K1977*'Общ. данные'!$D$26,0)</f>
        <v>0</v>
      </c>
      <c r="Q2863" s="238">
        <f>ROUNDUP('Листы ввода'!L1977*'Общ. данные'!$D$26,0)</f>
        <v>0</v>
      </c>
      <c r="R2863" s="239"/>
      <c r="S2863" s="238">
        <f>ROUNDUP('Листы ввода'!M1977*'Общ. данные'!$D$26,0)</f>
        <v>0</v>
      </c>
      <c r="T2863" s="240"/>
      <c r="U2863" s="239"/>
      <c r="V2863" s="238">
        <f>ROUNDUP('Листы ввода'!N1977*'Общ. данные'!$D$26,0)</f>
        <v>0</v>
      </c>
      <c r="W2863" s="240"/>
      <c r="X2863" s="239"/>
      <c r="Y2863" s="262">
        <f>'Листы ввода'!O1977</f>
        <v>0</v>
      </c>
      <c r="Z2863" s="263"/>
      <c r="AA2863" s="26">
        <f>'Листы ввода'!P1977</f>
        <v>0</v>
      </c>
      <c r="AB2863" s="68">
        <f>'Листы ввода'!Q1977</f>
        <v>0</v>
      </c>
      <c r="AC2863" s="236">
        <f>'Листы ввода'!R1977</f>
        <v>0</v>
      </c>
      <c r="AD2863" s="236"/>
      <c r="AE2863" s="233">
        <f>IF('Листы ввода'!T1977=1,'Листы на печать'!P2863,AQ2863)</f>
        <v>0</v>
      </c>
      <c r="AF2863" s="264"/>
      <c r="AG2863" s="265"/>
      <c r="AH2863" s="266"/>
      <c r="AI2863" s="26"/>
      <c r="AJ2863" s="27"/>
      <c r="AK2863" s="265"/>
      <c r="AL2863" s="265"/>
      <c r="AM2863" s="266"/>
      <c r="AN2863" s="267"/>
      <c r="AO2863" s="266"/>
      <c r="AP2863" s="301"/>
      <c r="AQ2863" s="46">
        <f t="shared" si="63"/>
        <v>0</v>
      </c>
    </row>
    <row r="2864" spans="1:43" ht="20.45" customHeight="1">
      <c r="A2864" s="314"/>
      <c r="B2864" s="233">
        <f>'Листы ввода'!B1978</f>
        <v>0</v>
      </c>
      <c r="C2864" s="234"/>
      <c r="D2864" s="235">
        <f>'Листы ввода'!C1978</f>
        <v>0</v>
      </c>
      <c r="E2864" s="236"/>
      <c r="F2864" s="237"/>
      <c r="G2864" s="235">
        <f>'Листы ввода'!D1978</f>
        <v>0</v>
      </c>
      <c r="H2864" s="236"/>
      <c r="I2864" s="237"/>
      <c r="J2864" s="26">
        <f>'Листы ввода'!E1978</f>
        <v>0</v>
      </c>
      <c r="K2864" s="27">
        <f>'Листы ввода'!F1978</f>
        <v>0</v>
      </c>
      <c r="L2864" s="69">
        <f>ROUNDUP('Листы ввода'!G1978*'Общ. данные'!$D$26,0)</f>
        <v>0</v>
      </c>
      <c r="M2864" s="67">
        <f>'Листы ввода'!H1978</f>
        <v>0</v>
      </c>
      <c r="N2864" s="28">
        <f>'Листы ввода'!I1978</f>
        <v>0</v>
      </c>
      <c r="O2864" s="68">
        <f>'Листы ввода'!J1978</f>
        <v>0</v>
      </c>
      <c r="P2864" s="69">
        <f>ROUNDUP('Листы ввода'!K1978*'Общ. данные'!$D$26,0)</f>
        <v>0</v>
      </c>
      <c r="Q2864" s="238">
        <f>ROUNDUP('Листы ввода'!L1978*'Общ. данные'!$D$26,0)</f>
        <v>0</v>
      </c>
      <c r="R2864" s="239"/>
      <c r="S2864" s="238">
        <f>ROUNDUP('Листы ввода'!M1978*'Общ. данные'!$D$26,0)</f>
        <v>0</v>
      </c>
      <c r="T2864" s="240"/>
      <c r="U2864" s="239"/>
      <c r="V2864" s="238">
        <f>ROUNDUP('Листы ввода'!N1978*'Общ. данные'!$D$26,0)</f>
        <v>0</v>
      </c>
      <c r="W2864" s="240"/>
      <c r="X2864" s="239"/>
      <c r="Y2864" s="262">
        <f>'Листы ввода'!O1978</f>
        <v>0</v>
      </c>
      <c r="Z2864" s="263"/>
      <c r="AA2864" s="26">
        <f>'Листы ввода'!P1978</f>
        <v>0</v>
      </c>
      <c r="AB2864" s="68">
        <f>'Листы ввода'!Q1978</f>
        <v>0</v>
      </c>
      <c r="AC2864" s="236">
        <f>'Листы ввода'!R1978</f>
        <v>0</v>
      </c>
      <c r="AD2864" s="236"/>
      <c r="AE2864" s="233">
        <f>IF('Листы ввода'!T1978=1,'Листы на печать'!P2864,AQ2864)</f>
        <v>0</v>
      </c>
      <c r="AF2864" s="264"/>
      <c r="AG2864" s="265"/>
      <c r="AH2864" s="266"/>
      <c r="AI2864" s="26"/>
      <c r="AJ2864" s="27"/>
      <c r="AK2864" s="265"/>
      <c r="AL2864" s="265"/>
      <c r="AM2864" s="266"/>
      <c r="AN2864" s="267"/>
      <c r="AO2864" s="266"/>
      <c r="AP2864" s="301"/>
      <c r="AQ2864" s="46">
        <f t="shared" si="63"/>
        <v>0</v>
      </c>
    </row>
    <row r="2865" spans="1:44" ht="20.45" customHeight="1">
      <c r="A2865" s="314"/>
      <c r="B2865" s="233">
        <f>'Листы ввода'!B1979</f>
        <v>0</v>
      </c>
      <c r="C2865" s="234"/>
      <c r="D2865" s="235">
        <f>'Листы ввода'!C1979</f>
        <v>0</v>
      </c>
      <c r="E2865" s="236"/>
      <c r="F2865" s="237"/>
      <c r="G2865" s="235">
        <f>'Листы ввода'!D1979</f>
        <v>0</v>
      </c>
      <c r="H2865" s="236"/>
      <c r="I2865" s="237"/>
      <c r="J2865" s="26">
        <f>'Листы ввода'!E1979</f>
        <v>0</v>
      </c>
      <c r="K2865" s="27">
        <f>'Листы ввода'!F1979</f>
        <v>0</v>
      </c>
      <c r="L2865" s="69">
        <f>ROUNDUP('Листы ввода'!G1979*'Общ. данные'!$D$26,0)</f>
        <v>0</v>
      </c>
      <c r="M2865" s="67">
        <f>'Листы ввода'!H1979</f>
        <v>0</v>
      </c>
      <c r="N2865" s="28">
        <f>'Листы ввода'!I1979</f>
        <v>0</v>
      </c>
      <c r="O2865" s="68">
        <f>'Листы ввода'!J1979</f>
        <v>0</v>
      </c>
      <c r="P2865" s="69">
        <f>ROUNDUP('Листы ввода'!K1979*'Общ. данные'!$D$26,0)</f>
        <v>0</v>
      </c>
      <c r="Q2865" s="238">
        <f>ROUNDUP('Листы ввода'!L1979*'Общ. данные'!$D$26,0)</f>
        <v>0</v>
      </c>
      <c r="R2865" s="239"/>
      <c r="S2865" s="238">
        <f>ROUNDUP('Листы ввода'!M1979*'Общ. данные'!$D$26,0)</f>
        <v>0</v>
      </c>
      <c r="T2865" s="240"/>
      <c r="U2865" s="239"/>
      <c r="V2865" s="238">
        <f>ROUNDUP('Листы ввода'!N1979*'Общ. данные'!$D$26,0)</f>
        <v>0</v>
      </c>
      <c r="W2865" s="240"/>
      <c r="X2865" s="239"/>
      <c r="Y2865" s="262">
        <f>'Листы ввода'!O1979</f>
        <v>0</v>
      </c>
      <c r="Z2865" s="263"/>
      <c r="AA2865" s="26">
        <f>'Листы ввода'!P1979</f>
        <v>0</v>
      </c>
      <c r="AB2865" s="68">
        <f>'Листы ввода'!Q1979</f>
        <v>0</v>
      </c>
      <c r="AC2865" s="236">
        <f>'Листы ввода'!R1979</f>
        <v>0</v>
      </c>
      <c r="AD2865" s="236"/>
      <c r="AE2865" s="233">
        <f>IF('Листы ввода'!T1979=1,'Листы на печать'!P2865,AQ2865)</f>
        <v>0</v>
      </c>
      <c r="AF2865" s="264"/>
      <c r="AG2865" s="265"/>
      <c r="AH2865" s="266"/>
      <c r="AI2865" s="26"/>
      <c r="AJ2865" s="27"/>
      <c r="AK2865" s="265"/>
      <c r="AL2865" s="265"/>
      <c r="AM2865" s="266"/>
      <c r="AN2865" s="267"/>
      <c r="AO2865" s="266"/>
      <c r="AP2865" s="301"/>
      <c r="AQ2865" s="46">
        <f t="shared" si="63"/>
        <v>0</v>
      </c>
    </row>
    <row r="2866" spans="1:44" ht="20.45" customHeight="1">
      <c r="A2866" s="314"/>
      <c r="B2866" s="233">
        <f>'Листы ввода'!B1980</f>
        <v>0</v>
      </c>
      <c r="C2866" s="234"/>
      <c r="D2866" s="235">
        <f>'Листы ввода'!C1980</f>
        <v>0</v>
      </c>
      <c r="E2866" s="236"/>
      <c r="F2866" s="237"/>
      <c r="G2866" s="235">
        <f>'Листы ввода'!D1980</f>
        <v>0</v>
      </c>
      <c r="H2866" s="236"/>
      <c r="I2866" s="237"/>
      <c r="J2866" s="26">
        <f>'Листы ввода'!E1980</f>
        <v>0</v>
      </c>
      <c r="K2866" s="27">
        <f>'Листы ввода'!F1980</f>
        <v>0</v>
      </c>
      <c r="L2866" s="69">
        <f>ROUNDUP('Листы ввода'!G1980*'Общ. данные'!$D$26,0)</f>
        <v>0</v>
      </c>
      <c r="M2866" s="67">
        <f>'Листы ввода'!H1980</f>
        <v>0</v>
      </c>
      <c r="N2866" s="28">
        <f>'Листы ввода'!I1980</f>
        <v>0</v>
      </c>
      <c r="O2866" s="68">
        <f>'Листы ввода'!J1980</f>
        <v>0</v>
      </c>
      <c r="P2866" s="69">
        <f>ROUNDUP('Листы ввода'!K1980*'Общ. данные'!$D$26,0)</f>
        <v>0</v>
      </c>
      <c r="Q2866" s="238">
        <f>ROUNDUP('Листы ввода'!L1980*'Общ. данные'!$D$26,0)</f>
        <v>0</v>
      </c>
      <c r="R2866" s="239"/>
      <c r="S2866" s="238">
        <f>ROUNDUP('Листы ввода'!M1980*'Общ. данные'!$D$26,0)</f>
        <v>0</v>
      </c>
      <c r="T2866" s="240"/>
      <c r="U2866" s="239"/>
      <c r="V2866" s="238">
        <f>ROUNDUP('Листы ввода'!N1980*'Общ. данные'!$D$26,0)</f>
        <v>0</v>
      </c>
      <c r="W2866" s="240"/>
      <c r="X2866" s="239"/>
      <c r="Y2866" s="262">
        <f>'Листы ввода'!O1980</f>
        <v>0</v>
      </c>
      <c r="Z2866" s="263"/>
      <c r="AA2866" s="26">
        <f>'Листы ввода'!P1980</f>
        <v>0</v>
      </c>
      <c r="AB2866" s="68">
        <f>'Листы ввода'!Q1980</f>
        <v>0</v>
      </c>
      <c r="AC2866" s="236">
        <f>'Листы ввода'!R1980</f>
        <v>0</v>
      </c>
      <c r="AD2866" s="236"/>
      <c r="AE2866" s="233">
        <f>IF('Листы ввода'!T1980=1,'Листы на печать'!P2866,AQ2866)</f>
        <v>0</v>
      </c>
      <c r="AF2866" s="264"/>
      <c r="AG2866" s="265"/>
      <c r="AH2866" s="266"/>
      <c r="AI2866" s="26"/>
      <c r="AJ2866" s="27"/>
      <c r="AK2866" s="265"/>
      <c r="AL2866" s="265"/>
      <c r="AM2866" s="266"/>
      <c r="AN2866" s="267"/>
      <c r="AO2866" s="266"/>
      <c r="AP2866" s="301"/>
      <c r="AQ2866" s="46">
        <f t="shared" si="63"/>
        <v>0</v>
      </c>
    </row>
    <row r="2867" spans="1:44" ht="20.45" customHeight="1">
      <c r="A2867" s="314"/>
      <c r="B2867" s="233">
        <f>'Листы ввода'!B1981</f>
        <v>0</v>
      </c>
      <c r="C2867" s="234"/>
      <c r="D2867" s="235">
        <f>'Листы ввода'!C1981</f>
        <v>0</v>
      </c>
      <c r="E2867" s="236"/>
      <c r="F2867" s="237"/>
      <c r="G2867" s="235">
        <f>'Листы ввода'!D1981</f>
        <v>0</v>
      </c>
      <c r="H2867" s="236"/>
      <c r="I2867" s="237"/>
      <c r="J2867" s="26">
        <f>'Листы ввода'!E1981</f>
        <v>0</v>
      </c>
      <c r="K2867" s="27">
        <f>'Листы ввода'!F1981</f>
        <v>0</v>
      </c>
      <c r="L2867" s="69">
        <f>ROUNDUP('Листы ввода'!G1981*'Общ. данные'!$D$26,0)</f>
        <v>0</v>
      </c>
      <c r="M2867" s="67">
        <f>'Листы ввода'!H1981</f>
        <v>0</v>
      </c>
      <c r="N2867" s="28">
        <f>'Листы ввода'!I1981</f>
        <v>0</v>
      </c>
      <c r="O2867" s="68">
        <f>'Листы ввода'!J1981</f>
        <v>0</v>
      </c>
      <c r="P2867" s="69">
        <f>ROUNDUP('Листы ввода'!K1981*'Общ. данные'!$D$26,0)</f>
        <v>0</v>
      </c>
      <c r="Q2867" s="238">
        <f>ROUNDUP('Листы ввода'!L1981*'Общ. данные'!$D$26,0)</f>
        <v>0</v>
      </c>
      <c r="R2867" s="239"/>
      <c r="S2867" s="238">
        <f>ROUNDUP('Листы ввода'!M1981*'Общ. данные'!$D$26,0)</f>
        <v>0</v>
      </c>
      <c r="T2867" s="240"/>
      <c r="U2867" s="239"/>
      <c r="V2867" s="238">
        <f>ROUNDUP('Листы ввода'!N1981*'Общ. данные'!$D$26,0)</f>
        <v>0</v>
      </c>
      <c r="W2867" s="240"/>
      <c r="X2867" s="239"/>
      <c r="Y2867" s="262">
        <f>'Листы ввода'!O1981</f>
        <v>0</v>
      </c>
      <c r="Z2867" s="263"/>
      <c r="AA2867" s="26">
        <f>'Листы ввода'!P1981</f>
        <v>0</v>
      </c>
      <c r="AB2867" s="68">
        <f>'Листы ввода'!Q1981</f>
        <v>0</v>
      </c>
      <c r="AC2867" s="236">
        <f>'Листы ввода'!R1981</f>
        <v>0</v>
      </c>
      <c r="AD2867" s="236"/>
      <c r="AE2867" s="233">
        <f>IF('Листы ввода'!T1981=1,'Листы на печать'!P2867,AQ2867)</f>
        <v>0</v>
      </c>
      <c r="AF2867" s="264"/>
      <c r="AG2867" s="265"/>
      <c r="AH2867" s="266"/>
      <c r="AI2867" s="26"/>
      <c r="AJ2867" s="27"/>
      <c r="AK2867" s="265"/>
      <c r="AL2867" s="265"/>
      <c r="AM2867" s="266"/>
      <c r="AN2867" s="267"/>
      <c r="AO2867" s="266"/>
      <c r="AP2867" s="301"/>
      <c r="AQ2867" s="46">
        <f t="shared" si="63"/>
        <v>0</v>
      </c>
    </row>
    <row r="2868" spans="1:44" ht="20.45" customHeight="1">
      <c r="A2868" s="314"/>
      <c r="B2868" s="233">
        <f>'Листы ввода'!B1982</f>
        <v>0</v>
      </c>
      <c r="C2868" s="234"/>
      <c r="D2868" s="235">
        <f>'Листы ввода'!C1982</f>
        <v>0</v>
      </c>
      <c r="E2868" s="236"/>
      <c r="F2868" s="237"/>
      <c r="G2868" s="235">
        <f>'Листы ввода'!D1982</f>
        <v>0</v>
      </c>
      <c r="H2868" s="236"/>
      <c r="I2868" s="237"/>
      <c r="J2868" s="26">
        <f>'Листы ввода'!E1982</f>
        <v>0</v>
      </c>
      <c r="K2868" s="27">
        <f>'Листы ввода'!F1982</f>
        <v>0</v>
      </c>
      <c r="L2868" s="69">
        <f>ROUNDUP('Листы ввода'!G1982*'Общ. данные'!$D$26,0)</f>
        <v>0</v>
      </c>
      <c r="M2868" s="67">
        <f>'Листы ввода'!H1982</f>
        <v>0</v>
      </c>
      <c r="N2868" s="28">
        <f>'Листы ввода'!I1982</f>
        <v>0</v>
      </c>
      <c r="O2868" s="68">
        <f>'Листы ввода'!J1982</f>
        <v>0</v>
      </c>
      <c r="P2868" s="69">
        <f>ROUNDUP('Листы ввода'!K1982*'Общ. данные'!$D$26,0)</f>
        <v>0</v>
      </c>
      <c r="Q2868" s="238">
        <f>ROUNDUP('Листы ввода'!L1982*'Общ. данные'!$D$26,0)</f>
        <v>0</v>
      </c>
      <c r="R2868" s="239"/>
      <c r="S2868" s="238">
        <f>ROUNDUP('Листы ввода'!M1982*'Общ. данные'!$D$26,0)</f>
        <v>0</v>
      </c>
      <c r="T2868" s="240"/>
      <c r="U2868" s="239"/>
      <c r="V2868" s="238">
        <f>ROUNDUP('Листы ввода'!N1982*'Общ. данные'!$D$26,0)</f>
        <v>0</v>
      </c>
      <c r="W2868" s="240"/>
      <c r="X2868" s="239"/>
      <c r="Y2868" s="262">
        <f>'Листы ввода'!O1982</f>
        <v>0</v>
      </c>
      <c r="Z2868" s="263"/>
      <c r="AA2868" s="26">
        <f>'Листы ввода'!P1982</f>
        <v>0</v>
      </c>
      <c r="AB2868" s="68">
        <f>'Листы ввода'!Q1982</f>
        <v>0</v>
      </c>
      <c r="AC2868" s="236">
        <f>'Листы ввода'!R1982</f>
        <v>0</v>
      </c>
      <c r="AD2868" s="236"/>
      <c r="AE2868" s="233">
        <f>IF('Листы ввода'!T1982=1,'Листы на печать'!P2868,AQ2868)</f>
        <v>0</v>
      </c>
      <c r="AF2868" s="264"/>
      <c r="AG2868" s="265"/>
      <c r="AH2868" s="266"/>
      <c r="AI2868" s="26"/>
      <c r="AJ2868" s="27"/>
      <c r="AK2868" s="265"/>
      <c r="AL2868" s="265"/>
      <c r="AM2868" s="266"/>
      <c r="AN2868" s="267"/>
      <c r="AO2868" s="266"/>
      <c r="AP2868" s="301"/>
      <c r="AQ2868" s="46">
        <f t="shared" si="63"/>
        <v>0</v>
      </c>
    </row>
    <row r="2869" spans="1:44" ht="20.45" customHeight="1">
      <c r="A2869" s="314"/>
      <c r="B2869" s="233">
        <f>'Листы ввода'!B1983</f>
        <v>0</v>
      </c>
      <c r="C2869" s="234"/>
      <c r="D2869" s="235">
        <f>'Листы ввода'!C1983</f>
        <v>0</v>
      </c>
      <c r="E2869" s="236"/>
      <c r="F2869" s="237"/>
      <c r="G2869" s="235">
        <f>'Листы ввода'!D1983</f>
        <v>0</v>
      </c>
      <c r="H2869" s="236"/>
      <c r="I2869" s="237"/>
      <c r="J2869" s="26">
        <f>'Листы ввода'!E1983</f>
        <v>0</v>
      </c>
      <c r="K2869" s="27">
        <f>'Листы ввода'!F1983</f>
        <v>0</v>
      </c>
      <c r="L2869" s="69">
        <f>ROUNDUP('Листы ввода'!G1983*'Общ. данные'!$D$26,0)</f>
        <v>0</v>
      </c>
      <c r="M2869" s="67">
        <f>'Листы ввода'!H1983</f>
        <v>0</v>
      </c>
      <c r="N2869" s="28">
        <f>'Листы ввода'!I1983</f>
        <v>0</v>
      </c>
      <c r="O2869" s="68">
        <f>'Листы ввода'!J1983</f>
        <v>0</v>
      </c>
      <c r="P2869" s="69">
        <f>ROUNDUP('Листы ввода'!K1983*'Общ. данные'!$D$26,0)</f>
        <v>0</v>
      </c>
      <c r="Q2869" s="238">
        <f>ROUNDUP('Листы ввода'!L1983*'Общ. данные'!$D$26,0)</f>
        <v>0</v>
      </c>
      <c r="R2869" s="239"/>
      <c r="S2869" s="238">
        <f>ROUNDUP('Листы ввода'!M1983*'Общ. данные'!$D$26,0)</f>
        <v>0</v>
      </c>
      <c r="T2869" s="240"/>
      <c r="U2869" s="239"/>
      <c r="V2869" s="238">
        <f>ROUNDUP('Листы ввода'!N1983*'Общ. данные'!$D$26,0)</f>
        <v>0</v>
      </c>
      <c r="W2869" s="240"/>
      <c r="X2869" s="239"/>
      <c r="Y2869" s="262">
        <f>'Листы ввода'!O1983</f>
        <v>0</v>
      </c>
      <c r="Z2869" s="263"/>
      <c r="AA2869" s="26">
        <f>'Листы ввода'!P1983</f>
        <v>0</v>
      </c>
      <c r="AB2869" s="68">
        <f>'Листы ввода'!Q1983</f>
        <v>0</v>
      </c>
      <c r="AC2869" s="236">
        <f>'Листы ввода'!R1983</f>
        <v>0</v>
      </c>
      <c r="AD2869" s="236"/>
      <c r="AE2869" s="233">
        <f>IF('Листы ввода'!T1983=1,'Листы на печать'!P2869,AQ2869)</f>
        <v>0</v>
      </c>
      <c r="AF2869" s="264"/>
      <c r="AG2869" s="265"/>
      <c r="AH2869" s="266"/>
      <c r="AI2869" s="26"/>
      <c r="AJ2869" s="27"/>
      <c r="AK2869" s="265"/>
      <c r="AL2869" s="265"/>
      <c r="AM2869" s="266"/>
      <c r="AN2869" s="267"/>
      <c r="AO2869" s="266"/>
      <c r="AP2869" s="301"/>
      <c r="AQ2869" s="46">
        <f t="shared" si="63"/>
        <v>0</v>
      </c>
    </row>
    <row r="2870" spans="1:44" ht="20.45" customHeight="1">
      <c r="A2870" s="314"/>
      <c r="B2870" s="233">
        <f>'Листы ввода'!B1984</f>
        <v>0</v>
      </c>
      <c r="C2870" s="234"/>
      <c r="D2870" s="235">
        <f>'Листы ввода'!C1984</f>
        <v>0</v>
      </c>
      <c r="E2870" s="236"/>
      <c r="F2870" s="237"/>
      <c r="G2870" s="235">
        <f>'Листы ввода'!D1984</f>
        <v>0</v>
      </c>
      <c r="H2870" s="236"/>
      <c r="I2870" s="237"/>
      <c r="J2870" s="26">
        <f>'Листы ввода'!E1984</f>
        <v>0</v>
      </c>
      <c r="K2870" s="27">
        <f>'Листы ввода'!F1984</f>
        <v>0</v>
      </c>
      <c r="L2870" s="69">
        <f>ROUNDUP('Листы ввода'!G1984*'Общ. данные'!$D$26,0)</f>
        <v>0</v>
      </c>
      <c r="M2870" s="67">
        <f>'Листы ввода'!H1984</f>
        <v>0</v>
      </c>
      <c r="N2870" s="28">
        <f>'Листы ввода'!I1984</f>
        <v>0</v>
      </c>
      <c r="O2870" s="68">
        <f>'Листы ввода'!J1984</f>
        <v>0</v>
      </c>
      <c r="P2870" s="69">
        <f>ROUNDUP('Листы ввода'!K1984*'Общ. данные'!$D$26,0)</f>
        <v>0</v>
      </c>
      <c r="Q2870" s="238">
        <f>ROUNDUP('Листы ввода'!L1984*'Общ. данные'!$D$26,0)</f>
        <v>0</v>
      </c>
      <c r="R2870" s="239"/>
      <c r="S2870" s="238">
        <f>ROUNDUP('Листы ввода'!M1984*'Общ. данные'!$D$26,0)</f>
        <v>0</v>
      </c>
      <c r="T2870" s="240"/>
      <c r="U2870" s="239"/>
      <c r="V2870" s="238">
        <f>ROUNDUP('Листы ввода'!N1984*'Общ. данные'!$D$26,0)</f>
        <v>0</v>
      </c>
      <c r="W2870" s="240"/>
      <c r="X2870" s="239"/>
      <c r="Y2870" s="262">
        <f>'Листы ввода'!O1984</f>
        <v>0</v>
      </c>
      <c r="Z2870" s="263"/>
      <c r="AA2870" s="26">
        <f>'Листы ввода'!P1984</f>
        <v>0</v>
      </c>
      <c r="AB2870" s="68">
        <f>'Листы ввода'!Q1984</f>
        <v>0</v>
      </c>
      <c r="AC2870" s="236">
        <f>'Листы ввода'!R1984</f>
        <v>0</v>
      </c>
      <c r="AD2870" s="236"/>
      <c r="AE2870" s="233">
        <f>IF('Листы ввода'!T1984=1,'Листы на печать'!P2870,AQ2870)</f>
        <v>0</v>
      </c>
      <c r="AF2870" s="264"/>
      <c r="AG2870" s="265"/>
      <c r="AH2870" s="266"/>
      <c r="AI2870" s="26"/>
      <c r="AJ2870" s="27"/>
      <c r="AK2870" s="265"/>
      <c r="AL2870" s="265"/>
      <c r="AM2870" s="266"/>
      <c r="AN2870" s="267"/>
      <c r="AO2870" s="266"/>
      <c r="AP2870" s="301"/>
      <c r="AQ2870" s="46">
        <f t="shared" si="63"/>
        <v>0</v>
      </c>
    </row>
    <row r="2871" spans="1:44" ht="20.45" customHeight="1">
      <c r="A2871" s="314"/>
      <c r="B2871" s="233">
        <f>'Листы ввода'!B1985</f>
        <v>0</v>
      </c>
      <c r="C2871" s="234"/>
      <c r="D2871" s="235">
        <f>'Листы ввода'!C1985</f>
        <v>0</v>
      </c>
      <c r="E2871" s="236"/>
      <c r="F2871" s="237"/>
      <c r="G2871" s="235">
        <f>'Листы ввода'!D1985</f>
        <v>0</v>
      </c>
      <c r="H2871" s="236"/>
      <c r="I2871" s="237"/>
      <c r="J2871" s="26">
        <f>'Листы ввода'!E1985</f>
        <v>0</v>
      </c>
      <c r="K2871" s="27">
        <f>'Листы ввода'!F1985</f>
        <v>0</v>
      </c>
      <c r="L2871" s="69">
        <f>ROUNDUP('Листы ввода'!G1985*'Общ. данные'!$D$26,0)</f>
        <v>0</v>
      </c>
      <c r="M2871" s="67">
        <f>'Листы ввода'!H1985</f>
        <v>0</v>
      </c>
      <c r="N2871" s="28">
        <f>'Листы ввода'!I1985</f>
        <v>0</v>
      </c>
      <c r="O2871" s="68">
        <f>'Листы ввода'!J1985</f>
        <v>0</v>
      </c>
      <c r="P2871" s="69">
        <f>ROUNDUP('Листы ввода'!K1985*'Общ. данные'!$D$26,0)</f>
        <v>0</v>
      </c>
      <c r="Q2871" s="238">
        <f>ROUNDUP('Листы ввода'!L1985*'Общ. данные'!$D$26,0)</f>
        <v>0</v>
      </c>
      <c r="R2871" s="239"/>
      <c r="S2871" s="238">
        <f>ROUNDUP('Листы ввода'!M1985*'Общ. данные'!$D$26,0)</f>
        <v>0</v>
      </c>
      <c r="T2871" s="240"/>
      <c r="U2871" s="239"/>
      <c r="V2871" s="238">
        <f>ROUNDUP('Листы ввода'!N1985*'Общ. данные'!$D$26,0)</f>
        <v>0</v>
      </c>
      <c r="W2871" s="240"/>
      <c r="X2871" s="239"/>
      <c r="Y2871" s="262">
        <f>'Листы ввода'!O1985</f>
        <v>0</v>
      </c>
      <c r="Z2871" s="263"/>
      <c r="AA2871" s="26">
        <f>'Листы ввода'!P1985</f>
        <v>0</v>
      </c>
      <c r="AB2871" s="68">
        <f>'Листы ввода'!Q1985</f>
        <v>0</v>
      </c>
      <c r="AC2871" s="236">
        <f>'Листы ввода'!R1985</f>
        <v>0</v>
      </c>
      <c r="AD2871" s="236"/>
      <c r="AE2871" s="233">
        <f>IF('Листы ввода'!T1985=1,'Листы на печать'!P2871,AQ2871)</f>
        <v>0</v>
      </c>
      <c r="AF2871" s="264"/>
      <c r="AG2871" s="265"/>
      <c r="AH2871" s="266"/>
      <c r="AI2871" s="26"/>
      <c r="AJ2871" s="27"/>
      <c r="AK2871" s="265"/>
      <c r="AL2871" s="265"/>
      <c r="AM2871" s="266"/>
      <c r="AN2871" s="267"/>
      <c r="AO2871" s="266"/>
      <c r="AP2871" s="301"/>
      <c r="AQ2871" s="46">
        <f t="shared" si="63"/>
        <v>0</v>
      </c>
    </row>
    <row r="2872" spans="1:44" ht="20.45" customHeight="1">
      <c r="A2872" s="314"/>
      <c r="B2872" s="233">
        <f>'Листы ввода'!B1986</f>
        <v>0</v>
      </c>
      <c r="C2872" s="234"/>
      <c r="D2872" s="235">
        <f>'Листы ввода'!C1986</f>
        <v>0</v>
      </c>
      <c r="E2872" s="236"/>
      <c r="F2872" s="237"/>
      <c r="G2872" s="235">
        <f>'Листы ввода'!D1986</f>
        <v>0</v>
      </c>
      <c r="H2872" s="236"/>
      <c r="I2872" s="237"/>
      <c r="J2872" s="26">
        <f>'Листы ввода'!E1986</f>
        <v>0</v>
      </c>
      <c r="K2872" s="27">
        <f>'Листы ввода'!F1986</f>
        <v>0</v>
      </c>
      <c r="L2872" s="69">
        <f>ROUNDUP('Листы ввода'!G1986*'Общ. данные'!$D$26,0)</f>
        <v>0</v>
      </c>
      <c r="M2872" s="67">
        <f>'Листы ввода'!H1986</f>
        <v>0</v>
      </c>
      <c r="N2872" s="28">
        <f>'Листы ввода'!I1986</f>
        <v>0</v>
      </c>
      <c r="O2872" s="68">
        <f>'Листы ввода'!J1986</f>
        <v>0</v>
      </c>
      <c r="P2872" s="69">
        <f>ROUNDUP('Листы ввода'!K1986*'Общ. данные'!$D$26,0)</f>
        <v>0</v>
      </c>
      <c r="Q2872" s="238">
        <f>ROUNDUP('Листы ввода'!L1986*'Общ. данные'!$D$26,0)</f>
        <v>0</v>
      </c>
      <c r="R2872" s="239"/>
      <c r="S2872" s="238">
        <f>ROUNDUP('Листы ввода'!M1986*'Общ. данные'!$D$26,0)</f>
        <v>0</v>
      </c>
      <c r="T2872" s="240"/>
      <c r="U2872" s="239"/>
      <c r="V2872" s="238">
        <f>ROUNDUP('Листы ввода'!N1986*'Общ. данные'!$D$26,0)</f>
        <v>0</v>
      </c>
      <c r="W2872" s="240"/>
      <c r="X2872" s="239"/>
      <c r="Y2872" s="262">
        <f>'Листы ввода'!O1986</f>
        <v>0</v>
      </c>
      <c r="Z2872" s="263"/>
      <c r="AA2872" s="26">
        <f>'Листы ввода'!P1986</f>
        <v>0</v>
      </c>
      <c r="AB2872" s="68">
        <f>'Листы ввода'!Q1986</f>
        <v>0</v>
      </c>
      <c r="AC2872" s="236">
        <f>'Листы ввода'!R1986</f>
        <v>0</v>
      </c>
      <c r="AD2872" s="236"/>
      <c r="AE2872" s="233">
        <f>IF('Листы ввода'!T1986=1,'Листы на печать'!P2872,AQ2872)</f>
        <v>0</v>
      </c>
      <c r="AF2872" s="264"/>
      <c r="AG2872" s="265"/>
      <c r="AH2872" s="266"/>
      <c r="AI2872" s="31"/>
      <c r="AJ2872" s="32"/>
      <c r="AK2872" s="265"/>
      <c r="AL2872" s="265"/>
      <c r="AM2872" s="266"/>
      <c r="AN2872" s="267"/>
      <c r="AO2872" s="266"/>
      <c r="AP2872" s="301"/>
      <c r="AQ2872" s="46">
        <f t="shared" si="63"/>
        <v>0</v>
      </c>
    </row>
    <row r="2873" spans="1:44" ht="20.45" customHeight="1">
      <c r="A2873" s="314"/>
      <c r="B2873" s="233">
        <f>'Листы ввода'!B1987</f>
        <v>0</v>
      </c>
      <c r="C2873" s="234"/>
      <c r="D2873" s="235">
        <f>'Листы ввода'!C1987</f>
        <v>0</v>
      </c>
      <c r="E2873" s="236"/>
      <c r="F2873" s="237"/>
      <c r="G2873" s="235">
        <f>'Листы ввода'!D1987</f>
        <v>0</v>
      </c>
      <c r="H2873" s="236"/>
      <c r="I2873" s="237"/>
      <c r="J2873" s="26">
        <f>'Листы ввода'!E1987</f>
        <v>0</v>
      </c>
      <c r="K2873" s="27">
        <f>'Листы ввода'!F1987</f>
        <v>0</v>
      </c>
      <c r="L2873" s="69">
        <f>ROUNDUP('Листы ввода'!G1987*'Общ. данные'!$D$26,0)</f>
        <v>0</v>
      </c>
      <c r="M2873" s="67">
        <f>'Листы ввода'!H1987</f>
        <v>0</v>
      </c>
      <c r="N2873" s="28">
        <f>'Листы ввода'!I1987</f>
        <v>0</v>
      </c>
      <c r="O2873" s="68">
        <f>'Листы ввода'!J1987</f>
        <v>0</v>
      </c>
      <c r="P2873" s="69">
        <f>ROUNDUP('Листы ввода'!K1987*'Общ. данные'!$D$26,0)</f>
        <v>0</v>
      </c>
      <c r="Q2873" s="238">
        <f>ROUNDUP('Листы ввода'!L1987*'Общ. данные'!$D$26,0)</f>
        <v>0</v>
      </c>
      <c r="R2873" s="239"/>
      <c r="S2873" s="238">
        <f>ROUNDUP('Листы ввода'!M1987*'Общ. данные'!$D$26,0)</f>
        <v>0</v>
      </c>
      <c r="T2873" s="240"/>
      <c r="U2873" s="239"/>
      <c r="V2873" s="238">
        <f>ROUNDUP('Листы ввода'!N1987*'Общ. данные'!$D$26,0)</f>
        <v>0</v>
      </c>
      <c r="W2873" s="240"/>
      <c r="X2873" s="239"/>
      <c r="Y2873" s="262">
        <f>'Листы ввода'!O1987</f>
        <v>0</v>
      </c>
      <c r="Z2873" s="263"/>
      <c r="AA2873" s="26">
        <f>'Листы ввода'!P1987</f>
        <v>0</v>
      </c>
      <c r="AB2873" s="68">
        <f>'Листы ввода'!Q1987</f>
        <v>0</v>
      </c>
      <c r="AC2873" s="236">
        <f>'Листы ввода'!R1987</f>
        <v>0</v>
      </c>
      <c r="AD2873" s="236"/>
      <c r="AE2873" s="233">
        <f>IF('Листы ввода'!T1987=1,'Листы на печать'!P2873,AQ2873)</f>
        <v>0</v>
      </c>
      <c r="AF2873" s="264"/>
      <c r="AG2873" s="265"/>
      <c r="AH2873" s="266"/>
      <c r="AI2873" s="31"/>
      <c r="AJ2873" s="32"/>
      <c r="AK2873" s="265"/>
      <c r="AL2873" s="265"/>
      <c r="AM2873" s="266"/>
      <c r="AN2873" s="267"/>
      <c r="AO2873" s="266"/>
      <c r="AP2873" s="301"/>
      <c r="AQ2873" s="46">
        <f t="shared" si="63"/>
        <v>0</v>
      </c>
    </row>
    <row r="2874" spans="1:44" ht="20.45" customHeight="1">
      <c r="A2874" s="314"/>
      <c r="B2874" s="233">
        <f>'Листы ввода'!B1988</f>
        <v>0</v>
      </c>
      <c r="C2874" s="234"/>
      <c r="D2874" s="235">
        <f>'Листы ввода'!C1988</f>
        <v>0</v>
      </c>
      <c r="E2874" s="236"/>
      <c r="F2874" s="237"/>
      <c r="G2874" s="235">
        <f>'Листы ввода'!D1988</f>
        <v>0</v>
      </c>
      <c r="H2874" s="236"/>
      <c r="I2874" s="237"/>
      <c r="J2874" s="26">
        <f>'Листы ввода'!E1988</f>
        <v>0</v>
      </c>
      <c r="K2874" s="27">
        <f>'Листы ввода'!F1988</f>
        <v>0</v>
      </c>
      <c r="L2874" s="69">
        <f>ROUNDUP('Листы ввода'!G1988*'Общ. данные'!$D$26,0)</f>
        <v>0</v>
      </c>
      <c r="M2874" s="67">
        <f>'Листы ввода'!H1988</f>
        <v>0</v>
      </c>
      <c r="N2874" s="28">
        <f>'Листы ввода'!I1988</f>
        <v>0</v>
      </c>
      <c r="O2874" s="68">
        <f>'Листы ввода'!J1988</f>
        <v>0</v>
      </c>
      <c r="P2874" s="69">
        <f>ROUNDUP('Листы ввода'!K1988*'Общ. данные'!$D$26,0)</f>
        <v>0</v>
      </c>
      <c r="Q2874" s="238">
        <f>ROUNDUP('Листы ввода'!L1988*'Общ. данные'!$D$26,0)</f>
        <v>0</v>
      </c>
      <c r="R2874" s="239"/>
      <c r="S2874" s="238">
        <f>ROUNDUP('Листы ввода'!M1988*'Общ. данные'!$D$26,0)</f>
        <v>0</v>
      </c>
      <c r="T2874" s="240"/>
      <c r="U2874" s="239"/>
      <c r="V2874" s="238">
        <f>ROUNDUP('Листы ввода'!N1988*'Общ. данные'!$D$26,0)</f>
        <v>0</v>
      </c>
      <c r="W2874" s="240"/>
      <c r="X2874" s="239"/>
      <c r="Y2874" s="262">
        <f>'Листы ввода'!O1988</f>
        <v>0</v>
      </c>
      <c r="Z2874" s="263"/>
      <c r="AA2874" s="26">
        <f>'Листы ввода'!P1988</f>
        <v>0</v>
      </c>
      <c r="AB2874" s="68">
        <f>'Листы ввода'!Q1988</f>
        <v>0</v>
      </c>
      <c r="AC2874" s="236">
        <f>'Листы ввода'!R1988</f>
        <v>0</v>
      </c>
      <c r="AD2874" s="236"/>
      <c r="AE2874" s="233">
        <f>IF('Листы ввода'!T1988=1,'Листы на печать'!P2874,AQ2874)</f>
        <v>0</v>
      </c>
      <c r="AF2874" s="264"/>
      <c r="AG2874" s="265"/>
      <c r="AH2874" s="266"/>
      <c r="AI2874" s="33"/>
      <c r="AJ2874" s="34"/>
      <c r="AK2874" s="265"/>
      <c r="AL2874" s="265"/>
      <c r="AM2874" s="266"/>
      <c r="AN2874" s="275"/>
      <c r="AO2874" s="276"/>
      <c r="AP2874" s="301"/>
      <c r="AQ2874" s="46">
        <f t="shared" si="63"/>
        <v>0</v>
      </c>
      <c r="AR2874" s="41">
        <f>SUM(P2874,P2888:P2918,P2931:P2952)</f>
        <v>0</v>
      </c>
    </row>
    <row r="2875" spans="1:44" ht="20.45" customHeight="1" thickBot="1">
      <c r="A2875" s="314"/>
      <c r="B2875" s="269">
        <f>'Листы ввода'!B1989</f>
        <v>0</v>
      </c>
      <c r="C2875" s="277"/>
      <c r="D2875" s="278">
        <f>'Листы ввода'!C1989</f>
        <v>0</v>
      </c>
      <c r="E2875" s="268"/>
      <c r="F2875" s="279"/>
      <c r="G2875" s="278">
        <f>'Листы ввода'!D1989</f>
        <v>0</v>
      </c>
      <c r="H2875" s="268"/>
      <c r="I2875" s="279"/>
      <c r="J2875" s="88">
        <f>'Листы ввода'!E1989</f>
        <v>0</v>
      </c>
      <c r="K2875" s="89">
        <f>'Листы ввода'!F1989</f>
        <v>0</v>
      </c>
      <c r="L2875" s="86">
        <f>ROUNDUP('Листы ввода'!G1989*'Общ. данные'!$D$26,0)</f>
        <v>0</v>
      </c>
      <c r="M2875" s="85">
        <f>'Листы ввода'!H1989</f>
        <v>0</v>
      </c>
      <c r="N2875" s="90">
        <f>'Листы ввода'!I1989</f>
        <v>0</v>
      </c>
      <c r="O2875" s="87">
        <f>'Листы ввода'!J1989</f>
        <v>0</v>
      </c>
      <c r="P2875" s="86">
        <f>ROUNDUP('Листы ввода'!K1989*'Общ. данные'!$D$26,0)</f>
        <v>0</v>
      </c>
      <c r="Q2875" s="258">
        <f>ROUNDUP('Листы ввода'!L1989*'Общ. данные'!$D$26,0)</f>
        <v>0</v>
      </c>
      <c r="R2875" s="259"/>
      <c r="S2875" s="258">
        <f>ROUNDUP('Листы ввода'!M1989*'Общ. данные'!$D$26,0)</f>
        <v>0</v>
      </c>
      <c r="T2875" s="280"/>
      <c r="U2875" s="259"/>
      <c r="V2875" s="258">
        <f>ROUNDUP('Листы ввода'!N1989*'Общ. данные'!$D$26,0)</f>
        <v>0</v>
      </c>
      <c r="W2875" s="280"/>
      <c r="X2875" s="259"/>
      <c r="Y2875" s="281">
        <f>'Листы ввода'!O1989</f>
        <v>0</v>
      </c>
      <c r="Z2875" s="282"/>
      <c r="AA2875" s="88">
        <f>'Листы ввода'!P1989</f>
        <v>0</v>
      </c>
      <c r="AB2875" s="87">
        <f>'Листы ввода'!Q1989</f>
        <v>0</v>
      </c>
      <c r="AC2875" s="268">
        <f>'Листы ввода'!R1989</f>
        <v>0</v>
      </c>
      <c r="AD2875" s="268"/>
      <c r="AE2875" s="269">
        <f>IF('Листы ввода'!T1989=1,'Листы на печать'!P2875,AQ2875)</f>
        <v>0</v>
      </c>
      <c r="AF2875" s="270"/>
      <c r="AG2875" s="271"/>
      <c r="AH2875" s="272"/>
      <c r="AI2875" s="35"/>
      <c r="AJ2875" s="36"/>
      <c r="AK2875" s="271"/>
      <c r="AL2875" s="271"/>
      <c r="AM2875" s="272"/>
      <c r="AN2875" s="273"/>
      <c r="AO2875" s="274"/>
      <c r="AP2875" s="301"/>
      <c r="AQ2875" s="46">
        <f t="shared" si="63"/>
        <v>0</v>
      </c>
    </row>
    <row r="2876" spans="1:44" ht="20.45" customHeight="1">
      <c r="A2876" s="314"/>
      <c r="B2876" s="241"/>
      <c r="C2876" s="242"/>
      <c r="D2876" s="242"/>
      <c r="E2876" s="242"/>
      <c r="F2876" s="242"/>
      <c r="G2876" s="242"/>
      <c r="H2876" s="242"/>
      <c r="I2876" s="242"/>
      <c r="J2876" s="242"/>
      <c r="K2876" s="242"/>
      <c r="L2876" s="242"/>
      <c r="M2876" s="242"/>
      <c r="N2876" s="242"/>
      <c r="O2876" s="242"/>
      <c r="P2876" s="242"/>
      <c r="Q2876" s="242"/>
      <c r="R2876" s="242"/>
      <c r="S2876" s="242"/>
      <c r="T2876" s="242"/>
      <c r="U2876" s="242"/>
      <c r="V2876" s="242"/>
      <c r="W2876" s="242"/>
      <c r="X2876" s="242"/>
      <c r="Y2876" s="242"/>
      <c r="Z2876" s="242"/>
      <c r="AA2876" s="242"/>
      <c r="AB2876" s="242"/>
      <c r="AC2876" s="242"/>
      <c r="AD2876" s="242"/>
      <c r="AE2876" s="242"/>
      <c r="AF2876" s="242"/>
      <c r="AG2876" s="242"/>
      <c r="AH2876" s="242"/>
      <c r="AI2876" s="242"/>
      <c r="AJ2876" s="242"/>
      <c r="AK2876" s="242"/>
      <c r="AL2876" s="242"/>
      <c r="AM2876" s="242"/>
      <c r="AN2876" s="242"/>
      <c r="AO2876" s="243"/>
      <c r="AP2876" s="301"/>
    </row>
    <row r="2877" spans="1:44" ht="20.45" customHeight="1" thickBot="1">
      <c r="A2877" s="314"/>
      <c r="B2877" s="241"/>
      <c r="C2877" s="242"/>
      <c r="D2877" s="242"/>
      <c r="E2877" s="242"/>
      <c r="F2877" s="242"/>
      <c r="G2877" s="242"/>
      <c r="H2877" s="242"/>
      <c r="I2877" s="242"/>
      <c r="J2877" s="242"/>
      <c r="K2877" s="242"/>
      <c r="L2877" s="242"/>
      <c r="M2877" s="242"/>
      <c r="N2877" s="242"/>
      <c r="O2877" s="242"/>
      <c r="P2877" s="242"/>
      <c r="Q2877" s="242"/>
      <c r="R2877" s="242"/>
      <c r="S2877" s="242"/>
      <c r="T2877" s="242"/>
      <c r="U2877" s="242"/>
      <c r="V2877" s="242"/>
      <c r="W2877" s="242"/>
      <c r="X2877" s="242"/>
      <c r="Y2877" s="242"/>
      <c r="Z2877" s="242"/>
      <c r="AA2877" s="242"/>
      <c r="AB2877" s="242"/>
      <c r="AC2877" s="242"/>
      <c r="AD2877" s="242"/>
      <c r="AE2877" s="242"/>
      <c r="AF2877" s="242"/>
      <c r="AG2877" s="242"/>
      <c r="AH2877" s="242"/>
      <c r="AI2877" s="242"/>
      <c r="AJ2877" s="242"/>
      <c r="AK2877" s="242"/>
      <c r="AL2877" s="242"/>
      <c r="AM2877" s="242"/>
      <c r="AN2877" s="242"/>
      <c r="AO2877" s="243"/>
      <c r="AP2877" s="301"/>
    </row>
    <row r="2878" spans="1:44" ht="12.75" customHeight="1" thickBot="1">
      <c r="A2878" s="314"/>
      <c r="B2878" s="241"/>
      <c r="C2878" s="242"/>
      <c r="D2878" s="242"/>
      <c r="E2878" s="242"/>
      <c r="F2878" s="242"/>
      <c r="G2878" s="242"/>
      <c r="H2878" s="242"/>
      <c r="I2878" s="242"/>
      <c r="J2878" s="242"/>
      <c r="K2878" s="242"/>
      <c r="L2878" s="242"/>
      <c r="M2878" s="242"/>
      <c r="N2878" s="242"/>
      <c r="O2878" s="242"/>
      <c r="P2878" s="242"/>
      <c r="Q2878" s="243"/>
      <c r="R2878" s="247"/>
      <c r="S2878" s="248"/>
      <c r="T2878" s="38"/>
      <c r="U2878" s="247"/>
      <c r="V2878" s="248"/>
      <c r="W2878" s="38"/>
      <c r="X2878" s="247"/>
      <c r="Y2878" s="248"/>
      <c r="Z2878" s="38"/>
      <c r="AA2878" s="249" t="str">
        <f>AA2835</f>
        <v>АП-08/15-АОВ2.К</v>
      </c>
      <c r="AB2878" s="250"/>
      <c r="AC2878" s="250"/>
      <c r="AD2878" s="250"/>
      <c r="AE2878" s="250"/>
      <c r="AF2878" s="250"/>
      <c r="AG2878" s="250"/>
      <c r="AH2878" s="250"/>
      <c r="AI2878" s="250"/>
      <c r="AJ2878" s="250"/>
      <c r="AK2878" s="250"/>
      <c r="AL2878" s="250"/>
      <c r="AM2878" s="250"/>
      <c r="AN2878" s="251"/>
      <c r="AO2878" s="65" t="s">
        <v>13</v>
      </c>
      <c r="AP2878" s="301"/>
    </row>
    <row r="2879" spans="1:44" ht="12.75" customHeight="1" thickBot="1">
      <c r="A2879" s="314"/>
      <c r="B2879" s="241"/>
      <c r="C2879" s="242"/>
      <c r="D2879" s="242"/>
      <c r="E2879" s="242"/>
      <c r="F2879" s="242"/>
      <c r="G2879" s="242"/>
      <c r="H2879" s="242"/>
      <c r="I2879" s="242"/>
      <c r="J2879" s="242"/>
      <c r="K2879" s="242"/>
      <c r="L2879" s="242"/>
      <c r="M2879" s="242"/>
      <c r="N2879" s="242"/>
      <c r="O2879" s="242"/>
      <c r="P2879" s="242"/>
      <c r="Q2879" s="243"/>
      <c r="R2879" s="258"/>
      <c r="S2879" s="259"/>
      <c r="T2879" s="15"/>
      <c r="U2879" s="258"/>
      <c r="V2879" s="259"/>
      <c r="W2879" s="15"/>
      <c r="X2879" s="258"/>
      <c r="Y2879" s="259"/>
      <c r="Z2879" s="39"/>
      <c r="AA2879" s="252"/>
      <c r="AB2879" s="253"/>
      <c r="AC2879" s="253"/>
      <c r="AD2879" s="253"/>
      <c r="AE2879" s="253"/>
      <c r="AF2879" s="253"/>
      <c r="AG2879" s="253"/>
      <c r="AH2879" s="253"/>
      <c r="AI2879" s="253"/>
      <c r="AJ2879" s="253"/>
      <c r="AK2879" s="253"/>
      <c r="AL2879" s="253"/>
      <c r="AM2879" s="253"/>
      <c r="AN2879" s="254"/>
      <c r="AO2879" s="260">
        <f>AO2836+1</f>
        <v>66</v>
      </c>
      <c r="AP2879" s="301"/>
    </row>
    <row r="2880" spans="1:44" ht="12.75" customHeight="1" thickBot="1">
      <c r="A2880" s="314"/>
      <c r="B2880" s="244"/>
      <c r="C2880" s="245"/>
      <c r="D2880" s="245"/>
      <c r="E2880" s="245"/>
      <c r="F2880" s="245"/>
      <c r="G2880" s="245"/>
      <c r="H2880" s="245"/>
      <c r="I2880" s="245"/>
      <c r="J2880" s="245"/>
      <c r="K2880" s="245"/>
      <c r="L2880" s="245"/>
      <c r="M2880" s="245"/>
      <c r="N2880" s="245"/>
      <c r="O2880" s="245"/>
      <c r="P2880" s="245"/>
      <c r="Q2880" s="246"/>
      <c r="R2880" s="229" t="s">
        <v>11</v>
      </c>
      <c r="S2880" s="230"/>
      <c r="T2880" s="63" t="s">
        <v>12</v>
      </c>
      <c r="U2880" s="229" t="s">
        <v>13</v>
      </c>
      <c r="V2880" s="230"/>
      <c r="W2880" s="63" t="s">
        <v>14</v>
      </c>
      <c r="X2880" s="229" t="s">
        <v>15</v>
      </c>
      <c r="Y2880" s="230"/>
      <c r="Z2880" s="63" t="s">
        <v>16</v>
      </c>
      <c r="AA2880" s="255"/>
      <c r="AB2880" s="256"/>
      <c r="AC2880" s="256"/>
      <c r="AD2880" s="256"/>
      <c r="AE2880" s="256"/>
      <c r="AF2880" s="256"/>
      <c r="AG2880" s="256"/>
      <c r="AH2880" s="256"/>
      <c r="AI2880" s="256"/>
      <c r="AJ2880" s="256"/>
      <c r="AK2880" s="256"/>
      <c r="AL2880" s="256"/>
      <c r="AM2880" s="256"/>
      <c r="AN2880" s="257"/>
      <c r="AO2880" s="261"/>
      <c r="AP2880" s="301"/>
    </row>
    <row r="2881" spans="1:43" ht="12.75" customHeight="1">
      <c r="A2881" s="315"/>
      <c r="B2881" s="231"/>
      <c r="C2881" s="231"/>
      <c r="D2881" s="231"/>
      <c r="E2881" s="231"/>
      <c r="F2881" s="231"/>
      <c r="G2881" s="231"/>
      <c r="H2881" s="231"/>
      <c r="I2881" s="231"/>
      <c r="J2881" s="231"/>
      <c r="K2881" s="231"/>
      <c r="L2881" s="231"/>
      <c r="M2881" s="231"/>
      <c r="N2881" s="231"/>
      <c r="O2881" s="231"/>
      <c r="P2881" s="231"/>
      <c r="Q2881" s="231"/>
      <c r="R2881" s="231"/>
      <c r="S2881" s="231"/>
      <c r="T2881" s="231"/>
      <c r="U2881" s="231"/>
      <c r="V2881" s="231"/>
      <c r="W2881" s="231"/>
      <c r="X2881" s="231"/>
      <c r="Y2881" s="231"/>
      <c r="Z2881" s="231"/>
      <c r="AA2881" s="231"/>
      <c r="AB2881" s="231"/>
      <c r="AC2881" s="231"/>
      <c r="AD2881" s="231"/>
      <c r="AE2881" s="231"/>
      <c r="AF2881" s="231"/>
      <c r="AG2881" s="231"/>
      <c r="AH2881" s="232" t="s">
        <v>20</v>
      </c>
      <c r="AI2881" s="232"/>
      <c r="AJ2881" s="232"/>
      <c r="AK2881" s="232"/>
      <c r="AL2881" s="232"/>
      <c r="AM2881" s="232"/>
      <c r="AN2881" s="232"/>
      <c r="AO2881" s="232"/>
      <c r="AP2881" s="302"/>
    </row>
    <row r="2882" spans="1:43" ht="12.75" customHeight="1" thickBot="1">
      <c r="A2882" s="313"/>
      <c r="B2882" s="316"/>
      <c r="C2882" s="316"/>
      <c r="D2882" s="316"/>
      <c r="E2882" s="316"/>
      <c r="F2882" s="316"/>
      <c r="G2882" s="316"/>
      <c r="H2882" s="316"/>
      <c r="I2882" s="316"/>
      <c r="J2882" s="316"/>
      <c r="K2882" s="316"/>
      <c r="L2882" s="316"/>
      <c r="M2882" s="316"/>
      <c r="N2882" s="316"/>
      <c r="O2882" s="316"/>
      <c r="P2882" s="316"/>
      <c r="Q2882" s="316"/>
      <c r="R2882" s="316"/>
      <c r="S2882" s="316"/>
      <c r="T2882" s="316"/>
      <c r="U2882" s="316"/>
      <c r="V2882" s="316"/>
      <c r="W2882" s="316"/>
      <c r="X2882" s="316"/>
      <c r="Y2882" s="316"/>
      <c r="Z2882" s="316"/>
      <c r="AA2882" s="316"/>
      <c r="AB2882" s="316"/>
      <c r="AC2882" s="316"/>
      <c r="AD2882" s="316"/>
      <c r="AE2882" s="316"/>
      <c r="AF2882" s="316"/>
      <c r="AG2882" s="316"/>
      <c r="AH2882" s="316"/>
      <c r="AI2882" s="316"/>
      <c r="AJ2882" s="316"/>
      <c r="AK2882" s="316"/>
      <c r="AL2882" s="316"/>
      <c r="AM2882" s="316"/>
      <c r="AN2882" s="316"/>
      <c r="AO2882" s="316"/>
      <c r="AP2882" s="300"/>
    </row>
    <row r="2883" spans="1:43" ht="20.45" customHeight="1" thickBot="1">
      <c r="A2883" s="314"/>
      <c r="B2883" s="294" t="s">
        <v>0</v>
      </c>
      <c r="C2883" s="303"/>
      <c r="D2883" s="229" t="s">
        <v>1</v>
      </c>
      <c r="E2883" s="306"/>
      <c r="F2883" s="306"/>
      <c r="G2883" s="306"/>
      <c r="H2883" s="306"/>
      <c r="I2883" s="307"/>
      <c r="J2883" s="308" t="s">
        <v>5</v>
      </c>
      <c r="K2883" s="309"/>
      <c r="L2883" s="309"/>
      <c r="M2883" s="309"/>
      <c r="N2883" s="309"/>
      <c r="O2883" s="309"/>
      <c r="P2883" s="309"/>
      <c r="Q2883" s="309"/>
      <c r="R2883" s="309"/>
      <c r="S2883" s="309"/>
      <c r="T2883" s="309"/>
      <c r="U2883" s="309"/>
      <c r="V2883" s="309"/>
      <c r="W2883" s="309"/>
      <c r="X2883" s="310"/>
      <c r="Y2883" s="308" t="s">
        <v>8</v>
      </c>
      <c r="Z2883" s="309"/>
      <c r="AA2883" s="309"/>
      <c r="AB2883" s="309"/>
      <c r="AC2883" s="309"/>
      <c r="AD2883" s="309"/>
      <c r="AE2883" s="309"/>
      <c r="AF2883" s="309"/>
      <c r="AG2883" s="309"/>
      <c r="AH2883" s="309"/>
      <c r="AI2883" s="309"/>
      <c r="AJ2883" s="309"/>
      <c r="AK2883" s="309"/>
      <c r="AL2883" s="309"/>
      <c r="AM2883" s="309"/>
      <c r="AN2883" s="309"/>
      <c r="AO2883" s="310"/>
      <c r="AP2883" s="301"/>
    </row>
    <row r="2884" spans="1:43" ht="20.45" customHeight="1" thickBot="1">
      <c r="A2884" s="314"/>
      <c r="B2884" s="304"/>
      <c r="C2884" s="305"/>
      <c r="D2884" s="294" t="s">
        <v>2</v>
      </c>
      <c r="E2884" s="311"/>
      <c r="F2884" s="303"/>
      <c r="G2884" s="294" t="s">
        <v>3</v>
      </c>
      <c r="H2884" s="311"/>
      <c r="I2884" s="303"/>
      <c r="J2884" s="294" t="s">
        <v>53</v>
      </c>
      <c r="K2884" s="298"/>
      <c r="L2884" s="295"/>
      <c r="M2884" s="294" t="s">
        <v>231</v>
      </c>
      <c r="N2884" s="298"/>
      <c r="O2884" s="298"/>
      <c r="P2884" s="295"/>
      <c r="Q2884" s="294" t="s">
        <v>18</v>
      </c>
      <c r="R2884" s="295"/>
      <c r="S2884" s="294" t="s">
        <v>17</v>
      </c>
      <c r="T2884" s="298"/>
      <c r="U2884" s="295"/>
      <c r="V2884" s="294" t="s">
        <v>110</v>
      </c>
      <c r="W2884" s="298"/>
      <c r="X2884" s="295"/>
      <c r="Y2884" s="308" t="s">
        <v>9</v>
      </c>
      <c r="Z2884" s="309"/>
      <c r="AA2884" s="309"/>
      <c r="AB2884" s="309"/>
      <c r="AC2884" s="309"/>
      <c r="AD2884" s="309"/>
      <c r="AE2884" s="309"/>
      <c r="AF2884" s="310"/>
      <c r="AG2884" s="308" t="s">
        <v>10</v>
      </c>
      <c r="AH2884" s="309"/>
      <c r="AI2884" s="309"/>
      <c r="AJ2884" s="309"/>
      <c r="AK2884" s="309"/>
      <c r="AL2884" s="309"/>
      <c r="AM2884" s="309"/>
      <c r="AN2884" s="309"/>
      <c r="AO2884" s="310"/>
      <c r="AP2884" s="301"/>
    </row>
    <row r="2885" spans="1:43" ht="20.45" customHeight="1">
      <c r="A2885" s="314"/>
      <c r="B2885" s="304"/>
      <c r="C2885" s="305"/>
      <c r="D2885" s="304"/>
      <c r="E2885" s="312"/>
      <c r="F2885" s="305"/>
      <c r="G2885" s="304"/>
      <c r="H2885" s="312"/>
      <c r="I2885" s="305"/>
      <c r="J2885" s="296"/>
      <c r="K2885" s="299"/>
      <c r="L2885" s="297"/>
      <c r="M2885" s="296"/>
      <c r="N2885" s="299"/>
      <c r="O2885" s="299"/>
      <c r="P2885" s="297"/>
      <c r="Q2885" s="296"/>
      <c r="R2885" s="297"/>
      <c r="S2885" s="296"/>
      <c r="T2885" s="299"/>
      <c r="U2885" s="297"/>
      <c r="V2885" s="296"/>
      <c r="W2885" s="299"/>
      <c r="X2885" s="297"/>
      <c r="Y2885" s="294" t="s">
        <v>4</v>
      </c>
      <c r="Z2885" s="295"/>
      <c r="AA2885" s="294" t="s">
        <v>6</v>
      </c>
      <c r="AB2885" s="298"/>
      <c r="AC2885" s="298"/>
      <c r="AD2885" s="295"/>
      <c r="AE2885" s="294" t="s">
        <v>7</v>
      </c>
      <c r="AF2885" s="295"/>
      <c r="AG2885" s="294" t="s">
        <v>4</v>
      </c>
      <c r="AH2885" s="295"/>
      <c r="AI2885" s="294" t="s">
        <v>6</v>
      </c>
      <c r="AJ2885" s="298"/>
      <c r="AK2885" s="298"/>
      <c r="AL2885" s="298"/>
      <c r="AM2885" s="295"/>
      <c r="AN2885" s="294" t="s">
        <v>7</v>
      </c>
      <c r="AO2885" s="295"/>
      <c r="AP2885" s="301"/>
    </row>
    <row r="2886" spans="1:43" ht="20.45" customHeight="1">
      <c r="A2886" s="314"/>
      <c r="B2886" s="304"/>
      <c r="C2886" s="305"/>
      <c r="D2886" s="304"/>
      <c r="E2886" s="312"/>
      <c r="F2886" s="305"/>
      <c r="G2886" s="304"/>
      <c r="H2886" s="312"/>
      <c r="I2886" s="305"/>
      <c r="J2886" s="296"/>
      <c r="K2886" s="299"/>
      <c r="L2886" s="297"/>
      <c r="M2886" s="296"/>
      <c r="N2886" s="299"/>
      <c r="O2886" s="299"/>
      <c r="P2886" s="297"/>
      <c r="Q2886" s="296"/>
      <c r="R2886" s="297"/>
      <c r="S2886" s="296"/>
      <c r="T2886" s="299"/>
      <c r="U2886" s="297"/>
      <c r="V2886" s="296"/>
      <c r="W2886" s="299"/>
      <c r="X2886" s="297"/>
      <c r="Y2886" s="296"/>
      <c r="Z2886" s="297"/>
      <c r="AA2886" s="296"/>
      <c r="AB2886" s="299"/>
      <c r="AC2886" s="299"/>
      <c r="AD2886" s="297"/>
      <c r="AE2886" s="296"/>
      <c r="AF2886" s="297"/>
      <c r="AG2886" s="296"/>
      <c r="AH2886" s="297"/>
      <c r="AI2886" s="296"/>
      <c r="AJ2886" s="299"/>
      <c r="AK2886" s="299"/>
      <c r="AL2886" s="299"/>
      <c r="AM2886" s="297"/>
      <c r="AN2886" s="296"/>
      <c r="AO2886" s="297"/>
      <c r="AP2886" s="301"/>
    </row>
    <row r="2887" spans="1:43" ht="20.45" customHeight="1" thickBot="1">
      <c r="A2887" s="314"/>
      <c r="B2887" s="304"/>
      <c r="C2887" s="305"/>
      <c r="D2887" s="304"/>
      <c r="E2887" s="312"/>
      <c r="F2887" s="305"/>
      <c r="G2887" s="304"/>
      <c r="H2887" s="312"/>
      <c r="I2887" s="305"/>
      <c r="J2887" s="296"/>
      <c r="K2887" s="299"/>
      <c r="L2887" s="297"/>
      <c r="M2887" s="296"/>
      <c r="N2887" s="299"/>
      <c r="O2887" s="299"/>
      <c r="P2887" s="297"/>
      <c r="Q2887" s="296"/>
      <c r="R2887" s="297"/>
      <c r="S2887" s="296"/>
      <c r="T2887" s="299"/>
      <c r="U2887" s="297"/>
      <c r="V2887" s="296"/>
      <c r="W2887" s="299"/>
      <c r="X2887" s="297"/>
      <c r="Y2887" s="296"/>
      <c r="Z2887" s="297"/>
      <c r="AA2887" s="296"/>
      <c r="AB2887" s="299"/>
      <c r="AC2887" s="299"/>
      <c r="AD2887" s="297"/>
      <c r="AE2887" s="296"/>
      <c r="AF2887" s="297"/>
      <c r="AG2887" s="296"/>
      <c r="AH2887" s="297"/>
      <c r="AI2887" s="296"/>
      <c r="AJ2887" s="299"/>
      <c r="AK2887" s="299"/>
      <c r="AL2887" s="299"/>
      <c r="AM2887" s="297"/>
      <c r="AN2887" s="296"/>
      <c r="AO2887" s="297"/>
      <c r="AP2887" s="301"/>
    </row>
    <row r="2888" spans="1:43" ht="20.45" customHeight="1">
      <c r="A2888" s="314"/>
      <c r="B2888" s="286">
        <f>'Листы ввода'!B1990</f>
        <v>0</v>
      </c>
      <c r="C2888" s="288"/>
      <c r="D2888" s="289">
        <f>'Листы ввода'!C1990</f>
        <v>0</v>
      </c>
      <c r="E2888" s="285"/>
      <c r="F2888" s="290"/>
      <c r="G2888" s="289">
        <f>'Листы ввода'!D1990</f>
        <v>0</v>
      </c>
      <c r="H2888" s="285"/>
      <c r="I2888" s="290"/>
      <c r="J2888" s="73">
        <f>'Листы ввода'!E1990</f>
        <v>0</v>
      </c>
      <c r="K2888" s="74">
        <f>'Листы ввода'!F1990</f>
        <v>0</v>
      </c>
      <c r="L2888" s="75">
        <f>ROUNDUP('Листы ввода'!G1990*'Общ. данные'!$D$26,0)</f>
        <v>0</v>
      </c>
      <c r="M2888" s="76">
        <f>'Листы ввода'!H1990</f>
        <v>0</v>
      </c>
      <c r="N2888" s="77">
        <f>'Листы ввода'!I1990</f>
        <v>0</v>
      </c>
      <c r="O2888" s="78">
        <f>'Листы ввода'!J1990</f>
        <v>0</v>
      </c>
      <c r="P2888" s="75">
        <f>ROUNDUP('Листы ввода'!K1990*'Общ. данные'!$D$26,0)</f>
        <v>0</v>
      </c>
      <c r="Q2888" s="291">
        <f>ROUNDUP('Листы ввода'!L1990*'Общ. данные'!$D$26,0)</f>
        <v>0</v>
      </c>
      <c r="R2888" s="292"/>
      <c r="S2888" s="291">
        <f>ROUNDUP('Листы ввода'!M1990*'Общ. данные'!$D$26,0)</f>
        <v>0</v>
      </c>
      <c r="T2888" s="293"/>
      <c r="U2888" s="292"/>
      <c r="V2888" s="291">
        <f>ROUNDUP('Листы ввода'!N1990*'Общ. данные'!$D$26,0)</f>
        <v>0</v>
      </c>
      <c r="W2888" s="293"/>
      <c r="X2888" s="292"/>
      <c r="Y2888" s="283">
        <f>'Листы ввода'!O1990</f>
        <v>0</v>
      </c>
      <c r="Z2888" s="284"/>
      <c r="AA2888" s="73">
        <f>'Листы ввода'!P1990</f>
        <v>0</v>
      </c>
      <c r="AB2888" s="78">
        <f>'Листы ввода'!Q1990</f>
        <v>0</v>
      </c>
      <c r="AC2888" s="285">
        <f>'Листы ввода'!R1990</f>
        <v>0</v>
      </c>
      <c r="AD2888" s="285"/>
      <c r="AE2888" s="286">
        <f>IF('Листы ввода'!T1990=1,'Листы на печать'!P2888,AQ2888)</f>
        <v>0</v>
      </c>
      <c r="AF2888" s="287"/>
      <c r="AG2888" s="231"/>
      <c r="AH2888" s="248"/>
      <c r="AI2888" s="24"/>
      <c r="AJ2888" s="25"/>
      <c r="AK2888" s="231"/>
      <c r="AL2888" s="231"/>
      <c r="AM2888" s="248"/>
      <c r="AN2888" s="247"/>
      <c r="AO2888" s="248"/>
      <c r="AP2888" s="301"/>
      <c r="AQ2888" s="46">
        <f>SUM(L2888,P2888,Q2888,S2888,V2888)</f>
        <v>0</v>
      </c>
    </row>
    <row r="2889" spans="1:43" ht="20.45" customHeight="1">
      <c r="A2889" s="314"/>
      <c r="B2889" s="233">
        <f>'Листы ввода'!B1991</f>
        <v>0</v>
      </c>
      <c r="C2889" s="234"/>
      <c r="D2889" s="235">
        <f>'Листы ввода'!C1991</f>
        <v>0</v>
      </c>
      <c r="E2889" s="236"/>
      <c r="F2889" s="237"/>
      <c r="G2889" s="235">
        <f>'Листы ввода'!D1991</f>
        <v>0</v>
      </c>
      <c r="H2889" s="236"/>
      <c r="I2889" s="237"/>
      <c r="J2889" s="26">
        <f>'Листы ввода'!E1991</f>
        <v>0</v>
      </c>
      <c r="K2889" s="27">
        <f>'Листы ввода'!F1991</f>
        <v>0</v>
      </c>
      <c r="L2889" s="69">
        <f>ROUNDUP('Листы ввода'!G1991*'Общ. данные'!$D$26,0)</f>
        <v>0</v>
      </c>
      <c r="M2889" s="67">
        <f>'Листы ввода'!H1991</f>
        <v>0</v>
      </c>
      <c r="N2889" s="28">
        <f>'Листы ввода'!I1991</f>
        <v>0</v>
      </c>
      <c r="O2889" s="68">
        <f>'Листы ввода'!J1991</f>
        <v>0</v>
      </c>
      <c r="P2889" s="69">
        <f>ROUNDUP('Листы ввода'!K1991*'Общ. данные'!$D$26,0)</f>
        <v>0</v>
      </c>
      <c r="Q2889" s="238">
        <f>ROUNDUP('Листы ввода'!L1991*'Общ. данные'!$D$26,0)</f>
        <v>0</v>
      </c>
      <c r="R2889" s="239"/>
      <c r="S2889" s="238">
        <f>ROUNDUP('Листы ввода'!M1991*'Общ. данные'!$D$26,0)</f>
        <v>0</v>
      </c>
      <c r="T2889" s="240"/>
      <c r="U2889" s="239"/>
      <c r="V2889" s="238">
        <f>ROUNDUP('Листы ввода'!N1991*'Общ. данные'!$D$26,0)</f>
        <v>0</v>
      </c>
      <c r="W2889" s="240"/>
      <c r="X2889" s="239"/>
      <c r="Y2889" s="262">
        <f>'Листы ввода'!O1991</f>
        <v>0</v>
      </c>
      <c r="Z2889" s="263"/>
      <c r="AA2889" s="26">
        <f>'Листы ввода'!P1991</f>
        <v>0</v>
      </c>
      <c r="AB2889" s="68">
        <f>'Листы ввода'!Q1991</f>
        <v>0</v>
      </c>
      <c r="AC2889" s="236">
        <f>'Листы ввода'!R1991</f>
        <v>0</v>
      </c>
      <c r="AD2889" s="236"/>
      <c r="AE2889" s="233">
        <f>IF('Листы ввода'!T1991=1,'Листы на печать'!P2889,AQ2889)</f>
        <v>0</v>
      </c>
      <c r="AF2889" s="264"/>
      <c r="AG2889" s="265"/>
      <c r="AH2889" s="266"/>
      <c r="AI2889" s="26"/>
      <c r="AJ2889" s="27"/>
      <c r="AK2889" s="265"/>
      <c r="AL2889" s="265"/>
      <c r="AM2889" s="266"/>
      <c r="AN2889" s="267"/>
      <c r="AO2889" s="266"/>
      <c r="AP2889" s="301"/>
      <c r="AQ2889" s="46">
        <f t="shared" ref="AQ2889:AQ2918" si="64">SUM(L2889,P2889,Q2889,S2889,V2889)</f>
        <v>0</v>
      </c>
    </row>
    <row r="2890" spans="1:43" ht="20.45" customHeight="1">
      <c r="A2890" s="314"/>
      <c r="B2890" s="233">
        <f>'Листы ввода'!B1992</f>
        <v>0</v>
      </c>
      <c r="C2890" s="234"/>
      <c r="D2890" s="235">
        <f>'Листы ввода'!C1992</f>
        <v>0</v>
      </c>
      <c r="E2890" s="236"/>
      <c r="F2890" s="237"/>
      <c r="G2890" s="235">
        <f>'Листы ввода'!D1992</f>
        <v>0</v>
      </c>
      <c r="H2890" s="236"/>
      <c r="I2890" s="237"/>
      <c r="J2890" s="26">
        <f>'Листы ввода'!E1992</f>
        <v>0</v>
      </c>
      <c r="K2890" s="27">
        <f>'Листы ввода'!F1992</f>
        <v>0</v>
      </c>
      <c r="L2890" s="69">
        <f>ROUNDUP('Листы ввода'!G1992*'Общ. данные'!$D$26,0)</f>
        <v>0</v>
      </c>
      <c r="M2890" s="67">
        <f>'Листы ввода'!H1992</f>
        <v>0</v>
      </c>
      <c r="N2890" s="28">
        <f>'Листы ввода'!I1992</f>
        <v>0</v>
      </c>
      <c r="O2890" s="68">
        <f>'Листы ввода'!J1992</f>
        <v>0</v>
      </c>
      <c r="P2890" s="69">
        <f>ROUNDUP('Листы ввода'!K1992*'Общ. данные'!$D$26,0)</f>
        <v>0</v>
      </c>
      <c r="Q2890" s="238">
        <f>ROUNDUP('Листы ввода'!L1992*'Общ. данные'!$D$26,0)</f>
        <v>0</v>
      </c>
      <c r="R2890" s="239"/>
      <c r="S2890" s="238">
        <f>ROUNDUP('Листы ввода'!M1992*'Общ. данные'!$D$26,0)</f>
        <v>0</v>
      </c>
      <c r="T2890" s="240"/>
      <c r="U2890" s="239"/>
      <c r="V2890" s="238">
        <f>ROUNDUP('Листы ввода'!N1992*'Общ. данные'!$D$26,0)</f>
        <v>0</v>
      </c>
      <c r="W2890" s="240"/>
      <c r="X2890" s="239"/>
      <c r="Y2890" s="262">
        <f>'Листы ввода'!O1992</f>
        <v>0</v>
      </c>
      <c r="Z2890" s="263"/>
      <c r="AA2890" s="26">
        <f>'Листы ввода'!P1992</f>
        <v>0</v>
      </c>
      <c r="AB2890" s="68">
        <f>'Листы ввода'!Q1992</f>
        <v>0</v>
      </c>
      <c r="AC2890" s="236">
        <f>'Листы ввода'!R1992</f>
        <v>0</v>
      </c>
      <c r="AD2890" s="236"/>
      <c r="AE2890" s="233">
        <f>IF('Листы ввода'!T1992=1,'Листы на печать'!P2890,AQ2890)</f>
        <v>0</v>
      </c>
      <c r="AF2890" s="264"/>
      <c r="AG2890" s="265"/>
      <c r="AH2890" s="266"/>
      <c r="AI2890" s="26"/>
      <c r="AJ2890" s="27"/>
      <c r="AK2890" s="265"/>
      <c r="AL2890" s="265"/>
      <c r="AM2890" s="266"/>
      <c r="AN2890" s="267"/>
      <c r="AO2890" s="266"/>
      <c r="AP2890" s="301"/>
      <c r="AQ2890" s="46">
        <f t="shared" si="64"/>
        <v>0</v>
      </c>
    </row>
    <row r="2891" spans="1:43" ht="20.45" customHeight="1">
      <c r="A2891" s="314"/>
      <c r="B2891" s="233">
        <f>'Листы ввода'!B1993</f>
        <v>0</v>
      </c>
      <c r="C2891" s="234"/>
      <c r="D2891" s="235">
        <f>'Листы ввода'!C1993</f>
        <v>0</v>
      </c>
      <c r="E2891" s="236"/>
      <c r="F2891" s="237"/>
      <c r="G2891" s="235">
        <f>'Листы ввода'!D1993</f>
        <v>0</v>
      </c>
      <c r="H2891" s="236"/>
      <c r="I2891" s="237"/>
      <c r="J2891" s="26">
        <f>'Листы ввода'!E1993</f>
        <v>0</v>
      </c>
      <c r="K2891" s="27">
        <f>'Листы ввода'!F1993</f>
        <v>0</v>
      </c>
      <c r="L2891" s="69">
        <f>ROUNDUP('Листы ввода'!G1993*'Общ. данные'!$D$26,0)</f>
        <v>0</v>
      </c>
      <c r="M2891" s="67">
        <f>'Листы ввода'!H1993</f>
        <v>0</v>
      </c>
      <c r="N2891" s="28">
        <f>'Листы ввода'!I1993</f>
        <v>0</v>
      </c>
      <c r="O2891" s="68">
        <f>'Листы ввода'!J1993</f>
        <v>0</v>
      </c>
      <c r="P2891" s="69">
        <f>ROUNDUP('Листы ввода'!K1993*'Общ. данные'!$D$26,0)</f>
        <v>0</v>
      </c>
      <c r="Q2891" s="238">
        <f>ROUNDUP('Листы ввода'!L1993*'Общ. данные'!$D$26,0)</f>
        <v>0</v>
      </c>
      <c r="R2891" s="239"/>
      <c r="S2891" s="238">
        <f>ROUNDUP('Листы ввода'!M1993*'Общ. данные'!$D$26,0)</f>
        <v>0</v>
      </c>
      <c r="T2891" s="240"/>
      <c r="U2891" s="239"/>
      <c r="V2891" s="238">
        <f>ROUNDUP('Листы ввода'!N1993*'Общ. данные'!$D$26,0)</f>
        <v>0</v>
      </c>
      <c r="W2891" s="240"/>
      <c r="X2891" s="239"/>
      <c r="Y2891" s="262">
        <f>'Листы ввода'!O1993</f>
        <v>0</v>
      </c>
      <c r="Z2891" s="263"/>
      <c r="AA2891" s="26">
        <f>'Листы ввода'!P1993</f>
        <v>0</v>
      </c>
      <c r="AB2891" s="68">
        <f>'Листы ввода'!Q1993</f>
        <v>0</v>
      </c>
      <c r="AC2891" s="236">
        <f>'Листы ввода'!R1993</f>
        <v>0</v>
      </c>
      <c r="AD2891" s="236"/>
      <c r="AE2891" s="233">
        <f>IF('Листы ввода'!T1993=1,'Листы на печать'!P2891,AQ2891)</f>
        <v>0</v>
      </c>
      <c r="AF2891" s="264"/>
      <c r="AG2891" s="265"/>
      <c r="AH2891" s="266"/>
      <c r="AI2891" s="26"/>
      <c r="AJ2891" s="27"/>
      <c r="AK2891" s="265"/>
      <c r="AL2891" s="265"/>
      <c r="AM2891" s="266"/>
      <c r="AN2891" s="267"/>
      <c r="AO2891" s="266"/>
      <c r="AP2891" s="301"/>
      <c r="AQ2891" s="46">
        <f t="shared" si="64"/>
        <v>0</v>
      </c>
    </row>
    <row r="2892" spans="1:43" ht="20.45" customHeight="1">
      <c r="A2892" s="314"/>
      <c r="B2892" s="233">
        <f>'Листы ввода'!B1994</f>
        <v>0</v>
      </c>
      <c r="C2892" s="234"/>
      <c r="D2892" s="235">
        <f>'Листы ввода'!C1994</f>
        <v>0</v>
      </c>
      <c r="E2892" s="236"/>
      <c r="F2892" s="237"/>
      <c r="G2892" s="235">
        <f>'Листы ввода'!D1994</f>
        <v>0</v>
      </c>
      <c r="H2892" s="236"/>
      <c r="I2892" s="237"/>
      <c r="J2892" s="26">
        <f>'Листы ввода'!E1994</f>
        <v>0</v>
      </c>
      <c r="K2892" s="27">
        <f>'Листы ввода'!F1994</f>
        <v>0</v>
      </c>
      <c r="L2892" s="69">
        <f>ROUNDUP('Листы ввода'!G1994*'Общ. данные'!$D$26,0)</f>
        <v>0</v>
      </c>
      <c r="M2892" s="67">
        <f>'Листы ввода'!H1994</f>
        <v>0</v>
      </c>
      <c r="N2892" s="28">
        <f>'Листы ввода'!I1994</f>
        <v>0</v>
      </c>
      <c r="O2892" s="68">
        <f>'Листы ввода'!J1994</f>
        <v>0</v>
      </c>
      <c r="P2892" s="69">
        <f>ROUNDUP('Листы ввода'!K1994*'Общ. данные'!$D$26,0)</f>
        <v>0</v>
      </c>
      <c r="Q2892" s="238">
        <f>ROUNDUP('Листы ввода'!L1994*'Общ. данные'!$D$26,0)</f>
        <v>0</v>
      </c>
      <c r="R2892" s="239"/>
      <c r="S2892" s="238">
        <f>ROUNDUP('Листы ввода'!M1994*'Общ. данные'!$D$26,0)</f>
        <v>0</v>
      </c>
      <c r="T2892" s="240"/>
      <c r="U2892" s="239"/>
      <c r="V2892" s="238">
        <f>ROUNDUP('Листы ввода'!N1994*'Общ. данные'!$D$26,0)</f>
        <v>0</v>
      </c>
      <c r="W2892" s="240"/>
      <c r="X2892" s="239"/>
      <c r="Y2892" s="262">
        <f>'Листы ввода'!O1994</f>
        <v>0</v>
      </c>
      <c r="Z2892" s="263"/>
      <c r="AA2892" s="26">
        <f>'Листы ввода'!P1994</f>
        <v>0</v>
      </c>
      <c r="AB2892" s="68">
        <f>'Листы ввода'!Q1994</f>
        <v>0</v>
      </c>
      <c r="AC2892" s="236">
        <f>'Листы ввода'!R1994</f>
        <v>0</v>
      </c>
      <c r="AD2892" s="236"/>
      <c r="AE2892" s="233">
        <f>IF('Листы ввода'!T1994=1,'Листы на печать'!P2892,AQ2892)</f>
        <v>0</v>
      </c>
      <c r="AF2892" s="264"/>
      <c r="AG2892" s="265"/>
      <c r="AH2892" s="266"/>
      <c r="AI2892" s="26"/>
      <c r="AJ2892" s="27"/>
      <c r="AK2892" s="265"/>
      <c r="AL2892" s="265"/>
      <c r="AM2892" s="266"/>
      <c r="AN2892" s="267"/>
      <c r="AO2892" s="266"/>
      <c r="AP2892" s="301"/>
      <c r="AQ2892" s="46">
        <f t="shared" si="64"/>
        <v>0</v>
      </c>
    </row>
    <row r="2893" spans="1:43" ht="20.45" customHeight="1">
      <c r="A2893" s="314"/>
      <c r="B2893" s="233">
        <f>'Листы ввода'!B1995</f>
        <v>0</v>
      </c>
      <c r="C2893" s="234"/>
      <c r="D2893" s="235">
        <f>'Листы ввода'!C1995</f>
        <v>0</v>
      </c>
      <c r="E2893" s="236"/>
      <c r="F2893" s="237"/>
      <c r="G2893" s="235">
        <f>'Листы ввода'!D1995</f>
        <v>0</v>
      </c>
      <c r="H2893" s="236"/>
      <c r="I2893" s="237"/>
      <c r="J2893" s="26">
        <f>'Листы ввода'!E1995</f>
        <v>0</v>
      </c>
      <c r="K2893" s="27">
        <f>'Листы ввода'!F1995</f>
        <v>0</v>
      </c>
      <c r="L2893" s="69">
        <f>ROUNDUP('Листы ввода'!G1995*'Общ. данные'!$D$26,0)</f>
        <v>0</v>
      </c>
      <c r="M2893" s="67">
        <f>'Листы ввода'!H1995</f>
        <v>0</v>
      </c>
      <c r="N2893" s="28">
        <f>'Листы ввода'!I1995</f>
        <v>0</v>
      </c>
      <c r="O2893" s="68">
        <f>'Листы ввода'!J1995</f>
        <v>0</v>
      </c>
      <c r="P2893" s="69">
        <f>ROUNDUP('Листы ввода'!K1995*'Общ. данные'!$D$26,0)</f>
        <v>0</v>
      </c>
      <c r="Q2893" s="238">
        <f>ROUNDUP('Листы ввода'!L1995*'Общ. данные'!$D$26,0)</f>
        <v>0</v>
      </c>
      <c r="R2893" s="239"/>
      <c r="S2893" s="238">
        <f>ROUNDUP('Листы ввода'!M1995*'Общ. данные'!$D$26,0)</f>
        <v>0</v>
      </c>
      <c r="T2893" s="240"/>
      <c r="U2893" s="239"/>
      <c r="V2893" s="238">
        <f>ROUNDUP('Листы ввода'!N1995*'Общ. данные'!$D$26,0)</f>
        <v>0</v>
      </c>
      <c r="W2893" s="240"/>
      <c r="X2893" s="239"/>
      <c r="Y2893" s="262">
        <f>'Листы ввода'!O1995</f>
        <v>0</v>
      </c>
      <c r="Z2893" s="263"/>
      <c r="AA2893" s="26">
        <f>'Листы ввода'!P1995</f>
        <v>0</v>
      </c>
      <c r="AB2893" s="68">
        <f>'Листы ввода'!Q1995</f>
        <v>0</v>
      </c>
      <c r="AC2893" s="236">
        <f>'Листы ввода'!R1995</f>
        <v>0</v>
      </c>
      <c r="AD2893" s="236"/>
      <c r="AE2893" s="233">
        <f>IF('Листы ввода'!T1995=1,'Листы на печать'!P2893,AQ2893)</f>
        <v>0</v>
      </c>
      <c r="AF2893" s="264"/>
      <c r="AG2893" s="265"/>
      <c r="AH2893" s="266"/>
      <c r="AI2893" s="26"/>
      <c r="AJ2893" s="27"/>
      <c r="AK2893" s="265"/>
      <c r="AL2893" s="265"/>
      <c r="AM2893" s="266"/>
      <c r="AN2893" s="267"/>
      <c r="AO2893" s="266"/>
      <c r="AP2893" s="301"/>
      <c r="AQ2893" s="46">
        <f t="shared" si="64"/>
        <v>0</v>
      </c>
    </row>
    <row r="2894" spans="1:43" ht="20.45" customHeight="1">
      <c r="A2894" s="314"/>
      <c r="B2894" s="233">
        <f>'Листы ввода'!B1996</f>
        <v>0</v>
      </c>
      <c r="C2894" s="234"/>
      <c r="D2894" s="235">
        <f>'Листы ввода'!C1996</f>
        <v>0</v>
      </c>
      <c r="E2894" s="236"/>
      <c r="F2894" s="237"/>
      <c r="G2894" s="235">
        <f>'Листы ввода'!D1996</f>
        <v>0</v>
      </c>
      <c r="H2894" s="236"/>
      <c r="I2894" s="237"/>
      <c r="J2894" s="26">
        <f>'Листы ввода'!E1996</f>
        <v>0</v>
      </c>
      <c r="K2894" s="27">
        <f>'Листы ввода'!F1996</f>
        <v>0</v>
      </c>
      <c r="L2894" s="69">
        <f>ROUNDUP('Листы ввода'!G1996*'Общ. данные'!$D$26,0)</f>
        <v>0</v>
      </c>
      <c r="M2894" s="67">
        <f>'Листы ввода'!H1996</f>
        <v>0</v>
      </c>
      <c r="N2894" s="28">
        <f>'Листы ввода'!I1996</f>
        <v>0</v>
      </c>
      <c r="O2894" s="68">
        <f>'Листы ввода'!J1996</f>
        <v>0</v>
      </c>
      <c r="P2894" s="69">
        <f>ROUNDUP('Листы ввода'!K1996*'Общ. данные'!$D$26,0)</f>
        <v>0</v>
      </c>
      <c r="Q2894" s="238">
        <f>ROUNDUP('Листы ввода'!L1996*'Общ. данные'!$D$26,0)</f>
        <v>0</v>
      </c>
      <c r="R2894" s="239"/>
      <c r="S2894" s="238">
        <f>ROUNDUP('Листы ввода'!M1996*'Общ. данные'!$D$26,0)</f>
        <v>0</v>
      </c>
      <c r="T2894" s="240"/>
      <c r="U2894" s="239"/>
      <c r="V2894" s="238">
        <f>ROUNDUP('Листы ввода'!N1996*'Общ. данные'!$D$26,0)</f>
        <v>0</v>
      </c>
      <c r="W2894" s="240"/>
      <c r="X2894" s="239"/>
      <c r="Y2894" s="262">
        <f>'Листы ввода'!O1996</f>
        <v>0</v>
      </c>
      <c r="Z2894" s="263"/>
      <c r="AA2894" s="26">
        <f>'Листы ввода'!P1996</f>
        <v>0</v>
      </c>
      <c r="AB2894" s="68">
        <f>'Листы ввода'!Q1996</f>
        <v>0</v>
      </c>
      <c r="AC2894" s="236">
        <f>'Листы ввода'!R1996</f>
        <v>0</v>
      </c>
      <c r="AD2894" s="236"/>
      <c r="AE2894" s="233">
        <f>IF('Листы ввода'!T1996=1,'Листы на печать'!P2894,AQ2894)</f>
        <v>0</v>
      </c>
      <c r="AF2894" s="264"/>
      <c r="AG2894" s="265"/>
      <c r="AH2894" s="266"/>
      <c r="AI2894" s="26"/>
      <c r="AJ2894" s="27"/>
      <c r="AK2894" s="265"/>
      <c r="AL2894" s="265"/>
      <c r="AM2894" s="266"/>
      <c r="AN2894" s="267"/>
      <c r="AO2894" s="266"/>
      <c r="AP2894" s="301"/>
      <c r="AQ2894" s="46">
        <f t="shared" si="64"/>
        <v>0</v>
      </c>
    </row>
    <row r="2895" spans="1:43" ht="20.45" customHeight="1">
      <c r="A2895" s="314"/>
      <c r="B2895" s="233">
        <f>'Листы ввода'!B1997</f>
        <v>0</v>
      </c>
      <c r="C2895" s="234"/>
      <c r="D2895" s="235">
        <f>'Листы ввода'!C1997</f>
        <v>0</v>
      </c>
      <c r="E2895" s="236"/>
      <c r="F2895" s="237"/>
      <c r="G2895" s="235">
        <f>'Листы ввода'!D1997</f>
        <v>0</v>
      </c>
      <c r="H2895" s="236"/>
      <c r="I2895" s="237"/>
      <c r="J2895" s="26">
        <f>'Листы ввода'!E1997</f>
        <v>0</v>
      </c>
      <c r="K2895" s="27">
        <f>'Листы ввода'!F1997</f>
        <v>0</v>
      </c>
      <c r="L2895" s="69">
        <f>ROUNDUP('Листы ввода'!G1997*'Общ. данные'!$D$26,0)</f>
        <v>0</v>
      </c>
      <c r="M2895" s="67">
        <f>'Листы ввода'!H1997</f>
        <v>0</v>
      </c>
      <c r="N2895" s="28">
        <f>'Листы ввода'!I1997</f>
        <v>0</v>
      </c>
      <c r="O2895" s="68">
        <f>'Листы ввода'!J1997</f>
        <v>0</v>
      </c>
      <c r="P2895" s="69">
        <f>ROUNDUP('Листы ввода'!K1997*'Общ. данные'!$D$26,0)</f>
        <v>0</v>
      </c>
      <c r="Q2895" s="238">
        <f>ROUNDUP('Листы ввода'!L1997*'Общ. данные'!$D$26,0)</f>
        <v>0</v>
      </c>
      <c r="R2895" s="239"/>
      <c r="S2895" s="238">
        <f>ROUNDUP('Листы ввода'!M1997*'Общ. данные'!$D$26,0)</f>
        <v>0</v>
      </c>
      <c r="T2895" s="240"/>
      <c r="U2895" s="239"/>
      <c r="V2895" s="238">
        <f>ROUNDUP('Листы ввода'!N1997*'Общ. данные'!$D$26,0)</f>
        <v>0</v>
      </c>
      <c r="W2895" s="240"/>
      <c r="X2895" s="239"/>
      <c r="Y2895" s="262">
        <f>'Листы ввода'!O1997</f>
        <v>0</v>
      </c>
      <c r="Z2895" s="263"/>
      <c r="AA2895" s="26">
        <f>'Листы ввода'!P1997</f>
        <v>0</v>
      </c>
      <c r="AB2895" s="68">
        <f>'Листы ввода'!Q1997</f>
        <v>0</v>
      </c>
      <c r="AC2895" s="236">
        <f>'Листы ввода'!R1997</f>
        <v>0</v>
      </c>
      <c r="AD2895" s="236"/>
      <c r="AE2895" s="233">
        <f>IF('Листы ввода'!T1997=1,'Листы на печать'!P2895,AQ2895)</f>
        <v>0</v>
      </c>
      <c r="AF2895" s="264"/>
      <c r="AG2895" s="265"/>
      <c r="AH2895" s="266"/>
      <c r="AI2895" s="26"/>
      <c r="AJ2895" s="27"/>
      <c r="AK2895" s="265"/>
      <c r="AL2895" s="265"/>
      <c r="AM2895" s="266"/>
      <c r="AN2895" s="267"/>
      <c r="AO2895" s="266"/>
      <c r="AP2895" s="301"/>
      <c r="AQ2895" s="46">
        <f t="shared" si="64"/>
        <v>0</v>
      </c>
    </row>
    <row r="2896" spans="1:43" ht="20.45" customHeight="1">
      <c r="A2896" s="314"/>
      <c r="B2896" s="233">
        <f>'Листы ввода'!B1998</f>
        <v>0</v>
      </c>
      <c r="C2896" s="234"/>
      <c r="D2896" s="235">
        <f>'Листы ввода'!C1998</f>
        <v>0</v>
      </c>
      <c r="E2896" s="236"/>
      <c r="F2896" s="237"/>
      <c r="G2896" s="235">
        <f>'Листы ввода'!D1998</f>
        <v>0</v>
      </c>
      <c r="H2896" s="236"/>
      <c r="I2896" s="237"/>
      <c r="J2896" s="26">
        <f>'Листы ввода'!E1998</f>
        <v>0</v>
      </c>
      <c r="K2896" s="27">
        <f>'Листы ввода'!F1998</f>
        <v>0</v>
      </c>
      <c r="L2896" s="69">
        <f>ROUNDUP('Листы ввода'!G1998*'Общ. данные'!$D$26,0)</f>
        <v>0</v>
      </c>
      <c r="M2896" s="67">
        <f>'Листы ввода'!H1998</f>
        <v>0</v>
      </c>
      <c r="N2896" s="28">
        <f>'Листы ввода'!I1998</f>
        <v>0</v>
      </c>
      <c r="O2896" s="68">
        <f>'Листы ввода'!J1998</f>
        <v>0</v>
      </c>
      <c r="P2896" s="69">
        <f>ROUNDUP('Листы ввода'!K1998*'Общ. данные'!$D$26,0)</f>
        <v>0</v>
      </c>
      <c r="Q2896" s="238">
        <f>ROUNDUP('Листы ввода'!L1998*'Общ. данные'!$D$26,0)</f>
        <v>0</v>
      </c>
      <c r="R2896" s="239"/>
      <c r="S2896" s="238">
        <f>ROUNDUP('Листы ввода'!M1998*'Общ. данные'!$D$26,0)</f>
        <v>0</v>
      </c>
      <c r="T2896" s="240"/>
      <c r="U2896" s="239"/>
      <c r="V2896" s="238">
        <f>ROUNDUP('Листы ввода'!N1998*'Общ. данные'!$D$26,0)</f>
        <v>0</v>
      </c>
      <c r="W2896" s="240"/>
      <c r="X2896" s="239"/>
      <c r="Y2896" s="262">
        <f>'Листы ввода'!O1998</f>
        <v>0</v>
      </c>
      <c r="Z2896" s="263"/>
      <c r="AA2896" s="26">
        <f>'Листы ввода'!P1998</f>
        <v>0</v>
      </c>
      <c r="AB2896" s="68">
        <f>'Листы ввода'!Q1998</f>
        <v>0</v>
      </c>
      <c r="AC2896" s="236">
        <f>'Листы ввода'!R1998</f>
        <v>0</v>
      </c>
      <c r="AD2896" s="236"/>
      <c r="AE2896" s="233">
        <f>IF('Листы ввода'!T1998=1,'Листы на печать'!P2896,AQ2896)</f>
        <v>0</v>
      </c>
      <c r="AF2896" s="264"/>
      <c r="AG2896" s="265"/>
      <c r="AH2896" s="266"/>
      <c r="AI2896" s="26"/>
      <c r="AJ2896" s="27"/>
      <c r="AK2896" s="265"/>
      <c r="AL2896" s="265"/>
      <c r="AM2896" s="266"/>
      <c r="AN2896" s="267"/>
      <c r="AO2896" s="266"/>
      <c r="AP2896" s="301"/>
      <c r="AQ2896" s="46">
        <f t="shared" si="64"/>
        <v>0</v>
      </c>
    </row>
    <row r="2897" spans="1:43" ht="20.45" customHeight="1">
      <c r="A2897" s="314"/>
      <c r="B2897" s="233">
        <f>'Листы ввода'!B1999</f>
        <v>0</v>
      </c>
      <c r="C2897" s="234"/>
      <c r="D2897" s="235">
        <f>'Листы ввода'!C1999</f>
        <v>0</v>
      </c>
      <c r="E2897" s="236"/>
      <c r="F2897" s="237"/>
      <c r="G2897" s="235">
        <f>'Листы ввода'!D1999</f>
        <v>0</v>
      </c>
      <c r="H2897" s="236"/>
      <c r="I2897" s="237"/>
      <c r="J2897" s="26">
        <f>'Листы ввода'!E1999</f>
        <v>0</v>
      </c>
      <c r="K2897" s="27">
        <f>'Листы ввода'!F1999</f>
        <v>0</v>
      </c>
      <c r="L2897" s="69">
        <f>ROUNDUP('Листы ввода'!G1999*'Общ. данные'!$D$26,0)</f>
        <v>0</v>
      </c>
      <c r="M2897" s="67">
        <f>'Листы ввода'!H1999</f>
        <v>0</v>
      </c>
      <c r="N2897" s="28">
        <f>'Листы ввода'!I1999</f>
        <v>0</v>
      </c>
      <c r="O2897" s="68">
        <f>'Листы ввода'!J1999</f>
        <v>0</v>
      </c>
      <c r="P2897" s="69">
        <f>ROUNDUP('Листы ввода'!K1999*'Общ. данные'!$D$26,0)</f>
        <v>0</v>
      </c>
      <c r="Q2897" s="238">
        <f>ROUNDUP('Листы ввода'!L1999*'Общ. данные'!$D$26,0)</f>
        <v>0</v>
      </c>
      <c r="R2897" s="239"/>
      <c r="S2897" s="238">
        <f>ROUNDUP('Листы ввода'!M1999*'Общ. данные'!$D$26,0)</f>
        <v>0</v>
      </c>
      <c r="T2897" s="240"/>
      <c r="U2897" s="239"/>
      <c r="V2897" s="238">
        <f>ROUNDUP('Листы ввода'!N1999*'Общ. данные'!$D$26,0)</f>
        <v>0</v>
      </c>
      <c r="W2897" s="240"/>
      <c r="X2897" s="239"/>
      <c r="Y2897" s="262">
        <f>'Листы ввода'!O1999</f>
        <v>0</v>
      </c>
      <c r="Z2897" s="263"/>
      <c r="AA2897" s="26">
        <f>'Листы ввода'!P1999</f>
        <v>0</v>
      </c>
      <c r="AB2897" s="68">
        <f>'Листы ввода'!Q1999</f>
        <v>0</v>
      </c>
      <c r="AC2897" s="236">
        <f>'Листы ввода'!R1999</f>
        <v>0</v>
      </c>
      <c r="AD2897" s="236"/>
      <c r="AE2897" s="233">
        <f>IF('Листы ввода'!T1999=1,'Листы на печать'!P2897,AQ2897)</f>
        <v>0</v>
      </c>
      <c r="AF2897" s="264"/>
      <c r="AG2897" s="265"/>
      <c r="AH2897" s="266"/>
      <c r="AI2897" s="26"/>
      <c r="AJ2897" s="27"/>
      <c r="AK2897" s="265"/>
      <c r="AL2897" s="265"/>
      <c r="AM2897" s="266"/>
      <c r="AN2897" s="267"/>
      <c r="AO2897" s="266"/>
      <c r="AP2897" s="301"/>
      <c r="AQ2897" s="46">
        <f t="shared" si="64"/>
        <v>0</v>
      </c>
    </row>
    <row r="2898" spans="1:43" ht="20.45" customHeight="1">
      <c r="A2898" s="314"/>
      <c r="B2898" s="233">
        <f>'Листы ввода'!B2000</f>
        <v>0</v>
      </c>
      <c r="C2898" s="234"/>
      <c r="D2898" s="235">
        <f>'Листы ввода'!C2000</f>
        <v>0</v>
      </c>
      <c r="E2898" s="236"/>
      <c r="F2898" s="237"/>
      <c r="G2898" s="235">
        <f>'Листы ввода'!D2000</f>
        <v>0</v>
      </c>
      <c r="H2898" s="236"/>
      <c r="I2898" s="237"/>
      <c r="J2898" s="26">
        <f>'Листы ввода'!E2000</f>
        <v>0</v>
      </c>
      <c r="K2898" s="27">
        <f>'Листы ввода'!F2000</f>
        <v>0</v>
      </c>
      <c r="L2898" s="69">
        <f>ROUNDUP('Листы ввода'!G2000*'Общ. данные'!$D$26,0)</f>
        <v>0</v>
      </c>
      <c r="M2898" s="67">
        <f>'Листы ввода'!H2000</f>
        <v>0</v>
      </c>
      <c r="N2898" s="28">
        <f>'Листы ввода'!I2000</f>
        <v>0</v>
      </c>
      <c r="O2898" s="68">
        <f>'Листы ввода'!J2000</f>
        <v>0</v>
      </c>
      <c r="P2898" s="69">
        <f>ROUNDUP('Листы ввода'!K2000*'Общ. данные'!$D$26,0)</f>
        <v>0</v>
      </c>
      <c r="Q2898" s="238">
        <f>ROUNDUP('Листы ввода'!L2000*'Общ. данные'!$D$26,0)</f>
        <v>0</v>
      </c>
      <c r="R2898" s="239"/>
      <c r="S2898" s="238">
        <f>ROUNDUP('Листы ввода'!M2000*'Общ. данные'!$D$26,0)</f>
        <v>0</v>
      </c>
      <c r="T2898" s="240"/>
      <c r="U2898" s="239"/>
      <c r="V2898" s="238">
        <f>ROUNDUP('Листы ввода'!N2000*'Общ. данные'!$D$26,0)</f>
        <v>0</v>
      </c>
      <c r="W2898" s="240"/>
      <c r="X2898" s="239"/>
      <c r="Y2898" s="262">
        <f>'Листы ввода'!O2000</f>
        <v>0</v>
      </c>
      <c r="Z2898" s="263"/>
      <c r="AA2898" s="26">
        <f>'Листы ввода'!P2000</f>
        <v>0</v>
      </c>
      <c r="AB2898" s="68">
        <f>'Листы ввода'!Q2000</f>
        <v>0</v>
      </c>
      <c r="AC2898" s="236">
        <f>'Листы ввода'!R2000</f>
        <v>0</v>
      </c>
      <c r="AD2898" s="236"/>
      <c r="AE2898" s="233">
        <f>IF('Листы ввода'!T2000=1,'Листы на печать'!P2898,AQ2898)</f>
        <v>0</v>
      </c>
      <c r="AF2898" s="264"/>
      <c r="AG2898" s="265"/>
      <c r="AH2898" s="266"/>
      <c r="AI2898" s="26"/>
      <c r="AJ2898" s="27"/>
      <c r="AK2898" s="265"/>
      <c r="AL2898" s="265"/>
      <c r="AM2898" s="266"/>
      <c r="AN2898" s="267"/>
      <c r="AO2898" s="266"/>
      <c r="AP2898" s="301"/>
      <c r="AQ2898" s="46">
        <f t="shared" si="64"/>
        <v>0</v>
      </c>
    </row>
    <row r="2899" spans="1:43" ht="20.45" customHeight="1">
      <c r="A2899" s="314"/>
      <c r="B2899" s="233">
        <f>'Листы ввода'!B2001</f>
        <v>0</v>
      </c>
      <c r="C2899" s="234"/>
      <c r="D2899" s="235">
        <f>'Листы ввода'!C2001</f>
        <v>0</v>
      </c>
      <c r="E2899" s="236"/>
      <c r="F2899" s="237"/>
      <c r="G2899" s="235">
        <f>'Листы ввода'!D2001</f>
        <v>0</v>
      </c>
      <c r="H2899" s="236"/>
      <c r="I2899" s="237"/>
      <c r="J2899" s="26">
        <f>'Листы ввода'!E2001</f>
        <v>0</v>
      </c>
      <c r="K2899" s="27">
        <f>'Листы ввода'!F2001</f>
        <v>0</v>
      </c>
      <c r="L2899" s="69">
        <f>ROUNDUP('Листы ввода'!G2001*'Общ. данные'!$D$26,0)</f>
        <v>0</v>
      </c>
      <c r="M2899" s="67">
        <f>'Листы ввода'!H2001</f>
        <v>0</v>
      </c>
      <c r="N2899" s="28">
        <f>'Листы ввода'!I2001</f>
        <v>0</v>
      </c>
      <c r="O2899" s="68">
        <f>'Листы ввода'!J2001</f>
        <v>0</v>
      </c>
      <c r="P2899" s="69">
        <f>ROUNDUP('Листы ввода'!K2001*'Общ. данные'!$D$26,0)</f>
        <v>0</v>
      </c>
      <c r="Q2899" s="238">
        <f>ROUNDUP('Листы ввода'!L2001*'Общ. данные'!$D$26,0)</f>
        <v>0</v>
      </c>
      <c r="R2899" s="239"/>
      <c r="S2899" s="238">
        <f>ROUNDUP('Листы ввода'!M2001*'Общ. данные'!$D$26,0)</f>
        <v>0</v>
      </c>
      <c r="T2899" s="240"/>
      <c r="U2899" s="239"/>
      <c r="V2899" s="238">
        <f>ROUNDUP('Листы ввода'!N2001*'Общ. данные'!$D$26,0)</f>
        <v>0</v>
      </c>
      <c r="W2899" s="240"/>
      <c r="X2899" s="239"/>
      <c r="Y2899" s="262">
        <f>'Листы ввода'!O2001</f>
        <v>0</v>
      </c>
      <c r="Z2899" s="263"/>
      <c r="AA2899" s="26">
        <f>'Листы ввода'!P2001</f>
        <v>0</v>
      </c>
      <c r="AB2899" s="68">
        <f>'Листы ввода'!Q2001</f>
        <v>0</v>
      </c>
      <c r="AC2899" s="236">
        <f>'Листы ввода'!R2001</f>
        <v>0</v>
      </c>
      <c r="AD2899" s="236"/>
      <c r="AE2899" s="233">
        <f>IF('Листы ввода'!T2001=1,'Листы на печать'!P2899,AQ2899)</f>
        <v>0</v>
      </c>
      <c r="AF2899" s="264"/>
      <c r="AG2899" s="265"/>
      <c r="AH2899" s="266"/>
      <c r="AI2899" s="26"/>
      <c r="AJ2899" s="27"/>
      <c r="AK2899" s="265"/>
      <c r="AL2899" s="265"/>
      <c r="AM2899" s="266"/>
      <c r="AN2899" s="267"/>
      <c r="AO2899" s="266"/>
      <c r="AP2899" s="301"/>
      <c r="AQ2899" s="46">
        <f t="shared" si="64"/>
        <v>0</v>
      </c>
    </row>
    <row r="2900" spans="1:43" ht="20.45" customHeight="1">
      <c r="A2900" s="314"/>
      <c r="B2900" s="233">
        <f>'Листы ввода'!B2002</f>
        <v>0</v>
      </c>
      <c r="C2900" s="234"/>
      <c r="D2900" s="235">
        <f>'Листы ввода'!C2002</f>
        <v>0</v>
      </c>
      <c r="E2900" s="236"/>
      <c r="F2900" s="237"/>
      <c r="G2900" s="235">
        <f>'Листы ввода'!D2002</f>
        <v>0</v>
      </c>
      <c r="H2900" s="236"/>
      <c r="I2900" s="237"/>
      <c r="J2900" s="26">
        <f>'Листы ввода'!E2002</f>
        <v>0</v>
      </c>
      <c r="K2900" s="27">
        <f>'Листы ввода'!F2002</f>
        <v>0</v>
      </c>
      <c r="L2900" s="69">
        <f>ROUNDUP('Листы ввода'!G2002*'Общ. данные'!$D$26,0)</f>
        <v>0</v>
      </c>
      <c r="M2900" s="67">
        <f>'Листы ввода'!H2002</f>
        <v>0</v>
      </c>
      <c r="N2900" s="28">
        <f>'Листы ввода'!I2002</f>
        <v>0</v>
      </c>
      <c r="O2900" s="68">
        <f>'Листы ввода'!J2002</f>
        <v>0</v>
      </c>
      <c r="P2900" s="69">
        <f>ROUNDUP('Листы ввода'!K2002*'Общ. данные'!$D$26,0)</f>
        <v>0</v>
      </c>
      <c r="Q2900" s="238">
        <f>ROUNDUP('Листы ввода'!L2002*'Общ. данные'!$D$26,0)</f>
        <v>0</v>
      </c>
      <c r="R2900" s="239"/>
      <c r="S2900" s="238">
        <f>ROUNDUP('Листы ввода'!M2002*'Общ. данные'!$D$26,0)</f>
        <v>0</v>
      </c>
      <c r="T2900" s="240"/>
      <c r="U2900" s="239"/>
      <c r="V2900" s="238">
        <f>ROUNDUP('Листы ввода'!N2002*'Общ. данные'!$D$26,0)</f>
        <v>0</v>
      </c>
      <c r="W2900" s="240"/>
      <c r="X2900" s="239"/>
      <c r="Y2900" s="262">
        <f>'Листы ввода'!O2002</f>
        <v>0</v>
      </c>
      <c r="Z2900" s="263"/>
      <c r="AA2900" s="26">
        <f>'Листы ввода'!P2002</f>
        <v>0</v>
      </c>
      <c r="AB2900" s="68">
        <f>'Листы ввода'!Q2002</f>
        <v>0</v>
      </c>
      <c r="AC2900" s="236">
        <f>'Листы ввода'!R2002</f>
        <v>0</v>
      </c>
      <c r="AD2900" s="236"/>
      <c r="AE2900" s="233">
        <f>IF('Листы ввода'!T2002=1,'Листы на печать'!P2900,AQ2900)</f>
        <v>0</v>
      </c>
      <c r="AF2900" s="264"/>
      <c r="AG2900" s="265"/>
      <c r="AH2900" s="266"/>
      <c r="AI2900" s="26"/>
      <c r="AJ2900" s="27"/>
      <c r="AK2900" s="265"/>
      <c r="AL2900" s="265"/>
      <c r="AM2900" s="266"/>
      <c r="AN2900" s="267"/>
      <c r="AO2900" s="266"/>
      <c r="AP2900" s="301"/>
      <c r="AQ2900" s="46">
        <f t="shared" si="64"/>
        <v>0</v>
      </c>
    </row>
    <row r="2901" spans="1:43" ht="20.45" customHeight="1">
      <c r="A2901" s="314"/>
      <c r="B2901" s="233">
        <f>'Листы ввода'!B2003</f>
        <v>0</v>
      </c>
      <c r="C2901" s="234"/>
      <c r="D2901" s="235">
        <f>'Листы ввода'!C2003</f>
        <v>0</v>
      </c>
      <c r="E2901" s="236"/>
      <c r="F2901" s="237"/>
      <c r="G2901" s="235">
        <f>'Листы ввода'!D2003</f>
        <v>0</v>
      </c>
      <c r="H2901" s="236"/>
      <c r="I2901" s="237"/>
      <c r="J2901" s="26">
        <f>'Листы ввода'!E2003</f>
        <v>0</v>
      </c>
      <c r="K2901" s="27">
        <f>'Листы ввода'!F2003</f>
        <v>0</v>
      </c>
      <c r="L2901" s="69">
        <f>ROUNDUP('Листы ввода'!G2003*'Общ. данные'!$D$26,0)</f>
        <v>0</v>
      </c>
      <c r="M2901" s="67">
        <f>'Листы ввода'!H2003</f>
        <v>0</v>
      </c>
      <c r="N2901" s="28">
        <f>'Листы ввода'!I2003</f>
        <v>0</v>
      </c>
      <c r="O2901" s="68">
        <f>'Листы ввода'!J2003</f>
        <v>0</v>
      </c>
      <c r="P2901" s="69">
        <f>ROUNDUP('Листы ввода'!K2003*'Общ. данные'!$D$26,0)</f>
        <v>0</v>
      </c>
      <c r="Q2901" s="238">
        <f>ROUNDUP('Листы ввода'!L2003*'Общ. данные'!$D$26,0)</f>
        <v>0</v>
      </c>
      <c r="R2901" s="239"/>
      <c r="S2901" s="238">
        <f>ROUNDUP('Листы ввода'!M2003*'Общ. данные'!$D$26,0)</f>
        <v>0</v>
      </c>
      <c r="T2901" s="240"/>
      <c r="U2901" s="239"/>
      <c r="V2901" s="238">
        <f>ROUNDUP('Листы ввода'!N2003*'Общ. данные'!$D$26,0)</f>
        <v>0</v>
      </c>
      <c r="W2901" s="240"/>
      <c r="X2901" s="239"/>
      <c r="Y2901" s="262">
        <f>'Листы ввода'!O2003</f>
        <v>0</v>
      </c>
      <c r="Z2901" s="263"/>
      <c r="AA2901" s="26">
        <f>'Листы ввода'!P2003</f>
        <v>0</v>
      </c>
      <c r="AB2901" s="68">
        <f>'Листы ввода'!Q2003</f>
        <v>0</v>
      </c>
      <c r="AC2901" s="236">
        <f>'Листы ввода'!R2003</f>
        <v>0</v>
      </c>
      <c r="AD2901" s="236"/>
      <c r="AE2901" s="233">
        <f>IF('Листы ввода'!T2003=1,'Листы на печать'!P2901,AQ2901)</f>
        <v>0</v>
      </c>
      <c r="AF2901" s="264"/>
      <c r="AG2901" s="265"/>
      <c r="AH2901" s="266"/>
      <c r="AI2901" s="26"/>
      <c r="AJ2901" s="27"/>
      <c r="AK2901" s="265"/>
      <c r="AL2901" s="265"/>
      <c r="AM2901" s="266"/>
      <c r="AN2901" s="267"/>
      <c r="AO2901" s="266"/>
      <c r="AP2901" s="301"/>
      <c r="AQ2901" s="46">
        <f t="shared" si="64"/>
        <v>0</v>
      </c>
    </row>
    <row r="2902" spans="1:43" ht="20.45" customHeight="1">
      <c r="A2902" s="314"/>
      <c r="B2902" s="233">
        <f>'Листы ввода'!B2004</f>
        <v>0</v>
      </c>
      <c r="C2902" s="234"/>
      <c r="D2902" s="235">
        <f>'Листы ввода'!C2004</f>
        <v>0</v>
      </c>
      <c r="E2902" s="236"/>
      <c r="F2902" s="237"/>
      <c r="G2902" s="235">
        <f>'Листы ввода'!D2004</f>
        <v>0</v>
      </c>
      <c r="H2902" s="236"/>
      <c r="I2902" s="237"/>
      <c r="J2902" s="26">
        <f>'Листы ввода'!E2004</f>
        <v>0</v>
      </c>
      <c r="K2902" s="27">
        <f>'Листы ввода'!F2004</f>
        <v>0</v>
      </c>
      <c r="L2902" s="69">
        <f>ROUNDUP('Листы ввода'!G2004*'Общ. данные'!$D$26,0)</f>
        <v>0</v>
      </c>
      <c r="M2902" s="67">
        <f>'Листы ввода'!H2004</f>
        <v>0</v>
      </c>
      <c r="N2902" s="28">
        <f>'Листы ввода'!I2004</f>
        <v>0</v>
      </c>
      <c r="O2902" s="68">
        <f>'Листы ввода'!J2004</f>
        <v>0</v>
      </c>
      <c r="P2902" s="69">
        <f>ROUNDUP('Листы ввода'!K2004*'Общ. данные'!$D$26,0)</f>
        <v>0</v>
      </c>
      <c r="Q2902" s="238">
        <f>ROUNDUP('Листы ввода'!L2004*'Общ. данные'!$D$26,0)</f>
        <v>0</v>
      </c>
      <c r="R2902" s="239"/>
      <c r="S2902" s="238">
        <f>ROUNDUP('Листы ввода'!M2004*'Общ. данные'!$D$26,0)</f>
        <v>0</v>
      </c>
      <c r="T2902" s="240"/>
      <c r="U2902" s="239"/>
      <c r="V2902" s="238">
        <f>ROUNDUP('Листы ввода'!N2004*'Общ. данные'!$D$26,0)</f>
        <v>0</v>
      </c>
      <c r="W2902" s="240"/>
      <c r="X2902" s="239"/>
      <c r="Y2902" s="262">
        <f>'Листы ввода'!O2004</f>
        <v>0</v>
      </c>
      <c r="Z2902" s="263"/>
      <c r="AA2902" s="26">
        <f>'Листы ввода'!P2004</f>
        <v>0</v>
      </c>
      <c r="AB2902" s="68">
        <f>'Листы ввода'!Q2004</f>
        <v>0</v>
      </c>
      <c r="AC2902" s="236">
        <f>'Листы ввода'!R2004</f>
        <v>0</v>
      </c>
      <c r="AD2902" s="236"/>
      <c r="AE2902" s="233">
        <f>IF('Листы ввода'!T2004=1,'Листы на печать'!P2902,AQ2902)</f>
        <v>0</v>
      </c>
      <c r="AF2902" s="264"/>
      <c r="AG2902" s="265"/>
      <c r="AH2902" s="266"/>
      <c r="AI2902" s="26"/>
      <c r="AJ2902" s="27"/>
      <c r="AK2902" s="265"/>
      <c r="AL2902" s="265"/>
      <c r="AM2902" s="266"/>
      <c r="AN2902" s="267"/>
      <c r="AO2902" s="266"/>
      <c r="AP2902" s="301"/>
      <c r="AQ2902" s="46">
        <f t="shared" si="64"/>
        <v>0</v>
      </c>
    </row>
    <row r="2903" spans="1:43" ht="20.45" customHeight="1">
      <c r="A2903" s="314"/>
      <c r="B2903" s="233">
        <f>'Листы ввода'!B2005</f>
        <v>0</v>
      </c>
      <c r="C2903" s="234"/>
      <c r="D2903" s="235">
        <f>'Листы ввода'!C2005</f>
        <v>0</v>
      </c>
      <c r="E2903" s="236"/>
      <c r="F2903" s="237"/>
      <c r="G2903" s="235">
        <f>'Листы ввода'!D2005</f>
        <v>0</v>
      </c>
      <c r="H2903" s="236"/>
      <c r="I2903" s="237"/>
      <c r="J2903" s="26">
        <f>'Листы ввода'!E2005</f>
        <v>0</v>
      </c>
      <c r="K2903" s="27">
        <f>'Листы ввода'!F2005</f>
        <v>0</v>
      </c>
      <c r="L2903" s="69">
        <f>ROUNDUP('Листы ввода'!G2005*'Общ. данные'!$D$26,0)</f>
        <v>0</v>
      </c>
      <c r="M2903" s="67">
        <f>'Листы ввода'!H2005</f>
        <v>0</v>
      </c>
      <c r="N2903" s="28">
        <f>'Листы ввода'!I2005</f>
        <v>0</v>
      </c>
      <c r="O2903" s="68">
        <f>'Листы ввода'!J2005</f>
        <v>0</v>
      </c>
      <c r="P2903" s="69">
        <f>ROUNDUP('Листы ввода'!K2005*'Общ. данные'!$D$26,0)</f>
        <v>0</v>
      </c>
      <c r="Q2903" s="238">
        <f>ROUNDUP('Листы ввода'!L2005*'Общ. данные'!$D$26,0)</f>
        <v>0</v>
      </c>
      <c r="R2903" s="239"/>
      <c r="S2903" s="238">
        <f>ROUNDUP('Листы ввода'!M2005*'Общ. данные'!$D$26,0)</f>
        <v>0</v>
      </c>
      <c r="T2903" s="240"/>
      <c r="U2903" s="239"/>
      <c r="V2903" s="238">
        <f>ROUNDUP('Листы ввода'!N2005*'Общ. данные'!$D$26,0)</f>
        <v>0</v>
      </c>
      <c r="W2903" s="240"/>
      <c r="X2903" s="239"/>
      <c r="Y2903" s="262">
        <f>'Листы ввода'!O2005</f>
        <v>0</v>
      </c>
      <c r="Z2903" s="263"/>
      <c r="AA2903" s="26">
        <f>'Листы ввода'!P2005</f>
        <v>0</v>
      </c>
      <c r="AB2903" s="68">
        <f>'Листы ввода'!Q2005</f>
        <v>0</v>
      </c>
      <c r="AC2903" s="236">
        <f>'Листы ввода'!R2005</f>
        <v>0</v>
      </c>
      <c r="AD2903" s="236"/>
      <c r="AE2903" s="233">
        <f>IF('Листы ввода'!T2005=1,'Листы на печать'!P2903,AQ2903)</f>
        <v>0</v>
      </c>
      <c r="AF2903" s="264"/>
      <c r="AG2903" s="265"/>
      <c r="AH2903" s="266"/>
      <c r="AI2903" s="26"/>
      <c r="AJ2903" s="27"/>
      <c r="AK2903" s="265"/>
      <c r="AL2903" s="265"/>
      <c r="AM2903" s="266"/>
      <c r="AN2903" s="267"/>
      <c r="AO2903" s="266"/>
      <c r="AP2903" s="301"/>
      <c r="AQ2903" s="46">
        <f t="shared" si="64"/>
        <v>0</v>
      </c>
    </row>
    <row r="2904" spans="1:43" ht="20.45" customHeight="1">
      <c r="A2904" s="314"/>
      <c r="B2904" s="233">
        <f>'Листы ввода'!B2006</f>
        <v>0</v>
      </c>
      <c r="C2904" s="234"/>
      <c r="D2904" s="235">
        <f>'Листы ввода'!C2006</f>
        <v>0</v>
      </c>
      <c r="E2904" s="236"/>
      <c r="F2904" s="237"/>
      <c r="G2904" s="235">
        <f>'Листы ввода'!D2006</f>
        <v>0</v>
      </c>
      <c r="H2904" s="236"/>
      <c r="I2904" s="237"/>
      <c r="J2904" s="26">
        <f>'Листы ввода'!E2006</f>
        <v>0</v>
      </c>
      <c r="K2904" s="27">
        <f>'Листы ввода'!F2006</f>
        <v>0</v>
      </c>
      <c r="L2904" s="69">
        <f>ROUNDUP('Листы ввода'!G2006*'Общ. данные'!$D$26,0)</f>
        <v>0</v>
      </c>
      <c r="M2904" s="67">
        <f>'Листы ввода'!H2006</f>
        <v>0</v>
      </c>
      <c r="N2904" s="28">
        <f>'Листы ввода'!I2006</f>
        <v>0</v>
      </c>
      <c r="O2904" s="68">
        <f>'Листы ввода'!J2006</f>
        <v>0</v>
      </c>
      <c r="P2904" s="69">
        <f>ROUNDUP('Листы ввода'!K2006*'Общ. данные'!$D$26,0)</f>
        <v>0</v>
      </c>
      <c r="Q2904" s="238">
        <f>ROUNDUP('Листы ввода'!L2006*'Общ. данные'!$D$26,0)</f>
        <v>0</v>
      </c>
      <c r="R2904" s="239"/>
      <c r="S2904" s="238">
        <f>ROUNDUP('Листы ввода'!M2006*'Общ. данные'!$D$26,0)</f>
        <v>0</v>
      </c>
      <c r="T2904" s="240"/>
      <c r="U2904" s="239"/>
      <c r="V2904" s="238">
        <f>ROUNDUP('Листы ввода'!N2006*'Общ. данные'!$D$26,0)</f>
        <v>0</v>
      </c>
      <c r="W2904" s="240"/>
      <c r="X2904" s="239"/>
      <c r="Y2904" s="262">
        <f>'Листы ввода'!O2006</f>
        <v>0</v>
      </c>
      <c r="Z2904" s="263"/>
      <c r="AA2904" s="26">
        <f>'Листы ввода'!P2006</f>
        <v>0</v>
      </c>
      <c r="AB2904" s="68">
        <f>'Листы ввода'!Q2006</f>
        <v>0</v>
      </c>
      <c r="AC2904" s="236">
        <f>'Листы ввода'!R2006</f>
        <v>0</v>
      </c>
      <c r="AD2904" s="236"/>
      <c r="AE2904" s="233">
        <f>IF('Листы ввода'!T2006=1,'Листы на печать'!P2904,AQ2904)</f>
        <v>0</v>
      </c>
      <c r="AF2904" s="264"/>
      <c r="AG2904" s="265"/>
      <c r="AH2904" s="266"/>
      <c r="AI2904" s="26"/>
      <c r="AJ2904" s="27"/>
      <c r="AK2904" s="265"/>
      <c r="AL2904" s="265"/>
      <c r="AM2904" s="266"/>
      <c r="AN2904" s="267"/>
      <c r="AO2904" s="266"/>
      <c r="AP2904" s="301"/>
      <c r="AQ2904" s="46">
        <f t="shared" si="64"/>
        <v>0</v>
      </c>
    </row>
    <row r="2905" spans="1:43" ht="20.45" customHeight="1">
      <c r="A2905" s="314"/>
      <c r="B2905" s="233">
        <f>'Листы ввода'!B2007</f>
        <v>0</v>
      </c>
      <c r="C2905" s="234"/>
      <c r="D2905" s="235">
        <f>'Листы ввода'!C2007</f>
        <v>0</v>
      </c>
      <c r="E2905" s="236"/>
      <c r="F2905" s="237"/>
      <c r="G2905" s="235">
        <f>'Листы ввода'!D2007</f>
        <v>0</v>
      </c>
      <c r="H2905" s="236"/>
      <c r="I2905" s="237"/>
      <c r="J2905" s="26">
        <f>'Листы ввода'!E2007</f>
        <v>0</v>
      </c>
      <c r="K2905" s="27">
        <f>'Листы ввода'!F2007</f>
        <v>0</v>
      </c>
      <c r="L2905" s="69">
        <f>ROUNDUP('Листы ввода'!G2007*'Общ. данные'!$D$26,0)</f>
        <v>0</v>
      </c>
      <c r="M2905" s="67">
        <f>'Листы ввода'!H2007</f>
        <v>0</v>
      </c>
      <c r="N2905" s="28">
        <f>'Листы ввода'!I2007</f>
        <v>0</v>
      </c>
      <c r="O2905" s="68">
        <f>'Листы ввода'!J2007</f>
        <v>0</v>
      </c>
      <c r="P2905" s="69">
        <f>ROUNDUP('Листы ввода'!K2007*'Общ. данные'!$D$26,0)</f>
        <v>0</v>
      </c>
      <c r="Q2905" s="238">
        <f>ROUNDUP('Листы ввода'!L2007*'Общ. данные'!$D$26,0)</f>
        <v>0</v>
      </c>
      <c r="R2905" s="239"/>
      <c r="S2905" s="238">
        <f>ROUNDUP('Листы ввода'!M2007*'Общ. данные'!$D$26,0)</f>
        <v>0</v>
      </c>
      <c r="T2905" s="240"/>
      <c r="U2905" s="239"/>
      <c r="V2905" s="238">
        <f>ROUNDUP('Листы ввода'!N2007*'Общ. данные'!$D$26,0)</f>
        <v>0</v>
      </c>
      <c r="W2905" s="240"/>
      <c r="X2905" s="239"/>
      <c r="Y2905" s="262">
        <f>'Листы ввода'!O2007</f>
        <v>0</v>
      </c>
      <c r="Z2905" s="263"/>
      <c r="AA2905" s="26">
        <f>'Листы ввода'!P2007</f>
        <v>0</v>
      </c>
      <c r="AB2905" s="68">
        <f>'Листы ввода'!Q2007</f>
        <v>0</v>
      </c>
      <c r="AC2905" s="236">
        <f>'Листы ввода'!R2007</f>
        <v>0</v>
      </c>
      <c r="AD2905" s="236"/>
      <c r="AE2905" s="233">
        <f>IF('Листы ввода'!T2007=1,'Листы на печать'!P2905,AQ2905)</f>
        <v>0</v>
      </c>
      <c r="AF2905" s="264"/>
      <c r="AG2905" s="265"/>
      <c r="AH2905" s="266"/>
      <c r="AI2905" s="26"/>
      <c r="AJ2905" s="27"/>
      <c r="AK2905" s="265"/>
      <c r="AL2905" s="265"/>
      <c r="AM2905" s="266"/>
      <c r="AN2905" s="267"/>
      <c r="AO2905" s="266"/>
      <c r="AP2905" s="301"/>
      <c r="AQ2905" s="46">
        <f t="shared" si="64"/>
        <v>0</v>
      </c>
    </row>
    <row r="2906" spans="1:43" ht="20.45" customHeight="1">
      <c r="A2906" s="314"/>
      <c r="B2906" s="233">
        <f>'Листы ввода'!B2008</f>
        <v>0</v>
      </c>
      <c r="C2906" s="234"/>
      <c r="D2906" s="235">
        <f>'Листы ввода'!C2008</f>
        <v>0</v>
      </c>
      <c r="E2906" s="236"/>
      <c r="F2906" s="237"/>
      <c r="G2906" s="235">
        <f>'Листы ввода'!D2008</f>
        <v>0</v>
      </c>
      <c r="H2906" s="236"/>
      <c r="I2906" s="237"/>
      <c r="J2906" s="26">
        <f>'Листы ввода'!E2008</f>
        <v>0</v>
      </c>
      <c r="K2906" s="27">
        <f>'Листы ввода'!F2008</f>
        <v>0</v>
      </c>
      <c r="L2906" s="69">
        <f>ROUNDUP('Листы ввода'!G2008*'Общ. данные'!$D$26,0)</f>
        <v>0</v>
      </c>
      <c r="M2906" s="67">
        <f>'Листы ввода'!H2008</f>
        <v>0</v>
      </c>
      <c r="N2906" s="28">
        <f>'Листы ввода'!I2008</f>
        <v>0</v>
      </c>
      <c r="O2906" s="68">
        <f>'Листы ввода'!J2008</f>
        <v>0</v>
      </c>
      <c r="P2906" s="69">
        <f>ROUNDUP('Листы ввода'!K2008*'Общ. данные'!$D$26,0)</f>
        <v>0</v>
      </c>
      <c r="Q2906" s="238">
        <f>ROUNDUP('Листы ввода'!L2008*'Общ. данные'!$D$26,0)</f>
        <v>0</v>
      </c>
      <c r="R2906" s="239"/>
      <c r="S2906" s="238">
        <f>ROUNDUP('Листы ввода'!M2008*'Общ. данные'!$D$26,0)</f>
        <v>0</v>
      </c>
      <c r="T2906" s="240"/>
      <c r="U2906" s="239"/>
      <c r="V2906" s="238">
        <f>ROUNDUP('Листы ввода'!N2008*'Общ. данные'!$D$26,0)</f>
        <v>0</v>
      </c>
      <c r="W2906" s="240"/>
      <c r="X2906" s="239"/>
      <c r="Y2906" s="262">
        <f>'Листы ввода'!O2008</f>
        <v>0</v>
      </c>
      <c r="Z2906" s="263"/>
      <c r="AA2906" s="26">
        <f>'Листы ввода'!P2008</f>
        <v>0</v>
      </c>
      <c r="AB2906" s="68">
        <f>'Листы ввода'!Q2008</f>
        <v>0</v>
      </c>
      <c r="AC2906" s="236">
        <f>'Листы ввода'!R2008</f>
        <v>0</v>
      </c>
      <c r="AD2906" s="236"/>
      <c r="AE2906" s="233">
        <f>IF('Листы ввода'!T2008=1,'Листы на печать'!P2906,AQ2906)</f>
        <v>0</v>
      </c>
      <c r="AF2906" s="264"/>
      <c r="AG2906" s="265"/>
      <c r="AH2906" s="266"/>
      <c r="AI2906" s="26"/>
      <c r="AJ2906" s="27"/>
      <c r="AK2906" s="265"/>
      <c r="AL2906" s="265"/>
      <c r="AM2906" s="266"/>
      <c r="AN2906" s="267"/>
      <c r="AO2906" s="266"/>
      <c r="AP2906" s="301"/>
      <c r="AQ2906" s="46">
        <f t="shared" si="64"/>
        <v>0</v>
      </c>
    </row>
    <row r="2907" spans="1:43" ht="20.45" customHeight="1">
      <c r="A2907" s="314"/>
      <c r="B2907" s="233">
        <f>'Листы ввода'!B2009</f>
        <v>0</v>
      </c>
      <c r="C2907" s="234"/>
      <c r="D2907" s="235">
        <f>'Листы ввода'!C2009</f>
        <v>0</v>
      </c>
      <c r="E2907" s="236"/>
      <c r="F2907" s="237"/>
      <c r="G2907" s="235">
        <f>'Листы ввода'!D2009</f>
        <v>0</v>
      </c>
      <c r="H2907" s="236"/>
      <c r="I2907" s="237"/>
      <c r="J2907" s="26">
        <f>'Листы ввода'!E2009</f>
        <v>0</v>
      </c>
      <c r="K2907" s="27">
        <f>'Листы ввода'!F2009</f>
        <v>0</v>
      </c>
      <c r="L2907" s="69">
        <f>ROUNDUP('Листы ввода'!G2009*'Общ. данные'!$D$26,0)</f>
        <v>0</v>
      </c>
      <c r="M2907" s="67">
        <f>'Листы ввода'!H2009</f>
        <v>0</v>
      </c>
      <c r="N2907" s="28">
        <f>'Листы ввода'!I2009</f>
        <v>0</v>
      </c>
      <c r="O2907" s="68">
        <f>'Листы ввода'!J2009</f>
        <v>0</v>
      </c>
      <c r="P2907" s="69">
        <f>ROUNDUP('Листы ввода'!K2009*'Общ. данные'!$D$26,0)</f>
        <v>0</v>
      </c>
      <c r="Q2907" s="238">
        <f>ROUNDUP('Листы ввода'!L2009*'Общ. данные'!$D$26,0)</f>
        <v>0</v>
      </c>
      <c r="R2907" s="239"/>
      <c r="S2907" s="238">
        <f>ROUNDUP('Листы ввода'!M2009*'Общ. данные'!$D$26,0)</f>
        <v>0</v>
      </c>
      <c r="T2907" s="240"/>
      <c r="U2907" s="239"/>
      <c r="V2907" s="238">
        <f>ROUNDUP('Листы ввода'!N2009*'Общ. данные'!$D$26,0)</f>
        <v>0</v>
      </c>
      <c r="W2907" s="240"/>
      <c r="X2907" s="239"/>
      <c r="Y2907" s="262">
        <f>'Листы ввода'!O2009</f>
        <v>0</v>
      </c>
      <c r="Z2907" s="263"/>
      <c r="AA2907" s="26">
        <f>'Листы ввода'!P2009</f>
        <v>0</v>
      </c>
      <c r="AB2907" s="68">
        <f>'Листы ввода'!Q2009</f>
        <v>0</v>
      </c>
      <c r="AC2907" s="236">
        <f>'Листы ввода'!R2009</f>
        <v>0</v>
      </c>
      <c r="AD2907" s="236"/>
      <c r="AE2907" s="233">
        <f>IF('Листы ввода'!T2009=1,'Листы на печать'!P2907,AQ2907)</f>
        <v>0</v>
      </c>
      <c r="AF2907" s="264"/>
      <c r="AG2907" s="265"/>
      <c r="AH2907" s="266"/>
      <c r="AI2907" s="26"/>
      <c r="AJ2907" s="27"/>
      <c r="AK2907" s="265"/>
      <c r="AL2907" s="265"/>
      <c r="AM2907" s="266"/>
      <c r="AN2907" s="267"/>
      <c r="AO2907" s="266"/>
      <c r="AP2907" s="301"/>
      <c r="AQ2907" s="46">
        <f t="shared" si="64"/>
        <v>0</v>
      </c>
    </row>
    <row r="2908" spans="1:43" ht="20.45" customHeight="1">
      <c r="A2908" s="314"/>
      <c r="B2908" s="233">
        <f>'Листы ввода'!B2010</f>
        <v>0</v>
      </c>
      <c r="C2908" s="234"/>
      <c r="D2908" s="235">
        <f>'Листы ввода'!C2010</f>
        <v>0</v>
      </c>
      <c r="E2908" s="236"/>
      <c r="F2908" s="237"/>
      <c r="G2908" s="235">
        <f>'Листы ввода'!D2010</f>
        <v>0</v>
      </c>
      <c r="H2908" s="236"/>
      <c r="I2908" s="237"/>
      <c r="J2908" s="26">
        <f>'Листы ввода'!E2010</f>
        <v>0</v>
      </c>
      <c r="K2908" s="27">
        <f>'Листы ввода'!F2010</f>
        <v>0</v>
      </c>
      <c r="L2908" s="69">
        <f>ROUNDUP('Листы ввода'!G2010*'Общ. данные'!$D$26,0)</f>
        <v>0</v>
      </c>
      <c r="M2908" s="67">
        <f>'Листы ввода'!H2010</f>
        <v>0</v>
      </c>
      <c r="N2908" s="28">
        <f>'Листы ввода'!I2010</f>
        <v>0</v>
      </c>
      <c r="O2908" s="68">
        <f>'Листы ввода'!J2010</f>
        <v>0</v>
      </c>
      <c r="P2908" s="69">
        <f>ROUNDUP('Листы ввода'!K2010*'Общ. данные'!$D$26,0)</f>
        <v>0</v>
      </c>
      <c r="Q2908" s="238">
        <f>ROUNDUP('Листы ввода'!L2010*'Общ. данные'!$D$26,0)</f>
        <v>0</v>
      </c>
      <c r="R2908" s="239"/>
      <c r="S2908" s="238">
        <f>ROUNDUP('Листы ввода'!M2010*'Общ. данные'!$D$26,0)</f>
        <v>0</v>
      </c>
      <c r="T2908" s="240"/>
      <c r="U2908" s="239"/>
      <c r="V2908" s="238">
        <f>ROUNDUP('Листы ввода'!N2010*'Общ. данные'!$D$26,0)</f>
        <v>0</v>
      </c>
      <c r="W2908" s="240"/>
      <c r="X2908" s="239"/>
      <c r="Y2908" s="262">
        <f>'Листы ввода'!O2010</f>
        <v>0</v>
      </c>
      <c r="Z2908" s="263"/>
      <c r="AA2908" s="26">
        <f>'Листы ввода'!P2010</f>
        <v>0</v>
      </c>
      <c r="AB2908" s="68">
        <f>'Листы ввода'!Q2010</f>
        <v>0</v>
      </c>
      <c r="AC2908" s="236">
        <f>'Листы ввода'!R2010</f>
        <v>0</v>
      </c>
      <c r="AD2908" s="236"/>
      <c r="AE2908" s="233">
        <f>IF('Листы ввода'!T2010=1,'Листы на печать'!P2908,AQ2908)</f>
        <v>0</v>
      </c>
      <c r="AF2908" s="264"/>
      <c r="AG2908" s="265"/>
      <c r="AH2908" s="266"/>
      <c r="AI2908" s="26"/>
      <c r="AJ2908" s="27"/>
      <c r="AK2908" s="265"/>
      <c r="AL2908" s="265"/>
      <c r="AM2908" s="266"/>
      <c r="AN2908" s="267"/>
      <c r="AO2908" s="266"/>
      <c r="AP2908" s="301"/>
      <c r="AQ2908" s="46">
        <f t="shared" si="64"/>
        <v>0</v>
      </c>
    </row>
    <row r="2909" spans="1:43" ht="20.45" customHeight="1">
      <c r="A2909" s="314"/>
      <c r="B2909" s="233">
        <f>'Листы ввода'!B2011</f>
        <v>0</v>
      </c>
      <c r="C2909" s="234"/>
      <c r="D2909" s="235">
        <f>'Листы ввода'!C2011</f>
        <v>0</v>
      </c>
      <c r="E2909" s="236"/>
      <c r="F2909" s="237"/>
      <c r="G2909" s="235">
        <f>'Листы ввода'!D2011</f>
        <v>0</v>
      </c>
      <c r="H2909" s="236"/>
      <c r="I2909" s="237"/>
      <c r="J2909" s="26">
        <f>'Листы ввода'!E2011</f>
        <v>0</v>
      </c>
      <c r="K2909" s="27">
        <f>'Листы ввода'!F2011</f>
        <v>0</v>
      </c>
      <c r="L2909" s="69">
        <f>ROUNDUP('Листы ввода'!G2011*'Общ. данные'!$D$26,0)</f>
        <v>0</v>
      </c>
      <c r="M2909" s="67">
        <f>'Листы ввода'!H2011</f>
        <v>0</v>
      </c>
      <c r="N2909" s="28">
        <f>'Листы ввода'!I2011</f>
        <v>0</v>
      </c>
      <c r="O2909" s="68">
        <f>'Листы ввода'!J2011</f>
        <v>0</v>
      </c>
      <c r="P2909" s="69">
        <f>ROUNDUP('Листы ввода'!K2011*'Общ. данные'!$D$26,0)</f>
        <v>0</v>
      </c>
      <c r="Q2909" s="238">
        <f>ROUNDUP('Листы ввода'!L2011*'Общ. данные'!$D$26,0)</f>
        <v>0</v>
      </c>
      <c r="R2909" s="239"/>
      <c r="S2909" s="238">
        <f>ROUNDUP('Листы ввода'!M2011*'Общ. данные'!$D$26,0)</f>
        <v>0</v>
      </c>
      <c r="T2909" s="240"/>
      <c r="U2909" s="239"/>
      <c r="V2909" s="238">
        <f>ROUNDUP('Листы ввода'!N2011*'Общ. данные'!$D$26,0)</f>
        <v>0</v>
      </c>
      <c r="W2909" s="240"/>
      <c r="X2909" s="239"/>
      <c r="Y2909" s="262">
        <f>'Листы ввода'!O2011</f>
        <v>0</v>
      </c>
      <c r="Z2909" s="263"/>
      <c r="AA2909" s="26">
        <f>'Листы ввода'!P2011</f>
        <v>0</v>
      </c>
      <c r="AB2909" s="68">
        <f>'Листы ввода'!Q2011</f>
        <v>0</v>
      </c>
      <c r="AC2909" s="236">
        <f>'Листы ввода'!R2011</f>
        <v>0</v>
      </c>
      <c r="AD2909" s="236"/>
      <c r="AE2909" s="233">
        <f>IF('Листы ввода'!T2011=1,'Листы на печать'!P2909,AQ2909)</f>
        <v>0</v>
      </c>
      <c r="AF2909" s="264"/>
      <c r="AG2909" s="265"/>
      <c r="AH2909" s="266"/>
      <c r="AI2909" s="26"/>
      <c r="AJ2909" s="27"/>
      <c r="AK2909" s="265"/>
      <c r="AL2909" s="265"/>
      <c r="AM2909" s="266"/>
      <c r="AN2909" s="267"/>
      <c r="AO2909" s="266"/>
      <c r="AP2909" s="301"/>
      <c r="AQ2909" s="46">
        <f t="shared" si="64"/>
        <v>0</v>
      </c>
    </row>
    <row r="2910" spans="1:43" ht="20.45" customHeight="1">
      <c r="A2910" s="314"/>
      <c r="B2910" s="233">
        <f>'Листы ввода'!B2012</f>
        <v>0</v>
      </c>
      <c r="C2910" s="234"/>
      <c r="D2910" s="235">
        <f>'Листы ввода'!C2012</f>
        <v>0</v>
      </c>
      <c r="E2910" s="236"/>
      <c r="F2910" s="237"/>
      <c r="G2910" s="235">
        <f>'Листы ввода'!D2012</f>
        <v>0</v>
      </c>
      <c r="H2910" s="236"/>
      <c r="I2910" s="237"/>
      <c r="J2910" s="26">
        <f>'Листы ввода'!E2012</f>
        <v>0</v>
      </c>
      <c r="K2910" s="27">
        <f>'Листы ввода'!F2012</f>
        <v>0</v>
      </c>
      <c r="L2910" s="69">
        <f>ROUNDUP('Листы ввода'!G2012*'Общ. данные'!$D$26,0)</f>
        <v>0</v>
      </c>
      <c r="M2910" s="67">
        <f>'Листы ввода'!H2012</f>
        <v>0</v>
      </c>
      <c r="N2910" s="28">
        <f>'Листы ввода'!I2012</f>
        <v>0</v>
      </c>
      <c r="O2910" s="68">
        <f>'Листы ввода'!J2012</f>
        <v>0</v>
      </c>
      <c r="P2910" s="69">
        <f>ROUNDUP('Листы ввода'!K2012*'Общ. данные'!$D$26,0)</f>
        <v>0</v>
      </c>
      <c r="Q2910" s="238">
        <f>ROUNDUP('Листы ввода'!L2012*'Общ. данные'!$D$26,0)</f>
        <v>0</v>
      </c>
      <c r="R2910" s="239"/>
      <c r="S2910" s="238">
        <f>ROUNDUP('Листы ввода'!M2012*'Общ. данные'!$D$26,0)</f>
        <v>0</v>
      </c>
      <c r="T2910" s="240"/>
      <c r="U2910" s="239"/>
      <c r="V2910" s="238">
        <f>ROUNDUP('Листы ввода'!N2012*'Общ. данные'!$D$26,0)</f>
        <v>0</v>
      </c>
      <c r="W2910" s="240"/>
      <c r="X2910" s="239"/>
      <c r="Y2910" s="262">
        <f>'Листы ввода'!O2012</f>
        <v>0</v>
      </c>
      <c r="Z2910" s="263"/>
      <c r="AA2910" s="26">
        <f>'Листы ввода'!P2012</f>
        <v>0</v>
      </c>
      <c r="AB2910" s="68">
        <f>'Листы ввода'!Q2012</f>
        <v>0</v>
      </c>
      <c r="AC2910" s="236">
        <f>'Листы ввода'!R2012</f>
        <v>0</v>
      </c>
      <c r="AD2910" s="236"/>
      <c r="AE2910" s="233">
        <f>IF('Листы ввода'!T2012=1,'Листы на печать'!P2910,AQ2910)</f>
        <v>0</v>
      </c>
      <c r="AF2910" s="264"/>
      <c r="AG2910" s="265"/>
      <c r="AH2910" s="266"/>
      <c r="AI2910" s="26"/>
      <c r="AJ2910" s="27"/>
      <c r="AK2910" s="265"/>
      <c r="AL2910" s="265"/>
      <c r="AM2910" s="266"/>
      <c r="AN2910" s="267"/>
      <c r="AO2910" s="266"/>
      <c r="AP2910" s="301"/>
      <c r="AQ2910" s="46">
        <f t="shared" si="64"/>
        <v>0</v>
      </c>
    </row>
    <row r="2911" spans="1:43" ht="20.45" customHeight="1">
      <c r="A2911" s="314"/>
      <c r="B2911" s="233">
        <f>'Листы ввода'!B2013</f>
        <v>0</v>
      </c>
      <c r="C2911" s="234"/>
      <c r="D2911" s="235">
        <f>'Листы ввода'!C2013</f>
        <v>0</v>
      </c>
      <c r="E2911" s="236"/>
      <c r="F2911" s="237"/>
      <c r="G2911" s="235">
        <f>'Листы ввода'!D2013</f>
        <v>0</v>
      </c>
      <c r="H2911" s="236"/>
      <c r="I2911" s="237"/>
      <c r="J2911" s="26">
        <f>'Листы ввода'!E2013</f>
        <v>0</v>
      </c>
      <c r="K2911" s="27">
        <f>'Листы ввода'!F2013</f>
        <v>0</v>
      </c>
      <c r="L2911" s="69">
        <f>ROUNDUP('Листы ввода'!G2013*'Общ. данные'!$D$26,0)</f>
        <v>0</v>
      </c>
      <c r="M2911" s="67">
        <f>'Листы ввода'!H2013</f>
        <v>0</v>
      </c>
      <c r="N2911" s="28">
        <f>'Листы ввода'!I2013</f>
        <v>0</v>
      </c>
      <c r="O2911" s="68">
        <f>'Листы ввода'!J2013</f>
        <v>0</v>
      </c>
      <c r="P2911" s="69">
        <f>ROUNDUP('Листы ввода'!K2013*'Общ. данные'!$D$26,0)</f>
        <v>0</v>
      </c>
      <c r="Q2911" s="238">
        <f>ROUNDUP('Листы ввода'!L2013*'Общ. данные'!$D$26,0)</f>
        <v>0</v>
      </c>
      <c r="R2911" s="239"/>
      <c r="S2911" s="238">
        <f>ROUNDUP('Листы ввода'!M2013*'Общ. данные'!$D$26,0)</f>
        <v>0</v>
      </c>
      <c r="T2911" s="240"/>
      <c r="U2911" s="239"/>
      <c r="V2911" s="238">
        <f>ROUNDUP('Листы ввода'!N2013*'Общ. данные'!$D$26,0)</f>
        <v>0</v>
      </c>
      <c r="W2911" s="240"/>
      <c r="X2911" s="239"/>
      <c r="Y2911" s="262">
        <f>'Листы ввода'!O2013</f>
        <v>0</v>
      </c>
      <c r="Z2911" s="263"/>
      <c r="AA2911" s="26">
        <f>'Листы ввода'!P2013</f>
        <v>0</v>
      </c>
      <c r="AB2911" s="68">
        <f>'Листы ввода'!Q2013</f>
        <v>0</v>
      </c>
      <c r="AC2911" s="236">
        <f>'Листы ввода'!R2013</f>
        <v>0</v>
      </c>
      <c r="AD2911" s="236"/>
      <c r="AE2911" s="233">
        <f>IF('Листы ввода'!T2013=1,'Листы на печать'!P2911,AQ2911)</f>
        <v>0</v>
      </c>
      <c r="AF2911" s="264"/>
      <c r="AG2911" s="265"/>
      <c r="AH2911" s="266"/>
      <c r="AI2911" s="26"/>
      <c r="AJ2911" s="27"/>
      <c r="AK2911" s="265"/>
      <c r="AL2911" s="265"/>
      <c r="AM2911" s="266"/>
      <c r="AN2911" s="267"/>
      <c r="AO2911" s="266"/>
      <c r="AP2911" s="301"/>
      <c r="AQ2911" s="46">
        <f t="shared" si="64"/>
        <v>0</v>
      </c>
    </row>
    <row r="2912" spans="1:43" ht="20.45" customHeight="1">
      <c r="A2912" s="314"/>
      <c r="B2912" s="233">
        <f>'Листы ввода'!B2014</f>
        <v>0</v>
      </c>
      <c r="C2912" s="234"/>
      <c r="D2912" s="235">
        <f>'Листы ввода'!C2014</f>
        <v>0</v>
      </c>
      <c r="E2912" s="236"/>
      <c r="F2912" s="237"/>
      <c r="G2912" s="235">
        <f>'Листы ввода'!D2014</f>
        <v>0</v>
      </c>
      <c r="H2912" s="236"/>
      <c r="I2912" s="237"/>
      <c r="J2912" s="26">
        <f>'Листы ввода'!E2014</f>
        <v>0</v>
      </c>
      <c r="K2912" s="27">
        <f>'Листы ввода'!F2014</f>
        <v>0</v>
      </c>
      <c r="L2912" s="69">
        <f>ROUNDUP('Листы ввода'!G2014*'Общ. данные'!$D$26,0)</f>
        <v>0</v>
      </c>
      <c r="M2912" s="67">
        <f>'Листы ввода'!H2014</f>
        <v>0</v>
      </c>
      <c r="N2912" s="28">
        <f>'Листы ввода'!I2014</f>
        <v>0</v>
      </c>
      <c r="O2912" s="68">
        <f>'Листы ввода'!J2014</f>
        <v>0</v>
      </c>
      <c r="P2912" s="69">
        <f>ROUNDUP('Листы ввода'!K2014*'Общ. данные'!$D$26,0)</f>
        <v>0</v>
      </c>
      <c r="Q2912" s="238">
        <f>ROUNDUP('Листы ввода'!L2014*'Общ. данные'!$D$26,0)</f>
        <v>0</v>
      </c>
      <c r="R2912" s="239"/>
      <c r="S2912" s="238">
        <f>ROUNDUP('Листы ввода'!M2014*'Общ. данные'!$D$26,0)</f>
        <v>0</v>
      </c>
      <c r="T2912" s="240"/>
      <c r="U2912" s="239"/>
      <c r="V2912" s="238">
        <f>ROUNDUP('Листы ввода'!N2014*'Общ. данные'!$D$26,0)</f>
        <v>0</v>
      </c>
      <c r="W2912" s="240"/>
      <c r="X2912" s="239"/>
      <c r="Y2912" s="262">
        <f>'Листы ввода'!O2014</f>
        <v>0</v>
      </c>
      <c r="Z2912" s="263"/>
      <c r="AA2912" s="26">
        <f>'Листы ввода'!P2014</f>
        <v>0</v>
      </c>
      <c r="AB2912" s="68">
        <f>'Листы ввода'!Q2014</f>
        <v>0</v>
      </c>
      <c r="AC2912" s="236">
        <f>'Листы ввода'!R2014</f>
        <v>0</v>
      </c>
      <c r="AD2912" s="236"/>
      <c r="AE2912" s="233">
        <f>IF('Листы ввода'!T2014=1,'Листы на печать'!P2912,AQ2912)</f>
        <v>0</v>
      </c>
      <c r="AF2912" s="264"/>
      <c r="AG2912" s="265"/>
      <c r="AH2912" s="266"/>
      <c r="AI2912" s="26"/>
      <c r="AJ2912" s="27"/>
      <c r="AK2912" s="265"/>
      <c r="AL2912" s="265"/>
      <c r="AM2912" s="266"/>
      <c r="AN2912" s="267"/>
      <c r="AO2912" s="266"/>
      <c r="AP2912" s="301"/>
      <c r="AQ2912" s="46">
        <f t="shared" si="64"/>
        <v>0</v>
      </c>
    </row>
    <row r="2913" spans="1:43" ht="20.45" customHeight="1">
      <c r="A2913" s="314"/>
      <c r="B2913" s="233">
        <f>'Листы ввода'!B2015</f>
        <v>0</v>
      </c>
      <c r="C2913" s="234"/>
      <c r="D2913" s="235">
        <f>'Листы ввода'!C2015</f>
        <v>0</v>
      </c>
      <c r="E2913" s="236"/>
      <c r="F2913" s="237"/>
      <c r="G2913" s="235">
        <f>'Листы ввода'!D2015</f>
        <v>0</v>
      </c>
      <c r="H2913" s="236"/>
      <c r="I2913" s="237"/>
      <c r="J2913" s="26">
        <f>'Листы ввода'!E2015</f>
        <v>0</v>
      </c>
      <c r="K2913" s="27">
        <f>'Листы ввода'!F2015</f>
        <v>0</v>
      </c>
      <c r="L2913" s="69">
        <f>ROUNDUP('Листы ввода'!G2015*'Общ. данные'!$D$26,0)</f>
        <v>0</v>
      </c>
      <c r="M2913" s="67">
        <f>'Листы ввода'!H2015</f>
        <v>0</v>
      </c>
      <c r="N2913" s="28">
        <f>'Листы ввода'!I2015</f>
        <v>0</v>
      </c>
      <c r="O2913" s="68">
        <f>'Листы ввода'!J2015</f>
        <v>0</v>
      </c>
      <c r="P2913" s="69">
        <f>ROUNDUP('Листы ввода'!K2015*'Общ. данные'!$D$26,0)</f>
        <v>0</v>
      </c>
      <c r="Q2913" s="238">
        <f>ROUNDUP('Листы ввода'!L2015*'Общ. данные'!$D$26,0)</f>
        <v>0</v>
      </c>
      <c r="R2913" s="239"/>
      <c r="S2913" s="238">
        <f>ROUNDUP('Листы ввода'!M2015*'Общ. данные'!$D$26,0)</f>
        <v>0</v>
      </c>
      <c r="T2913" s="240"/>
      <c r="U2913" s="239"/>
      <c r="V2913" s="238">
        <f>ROUNDUP('Листы ввода'!N2015*'Общ. данные'!$D$26,0)</f>
        <v>0</v>
      </c>
      <c r="W2913" s="240"/>
      <c r="X2913" s="239"/>
      <c r="Y2913" s="262">
        <f>'Листы ввода'!O2015</f>
        <v>0</v>
      </c>
      <c r="Z2913" s="263"/>
      <c r="AA2913" s="26">
        <f>'Листы ввода'!P2015</f>
        <v>0</v>
      </c>
      <c r="AB2913" s="68">
        <f>'Листы ввода'!Q2015</f>
        <v>0</v>
      </c>
      <c r="AC2913" s="236">
        <f>'Листы ввода'!R2015</f>
        <v>0</v>
      </c>
      <c r="AD2913" s="236"/>
      <c r="AE2913" s="233">
        <f>IF('Листы ввода'!T2015=1,'Листы на печать'!P2913,AQ2913)</f>
        <v>0</v>
      </c>
      <c r="AF2913" s="264"/>
      <c r="AG2913" s="265"/>
      <c r="AH2913" s="266"/>
      <c r="AI2913" s="26"/>
      <c r="AJ2913" s="27"/>
      <c r="AK2913" s="265"/>
      <c r="AL2913" s="265"/>
      <c r="AM2913" s="266"/>
      <c r="AN2913" s="267"/>
      <c r="AO2913" s="266"/>
      <c r="AP2913" s="301"/>
      <c r="AQ2913" s="46">
        <f t="shared" si="64"/>
        <v>0</v>
      </c>
    </row>
    <row r="2914" spans="1:43" ht="20.45" customHeight="1">
      <c r="A2914" s="314"/>
      <c r="B2914" s="233">
        <f>'Листы ввода'!B2016</f>
        <v>0</v>
      </c>
      <c r="C2914" s="234"/>
      <c r="D2914" s="235">
        <f>'Листы ввода'!C2016</f>
        <v>0</v>
      </c>
      <c r="E2914" s="236"/>
      <c r="F2914" s="237"/>
      <c r="G2914" s="235">
        <f>'Листы ввода'!D2016</f>
        <v>0</v>
      </c>
      <c r="H2914" s="236"/>
      <c r="I2914" s="237"/>
      <c r="J2914" s="26">
        <f>'Листы ввода'!E2016</f>
        <v>0</v>
      </c>
      <c r="K2914" s="27">
        <f>'Листы ввода'!F2016</f>
        <v>0</v>
      </c>
      <c r="L2914" s="69">
        <f>ROUNDUP('Листы ввода'!G2016*'Общ. данные'!$D$26,0)</f>
        <v>0</v>
      </c>
      <c r="M2914" s="67">
        <f>'Листы ввода'!H2016</f>
        <v>0</v>
      </c>
      <c r="N2914" s="28">
        <f>'Листы ввода'!I2016</f>
        <v>0</v>
      </c>
      <c r="O2914" s="68">
        <f>'Листы ввода'!J2016</f>
        <v>0</v>
      </c>
      <c r="P2914" s="69">
        <f>ROUNDUP('Листы ввода'!K2016*'Общ. данные'!$D$26,0)</f>
        <v>0</v>
      </c>
      <c r="Q2914" s="238">
        <f>ROUNDUP('Листы ввода'!L2016*'Общ. данные'!$D$26,0)</f>
        <v>0</v>
      </c>
      <c r="R2914" s="239"/>
      <c r="S2914" s="238">
        <f>ROUNDUP('Листы ввода'!M2016*'Общ. данные'!$D$26,0)</f>
        <v>0</v>
      </c>
      <c r="T2914" s="240"/>
      <c r="U2914" s="239"/>
      <c r="V2914" s="238">
        <f>ROUNDUP('Листы ввода'!N2016*'Общ. данные'!$D$26,0)</f>
        <v>0</v>
      </c>
      <c r="W2914" s="240"/>
      <c r="X2914" s="239"/>
      <c r="Y2914" s="262">
        <f>'Листы ввода'!O2016</f>
        <v>0</v>
      </c>
      <c r="Z2914" s="263"/>
      <c r="AA2914" s="26">
        <f>'Листы ввода'!P2016</f>
        <v>0</v>
      </c>
      <c r="AB2914" s="68">
        <f>'Листы ввода'!Q2016</f>
        <v>0</v>
      </c>
      <c r="AC2914" s="236">
        <f>'Листы ввода'!R2016</f>
        <v>0</v>
      </c>
      <c r="AD2914" s="236"/>
      <c r="AE2914" s="233">
        <f>IF('Листы ввода'!T2016=1,'Листы на печать'!P2914,AQ2914)</f>
        <v>0</v>
      </c>
      <c r="AF2914" s="264"/>
      <c r="AG2914" s="265"/>
      <c r="AH2914" s="266"/>
      <c r="AI2914" s="26"/>
      <c r="AJ2914" s="27"/>
      <c r="AK2914" s="265"/>
      <c r="AL2914" s="265"/>
      <c r="AM2914" s="266"/>
      <c r="AN2914" s="267"/>
      <c r="AO2914" s="266"/>
      <c r="AP2914" s="301"/>
      <c r="AQ2914" s="46">
        <f t="shared" si="64"/>
        <v>0</v>
      </c>
    </row>
    <row r="2915" spans="1:43" ht="20.45" customHeight="1">
      <c r="A2915" s="314"/>
      <c r="B2915" s="233">
        <f>'Листы ввода'!B2017</f>
        <v>0</v>
      </c>
      <c r="C2915" s="234"/>
      <c r="D2915" s="235">
        <f>'Листы ввода'!C2017</f>
        <v>0</v>
      </c>
      <c r="E2915" s="236"/>
      <c r="F2915" s="237"/>
      <c r="G2915" s="235">
        <f>'Листы ввода'!D2017</f>
        <v>0</v>
      </c>
      <c r="H2915" s="236"/>
      <c r="I2915" s="237"/>
      <c r="J2915" s="26">
        <f>'Листы ввода'!E2017</f>
        <v>0</v>
      </c>
      <c r="K2915" s="27">
        <f>'Листы ввода'!F2017</f>
        <v>0</v>
      </c>
      <c r="L2915" s="69">
        <f>ROUNDUP('Листы ввода'!G2017*'Общ. данные'!$D$26,0)</f>
        <v>0</v>
      </c>
      <c r="M2915" s="67">
        <f>'Листы ввода'!H2017</f>
        <v>0</v>
      </c>
      <c r="N2915" s="28">
        <f>'Листы ввода'!I2017</f>
        <v>0</v>
      </c>
      <c r="O2915" s="68">
        <f>'Листы ввода'!J2017</f>
        <v>0</v>
      </c>
      <c r="P2915" s="69">
        <f>ROUNDUP('Листы ввода'!K2017*'Общ. данные'!$D$26,0)</f>
        <v>0</v>
      </c>
      <c r="Q2915" s="238">
        <f>ROUNDUP('Листы ввода'!L2017*'Общ. данные'!$D$26,0)</f>
        <v>0</v>
      </c>
      <c r="R2915" s="239"/>
      <c r="S2915" s="238">
        <f>ROUNDUP('Листы ввода'!M2017*'Общ. данные'!$D$26,0)</f>
        <v>0</v>
      </c>
      <c r="T2915" s="240"/>
      <c r="U2915" s="239"/>
      <c r="V2915" s="238">
        <f>ROUNDUP('Листы ввода'!N2017*'Общ. данные'!$D$26,0)</f>
        <v>0</v>
      </c>
      <c r="W2915" s="240"/>
      <c r="X2915" s="239"/>
      <c r="Y2915" s="262">
        <f>'Листы ввода'!O2017</f>
        <v>0</v>
      </c>
      <c r="Z2915" s="263"/>
      <c r="AA2915" s="26">
        <f>'Листы ввода'!P2017</f>
        <v>0</v>
      </c>
      <c r="AB2915" s="68">
        <f>'Листы ввода'!Q2017</f>
        <v>0</v>
      </c>
      <c r="AC2915" s="236">
        <f>'Листы ввода'!R2017</f>
        <v>0</v>
      </c>
      <c r="AD2915" s="236"/>
      <c r="AE2915" s="233">
        <f>IF('Листы ввода'!T2017=1,'Листы на печать'!P2915,AQ2915)</f>
        <v>0</v>
      </c>
      <c r="AF2915" s="264"/>
      <c r="AG2915" s="265"/>
      <c r="AH2915" s="266"/>
      <c r="AI2915" s="31"/>
      <c r="AJ2915" s="32"/>
      <c r="AK2915" s="265"/>
      <c r="AL2915" s="265"/>
      <c r="AM2915" s="266"/>
      <c r="AN2915" s="267"/>
      <c r="AO2915" s="266"/>
      <c r="AP2915" s="301"/>
      <c r="AQ2915" s="46">
        <f t="shared" si="64"/>
        <v>0</v>
      </c>
    </row>
    <row r="2916" spans="1:43" ht="20.45" customHeight="1">
      <c r="A2916" s="314"/>
      <c r="B2916" s="233">
        <f>'Листы ввода'!B2018</f>
        <v>0</v>
      </c>
      <c r="C2916" s="234"/>
      <c r="D2916" s="235">
        <f>'Листы ввода'!C2018</f>
        <v>0</v>
      </c>
      <c r="E2916" s="236"/>
      <c r="F2916" s="237"/>
      <c r="G2916" s="235">
        <f>'Листы ввода'!D2018</f>
        <v>0</v>
      </c>
      <c r="H2916" s="236"/>
      <c r="I2916" s="237"/>
      <c r="J2916" s="26">
        <f>'Листы ввода'!E2018</f>
        <v>0</v>
      </c>
      <c r="K2916" s="27">
        <f>'Листы ввода'!F2018</f>
        <v>0</v>
      </c>
      <c r="L2916" s="69">
        <f>ROUNDUP('Листы ввода'!G2018*'Общ. данные'!$D$26,0)</f>
        <v>0</v>
      </c>
      <c r="M2916" s="67">
        <f>'Листы ввода'!H2018</f>
        <v>0</v>
      </c>
      <c r="N2916" s="28">
        <f>'Листы ввода'!I2018</f>
        <v>0</v>
      </c>
      <c r="O2916" s="68">
        <f>'Листы ввода'!J2018</f>
        <v>0</v>
      </c>
      <c r="P2916" s="69">
        <f>ROUNDUP('Листы ввода'!K2018*'Общ. данные'!$D$26,0)</f>
        <v>0</v>
      </c>
      <c r="Q2916" s="238">
        <f>ROUNDUP('Листы ввода'!L2018*'Общ. данные'!$D$26,0)</f>
        <v>0</v>
      </c>
      <c r="R2916" s="239"/>
      <c r="S2916" s="238">
        <f>ROUNDUP('Листы ввода'!M2018*'Общ. данные'!$D$26,0)</f>
        <v>0</v>
      </c>
      <c r="T2916" s="240"/>
      <c r="U2916" s="239"/>
      <c r="V2916" s="238">
        <f>ROUNDUP('Листы ввода'!N2018*'Общ. данные'!$D$26,0)</f>
        <v>0</v>
      </c>
      <c r="W2916" s="240"/>
      <c r="X2916" s="239"/>
      <c r="Y2916" s="262">
        <f>'Листы ввода'!O2018</f>
        <v>0</v>
      </c>
      <c r="Z2916" s="263"/>
      <c r="AA2916" s="26">
        <f>'Листы ввода'!P2018</f>
        <v>0</v>
      </c>
      <c r="AB2916" s="68">
        <f>'Листы ввода'!Q2018</f>
        <v>0</v>
      </c>
      <c r="AC2916" s="236">
        <f>'Листы ввода'!R2018</f>
        <v>0</v>
      </c>
      <c r="AD2916" s="236"/>
      <c r="AE2916" s="233">
        <f>IF('Листы ввода'!T2018=1,'Листы на печать'!P2916,AQ2916)</f>
        <v>0</v>
      </c>
      <c r="AF2916" s="264"/>
      <c r="AG2916" s="265"/>
      <c r="AH2916" s="266"/>
      <c r="AI2916" s="31"/>
      <c r="AJ2916" s="32"/>
      <c r="AK2916" s="265"/>
      <c r="AL2916" s="265"/>
      <c r="AM2916" s="266"/>
      <c r="AN2916" s="267"/>
      <c r="AO2916" s="266"/>
      <c r="AP2916" s="301"/>
      <c r="AQ2916" s="46">
        <f t="shared" si="64"/>
        <v>0</v>
      </c>
    </row>
    <row r="2917" spans="1:43" ht="20.45" customHeight="1">
      <c r="A2917" s="314"/>
      <c r="B2917" s="233">
        <f>'Листы ввода'!B2019</f>
        <v>0</v>
      </c>
      <c r="C2917" s="234"/>
      <c r="D2917" s="235">
        <f>'Листы ввода'!C2019</f>
        <v>0</v>
      </c>
      <c r="E2917" s="236"/>
      <c r="F2917" s="237"/>
      <c r="G2917" s="235">
        <f>'Листы ввода'!D2019</f>
        <v>0</v>
      </c>
      <c r="H2917" s="236"/>
      <c r="I2917" s="237"/>
      <c r="J2917" s="26">
        <f>'Листы ввода'!E2019</f>
        <v>0</v>
      </c>
      <c r="K2917" s="27">
        <f>'Листы ввода'!F2019</f>
        <v>0</v>
      </c>
      <c r="L2917" s="69">
        <f>ROUNDUP('Листы ввода'!G2019*'Общ. данные'!$D$26,0)</f>
        <v>0</v>
      </c>
      <c r="M2917" s="67">
        <f>'Листы ввода'!H2019</f>
        <v>0</v>
      </c>
      <c r="N2917" s="28">
        <f>'Листы ввода'!I2019</f>
        <v>0</v>
      </c>
      <c r="O2917" s="68">
        <f>'Листы ввода'!J2019</f>
        <v>0</v>
      </c>
      <c r="P2917" s="69">
        <f>ROUNDUP('Листы ввода'!K2019*'Общ. данные'!$D$26,0)</f>
        <v>0</v>
      </c>
      <c r="Q2917" s="238">
        <f>ROUNDUP('Листы ввода'!L2019*'Общ. данные'!$D$26,0)</f>
        <v>0</v>
      </c>
      <c r="R2917" s="239"/>
      <c r="S2917" s="238">
        <f>ROUNDUP('Листы ввода'!M2019*'Общ. данные'!$D$26,0)</f>
        <v>0</v>
      </c>
      <c r="T2917" s="240"/>
      <c r="U2917" s="239"/>
      <c r="V2917" s="238">
        <f>ROUNDUP('Листы ввода'!N2019*'Общ. данные'!$D$26,0)</f>
        <v>0</v>
      </c>
      <c r="W2917" s="240"/>
      <c r="X2917" s="239"/>
      <c r="Y2917" s="262">
        <f>'Листы ввода'!O2019</f>
        <v>0</v>
      </c>
      <c r="Z2917" s="263"/>
      <c r="AA2917" s="26">
        <f>'Листы ввода'!P2019</f>
        <v>0</v>
      </c>
      <c r="AB2917" s="68">
        <f>'Листы ввода'!Q2019</f>
        <v>0</v>
      </c>
      <c r="AC2917" s="236">
        <f>'Листы ввода'!R2019</f>
        <v>0</v>
      </c>
      <c r="AD2917" s="236"/>
      <c r="AE2917" s="233">
        <f>IF('Листы ввода'!T2019=1,'Листы на печать'!P2917,AQ2917)</f>
        <v>0</v>
      </c>
      <c r="AF2917" s="264"/>
      <c r="AG2917" s="265"/>
      <c r="AH2917" s="266"/>
      <c r="AI2917" s="33"/>
      <c r="AJ2917" s="34"/>
      <c r="AK2917" s="265"/>
      <c r="AL2917" s="265"/>
      <c r="AM2917" s="266"/>
      <c r="AN2917" s="275"/>
      <c r="AO2917" s="276"/>
      <c r="AP2917" s="301"/>
      <c r="AQ2917" s="46">
        <f t="shared" si="64"/>
        <v>0</v>
      </c>
    </row>
    <row r="2918" spans="1:43" ht="20.45" customHeight="1" thickBot="1">
      <c r="A2918" s="314"/>
      <c r="B2918" s="269">
        <f>'Листы ввода'!B2020</f>
        <v>0</v>
      </c>
      <c r="C2918" s="277"/>
      <c r="D2918" s="278">
        <f>'Листы ввода'!C2020</f>
        <v>0</v>
      </c>
      <c r="E2918" s="268"/>
      <c r="F2918" s="279"/>
      <c r="G2918" s="278">
        <f>'Листы ввода'!D2020</f>
        <v>0</v>
      </c>
      <c r="H2918" s="268"/>
      <c r="I2918" s="279"/>
      <c r="J2918" s="88">
        <f>'Листы ввода'!E2020</f>
        <v>0</v>
      </c>
      <c r="K2918" s="89">
        <f>'Листы ввода'!F2020</f>
        <v>0</v>
      </c>
      <c r="L2918" s="86">
        <f>ROUNDUP('Листы ввода'!G2020*'Общ. данные'!$D$26,0)</f>
        <v>0</v>
      </c>
      <c r="M2918" s="85">
        <f>'Листы ввода'!H2020</f>
        <v>0</v>
      </c>
      <c r="N2918" s="90">
        <f>'Листы ввода'!I2020</f>
        <v>0</v>
      </c>
      <c r="O2918" s="87">
        <f>'Листы ввода'!J2020</f>
        <v>0</v>
      </c>
      <c r="P2918" s="86">
        <f>ROUNDUP('Листы ввода'!K2020*'Общ. данные'!$D$26,0)</f>
        <v>0</v>
      </c>
      <c r="Q2918" s="258">
        <f>ROUNDUP('Листы ввода'!L2020*'Общ. данные'!$D$26,0)</f>
        <v>0</v>
      </c>
      <c r="R2918" s="259"/>
      <c r="S2918" s="258">
        <f>ROUNDUP('Листы ввода'!M2020*'Общ. данные'!$D$26,0)</f>
        <v>0</v>
      </c>
      <c r="T2918" s="280"/>
      <c r="U2918" s="259"/>
      <c r="V2918" s="258">
        <f>ROUNDUP('Листы ввода'!N2020*'Общ. данные'!$D$26,0)</f>
        <v>0</v>
      </c>
      <c r="W2918" s="280"/>
      <c r="X2918" s="259"/>
      <c r="Y2918" s="281">
        <f>'Листы ввода'!O2020</f>
        <v>0</v>
      </c>
      <c r="Z2918" s="282"/>
      <c r="AA2918" s="88">
        <f>'Листы ввода'!P2020</f>
        <v>0</v>
      </c>
      <c r="AB2918" s="87">
        <f>'Листы ввода'!Q2020</f>
        <v>0</v>
      </c>
      <c r="AC2918" s="268">
        <f>'Листы ввода'!R2020</f>
        <v>0</v>
      </c>
      <c r="AD2918" s="268"/>
      <c r="AE2918" s="269">
        <f>IF('Листы ввода'!T2020=1,'Листы на печать'!P2918,AQ2918)</f>
        <v>0</v>
      </c>
      <c r="AF2918" s="270"/>
      <c r="AG2918" s="271"/>
      <c r="AH2918" s="272"/>
      <c r="AI2918" s="35"/>
      <c r="AJ2918" s="36"/>
      <c r="AK2918" s="271"/>
      <c r="AL2918" s="271"/>
      <c r="AM2918" s="272"/>
      <c r="AN2918" s="273"/>
      <c r="AO2918" s="274"/>
      <c r="AP2918" s="301"/>
      <c r="AQ2918" s="46">
        <f t="shared" si="64"/>
        <v>0</v>
      </c>
    </row>
    <row r="2919" spans="1:43" ht="20.45" customHeight="1">
      <c r="A2919" s="314"/>
      <c r="B2919" s="241"/>
      <c r="C2919" s="242"/>
      <c r="D2919" s="242"/>
      <c r="E2919" s="242"/>
      <c r="F2919" s="242"/>
      <c r="G2919" s="242"/>
      <c r="H2919" s="242"/>
      <c r="I2919" s="242"/>
      <c r="J2919" s="242"/>
      <c r="K2919" s="242"/>
      <c r="L2919" s="242"/>
      <c r="M2919" s="242"/>
      <c r="N2919" s="242"/>
      <c r="O2919" s="242"/>
      <c r="P2919" s="242"/>
      <c r="Q2919" s="242"/>
      <c r="R2919" s="242"/>
      <c r="S2919" s="242"/>
      <c r="T2919" s="242"/>
      <c r="U2919" s="242"/>
      <c r="V2919" s="242"/>
      <c r="W2919" s="242"/>
      <c r="X2919" s="242"/>
      <c r="Y2919" s="242"/>
      <c r="Z2919" s="242"/>
      <c r="AA2919" s="242"/>
      <c r="AB2919" s="242"/>
      <c r="AC2919" s="242"/>
      <c r="AD2919" s="242"/>
      <c r="AE2919" s="242"/>
      <c r="AF2919" s="242"/>
      <c r="AG2919" s="242"/>
      <c r="AH2919" s="242"/>
      <c r="AI2919" s="242"/>
      <c r="AJ2919" s="242"/>
      <c r="AK2919" s="242"/>
      <c r="AL2919" s="242"/>
      <c r="AM2919" s="242"/>
      <c r="AN2919" s="242"/>
      <c r="AO2919" s="243"/>
      <c r="AP2919" s="301"/>
    </row>
    <row r="2920" spans="1:43" ht="20.45" customHeight="1" thickBot="1">
      <c r="A2920" s="314"/>
      <c r="B2920" s="241"/>
      <c r="C2920" s="242"/>
      <c r="D2920" s="242"/>
      <c r="E2920" s="242"/>
      <c r="F2920" s="242"/>
      <c r="G2920" s="242"/>
      <c r="H2920" s="242"/>
      <c r="I2920" s="242"/>
      <c r="J2920" s="242"/>
      <c r="K2920" s="242"/>
      <c r="L2920" s="242"/>
      <c r="M2920" s="242"/>
      <c r="N2920" s="242"/>
      <c r="O2920" s="242"/>
      <c r="P2920" s="242"/>
      <c r="Q2920" s="242"/>
      <c r="R2920" s="242"/>
      <c r="S2920" s="242"/>
      <c r="T2920" s="242"/>
      <c r="U2920" s="242"/>
      <c r="V2920" s="242"/>
      <c r="W2920" s="242"/>
      <c r="X2920" s="242"/>
      <c r="Y2920" s="242"/>
      <c r="Z2920" s="242"/>
      <c r="AA2920" s="242"/>
      <c r="AB2920" s="242"/>
      <c r="AC2920" s="242"/>
      <c r="AD2920" s="242"/>
      <c r="AE2920" s="242"/>
      <c r="AF2920" s="242"/>
      <c r="AG2920" s="242"/>
      <c r="AH2920" s="242"/>
      <c r="AI2920" s="242"/>
      <c r="AJ2920" s="242"/>
      <c r="AK2920" s="242"/>
      <c r="AL2920" s="242"/>
      <c r="AM2920" s="242"/>
      <c r="AN2920" s="242"/>
      <c r="AO2920" s="243"/>
      <c r="AP2920" s="301"/>
    </row>
    <row r="2921" spans="1:43" ht="12.75" customHeight="1" thickBot="1">
      <c r="A2921" s="314"/>
      <c r="B2921" s="241"/>
      <c r="C2921" s="242"/>
      <c r="D2921" s="242"/>
      <c r="E2921" s="242"/>
      <c r="F2921" s="242"/>
      <c r="G2921" s="242"/>
      <c r="H2921" s="242"/>
      <c r="I2921" s="242"/>
      <c r="J2921" s="242"/>
      <c r="K2921" s="242"/>
      <c r="L2921" s="242"/>
      <c r="M2921" s="242"/>
      <c r="N2921" s="242"/>
      <c r="O2921" s="242"/>
      <c r="P2921" s="242"/>
      <c r="Q2921" s="243"/>
      <c r="R2921" s="247"/>
      <c r="S2921" s="248"/>
      <c r="T2921" s="38"/>
      <c r="U2921" s="247"/>
      <c r="V2921" s="248"/>
      <c r="W2921" s="38"/>
      <c r="X2921" s="247"/>
      <c r="Y2921" s="248"/>
      <c r="Z2921" s="38"/>
      <c r="AA2921" s="249" t="str">
        <f>AA2878</f>
        <v>АП-08/15-АОВ2.К</v>
      </c>
      <c r="AB2921" s="250"/>
      <c r="AC2921" s="250"/>
      <c r="AD2921" s="250"/>
      <c r="AE2921" s="250"/>
      <c r="AF2921" s="250"/>
      <c r="AG2921" s="250"/>
      <c r="AH2921" s="250"/>
      <c r="AI2921" s="250"/>
      <c r="AJ2921" s="250"/>
      <c r="AK2921" s="250"/>
      <c r="AL2921" s="250"/>
      <c r="AM2921" s="250"/>
      <c r="AN2921" s="251"/>
      <c r="AO2921" s="65" t="s">
        <v>13</v>
      </c>
      <c r="AP2921" s="301"/>
    </row>
    <row r="2922" spans="1:43" ht="12.75" customHeight="1" thickBot="1">
      <c r="A2922" s="314"/>
      <c r="B2922" s="241"/>
      <c r="C2922" s="242"/>
      <c r="D2922" s="242"/>
      <c r="E2922" s="242"/>
      <c r="F2922" s="242"/>
      <c r="G2922" s="242"/>
      <c r="H2922" s="242"/>
      <c r="I2922" s="242"/>
      <c r="J2922" s="242"/>
      <c r="K2922" s="242"/>
      <c r="L2922" s="242"/>
      <c r="M2922" s="242"/>
      <c r="N2922" s="242"/>
      <c r="O2922" s="242"/>
      <c r="P2922" s="242"/>
      <c r="Q2922" s="243"/>
      <c r="R2922" s="258"/>
      <c r="S2922" s="259"/>
      <c r="T2922" s="15"/>
      <c r="U2922" s="258"/>
      <c r="V2922" s="259"/>
      <c r="W2922" s="15"/>
      <c r="X2922" s="258"/>
      <c r="Y2922" s="259"/>
      <c r="Z2922" s="39"/>
      <c r="AA2922" s="252"/>
      <c r="AB2922" s="253"/>
      <c r="AC2922" s="253"/>
      <c r="AD2922" s="253"/>
      <c r="AE2922" s="253"/>
      <c r="AF2922" s="253"/>
      <c r="AG2922" s="253"/>
      <c r="AH2922" s="253"/>
      <c r="AI2922" s="253"/>
      <c r="AJ2922" s="253"/>
      <c r="AK2922" s="253"/>
      <c r="AL2922" s="253"/>
      <c r="AM2922" s="253"/>
      <c r="AN2922" s="254"/>
      <c r="AO2922" s="260">
        <f>AO2879+1</f>
        <v>67</v>
      </c>
      <c r="AP2922" s="301"/>
    </row>
    <row r="2923" spans="1:43" ht="12.75" customHeight="1" thickBot="1">
      <c r="A2923" s="314"/>
      <c r="B2923" s="244"/>
      <c r="C2923" s="245"/>
      <c r="D2923" s="245"/>
      <c r="E2923" s="245"/>
      <c r="F2923" s="245"/>
      <c r="G2923" s="245"/>
      <c r="H2923" s="245"/>
      <c r="I2923" s="245"/>
      <c r="J2923" s="245"/>
      <c r="K2923" s="245"/>
      <c r="L2923" s="245"/>
      <c r="M2923" s="245"/>
      <c r="N2923" s="245"/>
      <c r="O2923" s="245"/>
      <c r="P2923" s="245"/>
      <c r="Q2923" s="246"/>
      <c r="R2923" s="229" t="s">
        <v>11</v>
      </c>
      <c r="S2923" s="230"/>
      <c r="T2923" s="63" t="s">
        <v>12</v>
      </c>
      <c r="U2923" s="229" t="s">
        <v>13</v>
      </c>
      <c r="V2923" s="230"/>
      <c r="W2923" s="63" t="s">
        <v>14</v>
      </c>
      <c r="X2923" s="229" t="s">
        <v>15</v>
      </c>
      <c r="Y2923" s="230"/>
      <c r="Z2923" s="63" t="s">
        <v>16</v>
      </c>
      <c r="AA2923" s="255"/>
      <c r="AB2923" s="256"/>
      <c r="AC2923" s="256"/>
      <c r="AD2923" s="256"/>
      <c r="AE2923" s="256"/>
      <c r="AF2923" s="256"/>
      <c r="AG2923" s="256"/>
      <c r="AH2923" s="256"/>
      <c r="AI2923" s="256"/>
      <c r="AJ2923" s="256"/>
      <c r="AK2923" s="256"/>
      <c r="AL2923" s="256"/>
      <c r="AM2923" s="256"/>
      <c r="AN2923" s="257"/>
      <c r="AO2923" s="261"/>
      <c r="AP2923" s="301"/>
    </row>
    <row r="2924" spans="1:43" ht="12.75" customHeight="1">
      <c r="A2924" s="315"/>
      <c r="B2924" s="231"/>
      <c r="C2924" s="231"/>
      <c r="D2924" s="231"/>
      <c r="E2924" s="231"/>
      <c r="F2924" s="231"/>
      <c r="G2924" s="231"/>
      <c r="H2924" s="231"/>
      <c r="I2924" s="231"/>
      <c r="J2924" s="231"/>
      <c r="K2924" s="231"/>
      <c r="L2924" s="231"/>
      <c r="M2924" s="231"/>
      <c r="N2924" s="231"/>
      <c r="O2924" s="231"/>
      <c r="P2924" s="231"/>
      <c r="Q2924" s="231"/>
      <c r="R2924" s="231"/>
      <c r="S2924" s="231"/>
      <c r="T2924" s="231"/>
      <c r="U2924" s="231"/>
      <c r="V2924" s="231"/>
      <c r="W2924" s="231"/>
      <c r="X2924" s="231"/>
      <c r="Y2924" s="231"/>
      <c r="Z2924" s="231"/>
      <c r="AA2924" s="231"/>
      <c r="AB2924" s="231"/>
      <c r="AC2924" s="231"/>
      <c r="AD2924" s="231"/>
      <c r="AE2924" s="231"/>
      <c r="AF2924" s="231"/>
      <c r="AG2924" s="231"/>
      <c r="AH2924" s="232" t="s">
        <v>20</v>
      </c>
      <c r="AI2924" s="232"/>
      <c r="AJ2924" s="232"/>
      <c r="AK2924" s="232"/>
      <c r="AL2924" s="232"/>
      <c r="AM2924" s="232"/>
      <c r="AN2924" s="232"/>
      <c r="AO2924" s="232"/>
      <c r="AP2924" s="302"/>
    </row>
    <row r="2925" spans="1:43" ht="12.75" customHeight="1" thickBot="1">
      <c r="A2925" s="313"/>
      <c r="B2925" s="316"/>
      <c r="C2925" s="316"/>
      <c r="D2925" s="316"/>
      <c r="E2925" s="316"/>
      <c r="F2925" s="316"/>
      <c r="G2925" s="316"/>
      <c r="H2925" s="316"/>
      <c r="I2925" s="316"/>
      <c r="J2925" s="316"/>
      <c r="K2925" s="316"/>
      <c r="L2925" s="316"/>
      <c r="M2925" s="316"/>
      <c r="N2925" s="316"/>
      <c r="O2925" s="316"/>
      <c r="P2925" s="316"/>
      <c r="Q2925" s="316"/>
      <c r="R2925" s="316"/>
      <c r="S2925" s="316"/>
      <c r="T2925" s="316"/>
      <c r="U2925" s="316"/>
      <c r="V2925" s="316"/>
      <c r="W2925" s="316"/>
      <c r="X2925" s="316"/>
      <c r="Y2925" s="316"/>
      <c r="Z2925" s="316"/>
      <c r="AA2925" s="316"/>
      <c r="AB2925" s="316"/>
      <c r="AC2925" s="316"/>
      <c r="AD2925" s="316"/>
      <c r="AE2925" s="316"/>
      <c r="AF2925" s="316"/>
      <c r="AG2925" s="316"/>
      <c r="AH2925" s="316"/>
      <c r="AI2925" s="316"/>
      <c r="AJ2925" s="316"/>
      <c r="AK2925" s="316"/>
      <c r="AL2925" s="316"/>
      <c r="AM2925" s="316"/>
      <c r="AN2925" s="316"/>
      <c r="AO2925" s="316"/>
      <c r="AP2925" s="300"/>
    </row>
    <row r="2926" spans="1:43" ht="20.45" customHeight="1" thickBot="1">
      <c r="A2926" s="314"/>
      <c r="B2926" s="294" t="s">
        <v>0</v>
      </c>
      <c r="C2926" s="303"/>
      <c r="D2926" s="229" t="s">
        <v>1</v>
      </c>
      <c r="E2926" s="306"/>
      <c r="F2926" s="306"/>
      <c r="G2926" s="306"/>
      <c r="H2926" s="306"/>
      <c r="I2926" s="307"/>
      <c r="J2926" s="308" t="s">
        <v>5</v>
      </c>
      <c r="K2926" s="309"/>
      <c r="L2926" s="309"/>
      <c r="M2926" s="309"/>
      <c r="N2926" s="309"/>
      <c r="O2926" s="309"/>
      <c r="P2926" s="309"/>
      <c r="Q2926" s="309"/>
      <c r="R2926" s="309"/>
      <c r="S2926" s="309"/>
      <c r="T2926" s="309"/>
      <c r="U2926" s="309"/>
      <c r="V2926" s="309"/>
      <c r="W2926" s="309"/>
      <c r="X2926" s="310"/>
      <c r="Y2926" s="308" t="s">
        <v>8</v>
      </c>
      <c r="Z2926" s="309"/>
      <c r="AA2926" s="309"/>
      <c r="AB2926" s="309"/>
      <c r="AC2926" s="309"/>
      <c r="AD2926" s="309"/>
      <c r="AE2926" s="309"/>
      <c r="AF2926" s="309"/>
      <c r="AG2926" s="309"/>
      <c r="AH2926" s="309"/>
      <c r="AI2926" s="309"/>
      <c r="AJ2926" s="309"/>
      <c r="AK2926" s="309"/>
      <c r="AL2926" s="309"/>
      <c r="AM2926" s="309"/>
      <c r="AN2926" s="309"/>
      <c r="AO2926" s="310"/>
      <c r="AP2926" s="301"/>
    </row>
    <row r="2927" spans="1:43" ht="20.45" customHeight="1" thickBot="1">
      <c r="A2927" s="314"/>
      <c r="B2927" s="304"/>
      <c r="C2927" s="305"/>
      <c r="D2927" s="294" t="s">
        <v>2</v>
      </c>
      <c r="E2927" s="311"/>
      <c r="F2927" s="303"/>
      <c r="G2927" s="294" t="s">
        <v>3</v>
      </c>
      <c r="H2927" s="311"/>
      <c r="I2927" s="303"/>
      <c r="J2927" s="294" t="s">
        <v>53</v>
      </c>
      <c r="K2927" s="298"/>
      <c r="L2927" s="295"/>
      <c r="M2927" s="294" t="s">
        <v>231</v>
      </c>
      <c r="N2927" s="298"/>
      <c r="O2927" s="298"/>
      <c r="P2927" s="295"/>
      <c r="Q2927" s="294" t="s">
        <v>18</v>
      </c>
      <c r="R2927" s="295"/>
      <c r="S2927" s="294" t="s">
        <v>17</v>
      </c>
      <c r="T2927" s="298"/>
      <c r="U2927" s="295"/>
      <c r="V2927" s="294" t="s">
        <v>110</v>
      </c>
      <c r="W2927" s="298"/>
      <c r="X2927" s="295"/>
      <c r="Y2927" s="308" t="s">
        <v>9</v>
      </c>
      <c r="Z2927" s="309"/>
      <c r="AA2927" s="309"/>
      <c r="AB2927" s="309"/>
      <c r="AC2927" s="309"/>
      <c r="AD2927" s="309"/>
      <c r="AE2927" s="309"/>
      <c r="AF2927" s="310"/>
      <c r="AG2927" s="308" t="s">
        <v>10</v>
      </c>
      <c r="AH2927" s="309"/>
      <c r="AI2927" s="309"/>
      <c r="AJ2927" s="309"/>
      <c r="AK2927" s="309"/>
      <c r="AL2927" s="309"/>
      <c r="AM2927" s="309"/>
      <c r="AN2927" s="309"/>
      <c r="AO2927" s="310"/>
      <c r="AP2927" s="301"/>
    </row>
    <row r="2928" spans="1:43" ht="20.45" customHeight="1">
      <c r="A2928" s="314"/>
      <c r="B2928" s="304"/>
      <c r="C2928" s="305"/>
      <c r="D2928" s="304"/>
      <c r="E2928" s="312"/>
      <c r="F2928" s="305"/>
      <c r="G2928" s="304"/>
      <c r="H2928" s="312"/>
      <c r="I2928" s="305"/>
      <c r="J2928" s="296"/>
      <c r="K2928" s="299"/>
      <c r="L2928" s="297"/>
      <c r="M2928" s="296"/>
      <c r="N2928" s="299"/>
      <c r="O2928" s="299"/>
      <c r="P2928" s="297"/>
      <c r="Q2928" s="296"/>
      <c r="R2928" s="297"/>
      <c r="S2928" s="296"/>
      <c r="T2928" s="299"/>
      <c r="U2928" s="297"/>
      <c r="V2928" s="296"/>
      <c r="W2928" s="299"/>
      <c r="X2928" s="297"/>
      <c r="Y2928" s="294" t="s">
        <v>4</v>
      </c>
      <c r="Z2928" s="295"/>
      <c r="AA2928" s="294" t="s">
        <v>6</v>
      </c>
      <c r="AB2928" s="298"/>
      <c r="AC2928" s="298"/>
      <c r="AD2928" s="295"/>
      <c r="AE2928" s="294" t="s">
        <v>7</v>
      </c>
      <c r="AF2928" s="295"/>
      <c r="AG2928" s="294" t="s">
        <v>4</v>
      </c>
      <c r="AH2928" s="295"/>
      <c r="AI2928" s="294" t="s">
        <v>6</v>
      </c>
      <c r="AJ2928" s="298"/>
      <c r="AK2928" s="298"/>
      <c r="AL2928" s="298"/>
      <c r="AM2928" s="295"/>
      <c r="AN2928" s="294" t="s">
        <v>7</v>
      </c>
      <c r="AO2928" s="295"/>
      <c r="AP2928" s="301"/>
    </row>
    <row r="2929" spans="1:43" ht="20.45" customHeight="1">
      <c r="A2929" s="314"/>
      <c r="B2929" s="304"/>
      <c r="C2929" s="305"/>
      <c r="D2929" s="304"/>
      <c r="E2929" s="312"/>
      <c r="F2929" s="305"/>
      <c r="G2929" s="304"/>
      <c r="H2929" s="312"/>
      <c r="I2929" s="305"/>
      <c r="J2929" s="296"/>
      <c r="K2929" s="299"/>
      <c r="L2929" s="297"/>
      <c r="M2929" s="296"/>
      <c r="N2929" s="299"/>
      <c r="O2929" s="299"/>
      <c r="P2929" s="297"/>
      <c r="Q2929" s="296"/>
      <c r="R2929" s="297"/>
      <c r="S2929" s="296"/>
      <c r="T2929" s="299"/>
      <c r="U2929" s="297"/>
      <c r="V2929" s="296"/>
      <c r="W2929" s="299"/>
      <c r="X2929" s="297"/>
      <c r="Y2929" s="296"/>
      <c r="Z2929" s="297"/>
      <c r="AA2929" s="296"/>
      <c r="AB2929" s="299"/>
      <c r="AC2929" s="299"/>
      <c r="AD2929" s="297"/>
      <c r="AE2929" s="296"/>
      <c r="AF2929" s="297"/>
      <c r="AG2929" s="296"/>
      <c r="AH2929" s="297"/>
      <c r="AI2929" s="296"/>
      <c r="AJ2929" s="299"/>
      <c r="AK2929" s="299"/>
      <c r="AL2929" s="299"/>
      <c r="AM2929" s="297"/>
      <c r="AN2929" s="296"/>
      <c r="AO2929" s="297"/>
      <c r="AP2929" s="301"/>
    </row>
    <row r="2930" spans="1:43" ht="20.45" customHeight="1" thickBot="1">
      <c r="A2930" s="314"/>
      <c r="B2930" s="304"/>
      <c r="C2930" s="305"/>
      <c r="D2930" s="304"/>
      <c r="E2930" s="312"/>
      <c r="F2930" s="305"/>
      <c r="G2930" s="304"/>
      <c r="H2930" s="312"/>
      <c r="I2930" s="305"/>
      <c r="J2930" s="296"/>
      <c r="K2930" s="299"/>
      <c r="L2930" s="297"/>
      <c r="M2930" s="296"/>
      <c r="N2930" s="299"/>
      <c r="O2930" s="299"/>
      <c r="P2930" s="297"/>
      <c r="Q2930" s="296"/>
      <c r="R2930" s="297"/>
      <c r="S2930" s="296"/>
      <c r="T2930" s="299"/>
      <c r="U2930" s="297"/>
      <c r="V2930" s="296"/>
      <c r="W2930" s="299"/>
      <c r="X2930" s="297"/>
      <c r="Y2930" s="296"/>
      <c r="Z2930" s="297"/>
      <c r="AA2930" s="296"/>
      <c r="AB2930" s="299"/>
      <c r="AC2930" s="299"/>
      <c r="AD2930" s="297"/>
      <c r="AE2930" s="296"/>
      <c r="AF2930" s="297"/>
      <c r="AG2930" s="296"/>
      <c r="AH2930" s="297"/>
      <c r="AI2930" s="296"/>
      <c r="AJ2930" s="299"/>
      <c r="AK2930" s="299"/>
      <c r="AL2930" s="299"/>
      <c r="AM2930" s="297"/>
      <c r="AN2930" s="296"/>
      <c r="AO2930" s="297"/>
      <c r="AP2930" s="301"/>
    </row>
    <row r="2931" spans="1:43" ht="20.45" customHeight="1">
      <c r="A2931" s="314"/>
      <c r="B2931" s="286">
        <f>'Листы ввода'!B2021</f>
        <v>0</v>
      </c>
      <c r="C2931" s="288"/>
      <c r="D2931" s="289">
        <f>'Листы ввода'!C2021</f>
        <v>0</v>
      </c>
      <c r="E2931" s="285"/>
      <c r="F2931" s="290"/>
      <c r="G2931" s="289">
        <f>'Листы ввода'!D2021</f>
        <v>0</v>
      </c>
      <c r="H2931" s="285"/>
      <c r="I2931" s="290"/>
      <c r="J2931" s="73">
        <f>'Листы ввода'!E2021</f>
        <v>0</v>
      </c>
      <c r="K2931" s="74">
        <f>'Листы ввода'!F2021</f>
        <v>0</v>
      </c>
      <c r="L2931" s="75">
        <f>ROUNDUP('Листы ввода'!G2021*'Общ. данные'!$D$26,0)</f>
        <v>0</v>
      </c>
      <c r="M2931" s="76">
        <f>'Листы ввода'!H2021</f>
        <v>0</v>
      </c>
      <c r="N2931" s="77">
        <f>'Листы ввода'!I2021</f>
        <v>0</v>
      </c>
      <c r="O2931" s="78">
        <f>'Листы ввода'!J2021</f>
        <v>0</v>
      </c>
      <c r="P2931" s="75">
        <f>ROUNDUP('Листы ввода'!K2021*'Общ. данные'!$D$26,0)</f>
        <v>0</v>
      </c>
      <c r="Q2931" s="291">
        <f>ROUNDUP('Листы ввода'!L2021*'Общ. данные'!$D$26,0)</f>
        <v>0</v>
      </c>
      <c r="R2931" s="292"/>
      <c r="S2931" s="291">
        <f>ROUNDUP('Листы ввода'!M2021*'Общ. данные'!$D$26,0)</f>
        <v>0</v>
      </c>
      <c r="T2931" s="293"/>
      <c r="U2931" s="292"/>
      <c r="V2931" s="291">
        <f>ROUNDUP('Листы ввода'!N2021*'Общ. данные'!$D$26,0)</f>
        <v>0</v>
      </c>
      <c r="W2931" s="293"/>
      <c r="X2931" s="292"/>
      <c r="Y2931" s="283">
        <f>'Листы ввода'!O2021</f>
        <v>0</v>
      </c>
      <c r="Z2931" s="284"/>
      <c r="AA2931" s="73">
        <f>'Листы ввода'!P2021</f>
        <v>0</v>
      </c>
      <c r="AB2931" s="78">
        <f>'Листы ввода'!Q2021</f>
        <v>0</v>
      </c>
      <c r="AC2931" s="285">
        <f>'Листы ввода'!R2021</f>
        <v>0</v>
      </c>
      <c r="AD2931" s="285"/>
      <c r="AE2931" s="286">
        <f>IF('Листы ввода'!T2021=1,'Листы на печать'!P2931,AQ2931)</f>
        <v>0</v>
      </c>
      <c r="AF2931" s="287"/>
      <c r="AG2931" s="231"/>
      <c r="AH2931" s="248"/>
      <c r="AI2931" s="24"/>
      <c r="AJ2931" s="25"/>
      <c r="AK2931" s="231"/>
      <c r="AL2931" s="231"/>
      <c r="AM2931" s="248"/>
      <c r="AN2931" s="247"/>
      <c r="AO2931" s="248"/>
      <c r="AP2931" s="301"/>
      <c r="AQ2931" s="46">
        <f>SUM(L2931,P2931,Q2931,S2931,V2931)</f>
        <v>0</v>
      </c>
    </row>
    <row r="2932" spans="1:43" ht="20.45" customHeight="1">
      <c r="A2932" s="314"/>
      <c r="B2932" s="233">
        <f>'Листы ввода'!B2022</f>
        <v>0</v>
      </c>
      <c r="C2932" s="234"/>
      <c r="D2932" s="235">
        <f>'Листы ввода'!C2022</f>
        <v>0</v>
      </c>
      <c r="E2932" s="236"/>
      <c r="F2932" s="237"/>
      <c r="G2932" s="235">
        <f>'Листы ввода'!D2022</f>
        <v>0</v>
      </c>
      <c r="H2932" s="236"/>
      <c r="I2932" s="237"/>
      <c r="J2932" s="26">
        <f>'Листы ввода'!E2022</f>
        <v>0</v>
      </c>
      <c r="K2932" s="27">
        <f>'Листы ввода'!F2022</f>
        <v>0</v>
      </c>
      <c r="L2932" s="69">
        <f>ROUNDUP('Листы ввода'!G2022*'Общ. данные'!$D$26,0)</f>
        <v>0</v>
      </c>
      <c r="M2932" s="67">
        <f>'Листы ввода'!H2022</f>
        <v>0</v>
      </c>
      <c r="N2932" s="28">
        <f>'Листы ввода'!I2022</f>
        <v>0</v>
      </c>
      <c r="O2932" s="68">
        <f>'Листы ввода'!J2022</f>
        <v>0</v>
      </c>
      <c r="P2932" s="69">
        <f>ROUNDUP('Листы ввода'!K2022*'Общ. данные'!$D$26,0)</f>
        <v>0</v>
      </c>
      <c r="Q2932" s="238">
        <f>ROUNDUP('Листы ввода'!L2022*'Общ. данные'!$D$26,0)</f>
        <v>0</v>
      </c>
      <c r="R2932" s="239"/>
      <c r="S2932" s="238">
        <f>ROUNDUP('Листы ввода'!M2022*'Общ. данные'!$D$26,0)</f>
        <v>0</v>
      </c>
      <c r="T2932" s="240"/>
      <c r="U2932" s="239"/>
      <c r="V2932" s="238">
        <f>ROUNDUP('Листы ввода'!N2022*'Общ. данные'!$D$26,0)</f>
        <v>0</v>
      </c>
      <c r="W2932" s="240"/>
      <c r="X2932" s="239"/>
      <c r="Y2932" s="262">
        <f>'Листы ввода'!O2022</f>
        <v>0</v>
      </c>
      <c r="Z2932" s="263"/>
      <c r="AA2932" s="26">
        <f>'Листы ввода'!P2022</f>
        <v>0</v>
      </c>
      <c r="AB2932" s="68">
        <f>'Листы ввода'!Q2022</f>
        <v>0</v>
      </c>
      <c r="AC2932" s="236">
        <f>'Листы ввода'!R2022</f>
        <v>0</v>
      </c>
      <c r="AD2932" s="236"/>
      <c r="AE2932" s="233">
        <f>IF('Листы ввода'!T2022=1,'Листы на печать'!P2932,AQ2932)</f>
        <v>0</v>
      </c>
      <c r="AF2932" s="264"/>
      <c r="AG2932" s="265"/>
      <c r="AH2932" s="266"/>
      <c r="AI2932" s="26"/>
      <c r="AJ2932" s="27"/>
      <c r="AK2932" s="265"/>
      <c r="AL2932" s="265"/>
      <c r="AM2932" s="266"/>
      <c r="AN2932" s="267"/>
      <c r="AO2932" s="266"/>
      <c r="AP2932" s="301"/>
      <c r="AQ2932" s="46">
        <f t="shared" ref="AQ2932:AQ2961" si="65">SUM(L2932,P2932,Q2932,S2932,V2932)</f>
        <v>0</v>
      </c>
    </row>
    <row r="2933" spans="1:43" ht="20.45" customHeight="1">
      <c r="A2933" s="314"/>
      <c r="B2933" s="233">
        <f>'Листы ввода'!B2023</f>
        <v>0</v>
      </c>
      <c r="C2933" s="234"/>
      <c r="D2933" s="235">
        <f>'Листы ввода'!C2023</f>
        <v>0</v>
      </c>
      <c r="E2933" s="236"/>
      <c r="F2933" s="237"/>
      <c r="G2933" s="235">
        <f>'Листы ввода'!D2023</f>
        <v>0</v>
      </c>
      <c r="H2933" s="236"/>
      <c r="I2933" s="237"/>
      <c r="J2933" s="26">
        <f>'Листы ввода'!E2023</f>
        <v>0</v>
      </c>
      <c r="K2933" s="27">
        <f>'Листы ввода'!F2023</f>
        <v>0</v>
      </c>
      <c r="L2933" s="69">
        <f>ROUNDUP('Листы ввода'!G2023*'Общ. данные'!$D$26,0)</f>
        <v>0</v>
      </c>
      <c r="M2933" s="67">
        <f>'Листы ввода'!H2023</f>
        <v>0</v>
      </c>
      <c r="N2933" s="28">
        <f>'Листы ввода'!I2023</f>
        <v>0</v>
      </c>
      <c r="O2933" s="68">
        <f>'Листы ввода'!J2023</f>
        <v>0</v>
      </c>
      <c r="P2933" s="69">
        <f>ROUNDUP('Листы ввода'!K2023*'Общ. данные'!$D$26,0)</f>
        <v>0</v>
      </c>
      <c r="Q2933" s="238">
        <f>ROUNDUP('Листы ввода'!L2023*'Общ. данные'!$D$26,0)</f>
        <v>0</v>
      </c>
      <c r="R2933" s="239"/>
      <c r="S2933" s="238">
        <f>ROUNDUP('Листы ввода'!M2023*'Общ. данные'!$D$26,0)</f>
        <v>0</v>
      </c>
      <c r="T2933" s="240"/>
      <c r="U2933" s="239"/>
      <c r="V2933" s="238">
        <f>ROUNDUP('Листы ввода'!N2023*'Общ. данные'!$D$26,0)</f>
        <v>0</v>
      </c>
      <c r="W2933" s="240"/>
      <c r="X2933" s="239"/>
      <c r="Y2933" s="262">
        <f>'Листы ввода'!O2023</f>
        <v>0</v>
      </c>
      <c r="Z2933" s="263"/>
      <c r="AA2933" s="26">
        <f>'Листы ввода'!P2023</f>
        <v>0</v>
      </c>
      <c r="AB2933" s="68">
        <f>'Листы ввода'!Q2023</f>
        <v>0</v>
      </c>
      <c r="AC2933" s="236">
        <f>'Листы ввода'!R2023</f>
        <v>0</v>
      </c>
      <c r="AD2933" s="236"/>
      <c r="AE2933" s="233">
        <f>IF('Листы ввода'!T2023=1,'Листы на печать'!P2933,AQ2933)</f>
        <v>0</v>
      </c>
      <c r="AF2933" s="264"/>
      <c r="AG2933" s="265"/>
      <c r="AH2933" s="266"/>
      <c r="AI2933" s="26"/>
      <c r="AJ2933" s="27"/>
      <c r="AK2933" s="265"/>
      <c r="AL2933" s="265"/>
      <c r="AM2933" s="266"/>
      <c r="AN2933" s="267"/>
      <c r="AO2933" s="266"/>
      <c r="AP2933" s="301"/>
      <c r="AQ2933" s="46">
        <f t="shared" si="65"/>
        <v>0</v>
      </c>
    </row>
    <row r="2934" spans="1:43" ht="20.45" customHeight="1">
      <c r="A2934" s="314"/>
      <c r="B2934" s="233">
        <f>'Листы ввода'!B2024</f>
        <v>0</v>
      </c>
      <c r="C2934" s="234"/>
      <c r="D2934" s="235">
        <f>'Листы ввода'!C2024</f>
        <v>0</v>
      </c>
      <c r="E2934" s="236"/>
      <c r="F2934" s="237"/>
      <c r="G2934" s="235">
        <f>'Листы ввода'!D2024</f>
        <v>0</v>
      </c>
      <c r="H2934" s="236"/>
      <c r="I2934" s="237"/>
      <c r="J2934" s="26">
        <f>'Листы ввода'!E2024</f>
        <v>0</v>
      </c>
      <c r="K2934" s="27">
        <f>'Листы ввода'!F2024</f>
        <v>0</v>
      </c>
      <c r="L2934" s="69">
        <f>ROUNDUP('Листы ввода'!G2024*'Общ. данные'!$D$26,0)</f>
        <v>0</v>
      </c>
      <c r="M2934" s="67">
        <f>'Листы ввода'!H2024</f>
        <v>0</v>
      </c>
      <c r="N2934" s="28">
        <f>'Листы ввода'!I2024</f>
        <v>0</v>
      </c>
      <c r="O2934" s="68">
        <f>'Листы ввода'!J2024</f>
        <v>0</v>
      </c>
      <c r="P2934" s="69">
        <f>ROUNDUP('Листы ввода'!K2024*'Общ. данные'!$D$26,0)</f>
        <v>0</v>
      </c>
      <c r="Q2934" s="238">
        <f>ROUNDUP('Листы ввода'!L2024*'Общ. данные'!$D$26,0)</f>
        <v>0</v>
      </c>
      <c r="R2934" s="239"/>
      <c r="S2934" s="238">
        <f>ROUNDUP('Листы ввода'!M2024*'Общ. данные'!$D$26,0)</f>
        <v>0</v>
      </c>
      <c r="T2934" s="240"/>
      <c r="U2934" s="239"/>
      <c r="V2934" s="238">
        <f>ROUNDUP('Листы ввода'!N2024*'Общ. данные'!$D$26,0)</f>
        <v>0</v>
      </c>
      <c r="W2934" s="240"/>
      <c r="X2934" s="239"/>
      <c r="Y2934" s="262">
        <f>'Листы ввода'!O2024</f>
        <v>0</v>
      </c>
      <c r="Z2934" s="263"/>
      <c r="AA2934" s="26">
        <f>'Листы ввода'!P2024</f>
        <v>0</v>
      </c>
      <c r="AB2934" s="68">
        <f>'Листы ввода'!Q2024</f>
        <v>0</v>
      </c>
      <c r="AC2934" s="236">
        <f>'Листы ввода'!R2024</f>
        <v>0</v>
      </c>
      <c r="AD2934" s="236"/>
      <c r="AE2934" s="233">
        <f>IF('Листы ввода'!T2024=1,'Листы на печать'!P2934,AQ2934)</f>
        <v>0</v>
      </c>
      <c r="AF2934" s="264"/>
      <c r="AG2934" s="265"/>
      <c r="AH2934" s="266"/>
      <c r="AI2934" s="26"/>
      <c r="AJ2934" s="27"/>
      <c r="AK2934" s="265"/>
      <c r="AL2934" s="265"/>
      <c r="AM2934" s="266"/>
      <c r="AN2934" s="267"/>
      <c r="AO2934" s="266"/>
      <c r="AP2934" s="301"/>
      <c r="AQ2934" s="46">
        <f t="shared" si="65"/>
        <v>0</v>
      </c>
    </row>
    <row r="2935" spans="1:43" ht="20.45" customHeight="1">
      <c r="A2935" s="314"/>
      <c r="B2935" s="233">
        <f>'Листы ввода'!B2025</f>
        <v>0</v>
      </c>
      <c r="C2935" s="234"/>
      <c r="D2935" s="235">
        <f>'Листы ввода'!C2025</f>
        <v>0</v>
      </c>
      <c r="E2935" s="236"/>
      <c r="F2935" s="237"/>
      <c r="G2935" s="235">
        <f>'Листы ввода'!D2025</f>
        <v>0</v>
      </c>
      <c r="H2935" s="236"/>
      <c r="I2935" s="237"/>
      <c r="J2935" s="26">
        <f>'Листы ввода'!E2025</f>
        <v>0</v>
      </c>
      <c r="K2935" s="27">
        <f>'Листы ввода'!F2025</f>
        <v>0</v>
      </c>
      <c r="L2935" s="69">
        <f>ROUNDUP('Листы ввода'!G2025*'Общ. данные'!$D$26,0)</f>
        <v>0</v>
      </c>
      <c r="M2935" s="67">
        <f>'Листы ввода'!H2025</f>
        <v>0</v>
      </c>
      <c r="N2935" s="28">
        <f>'Листы ввода'!I2025</f>
        <v>0</v>
      </c>
      <c r="O2935" s="68">
        <f>'Листы ввода'!J2025</f>
        <v>0</v>
      </c>
      <c r="P2935" s="69">
        <f>ROUNDUP('Листы ввода'!K2025*'Общ. данные'!$D$26,0)</f>
        <v>0</v>
      </c>
      <c r="Q2935" s="238">
        <f>ROUNDUP('Листы ввода'!L2025*'Общ. данные'!$D$26,0)</f>
        <v>0</v>
      </c>
      <c r="R2935" s="239"/>
      <c r="S2935" s="238">
        <f>ROUNDUP('Листы ввода'!M2025*'Общ. данные'!$D$26,0)</f>
        <v>0</v>
      </c>
      <c r="T2935" s="240"/>
      <c r="U2935" s="239"/>
      <c r="V2935" s="238">
        <f>ROUNDUP('Листы ввода'!N2025*'Общ. данные'!$D$26,0)</f>
        <v>0</v>
      </c>
      <c r="W2935" s="240"/>
      <c r="X2935" s="239"/>
      <c r="Y2935" s="262">
        <f>'Листы ввода'!O2025</f>
        <v>0</v>
      </c>
      <c r="Z2935" s="263"/>
      <c r="AA2935" s="26">
        <f>'Листы ввода'!P2025</f>
        <v>0</v>
      </c>
      <c r="AB2935" s="68">
        <f>'Листы ввода'!Q2025</f>
        <v>0</v>
      </c>
      <c r="AC2935" s="236">
        <f>'Листы ввода'!R2025</f>
        <v>0</v>
      </c>
      <c r="AD2935" s="236"/>
      <c r="AE2935" s="233">
        <f>IF('Листы ввода'!T2025=1,'Листы на печать'!P2935,AQ2935)</f>
        <v>0</v>
      </c>
      <c r="AF2935" s="264"/>
      <c r="AG2935" s="265"/>
      <c r="AH2935" s="266"/>
      <c r="AI2935" s="26"/>
      <c r="AJ2935" s="27"/>
      <c r="AK2935" s="265"/>
      <c r="AL2935" s="265"/>
      <c r="AM2935" s="266"/>
      <c r="AN2935" s="267"/>
      <c r="AO2935" s="266"/>
      <c r="AP2935" s="301"/>
      <c r="AQ2935" s="46">
        <f t="shared" si="65"/>
        <v>0</v>
      </c>
    </row>
    <row r="2936" spans="1:43" ht="20.45" customHeight="1">
      <c r="A2936" s="314"/>
      <c r="B2936" s="233">
        <f>'Листы ввода'!B2026</f>
        <v>0</v>
      </c>
      <c r="C2936" s="234"/>
      <c r="D2936" s="235">
        <f>'Листы ввода'!C2026</f>
        <v>0</v>
      </c>
      <c r="E2936" s="236"/>
      <c r="F2936" s="237"/>
      <c r="G2936" s="235">
        <f>'Листы ввода'!D2026</f>
        <v>0</v>
      </c>
      <c r="H2936" s="236"/>
      <c r="I2936" s="237"/>
      <c r="J2936" s="26">
        <f>'Листы ввода'!E2026</f>
        <v>0</v>
      </c>
      <c r="K2936" s="27">
        <f>'Листы ввода'!F2026</f>
        <v>0</v>
      </c>
      <c r="L2936" s="69">
        <f>ROUNDUP('Листы ввода'!G2026*'Общ. данные'!$D$26,0)</f>
        <v>0</v>
      </c>
      <c r="M2936" s="67">
        <f>'Листы ввода'!H2026</f>
        <v>0</v>
      </c>
      <c r="N2936" s="28">
        <f>'Листы ввода'!I2026</f>
        <v>0</v>
      </c>
      <c r="O2936" s="68">
        <f>'Листы ввода'!J2026</f>
        <v>0</v>
      </c>
      <c r="P2936" s="69">
        <f>ROUNDUP('Листы ввода'!K2026*'Общ. данные'!$D$26,0)</f>
        <v>0</v>
      </c>
      <c r="Q2936" s="238">
        <f>ROUNDUP('Листы ввода'!L2026*'Общ. данные'!$D$26,0)</f>
        <v>0</v>
      </c>
      <c r="R2936" s="239"/>
      <c r="S2936" s="238">
        <f>ROUNDUP('Листы ввода'!M2026*'Общ. данные'!$D$26,0)</f>
        <v>0</v>
      </c>
      <c r="T2936" s="240"/>
      <c r="U2936" s="239"/>
      <c r="V2936" s="238">
        <f>ROUNDUP('Листы ввода'!N2026*'Общ. данные'!$D$26,0)</f>
        <v>0</v>
      </c>
      <c r="W2936" s="240"/>
      <c r="X2936" s="239"/>
      <c r="Y2936" s="262">
        <f>'Листы ввода'!O2026</f>
        <v>0</v>
      </c>
      <c r="Z2936" s="263"/>
      <c r="AA2936" s="26">
        <f>'Листы ввода'!P2026</f>
        <v>0</v>
      </c>
      <c r="AB2936" s="68">
        <f>'Листы ввода'!Q2026</f>
        <v>0</v>
      </c>
      <c r="AC2936" s="236">
        <f>'Листы ввода'!R2026</f>
        <v>0</v>
      </c>
      <c r="AD2936" s="236"/>
      <c r="AE2936" s="233">
        <f>IF('Листы ввода'!T2026=1,'Листы на печать'!P2936,AQ2936)</f>
        <v>0</v>
      </c>
      <c r="AF2936" s="264"/>
      <c r="AG2936" s="265"/>
      <c r="AH2936" s="266"/>
      <c r="AI2936" s="26"/>
      <c r="AJ2936" s="27"/>
      <c r="AK2936" s="265"/>
      <c r="AL2936" s="265"/>
      <c r="AM2936" s="266"/>
      <c r="AN2936" s="267"/>
      <c r="AO2936" s="266"/>
      <c r="AP2936" s="301"/>
      <c r="AQ2936" s="46">
        <f t="shared" si="65"/>
        <v>0</v>
      </c>
    </row>
    <row r="2937" spans="1:43" ht="20.45" customHeight="1">
      <c r="A2937" s="314"/>
      <c r="B2937" s="233">
        <f>'Листы ввода'!B2027</f>
        <v>0</v>
      </c>
      <c r="C2937" s="234"/>
      <c r="D2937" s="235">
        <f>'Листы ввода'!C2027</f>
        <v>0</v>
      </c>
      <c r="E2937" s="236"/>
      <c r="F2937" s="237"/>
      <c r="G2937" s="235">
        <f>'Листы ввода'!D2027</f>
        <v>0</v>
      </c>
      <c r="H2937" s="236"/>
      <c r="I2937" s="237"/>
      <c r="J2937" s="26">
        <f>'Листы ввода'!E2027</f>
        <v>0</v>
      </c>
      <c r="K2937" s="27">
        <f>'Листы ввода'!F2027</f>
        <v>0</v>
      </c>
      <c r="L2937" s="69">
        <f>ROUNDUP('Листы ввода'!G2027*'Общ. данные'!$D$26,0)</f>
        <v>0</v>
      </c>
      <c r="M2937" s="67">
        <f>'Листы ввода'!H2027</f>
        <v>0</v>
      </c>
      <c r="N2937" s="28">
        <f>'Листы ввода'!I2027</f>
        <v>0</v>
      </c>
      <c r="O2937" s="68">
        <f>'Листы ввода'!J2027</f>
        <v>0</v>
      </c>
      <c r="P2937" s="69">
        <f>ROUNDUP('Листы ввода'!K2027*'Общ. данные'!$D$26,0)</f>
        <v>0</v>
      </c>
      <c r="Q2937" s="238">
        <f>ROUNDUP('Листы ввода'!L2027*'Общ. данные'!$D$26,0)</f>
        <v>0</v>
      </c>
      <c r="R2937" s="239"/>
      <c r="S2937" s="238">
        <f>ROUNDUP('Листы ввода'!M2027*'Общ. данные'!$D$26,0)</f>
        <v>0</v>
      </c>
      <c r="T2937" s="240"/>
      <c r="U2937" s="239"/>
      <c r="V2937" s="238">
        <f>ROUNDUP('Листы ввода'!N2027*'Общ. данные'!$D$26,0)</f>
        <v>0</v>
      </c>
      <c r="W2937" s="240"/>
      <c r="X2937" s="239"/>
      <c r="Y2937" s="262">
        <f>'Листы ввода'!O2027</f>
        <v>0</v>
      </c>
      <c r="Z2937" s="263"/>
      <c r="AA2937" s="26">
        <f>'Листы ввода'!P2027</f>
        <v>0</v>
      </c>
      <c r="AB2937" s="68">
        <f>'Листы ввода'!Q2027</f>
        <v>0</v>
      </c>
      <c r="AC2937" s="236">
        <f>'Листы ввода'!R2027</f>
        <v>0</v>
      </c>
      <c r="AD2937" s="236"/>
      <c r="AE2937" s="233">
        <f>IF('Листы ввода'!T2027=1,'Листы на печать'!P2937,AQ2937)</f>
        <v>0</v>
      </c>
      <c r="AF2937" s="264"/>
      <c r="AG2937" s="265"/>
      <c r="AH2937" s="266"/>
      <c r="AI2937" s="26"/>
      <c r="AJ2937" s="27"/>
      <c r="AK2937" s="265"/>
      <c r="AL2937" s="265"/>
      <c r="AM2937" s="266"/>
      <c r="AN2937" s="267"/>
      <c r="AO2937" s="266"/>
      <c r="AP2937" s="301"/>
      <c r="AQ2937" s="46">
        <f t="shared" si="65"/>
        <v>0</v>
      </c>
    </row>
    <row r="2938" spans="1:43" ht="20.45" customHeight="1">
      <c r="A2938" s="314"/>
      <c r="B2938" s="233">
        <f>'Листы ввода'!B2028</f>
        <v>0</v>
      </c>
      <c r="C2938" s="234"/>
      <c r="D2938" s="235">
        <f>'Листы ввода'!C2028</f>
        <v>0</v>
      </c>
      <c r="E2938" s="236"/>
      <c r="F2938" s="237"/>
      <c r="G2938" s="235">
        <f>'Листы ввода'!D2028</f>
        <v>0</v>
      </c>
      <c r="H2938" s="236"/>
      <c r="I2938" s="237"/>
      <c r="J2938" s="26">
        <f>'Листы ввода'!E2028</f>
        <v>0</v>
      </c>
      <c r="K2938" s="27">
        <f>'Листы ввода'!F2028</f>
        <v>0</v>
      </c>
      <c r="L2938" s="69">
        <f>ROUNDUP('Листы ввода'!G2028*'Общ. данные'!$D$26,0)</f>
        <v>0</v>
      </c>
      <c r="M2938" s="67">
        <f>'Листы ввода'!H2028</f>
        <v>0</v>
      </c>
      <c r="N2938" s="28">
        <f>'Листы ввода'!I2028</f>
        <v>0</v>
      </c>
      <c r="O2938" s="68">
        <f>'Листы ввода'!J2028</f>
        <v>0</v>
      </c>
      <c r="P2938" s="69">
        <f>ROUNDUP('Листы ввода'!K2028*'Общ. данные'!$D$26,0)</f>
        <v>0</v>
      </c>
      <c r="Q2938" s="238">
        <f>ROUNDUP('Листы ввода'!L2028*'Общ. данные'!$D$26,0)</f>
        <v>0</v>
      </c>
      <c r="R2938" s="239"/>
      <c r="S2938" s="238">
        <f>ROUNDUP('Листы ввода'!M2028*'Общ. данные'!$D$26,0)</f>
        <v>0</v>
      </c>
      <c r="T2938" s="240"/>
      <c r="U2938" s="239"/>
      <c r="V2938" s="238">
        <f>ROUNDUP('Листы ввода'!N2028*'Общ. данные'!$D$26,0)</f>
        <v>0</v>
      </c>
      <c r="W2938" s="240"/>
      <c r="X2938" s="239"/>
      <c r="Y2938" s="262">
        <f>'Листы ввода'!O2028</f>
        <v>0</v>
      </c>
      <c r="Z2938" s="263"/>
      <c r="AA2938" s="26">
        <f>'Листы ввода'!P2028</f>
        <v>0</v>
      </c>
      <c r="AB2938" s="68">
        <f>'Листы ввода'!Q2028</f>
        <v>0</v>
      </c>
      <c r="AC2938" s="236">
        <f>'Листы ввода'!R2028</f>
        <v>0</v>
      </c>
      <c r="AD2938" s="236"/>
      <c r="AE2938" s="233">
        <f>IF('Листы ввода'!T2028=1,'Листы на печать'!P2938,AQ2938)</f>
        <v>0</v>
      </c>
      <c r="AF2938" s="264"/>
      <c r="AG2938" s="265"/>
      <c r="AH2938" s="266"/>
      <c r="AI2938" s="26"/>
      <c r="AJ2938" s="27"/>
      <c r="AK2938" s="265"/>
      <c r="AL2938" s="265"/>
      <c r="AM2938" s="266"/>
      <c r="AN2938" s="267"/>
      <c r="AO2938" s="266"/>
      <c r="AP2938" s="301"/>
      <c r="AQ2938" s="46">
        <f t="shared" si="65"/>
        <v>0</v>
      </c>
    </row>
    <row r="2939" spans="1:43" ht="20.45" customHeight="1">
      <c r="A2939" s="314"/>
      <c r="B2939" s="233">
        <f>'Листы ввода'!B2029</f>
        <v>0</v>
      </c>
      <c r="C2939" s="234"/>
      <c r="D2939" s="235">
        <f>'Листы ввода'!C2029</f>
        <v>0</v>
      </c>
      <c r="E2939" s="236"/>
      <c r="F2939" s="237"/>
      <c r="G2939" s="235">
        <f>'Листы ввода'!D2029</f>
        <v>0</v>
      </c>
      <c r="H2939" s="236"/>
      <c r="I2939" s="237"/>
      <c r="J2939" s="26">
        <f>'Листы ввода'!E2029</f>
        <v>0</v>
      </c>
      <c r="K2939" s="27">
        <f>'Листы ввода'!F2029</f>
        <v>0</v>
      </c>
      <c r="L2939" s="69">
        <f>ROUNDUP('Листы ввода'!G2029*'Общ. данные'!$D$26,0)</f>
        <v>0</v>
      </c>
      <c r="M2939" s="67">
        <f>'Листы ввода'!H2029</f>
        <v>0</v>
      </c>
      <c r="N2939" s="28">
        <f>'Листы ввода'!I2029</f>
        <v>0</v>
      </c>
      <c r="O2939" s="68">
        <f>'Листы ввода'!J2029</f>
        <v>0</v>
      </c>
      <c r="P2939" s="69">
        <f>ROUNDUP('Листы ввода'!K2029*'Общ. данные'!$D$26,0)</f>
        <v>0</v>
      </c>
      <c r="Q2939" s="238">
        <f>ROUNDUP('Листы ввода'!L2029*'Общ. данные'!$D$26,0)</f>
        <v>0</v>
      </c>
      <c r="R2939" s="239"/>
      <c r="S2939" s="238">
        <f>ROUNDUP('Листы ввода'!M2029*'Общ. данные'!$D$26,0)</f>
        <v>0</v>
      </c>
      <c r="T2939" s="240"/>
      <c r="U2939" s="239"/>
      <c r="V2939" s="238">
        <f>ROUNDUP('Листы ввода'!N2029*'Общ. данные'!$D$26,0)</f>
        <v>0</v>
      </c>
      <c r="W2939" s="240"/>
      <c r="X2939" s="239"/>
      <c r="Y2939" s="262">
        <f>'Листы ввода'!O2029</f>
        <v>0</v>
      </c>
      <c r="Z2939" s="263"/>
      <c r="AA2939" s="26">
        <f>'Листы ввода'!P2029</f>
        <v>0</v>
      </c>
      <c r="AB2939" s="68">
        <f>'Листы ввода'!Q2029</f>
        <v>0</v>
      </c>
      <c r="AC2939" s="236">
        <f>'Листы ввода'!R2029</f>
        <v>0</v>
      </c>
      <c r="AD2939" s="236"/>
      <c r="AE2939" s="233">
        <f>IF('Листы ввода'!T2029=1,'Листы на печать'!P2939,AQ2939)</f>
        <v>0</v>
      </c>
      <c r="AF2939" s="264"/>
      <c r="AG2939" s="265"/>
      <c r="AH2939" s="266"/>
      <c r="AI2939" s="26"/>
      <c r="AJ2939" s="27"/>
      <c r="AK2939" s="265"/>
      <c r="AL2939" s="265"/>
      <c r="AM2939" s="266"/>
      <c r="AN2939" s="267"/>
      <c r="AO2939" s="266"/>
      <c r="AP2939" s="301"/>
      <c r="AQ2939" s="46">
        <f t="shared" si="65"/>
        <v>0</v>
      </c>
    </row>
    <row r="2940" spans="1:43" ht="20.45" customHeight="1">
      <c r="A2940" s="314"/>
      <c r="B2940" s="233">
        <f>'Листы ввода'!B2030</f>
        <v>0</v>
      </c>
      <c r="C2940" s="234"/>
      <c r="D2940" s="235">
        <f>'Листы ввода'!C2030</f>
        <v>0</v>
      </c>
      <c r="E2940" s="236"/>
      <c r="F2940" s="237"/>
      <c r="G2940" s="235">
        <f>'Листы ввода'!D2030</f>
        <v>0</v>
      </c>
      <c r="H2940" s="236"/>
      <c r="I2940" s="237"/>
      <c r="J2940" s="26">
        <f>'Листы ввода'!E2030</f>
        <v>0</v>
      </c>
      <c r="K2940" s="27">
        <f>'Листы ввода'!F2030</f>
        <v>0</v>
      </c>
      <c r="L2940" s="69">
        <f>ROUNDUP('Листы ввода'!G2030*'Общ. данные'!$D$26,0)</f>
        <v>0</v>
      </c>
      <c r="M2940" s="67">
        <f>'Листы ввода'!H2030</f>
        <v>0</v>
      </c>
      <c r="N2940" s="28">
        <f>'Листы ввода'!I2030</f>
        <v>0</v>
      </c>
      <c r="O2940" s="68">
        <f>'Листы ввода'!J2030</f>
        <v>0</v>
      </c>
      <c r="P2940" s="69">
        <f>ROUNDUP('Листы ввода'!K2030*'Общ. данные'!$D$26,0)</f>
        <v>0</v>
      </c>
      <c r="Q2940" s="238">
        <f>ROUNDUP('Листы ввода'!L2030*'Общ. данные'!$D$26,0)</f>
        <v>0</v>
      </c>
      <c r="R2940" s="239"/>
      <c r="S2940" s="238">
        <f>ROUNDUP('Листы ввода'!M2030*'Общ. данные'!$D$26,0)</f>
        <v>0</v>
      </c>
      <c r="T2940" s="240"/>
      <c r="U2940" s="239"/>
      <c r="V2940" s="238">
        <f>ROUNDUP('Листы ввода'!N2030*'Общ. данные'!$D$26,0)</f>
        <v>0</v>
      </c>
      <c r="W2940" s="240"/>
      <c r="X2940" s="239"/>
      <c r="Y2940" s="262">
        <f>'Листы ввода'!O2030</f>
        <v>0</v>
      </c>
      <c r="Z2940" s="263"/>
      <c r="AA2940" s="26">
        <f>'Листы ввода'!P2030</f>
        <v>0</v>
      </c>
      <c r="AB2940" s="68">
        <f>'Листы ввода'!Q2030</f>
        <v>0</v>
      </c>
      <c r="AC2940" s="236">
        <f>'Листы ввода'!R2030</f>
        <v>0</v>
      </c>
      <c r="AD2940" s="236"/>
      <c r="AE2940" s="233">
        <f>IF('Листы ввода'!T2030=1,'Листы на печать'!P2940,AQ2940)</f>
        <v>0</v>
      </c>
      <c r="AF2940" s="264"/>
      <c r="AG2940" s="265"/>
      <c r="AH2940" s="266"/>
      <c r="AI2940" s="26"/>
      <c r="AJ2940" s="27"/>
      <c r="AK2940" s="265"/>
      <c r="AL2940" s="265"/>
      <c r="AM2940" s="266"/>
      <c r="AN2940" s="267"/>
      <c r="AO2940" s="266"/>
      <c r="AP2940" s="301"/>
      <c r="AQ2940" s="46">
        <f t="shared" si="65"/>
        <v>0</v>
      </c>
    </row>
    <row r="2941" spans="1:43" ht="20.45" customHeight="1">
      <c r="A2941" s="314"/>
      <c r="B2941" s="233">
        <f>'Листы ввода'!B2031</f>
        <v>0</v>
      </c>
      <c r="C2941" s="234"/>
      <c r="D2941" s="235">
        <f>'Листы ввода'!C2031</f>
        <v>0</v>
      </c>
      <c r="E2941" s="236"/>
      <c r="F2941" s="237"/>
      <c r="G2941" s="235">
        <f>'Листы ввода'!D2031</f>
        <v>0</v>
      </c>
      <c r="H2941" s="236"/>
      <c r="I2941" s="237"/>
      <c r="J2941" s="26">
        <f>'Листы ввода'!E2031</f>
        <v>0</v>
      </c>
      <c r="K2941" s="27">
        <f>'Листы ввода'!F2031</f>
        <v>0</v>
      </c>
      <c r="L2941" s="69">
        <f>ROUNDUP('Листы ввода'!G2031*'Общ. данные'!$D$26,0)</f>
        <v>0</v>
      </c>
      <c r="M2941" s="67">
        <f>'Листы ввода'!H2031</f>
        <v>0</v>
      </c>
      <c r="N2941" s="28">
        <f>'Листы ввода'!I2031</f>
        <v>0</v>
      </c>
      <c r="O2941" s="68">
        <f>'Листы ввода'!J2031</f>
        <v>0</v>
      </c>
      <c r="P2941" s="69">
        <f>ROUNDUP('Листы ввода'!K2031*'Общ. данные'!$D$26,0)</f>
        <v>0</v>
      </c>
      <c r="Q2941" s="238">
        <f>ROUNDUP('Листы ввода'!L2031*'Общ. данные'!$D$26,0)</f>
        <v>0</v>
      </c>
      <c r="R2941" s="239"/>
      <c r="S2941" s="238">
        <f>ROUNDUP('Листы ввода'!M2031*'Общ. данные'!$D$26,0)</f>
        <v>0</v>
      </c>
      <c r="T2941" s="240"/>
      <c r="U2941" s="239"/>
      <c r="V2941" s="238">
        <f>ROUNDUP('Листы ввода'!N2031*'Общ. данные'!$D$26,0)</f>
        <v>0</v>
      </c>
      <c r="W2941" s="240"/>
      <c r="X2941" s="239"/>
      <c r="Y2941" s="262">
        <f>'Листы ввода'!O2031</f>
        <v>0</v>
      </c>
      <c r="Z2941" s="263"/>
      <c r="AA2941" s="26">
        <f>'Листы ввода'!P2031</f>
        <v>0</v>
      </c>
      <c r="AB2941" s="68">
        <f>'Листы ввода'!Q2031</f>
        <v>0</v>
      </c>
      <c r="AC2941" s="236">
        <f>'Листы ввода'!R2031</f>
        <v>0</v>
      </c>
      <c r="AD2941" s="236"/>
      <c r="AE2941" s="233">
        <f>IF('Листы ввода'!T2031=1,'Листы на печать'!P2941,AQ2941)</f>
        <v>0</v>
      </c>
      <c r="AF2941" s="264"/>
      <c r="AG2941" s="265"/>
      <c r="AH2941" s="266"/>
      <c r="AI2941" s="26"/>
      <c r="AJ2941" s="27"/>
      <c r="AK2941" s="265"/>
      <c r="AL2941" s="265"/>
      <c r="AM2941" s="266"/>
      <c r="AN2941" s="267"/>
      <c r="AO2941" s="266"/>
      <c r="AP2941" s="301"/>
      <c r="AQ2941" s="46">
        <f t="shared" si="65"/>
        <v>0</v>
      </c>
    </row>
    <row r="2942" spans="1:43" ht="20.45" customHeight="1">
      <c r="A2942" s="314"/>
      <c r="B2942" s="233">
        <f>'Листы ввода'!B2032</f>
        <v>0</v>
      </c>
      <c r="C2942" s="234"/>
      <c r="D2942" s="235">
        <f>'Листы ввода'!C2032</f>
        <v>0</v>
      </c>
      <c r="E2942" s="236"/>
      <c r="F2942" s="237"/>
      <c r="G2942" s="235">
        <f>'Листы ввода'!D2032</f>
        <v>0</v>
      </c>
      <c r="H2942" s="236"/>
      <c r="I2942" s="237"/>
      <c r="J2942" s="26">
        <f>'Листы ввода'!E2032</f>
        <v>0</v>
      </c>
      <c r="K2942" s="27">
        <f>'Листы ввода'!F2032</f>
        <v>0</v>
      </c>
      <c r="L2942" s="69">
        <f>ROUNDUP('Листы ввода'!G2032*'Общ. данные'!$D$26,0)</f>
        <v>0</v>
      </c>
      <c r="M2942" s="67">
        <f>'Листы ввода'!H2032</f>
        <v>0</v>
      </c>
      <c r="N2942" s="28">
        <f>'Листы ввода'!I2032</f>
        <v>0</v>
      </c>
      <c r="O2942" s="68">
        <f>'Листы ввода'!J2032</f>
        <v>0</v>
      </c>
      <c r="P2942" s="69">
        <f>ROUNDUP('Листы ввода'!K2032*'Общ. данные'!$D$26,0)</f>
        <v>0</v>
      </c>
      <c r="Q2942" s="238">
        <f>ROUNDUP('Листы ввода'!L2032*'Общ. данные'!$D$26,0)</f>
        <v>0</v>
      </c>
      <c r="R2942" s="239"/>
      <c r="S2942" s="238">
        <f>ROUNDUP('Листы ввода'!M2032*'Общ. данные'!$D$26,0)</f>
        <v>0</v>
      </c>
      <c r="T2942" s="240"/>
      <c r="U2942" s="239"/>
      <c r="V2942" s="238">
        <f>ROUNDUP('Листы ввода'!N2032*'Общ. данные'!$D$26,0)</f>
        <v>0</v>
      </c>
      <c r="W2942" s="240"/>
      <c r="X2942" s="239"/>
      <c r="Y2942" s="262">
        <f>'Листы ввода'!O2032</f>
        <v>0</v>
      </c>
      <c r="Z2942" s="263"/>
      <c r="AA2942" s="26">
        <f>'Листы ввода'!P2032</f>
        <v>0</v>
      </c>
      <c r="AB2942" s="68">
        <f>'Листы ввода'!Q2032</f>
        <v>0</v>
      </c>
      <c r="AC2942" s="236">
        <f>'Листы ввода'!R2032</f>
        <v>0</v>
      </c>
      <c r="AD2942" s="236"/>
      <c r="AE2942" s="233">
        <f>IF('Листы ввода'!T2032=1,'Листы на печать'!P2942,AQ2942)</f>
        <v>0</v>
      </c>
      <c r="AF2942" s="264"/>
      <c r="AG2942" s="265"/>
      <c r="AH2942" s="266"/>
      <c r="AI2942" s="26"/>
      <c r="AJ2942" s="27"/>
      <c r="AK2942" s="265"/>
      <c r="AL2942" s="265"/>
      <c r="AM2942" s="266"/>
      <c r="AN2942" s="267"/>
      <c r="AO2942" s="266"/>
      <c r="AP2942" s="301"/>
      <c r="AQ2942" s="46">
        <f t="shared" si="65"/>
        <v>0</v>
      </c>
    </row>
    <row r="2943" spans="1:43" ht="20.45" customHeight="1">
      <c r="A2943" s="314"/>
      <c r="B2943" s="233">
        <f>'Листы ввода'!B2033</f>
        <v>0</v>
      </c>
      <c r="C2943" s="234"/>
      <c r="D2943" s="235">
        <f>'Листы ввода'!C2033</f>
        <v>0</v>
      </c>
      <c r="E2943" s="236"/>
      <c r="F2943" s="237"/>
      <c r="G2943" s="235">
        <f>'Листы ввода'!D2033</f>
        <v>0</v>
      </c>
      <c r="H2943" s="236"/>
      <c r="I2943" s="237"/>
      <c r="J2943" s="26">
        <f>'Листы ввода'!E2033</f>
        <v>0</v>
      </c>
      <c r="K2943" s="27">
        <f>'Листы ввода'!F2033</f>
        <v>0</v>
      </c>
      <c r="L2943" s="69">
        <f>ROUNDUP('Листы ввода'!G2033*'Общ. данные'!$D$26,0)</f>
        <v>0</v>
      </c>
      <c r="M2943" s="67">
        <f>'Листы ввода'!H2033</f>
        <v>0</v>
      </c>
      <c r="N2943" s="28">
        <f>'Листы ввода'!I2033</f>
        <v>0</v>
      </c>
      <c r="O2943" s="68">
        <f>'Листы ввода'!J2033</f>
        <v>0</v>
      </c>
      <c r="P2943" s="69">
        <f>ROUNDUP('Листы ввода'!K2033*'Общ. данные'!$D$26,0)</f>
        <v>0</v>
      </c>
      <c r="Q2943" s="238">
        <f>ROUNDUP('Листы ввода'!L2033*'Общ. данные'!$D$26,0)</f>
        <v>0</v>
      </c>
      <c r="R2943" s="239"/>
      <c r="S2943" s="238">
        <f>ROUNDUP('Листы ввода'!M2033*'Общ. данные'!$D$26,0)</f>
        <v>0</v>
      </c>
      <c r="T2943" s="240"/>
      <c r="U2943" s="239"/>
      <c r="V2943" s="238">
        <f>ROUNDUP('Листы ввода'!N2033*'Общ. данные'!$D$26,0)</f>
        <v>0</v>
      </c>
      <c r="W2943" s="240"/>
      <c r="X2943" s="239"/>
      <c r="Y2943" s="262">
        <f>'Листы ввода'!O2033</f>
        <v>0</v>
      </c>
      <c r="Z2943" s="263"/>
      <c r="AA2943" s="26">
        <f>'Листы ввода'!P2033</f>
        <v>0</v>
      </c>
      <c r="AB2943" s="68">
        <f>'Листы ввода'!Q2033</f>
        <v>0</v>
      </c>
      <c r="AC2943" s="236">
        <f>'Листы ввода'!R2033</f>
        <v>0</v>
      </c>
      <c r="AD2943" s="236"/>
      <c r="AE2943" s="233">
        <f>IF('Листы ввода'!T2033=1,'Листы на печать'!P2943,AQ2943)</f>
        <v>0</v>
      </c>
      <c r="AF2943" s="264"/>
      <c r="AG2943" s="265"/>
      <c r="AH2943" s="266"/>
      <c r="AI2943" s="26"/>
      <c r="AJ2943" s="27"/>
      <c r="AK2943" s="265"/>
      <c r="AL2943" s="265"/>
      <c r="AM2943" s="266"/>
      <c r="AN2943" s="267"/>
      <c r="AO2943" s="266"/>
      <c r="AP2943" s="301"/>
      <c r="AQ2943" s="46">
        <f t="shared" si="65"/>
        <v>0</v>
      </c>
    </row>
    <row r="2944" spans="1:43" ht="20.45" customHeight="1">
      <c r="A2944" s="314"/>
      <c r="B2944" s="233">
        <f>'Листы ввода'!B2034</f>
        <v>0</v>
      </c>
      <c r="C2944" s="234"/>
      <c r="D2944" s="235">
        <f>'Листы ввода'!C2034</f>
        <v>0</v>
      </c>
      <c r="E2944" s="236"/>
      <c r="F2944" s="237"/>
      <c r="G2944" s="235">
        <f>'Листы ввода'!D2034</f>
        <v>0</v>
      </c>
      <c r="H2944" s="236"/>
      <c r="I2944" s="237"/>
      <c r="J2944" s="26">
        <f>'Листы ввода'!E2034</f>
        <v>0</v>
      </c>
      <c r="K2944" s="27">
        <f>'Листы ввода'!F2034</f>
        <v>0</v>
      </c>
      <c r="L2944" s="69">
        <f>ROUNDUP('Листы ввода'!G2034*'Общ. данные'!$D$26,0)</f>
        <v>0</v>
      </c>
      <c r="M2944" s="67">
        <f>'Листы ввода'!H2034</f>
        <v>0</v>
      </c>
      <c r="N2944" s="28">
        <f>'Листы ввода'!I2034</f>
        <v>0</v>
      </c>
      <c r="O2944" s="68">
        <f>'Листы ввода'!J2034</f>
        <v>0</v>
      </c>
      <c r="P2944" s="69">
        <f>ROUNDUP('Листы ввода'!K2034*'Общ. данные'!$D$26,0)</f>
        <v>0</v>
      </c>
      <c r="Q2944" s="238">
        <f>ROUNDUP('Листы ввода'!L2034*'Общ. данные'!$D$26,0)</f>
        <v>0</v>
      </c>
      <c r="R2944" s="239"/>
      <c r="S2944" s="238">
        <f>ROUNDUP('Листы ввода'!M2034*'Общ. данные'!$D$26,0)</f>
        <v>0</v>
      </c>
      <c r="T2944" s="240"/>
      <c r="U2944" s="239"/>
      <c r="V2944" s="238">
        <f>ROUNDUP('Листы ввода'!N2034*'Общ. данные'!$D$26,0)</f>
        <v>0</v>
      </c>
      <c r="W2944" s="240"/>
      <c r="X2944" s="239"/>
      <c r="Y2944" s="262">
        <f>'Листы ввода'!O2034</f>
        <v>0</v>
      </c>
      <c r="Z2944" s="263"/>
      <c r="AA2944" s="26">
        <f>'Листы ввода'!P2034</f>
        <v>0</v>
      </c>
      <c r="AB2944" s="68">
        <f>'Листы ввода'!Q2034</f>
        <v>0</v>
      </c>
      <c r="AC2944" s="236">
        <f>'Листы ввода'!R2034</f>
        <v>0</v>
      </c>
      <c r="AD2944" s="236"/>
      <c r="AE2944" s="233">
        <f>IF('Листы ввода'!T2034=1,'Листы на печать'!P2944,AQ2944)</f>
        <v>0</v>
      </c>
      <c r="AF2944" s="264"/>
      <c r="AG2944" s="265"/>
      <c r="AH2944" s="266"/>
      <c r="AI2944" s="26"/>
      <c r="AJ2944" s="27"/>
      <c r="AK2944" s="265"/>
      <c r="AL2944" s="265"/>
      <c r="AM2944" s="266"/>
      <c r="AN2944" s="267"/>
      <c r="AO2944" s="266"/>
      <c r="AP2944" s="301"/>
      <c r="AQ2944" s="46">
        <f t="shared" si="65"/>
        <v>0</v>
      </c>
    </row>
    <row r="2945" spans="1:43" ht="20.45" customHeight="1">
      <c r="A2945" s="314"/>
      <c r="B2945" s="233">
        <f>'Листы ввода'!B2035</f>
        <v>0</v>
      </c>
      <c r="C2945" s="234"/>
      <c r="D2945" s="235">
        <f>'Листы ввода'!C2035</f>
        <v>0</v>
      </c>
      <c r="E2945" s="236"/>
      <c r="F2945" s="237"/>
      <c r="G2945" s="235">
        <f>'Листы ввода'!D2035</f>
        <v>0</v>
      </c>
      <c r="H2945" s="236"/>
      <c r="I2945" s="237"/>
      <c r="J2945" s="26">
        <f>'Листы ввода'!E2035</f>
        <v>0</v>
      </c>
      <c r="K2945" s="27">
        <f>'Листы ввода'!F2035</f>
        <v>0</v>
      </c>
      <c r="L2945" s="69">
        <f>ROUNDUP('Листы ввода'!G2035*'Общ. данные'!$D$26,0)</f>
        <v>0</v>
      </c>
      <c r="M2945" s="67">
        <f>'Листы ввода'!H2035</f>
        <v>0</v>
      </c>
      <c r="N2945" s="28">
        <f>'Листы ввода'!I2035</f>
        <v>0</v>
      </c>
      <c r="O2945" s="68">
        <f>'Листы ввода'!J2035</f>
        <v>0</v>
      </c>
      <c r="P2945" s="69">
        <f>ROUNDUP('Листы ввода'!K2035*'Общ. данные'!$D$26,0)</f>
        <v>0</v>
      </c>
      <c r="Q2945" s="238">
        <f>ROUNDUP('Листы ввода'!L2035*'Общ. данные'!$D$26,0)</f>
        <v>0</v>
      </c>
      <c r="R2945" s="239"/>
      <c r="S2945" s="238">
        <f>ROUNDUP('Листы ввода'!M2035*'Общ. данные'!$D$26,0)</f>
        <v>0</v>
      </c>
      <c r="T2945" s="240"/>
      <c r="U2945" s="239"/>
      <c r="V2945" s="238">
        <f>ROUNDUP('Листы ввода'!N2035*'Общ. данные'!$D$26,0)</f>
        <v>0</v>
      </c>
      <c r="W2945" s="240"/>
      <c r="X2945" s="239"/>
      <c r="Y2945" s="262">
        <f>'Листы ввода'!O2035</f>
        <v>0</v>
      </c>
      <c r="Z2945" s="263"/>
      <c r="AA2945" s="26">
        <f>'Листы ввода'!P2035</f>
        <v>0</v>
      </c>
      <c r="AB2945" s="68">
        <f>'Листы ввода'!Q2035</f>
        <v>0</v>
      </c>
      <c r="AC2945" s="236">
        <f>'Листы ввода'!R2035</f>
        <v>0</v>
      </c>
      <c r="AD2945" s="236"/>
      <c r="AE2945" s="233">
        <f>IF('Листы ввода'!T2035=1,'Листы на печать'!P2945,AQ2945)</f>
        <v>0</v>
      </c>
      <c r="AF2945" s="264"/>
      <c r="AG2945" s="265"/>
      <c r="AH2945" s="266"/>
      <c r="AI2945" s="26"/>
      <c r="AJ2945" s="27"/>
      <c r="AK2945" s="265"/>
      <c r="AL2945" s="265"/>
      <c r="AM2945" s="266"/>
      <c r="AN2945" s="267"/>
      <c r="AO2945" s="266"/>
      <c r="AP2945" s="301"/>
      <c r="AQ2945" s="46">
        <f t="shared" si="65"/>
        <v>0</v>
      </c>
    </row>
    <row r="2946" spans="1:43" ht="20.45" customHeight="1">
      <c r="A2946" s="314"/>
      <c r="B2946" s="233">
        <f>'Листы ввода'!B2036</f>
        <v>0</v>
      </c>
      <c r="C2946" s="234"/>
      <c r="D2946" s="235">
        <f>'Листы ввода'!C2036</f>
        <v>0</v>
      </c>
      <c r="E2946" s="236"/>
      <c r="F2946" s="237"/>
      <c r="G2946" s="235">
        <f>'Листы ввода'!D2036</f>
        <v>0</v>
      </c>
      <c r="H2946" s="236"/>
      <c r="I2946" s="237"/>
      <c r="J2946" s="26">
        <f>'Листы ввода'!E2036</f>
        <v>0</v>
      </c>
      <c r="K2946" s="27">
        <f>'Листы ввода'!F2036</f>
        <v>0</v>
      </c>
      <c r="L2946" s="69">
        <f>ROUNDUP('Листы ввода'!G2036*'Общ. данные'!$D$26,0)</f>
        <v>0</v>
      </c>
      <c r="M2946" s="67">
        <f>'Листы ввода'!H2036</f>
        <v>0</v>
      </c>
      <c r="N2946" s="28">
        <f>'Листы ввода'!I2036</f>
        <v>0</v>
      </c>
      <c r="O2946" s="68">
        <f>'Листы ввода'!J2036</f>
        <v>0</v>
      </c>
      <c r="P2946" s="69">
        <f>ROUNDUP('Листы ввода'!K2036*'Общ. данные'!$D$26,0)</f>
        <v>0</v>
      </c>
      <c r="Q2946" s="238">
        <f>ROUNDUP('Листы ввода'!L2036*'Общ. данные'!$D$26,0)</f>
        <v>0</v>
      </c>
      <c r="R2946" s="239"/>
      <c r="S2946" s="238">
        <f>ROUNDUP('Листы ввода'!M2036*'Общ. данные'!$D$26,0)</f>
        <v>0</v>
      </c>
      <c r="T2946" s="240"/>
      <c r="U2946" s="239"/>
      <c r="V2946" s="238">
        <f>ROUNDUP('Листы ввода'!N2036*'Общ. данные'!$D$26,0)</f>
        <v>0</v>
      </c>
      <c r="W2946" s="240"/>
      <c r="X2946" s="239"/>
      <c r="Y2946" s="262">
        <f>'Листы ввода'!O2036</f>
        <v>0</v>
      </c>
      <c r="Z2946" s="263"/>
      <c r="AA2946" s="26">
        <f>'Листы ввода'!P2036</f>
        <v>0</v>
      </c>
      <c r="AB2946" s="68">
        <f>'Листы ввода'!Q2036</f>
        <v>0</v>
      </c>
      <c r="AC2946" s="236">
        <f>'Листы ввода'!R2036</f>
        <v>0</v>
      </c>
      <c r="AD2946" s="236"/>
      <c r="AE2946" s="233">
        <f>IF('Листы ввода'!T2036=1,'Листы на печать'!P2946,AQ2946)</f>
        <v>0</v>
      </c>
      <c r="AF2946" s="264"/>
      <c r="AG2946" s="265"/>
      <c r="AH2946" s="266"/>
      <c r="AI2946" s="26"/>
      <c r="AJ2946" s="27"/>
      <c r="AK2946" s="265"/>
      <c r="AL2946" s="265"/>
      <c r="AM2946" s="266"/>
      <c r="AN2946" s="267"/>
      <c r="AO2946" s="266"/>
      <c r="AP2946" s="301"/>
      <c r="AQ2946" s="46">
        <f t="shared" si="65"/>
        <v>0</v>
      </c>
    </row>
    <row r="2947" spans="1:43" ht="20.45" customHeight="1">
      <c r="A2947" s="314"/>
      <c r="B2947" s="233">
        <f>'Листы ввода'!B2037</f>
        <v>0</v>
      </c>
      <c r="C2947" s="234"/>
      <c r="D2947" s="235">
        <f>'Листы ввода'!C2037</f>
        <v>0</v>
      </c>
      <c r="E2947" s="236"/>
      <c r="F2947" s="237"/>
      <c r="G2947" s="235">
        <f>'Листы ввода'!D2037</f>
        <v>0</v>
      </c>
      <c r="H2947" s="236"/>
      <c r="I2947" s="237"/>
      <c r="J2947" s="26">
        <f>'Листы ввода'!E2037</f>
        <v>0</v>
      </c>
      <c r="K2947" s="27">
        <f>'Листы ввода'!F2037</f>
        <v>0</v>
      </c>
      <c r="L2947" s="69">
        <f>ROUNDUP('Листы ввода'!G2037*'Общ. данные'!$D$26,0)</f>
        <v>0</v>
      </c>
      <c r="M2947" s="67">
        <f>'Листы ввода'!H2037</f>
        <v>0</v>
      </c>
      <c r="N2947" s="28">
        <f>'Листы ввода'!I2037</f>
        <v>0</v>
      </c>
      <c r="O2947" s="68">
        <f>'Листы ввода'!J2037</f>
        <v>0</v>
      </c>
      <c r="P2947" s="69">
        <f>ROUNDUP('Листы ввода'!K2037*'Общ. данные'!$D$26,0)</f>
        <v>0</v>
      </c>
      <c r="Q2947" s="238">
        <f>ROUNDUP('Листы ввода'!L2037*'Общ. данные'!$D$26,0)</f>
        <v>0</v>
      </c>
      <c r="R2947" s="239"/>
      <c r="S2947" s="238">
        <f>ROUNDUP('Листы ввода'!M2037*'Общ. данные'!$D$26,0)</f>
        <v>0</v>
      </c>
      <c r="T2947" s="240"/>
      <c r="U2947" s="239"/>
      <c r="V2947" s="238">
        <f>ROUNDUP('Листы ввода'!N2037*'Общ. данные'!$D$26,0)</f>
        <v>0</v>
      </c>
      <c r="W2947" s="240"/>
      <c r="X2947" s="239"/>
      <c r="Y2947" s="262">
        <f>'Листы ввода'!O2037</f>
        <v>0</v>
      </c>
      <c r="Z2947" s="263"/>
      <c r="AA2947" s="26">
        <f>'Листы ввода'!P2037</f>
        <v>0</v>
      </c>
      <c r="AB2947" s="68">
        <f>'Листы ввода'!Q2037</f>
        <v>0</v>
      </c>
      <c r="AC2947" s="236">
        <f>'Листы ввода'!R2037</f>
        <v>0</v>
      </c>
      <c r="AD2947" s="236"/>
      <c r="AE2947" s="233">
        <f>IF('Листы ввода'!T2037=1,'Листы на печать'!P2947,AQ2947)</f>
        <v>0</v>
      </c>
      <c r="AF2947" s="264"/>
      <c r="AG2947" s="265"/>
      <c r="AH2947" s="266"/>
      <c r="AI2947" s="26"/>
      <c r="AJ2947" s="27"/>
      <c r="AK2947" s="265"/>
      <c r="AL2947" s="265"/>
      <c r="AM2947" s="266"/>
      <c r="AN2947" s="267"/>
      <c r="AO2947" s="266"/>
      <c r="AP2947" s="301"/>
      <c r="AQ2947" s="46">
        <f t="shared" si="65"/>
        <v>0</v>
      </c>
    </row>
    <row r="2948" spans="1:43" ht="20.45" customHeight="1">
      <c r="A2948" s="314"/>
      <c r="B2948" s="233">
        <f>'Листы ввода'!B2038</f>
        <v>0</v>
      </c>
      <c r="C2948" s="234"/>
      <c r="D2948" s="235">
        <f>'Листы ввода'!C2038</f>
        <v>0</v>
      </c>
      <c r="E2948" s="236"/>
      <c r="F2948" s="237"/>
      <c r="G2948" s="235">
        <f>'Листы ввода'!D2038</f>
        <v>0</v>
      </c>
      <c r="H2948" s="236"/>
      <c r="I2948" s="237"/>
      <c r="J2948" s="26">
        <f>'Листы ввода'!E2038</f>
        <v>0</v>
      </c>
      <c r="K2948" s="27">
        <f>'Листы ввода'!F2038</f>
        <v>0</v>
      </c>
      <c r="L2948" s="69">
        <f>ROUNDUP('Листы ввода'!G2038*'Общ. данные'!$D$26,0)</f>
        <v>0</v>
      </c>
      <c r="M2948" s="67">
        <f>'Листы ввода'!H2038</f>
        <v>0</v>
      </c>
      <c r="N2948" s="28">
        <f>'Листы ввода'!I2038</f>
        <v>0</v>
      </c>
      <c r="O2948" s="68">
        <f>'Листы ввода'!J2038</f>
        <v>0</v>
      </c>
      <c r="P2948" s="69">
        <f>ROUNDUP('Листы ввода'!K2038*'Общ. данные'!$D$26,0)</f>
        <v>0</v>
      </c>
      <c r="Q2948" s="238">
        <f>ROUNDUP('Листы ввода'!L2038*'Общ. данные'!$D$26,0)</f>
        <v>0</v>
      </c>
      <c r="R2948" s="239"/>
      <c r="S2948" s="238">
        <f>ROUNDUP('Листы ввода'!M2038*'Общ. данные'!$D$26,0)</f>
        <v>0</v>
      </c>
      <c r="T2948" s="240"/>
      <c r="U2948" s="239"/>
      <c r="V2948" s="238">
        <f>ROUNDUP('Листы ввода'!N2038*'Общ. данные'!$D$26,0)</f>
        <v>0</v>
      </c>
      <c r="W2948" s="240"/>
      <c r="X2948" s="239"/>
      <c r="Y2948" s="262">
        <f>'Листы ввода'!O2038</f>
        <v>0</v>
      </c>
      <c r="Z2948" s="263"/>
      <c r="AA2948" s="26">
        <f>'Листы ввода'!P2038</f>
        <v>0</v>
      </c>
      <c r="AB2948" s="68">
        <f>'Листы ввода'!Q2038</f>
        <v>0</v>
      </c>
      <c r="AC2948" s="236">
        <f>'Листы ввода'!R2038</f>
        <v>0</v>
      </c>
      <c r="AD2948" s="236"/>
      <c r="AE2948" s="233">
        <f>IF('Листы ввода'!T2038=1,'Листы на печать'!P2948,AQ2948)</f>
        <v>0</v>
      </c>
      <c r="AF2948" s="264"/>
      <c r="AG2948" s="265"/>
      <c r="AH2948" s="266"/>
      <c r="AI2948" s="26"/>
      <c r="AJ2948" s="27"/>
      <c r="AK2948" s="265"/>
      <c r="AL2948" s="265"/>
      <c r="AM2948" s="266"/>
      <c r="AN2948" s="267"/>
      <c r="AO2948" s="266"/>
      <c r="AP2948" s="301"/>
      <c r="AQ2948" s="46">
        <f t="shared" si="65"/>
        <v>0</v>
      </c>
    </row>
    <row r="2949" spans="1:43" ht="20.45" customHeight="1">
      <c r="A2949" s="314"/>
      <c r="B2949" s="233">
        <f>'Листы ввода'!B2039</f>
        <v>0</v>
      </c>
      <c r="C2949" s="234"/>
      <c r="D2949" s="235">
        <f>'Листы ввода'!C2039</f>
        <v>0</v>
      </c>
      <c r="E2949" s="236"/>
      <c r="F2949" s="237"/>
      <c r="G2949" s="235">
        <f>'Листы ввода'!D2039</f>
        <v>0</v>
      </c>
      <c r="H2949" s="236"/>
      <c r="I2949" s="237"/>
      <c r="J2949" s="26">
        <f>'Листы ввода'!E2039</f>
        <v>0</v>
      </c>
      <c r="K2949" s="27">
        <f>'Листы ввода'!F2039</f>
        <v>0</v>
      </c>
      <c r="L2949" s="69">
        <f>ROUNDUP('Листы ввода'!G2039*'Общ. данные'!$D$26,0)</f>
        <v>0</v>
      </c>
      <c r="M2949" s="67">
        <f>'Листы ввода'!H2039</f>
        <v>0</v>
      </c>
      <c r="N2949" s="28">
        <f>'Листы ввода'!I2039</f>
        <v>0</v>
      </c>
      <c r="O2949" s="68">
        <f>'Листы ввода'!J2039</f>
        <v>0</v>
      </c>
      <c r="P2949" s="69">
        <f>ROUNDUP('Листы ввода'!K2039*'Общ. данные'!$D$26,0)</f>
        <v>0</v>
      </c>
      <c r="Q2949" s="238">
        <f>ROUNDUP('Листы ввода'!L2039*'Общ. данные'!$D$26,0)</f>
        <v>0</v>
      </c>
      <c r="R2949" s="239"/>
      <c r="S2949" s="238">
        <f>ROUNDUP('Листы ввода'!M2039*'Общ. данные'!$D$26,0)</f>
        <v>0</v>
      </c>
      <c r="T2949" s="240"/>
      <c r="U2949" s="239"/>
      <c r="V2949" s="238">
        <f>ROUNDUP('Листы ввода'!N2039*'Общ. данные'!$D$26,0)</f>
        <v>0</v>
      </c>
      <c r="W2949" s="240"/>
      <c r="X2949" s="239"/>
      <c r="Y2949" s="262">
        <f>'Листы ввода'!O2039</f>
        <v>0</v>
      </c>
      <c r="Z2949" s="263"/>
      <c r="AA2949" s="26">
        <f>'Листы ввода'!P2039</f>
        <v>0</v>
      </c>
      <c r="AB2949" s="68">
        <f>'Листы ввода'!Q2039</f>
        <v>0</v>
      </c>
      <c r="AC2949" s="236">
        <f>'Листы ввода'!R2039</f>
        <v>0</v>
      </c>
      <c r="AD2949" s="236"/>
      <c r="AE2949" s="233">
        <f>IF('Листы ввода'!T2039=1,'Листы на печать'!P2949,AQ2949)</f>
        <v>0</v>
      </c>
      <c r="AF2949" s="264"/>
      <c r="AG2949" s="265"/>
      <c r="AH2949" s="266"/>
      <c r="AI2949" s="26"/>
      <c r="AJ2949" s="27"/>
      <c r="AK2949" s="265"/>
      <c r="AL2949" s="265"/>
      <c r="AM2949" s="266"/>
      <c r="AN2949" s="267"/>
      <c r="AO2949" s="266"/>
      <c r="AP2949" s="301"/>
      <c r="AQ2949" s="46">
        <f t="shared" si="65"/>
        <v>0</v>
      </c>
    </row>
    <row r="2950" spans="1:43" ht="20.45" customHeight="1">
      <c r="A2950" s="314"/>
      <c r="B2950" s="233">
        <f>'Листы ввода'!B2040</f>
        <v>0</v>
      </c>
      <c r="C2950" s="234"/>
      <c r="D2950" s="235">
        <f>'Листы ввода'!C2040</f>
        <v>0</v>
      </c>
      <c r="E2950" s="236"/>
      <c r="F2950" s="237"/>
      <c r="G2950" s="235">
        <f>'Листы ввода'!D2040</f>
        <v>0</v>
      </c>
      <c r="H2950" s="236"/>
      <c r="I2950" s="237"/>
      <c r="J2950" s="26">
        <f>'Листы ввода'!E2040</f>
        <v>0</v>
      </c>
      <c r="K2950" s="27">
        <f>'Листы ввода'!F2040</f>
        <v>0</v>
      </c>
      <c r="L2950" s="69">
        <f>ROUNDUP('Листы ввода'!G2040*'Общ. данные'!$D$26,0)</f>
        <v>0</v>
      </c>
      <c r="M2950" s="67">
        <f>'Листы ввода'!H2040</f>
        <v>0</v>
      </c>
      <c r="N2950" s="28">
        <f>'Листы ввода'!I2040</f>
        <v>0</v>
      </c>
      <c r="O2950" s="68">
        <f>'Листы ввода'!J2040</f>
        <v>0</v>
      </c>
      <c r="P2950" s="69">
        <f>ROUNDUP('Листы ввода'!K2040*'Общ. данные'!$D$26,0)</f>
        <v>0</v>
      </c>
      <c r="Q2950" s="238">
        <f>ROUNDUP('Листы ввода'!L2040*'Общ. данные'!$D$26,0)</f>
        <v>0</v>
      </c>
      <c r="R2950" s="239"/>
      <c r="S2950" s="238">
        <f>ROUNDUP('Листы ввода'!M2040*'Общ. данные'!$D$26,0)</f>
        <v>0</v>
      </c>
      <c r="T2950" s="240"/>
      <c r="U2950" s="239"/>
      <c r="V2950" s="238">
        <f>ROUNDUP('Листы ввода'!N2040*'Общ. данные'!$D$26,0)</f>
        <v>0</v>
      </c>
      <c r="W2950" s="240"/>
      <c r="X2950" s="239"/>
      <c r="Y2950" s="262">
        <f>'Листы ввода'!O2040</f>
        <v>0</v>
      </c>
      <c r="Z2950" s="263"/>
      <c r="AA2950" s="26">
        <f>'Листы ввода'!P2040</f>
        <v>0</v>
      </c>
      <c r="AB2950" s="68">
        <f>'Листы ввода'!Q2040</f>
        <v>0</v>
      </c>
      <c r="AC2950" s="236">
        <f>'Листы ввода'!R2040</f>
        <v>0</v>
      </c>
      <c r="AD2950" s="236"/>
      <c r="AE2950" s="233">
        <f>IF('Листы ввода'!T2040=1,'Листы на печать'!P2950,AQ2950)</f>
        <v>0</v>
      </c>
      <c r="AF2950" s="264"/>
      <c r="AG2950" s="265"/>
      <c r="AH2950" s="266"/>
      <c r="AI2950" s="26"/>
      <c r="AJ2950" s="27"/>
      <c r="AK2950" s="265"/>
      <c r="AL2950" s="265"/>
      <c r="AM2950" s="266"/>
      <c r="AN2950" s="267"/>
      <c r="AO2950" s="266"/>
      <c r="AP2950" s="301"/>
      <c r="AQ2950" s="46">
        <f t="shared" si="65"/>
        <v>0</v>
      </c>
    </row>
    <row r="2951" spans="1:43" ht="20.45" customHeight="1">
      <c r="A2951" s="314"/>
      <c r="B2951" s="233">
        <f>'Листы ввода'!B2041</f>
        <v>0</v>
      </c>
      <c r="C2951" s="234"/>
      <c r="D2951" s="235">
        <f>'Листы ввода'!C2041</f>
        <v>0</v>
      </c>
      <c r="E2951" s="236"/>
      <c r="F2951" s="237"/>
      <c r="G2951" s="235">
        <f>'Листы ввода'!D2041</f>
        <v>0</v>
      </c>
      <c r="H2951" s="236"/>
      <c r="I2951" s="237"/>
      <c r="J2951" s="26">
        <f>'Листы ввода'!E2041</f>
        <v>0</v>
      </c>
      <c r="K2951" s="27">
        <f>'Листы ввода'!F2041</f>
        <v>0</v>
      </c>
      <c r="L2951" s="69">
        <f>ROUNDUP('Листы ввода'!G2041*'Общ. данные'!$D$26,0)</f>
        <v>0</v>
      </c>
      <c r="M2951" s="67">
        <f>'Листы ввода'!H2041</f>
        <v>0</v>
      </c>
      <c r="N2951" s="28">
        <f>'Листы ввода'!I2041</f>
        <v>0</v>
      </c>
      <c r="O2951" s="68">
        <f>'Листы ввода'!J2041</f>
        <v>0</v>
      </c>
      <c r="P2951" s="69">
        <f>ROUNDUP('Листы ввода'!K2041*'Общ. данные'!$D$26,0)</f>
        <v>0</v>
      </c>
      <c r="Q2951" s="238">
        <f>ROUNDUP('Листы ввода'!L2041*'Общ. данные'!$D$26,0)</f>
        <v>0</v>
      </c>
      <c r="R2951" s="239"/>
      <c r="S2951" s="238">
        <f>ROUNDUP('Листы ввода'!M2041*'Общ. данные'!$D$26,0)</f>
        <v>0</v>
      </c>
      <c r="T2951" s="240"/>
      <c r="U2951" s="239"/>
      <c r="V2951" s="238">
        <f>ROUNDUP('Листы ввода'!N2041*'Общ. данные'!$D$26,0)</f>
        <v>0</v>
      </c>
      <c r="W2951" s="240"/>
      <c r="X2951" s="239"/>
      <c r="Y2951" s="262">
        <f>'Листы ввода'!O2041</f>
        <v>0</v>
      </c>
      <c r="Z2951" s="263"/>
      <c r="AA2951" s="26">
        <f>'Листы ввода'!P2041</f>
        <v>0</v>
      </c>
      <c r="AB2951" s="68">
        <f>'Листы ввода'!Q2041</f>
        <v>0</v>
      </c>
      <c r="AC2951" s="236">
        <f>'Листы ввода'!R2041</f>
        <v>0</v>
      </c>
      <c r="AD2951" s="236"/>
      <c r="AE2951" s="233">
        <f>IF('Листы ввода'!T2041=1,'Листы на печать'!P2951,AQ2951)</f>
        <v>0</v>
      </c>
      <c r="AF2951" s="264"/>
      <c r="AG2951" s="265"/>
      <c r="AH2951" s="266"/>
      <c r="AI2951" s="26"/>
      <c r="AJ2951" s="27"/>
      <c r="AK2951" s="265"/>
      <c r="AL2951" s="265"/>
      <c r="AM2951" s="266"/>
      <c r="AN2951" s="267"/>
      <c r="AO2951" s="266"/>
      <c r="AP2951" s="301"/>
      <c r="AQ2951" s="46">
        <f t="shared" si="65"/>
        <v>0</v>
      </c>
    </row>
    <row r="2952" spans="1:43" ht="20.45" customHeight="1">
      <c r="A2952" s="314"/>
      <c r="B2952" s="233">
        <f>'Листы ввода'!B2042</f>
        <v>0</v>
      </c>
      <c r="C2952" s="234"/>
      <c r="D2952" s="235">
        <f>'Листы ввода'!C2042</f>
        <v>0</v>
      </c>
      <c r="E2952" s="236"/>
      <c r="F2952" s="237"/>
      <c r="G2952" s="235">
        <f>'Листы ввода'!D2042</f>
        <v>0</v>
      </c>
      <c r="H2952" s="236"/>
      <c r="I2952" s="237"/>
      <c r="J2952" s="26">
        <f>'Листы ввода'!E2042</f>
        <v>0</v>
      </c>
      <c r="K2952" s="27">
        <f>'Листы ввода'!F2042</f>
        <v>0</v>
      </c>
      <c r="L2952" s="69">
        <f>ROUNDUP('Листы ввода'!G2042*'Общ. данные'!$D$26,0)</f>
        <v>0</v>
      </c>
      <c r="M2952" s="67">
        <f>'Листы ввода'!H2042</f>
        <v>0</v>
      </c>
      <c r="N2952" s="28">
        <f>'Листы ввода'!I2042</f>
        <v>0</v>
      </c>
      <c r="O2952" s="68">
        <f>'Листы ввода'!J2042</f>
        <v>0</v>
      </c>
      <c r="P2952" s="69">
        <f>ROUNDUP('Листы ввода'!K2042*'Общ. данные'!$D$26,0)</f>
        <v>0</v>
      </c>
      <c r="Q2952" s="238">
        <f>ROUNDUP('Листы ввода'!L2042*'Общ. данные'!$D$26,0)</f>
        <v>0</v>
      </c>
      <c r="R2952" s="239"/>
      <c r="S2952" s="238">
        <f>ROUNDUP('Листы ввода'!M2042*'Общ. данные'!$D$26,0)</f>
        <v>0</v>
      </c>
      <c r="T2952" s="240"/>
      <c r="U2952" s="239"/>
      <c r="V2952" s="238">
        <f>ROUNDUP('Листы ввода'!N2042*'Общ. данные'!$D$26,0)</f>
        <v>0</v>
      </c>
      <c r="W2952" s="240"/>
      <c r="X2952" s="239"/>
      <c r="Y2952" s="262">
        <f>'Листы ввода'!O2042</f>
        <v>0</v>
      </c>
      <c r="Z2952" s="263"/>
      <c r="AA2952" s="26">
        <f>'Листы ввода'!P2042</f>
        <v>0</v>
      </c>
      <c r="AB2952" s="68">
        <f>'Листы ввода'!Q2042</f>
        <v>0</v>
      </c>
      <c r="AC2952" s="236">
        <f>'Листы ввода'!R2042</f>
        <v>0</v>
      </c>
      <c r="AD2952" s="236"/>
      <c r="AE2952" s="233">
        <f>IF('Листы ввода'!T2042=1,'Листы на печать'!P2952,AQ2952)</f>
        <v>0</v>
      </c>
      <c r="AF2952" s="264"/>
      <c r="AG2952" s="265"/>
      <c r="AH2952" s="266"/>
      <c r="AI2952" s="26"/>
      <c r="AJ2952" s="27"/>
      <c r="AK2952" s="265"/>
      <c r="AL2952" s="265"/>
      <c r="AM2952" s="266"/>
      <c r="AN2952" s="267"/>
      <c r="AO2952" s="266"/>
      <c r="AP2952" s="301"/>
      <c r="AQ2952" s="46">
        <f t="shared" si="65"/>
        <v>0</v>
      </c>
    </row>
    <row r="2953" spans="1:43" ht="20.45" customHeight="1">
      <c r="A2953" s="314"/>
      <c r="B2953" s="233">
        <f>'Листы ввода'!B2043</f>
        <v>0</v>
      </c>
      <c r="C2953" s="234"/>
      <c r="D2953" s="235">
        <f>'Листы ввода'!C2043</f>
        <v>0</v>
      </c>
      <c r="E2953" s="236"/>
      <c r="F2953" s="237"/>
      <c r="G2953" s="235">
        <f>'Листы ввода'!D2043</f>
        <v>0</v>
      </c>
      <c r="H2953" s="236"/>
      <c r="I2953" s="237"/>
      <c r="J2953" s="26">
        <f>'Листы ввода'!E2043</f>
        <v>0</v>
      </c>
      <c r="K2953" s="27">
        <f>'Листы ввода'!F2043</f>
        <v>0</v>
      </c>
      <c r="L2953" s="69">
        <f>ROUNDUP('Листы ввода'!G2043*'Общ. данные'!$D$26,0)</f>
        <v>0</v>
      </c>
      <c r="M2953" s="67">
        <f>'Листы ввода'!H2043</f>
        <v>0</v>
      </c>
      <c r="N2953" s="28">
        <f>'Листы ввода'!I2043</f>
        <v>0</v>
      </c>
      <c r="O2953" s="68">
        <f>'Листы ввода'!J2043</f>
        <v>0</v>
      </c>
      <c r="P2953" s="69">
        <f>ROUNDUP('Листы ввода'!K2043*'Общ. данные'!$D$26,0)</f>
        <v>0</v>
      </c>
      <c r="Q2953" s="238">
        <f>ROUNDUP('Листы ввода'!L2043*'Общ. данные'!$D$26,0)</f>
        <v>0</v>
      </c>
      <c r="R2953" s="239"/>
      <c r="S2953" s="238">
        <f>ROUNDUP('Листы ввода'!M2043*'Общ. данные'!$D$26,0)</f>
        <v>0</v>
      </c>
      <c r="T2953" s="240"/>
      <c r="U2953" s="239"/>
      <c r="V2953" s="238">
        <f>ROUNDUP('Листы ввода'!N2043*'Общ. данные'!$D$26,0)</f>
        <v>0</v>
      </c>
      <c r="W2953" s="240"/>
      <c r="X2953" s="239"/>
      <c r="Y2953" s="262">
        <f>'Листы ввода'!O2043</f>
        <v>0</v>
      </c>
      <c r="Z2953" s="263"/>
      <c r="AA2953" s="26">
        <f>'Листы ввода'!P2043</f>
        <v>0</v>
      </c>
      <c r="AB2953" s="68">
        <f>'Листы ввода'!Q2043</f>
        <v>0</v>
      </c>
      <c r="AC2953" s="236">
        <f>'Листы ввода'!R2043</f>
        <v>0</v>
      </c>
      <c r="AD2953" s="236"/>
      <c r="AE2953" s="233">
        <f>IF('Листы ввода'!T2043=1,'Листы на печать'!P2953,AQ2953)</f>
        <v>0</v>
      </c>
      <c r="AF2953" s="264"/>
      <c r="AG2953" s="265"/>
      <c r="AH2953" s="266"/>
      <c r="AI2953" s="26"/>
      <c r="AJ2953" s="27"/>
      <c r="AK2953" s="265"/>
      <c r="AL2953" s="265"/>
      <c r="AM2953" s="266"/>
      <c r="AN2953" s="267"/>
      <c r="AO2953" s="266"/>
      <c r="AP2953" s="301"/>
      <c r="AQ2953" s="46">
        <f t="shared" si="65"/>
        <v>0</v>
      </c>
    </row>
    <row r="2954" spans="1:43" ht="20.45" customHeight="1">
      <c r="A2954" s="314"/>
      <c r="B2954" s="233">
        <f>'Листы ввода'!B2044</f>
        <v>0</v>
      </c>
      <c r="C2954" s="234"/>
      <c r="D2954" s="235">
        <f>'Листы ввода'!C2044</f>
        <v>0</v>
      </c>
      <c r="E2954" s="236"/>
      <c r="F2954" s="237"/>
      <c r="G2954" s="235">
        <f>'Листы ввода'!D2044</f>
        <v>0</v>
      </c>
      <c r="H2954" s="236"/>
      <c r="I2954" s="237"/>
      <c r="J2954" s="26">
        <f>'Листы ввода'!E2044</f>
        <v>0</v>
      </c>
      <c r="K2954" s="27">
        <f>'Листы ввода'!F2044</f>
        <v>0</v>
      </c>
      <c r="L2954" s="69">
        <f>ROUNDUP('Листы ввода'!G2044*'Общ. данные'!$D$26,0)</f>
        <v>0</v>
      </c>
      <c r="M2954" s="67">
        <f>'Листы ввода'!H2044</f>
        <v>0</v>
      </c>
      <c r="N2954" s="28">
        <f>'Листы ввода'!I2044</f>
        <v>0</v>
      </c>
      <c r="O2954" s="68">
        <f>'Листы ввода'!J2044</f>
        <v>0</v>
      </c>
      <c r="P2954" s="69">
        <f>ROUNDUP('Листы ввода'!K2044*'Общ. данные'!$D$26,0)</f>
        <v>0</v>
      </c>
      <c r="Q2954" s="238">
        <f>ROUNDUP('Листы ввода'!L2044*'Общ. данные'!$D$26,0)</f>
        <v>0</v>
      </c>
      <c r="R2954" s="239"/>
      <c r="S2954" s="238">
        <f>ROUNDUP('Листы ввода'!M2044*'Общ. данные'!$D$26,0)</f>
        <v>0</v>
      </c>
      <c r="T2954" s="240"/>
      <c r="U2954" s="239"/>
      <c r="V2954" s="238">
        <f>ROUNDUP('Листы ввода'!N2044*'Общ. данные'!$D$26,0)</f>
        <v>0</v>
      </c>
      <c r="W2954" s="240"/>
      <c r="X2954" s="239"/>
      <c r="Y2954" s="262">
        <f>'Листы ввода'!O2044</f>
        <v>0</v>
      </c>
      <c r="Z2954" s="263"/>
      <c r="AA2954" s="26">
        <f>'Листы ввода'!P2044</f>
        <v>0</v>
      </c>
      <c r="AB2954" s="68">
        <f>'Листы ввода'!Q2044</f>
        <v>0</v>
      </c>
      <c r="AC2954" s="236">
        <f>'Листы ввода'!R2044</f>
        <v>0</v>
      </c>
      <c r="AD2954" s="236"/>
      <c r="AE2954" s="233">
        <f>IF('Листы ввода'!T2044=1,'Листы на печать'!P2954,AQ2954)</f>
        <v>0</v>
      </c>
      <c r="AF2954" s="264"/>
      <c r="AG2954" s="265"/>
      <c r="AH2954" s="266"/>
      <c r="AI2954" s="26"/>
      <c r="AJ2954" s="27"/>
      <c r="AK2954" s="265"/>
      <c r="AL2954" s="265"/>
      <c r="AM2954" s="266"/>
      <c r="AN2954" s="267"/>
      <c r="AO2954" s="266"/>
      <c r="AP2954" s="301"/>
      <c r="AQ2954" s="46">
        <f t="shared" si="65"/>
        <v>0</v>
      </c>
    </row>
    <row r="2955" spans="1:43" ht="20.45" customHeight="1">
      <c r="A2955" s="314"/>
      <c r="B2955" s="233">
        <f>'Листы ввода'!B2045</f>
        <v>0</v>
      </c>
      <c r="C2955" s="234"/>
      <c r="D2955" s="235">
        <f>'Листы ввода'!C2045</f>
        <v>0</v>
      </c>
      <c r="E2955" s="236"/>
      <c r="F2955" s="237"/>
      <c r="G2955" s="235">
        <f>'Листы ввода'!D2045</f>
        <v>0</v>
      </c>
      <c r="H2955" s="236"/>
      <c r="I2955" s="237"/>
      <c r="J2955" s="26">
        <f>'Листы ввода'!E2045</f>
        <v>0</v>
      </c>
      <c r="K2955" s="27">
        <f>'Листы ввода'!F2045</f>
        <v>0</v>
      </c>
      <c r="L2955" s="69">
        <f>ROUNDUP('Листы ввода'!G2045*'Общ. данные'!$D$26,0)</f>
        <v>0</v>
      </c>
      <c r="M2955" s="67">
        <f>'Листы ввода'!H2045</f>
        <v>0</v>
      </c>
      <c r="N2955" s="28">
        <f>'Листы ввода'!I2045</f>
        <v>0</v>
      </c>
      <c r="O2955" s="68">
        <f>'Листы ввода'!J2045</f>
        <v>0</v>
      </c>
      <c r="P2955" s="69">
        <f>ROUNDUP('Листы ввода'!K2045*'Общ. данные'!$D$26,0)</f>
        <v>0</v>
      </c>
      <c r="Q2955" s="238">
        <f>ROUNDUP('Листы ввода'!L2045*'Общ. данные'!$D$26,0)</f>
        <v>0</v>
      </c>
      <c r="R2955" s="239"/>
      <c r="S2955" s="238">
        <f>ROUNDUP('Листы ввода'!M2045*'Общ. данные'!$D$26,0)</f>
        <v>0</v>
      </c>
      <c r="T2955" s="240"/>
      <c r="U2955" s="239"/>
      <c r="V2955" s="238">
        <f>ROUNDUP('Листы ввода'!N2045*'Общ. данные'!$D$26,0)</f>
        <v>0</v>
      </c>
      <c r="W2955" s="240"/>
      <c r="X2955" s="239"/>
      <c r="Y2955" s="262">
        <f>'Листы ввода'!O2045</f>
        <v>0</v>
      </c>
      <c r="Z2955" s="263"/>
      <c r="AA2955" s="26">
        <f>'Листы ввода'!P2045</f>
        <v>0</v>
      </c>
      <c r="AB2955" s="68">
        <f>'Листы ввода'!Q2045</f>
        <v>0</v>
      </c>
      <c r="AC2955" s="236">
        <f>'Листы ввода'!R2045</f>
        <v>0</v>
      </c>
      <c r="AD2955" s="236"/>
      <c r="AE2955" s="233">
        <f>IF('Листы ввода'!T2045=1,'Листы на печать'!P2955,AQ2955)</f>
        <v>0</v>
      </c>
      <c r="AF2955" s="264"/>
      <c r="AG2955" s="265"/>
      <c r="AH2955" s="266"/>
      <c r="AI2955" s="26"/>
      <c r="AJ2955" s="27"/>
      <c r="AK2955" s="265"/>
      <c r="AL2955" s="265"/>
      <c r="AM2955" s="266"/>
      <c r="AN2955" s="267"/>
      <c r="AO2955" s="266"/>
      <c r="AP2955" s="301"/>
      <c r="AQ2955" s="46">
        <f t="shared" si="65"/>
        <v>0</v>
      </c>
    </row>
    <row r="2956" spans="1:43" ht="20.45" customHeight="1">
      <c r="A2956" s="314"/>
      <c r="B2956" s="233">
        <f>'Листы ввода'!B2046</f>
        <v>0</v>
      </c>
      <c r="C2956" s="234"/>
      <c r="D2956" s="235">
        <f>'Листы ввода'!C2046</f>
        <v>0</v>
      </c>
      <c r="E2956" s="236"/>
      <c r="F2956" s="237"/>
      <c r="G2956" s="235">
        <f>'Листы ввода'!D2046</f>
        <v>0</v>
      </c>
      <c r="H2956" s="236"/>
      <c r="I2956" s="237"/>
      <c r="J2956" s="26">
        <f>'Листы ввода'!E2046</f>
        <v>0</v>
      </c>
      <c r="K2956" s="27">
        <f>'Листы ввода'!F2046</f>
        <v>0</v>
      </c>
      <c r="L2956" s="69">
        <f>ROUNDUP('Листы ввода'!G2046*'Общ. данные'!$D$26,0)</f>
        <v>0</v>
      </c>
      <c r="M2956" s="67">
        <f>'Листы ввода'!H2046</f>
        <v>0</v>
      </c>
      <c r="N2956" s="28">
        <f>'Листы ввода'!I2046</f>
        <v>0</v>
      </c>
      <c r="O2956" s="68">
        <f>'Листы ввода'!J2046</f>
        <v>0</v>
      </c>
      <c r="P2956" s="69">
        <f>ROUNDUP('Листы ввода'!K2046*'Общ. данные'!$D$26,0)</f>
        <v>0</v>
      </c>
      <c r="Q2956" s="238">
        <f>ROUNDUP('Листы ввода'!L2046*'Общ. данные'!$D$26,0)</f>
        <v>0</v>
      </c>
      <c r="R2956" s="239"/>
      <c r="S2956" s="238">
        <f>ROUNDUP('Листы ввода'!M2046*'Общ. данные'!$D$26,0)</f>
        <v>0</v>
      </c>
      <c r="T2956" s="240"/>
      <c r="U2956" s="239"/>
      <c r="V2956" s="238">
        <f>ROUNDUP('Листы ввода'!N2046*'Общ. данные'!$D$26,0)</f>
        <v>0</v>
      </c>
      <c r="W2956" s="240"/>
      <c r="X2956" s="239"/>
      <c r="Y2956" s="262">
        <f>'Листы ввода'!O2046</f>
        <v>0</v>
      </c>
      <c r="Z2956" s="263"/>
      <c r="AA2956" s="26">
        <f>'Листы ввода'!P2046</f>
        <v>0</v>
      </c>
      <c r="AB2956" s="68">
        <f>'Листы ввода'!Q2046</f>
        <v>0</v>
      </c>
      <c r="AC2956" s="236">
        <f>'Листы ввода'!R2046</f>
        <v>0</v>
      </c>
      <c r="AD2956" s="236"/>
      <c r="AE2956" s="233">
        <f>IF('Листы ввода'!T2046=1,'Листы на печать'!P2956,AQ2956)</f>
        <v>0</v>
      </c>
      <c r="AF2956" s="264"/>
      <c r="AG2956" s="265"/>
      <c r="AH2956" s="266"/>
      <c r="AI2956" s="26"/>
      <c r="AJ2956" s="27"/>
      <c r="AK2956" s="265"/>
      <c r="AL2956" s="265"/>
      <c r="AM2956" s="266"/>
      <c r="AN2956" s="267"/>
      <c r="AO2956" s="266"/>
      <c r="AP2956" s="301"/>
      <c r="AQ2956" s="46">
        <f t="shared" si="65"/>
        <v>0</v>
      </c>
    </row>
    <row r="2957" spans="1:43" ht="20.45" customHeight="1">
      <c r="A2957" s="314"/>
      <c r="B2957" s="233">
        <f>'Листы ввода'!B2047</f>
        <v>0</v>
      </c>
      <c r="C2957" s="234"/>
      <c r="D2957" s="235">
        <f>'Листы ввода'!C2047</f>
        <v>0</v>
      </c>
      <c r="E2957" s="236"/>
      <c r="F2957" s="237"/>
      <c r="G2957" s="235">
        <f>'Листы ввода'!D2047</f>
        <v>0</v>
      </c>
      <c r="H2957" s="236"/>
      <c r="I2957" s="237"/>
      <c r="J2957" s="26">
        <f>'Листы ввода'!E2047</f>
        <v>0</v>
      </c>
      <c r="K2957" s="27">
        <f>'Листы ввода'!F2047</f>
        <v>0</v>
      </c>
      <c r="L2957" s="69">
        <f>ROUNDUP('Листы ввода'!G2047*'Общ. данные'!$D$26,0)</f>
        <v>0</v>
      </c>
      <c r="M2957" s="67">
        <f>'Листы ввода'!H2047</f>
        <v>0</v>
      </c>
      <c r="N2957" s="28">
        <f>'Листы ввода'!I2047</f>
        <v>0</v>
      </c>
      <c r="O2957" s="68">
        <f>'Листы ввода'!J2047</f>
        <v>0</v>
      </c>
      <c r="P2957" s="69">
        <f>ROUNDUP('Листы ввода'!K2047*'Общ. данные'!$D$26,0)</f>
        <v>0</v>
      </c>
      <c r="Q2957" s="238">
        <f>ROUNDUP('Листы ввода'!L2047*'Общ. данные'!$D$26,0)</f>
        <v>0</v>
      </c>
      <c r="R2957" s="239"/>
      <c r="S2957" s="238">
        <f>ROUNDUP('Листы ввода'!M2047*'Общ. данные'!$D$26,0)</f>
        <v>0</v>
      </c>
      <c r="T2957" s="240"/>
      <c r="U2957" s="239"/>
      <c r="V2957" s="238">
        <f>ROUNDUP('Листы ввода'!N2047*'Общ. данные'!$D$26,0)</f>
        <v>0</v>
      </c>
      <c r="W2957" s="240"/>
      <c r="X2957" s="239"/>
      <c r="Y2957" s="262">
        <f>'Листы ввода'!O2047</f>
        <v>0</v>
      </c>
      <c r="Z2957" s="263"/>
      <c r="AA2957" s="26">
        <f>'Листы ввода'!P2047</f>
        <v>0</v>
      </c>
      <c r="AB2957" s="68">
        <f>'Листы ввода'!Q2047</f>
        <v>0</v>
      </c>
      <c r="AC2957" s="236">
        <f>'Листы ввода'!R2047</f>
        <v>0</v>
      </c>
      <c r="AD2957" s="236"/>
      <c r="AE2957" s="233">
        <f>IF('Листы ввода'!T2047=1,'Листы на печать'!P2957,AQ2957)</f>
        <v>0</v>
      </c>
      <c r="AF2957" s="264"/>
      <c r="AG2957" s="265"/>
      <c r="AH2957" s="266"/>
      <c r="AI2957" s="26"/>
      <c r="AJ2957" s="27"/>
      <c r="AK2957" s="265"/>
      <c r="AL2957" s="265"/>
      <c r="AM2957" s="266"/>
      <c r="AN2957" s="267"/>
      <c r="AO2957" s="266"/>
      <c r="AP2957" s="301"/>
      <c r="AQ2957" s="46">
        <f t="shared" si="65"/>
        <v>0</v>
      </c>
    </row>
    <row r="2958" spans="1:43" ht="20.45" customHeight="1">
      <c r="A2958" s="314"/>
      <c r="B2958" s="233">
        <f>'Листы ввода'!B2048</f>
        <v>0</v>
      </c>
      <c r="C2958" s="234"/>
      <c r="D2958" s="235">
        <f>'Листы ввода'!C2048</f>
        <v>0</v>
      </c>
      <c r="E2958" s="236"/>
      <c r="F2958" s="237"/>
      <c r="G2958" s="235">
        <f>'Листы ввода'!D2048</f>
        <v>0</v>
      </c>
      <c r="H2958" s="236"/>
      <c r="I2958" s="237"/>
      <c r="J2958" s="26">
        <f>'Листы ввода'!E2048</f>
        <v>0</v>
      </c>
      <c r="K2958" s="27">
        <f>'Листы ввода'!F2048</f>
        <v>0</v>
      </c>
      <c r="L2958" s="69">
        <f>ROUNDUP('Листы ввода'!G2048*'Общ. данные'!$D$26,0)</f>
        <v>0</v>
      </c>
      <c r="M2958" s="67">
        <f>'Листы ввода'!H2048</f>
        <v>0</v>
      </c>
      <c r="N2958" s="28">
        <f>'Листы ввода'!I2048</f>
        <v>0</v>
      </c>
      <c r="O2958" s="68">
        <f>'Листы ввода'!J2048</f>
        <v>0</v>
      </c>
      <c r="P2958" s="69">
        <f>ROUNDUP('Листы ввода'!K2048*'Общ. данные'!$D$26,0)</f>
        <v>0</v>
      </c>
      <c r="Q2958" s="238">
        <f>ROUNDUP('Листы ввода'!L2048*'Общ. данные'!$D$26,0)</f>
        <v>0</v>
      </c>
      <c r="R2958" s="239"/>
      <c r="S2958" s="238">
        <f>ROUNDUP('Листы ввода'!M2048*'Общ. данные'!$D$26,0)</f>
        <v>0</v>
      </c>
      <c r="T2958" s="240"/>
      <c r="U2958" s="239"/>
      <c r="V2958" s="238">
        <f>ROUNDUP('Листы ввода'!N2048*'Общ. данные'!$D$26,0)</f>
        <v>0</v>
      </c>
      <c r="W2958" s="240"/>
      <c r="X2958" s="239"/>
      <c r="Y2958" s="262">
        <f>'Листы ввода'!O2048</f>
        <v>0</v>
      </c>
      <c r="Z2958" s="263"/>
      <c r="AA2958" s="26">
        <f>'Листы ввода'!P2048</f>
        <v>0</v>
      </c>
      <c r="AB2958" s="68">
        <f>'Листы ввода'!Q2048</f>
        <v>0</v>
      </c>
      <c r="AC2958" s="236">
        <f>'Листы ввода'!R2048</f>
        <v>0</v>
      </c>
      <c r="AD2958" s="236"/>
      <c r="AE2958" s="233">
        <f>IF('Листы ввода'!T2048=1,'Листы на печать'!P2958,AQ2958)</f>
        <v>0</v>
      </c>
      <c r="AF2958" s="264"/>
      <c r="AG2958" s="265"/>
      <c r="AH2958" s="266"/>
      <c r="AI2958" s="31"/>
      <c r="AJ2958" s="32"/>
      <c r="AK2958" s="265"/>
      <c r="AL2958" s="265"/>
      <c r="AM2958" s="266"/>
      <c r="AN2958" s="267"/>
      <c r="AO2958" s="266"/>
      <c r="AP2958" s="301"/>
      <c r="AQ2958" s="46">
        <f t="shared" si="65"/>
        <v>0</v>
      </c>
    </row>
    <row r="2959" spans="1:43" ht="20.45" customHeight="1">
      <c r="A2959" s="314"/>
      <c r="B2959" s="233">
        <f>'Листы ввода'!B2049</f>
        <v>0</v>
      </c>
      <c r="C2959" s="234"/>
      <c r="D2959" s="235">
        <f>'Листы ввода'!C2049</f>
        <v>0</v>
      </c>
      <c r="E2959" s="236"/>
      <c r="F2959" s="237"/>
      <c r="G2959" s="235">
        <f>'Листы ввода'!D2049</f>
        <v>0</v>
      </c>
      <c r="H2959" s="236"/>
      <c r="I2959" s="237"/>
      <c r="J2959" s="26">
        <f>'Листы ввода'!E2049</f>
        <v>0</v>
      </c>
      <c r="K2959" s="27">
        <f>'Листы ввода'!F2049</f>
        <v>0</v>
      </c>
      <c r="L2959" s="69">
        <f>ROUNDUP('Листы ввода'!G2049*'Общ. данные'!$D$26,0)</f>
        <v>0</v>
      </c>
      <c r="M2959" s="67">
        <f>'Листы ввода'!H2049</f>
        <v>0</v>
      </c>
      <c r="N2959" s="28">
        <f>'Листы ввода'!I2049</f>
        <v>0</v>
      </c>
      <c r="O2959" s="68">
        <f>'Листы ввода'!J2049</f>
        <v>0</v>
      </c>
      <c r="P2959" s="69">
        <f>ROUNDUP('Листы ввода'!K2049*'Общ. данные'!$D$26,0)</f>
        <v>0</v>
      </c>
      <c r="Q2959" s="238">
        <f>ROUNDUP('Листы ввода'!L2049*'Общ. данные'!$D$26,0)</f>
        <v>0</v>
      </c>
      <c r="R2959" s="239"/>
      <c r="S2959" s="238">
        <f>ROUNDUP('Листы ввода'!M2049*'Общ. данные'!$D$26,0)</f>
        <v>0</v>
      </c>
      <c r="T2959" s="240"/>
      <c r="U2959" s="239"/>
      <c r="V2959" s="238">
        <f>ROUNDUP('Листы ввода'!N2049*'Общ. данные'!$D$26,0)</f>
        <v>0</v>
      </c>
      <c r="W2959" s="240"/>
      <c r="X2959" s="239"/>
      <c r="Y2959" s="262">
        <f>'Листы ввода'!O2049</f>
        <v>0</v>
      </c>
      <c r="Z2959" s="263"/>
      <c r="AA2959" s="26">
        <f>'Листы ввода'!P2049</f>
        <v>0</v>
      </c>
      <c r="AB2959" s="68">
        <f>'Листы ввода'!Q2049</f>
        <v>0</v>
      </c>
      <c r="AC2959" s="236">
        <f>'Листы ввода'!R2049</f>
        <v>0</v>
      </c>
      <c r="AD2959" s="236"/>
      <c r="AE2959" s="233">
        <f>IF('Листы ввода'!T2049=1,'Листы на печать'!P2959,AQ2959)</f>
        <v>0</v>
      </c>
      <c r="AF2959" s="264"/>
      <c r="AG2959" s="265"/>
      <c r="AH2959" s="266"/>
      <c r="AI2959" s="31"/>
      <c r="AJ2959" s="32"/>
      <c r="AK2959" s="265"/>
      <c r="AL2959" s="265"/>
      <c r="AM2959" s="266"/>
      <c r="AN2959" s="267"/>
      <c r="AO2959" s="266"/>
      <c r="AP2959" s="301"/>
      <c r="AQ2959" s="46">
        <f t="shared" si="65"/>
        <v>0</v>
      </c>
    </row>
    <row r="2960" spans="1:43" ht="20.45" customHeight="1">
      <c r="A2960" s="314"/>
      <c r="B2960" s="233">
        <f>'Листы ввода'!B2050</f>
        <v>0</v>
      </c>
      <c r="C2960" s="234"/>
      <c r="D2960" s="235">
        <f>'Листы ввода'!C2050</f>
        <v>0</v>
      </c>
      <c r="E2960" s="236"/>
      <c r="F2960" s="237"/>
      <c r="G2960" s="235">
        <f>'Листы ввода'!D2050</f>
        <v>0</v>
      </c>
      <c r="H2960" s="236"/>
      <c r="I2960" s="237"/>
      <c r="J2960" s="26">
        <f>'Листы ввода'!E2050</f>
        <v>0</v>
      </c>
      <c r="K2960" s="27">
        <f>'Листы ввода'!F2050</f>
        <v>0</v>
      </c>
      <c r="L2960" s="69">
        <f>ROUNDUP('Листы ввода'!G2050*'Общ. данные'!$D$26,0)</f>
        <v>0</v>
      </c>
      <c r="M2960" s="67">
        <f>'Листы ввода'!H2050</f>
        <v>0</v>
      </c>
      <c r="N2960" s="28">
        <f>'Листы ввода'!I2050</f>
        <v>0</v>
      </c>
      <c r="O2960" s="68">
        <f>'Листы ввода'!J2050</f>
        <v>0</v>
      </c>
      <c r="P2960" s="69">
        <f>ROUNDUP('Листы ввода'!K2050*'Общ. данные'!$D$26,0)</f>
        <v>0</v>
      </c>
      <c r="Q2960" s="238">
        <f>ROUNDUP('Листы ввода'!L2050*'Общ. данные'!$D$26,0)</f>
        <v>0</v>
      </c>
      <c r="R2960" s="239"/>
      <c r="S2960" s="238">
        <f>ROUNDUP('Листы ввода'!M2050*'Общ. данные'!$D$26,0)</f>
        <v>0</v>
      </c>
      <c r="T2960" s="240"/>
      <c r="U2960" s="239"/>
      <c r="V2960" s="238">
        <f>ROUNDUP('Листы ввода'!N2050*'Общ. данные'!$D$26,0)</f>
        <v>0</v>
      </c>
      <c r="W2960" s="240"/>
      <c r="X2960" s="239"/>
      <c r="Y2960" s="262">
        <f>'Листы ввода'!O2050</f>
        <v>0</v>
      </c>
      <c r="Z2960" s="263"/>
      <c r="AA2960" s="26">
        <f>'Листы ввода'!P2050</f>
        <v>0</v>
      </c>
      <c r="AB2960" s="68">
        <f>'Листы ввода'!Q2050</f>
        <v>0</v>
      </c>
      <c r="AC2960" s="236">
        <f>'Листы ввода'!R2050</f>
        <v>0</v>
      </c>
      <c r="AD2960" s="236"/>
      <c r="AE2960" s="233">
        <f>IF('Листы ввода'!T2050=1,'Листы на печать'!P2960,AQ2960)</f>
        <v>0</v>
      </c>
      <c r="AF2960" s="264"/>
      <c r="AG2960" s="265"/>
      <c r="AH2960" s="266"/>
      <c r="AI2960" s="33"/>
      <c r="AJ2960" s="34"/>
      <c r="AK2960" s="265"/>
      <c r="AL2960" s="265"/>
      <c r="AM2960" s="266"/>
      <c r="AN2960" s="275"/>
      <c r="AO2960" s="276"/>
      <c r="AP2960" s="301"/>
      <c r="AQ2960" s="46">
        <f t="shared" si="65"/>
        <v>0</v>
      </c>
    </row>
    <row r="2961" spans="1:43" ht="20.45" customHeight="1" thickBot="1">
      <c r="A2961" s="314"/>
      <c r="B2961" s="269">
        <f>'Листы ввода'!B2051</f>
        <v>0</v>
      </c>
      <c r="C2961" s="277"/>
      <c r="D2961" s="278">
        <f>'Листы ввода'!C2051</f>
        <v>0</v>
      </c>
      <c r="E2961" s="268"/>
      <c r="F2961" s="279"/>
      <c r="G2961" s="278">
        <f>'Листы ввода'!D2051</f>
        <v>0</v>
      </c>
      <c r="H2961" s="268"/>
      <c r="I2961" s="279"/>
      <c r="J2961" s="88">
        <f>'Листы ввода'!E2051</f>
        <v>0</v>
      </c>
      <c r="K2961" s="89">
        <f>'Листы ввода'!F2051</f>
        <v>0</v>
      </c>
      <c r="L2961" s="86">
        <f>ROUNDUP('Листы ввода'!G2051*'Общ. данные'!$D$26,0)</f>
        <v>0</v>
      </c>
      <c r="M2961" s="85">
        <f>'Листы ввода'!H2051</f>
        <v>0</v>
      </c>
      <c r="N2961" s="90">
        <f>'Листы ввода'!I2051</f>
        <v>0</v>
      </c>
      <c r="O2961" s="87">
        <f>'Листы ввода'!J2051</f>
        <v>0</v>
      </c>
      <c r="P2961" s="86">
        <f>ROUNDUP('Листы ввода'!K2051*'Общ. данные'!$D$26,0)</f>
        <v>0</v>
      </c>
      <c r="Q2961" s="258">
        <f>ROUNDUP('Листы ввода'!L2051*'Общ. данные'!$D$26,0)</f>
        <v>0</v>
      </c>
      <c r="R2961" s="259"/>
      <c r="S2961" s="258">
        <f>ROUNDUP('Листы ввода'!M2051*'Общ. данные'!$D$26,0)</f>
        <v>0</v>
      </c>
      <c r="T2961" s="280"/>
      <c r="U2961" s="259"/>
      <c r="V2961" s="258">
        <f>ROUNDUP('Листы ввода'!N2051*'Общ. данные'!$D$26,0)</f>
        <v>0</v>
      </c>
      <c r="W2961" s="280"/>
      <c r="X2961" s="259"/>
      <c r="Y2961" s="281">
        <f>'Листы ввода'!O2051</f>
        <v>0</v>
      </c>
      <c r="Z2961" s="282"/>
      <c r="AA2961" s="88">
        <f>'Листы ввода'!P2051</f>
        <v>0</v>
      </c>
      <c r="AB2961" s="87">
        <f>'Листы ввода'!Q2051</f>
        <v>0</v>
      </c>
      <c r="AC2961" s="268">
        <f>'Листы ввода'!R2051</f>
        <v>0</v>
      </c>
      <c r="AD2961" s="268"/>
      <c r="AE2961" s="269">
        <f>IF('Листы ввода'!T2051=1,'Листы на печать'!P2961,AQ2961)</f>
        <v>0</v>
      </c>
      <c r="AF2961" s="270"/>
      <c r="AG2961" s="271"/>
      <c r="AH2961" s="272"/>
      <c r="AI2961" s="35"/>
      <c r="AJ2961" s="36"/>
      <c r="AK2961" s="271"/>
      <c r="AL2961" s="271"/>
      <c r="AM2961" s="272"/>
      <c r="AN2961" s="273"/>
      <c r="AO2961" s="274"/>
      <c r="AP2961" s="301"/>
      <c r="AQ2961" s="46">
        <f t="shared" si="65"/>
        <v>0</v>
      </c>
    </row>
    <row r="2962" spans="1:43" ht="20.45" customHeight="1">
      <c r="A2962" s="314"/>
      <c r="B2962" s="241"/>
      <c r="C2962" s="242"/>
      <c r="D2962" s="242"/>
      <c r="E2962" s="242"/>
      <c r="F2962" s="242"/>
      <c r="G2962" s="242"/>
      <c r="H2962" s="242"/>
      <c r="I2962" s="242"/>
      <c r="J2962" s="242"/>
      <c r="K2962" s="242"/>
      <c r="L2962" s="242"/>
      <c r="M2962" s="242"/>
      <c r="N2962" s="242"/>
      <c r="O2962" s="242"/>
      <c r="P2962" s="242"/>
      <c r="Q2962" s="242"/>
      <c r="R2962" s="242"/>
      <c r="S2962" s="242"/>
      <c r="T2962" s="242"/>
      <c r="U2962" s="242"/>
      <c r="V2962" s="242"/>
      <c r="W2962" s="242"/>
      <c r="X2962" s="242"/>
      <c r="Y2962" s="242"/>
      <c r="Z2962" s="242"/>
      <c r="AA2962" s="242"/>
      <c r="AB2962" s="242"/>
      <c r="AC2962" s="242"/>
      <c r="AD2962" s="242"/>
      <c r="AE2962" s="242"/>
      <c r="AF2962" s="242"/>
      <c r="AG2962" s="242"/>
      <c r="AH2962" s="242"/>
      <c r="AI2962" s="242"/>
      <c r="AJ2962" s="242"/>
      <c r="AK2962" s="242"/>
      <c r="AL2962" s="242"/>
      <c r="AM2962" s="242"/>
      <c r="AN2962" s="242"/>
      <c r="AO2962" s="243"/>
      <c r="AP2962" s="301"/>
    </row>
    <row r="2963" spans="1:43" ht="20.45" customHeight="1" thickBot="1">
      <c r="A2963" s="314"/>
      <c r="B2963" s="241"/>
      <c r="C2963" s="242"/>
      <c r="D2963" s="242"/>
      <c r="E2963" s="242"/>
      <c r="F2963" s="242"/>
      <c r="G2963" s="242"/>
      <c r="H2963" s="242"/>
      <c r="I2963" s="242"/>
      <c r="J2963" s="242"/>
      <c r="K2963" s="242"/>
      <c r="L2963" s="242"/>
      <c r="M2963" s="242"/>
      <c r="N2963" s="242"/>
      <c r="O2963" s="242"/>
      <c r="P2963" s="242"/>
      <c r="Q2963" s="242"/>
      <c r="R2963" s="242"/>
      <c r="S2963" s="242"/>
      <c r="T2963" s="242"/>
      <c r="U2963" s="242"/>
      <c r="V2963" s="242"/>
      <c r="W2963" s="242"/>
      <c r="X2963" s="242"/>
      <c r="Y2963" s="242"/>
      <c r="Z2963" s="242"/>
      <c r="AA2963" s="242"/>
      <c r="AB2963" s="242"/>
      <c r="AC2963" s="242"/>
      <c r="AD2963" s="242"/>
      <c r="AE2963" s="242"/>
      <c r="AF2963" s="242"/>
      <c r="AG2963" s="242"/>
      <c r="AH2963" s="242"/>
      <c r="AI2963" s="242"/>
      <c r="AJ2963" s="242"/>
      <c r="AK2963" s="242"/>
      <c r="AL2963" s="242"/>
      <c r="AM2963" s="242"/>
      <c r="AN2963" s="242"/>
      <c r="AO2963" s="243"/>
      <c r="AP2963" s="301"/>
    </row>
    <row r="2964" spans="1:43" ht="12.75" customHeight="1" thickBot="1">
      <c r="A2964" s="314"/>
      <c r="B2964" s="241"/>
      <c r="C2964" s="242"/>
      <c r="D2964" s="242"/>
      <c r="E2964" s="242"/>
      <c r="F2964" s="242"/>
      <c r="G2964" s="242"/>
      <c r="H2964" s="242"/>
      <c r="I2964" s="242"/>
      <c r="J2964" s="242"/>
      <c r="K2964" s="242"/>
      <c r="L2964" s="242"/>
      <c r="M2964" s="242"/>
      <c r="N2964" s="242"/>
      <c r="O2964" s="242"/>
      <c r="P2964" s="242"/>
      <c r="Q2964" s="243"/>
      <c r="R2964" s="247"/>
      <c r="S2964" s="248"/>
      <c r="T2964" s="38"/>
      <c r="U2964" s="247"/>
      <c r="V2964" s="248"/>
      <c r="W2964" s="38"/>
      <c r="X2964" s="247"/>
      <c r="Y2964" s="248"/>
      <c r="Z2964" s="38"/>
      <c r="AA2964" s="249" t="str">
        <f>AA2921</f>
        <v>АП-08/15-АОВ2.К</v>
      </c>
      <c r="AB2964" s="250"/>
      <c r="AC2964" s="250"/>
      <c r="AD2964" s="250"/>
      <c r="AE2964" s="250"/>
      <c r="AF2964" s="250"/>
      <c r="AG2964" s="250"/>
      <c r="AH2964" s="250"/>
      <c r="AI2964" s="250"/>
      <c r="AJ2964" s="250"/>
      <c r="AK2964" s="250"/>
      <c r="AL2964" s="250"/>
      <c r="AM2964" s="250"/>
      <c r="AN2964" s="251"/>
      <c r="AO2964" s="65" t="s">
        <v>13</v>
      </c>
      <c r="AP2964" s="301"/>
    </row>
    <row r="2965" spans="1:43" ht="12.75" customHeight="1" thickBot="1">
      <c r="A2965" s="314"/>
      <c r="B2965" s="241"/>
      <c r="C2965" s="242"/>
      <c r="D2965" s="242"/>
      <c r="E2965" s="242"/>
      <c r="F2965" s="242"/>
      <c r="G2965" s="242"/>
      <c r="H2965" s="242"/>
      <c r="I2965" s="242"/>
      <c r="J2965" s="242"/>
      <c r="K2965" s="242"/>
      <c r="L2965" s="242"/>
      <c r="M2965" s="242"/>
      <c r="N2965" s="242"/>
      <c r="O2965" s="242"/>
      <c r="P2965" s="242"/>
      <c r="Q2965" s="243"/>
      <c r="R2965" s="258"/>
      <c r="S2965" s="259"/>
      <c r="T2965" s="15"/>
      <c r="U2965" s="258"/>
      <c r="V2965" s="259"/>
      <c r="W2965" s="15"/>
      <c r="X2965" s="258"/>
      <c r="Y2965" s="259"/>
      <c r="Z2965" s="39"/>
      <c r="AA2965" s="252"/>
      <c r="AB2965" s="253"/>
      <c r="AC2965" s="253"/>
      <c r="AD2965" s="253"/>
      <c r="AE2965" s="253"/>
      <c r="AF2965" s="253"/>
      <c r="AG2965" s="253"/>
      <c r="AH2965" s="253"/>
      <c r="AI2965" s="253"/>
      <c r="AJ2965" s="253"/>
      <c r="AK2965" s="253"/>
      <c r="AL2965" s="253"/>
      <c r="AM2965" s="253"/>
      <c r="AN2965" s="254"/>
      <c r="AO2965" s="260">
        <f>AO2922+1</f>
        <v>68</v>
      </c>
      <c r="AP2965" s="301"/>
    </row>
    <row r="2966" spans="1:43" ht="12.75" customHeight="1" thickBot="1">
      <c r="A2966" s="314"/>
      <c r="B2966" s="244"/>
      <c r="C2966" s="245"/>
      <c r="D2966" s="245"/>
      <c r="E2966" s="245"/>
      <c r="F2966" s="245"/>
      <c r="G2966" s="245"/>
      <c r="H2966" s="245"/>
      <c r="I2966" s="245"/>
      <c r="J2966" s="245"/>
      <c r="K2966" s="245"/>
      <c r="L2966" s="245"/>
      <c r="M2966" s="245"/>
      <c r="N2966" s="245"/>
      <c r="O2966" s="245"/>
      <c r="P2966" s="245"/>
      <c r="Q2966" s="246"/>
      <c r="R2966" s="229" t="s">
        <v>11</v>
      </c>
      <c r="S2966" s="230"/>
      <c r="T2966" s="63" t="s">
        <v>12</v>
      </c>
      <c r="U2966" s="229" t="s">
        <v>13</v>
      </c>
      <c r="V2966" s="230"/>
      <c r="W2966" s="63" t="s">
        <v>14</v>
      </c>
      <c r="X2966" s="229" t="s">
        <v>15</v>
      </c>
      <c r="Y2966" s="230"/>
      <c r="Z2966" s="63" t="s">
        <v>16</v>
      </c>
      <c r="AA2966" s="255"/>
      <c r="AB2966" s="256"/>
      <c r="AC2966" s="256"/>
      <c r="AD2966" s="256"/>
      <c r="AE2966" s="256"/>
      <c r="AF2966" s="256"/>
      <c r="AG2966" s="256"/>
      <c r="AH2966" s="256"/>
      <c r="AI2966" s="256"/>
      <c r="AJ2966" s="256"/>
      <c r="AK2966" s="256"/>
      <c r="AL2966" s="256"/>
      <c r="AM2966" s="256"/>
      <c r="AN2966" s="257"/>
      <c r="AO2966" s="261"/>
      <c r="AP2966" s="301"/>
    </row>
    <row r="2967" spans="1:43" ht="12.75" customHeight="1">
      <c r="A2967" s="315"/>
      <c r="B2967" s="231"/>
      <c r="C2967" s="231"/>
      <c r="D2967" s="231"/>
      <c r="E2967" s="231"/>
      <c r="F2967" s="231"/>
      <c r="G2967" s="231"/>
      <c r="H2967" s="231"/>
      <c r="I2967" s="231"/>
      <c r="J2967" s="231"/>
      <c r="K2967" s="231"/>
      <c r="L2967" s="231"/>
      <c r="M2967" s="231"/>
      <c r="N2967" s="231"/>
      <c r="O2967" s="231"/>
      <c r="P2967" s="231"/>
      <c r="Q2967" s="231"/>
      <c r="R2967" s="231"/>
      <c r="S2967" s="231"/>
      <c r="T2967" s="231"/>
      <c r="U2967" s="231"/>
      <c r="V2967" s="231"/>
      <c r="W2967" s="231"/>
      <c r="X2967" s="231"/>
      <c r="Y2967" s="231"/>
      <c r="Z2967" s="231"/>
      <c r="AA2967" s="231"/>
      <c r="AB2967" s="231"/>
      <c r="AC2967" s="231"/>
      <c r="AD2967" s="231"/>
      <c r="AE2967" s="231"/>
      <c r="AF2967" s="231"/>
      <c r="AG2967" s="231"/>
      <c r="AH2967" s="232" t="s">
        <v>20</v>
      </c>
      <c r="AI2967" s="232"/>
      <c r="AJ2967" s="232"/>
      <c r="AK2967" s="232"/>
      <c r="AL2967" s="232"/>
      <c r="AM2967" s="232"/>
      <c r="AN2967" s="232"/>
      <c r="AO2967" s="232"/>
      <c r="AP2967" s="302"/>
    </row>
    <row r="2968" spans="1:43" ht="12.75" customHeight="1" thickBot="1">
      <c r="A2968" s="313"/>
      <c r="B2968" s="316"/>
      <c r="C2968" s="316"/>
      <c r="D2968" s="316"/>
      <c r="E2968" s="316"/>
      <c r="F2968" s="316"/>
      <c r="G2968" s="316"/>
      <c r="H2968" s="316"/>
      <c r="I2968" s="316"/>
      <c r="J2968" s="316"/>
      <c r="K2968" s="316"/>
      <c r="L2968" s="316"/>
      <c r="M2968" s="316"/>
      <c r="N2968" s="316"/>
      <c r="O2968" s="316"/>
      <c r="P2968" s="316"/>
      <c r="Q2968" s="316"/>
      <c r="R2968" s="316"/>
      <c r="S2968" s="316"/>
      <c r="T2968" s="316"/>
      <c r="U2968" s="316"/>
      <c r="V2968" s="316"/>
      <c r="W2968" s="316"/>
      <c r="X2968" s="316"/>
      <c r="Y2968" s="316"/>
      <c r="Z2968" s="316"/>
      <c r="AA2968" s="316"/>
      <c r="AB2968" s="316"/>
      <c r="AC2968" s="316"/>
      <c r="AD2968" s="316"/>
      <c r="AE2968" s="316"/>
      <c r="AF2968" s="316"/>
      <c r="AG2968" s="316"/>
      <c r="AH2968" s="316"/>
      <c r="AI2968" s="316"/>
      <c r="AJ2968" s="316"/>
      <c r="AK2968" s="316"/>
      <c r="AL2968" s="316"/>
      <c r="AM2968" s="316"/>
      <c r="AN2968" s="316"/>
      <c r="AO2968" s="316"/>
      <c r="AP2968" s="300"/>
    </row>
    <row r="2969" spans="1:43" ht="20.45" customHeight="1" thickBot="1">
      <c r="A2969" s="314"/>
      <c r="B2969" s="294" t="s">
        <v>0</v>
      </c>
      <c r="C2969" s="303"/>
      <c r="D2969" s="229" t="s">
        <v>1</v>
      </c>
      <c r="E2969" s="306"/>
      <c r="F2969" s="306"/>
      <c r="G2969" s="306"/>
      <c r="H2969" s="306"/>
      <c r="I2969" s="307"/>
      <c r="J2969" s="308" t="s">
        <v>5</v>
      </c>
      <c r="K2969" s="309"/>
      <c r="L2969" s="309"/>
      <c r="M2969" s="309"/>
      <c r="N2969" s="309"/>
      <c r="O2969" s="309"/>
      <c r="P2969" s="309"/>
      <c r="Q2969" s="309"/>
      <c r="R2969" s="309"/>
      <c r="S2969" s="309"/>
      <c r="T2969" s="309"/>
      <c r="U2969" s="309"/>
      <c r="V2969" s="309"/>
      <c r="W2969" s="309"/>
      <c r="X2969" s="310"/>
      <c r="Y2969" s="308" t="s">
        <v>8</v>
      </c>
      <c r="Z2969" s="309"/>
      <c r="AA2969" s="309"/>
      <c r="AB2969" s="309"/>
      <c r="AC2969" s="309"/>
      <c r="AD2969" s="309"/>
      <c r="AE2969" s="309"/>
      <c r="AF2969" s="309"/>
      <c r="AG2969" s="309"/>
      <c r="AH2969" s="309"/>
      <c r="AI2969" s="309"/>
      <c r="AJ2969" s="309"/>
      <c r="AK2969" s="309"/>
      <c r="AL2969" s="309"/>
      <c r="AM2969" s="309"/>
      <c r="AN2969" s="309"/>
      <c r="AO2969" s="310"/>
      <c r="AP2969" s="301"/>
    </row>
    <row r="2970" spans="1:43" ht="20.45" customHeight="1" thickBot="1">
      <c r="A2970" s="314"/>
      <c r="B2970" s="304"/>
      <c r="C2970" s="305"/>
      <c r="D2970" s="294" t="s">
        <v>2</v>
      </c>
      <c r="E2970" s="311"/>
      <c r="F2970" s="303"/>
      <c r="G2970" s="294" t="s">
        <v>3</v>
      </c>
      <c r="H2970" s="311"/>
      <c r="I2970" s="303"/>
      <c r="J2970" s="294" t="s">
        <v>53</v>
      </c>
      <c r="K2970" s="298"/>
      <c r="L2970" s="295"/>
      <c r="M2970" s="294" t="s">
        <v>231</v>
      </c>
      <c r="N2970" s="298"/>
      <c r="O2970" s="298"/>
      <c r="P2970" s="295"/>
      <c r="Q2970" s="294" t="s">
        <v>18</v>
      </c>
      <c r="R2970" s="295"/>
      <c r="S2970" s="294" t="s">
        <v>17</v>
      </c>
      <c r="T2970" s="298"/>
      <c r="U2970" s="295"/>
      <c r="V2970" s="294" t="s">
        <v>110</v>
      </c>
      <c r="W2970" s="298"/>
      <c r="X2970" s="295"/>
      <c r="Y2970" s="308" t="s">
        <v>9</v>
      </c>
      <c r="Z2970" s="309"/>
      <c r="AA2970" s="309"/>
      <c r="AB2970" s="309"/>
      <c r="AC2970" s="309"/>
      <c r="AD2970" s="309"/>
      <c r="AE2970" s="309"/>
      <c r="AF2970" s="310"/>
      <c r="AG2970" s="308" t="s">
        <v>10</v>
      </c>
      <c r="AH2970" s="309"/>
      <c r="AI2970" s="309"/>
      <c r="AJ2970" s="309"/>
      <c r="AK2970" s="309"/>
      <c r="AL2970" s="309"/>
      <c r="AM2970" s="309"/>
      <c r="AN2970" s="309"/>
      <c r="AO2970" s="310"/>
      <c r="AP2970" s="301"/>
    </row>
    <row r="2971" spans="1:43" ht="20.45" customHeight="1">
      <c r="A2971" s="314"/>
      <c r="B2971" s="304"/>
      <c r="C2971" s="305"/>
      <c r="D2971" s="304"/>
      <c r="E2971" s="312"/>
      <c r="F2971" s="305"/>
      <c r="G2971" s="304"/>
      <c r="H2971" s="312"/>
      <c r="I2971" s="305"/>
      <c r="J2971" s="296"/>
      <c r="K2971" s="299"/>
      <c r="L2971" s="297"/>
      <c r="M2971" s="296"/>
      <c r="N2971" s="299"/>
      <c r="O2971" s="299"/>
      <c r="P2971" s="297"/>
      <c r="Q2971" s="296"/>
      <c r="R2971" s="297"/>
      <c r="S2971" s="296"/>
      <c r="T2971" s="299"/>
      <c r="U2971" s="297"/>
      <c r="V2971" s="296"/>
      <c r="W2971" s="299"/>
      <c r="X2971" s="297"/>
      <c r="Y2971" s="294" t="s">
        <v>4</v>
      </c>
      <c r="Z2971" s="295"/>
      <c r="AA2971" s="294" t="s">
        <v>6</v>
      </c>
      <c r="AB2971" s="298"/>
      <c r="AC2971" s="298"/>
      <c r="AD2971" s="295"/>
      <c r="AE2971" s="294" t="s">
        <v>7</v>
      </c>
      <c r="AF2971" s="295"/>
      <c r="AG2971" s="294" t="s">
        <v>4</v>
      </c>
      <c r="AH2971" s="295"/>
      <c r="AI2971" s="294" t="s">
        <v>6</v>
      </c>
      <c r="AJ2971" s="298"/>
      <c r="AK2971" s="298"/>
      <c r="AL2971" s="298"/>
      <c r="AM2971" s="295"/>
      <c r="AN2971" s="294" t="s">
        <v>7</v>
      </c>
      <c r="AO2971" s="295"/>
      <c r="AP2971" s="301"/>
    </row>
    <row r="2972" spans="1:43" ht="20.45" customHeight="1">
      <c r="A2972" s="314"/>
      <c r="B2972" s="304"/>
      <c r="C2972" s="305"/>
      <c r="D2972" s="304"/>
      <c r="E2972" s="312"/>
      <c r="F2972" s="305"/>
      <c r="G2972" s="304"/>
      <c r="H2972" s="312"/>
      <c r="I2972" s="305"/>
      <c r="J2972" s="296"/>
      <c r="K2972" s="299"/>
      <c r="L2972" s="297"/>
      <c r="M2972" s="296"/>
      <c r="N2972" s="299"/>
      <c r="O2972" s="299"/>
      <c r="P2972" s="297"/>
      <c r="Q2972" s="296"/>
      <c r="R2972" s="297"/>
      <c r="S2972" s="296"/>
      <c r="T2972" s="299"/>
      <c r="U2972" s="297"/>
      <c r="V2972" s="296"/>
      <c r="W2972" s="299"/>
      <c r="X2972" s="297"/>
      <c r="Y2972" s="296"/>
      <c r="Z2972" s="297"/>
      <c r="AA2972" s="296"/>
      <c r="AB2972" s="299"/>
      <c r="AC2972" s="299"/>
      <c r="AD2972" s="297"/>
      <c r="AE2972" s="296"/>
      <c r="AF2972" s="297"/>
      <c r="AG2972" s="296"/>
      <c r="AH2972" s="297"/>
      <c r="AI2972" s="296"/>
      <c r="AJ2972" s="299"/>
      <c r="AK2972" s="299"/>
      <c r="AL2972" s="299"/>
      <c r="AM2972" s="297"/>
      <c r="AN2972" s="296"/>
      <c r="AO2972" s="297"/>
      <c r="AP2972" s="301"/>
    </row>
    <row r="2973" spans="1:43" ht="20.45" customHeight="1" thickBot="1">
      <c r="A2973" s="314"/>
      <c r="B2973" s="304"/>
      <c r="C2973" s="305"/>
      <c r="D2973" s="304"/>
      <c r="E2973" s="312"/>
      <c r="F2973" s="305"/>
      <c r="G2973" s="304"/>
      <c r="H2973" s="312"/>
      <c r="I2973" s="305"/>
      <c r="J2973" s="296"/>
      <c r="K2973" s="299"/>
      <c r="L2973" s="297"/>
      <c r="M2973" s="296"/>
      <c r="N2973" s="299"/>
      <c r="O2973" s="299"/>
      <c r="P2973" s="297"/>
      <c r="Q2973" s="296"/>
      <c r="R2973" s="297"/>
      <c r="S2973" s="296"/>
      <c r="T2973" s="299"/>
      <c r="U2973" s="297"/>
      <c r="V2973" s="296"/>
      <c r="W2973" s="299"/>
      <c r="X2973" s="297"/>
      <c r="Y2973" s="296"/>
      <c r="Z2973" s="297"/>
      <c r="AA2973" s="296"/>
      <c r="AB2973" s="299"/>
      <c r="AC2973" s="299"/>
      <c r="AD2973" s="297"/>
      <c r="AE2973" s="296"/>
      <c r="AF2973" s="297"/>
      <c r="AG2973" s="296"/>
      <c r="AH2973" s="297"/>
      <c r="AI2973" s="296"/>
      <c r="AJ2973" s="299"/>
      <c r="AK2973" s="299"/>
      <c r="AL2973" s="299"/>
      <c r="AM2973" s="297"/>
      <c r="AN2973" s="296"/>
      <c r="AO2973" s="297"/>
      <c r="AP2973" s="301"/>
    </row>
    <row r="2974" spans="1:43" ht="20.45" customHeight="1">
      <c r="A2974" s="314"/>
      <c r="B2974" s="286">
        <f>'Листы ввода'!B2052</f>
        <v>0</v>
      </c>
      <c r="C2974" s="288"/>
      <c r="D2974" s="289">
        <f>'Листы ввода'!C2052</f>
        <v>0</v>
      </c>
      <c r="E2974" s="285"/>
      <c r="F2974" s="290"/>
      <c r="G2974" s="289">
        <f>'Листы ввода'!D2052</f>
        <v>0</v>
      </c>
      <c r="H2974" s="285"/>
      <c r="I2974" s="290"/>
      <c r="J2974" s="73">
        <f>'Листы ввода'!E2052</f>
        <v>0</v>
      </c>
      <c r="K2974" s="74">
        <f>'Листы ввода'!F2052</f>
        <v>0</v>
      </c>
      <c r="L2974" s="75">
        <f>ROUNDUP('Листы ввода'!G2052*'Общ. данные'!$D$26,0)</f>
        <v>0</v>
      </c>
      <c r="M2974" s="76">
        <f>'Листы ввода'!H2052</f>
        <v>0</v>
      </c>
      <c r="N2974" s="77">
        <f>'Листы ввода'!I2052</f>
        <v>0</v>
      </c>
      <c r="O2974" s="78">
        <f>'Листы ввода'!J2052</f>
        <v>0</v>
      </c>
      <c r="P2974" s="75">
        <f>ROUNDUP('Листы ввода'!K2052*'Общ. данные'!$D$26,0)</f>
        <v>0</v>
      </c>
      <c r="Q2974" s="291">
        <f>ROUNDUP('Листы ввода'!L2052*'Общ. данные'!$D$26,0)</f>
        <v>0</v>
      </c>
      <c r="R2974" s="292"/>
      <c r="S2974" s="291">
        <f>ROUNDUP('Листы ввода'!M2052*'Общ. данные'!$D$26,0)</f>
        <v>0</v>
      </c>
      <c r="T2974" s="293"/>
      <c r="U2974" s="292"/>
      <c r="V2974" s="291">
        <f>ROUNDUP('Листы ввода'!N2052*'Общ. данные'!$D$26,0)</f>
        <v>0</v>
      </c>
      <c r="W2974" s="293"/>
      <c r="X2974" s="292"/>
      <c r="Y2974" s="283">
        <f>'Листы ввода'!O2052</f>
        <v>0</v>
      </c>
      <c r="Z2974" s="284"/>
      <c r="AA2974" s="73">
        <f>'Листы ввода'!P2052</f>
        <v>0</v>
      </c>
      <c r="AB2974" s="78">
        <f>'Листы ввода'!Q2052</f>
        <v>0</v>
      </c>
      <c r="AC2974" s="285">
        <f>'Листы ввода'!R2052</f>
        <v>0</v>
      </c>
      <c r="AD2974" s="285"/>
      <c r="AE2974" s="286">
        <f>IF('Листы ввода'!T2052=1,'Листы на печать'!P2974,AQ2974)</f>
        <v>0</v>
      </c>
      <c r="AF2974" s="287"/>
      <c r="AG2974" s="231"/>
      <c r="AH2974" s="248"/>
      <c r="AI2974" s="24"/>
      <c r="AJ2974" s="25"/>
      <c r="AK2974" s="231"/>
      <c r="AL2974" s="231"/>
      <c r="AM2974" s="248"/>
      <c r="AN2974" s="247"/>
      <c r="AO2974" s="248"/>
      <c r="AP2974" s="301"/>
      <c r="AQ2974" s="46">
        <f>SUM(L2974,P2974,Q2974,S2974,V2974)</f>
        <v>0</v>
      </c>
    </row>
    <row r="2975" spans="1:43" ht="20.45" customHeight="1">
      <c r="A2975" s="314"/>
      <c r="B2975" s="233">
        <f>'Листы ввода'!B2053</f>
        <v>0</v>
      </c>
      <c r="C2975" s="234"/>
      <c r="D2975" s="235">
        <f>'Листы ввода'!C2053</f>
        <v>0</v>
      </c>
      <c r="E2975" s="236"/>
      <c r="F2975" s="237"/>
      <c r="G2975" s="235">
        <f>'Листы ввода'!D2053</f>
        <v>0</v>
      </c>
      <c r="H2975" s="236"/>
      <c r="I2975" s="237"/>
      <c r="J2975" s="26">
        <f>'Листы ввода'!E2053</f>
        <v>0</v>
      </c>
      <c r="K2975" s="27">
        <f>'Листы ввода'!F2053</f>
        <v>0</v>
      </c>
      <c r="L2975" s="69">
        <f>ROUNDUP('Листы ввода'!G2053*'Общ. данные'!$D$26,0)</f>
        <v>0</v>
      </c>
      <c r="M2975" s="67">
        <f>'Листы ввода'!H2053</f>
        <v>0</v>
      </c>
      <c r="N2975" s="28">
        <f>'Листы ввода'!I2053</f>
        <v>0</v>
      </c>
      <c r="O2975" s="68">
        <f>'Листы ввода'!J2053</f>
        <v>0</v>
      </c>
      <c r="P2975" s="69">
        <f>ROUNDUP('Листы ввода'!K2053*'Общ. данные'!$D$26,0)</f>
        <v>0</v>
      </c>
      <c r="Q2975" s="238">
        <f>ROUNDUP('Листы ввода'!L2053*'Общ. данные'!$D$26,0)</f>
        <v>0</v>
      </c>
      <c r="R2975" s="239"/>
      <c r="S2975" s="238">
        <f>ROUNDUP('Листы ввода'!M2053*'Общ. данные'!$D$26,0)</f>
        <v>0</v>
      </c>
      <c r="T2975" s="240"/>
      <c r="U2975" s="239"/>
      <c r="V2975" s="238">
        <f>ROUNDUP('Листы ввода'!N2053*'Общ. данные'!$D$26,0)</f>
        <v>0</v>
      </c>
      <c r="W2975" s="240"/>
      <c r="X2975" s="239"/>
      <c r="Y2975" s="262">
        <f>'Листы ввода'!O2053</f>
        <v>0</v>
      </c>
      <c r="Z2975" s="263"/>
      <c r="AA2975" s="26">
        <f>'Листы ввода'!P2053</f>
        <v>0</v>
      </c>
      <c r="AB2975" s="68">
        <f>'Листы ввода'!Q2053</f>
        <v>0</v>
      </c>
      <c r="AC2975" s="236">
        <f>'Листы ввода'!R2053</f>
        <v>0</v>
      </c>
      <c r="AD2975" s="236"/>
      <c r="AE2975" s="233">
        <f>IF('Листы ввода'!T2053=1,'Листы на печать'!P2975,AQ2975)</f>
        <v>0</v>
      </c>
      <c r="AF2975" s="264"/>
      <c r="AG2975" s="265"/>
      <c r="AH2975" s="266"/>
      <c r="AI2975" s="26"/>
      <c r="AJ2975" s="27"/>
      <c r="AK2975" s="265"/>
      <c r="AL2975" s="265"/>
      <c r="AM2975" s="266"/>
      <c r="AN2975" s="267"/>
      <c r="AO2975" s="266"/>
      <c r="AP2975" s="301"/>
      <c r="AQ2975" s="46">
        <f t="shared" ref="AQ2975:AQ3004" si="66">SUM(L2975,P2975,Q2975,S2975,V2975)</f>
        <v>0</v>
      </c>
    </row>
    <row r="2976" spans="1:43" ht="20.45" customHeight="1">
      <c r="A2976" s="314"/>
      <c r="B2976" s="233">
        <f>'Листы ввода'!B2054</f>
        <v>0</v>
      </c>
      <c r="C2976" s="234"/>
      <c r="D2976" s="235">
        <f>'Листы ввода'!C2054</f>
        <v>0</v>
      </c>
      <c r="E2976" s="236"/>
      <c r="F2976" s="237"/>
      <c r="G2976" s="235">
        <f>'Листы ввода'!D2054</f>
        <v>0</v>
      </c>
      <c r="H2976" s="236"/>
      <c r="I2976" s="237"/>
      <c r="J2976" s="26">
        <f>'Листы ввода'!E2054</f>
        <v>0</v>
      </c>
      <c r="K2976" s="27">
        <f>'Листы ввода'!F2054</f>
        <v>0</v>
      </c>
      <c r="L2976" s="69">
        <f>ROUNDUP('Листы ввода'!G2054*'Общ. данные'!$D$26,0)</f>
        <v>0</v>
      </c>
      <c r="M2976" s="67">
        <f>'Листы ввода'!H2054</f>
        <v>0</v>
      </c>
      <c r="N2976" s="28">
        <f>'Листы ввода'!I2054</f>
        <v>0</v>
      </c>
      <c r="O2976" s="68">
        <f>'Листы ввода'!J2054</f>
        <v>0</v>
      </c>
      <c r="P2976" s="69">
        <f>ROUNDUP('Листы ввода'!K2054*'Общ. данные'!$D$26,0)</f>
        <v>0</v>
      </c>
      <c r="Q2976" s="238">
        <f>ROUNDUP('Листы ввода'!L2054*'Общ. данные'!$D$26,0)</f>
        <v>0</v>
      </c>
      <c r="R2976" s="239"/>
      <c r="S2976" s="238">
        <f>ROUNDUP('Листы ввода'!M2054*'Общ. данные'!$D$26,0)</f>
        <v>0</v>
      </c>
      <c r="T2976" s="240"/>
      <c r="U2976" s="239"/>
      <c r="V2976" s="238">
        <f>ROUNDUP('Листы ввода'!N2054*'Общ. данные'!$D$26,0)</f>
        <v>0</v>
      </c>
      <c r="W2976" s="240"/>
      <c r="X2976" s="239"/>
      <c r="Y2976" s="262">
        <f>'Листы ввода'!O2054</f>
        <v>0</v>
      </c>
      <c r="Z2976" s="263"/>
      <c r="AA2976" s="26">
        <f>'Листы ввода'!P2054</f>
        <v>0</v>
      </c>
      <c r="AB2976" s="68">
        <f>'Листы ввода'!Q2054</f>
        <v>0</v>
      </c>
      <c r="AC2976" s="236">
        <f>'Листы ввода'!R2054</f>
        <v>0</v>
      </c>
      <c r="AD2976" s="236"/>
      <c r="AE2976" s="233">
        <f>IF('Листы ввода'!T2054=1,'Листы на печать'!P2976,AQ2976)</f>
        <v>0</v>
      </c>
      <c r="AF2976" s="264"/>
      <c r="AG2976" s="265"/>
      <c r="AH2976" s="266"/>
      <c r="AI2976" s="26"/>
      <c r="AJ2976" s="27"/>
      <c r="AK2976" s="265"/>
      <c r="AL2976" s="265"/>
      <c r="AM2976" s="266"/>
      <c r="AN2976" s="267"/>
      <c r="AO2976" s="266"/>
      <c r="AP2976" s="301"/>
      <c r="AQ2976" s="46">
        <f t="shared" si="66"/>
        <v>0</v>
      </c>
    </row>
    <row r="2977" spans="1:43" ht="20.45" customHeight="1">
      <c r="A2977" s="314"/>
      <c r="B2977" s="233">
        <f>'Листы ввода'!B2055</f>
        <v>0</v>
      </c>
      <c r="C2977" s="234"/>
      <c r="D2977" s="235">
        <f>'Листы ввода'!C2055</f>
        <v>0</v>
      </c>
      <c r="E2977" s="236"/>
      <c r="F2977" s="237"/>
      <c r="G2977" s="235">
        <f>'Листы ввода'!D2055</f>
        <v>0</v>
      </c>
      <c r="H2977" s="236"/>
      <c r="I2977" s="237"/>
      <c r="J2977" s="26">
        <f>'Листы ввода'!E2055</f>
        <v>0</v>
      </c>
      <c r="K2977" s="27">
        <f>'Листы ввода'!F2055</f>
        <v>0</v>
      </c>
      <c r="L2977" s="69">
        <f>ROUNDUP('Листы ввода'!G2055*'Общ. данные'!$D$26,0)</f>
        <v>0</v>
      </c>
      <c r="M2977" s="67">
        <f>'Листы ввода'!H2055</f>
        <v>0</v>
      </c>
      <c r="N2977" s="28">
        <f>'Листы ввода'!I2055</f>
        <v>0</v>
      </c>
      <c r="O2977" s="68">
        <f>'Листы ввода'!J2055</f>
        <v>0</v>
      </c>
      <c r="P2977" s="69">
        <f>ROUNDUP('Листы ввода'!K2055*'Общ. данные'!$D$26,0)</f>
        <v>0</v>
      </c>
      <c r="Q2977" s="238">
        <f>ROUNDUP('Листы ввода'!L2055*'Общ. данные'!$D$26,0)</f>
        <v>0</v>
      </c>
      <c r="R2977" s="239"/>
      <c r="S2977" s="238">
        <f>ROUNDUP('Листы ввода'!M2055*'Общ. данные'!$D$26,0)</f>
        <v>0</v>
      </c>
      <c r="T2977" s="240"/>
      <c r="U2977" s="239"/>
      <c r="V2977" s="238">
        <f>ROUNDUP('Листы ввода'!N2055*'Общ. данные'!$D$26,0)</f>
        <v>0</v>
      </c>
      <c r="W2977" s="240"/>
      <c r="X2977" s="239"/>
      <c r="Y2977" s="262">
        <f>'Листы ввода'!O2055</f>
        <v>0</v>
      </c>
      <c r="Z2977" s="263"/>
      <c r="AA2977" s="26">
        <f>'Листы ввода'!P2055</f>
        <v>0</v>
      </c>
      <c r="AB2977" s="68">
        <f>'Листы ввода'!Q2055</f>
        <v>0</v>
      </c>
      <c r="AC2977" s="236">
        <f>'Листы ввода'!R2055</f>
        <v>0</v>
      </c>
      <c r="AD2977" s="236"/>
      <c r="AE2977" s="233">
        <f>IF('Листы ввода'!T2055=1,'Листы на печать'!P2977,AQ2977)</f>
        <v>0</v>
      </c>
      <c r="AF2977" s="264"/>
      <c r="AG2977" s="265"/>
      <c r="AH2977" s="266"/>
      <c r="AI2977" s="26"/>
      <c r="AJ2977" s="27"/>
      <c r="AK2977" s="265"/>
      <c r="AL2977" s="265"/>
      <c r="AM2977" s="266"/>
      <c r="AN2977" s="267"/>
      <c r="AO2977" s="266"/>
      <c r="AP2977" s="301"/>
      <c r="AQ2977" s="46">
        <f t="shared" si="66"/>
        <v>0</v>
      </c>
    </row>
    <row r="2978" spans="1:43" ht="20.45" customHeight="1">
      <c r="A2978" s="314"/>
      <c r="B2978" s="233">
        <f>'Листы ввода'!B2056</f>
        <v>0</v>
      </c>
      <c r="C2978" s="234"/>
      <c r="D2978" s="235">
        <f>'Листы ввода'!C2056</f>
        <v>0</v>
      </c>
      <c r="E2978" s="236"/>
      <c r="F2978" s="237"/>
      <c r="G2978" s="235">
        <f>'Листы ввода'!D2056</f>
        <v>0</v>
      </c>
      <c r="H2978" s="236"/>
      <c r="I2978" s="237"/>
      <c r="J2978" s="26">
        <f>'Листы ввода'!E2056</f>
        <v>0</v>
      </c>
      <c r="K2978" s="27">
        <f>'Листы ввода'!F2056</f>
        <v>0</v>
      </c>
      <c r="L2978" s="69">
        <f>ROUNDUP('Листы ввода'!G2056*'Общ. данные'!$D$26,0)</f>
        <v>0</v>
      </c>
      <c r="M2978" s="67">
        <f>'Листы ввода'!H2056</f>
        <v>0</v>
      </c>
      <c r="N2978" s="28">
        <f>'Листы ввода'!I2056</f>
        <v>0</v>
      </c>
      <c r="O2978" s="68">
        <f>'Листы ввода'!J2056</f>
        <v>0</v>
      </c>
      <c r="P2978" s="69">
        <f>ROUNDUP('Листы ввода'!K2056*'Общ. данные'!$D$26,0)</f>
        <v>0</v>
      </c>
      <c r="Q2978" s="238">
        <f>ROUNDUP('Листы ввода'!L2056*'Общ. данные'!$D$26,0)</f>
        <v>0</v>
      </c>
      <c r="R2978" s="239"/>
      <c r="S2978" s="238">
        <f>ROUNDUP('Листы ввода'!M2056*'Общ. данные'!$D$26,0)</f>
        <v>0</v>
      </c>
      <c r="T2978" s="240"/>
      <c r="U2978" s="239"/>
      <c r="V2978" s="238">
        <f>ROUNDUP('Листы ввода'!N2056*'Общ. данные'!$D$26,0)</f>
        <v>0</v>
      </c>
      <c r="W2978" s="240"/>
      <c r="X2978" s="239"/>
      <c r="Y2978" s="262">
        <f>'Листы ввода'!O2056</f>
        <v>0</v>
      </c>
      <c r="Z2978" s="263"/>
      <c r="AA2978" s="26">
        <f>'Листы ввода'!P2056</f>
        <v>0</v>
      </c>
      <c r="AB2978" s="68">
        <f>'Листы ввода'!Q2056</f>
        <v>0</v>
      </c>
      <c r="AC2978" s="236">
        <f>'Листы ввода'!R2056</f>
        <v>0</v>
      </c>
      <c r="AD2978" s="236"/>
      <c r="AE2978" s="233">
        <f>IF('Листы ввода'!T2056=1,'Листы на печать'!P2978,AQ2978)</f>
        <v>0</v>
      </c>
      <c r="AF2978" s="264"/>
      <c r="AG2978" s="265"/>
      <c r="AH2978" s="266"/>
      <c r="AI2978" s="26"/>
      <c r="AJ2978" s="27"/>
      <c r="AK2978" s="265"/>
      <c r="AL2978" s="265"/>
      <c r="AM2978" s="266"/>
      <c r="AN2978" s="267"/>
      <c r="AO2978" s="266"/>
      <c r="AP2978" s="301"/>
      <c r="AQ2978" s="46">
        <f t="shared" si="66"/>
        <v>0</v>
      </c>
    </row>
    <row r="2979" spans="1:43" ht="20.45" customHeight="1">
      <c r="A2979" s="314"/>
      <c r="B2979" s="233">
        <f>'Листы ввода'!B2057</f>
        <v>0</v>
      </c>
      <c r="C2979" s="234"/>
      <c r="D2979" s="235">
        <f>'Листы ввода'!C2057</f>
        <v>0</v>
      </c>
      <c r="E2979" s="236"/>
      <c r="F2979" s="237"/>
      <c r="G2979" s="235">
        <f>'Листы ввода'!D2057</f>
        <v>0</v>
      </c>
      <c r="H2979" s="236"/>
      <c r="I2979" s="237"/>
      <c r="J2979" s="26">
        <f>'Листы ввода'!E2057</f>
        <v>0</v>
      </c>
      <c r="K2979" s="27">
        <f>'Листы ввода'!F2057</f>
        <v>0</v>
      </c>
      <c r="L2979" s="69">
        <f>ROUNDUP('Листы ввода'!G2057*'Общ. данные'!$D$26,0)</f>
        <v>0</v>
      </c>
      <c r="M2979" s="67">
        <f>'Листы ввода'!H2057</f>
        <v>0</v>
      </c>
      <c r="N2979" s="28">
        <f>'Листы ввода'!I2057</f>
        <v>0</v>
      </c>
      <c r="O2979" s="68">
        <f>'Листы ввода'!J2057</f>
        <v>0</v>
      </c>
      <c r="P2979" s="69">
        <f>ROUNDUP('Листы ввода'!K2057*'Общ. данные'!$D$26,0)</f>
        <v>0</v>
      </c>
      <c r="Q2979" s="238">
        <f>ROUNDUP('Листы ввода'!L2057*'Общ. данные'!$D$26,0)</f>
        <v>0</v>
      </c>
      <c r="R2979" s="239"/>
      <c r="S2979" s="238">
        <f>ROUNDUP('Листы ввода'!M2057*'Общ. данные'!$D$26,0)</f>
        <v>0</v>
      </c>
      <c r="T2979" s="240"/>
      <c r="U2979" s="239"/>
      <c r="V2979" s="238">
        <f>ROUNDUP('Листы ввода'!N2057*'Общ. данные'!$D$26,0)</f>
        <v>0</v>
      </c>
      <c r="W2979" s="240"/>
      <c r="X2979" s="239"/>
      <c r="Y2979" s="262">
        <f>'Листы ввода'!O2057</f>
        <v>0</v>
      </c>
      <c r="Z2979" s="263"/>
      <c r="AA2979" s="26">
        <f>'Листы ввода'!P2057</f>
        <v>0</v>
      </c>
      <c r="AB2979" s="68">
        <f>'Листы ввода'!Q2057</f>
        <v>0</v>
      </c>
      <c r="AC2979" s="236">
        <f>'Листы ввода'!R2057</f>
        <v>0</v>
      </c>
      <c r="AD2979" s="236"/>
      <c r="AE2979" s="233">
        <f>IF('Листы ввода'!T2057=1,'Листы на печать'!P2979,AQ2979)</f>
        <v>0</v>
      </c>
      <c r="AF2979" s="264"/>
      <c r="AG2979" s="265"/>
      <c r="AH2979" s="266"/>
      <c r="AI2979" s="26"/>
      <c r="AJ2979" s="27"/>
      <c r="AK2979" s="265"/>
      <c r="AL2979" s="265"/>
      <c r="AM2979" s="266"/>
      <c r="AN2979" s="267"/>
      <c r="AO2979" s="266"/>
      <c r="AP2979" s="301"/>
      <c r="AQ2979" s="46">
        <f t="shared" si="66"/>
        <v>0</v>
      </c>
    </row>
    <row r="2980" spans="1:43" ht="20.45" customHeight="1">
      <c r="A2980" s="314"/>
      <c r="B2980" s="233">
        <f>'Листы ввода'!B2058</f>
        <v>0</v>
      </c>
      <c r="C2980" s="234"/>
      <c r="D2980" s="235">
        <f>'Листы ввода'!C2058</f>
        <v>0</v>
      </c>
      <c r="E2980" s="236"/>
      <c r="F2980" s="237"/>
      <c r="G2980" s="235">
        <f>'Листы ввода'!D2058</f>
        <v>0</v>
      </c>
      <c r="H2980" s="236"/>
      <c r="I2980" s="237"/>
      <c r="J2980" s="26">
        <f>'Листы ввода'!E2058</f>
        <v>0</v>
      </c>
      <c r="K2980" s="27">
        <f>'Листы ввода'!F2058</f>
        <v>0</v>
      </c>
      <c r="L2980" s="69">
        <f>ROUNDUP('Листы ввода'!G2058*'Общ. данные'!$D$26,0)</f>
        <v>0</v>
      </c>
      <c r="M2980" s="67">
        <f>'Листы ввода'!H2058</f>
        <v>0</v>
      </c>
      <c r="N2980" s="28">
        <f>'Листы ввода'!I2058</f>
        <v>0</v>
      </c>
      <c r="O2980" s="68">
        <f>'Листы ввода'!J2058</f>
        <v>0</v>
      </c>
      <c r="P2980" s="69">
        <f>ROUNDUP('Листы ввода'!K2058*'Общ. данные'!$D$26,0)</f>
        <v>0</v>
      </c>
      <c r="Q2980" s="238">
        <f>ROUNDUP('Листы ввода'!L2058*'Общ. данные'!$D$26,0)</f>
        <v>0</v>
      </c>
      <c r="R2980" s="239"/>
      <c r="S2980" s="238">
        <f>ROUNDUP('Листы ввода'!M2058*'Общ. данные'!$D$26,0)</f>
        <v>0</v>
      </c>
      <c r="T2980" s="240"/>
      <c r="U2980" s="239"/>
      <c r="V2980" s="238">
        <f>ROUNDUP('Листы ввода'!N2058*'Общ. данные'!$D$26,0)</f>
        <v>0</v>
      </c>
      <c r="W2980" s="240"/>
      <c r="X2980" s="239"/>
      <c r="Y2980" s="262">
        <f>'Листы ввода'!O2058</f>
        <v>0</v>
      </c>
      <c r="Z2980" s="263"/>
      <c r="AA2980" s="26">
        <f>'Листы ввода'!P2058</f>
        <v>0</v>
      </c>
      <c r="AB2980" s="68">
        <f>'Листы ввода'!Q2058</f>
        <v>0</v>
      </c>
      <c r="AC2980" s="236">
        <f>'Листы ввода'!R2058</f>
        <v>0</v>
      </c>
      <c r="AD2980" s="236"/>
      <c r="AE2980" s="233">
        <f>IF('Листы ввода'!T2058=1,'Листы на печать'!P2980,AQ2980)</f>
        <v>0</v>
      </c>
      <c r="AF2980" s="264"/>
      <c r="AG2980" s="265"/>
      <c r="AH2980" s="266"/>
      <c r="AI2980" s="26"/>
      <c r="AJ2980" s="27"/>
      <c r="AK2980" s="265"/>
      <c r="AL2980" s="265"/>
      <c r="AM2980" s="266"/>
      <c r="AN2980" s="267"/>
      <c r="AO2980" s="266"/>
      <c r="AP2980" s="301"/>
      <c r="AQ2980" s="46">
        <f t="shared" si="66"/>
        <v>0</v>
      </c>
    </row>
    <row r="2981" spans="1:43" ht="20.45" customHeight="1">
      <c r="A2981" s="314"/>
      <c r="B2981" s="233">
        <f>'Листы ввода'!B2059</f>
        <v>0</v>
      </c>
      <c r="C2981" s="234"/>
      <c r="D2981" s="235">
        <f>'Листы ввода'!C2059</f>
        <v>0</v>
      </c>
      <c r="E2981" s="236"/>
      <c r="F2981" s="237"/>
      <c r="G2981" s="235">
        <f>'Листы ввода'!D2059</f>
        <v>0</v>
      </c>
      <c r="H2981" s="236"/>
      <c r="I2981" s="237"/>
      <c r="J2981" s="26">
        <f>'Листы ввода'!E2059</f>
        <v>0</v>
      </c>
      <c r="K2981" s="27">
        <f>'Листы ввода'!F2059</f>
        <v>0</v>
      </c>
      <c r="L2981" s="69">
        <f>ROUNDUP('Листы ввода'!G2059*'Общ. данные'!$D$26,0)</f>
        <v>0</v>
      </c>
      <c r="M2981" s="67">
        <f>'Листы ввода'!H2059</f>
        <v>0</v>
      </c>
      <c r="N2981" s="28">
        <f>'Листы ввода'!I2059</f>
        <v>0</v>
      </c>
      <c r="O2981" s="68">
        <f>'Листы ввода'!J2059</f>
        <v>0</v>
      </c>
      <c r="P2981" s="69">
        <f>ROUNDUP('Листы ввода'!K2059*'Общ. данные'!$D$26,0)</f>
        <v>0</v>
      </c>
      <c r="Q2981" s="238">
        <f>ROUNDUP('Листы ввода'!L2059*'Общ. данные'!$D$26,0)</f>
        <v>0</v>
      </c>
      <c r="R2981" s="239"/>
      <c r="S2981" s="238">
        <f>ROUNDUP('Листы ввода'!M2059*'Общ. данные'!$D$26,0)</f>
        <v>0</v>
      </c>
      <c r="T2981" s="240"/>
      <c r="U2981" s="239"/>
      <c r="V2981" s="238">
        <f>ROUNDUP('Листы ввода'!N2059*'Общ. данные'!$D$26,0)</f>
        <v>0</v>
      </c>
      <c r="W2981" s="240"/>
      <c r="X2981" s="239"/>
      <c r="Y2981" s="262">
        <f>'Листы ввода'!O2059</f>
        <v>0</v>
      </c>
      <c r="Z2981" s="263"/>
      <c r="AA2981" s="26">
        <f>'Листы ввода'!P2059</f>
        <v>0</v>
      </c>
      <c r="AB2981" s="68">
        <f>'Листы ввода'!Q2059</f>
        <v>0</v>
      </c>
      <c r="AC2981" s="236">
        <f>'Листы ввода'!R2059</f>
        <v>0</v>
      </c>
      <c r="AD2981" s="236"/>
      <c r="AE2981" s="233">
        <f>IF('Листы ввода'!T2059=1,'Листы на печать'!P2981,AQ2981)</f>
        <v>0</v>
      </c>
      <c r="AF2981" s="264"/>
      <c r="AG2981" s="265"/>
      <c r="AH2981" s="266"/>
      <c r="AI2981" s="26"/>
      <c r="AJ2981" s="27"/>
      <c r="AK2981" s="265"/>
      <c r="AL2981" s="265"/>
      <c r="AM2981" s="266"/>
      <c r="AN2981" s="267"/>
      <c r="AO2981" s="266"/>
      <c r="AP2981" s="301"/>
      <c r="AQ2981" s="46">
        <f t="shared" si="66"/>
        <v>0</v>
      </c>
    </row>
    <row r="2982" spans="1:43" ht="20.45" customHeight="1">
      <c r="A2982" s="314"/>
      <c r="B2982" s="233">
        <f>'Листы ввода'!B2060</f>
        <v>0</v>
      </c>
      <c r="C2982" s="234"/>
      <c r="D2982" s="235">
        <f>'Листы ввода'!C2060</f>
        <v>0</v>
      </c>
      <c r="E2982" s="236"/>
      <c r="F2982" s="237"/>
      <c r="G2982" s="235">
        <f>'Листы ввода'!D2060</f>
        <v>0</v>
      </c>
      <c r="H2982" s="236"/>
      <c r="I2982" s="237"/>
      <c r="J2982" s="26">
        <f>'Листы ввода'!E2060</f>
        <v>0</v>
      </c>
      <c r="K2982" s="27">
        <f>'Листы ввода'!F2060</f>
        <v>0</v>
      </c>
      <c r="L2982" s="69">
        <f>ROUNDUP('Листы ввода'!G2060*'Общ. данные'!$D$26,0)</f>
        <v>0</v>
      </c>
      <c r="M2982" s="67">
        <f>'Листы ввода'!H2060</f>
        <v>0</v>
      </c>
      <c r="N2982" s="28">
        <f>'Листы ввода'!I2060</f>
        <v>0</v>
      </c>
      <c r="O2982" s="68">
        <f>'Листы ввода'!J2060</f>
        <v>0</v>
      </c>
      <c r="P2982" s="69">
        <f>ROUNDUP('Листы ввода'!K2060*'Общ. данные'!$D$26,0)</f>
        <v>0</v>
      </c>
      <c r="Q2982" s="238">
        <f>ROUNDUP('Листы ввода'!L2060*'Общ. данные'!$D$26,0)</f>
        <v>0</v>
      </c>
      <c r="R2982" s="239"/>
      <c r="S2982" s="238">
        <f>ROUNDUP('Листы ввода'!M2060*'Общ. данные'!$D$26,0)</f>
        <v>0</v>
      </c>
      <c r="T2982" s="240"/>
      <c r="U2982" s="239"/>
      <c r="V2982" s="238">
        <f>ROUNDUP('Листы ввода'!N2060*'Общ. данные'!$D$26,0)</f>
        <v>0</v>
      </c>
      <c r="W2982" s="240"/>
      <c r="X2982" s="239"/>
      <c r="Y2982" s="262">
        <f>'Листы ввода'!O2060</f>
        <v>0</v>
      </c>
      <c r="Z2982" s="263"/>
      <c r="AA2982" s="26">
        <f>'Листы ввода'!P2060</f>
        <v>0</v>
      </c>
      <c r="AB2982" s="68">
        <f>'Листы ввода'!Q2060</f>
        <v>0</v>
      </c>
      <c r="AC2982" s="236">
        <f>'Листы ввода'!R2060</f>
        <v>0</v>
      </c>
      <c r="AD2982" s="236"/>
      <c r="AE2982" s="233">
        <f>IF('Листы ввода'!T2060=1,'Листы на печать'!P2982,AQ2982)</f>
        <v>0</v>
      </c>
      <c r="AF2982" s="264"/>
      <c r="AG2982" s="265"/>
      <c r="AH2982" s="266"/>
      <c r="AI2982" s="26"/>
      <c r="AJ2982" s="27"/>
      <c r="AK2982" s="265"/>
      <c r="AL2982" s="265"/>
      <c r="AM2982" s="266"/>
      <c r="AN2982" s="267"/>
      <c r="AO2982" s="266"/>
      <c r="AP2982" s="301"/>
      <c r="AQ2982" s="46">
        <f t="shared" si="66"/>
        <v>0</v>
      </c>
    </row>
    <row r="2983" spans="1:43" ht="20.45" customHeight="1">
      <c r="A2983" s="314"/>
      <c r="B2983" s="233">
        <f>'Листы ввода'!B2061</f>
        <v>0</v>
      </c>
      <c r="C2983" s="234"/>
      <c r="D2983" s="235">
        <f>'Листы ввода'!C2061</f>
        <v>0</v>
      </c>
      <c r="E2983" s="236"/>
      <c r="F2983" s="237"/>
      <c r="G2983" s="235">
        <f>'Листы ввода'!D2061</f>
        <v>0</v>
      </c>
      <c r="H2983" s="236"/>
      <c r="I2983" s="237"/>
      <c r="J2983" s="26">
        <f>'Листы ввода'!E2061</f>
        <v>0</v>
      </c>
      <c r="K2983" s="27">
        <f>'Листы ввода'!F2061</f>
        <v>0</v>
      </c>
      <c r="L2983" s="69">
        <f>ROUNDUP('Листы ввода'!G2061*'Общ. данные'!$D$26,0)</f>
        <v>0</v>
      </c>
      <c r="M2983" s="67">
        <f>'Листы ввода'!H2061</f>
        <v>0</v>
      </c>
      <c r="N2983" s="28">
        <f>'Листы ввода'!I2061</f>
        <v>0</v>
      </c>
      <c r="O2983" s="68">
        <f>'Листы ввода'!J2061</f>
        <v>0</v>
      </c>
      <c r="P2983" s="69">
        <f>ROUNDUP('Листы ввода'!K2061*'Общ. данные'!$D$26,0)</f>
        <v>0</v>
      </c>
      <c r="Q2983" s="238">
        <f>ROUNDUP('Листы ввода'!L2061*'Общ. данные'!$D$26,0)</f>
        <v>0</v>
      </c>
      <c r="R2983" s="239"/>
      <c r="S2983" s="238">
        <f>ROUNDUP('Листы ввода'!M2061*'Общ. данные'!$D$26,0)</f>
        <v>0</v>
      </c>
      <c r="T2983" s="240"/>
      <c r="U2983" s="239"/>
      <c r="V2983" s="238">
        <f>ROUNDUP('Листы ввода'!N2061*'Общ. данные'!$D$26,0)</f>
        <v>0</v>
      </c>
      <c r="W2983" s="240"/>
      <c r="X2983" s="239"/>
      <c r="Y2983" s="262">
        <f>'Листы ввода'!O2061</f>
        <v>0</v>
      </c>
      <c r="Z2983" s="263"/>
      <c r="AA2983" s="26">
        <f>'Листы ввода'!P2061</f>
        <v>0</v>
      </c>
      <c r="AB2983" s="68">
        <f>'Листы ввода'!Q2061</f>
        <v>0</v>
      </c>
      <c r="AC2983" s="236">
        <f>'Листы ввода'!R2061</f>
        <v>0</v>
      </c>
      <c r="AD2983" s="236"/>
      <c r="AE2983" s="233">
        <f>IF('Листы ввода'!T2061=1,'Листы на печать'!P2983,AQ2983)</f>
        <v>0</v>
      </c>
      <c r="AF2983" s="264"/>
      <c r="AG2983" s="265"/>
      <c r="AH2983" s="266"/>
      <c r="AI2983" s="26"/>
      <c r="AJ2983" s="27"/>
      <c r="AK2983" s="265"/>
      <c r="AL2983" s="265"/>
      <c r="AM2983" s="266"/>
      <c r="AN2983" s="267"/>
      <c r="AO2983" s="266"/>
      <c r="AP2983" s="301"/>
      <c r="AQ2983" s="46">
        <f t="shared" si="66"/>
        <v>0</v>
      </c>
    </row>
    <row r="2984" spans="1:43" ht="20.45" customHeight="1">
      <c r="A2984" s="314"/>
      <c r="B2984" s="233">
        <f>'Листы ввода'!B2062</f>
        <v>0</v>
      </c>
      <c r="C2984" s="234"/>
      <c r="D2984" s="235">
        <f>'Листы ввода'!C2062</f>
        <v>0</v>
      </c>
      <c r="E2984" s="236"/>
      <c r="F2984" s="237"/>
      <c r="G2984" s="235">
        <f>'Листы ввода'!D2062</f>
        <v>0</v>
      </c>
      <c r="H2984" s="236"/>
      <c r="I2984" s="237"/>
      <c r="J2984" s="26">
        <f>'Листы ввода'!E2062</f>
        <v>0</v>
      </c>
      <c r="K2984" s="27">
        <f>'Листы ввода'!F2062</f>
        <v>0</v>
      </c>
      <c r="L2984" s="69">
        <f>ROUNDUP('Листы ввода'!G2062*'Общ. данные'!$D$26,0)</f>
        <v>0</v>
      </c>
      <c r="M2984" s="67">
        <f>'Листы ввода'!H2062</f>
        <v>0</v>
      </c>
      <c r="N2984" s="28">
        <f>'Листы ввода'!I2062</f>
        <v>0</v>
      </c>
      <c r="O2984" s="68">
        <f>'Листы ввода'!J2062</f>
        <v>0</v>
      </c>
      <c r="P2984" s="69">
        <f>ROUNDUP('Листы ввода'!K2062*'Общ. данные'!$D$26,0)</f>
        <v>0</v>
      </c>
      <c r="Q2984" s="238">
        <f>ROUNDUP('Листы ввода'!L2062*'Общ. данные'!$D$26,0)</f>
        <v>0</v>
      </c>
      <c r="R2984" s="239"/>
      <c r="S2984" s="238">
        <f>ROUNDUP('Листы ввода'!M2062*'Общ. данные'!$D$26,0)</f>
        <v>0</v>
      </c>
      <c r="T2984" s="240"/>
      <c r="U2984" s="239"/>
      <c r="V2984" s="238">
        <f>ROUNDUP('Листы ввода'!N2062*'Общ. данные'!$D$26,0)</f>
        <v>0</v>
      </c>
      <c r="W2984" s="240"/>
      <c r="X2984" s="239"/>
      <c r="Y2984" s="262">
        <f>'Листы ввода'!O2062</f>
        <v>0</v>
      </c>
      <c r="Z2984" s="263"/>
      <c r="AA2984" s="26">
        <f>'Листы ввода'!P2062</f>
        <v>0</v>
      </c>
      <c r="AB2984" s="68">
        <f>'Листы ввода'!Q2062</f>
        <v>0</v>
      </c>
      <c r="AC2984" s="236">
        <f>'Листы ввода'!R2062</f>
        <v>0</v>
      </c>
      <c r="AD2984" s="236"/>
      <c r="AE2984" s="233">
        <f>IF('Листы ввода'!T2062=1,'Листы на печать'!P2984,AQ2984)</f>
        <v>0</v>
      </c>
      <c r="AF2984" s="264"/>
      <c r="AG2984" s="265"/>
      <c r="AH2984" s="266"/>
      <c r="AI2984" s="26"/>
      <c r="AJ2984" s="27"/>
      <c r="AK2984" s="265"/>
      <c r="AL2984" s="265"/>
      <c r="AM2984" s="266"/>
      <c r="AN2984" s="267"/>
      <c r="AO2984" s="266"/>
      <c r="AP2984" s="301"/>
      <c r="AQ2984" s="46">
        <f t="shared" si="66"/>
        <v>0</v>
      </c>
    </row>
    <row r="2985" spans="1:43" ht="20.45" customHeight="1">
      <c r="A2985" s="314"/>
      <c r="B2985" s="233">
        <f>'Листы ввода'!B2063</f>
        <v>0</v>
      </c>
      <c r="C2985" s="234"/>
      <c r="D2985" s="235">
        <f>'Листы ввода'!C2063</f>
        <v>0</v>
      </c>
      <c r="E2985" s="236"/>
      <c r="F2985" s="237"/>
      <c r="G2985" s="235">
        <f>'Листы ввода'!D2063</f>
        <v>0</v>
      </c>
      <c r="H2985" s="236"/>
      <c r="I2985" s="237"/>
      <c r="J2985" s="26">
        <f>'Листы ввода'!E2063</f>
        <v>0</v>
      </c>
      <c r="K2985" s="27">
        <f>'Листы ввода'!F2063</f>
        <v>0</v>
      </c>
      <c r="L2985" s="69">
        <f>ROUNDUP('Листы ввода'!G2063*'Общ. данные'!$D$26,0)</f>
        <v>0</v>
      </c>
      <c r="M2985" s="67">
        <f>'Листы ввода'!H2063</f>
        <v>0</v>
      </c>
      <c r="N2985" s="28">
        <f>'Листы ввода'!I2063</f>
        <v>0</v>
      </c>
      <c r="O2985" s="68">
        <f>'Листы ввода'!J2063</f>
        <v>0</v>
      </c>
      <c r="P2985" s="69">
        <f>ROUNDUP('Листы ввода'!K2063*'Общ. данные'!$D$26,0)</f>
        <v>0</v>
      </c>
      <c r="Q2985" s="238">
        <f>ROUNDUP('Листы ввода'!L2063*'Общ. данные'!$D$26,0)</f>
        <v>0</v>
      </c>
      <c r="R2985" s="239"/>
      <c r="S2985" s="238">
        <f>ROUNDUP('Листы ввода'!M2063*'Общ. данные'!$D$26,0)</f>
        <v>0</v>
      </c>
      <c r="T2985" s="240"/>
      <c r="U2985" s="239"/>
      <c r="V2985" s="238">
        <f>ROUNDUP('Листы ввода'!N2063*'Общ. данные'!$D$26,0)</f>
        <v>0</v>
      </c>
      <c r="W2985" s="240"/>
      <c r="X2985" s="239"/>
      <c r="Y2985" s="262">
        <f>'Листы ввода'!O2063</f>
        <v>0</v>
      </c>
      <c r="Z2985" s="263"/>
      <c r="AA2985" s="26">
        <f>'Листы ввода'!P2063</f>
        <v>0</v>
      </c>
      <c r="AB2985" s="68">
        <f>'Листы ввода'!Q2063</f>
        <v>0</v>
      </c>
      <c r="AC2985" s="236">
        <f>'Листы ввода'!R2063</f>
        <v>0</v>
      </c>
      <c r="AD2985" s="236"/>
      <c r="AE2985" s="233">
        <f>IF('Листы ввода'!T2063=1,'Листы на печать'!P2985,AQ2985)</f>
        <v>0</v>
      </c>
      <c r="AF2985" s="264"/>
      <c r="AG2985" s="265"/>
      <c r="AH2985" s="266"/>
      <c r="AI2985" s="26"/>
      <c r="AJ2985" s="27"/>
      <c r="AK2985" s="265"/>
      <c r="AL2985" s="265"/>
      <c r="AM2985" s="266"/>
      <c r="AN2985" s="267"/>
      <c r="AO2985" s="266"/>
      <c r="AP2985" s="301"/>
      <c r="AQ2985" s="46">
        <f t="shared" si="66"/>
        <v>0</v>
      </c>
    </row>
    <row r="2986" spans="1:43" ht="20.45" customHeight="1">
      <c r="A2986" s="314"/>
      <c r="B2986" s="233">
        <f>'Листы ввода'!B2064</f>
        <v>0</v>
      </c>
      <c r="C2986" s="234"/>
      <c r="D2986" s="235">
        <f>'Листы ввода'!C2064</f>
        <v>0</v>
      </c>
      <c r="E2986" s="236"/>
      <c r="F2986" s="237"/>
      <c r="G2986" s="235">
        <f>'Листы ввода'!D2064</f>
        <v>0</v>
      </c>
      <c r="H2986" s="236"/>
      <c r="I2986" s="237"/>
      <c r="J2986" s="26">
        <f>'Листы ввода'!E2064</f>
        <v>0</v>
      </c>
      <c r="K2986" s="27">
        <f>'Листы ввода'!F2064</f>
        <v>0</v>
      </c>
      <c r="L2986" s="69">
        <f>ROUNDUP('Листы ввода'!G2064*'Общ. данные'!$D$26,0)</f>
        <v>0</v>
      </c>
      <c r="M2986" s="67">
        <f>'Листы ввода'!H2064</f>
        <v>0</v>
      </c>
      <c r="N2986" s="28">
        <f>'Листы ввода'!I2064</f>
        <v>0</v>
      </c>
      <c r="O2986" s="68">
        <f>'Листы ввода'!J2064</f>
        <v>0</v>
      </c>
      <c r="P2986" s="69">
        <f>ROUNDUP('Листы ввода'!K2064*'Общ. данные'!$D$26,0)</f>
        <v>0</v>
      </c>
      <c r="Q2986" s="238">
        <f>ROUNDUP('Листы ввода'!L2064*'Общ. данные'!$D$26,0)</f>
        <v>0</v>
      </c>
      <c r="R2986" s="239"/>
      <c r="S2986" s="238">
        <f>ROUNDUP('Листы ввода'!M2064*'Общ. данные'!$D$26,0)</f>
        <v>0</v>
      </c>
      <c r="T2986" s="240"/>
      <c r="U2986" s="239"/>
      <c r="V2986" s="238">
        <f>ROUNDUP('Листы ввода'!N2064*'Общ. данные'!$D$26,0)</f>
        <v>0</v>
      </c>
      <c r="W2986" s="240"/>
      <c r="X2986" s="239"/>
      <c r="Y2986" s="262">
        <f>'Листы ввода'!O2064</f>
        <v>0</v>
      </c>
      <c r="Z2986" s="263"/>
      <c r="AA2986" s="26">
        <f>'Листы ввода'!P2064</f>
        <v>0</v>
      </c>
      <c r="AB2986" s="68">
        <f>'Листы ввода'!Q2064</f>
        <v>0</v>
      </c>
      <c r="AC2986" s="236">
        <f>'Листы ввода'!R2064</f>
        <v>0</v>
      </c>
      <c r="AD2986" s="236"/>
      <c r="AE2986" s="233">
        <f>IF('Листы ввода'!T2064=1,'Листы на печать'!P2986,AQ2986)</f>
        <v>0</v>
      </c>
      <c r="AF2986" s="264"/>
      <c r="AG2986" s="265"/>
      <c r="AH2986" s="266"/>
      <c r="AI2986" s="26"/>
      <c r="AJ2986" s="27"/>
      <c r="AK2986" s="265"/>
      <c r="AL2986" s="265"/>
      <c r="AM2986" s="266"/>
      <c r="AN2986" s="267"/>
      <c r="AO2986" s="266"/>
      <c r="AP2986" s="301"/>
      <c r="AQ2986" s="46">
        <f t="shared" si="66"/>
        <v>0</v>
      </c>
    </row>
    <row r="2987" spans="1:43" ht="20.45" customHeight="1">
      <c r="A2987" s="314"/>
      <c r="B2987" s="233">
        <f>'Листы ввода'!B2065</f>
        <v>0</v>
      </c>
      <c r="C2987" s="234"/>
      <c r="D2987" s="235">
        <f>'Листы ввода'!C2065</f>
        <v>0</v>
      </c>
      <c r="E2987" s="236"/>
      <c r="F2987" s="237"/>
      <c r="G2987" s="235">
        <f>'Листы ввода'!D2065</f>
        <v>0</v>
      </c>
      <c r="H2987" s="236"/>
      <c r="I2987" s="237"/>
      <c r="J2987" s="26">
        <f>'Листы ввода'!E2065</f>
        <v>0</v>
      </c>
      <c r="K2987" s="27">
        <f>'Листы ввода'!F2065</f>
        <v>0</v>
      </c>
      <c r="L2987" s="69">
        <f>ROUNDUP('Листы ввода'!G2065*'Общ. данные'!$D$26,0)</f>
        <v>0</v>
      </c>
      <c r="M2987" s="67">
        <f>'Листы ввода'!H2065</f>
        <v>0</v>
      </c>
      <c r="N2987" s="28">
        <f>'Листы ввода'!I2065</f>
        <v>0</v>
      </c>
      <c r="O2987" s="68">
        <f>'Листы ввода'!J2065</f>
        <v>0</v>
      </c>
      <c r="P2987" s="69">
        <f>ROUNDUP('Листы ввода'!K2065*'Общ. данные'!$D$26,0)</f>
        <v>0</v>
      </c>
      <c r="Q2987" s="238">
        <f>ROUNDUP('Листы ввода'!L2065*'Общ. данные'!$D$26,0)</f>
        <v>0</v>
      </c>
      <c r="R2987" s="239"/>
      <c r="S2987" s="238">
        <f>ROUNDUP('Листы ввода'!M2065*'Общ. данные'!$D$26,0)</f>
        <v>0</v>
      </c>
      <c r="T2987" s="240"/>
      <c r="U2987" s="239"/>
      <c r="V2987" s="238">
        <f>ROUNDUP('Листы ввода'!N2065*'Общ. данные'!$D$26,0)</f>
        <v>0</v>
      </c>
      <c r="W2987" s="240"/>
      <c r="X2987" s="239"/>
      <c r="Y2987" s="262">
        <f>'Листы ввода'!O2065</f>
        <v>0</v>
      </c>
      <c r="Z2987" s="263"/>
      <c r="AA2987" s="26">
        <f>'Листы ввода'!P2065</f>
        <v>0</v>
      </c>
      <c r="AB2987" s="68">
        <f>'Листы ввода'!Q2065</f>
        <v>0</v>
      </c>
      <c r="AC2987" s="236">
        <f>'Листы ввода'!R2065</f>
        <v>0</v>
      </c>
      <c r="AD2987" s="236"/>
      <c r="AE2987" s="233">
        <f>IF('Листы ввода'!T2065=1,'Листы на печать'!P2987,AQ2987)</f>
        <v>0</v>
      </c>
      <c r="AF2987" s="264"/>
      <c r="AG2987" s="265"/>
      <c r="AH2987" s="266"/>
      <c r="AI2987" s="26"/>
      <c r="AJ2987" s="27"/>
      <c r="AK2987" s="265"/>
      <c r="AL2987" s="265"/>
      <c r="AM2987" s="266"/>
      <c r="AN2987" s="267"/>
      <c r="AO2987" s="266"/>
      <c r="AP2987" s="301"/>
      <c r="AQ2987" s="46">
        <f t="shared" si="66"/>
        <v>0</v>
      </c>
    </row>
    <row r="2988" spans="1:43" ht="20.45" customHeight="1">
      <c r="A2988" s="314"/>
      <c r="B2988" s="233">
        <f>'Листы ввода'!B2066</f>
        <v>0</v>
      </c>
      <c r="C2988" s="234"/>
      <c r="D2988" s="235">
        <f>'Листы ввода'!C2066</f>
        <v>0</v>
      </c>
      <c r="E2988" s="236"/>
      <c r="F2988" s="237"/>
      <c r="G2988" s="235">
        <f>'Листы ввода'!D2066</f>
        <v>0</v>
      </c>
      <c r="H2988" s="236"/>
      <c r="I2988" s="237"/>
      <c r="J2988" s="26">
        <f>'Листы ввода'!E2066</f>
        <v>0</v>
      </c>
      <c r="K2988" s="27">
        <f>'Листы ввода'!F2066</f>
        <v>0</v>
      </c>
      <c r="L2988" s="69">
        <f>ROUNDUP('Листы ввода'!G2066*'Общ. данные'!$D$26,0)</f>
        <v>0</v>
      </c>
      <c r="M2988" s="67">
        <f>'Листы ввода'!H2066</f>
        <v>0</v>
      </c>
      <c r="N2988" s="28">
        <f>'Листы ввода'!I2066</f>
        <v>0</v>
      </c>
      <c r="O2988" s="68">
        <f>'Листы ввода'!J2066</f>
        <v>0</v>
      </c>
      <c r="P2988" s="69">
        <f>ROUNDUP('Листы ввода'!K2066*'Общ. данные'!$D$26,0)</f>
        <v>0</v>
      </c>
      <c r="Q2988" s="238">
        <f>ROUNDUP('Листы ввода'!L2066*'Общ. данные'!$D$26,0)</f>
        <v>0</v>
      </c>
      <c r="R2988" s="239"/>
      <c r="S2988" s="238">
        <f>ROUNDUP('Листы ввода'!M2066*'Общ. данные'!$D$26,0)</f>
        <v>0</v>
      </c>
      <c r="T2988" s="240"/>
      <c r="U2988" s="239"/>
      <c r="V2988" s="238">
        <f>ROUNDUP('Листы ввода'!N2066*'Общ. данные'!$D$26,0)</f>
        <v>0</v>
      </c>
      <c r="W2988" s="240"/>
      <c r="X2988" s="239"/>
      <c r="Y2988" s="262">
        <f>'Листы ввода'!O2066</f>
        <v>0</v>
      </c>
      <c r="Z2988" s="263"/>
      <c r="AA2988" s="26">
        <f>'Листы ввода'!P2066</f>
        <v>0</v>
      </c>
      <c r="AB2988" s="68">
        <f>'Листы ввода'!Q2066</f>
        <v>0</v>
      </c>
      <c r="AC2988" s="236">
        <f>'Листы ввода'!R2066</f>
        <v>0</v>
      </c>
      <c r="AD2988" s="236"/>
      <c r="AE2988" s="233">
        <f>IF('Листы ввода'!T2066=1,'Листы на печать'!P2988,AQ2988)</f>
        <v>0</v>
      </c>
      <c r="AF2988" s="264"/>
      <c r="AG2988" s="265"/>
      <c r="AH2988" s="266"/>
      <c r="AI2988" s="26"/>
      <c r="AJ2988" s="27"/>
      <c r="AK2988" s="265"/>
      <c r="AL2988" s="265"/>
      <c r="AM2988" s="266"/>
      <c r="AN2988" s="267"/>
      <c r="AO2988" s="266"/>
      <c r="AP2988" s="301"/>
      <c r="AQ2988" s="46">
        <f t="shared" si="66"/>
        <v>0</v>
      </c>
    </row>
    <row r="2989" spans="1:43" ht="20.45" customHeight="1">
      <c r="A2989" s="314"/>
      <c r="B2989" s="233">
        <f>'Листы ввода'!B2067</f>
        <v>0</v>
      </c>
      <c r="C2989" s="234"/>
      <c r="D2989" s="235">
        <f>'Листы ввода'!C2067</f>
        <v>0</v>
      </c>
      <c r="E2989" s="236"/>
      <c r="F2989" s="237"/>
      <c r="G2989" s="235">
        <f>'Листы ввода'!D2067</f>
        <v>0</v>
      </c>
      <c r="H2989" s="236"/>
      <c r="I2989" s="237"/>
      <c r="J2989" s="26">
        <f>'Листы ввода'!E2067</f>
        <v>0</v>
      </c>
      <c r="K2989" s="27">
        <f>'Листы ввода'!F2067</f>
        <v>0</v>
      </c>
      <c r="L2989" s="69">
        <f>ROUNDUP('Листы ввода'!G2067*'Общ. данные'!$D$26,0)</f>
        <v>0</v>
      </c>
      <c r="M2989" s="67">
        <f>'Листы ввода'!H2067</f>
        <v>0</v>
      </c>
      <c r="N2989" s="28">
        <f>'Листы ввода'!I2067</f>
        <v>0</v>
      </c>
      <c r="O2989" s="68">
        <f>'Листы ввода'!J2067</f>
        <v>0</v>
      </c>
      <c r="P2989" s="69">
        <f>ROUNDUP('Листы ввода'!K2067*'Общ. данные'!$D$26,0)</f>
        <v>0</v>
      </c>
      <c r="Q2989" s="238">
        <f>ROUNDUP('Листы ввода'!L2067*'Общ. данные'!$D$26,0)</f>
        <v>0</v>
      </c>
      <c r="R2989" s="239"/>
      <c r="S2989" s="238">
        <f>ROUNDUP('Листы ввода'!M2067*'Общ. данные'!$D$26,0)</f>
        <v>0</v>
      </c>
      <c r="T2989" s="240"/>
      <c r="U2989" s="239"/>
      <c r="V2989" s="238">
        <f>ROUNDUP('Листы ввода'!N2067*'Общ. данные'!$D$26,0)</f>
        <v>0</v>
      </c>
      <c r="W2989" s="240"/>
      <c r="X2989" s="239"/>
      <c r="Y2989" s="262">
        <f>'Листы ввода'!O2067</f>
        <v>0</v>
      </c>
      <c r="Z2989" s="263"/>
      <c r="AA2989" s="26">
        <f>'Листы ввода'!P2067</f>
        <v>0</v>
      </c>
      <c r="AB2989" s="68">
        <f>'Листы ввода'!Q2067</f>
        <v>0</v>
      </c>
      <c r="AC2989" s="236">
        <f>'Листы ввода'!R2067</f>
        <v>0</v>
      </c>
      <c r="AD2989" s="236"/>
      <c r="AE2989" s="233">
        <f>IF('Листы ввода'!T2067=1,'Листы на печать'!P2989,AQ2989)</f>
        <v>0</v>
      </c>
      <c r="AF2989" s="264"/>
      <c r="AG2989" s="265"/>
      <c r="AH2989" s="266"/>
      <c r="AI2989" s="26"/>
      <c r="AJ2989" s="27"/>
      <c r="AK2989" s="265"/>
      <c r="AL2989" s="265"/>
      <c r="AM2989" s="266"/>
      <c r="AN2989" s="267"/>
      <c r="AO2989" s="266"/>
      <c r="AP2989" s="301"/>
      <c r="AQ2989" s="46">
        <f t="shared" si="66"/>
        <v>0</v>
      </c>
    </row>
    <row r="2990" spans="1:43" ht="20.45" customHeight="1">
      <c r="A2990" s="314"/>
      <c r="B2990" s="233">
        <f>'Листы ввода'!B2068</f>
        <v>0</v>
      </c>
      <c r="C2990" s="234"/>
      <c r="D2990" s="235">
        <f>'Листы ввода'!C2068</f>
        <v>0</v>
      </c>
      <c r="E2990" s="236"/>
      <c r="F2990" s="237"/>
      <c r="G2990" s="235">
        <f>'Листы ввода'!D2068</f>
        <v>0</v>
      </c>
      <c r="H2990" s="236"/>
      <c r="I2990" s="237"/>
      <c r="J2990" s="26">
        <f>'Листы ввода'!E2068</f>
        <v>0</v>
      </c>
      <c r="K2990" s="27">
        <f>'Листы ввода'!F2068</f>
        <v>0</v>
      </c>
      <c r="L2990" s="69">
        <f>ROUNDUP('Листы ввода'!G2068*'Общ. данные'!$D$26,0)</f>
        <v>0</v>
      </c>
      <c r="M2990" s="67">
        <f>'Листы ввода'!H2068</f>
        <v>0</v>
      </c>
      <c r="N2990" s="28">
        <f>'Листы ввода'!I2068</f>
        <v>0</v>
      </c>
      <c r="O2990" s="68">
        <f>'Листы ввода'!J2068</f>
        <v>0</v>
      </c>
      <c r="P2990" s="69">
        <f>ROUNDUP('Листы ввода'!K2068*'Общ. данные'!$D$26,0)</f>
        <v>0</v>
      </c>
      <c r="Q2990" s="238">
        <f>ROUNDUP('Листы ввода'!L2068*'Общ. данные'!$D$26,0)</f>
        <v>0</v>
      </c>
      <c r="R2990" s="239"/>
      <c r="S2990" s="238">
        <f>ROUNDUP('Листы ввода'!M2068*'Общ. данные'!$D$26,0)</f>
        <v>0</v>
      </c>
      <c r="T2990" s="240"/>
      <c r="U2990" s="239"/>
      <c r="V2990" s="238">
        <f>ROUNDUP('Листы ввода'!N2068*'Общ. данные'!$D$26,0)</f>
        <v>0</v>
      </c>
      <c r="W2990" s="240"/>
      <c r="X2990" s="239"/>
      <c r="Y2990" s="262">
        <f>'Листы ввода'!O2068</f>
        <v>0</v>
      </c>
      <c r="Z2990" s="263"/>
      <c r="AA2990" s="26">
        <f>'Листы ввода'!P2068</f>
        <v>0</v>
      </c>
      <c r="AB2990" s="68">
        <f>'Листы ввода'!Q2068</f>
        <v>0</v>
      </c>
      <c r="AC2990" s="236">
        <f>'Листы ввода'!R2068</f>
        <v>0</v>
      </c>
      <c r="AD2990" s="236"/>
      <c r="AE2990" s="233">
        <f>IF('Листы ввода'!T2068=1,'Листы на печать'!P2990,AQ2990)</f>
        <v>0</v>
      </c>
      <c r="AF2990" s="264"/>
      <c r="AG2990" s="265"/>
      <c r="AH2990" s="266"/>
      <c r="AI2990" s="26"/>
      <c r="AJ2990" s="27"/>
      <c r="AK2990" s="265"/>
      <c r="AL2990" s="265"/>
      <c r="AM2990" s="266"/>
      <c r="AN2990" s="267"/>
      <c r="AO2990" s="266"/>
      <c r="AP2990" s="301"/>
      <c r="AQ2990" s="46">
        <f t="shared" si="66"/>
        <v>0</v>
      </c>
    </row>
    <row r="2991" spans="1:43" ht="20.45" customHeight="1">
      <c r="A2991" s="314"/>
      <c r="B2991" s="233">
        <f>'Листы ввода'!B2069</f>
        <v>0</v>
      </c>
      <c r="C2991" s="234"/>
      <c r="D2991" s="235">
        <f>'Листы ввода'!C2069</f>
        <v>0</v>
      </c>
      <c r="E2991" s="236"/>
      <c r="F2991" s="237"/>
      <c r="G2991" s="235">
        <f>'Листы ввода'!D2069</f>
        <v>0</v>
      </c>
      <c r="H2991" s="236"/>
      <c r="I2991" s="237"/>
      <c r="J2991" s="26">
        <f>'Листы ввода'!E2069</f>
        <v>0</v>
      </c>
      <c r="K2991" s="27">
        <f>'Листы ввода'!F2069</f>
        <v>0</v>
      </c>
      <c r="L2991" s="69">
        <f>ROUNDUP('Листы ввода'!G2069*'Общ. данные'!$D$26,0)</f>
        <v>0</v>
      </c>
      <c r="M2991" s="67">
        <f>'Листы ввода'!H2069</f>
        <v>0</v>
      </c>
      <c r="N2991" s="28">
        <f>'Листы ввода'!I2069</f>
        <v>0</v>
      </c>
      <c r="O2991" s="68">
        <f>'Листы ввода'!J2069</f>
        <v>0</v>
      </c>
      <c r="P2991" s="69">
        <f>ROUNDUP('Листы ввода'!K2069*'Общ. данные'!$D$26,0)</f>
        <v>0</v>
      </c>
      <c r="Q2991" s="238">
        <f>ROUNDUP('Листы ввода'!L2069*'Общ. данные'!$D$26,0)</f>
        <v>0</v>
      </c>
      <c r="R2991" s="239"/>
      <c r="S2991" s="238">
        <f>ROUNDUP('Листы ввода'!M2069*'Общ. данные'!$D$26,0)</f>
        <v>0</v>
      </c>
      <c r="T2991" s="240"/>
      <c r="U2991" s="239"/>
      <c r="V2991" s="238">
        <f>ROUNDUP('Листы ввода'!N2069*'Общ. данные'!$D$26,0)</f>
        <v>0</v>
      </c>
      <c r="W2991" s="240"/>
      <c r="X2991" s="239"/>
      <c r="Y2991" s="262">
        <f>'Листы ввода'!O2069</f>
        <v>0</v>
      </c>
      <c r="Z2991" s="263"/>
      <c r="AA2991" s="26">
        <f>'Листы ввода'!P2069</f>
        <v>0</v>
      </c>
      <c r="AB2991" s="68">
        <f>'Листы ввода'!Q2069</f>
        <v>0</v>
      </c>
      <c r="AC2991" s="236">
        <f>'Листы ввода'!R2069</f>
        <v>0</v>
      </c>
      <c r="AD2991" s="236"/>
      <c r="AE2991" s="233">
        <f>IF('Листы ввода'!T2069=1,'Листы на печать'!P2991,AQ2991)</f>
        <v>0</v>
      </c>
      <c r="AF2991" s="264"/>
      <c r="AG2991" s="265"/>
      <c r="AH2991" s="266"/>
      <c r="AI2991" s="26"/>
      <c r="AJ2991" s="27"/>
      <c r="AK2991" s="265"/>
      <c r="AL2991" s="265"/>
      <c r="AM2991" s="266"/>
      <c r="AN2991" s="267"/>
      <c r="AO2991" s="266"/>
      <c r="AP2991" s="301"/>
      <c r="AQ2991" s="46">
        <f t="shared" si="66"/>
        <v>0</v>
      </c>
    </row>
    <row r="2992" spans="1:43" ht="20.45" customHeight="1">
      <c r="A2992" s="314"/>
      <c r="B2992" s="233">
        <f>'Листы ввода'!B2070</f>
        <v>0</v>
      </c>
      <c r="C2992" s="234"/>
      <c r="D2992" s="235">
        <f>'Листы ввода'!C2070</f>
        <v>0</v>
      </c>
      <c r="E2992" s="236"/>
      <c r="F2992" s="237"/>
      <c r="G2992" s="235">
        <f>'Листы ввода'!D2070</f>
        <v>0</v>
      </c>
      <c r="H2992" s="236"/>
      <c r="I2992" s="237"/>
      <c r="J2992" s="26">
        <f>'Листы ввода'!E2070</f>
        <v>0</v>
      </c>
      <c r="K2992" s="27">
        <f>'Листы ввода'!F2070</f>
        <v>0</v>
      </c>
      <c r="L2992" s="69">
        <f>ROUNDUP('Листы ввода'!G2070*'Общ. данные'!$D$26,0)</f>
        <v>0</v>
      </c>
      <c r="M2992" s="67">
        <f>'Листы ввода'!H2070</f>
        <v>0</v>
      </c>
      <c r="N2992" s="28">
        <f>'Листы ввода'!I2070</f>
        <v>0</v>
      </c>
      <c r="O2992" s="68">
        <f>'Листы ввода'!J2070</f>
        <v>0</v>
      </c>
      <c r="P2992" s="69">
        <f>ROUNDUP('Листы ввода'!K2070*'Общ. данные'!$D$26,0)</f>
        <v>0</v>
      </c>
      <c r="Q2992" s="238">
        <f>ROUNDUP('Листы ввода'!L2070*'Общ. данные'!$D$26,0)</f>
        <v>0</v>
      </c>
      <c r="R2992" s="239"/>
      <c r="S2992" s="238">
        <f>ROUNDUP('Листы ввода'!M2070*'Общ. данные'!$D$26,0)</f>
        <v>0</v>
      </c>
      <c r="T2992" s="240"/>
      <c r="U2992" s="239"/>
      <c r="V2992" s="238">
        <f>ROUNDUP('Листы ввода'!N2070*'Общ. данные'!$D$26,0)</f>
        <v>0</v>
      </c>
      <c r="W2992" s="240"/>
      <c r="X2992" s="239"/>
      <c r="Y2992" s="262">
        <f>'Листы ввода'!O2070</f>
        <v>0</v>
      </c>
      <c r="Z2992" s="263"/>
      <c r="AA2992" s="26">
        <f>'Листы ввода'!P2070</f>
        <v>0</v>
      </c>
      <c r="AB2992" s="68">
        <f>'Листы ввода'!Q2070</f>
        <v>0</v>
      </c>
      <c r="AC2992" s="236">
        <f>'Листы ввода'!R2070</f>
        <v>0</v>
      </c>
      <c r="AD2992" s="236"/>
      <c r="AE2992" s="233">
        <f>IF('Листы ввода'!T2070=1,'Листы на печать'!P2992,AQ2992)</f>
        <v>0</v>
      </c>
      <c r="AF2992" s="264"/>
      <c r="AG2992" s="265"/>
      <c r="AH2992" s="266"/>
      <c r="AI2992" s="26"/>
      <c r="AJ2992" s="27"/>
      <c r="AK2992" s="265"/>
      <c r="AL2992" s="265"/>
      <c r="AM2992" s="266"/>
      <c r="AN2992" s="267"/>
      <c r="AO2992" s="266"/>
      <c r="AP2992" s="301"/>
      <c r="AQ2992" s="46">
        <f t="shared" si="66"/>
        <v>0</v>
      </c>
    </row>
    <row r="2993" spans="1:43" ht="20.45" customHeight="1">
      <c r="A2993" s="314"/>
      <c r="B2993" s="233">
        <f>'Листы ввода'!B2071</f>
        <v>0</v>
      </c>
      <c r="C2993" s="234"/>
      <c r="D2993" s="235">
        <f>'Листы ввода'!C2071</f>
        <v>0</v>
      </c>
      <c r="E2993" s="236"/>
      <c r="F2993" s="237"/>
      <c r="G2993" s="235">
        <f>'Листы ввода'!D2071</f>
        <v>0</v>
      </c>
      <c r="H2993" s="236"/>
      <c r="I2993" s="237"/>
      <c r="J2993" s="26">
        <f>'Листы ввода'!E2071</f>
        <v>0</v>
      </c>
      <c r="K2993" s="27">
        <f>'Листы ввода'!F2071</f>
        <v>0</v>
      </c>
      <c r="L2993" s="69">
        <f>ROUNDUP('Листы ввода'!G2071*'Общ. данные'!$D$26,0)</f>
        <v>0</v>
      </c>
      <c r="M2993" s="67">
        <f>'Листы ввода'!H2071</f>
        <v>0</v>
      </c>
      <c r="N2993" s="28">
        <f>'Листы ввода'!I2071</f>
        <v>0</v>
      </c>
      <c r="O2993" s="68">
        <f>'Листы ввода'!J2071</f>
        <v>0</v>
      </c>
      <c r="P2993" s="69">
        <f>ROUNDUP('Листы ввода'!K2071*'Общ. данные'!$D$26,0)</f>
        <v>0</v>
      </c>
      <c r="Q2993" s="238">
        <f>ROUNDUP('Листы ввода'!L2071*'Общ. данные'!$D$26,0)</f>
        <v>0</v>
      </c>
      <c r="R2993" s="239"/>
      <c r="S2993" s="238">
        <f>ROUNDUP('Листы ввода'!M2071*'Общ. данные'!$D$26,0)</f>
        <v>0</v>
      </c>
      <c r="T2993" s="240"/>
      <c r="U2993" s="239"/>
      <c r="V2993" s="238">
        <f>ROUNDUP('Листы ввода'!N2071*'Общ. данные'!$D$26,0)</f>
        <v>0</v>
      </c>
      <c r="W2993" s="240"/>
      <c r="X2993" s="239"/>
      <c r="Y2993" s="262">
        <f>'Листы ввода'!O2071</f>
        <v>0</v>
      </c>
      <c r="Z2993" s="263"/>
      <c r="AA2993" s="26">
        <f>'Листы ввода'!P2071</f>
        <v>0</v>
      </c>
      <c r="AB2993" s="68">
        <f>'Листы ввода'!Q2071</f>
        <v>0</v>
      </c>
      <c r="AC2993" s="236">
        <f>'Листы ввода'!R2071</f>
        <v>0</v>
      </c>
      <c r="AD2993" s="236"/>
      <c r="AE2993" s="233">
        <f>IF('Листы ввода'!T2071=1,'Листы на печать'!P2993,AQ2993)</f>
        <v>0</v>
      </c>
      <c r="AF2993" s="264"/>
      <c r="AG2993" s="265"/>
      <c r="AH2993" s="266"/>
      <c r="AI2993" s="26"/>
      <c r="AJ2993" s="27"/>
      <c r="AK2993" s="265"/>
      <c r="AL2993" s="265"/>
      <c r="AM2993" s="266"/>
      <c r="AN2993" s="267"/>
      <c r="AO2993" s="266"/>
      <c r="AP2993" s="301"/>
      <c r="AQ2993" s="46">
        <f t="shared" si="66"/>
        <v>0</v>
      </c>
    </row>
    <row r="2994" spans="1:43" ht="20.45" customHeight="1">
      <c r="A2994" s="314"/>
      <c r="B2994" s="233">
        <f>'Листы ввода'!B2072</f>
        <v>0</v>
      </c>
      <c r="C2994" s="234"/>
      <c r="D2994" s="235">
        <f>'Листы ввода'!C2072</f>
        <v>0</v>
      </c>
      <c r="E2994" s="236"/>
      <c r="F2994" s="237"/>
      <c r="G2994" s="235">
        <f>'Листы ввода'!D2072</f>
        <v>0</v>
      </c>
      <c r="H2994" s="236"/>
      <c r="I2994" s="237"/>
      <c r="J2994" s="26">
        <f>'Листы ввода'!E2072</f>
        <v>0</v>
      </c>
      <c r="K2994" s="27">
        <f>'Листы ввода'!F2072</f>
        <v>0</v>
      </c>
      <c r="L2994" s="69">
        <f>ROUNDUP('Листы ввода'!G2072*'Общ. данные'!$D$26,0)</f>
        <v>0</v>
      </c>
      <c r="M2994" s="67">
        <f>'Листы ввода'!H2072</f>
        <v>0</v>
      </c>
      <c r="N2994" s="28">
        <f>'Листы ввода'!I2072</f>
        <v>0</v>
      </c>
      <c r="O2994" s="68">
        <f>'Листы ввода'!J2072</f>
        <v>0</v>
      </c>
      <c r="P2994" s="69">
        <f>ROUNDUP('Листы ввода'!K2072*'Общ. данные'!$D$26,0)</f>
        <v>0</v>
      </c>
      <c r="Q2994" s="238">
        <f>ROUNDUP('Листы ввода'!L2072*'Общ. данные'!$D$26,0)</f>
        <v>0</v>
      </c>
      <c r="R2994" s="239"/>
      <c r="S2994" s="238">
        <f>ROUNDUP('Листы ввода'!M2072*'Общ. данные'!$D$26,0)</f>
        <v>0</v>
      </c>
      <c r="T2994" s="240"/>
      <c r="U2994" s="239"/>
      <c r="V2994" s="238">
        <f>ROUNDUP('Листы ввода'!N2072*'Общ. данные'!$D$26,0)</f>
        <v>0</v>
      </c>
      <c r="W2994" s="240"/>
      <c r="X2994" s="239"/>
      <c r="Y2994" s="262">
        <f>'Листы ввода'!O2072</f>
        <v>0</v>
      </c>
      <c r="Z2994" s="263"/>
      <c r="AA2994" s="26">
        <f>'Листы ввода'!P2072</f>
        <v>0</v>
      </c>
      <c r="AB2994" s="68">
        <f>'Листы ввода'!Q2072</f>
        <v>0</v>
      </c>
      <c r="AC2994" s="236">
        <f>'Листы ввода'!R2072</f>
        <v>0</v>
      </c>
      <c r="AD2994" s="236"/>
      <c r="AE2994" s="233">
        <f>IF('Листы ввода'!T2072=1,'Листы на печать'!P2994,AQ2994)</f>
        <v>0</v>
      </c>
      <c r="AF2994" s="264"/>
      <c r="AG2994" s="265"/>
      <c r="AH2994" s="266"/>
      <c r="AI2994" s="26"/>
      <c r="AJ2994" s="27"/>
      <c r="AK2994" s="265"/>
      <c r="AL2994" s="265"/>
      <c r="AM2994" s="266"/>
      <c r="AN2994" s="267"/>
      <c r="AO2994" s="266"/>
      <c r="AP2994" s="301"/>
      <c r="AQ2994" s="46">
        <f t="shared" si="66"/>
        <v>0</v>
      </c>
    </row>
    <row r="2995" spans="1:43" ht="20.45" customHeight="1">
      <c r="A2995" s="314"/>
      <c r="B2995" s="233">
        <f>'Листы ввода'!B2073</f>
        <v>0</v>
      </c>
      <c r="C2995" s="234"/>
      <c r="D2995" s="235">
        <f>'Листы ввода'!C2073</f>
        <v>0</v>
      </c>
      <c r="E2995" s="236"/>
      <c r="F2995" s="237"/>
      <c r="G2995" s="235">
        <f>'Листы ввода'!D2073</f>
        <v>0</v>
      </c>
      <c r="H2995" s="236"/>
      <c r="I2995" s="237"/>
      <c r="J2995" s="26">
        <f>'Листы ввода'!E2073</f>
        <v>0</v>
      </c>
      <c r="K2995" s="27">
        <f>'Листы ввода'!F2073</f>
        <v>0</v>
      </c>
      <c r="L2995" s="69">
        <f>ROUNDUP('Листы ввода'!G2073*'Общ. данные'!$D$26,0)</f>
        <v>0</v>
      </c>
      <c r="M2995" s="67">
        <f>'Листы ввода'!H2073</f>
        <v>0</v>
      </c>
      <c r="N2995" s="28">
        <f>'Листы ввода'!I2073</f>
        <v>0</v>
      </c>
      <c r="O2995" s="68">
        <f>'Листы ввода'!J2073</f>
        <v>0</v>
      </c>
      <c r="P2995" s="69">
        <f>ROUNDUP('Листы ввода'!K2073*'Общ. данные'!$D$26,0)</f>
        <v>0</v>
      </c>
      <c r="Q2995" s="238">
        <f>ROUNDUP('Листы ввода'!L2073*'Общ. данные'!$D$26,0)</f>
        <v>0</v>
      </c>
      <c r="R2995" s="239"/>
      <c r="S2995" s="238">
        <f>ROUNDUP('Листы ввода'!M2073*'Общ. данные'!$D$26,0)</f>
        <v>0</v>
      </c>
      <c r="T2995" s="240"/>
      <c r="U2995" s="239"/>
      <c r="V2995" s="238">
        <f>ROUNDUP('Листы ввода'!N2073*'Общ. данные'!$D$26,0)</f>
        <v>0</v>
      </c>
      <c r="W2995" s="240"/>
      <c r="X2995" s="239"/>
      <c r="Y2995" s="262">
        <f>'Листы ввода'!O2073</f>
        <v>0</v>
      </c>
      <c r="Z2995" s="263"/>
      <c r="AA2995" s="26">
        <f>'Листы ввода'!P2073</f>
        <v>0</v>
      </c>
      <c r="AB2995" s="68">
        <f>'Листы ввода'!Q2073</f>
        <v>0</v>
      </c>
      <c r="AC2995" s="236">
        <f>'Листы ввода'!R2073</f>
        <v>0</v>
      </c>
      <c r="AD2995" s="236"/>
      <c r="AE2995" s="233">
        <f>IF('Листы ввода'!T2073=1,'Листы на печать'!P2995,AQ2995)</f>
        <v>0</v>
      </c>
      <c r="AF2995" s="264"/>
      <c r="AG2995" s="265"/>
      <c r="AH2995" s="266"/>
      <c r="AI2995" s="26"/>
      <c r="AJ2995" s="27"/>
      <c r="AK2995" s="265"/>
      <c r="AL2995" s="265"/>
      <c r="AM2995" s="266"/>
      <c r="AN2995" s="267"/>
      <c r="AO2995" s="266"/>
      <c r="AP2995" s="301"/>
      <c r="AQ2995" s="46">
        <f t="shared" si="66"/>
        <v>0</v>
      </c>
    </row>
    <row r="2996" spans="1:43" ht="20.45" customHeight="1">
      <c r="A2996" s="314"/>
      <c r="B2996" s="233">
        <f>'Листы ввода'!B2074</f>
        <v>0</v>
      </c>
      <c r="C2996" s="234"/>
      <c r="D2996" s="235">
        <f>'Листы ввода'!C2074</f>
        <v>0</v>
      </c>
      <c r="E2996" s="236"/>
      <c r="F2996" s="237"/>
      <c r="G2996" s="235">
        <f>'Листы ввода'!D2074</f>
        <v>0</v>
      </c>
      <c r="H2996" s="236"/>
      <c r="I2996" s="237"/>
      <c r="J2996" s="26">
        <f>'Листы ввода'!E2074</f>
        <v>0</v>
      </c>
      <c r="K2996" s="27">
        <f>'Листы ввода'!F2074</f>
        <v>0</v>
      </c>
      <c r="L2996" s="69">
        <f>ROUNDUP('Листы ввода'!G2074*'Общ. данные'!$D$26,0)</f>
        <v>0</v>
      </c>
      <c r="M2996" s="67">
        <f>'Листы ввода'!H2074</f>
        <v>0</v>
      </c>
      <c r="N2996" s="28">
        <f>'Листы ввода'!I2074</f>
        <v>0</v>
      </c>
      <c r="O2996" s="68">
        <f>'Листы ввода'!J2074</f>
        <v>0</v>
      </c>
      <c r="P2996" s="69">
        <f>ROUNDUP('Листы ввода'!K2074*'Общ. данные'!$D$26,0)</f>
        <v>0</v>
      </c>
      <c r="Q2996" s="238">
        <f>ROUNDUP('Листы ввода'!L2074*'Общ. данные'!$D$26,0)</f>
        <v>0</v>
      </c>
      <c r="R2996" s="239"/>
      <c r="S2996" s="238">
        <f>ROUNDUP('Листы ввода'!M2074*'Общ. данные'!$D$26,0)</f>
        <v>0</v>
      </c>
      <c r="T2996" s="240"/>
      <c r="U2996" s="239"/>
      <c r="V2996" s="238">
        <f>ROUNDUP('Листы ввода'!N2074*'Общ. данные'!$D$26,0)</f>
        <v>0</v>
      </c>
      <c r="W2996" s="240"/>
      <c r="X2996" s="239"/>
      <c r="Y2996" s="262">
        <f>'Листы ввода'!O2074</f>
        <v>0</v>
      </c>
      <c r="Z2996" s="263"/>
      <c r="AA2996" s="26">
        <f>'Листы ввода'!P2074</f>
        <v>0</v>
      </c>
      <c r="AB2996" s="68">
        <f>'Листы ввода'!Q2074</f>
        <v>0</v>
      </c>
      <c r="AC2996" s="236">
        <f>'Листы ввода'!R2074</f>
        <v>0</v>
      </c>
      <c r="AD2996" s="236"/>
      <c r="AE2996" s="233">
        <f>IF('Листы ввода'!T2074=1,'Листы на печать'!P2996,AQ2996)</f>
        <v>0</v>
      </c>
      <c r="AF2996" s="264"/>
      <c r="AG2996" s="265"/>
      <c r="AH2996" s="266"/>
      <c r="AI2996" s="26"/>
      <c r="AJ2996" s="27"/>
      <c r="AK2996" s="265"/>
      <c r="AL2996" s="265"/>
      <c r="AM2996" s="266"/>
      <c r="AN2996" s="267"/>
      <c r="AO2996" s="266"/>
      <c r="AP2996" s="301"/>
      <c r="AQ2996" s="46">
        <f t="shared" si="66"/>
        <v>0</v>
      </c>
    </row>
    <row r="2997" spans="1:43" ht="20.45" customHeight="1">
      <c r="A2997" s="314"/>
      <c r="B2997" s="233">
        <f>'Листы ввода'!B2075</f>
        <v>0</v>
      </c>
      <c r="C2997" s="234"/>
      <c r="D2997" s="235">
        <f>'Листы ввода'!C2075</f>
        <v>0</v>
      </c>
      <c r="E2997" s="236"/>
      <c r="F2997" s="237"/>
      <c r="G2997" s="235">
        <f>'Листы ввода'!D2075</f>
        <v>0</v>
      </c>
      <c r="H2997" s="236"/>
      <c r="I2997" s="237"/>
      <c r="J2997" s="26">
        <f>'Листы ввода'!E2075</f>
        <v>0</v>
      </c>
      <c r="K2997" s="27">
        <f>'Листы ввода'!F2075</f>
        <v>0</v>
      </c>
      <c r="L2997" s="69">
        <f>ROUNDUP('Листы ввода'!G2075*'Общ. данные'!$D$26,0)</f>
        <v>0</v>
      </c>
      <c r="M2997" s="67">
        <f>'Листы ввода'!H2075</f>
        <v>0</v>
      </c>
      <c r="N2997" s="28">
        <f>'Листы ввода'!I2075</f>
        <v>0</v>
      </c>
      <c r="O2997" s="68">
        <f>'Листы ввода'!J2075</f>
        <v>0</v>
      </c>
      <c r="P2997" s="69">
        <f>ROUNDUP('Листы ввода'!K2075*'Общ. данные'!$D$26,0)</f>
        <v>0</v>
      </c>
      <c r="Q2997" s="238">
        <f>ROUNDUP('Листы ввода'!L2075*'Общ. данные'!$D$26,0)</f>
        <v>0</v>
      </c>
      <c r="R2997" s="239"/>
      <c r="S2997" s="238">
        <f>ROUNDUP('Листы ввода'!M2075*'Общ. данные'!$D$26,0)</f>
        <v>0</v>
      </c>
      <c r="T2997" s="240"/>
      <c r="U2997" s="239"/>
      <c r="V2997" s="238">
        <f>ROUNDUP('Листы ввода'!N2075*'Общ. данные'!$D$26,0)</f>
        <v>0</v>
      </c>
      <c r="W2997" s="240"/>
      <c r="X2997" s="239"/>
      <c r="Y2997" s="262">
        <f>'Листы ввода'!O2075</f>
        <v>0</v>
      </c>
      <c r="Z2997" s="263"/>
      <c r="AA2997" s="26">
        <f>'Листы ввода'!P2075</f>
        <v>0</v>
      </c>
      <c r="AB2997" s="68">
        <f>'Листы ввода'!Q2075</f>
        <v>0</v>
      </c>
      <c r="AC2997" s="236">
        <f>'Листы ввода'!R2075</f>
        <v>0</v>
      </c>
      <c r="AD2997" s="236"/>
      <c r="AE2997" s="233">
        <f>IF('Листы ввода'!T2075=1,'Листы на печать'!P2997,AQ2997)</f>
        <v>0</v>
      </c>
      <c r="AF2997" s="264"/>
      <c r="AG2997" s="265"/>
      <c r="AH2997" s="266"/>
      <c r="AI2997" s="26"/>
      <c r="AJ2997" s="27"/>
      <c r="AK2997" s="265"/>
      <c r="AL2997" s="265"/>
      <c r="AM2997" s="266"/>
      <c r="AN2997" s="267"/>
      <c r="AO2997" s="266"/>
      <c r="AP2997" s="301"/>
      <c r="AQ2997" s="46">
        <f t="shared" si="66"/>
        <v>0</v>
      </c>
    </row>
    <row r="2998" spans="1:43" ht="20.45" customHeight="1">
      <c r="A2998" s="314"/>
      <c r="B2998" s="233">
        <f>'Листы ввода'!B2076</f>
        <v>0</v>
      </c>
      <c r="C2998" s="234"/>
      <c r="D2998" s="235">
        <f>'Листы ввода'!C2076</f>
        <v>0</v>
      </c>
      <c r="E2998" s="236"/>
      <c r="F2998" s="237"/>
      <c r="G2998" s="235">
        <f>'Листы ввода'!D2076</f>
        <v>0</v>
      </c>
      <c r="H2998" s="236"/>
      <c r="I2998" s="237"/>
      <c r="J2998" s="26">
        <f>'Листы ввода'!E2076</f>
        <v>0</v>
      </c>
      <c r="K2998" s="27">
        <f>'Листы ввода'!F2076</f>
        <v>0</v>
      </c>
      <c r="L2998" s="69">
        <f>ROUNDUP('Листы ввода'!G2076*'Общ. данные'!$D$26,0)</f>
        <v>0</v>
      </c>
      <c r="M2998" s="67">
        <f>'Листы ввода'!H2076</f>
        <v>0</v>
      </c>
      <c r="N2998" s="28">
        <f>'Листы ввода'!I2076</f>
        <v>0</v>
      </c>
      <c r="O2998" s="68">
        <f>'Листы ввода'!J2076</f>
        <v>0</v>
      </c>
      <c r="P2998" s="69">
        <f>ROUNDUP('Листы ввода'!K2076*'Общ. данные'!$D$26,0)</f>
        <v>0</v>
      </c>
      <c r="Q2998" s="238">
        <f>ROUNDUP('Листы ввода'!L2076*'Общ. данные'!$D$26,0)</f>
        <v>0</v>
      </c>
      <c r="R2998" s="239"/>
      <c r="S2998" s="238">
        <f>ROUNDUP('Листы ввода'!M2076*'Общ. данные'!$D$26,0)</f>
        <v>0</v>
      </c>
      <c r="T2998" s="240"/>
      <c r="U2998" s="239"/>
      <c r="V2998" s="238">
        <f>ROUNDUP('Листы ввода'!N2076*'Общ. данные'!$D$26,0)</f>
        <v>0</v>
      </c>
      <c r="W2998" s="240"/>
      <c r="X2998" s="239"/>
      <c r="Y2998" s="262">
        <f>'Листы ввода'!O2076</f>
        <v>0</v>
      </c>
      <c r="Z2998" s="263"/>
      <c r="AA2998" s="26">
        <f>'Листы ввода'!P2076</f>
        <v>0</v>
      </c>
      <c r="AB2998" s="68">
        <f>'Листы ввода'!Q2076</f>
        <v>0</v>
      </c>
      <c r="AC2998" s="236">
        <f>'Листы ввода'!R2076</f>
        <v>0</v>
      </c>
      <c r="AD2998" s="236"/>
      <c r="AE2998" s="233">
        <f>IF('Листы ввода'!T2076=1,'Листы на печать'!P2998,AQ2998)</f>
        <v>0</v>
      </c>
      <c r="AF2998" s="264"/>
      <c r="AG2998" s="265"/>
      <c r="AH2998" s="266"/>
      <c r="AI2998" s="26"/>
      <c r="AJ2998" s="27"/>
      <c r="AK2998" s="265"/>
      <c r="AL2998" s="265"/>
      <c r="AM2998" s="266"/>
      <c r="AN2998" s="267"/>
      <c r="AO2998" s="266"/>
      <c r="AP2998" s="301"/>
      <c r="AQ2998" s="46">
        <f t="shared" si="66"/>
        <v>0</v>
      </c>
    </row>
    <row r="2999" spans="1:43" ht="20.45" customHeight="1">
      <c r="A2999" s="314"/>
      <c r="B2999" s="233">
        <f>'Листы ввода'!B2077</f>
        <v>0</v>
      </c>
      <c r="C2999" s="234"/>
      <c r="D2999" s="235">
        <f>'Листы ввода'!C2077</f>
        <v>0</v>
      </c>
      <c r="E2999" s="236"/>
      <c r="F2999" s="237"/>
      <c r="G2999" s="235">
        <f>'Листы ввода'!D2077</f>
        <v>0</v>
      </c>
      <c r="H2999" s="236"/>
      <c r="I2999" s="237"/>
      <c r="J2999" s="26">
        <f>'Листы ввода'!E2077</f>
        <v>0</v>
      </c>
      <c r="K2999" s="27">
        <f>'Листы ввода'!F2077</f>
        <v>0</v>
      </c>
      <c r="L2999" s="69">
        <f>ROUNDUP('Листы ввода'!G2077*'Общ. данные'!$D$26,0)</f>
        <v>0</v>
      </c>
      <c r="M2999" s="67">
        <f>'Листы ввода'!H2077</f>
        <v>0</v>
      </c>
      <c r="N2999" s="28">
        <f>'Листы ввода'!I2077</f>
        <v>0</v>
      </c>
      <c r="O2999" s="68">
        <f>'Листы ввода'!J2077</f>
        <v>0</v>
      </c>
      <c r="P2999" s="69">
        <f>ROUNDUP('Листы ввода'!K2077*'Общ. данные'!$D$26,0)</f>
        <v>0</v>
      </c>
      <c r="Q2999" s="238">
        <f>ROUNDUP('Листы ввода'!L2077*'Общ. данные'!$D$26,0)</f>
        <v>0</v>
      </c>
      <c r="R2999" s="239"/>
      <c r="S2999" s="238">
        <f>ROUNDUP('Листы ввода'!M2077*'Общ. данные'!$D$26,0)</f>
        <v>0</v>
      </c>
      <c r="T2999" s="240"/>
      <c r="U2999" s="239"/>
      <c r="V2999" s="238">
        <f>ROUNDUP('Листы ввода'!N2077*'Общ. данные'!$D$26,0)</f>
        <v>0</v>
      </c>
      <c r="W2999" s="240"/>
      <c r="X2999" s="239"/>
      <c r="Y2999" s="262">
        <f>'Листы ввода'!O2077</f>
        <v>0</v>
      </c>
      <c r="Z2999" s="263"/>
      <c r="AA2999" s="26">
        <f>'Листы ввода'!P2077</f>
        <v>0</v>
      </c>
      <c r="AB2999" s="68">
        <f>'Листы ввода'!Q2077</f>
        <v>0</v>
      </c>
      <c r="AC2999" s="236">
        <f>'Листы ввода'!R2077</f>
        <v>0</v>
      </c>
      <c r="AD2999" s="236"/>
      <c r="AE2999" s="233">
        <f>IF('Листы ввода'!T2077=1,'Листы на печать'!P2999,AQ2999)</f>
        <v>0</v>
      </c>
      <c r="AF2999" s="264"/>
      <c r="AG2999" s="265"/>
      <c r="AH2999" s="266"/>
      <c r="AI2999" s="26"/>
      <c r="AJ2999" s="27"/>
      <c r="AK2999" s="265"/>
      <c r="AL2999" s="265"/>
      <c r="AM2999" s="266"/>
      <c r="AN2999" s="267"/>
      <c r="AO2999" s="266"/>
      <c r="AP2999" s="301"/>
      <c r="AQ2999" s="46">
        <f t="shared" si="66"/>
        <v>0</v>
      </c>
    </row>
    <row r="3000" spans="1:43" ht="20.45" customHeight="1">
      <c r="A3000" s="314"/>
      <c r="B3000" s="233">
        <f>'Листы ввода'!B2078</f>
        <v>0</v>
      </c>
      <c r="C3000" s="234"/>
      <c r="D3000" s="235">
        <f>'Листы ввода'!C2078</f>
        <v>0</v>
      </c>
      <c r="E3000" s="236"/>
      <c r="F3000" s="237"/>
      <c r="G3000" s="235">
        <f>'Листы ввода'!D2078</f>
        <v>0</v>
      </c>
      <c r="H3000" s="236"/>
      <c r="I3000" s="237"/>
      <c r="J3000" s="26">
        <f>'Листы ввода'!E2078</f>
        <v>0</v>
      </c>
      <c r="K3000" s="27">
        <f>'Листы ввода'!F2078</f>
        <v>0</v>
      </c>
      <c r="L3000" s="69">
        <f>ROUNDUP('Листы ввода'!G2078*'Общ. данные'!$D$26,0)</f>
        <v>0</v>
      </c>
      <c r="M3000" s="67">
        <f>'Листы ввода'!H2078</f>
        <v>0</v>
      </c>
      <c r="N3000" s="28">
        <f>'Листы ввода'!I2078</f>
        <v>0</v>
      </c>
      <c r="O3000" s="68">
        <f>'Листы ввода'!J2078</f>
        <v>0</v>
      </c>
      <c r="P3000" s="69">
        <f>ROUNDUP('Листы ввода'!K2078*'Общ. данные'!$D$26,0)</f>
        <v>0</v>
      </c>
      <c r="Q3000" s="238">
        <f>ROUNDUP('Листы ввода'!L2078*'Общ. данные'!$D$26,0)</f>
        <v>0</v>
      </c>
      <c r="R3000" s="239"/>
      <c r="S3000" s="238">
        <f>ROUNDUP('Листы ввода'!M2078*'Общ. данные'!$D$26,0)</f>
        <v>0</v>
      </c>
      <c r="T3000" s="240"/>
      <c r="U3000" s="239"/>
      <c r="V3000" s="238">
        <f>ROUNDUP('Листы ввода'!N2078*'Общ. данные'!$D$26,0)</f>
        <v>0</v>
      </c>
      <c r="W3000" s="240"/>
      <c r="X3000" s="239"/>
      <c r="Y3000" s="262">
        <f>'Листы ввода'!O2078</f>
        <v>0</v>
      </c>
      <c r="Z3000" s="263"/>
      <c r="AA3000" s="26">
        <f>'Листы ввода'!P2078</f>
        <v>0</v>
      </c>
      <c r="AB3000" s="68">
        <f>'Листы ввода'!Q2078</f>
        <v>0</v>
      </c>
      <c r="AC3000" s="236">
        <f>'Листы ввода'!R2078</f>
        <v>0</v>
      </c>
      <c r="AD3000" s="236"/>
      <c r="AE3000" s="233">
        <f>IF('Листы ввода'!T2078=1,'Листы на печать'!P3000,AQ3000)</f>
        <v>0</v>
      </c>
      <c r="AF3000" s="264"/>
      <c r="AG3000" s="265"/>
      <c r="AH3000" s="266"/>
      <c r="AI3000" s="26"/>
      <c r="AJ3000" s="27"/>
      <c r="AK3000" s="265"/>
      <c r="AL3000" s="265"/>
      <c r="AM3000" s="266"/>
      <c r="AN3000" s="267"/>
      <c r="AO3000" s="266"/>
      <c r="AP3000" s="301"/>
      <c r="AQ3000" s="46">
        <f t="shared" si="66"/>
        <v>0</v>
      </c>
    </row>
    <row r="3001" spans="1:43" ht="20.45" customHeight="1">
      <c r="A3001" s="314"/>
      <c r="B3001" s="233">
        <f>'Листы ввода'!B2079</f>
        <v>0</v>
      </c>
      <c r="C3001" s="234"/>
      <c r="D3001" s="235">
        <f>'Листы ввода'!C2079</f>
        <v>0</v>
      </c>
      <c r="E3001" s="236"/>
      <c r="F3001" s="237"/>
      <c r="G3001" s="235">
        <f>'Листы ввода'!D2079</f>
        <v>0</v>
      </c>
      <c r="H3001" s="236"/>
      <c r="I3001" s="237"/>
      <c r="J3001" s="26">
        <f>'Листы ввода'!E2079</f>
        <v>0</v>
      </c>
      <c r="K3001" s="27">
        <f>'Листы ввода'!F2079</f>
        <v>0</v>
      </c>
      <c r="L3001" s="69">
        <f>ROUNDUP('Листы ввода'!G2079*'Общ. данные'!$D$26,0)</f>
        <v>0</v>
      </c>
      <c r="M3001" s="67">
        <f>'Листы ввода'!H2079</f>
        <v>0</v>
      </c>
      <c r="N3001" s="28">
        <f>'Листы ввода'!I2079</f>
        <v>0</v>
      </c>
      <c r="O3001" s="68">
        <f>'Листы ввода'!J2079</f>
        <v>0</v>
      </c>
      <c r="P3001" s="69">
        <f>ROUNDUP('Листы ввода'!K2079*'Общ. данные'!$D$26,0)</f>
        <v>0</v>
      </c>
      <c r="Q3001" s="238">
        <f>ROUNDUP('Листы ввода'!L2079*'Общ. данные'!$D$26,0)</f>
        <v>0</v>
      </c>
      <c r="R3001" s="239"/>
      <c r="S3001" s="238">
        <f>ROUNDUP('Листы ввода'!M2079*'Общ. данные'!$D$26,0)</f>
        <v>0</v>
      </c>
      <c r="T3001" s="240"/>
      <c r="U3001" s="239"/>
      <c r="V3001" s="238">
        <f>ROUNDUP('Листы ввода'!N2079*'Общ. данные'!$D$26,0)</f>
        <v>0</v>
      </c>
      <c r="W3001" s="240"/>
      <c r="X3001" s="239"/>
      <c r="Y3001" s="262">
        <f>'Листы ввода'!O2079</f>
        <v>0</v>
      </c>
      <c r="Z3001" s="263"/>
      <c r="AA3001" s="26">
        <f>'Листы ввода'!P2079</f>
        <v>0</v>
      </c>
      <c r="AB3001" s="68">
        <f>'Листы ввода'!Q2079</f>
        <v>0</v>
      </c>
      <c r="AC3001" s="236">
        <f>'Листы ввода'!R2079</f>
        <v>0</v>
      </c>
      <c r="AD3001" s="236"/>
      <c r="AE3001" s="233">
        <f>IF('Листы ввода'!T2079=1,'Листы на печать'!P3001,AQ3001)</f>
        <v>0</v>
      </c>
      <c r="AF3001" s="264"/>
      <c r="AG3001" s="265"/>
      <c r="AH3001" s="266"/>
      <c r="AI3001" s="31"/>
      <c r="AJ3001" s="32"/>
      <c r="AK3001" s="265"/>
      <c r="AL3001" s="265"/>
      <c r="AM3001" s="266"/>
      <c r="AN3001" s="267"/>
      <c r="AO3001" s="266"/>
      <c r="AP3001" s="301"/>
      <c r="AQ3001" s="46">
        <f t="shared" si="66"/>
        <v>0</v>
      </c>
    </row>
    <row r="3002" spans="1:43" ht="20.45" customHeight="1">
      <c r="A3002" s="314"/>
      <c r="B3002" s="233">
        <f>'Листы ввода'!B2080</f>
        <v>0</v>
      </c>
      <c r="C3002" s="234"/>
      <c r="D3002" s="235">
        <f>'Листы ввода'!C2080</f>
        <v>0</v>
      </c>
      <c r="E3002" s="236"/>
      <c r="F3002" s="237"/>
      <c r="G3002" s="235">
        <f>'Листы ввода'!D2080</f>
        <v>0</v>
      </c>
      <c r="H3002" s="236"/>
      <c r="I3002" s="237"/>
      <c r="J3002" s="26">
        <f>'Листы ввода'!E2080</f>
        <v>0</v>
      </c>
      <c r="K3002" s="27">
        <f>'Листы ввода'!F2080</f>
        <v>0</v>
      </c>
      <c r="L3002" s="69">
        <f>ROUNDUP('Листы ввода'!G2080*'Общ. данные'!$D$26,0)</f>
        <v>0</v>
      </c>
      <c r="M3002" s="67">
        <f>'Листы ввода'!H2080</f>
        <v>0</v>
      </c>
      <c r="N3002" s="28">
        <f>'Листы ввода'!I2080</f>
        <v>0</v>
      </c>
      <c r="O3002" s="68">
        <f>'Листы ввода'!J2080</f>
        <v>0</v>
      </c>
      <c r="P3002" s="69">
        <f>ROUNDUP('Листы ввода'!K2080*'Общ. данные'!$D$26,0)</f>
        <v>0</v>
      </c>
      <c r="Q3002" s="238">
        <f>ROUNDUP('Листы ввода'!L2080*'Общ. данные'!$D$26,0)</f>
        <v>0</v>
      </c>
      <c r="R3002" s="239"/>
      <c r="S3002" s="238">
        <f>ROUNDUP('Листы ввода'!M2080*'Общ. данные'!$D$26,0)</f>
        <v>0</v>
      </c>
      <c r="T3002" s="240"/>
      <c r="U3002" s="239"/>
      <c r="V3002" s="238">
        <f>ROUNDUP('Листы ввода'!N2080*'Общ. данные'!$D$26,0)</f>
        <v>0</v>
      </c>
      <c r="W3002" s="240"/>
      <c r="X3002" s="239"/>
      <c r="Y3002" s="262">
        <f>'Листы ввода'!O2080</f>
        <v>0</v>
      </c>
      <c r="Z3002" s="263"/>
      <c r="AA3002" s="26">
        <f>'Листы ввода'!P2080</f>
        <v>0</v>
      </c>
      <c r="AB3002" s="68">
        <f>'Листы ввода'!Q2080</f>
        <v>0</v>
      </c>
      <c r="AC3002" s="236">
        <f>'Листы ввода'!R2080</f>
        <v>0</v>
      </c>
      <c r="AD3002" s="236"/>
      <c r="AE3002" s="233">
        <f>IF('Листы ввода'!T2080=1,'Листы на печать'!P3002,AQ3002)</f>
        <v>0</v>
      </c>
      <c r="AF3002" s="264"/>
      <c r="AG3002" s="265"/>
      <c r="AH3002" s="266"/>
      <c r="AI3002" s="31"/>
      <c r="AJ3002" s="32"/>
      <c r="AK3002" s="265"/>
      <c r="AL3002" s="265"/>
      <c r="AM3002" s="266"/>
      <c r="AN3002" s="267"/>
      <c r="AO3002" s="266"/>
      <c r="AP3002" s="301"/>
      <c r="AQ3002" s="46">
        <f t="shared" si="66"/>
        <v>0</v>
      </c>
    </row>
    <row r="3003" spans="1:43" ht="20.45" customHeight="1">
      <c r="A3003" s="314"/>
      <c r="B3003" s="233">
        <f>'Листы ввода'!B2081</f>
        <v>0</v>
      </c>
      <c r="C3003" s="234"/>
      <c r="D3003" s="235">
        <f>'Листы ввода'!C2081</f>
        <v>0</v>
      </c>
      <c r="E3003" s="236"/>
      <c r="F3003" s="237"/>
      <c r="G3003" s="235">
        <f>'Листы ввода'!D2081</f>
        <v>0</v>
      </c>
      <c r="H3003" s="236"/>
      <c r="I3003" s="237"/>
      <c r="J3003" s="26">
        <f>'Листы ввода'!E2081</f>
        <v>0</v>
      </c>
      <c r="K3003" s="27">
        <f>'Листы ввода'!F2081</f>
        <v>0</v>
      </c>
      <c r="L3003" s="69">
        <f>ROUNDUP('Листы ввода'!G2081*'Общ. данные'!$D$26,0)</f>
        <v>0</v>
      </c>
      <c r="M3003" s="67">
        <f>'Листы ввода'!H2081</f>
        <v>0</v>
      </c>
      <c r="N3003" s="28">
        <f>'Листы ввода'!I2081</f>
        <v>0</v>
      </c>
      <c r="O3003" s="68">
        <f>'Листы ввода'!J2081</f>
        <v>0</v>
      </c>
      <c r="P3003" s="69">
        <f>ROUNDUP('Листы ввода'!K2081*'Общ. данные'!$D$26,0)</f>
        <v>0</v>
      </c>
      <c r="Q3003" s="238">
        <f>ROUNDUP('Листы ввода'!L2081*'Общ. данные'!$D$26,0)</f>
        <v>0</v>
      </c>
      <c r="R3003" s="239"/>
      <c r="S3003" s="238">
        <f>ROUNDUP('Листы ввода'!M2081*'Общ. данные'!$D$26,0)</f>
        <v>0</v>
      </c>
      <c r="T3003" s="240"/>
      <c r="U3003" s="239"/>
      <c r="V3003" s="238">
        <f>ROUNDUP('Листы ввода'!N2081*'Общ. данные'!$D$26,0)</f>
        <v>0</v>
      </c>
      <c r="W3003" s="240"/>
      <c r="X3003" s="239"/>
      <c r="Y3003" s="262">
        <f>'Листы ввода'!O2081</f>
        <v>0</v>
      </c>
      <c r="Z3003" s="263"/>
      <c r="AA3003" s="26">
        <f>'Листы ввода'!P2081</f>
        <v>0</v>
      </c>
      <c r="AB3003" s="68">
        <f>'Листы ввода'!Q2081</f>
        <v>0</v>
      </c>
      <c r="AC3003" s="236">
        <f>'Листы ввода'!R2081</f>
        <v>0</v>
      </c>
      <c r="AD3003" s="236"/>
      <c r="AE3003" s="233">
        <f>IF('Листы ввода'!T2081=1,'Листы на печать'!P3003,AQ3003)</f>
        <v>0</v>
      </c>
      <c r="AF3003" s="264"/>
      <c r="AG3003" s="265"/>
      <c r="AH3003" s="266"/>
      <c r="AI3003" s="33"/>
      <c r="AJ3003" s="34"/>
      <c r="AK3003" s="265"/>
      <c r="AL3003" s="265"/>
      <c r="AM3003" s="266"/>
      <c r="AN3003" s="275"/>
      <c r="AO3003" s="276"/>
      <c r="AP3003" s="301"/>
      <c r="AQ3003" s="46">
        <f t="shared" si="66"/>
        <v>0</v>
      </c>
    </row>
    <row r="3004" spans="1:43" ht="20.45" customHeight="1" thickBot="1">
      <c r="A3004" s="314"/>
      <c r="B3004" s="269">
        <f>'Листы ввода'!B2082</f>
        <v>0</v>
      </c>
      <c r="C3004" s="277"/>
      <c r="D3004" s="278">
        <f>'Листы ввода'!C2082</f>
        <v>0</v>
      </c>
      <c r="E3004" s="268"/>
      <c r="F3004" s="279"/>
      <c r="G3004" s="278">
        <f>'Листы ввода'!D2082</f>
        <v>0</v>
      </c>
      <c r="H3004" s="268"/>
      <c r="I3004" s="279"/>
      <c r="J3004" s="88">
        <f>'Листы ввода'!E2082</f>
        <v>0</v>
      </c>
      <c r="K3004" s="89">
        <f>'Листы ввода'!F2082</f>
        <v>0</v>
      </c>
      <c r="L3004" s="86">
        <f>ROUNDUP('Листы ввода'!G2082*'Общ. данные'!$D$26,0)</f>
        <v>0</v>
      </c>
      <c r="M3004" s="85">
        <f>'Листы ввода'!H2082</f>
        <v>0</v>
      </c>
      <c r="N3004" s="90">
        <f>'Листы ввода'!I2082</f>
        <v>0</v>
      </c>
      <c r="O3004" s="87">
        <f>'Листы ввода'!J2082</f>
        <v>0</v>
      </c>
      <c r="P3004" s="86">
        <f>ROUNDUP('Листы ввода'!K2082*'Общ. данные'!$D$26,0)</f>
        <v>0</v>
      </c>
      <c r="Q3004" s="258">
        <f>ROUNDUP('Листы ввода'!L2082*'Общ. данные'!$D$26,0)</f>
        <v>0</v>
      </c>
      <c r="R3004" s="259"/>
      <c r="S3004" s="258">
        <f>ROUNDUP('Листы ввода'!M2082*'Общ. данные'!$D$26,0)</f>
        <v>0</v>
      </c>
      <c r="T3004" s="280"/>
      <c r="U3004" s="259"/>
      <c r="V3004" s="258">
        <f>ROUNDUP('Листы ввода'!N2082*'Общ. данные'!$D$26,0)</f>
        <v>0</v>
      </c>
      <c r="W3004" s="280"/>
      <c r="X3004" s="259"/>
      <c r="Y3004" s="281">
        <f>'Листы ввода'!O2082</f>
        <v>0</v>
      </c>
      <c r="Z3004" s="282"/>
      <c r="AA3004" s="88">
        <f>'Листы ввода'!P2082</f>
        <v>0</v>
      </c>
      <c r="AB3004" s="87">
        <f>'Листы ввода'!Q2082</f>
        <v>0</v>
      </c>
      <c r="AC3004" s="268">
        <f>'Листы ввода'!R2082</f>
        <v>0</v>
      </c>
      <c r="AD3004" s="268"/>
      <c r="AE3004" s="269">
        <f>IF('Листы ввода'!T2082=1,'Листы на печать'!P3004,AQ3004)</f>
        <v>0</v>
      </c>
      <c r="AF3004" s="270"/>
      <c r="AG3004" s="271"/>
      <c r="AH3004" s="272"/>
      <c r="AI3004" s="35"/>
      <c r="AJ3004" s="36"/>
      <c r="AK3004" s="271"/>
      <c r="AL3004" s="271"/>
      <c r="AM3004" s="272"/>
      <c r="AN3004" s="273"/>
      <c r="AO3004" s="274"/>
      <c r="AP3004" s="301"/>
      <c r="AQ3004" s="46">
        <f t="shared" si="66"/>
        <v>0</v>
      </c>
    </row>
    <row r="3005" spans="1:43" ht="20.45" customHeight="1">
      <c r="A3005" s="314"/>
      <c r="B3005" s="241"/>
      <c r="C3005" s="242"/>
      <c r="D3005" s="242"/>
      <c r="E3005" s="242"/>
      <c r="F3005" s="242"/>
      <c r="G3005" s="242"/>
      <c r="H3005" s="242"/>
      <c r="I3005" s="242"/>
      <c r="J3005" s="242"/>
      <c r="K3005" s="242"/>
      <c r="L3005" s="242"/>
      <c r="M3005" s="242"/>
      <c r="N3005" s="242"/>
      <c r="O3005" s="242"/>
      <c r="P3005" s="242"/>
      <c r="Q3005" s="242"/>
      <c r="R3005" s="242"/>
      <c r="S3005" s="242"/>
      <c r="T3005" s="242"/>
      <c r="U3005" s="242"/>
      <c r="V3005" s="242"/>
      <c r="W3005" s="242"/>
      <c r="X3005" s="242"/>
      <c r="Y3005" s="242"/>
      <c r="Z3005" s="242"/>
      <c r="AA3005" s="242"/>
      <c r="AB3005" s="242"/>
      <c r="AC3005" s="242"/>
      <c r="AD3005" s="242"/>
      <c r="AE3005" s="242"/>
      <c r="AF3005" s="242"/>
      <c r="AG3005" s="242"/>
      <c r="AH3005" s="242"/>
      <c r="AI3005" s="242"/>
      <c r="AJ3005" s="242"/>
      <c r="AK3005" s="242"/>
      <c r="AL3005" s="242"/>
      <c r="AM3005" s="242"/>
      <c r="AN3005" s="242"/>
      <c r="AO3005" s="243"/>
      <c r="AP3005" s="301"/>
    </row>
    <row r="3006" spans="1:43" ht="20.45" customHeight="1" thickBot="1">
      <c r="A3006" s="314"/>
      <c r="B3006" s="241"/>
      <c r="C3006" s="242"/>
      <c r="D3006" s="242"/>
      <c r="E3006" s="242"/>
      <c r="F3006" s="242"/>
      <c r="G3006" s="242"/>
      <c r="H3006" s="242"/>
      <c r="I3006" s="242"/>
      <c r="J3006" s="242"/>
      <c r="K3006" s="242"/>
      <c r="L3006" s="242"/>
      <c r="M3006" s="242"/>
      <c r="N3006" s="242"/>
      <c r="O3006" s="242"/>
      <c r="P3006" s="242"/>
      <c r="Q3006" s="242"/>
      <c r="R3006" s="242"/>
      <c r="S3006" s="242"/>
      <c r="T3006" s="242"/>
      <c r="U3006" s="242"/>
      <c r="V3006" s="242"/>
      <c r="W3006" s="242"/>
      <c r="X3006" s="242"/>
      <c r="Y3006" s="242"/>
      <c r="Z3006" s="242"/>
      <c r="AA3006" s="242"/>
      <c r="AB3006" s="242"/>
      <c r="AC3006" s="242"/>
      <c r="AD3006" s="242"/>
      <c r="AE3006" s="242"/>
      <c r="AF3006" s="242"/>
      <c r="AG3006" s="242"/>
      <c r="AH3006" s="242"/>
      <c r="AI3006" s="242"/>
      <c r="AJ3006" s="242"/>
      <c r="AK3006" s="242"/>
      <c r="AL3006" s="242"/>
      <c r="AM3006" s="242"/>
      <c r="AN3006" s="242"/>
      <c r="AO3006" s="243"/>
      <c r="AP3006" s="301"/>
    </row>
    <row r="3007" spans="1:43" ht="12.75" customHeight="1" thickBot="1">
      <c r="A3007" s="314"/>
      <c r="B3007" s="241"/>
      <c r="C3007" s="242"/>
      <c r="D3007" s="242"/>
      <c r="E3007" s="242"/>
      <c r="F3007" s="242"/>
      <c r="G3007" s="242"/>
      <c r="H3007" s="242"/>
      <c r="I3007" s="242"/>
      <c r="J3007" s="242"/>
      <c r="K3007" s="242"/>
      <c r="L3007" s="242"/>
      <c r="M3007" s="242"/>
      <c r="N3007" s="242"/>
      <c r="O3007" s="242"/>
      <c r="P3007" s="242"/>
      <c r="Q3007" s="243"/>
      <c r="R3007" s="247"/>
      <c r="S3007" s="248"/>
      <c r="T3007" s="38"/>
      <c r="U3007" s="247"/>
      <c r="V3007" s="248"/>
      <c r="W3007" s="38"/>
      <c r="X3007" s="247"/>
      <c r="Y3007" s="248"/>
      <c r="Z3007" s="38"/>
      <c r="AA3007" s="249" t="str">
        <f>AA2964</f>
        <v>АП-08/15-АОВ2.К</v>
      </c>
      <c r="AB3007" s="250"/>
      <c r="AC3007" s="250"/>
      <c r="AD3007" s="250"/>
      <c r="AE3007" s="250"/>
      <c r="AF3007" s="250"/>
      <c r="AG3007" s="250"/>
      <c r="AH3007" s="250"/>
      <c r="AI3007" s="250"/>
      <c r="AJ3007" s="250"/>
      <c r="AK3007" s="250"/>
      <c r="AL3007" s="250"/>
      <c r="AM3007" s="250"/>
      <c r="AN3007" s="251"/>
      <c r="AO3007" s="65" t="s">
        <v>13</v>
      </c>
      <c r="AP3007" s="301"/>
    </row>
    <row r="3008" spans="1:43" ht="12.75" customHeight="1" thickBot="1">
      <c r="A3008" s="314"/>
      <c r="B3008" s="241"/>
      <c r="C3008" s="242"/>
      <c r="D3008" s="242"/>
      <c r="E3008" s="242"/>
      <c r="F3008" s="242"/>
      <c r="G3008" s="242"/>
      <c r="H3008" s="242"/>
      <c r="I3008" s="242"/>
      <c r="J3008" s="242"/>
      <c r="K3008" s="242"/>
      <c r="L3008" s="242"/>
      <c r="M3008" s="242"/>
      <c r="N3008" s="242"/>
      <c r="O3008" s="242"/>
      <c r="P3008" s="242"/>
      <c r="Q3008" s="243"/>
      <c r="R3008" s="258"/>
      <c r="S3008" s="259"/>
      <c r="T3008" s="15"/>
      <c r="U3008" s="258"/>
      <c r="V3008" s="259"/>
      <c r="W3008" s="15"/>
      <c r="X3008" s="258"/>
      <c r="Y3008" s="259"/>
      <c r="Z3008" s="39"/>
      <c r="AA3008" s="252"/>
      <c r="AB3008" s="253"/>
      <c r="AC3008" s="253"/>
      <c r="AD3008" s="253"/>
      <c r="AE3008" s="253"/>
      <c r="AF3008" s="253"/>
      <c r="AG3008" s="253"/>
      <c r="AH3008" s="253"/>
      <c r="AI3008" s="253"/>
      <c r="AJ3008" s="253"/>
      <c r="AK3008" s="253"/>
      <c r="AL3008" s="253"/>
      <c r="AM3008" s="253"/>
      <c r="AN3008" s="254"/>
      <c r="AO3008" s="260">
        <f>AO2965+1</f>
        <v>69</v>
      </c>
      <c r="AP3008" s="301"/>
    </row>
    <row r="3009" spans="1:43" ht="12.75" customHeight="1" thickBot="1">
      <c r="A3009" s="314"/>
      <c r="B3009" s="244"/>
      <c r="C3009" s="245"/>
      <c r="D3009" s="245"/>
      <c r="E3009" s="245"/>
      <c r="F3009" s="245"/>
      <c r="G3009" s="245"/>
      <c r="H3009" s="245"/>
      <c r="I3009" s="245"/>
      <c r="J3009" s="245"/>
      <c r="K3009" s="245"/>
      <c r="L3009" s="245"/>
      <c r="M3009" s="245"/>
      <c r="N3009" s="245"/>
      <c r="O3009" s="245"/>
      <c r="P3009" s="245"/>
      <c r="Q3009" s="246"/>
      <c r="R3009" s="229" t="s">
        <v>11</v>
      </c>
      <c r="S3009" s="230"/>
      <c r="T3009" s="63" t="s">
        <v>12</v>
      </c>
      <c r="U3009" s="229" t="s">
        <v>13</v>
      </c>
      <c r="V3009" s="230"/>
      <c r="W3009" s="63" t="s">
        <v>14</v>
      </c>
      <c r="X3009" s="229" t="s">
        <v>15</v>
      </c>
      <c r="Y3009" s="230"/>
      <c r="Z3009" s="63" t="s">
        <v>16</v>
      </c>
      <c r="AA3009" s="255"/>
      <c r="AB3009" s="256"/>
      <c r="AC3009" s="256"/>
      <c r="AD3009" s="256"/>
      <c r="AE3009" s="256"/>
      <c r="AF3009" s="256"/>
      <c r="AG3009" s="256"/>
      <c r="AH3009" s="256"/>
      <c r="AI3009" s="256"/>
      <c r="AJ3009" s="256"/>
      <c r="AK3009" s="256"/>
      <c r="AL3009" s="256"/>
      <c r="AM3009" s="256"/>
      <c r="AN3009" s="257"/>
      <c r="AO3009" s="261"/>
      <c r="AP3009" s="301"/>
    </row>
    <row r="3010" spans="1:43" ht="12.75" customHeight="1">
      <c r="A3010" s="315"/>
      <c r="B3010" s="231"/>
      <c r="C3010" s="231"/>
      <c r="D3010" s="231"/>
      <c r="E3010" s="231"/>
      <c r="F3010" s="231"/>
      <c r="G3010" s="231"/>
      <c r="H3010" s="231"/>
      <c r="I3010" s="231"/>
      <c r="J3010" s="231"/>
      <c r="K3010" s="231"/>
      <c r="L3010" s="231"/>
      <c r="M3010" s="231"/>
      <c r="N3010" s="231"/>
      <c r="O3010" s="231"/>
      <c r="P3010" s="231"/>
      <c r="Q3010" s="231"/>
      <c r="R3010" s="231"/>
      <c r="S3010" s="231"/>
      <c r="T3010" s="231"/>
      <c r="U3010" s="231"/>
      <c r="V3010" s="231"/>
      <c r="W3010" s="231"/>
      <c r="X3010" s="231"/>
      <c r="Y3010" s="231"/>
      <c r="Z3010" s="231"/>
      <c r="AA3010" s="231"/>
      <c r="AB3010" s="231"/>
      <c r="AC3010" s="231"/>
      <c r="AD3010" s="231"/>
      <c r="AE3010" s="231"/>
      <c r="AF3010" s="231"/>
      <c r="AG3010" s="231"/>
      <c r="AH3010" s="232" t="s">
        <v>20</v>
      </c>
      <c r="AI3010" s="232"/>
      <c r="AJ3010" s="232"/>
      <c r="AK3010" s="232"/>
      <c r="AL3010" s="232"/>
      <c r="AM3010" s="232"/>
      <c r="AN3010" s="232"/>
      <c r="AO3010" s="232"/>
      <c r="AP3010" s="302"/>
    </row>
    <row r="3011" spans="1:43" ht="12.75" customHeight="1" thickBot="1">
      <c r="A3011" s="313"/>
      <c r="B3011" s="316"/>
      <c r="C3011" s="316"/>
      <c r="D3011" s="316"/>
      <c r="E3011" s="316"/>
      <c r="F3011" s="316"/>
      <c r="G3011" s="316"/>
      <c r="H3011" s="316"/>
      <c r="I3011" s="316"/>
      <c r="J3011" s="316"/>
      <c r="K3011" s="316"/>
      <c r="L3011" s="316"/>
      <c r="M3011" s="316"/>
      <c r="N3011" s="316"/>
      <c r="O3011" s="316"/>
      <c r="P3011" s="316"/>
      <c r="Q3011" s="316"/>
      <c r="R3011" s="316"/>
      <c r="S3011" s="316"/>
      <c r="T3011" s="316"/>
      <c r="U3011" s="316"/>
      <c r="V3011" s="316"/>
      <c r="W3011" s="316"/>
      <c r="X3011" s="316"/>
      <c r="Y3011" s="316"/>
      <c r="Z3011" s="316"/>
      <c r="AA3011" s="316"/>
      <c r="AB3011" s="316"/>
      <c r="AC3011" s="316"/>
      <c r="AD3011" s="316"/>
      <c r="AE3011" s="316"/>
      <c r="AF3011" s="316"/>
      <c r="AG3011" s="316"/>
      <c r="AH3011" s="316"/>
      <c r="AI3011" s="316"/>
      <c r="AJ3011" s="316"/>
      <c r="AK3011" s="316"/>
      <c r="AL3011" s="316"/>
      <c r="AM3011" s="316"/>
      <c r="AN3011" s="316"/>
      <c r="AO3011" s="316"/>
      <c r="AP3011" s="300"/>
    </row>
    <row r="3012" spans="1:43" ht="20.45" customHeight="1" thickBot="1">
      <c r="A3012" s="314"/>
      <c r="B3012" s="294" t="s">
        <v>0</v>
      </c>
      <c r="C3012" s="303"/>
      <c r="D3012" s="229" t="s">
        <v>1</v>
      </c>
      <c r="E3012" s="306"/>
      <c r="F3012" s="306"/>
      <c r="G3012" s="306"/>
      <c r="H3012" s="306"/>
      <c r="I3012" s="307"/>
      <c r="J3012" s="308" t="s">
        <v>5</v>
      </c>
      <c r="K3012" s="309"/>
      <c r="L3012" s="309"/>
      <c r="M3012" s="309"/>
      <c r="N3012" s="309"/>
      <c r="O3012" s="309"/>
      <c r="P3012" s="309"/>
      <c r="Q3012" s="309"/>
      <c r="R3012" s="309"/>
      <c r="S3012" s="309"/>
      <c r="T3012" s="309"/>
      <c r="U3012" s="309"/>
      <c r="V3012" s="309"/>
      <c r="W3012" s="309"/>
      <c r="X3012" s="310"/>
      <c r="Y3012" s="308" t="s">
        <v>8</v>
      </c>
      <c r="Z3012" s="309"/>
      <c r="AA3012" s="309"/>
      <c r="AB3012" s="309"/>
      <c r="AC3012" s="309"/>
      <c r="AD3012" s="309"/>
      <c r="AE3012" s="309"/>
      <c r="AF3012" s="309"/>
      <c r="AG3012" s="309"/>
      <c r="AH3012" s="309"/>
      <c r="AI3012" s="309"/>
      <c r="AJ3012" s="309"/>
      <c r="AK3012" s="309"/>
      <c r="AL3012" s="309"/>
      <c r="AM3012" s="309"/>
      <c r="AN3012" s="309"/>
      <c r="AO3012" s="310"/>
      <c r="AP3012" s="301"/>
    </row>
    <row r="3013" spans="1:43" ht="20.45" customHeight="1" thickBot="1">
      <c r="A3013" s="314"/>
      <c r="B3013" s="304"/>
      <c r="C3013" s="305"/>
      <c r="D3013" s="294" t="s">
        <v>2</v>
      </c>
      <c r="E3013" s="311"/>
      <c r="F3013" s="303"/>
      <c r="G3013" s="294" t="s">
        <v>3</v>
      </c>
      <c r="H3013" s="311"/>
      <c r="I3013" s="303"/>
      <c r="J3013" s="294" t="s">
        <v>53</v>
      </c>
      <c r="K3013" s="298"/>
      <c r="L3013" s="295"/>
      <c r="M3013" s="294" t="s">
        <v>231</v>
      </c>
      <c r="N3013" s="298"/>
      <c r="O3013" s="298"/>
      <c r="P3013" s="295"/>
      <c r="Q3013" s="294" t="s">
        <v>18</v>
      </c>
      <c r="R3013" s="295"/>
      <c r="S3013" s="294" t="s">
        <v>17</v>
      </c>
      <c r="T3013" s="298"/>
      <c r="U3013" s="295"/>
      <c r="V3013" s="294" t="s">
        <v>110</v>
      </c>
      <c r="W3013" s="298"/>
      <c r="X3013" s="295"/>
      <c r="Y3013" s="308" t="s">
        <v>9</v>
      </c>
      <c r="Z3013" s="309"/>
      <c r="AA3013" s="309"/>
      <c r="AB3013" s="309"/>
      <c r="AC3013" s="309"/>
      <c r="AD3013" s="309"/>
      <c r="AE3013" s="309"/>
      <c r="AF3013" s="310"/>
      <c r="AG3013" s="308" t="s">
        <v>10</v>
      </c>
      <c r="AH3013" s="309"/>
      <c r="AI3013" s="309"/>
      <c r="AJ3013" s="309"/>
      <c r="AK3013" s="309"/>
      <c r="AL3013" s="309"/>
      <c r="AM3013" s="309"/>
      <c r="AN3013" s="309"/>
      <c r="AO3013" s="310"/>
      <c r="AP3013" s="301"/>
    </row>
    <row r="3014" spans="1:43" ht="20.45" customHeight="1">
      <c r="A3014" s="314"/>
      <c r="B3014" s="304"/>
      <c r="C3014" s="305"/>
      <c r="D3014" s="304"/>
      <c r="E3014" s="312"/>
      <c r="F3014" s="305"/>
      <c r="G3014" s="304"/>
      <c r="H3014" s="312"/>
      <c r="I3014" s="305"/>
      <c r="J3014" s="296"/>
      <c r="K3014" s="299"/>
      <c r="L3014" s="297"/>
      <c r="M3014" s="296"/>
      <c r="N3014" s="299"/>
      <c r="O3014" s="299"/>
      <c r="P3014" s="297"/>
      <c r="Q3014" s="296"/>
      <c r="R3014" s="297"/>
      <c r="S3014" s="296"/>
      <c r="T3014" s="299"/>
      <c r="U3014" s="297"/>
      <c r="V3014" s="296"/>
      <c r="W3014" s="299"/>
      <c r="X3014" s="297"/>
      <c r="Y3014" s="294" t="s">
        <v>4</v>
      </c>
      <c r="Z3014" s="295"/>
      <c r="AA3014" s="294" t="s">
        <v>6</v>
      </c>
      <c r="AB3014" s="298"/>
      <c r="AC3014" s="298"/>
      <c r="AD3014" s="295"/>
      <c r="AE3014" s="294" t="s">
        <v>7</v>
      </c>
      <c r="AF3014" s="295"/>
      <c r="AG3014" s="294" t="s">
        <v>4</v>
      </c>
      <c r="AH3014" s="295"/>
      <c r="AI3014" s="294" t="s">
        <v>6</v>
      </c>
      <c r="AJ3014" s="298"/>
      <c r="AK3014" s="298"/>
      <c r="AL3014" s="298"/>
      <c r="AM3014" s="295"/>
      <c r="AN3014" s="294" t="s">
        <v>7</v>
      </c>
      <c r="AO3014" s="295"/>
      <c r="AP3014" s="301"/>
    </row>
    <row r="3015" spans="1:43" ht="20.45" customHeight="1">
      <c r="A3015" s="314"/>
      <c r="B3015" s="304"/>
      <c r="C3015" s="305"/>
      <c r="D3015" s="304"/>
      <c r="E3015" s="312"/>
      <c r="F3015" s="305"/>
      <c r="G3015" s="304"/>
      <c r="H3015" s="312"/>
      <c r="I3015" s="305"/>
      <c r="J3015" s="296"/>
      <c r="K3015" s="299"/>
      <c r="L3015" s="297"/>
      <c r="M3015" s="296"/>
      <c r="N3015" s="299"/>
      <c r="O3015" s="299"/>
      <c r="P3015" s="297"/>
      <c r="Q3015" s="296"/>
      <c r="R3015" s="297"/>
      <c r="S3015" s="296"/>
      <c r="T3015" s="299"/>
      <c r="U3015" s="297"/>
      <c r="V3015" s="296"/>
      <c r="W3015" s="299"/>
      <c r="X3015" s="297"/>
      <c r="Y3015" s="296"/>
      <c r="Z3015" s="297"/>
      <c r="AA3015" s="296"/>
      <c r="AB3015" s="299"/>
      <c r="AC3015" s="299"/>
      <c r="AD3015" s="297"/>
      <c r="AE3015" s="296"/>
      <c r="AF3015" s="297"/>
      <c r="AG3015" s="296"/>
      <c r="AH3015" s="297"/>
      <c r="AI3015" s="296"/>
      <c r="AJ3015" s="299"/>
      <c r="AK3015" s="299"/>
      <c r="AL3015" s="299"/>
      <c r="AM3015" s="297"/>
      <c r="AN3015" s="296"/>
      <c r="AO3015" s="297"/>
      <c r="AP3015" s="301"/>
    </row>
    <row r="3016" spans="1:43" ht="20.45" customHeight="1" thickBot="1">
      <c r="A3016" s="314"/>
      <c r="B3016" s="304"/>
      <c r="C3016" s="305"/>
      <c r="D3016" s="304"/>
      <c r="E3016" s="312"/>
      <c r="F3016" s="305"/>
      <c r="G3016" s="304"/>
      <c r="H3016" s="312"/>
      <c r="I3016" s="305"/>
      <c r="J3016" s="296"/>
      <c r="K3016" s="299"/>
      <c r="L3016" s="297"/>
      <c r="M3016" s="296"/>
      <c r="N3016" s="299"/>
      <c r="O3016" s="299"/>
      <c r="P3016" s="297"/>
      <c r="Q3016" s="296"/>
      <c r="R3016" s="297"/>
      <c r="S3016" s="296"/>
      <c r="T3016" s="299"/>
      <c r="U3016" s="297"/>
      <c r="V3016" s="296"/>
      <c r="W3016" s="299"/>
      <c r="X3016" s="297"/>
      <c r="Y3016" s="296"/>
      <c r="Z3016" s="297"/>
      <c r="AA3016" s="296"/>
      <c r="AB3016" s="299"/>
      <c r="AC3016" s="299"/>
      <c r="AD3016" s="297"/>
      <c r="AE3016" s="296"/>
      <c r="AF3016" s="297"/>
      <c r="AG3016" s="296"/>
      <c r="AH3016" s="297"/>
      <c r="AI3016" s="296"/>
      <c r="AJ3016" s="299"/>
      <c r="AK3016" s="299"/>
      <c r="AL3016" s="299"/>
      <c r="AM3016" s="297"/>
      <c r="AN3016" s="296"/>
      <c r="AO3016" s="297"/>
      <c r="AP3016" s="301"/>
    </row>
    <row r="3017" spans="1:43" ht="20.45" customHeight="1">
      <c r="A3017" s="314"/>
      <c r="B3017" s="286">
        <f>'Листы ввода'!B2083</f>
        <v>0</v>
      </c>
      <c r="C3017" s="288"/>
      <c r="D3017" s="289">
        <f>'Листы ввода'!C2083</f>
        <v>0</v>
      </c>
      <c r="E3017" s="285"/>
      <c r="F3017" s="290"/>
      <c r="G3017" s="289">
        <f>'Листы ввода'!D2083</f>
        <v>0</v>
      </c>
      <c r="H3017" s="285"/>
      <c r="I3017" s="290"/>
      <c r="J3017" s="73">
        <f>'Листы ввода'!E2083</f>
        <v>0</v>
      </c>
      <c r="K3017" s="74">
        <f>'Листы ввода'!F2083</f>
        <v>0</v>
      </c>
      <c r="L3017" s="75">
        <f>ROUNDUP('Листы ввода'!G2083*'Общ. данные'!$D$26,0)</f>
        <v>0</v>
      </c>
      <c r="M3017" s="76">
        <f>'Листы ввода'!H2083</f>
        <v>0</v>
      </c>
      <c r="N3017" s="77">
        <f>'Листы ввода'!I2083</f>
        <v>0</v>
      </c>
      <c r="O3017" s="78">
        <f>'Листы ввода'!J2083</f>
        <v>0</v>
      </c>
      <c r="P3017" s="75">
        <f>ROUNDUP('Листы ввода'!K2083*'Общ. данные'!$D$26,0)</f>
        <v>0</v>
      </c>
      <c r="Q3017" s="291">
        <f>ROUNDUP('Листы ввода'!L2083*'Общ. данные'!$D$26,0)</f>
        <v>0</v>
      </c>
      <c r="R3017" s="292"/>
      <c r="S3017" s="291">
        <f>ROUNDUP('Листы ввода'!M2083*'Общ. данные'!$D$26,0)</f>
        <v>0</v>
      </c>
      <c r="T3017" s="293"/>
      <c r="U3017" s="292"/>
      <c r="V3017" s="291">
        <f>ROUNDUP('Листы ввода'!N2083*'Общ. данные'!$D$26,0)</f>
        <v>0</v>
      </c>
      <c r="W3017" s="293"/>
      <c r="X3017" s="292"/>
      <c r="Y3017" s="283">
        <f>'Листы ввода'!O2083</f>
        <v>0</v>
      </c>
      <c r="Z3017" s="284"/>
      <c r="AA3017" s="73">
        <f>'Листы ввода'!P2083</f>
        <v>0</v>
      </c>
      <c r="AB3017" s="78">
        <f>'Листы ввода'!Q2083</f>
        <v>0</v>
      </c>
      <c r="AC3017" s="285">
        <f>'Листы ввода'!R2083</f>
        <v>0</v>
      </c>
      <c r="AD3017" s="285"/>
      <c r="AE3017" s="286">
        <f>IF('Листы ввода'!T2083=1,'Листы на печать'!P3017,AQ3017)</f>
        <v>0</v>
      </c>
      <c r="AF3017" s="287"/>
      <c r="AG3017" s="231"/>
      <c r="AH3017" s="248"/>
      <c r="AI3017" s="24"/>
      <c r="AJ3017" s="25"/>
      <c r="AK3017" s="231"/>
      <c r="AL3017" s="231"/>
      <c r="AM3017" s="248"/>
      <c r="AN3017" s="247"/>
      <c r="AO3017" s="248"/>
      <c r="AP3017" s="301"/>
      <c r="AQ3017" s="46">
        <f>SUM(L3017,P3017,Q3017,S3017,V3017)</f>
        <v>0</v>
      </c>
    </row>
    <row r="3018" spans="1:43" ht="20.45" customHeight="1">
      <c r="A3018" s="314"/>
      <c r="B3018" s="233">
        <f>'Листы ввода'!B2084</f>
        <v>0</v>
      </c>
      <c r="C3018" s="234"/>
      <c r="D3018" s="235">
        <f>'Листы ввода'!C2084</f>
        <v>0</v>
      </c>
      <c r="E3018" s="236"/>
      <c r="F3018" s="237"/>
      <c r="G3018" s="235">
        <f>'Листы ввода'!D2084</f>
        <v>0</v>
      </c>
      <c r="H3018" s="236"/>
      <c r="I3018" s="237"/>
      <c r="J3018" s="26">
        <f>'Листы ввода'!E2084</f>
        <v>0</v>
      </c>
      <c r="K3018" s="27">
        <f>'Листы ввода'!F2084</f>
        <v>0</v>
      </c>
      <c r="L3018" s="69">
        <f>ROUNDUP('Листы ввода'!G2084*'Общ. данные'!$D$26,0)</f>
        <v>0</v>
      </c>
      <c r="M3018" s="67">
        <f>'Листы ввода'!H2084</f>
        <v>0</v>
      </c>
      <c r="N3018" s="28">
        <f>'Листы ввода'!I2084</f>
        <v>0</v>
      </c>
      <c r="O3018" s="68">
        <f>'Листы ввода'!J2084</f>
        <v>0</v>
      </c>
      <c r="P3018" s="69">
        <f>ROUNDUP('Листы ввода'!K2084*'Общ. данные'!$D$26,0)</f>
        <v>0</v>
      </c>
      <c r="Q3018" s="238">
        <f>ROUNDUP('Листы ввода'!L2084*'Общ. данные'!$D$26,0)</f>
        <v>0</v>
      </c>
      <c r="R3018" s="239"/>
      <c r="S3018" s="238">
        <f>ROUNDUP('Листы ввода'!M2084*'Общ. данные'!$D$26,0)</f>
        <v>0</v>
      </c>
      <c r="T3018" s="240"/>
      <c r="U3018" s="239"/>
      <c r="V3018" s="238">
        <f>ROUNDUP('Листы ввода'!N2084*'Общ. данные'!$D$26,0)</f>
        <v>0</v>
      </c>
      <c r="W3018" s="240"/>
      <c r="X3018" s="239"/>
      <c r="Y3018" s="262">
        <f>'Листы ввода'!O2084</f>
        <v>0</v>
      </c>
      <c r="Z3018" s="263"/>
      <c r="AA3018" s="26">
        <f>'Листы ввода'!P2084</f>
        <v>0</v>
      </c>
      <c r="AB3018" s="68">
        <f>'Листы ввода'!Q2084</f>
        <v>0</v>
      </c>
      <c r="AC3018" s="236">
        <f>'Листы ввода'!R2084</f>
        <v>0</v>
      </c>
      <c r="AD3018" s="236"/>
      <c r="AE3018" s="233">
        <f>IF('Листы ввода'!T2084=1,'Листы на печать'!P3018,AQ3018)</f>
        <v>0</v>
      </c>
      <c r="AF3018" s="264"/>
      <c r="AG3018" s="265"/>
      <c r="AH3018" s="266"/>
      <c r="AI3018" s="26"/>
      <c r="AJ3018" s="27"/>
      <c r="AK3018" s="265"/>
      <c r="AL3018" s="265"/>
      <c r="AM3018" s="266"/>
      <c r="AN3018" s="267"/>
      <c r="AO3018" s="266"/>
      <c r="AP3018" s="301"/>
      <c r="AQ3018" s="46">
        <f t="shared" ref="AQ3018:AQ3047" si="67">SUM(L3018,P3018,Q3018,S3018,V3018)</f>
        <v>0</v>
      </c>
    </row>
    <row r="3019" spans="1:43" ht="20.45" customHeight="1">
      <c r="A3019" s="314"/>
      <c r="B3019" s="233">
        <f>'Листы ввода'!B2085</f>
        <v>0</v>
      </c>
      <c r="C3019" s="234"/>
      <c r="D3019" s="235">
        <f>'Листы ввода'!C2085</f>
        <v>0</v>
      </c>
      <c r="E3019" s="236"/>
      <c r="F3019" s="237"/>
      <c r="G3019" s="235">
        <f>'Листы ввода'!D2085</f>
        <v>0</v>
      </c>
      <c r="H3019" s="236"/>
      <c r="I3019" s="237"/>
      <c r="J3019" s="26">
        <f>'Листы ввода'!E2085</f>
        <v>0</v>
      </c>
      <c r="K3019" s="27">
        <f>'Листы ввода'!F2085</f>
        <v>0</v>
      </c>
      <c r="L3019" s="69">
        <f>ROUNDUP('Листы ввода'!G2085*'Общ. данные'!$D$26,0)</f>
        <v>0</v>
      </c>
      <c r="M3019" s="67">
        <f>'Листы ввода'!H2085</f>
        <v>0</v>
      </c>
      <c r="N3019" s="28">
        <f>'Листы ввода'!I2085</f>
        <v>0</v>
      </c>
      <c r="O3019" s="68">
        <f>'Листы ввода'!J2085</f>
        <v>0</v>
      </c>
      <c r="P3019" s="69">
        <f>ROUNDUP('Листы ввода'!K2085*'Общ. данные'!$D$26,0)</f>
        <v>0</v>
      </c>
      <c r="Q3019" s="238">
        <f>ROUNDUP('Листы ввода'!L2085*'Общ. данные'!$D$26,0)</f>
        <v>0</v>
      </c>
      <c r="R3019" s="239"/>
      <c r="S3019" s="238">
        <f>ROUNDUP('Листы ввода'!M2085*'Общ. данные'!$D$26,0)</f>
        <v>0</v>
      </c>
      <c r="T3019" s="240"/>
      <c r="U3019" s="239"/>
      <c r="V3019" s="238">
        <f>ROUNDUP('Листы ввода'!N2085*'Общ. данные'!$D$26,0)</f>
        <v>0</v>
      </c>
      <c r="W3019" s="240"/>
      <c r="X3019" s="239"/>
      <c r="Y3019" s="262">
        <f>'Листы ввода'!O2085</f>
        <v>0</v>
      </c>
      <c r="Z3019" s="263"/>
      <c r="AA3019" s="26">
        <f>'Листы ввода'!P2085</f>
        <v>0</v>
      </c>
      <c r="AB3019" s="68">
        <f>'Листы ввода'!Q2085</f>
        <v>0</v>
      </c>
      <c r="AC3019" s="236">
        <f>'Листы ввода'!R2085</f>
        <v>0</v>
      </c>
      <c r="AD3019" s="236"/>
      <c r="AE3019" s="233">
        <f>IF('Листы ввода'!T2085=1,'Листы на печать'!P3019,AQ3019)</f>
        <v>0</v>
      </c>
      <c r="AF3019" s="264"/>
      <c r="AG3019" s="265"/>
      <c r="AH3019" s="266"/>
      <c r="AI3019" s="26"/>
      <c r="AJ3019" s="27"/>
      <c r="AK3019" s="265"/>
      <c r="AL3019" s="265"/>
      <c r="AM3019" s="266"/>
      <c r="AN3019" s="267"/>
      <c r="AO3019" s="266"/>
      <c r="AP3019" s="301"/>
      <c r="AQ3019" s="46">
        <f t="shared" si="67"/>
        <v>0</v>
      </c>
    </row>
    <row r="3020" spans="1:43" ht="20.45" customHeight="1">
      <c r="A3020" s="314"/>
      <c r="B3020" s="233">
        <f>'Листы ввода'!B2086</f>
        <v>0</v>
      </c>
      <c r="C3020" s="234"/>
      <c r="D3020" s="235">
        <f>'Листы ввода'!C2086</f>
        <v>0</v>
      </c>
      <c r="E3020" s="236"/>
      <c r="F3020" s="237"/>
      <c r="G3020" s="235">
        <f>'Листы ввода'!D2086</f>
        <v>0</v>
      </c>
      <c r="H3020" s="236"/>
      <c r="I3020" s="237"/>
      <c r="J3020" s="26">
        <f>'Листы ввода'!E2086</f>
        <v>0</v>
      </c>
      <c r="K3020" s="27">
        <f>'Листы ввода'!F2086</f>
        <v>0</v>
      </c>
      <c r="L3020" s="69">
        <f>ROUNDUP('Листы ввода'!G2086*'Общ. данные'!$D$26,0)</f>
        <v>0</v>
      </c>
      <c r="M3020" s="67">
        <f>'Листы ввода'!H2086</f>
        <v>0</v>
      </c>
      <c r="N3020" s="28">
        <f>'Листы ввода'!I2086</f>
        <v>0</v>
      </c>
      <c r="O3020" s="68">
        <f>'Листы ввода'!J2086</f>
        <v>0</v>
      </c>
      <c r="P3020" s="69">
        <f>ROUNDUP('Листы ввода'!K2086*'Общ. данные'!$D$26,0)</f>
        <v>0</v>
      </c>
      <c r="Q3020" s="238">
        <f>ROUNDUP('Листы ввода'!L2086*'Общ. данные'!$D$26,0)</f>
        <v>0</v>
      </c>
      <c r="R3020" s="239"/>
      <c r="S3020" s="238">
        <f>ROUNDUP('Листы ввода'!M2086*'Общ. данные'!$D$26,0)</f>
        <v>0</v>
      </c>
      <c r="T3020" s="240"/>
      <c r="U3020" s="239"/>
      <c r="V3020" s="238">
        <f>ROUNDUP('Листы ввода'!N2086*'Общ. данные'!$D$26,0)</f>
        <v>0</v>
      </c>
      <c r="W3020" s="240"/>
      <c r="X3020" s="239"/>
      <c r="Y3020" s="262">
        <f>'Листы ввода'!O2086</f>
        <v>0</v>
      </c>
      <c r="Z3020" s="263"/>
      <c r="AA3020" s="26">
        <f>'Листы ввода'!P2086</f>
        <v>0</v>
      </c>
      <c r="AB3020" s="68">
        <f>'Листы ввода'!Q2086</f>
        <v>0</v>
      </c>
      <c r="AC3020" s="236">
        <f>'Листы ввода'!R2086</f>
        <v>0</v>
      </c>
      <c r="AD3020" s="236"/>
      <c r="AE3020" s="233">
        <f>IF('Листы ввода'!T2086=1,'Листы на печать'!P3020,AQ3020)</f>
        <v>0</v>
      </c>
      <c r="AF3020" s="264"/>
      <c r="AG3020" s="265"/>
      <c r="AH3020" s="266"/>
      <c r="AI3020" s="26"/>
      <c r="AJ3020" s="27"/>
      <c r="AK3020" s="265"/>
      <c r="AL3020" s="265"/>
      <c r="AM3020" s="266"/>
      <c r="AN3020" s="267"/>
      <c r="AO3020" s="266"/>
      <c r="AP3020" s="301"/>
      <c r="AQ3020" s="46">
        <f t="shared" si="67"/>
        <v>0</v>
      </c>
    </row>
    <row r="3021" spans="1:43" ht="20.45" customHeight="1">
      <c r="A3021" s="314"/>
      <c r="B3021" s="233">
        <f>'Листы ввода'!B2087</f>
        <v>0</v>
      </c>
      <c r="C3021" s="234"/>
      <c r="D3021" s="235">
        <f>'Листы ввода'!C2087</f>
        <v>0</v>
      </c>
      <c r="E3021" s="236"/>
      <c r="F3021" s="237"/>
      <c r="G3021" s="235">
        <f>'Листы ввода'!D2087</f>
        <v>0</v>
      </c>
      <c r="H3021" s="236"/>
      <c r="I3021" s="237"/>
      <c r="J3021" s="26">
        <f>'Листы ввода'!E2087</f>
        <v>0</v>
      </c>
      <c r="K3021" s="27">
        <f>'Листы ввода'!F2087</f>
        <v>0</v>
      </c>
      <c r="L3021" s="69">
        <f>ROUNDUP('Листы ввода'!G2087*'Общ. данные'!$D$26,0)</f>
        <v>0</v>
      </c>
      <c r="M3021" s="67">
        <f>'Листы ввода'!H2087</f>
        <v>0</v>
      </c>
      <c r="N3021" s="28">
        <f>'Листы ввода'!I2087</f>
        <v>0</v>
      </c>
      <c r="O3021" s="68">
        <f>'Листы ввода'!J2087</f>
        <v>0</v>
      </c>
      <c r="P3021" s="69">
        <f>ROUNDUP('Листы ввода'!K2087*'Общ. данные'!$D$26,0)</f>
        <v>0</v>
      </c>
      <c r="Q3021" s="238">
        <f>ROUNDUP('Листы ввода'!L2087*'Общ. данные'!$D$26,0)</f>
        <v>0</v>
      </c>
      <c r="R3021" s="239"/>
      <c r="S3021" s="238">
        <f>ROUNDUP('Листы ввода'!M2087*'Общ. данные'!$D$26,0)</f>
        <v>0</v>
      </c>
      <c r="T3021" s="240"/>
      <c r="U3021" s="239"/>
      <c r="V3021" s="238">
        <f>ROUNDUP('Листы ввода'!N2087*'Общ. данные'!$D$26,0)</f>
        <v>0</v>
      </c>
      <c r="W3021" s="240"/>
      <c r="X3021" s="239"/>
      <c r="Y3021" s="262">
        <f>'Листы ввода'!O2087</f>
        <v>0</v>
      </c>
      <c r="Z3021" s="263"/>
      <c r="AA3021" s="26">
        <f>'Листы ввода'!P2087</f>
        <v>0</v>
      </c>
      <c r="AB3021" s="68">
        <f>'Листы ввода'!Q2087</f>
        <v>0</v>
      </c>
      <c r="AC3021" s="236">
        <f>'Листы ввода'!R2087</f>
        <v>0</v>
      </c>
      <c r="AD3021" s="236"/>
      <c r="AE3021" s="233">
        <f>IF('Листы ввода'!T2087=1,'Листы на печать'!P3021,AQ3021)</f>
        <v>0</v>
      </c>
      <c r="AF3021" s="264"/>
      <c r="AG3021" s="265"/>
      <c r="AH3021" s="266"/>
      <c r="AI3021" s="26"/>
      <c r="AJ3021" s="27"/>
      <c r="AK3021" s="265"/>
      <c r="AL3021" s="265"/>
      <c r="AM3021" s="266"/>
      <c r="AN3021" s="267"/>
      <c r="AO3021" s="266"/>
      <c r="AP3021" s="301"/>
      <c r="AQ3021" s="46">
        <f t="shared" si="67"/>
        <v>0</v>
      </c>
    </row>
    <row r="3022" spans="1:43" ht="20.45" customHeight="1">
      <c r="A3022" s="314"/>
      <c r="B3022" s="233">
        <f>'Листы ввода'!B2088</f>
        <v>0</v>
      </c>
      <c r="C3022" s="234"/>
      <c r="D3022" s="235">
        <f>'Листы ввода'!C2088</f>
        <v>0</v>
      </c>
      <c r="E3022" s="236"/>
      <c r="F3022" s="237"/>
      <c r="G3022" s="235">
        <f>'Листы ввода'!D2088</f>
        <v>0</v>
      </c>
      <c r="H3022" s="236"/>
      <c r="I3022" s="237"/>
      <c r="J3022" s="26">
        <f>'Листы ввода'!E2088</f>
        <v>0</v>
      </c>
      <c r="K3022" s="27">
        <f>'Листы ввода'!F2088</f>
        <v>0</v>
      </c>
      <c r="L3022" s="69">
        <f>ROUNDUP('Листы ввода'!G2088*'Общ. данные'!$D$26,0)</f>
        <v>0</v>
      </c>
      <c r="M3022" s="67">
        <f>'Листы ввода'!H2088</f>
        <v>0</v>
      </c>
      <c r="N3022" s="28">
        <f>'Листы ввода'!I2088</f>
        <v>0</v>
      </c>
      <c r="O3022" s="68">
        <f>'Листы ввода'!J2088</f>
        <v>0</v>
      </c>
      <c r="P3022" s="69">
        <f>ROUNDUP('Листы ввода'!K2088*'Общ. данные'!$D$26,0)</f>
        <v>0</v>
      </c>
      <c r="Q3022" s="238">
        <f>ROUNDUP('Листы ввода'!L2088*'Общ. данные'!$D$26,0)</f>
        <v>0</v>
      </c>
      <c r="R3022" s="239"/>
      <c r="S3022" s="238">
        <f>ROUNDUP('Листы ввода'!M2088*'Общ. данные'!$D$26,0)</f>
        <v>0</v>
      </c>
      <c r="T3022" s="240"/>
      <c r="U3022" s="239"/>
      <c r="V3022" s="238">
        <f>ROUNDUP('Листы ввода'!N2088*'Общ. данные'!$D$26,0)</f>
        <v>0</v>
      </c>
      <c r="W3022" s="240"/>
      <c r="X3022" s="239"/>
      <c r="Y3022" s="262">
        <f>'Листы ввода'!O2088</f>
        <v>0</v>
      </c>
      <c r="Z3022" s="263"/>
      <c r="AA3022" s="26">
        <f>'Листы ввода'!P2088</f>
        <v>0</v>
      </c>
      <c r="AB3022" s="68">
        <f>'Листы ввода'!Q2088</f>
        <v>0</v>
      </c>
      <c r="AC3022" s="236">
        <f>'Листы ввода'!R2088</f>
        <v>0</v>
      </c>
      <c r="AD3022" s="236"/>
      <c r="AE3022" s="233">
        <f>IF('Листы ввода'!T2088=1,'Листы на печать'!P3022,AQ3022)</f>
        <v>0</v>
      </c>
      <c r="AF3022" s="264"/>
      <c r="AG3022" s="265"/>
      <c r="AH3022" s="266"/>
      <c r="AI3022" s="26"/>
      <c r="AJ3022" s="27"/>
      <c r="AK3022" s="265"/>
      <c r="AL3022" s="265"/>
      <c r="AM3022" s="266"/>
      <c r="AN3022" s="267"/>
      <c r="AO3022" s="266"/>
      <c r="AP3022" s="301"/>
      <c r="AQ3022" s="46">
        <f t="shared" si="67"/>
        <v>0</v>
      </c>
    </row>
    <row r="3023" spans="1:43" ht="20.45" customHeight="1">
      <c r="A3023" s="314"/>
      <c r="B3023" s="233">
        <f>'Листы ввода'!B2089</f>
        <v>0</v>
      </c>
      <c r="C3023" s="234"/>
      <c r="D3023" s="235">
        <f>'Листы ввода'!C2089</f>
        <v>0</v>
      </c>
      <c r="E3023" s="236"/>
      <c r="F3023" s="237"/>
      <c r="G3023" s="235">
        <f>'Листы ввода'!D2089</f>
        <v>0</v>
      </c>
      <c r="H3023" s="236"/>
      <c r="I3023" s="237"/>
      <c r="J3023" s="26">
        <f>'Листы ввода'!E2089</f>
        <v>0</v>
      </c>
      <c r="K3023" s="27">
        <f>'Листы ввода'!F2089</f>
        <v>0</v>
      </c>
      <c r="L3023" s="69">
        <f>ROUNDUP('Листы ввода'!G2089*'Общ. данные'!$D$26,0)</f>
        <v>0</v>
      </c>
      <c r="M3023" s="67">
        <f>'Листы ввода'!H2089</f>
        <v>0</v>
      </c>
      <c r="N3023" s="28">
        <f>'Листы ввода'!I2089</f>
        <v>0</v>
      </c>
      <c r="O3023" s="68">
        <f>'Листы ввода'!J2089</f>
        <v>0</v>
      </c>
      <c r="P3023" s="69">
        <f>ROUNDUP('Листы ввода'!K2089*'Общ. данные'!$D$26,0)</f>
        <v>0</v>
      </c>
      <c r="Q3023" s="238">
        <f>ROUNDUP('Листы ввода'!L2089*'Общ. данные'!$D$26,0)</f>
        <v>0</v>
      </c>
      <c r="R3023" s="239"/>
      <c r="S3023" s="238">
        <f>ROUNDUP('Листы ввода'!M2089*'Общ. данные'!$D$26,0)</f>
        <v>0</v>
      </c>
      <c r="T3023" s="240"/>
      <c r="U3023" s="239"/>
      <c r="V3023" s="238">
        <f>ROUNDUP('Листы ввода'!N2089*'Общ. данные'!$D$26,0)</f>
        <v>0</v>
      </c>
      <c r="W3023" s="240"/>
      <c r="X3023" s="239"/>
      <c r="Y3023" s="262">
        <f>'Листы ввода'!O2089</f>
        <v>0</v>
      </c>
      <c r="Z3023" s="263"/>
      <c r="AA3023" s="26">
        <f>'Листы ввода'!P2089</f>
        <v>0</v>
      </c>
      <c r="AB3023" s="68">
        <f>'Листы ввода'!Q2089</f>
        <v>0</v>
      </c>
      <c r="AC3023" s="236">
        <f>'Листы ввода'!R2089</f>
        <v>0</v>
      </c>
      <c r="AD3023" s="236"/>
      <c r="AE3023" s="233">
        <f>IF('Листы ввода'!T2089=1,'Листы на печать'!P3023,AQ3023)</f>
        <v>0</v>
      </c>
      <c r="AF3023" s="264"/>
      <c r="AG3023" s="265"/>
      <c r="AH3023" s="266"/>
      <c r="AI3023" s="26"/>
      <c r="AJ3023" s="27"/>
      <c r="AK3023" s="265"/>
      <c r="AL3023" s="265"/>
      <c r="AM3023" s="266"/>
      <c r="AN3023" s="267"/>
      <c r="AO3023" s="266"/>
      <c r="AP3023" s="301"/>
      <c r="AQ3023" s="46">
        <f t="shared" si="67"/>
        <v>0</v>
      </c>
    </row>
    <row r="3024" spans="1:43" ht="20.45" customHeight="1">
      <c r="A3024" s="314"/>
      <c r="B3024" s="233">
        <f>'Листы ввода'!B2090</f>
        <v>0</v>
      </c>
      <c r="C3024" s="234"/>
      <c r="D3024" s="235">
        <f>'Листы ввода'!C2090</f>
        <v>0</v>
      </c>
      <c r="E3024" s="236"/>
      <c r="F3024" s="237"/>
      <c r="G3024" s="235">
        <f>'Листы ввода'!D2090</f>
        <v>0</v>
      </c>
      <c r="H3024" s="236"/>
      <c r="I3024" s="237"/>
      <c r="J3024" s="26">
        <f>'Листы ввода'!E2090</f>
        <v>0</v>
      </c>
      <c r="K3024" s="27">
        <f>'Листы ввода'!F2090</f>
        <v>0</v>
      </c>
      <c r="L3024" s="69">
        <f>ROUNDUP('Листы ввода'!G2090*'Общ. данные'!$D$26,0)</f>
        <v>0</v>
      </c>
      <c r="M3024" s="67">
        <f>'Листы ввода'!H2090</f>
        <v>0</v>
      </c>
      <c r="N3024" s="28">
        <f>'Листы ввода'!I2090</f>
        <v>0</v>
      </c>
      <c r="O3024" s="68">
        <f>'Листы ввода'!J2090</f>
        <v>0</v>
      </c>
      <c r="P3024" s="69">
        <f>ROUNDUP('Листы ввода'!K2090*'Общ. данные'!$D$26,0)</f>
        <v>0</v>
      </c>
      <c r="Q3024" s="238">
        <f>ROUNDUP('Листы ввода'!L2090*'Общ. данные'!$D$26,0)</f>
        <v>0</v>
      </c>
      <c r="R3024" s="239"/>
      <c r="S3024" s="238">
        <f>ROUNDUP('Листы ввода'!M2090*'Общ. данные'!$D$26,0)</f>
        <v>0</v>
      </c>
      <c r="T3024" s="240"/>
      <c r="U3024" s="239"/>
      <c r="V3024" s="238">
        <f>ROUNDUP('Листы ввода'!N2090*'Общ. данные'!$D$26,0)</f>
        <v>0</v>
      </c>
      <c r="W3024" s="240"/>
      <c r="X3024" s="239"/>
      <c r="Y3024" s="262">
        <f>'Листы ввода'!O2090</f>
        <v>0</v>
      </c>
      <c r="Z3024" s="263"/>
      <c r="AA3024" s="26">
        <f>'Листы ввода'!P2090</f>
        <v>0</v>
      </c>
      <c r="AB3024" s="68">
        <f>'Листы ввода'!Q2090</f>
        <v>0</v>
      </c>
      <c r="AC3024" s="236">
        <f>'Листы ввода'!R2090</f>
        <v>0</v>
      </c>
      <c r="AD3024" s="236"/>
      <c r="AE3024" s="233">
        <f>IF('Листы ввода'!T2090=1,'Листы на печать'!P3024,AQ3024)</f>
        <v>0</v>
      </c>
      <c r="AF3024" s="264"/>
      <c r="AG3024" s="265"/>
      <c r="AH3024" s="266"/>
      <c r="AI3024" s="26"/>
      <c r="AJ3024" s="27"/>
      <c r="AK3024" s="265"/>
      <c r="AL3024" s="265"/>
      <c r="AM3024" s="266"/>
      <c r="AN3024" s="267"/>
      <c r="AO3024" s="266"/>
      <c r="AP3024" s="301"/>
      <c r="AQ3024" s="46">
        <f t="shared" si="67"/>
        <v>0</v>
      </c>
    </row>
    <row r="3025" spans="1:43" ht="20.45" customHeight="1">
      <c r="A3025" s="314"/>
      <c r="B3025" s="233">
        <f>'Листы ввода'!B2091</f>
        <v>0</v>
      </c>
      <c r="C3025" s="234"/>
      <c r="D3025" s="235">
        <f>'Листы ввода'!C2091</f>
        <v>0</v>
      </c>
      <c r="E3025" s="236"/>
      <c r="F3025" s="237"/>
      <c r="G3025" s="235">
        <f>'Листы ввода'!D2091</f>
        <v>0</v>
      </c>
      <c r="H3025" s="236"/>
      <c r="I3025" s="237"/>
      <c r="J3025" s="26">
        <f>'Листы ввода'!E2091</f>
        <v>0</v>
      </c>
      <c r="K3025" s="27">
        <f>'Листы ввода'!F2091</f>
        <v>0</v>
      </c>
      <c r="L3025" s="69">
        <f>ROUNDUP('Листы ввода'!G2091*'Общ. данные'!$D$26,0)</f>
        <v>0</v>
      </c>
      <c r="M3025" s="67">
        <f>'Листы ввода'!H2091</f>
        <v>0</v>
      </c>
      <c r="N3025" s="28">
        <f>'Листы ввода'!I2091</f>
        <v>0</v>
      </c>
      <c r="O3025" s="68">
        <f>'Листы ввода'!J2091</f>
        <v>0</v>
      </c>
      <c r="P3025" s="69">
        <f>ROUNDUP('Листы ввода'!K2091*'Общ. данные'!$D$26,0)</f>
        <v>0</v>
      </c>
      <c r="Q3025" s="238">
        <f>ROUNDUP('Листы ввода'!L2091*'Общ. данные'!$D$26,0)</f>
        <v>0</v>
      </c>
      <c r="R3025" s="239"/>
      <c r="S3025" s="238">
        <f>ROUNDUP('Листы ввода'!M2091*'Общ. данные'!$D$26,0)</f>
        <v>0</v>
      </c>
      <c r="T3025" s="240"/>
      <c r="U3025" s="239"/>
      <c r="V3025" s="238">
        <f>ROUNDUP('Листы ввода'!N2091*'Общ. данные'!$D$26,0)</f>
        <v>0</v>
      </c>
      <c r="W3025" s="240"/>
      <c r="X3025" s="239"/>
      <c r="Y3025" s="262">
        <f>'Листы ввода'!O2091</f>
        <v>0</v>
      </c>
      <c r="Z3025" s="263"/>
      <c r="AA3025" s="26">
        <f>'Листы ввода'!P2091</f>
        <v>0</v>
      </c>
      <c r="AB3025" s="68">
        <f>'Листы ввода'!Q2091</f>
        <v>0</v>
      </c>
      <c r="AC3025" s="236">
        <f>'Листы ввода'!R2091</f>
        <v>0</v>
      </c>
      <c r="AD3025" s="236"/>
      <c r="AE3025" s="233">
        <f>IF('Листы ввода'!T2091=1,'Листы на печать'!P3025,AQ3025)</f>
        <v>0</v>
      </c>
      <c r="AF3025" s="264"/>
      <c r="AG3025" s="265"/>
      <c r="AH3025" s="266"/>
      <c r="AI3025" s="26"/>
      <c r="AJ3025" s="27"/>
      <c r="AK3025" s="265"/>
      <c r="AL3025" s="265"/>
      <c r="AM3025" s="266"/>
      <c r="AN3025" s="267"/>
      <c r="AO3025" s="266"/>
      <c r="AP3025" s="301"/>
      <c r="AQ3025" s="46">
        <f t="shared" si="67"/>
        <v>0</v>
      </c>
    </row>
    <row r="3026" spans="1:43" ht="20.45" customHeight="1">
      <c r="A3026" s="314"/>
      <c r="B3026" s="233">
        <f>'Листы ввода'!B2092</f>
        <v>0</v>
      </c>
      <c r="C3026" s="234"/>
      <c r="D3026" s="235">
        <f>'Листы ввода'!C2092</f>
        <v>0</v>
      </c>
      <c r="E3026" s="236"/>
      <c r="F3026" s="237"/>
      <c r="G3026" s="235">
        <f>'Листы ввода'!D2092</f>
        <v>0</v>
      </c>
      <c r="H3026" s="236"/>
      <c r="I3026" s="237"/>
      <c r="J3026" s="26">
        <f>'Листы ввода'!E2092</f>
        <v>0</v>
      </c>
      <c r="K3026" s="27">
        <f>'Листы ввода'!F2092</f>
        <v>0</v>
      </c>
      <c r="L3026" s="69">
        <f>ROUNDUP('Листы ввода'!G2092*'Общ. данные'!$D$26,0)</f>
        <v>0</v>
      </c>
      <c r="M3026" s="67">
        <f>'Листы ввода'!H2092</f>
        <v>0</v>
      </c>
      <c r="N3026" s="28">
        <f>'Листы ввода'!I2092</f>
        <v>0</v>
      </c>
      <c r="O3026" s="68">
        <f>'Листы ввода'!J2092</f>
        <v>0</v>
      </c>
      <c r="P3026" s="69">
        <f>ROUNDUP('Листы ввода'!K2092*'Общ. данные'!$D$26,0)</f>
        <v>0</v>
      </c>
      <c r="Q3026" s="238">
        <f>ROUNDUP('Листы ввода'!L2092*'Общ. данные'!$D$26,0)</f>
        <v>0</v>
      </c>
      <c r="R3026" s="239"/>
      <c r="S3026" s="238">
        <f>ROUNDUP('Листы ввода'!M2092*'Общ. данные'!$D$26,0)</f>
        <v>0</v>
      </c>
      <c r="T3026" s="240"/>
      <c r="U3026" s="239"/>
      <c r="V3026" s="238">
        <f>ROUNDUP('Листы ввода'!N2092*'Общ. данные'!$D$26,0)</f>
        <v>0</v>
      </c>
      <c r="W3026" s="240"/>
      <c r="X3026" s="239"/>
      <c r="Y3026" s="262">
        <f>'Листы ввода'!O2092</f>
        <v>0</v>
      </c>
      <c r="Z3026" s="263"/>
      <c r="AA3026" s="26">
        <f>'Листы ввода'!P2092</f>
        <v>0</v>
      </c>
      <c r="AB3026" s="68">
        <f>'Листы ввода'!Q2092</f>
        <v>0</v>
      </c>
      <c r="AC3026" s="236">
        <f>'Листы ввода'!R2092</f>
        <v>0</v>
      </c>
      <c r="AD3026" s="236"/>
      <c r="AE3026" s="233">
        <f>IF('Листы ввода'!T2092=1,'Листы на печать'!P3026,AQ3026)</f>
        <v>0</v>
      </c>
      <c r="AF3026" s="264"/>
      <c r="AG3026" s="265"/>
      <c r="AH3026" s="266"/>
      <c r="AI3026" s="26"/>
      <c r="AJ3026" s="27"/>
      <c r="AK3026" s="265"/>
      <c r="AL3026" s="265"/>
      <c r="AM3026" s="266"/>
      <c r="AN3026" s="267"/>
      <c r="AO3026" s="266"/>
      <c r="AP3026" s="301"/>
      <c r="AQ3026" s="46">
        <f t="shared" si="67"/>
        <v>0</v>
      </c>
    </row>
    <row r="3027" spans="1:43" ht="20.45" customHeight="1">
      <c r="A3027" s="314"/>
      <c r="B3027" s="233">
        <f>'Листы ввода'!B2093</f>
        <v>0</v>
      </c>
      <c r="C3027" s="234"/>
      <c r="D3027" s="235">
        <f>'Листы ввода'!C2093</f>
        <v>0</v>
      </c>
      <c r="E3027" s="236"/>
      <c r="F3027" s="237"/>
      <c r="G3027" s="235">
        <f>'Листы ввода'!D2093</f>
        <v>0</v>
      </c>
      <c r="H3027" s="236"/>
      <c r="I3027" s="237"/>
      <c r="J3027" s="26">
        <f>'Листы ввода'!E2093</f>
        <v>0</v>
      </c>
      <c r="K3027" s="27">
        <f>'Листы ввода'!F2093</f>
        <v>0</v>
      </c>
      <c r="L3027" s="69">
        <f>ROUNDUP('Листы ввода'!G2093*'Общ. данные'!$D$26,0)</f>
        <v>0</v>
      </c>
      <c r="M3027" s="67">
        <f>'Листы ввода'!H2093</f>
        <v>0</v>
      </c>
      <c r="N3027" s="28">
        <f>'Листы ввода'!I2093</f>
        <v>0</v>
      </c>
      <c r="O3027" s="68">
        <f>'Листы ввода'!J2093</f>
        <v>0</v>
      </c>
      <c r="P3027" s="69">
        <f>ROUNDUP('Листы ввода'!K2093*'Общ. данные'!$D$26,0)</f>
        <v>0</v>
      </c>
      <c r="Q3027" s="238">
        <f>ROUNDUP('Листы ввода'!L2093*'Общ. данные'!$D$26,0)</f>
        <v>0</v>
      </c>
      <c r="R3027" s="239"/>
      <c r="S3027" s="238">
        <f>ROUNDUP('Листы ввода'!M2093*'Общ. данные'!$D$26,0)</f>
        <v>0</v>
      </c>
      <c r="T3027" s="240"/>
      <c r="U3027" s="239"/>
      <c r="V3027" s="238">
        <f>ROUNDUP('Листы ввода'!N2093*'Общ. данные'!$D$26,0)</f>
        <v>0</v>
      </c>
      <c r="W3027" s="240"/>
      <c r="X3027" s="239"/>
      <c r="Y3027" s="262">
        <f>'Листы ввода'!O2093</f>
        <v>0</v>
      </c>
      <c r="Z3027" s="263"/>
      <c r="AA3027" s="26">
        <f>'Листы ввода'!P2093</f>
        <v>0</v>
      </c>
      <c r="AB3027" s="68">
        <f>'Листы ввода'!Q2093</f>
        <v>0</v>
      </c>
      <c r="AC3027" s="236">
        <f>'Листы ввода'!R2093</f>
        <v>0</v>
      </c>
      <c r="AD3027" s="236"/>
      <c r="AE3027" s="233">
        <f>IF('Листы ввода'!T2093=1,'Листы на печать'!P3027,AQ3027)</f>
        <v>0</v>
      </c>
      <c r="AF3027" s="264"/>
      <c r="AG3027" s="265"/>
      <c r="AH3027" s="266"/>
      <c r="AI3027" s="26"/>
      <c r="AJ3027" s="27"/>
      <c r="AK3027" s="265"/>
      <c r="AL3027" s="265"/>
      <c r="AM3027" s="266"/>
      <c r="AN3027" s="267"/>
      <c r="AO3027" s="266"/>
      <c r="AP3027" s="301"/>
      <c r="AQ3027" s="46">
        <f t="shared" si="67"/>
        <v>0</v>
      </c>
    </row>
    <row r="3028" spans="1:43" ht="20.45" customHeight="1">
      <c r="A3028" s="314"/>
      <c r="B3028" s="233">
        <f>'Листы ввода'!B2094</f>
        <v>0</v>
      </c>
      <c r="C3028" s="234"/>
      <c r="D3028" s="235">
        <f>'Листы ввода'!C2094</f>
        <v>0</v>
      </c>
      <c r="E3028" s="236"/>
      <c r="F3028" s="237"/>
      <c r="G3028" s="235">
        <f>'Листы ввода'!D2094</f>
        <v>0</v>
      </c>
      <c r="H3028" s="236"/>
      <c r="I3028" s="237"/>
      <c r="J3028" s="26">
        <f>'Листы ввода'!E2094</f>
        <v>0</v>
      </c>
      <c r="K3028" s="27">
        <f>'Листы ввода'!F2094</f>
        <v>0</v>
      </c>
      <c r="L3028" s="69">
        <f>ROUNDUP('Листы ввода'!G2094*'Общ. данные'!$D$26,0)</f>
        <v>0</v>
      </c>
      <c r="M3028" s="67">
        <f>'Листы ввода'!H2094</f>
        <v>0</v>
      </c>
      <c r="N3028" s="28">
        <f>'Листы ввода'!I2094</f>
        <v>0</v>
      </c>
      <c r="O3028" s="68">
        <f>'Листы ввода'!J2094</f>
        <v>0</v>
      </c>
      <c r="P3028" s="69">
        <f>ROUNDUP('Листы ввода'!K2094*'Общ. данные'!$D$26,0)</f>
        <v>0</v>
      </c>
      <c r="Q3028" s="238">
        <f>ROUNDUP('Листы ввода'!L2094*'Общ. данные'!$D$26,0)</f>
        <v>0</v>
      </c>
      <c r="R3028" s="239"/>
      <c r="S3028" s="238">
        <f>ROUNDUP('Листы ввода'!M2094*'Общ. данные'!$D$26,0)</f>
        <v>0</v>
      </c>
      <c r="T3028" s="240"/>
      <c r="U3028" s="239"/>
      <c r="V3028" s="238">
        <f>ROUNDUP('Листы ввода'!N2094*'Общ. данные'!$D$26,0)</f>
        <v>0</v>
      </c>
      <c r="W3028" s="240"/>
      <c r="X3028" s="239"/>
      <c r="Y3028" s="262">
        <f>'Листы ввода'!O2094</f>
        <v>0</v>
      </c>
      <c r="Z3028" s="263"/>
      <c r="AA3028" s="26">
        <f>'Листы ввода'!P2094</f>
        <v>0</v>
      </c>
      <c r="AB3028" s="68">
        <f>'Листы ввода'!Q2094</f>
        <v>0</v>
      </c>
      <c r="AC3028" s="236">
        <f>'Листы ввода'!R2094</f>
        <v>0</v>
      </c>
      <c r="AD3028" s="236"/>
      <c r="AE3028" s="233">
        <f>IF('Листы ввода'!T2094=1,'Листы на печать'!P3028,AQ3028)</f>
        <v>0</v>
      </c>
      <c r="AF3028" s="264"/>
      <c r="AG3028" s="265"/>
      <c r="AH3028" s="266"/>
      <c r="AI3028" s="26"/>
      <c r="AJ3028" s="27"/>
      <c r="AK3028" s="265"/>
      <c r="AL3028" s="265"/>
      <c r="AM3028" s="266"/>
      <c r="AN3028" s="267"/>
      <c r="AO3028" s="266"/>
      <c r="AP3028" s="301"/>
      <c r="AQ3028" s="46">
        <f t="shared" si="67"/>
        <v>0</v>
      </c>
    </row>
    <row r="3029" spans="1:43" ht="20.45" customHeight="1">
      <c r="A3029" s="314"/>
      <c r="B3029" s="233">
        <f>'Листы ввода'!B2095</f>
        <v>0</v>
      </c>
      <c r="C3029" s="234"/>
      <c r="D3029" s="235">
        <f>'Листы ввода'!C2095</f>
        <v>0</v>
      </c>
      <c r="E3029" s="236"/>
      <c r="F3029" s="237"/>
      <c r="G3029" s="235">
        <f>'Листы ввода'!D2095</f>
        <v>0</v>
      </c>
      <c r="H3029" s="236"/>
      <c r="I3029" s="237"/>
      <c r="J3029" s="26">
        <f>'Листы ввода'!E2095</f>
        <v>0</v>
      </c>
      <c r="K3029" s="27">
        <f>'Листы ввода'!F2095</f>
        <v>0</v>
      </c>
      <c r="L3029" s="69">
        <f>ROUNDUP('Листы ввода'!G2095*'Общ. данные'!$D$26,0)</f>
        <v>0</v>
      </c>
      <c r="M3029" s="67">
        <f>'Листы ввода'!H2095</f>
        <v>0</v>
      </c>
      <c r="N3029" s="28">
        <f>'Листы ввода'!I2095</f>
        <v>0</v>
      </c>
      <c r="O3029" s="68">
        <f>'Листы ввода'!J2095</f>
        <v>0</v>
      </c>
      <c r="P3029" s="69">
        <f>ROUNDUP('Листы ввода'!K2095*'Общ. данные'!$D$26,0)</f>
        <v>0</v>
      </c>
      <c r="Q3029" s="238">
        <f>ROUNDUP('Листы ввода'!L2095*'Общ. данные'!$D$26,0)</f>
        <v>0</v>
      </c>
      <c r="R3029" s="239"/>
      <c r="S3029" s="238">
        <f>ROUNDUP('Листы ввода'!M2095*'Общ. данные'!$D$26,0)</f>
        <v>0</v>
      </c>
      <c r="T3029" s="240"/>
      <c r="U3029" s="239"/>
      <c r="V3029" s="238">
        <f>ROUNDUP('Листы ввода'!N2095*'Общ. данные'!$D$26,0)</f>
        <v>0</v>
      </c>
      <c r="W3029" s="240"/>
      <c r="X3029" s="239"/>
      <c r="Y3029" s="262">
        <f>'Листы ввода'!O2095</f>
        <v>0</v>
      </c>
      <c r="Z3029" s="263"/>
      <c r="AA3029" s="26">
        <f>'Листы ввода'!P2095</f>
        <v>0</v>
      </c>
      <c r="AB3029" s="68">
        <f>'Листы ввода'!Q2095</f>
        <v>0</v>
      </c>
      <c r="AC3029" s="236">
        <f>'Листы ввода'!R2095</f>
        <v>0</v>
      </c>
      <c r="AD3029" s="236"/>
      <c r="AE3029" s="233">
        <f>IF('Листы ввода'!T2095=1,'Листы на печать'!P3029,AQ3029)</f>
        <v>0</v>
      </c>
      <c r="AF3029" s="264"/>
      <c r="AG3029" s="265"/>
      <c r="AH3029" s="266"/>
      <c r="AI3029" s="26"/>
      <c r="AJ3029" s="27"/>
      <c r="AK3029" s="265"/>
      <c r="AL3029" s="265"/>
      <c r="AM3029" s="266"/>
      <c r="AN3029" s="267"/>
      <c r="AO3029" s="266"/>
      <c r="AP3029" s="301"/>
      <c r="AQ3029" s="46">
        <f t="shared" si="67"/>
        <v>0</v>
      </c>
    </row>
    <row r="3030" spans="1:43" ht="20.45" customHeight="1">
      <c r="A3030" s="314"/>
      <c r="B3030" s="233">
        <f>'Листы ввода'!B2096</f>
        <v>0</v>
      </c>
      <c r="C3030" s="234"/>
      <c r="D3030" s="235">
        <f>'Листы ввода'!C2096</f>
        <v>0</v>
      </c>
      <c r="E3030" s="236"/>
      <c r="F3030" s="237"/>
      <c r="G3030" s="235">
        <f>'Листы ввода'!D2096</f>
        <v>0</v>
      </c>
      <c r="H3030" s="236"/>
      <c r="I3030" s="237"/>
      <c r="J3030" s="26">
        <f>'Листы ввода'!E2096</f>
        <v>0</v>
      </c>
      <c r="K3030" s="27">
        <f>'Листы ввода'!F2096</f>
        <v>0</v>
      </c>
      <c r="L3030" s="69">
        <f>ROUNDUP('Листы ввода'!G2096*'Общ. данные'!$D$26,0)</f>
        <v>0</v>
      </c>
      <c r="M3030" s="67">
        <f>'Листы ввода'!H2096</f>
        <v>0</v>
      </c>
      <c r="N3030" s="28">
        <f>'Листы ввода'!I2096</f>
        <v>0</v>
      </c>
      <c r="O3030" s="68">
        <f>'Листы ввода'!J2096</f>
        <v>0</v>
      </c>
      <c r="P3030" s="69">
        <f>ROUNDUP('Листы ввода'!K2096*'Общ. данные'!$D$26,0)</f>
        <v>0</v>
      </c>
      <c r="Q3030" s="238">
        <f>ROUNDUP('Листы ввода'!L2096*'Общ. данные'!$D$26,0)</f>
        <v>0</v>
      </c>
      <c r="R3030" s="239"/>
      <c r="S3030" s="238">
        <f>ROUNDUP('Листы ввода'!M2096*'Общ. данные'!$D$26,0)</f>
        <v>0</v>
      </c>
      <c r="T3030" s="240"/>
      <c r="U3030" s="239"/>
      <c r="V3030" s="238">
        <f>ROUNDUP('Листы ввода'!N2096*'Общ. данные'!$D$26,0)</f>
        <v>0</v>
      </c>
      <c r="W3030" s="240"/>
      <c r="X3030" s="239"/>
      <c r="Y3030" s="262">
        <f>'Листы ввода'!O2096</f>
        <v>0</v>
      </c>
      <c r="Z3030" s="263"/>
      <c r="AA3030" s="26">
        <f>'Листы ввода'!P2096</f>
        <v>0</v>
      </c>
      <c r="AB3030" s="68">
        <f>'Листы ввода'!Q2096</f>
        <v>0</v>
      </c>
      <c r="AC3030" s="236">
        <f>'Листы ввода'!R2096</f>
        <v>0</v>
      </c>
      <c r="AD3030" s="236"/>
      <c r="AE3030" s="233">
        <f>IF('Листы ввода'!T2096=1,'Листы на печать'!P3030,AQ3030)</f>
        <v>0</v>
      </c>
      <c r="AF3030" s="264"/>
      <c r="AG3030" s="265"/>
      <c r="AH3030" s="266"/>
      <c r="AI3030" s="26"/>
      <c r="AJ3030" s="27"/>
      <c r="AK3030" s="265"/>
      <c r="AL3030" s="265"/>
      <c r="AM3030" s="266"/>
      <c r="AN3030" s="267"/>
      <c r="AO3030" s="266"/>
      <c r="AP3030" s="301"/>
      <c r="AQ3030" s="46">
        <f t="shared" si="67"/>
        <v>0</v>
      </c>
    </row>
    <row r="3031" spans="1:43" ht="20.45" customHeight="1">
      <c r="A3031" s="314"/>
      <c r="B3031" s="233">
        <f>'Листы ввода'!B2097</f>
        <v>0</v>
      </c>
      <c r="C3031" s="234"/>
      <c r="D3031" s="235">
        <f>'Листы ввода'!C2097</f>
        <v>0</v>
      </c>
      <c r="E3031" s="236"/>
      <c r="F3031" s="237"/>
      <c r="G3031" s="235">
        <f>'Листы ввода'!D2097</f>
        <v>0</v>
      </c>
      <c r="H3031" s="236"/>
      <c r="I3031" s="237"/>
      <c r="J3031" s="26">
        <f>'Листы ввода'!E2097</f>
        <v>0</v>
      </c>
      <c r="K3031" s="27">
        <f>'Листы ввода'!F2097</f>
        <v>0</v>
      </c>
      <c r="L3031" s="69">
        <f>ROUNDUP('Листы ввода'!G2097*'Общ. данные'!$D$26,0)</f>
        <v>0</v>
      </c>
      <c r="M3031" s="67">
        <f>'Листы ввода'!H2097</f>
        <v>0</v>
      </c>
      <c r="N3031" s="28">
        <f>'Листы ввода'!I2097</f>
        <v>0</v>
      </c>
      <c r="O3031" s="68">
        <f>'Листы ввода'!J2097</f>
        <v>0</v>
      </c>
      <c r="P3031" s="69">
        <f>ROUNDUP('Листы ввода'!K2097*'Общ. данные'!$D$26,0)</f>
        <v>0</v>
      </c>
      <c r="Q3031" s="238">
        <f>ROUNDUP('Листы ввода'!L2097*'Общ. данные'!$D$26,0)</f>
        <v>0</v>
      </c>
      <c r="R3031" s="239"/>
      <c r="S3031" s="238">
        <f>ROUNDUP('Листы ввода'!M2097*'Общ. данные'!$D$26,0)</f>
        <v>0</v>
      </c>
      <c r="T3031" s="240"/>
      <c r="U3031" s="239"/>
      <c r="V3031" s="238">
        <f>ROUNDUP('Листы ввода'!N2097*'Общ. данные'!$D$26,0)</f>
        <v>0</v>
      </c>
      <c r="W3031" s="240"/>
      <c r="X3031" s="239"/>
      <c r="Y3031" s="262">
        <f>'Листы ввода'!O2097</f>
        <v>0</v>
      </c>
      <c r="Z3031" s="263"/>
      <c r="AA3031" s="26">
        <f>'Листы ввода'!P2097</f>
        <v>0</v>
      </c>
      <c r="AB3031" s="68">
        <f>'Листы ввода'!Q2097</f>
        <v>0</v>
      </c>
      <c r="AC3031" s="236">
        <f>'Листы ввода'!R2097</f>
        <v>0</v>
      </c>
      <c r="AD3031" s="236"/>
      <c r="AE3031" s="233">
        <f>IF('Листы ввода'!T2097=1,'Листы на печать'!P3031,AQ3031)</f>
        <v>0</v>
      </c>
      <c r="AF3031" s="264"/>
      <c r="AG3031" s="265"/>
      <c r="AH3031" s="266"/>
      <c r="AI3031" s="26"/>
      <c r="AJ3031" s="27"/>
      <c r="AK3031" s="265"/>
      <c r="AL3031" s="265"/>
      <c r="AM3031" s="266"/>
      <c r="AN3031" s="267"/>
      <c r="AO3031" s="266"/>
      <c r="AP3031" s="301"/>
      <c r="AQ3031" s="46">
        <f t="shared" si="67"/>
        <v>0</v>
      </c>
    </row>
    <row r="3032" spans="1:43" ht="20.45" customHeight="1">
      <c r="A3032" s="314"/>
      <c r="B3032" s="233">
        <f>'Листы ввода'!B2098</f>
        <v>0</v>
      </c>
      <c r="C3032" s="234"/>
      <c r="D3032" s="235">
        <f>'Листы ввода'!C2098</f>
        <v>0</v>
      </c>
      <c r="E3032" s="236"/>
      <c r="F3032" s="237"/>
      <c r="G3032" s="235">
        <f>'Листы ввода'!D2098</f>
        <v>0</v>
      </c>
      <c r="H3032" s="236"/>
      <c r="I3032" s="237"/>
      <c r="J3032" s="26">
        <f>'Листы ввода'!E2098</f>
        <v>0</v>
      </c>
      <c r="K3032" s="27">
        <f>'Листы ввода'!F2098</f>
        <v>0</v>
      </c>
      <c r="L3032" s="69">
        <f>ROUNDUP('Листы ввода'!G2098*'Общ. данные'!$D$26,0)</f>
        <v>0</v>
      </c>
      <c r="M3032" s="67">
        <f>'Листы ввода'!H2098</f>
        <v>0</v>
      </c>
      <c r="N3032" s="28">
        <f>'Листы ввода'!I2098</f>
        <v>0</v>
      </c>
      <c r="O3032" s="68">
        <f>'Листы ввода'!J2098</f>
        <v>0</v>
      </c>
      <c r="P3032" s="69">
        <f>ROUNDUP('Листы ввода'!K2098*'Общ. данные'!$D$26,0)</f>
        <v>0</v>
      </c>
      <c r="Q3032" s="238">
        <f>ROUNDUP('Листы ввода'!L2098*'Общ. данные'!$D$26,0)</f>
        <v>0</v>
      </c>
      <c r="R3032" s="239"/>
      <c r="S3032" s="238">
        <f>ROUNDUP('Листы ввода'!M2098*'Общ. данные'!$D$26,0)</f>
        <v>0</v>
      </c>
      <c r="T3032" s="240"/>
      <c r="U3032" s="239"/>
      <c r="V3032" s="238">
        <f>ROUNDUP('Листы ввода'!N2098*'Общ. данные'!$D$26,0)</f>
        <v>0</v>
      </c>
      <c r="W3032" s="240"/>
      <c r="X3032" s="239"/>
      <c r="Y3032" s="262">
        <f>'Листы ввода'!O2098</f>
        <v>0</v>
      </c>
      <c r="Z3032" s="263"/>
      <c r="AA3032" s="26">
        <f>'Листы ввода'!P2098</f>
        <v>0</v>
      </c>
      <c r="AB3032" s="68">
        <f>'Листы ввода'!Q2098</f>
        <v>0</v>
      </c>
      <c r="AC3032" s="236">
        <f>'Листы ввода'!R2098</f>
        <v>0</v>
      </c>
      <c r="AD3032" s="236"/>
      <c r="AE3032" s="233">
        <f>IF('Листы ввода'!T2098=1,'Листы на печать'!P3032,AQ3032)</f>
        <v>0</v>
      </c>
      <c r="AF3032" s="264"/>
      <c r="AG3032" s="265"/>
      <c r="AH3032" s="266"/>
      <c r="AI3032" s="26"/>
      <c r="AJ3032" s="27"/>
      <c r="AK3032" s="265"/>
      <c r="AL3032" s="265"/>
      <c r="AM3032" s="266"/>
      <c r="AN3032" s="267"/>
      <c r="AO3032" s="266"/>
      <c r="AP3032" s="301"/>
      <c r="AQ3032" s="46">
        <f t="shared" si="67"/>
        <v>0</v>
      </c>
    </row>
    <row r="3033" spans="1:43" ht="20.45" customHeight="1">
      <c r="A3033" s="314"/>
      <c r="B3033" s="233">
        <f>'Листы ввода'!B2099</f>
        <v>0</v>
      </c>
      <c r="C3033" s="234"/>
      <c r="D3033" s="235">
        <f>'Листы ввода'!C2099</f>
        <v>0</v>
      </c>
      <c r="E3033" s="236"/>
      <c r="F3033" s="237"/>
      <c r="G3033" s="235">
        <f>'Листы ввода'!D2099</f>
        <v>0</v>
      </c>
      <c r="H3033" s="236"/>
      <c r="I3033" s="237"/>
      <c r="J3033" s="26">
        <f>'Листы ввода'!E2099</f>
        <v>0</v>
      </c>
      <c r="K3033" s="27">
        <f>'Листы ввода'!F2099</f>
        <v>0</v>
      </c>
      <c r="L3033" s="69">
        <f>ROUNDUP('Листы ввода'!G2099*'Общ. данные'!$D$26,0)</f>
        <v>0</v>
      </c>
      <c r="M3033" s="67">
        <f>'Листы ввода'!H2099</f>
        <v>0</v>
      </c>
      <c r="N3033" s="28">
        <f>'Листы ввода'!I2099</f>
        <v>0</v>
      </c>
      <c r="O3033" s="68">
        <f>'Листы ввода'!J2099</f>
        <v>0</v>
      </c>
      <c r="P3033" s="69">
        <f>ROUNDUP('Листы ввода'!K2099*'Общ. данные'!$D$26,0)</f>
        <v>0</v>
      </c>
      <c r="Q3033" s="238">
        <f>ROUNDUP('Листы ввода'!L2099*'Общ. данные'!$D$26,0)</f>
        <v>0</v>
      </c>
      <c r="R3033" s="239"/>
      <c r="S3033" s="238">
        <f>ROUNDUP('Листы ввода'!M2099*'Общ. данные'!$D$26,0)</f>
        <v>0</v>
      </c>
      <c r="T3033" s="240"/>
      <c r="U3033" s="239"/>
      <c r="V3033" s="238">
        <f>ROUNDUP('Листы ввода'!N2099*'Общ. данные'!$D$26,0)</f>
        <v>0</v>
      </c>
      <c r="W3033" s="240"/>
      <c r="X3033" s="239"/>
      <c r="Y3033" s="262">
        <f>'Листы ввода'!O2099</f>
        <v>0</v>
      </c>
      <c r="Z3033" s="263"/>
      <c r="AA3033" s="26">
        <f>'Листы ввода'!P2099</f>
        <v>0</v>
      </c>
      <c r="AB3033" s="68">
        <f>'Листы ввода'!Q2099</f>
        <v>0</v>
      </c>
      <c r="AC3033" s="236">
        <f>'Листы ввода'!R2099</f>
        <v>0</v>
      </c>
      <c r="AD3033" s="236"/>
      <c r="AE3033" s="233">
        <f>IF('Листы ввода'!T2099=1,'Листы на печать'!P3033,AQ3033)</f>
        <v>0</v>
      </c>
      <c r="AF3033" s="264"/>
      <c r="AG3033" s="265"/>
      <c r="AH3033" s="266"/>
      <c r="AI3033" s="26"/>
      <c r="AJ3033" s="27"/>
      <c r="AK3033" s="265"/>
      <c r="AL3033" s="265"/>
      <c r="AM3033" s="266"/>
      <c r="AN3033" s="267"/>
      <c r="AO3033" s="266"/>
      <c r="AP3033" s="301"/>
      <c r="AQ3033" s="46">
        <f t="shared" si="67"/>
        <v>0</v>
      </c>
    </row>
    <row r="3034" spans="1:43" ht="20.45" customHeight="1">
      <c r="A3034" s="314"/>
      <c r="B3034" s="233">
        <f>'Листы ввода'!B2100</f>
        <v>0</v>
      </c>
      <c r="C3034" s="234"/>
      <c r="D3034" s="235">
        <f>'Листы ввода'!C2100</f>
        <v>0</v>
      </c>
      <c r="E3034" s="236"/>
      <c r="F3034" s="237"/>
      <c r="G3034" s="235">
        <f>'Листы ввода'!D2100</f>
        <v>0</v>
      </c>
      <c r="H3034" s="236"/>
      <c r="I3034" s="237"/>
      <c r="J3034" s="26">
        <f>'Листы ввода'!E2100</f>
        <v>0</v>
      </c>
      <c r="K3034" s="27">
        <f>'Листы ввода'!F2100</f>
        <v>0</v>
      </c>
      <c r="L3034" s="69">
        <f>ROUNDUP('Листы ввода'!G2100*'Общ. данные'!$D$26,0)</f>
        <v>0</v>
      </c>
      <c r="M3034" s="67">
        <f>'Листы ввода'!H2100</f>
        <v>0</v>
      </c>
      <c r="N3034" s="28">
        <f>'Листы ввода'!I2100</f>
        <v>0</v>
      </c>
      <c r="O3034" s="68">
        <f>'Листы ввода'!J2100</f>
        <v>0</v>
      </c>
      <c r="P3034" s="69">
        <f>ROUNDUP('Листы ввода'!K2100*'Общ. данные'!$D$26,0)</f>
        <v>0</v>
      </c>
      <c r="Q3034" s="238">
        <f>ROUNDUP('Листы ввода'!L2100*'Общ. данные'!$D$26,0)</f>
        <v>0</v>
      </c>
      <c r="R3034" s="239"/>
      <c r="S3034" s="238">
        <f>ROUNDUP('Листы ввода'!M2100*'Общ. данные'!$D$26,0)</f>
        <v>0</v>
      </c>
      <c r="T3034" s="240"/>
      <c r="U3034" s="239"/>
      <c r="V3034" s="238">
        <f>ROUNDUP('Листы ввода'!N2100*'Общ. данные'!$D$26,0)</f>
        <v>0</v>
      </c>
      <c r="W3034" s="240"/>
      <c r="X3034" s="239"/>
      <c r="Y3034" s="262">
        <f>'Листы ввода'!O2100</f>
        <v>0</v>
      </c>
      <c r="Z3034" s="263"/>
      <c r="AA3034" s="26">
        <f>'Листы ввода'!P2100</f>
        <v>0</v>
      </c>
      <c r="AB3034" s="68">
        <f>'Листы ввода'!Q2100</f>
        <v>0</v>
      </c>
      <c r="AC3034" s="236">
        <f>'Листы ввода'!R2100</f>
        <v>0</v>
      </c>
      <c r="AD3034" s="236"/>
      <c r="AE3034" s="233">
        <f>IF('Листы ввода'!T2100=1,'Листы на печать'!P3034,AQ3034)</f>
        <v>0</v>
      </c>
      <c r="AF3034" s="264"/>
      <c r="AG3034" s="265"/>
      <c r="AH3034" s="266"/>
      <c r="AI3034" s="26"/>
      <c r="AJ3034" s="27"/>
      <c r="AK3034" s="265"/>
      <c r="AL3034" s="265"/>
      <c r="AM3034" s="266"/>
      <c r="AN3034" s="267"/>
      <c r="AO3034" s="266"/>
      <c r="AP3034" s="301"/>
      <c r="AQ3034" s="46">
        <f t="shared" si="67"/>
        <v>0</v>
      </c>
    </row>
    <row r="3035" spans="1:43" ht="20.45" customHeight="1">
      <c r="A3035" s="314"/>
      <c r="B3035" s="233">
        <f>'Листы ввода'!B2101</f>
        <v>0</v>
      </c>
      <c r="C3035" s="234"/>
      <c r="D3035" s="235">
        <f>'Листы ввода'!C2101</f>
        <v>0</v>
      </c>
      <c r="E3035" s="236"/>
      <c r="F3035" s="237"/>
      <c r="G3035" s="235">
        <f>'Листы ввода'!D2101</f>
        <v>0</v>
      </c>
      <c r="H3035" s="236"/>
      <c r="I3035" s="237"/>
      <c r="J3035" s="26">
        <f>'Листы ввода'!E2101</f>
        <v>0</v>
      </c>
      <c r="K3035" s="27">
        <f>'Листы ввода'!F2101</f>
        <v>0</v>
      </c>
      <c r="L3035" s="69">
        <f>ROUNDUP('Листы ввода'!G2101*'Общ. данные'!$D$26,0)</f>
        <v>0</v>
      </c>
      <c r="M3035" s="67">
        <f>'Листы ввода'!H2101</f>
        <v>0</v>
      </c>
      <c r="N3035" s="28">
        <f>'Листы ввода'!I2101</f>
        <v>0</v>
      </c>
      <c r="O3035" s="68">
        <f>'Листы ввода'!J2101</f>
        <v>0</v>
      </c>
      <c r="P3035" s="69">
        <f>ROUNDUP('Листы ввода'!K2101*'Общ. данные'!$D$26,0)</f>
        <v>0</v>
      </c>
      <c r="Q3035" s="238">
        <f>ROUNDUP('Листы ввода'!L2101*'Общ. данные'!$D$26,0)</f>
        <v>0</v>
      </c>
      <c r="R3035" s="239"/>
      <c r="S3035" s="238">
        <f>ROUNDUP('Листы ввода'!M2101*'Общ. данные'!$D$26,0)</f>
        <v>0</v>
      </c>
      <c r="T3035" s="240"/>
      <c r="U3035" s="239"/>
      <c r="V3035" s="238">
        <f>ROUNDUP('Листы ввода'!N2101*'Общ. данные'!$D$26,0)</f>
        <v>0</v>
      </c>
      <c r="W3035" s="240"/>
      <c r="X3035" s="239"/>
      <c r="Y3035" s="262">
        <f>'Листы ввода'!O2101</f>
        <v>0</v>
      </c>
      <c r="Z3035" s="263"/>
      <c r="AA3035" s="26">
        <f>'Листы ввода'!P2101</f>
        <v>0</v>
      </c>
      <c r="AB3035" s="68">
        <f>'Листы ввода'!Q2101</f>
        <v>0</v>
      </c>
      <c r="AC3035" s="236">
        <f>'Листы ввода'!R2101</f>
        <v>0</v>
      </c>
      <c r="AD3035" s="236"/>
      <c r="AE3035" s="233">
        <f>IF('Листы ввода'!T2101=1,'Листы на печать'!P3035,AQ3035)</f>
        <v>0</v>
      </c>
      <c r="AF3035" s="264"/>
      <c r="AG3035" s="265"/>
      <c r="AH3035" s="266"/>
      <c r="AI3035" s="26"/>
      <c r="AJ3035" s="27"/>
      <c r="AK3035" s="265"/>
      <c r="AL3035" s="265"/>
      <c r="AM3035" s="266"/>
      <c r="AN3035" s="267"/>
      <c r="AO3035" s="266"/>
      <c r="AP3035" s="301"/>
      <c r="AQ3035" s="46">
        <f t="shared" si="67"/>
        <v>0</v>
      </c>
    </row>
    <row r="3036" spans="1:43" ht="20.45" customHeight="1">
      <c r="A3036" s="314"/>
      <c r="B3036" s="233">
        <f>'Листы ввода'!B2102</f>
        <v>0</v>
      </c>
      <c r="C3036" s="234"/>
      <c r="D3036" s="235">
        <f>'Листы ввода'!C2102</f>
        <v>0</v>
      </c>
      <c r="E3036" s="236"/>
      <c r="F3036" s="237"/>
      <c r="G3036" s="235">
        <f>'Листы ввода'!D2102</f>
        <v>0</v>
      </c>
      <c r="H3036" s="236"/>
      <c r="I3036" s="237"/>
      <c r="J3036" s="26">
        <f>'Листы ввода'!E2102</f>
        <v>0</v>
      </c>
      <c r="K3036" s="27">
        <f>'Листы ввода'!F2102</f>
        <v>0</v>
      </c>
      <c r="L3036" s="69">
        <f>ROUNDUP('Листы ввода'!G2102*'Общ. данные'!$D$26,0)</f>
        <v>0</v>
      </c>
      <c r="M3036" s="67">
        <f>'Листы ввода'!H2102</f>
        <v>0</v>
      </c>
      <c r="N3036" s="28">
        <f>'Листы ввода'!I2102</f>
        <v>0</v>
      </c>
      <c r="O3036" s="68">
        <f>'Листы ввода'!J2102</f>
        <v>0</v>
      </c>
      <c r="P3036" s="69">
        <f>ROUNDUP('Листы ввода'!K2102*'Общ. данные'!$D$26,0)</f>
        <v>0</v>
      </c>
      <c r="Q3036" s="238">
        <f>ROUNDUP('Листы ввода'!L2102*'Общ. данные'!$D$26,0)</f>
        <v>0</v>
      </c>
      <c r="R3036" s="239"/>
      <c r="S3036" s="238">
        <f>ROUNDUP('Листы ввода'!M2102*'Общ. данные'!$D$26,0)</f>
        <v>0</v>
      </c>
      <c r="T3036" s="240"/>
      <c r="U3036" s="239"/>
      <c r="V3036" s="238">
        <f>ROUNDUP('Листы ввода'!N2102*'Общ. данные'!$D$26,0)</f>
        <v>0</v>
      </c>
      <c r="W3036" s="240"/>
      <c r="X3036" s="239"/>
      <c r="Y3036" s="262">
        <f>'Листы ввода'!O2102</f>
        <v>0</v>
      </c>
      <c r="Z3036" s="263"/>
      <c r="AA3036" s="26">
        <f>'Листы ввода'!P2102</f>
        <v>0</v>
      </c>
      <c r="AB3036" s="68">
        <f>'Листы ввода'!Q2102</f>
        <v>0</v>
      </c>
      <c r="AC3036" s="236">
        <f>'Листы ввода'!R2102</f>
        <v>0</v>
      </c>
      <c r="AD3036" s="236"/>
      <c r="AE3036" s="233">
        <f>IF('Листы ввода'!T2102=1,'Листы на печать'!P3036,AQ3036)</f>
        <v>0</v>
      </c>
      <c r="AF3036" s="264"/>
      <c r="AG3036" s="265"/>
      <c r="AH3036" s="266"/>
      <c r="AI3036" s="26"/>
      <c r="AJ3036" s="27"/>
      <c r="AK3036" s="265"/>
      <c r="AL3036" s="265"/>
      <c r="AM3036" s="266"/>
      <c r="AN3036" s="267"/>
      <c r="AO3036" s="266"/>
      <c r="AP3036" s="301"/>
      <c r="AQ3036" s="46">
        <f t="shared" si="67"/>
        <v>0</v>
      </c>
    </row>
    <row r="3037" spans="1:43" ht="20.45" customHeight="1">
      <c r="A3037" s="314"/>
      <c r="B3037" s="233">
        <f>'Листы ввода'!B2103</f>
        <v>0</v>
      </c>
      <c r="C3037" s="234"/>
      <c r="D3037" s="235">
        <f>'Листы ввода'!C2103</f>
        <v>0</v>
      </c>
      <c r="E3037" s="236"/>
      <c r="F3037" s="237"/>
      <c r="G3037" s="235">
        <f>'Листы ввода'!D2103</f>
        <v>0</v>
      </c>
      <c r="H3037" s="236"/>
      <c r="I3037" s="237"/>
      <c r="J3037" s="26">
        <f>'Листы ввода'!E2103</f>
        <v>0</v>
      </c>
      <c r="K3037" s="27">
        <f>'Листы ввода'!F2103</f>
        <v>0</v>
      </c>
      <c r="L3037" s="69">
        <f>ROUNDUP('Листы ввода'!G2103*'Общ. данные'!$D$26,0)</f>
        <v>0</v>
      </c>
      <c r="M3037" s="67">
        <f>'Листы ввода'!H2103</f>
        <v>0</v>
      </c>
      <c r="N3037" s="28">
        <f>'Листы ввода'!I2103</f>
        <v>0</v>
      </c>
      <c r="O3037" s="68">
        <f>'Листы ввода'!J2103</f>
        <v>0</v>
      </c>
      <c r="P3037" s="69">
        <f>ROUNDUP('Листы ввода'!K2103*'Общ. данные'!$D$26,0)</f>
        <v>0</v>
      </c>
      <c r="Q3037" s="238">
        <f>ROUNDUP('Листы ввода'!L2103*'Общ. данные'!$D$26,0)</f>
        <v>0</v>
      </c>
      <c r="R3037" s="239"/>
      <c r="S3037" s="238">
        <f>ROUNDUP('Листы ввода'!M2103*'Общ. данные'!$D$26,0)</f>
        <v>0</v>
      </c>
      <c r="T3037" s="240"/>
      <c r="U3037" s="239"/>
      <c r="V3037" s="238">
        <f>ROUNDUP('Листы ввода'!N2103*'Общ. данные'!$D$26,0)</f>
        <v>0</v>
      </c>
      <c r="W3037" s="240"/>
      <c r="X3037" s="239"/>
      <c r="Y3037" s="262">
        <f>'Листы ввода'!O2103</f>
        <v>0</v>
      </c>
      <c r="Z3037" s="263"/>
      <c r="AA3037" s="26">
        <f>'Листы ввода'!P2103</f>
        <v>0</v>
      </c>
      <c r="AB3037" s="68">
        <f>'Листы ввода'!Q2103</f>
        <v>0</v>
      </c>
      <c r="AC3037" s="236">
        <f>'Листы ввода'!R2103</f>
        <v>0</v>
      </c>
      <c r="AD3037" s="236"/>
      <c r="AE3037" s="233">
        <f>IF('Листы ввода'!T2103=1,'Листы на печать'!P3037,AQ3037)</f>
        <v>0</v>
      </c>
      <c r="AF3037" s="264"/>
      <c r="AG3037" s="265"/>
      <c r="AH3037" s="266"/>
      <c r="AI3037" s="26"/>
      <c r="AJ3037" s="27"/>
      <c r="AK3037" s="265"/>
      <c r="AL3037" s="265"/>
      <c r="AM3037" s="266"/>
      <c r="AN3037" s="267"/>
      <c r="AO3037" s="266"/>
      <c r="AP3037" s="301"/>
      <c r="AQ3037" s="46">
        <f t="shared" si="67"/>
        <v>0</v>
      </c>
    </row>
    <row r="3038" spans="1:43" ht="20.45" customHeight="1">
      <c r="A3038" s="314"/>
      <c r="B3038" s="233">
        <f>'Листы ввода'!B2104</f>
        <v>0</v>
      </c>
      <c r="C3038" s="234"/>
      <c r="D3038" s="235">
        <f>'Листы ввода'!C2104</f>
        <v>0</v>
      </c>
      <c r="E3038" s="236"/>
      <c r="F3038" s="237"/>
      <c r="G3038" s="235">
        <f>'Листы ввода'!D2104</f>
        <v>0</v>
      </c>
      <c r="H3038" s="236"/>
      <c r="I3038" s="237"/>
      <c r="J3038" s="26">
        <f>'Листы ввода'!E2104</f>
        <v>0</v>
      </c>
      <c r="K3038" s="27">
        <f>'Листы ввода'!F2104</f>
        <v>0</v>
      </c>
      <c r="L3038" s="69">
        <f>ROUNDUP('Листы ввода'!G2104*'Общ. данные'!$D$26,0)</f>
        <v>0</v>
      </c>
      <c r="M3038" s="67">
        <f>'Листы ввода'!H2104</f>
        <v>0</v>
      </c>
      <c r="N3038" s="28">
        <f>'Листы ввода'!I2104</f>
        <v>0</v>
      </c>
      <c r="O3038" s="68">
        <f>'Листы ввода'!J2104</f>
        <v>0</v>
      </c>
      <c r="P3038" s="69">
        <f>ROUNDUP('Листы ввода'!K2104*'Общ. данные'!$D$26,0)</f>
        <v>0</v>
      </c>
      <c r="Q3038" s="238">
        <f>ROUNDUP('Листы ввода'!L2104*'Общ. данные'!$D$26,0)</f>
        <v>0</v>
      </c>
      <c r="R3038" s="239"/>
      <c r="S3038" s="238">
        <f>ROUNDUP('Листы ввода'!M2104*'Общ. данные'!$D$26,0)</f>
        <v>0</v>
      </c>
      <c r="T3038" s="240"/>
      <c r="U3038" s="239"/>
      <c r="V3038" s="238">
        <f>ROUNDUP('Листы ввода'!N2104*'Общ. данные'!$D$26,0)</f>
        <v>0</v>
      </c>
      <c r="W3038" s="240"/>
      <c r="X3038" s="239"/>
      <c r="Y3038" s="262">
        <f>'Листы ввода'!O2104</f>
        <v>0</v>
      </c>
      <c r="Z3038" s="263"/>
      <c r="AA3038" s="26">
        <f>'Листы ввода'!P2104</f>
        <v>0</v>
      </c>
      <c r="AB3038" s="68">
        <f>'Листы ввода'!Q2104</f>
        <v>0</v>
      </c>
      <c r="AC3038" s="236">
        <f>'Листы ввода'!R2104</f>
        <v>0</v>
      </c>
      <c r="AD3038" s="236"/>
      <c r="AE3038" s="233">
        <f>IF('Листы ввода'!T2104=1,'Листы на печать'!P3038,AQ3038)</f>
        <v>0</v>
      </c>
      <c r="AF3038" s="264"/>
      <c r="AG3038" s="265"/>
      <c r="AH3038" s="266"/>
      <c r="AI3038" s="26"/>
      <c r="AJ3038" s="27"/>
      <c r="AK3038" s="265"/>
      <c r="AL3038" s="265"/>
      <c r="AM3038" s="266"/>
      <c r="AN3038" s="267"/>
      <c r="AO3038" s="266"/>
      <c r="AP3038" s="301"/>
      <c r="AQ3038" s="46">
        <f t="shared" si="67"/>
        <v>0</v>
      </c>
    </row>
    <row r="3039" spans="1:43" ht="20.45" customHeight="1">
      <c r="A3039" s="314"/>
      <c r="B3039" s="233">
        <f>'Листы ввода'!B2105</f>
        <v>0</v>
      </c>
      <c r="C3039" s="234"/>
      <c r="D3039" s="235">
        <f>'Листы ввода'!C2105</f>
        <v>0</v>
      </c>
      <c r="E3039" s="236"/>
      <c r="F3039" s="237"/>
      <c r="G3039" s="235">
        <f>'Листы ввода'!D2105</f>
        <v>0</v>
      </c>
      <c r="H3039" s="236"/>
      <c r="I3039" s="237"/>
      <c r="J3039" s="26">
        <f>'Листы ввода'!E2105</f>
        <v>0</v>
      </c>
      <c r="K3039" s="27">
        <f>'Листы ввода'!F2105</f>
        <v>0</v>
      </c>
      <c r="L3039" s="69">
        <f>ROUNDUP('Листы ввода'!G2105*'Общ. данные'!$D$26,0)</f>
        <v>0</v>
      </c>
      <c r="M3039" s="67">
        <f>'Листы ввода'!H2105</f>
        <v>0</v>
      </c>
      <c r="N3039" s="28">
        <f>'Листы ввода'!I2105</f>
        <v>0</v>
      </c>
      <c r="O3039" s="68">
        <f>'Листы ввода'!J2105</f>
        <v>0</v>
      </c>
      <c r="P3039" s="69">
        <f>ROUNDUP('Листы ввода'!K2105*'Общ. данные'!$D$26,0)</f>
        <v>0</v>
      </c>
      <c r="Q3039" s="238">
        <f>ROUNDUP('Листы ввода'!L2105*'Общ. данные'!$D$26,0)</f>
        <v>0</v>
      </c>
      <c r="R3039" s="239"/>
      <c r="S3039" s="238">
        <f>ROUNDUP('Листы ввода'!M2105*'Общ. данные'!$D$26,0)</f>
        <v>0</v>
      </c>
      <c r="T3039" s="240"/>
      <c r="U3039" s="239"/>
      <c r="V3039" s="238">
        <f>ROUNDUP('Листы ввода'!N2105*'Общ. данные'!$D$26,0)</f>
        <v>0</v>
      </c>
      <c r="W3039" s="240"/>
      <c r="X3039" s="239"/>
      <c r="Y3039" s="262">
        <f>'Листы ввода'!O2105</f>
        <v>0</v>
      </c>
      <c r="Z3039" s="263"/>
      <c r="AA3039" s="26">
        <f>'Листы ввода'!P2105</f>
        <v>0</v>
      </c>
      <c r="AB3039" s="68">
        <f>'Листы ввода'!Q2105</f>
        <v>0</v>
      </c>
      <c r="AC3039" s="236">
        <f>'Листы ввода'!R2105</f>
        <v>0</v>
      </c>
      <c r="AD3039" s="236"/>
      <c r="AE3039" s="233">
        <f>IF('Листы ввода'!T2105=1,'Листы на печать'!P3039,AQ3039)</f>
        <v>0</v>
      </c>
      <c r="AF3039" s="264"/>
      <c r="AG3039" s="265"/>
      <c r="AH3039" s="266"/>
      <c r="AI3039" s="26"/>
      <c r="AJ3039" s="27"/>
      <c r="AK3039" s="265"/>
      <c r="AL3039" s="265"/>
      <c r="AM3039" s="266"/>
      <c r="AN3039" s="267"/>
      <c r="AO3039" s="266"/>
      <c r="AP3039" s="301"/>
      <c r="AQ3039" s="46">
        <f t="shared" si="67"/>
        <v>0</v>
      </c>
    </row>
    <row r="3040" spans="1:43" ht="20.45" customHeight="1">
      <c r="A3040" s="314"/>
      <c r="B3040" s="233">
        <f>'Листы ввода'!B2106</f>
        <v>0</v>
      </c>
      <c r="C3040" s="234"/>
      <c r="D3040" s="235">
        <f>'Листы ввода'!C2106</f>
        <v>0</v>
      </c>
      <c r="E3040" s="236"/>
      <c r="F3040" s="237"/>
      <c r="G3040" s="235">
        <f>'Листы ввода'!D2106</f>
        <v>0</v>
      </c>
      <c r="H3040" s="236"/>
      <c r="I3040" s="237"/>
      <c r="J3040" s="26">
        <f>'Листы ввода'!E2106</f>
        <v>0</v>
      </c>
      <c r="K3040" s="27">
        <f>'Листы ввода'!F2106</f>
        <v>0</v>
      </c>
      <c r="L3040" s="69">
        <f>ROUNDUP('Листы ввода'!G2106*'Общ. данные'!$D$26,0)</f>
        <v>0</v>
      </c>
      <c r="M3040" s="67">
        <f>'Листы ввода'!H2106</f>
        <v>0</v>
      </c>
      <c r="N3040" s="28">
        <f>'Листы ввода'!I2106</f>
        <v>0</v>
      </c>
      <c r="O3040" s="68">
        <f>'Листы ввода'!J2106</f>
        <v>0</v>
      </c>
      <c r="P3040" s="69">
        <f>ROUNDUP('Листы ввода'!K2106*'Общ. данные'!$D$26,0)</f>
        <v>0</v>
      </c>
      <c r="Q3040" s="238">
        <f>ROUNDUP('Листы ввода'!L2106*'Общ. данные'!$D$26,0)</f>
        <v>0</v>
      </c>
      <c r="R3040" s="239"/>
      <c r="S3040" s="238">
        <f>ROUNDUP('Листы ввода'!M2106*'Общ. данные'!$D$26,0)</f>
        <v>0</v>
      </c>
      <c r="T3040" s="240"/>
      <c r="U3040" s="239"/>
      <c r="V3040" s="238">
        <f>ROUNDUP('Листы ввода'!N2106*'Общ. данные'!$D$26,0)</f>
        <v>0</v>
      </c>
      <c r="W3040" s="240"/>
      <c r="X3040" s="239"/>
      <c r="Y3040" s="262">
        <f>'Листы ввода'!O2106</f>
        <v>0</v>
      </c>
      <c r="Z3040" s="263"/>
      <c r="AA3040" s="26">
        <f>'Листы ввода'!P2106</f>
        <v>0</v>
      </c>
      <c r="AB3040" s="68">
        <f>'Листы ввода'!Q2106</f>
        <v>0</v>
      </c>
      <c r="AC3040" s="236">
        <f>'Листы ввода'!R2106</f>
        <v>0</v>
      </c>
      <c r="AD3040" s="236"/>
      <c r="AE3040" s="233">
        <f>IF('Листы ввода'!T2106=1,'Листы на печать'!P3040,AQ3040)</f>
        <v>0</v>
      </c>
      <c r="AF3040" s="264"/>
      <c r="AG3040" s="265"/>
      <c r="AH3040" s="266"/>
      <c r="AI3040" s="26"/>
      <c r="AJ3040" s="27"/>
      <c r="AK3040" s="265"/>
      <c r="AL3040" s="265"/>
      <c r="AM3040" s="266"/>
      <c r="AN3040" s="267"/>
      <c r="AO3040" s="266"/>
      <c r="AP3040" s="301"/>
      <c r="AQ3040" s="46">
        <f t="shared" si="67"/>
        <v>0</v>
      </c>
    </row>
    <row r="3041" spans="1:43" ht="20.45" customHeight="1">
      <c r="A3041" s="314"/>
      <c r="B3041" s="233">
        <f>'Листы ввода'!B2107</f>
        <v>0</v>
      </c>
      <c r="C3041" s="234"/>
      <c r="D3041" s="235">
        <f>'Листы ввода'!C2107</f>
        <v>0</v>
      </c>
      <c r="E3041" s="236"/>
      <c r="F3041" s="237"/>
      <c r="G3041" s="235">
        <f>'Листы ввода'!D2107</f>
        <v>0</v>
      </c>
      <c r="H3041" s="236"/>
      <c r="I3041" s="237"/>
      <c r="J3041" s="26">
        <f>'Листы ввода'!E2107</f>
        <v>0</v>
      </c>
      <c r="K3041" s="27">
        <f>'Листы ввода'!F2107</f>
        <v>0</v>
      </c>
      <c r="L3041" s="69">
        <f>ROUNDUP('Листы ввода'!G2107*'Общ. данные'!$D$26,0)</f>
        <v>0</v>
      </c>
      <c r="M3041" s="67">
        <f>'Листы ввода'!H2107</f>
        <v>0</v>
      </c>
      <c r="N3041" s="28">
        <f>'Листы ввода'!I2107</f>
        <v>0</v>
      </c>
      <c r="O3041" s="68">
        <f>'Листы ввода'!J2107</f>
        <v>0</v>
      </c>
      <c r="P3041" s="69">
        <f>ROUNDUP('Листы ввода'!K2107*'Общ. данные'!$D$26,0)</f>
        <v>0</v>
      </c>
      <c r="Q3041" s="238">
        <f>ROUNDUP('Листы ввода'!L2107*'Общ. данные'!$D$26,0)</f>
        <v>0</v>
      </c>
      <c r="R3041" s="239"/>
      <c r="S3041" s="238">
        <f>ROUNDUP('Листы ввода'!M2107*'Общ. данные'!$D$26,0)</f>
        <v>0</v>
      </c>
      <c r="T3041" s="240"/>
      <c r="U3041" s="239"/>
      <c r="V3041" s="238">
        <f>ROUNDUP('Листы ввода'!N2107*'Общ. данные'!$D$26,0)</f>
        <v>0</v>
      </c>
      <c r="W3041" s="240"/>
      <c r="X3041" s="239"/>
      <c r="Y3041" s="262">
        <f>'Листы ввода'!O2107</f>
        <v>0</v>
      </c>
      <c r="Z3041" s="263"/>
      <c r="AA3041" s="26">
        <f>'Листы ввода'!P2107</f>
        <v>0</v>
      </c>
      <c r="AB3041" s="68">
        <f>'Листы ввода'!Q2107</f>
        <v>0</v>
      </c>
      <c r="AC3041" s="236">
        <f>'Листы ввода'!R2107</f>
        <v>0</v>
      </c>
      <c r="AD3041" s="236"/>
      <c r="AE3041" s="233">
        <f>IF('Листы ввода'!T2107=1,'Листы на печать'!P3041,AQ3041)</f>
        <v>0</v>
      </c>
      <c r="AF3041" s="264"/>
      <c r="AG3041" s="265"/>
      <c r="AH3041" s="266"/>
      <c r="AI3041" s="26"/>
      <c r="AJ3041" s="27"/>
      <c r="AK3041" s="265"/>
      <c r="AL3041" s="265"/>
      <c r="AM3041" s="266"/>
      <c r="AN3041" s="267"/>
      <c r="AO3041" s="266"/>
      <c r="AP3041" s="301"/>
      <c r="AQ3041" s="46">
        <f t="shared" si="67"/>
        <v>0</v>
      </c>
    </row>
    <row r="3042" spans="1:43" ht="20.45" customHeight="1">
      <c r="A3042" s="314"/>
      <c r="B3042" s="233">
        <f>'Листы ввода'!B2108</f>
        <v>0</v>
      </c>
      <c r="C3042" s="234"/>
      <c r="D3042" s="235">
        <f>'Листы ввода'!C2108</f>
        <v>0</v>
      </c>
      <c r="E3042" s="236"/>
      <c r="F3042" s="237"/>
      <c r="G3042" s="235">
        <f>'Листы ввода'!D2108</f>
        <v>0</v>
      </c>
      <c r="H3042" s="236"/>
      <c r="I3042" s="237"/>
      <c r="J3042" s="26">
        <f>'Листы ввода'!E2108</f>
        <v>0</v>
      </c>
      <c r="K3042" s="27">
        <f>'Листы ввода'!F2108</f>
        <v>0</v>
      </c>
      <c r="L3042" s="69">
        <f>ROUNDUP('Листы ввода'!G2108*'Общ. данные'!$D$26,0)</f>
        <v>0</v>
      </c>
      <c r="M3042" s="67">
        <f>'Листы ввода'!H2108</f>
        <v>0</v>
      </c>
      <c r="N3042" s="28">
        <f>'Листы ввода'!I2108</f>
        <v>0</v>
      </c>
      <c r="O3042" s="68">
        <f>'Листы ввода'!J2108</f>
        <v>0</v>
      </c>
      <c r="P3042" s="69">
        <f>ROUNDUP('Листы ввода'!K2108*'Общ. данные'!$D$26,0)</f>
        <v>0</v>
      </c>
      <c r="Q3042" s="238">
        <f>ROUNDUP('Листы ввода'!L2108*'Общ. данные'!$D$26,0)</f>
        <v>0</v>
      </c>
      <c r="R3042" s="239"/>
      <c r="S3042" s="238">
        <f>ROUNDUP('Листы ввода'!M2108*'Общ. данные'!$D$26,0)</f>
        <v>0</v>
      </c>
      <c r="T3042" s="240"/>
      <c r="U3042" s="239"/>
      <c r="V3042" s="238">
        <f>ROUNDUP('Листы ввода'!N2108*'Общ. данные'!$D$26,0)</f>
        <v>0</v>
      </c>
      <c r="W3042" s="240"/>
      <c r="X3042" s="239"/>
      <c r="Y3042" s="262">
        <f>'Листы ввода'!O2108</f>
        <v>0</v>
      </c>
      <c r="Z3042" s="263"/>
      <c r="AA3042" s="26">
        <f>'Листы ввода'!P2108</f>
        <v>0</v>
      </c>
      <c r="AB3042" s="68">
        <f>'Листы ввода'!Q2108</f>
        <v>0</v>
      </c>
      <c r="AC3042" s="236">
        <f>'Листы ввода'!R2108</f>
        <v>0</v>
      </c>
      <c r="AD3042" s="236"/>
      <c r="AE3042" s="233">
        <f>IF('Листы ввода'!T2108=1,'Листы на печать'!P3042,AQ3042)</f>
        <v>0</v>
      </c>
      <c r="AF3042" s="264"/>
      <c r="AG3042" s="265"/>
      <c r="AH3042" s="266"/>
      <c r="AI3042" s="26"/>
      <c r="AJ3042" s="27"/>
      <c r="AK3042" s="265"/>
      <c r="AL3042" s="265"/>
      <c r="AM3042" s="266"/>
      <c r="AN3042" s="267"/>
      <c r="AO3042" s="266"/>
      <c r="AP3042" s="301"/>
      <c r="AQ3042" s="46">
        <f t="shared" si="67"/>
        <v>0</v>
      </c>
    </row>
    <row r="3043" spans="1:43" ht="20.45" customHeight="1">
      <c r="A3043" s="314"/>
      <c r="B3043" s="233">
        <f>'Листы ввода'!B2109</f>
        <v>0</v>
      </c>
      <c r="C3043" s="234"/>
      <c r="D3043" s="235">
        <f>'Листы ввода'!C2109</f>
        <v>0</v>
      </c>
      <c r="E3043" s="236"/>
      <c r="F3043" s="237"/>
      <c r="G3043" s="235">
        <f>'Листы ввода'!D2109</f>
        <v>0</v>
      </c>
      <c r="H3043" s="236"/>
      <c r="I3043" s="237"/>
      <c r="J3043" s="26">
        <f>'Листы ввода'!E2109</f>
        <v>0</v>
      </c>
      <c r="K3043" s="27">
        <f>'Листы ввода'!F2109</f>
        <v>0</v>
      </c>
      <c r="L3043" s="69">
        <f>ROUNDUP('Листы ввода'!G2109*'Общ. данные'!$D$26,0)</f>
        <v>0</v>
      </c>
      <c r="M3043" s="67">
        <f>'Листы ввода'!H2109</f>
        <v>0</v>
      </c>
      <c r="N3043" s="28">
        <f>'Листы ввода'!I2109</f>
        <v>0</v>
      </c>
      <c r="O3043" s="68">
        <f>'Листы ввода'!J2109</f>
        <v>0</v>
      </c>
      <c r="P3043" s="69">
        <f>ROUNDUP('Листы ввода'!K2109*'Общ. данные'!$D$26,0)</f>
        <v>0</v>
      </c>
      <c r="Q3043" s="238">
        <f>ROUNDUP('Листы ввода'!L2109*'Общ. данные'!$D$26,0)</f>
        <v>0</v>
      </c>
      <c r="R3043" s="239"/>
      <c r="S3043" s="238">
        <f>ROUNDUP('Листы ввода'!M2109*'Общ. данные'!$D$26,0)</f>
        <v>0</v>
      </c>
      <c r="T3043" s="240"/>
      <c r="U3043" s="239"/>
      <c r="V3043" s="238">
        <f>ROUNDUP('Листы ввода'!N2109*'Общ. данные'!$D$26,0)</f>
        <v>0</v>
      </c>
      <c r="W3043" s="240"/>
      <c r="X3043" s="239"/>
      <c r="Y3043" s="262">
        <f>'Листы ввода'!O2109</f>
        <v>0</v>
      </c>
      <c r="Z3043" s="263"/>
      <c r="AA3043" s="26">
        <f>'Листы ввода'!P2109</f>
        <v>0</v>
      </c>
      <c r="AB3043" s="68">
        <f>'Листы ввода'!Q2109</f>
        <v>0</v>
      </c>
      <c r="AC3043" s="236">
        <f>'Листы ввода'!R2109</f>
        <v>0</v>
      </c>
      <c r="AD3043" s="236"/>
      <c r="AE3043" s="233">
        <f>IF('Листы ввода'!T2109=1,'Листы на печать'!P3043,AQ3043)</f>
        <v>0</v>
      </c>
      <c r="AF3043" s="264"/>
      <c r="AG3043" s="265"/>
      <c r="AH3043" s="266"/>
      <c r="AI3043" s="26"/>
      <c r="AJ3043" s="27"/>
      <c r="AK3043" s="265"/>
      <c r="AL3043" s="265"/>
      <c r="AM3043" s="266"/>
      <c r="AN3043" s="267"/>
      <c r="AO3043" s="266"/>
      <c r="AP3043" s="301"/>
      <c r="AQ3043" s="46">
        <f t="shared" si="67"/>
        <v>0</v>
      </c>
    </row>
    <row r="3044" spans="1:43" ht="20.45" customHeight="1">
      <c r="A3044" s="314"/>
      <c r="B3044" s="233">
        <f>'Листы ввода'!B2110</f>
        <v>0</v>
      </c>
      <c r="C3044" s="234"/>
      <c r="D3044" s="235">
        <f>'Листы ввода'!C2110</f>
        <v>0</v>
      </c>
      <c r="E3044" s="236"/>
      <c r="F3044" s="237"/>
      <c r="G3044" s="235">
        <f>'Листы ввода'!D2110</f>
        <v>0</v>
      </c>
      <c r="H3044" s="236"/>
      <c r="I3044" s="237"/>
      <c r="J3044" s="26">
        <f>'Листы ввода'!E2110</f>
        <v>0</v>
      </c>
      <c r="K3044" s="27">
        <f>'Листы ввода'!F2110</f>
        <v>0</v>
      </c>
      <c r="L3044" s="69">
        <f>ROUNDUP('Листы ввода'!G2110*'Общ. данные'!$D$26,0)</f>
        <v>0</v>
      </c>
      <c r="M3044" s="67">
        <f>'Листы ввода'!H2110</f>
        <v>0</v>
      </c>
      <c r="N3044" s="28">
        <f>'Листы ввода'!I2110</f>
        <v>0</v>
      </c>
      <c r="O3044" s="68">
        <f>'Листы ввода'!J2110</f>
        <v>0</v>
      </c>
      <c r="P3044" s="69">
        <f>ROUNDUP('Листы ввода'!K2110*'Общ. данные'!$D$26,0)</f>
        <v>0</v>
      </c>
      <c r="Q3044" s="238">
        <f>ROUNDUP('Листы ввода'!L2110*'Общ. данные'!$D$26,0)</f>
        <v>0</v>
      </c>
      <c r="R3044" s="239"/>
      <c r="S3044" s="238">
        <f>ROUNDUP('Листы ввода'!M2110*'Общ. данные'!$D$26,0)</f>
        <v>0</v>
      </c>
      <c r="T3044" s="240"/>
      <c r="U3044" s="239"/>
      <c r="V3044" s="238">
        <f>ROUNDUP('Листы ввода'!N2110*'Общ. данные'!$D$26,0)</f>
        <v>0</v>
      </c>
      <c r="W3044" s="240"/>
      <c r="X3044" s="239"/>
      <c r="Y3044" s="262">
        <f>'Листы ввода'!O2110</f>
        <v>0</v>
      </c>
      <c r="Z3044" s="263"/>
      <c r="AA3044" s="26">
        <f>'Листы ввода'!P2110</f>
        <v>0</v>
      </c>
      <c r="AB3044" s="68">
        <f>'Листы ввода'!Q2110</f>
        <v>0</v>
      </c>
      <c r="AC3044" s="236">
        <f>'Листы ввода'!R2110</f>
        <v>0</v>
      </c>
      <c r="AD3044" s="236"/>
      <c r="AE3044" s="233">
        <f>IF('Листы ввода'!T2110=1,'Листы на печать'!P3044,AQ3044)</f>
        <v>0</v>
      </c>
      <c r="AF3044" s="264"/>
      <c r="AG3044" s="265"/>
      <c r="AH3044" s="266"/>
      <c r="AI3044" s="31"/>
      <c r="AJ3044" s="32"/>
      <c r="AK3044" s="265"/>
      <c r="AL3044" s="265"/>
      <c r="AM3044" s="266"/>
      <c r="AN3044" s="267"/>
      <c r="AO3044" s="266"/>
      <c r="AP3044" s="301"/>
      <c r="AQ3044" s="46">
        <f t="shared" si="67"/>
        <v>0</v>
      </c>
    </row>
    <row r="3045" spans="1:43" ht="20.45" customHeight="1">
      <c r="A3045" s="314"/>
      <c r="B3045" s="233">
        <f>'Листы ввода'!B2111</f>
        <v>0</v>
      </c>
      <c r="C3045" s="234"/>
      <c r="D3045" s="235">
        <f>'Листы ввода'!C2111</f>
        <v>0</v>
      </c>
      <c r="E3045" s="236"/>
      <c r="F3045" s="237"/>
      <c r="G3045" s="235">
        <f>'Листы ввода'!D2111</f>
        <v>0</v>
      </c>
      <c r="H3045" s="236"/>
      <c r="I3045" s="237"/>
      <c r="J3045" s="26">
        <f>'Листы ввода'!E2111</f>
        <v>0</v>
      </c>
      <c r="K3045" s="27">
        <f>'Листы ввода'!F2111</f>
        <v>0</v>
      </c>
      <c r="L3045" s="69">
        <f>ROUNDUP('Листы ввода'!G2111*'Общ. данные'!$D$26,0)</f>
        <v>0</v>
      </c>
      <c r="M3045" s="67">
        <f>'Листы ввода'!H2111</f>
        <v>0</v>
      </c>
      <c r="N3045" s="28">
        <f>'Листы ввода'!I2111</f>
        <v>0</v>
      </c>
      <c r="O3045" s="68">
        <f>'Листы ввода'!J2111</f>
        <v>0</v>
      </c>
      <c r="P3045" s="69">
        <f>ROUNDUP('Листы ввода'!K2111*'Общ. данные'!$D$26,0)</f>
        <v>0</v>
      </c>
      <c r="Q3045" s="238">
        <f>ROUNDUP('Листы ввода'!L2111*'Общ. данные'!$D$26,0)</f>
        <v>0</v>
      </c>
      <c r="R3045" s="239"/>
      <c r="S3045" s="238">
        <f>ROUNDUP('Листы ввода'!M2111*'Общ. данные'!$D$26,0)</f>
        <v>0</v>
      </c>
      <c r="T3045" s="240"/>
      <c r="U3045" s="239"/>
      <c r="V3045" s="238">
        <f>ROUNDUP('Листы ввода'!N2111*'Общ. данные'!$D$26,0)</f>
        <v>0</v>
      </c>
      <c r="W3045" s="240"/>
      <c r="X3045" s="239"/>
      <c r="Y3045" s="262">
        <f>'Листы ввода'!O2111</f>
        <v>0</v>
      </c>
      <c r="Z3045" s="263"/>
      <c r="AA3045" s="26">
        <f>'Листы ввода'!P2111</f>
        <v>0</v>
      </c>
      <c r="AB3045" s="68">
        <f>'Листы ввода'!Q2111</f>
        <v>0</v>
      </c>
      <c r="AC3045" s="236">
        <f>'Листы ввода'!R2111</f>
        <v>0</v>
      </c>
      <c r="AD3045" s="236"/>
      <c r="AE3045" s="233">
        <f>IF('Листы ввода'!T2111=1,'Листы на печать'!P3045,AQ3045)</f>
        <v>0</v>
      </c>
      <c r="AF3045" s="264"/>
      <c r="AG3045" s="265"/>
      <c r="AH3045" s="266"/>
      <c r="AI3045" s="31"/>
      <c r="AJ3045" s="32"/>
      <c r="AK3045" s="265"/>
      <c r="AL3045" s="265"/>
      <c r="AM3045" s="266"/>
      <c r="AN3045" s="267"/>
      <c r="AO3045" s="266"/>
      <c r="AP3045" s="301"/>
      <c r="AQ3045" s="46">
        <f t="shared" si="67"/>
        <v>0</v>
      </c>
    </row>
    <row r="3046" spans="1:43" ht="20.45" customHeight="1">
      <c r="A3046" s="314"/>
      <c r="B3046" s="233">
        <f>'Листы ввода'!B2112</f>
        <v>0</v>
      </c>
      <c r="C3046" s="234"/>
      <c r="D3046" s="235">
        <f>'Листы ввода'!C2112</f>
        <v>0</v>
      </c>
      <c r="E3046" s="236"/>
      <c r="F3046" s="237"/>
      <c r="G3046" s="235">
        <f>'Листы ввода'!D2112</f>
        <v>0</v>
      </c>
      <c r="H3046" s="236"/>
      <c r="I3046" s="237"/>
      <c r="J3046" s="26">
        <f>'Листы ввода'!E2112</f>
        <v>0</v>
      </c>
      <c r="K3046" s="27">
        <f>'Листы ввода'!F2112</f>
        <v>0</v>
      </c>
      <c r="L3046" s="69">
        <f>ROUNDUP('Листы ввода'!G2112*'Общ. данные'!$D$26,0)</f>
        <v>0</v>
      </c>
      <c r="M3046" s="67">
        <f>'Листы ввода'!H2112</f>
        <v>0</v>
      </c>
      <c r="N3046" s="28">
        <f>'Листы ввода'!I2112</f>
        <v>0</v>
      </c>
      <c r="O3046" s="68">
        <f>'Листы ввода'!J2112</f>
        <v>0</v>
      </c>
      <c r="P3046" s="69">
        <f>ROUNDUP('Листы ввода'!K2112*'Общ. данные'!$D$26,0)</f>
        <v>0</v>
      </c>
      <c r="Q3046" s="238">
        <f>ROUNDUP('Листы ввода'!L2112*'Общ. данные'!$D$26,0)</f>
        <v>0</v>
      </c>
      <c r="R3046" s="239"/>
      <c r="S3046" s="238">
        <f>ROUNDUP('Листы ввода'!M2112*'Общ. данные'!$D$26,0)</f>
        <v>0</v>
      </c>
      <c r="T3046" s="240"/>
      <c r="U3046" s="239"/>
      <c r="V3046" s="238">
        <f>ROUNDUP('Листы ввода'!N2112*'Общ. данные'!$D$26,0)</f>
        <v>0</v>
      </c>
      <c r="W3046" s="240"/>
      <c r="X3046" s="239"/>
      <c r="Y3046" s="262">
        <f>'Листы ввода'!O2112</f>
        <v>0</v>
      </c>
      <c r="Z3046" s="263"/>
      <c r="AA3046" s="26">
        <f>'Листы ввода'!P2112</f>
        <v>0</v>
      </c>
      <c r="AB3046" s="68">
        <f>'Листы ввода'!Q2112</f>
        <v>0</v>
      </c>
      <c r="AC3046" s="236">
        <f>'Листы ввода'!R2112</f>
        <v>0</v>
      </c>
      <c r="AD3046" s="236"/>
      <c r="AE3046" s="233">
        <f>IF('Листы ввода'!T2112=1,'Листы на печать'!P3046,AQ3046)</f>
        <v>0</v>
      </c>
      <c r="AF3046" s="264"/>
      <c r="AG3046" s="265"/>
      <c r="AH3046" s="266"/>
      <c r="AI3046" s="33"/>
      <c r="AJ3046" s="34"/>
      <c r="AK3046" s="265"/>
      <c r="AL3046" s="265"/>
      <c r="AM3046" s="266"/>
      <c r="AN3046" s="275"/>
      <c r="AO3046" s="276"/>
      <c r="AP3046" s="301"/>
      <c r="AQ3046" s="46">
        <f t="shared" si="67"/>
        <v>0</v>
      </c>
    </row>
    <row r="3047" spans="1:43" ht="20.45" customHeight="1" thickBot="1">
      <c r="A3047" s="314"/>
      <c r="B3047" s="269">
        <f>'Листы ввода'!B2113</f>
        <v>0</v>
      </c>
      <c r="C3047" s="277"/>
      <c r="D3047" s="278">
        <f>'Листы ввода'!C2113</f>
        <v>0</v>
      </c>
      <c r="E3047" s="268"/>
      <c r="F3047" s="279"/>
      <c r="G3047" s="278">
        <f>'Листы ввода'!D2113</f>
        <v>0</v>
      </c>
      <c r="H3047" s="268"/>
      <c r="I3047" s="279"/>
      <c r="J3047" s="88">
        <f>'Листы ввода'!E2113</f>
        <v>0</v>
      </c>
      <c r="K3047" s="89">
        <f>'Листы ввода'!F2113</f>
        <v>0</v>
      </c>
      <c r="L3047" s="86">
        <f>ROUNDUP('Листы ввода'!G2113*'Общ. данные'!$D$26,0)</f>
        <v>0</v>
      </c>
      <c r="M3047" s="85">
        <f>'Листы ввода'!H2113</f>
        <v>0</v>
      </c>
      <c r="N3047" s="90">
        <f>'Листы ввода'!I2113</f>
        <v>0</v>
      </c>
      <c r="O3047" s="87">
        <f>'Листы ввода'!J2113</f>
        <v>0</v>
      </c>
      <c r="P3047" s="86">
        <f>ROUNDUP('Листы ввода'!K2113*'Общ. данные'!$D$26,0)</f>
        <v>0</v>
      </c>
      <c r="Q3047" s="258">
        <f>ROUNDUP('Листы ввода'!L2113*'Общ. данные'!$D$26,0)</f>
        <v>0</v>
      </c>
      <c r="R3047" s="259"/>
      <c r="S3047" s="258">
        <f>ROUNDUP('Листы ввода'!M2113*'Общ. данные'!$D$26,0)</f>
        <v>0</v>
      </c>
      <c r="T3047" s="280"/>
      <c r="U3047" s="259"/>
      <c r="V3047" s="258">
        <f>ROUNDUP('Листы ввода'!N2113*'Общ. данные'!$D$26,0)</f>
        <v>0</v>
      </c>
      <c r="W3047" s="280"/>
      <c r="X3047" s="259"/>
      <c r="Y3047" s="281">
        <f>'Листы ввода'!O2113</f>
        <v>0</v>
      </c>
      <c r="Z3047" s="282"/>
      <c r="AA3047" s="88">
        <f>'Листы ввода'!P2113</f>
        <v>0</v>
      </c>
      <c r="AB3047" s="87">
        <f>'Листы ввода'!Q2113</f>
        <v>0</v>
      </c>
      <c r="AC3047" s="268">
        <f>'Листы ввода'!R2113</f>
        <v>0</v>
      </c>
      <c r="AD3047" s="268"/>
      <c r="AE3047" s="269">
        <f>IF('Листы ввода'!T2113=1,'Листы на печать'!P3047,AQ3047)</f>
        <v>0</v>
      </c>
      <c r="AF3047" s="270"/>
      <c r="AG3047" s="271"/>
      <c r="AH3047" s="272"/>
      <c r="AI3047" s="35"/>
      <c r="AJ3047" s="36"/>
      <c r="AK3047" s="271"/>
      <c r="AL3047" s="271"/>
      <c r="AM3047" s="272"/>
      <c r="AN3047" s="273"/>
      <c r="AO3047" s="274"/>
      <c r="AP3047" s="301"/>
      <c r="AQ3047" s="46">
        <f t="shared" si="67"/>
        <v>0</v>
      </c>
    </row>
    <row r="3048" spans="1:43" ht="20.45" customHeight="1">
      <c r="A3048" s="314"/>
      <c r="B3048" s="241"/>
      <c r="C3048" s="242"/>
      <c r="D3048" s="242"/>
      <c r="E3048" s="242"/>
      <c r="F3048" s="242"/>
      <c r="G3048" s="242"/>
      <c r="H3048" s="242"/>
      <c r="I3048" s="242"/>
      <c r="J3048" s="242"/>
      <c r="K3048" s="242"/>
      <c r="L3048" s="242"/>
      <c r="M3048" s="242"/>
      <c r="N3048" s="242"/>
      <c r="O3048" s="242"/>
      <c r="P3048" s="242"/>
      <c r="Q3048" s="242"/>
      <c r="R3048" s="242"/>
      <c r="S3048" s="242"/>
      <c r="T3048" s="242"/>
      <c r="U3048" s="242"/>
      <c r="V3048" s="242"/>
      <c r="W3048" s="242"/>
      <c r="X3048" s="242"/>
      <c r="Y3048" s="242"/>
      <c r="Z3048" s="242"/>
      <c r="AA3048" s="242"/>
      <c r="AB3048" s="242"/>
      <c r="AC3048" s="242"/>
      <c r="AD3048" s="242"/>
      <c r="AE3048" s="242"/>
      <c r="AF3048" s="242"/>
      <c r="AG3048" s="242"/>
      <c r="AH3048" s="242"/>
      <c r="AI3048" s="242"/>
      <c r="AJ3048" s="242"/>
      <c r="AK3048" s="242"/>
      <c r="AL3048" s="242"/>
      <c r="AM3048" s="242"/>
      <c r="AN3048" s="242"/>
      <c r="AO3048" s="243"/>
      <c r="AP3048" s="301"/>
    </row>
    <row r="3049" spans="1:43" ht="20.45" customHeight="1" thickBot="1">
      <c r="A3049" s="314"/>
      <c r="B3049" s="241"/>
      <c r="C3049" s="242"/>
      <c r="D3049" s="242"/>
      <c r="E3049" s="242"/>
      <c r="F3049" s="242"/>
      <c r="G3049" s="242"/>
      <c r="H3049" s="242"/>
      <c r="I3049" s="242"/>
      <c r="J3049" s="242"/>
      <c r="K3049" s="242"/>
      <c r="L3049" s="242"/>
      <c r="M3049" s="242"/>
      <c r="N3049" s="242"/>
      <c r="O3049" s="242"/>
      <c r="P3049" s="242"/>
      <c r="Q3049" s="242"/>
      <c r="R3049" s="242"/>
      <c r="S3049" s="242"/>
      <c r="T3049" s="242"/>
      <c r="U3049" s="242"/>
      <c r="V3049" s="242"/>
      <c r="W3049" s="242"/>
      <c r="X3049" s="242"/>
      <c r="Y3049" s="242"/>
      <c r="Z3049" s="242"/>
      <c r="AA3049" s="242"/>
      <c r="AB3049" s="242"/>
      <c r="AC3049" s="242"/>
      <c r="AD3049" s="242"/>
      <c r="AE3049" s="242"/>
      <c r="AF3049" s="242"/>
      <c r="AG3049" s="242"/>
      <c r="AH3049" s="242"/>
      <c r="AI3049" s="242"/>
      <c r="AJ3049" s="242"/>
      <c r="AK3049" s="242"/>
      <c r="AL3049" s="242"/>
      <c r="AM3049" s="242"/>
      <c r="AN3049" s="242"/>
      <c r="AO3049" s="243"/>
      <c r="AP3049" s="301"/>
    </row>
    <row r="3050" spans="1:43" ht="12.75" customHeight="1" thickBot="1">
      <c r="A3050" s="314"/>
      <c r="B3050" s="241"/>
      <c r="C3050" s="242"/>
      <c r="D3050" s="242"/>
      <c r="E3050" s="242"/>
      <c r="F3050" s="242"/>
      <c r="G3050" s="242"/>
      <c r="H3050" s="242"/>
      <c r="I3050" s="242"/>
      <c r="J3050" s="242"/>
      <c r="K3050" s="242"/>
      <c r="L3050" s="242"/>
      <c r="M3050" s="242"/>
      <c r="N3050" s="242"/>
      <c r="O3050" s="242"/>
      <c r="P3050" s="242"/>
      <c r="Q3050" s="243"/>
      <c r="R3050" s="247"/>
      <c r="S3050" s="248"/>
      <c r="T3050" s="38"/>
      <c r="U3050" s="247"/>
      <c r="V3050" s="248"/>
      <c r="W3050" s="38"/>
      <c r="X3050" s="247"/>
      <c r="Y3050" s="248"/>
      <c r="Z3050" s="38"/>
      <c r="AA3050" s="249" t="str">
        <f>AA3007</f>
        <v>АП-08/15-АОВ2.К</v>
      </c>
      <c r="AB3050" s="250"/>
      <c r="AC3050" s="250"/>
      <c r="AD3050" s="250"/>
      <c r="AE3050" s="250"/>
      <c r="AF3050" s="250"/>
      <c r="AG3050" s="250"/>
      <c r="AH3050" s="250"/>
      <c r="AI3050" s="250"/>
      <c r="AJ3050" s="250"/>
      <c r="AK3050" s="250"/>
      <c r="AL3050" s="250"/>
      <c r="AM3050" s="250"/>
      <c r="AN3050" s="251"/>
      <c r="AO3050" s="65" t="s">
        <v>13</v>
      </c>
      <c r="AP3050" s="301"/>
    </row>
    <row r="3051" spans="1:43" ht="12.75" customHeight="1" thickBot="1">
      <c r="A3051" s="314"/>
      <c r="B3051" s="241"/>
      <c r="C3051" s="242"/>
      <c r="D3051" s="242"/>
      <c r="E3051" s="242"/>
      <c r="F3051" s="242"/>
      <c r="G3051" s="242"/>
      <c r="H3051" s="242"/>
      <c r="I3051" s="242"/>
      <c r="J3051" s="242"/>
      <c r="K3051" s="242"/>
      <c r="L3051" s="242"/>
      <c r="M3051" s="242"/>
      <c r="N3051" s="242"/>
      <c r="O3051" s="242"/>
      <c r="P3051" s="242"/>
      <c r="Q3051" s="243"/>
      <c r="R3051" s="258"/>
      <c r="S3051" s="259"/>
      <c r="T3051" s="15"/>
      <c r="U3051" s="258"/>
      <c r="V3051" s="259"/>
      <c r="W3051" s="15"/>
      <c r="X3051" s="258"/>
      <c r="Y3051" s="259"/>
      <c r="Z3051" s="39"/>
      <c r="AA3051" s="252"/>
      <c r="AB3051" s="253"/>
      <c r="AC3051" s="253"/>
      <c r="AD3051" s="253"/>
      <c r="AE3051" s="253"/>
      <c r="AF3051" s="253"/>
      <c r="AG3051" s="253"/>
      <c r="AH3051" s="253"/>
      <c r="AI3051" s="253"/>
      <c r="AJ3051" s="253"/>
      <c r="AK3051" s="253"/>
      <c r="AL3051" s="253"/>
      <c r="AM3051" s="253"/>
      <c r="AN3051" s="254"/>
      <c r="AO3051" s="260">
        <f>AO3008+1</f>
        <v>70</v>
      </c>
      <c r="AP3051" s="301"/>
    </row>
    <row r="3052" spans="1:43" ht="12.75" customHeight="1" thickBot="1">
      <c r="A3052" s="314"/>
      <c r="B3052" s="244"/>
      <c r="C3052" s="245"/>
      <c r="D3052" s="245"/>
      <c r="E3052" s="245"/>
      <c r="F3052" s="245"/>
      <c r="G3052" s="245"/>
      <c r="H3052" s="245"/>
      <c r="I3052" s="245"/>
      <c r="J3052" s="245"/>
      <c r="K3052" s="245"/>
      <c r="L3052" s="245"/>
      <c r="M3052" s="245"/>
      <c r="N3052" s="245"/>
      <c r="O3052" s="245"/>
      <c r="P3052" s="245"/>
      <c r="Q3052" s="246"/>
      <c r="R3052" s="229" t="s">
        <v>11</v>
      </c>
      <c r="S3052" s="230"/>
      <c r="T3052" s="63" t="s">
        <v>12</v>
      </c>
      <c r="U3052" s="229" t="s">
        <v>13</v>
      </c>
      <c r="V3052" s="230"/>
      <c r="W3052" s="63" t="s">
        <v>14</v>
      </c>
      <c r="X3052" s="229" t="s">
        <v>15</v>
      </c>
      <c r="Y3052" s="230"/>
      <c r="Z3052" s="63" t="s">
        <v>16</v>
      </c>
      <c r="AA3052" s="255"/>
      <c r="AB3052" s="256"/>
      <c r="AC3052" s="256"/>
      <c r="AD3052" s="256"/>
      <c r="AE3052" s="256"/>
      <c r="AF3052" s="256"/>
      <c r="AG3052" s="256"/>
      <c r="AH3052" s="256"/>
      <c r="AI3052" s="256"/>
      <c r="AJ3052" s="256"/>
      <c r="AK3052" s="256"/>
      <c r="AL3052" s="256"/>
      <c r="AM3052" s="256"/>
      <c r="AN3052" s="257"/>
      <c r="AO3052" s="261"/>
      <c r="AP3052" s="301"/>
    </row>
    <row r="3053" spans="1:43" ht="12.75" customHeight="1">
      <c r="A3053" s="315"/>
      <c r="B3053" s="231"/>
      <c r="C3053" s="231"/>
      <c r="D3053" s="231"/>
      <c r="E3053" s="231"/>
      <c r="F3053" s="231"/>
      <c r="G3053" s="231"/>
      <c r="H3053" s="231"/>
      <c r="I3053" s="231"/>
      <c r="J3053" s="231"/>
      <c r="K3053" s="231"/>
      <c r="L3053" s="231"/>
      <c r="M3053" s="231"/>
      <c r="N3053" s="231"/>
      <c r="O3053" s="231"/>
      <c r="P3053" s="231"/>
      <c r="Q3053" s="231"/>
      <c r="R3053" s="231"/>
      <c r="S3053" s="231"/>
      <c r="T3053" s="231"/>
      <c r="U3053" s="231"/>
      <c r="V3053" s="231"/>
      <c r="W3053" s="231"/>
      <c r="X3053" s="231"/>
      <c r="Y3053" s="231"/>
      <c r="Z3053" s="231"/>
      <c r="AA3053" s="231"/>
      <c r="AB3053" s="231"/>
      <c r="AC3053" s="231"/>
      <c r="AD3053" s="231"/>
      <c r="AE3053" s="231"/>
      <c r="AF3053" s="231"/>
      <c r="AG3053" s="231"/>
      <c r="AH3053" s="232" t="s">
        <v>20</v>
      </c>
      <c r="AI3053" s="232"/>
      <c r="AJ3053" s="232"/>
      <c r="AK3053" s="232"/>
      <c r="AL3053" s="232"/>
      <c r="AM3053" s="232"/>
      <c r="AN3053" s="232"/>
      <c r="AO3053" s="232"/>
      <c r="AP3053" s="302"/>
    </row>
    <row r="3054" spans="1:43" ht="12.75" customHeight="1" thickBot="1">
      <c r="A3054" s="313"/>
      <c r="B3054" s="316"/>
      <c r="C3054" s="316"/>
      <c r="D3054" s="316"/>
      <c r="E3054" s="316"/>
      <c r="F3054" s="316"/>
      <c r="G3054" s="316"/>
      <c r="H3054" s="316"/>
      <c r="I3054" s="316"/>
      <c r="J3054" s="316"/>
      <c r="K3054" s="316"/>
      <c r="L3054" s="316"/>
      <c r="M3054" s="316"/>
      <c r="N3054" s="316"/>
      <c r="O3054" s="316"/>
      <c r="P3054" s="316"/>
      <c r="Q3054" s="316"/>
      <c r="R3054" s="316"/>
      <c r="S3054" s="316"/>
      <c r="T3054" s="316"/>
      <c r="U3054" s="316"/>
      <c r="V3054" s="316"/>
      <c r="W3054" s="316"/>
      <c r="X3054" s="316"/>
      <c r="Y3054" s="316"/>
      <c r="Z3054" s="316"/>
      <c r="AA3054" s="316"/>
      <c r="AB3054" s="316"/>
      <c r="AC3054" s="316"/>
      <c r="AD3054" s="316"/>
      <c r="AE3054" s="316"/>
      <c r="AF3054" s="316"/>
      <c r="AG3054" s="316"/>
      <c r="AH3054" s="316"/>
      <c r="AI3054" s="316"/>
      <c r="AJ3054" s="316"/>
      <c r="AK3054" s="316"/>
      <c r="AL3054" s="316"/>
      <c r="AM3054" s="316"/>
      <c r="AN3054" s="316"/>
      <c r="AO3054" s="316"/>
      <c r="AP3054" s="300"/>
    </row>
    <row r="3055" spans="1:43" ht="20.45" customHeight="1" thickBot="1">
      <c r="A3055" s="314"/>
      <c r="B3055" s="294" t="s">
        <v>0</v>
      </c>
      <c r="C3055" s="303"/>
      <c r="D3055" s="229" t="s">
        <v>1</v>
      </c>
      <c r="E3055" s="306"/>
      <c r="F3055" s="306"/>
      <c r="G3055" s="306"/>
      <c r="H3055" s="306"/>
      <c r="I3055" s="307"/>
      <c r="J3055" s="308" t="s">
        <v>5</v>
      </c>
      <c r="K3055" s="309"/>
      <c r="L3055" s="309"/>
      <c r="M3055" s="309"/>
      <c r="N3055" s="309"/>
      <c r="O3055" s="309"/>
      <c r="P3055" s="309"/>
      <c r="Q3055" s="309"/>
      <c r="R3055" s="309"/>
      <c r="S3055" s="309"/>
      <c r="T3055" s="309"/>
      <c r="U3055" s="309"/>
      <c r="V3055" s="309"/>
      <c r="W3055" s="309"/>
      <c r="X3055" s="310"/>
      <c r="Y3055" s="308" t="s">
        <v>8</v>
      </c>
      <c r="Z3055" s="309"/>
      <c r="AA3055" s="309"/>
      <c r="AB3055" s="309"/>
      <c r="AC3055" s="309"/>
      <c r="AD3055" s="309"/>
      <c r="AE3055" s="309"/>
      <c r="AF3055" s="309"/>
      <c r="AG3055" s="309"/>
      <c r="AH3055" s="309"/>
      <c r="AI3055" s="309"/>
      <c r="AJ3055" s="309"/>
      <c r="AK3055" s="309"/>
      <c r="AL3055" s="309"/>
      <c r="AM3055" s="309"/>
      <c r="AN3055" s="309"/>
      <c r="AO3055" s="310"/>
      <c r="AP3055" s="301"/>
    </row>
    <row r="3056" spans="1:43" ht="20.45" customHeight="1" thickBot="1">
      <c r="A3056" s="314"/>
      <c r="B3056" s="304"/>
      <c r="C3056" s="305"/>
      <c r="D3056" s="294" t="s">
        <v>2</v>
      </c>
      <c r="E3056" s="311"/>
      <c r="F3056" s="303"/>
      <c r="G3056" s="294" t="s">
        <v>3</v>
      </c>
      <c r="H3056" s="311"/>
      <c r="I3056" s="303"/>
      <c r="J3056" s="294" t="s">
        <v>53</v>
      </c>
      <c r="K3056" s="298"/>
      <c r="L3056" s="295"/>
      <c r="M3056" s="294" t="s">
        <v>231</v>
      </c>
      <c r="N3056" s="298"/>
      <c r="O3056" s="298"/>
      <c r="P3056" s="295"/>
      <c r="Q3056" s="294" t="s">
        <v>18</v>
      </c>
      <c r="R3056" s="295"/>
      <c r="S3056" s="294" t="s">
        <v>17</v>
      </c>
      <c r="T3056" s="298"/>
      <c r="U3056" s="295"/>
      <c r="V3056" s="294" t="s">
        <v>110</v>
      </c>
      <c r="W3056" s="298"/>
      <c r="X3056" s="295"/>
      <c r="Y3056" s="308" t="s">
        <v>9</v>
      </c>
      <c r="Z3056" s="309"/>
      <c r="AA3056" s="309"/>
      <c r="AB3056" s="309"/>
      <c r="AC3056" s="309"/>
      <c r="AD3056" s="309"/>
      <c r="AE3056" s="309"/>
      <c r="AF3056" s="310"/>
      <c r="AG3056" s="308" t="s">
        <v>10</v>
      </c>
      <c r="AH3056" s="309"/>
      <c r="AI3056" s="309"/>
      <c r="AJ3056" s="309"/>
      <c r="AK3056" s="309"/>
      <c r="AL3056" s="309"/>
      <c r="AM3056" s="309"/>
      <c r="AN3056" s="309"/>
      <c r="AO3056" s="310"/>
      <c r="AP3056" s="301"/>
    </row>
    <row r="3057" spans="1:43" ht="20.45" customHeight="1">
      <c r="A3057" s="314"/>
      <c r="B3057" s="304"/>
      <c r="C3057" s="305"/>
      <c r="D3057" s="304"/>
      <c r="E3057" s="312"/>
      <c r="F3057" s="305"/>
      <c r="G3057" s="304"/>
      <c r="H3057" s="312"/>
      <c r="I3057" s="305"/>
      <c r="J3057" s="296"/>
      <c r="K3057" s="299"/>
      <c r="L3057" s="297"/>
      <c r="M3057" s="296"/>
      <c r="N3057" s="299"/>
      <c r="O3057" s="299"/>
      <c r="P3057" s="297"/>
      <c r="Q3057" s="296"/>
      <c r="R3057" s="297"/>
      <c r="S3057" s="296"/>
      <c r="T3057" s="299"/>
      <c r="U3057" s="297"/>
      <c r="V3057" s="296"/>
      <c r="W3057" s="299"/>
      <c r="X3057" s="297"/>
      <c r="Y3057" s="294" t="s">
        <v>4</v>
      </c>
      <c r="Z3057" s="295"/>
      <c r="AA3057" s="294" t="s">
        <v>6</v>
      </c>
      <c r="AB3057" s="298"/>
      <c r="AC3057" s="298"/>
      <c r="AD3057" s="295"/>
      <c r="AE3057" s="294" t="s">
        <v>7</v>
      </c>
      <c r="AF3057" s="295"/>
      <c r="AG3057" s="294" t="s">
        <v>4</v>
      </c>
      <c r="AH3057" s="295"/>
      <c r="AI3057" s="294" t="s">
        <v>6</v>
      </c>
      <c r="AJ3057" s="298"/>
      <c r="AK3057" s="298"/>
      <c r="AL3057" s="298"/>
      <c r="AM3057" s="295"/>
      <c r="AN3057" s="294" t="s">
        <v>7</v>
      </c>
      <c r="AO3057" s="295"/>
      <c r="AP3057" s="301"/>
    </row>
    <row r="3058" spans="1:43" ht="20.45" customHeight="1">
      <c r="A3058" s="314"/>
      <c r="B3058" s="304"/>
      <c r="C3058" s="305"/>
      <c r="D3058" s="304"/>
      <c r="E3058" s="312"/>
      <c r="F3058" s="305"/>
      <c r="G3058" s="304"/>
      <c r="H3058" s="312"/>
      <c r="I3058" s="305"/>
      <c r="J3058" s="296"/>
      <c r="K3058" s="299"/>
      <c r="L3058" s="297"/>
      <c r="M3058" s="296"/>
      <c r="N3058" s="299"/>
      <c r="O3058" s="299"/>
      <c r="P3058" s="297"/>
      <c r="Q3058" s="296"/>
      <c r="R3058" s="297"/>
      <c r="S3058" s="296"/>
      <c r="T3058" s="299"/>
      <c r="U3058" s="297"/>
      <c r="V3058" s="296"/>
      <c r="W3058" s="299"/>
      <c r="X3058" s="297"/>
      <c r="Y3058" s="296"/>
      <c r="Z3058" s="297"/>
      <c r="AA3058" s="296"/>
      <c r="AB3058" s="299"/>
      <c r="AC3058" s="299"/>
      <c r="AD3058" s="297"/>
      <c r="AE3058" s="296"/>
      <c r="AF3058" s="297"/>
      <c r="AG3058" s="296"/>
      <c r="AH3058" s="297"/>
      <c r="AI3058" s="296"/>
      <c r="AJ3058" s="299"/>
      <c r="AK3058" s="299"/>
      <c r="AL3058" s="299"/>
      <c r="AM3058" s="297"/>
      <c r="AN3058" s="296"/>
      <c r="AO3058" s="297"/>
      <c r="AP3058" s="301"/>
    </row>
    <row r="3059" spans="1:43" ht="20.45" customHeight="1" thickBot="1">
      <c r="A3059" s="314"/>
      <c r="B3059" s="304"/>
      <c r="C3059" s="305"/>
      <c r="D3059" s="304"/>
      <c r="E3059" s="312"/>
      <c r="F3059" s="305"/>
      <c r="G3059" s="304"/>
      <c r="H3059" s="312"/>
      <c r="I3059" s="305"/>
      <c r="J3059" s="296"/>
      <c r="K3059" s="299"/>
      <c r="L3059" s="297"/>
      <c r="M3059" s="296"/>
      <c r="N3059" s="299"/>
      <c r="O3059" s="299"/>
      <c r="P3059" s="297"/>
      <c r="Q3059" s="296"/>
      <c r="R3059" s="297"/>
      <c r="S3059" s="296"/>
      <c r="T3059" s="299"/>
      <c r="U3059" s="297"/>
      <c r="V3059" s="296"/>
      <c r="W3059" s="299"/>
      <c r="X3059" s="297"/>
      <c r="Y3059" s="296"/>
      <c r="Z3059" s="297"/>
      <c r="AA3059" s="296"/>
      <c r="AB3059" s="299"/>
      <c r="AC3059" s="299"/>
      <c r="AD3059" s="297"/>
      <c r="AE3059" s="296"/>
      <c r="AF3059" s="297"/>
      <c r="AG3059" s="296"/>
      <c r="AH3059" s="297"/>
      <c r="AI3059" s="296"/>
      <c r="AJ3059" s="299"/>
      <c r="AK3059" s="299"/>
      <c r="AL3059" s="299"/>
      <c r="AM3059" s="297"/>
      <c r="AN3059" s="296"/>
      <c r="AO3059" s="297"/>
      <c r="AP3059" s="301"/>
    </row>
    <row r="3060" spans="1:43" ht="20.45" customHeight="1">
      <c r="A3060" s="314"/>
      <c r="B3060" s="286">
        <f>'Листы ввода'!B2114</f>
        <v>0</v>
      </c>
      <c r="C3060" s="288"/>
      <c r="D3060" s="289">
        <f>'Листы ввода'!C2114</f>
        <v>0</v>
      </c>
      <c r="E3060" s="285"/>
      <c r="F3060" s="290"/>
      <c r="G3060" s="289">
        <f>'Листы ввода'!D2114</f>
        <v>0</v>
      </c>
      <c r="H3060" s="285"/>
      <c r="I3060" s="290"/>
      <c r="J3060" s="73">
        <f>'Листы ввода'!E2114</f>
        <v>0</v>
      </c>
      <c r="K3060" s="74">
        <f>'Листы ввода'!F2114</f>
        <v>0</v>
      </c>
      <c r="L3060" s="75">
        <f>ROUNDUP('Листы ввода'!G2114*'Общ. данные'!$D$26,0)</f>
        <v>0</v>
      </c>
      <c r="M3060" s="76">
        <f>'Листы ввода'!H2114</f>
        <v>0</v>
      </c>
      <c r="N3060" s="77">
        <f>'Листы ввода'!I2114</f>
        <v>0</v>
      </c>
      <c r="O3060" s="78">
        <f>'Листы ввода'!J2114</f>
        <v>0</v>
      </c>
      <c r="P3060" s="75">
        <f>ROUNDUP('Листы ввода'!K2114*'Общ. данные'!$D$26,0)</f>
        <v>0</v>
      </c>
      <c r="Q3060" s="291">
        <f>ROUNDUP('Листы ввода'!L2114*'Общ. данные'!$D$26,0)</f>
        <v>0</v>
      </c>
      <c r="R3060" s="292"/>
      <c r="S3060" s="291">
        <f>ROUNDUP('Листы ввода'!M2114*'Общ. данные'!$D$26,0)</f>
        <v>0</v>
      </c>
      <c r="T3060" s="293"/>
      <c r="U3060" s="292"/>
      <c r="V3060" s="291">
        <f>ROUNDUP('Листы ввода'!N2114*'Общ. данные'!$D$26,0)</f>
        <v>0</v>
      </c>
      <c r="W3060" s="293"/>
      <c r="X3060" s="292"/>
      <c r="Y3060" s="283">
        <f>'Листы ввода'!O2114</f>
        <v>0</v>
      </c>
      <c r="Z3060" s="284"/>
      <c r="AA3060" s="73">
        <f>'Листы ввода'!P2114</f>
        <v>0</v>
      </c>
      <c r="AB3060" s="78">
        <f>'Листы ввода'!Q2114</f>
        <v>0</v>
      </c>
      <c r="AC3060" s="285">
        <f>'Листы ввода'!R2114</f>
        <v>0</v>
      </c>
      <c r="AD3060" s="285"/>
      <c r="AE3060" s="286">
        <f>IF('Листы ввода'!T2114=1,'Листы на печать'!P3060,AQ3060)</f>
        <v>0</v>
      </c>
      <c r="AF3060" s="287"/>
      <c r="AG3060" s="231"/>
      <c r="AH3060" s="248"/>
      <c r="AI3060" s="24"/>
      <c r="AJ3060" s="25"/>
      <c r="AK3060" s="231"/>
      <c r="AL3060" s="231"/>
      <c r="AM3060" s="248"/>
      <c r="AN3060" s="247"/>
      <c r="AO3060" s="248"/>
      <c r="AP3060" s="301"/>
      <c r="AQ3060" s="46">
        <f>SUM(L3060,P3060,Q3060,S3060,V3060)</f>
        <v>0</v>
      </c>
    </row>
    <row r="3061" spans="1:43" ht="20.45" customHeight="1">
      <c r="A3061" s="314"/>
      <c r="B3061" s="233">
        <f>'Листы ввода'!B2115</f>
        <v>0</v>
      </c>
      <c r="C3061" s="234"/>
      <c r="D3061" s="235">
        <f>'Листы ввода'!C2115</f>
        <v>0</v>
      </c>
      <c r="E3061" s="236"/>
      <c r="F3061" s="237"/>
      <c r="G3061" s="235">
        <f>'Листы ввода'!D2115</f>
        <v>0</v>
      </c>
      <c r="H3061" s="236"/>
      <c r="I3061" s="237"/>
      <c r="J3061" s="26">
        <f>'Листы ввода'!E2115</f>
        <v>0</v>
      </c>
      <c r="K3061" s="27">
        <f>'Листы ввода'!F2115</f>
        <v>0</v>
      </c>
      <c r="L3061" s="69">
        <f>ROUNDUP('Листы ввода'!G2115*'Общ. данные'!$D$26,0)</f>
        <v>0</v>
      </c>
      <c r="M3061" s="67">
        <f>'Листы ввода'!H2115</f>
        <v>0</v>
      </c>
      <c r="N3061" s="28">
        <f>'Листы ввода'!I2115</f>
        <v>0</v>
      </c>
      <c r="O3061" s="68">
        <f>'Листы ввода'!J2115</f>
        <v>0</v>
      </c>
      <c r="P3061" s="69">
        <f>ROUNDUP('Листы ввода'!K2115*'Общ. данные'!$D$26,0)</f>
        <v>0</v>
      </c>
      <c r="Q3061" s="238">
        <f>ROUNDUP('Листы ввода'!L2115*'Общ. данные'!$D$26,0)</f>
        <v>0</v>
      </c>
      <c r="R3061" s="239"/>
      <c r="S3061" s="238">
        <f>ROUNDUP('Листы ввода'!M2115*'Общ. данные'!$D$26,0)</f>
        <v>0</v>
      </c>
      <c r="T3061" s="240"/>
      <c r="U3061" s="239"/>
      <c r="V3061" s="238">
        <f>ROUNDUP('Листы ввода'!N2115*'Общ. данные'!$D$26,0)</f>
        <v>0</v>
      </c>
      <c r="W3061" s="240"/>
      <c r="X3061" s="239"/>
      <c r="Y3061" s="262">
        <f>'Листы ввода'!O2115</f>
        <v>0</v>
      </c>
      <c r="Z3061" s="263"/>
      <c r="AA3061" s="26">
        <f>'Листы ввода'!P2115</f>
        <v>0</v>
      </c>
      <c r="AB3061" s="68">
        <f>'Листы ввода'!Q2115</f>
        <v>0</v>
      </c>
      <c r="AC3061" s="236">
        <f>'Листы ввода'!R2115</f>
        <v>0</v>
      </c>
      <c r="AD3061" s="236"/>
      <c r="AE3061" s="233">
        <f>IF('Листы ввода'!T2115=1,'Листы на печать'!P3061,AQ3061)</f>
        <v>0</v>
      </c>
      <c r="AF3061" s="264"/>
      <c r="AG3061" s="265"/>
      <c r="AH3061" s="266"/>
      <c r="AI3061" s="26"/>
      <c r="AJ3061" s="27"/>
      <c r="AK3061" s="265"/>
      <c r="AL3061" s="265"/>
      <c r="AM3061" s="266"/>
      <c r="AN3061" s="267"/>
      <c r="AO3061" s="266"/>
      <c r="AP3061" s="301"/>
      <c r="AQ3061" s="46">
        <f t="shared" ref="AQ3061:AQ3090" si="68">SUM(L3061,P3061,Q3061,S3061,V3061)</f>
        <v>0</v>
      </c>
    </row>
    <row r="3062" spans="1:43" ht="20.45" customHeight="1">
      <c r="A3062" s="314"/>
      <c r="B3062" s="233">
        <f>'Листы ввода'!B2116</f>
        <v>0</v>
      </c>
      <c r="C3062" s="234"/>
      <c r="D3062" s="235">
        <f>'Листы ввода'!C2116</f>
        <v>0</v>
      </c>
      <c r="E3062" s="236"/>
      <c r="F3062" s="237"/>
      <c r="G3062" s="235">
        <f>'Листы ввода'!D2116</f>
        <v>0</v>
      </c>
      <c r="H3062" s="236"/>
      <c r="I3062" s="237"/>
      <c r="J3062" s="26">
        <f>'Листы ввода'!E2116</f>
        <v>0</v>
      </c>
      <c r="K3062" s="27">
        <f>'Листы ввода'!F2116</f>
        <v>0</v>
      </c>
      <c r="L3062" s="69">
        <f>ROUNDUP('Листы ввода'!G2116*'Общ. данные'!$D$26,0)</f>
        <v>0</v>
      </c>
      <c r="M3062" s="67">
        <f>'Листы ввода'!H2116</f>
        <v>0</v>
      </c>
      <c r="N3062" s="28">
        <f>'Листы ввода'!I2116</f>
        <v>0</v>
      </c>
      <c r="O3062" s="68">
        <f>'Листы ввода'!J2116</f>
        <v>0</v>
      </c>
      <c r="P3062" s="69">
        <f>ROUNDUP('Листы ввода'!K2116*'Общ. данные'!$D$26,0)</f>
        <v>0</v>
      </c>
      <c r="Q3062" s="238">
        <f>ROUNDUP('Листы ввода'!L2116*'Общ. данные'!$D$26,0)</f>
        <v>0</v>
      </c>
      <c r="R3062" s="239"/>
      <c r="S3062" s="238">
        <f>ROUNDUP('Листы ввода'!M2116*'Общ. данные'!$D$26,0)</f>
        <v>0</v>
      </c>
      <c r="T3062" s="240"/>
      <c r="U3062" s="239"/>
      <c r="V3062" s="238">
        <f>ROUNDUP('Листы ввода'!N2116*'Общ. данные'!$D$26,0)</f>
        <v>0</v>
      </c>
      <c r="W3062" s="240"/>
      <c r="X3062" s="239"/>
      <c r="Y3062" s="262">
        <f>'Листы ввода'!O2116</f>
        <v>0</v>
      </c>
      <c r="Z3062" s="263"/>
      <c r="AA3062" s="26">
        <f>'Листы ввода'!P2116</f>
        <v>0</v>
      </c>
      <c r="AB3062" s="68">
        <f>'Листы ввода'!Q2116</f>
        <v>0</v>
      </c>
      <c r="AC3062" s="236">
        <f>'Листы ввода'!R2116</f>
        <v>0</v>
      </c>
      <c r="AD3062" s="236"/>
      <c r="AE3062" s="233">
        <f>IF('Листы ввода'!T2116=1,'Листы на печать'!P3062,AQ3062)</f>
        <v>0</v>
      </c>
      <c r="AF3062" s="264"/>
      <c r="AG3062" s="265"/>
      <c r="AH3062" s="266"/>
      <c r="AI3062" s="26"/>
      <c r="AJ3062" s="27"/>
      <c r="AK3062" s="265"/>
      <c r="AL3062" s="265"/>
      <c r="AM3062" s="266"/>
      <c r="AN3062" s="267"/>
      <c r="AO3062" s="266"/>
      <c r="AP3062" s="301"/>
      <c r="AQ3062" s="46">
        <f t="shared" si="68"/>
        <v>0</v>
      </c>
    </row>
    <row r="3063" spans="1:43" ht="20.45" customHeight="1">
      <c r="A3063" s="314"/>
      <c r="B3063" s="233">
        <f>'Листы ввода'!B2117</f>
        <v>0</v>
      </c>
      <c r="C3063" s="234"/>
      <c r="D3063" s="235">
        <f>'Листы ввода'!C2117</f>
        <v>0</v>
      </c>
      <c r="E3063" s="236"/>
      <c r="F3063" s="237"/>
      <c r="G3063" s="235">
        <f>'Листы ввода'!D2117</f>
        <v>0</v>
      </c>
      <c r="H3063" s="236"/>
      <c r="I3063" s="237"/>
      <c r="J3063" s="26">
        <f>'Листы ввода'!E2117</f>
        <v>0</v>
      </c>
      <c r="K3063" s="27">
        <f>'Листы ввода'!F2117</f>
        <v>0</v>
      </c>
      <c r="L3063" s="69">
        <f>ROUNDUP('Листы ввода'!G2117*'Общ. данные'!$D$26,0)</f>
        <v>0</v>
      </c>
      <c r="M3063" s="67">
        <f>'Листы ввода'!H2117</f>
        <v>0</v>
      </c>
      <c r="N3063" s="28">
        <f>'Листы ввода'!I2117</f>
        <v>0</v>
      </c>
      <c r="O3063" s="68">
        <f>'Листы ввода'!J2117</f>
        <v>0</v>
      </c>
      <c r="P3063" s="69">
        <f>ROUNDUP('Листы ввода'!K2117*'Общ. данные'!$D$26,0)</f>
        <v>0</v>
      </c>
      <c r="Q3063" s="238">
        <f>ROUNDUP('Листы ввода'!L2117*'Общ. данные'!$D$26,0)</f>
        <v>0</v>
      </c>
      <c r="R3063" s="239"/>
      <c r="S3063" s="238">
        <f>ROUNDUP('Листы ввода'!M2117*'Общ. данные'!$D$26,0)</f>
        <v>0</v>
      </c>
      <c r="T3063" s="240"/>
      <c r="U3063" s="239"/>
      <c r="V3063" s="238">
        <f>ROUNDUP('Листы ввода'!N2117*'Общ. данные'!$D$26,0)</f>
        <v>0</v>
      </c>
      <c r="W3063" s="240"/>
      <c r="X3063" s="239"/>
      <c r="Y3063" s="262">
        <f>'Листы ввода'!O2117</f>
        <v>0</v>
      </c>
      <c r="Z3063" s="263"/>
      <c r="AA3063" s="26">
        <f>'Листы ввода'!P2117</f>
        <v>0</v>
      </c>
      <c r="AB3063" s="68">
        <f>'Листы ввода'!Q2117</f>
        <v>0</v>
      </c>
      <c r="AC3063" s="236">
        <f>'Листы ввода'!R2117</f>
        <v>0</v>
      </c>
      <c r="AD3063" s="236"/>
      <c r="AE3063" s="233">
        <f>IF('Листы ввода'!T2117=1,'Листы на печать'!P3063,AQ3063)</f>
        <v>0</v>
      </c>
      <c r="AF3063" s="264"/>
      <c r="AG3063" s="265"/>
      <c r="AH3063" s="266"/>
      <c r="AI3063" s="26"/>
      <c r="AJ3063" s="27"/>
      <c r="AK3063" s="265"/>
      <c r="AL3063" s="265"/>
      <c r="AM3063" s="266"/>
      <c r="AN3063" s="267"/>
      <c r="AO3063" s="266"/>
      <c r="AP3063" s="301"/>
      <c r="AQ3063" s="46">
        <f t="shared" si="68"/>
        <v>0</v>
      </c>
    </row>
    <row r="3064" spans="1:43" ht="20.45" customHeight="1">
      <c r="A3064" s="314"/>
      <c r="B3064" s="233">
        <f>'Листы ввода'!B2118</f>
        <v>0</v>
      </c>
      <c r="C3064" s="234"/>
      <c r="D3064" s="235">
        <f>'Листы ввода'!C2118</f>
        <v>0</v>
      </c>
      <c r="E3064" s="236"/>
      <c r="F3064" s="237"/>
      <c r="G3064" s="235">
        <f>'Листы ввода'!D2118</f>
        <v>0</v>
      </c>
      <c r="H3064" s="236"/>
      <c r="I3064" s="237"/>
      <c r="J3064" s="26">
        <f>'Листы ввода'!E2118</f>
        <v>0</v>
      </c>
      <c r="K3064" s="27">
        <f>'Листы ввода'!F2118</f>
        <v>0</v>
      </c>
      <c r="L3064" s="69">
        <f>ROUNDUP('Листы ввода'!G2118*'Общ. данные'!$D$26,0)</f>
        <v>0</v>
      </c>
      <c r="M3064" s="67">
        <f>'Листы ввода'!H2118</f>
        <v>0</v>
      </c>
      <c r="N3064" s="28">
        <f>'Листы ввода'!I2118</f>
        <v>0</v>
      </c>
      <c r="O3064" s="68">
        <f>'Листы ввода'!J2118</f>
        <v>0</v>
      </c>
      <c r="P3064" s="69">
        <f>ROUNDUP('Листы ввода'!K2118*'Общ. данные'!$D$26,0)</f>
        <v>0</v>
      </c>
      <c r="Q3064" s="238">
        <f>ROUNDUP('Листы ввода'!L2118*'Общ. данные'!$D$26,0)</f>
        <v>0</v>
      </c>
      <c r="R3064" s="239"/>
      <c r="S3064" s="238">
        <f>ROUNDUP('Листы ввода'!M2118*'Общ. данные'!$D$26,0)</f>
        <v>0</v>
      </c>
      <c r="T3064" s="240"/>
      <c r="U3064" s="239"/>
      <c r="V3064" s="238">
        <f>ROUNDUP('Листы ввода'!N2118*'Общ. данные'!$D$26,0)</f>
        <v>0</v>
      </c>
      <c r="W3064" s="240"/>
      <c r="X3064" s="239"/>
      <c r="Y3064" s="262">
        <f>'Листы ввода'!O2118</f>
        <v>0</v>
      </c>
      <c r="Z3064" s="263"/>
      <c r="AA3064" s="26">
        <f>'Листы ввода'!P2118</f>
        <v>0</v>
      </c>
      <c r="AB3064" s="68">
        <f>'Листы ввода'!Q2118</f>
        <v>0</v>
      </c>
      <c r="AC3064" s="236">
        <f>'Листы ввода'!R2118</f>
        <v>0</v>
      </c>
      <c r="AD3064" s="236"/>
      <c r="AE3064" s="233">
        <f>IF('Листы ввода'!T2118=1,'Листы на печать'!P3064,AQ3064)</f>
        <v>0</v>
      </c>
      <c r="AF3064" s="264"/>
      <c r="AG3064" s="265"/>
      <c r="AH3064" s="266"/>
      <c r="AI3064" s="26"/>
      <c r="AJ3064" s="27"/>
      <c r="AK3064" s="265"/>
      <c r="AL3064" s="265"/>
      <c r="AM3064" s="266"/>
      <c r="AN3064" s="267"/>
      <c r="AO3064" s="266"/>
      <c r="AP3064" s="301"/>
      <c r="AQ3064" s="46">
        <f t="shared" si="68"/>
        <v>0</v>
      </c>
    </row>
    <row r="3065" spans="1:43" ht="20.45" customHeight="1">
      <c r="A3065" s="314"/>
      <c r="B3065" s="233">
        <f>'Листы ввода'!B2119</f>
        <v>0</v>
      </c>
      <c r="C3065" s="234"/>
      <c r="D3065" s="235">
        <f>'Листы ввода'!C2119</f>
        <v>0</v>
      </c>
      <c r="E3065" s="236"/>
      <c r="F3065" s="237"/>
      <c r="G3065" s="235">
        <f>'Листы ввода'!D2119</f>
        <v>0</v>
      </c>
      <c r="H3065" s="236"/>
      <c r="I3065" s="237"/>
      <c r="J3065" s="26">
        <f>'Листы ввода'!E2119</f>
        <v>0</v>
      </c>
      <c r="K3065" s="27">
        <f>'Листы ввода'!F2119</f>
        <v>0</v>
      </c>
      <c r="L3065" s="69">
        <f>ROUNDUP('Листы ввода'!G2119*'Общ. данные'!$D$26,0)</f>
        <v>0</v>
      </c>
      <c r="M3065" s="67">
        <f>'Листы ввода'!H2119</f>
        <v>0</v>
      </c>
      <c r="N3065" s="28">
        <f>'Листы ввода'!I2119</f>
        <v>0</v>
      </c>
      <c r="O3065" s="68">
        <f>'Листы ввода'!J2119</f>
        <v>0</v>
      </c>
      <c r="P3065" s="69">
        <f>ROUNDUP('Листы ввода'!K2119*'Общ. данные'!$D$26,0)</f>
        <v>0</v>
      </c>
      <c r="Q3065" s="238">
        <f>ROUNDUP('Листы ввода'!L2119*'Общ. данные'!$D$26,0)</f>
        <v>0</v>
      </c>
      <c r="R3065" s="239"/>
      <c r="S3065" s="238">
        <f>ROUNDUP('Листы ввода'!M2119*'Общ. данные'!$D$26,0)</f>
        <v>0</v>
      </c>
      <c r="T3065" s="240"/>
      <c r="U3065" s="239"/>
      <c r="V3065" s="238">
        <f>ROUNDUP('Листы ввода'!N2119*'Общ. данные'!$D$26,0)</f>
        <v>0</v>
      </c>
      <c r="W3065" s="240"/>
      <c r="X3065" s="239"/>
      <c r="Y3065" s="262">
        <f>'Листы ввода'!O2119</f>
        <v>0</v>
      </c>
      <c r="Z3065" s="263"/>
      <c r="AA3065" s="26">
        <f>'Листы ввода'!P2119</f>
        <v>0</v>
      </c>
      <c r="AB3065" s="68">
        <f>'Листы ввода'!Q2119</f>
        <v>0</v>
      </c>
      <c r="AC3065" s="236">
        <f>'Листы ввода'!R2119</f>
        <v>0</v>
      </c>
      <c r="AD3065" s="236"/>
      <c r="AE3065" s="233">
        <f>IF('Листы ввода'!T2119=1,'Листы на печать'!P3065,AQ3065)</f>
        <v>0</v>
      </c>
      <c r="AF3065" s="264"/>
      <c r="AG3065" s="265"/>
      <c r="AH3065" s="266"/>
      <c r="AI3065" s="26"/>
      <c r="AJ3065" s="27"/>
      <c r="AK3065" s="265"/>
      <c r="AL3065" s="265"/>
      <c r="AM3065" s="266"/>
      <c r="AN3065" s="267"/>
      <c r="AO3065" s="266"/>
      <c r="AP3065" s="301"/>
      <c r="AQ3065" s="46">
        <f t="shared" si="68"/>
        <v>0</v>
      </c>
    </row>
    <row r="3066" spans="1:43" ht="20.45" customHeight="1">
      <c r="A3066" s="314"/>
      <c r="B3066" s="233">
        <f>'Листы ввода'!B2120</f>
        <v>0</v>
      </c>
      <c r="C3066" s="234"/>
      <c r="D3066" s="235">
        <f>'Листы ввода'!C2120</f>
        <v>0</v>
      </c>
      <c r="E3066" s="236"/>
      <c r="F3066" s="237"/>
      <c r="G3066" s="235">
        <f>'Листы ввода'!D2120</f>
        <v>0</v>
      </c>
      <c r="H3066" s="236"/>
      <c r="I3066" s="237"/>
      <c r="J3066" s="26">
        <f>'Листы ввода'!E2120</f>
        <v>0</v>
      </c>
      <c r="K3066" s="27">
        <f>'Листы ввода'!F2120</f>
        <v>0</v>
      </c>
      <c r="L3066" s="69">
        <f>ROUNDUP('Листы ввода'!G2120*'Общ. данные'!$D$26,0)</f>
        <v>0</v>
      </c>
      <c r="M3066" s="67">
        <f>'Листы ввода'!H2120</f>
        <v>0</v>
      </c>
      <c r="N3066" s="28">
        <f>'Листы ввода'!I2120</f>
        <v>0</v>
      </c>
      <c r="O3066" s="68">
        <f>'Листы ввода'!J2120</f>
        <v>0</v>
      </c>
      <c r="P3066" s="69">
        <f>ROUNDUP('Листы ввода'!K2120*'Общ. данные'!$D$26,0)</f>
        <v>0</v>
      </c>
      <c r="Q3066" s="238">
        <f>ROUNDUP('Листы ввода'!L2120*'Общ. данные'!$D$26,0)</f>
        <v>0</v>
      </c>
      <c r="R3066" s="239"/>
      <c r="S3066" s="238">
        <f>ROUNDUP('Листы ввода'!M2120*'Общ. данные'!$D$26,0)</f>
        <v>0</v>
      </c>
      <c r="T3066" s="240"/>
      <c r="U3066" s="239"/>
      <c r="V3066" s="238">
        <f>ROUNDUP('Листы ввода'!N2120*'Общ. данные'!$D$26,0)</f>
        <v>0</v>
      </c>
      <c r="W3066" s="240"/>
      <c r="X3066" s="239"/>
      <c r="Y3066" s="262">
        <f>'Листы ввода'!O2120</f>
        <v>0</v>
      </c>
      <c r="Z3066" s="263"/>
      <c r="AA3066" s="26">
        <f>'Листы ввода'!P2120</f>
        <v>0</v>
      </c>
      <c r="AB3066" s="68">
        <f>'Листы ввода'!Q2120</f>
        <v>0</v>
      </c>
      <c r="AC3066" s="236">
        <f>'Листы ввода'!R2120</f>
        <v>0</v>
      </c>
      <c r="AD3066" s="236"/>
      <c r="AE3066" s="233">
        <f>IF('Листы ввода'!T2120=1,'Листы на печать'!P3066,AQ3066)</f>
        <v>0</v>
      </c>
      <c r="AF3066" s="264"/>
      <c r="AG3066" s="265"/>
      <c r="AH3066" s="266"/>
      <c r="AI3066" s="26"/>
      <c r="AJ3066" s="27"/>
      <c r="AK3066" s="265"/>
      <c r="AL3066" s="265"/>
      <c r="AM3066" s="266"/>
      <c r="AN3066" s="267"/>
      <c r="AO3066" s="266"/>
      <c r="AP3066" s="301"/>
      <c r="AQ3066" s="46">
        <f t="shared" si="68"/>
        <v>0</v>
      </c>
    </row>
    <row r="3067" spans="1:43" ht="20.45" customHeight="1">
      <c r="A3067" s="314"/>
      <c r="B3067" s="233">
        <f>'Листы ввода'!B2121</f>
        <v>0</v>
      </c>
      <c r="C3067" s="234"/>
      <c r="D3067" s="235">
        <f>'Листы ввода'!C2121</f>
        <v>0</v>
      </c>
      <c r="E3067" s="236"/>
      <c r="F3067" s="237"/>
      <c r="G3067" s="235">
        <f>'Листы ввода'!D2121</f>
        <v>0</v>
      </c>
      <c r="H3067" s="236"/>
      <c r="I3067" s="237"/>
      <c r="J3067" s="26">
        <f>'Листы ввода'!E2121</f>
        <v>0</v>
      </c>
      <c r="K3067" s="27">
        <f>'Листы ввода'!F2121</f>
        <v>0</v>
      </c>
      <c r="L3067" s="69">
        <f>ROUNDUP('Листы ввода'!G2121*'Общ. данные'!$D$26,0)</f>
        <v>0</v>
      </c>
      <c r="M3067" s="67">
        <f>'Листы ввода'!H2121</f>
        <v>0</v>
      </c>
      <c r="N3067" s="28">
        <f>'Листы ввода'!I2121</f>
        <v>0</v>
      </c>
      <c r="O3067" s="68">
        <f>'Листы ввода'!J2121</f>
        <v>0</v>
      </c>
      <c r="P3067" s="69">
        <f>ROUNDUP('Листы ввода'!K2121*'Общ. данные'!$D$26,0)</f>
        <v>0</v>
      </c>
      <c r="Q3067" s="238">
        <f>ROUNDUP('Листы ввода'!L2121*'Общ. данные'!$D$26,0)</f>
        <v>0</v>
      </c>
      <c r="R3067" s="239"/>
      <c r="S3067" s="238">
        <f>ROUNDUP('Листы ввода'!M2121*'Общ. данные'!$D$26,0)</f>
        <v>0</v>
      </c>
      <c r="T3067" s="240"/>
      <c r="U3067" s="239"/>
      <c r="V3067" s="238">
        <f>ROUNDUP('Листы ввода'!N2121*'Общ. данные'!$D$26,0)</f>
        <v>0</v>
      </c>
      <c r="W3067" s="240"/>
      <c r="X3067" s="239"/>
      <c r="Y3067" s="262">
        <f>'Листы ввода'!O2121</f>
        <v>0</v>
      </c>
      <c r="Z3067" s="263"/>
      <c r="AA3067" s="26">
        <f>'Листы ввода'!P2121</f>
        <v>0</v>
      </c>
      <c r="AB3067" s="68">
        <f>'Листы ввода'!Q2121</f>
        <v>0</v>
      </c>
      <c r="AC3067" s="236">
        <f>'Листы ввода'!R2121</f>
        <v>0</v>
      </c>
      <c r="AD3067" s="236"/>
      <c r="AE3067" s="233">
        <f>IF('Листы ввода'!T2121=1,'Листы на печать'!P3067,AQ3067)</f>
        <v>0</v>
      </c>
      <c r="AF3067" s="264"/>
      <c r="AG3067" s="265"/>
      <c r="AH3067" s="266"/>
      <c r="AI3067" s="26"/>
      <c r="AJ3067" s="27"/>
      <c r="AK3067" s="265"/>
      <c r="AL3067" s="265"/>
      <c r="AM3067" s="266"/>
      <c r="AN3067" s="267"/>
      <c r="AO3067" s="266"/>
      <c r="AP3067" s="301"/>
      <c r="AQ3067" s="46">
        <f t="shared" si="68"/>
        <v>0</v>
      </c>
    </row>
    <row r="3068" spans="1:43" ht="20.45" customHeight="1">
      <c r="A3068" s="314"/>
      <c r="B3068" s="233">
        <f>'Листы ввода'!B2122</f>
        <v>0</v>
      </c>
      <c r="C3068" s="234"/>
      <c r="D3068" s="235">
        <f>'Листы ввода'!C2122</f>
        <v>0</v>
      </c>
      <c r="E3068" s="236"/>
      <c r="F3068" s="237"/>
      <c r="G3068" s="235">
        <f>'Листы ввода'!D2122</f>
        <v>0</v>
      </c>
      <c r="H3068" s="236"/>
      <c r="I3068" s="237"/>
      <c r="J3068" s="26">
        <f>'Листы ввода'!E2122</f>
        <v>0</v>
      </c>
      <c r="K3068" s="27">
        <f>'Листы ввода'!F2122</f>
        <v>0</v>
      </c>
      <c r="L3068" s="69">
        <f>ROUNDUP('Листы ввода'!G2122*'Общ. данные'!$D$26,0)</f>
        <v>0</v>
      </c>
      <c r="M3068" s="67">
        <f>'Листы ввода'!H2122</f>
        <v>0</v>
      </c>
      <c r="N3068" s="28">
        <f>'Листы ввода'!I2122</f>
        <v>0</v>
      </c>
      <c r="O3068" s="68">
        <f>'Листы ввода'!J2122</f>
        <v>0</v>
      </c>
      <c r="P3068" s="69">
        <f>ROUNDUP('Листы ввода'!K2122*'Общ. данные'!$D$26,0)</f>
        <v>0</v>
      </c>
      <c r="Q3068" s="238">
        <f>ROUNDUP('Листы ввода'!L2122*'Общ. данные'!$D$26,0)</f>
        <v>0</v>
      </c>
      <c r="R3068" s="239"/>
      <c r="S3068" s="238">
        <f>ROUNDUP('Листы ввода'!M2122*'Общ. данные'!$D$26,0)</f>
        <v>0</v>
      </c>
      <c r="T3068" s="240"/>
      <c r="U3068" s="239"/>
      <c r="V3068" s="238">
        <f>ROUNDUP('Листы ввода'!N2122*'Общ. данные'!$D$26,0)</f>
        <v>0</v>
      </c>
      <c r="W3068" s="240"/>
      <c r="X3068" s="239"/>
      <c r="Y3068" s="262">
        <f>'Листы ввода'!O2122</f>
        <v>0</v>
      </c>
      <c r="Z3068" s="263"/>
      <c r="AA3068" s="26">
        <f>'Листы ввода'!P2122</f>
        <v>0</v>
      </c>
      <c r="AB3068" s="68">
        <f>'Листы ввода'!Q2122</f>
        <v>0</v>
      </c>
      <c r="AC3068" s="236">
        <f>'Листы ввода'!R2122</f>
        <v>0</v>
      </c>
      <c r="AD3068" s="236"/>
      <c r="AE3068" s="233">
        <f>IF('Листы ввода'!T2122=1,'Листы на печать'!P3068,AQ3068)</f>
        <v>0</v>
      </c>
      <c r="AF3068" s="264"/>
      <c r="AG3068" s="265"/>
      <c r="AH3068" s="266"/>
      <c r="AI3068" s="26"/>
      <c r="AJ3068" s="27"/>
      <c r="AK3068" s="265"/>
      <c r="AL3068" s="265"/>
      <c r="AM3068" s="266"/>
      <c r="AN3068" s="267"/>
      <c r="AO3068" s="266"/>
      <c r="AP3068" s="301"/>
      <c r="AQ3068" s="46">
        <f t="shared" si="68"/>
        <v>0</v>
      </c>
    </row>
    <row r="3069" spans="1:43" ht="20.45" customHeight="1">
      <c r="A3069" s="314"/>
      <c r="B3069" s="233">
        <f>'Листы ввода'!B2123</f>
        <v>0</v>
      </c>
      <c r="C3069" s="234"/>
      <c r="D3069" s="235">
        <f>'Листы ввода'!C2123</f>
        <v>0</v>
      </c>
      <c r="E3069" s="236"/>
      <c r="F3069" s="237"/>
      <c r="G3069" s="235">
        <f>'Листы ввода'!D2123</f>
        <v>0</v>
      </c>
      <c r="H3069" s="236"/>
      <c r="I3069" s="237"/>
      <c r="J3069" s="26">
        <f>'Листы ввода'!E2123</f>
        <v>0</v>
      </c>
      <c r="K3069" s="27">
        <f>'Листы ввода'!F2123</f>
        <v>0</v>
      </c>
      <c r="L3069" s="69">
        <f>ROUNDUP('Листы ввода'!G2123*'Общ. данные'!$D$26,0)</f>
        <v>0</v>
      </c>
      <c r="M3069" s="67">
        <f>'Листы ввода'!H2123</f>
        <v>0</v>
      </c>
      <c r="N3069" s="28">
        <f>'Листы ввода'!I2123</f>
        <v>0</v>
      </c>
      <c r="O3069" s="68">
        <f>'Листы ввода'!J2123</f>
        <v>0</v>
      </c>
      <c r="P3069" s="69">
        <f>ROUNDUP('Листы ввода'!K2123*'Общ. данные'!$D$26,0)</f>
        <v>0</v>
      </c>
      <c r="Q3069" s="238">
        <f>ROUNDUP('Листы ввода'!L2123*'Общ. данные'!$D$26,0)</f>
        <v>0</v>
      </c>
      <c r="R3069" s="239"/>
      <c r="S3069" s="238">
        <f>ROUNDUP('Листы ввода'!M2123*'Общ. данные'!$D$26,0)</f>
        <v>0</v>
      </c>
      <c r="T3069" s="240"/>
      <c r="U3069" s="239"/>
      <c r="V3069" s="238">
        <f>ROUNDUP('Листы ввода'!N2123*'Общ. данные'!$D$26,0)</f>
        <v>0</v>
      </c>
      <c r="W3069" s="240"/>
      <c r="X3069" s="239"/>
      <c r="Y3069" s="262">
        <f>'Листы ввода'!O2123</f>
        <v>0</v>
      </c>
      <c r="Z3069" s="263"/>
      <c r="AA3069" s="26">
        <f>'Листы ввода'!P2123</f>
        <v>0</v>
      </c>
      <c r="AB3069" s="68">
        <f>'Листы ввода'!Q2123</f>
        <v>0</v>
      </c>
      <c r="AC3069" s="236">
        <f>'Листы ввода'!R2123</f>
        <v>0</v>
      </c>
      <c r="AD3069" s="236"/>
      <c r="AE3069" s="233">
        <f>IF('Листы ввода'!T2123=1,'Листы на печать'!P3069,AQ3069)</f>
        <v>0</v>
      </c>
      <c r="AF3069" s="264"/>
      <c r="AG3069" s="265"/>
      <c r="AH3069" s="266"/>
      <c r="AI3069" s="26"/>
      <c r="AJ3069" s="27"/>
      <c r="AK3069" s="265"/>
      <c r="AL3069" s="265"/>
      <c r="AM3069" s="266"/>
      <c r="AN3069" s="267"/>
      <c r="AO3069" s="266"/>
      <c r="AP3069" s="301"/>
      <c r="AQ3069" s="46">
        <f t="shared" si="68"/>
        <v>0</v>
      </c>
    </row>
    <row r="3070" spans="1:43" ht="20.45" customHeight="1">
      <c r="A3070" s="314"/>
      <c r="B3070" s="233">
        <f>'Листы ввода'!B2124</f>
        <v>0</v>
      </c>
      <c r="C3070" s="234"/>
      <c r="D3070" s="235">
        <f>'Листы ввода'!C2124</f>
        <v>0</v>
      </c>
      <c r="E3070" s="236"/>
      <c r="F3070" s="237"/>
      <c r="G3070" s="235">
        <f>'Листы ввода'!D2124</f>
        <v>0</v>
      </c>
      <c r="H3070" s="236"/>
      <c r="I3070" s="237"/>
      <c r="J3070" s="26">
        <f>'Листы ввода'!E2124</f>
        <v>0</v>
      </c>
      <c r="K3070" s="27">
        <f>'Листы ввода'!F2124</f>
        <v>0</v>
      </c>
      <c r="L3070" s="69">
        <f>ROUNDUP('Листы ввода'!G2124*'Общ. данные'!$D$26,0)</f>
        <v>0</v>
      </c>
      <c r="M3070" s="67">
        <f>'Листы ввода'!H2124</f>
        <v>0</v>
      </c>
      <c r="N3070" s="28">
        <f>'Листы ввода'!I2124</f>
        <v>0</v>
      </c>
      <c r="O3070" s="68">
        <f>'Листы ввода'!J2124</f>
        <v>0</v>
      </c>
      <c r="P3070" s="69">
        <f>ROUNDUP('Листы ввода'!K2124*'Общ. данные'!$D$26,0)</f>
        <v>0</v>
      </c>
      <c r="Q3070" s="238">
        <f>ROUNDUP('Листы ввода'!L2124*'Общ. данные'!$D$26,0)</f>
        <v>0</v>
      </c>
      <c r="R3070" s="239"/>
      <c r="S3070" s="238">
        <f>ROUNDUP('Листы ввода'!M2124*'Общ. данные'!$D$26,0)</f>
        <v>0</v>
      </c>
      <c r="T3070" s="240"/>
      <c r="U3070" s="239"/>
      <c r="V3070" s="238">
        <f>ROUNDUP('Листы ввода'!N2124*'Общ. данные'!$D$26,0)</f>
        <v>0</v>
      </c>
      <c r="W3070" s="240"/>
      <c r="X3070" s="239"/>
      <c r="Y3070" s="262">
        <f>'Листы ввода'!O2124</f>
        <v>0</v>
      </c>
      <c r="Z3070" s="263"/>
      <c r="AA3070" s="26">
        <f>'Листы ввода'!P2124</f>
        <v>0</v>
      </c>
      <c r="AB3070" s="68">
        <f>'Листы ввода'!Q2124</f>
        <v>0</v>
      </c>
      <c r="AC3070" s="236">
        <f>'Листы ввода'!R2124</f>
        <v>0</v>
      </c>
      <c r="AD3070" s="236"/>
      <c r="AE3070" s="233">
        <f>IF('Листы ввода'!T2124=1,'Листы на печать'!P3070,AQ3070)</f>
        <v>0</v>
      </c>
      <c r="AF3070" s="264"/>
      <c r="AG3070" s="265"/>
      <c r="AH3070" s="266"/>
      <c r="AI3070" s="26"/>
      <c r="AJ3070" s="27"/>
      <c r="AK3070" s="265"/>
      <c r="AL3070" s="265"/>
      <c r="AM3070" s="266"/>
      <c r="AN3070" s="267"/>
      <c r="AO3070" s="266"/>
      <c r="AP3070" s="301"/>
      <c r="AQ3070" s="46">
        <f t="shared" si="68"/>
        <v>0</v>
      </c>
    </row>
    <row r="3071" spans="1:43" ht="20.45" customHeight="1">
      <c r="A3071" s="314"/>
      <c r="B3071" s="233">
        <f>'Листы ввода'!B2125</f>
        <v>0</v>
      </c>
      <c r="C3071" s="234"/>
      <c r="D3071" s="235">
        <f>'Листы ввода'!C2125</f>
        <v>0</v>
      </c>
      <c r="E3071" s="236"/>
      <c r="F3071" s="237"/>
      <c r="G3071" s="235">
        <f>'Листы ввода'!D2125</f>
        <v>0</v>
      </c>
      <c r="H3071" s="236"/>
      <c r="I3071" s="237"/>
      <c r="J3071" s="26">
        <f>'Листы ввода'!E2125</f>
        <v>0</v>
      </c>
      <c r="K3071" s="27">
        <f>'Листы ввода'!F2125</f>
        <v>0</v>
      </c>
      <c r="L3071" s="69">
        <f>ROUNDUP('Листы ввода'!G2125*'Общ. данные'!$D$26,0)</f>
        <v>0</v>
      </c>
      <c r="M3071" s="67">
        <f>'Листы ввода'!H2125</f>
        <v>0</v>
      </c>
      <c r="N3071" s="28">
        <f>'Листы ввода'!I2125</f>
        <v>0</v>
      </c>
      <c r="O3071" s="68">
        <f>'Листы ввода'!J2125</f>
        <v>0</v>
      </c>
      <c r="P3071" s="69">
        <f>ROUNDUP('Листы ввода'!K2125*'Общ. данные'!$D$26,0)</f>
        <v>0</v>
      </c>
      <c r="Q3071" s="238">
        <f>ROUNDUP('Листы ввода'!L2125*'Общ. данные'!$D$26,0)</f>
        <v>0</v>
      </c>
      <c r="R3071" s="239"/>
      <c r="S3071" s="238">
        <f>ROUNDUP('Листы ввода'!M2125*'Общ. данные'!$D$26,0)</f>
        <v>0</v>
      </c>
      <c r="T3071" s="240"/>
      <c r="U3071" s="239"/>
      <c r="V3071" s="238">
        <f>ROUNDUP('Листы ввода'!N2125*'Общ. данные'!$D$26,0)</f>
        <v>0</v>
      </c>
      <c r="W3071" s="240"/>
      <c r="X3071" s="239"/>
      <c r="Y3071" s="262">
        <f>'Листы ввода'!O2125</f>
        <v>0</v>
      </c>
      <c r="Z3071" s="263"/>
      <c r="AA3071" s="26">
        <f>'Листы ввода'!P2125</f>
        <v>0</v>
      </c>
      <c r="AB3071" s="68">
        <f>'Листы ввода'!Q2125</f>
        <v>0</v>
      </c>
      <c r="AC3071" s="236">
        <f>'Листы ввода'!R2125</f>
        <v>0</v>
      </c>
      <c r="AD3071" s="236"/>
      <c r="AE3071" s="233">
        <f>IF('Листы ввода'!T2125=1,'Листы на печать'!P3071,AQ3071)</f>
        <v>0</v>
      </c>
      <c r="AF3071" s="264"/>
      <c r="AG3071" s="265"/>
      <c r="AH3071" s="266"/>
      <c r="AI3071" s="26"/>
      <c r="AJ3071" s="27"/>
      <c r="AK3071" s="265"/>
      <c r="AL3071" s="265"/>
      <c r="AM3071" s="266"/>
      <c r="AN3071" s="267"/>
      <c r="AO3071" s="266"/>
      <c r="AP3071" s="301"/>
      <c r="AQ3071" s="46">
        <f t="shared" si="68"/>
        <v>0</v>
      </c>
    </row>
    <row r="3072" spans="1:43" ht="20.45" customHeight="1">
      <c r="A3072" s="314"/>
      <c r="B3072" s="233">
        <f>'Листы ввода'!B2126</f>
        <v>0</v>
      </c>
      <c r="C3072" s="234"/>
      <c r="D3072" s="235">
        <f>'Листы ввода'!C2126</f>
        <v>0</v>
      </c>
      <c r="E3072" s="236"/>
      <c r="F3072" s="237"/>
      <c r="G3072" s="235">
        <f>'Листы ввода'!D2126</f>
        <v>0</v>
      </c>
      <c r="H3072" s="236"/>
      <c r="I3072" s="237"/>
      <c r="J3072" s="26">
        <f>'Листы ввода'!E2126</f>
        <v>0</v>
      </c>
      <c r="K3072" s="27">
        <f>'Листы ввода'!F2126</f>
        <v>0</v>
      </c>
      <c r="L3072" s="69">
        <f>ROUNDUP('Листы ввода'!G2126*'Общ. данные'!$D$26,0)</f>
        <v>0</v>
      </c>
      <c r="M3072" s="67">
        <f>'Листы ввода'!H2126</f>
        <v>0</v>
      </c>
      <c r="N3072" s="28">
        <f>'Листы ввода'!I2126</f>
        <v>0</v>
      </c>
      <c r="O3072" s="68">
        <f>'Листы ввода'!J2126</f>
        <v>0</v>
      </c>
      <c r="P3072" s="69">
        <f>ROUNDUP('Листы ввода'!K2126*'Общ. данные'!$D$26,0)</f>
        <v>0</v>
      </c>
      <c r="Q3072" s="238">
        <f>ROUNDUP('Листы ввода'!L2126*'Общ. данные'!$D$26,0)</f>
        <v>0</v>
      </c>
      <c r="R3072" s="239"/>
      <c r="S3072" s="238">
        <f>ROUNDUP('Листы ввода'!M2126*'Общ. данные'!$D$26,0)</f>
        <v>0</v>
      </c>
      <c r="T3072" s="240"/>
      <c r="U3072" s="239"/>
      <c r="V3072" s="238">
        <f>ROUNDUP('Листы ввода'!N2126*'Общ. данные'!$D$26,0)</f>
        <v>0</v>
      </c>
      <c r="W3072" s="240"/>
      <c r="X3072" s="239"/>
      <c r="Y3072" s="262">
        <f>'Листы ввода'!O2126</f>
        <v>0</v>
      </c>
      <c r="Z3072" s="263"/>
      <c r="AA3072" s="26">
        <f>'Листы ввода'!P2126</f>
        <v>0</v>
      </c>
      <c r="AB3072" s="68">
        <f>'Листы ввода'!Q2126</f>
        <v>0</v>
      </c>
      <c r="AC3072" s="236">
        <f>'Листы ввода'!R2126</f>
        <v>0</v>
      </c>
      <c r="AD3072" s="236"/>
      <c r="AE3072" s="233">
        <f>IF('Листы ввода'!T2126=1,'Листы на печать'!P3072,AQ3072)</f>
        <v>0</v>
      </c>
      <c r="AF3072" s="264"/>
      <c r="AG3072" s="265"/>
      <c r="AH3072" s="266"/>
      <c r="AI3072" s="26"/>
      <c r="AJ3072" s="27"/>
      <c r="AK3072" s="265"/>
      <c r="AL3072" s="265"/>
      <c r="AM3072" s="266"/>
      <c r="AN3072" s="267"/>
      <c r="AO3072" s="266"/>
      <c r="AP3072" s="301"/>
      <c r="AQ3072" s="46">
        <f t="shared" si="68"/>
        <v>0</v>
      </c>
    </row>
    <row r="3073" spans="1:43" ht="20.45" customHeight="1">
      <c r="A3073" s="314"/>
      <c r="B3073" s="233">
        <f>'Листы ввода'!B2127</f>
        <v>0</v>
      </c>
      <c r="C3073" s="234"/>
      <c r="D3073" s="235">
        <f>'Листы ввода'!C2127</f>
        <v>0</v>
      </c>
      <c r="E3073" s="236"/>
      <c r="F3073" s="237"/>
      <c r="G3073" s="235">
        <f>'Листы ввода'!D2127</f>
        <v>0</v>
      </c>
      <c r="H3073" s="236"/>
      <c r="I3073" s="237"/>
      <c r="J3073" s="26">
        <f>'Листы ввода'!E2127</f>
        <v>0</v>
      </c>
      <c r="K3073" s="27">
        <f>'Листы ввода'!F2127</f>
        <v>0</v>
      </c>
      <c r="L3073" s="69">
        <f>ROUNDUP('Листы ввода'!G2127*'Общ. данные'!$D$26,0)</f>
        <v>0</v>
      </c>
      <c r="M3073" s="67">
        <f>'Листы ввода'!H2127</f>
        <v>0</v>
      </c>
      <c r="N3073" s="28">
        <f>'Листы ввода'!I2127</f>
        <v>0</v>
      </c>
      <c r="O3073" s="68">
        <f>'Листы ввода'!J2127</f>
        <v>0</v>
      </c>
      <c r="P3073" s="69">
        <f>ROUNDUP('Листы ввода'!K2127*'Общ. данные'!$D$26,0)</f>
        <v>0</v>
      </c>
      <c r="Q3073" s="238">
        <f>ROUNDUP('Листы ввода'!L2127*'Общ. данные'!$D$26,0)</f>
        <v>0</v>
      </c>
      <c r="R3073" s="239"/>
      <c r="S3073" s="238">
        <f>ROUNDUP('Листы ввода'!M2127*'Общ. данные'!$D$26,0)</f>
        <v>0</v>
      </c>
      <c r="T3073" s="240"/>
      <c r="U3073" s="239"/>
      <c r="V3073" s="238">
        <f>ROUNDUP('Листы ввода'!N2127*'Общ. данные'!$D$26,0)</f>
        <v>0</v>
      </c>
      <c r="W3073" s="240"/>
      <c r="X3073" s="239"/>
      <c r="Y3073" s="262">
        <f>'Листы ввода'!O2127</f>
        <v>0</v>
      </c>
      <c r="Z3073" s="263"/>
      <c r="AA3073" s="26">
        <f>'Листы ввода'!P2127</f>
        <v>0</v>
      </c>
      <c r="AB3073" s="68">
        <f>'Листы ввода'!Q2127</f>
        <v>0</v>
      </c>
      <c r="AC3073" s="236">
        <f>'Листы ввода'!R2127</f>
        <v>0</v>
      </c>
      <c r="AD3073" s="236"/>
      <c r="AE3073" s="233">
        <f>IF('Листы ввода'!T2127=1,'Листы на печать'!P3073,AQ3073)</f>
        <v>0</v>
      </c>
      <c r="AF3073" s="264"/>
      <c r="AG3073" s="265"/>
      <c r="AH3073" s="266"/>
      <c r="AI3073" s="26"/>
      <c r="AJ3073" s="27"/>
      <c r="AK3073" s="265"/>
      <c r="AL3073" s="265"/>
      <c r="AM3073" s="266"/>
      <c r="AN3073" s="267"/>
      <c r="AO3073" s="266"/>
      <c r="AP3073" s="301"/>
      <c r="AQ3073" s="46">
        <f t="shared" si="68"/>
        <v>0</v>
      </c>
    </row>
    <row r="3074" spans="1:43" ht="20.45" customHeight="1">
      <c r="A3074" s="314"/>
      <c r="B3074" s="233">
        <f>'Листы ввода'!B2128</f>
        <v>0</v>
      </c>
      <c r="C3074" s="234"/>
      <c r="D3074" s="235">
        <f>'Листы ввода'!C2128</f>
        <v>0</v>
      </c>
      <c r="E3074" s="236"/>
      <c r="F3074" s="237"/>
      <c r="G3074" s="235">
        <f>'Листы ввода'!D2128</f>
        <v>0</v>
      </c>
      <c r="H3074" s="236"/>
      <c r="I3074" s="237"/>
      <c r="J3074" s="26">
        <f>'Листы ввода'!E2128</f>
        <v>0</v>
      </c>
      <c r="K3074" s="27">
        <f>'Листы ввода'!F2128</f>
        <v>0</v>
      </c>
      <c r="L3074" s="69">
        <f>ROUNDUP('Листы ввода'!G2128*'Общ. данные'!$D$26,0)</f>
        <v>0</v>
      </c>
      <c r="M3074" s="67">
        <f>'Листы ввода'!H2128</f>
        <v>0</v>
      </c>
      <c r="N3074" s="28">
        <f>'Листы ввода'!I2128</f>
        <v>0</v>
      </c>
      <c r="O3074" s="68">
        <f>'Листы ввода'!J2128</f>
        <v>0</v>
      </c>
      <c r="P3074" s="69">
        <f>ROUNDUP('Листы ввода'!K2128*'Общ. данные'!$D$26,0)</f>
        <v>0</v>
      </c>
      <c r="Q3074" s="238">
        <f>ROUNDUP('Листы ввода'!L2128*'Общ. данные'!$D$26,0)</f>
        <v>0</v>
      </c>
      <c r="R3074" s="239"/>
      <c r="S3074" s="238">
        <f>ROUNDUP('Листы ввода'!M2128*'Общ. данные'!$D$26,0)</f>
        <v>0</v>
      </c>
      <c r="T3074" s="240"/>
      <c r="U3074" s="239"/>
      <c r="V3074" s="238">
        <f>ROUNDUP('Листы ввода'!N2128*'Общ. данные'!$D$26,0)</f>
        <v>0</v>
      </c>
      <c r="W3074" s="240"/>
      <c r="X3074" s="239"/>
      <c r="Y3074" s="262">
        <f>'Листы ввода'!O2128</f>
        <v>0</v>
      </c>
      <c r="Z3074" s="263"/>
      <c r="AA3074" s="26">
        <f>'Листы ввода'!P2128</f>
        <v>0</v>
      </c>
      <c r="AB3074" s="68">
        <f>'Листы ввода'!Q2128</f>
        <v>0</v>
      </c>
      <c r="AC3074" s="236">
        <f>'Листы ввода'!R2128</f>
        <v>0</v>
      </c>
      <c r="AD3074" s="236"/>
      <c r="AE3074" s="233">
        <f>IF('Листы ввода'!T2128=1,'Листы на печать'!P3074,AQ3074)</f>
        <v>0</v>
      </c>
      <c r="AF3074" s="264"/>
      <c r="AG3074" s="265"/>
      <c r="AH3074" s="266"/>
      <c r="AI3074" s="26"/>
      <c r="AJ3074" s="27"/>
      <c r="AK3074" s="265"/>
      <c r="AL3074" s="265"/>
      <c r="AM3074" s="266"/>
      <c r="AN3074" s="267"/>
      <c r="AO3074" s="266"/>
      <c r="AP3074" s="301"/>
      <c r="AQ3074" s="46">
        <f t="shared" si="68"/>
        <v>0</v>
      </c>
    </row>
    <row r="3075" spans="1:43" ht="20.45" customHeight="1">
      <c r="A3075" s="314"/>
      <c r="B3075" s="233">
        <f>'Листы ввода'!B2129</f>
        <v>0</v>
      </c>
      <c r="C3075" s="234"/>
      <c r="D3075" s="235">
        <f>'Листы ввода'!C2129</f>
        <v>0</v>
      </c>
      <c r="E3075" s="236"/>
      <c r="F3075" s="237"/>
      <c r="G3075" s="235">
        <f>'Листы ввода'!D2129</f>
        <v>0</v>
      </c>
      <c r="H3075" s="236"/>
      <c r="I3075" s="237"/>
      <c r="J3075" s="26">
        <f>'Листы ввода'!E2129</f>
        <v>0</v>
      </c>
      <c r="K3075" s="27">
        <f>'Листы ввода'!F2129</f>
        <v>0</v>
      </c>
      <c r="L3075" s="69">
        <f>ROUNDUP('Листы ввода'!G2129*'Общ. данные'!$D$26,0)</f>
        <v>0</v>
      </c>
      <c r="M3075" s="67">
        <f>'Листы ввода'!H2129</f>
        <v>0</v>
      </c>
      <c r="N3075" s="28">
        <f>'Листы ввода'!I2129</f>
        <v>0</v>
      </c>
      <c r="O3075" s="68">
        <f>'Листы ввода'!J2129</f>
        <v>0</v>
      </c>
      <c r="P3075" s="69">
        <f>ROUNDUP('Листы ввода'!K2129*'Общ. данные'!$D$26,0)</f>
        <v>0</v>
      </c>
      <c r="Q3075" s="238">
        <f>ROUNDUP('Листы ввода'!L2129*'Общ. данные'!$D$26,0)</f>
        <v>0</v>
      </c>
      <c r="R3075" s="239"/>
      <c r="S3075" s="238">
        <f>ROUNDUP('Листы ввода'!M2129*'Общ. данные'!$D$26,0)</f>
        <v>0</v>
      </c>
      <c r="T3075" s="240"/>
      <c r="U3075" s="239"/>
      <c r="V3075" s="238">
        <f>ROUNDUP('Листы ввода'!N2129*'Общ. данные'!$D$26,0)</f>
        <v>0</v>
      </c>
      <c r="W3075" s="240"/>
      <c r="X3075" s="239"/>
      <c r="Y3075" s="262">
        <f>'Листы ввода'!O2129</f>
        <v>0</v>
      </c>
      <c r="Z3075" s="263"/>
      <c r="AA3075" s="26">
        <f>'Листы ввода'!P2129</f>
        <v>0</v>
      </c>
      <c r="AB3075" s="68">
        <f>'Листы ввода'!Q2129</f>
        <v>0</v>
      </c>
      <c r="AC3075" s="236">
        <f>'Листы ввода'!R2129</f>
        <v>0</v>
      </c>
      <c r="AD3075" s="236"/>
      <c r="AE3075" s="233">
        <f>IF('Листы ввода'!T2129=1,'Листы на печать'!P3075,AQ3075)</f>
        <v>0</v>
      </c>
      <c r="AF3075" s="264"/>
      <c r="AG3075" s="265"/>
      <c r="AH3075" s="266"/>
      <c r="AI3075" s="26"/>
      <c r="AJ3075" s="27"/>
      <c r="AK3075" s="265"/>
      <c r="AL3075" s="265"/>
      <c r="AM3075" s="266"/>
      <c r="AN3075" s="267"/>
      <c r="AO3075" s="266"/>
      <c r="AP3075" s="301"/>
      <c r="AQ3075" s="46">
        <f t="shared" si="68"/>
        <v>0</v>
      </c>
    </row>
    <row r="3076" spans="1:43" ht="20.45" customHeight="1">
      <c r="A3076" s="314"/>
      <c r="B3076" s="233">
        <f>'Листы ввода'!B2130</f>
        <v>0</v>
      </c>
      <c r="C3076" s="234"/>
      <c r="D3076" s="235">
        <f>'Листы ввода'!C2130</f>
        <v>0</v>
      </c>
      <c r="E3076" s="236"/>
      <c r="F3076" s="237"/>
      <c r="G3076" s="235">
        <f>'Листы ввода'!D2130</f>
        <v>0</v>
      </c>
      <c r="H3076" s="236"/>
      <c r="I3076" s="237"/>
      <c r="J3076" s="26">
        <f>'Листы ввода'!E2130</f>
        <v>0</v>
      </c>
      <c r="K3076" s="27">
        <f>'Листы ввода'!F2130</f>
        <v>0</v>
      </c>
      <c r="L3076" s="69">
        <f>ROUNDUP('Листы ввода'!G2130*'Общ. данные'!$D$26,0)</f>
        <v>0</v>
      </c>
      <c r="M3076" s="67">
        <f>'Листы ввода'!H2130</f>
        <v>0</v>
      </c>
      <c r="N3076" s="28">
        <f>'Листы ввода'!I2130</f>
        <v>0</v>
      </c>
      <c r="O3076" s="68">
        <f>'Листы ввода'!J2130</f>
        <v>0</v>
      </c>
      <c r="P3076" s="69">
        <f>ROUNDUP('Листы ввода'!K2130*'Общ. данные'!$D$26,0)</f>
        <v>0</v>
      </c>
      <c r="Q3076" s="238">
        <f>ROUNDUP('Листы ввода'!L2130*'Общ. данные'!$D$26,0)</f>
        <v>0</v>
      </c>
      <c r="R3076" s="239"/>
      <c r="S3076" s="238">
        <f>ROUNDUP('Листы ввода'!M2130*'Общ. данные'!$D$26,0)</f>
        <v>0</v>
      </c>
      <c r="T3076" s="240"/>
      <c r="U3076" s="239"/>
      <c r="V3076" s="238">
        <f>ROUNDUP('Листы ввода'!N2130*'Общ. данные'!$D$26,0)</f>
        <v>0</v>
      </c>
      <c r="W3076" s="240"/>
      <c r="X3076" s="239"/>
      <c r="Y3076" s="262">
        <f>'Листы ввода'!O2130</f>
        <v>0</v>
      </c>
      <c r="Z3076" s="263"/>
      <c r="AA3076" s="26">
        <f>'Листы ввода'!P2130</f>
        <v>0</v>
      </c>
      <c r="AB3076" s="68">
        <f>'Листы ввода'!Q2130</f>
        <v>0</v>
      </c>
      <c r="AC3076" s="236">
        <f>'Листы ввода'!R2130</f>
        <v>0</v>
      </c>
      <c r="AD3076" s="236"/>
      <c r="AE3076" s="233">
        <f>IF('Листы ввода'!T2130=1,'Листы на печать'!P3076,AQ3076)</f>
        <v>0</v>
      </c>
      <c r="AF3076" s="264"/>
      <c r="AG3076" s="265"/>
      <c r="AH3076" s="266"/>
      <c r="AI3076" s="26"/>
      <c r="AJ3076" s="27"/>
      <c r="AK3076" s="265"/>
      <c r="AL3076" s="265"/>
      <c r="AM3076" s="266"/>
      <c r="AN3076" s="267"/>
      <c r="AO3076" s="266"/>
      <c r="AP3076" s="301"/>
      <c r="AQ3076" s="46">
        <f t="shared" si="68"/>
        <v>0</v>
      </c>
    </row>
    <row r="3077" spans="1:43" ht="20.45" customHeight="1">
      <c r="A3077" s="314"/>
      <c r="B3077" s="233">
        <f>'Листы ввода'!B2131</f>
        <v>0</v>
      </c>
      <c r="C3077" s="234"/>
      <c r="D3077" s="235">
        <f>'Листы ввода'!C2131</f>
        <v>0</v>
      </c>
      <c r="E3077" s="236"/>
      <c r="F3077" s="237"/>
      <c r="G3077" s="235">
        <f>'Листы ввода'!D2131</f>
        <v>0</v>
      </c>
      <c r="H3077" s="236"/>
      <c r="I3077" s="237"/>
      <c r="J3077" s="26">
        <f>'Листы ввода'!E2131</f>
        <v>0</v>
      </c>
      <c r="K3077" s="27">
        <f>'Листы ввода'!F2131</f>
        <v>0</v>
      </c>
      <c r="L3077" s="69">
        <f>ROUNDUP('Листы ввода'!G2131*'Общ. данные'!$D$26,0)</f>
        <v>0</v>
      </c>
      <c r="M3077" s="67">
        <f>'Листы ввода'!H2131</f>
        <v>0</v>
      </c>
      <c r="N3077" s="28">
        <f>'Листы ввода'!I2131</f>
        <v>0</v>
      </c>
      <c r="O3077" s="68">
        <f>'Листы ввода'!J2131</f>
        <v>0</v>
      </c>
      <c r="P3077" s="69">
        <f>ROUNDUP('Листы ввода'!K2131*'Общ. данные'!$D$26,0)</f>
        <v>0</v>
      </c>
      <c r="Q3077" s="238">
        <f>ROUNDUP('Листы ввода'!L2131*'Общ. данные'!$D$26,0)</f>
        <v>0</v>
      </c>
      <c r="R3077" s="239"/>
      <c r="S3077" s="238">
        <f>ROUNDUP('Листы ввода'!M2131*'Общ. данные'!$D$26,0)</f>
        <v>0</v>
      </c>
      <c r="T3077" s="240"/>
      <c r="U3077" s="239"/>
      <c r="V3077" s="238">
        <f>ROUNDUP('Листы ввода'!N2131*'Общ. данные'!$D$26,0)</f>
        <v>0</v>
      </c>
      <c r="W3077" s="240"/>
      <c r="X3077" s="239"/>
      <c r="Y3077" s="262">
        <f>'Листы ввода'!O2131</f>
        <v>0</v>
      </c>
      <c r="Z3077" s="263"/>
      <c r="AA3077" s="26">
        <f>'Листы ввода'!P2131</f>
        <v>0</v>
      </c>
      <c r="AB3077" s="68">
        <f>'Листы ввода'!Q2131</f>
        <v>0</v>
      </c>
      <c r="AC3077" s="236">
        <f>'Листы ввода'!R2131</f>
        <v>0</v>
      </c>
      <c r="AD3077" s="236"/>
      <c r="AE3077" s="233">
        <f>IF('Листы ввода'!T2131=1,'Листы на печать'!P3077,AQ3077)</f>
        <v>0</v>
      </c>
      <c r="AF3077" s="264"/>
      <c r="AG3077" s="265"/>
      <c r="AH3077" s="266"/>
      <c r="AI3077" s="26"/>
      <c r="AJ3077" s="27"/>
      <c r="AK3077" s="265"/>
      <c r="AL3077" s="265"/>
      <c r="AM3077" s="266"/>
      <c r="AN3077" s="267"/>
      <c r="AO3077" s="266"/>
      <c r="AP3077" s="301"/>
      <c r="AQ3077" s="46">
        <f t="shared" si="68"/>
        <v>0</v>
      </c>
    </row>
    <row r="3078" spans="1:43" ht="20.45" customHeight="1">
      <c r="A3078" s="314"/>
      <c r="B3078" s="233">
        <f>'Листы ввода'!B2132</f>
        <v>0</v>
      </c>
      <c r="C3078" s="234"/>
      <c r="D3078" s="235">
        <f>'Листы ввода'!C2132</f>
        <v>0</v>
      </c>
      <c r="E3078" s="236"/>
      <c r="F3078" s="237"/>
      <c r="G3078" s="235">
        <f>'Листы ввода'!D2132</f>
        <v>0</v>
      </c>
      <c r="H3078" s="236"/>
      <c r="I3078" s="237"/>
      <c r="J3078" s="26">
        <f>'Листы ввода'!E2132</f>
        <v>0</v>
      </c>
      <c r="K3078" s="27">
        <f>'Листы ввода'!F2132</f>
        <v>0</v>
      </c>
      <c r="L3078" s="69">
        <f>ROUNDUP('Листы ввода'!G2132*'Общ. данные'!$D$26,0)</f>
        <v>0</v>
      </c>
      <c r="M3078" s="67">
        <f>'Листы ввода'!H2132</f>
        <v>0</v>
      </c>
      <c r="N3078" s="28">
        <f>'Листы ввода'!I2132</f>
        <v>0</v>
      </c>
      <c r="O3078" s="68">
        <f>'Листы ввода'!J2132</f>
        <v>0</v>
      </c>
      <c r="P3078" s="69">
        <f>ROUNDUP('Листы ввода'!K2132*'Общ. данные'!$D$26,0)</f>
        <v>0</v>
      </c>
      <c r="Q3078" s="238">
        <f>ROUNDUP('Листы ввода'!L2132*'Общ. данные'!$D$26,0)</f>
        <v>0</v>
      </c>
      <c r="R3078" s="239"/>
      <c r="S3078" s="238">
        <f>ROUNDUP('Листы ввода'!M2132*'Общ. данные'!$D$26,0)</f>
        <v>0</v>
      </c>
      <c r="T3078" s="240"/>
      <c r="U3078" s="239"/>
      <c r="V3078" s="238">
        <f>ROUNDUP('Листы ввода'!N2132*'Общ. данные'!$D$26,0)</f>
        <v>0</v>
      </c>
      <c r="W3078" s="240"/>
      <c r="X3078" s="239"/>
      <c r="Y3078" s="262">
        <f>'Листы ввода'!O2132</f>
        <v>0</v>
      </c>
      <c r="Z3078" s="263"/>
      <c r="AA3078" s="26">
        <f>'Листы ввода'!P2132</f>
        <v>0</v>
      </c>
      <c r="AB3078" s="68">
        <f>'Листы ввода'!Q2132</f>
        <v>0</v>
      </c>
      <c r="AC3078" s="236">
        <f>'Листы ввода'!R2132</f>
        <v>0</v>
      </c>
      <c r="AD3078" s="236"/>
      <c r="AE3078" s="233">
        <f>IF('Листы ввода'!T2132=1,'Листы на печать'!P3078,AQ3078)</f>
        <v>0</v>
      </c>
      <c r="AF3078" s="264"/>
      <c r="AG3078" s="265"/>
      <c r="AH3078" s="266"/>
      <c r="AI3078" s="26"/>
      <c r="AJ3078" s="27"/>
      <c r="AK3078" s="265"/>
      <c r="AL3078" s="265"/>
      <c r="AM3078" s="266"/>
      <c r="AN3078" s="267"/>
      <c r="AO3078" s="266"/>
      <c r="AP3078" s="301"/>
      <c r="AQ3078" s="46">
        <f t="shared" si="68"/>
        <v>0</v>
      </c>
    </row>
    <row r="3079" spans="1:43" ht="20.45" customHeight="1">
      <c r="A3079" s="314"/>
      <c r="B3079" s="233">
        <f>'Листы ввода'!B2133</f>
        <v>0</v>
      </c>
      <c r="C3079" s="234"/>
      <c r="D3079" s="235">
        <f>'Листы ввода'!C2133</f>
        <v>0</v>
      </c>
      <c r="E3079" s="236"/>
      <c r="F3079" s="237"/>
      <c r="G3079" s="235">
        <f>'Листы ввода'!D2133</f>
        <v>0</v>
      </c>
      <c r="H3079" s="236"/>
      <c r="I3079" s="237"/>
      <c r="J3079" s="26">
        <f>'Листы ввода'!E2133</f>
        <v>0</v>
      </c>
      <c r="K3079" s="27">
        <f>'Листы ввода'!F2133</f>
        <v>0</v>
      </c>
      <c r="L3079" s="69">
        <f>ROUNDUP('Листы ввода'!G2133*'Общ. данные'!$D$26,0)</f>
        <v>0</v>
      </c>
      <c r="M3079" s="67">
        <f>'Листы ввода'!H2133</f>
        <v>0</v>
      </c>
      <c r="N3079" s="28">
        <f>'Листы ввода'!I2133</f>
        <v>0</v>
      </c>
      <c r="O3079" s="68">
        <f>'Листы ввода'!J2133</f>
        <v>0</v>
      </c>
      <c r="P3079" s="69">
        <f>ROUNDUP('Листы ввода'!K2133*'Общ. данные'!$D$26,0)</f>
        <v>0</v>
      </c>
      <c r="Q3079" s="238">
        <f>ROUNDUP('Листы ввода'!L2133*'Общ. данные'!$D$26,0)</f>
        <v>0</v>
      </c>
      <c r="R3079" s="239"/>
      <c r="S3079" s="238">
        <f>ROUNDUP('Листы ввода'!M2133*'Общ. данные'!$D$26,0)</f>
        <v>0</v>
      </c>
      <c r="T3079" s="240"/>
      <c r="U3079" s="239"/>
      <c r="V3079" s="238">
        <f>ROUNDUP('Листы ввода'!N2133*'Общ. данные'!$D$26,0)</f>
        <v>0</v>
      </c>
      <c r="W3079" s="240"/>
      <c r="X3079" s="239"/>
      <c r="Y3079" s="262">
        <f>'Листы ввода'!O2133</f>
        <v>0</v>
      </c>
      <c r="Z3079" s="263"/>
      <c r="AA3079" s="26">
        <f>'Листы ввода'!P2133</f>
        <v>0</v>
      </c>
      <c r="AB3079" s="68">
        <f>'Листы ввода'!Q2133</f>
        <v>0</v>
      </c>
      <c r="AC3079" s="236">
        <f>'Листы ввода'!R2133</f>
        <v>0</v>
      </c>
      <c r="AD3079" s="236"/>
      <c r="AE3079" s="233">
        <f>IF('Листы ввода'!T2133=1,'Листы на печать'!P3079,AQ3079)</f>
        <v>0</v>
      </c>
      <c r="AF3079" s="264"/>
      <c r="AG3079" s="265"/>
      <c r="AH3079" s="266"/>
      <c r="AI3079" s="26"/>
      <c r="AJ3079" s="27"/>
      <c r="AK3079" s="265"/>
      <c r="AL3079" s="265"/>
      <c r="AM3079" s="266"/>
      <c r="AN3079" s="267"/>
      <c r="AO3079" s="266"/>
      <c r="AP3079" s="301"/>
      <c r="AQ3079" s="46">
        <f t="shared" si="68"/>
        <v>0</v>
      </c>
    </row>
    <row r="3080" spans="1:43" ht="20.45" customHeight="1">
      <c r="A3080" s="314"/>
      <c r="B3080" s="233">
        <f>'Листы ввода'!B2134</f>
        <v>0</v>
      </c>
      <c r="C3080" s="234"/>
      <c r="D3080" s="235">
        <f>'Листы ввода'!C2134</f>
        <v>0</v>
      </c>
      <c r="E3080" s="236"/>
      <c r="F3080" s="237"/>
      <c r="G3080" s="235">
        <f>'Листы ввода'!D2134</f>
        <v>0</v>
      </c>
      <c r="H3080" s="236"/>
      <c r="I3080" s="237"/>
      <c r="J3080" s="26">
        <f>'Листы ввода'!E2134</f>
        <v>0</v>
      </c>
      <c r="K3080" s="27">
        <f>'Листы ввода'!F2134</f>
        <v>0</v>
      </c>
      <c r="L3080" s="69">
        <f>ROUNDUP('Листы ввода'!G2134*'Общ. данные'!$D$26,0)</f>
        <v>0</v>
      </c>
      <c r="M3080" s="67">
        <f>'Листы ввода'!H2134</f>
        <v>0</v>
      </c>
      <c r="N3080" s="28">
        <f>'Листы ввода'!I2134</f>
        <v>0</v>
      </c>
      <c r="O3080" s="68">
        <f>'Листы ввода'!J2134</f>
        <v>0</v>
      </c>
      <c r="P3080" s="69">
        <f>ROUNDUP('Листы ввода'!K2134*'Общ. данные'!$D$26,0)</f>
        <v>0</v>
      </c>
      <c r="Q3080" s="238">
        <f>ROUNDUP('Листы ввода'!L2134*'Общ. данные'!$D$26,0)</f>
        <v>0</v>
      </c>
      <c r="R3080" s="239"/>
      <c r="S3080" s="238">
        <f>ROUNDUP('Листы ввода'!M2134*'Общ. данные'!$D$26,0)</f>
        <v>0</v>
      </c>
      <c r="T3080" s="240"/>
      <c r="U3080" s="239"/>
      <c r="V3080" s="238">
        <f>ROUNDUP('Листы ввода'!N2134*'Общ. данные'!$D$26,0)</f>
        <v>0</v>
      </c>
      <c r="W3080" s="240"/>
      <c r="X3080" s="239"/>
      <c r="Y3080" s="262">
        <f>'Листы ввода'!O2134</f>
        <v>0</v>
      </c>
      <c r="Z3080" s="263"/>
      <c r="AA3080" s="26">
        <f>'Листы ввода'!P2134</f>
        <v>0</v>
      </c>
      <c r="AB3080" s="68">
        <f>'Листы ввода'!Q2134</f>
        <v>0</v>
      </c>
      <c r="AC3080" s="236">
        <f>'Листы ввода'!R2134</f>
        <v>0</v>
      </c>
      <c r="AD3080" s="236"/>
      <c r="AE3080" s="233">
        <f>IF('Листы ввода'!T2134=1,'Листы на печать'!P3080,AQ3080)</f>
        <v>0</v>
      </c>
      <c r="AF3080" s="264"/>
      <c r="AG3080" s="265"/>
      <c r="AH3080" s="266"/>
      <c r="AI3080" s="26"/>
      <c r="AJ3080" s="27"/>
      <c r="AK3080" s="265"/>
      <c r="AL3080" s="265"/>
      <c r="AM3080" s="266"/>
      <c r="AN3080" s="267"/>
      <c r="AO3080" s="266"/>
      <c r="AP3080" s="301"/>
      <c r="AQ3080" s="46">
        <f t="shared" si="68"/>
        <v>0</v>
      </c>
    </row>
    <row r="3081" spans="1:43" ht="20.45" customHeight="1">
      <c r="A3081" s="314"/>
      <c r="B3081" s="233">
        <f>'Листы ввода'!B2135</f>
        <v>0</v>
      </c>
      <c r="C3081" s="234"/>
      <c r="D3081" s="235">
        <f>'Листы ввода'!C2135</f>
        <v>0</v>
      </c>
      <c r="E3081" s="236"/>
      <c r="F3081" s="237"/>
      <c r="G3081" s="235">
        <f>'Листы ввода'!D2135</f>
        <v>0</v>
      </c>
      <c r="H3081" s="236"/>
      <c r="I3081" s="237"/>
      <c r="J3081" s="26">
        <f>'Листы ввода'!E2135</f>
        <v>0</v>
      </c>
      <c r="K3081" s="27">
        <f>'Листы ввода'!F2135</f>
        <v>0</v>
      </c>
      <c r="L3081" s="69">
        <f>ROUNDUP('Листы ввода'!G2135*'Общ. данные'!$D$26,0)</f>
        <v>0</v>
      </c>
      <c r="M3081" s="67">
        <f>'Листы ввода'!H2135</f>
        <v>0</v>
      </c>
      <c r="N3081" s="28">
        <f>'Листы ввода'!I2135</f>
        <v>0</v>
      </c>
      <c r="O3081" s="68">
        <f>'Листы ввода'!J2135</f>
        <v>0</v>
      </c>
      <c r="P3081" s="69">
        <f>ROUNDUP('Листы ввода'!K2135*'Общ. данные'!$D$26,0)</f>
        <v>0</v>
      </c>
      <c r="Q3081" s="238">
        <f>ROUNDUP('Листы ввода'!L2135*'Общ. данные'!$D$26,0)</f>
        <v>0</v>
      </c>
      <c r="R3081" s="239"/>
      <c r="S3081" s="238">
        <f>ROUNDUP('Листы ввода'!M2135*'Общ. данные'!$D$26,0)</f>
        <v>0</v>
      </c>
      <c r="T3081" s="240"/>
      <c r="U3081" s="239"/>
      <c r="V3081" s="238">
        <f>ROUNDUP('Листы ввода'!N2135*'Общ. данные'!$D$26,0)</f>
        <v>0</v>
      </c>
      <c r="W3081" s="240"/>
      <c r="X3081" s="239"/>
      <c r="Y3081" s="262">
        <f>'Листы ввода'!O2135</f>
        <v>0</v>
      </c>
      <c r="Z3081" s="263"/>
      <c r="AA3081" s="26">
        <f>'Листы ввода'!P2135</f>
        <v>0</v>
      </c>
      <c r="AB3081" s="68">
        <f>'Листы ввода'!Q2135</f>
        <v>0</v>
      </c>
      <c r="AC3081" s="236">
        <f>'Листы ввода'!R2135</f>
        <v>0</v>
      </c>
      <c r="AD3081" s="236"/>
      <c r="AE3081" s="233">
        <f>IF('Листы ввода'!T2135=1,'Листы на печать'!P3081,AQ3081)</f>
        <v>0</v>
      </c>
      <c r="AF3081" s="264"/>
      <c r="AG3081" s="265"/>
      <c r="AH3081" s="266"/>
      <c r="AI3081" s="26"/>
      <c r="AJ3081" s="27"/>
      <c r="AK3081" s="265"/>
      <c r="AL3081" s="265"/>
      <c r="AM3081" s="266"/>
      <c r="AN3081" s="267"/>
      <c r="AO3081" s="266"/>
      <c r="AP3081" s="301"/>
      <c r="AQ3081" s="46">
        <f t="shared" si="68"/>
        <v>0</v>
      </c>
    </row>
    <row r="3082" spans="1:43" ht="20.45" customHeight="1">
      <c r="A3082" s="314"/>
      <c r="B3082" s="233">
        <f>'Листы ввода'!B2136</f>
        <v>0</v>
      </c>
      <c r="C3082" s="234"/>
      <c r="D3082" s="235">
        <f>'Листы ввода'!C2136</f>
        <v>0</v>
      </c>
      <c r="E3082" s="236"/>
      <c r="F3082" s="237"/>
      <c r="G3082" s="235">
        <f>'Листы ввода'!D2136</f>
        <v>0</v>
      </c>
      <c r="H3082" s="236"/>
      <c r="I3082" s="237"/>
      <c r="J3082" s="26">
        <f>'Листы ввода'!E2136</f>
        <v>0</v>
      </c>
      <c r="K3082" s="27">
        <f>'Листы ввода'!F2136</f>
        <v>0</v>
      </c>
      <c r="L3082" s="69">
        <f>ROUNDUP('Листы ввода'!G2136*'Общ. данные'!$D$26,0)</f>
        <v>0</v>
      </c>
      <c r="M3082" s="67">
        <f>'Листы ввода'!H2136</f>
        <v>0</v>
      </c>
      <c r="N3082" s="28">
        <f>'Листы ввода'!I2136</f>
        <v>0</v>
      </c>
      <c r="O3082" s="68">
        <f>'Листы ввода'!J2136</f>
        <v>0</v>
      </c>
      <c r="P3082" s="69">
        <f>ROUNDUP('Листы ввода'!K2136*'Общ. данные'!$D$26,0)</f>
        <v>0</v>
      </c>
      <c r="Q3082" s="238">
        <f>ROUNDUP('Листы ввода'!L2136*'Общ. данные'!$D$26,0)</f>
        <v>0</v>
      </c>
      <c r="R3082" s="239"/>
      <c r="S3082" s="238">
        <f>ROUNDUP('Листы ввода'!M2136*'Общ. данные'!$D$26,0)</f>
        <v>0</v>
      </c>
      <c r="T3082" s="240"/>
      <c r="U3082" s="239"/>
      <c r="V3082" s="238">
        <f>ROUNDUP('Листы ввода'!N2136*'Общ. данные'!$D$26,0)</f>
        <v>0</v>
      </c>
      <c r="W3082" s="240"/>
      <c r="X3082" s="239"/>
      <c r="Y3082" s="262">
        <f>'Листы ввода'!O2136</f>
        <v>0</v>
      </c>
      <c r="Z3082" s="263"/>
      <c r="AA3082" s="26">
        <f>'Листы ввода'!P2136</f>
        <v>0</v>
      </c>
      <c r="AB3082" s="68">
        <f>'Листы ввода'!Q2136</f>
        <v>0</v>
      </c>
      <c r="AC3082" s="236">
        <f>'Листы ввода'!R2136</f>
        <v>0</v>
      </c>
      <c r="AD3082" s="236"/>
      <c r="AE3082" s="233">
        <f>IF('Листы ввода'!T2136=1,'Листы на печать'!P3082,AQ3082)</f>
        <v>0</v>
      </c>
      <c r="AF3082" s="264"/>
      <c r="AG3082" s="265"/>
      <c r="AH3082" s="266"/>
      <c r="AI3082" s="26"/>
      <c r="AJ3082" s="27"/>
      <c r="AK3082" s="265"/>
      <c r="AL3082" s="265"/>
      <c r="AM3082" s="266"/>
      <c r="AN3082" s="267"/>
      <c r="AO3082" s="266"/>
      <c r="AP3082" s="301"/>
      <c r="AQ3082" s="46">
        <f t="shared" si="68"/>
        <v>0</v>
      </c>
    </row>
    <row r="3083" spans="1:43" ht="20.45" customHeight="1">
      <c r="A3083" s="314"/>
      <c r="B3083" s="233">
        <f>'Листы ввода'!B2137</f>
        <v>0</v>
      </c>
      <c r="C3083" s="234"/>
      <c r="D3083" s="235">
        <f>'Листы ввода'!C2137</f>
        <v>0</v>
      </c>
      <c r="E3083" s="236"/>
      <c r="F3083" s="237"/>
      <c r="G3083" s="235">
        <f>'Листы ввода'!D2137</f>
        <v>0</v>
      </c>
      <c r="H3083" s="236"/>
      <c r="I3083" s="237"/>
      <c r="J3083" s="26">
        <f>'Листы ввода'!E2137</f>
        <v>0</v>
      </c>
      <c r="K3083" s="27">
        <f>'Листы ввода'!F2137</f>
        <v>0</v>
      </c>
      <c r="L3083" s="69">
        <f>ROUNDUP('Листы ввода'!G2137*'Общ. данные'!$D$26,0)</f>
        <v>0</v>
      </c>
      <c r="M3083" s="67">
        <f>'Листы ввода'!H2137</f>
        <v>0</v>
      </c>
      <c r="N3083" s="28">
        <f>'Листы ввода'!I2137</f>
        <v>0</v>
      </c>
      <c r="O3083" s="68">
        <f>'Листы ввода'!J2137</f>
        <v>0</v>
      </c>
      <c r="P3083" s="69">
        <f>ROUNDUP('Листы ввода'!K2137*'Общ. данные'!$D$26,0)</f>
        <v>0</v>
      </c>
      <c r="Q3083" s="238">
        <f>ROUNDUP('Листы ввода'!L2137*'Общ. данные'!$D$26,0)</f>
        <v>0</v>
      </c>
      <c r="R3083" s="239"/>
      <c r="S3083" s="238">
        <f>ROUNDUP('Листы ввода'!M2137*'Общ. данные'!$D$26,0)</f>
        <v>0</v>
      </c>
      <c r="T3083" s="240"/>
      <c r="U3083" s="239"/>
      <c r="V3083" s="238">
        <f>ROUNDUP('Листы ввода'!N2137*'Общ. данные'!$D$26,0)</f>
        <v>0</v>
      </c>
      <c r="W3083" s="240"/>
      <c r="X3083" s="239"/>
      <c r="Y3083" s="262">
        <f>'Листы ввода'!O2137</f>
        <v>0</v>
      </c>
      <c r="Z3083" s="263"/>
      <c r="AA3083" s="26">
        <f>'Листы ввода'!P2137</f>
        <v>0</v>
      </c>
      <c r="AB3083" s="68">
        <f>'Листы ввода'!Q2137</f>
        <v>0</v>
      </c>
      <c r="AC3083" s="236">
        <f>'Листы ввода'!R2137</f>
        <v>0</v>
      </c>
      <c r="AD3083" s="236"/>
      <c r="AE3083" s="233">
        <f>IF('Листы ввода'!T2137=1,'Листы на печать'!P3083,AQ3083)</f>
        <v>0</v>
      </c>
      <c r="AF3083" s="264"/>
      <c r="AG3083" s="265"/>
      <c r="AH3083" s="266"/>
      <c r="AI3083" s="26"/>
      <c r="AJ3083" s="27"/>
      <c r="AK3083" s="265"/>
      <c r="AL3083" s="265"/>
      <c r="AM3083" s="266"/>
      <c r="AN3083" s="267"/>
      <c r="AO3083" s="266"/>
      <c r="AP3083" s="301"/>
      <c r="AQ3083" s="46">
        <f t="shared" si="68"/>
        <v>0</v>
      </c>
    </row>
    <row r="3084" spans="1:43" ht="20.45" customHeight="1">
      <c r="A3084" s="314"/>
      <c r="B3084" s="233">
        <f>'Листы ввода'!B2138</f>
        <v>0</v>
      </c>
      <c r="C3084" s="234"/>
      <c r="D3084" s="235">
        <f>'Листы ввода'!C2138</f>
        <v>0</v>
      </c>
      <c r="E3084" s="236"/>
      <c r="F3084" s="237"/>
      <c r="G3084" s="235">
        <f>'Листы ввода'!D2138</f>
        <v>0</v>
      </c>
      <c r="H3084" s="236"/>
      <c r="I3084" s="237"/>
      <c r="J3084" s="26">
        <f>'Листы ввода'!E2138</f>
        <v>0</v>
      </c>
      <c r="K3084" s="27">
        <f>'Листы ввода'!F2138</f>
        <v>0</v>
      </c>
      <c r="L3084" s="69">
        <f>ROUNDUP('Листы ввода'!G2138*'Общ. данные'!$D$26,0)</f>
        <v>0</v>
      </c>
      <c r="M3084" s="67">
        <f>'Листы ввода'!H2138</f>
        <v>0</v>
      </c>
      <c r="N3084" s="28">
        <f>'Листы ввода'!I2138</f>
        <v>0</v>
      </c>
      <c r="O3084" s="68">
        <f>'Листы ввода'!J2138</f>
        <v>0</v>
      </c>
      <c r="P3084" s="69">
        <f>ROUNDUP('Листы ввода'!K2138*'Общ. данные'!$D$26,0)</f>
        <v>0</v>
      </c>
      <c r="Q3084" s="238">
        <f>ROUNDUP('Листы ввода'!L2138*'Общ. данные'!$D$26,0)</f>
        <v>0</v>
      </c>
      <c r="R3084" s="239"/>
      <c r="S3084" s="238">
        <f>ROUNDUP('Листы ввода'!M2138*'Общ. данные'!$D$26,0)</f>
        <v>0</v>
      </c>
      <c r="T3084" s="240"/>
      <c r="U3084" s="239"/>
      <c r="V3084" s="238">
        <f>ROUNDUP('Листы ввода'!N2138*'Общ. данные'!$D$26,0)</f>
        <v>0</v>
      </c>
      <c r="W3084" s="240"/>
      <c r="X3084" s="239"/>
      <c r="Y3084" s="262">
        <f>'Листы ввода'!O2138</f>
        <v>0</v>
      </c>
      <c r="Z3084" s="263"/>
      <c r="AA3084" s="26">
        <f>'Листы ввода'!P2138</f>
        <v>0</v>
      </c>
      <c r="AB3084" s="68">
        <f>'Листы ввода'!Q2138</f>
        <v>0</v>
      </c>
      <c r="AC3084" s="236">
        <f>'Листы ввода'!R2138</f>
        <v>0</v>
      </c>
      <c r="AD3084" s="236"/>
      <c r="AE3084" s="233">
        <f>IF('Листы ввода'!T2138=1,'Листы на печать'!P3084,AQ3084)</f>
        <v>0</v>
      </c>
      <c r="AF3084" s="264"/>
      <c r="AG3084" s="265"/>
      <c r="AH3084" s="266"/>
      <c r="AI3084" s="26"/>
      <c r="AJ3084" s="27"/>
      <c r="AK3084" s="265"/>
      <c r="AL3084" s="265"/>
      <c r="AM3084" s="266"/>
      <c r="AN3084" s="267"/>
      <c r="AO3084" s="266"/>
      <c r="AP3084" s="301"/>
      <c r="AQ3084" s="46">
        <f t="shared" si="68"/>
        <v>0</v>
      </c>
    </row>
    <row r="3085" spans="1:43" ht="20.45" customHeight="1">
      <c r="A3085" s="314"/>
      <c r="B3085" s="233">
        <f>'Листы ввода'!B2139</f>
        <v>0</v>
      </c>
      <c r="C3085" s="234"/>
      <c r="D3085" s="235">
        <f>'Листы ввода'!C2139</f>
        <v>0</v>
      </c>
      <c r="E3085" s="236"/>
      <c r="F3085" s="237"/>
      <c r="G3085" s="235">
        <f>'Листы ввода'!D2139</f>
        <v>0</v>
      </c>
      <c r="H3085" s="236"/>
      <c r="I3085" s="237"/>
      <c r="J3085" s="26">
        <f>'Листы ввода'!E2139</f>
        <v>0</v>
      </c>
      <c r="K3085" s="27">
        <f>'Листы ввода'!F2139</f>
        <v>0</v>
      </c>
      <c r="L3085" s="69">
        <f>ROUNDUP('Листы ввода'!G2139*'Общ. данные'!$D$26,0)</f>
        <v>0</v>
      </c>
      <c r="M3085" s="67">
        <f>'Листы ввода'!H2139</f>
        <v>0</v>
      </c>
      <c r="N3085" s="28">
        <f>'Листы ввода'!I2139</f>
        <v>0</v>
      </c>
      <c r="O3085" s="68">
        <f>'Листы ввода'!J2139</f>
        <v>0</v>
      </c>
      <c r="P3085" s="69">
        <f>ROUNDUP('Листы ввода'!K2139*'Общ. данные'!$D$26,0)</f>
        <v>0</v>
      </c>
      <c r="Q3085" s="238">
        <f>ROUNDUP('Листы ввода'!L2139*'Общ. данные'!$D$26,0)</f>
        <v>0</v>
      </c>
      <c r="R3085" s="239"/>
      <c r="S3085" s="238">
        <f>ROUNDUP('Листы ввода'!M2139*'Общ. данные'!$D$26,0)</f>
        <v>0</v>
      </c>
      <c r="T3085" s="240"/>
      <c r="U3085" s="239"/>
      <c r="V3085" s="238">
        <f>ROUNDUP('Листы ввода'!N2139*'Общ. данные'!$D$26,0)</f>
        <v>0</v>
      </c>
      <c r="W3085" s="240"/>
      <c r="X3085" s="239"/>
      <c r="Y3085" s="262">
        <f>'Листы ввода'!O2139</f>
        <v>0</v>
      </c>
      <c r="Z3085" s="263"/>
      <c r="AA3085" s="26">
        <f>'Листы ввода'!P2139</f>
        <v>0</v>
      </c>
      <c r="AB3085" s="68">
        <f>'Листы ввода'!Q2139</f>
        <v>0</v>
      </c>
      <c r="AC3085" s="236">
        <f>'Листы ввода'!R2139</f>
        <v>0</v>
      </c>
      <c r="AD3085" s="236"/>
      <c r="AE3085" s="233">
        <f>IF('Листы ввода'!T2139=1,'Листы на печать'!P3085,AQ3085)</f>
        <v>0</v>
      </c>
      <c r="AF3085" s="264"/>
      <c r="AG3085" s="265"/>
      <c r="AH3085" s="266"/>
      <c r="AI3085" s="26"/>
      <c r="AJ3085" s="27"/>
      <c r="AK3085" s="265"/>
      <c r="AL3085" s="265"/>
      <c r="AM3085" s="266"/>
      <c r="AN3085" s="267"/>
      <c r="AO3085" s="266"/>
      <c r="AP3085" s="301"/>
      <c r="AQ3085" s="46">
        <f t="shared" si="68"/>
        <v>0</v>
      </c>
    </row>
    <row r="3086" spans="1:43" ht="20.45" customHeight="1">
      <c r="A3086" s="314"/>
      <c r="B3086" s="233">
        <f>'Листы ввода'!B2140</f>
        <v>0</v>
      </c>
      <c r="C3086" s="234"/>
      <c r="D3086" s="235">
        <f>'Листы ввода'!C2140</f>
        <v>0</v>
      </c>
      <c r="E3086" s="236"/>
      <c r="F3086" s="237"/>
      <c r="G3086" s="235">
        <f>'Листы ввода'!D2140</f>
        <v>0</v>
      </c>
      <c r="H3086" s="236"/>
      <c r="I3086" s="237"/>
      <c r="J3086" s="26">
        <f>'Листы ввода'!E2140</f>
        <v>0</v>
      </c>
      <c r="K3086" s="27">
        <f>'Листы ввода'!F2140</f>
        <v>0</v>
      </c>
      <c r="L3086" s="69">
        <f>ROUNDUP('Листы ввода'!G2140*'Общ. данные'!$D$26,0)</f>
        <v>0</v>
      </c>
      <c r="M3086" s="67">
        <f>'Листы ввода'!H2140</f>
        <v>0</v>
      </c>
      <c r="N3086" s="28">
        <f>'Листы ввода'!I2140</f>
        <v>0</v>
      </c>
      <c r="O3086" s="68">
        <f>'Листы ввода'!J2140</f>
        <v>0</v>
      </c>
      <c r="P3086" s="69">
        <f>ROUNDUP('Листы ввода'!K2140*'Общ. данные'!$D$26,0)</f>
        <v>0</v>
      </c>
      <c r="Q3086" s="238">
        <f>ROUNDUP('Листы ввода'!L2140*'Общ. данные'!$D$26,0)</f>
        <v>0</v>
      </c>
      <c r="R3086" s="239"/>
      <c r="S3086" s="238">
        <f>ROUNDUP('Листы ввода'!M2140*'Общ. данные'!$D$26,0)</f>
        <v>0</v>
      </c>
      <c r="T3086" s="240"/>
      <c r="U3086" s="239"/>
      <c r="V3086" s="238">
        <f>ROUNDUP('Листы ввода'!N2140*'Общ. данные'!$D$26,0)</f>
        <v>0</v>
      </c>
      <c r="W3086" s="240"/>
      <c r="X3086" s="239"/>
      <c r="Y3086" s="262">
        <f>'Листы ввода'!O2140</f>
        <v>0</v>
      </c>
      <c r="Z3086" s="263"/>
      <c r="AA3086" s="26">
        <f>'Листы ввода'!P2140</f>
        <v>0</v>
      </c>
      <c r="AB3086" s="68">
        <f>'Листы ввода'!Q2140</f>
        <v>0</v>
      </c>
      <c r="AC3086" s="236">
        <f>'Листы ввода'!R2140</f>
        <v>0</v>
      </c>
      <c r="AD3086" s="236"/>
      <c r="AE3086" s="233">
        <f>IF('Листы ввода'!T2140=1,'Листы на печать'!P3086,AQ3086)</f>
        <v>0</v>
      </c>
      <c r="AF3086" s="264"/>
      <c r="AG3086" s="265"/>
      <c r="AH3086" s="266"/>
      <c r="AI3086" s="26"/>
      <c r="AJ3086" s="27"/>
      <c r="AK3086" s="265"/>
      <c r="AL3086" s="265"/>
      <c r="AM3086" s="266"/>
      <c r="AN3086" s="267"/>
      <c r="AO3086" s="266"/>
      <c r="AP3086" s="301"/>
      <c r="AQ3086" s="46">
        <f t="shared" si="68"/>
        <v>0</v>
      </c>
    </row>
    <row r="3087" spans="1:43" ht="20.45" customHeight="1">
      <c r="A3087" s="314"/>
      <c r="B3087" s="233">
        <f>'Листы ввода'!B2141</f>
        <v>0</v>
      </c>
      <c r="C3087" s="234"/>
      <c r="D3087" s="235">
        <f>'Листы ввода'!C2141</f>
        <v>0</v>
      </c>
      <c r="E3087" s="236"/>
      <c r="F3087" s="237"/>
      <c r="G3087" s="235">
        <f>'Листы ввода'!D2141</f>
        <v>0</v>
      </c>
      <c r="H3087" s="236"/>
      <c r="I3087" s="237"/>
      <c r="J3087" s="26">
        <f>'Листы ввода'!E2141</f>
        <v>0</v>
      </c>
      <c r="K3087" s="27">
        <f>'Листы ввода'!F2141</f>
        <v>0</v>
      </c>
      <c r="L3087" s="69">
        <f>ROUNDUP('Листы ввода'!G2141*'Общ. данные'!$D$26,0)</f>
        <v>0</v>
      </c>
      <c r="M3087" s="67">
        <f>'Листы ввода'!H2141</f>
        <v>0</v>
      </c>
      <c r="N3087" s="28">
        <f>'Листы ввода'!I2141</f>
        <v>0</v>
      </c>
      <c r="O3087" s="68">
        <f>'Листы ввода'!J2141</f>
        <v>0</v>
      </c>
      <c r="P3087" s="69">
        <f>ROUNDUP('Листы ввода'!K2141*'Общ. данные'!$D$26,0)</f>
        <v>0</v>
      </c>
      <c r="Q3087" s="238">
        <f>ROUNDUP('Листы ввода'!L2141*'Общ. данные'!$D$26,0)</f>
        <v>0</v>
      </c>
      <c r="R3087" s="239"/>
      <c r="S3087" s="238">
        <f>ROUNDUP('Листы ввода'!M2141*'Общ. данные'!$D$26,0)</f>
        <v>0</v>
      </c>
      <c r="T3087" s="240"/>
      <c r="U3087" s="239"/>
      <c r="V3087" s="238">
        <f>ROUNDUP('Листы ввода'!N2141*'Общ. данные'!$D$26,0)</f>
        <v>0</v>
      </c>
      <c r="W3087" s="240"/>
      <c r="X3087" s="239"/>
      <c r="Y3087" s="262">
        <f>'Листы ввода'!O2141</f>
        <v>0</v>
      </c>
      <c r="Z3087" s="263"/>
      <c r="AA3087" s="26">
        <f>'Листы ввода'!P2141</f>
        <v>0</v>
      </c>
      <c r="AB3087" s="68">
        <f>'Листы ввода'!Q2141</f>
        <v>0</v>
      </c>
      <c r="AC3087" s="236">
        <f>'Листы ввода'!R2141</f>
        <v>0</v>
      </c>
      <c r="AD3087" s="236"/>
      <c r="AE3087" s="233">
        <f>IF('Листы ввода'!T2141=1,'Листы на печать'!P3087,AQ3087)</f>
        <v>0</v>
      </c>
      <c r="AF3087" s="264"/>
      <c r="AG3087" s="265"/>
      <c r="AH3087" s="266"/>
      <c r="AI3087" s="31"/>
      <c r="AJ3087" s="32"/>
      <c r="AK3087" s="265"/>
      <c r="AL3087" s="265"/>
      <c r="AM3087" s="266"/>
      <c r="AN3087" s="267"/>
      <c r="AO3087" s="266"/>
      <c r="AP3087" s="301"/>
      <c r="AQ3087" s="46">
        <f t="shared" si="68"/>
        <v>0</v>
      </c>
    </row>
    <row r="3088" spans="1:43" ht="20.45" customHeight="1">
      <c r="A3088" s="314"/>
      <c r="B3088" s="233">
        <f>'Листы ввода'!B2142</f>
        <v>0</v>
      </c>
      <c r="C3088" s="234"/>
      <c r="D3088" s="235">
        <f>'Листы ввода'!C2142</f>
        <v>0</v>
      </c>
      <c r="E3088" s="236"/>
      <c r="F3088" s="237"/>
      <c r="G3088" s="235">
        <f>'Листы ввода'!D2142</f>
        <v>0</v>
      </c>
      <c r="H3088" s="236"/>
      <c r="I3088" s="237"/>
      <c r="J3088" s="26">
        <f>'Листы ввода'!E2142</f>
        <v>0</v>
      </c>
      <c r="K3088" s="27">
        <f>'Листы ввода'!F2142</f>
        <v>0</v>
      </c>
      <c r="L3088" s="69">
        <f>ROUNDUP('Листы ввода'!G2142*'Общ. данные'!$D$26,0)</f>
        <v>0</v>
      </c>
      <c r="M3088" s="67">
        <f>'Листы ввода'!H2142</f>
        <v>0</v>
      </c>
      <c r="N3088" s="28">
        <f>'Листы ввода'!I2142</f>
        <v>0</v>
      </c>
      <c r="O3088" s="68">
        <f>'Листы ввода'!J2142</f>
        <v>0</v>
      </c>
      <c r="P3088" s="69">
        <f>ROUNDUP('Листы ввода'!K2142*'Общ. данные'!$D$26,0)</f>
        <v>0</v>
      </c>
      <c r="Q3088" s="238">
        <f>ROUNDUP('Листы ввода'!L2142*'Общ. данные'!$D$26,0)</f>
        <v>0</v>
      </c>
      <c r="R3088" s="239"/>
      <c r="S3088" s="238">
        <f>ROUNDUP('Листы ввода'!M2142*'Общ. данные'!$D$26,0)</f>
        <v>0</v>
      </c>
      <c r="T3088" s="240"/>
      <c r="U3088" s="239"/>
      <c r="V3088" s="238">
        <f>ROUNDUP('Листы ввода'!N2142*'Общ. данные'!$D$26,0)</f>
        <v>0</v>
      </c>
      <c r="W3088" s="240"/>
      <c r="X3088" s="239"/>
      <c r="Y3088" s="262">
        <f>'Листы ввода'!O2142</f>
        <v>0</v>
      </c>
      <c r="Z3088" s="263"/>
      <c r="AA3088" s="26">
        <f>'Листы ввода'!P2142</f>
        <v>0</v>
      </c>
      <c r="AB3088" s="68">
        <f>'Листы ввода'!Q2142</f>
        <v>0</v>
      </c>
      <c r="AC3088" s="236">
        <f>'Листы ввода'!R2142</f>
        <v>0</v>
      </c>
      <c r="AD3088" s="236"/>
      <c r="AE3088" s="233">
        <f>IF('Листы ввода'!T2142=1,'Листы на печать'!P3088,AQ3088)</f>
        <v>0</v>
      </c>
      <c r="AF3088" s="264"/>
      <c r="AG3088" s="265"/>
      <c r="AH3088" s="266"/>
      <c r="AI3088" s="31"/>
      <c r="AJ3088" s="32"/>
      <c r="AK3088" s="265"/>
      <c r="AL3088" s="265"/>
      <c r="AM3088" s="266"/>
      <c r="AN3088" s="267"/>
      <c r="AO3088" s="266"/>
      <c r="AP3088" s="301"/>
      <c r="AQ3088" s="46">
        <f t="shared" si="68"/>
        <v>0</v>
      </c>
    </row>
    <row r="3089" spans="1:43" ht="20.45" customHeight="1">
      <c r="A3089" s="314"/>
      <c r="B3089" s="233">
        <f>'Листы ввода'!B2143</f>
        <v>0</v>
      </c>
      <c r="C3089" s="234"/>
      <c r="D3089" s="235">
        <f>'Листы ввода'!C2143</f>
        <v>0</v>
      </c>
      <c r="E3089" s="236"/>
      <c r="F3089" s="237"/>
      <c r="G3089" s="235">
        <f>'Листы ввода'!D2143</f>
        <v>0</v>
      </c>
      <c r="H3089" s="236"/>
      <c r="I3089" s="237"/>
      <c r="J3089" s="26">
        <f>'Листы ввода'!E2143</f>
        <v>0</v>
      </c>
      <c r="K3089" s="27">
        <f>'Листы ввода'!F2143</f>
        <v>0</v>
      </c>
      <c r="L3089" s="69">
        <f>ROUNDUP('Листы ввода'!G2143*'Общ. данные'!$D$26,0)</f>
        <v>0</v>
      </c>
      <c r="M3089" s="67">
        <f>'Листы ввода'!H2143</f>
        <v>0</v>
      </c>
      <c r="N3089" s="28">
        <f>'Листы ввода'!I2143</f>
        <v>0</v>
      </c>
      <c r="O3089" s="68">
        <f>'Листы ввода'!J2143</f>
        <v>0</v>
      </c>
      <c r="P3089" s="69">
        <f>ROUNDUP('Листы ввода'!K2143*'Общ. данные'!$D$26,0)</f>
        <v>0</v>
      </c>
      <c r="Q3089" s="238">
        <f>ROUNDUP('Листы ввода'!L2143*'Общ. данные'!$D$26,0)</f>
        <v>0</v>
      </c>
      <c r="R3089" s="239"/>
      <c r="S3089" s="238">
        <f>ROUNDUP('Листы ввода'!M2143*'Общ. данные'!$D$26,0)</f>
        <v>0</v>
      </c>
      <c r="T3089" s="240"/>
      <c r="U3089" s="239"/>
      <c r="V3089" s="238">
        <f>ROUNDUP('Листы ввода'!N2143*'Общ. данные'!$D$26,0)</f>
        <v>0</v>
      </c>
      <c r="W3089" s="240"/>
      <c r="X3089" s="239"/>
      <c r="Y3089" s="262">
        <f>'Листы ввода'!O2143</f>
        <v>0</v>
      </c>
      <c r="Z3089" s="263"/>
      <c r="AA3089" s="26">
        <f>'Листы ввода'!P2143</f>
        <v>0</v>
      </c>
      <c r="AB3089" s="68">
        <f>'Листы ввода'!Q2143</f>
        <v>0</v>
      </c>
      <c r="AC3089" s="236">
        <f>'Листы ввода'!R2143</f>
        <v>0</v>
      </c>
      <c r="AD3089" s="236"/>
      <c r="AE3089" s="233">
        <f>IF('Листы ввода'!T2143=1,'Листы на печать'!P3089,AQ3089)</f>
        <v>0</v>
      </c>
      <c r="AF3089" s="264"/>
      <c r="AG3089" s="265"/>
      <c r="AH3089" s="266"/>
      <c r="AI3089" s="33"/>
      <c r="AJ3089" s="34"/>
      <c r="AK3089" s="265"/>
      <c r="AL3089" s="265"/>
      <c r="AM3089" s="266"/>
      <c r="AN3089" s="275"/>
      <c r="AO3089" s="276"/>
      <c r="AP3089" s="301"/>
      <c r="AQ3089" s="46">
        <f t="shared" si="68"/>
        <v>0</v>
      </c>
    </row>
    <row r="3090" spans="1:43" ht="20.45" customHeight="1" thickBot="1">
      <c r="A3090" s="314"/>
      <c r="B3090" s="269">
        <f>'Листы ввода'!B2144</f>
        <v>0</v>
      </c>
      <c r="C3090" s="277"/>
      <c r="D3090" s="278">
        <f>'Листы ввода'!C2144</f>
        <v>0</v>
      </c>
      <c r="E3090" s="268"/>
      <c r="F3090" s="279"/>
      <c r="G3090" s="278">
        <f>'Листы ввода'!D2144</f>
        <v>0</v>
      </c>
      <c r="H3090" s="268"/>
      <c r="I3090" s="279"/>
      <c r="J3090" s="88">
        <f>'Листы ввода'!E2144</f>
        <v>0</v>
      </c>
      <c r="K3090" s="89">
        <f>'Листы ввода'!F2144</f>
        <v>0</v>
      </c>
      <c r="L3090" s="86">
        <f>ROUNDUP('Листы ввода'!G2144*'Общ. данные'!$D$26,0)</f>
        <v>0</v>
      </c>
      <c r="M3090" s="85">
        <f>'Листы ввода'!H2144</f>
        <v>0</v>
      </c>
      <c r="N3090" s="90">
        <f>'Листы ввода'!I2144</f>
        <v>0</v>
      </c>
      <c r="O3090" s="87">
        <f>'Листы ввода'!J2144</f>
        <v>0</v>
      </c>
      <c r="P3090" s="86">
        <f>ROUNDUP('Листы ввода'!K2144*'Общ. данные'!$D$26,0)</f>
        <v>0</v>
      </c>
      <c r="Q3090" s="258">
        <f>ROUNDUP('Листы ввода'!L2144*'Общ. данные'!$D$26,0)</f>
        <v>0</v>
      </c>
      <c r="R3090" s="259"/>
      <c r="S3090" s="258">
        <f>ROUNDUP('Листы ввода'!M2144*'Общ. данные'!$D$26,0)</f>
        <v>0</v>
      </c>
      <c r="T3090" s="280"/>
      <c r="U3090" s="259"/>
      <c r="V3090" s="258">
        <f>ROUNDUP('Листы ввода'!N2144*'Общ. данные'!$D$26,0)</f>
        <v>0</v>
      </c>
      <c r="W3090" s="280"/>
      <c r="X3090" s="259"/>
      <c r="Y3090" s="281">
        <f>'Листы ввода'!O2144</f>
        <v>0</v>
      </c>
      <c r="Z3090" s="282"/>
      <c r="AA3090" s="88">
        <f>'Листы ввода'!P2144</f>
        <v>0</v>
      </c>
      <c r="AB3090" s="87">
        <f>'Листы ввода'!Q2144</f>
        <v>0</v>
      </c>
      <c r="AC3090" s="268">
        <f>'Листы ввода'!R2144</f>
        <v>0</v>
      </c>
      <c r="AD3090" s="268"/>
      <c r="AE3090" s="269">
        <f>IF('Листы ввода'!T2144=1,'Листы на печать'!P3090,AQ3090)</f>
        <v>0</v>
      </c>
      <c r="AF3090" s="270"/>
      <c r="AG3090" s="271"/>
      <c r="AH3090" s="272"/>
      <c r="AI3090" s="35"/>
      <c r="AJ3090" s="36"/>
      <c r="AK3090" s="271"/>
      <c r="AL3090" s="271"/>
      <c r="AM3090" s="272"/>
      <c r="AN3090" s="273"/>
      <c r="AO3090" s="274"/>
      <c r="AP3090" s="301"/>
      <c r="AQ3090" s="46">
        <f t="shared" si="68"/>
        <v>0</v>
      </c>
    </row>
    <row r="3091" spans="1:43" ht="20.45" customHeight="1">
      <c r="A3091" s="314"/>
      <c r="B3091" s="241"/>
      <c r="C3091" s="242"/>
      <c r="D3091" s="242"/>
      <c r="E3091" s="242"/>
      <c r="F3091" s="242"/>
      <c r="G3091" s="242"/>
      <c r="H3091" s="242"/>
      <c r="I3091" s="242"/>
      <c r="J3091" s="242"/>
      <c r="K3091" s="242"/>
      <c r="L3091" s="242"/>
      <c r="M3091" s="242"/>
      <c r="N3091" s="242"/>
      <c r="O3091" s="242"/>
      <c r="P3091" s="242"/>
      <c r="Q3091" s="242"/>
      <c r="R3091" s="242"/>
      <c r="S3091" s="242"/>
      <c r="T3091" s="242"/>
      <c r="U3091" s="242"/>
      <c r="V3091" s="242"/>
      <c r="W3091" s="242"/>
      <c r="X3091" s="242"/>
      <c r="Y3091" s="242"/>
      <c r="Z3091" s="242"/>
      <c r="AA3091" s="242"/>
      <c r="AB3091" s="242"/>
      <c r="AC3091" s="242"/>
      <c r="AD3091" s="242"/>
      <c r="AE3091" s="242"/>
      <c r="AF3091" s="242"/>
      <c r="AG3091" s="242"/>
      <c r="AH3091" s="242"/>
      <c r="AI3091" s="242"/>
      <c r="AJ3091" s="242"/>
      <c r="AK3091" s="242"/>
      <c r="AL3091" s="242"/>
      <c r="AM3091" s="242"/>
      <c r="AN3091" s="242"/>
      <c r="AO3091" s="243"/>
      <c r="AP3091" s="301"/>
    </row>
    <row r="3092" spans="1:43" ht="20.45" customHeight="1" thickBot="1">
      <c r="A3092" s="314"/>
      <c r="B3092" s="241"/>
      <c r="C3092" s="242"/>
      <c r="D3092" s="242"/>
      <c r="E3092" s="242"/>
      <c r="F3092" s="242"/>
      <c r="G3092" s="242"/>
      <c r="H3092" s="242"/>
      <c r="I3092" s="242"/>
      <c r="J3092" s="242"/>
      <c r="K3092" s="242"/>
      <c r="L3092" s="242"/>
      <c r="M3092" s="242"/>
      <c r="N3092" s="242"/>
      <c r="O3092" s="242"/>
      <c r="P3092" s="242"/>
      <c r="Q3092" s="242"/>
      <c r="R3092" s="242"/>
      <c r="S3092" s="242"/>
      <c r="T3092" s="242"/>
      <c r="U3092" s="242"/>
      <c r="V3092" s="242"/>
      <c r="W3092" s="242"/>
      <c r="X3092" s="242"/>
      <c r="Y3092" s="242"/>
      <c r="Z3092" s="242"/>
      <c r="AA3092" s="242"/>
      <c r="AB3092" s="242"/>
      <c r="AC3092" s="242"/>
      <c r="AD3092" s="242"/>
      <c r="AE3092" s="242"/>
      <c r="AF3092" s="242"/>
      <c r="AG3092" s="242"/>
      <c r="AH3092" s="242"/>
      <c r="AI3092" s="242"/>
      <c r="AJ3092" s="242"/>
      <c r="AK3092" s="242"/>
      <c r="AL3092" s="242"/>
      <c r="AM3092" s="242"/>
      <c r="AN3092" s="242"/>
      <c r="AO3092" s="243"/>
      <c r="AP3092" s="301"/>
    </row>
    <row r="3093" spans="1:43" ht="12.75" customHeight="1" thickBot="1">
      <c r="A3093" s="314"/>
      <c r="B3093" s="241"/>
      <c r="C3093" s="242"/>
      <c r="D3093" s="242"/>
      <c r="E3093" s="242"/>
      <c r="F3093" s="242"/>
      <c r="G3093" s="242"/>
      <c r="H3093" s="242"/>
      <c r="I3093" s="242"/>
      <c r="J3093" s="242"/>
      <c r="K3093" s="242"/>
      <c r="L3093" s="242"/>
      <c r="M3093" s="242"/>
      <c r="N3093" s="242"/>
      <c r="O3093" s="242"/>
      <c r="P3093" s="242"/>
      <c r="Q3093" s="243"/>
      <c r="R3093" s="247"/>
      <c r="S3093" s="248"/>
      <c r="T3093" s="38"/>
      <c r="U3093" s="247"/>
      <c r="V3093" s="248"/>
      <c r="W3093" s="38"/>
      <c r="X3093" s="247"/>
      <c r="Y3093" s="248"/>
      <c r="Z3093" s="38"/>
      <c r="AA3093" s="249" t="str">
        <f>AA3050</f>
        <v>АП-08/15-АОВ2.К</v>
      </c>
      <c r="AB3093" s="250"/>
      <c r="AC3093" s="250"/>
      <c r="AD3093" s="250"/>
      <c r="AE3093" s="250"/>
      <c r="AF3093" s="250"/>
      <c r="AG3093" s="250"/>
      <c r="AH3093" s="250"/>
      <c r="AI3093" s="250"/>
      <c r="AJ3093" s="250"/>
      <c r="AK3093" s="250"/>
      <c r="AL3093" s="250"/>
      <c r="AM3093" s="250"/>
      <c r="AN3093" s="251"/>
      <c r="AO3093" s="65" t="s">
        <v>13</v>
      </c>
      <c r="AP3093" s="301"/>
    </row>
    <row r="3094" spans="1:43" ht="12.75" customHeight="1" thickBot="1">
      <c r="A3094" s="314"/>
      <c r="B3094" s="241"/>
      <c r="C3094" s="242"/>
      <c r="D3094" s="242"/>
      <c r="E3094" s="242"/>
      <c r="F3094" s="242"/>
      <c r="G3094" s="242"/>
      <c r="H3094" s="242"/>
      <c r="I3094" s="242"/>
      <c r="J3094" s="242"/>
      <c r="K3094" s="242"/>
      <c r="L3094" s="242"/>
      <c r="M3094" s="242"/>
      <c r="N3094" s="242"/>
      <c r="O3094" s="242"/>
      <c r="P3094" s="242"/>
      <c r="Q3094" s="243"/>
      <c r="R3094" s="258"/>
      <c r="S3094" s="259"/>
      <c r="T3094" s="15"/>
      <c r="U3094" s="258"/>
      <c r="V3094" s="259"/>
      <c r="W3094" s="15"/>
      <c r="X3094" s="258"/>
      <c r="Y3094" s="259"/>
      <c r="Z3094" s="39"/>
      <c r="AA3094" s="252"/>
      <c r="AB3094" s="253"/>
      <c r="AC3094" s="253"/>
      <c r="AD3094" s="253"/>
      <c r="AE3094" s="253"/>
      <c r="AF3094" s="253"/>
      <c r="AG3094" s="253"/>
      <c r="AH3094" s="253"/>
      <c r="AI3094" s="253"/>
      <c r="AJ3094" s="253"/>
      <c r="AK3094" s="253"/>
      <c r="AL3094" s="253"/>
      <c r="AM3094" s="253"/>
      <c r="AN3094" s="254"/>
      <c r="AO3094" s="260">
        <f>AO3051+1</f>
        <v>71</v>
      </c>
      <c r="AP3094" s="301"/>
    </row>
    <row r="3095" spans="1:43" ht="12.75" customHeight="1" thickBot="1">
      <c r="A3095" s="314"/>
      <c r="B3095" s="244"/>
      <c r="C3095" s="245"/>
      <c r="D3095" s="245"/>
      <c r="E3095" s="245"/>
      <c r="F3095" s="245"/>
      <c r="G3095" s="245"/>
      <c r="H3095" s="245"/>
      <c r="I3095" s="245"/>
      <c r="J3095" s="245"/>
      <c r="K3095" s="245"/>
      <c r="L3095" s="245"/>
      <c r="M3095" s="245"/>
      <c r="N3095" s="245"/>
      <c r="O3095" s="245"/>
      <c r="P3095" s="245"/>
      <c r="Q3095" s="246"/>
      <c r="R3095" s="229" t="s">
        <v>11</v>
      </c>
      <c r="S3095" s="230"/>
      <c r="T3095" s="63" t="s">
        <v>12</v>
      </c>
      <c r="U3095" s="229" t="s">
        <v>13</v>
      </c>
      <c r="V3095" s="230"/>
      <c r="W3095" s="63" t="s">
        <v>14</v>
      </c>
      <c r="X3095" s="229" t="s">
        <v>15</v>
      </c>
      <c r="Y3095" s="230"/>
      <c r="Z3095" s="63" t="s">
        <v>16</v>
      </c>
      <c r="AA3095" s="255"/>
      <c r="AB3095" s="256"/>
      <c r="AC3095" s="256"/>
      <c r="AD3095" s="256"/>
      <c r="AE3095" s="256"/>
      <c r="AF3095" s="256"/>
      <c r="AG3095" s="256"/>
      <c r="AH3095" s="256"/>
      <c r="AI3095" s="256"/>
      <c r="AJ3095" s="256"/>
      <c r="AK3095" s="256"/>
      <c r="AL3095" s="256"/>
      <c r="AM3095" s="256"/>
      <c r="AN3095" s="257"/>
      <c r="AO3095" s="261"/>
      <c r="AP3095" s="301"/>
    </row>
    <row r="3096" spans="1:43" ht="12.75" customHeight="1">
      <c r="A3096" s="315"/>
      <c r="B3096" s="231"/>
      <c r="C3096" s="231"/>
      <c r="D3096" s="231"/>
      <c r="E3096" s="231"/>
      <c r="F3096" s="231"/>
      <c r="G3096" s="231"/>
      <c r="H3096" s="231"/>
      <c r="I3096" s="231"/>
      <c r="J3096" s="231"/>
      <c r="K3096" s="231"/>
      <c r="L3096" s="231"/>
      <c r="M3096" s="231"/>
      <c r="N3096" s="231"/>
      <c r="O3096" s="231"/>
      <c r="P3096" s="231"/>
      <c r="Q3096" s="231"/>
      <c r="R3096" s="231"/>
      <c r="S3096" s="231"/>
      <c r="T3096" s="231"/>
      <c r="U3096" s="231"/>
      <c r="V3096" s="231"/>
      <c r="W3096" s="231"/>
      <c r="X3096" s="231"/>
      <c r="Y3096" s="231"/>
      <c r="Z3096" s="231"/>
      <c r="AA3096" s="231"/>
      <c r="AB3096" s="231"/>
      <c r="AC3096" s="231"/>
      <c r="AD3096" s="231"/>
      <c r="AE3096" s="231"/>
      <c r="AF3096" s="231"/>
      <c r="AG3096" s="231"/>
      <c r="AH3096" s="232" t="s">
        <v>20</v>
      </c>
      <c r="AI3096" s="232"/>
      <c r="AJ3096" s="232"/>
      <c r="AK3096" s="232"/>
      <c r="AL3096" s="232"/>
      <c r="AM3096" s="232"/>
      <c r="AN3096" s="232"/>
      <c r="AO3096" s="232"/>
      <c r="AP3096" s="302"/>
    </row>
    <row r="3097" spans="1:43" ht="12.75" customHeight="1" thickBot="1">
      <c r="A3097" s="313"/>
      <c r="B3097" s="316"/>
      <c r="C3097" s="316"/>
      <c r="D3097" s="316"/>
      <c r="E3097" s="316"/>
      <c r="F3097" s="316"/>
      <c r="G3097" s="316"/>
      <c r="H3097" s="316"/>
      <c r="I3097" s="316"/>
      <c r="J3097" s="316"/>
      <c r="K3097" s="316"/>
      <c r="L3097" s="316"/>
      <c r="M3097" s="316"/>
      <c r="N3097" s="316"/>
      <c r="O3097" s="316"/>
      <c r="P3097" s="316"/>
      <c r="Q3097" s="316"/>
      <c r="R3097" s="316"/>
      <c r="S3097" s="316"/>
      <c r="T3097" s="316"/>
      <c r="U3097" s="316"/>
      <c r="V3097" s="316"/>
      <c r="W3097" s="316"/>
      <c r="X3097" s="316"/>
      <c r="Y3097" s="316"/>
      <c r="Z3097" s="316"/>
      <c r="AA3097" s="316"/>
      <c r="AB3097" s="316"/>
      <c r="AC3097" s="316"/>
      <c r="AD3097" s="316"/>
      <c r="AE3097" s="316"/>
      <c r="AF3097" s="316"/>
      <c r="AG3097" s="316"/>
      <c r="AH3097" s="316"/>
      <c r="AI3097" s="316"/>
      <c r="AJ3097" s="316"/>
      <c r="AK3097" s="316"/>
      <c r="AL3097" s="316"/>
      <c r="AM3097" s="316"/>
      <c r="AN3097" s="316"/>
      <c r="AO3097" s="316"/>
      <c r="AP3097" s="300"/>
    </row>
    <row r="3098" spans="1:43" ht="20.45" customHeight="1" thickBot="1">
      <c r="A3098" s="314"/>
      <c r="B3098" s="294" t="s">
        <v>0</v>
      </c>
      <c r="C3098" s="303"/>
      <c r="D3098" s="229" t="s">
        <v>1</v>
      </c>
      <c r="E3098" s="306"/>
      <c r="F3098" s="306"/>
      <c r="G3098" s="306"/>
      <c r="H3098" s="306"/>
      <c r="I3098" s="307"/>
      <c r="J3098" s="308" t="s">
        <v>5</v>
      </c>
      <c r="K3098" s="309"/>
      <c r="L3098" s="309"/>
      <c r="M3098" s="309"/>
      <c r="N3098" s="309"/>
      <c r="O3098" s="309"/>
      <c r="P3098" s="309"/>
      <c r="Q3098" s="309"/>
      <c r="R3098" s="309"/>
      <c r="S3098" s="309"/>
      <c r="T3098" s="309"/>
      <c r="U3098" s="309"/>
      <c r="V3098" s="309"/>
      <c r="W3098" s="309"/>
      <c r="X3098" s="310"/>
      <c r="Y3098" s="308" t="s">
        <v>8</v>
      </c>
      <c r="Z3098" s="309"/>
      <c r="AA3098" s="309"/>
      <c r="AB3098" s="309"/>
      <c r="AC3098" s="309"/>
      <c r="AD3098" s="309"/>
      <c r="AE3098" s="309"/>
      <c r="AF3098" s="309"/>
      <c r="AG3098" s="309"/>
      <c r="AH3098" s="309"/>
      <c r="AI3098" s="309"/>
      <c r="AJ3098" s="309"/>
      <c r="AK3098" s="309"/>
      <c r="AL3098" s="309"/>
      <c r="AM3098" s="309"/>
      <c r="AN3098" s="309"/>
      <c r="AO3098" s="310"/>
      <c r="AP3098" s="301"/>
    </row>
    <row r="3099" spans="1:43" ht="20.45" customHeight="1" thickBot="1">
      <c r="A3099" s="314"/>
      <c r="B3099" s="304"/>
      <c r="C3099" s="305"/>
      <c r="D3099" s="294" t="s">
        <v>2</v>
      </c>
      <c r="E3099" s="311"/>
      <c r="F3099" s="303"/>
      <c r="G3099" s="294" t="s">
        <v>3</v>
      </c>
      <c r="H3099" s="311"/>
      <c r="I3099" s="303"/>
      <c r="J3099" s="294" t="s">
        <v>53</v>
      </c>
      <c r="K3099" s="298"/>
      <c r="L3099" s="295"/>
      <c r="M3099" s="294" t="s">
        <v>231</v>
      </c>
      <c r="N3099" s="298"/>
      <c r="O3099" s="298"/>
      <c r="P3099" s="295"/>
      <c r="Q3099" s="294" t="s">
        <v>18</v>
      </c>
      <c r="R3099" s="295"/>
      <c r="S3099" s="294" t="s">
        <v>17</v>
      </c>
      <c r="T3099" s="298"/>
      <c r="U3099" s="295"/>
      <c r="V3099" s="294" t="s">
        <v>110</v>
      </c>
      <c r="W3099" s="298"/>
      <c r="X3099" s="295"/>
      <c r="Y3099" s="308" t="s">
        <v>9</v>
      </c>
      <c r="Z3099" s="309"/>
      <c r="AA3099" s="309"/>
      <c r="AB3099" s="309"/>
      <c r="AC3099" s="309"/>
      <c r="AD3099" s="309"/>
      <c r="AE3099" s="309"/>
      <c r="AF3099" s="310"/>
      <c r="AG3099" s="308" t="s">
        <v>10</v>
      </c>
      <c r="AH3099" s="309"/>
      <c r="AI3099" s="309"/>
      <c r="AJ3099" s="309"/>
      <c r="AK3099" s="309"/>
      <c r="AL3099" s="309"/>
      <c r="AM3099" s="309"/>
      <c r="AN3099" s="309"/>
      <c r="AO3099" s="310"/>
      <c r="AP3099" s="301"/>
    </row>
    <row r="3100" spans="1:43" ht="20.45" customHeight="1">
      <c r="A3100" s="314"/>
      <c r="B3100" s="304"/>
      <c r="C3100" s="305"/>
      <c r="D3100" s="304"/>
      <c r="E3100" s="312"/>
      <c r="F3100" s="305"/>
      <c r="G3100" s="304"/>
      <c r="H3100" s="312"/>
      <c r="I3100" s="305"/>
      <c r="J3100" s="296"/>
      <c r="K3100" s="299"/>
      <c r="L3100" s="297"/>
      <c r="M3100" s="296"/>
      <c r="N3100" s="299"/>
      <c r="O3100" s="299"/>
      <c r="P3100" s="297"/>
      <c r="Q3100" s="296"/>
      <c r="R3100" s="297"/>
      <c r="S3100" s="296"/>
      <c r="T3100" s="299"/>
      <c r="U3100" s="297"/>
      <c r="V3100" s="296"/>
      <c r="W3100" s="299"/>
      <c r="X3100" s="297"/>
      <c r="Y3100" s="294" t="s">
        <v>4</v>
      </c>
      <c r="Z3100" s="295"/>
      <c r="AA3100" s="294" t="s">
        <v>6</v>
      </c>
      <c r="AB3100" s="298"/>
      <c r="AC3100" s="298"/>
      <c r="AD3100" s="295"/>
      <c r="AE3100" s="294" t="s">
        <v>7</v>
      </c>
      <c r="AF3100" s="295"/>
      <c r="AG3100" s="294" t="s">
        <v>4</v>
      </c>
      <c r="AH3100" s="295"/>
      <c r="AI3100" s="294" t="s">
        <v>6</v>
      </c>
      <c r="AJ3100" s="298"/>
      <c r="AK3100" s="298"/>
      <c r="AL3100" s="298"/>
      <c r="AM3100" s="295"/>
      <c r="AN3100" s="294" t="s">
        <v>7</v>
      </c>
      <c r="AO3100" s="295"/>
      <c r="AP3100" s="301"/>
    </row>
    <row r="3101" spans="1:43" ht="20.45" customHeight="1">
      <c r="A3101" s="314"/>
      <c r="B3101" s="304"/>
      <c r="C3101" s="305"/>
      <c r="D3101" s="304"/>
      <c r="E3101" s="312"/>
      <c r="F3101" s="305"/>
      <c r="G3101" s="304"/>
      <c r="H3101" s="312"/>
      <c r="I3101" s="305"/>
      <c r="J3101" s="296"/>
      <c r="K3101" s="299"/>
      <c r="L3101" s="297"/>
      <c r="M3101" s="296"/>
      <c r="N3101" s="299"/>
      <c r="O3101" s="299"/>
      <c r="P3101" s="297"/>
      <c r="Q3101" s="296"/>
      <c r="R3101" s="297"/>
      <c r="S3101" s="296"/>
      <c r="T3101" s="299"/>
      <c r="U3101" s="297"/>
      <c r="V3101" s="296"/>
      <c r="W3101" s="299"/>
      <c r="X3101" s="297"/>
      <c r="Y3101" s="296"/>
      <c r="Z3101" s="297"/>
      <c r="AA3101" s="296"/>
      <c r="AB3101" s="299"/>
      <c r="AC3101" s="299"/>
      <c r="AD3101" s="297"/>
      <c r="AE3101" s="296"/>
      <c r="AF3101" s="297"/>
      <c r="AG3101" s="296"/>
      <c r="AH3101" s="297"/>
      <c r="AI3101" s="296"/>
      <c r="AJ3101" s="299"/>
      <c r="AK3101" s="299"/>
      <c r="AL3101" s="299"/>
      <c r="AM3101" s="297"/>
      <c r="AN3101" s="296"/>
      <c r="AO3101" s="297"/>
      <c r="AP3101" s="301"/>
    </row>
    <row r="3102" spans="1:43" ht="20.45" customHeight="1" thickBot="1">
      <c r="A3102" s="314"/>
      <c r="B3102" s="304"/>
      <c r="C3102" s="305"/>
      <c r="D3102" s="304"/>
      <c r="E3102" s="312"/>
      <c r="F3102" s="305"/>
      <c r="G3102" s="304"/>
      <c r="H3102" s="312"/>
      <c r="I3102" s="305"/>
      <c r="J3102" s="296"/>
      <c r="K3102" s="299"/>
      <c r="L3102" s="297"/>
      <c r="M3102" s="296"/>
      <c r="N3102" s="299"/>
      <c r="O3102" s="299"/>
      <c r="P3102" s="297"/>
      <c r="Q3102" s="296"/>
      <c r="R3102" s="297"/>
      <c r="S3102" s="296"/>
      <c r="T3102" s="299"/>
      <c r="U3102" s="297"/>
      <c r="V3102" s="296"/>
      <c r="W3102" s="299"/>
      <c r="X3102" s="297"/>
      <c r="Y3102" s="296"/>
      <c r="Z3102" s="297"/>
      <c r="AA3102" s="296"/>
      <c r="AB3102" s="299"/>
      <c r="AC3102" s="299"/>
      <c r="AD3102" s="297"/>
      <c r="AE3102" s="296"/>
      <c r="AF3102" s="297"/>
      <c r="AG3102" s="296"/>
      <c r="AH3102" s="297"/>
      <c r="AI3102" s="296"/>
      <c r="AJ3102" s="299"/>
      <c r="AK3102" s="299"/>
      <c r="AL3102" s="299"/>
      <c r="AM3102" s="297"/>
      <c r="AN3102" s="296"/>
      <c r="AO3102" s="297"/>
      <c r="AP3102" s="301"/>
    </row>
    <row r="3103" spans="1:43" ht="20.45" customHeight="1">
      <c r="A3103" s="314"/>
      <c r="B3103" s="286">
        <f>'Листы ввода'!B2145</f>
        <v>0</v>
      </c>
      <c r="C3103" s="288"/>
      <c r="D3103" s="289">
        <f>'Листы ввода'!C2145</f>
        <v>0</v>
      </c>
      <c r="E3103" s="285"/>
      <c r="F3103" s="290"/>
      <c r="G3103" s="289">
        <f>'Листы ввода'!D2145</f>
        <v>0</v>
      </c>
      <c r="H3103" s="285"/>
      <c r="I3103" s="290"/>
      <c r="J3103" s="73">
        <f>'Листы ввода'!E2145</f>
        <v>0</v>
      </c>
      <c r="K3103" s="74">
        <f>'Листы ввода'!F2145</f>
        <v>0</v>
      </c>
      <c r="L3103" s="75">
        <f>ROUNDUP('Листы ввода'!G2145*'Общ. данные'!$D$26,0)</f>
        <v>0</v>
      </c>
      <c r="M3103" s="76">
        <f>'Листы ввода'!H2145</f>
        <v>0</v>
      </c>
      <c r="N3103" s="77">
        <f>'Листы ввода'!I2145</f>
        <v>0</v>
      </c>
      <c r="O3103" s="78">
        <f>'Листы ввода'!J2145</f>
        <v>0</v>
      </c>
      <c r="P3103" s="75">
        <f>ROUNDUP('Листы ввода'!K2145*'Общ. данные'!$D$26,0)</f>
        <v>0</v>
      </c>
      <c r="Q3103" s="291">
        <f>ROUNDUP('Листы ввода'!L2145*'Общ. данные'!$D$26,0)</f>
        <v>0</v>
      </c>
      <c r="R3103" s="292"/>
      <c r="S3103" s="291">
        <f>ROUNDUP('Листы ввода'!M2145*'Общ. данные'!$D$26,0)</f>
        <v>0</v>
      </c>
      <c r="T3103" s="293"/>
      <c r="U3103" s="292"/>
      <c r="V3103" s="291">
        <f>ROUNDUP('Листы ввода'!N2145*'Общ. данные'!$D$26,0)</f>
        <v>0</v>
      </c>
      <c r="W3103" s="293"/>
      <c r="X3103" s="292"/>
      <c r="Y3103" s="283">
        <f>'Листы ввода'!O2145</f>
        <v>0</v>
      </c>
      <c r="Z3103" s="284"/>
      <c r="AA3103" s="73">
        <f>'Листы ввода'!P2145</f>
        <v>0</v>
      </c>
      <c r="AB3103" s="78">
        <f>'Листы ввода'!Q2145</f>
        <v>0</v>
      </c>
      <c r="AC3103" s="285">
        <f>'Листы ввода'!R2145</f>
        <v>0</v>
      </c>
      <c r="AD3103" s="285"/>
      <c r="AE3103" s="286">
        <f>IF('Листы ввода'!T2145=1,'Листы на печать'!P3103,AQ3103)</f>
        <v>0</v>
      </c>
      <c r="AF3103" s="287"/>
      <c r="AG3103" s="231"/>
      <c r="AH3103" s="248"/>
      <c r="AI3103" s="24"/>
      <c r="AJ3103" s="25"/>
      <c r="AK3103" s="231"/>
      <c r="AL3103" s="231"/>
      <c r="AM3103" s="248"/>
      <c r="AN3103" s="247"/>
      <c r="AO3103" s="248"/>
      <c r="AP3103" s="301"/>
      <c r="AQ3103" s="46">
        <f>SUM(L3103,P3103,Q3103,S3103,V3103)</f>
        <v>0</v>
      </c>
    </row>
    <row r="3104" spans="1:43" ht="20.45" customHeight="1">
      <c r="A3104" s="314"/>
      <c r="B3104" s="233">
        <f>'Листы ввода'!B2146</f>
        <v>0</v>
      </c>
      <c r="C3104" s="234"/>
      <c r="D3104" s="235">
        <f>'Листы ввода'!C2146</f>
        <v>0</v>
      </c>
      <c r="E3104" s="236"/>
      <c r="F3104" s="237"/>
      <c r="G3104" s="235">
        <f>'Листы ввода'!D2146</f>
        <v>0</v>
      </c>
      <c r="H3104" s="236"/>
      <c r="I3104" s="237"/>
      <c r="J3104" s="26">
        <f>'Листы ввода'!E2146</f>
        <v>0</v>
      </c>
      <c r="K3104" s="27">
        <f>'Листы ввода'!F2146</f>
        <v>0</v>
      </c>
      <c r="L3104" s="69">
        <f>ROUNDUP('Листы ввода'!G2146*'Общ. данные'!$D$26,0)</f>
        <v>0</v>
      </c>
      <c r="M3104" s="67">
        <f>'Листы ввода'!H2146</f>
        <v>0</v>
      </c>
      <c r="N3104" s="28">
        <f>'Листы ввода'!I2146</f>
        <v>0</v>
      </c>
      <c r="O3104" s="68">
        <f>'Листы ввода'!J2146</f>
        <v>0</v>
      </c>
      <c r="P3104" s="69">
        <f>ROUNDUP('Листы ввода'!K2146*'Общ. данные'!$D$26,0)</f>
        <v>0</v>
      </c>
      <c r="Q3104" s="238">
        <f>ROUNDUP('Листы ввода'!L2146*'Общ. данные'!$D$26,0)</f>
        <v>0</v>
      </c>
      <c r="R3104" s="239"/>
      <c r="S3104" s="238">
        <f>ROUNDUP('Листы ввода'!M2146*'Общ. данные'!$D$26,0)</f>
        <v>0</v>
      </c>
      <c r="T3104" s="240"/>
      <c r="U3104" s="239"/>
      <c r="V3104" s="238">
        <f>ROUNDUP('Листы ввода'!N2146*'Общ. данные'!$D$26,0)</f>
        <v>0</v>
      </c>
      <c r="W3104" s="240"/>
      <c r="X3104" s="239"/>
      <c r="Y3104" s="262">
        <f>'Листы ввода'!O2146</f>
        <v>0</v>
      </c>
      <c r="Z3104" s="263"/>
      <c r="AA3104" s="26">
        <f>'Листы ввода'!P2146</f>
        <v>0</v>
      </c>
      <c r="AB3104" s="68">
        <f>'Листы ввода'!Q2146</f>
        <v>0</v>
      </c>
      <c r="AC3104" s="236">
        <f>'Листы ввода'!R2146</f>
        <v>0</v>
      </c>
      <c r="AD3104" s="236"/>
      <c r="AE3104" s="233">
        <f>IF('Листы ввода'!T2146=1,'Листы на печать'!P3104,AQ3104)</f>
        <v>0</v>
      </c>
      <c r="AF3104" s="264"/>
      <c r="AG3104" s="265"/>
      <c r="AH3104" s="266"/>
      <c r="AI3104" s="26"/>
      <c r="AJ3104" s="27"/>
      <c r="AK3104" s="265"/>
      <c r="AL3104" s="265"/>
      <c r="AM3104" s="266"/>
      <c r="AN3104" s="267"/>
      <c r="AO3104" s="266"/>
      <c r="AP3104" s="301"/>
      <c r="AQ3104" s="46">
        <f t="shared" ref="AQ3104:AQ3133" si="69">SUM(L3104,P3104,Q3104,S3104,V3104)</f>
        <v>0</v>
      </c>
    </row>
    <row r="3105" spans="1:43" ht="20.45" customHeight="1">
      <c r="A3105" s="314"/>
      <c r="B3105" s="233">
        <f>'Листы ввода'!B2147</f>
        <v>0</v>
      </c>
      <c r="C3105" s="234"/>
      <c r="D3105" s="235">
        <f>'Листы ввода'!C2147</f>
        <v>0</v>
      </c>
      <c r="E3105" s="236"/>
      <c r="F3105" s="237"/>
      <c r="G3105" s="235">
        <f>'Листы ввода'!D2147</f>
        <v>0</v>
      </c>
      <c r="H3105" s="236"/>
      <c r="I3105" s="237"/>
      <c r="J3105" s="26">
        <f>'Листы ввода'!E2147</f>
        <v>0</v>
      </c>
      <c r="K3105" s="27">
        <f>'Листы ввода'!F2147</f>
        <v>0</v>
      </c>
      <c r="L3105" s="69">
        <f>ROUNDUP('Листы ввода'!G2147*'Общ. данные'!$D$26,0)</f>
        <v>0</v>
      </c>
      <c r="M3105" s="67">
        <f>'Листы ввода'!H2147</f>
        <v>0</v>
      </c>
      <c r="N3105" s="28">
        <f>'Листы ввода'!I2147</f>
        <v>0</v>
      </c>
      <c r="O3105" s="68">
        <f>'Листы ввода'!J2147</f>
        <v>0</v>
      </c>
      <c r="P3105" s="69">
        <f>ROUNDUP('Листы ввода'!K2147*'Общ. данные'!$D$26,0)</f>
        <v>0</v>
      </c>
      <c r="Q3105" s="238">
        <f>ROUNDUP('Листы ввода'!L2147*'Общ. данные'!$D$26,0)</f>
        <v>0</v>
      </c>
      <c r="R3105" s="239"/>
      <c r="S3105" s="238">
        <f>ROUNDUP('Листы ввода'!M2147*'Общ. данные'!$D$26,0)</f>
        <v>0</v>
      </c>
      <c r="T3105" s="240"/>
      <c r="U3105" s="239"/>
      <c r="V3105" s="238">
        <f>ROUNDUP('Листы ввода'!N2147*'Общ. данные'!$D$26,0)</f>
        <v>0</v>
      </c>
      <c r="W3105" s="240"/>
      <c r="X3105" s="239"/>
      <c r="Y3105" s="262">
        <f>'Листы ввода'!O2147</f>
        <v>0</v>
      </c>
      <c r="Z3105" s="263"/>
      <c r="AA3105" s="26">
        <f>'Листы ввода'!P2147</f>
        <v>0</v>
      </c>
      <c r="AB3105" s="68">
        <f>'Листы ввода'!Q2147</f>
        <v>0</v>
      </c>
      <c r="AC3105" s="236">
        <f>'Листы ввода'!R2147</f>
        <v>0</v>
      </c>
      <c r="AD3105" s="236"/>
      <c r="AE3105" s="233">
        <f>IF('Листы ввода'!T2147=1,'Листы на печать'!P3105,AQ3105)</f>
        <v>0</v>
      </c>
      <c r="AF3105" s="264"/>
      <c r="AG3105" s="265"/>
      <c r="AH3105" s="266"/>
      <c r="AI3105" s="26"/>
      <c r="AJ3105" s="27"/>
      <c r="AK3105" s="265"/>
      <c r="AL3105" s="265"/>
      <c r="AM3105" s="266"/>
      <c r="AN3105" s="267"/>
      <c r="AO3105" s="266"/>
      <c r="AP3105" s="301"/>
      <c r="AQ3105" s="46">
        <f t="shared" si="69"/>
        <v>0</v>
      </c>
    </row>
    <row r="3106" spans="1:43" ht="20.45" customHeight="1">
      <c r="A3106" s="314"/>
      <c r="B3106" s="233">
        <f>'Листы ввода'!B2148</f>
        <v>0</v>
      </c>
      <c r="C3106" s="234"/>
      <c r="D3106" s="235">
        <f>'Листы ввода'!C2148</f>
        <v>0</v>
      </c>
      <c r="E3106" s="236"/>
      <c r="F3106" s="237"/>
      <c r="G3106" s="235">
        <f>'Листы ввода'!D2148</f>
        <v>0</v>
      </c>
      <c r="H3106" s="236"/>
      <c r="I3106" s="237"/>
      <c r="J3106" s="26">
        <f>'Листы ввода'!E2148</f>
        <v>0</v>
      </c>
      <c r="K3106" s="27">
        <f>'Листы ввода'!F2148</f>
        <v>0</v>
      </c>
      <c r="L3106" s="69">
        <f>ROUNDUP('Листы ввода'!G2148*'Общ. данные'!$D$26,0)</f>
        <v>0</v>
      </c>
      <c r="M3106" s="67">
        <f>'Листы ввода'!H2148</f>
        <v>0</v>
      </c>
      <c r="N3106" s="28">
        <f>'Листы ввода'!I2148</f>
        <v>0</v>
      </c>
      <c r="O3106" s="68">
        <f>'Листы ввода'!J2148</f>
        <v>0</v>
      </c>
      <c r="P3106" s="69">
        <f>ROUNDUP('Листы ввода'!K2148*'Общ. данные'!$D$26,0)</f>
        <v>0</v>
      </c>
      <c r="Q3106" s="238">
        <f>ROUNDUP('Листы ввода'!L2148*'Общ. данные'!$D$26,0)</f>
        <v>0</v>
      </c>
      <c r="R3106" s="239"/>
      <c r="S3106" s="238">
        <f>ROUNDUP('Листы ввода'!M2148*'Общ. данные'!$D$26,0)</f>
        <v>0</v>
      </c>
      <c r="T3106" s="240"/>
      <c r="U3106" s="239"/>
      <c r="V3106" s="238">
        <f>ROUNDUP('Листы ввода'!N2148*'Общ. данные'!$D$26,0)</f>
        <v>0</v>
      </c>
      <c r="W3106" s="240"/>
      <c r="X3106" s="239"/>
      <c r="Y3106" s="262">
        <f>'Листы ввода'!O2148</f>
        <v>0</v>
      </c>
      <c r="Z3106" s="263"/>
      <c r="AA3106" s="26">
        <f>'Листы ввода'!P2148</f>
        <v>0</v>
      </c>
      <c r="AB3106" s="68">
        <f>'Листы ввода'!Q2148</f>
        <v>0</v>
      </c>
      <c r="AC3106" s="236">
        <f>'Листы ввода'!R2148</f>
        <v>0</v>
      </c>
      <c r="AD3106" s="236"/>
      <c r="AE3106" s="233">
        <f>IF('Листы ввода'!T2148=1,'Листы на печать'!P3106,AQ3106)</f>
        <v>0</v>
      </c>
      <c r="AF3106" s="264"/>
      <c r="AG3106" s="265"/>
      <c r="AH3106" s="266"/>
      <c r="AI3106" s="26"/>
      <c r="AJ3106" s="27"/>
      <c r="AK3106" s="265"/>
      <c r="AL3106" s="265"/>
      <c r="AM3106" s="266"/>
      <c r="AN3106" s="267"/>
      <c r="AO3106" s="266"/>
      <c r="AP3106" s="301"/>
      <c r="AQ3106" s="46">
        <f t="shared" si="69"/>
        <v>0</v>
      </c>
    </row>
    <row r="3107" spans="1:43" ht="20.45" customHeight="1">
      <c r="A3107" s="314"/>
      <c r="B3107" s="233">
        <f>'Листы ввода'!B2149</f>
        <v>0</v>
      </c>
      <c r="C3107" s="234"/>
      <c r="D3107" s="235">
        <f>'Листы ввода'!C2149</f>
        <v>0</v>
      </c>
      <c r="E3107" s="236"/>
      <c r="F3107" s="237"/>
      <c r="G3107" s="235">
        <f>'Листы ввода'!D2149</f>
        <v>0</v>
      </c>
      <c r="H3107" s="236"/>
      <c r="I3107" s="237"/>
      <c r="J3107" s="26">
        <f>'Листы ввода'!E2149</f>
        <v>0</v>
      </c>
      <c r="K3107" s="27">
        <f>'Листы ввода'!F2149</f>
        <v>0</v>
      </c>
      <c r="L3107" s="69">
        <f>ROUNDUP('Листы ввода'!G2149*'Общ. данные'!$D$26,0)</f>
        <v>0</v>
      </c>
      <c r="M3107" s="67">
        <f>'Листы ввода'!H2149</f>
        <v>0</v>
      </c>
      <c r="N3107" s="28">
        <f>'Листы ввода'!I2149</f>
        <v>0</v>
      </c>
      <c r="O3107" s="68">
        <f>'Листы ввода'!J2149</f>
        <v>0</v>
      </c>
      <c r="P3107" s="69">
        <f>ROUNDUP('Листы ввода'!K2149*'Общ. данные'!$D$26,0)</f>
        <v>0</v>
      </c>
      <c r="Q3107" s="238">
        <f>ROUNDUP('Листы ввода'!L2149*'Общ. данные'!$D$26,0)</f>
        <v>0</v>
      </c>
      <c r="R3107" s="239"/>
      <c r="S3107" s="238">
        <f>ROUNDUP('Листы ввода'!M2149*'Общ. данные'!$D$26,0)</f>
        <v>0</v>
      </c>
      <c r="T3107" s="240"/>
      <c r="U3107" s="239"/>
      <c r="V3107" s="238">
        <f>ROUNDUP('Листы ввода'!N2149*'Общ. данные'!$D$26,0)</f>
        <v>0</v>
      </c>
      <c r="W3107" s="240"/>
      <c r="X3107" s="239"/>
      <c r="Y3107" s="262">
        <f>'Листы ввода'!O2149</f>
        <v>0</v>
      </c>
      <c r="Z3107" s="263"/>
      <c r="AA3107" s="26">
        <f>'Листы ввода'!P2149</f>
        <v>0</v>
      </c>
      <c r="AB3107" s="68">
        <f>'Листы ввода'!Q2149</f>
        <v>0</v>
      </c>
      <c r="AC3107" s="236">
        <f>'Листы ввода'!R2149</f>
        <v>0</v>
      </c>
      <c r="AD3107" s="236"/>
      <c r="AE3107" s="233">
        <f>IF('Листы ввода'!T2149=1,'Листы на печать'!P3107,AQ3107)</f>
        <v>0</v>
      </c>
      <c r="AF3107" s="264"/>
      <c r="AG3107" s="265"/>
      <c r="AH3107" s="266"/>
      <c r="AI3107" s="26"/>
      <c r="AJ3107" s="27"/>
      <c r="AK3107" s="265"/>
      <c r="AL3107" s="265"/>
      <c r="AM3107" s="266"/>
      <c r="AN3107" s="267"/>
      <c r="AO3107" s="266"/>
      <c r="AP3107" s="301"/>
      <c r="AQ3107" s="46">
        <f t="shared" si="69"/>
        <v>0</v>
      </c>
    </row>
    <row r="3108" spans="1:43" ht="20.45" customHeight="1">
      <c r="A3108" s="314"/>
      <c r="B3108" s="233">
        <f>'Листы ввода'!B2150</f>
        <v>0</v>
      </c>
      <c r="C3108" s="234"/>
      <c r="D3108" s="235">
        <f>'Листы ввода'!C2150</f>
        <v>0</v>
      </c>
      <c r="E3108" s="236"/>
      <c r="F3108" s="237"/>
      <c r="G3108" s="235">
        <f>'Листы ввода'!D2150</f>
        <v>0</v>
      </c>
      <c r="H3108" s="236"/>
      <c r="I3108" s="237"/>
      <c r="J3108" s="26">
        <f>'Листы ввода'!E2150</f>
        <v>0</v>
      </c>
      <c r="K3108" s="27">
        <f>'Листы ввода'!F2150</f>
        <v>0</v>
      </c>
      <c r="L3108" s="69">
        <f>ROUNDUP('Листы ввода'!G2150*'Общ. данные'!$D$26,0)</f>
        <v>0</v>
      </c>
      <c r="M3108" s="67">
        <f>'Листы ввода'!H2150</f>
        <v>0</v>
      </c>
      <c r="N3108" s="28">
        <f>'Листы ввода'!I2150</f>
        <v>0</v>
      </c>
      <c r="O3108" s="68">
        <f>'Листы ввода'!J2150</f>
        <v>0</v>
      </c>
      <c r="P3108" s="69">
        <f>ROUNDUP('Листы ввода'!K2150*'Общ. данные'!$D$26,0)</f>
        <v>0</v>
      </c>
      <c r="Q3108" s="238">
        <f>ROUNDUP('Листы ввода'!L2150*'Общ. данные'!$D$26,0)</f>
        <v>0</v>
      </c>
      <c r="R3108" s="239"/>
      <c r="S3108" s="238">
        <f>ROUNDUP('Листы ввода'!M2150*'Общ. данные'!$D$26,0)</f>
        <v>0</v>
      </c>
      <c r="T3108" s="240"/>
      <c r="U3108" s="239"/>
      <c r="V3108" s="238">
        <f>ROUNDUP('Листы ввода'!N2150*'Общ. данные'!$D$26,0)</f>
        <v>0</v>
      </c>
      <c r="W3108" s="240"/>
      <c r="X3108" s="239"/>
      <c r="Y3108" s="262">
        <f>'Листы ввода'!O2150</f>
        <v>0</v>
      </c>
      <c r="Z3108" s="263"/>
      <c r="AA3108" s="26">
        <f>'Листы ввода'!P2150</f>
        <v>0</v>
      </c>
      <c r="AB3108" s="68">
        <f>'Листы ввода'!Q2150</f>
        <v>0</v>
      </c>
      <c r="AC3108" s="236">
        <f>'Листы ввода'!R2150</f>
        <v>0</v>
      </c>
      <c r="AD3108" s="236"/>
      <c r="AE3108" s="233">
        <f>IF('Листы ввода'!T2150=1,'Листы на печать'!P3108,AQ3108)</f>
        <v>0</v>
      </c>
      <c r="AF3108" s="264"/>
      <c r="AG3108" s="265"/>
      <c r="AH3108" s="266"/>
      <c r="AI3108" s="26"/>
      <c r="AJ3108" s="27"/>
      <c r="AK3108" s="265"/>
      <c r="AL3108" s="265"/>
      <c r="AM3108" s="266"/>
      <c r="AN3108" s="267"/>
      <c r="AO3108" s="266"/>
      <c r="AP3108" s="301"/>
      <c r="AQ3108" s="46">
        <f t="shared" si="69"/>
        <v>0</v>
      </c>
    </row>
    <row r="3109" spans="1:43" ht="20.45" customHeight="1">
      <c r="A3109" s="314"/>
      <c r="B3109" s="233">
        <f>'Листы ввода'!B2151</f>
        <v>0</v>
      </c>
      <c r="C3109" s="234"/>
      <c r="D3109" s="235">
        <f>'Листы ввода'!C2151</f>
        <v>0</v>
      </c>
      <c r="E3109" s="236"/>
      <c r="F3109" s="237"/>
      <c r="G3109" s="235">
        <f>'Листы ввода'!D2151</f>
        <v>0</v>
      </c>
      <c r="H3109" s="236"/>
      <c r="I3109" s="237"/>
      <c r="J3109" s="26">
        <f>'Листы ввода'!E2151</f>
        <v>0</v>
      </c>
      <c r="K3109" s="27">
        <f>'Листы ввода'!F2151</f>
        <v>0</v>
      </c>
      <c r="L3109" s="69">
        <f>ROUNDUP('Листы ввода'!G2151*'Общ. данные'!$D$26,0)</f>
        <v>0</v>
      </c>
      <c r="M3109" s="67">
        <f>'Листы ввода'!H2151</f>
        <v>0</v>
      </c>
      <c r="N3109" s="28">
        <f>'Листы ввода'!I2151</f>
        <v>0</v>
      </c>
      <c r="O3109" s="68">
        <f>'Листы ввода'!J2151</f>
        <v>0</v>
      </c>
      <c r="P3109" s="69">
        <f>ROUNDUP('Листы ввода'!K2151*'Общ. данные'!$D$26,0)</f>
        <v>0</v>
      </c>
      <c r="Q3109" s="238">
        <f>ROUNDUP('Листы ввода'!L2151*'Общ. данные'!$D$26,0)</f>
        <v>0</v>
      </c>
      <c r="R3109" s="239"/>
      <c r="S3109" s="238">
        <f>ROUNDUP('Листы ввода'!M2151*'Общ. данные'!$D$26,0)</f>
        <v>0</v>
      </c>
      <c r="T3109" s="240"/>
      <c r="U3109" s="239"/>
      <c r="V3109" s="238">
        <f>ROUNDUP('Листы ввода'!N2151*'Общ. данные'!$D$26,0)</f>
        <v>0</v>
      </c>
      <c r="W3109" s="240"/>
      <c r="X3109" s="239"/>
      <c r="Y3109" s="262">
        <f>'Листы ввода'!O2151</f>
        <v>0</v>
      </c>
      <c r="Z3109" s="263"/>
      <c r="AA3109" s="26">
        <f>'Листы ввода'!P2151</f>
        <v>0</v>
      </c>
      <c r="AB3109" s="68">
        <f>'Листы ввода'!Q2151</f>
        <v>0</v>
      </c>
      <c r="AC3109" s="236">
        <f>'Листы ввода'!R2151</f>
        <v>0</v>
      </c>
      <c r="AD3109" s="236"/>
      <c r="AE3109" s="233">
        <f>IF('Листы ввода'!T2151=1,'Листы на печать'!P3109,AQ3109)</f>
        <v>0</v>
      </c>
      <c r="AF3109" s="264"/>
      <c r="AG3109" s="265"/>
      <c r="AH3109" s="266"/>
      <c r="AI3109" s="26"/>
      <c r="AJ3109" s="27"/>
      <c r="AK3109" s="265"/>
      <c r="AL3109" s="265"/>
      <c r="AM3109" s="266"/>
      <c r="AN3109" s="267"/>
      <c r="AO3109" s="266"/>
      <c r="AP3109" s="301"/>
      <c r="AQ3109" s="46">
        <f t="shared" si="69"/>
        <v>0</v>
      </c>
    </row>
    <row r="3110" spans="1:43" ht="20.45" customHeight="1">
      <c r="A3110" s="314"/>
      <c r="B3110" s="233">
        <f>'Листы ввода'!B2152</f>
        <v>0</v>
      </c>
      <c r="C3110" s="234"/>
      <c r="D3110" s="235">
        <f>'Листы ввода'!C2152</f>
        <v>0</v>
      </c>
      <c r="E3110" s="236"/>
      <c r="F3110" s="237"/>
      <c r="G3110" s="235">
        <f>'Листы ввода'!D2152</f>
        <v>0</v>
      </c>
      <c r="H3110" s="236"/>
      <c r="I3110" s="237"/>
      <c r="J3110" s="26">
        <f>'Листы ввода'!E2152</f>
        <v>0</v>
      </c>
      <c r="K3110" s="27">
        <f>'Листы ввода'!F2152</f>
        <v>0</v>
      </c>
      <c r="L3110" s="69">
        <f>ROUNDUP('Листы ввода'!G2152*'Общ. данные'!$D$26,0)</f>
        <v>0</v>
      </c>
      <c r="M3110" s="67">
        <f>'Листы ввода'!H2152</f>
        <v>0</v>
      </c>
      <c r="N3110" s="28">
        <f>'Листы ввода'!I2152</f>
        <v>0</v>
      </c>
      <c r="O3110" s="68">
        <f>'Листы ввода'!J2152</f>
        <v>0</v>
      </c>
      <c r="P3110" s="69">
        <f>ROUNDUP('Листы ввода'!K2152*'Общ. данные'!$D$26,0)</f>
        <v>0</v>
      </c>
      <c r="Q3110" s="238">
        <f>ROUNDUP('Листы ввода'!L2152*'Общ. данные'!$D$26,0)</f>
        <v>0</v>
      </c>
      <c r="R3110" s="239"/>
      <c r="S3110" s="238">
        <f>ROUNDUP('Листы ввода'!M2152*'Общ. данные'!$D$26,0)</f>
        <v>0</v>
      </c>
      <c r="T3110" s="240"/>
      <c r="U3110" s="239"/>
      <c r="V3110" s="238">
        <f>ROUNDUP('Листы ввода'!N2152*'Общ. данные'!$D$26,0)</f>
        <v>0</v>
      </c>
      <c r="W3110" s="240"/>
      <c r="X3110" s="239"/>
      <c r="Y3110" s="262">
        <f>'Листы ввода'!O2152</f>
        <v>0</v>
      </c>
      <c r="Z3110" s="263"/>
      <c r="AA3110" s="26">
        <f>'Листы ввода'!P2152</f>
        <v>0</v>
      </c>
      <c r="AB3110" s="68">
        <f>'Листы ввода'!Q2152</f>
        <v>0</v>
      </c>
      <c r="AC3110" s="236">
        <f>'Листы ввода'!R2152</f>
        <v>0</v>
      </c>
      <c r="AD3110" s="236"/>
      <c r="AE3110" s="233">
        <f>IF('Листы ввода'!T2152=1,'Листы на печать'!P3110,AQ3110)</f>
        <v>0</v>
      </c>
      <c r="AF3110" s="264"/>
      <c r="AG3110" s="265"/>
      <c r="AH3110" s="266"/>
      <c r="AI3110" s="26"/>
      <c r="AJ3110" s="27"/>
      <c r="AK3110" s="265"/>
      <c r="AL3110" s="265"/>
      <c r="AM3110" s="266"/>
      <c r="AN3110" s="267"/>
      <c r="AO3110" s="266"/>
      <c r="AP3110" s="301"/>
      <c r="AQ3110" s="46">
        <f t="shared" si="69"/>
        <v>0</v>
      </c>
    </row>
    <row r="3111" spans="1:43" ht="20.45" customHeight="1">
      <c r="A3111" s="314"/>
      <c r="B3111" s="233">
        <f>'Листы ввода'!B2153</f>
        <v>0</v>
      </c>
      <c r="C3111" s="234"/>
      <c r="D3111" s="235">
        <f>'Листы ввода'!C2153</f>
        <v>0</v>
      </c>
      <c r="E3111" s="236"/>
      <c r="F3111" s="237"/>
      <c r="G3111" s="235">
        <f>'Листы ввода'!D2153</f>
        <v>0</v>
      </c>
      <c r="H3111" s="236"/>
      <c r="I3111" s="237"/>
      <c r="J3111" s="26">
        <f>'Листы ввода'!E2153</f>
        <v>0</v>
      </c>
      <c r="K3111" s="27">
        <f>'Листы ввода'!F2153</f>
        <v>0</v>
      </c>
      <c r="L3111" s="69">
        <f>ROUNDUP('Листы ввода'!G2153*'Общ. данные'!$D$26,0)</f>
        <v>0</v>
      </c>
      <c r="M3111" s="67">
        <f>'Листы ввода'!H2153</f>
        <v>0</v>
      </c>
      <c r="N3111" s="28">
        <f>'Листы ввода'!I2153</f>
        <v>0</v>
      </c>
      <c r="O3111" s="68">
        <f>'Листы ввода'!J2153</f>
        <v>0</v>
      </c>
      <c r="P3111" s="69">
        <f>ROUNDUP('Листы ввода'!K2153*'Общ. данные'!$D$26,0)</f>
        <v>0</v>
      </c>
      <c r="Q3111" s="238">
        <f>ROUNDUP('Листы ввода'!L2153*'Общ. данные'!$D$26,0)</f>
        <v>0</v>
      </c>
      <c r="R3111" s="239"/>
      <c r="S3111" s="238">
        <f>ROUNDUP('Листы ввода'!M2153*'Общ. данные'!$D$26,0)</f>
        <v>0</v>
      </c>
      <c r="T3111" s="240"/>
      <c r="U3111" s="239"/>
      <c r="V3111" s="238">
        <f>ROUNDUP('Листы ввода'!N2153*'Общ. данные'!$D$26,0)</f>
        <v>0</v>
      </c>
      <c r="W3111" s="240"/>
      <c r="X3111" s="239"/>
      <c r="Y3111" s="262">
        <f>'Листы ввода'!O2153</f>
        <v>0</v>
      </c>
      <c r="Z3111" s="263"/>
      <c r="AA3111" s="26">
        <f>'Листы ввода'!P2153</f>
        <v>0</v>
      </c>
      <c r="AB3111" s="68">
        <f>'Листы ввода'!Q2153</f>
        <v>0</v>
      </c>
      <c r="AC3111" s="236">
        <f>'Листы ввода'!R2153</f>
        <v>0</v>
      </c>
      <c r="AD3111" s="236"/>
      <c r="AE3111" s="233">
        <f>IF('Листы ввода'!T2153=1,'Листы на печать'!P3111,AQ3111)</f>
        <v>0</v>
      </c>
      <c r="AF3111" s="264"/>
      <c r="AG3111" s="265"/>
      <c r="AH3111" s="266"/>
      <c r="AI3111" s="26"/>
      <c r="AJ3111" s="27"/>
      <c r="AK3111" s="265"/>
      <c r="AL3111" s="265"/>
      <c r="AM3111" s="266"/>
      <c r="AN3111" s="267"/>
      <c r="AO3111" s="266"/>
      <c r="AP3111" s="301"/>
      <c r="AQ3111" s="46">
        <f t="shared" si="69"/>
        <v>0</v>
      </c>
    </row>
    <row r="3112" spans="1:43" ht="20.45" customHeight="1">
      <c r="A3112" s="314"/>
      <c r="B3112" s="233">
        <f>'Листы ввода'!B2154</f>
        <v>0</v>
      </c>
      <c r="C3112" s="234"/>
      <c r="D3112" s="235">
        <f>'Листы ввода'!C2154</f>
        <v>0</v>
      </c>
      <c r="E3112" s="236"/>
      <c r="F3112" s="237"/>
      <c r="G3112" s="235">
        <f>'Листы ввода'!D2154</f>
        <v>0</v>
      </c>
      <c r="H3112" s="236"/>
      <c r="I3112" s="237"/>
      <c r="J3112" s="26">
        <f>'Листы ввода'!E2154</f>
        <v>0</v>
      </c>
      <c r="K3112" s="27">
        <f>'Листы ввода'!F2154</f>
        <v>0</v>
      </c>
      <c r="L3112" s="69">
        <f>ROUNDUP('Листы ввода'!G2154*'Общ. данные'!$D$26,0)</f>
        <v>0</v>
      </c>
      <c r="M3112" s="67">
        <f>'Листы ввода'!H2154</f>
        <v>0</v>
      </c>
      <c r="N3112" s="28">
        <f>'Листы ввода'!I2154</f>
        <v>0</v>
      </c>
      <c r="O3112" s="68">
        <f>'Листы ввода'!J2154</f>
        <v>0</v>
      </c>
      <c r="P3112" s="69">
        <f>ROUNDUP('Листы ввода'!K2154*'Общ. данные'!$D$26,0)</f>
        <v>0</v>
      </c>
      <c r="Q3112" s="238">
        <f>ROUNDUP('Листы ввода'!L2154*'Общ. данные'!$D$26,0)</f>
        <v>0</v>
      </c>
      <c r="R3112" s="239"/>
      <c r="S3112" s="238">
        <f>ROUNDUP('Листы ввода'!M2154*'Общ. данные'!$D$26,0)</f>
        <v>0</v>
      </c>
      <c r="T3112" s="240"/>
      <c r="U3112" s="239"/>
      <c r="V3112" s="238">
        <f>ROUNDUP('Листы ввода'!N2154*'Общ. данные'!$D$26,0)</f>
        <v>0</v>
      </c>
      <c r="W3112" s="240"/>
      <c r="X3112" s="239"/>
      <c r="Y3112" s="262">
        <f>'Листы ввода'!O2154</f>
        <v>0</v>
      </c>
      <c r="Z3112" s="263"/>
      <c r="AA3112" s="26">
        <f>'Листы ввода'!P2154</f>
        <v>0</v>
      </c>
      <c r="AB3112" s="68">
        <f>'Листы ввода'!Q2154</f>
        <v>0</v>
      </c>
      <c r="AC3112" s="236">
        <f>'Листы ввода'!R2154</f>
        <v>0</v>
      </c>
      <c r="AD3112" s="236"/>
      <c r="AE3112" s="233">
        <f>IF('Листы ввода'!T2154=1,'Листы на печать'!P3112,AQ3112)</f>
        <v>0</v>
      </c>
      <c r="AF3112" s="264"/>
      <c r="AG3112" s="265"/>
      <c r="AH3112" s="266"/>
      <c r="AI3112" s="26"/>
      <c r="AJ3112" s="27"/>
      <c r="AK3112" s="265"/>
      <c r="AL3112" s="265"/>
      <c r="AM3112" s="266"/>
      <c r="AN3112" s="267"/>
      <c r="AO3112" s="266"/>
      <c r="AP3112" s="301"/>
      <c r="AQ3112" s="46">
        <f t="shared" si="69"/>
        <v>0</v>
      </c>
    </row>
    <row r="3113" spans="1:43" ht="20.45" customHeight="1">
      <c r="A3113" s="314"/>
      <c r="B3113" s="233">
        <f>'Листы ввода'!B2155</f>
        <v>0</v>
      </c>
      <c r="C3113" s="234"/>
      <c r="D3113" s="235">
        <f>'Листы ввода'!C2155</f>
        <v>0</v>
      </c>
      <c r="E3113" s="236"/>
      <c r="F3113" s="237"/>
      <c r="G3113" s="235">
        <f>'Листы ввода'!D2155</f>
        <v>0</v>
      </c>
      <c r="H3113" s="236"/>
      <c r="I3113" s="237"/>
      <c r="J3113" s="26">
        <f>'Листы ввода'!E2155</f>
        <v>0</v>
      </c>
      <c r="K3113" s="27">
        <f>'Листы ввода'!F2155</f>
        <v>0</v>
      </c>
      <c r="L3113" s="69">
        <f>ROUNDUP('Листы ввода'!G2155*'Общ. данные'!$D$26,0)</f>
        <v>0</v>
      </c>
      <c r="M3113" s="67">
        <f>'Листы ввода'!H2155</f>
        <v>0</v>
      </c>
      <c r="N3113" s="28">
        <f>'Листы ввода'!I2155</f>
        <v>0</v>
      </c>
      <c r="O3113" s="68">
        <f>'Листы ввода'!J2155</f>
        <v>0</v>
      </c>
      <c r="P3113" s="69">
        <f>ROUNDUP('Листы ввода'!K2155*'Общ. данные'!$D$26,0)</f>
        <v>0</v>
      </c>
      <c r="Q3113" s="238">
        <f>ROUNDUP('Листы ввода'!L2155*'Общ. данные'!$D$26,0)</f>
        <v>0</v>
      </c>
      <c r="R3113" s="239"/>
      <c r="S3113" s="238">
        <f>ROUNDUP('Листы ввода'!M2155*'Общ. данные'!$D$26,0)</f>
        <v>0</v>
      </c>
      <c r="T3113" s="240"/>
      <c r="U3113" s="239"/>
      <c r="V3113" s="238">
        <f>ROUNDUP('Листы ввода'!N2155*'Общ. данные'!$D$26,0)</f>
        <v>0</v>
      </c>
      <c r="W3113" s="240"/>
      <c r="X3113" s="239"/>
      <c r="Y3113" s="262">
        <f>'Листы ввода'!O2155</f>
        <v>0</v>
      </c>
      <c r="Z3113" s="263"/>
      <c r="AA3113" s="26">
        <f>'Листы ввода'!P2155</f>
        <v>0</v>
      </c>
      <c r="AB3113" s="68">
        <f>'Листы ввода'!Q2155</f>
        <v>0</v>
      </c>
      <c r="AC3113" s="236">
        <f>'Листы ввода'!R2155</f>
        <v>0</v>
      </c>
      <c r="AD3113" s="236"/>
      <c r="AE3113" s="233">
        <f>IF('Листы ввода'!T2155=1,'Листы на печать'!P3113,AQ3113)</f>
        <v>0</v>
      </c>
      <c r="AF3113" s="264"/>
      <c r="AG3113" s="265"/>
      <c r="AH3113" s="266"/>
      <c r="AI3113" s="26"/>
      <c r="AJ3113" s="27"/>
      <c r="AK3113" s="265"/>
      <c r="AL3113" s="265"/>
      <c r="AM3113" s="266"/>
      <c r="AN3113" s="267"/>
      <c r="AO3113" s="266"/>
      <c r="AP3113" s="301"/>
      <c r="AQ3113" s="46">
        <f t="shared" si="69"/>
        <v>0</v>
      </c>
    </row>
    <row r="3114" spans="1:43" ht="20.45" customHeight="1">
      <c r="A3114" s="314"/>
      <c r="B3114" s="233">
        <f>'Листы ввода'!B2156</f>
        <v>0</v>
      </c>
      <c r="C3114" s="234"/>
      <c r="D3114" s="235">
        <f>'Листы ввода'!C2156</f>
        <v>0</v>
      </c>
      <c r="E3114" s="236"/>
      <c r="F3114" s="237"/>
      <c r="G3114" s="235">
        <f>'Листы ввода'!D2156</f>
        <v>0</v>
      </c>
      <c r="H3114" s="236"/>
      <c r="I3114" s="237"/>
      <c r="J3114" s="26">
        <f>'Листы ввода'!E2156</f>
        <v>0</v>
      </c>
      <c r="K3114" s="27">
        <f>'Листы ввода'!F2156</f>
        <v>0</v>
      </c>
      <c r="L3114" s="69">
        <f>ROUNDUP('Листы ввода'!G2156*'Общ. данные'!$D$26,0)</f>
        <v>0</v>
      </c>
      <c r="M3114" s="67">
        <f>'Листы ввода'!H2156</f>
        <v>0</v>
      </c>
      <c r="N3114" s="28">
        <f>'Листы ввода'!I2156</f>
        <v>0</v>
      </c>
      <c r="O3114" s="68">
        <f>'Листы ввода'!J2156</f>
        <v>0</v>
      </c>
      <c r="P3114" s="69">
        <f>ROUNDUP('Листы ввода'!K2156*'Общ. данные'!$D$26,0)</f>
        <v>0</v>
      </c>
      <c r="Q3114" s="238">
        <f>ROUNDUP('Листы ввода'!L2156*'Общ. данные'!$D$26,0)</f>
        <v>0</v>
      </c>
      <c r="R3114" s="239"/>
      <c r="S3114" s="238">
        <f>ROUNDUP('Листы ввода'!M2156*'Общ. данные'!$D$26,0)</f>
        <v>0</v>
      </c>
      <c r="T3114" s="240"/>
      <c r="U3114" s="239"/>
      <c r="V3114" s="238">
        <f>ROUNDUP('Листы ввода'!N2156*'Общ. данные'!$D$26,0)</f>
        <v>0</v>
      </c>
      <c r="W3114" s="240"/>
      <c r="X3114" s="239"/>
      <c r="Y3114" s="262">
        <f>'Листы ввода'!O2156</f>
        <v>0</v>
      </c>
      <c r="Z3114" s="263"/>
      <c r="AA3114" s="26">
        <f>'Листы ввода'!P2156</f>
        <v>0</v>
      </c>
      <c r="AB3114" s="68">
        <f>'Листы ввода'!Q2156</f>
        <v>0</v>
      </c>
      <c r="AC3114" s="236">
        <f>'Листы ввода'!R2156</f>
        <v>0</v>
      </c>
      <c r="AD3114" s="236"/>
      <c r="AE3114" s="233">
        <f>IF('Листы ввода'!T2156=1,'Листы на печать'!P3114,AQ3114)</f>
        <v>0</v>
      </c>
      <c r="AF3114" s="264"/>
      <c r="AG3114" s="265"/>
      <c r="AH3114" s="266"/>
      <c r="AI3114" s="26"/>
      <c r="AJ3114" s="27"/>
      <c r="AK3114" s="265"/>
      <c r="AL3114" s="265"/>
      <c r="AM3114" s="266"/>
      <c r="AN3114" s="267"/>
      <c r="AO3114" s="266"/>
      <c r="AP3114" s="301"/>
      <c r="AQ3114" s="46">
        <f t="shared" si="69"/>
        <v>0</v>
      </c>
    </row>
    <row r="3115" spans="1:43" ht="20.45" customHeight="1">
      <c r="A3115" s="314"/>
      <c r="B3115" s="233">
        <f>'Листы ввода'!B2157</f>
        <v>0</v>
      </c>
      <c r="C3115" s="234"/>
      <c r="D3115" s="235">
        <f>'Листы ввода'!C2157</f>
        <v>0</v>
      </c>
      <c r="E3115" s="236"/>
      <c r="F3115" s="237"/>
      <c r="G3115" s="235">
        <f>'Листы ввода'!D2157</f>
        <v>0</v>
      </c>
      <c r="H3115" s="236"/>
      <c r="I3115" s="237"/>
      <c r="J3115" s="26">
        <f>'Листы ввода'!E2157</f>
        <v>0</v>
      </c>
      <c r="K3115" s="27">
        <f>'Листы ввода'!F2157</f>
        <v>0</v>
      </c>
      <c r="L3115" s="69">
        <f>ROUNDUP('Листы ввода'!G2157*'Общ. данные'!$D$26,0)</f>
        <v>0</v>
      </c>
      <c r="M3115" s="67">
        <f>'Листы ввода'!H2157</f>
        <v>0</v>
      </c>
      <c r="N3115" s="28">
        <f>'Листы ввода'!I2157</f>
        <v>0</v>
      </c>
      <c r="O3115" s="68">
        <f>'Листы ввода'!J2157</f>
        <v>0</v>
      </c>
      <c r="P3115" s="69">
        <f>ROUNDUP('Листы ввода'!K2157*'Общ. данные'!$D$26,0)</f>
        <v>0</v>
      </c>
      <c r="Q3115" s="238">
        <f>ROUNDUP('Листы ввода'!L2157*'Общ. данные'!$D$26,0)</f>
        <v>0</v>
      </c>
      <c r="R3115" s="239"/>
      <c r="S3115" s="238">
        <f>ROUNDUP('Листы ввода'!M2157*'Общ. данные'!$D$26,0)</f>
        <v>0</v>
      </c>
      <c r="T3115" s="240"/>
      <c r="U3115" s="239"/>
      <c r="V3115" s="238">
        <f>ROUNDUP('Листы ввода'!N2157*'Общ. данные'!$D$26,0)</f>
        <v>0</v>
      </c>
      <c r="W3115" s="240"/>
      <c r="X3115" s="239"/>
      <c r="Y3115" s="262">
        <f>'Листы ввода'!O2157</f>
        <v>0</v>
      </c>
      <c r="Z3115" s="263"/>
      <c r="AA3115" s="26">
        <f>'Листы ввода'!P2157</f>
        <v>0</v>
      </c>
      <c r="AB3115" s="68">
        <f>'Листы ввода'!Q2157</f>
        <v>0</v>
      </c>
      <c r="AC3115" s="236">
        <f>'Листы ввода'!R2157</f>
        <v>0</v>
      </c>
      <c r="AD3115" s="236"/>
      <c r="AE3115" s="233">
        <f>IF('Листы ввода'!T2157=1,'Листы на печать'!P3115,AQ3115)</f>
        <v>0</v>
      </c>
      <c r="AF3115" s="264"/>
      <c r="AG3115" s="265"/>
      <c r="AH3115" s="266"/>
      <c r="AI3115" s="26"/>
      <c r="AJ3115" s="27"/>
      <c r="AK3115" s="265"/>
      <c r="AL3115" s="265"/>
      <c r="AM3115" s="266"/>
      <c r="AN3115" s="267"/>
      <c r="AO3115" s="266"/>
      <c r="AP3115" s="301"/>
      <c r="AQ3115" s="46">
        <f t="shared" si="69"/>
        <v>0</v>
      </c>
    </row>
    <row r="3116" spans="1:43" ht="20.45" customHeight="1">
      <c r="A3116" s="314"/>
      <c r="B3116" s="233">
        <f>'Листы ввода'!B2158</f>
        <v>0</v>
      </c>
      <c r="C3116" s="234"/>
      <c r="D3116" s="235">
        <f>'Листы ввода'!C2158</f>
        <v>0</v>
      </c>
      <c r="E3116" s="236"/>
      <c r="F3116" s="237"/>
      <c r="G3116" s="235">
        <f>'Листы ввода'!D2158</f>
        <v>0</v>
      </c>
      <c r="H3116" s="236"/>
      <c r="I3116" s="237"/>
      <c r="J3116" s="26">
        <f>'Листы ввода'!E2158</f>
        <v>0</v>
      </c>
      <c r="K3116" s="27">
        <f>'Листы ввода'!F2158</f>
        <v>0</v>
      </c>
      <c r="L3116" s="69">
        <f>ROUNDUP('Листы ввода'!G2158*'Общ. данные'!$D$26,0)</f>
        <v>0</v>
      </c>
      <c r="M3116" s="67">
        <f>'Листы ввода'!H2158</f>
        <v>0</v>
      </c>
      <c r="N3116" s="28">
        <f>'Листы ввода'!I2158</f>
        <v>0</v>
      </c>
      <c r="O3116" s="68">
        <f>'Листы ввода'!J2158</f>
        <v>0</v>
      </c>
      <c r="P3116" s="69">
        <f>ROUNDUP('Листы ввода'!K2158*'Общ. данные'!$D$26,0)</f>
        <v>0</v>
      </c>
      <c r="Q3116" s="238">
        <f>ROUNDUP('Листы ввода'!L2158*'Общ. данные'!$D$26,0)</f>
        <v>0</v>
      </c>
      <c r="R3116" s="239"/>
      <c r="S3116" s="238">
        <f>ROUNDUP('Листы ввода'!M2158*'Общ. данные'!$D$26,0)</f>
        <v>0</v>
      </c>
      <c r="T3116" s="240"/>
      <c r="U3116" s="239"/>
      <c r="V3116" s="238">
        <f>ROUNDUP('Листы ввода'!N2158*'Общ. данные'!$D$26,0)</f>
        <v>0</v>
      </c>
      <c r="W3116" s="240"/>
      <c r="X3116" s="239"/>
      <c r="Y3116" s="262">
        <f>'Листы ввода'!O2158</f>
        <v>0</v>
      </c>
      <c r="Z3116" s="263"/>
      <c r="AA3116" s="26">
        <f>'Листы ввода'!P2158</f>
        <v>0</v>
      </c>
      <c r="AB3116" s="68">
        <f>'Листы ввода'!Q2158</f>
        <v>0</v>
      </c>
      <c r="AC3116" s="236">
        <f>'Листы ввода'!R2158</f>
        <v>0</v>
      </c>
      <c r="AD3116" s="236"/>
      <c r="AE3116" s="233">
        <f>IF('Листы ввода'!T2158=1,'Листы на печать'!P3116,AQ3116)</f>
        <v>0</v>
      </c>
      <c r="AF3116" s="264"/>
      <c r="AG3116" s="265"/>
      <c r="AH3116" s="266"/>
      <c r="AI3116" s="26"/>
      <c r="AJ3116" s="27"/>
      <c r="AK3116" s="265"/>
      <c r="AL3116" s="265"/>
      <c r="AM3116" s="266"/>
      <c r="AN3116" s="267"/>
      <c r="AO3116" s="266"/>
      <c r="AP3116" s="301"/>
      <c r="AQ3116" s="46">
        <f t="shared" si="69"/>
        <v>0</v>
      </c>
    </row>
    <row r="3117" spans="1:43" ht="20.45" customHeight="1">
      <c r="A3117" s="314"/>
      <c r="B3117" s="233">
        <f>'Листы ввода'!B2159</f>
        <v>0</v>
      </c>
      <c r="C3117" s="234"/>
      <c r="D3117" s="235">
        <f>'Листы ввода'!C2159</f>
        <v>0</v>
      </c>
      <c r="E3117" s="236"/>
      <c r="F3117" s="237"/>
      <c r="G3117" s="235">
        <f>'Листы ввода'!D2159</f>
        <v>0</v>
      </c>
      <c r="H3117" s="236"/>
      <c r="I3117" s="237"/>
      <c r="J3117" s="26">
        <f>'Листы ввода'!E2159</f>
        <v>0</v>
      </c>
      <c r="K3117" s="27">
        <f>'Листы ввода'!F2159</f>
        <v>0</v>
      </c>
      <c r="L3117" s="69">
        <f>ROUNDUP('Листы ввода'!G2159*'Общ. данные'!$D$26,0)</f>
        <v>0</v>
      </c>
      <c r="M3117" s="67">
        <f>'Листы ввода'!H2159</f>
        <v>0</v>
      </c>
      <c r="N3117" s="28">
        <f>'Листы ввода'!I2159</f>
        <v>0</v>
      </c>
      <c r="O3117" s="68">
        <f>'Листы ввода'!J2159</f>
        <v>0</v>
      </c>
      <c r="P3117" s="69">
        <f>ROUNDUP('Листы ввода'!K2159*'Общ. данные'!$D$26,0)</f>
        <v>0</v>
      </c>
      <c r="Q3117" s="238">
        <f>ROUNDUP('Листы ввода'!L2159*'Общ. данные'!$D$26,0)</f>
        <v>0</v>
      </c>
      <c r="R3117" s="239"/>
      <c r="S3117" s="238">
        <f>ROUNDUP('Листы ввода'!M2159*'Общ. данные'!$D$26,0)</f>
        <v>0</v>
      </c>
      <c r="T3117" s="240"/>
      <c r="U3117" s="239"/>
      <c r="V3117" s="238">
        <f>ROUNDUP('Листы ввода'!N2159*'Общ. данные'!$D$26,0)</f>
        <v>0</v>
      </c>
      <c r="W3117" s="240"/>
      <c r="X3117" s="239"/>
      <c r="Y3117" s="262">
        <f>'Листы ввода'!O2159</f>
        <v>0</v>
      </c>
      <c r="Z3117" s="263"/>
      <c r="AA3117" s="26">
        <f>'Листы ввода'!P2159</f>
        <v>0</v>
      </c>
      <c r="AB3117" s="68">
        <f>'Листы ввода'!Q2159</f>
        <v>0</v>
      </c>
      <c r="AC3117" s="236">
        <f>'Листы ввода'!R2159</f>
        <v>0</v>
      </c>
      <c r="AD3117" s="236"/>
      <c r="AE3117" s="233">
        <f>IF('Листы ввода'!T2159=1,'Листы на печать'!P3117,AQ3117)</f>
        <v>0</v>
      </c>
      <c r="AF3117" s="264"/>
      <c r="AG3117" s="265"/>
      <c r="AH3117" s="266"/>
      <c r="AI3117" s="26"/>
      <c r="AJ3117" s="27"/>
      <c r="AK3117" s="265"/>
      <c r="AL3117" s="265"/>
      <c r="AM3117" s="266"/>
      <c r="AN3117" s="267"/>
      <c r="AO3117" s="266"/>
      <c r="AP3117" s="301"/>
      <c r="AQ3117" s="46">
        <f t="shared" si="69"/>
        <v>0</v>
      </c>
    </row>
    <row r="3118" spans="1:43" ht="20.45" customHeight="1">
      <c r="A3118" s="314"/>
      <c r="B3118" s="233">
        <f>'Листы ввода'!B2160</f>
        <v>0</v>
      </c>
      <c r="C3118" s="234"/>
      <c r="D3118" s="235">
        <f>'Листы ввода'!C2160</f>
        <v>0</v>
      </c>
      <c r="E3118" s="236"/>
      <c r="F3118" s="237"/>
      <c r="G3118" s="235">
        <f>'Листы ввода'!D2160</f>
        <v>0</v>
      </c>
      <c r="H3118" s="236"/>
      <c r="I3118" s="237"/>
      <c r="J3118" s="26">
        <f>'Листы ввода'!E2160</f>
        <v>0</v>
      </c>
      <c r="K3118" s="27">
        <f>'Листы ввода'!F2160</f>
        <v>0</v>
      </c>
      <c r="L3118" s="69">
        <f>ROUNDUP('Листы ввода'!G2160*'Общ. данные'!$D$26,0)</f>
        <v>0</v>
      </c>
      <c r="M3118" s="67">
        <f>'Листы ввода'!H2160</f>
        <v>0</v>
      </c>
      <c r="N3118" s="28">
        <f>'Листы ввода'!I2160</f>
        <v>0</v>
      </c>
      <c r="O3118" s="68">
        <f>'Листы ввода'!J2160</f>
        <v>0</v>
      </c>
      <c r="P3118" s="69">
        <f>ROUNDUP('Листы ввода'!K2160*'Общ. данные'!$D$26,0)</f>
        <v>0</v>
      </c>
      <c r="Q3118" s="238">
        <f>ROUNDUP('Листы ввода'!L2160*'Общ. данные'!$D$26,0)</f>
        <v>0</v>
      </c>
      <c r="R3118" s="239"/>
      <c r="S3118" s="238">
        <f>ROUNDUP('Листы ввода'!M2160*'Общ. данные'!$D$26,0)</f>
        <v>0</v>
      </c>
      <c r="T3118" s="240"/>
      <c r="U3118" s="239"/>
      <c r="V3118" s="238">
        <f>ROUNDUP('Листы ввода'!N2160*'Общ. данные'!$D$26,0)</f>
        <v>0</v>
      </c>
      <c r="W3118" s="240"/>
      <c r="X3118" s="239"/>
      <c r="Y3118" s="262">
        <f>'Листы ввода'!O2160</f>
        <v>0</v>
      </c>
      <c r="Z3118" s="263"/>
      <c r="AA3118" s="26">
        <f>'Листы ввода'!P2160</f>
        <v>0</v>
      </c>
      <c r="AB3118" s="68">
        <f>'Листы ввода'!Q2160</f>
        <v>0</v>
      </c>
      <c r="AC3118" s="236">
        <f>'Листы ввода'!R2160</f>
        <v>0</v>
      </c>
      <c r="AD3118" s="236"/>
      <c r="AE3118" s="233">
        <f>IF('Листы ввода'!T2160=1,'Листы на печать'!P3118,AQ3118)</f>
        <v>0</v>
      </c>
      <c r="AF3118" s="264"/>
      <c r="AG3118" s="265"/>
      <c r="AH3118" s="266"/>
      <c r="AI3118" s="26"/>
      <c r="AJ3118" s="27"/>
      <c r="AK3118" s="265"/>
      <c r="AL3118" s="265"/>
      <c r="AM3118" s="266"/>
      <c r="AN3118" s="267"/>
      <c r="AO3118" s="266"/>
      <c r="AP3118" s="301"/>
      <c r="AQ3118" s="46">
        <f t="shared" si="69"/>
        <v>0</v>
      </c>
    </row>
    <row r="3119" spans="1:43" ht="20.45" customHeight="1">
      <c r="A3119" s="314"/>
      <c r="B3119" s="233">
        <f>'Листы ввода'!B2161</f>
        <v>0</v>
      </c>
      <c r="C3119" s="234"/>
      <c r="D3119" s="235">
        <f>'Листы ввода'!C2161</f>
        <v>0</v>
      </c>
      <c r="E3119" s="236"/>
      <c r="F3119" s="237"/>
      <c r="G3119" s="235">
        <f>'Листы ввода'!D2161</f>
        <v>0</v>
      </c>
      <c r="H3119" s="236"/>
      <c r="I3119" s="237"/>
      <c r="J3119" s="26">
        <f>'Листы ввода'!E2161</f>
        <v>0</v>
      </c>
      <c r="K3119" s="27">
        <f>'Листы ввода'!F2161</f>
        <v>0</v>
      </c>
      <c r="L3119" s="69">
        <f>ROUNDUP('Листы ввода'!G2161*'Общ. данные'!$D$26,0)</f>
        <v>0</v>
      </c>
      <c r="M3119" s="67">
        <f>'Листы ввода'!H2161</f>
        <v>0</v>
      </c>
      <c r="N3119" s="28">
        <f>'Листы ввода'!I2161</f>
        <v>0</v>
      </c>
      <c r="O3119" s="68">
        <f>'Листы ввода'!J2161</f>
        <v>0</v>
      </c>
      <c r="P3119" s="69">
        <f>ROUNDUP('Листы ввода'!K2161*'Общ. данные'!$D$26,0)</f>
        <v>0</v>
      </c>
      <c r="Q3119" s="238">
        <f>ROUNDUP('Листы ввода'!L2161*'Общ. данные'!$D$26,0)</f>
        <v>0</v>
      </c>
      <c r="R3119" s="239"/>
      <c r="S3119" s="238">
        <f>ROUNDUP('Листы ввода'!M2161*'Общ. данные'!$D$26,0)</f>
        <v>0</v>
      </c>
      <c r="T3119" s="240"/>
      <c r="U3119" s="239"/>
      <c r="V3119" s="238">
        <f>ROUNDUP('Листы ввода'!N2161*'Общ. данные'!$D$26,0)</f>
        <v>0</v>
      </c>
      <c r="W3119" s="240"/>
      <c r="X3119" s="239"/>
      <c r="Y3119" s="262">
        <f>'Листы ввода'!O2161</f>
        <v>0</v>
      </c>
      <c r="Z3119" s="263"/>
      <c r="AA3119" s="26">
        <f>'Листы ввода'!P2161</f>
        <v>0</v>
      </c>
      <c r="AB3119" s="68">
        <f>'Листы ввода'!Q2161</f>
        <v>0</v>
      </c>
      <c r="AC3119" s="236">
        <f>'Листы ввода'!R2161</f>
        <v>0</v>
      </c>
      <c r="AD3119" s="236"/>
      <c r="AE3119" s="233">
        <f>IF('Листы ввода'!T2161=1,'Листы на печать'!P3119,AQ3119)</f>
        <v>0</v>
      </c>
      <c r="AF3119" s="264"/>
      <c r="AG3119" s="265"/>
      <c r="AH3119" s="266"/>
      <c r="AI3119" s="26"/>
      <c r="AJ3119" s="27"/>
      <c r="AK3119" s="265"/>
      <c r="AL3119" s="265"/>
      <c r="AM3119" s="266"/>
      <c r="AN3119" s="267"/>
      <c r="AO3119" s="266"/>
      <c r="AP3119" s="301"/>
      <c r="AQ3119" s="46">
        <f t="shared" si="69"/>
        <v>0</v>
      </c>
    </row>
    <row r="3120" spans="1:43" ht="20.45" customHeight="1">
      <c r="A3120" s="314"/>
      <c r="B3120" s="233">
        <f>'Листы ввода'!B2162</f>
        <v>0</v>
      </c>
      <c r="C3120" s="234"/>
      <c r="D3120" s="235">
        <f>'Листы ввода'!C2162</f>
        <v>0</v>
      </c>
      <c r="E3120" s="236"/>
      <c r="F3120" s="237"/>
      <c r="G3120" s="235">
        <f>'Листы ввода'!D2162</f>
        <v>0</v>
      </c>
      <c r="H3120" s="236"/>
      <c r="I3120" s="237"/>
      <c r="J3120" s="26">
        <f>'Листы ввода'!E2162</f>
        <v>0</v>
      </c>
      <c r="K3120" s="27">
        <f>'Листы ввода'!F2162</f>
        <v>0</v>
      </c>
      <c r="L3120" s="69">
        <f>ROUNDUP('Листы ввода'!G2162*'Общ. данные'!$D$26,0)</f>
        <v>0</v>
      </c>
      <c r="M3120" s="67">
        <f>'Листы ввода'!H2162</f>
        <v>0</v>
      </c>
      <c r="N3120" s="28">
        <f>'Листы ввода'!I2162</f>
        <v>0</v>
      </c>
      <c r="O3120" s="68">
        <f>'Листы ввода'!J2162</f>
        <v>0</v>
      </c>
      <c r="P3120" s="69">
        <f>ROUNDUP('Листы ввода'!K2162*'Общ. данные'!$D$26,0)</f>
        <v>0</v>
      </c>
      <c r="Q3120" s="238">
        <f>ROUNDUP('Листы ввода'!L2162*'Общ. данные'!$D$26,0)</f>
        <v>0</v>
      </c>
      <c r="R3120" s="239"/>
      <c r="S3120" s="238">
        <f>ROUNDUP('Листы ввода'!M2162*'Общ. данные'!$D$26,0)</f>
        <v>0</v>
      </c>
      <c r="T3120" s="240"/>
      <c r="U3120" s="239"/>
      <c r="V3120" s="238">
        <f>ROUNDUP('Листы ввода'!N2162*'Общ. данные'!$D$26,0)</f>
        <v>0</v>
      </c>
      <c r="W3120" s="240"/>
      <c r="X3120" s="239"/>
      <c r="Y3120" s="262">
        <f>'Листы ввода'!O2162</f>
        <v>0</v>
      </c>
      <c r="Z3120" s="263"/>
      <c r="AA3120" s="26">
        <f>'Листы ввода'!P2162</f>
        <v>0</v>
      </c>
      <c r="AB3120" s="68">
        <f>'Листы ввода'!Q2162</f>
        <v>0</v>
      </c>
      <c r="AC3120" s="236">
        <f>'Листы ввода'!R2162</f>
        <v>0</v>
      </c>
      <c r="AD3120" s="236"/>
      <c r="AE3120" s="233">
        <f>IF('Листы ввода'!T2162=1,'Листы на печать'!P3120,AQ3120)</f>
        <v>0</v>
      </c>
      <c r="AF3120" s="264"/>
      <c r="AG3120" s="265"/>
      <c r="AH3120" s="266"/>
      <c r="AI3120" s="26"/>
      <c r="AJ3120" s="27"/>
      <c r="AK3120" s="265"/>
      <c r="AL3120" s="265"/>
      <c r="AM3120" s="266"/>
      <c r="AN3120" s="267"/>
      <c r="AO3120" s="266"/>
      <c r="AP3120" s="301"/>
      <c r="AQ3120" s="46">
        <f t="shared" si="69"/>
        <v>0</v>
      </c>
    </row>
    <row r="3121" spans="1:43" ht="20.45" customHeight="1">
      <c r="A3121" s="314"/>
      <c r="B3121" s="233">
        <f>'Листы ввода'!B2163</f>
        <v>0</v>
      </c>
      <c r="C3121" s="234"/>
      <c r="D3121" s="235">
        <f>'Листы ввода'!C2163</f>
        <v>0</v>
      </c>
      <c r="E3121" s="236"/>
      <c r="F3121" s="237"/>
      <c r="G3121" s="235">
        <f>'Листы ввода'!D2163</f>
        <v>0</v>
      </c>
      <c r="H3121" s="236"/>
      <c r="I3121" s="237"/>
      <c r="J3121" s="26">
        <f>'Листы ввода'!E2163</f>
        <v>0</v>
      </c>
      <c r="K3121" s="27">
        <f>'Листы ввода'!F2163</f>
        <v>0</v>
      </c>
      <c r="L3121" s="69">
        <f>ROUNDUP('Листы ввода'!G2163*'Общ. данные'!$D$26,0)</f>
        <v>0</v>
      </c>
      <c r="M3121" s="67">
        <f>'Листы ввода'!H2163</f>
        <v>0</v>
      </c>
      <c r="N3121" s="28">
        <f>'Листы ввода'!I2163</f>
        <v>0</v>
      </c>
      <c r="O3121" s="68">
        <f>'Листы ввода'!J2163</f>
        <v>0</v>
      </c>
      <c r="P3121" s="69">
        <f>ROUNDUP('Листы ввода'!K2163*'Общ. данные'!$D$26,0)</f>
        <v>0</v>
      </c>
      <c r="Q3121" s="238">
        <f>ROUNDUP('Листы ввода'!L2163*'Общ. данные'!$D$26,0)</f>
        <v>0</v>
      </c>
      <c r="R3121" s="239"/>
      <c r="S3121" s="238">
        <f>ROUNDUP('Листы ввода'!M2163*'Общ. данные'!$D$26,0)</f>
        <v>0</v>
      </c>
      <c r="T3121" s="240"/>
      <c r="U3121" s="239"/>
      <c r="V3121" s="238">
        <f>ROUNDUP('Листы ввода'!N2163*'Общ. данные'!$D$26,0)</f>
        <v>0</v>
      </c>
      <c r="W3121" s="240"/>
      <c r="X3121" s="239"/>
      <c r="Y3121" s="262">
        <f>'Листы ввода'!O2163</f>
        <v>0</v>
      </c>
      <c r="Z3121" s="263"/>
      <c r="AA3121" s="26">
        <f>'Листы ввода'!P2163</f>
        <v>0</v>
      </c>
      <c r="AB3121" s="68">
        <f>'Листы ввода'!Q2163</f>
        <v>0</v>
      </c>
      <c r="AC3121" s="236">
        <f>'Листы ввода'!R2163</f>
        <v>0</v>
      </c>
      <c r="AD3121" s="236"/>
      <c r="AE3121" s="233">
        <f>IF('Листы ввода'!T2163=1,'Листы на печать'!P3121,AQ3121)</f>
        <v>0</v>
      </c>
      <c r="AF3121" s="264"/>
      <c r="AG3121" s="265"/>
      <c r="AH3121" s="266"/>
      <c r="AI3121" s="26"/>
      <c r="AJ3121" s="27"/>
      <c r="AK3121" s="265"/>
      <c r="AL3121" s="265"/>
      <c r="AM3121" s="266"/>
      <c r="AN3121" s="267"/>
      <c r="AO3121" s="266"/>
      <c r="AP3121" s="301"/>
      <c r="AQ3121" s="46">
        <f t="shared" si="69"/>
        <v>0</v>
      </c>
    </row>
    <row r="3122" spans="1:43" ht="20.45" customHeight="1">
      <c r="A3122" s="314"/>
      <c r="B3122" s="233">
        <f>'Листы ввода'!B2164</f>
        <v>0</v>
      </c>
      <c r="C3122" s="234"/>
      <c r="D3122" s="235">
        <f>'Листы ввода'!C2164</f>
        <v>0</v>
      </c>
      <c r="E3122" s="236"/>
      <c r="F3122" s="237"/>
      <c r="G3122" s="235">
        <f>'Листы ввода'!D2164</f>
        <v>0</v>
      </c>
      <c r="H3122" s="236"/>
      <c r="I3122" s="237"/>
      <c r="J3122" s="26">
        <f>'Листы ввода'!E2164</f>
        <v>0</v>
      </c>
      <c r="K3122" s="27">
        <f>'Листы ввода'!F2164</f>
        <v>0</v>
      </c>
      <c r="L3122" s="69">
        <f>ROUNDUP('Листы ввода'!G2164*'Общ. данные'!$D$26,0)</f>
        <v>0</v>
      </c>
      <c r="M3122" s="67">
        <f>'Листы ввода'!H2164</f>
        <v>0</v>
      </c>
      <c r="N3122" s="28">
        <f>'Листы ввода'!I2164</f>
        <v>0</v>
      </c>
      <c r="O3122" s="68">
        <f>'Листы ввода'!J2164</f>
        <v>0</v>
      </c>
      <c r="P3122" s="69">
        <f>ROUNDUP('Листы ввода'!K2164*'Общ. данные'!$D$26,0)</f>
        <v>0</v>
      </c>
      <c r="Q3122" s="238">
        <f>ROUNDUP('Листы ввода'!L2164*'Общ. данные'!$D$26,0)</f>
        <v>0</v>
      </c>
      <c r="R3122" s="239"/>
      <c r="S3122" s="238">
        <f>ROUNDUP('Листы ввода'!M2164*'Общ. данные'!$D$26,0)</f>
        <v>0</v>
      </c>
      <c r="T3122" s="240"/>
      <c r="U3122" s="239"/>
      <c r="V3122" s="238">
        <f>ROUNDUP('Листы ввода'!N2164*'Общ. данные'!$D$26,0)</f>
        <v>0</v>
      </c>
      <c r="W3122" s="240"/>
      <c r="X3122" s="239"/>
      <c r="Y3122" s="262">
        <f>'Листы ввода'!O2164</f>
        <v>0</v>
      </c>
      <c r="Z3122" s="263"/>
      <c r="AA3122" s="26">
        <f>'Листы ввода'!P2164</f>
        <v>0</v>
      </c>
      <c r="AB3122" s="68">
        <f>'Листы ввода'!Q2164</f>
        <v>0</v>
      </c>
      <c r="AC3122" s="236">
        <f>'Листы ввода'!R2164</f>
        <v>0</v>
      </c>
      <c r="AD3122" s="236"/>
      <c r="AE3122" s="233">
        <f>IF('Листы ввода'!T2164=1,'Листы на печать'!P3122,AQ3122)</f>
        <v>0</v>
      </c>
      <c r="AF3122" s="264"/>
      <c r="AG3122" s="265"/>
      <c r="AH3122" s="266"/>
      <c r="AI3122" s="26"/>
      <c r="AJ3122" s="27"/>
      <c r="AK3122" s="265"/>
      <c r="AL3122" s="265"/>
      <c r="AM3122" s="266"/>
      <c r="AN3122" s="267"/>
      <c r="AO3122" s="266"/>
      <c r="AP3122" s="301"/>
      <c r="AQ3122" s="46">
        <f t="shared" si="69"/>
        <v>0</v>
      </c>
    </row>
    <row r="3123" spans="1:43" ht="20.45" customHeight="1">
      <c r="A3123" s="314"/>
      <c r="B3123" s="233">
        <f>'Листы ввода'!B2165</f>
        <v>0</v>
      </c>
      <c r="C3123" s="234"/>
      <c r="D3123" s="235">
        <f>'Листы ввода'!C2165</f>
        <v>0</v>
      </c>
      <c r="E3123" s="236"/>
      <c r="F3123" s="237"/>
      <c r="G3123" s="235">
        <f>'Листы ввода'!D2165</f>
        <v>0</v>
      </c>
      <c r="H3123" s="236"/>
      <c r="I3123" s="237"/>
      <c r="J3123" s="26">
        <f>'Листы ввода'!E2165</f>
        <v>0</v>
      </c>
      <c r="K3123" s="27">
        <f>'Листы ввода'!F2165</f>
        <v>0</v>
      </c>
      <c r="L3123" s="69">
        <f>ROUNDUP('Листы ввода'!G2165*'Общ. данные'!$D$26,0)</f>
        <v>0</v>
      </c>
      <c r="M3123" s="67">
        <f>'Листы ввода'!H2165</f>
        <v>0</v>
      </c>
      <c r="N3123" s="28">
        <f>'Листы ввода'!I2165</f>
        <v>0</v>
      </c>
      <c r="O3123" s="68">
        <f>'Листы ввода'!J2165</f>
        <v>0</v>
      </c>
      <c r="P3123" s="69">
        <f>ROUNDUP('Листы ввода'!K2165*'Общ. данные'!$D$26,0)</f>
        <v>0</v>
      </c>
      <c r="Q3123" s="238">
        <f>ROUNDUP('Листы ввода'!L2165*'Общ. данные'!$D$26,0)</f>
        <v>0</v>
      </c>
      <c r="R3123" s="239"/>
      <c r="S3123" s="238">
        <f>ROUNDUP('Листы ввода'!M2165*'Общ. данные'!$D$26,0)</f>
        <v>0</v>
      </c>
      <c r="T3123" s="240"/>
      <c r="U3123" s="239"/>
      <c r="V3123" s="238">
        <f>ROUNDUP('Листы ввода'!N2165*'Общ. данные'!$D$26,0)</f>
        <v>0</v>
      </c>
      <c r="W3123" s="240"/>
      <c r="X3123" s="239"/>
      <c r="Y3123" s="262">
        <f>'Листы ввода'!O2165</f>
        <v>0</v>
      </c>
      <c r="Z3123" s="263"/>
      <c r="AA3123" s="26">
        <f>'Листы ввода'!P2165</f>
        <v>0</v>
      </c>
      <c r="AB3123" s="68">
        <f>'Листы ввода'!Q2165</f>
        <v>0</v>
      </c>
      <c r="AC3123" s="236">
        <f>'Листы ввода'!R2165</f>
        <v>0</v>
      </c>
      <c r="AD3123" s="236"/>
      <c r="AE3123" s="233">
        <f>IF('Листы ввода'!T2165=1,'Листы на печать'!P3123,AQ3123)</f>
        <v>0</v>
      </c>
      <c r="AF3123" s="264"/>
      <c r="AG3123" s="265"/>
      <c r="AH3123" s="266"/>
      <c r="AI3123" s="26"/>
      <c r="AJ3123" s="27"/>
      <c r="AK3123" s="265"/>
      <c r="AL3123" s="265"/>
      <c r="AM3123" s="266"/>
      <c r="AN3123" s="267"/>
      <c r="AO3123" s="266"/>
      <c r="AP3123" s="301"/>
      <c r="AQ3123" s="46">
        <f t="shared" si="69"/>
        <v>0</v>
      </c>
    </row>
    <row r="3124" spans="1:43" ht="20.45" customHeight="1">
      <c r="A3124" s="314"/>
      <c r="B3124" s="233">
        <f>'Листы ввода'!B2166</f>
        <v>0</v>
      </c>
      <c r="C3124" s="234"/>
      <c r="D3124" s="235">
        <f>'Листы ввода'!C2166</f>
        <v>0</v>
      </c>
      <c r="E3124" s="236"/>
      <c r="F3124" s="237"/>
      <c r="G3124" s="235">
        <f>'Листы ввода'!D2166</f>
        <v>0</v>
      </c>
      <c r="H3124" s="236"/>
      <c r="I3124" s="237"/>
      <c r="J3124" s="26">
        <f>'Листы ввода'!E2166</f>
        <v>0</v>
      </c>
      <c r="K3124" s="27">
        <f>'Листы ввода'!F2166</f>
        <v>0</v>
      </c>
      <c r="L3124" s="69">
        <f>ROUNDUP('Листы ввода'!G2166*'Общ. данные'!$D$26,0)</f>
        <v>0</v>
      </c>
      <c r="M3124" s="67">
        <f>'Листы ввода'!H2166</f>
        <v>0</v>
      </c>
      <c r="N3124" s="28">
        <f>'Листы ввода'!I2166</f>
        <v>0</v>
      </c>
      <c r="O3124" s="68">
        <f>'Листы ввода'!J2166</f>
        <v>0</v>
      </c>
      <c r="P3124" s="69">
        <f>ROUNDUP('Листы ввода'!K2166*'Общ. данные'!$D$26,0)</f>
        <v>0</v>
      </c>
      <c r="Q3124" s="238">
        <f>ROUNDUP('Листы ввода'!L2166*'Общ. данные'!$D$26,0)</f>
        <v>0</v>
      </c>
      <c r="R3124" s="239"/>
      <c r="S3124" s="238">
        <f>ROUNDUP('Листы ввода'!M2166*'Общ. данные'!$D$26,0)</f>
        <v>0</v>
      </c>
      <c r="T3124" s="240"/>
      <c r="U3124" s="239"/>
      <c r="V3124" s="238">
        <f>ROUNDUP('Листы ввода'!N2166*'Общ. данные'!$D$26,0)</f>
        <v>0</v>
      </c>
      <c r="W3124" s="240"/>
      <c r="X3124" s="239"/>
      <c r="Y3124" s="262">
        <f>'Листы ввода'!O2166</f>
        <v>0</v>
      </c>
      <c r="Z3124" s="263"/>
      <c r="AA3124" s="26">
        <f>'Листы ввода'!P2166</f>
        <v>0</v>
      </c>
      <c r="AB3124" s="68">
        <f>'Листы ввода'!Q2166</f>
        <v>0</v>
      </c>
      <c r="AC3124" s="236">
        <f>'Листы ввода'!R2166</f>
        <v>0</v>
      </c>
      <c r="AD3124" s="236"/>
      <c r="AE3124" s="233">
        <f>IF('Листы ввода'!T2166=1,'Листы на печать'!P3124,AQ3124)</f>
        <v>0</v>
      </c>
      <c r="AF3124" s="264"/>
      <c r="AG3124" s="265"/>
      <c r="AH3124" s="266"/>
      <c r="AI3124" s="26"/>
      <c r="AJ3124" s="27"/>
      <c r="AK3124" s="265"/>
      <c r="AL3124" s="265"/>
      <c r="AM3124" s="266"/>
      <c r="AN3124" s="267"/>
      <c r="AO3124" s="266"/>
      <c r="AP3124" s="301"/>
      <c r="AQ3124" s="46">
        <f t="shared" si="69"/>
        <v>0</v>
      </c>
    </row>
    <row r="3125" spans="1:43" ht="20.45" customHeight="1">
      <c r="A3125" s="314"/>
      <c r="B3125" s="233">
        <f>'Листы ввода'!B2167</f>
        <v>0</v>
      </c>
      <c r="C3125" s="234"/>
      <c r="D3125" s="235">
        <f>'Листы ввода'!C2167</f>
        <v>0</v>
      </c>
      <c r="E3125" s="236"/>
      <c r="F3125" s="237"/>
      <c r="G3125" s="235">
        <f>'Листы ввода'!D2167</f>
        <v>0</v>
      </c>
      <c r="H3125" s="236"/>
      <c r="I3125" s="237"/>
      <c r="J3125" s="26">
        <f>'Листы ввода'!E2167</f>
        <v>0</v>
      </c>
      <c r="K3125" s="27">
        <f>'Листы ввода'!F2167</f>
        <v>0</v>
      </c>
      <c r="L3125" s="69">
        <f>ROUNDUP('Листы ввода'!G2167*'Общ. данные'!$D$26,0)</f>
        <v>0</v>
      </c>
      <c r="M3125" s="67">
        <f>'Листы ввода'!H2167</f>
        <v>0</v>
      </c>
      <c r="N3125" s="28">
        <f>'Листы ввода'!I2167</f>
        <v>0</v>
      </c>
      <c r="O3125" s="68">
        <f>'Листы ввода'!J2167</f>
        <v>0</v>
      </c>
      <c r="P3125" s="69">
        <f>ROUNDUP('Листы ввода'!K2167*'Общ. данные'!$D$26,0)</f>
        <v>0</v>
      </c>
      <c r="Q3125" s="238">
        <f>ROUNDUP('Листы ввода'!L2167*'Общ. данные'!$D$26,0)</f>
        <v>0</v>
      </c>
      <c r="R3125" s="239"/>
      <c r="S3125" s="238">
        <f>ROUNDUP('Листы ввода'!M2167*'Общ. данные'!$D$26,0)</f>
        <v>0</v>
      </c>
      <c r="T3125" s="240"/>
      <c r="U3125" s="239"/>
      <c r="V3125" s="238">
        <f>ROUNDUP('Листы ввода'!N2167*'Общ. данные'!$D$26,0)</f>
        <v>0</v>
      </c>
      <c r="W3125" s="240"/>
      <c r="X3125" s="239"/>
      <c r="Y3125" s="262">
        <f>'Листы ввода'!O2167</f>
        <v>0</v>
      </c>
      <c r="Z3125" s="263"/>
      <c r="AA3125" s="26">
        <f>'Листы ввода'!P2167</f>
        <v>0</v>
      </c>
      <c r="AB3125" s="68">
        <f>'Листы ввода'!Q2167</f>
        <v>0</v>
      </c>
      <c r="AC3125" s="236">
        <f>'Листы ввода'!R2167</f>
        <v>0</v>
      </c>
      <c r="AD3125" s="236"/>
      <c r="AE3125" s="233">
        <f>IF('Листы ввода'!T2167=1,'Листы на печать'!P3125,AQ3125)</f>
        <v>0</v>
      </c>
      <c r="AF3125" s="264"/>
      <c r="AG3125" s="265"/>
      <c r="AH3125" s="266"/>
      <c r="AI3125" s="26"/>
      <c r="AJ3125" s="27"/>
      <c r="AK3125" s="265"/>
      <c r="AL3125" s="265"/>
      <c r="AM3125" s="266"/>
      <c r="AN3125" s="267"/>
      <c r="AO3125" s="266"/>
      <c r="AP3125" s="301"/>
      <c r="AQ3125" s="46">
        <f t="shared" si="69"/>
        <v>0</v>
      </c>
    </row>
    <row r="3126" spans="1:43" ht="20.45" customHeight="1">
      <c r="A3126" s="314"/>
      <c r="B3126" s="233">
        <f>'Листы ввода'!B2168</f>
        <v>0</v>
      </c>
      <c r="C3126" s="234"/>
      <c r="D3126" s="235">
        <f>'Листы ввода'!C2168</f>
        <v>0</v>
      </c>
      <c r="E3126" s="236"/>
      <c r="F3126" s="237"/>
      <c r="G3126" s="235">
        <f>'Листы ввода'!D2168</f>
        <v>0</v>
      </c>
      <c r="H3126" s="236"/>
      <c r="I3126" s="237"/>
      <c r="J3126" s="26">
        <f>'Листы ввода'!E2168</f>
        <v>0</v>
      </c>
      <c r="K3126" s="27">
        <f>'Листы ввода'!F2168</f>
        <v>0</v>
      </c>
      <c r="L3126" s="69">
        <f>ROUNDUP('Листы ввода'!G2168*'Общ. данные'!$D$26,0)</f>
        <v>0</v>
      </c>
      <c r="M3126" s="67">
        <f>'Листы ввода'!H2168</f>
        <v>0</v>
      </c>
      <c r="N3126" s="28">
        <f>'Листы ввода'!I2168</f>
        <v>0</v>
      </c>
      <c r="O3126" s="68">
        <f>'Листы ввода'!J2168</f>
        <v>0</v>
      </c>
      <c r="P3126" s="69">
        <f>ROUNDUP('Листы ввода'!K2168*'Общ. данные'!$D$26,0)</f>
        <v>0</v>
      </c>
      <c r="Q3126" s="238">
        <f>ROUNDUP('Листы ввода'!L2168*'Общ. данные'!$D$26,0)</f>
        <v>0</v>
      </c>
      <c r="R3126" s="239"/>
      <c r="S3126" s="238">
        <f>ROUNDUP('Листы ввода'!M2168*'Общ. данные'!$D$26,0)</f>
        <v>0</v>
      </c>
      <c r="T3126" s="240"/>
      <c r="U3126" s="239"/>
      <c r="V3126" s="238">
        <f>ROUNDUP('Листы ввода'!N2168*'Общ. данные'!$D$26,0)</f>
        <v>0</v>
      </c>
      <c r="W3126" s="240"/>
      <c r="X3126" s="239"/>
      <c r="Y3126" s="262">
        <f>'Листы ввода'!O2168</f>
        <v>0</v>
      </c>
      <c r="Z3126" s="263"/>
      <c r="AA3126" s="26">
        <f>'Листы ввода'!P2168</f>
        <v>0</v>
      </c>
      <c r="AB3126" s="68">
        <f>'Листы ввода'!Q2168</f>
        <v>0</v>
      </c>
      <c r="AC3126" s="236">
        <f>'Листы ввода'!R2168</f>
        <v>0</v>
      </c>
      <c r="AD3126" s="236"/>
      <c r="AE3126" s="233">
        <f>IF('Листы ввода'!T2168=1,'Листы на печать'!P3126,AQ3126)</f>
        <v>0</v>
      </c>
      <c r="AF3126" s="264"/>
      <c r="AG3126" s="265"/>
      <c r="AH3126" s="266"/>
      <c r="AI3126" s="26"/>
      <c r="AJ3126" s="27"/>
      <c r="AK3126" s="265"/>
      <c r="AL3126" s="265"/>
      <c r="AM3126" s="266"/>
      <c r="AN3126" s="267"/>
      <c r="AO3126" s="266"/>
      <c r="AP3126" s="301"/>
      <c r="AQ3126" s="46">
        <f t="shared" si="69"/>
        <v>0</v>
      </c>
    </row>
    <row r="3127" spans="1:43" ht="20.45" customHeight="1">
      <c r="A3127" s="314"/>
      <c r="B3127" s="233">
        <f>'Листы ввода'!B2169</f>
        <v>0</v>
      </c>
      <c r="C3127" s="234"/>
      <c r="D3127" s="235">
        <f>'Листы ввода'!C2169</f>
        <v>0</v>
      </c>
      <c r="E3127" s="236"/>
      <c r="F3127" s="237"/>
      <c r="G3127" s="235">
        <f>'Листы ввода'!D2169</f>
        <v>0</v>
      </c>
      <c r="H3127" s="236"/>
      <c r="I3127" s="237"/>
      <c r="J3127" s="26">
        <f>'Листы ввода'!E2169</f>
        <v>0</v>
      </c>
      <c r="K3127" s="27">
        <f>'Листы ввода'!F2169</f>
        <v>0</v>
      </c>
      <c r="L3127" s="69">
        <f>ROUNDUP('Листы ввода'!G2169*'Общ. данные'!$D$26,0)</f>
        <v>0</v>
      </c>
      <c r="M3127" s="67">
        <f>'Листы ввода'!H2169</f>
        <v>0</v>
      </c>
      <c r="N3127" s="28">
        <f>'Листы ввода'!I2169</f>
        <v>0</v>
      </c>
      <c r="O3127" s="68">
        <f>'Листы ввода'!J2169</f>
        <v>0</v>
      </c>
      <c r="P3127" s="69">
        <f>ROUNDUP('Листы ввода'!K2169*'Общ. данные'!$D$26,0)</f>
        <v>0</v>
      </c>
      <c r="Q3127" s="238">
        <f>ROUNDUP('Листы ввода'!L2169*'Общ. данные'!$D$26,0)</f>
        <v>0</v>
      </c>
      <c r="R3127" s="239"/>
      <c r="S3127" s="238">
        <f>ROUNDUP('Листы ввода'!M2169*'Общ. данные'!$D$26,0)</f>
        <v>0</v>
      </c>
      <c r="T3127" s="240"/>
      <c r="U3127" s="239"/>
      <c r="V3127" s="238">
        <f>ROUNDUP('Листы ввода'!N2169*'Общ. данные'!$D$26,0)</f>
        <v>0</v>
      </c>
      <c r="W3127" s="240"/>
      <c r="X3127" s="239"/>
      <c r="Y3127" s="262">
        <f>'Листы ввода'!O2169</f>
        <v>0</v>
      </c>
      <c r="Z3127" s="263"/>
      <c r="AA3127" s="26">
        <f>'Листы ввода'!P2169</f>
        <v>0</v>
      </c>
      <c r="AB3127" s="68">
        <f>'Листы ввода'!Q2169</f>
        <v>0</v>
      </c>
      <c r="AC3127" s="236">
        <f>'Листы ввода'!R2169</f>
        <v>0</v>
      </c>
      <c r="AD3127" s="236"/>
      <c r="AE3127" s="233">
        <f>IF('Листы ввода'!T2169=1,'Листы на печать'!P3127,AQ3127)</f>
        <v>0</v>
      </c>
      <c r="AF3127" s="264"/>
      <c r="AG3127" s="265"/>
      <c r="AH3127" s="266"/>
      <c r="AI3127" s="26"/>
      <c r="AJ3127" s="27"/>
      <c r="AK3127" s="265"/>
      <c r="AL3127" s="265"/>
      <c r="AM3127" s="266"/>
      <c r="AN3127" s="267"/>
      <c r="AO3127" s="266"/>
      <c r="AP3127" s="301"/>
      <c r="AQ3127" s="46">
        <f t="shared" si="69"/>
        <v>0</v>
      </c>
    </row>
    <row r="3128" spans="1:43" ht="20.45" customHeight="1">
      <c r="A3128" s="314"/>
      <c r="B3128" s="233">
        <f>'Листы ввода'!B2170</f>
        <v>0</v>
      </c>
      <c r="C3128" s="234"/>
      <c r="D3128" s="235">
        <f>'Листы ввода'!C2170</f>
        <v>0</v>
      </c>
      <c r="E3128" s="236"/>
      <c r="F3128" s="237"/>
      <c r="G3128" s="235">
        <f>'Листы ввода'!D2170</f>
        <v>0</v>
      </c>
      <c r="H3128" s="236"/>
      <c r="I3128" s="237"/>
      <c r="J3128" s="26">
        <f>'Листы ввода'!E2170</f>
        <v>0</v>
      </c>
      <c r="K3128" s="27">
        <f>'Листы ввода'!F2170</f>
        <v>0</v>
      </c>
      <c r="L3128" s="69">
        <f>ROUNDUP('Листы ввода'!G2170*'Общ. данные'!$D$26,0)</f>
        <v>0</v>
      </c>
      <c r="M3128" s="67">
        <f>'Листы ввода'!H2170</f>
        <v>0</v>
      </c>
      <c r="N3128" s="28">
        <f>'Листы ввода'!I2170</f>
        <v>0</v>
      </c>
      <c r="O3128" s="68">
        <f>'Листы ввода'!J2170</f>
        <v>0</v>
      </c>
      <c r="P3128" s="69">
        <f>ROUNDUP('Листы ввода'!K2170*'Общ. данные'!$D$26,0)</f>
        <v>0</v>
      </c>
      <c r="Q3128" s="238">
        <f>ROUNDUP('Листы ввода'!L2170*'Общ. данные'!$D$26,0)</f>
        <v>0</v>
      </c>
      <c r="R3128" s="239"/>
      <c r="S3128" s="238">
        <f>ROUNDUP('Листы ввода'!M2170*'Общ. данные'!$D$26,0)</f>
        <v>0</v>
      </c>
      <c r="T3128" s="240"/>
      <c r="U3128" s="239"/>
      <c r="V3128" s="238">
        <f>ROUNDUP('Листы ввода'!N2170*'Общ. данные'!$D$26,0)</f>
        <v>0</v>
      </c>
      <c r="W3128" s="240"/>
      <c r="X3128" s="239"/>
      <c r="Y3128" s="262">
        <f>'Листы ввода'!O2170</f>
        <v>0</v>
      </c>
      <c r="Z3128" s="263"/>
      <c r="AA3128" s="26">
        <f>'Листы ввода'!P2170</f>
        <v>0</v>
      </c>
      <c r="AB3128" s="68">
        <f>'Листы ввода'!Q2170</f>
        <v>0</v>
      </c>
      <c r="AC3128" s="236">
        <f>'Листы ввода'!R2170</f>
        <v>0</v>
      </c>
      <c r="AD3128" s="236"/>
      <c r="AE3128" s="233">
        <f>IF('Листы ввода'!T2170=1,'Листы на печать'!P3128,AQ3128)</f>
        <v>0</v>
      </c>
      <c r="AF3128" s="264"/>
      <c r="AG3128" s="265"/>
      <c r="AH3128" s="266"/>
      <c r="AI3128" s="26"/>
      <c r="AJ3128" s="27"/>
      <c r="AK3128" s="265"/>
      <c r="AL3128" s="265"/>
      <c r="AM3128" s="266"/>
      <c r="AN3128" s="267"/>
      <c r="AO3128" s="266"/>
      <c r="AP3128" s="301"/>
      <c r="AQ3128" s="46">
        <f t="shared" si="69"/>
        <v>0</v>
      </c>
    </row>
    <row r="3129" spans="1:43" ht="20.45" customHeight="1">
      <c r="A3129" s="314"/>
      <c r="B3129" s="233">
        <f>'Листы ввода'!B2171</f>
        <v>0</v>
      </c>
      <c r="C3129" s="234"/>
      <c r="D3129" s="235">
        <f>'Листы ввода'!C2171</f>
        <v>0</v>
      </c>
      <c r="E3129" s="236"/>
      <c r="F3129" s="237"/>
      <c r="G3129" s="235">
        <f>'Листы ввода'!D2171</f>
        <v>0</v>
      </c>
      <c r="H3129" s="236"/>
      <c r="I3129" s="237"/>
      <c r="J3129" s="26">
        <f>'Листы ввода'!E2171</f>
        <v>0</v>
      </c>
      <c r="K3129" s="27">
        <f>'Листы ввода'!F2171</f>
        <v>0</v>
      </c>
      <c r="L3129" s="69">
        <f>ROUNDUP('Листы ввода'!G2171*'Общ. данные'!$D$26,0)</f>
        <v>0</v>
      </c>
      <c r="M3129" s="67">
        <f>'Листы ввода'!H2171</f>
        <v>0</v>
      </c>
      <c r="N3129" s="28">
        <f>'Листы ввода'!I2171</f>
        <v>0</v>
      </c>
      <c r="O3129" s="68">
        <f>'Листы ввода'!J2171</f>
        <v>0</v>
      </c>
      <c r="P3129" s="69">
        <f>ROUNDUP('Листы ввода'!K2171*'Общ. данные'!$D$26,0)</f>
        <v>0</v>
      </c>
      <c r="Q3129" s="238">
        <f>ROUNDUP('Листы ввода'!L2171*'Общ. данные'!$D$26,0)</f>
        <v>0</v>
      </c>
      <c r="R3129" s="239"/>
      <c r="S3129" s="238">
        <f>ROUNDUP('Листы ввода'!M2171*'Общ. данные'!$D$26,0)</f>
        <v>0</v>
      </c>
      <c r="T3129" s="240"/>
      <c r="U3129" s="239"/>
      <c r="V3129" s="238">
        <f>ROUNDUP('Листы ввода'!N2171*'Общ. данные'!$D$26,0)</f>
        <v>0</v>
      </c>
      <c r="W3129" s="240"/>
      <c r="X3129" s="239"/>
      <c r="Y3129" s="262">
        <f>'Листы ввода'!O2171</f>
        <v>0</v>
      </c>
      <c r="Z3129" s="263"/>
      <c r="AA3129" s="26">
        <f>'Листы ввода'!P2171</f>
        <v>0</v>
      </c>
      <c r="AB3129" s="68">
        <f>'Листы ввода'!Q2171</f>
        <v>0</v>
      </c>
      <c r="AC3129" s="236">
        <f>'Листы ввода'!R2171</f>
        <v>0</v>
      </c>
      <c r="AD3129" s="236"/>
      <c r="AE3129" s="233">
        <f>IF('Листы ввода'!T2171=1,'Листы на печать'!P3129,AQ3129)</f>
        <v>0</v>
      </c>
      <c r="AF3129" s="264"/>
      <c r="AG3129" s="265"/>
      <c r="AH3129" s="266"/>
      <c r="AI3129" s="26"/>
      <c r="AJ3129" s="27"/>
      <c r="AK3129" s="265"/>
      <c r="AL3129" s="265"/>
      <c r="AM3129" s="266"/>
      <c r="AN3129" s="267"/>
      <c r="AO3129" s="266"/>
      <c r="AP3129" s="301"/>
      <c r="AQ3129" s="46">
        <f t="shared" si="69"/>
        <v>0</v>
      </c>
    </row>
    <row r="3130" spans="1:43" ht="20.45" customHeight="1">
      <c r="A3130" s="314"/>
      <c r="B3130" s="233">
        <f>'Листы ввода'!B2172</f>
        <v>0</v>
      </c>
      <c r="C3130" s="234"/>
      <c r="D3130" s="235">
        <f>'Листы ввода'!C2172</f>
        <v>0</v>
      </c>
      <c r="E3130" s="236"/>
      <c r="F3130" s="237"/>
      <c r="G3130" s="235">
        <f>'Листы ввода'!D2172</f>
        <v>0</v>
      </c>
      <c r="H3130" s="236"/>
      <c r="I3130" s="237"/>
      <c r="J3130" s="26">
        <f>'Листы ввода'!E2172</f>
        <v>0</v>
      </c>
      <c r="K3130" s="27">
        <f>'Листы ввода'!F2172</f>
        <v>0</v>
      </c>
      <c r="L3130" s="69">
        <f>ROUNDUP('Листы ввода'!G2172*'Общ. данные'!$D$26,0)</f>
        <v>0</v>
      </c>
      <c r="M3130" s="67">
        <f>'Листы ввода'!H2172</f>
        <v>0</v>
      </c>
      <c r="N3130" s="28">
        <f>'Листы ввода'!I2172</f>
        <v>0</v>
      </c>
      <c r="O3130" s="68">
        <f>'Листы ввода'!J2172</f>
        <v>0</v>
      </c>
      <c r="P3130" s="69">
        <f>ROUNDUP('Листы ввода'!K2172*'Общ. данные'!$D$26,0)</f>
        <v>0</v>
      </c>
      <c r="Q3130" s="238">
        <f>ROUNDUP('Листы ввода'!L2172*'Общ. данные'!$D$26,0)</f>
        <v>0</v>
      </c>
      <c r="R3130" s="239"/>
      <c r="S3130" s="238">
        <f>ROUNDUP('Листы ввода'!M2172*'Общ. данные'!$D$26,0)</f>
        <v>0</v>
      </c>
      <c r="T3130" s="240"/>
      <c r="U3130" s="239"/>
      <c r="V3130" s="238">
        <f>ROUNDUP('Листы ввода'!N2172*'Общ. данные'!$D$26,0)</f>
        <v>0</v>
      </c>
      <c r="W3130" s="240"/>
      <c r="X3130" s="239"/>
      <c r="Y3130" s="262">
        <f>'Листы ввода'!O2172</f>
        <v>0</v>
      </c>
      <c r="Z3130" s="263"/>
      <c r="AA3130" s="26">
        <f>'Листы ввода'!P2172</f>
        <v>0</v>
      </c>
      <c r="AB3130" s="68">
        <f>'Листы ввода'!Q2172</f>
        <v>0</v>
      </c>
      <c r="AC3130" s="236">
        <f>'Листы ввода'!R2172</f>
        <v>0</v>
      </c>
      <c r="AD3130" s="236"/>
      <c r="AE3130" s="233">
        <f>IF('Листы ввода'!T2172=1,'Листы на печать'!P3130,AQ3130)</f>
        <v>0</v>
      </c>
      <c r="AF3130" s="264"/>
      <c r="AG3130" s="265"/>
      <c r="AH3130" s="266"/>
      <c r="AI3130" s="31"/>
      <c r="AJ3130" s="32"/>
      <c r="AK3130" s="265"/>
      <c r="AL3130" s="265"/>
      <c r="AM3130" s="266"/>
      <c r="AN3130" s="267"/>
      <c r="AO3130" s="266"/>
      <c r="AP3130" s="301"/>
      <c r="AQ3130" s="46">
        <f t="shared" si="69"/>
        <v>0</v>
      </c>
    </row>
    <row r="3131" spans="1:43" ht="20.45" customHeight="1">
      <c r="A3131" s="314"/>
      <c r="B3131" s="233">
        <f>'Листы ввода'!B2173</f>
        <v>0</v>
      </c>
      <c r="C3131" s="234"/>
      <c r="D3131" s="235">
        <f>'Листы ввода'!C2173</f>
        <v>0</v>
      </c>
      <c r="E3131" s="236"/>
      <c r="F3131" s="237"/>
      <c r="G3131" s="235">
        <f>'Листы ввода'!D2173</f>
        <v>0</v>
      </c>
      <c r="H3131" s="236"/>
      <c r="I3131" s="237"/>
      <c r="J3131" s="26">
        <f>'Листы ввода'!E2173</f>
        <v>0</v>
      </c>
      <c r="K3131" s="27">
        <f>'Листы ввода'!F2173</f>
        <v>0</v>
      </c>
      <c r="L3131" s="69">
        <f>ROUNDUP('Листы ввода'!G2173*'Общ. данные'!$D$26,0)</f>
        <v>0</v>
      </c>
      <c r="M3131" s="67">
        <f>'Листы ввода'!H2173</f>
        <v>0</v>
      </c>
      <c r="N3131" s="28">
        <f>'Листы ввода'!I2173</f>
        <v>0</v>
      </c>
      <c r="O3131" s="68">
        <f>'Листы ввода'!J2173</f>
        <v>0</v>
      </c>
      <c r="P3131" s="69">
        <f>ROUNDUP('Листы ввода'!K2173*'Общ. данные'!$D$26,0)</f>
        <v>0</v>
      </c>
      <c r="Q3131" s="238">
        <f>ROUNDUP('Листы ввода'!L2173*'Общ. данные'!$D$26,0)</f>
        <v>0</v>
      </c>
      <c r="R3131" s="239"/>
      <c r="S3131" s="238">
        <f>ROUNDUP('Листы ввода'!M2173*'Общ. данные'!$D$26,0)</f>
        <v>0</v>
      </c>
      <c r="T3131" s="240"/>
      <c r="U3131" s="239"/>
      <c r="V3131" s="238">
        <f>ROUNDUP('Листы ввода'!N2173*'Общ. данные'!$D$26,0)</f>
        <v>0</v>
      </c>
      <c r="W3131" s="240"/>
      <c r="X3131" s="239"/>
      <c r="Y3131" s="262">
        <f>'Листы ввода'!O2173</f>
        <v>0</v>
      </c>
      <c r="Z3131" s="263"/>
      <c r="AA3131" s="26">
        <f>'Листы ввода'!P2173</f>
        <v>0</v>
      </c>
      <c r="AB3131" s="68">
        <f>'Листы ввода'!Q2173</f>
        <v>0</v>
      </c>
      <c r="AC3131" s="236">
        <f>'Листы ввода'!R2173</f>
        <v>0</v>
      </c>
      <c r="AD3131" s="236"/>
      <c r="AE3131" s="233">
        <f>IF('Листы ввода'!T2173=1,'Листы на печать'!P3131,AQ3131)</f>
        <v>0</v>
      </c>
      <c r="AF3131" s="264"/>
      <c r="AG3131" s="265"/>
      <c r="AH3131" s="266"/>
      <c r="AI3131" s="31"/>
      <c r="AJ3131" s="32"/>
      <c r="AK3131" s="265"/>
      <c r="AL3131" s="265"/>
      <c r="AM3131" s="266"/>
      <c r="AN3131" s="267"/>
      <c r="AO3131" s="266"/>
      <c r="AP3131" s="301"/>
      <c r="AQ3131" s="46">
        <f t="shared" si="69"/>
        <v>0</v>
      </c>
    </row>
    <row r="3132" spans="1:43" ht="20.45" customHeight="1">
      <c r="A3132" s="314"/>
      <c r="B3132" s="233">
        <f>'Листы ввода'!B2174</f>
        <v>0</v>
      </c>
      <c r="C3132" s="234"/>
      <c r="D3132" s="235">
        <f>'Листы ввода'!C2174</f>
        <v>0</v>
      </c>
      <c r="E3132" s="236"/>
      <c r="F3132" s="237"/>
      <c r="G3132" s="235">
        <f>'Листы ввода'!D2174</f>
        <v>0</v>
      </c>
      <c r="H3132" s="236"/>
      <c r="I3132" s="237"/>
      <c r="J3132" s="26">
        <f>'Листы ввода'!E2174</f>
        <v>0</v>
      </c>
      <c r="K3132" s="27">
        <f>'Листы ввода'!F2174</f>
        <v>0</v>
      </c>
      <c r="L3132" s="69">
        <f>ROUNDUP('Листы ввода'!G2174*'Общ. данные'!$D$26,0)</f>
        <v>0</v>
      </c>
      <c r="M3132" s="67">
        <f>'Листы ввода'!H2174</f>
        <v>0</v>
      </c>
      <c r="N3132" s="28">
        <f>'Листы ввода'!I2174</f>
        <v>0</v>
      </c>
      <c r="O3132" s="68">
        <f>'Листы ввода'!J2174</f>
        <v>0</v>
      </c>
      <c r="P3132" s="69">
        <f>ROUNDUP('Листы ввода'!K2174*'Общ. данные'!$D$26,0)</f>
        <v>0</v>
      </c>
      <c r="Q3132" s="238">
        <f>ROUNDUP('Листы ввода'!L2174*'Общ. данные'!$D$26,0)</f>
        <v>0</v>
      </c>
      <c r="R3132" s="239"/>
      <c r="S3132" s="238">
        <f>ROUNDUP('Листы ввода'!M2174*'Общ. данные'!$D$26,0)</f>
        <v>0</v>
      </c>
      <c r="T3132" s="240"/>
      <c r="U3132" s="239"/>
      <c r="V3132" s="238">
        <f>ROUNDUP('Листы ввода'!N2174*'Общ. данные'!$D$26,0)</f>
        <v>0</v>
      </c>
      <c r="W3132" s="240"/>
      <c r="X3132" s="239"/>
      <c r="Y3132" s="262">
        <f>'Листы ввода'!O2174</f>
        <v>0</v>
      </c>
      <c r="Z3132" s="263"/>
      <c r="AA3132" s="26">
        <f>'Листы ввода'!P2174</f>
        <v>0</v>
      </c>
      <c r="AB3132" s="68">
        <f>'Листы ввода'!Q2174</f>
        <v>0</v>
      </c>
      <c r="AC3132" s="236">
        <f>'Листы ввода'!R2174</f>
        <v>0</v>
      </c>
      <c r="AD3132" s="236"/>
      <c r="AE3132" s="233">
        <f>IF('Листы ввода'!T2174=1,'Листы на печать'!P3132,AQ3132)</f>
        <v>0</v>
      </c>
      <c r="AF3132" s="264"/>
      <c r="AG3132" s="265"/>
      <c r="AH3132" s="266"/>
      <c r="AI3132" s="33"/>
      <c r="AJ3132" s="34"/>
      <c r="AK3132" s="265"/>
      <c r="AL3132" s="265"/>
      <c r="AM3132" s="266"/>
      <c r="AN3132" s="275"/>
      <c r="AO3132" s="276"/>
      <c r="AP3132" s="301"/>
      <c r="AQ3132" s="46">
        <f t="shared" si="69"/>
        <v>0</v>
      </c>
    </row>
    <row r="3133" spans="1:43" ht="20.45" customHeight="1" thickBot="1">
      <c r="A3133" s="314"/>
      <c r="B3133" s="269">
        <f>'Листы ввода'!B2175</f>
        <v>0</v>
      </c>
      <c r="C3133" s="277"/>
      <c r="D3133" s="278">
        <f>'Листы ввода'!C2175</f>
        <v>0</v>
      </c>
      <c r="E3133" s="268"/>
      <c r="F3133" s="279"/>
      <c r="G3133" s="278">
        <f>'Листы ввода'!D2175</f>
        <v>0</v>
      </c>
      <c r="H3133" s="268"/>
      <c r="I3133" s="279"/>
      <c r="J3133" s="88">
        <f>'Листы ввода'!E2175</f>
        <v>0</v>
      </c>
      <c r="K3133" s="89">
        <f>'Листы ввода'!F2175</f>
        <v>0</v>
      </c>
      <c r="L3133" s="86">
        <f>ROUNDUP('Листы ввода'!G2175*'Общ. данные'!$D$26,0)</f>
        <v>0</v>
      </c>
      <c r="M3133" s="85">
        <f>'Листы ввода'!H2175</f>
        <v>0</v>
      </c>
      <c r="N3133" s="90">
        <f>'Листы ввода'!I2175</f>
        <v>0</v>
      </c>
      <c r="O3133" s="87">
        <f>'Листы ввода'!J2175</f>
        <v>0</v>
      </c>
      <c r="P3133" s="86">
        <f>ROUNDUP('Листы ввода'!K2175*'Общ. данные'!$D$26,0)</f>
        <v>0</v>
      </c>
      <c r="Q3133" s="258">
        <f>ROUNDUP('Листы ввода'!L2175*'Общ. данные'!$D$26,0)</f>
        <v>0</v>
      </c>
      <c r="R3133" s="259"/>
      <c r="S3133" s="258">
        <f>ROUNDUP('Листы ввода'!M2175*'Общ. данные'!$D$26,0)</f>
        <v>0</v>
      </c>
      <c r="T3133" s="280"/>
      <c r="U3133" s="259"/>
      <c r="V3133" s="258">
        <f>ROUNDUP('Листы ввода'!N2175*'Общ. данные'!$D$26,0)</f>
        <v>0</v>
      </c>
      <c r="W3133" s="280"/>
      <c r="X3133" s="259"/>
      <c r="Y3133" s="281">
        <f>'Листы ввода'!O2175</f>
        <v>0</v>
      </c>
      <c r="Z3133" s="282"/>
      <c r="AA3133" s="88">
        <f>'Листы ввода'!P2175</f>
        <v>0</v>
      </c>
      <c r="AB3133" s="87">
        <f>'Листы ввода'!Q2175</f>
        <v>0</v>
      </c>
      <c r="AC3133" s="268">
        <f>'Листы ввода'!R2175</f>
        <v>0</v>
      </c>
      <c r="AD3133" s="268"/>
      <c r="AE3133" s="269">
        <f>IF('Листы ввода'!T2175=1,'Листы на печать'!P3133,AQ3133)</f>
        <v>0</v>
      </c>
      <c r="AF3133" s="270"/>
      <c r="AG3133" s="271"/>
      <c r="AH3133" s="272"/>
      <c r="AI3133" s="35"/>
      <c r="AJ3133" s="36"/>
      <c r="AK3133" s="271"/>
      <c r="AL3133" s="271"/>
      <c r="AM3133" s="272"/>
      <c r="AN3133" s="273"/>
      <c r="AO3133" s="274"/>
      <c r="AP3133" s="301"/>
      <c r="AQ3133" s="46">
        <f t="shared" si="69"/>
        <v>0</v>
      </c>
    </row>
    <row r="3134" spans="1:43" ht="20.45" customHeight="1">
      <c r="A3134" s="314"/>
      <c r="B3134" s="241"/>
      <c r="C3134" s="242"/>
      <c r="D3134" s="242"/>
      <c r="E3134" s="242"/>
      <c r="F3134" s="242"/>
      <c r="G3134" s="242"/>
      <c r="H3134" s="242"/>
      <c r="I3134" s="242"/>
      <c r="J3134" s="242"/>
      <c r="K3134" s="242"/>
      <c r="L3134" s="242"/>
      <c r="M3134" s="242"/>
      <c r="N3134" s="242"/>
      <c r="O3134" s="242"/>
      <c r="P3134" s="242"/>
      <c r="Q3134" s="242"/>
      <c r="R3134" s="242"/>
      <c r="S3134" s="242"/>
      <c r="T3134" s="242"/>
      <c r="U3134" s="242"/>
      <c r="V3134" s="242"/>
      <c r="W3134" s="242"/>
      <c r="X3134" s="242"/>
      <c r="Y3134" s="242"/>
      <c r="Z3134" s="242"/>
      <c r="AA3134" s="242"/>
      <c r="AB3134" s="242"/>
      <c r="AC3134" s="242"/>
      <c r="AD3134" s="242"/>
      <c r="AE3134" s="242"/>
      <c r="AF3134" s="242"/>
      <c r="AG3134" s="242"/>
      <c r="AH3134" s="242"/>
      <c r="AI3134" s="242"/>
      <c r="AJ3134" s="242"/>
      <c r="AK3134" s="242"/>
      <c r="AL3134" s="242"/>
      <c r="AM3134" s="242"/>
      <c r="AN3134" s="242"/>
      <c r="AO3134" s="243"/>
      <c r="AP3134" s="301"/>
    </row>
    <row r="3135" spans="1:43" ht="20.45" customHeight="1" thickBot="1">
      <c r="A3135" s="314"/>
      <c r="B3135" s="241"/>
      <c r="C3135" s="242"/>
      <c r="D3135" s="242"/>
      <c r="E3135" s="242"/>
      <c r="F3135" s="242"/>
      <c r="G3135" s="242"/>
      <c r="H3135" s="242"/>
      <c r="I3135" s="242"/>
      <c r="J3135" s="242"/>
      <c r="K3135" s="242"/>
      <c r="L3135" s="242"/>
      <c r="M3135" s="242"/>
      <c r="N3135" s="242"/>
      <c r="O3135" s="242"/>
      <c r="P3135" s="242"/>
      <c r="Q3135" s="242"/>
      <c r="R3135" s="242"/>
      <c r="S3135" s="242"/>
      <c r="T3135" s="242"/>
      <c r="U3135" s="242"/>
      <c r="V3135" s="242"/>
      <c r="W3135" s="242"/>
      <c r="X3135" s="242"/>
      <c r="Y3135" s="242"/>
      <c r="Z3135" s="242"/>
      <c r="AA3135" s="242"/>
      <c r="AB3135" s="242"/>
      <c r="AC3135" s="242"/>
      <c r="AD3135" s="242"/>
      <c r="AE3135" s="242"/>
      <c r="AF3135" s="242"/>
      <c r="AG3135" s="242"/>
      <c r="AH3135" s="242"/>
      <c r="AI3135" s="242"/>
      <c r="AJ3135" s="242"/>
      <c r="AK3135" s="242"/>
      <c r="AL3135" s="242"/>
      <c r="AM3135" s="242"/>
      <c r="AN3135" s="242"/>
      <c r="AO3135" s="243"/>
      <c r="AP3135" s="301"/>
    </row>
    <row r="3136" spans="1:43" ht="12.75" customHeight="1" thickBot="1">
      <c r="A3136" s="314"/>
      <c r="B3136" s="241"/>
      <c r="C3136" s="242"/>
      <c r="D3136" s="242"/>
      <c r="E3136" s="242"/>
      <c r="F3136" s="242"/>
      <c r="G3136" s="242"/>
      <c r="H3136" s="242"/>
      <c r="I3136" s="242"/>
      <c r="J3136" s="242"/>
      <c r="K3136" s="242"/>
      <c r="L3136" s="242"/>
      <c r="M3136" s="242"/>
      <c r="N3136" s="242"/>
      <c r="O3136" s="242"/>
      <c r="P3136" s="242"/>
      <c r="Q3136" s="243"/>
      <c r="R3136" s="247"/>
      <c r="S3136" s="248"/>
      <c r="T3136" s="38"/>
      <c r="U3136" s="247"/>
      <c r="V3136" s="248"/>
      <c r="W3136" s="38"/>
      <c r="X3136" s="247"/>
      <c r="Y3136" s="248"/>
      <c r="Z3136" s="38"/>
      <c r="AA3136" s="249" t="str">
        <f>AA3093</f>
        <v>АП-08/15-АОВ2.К</v>
      </c>
      <c r="AB3136" s="250"/>
      <c r="AC3136" s="250"/>
      <c r="AD3136" s="250"/>
      <c r="AE3136" s="250"/>
      <c r="AF3136" s="250"/>
      <c r="AG3136" s="250"/>
      <c r="AH3136" s="250"/>
      <c r="AI3136" s="250"/>
      <c r="AJ3136" s="250"/>
      <c r="AK3136" s="250"/>
      <c r="AL3136" s="250"/>
      <c r="AM3136" s="250"/>
      <c r="AN3136" s="251"/>
      <c r="AO3136" s="65" t="s">
        <v>13</v>
      </c>
      <c r="AP3136" s="301"/>
    </row>
    <row r="3137" spans="1:43" ht="12.75" customHeight="1" thickBot="1">
      <c r="A3137" s="314"/>
      <c r="B3137" s="241"/>
      <c r="C3137" s="242"/>
      <c r="D3137" s="242"/>
      <c r="E3137" s="242"/>
      <c r="F3137" s="242"/>
      <c r="G3137" s="242"/>
      <c r="H3137" s="242"/>
      <c r="I3137" s="242"/>
      <c r="J3137" s="242"/>
      <c r="K3137" s="242"/>
      <c r="L3137" s="242"/>
      <c r="M3137" s="242"/>
      <c r="N3137" s="242"/>
      <c r="O3137" s="242"/>
      <c r="P3137" s="242"/>
      <c r="Q3137" s="243"/>
      <c r="R3137" s="258"/>
      <c r="S3137" s="259"/>
      <c r="T3137" s="15"/>
      <c r="U3137" s="258"/>
      <c r="V3137" s="259"/>
      <c r="W3137" s="15"/>
      <c r="X3137" s="258"/>
      <c r="Y3137" s="259"/>
      <c r="Z3137" s="39"/>
      <c r="AA3137" s="252"/>
      <c r="AB3137" s="253"/>
      <c r="AC3137" s="253"/>
      <c r="AD3137" s="253"/>
      <c r="AE3137" s="253"/>
      <c r="AF3137" s="253"/>
      <c r="AG3137" s="253"/>
      <c r="AH3137" s="253"/>
      <c r="AI3137" s="253"/>
      <c r="AJ3137" s="253"/>
      <c r="AK3137" s="253"/>
      <c r="AL3137" s="253"/>
      <c r="AM3137" s="253"/>
      <c r="AN3137" s="254"/>
      <c r="AO3137" s="260">
        <f>AO3094+1</f>
        <v>72</v>
      </c>
      <c r="AP3137" s="301"/>
    </row>
    <row r="3138" spans="1:43" ht="12.75" customHeight="1" thickBot="1">
      <c r="A3138" s="314"/>
      <c r="B3138" s="244"/>
      <c r="C3138" s="245"/>
      <c r="D3138" s="245"/>
      <c r="E3138" s="245"/>
      <c r="F3138" s="245"/>
      <c r="G3138" s="245"/>
      <c r="H3138" s="245"/>
      <c r="I3138" s="245"/>
      <c r="J3138" s="245"/>
      <c r="K3138" s="245"/>
      <c r="L3138" s="245"/>
      <c r="M3138" s="245"/>
      <c r="N3138" s="245"/>
      <c r="O3138" s="245"/>
      <c r="P3138" s="245"/>
      <c r="Q3138" s="246"/>
      <c r="R3138" s="229" t="s">
        <v>11</v>
      </c>
      <c r="S3138" s="230"/>
      <c r="T3138" s="63" t="s">
        <v>12</v>
      </c>
      <c r="U3138" s="229" t="s">
        <v>13</v>
      </c>
      <c r="V3138" s="230"/>
      <c r="W3138" s="63" t="s">
        <v>14</v>
      </c>
      <c r="X3138" s="229" t="s">
        <v>15</v>
      </c>
      <c r="Y3138" s="230"/>
      <c r="Z3138" s="63" t="s">
        <v>16</v>
      </c>
      <c r="AA3138" s="255"/>
      <c r="AB3138" s="256"/>
      <c r="AC3138" s="256"/>
      <c r="AD3138" s="256"/>
      <c r="AE3138" s="256"/>
      <c r="AF3138" s="256"/>
      <c r="AG3138" s="256"/>
      <c r="AH3138" s="256"/>
      <c r="AI3138" s="256"/>
      <c r="AJ3138" s="256"/>
      <c r="AK3138" s="256"/>
      <c r="AL3138" s="256"/>
      <c r="AM3138" s="256"/>
      <c r="AN3138" s="257"/>
      <c r="AO3138" s="261"/>
      <c r="AP3138" s="301"/>
    </row>
    <row r="3139" spans="1:43" ht="12.75" customHeight="1">
      <c r="A3139" s="315"/>
      <c r="B3139" s="231"/>
      <c r="C3139" s="231"/>
      <c r="D3139" s="231"/>
      <c r="E3139" s="231"/>
      <c r="F3139" s="231"/>
      <c r="G3139" s="231"/>
      <c r="H3139" s="231"/>
      <c r="I3139" s="231"/>
      <c r="J3139" s="231"/>
      <c r="K3139" s="231"/>
      <c r="L3139" s="231"/>
      <c r="M3139" s="231"/>
      <c r="N3139" s="231"/>
      <c r="O3139" s="231"/>
      <c r="P3139" s="231"/>
      <c r="Q3139" s="231"/>
      <c r="R3139" s="231"/>
      <c r="S3139" s="231"/>
      <c r="T3139" s="231"/>
      <c r="U3139" s="231"/>
      <c r="V3139" s="231"/>
      <c r="W3139" s="231"/>
      <c r="X3139" s="231"/>
      <c r="Y3139" s="231"/>
      <c r="Z3139" s="231"/>
      <c r="AA3139" s="231"/>
      <c r="AB3139" s="231"/>
      <c r="AC3139" s="231"/>
      <c r="AD3139" s="231"/>
      <c r="AE3139" s="231"/>
      <c r="AF3139" s="231"/>
      <c r="AG3139" s="231"/>
      <c r="AH3139" s="232" t="s">
        <v>20</v>
      </c>
      <c r="AI3139" s="232"/>
      <c r="AJ3139" s="232"/>
      <c r="AK3139" s="232"/>
      <c r="AL3139" s="232"/>
      <c r="AM3139" s="232"/>
      <c r="AN3139" s="232"/>
      <c r="AO3139" s="232"/>
      <c r="AP3139" s="302"/>
    </row>
    <row r="3140" spans="1:43" ht="12.75" customHeight="1" thickBot="1">
      <c r="A3140" s="313"/>
      <c r="B3140" s="316"/>
      <c r="C3140" s="316"/>
      <c r="D3140" s="316"/>
      <c r="E3140" s="316"/>
      <c r="F3140" s="316"/>
      <c r="G3140" s="316"/>
      <c r="H3140" s="316"/>
      <c r="I3140" s="316"/>
      <c r="J3140" s="316"/>
      <c r="K3140" s="316"/>
      <c r="L3140" s="316"/>
      <c r="M3140" s="316"/>
      <c r="N3140" s="316"/>
      <c r="O3140" s="316"/>
      <c r="P3140" s="316"/>
      <c r="Q3140" s="316"/>
      <c r="R3140" s="316"/>
      <c r="S3140" s="316"/>
      <c r="T3140" s="316"/>
      <c r="U3140" s="316"/>
      <c r="V3140" s="316"/>
      <c r="W3140" s="316"/>
      <c r="X3140" s="316"/>
      <c r="Y3140" s="316"/>
      <c r="Z3140" s="316"/>
      <c r="AA3140" s="316"/>
      <c r="AB3140" s="316"/>
      <c r="AC3140" s="316"/>
      <c r="AD3140" s="316"/>
      <c r="AE3140" s="316"/>
      <c r="AF3140" s="316"/>
      <c r="AG3140" s="316"/>
      <c r="AH3140" s="316"/>
      <c r="AI3140" s="316"/>
      <c r="AJ3140" s="316"/>
      <c r="AK3140" s="316"/>
      <c r="AL3140" s="316"/>
      <c r="AM3140" s="316"/>
      <c r="AN3140" s="316"/>
      <c r="AO3140" s="316"/>
      <c r="AP3140" s="300"/>
    </row>
    <row r="3141" spans="1:43" ht="20.45" customHeight="1" thickBot="1">
      <c r="A3141" s="314"/>
      <c r="B3141" s="294" t="s">
        <v>0</v>
      </c>
      <c r="C3141" s="303"/>
      <c r="D3141" s="229" t="s">
        <v>1</v>
      </c>
      <c r="E3141" s="306"/>
      <c r="F3141" s="306"/>
      <c r="G3141" s="306"/>
      <c r="H3141" s="306"/>
      <c r="I3141" s="307"/>
      <c r="J3141" s="308" t="s">
        <v>5</v>
      </c>
      <c r="K3141" s="309"/>
      <c r="L3141" s="309"/>
      <c r="M3141" s="309"/>
      <c r="N3141" s="309"/>
      <c r="O3141" s="309"/>
      <c r="P3141" s="309"/>
      <c r="Q3141" s="309"/>
      <c r="R3141" s="309"/>
      <c r="S3141" s="309"/>
      <c r="T3141" s="309"/>
      <c r="U3141" s="309"/>
      <c r="V3141" s="309"/>
      <c r="W3141" s="309"/>
      <c r="X3141" s="310"/>
      <c r="Y3141" s="308" t="s">
        <v>8</v>
      </c>
      <c r="Z3141" s="309"/>
      <c r="AA3141" s="309"/>
      <c r="AB3141" s="309"/>
      <c r="AC3141" s="309"/>
      <c r="AD3141" s="309"/>
      <c r="AE3141" s="309"/>
      <c r="AF3141" s="309"/>
      <c r="AG3141" s="309"/>
      <c r="AH3141" s="309"/>
      <c r="AI3141" s="309"/>
      <c r="AJ3141" s="309"/>
      <c r="AK3141" s="309"/>
      <c r="AL3141" s="309"/>
      <c r="AM3141" s="309"/>
      <c r="AN3141" s="309"/>
      <c r="AO3141" s="310"/>
      <c r="AP3141" s="301"/>
    </row>
    <row r="3142" spans="1:43" ht="20.45" customHeight="1" thickBot="1">
      <c r="A3142" s="314"/>
      <c r="B3142" s="304"/>
      <c r="C3142" s="305"/>
      <c r="D3142" s="294" t="s">
        <v>2</v>
      </c>
      <c r="E3142" s="311"/>
      <c r="F3142" s="303"/>
      <c r="G3142" s="294" t="s">
        <v>3</v>
      </c>
      <c r="H3142" s="311"/>
      <c r="I3142" s="303"/>
      <c r="J3142" s="294" t="s">
        <v>53</v>
      </c>
      <c r="K3142" s="298"/>
      <c r="L3142" s="295"/>
      <c r="M3142" s="294" t="s">
        <v>231</v>
      </c>
      <c r="N3142" s="298"/>
      <c r="O3142" s="298"/>
      <c r="P3142" s="295"/>
      <c r="Q3142" s="294" t="s">
        <v>18</v>
      </c>
      <c r="R3142" s="295"/>
      <c r="S3142" s="294" t="s">
        <v>17</v>
      </c>
      <c r="T3142" s="298"/>
      <c r="U3142" s="295"/>
      <c r="V3142" s="294" t="s">
        <v>110</v>
      </c>
      <c r="W3142" s="298"/>
      <c r="X3142" s="295"/>
      <c r="Y3142" s="308" t="s">
        <v>9</v>
      </c>
      <c r="Z3142" s="309"/>
      <c r="AA3142" s="309"/>
      <c r="AB3142" s="309"/>
      <c r="AC3142" s="309"/>
      <c r="AD3142" s="309"/>
      <c r="AE3142" s="309"/>
      <c r="AF3142" s="310"/>
      <c r="AG3142" s="308" t="s">
        <v>10</v>
      </c>
      <c r="AH3142" s="309"/>
      <c r="AI3142" s="309"/>
      <c r="AJ3142" s="309"/>
      <c r="AK3142" s="309"/>
      <c r="AL3142" s="309"/>
      <c r="AM3142" s="309"/>
      <c r="AN3142" s="309"/>
      <c r="AO3142" s="310"/>
      <c r="AP3142" s="301"/>
    </row>
    <row r="3143" spans="1:43" ht="20.45" customHeight="1">
      <c r="A3143" s="314"/>
      <c r="B3143" s="304"/>
      <c r="C3143" s="305"/>
      <c r="D3143" s="304"/>
      <c r="E3143" s="312"/>
      <c r="F3143" s="305"/>
      <c r="G3143" s="304"/>
      <c r="H3143" s="312"/>
      <c r="I3143" s="305"/>
      <c r="J3143" s="296"/>
      <c r="K3143" s="299"/>
      <c r="L3143" s="297"/>
      <c r="M3143" s="296"/>
      <c r="N3143" s="299"/>
      <c r="O3143" s="299"/>
      <c r="P3143" s="297"/>
      <c r="Q3143" s="296"/>
      <c r="R3143" s="297"/>
      <c r="S3143" s="296"/>
      <c r="T3143" s="299"/>
      <c r="U3143" s="297"/>
      <c r="V3143" s="296"/>
      <c r="W3143" s="299"/>
      <c r="X3143" s="297"/>
      <c r="Y3143" s="294" t="s">
        <v>4</v>
      </c>
      <c r="Z3143" s="295"/>
      <c r="AA3143" s="294" t="s">
        <v>6</v>
      </c>
      <c r="AB3143" s="298"/>
      <c r="AC3143" s="298"/>
      <c r="AD3143" s="295"/>
      <c r="AE3143" s="294" t="s">
        <v>7</v>
      </c>
      <c r="AF3143" s="295"/>
      <c r="AG3143" s="294" t="s">
        <v>4</v>
      </c>
      <c r="AH3143" s="295"/>
      <c r="AI3143" s="294" t="s">
        <v>6</v>
      </c>
      <c r="AJ3143" s="298"/>
      <c r="AK3143" s="298"/>
      <c r="AL3143" s="298"/>
      <c r="AM3143" s="295"/>
      <c r="AN3143" s="294" t="s">
        <v>7</v>
      </c>
      <c r="AO3143" s="295"/>
      <c r="AP3143" s="301"/>
    </row>
    <row r="3144" spans="1:43" ht="20.45" customHeight="1">
      <c r="A3144" s="314"/>
      <c r="B3144" s="304"/>
      <c r="C3144" s="305"/>
      <c r="D3144" s="304"/>
      <c r="E3144" s="312"/>
      <c r="F3144" s="305"/>
      <c r="G3144" s="304"/>
      <c r="H3144" s="312"/>
      <c r="I3144" s="305"/>
      <c r="J3144" s="296"/>
      <c r="K3144" s="299"/>
      <c r="L3144" s="297"/>
      <c r="M3144" s="296"/>
      <c r="N3144" s="299"/>
      <c r="O3144" s="299"/>
      <c r="P3144" s="297"/>
      <c r="Q3144" s="296"/>
      <c r="R3144" s="297"/>
      <c r="S3144" s="296"/>
      <c r="T3144" s="299"/>
      <c r="U3144" s="297"/>
      <c r="V3144" s="296"/>
      <c r="W3144" s="299"/>
      <c r="X3144" s="297"/>
      <c r="Y3144" s="296"/>
      <c r="Z3144" s="297"/>
      <c r="AA3144" s="296"/>
      <c r="AB3144" s="299"/>
      <c r="AC3144" s="299"/>
      <c r="AD3144" s="297"/>
      <c r="AE3144" s="296"/>
      <c r="AF3144" s="297"/>
      <c r="AG3144" s="296"/>
      <c r="AH3144" s="297"/>
      <c r="AI3144" s="296"/>
      <c r="AJ3144" s="299"/>
      <c r="AK3144" s="299"/>
      <c r="AL3144" s="299"/>
      <c r="AM3144" s="297"/>
      <c r="AN3144" s="296"/>
      <c r="AO3144" s="297"/>
      <c r="AP3144" s="301"/>
    </row>
    <row r="3145" spans="1:43" ht="20.45" customHeight="1" thickBot="1">
      <c r="A3145" s="314"/>
      <c r="B3145" s="304"/>
      <c r="C3145" s="305"/>
      <c r="D3145" s="304"/>
      <c r="E3145" s="312"/>
      <c r="F3145" s="305"/>
      <c r="G3145" s="304"/>
      <c r="H3145" s="312"/>
      <c r="I3145" s="305"/>
      <c r="J3145" s="296"/>
      <c r="K3145" s="299"/>
      <c r="L3145" s="297"/>
      <c r="M3145" s="296"/>
      <c r="N3145" s="299"/>
      <c r="O3145" s="299"/>
      <c r="P3145" s="297"/>
      <c r="Q3145" s="296"/>
      <c r="R3145" s="297"/>
      <c r="S3145" s="296"/>
      <c r="T3145" s="299"/>
      <c r="U3145" s="297"/>
      <c r="V3145" s="296"/>
      <c r="W3145" s="299"/>
      <c r="X3145" s="297"/>
      <c r="Y3145" s="296"/>
      <c r="Z3145" s="297"/>
      <c r="AA3145" s="296"/>
      <c r="AB3145" s="299"/>
      <c r="AC3145" s="299"/>
      <c r="AD3145" s="297"/>
      <c r="AE3145" s="296"/>
      <c r="AF3145" s="297"/>
      <c r="AG3145" s="296"/>
      <c r="AH3145" s="297"/>
      <c r="AI3145" s="296"/>
      <c r="AJ3145" s="299"/>
      <c r="AK3145" s="299"/>
      <c r="AL3145" s="299"/>
      <c r="AM3145" s="297"/>
      <c r="AN3145" s="296"/>
      <c r="AO3145" s="297"/>
      <c r="AP3145" s="301"/>
    </row>
    <row r="3146" spans="1:43" ht="20.45" customHeight="1">
      <c r="A3146" s="314"/>
      <c r="B3146" s="286">
        <f>'Листы ввода'!B2176</f>
        <v>0</v>
      </c>
      <c r="C3146" s="288"/>
      <c r="D3146" s="289">
        <f>'Листы ввода'!C2176</f>
        <v>0</v>
      </c>
      <c r="E3146" s="285"/>
      <c r="F3146" s="290"/>
      <c r="G3146" s="289">
        <f>'Листы ввода'!D2176</f>
        <v>0</v>
      </c>
      <c r="H3146" s="285"/>
      <c r="I3146" s="290"/>
      <c r="J3146" s="73">
        <f>'Листы ввода'!E2176</f>
        <v>0</v>
      </c>
      <c r="K3146" s="74">
        <f>'Листы ввода'!F2176</f>
        <v>0</v>
      </c>
      <c r="L3146" s="75">
        <f>ROUNDUP('Листы ввода'!G2176*'Общ. данные'!$D$26,0)</f>
        <v>0</v>
      </c>
      <c r="M3146" s="76">
        <f>'Листы ввода'!H2176</f>
        <v>0</v>
      </c>
      <c r="N3146" s="77">
        <f>'Листы ввода'!I2176</f>
        <v>0</v>
      </c>
      <c r="O3146" s="78">
        <f>'Листы ввода'!J2176</f>
        <v>0</v>
      </c>
      <c r="P3146" s="75">
        <f>ROUNDUP('Листы ввода'!K2176*'Общ. данные'!$D$26,0)</f>
        <v>0</v>
      </c>
      <c r="Q3146" s="291">
        <f>ROUNDUP('Листы ввода'!L2176*'Общ. данные'!$D$26,0)</f>
        <v>0</v>
      </c>
      <c r="R3146" s="292"/>
      <c r="S3146" s="291">
        <f>ROUNDUP('Листы ввода'!M2176*'Общ. данные'!$D$26,0)</f>
        <v>0</v>
      </c>
      <c r="T3146" s="293"/>
      <c r="U3146" s="292"/>
      <c r="V3146" s="291">
        <f>ROUNDUP('Листы ввода'!N2176*'Общ. данные'!$D$26,0)</f>
        <v>0</v>
      </c>
      <c r="W3146" s="293"/>
      <c r="X3146" s="292"/>
      <c r="Y3146" s="283">
        <f>'Листы ввода'!O2176</f>
        <v>0</v>
      </c>
      <c r="Z3146" s="284"/>
      <c r="AA3146" s="73">
        <f>'Листы ввода'!P2176</f>
        <v>0</v>
      </c>
      <c r="AB3146" s="78">
        <f>'Листы ввода'!Q2176</f>
        <v>0</v>
      </c>
      <c r="AC3146" s="285">
        <f>'Листы ввода'!R2176</f>
        <v>0</v>
      </c>
      <c r="AD3146" s="285"/>
      <c r="AE3146" s="286">
        <f>IF('Листы ввода'!T2176=1,'Листы на печать'!P3146,AQ3146)</f>
        <v>0</v>
      </c>
      <c r="AF3146" s="287"/>
      <c r="AG3146" s="231"/>
      <c r="AH3146" s="248"/>
      <c r="AI3146" s="24"/>
      <c r="AJ3146" s="25"/>
      <c r="AK3146" s="231"/>
      <c r="AL3146" s="231"/>
      <c r="AM3146" s="248"/>
      <c r="AN3146" s="247"/>
      <c r="AO3146" s="248"/>
      <c r="AP3146" s="301"/>
      <c r="AQ3146" s="46">
        <f>SUM(L3146,P3146,Q3146,S3146,V3146)</f>
        <v>0</v>
      </c>
    </row>
    <row r="3147" spans="1:43" ht="20.45" customHeight="1">
      <c r="A3147" s="314"/>
      <c r="B3147" s="233">
        <f>'Листы ввода'!B2177</f>
        <v>0</v>
      </c>
      <c r="C3147" s="234"/>
      <c r="D3147" s="235">
        <f>'Листы ввода'!C2177</f>
        <v>0</v>
      </c>
      <c r="E3147" s="236"/>
      <c r="F3147" s="237"/>
      <c r="G3147" s="235">
        <f>'Листы ввода'!D2177</f>
        <v>0</v>
      </c>
      <c r="H3147" s="236"/>
      <c r="I3147" s="237"/>
      <c r="J3147" s="26">
        <f>'Листы ввода'!E2177</f>
        <v>0</v>
      </c>
      <c r="K3147" s="27">
        <f>'Листы ввода'!F2177</f>
        <v>0</v>
      </c>
      <c r="L3147" s="69">
        <f>ROUNDUP('Листы ввода'!G2177*'Общ. данные'!$D$26,0)</f>
        <v>0</v>
      </c>
      <c r="M3147" s="67">
        <f>'Листы ввода'!H2177</f>
        <v>0</v>
      </c>
      <c r="N3147" s="28">
        <f>'Листы ввода'!I2177</f>
        <v>0</v>
      </c>
      <c r="O3147" s="68">
        <f>'Листы ввода'!J2177</f>
        <v>0</v>
      </c>
      <c r="P3147" s="69">
        <f>ROUNDUP('Листы ввода'!K2177*'Общ. данные'!$D$26,0)</f>
        <v>0</v>
      </c>
      <c r="Q3147" s="238">
        <f>ROUNDUP('Листы ввода'!L2177*'Общ. данные'!$D$26,0)</f>
        <v>0</v>
      </c>
      <c r="R3147" s="239"/>
      <c r="S3147" s="238">
        <f>ROUNDUP('Листы ввода'!M2177*'Общ. данные'!$D$26,0)</f>
        <v>0</v>
      </c>
      <c r="T3147" s="240"/>
      <c r="U3147" s="239"/>
      <c r="V3147" s="238">
        <f>ROUNDUP('Листы ввода'!N2177*'Общ. данные'!$D$26,0)</f>
        <v>0</v>
      </c>
      <c r="W3147" s="240"/>
      <c r="X3147" s="239"/>
      <c r="Y3147" s="262">
        <f>'Листы ввода'!O2177</f>
        <v>0</v>
      </c>
      <c r="Z3147" s="263"/>
      <c r="AA3147" s="26">
        <f>'Листы ввода'!P2177</f>
        <v>0</v>
      </c>
      <c r="AB3147" s="68">
        <f>'Листы ввода'!Q2177</f>
        <v>0</v>
      </c>
      <c r="AC3147" s="236">
        <f>'Листы ввода'!R2177</f>
        <v>0</v>
      </c>
      <c r="AD3147" s="236"/>
      <c r="AE3147" s="233">
        <f>IF('Листы ввода'!T2177=1,'Листы на печать'!P3147,AQ3147)</f>
        <v>0</v>
      </c>
      <c r="AF3147" s="264"/>
      <c r="AG3147" s="265"/>
      <c r="AH3147" s="266"/>
      <c r="AI3147" s="26"/>
      <c r="AJ3147" s="27"/>
      <c r="AK3147" s="265"/>
      <c r="AL3147" s="265"/>
      <c r="AM3147" s="266"/>
      <c r="AN3147" s="267"/>
      <c r="AO3147" s="266"/>
      <c r="AP3147" s="301"/>
      <c r="AQ3147" s="46">
        <f t="shared" ref="AQ3147:AQ3176" si="70">SUM(L3147,P3147,Q3147,S3147,V3147)</f>
        <v>0</v>
      </c>
    </row>
    <row r="3148" spans="1:43" ht="20.45" customHeight="1">
      <c r="A3148" s="314"/>
      <c r="B3148" s="233">
        <f>'Листы ввода'!B2178</f>
        <v>0</v>
      </c>
      <c r="C3148" s="234"/>
      <c r="D3148" s="235">
        <f>'Листы ввода'!C2178</f>
        <v>0</v>
      </c>
      <c r="E3148" s="236"/>
      <c r="F3148" s="237"/>
      <c r="G3148" s="235">
        <f>'Листы ввода'!D2178</f>
        <v>0</v>
      </c>
      <c r="H3148" s="236"/>
      <c r="I3148" s="237"/>
      <c r="J3148" s="26">
        <f>'Листы ввода'!E2178</f>
        <v>0</v>
      </c>
      <c r="K3148" s="27">
        <f>'Листы ввода'!F2178</f>
        <v>0</v>
      </c>
      <c r="L3148" s="69">
        <f>ROUNDUP('Листы ввода'!G2178*'Общ. данные'!$D$26,0)</f>
        <v>0</v>
      </c>
      <c r="M3148" s="67">
        <f>'Листы ввода'!H2178</f>
        <v>0</v>
      </c>
      <c r="N3148" s="28">
        <f>'Листы ввода'!I2178</f>
        <v>0</v>
      </c>
      <c r="O3148" s="68">
        <f>'Листы ввода'!J2178</f>
        <v>0</v>
      </c>
      <c r="P3148" s="69">
        <f>ROUNDUP('Листы ввода'!K2178*'Общ. данные'!$D$26,0)</f>
        <v>0</v>
      </c>
      <c r="Q3148" s="238">
        <f>ROUNDUP('Листы ввода'!L2178*'Общ. данные'!$D$26,0)</f>
        <v>0</v>
      </c>
      <c r="R3148" s="239"/>
      <c r="S3148" s="238">
        <f>ROUNDUP('Листы ввода'!M2178*'Общ. данные'!$D$26,0)</f>
        <v>0</v>
      </c>
      <c r="T3148" s="240"/>
      <c r="U3148" s="239"/>
      <c r="V3148" s="238">
        <f>ROUNDUP('Листы ввода'!N2178*'Общ. данные'!$D$26,0)</f>
        <v>0</v>
      </c>
      <c r="W3148" s="240"/>
      <c r="X3148" s="239"/>
      <c r="Y3148" s="262">
        <f>'Листы ввода'!O2178</f>
        <v>0</v>
      </c>
      <c r="Z3148" s="263"/>
      <c r="AA3148" s="26">
        <f>'Листы ввода'!P2178</f>
        <v>0</v>
      </c>
      <c r="AB3148" s="68">
        <f>'Листы ввода'!Q2178</f>
        <v>0</v>
      </c>
      <c r="AC3148" s="236">
        <f>'Листы ввода'!R2178</f>
        <v>0</v>
      </c>
      <c r="AD3148" s="236"/>
      <c r="AE3148" s="233">
        <f>IF('Листы ввода'!T2178=1,'Листы на печать'!P3148,AQ3148)</f>
        <v>0</v>
      </c>
      <c r="AF3148" s="264"/>
      <c r="AG3148" s="265"/>
      <c r="AH3148" s="266"/>
      <c r="AI3148" s="26"/>
      <c r="AJ3148" s="27"/>
      <c r="AK3148" s="265"/>
      <c r="AL3148" s="265"/>
      <c r="AM3148" s="266"/>
      <c r="AN3148" s="267"/>
      <c r="AO3148" s="266"/>
      <c r="AP3148" s="301"/>
      <c r="AQ3148" s="46">
        <f t="shared" si="70"/>
        <v>0</v>
      </c>
    </row>
    <row r="3149" spans="1:43" ht="20.45" customHeight="1">
      <c r="A3149" s="314"/>
      <c r="B3149" s="233">
        <f>'Листы ввода'!B2179</f>
        <v>0</v>
      </c>
      <c r="C3149" s="234"/>
      <c r="D3149" s="235">
        <f>'Листы ввода'!C2179</f>
        <v>0</v>
      </c>
      <c r="E3149" s="236"/>
      <c r="F3149" s="237"/>
      <c r="G3149" s="235">
        <f>'Листы ввода'!D2179</f>
        <v>0</v>
      </c>
      <c r="H3149" s="236"/>
      <c r="I3149" s="237"/>
      <c r="J3149" s="26">
        <f>'Листы ввода'!E2179</f>
        <v>0</v>
      </c>
      <c r="K3149" s="27">
        <f>'Листы ввода'!F2179</f>
        <v>0</v>
      </c>
      <c r="L3149" s="69">
        <f>ROUNDUP('Листы ввода'!G2179*'Общ. данные'!$D$26,0)</f>
        <v>0</v>
      </c>
      <c r="M3149" s="67">
        <f>'Листы ввода'!H2179</f>
        <v>0</v>
      </c>
      <c r="N3149" s="28">
        <f>'Листы ввода'!I2179</f>
        <v>0</v>
      </c>
      <c r="O3149" s="68">
        <f>'Листы ввода'!J2179</f>
        <v>0</v>
      </c>
      <c r="P3149" s="69">
        <f>ROUNDUP('Листы ввода'!K2179*'Общ. данные'!$D$26,0)</f>
        <v>0</v>
      </c>
      <c r="Q3149" s="238">
        <f>ROUNDUP('Листы ввода'!L2179*'Общ. данные'!$D$26,0)</f>
        <v>0</v>
      </c>
      <c r="R3149" s="239"/>
      <c r="S3149" s="238">
        <f>ROUNDUP('Листы ввода'!M2179*'Общ. данные'!$D$26,0)</f>
        <v>0</v>
      </c>
      <c r="T3149" s="240"/>
      <c r="U3149" s="239"/>
      <c r="V3149" s="238">
        <f>ROUNDUP('Листы ввода'!N2179*'Общ. данные'!$D$26,0)</f>
        <v>0</v>
      </c>
      <c r="W3149" s="240"/>
      <c r="X3149" s="239"/>
      <c r="Y3149" s="262">
        <f>'Листы ввода'!O2179</f>
        <v>0</v>
      </c>
      <c r="Z3149" s="263"/>
      <c r="AA3149" s="26">
        <f>'Листы ввода'!P2179</f>
        <v>0</v>
      </c>
      <c r="AB3149" s="68">
        <f>'Листы ввода'!Q2179</f>
        <v>0</v>
      </c>
      <c r="AC3149" s="236">
        <f>'Листы ввода'!R2179</f>
        <v>0</v>
      </c>
      <c r="AD3149" s="236"/>
      <c r="AE3149" s="233">
        <f>IF('Листы ввода'!T2179=1,'Листы на печать'!P3149,AQ3149)</f>
        <v>0</v>
      </c>
      <c r="AF3149" s="264"/>
      <c r="AG3149" s="265"/>
      <c r="AH3149" s="266"/>
      <c r="AI3149" s="26"/>
      <c r="AJ3149" s="27"/>
      <c r="AK3149" s="265"/>
      <c r="AL3149" s="265"/>
      <c r="AM3149" s="266"/>
      <c r="AN3149" s="267"/>
      <c r="AO3149" s="266"/>
      <c r="AP3149" s="301"/>
      <c r="AQ3149" s="46">
        <f t="shared" si="70"/>
        <v>0</v>
      </c>
    </row>
    <row r="3150" spans="1:43" ht="20.45" customHeight="1">
      <c r="A3150" s="314"/>
      <c r="B3150" s="233">
        <f>'Листы ввода'!B2180</f>
        <v>0</v>
      </c>
      <c r="C3150" s="234"/>
      <c r="D3150" s="235">
        <f>'Листы ввода'!C2180</f>
        <v>0</v>
      </c>
      <c r="E3150" s="236"/>
      <c r="F3150" s="237"/>
      <c r="G3150" s="235">
        <f>'Листы ввода'!D2180</f>
        <v>0</v>
      </c>
      <c r="H3150" s="236"/>
      <c r="I3150" s="237"/>
      <c r="J3150" s="26">
        <f>'Листы ввода'!E2180</f>
        <v>0</v>
      </c>
      <c r="K3150" s="27">
        <f>'Листы ввода'!F2180</f>
        <v>0</v>
      </c>
      <c r="L3150" s="69">
        <f>ROUNDUP('Листы ввода'!G2180*'Общ. данные'!$D$26,0)</f>
        <v>0</v>
      </c>
      <c r="M3150" s="67">
        <f>'Листы ввода'!H2180</f>
        <v>0</v>
      </c>
      <c r="N3150" s="28">
        <f>'Листы ввода'!I2180</f>
        <v>0</v>
      </c>
      <c r="O3150" s="68">
        <f>'Листы ввода'!J2180</f>
        <v>0</v>
      </c>
      <c r="P3150" s="69">
        <f>ROUNDUP('Листы ввода'!K2180*'Общ. данные'!$D$26,0)</f>
        <v>0</v>
      </c>
      <c r="Q3150" s="238">
        <f>ROUNDUP('Листы ввода'!L2180*'Общ. данные'!$D$26,0)</f>
        <v>0</v>
      </c>
      <c r="R3150" s="239"/>
      <c r="S3150" s="238">
        <f>ROUNDUP('Листы ввода'!M2180*'Общ. данные'!$D$26,0)</f>
        <v>0</v>
      </c>
      <c r="T3150" s="240"/>
      <c r="U3150" s="239"/>
      <c r="V3150" s="238">
        <f>ROUNDUP('Листы ввода'!N2180*'Общ. данные'!$D$26,0)</f>
        <v>0</v>
      </c>
      <c r="W3150" s="240"/>
      <c r="X3150" s="239"/>
      <c r="Y3150" s="262">
        <f>'Листы ввода'!O2180</f>
        <v>0</v>
      </c>
      <c r="Z3150" s="263"/>
      <c r="AA3150" s="26">
        <f>'Листы ввода'!P2180</f>
        <v>0</v>
      </c>
      <c r="AB3150" s="68">
        <f>'Листы ввода'!Q2180</f>
        <v>0</v>
      </c>
      <c r="AC3150" s="236">
        <f>'Листы ввода'!R2180</f>
        <v>0</v>
      </c>
      <c r="AD3150" s="236"/>
      <c r="AE3150" s="233">
        <f>IF('Листы ввода'!T2180=1,'Листы на печать'!P3150,AQ3150)</f>
        <v>0</v>
      </c>
      <c r="AF3150" s="264"/>
      <c r="AG3150" s="265"/>
      <c r="AH3150" s="266"/>
      <c r="AI3150" s="26"/>
      <c r="AJ3150" s="27"/>
      <c r="AK3150" s="265"/>
      <c r="AL3150" s="265"/>
      <c r="AM3150" s="266"/>
      <c r="AN3150" s="267"/>
      <c r="AO3150" s="266"/>
      <c r="AP3150" s="301"/>
      <c r="AQ3150" s="46">
        <f t="shared" si="70"/>
        <v>0</v>
      </c>
    </row>
    <row r="3151" spans="1:43" ht="20.45" customHeight="1">
      <c r="A3151" s="314"/>
      <c r="B3151" s="233">
        <f>'Листы ввода'!B2181</f>
        <v>0</v>
      </c>
      <c r="C3151" s="234"/>
      <c r="D3151" s="235">
        <f>'Листы ввода'!C2181</f>
        <v>0</v>
      </c>
      <c r="E3151" s="236"/>
      <c r="F3151" s="237"/>
      <c r="G3151" s="235">
        <f>'Листы ввода'!D2181</f>
        <v>0</v>
      </c>
      <c r="H3151" s="236"/>
      <c r="I3151" s="237"/>
      <c r="J3151" s="26">
        <f>'Листы ввода'!E2181</f>
        <v>0</v>
      </c>
      <c r="K3151" s="27">
        <f>'Листы ввода'!F2181</f>
        <v>0</v>
      </c>
      <c r="L3151" s="69">
        <f>ROUNDUP('Листы ввода'!G2181*'Общ. данные'!$D$26,0)</f>
        <v>0</v>
      </c>
      <c r="M3151" s="67">
        <f>'Листы ввода'!H2181</f>
        <v>0</v>
      </c>
      <c r="N3151" s="28">
        <f>'Листы ввода'!I2181</f>
        <v>0</v>
      </c>
      <c r="O3151" s="68">
        <f>'Листы ввода'!J2181</f>
        <v>0</v>
      </c>
      <c r="P3151" s="69">
        <f>ROUNDUP('Листы ввода'!K2181*'Общ. данные'!$D$26,0)</f>
        <v>0</v>
      </c>
      <c r="Q3151" s="238">
        <f>ROUNDUP('Листы ввода'!L2181*'Общ. данные'!$D$26,0)</f>
        <v>0</v>
      </c>
      <c r="R3151" s="239"/>
      <c r="S3151" s="238">
        <f>ROUNDUP('Листы ввода'!M2181*'Общ. данные'!$D$26,0)</f>
        <v>0</v>
      </c>
      <c r="T3151" s="240"/>
      <c r="U3151" s="239"/>
      <c r="V3151" s="238">
        <f>ROUNDUP('Листы ввода'!N2181*'Общ. данные'!$D$26,0)</f>
        <v>0</v>
      </c>
      <c r="W3151" s="240"/>
      <c r="X3151" s="239"/>
      <c r="Y3151" s="262">
        <f>'Листы ввода'!O2181</f>
        <v>0</v>
      </c>
      <c r="Z3151" s="263"/>
      <c r="AA3151" s="26">
        <f>'Листы ввода'!P2181</f>
        <v>0</v>
      </c>
      <c r="AB3151" s="68">
        <f>'Листы ввода'!Q2181</f>
        <v>0</v>
      </c>
      <c r="AC3151" s="236">
        <f>'Листы ввода'!R2181</f>
        <v>0</v>
      </c>
      <c r="AD3151" s="236"/>
      <c r="AE3151" s="233">
        <f>IF('Листы ввода'!T2181=1,'Листы на печать'!P3151,AQ3151)</f>
        <v>0</v>
      </c>
      <c r="AF3151" s="264"/>
      <c r="AG3151" s="265"/>
      <c r="AH3151" s="266"/>
      <c r="AI3151" s="26"/>
      <c r="AJ3151" s="27"/>
      <c r="AK3151" s="265"/>
      <c r="AL3151" s="265"/>
      <c r="AM3151" s="266"/>
      <c r="AN3151" s="267"/>
      <c r="AO3151" s="266"/>
      <c r="AP3151" s="301"/>
      <c r="AQ3151" s="46">
        <f t="shared" si="70"/>
        <v>0</v>
      </c>
    </row>
    <row r="3152" spans="1:43" ht="20.45" customHeight="1">
      <c r="A3152" s="314"/>
      <c r="B3152" s="233">
        <f>'Листы ввода'!B2182</f>
        <v>0</v>
      </c>
      <c r="C3152" s="234"/>
      <c r="D3152" s="235">
        <f>'Листы ввода'!C2182</f>
        <v>0</v>
      </c>
      <c r="E3152" s="236"/>
      <c r="F3152" s="237"/>
      <c r="G3152" s="235">
        <f>'Листы ввода'!D2182</f>
        <v>0</v>
      </c>
      <c r="H3152" s="236"/>
      <c r="I3152" s="237"/>
      <c r="J3152" s="26">
        <f>'Листы ввода'!E2182</f>
        <v>0</v>
      </c>
      <c r="K3152" s="27">
        <f>'Листы ввода'!F2182</f>
        <v>0</v>
      </c>
      <c r="L3152" s="69">
        <f>ROUNDUP('Листы ввода'!G2182*'Общ. данные'!$D$26,0)</f>
        <v>0</v>
      </c>
      <c r="M3152" s="67">
        <f>'Листы ввода'!H2182</f>
        <v>0</v>
      </c>
      <c r="N3152" s="28">
        <f>'Листы ввода'!I2182</f>
        <v>0</v>
      </c>
      <c r="O3152" s="68">
        <f>'Листы ввода'!J2182</f>
        <v>0</v>
      </c>
      <c r="P3152" s="69">
        <f>ROUNDUP('Листы ввода'!K2182*'Общ. данные'!$D$26,0)</f>
        <v>0</v>
      </c>
      <c r="Q3152" s="238">
        <f>ROUNDUP('Листы ввода'!L2182*'Общ. данные'!$D$26,0)</f>
        <v>0</v>
      </c>
      <c r="R3152" s="239"/>
      <c r="S3152" s="238">
        <f>ROUNDUP('Листы ввода'!M2182*'Общ. данные'!$D$26,0)</f>
        <v>0</v>
      </c>
      <c r="T3152" s="240"/>
      <c r="U3152" s="239"/>
      <c r="V3152" s="238">
        <f>ROUNDUP('Листы ввода'!N2182*'Общ. данные'!$D$26,0)</f>
        <v>0</v>
      </c>
      <c r="W3152" s="240"/>
      <c r="X3152" s="239"/>
      <c r="Y3152" s="262">
        <f>'Листы ввода'!O2182</f>
        <v>0</v>
      </c>
      <c r="Z3152" s="263"/>
      <c r="AA3152" s="26">
        <f>'Листы ввода'!P2182</f>
        <v>0</v>
      </c>
      <c r="AB3152" s="68">
        <f>'Листы ввода'!Q2182</f>
        <v>0</v>
      </c>
      <c r="AC3152" s="236">
        <f>'Листы ввода'!R2182</f>
        <v>0</v>
      </c>
      <c r="AD3152" s="236"/>
      <c r="AE3152" s="233">
        <f>IF('Листы ввода'!T2182=1,'Листы на печать'!P3152,AQ3152)</f>
        <v>0</v>
      </c>
      <c r="AF3152" s="264"/>
      <c r="AG3152" s="265"/>
      <c r="AH3152" s="266"/>
      <c r="AI3152" s="26"/>
      <c r="AJ3152" s="27"/>
      <c r="AK3152" s="265"/>
      <c r="AL3152" s="265"/>
      <c r="AM3152" s="266"/>
      <c r="AN3152" s="267"/>
      <c r="AO3152" s="266"/>
      <c r="AP3152" s="301"/>
      <c r="AQ3152" s="46">
        <f t="shared" si="70"/>
        <v>0</v>
      </c>
    </row>
    <row r="3153" spans="1:43" ht="20.45" customHeight="1">
      <c r="A3153" s="314"/>
      <c r="B3153" s="233">
        <f>'Листы ввода'!B2183</f>
        <v>0</v>
      </c>
      <c r="C3153" s="234"/>
      <c r="D3153" s="235">
        <f>'Листы ввода'!C2183</f>
        <v>0</v>
      </c>
      <c r="E3153" s="236"/>
      <c r="F3153" s="237"/>
      <c r="G3153" s="235">
        <f>'Листы ввода'!D2183</f>
        <v>0</v>
      </c>
      <c r="H3153" s="236"/>
      <c r="I3153" s="237"/>
      <c r="J3153" s="26">
        <f>'Листы ввода'!E2183</f>
        <v>0</v>
      </c>
      <c r="K3153" s="27">
        <f>'Листы ввода'!F2183</f>
        <v>0</v>
      </c>
      <c r="L3153" s="69">
        <f>ROUNDUP('Листы ввода'!G2183*'Общ. данные'!$D$26,0)</f>
        <v>0</v>
      </c>
      <c r="M3153" s="67">
        <f>'Листы ввода'!H2183</f>
        <v>0</v>
      </c>
      <c r="N3153" s="28">
        <f>'Листы ввода'!I2183</f>
        <v>0</v>
      </c>
      <c r="O3153" s="68">
        <f>'Листы ввода'!J2183</f>
        <v>0</v>
      </c>
      <c r="P3153" s="69">
        <f>ROUNDUP('Листы ввода'!K2183*'Общ. данные'!$D$26,0)</f>
        <v>0</v>
      </c>
      <c r="Q3153" s="238">
        <f>ROUNDUP('Листы ввода'!L2183*'Общ. данные'!$D$26,0)</f>
        <v>0</v>
      </c>
      <c r="R3153" s="239"/>
      <c r="S3153" s="238">
        <f>ROUNDUP('Листы ввода'!M2183*'Общ. данные'!$D$26,0)</f>
        <v>0</v>
      </c>
      <c r="T3153" s="240"/>
      <c r="U3153" s="239"/>
      <c r="V3153" s="238">
        <f>ROUNDUP('Листы ввода'!N2183*'Общ. данные'!$D$26,0)</f>
        <v>0</v>
      </c>
      <c r="W3153" s="240"/>
      <c r="X3153" s="239"/>
      <c r="Y3153" s="262">
        <f>'Листы ввода'!O2183</f>
        <v>0</v>
      </c>
      <c r="Z3153" s="263"/>
      <c r="AA3153" s="26">
        <f>'Листы ввода'!P2183</f>
        <v>0</v>
      </c>
      <c r="AB3153" s="68">
        <f>'Листы ввода'!Q2183</f>
        <v>0</v>
      </c>
      <c r="AC3153" s="236">
        <f>'Листы ввода'!R2183</f>
        <v>0</v>
      </c>
      <c r="AD3153" s="236"/>
      <c r="AE3153" s="233">
        <f>IF('Листы ввода'!T2183=1,'Листы на печать'!P3153,AQ3153)</f>
        <v>0</v>
      </c>
      <c r="AF3153" s="264"/>
      <c r="AG3153" s="265"/>
      <c r="AH3153" s="266"/>
      <c r="AI3153" s="26"/>
      <c r="AJ3153" s="27"/>
      <c r="AK3153" s="265"/>
      <c r="AL3153" s="265"/>
      <c r="AM3153" s="266"/>
      <c r="AN3153" s="267"/>
      <c r="AO3153" s="266"/>
      <c r="AP3153" s="301"/>
      <c r="AQ3153" s="46">
        <f t="shared" si="70"/>
        <v>0</v>
      </c>
    </row>
    <row r="3154" spans="1:43" ht="20.45" customHeight="1">
      <c r="A3154" s="314"/>
      <c r="B3154" s="233">
        <f>'Листы ввода'!B2184</f>
        <v>0</v>
      </c>
      <c r="C3154" s="234"/>
      <c r="D3154" s="235">
        <f>'Листы ввода'!C2184</f>
        <v>0</v>
      </c>
      <c r="E3154" s="236"/>
      <c r="F3154" s="237"/>
      <c r="G3154" s="235">
        <f>'Листы ввода'!D2184</f>
        <v>0</v>
      </c>
      <c r="H3154" s="236"/>
      <c r="I3154" s="237"/>
      <c r="J3154" s="26">
        <f>'Листы ввода'!E2184</f>
        <v>0</v>
      </c>
      <c r="K3154" s="27">
        <f>'Листы ввода'!F2184</f>
        <v>0</v>
      </c>
      <c r="L3154" s="69">
        <f>ROUNDUP('Листы ввода'!G2184*'Общ. данные'!$D$26,0)</f>
        <v>0</v>
      </c>
      <c r="M3154" s="67">
        <f>'Листы ввода'!H2184</f>
        <v>0</v>
      </c>
      <c r="N3154" s="28">
        <f>'Листы ввода'!I2184</f>
        <v>0</v>
      </c>
      <c r="O3154" s="68">
        <f>'Листы ввода'!J2184</f>
        <v>0</v>
      </c>
      <c r="P3154" s="69">
        <f>ROUNDUP('Листы ввода'!K2184*'Общ. данные'!$D$26,0)</f>
        <v>0</v>
      </c>
      <c r="Q3154" s="238">
        <f>ROUNDUP('Листы ввода'!L2184*'Общ. данные'!$D$26,0)</f>
        <v>0</v>
      </c>
      <c r="R3154" s="239"/>
      <c r="S3154" s="238">
        <f>ROUNDUP('Листы ввода'!M2184*'Общ. данные'!$D$26,0)</f>
        <v>0</v>
      </c>
      <c r="T3154" s="240"/>
      <c r="U3154" s="239"/>
      <c r="V3154" s="238">
        <f>ROUNDUP('Листы ввода'!N2184*'Общ. данные'!$D$26,0)</f>
        <v>0</v>
      </c>
      <c r="W3154" s="240"/>
      <c r="X3154" s="239"/>
      <c r="Y3154" s="262">
        <f>'Листы ввода'!O2184</f>
        <v>0</v>
      </c>
      <c r="Z3154" s="263"/>
      <c r="AA3154" s="26">
        <f>'Листы ввода'!P2184</f>
        <v>0</v>
      </c>
      <c r="AB3154" s="68">
        <f>'Листы ввода'!Q2184</f>
        <v>0</v>
      </c>
      <c r="AC3154" s="236">
        <f>'Листы ввода'!R2184</f>
        <v>0</v>
      </c>
      <c r="AD3154" s="236"/>
      <c r="AE3154" s="233">
        <f>IF('Листы ввода'!T2184=1,'Листы на печать'!P3154,AQ3154)</f>
        <v>0</v>
      </c>
      <c r="AF3154" s="264"/>
      <c r="AG3154" s="265"/>
      <c r="AH3154" s="266"/>
      <c r="AI3154" s="26"/>
      <c r="AJ3154" s="27"/>
      <c r="AK3154" s="265"/>
      <c r="AL3154" s="265"/>
      <c r="AM3154" s="266"/>
      <c r="AN3154" s="267"/>
      <c r="AO3154" s="266"/>
      <c r="AP3154" s="301"/>
      <c r="AQ3154" s="46">
        <f t="shared" si="70"/>
        <v>0</v>
      </c>
    </row>
    <row r="3155" spans="1:43" ht="20.45" customHeight="1">
      <c r="A3155" s="314"/>
      <c r="B3155" s="233">
        <f>'Листы ввода'!B2185</f>
        <v>0</v>
      </c>
      <c r="C3155" s="234"/>
      <c r="D3155" s="235">
        <f>'Листы ввода'!C2185</f>
        <v>0</v>
      </c>
      <c r="E3155" s="236"/>
      <c r="F3155" s="237"/>
      <c r="G3155" s="235">
        <f>'Листы ввода'!D2185</f>
        <v>0</v>
      </c>
      <c r="H3155" s="236"/>
      <c r="I3155" s="237"/>
      <c r="J3155" s="26">
        <f>'Листы ввода'!E2185</f>
        <v>0</v>
      </c>
      <c r="K3155" s="27">
        <f>'Листы ввода'!F2185</f>
        <v>0</v>
      </c>
      <c r="L3155" s="69">
        <f>ROUNDUP('Листы ввода'!G2185*'Общ. данные'!$D$26,0)</f>
        <v>0</v>
      </c>
      <c r="M3155" s="67">
        <f>'Листы ввода'!H2185</f>
        <v>0</v>
      </c>
      <c r="N3155" s="28">
        <f>'Листы ввода'!I2185</f>
        <v>0</v>
      </c>
      <c r="O3155" s="68">
        <f>'Листы ввода'!J2185</f>
        <v>0</v>
      </c>
      <c r="P3155" s="69">
        <f>ROUNDUP('Листы ввода'!K2185*'Общ. данные'!$D$26,0)</f>
        <v>0</v>
      </c>
      <c r="Q3155" s="238">
        <f>ROUNDUP('Листы ввода'!L2185*'Общ. данные'!$D$26,0)</f>
        <v>0</v>
      </c>
      <c r="R3155" s="239"/>
      <c r="S3155" s="238">
        <f>ROUNDUP('Листы ввода'!M2185*'Общ. данные'!$D$26,0)</f>
        <v>0</v>
      </c>
      <c r="T3155" s="240"/>
      <c r="U3155" s="239"/>
      <c r="V3155" s="238">
        <f>ROUNDUP('Листы ввода'!N2185*'Общ. данные'!$D$26,0)</f>
        <v>0</v>
      </c>
      <c r="W3155" s="240"/>
      <c r="X3155" s="239"/>
      <c r="Y3155" s="262">
        <f>'Листы ввода'!O2185</f>
        <v>0</v>
      </c>
      <c r="Z3155" s="263"/>
      <c r="AA3155" s="26">
        <f>'Листы ввода'!P2185</f>
        <v>0</v>
      </c>
      <c r="AB3155" s="68">
        <f>'Листы ввода'!Q2185</f>
        <v>0</v>
      </c>
      <c r="AC3155" s="236">
        <f>'Листы ввода'!R2185</f>
        <v>0</v>
      </c>
      <c r="AD3155" s="236"/>
      <c r="AE3155" s="233">
        <f>IF('Листы ввода'!T2185=1,'Листы на печать'!P3155,AQ3155)</f>
        <v>0</v>
      </c>
      <c r="AF3155" s="264"/>
      <c r="AG3155" s="265"/>
      <c r="AH3155" s="266"/>
      <c r="AI3155" s="26"/>
      <c r="AJ3155" s="27"/>
      <c r="AK3155" s="265"/>
      <c r="AL3155" s="265"/>
      <c r="AM3155" s="266"/>
      <c r="AN3155" s="267"/>
      <c r="AO3155" s="266"/>
      <c r="AP3155" s="301"/>
      <c r="AQ3155" s="46">
        <f t="shared" si="70"/>
        <v>0</v>
      </c>
    </row>
    <row r="3156" spans="1:43" ht="20.45" customHeight="1">
      <c r="A3156" s="314"/>
      <c r="B3156" s="233">
        <f>'Листы ввода'!B2186</f>
        <v>0</v>
      </c>
      <c r="C3156" s="234"/>
      <c r="D3156" s="235">
        <f>'Листы ввода'!C2186</f>
        <v>0</v>
      </c>
      <c r="E3156" s="236"/>
      <c r="F3156" s="237"/>
      <c r="G3156" s="235">
        <f>'Листы ввода'!D2186</f>
        <v>0</v>
      </c>
      <c r="H3156" s="236"/>
      <c r="I3156" s="237"/>
      <c r="J3156" s="26">
        <f>'Листы ввода'!E2186</f>
        <v>0</v>
      </c>
      <c r="K3156" s="27">
        <f>'Листы ввода'!F2186</f>
        <v>0</v>
      </c>
      <c r="L3156" s="69">
        <f>ROUNDUP('Листы ввода'!G2186*'Общ. данные'!$D$26,0)</f>
        <v>0</v>
      </c>
      <c r="M3156" s="67">
        <f>'Листы ввода'!H2186</f>
        <v>0</v>
      </c>
      <c r="N3156" s="28">
        <f>'Листы ввода'!I2186</f>
        <v>0</v>
      </c>
      <c r="O3156" s="68">
        <f>'Листы ввода'!J2186</f>
        <v>0</v>
      </c>
      <c r="P3156" s="69">
        <f>ROUNDUP('Листы ввода'!K2186*'Общ. данные'!$D$26,0)</f>
        <v>0</v>
      </c>
      <c r="Q3156" s="238">
        <f>ROUNDUP('Листы ввода'!L2186*'Общ. данные'!$D$26,0)</f>
        <v>0</v>
      </c>
      <c r="R3156" s="239"/>
      <c r="S3156" s="238">
        <f>ROUNDUP('Листы ввода'!M2186*'Общ. данные'!$D$26,0)</f>
        <v>0</v>
      </c>
      <c r="T3156" s="240"/>
      <c r="U3156" s="239"/>
      <c r="V3156" s="238">
        <f>ROUNDUP('Листы ввода'!N2186*'Общ. данные'!$D$26,0)</f>
        <v>0</v>
      </c>
      <c r="W3156" s="240"/>
      <c r="X3156" s="239"/>
      <c r="Y3156" s="262">
        <f>'Листы ввода'!O2186</f>
        <v>0</v>
      </c>
      <c r="Z3156" s="263"/>
      <c r="AA3156" s="26">
        <f>'Листы ввода'!P2186</f>
        <v>0</v>
      </c>
      <c r="AB3156" s="68">
        <f>'Листы ввода'!Q2186</f>
        <v>0</v>
      </c>
      <c r="AC3156" s="236">
        <f>'Листы ввода'!R2186</f>
        <v>0</v>
      </c>
      <c r="AD3156" s="236"/>
      <c r="AE3156" s="233">
        <f>IF('Листы ввода'!T2186=1,'Листы на печать'!P3156,AQ3156)</f>
        <v>0</v>
      </c>
      <c r="AF3156" s="264"/>
      <c r="AG3156" s="265"/>
      <c r="AH3156" s="266"/>
      <c r="AI3156" s="26"/>
      <c r="AJ3156" s="27"/>
      <c r="AK3156" s="265"/>
      <c r="AL3156" s="265"/>
      <c r="AM3156" s="266"/>
      <c r="AN3156" s="267"/>
      <c r="AO3156" s="266"/>
      <c r="AP3156" s="301"/>
      <c r="AQ3156" s="46">
        <f t="shared" si="70"/>
        <v>0</v>
      </c>
    </row>
    <row r="3157" spans="1:43" ht="20.45" customHeight="1">
      <c r="A3157" s="314"/>
      <c r="B3157" s="233">
        <f>'Листы ввода'!B2187</f>
        <v>0</v>
      </c>
      <c r="C3157" s="234"/>
      <c r="D3157" s="235">
        <f>'Листы ввода'!C2187</f>
        <v>0</v>
      </c>
      <c r="E3157" s="236"/>
      <c r="F3157" s="237"/>
      <c r="G3157" s="235">
        <f>'Листы ввода'!D2187</f>
        <v>0</v>
      </c>
      <c r="H3157" s="236"/>
      <c r="I3157" s="237"/>
      <c r="J3157" s="26">
        <f>'Листы ввода'!E2187</f>
        <v>0</v>
      </c>
      <c r="K3157" s="27">
        <f>'Листы ввода'!F2187</f>
        <v>0</v>
      </c>
      <c r="L3157" s="69">
        <f>ROUNDUP('Листы ввода'!G2187*'Общ. данные'!$D$26,0)</f>
        <v>0</v>
      </c>
      <c r="M3157" s="67">
        <f>'Листы ввода'!H2187</f>
        <v>0</v>
      </c>
      <c r="N3157" s="28">
        <f>'Листы ввода'!I2187</f>
        <v>0</v>
      </c>
      <c r="O3157" s="68">
        <f>'Листы ввода'!J2187</f>
        <v>0</v>
      </c>
      <c r="P3157" s="69">
        <f>ROUNDUP('Листы ввода'!K2187*'Общ. данные'!$D$26,0)</f>
        <v>0</v>
      </c>
      <c r="Q3157" s="238">
        <f>ROUNDUP('Листы ввода'!L2187*'Общ. данные'!$D$26,0)</f>
        <v>0</v>
      </c>
      <c r="R3157" s="239"/>
      <c r="S3157" s="238">
        <f>ROUNDUP('Листы ввода'!M2187*'Общ. данные'!$D$26,0)</f>
        <v>0</v>
      </c>
      <c r="T3157" s="240"/>
      <c r="U3157" s="239"/>
      <c r="V3157" s="238">
        <f>ROUNDUP('Листы ввода'!N2187*'Общ. данные'!$D$26,0)</f>
        <v>0</v>
      </c>
      <c r="W3157" s="240"/>
      <c r="X3157" s="239"/>
      <c r="Y3157" s="262">
        <f>'Листы ввода'!O2187</f>
        <v>0</v>
      </c>
      <c r="Z3157" s="263"/>
      <c r="AA3157" s="26">
        <f>'Листы ввода'!P2187</f>
        <v>0</v>
      </c>
      <c r="AB3157" s="68">
        <f>'Листы ввода'!Q2187</f>
        <v>0</v>
      </c>
      <c r="AC3157" s="236">
        <f>'Листы ввода'!R2187</f>
        <v>0</v>
      </c>
      <c r="AD3157" s="236"/>
      <c r="AE3157" s="233">
        <f>IF('Листы ввода'!T2187=1,'Листы на печать'!P3157,AQ3157)</f>
        <v>0</v>
      </c>
      <c r="AF3157" s="264"/>
      <c r="AG3157" s="265"/>
      <c r="AH3157" s="266"/>
      <c r="AI3157" s="26"/>
      <c r="AJ3157" s="27"/>
      <c r="AK3157" s="265"/>
      <c r="AL3157" s="265"/>
      <c r="AM3157" s="266"/>
      <c r="AN3157" s="267"/>
      <c r="AO3157" s="266"/>
      <c r="AP3157" s="301"/>
      <c r="AQ3157" s="46">
        <f t="shared" si="70"/>
        <v>0</v>
      </c>
    </row>
    <row r="3158" spans="1:43" ht="20.45" customHeight="1">
      <c r="A3158" s="314"/>
      <c r="B3158" s="233">
        <f>'Листы ввода'!B2188</f>
        <v>0</v>
      </c>
      <c r="C3158" s="234"/>
      <c r="D3158" s="235">
        <f>'Листы ввода'!C2188</f>
        <v>0</v>
      </c>
      <c r="E3158" s="236"/>
      <c r="F3158" s="237"/>
      <c r="G3158" s="235">
        <f>'Листы ввода'!D2188</f>
        <v>0</v>
      </c>
      <c r="H3158" s="236"/>
      <c r="I3158" s="237"/>
      <c r="J3158" s="26">
        <f>'Листы ввода'!E2188</f>
        <v>0</v>
      </c>
      <c r="K3158" s="27">
        <f>'Листы ввода'!F2188</f>
        <v>0</v>
      </c>
      <c r="L3158" s="69">
        <f>ROUNDUP('Листы ввода'!G2188*'Общ. данные'!$D$26,0)</f>
        <v>0</v>
      </c>
      <c r="M3158" s="67">
        <f>'Листы ввода'!H2188</f>
        <v>0</v>
      </c>
      <c r="N3158" s="28">
        <f>'Листы ввода'!I2188</f>
        <v>0</v>
      </c>
      <c r="O3158" s="68">
        <f>'Листы ввода'!J2188</f>
        <v>0</v>
      </c>
      <c r="P3158" s="69">
        <f>ROUNDUP('Листы ввода'!K2188*'Общ. данные'!$D$26,0)</f>
        <v>0</v>
      </c>
      <c r="Q3158" s="238">
        <f>ROUNDUP('Листы ввода'!L2188*'Общ. данные'!$D$26,0)</f>
        <v>0</v>
      </c>
      <c r="R3158" s="239"/>
      <c r="S3158" s="238">
        <f>ROUNDUP('Листы ввода'!M2188*'Общ. данные'!$D$26,0)</f>
        <v>0</v>
      </c>
      <c r="T3158" s="240"/>
      <c r="U3158" s="239"/>
      <c r="V3158" s="238">
        <f>ROUNDUP('Листы ввода'!N2188*'Общ. данные'!$D$26,0)</f>
        <v>0</v>
      </c>
      <c r="W3158" s="240"/>
      <c r="X3158" s="239"/>
      <c r="Y3158" s="262">
        <f>'Листы ввода'!O2188</f>
        <v>0</v>
      </c>
      <c r="Z3158" s="263"/>
      <c r="AA3158" s="26">
        <f>'Листы ввода'!P2188</f>
        <v>0</v>
      </c>
      <c r="AB3158" s="68">
        <f>'Листы ввода'!Q2188</f>
        <v>0</v>
      </c>
      <c r="AC3158" s="236">
        <f>'Листы ввода'!R2188</f>
        <v>0</v>
      </c>
      <c r="AD3158" s="236"/>
      <c r="AE3158" s="233">
        <f>IF('Листы ввода'!T2188=1,'Листы на печать'!P3158,AQ3158)</f>
        <v>0</v>
      </c>
      <c r="AF3158" s="264"/>
      <c r="AG3158" s="265"/>
      <c r="AH3158" s="266"/>
      <c r="AI3158" s="26"/>
      <c r="AJ3158" s="27"/>
      <c r="AK3158" s="265"/>
      <c r="AL3158" s="265"/>
      <c r="AM3158" s="266"/>
      <c r="AN3158" s="267"/>
      <c r="AO3158" s="266"/>
      <c r="AP3158" s="301"/>
      <c r="AQ3158" s="46">
        <f t="shared" si="70"/>
        <v>0</v>
      </c>
    </row>
    <row r="3159" spans="1:43" ht="20.45" customHeight="1">
      <c r="A3159" s="314"/>
      <c r="B3159" s="233">
        <f>'Листы ввода'!B2189</f>
        <v>0</v>
      </c>
      <c r="C3159" s="234"/>
      <c r="D3159" s="235">
        <f>'Листы ввода'!C2189</f>
        <v>0</v>
      </c>
      <c r="E3159" s="236"/>
      <c r="F3159" s="237"/>
      <c r="G3159" s="235">
        <f>'Листы ввода'!D2189</f>
        <v>0</v>
      </c>
      <c r="H3159" s="236"/>
      <c r="I3159" s="237"/>
      <c r="J3159" s="26">
        <f>'Листы ввода'!E2189</f>
        <v>0</v>
      </c>
      <c r="K3159" s="27">
        <f>'Листы ввода'!F2189</f>
        <v>0</v>
      </c>
      <c r="L3159" s="69">
        <f>ROUNDUP('Листы ввода'!G2189*'Общ. данные'!$D$26,0)</f>
        <v>0</v>
      </c>
      <c r="M3159" s="67">
        <f>'Листы ввода'!H2189</f>
        <v>0</v>
      </c>
      <c r="N3159" s="28">
        <f>'Листы ввода'!I2189</f>
        <v>0</v>
      </c>
      <c r="O3159" s="68">
        <f>'Листы ввода'!J2189</f>
        <v>0</v>
      </c>
      <c r="P3159" s="69">
        <f>ROUNDUP('Листы ввода'!K2189*'Общ. данные'!$D$26,0)</f>
        <v>0</v>
      </c>
      <c r="Q3159" s="238">
        <f>ROUNDUP('Листы ввода'!L2189*'Общ. данные'!$D$26,0)</f>
        <v>0</v>
      </c>
      <c r="R3159" s="239"/>
      <c r="S3159" s="238">
        <f>ROUNDUP('Листы ввода'!M2189*'Общ. данные'!$D$26,0)</f>
        <v>0</v>
      </c>
      <c r="T3159" s="240"/>
      <c r="U3159" s="239"/>
      <c r="V3159" s="238">
        <f>ROUNDUP('Листы ввода'!N2189*'Общ. данные'!$D$26,0)</f>
        <v>0</v>
      </c>
      <c r="W3159" s="240"/>
      <c r="X3159" s="239"/>
      <c r="Y3159" s="262">
        <f>'Листы ввода'!O2189</f>
        <v>0</v>
      </c>
      <c r="Z3159" s="263"/>
      <c r="AA3159" s="26">
        <f>'Листы ввода'!P2189</f>
        <v>0</v>
      </c>
      <c r="AB3159" s="68">
        <f>'Листы ввода'!Q2189</f>
        <v>0</v>
      </c>
      <c r="AC3159" s="236">
        <f>'Листы ввода'!R2189</f>
        <v>0</v>
      </c>
      <c r="AD3159" s="236"/>
      <c r="AE3159" s="233">
        <f>IF('Листы ввода'!T2189=1,'Листы на печать'!P3159,AQ3159)</f>
        <v>0</v>
      </c>
      <c r="AF3159" s="264"/>
      <c r="AG3159" s="265"/>
      <c r="AH3159" s="266"/>
      <c r="AI3159" s="26"/>
      <c r="AJ3159" s="27"/>
      <c r="AK3159" s="265"/>
      <c r="AL3159" s="265"/>
      <c r="AM3159" s="266"/>
      <c r="AN3159" s="267"/>
      <c r="AO3159" s="266"/>
      <c r="AP3159" s="301"/>
      <c r="AQ3159" s="46">
        <f t="shared" si="70"/>
        <v>0</v>
      </c>
    </row>
    <row r="3160" spans="1:43" ht="20.45" customHeight="1">
      <c r="A3160" s="314"/>
      <c r="B3160" s="233">
        <f>'Листы ввода'!B2190</f>
        <v>0</v>
      </c>
      <c r="C3160" s="234"/>
      <c r="D3160" s="235">
        <f>'Листы ввода'!C2190</f>
        <v>0</v>
      </c>
      <c r="E3160" s="236"/>
      <c r="F3160" s="237"/>
      <c r="G3160" s="235">
        <f>'Листы ввода'!D2190</f>
        <v>0</v>
      </c>
      <c r="H3160" s="236"/>
      <c r="I3160" s="237"/>
      <c r="J3160" s="26">
        <f>'Листы ввода'!E2190</f>
        <v>0</v>
      </c>
      <c r="K3160" s="27">
        <f>'Листы ввода'!F2190</f>
        <v>0</v>
      </c>
      <c r="L3160" s="69">
        <f>ROUNDUP('Листы ввода'!G2190*'Общ. данные'!$D$26,0)</f>
        <v>0</v>
      </c>
      <c r="M3160" s="67">
        <f>'Листы ввода'!H2190</f>
        <v>0</v>
      </c>
      <c r="N3160" s="28">
        <f>'Листы ввода'!I2190</f>
        <v>0</v>
      </c>
      <c r="O3160" s="68">
        <f>'Листы ввода'!J2190</f>
        <v>0</v>
      </c>
      <c r="P3160" s="69">
        <f>ROUNDUP('Листы ввода'!K2190*'Общ. данные'!$D$26,0)</f>
        <v>0</v>
      </c>
      <c r="Q3160" s="238">
        <f>ROUNDUP('Листы ввода'!L2190*'Общ. данные'!$D$26,0)</f>
        <v>0</v>
      </c>
      <c r="R3160" s="239"/>
      <c r="S3160" s="238">
        <f>ROUNDUP('Листы ввода'!M2190*'Общ. данные'!$D$26,0)</f>
        <v>0</v>
      </c>
      <c r="T3160" s="240"/>
      <c r="U3160" s="239"/>
      <c r="V3160" s="238">
        <f>ROUNDUP('Листы ввода'!N2190*'Общ. данные'!$D$26,0)</f>
        <v>0</v>
      </c>
      <c r="W3160" s="240"/>
      <c r="X3160" s="239"/>
      <c r="Y3160" s="262">
        <f>'Листы ввода'!O2190</f>
        <v>0</v>
      </c>
      <c r="Z3160" s="263"/>
      <c r="AA3160" s="26">
        <f>'Листы ввода'!P2190</f>
        <v>0</v>
      </c>
      <c r="AB3160" s="68">
        <f>'Листы ввода'!Q2190</f>
        <v>0</v>
      </c>
      <c r="AC3160" s="236">
        <f>'Листы ввода'!R2190</f>
        <v>0</v>
      </c>
      <c r="AD3160" s="236"/>
      <c r="AE3160" s="233">
        <f>IF('Листы ввода'!T2190=1,'Листы на печать'!P3160,AQ3160)</f>
        <v>0</v>
      </c>
      <c r="AF3160" s="264"/>
      <c r="AG3160" s="265"/>
      <c r="AH3160" s="266"/>
      <c r="AI3160" s="26"/>
      <c r="AJ3160" s="27"/>
      <c r="AK3160" s="265"/>
      <c r="AL3160" s="265"/>
      <c r="AM3160" s="266"/>
      <c r="AN3160" s="267"/>
      <c r="AO3160" s="266"/>
      <c r="AP3160" s="301"/>
      <c r="AQ3160" s="46">
        <f t="shared" si="70"/>
        <v>0</v>
      </c>
    </row>
    <row r="3161" spans="1:43" ht="20.45" customHeight="1">
      <c r="A3161" s="314"/>
      <c r="B3161" s="233">
        <f>'Листы ввода'!B2191</f>
        <v>0</v>
      </c>
      <c r="C3161" s="234"/>
      <c r="D3161" s="235">
        <f>'Листы ввода'!C2191</f>
        <v>0</v>
      </c>
      <c r="E3161" s="236"/>
      <c r="F3161" s="237"/>
      <c r="G3161" s="235">
        <f>'Листы ввода'!D2191</f>
        <v>0</v>
      </c>
      <c r="H3161" s="236"/>
      <c r="I3161" s="237"/>
      <c r="J3161" s="26">
        <f>'Листы ввода'!E2191</f>
        <v>0</v>
      </c>
      <c r="K3161" s="27">
        <f>'Листы ввода'!F2191</f>
        <v>0</v>
      </c>
      <c r="L3161" s="69">
        <f>ROUNDUP('Листы ввода'!G2191*'Общ. данные'!$D$26,0)</f>
        <v>0</v>
      </c>
      <c r="M3161" s="67">
        <f>'Листы ввода'!H2191</f>
        <v>0</v>
      </c>
      <c r="N3161" s="28">
        <f>'Листы ввода'!I2191</f>
        <v>0</v>
      </c>
      <c r="O3161" s="68">
        <f>'Листы ввода'!J2191</f>
        <v>0</v>
      </c>
      <c r="P3161" s="69">
        <f>ROUNDUP('Листы ввода'!K2191*'Общ. данные'!$D$26,0)</f>
        <v>0</v>
      </c>
      <c r="Q3161" s="238">
        <f>ROUNDUP('Листы ввода'!L2191*'Общ. данные'!$D$26,0)</f>
        <v>0</v>
      </c>
      <c r="R3161" s="239"/>
      <c r="S3161" s="238">
        <f>ROUNDUP('Листы ввода'!M2191*'Общ. данные'!$D$26,0)</f>
        <v>0</v>
      </c>
      <c r="T3161" s="240"/>
      <c r="U3161" s="239"/>
      <c r="V3161" s="238">
        <f>ROUNDUP('Листы ввода'!N2191*'Общ. данные'!$D$26,0)</f>
        <v>0</v>
      </c>
      <c r="W3161" s="240"/>
      <c r="X3161" s="239"/>
      <c r="Y3161" s="262">
        <f>'Листы ввода'!O2191</f>
        <v>0</v>
      </c>
      <c r="Z3161" s="263"/>
      <c r="AA3161" s="26">
        <f>'Листы ввода'!P2191</f>
        <v>0</v>
      </c>
      <c r="AB3161" s="68">
        <f>'Листы ввода'!Q2191</f>
        <v>0</v>
      </c>
      <c r="AC3161" s="236">
        <f>'Листы ввода'!R2191</f>
        <v>0</v>
      </c>
      <c r="AD3161" s="236"/>
      <c r="AE3161" s="233">
        <f>IF('Листы ввода'!T2191=1,'Листы на печать'!P3161,AQ3161)</f>
        <v>0</v>
      </c>
      <c r="AF3161" s="264"/>
      <c r="AG3161" s="265"/>
      <c r="AH3161" s="266"/>
      <c r="AI3161" s="26"/>
      <c r="AJ3161" s="27"/>
      <c r="AK3161" s="265"/>
      <c r="AL3161" s="265"/>
      <c r="AM3161" s="266"/>
      <c r="AN3161" s="267"/>
      <c r="AO3161" s="266"/>
      <c r="AP3161" s="301"/>
      <c r="AQ3161" s="46">
        <f t="shared" si="70"/>
        <v>0</v>
      </c>
    </row>
    <row r="3162" spans="1:43" ht="20.45" customHeight="1">
      <c r="A3162" s="314"/>
      <c r="B3162" s="233">
        <f>'Листы ввода'!B2192</f>
        <v>0</v>
      </c>
      <c r="C3162" s="234"/>
      <c r="D3162" s="235">
        <f>'Листы ввода'!C2192</f>
        <v>0</v>
      </c>
      <c r="E3162" s="236"/>
      <c r="F3162" s="237"/>
      <c r="G3162" s="235">
        <f>'Листы ввода'!D2192</f>
        <v>0</v>
      </c>
      <c r="H3162" s="236"/>
      <c r="I3162" s="237"/>
      <c r="J3162" s="26">
        <f>'Листы ввода'!E2192</f>
        <v>0</v>
      </c>
      <c r="K3162" s="27">
        <f>'Листы ввода'!F2192</f>
        <v>0</v>
      </c>
      <c r="L3162" s="69">
        <f>ROUNDUP('Листы ввода'!G2192*'Общ. данные'!$D$26,0)</f>
        <v>0</v>
      </c>
      <c r="M3162" s="67">
        <f>'Листы ввода'!H2192</f>
        <v>0</v>
      </c>
      <c r="N3162" s="28">
        <f>'Листы ввода'!I2192</f>
        <v>0</v>
      </c>
      <c r="O3162" s="68">
        <f>'Листы ввода'!J2192</f>
        <v>0</v>
      </c>
      <c r="P3162" s="69">
        <f>ROUNDUP('Листы ввода'!K2192*'Общ. данные'!$D$26,0)</f>
        <v>0</v>
      </c>
      <c r="Q3162" s="238">
        <f>ROUNDUP('Листы ввода'!L2192*'Общ. данные'!$D$26,0)</f>
        <v>0</v>
      </c>
      <c r="R3162" s="239"/>
      <c r="S3162" s="238">
        <f>ROUNDUP('Листы ввода'!M2192*'Общ. данные'!$D$26,0)</f>
        <v>0</v>
      </c>
      <c r="T3162" s="240"/>
      <c r="U3162" s="239"/>
      <c r="V3162" s="238">
        <f>ROUNDUP('Листы ввода'!N2192*'Общ. данные'!$D$26,0)</f>
        <v>0</v>
      </c>
      <c r="W3162" s="240"/>
      <c r="X3162" s="239"/>
      <c r="Y3162" s="262">
        <f>'Листы ввода'!O2192</f>
        <v>0</v>
      </c>
      <c r="Z3162" s="263"/>
      <c r="AA3162" s="26">
        <f>'Листы ввода'!P2192</f>
        <v>0</v>
      </c>
      <c r="AB3162" s="68">
        <f>'Листы ввода'!Q2192</f>
        <v>0</v>
      </c>
      <c r="AC3162" s="236">
        <f>'Листы ввода'!R2192</f>
        <v>0</v>
      </c>
      <c r="AD3162" s="236"/>
      <c r="AE3162" s="233">
        <f>IF('Листы ввода'!T2192=1,'Листы на печать'!P3162,AQ3162)</f>
        <v>0</v>
      </c>
      <c r="AF3162" s="264"/>
      <c r="AG3162" s="265"/>
      <c r="AH3162" s="266"/>
      <c r="AI3162" s="26"/>
      <c r="AJ3162" s="27"/>
      <c r="AK3162" s="265"/>
      <c r="AL3162" s="265"/>
      <c r="AM3162" s="266"/>
      <c r="AN3162" s="267"/>
      <c r="AO3162" s="266"/>
      <c r="AP3162" s="301"/>
      <c r="AQ3162" s="46">
        <f t="shared" si="70"/>
        <v>0</v>
      </c>
    </row>
    <row r="3163" spans="1:43" ht="20.45" customHeight="1">
      <c r="A3163" s="314"/>
      <c r="B3163" s="233">
        <f>'Листы ввода'!B2193</f>
        <v>0</v>
      </c>
      <c r="C3163" s="234"/>
      <c r="D3163" s="235">
        <f>'Листы ввода'!C2193</f>
        <v>0</v>
      </c>
      <c r="E3163" s="236"/>
      <c r="F3163" s="237"/>
      <c r="G3163" s="235">
        <f>'Листы ввода'!D2193</f>
        <v>0</v>
      </c>
      <c r="H3163" s="236"/>
      <c r="I3163" s="237"/>
      <c r="J3163" s="26">
        <f>'Листы ввода'!E2193</f>
        <v>0</v>
      </c>
      <c r="K3163" s="27">
        <f>'Листы ввода'!F2193</f>
        <v>0</v>
      </c>
      <c r="L3163" s="69">
        <f>ROUNDUP('Листы ввода'!G2193*'Общ. данные'!$D$26,0)</f>
        <v>0</v>
      </c>
      <c r="M3163" s="67">
        <f>'Листы ввода'!H2193</f>
        <v>0</v>
      </c>
      <c r="N3163" s="28">
        <f>'Листы ввода'!I2193</f>
        <v>0</v>
      </c>
      <c r="O3163" s="68">
        <f>'Листы ввода'!J2193</f>
        <v>0</v>
      </c>
      <c r="P3163" s="69">
        <f>ROUNDUP('Листы ввода'!K2193*'Общ. данные'!$D$26,0)</f>
        <v>0</v>
      </c>
      <c r="Q3163" s="238">
        <f>ROUNDUP('Листы ввода'!L2193*'Общ. данные'!$D$26,0)</f>
        <v>0</v>
      </c>
      <c r="R3163" s="239"/>
      <c r="S3163" s="238">
        <f>ROUNDUP('Листы ввода'!M2193*'Общ. данные'!$D$26,0)</f>
        <v>0</v>
      </c>
      <c r="T3163" s="240"/>
      <c r="U3163" s="239"/>
      <c r="V3163" s="238">
        <f>ROUNDUP('Листы ввода'!N2193*'Общ. данные'!$D$26,0)</f>
        <v>0</v>
      </c>
      <c r="W3163" s="240"/>
      <c r="X3163" s="239"/>
      <c r="Y3163" s="262">
        <f>'Листы ввода'!O2193</f>
        <v>0</v>
      </c>
      <c r="Z3163" s="263"/>
      <c r="AA3163" s="26">
        <f>'Листы ввода'!P2193</f>
        <v>0</v>
      </c>
      <c r="AB3163" s="68">
        <f>'Листы ввода'!Q2193</f>
        <v>0</v>
      </c>
      <c r="AC3163" s="236">
        <f>'Листы ввода'!R2193</f>
        <v>0</v>
      </c>
      <c r="AD3163" s="236"/>
      <c r="AE3163" s="233">
        <f>IF('Листы ввода'!T2193=1,'Листы на печать'!P3163,AQ3163)</f>
        <v>0</v>
      </c>
      <c r="AF3163" s="264"/>
      <c r="AG3163" s="265"/>
      <c r="AH3163" s="266"/>
      <c r="AI3163" s="26"/>
      <c r="AJ3163" s="27"/>
      <c r="AK3163" s="265"/>
      <c r="AL3163" s="265"/>
      <c r="AM3163" s="266"/>
      <c r="AN3163" s="267"/>
      <c r="AO3163" s="266"/>
      <c r="AP3163" s="301"/>
      <c r="AQ3163" s="46">
        <f t="shared" si="70"/>
        <v>0</v>
      </c>
    </row>
    <row r="3164" spans="1:43" ht="20.45" customHeight="1">
      <c r="A3164" s="314"/>
      <c r="B3164" s="233">
        <f>'Листы ввода'!B2194</f>
        <v>0</v>
      </c>
      <c r="C3164" s="234"/>
      <c r="D3164" s="235">
        <f>'Листы ввода'!C2194</f>
        <v>0</v>
      </c>
      <c r="E3164" s="236"/>
      <c r="F3164" s="237"/>
      <c r="G3164" s="235">
        <f>'Листы ввода'!D2194</f>
        <v>0</v>
      </c>
      <c r="H3164" s="236"/>
      <c r="I3164" s="237"/>
      <c r="J3164" s="26">
        <f>'Листы ввода'!E2194</f>
        <v>0</v>
      </c>
      <c r="K3164" s="27">
        <f>'Листы ввода'!F2194</f>
        <v>0</v>
      </c>
      <c r="L3164" s="69">
        <f>ROUNDUP('Листы ввода'!G2194*'Общ. данные'!$D$26,0)</f>
        <v>0</v>
      </c>
      <c r="M3164" s="67">
        <f>'Листы ввода'!H2194</f>
        <v>0</v>
      </c>
      <c r="N3164" s="28">
        <f>'Листы ввода'!I2194</f>
        <v>0</v>
      </c>
      <c r="O3164" s="68">
        <f>'Листы ввода'!J2194</f>
        <v>0</v>
      </c>
      <c r="P3164" s="69">
        <f>ROUNDUP('Листы ввода'!K2194*'Общ. данные'!$D$26,0)</f>
        <v>0</v>
      </c>
      <c r="Q3164" s="238">
        <f>ROUNDUP('Листы ввода'!L2194*'Общ. данные'!$D$26,0)</f>
        <v>0</v>
      </c>
      <c r="R3164" s="239"/>
      <c r="S3164" s="238">
        <f>ROUNDUP('Листы ввода'!M2194*'Общ. данные'!$D$26,0)</f>
        <v>0</v>
      </c>
      <c r="T3164" s="240"/>
      <c r="U3164" s="239"/>
      <c r="V3164" s="238">
        <f>ROUNDUP('Листы ввода'!N2194*'Общ. данные'!$D$26,0)</f>
        <v>0</v>
      </c>
      <c r="W3164" s="240"/>
      <c r="X3164" s="239"/>
      <c r="Y3164" s="262">
        <f>'Листы ввода'!O2194</f>
        <v>0</v>
      </c>
      <c r="Z3164" s="263"/>
      <c r="AA3164" s="26">
        <f>'Листы ввода'!P2194</f>
        <v>0</v>
      </c>
      <c r="AB3164" s="68">
        <f>'Листы ввода'!Q2194</f>
        <v>0</v>
      </c>
      <c r="AC3164" s="236">
        <f>'Листы ввода'!R2194</f>
        <v>0</v>
      </c>
      <c r="AD3164" s="236"/>
      <c r="AE3164" s="233">
        <f>IF('Листы ввода'!T2194=1,'Листы на печать'!P3164,AQ3164)</f>
        <v>0</v>
      </c>
      <c r="AF3164" s="264"/>
      <c r="AG3164" s="265"/>
      <c r="AH3164" s="266"/>
      <c r="AI3164" s="26"/>
      <c r="AJ3164" s="27"/>
      <c r="AK3164" s="265"/>
      <c r="AL3164" s="265"/>
      <c r="AM3164" s="266"/>
      <c r="AN3164" s="267"/>
      <c r="AO3164" s="266"/>
      <c r="AP3164" s="301"/>
      <c r="AQ3164" s="46">
        <f t="shared" si="70"/>
        <v>0</v>
      </c>
    </row>
    <row r="3165" spans="1:43" ht="20.45" customHeight="1">
      <c r="A3165" s="314"/>
      <c r="B3165" s="233">
        <f>'Листы ввода'!B2195</f>
        <v>0</v>
      </c>
      <c r="C3165" s="234"/>
      <c r="D3165" s="235">
        <f>'Листы ввода'!C2195</f>
        <v>0</v>
      </c>
      <c r="E3165" s="236"/>
      <c r="F3165" s="237"/>
      <c r="G3165" s="235">
        <f>'Листы ввода'!D2195</f>
        <v>0</v>
      </c>
      <c r="H3165" s="236"/>
      <c r="I3165" s="237"/>
      <c r="J3165" s="26">
        <f>'Листы ввода'!E2195</f>
        <v>0</v>
      </c>
      <c r="K3165" s="27">
        <f>'Листы ввода'!F2195</f>
        <v>0</v>
      </c>
      <c r="L3165" s="69">
        <f>ROUNDUP('Листы ввода'!G2195*'Общ. данные'!$D$26,0)</f>
        <v>0</v>
      </c>
      <c r="M3165" s="67">
        <f>'Листы ввода'!H2195</f>
        <v>0</v>
      </c>
      <c r="N3165" s="28">
        <f>'Листы ввода'!I2195</f>
        <v>0</v>
      </c>
      <c r="O3165" s="68">
        <f>'Листы ввода'!J2195</f>
        <v>0</v>
      </c>
      <c r="P3165" s="69">
        <f>ROUNDUP('Листы ввода'!K2195*'Общ. данные'!$D$26,0)</f>
        <v>0</v>
      </c>
      <c r="Q3165" s="238">
        <f>ROUNDUP('Листы ввода'!L2195*'Общ. данные'!$D$26,0)</f>
        <v>0</v>
      </c>
      <c r="R3165" s="239"/>
      <c r="S3165" s="238">
        <f>ROUNDUP('Листы ввода'!M2195*'Общ. данные'!$D$26,0)</f>
        <v>0</v>
      </c>
      <c r="T3165" s="240"/>
      <c r="U3165" s="239"/>
      <c r="V3165" s="238">
        <f>ROUNDUP('Листы ввода'!N2195*'Общ. данные'!$D$26,0)</f>
        <v>0</v>
      </c>
      <c r="W3165" s="240"/>
      <c r="X3165" s="239"/>
      <c r="Y3165" s="262">
        <f>'Листы ввода'!O2195</f>
        <v>0</v>
      </c>
      <c r="Z3165" s="263"/>
      <c r="AA3165" s="26">
        <f>'Листы ввода'!P2195</f>
        <v>0</v>
      </c>
      <c r="AB3165" s="68">
        <f>'Листы ввода'!Q2195</f>
        <v>0</v>
      </c>
      <c r="AC3165" s="236">
        <f>'Листы ввода'!R2195</f>
        <v>0</v>
      </c>
      <c r="AD3165" s="236"/>
      <c r="AE3165" s="233">
        <f>IF('Листы ввода'!T2195=1,'Листы на печать'!P3165,AQ3165)</f>
        <v>0</v>
      </c>
      <c r="AF3165" s="264"/>
      <c r="AG3165" s="265"/>
      <c r="AH3165" s="266"/>
      <c r="AI3165" s="26"/>
      <c r="AJ3165" s="27"/>
      <c r="AK3165" s="265"/>
      <c r="AL3165" s="265"/>
      <c r="AM3165" s="266"/>
      <c r="AN3165" s="267"/>
      <c r="AO3165" s="266"/>
      <c r="AP3165" s="301"/>
      <c r="AQ3165" s="46">
        <f t="shared" si="70"/>
        <v>0</v>
      </c>
    </row>
    <row r="3166" spans="1:43" ht="20.45" customHeight="1">
      <c r="A3166" s="314"/>
      <c r="B3166" s="233">
        <f>'Листы ввода'!B2196</f>
        <v>0</v>
      </c>
      <c r="C3166" s="234"/>
      <c r="D3166" s="235">
        <f>'Листы ввода'!C2196</f>
        <v>0</v>
      </c>
      <c r="E3166" s="236"/>
      <c r="F3166" s="237"/>
      <c r="G3166" s="235">
        <f>'Листы ввода'!D2196</f>
        <v>0</v>
      </c>
      <c r="H3166" s="236"/>
      <c r="I3166" s="237"/>
      <c r="J3166" s="26">
        <f>'Листы ввода'!E2196</f>
        <v>0</v>
      </c>
      <c r="K3166" s="27">
        <f>'Листы ввода'!F2196</f>
        <v>0</v>
      </c>
      <c r="L3166" s="69">
        <f>ROUNDUP('Листы ввода'!G2196*'Общ. данные'!$D$26,0)</f>
        <v>0</v>
      </c>
      <c r="M3166" s="67">
        <f>'Листы ввода'!H2196</f>
        <v>0</v>
      </c>
      <c r="N3166" s="28">
        <f>'Листы ввода'!I2196</f>
        <v>0</v>
      </c>
      <c r="O3166" s="68">
        <f>'Листы ввода'!J2196</f>
        <v>0</v>
      </c>
      <c r="P3166" s="69">
        <f>ROUNDUP('Листы ввода'!K2196*'Общ. данные'!$D$26,0)</f>
        <v>0</v>
      </c>
      <c r="Q3166" s="238">
        <f>ROUNDUP('Листы ввода'!L2196*'Общ. данные'!$D$26,0)</f>
        <v>0</v>
      </c>
      <c r="R3166" s="239"/>
      <c r="S3166" s="238">
        <f>ROUNDUP('Листы ввода'!M2196*'Общ. данные'!$D$26,0)</f>
        <v>0</v>
      </c>
      <c r="T3166" s="240"/>
      <c r="U3166" s="239"/>
      <c r="V3166" s="238">
        <f>ROUNDUP('Листы ввода'!N2196*'Общ. данные'!$D$26,0)</f>
        <v>0</v>
      </c>
      <c r="W3166" s="240"/>
      <c r="X3166" s="239"/>
      <c r="Y3166" s="262">
        <f>'Листы ввода'!O2196</f>
        <v>0</v>
      </c>
      <c r="Z3166" s="263"/>
      <c r="AA3166" s="26">
        <f>'Листы ввода'!P2196</f>
        <v>0</v>
      </c>
      <c r="AB3166" s="68">
        <f>'Листы ввода'!Q2196</f>
        <v>0</v>
      </c>
      <c r="AC3166" s="236">
        <f>'Листы ввода'!R2196</f>
        <v>0</v>
      </c>
      <c r="AD3166" s="236"/>
      <c r="AE3166" s="233">
        <f>IF('Листы ввода'!T2196=1,'Листы на печать'!P3166,AQ3166)</f>
        <v>0</v>
      </c>
      <c r="AF3166" s="264"/>
      <c r="AG3166" s="265"/>
      <c r="AH3166" s="266"/>
      <c r="AI3166" s="26"/>
      <c r="AJ3166" s="27"/>
      <c r="AK3166" s="265"/>
      <c r="AL3166" s="265"/>
      <c r="AM3166" s="266"/>
      <c r="AN3166" s="267"/>
      <c r="AO3166" s="266"/>
      <c r="AP3166" s="301"/>
      <c r="AQ3166" s="46">
        <f t="shared" si="70"/>
        <v>0</v>
      </c>
    </row>
    <row r="3167" spans="1:43" ht="20.45" customHeight="1">
      <c r="A3167" s="314"/>
      <c r="B3167" s="233">
        <f>'Листы ввода'!B2197</f>
        <v>0</v>
      </c>
      <c r="C3167" s="234"/>
      <c r="D3167" s="235">
        <f>'Листы ввода'!C2197</f>
        <v>0</v>
      </c>
      <c r="E3167" s="236"/>
      <c r="F3167" s="237"/>
      <c r="G3167" s="235">
        <f>'Листы ввода'!D2197</f>
        <v>0</v>
      </c>
      <c r="H3167" s="236"/>
      <c r="I3167" s="237"/>
      <c r="J3167" s="26">
        <f>'Листы ввода'!E2197</f>
        <v>0</v>
      </c>
      <c r="K3167" s="27">
        <f>'Листы ввода'!F2197</f>
        <v>0</v>
      </c>
      <c r="L3167" s="69">
        <f>ROUNDUP('Листы ввода'!G2197*'Общ. данные'!$D$26,0)</f>
        <v>0</v>
      </c>
      <c r="M3167" s="67">
        <f>'Листы ввода'!H2197</f>
        <v>0</v>
      </c>
      <c r="N3167" s="28">
        <f>'Листы ввода'!I2197</f>
        <v>0</v>
      </c>
      <c r="O3167" s="68">
        <f>'Листы ввода'!J2197</f>
        <v>0</v>
      </c>
      <c r="P3167" s="69">
        <f>ROUNDUP('Листы ввода'!K2197*'Общ. данные'!$D$26,0)</f>
        <v>0</v>
      </c>
      <c r="Q3167" s="238">
        <f>ROUNDUP('Листы ввода'!L2197*'Общ. данные'!$D$26,0)</f>
        <v>0</v>
      </c>
      <c r="R3167" s="239"/>
      <c r="S3167" s="238">
        <f>ROUNDUP('Листы ввода'!M2197*'Общ. данные'!$D$26,0)</f>
        <v>0</v>
      </c>
      <c r="T3167" s="240"/>
      <c r="U3167" s="239"/>
      <c r="V3167" s="238">
        <f>ROUNDUP('Листы ввода'!N2197*'Общ. данные'!$D$26,0)</f>
        <v>0</v>
      </c>
      <c r="W3167" s="240"/>
      <c r="X3167" s="239"/>
      <c r="Y3167" s="262">
        <f>'Листы ввода'!O2197</f>
        <v>0</v>
      </c>
      <c r="Z3167" s="263"/>
      <c r="AA3167" s="26">
        <f>'Листы ввода'!P2197</f>
        <v>0</v>
      </c>
      <c r="AB3167" s="68">
        <f>'Листы ввода'!Q2197</f>
        <v>0</v>
      </c>
      <c r="AC3167" s="236">
        <f>'Листы ввода'!R2197</f>
        <v>0</v>
      </c>
      <c r="AD3167" s="236"/>
      <c r="AE3167" s="233">
        <f>IF('Листы ввода'!T2197=1,'Листы на печать'!P3167,AQ3167)</f>
        <v>0</v>
      </c>
      <c r="AF3167" s="264"/>
      <c r="AG3167" s="265"/>
      <c r="AH3167" s="266"/>
      <c r="AI3167" s="26"/>
      <c r="AJ3167" s="27"/>
      <c r="AK3167" s="265"/>
      <c r="AL3167" s="265"/>
      <c r="AM3167" s="266"/>
      <c r="AN3167" s="267"/>
      <c r="AO3167" s="266"/>
      <c r="AP3167" s="301"/>
      <c r="AQ3167" s="46">
        <f t="shared" si="70"/>
        <v>0</v>
      </c>
    </row>
    <row r="3168" spans="1:43" ht="20.45" customHeight="1">
      <c r="A3168" s="314"/>
      <c r="B3168" s="233">
        <f>'Листы ввода'!B2198</f>
        <v>0</v>
      </c>
      <c r="C3168" s="234"/>
      <c r="D3168" s="235">
        <f>'Листы ввода'!C2198</f>
        <v>0</v>
      </c>
      <c r="E3168" s="236"/>
      <c r="F3168" s="237"/>
      <c r="G3168" s="235">
        <f>'Листы ввода'!D2198</f>
        <v>0</v>
      </c>
      <c r="H3168" s="236"/>
      <c r="I3168" s="237"/>
      <c r="J3168" s="26">
        <f>'Листы ввода'!E2198</f>
        <v>0</v>
      </c>
      <c r="K3168" s="27">
        <f>'Листы ввода'!F2198</f>
        <v>0</v>
      </c>
      <c r="L3168" s="69">
        <f>ROUNDUP('Листы ввода'!G2198*'Общ. данные'!$D$26,0)</f>
        <v>0</v>
      </c>
      <c r="M3168" s="67">
        <f>'Листы ввода'!H2198</f>
        <v>0</v>
      </c>
      <c r="N3168" s="28">
        <f>'Листы ввода'!I2198</f>
        <v>0</v>
      </c>
      <c r="O3168" s="68">
        <f>'Листы ввода'!J2198</f>
        <v>0</v>
      </c>
      <c r="P3168" s="69">
        <f>ROUNDUP('Листы ввода'!K2198*'Общ. данные'!$D$26,0)</f>
        <v>0</v>
      </c>
      <c r="Q3168" s="238">
        <f>ROUNDUP('Листы ввода'!L2198*'Общ. данные'!$D$26,0)</f>
        <v>0</v>
      </c>
      <c r="R3168" s="239"/>
      <c r="S3168" s="238">
        <f>ROUNDUP('Листы ввода'!M2198*'Общ. данные'!$D$26,0)</f>
        <v>0</v>
      </c>
      <c r="T3168" s="240"/>
      <c r="U3168" s="239"/>
      <c r="V3168" s="238">
        <f>ROUNDUP('Листы ввода'!N2198*'Общ. данные'!$D$26,0)</f>
        <v>0</v>
      </c>
      <c r="W3168" s="240"/>
      <c r="X3168" s="239"/>
      <c r="Y3168" s="262">
        <f>'Листы ввода'!O2198</f>
        <v>0</v>
      </c>
      <c r="Z3168" s="263"/>
      <c r="AA3168" s="26">
        <f>'Листы ввода'!P2198</f>
        <v>0</v>
      </c>
      <c r="AB3168" s="68">
        <f>'Листы ввода'!Q2198</f>
        <v>0</v>
      </c>
      <c r="AC3168" s="236">
        <f>'Листы ввода'!R2198</f>
        <v>0</v>
      </c>
      <c r="AD3168" s="236"/>
      <c r="AE3168" s="233">
        <f>IF('Листы ввода'!T2198=1,'Листы на печать'!P3168,AQ3168)</f>
        <v>0</v>
      </c>
      <c r="AF3168" s="264"/>
      <c r="AG3168" s="265"/>
      <c r="AH3168" s="266"/>
      <c r="AI3168" s="26"/>
      <c r="AJ3168" s="27"/>
      <c r="AK3168" s="265"/>
      <c r="AL3168" s="265"/>
      <c r="AM3168" s="266"/>
      <c r="AN3168" s="267"/>
      <c r="AO3168" s="266"/>
      <c r="AP3168" s="301"/>
      <c r="AQ3168" s="46">
        <f t="shared" si="70"/>
        <v>0</v>
      </c>
    </row>
    <row r="3169" spans="1:43" ht="20.45" customHeight="1">
      <c r="A3169" s="314"/>
      <c r="B3169" s="233">
        <f>'Листы ввода'!B2199</f>
        <v>0</v>
      </c>
      <c r="C3169" s="234"/>
      <c r="D3169" s="235">
        <f>'Листы ввода'!C2199</f>
        <v>0</v>
      </c>
      <c r="E3169" s="236"/>
      <c r="F3169" s="237"/>
      <c r="G3169" s="235">
        <f>'Листы ввода'!D2199</f>
        <v>0</v>
      </c>
      <c r="H3169" s="236"/>
      <c r="I3169" s="237"/>
      <c r="J3169" s="26">
        <f>'Листы ввода'!E2199</f>
        <v>0</v>
      </c>
      <c r="K3169" s="27">
        <f>'Листы ввода'!F2199</f>
        <v>0</v>
      </c>
      <c r="L3169" s="69">
        <f>ROUNDUP('Листы ввода'!G2199*'Общ. данные'!$D$26,0)</f>
        <v>0</v>
      </c>
      <c r="M3169" s="67">
        <f>'Листы ввода'!H2199</f>
        <v>0</v>
      </c>
      <c r="N3169" s="28">
        <f>'Листы ввода'!I2199</f>
        <v>0</v>
      </c>
      <c r="O3169" s="68">
        <f>'Листы ввода'!J2199</f>
        <v>0</v>
      </c>
      <c r="P3169" s="69">
        <f>ROUNDUP('Листы ввода'!K2199*'Общ. данные'!$D$26,0)</f>
        <v>0</v>
      </c>
      <c r="Q3169" s="238">
        <f>ROUNDUP('Листы ввода'!L2199*'Общ. данные'!$D$26,0)</f>
        <v>0</v>
      </c>
      <c r="R3169" s="239"/>
      <c r="S3169" s="238">
        <f>ROUNDUP('Листы ввода'!M2199*'Общ. данные'!$D$26,0)</f>
        <v>0</v>
      </c>
      <c r="T3169" s="240"/>
      <c r="U3169" s="239"/>
      <c r="V3169" s="238">
        <f>ROUNDUP('Листы ввода'!N2199*'Общ. данные'!$D$26,0)</f>
        <v>0</v>
      </c>
      <c r="W3169" s="240"/>
      <c r="X3169" s="239"/>
      <c r="Y3169" s="262">
        <f>'Листы ввода'!O2199</f>
        <v>0</v>
      </c>
      <c r="Z3169" s="263"/>
      <c r="AA3169" s="26">
        <f>'Листы ввода'!P2199</f>
        <v>0</v>
      </c>
      <c r="AB3169" s="68">
        <f>'Листы ввода'!Q2199</f>
        <v>0</v>
      </c>
      <c r="AC3169" s="236">
        <f>'Листы ввода'!R2199</f>
        <v>0</v>
      </c>
      <c r="AD3169" s="236"/>
      <c r="AE3169" s="233">
        <f>IF('Листы ввода'!T2199=1,'Листы на печать'!P3169,AQ3169)</f>
        <v>0</v>
      </c>
      <c r="AF3169" s="264"/>
      <c r="AG3169" s="265"/>
      <c r="AH3169" s="266"/>
      <c r="AI3169" s="26"/>
      <c r="AJ3169" s="27"/>
      <c r="AK3169" s="265"/>
      <c r="AL3169" s="265"/>
      <c r="AM3169" s="266"/>
      <c r="AN3169" s="267"/>
      <c r="AO3169" s="266"/>
      <c r="AP3169" s="301"/>
      <c r="AQ3169" s="46">
        <f t="shared" si="70"/>
        <v>0</v>
      </c>
    </row>
    <row r="3170" spans="1:43" ht="20.45" customHeight="1">
      <c r="A3170" s="314"/>
      <c r="B3170" s="233">
        <f>'Листы ввода'!B2200</f>
        <v>0</v>
      </c>
      <c r="C3170" s="234"/>
      <c r="D3170" s="235">
        <f>'Листы ввода'!C2200</f>
        <v>0</v>
      </c>
      <c r="E3170" s="236"/>
      <c r="F3170" s="237"/>
      <c r="G3170" s="235">
        <f>'Листы ввода'!D2200</f>
        <v>0</v>
      </c>
      <c r="H3170" s="236"/>
      <c r="I3170" s="237"/>
      <c r="J3170" s="26">
        <f>'Листы ввода'!E2200</f>
        <v>0</v>
      </c>
      <c r="K3170" s="27">
        <f>'Листы ввода'!F2200</f>
        <v>0</v>
      </c>
      <c r="L3170" s="69">
        <f>ROUNDUP('Листы ввода'!G2200*'Общ. данные'!$D$26,0)</f>
        <v>0</v>
      </c>
      <c r="M3170" s="67">
        <f>'Листы ввода'!H2200</f>
        <v>0</v>
      </c>
      <c r="N3170" s="28">
        <f>'Листы ввода'!I2200</f>
        <v>0</v>
      </c>
      <c r="O3170" s="68">
        <f>'Листы ввода'!J2200</f>
        <v>0</v>
      </c>
      <c r="P3170" s="69">
        <f>ROUNDUP('Листы ввода'!K2200*'Общ. данные'!$D$26,0)</f>
        <v>0</v>
      </c>
      <c r="Q3170" s="238">
        <f>ROUNDUP('Листы ввода'!L2200*'Общ. данные'!$D$26,0)</f>
        <v>0</v>
      </c>
      <c r="R3170" s="239"/>
      <c r="S3170" s="238">
        <f>ROUNDUP('Листы ввода'!M2200*'Общ. данные'!$D$26,0)</f>
        <v>0</v>
      </c>
      <c r="T3170" s="240"/>
      <c r="U3170" s="239"/>
      <c r="V3170" s="238">
        <f>ROUNDUP('Листы ввода'!N2200*'Общ. данные'!$D$26,0)</f>
        <v>0</v>
      </c>
      <c r="W3170" s="240"/>
      <c r="X3170" s="239"/>
      <c r="Y3170" s="262">
        <f>'Листы ввода'!O2200</f>
        <v>0</v>
      </c>
      <c r="Z3170" s="263"/>
      <c r="AA3170" s="26">
        <f>'Листы ввода'!P2200</f>
        <v>0</v>
      </c>
      <c r="AB3170" s="68">
        <f>'Листы ввода'!Q2200</f>
        <v>0</v>
      </c>
      <c r="AC3170" s="236">
        <f>'Листы ввода'!R2200</f>
        <v>0</v>
      </c>
      <c r="AD3170" s="236"/>
      <c r="AE3170" s="233">
        <f>IF('Листы ввода'!T2200=1,'Листы на печать'!P3170,AQ3170)</f>
        <v>0</v>
      </c>
      <c r="AF3170" s="264"/>
      <c r="AG3170" s="265"/>
      <c r="AH3170" s="266"/>
      <c r="AI3170" s="26"/>
      <c r="AJ3170" s="27"/>
      <c r="AK3170" s="265"/>
      <c r="AL3170" s="265"/>
      <c r="AM3170" s="266"/>
      <c r="AN3170" s="267"/>
      <c r="AO3170" s="266"/>
      <c r="AP3170" s="301"/>
      <c r="AQ3170" s="46">
        <f t="shared" si="70"/>
        <v>0</v>
      </c>
    </row>
    <row r="3171" spans="1:43" ht="20.45" customHeight="1">
      <c r="A3171" s="314"/>
      <c r="B3171" s="233">
        <f>'Листы ввода'!B2201</f>
        <v>0</v>
      </c>
      <c r="C3171" s="234"/>
      <c r="D3171" s="235">
        <f>'Листы ввода'!C2201</f>
        <v>0</v>
      </c>
      <c r="E3171" s="236"/>
      <c r="F3171" s="237"/>
      <c r="G3171" s="235">
        <f>'Листы ввода'!D2201</f>
        <v>0</v>
      </c>
      <c r="H3171" s="236"/>
      <c r="I3171" s="237"/>
      <c r="J3171" s="26">
        <f>'Листы ввода'!E2201</f>
        <v>0</v>
      </c>
      <c r="K3171" s="27">
        <f>'Листы ввода'!F2201</f>
        <v>0</v>
      </c>
      <c r="L3171" s="69">
        <f>ROUNDUP('Листы ввода'!G2201*'Общ. данные'!$D$26,0)</f>
        <v>0</v>
      </c>
      <c r="M3171" s="67">
        <f>'Листы ввода'!H2201</f>
        <v>0</v>
      </c>
      <c r="N3171" s="28">
        <f>'Листы ввода'!I2201</f>
        <v>0</v>
      </c>
      <c r="O3171" s="68">
        <f>'Листы ввода'!J2201</f>
        <v>0</v>
      </c>
      <c r="P3171" s="69">
        <f>ROUNDUP('Листы ввода'!K2201*'Общ. данные'!$D$26,0)</f>
        <v>0</v>
      </c>
      <c r="Q3171" s="238">
        <f>ROUNDUP('Листы ввода'!L2201*'Общ. данные'!$D$26,0)</f>
        <v>0</v>
      </c>
      <c r="R3171" s="239"/>
      <c r="S3171" s="238">
        <f>ROUNDUP('Листы ввода'!M2201*'Общ. данные'!$D$26,0)</f>
        <v>0</v>
      </c>
      <c r="T3171" s="240"/>
      <c r="U3171" s="239"/>
      <c r="V3171" s="238">
        <f>ROUNDUP('Листы ввода'!N2201*'Общ. данные'!$D$26,0)</f>
        <v>0</v>
      </c>
      <c r="W3171" s="240"/>
      <c r="X3171" s="239"/>
      <c r="Y3171" s="262">
        <f>'Листы ввода'!O2201</f>
        <v>0</v>
      </c>
      <c r="Z3171" s="263"/>
      <c r="AA3171" s="26">
        <f>'Листы ввода'!P2201</f>
        <v>0</v>
      </c>
      <c r="AB3171" s="68">
        <f>'Листы ввода'!Q2201</f>
        <v>0</v>
      </c>
      <c r="AC3171" s="236">
        <f>'Листы ввода'!R2201</f>
        <v>0</v>
      </c>
      <c r="AD3171" s="236"/>
      <c r="AE3171" s="233">
        <f>IF('Листы ввода'!T2201=1,'Листы на печать'!P3171,AQ3171)</f>
        <v>0</v>
      </c>
      <c r="AF3171" s="264"/>
      <c r="AG3171" s="265"/>
      <c r="AH3171" s="266"/>
      <c r="AI3171" s="26"/>
      <c r="AJ3171" s="27"/>
      <c r="AK3171" s="265"/>
      <c r="AL3171" s="265"/>
      <c r="AM3171" s="266"/>
      <c r="AN3171" s="267"/>
      <c r="AO3171" s="266"/>
      <c r="AP3171" s="301"/>
      <c r="AQ3171" s="46">
        <f t="shared" si="70"/>
        <v>0</v>
      </c>
    </row>
    <row r="3172" spans="1:43" ht="20.45" customHeight="1">
      <c r="A3172" s="314"/>
      <c r="B3172" s="233">
        <f>'Листы ввода'!B2202</f>
        <v>0</v>
      </c>
      <c r="C3172" s="234"/>
      <c r="D3172" s="235">
        <f>'Листы ввода'!C2202</f>
        <v>0</v>
      </c>
      <c r="E3172" s="236"/>
      <c r="F3172" s="237"/>
      <c r="G3172" s="235">
        <f>'Листы ввода'!D2202</f>
        <v>0</v>
      </c>
      <c r="H3172" s="236"/>
      <c r="I3172" s="237"/>
      <c r="J3172" s="26">
        <f>'Листы ввода'!E2202</f>
        <v>0</v>
      </c>
      <c r="K3172" s="27">
        <f>'Листы ввода'!F2202</f>
        <v>0</v>
      </c>
      <c r="L3172" s="69">
        <f>ROUNDUP('Листы ввода'!G2202*'Общ. данные'!$D$26,0)</f>
        <v>0</v>
      </c>
      <c r="M3172" s="67">
        <f>'Листы ввода'!H2202</f>
        <v>0</v>
      </c>
      <c r="N3172" s="28">
        <f>'Листы ввода'!I2202</f>
        <v>0</v>
      </c>
      <c r="O3172" s="68">
        <f>'Листы ввода'!J2202</f>
        <v>0</v>
      </c>
      <c r="P3172" s="69">
        <f>ROUNDUP('Листы ввода'!K2202*'Общ. данные'!$D$26,0)</f>
        <v>0</v>
      </c>
      <c r="Q3172" s="238">
        <f>ROUNDUP('Листы ввода'!L2202*'Общ. данные'!$D$26,0)</f>
        <v>0</v>
      </c>
      <c r="R3172" s="239"/>
      <c r="S3172" s="238">
        <f>ROUNDUP('Листы ввода'!M2202*'Общ. данные'!$D$26,0)</f>
        <v>0</v>
      </c>
      <c r="T3172" s="240"/>
      <c r="U3172" s="239"/>
      <c r="V3172" s="238">
        <f>ROUNDUP('Листы ввода'!N2202*'Общ. данные'!$D$26,0)</f>
        <v>0</v>
      </c>
      <c r="W3172" s="240"/>
      <c r="X3172" s="239"/>
      <c r="Y3172" s="262">
        <f>'Листы ввода'!O2202</f>
        <v>0</v>
      </c>
      <c r="Z3172" s="263"/>
      <c r="AA3172" s="26">
        <f>'Листы ввода'!P2202</f>
        <v>0</v>
      </c>
      <c r="AB3172" s="68">
        <f>'Листы ввода'!Q2202</f>
        <v>0</v>
      </c>
      <c r="AC3172" s="236">
        <f>'Листы ввода'!R2202</f>
        <v>0</v>
      </c>
      <c r="AD3172" s="236"/>
      <c r="AE3172" s="233">
        <f>IF('Листы ввода'!T2202=1,'Листы на печать'!P3172,AQ3172)</f>
        <v>0</v>
      </c>
      <c r="AF3172" s="264"/>
      <c r="AG3172" s="265"/>
      <c r="AH3172" s="266"/>
      <c r="AI3172" s="26"/>
      <c r="AJ3172" s="27"/>
      <c r="AK3172" s="265"/>
      <c r="AL3172" s="265"/>
      <c r="AM3172" s="266"/>
      <c r="AN3172" s="267"/>
      <c r="AO3172" s="266"/>
      <c r="AP3172" s="301"/>
      <c r="AQ3172" s="46">
        <f t="shared" si="70"/>
        <v>0</v>
      </c>
    </row>
    <row r="3173" spans="1:43" ht="20.45" customHeight="1">
      <c r="A3173" s="314"/>
      <c r="B3173" s="233">
        <f>'Листы ввода'!B2203</f>
        <v>0</v>
      </c>
      <c r="C3173" s="234"/>
      <c r="D3173" s="235">
        <f>'Листы ввода'!C2203</f>
        <v>0</v>
      </c>
      <c r="E3173" s="236"/>
      <c r="F3173" s="237"/>
      <c r="G3173" s="235">
        <f>'Листы ввода'!D2203</f>
        <v>0</v>
      </c>
      <c r="H3173" s="236"/>
      <c r="I3173" s="237"/>
      <c r="J3173" s="26">
        <f>'Листы ввода'!E2203</f>
        <v>0</v>
      </c>
      <c r="K3173" s="27">
        <f>'Листы ввода'!F2203</f>
        <v>0</v>
      </c>
      <c r="L3173" s="69">
        <f>ROUNDUP('Листы ввода'!G2203*'Общ. данные'!$D$26,0)</f>
        <v>0</v>
      </c>
      <c r="M3173" s="67">
        <f>'Листы ввода'!H2203</f>
        <v>0</v>
      </c>
      <c r="N3173" s="28">
        <f>'Листы ввода'!I2203</f>
        <v>0</v>
      </c>
      <c r="O3173" s="68">
        <f>'Листы ввода'!J2203</f>
        <v>0</v>
      </c>
      <c r="P3173" s="69">
        <f>ROUNDUP('Листы ввода'!K2203*'Общ. данные'!$D$26,0)</f>
        <v>0</v>
      </c>
      <c r="Q3173" s="238">
        <f>ROUNDUP('Листы ввода'!L2203*'Общ. данные'!$D$26,0)</f>
        <v>0</v>
      </c>
      <c r="R3173" s="239"/>
      <c r="S3173" s="238">
        <f>ROUNDUP('Листы ввода'!M2203*'Общ. данные'!$D$26,0)</f>
        <v>0</v>
      </c>
      <c r="T3173" s="240"/>
      <c r="U3173" s="239"/>
      <c r="V3173" s="238">
        <f>ROUNDUP('Листы ввода'!N2203*'Общ. данные'!$D$26,0)</f>
        <v>0</v>
      </c>
      <c r="W3173" s="240"/>
      <c r="X3173" s="239"/>
      <c r="Y3173" s="262">
        <f>'Листы ввода'!O2203</f>
        <v>0</v>
      </c>
      <c r="Z3173" s="263"/>
      <c r="AA3173" s="26">
        <f>'Листы ввода'!P2203</f>
        <v>0</v>
      </c>
      <c r="AB3173" s="68">
        <f>'Листы ввода'!Q2203</f>
        <v>0</v>
      </c>
      <c r="AC3173" s="236">
        <f>'Листы ввода'!R2203</f>
        <v>0</v>
      </c>
      <c r="AD3173" s="236"/>
      <c r="AE3173" s="233">
        <f>IF('Листы ввода'!T2203=1,'Листы на печать'!P3173,AQ3173)</f>
        <v>0</v>
      </c>
      <c r="AF3173" s="264"/>
      <c r="AG3173" s="265"/>
      <c r="AH3173" s="266"/>
      <c r="AI3173" s="31"/>
      <c r="AJ3173" s="32"/>
      <c r="AK3173" s="265"/>
      <c r="AL3173" s="265"/>
      <c r="AM3173" s="266"/>
      <c r="AN3173" s="267"/>
      <c r="AO3173" s="266"/>
      <c r="AP3173" s="301"/>
      <c r="AQ3173" s="46">
        <f t="shared" si="70"/>
        <v>0</v>
      </c>
    </row>
    <row r="3174" spans="1:43" ht="20.45" customHeight="1">
      <c r="A3174" s="314"/>
      <c r="B3174" s="233">
        <f>'Листы ввода'!B2204</f>
        <v>0</v>
      </c>
      <c r="C3174" s="234"/>
      <c r="D3174" s="235">
        <f>'Листы ввода'!C2204</f>
        <v>0</v>
      </c>
      <c r="E3174" s="236"/>
      <c r="F3174" s="237"/>
      <c r="G3174" s="235">
        <f>'Листы ввода'!D2204</f>
        <v>0</v>
      </c>
      <c r="H3174" s="236"/>
      <c r="I3174" s="237"/>
      <c r="J3174" s="26">
        <f>'Листы ввода'!E2204</f>
        <v>0</v>
      </c>
      <c r="K3174" s="27">
        <f>'Листы ввода'!F2204</f>
        <v>0</v>
      </c>
      <c r="L3174" s="69">
        <f>ROUNDUP('Листы ввода'!G2204*'Общ. данные'!$D$26,0)</f>
        <v>0</v>
      </c>
      <c r="M3174" s="67">
        <f>'Листы ввода'!H2204</f>
        <v>0</v>
      </c>
      <c r="N3174" s="28">
        <f>'Листы ввода'!I2204</f>
        <v>0</v>
      </c>
      <c r="O3174" s="68">
        <f>'Листы ввода'!J2204</f>
        <v>0</v>
      </c>
      <c r="P3174" s="69">
        <f>ROUNDUP('Листы ввода'!K2204*'Общ. данные'!$D$26,0)</f>
        <v>0</v>
      </c>
      <c r="Q3174" s="238">
        <f>ROUNDUP('Листы ввода'!L2204*'Общ. данные'!$D$26,0)</f>
        <v>0</v>
      </c>
      <c r="R3174" s="239"/>
      <c r="S3174" s="238">
        <f>ROUNDUP('Листы ввода'!M2204*'Общ. данные'!$D$26,0)</f>
        <v>0</v>
      </c>
      <c r="T3174" s="240"/>
      <c r="U3174" s="239"/>
      <c r="V3174" s="238">
        <f>ROUNDUP('Листы ввода'!N2204*'Общ. данные'!$D$26,0)</f>
        <v>0</v>
      </c>
      <c r="W3174" s="240"/>
      <c r="X3174" s="239"/>
      <c r="Y3174" s="262">
        <f>'Листы ввода'!O2204</f>
        <v>0</v>
      </c>
      <c r="Z3174" s="263"/>
      <c r="AA3174" s="26">
        <f>'Листы ввода'!P2204</f>
        <v>0</v>
      </c>
      <c r="AB3174" s="68">
        <f>'Листы ввода'!Q2204</f>
        <v>0</v>
      </c>
      <c r="AC3174" s="236">
        <f>'Листы ввода'!R2204</f>
        <v>0</v>
      </c>
      <c r="AD3174" s="236"/>
      <c r="AE3174" s="233">
        <f>IF('Листы ввода'!T2204=1,'Листы на печать'!P3174,AQ3174)</f>
        <v>0</v>
      </c>
      <c r="AF3174" s="264"/>
      <c r="AG3174" s="265"/>
      <c r="AH3174" s="266"/>
      <c r="AI3174" s="31"/>
      <c r="AJ3174" s="32"/>
      <c r="AK3174" s="265"/>
      <c r="AL3174" s="265"/>
      <c r="AM3174" s="266"/>
      <c r="AN3174" s="267"/>
      <c r="AO3174" s="266"/>
      <c r="AP3174" s="301"/>
      <c r="AQ3174" s="46">
        <f t="shared" si="70"/>
        <v>0</v>
      </c>
    </row>
    <row r="3175" spans="1:43" ht="20.45" customHeight="1">
      <c r="A3175" s="314"/>
      <c r="B3175" s="233">
        <f>'Листы ввода'!B2205</f>
        <v>0</v>
      </c>
      <c r="C3175" s="234"/>
      <c r="D3175" s="235">
        <f>'Листы ввода'!C2205</f>
        <v>0</v>
      </c>
      <c r="E3175" s="236"/>
      <c r="F3175" s="237"/>
      <c r="G3175" s="235">
        <f>'Листы ввода'!D2205</f>
        <v>0</v>
      </c>
      <c r="H3175" s="236"/>
      <c r="I3175" s="237"/>
      <c r="J3175" s="26">
        <f>'Листы ввода'!E2205</f>
        <v>0</v>
      </c>
      <c r="K3175" s="27">
        <f>'Листы ввода'!F2205</f>
        <v>0</v>
      </c>
      <c r="L3175" s="69">
        <f>ROUNDUP('Листы ввода'!G2205*'Общ. данные'!$D$26,0)</f>
        <v>0</v>
      </c>
      <c r="M3175" s="67">
        <f>'Листы ввода'!H2205</f>
        <v>0</v>
      </c>
      <c r="N3175" s="28">
        <f>'Листы ввода'!I2205</f>
        <v>0</v>
      </c>
      <c r="O3175" s="68">
        <f>'Листы ввода'!J2205</f>
        <v>0</v>
      </c>
      <c r="P3175" s="69">
        <f>ROUNDUP('Листы ввода'!K2205*'Общ. данные'!$D$26,0)</f>
        <v>0</v>
      </c>
      <c r="Q3175" s="238">
        <f>ROUNDUP('Листы ввода'!L2205*'Общ. данные'!$D$26,0)</f>
        <v>0</v>
      </c>
      <c r="R3175" s="239"/>
      <c r="S3175" s="238">
        <f>ROUNDUP('Листы ввода'!M2205*'Общ. данные'!$D$26,0)</f>
        <v>0</v>
      </c>
      <c r="T3175" s="240"/>
      <c r="U3175" s="239"/>
      <c r="V3175" s="238">
        <f>ROUNDUP('Листы ввода'!N2205*'Общ. данные'!$D$26,0)</f>
        <v>0</v>
      </c>
      <c r="W3175" s="240"/>
      <c r="X3175" s="239"/>
      <c r="Y3175" s="262">
        <f>'Листы ввода'!O2205</f>
        <v>0</v>
      </c>
      <c r="Z3175" s="263"/>
      <c r="AA3175" s="26">
        <f>'Листы ввода'!P2205</f>
        <v>0</v>
      </c>
      <c r="AB3175" s="68">
        <f>'Листы ввода'!Q2205</f>
        <v>0</v>
      </c>
      <c r="AC3175" s="236">
        <f>'Листы ввода'!R2205</f>
        <v>0</v>
      </c>
      <c r="AD3175" s="236"/>
      <c r="AE3175" s="233">
        <f>IF('Листы ввода'!T2205=1,'Листы на печать'!P3175,AQ3175)</f>
        <v>0</v>
      </c>
      <c r="AF3175" s="264"/>
      <c r="AG3175" s="265"/>
      <c r="AH3175" s="266"/>
      <c r="AI3175" s="33"/>
      <c r="AJ3175" s="34"/>
      <c r="AK3175" s="265"/>
      <c r="AL3175" s="265"/>
      <c r="AM3175" s="266"/>
      <c r="AN3175" s="275"/>
      <c r="AO3175" s="276"/>
      <c r="AP3175" s="301"/>
      <c r="AQ3175" s="46">
        <f t="shared" si="70"/>
        <v>0</v>
      </c>
    </row>
    <row r="3176" spans="1:43" ht="20.45" customHeight="1" thickBot="1">
      <c r="A3176" s="314"/>
      <c r="B3176" s="269">
        <f>'Листы ввода'!B2206</f>
        <v>0</v>
      </c>
      <c r="C3176" s="277"/>
      <c r="D3176" s="278">
        <f>'Листы ввода'!C2206</f>
        <v>0</v>
      </c>
      <c r="E3176" s="268"/>
      <c r="F3176" s="279"/>
      <c r="G3176" s="278">
        <f>'Листы ввода'!D2206</f>
        <v>0</v>
      </c>
      <c r="H3176" s="268"/>
      <c r="I3176" s="279"/>
      <c r="J3176" s="88">
        <f>'Листы ввода'!E2206</f>
        <v>0</v>
      </c>
      <c r="K3176" s="89">
        <f>'Листы ввода'!F2206</f>
        <v>0</v>
      </c>
      <c r="L3176" s="86">
        <f>ROUNDUP('Листы ввода'!G2206*'Общ. данные'!$D$26,0)</f>
        <v>0</v>
      </c>
      <c r="M3176" s="85">
        <f>'Листы ввода'!H2206</f>
        <v>0</v>
      </c>
      <c r="N3176" s="90">
        <f>'Листы ввода'!I2206</f>
        <v>0</v>
      </c>
      <c r="O3176" s="87">
        <f>'Листы ввода'!J2206</f>
        <v>0</v>
      </c>
      <c r="P3176" s="86">
        <f>ROUNDUP('Листы ввода'!K2206*'Общ. данные'!$D$26,0)</f>
        <v>0</v>
      </c>
      <c r="Q3176" s="258">
        <f>ROUNDUP('Листы ввода'!L2206*'Общ. данные'!$D$26,0)</f>
        <v>0</v>
      </c>
      <c r="R3176" s="259"/>
      <c r="S3176" s="258">
        <f>ROUNDUP('Листы ввода'!M2206*'Общ. данные'!$D$26,0)</f>
        <v>0</v>
      </c>
      <c r="T3176" s="280"/>
      <c r="U3176" s="259"/>
      <c r="V3176" s="258">
        <f>ROUNDUP('Листы ввода'!N2206*'Общ. данные'!$D$26,0)</f>
        <v>0</v>
      </c>
      <c r="W3176" s="280"/>
      <c r="X3176" s="259"/>
      <c r="Y3176" s="281">
        <f>'Листы ввода'!O2206</f>
        <v>0</v>
      </c>
      <c r="Z3176" s="282"/>
      <c r="AA3176" s="88">
        <f>'Листы ввода'!P2206</f>
        <v>0</v>
      </c>
      <c r="AB3176" s="87">
        <f>'Листы ввода'!Q2206</f>
        <v>0</v>
      </c>
      <c r="AC3176" s="268">
        <f>'Листы ввода'!R2206</f>
        <v>0</v>
      </c>
      <c r="AD3176" s="268"/>
      <c r="AE3176" s="269">
        <f>IF('Листы ввода'!T2206=1,'Листы на печать'!P3176,AQ3176)</f>
        <v>0</v>
      </c>
      <c r="AF3176" s="270"/>
      <c r="AG3176" s="271"/>
      <c r="AH3176" s="272"/>
      <c r="AI3176" s="35"/>
      <c r="AJ3176" s="36"/>
      <c r="AK3176" s="271"/>
      <c r="AL3176" s="271"/>
      <c r="AM3176" s="272"/>
      <c r="AN3176" s="273"/>
      <c r="AO3176" s="274"/>
      <c r="AP3176" s="301"/>
      <c r="AQ3176" s="46">
        <f t="shared" si="70"/>
        <v>0</v>
      </c>
    </row>
    <row r="3177" spans="1:43" ht="20.45" customHeight="1">
      <c r="A3177" s="314"/>
      <c r="B3177" s="241"/>
      <c r="C3177" s="242"/>
      <c r="D3177" s="242"/>
      <c r="E3177" s="242"/>
      <c r="F3177" s="242"/>
      <c r="G3177" s="242"/>
      <c r="H3177" s="242"/>
      <c r="I3177" s="242"/>
      <c r="J3177" s="242"/>
      <c r="K3177" s="242"/>
      <c r="L3177" s="242"/>
      <c r="M3177" s="242"/>
      <c r="N3177" s="242"/>
      <c r="O3177" s="242"/>
      <c r="P3177" s="242"/>
      <c r="Q3177" s="242"/>
      <c r="R3177" s="242"/>
      <c r="S3177" s="242"/>
      <c r="T3177" s="242"/>
      <c r="U3177" s="242"/>
      <c r="V3177" s="242"/>
      <c r="W3177" s="242"/>
      <c r="X3177" s="242"/>
      <c r="Y3177" s="242"/>
      <c r="Z3177" s="242"/>
      <c r="AA3177" s="242"/>
      <c r="AB3177" s="242"/>
      <c r="AC3177" s="242"/>
      <c r="AD3177" s="242"/>
      <c r="AE3177" s="242"/>
      <c r="AF3177" s="242"/>
      <c r="AG3177" s="242"/>
      <c r="AH3177" s="242"/>
      <c r="AI3177" s="242"/>
      <c r="AJ3177" s="242"/>
      <c r="AK3177" s="242"/>
      <c r="AL3177" s="242"/>
      <c r="AM3177" s="242"/>
      <c r="AN3177" s="242"/>
      <c r="AO3177" s="243"/>
      <c r="AP3177" s="301"/>
    </row>
    <row r="3178" spans="1:43" ht="20.45" customHeight="1" thickBot="1">
      <c r="A3178" s="314"/>
      <c r="B3178" s="241"/>
      <c r="C3178" s="242"/>
      <c r="D3178" s="242"/>
      <c r="E3178" s="242"/>
      <c r="F3178" s="242"/>
      <c r="G3178" s="242"/>
      <c r="H3178" s="242"/>
      <c r="I3178" s="242"/>
      <c r="J3178" s="242"/>
      <c r="K3178" s="242"/>
      <c r="L3178" s="242"/>
      <c r="M3178" s="242"/>
      <c r="N3178" s="242"/>
      <c r="O3178" s="242"/>
      <c r="P3178" s="242"/>
      <c r="Q3178" s="242"/>
      <c r="R3178" s="242"/>
      <c r="S3178" s="242"/>
      <c r="T3178" s="242"/>
      <c r="U3178" s="242"/>
      <c r="V3178" s="242"/>
      <c r="W3178" s="242"/>
      <c r="X3178" s="242"/>
      <c r="Y3178" s="242"/>
      <c r="Z3178" s="242"/>
      <c r="AA3178" s="242"/>
      <c r="AB3178" s="242"/>
      <c r="AC3178" s="242"/>
      <c r="AD3178" s="242"/>
      <c r="AE3178" s="242"/>
      <c r="AF3178" s="242"/>
      <c r="AG3178" s="242"/>
      <c r="AH3178" s="242"/>
      <c r="AI3178" s="242"/>
      <c r="AJ3178" s="242"/>
      <c r="AK3178" s="242"/>
      <c r="AL3178" s="242"/>
      <c r="AM3178" s="242"/>
      <c r="AN3178" s="242"/>
      <c r="AO3178" s="243"/>
      <c r="AP3178" s="301"/>
    </row>
    <row r="3179" spans="1:43" ht="12.75" customHeight="1" thickBot="1">
      <c r="A3179" s="314"/>
      <c r="B3179" s="241"/>
      <c r="C3179" s="242"/>
      <c r="D3179" s="242"/>
      <c r="E3179" s="242"/>
      <c r="F3179" s="242"/>
      <c r="G3179" s="242"/>
      <c r="H3179" s="242"/>
      <c r="I3179" s="242"/>
      <c r="J3179" s="242"/>
      <c r="K3179" s="242"/>
      <c r="L3179" s="242"/>
      <c r="M3179" s="242"/>
      <c r="N3179" s="242"/>
      <c r="O3179" s="242"/>
      <c r="P3179" s="242"/>
      <c r="Q3179" s="243"/>
      <c r="R3179" s="247"/>
      <c r="S3179" s="248"/>
      <c r="T3179" s="38"/>
      <c r="U3179" s="247"/>
      <c r="V3179" s="248"/>
      <c r="W3179" s="38"/>
      <c r="X3179" s="247"/>
      <c r="Y3179" s="248"/>
      <c r="Z3179" s="38"/>
      <c r="AA3179" s="249" t="str">
        <f>AA3136</f>
        <v>АП-08/15-АОВ2.К</v>
      </c>
      <c r="AB3179" s="250"/>
      <c r="AC3179" s="250"/>
      <c r="AD3179" s="250"/>
      <c r="AE3179" s="250"/>
      <c r="AF3179" s="250"/>
      <c r="AG3179" s="250"/>
      <c r="AH3179" s="250"/>
      <c r="AI3179" s="250"/>
      <c r="AJ3179" s="250"/>
      <c r="AK3179" s="250"/>
      <c r="AL3179" s="250"/>
      <c r="AM3179" s="250"/>
      <c r="AN3179" s="251"/>
      <c r="AO3179" s="65" t="s">
        <v>13</v>
      </c>
      <c r="AP3179" s="301"/>
    </row>
    <row r="3180" spans="1:43" ht="12.75" customHeight="1" thickBot="1">
      <c r="A3180" s="314"/>
      <c r="B3180" s="241"/>
      <c r="C3180" s="242"/>
      <c r="D3180" s="242"/>
      <c r="E3180" s="242"/>
      <c r="F3180" s="242"/>
      <c r="G3180" s="242"/>
      <c r="H3180" s="242"/>
      <c r="I3180" s="242"/>
      <c r="J3180" s="242"/>
      <c r="K3180" s="242"/>
      <c r="L3180" s="242"/>
      <c r="M3180" s="242"/>
      <c r="N3180" s="242"/>
      <c r="O3180" s="242"/>
      <c r="P3180" s="242"/>
      <c r="Q3180" s="243"/>
      <c r="R3180" s="258"/>
      <c r="S3180" s="259"/>
      <c r="T3180" s="15"/>
      <c r="U3180" s="258"/>
      <c r="V3180" s="259"/>
      <c r="W3180" s="15"/>
      <c r="X3180" s="258"/>
      <c r="Y3180" s="259"/>
      <c r="Z3180" s="39"/>
      <c r="AA3180" s="252"/>
      <c r="AB3180" s="253"/>
      <c r="AC3180" s="253"/>
      <c r="AD3180" s="253"/>
      <c r="AE3180" s="253"/>
      <c r="AF3180" s="253"/>
      <c r="AG3180" s="253"/>
      <c r="AH3180" s="253"/>
      <c r="AI3180" s="253"/>
      <c r="AJ3180" s="253"/>
      <c r="AK3180" s="253"/>
      <c r="AL3180" s="253"/>
      <c r="AM3180" s="253"/>
      <c r="AN3180" s="254"/>
      <c r="AO3180" s="260">
        <f>AO3137+1</f>
        <v>73</v>
      </c>
      <c r="AP3180" s="301"/>
    </row>
    <row r="3181" spans="1:43" ht="12.75" customHeight="1" thickBot="1">
      <c r="A3181" s="314"/>
      <c r="B3181" s="244"/>
      <c r="C3181" s="245"/>
      <c r="D3181" s="245"/>
      <c r="E3181" s="245"/>
      <c r="F3181" s="245"/>
      <c r="G3181" s="245"/>
      <c r="H3181" s="245"/>
      <c r="I3181" s="245"/>
      <c r="J3181" s="245"/>
      <c r="K3181" s="245"/>
      <c r="L3181" s="245"/>
      <c r="M3181" s="245"/>
      <c r="N3181" s="245"/>
      <c r="O3181" s="245"/>
      <c r="P3181" s="245"/>
      <c r="Q3181" s="246"/>
      <c r="R3181" s="229" t="s">
        <v>11</v>
      </c>
      <c r="S3181" s="230"/>
      <c r="T3181" s="63" t="s">
        <v>12</v>
      </c>
      <c r="U3181" s="229" t="s">
        <v>13</v>
      </c>
      <c r="V3181" s="230"/>
      <c r="W3181" s="63" t="s">
        <v>14</v>
      </c>
      <c r="X3181" s="229" t="s">
        <v>15</v>
      </c>
      <c r="Y3181" s="230"/>
      <c r="Z3181" s="63" t="s">
        <v>16</v>
      </c>
      <c r="AA3181" s="255"/>
      <c r="AB3181" s="256"/>
      <c r="AC3181" s="256"/>
      <c r="AD3181" s="256"/>
      <c r="AE3181" s="256"/>
      <c r="AF3181" s="256"/>
      <c r="AG3181" s="256"/>
      <c r="AH3181" s="256"/>
      <c r="AI3181" s="256"/>
      <c r="AJ3181" s="256"/>
      <c r="AK3181" s="256"/>
      <c r="AL3181" s="256"/>
      <c r="AM3181" s="256"/>
      <c r="AN3181" s="257"/>
      <c r="AO3181" s="261"/>
      <c r="AP3181" s="301"/>
    </row>
    <row r="3182" spans="1:43" ht="12.75" customHeight="1">
      <c r="A3182" s="315"/>
      <c r="B3182" s="231"/>
      <c r="C3182" s="231"/>
      <c r="D3182" s="231"/>
      <c r="E3182" s="231"/>
      <c r="F3182" s="231"/>
      <c r="G3182" s="231"/>
      <c r="H3182" s="231"/>
      <c r="I3182" s="231"/>
      <c r="J3182" s="231"/>
      <c r="K3182" s="231"/>
      <c r="L3182" s="231"/>
      <c r="M3182" s="231"/>
      <c r="N3182" s="231"/>
      <c r="O3182" s="231"/>
      <c r="P3182" s="231"/>
      <c r="Q3182" s="231"/>
      <c r="R3182" s="231"/>
      <c r="S3182" s="231"/>
      <c r="T3182" s="231"/>
      <c r="U3182" s="231"/>
      <c r="V3182" s="231"/>
      <c r="W3182" s="231"/>
      <c r="X3182" s="231"/>
      <c r="Y3182" s="231"/>
      <c r="Z3182" s="231"/>
      <c r="AA3182" s="231"/>
      <c r="AB3182" s="231"/>
      <c r="AC3182" s="231"/>
      <c r="AD3182" s="231"/>
      <c r="AE3182" s="231"/>
      <c r="AF3182" s="231"/>
      <c r="AG3182" s="231"/>
      <c r="AH3182" s="232" t="s">
        <v>20</v>
      </c>
      <c r="AI3182" s="232"/>
      <c r="AJ3182" s="232"/>
      <c r="AK3182" s="232"/>
      <c r="AL3182" s="232"/>
      <c r="AM3182" s="232"/>
      <c r="AN3182" s="232"/>
      <c r="AO3182" s="232"/>
      <c r="AP3182" s="302"/>
    </row>
    <row r="3183" spans="1:43" ht="12.75" customHeight="1" thickBot="1">
      <c r="A3183" s="313"/>
      <c r="B3183" s="316"/>
      <c r="C3183" s="316"/>
      <c r="D3183" s="316"/>
      <c r="E3183" s="316"/>
      <c r="F3183" s="316"/>
      <c r="G3183" s="316"/>
      <c r="H3183" s="316"/>
      <c r="I3183" s="316"/>
      <c r="J3183" s="316"/>
      <c r="K3183" s="316"/>
      <c r="L3183" s="316"/>
      <c r="M3183" s="316"/>
      <c r="N3183" s="316"/>
      <c r="O3183" s="316"/>
      <c r="P3183" s="316"/>
      <c r="Q3183" s="316"/>
      <c r="R3183" s="316"/>
      <c r="S3183" s="316"/>
      <c r="T3183" s="316"/>
      <c r="U3183" s="316"/>
      <c r="V3183" s="316"/>
      <c r="W3183" s="316"/>
      <c r="X3183" s="316"/>
      <c r="Y3183" s="316"/>
      <c r="Z3183" s="316"/>
      <c r="AA3183" s="316"/>
      <c r="AB3183" s="316"/>
      <c r="AC3183" s="316"/>
      <c r="AD3183" s="316"/>
      <c r="AE3183" s="316"/>
      <c r="AF3183" s="316"/>
      <c r="AG3183" s="316"/>
      <c r="AH3183" s="316"/>
      <c r="AI3183" s="316"/>
      <c r="AJ3183" s="316"/>
      <c r="AK3183" s="316"/>
      <c r="AL3183" s="316"/>
      <c r="AM3183" s="316"/>
      <c r="AN3183" s="316"/>
      <c r="AO3183" s="316"/>
      <c r="AP3183" s="300"/>
    </row>
    <row r="3184" spans="1:43" ht="20.45" customHeight="1" thickBot="1">
      <c r="A3184" s="314"/>
      <c r="B3184" s="294" t="s">
        <v>0</v>
      </c>
      <c r="C3184" s="303"/>
      <c r="D3184" s="229" t="s">
        <v>1</v>
      </c>
      <c r="E3184" s="306"/>
      <c r="F3184" s="306"/>
      <c r="G3184" s="306"/>
      <c r="H3184" s="306"/>
      <c r="I3184" s="307"/>
      <c r="J3184" s="308" t="s">
        <v>5</v>
      </c>
      <c r="K3184" s="309"/>
      <c r="L3184" s="309"/>
      <c r="M3184" s="309"/>
      <c r="N3184" s="309"/>
      <c r="O3184" s="309"/>
      <c r="P3184" s="309"/>
      <c r="Q3184" s="309"/>
      <c r="R3184" s="309"/>
      <c r="S3184" s="309"/>
      <c r="T3184" s="309"/>
      <c r="U3184" s="309"/>
      <c r="V3184" s="309"/>
      <c r="W3184" s="309"/>
      <c r="X3184" s="310"/>
      <c r="Y3184" s="308" t="s">
        <v>8</v>
      </c>
      <c r="Z3184" s="309"/>
      <c r="AA3184" s="309"/>
      <c r="AB3184" s="309"/>
      <c r="AC3184" s="309"/>
      <c r="AD3184" s="309"/>
      <c r="AE3184" s="309"/>
      <c r="AF3184" s="309"/>
      <c r="AG3184" s="309"/>
      <c r="AH3184" s="309"/>
      <c r="AI3184" s="309"/>
      <c r="AJ3184" s="309"/>
      <c r="AK3184" s="309"/>
      <c r="AL3184" s="309"/>
      <c r="AM3184" s="309"/>
      <c r="AN3184" s="309"/>
      <c r="AO3184" s="310"/>
      <c r="AP3184" s="301"/>
    </row>
    <row r="3185" spans="1:43" ht="20.45" customHeight="1" thickBot="1">
      <c r="A3185" s="314"/>
      <c r="B3185" s="304"/>
      <c r="C3185" s="305"/>
      <c r="D3185" s="294" t="s">
        <v>2</v>
      </c>
      <c r="E3185" s="311"/>
      <c r="F3185" s="303"/>
      <c r="G3185" s="294" t="s">
        <v>3</v>
      </c>
      <c r="H3185" s="311"/>
      <c r="I3185" s="303"/>
      <c r="J3185" s="294" t="s">
        <v>53</v>
      </c>
      <c r="K3185" s="298"/>
      <c r="L3185" s="295"/>
      <c r="M3185" s="294" t="s">
        <v>231</v>
      </c>
      <c r="N3185" s="298"/>
      <c r="O3185" s="298"/>
      <c r="P3185" s="295"/>
      <c r="Q3185" s="294" t="s">
        <v>18</v>
      </c>
      <c r="R3185" s="295"/>
      <c r="S3185" s="294" t="s">
        <v>17</v>
      </c>
      <c r="T3185" s="298"/>
      <c r="U3185" s="295"/>
      <c r="V3185" s="294" t="s">
        <v>110</v>
      </c>
      <c r="W3185" s="298"/>
      <c r="X3185" s="295"/>
      <c r="Y3185" s="308" t="s">
        <v>9</v>
      </c>
      <c r="Z3185" s="309"/>
      <c r="AA3185" s="309"/>
      <c r="AB3185" s="309"/>
      <c r="AC3185" s="309"/>
      <c r="AD3185" s="309"/>
      <c r="AE3185" s="309"/>
      <c r="AF3185" s="310"/>
      <c r="AG3185" s="308" t="s">
        <v>10</v>
      </c>
      <c r="AH3185" s="309"/>
      <c r="AI3185" s="309"/>
      <c r="AJ3185" s="309"/>
      <c r="AK3185" s="309"/>
      <c r="AL3185" s="309"/>
      <c r="AM3185" s="309"/>
      <c r="AN3185" s="309"/>
      <c r="AO3185" s="310"/>
      <c r="AP3185" s="301"/>
    </row>
    <row r="3186" spans="1:43" ht="20.45" customHeight="1">
      <c r="A3186" s="314"/>
      <c r="B3186" s="304"/>
      <c r="C3186" s="305"/>
      <c r="D3186" s="304"/>
      <c r="E3186" s="312"/>
      <c r="F3186" s="305"/>
      <c r="G3186" s="304"/>
      <c r="H3186" s="312"/>
      <c r="I3186" s="305"/>
      <c r="J3186" s="296"/>
      <c r="K3186" s="299"/>
      <c r="L3186" s="297"/>
      <c r="M3186" s="296"/>
      <c r="N3186" s="299"/>
      <c r="O3186" s="299"/>
      <c r="P3186" s="297"/>
      <c r="Q3186" s="296"/>
      <c r="R3186" s="297"/>
      <c r="S3186" s="296"/>
      <c r="T3186" s="299"/>
      <c r="U3186" s="297"/>
      <c r="V3186" s="296"/>
      <c r="W3186" s="299"/>
      <c r="X3186" s="297"/>
      <c r="Y3186" s="294" t="s">
        <v>4</v>
      </c>
      <c r="Z3186" s="295"/>
      <c r="AA3186" s="294" t="s">
        <v>6</v>
      </c>
      <c r="AB3186" s="298"/>
      <c r="AC3186" s="298"/>
      <c r="AD3186" s="295"/>
      <c r="AE3186" s="294" t="s">
        <v>7</v>
      </c>
      <c r="AF3186" s="295"/>
      <c r="AG3186" s="294" t="s">
        <v>4</v>
      </c>
      <c r="AH3186" s="295"/>
      <c r="AI3186" s="294" t="s">
        <v>6</v>
      </c>
      <c r="AJ3186" s="298"/>
      <c r="AK3186" s="298"/>
      <c r="AL3186" s="298"/>
      <c r="AM3186" s="295"/>
      <c r="AN3186" s="294" t="s">
        <v>7</v>
      </c>
      <c r="AO3186" s="295"/>
      <c r="AP3186" s="301"/>
    </row>
    <row r="3187" spans="1:43" ht="20.45" customHeight="1">
      <c r="A3187" s="314"/>
      <c r="B3187" s="304"/>
      <c r="C3187" s="305"/>
      <c r="D3187" s="304"/>
      <c r="E3187" s="312"/>
      <c r="F3187" s="305"/>
      <c r="G3187" s="304"/>
      <c r="H3187" s="312"/>
      <c r="I3187" s="305"/>
      <c r="J3187" s="296"/>
      <c r="K3187" s="299"/>
      <c r="L3187" s="297"/>
      <c r="M3187" s="296"/>
      <c r="N3187" s="299"/>
      <c r="O3187" s="299"/>
      <c r="P3187" s="297"/>
      <c r="Q3187" s="296"/>
      <c r="R3187" s="297"/>
      <c r="S3187" s="296"/>
      <c r="T3187" s="299"/>
      <c r="U3187" s="297"/>
      <c r="V3187" s="296"/>
      <c r="W3187" s="299"/>
      <c r="X3187" s="297"/>
      <c r="Y3187" s="296"/>
      <c r="Z3187" s="297"/>
      <c r="AA3187" s="296"/>
      <c r="AB3187" s="299"/>
      <c r="AC3187" s="299"/>
      <c r="AD3187" s="297"/>
      <c r="AE3187" s="296"/>
      <c r="AF3187" s="297"/>
      <c r="AG3187" s="296"/>
      <c r="AH3187" s="297"/>
      <c r="AI3187" s="296"/>
      <c r="AJ3187" s="299"/>
      <c r="AK3187" s="299"/>
      <c r="AL3187" s="299"/>
      <c r="AM3187" s="297"/>
      <c r="AN3187" s="296"/>
      <c r="AO3187" s="297"/>
      <c r="AP3187" s="301"/>
    </row>
    <row r="3188" spans="1:43" ht="20.45" customHeight="1" thickBot="1">
      <c r="A3188" s="314"/>
      <c r="B3188" s="304"/>
      <c r="C3188" s="305"/>
      <c r="D3188" s="304"/>
      <c r="E3188" s="312"/>
      <c r="F3188" s="305"/>
      <c r="G3188" s="304"/>
      <c r="H3188" s="312"/>
      <c r="I3188" s="305"/>
      <c r="J3188" s="296"/>
      <c r="K3188" s="299"/>
      <c r="L3188" s="297"/>
      <c r="M3188" s="296"/>
      <c r="N3188" s="299"/>
      <c r="O3188" s="299"/>
      <c r="P3188" s="297"/>
      <c r="Q3188" s="296"/>
      <c r="R3188" s="297"/>
      <c r="S3188" s="296"/>
      <c r="T3188" s="299"/>
      <c r="U3188" s="297"/>
      <c r="V3188" s="296"/>
      <c r="W3188" s="299"/>
      <c r="X3188" s="297"/>
      <c r="Y3188" s="296"/>
      <c r="Z3188" s="297"/>
      <c r="AA3188" s="296"/>
      <c r="AB3188" s="299"/>
      <c r="AC3188" s="299"/>
      <c r="AD3188" s="297"/>
      <c r="AE3188" s="296"/>
      <c r="AF3188" s="297"/>
      <c r="AG3188" s="296"/>
      <c r="AH3188" s="297"/>
      <c r="AI3188" s="296"/>
      <c r="AJ3188" s="299"/>
      <c r="AK3188" s="299"/>
      <c r="AL3188" s="299"/>
      <c r="AM3188" s="297"/>
      <c r="AN3188" s="296"/>
      <c r="AO3188" s="297"/>
      <c r="AP3188" s="301"/>
    </row>
    <row r="3189" spans="1:43" ht="20.45" customHeight="1">
      <c r="A3189" s="314"/>
      <c r="B3189" s="286">
        <f>'Листы ввода'!B2207</f>
        <v>0</v>
      </c>
      <c r="C3189" s="288"/>
      <c r="D3189" s="289">
        <f>'Листы ввода'!C2207</f>
        <v>0</v>
      </c>
      <c r="E3189" s="285"/>
      <c r="F3189" s="290"/>
      <c r="G3189" s="289">
        <f>'Листы ввода'!D2207</f>
        <v>0</v>
      </c>
      <c r="H3189" s="285"/>
      <c r="I3189" s="290"/>
      <c r="J3189" s="73">
        <f>'Листы ввода'!E2207</f>
        <v>0</v>
      </c>
      <c r="K3189" s="74">
        <f>'Листы ввода'!F2207</f>
        <v>0</v>
      </c>
      <c r="L3189" s="75">
        <f>ROUNDUP('Листы ввода'!G2207*'Общ. данные'!$D$26,0)</f>
        <v>0</v>
      </c>
      <c r="M3189" s="76">
        <f>'Листы ввода'!H2207</f>
        <v>0</v>
      </c>
      <c r="N3189" s="77">
        <f>'Листы ввода'!I2207</f>
        <v>0</v>
      </c>
      <c r="O3189" s="78">
        <f>'Листы ввода'!J2207</f>
        <v>0</v>
      </c>
      <c r="P3189" s="75">
        <f>ROUNDUP('Листы ввода'!K2207*'Общ. данные'!$D$26,0)</f>
        <v>0</v>
      </c>
      <c r="Q3189" s="291">
        <f>ROUNDUP('Листы ввода'!L2207*'Общ. данные'!$D$26,0)</f>
        <v>0</v>
      </c>
      <c r="R3189" s="292"/>
      <c r="S3189" s="291">
        <f>ROUNDUP('Листы ввода'!M2207*'Общ. данные'!$D$26,0)</f>
        <v>0</v>
      </c>
      <c r="T3189" s="293"/>
      <c r="U3189" s="292"/>
      <c r="V3189" s="291">
        <f>ROUNDUP('Листы ввода'!N2207*'Общ. данные'!$D$26,0)</f>
        <v>0</v>
      </c>
      <c r="W3189" s="293"/>
      <c r="X3189" s="292"/>
      <c r="Y3189" s="283">
        <f>'Листы ввода'!O2207</f>
        <v>0</v>
      </c>
      <c r="Z3189" s="284"/>
      <c r="AA3189" s="73">
        <f>'Листы ввода'!P2207</f>
        <v>0</v>
      </c>
      <c r="AB3189" s="78">
        <f>'Листы ввода'!Q2207</f>
        <v>0</v>
      </c>
      <c r="AC3189" s="285">
        <f>'Листы ввода'!R2207</f>
        <v>0</v>
      </c>
      <c r="AD3189" s="285"/>
      <c r="AE3189" s="286">
        <f>IF('Листы ввода'!T2207=1,'Листы на печать'!P3189,AQ3189)</f>
        <v>0</v>
      </c>
      <c r="AF3189" s="287"/>
      <c r="AG3189" s="231"/>
      <c r="AH3189" s="248"/>
      <c r="AI3189" s="24"/>
      <c r="AJ3189" s="25"/>
      <c r="AK3189" s="231"/>
      <c r="AL3189" s="231"/>
      <c r="AM3189" s="248"/>
      <c r="AN3189" s="247"/>
      <c r="AO3189" s="248"/>
      <c r="AP3189" s="301"/>
      <c r="AQ3189" s="46">
        <f>SUM(L3189,P3189,Q3189,S3189,V3189)</f>
        <v>0</v>
      </c>
    </row>
    <row r="3190" spans="1:43" ht="20.45" customHeight="1">
      <c r="A3190" s="314"/>
      <c r="B3190" s="233">
        <f>'Листы ввода'!B2208</f>
        <v>0</v>
      </c>
      <c r="C3190" s="234"/>
      <c r="D3190" s="235">
        <f>'Листы ввода'!C2208</f>
        <v>0</v>
      </c>
      <c r="E3190" s="236"/>
      <c r="F3190" s="237"/>
      <c r="G3190" s="235">
        <f>'Листы ввода'!D2208</f>
        <v>0</v>
      </c>
      <c r="H3190" s="236"/>
      <c r="I3190" s="237"/>
      <c r="J3190" s="26">
        <f>'Листы ввода'!E2208</f>
        <v>0</v>
      </c>
      <c r="K3190" s="27">
        <f>'Листы ввода'!F2208</f>
        <v>0</v>
      </c>
      <c r="L3190" s="69">
        <f>ROUNDUP('Листы ввода'!G2208*'Общ. данные'!$D$26,0)</f>
        <v>0</v>
      </c>
      <c r="M3190" s="67">
        <f>'Листы ввода'!H2208</f>
        <v>0</v>
      </c>
      <c r="N3190" s="28">
        <f>'Листы ввода'!I2208</f>
        <v>0</v>
      </c>
      <c r="O3190" s="68">
        <f>'Листы ввода'!J2208</f>
        <v>0</v>
      </c>
      <c r="P3190" s="69">
        <f>ROUNDUP('Листы ввода'!K2208*'Общ. данные'!$D$26,0)</f>
        <v>0</v>
      </c>
      <c r="Q3190" s="238">
        <f>ROUNDUP('Листы ввода'!L2208*'Общ. данные'!$D$26,0)</f>
        <v>0</v>
      </c>
      <c r="R3190" s="239"/>
      <c r="S3190" s="238">
        <f>ROUNDUP('Листы ввода'!M2208*'Общ. данные'!$D$26,0)</f>
        <v>0</v>
      </c>
      <c r="T3190" s="240"/>
      <c r="U3190" s="239"/>
      <c r="V3190" s="238">
        <f>ROUNDUP('Листы ввода'!N2208*'Общ. данные'!$D$26,0)</f>
        <v>0</v>
      </c>
      <c r="W3190" s="240"/>
      <c r="X3190" s="239"/>
      <c r="Y3190" s="262">
        <f>'Листы ввода'!O2208</f>
        <v>0</v>
      </c>
      <c r="Z3190" s="263"/>
      <c r="AA3190" s="26">
        <f>'Листы ввода'!P2208</f>
        <v>0</v>
      </c>
      <c r="AB3190" s="68">
        <f>'Листы ввода'!Q2208</f>
        <v>0</v>
      </c>
      <c r="AC3190" s="236">
        <f>'Листы ввода'!R2208</f>
        <v>0</v>
      </c>
      <c r="AD3190" s="236"/>
      <c r="AE3190" s="233">
        <f>IF('Листы ввода'!T2208=1,'Листы на печать'!P3190,AQ3190)</f>
        <v>0</v>
      </c>
      <c r="AF3190" s="264"/>
      <c r="AG3190" s="265"/>
      <c r="AH3190" s="266"/>
      <c r="AI3190" s="26"/>
      <c r="AJ3190" s="27"/>
      <c r="AK3190" s="265"/>
      <c r="AL3190" s="265"/>
      <c r="AM3190" s="266"/>
      <c r="AN3190" s="267"/>
      <c r="AO3190" s="266"/>
      <c r="AP3190" s="301"/>
      <c r="AQ3190" s="46">
        <f t="shared" ref="AQ3190:AQ3219" si="71">SUM(L3190,P3190,Q3190,S3190,V3190)</f>
        <v>0</v>
      </c>
    </row>
    <row r="3191" spans="1:43" ht="20.45" customHeight="1">
      <c r="A3191" s="314"/>
      <c r="B3191" s="233">
        <f>'Листы ввода'!B2209</f>
        <v>0</v>
      </c>
      <c r="C3191" s="234"/>
      <c r="D3191" s="235">
        <f>'Листы ввода'!C2209</f>
        <v>0</v>
      </c>
      <c r="E3191" s="236"/>
      <c r="F3191" s="237"/>
      <c r="G3191" s="235">
        <f>'Листы ввода'!D2209</f>
        <v>0</v>
      </c>
      <c r="H3191" s="236"/>
      <c r="I3191" s="237"/>
      <c r="J3191" s="26">
        <f>'Листы ввода'!E2209</f>
        <v>0</v>
      </c>
      <c r="K3191" s="27">
        <f>'Листы ввода'!F2209</f>
        <v>0</v>
      </c>
      <c r="L3191" s="69">
        <f>ROUNDUP('Листы ввода'!G2209*'Общ. данные'!$D$26,0)</f>
        <v>0</v>
      </c>
      <c r="M3191" s="67">
        <f>'Листы ввода'!H2209</f>
        <v>0</v>
      </c>
      <c r="N3191" s="28">
        <f>'Листы ввода'!I2209</f>
        <v>0</v>
      </c>
      <c r="O3191" s="68">
        <f>'Листы ввода'!J2209</f>
        <v>0</v>
      </c>
      <c r="P3191" s="69">
        <f>ROUNDUP('Листы ввода'!K2209*'Общ. данные'!$D$26,0)</f>
        <v>0</v>
      </c>
      <c r="Q3191" s="238">
        <f>ROUNDUP('Листы ввода'!L2209*'Общ. данные'!$D$26,0)</f>
        <v>0</v>
      </c>
      <c r="R3191" s="239"/>
      <c r="S3191" s="238">
        <f>ROUNDUP('Листы ввода'!M2209*'Общ. данные'!$D$26,0)</f>
        <v>0</v>
      </c>
      <c r="T3191" s="240"/>
      <c r="U3191" s="239"/>
      <c r="V3191" s="238">
        <f>ROUNDUP('Листы ввода'!N2209*'Общ. данные'!$D$26,0)</f>
        <v>0</v>
      </c>
      <c r="W3191" s="240"/>
      <c r="X3191" s="239"/>
      <c r="Y3191" s="262">
        <f>'Листы ввода'!O2209</f>
        <v>0</v>
      </c>
      <c r="Z3191" s="263"/>
      <c r="AA3191" s="26">
        <f>'Листы ввода'!P2209</f>
        <v>0</v>
      </c>
      <c r="AB3191" s="68">
        <f>'Листы ввода'!Q2209</f>
        <v>0</v>
      </c>
      <c r="AC3191" s="236">
        <f>'Листы ввода'!R2209</f>
        <v>0</v>
      </c>
      <c r="AD3191" s="236"/>
      <c r="AE3191" s="233">
        <f>IF('Листы ввода'!T2209=1,'Листы на печать'!P3191,AQ3191)</f>
        <v>0</v>
      </c>
      <c r="AF3191" s="264"/>
      <c r="AG3191" s="265"/>
      <c r="AH3191" s="266"/>
      <c r="AI3191" s="26"/>
      <c r="AJ3191" s="27"/>
      <c r="AK3191" s="265"/>
      <c r="AL3191" s="265"/>
      <c r="AM3191" s="266"/>
      <c r="AN3191" s="267"/>
      <c r="AO3191" s="266"/>
      <c r="AP3191" s="301"/>
      <c r="AQ3191" s="46">
        <f t="shared" si="71"/>
        <v>0</v>
      </c>
    </row>
    <row r="3192" spans="1:43" ht="20.45" customHeight="1">
      <c r="A3192" s="314"/>
      <c r="B3192" s="233">
        <f>'Листы ввода'!B2210</f>
        <v>0</v>
      </c>
      <c r="C3192" s="234"/>
      <c r="D3192" s="235">
        <f>'Листы ввода'!C2210</f>
        <v>0</v>
      </c>
      <c r="E3192" s="236"/>
      <c r="F3192" s="237"/>
      <c r="G3192" s="235">
        <f>'Листы ввода'!D2210</f>
        <v>0</v>
      </c>
      <c r="H3192" s="236"/>
      <c r="I3192" s="237"/>
      <c r="J3192" s="26">
        <f>'Листы ввода'!E2210</f>
        <v>0</v>
      </c>
      <c r="K3192" s="27">
        <f>'Листы ввода'!F2210</f>
        <v>0</v>
      </c>
      <c r="L3192" s="69">
        <f>ROUNDUP('Листы ввода'!G2210*'Общ. данные'!$D$26,0)</f>
        <v>0</v>
      </c>
      <c r="M3192" s="67">
        <f>'Листы ввода'!H2210</f>
        <v>0</v>
      </c>
      <c r="N3192" s="28">
        <f>'Листы ввода'!I2210</f>
        <v>0</v>
      </c>
      <c r="O3192" s="68">
        <f>'Листы ввода'!J2210</f>
        <v>0</v>
      </c>
      <c r="P3192" s="69">
        <f>ROUNDUP('Листы ввода'!K2210*'Общ. данные'!$D$26,0)</f>
        <v>0</v>
      </c>
      <c r="Q3192" s="238">
        <f>ROUNDUP('Листы ввода'!L2210*'Общ. данные'!$D$26,0)</f>
        <v>0</v>
      </c>
      <c r="R3192" s="239"/>
      <c r="S3192" s="238">
        <f>ROUNDUP('Листы ввода'!M2210*'Общ. данные'!$D$26,0)</f>
        <v>0</v>
      </c>
      <c r="T3192" s="240"/>
      <c r="U3192" s="239"/>
      <c r="V3192" s="238">
        <f>ROUNDUP('Листы ввода'!N2210*'Общ. данные'!$D$26,0)</f>
        <v>0</v>
      </c>
      <c r="W3192" s="240"/>
      <c r="X3192" s="239"/>
      <c r="Y3192" s="262">
        <f>'Листы ввода'!O2210</f>
        <v>0</v>
      </c>
      <c r="Z3192" s="263"/>
      <c r="AA3192" s="26">
        <f>'Листы ввода'!P2210</f>
        <v>0</v>
      </c>
      <c r="AB3192" s="68">
        <f>'Листы ввода'!Q2210</f>
        <v>0</v>
      </c>
      <c r="AC3192" s="236">
        <f>'Листы ввода'!R2210</f>
        <v>0</v>
      </c>
      <c r="AD3192" s="236"/>
      <c r="AE3192" s="233">
        <f>IF('Листы ввода'!T2210=1,'Листы на печать'!P3192,AQ3192)</f>
        <v>0</v>
      </c>
      <c r="AF3192" s="264"/>
      <c r="AG3192" s="265"/>
      <c r="AH3192" s="266"/>
      <c r="AI3192" s="26"/>
      <c r="AJ3192" s="27"/>
      <c r="AK3192" s="265"/>
      <c r="AL3192" s="265"/>
      <c r="AM3192" s="266"/>
      <c r="AN3192" s="267"/>
      <c r="AO3192" s="266"/>
      <c r="AP3192" s="301"/>
      <c r="AQ3192" s="46">
        <f t="shared" si="71"/>
        <v>0</v>
      </c>
    </row>
    <row r="3193" spans="1:43" ht="20.45" customHeight="1">
      <c r="A3193" s="314"/>
      <c r="B3193" s="233">
        <f>'Листы ввода'!B2211</f>
        <v>0</v>
      </c>
      <c r="C3193" s="234"/>
      <c r="D3193" s="235">
        <f>'Листы ввода'!C2211</f>
        <v>0</v>
      </c>
      <c r="E3193" s="236"/>
      <c r="F3193" s="237"/>
      <c r="G3193" s="235">
        <f>'Листы ввода'!D2211</f>
        <v>0</v>
      </c>
      <c r="H3193" s="236"/>
      <c r="I3193" s="237"/>
      <c r="J3193" s="26">
        <f>'Листы ввода'!E2211</f>
        <v>0</v>
      </c>
      <c r="K3193" s="27">
        <f>'Листы ввода'!F2211</f>
        <v>0</v>
      </c>
      <c r="L3193" s="69">
        <f>ROUNDUP('Листы ввода'!G2211*'Общ. данные'!$D$26,0)</f>
        <v>0</v>
      </c>
      <c r="M3193" s="67">
        <f>'Листы ввода'!H2211</f>
        <v>0</v>
      </c>
      <c r="N3193" s="28">
        <f>'Листы ввода'!I2211</f>
        <v>0</v>
      </c>
      <c r="O3193" s="68">
        <f>'Листы ввода'!J2211</f>
        <v>0</v>
      </c>
      <c r="P3193" s="69">
        <f>ROUNDUP('Листы ввода'!K2211*'Общ. данные'!$D$26,0)</f>
        <v>0</v>
      </c>
      <c r="Q3193" s="238">
        <f>ROUNDUP('Листы ввода'!L2211*'Общ. данные'!$D$26,0)</f>
        <v>0</v>
      </c>
      <c r="R3193" s="239"/>
      <c r="S3193" s="238">
        <f>ROUNDUP('Листы ввода'!M2211*'Общ. данные'!$D$26,0)</f>
        <v>0</v>
      </c>
      <c r="T3193" s="240"/>
      <c r="U3193" s="239"/>
      <c r="V3193" s="238">
        <f>ROUNDUP('Листы ввода'!N2211*'Общ. данные'!$D$26,0)</f>
        <v>0</v>
      </c>
      <c r="W3193" s="240"/>
      <c r="X3193" s="239"/>
      <c r="Y3193" s="262">
        <f>'Листы ввода'!O2211</f>
        <v>0</v>
      </c>
      <c r="Z3193" s="263"/>
      <c r="AA3193" s="26">
        <f>'Листы ввода'!P2211</f>
        <v>0</v>
      </c>
      <c r="AB3193" s="68">
        <f>'Листы ввода'!Q2211</f>
        <v>0</v>
      </c>
      <c r="AC3193" s="236">
        <f>'Листы ввода'!R2211</f>
        <v>0</v>
      </c>
      <c r="AD3193" s="236"/>
      <c r="AE3193" s="233">
        <f>IF('Листы ввода'!T2211=1,'Листы на печать'!P3193,AQ3193)</f>
        <v>0</v>
      </c>
      <c r="AF3193" s="264"/>
      <c r="AG3193" s="265"/>
      <c r="AH3193" s="266"/>
      <c r="AI3193" s="26"/>
      <c r="AJ3193" s="27"/>
      <c r="AK3193" s="265"/>
      <c r="AL3193" s="265"/>
      <c r="AM3193" s="266"/>
      <c r="AN3193" s="267"/>
      <c r="AO3193" s="266"/>
      <c r="AP3193" s="301"/>
      <c r="AQ3193" s="46">
        <f t="shared" si="71"/>
        <v>0</v>
      </c>
    </row>
    <row r="3194" spans="1:43" ht="20.45" customHeight="1">
      <c r="A3194" s="314"/>
      <c r="B3194" s="233">
        <f>'Листы ввода'!B2212</f>
        <v>0</v>
      </c>
      <c r="C3194" s="234"/>
      <c r="D3194" s="235">
        <f>'Листы ввода'!C2212</f>
        <v>0</v>
      </c>
      <c r="E3194" s="236"/>
      <c r="F3194" s="237"/>
      <c r="G3194" s="235">
        <f>'Листы ввода'!D2212</f>
        <v>0</v>
      </c>
      <c r="H3194" s="236"/>
      <c r="I3194" s="237"/>
      <c r="J3194" s="26">
        <f>'Листы ввода'!E2212</f>
        <v>0</v>
      </c>
      <c r="K3194" s="27">
        <f>'Листы ввода'!F2212</f>
        <v>0</v>
      </c>
      <c r="L3194" s="69">
        <f>ROUNDUP('Листы ввода'!G2212*'Общ. данные'!$D$26,0)</f>
        <v>0</v>
      </c>
      <c r="M3194" s="67">
        <f>'Листы ввода'!H2212</f>
        <v>0</v>
      </c>
      <c r="N3194" s="28">
        <f>'Листы ввода'!I2212</f>
        <v>0</v>
      </c>
      <c r="O3194" s="68">
        <f>'Листы ввода'!J2212</f>
        <v>0</v>
      </c>
      <c r="P3194" s="69">
        <f>ROUNDUP('Листы ввода'!K2212*'Общ. данные'!$D$26,0)</f>
        <v>0</v>
      </c>
      <c r="Q3194" s="238">
        <f>ROUNDUP('Листы ввода'!L2212*'Общ. данные'!$D$26,0)</f>
        <v>0</v>
      </c>
      <c r="R3194" s="239"/>
      <c r="S3194" s="238">
        <f>ROUNDUP('Листы ввода'!M2212*'Общ. данные'!$D$26,0)</f>
        <v>0</v>
      </c>
      <c r="T3194" s="240"/>
      <c r="U3194" s="239"/>
      <c r="V3194" s="238">
        <f>ROUNDUP('Листы ввода'!N2212*'Общ. данные'!$D$26,0)</f>
        <v>0</v>
      </c>
      <c r="W3194" s="240"/>
      <c r="X3194" s="239"/>
      <c r="Y3194" s="262">
        <f>'Листы ввода'!O2212</f>
        <v>0</v>
      </c>
      <c r="Z3194" s="263"/>
      <c r="AA3194" s="26">
        <f>'Листы ввода'!P2212</f>
        <v>0</v>
      </c>
      <c r="AB3194" s="68">
        <f>'Листы ввода'!Q2212</f>
        <v>0</v>
      </c>
      <c r="AC3194" s="236">
        <f>'Листы ввода'!R2212</f>
        <v>0</v>
      </c>
      <c r="AD3194" s="236"/>
      <c r="AE3194" s="233">
        <f>IF('Листы ввода'!T2212=1,'Листы на печать'!P3194,AQ3194)</f>
        <v>0</v>
      </c>
      <c r="AF3194" s="264"/>
      <c r="AG3194" s="265"/>
      <c r="AH3194" s="266"/>
      <c r="AI3194" s="26"/>
      <c r="AJ3194" s="27"/>
      <c r="AK3194" s="265"/>
      <c r="AL3194" s="265"/>
      <c r="AM3194" s="266"/>
      <c r="AN3194" s="267"/>
      <c r="AO3194" s="266"/>
      <c r="AP3194" s="301"/>
      <c r="AQ3194" s="46">
        <f t="shared" si="71"/>
        <v>0</v>
      </c>
    </row>
    <row r="3195" spans="1:43" ht="20.45" customHeight="1">
      <c r="A3195" s="314"/>
      <c r="B3195" s="233">
        <f>'Листы ввода'!B2213</f>
        <v>0</v>
      </c>
      <c r="C3195" s="234"/>
      <c r="D3195" s="235">
        <f>'Листы ввода'!C2213</f>
        <v>0</v>
      </c>
      <c r="E3195" s="236"/>
      <c r="F3195" s="237"/>
      <c r="G3195" s="235">
        <f>'Листы ввода'!D2213</f>
        <v>0</v>
      </c>
      <c r="H3195" s="236"/>
      <c r="I3195" s="237"/>
      <c r="J3195" s="26">
        <f>'Листы ввода'!E2213</f>
        <v>0</v>
      </c>
      <c r="K3195" s="27">
        <f>'Листы ввода'!F2213</f>
        <v>0</v>
      </c>
      <c r="L3195" s="69">
        <f>ROUNDUP('Листы ввода'!G2213*'Общ. данные'!$D$26,0)</f>
        <v>0</v>
      </c>
      <c r="M3195" s="67">
        <f>'Листы ввода'!H2213</f>
        <v>0</v>
      </c>
      <c r="N3195" s="28">
        <f>'Листы ввода'!I2213</f>
        <v>0</v>
      </c>
      <c r="O3195" s="68">
        <f>'Листы ввода'!J2213</f>
        <v>0</v>
      </c>
      <c r="P3195" s="69">
        <f>ROUNDUP('Листы ввода'!K2213*'Общ. данные'!$D$26,0)</f>
        <v>0</v>
      </c>
      <c r="Q3195" s="238">
        <f>ROUNDUP('Листы ввода'!L2213*'Общ. данные'!$D$26,0)</f>
        <v>0</v>
      </c>
      <c r="R3195" s="239"/>
      <c r="S3195" s="238">
        <f>ROUNDUP('Листы ввода'!M2213*'Общ. данные'!$D$26,0)</f>
        <v>0</v>
      </c>
      <c r="T3195" s="240"/>
      <c r="U3195" s="239"/>
      <c r="V3195" s="238">
        <f>ROUNDUP('Листы ввода'!N2213*'Общ. данные'!$D$26,0)</f>
        <v>0</v>
      </c>
      <c r="W3195" s="240"/>
      <c r="X3195" s="239"/>
      <c r="Y3195" s="262">
        <f>'Листы ввода'!O2213</f>
        <v>0</v>
      </c>
      <c r="Z3195" s="263"/>
      <c r="AA3195" s="26">
        <f>'Листы ввода'!P2213</f>
        <v>0</v>
      </c>
      <c r="AB3195" s="68">
        <f>'Листы ввода'!Q2213</f>
        <v>0</v>
      </c>
      <c r="AC3195" s="236">
        <f>'Листы ввода'!R2213</f>
        <v>0</v>
      </c>
      <c r="AD3195" s="236"/>
      <c r="AE3195" s="233">
        <f>IF('Листы ввода'!T2213=1,'Листы на печать'!P3195,AQ3195)</f>
        <v>0</v>
      </c>
      <c r="AF3195" s="264"/>
      <c r="AG3195" s="265"/>
      <c r="AH3195" s="266"/>
      <c r="AI3195" s="26"/>
      <c r="AJ3195" s="27"/>
      <c r="AK3195" s="265"/>
      <c r="AL3195" s="265"/>
      <c r="AM3195" s="266"/>
      <c r="AN3195" s="267"/>
      <c r="AO3195" s="266"/>
      <c r="AP3195" s="301"/>
      <c r="AQ3195" s="46">
        <f t="shared" si="71"/>
        <v>0</v>
      </c>
    </row>
    <row r="3196" spans="1:43" ht="20.45" customHeight="1">
      <c r="A3196" s="314"/>
      <c r="B3196" s="233">
        <f>'Листы ввода'!B2214</f>
        <v>0</v>
      </c>
      <c r="C3196" s="234"/>
      <c r="D3196" s="235">
        <f>'Листы ввода'!C2214</f>
        <v>0</v>
      </c>
      <c r="E3196" s="236"/>
      <c r="F3196" s="237"/>
      <c r="G3196" s="235">
        <f>'Листы ввода'!D2214</f>
        <v>0</v>
      </c>
      <c r="H3196" s="236"/>
      <c r="I3196" s="237"/>
      <c r="J3196" s="26">
        <f>'Листы ввода'!E2214</f>
        <v>0</v>
      </c>
      <c r="K3196" s="27">
        <f>'Листы ввода'!F2214</f>
        <v>0</v>
      </c>
      <c r="L3196" s="69">
        <f>ROUNDUP('Листы ввода'!G2214*'Общ. данные'!$D$26,0)</f>
        <v>0</v>
      </c>
      <c r="M3196" s="67">
        <f>'Листы ввода'!H2214</f>
        <v>0</v>
      </c>
      <c r="N3196" s="28">
        <f>'Листы ввода'!I2214</f>
        <v>0</v>
      </c>
      <c r="O3196" s="68">
        <f>'Листы ввода'!J2214</f>
        <v>0</v>
      </c>
      <c r="P3196" s="69">
        <f>ROUNDUP('Листы ввода'!K2214*'Общ. данные'!$D$26,0)</f>
        <v>0</v>
      </c>
      <c r="Q3196" s="238">
        <f>ROUNDUP('Листы ввода'!L2214*'Общ. данные'!$D$26,0)</f>
        <v>0</v>
      </c>
      <c r="R3196" s="239"/>
      <c r="S3196" s="238">
        <f>ROUNDUP('Листы ввода'!M2214*'Общ. данные'!$D$26,0)</f>
        <v>0</v>
      </c>
      <c r="T3196" s="240"/>
      <c r="U3196" s="239"/>
      <c r="V3196" s="238">
        <f>ROUNDUP('Листы ввода'!N2214*'Общ. данные'!$D$26,0)</f>
        <v>0</v>
      </c>
      <c r="W3196" s="240"/>
      <c r="X3196" s="239"/>
      <c r="Y3196" s="262">
        <f>'Листы ввода'!O2214</f>
        <v>0</v>
      </c>
      <c r="Z3196" s="263"/>
      <c r="AA3196" s="26">
        <f>'Листы ввода'!P2214</f>
        <v>0</v>
      </c>
      <c r="AB3196" s="68">
        <f>'Листы ввода'!Q2214</f>
        <v>0</v>
      </c>
      <c r="AC3196" s="236">
        <f>'Листы ввода'!R2214</f>
        <v>0</v>
      </c>
      <c r="AD3196" s="236"/>
      <c r="AE3196" s="233">
        <f>IF('Листы ввода'!T2214=1,'Листы на печать'!P3196,AQ3196)</f>
        <v>0</v>
      </c>
      <c r="AF3196" s="264"/>
      <c r="AG3196" s="265"/>
      <c r="AH3196" s="266"/>
      <c r="AI3196" s="26"/>
      <c r="AJ3196" s="27"/>
      <c r="AK3196" s="265"/>
      <c r="AL3196" s="265"/>
      <c r="AM3196" s="266"/>
      <c r="AN3196" s="267"/>
      <c r="AO3196" s="266"/>
      <c r="AP3196" s="301"/>
      <c r="AQ3196" s="46">
        <f t="shared" si="71"/>
        <v>0</v>
      </c>
    </row>
    <row r="3197" spans="1:43" ht="20.45" customHeight="1">
      <c r="A3197" s="314"/>
      <c r="B3197" s="233">
        <f>'Листы ввода'!B2215</f>
        <v>0</v>
      </c>
      <c r="C3197" s="234"/>
      <c r="D3197" s="235">
        <f>'Листы ввода'!C2215</f>
        <v>0</v>
      </c>
      <c r="E3197" s="236"/>
      <c r="F3197" s="237"/>
      <c r="G3197" s="235">
        <f>'Листы ввода'!D2215</f>
        <v>0</v>
      </c>
      <c r="H3197" s="236"/>
      <c r="I3197" s="237"/>
      <c r="J3197" s="26">
        <f>'Листы ввода'!E2215</f>
        <v>0</v>
      </c>
      <c r="K3197" s="27">
        <f>'Листы ввода'!F2215</f>
        <v>0</v>
      </c>
      <c r="L3197" s="69">
        <f>ROUNDUP('Листы ввода'!G2215*'Общ. данные'!$D$26,0)</f>
        <v>0</v>
      </c>
      <c r="M3197" s="67">
        <f>'Листы ввода'!H2215</f>
        <v>0</v>
      </c>
      <c r="N3197" s="28">
        <f>'Листы ввода'!I2215</f>
        <v>0</v>
      </c>
      <c r="O3197" s="68">
        <f>'Листы ввода'!J2215</f>
        <v>0</v>
      </c>
      <c r="P3197" s="69">
        <f>ROUNDUP('Листы ввода'!K2215*'Общ. данные'!$D$26,0)</f>
        <v>0</v>
      </c>
      <c r="Q3197" s="238">
        <f>ROUNDUP('Листы ввода'!L2215*'Общ. данные'!$D$26,0)</f>
        <v>0</v>
      </c>
      <c r="R3197" s="239"/>
      <c r="S3197" s="238">
        <f>ROUNDUP('Листы ввода'!M2215*'Общ. данные'!$D$26,0)</f>
        <v>0</v>
      </c>
      <c r="T3197" s="240"/>
      <c r="U3197" s="239"/>
      <c r="V3197" s="238">
        <f>ROUNDUP('Листы ввода'!N2215*'Общ. данные'!$D$26,0)</f>
        <v>0</v>
      </c>
      <c r="W3197" s="240"/>
      <c r="X3197" s="239"/>
      <c r="Y3197" s="262">
        <f>'Листы ввода'!O2215</f>
        <v>0</v>
      </c>
      <c r="Z3197" s="263"/>
      <c r="AA3197" s="26">
        <f>'Листы ввода'!P2215</f>
        <v>0</v>
      </c>
      <c r="AB3197" s="68">
        <f>'Листы ввода'!Q2215</f>
        <v>0</v>
      </c>
      <c r="AC3197" s="236">
        <f>'Листы ввода'!R2215</f>
        <v>0</v>
      </c>
      <c r="AD3197" s="236"/>
      <c r="AE3197" s="233">
        <f>IF('Листы ввода'!T2215=1,'Листы на печать'!P3197,AQ3197)</f>
        <v>0</v>
      </c>
      <c r="AF3197" s="264"/>
      <c r="AG3197" s="265"/>
      <c r="AH3197" s="266"/>
      <c r="AI3197" s="26"/>
      <c r="AJ3197" s="27"/>
      <c r="AK3197" s="265"/>
      <c r="AL3197" s="265"/>
      <c r="AM3197" s="266"/>
      <c r="AN3197" s="267"/>
      <c r="AO3197" s="266"/>
      <c r="AP3197" s="301"/>
      <c r="AQ3197" s="46">
        <f t="shared" si="71"/>
        <v>0</v>
      </c>
    </row>
    <row r="3198" spans="1:43" ht="20.45" customHeight="1">
      <c r="A3198" s="314"/>
      <c r="B3198" s="233">
        <f>'Листы ввода'!B2216</f>
        <v>0</v>
      </c>
      <c r="C3198" s="234"/>
      <c r="D3198" s="235">
        <f>'Листы ввода'!C2216</f>
        <v>0</v>
      </c>
      <c r="E3198" s="236"/>
      <c r="F3198" s="237"/>
      <c r="G3198" s="235">
        <f>'Листы ввода'!D2216</f>
        <v>0</v>
      </c>
      <c r="H3198" s="236"/>
      <c r="I3198" s="237"/>
      <c r="J3198" s="26">
        <f>'Листы ввода'!E2216</f>
        <v>0</v>
      </c>
      <c r="K3198" s="27">
        <f>'Листы ввода'!F2216</f>
        <v>0</v>
      </c>
      <c r="L3198" s="69">
        <f>ROUNDUP('Листы ввода'!G2216*'Общ. данные'!$D$26,0)</f>
        <v>0</v>
      </c>
      <c r="M3198" s="67">
        <f>'Листы ввода'!H2216</f>
        <v>0</v>
      </c>
      <c r="N3198" s="28">
        <f>'Листы ввода'!I2216</f>
        <v>0</v>
      </c>
      <c r="O3198" s="68">
        <f>'Листы ввода'!J2216</f>
        <v>0</v>
      </c>
      <c r="P3198" s="69">
        <f>ROUNDUP('Листы ввода'!K2216*'Общ. данные'!$D$26,0)</f>
        <v>0</v>
      </c>
      <c r="Q3198" s="238">
        <f>ROUNDUP('Листы ввода'!L2216*'Общ. данные'!$D$26,0)</f>
        <v>0</v>
      </c>
      <c r="R3198" s="239"/>
      <c r="S3198" s="238">
        <f>ROUNDUP('Листы ввода'!M2216*'Общ. данные'!$D$26,0)</f>
        <v>0</v>
      </c>
      <c r="T3198" s="240"/>
      <c r="U3198" s="239"/>
      <c r="V3198" s="238">
        <f>ROUNDUP('Листы ввода'!N2216*'Общ. данные'!$D$26,0)</f>
        <v>0</v>
      </c>
      <c r="W3198" s="240"/>
      <c r="X3198" s="239"/>
      <c r="Y3198" s="262">
        <f>'Листы ввода'!O2216</f>
        <v>0</v>
      </c>
      <c r="Z3198" s="263"/>
      <c r="AA3198" s="26">
        <f>'Листы ввода'!P2216</f>
        <v>0</v>
      </c>
      <c r="AB3198" s="68">
        <f>'Листы ввода'!Q2216</f>
        <v>0</v>
      </c>
      <c r="AC3198" s="236">
        <f>'Листы ввода'!R2216</f>
        <v>0</v>
      </c>
      <c r="AD3198" s="236"/>
      <c r="AE3198" s="233">
        <f>IF('Листы ввода'!T2216=1,'Листы на печать'!P3198,AQ3198)</f>
        <v>0</v>
      </c>
      <c r="AF3198" s="264"/>
      <c r="AG3198" s="265"/>
      <c r="AH3198" s="266"/>
      <c r="AI3198" s="26"/>
      <c r="AJ3198" s="27"/>
      <c r="AK3198" s="265"/>
      <c r="AL3198" s="265"/>
      <c r="AM3198" s="266"/>
      <c r="AN3198" s="267"/>
      <c r="AO3198" s="266"/>
      <c r="AP3198" s="301"/>
      <c r="AQ3198" s="46">
        <f t="shared" si="71"/>
        <v>0</v>
      </c>
    </row>
    <row r="3199" spans="1:43" ht="20.45" customHeight="1">
      <c r="A3199" s="314"/>
      <c r="B3199" s="233">
        <f>'Листы ввода'!B2217</f>
        <v>0</v>
      </c>
      <c r="C3199" s="234"/>
      <c r="D3199" s="235">
        <f>'Листы ввода'!C2217</f>
        <v>0</v>
      </c>
      <c r="E3199" s="236"/>
      <c r="F3199" s="237"/>
      <c r="G3199" s="235">
        <f>'Листы ввода'!D2217</f>
        <v>0</v>
      </c>
      <c r="H3199" s="236"/>
      <c r="I3199" s="237"/>
      <c r="J3199" s="26">
        <f>'Листы ввода'!E2217</f>
        <v>0</v>
      </c>
      <c r="K3199" s="27">
        <f>'Листы ввода'!F2217</f>
        <v>0</v>
      </c>
      <c r="L3199" s="69">
        <f>ROUNDUP('Листы ввода'!G2217*'Общ. данные'!$D$26,0)</f>
        <v>0</v>
      </c>
      <c r="M3199" s="67">
        <f>'Листы ввода'!H2217</f>
        <v>0</v>
      </c>
      <c r="N3199" s="28">
        <f>'Листы ввода'!I2217</f>
        <v>0</v>
      </c>
      <c r="O3199" s="68">
        <f>'Листы ввода'!J2217</f>
        <v>0</v>
      </c>
      <c r="P3199" s="69">
        <f>ROUNDUP('Листы ввода'!K2217*'Общ. данные'!$D$26,0)</f>
        <v>0</v>
      </c>
      <c r="Q3199" s="238">
        <f>ROUNDUP('Листы ввода'!L2217*'Общ. данные'!$D$26,0)</f>
        <v>0</v>
      </c>
      <c r="R3199" s="239"/>
      <c r="S3199" s="238">
        <f>ROUNDUP('Листы ввода'!M2217*'Общ. данные'!$D$26,0)</f>
        <v>0</v>
      </c>
      <c r="T3199" s="240"/>
      <c r="U3199" s="239"/>
      <c r="V3199" s="238">
        <f>ROUNDUP('Листы ввода'!N2217*'Общ. данные'!$D$26,0)</f>
        <v>0</v>
      </c>
      <c r="W3199" s="240"/>
      <c r="X3199" s="239"/>
      <c r="Y3199" s="262">
        <f>'Листы ввода'!O2217</f>
        <v>0</v>
      </c>
      <c r="Z3199" s="263"/>
      <c r="AA3199" s="26">
        <f>'Листы ввода'!P2217</f>
        <v>0</v>
      </c>
      <c r="AB3199" s="68">
        <f>'Листы ввода'!Q2217</f>
        <v>0</v>
      </c>
      <c r="AC3199" s="236">
        <f>'Листы ввода'!R2217</f>
        <v>0</v>
      </c>
      <c r="AD3199" s="236"/>
      <c r="AE3199" s="233">
        <f>IF('Листы ввода'!T2217=1,'Листы на печать'!P3199,AQ3199)</f>
        <v>0</v>
      </c>
      <c r="AF3199" s="264"/>
      <c r="AG3199" s="265"/>
      <c r="AH3199" s="266"/>
      <c r="AI3199" s="26"/>
      <c r="AJ3199" s="27"/>
      <c r="AK3199" s="265"/>
      <c r="AL3199" s="265"/>
      <c r="AM3199" s="266"/>
      <c r="AN3199" s="267"/>
      <c r="AO3199" s="266"/>
      <c r="AP3199" s="301"/>
      <c r="AQ3199" s="46">
        <f t="shared" si="71"/>
        <v>0</v>
      </c>
    </row>
    <row r="3200" spans="1:43" ht="20.45" customHeight="1">
      <c r="A3200" s="314"/>
      <c r="B3200" s="233">
        <f>'Листы ввода'!B2218</f>
        <v>0</v>
      </c>
      <c r="C3200" s="234"/>
      <c r="D3200" s="235">
        <f>'Листы ввода'!C2218</f>
        <v>0</v>
      </c>
      <c r="E3200" s="236"/>
      <c r="F3200" s="237"/>
      <c r="G3200" s="235">
        <f>'Листы ввода'!D2218</f>
        <v>0</v>
      </c>
      <c r="H3200" s="236"/>
      <c r="I3200" s="237"/>
      <c r="J3200" s="26">
        <f>'Листы ввода'!E2218</f>
        <v>0</v>
      </c>
      <c r="K3200" s="27">
        <f>'Листы ввода'!F2218</f>
        <v>0</v>
      </c>
      <c r="L3200" s="69">
        <f>ROUNDUP('Листы ввода'!G2218*'Общ. данные'!$D$26,0)</f>
        <v>0</v>
      </c>
      <c r="M3200" s="67">
        <f>'Листы ввода'!H2218</f>
        <v>0</v>
      </c>
      <c r="N3200" s="28">
        <f>'Листы ввода'!I2218</f>
        <v>0</v>
      </c>
      <c r="O3200" s="68">
        <f>'Листы ввода'!J2218</f>
        <v>0</v>
      </c>
      <c r="P3200" s="69">
        <f>ROUNDUP('Листы ввода'!K2218*'Общ. данные'!$D$26,0)</f>
        <v>0</v>
      </c>
      <c r="Q3200" s="238">
        <f>ROUNDUP('Листы ввода'!L2218*'Общ. данные'!$D$26,0)</f>
        <v>0</v>
      </c>
      <c r="R3200" s="239"/>
      <c r="S3200" s="238">
        <f>ROUNDUP('Листы ввода'!M2218*'Общ. данные'!$D$26,0)</f>
        <v>0</v>
      </c>
      <c r="T3200" s="240"/>
      <c r="U3200" s="239"/>
      <c r="V3200" s="238">
        <f>ROUNDUP('Листы ввода'!N2218*'Общ. данные'!$D$26,0)</f>
        <v>0</v>
      </c>
      <c r="W3200" s="240"/>
      <c r="X3200" s="239"/>
      <c r="Y3200" s="262">
        <f>'Листы ввода'!O2218</f>
        <v>0</v>
      </c>
      <c r="Z3200" s="263"/>
      <c r="AA3200" s="26">
        <f>'Листы ввода'!P2218</f>
        <v>0</v>
      </c>
      <c r="AB3200" s="68">
        <f>'Листы ввода'!Q2218</f>
        <v>0</v>
      </c>
      <c r="AC3200" s="236">
        <f>'Листы ввода'!R2218</f>
        <v>0</v>
      </c>
      <c r="AD3200" s="236"/>
      <c r="AE3200" s="233">
        <f>IF('Листы ввода'!T2218=1,'Листы на печать'!P3200,AQ3200)</f>
        <v>0</v>
      </c>
      <c r="AF3200" s="264"/>
      <c r="AG3200" s="265"/>
      <c r="AH3200" s="266"/>
      <c r="AI3200" s="26"/>
      <c r="AJ3200" s="27"/>
      <c r="AK3200" s="265"/>
      <c r="AL3200" s="265"/>
      <c r="AM3200" s="266"/>
      <c r="AN3200" s="267"/>
      <c r="AO3200" s="266"/>
      <c r="AP3200" s="301"/>
      <c r="AQ3200" s="46">
        <f t="shared" si="71"/>
        <v>0</v>
      </c>
    </row>
    <row r="3201" spans="1:43" ht="20.45" customHeight="1">
      <c r="A3201" s="314"/>
      <c r="B3201" s="233">
        <f>'Листы ввода'!B2219</f>
        <v>0</v>
      </c>
      <c r="C3201" s="234"/>
      <c r="D3201" s="235">
        <f>'Листы ввода'!C2219</f>
        <v>0</v>
      </c>
      <c r="E3201" s="236"/>
      <c r="F3201" s="237"/>
      <c r="G3201" s="235">
        <f>'Листы ввода'!D2219</f>
        <v>0</v>
      </c>
      <c r="H3201" s="236"/>
      <c r="I3201" s="237"/>
      <c r="J3201" s="26">
        <f>'Листы ввода'!E2219</f>
        <v>0</v>
      </c>
      <c r="K3201" s="27">
        <f>'Листы ввода'!F2219</f>
        <v>0</v>
      </c>
      <c r="L3201" s="69">
        <f>ROUNDUP('Листы ввода'!G2219*'Общ. данные'!$D$26,0)</f>
        <v>0</v>
      </c>
      <c r="M3201" s="67">
        <f>'Листы ввода'!H2219</f>
        <v>0</v>
      </c>
      <c r="N3201" s="28">
        <f>'Листы ввода'!I2219</f>
        <v>0</v>
      </c>
      <c r="O3201" s="68">
        <f>'Листы ввода'!J2219</f>
        <v>0</v>
      </c>
      <c r="P3201" s="69">
        <f>ROUNDUP('Листы ввода'!K2219*'Общ. данные'!$D$26,0)</f>
        <v>0</v>
      </c>
      <c r="Q3201" s="238">
        <f>ROUNDUP('Листы ввода'!L2219*'Общ. данные'!$D$26,0)</f>
        <v>0</v>
      </c>
      <c r="R3201" s="239"/>
      <c r="S3201" s="238">
        <f>ROUNDUP('Листы ввода'!M2219*'Общ. данные'!$D$26,0)</f>
        <v>0</v>
      </c>
      <c r="T3201" s="240"/>
      <c r="U3201" s="239"/>
      <c r="V3201" s="238">
        <f>ROUNDUP('Листы ввода'!N2219*'Общ. данные'!$D$26,0)</f>
        <v>0</v>
      </c>
      <c r="W3201" s="240"/>
      <c r="X3201" s="239"/>
      <c r="Y3201" s="262">
        <f>'Листы ввода'!O2219</f>
        <v>0</v>
      </c>
      <c r="Z3201" s="263"/>
      <c r="AA3201" s="26">
        <f>'Листы ввода'!P2219</f>
        <v>0</v>
      </c>
      <c r="AB3201" s="68">
        <f>'Листы ввода'!Q2219</f>
        <v>0</v>
      </c>
      <c r="AC3201" s="236">
        <f>'Листы ввода'!R2219</f>
        <v>0</v>
      </c>
      <c r="AD3201" s="236"/>
      <c r="AE3201" s="233">
        <f>IF('Листы ввода'!T2219=1,'Листы на печать'!P3201,AQ3201)</f>
        <v>0</v>
      </c>
      <c r="AF3201" s="264"/>
      <c r="AG3201" s="265"/>
      <c r="AH3201" s="266"/>
      <c r="AI3201" s="26"/>
      <c r="AJ3201" s="27"/>
      <c r="AK3201" s="265"/>
      <c r="AL3201" s="265"/>
      <c r="AM3201" s="266"/>
      <c r="AN3201" s="267"/>
      <c r="AO3201" s="266"/>
      <c r="AP3201" s="301"/>
      <c r="AQ3201" s="46">
        <f t="shared" si="71"/>
        <v>0</v>
      </c>
    </row>
    <row r="3202" spans="1:43" ht="20.45" customHeight="1">
      <c r="A3202" s="314"/>
      <c r="B3202" s="233">
        <f>'Листы ввода'!B2220</f>
        <v>0</v>
      </c>
      <c r="C3202" s="234"/>
      <c r="D3202" s="235">
        <f>'Листы ввода'!C2220</f>
        <v>0</v>
      </c>
      <c r="E3202" s="236"/>
      <c r="F3202" s="237"/>
      <c r="G3202" s="235">
        <f>'Листы ввода'!D2220</f>
        <v>0</v>
      </c>
      <c r="H3202" s="236"/>
      <c r="I3202" s="237"/>
      <c r="J3202" s="26">
        <f>'Листы ввода'!E2220</f>
        <v>0</v>
      </c>
      <c r="K3202" s="27">
        <f>'Листы ввода'!F2220</f>
        <v>0</v>
      </c>
      <c r="L3202" s="69">
        <f>ROUNDUP('Листы ввода'!G2220*'Общ. данные'!$D$26,0)</f>
        <v>0</v>
      </c>
      <c r="M3202" s="67">
        <f>'Листы ввода'!H2220</f>
        <v>0</v>
      </c>
      <c r="N3202" s="28">
        <f>'Листы ввода'!I2220</f>
        <v>0</v>
      </c>
      <c r="O3202" s="68">
        <f>'Листы ввода'!J2220</f>
        <v>0</v>
      </c>
      <c r="P3202" s="69">
        <f>ROUNDUP('Листы ввода'!K2220*'Общ. данные'!$D$26,0)</f>
        <v>0</v>
      </c>
      <c r="Q3202" s="238">
        <f>ROUNDUP('Листы ввода'!L2220*'Общ. данные'!$D$26,0)</f>
        <v>0</v>
      </c>
      <c r="R3202" s="239"/>
      <c r="S3202" s="238">
        <f>ROUNDUP('Листы ввода'!M2220*'Общ. данные'!$D$26,0)</f>
        <v>0</v>
      </c>
      <c r="T3202" s="240"/>
      <c r="U3202" s="239"/>
      <c r="V3202" s="238">
        <f>ROUNDUP('Листы ввода'!N2220*'Общ. данные'!$D$26,0)</f>
        <v>0</v>
      </c>
      <c r="W3202" s="240"/>
      <c r="X3202" s="239"/>
      <c r="Y3202" s="262">
        <f>'Листы ввода'!O2220</f>
        <v>0</v>
      </c>
      <c r="Z3202" s="263"/>
      <c r="AA3202" s="26">
        <f>'Листы ввода'!P2220</f>
        <v>0</v>
      </c>
      <c r="AB3202" s="68">
        <f>'Листы ввода'!Q2220</f>
        <v>0</v>
      </c>
      <c r="AC3202" s="236">
        <f>'Листы ввода'!R2220</f>
        <v>0</v>
      </c>
      <c r="AD3202" s="236"/>
      <c r="AE3202" s="233">
        <f>IF('Листы ввода'!T2220=1,'Листы на печать'!P3202,AQ3202)</f>
        <v>0</v>
      </c>
      <c r="AF3202" s="264"/>
      <c r="AG3202" s="265"/>
      <c r="AH3202" s="266"/>
      <c r="AI3202" s="26"/>
      <c r="AJ3202" s="27"/>
      <c r="AK3202" s="265"/>
      <c r="AL3202" s="265"/>
      <c r="AM3202" s="266"/>
      <c r="AN3202" s="267"/>
      <c r="AO3202" s="266"/>
      <c r="AP3202" s="301"/>
      <c r="AQ3202" s="46">
        <f t="shared" si="71"/>
        <v>0</v>
      </c>
    </row>
    <row r="3203" spans="1:43" ht="20.45" customHeight="1">
      <c r="A3203" s="314"/>
      <c r="B3203" s="233">
        <f>'Листы ввода'!B2221</f>
        <v>0</v>
      </c>
      <c r="C3203" s="234"/>
      <c r="D3203" s="235">
        <f>'Листы ввода'!C2221</f>
        <v>0</v>
      </c>
      <c r="E3203" s="236"/>
      <c r="F3203" s="237"/>
      <c r="G3203" s="235">
        <f>'Листы ввода'!D2221</f>
        <v>0</v>
      </c>
      <c r="H3203" s="236"/>
      <c r="I3203" s="237"/>
      <c r="J3203" s="26">
        <f>'Листы ввода'!E2221</f>
        <v>0</v>
      </c>
      <c r="K3203" s="27">
        <f>'Листы ввода'!F2221</f>
        <v>0</v>
      </c>
      <c r="L3203" s="69">
        <f>ROUNDUP('Листы ввода'!G2221*'Общ. данные'!$D$26,0)</f>
        <v>0</v>
      </c>
      <c r="M3203" s="67">
        <f>'Листы ввода'!H2221</f>
        <v>0</v>
      </c>
      <c r="N3203" s="28">
        <f>'Листы ввода'!I2221</f>
        <v>0</v>
      </c>
      <c r="O3203" s="68">
        <f>'Листы ввода'!J2221</f>
        <v>0</v>
      </c>
      <c r="P3203" s="69">
        <f>ROUNDUP('Листы ввода'!K2221*'Общ. данные'!$D$26,0)</f>
        <v>0</v>
      </c>
      <c r="Q3203" s="238">
        <f>ROUNDUP('Листы ввода'!L2221*'Общ. данные'!$D$26,0)</f>
        <v>0</v>
      </c>
      <c r="R3203" s="239"/>
      <c r="S3203" s="238">
        <f>ROUNDUP('Листы ввода'!M2221*'Общ. данные'!$D$26,0)</f>
        <v>0</v>
      </c>
      <c r="T3203" s="240"/>
      <c r="U3203" s="239"/>
      <c r="V3203" s="238">
        <f>ROUNDUP('Листы ввода'!N2221*'Общ. данные'!$D$26,0)</f>
        <v>0</v>
      </c>
      <c r="W3203" s="240"/>
      <c r="X3203" s="239"/>
      <c r="Y3203" s="262">
        <f>'Листы ввода'!O2221</f>
        <v>0</v>
      </c>
      <c r="Z3203" s="263"/>
      <c r="AA3203" s="26">
        <f>'Листы ввода'!P2221</f>
        <v>0</v>
      </c>
      <c r="AB3203" s="68">
        <f>'Листы ввода'!Q2221</f>
        <v>0</v>
      </c>
      <c r="AC3203" s="236">
        <f>'Листы ввода'!R2221</f>
        <v>0</v>
      </c>
      <c r="AD3203" s="236"/>
      <c r="AE3203" s="233">
        <f>IF('Листы ввода'!T2221=1,'Листы на печать'!P3203,AQ3203)</f>
        <v>0</v>
      </c>
      <c r="AF3203" s="264"/>
      <c r="AG3203" s="265"/>
      <c r="AH3203" s="266"/>
      <c r="AI3203" s="26"/>
      <c r="AJ3203" s="27"/>
      <c r="AK3203" s="265"/>
      <c r="AL3203" s="265"/>
      <c r="AM3203" s="266"/>
      <c r="AN3203" s="267"/>
      <c r="AO3203" s="266"/>
      <c r="AP3203" s="301"/>
      <c r="AQ3203" s="46">
        <f t="shared" si="71"/>
        <v>0</v>
      </c>
    </row>
    <row r="3204" spans="1:43" ht="20.45" customHeight="1">
      <c r="A3204" s="314"/>
      <c r="B3204" s="233">
        <f>'Листы ввода'!B2222</f>
        <v>0</v>
      </c>
      <c r="C3204" s="234"/>
      <c r="D3204" s="235">
        <f>'Листы ввода'!C2222</f>
        <v>0</v>
      </c>
      <c r="E3204" s="236"/>
      <c r="F3204" s="237"/>
      <c r="G3204" s="235">
        <f>'Листы ввода'!D2222</f>
        <v>0</v>
      </c>
      <c r="H3204" s="236"/>
      <c r="I3204" s="237"/>
      <c r="J3204" s="26">
        <f>'Листы ввода'!E2222</f>
        <v>0</v>
      </c>
      <c r="K3204" s="27">
        <f>'Листы ввода'!F2222</f>
        <v>0</v>
      </c>
      <c r="L3204" s="69">
        <f>ROUNDUP('Листы ввода'!G2222*'Общ. данные'!$D$26,0)</f>
        <v>0</v>
      </c>
      <c r="M3204" s="67">
        <f>'Листы ввода'!H2222</f>
        <v>0</v>
      </c>
      <c r="N3204" s="28">
        <f>'Листы ввода'!I2222</f>
        <v>0</v>
      </c>
      <c r="O3204" s="68">
        <f>'Листы ввода'!J2222</f>
        <v>0</v>
      </c>
      <c r="P3204" s="69">
        <f>ROUNDUP('Листы ввода'!K2222*'Общ. данные'!$D$26,0)</f>
        <v>0</v>
      </c>
      <c r="Q3204" s="238">
        <f>ROUNDUP('Листы ввода'!L2222*'Общ. данные'!$D$26,0)</f>
        <v>0</v>
      </c>
      <c r="R3204" s="239"/>
      <c r="S3204" s="238">
        <f>ROUNDUP('Листы ввода'!M2222*'Общ. данные'!$D$26,0)</f>
        <v>0</v>
      </c>
      <c r="T3204" s="240"/>
      <c r="U3204" s="239"/>
      <c r="V3204" s="238">
        <f>ROUNDUP('Листы ввода'!N2222*'Общ. данные'!$D$26,0)</f>
        <v>0</v>
      </c>
      <c r="W3204" s="240"/>
      <c r="X3204" s="239"/>
      <c r="Y3204" s="262">
        <f>'Листы ввода'!O2222</f>
        <v>0</v>
      </c>
      <c r="Z3204" s="263"/>
      <c r="AA3204" s="26">
        <f>'Листы ввода'!P2222</f>
        <v>0</v>
      </c>
      <c r="AB3204" s="68">
        <f>'Листы ввода'!Q2222</f>
        <v>0</v>
      </c>
      <c r="AC3204" s="236">
        <f>'Листы ввода'!R2222</f>
        <v>0</v>
      </c>
      <c r="AD3204" s="236"/>
      <c r="AE3204" s="233">
        <f>IF('Листы ввода'!T2222=1,'Листы на печать'!P3204,AQ3204)</f>
        <v>0</v>
      </c>
      <c r="AF3204" s="264"/>
      <c r="AG3204" s="265"/>
      <c r="AH3204" s="266"/>
      <c r="AI3204" s="26"/>
      <c r="AJ3204" s="27"/>
      <c r="AK3204" s="265"/>
      <c r="AL3204" s="265"/>
      <c r="AM3204" s="266"/>
      <c r="AN3204" s="267"/>
      <c r="AO3204" s="266"/>
      <c r="AP3204" s="301"/>
      <c r="AQ3204" s="46">
        <f t="shared" si="71"/>
        <v>0</v>
      </c>
    </row>
    <row r="3205" spans="1:43" ht="20.45" customHeight="1">
      <c r="A3205" s="314"/>
      <c r="B3205" s="233">
        <f>'Листы ввода'!B2223</f>
        <v>0</v>
      </c>
      <c r="C3205" s="234"/>
      <c r="D3205" s="235">
        <f>'Листы ввода'!C2223</f>
        <v>0</v>
      </c>
      <c r="E3205" s="236"/>
      <c r="F3205" s="237"/>
      <c r="G3205" s="235">
        <f>'Листы ввода'!D2223</f>
        <v>0</v>
      </c>
      <c r="H3205" s="236"/>
      <c r="I3205" s="237"/>
      <c r="J3205" s="26">
        <f>'Листы ввода'!E2223</f>
        <v>0</v>
      </c>
      <c r="K3205" s="27">
        <f>'Листы ввода'!F2223</f>
        <v>0</v>
      </c>
      <c r="L3205" s="69">
        <f>ROUNDUP('Листы ввода'!G2223*'Общ. данные'!$D$26,0)</f>
        <v>0</v>
      </c>
      <c r="M3205" s="67">
        <f>'Листы ввода'!H2223</f>
        <v>0</v>
      </c>
      <c r="N3205" s="28">
        <f>'Листы ввода'!I2223</f>
        <v>0</v>
      </c>
      <c r="O3205" s="68">
        <f>'Листы ввода'!J2223</f>
        <v>0</v>
      </c>
      <c r="P3205" s="69">
        <f>ROUNDUP('Листы ввода'!K2223*'Общ. данные'!$D$26,0)</f>
        <v>0</v>
      </c>
      <c r="Q3205" s="238">
        <f>ROUNDUP('Листы ввода'!L2223*'Общ. данные'!$D$26,0)</f>
        <v>0</v>
      </c>
      <c r="R3205" s="239"/>
      <c r="S3205" s="238">
        <f>ROUNDUP('Листы ввода'!M2223*'Общ. данные'!$D$26,0)</f>
        <v>0</v>
      </c>
      <c r="T3205" s="240"/>
      <c r="U3205" s="239"/>
      <c r="V3205" s="238">
        <f>ROUNDUP('Листы ввода'!N2223*'Общ. данные'!$D$26,0)</f>
        <v>0</v>
      </c>
      <c r="W3205" s="240"/>
      <c r="X3205" s="239"/>
      <c r="Y3205" s="262">
        <f>'Листы ввода'!O2223</f>
        <v>0</v>
      </c>
      <c r="Z3205" s="263"/>
      <c r="AA3205" s="26">
        <f>'Листы ввода'!P2223</f>
        <v>0</v>
      </c>
      <c r="AB3205" s="68">
        <f>'Листы ввода'!Q2223</f>
        <v>0</v>
      </c>
      <c r="AC3205" s="236">
        <f>'Листы ввода'!R2223</f>
        <v>0</v>
      </c>
      <c r="AD3205" s="236"/>
      <c r="AE3205" s="233">
        <f>IF('Листы ввода'!T2223=1,'Листы на печать'!P3205,AQ3205)</f>
        <v>0</v>
      </c>
      <c r="AF3205" s="264"/>
      <c r="AG3205" s="265"/>
      <c r="AH3205" s="266"/>
      <c r="AI3205" s="26"/>
      <c r="AJ3205" s="27"/>
      <c r="AK3205" s="265"/>
      <c r="AL3205" s="265"/>
      <c r="AM3205" s="266"/>
      <c r="AN3205" s="267"/>
      <c r="AO3205" s="266"/>
      <c r="AP3205" s="301"/>
      <c r="AQ3205" s="46">
        <f t="shared" si="71"/>
        <v>0</v>
      </c>
    </row>
    <row r="3206" spans="1:43" ht="20.45" customHeight="1">
      <c r="A3206" s="314"/>
      <c r="B3206" s="233">
        <f>'Листы ввода'!B2224</f>
        <v>0</v>
      </c>
      <c r="C3206" s="234"/>
      <c r="D3206" s="235">
        <f>'Листы ввода'!C2224</f>
        <v>0</v>
      </c>
      <c r="E3206" s="236"/>
      <c r="F3206" s="237"/>
      <c r="G3206" s="235">
        <f>'Листы ввода'!D2224</f>
        <v>0</v>
      </c>
      <c r="H3206" s="236"/>
      <c r="I3206" s="237"/>
      <c r="J3206" s="26">
        <f>'Листы ввода'!E2224</f>
        <v>0</v>
      </c>
      <c r="K3206" s="27">
        <f>'Листы ввода'!F2224</f>
        <v>0</v>
      </c>
      <c r="L3206" s="69">
        <f>ROUNDUP('Листы ввода'!G2224*'Общ. данные'!$D$26,0)</f>
        <v>0</v>
      </c>
      <c r="M3206" s="67">
        <f>'Листы ввода'!H2224</f>
        <v>0</v>
      </c>
      <c r="N3206" s="28">
        <f>'Листы ввода'!I2224</f>
        <v>0</v>
      </c>
      <c r="O3206" s="68">
        <f>'Листы ввода'!J2224</f>
        <v>0</v>
      </c>
      <c r="P3206" s="69">
        <f>ROUNDUP('Листы ввода'!K2224*'Общ. данные'!$D$26,0)</f>
        <v>0</v>
      </c>
      <c r="Q3206" s="238">
        <f>ROUNDUP('Листы ввода'!L2224*'Общ. данные'!$D$26,0)</f>
        <v>0</v>
      </c>
      <c r="R3206" s="239"/>
      <c r="S3206" s="238">
        <f>ROUNDUP('Листы ввода'!M2224*'Общ. данные'!$D$26,0)</f>
        <v>0</v>
      </c>
      <c r="T3206" s="240"/>
      <c r="U3206" s="239"/>
      <c r="V3206" s="238">
        <f>ROUNDUP('Листы ввода'!N2224*'Общ. данные'!$D$26,0)</f>
        <v>0</v>
      </c>
      <c r="W3206" s="240"/>
      <c r="X3206" s="239"/>
      <c r="Y3206" s="262">
        <f>'Листы ввода'!O2224</f>
        <v>0</v>
      </c>
      <c r="Z3206" s="263"/>
      <c r="AA3206" s="26">
        <f>'Листы ввода'!P2224</f>
        <v>0</v>
      </c>
      <c r="AB3206" s="68">
        <f>'Листы ввода'!Q2224</f>
        <v>0</v>
      </c>
      <c r="AC3206" s="236">
        <f>'Листы ввода'!R2224</f>
        <v>0</v>
      </c>
      <c r="AD3206" s="236"/>
      <c r="AE3206" s="233">
        <f>IF('Листы ввода'!T2224=1,'Листы на печать'!P3206,AQ3206)</f>
        <v>0</v>
      </c>
      <c r="AF3206" s="264"/>
      <c r="AG3206" s="265"/>
      <c r="AH3206" s="266"/>
      <c r="AI3206" s="26"/>
      <c r="AJ3206" s="27"/>
      <c r="AK3206" s="265"/>
      <c r="AL3206" s="265"/>
      <c r="AM3206" s="266"/>
      <c r="AN3206" s="267"/>
      <c r="AO3206" s="266"/>
      <c r="AP3206" s="301"/>
      <c r="AQ3206" s="46">
        <f t="shared" si="71"/>
        <v>0</v>
      </c>
    </row>
    <row r="3207" spans="1:43" ht="20.45" customHeight="1">
      <c r="A3207" s="314"/>
      <c r="B3207" s="233">
        <f>'Листы ввода'!B2225</f>
        <v>0</v>
      </c>
      <c r="C3207" s="234"/>
      <c r="D3207" s="235">
        <f>'Листы ввода'!C2225</f>
        <v>0</v>
      </c>
      <c r="E3207" s="236"/>
      <c r="F3207" s="237"/>
      <c r="G3207" s="235">
        <f>'Листы ввода'!D2225</f>
        <v>0</v>
      </c>
      <c r="H3207" s="236"/>
      <c r="I3207" s="237"/>
      <c r="J3207" s="26">
        <f>'Листы ввода'!E2225</f>
        <v>0</v>
      </c>
      <c r="K3207" s="27">
        <f>'Листы ввода'!F2225</f>
        <v>0</v>
      </c>
      <c r="L3207" s="69">
        <f>ROUNDUP('Листы ввода'!G2225*'Общ. данные'!$D$26,0)</f>
        <v>0</v>
      </c>
      <c r="M3207" s="67">
        <f>'Листы ввода'!H2225</f>
        <v>0</v>
      </c>
      <c r="N3207" s="28">
        <f>'Листы ввода'!I2225</f>
        <v>0</v>
      </c>
      <c r="O3207" s="68">
        <f>'Листы ввода'!J2225</f>
        <v>0</v>
      </c>
      <c r="P3207" s="69">
        <f>ROUNDUP('Листы ввода'!K2225*'Общ. данные'!$D$26,0)</f>
        <v>0</v>
      </c>
      <c r="Q3207" s="238">
        <f>ROUNDUP('Листы ввода'!L2225*'Общ. данные'!$D$26,0)</f>
        <v>0</v>
      </c>
      <c r="R3207" s="239"/>
      <c r="S3207" s="238">
        <f>ROUNDUP('Листы ввода'!M2225*'Общ. данные'!$D$26,0)</f>
        <v>0</v>
      </c>
      <c r="T3207" s="240"/>
      <c r="U3207" s="239"/>
      <c r="V3207" s="238">
        <f>ROUNDUP('Листы ввода'!N2225*'Общ. данные'!$D$26,0)</f>
        <v>0</v>
      </c>
      <c r="W3207" s="240"/>
      <c r="X3207" s="239"/>
      <c r="Y3207" s="262">
        <f>'Листы ввода'!O2225</f>
        <v>0</v>
      </c>
      <c r="Z3207" s="263"/>
      <c r="AA3207" s="26">
        <f>'Листы ввода'!P2225</f>
        <v>0</v>
      </c>
      <c r="AB3207" s="68">
        <f>'Листы ввода'!Q2225</f>
        <v>0</v>
      </c>
      <c r="AC3207" s="236">
        <f>'Листы ввода'!R2225</f>
        <v>0</v>
      </c>
      <c r="AD3207" s="236"/>
      <c r="AE3207" s="233">
        <f>IF('Листы ввода'!T2225=1,'Листы на печать'!P3207,AQ3207)</f>
        <v>0</v>
      </c>
      <c r="AF3207" s="264"/>
      <c r="AG3207" s="265"/>
      <c r="AH3207" s="266"/>
      <c r="AI3207" s="26"/>
      <c r="AJ3207" s="27"/>
      <c r="AK3207" s="265"/>
      <c r="AL3207" s="265"/>
      <c r="AM3207" s="266"/>
      <c r="AN3207" s="267"/>
      <c r="AO3207" s="266"/>
      <c r="AP3207" s="301"/>
      <c r="AQ3207" s="46">
        <f t="shared" si="71"/>
        <v>0</v>
      </c>
    </row>
    <row r="3208" spans="1:43" ht="20.45" customHeight="1">
      <c r="A3208" s="314"/>
      <c r="B3208" s="233">
        <f>'Листы ввода'!B2226</f>
        <v>0</v>
      </c>
      <c r="C3208" s="234"/>
      <c r="D3208" s="235">
        <f>'Листы ввода'!C2226</f>
        <v>0</v>
      </c>
      <c r="E3208" s="236"/>
      <c r="F3208" s="237"/>
      <c r="G3208" s="235">
        <f>'Листы ввода'!D2226</f>
        <v>0</v>
      </c>
      <c r="H3208" s="236"/>
      <c r="I3208" s="237"/>
      <c r="J3208" s="26">
        <f>'Листы ввода'!E2226</f>
        <v>0</v>
      </c>
      <c r="K3208" s="27">
        <f>'Листы ввода'!F2226</f>
        <v>0</v>
      </c>
      <c r="L3208" s="69">
        <f>ROUNDUP('Листы ввода'!G2226*'Общ. данные'!$D$26,0)</f>
        <v>0</v>
      </c>
      <c r="M3208" s="67">
        <f>'Листы ввода'!H2226</f>
        <v>0</v>
      </c>
      <c r="N3208" s="28">
        <f>'Листы ввода'!I2226</f>
        <v>0</v>
      </c>
      <c r="O3208" s="68">
        <f>'Листы ввода'!J2226</f>
        <v>0</v>
      </c>
      <c r="P3208" s="69">
        <f>ROUNDUP('Листы ввода'!K2226*'Общ. данные'!$D$26,0)</f>
        <v>0</v>
      </c>
      <c r="Q3208" s="238">
        <f>ROUNDUP('Листы ввода'!L2226*'Общ. данные'!$D$26,0)</f>
        <v>0</v>
      </c>
      <c r="R3208" s="239"/>
      <c r="S3208" s="238">
        <f>ROUNDUP('Листы ввода'!M2226*'Общ. данные'!$D$26,0)</f>
        <v>0</v>
      </c>
      <c r="T3208" s="240"/>
      <c r="U3208" s="239"/>
      <c r="V3208" s="238">
        <f>ROUNDUP('Листы ввода'!N2226*'Общ. данные'!$D$26,0)</f>
        <v>0</v>
      </c>
      <c r="W3208" s="240"/>
      <c r="X3208" s="239"/>
      <c r="Y3208" s="262">
        <f>'Листы ввода'!O2226</f>
        <v>0</v>
      </c>
      <c r="Z3208" s="263"/>
      <c r="AA3208" s="26">
        <f>'Листы ввода'!P2226</f>
        <v>0</v>
      </c>
      <c r="AB3208" s="68">
        <f>'Листы ввода'!Q2226</f>
        <v>0</v>
      </c>
      <c r="AC3208" s="236">
        <f>'Листы ввода'!R2226</f>
        <v>0</v>
      </c>
      <c r="AD3208" s="236"/>
      <c r="AE3208" s="233">
        <f>IF('Листы ввода'!T2226=1,'Листы на печать'!P3208,AQ3208)</f>
        <v>0</v>
      </c>
      <c r="AF3208" s="264"/>
      <c r="AG3208" s="265"/>
      <c r="AH3208" s="266"/>
      <c r="AI3208" s="26"/>
      <c r="AJ3208" s="27"/>
      <c r="AK3208" s="265"/>
      <c r="AL3208" s="265"/>
      <c r="AM3208" s="266"/>
      <c r="AN3208" s="267"/>
      <c r="AO3208" s="266"/>
      <c r="AP3208" s="301"/>
      <c r="AQ3208" s="46">
        <f t="shared" si="71"/>
        <v>0</v>
      </c>
    </row>
    <row r="3209" spans="1:43" ht="20.45" customHeight="1">
      <c r="A3209" s="314"/>
      <c r="B3209" s="233">
        <f>'Листы ввода'!B2227</f>
        <v>0</v>
      </c>
      <c r="C3209" s="234"/>
      <c r="D3209" s="235">
        <f>'Листы ввода'!C2227</f>
        <v>0</v>
      </c>
      <c r="E3209" s="236"/>
      <c r="F3209" s="237"/>
      <c r="G3209" s="235">
        <f>'Листы ввода'!D2227</f>
        <v>0</v>
      </c>
      <c r="H3209" s="236"/>
      <c r="I3209" s="237"/>
      <c r="J3209" s="26">
        <f>'Листы ввода'!E2227</f>
        <v>0</v>
      </c>
      <c r="K3209" s="27">
        <f>'Листы ввода'!F2227</f>
        <v>0</v>
      </c>
      <c r="L3209" s="69">
        <f>ROUNDUP('Листы ввода'!G2227*'Общ. данные'!$D$26,0)</f>
        <v>0</v>
      </c>
      <c r="M3209" s="67">
        <f>'Листы ввода'!H2227</f>
        <v>0</v>
      </c>
      <c r="N3209" s="28">
        <f>'Листы ввода'!I2227</f>
        <v>0</v>
      </c>
      <c r="O3209" s="68">
        <f>'Листы ввода'!J2227</f>
        <v>0</v>
      </c>
      <c r="P3209" s="69">
        <f>ROUNDUP('Листы ввода'!K2227*'Общ. данные'!$D$26,0)</f>
        <v>0</v>
      </c>
      <c r="Q3209" s="238">
        <f>ROUNDUP('Листы ввода'!L2227*'Общ. данные'!$D$26,0)</f>
        <v>0</v>
      </c>
      <c r="R3209" s="239"/>
      <c r="S3209" s="238">
        <f>ROUNDUP('Листы ввода'!M2227*'Общ. данные'!$D$26,0)</f>
        <v>0</v>
      </c>
      <c r="T3209" s="240"/>
      <c r="U3209" s="239"/>
      <c r="V3209" s="238">
        <f>ROUNDUP('Листы ввода'!N2227*'Общ. данные'!$D$26,0)</f>
        <v>0</v>
      </c>
      <c r="W3209" s="240"/>
      <c r="X3209" s="239"/>
      <c r="Y3209" s="262">
        <f>'Листы ввода'!O2227</f>
        <v>0</v>
      </c>
      <c r="Z3209" s="263"/>
      <c r="AA3209" s="26">
        <f>'Листы ввода'!P2227</f>
        <v>0</v>
      </c>
      <c r="AB3209" s="68">
        <f>'Листы ввода'!Q2227</f>
        <v>0</v>
      </c>
      <c r="AC3209" s="236">
        <f>'Листы ввода'!R2227</f>
        <v>0</v>
      </c>
      <c r="AD3209" s="236"/>
      <c r="AE3209" s="233">
        <f>IF('Листы ввода'!T2227=1,'Листы на печать'!P3209,AQ3209)</f>
        <v>0</v>
      </c>
      <c r="AF3209" s="264"/>
      <c r="AG3209" s="265"/>
      <c r="AH3209" s="266"/>
      <c r="AI3209" s="26"/>
      <c r="AJ3209" s="27"/>
      <c r="AK3209" s="265"/>
      <c r="AL3209" s="265"/>
      <c r="AM3209" s="266"/>
      <c r="AN3209" s="267"/>
      <c r="AO3209" s="266"/>
      <c r="AP3209" s="301"/>
      <c r="AQ3209" s="46">
        <f t="shared" si="71"/>
        <v>0</v>
      </c>
    </row>
    <row r="3210" spans="1:43" ht="20.45" customHeight="1">
      <c r="A3210" s="314"/>
      <c r="B3210" s="233">
        <f>'Листы ввода'!B2228</f>
        <v>0</v>
      </c>
      <c r="C3210" s="234"/>
      <c r="D3210" s="235">
        <f>'Листы ввода'!C2228</f>
        <v>0</v>
      </c>
      <c r="E3210" s="236"/>
      <c r="F3210" s="237"/>
      <c r="G3210" s="235">
        <f>'Листы ввода'!D2228</f>
        <v>0</v>
      </c>
      <c r="H3210" s="236"/>
      <c r="I3210" s="237"/>
      <c r="J3210" s="26">
        <f>'Листы ввода'!E2228</f>
        <v>0</v>
      </c>
      <c r="K3210" s="27">
        <f>'Листы ввода'!F2228</f>
        <v>0</v>
      </c>
      <c r="L3210" s="69">
        <f>ROUNDUP('Листы ввода'!G2228*'Общ. данные'!$D$26,0)</f>
        <v>0</v>
      </c>
      <c r="M3210" s="67">
        <f>'Листы ввода'!H2228</f>
        <v>0</v>
      </c>
      <c r="N3210" s="28">
        <f>'Листы ввода'!I2228</f>
        <v>0</v>
      </c>
      <c r="O3210" s="68">
        <f>'Листы ввода'!J2228</f>
        <v>0</v>
      </c>
      <c r="P3210" s="69">
        <f>ROUNDUP('Листы ввода'!K2228*'Общ. данные'!$D$26,0)</f>
        <v>0</v>
      </c>
      <c r="Q3210" s="238">
        <f>ROUNDUP('Листы ввода'!L2228*'Общ. данные'!$D$26,0)</f>
        <v>0</v>
      </c>
      <c r="R3210" s="239"/>
      <c r="S3210" s="238">
        <f>ROUNDUP('Листы ввода'!M2228*'Общ. данные'!$D$26,0)</f>
        <v>0</v>
      </c>
      <c r="T3210" s="240"/>
      <c r="U3210" s="239"/>
      <c r="V3210" s="238">
        <f>ROUNDUP('Листы ввода'!N2228*'Общ. данные'!$D$26,0)</f>
        <v>0</v>
      </c>
      <c r="W3210" s="240"/>
      <c r="X3210" s="239"/>
      <c r="Y3210" s="262">
        <f>'Листы ввода'!O2228</f>
        <v>0</v>
      </c>
      <c r="Z3210" s="263"/>
      <c r="AA3210" s="26">
        <f>'Листы ввода'!P2228</f>
        <v>0</v>
      </c>
      <c r="AB3210" s="68">
        <f>'Листы ввода'!Q2228</f>
        <v>0</v>
      </c>
      <c r="AC3210" s="236">
        <f>'Листы ввода'!R2228</f>
        <v>0</v>
      </c>
      <c r="AD3210" s="236"/>
      <c r="AE3210" s="233">
        <f>IF('Листы ввода'!T2228=1,'Листы на печать'!P3210,AQ3210)</f>
        <v>0</v>
      </c>
      <c r="AF3210" s="264"/>
      <c r="AG3210" s="265"/>
      <c r="AH3210" s="266"/>
      <c r="AI3210" s="26"/>
      <c r="AJ3210" s="27"/>
      <c r="AK3210" s="265"/>
      <c r="AL3210" s="265"/>
      <c r="AM3210" s="266"/>
      <c r="AN3210" s="267"/>
      <c r="AO3210" s="266"/>
      <c r="AP3210" s="301"/>
      <c r="AQ3210" s="46">
        <f t="shared" si="71"/>
        <v>0</v>
      </c>
    </row>
    <row r="3211" spans="1:43" ht="20.45" customHeight="1">
      <c r="A3211" s="314"/>
      <c r="B3211" s="233">
        <f>'Листы ввода'!B2229</f>
        <v>0</v>
      </c>
      <c r="C3211" s="234"/>
      <c r="D3211" s="235">
        <f>'Листы ввода'!C2229</f>
        <v>0</v>
      </c>
      <c r="E3211" s="236"/>
      <c r="F3211" s="237"/>
      <c r="G3211" s="235">
        <f>'Листы ввода'!D2229</f>
        <v>0</v>
      </c>
      <c r="H3211" s="236"/>
      <c r="I3211" s="237"/>
      <c r="J3211" s="26">
        <f>'Листы ввода'!E2229</f>
        <v>0</v>
      </c>
      <c r="K3211" s="27">
        <f>'Листы ввода'!F2229</f>
        <v>0</v>
      </c>
      <c r="L3211" s="69">
        <f>ROUNDUP('Листы ввода'!G2229*'Общ. данные'!$D$26,0)</f>
        <v>0</v>
      </c>
      <c r="M3211" s="67">
        <f>'Листы ввода'!H2229</f>
        <v>0</v>
      </c>
      <c r="N3211" s="28">
        <f>'Листы ввода'!I2229</f>
        <v>0</v>
      </c>
      <c r="O3211" s="68">
        <f>'Листы ввода'!J2229</f>
        <v>0</v>
      </c>
      <c r="P3211" s="69">
        <f>ROUNDUP('Листы ввода'!K2229*'Общ. данные'!$D$26,0)</f>
        <v>0</v>
      </c>
      <c r="Q3211" s="238">
        <f>ROUNDUP('Листы ввода'!L2229*'Общ. данные'!$D$26,0)</f>
        <v>0</v>
      </c>
      <c r="R3211" s="239"/>
      <c r="S3211" s="238">
        <f>ROUNDUP('Листы ввода'!M2229*'Общ. данные'!$D$26,0)</f>
        <v>0</v>
      </c>
      <c r="T3211" s="240"/>
      <c r="U3211" s="239"/>
      <c r="V3211" s="238">
        <f>ROUNDUP('Листы ввода'!N2229*'Общ. данные'!$D$26,0)</f>
        <v>0</v>
      </c>
      <c r="W3211" s="240"/>
      <c r="X3211" s="239"/>
      <c r="Y3211" s="262">
        <f>'Листы ввода'!O2229</f>
        <v>0</v>
      </c>
      <c r="Z3211" s="263"/>
      <c r="AA3211" s="26">
        <f>'Листы ввода'!P2229</f>
        <v>0</v>
      </c>
      <c r="AB3211" s="68">
        <f>'Листы ввода'!Q2229</f>
        <v>0</v>
      </c>
      <c r="AC3211" s="236">
        <f>'Листы ввода'!R2229</f>
        <v>0</v>
      </c>
      <c r="AD3211" s="236"/>
      <c r="AE3211" s="233">
        <f>IF('Листы ввода'!T2229=1,'Листы на печать'!P3211,AQ3211)</f>
        <v>0</v>
      </c>
      <c r="AF3211" s="264"/>
      <c r="AG3211" s="265"/>
      <c r="AH3211" s="266"/>
      <c r="AI3211" s="26"/>
      <c r="AJ3211" s="27"/>
      <c r="AK3211" s="265"/>
      <c r="AL3211" s="265"/>
      <c r="AM3211" s="266"/>
      <c r="AN3211" s="267"/>
      <c r="AO3211" s="266"/>
      <c r="AP3211" s="301"/>
      <c r="AQ3211" s="46">
        <f t="shared" si="71"/>
        <v>0</v>
      </c>
    </row>
    <row r="3212" spans="1:43" ht="20.45" customHeight="1">
      <c r="A3212" s="314"/>
      <c r="B3212" s="233">
        <f>'Листы ввода'!B2230</f>
        <v>0</v>
      </c>
      <c r="C3212" s="234"/>
      <c r="D3212" s="235">
        <f>'Листы ввода'!C2230</f>
        <v>0</v>
      </c>
      <c r="E3212" s="236"/>
      <c r="F3212" s="237"/>
      <c r="G3212" s="235">
        <f>'Листы ввода'!D2230</f>
        <v>0</v>
      </c>
      <c r="H3212" s="236"/>
      <c r="I3212" s="237"/>
      <c r="J3212" s="26">
        <f>'Листы ввода'!E2230</f>
        <v>0</v>
      </c>
      <c r="K3212" s="27">
        <f>'Листы ввода'!F2230</f>
        <v>0</v>
      </c>
      <c r="L3212" s="69">
        <f>ROUNDUP('Листы ввода'!G2230*'Общ. данные'!$D$26,0)</f>
        <v>0</v>
      </c>
      <c r="M3212" s="67">
        <f>'Листы ввода'!H2230</f>
        <v>0</v>
      </c>
      <c r="N3212" s="28">
        <f>'Листы ввода'!I2230</f>
        <v>0</v>
      </c>
      <c r="O3212" s="68">
        <f>'Листы ввода'!J2230</f>
        <v>0</v>
      </c>
      <c r="P3212" s="69">
        <f>ROUNDUP('Листы ввода'!K2230*'Общ. данные'!$D$26,0)</f>
        <v>0</v>
      </c>
      <c r="Q3212" s="238">
        <f>ROUNDUP('Листы ввода'!L2230*'Общ. данные'!$D$26,0)</f>
        <v>0</v>
      </c>
      <c r="R3212" s="239"/>
      <c r="S3212" s="238">
        <f>ROUNDUP('Листы ввода'!M2230*'Общ. данные'!$D$26,0)</f>
        <v>0</v>
      </c>
      <c r="T3212" s="240"/>
      <c r="U3212" s="239"/>
      <c r="V3212" s="238">
        <f>ROUNDUP('Листы ввода'!N2230*'Общ. данные'!$D$26,0)</f>
        <v>0</v>
      </c>
      <c r="W3212" s="240"/>
      <c r="X3212" s="239"/>
      <c r="Y3212" s="262">
        <f>'Листы ввода'!O2230</f>
        <v>0</v>
      </c>
      <c r="Z3212" s="263"/>
      <c r="AA3212" s="26">
        <f>'Листы ввода'!P2230</f>
        <v>0</v>
      </c>
      <c r="AB3212" s="68">
        <f>'Листы ввода'!Q2230</f>
        <v>0</v>
      </c>
      <c r="AC3212" s="236">
        <f>'Листы ввода'!R2230</f>
        <v>0</v>
      </c>
      <c r="AD3212" s="236"/>
      <c r="AE3212" s="233">
        <f>IF('Листы ввода'!T2230=1,'Листы на печать'!P3212,AQ3212)</f>
        <v>0</v>
      </c>
      <c r="AF3212" s="264"/>
      <c r="AG3212" s="265"/>
      <c r="AH3212" s="266"/>
      <c r="AI3212" s="26"/>
      <c r="AJ3212" s="27"/>
      <c r="AK3212" s="265"/>
      <c r="AL3212" s="265"/>
      <c r="AM3212" s="266"/>
      <c r="AN3212" s="267"/>
      <c r="AO3212" s="266"/>
      <c r="AP3212" s="301"/>
      <c r="AQ3212" s="46">
        <f t="shared" si="71"/>
        <v>0</v>
      </c>
    </row>
    <row r="3213" spans="1:43" ht="20.45" customHeight="1">
      <c r="A3213" s="314"/>
      <c r="B3213" s="233">
        <f>'Листы ввода'!B2231</f>
        <v>0</v>
      </c>
      <c r="C3213" s="234"/>
      <c r="D3213" s="235">
        <f>'Листы ввода'!C2231</f>
        <v>0</v>
      </c>
      <c r="E3213" s="236"/>
      <c r="F3213" s="237"/>
      <c r="G3213" s="235">
        <f>'Листы ввода'!D2231</f>
        <v>0</v>
      </c>
      <c r="H3213" s="236"/>
      <c r="I3213" s="237"/>
      <c r="J3213" s="26">
        <f>'Листы ввода'!E2231</f>
        <v>0</v>
      </c>
      <c r="K3213" s="27">
        <f>'Листы ввода'!F2231</f>
        <v>0</v>
      </c>
      <c r="L3213" s="69">
        <f>ROUNDUP('Листы ввода'!G2231*'Общ. данные'!$D$26,0)</f>
        <v>0</v>
      </c>
      <c r="M3213" s="67">
        <f>'Листы ввода'!H2231</f>
        <v>0</v>
      </c>
      <c r="N3213" s="28">
        <f>'Листы ввода'!I2231</f>
        <v>0</v>
      </c>
      <c r="O3213" s="68">
        <f>'Листы ввода'!J2231</f>
        <v>0</v>
      </c>
      <c r="P3213" s="69">
        <f>ROUNDUP('Листы ввода'!K2231*'Общ. данные'!$D$26,0)</f>
        <v>0</v>
      </c>
      <c r="Q3213" s="238">
        <f>ROUNDUP('Листы ввода'!L2231*'Общ. данные'!$D$26,0)</f>
        <v>0</v>
      </c>
      <c r="R3213" s="239"/>
      <c r="S3213" s="238">
        <f>ROUNDUP('Листы ввода'!M2231*'Общ. данные'!$D$26,0)</f>
        <v>0</v>
      </c>
      <c r="T3213" s="240"/>
      <c r="U3213" s="239"/>
      <c r="V3213" s="238">
        <f>ROUNDUP('Листы ввода'!N2231*'Общ. данные'!$D$26,0)</f>
        <v>0</v>
      </c>
      <c r="W3213" s="240"/>
      <c r="X3213" s="239"/>
      <c r="Y3213" s="262">
        <f>'Листы ввода'!O2231</f>
        <v>0</v>
      </c>
      <c r="Z3213" s="263"/>
      <c r="AA3213" s="26">
        <f>'Листы ввода'!P2231</f>
        <v>0</v>
      </c>
      <c r="AB3213" s="68">
        <f>'Листы ввода'!Q2231</f>
        <v>0</v>
      </c>
      <c r="AC3213" s="236">
        <f>'Листы ввода'!R2231</f>
        <v>0</v>
      </c>
      <c r="AD3213" s="236"/>
      <c r="AE3213" s="233">
        <f>IF('Листы ввода'!T2231=1,'Листы на печать'!P3213,AQ3213)</f>
        <v>0</v>
      </c>
      <c r="AF3213" s="264"/>
      <c r="AG3213" s="265"/>
      <c r="AH3213" s="266"/>
      <c r="AI3213" s="26"/>
      <c r="AJ3213" s="27"/>
      <c r="AK3213" s="265"/>
      <c r="AL3213" s="265"/>
      <c r="AM3213" s="266"/>
      <c r="AN3213" s="267"/>
      <c r="AO3213" s="266"/>
      <c r="AP3213" s="301"/>
      <c r="AQ3213" s="46">
        <f t="shared" si="71"/>
        <v>0</v>
      </c>
    </row>
    <row r="3214" spans="1:43" ht="20.45" customHeight="1">
      <c r="A3214" s="314"/>
      <c r="B3214" s="233">
        <f>'Листы ввода'!B2232</f>
        <v>0</v>
      </c>
      <c r="C3214" s="234"/>
      <c r="D3214" s="235">
        <f>'Листы ввода'!C2232</f>
        <v>0</v>
      </c>
      <c r="E3214" s="236"/>
      <c r="F3214" s="237"/>
      <c r="G3214" s="235">
        <f>'Листы ввода'!D2232</f>
        <v>0</v>
      </c>
      <c r="H3214" s="236"/>
      <c r="I3214" s="237"/>
      <c r="J3214" s="26">
        <f>'Листы ввода'!E2232</f>
        <v>0</v>
      </c>
      <c r="K3214" s="27">
        <f>'Листы ввода'!F2232</f>
        <v>0</v>
      </c>
      <c r="L3214" s="69">
        <f>ROUNDUP('Листы ввода'!G2232*'Общ. данные'!$D$26,0)</f>
        <v>0</v>
      </c>
      <c r="M3214" s="67">
        <f>'Листы ввода'!H2232</f>
        <v>0</v>
      </c>
      <c r="N3214" s="28">
        <f>'Листы ввода'!I2232</f>
        <v>0</v>
      </c>
      <c r="O3214" s="68">
        <f>'Листы ввода'!J2232</f>
        <v>0</v>
      </c>
      <c r="P3214" s="69">
        <f>ROUNDUP('Листы ввода'!K2232*'Общ. данные'!$D$26,0)</f>
        <v>0</v>
      </c>
      <c r="Q3214" s="238">
        <f>ROUNDUP('Листы ввода'!L2232*'Общ. данные'!$D$26,0)</f>
        <v>0</v>
      </c>
      <c r="R3214" s="239"/>
      <c r="S3214" s="238">
        <f>ROUNDUP('Листы ввода'!M2232*'Общ. данные'!$D$26,0)</f>
        <v>0</v>
      </c>
      <c r="T3214" s="240"/>
      <c r="U3214" s="239"/>
      <c r="V3214" s="238">
        <f>ROUNDUP('Листы ввода'!N2232*'Общ. данные'!$D$26,0)</f>
        <v>0</v>
      </c>
      <c r="W3214" s="240"/>
      <c r="X3214" s="239"/>
      <c r="Y3214" s="262">
        <f>'Листы ввода'!O2232</f>
        <v>0</v>
      </c>
      <c r="Z3214" s="263"/>
      <c r="AA3214" s="26">
        <f>'Листы ввода'!P2232</f>
        <v>0</v>
      </c>
      <c r="AB3214" s="68">
        <f>'Листы ввода'!Q2232</f>
        <v>0</v>
      </c>
      <c r="AC3214" s="236">
        <f>'Листы ввода'!R2232</f>
        <v>0</v>
      </c>
      <c r="AD3214" s="236"/>
      <c r="AE3214" s="233">
        <f>IF('Листы ввода'!T2232=1,'Листы на печать'!P3214,AQ3214)</f>
        <v>0</v>
      </c>
      <c r="AF3214" s="264"/>
      <c r="AG3214" s="265"/>
      <c r="AH3214" s="266"/>
      <c r="AI3214" s="26"/>
      <c r="AJ3214" s="27"/>
      <c r="AK3214" s="265"/>
      <c r="AL3214" s="265"/>
      <c r="AM3214" s="266"/>
      <c r="AN3214" s="267"/>
      <c r="AO3214" s="266"/>
      <c r="AP3214" s="301"/>
      <c r="AQ3214" s="46">
        <f t="shared" si="71"/>
        <v>0</v>
      </c>
    </row>
    <row r="3215" spans="1:43" ht="20.45" customHeight="1">
      <c r="A3215" s="314"/>
      <c r="B3215" s="233">
        <f>'Листы ввода'!B2233</f>
        <v>0</v>
      </c>
      <c r="C3215" s="234"/>
      <c r="D3215" s="235">
        <f>'Листы ввода'!C2233</f>
        <v>0</v>
      </c>
      <c r="E3215" s="236"/>
      <c r="F3215" s="237"/>
      <c r="G3215" s="235">
        <f>'Листы ввода'!D2233</f>
        <v>0</v>
      </c>
      <c r="H3215" s="236"/>
      <c r="I3215" s="237"/>
      <c r="J3215" s="26">
        <f>'Листы ввода'!E2233</f>
        <v>0</v>
      </c>
      <c r="K3215" s="27">
        <f>'Листы ввода'!F2233</f>
        <v>0</v>
      </c>
      <c r="L3215" s="69">
        <f>ROUNDUP('Листы ввода'!G2233*'Общ. данные'!$D$26,0)</f>
        <v>0</v>
      </c>
      <c r="M3215" s="67">
        <f>'Листы ввода'!H2233</f>
        <v>0</v>
      </c>
      <c r="N3215" s="28">
        <f>'Листы ввода'!I2233</f>
        <v>0</v>
      </c>
      <c r="O3215" s="68">
        <f>'Листы ввода'!J2233</f>
        <v>0</v>
      </c>
      <c r="P3215" s="69">
        <f>ROUNDUP('Листы ввода'!K2233*'Общ. данные'!$D$26,0)</f>
        <v>0</v>
      </c>
      <c r="Q3215" s="238">
        <f>ROUNDUP('Листы ввода'!L2233*'Общ. данные'!$D$26,0)</f>
        <v>0</v>
      </c>
      <c r="R3215" s="239"/>
      <c r="S3215" s="238">
        <f>ROUNDUP('Листы ввода'!M2233*'Общ. данные'!$D$26,0)</f>
        <v>0</v>
      </c>
      <c r="T3215" s="240"/>
      <c r="U3215" s="239"/>
      <c r="V3215" s="238">
        <f>ROUNDUP('Листы ввода'!N2233*'Общ. данные'!$D$26,0)</f>
        <v>0</v>
      </c>
      <c r="W3215" s="240"/>
      <c r="X3215" s="239"/>
      <c r="Y3215" s="262">
        <f>'Листы ввода'!O2233</f>
        <v>0</v>
      </c>
      <c r="Z3215" s="263"/>
      <c r="AA3215" s="26">
        <f>'Листы ввода'!P2233</f>
        <v>0</v>
      </c>
      <c r="AB3215" s="68">
        <f>'Листы ввода'!Q2233</f>
        <v>0</v>
      </c>
      <c r="AC3215" s="236">
        <f>'Листы ввода'!R2233</f>
        <v>0</v>
      </c>
      <c r="AD3215" s="236"/>
      <c r="AE3215" s="233">
        <f>IF('Листы ввода'!T2233=1,'Листы на печать'!P3215,AQ3215)</f>
        <v>0</v>
      </c>
      <c r="AF3215" s="264"/>
      <c r="AG3215" s="265"/>
      <c r="AH3215" s="266"/>
      <c r="AI3215" s="26"/>
      <c r="AJ3215" s="27"/>
      <c r="AK3215" s="265"/>
      <c r="AL3215" s="265"/>
      <c r="AM3215" s="266"/>
      <c r="AN3215" s="267"/>
      <c r="AO3215" s="266"/>
      <c r="AP3215" s="301"/>
      <c r="AQ3215" s="46">
        <f t="shared" si="71"/>
        <v>0</v>
      </c>
    </row>
    <row r="3216" spans="1:43" ht="20.45" customHeight="1">
      <c r="A3216" s="314"/>
      <c r="B3216" s="233">
        <f>'Листы ввода'!B2234</f>
        <v>0</v>
      </c>
      <c r="C3216" s="234"/>
      <c r="D3216" s="235">
        <f>'Листы ввода'!C2234</f>
        <v>0</v>
      </c>
      <c r="E3216" s="236"/>
      <c r="F3216" s="237"/>
      <c r="G3216" s="235">
        <f>'Листы ввода'!D2234</f>
        <v>0</v>
      </c>
      <c r="H3216" s="236"/>
      <c r="I3216" s="237"/>
      <c r="J3216" s="26">
        <f>'Листы ввода'!E2234</f>
        <v>0</v>
      </c>
      <c r="K3216" s="27">
        <f>'Листы ввода'!F2234</f>
        <v>0</v>
      </c>
      <c r="L3216" s="69">
        <f>ROUNDUP('Листы ввода'!G2234*'Общ. данные'!$D$26,0)</f>
        <v>0</v>
      </c>
      <c r="M3216" s="67">
        <f>'Листы ввода'!H2234</f>
        <v>0</v>
      </c>
      <c r="N3216" s="28">
        <f>'Листы ввода'!I2234</f>
        <v>0</v>
      </c>
      <c r="O3216" s="68">
        <f>'Листы ввода'!J2234</f>
        <v>0</v>
      </c>
      <c r="P3216" s="69">
        <f>ROUNDUP('Листы ввода'!K2234*'Общ. данные'!$D$26,0)</f>
        <v>0</v>
      </c>
      <c r="Q3216" s="238">
        <f>ROUNDUP('Листы ввода'!L2234*'Общ. данные'!$D$26,0)</f>
        <v>0</v>
      </c>
      <c r="R3216" s="239"/>
      <c r="S3216" s="238">
        <f>ROUNDUP('Листы ввода'!M2234*'Общ. данные'!$D$26,0)</f>
        <v>0</v>
      </c>
      <c r="T3216" s="240"/>
      <c r="U3216" s="239"/>
      <c r="V3216" s="238">
        <f>ROUNDUP('Листы ввода'!N2234*'Общ. данные'!$D$26,0)</f>
        <v>0</v>
      </c>
      <c r="W3216" s="240"/>
      <c r="X3216" s="239"/>
      <c r="Y3216" s="262">
        <f>'Листы ввода'!O2234</f>
        <v>0</v>
      </c>
      <c r="Z3216" s="263"/>
      <c r="AA3216" s="26">
        <f>'Листы ввода'!P2234</f>
        <v>0</v>
      </c>
      <c r="AB3216" s="68">
        <f>'Листы ввода'!Q2234</f>
        <v>0</v>
      </c>
      <c r="AC3216" s="236">
        <f>'Листы ввода'!R2234</f>
        <v>0</v>
      </c>
      <c r="AD3216" s="236"/>
      <c r="AE3216" s="233">
        <f>IF('Листы ввода'!T2234=1,'Листы на печать'!P3216,AQ3216)</f>
        <v>0</v>
      </c>
      <c r="AF3216" s="264"/>
      <c r="AG3216" s="265"/>
      <c r="AH3216" s="266"/>
      <c r="AI3216" s="31"/>
      <c r="AJ3216" s="32"/>
      <c r="AK3216" s="265"/>
      <c r="AL3216" s="265"/>
      <c r="AM3216" s="266"/>
      <c r="AN3216" s="267"/>
      <c r="AO3216" s="266"/>
      <c r="AP3216" s="301"/>
      <c r="AQ3216" s="46">
        <f t="shared" si="71"/>
        <v>0</v>
      </c>
    </row>
    <row r="3217" spans="1:43" ht="20.45" customHeight="1">
      <c r="A3217" s="314"/>
      <c r="B3217" s="233">
        <f>'Листы ввода'!B2235</f>
        <v>0</v>
      </c>
      <c r="C3217" s="234"/>
      <c r="D3217" s="235">
        <f>'Листы ввода'!C2235</f>
        <v>0</v>
      </c>
      <c r="E3217" s="236"/>
      <c r="F3217" s="237"/>
      <c r="G3217" s="235">
        <f>'Листы ввода'!D2235</f>
        <v>0</v>
      </c>
      <c r="H3217" s="236"/>
      <c r="I3217" s="237"/>
      <c r="J3217" s="26">
        <f>'Листы ввода'!E2235</f>
        <v>0</v>
      </c>
      <c r="K3217" s="27">
        <f>'Листы ввода'!F2235</f>
        <v>0</v>
      </c>
      <c r="L3217" s="69">
        <f>ROUNDUP('Листы ввода'!G2235*'Общ. данные'!$D$26,0)</f>
        <v>0</v>
      </c>
      <c r="M3217" s="67">
        <f>'Листы ввода'!H2235</f>
        <v>0</v>
      </c>
      <c r="N3217" s="28">
        <f>'Листы ввода'!I2235</f>
        <v>0</v>
      </c>
      <c r="O3217" s="68">
        <f>'Листы ввода'!J2235</f>
        <v>0</v>
      </c>
      <c r="P3217" s="69">
        <f>ROUNDUP('Листы ввода'!K2235*'Общ. данные'!$D$26,0)</f>
        <v>0</v>
      </c>
      <c r="Q3217" s="238">
        <f>ROUNDUP('Листы ввода'!L2235*'Общ. данные'!$D$26,0)</f>
        <v>0</v>
      </c>
      <c r="R3217" s="239"/>
      <c r="S3217" s="238">
        <f>ROUNDUP('Листы ввода'!M2235*'Общ. данные'!$D$26,0)</f>
        <v>0</v>
      </c>
      <c r="T3217" s="240"/>
      <c r="U3217" s="239"/>
      <c r="V3217" s="238">
        <f>ROUNDUP('Листы ввода'!N2235*'Общ. данные'!$D$26,0)</f>
        <v>0</v>
      </c>
      <c r="W3217" s="240"/>
      <c r="X3217" s="239"/>
      <c r="Y3217" s="262">
        <f>'Листы ввода'!O2235</f>
        <v>0</v>
      </c>
      <c r="Z3217" s="263"/>
      <c r="AA3217" s="26">
        <f>'Листы ввода'!P2235</f>
        <v>0</v>
      </c>
      <c r="AB3217" s="68">
        <f>'Листы ввода'!Q2235</f>
        <v>0</v>
      </c>
      <c r="AC3217" s="236">
        <f>'Листы ввода'!R2235</f>
        <v>0</v>
      </c>
      <c r="AD3217" s="236"/>
      <c r="AE3217" s="233">
        <f>IF('Листы ввода'!T2235=1,'Листы на печать'!P3217,AQ3217)</f>
        <v>0</v>
      </c>
      <c r="AF3217" s="264"/>
      <c r="AG3217" s="265"/>
      <c r="AH3217" s="266"/>
      <c r="AI3217" s="31"/>
      <c r="AJ3217" s="32"/>
      <c r="AK3217" s="265"/>
      <c r="AL3217" s="265"/>
      <c r="AM3217" s="266"/>
      <c r="AN3217" s="267"/>
      <c r="AO3217" s="266"/>
      <c r="AP3217" s="301"/>
      <c r="AQ3217" s="46">
        <f t="shared" si="71"/>
        <v>0</v>
      </c>
    </row>
    <row r="3218" spans="1:43" ht="20.45" customHeight="1">
      <c r="A3218" s="314"/>
      <c r="B3218" s="233">
        <f>'Листы ввода'!B2236</f>
        <v>0</v>
      </c>
      <c r="C3218" s="234"/>
      <c r="D3218" s="235">
        <f>'Листы ввода'!C2236</f>
        <v>0</v>
      </c>
      <c r="E3218" s="236"/>
      <c r="F3218" s="237"/>
      <c r="G3218" s="235">
        <f>'Листы ввода'!D2236</f>
        <v>0</v>
      </c>
      <c r="H3218" s="236"/>
      <c r="I3218" s="237"/>
      <c r="J3218" s="26">
        <f>'Листы ввода'!E2236</f>
        <v>0</v>
      </c>
      <c r="K3218" s="27">
        <f>'Листы ввода'!F2236</f>
        <v>0</v>
      </c>
      <c r="L3218" s="69">
        <f>ROUNDUP('Листы ввода'!G2236*'Общ. данные'!$D$26,0)</f>
        <v>0</v>
      </c>
      <c r="M3218" s="67">
        <f>'Листы ввода'!H2236</f>
        <v>0</v>
      </c>
      <c r="N3218" s="28">
        <f>'Листы ввода'!I2236</f>
        <v>0</v>
      </c>
      <c r="O3218" s="68">
        <f>'Листы ввода'!J2236</f>
        <v>0</v>
      </c>
      <c r="P3218" s="69">
        <f>ROUNDUP('Листы ввода'!K2236*'Общ. данные'!$D$26,0)</f>
        <v>0</v>
      </c>
      <c r="Q3218" s="238">
        <f>ROUNDUP('Листы ввода'!L2236*'Общ. данные'!$D$26,0)</f>
        <v>0</v>
      </c>
      <c r="R3218" s="239"/>
      <c r="S3218" s="238">
        <f>ROUNDUP('Листы ввода'!M2236*'Общ. данные'!$D$26,0)</f>
        <v>0</v>
      </c>
      <c r="T3218" s="240"/>
      <c r="U3218" s="239"/>
      <c r="V3218" s="238">
        <f>ROUNDUP('Листы ввода'!N2236*'Общ. данные'!$D$26,0)</f>
        <v>0</v>
      </c>
      <c r="W3218" s="240"/>
      <c r="X3218" s="239"/>
      <c r="Y3218" s="262">
        <f>'Листы ввода'!O2236</f>
        <v>0</v>
      </c>
      <c r="Z3218" s="263"/>
      <c r="AA3218" s="26">
        <f>'Листы ввода'!P2236</f>
        <v>0</v>
      </c>
      <c r="AB3218" s="68">
        <f>'Листы ввода'!Q2236</f>
        <v>0</v>
      </c>
      <c r="AC3218" s="236">
        <f>'Листы ввода'!R2236</f>
        <v>0</v>
      </c>
      <c r="AD3218" s="236"/>
      <c r="AE3218" s="233">
        <f>IF('Листы ввода'!T2236=1,'Листы на печать'!P3218,AQ3218)</f>
        <v>0</v>
      </c>
      <c r="AF3218" s="264"/>
      <c r="AG3218" s="265"/>
      <c r="AH3218" s="266"/>
      <c r="AI3218" s="33"/>
      <c r="AJ3218" s="34"/>
      <c r="AK3218" s="265"/>
      <c r="AL3218" s="265"/>
      <c r="AM3218" s="266"/>
      <c r="AN3218" s="275"/>
      <c r="AO3218" s="276"/>
      <c r="AP3218" s="301"/>
      <c r="AQ3218" s="46">
        <f t="shared" si="71"/>
        <v>0</v>
      </c>
    </row>
    <row r="3219" spans="1:43" ht="20.45" customHeight="1" thickBot="1">
      <c r="A3219" s="314"/>
      <c r="B3219" s="269">
        <f>'Листы ввода'!B2237</f>
        <v>0</v>
      </c>
      <c r="C3219" s="277"/>
      <c r="D3219" s="278">
        <f>'Листы ввода'!C2237</f>
        <v>0</v>
      </c>
      <c r="E3219" s="268"/>
      <c r="F3219" s="279"/>
      <c r="G3219" s="278">
        <f>'Листы ввода'!D2237</f>
        <v>0</v>
      </c>
      <c r="H3219" s="268"/>
      <c r="I3219" s="279"/>
      <c r="J3219" s="88">
        <f>'Листы ввода'!E2237</f>
        <v>0</v>
      </c>
      <c r="K3219" s="89">
        <f>'Листы ввода'!F2237</f>
        <v>0</v>
      </c>
      <c r="L3219" s="86">
        <f>ROUNDUP('Листы ввода'!G2237*'Общ. данные'!$D$26,0)</f>
        <v>0</v>
      </c>
      <c r="M3219" s="85">
        <f>'Листы ввода'!H2237</f>
        <v>0</v>
      </c>
      <c r="N3219" s="90">
        <f>'Листы ввода'!I2237</f>
        <v>0</v>
      </c>
      <c r="O3219" s="87">
        <f>'Листы ввода'!J2237</f>
        <v>0</v>
      </c>
      <c r="P3219" s="86">
        <f>ROUNDUP('Листы ввода'!K2237*'Общ. данные'!$D$26,0)</f>
        <v>0</v>
      </c>
      <c r="Q3219" s="258">
        <f>ROUNDUP('Листы ввода'!L2237*'Общ. данные'!$D$26,0)</f>
        <v>0</v>
      </c>
      <c r="R3219" s="259"/>
      <c r="S3219" s="258">
        <f>ROUNDUP('Листы ввода'!M2237*'Общ. данные'!$D$26,0)</f>
        <v>0</v>
      </c>
      <c r="T3219" s="280"/>
      <c r="U3219" s="259"/>
      <c r="V3219" s="258">
        <f>ROUNDUP('Листы ввода'!N2237*'Общ. данные'!$D$26,0)</f>
        <v>0</v>
      </c>
      <c r="W3219" s="280"/>
      <c r="X3219" s="259"/>
      <c r="Y3219" s="281">
        <f>'Листы ввода'!O2237</f>
        <v>0</v>
      </c>
      <c r="Z3219" s="282"/>
      <c r="AA3219" s="88">
        <f>'Листы ввода'!P2237</f>
        <v>0</v>
      </c>
      <c r="AB3219" s="87">
        <f>'Листы ввода'!Q2237</f>
        <v>0</v>
      </c>
      <c r="AC3219" s="268">
        <f>'Листы ввода'!R2237</f>
        <v>0</v>
      </c>
      <c r="AD3219" s="268"/>
      <c r="AE3219" s="269">
        <f>IF('Листы ввода'!T2237=1,'Листы на печать'!P3219,AQ3219)</f>
        <v>0</v>
      </c>
      <c r="AF3219" s="270"/>
      <c r="AG3219" s="271"/>
      <c r="AH3219" s="272"/>
      <c r="AI3219" s="35"/>
      <c r="AJ3219" s="36"/>
      <c r="AK3219" s="271"/>
      <c r="AL3219" s="271"/>
      <c r="AM3219" s="272"/>
      <c r="AN3219" s="273"/>
      <c r="AO3219" s="274"/>
      <c r="AP3219" s="301"/>
      <c r="AQ3219" s="46">
        <f t="shared" si="71"/>
        <v>0</v>
      </c>
    </row>
    <row r="3220" spans="1:43" ht="20.45" customHeight="1">
      <c r="A3220" s="314"/>
      <c r="B3220" s="241"/>
      <c r="C3220" s="242"/>
      <c r="D3220" s="242"/>
      <c r="E3220" s="242"/>
      <c r="F3220" s="242"/>
      <c r="G3220" s="242"/>
      <c r="H3220" s="242"/>
      <c r="I3220" s="242"/>
      <c r="J3220" s="242"/>
      <c r="K3220" s="242"/>
      <c r="L3220" s="242"/>
      <c r="M3220" s="242"/>
      <c r="N3220" s="242"/>
      <c r="O3220" s="242"/>
      <c r="P3220" s="242"/>
      <c r="Q3220" s="242"/>
      <c r="R3220" s="242"/>
      <c r="S3220" s="242"/>
      <c r="T3220" s="242"/>
      <c r="U3220" s="242"/>
      <c r="V3220" s="242"/>
      <c r="W3220" s="242"/>
      <c r="X3220" s="242"/>
      <c r="Y3220" s="242"/>
      <c r="Z3220" s="242"/>
      <c r="AA3220" s="242"/>
      <c r="AB3220" s="242"/>
      <c r="AC3220" s="242"/>
      <c r="AD3220" s="242"/>
      <c r="AE3220" s="242"/>
      <c r="AF3220" s="242"/>
      <c r="AG3220" s="242"/>
      <c r="AH3220" s="242"/>
      <c r="AI3220" s="242"/>
      <c r="AJ3220" s="242"/>
      <c r="AK3220" s="242"/>
      <c r="AL3220" s="242"/>
      <c r="AM3220" s="242"/>
      <c r="AN3220" s="242"/>
      <c r="AO3220" s="243"/>
      <c r="AP3220" s="301"/>
    </row>
    <row r="3221" spans="1:43" ht="20.45" customHeight="1" thickBot="1">
      <c r="A3221" s="314"/>
      <c r="B3221" s="241"/>
      <c r="C3221" s="242"/>
      <c r="D3221" s="242"/>
      <c r="E3221" s="242"/>
      <c r="F3221" s="242"/>
      <c r="G3221" s="242"/>
      <c r="H3221" s="242"/>
      <c r="I3221" s="242"/>
      <c r="J3221" s="242"/>
      <c r="K3221" s="242"/>
      <c r="L3221" s="242"/>
      <c r="M3221" s="242"/>
      <c r="N3221" s="242"/>
      <c r="O3221" s="242"/>
      <c r="P3221" s="242"/>
      <c r="Q3221" s="242"/>
      <c r="R3221" s="242"/>
      <c r="S3221" s="242"/>
      <c r="T3221" s="242"/>
      <c r="U3221" s="242"/>
      <c r="V3221" s="242"/>
      <c r="W3221" s="242"/>
      <c r="X3221" s="242"/>
      <c r="Y3221" s="242"/>
      <c r="Z3221" s="242"/>
      <c r="AA3221" s="242"/>
      <c r="AB3221" s="242"/>
      <c r="AC3221" s="242"/>
      <c r="AD3221" s="242"/>
      <c r="AE3221" s="242"/>
      <c r="AF3221" s="242"/>
      <c r="AG3221" s="242"/>
      <c r="AH3221" s="242"/>
      <c r="AI3221" s="242"/>
      <c r="AJ3221" s="242"/>
      <c r="AK3221" s="242"/>
      <c r="AL3221" s="242"/>
      <c r="AM3221" s="242"/>
      <c r="AN3221" s="242"/>
      <c r="AO3221" s="243"/>
      <c r="AP3221" s="301"/>
    </row>
    <row r="3222" spans="1:43" ht="12.75" customHeight="1" thickBot="1">
      <c r="A3222" s="314"/>
      <c r="B3222" s="241"/>
      <c r="C3222" s="242"/>
      <c r="D3222" s="242"/>
      <c r="E3222" s="242"/>
      <c r="F3222" s="242"/>
      <c r="G3222" s="242"/>
      <c r="H3222" s="242"/>
      <c r="I3222" s="242"/>
      <c r="J3222" s="242"/>
      <c r="K3222" s="242"/>
      <c r="L3222" s="242"/>
      <c r="M3222" s="242"/>
      <c r="N3222" s="242"/>
      <c r="O3222" s="242"/>
      <c r="P3222" s="242"/>
      <c r="Q3222" s="243"/>
      <c r="R3222" s="247"/>
      <c r="S3222" s="248"/>
      <c r="T3222" s="38"/>
      <c r="U3222" s="247"/>
      <c r="V3222" s="248"/>
      <c r="W3222" s="38"/>
      <c r="X3222" s="247"/>
      <c r="Y3222" s="248"/>
      <c r="Z3222" s="38"/>
      <c r="AA3222" s="249" t="str">
        <f>AA3179</f>
        <v>АП-08/15-АОВ2.К</v>
      </c>
      <c r="AB3222" s="250"/>
      <c r="AC3222" s="250"/>
      <c r="AD3222" s="250"/>
      <c r="AE3222" s="250"/>
      <c r="AF3222" s="250"/>
      <c r="AG3222" s="250"/>
      <c r="AH3222" s="250"/>
      <c r="AI3222" s="250"/>
      <c r="AJ3222" s="250"/>
      <c r="AK3222" s="250"/>
      <c r="AL3222" s="250"/>
      <c r="AM3222" s="250"/>
      <c r="AN3222" s="251"/>
      <c r="AO3222" s="65" t="s">
        <v>13</v>
      </c>
      <c r="AP3222" s="301"/>
    </row>
    <row r="3223" spans="1:43" ht="12.75" customHeight="1" thickBot="1">
      <c r="A3223" s="314"/>
      <c r="B3223" s="241"/>
      <c r="C3223" s="242"/>
      <c r="D3223" s="242"/>
      <c r="E3223" s="242"/>
      <c r="F3223" s="242"/>
      <c r="G3223" s="242"/>
      <c r="H3223" s="242"/>
      <c r="I3223" s="242"/>
      <c r="J3223" s="242"/>
      <c r="K3223" s="242"/>
      <c r="L3223" s="242"/>
      <c r="M3223" s="242"/>
      <c r="N3223" s="242"/>
      <c r="O3223" s="242"/>
      <c r="P3223" s="242"/>
      <c r="Q3223" s="243"/>
      <c r="R3223" s="258"/>
      <c r="S3223" s="259"/>
      <c r="T3223" s="15"/>
      <c r="U3223" s="258"/>
      <c r="V3223" s="259"/>
      <c r="W3223" s="15"/>
      <c r="X3223" s="258"/>
      <c r="Y3223" s="259"/>
      <c r="Z3223" s="39"/>
      <c r="AA3223" s="252"/>
      <c r="AB3223" s="253"/>
      <c r="AC3223" s="253"/>
      <c r="AD3223" s="253"/>
      <c r="AE3223" s="253"/>
      <c r="AF3223" s="253"/>
      <c r="AG3223" s="253"/>
      <c r="AH3223" s="253"/>
      <c r="AI3223" s="253"/>
      <c r="AJ3223" s="253"/>
      <c r="AK3223" s="253"/>
      <c r="AL3223" s="253"/>
      <c r="AM3223" s="253"/>
      <c r="AN3223" s="254"/>
      <c r="AO3223" s="260">
        <f>AO3180+1</f>
        <v>74</v>
      </c>
      <c r="AP3223" s="301"/>
    </row>
    <row r="3224" spans="1:43" ht="12.75" customHeight="1" thickBot="1">
      <c r="A3224" s="314"/>
      <c r="B3224" s="244"/>
      <c r="C3224" s="245"/>
      <c r="D3224" s="245"/>
      <c r="E3224" s="245"/>
      <c r="F3224" s="245"/>
      <c r="G3224" s="245"/>
      <c r="H3224" s="245"/>
      <c r="I3224" s="245"/>
      <c r="J3224" s="245"/>
      <c r="K3224" s="245"/>
      <c r="L3224" s="245"/>
      <c r="M3224" s="245"/>
      <c r="N3224" s="245"/>
      <c r="O3224" s="245"/>
      <c r="P3224" s="245"/>
      <c r="Q3224" s="246"/>
      <c r="R3224" s="229" t="s">
        <v>11</v>
      </c>
      <c r="S3224" s="230"/>
      <c r="T3224" s="63" t="s">
        <v>12</v>
      </c>
      <c r="U3224" s="229" t="s">
        <v>13</v>
      </c>
      <c r="V3224" s="230"/>
      <c r="W3224" s="63" t="s">
        <v>14</v>
      </c>
      <c r="X3224" s="229" t="s">
        <v>15</v>
      </c>
      <c r="Y3224" s="230"/>
      <c r="Z3224" s="63" t="s">
        <v>16</v>
      </c>
      <c r="AA3224" s="255"/>
      <c r="AB3224" s="256"/>
      <c r="AC3224" s="256"/>
      <c r="AD3224" s="256"/>
      <c r="AE3224" s="256"/>
      <c r="AF3224" s="256"/>
      <c r="AG3224" s="256"/>
      <c r="AH3224" s="256"/>
      <c r="AI3224" s="256"/>
      <c r="AJ3224" s="256"/>
      <c r="AK3224" s="256"/>
      <c r="AL3224" s="256"/>
      <c r="AM3224" s="256"/>
      <c r="AN3224" s="257"/>
      <c r="AO3224" s="261"/>
      <c r="AP3224" s="301"/>
    </row>
    <row r="3225" spans="1:43" ht="12.75" customHeight="1">
      <c r="A3225" s="315"/>
      <c r="B3225" s="231"/>
      <c r="C3225" s="231"/>
      <c r="D3225" s="231"/>
      <c r="E3225" s="231"/>
      <c r="F3225" s="231"/>
      <c r="G3225" s="231"/>
      <c r="H3225" s="231"/>
      <c r="I3225" s="231"/>
      <c r="J3225" s="231"/>
      <c r="K3225" s="231"/>
      <c r="L3225" s="231"/>
      <c r="M3225" s="231"/>
      <c r="N3225" s="231"/>
      <c r="O3225" s="231"/>
      <c r="P3225" s="231"/>
      <c r="Q3225" s="231"/>
      <c r="R3225" s="231"/>
      <c r="S3225" s="231"/>
      <c r="T3225" s="231"/>
      <c r="U3225" s="231"/>
      <c r="V3225" s="231"/>
      <c r="W3225" s="231"/>
      <c r="X3225" s="231"/>
      <c r="Y3225" s="231"/>
      <c r="Z3225" s="231"/>
      <c r="AA3225" s="231"/>
      <c r="AB3225" s="231"/>
      <c r="AC3225" s="231"/>
      <c r="AD3225" s="231"/>
      <c r="AE3225" s="231"/>
      <c r="AF3225" s="231"/>
      <c r="AG3225" s="231"/>
      <c r="AH3225" s="232" t="s">
        <v>20</v>
      </c>
      <c r="AI3225" s="232"/>
      <c r="AJ3225" s="232"/>
      <c r="AK3225" s="232"/>
      <c r="AL3225" s="232"/>
      <c r="AM3225" s="232"/>
      <c r="AN3225" s="232"/>
      <c r="AO3225" s="232"/>
      <c r="AP3225" s="302"/>
    </row>
    <row r="3226" spans="1:43" ht="12.75" customHeight="1" thickBot="1">
      <c r="A3226" s="313"/>
      <c r="B3226" s="316"/>
      <c r="C3226" s="316"/>
      <c r="D3226" s="316"/>
      <c r="E3226" s="316"/>
      <c r="F3226" s="316"/>
      <c r="G3226" s="316"/>
      <c r="H3226" s="316"/>
      <c r="I3226" s="316"/>
      <c r="J3226" s="316"/>
      <c r="K3226" s="316"/>
      <c r="L3226" s="316"/>
      <c r="M3226" s="316"/>
      <c r="N3226" s="316"/>
      <c r="O3226" s="316"/>
      <c r="P3226" s="316"/>
      <c r="Q3226" s="316"/>
      <c r="R3226" s="316"/>
      <c r="S3226" s="316"/>
      <c r="T3226" s="316"/>
      <c r="U3226" s="316"/>
      <c r="V3226" s="316"/>
      <c r="W3226" s="316"/>
      <c r="X3226" s="316"/>
      <c r="Y3226" s="316"/>
      <c r="Z3226" s="316"/>
      <c r="AA3226" s="316"/>
      <c r="AB3226" s="316"/>
      <c r="AC3226" s="316"/>
      <c r="AD3226" s="316"/>
      <c r="AE3226" s="316"/>
      <c r="AF3226" s="316"/>
      <c r="AG3226" s="316"/>
      <c r="AH3226" s="316"/>
      <c r="AI3226" s="316"/>
      <c r="AJ3226" s="316"/>
      <c r="AK3226" s="316"/>
      <c r="AL3226" s="316"/>
      <c r="AM3226" s="316"/>
      <c r="AN3226" s="316"/>
      <c r="AO3226" s="316"/>
      <c r="AP3226" s="300"/>
    </row>
    <row r="3227" spans="1:43" ht="20.45" customHeight="1" thickBot="1">
      <c r="A3227" s="314"/>
      <c r="B3227" s="294" t="s">
        <v>0</v>
      </c>
      <c r="C3227" s="303"/>
      <c r="D3227" s="229" t="s">
        <v>1</v>
      </c>
      <c r="E3227" s="306"/>
      <c r="F3227" s="306"/>
      <c r="G3227" s="306"/>
      <c r="H3227" s="306"/>
      <c r="I3227" s="307"/>
      <c r="J3227" s="308" t="s">
        <v>5</v>
      </c>
      <c r="K3227" s="309"/>
      <c r="L3227" s="309"/>
      <c r="M3227" s="309"/>
      <c r="N3227" s="309"/>
      <c r="O3227" s="309"/>
      <c r="P3227" s="309"/>
      <c r="Q3227" s="309"/>
      <c r="R3227" s="309"/>
      <c r="S3227" s="309"/>
      <c r="T3227" s="309"/>
      <c r="U3227" s="309"/>
      <c r="V3227" s="309"/>
      <c r="W3227" s="309"/>
      <c r="X3227" s="310"/>
      <c r="Y3227" s="308" t="s">
        <v>8</v>
      </c>
      <c r="Z3227" s="309"/>
      <c r="AA3227" s="309"/>
      <c r="AB3227" s="309"/>
      <c r="AC3227" s="309"/>
      <c r="AD3227" s="309"/>
      <c r="AE3227" s="309"/>
      <c r="AF3227" s="309"/>
      <c r="AG3227" s="309"/>
      <c r="AH3227" s="309"/>
      <c r="AI3227" s="309"/>
      <c r="AJ3227" s="309"/>
      <c r="AK3227" s="309"/>
      <c r="AL3227" s="309"/>
      <c r="AM3227" s="309"/>
      <c r="AN3227" s="309"/>
      <c r="AO3227" s="310"/>
      <c r="AP3227" s="301"/>
    </row>
    <row r="3228" spans="1:43" ht="20.45" customHeight="1" thickBot="1">
      <c r="A3228" s="314"/>
      <c r="B3228" s="304"/>
      <c r="C3228" s="305"/>
      <c r="D3228" s="294" t="s">
        <v>2</v>
      </c>
      <c r="E3228" s="311"/>
      <c r="F3228" s="303"/>
      <c r="G3228" s="294" t="s">
        <v>3</v>
      </c>
      <c r="H3228" s="311"/>
      <c r="I3228" s="303"/>
      <c r="J3228" s="294" t="s">
        <v>53</v>
      </c>
      <c r="K3228" s="298"/>
      <c r="L3228" s="295"/>
      <c r="M3228" s="294" t="s">
        <v>231</v>
      </c>
      <c r="N3228" s="298"/>
      <c r="O3228" s="298"/>
      <c r="P3228" s="295"/>
      <c r="Q3228" s="294" t="s">
        <v>18</v>
      </c>
      <c r="R3228" s="295"/>
      <c r="S3228" s="294" t="s">
        <v>17</v>
      </c>
      <c r="T3228" s="298"/>
      <c r="U3228" s="295"/>
      <c r="V3228" s="294" t="s">
        <v>110</v>
      </c>
      <c r="W3228" s="298"/>
      <c r="X3228" s="295"/>
      <c r="Y3228" s="308" t="s">
        <v>9</v>
      </c>
      <c r="Z3228" s="309"/>
      <c r="AA3228" s="309"/>
      <c r="AB3228" s="309"/>
      <c r="AC3228" s="309"/>
      <c r="AD3228" s="309"/>
      <c r="AE3228" s="309"/>
      <c r="AF3228" s="310"/>
      <c r="AG3228" s="308" t="s">
        <v>10</v>
      </c>
      <c r="AH3228" s="309"/>
      <c r="AI3228" s="309"/>
      <c r="AJ3228" s="309"/>
      <c r="AK3228" s="309"/>
      <c r="AL3228" s="309"/>
      <c r="AM3228" s="309"/>
      <c r="AN3228" s="309"/>
      <c r="AO3228" s="310"/>
      <c r="AP3228" s="301"/>
    </row>
    <row r="3229" spans="1:43" ht="20.45" customHeight="1">
      <c r="A3229" s="314"/>
      <c r="B3229" s="304"/>
      <c r="C3229" s="305"/>
      <c r="D3229" s="304"/>
      <c r="E3229" s="312"/>
      <c r="F3229" s="305"/>
      <c r="G3229" s="304"/>
      <c r="H3229" s="312"/>
      <c r="I3229" s="305"/>
      <c r="J3229" s="296"/>
      <c r="K3229" s="299"/>
      <c r="L3229" s="297"/>
      <c r="M3229" s="296"/>
      <c r="N3229" s="299"/>
      <c r="O3229" s="299"/>
      <c r="P3229" s="297"/>
      <c r="Q3229" s="296"/>
      <c r="R3229" s="297"/>
      <c r="S3229" s="296"/>
      <c r="T3229" s="299"/>
      <c r="U3229" s="297"/>
      <c r="V3229" s="296"/>
      <c r="W3229" s="299"/>
      <c r="X3229" s="297"/>
      <c r="Y3229" s="294" t="s">
        <v>4</v>
      </c>
      <c r="Z3229" s="295"/>
      <c r="AA3229" s="294" t="s">
        <v>6</v>
      </c>
      <c r="AB3229" s="298"/>
      <c r="AC3229" s="298"/>
      <c r="AD3229" s="295"/>
      <c r="AE3229" s="294" t="s">
        <v>7</v>
      </c>
      <c r="AF3229" s="295"/>
      <c r="AG3229" s="294" t="s">
        <v>4</v>
      </c>
      <c r="AH3229" s="295"/>
      <c r="AI3229" s="294" t="s">
        <v>6</v>
      </c>
      <c r="AJ3229" s="298"/>
      <c r="AK3229" s="298"/>
      <c r="AL3229" s="298"/>
      <c r="AM3229" s="295"/>
      <c r="AN3229" s="294" t="s">
        <v>7</v>
      </c>
      <c r="AO3229" s="295"/>
      <c r="AP3229" s="301"/>
    </row>
    <row r="3230" spans="1:43" ht="20.45" customHeight="1">
      <c r="A3230" s="314"/>
      <c r="B3230" s="304"/>
      <c r="C3230" s="305"/>
      <c r="D3230" s="304"/>
      <c r="E3230" s="312"/>
      <c r="F3230" s="305"/>
      <c r="G3230" s="304"/>
      <c r="H3230" s="312"/>
      <c r="I3230" s="305"/>
      <c r="J3230" s="296"/>
      <c r="K3230" s="299"/>
      <c r="L3230" s="297"/>
      <c r="M3230" s="296"/>
      <c r="N3230" s="299"/>
      <c r="O3230" s="299"/>
      <c r="P3230" s="297"/>
      <c r="Q3230" s="296"/>
      <c r="R3230" s="297"/>
      <c r="S3230" s="296"/>
      <c r="T3230" s="299"/>
      <c r="U3230" s="297"/>
      <c r="V3230" s="296"/>
      <c r="W3230" s="299"/>
      <c r="X3230" s="297"/>
      <c r="Y3230" s="296"/>
      <c r="Z3230" s="297"/>
      <c r="AA3230" s="296"/>
      <c r="AB3230" s="299"/>
      <c r="AC3230" s="299"/>
      <c r="AD3230" s="297"/>
      <c r="AE3230" s="296"/>
      <c r="AF3230" s="297"/>
      <c r="AG3230" s="296"/>
      <c r="AH3230" s="297"/>
      <c r="AI3230" s="296"/>
      <c r="AJ3230" s="299"/>
      <c r="AK3230" s="299"/>
      <c r="AL3230" s="299"/>
      <c r="AM3230" s="297"/>
      <c r="AN3230" s="296"/>
      <c r="AO3230" s="297"/>
      <c r="AP3230" s="301"/>
    </row>
    <row r="3231" spans="1:43" ht="20.45" customHeight="1" thickBot="1">
      <c r="A3231" s="314"/>
      <c r="B3231" s="304"/>
      <c r="C3231" s="305"/>
      <c r="D3231" s="304"/>
      <c r="E3231" s="312"/>
      <c r="F3231" s="305"/>
      <c r="G3231" s="304"/>
      <c r="H3231" s="312"/>
      <c r="I3231" s="305"/>
      <c r="J3231" s="296"/>
      <c r="K3231" s="299"/>
      <c r="L3231" s="297"/>
      <c r="M3231" s="296"/>
      <c r="N3231" s="299"/>
      <c r="O3231" s="299"/>
      <c r="P3231" s="297"/>
      <c r="Q3231" s="296"/>
      <c r="R3231" s="297"/>
      <c r="S3231" s="296"/>
      <c r="T3231" s="299"/>
      <c r="U3231" s="297"/>
      <c r="V3231" s="296"/>
      <c r="W3231" s="299"/>
      <c r="X3231" s="297"/>
      <c r="Y3231" s="296"/>
      <c r="Z3231" s="297"/>
      <c r="AA3231" s="296"/>
      <c r="AB3231" s="299"/>
      <c r="AC3231" s="299"/>
      <c r="AD3231" s="297"/>
      <c r="AE3231" s="296"/>
      <c r="AF3231" s="297"/>
      <c r="AG3231" s="296"/>
      <c r="AH3231" s="297"/>
      <c r="AI3231" s="296"/>
      <c r="AJ3231" s="299"/>
      <c r="AK3231" s="299"/>
      <c r="AL3231" s="299"/>
      <c r="AM3231" s="297"/>
      <c r="AN3231" s="296"/>
      <c r="AO3231" s="297"/>
      <c r="AP3231" s="301"/>
    </row>
    <row r="3232" spans="1:43" ht="20.45" customHeight="1">
      <c r="A3232" s="314"/>
      <c r="B3232" s="286">
        <f>'Листы ввода'!B2238</f>
        <v>0</v>
      </c>
      <c r="C3232" s="288"/>
      <c r="D3232" s="289">
        <f>'Листы ввода'!C2238</f>
        <v>0</v>
      </c>
      <c r="E3232" s="285"/>
      <c r="F3232" s="290"/>
      <c r="G3232" s="289">
        <f>'Листы ввода'!D2238</f>
        <v>0</v>
      </c>
      <c r="H3232" s="285"/>
      <c r="I3232" s="290"/>
      <c r="J3232" s="73">
        <f>'Листы ввода'!E2238</f>
        <v>0</v>
      </c>
      <c r="K3232" s="74">
        <f>'Листы ввода'!F2238</f>
        <v>0</v>
      </c>
      <c r="L3232" s="75">
        <f>ROUNDUP('Листы ввода'!G2238*'Общ. данные'!$D$26,0)</f>
        <v>0</v>
      </c>
      <c r="M3232" s="76">
        <f>'Листы ввода'!H2238</f>
        <v>0</v>
      </c>
      <c r="N3232" s="77">
        <f>'Листы ввода'!I2238</f>
        <v>0</v>
      </c>
      <c r="O3232" s="78">
        <f>'Листы ввода'!J2238</f>
        <v>0</v>
      </c>
      <c r="P3232" s="75">
        <f>ROUNDUP('Листы ввода'!K2238*'Общ. данные'!$D$26,0)</f>
        <v>0</v>
      </c>
      <c r="Q3232" s="291">
        <f>ROUNDUP('Листы ввода'!L2238*'Общ. данные'!$D$26,0)</f>
        <v>0</v>
      </c>
      <c r="R3232" s="292"/>
      <c r="S3232" s="291">
        <f>ROUNDUP('Листы ввода'!M2238*'Общ. данные'!$D$26,0)</f>
        <v>0</v>
      </c>
      <c r="T3232" s="293"/>
      <c r="U3232" s="292"/>
      <c r="V3232" s="291">
        <f>ROUNDUP('Листы ввода'!N2238*'Общ. данные'!$D$26,0)</f>
        <v>0</v>
      </c>
      <c r="W3232" s="293"/>
      <c r="X3232" s="292"/>
      <c r="Y3232" s="283">
        <f>'Листы ввода'!O2238</f>
        <v>0</v>
      </c>
      <c r="Z3232" s="284"/>
      <c r="AA3232" s="73">
        <f>'Листы ввода'!P2238</f>
        <v>0</v>
      </c>
      <c r="AB3232" s="78">
        <f>'Листы ввода'!Q2238</f>
        <v>0</v>
      </c>
      <c r="AC3232" s="285">
        <f>'Листы ввода'!R2238</f>
        <v>0</v>
      </c>
      <c r="AD3232" s="285"/>
      <c r="AE3232" s="286">
        <f>IF('Листы ввода'!T2238=1,'Листы на печать'!P3232,AQ3232)</f>
        <v>0</v>
      </c>
      <c r="AF3232" s="287"/>
      <c r="AG3232" s="231"/>
      <c r="AH3232" s="248"/>
      <c r="AI3232" s="24"/>
      <c r="AJ3232" s="25"/>
      <c r="AK3232" s="231"/>
      <c r="AL3232" s="231"/>
      <c r="AM3232" s="248"/>
      <c r="AN3232" s="247"/>
      <c r="AO3232" s="248"/>
      <c r="AP3232" s="301"/>
      <c r="AQ3232" s="46">
        <f>SUM(L3232,P3232,Q3232,S3232,V3232)</f>
        <v>0</v>
      </c>
    </row>
    <row r="3233" spans="1:43" ht="20.45" customHeight="1">
      <c r="A3233" s="314"/>
      <c r="B3233" s="233">
        <f>'Листы ввода'!B2239</f>
        <v>0</v>
      </c>
      <c r="C3233" s="234"/>
      <c r="D3233" s="235">
        <f>'Листы ввода'!C2239</f>
        <v>0</v>
      </c>
      <c r="E3233" s="236"/>
      <c r="F3233" s="237"/>
      <c r="G3233" s="235">
        <f>'Листы ввода'!D2239</f>
        <v>0</v>
      </c>
      <c r="H3233" s="236"/>
      <c r="I3233" s="237"/>
      <c r="J3233" s="26">
        <f>'Листы ввода'!E2239</f>
        <v>0</v>
      </c>
      <c r="K3233" s="27">
        <f>'Листы ввода'!F2239</f>
        <v>0</v>
      </c>
      <c r="L3233" s="69">
        <f>ROUNDUP('Листы ввода'!G2239*'Общ. данные'!$D$26,0)</f>
        <v>0</v>
      </c>
      <c r="M3233" s="67">
        <f>'Листы ввода'!H2239</f>
        <v>0</v>
      </c>
      <c r="N3233" s="28">
        <f>'Листы ввода'!I2239</f>
        <v>0</v>
      </c>
      <c r="O3233" s="68">
        <f>'Листы ввода'!J2239</f>
        <v>0</v>
      </c>
      <c r="P3233" s="69">
        <f>ROUNDUP('Листы ввода'!K2239*'Общ. данные'!$D$26,0)</f>
        <v>0</v>
      </c>
      <c r="Q3233" s="238">
        <f>ROUNDUP('Листы ввода'!L2239*'Общ. данные'!$D$26,0)</f>
        <v>0</v>
      </c>
      <c r="R3233" s="239"/>
      <c r="S3233" s="238">
        <f>ROUNDUP('Листы ввода'!M2239*'Общ. данные'!$D$26,0)</f>
        <v>0</v>
      </c>
      <c r="T3233" s="240"/>
      <c r="U3233" s="239"/>
      <c r="V3233" s="238">
        <f>ROUNDUP('Листы ввода'!N2239*'Общ. данные'!$D$26,0)</f>
        <v>0</v>
      </c>
      <c r="W3233" s="240"/>
      <c r="X3233" s="239"/>
      <c r="Y3233" s="262">
        <f>'Листы ввода'!O2239</f>
        <v>0</v>
      </c>
      <c r="Z3233" s="263"/>
      <c r="AA3233" s="26">
        <f>'Листы ввода'!P2239</f>
        <v>0</v>
      </c>
      <c r="AB3233" s="68">
        <f>'Листы ввода'!Q2239</f>
        <v>0</v>
      </c>
      <c r="AC3233" s="236">
        <f>'Листы ввода'!R2239</f>
        <v>0</v>
      </c>
      <c r="AD3233" s="236"/>
      <c r="AE3233" s="233">
        <f>IF('Листы ввода'!T2239=1,'Листы на печать'!P3233,AQ3233)</f>
        <v>0</v>
      </c>
      <c r="AF3233" s="264"/>
      <c r="AG3233" s="265"/>
      <c r="AH3233" s="266"/>
      <c r="AI3233" s="26"/>
      <c r="AJ3233" s="27"/>
      <c r="AK3233" s="265"/>
      <c r="AL3233" s="265"/>
      <c r="AM3233" s="266"/>
      <c r="AN3233" s="267"/>
      <c r="AO3233" s="266"/>
      <c r="AP3233" s="301"/>
      <c r="AQ3233" s="46">
        <f t="shared" ref="AQ3233:AQ3262" si="72">SUM(L3233,P3233,Q3233,S3233,V3233)</f>
        <v>0</v>
      </c>
    </row>
    <row r="3234" spans="1:43" ht="20.45" customHeight="1">
      <c r="A3234" s="314"/>
      <c r="B3234" s="233">
        <f>'Листы ввода'!B2240</f>
        <v>0</v>
      </c>
      <c r="C3234" s="234"/>
      <c r="D3234" s="235">
        <f>'Листы ввода'!C2240</f>
        <v>0</v>
      </c>
      <c r="E3234" s="236"/>
      <c r="F3234" s="237"/>
      <c r="G3234" s="235">
        <f>'Листы ввода'!D2240</f>
        <v>0</v>
      </c>
      <c r="H3234" s="236"/>
      <c r="I3234" s="237"/>
      <c r="J3234" s="26">
        <f>'Листы ввода'!E2240</f>
        <v>0</v>
      </c>
      <c r="K3234" s="27">
        <f>'Листы ввода'!F2240</f>
        <v>0</v>
      </c>
      <c r="L3234" s="69">
        <f>ROUNDUP('Листы ввода'!G2240*'Общ. данные'!$D$26,0)</f>
        <v>0</v>
      </c>
      <c r="M3234" s="67">
        <f>'Листы ввода'!H2240</f>
        <v>0</v>
      </c>
      <c r="N3234" s="28">
        <f>'Листы ввода'!I2240</f>
        <v>0</v>
      </c>
      <c r="O3234" s="68">
        <f>'Листы ввода'!J2240</f>
        <v>0</v>
      </c>
      <c r="P3234" s="69">
        <f>ROUNDUP('Листы ввода'!K2240*'Общ. данные'!$D$26,0)</f>
        <v>0</v>
      </c>
      <c r="Q3234" s="238">
        <f>ROUNDUP('Листы ввода'!L2240*'Общ. данные'!$D$26,0)</f>
        <v>0</v>
      </c>
      <c r="R3234" s="239"/>
      <c r="S3234" s="238">
        <f>ROUNDUP('Листы ввода'!M2240*'Общ. данные'!$D$26,0)</f>
        <v>0</v>
      </c>
      <c r="T3234" s="240"/>
      <c r="U3234" s="239"/>
      <c r="V3234" s="238">
        <f>ROUNDUP('Листы ввода'!N2240*'Общ. данные'!$D$26,0)</f>
        <v>0</v>
      </c>
      <c r="W3234" s="240"/>
      <c r="X3234" s="239"/>
      <c r="Y3234" s="262">
        <f>'Листы ввода'!O2240</f>
        <v>0</v>
      </c>
      <c r="Z3234" s="263"/>
      <c r="AA3234" s="26">
        <f>'Листы ввода'!P2240</f>
        <v>0</v>
      </c>
      <c r="AB3234" s="68">
        <f>'Листы ввода'!Q2240</f>
        <v>0</v>
      </c>
      <c r="AC3234" s="236">
        <f>'Листы ввода'!R2240</f>
        <v>0</v>
      </c>
      <c r="AD3234" s="236"/>
      <c r="AE3234" s="233">
        <f>IF('Листы ввода'!T2240=1,'Листы на печать'!P3234,AQ3234)</f>
        <v>0</v>
      </c>
      <c r="AF3234" s="264"/>
      <c r="AG3234" s="265"/>
      <c r="AH3234" s="266"/>
      <c r="AI3234" s="26"/>
      <c r="AJ3234" s="27"/>
      <c r="AK3234" s="265"/>
      <c r="AL3234" s="265"/>
      <c r="AM3234" s="266"/>
      <c r="AN3234" s="267"/>
      <c r="AO3234" s="266"/>
      <c r="AP3234" s="301"/>
      <c r="AQ3234" s="46">
        <f t="shared" si="72"/>
        <v>0</v>
      </c>
    </row>
    <row r="3235" spans="1:43" ht="20.45" customHeight="1">
      <c r="A3235" s="314"/>
      <c r="B3235" s="233">
        <f>'Листы ввода'!B2241</f>
        <v>0</v>
      </c>
      <c r="C3235" s="234"/>
      <c r="D3235" s="235">
        <f>'Листы ввода'!C2241</f>
        <v>0</v>
      </c>
      <c r="E3235" s="236"/>
      <c r="F3235" s="237"/>
      <c r="G3235" s="235">
        <f>'Листы ввода'!D2241</f>
        <v>0</v>
      </c>
      <c r="H3235" s="236"/>
      <c r="I3235" s="237"/>
      <c r="J3235" s="26">
        <f>'Листы ввода'!E2241</f>
        <v>0</v>
      </c>
      <c r="K3235" s="27">
        <f>'Листы ввода'!F2241</f>
        <v>0</v>
      </c>
      <c r="L3235" s="69">
        <f>ROUNDUP('Листы ввода'!G2241*'Общ. данные'!$D$26,0)</f>
        <v>0</v>
      </c>
      <c r="M3235" s="67">
        <f>'Листы ввода'!H2241</f>
        <v>0</v>
      </c>
      <c r="N3235" s="28">
        <f>'Листы ввода'!I2241</f>
        <v>0</v>
      </c>
      <c r="O3235" s="68">
        <f>'Листы ввода'!J2241</f>
        <v>0</v>
      </c>
      <c r="P3235" s="69">
        <f>ROUNDUP('Листы ввода'!K2241*'Общ. данные'!$D$26,0)</f>
        <v>0</v>
      </c>
      <c r="Q3235" s="238">
        <f>ROUNDUP('Листы ввода'!L2241*'Общ. данные'!$D$26,0)</f>
        <v>0</v>
      </c>
      <c r="R3235" s="239"/>
      <c r="S3235" s="238">
        <f>ROUNDUP('Листы ввода'!M2241*'Общ. данные'!$D$26,0)</f>
        <v>0</v>
      </c>
      <c r="T3235" s="240"/>
      <c r="U3235" s="239"/>
      <c r="V3235" s="238">
        <f>ROUNDUP('Листы ввода'!N2241*'Общ. данные'!$D$26,0)</f>
        <v>0</v>
      </c>
      <c r="W3235" s="240"/>
      <c r="X3235" s="239"/>
      <c r="Y3235" s="262">
        <f>'Листы ввода'!O2241</f>
        <v>0</v>
      </c>
      <c r="Z3235" s="263"/>
      <c r="AA3235" s="26">
        <f>'Листы ввода'!P2241</f>
        <v>0</v>
      </c>
      <c r="AB3235" s="68">
        <f>'Листы ввода'!Q2241</f>
        <v>0</v>
      </c>
      <c r="AC3235" s="236">
        <f>'Листы ввода'!R2241</f>
        <v>0</v>
      </c>
      <c r="AD3235" s="236"/>
      <c r="AE3235" s="233">
        <f>IF('Листы ввода'!T2241=1,'Листы на печать'!P3235,AQ3235)</f>
        <v>0</v>
      </c>
      <c r="AF3235" s="264"/>
      <c r="AG3235" s="265"/>
      <c r="AH3235" s="266"/>
      <c r="AI3235" s="26"/>
      <c r="AJ3235" s="27"/>
      <c r="AK3235" s="265"/>
      <c r="AL3235" s="265"/>
      <c r="AM3235" s="266"/>
      <c r="AN3235" s="267"/>
      <c r="AO3235" s="266"/>
      <c r="AP3235" s="301"/>
      <c r="AQ3235" s="46">
        <f t="shared" si="72"/>
        <v>0</v>
      </c>
    </row>
    <row r="3236" spans="1:43" ht="20.45" customHeight="1">
      <c r="A3236" s="314"/>
      <c r="B3236" s="233">
        <f>'Листы ввода'!B2242</f>
        <v>0</v>
      </c>
      <c r="C3236" s="234"/>
      <c r="D3236" s="235">
        <f>'Листы ввода'!C2242</f>
        <v>0</v>
      </c>
      <c r="E3236" s="236"/>
      <c r="F3236" s="237"/>
      <c r="G3236" s="235">
        <f>'Листы ввода'!D2242</f>
        <v>0</v>
      </c>
      <c r="H3236" s="236"/>
      <c r="I3236" s="237"/>
      <c r="J3236" s="26">
        <f>'Листы ввода'!E2242</f>
        <v>0</v>
      </c>
      <c r="K3236" s="27">
        <f>'Листы ввода'!F2242</f>
        <v>0</v>
      </c>
      <c r="L3236" s="69">
        <f>ROUNDUP('Листы ввода'!G2242*'Общ. данные'!$D$26,0)</f>
        <v>0</v>
      </c>
      <c r="M3236" s="67">
        <f>'Листы ввода'!H2242</f>
        <v>0</v>
      </c>
      <c r="N3236" s="28">
        <f>'Листы ввода'!I2242</f>
        <v>0</v>
      </c>
      <c r="O3236" s="68">
        <f>'Листы ввода'!J2242</f>
        <v>0</v>
      </c>
      <c r="P3236" s="69">
        <f>ROUNDUP('Листы ввода'!K2242*'Общ. данные'!$D$26,0)</f>
        <v>0</v>
      </c>
      <c r="Q3236" s="238">
        <f>ROUNDUP('Листы ввода'!L2242*'Общ. данные'!$D$26,0)</f>
        <v>0</v>
      </c>
      <c r="R3236" s="239"/>
      <c r="S3236" s="238">
        <f>ROUNDUP('Листы ввода'!M2242*'Общ. данные'!$D$26,0)</f>
        <v>0</v>
      </c>
      <c r="T3236" s="240"/>
      <c r="U3236" s="239"/>
      <c r="V3236" s="238">
        <f>ROUNDUP('Листы ввода'!N2242*'Общ. данные'!$D$26,0)</f>
        <v>0</v>
      </c>
      <c r="W3236" s="240"/>
      <c r="X3236" s="239"/>
      <c r="Y3236" s="262">
        <f>'Листы ввода'!O2242</f>
        <v>0</v>
      </c>
      <c r="Z3236" s="263"/>
      <c r="AA3236" s="26">
        <f>'Листы ввода'!P2242</f>
        <v>0</v>
      </c>
      <c r="AB3236" s="68">
        <f>'Листы ввода'!Q2242</f>
        <v>0</v>
      </c>
      <c r="AC3236" s="236">
        <f>'Листы ввода'!R2242</f>
        <v>0</v>
      </c>
      <c r="AD3236" s="236"/>
      <c r="AE3236" s="233">
        <f>IF('Листы ввода'!T2242=1,'Листы на печать'!P3236,AQ3236)</f>
        <v>0</v>
      </c>
      <c r="AF3236" s="264"/>
      <c r="AG3236" s="265"/>
      <c r="AH3236" s="266"/>
      <c r="AI3236" s="26"/>
      <c r="AJ3236" s="27"/>
      <c r="AK3236" s="265"/>
      <c r="AL3236" s="265"/>
      <c r="AM3236" s="266"/>
      <c r="AN3236" s="267"/>
      <c r="AO3236" s="266"/>
      <c r="AP3236" s="301"/>
      <c r="AQ3236" s="46">
        <f t="shared" si="72"/>
        <v>0</v>
      </c>
    </row>
    <row r="3237" spans="1:43" ht="20.45" customHeight="1">
      <c r="A3237" s="314"/>
      <c r="B3237" s="233">
        <f>'Листы ввода'!B2243</f>
        <v>0</v>
      </c>
      <c r="C3237" s="234"/>
      <c r="D3237" s="235">
        <f>'Листы ввода'!C2243</f>
        <v>0</v>
      </c>
      <c r="E3237" s="236"/>
      <c r="F3237" s="237"/>
      <c r="G3237" s="235">
        <f>'Листы ввода'!D2243</f>
        <v>0</v>
      </c>
      <c r="H3237" s="236"/>
      <c r="I3237" s="237"/>
      <c r="J3237" s="26">
        <f>'Листы ввода'!E2243</f>
        <v>0</v>
      </c>
      <c r="K3237" s="27">
        <f>'Листы ввода'!F2243</f>
        <v>0</v>
      </c>
      <c r="L3237" s="69">
        <f>ROUNDUP('Листы ввода'!G2243*'Общ. данные'!$D$26,0)</f>
        <v>0</v>
      </c>
      <c r="M3237" s="67">
        <f>'Листы ввода'!H2243</f>
        <v>0</v>
      </c>
      <c r="N3237" s="28">
        <f>'Листы ввода'!I2243</f>
        <v>0</v>
      </c>
      <c r="O3237" s="68">
        <f>'Листы ввода'!J2243</f>
        <v>0</v>
      </c>
      <c r="P3237" s="69">
        <f>ROUNDUP('Листы ввода'!K2243*'Общ. данные'!$D$26,0)</f>
        <v>0</v>
      </c>
      <c r="Q3237" s="238">
        <f>ROUNDUP('Листы ввода'!L2243*'Общ. данные'!$D$26,0)</f>
        <v>0</v>
      </c>
      <c r="R3237" s="239"/>
      <c r="S3237" s="238">
        <f>ROUNDUP('Листы ввода'!M2243*'Общ. данные'!$D$26,0)</f>
        <v>0</v>
      </c>
      <c r="T3237" s="240"/>
      <c r="U3237" s="239"/>
      <c r="V3237" s="238">
        <f>ROUNDUP('Листы ввода'!N2243*'Общ. данные'!$D$26,0)</f>
        <v>0</v>
      </c>
      <c r="W3237" s="240"/>
      <c r="X3237" s="239"/>
      <c r="Y3237" s="262">
        <f>'Листы ввода'!O2243</f>
        <v>0</v>
      </c>
      <c r="Z3237" s="263"/>
      <c r="AA3237" s="26">
        <f>'Листы ввода'!P2243</f>
        <v>0</v>
      </c>
      <c r="AB3237" s="68">
        <f>'Листы ввода'!Q2243</f>
        <v>0</v>
      </c>
      <c r="AC3237" s="236">
        <f>'Листы ввода'!R2243</f>
        <v>0</v>
      </c>
      <c r="AD3237" s="236"/>
      <c r="AE3237" s="233">
        <f>IF('Листы ввода'!T2243=1,'Листы на печать'!P3237,AQ3237)</f>
        <v>0</v>
      </c>
      <c r="AF3237" s="264"/>
      <c r="AG3237" s="265"/>
      <c r="AH3237" s="266"/>
      <c r="AI3237" s="26"/>
      <c r="AJ3237" s="27"/>
      <c r="AK3237" s="265"/>
      <c r="AL3237" s="265"/>
      <c r="AM3237" s="266"/>
      <c r="AN3237" s="267"/>
      <c r="AO3237" s="266"/>
      <c r="AP3237" s="301"/>
      <c r="AQ3237" s="46">
        <f t="shared" si="72"/>
        <v>0</v>
      </c>
    </row>
    <row r="3238" spans="1:43" ht="20.45" customHeight="1">
      <c r="A3238" s="314"/>
      <c r="B3238" s="233">
        <f>'Листы ввода'!B2244</f>
        <v>0</v>
      </c>
      <c r="C3238" s="234"/>
      <c r="D3238" s="235">
        <f>'Листы ввода'!C2244</f>
        <v>0</v>
      </c>
      <c r="E3238" s="236"/>
      <c r="F3238" s="237"/>
      <c r="G3238" s="235">
        <f>'Листы ввода'!D2244</f>
        <v>0</v>
      </c>
      <c r="H3238" s="236"/>
      <c r="I3238" s="237"/>
      <c r="J3238" s="26">
        <f>'Листы ввода'!E2244</f>
        <v>0</v>
      </c>
      <c r="K3238" s="27">
        <f>'Листы ввода'!F2244</f>
        <v>0</v>
      </c>
      <c r="L3238" s="69">
        <f>ROUNDUP('Листы ввода'!G2244*'Общ. данные'!$D$26,0)</f>
        <v>0</v>
      </c>
      <c r="M3238" s="67">
        <f>'Листы ввода'!H2244</f>
        <v>0</v>
      </c>
      <c r="N3238" s="28">
        <f>'Листы ввода'!I2244</f>
        <v>0</v>
      </c>
      <c r="O3238" s="68">
        <f>'Листы ввода'!J2244</f>
        <v>0</v>
      </c>
      <c r="P3238" s="69">
        <f>ROUNDUP('Листы ввода'!K2244*'Общ. данные'!$D$26,0)</f>
        <v>0</v>
      </c>
      <c r="Q3238" s="238">
        <f>ROUNDUP('Листы ввода'!L2244*'Общ. данные'!$D$26,0)</f>
        <v>0</v>
      </c>
      <c r="R3238" s="239"/>
      <c r="S3238" s="238">
        <f>ROUNDUP('Листы ввода'!M2244*'Общ. данные'!$D$26,0)</f>
        <v>0</v>
      </c>
      <c r="T3238" s="240"/>
      <c r="U3238" s="239"/>
      <c r="V3238" s="238">
        <f>ROUNDUP('Листы ввода'!N2244*'Общ. данные'!$D$26,0)</f>
        <v>0</v>
      </c>
      <c r="W3238" s="240"/>
      <c r="X3238" s="239"/>
      <c r="Y3238" s="262">
        <f>'Листы ввода'!O2244</f>
        <v>0</v>
      </c>
      <c r="Z3238" s="263"/>
      <c r="AA3238" s="26">
        <f>'Листы ввода'!P2244</f>
        <v>0</v>
      </c>
      <c r="AB3238" s="68">
        <f>'Листы ввода'!Q2244</f>
        <v>0</v>
      </c>
      <c r="AC3238" s="236">
        <f>'Листы ввода'!R2244</f>
        <v>0</v>
      </c>
      <c r="AD3238" s="236"/>
      <c r="AE3238" s="233">
        <f>IF('Листы ввода'!T2244=1,'Листы на печать'!P3238,AQ3238)</f>
        <v>0</v>
      </c>
      <c r="AF3238" s="264"/>
      <c r="AG3238" s="265"/>
      <c r="AH3238" s="266"/>
      <c r="AI3238" s="26"/>
      <c r="AJ3238" s="27"/>
      <c r="AK3238" s="265"/>
      <c r="AL3238" s="265"/>
      <c r="AM3238" s="266"/>
      <c r="AN3238" s="267"/>
      <c r="AO3238" s="266"/>
      <c r="AP3238" s="301"/>
      <c r="AQ3238" s="46">
        <f t="shared" si="72"/>
        <v>0</v>
      </c>
    </row>
    <row r="3239" spans="1:43" ht="20.45" customHeight="1">
      <c r="A3239" s="314"/>
      <c r="B3239" s="233">
        <f>'Листы ввода'!B2245</f>
        <v>0</v>
      </c>
      <c r="C3239" s="234"/>
      <c r="D3239" s="235">
        <f>'Листы ввода'!C2245</f>
        <v>0</v>
      </c>
      <c r="E3239" s="236"/>
      <c r="F3239" s="237"/>
      <c r="G3239" s="235">
        <f>'Листы ввода'!D2245</f>
        <v>0</v>
      </c>
      <c r="H3239" s="236"/>
      <c r="I3239" s="237"/>
      <c r="J3239" s="26">
        <f>'Листы ввода'!E2245</f>
        <v>0</v>
      </c>
      <c r="K3239" s="27">
        <f>'Листы ввода'!F2245</f>
        <v>0</v>
      </c>
      <c r="L3239" s="69">
        <f>ROUNDUP('Листы ввода'!G2245*'Общ. данные'!$D$26,0)</f>
        <v>0</v>
      </c>
      <c r="M3239" s="67">
        <f>'Листы ввода'!H2245</f>
        <v>0</v>
      </c>
      <c r="N3239" s="28">
        <f>'Листы ввода'!I2245</f>
        <v>0</v>
      </c>
      <c r="O3239" s="68">
        <f>'Листы ввода'!J2245</f>
        <v>0</v>
      </c>
      <c r="P3239" s="69">
        <f>ROUNDUP('Листы ввода'!K2245*'Общ. данные'!$D$26,0)</f>
        <v>0</v>
      </c>
      <c r="Q3239" s="238">
        <f>ROUNDUP('Листы ввода'!L2245*'Общ. данные'!$D$26,0)</f>
        <v>0</v>
      </c>
      <c r="R3239" s="239"/>
      <c r="S3239" s="238">
        <f>ROUNDUP('Листы ввода'!M2245*'Общ. данные'!$D$26,0)</f>
        <v>0</v>
      </c>
      <c r="T3239" s="240"/>
      <c r="U3239" s="239"/>
      <c r="V3239" s="238">
        <f>ROUNDUP('Листы ввода'!N2245*'Общ. данные'!$D$26,0)</f>
        <v>0</v>
      </c>
      <c r="W3239" s="240"/>
      <c r="X3239" s="239"/>
      <c r="Y3239" s="262">
        <f>'Листы ввода'!O2245</f>
        <v>0</v>
      </c>
      <c r="Z3239" s="263"/>
      <c r="AA3239" s="26">
        <f>'Листы ввода'!P2245</f>
        <v>0</v>
      </c>
      <c r="AB3239" s="68">
        <f>'Листы ввода'!Q2245</f>
        <v>0</v>
      </c>
      <c r="AC3239" s="236">
        <f>'Листы ввода'!R2245</f>
        <v>0</v>
      </c>
      <c r="AD3239" s="236"/>
      <c r="AE3239" s="233">
        <f>IF('Листы ввода'!T2245=1,'Листы на печать'!P3239,AQ3239)</f>
        <v>0</v>
      </c>
      <c r="AF3239" s="264"/>
      <c r="AG3239" s="265"/>
      <c r="AH3239" s="266"/>
      <c r="AI3239" s="26"/>
      <c r="AJ3239" s="27"/>
      <c r="AK3239" s="265"/>
      <c r="AL3239" s="265"/>
      <c r="AM3239" s="266"/>
      <c r="AN3239" s="267"/>
      <c r="AO3239" s="266"/>
      <c r="AP3239" s="301"/>
      <c r="AQ3239" s="46">
        <f t="shared" si="72"/>
        <v>0</v>
      </c>
    </row>
    <row r="3240" spans="1:43" ht="20.45" customHeight="1">
      <c r="A3240" s="314"/>
      <c r="B3240" s="233">
        <f>'Листы ввода'!B2246</f>
        <v>0</v>
      </c>
      <c r="C3240" s="234"/>
      <c r="D3240" s="235">
        <f>'Листы ввода'!C2246</f>
        <v>0</v>
      </c>
      <c r="E3240" s="236"/>
      <c r="F3240" s="237"/>
      <c r="G3240" s="235">
        <f>'Листы ввода'!D2246</f>
        <v>0</v>
      </c>
      <c r="H3240" s="236"/>
      <c r="I3240" s="237"/>
      <c r="J3240" s="26">
        <f>'Листы ввода'!E2246</f>
        <v>0</v>
      </c>
      <c r="K3240" s="27">
        <f>'Листы ввода'!F2246</f>
        <v>0</v>
      </c>
      <c r="L3240" s="69">
        <f>ROUNDUP('Листы ввода'!G2246*'Общ. данные'!$D$26,0)</f>
        <v>0</v>
      </c>
      <c r="M3240" s="67">
        <f>'Листы ввода'!H2246</f>
        <v>0</v>
      </c>
      <c r="N3240" s="28">
        <f>'Листы ввода'!I2246</f>
        <v>0</v>
      </c>
      <c r="O3240" s="68">
        <f>'Листы ввода'!J2246</f>
        <v>0</v>
      </c>
      <c r="P3240" s="69">
        <f>ROUNDUP('Листы ввода'!K2246*'Общ. данные'!$D$26,0)</f>
        <v>0</v>
      </c>
      <c r="Q3240" s="238">
        <f>ROUNDUP('Листы ввода'!L2246*'Общ. данные'!$D$26,0)</f>
        <v>0</v>
      </c>
      <c r="R3240" s="239"/>
      <c r="S3240" s="238">
        <f>ROUNDUP('Листы ввода'!M2246*'Общ. данные'!$D$26,0)</f>
        <v>0</v>
      </c>
      <c r="T3240" s="240"/>
      <c r="U3240" s="239"/>
      <c r="V3240" s="238">
        <f>ROUNDUP('Листы ввода'!N2246*'Общ. данные'!$D$26,0)</f>
        <v>0</v>
      </c>
      <c r="W3240" s="240"/>
      <c r="X3240" s="239"/>
      <c r="Y3240" s="262">
        <f>'Листы ввода'!O2246</f>
        <v>0</v>
      </c>
      <c r="Z3240" s="263"/>
      <c r="AA3240" s="26">
        <f>'Листы ввода'!P2246</f>
        <v>0</v>
      </c>
      <c r="AB3240" s="68">
        <f>'Листы ввода'!Q2246</f>
        <v>0</v>
      </c>
      <c r="AC3240" s="236">
        <f>'Листы ввода'!R2246</f>
        <v>0</v>
      </c>
      <c r="AD3240" s="236"/>
      <c r="AE3240" s="233">
        <f>IF('Листы ввода'!T2246=1,'Листы на печать'!P3240,AQ3240)</f>
        <v>0</v>
      </c>
      <c r="AF3240" s="264"/>
      <c r="AG3240" s="265"/>
      <c r="AH3240" s="266"/>
      <c r="AI3240" s="26"/>
      <c r="AJ3240" s="27"/>
      <c r="AK3240" s="265"/>
      <c r="AL3240" s="265"/>
      <c r="AM3240" s="266"/>
      <c r="AN3240" s="267"/>
      <c r="AO3240" s="266"/>
      <c r="AP3240" s="301"/>
      <c r="AQ3240" s="46">
        <f t="shared" si="72"/>
        <v>0</v>
      </c>
    </row>
    <row r="3241" spans="1:43" ht="20.45" customHeight="1">
      <c r="A3241" s="314"/>
      <c r="B3241" s="233">
        <f>'Листы ввода'!B2247</f>
        <v>0</v>
      </c>
      <c r="C3241" s="234"/>
      <c r="D3241" s="235">
        <f>'Листы ввода'!C2247</f>
        <v>0</v>
      </c>
      <c r="E3241" s="236"/>
      <c r="F3241" s="237"/>
      <c r="G3241" s="235">
        <f>'Листы ввода'!D2247</f>
        <v>0</v>
      </c>
      <c r="H3241" s="236"/>
      <c r="I3241" s="237"/>
      <c r="J3241" s="26">
        <f>'Листы ввода'!E2247</f>
        <v>0</v>
      </c>
      <c r="K3241" s="27">
        <f>'Листы ввода'!F2247</f>
        <v>0</v>
      </c>
      <c r="L3241" s="69">
        <f>ROUNDUP('Листы ввода'!G2247*'Общ. данные'!$D$26,0)</f>
        <v>0</v>
      </c>
      <c r="M3241" s="67">
        <f>'Листы ввода'!H2247</f>
        <v>0</v>
      </c>
      <c r="N3241" s="28">
        <f>'Листы ввода'!I2247</f>
        <v>0</v>
      </c>
      <c r="O3241" s="68">
        <f>'Листы ввода'!J2247</f>
        <v>0</v>
      </c>
      <c r="P3241" s="69">
        <f>ROUNDUP('Листы ввода'!K2247*'Общ. данные'!$D$26,0)</f>
        <v>0</v>
      </c>
      <c r="Q3241" s="238">
        <f>ROUNDUP('Листы ввода'!L2247*'Общ. данные'!$D$26,0)</f>
        <v>0</v>
      </c>
      <c r="R3241" s="239"/>
      <c r="S3241" s="238">
        <f>ROUNDUP('Листы ввода'!M2247*'Общ. данные'!$D$26,0)</f>
        <v>0</v>
      </c>
      <c r="T3241" s="240"/>
      <c r="U3241" s="239"/>
      <c r="V3241" s="238">
        <f>ROUNDUP('Листы ввода'!N2247*'Общ. данные'!$D$26,0)</f>
        <v>0</v>
      </c>
      <c r="W3241" s="240"/>
      <c r="X3241" s="239"/>
      <c r="Y3241" s="262">
        <f>'Листы ввода'!O2247</f>
        <v>0</v>
      </c>
      <c r="Z3241" s="263"/>
      <c r="AA3241" s="26">
        <f>'Листы ввода'!P2247</f>
        <v>0</v>
      </c>
      <c r="AB3241" s="68">
        <f>'Листы ввода'!Q2247</f>
        <v>0</v>
      </c>
      <c r="AC3241" s="236">
        <f>'Листы ввода'!R2247</f>
        <v>0</v>
      </c>
      <c r="AD3241" s="236"/>
      <c r="AE3241" s="233">
        <f>IF('Листы ввода'!T2247=1,'Листы на печать'!P3241,AQ3241)</f>
        <v>0</v>
      </c>
      <c r="AF3241" s="264"/>
      <c r="AG3241" s="265"/>
      <c r="AH3241" s="266"/>
      <c r="AI3241" s="26"/>
      <c r="AJ3241" s="27"/>
      <c r="AK3241" s="265"/>
      <c r="AL3241" s="265"/>
      <c r="AM3241" s="266"/>
      <c r="AN3241" s="267"/>
      <c r="AO3241" s="266"/>
      <c r="AP3241" s="301"/>
      <c r="AQ3241" s="46">
        <f t="shared" si="72"/>
        <v>0</v>
      </c>
    </row>
    <row r="3242" spans="1:43" ht="20.45" customHeight="1">
      <c r="A3242" s="314"/>
      <c r="B3242" s="233">
        <f>'Листы ввода'!B2248</f>
        <v>0</v>
      </c>
      <c r="C3242" s="234"/>
      <c r="D3242" s="235">
        <f>'Листы ввода'!C2248</f>
        <v>0</v>
      </c>
      <c r="E3242" s="236"/>
      <c r="F3242" s="237"/>
      <c r="G3242" s="235">
        <f>'Листы ввода'!D2248</f>
        <v>0</v>
      </c>
      <c r="H3242" s="236"/>
      <c r="I3242" s="237"/>
      <c r="J3242" s="26">
        <f>'Листы ввода'!E2248</f>
        <v>0</v>
      </c>
      <c r="K3242" s="27">
        <f>'Листы ввода'!F2248</f>
        <v>0</v>
      </c>
      <c r="L3242" s="69">
        <f>ROUNDUP('Листы ввода'!G2248*'Общ. данные'!$D$26,0)</f>
        <v>0</v>
      </c>
      <c r="M3242" s="67">
        <f>'Листы ввода'!H2248</f>
        <v>0</v>
      </c>
      <c r="N3242" s="28">
        <f>'Листы ввода'!I2248</f>
        <v>0</v>
      </c>
      <c r="O3242" s="68">
        <f>'Листы ввода'!J2248</f>
        <v>0</v>
      </c>
      <c r="P3242" s="69">
        <f>ROUNDUP('Листы ввода'!K2248*'Общ. данные'!$D$26,0)</f>
        <v>0</v>
      </c>
      <c r="Q3242" s="238">
        <f>ROUNDUP('Листы ввода'!L2248*'Общ. данные'!$D$26,0)</f>
        <v>0</v>
      </c>
      <c r="R3242" s="239"/>
      <c r="S3242" s="238">
        <f>ROUNDUP('Листы ввода'!M2248*'Общ. данные'!$D$26,0)</f>
        <v>0</v>
      </c>
      <c r="T3242" s="240"/>
      <c r="U3242" s="239"/>
      <c r="V3242" s="238">
        <f>ROUNDUP('Листы ввода'!N2248*'Общ. данные'!$D$26,0)</f>
        <v>0</v>
      </c>
      <c r="W3242" s="240"/>
      <c r="X3242" s="239"/>
      <c r="Y3242" s="262">
        <f>'Листы ввода'!O2248</f>
        <v>0</v>
      </c>
      <c r="Z3242" s="263"/>
      <c r="AA3242" s="26">
        <f>'Листы ввода'!P2248</f>
        <v>0</v>
      </c>
      <c r="AB3242" s="68">
        <f>'Листы ввода'!Q2248</f>
        <v>0</v>
      </c>
      <c r="AC3242" s="236">
        <f>'Листы ввода'!R2248</f>
        <v>0</v>
      </c>
      <c r="AD3242" s="236"/>
      <c r="AE3242" s="233">
        <f>IF('Листы ввода'!T2248=1,'Листы на печать'!P3242,AQ3242)</f>
        <v>0</v>
      </c>
      <c r="AF3242" s="264"/>
      <c r="AG3242" s="265"/>
      <c r="AH3242" s="266"/>
      <c r="AI3242" s="26"/>
      <c r="AJ3242" s="27"/>
      <c r="AK3242" s="265"/>
      <c r="AL3242" s="265"/>
      <c r="AM3242" s="266"/>
      <c r="AN3242" s="267"/>
      <c r="AO3242" s="266"/>
      <c r="AP3242" s="301"/>
      <c r="AQ3242" s="46">
        <f t="shared" si="72"/>
        <v>0</v>
      </c>
    </row>
    <row r="3243" spans="1:43" ht="20.45" customHeight="1">
      <c r="A3243" s="314"/>
      <c r="B3243" s="233">
        <f>'Листы ввода'!B2249</f>
        <v>0</v>
      </c>
      <c r="C3243" s="234"/>
      <c r="D3243" s="235">
        <f>'Листы ввода'!C2249</f>
        <v>0</v>
      </c>
      <c r="E3243" s="236"/>
      <c r="F3243" s="237"/>
      <c r="G3243" s="235">
        <f>'Листы ввода'!D2249</f>
        <v>0</v>
      </c>
      <c r="H3243" s="236"/>
      <c r="I3243" s="237"/>
      <c r="J3243" s="26">
        <f>'Листы ввода'!E2249</f>
        <v>0</v>
      </c>
      <c r="K3243" s="27">
        <f>'Листы ввода'!F2249</f>
        <v>0</v>
      </c>
      <c r="L3243" s="69">
        <f>ROUNDUP('Листы ввода'!G2249*'Общ. данные'!$D$26,0)</f>
        <v>0</v>
      </c>
      <c r="M3243" s="67">
        <f>'Листы ввода'!H2249</f>
        <v>0</v>
      </c>
      <c r="N3243" s="28">
        <f>'Листы ввода'!I2249</f>
        <v>0</v>
      </c>
      <c r="O3243" s="68">
        <f>'Листы ввода'!J2249</f>
        <v>0</v>
      </c>
      <c r="P3243" s="69">
        <f>ROUNDUP('Листы ввода'!K2249*'Общ. данные'!$D$26,0)</f>
        <v>0</v>
      </c>
      <c r="Q3243" s="238">
        <f>ROUNDUP('Листы ввода'!L2249*'Общ. данные'!$D$26,0)</f>
        <v>0</v>
      </c>
      <c r="R3243" s="239"/>
      <c r="S3243" s="238">
        <f>ROUNDUP('Листы ввода'!M2249*'Общ. данные'!$D$26,0)</f>
        <v>0</v>
      </c>
      <c r="T3243" s="240"/>
      <c r="U3243" s="239"/>
      <c r="V3243" s="238">
        <f>ROUNDUP('Листы ввода'!N2249*'Общ. данные'!$D$26,0)</f>
        <v>0</v>
      </c>
      <c r="W3243" s="240"/>
      <c r="X3243" s="239"/>
      <c r="Y3243" s="262">
        <f>'Листы ввода'!O2249</f>
        <v>0</v>
      </c>
      <c r="Z3243" s="263"/>
      <c r="AA3243" s="26">
        <f>'Листы ввода'!P2249</f>
        <v>0</v>
      </c>
      <c r="AB3243" s="68">
        <f>'Листы ввода'!Q2249</f>
        <v>0</v>
      </c>
      <c r="AC3243" s="236">
        <f>'Листы ввода'!R2249</f>
        <v>0</v>
      </c>
      <c r="AD3243" s="236"/>
      <c r="AE3243" s="233">
        <f>IF('Листы ввода'!T2249=1,'Листы на печать'!P3243,AQ3243)</f>
        <v>0</v>
      </c>
      <c r="AF3243" s="264"/>
      <c r="AG3243" s="265"/>
      <c r="AH3243" s="266"/>
      <c r="AI3243" s="26"/>
      <c r="AJ3243" s="27"/>
      <c r="AK3243" s="265"/>
      <c r="AL3243" s="265"/>
      <c r="AM3243" s="266"/>
      <c r="AN3243" s="267"/>
      <c r="AO3243" s="266"/>
      <c r="AP3243" s="301"/>
      <c r="AQ3243" s="46">
        <f t="shared" si="72"/>
        <v>0</v>
      </c>
    </row>
    <row r="3244" spans="1:43" ht="20.45" customHeight="1">
      <c r="A3244" s="314"/>
      <c r="B3244" s="233">
        <f>'Листы ввода'!B2250</f>
        <v>0</v>
      </c>
      <c r="C3244" s="234"/>
      <c r="D3244" s="235">
        <f>'Листы ввода'!C2250</f>
        <v>0</v>
      </c>
      <c r="E3244" s="236"/>
      <c r="F3244" s="237"/>
      <c r="G3244" s="235">
        <f>'Листы ввода'!D2250</f>
        <v>0</v>
      </c>
      <c r="H3244" s="236"/>
      <c r="I3244" s="237"/>
      <c r="J3244" s="26">
        <f>'Листы ввода'!E2250</f>
        <v>0</v>
      </c>
      <c r="K3244" s="27">
        <f>'Листы ввода'!F2250</f>
        <v>0</v>
      </c>
      <c r="L3244" s="69">
        <f>ROUNDUP('Листы ввода'!G2250*'Общ. данные'!$D$26,0)</f>
        <v>0</v>
      </c>
      <c r="M3244" s="67">
        <f>'Листы ввода'!H2250</f>
        <v>0</v>
      </c>
      <c r="N3244" s="28">
        <f>'Листы ввода'!I2250</f>
        <v>0</v>
      </c>
      <c r="O3244" s="68">
        <f>'Листы ввода'!J2250</f>
        <v>0</v>
      </c>
      <c r="P3244" s="69">
        <f>ROUNDUP('Листы ввода'!K2250*'Общ. данные'!$D$26,0)</f>
        <v>0</v>
      </c>
      <c r="Q3244" s="238">
        <f>ROUNDUP('Листы ввода'!L2250*'Общ. данные'!$D$26,0)</f>
        <v>0</v>
      </c>
      <c r="R3244" s="239"/>
      <c r="S3244" s="238">
        <f>ROUNDUP('Листы ввода'!M2250*'Общ. данные'!$D$26,0)</f>
        <v>0</v>
      </c>
      <c r="T3244" s="240"/>
      <c r="U3244" s="239"/>
      <c r="V3244" s="238">
        <f>ROUNDUP('Листы ввода'!N2250*'Общ. данные'!$D$26,0)</f>
        <v>0</v>
      </c>
      <c r="W3244" s="240"/>
      <c r="X3244" s="239"/>
      <c r="Y3244" s="262">
        <f>'Листы ввода'!O2250</f>
        <v>0</v>
      </c>
      <c r="Z3244" s="263"/>
      <c r="AA3244" s="26">
        <f>'Листы ввода'!P2250</f>
        <v>0</v>
      </c>
      <c r="AB3244" s="68">
        <f>'Листы ввода'!Q2250</f>
        <v>0</v>
      </c>
      <c r="AC3244" s="236">
        <f>'Листы ввода'!R2250</f>
        <v>0</v>
      </c>
      <c r="AD3244" s="236"/>
      <c r="AE3244" s="233">
        <f>IF('Листы ввода'!T2250=1,'Листы на печать'!P3244,AQ3244)</f>
        <v>0</v>
      </c>
      <c r="AF3244" s="264"/>
      <c r="AG3244" s="265"/>
      <c r="AH3244" s="266"/>
      <c r="AI3244" s="26"/>
      <c r="AJ3244" s="27"/>
      <c r="AK3244" s="265"/>
      <c r="AL3244" s="265"/>
      <c r="AM3244" s="266"/>
      <c r="AN3244" s="267"/>
      <c r="AO3244" s="266"/>
      <c r="AP3244" s="301"/>
      <c r="AQ3244" s="46">
        <f t="shared" si="72"/>
        <v>0</v>
      </c>
    </row>
    <row r="3245" spans="1:43" ht="20.45" customHeight="1">
      <c r="A3245" s="314"/>
      <c r="B3245" s="233">
        <f>'Листы ввода'!B2251</f>
        <v>0</v>
      </c>
      <c r="C3245" s="234"/>
      <c r="D3245" s="235">
        <f>'Листы ввода'!C2251</f>
        <v>0</v>
      </c>
      <c r="E3245" s="236"/>
      <c r="F3245" s="237"/>
      <c r="G3245" s="235">
        <f>'Листы ввода'!D2251</f>
        <v>0</v>
      </c>
      <c r="H3245" s="236"/>
      <c r="I3245" s="237"/>
      <c r="J3245" s="26">
        <f>'Листы ввода'!E2251</f>
        <v>0</v>
      </c>
      <c r="K3245" s="27">
        <f>'Листы ввода'!F2251</f>
        <v>0</v>
      </c>
      <c r="L3245" s="69">
        <f>ROUNDUP('Листы ввода'!G2251*'Общ. данные'!$D$26,0)</f>
        <v>0</v>
      </c>
      <c r="M3245" s="67">
        <f>'Листы ввода'!H2251</f>
        <v>0</v>
      </c>
      <c r="N3245" s="28">
        <f>'Листы ввода'!I2251</f>
        <v>0</v>
      </c>
      <c r="O3245" s="68">
        <f>'Листы ввода'!J2251</f>
        <v>0</v>
      </c>
      <c r="P3245" s="69">
        <f>ROUNDUP('Листы ввода'!K2251*'Общ. данные'!$D$26,0)</f>
        <v>0</v>
      </c>
      <c r="Q3245" s="238">
        <f>ROUNDUP('Листы ввода'!L2251*'Общ. данные'!$D$26,0)</f>
        <v>0</v>
      </c>
      <c r="R3245" s="239"/>
      <c r="S3245" s="238">
        <f>ROUNDUP('Листы ввода'!M2251*'Общ. данные'!$D$26,0)</f>
        <v>0</v>
      </c>
      <c r="T3245" s="240"/>
      <c r="U3245" s="239"/>
      <c r="V3245" s="238">
        <f>ROUNDUP('Листы ввода'!N2251*'Общ. данные'!$D$26,0)</f>
        <v>0</v>
      </c>
      <c r="W3245" s="240"/>
      <c r="X3245" s="239"/>
      <c r="Y3245" s="262">
        <f>'Листы ввода'!O2251</f>
        <v>0</v>
      </c>
      <c r="Z3245" s="263"/>
      <c r="AA3245" s="26">
        <f>'Листы ввода'!P2251</f>
        <v>0</v>
      </c>
      <c r="AB3245" s="68">
        <f>'Листы ввода'!Q2251</f>
        <v>0</v>
      </c>
      <c r="AC3245" s="236">
        <f>'Листы ввода'!R2251</f>
        <v>0</v>
      </c>
      <c r="AD3245" s="236"/>
      <c r="AE3245" s="233">
        <f>IF('Листы ввода'!T2251=1,'Листы на печать'!P3245,AQ3245)</f>
        <v>0</v>
      </c>
      <c r="AF3245" s="264"/>
      <c r="AG3245" s="265"/>
      <c r="AH3245" s="266"/>
      <c r="AI3245" s="26"/>
      <c r="AJ3245" s="27"/>
      <c r="AK3245" s="265"/>
      <c r="AL3245" s="265"/>
      <c r="AM3245" s="266"/>
      <c r="AN3245" s="267"/>
      <c r="AO3245" s="266"/>
      <c r="AP3245" s="301"/>
      <c r="AQ3245" s="46">
        <f t="shared" si="72"/>
        <v>0</v>
      </c>
    </row>
    <row r="3246" spans="1:43" ht="20.45" customHeight="1">
      <c r="A3246" s="314"/>
      <c r="B3246" s="233">
        <f>'Листы ввода'!B2252</f>
        <v>0</v>
      </c>
      <c r="C3246" s="234"/>
      <c r="D3246" s="235">
        <f>'Листы ввода'!C2252</f>
        <v>0</v>
      </c>
      <c r="E3246" s="236"/>
      <c r="F3246" s="237"/>
      <c r="G3246" s="235">
        <f>'Листы ввода'!D2252</f>
        <v>0</v>
      </c>
      <c r="H3246" s="236"/>
      <c r="I3246" s="237"/>
      <c r="J3246" s="26">
        <f>'Листы ввода'!E2252</f>
        <v>0</v>
      </c>
      <c r="K3246" s="27">
        <f>'Листы ввода'!F2252</f>
        <v>0</v>
      </c>
      <c r="L3246" s="69">
        <f>ROUNDUP('Листы ввода'!G2252*'Общ. данные'!$D$26,0)</f>
        <v>0</v>
      </c>
      <c r="M3246" s="67">
        <f>'Листы ввода'!H2252</f>
        <v>0</v>
      </c>
      <c r="N3246" s="28">
        <f>'Листы ввода'!I2252</f>
        <v>0</v>
      </c>
      <c r="O3246" s="68">
        <f>'Листы ввода'!J2252</f>
        <v>0</v>
      </c>
      <c r="P3246" s="69">
        <f>ROUNDUP('Листы ввода'!K2252*'Общ. данные'!$D$26,0)</f>
        <v>0</v>
      </c>
      <c r="Q3246" s="238">
        <f>ROUNDUP('Листы ввода'!L2252*'Общ. данные'!$D$26,0)</f>
        <v>0</v>
      </c>
      <c r="R3246" s="239"/>
      <c r="S3246" s="238">
        <f>ROUNDUP('Листы ввода'!M2252*'Общ. данные'!$D$26,0)</f>
        <v>0</v>
      </c>
      <c r="T3246" s="240"/>
      <c r="U3246" s="239"/>
      <c r="V3246" s="238">
        <f>ROUNDUP('Листы ввода'!N2252*'Общ. данные'!$D$26,0)</f>
        <v>0</v>
      </c>
      <c r="W3246" s="240"/>
      <c r="X3246" s="239"/>
      <c r="Y3246" s="262">
        <f>'Листы ввода'!O2252</f>
        <v>0</v>
      </c>
      <c r="Z3246" s="263"/>
      <c r="AA3246" s="26">
        <f>'Листы ввода'!P2252</f>
        <v>0</v>
      </c>
      <c r="AB3246" s="68">
        <f>'Листы ввода'!Q2252</f>
        <v>0</v>
      </c>
      <c r="AC3246" s="236">
        <f>'Листы ввода'!R2252</f>
        <v>0</v>
      </c>
      <c r="AD3246" s="236"/>
      <c r="AE3246" s="233">
        <f>IF('Листы ввода'!T2252=1,'Листы на печать'!P3246,AQ3246)</f>
        <v>0</v>
      </c>
      <c r="AF3246" s="264"/>
      <c r="AG3246" s="265"/>
      <c r="AH3246" s="266"/>
      <c r="AI3246" s="26"/>
      <c r="AJ3246" s="27"/>
      <c r="AK3246" s="265"/>
      <c r="AL3246" s="265"/>
      <c r="AM3246" s="266"/>
      <c r="AN3246" s="267"/>
      <c r="AO3246" s="266"/>
      <c r="AP3246" s="301"/>
      <c r="AQ3246" s="46">
        <f t="shared" si="72"/>
        <v>0</v>
      </c>
    </row>
    <row r="3247" spans="1:43" ht="20.45" customHeight="1">
      <c r="A3247" s="314"/>
      <c r="B3247" s="233">
        <f>'Листы ввода'!B2253</f>
        <v>0</v>
      </c>
      <c r="C3247" s="234"/>
      <c r="D3247" s="235">
        <f>'Листы ввода'!C2253</f>
        <v>0</v>
      </c>
      <c r="E3247" s="236"/>
      <c r="F3247" s="237"/>
      <c r="G3247" s="235">
        <f>'Листы ввода'!D2253</f>
        <v>0</v>
      </c>
      <c r="H3247" s="236"/>
      <c r="I3247" s="237"/>
      <c r="J3247" s="26">
        <f>'Листы ввода'!E2253</f>
        <v>0</v>
      </c>
      <c r="K3247" s="27">
        <f>'Листы ввода'!F2253</f>
        <v>0</v>
      </c>
      <c r="L3247" s="69">
        <f>ROUNDUP('Листы ввода'!G2253*'Общ. данные'!$D$26,0)</f>
        <v>0</v>
      </c>
      <c r="M3247" s="67">
        <f>'Листы ввода'!H2253</f>
        <v>0</v>
      </c>
      <c r="N3247" s="28">
        <f>'Листы ввода'!I2253</f>
        <v>0</v>
      </c>
      <c r="O3247" s="68">
        <f>'Листы ввода'!J2253</f>
        <v>0</v>
      </c>
      <c r="P3247" s="69">
        <f>ROUNDUP('Листы ввода'!K2253*'Общ. данные'!$D$26,0)</f>
        <v>0</v>
      </c>
      <c r="Q3247" s="238">
        <f>ROUNDUP('Листы ввода'!L2253*'Общ. данные'!$D$26,0)</f>
        <v>0</v>
      </c>
      <c r="R3247" s="239"/>
      <c r="S3247" s="238">
        <f>ROUNDUP('Листы ввода'!M2253*'Общ. данные'!$D$26,0)</f>
        <v>0</v>
      </c>
      <c r="T3247" s="240"/>
      <c r="U3247" s="239"/>
      <c r="V3247" s="238">
        <f>ROUNDUP('Листы ввода'!N2253*'Общ. данные'!$D$26,0)</f>
        <v>0</v>
      </c>
      <c r="W3247" s="240"/>
      <c r="X3247" s="239"/>
      <c r="Y3247" s="262">
        <f>'Листы ввода'!O2253</f>
        <v>0</v>
      </c>
      <c r="Z3247" s="263"/>
      <c r="AA3247" s="26">
        <f>'Листы ввода'!P2253</f>
        <v>0</v>
      </c>
      <c r="AB3247" s="68">
        <f>'Листы ввода'!Q2253</f>
        <v>0</v>
      </c>
      <c r="AC3247" s="236">
        <f>'Листы ввода'!R2253</f>
        <v>0</v>
      </c>
      <c r="AD3247" s="236"/>
      <c r="AE3247" s="233">
        <f>IF('Листы ввода'!T2253=1,'Листы на печать'!P3247,AQ3247)</f>
        <v>0</v>
      </c>
      <c r="AF3247" s="264"/>
      <c r="AG3247" s="265"/>
      <c r="AH3247" s="266"/>
      <c r="AI3247" s="26"/>
      <c r="AJ3247" s="27"/>
      <c r="AK3247" s="265"/>
      <c r="AL3247" s="265"/>
      <c r="AM3247" s="266"/>
      <c r="AN3247" s="267"/>
      <c r="AO3247" s="266"/>
      <c r="AP3247" s="301"/>
      <c r="AQ3247" s="46">
        <f t="shared" si="72"/>
        <v>0</v>
      </c>
    </row>
    <row r="3248" spans="1:43" ht="20.45" customHeight="1">
      <c r="A3248" s="314"/>
      <c r="B3248" s="233">
        <f>'Листы ввода'!B2254</f>
        <v>0</v>
      </c>
      <c r="C3248" s="234"/>
      <c r="D3248" s="235">
        <f>'Листы ввода'!C2254</f>
        <v>0</v>
      </c>
      <c r="E3248" s="236"/>
      <c r="F3248" s="237"/>
      <c r="G3248" s="235">
        <f>'Листы ввода'!D2254</f>
        <v>0</v>
      </c>
      <c r="H3248" s="236"/>
      <c r="I3248" s="237"/>
      <c r="J3248" s="26">
        <f>'Листы ввода'!E2254</f>
        <v>0</v>
      </c>
      <c r="K3248" s="27">
        <f>'Листы ввода'!F2254</f>
        <v>0</v>
      </c>
      <c r="L3248" s="69">
        <f>ROUNDUP('Листы ввода'!G2254*'Общ. данные'!$D$26,0)</f>
        <v>0</v>
      </c>
      <c r="M3248" s="67">
        <f>'Листы ввода'!H2254</f>
        <v>0</v>
      </c>
      <c r="N3248" s="28">
        <f>'Листы ввода'!I2254</f>
        <v>0</v>
      </c>
      <c r="O3248" s="68">
        <f>'Листы ввода'!J2254</f>
        <v>0</v>
      </c>
      <c r="P3248" s="69">
        <f>ROUNDUP('Листы ввода'!K2254*'Общ. данные'!$D$26,0)</f>
        <v>0</v>
      </c>
      <c r="Q3248" s="238">
        <f>ROUNDUP('Листы ввода'!L2254*'Общ. данные'!$D$26,0)</f>
        <v>0</v>
      </c>
      <c r="R3248" s="239"/>
      <c r="S3248" s="238">
        <f>ROUNDUP('Листы ввода'!M2254*'Общ. данные'!$D$26,0)</f>
        <v>0</v>
      </c>
      <c r="T3248" s="240"/>
      <c r="U3248" s="239"/>
      <c r="V3248" s="238">
        <f>ROUNDUP('Листы ввода'!N2254*'Общ. данные'!$D$26,0)</f>
        <v>0</v>
      </c>
      <c r="W3248" s="240"/>
      <c r="X3248" s="239"/>
      <c r="Y3248" s="262">
        <f>'Листы ввода'!O2254</f>
        <v>0</v>
      </c>
      <c r="Z3248" s="263"/>
      <c r="AA3248" s="26">
        <f>'Листы ввода'!P2254</f>
        <v>0</v>
      </c>
      <c r="AB3248" s="68">
        <f>'Листы ввода'!Q2254</f>
        <v>0</v>
      </c>
      <c r="AC3248" s="236">
        <f>'Листы ввода'!R2254</f>
        <v>0</v>
      </c>
      <c r="AD3248" s="236"/>
      <c r="AE3248" s="233">
        <f>IF('Листы ввода'!T2254=1,'Листы на печать'!P3248,AQ3248)</f>
        <v>0</v>
      </c>
      <c r="AF3248" s="264"/>
      <c r="AG3248" s="265"/>
      <c r="AH3248" s="266"/>
      <c r="AI3248" s="26"/>
      <c r="AJ3248" s="27"/>
      <c r="AK3248" s="265"/>
      <c r="AL3248" s="265"/>
      <c r="AM3248" s="266"/>
      <c r="AN3248" s="267"/>
      <c r="AO3248" s="266"/>
      <c r="AP3248" s="301"/>
      <c r="AQ3248" s="46">
        <f t="shared" si="72"/>
        <v>0</v>
      </c>
    </row>
    <row r="3249" spans="1:43" ht="20.45" customHeight="1">
      <c r="A3249" s="314"/>
      <c r="B3249" s="233">
        <f>'Листы ввода'!B2255</f>
        <v>0</v>
      </c>
      <c r="C3249" s="234"/>
      <c r="D3249" s="235">
        <f>'Листы ввода'!C2255</f>
        <v>0</v>
      </c>
      <c r="E3249" s="236"/>
      <c r="F3249" s="237"/>
      <c r="G3249" s="235">
        <f>'Листы ввода'!D2255</f>
        <v>0</v>
      </c>
      <c r="H3249" s="236"/>
      <c r="I3249" s="237"/>
      <c r="J3249" s="26">
        <f>'Листы ввода'!E2255</f>
        <v>0</v>
      </c>
      <c r="K3249" s="27">
        <f>'Листы ввода'!F2255</f>
        <v>0</v>
      </c>
      <c r="L3249" s="69">
        <f>ROUNDUP('Листы ввода'!G2255*'Общ. данные'!$D$26,0)</f>
        <v>0</v>
      </c>
      <c r="M3249" s="67">
        <f>'Листы ввода'!H2255</f>
        <v>0</v>
      </c>
      <c r="N3249" s="28">
        <f>'Листы ввода'!I2255</f>
        <v>0</v>
      </c>
      <c r="O3249" s="68">
        <f>'Листы ввода'!J2255</f>
        <v>0</v>
      </c>
      <c r="P3249" s="69">
        <f>ROUNDUP('Листы ввода'!K2255*'Общ. данные'!$D$26,0)</f>
        <v>0</v>
      </c>
      <c r="Q3249" s="238">
        <f>ROUNDUP('Листы ввода'!L2255*'Общ. данные'!$D$26,0)</f>
        <v>0</v>
      </c>
      <c r="R3249" s="239"/>
      <c r="S3249" s="238">
        <f>ROUNDUP('Листы ввода'!M2255*'Общ. данные'!$D$26,0)</f>
        <v>0</v>
      </c>
      <c r="T3249" s="240"/>
      <c r="U3249" s="239"/>
      <c r="V3249" s="238">
        <f>ROUNDUP('Листы ввода'!N2255*'Общ. данные'!$D$26,0)</f>
        <v>0</v>
      </c>
      <c r="W3249" s="240"/>
      <c r="X3249" s="239"/>
      <c r="Y3249" s="262">
        <f>'Листы ввода'!O2255</f>
        <v>0</v>
      </c>
      <c r="Z3249" s="263"/>
      <c r="AA3249" s="26">
        <f>'Листы ввода'!P2255</f>
        <v>0</v>
      </c>
      <c r="AB3249" s="68">
        <f>'Листы ввода'!Q2255</f>
        <v>0</v>
      </c>
      <c r="AC3249" s="236">
        <f>'Листы ввода'!R2255</f>
        <v>0</v>
      </c>
      <c r="AD3249" s="236"/>
      <c r="AE3249" s="233">
        <f>IF('Листы ввода'!T2255=1,'Листы на печать'!P3249,AQ3249)</f>
        <v>0</v>
      </c>
      <c r="AF3249" s="264"/>
      <c r="AG3249" s="265"/>
      <c r="AH3249" s="266"/>
      <c r="AI3249" s="26"/>
      <c r="AJ3249" s="27"/>
      <c r="AK3249" s="265"/>
      <c r="AL3249" s="265"/>
      <c r="AM3249" s="266"/>
      <c r="AN3249" s="267"/>
      <c r="AO3249" s="266"/>
      <c r="AP3249" s="301"/>
      <c r="AQ3249" s="46">
        <f t="shared" si="72"/>
        <v>0</v>
      </c>
    </row>
    <row r="3250" spans="1:43" ht="20.45" customHeight="1">
      <c r="A3250" s="314"/>
      <c r="B3250" s="233">
        <f>'Листы ввода'!B2256</f>
        <v>0</v>
      </c>
      <c r="C3250" s="234"/>
      <c r="D3250" s="235">
        <f>'Листы ввода'!C2256</f>
        <v>0</v>
      </c>
      <c r="E3250" s="236"/>
      <c r="F3250" s="237"/>
      <c r="G3250" s="235">
        <f>'Листы ввода'!D2256</f>
        <v>0</v>
      </c>
      <c r="H3250" s="236"/>
      <c r="I3250" s="237"/>
      <c r="J3250" s="26">
        <f>'Листы ввода'!E2256</f>
        <v>0</v>
      </c>
      <c r="K3250" s="27">
        <f>'Листы ввода'!F2256</f>
        <v>0</v>
      </c>
      <c r="L3250" s="69">
        <f>ROUNDUP('Листы ввода'!G2256*'Общ. данные'!$D$26,0)</f>
        <v>0</v>
      </c>
      <c r="M3250" s="67">
        <f>'Листы ввода'!H2256</f>
        <v>0</v>
      </c>
      <c r="N3250" s="28">
        <f>'Листы ввода'!I2256</f>
        <v>0</v>
      </c>
      <c r="O3250" s="68">
        <f>'Листы ввода'!J2256</f>
        <v>0</v>
      </c>
      <c r="P3250" s="69">
        <f>ROUNDUP('Листы ввода'!K2256*'Общ. данные'!$D$26,0)</f>
        <v>0</v>
      </c>
      <c r="Q3250" s="238">
        <f>ROUNDUP('Листы ввода'!L2256*'Общ. данные'!$D$26,0)</f>
        <v>0</v>
      </c>
      <c r="R3250" s="239"/>
      <c r="S3250" s="238">
        <f>ROUNDUP('Листы ввода'!M2256*'Общ. данные'!$D$26,0)</f>
        <v>0</v>
      </c>
      <c r="T3250" s="240"/>
      <c r="U3250" s="239"/>
      <c r="V3250" s="238">
        <f>ROUNDUP('Листы ввода'!N2256*'Общ. данные'!$D$26,0)</f>
        <v>0</v>
      </c>
      <c r="W3250" s="240"/>
      <c r="X3250" s="239"/>
      <c r="Y3250" s="262">
        <f>'Листы ввода'!O2256</f>
        <v>0</v>
      </c>
      <c r="Z3250" s="263"/>
      <c r="AA3250" s="26">
        <f>'Листы ввода'!P2256</f>
        <v>0</v>
      </c>
      <c r="AB3250" s="68">
        <f>'Листы ввода'!Q2256</f>
        <v>0</v>
      </c>
      <c r="AC3250" s="236">
        <f>'Листы ввода'!R2256</f>
        <v>0</v>
      </c>
      <c r="AD3250" s="236"/>
      <c r="AE3250" s="233">
        <f>IF('Листы ввода'!T2256=1,'Листы на печать'!P3250,AQ3250)</f>
        <v>0</v>
      </c>
      <c r="AF3250" s="264"/>
      <c r="AG3250" s="265"/>
      <c r="AH3250" s="266"/>
      <c r="AI3250" s="26"/>
      <c r="AJ3250" s="27"/>
      <c r="AK3250" s="265"/>
      <c r="AL3250" s="265"/>
      <c r="AM3250" s="266"/>
      <c r="AN3250" s="267"/>
      <c r="AO3250" s="266"/>
      <c r="AP3250" s="301"/>
      <c r="AQ3250" s="46">
        <f t="shared" si="72"/>
        <v>0</v>
      </c>
    </row>
    <row r="3251" spans="1:43" ht="20.45" customHeight="1">
      <c r="A3251" s="314"/>
      <c r="B3251" s="233">
        <f>'Листы ввода'!B2257</f>
        <v>0</v>
      </c>
      <c r="C3251" s="234"/>
      <c r="D3251" s="235">
        <f>'Листы ввода'!C2257</f>
        <v>0</v>
      </c>
      <c r="E3251" s="236"/>
      <c r="F3251" s="237"/>
      <c r="G3251" s="235">
        <f>'Листы ввода'!D2257</f>
        <v>0</v>
      </c>
      <c r="H3251" s="236"/>
      <c r="I3251" s="237"/>
      <c r="J3251" s="26">
        <f>'Листы ввода'!E2257</f>
        <v>0</v>
      </c>
      <c r="K3251" s="27">
        <f>'Листы ввода'!F2257</f>
        <v>0</v>
      </c>
      <c r="L3251" s="69">
        <f>ROUNDUP('Листы ввода'!G2257*'Общ. данные'!$D$26,0)</f>
        <v>0</v>
      </c>
      <c r="M3251" s="67">
        <f>'Листы ввода'!H2257</f>
        <v>0</v>
      </c>
      <c r="N3251" s="28">
        <f>'Листы ввода'!I2257</f>
        <v>0</v>
      </c>
      <c r="O3251" s="68">
        <f>'Листы ввода'!J2257</f>
        <v>0</v>
      </c>
      <c r="P3251" s="69">
        <f>ROUNDUP('Листы ввода'!K2257*'Общ. данные'!$D$26,0)</f>
        <v>0</v>
      </c>
      <c r="Q3251" s="238">
        <f>ROUNDUP('Листы ввода'!L2257*'Общ. данные'!$D$26,0)</f>
        <v>0</v>
      </c>
      <c r="R3251" s="239"/>
      <c r="S3251" s="238">
        <f>ROUNDUP('Листы ввода'!M2257*'Общ. данные'!$D$26,0)</f>
        <v>0</v>
      </c>
      <c r="T3251" s="240"/>
      <c r="U3251" s="239"/>
      <c r="V3251" s="238">
        <f>ROUNDUP('Листы ввода'!N2257*'Общ. данные'!$D$26,0)</f>
        <v>0</v>
      </c>
      <c r="W3251" s="240"/>
      <c r="X3251" s="239"/>
      <c r="Y3251" s="262">
        <f>'Листы ввода'!O2257</f>
        <v>0</v>
      </c>
      <c r="Z3251" s="263"/>
      <c r="AA3251" s="26">
        <f>'Листы ввода'!P2257</f>
        <v>0</v>
      </c>
      <c r="AB3251" s="68">
        <f>'Листы ввода'!Q2257</f>
        <v>0</v>
      </c>
      <c r="AC3251" s="236">
        <f>'Листы ввода'!R2257</f>
        <v>0</v>
      </c>
      <c r="AD3251" s="236"/>
      <c r="AE3251" s="233">
        <f>IF('Листы ввода'!T2257=1,'Листы на печать'!P3251,AQ3251)</f>
        <v>0</v>
      </c>
      <c r="AF3251" s="264"/>
      <c r="AG3251" s="265"/>
      <c r="AH3251" s="266"/>
      <c r="AI3251" s="26"/>
      <c r="AJ3251" s="27"/>
      <c r="AK3251" s="265"/>
      <c r="AL3251" s="265"/>
      <c r="AM3251" s="266"/>
      <c r="AN3251" s="267"/>
      <c r="AO3251" s="266"/>
      <c r="AP3251" s="301"/>
      <c r="AQ3251" s="46">
        <f t="shared" si="72"/>
        <v>0</v>
      </c>
    </row>
    <row r="3252" spans="1:43" ht="20.45" customHeight="1">
      <c r="A3252" s="314"/>
      <c r="B3252" s="233">
        <f>'Листы ввода'!B2258</f>
        <v>0</v>
      </c>
      <c r="C3252" s="234"/>
      <c r="D3252" s="235">
        <f>'Листы ввода'!C2258</f>
        <v>0</v>
      </c>
      <c r="E3252" s="236"/>
      <c r="F3252" s="237"/>
      <c r="G3252" s="235">
        <f>'Листы ввода'!D2258</f>
        <v>0</v>
      </c>
      <c r="H3252" s="236"/>
      <c r="I3252" s="237"/>
      <c r="J3252" s="26">
        <f>'Листы ввода'!E2258</f>
        <v>0</v>
      </c>
      <c r="K3252" s="27">
        <f>'Листы ввода'!F2258</f>
        <v>0</v>
      </c>
      <c r="L3252" s="69">
        <f>ROUNDUP('Листы ввода'!G2258*'Общ. данные'!$D$26,0)</f>
        <v>0</v>
      </c>
      <c r="M3252" s="67">
        <f>'Листы ввода'!H2258</f>
        <v>0</v>
      </c>
      <c r="N3252" s="28">
        <f>'Листы ввода'!I2258</f>
        <v>0</v>
      </c>
      <c r="O3252" s="68">
        <f>'Листы ввода'!J2258</f>
        <v>0</v>
      </c>
      <c r="P3252" s="69">
        <f>ROUNDUP('Листы ввода'!K2258*'Общ. данные'!$D$26,0)</f>
        <v>0</v>
      </c>
      <c r="Q3252" s="238">
        <f>ROUNDUP('Листы ввода'!L2258*'Общ. данные'!$D$26,0)</f>
        <v>0</v>
      </c>
      <c r="R3252" s="239"/>
      <c r="S3252" s="238">
        <f>ROUNDUP('Листы ввода'!M2258*'Общ. данные'!$D$26,0)</f>
        <v>0</v>
      </c>
      <c r="T3252" s="240"/>
      <c r="U3252" s="239"/>
      <c r="V3252" s="238">
        <f>ROUNDUP('Листы ввода'!N2258*'Общ. данные'!$D$26,0)</f>
        <v>0</v>
      </c>
      <c r="W3252" s="240"/>
      <c r="X3252" s="239"/>
      <c r="Y3252" s="262">
        <f>'Листы ввода'!O2258</f>
        <v>0</v>
      </c>
      <c r="Z3252" s="263"/>
      <c r="AA3252" s="26">
        <f>'Листы ввода'!P2258</f>
        <v>0</v>
      </c>
      <c r="AB3252" s="68">
        <f>'Листы ввода'!Q2258</f>
        <v>0</v>
      </c>
      <c r="AC3252" s="236">
        <f>'Листы ввода'!R2258</f>
        <v>0</v>
      </c>
      <c r="AD3252" s="236"/>
      <c r="AE3252" s="233">
        <f>IF('Листы ввода'!T2258=1,'Листы на печать'!P3252,AQ3252)</f>
        <v>0</v>
      </c>
      <c r="AF3252" s="264"/>
      <c r="AG3252" s="265"/>
      <c r="AH3252" s="266"/>
      <c r="AI3252" s="26"/>
      <c r="AJ3252" s="27"/>
      <c r="AK3252" s="265"/>
      <c r="AL3252" s="265"/>
      <c r="AM3252" s="266"/>
      <c r="AN3252" s="267"/>
      <c r="AO3252" s="266"/>
      <c r="AP3252" s="301"/>
      <c r="AQ3252" s="46">
        <f t="shared" si="72"/>
        <v>0</v>
      </c>
    </row>
    <row r="3253" spans="1:43" ht="20.45" customHeight="1">
      <c r="A3253" s="314"/>
      <c r="B3253" s="233">
        <f>'Листы ввода'!B2259</f>
        <v>0</v>
      </c>
      <c r="C3253" s="234"/>
      <c r="D3253" s="235">
        <f>'Листы ввода'!C2259</f>
        <v>0</v>
      </c>
      <c r="E3253" s="236"/>
      <c r="F3253" s="237"/>
      <c r="G3253" s="235">
        <f>'Листы ввода'!D2259</f>
        <v>0</v>
      </c>
      <c r="H3253" s="236"/>
      <c r="I3253" s="237"/>
      <c r="J3253" s="26">
        <f>'Листы ввода'!E2259</f>
        <v>0</v>
      </c>
      <c r="K3253" s="27">
        <f>'Листы ввода'!F2259</f>
        <v>0</v>
      </c>
      <c r="L3253" s="69">
        <f>ROUNDUP('Листы ввода'!G2259*'Общ. данные'!$D$26,0)</f>
        <v>0</v>
      </c>
      <c r="M3253" s="67">
        <f>'Листы ввода'!H2259</f>
        <v>0</v>
      </c>
      <c r="N3253" s="28">
        <f>'Листы ввода'!I2259</f>
        <v>0</v>
      </c>
      <c r="O3253" s="68">
        <f>'Листы ввода'!J2259</f>
        <v>0</v>
      </c>
      <c r="P3253" s="69">
        <f>ROUNDUP('Листы ввода'!K2259*'Общ. данные'!$D$26,0)</f>
        <v>0</v>
      </c>
      <c r="Q3253" s="238">
        <f>ROUNDUP('Листы ввода'!L2259*'Общ. данные'!$D$26,0)</f>
        <v>0</v>
      </c>
      <c r="R3253" s="239"/>
      <c r="S3253" s="238">
        <f>ROUNDUP('Листы ввода'!M2259*'Общ. данные'!$D$26,0)</f>
        <v>0</v>
      </c>
      <c r="T3253" s="240"/>
      <c r="U3253" s="239"/>
      <c r="V3253" s="238">
        <f>ROUNDUP('Листы ввода'!N2259*'Общ. данные'!$D$26,0)</f>
        <v>0</v>
      </c>
      <c r="W3253" s="240"/>
      <c r="X3253" s="239"/>
      <c r="Y3253" s="262">
        <f>'Листы ввода'!O2259</f>
        <v>0</v>
      </c>
      <c r="Z3253" s="263"/>
      <c r="AA3253" s="26">
        <f>'Листы ввода'!P2259</f>
        <v>0</v>
      </c>
      <c r="AB3253" s="68">
        <f>'Листы ввода'!Q2259</f>
        <v>0</v>
      </c>
      <c r="AC3253" s="236">
        <f>'Листы ввода'!R2259</f>
        <v>0</v>
      </c>
      <c r="AD3253" s="236"/>
      <c r="AE3253" s="233">
        <f>IF('Листы ввода'!T2259=1,'Листы на печать'!P3253,AQ3253)</f>
        <v>0</v>
      </c>
      <c r="AF3253" s="264"/>
      <c r="AG3253" s="265"/>
      <c r="AH3253" s="266"/>
      <c r="AI3253" s="26"/>
      <c r="AJ3253" s="27"/>
      <c r="AK3253" s="265"/>
      <c r="AL3253" s="265"/>
      <c r="AM3253" s="266"/>
      <c r="AN3253" s="267"/>
      <c r="AO3253" s="266"/>
      <c r="AP3253" s="301"/>
      <c r="AQ3253" s="46">
        <f t="shared" si="72"/>
        <v>0</v>
      </c>
    </row>
    <row r="3254" spans="1:43" ht="20.45" customHeight="1">
      <c r="A3254" s="314"/>
      <c r="B3254" s="233">
        <f>'Листы ввода'!B2260</f>
        <v>0</v>
      </c>
      <c r="C3254" s="234"/>
      <c r="D3254" s="235">
        <f>'Листы ввода'!C2260</f>
        <v>0</v>
      </c>
      <c r="E3254" s="236"/>
      <c r="F3254" s="237"/>
      <c r="G3254" s="235">
        <f>'Листы ввода'!D2260</f>
        <v>0</v>
      </c>
      <c r="H3254" s="236"/>
      <c r="I3254" s="237"/>
      <c r="J3254" s="26">
        <f>'Листы ввода'!E2260</f>
        <v>0</v>
      </c>
      <c r="K3254" s="27">
        <f>'Листы ввода'!F2260</f>
        <v>0</v>
      </c>
      <c r="L3254" s="69">
        <f>ROUNDUP('Листы ввода'!G2260*'Общ. данные'!$D$26,0)</f>
        <v>0</v>
      </c>
      <c r="M3254" s="67">
        <f>'Листы ввода'!H2260</f>
        <v>0</v>
      </c>
      <c r="N3254" s="28">
        <f>'Листы ввода'!I2260</f>
        <v>0</v>
      </c>
      <c r="O3254" s="68">
        <f>'Листы ввода'!J2260</f>
        <v>0</v>
      </c>
      <c r="P3254" s="69">
        <f>ROUNDUP('Листы ввода'!K2260*'Общ. данные'!$D$26,0)</f>
        <v>0</v>
      </c>
      <c r="Q3254" s="238">
        <f>ROUNDUP('Листы ввода'!L2260*'Общ. данные'!$D$26,0)</f>
        <v>0</v>
      </c>
      <c r="R3254" s="239"/>
      <c r="S3254" s="238">
        <f>ROUNDUP('Листы ввода'!M2260*'Общ. данные'!$D$26,0)</f>
        <v>0</v>
      </c>
      <c r="T3254" s="240"/>
      <c r="U3254" s="239"/>
      <c r="V3254" s="238">
        <f>ROUNDUP('Листы ввода'!N2260*'Общ. данные'!$D$26,0)</f>
        <v>0</v>
      </c>
      <c r="W3254" s="240"/>
      <c r="X3254" s="239"/>
      <c r="Y3254" s="262">
        <f>'Листы ввода'!O2260</f>
        <v>0</v>
      </c>
      <c r="Z3254" s="263"/>
      <c r="AA3254" s="26">
        <f>'Листы ввода'!P2260</f>
        <v>0</v>
      </c>
      <c r="AB3254" s="68">
        <f>'Листы ввода'!Q2260</f>
        <v>0</v>
      </c>
      <c r="AC3254" s="236">
        <f>'Листы ввода'!R2260</f>
        <v>0</v>
      </c>
      <c r="AD3254" s="236"/>
      <c r="AE3254" s="233">
        <f>IF('Листы ввода'!T2260=1,'Листы на печать'!P3254,AQ3254)</f>
        <v>0</v>
      </c>
      <c r="AF3254" s="264"/>
      <c r="AG3254" s="265"/>
      <c r="AH3254" s="266"/>
      <c r="AI3254" s="26"/>
      <c r="AJ3254" s="27"/>
      <c r="AK3254" s="265"/>
      <c r="AL3254" s="265"/>
      <c r="AM3254" s="266"/>
      <c r="AN3254" s="267"/>
      <c r="AO3254" s="266"/>
      <c r="AP3254" s="301"/>
      <c r="AQ3254" s="46">
        <f t="shared" si="72"/>
        <v>0</v>
      </c>
    </row>
    <row r="3255" spans="1:43" ht="20.45" customHeight="1">
      <c r="A3255" s="314"/>
      <c r="B3255" s="233">
        <f>'Листы ввода'!B2261</f>
        <v>0</v>
      </c>
      <c r="C3255" s="234"/>
      <c r="D3255" s="235">
        <f>'Листы ввода'!C2261</f>
        <v>0</v>
      </c>
      <c r="E3255" s="236"/>
      <c r="F3255" s="237"/>
      <c r="G3255" s="235">
        <f>'Листы ввода'!D2261</f>
        <v>0</v>
      </c>
      <c r="H3255" s="236"/>
      <c r="I3255" s="237"/>
      <c r="J3255" s="26">
        <f>'Листы ввода'!E2261</f>
        <v>0</v>
      </c>
      <c r="K3255" s="27">
        <f>'Листы ввода'!F2261</f>
        <v>0</v>
      </c>
      <c r="L3255" s="69">
        <f>ROUNDUP('Листы ввода'!G2261*'Общ. данные'!$D$26,0)</f>
        <v>0</v>
      </c>
      <c r="M3255" s="67">
        <f>'Листы ввода'!H2261</f>
        <v>0</v>
      </c>
      <c r="N3255" s="28">
        <f>'Листы ввода'!I2261</f>
        <v>0</v>
      </c>
      <c r="O3255" s="68">
        <f>'Листы ввода'!J2261</f>
        <v>0</v>
      </c>
      <c r="P3255" s="69">
        <f>ROUNDUP('Листы ввода'!K2261*'Общ. данные'!$D$26,0)</f>
        <v>0</v>
      </c>
      <c r="Q3255" s="238">
        <f>ROUNDUP('Листы ввода'!L2261*'Общ. данные'!$D$26,0)</f>
        <v>0</v>
      </c>
      <c r="R3255" s="239"/>
      <c r="S3255" s="238">
        <f>ROUNDUP('Листы ввода'!M2261*'Общ. данные'!$D$26,0)</f>
        <v>0</v>
      </c>
      <c r="T3255" s="240"/>
      <c r="U3255" s="239"/>
      <c r="V3255" s="238">
        <f>ROUNDUP('Листы ввода'!N2261*'Общ. данные'!$D$26,0)</f>
        <v>0</v>
      </c>
      <c r="W3255" s="240"/>
      <c r="X3255" s="239"/>
      <c r="Y3255" s="262">
        <f>'Листы ввода'!O2261</f>
        <v>0</v>
      </c>
      <c r="Z3255" s="263"/>
      <c r="AA3255" s="26">
        <f>'Листы ввода'!P2261</f>
        <v>0</v>
      </c>
      <c r="AB3255" s="68">
        <f>'Листы ввода'!Q2261</f>
        <v>0</v>
      </c>
      <c r="AC3255" s="236">
        <f>'Листы ввода'!R2261</f>
        <v>0</v>
      </c>
      <c r="AD3255" s="236"/>
      <c r="AE3255" s="233">
        <f>IF('Листы ввода'!T2261=1,'Листы на печать'!P3255,AQ3255)</f>
        <v>0</v>
      </c>
      <c r="AF3255" s="264"/>
      <c r="AG3255" s="265"/>
      <c r="AH3255" s="266"/>
      <c r="AI3255" s="26"/>
      <c r="AJ3255" s="27"/>
      <c r="AK3255" s="265"/>
      <c r="AL3255" s="265"/>
      <c r="AM3255" s="266"/>
      <c r="AN3255" s="267"/>
      <c r="AO3255" s="266"/>
      <c r="AP3255" s="301"/>
      <c r="AQ3255" s="46">
        <f t="shared" si="72"/>
        <v>0</v>
      </c>
    </row>
    <row r="3256" spans="1:43" ht="20.45" customHeight="1">
      <c r="A3256" s="314"/>
      <c r="B3256" s="233">
        <f>'Листы ввода'!B2262</f>
        <v>0</v>
      </c>
      <c r="C3256" s="234"/>
      <c r="D3256" s="235">
        <f>'Листы ввода'!C2262</f>
        <v>0</v>
      </c>
      <c r="E3256" s="236"/>
      <c r="F3256" s="237"/>
      <c r="G3256" s="235">
        <f>'Листы ввода'!D2262</f>
        <v>0</v>
      </c>
      <c r="H3256" s="236"/>
      <c r="I3256" s="237"/>
      <c r="J3256" s="26">
        <f>'Листы ввода'!E2262</f>
        <v>0</v>
      </c>
      <c r="K3256" s="27">
        <f>'Листы ввода'!F2262</f>
        <v>0</v>
      </c>
      <c r="L3256" s="69">
        <f>ROUNDUP('Листы ввода'!G2262*'Общ. данные'!$D$26,0)</f>
        <v>0</v>
      </c>
      <c r="M3256" s="67">
        <f>'Листы ввода'!H2262</f>
        <v>0</v>
      </c>
      <c r="N3256" s="28">
        <f>'Листы ввода'!I2262</f>
        <v>0</v>
      </c>
      <c r="O3256" s="68">
        <f>'Листы ввода'!J2262</f>
        <v>0</v>
      </c>
      <c r="P3256" s="69">
        <f>ROUNDUP('Листы ввода'!K2262*'Общ. данные'!$D$26,0)</f>
        <v>0</v>
      </c>
      <c r="Q3256" s="238">
        <f>ROUNDUP('Листы ввода'!L2262*'Общ. данные'!$D$26,0)</f>
        <v>0</v>
      </c>
      <c r="R3256" s="239"/>
      <c r="S3256" s="238">
        <f>ROUNDUP('Листы ввода'!M2262*'Общ. данные'!$D$26,0)</f>
        <v>0</v>
      </c>
      <c r="T3256" s="240"/>
      <c r="U3256" s="239"/>
      <c r="V3256" s="238">
        <f>ROUNDUP('Листы ввода'!N2262*'Общ. данные'!$D$26,0)</f>
        <v>0</v>
      </c>
      <c r="W3256" s="240"/>
      <c r="X3256" s="239"/>
      <c r="Y3256" s="262">
        <f>'Листы ввода'!O2262</f>
        <v>0</v>
      </c>
      <c r="Z3256" s="263"/>
      <c r="AA3256" s="26">
        <f>'Листы ввода'!P2262</f>
        <v>0</v>
      </c>
      <c r="AB3256" s="68">
        <f>'Листы ввода'!Q2262</f>
        <v>0</v>
      </c>
      <c r="AC3256" s="236">
        <f>'Листы ввода'!R2262</f>
        <v>0</v>
      </c>
      <c r="AD3256" s="236"/>
      <c r="AE3256" s="233">
        <f>IF('Листы ввода'!T2262=1,'Листы на печать'!P3256,AQ3256)</f>
        <v>0</v>
      </c>
      <c r="AF3256" s="264"/>
      <c r="AG3256" s="265"/>
      <c r="AH3256" s="266"/>
      <c r="AI3256" s="26"/>
      <c r="AJ3256" s="27"/>
      <c r="AK3256" s="265"/>
      <c r="AL3256" s="265"/>
      <c r="AM3256" s="266"/>
      <c r="AN3256" s="267"/>
      <c r="AO3256" s="266"/>
      <c r="AP3256" s="301"/>
      <c r="AQ3256" s="46">
        <f t="shared" si="72"/>
        <v>0</v>
      </c>
    </row>
    <row r="3257" spans="1:43" ht="20.45" customHeight="1">
      <c r="A3257" s="314"/>
      <c r="B3257" s="233">
        <f>'Листы ввода'!B2263</f>
        <v>0</v>
      </c>
      <c r="C3257" s="234"/>
      <c r="D3257" s="235">
        <f>'Листы ввода'!C2263</f>
        <v>0</v>
      </c>
      <c r="E3257" s="236"/>
      <c r="F3257" s="237"/>
      <c r="G3257" s="235">
        <f>'Листы ввода'!D2263</f>
        <v>0</v>
      </c>
      <c r="H3257" s="236"/>
      <c r="I3257" s="237"/>
      <c r="J3257" s="26">
        <f>'Листы ввода'!E2263</f>
        <v>0</v>
      </c>
      <c r="K3257" s="27">
        <f>'Листы ввода'!F2263</f>
        <v>0</v>
      </c>
      <c r="L3257" s="69">
        <f>ROUNDUP('Листы ввода'!G2263*'Общ. данные'!$D$26,0)</f>
        <v>0</v>
      </c>
      <c r="M3257" s="67">
        <f>'Листы ввода'!H2263</f>
        <v>0</v>
      </c>
      <c r="N3257" s="28">
        <f>'Листы ввода'!I2263</f>
        <v>0</v>
      </c>
      <c r="O3257" s="68">
        <f>'Листы ввода'!J2263</f>
        <v>0</v>
      </c>
      <c r="P3257" s="69">
        <f>ROUNDUP('Листы ввода'!K2263*'Общ. данные'!$D$26,0)</f>
        <v>0</v>
      </c>
      <c r="Q3257" s="238">
        <f>ROUNDUP('Листы ввода'!L2263*'Общ. данные'!$D$26,0)</f>
        <v>0</v>
      </c>
      <c r="R3257" s="239"/>
      <c r="S3257" s="238">
        <f>ROUNDUP('Листы ввода'!M2263*'Общ. данные'!$D$26,0)</f>
        <v>0</v>
      </c>
      <c r="T3257" s="240"/>
      <c r="U3257" s="239"/>
      <c r="V3257" s="238">
        <f>ROUNDUP('Листы ввода'!N2263*'Общ. данные'!$D$26,0)</f>
        <v>0</v>
      </c>
      <c r="W3257" s="240"/>
      <c r="X3257" s="239"/>
      <c r="Y3257" s="262">
        <f>'Листы ввода'!O2263</f>
        <v>0</v>
      </c>
      <c r="Z3257" s="263"/>
      <c r="AA3257" s="26">
        <f>'Листы ввода'!P2263</f>
        <v>0</v>
      </c>
      <c r="AB3257" s="68">
        <f>'Листы ввода'!Q2263</f>
        <v>0</v>
      </c>
      <c r="AC3257" s="236">
        <f>'Листы ввода'!R2263</f>
        <v>0</v>
      </c>
      <c r="AD3257" s="236"/>
      <c r="AE3257" s="233">
        <f>IF('Листы ввода'!T2263=1,'Листы на печать'!P3257,AQ3257)</f>
        <v>0</v>
      </c>
      <c r="AF3257" s="264"/>
      <c r="AG3257" s="265"/>
      <c r="AH3257" s="266"/>
      <c r="AI3257" s="26"/>
      <c r="AJ3257" s="27"/>
      <c r="AK3257" s="265"/>
      <c r="AL3257" s="265"/>
      <c r="AM3257" s="266"/>
      <c r="AN3257" s="267"/>
      <c r="AO3257" s="266"/>
      <c r="AP3257" s="301"/>
      <c r="AQ3257" s="46">
        <f t="shared" si="72"/>
        <v>0</v>
      </c>
    </row>
    <row r="3258" spans="1:43" ht="20.45" customHeight="1">
      <c r="A3258" s="314"/>
      <c r="B3258" s="233">
        <f>'Листы ввода'!B2264</f>
        <v>0</v>
      </c>
      <c r="C3258" s="234"/>
      <c r="D3258" s="235">
        <f>'Листы ввода'!C2264</f>
        <v>0</v>
      </c>
      <c r="E3258" s="236"/>
      <c r="F3258" s="237"/>
      <c r="G3258" s="235">
        <f>'Листы ввода'!D2264</f>
        <v>0</v>
      </c>
      <c r="H3258" s="236"/>
      <c r="I3258" s="237"/>
      <c r="J3258" s="26">
        <f>'Листы ввода'!E2264</f>
        <v>0</v>
      </c>
      <c r="K3258" s="27">
        <f>'Листы ввода'!F2264</f>
        <v>0</v>
      </c>
      <c r="L3258" s="69">
        <f>ROUNDUP('Листы ввода'!G2264*'Общ. данные'!$D$26,0)</f>
        <v>0</v>
      </c>
      <c r="M3258" s="67">
        <f>'Листы ввода'!H2264</f>
        <v>0</v>
      </c>
      <c r="N3258" s="28">
        <f>'Листы ввода'!I2264</f>
        <v>0</v>
      </c>
      <c r="O3258" s="68">
        <f>'Листы ввода'!J2264</f>
        <v>0</v>
      </c>
      <c r="P3258" s="69">
        <f>ROUNDUP('Листы ввода'!K2264*'Общ. данные'!$D$26,0)</f>
        <v>0</v>
      </c>
      <c r="Q3258" s="238">
        <f>ROUNDUP('Листы ввода'!L2264*'Общ. данные'!$D$26,0)</f>
        <v>0</v>
      </c>
      <c r="R3258" s="239"/>
      <c r="S3258" s="238">
        <f>ROUNDUP('Листы ввода'!M2264*'Общ. данные'!$D$26,0)</f>
        <v>0</v>
      </c>
      <c r="T3258" s="240"/>
      <c r="U3258" s="239"/>
      <c r="V3258" s="238">
        <f>ROUNDUP('Листы ввода'!N2264*'Общ. данные'!$D$26,0)</f>
        <v>0</v>
      </c>
      <c r="W3258" s="240"/>
      <c r="X3258" s="239"/>
      <c r="Y3258" s="262">
        <f>'Листы ввода'!O2264</f>
        <v>0</v>
      </c>
      <c r="Z3258" s="263"/>
      <c r="AA3258" s="26">
        <f>'Листы ввода'!P2264</f>
        <v>0</v>
      </c>
      <c r="AB3258" s="68">
        <f>'Листы ввода'!Q2264</f>
        <v>0</v>
      </c>
      <c r="AC3258" s="236">
        <f>'Листы ввода'!R2264</f>
        <v>0</v>
      </c>
      <c r="AD3258" s="236"/>
      <c r="AE3258" s="233">
        <f>IF('Листы ввода'!T2264=1,'Листы на печать'!P3258,AQ3258)</f>
        <v>0</v>
      </c>
      <c r="AF3258" s="264"/>
      <c r="AG3258" s="265"/>
      <c r="AH3258" s="266"/>
      <c r="AI3258" s="26"/>
      <c r="AJ3258" s="27"/>
      <c r="AK3258" s="265"/>
      <c r="AL3258" s="265"/>
      <c r="AM3258" s="266"/>
      <c r="AN3258" s="267"/>
      <c r="AO3258" s="266"/>
      <c r="AP3258" s="301"/>
      <c r="AQ3258" s="46">
        <f t="shared" si="72"/>
        <v>0</v>
      </c>
    </row>
    <row r="3259" spans="1:43" ht="20.45" customHeight="1">
      <c r="A3259" s="314"/>
      <c r="B3259" s="233">
        <f>'Листы ввода'!B2265</f>
        <v>0</v>
      </c>
      <c r="C3259" s="234"/>
      <c r="D3259" s="235">
        <f>'Листы ввода'!C2265</f>
        <v>0</v>
      </c>
      <c r="E3259" s="236"/>
      <c r="F3259" s="237"/>
      <c r="G3259" s="235">
        <f>'Листы ввода'!D2265</f>
        <v>0</v>
      </c>
      <c r="H3259" s="236"/>
      <c r="I3259" s="237"/>
      <c r="J3259" s="26">
        <f>'Листы ввода'!E2265</f>
        <v>0</v>
      </c>
      <c r="K3259" s="27">
        <f>'Листы ввода'!F2265</f>
        <v>0</v>
      </c>
      <c r="L3259" s="69">
        <f>ROUNDUP('Листы ввода'!G2265*'Общ. данные'!$D$26,0)</f>
        <v>0</v>
      </c>
      <c r="M3259" s="67">
        <f>'Листы ввода'!H2265</f>
        <v>0</v>
      </c>
      <c r="N3259" s="28">
        <f>'Листы ввода'!I2265</f>
        <v>0</v>
      </c>
      <c r="O3259" s="68">
        <f>'Листы ввода'!J2265</f>
        <v>0</v>
      </c>
      <c r="P3259" s="69">
        <f>ROUNDUP('Листы ввода'!K2265*'Общ. данные'!$D$26,0)</f>
        <v>0</v>
      </c>
      <c r="Q3259" s="238">
        <f>ROUNDUP('Листы ввода'!L2265*'Общ. данные'!$D$26,0)</f>
        <v>0</v>
      </c>
      <c r="R3259" s="239"/>
      <c r="S3259" s="238">
        <f>ROUNDUP('Листы ввода'!M2265*'Общ. данные'!$D$26,0)</f>
        <v>0</v>
      </c>
      <c r="T3259" s="240"/>
      <c r="U3259" s="239"/>
      <c r="V3259" s="238">
        <f>ROUNDUP('Листы ввода'!N2265*'Общ. данные'!$D$26,0)</f>
        <v>0</v>
      </c>
      <c r="W3259" s="240"/>
      <c r="X3259" s="239"/>
      <c r="Y3259" s="262">
        <f>'Листы ввода'!O2265</f>
        <v>0</v>
      </c>
      <c r="Z3259" s="263"/>
      <c r="AA3259" s="26">
        <f>'Листы ввода'!P2265</f>
        <v>0</v>
      </c>
      <c r="AB3259" s="68">
        <f>'Листы ввода'!Q2265</f>
        <v>0</v>
      </c>
      <c r="AC3259" s="236">
        <f>'Листы ввода'!R2265</f>
        <v>0</v>
      </c>
      <c r="AD3259" s="236"/>
      <c r="AE3259" s="233">
        <f>IF('Листы ввода'!T2265=1,'Листы на печать'!P3259,AQ3259)</f>
        <v>0</v>
      </c>
      <c r="AF3259" s="264"/>
      <c r="AG3259" s="265"/>
      <c r="AH3259" s="266"/>
      <c r="AI3259" s="31"/>
      <c r="AJ3259" s="32"/>
      <c r="AK3259" s="265"/>
      <c r="AL3259" s="265"/>
      <c r="AM3259" s="266"/>
      <c r="AN3259" s="267"/>
      <c r="AO3259" s="266"/>
      <c r="AP3259" s="301"/>
      <c r="AQ3259" s="46">
        <f t="shared" si="72"/>
        <v>0</v>
      </c>
    </row>
    <row r="3260" spans="1:43" ht="20.45" customHeight="1">
      <c r="A3260" s="314"/>
      <c r="B3260" s="233">
        <f>'Листы ввода'!B2266</f>
        <v>0</v>
      </c>
      <c r="C3260" s="234"/>
      <c r="D3260" s="235">
        <f>'Листы ввода'!C2266</f>
        <v>0</v>
      </c>
      <c r="E3260" s="236"/>
      <c r="F3260" s="237"/>
      <c r="G3260" s="235">
        <f>'Листы ввода'!D2266</f>
        <v>0</v>
      </c>
      <c r="H3260" s="236"/>
      <c r="I3260" s="237"/>
      <c r="J3260" s="26">
        <f>'Листы ввода'!E2266</f>
        <v>0</v>
      </c>
      <c r="K3260" s="27">
        <f>'Листы ввода'!F2266</f>
        <v>0</v>
      </c>
      <c r="L3260" s="69">
        <f>ROUNDUP('Листы ввода'!G2266*'Общ. данные'!$D$26,0)</f>
        <v>0</v>
      </c>
      <c r="M3260" s="67">
        <f>'Листы ввода'!H2266</f>
        <v>0</v>
      </c>
      <c r="N3260" s="28">
        <f>'Листы ввода'!I2266</f>
        <v>0</v>
      </c>
      <c r="O3260" s="68">
        <f>'Листы ввода'!J2266</f>
        <v>0</v>
      </c>
      <c r="P3260" s="69">
        <f>ROUNDUP('Листы ввода'!K2266*'Общ. данные'!$D$26,0)</f>
        <v>0</v>
      </c>
      <c r="Q3260" s="238">
        <f>ROUNDUP('Листы ввода'!L2266*'Общ. данные'!$D$26,0)</f>
        <v>0</v>
      </c>
      <c r="R3260" s="239"/>
      <c r="S3260" s="238">
        <f>ROUNDUP('Листы ввода'!M2266*'Общ. данные'!$D$26,0)</f>
        <v>0</v>
      </c>
      <c r="T3260" s="240"/>
      <c r="U3260" s="239"/>
      <c r="V3260" s="238">
        <f>ROUNDUP('Листы ввода'!N2266*'Общ. данные'!$D$26,0)</f>
        <v>0</v>
      </c>
      <c r="W3260" s="240"/>
      <c r="X3260" s="239"/>
      <c r="Y3260" s="262">
        <f>'Листы ввода'!O2266</f>
        <v>0</v>
      </c>
      <c r="Z3260" s="263"/>
      <c r="AA3260" s="26">
        <f>'Листы ввода'!P2266</f>
        <v>0</v>
      </c>
      <c r="AB3260" s="68">
        <f>'Листы ввода'!Q2266</f>
        <v>0</v>
      </c>
      <c r="AC3260" s="236">
        <f>'Листы ввода'!R2266</f>
        <v>0</v>
      </c>
      <c r="AD3260" s="236"/>
      <c r="AE3260" s="233">
        <f>IF('Листы ввода'!T2266=1,'Листы на печать'!P3260,AQ3260)</f>
        <v>0</v>
      </c>
      <c r="AF3260" s="264"/>
      <c r="AG3260" s="265"/>
      <c r="AH3260" s="266"/>
      <c r="AI3260" s="31"/>
      <c r="AJ3260" s="32"/>
      <c r="AK3260" s="265"/>
      <c r="AL3260" s="265"/>
      <c r="AM3260" s="266"/>
      <c r="AN3260" s="267"/>
      <c r="AO3260" s="266"/>
      <c r="AP3260" s="301"/>
      <c r="AQ3260" s="46">
        <f t="shared" si="72"/>
        <v>0</v>
      </c>
    </row>
    <row r="3261" spans="1:43" ht="20.45" customHeight="1">
      <c r="A3261" s="314"/>
      <c r="B3261" s="233">
        <f>'Листы ввода'!B2267</f>
        <v>0</v>
      </c>
      <c r="C3261" s="234"/>
      <c r="D3261" s="235">
        <f>'Листы ввода'!C2267</f>
        <v>0</v>
      </c>
      <c r="E3261" s="236"/>
      <c r="F3261" s="237"/>
      <c r="G3261" s="235">
        <f>'Листы ввода'!D2267</f>
        <v>0</v>
      </c>
      <c r="H3261" s="236"/>
      <c r="I3261" s="237"/>
      <c r="J3261" s="26">
        <f>'Листы ввода'!E2267</f>
        <v>0</v>
      </c>
      <c r="K3261" s="27">
        <f>'Листы ввода'!F2267</f>
        <v>0</v>
      </c>
      <c r="L3261" s="69">
        <f>ROUNDUP('Листы ввода'!G2267*'Общ. данные'!$D$26,0)</f>
        <v>0</v>
      </c>
      <c r="M3261" s="67">
        <f>'Листы ввода'!H2267</f>
        <v>0</v>
      </c>
      <c r="N3261" s="28">
        <f>'Листы ввода'!I2267</f>
        <v>0</v>
      </c>
      <c r="O3261" s="68">
        <f>'Листы ввода'!J2267</f>
        <v>0</v>
      </c>
      <c r="P3261" s="69">
        <f>ROUNDUP('Листы ввода'!K2267*'Общ. данные'!$D$26,0)</f>
        <v>0</v>
      </c>
      <c r="Q3261" s="238">
        <f>ROUNDUP('Листы ввода'!L2267*'Общ. данные'!$D$26,0)</f>
        <v>0</v>
      </c>
      <c r="R3261" s="239"/>
      <c r="S3261" s="238">
        <f>ROUNDUP('Листы ввода'!M2267*'Общ. данные'!$D$26,0)</f>
        <v>0</v>
      </c>
      <c r="T3261" s="240"/>
      <c r="U3261" s="239"/>
      <c r="V3261" s="238">
        <f>ROUNDUP('Листы ввода'!N2267*'Общ. данные'!$D$26,0)</f>
        <v>0</v>
      </c>
      <c r="W3261" s="240"/>
      <c r="X3261" s="239"/>
      <c r="Y3261" s="262">
        <f>'Листы ввода'!O2267</f>
        <v>0</v>
      </c>
      <c r="Z3261" s="263"/>
      <c r="AA3261" s="26">
        <f>'Листы ввода'!P2267</f>
        <v>0</v>
      </c>
      <c r="AB3261" s="68">
        <f>'Листы ввода'!Q2267</f>
        <v>0</v>
      </c>
      <c r="AC3261" s="236">
        <f>'Листы ввода'!R2267</f>
        <v>0</v>
      </c>
      <c r="AD3261" s="236"/>
      <c r="AE3261" s="233">
        <f>IF('Листы ввода'!T2267=1,'Листы на печать'!P3261,AQ3261)</f>
        <v>0</v>
      </c>
      <c r="AF3261" s="264"/>
      <c r="AG3261" s="265"/>
      <c r="AH3261" s="266"/>
      <c r="AI3261" s="33"/>
      <c r="AJ3261" s="34"/>
      <c r="AK3261" s="265"/>
      <c r="AL3261" s="265"/>
      <c r="AM3261" s="266"/>
      <c r="AN3261" s="275"/>
      <c r="AO3261" s="276"/>
      <c r="AP3261" s="301"/>
      <c r="AQ3261" s="46">
        <f t="shared" si="72"/>
        <v>0</v>
      </c>
    </row>
    <row r="3262" spans="1:43" ht="20.45" customHeight="1" thickBot="1">
      <c r="A3262" s="314"/>
      <c r="B3262" s="269">
        <f>'Листы ввода'!B2268</f>
        <v>0</v>
      </c>
      <c r="C3262" s="277"/>
      <c r="D3262" s="278">
        <f>'Листы ввода'!C2268</f>
        <v>0</v>
      </c>
      <c r="E3262" s="268"/>
      <c r="F3262" s="279"/>
      <c r="G3262" s="278">
        <f>'Листы ввода'!D2268</f>
        <v>0</v>
      </c>
      <c r="H3262" s="268"/>
      <c r="I3262" s="279"/>
      <c r="J3262" s="88">
        <f>'Листы ввода'!E2268</f>
        <v>0</v>
      </c>
      <c r="K3262" s="89">
        <f>'Листы ввода'!F2268</f>
        <v>0</v>
      </c>
      <c r="L3262" s="86">
        <f>ROUNDUP('Листы ввода'!G2268*'Общ. данные'!$D$26,0)</f>
        <v>0</v>
      </c>
      <c r="M3262" s="85">
        <f>'Листы ввода'!H2268</f>
        <v>0</v>
      </c>
      <c r="N3262" s="90">
        <f>'Листы ввода'!I2268</f>
        <v>0</v>
      </c>
      <c r="O3262" s="87">
        <f>'Листы ввода'!J2268</f>
        <v>0</v>
      </c>
      <c r="P3262" s="86">
        <f>ROUNDUP('Листы ввода'!K2268*'Общ. данные'!$D$26,0)</f>
        <v>0</v>
      </c>
      <c r="Q3262" s="258">
        <f>ROUNDUP('Листы ввода'!L2268*'Общ. данные'!$D$26,0)</f>
        <v>0</v>
      </c>
      <c r="R3262" s="259"/>
      <c r="S3262" s="258">
        <f>ROUNDUP('Листы ввода'!M2268*'Общ. данные'!$D$26,0)</f>
        <v>0</v>
      </c>
      <c r="T3262" s="280"/>
      <c r="U3262" s="259"/>
      <c r="V3262" s="258">
        <f>ROUNDUP('Листы ввода'!N2268*'Общ. данные'!$D$26,0)</f>
        <v>0</v>
      </c>
      <c r="W3262" s="280"/>
      <c r="X3262" s="259"/>
      <c r="Y3262" s="281">
        <f>'Листы ввода'!O2268</f>
        <v>0</v>
      </c>
      <c r="Z3262" s="282"/>
      <c r="AA3262" s="88">
        <f>'Листы ввода'!P2268</f>
        <v>0</v>
      </c>
      <c r="AB3262" s="87">
        <f>'Листы ввода'!Q2268</f>
        <v>0</v>
      </c>
      <c r="AC3262" s="268">
        <f>'Листы ввода'!R2268</f>
        <v>0</v>
      </c>
      <c r="AD3262" s="268"/>
      <c r="AE3262" s="269">
        <f>IF('Листы ввода'!T2268=1,'Листы на печать'!P3262,AQ3262)</f>
        <v>0</v>
      </c>
      <c r="AF3262" s="270"/>
      <c r="AG3262" s="271"/>
      <c r="AH3262" s="272"/>
      <c r="AI3262" s="35"/>
      <c r="AJ3262" s="36"/>
      <c r="AK3262" s="271"/>
      <c r="AL3262" s="271"/>
      <c r="AM3262" s="272"/>
      <c r="AN3262" s="273"/>
      <c r="AO3262" s="274"/>
      <c r="AP3262" s="301"/>
      <c r="AQ3262" s="46">
        <f t="shared" si="72"/>
        <v>0</v>
      </c>
    </row>
    <row r="3263" spans="1:43" ht="20.45" customHeight="1">
      <c r="A3263" s="314"/>
      <c r="B3263" s="241"/>
      <c r="C3263" s="242"/>
      <c r="D3263" s="242"/>
      <c r="E3263" s="242"/>
      <c r="F3263" s="242"/>
      <c r="G3263" s="242"/>
      <c r="H3263" s="242"/>
      <c r="I3263" s="242"/>
      <c r="J3263" s="242"/>
      <c r="K3263" s="242"/>
      <c r="L3263" s="242"/>
      <c r="M3263" s="242"/>
      <c r="N3263" s="242"/>
      <c r="O3263" s="242"/>
      <c r="P3263" s="242"/>
      <c r="Q3263" s="242"/>
      <c r="R3263" s="242"/>
      <c r="S3263" s="242"/>
      <c r="T3263" s="242"/>
      <c r="U3263" s="242"/>
      <c r="V3263" s="242"/>
      <c r="W3263" s="242"/>
      <c r="X3263" s="242"/>
      <c r="Y3263" s="242"/>
      <c r="Z3263" s="242"/>
      <c r="AA3263" s="242"/>
      <c r="AB3263" s="242"/>
      <c r="AC3263" s="242"/>
      <c r="AD3263" s="242"/>
      <c r="AE3263" s="242"/>
      <c r="AF3263" s="242"/>
      <c r="AG3263" s="242"/>
      <c r="AH3263" s="242"/>
      <c r="AI3263" s="242"/>
      <c r="AJ3263" s="242"/>
      <c r="AK3263" s="242"/>
      <c r="AL3263" s="242"/>
      <c r="AM3263" s="242"/>
      <c r="AN3263" s="242"/>
      <c r="AO3263" s="243"/>
      <c r="AP3263" s="301"/>
    </row>
    <row r="3264" spans="1:43" ht="20.45" customHeight="1" thickBot="1">
      <c r="A3264" s="314"/>
      <c r="B3264" s="241"/>
      <c r="C3264" s="242"/>
      <c r="D3264" s="242"/>
      <c r="E3264" s="242"/>
      <c r="F3264" s="242"/>
      <c r="G3264" s="242"/>
      <c r="H3264" s="242"/>
      <c r="I3264" s="242"/>
      <c r="J3264" s="242"/>
      <c r="K3264" s="242"/>
      <c r="L3264" s="242"/>
      <c r="M3264" s="242"/>
      <c r="N3264" s="242"/>
      <c r="O3264" s="242"/>
      <c r="P3264" s="242"/>
      <c r="Q3264" s="242"/>
      <c r="R3264" s="242"/>
      <c r="S3264" s="242"/>
      <c r="T3264" s="242"/>
      <c r="U3264" s="242"/>
      <c r="V3264" s="242"/>
      <c r="W3264" s="242"/>
      <c r="X3264" s="242"/>
      <c r="Y3264" s="242"/>
      <c r="Z3264" s="242"/>
      <c r="AA3264" s="242"/>
      <c r="AB3264" s="242"/>
      <c r="AC3264" s="242"/>
      <c r="AD3264" s="242"/>
      <c r="AE3264" s="242"/>
      <c r="AF3264" s="242"/>
      <c r="AG3264" s="242"/>
      <c r="AH3264" s="242"/>
      <c r="AI3264" s="242"/>
      <c r="AJ3264" s="242"/>
      <c r="AK3264" s="242"/>
      <c r="AL3264" s="242"/>
      <c r="AM3264" s="242"/>
      <c r="AN3264" s="242"/>
      <c r="AO3264" s="243"/>
      <c r="AP3264" s="301"/>
    </row>
    <row r="3265" spans="1:43" ht="12.75" customHeight="1" thickBot="1">
      <c r="A3265" s="314"/>
      <c r="B3265" s="241"/>
      <c r="C3265" s="242"/>
      <c r="D3265" s="242"/>
      <c r="E3265" s="242"/>
      <c r="F3265" s="242"/>
      <c r="G3265" s="242"/>
      <c r="H3265" s="242"/>
      <c r="I3265" s="242"/>
      <c r="J3265" s="242"/>
      <c r="K3265" s="242"/>
      <c r="L3265" s="242"/>
      <c r="M3265" s="242"/>
      <c r="N3265" s="242"/>
      <c r="O3265" s="242"/>
      <c r="P3265" s="242"/>
      <c r="Q3265" s="243"/>
      <c r="R3265" s="247"/>
      <c r="S3265" s="248"/>
      <c r="T3265" s="38"/>
      <c r="U3265" s="247"/>
      <c r="V3265" s="248"/>
      <c r="W3265" s="38"/>
      <c r="X3265" s="247"/>
      <c r="Y3265" s="248"/>
      <c r="Z3265" s="38"/>
      <c r="AA3265" s="249" t="str">
        <f>AA3222</f>
        <v>АП-08/15-АОВ2.К</v>
      </c>
      <c r="AB3265" s="250"/>
      <c r="AC3265" s="250"/>
      <c r="AD3265" s="250"/>
      <c r="AE3265" s="250"/>
      <c r="AF3265" s="250"/>
      <c r="AG3265" s="250"/>
      <c r="AH3265" s="250"/>
      <c r="AI3265" s="250"/>
      <c r="AJ3265" s="250"/>
      <c r="AK3265" s="250"/>
      <c r="AL3265" s="250"/>
      <c r="AM3265" s="250"/>
      <c r="AN3265" s="251"/>
      <c r="AO3265" s="65" t="s">
        <v>13</v>
      </c>
      <c r="AP3265" s="301"/>
    </row>
    <row r="3266" spans="1:43" ht="12.75" customHeight="1" thickBot="1">
      <c r="A3266" s="314"/>
      <c r="B3266" s="241"/>
      <c r="C3266" s="242"/>
      <c r="D3266" s="242"/>
      <c r="E3266" s="242"/>
      <c r="F3266" s="242"/>
      <c r="G3266" s="242"/>
      <c r="H3266" s="242"/>
      <c r="I3266" s="242"/>
      <c r="J3266" s="242"/>
      <c r="K3266" s="242"/>
      <c r="L3266" s="242"/>
      <c r="M3266" s="242"/>
      <c r="N3266" s="242"/>
      <c r="O3266" s="242"/>
      <c r="P3266" s="242"/>
      <c r="Q3266" s="243"/>
      <c r="R3266" s="258"/>
      <c r="S3266" s="259"/>
      <c r="T3266" s="15"/>
      <c r="U3266" s="258"/>
      <c r="V3266" s="259"/>
      <c r="W3266" s="15"/>
      <c r="X3266" s="258"/>
      <c r="Y3266" s="259"/>
      <c r="Z3266" s="39"/>
      <c r="AA3266" s="252"/>
      <c r="AB3266" s="253"/>
      <c r="AC3266" s="253"/>
      <c r="AD3266" s="253"/>
      <c r="AE3266" s="253"/>
      <c r="AF3266" s="253"/>
      <c r="AG3266" s="253"/>
      <c r="AH3266" s="253"/>
      <c r="AI3266" s="253"/>
      <c r="AJ3266" s="253"/>
      <c r="AK3266" s="253"/>
      <c r="AL3266" s="253"/>
      <c r="AM3266" s="253"/>
      <c r="AN3266" s="254"/>
      <c r="AO3266" s="260">
        <f>AO3223+1</f>
        <v>75</v>
      </c>
      <c r="AP3266" s="301"/>
    </row>
    <row r="3267" spans="1:43" ht="12.75" customHeight="1" thickBot="1">
      <c r="A3267" s="314"/>
      <c r="B3267" s="244"/>
      <c r="C3267" s="245"/>
      <c r="D3267" s="245"/>
      <c r="E3267" s="245"/>
      <c r="F3267" s="245"/>
      <c r="G3267" s="245"/>
      <c r="H3267" s="245"/>
      <c r="I3267" s="245"/>
      <c r="J3267" s="245"/>
      <c r="K3267" s="245"/>
      <c r="L3267" s="245"/>
      <c r="M3267" s="245"/>
      <c r="N3267" s="245"/>
      <c r="O3267" s="245"/>
      <c r="P3267" s="245"/>
      <c r="Q3267" s="246"/>
      <c r="R3267" s="229" t="s">
        <v>11</v>
      </c>
      <c r="S3267" s="230"/>
      <c r="T3267" s="63" t="s">
        <v>12</v>
      </c>
      <c r="U3267" s="229" t="s">
        <v>13</v>
      </c>
      <c r="V3267" s="230"/>
      <c r="W3267" s="63" t="s">
        <v>14</v>
      </c>
      <c r="X3267" s="229" t="s">
        <v>15</v>
      </c>
      <c r="Y3267" s="230"/>
      <c r="Z3267" s="63" t="s">
        <v>16</v>
      </c>
      <c r="AA3267" s="255"/>
      <c r="AB3267" s="256"/>
      <c r="AC3267" s="256"/>
      <c r="AD3267" s="256"/>
      <c r="AE3267" s="256"/>
      <c r="AF3267" s="256"/>
      <c r="AG3267" s="256"/>
      <c r="AH3267" s="256"/>
      <c r="AI3267" s="256"/>
      <c r="AJ3267" s="256"/>
      <c r="AK3267" s="256"/>
      <c r="AL3267" s="256"/>
      <c r="AM3267" s="256"/>
      <c r="AN3267" s="257"/>
      <c r="AO3267" s="261"/>
      <c r="AP3267" s="301"/>
    </row>
    <row r="3268" spans="1:43" ht="12.75" customHeight="1">
      <c r="A3268" s="315"/>
      <c r="B3268" s="231"/>
      <c r="C3268" s="231"/>
      <c r="D3268" s="231"/>
      <c r="E3268" s="231"/>
      <c r="F3268" s="231"/>
      <c r="G3268" s="231"/>
      <c r="H3268" s="231"/>
      <c r="I3268" s="231"/>
      <c r="J3268" s="231"/>
      <c r="K3268" s="231"/>
      <c r="L3268" s="231"/>
      <c r="M3268" s="231"/>
      <c r="N3268" s="231"/>
      <c r="O3268" s="231"/>
      <c r="P3268" s="231"/>
      <c r="Q3268" s="231"/>
      <c r="R3268" s="231"/>
      <c r="S3268" s="231"/>
      <c r="T3268" s="231"/>
      <c r="U3268" s="231"/>
      <c r="V3268" s="231"/>
      <c r="W3268" s="231"/>
      <c r="X3268" s="231"/>
      <c r="Y3268" s="231"/>
      <c r="Z3268" s="231"/>
      <c r="AA3268" s="231"/>
      <c r="AB3268" s="231"/>
      <c r="AC3268" s="231"/>
      <c r="AD3268" s="231"/>
      <c r="AE3268" s="231"/>
      <c r="AF3268" s="231"/>
      <c r="AG3268" s="231"/>
      <c r="AH3268" s="232" t="s">
        <v>20</v>
      </c>
      <c r="AI3268" s="232"/>
      <c r="AJ3268" s="232"/>
      <c r="AK3268" s="232"/>
      <c r="AL3268" s="232"/>
      <c r="AM3268" s="232"/>
      <c r="AN3268" s="232"/>
      <c r="AO3268" s="232"/>
      <c r="AP3268" s="302"/>
    </row>
    <row r="3269" spans="1:43" ht="12.75" customHeight="1" thickBot="1">
      <c r="A3269" s="313"/>
      <c r="B3269" s="316"/>
      <c r="C3269" s="316"/>
      <c r="D3269" s="316"/>
      <c r="E3269" s="316"/>
      <c r="F3269" s="316"/>
      <c r="G3269" s="316"/>
      <c r="H3269" s="316"/>
      <c r="I3269" s="316"/>
      <c r="J3269" s="316"/>
      <c r="K3269" s="316"/>
      <c r="L3269" s="316"/>
      <c r="M3269" s="316"/>
      <c r="N3269" s="316"/>
      <c r="O3269" s="316"/>
      <c r="P3269" s="316"/>
      <c r="Q3269" s="316"/>
      <c r="R3269" s="316"/>
      <c r="S3269" s="316"/>
      <c r="T3269" s="316"/>
      <c r="U3269" s="316"/>
      <c r="V3269" s="316"/>
      <c r="W3269" s="316"/>
      <c r="X3269" s="316"/>
      <c r="Y3269" s="316"/>
      <c r="Z3269" s="316"/>
      <c r="AA3269" s="316"/>
      <c r="AB3269" s="316"/>
      <c r="AC3269" s="316"/>
      <c r="AD3269" s="316"/>
      <c r="AE3269" s="316"/>
      <c r="AF3269" s="316"/>
      <c r="AG3269" s="316"/>
      <c r="AH3269" s="316"/>
      <c r="AI3269" s="316"/>
      <c r="AJ3269" s="316"/>
      <c r="AK3269" s="316"/>
      <c r="AL3269" s="316"/>
      <c r="AM3269" s="316"/>
      <c r="AN3269" s="316"/>
      <c r="AO3269" s="316"/>
      <c r="AP3269" s="300"/>
    </row>
    <row r="3270" spans="1:43" ht="20.45" customHeight="1" thickBot="1">
      <c r="A3270" s="314"/>
      <c r="B3270" s="294" t="s">
        <v>0</v>
      </c>
      <c r="C3270" s="303"/>
      <c r="D3270" s="229" t="s">
        <v>1</v>
      </c>
      <c r="E3270" s="306"/>
      <c r="F3270" s="306"/>
      <c r="G3270" s="306"/>
      <c r="H3270" s="306"/>
      <c r="I3270" s="307"/>
      <c r="J3270" s="308" t="s">
        <v>5</v>
      </c>
      <c r="K3270" s="309"/>
      <c r="L3270" s="309"/>
      <c r="M3270" s="309"/>
      <c r="N3270" s="309"/>
      <c r="O3270" s="309"/>
      <c r="P3270" s="309"/>
      <c r="Q3270" s="309"/>
      <c r="R3270" s="309"/>
      <c r="S3270" s="309"/>
      <c r="T3270" s="309"/>
      <c r="U3270" s="309"/>
      <c r="V3270" s="309"/>
      <c r="W3270" s="309"/>
      <c r="X3270" s="310"/>
      <c r="Y3270" s="308" t="s">
        <v>8</v>
      </c>
      <c r="Z3270" s="309"/>
      <c r="AA3270" s="309"/>
      <c r="AB3270" s="309"/>
      <c r="AC3270" s="309"/>
      <c r="AD3270" s="309"/>
      <c r="AE3270" s="309"/>
      <c r="AF3270" s="309"/>
      <c r="AG3270" s="309"/>
      <c r="AH3270" s="309"/>
      <c r="AI3270" s="309"/>
      <c r="AJ3270" s="309"/>
      <c r="AK3270" s="309"/>
      <c r="AL3270" s="309"/>
      <c r="AM3270" s="309"/>
      <c r="AN3270" s="309"/>
      <c r="AO3270" s="310"/>
      <c r="AP3270" s="301"/>
    </row>
    <row r="3271" spans="1:43" ht="20.45" customHeight="1" thickBot="1">
      <c r="A3271" s="314"/>
      <c r="B3271" s="304"/>
      <c r="C3271" s="305"/>
      <c r="D3271" s="294" t="s">
        <v>2</v>
      </c>
      <c r="E3271" s="311"/>
      <c r="F3271" s="303"/>
      <c r="G3271" s="294" t="s">
        <v>3</v>
      </c>
      <c r="H3271" s="311"/>
      <c r="I3271" s="303"/>
      <c r="J3271" s="294" t="s">
        <v>53</v>
      </c>
      <c r="K3271" s="298"/>
      <c r="L3271" s="295"/>
      <c r="M3271" s="294" t="s">
        <v>231</v>
      </c>
      <c r="N3271" s="298"/>
      <c r="O3271" s="298"/>
      <c r="P3271" s="295"/>
      <c r="Q3271" s="294" t="s">
        <v>18</v>
      </c>
      <c r="R3271" s="295"/>
      <c r="S3271" s="294" t="s">
        <v>17</v>
      </c>
      <c r="T3271" s="298"/>
      <c r="U3271" s="295"/>
      <c r="V3271" s="294" t="s">
        <v>110</v>
      </c>
      <c r="W3271" s="298"/>
      <c r="X3271" s="295"/>
      <c r="Y3271" s="308" t="s">
        <v>9</v>
      </c>
      <c r="Z3271" s="309"/>
      <c r="AA3271" s="309"/>
      <c r="AB3271" s="309"/>
      <c r="AC3271" s="309"/>
      <c r="AD3271" s="309"/>
      <c r="AE3271" s="309"/>
      <c r="AF3271" s="310"/>
      <c r="AG3271" s="308" t="s">
        <v>10</v>
      </c>
      <c r="AH3271" s="309"/>
      <c r="AI3271" s="309"/>
      <c r="AJ3271" s="309"/>
      <c r="AK3271" s="309"/>
      <c r="AL3271" s="309"/>
      <c r="AM3271" s="309"/>
      <c r="AN3271" s="309"/>
      <c r="AO3271" s="310"/>
      <c r="AP3271" s="301"/>
    </row>
    <row r="3272" spans="1:43" ht="20.45" customHeight="1">
      <c r="A3272" s="314"/>
      <c r="B3272" s="304"/>
      <c r="C3272" s="305"/>
      <c r="D3272" s="304"/>
      <c r="E3272" s="312"/>
      <c r="F3272" s="305"/>
      <c r="G3272" s="304"/>
      <c r="H3272" s="312"/>
      <c r="I3272" s="305"/>
      <c r="J3272" s="296"/>
      <c r="K3272" s="299"/>
      <c r="L3272" s="297"/>
      <c r="M3272" s="296"/>
      <c r="N3272" s="299"/>
      <c r="O3272" s="299"/>
      <c r="P3272" s="297"/>
      <c r="Q3272" s="296"/>
      <c r="R3272" s="297"/>
      <c r="S3272" s="296"/>
      <c r="T3272" s="299"/>
      <c r="U3272" s="297"/>
      <c r="V3272" s="296"/>
      <c r="W3272" s="299"/>
      <c r="X3272" s="297"/>
      <c r="Y3272" s="294" t="s">
        <v>4</v>
      </c>
      <c r="Z3272" s="295"/>
      <c r="AA3272" s="294" t="s">
        <v>6</v>
      </c>
      <c r="AB3272" s="298"/>
      <c r="AC3272" s="298"/>
      <c r="AD3272" s="295"/>
      <c r="AE3272" s="294" t="s">
        <v>7</v>
      </c>
      <c r="AF3272" s="295"/>
      <c r="AG3272" s="294" t="s">
        <v>4</v>
      </c>
      <c r="AH3272" s="295"/>
      <c r="AI3272" s="294" t="s">
        <v>6</v>
      </c>
      <c r="AJ3272" s="298"/>
      <c r="AK3272" s="298"/>
      <c r="AL3272" s="298"/>
      <c r="AM3272" s="295"/>
      <c r="AN3272" s="294" t="s">
        <v>7</v>
      </c>
      <c r="AO3272" s="295"/>
      <c r="AP3272" s="301"/>
    </row>
    <row r="3273" spans="1:43" ht="20.45" customHeight="1">
      <c r="A3273" s="314"/>
      <c r="B3273" s="304"/>
      <c r="C3273" s="305"/>
      <c r="D3273" s="304"/>
      <c r="E3273" s="312"/>
      <c r="F3273" s="305"/>
      <c r="G3273" s="304"/>
      <c r="H3273" s="312"/>
      <c r="I3273" s="305"/>
      <c r="J3273" s="296"/>
      <c r="K3273" s="299"/>
      <c r="L3273" s="297"/>
      <c r="M3273" s="296"/>
      <c r="N3273" s="299"/>
      <c r="O3273" s="299"/>
      <c r="P3273" s="297"/>
      <c r="Q3273" s="296"/>
      <c r="R3273" s="297"/>
      <c r="S3273" s="296"/>
      <c r="T3273" s="299"/>
      <c r="U3273" s="297"/>
      <c r="V3273" s="296"/>
      <c r="W3273" s="299"/>
      <c r="X3273" s="297"/>
      <c r="Y3273" s="296"/>
      <c r="Z3273" s="297"/>
      <c r="AA3273" s="296"/>
      <c r="AB3273" s="299"/>
      <c r="AC3273" s="299"/>
      <c r="AD3273" s="297"/>
      <c r="AE3273" s="296"/>
      <c r="AF3273" s="297"/>
      <c r="AG3273" s="296"/>
      <c r="AH3273" s="297"/>
      <c r="AI3273" s="296"/>
      <c r="AJ3273" s="299"/>
      <c r="AK3273" s="299"/>
      <c r="AL3273" s="299"/>
      <c r="AM3273" s="297"/>
      <c r="AN3273" s="296"/>
      <c r="AO3273" s="297"/>
      <c r="AP3273" s="301"/>
    </row>
    <row r="3274" spans="1:43" ht="20.45" customHeight="1" thickBot="1">
      <c r="A3274" s="314"/>
      <c r="B3274" s="304"/>
      <c r="C3274" s="305"/>
      <c r="D3274" s="304"/>
      <c r="E3274" s="312"/>
      <c r="F3274" s="305"/>
      <c r="G3274" s="304"/>
      <c r="H3274" s="312"/>
      <c r="I3274" s="305"/>
      <c r="J3274" s="296"/>
      <c r="K3274" s="299"/>
      <c r="L3274" s="297"/>
      <c r="M3274" s="296"/>
      <c r="N3274" s="299"/>
      <c r="O3274" s="299"/>
      <c r="P3274" s="297"/>
      <c r="Q3274" s="296"/>
      <c r="R3274" s="297"/>
      <c r="S3274" s="296"/>
      <c r="T3274" s="299"/>
      <c r="U3274" s="297"/>
      <c r="V3274" s="296"/>
      <c r="W3274" s="299"/>
      <c r="X3274" s="297"/>
      <c r="Y3274" s="296"/>
      <c r="Z3274" s="297"/>
      <c r="AA3274" s="296"/>
      <c r="AB3274" s="299"/>
      <c r="AC3274" s="299"/>
      <c r="AD3274" s="297"/>
      <c r="AE3274" s="296"/>
      <c r="AF3274" s="297"/>
      <c r="AG3274" s="296"/>
      <c r="AH3274" s="297"/>
      <c r="AI3274" s="296"/>
      <c r="AJ3274" s="299"/>
      <c r="AK3274" s="299"/>
      <c r="AL3274" s="299"/>
      <c r="AM3274" s="297"/>
      <c r="AN3274" s="296"/>
      <c r="AO3274" s="297"/>
      <c r="AP3274" s="301"/>
    </row>
    <row r="3275" spans="1:43" ht="20.45" customHeight="1">
      <c r="A3275" s="314"/>
      <c r="B3275" s="286">
        <f>'Листы ввода'!B2269</f>
        <v>0</v>
      </c>
      <c r="C3275" s="288"/>
      <c r="D3275" s="289">
        <f>'Листы ввода'!C2269</f>
        <v>0</v>
      </c>
      <c r="E3275" s="285"/>
      <c r="F3275" s="290"/>
      <c r="G3275" s="289">
        <f>'Листы ввода'!D2269</f>
        <v>0</v>
      </c>
      <c r="H3275" s="285"/>
      <c r="I3275" s="290"/>
      <c r="J3275" s="73">
        <f>'Листы ввода'!E2269</f>
        <v>0</v>
      </c>
      <c r="K3275" s="74">
        <f>'Листы ввода'!F2269</f>
        <v>0</v>
      </c>
      <c r="L3275" s="75">
        <f>ROUNDUP('Листы ввода'!G2269*'Общ. данные'!$D$26,0)</f>
        <v>0</v>
      </c>
      <c r="M3275" s="76">
        <f>'Листы ввода'!H2269</f>
        <v>0</v>
      </c>
      <c r="N3275" s="77">
        <f>'Листы ввода'!I2269</f>
        <v>0</v>
      </c>
      <c r="O3275" s="78">
        <f>'Листы ввода'!J2269</f>
        <v>0</v>
      </c>
      <c r="P3275" s="75">
        <f>ROUNDUP('Листы ввода'!K2269*'Общ. данные'!$D$26,0)</f>
        <v>0</v>
      </c>
      <c r="Q3275" s="291">
        <f>ROUNDUP('Листы ввода'!L2269*'Общ. данные'!$D$26,0)</f>
        <v>0</v>
      </c>
      <c r="R3275" s="292"/>
      <c r="S3275" s="291">
        <f>ROUNDUP('Листы ввода'!M2269*'Общ. данные'!$D$26,0)</f>
        <v>0</v>
      </c>
      <c r="T3275" s="293"/>
      <c r="U3275" s="292"/>
      <c r="V3275" s="291">
        <f>ROUNDUP('Листы ввода'!N2269*'Общ. данные'!$D$26,0)</f>
        <v>0</v>
      </c>
      <c r="W3275" s="293"/>
      <c r="X3275" s="292"/>
      <c r="Y3275" s="283">
        <f>'Листы ввода'!O2269</f>
        <v>0</v>
      </c>
      <c r="Z3275" s="284"/>
      <c r="AA3275" s="73">
        <f>'Листы ввода'!P2269</f>
        <v>0</v>
      </c>
      <c r="AB3275" s="78">
        <f>'Листы ввода'!Q2269</f>
        <v>0</v>
      </c>
      <c r="AC3275" s="285">
        <f>'Листы ввода'!R2269</f>
        <v>0</v>
      </c>
      <c r="AD3275" s="285"/>
      <c r="AE3275" s="286">
        <f>IF('Листы ввода'!T2269=1,'Листы на печать'!P3275,AQ3275)</f>
        <v>0</v>
      </c>
      <c r="AF3275" s="287"/>
      <c r="AG3275" s="231"/>
      <c r="AH3275" s="248"/>
      <c r="AI3275" s="24"/>
      <c r="AJ3275" s="25"/>
      <c r="AK3275" s="231"/>
      <c r="AL3275" s="231"/>
      <c r="AM3275" s="248"/>
      <c r="AN3275" s="247"/>
      <c r="AO3275" s="248"/>
      <c r="AP3275" s="301"/>
      <c r="AQ3275" s="46">
        <f>SUM(L3275,P3275,Q3275,S3275,V3275)</f>
        <v>0</v>
      </c>
    </row>
    <row r="3276" spans="1:43" ht="20.45" customHeight="1">
      <c r="A3276" s="314"/>
      <c r="B3276" s="233">
        <f>'Листы ввода'!B2270</f>
        <v>0</v>
      </c>
      <c r="C3276" s="234"/>
      <c r="D3276" s="235">
        <f>'Листы ввода'!C2270</f>
        <v>0</v>
      </c>
      <c r="E3276" s="236"/>
      <c r="F3276" s="237"/>
      <c r="G3276" s="235">
        <f>'Листы ввода'!D2270</f>
        <v>0</v>
      </c>
      <c r="H3276" s="236"/>
      <c r="I3276" s="237"/>
      <c r="J3276" s="26">
        <f>'Листы ввода'!E2270</f>
        <v>0</v>
      </c>
      <c r="K3276" s="27">
        <f>'Листы ввода'!F2270</f>
        <v>0</v>
      </c>
      <c r="L3276" s="69">
        <f>ROUNDUP('Листы ввода'!G2270*'Общ. данные'!$D$26,0)</f>
        <v>0</v>
      </c>
      <c r="M3276" s="67">
        <f>'Листы ввода'!H2270</f>
        <v>0</v>
      </c>
      <c r="N3276" s="28">
        <f>'Листы ввода'!I2270</f>
        <v>0</v>
      </c>
      <c r="O3276" s="68">
        <f>'Листы ввода'!J2270</f>
        <v>0</v>
      </c>
      <c r="P3276" s="69">
        <f>ROUNDUP('Листы ввода'!K2270*'Общ. данные'!$D$26,0)</f>
        <v>0</v>
      </c>
      <c r="Q3276" s="238">
        <f>ROUNDUP('Листы ввода'!L2270*'Общ. данные'!$D$26,0)</f>
        <v>0</v>
      </c>
      <c r="R3276" s="239"/>
      <c r="S3276" s="238">
        <f>ROUNDUP('Листы ввода'!M2270*'Общ. данные'!$D$26,0)</f>
        <v>0</v>
      </c>
      <c r="T3276" s="240"/>
      <c r="U3276" s="239"/>
      <c r="V3276" s="238">
        <f>ROUNDUP('Листы ввода'!N2270*'Общ. данные'!$D$26,0)</f>
        <v>0</v>
      </c>
      <c r="W3276" s="240"/>
      <c r="X3276" s="239"/>
      <c r="Y3276" s="262">
        <f>'Листы ввода'!O2270</f>
        <v>0</v>
      </c>
      <c r="Z3276" s="263"/>
      <c r="AA3276" s="26">
        <f>'Листы ввода'!P2270</f>
        <v>0</v>
      </c>
      <c r="AB3276" s="68">
        <f>'Листы ввода'!Q2270</f>
        <v>0</v>
      </c>
      <c r="AC3276" s="236">
        <f>'Листы ввода'!R2270</f>
        <v>0</v>
      </c>
      <c r="AD3276" s="236"/>
      <c r="AE3276" s="233">
        <f>IF('Листы ввода'!T2270=1,'Листы на печать'!P3276,AQ3276)</f>
        <v>0</v>
      </c>
      <c r="AF3276" s="264"/>
      <c r="AG3276" s="265"/>
      <c r="AH3276" s="266"/>
      <c r="AI3276" s="26"/>
      <c r="AJ3276" s="27"/>
      <c r="AK3276" s="265"/>
      <c r="AL3276" s="265"/>
      <c r="AM3276" s="266"/>
      <c r="AN3276" s="267"/>
      <c r="AO3276" s="266"/>
      <c r="AP3276" s="301"/>
      <c r="AQ3276" s="46">
        <f t="shared" ref="AQ3276:AQ3305" si="73">SUM(L3276,P3276,Q3276,S3276,V3276)</f>
        <v>0</v>
      </c>
    </row>
    <row r="3277" spans="1:43" ht="20.45" customHeight="1">
      <c r="A3277" s="314"/>
      <c r="B3277" s="233">
        <f>'Листы ввода'!B2271</f>
        <v>0</v>
      </c>
      <c r="C3277" s="234"/>
      <c r="D3277" s="235">
        <f>'Листы ввода'!C2271</f>
        <v>0</v>
      </c>
      <c r="E3277" s="236"/>
      <c r="F3277" s="237"/>
      <c r="G3277" s="235">
        <f>'Листы ввода'!D2271</f>
        <v>0</v>
      </c>
      <c r="H3277" s="236"/>
      <c r="I3277" s="237"/>
      <c r="J3277" s="26">
        <f>'Листы ввода'!E2271</f>
        <v>0</v>
      </c>
      <c r="K3277" s="27">
        <f>'Листы ввода'!F2271</f>
        <v>0</v>
      </c>
      <c r="L3277" s="69">
        <f>ROUNDUP('Листы ввода'!G2271*'Общ. данные'!$D$26,0)</f>
        <v>0</v>
      </c>
      <c r="M3277" s="67">
        <f>'Листы ввода'!H2271</f>
        <v>0</v>
      </c>
      <c r="N3277" s="28">
        <f>'Листы ввода'!I2271</f>
        <v>0</v>
      </c>
      <c r="O3277" s="68">
        <f>'Листы ввода'!J2271</f>
        <v>0</v>
      </c>
      <c r="P3277" s="69">
        <f>ROUNDUP('Листы ввода'!K2271*'Общ. данные'!$D$26,0)</f>
        <v>0</v>
      </c>
      <c r="Q3277" s="238">
        <f>ROUNDUP('Листы ввода'!L2271*'Общ. данные'!$D$26,0)</f>
        <v>0</v>
      </c>
      <c r="R3277" s="239"/>
      <c r="S3277" s="238">
        <f>ROUNDUP('Листы ввода'!M2271*'Общ. данные'!$D$26,0)</f>
        <v>0</v>
      </c>
      <c r="T3277" s="240"/>
      <c r="U3277" s="239"/>
      <c r="V3277" s="238">
        <f>ROUNDUP('Листы ввода'!N2271*'Общ. данные'!$D$26,0)</f>
        <v>0</v>
      </c>
      <c r="W3277" s="240"/>
      <c r="X3277" s="239"/>
      <c r="Y3277" s="262">
        <f>'Листы ввода'!O2271</f>
        <v>0</v>
      </c>
      <c r="Z3277" s="263"/>
      <c r="AA3277" s="26">
        <f>'Листы ввода'!P2271</f>
        <v>0</v>
      </c>
      <c r="AB3277" s="68">
        <f>'Листы ввода'!Q2271</f>
        <v>0</v>
      </c>
      <c r="AC3277" s="236">
        <f>'Листы ввода'!R2271</f>
        <v>0</v>
      </c>
      <c r="AD3277" s="236"/>
      <c r="AE3277" s="233">
        <f>IF('Листы ввода'!T2271=1,'Листы на печать'!P3277,AQ3277)</f>
        <v>0</v>
      </c>
      <c r="AF3277" s="264"/>
      <c r="AG3277" s="265"/>
      <c r="AH3277" s="266"/>
      <c r="AI3277" s="26"/>
      <c r="AJ3277" s="27"/>
      <c r="AK3277" s="265"/>
      <c r="AL3277" s="265"/>
      <c r="AM3277" s="266"/>
      <c r="AN3277" s="267"/>
      <c r="AO3277" s="266"/>
      <c r="AP3277" s="301"/>
      <c r="AQ3277" s="46">
        <f t="shared" si="73"/>
        <v>0</v>
      </c>
    </row>
    <row r="3278" spans="1:43" ht="20.45" customHeight="1">
      <c r="A3278" s="314"/>
      <c r="B3278" s="233">
        <f>'Листы ввода'!B2272</f>
        <v>0</v>
      </c>
      <c r="C3278" s="234"/>
      <c r="D3278" s="235">
        <f>'Листы ввода'!C2272</f>
        <v>0</v>
      </c>
      <c r="E3278" s="236"/>
      <c r="F3278" s="237"/>
      <c r="G3278" s="235">
        <f>'Листы ввода'!D2272</f>
        <v>0</v>
      </c>
      <c r="H3278" s="236"/>
      <c r="I3278" s="237"/>
      <c r="J3278" s="26">
        <f>'Листы ввода'!E2272</f>
        <v>0</v>
      </c>
      <c r="K3278" s="27">
        <f>'Листы ввода'!F2272</f>
        <v>0</v>
      </c>
      <c r="L3278" s="69">
        <f>ROUNDUP('Листы ввода'!G2272*'Общ. данные'!$D$26,0)</f>
        <v>0</v>
      </c>
      <c r="M3278" s="67">
        <f>'Листы ввода'!H2272</f>
        <v>0</v>
      </c>
      <c r="N3278" s="28">
        <f>'Листы ввода'!I2272</f>
        <v>0</v>
      </c>
      <c r="O3278" s="68">
        <f>'Листы ввода'!J2272</f>
        <v>0</v>
      </c>
      <c r="P3278" s="69">
        <f>ROUNDUP('Листы ввода'!K2272*'Общ. данные'!$D$26,0)</f>
        <v>0</v>
      </c>
      <c r="Q3278" s="238">
        <f>ROUNDUP('Листы ввода'!L2272*'Общ. данные'!$D$26,0)</f>
        <v>0</v>
      </c>
      <c r="R3278" s="239"/>
      <c r="S3278" s="238">
        <f>ROUNDUP('Листы ввода'!M2272*'Общ. данные'!$D$26,0)</f>
        <v>0</v>
      </c>
      <c r="T3278" s="240"/>
      <c r="U3278" s="239"/>
      <c r="V3278" s="238">
        <f>ROUNDUP('Листы ввода'!N2272*'Общ. данные'!$D$26,0)</f>
        <v>0</v>
      </c>
      <c r="W3278" s="240"/>
      <c r="X3278" s="239"/>
      <c r="Y3278" s="262">
        <f>'Листы ввода'!O2272</f>
        <v>0</v>
      </c>
      <c r="Z3278" s="263"/>
      <c r="AA3278" s="26">
        <f>'Листы ввода'!P2272</f>
        <v>0</v>
      </c>
      <c r="AB3278" s="68">
        <f>'Листы ввода'!Q2272</f>
        <v>0</v>
      </c>
      <c r="AC3278" s="236">
        <f>'Листы ввода'!R2272</f>
        <v>0</v>
      </c>
      <c r="AD3278" s="236"/>
      <c r="AE3278" s="233">
        <f>IF('Листы ввода'!T2272=1,'Листы на печать'!P3278,AQ3278)</f>
        <v>0</v>
      </c>
      <c r="AF3278" s="264"/>
      <c r="AG3278" s="265"/>
      <c r="AH3278" s="266"/>
      <c r="AI3278" s="26"/>
      <c r="AJ3278" s="27"/>
      <c r="AK3278" s="265"/>
      <c r="AL3278" s="265"/>
      <c r="AM3278" s="266"/>
      <c r="AN3278" s="267"/>
      <c r="AO3278" s="266"/>
      <c r="AP3278" s="301"/>
      <c r="AQ3278" s="46">
        <f t="shared" si="73"/>
        <v>0</v>
      </c>
    </row>
    <row r="3279" spans="1:43" ht="20.45" customHeight="1">
      <c r="A3279" s="314"/>
      <c r="B3279" s="233">
        <f>'Листы ввода'!B2273</f>
        <v>0</v>
      </c>
      <c r="C3279" s="234"/>
      <c r="D3279" s="235">
        <f>'Листы ввода'!C2273</f>
        <v>0</v>
      </c>
      <c r="E3279" s="236"/>
      <c r="F3279" s="237"/>
      <c r="G3279" s="235">
        <f>'Листы ввода'!D2273</f>
        <v>0</v>
      </c>
      <c r="H3279" s="236"/>
      <c r="I3279" s="237"/>
      <c r="J3279" s="26">
        <f>'Листы ввода'!E2273</f>
        <v>0</v>
      </c>
      <c r="K3279" s="27">
        <f>'Листы ввода'!F2273</f>
        <v>0</v>
      </c>
      <c r="L3279" s="69">
        <f>ROUNDUP('Листы ввода'!G2273*'Общ. данные'!$D$26,0)</f>
        <v>0</v>
      </c>
      <c r="M3279" s="67">
        <f>'Листы ввода'!H2273</f>
        <v>0</v>
      </c>
      <c r="N3279" s="28">
        <f>'Листы ввода'!I2273</f>
        <v>0</v>
      </c>
      <c r="O3279" s="68">
        <f>'Листы ввода'!J2273</f>
        <v>0</v>
      </c>
      <c r="P3279" s="69">
        <f>ROUNDUP('Листы ввода'!K2273*'Общ. данные'!$D$26,0)</f>
        <v>0</v>
      </c>
      <c r="Q3279" s="238">
        <f>ROUNDUP('Листы ввода'!L2273*'Общ. данные'!$D$26,0)</f>
        <v>0</v>
      </c>
      <c r="R3279" s="239"/>
      <c r="S3279" s="238">
        <f>ROUNDUP('Листы ввода'!M2273*'Общ. данные'!$D$26,0)</f>
        <v>0</v>
      </c>
      <c r="T3279" s="240"/>
      <c r="U3279" s="239"/>
      <c r="V3279" s="238">
        <f>ROUNDUP('Листы ввода'!N2273*'Общ. данные'!$D$26,0)</f>
        <v>0</v>
      </c>
      <c r="W3279" s="240"/>
      <c r="X3279" s="239"/>
      <c r="Y3279" s="262">
        <f>'Листы ввода'!O2273</f>
        <v>0</v>
      </c>
      <c r="Z3279" s="263"/>
      <c r="AA3279" s="26">
        <f>'Листы ввода'!P2273</f>
        <v>0</v>
      </c>
      <c r="AB3279" s="68">
        <f>'Листы ввода'!Q2273</f>
        <v>0</v>
      </c>
      <c r="AC3279" s="236">
        <f>'Листы ввода'!R2273</f>
        <v>0</v>
      </c>
      <c r="AD3279" s="236"/>
      <c r="AE3279" s="233">
        <f>IF('Листы ввода'!T2273=1,'Листы на печать'!P3279,AQ3279)</f>
        <v>0</v>
      </c>
      <c r="AF3279" s="264"/>
      <c r="AG3279" s="265"/>
      <c r="AH3279" s="266"/>
      <c r="AI3279" s="26"/>
      <c r="AJ3279" s="27"/>
      <c r="AK3279" s="265"/>
      <c r="AL3279" s="265"/>
      <c r="AM3279" s="266"/>
      <c r="AN3279" s="267"/>
      <c r="AO3279" s="266"/>
      <c r="AP3279" s="301"/>
      <c r="AQ3279" s="46">
        <f t="shared" si="73"/>
        <v>0</v>
      </c>
    </row>
    <row r="3280" spans="1:43" ht="20.45" customHeight="1">
      <c r="A3280" s="314"/>
      <c r="B3280" s="233">
        <f>'Листы ввода'!B2274</f>
        <v>0</v>
      </c>
      <c r="C3280" s="234"/>
      <c r="D3280" s="235">
        <f>'Листы ввода'!C2274</f>
        <v>0</v>
      </c>
      <c r="E3280" s="236"/>
      <c r="F3280" s="237"/>
      <c r="G3280" s="235">
        <f>'Листы ввода'!D2274</f>
        <v>0</v>
      </c>
      <c r="H3280" s="236"/>
      <c r="I3280" s="237"/>
      <c r="J3280" s="26">
        <f>'Листы ввода'!E2274</f>
        <v>0</v>
      </c>
      <c r="K3280" s="27">
        <f>'Листы ввода'!F2274</f>
        <v>0</v>
      </c>
      <c r="L3280" s="69">
        <f>ROUNDUP('Листы ввода'!G2274*'Общ. данные'!$D$26,0)</f>
        <v>0</v>
      </c>
      <c r="M3280" s="67">
        <f>'Листы ввода'!H2274</f>
        <v>0</v>
      </c>
      <c r="N3280" s="28">
        <f>'Листы ввода'!I2274</f>
        <v>0</v>
      </c>
      <c r="O3280" s="68">
        <f>'Листы ввода'!J2274</f>
        <v>0</v>
      </c>
      <c r="P3280" s="69">
        <f>ROUNDUP('Листы ввода'!K2274*'Общ. данные'!$D$26,0)</f>
        <v>0</v>
      </c>
      <c r="Q3280" s="238">
        <f>ROUNDUP('Листы ввода'!L2274*'Общ. данные'!$D$26,0)</f>
        <v>0</v>
      </c>
      <c r="R3280" s="239"/>
      <c r="S3280" s="238">
        <f>ROUNDUP('Листы ввода'!M2274*'Общ. данные'!$D$26,0)</f>
        <v>0</v>
      </c>
      <c r="T3280" s="240"/>
      <c r="U3280" s="239"/>
      <c r="V3280" s="238">
        <f>ROUNDUP('Листы ввода'!N2274*'Общ. данные'!$D$26,0)</f>
        <v>0</v>
      </c>
      <c r="W3280" s="240"/>
      <c r="X3280" s="239"/>
      <c r="Y3280" s="262">
        <f>'Листы ввода'!O2274</f>
        <v>0</v>
      </c>
      <c r="Z3280" s="263"/>
      <c r="AA3280" s="26">
        <f>'Листы ввода'!P2274</f>
        <v>0</v>
      </c>
      <c r="AB3280" s="68">
        <f>'Листы ввода'!Q2274</f>
        <v>0</v>
      </c>
      <c r="AC3280" s="236">
        <f>'Листы ввода'!R2274</f>
        <v>0</v>
      </c>
      <c r="AD3280" s="236"/>
      <c r="AE3280" s="233">
        <f>IF('Листы ввода'!T2274=1,'Листы на печать'!P3280,AQ3280)</f>
        <v>0</v>
      </c>
      <c r="AF3280" s="264"/>
      <c r="AG3280" s="265"/>
      <c r="AH3280" s="266"/>
      <c r="AI3280" s="26"/>
      <c r="AJ3280" s="27"/>
      <c r="AK3280" s="265"/>
      <c r="AL3280" s="265"/>
      <c r="AM3280" s="266"/>
      <c r="AN3280" s="267"/>
      <c r="AO3280" s="266"/>
      <c r="AP3280" s="301"/>
      <c r="AQ3280" s="46">
        <f t="shared" si="73"/>
        <v>0</v>
      </c>
    </row>
    <row r="3281" spans="1:43" ht="20.45" customHeight="1">
      <c r="A3281" s="314"/>
      <c r="B3281" s="233">
        <f>'Листы ввода'!B2275</f>
        <v>0</v>
      </c>
      <c r="C3281" s="234"/>
      <c r="D3281" s="235">
        <f>'Листы ввода'!C2275</f>
        <v>0</v>
      </c>
      <c r="E3281" s="236"/>
      <c r="F3281" s="237"/>
      <c r="G3281" s="235">
        <f>'Листы ввода'!D2275</f>
        <v>0</v>
      </c>
      <c r="H3281" s="236"/>
      <c r="I3281" s="237"/>
      <c r="J3281" s="26">
        <f>'Листы ввода'!E2275</f>
        <v>0</v>
      </c>
      <c r="K3281" s="27">
        <f>'Листы ввода'!F2275</f>
        <v>0</v>
      </c>
      <c r="L3281" s="69">
        <f>ROUNDUP('Листы ввода'!G2275*'Общ. данные'!$D$26,0)</f>
        <v>0</v>
      </c>
      <c r="M3281" s="67">
        <f>'Листы ввода'!H2275</f>
        <v>0</v>
      </c>
      <c r="N3281" s="28">
        <f>'Листы ввода'!I2275</f>
        <v>0</v>
      </c>
      <c r="O3281" s="68">
        <f>'Листы ввода'!J2275</f>
        <v>0</v>
      </c>
      <c r="P3281" s="69">
        <f>ROUNDUP('Листы ввода'!K2275*'Общ. данные'!$D$26,0)</f>
        <v>0</v>
      </c>
      <c r="Q3281" s="238">
        <f>ROUNDUP('Листы ввода'!L2275*'Общ. данные'!$D$26,0)</f>
        <v>0</v>
      </c>
      <c r="R3281" s="239"/>
      <c r="S3281" s="238">
        <f>ROUNDUP('Листы ввода'!M2275*'Общ. данные'!$D$26,0)</f>
        <v>0</v>
      </c>
      <c r="T3281" s="240"/>
      <c r="U3281" s="239"/>
      <c r="V3281" s="238">
        <f>ROUNDUP('Листы ввода'!N2275*'Общ. данные'!$D$26,0)</f>
        <v>0</v>
      </c>
      <c r="W3281" s="240"/>
      <c r="X3281" s="239"/>
      <c r="Y3281" s="262">
        <f>'Листы ввода'!O2275</f>
        <v>0</v>
      </c>
      <c r="Z3281" s="263"/>
      <c r="AA3281" s="26">
        <f>'Листы ввода'!P2275</f>
        <v>0</v>
      </c>
      <c r="AB3281" s="68">
        <f>'Листы ввода'!Q2275</f>
        <v>0</v>
      </c>
      <c r="AC3281" s="236">
        <f>'Листы ввода'!R2275</f>
        <v>0</v>
      </c>
      <c r="AD3281" s="236"/>
      <c r="AE3281" s="233">
        <f>IF('Листы ввода'!T2275=1,'Листы на печать'!P3281,AQ3281)</f>
        <v>0</v>
      </c>
      <c r="AF3281" s="264"/>
      <c r="AG3281" s="265"/>
      <c r="AH3281" s="266"/>
      <c r="AI3281" s="26"/>
      <c r="AJ3281" s="27"/>
      <c r="AK3281" s="265"/>
      <c r="AL3281" s="265"/>
      <c r="AM3281" s="266"/>
      <c r="AN3281" s="267"/>
      <c r="AO3281" s="266"/>
      <c r="AP3281" s="301"/>
      <c r="AQ3281" s="46">
        <f t="shared" si="73"/>
        <v>0</v>
      </c>
    </row>
    <row r="3282" spans="1:43" ht="20.45" customHeight="1">
      <c r="A3282" s="314"/>
      <c r="B3282" s="233">
        <f>'Листы ввода'!B2276</f>
        <v>0</v>
      </c>
      <c r="C3282" s="234"/>
      <c r="D3282" s="235">
        <f>'Листы ввода'!C2276</f>
        <v>0</v>
      </c>
      <c r="E3282" s="236"/>
      <c r="F3282" s="237"/>
      <c r="G3282" s="235">
        <f>'Листы ввода'!D2276</f>
        <v>0</v>
      </c>
      <c r="H3282" s="236"/>
      <c r="I3282" s="237"/>
      <c r="J3282" s="26">
        <f>'Листы ввода'!E2276</f>
        <v>0</v>
      </c>
      <c r="K3282" s="27">
        <f>'Листы ввода'!F2276</f>
        <v>0</v>
      </c>
      <c r="L3282" s="69">
        <f>ROUNDUP('Листы ввода'!G2276*'Общ. данные'!$D$26,0)</f>
        <v>0</v>
      </c>
      <c r="M3282" s="67">
        <f>'Листы ввода'!H2276</f>
        <v>0</v>
      </c>
      <c r="N3282" s="28">
        <f>'Листы ввода'!I2276</f>
        <v>0</v>
      </c>
      <c r="O3282" s="68">
        <f>'Листы ввода'!J2276</f>
        <v>0</v>
      </c>
      <c r="P3282" s="69">
        <f>ROUNDUP('Листы ввода'!K2276*'Общ. данные'!$D$26,0)</f>
        <v>0</v>
      </c>
      <c r="Q3282" s="238">
        <f>ROUNDUP('Листы ввода'!L2276*'Общ. данные'!$D$26,0)</f>
        <v>0</v>
      </c>
      <c r="R3282" s="239"/>
      <c r="S3282" s="238">
        <f>ROUNDUP('Листы ввода'!M2276*'Общ. данные'!$D$26,0)</f>
        <v>0</v>
      </c>
      <c r="T3282" s="240"/>
      <c r="U3282" s="239"/>
      <c r="V3282" s="238">
        <f>ROUNDUP('Листы ввода'!N2276*'Общ. данные'!$D$26,0)</f>
        <v>0</v>
      </c>
      <c r="W3282" s="240"/>
      <c r="X3282" s="239"/>
      <c r="Y3282" s="262">
        <f>'Листы ввода'!O2276</f>
        <v>0</v>
      </c>
      <c r="Z3282" s="263"/>
      <c r="AA3282" s="26">
        <f>'Листы ввода'!P2276</f>
        <v>0</v>
      </c>
      <c r="AB3282" s="68">
        <f>'Листы ввода'!Q2276</f>
        <v>0</v>
      </c>
      <c r="AC3282" s="236">
        <f>'Листы ввода'!R2276</f>
        <v>0</v>
      </c>
      <c r="AD3282" s="236"/>
      <c r="AE3282" s="233">
        <f>IF('Листы ввода'!T2276=1,'Листы на печать'!P3282,AQ3282)</f>
        <v>0</v>
      </c>
      <c r="AF3282" s="264"/>
      <c r="AG3282" s="265"/>
      <c r="AH3282" s="266"/>
      <c r="AI3282" s="26"/>
      <c r="AJ3282" s="27"/>
      <c r="AK3282" s="265"/>
      <c r="AL3282" s="265"/>
      <c r="AM3282" s="266"/>
      <c r="AN3282" s="267"/>
      <c r="AO3282" s="266"/>
      <c r="AP3282" s="301"/>
      <c r="AQ3282" s="46">
        <f t="shared" si="73"/>
        <v>0</v>
      </c>
    </row>
    <row r="3283" spans="1:43" ht="20.45" customHeight="1">
      <c r="A3283" s="314"/>
      <c r="B3283" s="233">
        <f>'Листы ввода'!B2277</f>
        <v>0</v>
      </c>
      <c r="C3283" s="234"/>
      <c r="D3283" s="235">
        <f>'Листы ввода'!C2277</f>
        <v>0</v>
      </c>
      <c r="E3283" s="236"/>
      <c r="F3283" s="237"/>
      <c r="G3283" s="235">
        <f>'Листы ввода'!D2277</f>
        <v>0</v>
      </c>
      <c r="H3283" s="236"/>
      <c r="I3283" s="237"/>
      <c r="J3283" s="26">
        <f>'Листы ввода'!E2277</f>
        <v>0</v>
      </c>
      <c r="K3283" s="27">
        <f>'Листы ввода'!F2277</f>
        <v>0</v>
      </c>
      <c r="L3283" s="69">
        <f>ROUNDUP('Листы ввода'!G2277*'Общ. данные'!$D$26,0)</f>
        <v>0</v>
      </c>
      <c r="M3283" s="67">
        <f>'Листы ввода'!H2277</f>
        <v>0</v>
      </c>
      <c r="N3283" s="28">
        <f>'Листы ввода'!I2277</f>
        <v>0</v>
      </c>
      <c r="O3283" s="68">
        <f>'Листы ввода'!J2277</f>
        <v>0</v>
      </c>
      <c r="P3283" s="69">
        <f>ROUNDUP('Листы ввода'!K2277*'Общ. данные'!$D$26,0)</f>
        <v>0</v>
      </c>
      <c r="Q3283" s="238">
        <f>ROUNDUP('Листы ввода'!L2277*'Общ. данные'!$D$26,0)</f>
        <v>0</v>
      </c>
      <c r="R3283" s="239"/>
      <c r="S3283" s="238">
        <f>ROUNDUP('Листы ввода'!M2277*'Общ. данные'!$D$26,0)</f>
        <v>0</v>
      </c>
      <c r="T3283" s="240"/>
      <c r="U3283" s="239"/>
      <c r="V3283" s="238">
        <f>ROUNDUP('Листы ввода'!N2277*'Общ. данные'!$D$26,0)</f>
        <v>0</v>
      </c>
      <c r="W3283" s="240"/>
      <c r="X3283" s="239"/>
      <c r="Y3283" s="262">
        <f>'Листы ввода'!O2277</f>
        <v>0</v>
      </c>
      <c r="Z3283" s="263"/>
      <c r="AA3283" s="26">
        <f>'Листы ввода'!P2277</f>
        <v>0</v>
      </c>
      <c r="AB3283" s="68">
        <f>'Листы ввода'!Q2277</f>
        <v>0</v>
      </c>
      <c r="AC3283" s="236">
        <f>'Листы ввода'!R2277</f>
        <v>0</v>
      </c>
      <c r="AD3283" s="236"/>
      <c r="AE3283" s="233">
        <f>IF('Листы ввода'!T2277=1,'Листы на печать'!P3283,AQ3283)</f>
        <v>0</v>
      </c>
      <c r="AF3283" s="264"/>
      <c r="AG3283" s="265"/>
      <c r="AH3283" s="266"/>
      <c r="AI3283" s="26"/>
      <c r="AJ3283" s="27"/>
      <c r="AK3283" s="265"/>
      <c r="AL3283" s="265"/>
      <c r="AM3283" s="266"/>
      <c r="AN3283" s="267"/>
      <c r="AO3283" s="266"/>
      <c r="AP3283" s="301"/>
      <c r="AQ3283" s="46">
        <f t="shared" si="73"/>
        <v>0</v>
      </c>
    </row>
    <row r="3284" spans="1:43" ht="20.45" customHeight="1">
      <c r="A3284" s="314"/>
      <c r="B3284" s="233">
        <f>'Листы ввода'!B2278</f>
        <v>0</v>
      </c>
      <c r="C3284" s="234"/>
      <c r="D3284" s="235">
        <f>'Листы ввода'!C2278</f>
        <v>0</v>
      </c>
      <c r="E3284" s="236"/>
      <c r="F3284" s="237"/>
      <c r="G3284" s="235">
        <f>'Листы ввода'!D2278</f>
        <v>0</v>
      </c>
      <c r="H3284" s="236"/>
      <c r="I3284" s="237"/>
      <c r="J3284" s="26">
        <f>'Листы ввода'!E2278</f>
        <v>0</v>
      </c>
      <c r="K3284" s="27">
        <f>'Листы ввода'!F2278</f>
        <v>0</v>
      </c>
      <c r="L3284" s="69">
        <f>ROUNDUP('Листы ввода'!G2278*'Общ. данные'!$D$26,0)</f>
        <v>0</v>
      </c>
      <c r="M3284" s="67">
        <f>'Листы ввода'!H2278</f>
        <v>0</v>
      </c>
      <c r="N3284" s="28">
        <f>'Листы ввода'!I2278</f>
        <v>0</v>
      </c>
      <c r="O3284" s="68">
        <f>'Листы ввода'!J2278</f>
        <v>0</v>
      </c>
      <c r="P3284" s="69">
        <f>ROUNDUP('Листы ввода'!K2278*'Общ. данные'!$D$26,0)</f>
        <v>0</v>
      </c>
      <c r="Q3284" s="238">
        <f>ROUNDUP('Листы ввода'!L2278*'Общ. данные'!$D$26,0)</f>
        <v>0</v>
      </c>
      <c r="R3284" s="239"/>
      <c r="S3284" s="238">
        <f>ROUNDUP('Листы ввода'!M2278*'Общ. данные'!$D$26,0)</f>
        <v>0</v>
      </c>
      <c r="T3284" s="240"/>
      <c r="U3284" s="239"/>
      <c r="V3284" s="238">
        <f>ROUNDUP('Листы ввода'!N2278*'Общ. данные'!$D$26,0)</f>
        <v>0</v>
      </c>
      <c r="W3284" s="240"/>
      <c r="X3284" s="239"/>
      <c r="Y3284" s="262">
        <f>'Листы ввода'!O2278</f>
        <v>0</v>
      </c>
      <c r="Z3284" s="263"/>
      <c r="AA3284" s="26">
        <f>'Листы ввода'!P2278</f>
        <v>0</v>
      </c>
      <c r="AB3284" s="68">
        <f>'Листы ввода'!Q2278</f>
        <v>0</v>
      </c>
      <c r="AC3284" s="236">
        <f>'Листы ввода'!R2278</f>
        <v>0</v>
      </c>
      <c r="AD3284" s="236"/>
      <c r="AE3284" s="233">
        <f>IF('Листы ввода'!T2278=1,'Листы на печать'!P3284,AQ3284)</f>
        <v>0</v>
      </c>
      <c r="AF3284" s="264"/>
      <c r="AG3284" s="265"/>
      <c r="AH3284" s="266"/>
      <c r="AI3284" s="26"/>
      <c r="AJ3284" s="27"/>
      <c r="AK3284" s="265"/>
      <c r="AL3284" s="265"/>
      <c r="AM3284" s="266"/>
      <c r="AN3284" s="267"/>
      <c r="AO3284" s="266"/>
      <c r="AP3284" s="301"/>
      <c r="AQ3284" s="46">
        <f t="shared" si="73"/>
        <v>0</v>
      </c>
    </row>
    <row r="3285" spans="1:43" ht="20.45" customHeight="1">
      <c r="A3285" s="314"/>
      <c r="B3285" s="233">
        <f>'Листы ввода'!B2279</f>
        <v>0</v>
      </c>
      <c r="C3285" s="234"/>
      <c r="D3285" s="235">
        <f>'Листы ввода'!C2279</f>
        <v>0</v>
      </c>
      <c r="E3285" s="236"/>
      <c r="F3285" s="237"/>
      <c r="G3285" s="235">
        <f>'Листы ввода'!D2279</f>
        <v>0</v>
      </c>
      <c r="H3285" s="236"/>
      <c r="I3285" s="237"/>
      <c r="J3285" s="26">
        <f>'Листы ввода'!E2279</f>
        <v>0</v>
      </c>
      <c r="K3285" s="27">
        <f>'Листы ввода'!F2279</f>
        <v>0</v>
      </c>
      <c r="L3285" s="69">
        <f>ROUNDUP('Листы ввода'!G2279*'Общ. данные'!$D$26,0)</f>
        <v>0</v>
      </c>
      <c r="M3285" s="67">
        <f>'Листы ввода'!H2279</f>
        <v>0</v>
      </c>
      <c r="N3285" s="28">
        <f>'Листы ввода'!I2279</f>
        <v>0</v>
      </c>
      <c r="O3285" s="68">
        <f>'Листы ввода'!J2279</f>
        <v>0</v>
      </c>
      <c r="P3285" s="69">
        <f>ROUNDUP('Листы ввода'!K2279*'Общ. данные'!$D$26,0)</f>
        <v>0</v>
      </c>
      <c r="Q3285" s="238">
        <f>ROUNDUP('Листы ввода'!L2279*'Общ. данные'!$D$26,0)</f>
        <v>0</v>
      </c>
      <c r="R3285" s="239"/>
      <c r="S3285" s="238">
        <f>ROUNDUP('Листы ввода'!M2279*'Общ. данные'!$D$26,0)</f>
        <v>0</v>
      </c>
      <c r="T3285" s="240"/>
      <c r="U3285" s="239"/>
      <c r="V3285" s="238">
        <f>ROUNDUP('Листы ввода'!N2279*'Общ. данные'!$D$26,0)</f>
        <v>0</v>
      </c>
      <c r="W3285" s="240"/>
      <c r="X3285" s="239"/>
      <c r="Y3285" s="262">
        <f>'Листы ввода'!O2279</f>
        <v>0</v>
      </c>
      <c r="Z3285" s="263"/>
      <c r="AA3285" s="26">
        <f>'Листы ввода'!P2279</f>
        <v>0</v>
      </c>
      <c r="AB3285" s="68">
        <f>'Листы ввода'!Q2279</f>
        <v>0</v>
      </c>
      <c r="AC3285" s="236">
        <f>'Листы ввода'!R2279</f>
        <v>0</v>
      </c>
      <c r="AD3285" s="236"/>
      <c r="AE3285" s="233">
        <f>IF('Листы ввода'!T2279=1,'Листы на печать'!P3285,AQ3285)</f>
        <v>0</v>
      </c>
      <c r="AF3285" s="264"/>
      <c r="AG3285" s="265"/>
      <c r="AH3285" s="266"/>
      <c r="AI3285" s="26"/>
      <c r="AJ3285" s="27"/>
      <c r="AK3285" s="265"/>
      <c r="AL3285" s="265"/>
      <c r="AM3285" s="266"/>
      <c r="AN3285" s="267"/>
      <c r="AO3285" s="266"/>
      <c r="AP3285" s="301"/>
      <c r="AQ3285" s="46">
        <f t="shared" si="73"/>
        <v>0</v>
      </c>
    </row>
    <row r="3286" spans="1:43" ht="20.45" customHeight="1">
      <c r="A3286" s="314"/>
      <c r="B3286" s="233">
        <f>'Листы ввода'!B2280</f>
        <v>0</v>
      </c>
      <c r="C3286" s="234"/>
      <c r="D3286" s="235">
        <f>'Листы ввода'!C2280</f>
        <v>0</v>
      </c>
      <c r="E3286" s="236"/>
      <c r="F3286" s="237"/>
      <c r="G3286" s="235">
        <f>'Листы ввода'!D2280</f>
        <v>0</v>
      </c>
      <c r="H3286" s="236"/>
      <c r="I3286" s="237"/>
      <c r="J3286" s="26">
        <f>'Листы ввода'!E2280</f>
        <v>0</v>
      </c>
      <c r="K3286" s="27">
        <f>'Листы ввода'!F2280</f>
        <v>0</v>
      </c>
      <c r="L3286" s="69">
        <f>ROUNDUP('Листы ввода'!G2280*'Общ. данные'!$D$26,0)</f>
        <v>0</v>
      </c>
      <c r="M3286" s="67">
        <f>'Листы ввода'!H2280</f>
        <v>0</v>
      </c>
      <c r="N3286" s="28">
        <f>'Листы ввода'!I2280</f>
        <v>0</v>
      </c>
      <c r="O3286" s="68">
        <f>'Листы ввода'!J2280</f>
        <v>0</v>
      </c>
      <c r="P3286" s="69">
        <f>ROUNDUP('Листы ввода'!K2280*'Общ. данные'!$D$26,0)</f>
        <v>0</v>
      </c>
      <c r="Q3286" s="238">
        <f>ROUNDUP('Листы ввода'!L2280*'Общ. данные'!$D$26,0)</f>
        <v>0</v>
      </c>
      <c r="R3286" s="239"/>
      <c r="S3286" s="238">
        <f>ROUNDUP('Листы ввода'!M2280*'Общ. данные'!$D$26,0)</f>
        <v>0</v>
      </c>
      <c r="T3286" s="240"/>
      <c r="U3286" s="239"/>
      <c r="V3286" s="238">
        <f>ROUNDUP('Листы ввода'!N2280*'Общ. данные'!$D$26,0)</f>
        <v>0</v>
      </c>
      <c r="W3286" s="240"/>
      <c r="X3286" s="239"/>
      <c r="Y3286" s="262">
        <f>'Листы ввода'!O2280</f>
        <v>0</v>
      </c>
      <c r="Z3286" s="263"/>
      <c r="AA3286" s="26">
        <f>'Листы ввода'!P2280</f>
        <v>0</v>
      </c>
      <c r="AB3286" s="68">
        <f>'Листы ввода'!Q2280</f>
        <v>0</v>
      </c>
      <c r="AC3286" s="236">
        <f>'Листы ввода'!R2280</f>
        <v>0</v>
      </c>
      <c r="AD3286" s="236"/>
      <c r="AE3286" s="233">
        <f>IF('Листы ввода'!T2280=1,'Листы на печать'!P3286,AQ3286)</f>
        <v>0</v>
      </c>
      <c r="AF3286" s="264"/>
      <c r="AG3286" s="265"/>
      <c r="AH3286" s="266"/>
      <c r="AI3286" s="26"/>
      <c r="AJ3286" s="27"/>
      <c r="AK3286" s="265"/>
      <c r="AL3286" s="265"/>
      <c r="AM3286" s="266"/>
      <c r="AN3286" s="267"/>
      <c r="AO3286" s="266"/>
      <c r="AP3286" s="301"/>
      <c r="AQ3286" s="46">
        <f t="shared" si="73"/>
        <v>0</v>
      </c>
    </row>
    <row r="3287" spans="1:43" ht="20.45" customHeight="1">
      <c r="A3287" s="314"/>
      <c r="B3287" s="233">
        <f>'Листы ввода'!B2281</f>
        <v>0</v>
      </c>
      <c r="C3287" s="234"/>
      <c r="D3287" s="235">
        <f>'Листы ввода'!C2281</f>
        <v>0</v>
      </c>
      <c r="E3287" s="236"/>
      <c r="F3287" s="237"/>
      <c r="G3287" s="235">
        <f>'Листы ввода'!D2281</f>
        <v>0</v>
      </c>
      <c r="H3287" s="236"/>
      <c r="I3287" s="237"/>
      <c r="J3287" s="26">
        <f>'Листы ввода'!E2281</f>
        <v>0</v>
      </c>
      <c r="K3287" s="27">
        <f>'Листы ввода'!F2281</f>
        <v>0</v>
      </c>
      <c r="L3287" s="69">
        <f>ROUNDUP('Листы ввода'!G2281*'Общ. данные'!$D$26,0)</f>
        <v>0</v>
      </c>
      <c r="M3287" s="67">
        <f>'Листы ввода'!H2281</f>
        <v>0</v>
      </c>
      <c r="N3287" s="28">
        <f>'Листы ввода'!I2281</f>
        <v>0</v>
      </c>
      <c r="O3287" s="68">
        <f>'Листы ввода'!J2281</f>
        <v>0</v>
      </c>
      <c r="P3287" s="69">
        <f>ROUNDUP('Листы ввода'!K2281*'Общ. данные'!$D$26,0)</f>
        <v>0</v>
      </c>
      <c r="Q3287" s="238">
        <f>ROUNDUP('Листы ввода'!L2281*'Общ. данные'!$D$26,0)</f>
        <v>0</v>
      </c>
      <c r="R3287" s="239"/>
      <c r="S3287" s="238">
        <f>ROUNDUP('Листы ввода'!M2281*'Общ. данные'!$D$26,0)</f>
        <v>0</v>
      </c>
      <c r="T3287" s="240"/>
      <c r="U3287" s="239"/>
      <c r="V3287" s="238">
        <f>ROUNDUP('Листы ввода'!N2281*'Общ. данные'!$D$26,0)</f>
        <v>0</v>
      </c>
      <c r="W3287" s="240"/>
      <c r="X3287" s="239"/>
      <c r="Y3287" s="262">
        <f>'Листы ввода'!O2281</f>
        <v>0</v>
      </c>
      <c r="Z3287" s="263"/>
      <c r="AA3287" s="26">
        <f>'Листы ввода'!P2281</f>
        <v>0</v>
      </c>
      <c r="AB3287" s="68">
        <f>'Листы ввода'!Q2281</f>
        <v>0</v>
      </c>
      <c r="AC3287" s="236">
        <f>'Листы ввода'!R2281</f>
        <v>0</v>
      </c>
      <c r="AD3287" s="236"/>
      <c r="AE3287" s="233">
        <f>IF('Листы ввода'!T2281=1,'Листы на печать'!P3287,AQ3287)</f>
        <v>0</v>
      </c>
      <c r="AF3287" s="264"/>
      <c r="AG3287" s="265"/>
      <c r="AH3287" s="266"/>
      <c r="AI3287" s="26"/>
      <c r="AJ3287" s="27"/>
      <c r="AK3287" s="265"/>
      <c r="AL3287" s="265"/>
      <c r="AM3287" s="266"/>
      <c r="AN3287" s="267"/>
      <c r="AO3287" s="266"/>
      <c r="AP3287" s="301"/>
      <c r="AQ3287" s="46">
        <f t="shared" si="73"/>
        <v>0</v>
      </c>
    </row>
    <row r="3288" spans="1:43" ht="20.45" customHeight="1">
      <c r="A3288" s="314"/>
      <c r="B3288" s="233">
        <f>'Листы ввода'!B2282</f>
        <v>0</v>
      </c>
      <c r="C3288" s="234"/>
      <c r="D3288" s="235">
        <f>'Листы ввода'!C2282</f>
        <v>0</v>
      </c>
      <c r="E3288" s="236"/>
      <c r="F3288" s="237"/>
      <c r="G3288" s="235">
        <f>'Листы ввода'!D2282</f>
        <v>0</v>
      </c>
      <c r="H3288" s="236"/>
      <c r="I3288" s="237"/>
      <c r="J3288" s="26">
        <f>'Листы ввода'!E2282</f>
        <v>0</v>
      </c>
      <c r="K3288" s="27">
        <f>'Листы ввода'!F2282</f>
        <v>0</v>
      </c>
      <c r="L3288" s="69">
        <f>ROUNDUP('Листы ввода'!G2282*'Общ. данные'!$D$26,0)</f>
        <v>0</v>
      </c>
      <c r="M3288" s="67">
        <f>'Листы ввода'!H2282</f>
        <v>0</v>
      </c>
      <c r="N3288" s="28">
        <f>'Листы ввода'!I2282</f>
        <v>0</v>
      </c>
      <c r="O3288" s="68">
        <f>'Листы ввода'!J2282</f>
        <v>0</v>
      </c>
      <c r="P3288" s="69">
        <f>ROUNDUP('Листы ввода'!K2282*'Общ. данные'!$D$26,0)</f>
        <v>0</v>
      </c>
      <c r="Q3288" s="238">
        <f>ROUNDUP('Листы ввода'!L2282*'Общ. данные'!$D$26,0)</f>
        <v>0</v>
      </c>
      <c r="R3288" s="239"/>
      <c r="S3288" s="238">
        <f>ROUNDUP('Листы ввода'!M2282*'Общ. данные'!$D$26,0)</f>
        <v>0</v>
      </c>
      <c r="T3288" s="240"/>
      <c r="U3288" s="239"/>
      <c r="V3288" s="238">
        <f>ROUNDUP('Листы ввода'!N2282*'Общ. данные'!$D$26,0)</f>
        <v>0</v>
      </c>
      <c r="W3288" s="240"/>
      <c r="X3288" s="239"/>
      <c r="Y3288" s="262">
        <f>'Листы ввода'!O2282</f>
        <v>0</v>
      </c>
      <c r="Z3288" s="263"/>
      <c r="AA3288" s="26">
        <f>'Листы ввода'!P2282</f>
        <v>0</v>
      </c>
      <c r="AB3288" s="68">
        <f>'Листы ввода'!Q2282</f>
        <v>0</v>
      </c>
      <c r="AC3288" s="236">
        <f>'Листы ввода'!R2282</f>
        <v>0</v>
      </c>
      <c r="AD3288" s="236"/>
      <c r="AE3288" s="233">
        <f>IF('Листы ввода'!T2282=1,'Листы на печать'!P3288,AQ3288)</f>
        <v>0</v>
      </c>
      <c r="AF3288" s="264"/>
      <c r="AG3288" s="265"/>
      <c r="AH3288" s="266"/>
      <c r="AI3288" s="26"/>
      <c r="AJ3288" s="27"/>
      <c r="AK3288" s="265"/>
      <c r="AL3288" s="265"/>
      <c r="AM3288" s="266"/>
      <c r="AN3288" s="267"/>
      <c r="AO3288" s="266"/>
      <c r="AP3288" s="301"/>
      <c r="AQ3288" s="46">
        <f t="shared" si="73"/>
        <v>0</v>
      </c>
    </row>
    <row r="3289" spans="1:43" ht="20.45" customHeight="1">
      <c r="A3289" s="314"/>
      <c r="B3289" s="233">
        <f>'Листы ввода'!B2283</f>
        <v>0</v>
      </c>
      <c r="C3289" s="234"/>
      <c r="D3289" s="235">
        <f>'Листы ввода'!C2283</f>
        <v>0</v>
      </c>
      <c r="E3289" s="236"/>
      <c r="F3289" s="237"/>
      <c r="G3289" s="235">
        <f>'Листы ввода'!D2283</f>
        <v>0</v>
      </c>
      <c r="H3289" s="236"/>
      <c r="I3289" s="237"/>
      <c r="J3289" s="26">
        <f>'Листы ввода'!E2283</f>
        <v>0</v>
      </c>
      <c r="K3289" s="27">
        <f>'Листы ввода'!F2283</f>
        <v>0</v>
      </c>
      <c r="L3289" s="69">
        <f>ROUNDUP('Листы ввода'!G2283*'Общ. данные'!$D$26,0)</f>
        <v>0</v>
      </c>
      <c r="M3289" s="67">
        <f>'Листы ввода'!H2283</f>
        <v>0</v>
      </c>
      <c r="N3289" s="28">
        <f>'Листы ввода'!I2283</f>
        <v>0</v>
      </c>
      <c r="O3289" s="68">
        <f>'Листы ввода'!J2283</f>
        <v>0</v>
      </c>
      <c r="P3289" s="69">
        <f>ROUNDUP('Листы ввода'!K2283*'Общ. данные'!$D$26,0)</f>
        <v>0</v>
      </c>
      <c r="Q3289" s="238">
        <f>ROUNDUP('Листы ввода'!L2283*'Общ. данные'!$D$26,0)</f>
        <v>0</v>
      </c>
      <c r="R3289" s="239"/>
      <c r="S3289" s="238">
        <f>ROUNDUP('Листы ввода'!M2283*'Общ. данные'!$D$26,0)</f>
        <v>0</v>
      </c>
      <c r="T3289" s="240"/>
      <c r="U3289" s="239"/>
      <c r="V3289" s="238">
        <f>ROUNDUP('Листы ввода'!N2283*'Общ. данные'!$D$26,0)</f>
        <v>0</v>
      </c>
      <c r="W3289" s="240"/>
      <c r="X3289" s="239"/>
      <c r="Y3289" s="262">
        <f>'Листы ввода'!O2283</f>
        <v>0</v>
      </c>
      <c r="Z3289" s="263"/>
      <c r="AA3289" s="26">
        <f>'Листы ввода'!P2283</f>
        <v>0</v>
      </c>
      <c r="AB3289" s="68">
        <f>'Листы ввода'!Q2283</f>
        <v>0</v>
      </c>
      <c r="AC3289" s="236">
        <f>'Листы ввода'!R2283</f>
        <v>0</v>
      </c>
      <c r="AD3289" s="236"/>
      <c r="AE3289" s="233">
        <f>IF('Листы ввода'!T2283=1,'Листы на печать'!P3289,AQ3289)</f>
        <v>0</v>
      </c>
      <c r="AF3289" s="264"/>
      <c r="AG3289" s="265"/>
      <c r="AH3289" s="266"/>
      <c r="AI3289" s="26"/>
      <c r="AJ3289" s="27"/>
      <c r="AK3289" s="265"/>
      <c r="AL3289" s="265"/>
      <c r="AM3289" s="266"/>
      <c r="AN3289" s="267"/>
      <c r="AO3289" s="266"/>
      <c r="AP3289" s="301"/>
      <c r="AQ3289" s="46">
        <f t="shared" si="73"/>
        <v>0</v>
      </c>
    </row>
    <row r="3290" spans="1:43" ht="20.45" customHeight="1">
      <c r="A3290" s="314"/>
      <c r="B3290" s="233">
        <f>'Листы ввода'!B2284</f>
        <v>0</v>
      </c>
      <c r="C3290" s="234"/>
      <c r="D3290" s="235">
        <f>'Листы ввода'!C2284</f>
        <v>0</v>
      </c>
      <c r="E3290" s="236"/>
      <c r="F3290" s="237"/>
      <c r="G3290" s="235">
        <f>'Листы ввода'!D2284</f>
        <v>0</v>
      </c>
      <c r="H3290" s="236"/>
      <c r="I3290" s="237"/>
      <c r="J3290" s="26">
        <f>'Листы ввода'!E2284</f>
        <v>0</v>
      </c>
      <c r="K3290" s="27">
        <f>'Листы ввода'!F2284</f>
        <v>0</v>
      </c>
      <c r="L3290" s="69">
        <f>ROUNDUP('Листы ввода'!G2284*'Общ. данные'!$D$26,0)</f>
        <v>0</v>
      </c>
      <c r="M3290" s="67">
        <f>'Листы ввода'!H2284</f>
        <v>0</v>
      </c>
      <c r="N3290" s="28">
        <f>'Листы ввода'!I2284</f>
        <v>0</v>
      </c>
      <c r="O3290" s="68">
        <f>'Листы ввода'!J2284</f>
        <v>0</v>
      </c>
      <c r="P3290" s="69">
        <f>ROUNDUP('Листы ввода'!K2284*'Общ. данные'!$D$26,0)</f>
        <v>0</v>
      </c>
      <c r="Q3290" s="238">
        <f>ROUNDUP('Листы ввода'!L2284*'Общ. данные'!$D$26,0)</f>
        <v>0</v>
      </c>
      <c r="R3290" s="239"/>
      <c r="S3290" s="238">
        <f>ROUNDUP('Листы ввода'!M2284*'Общ. данные'!$D$26,0)</f>
        <v>0</v>
      </c>
      <c r="T3290" s="240"/>
      <c r="U3290" s="239"/>
      <c r="V3290" s="238">
        <f>ROUNDUP('Листы ввода'!N2284*'Общ. данные'!$D$26,0)</f>
        <v>0</v>
      </c>
      <c r="W3290" s="240"/>
      <c r="X3290" s="239"/>
      <c r="Y3290" s="262">
        <f>'Листы ввода'!O2284</f>
        <v>0</v>
      </c>
      <c r="Z3290" s="263"/>
      <c r="AA3290" s="26">
        <f>'Листы ввода'!P2284</f>
        <v>0</v>
      </c>
      <c r="AB3290" s="68">
        <f>'Листы ввода'!Q2284</f>
        <v>0</v>
      </c>
      <c r="AC3290" s="236">
        <f>'Листы ввода'!R2284</f>
        <v>0</v>
      </c>
      <c r="AD3290" s="236"/>
      <c r="AE3290" s="233">
        <f>IF('Листы ввода'!T2284=1,'Листы на печать'!P3290,AQ3290)</f>
        <v>0</v>
      </c>
      <c r="AF3290" s="264"/>
      <c r="AG3290" s="265"/>
      <c r="AH3290" s="266"/>
      <c r="AI3290" s="26"/>
      <c r="AJ3290" s="27"/>
      <c r="AK3290" s="265"/>
      <c r="AL3290" s="265"/>
      <c r="AM3290" s="266"/>
      <c r="AN3290" s="267"/>
      <c r="AO3290" s="266"/>
      <c r="AP3290" s="301"/>
      <c r="AQ3290" s="46">
        <f t="shared" si="73"/>
        <v>0</v>
      </c>
    </row>
    <row r="3291" spans="1:43" ht="20.45" customHeight="1">
      <c r="A3291" s="314"/>
      <c r="B3291" s="233">
        <f>'Листы ввода'!B2285</f>
        <v>0</v>
      </c>
      <c r="C3291" s="234"/>
      <c r="D3291" s="235">
        <f>'Листы ввода'!C2285</f>
        <v>0</v>
      </c>
      <c r="E3291" s="236"/>
      <c r="F3291" s="237"/>
      <c r="G3291" s="235">
        <f>'Листы ввода'!D2285</f>
        <v>0</v>
      </c>
      <c r="H3291" s="236"/>
      <c r="I3291" s="237"/>
      <c r="J3291" s="26">
        <f>'Листы ввода'!E2285</f>
        <v>0</v>
      </c>
      <c r="K3291" s="27">
        <f>'Листы ввода'!F2285</f>
        <v>0</v>
      </c>
      <c r="L3291" s="69">
        <f>ROUNDUP('Листы ввода'!G2285*'Общ. данные'!$D$26,0)</f>
        <v>0</v>
      </c>
      <c r="M3291" s="67">
        <f>'Листы ввода'!H2285</f>
        <v>0</v>
      </c>
      <c r="N3291" s="28">
        <f>'Листы ввода'!I2285</f>
        <v>0</v>
      </c>
      <c r="O3291" s="68">
        <f>'Листы ввода'!J2285</f>
        <v>0</v>
      </c>
      <c r="P3291" s="69">
        <f>ROUNDUP('Листы ввода'!K2285*'Общ. данные'!$D$26,0)</f>
        <v>0</v>
      </c>
      <c r="Q3291" s="238">
        <f>ROUNDUP('Листы ввода'!L2285*'Общ. данные'!$D$26,0)</f>
        <v>0</v>
      </c>
      <c r="R3291" s="239"/>
      <c r="S3291" s="238">
        <f>ROUNDUP('Листы ввода'!M2285*'Общ. данные'!$D$26,0)</f>
        <v>0</v>
      </c>
      <c r="T3291" s="240"/>
      <c r="U3291" s="239"/>
      <c r="V3291" s="238">
        <f>ROUNDUP('Листы ввода'!N2285*'Общ. данные'!$D$26,0)</f>
        <v>0</v>
      </c>
      <c r="W3291" s="240"/>
      <c r="X3291" s="239"/>
      <c r="Y3291" s="262">
        <f>'Листы ввода'!O2285</f>
        <v>0</v>
      </c>
      <c r="Z3291" s="263"/>
      <c r="AA3291" s="26">
        <f>'Листы ввода'!P2285</f>
        <v>0</v>
      </c>
      <c r="AB3291" s="68">
        <f>'Листы ввода'!Q2285</f>
        <v>0</v>
      </c>
      <c r="AC3291" s="236">
        <f>'Листы ввода'!R2285</f>
        <v>0</v>
      </c>
      <c r="AD3291" s="236"/>
      <c r="AE3291" s="233">
        <f>IF('Листы ввода'!T2285=1,'Листы на печать'!P3291,AQ3291)</f>
        <v>0</v>
      </c>
      <c r="AF3291" s="264"/>
      <c r="AG3291" s="265"/>
      <c r="AH3291" s="266"/>
      <c r="AI3291" s="26"/>
      <c r="AJ3291" s="27"/>
      <c r="AK3291" s="265"/>
      <c r="AL3291" s="265"/>
      <c r="AM3291" s="266"/>
      <c r="AN3291" s="267"/>
      <c r="AO3291" s="266"/>
      <c r="AP3291" s="301"/>
      <c r="AQ3291" s="46">
        <f t="shared" si="73"/>
        <v>0</v>
      </c>
    </row>
    <row r="3292" spans="1:43" ht="20.45" customHeight="1">
      <c r="A3292" s="314"/>
      <c r="B3292" s="233">
        <f>'Листы ввода'!B2286</f>
        <v>0</v>
      </c>
      <c r="C3292" s="234"/>
      <c r="D3292" s="235">
        <f>'Листы ввода'!C2286</f>
        <v>0</v>
      </c>
      <c r="E3292" s="236"/>
      <c r="F3292" s="237"/>
      <c r="G3292" s="235">
        <f>'Листы ввода'!D2286</f>
        <v>0</v>
      </c>
      <c r="H3292" s="236"/>
      <c r="I3292" s="237"/>
      <c r="J3292" s="26">
        <f>'Листы ввода'!E2286</f>
        <v>0</v>
      </c>
      <c r="K3292" s="27">
        <f>'Листы ввода'!F2286</f>
        <v>0</v>
      </c>
      <c r="L3292" s="69">
        <f>ROUNDUP('Листы ввода'!G2286*'Общ. данные'!$D$26,0)</f>
        <v>0</v>
      </c>
      <c r="M3292" s="67">
        <f>'Листы ввода'!H2286</f>
        <v>0</v>
      </c>
      <c r="N3292" s="28">
        <f>'Листы ввода'!I2286</f>
        <v>0</v>
      </c>
      <c r="O3292" s="68">
        <f>'Листы ввода'!J2286</f>
        <v>0</v>
      </c>
      <c r="P3292" s="69">
        <f>ROUNDUP('Листы ввода'!K2286*'Общ. данные'!$D$26,0)</f>
        <v>0</v>
      </c>
      <c r="Q3292" s="238">
        <f>ROUNDUP('Листы ввода'!L2286*'Общ. данные'!$D$26,0)</f>
        <v>0</v>
      </c>
      <c r="R3292" s="239"/>
      <c r="S3292" s="238">
        <f>ROUNDUP('Листы ввода'!M2286*'Общ. данные'!$D$26,0)</f>
        <v>0</v>
      </c>
      <c r="T3292" s="240"/>
      <c r="U3292" s="239"/>
      <c r="V3292" s="238">
        <f>ROUNDUP('Листы ввода'!N2286*'Общ. данные'!$D$26,0)</f>
        <v>0</v>
      </c>
      <c r="W3292" s="240"/>
      <c r="X3292" s="239"/>
      <c r="Y3292" s="262">
        <f>'Листы ввода'!O2286</f>
        <v>0</v>
      </c>
      <c r="Z3292" s="263"/>
      <c r="AA3292" s="26">
        <f>'Листы ввода'!P2286</f>
        <v>0</v>
      </c>
      <c r="AB3292" s="68">
        <f>'Листы ввода'!Q2286</f>
        <v>0</v>
      </c>
      <c r="AC3292" s="236">
        <f>'Листы ввода'!R2286</f>
        <v>0</v>
      </c>
      <c r="AD3292" s="236"/>
      <c r="AE3292" s="233">
        <f>IF('Листы ввода'!T2286=1,'Листы на печать'!P3292,AQ3292)</f>
        <v>0</v>
      </c>
      <c r="AF3292" s="264"/>
      <c r="AG3292" s="265"/>
      <c r="AH3292" s="266"/>
      <c r="AI3292" s="26"/>
      <c r="AJ3292" s="27"/>
      <c r="AK3292" s="265"/>
      <c r="AL3292" s="265"/>
      <c r="AM3292" s="266"/>
      <c r="AN3292" s="267"/>
      <c r="AO3292" s="266"/>
      <c r="AP3292" s="301"/>
      <c r="AQ3292" s="46">
        <f t="shared" si="73"/>
        <v>0</v>
      </c>
    </row>
    <row r="3293" spans="1:43" ht="20.45" customHeight="1">
      <c r="A3293" s="314"/>
      <c r="B3293" s="233">
        <f>'Листы ввода'!B2287</f>
        <v>0</v>
      </c>
      <c r="C3293" s="234"/>
      <c r="D3293" s="235">
        <f>'Листы ввода'!C2287</f>
        <v>0</v>
      </c>
      <c r="E3293" s="236"/>
      <c r="F3293" s="237"/>
      <c r="G3293" s="235">
        <f>'Листы ввода'!D2287</f>
        <v>0</v>
      </c>
      <c r="H3293" s="236"/>
      <c r="I3293" s="237"/>
      <c r="J3293" s="26">
        <f>'Листы ввода'!E2287</f>
        <v>0</v>
      </c>
      <c r="K3293" s="27">
        <f>'Листы ввода'!F2287</f>
        <v>0</v>
      </c>
      <c r="L3293" s="69">
        <f>ROUNDUP('Листы ввода'!G2287*'Общ. данные'!$D$26,0)</f>
        <v>0</v>
      </c>
      <c r="M3293" s="67">
        <f>'Листы ввода'!H2287</f>
        <v>0</v>
      </c>
      <c r="N3293" s="28">
        <f>'Листы ввода'!I2287</f>
        <v>0</v>
      </c>
      <c r="O3293" s="68">
        <f>'Листы ввода'!J2287</f>
        <v>0</v>
      </c>
      <c r="P3293" s="69">
        <f>ROUNDUP('Листы ввода'!K2287*'Общ. данные'!$D$26,0)</f>
        <v>0</v>
      </c>
      <c r="Q3293" s="238">
        <f>ROUNDUP('Листы ввода'!L2287*'Общ. данные'!$D$26,0)</f>
        <v>0</v>
      </c>
      <c r="R3293" s="239"/>
      <c r="S3293" s="238">
        <f>ROUNDUP('Листы ввода'!M2287*'Общ. данные'!$D$26,0)</f>
        <v>0</v>
      </c>
      <c r="T3293" s="240"/>
      <c r="U3293" s="239"/>
      <c r="V3293" s="238">
        <f>ROUNDUP('Листы ввода'!N2287*'Общ. данные'!$D$26,0)</f>
        <v>0</v>
      </c>
      <c r="W3293" s="240"/>
      <c r="X3293" s="239"/>
      <c r="Y3293" s="262">
        <f>'Листы ввода'!O2287</f>
        <v>0</v>
      </c>
      <c r="Z3293" s="263"/>
      <c r="AA3293" s="26">
        <f>'Листы ввода'!P2287</f>
        <v>0</v>
      </c>
      <c r="AB3293" s="68">
        <f>'Листы ввода'!Q2287</f>
        <v>0</v>
      </c>
      <c r="AC3293" s="236">
        <f>'Листы ввода'!R2287</f>
        <v>0</v>
      </c>
      <c r="AD3293" s="236"/>
      <c r="AE3293" s="233">
        <f>IF('Листы ввода'!T2287=1,'Листы на печать'!P3293,AQ3293)</f>
        <v>0</v>
      </c>
      <c r="AF3293" s="264"/>
      <c r="AG3293" s="265"/>
      <c r="AH3293" s="266"/>
      <c r="AI3293" s="26"/>
      <c r="AJ3293" s="27"/>
      <c r="AK3293" s="265"/>
      <c r="AL3293" s="265"/>
      <c r="AM3293" s="266"/>
      <c r="AN3293" s="267"/>
      <c r="AO3293" s="266"/>
      <c r="AP3293" s="301"/>
      <c r="AQ3293" s="46">
        <f t="shared" si="73"/>
        <v>0</v>
      </c>
    </row>
    <row r="3294" spans="1:43" ht="20.45" customHeight="1">
      <c r="A3294" s="314"/>
      <c r="B3294" s="233">
        <f>'Листы ввода'!B2288</f>
        <v>0</v>
      </c>
      <c r="C3294" s="234"/>
      <c r="D3294" s="235">
        <f>'Листы ввода'!C2288</f>
        <v>0</v>
      </c>
      <c r="E3294" s="236"/>
      <c r="F3294" s="237"/>
      <c r="G3294" s="235">
        <f>'Листы ввода'!D2288</f>
        <v>0</v>
      </c>
      <c r="H3294" s="236"/>
      <c r="I3294" s="237"/>
      <c r="J3294" s="26">
        <f>'Листы ввода'!E2288</f>
        <v>0</v>
      </c>
      <c r="K3294" s="27">
        <f>'Листы ввода'!F2288</f>
        <v>0</v>
      </c>
      <c r="L3294" s="69">
        <f>ROUNDUP('Листы ввода'!G2288*'Общ. данные'!$D$26,0)</f>
        <v>0</v>
      </c>
      <c r="M3294" s="67">
        <f>'Листы ввода'!H2288</f>
        <v>0</v>
      </c>
      <c r="N3294" s="28">
        <f>'Листы ввода'!I2288</f>
        <v>0</v>
      </c>
      <c r="O3294" s="68">
        <f>'Листы ввода'!J2288</f>
        <v>0</v>
      </c>
      <c r="P3294" s="69">
        <f>ROUNDUP('Листы ввода'!K2288*'Общ. данные'!$D$26,0)</f>
        <v>0</v>
      </c>
      <c r="Q3294" s="238">
        <f>ROUNDUP('Листы ввода'!L2288*'Общ. данные'!$D$26,0)</f>
        <v>0</v>
      </c>
      <c r="R3294" s="239"/>
      <c r="S3294" s="238">
        <f>ROUNDUP('Листы ввода'!M2288*'Общ. данные'!$D$26,0)</f>
        <v>0</v>
      </c>
      <c r="T3294" s="240"/>
      <c r="U3294" s="239"/>
      <c r="V3294" s="238">
        <f>ROUNDUP('Листы ввода'!N2288*'Общ. данные'!$D$26,0)</f>
        <v>0</v>
      </c>
      <c r="W3294" s="240"/>
      <c r="X3294" s="239"/>
      <c r="Y3294" s="262">
        <f>'Листы ввода'!O2288</f>
        <v>0</v>
      </c>
      <c r="Z3294" s="263"/>
      <c r="AA3294" s="26">
        <f>'Листы ввода'!P2288</f>
        <v>0</v>
      </c>
      <c r="AB3294" s="68">
        <f>'Листы ввода'!Q2288</f>
        <v>0</v>
      </c>
      <c r="AC3294" s="236">
        <f>'Листы ввода'!R2288</f>
        <v>0</v>
      </c>
      <c r="AD3294" s="236"/>
      <c r="AE3294" s="233">
        <f>IF('Листы ввода'!T2288=1,'Листы на печать'!P3294,AQ3294)</f>
        <v>0</v>
      </c>
      <c r="AF3294" s="264"/>
      <c r="AG3294" s="265"/>
      <c r="AH3294" s="266"/>
      <c r="AI3294" s="26"/>
      <c r="AJ3294" s="27"/>
      <c r="AK3294" s="265"/>
      <c r="AL3294" s="265"/>
      <c r="AM3294" s="266"/>
      <c r="AN3294" s="267"/>
      <c r="AO3294" s="266"/>
      <c r="AP3294" s="301"/>
      <c r="AQ3294" s="46">
        <f t="shared" si="73"/>
        <v>0</v>
      </c>
    </row>
    <row r="3295" spans="1:43" ht="20.45" customHeight="1">
      <c r="A3295" s="314"/>
      <c r="B3295" s="233">
        <f>'Листы ввода'!B2289</f>
        <v>0</v>
      </c>
      <c r="C3295" s="234"/>
      <c r="D3295" s="235">
        <f>'Листы ввода'!C2289</f>
        <v>0</v>
      </c>
      <c r="E3295" s="236"/>
      <c r="F3295" s="237"/>
      <c r="G3295" s="235">
        <f>'Листы ввода'!D2289</f>
        <v>0</v>
      </c>
      <c r="H3295" s="236"/>
      <c r="I3295" s="237"/>
      <c r="J3295" s="26">
        <f>'Листы ввода'!E2289</f>
        <v>0</v>
      </c>
      <c r="K3295" s="27">
        <f>'Листы ввода'!F2289</f>
        <v>0</v>
      </c>
      <c r="L3295" s="69">
        <f>ROUNDUP('Листы ввода'!G2289*'Общ. данные'!$D$26,0)</f>
        <v>0</v>
      </c>
      <c r="M3295" s="67">
        <f>'Листы ввода'!H2289</f>
        <v>0</v>
      </c>
      <c r="N3295" s="28">
        <f>'Листы ввода'!I2289</f>
        <v>0</v>
      </c>
      <c r="O3295" s="68">
        <f>'Листы ввода'!J2289</f>
        <v>0</v>
      </c>
      <c r="P3295" s="69">
        <f>ROUNDUP('Листы ввода'!K2289*'Общ. данные'!$D$26,0)</f>
        <v>0</v>
      </c>
      <c r="Q3295" s="238">
        <f>ROUNDUP('Листы ввода'!L2289*'Общ. данные'!$D$26,0)</f>
        <v>0</v>
      </c>
      <c r="R3295" s="239"/>
      <c r="S3295" s="238">
        <f>ROUNDUP('Листы ввода'!M2289*'Общ. данные'!$D$26,0)</f>
        <v>0</v>
      </c>
      <c r="T3295" s="240"/>
      <c r="U3295" s="239"/>
      <c r="V3295" s="238">
        <f>ROUNDUP('Листы ввода'!N2289*'Общ. данные'!$D$26,0)</f>
        <v>0</v>
      </c>
      <c r="W3295" s="240"/>
      <c r="X3295" s="239"/>
      <c r="Y3295" s="262">
        <f>'Листы ввода'!O2289</f>
        <v>0</v>
      </c>
      <c r="Z3295" s="263"/>
      <c r="AA3295" s="26">
        <f>'Листы ввода'!P2289</f>
        <v>0</v>
      </c>
      <c r="AB3295" s="68">
        <f>'Листы ввода'!Q2289</f>
        <v>0</v>
      </c>
      <c r="AC3295" s="236">
        <f>'Листы ввода'!R2289</f>
        <v>0</v>
      </c>
      <c r="AD3295" s="236"/>
      <c r="AE3295" s="233">
        <f>IF('Листы ввода'!T2289=1,'Листы на печать'!P3295,AQ3295)</f>
        <v>0</v>
      </c>
      <c r="AF3295" s="264"/>
      <c r="AG3295" s="265"/>
      <c r="AH3295" s="266"/>
      <c r="AI3295" s="26"/>
      <c r="AJ3295" s="27"/>
      <c r="AK3295" s="265"/>
      <c r="AL3295" s="265"/>
      <c r="AM3295" s="266"/>
      <c r="AN3295" s="267"/>
      <c r="AO3295" s="266"/>
      <c r="AP3295" s="301"/>
      <c r="AQ3295" s="46">
        <f t="shared" si="73"/>
        <v>0</v>
      </c>
    </row>
    <row r="3296" spans="1:43" ht="20.45" customHeight="1">
      <c r="A3296" s="314"/>
      <c r="B3296" s="233">
        <f>'Листы ввода'!B2290</f>
        <v>0</v>
      </c>
      <c r="C3296" s="234"/>
      <c r="D3296" s="235">
        <f>'Листы ввода'!C2290</f>
        <v>0</v>
      </c>
      <c r="E3296" s="236"/>
      <c r="F3296" s="237"/>
      <c r="G3296" s="235">
        <f>'Листы ввода'!D2290</f>
        <v>0</v>
      </c>
      <c r="H3296" s="236"/>
      <c r="I3296" s="237"/>
      <c r="J3296" s="26">
        <f>'Листы ввода'!E2290</f>
        <v>0</v>
      </c>
      <c r="K3296" s="27">
        <f>'Листы ввода'!F2290</f>
        <v>0</v>
      </c>
      <c r="L3296" s="69">
        <f>ROUNDUP('Листы ввода'!G2290*'Общ. данные'!$D$26,0)</f>
        <v>0</v>
      </c>
      <c r="M3296" s="67">
        <f>'Листы ввода'!H2290</f>
        <v>0</v>
      </c>
      <c r="N3296" s="28">
        <f>'Листы ввода'!I2290</f>
        <v>0</v>
      </c>
      <c r="O3296" s="68">
        <f>'Листы ввода'!J2290</f>
        <v>0</v>
      </c>
      <c r="P3296" s="69">
        <f>ROUNDUP('Листы ввода'!K2290*'Общ. данные'!$D$26,0)</f>
        <v>0</v>
      </c>
      <c r="Q3296" s="238">
        <f>ROUNDUP('Листы ввода'!L2290*'Общ. данные'!$D$26,0)</f>
        <v>0</v>
      </c>
      <c r="R3296" s="239"/>
      <c r="S3296" s="238">
        <f>ROUNDUP('Листы ввода'!M2290*'Общ. данные'!$D$26,0)</f>
        <v>0</v>
      </c>
      <c r="T3296" s="240"/>
      <c r="U3296" s="239"/>
      <c r="V3296" s="238">
        <f>ROUNDUP('Листы ввода'!N2290*'Общ. данные'!$D$26,0)</f>
        <v>0</v>
      </c>
      <c r="W3296" s="240"/>
      <c r="X3296" s="239"/>
      <c r="Y3296" s="262">
        <f>'Листы ввода'!O2290</f>
        <v>0</v>
      </c>
      <c r="Z3296" s="263"/>
      <c r="AA3296" s="26">
        <f>'Листы ввода'!P2290</f>
        <v>0</v>
      </c>
      <c r="AB3296" s="68">
        <f>'Листы ввода'!Q2290</f>
        <v>0</v>
      </c>
      <c r="AC3296" s="236">
        <f>'Листы ввода'!R2290</f>
        <v>0</v>
      </c>
      <c r="AD3296" s="236"/>
      <c r="AE3296" s="233">
        <f>IF('Листы ввода'!T2290=1,'Листы на печать'!P3296,AQ3296)</f>
        <v>0</v>
      </c>
      <c r="AF3296" s="264"/>
      <c r="AG3296" s="265"/>
      <c r="AH3296" s="266"/>
      <c r="AI3296" s="26"/>
      <c r="AJ3296" s="27"/>
      <c r="AK3296" s="265"/>
      <c r="AL3296" s="265"/>
      <c r="AM3296" s="266"/>
      <c r="AN3296" s="267"/>
      <c r="AO3296" s="266"/>
      <c r="AP3296" s="301"/>
      <c r="AQ3296" s="46">
        <f t="shared" si="73"/>
        <v>0</v>
      </c>
    </row>
    <row r="3297" spans="1:43" ht="20.45" customHeight="1">
      <c r="A3297" s="314"/>
      <c r="B3297" s="233">
        <f>'Листы ввода'!B2291</f>
        <v>0</v>
      </c>
      <c r="C3297" s="234"/>
      <c r="D3297" s="235">
        <f>'Листы ввода'!C2291</f>
        <v>0</v>
      </c>
      <c r="E3297" s="236"/>
      <c r="F3297" s="237"/>
      <c r="G3297" s="235">
        <f>'Листы ввода'!D2291</f>
        <v>0</v>
      </c>
      <c r="H3297" s="236"/>
      <c r="I3297" s="237"/>
      <c r="J3297" s="26">
        <f>'Листы ввода'!E2291</f>
        <v>0</v>
      </c>
      <c r="K3297" s="27">
        <f>'Листы ввода'!F2291</f>
        <v>0</v>
      </c>
      <c r="L3297" s="69">
        <f>ROUNDUP('Листы ввода'!G2291*'Общ. данные'!$D$26,0)</f>
        <v>0</v>
      </c>
      <c r="M3297" s="67">
        <f>'Листы ввода'!H2291</f>
        <v>0</v>
      </c>
      <c r="N3297" s="28">
        <f>'Листы ввода'!I2291</f>
        <v>0</v>
      </c>
      <c r="O3297" s="68">
        <f>'Листы ввода'!J2291</f>
        <v>0</v>
      </c>
      <c r="P3297" s="69">
        <f>ROUNDUP('Листы ввода'!K2291*'Общ. данные'!$D$26,0)</f>
        <v>0</v>
      </c>
      <c r="Q3297" s="238">
        <f>ROUNDUP('Листы ввода'!L2291*'Общ. данные'!$D$26,0)</f>
        <v>0</v>
      </c>
      <c r="R3297" s="239"/>
      <c r="S3297" s="238">
        <f>ROUNDUP('Листы ввода'!M2291*'Общ. данные'!$D$26,0)</f>
        <v>0</v>
      </c>
      <c r="T3297" s="240"/>
      <c r="U3297" s="239"/>
      <c r="V3297" s="238">
        <f>ROUNDUP('Листы ввода'!N2291*'Общ. данные'!$D$26,0)</f>
        <v>0</v>
      </c>
      <c r="W3297" s="240"/>
      <c r="X3297" s="239"/>
      <c r="Y3297" s="262">
        <f>'Листы ввода'!O2291</f>
        <v>0</v>
      </c>
      <c r="Z3297" s="263"/>
      <c r="AA3297" s="26">
        <f>'Листы ввода'!P2291</f>
        <v>0</v>
      </c>
      <c r="AB3297" s="68">
        <f>'Листы ввода'!Q2291</f>
        <v>0</v>
      </c>
      <c r="AC3297" s="236">
        <f>'Листы ввода'!R2291</f>
        <v>0</v>
      </c>
      <c r="AD3297" s="236"/>
      <c r="AE3297" s="233">
        <f>IF('Листы ввода'!T2291=1,'Листы на печать'!P3297,AQ3297)</f>
        <v>0</v>
      </c>
      <c r="AF3297" s="264"/>
      <c r="AG3297" s="265"/>
      <c r="AH3297" s="266"/>
      <c r="AI3297" s="26"/>
      <c r="AJ3297" s="27"/>
      <c r="AK3297" s="265"/>
      <c r="AL3297" s="265"/>
      <c r="AM3297" s="266"/>
      <c r="AN3297" s="267"/>
      <c r="AO3297" s="266"/>
      <c r="AP3297" s="301"/>
      <c r="AQ3297" s="46">
        <f t="shared" si="73"/>
        <v>0</v>
      </c>
    </row>
    <row r="3298" spans="1:43" ht="20.45" customHeight="1">
      <c r="A3298" s="314"/>
      <c r="B3298" s="233">
        <f>'Листы ввода'!B2292</f>
        <v>0</v>
      </c>
      <c r="C3298" s="234"/>
      <c r="D3298" s="235">
        <f>'Листы ввода'!C2292</f>
        <v>0</v>
      </c>
      <c r="E3298" s="236"/>
      <c r="F3298" s="237"/>
      <c r="G3298" s="235">
        <f>'Листы ввода'!D2292</f>
        <v>0</v>
      </c>
      <c r="H3298" s="236"/>
      <c r="I3298" s="237"/>
      <c r="J3298" s="26">
        <f>'Листы ввода'!E2292</f>
        <v>0</v>
      </c>
      <c r="K3298" s="27">
        <f>'Листы ввода'!F2292</f>
        <v>0</v>
      </c>
      <c r="L3298" s="69">
        <f>ROUNDUP('Листы ввода'!G2292*'Общ. данные'!$D$26,0)</f>
        <v>0</v>
      </c>
      <c r="M3298" s="67">
        <f>'Листы ввода'!H2292</f>
        <v>0</v>
      </c>
      <c r="N3298" s="28">
        <f>'Листы ввода'!I2292</f>
        <v>0</v>
      </c>
      <c r="O3298" s="68">
        <f>'Листы ввода'!J2292</f>
        <v>0</v>
      </c>
      <c r="P3298" s="69">
        <f>ROUNDUP('Листы ввода'!K2292*'Общ. данные'!$D$26,0)</f>
        <v>0</v>
      </c>
      <c r="Q3298" s="238">
        <f>ROUNDUP('Листы ввода'!L2292*'Общ. данные'!$D$26,0)</f>
        <v>0</v>
      </c>
      <c r="R3298" s="239"/>
      <c r="S3298" s="238">
        <f>ROUNDUP('Листы ввода'!M2292*'Общ. данные'!$D$26,0)</f>
        <v>0</v>
      </c>
      <c r="T3298" s="240"/>
      <c r="U3298" s="239"/>
      <c r="V3298" s="238">
        <f>ROUNDUP('Листы ввода'!N2292*'Общ. данные'!$D$26,0)</f>
        <v>0</v>
      </c>
      <c r="W3298" s="240"/>
      <c r="X3298" s="239"/>
      <c r="Y3298" s="262">
        <f>'Листы ввода'!O2292</f>
        <v>0</v>
      </c>
      <c r="Z3298" s="263"/>
      <c r="AA3298" s="26">
        <f>'Листы ввода'!P2292</f>
        <v>0</v>
      </c>
      <c r="AB3298" s="68">
        <f>'Листы ввода'!Q2292</f>
        <v>0</v>
      </c>
      <c r="AC3298" s="236">
        <f>'Листы ввода'!R2292</f>
        <v>0</v>
      </c>
      <c r="AD3298" s="236"/>
      <c r="AE3298" s="233">
        <f>IF('Листы ввода'!T2292=1,'Листы на печать'!P3298,AQ3298)</f>
        <v>0</v>
      </c>
      <c r="AF3298" s="264"/>
      <c r="AG3298" s="265"/>
      <c r="AH3298" s="266"/>
      <c r="AI3298" s="26"/>
      <c r="AJ3298" s="27"/>
      <c r="AK3298" s="265"/>
      <c r="AL3298" s="265"/>
      <c r="AM3298" s="266"/>
      <c r="AN3298" s="267"/>
      <c r="AO3298" s="266"/>
      <c r="AP3298" s="301"/>
      <c r="AQ3298" s="46">
        <f t="shared" si="73"/>
        <v>0</v>
      </c>
    </row>
    <row r="3299" spans="1:43" ht="20.45" customHeight="1">
      <c r="A3299" s="314"/>
      <c r="B3299" s="233">
        <f>'Листы ввода'!B2293</f>
        <v>0</v>
      </c>
      <c r="C3299" s="234"/>
      <c r="D3299" s="235">
        <f>'Листы ввода'!C2293</f>
        <v>0</v>
      </c>
      <c r="E3299" s="236"/>
      <c r="F3299" s="237"/>
      <c r="G3299" s="235">
        <f>'Листы ввода'!D2293</f>
        <v>0</v>
      </c>
      <c r="H3299" s="236"/>
      <c r="I3299" s="237"/>
      <c r="J3299" s="26">
        <f>'Листы ввода'!E2293</f>
        <v>0</v>
      </c>
      <c r="K3299" s="27">
        <f>'Листы ввода'!F2293</f>
        <v>0</v>
      </c>
      <c r="L3299" s="69">
        <f>ROUNDUP('Листы ввода'!G2293*'Общ. данные'!$D$26,0)</f>
        <v>0</v>
      </c>
      <c r="M3299" s="67">
        <f>'Листы ввода'!H2293</f>
        <v>0</v>
      </c>
      <c r="N3299" s="28">
        <f>'Листы ввода'!I2293</f>
        <v>0</v>
      </c>
      <c r="O3299" s="68">
        <f>'Листы ввода'!J2293</f>
        <v>0</v>
      </c>
      <c r="P3299" s="69">
        <f>ROUNDUP('Листы ввода'!K2293*'Общ. данные'!$D$26,0)</f>
        <v>0</v>
      </c>
      <c r="Q3299" s="238">
        <f>ROUNDUP('Листы ввода'!L2293*'Общ. данные'!$D$26,0)</f>
        <v>0</v>
      </c>
      <c r="R3299" s="239"/>
      <c r="S3299" s="238">
        <f>ROUNDUP('Листы ввода'!M2293*'Общ. данные'!$D$26,0)</f>
        <v>0</v>
      </c>
      <c r="T3299" s="240"/>
      <c r="U3299" s="239"/>
      <c r="V3299" s="238">
        <f>ROUNDUP('Листы ввода'!N2293*'Общ. данные'!$D$26,0)</f>
        <v>0</v>
      </c>
      <c r="W3299" s="240"/>
      <c r="X3299" s="239"/>
      <c r="Y3299" s="262">
        <f>'Листы ввода'!O2293</f>
        <v>0</v>
      </c>
      <c r="Z3299" s="263"/>
      <c r="AA3299" s="26">
        <f>'Листы ввода'!P2293</f>
        <v>0</v>
      </c>
      <c r="AB3299" s="68">
        <f>'Листы ввода'!Q2293</f>
        <v>0</v>
      </c>
      <c r="AC3299" s="236">
        <f>'Листы ввода'!R2293</f>
        <v>0</v>
      </c>
      <c r="AD3299" s="236"/>
      <c r="AE3299" s="233">
        <f>IF('Листы ввода'!T2293=1,'Листы на печать'!P3299,AQ3299)</f>
        <v>0</v>
      </c>
      <c r="AF3299" s="264"/>
      <c r="AG3299" s="265"/>
      <c r="AH3299" s="266"/>
      <c r="AI3299" s="26"/>
      <c r="AJ3299" s="27"/>
      <c r="AK3299" s="265"/>
      <c r="AL3299" s="265"/>
      <c r="AM3299" s="266"/>
      <c r="AN3299" s="267"/>
      <c r="AO3299" s="266"/>
      <c r="AP3299" s="301"/>
      <c r="AQ3299" s="46">
        <f t="shared" si="73"/>
        <v>0</v>
      </c>
    </row>
    <row r="3300" spans="1:43" ht="20.45" customHeight="1">
      <c r="A3300" s="314"/>
      <c r="B3300" s="233">
        <f>'Листы ввода'!B2294</f>
        <v>0</v>
      </c>
      <c r="C3300" s="234"/>
      <c r="D3300" s="235">
        <f>'Листы ввода'!C2294</f>
        <v>0</v>
      </c>
      <c r="E3300" s="236"/>
      <c r="F3300" s="237"/>
      <c r="G3300" s="235">
        <f>'Листы ввода'!D2294</f>
        <v>0</v>
      </c>
      <c r="H3300" s="236"/>
      <c r="I3300" s="237"/>
      <c r="J3300" s="26">
        <f>'Листы ввода'!E2294</f>
        <v>0</v>
      </c>
      <c r="K3300" s="27">
        <f>'Листы ввода'!F2294</f>
        <v>0</v>
      </c>
      <c r="L3300" s="69">
        <f>ROUNDUP('Листы ввода'!G2294*'Общ. данные'!$D$26,0)</f>
        <v>0</v>
      </c>
      <c r="M3300" s="67">
        <f>'Листы ввода'!H2294</f>
        <v>0</v>
      </c>
      <c r="N3300" s="28">
        <f>'Листы ввода'!I2294</f>
        <v>0</v>
      </c>
      <c r="O3300" s="68">
        <f>'Листы ввода'!J2294</f>
        <v>0</v>
      </c>
      <c r="P3300" s="69">
        <f>ROUNDUP('Листы ввода'!K2294*'Общ. данные'!$D$26,0)</f>
        <v>0</v>
      </c>
      <c r="Q3300" s="238">
        <f>ROUNDUP('Листы ввода'!L2294*'Общ. данные'!$D$26,0)</f>
        <v>0</v>
      </c>
      <c r="R3300" s="239"/>
      <c r="S3300" s="238">
        <f>ROUNDUP('Листы ввода'!M2294*'Общ. данные'!$D$26,0)</f>
        <v>0</v>
      </c>
      <c r="T3300" s="240"/>
      <c r="U3300" s="239"/>
      <c r="V3300" s="238">
        <f>ROUNDUP('Листы ввода'!N2294*'Общ. данные'!$D$26,0)</f>
        <v>0</v>
      </c>
      <c r="W3300" s="240"/>
      <c r="X3300" s="239"/>
      <c r="Y3300" s="262">
        <f>'Листы ввода'!O2294</f>
        <v>0</v>
      </c>
      <c r="Z3300" s="263"/>
      <c r="AA3300" s="26">
        <f>'Листы ввода'!P2294</f>
        <v>0</v>
      </c>
      <c r="AB3300" s="68">
        <f>'Листы ввода'!Q2294</f>
        <v>0</v>
      </c>
      <c r="AC3300" s="236">
        <f>'Листы ввода'!R2294</f>
        <v>0</v>
      </c>
      <c r="AD3300" s="236"/>
      <c r="AE3300" s="233">
        <f>IF('Листы ввода'!T2294=1,'Листы на печать'!P3300,AQ3300)</f>
        <v>0</v>
      </c>
      <c r="AF3300" s="264"/>
      <c r="AG3300" s="265"/>
      <c r="AH3300" s="266"/>
      <c r="AI3300" s="26"/>
      <c r="AJ3300" s="27"/>
      <c r="AK3300" s="265"/>
      <c r="AL3300" s="265"/>
      <c r="AM3300" s="266"/>
      <c r="AN3300" s="267"/>
      <c r="AO3300" s="266"/>
      <c r="AP3300" s="301"/>
      <c r="AQ3300" s="46">
        <f t="shared" si="73"/>
        <v>0</v>
      </c>
    </row>
    <row r="3301" spans="1:43" ht="20.45" customHeight="1">
      <c r="A3301" s="314"/>
      <c r="B3301" s="233">
        <f>'Листы ввода'!B2295</f>
        <v>0</v>
      </c>
      <c r="C3301" s="234"/>
      <c r="D3301" s="235">
        <f>'Листы ввода'!C2295</f>
        <v>0</v>
      </c>
      <c r="E3301" s="236"/>
      <c r="F3301" s="237"/>
      <c r="G3301" s="235">
        <f>'Листы ввода'!D2295</f>
        <v>0</v>
      </c>
      <c r="H3301" s="236"/>
      <c r="I3301" s="237"/>
      <c r="J3301" s="26">
        <f>'Листы ввода'!E2295</f>
        <v>0</v>
      </c>
      <c r="K3301" s="27">
        <f>'Листы ввода'!F2295</f>
        <v>0</v>
      </c>
      <c r="L3301" s="69">
        <f>ROUNDUP('Листы ввода'!G2295*'Общ. данные'!$D$26,0)</f>
        <v>0</v>
      </c>
      <c r="M3301" s="67">
        <f>'Листы ввода'!H2295</f>
        <v>0</v>
      </c>
      <c r="N3301" s="28">
        <f>'Листы ввода'!I2295</f>
        <v>0</v>
      </c>
      <c r="O3301" s="68">
        <f>'Листы ввода'!J2295</f>
        <v>0</v>
      </c>
      <c r="P3301" s="69">
        <f>ROUNDUP('Листы ввода'!K2295*'Общ. данные'!$D$26,0)</f>
        <v>0</v>
      </c>
      <c r="Q3301" s="238">
        <f>ROUNDUP('Листы ввода'!L2295*'Общ. данные'!$D$26,0)</f>
        <v>0</v>
      </c>
      <c r="R3301" s="239"/>
      <c r="S3301" s="238">
        <f>ROUNDUP('Листы ввода'!M2295*'Общ. данные'!$D$26,0)</f>
        <v>0</v>
      </c>
      <c r="T3301" s="240"/>
      <c r="U3301" s="239"/>
      <c r="V3301" s="238">
        <f>ROUNDUP('Листы ввода'!N2295*'Общ. данные'!$D$26,0)</f>
        <v>0</v>
      </c>
      <c r="W3301" s="240"/>
      <c r="X3301" s="239"/>
      <c r="Y3301" s="262">
        <f>'Листы ввода'!O2295</f>
        <v>0</v>
      </c>
      <c r="Z3301" s="263"/>
      <c r="AA3301" s="26">
        <f>'Листы ввода'!P2295</f>
        <v>0</v>
      </c>
      <c r="AB3301" s="68">
        <f>'Листы ввода'!Q2295</f>
        <v>0</v>
      </c>
      <c r="AC3301" s="236">
        <f>'Листы ввода'!R2295</f>
        <v>0</v>
      </c>
      <c r="AD3301" s="236"/>
      <c r="AE3301" s="233">
        <f>IF('Листы ввода'!T2295=1,'Листы на печать'!P3301,AQ3301)</f>
        <v>0</v>
      </c>
      <c r="AF3301" s="264"/>
      <c r="AG3301" s="265"/>
      <c r="AH3301" s="266"/>
      <c r="AI3301" s="26"/>
      <c r="AJ3301" s="27"/>
      <c r="AK3301" s="265"/>
      <c r="AL3301" s="265"/>
      <c r="AM3301" s="266"/>
      <c r="AN3301" s="267"/>
      <c r="AO3301" s="266"/>
      <c r="AP3301" s="301"/>
      <c r="AQ3301" s="46">
        <f t="shared" si="73"/>
        <v>0</v>
      </c>
    </row>
    <row r="3302" spans="1:43" ht="20.45" customHeight="1">
      <c r="A3302" s="314"/>
      <c r="B3302" s="233">
        <f>'Листы ввода'!B2296</f>
        <v>0</v>
      </c>
      <c r="C3302" s="234"/>
      <c r="D3302" s="235">
        <f>'Листы ввода'!C2296</f>
        <v>0</v>
      </c>
      <c r="E3302" s="236"/>
      <c r="F3302" s="237"/>
      <c r="G3302" s="235">
        <f>'Листы ввода'!D2296</f>
        <v>0</v>
      </c>
      <c r="H3302" s="236"/>
      <c r="I3302" s="237"/>
      <c r="J3302" s="26">
        <f>'Листы ввода'!E2296</f>
        <v>0</v>
      </c>
      <c r="K3302" s="27">
        <f>'Листы ввода'!F2296</f>
        <v>0</v>
      </c>
      <c r="L3302" s="69">
        <f>ROUNDUP('Листы ввода'!G2296*'Общ. данные'!$D$26,0)</f>
        <v>0</v>
      </c>
      <c r="M3302" s="67">
        <f>'Листы ввода'!H2296</f>
        <v>0</v>
      </c>
      <c r="N3302" s="28">
        <f>'Листы ввода'!I2296</f>
        <v>0</v>
      </c>
      <c r="O3302" s="68">
        <f>'Листы ввода'!J2296</f>
        <v>0</v>
      </c>
      <c r="P3302" s="69">
        <f>ROUNDUP('Листы ввода'!K2296*'Общ. данные'!$D$26,0)</f>
        <v>0</v>
      </c>
      <c r="Q3302" s="238">
        <f>ROUNDUP('Листы ввода'!L2296*'Общ. данные'!$D$26,0)</f>
        <v>0</v>
      </c>
      <c r="R3302" s="239"/>
      <c r="S3302" s="238">
        <f>ROUNDUP('Листы ввода'!M2296*'Общ. данные'!$D$26,0)</f>
        <v>0</v>
      </c>
      <c r="T3302" s="240"/>
      <c r="U3302" s="239"/>
      <c r="V3302" s="238">
        <f>ROUNDUP('Листы ввода'!N2296*'Общ. данные'!$D$26,0)</f>
        <v>0</v>
      </c>
      <c r="W3302" s="240"/>
      <c r="X3302" s="239"/>
      <c r="Y3302" s="262">
        <f>'Листы ввода'!O2296</f>
        <v>0</v>
      </c>
      <c r="Z3302" s="263"/>
      <c r="AA3302" s="26">
        <f>'Листы ввода'!P2296</f>
        <v>0</v>
      </c>
      <c r="AB3302" s="68">
        <f>'Листы ввода'!Q2296</f>
        <v>0</v>
      </c>
      <c r="AC3302" s="236">
        <f>'Листы ввода'!R2296</f>
        <v>0</v>
      </c>
      <c r="AD3302" s="236"/>
      <c r="AE3302" s="233">
        <f>IF('Листы ввода'!T2296=1,'Листы на печать'!P3302,AQ3302)</f>
        <v>0</v>
      </c>
      <c r="AF3302" s="264"/>
      <c r="AG3302" s="265"/>
      <c r="AH3302" s="266"/>
      <c r="AI3302" s="31"/>
      <c r="AJ3302" s="32"/>
      <c r="AK3302" s="265"/>
      <c r="AL3302" s="265"/>
      <c r="AM3302" s="266"/>
      <c r="AN3302" s="267"/>
      <c r="AO3302" s="266"/>
      <c r="AP3302" s="301"/>
      <c r="AQ3302" s="46">
        <f t="shared" si="73"/>
        <v>0</v>
      </c>
    </row>
    <row r="3303" spans="1:43" ht="20.45" customHeight="1">
      <c r="A3303" s="314"/>
      <c r="B3303" s="233">
        <f>'Листы ввода'!B2297</f>
        <v>0</v>
      </c>
      <c r="C3303" s="234"/>
      <c r="D3303" s="235">
        <f>'Листы ввода'!C2297</f>
        <v>0</v>
      </c>
      <c r="E3303" s="236"/>
      <c r="F3303" s="237"/>
      <c r="G3303" s="235">
        <f>'Листы ввода'!D2297</f>
        <v>0</v>
      </c>
      <c r="H3303" s="236"/>
      <c r="I3303" s="237"/>
      <c r="J3303" s="26">
        <f>'Листы ввода'!E2297</f>
        <v>0</v>
      </c>
      <c r="K3303" s="27">
        <f>'Листы ввода'!F2297</f>
        <v>0</v>
      </c>
      <c r="L3303" s="69">
        <f>ROUNDUP('Листы ввода'!G2297*'Общ. данные'!$D$26,0)</f>
        <v>0</v>
      </c>
      <c r="M3303" s="67">
        <f>'Листы ввода'!H2297</f>
        <v>0</v>
      </c>
      <c r="N3303" s="28">
        <f>'Листы ввода'!I2297</f>
        <v>0</v>
      </c>
      <c r="O3303" s="68">
        <f>'Листы ввода'!J2297</f>
        <v>0</v>
      </c>
      <c r="P3303" s="69">
        <f>ROUNDUP('Листы ввода'!K2297*'Общ. данные'!$D$26,0)</f>
        <v>0</v>
      </c>
      <c r="Q3303" s="238">
        <f>ROUNDUP('Листы ввода'!L2297*'Общ. данные'!$D$26,0)</f>
        <v>0</v>
      </c>
      <c r="R3303" s="239"/>
      <c r="S3303" s="238">
        <f>ROUNDUP('Листы ввода'!M2297*'Общ. данные'!$D$26,0)</f>
        <v>0</v>
      </c>
      <c r="T3303" s="240"/>
      <c r="U3303" s="239"/>
      <c r="V3303" s="238">
        <f>ROUNDUP('Листы ввода'!N2297*'Общ. данные'!$D$26,0)</f>
        <v>0</v>
      </c>
      <c r="W3303" s="240"/>
      <c r="X3303" s="239"/>
      <c r="Y3303" s="262">
        <f>'Листы ввода'!O2297</f>
        <v>0</v>
      </c>
      <c r="Z3303" s="263"/>
      <c r="AA3303" s="26">
        <f>'Листы ввода'!P2297</f>
        <v>0</v>
      </c>
      <c r="AB3303" s="68">
        <f>'Листы ввода'!Q2297</f>
        <v>0</v>
      </c>
      <c r="AC3303" s="236">
        <f>'Листы ввода'!R2297</f>
        <v>0</v>
      </c>
      <c r="AD3303" s="236"/>
      <c r="AE3303" s="233">
        <f>IF('Листы ввода'!T2297=1,'Листы на печать'!P3303,AQ3303)</f>
        <v>0</v>
      </c>
      <c r="AF3303" s="264"/>
      <c r="AG3303" s="265"/>
      <c r="AH3303" s="266"/>
      <c r="AI3303" s="31"/>
      <c r="AJ3303" s="32"/>
      <c r="AK3303" s="265"/>
      <c r="AL3303" s="265"/>
      <c r="AM3303" s="266"/>
      <c r="AN3303" s="267"/>
      <c r="AO3303" s="266"/>
      <c r="AP3303" s="301"/>
      <c r="AQ3303" s="46">
        <f t="shared" si="73"/>
        <v>0</v>
      </c>
    </row>
    <row r="3304" spans="1:43" ht="20.45" customHeight="1">
      <c r="A3304" s="314"/>
      <c r="B3304" s="233">
        <f>'Листы ввода'!B2298</f>
        <v>0</v>
      </c>
      <c r="C3304" s="234"/>
      <c r="D3304" s="235">
        <f>'Листы ввода'!C2298</f>
        <v>0</v>
      </c>
      <c r="E3304" s="236"/>
      <c r="F3304" s="237"/>
      <c r="G3304" s="235">
        <f>'Листы ввода'!D2298</f>
        <v>0</v>
      </c>
      <c r="H3304" s="236"/>
      <c r="I3304" s="237"/>
      <c r="J3304" s="26">
        <f>'Листы ввода'!E2298</f>
        <v>0</v>
      </c>
      <c r="K3304" s="27">
        <f>'Листы ввода'!F2298</f>
        <v>0</v>
      </c>
      <c r="L3304" s="69">
        <f>ROUNDUP('Листы ввода'!G2298*'Общ. данные'!$D$26,0)</f>
        <v>0</v>
      </c>
      <c r="M3304" s="67">
        <f>'Листы ввода'!H2298</f>
        <v>0</v>
      </c>
      <c r="N3304" s="28">
        <f>'Листы ввода'!I2298</f>
        <v>0</v>
      </c>
      <c r="O3304" s="68">
        <f>'Листы ввода'!J2298</f>
        <v>0</v>
      </c>
      <c r="P3304" s="69">
        <f>ROUNDUP('Листы ввода'!K2298*'Общ. данные'!$D$26,0)</f>
        <v>0</v>
      </c>
      <c r="Q3304" s="238">
        <f>ROUNDUP('Листы ввода'!L2298*'Общ. данные'!$D$26,0)</f>
        <v>0</v>
      </c>
      <c r="R3304" s="239"/>
      <c r="S3304" s="238">
        <f>ROUNDUP('Листы ввода'!M2298*'Общ. данные'!$D$26,0)</f>
        <v>0</v>
      </c>
      <c r="T3304" s="240"/>
      <c r="U3304" s="239"/>
      <c r="V3304" s="238">
        <f>ROUNDUP('Листы ввода'!N2298*'Общ. данные'!$D$26,0)</f>
        <v>0</v>
      </c>
      <c r="W3304" s="240"/>
      <c r="X3304" s="239"/>
      <c r="Y3304" s="262">
        <f>'Листы ввода'!O2298</f>
        <v>0</v>
      </c>
      <c r="Z3304" s="263"/>
      <c r="AA3304" s="26">
        <f>'Листы ввода'!P2298</f>
        <v>0</v>
      </c>
      <c r="AB3304" s="68">
        <f>'Листы ввода'!Q2298</f>
        <v>0</v>
      </c>
      <c r="AC3304" s="236">
        <f>'Листы ввода'!R2298</f>
        <v>0</v>
      </c>
      <c r="AD3304" s="236"/>
      <c r="AE3304" s="233">
        <f>IF('Листы ввода'!T2298=1,'Листы на печать'!P3304,AQ3304)</f>
        <v>0</v>
      </c>
      <c r="AF3304" s="264"/>
      <c r="AG3304" s="265"/>
      <c r="AH3304" s="266"/>
      <c r="AI3304" s="33"/>
      <c r="AJ3304" s="34"/>
      <c r="AK3304" s="265"/>
      <c r="AL3304" s="265"/>
      <c r="AM3304" s="266"/>
      <c r="AN3304" s="275"/>
      <c r="AO3304" s="276"/>
      <c r="AP3304" s="301"/>
      <c r="AQ3304" s="46">
        <f t="shared" si="73"/>
        <v>0</v>
      </c>
    </row>
    <row r="3305" spans="1:43" ht="20.45" customHeight="1" thickBot="1">
      <c r="A3305" s="314"/>
      <c r="B3305" s="269">
        <f>'Листы ввода'!B2299</f>
        <v>0</v>
      </c>
      <c r="C3305" s="277"/>
      <c r="D3305" s="278">
        <f>'Листы ввода'!C2299</f>
        <v>0</v>
      </c>
      <c r="E3305" s="268"/>
      <c r="F3305" s="279"/>
      <c r="G3305" s="278">
        <f>'Листы ввода'!D2299</f>
        <v>0</v>
      </c>
      <c r="H3305" s="268"/>
      <c r="I3305" s="279"/>
      <c r="J3305" s="88">
        <f>'Листы ввода'!E2299</f>
        <v>0</v>
      </c>
      <c r="K3305" s="89">
        <f>'Листы ввода'!F2299</f>
        <v>0</v>
      </c>
      <c r="L3305" s="86">
        <f>ROUNDUP('Листы ввода'!G2299*'Общ. данные'!$D$26,0)</f>
        <v>0</v>
      </c>
      <c r="M3305" s="85">
        <f>'Листы ввода'!H2299</f>
        <v>0</v>
      </c>
      <c r="N3305" s="90">
        <f>'Листы ввода'!I2299</f>
        <v>0</v>
      </c>
      <c r="O3305" s="87">
        <f>'Листы ввода'!J2299</f>
        <v>0</v>
      </c>
      <c r="P3305" s="86">
        <f>ROUNDUP('Листы ввода'!K2299*'Общ. данные'!$D$26,0)</f>
        <v>0</v>
      </c>
      <c r="Q3305" s="258">
        <f>ROUNDUP('Листы ввода'!L2299*'Общ. данные'!$D$26,0)</f>
        <v>0</v>
      </c>
      <c r="R3305" s="259"/>
      <c r="S3305" s="258">
        <f>ROUNDUP('Листы ввода'!M2299*'Общ. данные'!$D$26,0)</f>
        <v>0</v>
      </c>
      <c r="T3305" s="280"/>
      <c r="U3305" s="259"/>
      <c r="V3305" s="258">
        <f>ROUNDUP('Листы ввода'!N2299*'Общ. данные'!$D$26,0)</f>
        <v>0</v>
      </c>
      <c r="W3305" s="280"/>
      <c r="X3305" s="259"/>
      <c r="Y3305" s="281">
        <f>'Листы ввода'!O2299</f>
        <v>0</v>
      </c>
      <c r="Z3305" s="282"/>
      <c r="AA3305" s="88">
        <f>'Листы ввода'!P2299</f>
        <v>0</v>
      </c>
      <c r="AB3305" s="87">
        <f>'Листы ввода'!Q2299</f>
        <v>0</v>
      </c>
      <c r="AC3305" s="268">
        <f>'Листы ввода'!R2299</f>
        <v>0</v>
      </c>
      <c r="AD3305" s="268"/>
      <c r="AE3305" s="269">
        <f>IF('Листы ввода'!T2299=1,'Листы на печать'!P3305,AQ3305)</f>
        <v>0</v>
      </c>
      <c r="AF3305" s="270"/>
      <c r="AG3305" s="271"/>
      <c r="AH3305" s="272"/>
      <c r="AI3305" s="35"/>
      <c r="AJ3305" s="36"/>
      <c r="AK3305" s="271"/>
      <c r="AL3305" s="271"/>
      <c r="AM3305" s="272"/>
      <c r="AN3305" s="273"/>
      <c r="AO3305" s="274"/>
      <c r="AP3305" s="301"/>
      <c r="AQ3305" s="46">
        <f t="shared" si="73"/>
        <v>0</v>
      </c>
    </row>
    <row r="3306" spans="1:43" ht="20.45" customHeight="1">
      <c r="A3306" s="314"/>
      <c r="B3306" s="241"/>
      <c r="C3306" s="242"/>
      <c r="D3306" s="242"/>
      <c r="E3306" s="242"/>
      <c r="F3306" s="242"/>
      <c r="G3306" s="242"/>
      <c r="H3306" s="242"/>
      <c r="I3306" s="242"/>
      <c r="J3306" s="242"/>
      <c r="K3306" s="242"/>
      <c r="L3306" s="242"/>
      <c r="M3306" s="242"/>
      <c r="N3306" s="242"/>
      <c r="O3306" s="242"/>
      <c r="P3306" s="242"/>
      <c r="Q3306" s="242"/>
      <c r="R3306" s="242"/>
      <c r="S3306" s="242"/>
      <c r="T3306" s="242"/>
      <c r="U3306" s="242"/>
      <c r="V3306" s="242"/>
      <c r="W3306" s="242"/>
      <c r="X3306" s="242"/>
      <c r="Y3306" s="242"/>
      <c r="Z3306" s="242"/>
      <c r="AA3306" s="242"/>
      <c r="AB3306" s="242"/>
      <c r="AC3306" s="242"/>
      <c r="AD3306" s="242"/>
      <c r="AE3306" s="242"/>
      <c r="AF3306" s="242"/>
      <c r="AG3306" s="242"/>
      <c r="AH3306" s="242"/>
      <c r="AI3306" s="242"/>
      <c r="AJ3306" s="242"/>
      <c r="AK3306" s="242"/>
      <c r="AL3306" s="242"/>
      <c r="AM3306" s="242"/>
      <c r="AN3306" s="242"/>
      <c r="AO3306" s="243"/>
      <c r="AP3306" s="301"/>
    </row>
    <row r="3307" spans="1:43" ht="20.45" customHeight="1" thickBot="1">
      <c r="A3307" s="314"/>
      <c r="B3307" s="241"/>
      <c r="C3307" s="242"/>
      <c r="D3307" s="242"/>
      <c r="E3307" s="242"/>
      <c r="F3307" s="242"/>
      <c r="G3307" s="242"/>
      <c r="H3307" s="242"/>
      <c r="I3307" s="242"/>
      <c r="J3307" s="242"/>
      <c r="K3307" s="242"/>
      <c r="L3307" s="242"/>
      <c r="M3307" s="242"/>
      <c r="N3307" s="242"/>
      <c r="O3307" s="242"/>
      <c r="P3307" s="242"/>
      <c r="Q3307" s="242"/>
      <c r="R3307" s="242"/>
      <c r="S3307" s="242"/>
      <c r="T3307" s="242"/>
      <c r="U3307" s="242"/>
      <c r="V3307" s="242"/>
      <c r="W3307" s="242"/>
      <c r="X3307" s="242"/>
      <c r="Y3307" s="242"/>
      <c r="Z3307" s="242"/>
      <c r="AA3307" s="242"/>
      <c r="AB3307" s="242"/>
      <c r="AC3307" s="242"/>
      <c r="AD3307" s="242"/>
      <c r="AE3307" s="242"/>
      <c r="AF3307" s="242"/>
      <c r="AG3307" s="242"/>
      <c r="AH3307" s="242"/>
      <c r="AI3307" s="242"/>
      <c r="AJ3307" s="242"/>
      <c r="AK3307" s="242"/>
      <c r="AL3307" s="242"/>
      <c r="AM3307" s="242"/>
      <c r="AN3307" s="242"/>
      <c r="AO3307" s="243"/>
      <c r="AP3307" s="301"/>
    </row>
    <row r="3308" spans="1:43" ht="12.75" customHeight="1" thickBot="1">
      <c r="A3308" s="314"/>
      <c r="B3308" s="241"/>
      <c r="C3308" s="242"/>
      <c r="D3308" s="242"/>
      <c r="E3308" s="242"/>
      <c r="F3308" s="242"/>
      <c r="G3308" s="242"/>
      <c r="H3308" s="242"/>
      <c r="I3308" s="242"/>
      <c r="J3308" s="242"/>
      <c r="K3308" s="242"/>
      <c r="L3308" s="242"/>
      <c r="M3308" s="242"/>
      <c r="N3308" s="242"/>
      <c r="O3308" s="242"/>
      <c r="P3308" s="242"/>
      <c r="Q3308" s="243"/>
      <c r="R3308" s="247"/>
      <c r="S3308" s="248"/>
      <c r="T3308" s="38"/>
      <c r="U3308" s="247"/>
      <c r="V3308" s="248"/>
      <c r="W3308" s="38"/>
      <c r="X3308" s="247"/>
      <c r="Y3308" s="248"/>
      <c r="Z3308" s="38"/>
      <c r="AA3308" s="249" t="str">
        <f>AA3265</f>
        <v>АП-08/15-АОВ2.К</v>
      </c>
      <c r="AB3308" s="250"/>
      <c r="AC3308" s="250"/>
      <c r="AD3308" s="250"/>
      <c r="AE3308" s="250"/>
      <c r="AF3308" s="250"/>
      <c r="AG3308" s="250"/>
      <c r="AH3308" s="250"/>
      <c r="AI3308" s="250"/>
      <c r="AJ3308" s="250"/>
      <c r="AK3308" s="250"/>
      <c r="AL3308" s="250"/>
      <c r="AM3308" s="250"/>
      <c r="AN3308" s="251"/>
      <c r="AO3308" s="65" t="s">
        <v>13</v>
      </c>
      <c r="AP3308" s="301"/>
    </row>
    <row r="3309" spans="1:43" ht="12.75" customHeight="1" thickBot="1">
      <c r="A3309" s="314"/>
      <c r="B3309" s="241"/>
      <c r="C3309" s="242"/>
      <c r="D3309" s="242"/>
      <c r="E3309" s="242"/>
      <c r="F3309" s="242"/>
      <c r="G3309" s="242"/>
      <c r="H3309" s="242"/>
      <c r="I3309" s="242"/>
      <c r="J3309" s="242"/>
      <c r="K3309" s="242"/>
      <c r="L3309" s="242"/>
      <c r="M3309" s="242"/>
      <c r="N3309" s="242"/>
      <c r="O3309" s="242"/>
      <c r="P3309" s="242"/>
      <c r="Q3309" s="243"/>
      <c r="R3309" s="258"/>
      <c r="S3309" s="259"/>
      <c r="T3309" s="15"/>
      <c r="U3309" s="258"/>
      <c r="V3309" s="259"/>
      <c r="W3309" s="15"/>
      <c r="X3309" s="258"/>
      <c r="Y3309" s="259"/>
      <c r="Z3309" s="39"/>
      <c r="AA3309" s="252"/>
      <c r="AB3309" s="253"/>
      <c r="AC3309" s="253"/>
      <c r="AD3309" s="253"/>
      <c r="AE3309" s="253"/>
      <c r="AF3309" s="253"/>
      <c r="AG3309" s="253"/>
      <c r="AH3309" s="253"/>
      <c r="AI3309" s="253"/>
      <c r="AJ3309" s="253"/>
      <c r="AK3309" s="253"/>
      <c r="AL3309" s="253"/>
      <c r="AM3309" s="253"/>
      <c r="AN3309" s="254"/>
      <c r="AO3309" s="260">
        <f>AO3266+1</f>
        <v>76</v>
      </c>
      <c r="AP3309" s="301"/>
    </row>
    <row r="3310" spans="1:43" ht="12.75" customHeight="1" thickBot="1">
      <c r="A3310" s="314"/>
      <c r="B3310" s="244"/>
      <c r="C3310" s="245"/>
      <c r="D3310" s="245"/>
      <c r="E3310" s="245"/>
      <c r="F3310" s="245"/>
      <c r="G3310" s="245"/>
      <c r="H3310" s="245"/>
      <c r="I3310" s="245"/>
      <c r="J3310" s="245"/>
      <c r="K3310" s="245"/>
      <c r="L3310" s="245"/>
      <c r="M3310" s="245"/>
      <c r="N3310" s="245"/>
      <c r="O3310" s="245"/>
      <c r="P3310" s="245"/>
      <c r="Q3310" s="246"/>
      <c r="R3310" s="229" t="s">
        <v>11</v>
      </c>
      <c r="S3310" s="230"/>
      <c r="T3310" s="63" t="s">
        <v>12</v>
      </c>
      <c r="U3310" s="229" t="s">
        <v>13</v>
      </c>
      <c r="V3310" s="230"/>
      <c r="W3310" s="63" t="s">
        <v>14</v>
      </c>
      <c r="X3310" s="229" t="s">
        <v>15</v>
      </c>
      <c r="Y3310" s="230"/>
      <c r="Z3310" s="63" t="s">
        <v>16</v>
      </c>
      <c r="AA3310" s="255"/>
      <c r="AB3310" s="256"/>
      <c r="AC3310" s="256"/>
      <c r="AD3310" s="256"/>
      <c r="AE3310" s="256"/>
      <c r="AF3310" s="256"/>
      <c r="AG3310" s="256"/>
      <c r="AH3310" s="256"/>
      <c r="AI3310" s="256"/>
      <c r="AJ3310" s="256"/>
      <c r="AK3310" s="256"/>
      <c r="AL3310" s="256"/>
      <c r="AM3310" s="256"/>
      <c r="AN3310" s="257"/>
      <c r="AO3310" s="261"/>
      <c r="AP3310" s="301"/>
    </row>
    <row r="3311" spans="1:43" ht="12.75" customHeight="1">
      <c r="A3311" s="315"/>
      <c r="B3311" s="231"/>
      <c r="C3311" s="231"/>
      <c r="D3311" s="231"/>
      <c r="E3311" s="231"/>
      <c r="F3311" s="231"/>
      <c r="G3311" s="231"/>
      <c r="H3311" s="231"/>
      <c r="I3311" s="231"/>
      <c r="J3311" s="231"/>
      <c r="K3311" s="231"/>
      <c r="L3311" s="231"/>
      <c r="M3311" s="231"/>
      <c r="N3311" s="231"/>
      <c r="O3311" s="231"/>
      <c r="P3311" s="231"/>
      <c r="Q3311" s="231"/>
      <c r="R3311" s="231"/>
      <c r="S3311" s="231"/>
      <c r="T3311" s="231"/>
      <c r="U3311" s="231"/>
      <c r="V3311" s="231"/>
      <c r="W3311" s="231"/>
      <c r="X3311" s="231"/>
      <c r="Y3311" s="231"/>
      <c r="Z3311" s="231"/>
      <c r="AA3311" s="231"/>
      <c r="AB3311" s="231"/>
      <c r="AC3311" s="231"/>
      <c r="AD3311" s="231"/>
      <c r="AE3311" s="231"/>
      <c r="AF3311" s="231"/>
      <c r="AG3311" s="231"/>
      <c r="AH3311" s="232" t="s">
        <v>20</v>
      </c>
      <c r="AI3311" s="232"/>
      <c r="AJ3311" s="232"/>
      <c r="AK3311" s="232"/>
      <c r="AL3311" s="232"/>
      <c r="AM3311" s="232"/>
      <c r="AN3311" s="232"/>
      <c r="AO3311" s="232"/>
      <c r="AP3311" s="302"/>
    </row>
    <row r="3312" spans="1:43" ht="12.75" customHeight="1" thickBot="1">
      <c r="A3312" s="313"/>
      <c r="B3312" s="316"/>
      <c r="C3312" s="316"/>
      <c r="D3312" s="316"/>
      <c r="E3312" s="316"/>
      <c r="F3312" s="316"/>
      <c r="G3312" s="316"/>
      <c r="H3312" s="316"/>
      <c r="I3312" s="316"/>
      <c r="J3312" s="316"/>
      <c r="K3312" s="316"/>
      <c r="L3312" s="316"/>
      <c r="M3312" s="316"/>
      <c r="N3312" s="316"/>
      <c r="O3312" s="316"/>
      <c r="P3312" s="316"/>
      <c r="Q3312" s="316"/>
      <c r="R3312" s="316"/>
      <c r="S3312" s="316"/>
      <c r="T3312" s="316"/>
      <c r="U3312" s="316"/>
      <c r="V3312" s="316"/>
      <c r="W3312" s="316"/>
      <c r="X3312" s="316"/>
      <c r="Y3312" s="316"/>
      <c r="Z3312" s="316"/>
      <c r="AA3312" s="316"/>
      <c r="AB3312" s="316"/>
      <c r="AC3312" s="316"/>
      <c r="AD3312" s="316"/>
      <c r="AE3312" s="316"/>
      <c r="AF3312" s="316"/>
      <c r="AG3312" s="316"/>
      <c r="AH3312" s="316"/>
      <c r="AI3312" s="316"/>
      <c r="AJ3312" s="316"/>
      <c r="AK3312" s="316"/>
      <c r="AL3312" s="316"/>
      <c r="AM3312" s="316"/>
      <c r="AN3312" s="316"/>
      <c r="AO3312" s="316"/>
      <c r="AP3312" s="300"/>
    </row>
    <row r="3313" spans="1:43" ht="20.45" customHeight="1" thickBot="1">
      <c r="A3313" s="314"/>
      <c r="B3313" s="294" t="s">
        <v>0</v>
      </c>
      <c r="C3313" s="303"/>
      <c r="D3313" s="229" t="s">
        <v>1</v>
      </c>
      <c r="E3313" s="306"/>
      <c r="F3313" s="306"/>
      <c r="G3313" s="306"/>
      <c r="H3313" s="306"/>
      <c r="I3313" s="307"/>
      <c r="J3313" s="308" t="s">
        <v>5</v>
      </c>
      <c r="K3313" s="309"/>
      <c r="L3313" s="309"/>
      <c r="M3313" s="309"/>
      <c r="N3313" s="309"/>
      <c r="O3313" s="309"/>
      <c r="P3313" s="309"/>
      <c r="Q3313" s="309"/>
      <c r="R3313" s="309"/>
      <c r="S3313" s="309"/>
      <c r="T3313" s="309"/>
      <c r="U3313" s="309"/>
      <c r="V3313" s="309"/>
      <c r="W3313" s="309"/>
      <c r="X3313" s="310"/>
      <c r="Y3313" s="308" t="s">
        <v>8</v>
      </c>
      <c r="Z3313" s="309"/>
      <c r="AA3313" s="309"/>
      <c r="AB3313" s="309"/>
      <c r="AC3313" s="309"/>
      <c r="AD3313" s="309"/>
      <c r="AE3313" s="309"/>
      <c r="AF3313" s="309"/>
      <c r="AG3313" s="309"/>
      <c r="AH3313" s="309"/>
      <c r="AI3313" s="309"/>
      <c r="AJ3313" s="309"/>
      <c r="AK3313" s="309"/>
      <c r="AL3313" s="309"/>
      <c r="AM3313" s="309"/>
      <c r="AN3313" s="309"/>
      <c r="AO3313" s="310"/>
      <c r="AP3313" s="301"/>
    </row>
    <row r="3314" spans="1:43" ht="20.45" customHeight="1" thickBot="1">
      <c r="A3314" s="314"/>
      <c r="B3314" s="304"/>
      <c r="C3314" s="305"/>
      <c r="D3314" s="294" t="s">
        <v>2</v>
      </c>
      <c r="E3314" s="311"/>
      <c r="F3314" s="303"/>
      <c r="G3314" s="294" t="s">
        <v>3</v>
      </c>
      <c r="H3314" s="311"/>
      <c r="I3314" s="303"/>
      <c r="J3314" s="294" t="s">
        <v>53</v>
      </c>
      <c r="K3314" s="298"/>
      <c r="L3314" s="295"/>
      <c r="M3314" s="294" t="s">
        <v>231</v>
      </c>
      <c r="N3314" s="298"/>
      <c r="O3314" s="298"/>
      <c r="P3314" s="295"/>
      <c r="Q3314" s="294" t="s">
        <v>18</v>
      </c>
      <c r="R3314" s="295"/>
      <c r="S3314" s="294" t="s">
        <v>17</v>
      </c>
      <c r="T3314" s="298"/>
      <c r="U3314" s="295"/>
      <c r="V3314" s="294" t="s">
        <v>110</v>
      </c>
      <c r="W3314" s="298"/>
      <c r="X3314" s="295"/>
      <c r="Y3314" s="308" t="s">
        <v>9</v>
      </c>
      <c r="Z3314" s="309"/>
      <c r="AA3314" s="309"/>
      <c r="AB3314" s="309"/>
      <c r="AC3314" s="309"/>
      <c r="AD3314" s="309"/>
      <c r="AE3314" s="309"/>
      <c r="AF3314" s="310"/>
      <c r="AG3314" s="308" t="s">
        <v>10</v>
      </c>
      <c r="AH3314" s="309"/>
      <c r="AI3314" s="309"/>
      <c r="AJ3314" s="309"/>
      <c r="AK3314" s="309"/>
      <c r="AL3314" s="309"/>
      <c r="AM3314" s="309"/>
      <c r="AN3314" s="309"/>
      <c r="AO3314" s="310"/>
      <c r="AP3314" s="301"/>
    </row>
    <row r="3315" spans="1:43" ht="20.45" customHeight="1">
      <c r="A3315" s="314"/>
      <c r="B3315" s="304"/>
      <c r="C3315" s="305"/>
      <c r="D3315" s="304"/>
      <c r="E3315" s="312"/>
      <c r="F3315" s="305"/>
      <c r="G3315" s="304"/>
      <c r="H3315" s="312"/>
      <c r="I3315" s="305"/>
      <c r="J3315" s="296"/>
      <c r="K3315" s="299"/>
      <c r="L3315" s="297"/>
      <c r="M3315" s="296"/>
      <c r="N3315" s="299"/>
      <c r="O3315" s="299"/>
      <c r="P3315" s="297"/>
      <c r="Q3315" s="296"/>
      <c r="R3315" s="297"/>
      <c r="S3315" s="296"/>
      <c r="T3315" s="299"/>
      <c r="U3315" s="297"/>
      <c r="V3315" s="296"/>
      <c r="W3315" s="299"/>
      <c r="X3315" s="297"/>
      <c r="Y3315" s="294" t="s">
        <v>4</v>
      </c>
      <c r="Z3315" s="295"/>
      <c r="AA3315" s="294" t="s">
        <v>6</v>
      </c>
      <c r="AB3315" s="298"/>
      <c r="AC3315" s="298"/>
      <c r="AD3315" s="295"/>
      <c r="AE3315" s="294" t="s">
        <v>7</v>
      </c>
      <c r="AF3315" s="295"/>
      <c r="AG3315" s="294" t="s">
        <v>4</v>
      </c>
      <c r="AH3315" s="295"/>
      <c r="AI3315" s="294" t="s">
        <v>6</v>
      </c>
      <c r="AJ3315" s="298"/>
      <c r="AK3315" s="298"/>
      <c r="AL3315" s="298"/>
      <c r="AM3315" s="295"/>
      <c r="AN3315" s="294" t="s">
        <v>7</v>
      </c>
      <c r="AO3315" s="295"/>
      <c r="AP3315" s="301"/>
    </row>
    <row r="3316" spans="1:43" ht="20.45" customHeight="1">
      <c r="A3316" s="314"/>
      <c r="B3316" s="304"/>
      <c r="C3316" s="305"/>
      <c r="D3316" s="304"/>
      <c r="E3316" s="312"/>
      <c r="F3316" s="305"/>
      <c r="G3316" s="304"/>
      <c r="H3316" s="312"/>
      <c r="I3316" s="305"/>
      <c r="J3316" s="296"/>
      <c r="K3316" s="299"/>
      <c r="L3316" s="297"/>
      <c r="M3316" s="296"/>
      <c r="N3316" s="299"/>
      <c r="O3316" s="299"/>
      <c r="P3316" s="297"/>
      <c r="Q3316" s="296"/>
      <c r="R3316" s="297"/>
      <c r="S3316" s="296"/>
      <c r="T3316" s="299"/>
      <c r="U3316" s="297"/>
      <c r="V3316" s="296"/>
      <c r="W3316" s="299"/>
      <c r="X3316" s="297"/>
      <c r="Y3316" s="296"/>
      <c r="Z3316" s="297"/>
      <c r="AA3316" s="296"/>
      <c r="AB3316" s="299"/>
      <c r="AC3316" s="299"/>
      <c r="AD3316" s="297"/>
      <c r="AE3316" s="296"/>
      <c r="AF3316" s="297"/>
      <c r="AG3316" s="296"/>
      <c r="AH3316" s="297"/>
      <c r="AI3316" s="296"/>
      <c r="AJ3316" s="299"/>
      <c r="AK3316" s="299"/>
      <c r="AL3316" s="299"/>
      <c r="AM3316" s="297"/>
      <c r="AN3316" s="296"/>
      <c r="AO3316" s="297"/>
      <c r="AP3316" s="301"/>
    </row>
    <row r="3317" spans="1:43" ht="20.45" customHeight="1" thickBot="1">
      <c r="A3317" s="314"/>
      <c r="B3317" s="304"/>
      <c r="C3317" s="305"/>
      <c r="D3317" s="304"/>
      <c r="E3317" s="312"/>
      <c r="F3317" s="305"/>
      <c r="G3317" s="304"/>
      <c r="H3317" s="312"/>
      <c r="I3317" s="305"/>
      <c r="J3317" s="296"/>
      <c r="K3317" s="299"/>
      <c r="L3317" s="297"/>
      <c r="M3317" s="296"/>
      <c r="N3317" s="299"/>
      <c r="O3317" s="299"/>
      <c r="P3317" s="297"/>
      <c r="Q3317" s="296"/>
      <c r="R3317" s="297"/>
      <c r="S3317" s="296"/>
      <c r="T3317" s="299"/>
      <c r="U3317" s="297"/>
      <c r="V3317" s="296"/>
      <c r="W3317" s="299"/>
      <c r="X3317" s="297"/>
      <c r="Y3317" s="296"/>
      <c r="Z3317" s="297"/>
      <c r="AA3317" s="296"/>
      <c r="AB3317" s="299"/>
      <c r="AC3317" s="299"/>
      <c r="AD3317" s="297"/>
      <c r="AE3317" s="296"/>
      <c r="AF3317" s="297"/>
      <c r="AG3317" s="296"/>
      <c r="AH3317" s="297"/>
      <c r="AI3317" s="296"/>
      <c r="AJ3317" s="299"/>
      <c r="AK3317" s="299"/>
      <c r="AL3317" s="299"/>
      <c r="AM3317" s="297"/>
      <c r="AN3317" s="296"/>
      <c r="AO3317" s="297"/>
      <c r="AP3317" s="301"/>
    </row>
    <row r="3318" spans="1:43" ht="20.45" customHeight="1">
      <c r="A3318" s="314"/>
      <c r="B3318" s="286">
        <f>'Листы ввода'!B2300</f>
        <v>0</v>
      </c>
      <c r="C3318" s="288"/>
      <c r="D3318" s="289">
        <f>'Листы ввода'!C2300</f>
        <v>0</v>
      </c>
      <c r="E3318" s="285"/>
      <c r="F3318" s="290"/>
      <c r="G3318" s="289">
        <f>'Листы ввода'!D2300</f>
        <v>0</v>
      </c>
      <c r="H3318" s="285"/>
      <c r="I3318" s="290"/>
      <c r="J3318" s="73">
        <f>'Листы ввода'!E2300</f>
        <v>0</v>
      </c>
      <c r="K3318" s="74">
        <f>'Листы ввода'!F2300</f>
        <v>0</v>
      </c>
      <c r="L3318" s="75">
        <f>ROUNDUP('Листы ввода'!G2300*'Общ. данные'!$D$26,0)</f>
        <v>0</v>
      </c>
      <c r="M3318" s="76">
        <f>'Листы ввода'!H2300</f>
        <v>0</v>
      </c>
      <c r="N3318" s="77">
        <f>'Листы ввода'!I2300</f>
        <v>0</v>
      </c>
      <c r="O3318" s="78">
        <f>'Листы ввода'!J2300</f>
        <v>0</v>
      </c>
      <c r="P3318" s="75">
        <f>ROUNDUP('Листы ввода'!K2300*'Общ. данные'!$D$26,0)</f>
        <v>0</v>
      </c>
      <c r="Q3318" s="291">
        <f>ROUNDUP('Листы ввода'!L2300*'Общ. данные'!$D$26,0)</f>
        <v>0</v>
      </c>
      <c r="R3318" s="292"/>
      <c r="S3318" s="291">
        <f>ROUNDUP('Листы ввода'!M2300*'Общ. данные'!$D$26,0)</f>
        <v>0</v>
      </c>
      <c r="T3318" s="293"/>
      <c r="U3318" s="292"/>
      <c r="V3318" s="291">
        <f>ROUNDUP('Листы ввода'!N2300*'Общ. данные'!$D$26,0)</f>
        <v>0</v>
      </c>
      <c r="W3318" s="293"/>
      <c r="X3318" s="292"/>
      <c r="Y3318" s="283">
        <f>'Листы ввода'!O2300</f>
        <v>0</v>
      </c>
      <c r="Z3318" s="284"/>
      <c r="AA3318" s="73">
        <f>'Листы ввода'!P2300</f>
        <v>0</v>
      </c>
      <c r="AB3318" s="78">
        <f>'Листы ввода'!Q2300</f>
        <v>0</v>
      </c>
      <c r="AC3318" s="285">
        <f>'Листы ввода'!R2300</f>
        <v>0</v>
      </c>
      <c r="AD3318" s="285"/>
      <c r="AE3318" s="286">
        <f>IF('Листы ввода'!T2300=1,'Листы на печать'!P3318,AQ3318)</f>
        <v>0</v>
      </c>
      <c r="AF3318" s="287"/>
      <c r="AG3318" s="231"/>
      <c r="AH3318" s="248"/>
      <c r="AI3318" s="24"/>
      <c r="AJ3318" s="25"/>
      <c r="AK3318" s="231"/>
      <c r="AL3318" s="231"/>
      <c r="AM3318" s="248"/>
      <c r="AN3318" s="247"/>
      <c r="AO3318" s="248"/>
      <c r="AP3318" s="301"/>
      <c r="AQ3318" s="46">
        <f>SUM(L3318,P3318,Q3318,S3318,V3318)</f>
        <v>0</v>
      </c>
    </row>
    <row r="3319" spans="1:43" ht="20.45" customHeight="1">
      <c r="A3319" s="314"/>
      <c r="B3319" s="233">
        <f>'Листы ввода'!B2301</f>
        <v>0</v>
      </c>
      <c r="C3319" s="234"/>
      <c r="D3319" s="235">
        <f>'Листы ввода'!C2301</f>
        <v>0</v>
      </c>
      <c r="E3319" s="236"/>
      <c r="F3319" s="237"/>
      <c r="G3319" s="235">
        <f>'Листы ввода'!D2301</f>
        <v>0</v>
      </c>
      <c r="H3319" s="236"/>
      <c r="I3319" s="237"/>
      <c r="J3319" s="26">
        <f>'Листы ввода'!E2301</f>
        <v>0</v>
      </c>
      <c r="K3319" s="27">
        <f>'Листы ввода'!F2301</f>
        <v>0</v>
      </c>
      <c r="L3319" s="69">
        <f>ROUNDUP('Листы ввода'!G2301*'Общ. данные'!$D$26,0)</f>
        <v>0</v>
      </c>
      <c r="M3319" s="67">
        <f>'Листы ввода'!H2301</f>
        <v>0</v>
      </c>
      <c r="N3319" s="28">
        <f>'Листы ввода'!I2301</f>
        <v>0</v>
      </c>
      <c r="O3319" s="68">
        <f>'Листы ввода'!J2301</f>
        <v>0</v>
      </c>
      <c r="P3319" s="69">
        <f>ROUNDUP('Листы ввода'!K2301*'Общ. данные'!$D$26,0)</f>
        <v>0</v>
      </c>
      <c r="Q3319" s="238">
        <f>ROUNDUP('Листы ввода'!L2301*'Общ. данные'!$D$26,0)</f>
        <v>0</v>
      </c>
      <c r="R3319" s="239"/>
      <c r="S3319" s="238">
        <f>ROUNDUP('Листы ввода'!M2301*'Общ. данные'!$D$26,0)</f>
        <v>0</v>
      </c>
      <c r="T3319" s="240"/>
      <c r="U3319" s="239"/>
      <c r="V3319" s="238">
        <f>ROUNDUP('Листы ввода'!N2301*'Общ. данные'!$D$26,0)</f>
        <v>0</v>
      </c>
      <c r="W3319" s="240"/>
      <c r="X3319" s="239"/>
      <c r="Y3319" s="262">
        <f>'Листы ввода'!O2301</f>
        <v>0</v>
      </c>
      <c r="Z3319" s="263"/>
      <c r="AA3319" s="26">
        <f>'Листы ввода'!P2301</f>
        <v>0</v>
      </c>
      <c r="AB3319" s="68">
        <f>'Листы ввода'!Q2301</f>
        <v>0</v>
      </c>
      <c r="AC3319" s="236">
        <f>'Листы ввода'!R2301</f>
        <v>0</v>
      </c>
      <c r="AD3319" s="236"/>
      <c r="AE3319" s="233">
        <f>IF('Листы ввода'!T2301=1,'Листы на печать'!P3319,AQ3319)</f>
        <v>0</v>
      </c>
      <c r="AF3319" s="264"/>
      <c r="AG3319" s="265"/>
      <c r="AH3319" s="266"/>
      <c r="AI3319" s="26"/>
      <c r="AJ3319" s="27"/>
      <c r="AK3319" s="265"/>
      <c r="AL3319" s="265"/>
      <c r="AM3319" s="266"/>
      <c r="AN3319" s="267"/>
      <c r="AO3319" s="266"/>
      <c r="AP3319" s="301"/>
      <c r="AQ3319" s="46">
        <f t="shared" ref="AQ3319:AQ3348" si="74">SUM(L3319,P3319,Q3319,S3319,V3319)</f>
        <v>0</v>
      </c>
    </row>
    <row r="3320" spans="1:43" ht="20.45" customHeight="1">
      <c r="A3320" s="314"/>
      <c r="B3320" s="233">
        <f>'Листы ввода'!B2302</f>
        <v>0</v>
      </c>
      <c r="C3320" s="234"/>
      <c r="D3320" s="235">
        <f>'Листы ввода'!C2302</f>
        <v>0</v>
      </c>
      <c r="E3320" s="236"/>
      <c r="F3320" s="237"/>
      <c r="G3320" s="235">
        <f>'Листы ввода'!D2302</f>
        <v>0</v>
      </c>
      <c r="H3320" s="236"/>
      <c r="I3320" s="237"/>
      <c r="J3320" s="26">
        <f>'Листы ввода'!E2302</f>
        <v>0</v>
      </c>
      <c r="K3320" s="27">
        <f>'Листы ввода'!F2302</f>
        <v>0</v>
      </c>
      <c r="L3320" s="69">
        <f>ROUNDUP('Листы ввода'!G2302*'Общ. данные'!$D$26,0)</f>
        <v>0</v>
      </c>
      <c r="M3320" s="67">
        <f>'Листы ввода'!H2302</f>
        <v>0</v>
      </c>
      <c r="N3320" s="28">
        <f>'Листы ввода'!I2302</f>
        <v>0</v>
      </c>
      <c r="O3320" s="68">
        <f>'Листы ввода'!J2302</f>
        <v>0</v>
      </c>
      <c r="P3320" s="69">
        <f>ROUNDUP('Листы ввода'!K2302*'Общ. данные'!$D$26,0)</f>
        <v>0</v>
      </c>
      <c r="Q3320" s="238">
        <f>ROUNDUP('Листы ввода'!L2302*'Общ. данные'!$D$26,0)</f>
        <v>0</v>
      </c>
      <c r="R3320" s="239"/>
      <c r="S3320" s="238">
        <f>ROUNDUP('Листы ввода'!M2302*'Общ. данные'!$D$26,0)</f>
        <v>0</v>
      </c>
      <c r="T3320" s="240"/>
      <c r="U3320" s="239"/>
      <c r="V3320" s="238">
        <f>ROUNDUP('Листы ввода'!N2302*'Общ. данные'!$D$26,0)</f>
        <v>0</v>
      </c>
      <c r="W3320" s="240"/>
      <c r="X3320" s="239"/>
      <c r="Y3320" s="262">
        <f>'Листы ввода'!O2302</f>
        <v>0</v>
      </c>
      <c r="Z3320" s="263"/>
      <c r="AA3320" s="26">
        <f>'Листы ввода'!P2302</f>
        <v>0</v>
      </c>
      <c r="AB3320" s="68">
        <f>'Листы ввода'!Q2302</f>
        <v>0</v>
      </c>
      <c r="AC3320" s="236">
        <f>'Листы ввода'!R2302</f>
        <v>0</v>
      </c>
      <c r="AD3320" s="236"/>
      <c r="AE3320" s="233">
        <f>IF('Листы ввода'!T2302=1,'Листы на печать'!P3320,AQ3320)</f>
        <v>0</v>
      </c>
      <c r="AF3320" s="264"/>
      <c r="AG3320" s="265"/>
      <c r="AH3320" s="266"/>
      <c r="AI3320" s="26"/>
      <c r="AJ3320" s="27"/>
      <c r="AK3320" s="265"/>
      <c r="AL3320" s="265"/>
      <c r="AM3320" s="266"/>
      <c r="AN3320" s="267"/>
      <c r="AO3320" s="266"/>
      <c r="AP3320" s="301"/>
      <c r="AQ3320" s="46">
        <f t="shared" si="74"/>
        <v>0</v>
      </c>
    </row>
    <row r="3321" spans="1:43" ht="20.45" customHeight="1">
      <c r="A3321" s="314"/>
      <c r="B3321" s="233">
        <f>'Листы ввода'!B2303</f>
        <v>0</v>
      </c>
      <c r="C3321" s="234"/>
      <c r="D3321" s="235">
        <f>'Листы ввода'!C2303</f>
        <v>0</v>
      </c>
      <c r="E3321" s="236"/>
      <c r="F3321" s="237"/>
      <c r="G3321" s="235">
        <f>'Листы ввода'!D2303</f>
        <v>0</v>
      </c>
      <c r="H3321" s="236"/>
      <c r="I3321" s="237"/>
      <c r="J3321" s="26">
        <f>'Листы ввода'!E2303</f>
        <v>0</v>
      </c>
      <c r="K3321" s="27">
        <f>'Листы ввода'!F2303</f>
        <v>0</v>
      </c>
      <c r="L3321" s="69">
        <f>ROUNDUP('Листы ввода'!G2303*'Общ. данные'!$D$26,0)</f>
        <v>0</v>
      </c>
      <c r="M3321" s="67">
        <f>'Листы ввода'!H2303</f>
        <v>0</v>
      </c>
      <c r="N3321" s="28">
        <f>'Листы ввода'!I2303</f>
        <v>0</v>
      </c>
      <c r="O3321" s="68">
        <f>'Листы ввода'!J2303</f>
        <v>0</v>
      </c>
      <c r="P3321" s="69">
        <f>ROUNDUP('Листы ввода'!K2303*'Общ. данные'!$D$26,0)</f>
        <v>0</v>
      </c>
      <c r="Q3321" s="238">
        <f>ROUNDUP('Листы ввода'!L2303*'Общ. данные'!$D$26,0)</f>
        <v>0</v>
      </c>
      <c r="R3321" s="239"/>
      <c r="S3321" s="238">
        <f>ROUNDUP('Листы ввода'!M2303*'Общ. данные'!$D$26,0)</f>
        <v>0</v>
      </c>
      <c r="T3321" s="240"/>
      <c r="U3321" s="239"/>
      <c r="V3321" s="238">
        <f>ROUNDUP('Листы ввода'!N2303*'Общ. данные'!$D$26,0)</f>
        <v>0</v>
      </c>
      <c r="W3321" s="240"/>
      <c r="X3321" s="239"/>
      <c r="Y3321" s="262">
        <f>'Листы ввода'!O2303</f>
        <v>0</v>
      </c>
      <c r="Z3321" s="263"/>
      <c r="AA3321" s="26">
        <f>'Листы ввода'!P2303</f>
        <v>0</v>
      </c>
      <c r="AB3321" s="68">
        <f>'Листы ввода'!Q2303</f>
        <v>0</v>
      </c>
      <c r="AC3321" s="236">
        <f>'Листы ввода'!R2303</f>
        <v>0</v>
      </c>
      <c r="AD3321" s="236"/>
      <c r="AE3321" s="233">
        <f>IF('Листы ввода'!T2303=1,'Листы на печать'!P3321,AQ3321)</f>
        <v>0</v>
      </c>
      <c r="AF3321" s="264"/>
      <c r="AG3321" s="265"/>
      <c r="AH3321" s="266"/>
      <c r="AI3321" s="26"/>
      <c r="AJ3321" s="27"/>
      <c r="AK3321" s="265"/>
      <c r="AL3321" s="265"/>
      <c r="AM3321" s="266"/>
      <c r="AN3321" s="267"/>
      <c r="AO3321" s="266"/>
      <c r="AP3321" s="301"/>
      <c r="AQ3321" s="46">
        <f t="shared" si="74"/>
        <v>0</v>
      </c>
    </row>
    <row r="3322" spans="1:43" ht="20.45" customHeight="1">
      <c r="A3322" s="314"/>
      <c r="B3322" s="233">
        <f>'Листы ввода'!B2304</f>
        <v>0</v>
      </c>
      <c r="C3322" s="234"/>
      <c r="D3322" s="235">
        <f>'Листы ввода'!C2304</f>
        <v>0</v>
      </c>
      <c r="E3322" s="236"/>
      <c r="F3322" s="237"/>
      <c r="G3322" s="235">
        <f>'Листы ввода'!D2304</f>
        <v>0</v>
      </c>
      <c r="H3322" s="236"/>
      <c r="I3322" s="237"/>
      <c r="J3322" s="26">
        <f>'Листы ввода'!E2304</f>
        <v>0</v>
      </c>
      <c r="K3322" s="27">
        <f>'Листы ввода'!F2304</f>
        <v>0</v>
      </c>
      <c r="L3322" s="69">
        <f>ROUNDUP('Листы ввода'!G2304*'Общ. данные'!$D$26,0)</f>
        <v>0</v>
      </c>
      <c r="M3322" s="67">
        <f>'Листы ввода'!H2304</f>
        <v>0</v>
      </c>
      <c r="N3322" s="28">
        <f>'Листы ввода'!I2304</f>
        <v>0</v>
      </c>
      <c r="O3322" s="68">
        <f>'Листы ввода'!J2304</f>
        <v>0</v>
      </c>
      <c r="P3322" s="69">
        <f>ROUNDUP('Листы ввода'!K2304*'Общ. данные'!$D$26,0)</f>
        <v>0</v>
      </c>
      <c r="Q3322" s="238">
        <f>ROUNDUP('Листы ввода'!L2304*'Общ. данные'!$D$26,0)</f>
        <v>0</v>
      </c>
      <c r="R3322" s="239"/>
      <c r="S3322" s="238">
        <f>ROUNDUP('Листы ввода'!M2304*'Общ. данные'!$D$26,0)</f>
        <v>0</v>
      </c>
      <c r="T3322" s="240"/>
      <c r="U3322" s="239"/>
      <c r="V3322" s="238">
        <f>ROUNDUP('Листы ввода'!N2304*'Общ. данные'!$D$26,0)</f>
        <v>0</v>
      </c>
      <c r="W3322" s="240"/>
      <c r="X3322" s="239"/>
      <c r="Y3322" s="262">
        <f>'Листы ввода'!O2304</f>
        <v>0</v>
      </c>
      <c r="Z3322" s="263"/>
      <c r="AA3322" s="26">
        <f>'Листы ввода'!P2304</f>
        <v>0</v>
      </c>
      <c r="AB3322" s="68">
        <f>'Листы ввода'!Q2304</f>
        <v>0</v>
      </c>
      <c r="AC3322" s="236">
        <f>'Листы ввода'!R2304</f>
        <v>0</v>
      </c>
      <c r="AD3322" s="236"/>
      <c r="AE3322" s="233">
        <f>IF('Листы ввода'!T2304=1,'Листы на печать'!P3322,AQ3322)</f>
        <v>0</v>
      </c>
      <c r="AF3322" s="264"/>
      <c r="AG3322" s="265"/>
      <c r="AH3322" s="266"/>
      <c r="AI3322" s="26"/>
      <c r="AJ3322" s="27"/>
      <c r="AK3322" s="265"/>
      <c r="AL3322" s="265"/>
      <c r="AM3322" s="266"/>
      <c r="AN3322" s="267"/>
      <c r="AO3322" s="266"/>
      <c r="AP3322" s="301"/>
      <c r="AQ3322" s="46">
        <f t="shared" si="74"/>
        <v>0</v>
      </c>
    </row>
    <row r="3323" spans="1:43" ht="20.45" customHeight="1">
      <c r="A3323" s="314"/>
      <c r="B3323" s="233">
        <f>'Листы ввода'!B2305</f>
        <v>0</v>
      </c>
      <c r="C3323" s="234"/>
      <c r="D3323" s="235">
        <f>'Листы ввода'!C2305</f>
        <v>0</v>
      </c>
      <c r="E3323" s="236"/>
      <c r="F3323" s="237"/>
      <c r="G3323" s="235">
        <f>'Листы ввода'!D2305</f>
        <v>0</v>
      </c>
      <c r="H3323" s="236"/>
      <c r="I3323" s="237"/>
      <c r="J3323" s="26">
        <f>'Листы ввода'!E2305</f>
        <v>0</v>
      </c>
      <c r="K3323" s="27">
        <f>'Листы ввода'!F2305</f>
        <v>0</v>
      </c>
      <c r="L3323" s="69">
        <f>ROUNDUP('Листы ввода'!G2305*'Общ. данные'!$D$26,0)</f>
        <v>0</v>
      </c>
      <c r="M3323" s="67">
        <f>'Листы ввода'!H2305</f>
        <v>0</v>
      </c>
      <c r="N3323" s="28">
        <f>'Листы ввода'!I2305</f>
        <v>0</v>
      </c>
      <c r="O3323" s="68">
        <f>'Листы ввода'!J2305</f>
        <v>0</v>
      </c>
      <c r="P3323" s="69">
        <f>ROUNDUP('Листы ввода'!K2305*'Общ. данные'!$D$26,0)</f>
        <v>0</v>
      </c>
      <c r="Q3323" s="238">
        <f>ROUNDUP('Листы ввода'!L2305*'Общ. данные'!$D$26,0)</f>
        <v>0</v>
      </c>
      <c r="R3323" s="239"/>
      <c r="S3323" s="238">
        <f>ROUNDUP('Листы ввода'!M2305*'Общ. данные'!$D$26,0)</f>
        <v>0</v>
      </c>
      <c r="T3323" s="240"/>
      <c r="U3323" s="239"/>
      <c r="V3323" s="238">
        <f>ROUNDUP('Листы ввода'!N2305*'Общ. данные'!$D$26,0)</f>
        <v>0</v>
      </c>
      <c r="W3323" s="240"/>
      <c r="X3323" s="239"/>
      <c r="Y3323" s="262">
        <f>'Листы ввода'!O2305</f>
        <v>0</v>
      </c>
      <c r="Z3323" s="263"/>
      <c r="AA3323" s="26">
        <f>'Листы ввода'!P2305</f>
        <v>0</v>
      </c>
      <c r="AB3323" s="68">
        <f>'Листы ввода'!Q2305</f>
        <v>0</v>
      </c>
      <c r="AC3323" s="236">
        <f>'Листы ввода'!R2305</f>
        <v>0</v>
      </c>
      <c r="AD3323" s="236"/>
      <c r="AE3323" s="233">
        <f>IF('Листы ввода'!T2305=1,'Листы на печать'!P3323,AQ3323)</f>
        <v>0</v>
      </c>
      <c r="AF3323" s="264"/>
      <c r="AG3323" s="265"/>
      <c r="AH3323" s="266"/>
      <c r="AI3323" s="26"/>
      <c r="AJ3323" s="27"/>
      <c r="AK3323" s="265"/>
      <c r="AL3323" s="265"/>
      <c r="AM3323" s="266"/>
      <c r="AN3323" s="267"/>
      <c r="AO3323" s="266"/>
      <c r="AP3323" s="301"/>
      <c r="AQ3323" s="46">
        <f t="shared" si="74"/>
        <v>0</v>
      </c>
    </row>
    <row r="3324" spans="1:43" ht="20.45" customHeight="1">
      <c r="A3324" s="314"/>
      <c r="B3324" s="233">
        <f>'Листы ввода'!B2306</f>
        <v>0</v>
      </c>
      <c r="C3324" s="234"/>
      <c r="D3324" s="235">
        <f>'Листы ввода'!C2306</f>
        <v>0</v>
      </c>
      <c r="E3324" s="236"/>
      <c r="F3324" s="237"/>
      <c r="G3324" s="235">
        <f>'Листы ввода'!D2306</f>
        <v>0</v>
      </c>
      <c r="H3324" s="236"/>
      <c r="I3324" s="237"/>
      <c r="J3324" s="26">
        <f>'Листы ввода'!E2306</f>
        <v>0</v>
      </c>
      <c r="K3324" s="27">
        <f>'Листы ввода'!F2306</f>
        <v>0</v>
      </c>
      <c r="L3324" s="69">
        <f>ROUNDUP('Листы ввода'!G2306*'Общ. данные'!$D$26,0)</f>
        <v>0</v>
      </c>
      <c r="M3324" s="67">
        <f>'Листы ввода'!H2306</f>
        <v>0</v>
      </c>
      <c r="N3324" s="28">
        <f>'Листы ввода'!I2306</f>
        <v>0</v>
      </c>
      <c r="O3324" s="68">
        <f>'Листы ввода'!J2306</f>
        <v>0</v>
      </c>
      <c r="P3324" s="69">
        <f>ROUNDUP('Листы ввода'!K2306*'Общ. данные'!$D$26,0)</f>
        <v>0</v>
      </c>
      <c r="Q3324" s="238">
        <f>ROUNDUP('Листы ввода'!L2306*'Общ. данные'!$D$26,0)</f>
        <v>0</v>
      </c>
      <c r="R3324" s="239"/>
      <c r="S3324" s="238">
        <f>ROUNDUP('Листы ввода'!M2306*'Общ. данные'!$D$26,0)</f>
        <v>0</v>
      </c>
      <c r="T3324" s="240"/>
      <c r="U3324" s="239"/>
      <c r="V3324" s="238">
        <f>ROUNDUP('Листы ввода'!N2306*'Общ. данные'!$D$26,0)</f>
        <v>0</v>
      </c>
      <c r="W3324" s="240"/>
      <c r="X3324" s="239"/>
      <c r="Y3324" s="262">
        <f>'Листы ввода'!O2306</f>
        <v>0</v>
      </c>
      <c r="Z3324" s="263"/>
      <c r="AA3324" s="26">
        <f>'Листы ввода'!P2306</f>
        <v>0</v>
      </c>
      <c r="AB3324" s="68">
        <f>'Листы ввода'!Q2306</f>
        <v>0</v>
      </c>
      <c r="AC3324" s="236">
        <f>'Листы ввода'!R2306</f>
        <v>0</v>
      </c>
      <c r="AD3324" s="236"/>
      <c r="AE3324" s="233">
        <f>IF('Листы ввода'!T2306=1,'Листы на печать'!P3324,AQ3324)</f>
        <v>0</v>
      </c>
      <c r="AF3324" s="264"/>
      <c r="AG3324" s="265"/>
      <c r="AH3324" s="266"/>
      <c r="AI3324" s="26"/>
      <c r="AJ3324" s="27"/>
      <c r="AK3324" s="265"/>
      <c r="AL3324" s="265"/>
      <c r="AM3324" s="266"/>
      <c r="AN3324" s="267"/>
      <c r="AO3324" s="266"/>
      <c r="AP3324" s="301"/>
      <c r="AQ3324" s="46">
        <f t="shared" si="74"/>
        <v>0</v>
      </c>
    </row>
    <row r="3325" spans="1:43" ht="20.45" customHeight="1">
      <c r="A3325" s="314"/>
      <c r="B3325" s="233">
        <f>'Листы ввода'!B2307</f>
        <v>0</v>
      </c>
      <c r="C3325" s="234"/>
      <c r="D3325" s="235">
        <f>'Листы ввода'!C2307</f>
        <v>0</v>
      </c>
      <c r="E3325" s="236"/>
      <c r="F3325" s="237"/>
      <c r="G3325" s="235">
        <f>'Листы ввода'!D2307</f>
        <v>0</v>
      </c>
      <c r="H3325" s="236"/>
      <c r="I3325" s="237"/>
      <c r="J3325" s="26">
        <f>'Листы ввода'!E2307</f>
        <v>0</v>
      </c>
      <c r="K3325" s="27">
        <f>'Листы ввода'!F2307</f>
        <v>0</v>
      </c>
      <c r="L3325" s="69">
        <f>ROUNDUP('Листы ввода'!G2307*'Общ. данные'!$D$26,0)</f>
        <v>0</v>
      </c>
      <c r="M3325" s="67">
        <f>'Листы ввода'!H2307</f>
        <v>0</v>
      </c>
      <c r="N3325" s="28">
        <f>'Листы ввода'!I2307</f>
        <v>0</v>
      </c>
      <c r="O3325" s="68">
        <f>'Листы ввода'!J2307</f>
        <v>0</v>
      </c>
      <c r="P3325" s="69">
        <f>ROUNDUP('Листы ввода'!K2307*'Общ. данные'!$D$26,0)</f>
        <v>0</v>
      </c>
      <c r="Q3325" s="238">
        <f>ROUNDUP('Листы ввода'!L2307*'Общ. данные'!$D$26,0)</f>
        <v>0</v>
      </c>
      <c r="R3325" s="239"/>
      <c r="S3325" s="238">
        <f>ROUNDUP('Листы ввода'!M2307*'Общ. данные'!$D$26,0)</f>
        <v>0</v>
      </c>
      <c r="T3325" s="240"/>
      <c r="U3325" s="239"/>
      <c r="V3325" s="238">
        <f>ROUNDUP('Листы ввода'!N2307*'Общ. данные'!$D$26,0)</f>
        <v>0</v>
      </c>
      <c r="W3325" s="240"/>
      <c r="X3325" s="239"/>
      <c r="Y3325" s="262">
        <f>'Листы ввода'!O2307</f>
        <v>0</v>
      </c>
      <c r="Z3325" s="263"/>
      <c r="AA3325" s="26">
        <f>'Листы ввода'!P2307</f>
        <v>0</v>
      </c>
      <c r="AB3325" s="68">
        <f>'Листы ввода'!Q2307</f>
        <v>0</v>
      </c>
      <c r="AC3325" s="236">
        <f>'Листы ввода'!R2307</f>
        <v>0</v>
      </c>
      <c r="AD3325" s="236"/>
      <c r="AE3325" s="233">
        <f>IF('Листы ввода'!T2307=1,'Листы на печать'!P3325,AQ3325)</f>
        <v>0</v>
      </c>
      <c r="AF3325" s="264"/>
      <c r="AG3325" s="265"/>
      <c r="AH3325" s="266"/>
      <c r="AI3325" s="26"/>
      <c r="AJ3325" s="27"/>
      <c r="AK3325" s="265"/>
      <c r="AL3325" s="265"/>
      <c r="AM3325" s="266"/>
      <c r="AN3325" s="267"/>
      <c r="AO3325" s="266"/>
      <c r="AP3325" s="301"/>
      <c r="AQ3325" s="46">
        <f t="shared" si="74"/>
        <v>0</v>
      </c>
    </row>
    <row r="3326" spans="1:43" ht="20.45" customHeight="1">
      <c r="A3326" s="314"/>
      <c r="B3326" s="233">
        <f>'Листы ввода'!B2308</f>
        <v>0</v>
      </c>
      <c r="C3326" s="234"/>
      <c r="D3326" s="235">
        <f>'Листы ввода'!C2308</f>
        <v>0</v>
      </c>
      <c r="E3326" s="236"/>
      <c r="F3326" s="237"/>
      <c r="G3326" s="235">
        <f>'Листы ввода'!D2308</f>
        <v>0</v>
      </c>
      <c r="H3326" s="236"/>
      <c r="I3326" s="237"/>
      <c r="J3326" s="26">
        <f>'Листы ввода'!E2308</f>
        <v>0</v>
      </c>
      <c r="K3326" s="27">
        <f>'Листы ввода'!F2308</f>
        <v>0</v>
      </c>
      <c r="L3326" s="69">
        <f>ROUNDUP('Листы ввода'!G2308*'Общ. данные'!$D$26,0)</f>
        <v>0</v>
      </c>
      <c r="M3326" s="67">
        <f>'Листы ввода'!H2308</f>
        <v>0</v>
      </c>
      <c r="N3326" s="28">
        <f>'Листы ввода'!I2308</f>
        <v>0</v>
      </c>
      <c r="O3326" s="68">
        <f>'Листы ввода'!J2308</f>
        <v>0</v>
      </c>
      <c r="P3326" s="69">
        <f>ROUNDUP('Листы ввода'!K2308*'Общ. данные'!$D$26,0)</f>
        <v>0</v>
      </c>
      <c r="Q3326" s="238">
        <f>ROUNDUP('Листы ввода'!L2308*'Общ. данные'!$D$26,0)</f>
        <v>0</v>
      </c>
      <c r="R3326" s="239"/>
      <c r="S3326" s="238">
        <f>ROUNDUP('Листы ввода'!M2308*'Общ. данные'!$D$26,0)</f>
        <v>0</v>
      </c>
      <c r="T3326" s="240"/>
      <c r="U3326" s="239"/>
      <c r="V3326" s="238">
        <f>ROUNDUP('Листы ввода'!N2308*'Общ. данные'!$D$26,0)</f>
        <v>0</v>
      </c>
      <c r="W3326" s="240"/>
      <c r="X3326" s="239"/>
      <c r="Y3326" s="262">
        <f>'Листы ввода'!O2308</f>
        <v>0</v>
      </c>
      <c r="Z3326" s="263"/>
      <c r="AA3326" s="26">
        <f>'Листы ввода'!P2308</f>
        <v>0</v>
      </c>
      <c r="AB3326" s="68">
        <f>'Листы ввода'!Q2308</f>
        <v>0</v>
      </c>
      <c r="AC3326" s="236">
        <f>'Листы ввода'!R2308</f>
        <v>0</v>
      </c>
      <c r="AD3326" s="236"/>
      <c r="AE3326" s="233">
        <f>IF('Листы ввода'!T2308=1,'Листы на печать'!P3326,AQ3326)</f>
        <v>0</v>
      </c>
      <c r="AF3326" s="264"/>
      <c r="AG3326" s="265"/>
      <c r="AH3326" s="266"/>
      <c r="AI3326" s="26"/>
      <c r="AJ3326" s="27"/>
      <c r="AK3326" s="265"/>
      <c r="AL3326" s="265"/>
      <c r="AM3326" s="266"/>
      <c r="AN3326" s="267"/>
      <c r="AO3326" s="266"/>
      <c r="AP3326" s="301"/>
      <c r="AQ3326" s="46">
        <f t="shared" si="74"/>
        <v>0</v>
      </c>
    </row>
    <row r="3327" spans="1:43" ht="20.45" customHeight="1">
      <c r="A3327" s="314"/>
      <c r="B3327" s="233">
        <f>'Листы ввода'!B2309</f>
        <v>0</v>
      </c>
      <c r="C3327" s="234"/>
      <c r="D3327" s="235">
        <f>'Листы ввода'!C2309</f>
        <v>0</v>
      </c>
      <c r="E3327" s="236"/>
      <c r="F3327" s="237"/>
      <c r="G3327" s="235">
        <f>'Листы ввода'!D2309</f>
        <v>0</v>
      </c>
      <c r="H3327" s="236"/>
      <c r="I3327" s="237"/>
      <c r="J3327" s="26">
        <f>'Листы ввода'!E2309</f>
        <v>0</v>
      </c>
      <c r="K3327" s="27">
        <f>'Листы ввода'!F2309</f>
        <v>0</v>
      </c>
      <c r="L3327" s="69">
        <f>ROUNDUP('Листы ввода'!G2309*'Общ. данные'!$D$26,0)</f>
        <v>0</v>
      </c>
      <c r="M3327" s="67">
        <f>'Листы ввода'!H2309</f>
        <v>0</v>
      </c>
      <c r="N3327" s="28">
        <f>'Листы ввода'!I2309</f>
        <v>0</v>
      </c>
      <c r="O3327" s="68">
        <f>'Листы ввода'!J2309</f>
        <v>0</v>
      </c>
      <c r="P3327" s="69">
        <f>ROUNDUP('Листы ввода'!K2309*'Общ. данные'!$D$26,0)</f>
        <v>0</v>
      </c>
      <c r="Q3327" s="238">
        <f>ROUNDUP('Листы ввода'!L2309*'Общ. данные'!$D$26,0)</f>
        <v>0</v>
      </c>
      <c r="R3327" s="239"/>
      <c r="S3327" s="238">
        <f>ROUNDUP('Листы ввода'!M2309*'Общ. данные'!$D$26,0)</f>
        <v>0</v>
      </c>
      <c r="T3327" s="240"/>
      <c r="U3327" s="239"/>
      <c r="V3327" s="238">
        <f>ROUNDUP('Листы ввода'!N2309*'Общ. данные'!$D$26,0)</f>
        <v>0</v>
      </c>
      <c r="W3327" s="240"/>
      <c r="X3327" s="239"/>
      <c r="Y3327" s="262">
        <f>'Листы ввода'!O2309</f>
        <v>0</v>
      </c>
      <c r="Z3327" s="263"/>
      <c r="AA3327" s="26">
        <f>'Листы ввода'!P2309</f>
        <v>0</v>
      </c>
      <c r="AB3327" s="68">
        <f>'Листы ввода'!Q2309</f>
        <v>0</v>
      </c>
      <c r="AC3327" s="236">
        <f>'Листы ввода'!R2309</f>
        <v>0</v>
      </c>
      <c r="AD3327" s="236"/>
      <c r="AE3327" s="233">
        <f>IF('Листы ввода'!T2309=1,'Листы на печать'!P3327,AQ3327)</f>
        <v>0</v>
      </c>
      <c r="AF3327" s="264"/>
      <c r="AG3327" s="265"/>
      <c r="AH3327" s="266"/>
      <c r="AI3327" s="26"/>
      <c r="AJ3327" s="27"/>
      <c r="AK3327" s="265"/>
      <c r="AL3327" s="265"/>
      <c r="AM3327" s="266"/>
      <c r="AN3327" s="267"/>
      <c r="AO3327" s="266"/>
      <c r="AP3327" s="301"/>
      <c r="AQ3327" s="46">
        <f t="shared" si="74"/>
        <v>0</v>
      </c>
    </row>
    <row r="3328" spans="1:43" ht="20.45" customHeight="1">
      <c r="A3328" s="314"/>
      <c r="B3328" s="233">
        <f>'Листы ввода'!B2310</f>
        <v>0</v>
      </c>
      <c r="C3328" s="234"/>
      <c r="D3328" s="235">
        <f>'Листы ввода'!C2310</f>
        <v>0</v>
      </c>
      <c r="E3328" s="236"/>
      <c r="F3328" s="237"/>
      <c r="G3328" s="235">
        <f>'Листы ввода'!D2310</f>
        <v>0</v>
      </c>
      <c r="H3328" s="236"/>
      <c r="I3328" s="237"/>
      <c r="J3328" s="26">
        <f>'Листы ввода'!E2310</f>
        <v>0</v>
      </c>
      <c r="K3328" s="27">
        <f>'Листы ввода'!F2310</f>
        <v>0</v>
      </c>
      <c r="L3328" s="69">
        <f>ROUNDUP('Листы ввода'!G2310*'Общ. данные'!$D$26,0)</f>
        <v>0</v>
      </c>
      <c r="M3328" s="67">
        <f>'Листы ввода'!H2310</f>
        <v>0</v>
      </c>
      <c r="N3328" s="28">
        <f>'Листы ввода'!I2310</f>
        <v>0</v>
      </c>
      <c r="O3328" s="68">
        <f>'Листы ввода'!J2310</f>
        <v>0</v>
      </c>
      <c r="P3328" s="69">
        <f>ROUNDUP('Листы ввода'!K2310*'Общ. данные'!$D$26,0)</f>
        <v>0</v>
      </c>
      <c r="Q3328" s="238">
        <f>ROUNDUP('Листы ввода'!L2310*'Общ. данные'!$D$26,0)</f>
        <v>0</v>
      </c>
      <c r="R3328" s="239"/>
      <c r="S3328" s="238">
        <f>ROUNDUP('Листы ввода'!M2310*'Общ. данные'!$D$26,0)</f>
        <v>0</v>
      </c>
      <c r="T3328" s="240"/>
      <c r="U3328" s="239"/>
      <c r="V3328" s="238">
        <f>ROUNDUP('Листы ввода'!N2310*'Общ. данные'!$D$26,0)</f>
        <v>0</v>
      </c>
      <c r="W3328" s="240"/>
      <c r="X3328" s="239"/>
      <c r="Y3328" s="262">
        <f>'Листы ввода'!O2310</f>
        <v>0</v>
      </c>
      <c r="Z3328" s="263"/>
      <c r="AA3328" s="26">
        <f>'Листы ввода'!P2310</f>
        <v>0</v>
      </c>
      <c r="AB3328" s="68">
        <f>'Листы ввода'!Q2310</f>
        <v>0</v>
      </c>
      <c r="AC3328" s="236">
        <f>'Листы ввода'!R2310</f>
        <v>0</v>
      </c>
      <c r="AD3328" s="236"/>
      <c r="AE3328" s="233">
        <f>IF('Листы ввода'!T2310=1,'Листы на печать'!P3328,AQ3328)</f>
        <v>0</v>
      </c>
      <c r="AF3328" s="264"/>
      <c r="AG3328" s="265"/>
      <c r="AH3328" s="266"/>
      <c r="AI3328" s="26"/>
      <c r="AJ3328" s="27"/>
      <c r="AK3328" s="265"/>
      <c r="AL3328" s="265"/>
      <c r="AM3328" s="266"/>
      <c r="AN3328" s="267"/>
      <c r="AO3328" s="266"/>
      <c r="AP3328" s="301"/>
      <c r="AQ3328" s="46">
        <f t="shared" si="74"/>
        <v>0</v>
      </c>
    </row>
    <row r="3329" spans="1:43" ht="20.45" customHeight="1">
      <c r="A3329" s="314"/>
      <c r="B3329" s="233">
        <f>'Листы ввода'!B2311</f>
        <v>0</v>
      </c>
      <c r="C3329" s="234"/>
      <c r="D3329" s="235">
        <f>'Листы ввода'!C2311</f>
        <v>0</v>
      </c>
      <c r="E3329" s="236"/>
      <c r="F3329" s="237"/>
      <c r="G3329" s="235">
        <f>'Листы ввода'!D2311</f>
        <v>0</v>
      </c>
      <c r="H3329" s="236"/>
      <c r="I3329" s="237"/>
      <c r="J3329" s="26">
        <f>'Листы ввода'!E2311</f>
        <v>0</v>
      </c>
      <c r="K3329" s="27">
        <f>'Листы ввода'!F2311</f>
        <v>0</v>
      </c>
      <c r="L3329" s="69">
        <f>ROUNDUP('Листы ввода'!G2311*'Общ. данные'!$D$26,0)</f>
        <v>0</v>
      </c>
      <c r="M3329" s="67">
        <f>'Листы ввода'!H2311</f>
        <v>0</v>
      </c>
      <c r="N3329" s="28">
        <f>'Листы ввода'!I2311</f>
        <v>0</v>
      </c>
      <c r="O3329" s="68">
        <f>'Листы ввода'!J2311</f>
        <v>0</v>
      </c>
      <c r="P3329" s="69">
        <f>ROUNDUP('Листы ввода'!K2311*'Общ. данные'!$D$26,0)</f>
        <v>0</v>
      </c>
      <c r="Q3329" s="238">
        <f>ROUNDUP('Листы ввода'!L2311*'Общ. данные'!$D$26,0)</f>
        <v>0</v>
      </c>
      <c r="R3329" s="239"/>
      <c r="S3329" s="238">
        <f>ROUNDUP('Листы ввода'!M2311*'Общ. данные'!$D$26,0)</f>
        <v>0</v>
      </c>
      <c r="T3329" s="240"/>
      <c r="U3329" s="239"/>
      <c r="V3329" s="238">
        <f>ROUNDUP('Листы ввода'!N2311*'Общ. данные'!$D$26,0)</f>
        <v>0</v>
      </c>
      <c r="W3329" s="240"/>
      <c r="X3329" s="239"/>
      <c r="Y3329" s="262">
        <f>'Листы ввода'!O2311</f>
        <v>0</v>
      </c>
      <c r="Z3329" s="263"/>
      <c r="AA3329" s="26">
        <f>'Листы ввода'!P2311</f>
        <v>0</v>
      </c>
      <c r="AB3329" s="68">
        <f>'Листы ввода'!Q2311</f>
        <v>0</v>
      </c>
      <c r="AC3329" s="236">
        <f>'Листы ввода'!R2311</f>
        <v>0</v>
      </c>
      <c r="AD3329" s="236"/>
      <c r="AE3329" s="233">
        <f>IF('Листы ввода'!T2311=1,'Листы на печать'!P3329,AQ3329)</f>
        <v>0</v>
      </c>
      <c r="AF3329" s="264"/>
      <c r="AG3329" s="265"/>
      <c r="AH3329" s="266"/>
      <c r="AI3329" s="26"/>
      <c r="AJ3329" s="27"/>
      <c r="AK3329" s="265"/>
      <c r="AL3329" s="265"/>
      <c r="AM3329" s="266"/>
      <c r="AN3329" s="267"/>
      <c r="AO3329" s="266"/>
      <c r="AP3329" s="301"/>
      <c r="AQ3329" s="46">
        <f t="shared" si="74"/>
        <v>0</v>
      </c>
    </row>
    <row r="3330" spans="1:43" ht="20.45" customHeight="1">
      <c r="A3330" s="314"/>
      <c r="B3330" s="233">
        <f>'Листы ввода'!B2312</f>
        <v>0</v>
      </c>
      <c r="C3330" s="234"/>
      <c r="D3330" s="235">
        <f>'Листы ввода'!C2312</f>
        <v>0</v>
      </c>
      <c r="E3330" s="236"/>
      <c r="F3330" s="237"/>
      <c r="G3330" s="235">
        <f>'Листы ввода'!D2312</f>
        <v>0</v>
      </c>
      <c r="H3330" s="236"/>
      <c r="I3330" s="237"/>
      <c r="J3330" s="26">
        <f>'Листы ввода'!E2312</f>
        <v>0</v>
      </c>
      <c r="K3330" s="27">
        <f>'Листы ввода'!F2312</f>
        <v>0</v>
      </c>
      <c r="L3330" s="69">
        <f>ROUNDUP('Листы ввода'!G2312*'Общ. данные'!$D$26,0)</f>
        <v>0</v>
      </c>
      <c r="M3330" s="67">
        <f>'Листы ввода'!H2312</f>
        <v>0</v>
      </c>
      <c r="N3330" s="28">
        <f>'Листы ввода'!I2312</f>
        <v>0</v>
      </c>
      <c r="O3330" s="68">
        <f>'Листы ввода'!J2312</f>
        <v>0</v>
      </c>
      <c r="P3330" s="69">
        <f>ROUNDUP('Листы ввода'!K2312*'Общ. данные'!$D$26,0)</f>
        <v>0</v>
      </c>
      <c r="Q3330" s="238">
        <f>ROUNDUP('Листы ввода'!L2312*'Общ. данные'!$D$26,0)</f>
        <v>0</v>
      </c>
      <c r="R3330" s="239"/>
      <c r="S3330" s="238">
        <f>ROUNDUP('Листы ввода'!M2312*'Общ. данные'!$D$26,0)</f>
        <v>0</v>
      </c>
      <c r="T3330" s="240"/>
      <c r="U3330" s="239"/>
      <c r="V3330" s="238">
        <f>ROUNDUP('Листы ввода'!N2312*'Общ. данные'!$D$26,0)</f>
        <v>0</v>
      </c>
      <c r="W3330" s="240"/>
      <c r="X3330" s="239"/>
      <c r="Y3330" s="262">
        <f>'Листы ввода'!O2312</f>
        <v>0</v>
      </c>
      <c r="Z3330" s="263"/>
      <c r="AA3330" s="26">
        <f>'Листы ввода'!P2312</f>
        <v>0</v>
      </c>
      <c r="AB3330" s="68">
        <f>'Листы ввода'!Q2312</f>
        <v>0</v>
      </c>
      <c r="AC3330" s="236">
        <f>'Листы ввода'!R2312</f>
        <v>0</v>
      </c>
      <c r="AD3330" s="236"/>
      <c r="AE3330" s="233">
        <f>IF('Листы ввода'!T2312=1,'Листы на печать'!P3330,AQ3330)</f>
        <v>0</v>
      </c>
      <c r="AF3330" s="264"/>
      <c r="AG3330" s="265"/>
      <c r="AH3330" s="266"/>
      <c r="AI3330" s="26"/>
      <c r="AJ3330" s="27"/>
      <c r="AK3330" s="265"/>
      <c r="AL3330" s="265"/>
      <c r="AM3330" s="266"/>
      <c r="AN3330" s="267"/>
      <c r="AO3330" s="266"/>
      <c r="AP3330" s="301"/>
      <c r="AQ3330" s="46">
        <f t="shared" si="74"/>
        <v>0</v>
      </c>
    </row>
    <row r="3331" spans="1:43" ht="20.45" customHeight="1">
      <c r="A3331" s="314"/>
      <c r="B3331" s="233">
        <f>'Листы ввода'!B2313</f>
        <v>0</v>
      </c>
      <c r="C3331" s="234"/>
      <c r="D3331" s="235">
        <f>'Листы ввода'!C2313</f>
        <v>0</v>
      </c>
      <c r="E3331" s="236"/>
      <c r="F3331" s="237"/>
      <c r="G3331" s="235">
        <f>'Листы ввода'!D2313</f>
        <v>0</v>
      </c>
      <c r="H3331" s="236"/>
      <c r="I3331" s="237"/>
      <c r="J3331" s="26">
        <f>'Листы ввода'!E2313</f>
        <v>0</v>
      </c>
      <c r="K3331" s="27">
        <f>'Листы ввода'!F2313</f>
        <v>0</v>
      </c>
      <c r="L3331" s="69">
        <f>ROUNDUP('Листы ввода'!G2313*'Общ. данные'!$D$26,0)</f>
        <v>0</v>
      </c>
      <c r="M3331" s="67">
        <f>'Листы ввода'!H2313</f>
        <v>0</v>
      </c>
      <c r="N3331" s="28">
        <f>'Листы ввода'!I2313</f>
        <v>0</v>
      </c>
      <c r="O3331" s="68">
        <f>'Листы ввода'!J2313</f>
        <v>0</v>
      </c>
      <c r="P3331" s="69">
        <f>ROUNDUP('Листы ввода'!K2313*'Общ. данные'!$D$26,0)</f>
        <v>0</v>
      </c>
      <c r="Q3331" s="238">
        <f>ROUNDUP('Листы ввода'!L2313*'Общ. данные'!$D$26,0)</f>
        <v>0</v>
      </c>
      <c r="R3331" s="239"/>
      <c r="S3331" s="238">
        <f>ROUNDUP('Листы ввода'!M2313*'Общ. данные'!$D$26,0)</f>
        <v>0</v>
      </c>
      <c r="T3331" s="240"/>
      <c r="U3331" s="239"/>
      <c r="V3331" s="238">
        <f>ROUNDUP('Листы ввода'!N2313*'Общ. данные'!$D$26,0)</f>
        <v>0</v>
      </c>
      <c r="W3331" s="240"/>
      <c r="X3331" s="239"/>
      <c r="Y3331" s="262">
        <f>'Листы ввода'!O2313</f>
        <v>0</v>
      </c>
      <c r="Z3331" s="263"/>
      <c r="AA3331" s="26">
        <f>'Листы ввода'!P2313</f>
        <v>0</v>
      </c>
      <c r="AB3331" s="68">
        <f>'Листы ввода'!Q2313</f>
        <v>0</v>
      </c>
      <c r="AC3331" s="236">
        <f>'Листы ввода'!R2313</f>
        <v>0</v>
      </c>
      <c r="AD3331" s="236"/>
      <c r="AE3331" s="233">
        <f>IF('Листы ввода'!T2313=1,'Листы на печать'!P3331,AQ3331)</f>
        <v>0</v>
      </c>
      <c r="AF3331" s="264"/>
      <c r="AG3331" s="265"/>
      <c r="AH3331" s="266"/>
      <c r="AI3331" s="26"/>
      <c r="AJ3331" s="27"/>
      <c r="AK3331" s="265"/>
      <c r="AL3331" s="265"/>
      <c r="AM3331" s="266"/>
      <c r="AN3331" s="267"/>
      <c r="AO3331" s="266"/>
      <c r="AP3331" s="301"/>
      <c r="AQ3331" s="46">
        <f t="shared" si="74"/>
        <v>0</v>
      </c>
    </row>
    <row r="3332" spans="1:43" ht="20.45" customHeight="1">
      <c r="A3332" s="314"/>
      <c r="B3332" s="233">
        <f>'Листы ввода'!B2314</f>
        <v>0</v>
      </c>
      <c r="C3332" s="234"/>
      <c r="D3332" s="235">
        <f>'Листы ввода'!C2314</f>
        <v>0</v>
      </c>
      <c r="E3332" s="236"/>
      <c r="F3332" s="237"/>
      <c r="G3332" s="235">
        <f>'Листы ввода'!D2314</f>
        <v>0</v>
      </c>
      <c r="H3332" s="236"/>
      <c r="I3332" s="237"/>
      <c r="J3332" s="26">
        <f>'Листы ввода'!E2314</f>
        <v>0</v>
      </c>
      <c r="K3332" s="27">
        <f>'Листы ввода'!F2314</f>
        <v>0</v>
      </c>
      <c r="L3332" s="69">
        <f>ROUNDUP('Листы ввода'!G2314*'Общ. данные'!$D$26,0)</f>
        <v>0</v>
      </c>
      <c r="M3332" s="67">
        <f>'Листы ввода'!H2314</f>
        <v>0</v>
      </c>
      <c r="N3332" s="28">
        <f>'Листы ввода'!I2314</f>
        <v>0</v>
      </c>
      <c r="O3332" s="68">
        <f>'Листы ввода'!J2314</f>
        <v>0</v>
      </c>
      <c r="P3332" s="69">
        <f>ROUNDUP('Листы ввода'!K2314*'Общ. данные'!$D$26,0)</f>
        <v>0</v>
      </c>
      <c r="Q3332" s="238">
        <f>ROUNDUP('Листы ввода'!L2314*'Общ. данные'!$D$26,0)</f>
        <v>0</v>
      </c>
      <c r="R3332" s="239"/>
      <c r="S3332" s="238">
        <f>ROUNDUP('Листы ввода'!M2314*'Общ. данные'!$D$26,0)</f>
        <v>0</v>
      </c>
      <c r="T3332" s="240"/>
      <c r="U3332" s="239"/>
      <c r="V3332" s="238">
        <f>ROUNDUP('Листы ввода'!N2314*'Общ. данные'!$D$26,0)</f>
        <v>0</v>
      </c>
      <c r="W3332" s="240"/>
      <c r="X3332" s="239"/>
      <c r="Y3332" s="262">
        <f>'Листы ввода'!O2314</f>
        <v>0</v>
      </c>
      <c r="Z3332" s="263"/>
      <c r="AA3332" s="26">
        <f>'Листы ввода'!P2314</f>
        <v>0</v>
      </c>
      <c r="AB3332" s="68">
        <f>'Листы ввода'!Q2314</f>
        <v>0</v>
      </c>
      <c r="AC3332" s="236">
        <f>'Листы ввода'!R2314</f>
        <v>0</v>
      </c>
      <c r="AD3332" s="236"/>
      <c r="AE3332" s="233">
        <f>IF('Листы ввода'!T2314=1,'Листы на печать'!P3332,AQ3332)</f>
        <v>0</v>
      </c>
      <c r="AF3332" s="264"/>
      <c r="AG3332" s="265"/>
      <c r="AH3332" s="266"/>
      <c r="AI3332" s="26"/>
      <c r="AJ3332" s="27"/>
      <c r="AK3332" s="265"/>
      <c r="AL3332" s="265"/>
      <c r="AM3332" s="266"/>
      <c r="AN3332" s="267"/>
      <c r="AO3332" s="266"/>
      <c r="AP3332" s="301"/>
      <c r="AQ3332" s="46">
        <f t="shared" si="74"/>
        <v>0</v>
      </c>
    </row>
    <row r="3333" spans="1:43" ht="20.45" customHeight="1">
      <c r="A3333" s="314"/>
      <c r="B3333" s="233">
        <f>'Листы ввода'!B2315</f>
        <v>0</v>
      </c>
      <c r="C3333" s="234"/>
      <c r="D3333" s="235">
        <f>'Листы ввода'!C2315</f>
        <v>0</v>
      </c>
      <c r="E3333" s="236"/>
      <c r="F3333" s="237"/>
      <c r="G3333" s="235">
        <f>'Листы ввода'!D2315</f>
        <v>0</v>
      </c>
      <c r="H3333" s="236"/>
      <c r="I3333" s="237"/>
      <c r="J3333" s="26">
        <f>'Листы ввода'!E2315</f>
        <v>0</v>
      </c>
      <c r="K3333" s="27">
        <f>'Листы ввода'!F2315</f>
        <v>0</v>
      </c>
      <c r="L3333" s="69">
        <f>ROUNDUP('Листы ввода'!G2315*'Общ. данные'!$D$26,0)</f>
        <v>0</v>
      </c>
      <c r="M3333" s="67">
        <f>'Листы ввода'!H2315</f>
        <v>0</v>
      </c>
      <c r="N3333" s="28">
        <f>'Листы ввода'!I2315</f>
        <v>0</v>
      </c>
      <c r="O3333" s="68">
        <f>'Листы ввода'!J2315</f>
        <v>0</v>
      </c>
      <c r="P3333" s="69">
        <f>ROUNDUP('Листы ввода'!K2315*'Общ. данные'!$D$26,0)</f>
        <v>0</v>
      </c>
      <c r="Q3333" s="238">
        <f>ROUNDUP('Листы ввода'!L2315*'Общ. данные'!$D$26,0)</f>
        <v>0</v>
      </c>
      <c r="R3333" s="239"/>
      <c r="S3333" s="238">
        <f>ROUNDUP('Листы ввода'!M2315*'Общ. данные'!$D$26,0)</f>
        <v>0</v>
      </c>
      <c r="T3333" s="240"/>
      <c r="U3333" s="239"/>
      <c r="V3333" s="238">
        <f>ROUNDUP('Листы ввода'!N2315*'Общ. данные'!$D$26,0)</f>
        <v>0</v>
      </c>
      <c r="W3333" s="240"/>
      <c r="X3333" s="239"/>
      <c r="Y3333" s="262">
        <f>'Листы ввода'!O2315</f>
        <v>0</v>
      </c>
      <c r="Z3333" s="263"/>
      <c r="AA3333" s="26">
        <f>'Листы ввода'!P2315</f>
        <v>0</v>
      </c>
      <c r="AB3333" s="68">
        <f>'Листы ввода'!Q2315</f>
        <v>0</v>
      </c>
      <c r="AC3333" s="236">
        <f>'Листы ввода'!R2315</f>
        <v>0</v>
      </c>
      <c r="AD3333" s="236"/>
      <c r="AE3333" s="233">
        <f>IF('Листы ввода'!T2315=1,'Листы на печать'!P3333,AQ3333)</f>
        <v>0</v>
      </c>
      <c r="AF3333" s="264"/>
      <c r="AG3333" s="265"/>
      <c r="AH3333" s="266"/>
      <c r="AI3333" s="26"/>
      <c r="AJ3333" s="27"/>
      <c r="AK3333" s="265"/>
      <c r="AL3333" s="265"/>
      <c r="AM3333" s="266"/>
      <c r="AN3333" s="267"/>
      <c r="AO3333" s="266"/>
      <c r="AP3333" s="301"/>
      <c r="AQ3333" s="46">
        <f t="shared" si="74"/>
        <v>0</v>
      </c>
    </row>
    <row r="3334" spans="1:43" ht="20.45" customHeight="1">
      <c r="A3334" s="314"/>
      <c r="B3334" s="233">
        <f>'Листы ввода'!B2316</f>
        <v>0</v>
      </c>
      <c r="C3334" s="234"/>
      <c r="D3334" s="235">
        <f>'Листы ввода'!C2316</f>
        <v>0</v>
      </c>
      <c r="E3334" s="236"/>
      <c r="F3334" s="237"/>
      <c r="G3334" s="235">
        <f>'Листы ввода'!D2316</f>
        <v>0</v>
      </c>
      <c r="H3334" s="236"/>
      <c r="I3334" s="237"/>
      <c r="J3334" s="26">
        <f>'Листы ввода'!E2316</f>
        <v>0</v>
      </c>
      <c r="K3334" s="27">
        <f>'Листы ввода'!F2316</f>
        <v>0</v>
      </c>
      <c r="L3334" s="69">
        <f>ROUNDUP('Листы ввода'!G2316*'Общ. данные'!$D$26,0)</f>
        <v>0</v>
      </c>
      <c r="M3334" s="67">
        <f>'Листы ввода'!H2316</f>
        <v>0</v>
      </c>
      <c r="N3334" s="28">
        <f>'Листы ввода'!I2316</f>
        <v>0</v>
      </c>
      <c r="O3334" s="68">
        <f>'Листы ввода'!J2316</f>
        <v>0</v>
      </c>
      <c r="P3334" s="69">
        <f>ROUNDUP('Листы ввода'!K2316*'Общ. данные'!$D$26,0)</f>
        <v>0</v>
      </c>
      <c r="Q3334" s="238">
        <f>ROUNDUP('Листы ввода'!L2316*'Общ. данные'!$D$26,0)</f>
        <v>0</v>
      </c>
      <c r="R3334" s="239"/>
      <c r="S3334" s="238">
        <f>ROUNDUP('Листы ввода'!M2316*'Общ. данные'!$D$26,0)</f>
        <v>0</v>
      </c>
      <c r="T3334" s="240"/>
      <c r="U3334" s="239"/>
      <c r="V3334" s="238">
        <f>ROUNDUP('Листы ввода'!N2316*'Общ. данные'!$D$26,0)</f>
        <v>0</v>
      </c>
      <c r="W3334" s="240"/>
      <c r="X3334" s="239"/>
      <c r="Y3334" s="262">
        <f>'Листы ввода'!O2316</f>
        <v>0</v>
      </c>
      <c r="Z3334" s="263"/>
      <c r="AA3334" s="26">
        <f>'Листы ввода'!P2316</f>
        <v>0</v>
      </c>
      <c r="AB3334" s="68">
        <f>'Листы ввода'!Q2316</f>
        <v>0</v>
      </c>
      <c r="AC3334" s="236">
        <f>'Листы ввода'!R2316</f>
        <v>0</v>
      </c>
      <c r="AD3334" s="236"/>
      <c r="AE3334" s="233">
        <f>IF('Листы ввода'!T2316=1,'Листы на печать'!P3334,AQ3334)</f>
        <v>0</v>
      </c>
      <c r="AF3334" s="264"/>
      <c r="AG3334" s="265"/>
      <c r="AH3334" s="266"/>
      <c r="AI3334" s="26"/>
      <c r="AJ3334" s="27"/>
      <c r="AK3334" s="265"/>
      <c r="AL3334" s="265"/>
      <c r="AM3334" s="266"/>
      <c r="AN3334" s="267"/>
      <c r="AO3334" s="266"/>
      <c r="AP3334" s="301"/>
      <c r="AQ3334" s="46">
        <f t="shared" si="74"/>
        <v>0</v>
      </c>
    </row>
    <row r="3335" spans="1:43" ht="20.45" customHeight="1">
      <c r="A3335" s="314"/>
      <c r="B3335" s="233">
        <f>'Листы ввода'!B2317</f>
        <v>0</v>
      </c>
      <c r="C3335" s="234"/>
      <c r="D3335" s="235">
        <f>'Листы ввода'!C2317</f>
        <v>0</v>
      </c>
      <c r="E3335" s="236"/>
      <c r="F3335" s="237"/>
      <c r="G3335" s="235">
        <f>'Листы ввода'!D2317</f>
        <v>0</v>
      </c>
      <c r="H3335" s="236"/>
      <c r="I3335" s="237"/>
      <c r="J3335" s="26">
        <f>'Листы ввода'!E2317</f>
        <v>0</v>
      </c>
      <c r="K3335" s="27">
        <f>'Листы ввода'!F2317</f>
        <v>0</v>
      </c>
      <c r="L3335" s="69">
        <f>ROUNDUP('Листы ввода'!G2317*'Общ. данные'!$D$26,0)</f>
        <v>0</v>
      </c>
      <c r="M3335" s="67">
        <f>'Листы ввода'!H2317</f>
        <v>0</v>
      </c>
      <c r="N3335" s="28">
        <f>'Листы ввода'!I2317</f>
        <v>0</v>
      </c>
      <c r="O3335" s="68">
        <f>'Листы ввода'!J2317</f>
        <v>0</v>
      </c>
      <c r="P3335" s="69">
        <f>ROUNDUP('Листы ввода'!K2317*'Общ. данные'!$D$26,0)</f>
        <v>0</v>
      </c>
      <c r="Q3335" s="238">
        <f>ROUNDUP('Листы ввода'!L2317*'Общ. данные'!$D$26,0)</f>
        <v>0</v>
      </c>
      <c r="R3335" s="239"/>
      <c r="S3335" s="238">
        <f>ROUNDUP('Листы ввода'!M2317*'Общ. данные'!$D$26,0)</f>
        <v>0</v>
      </c>
      <c r="T3335" s="240"/>
      <c r="U3335" s="239"/>
      <c r="V3335" s="238">
        <f>ROUNDUP('Листы ввода'!N2317*'Общ. данные'!$D$26,0)</f>
        <v>0</v>
      </c>
      <c r="W3335" s="240"/>
      <c r="X3335" s="239"/>
      <c r="Y3335" s="262">
        <f>'Листы ввода'!O2317</f>
        <v>0</v>
      </c>
      <c r="Z3335" s="263"/>
      <c r="AA3335" s="26">
        <f>'Листы ввода'!P2317</f>
        <v>0</v>
      </c>
      <c r="AB3335" s="68">
        <f>'Листы ввода'!Q2317</f>
        <v>0</v>
      </c>
      <c r="AC3335" s="236">
        <f>'Листы ввода'!R2317</f>
        <v>0</v>
      </c>
      <c r="AD3335" s="236"/>
      <c r="AE3335" s="233">
        <f>IF('Листы ввода'!T2317=1,'Листы на печать'!P3335,AQ3335)</f>
        <v>0</v>
      </c>
      <c r="AF3335" s="264"/>
      <c r="AG3335" s="265"/>
      <c r="AH3335" s="266"/>
      <c r="AI3335" s="26"/>
      <c r="AJ3335" s="27"/>
      <c r="AK3335" s="265"/>
      <c r="AL3335" s="265"/>
      <c r="AM3335" s="266"/>
      <c r="AN3335" s="267"/>
      <c r="AO3335" s="266"/>
      <c r="AP3335" s="301"/>
      <c r="AQ3335" s="46">
        <f t="shared" si="74"/>
        <v>0</v>
      </c>
    </row>
    <row r="3336" spans="1:43" ht="20.45" customHeight="1">
      <c r="A3336" s="314"/>
      <c r="B3336" s="233">
        <f>'Листы ввода'!B2318</f>
        <v>0</v>
      </c>
      <c r="C3336" s="234"/>
      <c r="D3336" s="235">
        <f>'Листы ввода'!C2318</f>
        <v>0</v>
      </c>
      <c r="E3336" s="236"/>
      <c r="F3336" s="237"/>
      <c r="G3336" s="235">
        <f>'Листы ввода'!D2318</f>
        <v>0</v>
      </c>
      <c r="H3336" s="236"/>
      <c r="I3336" s="237"/>
      <c r="J3336" s="26">
        <f>'Листы ввода'!E2318</f>
        <v>0</v>
      </c>
      <c r="K3336" s="27">
        <f>'Листы ввода'!F2318</f>
        <v>0</v>
      </c>
      <c r="L3336" s="69">
        <f>ROUNDUP('Листы ввода'!G2318*'Общ. данные'!$D$26,0)</f>
        <v>0</v>
      </c>
      <c r="M3336" s="67">
        <f>'Листы ввода'!H2318</f>
        <v>0</v>
      </c>
      <c r="N3336" s="28">
        <f>'Листы ввода'!I2318</f>
        <v>0</v>
      </c>
      <c r="O3336" s="68">
        <f>'Листы ввода'!J2318</f>
        <v>0</v>
      </c>
      <c r="P3336" s="69">
        <f>ROUNDUP('Листы ввода'!K2318*'Общ. данные'!$D$26,0)</f>
        <v>0</v>
      </c>
      <c r="Q3336" s="238">
        <f>ROUNDUP('Листы ввода'!L2318*'Общ. данные'!$D$26,0)</f>
        <v>0</v>
      </c>
      <c r="R3336" s="239"/>
      <c r="S3336" s="238">
        <f>ROUNDUP('Листы ввода'!M2318*'Общ. данные'!$D$26,0)</f>
        <v>0</v>
      </c>
      <c r="T3336" s="240"/>
      <c r="U3336" s="239"/>
      <c r="V3336" s="238">
        <f>ROUNDUP('Листы ввода'!N2318*'Общ. данные'!$D$26,0)</f>
        <v>0</v>
      </c>
      <c r="W3336" s="240"/>
      <c r="X3336" s="239"/>
      <c r="Y3336" s="262">
        <f>'Листы ввода'!O2318</f>
        <v>0</v>
      </c>
      <c r="Z3336" s="263"/>
      <c r="AA3336" s="26">
        <f>'Листы ввода'!P2318</f>
        <v>0</v>
      </c>
      <c r="AB3336" s="68">
        <f>'Листы ввода'!Q2318</f>
        <v>0</v>
      </c>
      <c r="AC3336" s="236">
        <f>'Листы ввода'!R2318</f>
        <v>0</v>
      </c>
      <c r="AD3336" s="236"/>
      <c r="AE3336" s="233">
        <f>IF('Листы ввода'!T2318=1,'Листы на печать'!P3336,AQ3336)</f>
        <v>0</v>
      </c>
      <c r="AF3336" s="264"/>
      <c r="AG3336" s="265"/>
      <c r="AH3336" s="266"/>
      <c r="AI3336" s="26"/>
      <c r="AJ3336" s="27"/>
      <c r="AK3336" s="265"/>
      <c r="AL3336" s="265"/>
      <c r="AM3336" s="266"/>
      <c r="AN3336" s="267"/>
      <c r="AO3336" s="266"/>
      <c r="AP3336" s="301"/>
      <c r="AQ3336" s="46">
        <f t="shared" si="74"/>
        <v>0</v>
      </c>
    </row>
    <row r="3337" spans="1:43" ht="20.45" customHeight="1">
      <c r="A3337" s="314"/>
      <c r="B3337" s="233">
        <f>'Листы ввода'!B2319</f>
        <v>0</v>
      </c>
      <c r="C3337" s="234"/>
      <c r="D3337" s="235">
        <f>'Листы ввода'!C2319</f>
        <v>0</v>
      </c>
      <c r="E3337" s="236"/>
      <c r="F3337" s="237"/>
      <c r="G3337" s="235">
        <f>'Листы ввода'!D2319</f>
        <v>0</v>
      </c>
      <c r="H3337" s="236"/>
      <c r="I3337" s="237"/>
      <c r="J3337" s="26">
        <f>'Листы ввода'!E2319</f>
        <v>0</v>
      </c>
      <c r="K3337" s="27">
        <f>'Листы ввода'!F2319</f>
        <v>0</v>
      </c>
      <c r="L3337" s="69">
        <f>ROUNDUP('Листы ввода'!G2319*'Общ. данные'!$D$26,0)</f>
        <v>0</v>
      </c>
      <c r="M3337" s="67">
        <f>'Листы ввода'!H2319</f>
        <v>0</v>
      </c>
      <c r="N3337" s="28">
        <f>'Листы ввода'!I2319</f>
        <v>0</v>
      </c>
      <c r="O3337" s="68">
        <f>'Листы ввода'!J2319</f>
        <v>0</v>
      </c>
      <c r="P3337" s="69">
        <f>ROUNDUP('Листы ввода'!K2319*'Общ. данные'!$D$26,0)</f>
        <v>0</v>
      </c>
      <c r="Q3337" s="238">
        <f>ROUNDUP('Листы ввода'!L2319*'Общ. данные'!$D$26,0)</f>
        <v>0</v>
      </c>
      <c r="R3337" s="239"/>
      <c r="S3337" s="238">
        <f>ROUNDUP('Листы ввода'!M2319*'Общ. данные'!$D$26,0)</f>
        <v>0</v>
      </c>
      <c r="T3337" s="240"/>
      <c r="U3337" s="239"/>
      <c r="V3337" s="238">
        <f>ROUNDUP('Листы ввода'!N2319*'Общ. данные'!$D$26,0)</f>
        <v>0</v>
      </c>
      <c r="W3337" s="240"/>
      <c r="X3337" s="239"/>
      <c r="Y3337" s="262">
        <f>'Листы ввода'!O2319</f>
        <v>0</v>
      </c>
      <c r="Z3337" s="263"/>
      <c r="AA3337" s="26">
        <f>'Листы ввода'!P2319</f>
        <v>0</v>
      </c>
      <c r="AB3337" s="68">
        <f>'Листы ввода'!Q2319</f>
        <v>0</v>
      </c>
      <c r="AC3337" s="236">
        <f>'Листы ввода'!R2319</f>
        <v>0</v>
      </c>
      <c r="AD3337" s="236"/>
      <c r="AE3337" s="233">
        <f>IF('Листы ввода'!T2319=1,'Листы на печать'!P3337,AQ3337)</f>
        <v>0</v>
      </c>
      <c r="AF3337" s="264"/>
      <c r="AG3337" s="265"/>
      <c r="AH3337" s="266"/>
      <c r="AI3337" s="26"/>
      <c r="AJ3337" s="27"/>
      <c r="AK3337" s="265"/>
      <c r="AL3337" s="265"/>
      <c r="AM3337" s="266"/>
      <c r="AN3337" s="267"/>
      <c r="AO3337" s="266"/>
      <c r="AP3337" s="301"/>
      <c r="AQ3337" s="46">
        <f t="shared" si="74"/>
        <v>0</v>
      </c>
    </row>
    <row r="3338" spans="1:43" ht="20.45" customHeight="1">
      <c r="A3338" s="314"/>
      <c r="B3338" s="233">
        <f>'Листы ввода'!B2320</f>
        <v>0</v>
      </c>
      <c r="C3338" s="234"/>
      <c r="D3338" s="235">
        <f>'Листы ввода'!C2320</f>
        <v>0</v>
      </c>
      <c r="E3338" s="236"/>
      <c r="F3338" s="237"/>
      <c r="G3338" s="235">
        <f>'Листы ввода'!D2320</f>
        <v>0</v>
      </c>
      <c r="H3338" s="236"/>
      <c r="I3338" s="237"/>
      <c r="J3338" s="26">
        <f>'Листы ввода'!E2320</f>
        <v>0</v>
      </c>
      <c r="K3338" s="27">
        <f>'Листы ввода'!F2320</f>
        <v>0</v>
      </c>
      <c r="L3338" s="69">
        <f>ROUNDUP('Листы ввода'!G2320*'Общ. данные'!$D$26,0)</f>
        <v>0</v>
      </c>
      <c r="M3338" s="67">
        <f>'Листы ввода'!H2320</f>
        <v>0</v>
      </c>
      <c r="N3338" s="28">
        <f>'Листы ввода'!I2320</f>
        <v>0</v>
      </c>
      <c r="O3338" s="68">
        <f>'Листы ввода'!J2320</f>
        <v>0</v>
      </c>
      <c r="P3338" s="69">
        <f>ROUNDUP('Листы ввода'!K2320*'Общ. данные'!$D$26,0)</f>
        <v>0</v>
      </c>
      <c r="Q3338" s="238">
        <f>ROUNDUP('Листы ввода'!L2320*'Общ. данные'!$D$26,0)</f>
        <v>0</v>
      </c>
      <c r="R3338" s="239"/>
      <c r="S3338" s="238">
        <f>ROUNDUP('Листы ввода'!M2320*'Общ. данные'!$D$26,0)</f>
        <v>0</v>
      </c>
      <c r="T3338" s="240"/>
      <c r="U3338" s="239"/>
      <c r="V3338" s="238">
        <f>ROUNDUP('Листы ввода'!N2320*'Общ. данные'!$D$26,0)</f>
        <v>0</v>
      </c>
      <c r="W3338" s="240"/>
      <c r="X3338" s="239"/>
      <c r="Y3338" s="262">
        <f>'Листы ввода'!O2320</f>
        <v>0</v>
      </c>
      <c r="Z3338" s="263"/>
      <c r="AA3338" s="26">
        <f>'Листы ввода'!P2320</f>
        <v>0</v>
      </c>
      <c r="AB3338" s="68">
        <f>'Листы ввода'!Q2320</f>
        <v>0</v>
      </c>
      <c r="AC3338" s="236">
        <f>'Листы ввода'!R2320</f>
        <v>0</v>
      </c>
      <c r="AD3338" s="236"/>
      <c r="AE3338" s="233">
        <f>IF('Листы ввода'!T2320=1,'Листы на печать'!P3338,AQ3338)</f>
        <v>0</v>
      </c>
      <c r="AF3338" s="264"/>
      <c r="AG3338" s="265"/>
      <c r="AH3338" s="266"/>
      <c r="AI3338" s="26"/>
      <c r="AJ3338" s="27"/>
      <c r="AK3338" s="265"/>
      <c r="AL3338" s="265"/>
      <c r="AM3338" s="266"/>
      <c r="AN3338" s="267"/>
      <c r="AO3338" s="266"/>
      <c r="AP3338" s="301"/>
      <c r="AQ3338" s="46">
        <f t="shared" si="74"/>
        <v>0</v>
      </c>
    </row>
    <row r="3339" spans="1:43" ht="20.45" customHeight="1">
      <c r="A3339" s="314"/>
      <c r="B3339" s="233">
        <f>'Листы ввода'!B2321</f>
        <v>0</v>
      </c>
      <c r="C3339" s="234"/>
      <c r="D3339" s="235">
        <f>'Листы ввода'!C2321</f>
        <v>0</v>
      </c>
      <c r="E3339" s="236"/>
      <c r="F3339" s="237"/>
      <c r="G3339" s="235">
        <f>'Листы ввода'!D2321</f>
        <v>0</v>
      </c>
      <c r="H3339" s="236"/>
      <c r="I3339" s="237"/>
      <c r="J3339" s="26">
        <f>'Листы ввода'!E2321</f>
        <v>0</v>
      </c>
      <c r="K3339" s="27">
        <f>'Листы ввода'!F2321</f>
        <v>0</v>
      </c>
      <c r="L3339" s="69">
        <f>ROUNDUP('Листы ввода'!G2321*'Общ. данные'!$D$26,0)</f>
        <v>0</v>
      </c>
      <c r="M3339" s="67">
        <f>'Листы ввода'!H2321</f>
        <v>0</v>
      </c>
      <c r="N3339" s="28">
        <f>'Листы ввода'!I2321</f>
        <v>0</v>
      </c>
      <c r="O3339" s="68">
        <f>'Листы ввода'!J2321</f>
        <v>0</v>
      </c>
      <c r="P3339" s="69">
        <f>ROUNDUP('Листы ввода'!K2321*'Общ. данные'!$D$26,0)</f>
        <v>0</v>
      </c>
      <c r="Q3339" s="238">
        <f>ROUNDUP('Листы ввода'!L2321*'Общ. данные'!$D$26,0)</f>
        <v>0</v>
      </c>
      <c r="R3339" s="239"/>
      <c r="S3339" s="238">
        <f>ROUNDUP('Листы ввода'!M2321*'Общ. данные'!$D$26,0)</f>
        <v>0</v>
      </c>
      <c r="T3339" s="240"/>
      <c r="U3339" s="239"/>
      <c r="V3339" s="238">
        <f>ROUNDUP('Листы ввода'!N2321*'Общ. данные'!$D$26,0)</f>
        <v>0</v>
      </c>
      <c r="W3339" s="240"/>
      <c r="X3339" s="239"/>
      <c r="Y3339" s="262">
        <f>'Листы ввода'!O2321</f>
        <v>0</v>
      </c>
      <c r="Z3339" s="263"/>
      <c r="AA3339" s="26">
        <f>'Листы ввода'!P2321</f>
        <v>0</v>
      </c>
      <c r="AB3339" s="68">
        <f>'Листы ввода'!Q2321</f>
        <v>0</v>
      </c>
      <c r="AC3339" s="236">
        <f>'Листы ввода'!R2321</f>
        <v>0</v>
      </c>
      <c r="AD3339" s="236"/>
      <c r="AE3339" s="233">
        <f>IF('Листы ввода'!T2321=1,'Листы на печать'!P3339,AQ3339)</f>
        <v>0</v>
      </c>
      <c r="AF3339" s="264"/>
      <c r="AG3339" s="265"/>
      <c r="AH3339" s="266"/>
      <c r="AI3339" s="26"/>
      <c r="AJ3339" s="27"/>
      <c r="AK3339" s="265"/>
      <c r="AL3339" s="265"/>
      <c r="AM3339" s="266"/>
      <c r="AN3339" s="267"/>
      <c r="AO3339" s="266"/>
      <c r="AP3339" s="301"/>
      <c r="AQ3339" s="46">
        <f t="shared" si="74"/>
        <v>0</v>
      </c>
    </row>
    <row r="3340" spans="1:43" ht="20.45" customHeight="1">
      <c r="A3340" s="314"/>
      <c r="B3340" s="233">
        <f>'Листы ввода'!B2322</f>
        <v>0</v>
      </c>
      <c r="C3340" s="234"/>
      <c r="D3340" s="235">
        <f>'Листы ввода'!C2322</f>
        <v>0</v>
      </c>
      <c r="E3340" s="236"/>
      <c r="F3340" s="237"/>
      <c r="G3340" s="235">
        <f>'Листы ввода'!D2322</f>
        <v>0</v>
      </c>
      <c r="H3340" s="236"/>
      <c r="I3340" s="237"/>
      <c r="J3340" s="26">
        <f>'Листы ввода'!E2322</f>
        <v>0</v>
      </c>
      <c r="K3340" s="27">
        <f>'Листы ввода'!F2322</f>
        <v>0</v>
      </c>
      <c r="L3340" s="69">
        <f>ROUNDUP('Листы ввода'!G2322*'Общ. данные'!$D$26,0)</f>
        <v>0</v>
      </c>
      <c r="M3340" s="67">
        <f>'Листы ввода'!H2322</f>
        <v>0</v>
      </c>
      <c r="N3340" s="28">
        <f>'Листы ввода'!I2322</f>
        <v>0</v>
      </c>
      <c r="O3340" s="68">
        <f>'Листы ввода'!J2322</f>
        <v>0</v>
      </c>
      <c r="P3340" s="69">
        <f>ROUNDUP('Листы ввода'!K2322*'Общ. данные'!$D$26,0)</f>
        <v>0</v>
      </c>
      <c r="Q3340" s="238">
        <f>ROUNDUP('Листы ввода'!L2322*'Общ. данные'!$D$26,0)</f>
        <v>0</v>
      </c>
      <c r="R3340" s="239"/>
      <c r="S3340" s="238">
        <f>ROUNDUP('Листы ввода'!M2322*'Общ. данные'!$D$26,0)</f>
        <v>0</v>
      </c>
      <c r="T3340" s="240"/>
      <c r="U3340" s="239"/>
      <c r="V3340" s="238">
        <f>ROUNDUP('Листы ввода'!N2322*'Общ. данные'!$D$26,0)</f>
        <v>0</v>
      </c>
      <c r="W3340" s="240"/>
      <c r="X3340" s="239"/>
      <c r="Y3340" s="262">
        <f>'Листы ввода'!O2322</f>
        <v>0</v>
      </c>
      <c r="Z3340" s="263"/>
      <c r="AA3340" s="26">
        <f>'Листы ввода'!P2322</f>
        <v>0</v>
      </c>
      <c r="AB3340" s="68">
        <f>'Листы ввода'!Q2322</f>
        <v>0</v>
      </c>
      <c r="AC3340" s="236">
        <f>'Листы ввода'!R2322</f>
        <v>0</v>
      </c>
      <c r="AD3340" s="236"/>
      <c r="AE3340" s="233">
        <f>IF('Листы ввода'!T2322=1,'Листы на печать'!P3340,AQ3340)</f>
        <v>0</v>
      </c>
      <c r="AF3340" s="264"/>
      <c r="AG3340" s="265"/>
      <c r="AH3340" s="266"/>
      <c r="AI3340" s="26"/>
      <c r="AJ3340" s="27"/>
      <c r="AK3340" s="265"/>
      <c r="AL3340" s="265"/>
      <c r="AM3340" s="266"/>
      <c r="AN3340" s="267"/>
      <c r="AO3340" s="266"/>
      <c r="AP3340" s="301"/>
      <c r="AQ3340" s="46">
        <f t="shared" si="74"/>
        <v>0</v>
      </c>
    </row>
    <row r="3341" spans="1:43" ht="20.45" customHeight="1">
      <c r="A3341" s="314"/>
      <c r="B3341" s="233">
        <f>'Листы ввода'!B2323</f>
        <v>0</v>
      </c>
      <c r="C3341" s="234"/>
      <c r="D3341" s="235">
        <f>'Листы ввода'!C2323</f>
        <v>0</v>
      </c>
      <c r="E3341" s="236"/>
      <c r="F3341" s="237"/>
      <c r="G3341" s="235">
        <f>'Листы ввода'!D2323</f>
        <v>0</v>
      </c>
      <c r="H3341" s="236"/>
      <c r="I3341" s="237"/>
      <c r="J3341" s="26">
        <f>'Листы ввода'!E2323</f>
        <v>0</v>
      </c>
      <c r="K3341" s="27">
        <f>'Листы ввода'!F2323</f>
        <v>0</v>
      </c>
      <c r="L3341" s="69">
        <f>ROUNDUP('Листы ввода'!G2323*'Общ. данные'!$D$26,0)</f>
        <v>0</v>
      </c>
      <c r="M3341" s="67">
        <f>'Листы ввода'!H2323</f>
        <v>0</v>
      </c>
      <c r="N3341" s="28">
        <f>'Листы ввода'!I2323</f>
        <v>0</v>
      </c>
      <c r="O3341" s="68">
        <f>'Листы ввода'!J2323</f>
        <v>0</v>
      </c>
      <c r="P3341" s="69">
        <f>ROUNDUP('Листы ввода'!K2323*'Общ. данные'!$D$26,0)</f>
        <v>0</v>
      </c>
      <c r="Q3341" s="238">
        <f>ROUNDUP('Листы ввода'!L2323*'Общ. данные'!$D$26,0)</f>
        <v>0</v>
      </c>
      <c r="R3341" s="239"/>
      <c r="S3341" s="238">
        <f>ROUNDUP('Листы ввода'!M2323*'Общ. данные'!$D$26,0)</f>
        <v>0</v>
      </c>
      <c r="T3341" s="240"/>
      <c r="U3341" s="239"/>
      <c r="V3341" s="238">
        <f>ROUNDUP('Листы ввода'!N2323*'Общ. данные'!$D$26,0)</f>
        <v>0</v>
      </c>
      <c r="W3341" s="240"/>
      <c r="X3341" s="239"/>
      <c r="Y3341" s="262">
        <f>'Листы ввода'!O2323</f>
        <v>0</v>
      </c>
      <c r="Z3341" s="263"/>
      <c r="AA3341" s="26">
        <f>'Листы ввода'!P2323</f>
        <v>0</v>
      </c>
      <c r="AB3341" s="68">
        <f>'Листы ввода'!Q2323</f>
        <v>0</v>
      </c>
      <c r="AC3341" s="236">
        <f>'Листы ввода'!R2323</f>
        <v>0</v>
      </c>
      <c r="AD3341" s="236"/>
      <c r="AE3341" s="233">
        <f>IF('Листы ввода'!T2323=1,'Листы на печать'!P3341,AQ3341)</f>
        <v>0</v>
      </c>
      <c r="AF3341" s="264"/>
      <c r="AG3341" s="265"/>
      <c r="AH3341" s="266"/>
      <c r="AI3341" s="26"/>
      <c r="AJ3341" s="27"/>
      <c r="AK3341" s="265"/>
      <c r="AL3341" s="265"/>
      <c r="AM3341" s="266"/>
      <c r="AN3341" s="267"/>
      <c r="AO3341" s="266"/>
      <c r="AP3341" s="301"/>
      <c r="AQ3341" s="46">
        <f t="shared" si="74"/>
        <v>0</v>
      </c>
    </row>
    <row r="3342" spans="1:43" ht="20.45" customHeight="1">
      <c r="A3342" s="314"/>
      <c r="B3342" s="233">
        <f>'Листы ввода'!B2324</f>
        <v>0</v>
      </c>
      <c r="C3342" s="234"/>
      <c r="D3342" s="235">
        <f>'Листы ввода'!C2324</f>
        <v>0</v>
      </c>
      <c r="E3342" s="236"/>
      <c r="F3342" s="237"/>
      <c r="G3342" s="235">
        <f>'Листы ввода'!D2324</f>
        <v>0</v>
      </c>
      <c r="H3342" s="236"/>
      <c r="I3342" s="237"/>
      <c r="J3342" s="26">
        <f>'Листы ввода'!E2324</f>
        <v>0</v>
      </c>
      <c r="K3342" s="27">
        <f>'Листы ввода'!F2324</f>
        <v>0</v>
      </c>
      <c r="L3342" s="69">
        <f>ROUNDUP('Листы ввода'!G2324*'Общ. данные'!$D$26,0)</f>
        <v>0</v>
      </c>
      <c r="M3342" s="67">
        <f>'Листы ввода'!H2324</f>
        <v>0</v>
      </c>
      <c r="N3342" s="28">
        <f>'Листы ввода'!I2324</f>
        <v>0</v>
      </c>
      <c r="O3342" s="68">
        <f>'Листы ввода'!J2324</f>
        <v>0</v>
      </c>
      <c r="P3342" s="69">
        <f>ROUNDUP('Листы ввода'!K2324*'Общ. данные'!$D$26,0)</f>
        <v>0</v>
      </c>
      <c r="Q3342" s="238">
        <f>ROUNDUP('Листы ввода'!L2324*'Общ. данные'!$D$26,0)</f>
        <v>0</v>
      </c>
      <c r="R3342" s="239"/>
      <c r="S3342" s="238">
        <f>ROUNDUP('Листы ввода'!M2324*'Общ. данные'!$D$26,0)</f>
        <v>0</v>
      </c>
      <c r="T3342" s="240"/>
      <c r="U3342" s="239"/>
      <c r="V3342" s="238">
        <f>ROUNDUP('Листы ввода'!N2324*'Общ. данные'!$D$26,0)</f>
        <v>0</v>
      </c>
      <c r="W3342" s="240"/>
      <c r="X3342" s="239"/>
      <c r="Y3342" s="262">
        <f>'Листы ввода'!O2324</f>
        <v>0</v>
      </c>
      <c r="Z3342" s="263"/>
      <c r="AA3342" s="26">
        <f>'Листы ввода'!P2324</f>
        <v>0</v>
      </c>
      <c r="AB3342" s="68">
        <f>'Листы ввода'!Q2324</f>
        <v>0</v>
      </c>
      <c r="AC3342" s="236">
        <f>'Листы ввода'!R2324</f>
        <v>0</v>
      </c>
      <c r="AD3342" s="236"/>
      <c r="AE3342" s="233">
        <f>IF('Листы ввода'!T2324=1,'Листы на печать'!P3342,AQ3342)</f>
        <v>0</v>
      </c>
      <c r="AF3342" s="264"/>
      <c r="AG3342" s="265"/>
      <c r="AH3342" s="266"/>
      <c r="AI3342" s="26"/>
      <c r="AJ3342" s="27"/>
      <c r="AK3342" s="265"/>
      <c r="AL3342" s="265"/>
      <c r="AM3342" s="266"/>
      <c r="AN3342" s="267"/>
      <c r="AO3342" s="266"/>
      <c r="AP3342" s="301"/>
      <c r="AQ3342" s="46">
        <f t="shared" si="74"/>
        <v>0</v>
      </c>
    </row>
    <row r="3343" spans="1:43" ht="20.45" customHeight="1">
      <c r="A3343" s="314"/>
      <c r="B3343" s="233">
        <f>'Листы ввода'!B2325</f>
        <v>0</v>
      </c>
      <c r="C3343" s="234"/>
      <c r="D3343" s="235">
        <f>'Листы ввода'!C2325</f>
        <v>0</v>
      </c>
      <c r="E3343" s="236"/>
      <c r="F3343" s="237"/>
      <c r="G3343" s="235">
        <f>'Листы ввода'!D2325</f>
        <v>0</v>
      </c>
      <c r="H3343" s="236"/>
      <c r="I3343" s="237"/>
      <c r="J3343" s="26">
        <f>'Листы ввода'!E2325</f>
        <v>0</v>
      </c>
      <c r="K3343" s="27">
        <f>'Листы ввода'!F2325</f>
        <v>0</v>
      </c>
      <c r="L3343" s="69">
        <f>ROUNDUP('Листы ввода'!G2325*'Общ. данные'!$D$26,0)</f>
        <v>0</v>
      </c>
      <c r="M3343" s="67">
        <f>'Листы ввода'!H2325</f>
        <v>0</v>
      </c>
      <c r="N3343" s="28">
        <f>'Листы ввода'!I2325</f>
        <v>0</v>
      </c>
      <c r="O3343" s="68">
        <f>'Листы ввода'!J2325</f>
        <v>0</v>
      </c>
      <c r="P3343" s="69">
        <f>ROUNDUP('Листы ввода'!K2325*'Общ. данные'!$D$26,0)</f>
        <v>0</v>
      </c>
      <c r="Q3343" s="238">
        <f>ROUNDUP('Листы ввода'!L2325*'Общ. данные'!$D$26,0)</f>
        <v>0</v>
      </c>
      <c r="R3343" s="239"/>
      <c r="S3343" s="238">
        <f>ROUNDUP('Листы ввода'!M2325*'Общ. данные'!$D$26,0)</f>
        <v>0</v>
      </c>
      <c r="T3343" s="240"/>
      <c r="U3343" s="239"/>
      <c r="V3343" s="238">
        <f>ROUNDUP('Листы ввода'!N2325*'Общ. данные'!$D$26,0)</f>
        <v>0</v>
      </c>
      <c r="W3343" s="240"/>
      <c r="X3343" s="239"/>
      <c r="Y3343" s="262">
        <f>'Листы ввода'!O2325</f>
        <v>0</v>
      </c>
      <c r="Z3343" s="263"/>
      <c r="AA3343" s="26">
        <f>'Листы ввода'!P2325</f>
        <v>0</v>
      </c>
      <c r="AB3343" s="68">
        <f>'Листы ввода'!Q2325</f>
        <v>0</v>
      </c>
      <c r="AC3343" s="236">
        <f>'Листы ввода'!R2325</f>
        <v>0</v>
      </c>
      <c r="AD3343" s="236"/>
      <c r="AE3343" s="233">
        <f>IF('Листы ввода'!T2325=1,'Листы на печать'!P3343,AQ3343)</f>
        <v>0</v>
      </c>
      <c r="AF3343" s="264"/>
      <c r="AG3343" s="265"/>
      <c r="AH3343" s="266"/>
      <c r="AI3343" s="26"/>
      <c r="AJ3343" s="27"/>
      <c r="AK3343" s="265"/>
      <c r="AL3343" s="265"/>
      <c r="AM3343" s="266"/>
      <c r="AN3343" s="267"/>
      <c r="AO3343" s="266"/>
      <c r="AP3343" s="301"/>
      <c r="AQ3343" s="46">
        <f t="shared" si="74"/>
        <v>0</v>
      </c>
    </row>
    <row r="3344" spans="1:43" ht="20.45" customHeight="1">
      <c r="A3344" s="314"/>
      <c r="B3344" s="233">
        <f>'Листы ввода'!B2326</f>
        <v>0</v>
      </c>
      <c r="C3344" s="234"/>
      <c r="D3344" s="235">
        <f>'Листы ввода'!C2326</f>
        <v>0</v>
      </c>
      <c r="E3344" s="236"/>
      <c r="F3344" s="237"/>
      <c r="G3344" s="235">
        <f>'Листы ввода'!D2326</f>
        <v>0</v>
      </c>
      <c r="H3344" s="236"/>
      <c r="I3344" s="237"/>
      <c r="J3344" s="26">
        <f>'Листы ввода'!E2326</f>
        <v>0</v>
      </c>
      <c r="K3344" s="27">
        <f>'Листы ввода'!F2326</f>
        <v>0</v>
      </c>
      <c r="L3344" s="69">
        <f>ROUNDUP('Листы ввода'!G2326*'Общ. данные'!$D$26,0)</f>
        <v>0</v>
      </c>
      <c r="M3344" s="67">
        <f>'Листы ввода'!H2326</f>
        <v>0</v>
      </c>
      <c r="N3344" s="28">
        <f>'Листы ввода'!I2326</f>
        <v>0</v>
      </c>
      <c r="O3344" s="68">
        <f>'Листы ввода'!J2326</f>
        <v>0</v>
      </c>
      <c r="P3344" s="69">
        <f>ROUNDUP('Листы ввода'!K2326*'Общ. данные'!$D$26,0)</f>
        <v>0</v>
      </c>
      <c r="Q3344" s="238">
        <f>ROUNDUP('Листы ввода'!L2326*'Общ. данные'!$D$26,0)</f>
        <v>0</v>
      </c>
      <c r="R3344" s="239"/>
      <c r="S3344" s="238">
        <f>ROUNDUP('Листы ввода'!M2326*'Общ. данные'!$D$26,0)</f>
        <v>0</v>
      </c>
      <c r="T3344" s="240"/>
      <c r="U3344" s="239"/>
      <c r="V3344" s="238">
        <f>ROUNDUP('Листы ввода'!N2326*'Общ. данные'!$D$26,0)</f>
        <v>0</v>
      </c>
      <c r="W3344" s="240"/>
      <c r="X3344" s="239"/>
      <c r="Y3344" s="262">
        <f>'Листы ввода'!O2326</f>
        <v>0</v>
      </c>
      <c r="Z3344" s="263"/>
      <c r="AA3344" s="26">
        <f>'Листы ввода'!P2326</f>
        <v>0</v>
      </c>
      <c r="AB3344" s="68">
        <f>'Листы ввода'!Q2326</f>
        <v>0</v>
      </c>
      <c r="AC3344" s="236">
        <f>'Листы ввода'!R2326</f>
        <v>0</v>
      </c>
      <c r="AD3344" s="236"/>
      <c r="AE3344" s="233">
        <f>IF('Листы ввода'!T2326=1,'Листы на печать'!P3344,AQ3344)</f>
        <v>0</v>
      </c>
      <c r="AF3344" s="264"/>
      <c r="AG3344" s="265"/>
      <c r="AH3344" s="266"/>
      <c r="AI3344" s="26"/>
      <c r="AJ3344" s="27"/>
      <c r="AK3344" s="265"/>
      <c r="AL3344" s="265"/>
      <c r="AM3344" s="266"/>
      <c r="AN3344" s="267"/>
      <c r="AO3344" s="266"/>
      <c r="AP3344" s="301"/>
      <c r="AQ3344" s="46">
        <f t="shared" si="74"/>
        <v>0</v>
      </c>
    </row>
    <row r="3345" spans="1:43" ht="20.45" customHeight="1">
      <c r="A3345" s="314"/>
      <c r="B3345" s="233">
        <f>'Листы ввода'!B2327</f>
        <v>0</v>
      </c>
      <c r="C3345" s="234"/>
      <c r="D3345" s="235">
        <f>'Листы ввода'!C2327</f>
        <v>0</v>
      </c>
      <c r="E3345" s="236"/>
      <c r="F3345" s="237"/>
      <c r="G3345" s="235">
        <f>'Листы ввода'!D2327</f>
        <v>0</v>
      </c>
      <c r="H3345" s="236"/>
      <c r="I3345" s="237"/>
      <c r="J3345" s="26">
        <f>'Листы ввода'!E2327</f>
        <v>0</v>
      </c>
      <c r="K3345" s="27">
        <f>'Листы ввода'!F2327</f>
        <v>0</v>
      </c>
      <c r="L3345" s="69">
        <f>ROUNDUP('Листы ввода'!G2327*'Общ. данные'!$D$26,0)</f>
        <v>0</v>
      </c>
      <c r="M3345" s="67">
        <f>'Листы ввода'!H2327</f>
        <v>0</v>
      </c>
      <c r="N3345" s="28">
        <f>'Листы ввода'!I2327</f>
        <v>0</v>
      </c>
      <c r="O3345" s="68">
        <f>'Листы ввода'!J2327</f>
        <v>0</v>
      </c>
      <c r="P3345" s="69">
        <f>ROUNDUP('Листы ввода'!K2327*'Общ. данные'!$D$26,0)</f>
        <v>0</v>
      </c>
      <c r="Q3345" s="238">
        <f>ROUNDUP('Листы ввода'!L2327*'Общ. данные'!$D$26,0)</f>
        <v>0</v>
      </c>
      <c r="R3345" s="239"/>
      <c r="S3345" s="238">
        <f>ROUNDUP('Листы ввода'!M2327*'Общ. данные'!$D$26,0)</f>
        <v>0</v>
      </c>
      <c r="T3345" s="240"/>
      <c r="U3345" s="239"/>
      <c r="V3345" s="238">
        <f>ROUNDUP('Листы ввода'!N2327*'Общ. данные'!$D$26,0)</f>
        <v>0</v>
      </c>
      <c r="W3345" s="240"/>
      <c r="X3345" s="239"/>
      <c r="Y3345" s="262">
        <f>'Листы ввода'!O2327</f>
        <v>0</v>
      </c>
      <c r="Z3345" s="263"/>
      <c r="AA3345" s="26">
        <f>'Листы ввода'!P2327</f>
        <v>0</v>
      </c>
      <c r="AB3345" s="68">
        <f>'Листы ввода'!Q2327</f>
        <v>0</v>
      </c>
      <c r="AC3345" s="236">
        <f>'Листы ввода'!R2327</f>
        <v>0</v>
      </c>
      <c r="AD3345" s="236"/>
      <c r="AE3345" s="233">
        <f>IF('Листы ввода'!T2327=1,'Листы на печать'!P3345,AQ3345)</f>
        <v>0</v>
      </c>
      <c r="AF3345" s="264"/>
      <c r="AG3345" s="265"/>
      <c r="AH3345" s="266"/>
      <c r="AI3345" s="31"/>
      <c r="AJ3345" s="32"/>
      <c r="AK3345" s="265"/>
      <c r="AL3345" s="265"/>
      <c r="AM3345" s="266"/>
      <c r="AN3345" s="267"/>
      <c r="AO3345" s="266"/>
      <c r="AP3345" s="301"/>
      <c r="AQ3345" s="46">
        <f t="shared" si="74"/>
        <v>0</v>
      </c>
    </row>
    <row r="3346" spans="1:43" ht="20.45" customHeight="1">
      <c r="A3346" s="314"/>
      <c r="B3346" s="233">
        <f>'Листы ввода'!B2328</f>
        <v>0</v>
      </c>
      <c r="C3346" s="234"/>
      <c r="D3346" s="235">
        <f>'Листы ввода'!C2328</f>
        <v>0</v>
      </c>
      <c r="E3346" s="236"/>
      <c r="F3346" s="237"/>
      <c r="G3346" s="235">
        <f>'Листы ввода'!D2328</f>
        <v>0</v>
      </c>
      <c r="H3346" s="236"/>
      <c r="I3346" s="237"/>
      <c r="J3346" s="26">
        <f>'Листы ввода'!E2328</f>
        <v>0</v>
      </c>
      <c r="K3346" s="27">
        <f>'Листы ввода'!F2328</f>
        <v>0</v>
      </c>
      <c r="L3346" s="69">
        <f>ROUNDUP('Листы ввода'!G2328*'Общ. данные'!$D$26,0)</f>
        <v>0</v>
      </c>
      <c r="M3346" s="67">
        <f>'Листы ввода'!H2328</f>
        <v>0</v>
      </c>
      <c r="N3346" s="28">
        <f>'Листы ввода'!I2328</f>
        <v>0</v>
      </c>
      <c r="O3346" s="68">
        <f>'Листы ввода'!J2328</f>
        <v>0</v>
      </c>
      <c r="P3346" s="69">
        <f>ROUNDUP('Листы ввода'!K2328*'Общ. данные'!$D$26,0)</f>
        <v>0</v>
      </c>
      <c r="Q3346" s="238">
        <f>ROUNDUP('Листы ввода'!L2328*'Общ. данные'!$D$26,0)</f>
        <v>0</v>
      </c>
      <c r="R3346" s="239"/>
      <c r="S3346" s="238">
        <f>ROUNDUP('Листы ввода'!M2328*'Общ. данные'!$D$26,0)</f>
        <v>0</v>
      </c>
      <c r="T3346" s="240"/>
      <c r="U3346" s="239"/>
      <c r="V3346" s="238">
        <f>ROUNDUP('Листы ввода'!N2328*'Общ. данные'!$D$26,0)</f>
        <v>0</v>
      </c>
      <c r="W3346" s="240"/>
      <c r="X3346" s="239"/>
      <c r="Y3346" s="262">
        <f>'Листы ввода'!O2328</f>
        <v>0</v>
      </c>
      <c r="Z3346" s="263"/>
      <c r="AA3346" s="26">
        <f>'Листы ввода'!P2328</f>
        <v>0</v>
      </c>
      <c r="AB3346" s="68">
        <f>'Листы ввода'!Q2328</f>
        <v>0</v>
      </c>
      <c r="AC3346" s="236">
        <f>'Листы ввода'!R2328</f>
        <v>0</v>
      </c>
      <c r="AD3346" s="236"/>
      <c r="AE3346" s="233">
        <f>IF('Листы ввода'!T2328=1,'Листы на печать'!P3346,AQ3346)</f>
        <v>0</v>
      </c>
      <c r="AF3346" s="264"/>
      <c r="AG3346" s="265"/>
      <c r="AH3346" s="266"/>
      <c r="AI3346" s="31"/>
      <c r="AJ3346" s="32"/>
      <c r="AK3346" s="265"/>
      <c r="AL3346" s="265"/>
      <c r="AM3346" s="266"/>
      <c r="AN3346" s="267"/>
      <c r="AO3346" s="266"/>
      <c r="AP3346" s="301"/>
      <c r="AQ3346" s="46">
        <f t="shared" si="74"/>
        <v>0</v>
      </c>
    </row>
    <row r="3347" spans="1:43" ht="20.45" customHeight="1">
      <c r="A3347" s="314"/>
      <c r="B3347" s="233">
        <f>'Листы ввода'!B2329</f>
        <v>0</v>
      </c>
      <c r="C3347" s="234"/>
      <c r="D3347" s="235">
        <f>'Листы ввода'!C2329</f>
        <v>0</v>
      </c>
      <c r="E3347" s="236"/>
      <c r="F3347" s="237"/>
      <c r="G3347" s="235">
        <f>'Листы ввода'!D2329</f>
        <v>0</v>
      </c>
      <c r="H3347" s="236"/>
      <c r="I3347" s="237"/>
      <c r="J3347" s="26">
        <f>'Листы ввода'!E2329</f>
        <v>0</v>
      </c>
      <c r="K3347" s="27">
        <f>'Листы ввода'!F2329</f>
        <v>0</v>
      </c>
      <c r="L3347" s="69">
        <f>ROUNDUP('Листы ввода'!G2329*'Общ. данные'!$D$26,0)</f>
        <v>0</v>
      </c>
      <c r="M3347" s="67">
        <f>'Листы ввода'!H2329</f>
        <v>0</v>
      </c>
      <c r="N3347" s="28">
        <f>'Листы ввода'!I2329</f>
        <v>0</v>
      </c>
      <c r="O3347" s="68">
        <f>'Листы ввода'!J2329</f>
        <v>0</v>
      </c>
      <c r="P3347" s="69">
        <f>ROUNDUP('Листы ввода'!K2329*'Общ. данные'!$D$26,0)</f>
        <v>0</v>
      </c>
      <c r="Q3347" s="238">
        <f>ROUNDUP('Листы ввода'!L2329*'Общ. данные'!$D$26,0)</f>
        <v>0</v>
      </c>
      <c r="R3347" s="239"/>
      <c r="S3347" s="238">
        <f>ROUNDUP('Листы ввода'!M2329*'Общ. данные'!$D$26,0)</f>
        <v>0</v>
      </c>
      <c r="T3347" s="240"/>
      <c r="U3347" s="239"/>
      <c r="V3347" s="238">
        <f>ROUNDUP('Листы ввода'!N2329*'Общ. данные'!$D$26,0)</f>
        <v>0</v>
      </c>
      <c r="W3347" s="240"/>
      <c r="X3347" s="239"/>
      <c r="Y3347" s="262">
        <f>'Листы ввода'!O2329</f>
        <v>0</v>
      </c>
      <c r="Z3347" s="263"/>
      <c r="AA3347" s="26">
        <f>'Листы ввода'!P2329</f>
        <v>0</v>
      </c>
      <c r="AB3347" s="68">
        <f>'Листы ввода'!Q2329</f>
        <v>0</v>
      </c>
      <c r="AC3347" s="236">
        <f>'Листы ввода'!R2329</f>
        <v>0</v>
      </c>
      <c r="AD3347" s="236"/>
      <c r="AE3347" s="233">
        <f>IF('Листы ввода'!T2329=1,'Листы на печать'!P3347,AQ3347)</f>
        <v>0</v>
      </c>
      <c r="AF3347" s="264"/>
      <c r="AG3347" s="265"/>
      <c r="AH3347" s="266"/>
      <c r="AI3347" s="33"/>
      <c r="AJ3347" s="34"/>
      <c r="AK3347" s="265"/>
      <c r="AL3347" s="265"/>
      <c r="AM3347" s="266"/>
      <c r="AN3347" s="275"/>
      <c r="AO3347" s="276"/>
      <c r="AP3347" s="301"/>
      <c r="AQ3347" s="46">
        <f t="shared" si="74"/>
        <v>0</v>
      </c>
    </row>
    <row r="3348" spans="1:43" ht="20.45" customHeight="1" thickBot="1">
      <c r="A3348" s="314"/>
      <c r="B3348" s="269">
        <f>'Листы ввода'!B2330</f>
        <v>0</v>
      </c>
      <c r="C3348" s="277"/>
      <c r="D3348" s="278">
        <f>'Листы ввода'!C2330</f>
        <v>0</v>
      </c>
      <c r="E3348" s="268"/>
      <c r="F3348" s="279"/>
      <c r="G3348" s="278">
        <f>'Листы ввода'!D2330</f>
        <v>0</v>
      </c>
      <c r="H3348" s="268"/>
      <c r="I3348" s="279"/>
      <c r="J3348" s="88">
        <f>'Листы ввода'!E2330</f>
        <v>0</v>
      </c>
      <c r="K3348" s="89">
        <f>'Листы ввода'!F2330</f>
        <v>0</v>
      </c>
      <c r="L3348" s="86">
        <f>ROUNDUP('Листы ввода'!G2330*'Общ. данные'!$D$26,0)</f>
        <v>0</v>
      </c>
      <c r="M3348" s="85">
        <f>'Листы ввода'!H2330</f>
        <v>0</v>
      </c>
      <c r="N3348" s="90">
        <f>'Листы ввода'!I2330</f>
        <v>0</v>
      </c>
      <c r="O3348" s="87">
        <f>'Листы ввода'!J2330</f>
        <v>0</v>
      </c>
      <c r="P3348" s="86">
        <f>ROUNDUP('Листы ввода'!K2330*'Общ. данные'!$D$26,0)</f>
        <v>0</v>
      </c>
      <c r="Q3348" s="258">
        <f>ROUNDUP('Листы ввода'!L2330*'Общ. данные'!$D$26,0)</f>
        <v>0</v>
      </c>
      <c r="R3348" s="259"/>
      <c r="S3348" s="258">
        <f>ROUNDUP('Листы ввода'!M2330*'Общ. данные'!$D$26,0)</f>
        <v>0</v>
      </c>
      <c r="T3348" s="280"/>
      <c r="U3348" s="259"/>
      <c r="V3348" s="258">
        <f>ROUNDUP('Листы ввода'!N2330*'Общ. данные'!$D$26,0)</f>
        <v>0</v>
      </c>
      <c r="W3348" s="280"/>
      <c r="X3348" s="259"/>
      <c r="Y3348" s="281">
        <f>'Листы ввода'!O2330</f>
        <v>0</v>
      </c>
      <c r="Z3348" s="282"/>
      <c r="AA3348" s="88">
        <f>'Листы ввода'!P2330</f>
        <v>0</v>
      </c>
      <c r="AB3348" s="87">
        <f>'Листы ввода'!Q2330</f>
        <v>0</v>
      </c>
      <c r="AC3348" s="268">
        <f>'Листы ввода'!R2330</f>
        <v>0</v>
      </c>
      <c r="AD3348" s="268"/>
      <c r="AE3348" s="269">
        <f>IF('Листы ввода'!T2330=1,'Листы на печать'!P3348,AQ3348)</f>
        <v>0</v>
      </c>
      <c r="AF3348" s="270"/>
      <c r="AG3348" s="271"/>
      <c r="AH3348" s="272"/>
      <c r="AI3348" s="35"/>
      <c r="AJ3348" s="36"/>
      <c r="AK3348" s="271"/>
      <c r="AL3348" s="271"/>
      <c r="AM3348" s="272"/>
      <c r="AN3348" s="273"/>
      <c r="AO3348" s="274"/>
      <c r="AP3348" s="301"/>
      <c r="AQ3348" s="46">
        <f t="shared" si="74"/>
        <v>0</v>
      </c>
    </row>
    <row r="3349" spans="1:43" ht="20.45" customHeight="1">
      <c r="A3349" s="314"/>
      <c r="B3349" s="241"/>
      <c r="C3349" s="242"/>
      <c r="D3349" s="242"/>
      <c r="E3349" s="242"/>
      <c r="F3349" s="242"/>
      <c r="G3349" s="242"/>
      <c r="H3349" s="242"/>
      <c r="I3349" s="242"/>
      <c r="J3349" s="242"/>
      <c r="K3349" s="242"/>
      <c r="L3349" s="242"/>
      <c r="M3349" s="242"/>
      <c r="N3349" s="242"/>
      <c r="O3349" s="242"/>
      <c r="P3349" s="242"/>
      <c r="Q3349" s="242"/>
      <c r="R3349" s="242"/>
      <c r="S3349" s="242"/>
      <c r="T3349" s="242"/>
      <c r="U3349" s="242"/>
      <c r="V3349" s="242"/>
      <c r="W3349" s="242"/>
      <c r="X3349" s="242"/>
      <c r="Y3349" s="242"/>
      <c r="Z3349" s="242"/>
      <c r="AA3349" s="242"/>
      <c r="AB3349" s="242"/>
      <c r="AC3349" s="242"/>
      <c r="AD3349" s="242"/>
      <c r="AE3349" s="242"/>
      <c r="AF3349" s="242"/>
      <c r="AG3349" s="242"/>
      <c r="AH3349" s="242"/>
      <c r="AI3349" s="242"/>
      <c r="AJ3349" s="242"/>
      <c r="AK3349" s="242"/>
      <c r="AL3349" s="242"/>
      <c r="AM3349" s="242"/>
      <c r="AN3349" s="242"/>
      <c r="AO3349" s="243"/>
      <c r="AP3349" s="301"/>
    </row>
    <row r="3350" spans="1:43" ht="20.45" customHeight="1" thickBot="1">
      <c r="A3350" s="314"/>
      <c r="B3350" s="241"/>
      <c r="C3350" s="242"/>
      <c r="D3350" s="242"/>
      <c r="E3350" s="242"/>
      <c r="F3350" s="242"/>
      <c r="G3350" s="242"/>
      <c r="H3350" s="242"/>
      <c r="I3350" s="242"/>
      <c r="J3350" s="242"/>
      <c r="K3350" s="242"/>
      <c r="L3350" s="242"/>
      <c r="M3350" s="242"/>
      <c r="N3350" s="242"/>
      <c r="O3350" s="242"/>
      <c r="P3350" s="242"/>
      <c r="Q3350" s="242"/>
      <c r="R3350" s="242"/>
      <c r="S3350" s="242"/>
      <c r="T3350" s="242"/>
      <c r="U3350" s="242"/>
      <c r="V3350" s="242"/>
      <c r="W3350" s="242"/>
      <c r="X3350" s="242"/>
      <c r="Y3350" s="242"/>
      <c r="Z3350" s="242"/>
      <c r="AA3350" s="242"/>
      <c r="AB3350" s="242"/>
      <c r="AC3350" s="242"/>
      <c r="AD3350" s="242"/>
      <c r="AE3350" s="242"/>
      <c r="AF3350" s="242"/>
      <c r="AG3350" s="242"/>
      <c r="AH3350" s="242"/>
      <c r="AI3350" s="242"/>
      <c r="AJ3350" s="242"/>
      <c r="AK3350" s="242"/>
      <c r="AL3350" s="242"/>
      <c r="AM3350" s="242"/>
      <c r="AN3350" s="242"/>
      <c r="AO3350" s="243"/>
      <c r="AP3350" s="301"/>
    </row>
    <row r="3351" spans="1:43" ht="12.75" customHeight="1" thickBot="1">
      <c r="A3351" s="314"/>
      <c r="B3351" s="241"/>
      <c r="C3351" s="242"/>
      <c r="D3351" s="242"/>
      <c r="E3351" s="242"/>
      <c r="F3351" s="242"/>
      <c r="G3351" s="242"/>
      <c r="H3351" s="242"/>
      <c r="I3351" s="242"/>
      <c r="J3351" s="242"/>
      <c r="K3351" s="242"/>
      <c r="L3351" s="242"/>
      <c r="M3351" s="242"/>
      <c r="N3351" s="242"/>
      <c r="O3351" s="242"/>
      <c r="P3351" s="242"/>
      <c r="Q3351" s="243"/>
      <c r="R3351" s="247"/>
      <c r="S3351" s="248"/>
      <c r="T3351" s="38"/>
      <c r="U3351" s="247"/>
      <c r="V3351" s="248"/>
      <c r="W3351" s="38"/>
      <c r="X3351" s="247"/>
      <c r="Y3351" s="248"/>
      <c r="Z3351" s="38"/>
      <c r="AA3351" s="249" t="str">
        <f>AA3308</f>
        <v>АП-08/15-АОВ2.К</v>
      </c>
      <c r="AB3351" s="250"/>
      <c r="AC3351" s="250"/>
      <c r="AD3351" s="250"/>
      <c r="AE3351" s="250"/>
      <c r="AF3351" s="250"/>
      <c r="AG3351" s="250"/>
      <c r="AH3351" s="250"/>
      <c r="AI3351" s="250"/>
      <c r="AJ3351" s="250"/>
      <c r="AK3351" s="250"/>
      <c r="AL3351" s="250"/>
      <c r="AM3351" s="250"/>
      <c r="AN3351" s="251"/>
      <c r="AO3351" s="65" t="s">
        <v>13</v>
      </c>
      <c r="AP3351" s="301"/>
    </row>
    <row r="3352" spans="1:43" ht="12.75" customHeight="1" thickBot="1">
      <c r="A3352" s="314"/>
      <c r="B3352" s="241"/>
      <c r="C3352" s="242"/>
      <c r="D3352" s="242"/>
      <c r="E3352" s="242"/>
      <c r="F3352" s="242"/>
      <c r="G3352" s="242"/>
      <c r="H3352" s="242"/>
      <c r="I3352" s="242"/>
      <c r="J3352" s="242"/>
      <c r="K3352" s="242"/>
      <c r="L3352" s="242"/>
      <c r="M3352" s="242"/>
      <c r="N3352" s="242"/>
      <c r="O3352" s="242"/>
      <c r="P3352" s="242"/>
      <c r="Q3352" s="243"/>
      <c r="R3352" s="258"/>
      <c r="S3352" s="259"/>
      <c r="T3352" s="15"/>
      <c r="U3352" s="258"/>
      <c r="V3352" s="259"/>
      <c r="W3352" s="15"/>
      <c r="X3352" s="258"/>
      <c r="Y3352" s="259"/>
      <c r="Z3352" s="39"/>
      <c r="AA3352" s="252"/>
      <c r="AB3352" s="253"/>
      <c r="AC3352" s="253"/>
      <c r="AD3352" s="253"/>
      <c r="AE3352" s="253"/>
      <c r="AF3352" s="253"/>
      <c r="AG3352" s="253"/>
      <c r="AH3352" s="253"/>
      <c r="AI3352" s="253"/>
      <c r="AJ3352" s="253"/>
      <c r="AK3352" s="253"/>
      <c r="AL3352" s="253"/>
      <c r="AM3352" s="253"/>
      <c r="AN3352" s="254"/>
      <c r="AO3352" s="260">
        <f>AO3309+1</f>
        <v>77</v>
      </c>
      <c r="AP3352" s="301"/>
    </row>
    <row r="3353" spans="1:43" ht="12.75" customHeight="1" thickBot="1">
      <c r="A3353" s="314"/>
      <c r="B3353" s="244"/>
      <c r="C3353" s="245"/>
      <c r="D3353" s="245"/>
      <c r="E3353" s="245"/>
      <c r="F3353" s="245"/>
      <c r="G3353" s="245"/>
      <c r="H3353" s="245"/>
      <c r="I3353" s="245"/>
      <c r="J3353" s="245"/>
      <c r="K3353" s="245"/>
      <c r="L3353" s="245"/>
      <c r="M3353" s="245"/>
      <c r="N3353" s="245"/>
      <c r="O3353" s="245"/>
      <c r="P3353" s="245"/>
      <c r="Q3353" s="246"/>
      <c r="R3353" s="229" t="s">
        <v>11</v>
      </c>
      <c r="S3353" s="230"/>
      <c r="T3353" s="63" t="s">
        <v>12</v>
      </c>
      <c r="U3353" s="229" t="s">
        <v>13</v>
      </c>
      <c r="V3353" s="230"/>
      <c r="W3353" s="63" t="s">
        <v>14</v>
      </c>
      <c r="X3353" s="229" t="s">
        <v>15</v>
      </c>
      <c r="Y3353" s="230"/>
      <c r="Z3353" s="63" t="s">
        <v>16</v>
      </c>
      <c r="AA3353" s="255"/>
      <c r="AB3353" s="256"/>
      <c r="AC3353" s="256"/>
      <c r="AD3353" s="256"/>
      <c r="AE3353" s="256"/>
      <c r="AF3353" s="256"/>
      <c r="AG3353" s="256"/>
      <c r="AH3353" s="256"/>
      <c r="AI3353" s="256"/>
      <c r="AJ3353" s="256"/>
      <c r="AK3353" s="256"/>
      <c r="AL3353" s="256"/>
      <c r="AM3353" s="256"/>
      <c r="AN3353" s="257"/>
      <c r="AO3353" s="261"/>
      <c r="AP3353" s="301"/>
    </row>
    <row r="3354" spans="1:43" ht="12.75" customHeight="1">
      <c r="A3354" s="315"/>
      <c r="B3354" s="231"/>
      <c r="C3354" s="231"/>
      <c r="D3354" s="231"/>
      <c r="E3354" s="231"/>
      <c r="F3354" s="231"/>
      <c r="G3354" s="231"/>
      <c r="H3354" s="231"/>
      <c r="I3354" s="231"/>
      <c r="J3354" s="231"/>
      <c r="K3354" s="231"/>
      <c r="L3354" s="231"/>
      <c r="M3354" s="231"/>
      <c r="N3354" s="231"/>
      <c r="O3354" s="231"/>
      <c r="P3354" s="231"/>
      <c r="Q3354" s="231"/>
      <c r="R3354" s="231"/>
      <c r="S3354" s="231"/>
      <c r="T3354" s="231"/>
      <c r="U3354" s="231"/>
      <c r="V3354" s="231"/>
      <c r="W3354" s="231"/>
      <c r="X3354" s="231"/>
      <c r="Y3354" s="231"/>
      <c r="Z3354" s="231"/>
      <c r="AA3354" s="231"/>
      <c r="AB3354" s="231"/>
      <c r="AC3354" s="231"/>
      <c r="AD3354" s="231"/>
      <c r="AE3354" s="231"/>
      <c r="AF3354" s="231"/>
      <c r="AG3354" s="231"/>
      <c r="AH3354" s="232" t="s">
        <v>20</v>
      </c>
      <c r="AI3354" s="232"/>
      <c r="AJ3354" s="232"/>
      <c r="AK3354" s="232"/>
      <c r="AL3354" s="232"/>
      <c r="AM3354" s="232"/>
      <c r="AN3354" s="232"/>
      <c r="AO3354" s="232"/>
      <c r="AP3354" s="302"/>
    </row>
    <row r="3355" spans="1:43" ht="12.75" customHeight="1" thickBot="1">
      <c r="A3355" s="313"/>
      <c r="B3355" s="316"/>
      <c r="C3355" s="316"/>
      <c r="D3355" s="316"/>
      <c r="E3355" s="316"/>
      <c r="F3355" s="316"/>
      <c r="G3355" s="316"/>
      <c r="H3355" s="316"/>
      <c r="I3355" s="316"/>
      <c r="J3355" s="316"/>
      <c r="K3355" s="316"/>
      <c r="L3355" s="316"/>
      <c r="M3355" s="316"/>
      <c r="N3355" s="316"/>
      <c r="O3355" s="316"/>
      <c r="P3355" s="316"/>
      <c r="Q3355" s="316"/>
      <c r="R3355" s="316"/>
      <c r="S3355" s="316"/>
      <c r="T3355" s="316"/>
      <c r="U3355" s="316"/>
      <c r="V3355" s="316"/>
      <c r="W3355" s="316"/>
      <c r="X3355" s="316"/>
      <c r="Y3355" s="316"/>
      <c r="Z3355" s="316"/>
      <c r="AA3355" s="316"/>
      <c r="AB3355" s="316"/>
      <c r="AC3355" s="316"/>
      <c r="AD3355" s="316"/>
      <c r="AE3355" s="316"/>
      <c r="AF3355" s="316"/>
      <c r="AG3355" s="316"/>
      <c r="AH3355" s="316"/>
      <c r="AI3355" s="316"/>
      <c r="AJ3355" s="316"/>
      <c r="AK3355" s="316"/>
      <c r="AL3355" s="316"/>
      <c r="AM3355" s="316"/>
      <c r="AN3355" s="316"/>
      <c r="AO3355" s="316"/>
      <c r="AP3355" s="300"/>
    </row>
    <row r="3356" spans="1:43" ht="20.45" customHeight="1" thickBot="1">
      <c r="A3356" s="314"/>
      <c r="B3356" s="294" t="s">
        <v>0</v>
      </c>
      <c r="C3356" s="303"/>
      <c r="D3356" s="229" t="s">
        <v>1</v>
      </c>
      <c r="E3356" s="306"/>
      <c r="F3356" s="306"/>
      <c r="G3356" s="306"/>
      <c r="H3356" s="306"/>
      <c r="I3356" s="307"/>
      <c r="J3356" s="308" t="s">
        <v>5</v>
      </c>
      <c r="K3356" s="309"/>
      <c r="L3356" s="309"/>
      <c r="M3356" s="309"/>
      <c r="N3356" s="309"/>
      <c r="O3356" s="309"/>
      <c r="P3356" s="309"/>
      <c r="Q3356" s="309"/>
      <c r="R3356" s="309"/>
      <c r="S3356" s="309"/>
      <c r="T3356" s="309"/>
      <c r="U3356" s="309"/>
      <c r="V3356" s="309"/>
      <c r="W3356" s="309"/>
      <c r="X3356" s="310"/>
      <c r="Y3356" s="308" t="s">
        <v>8</v>
      </c>
      <c r="Z3356" s="309"/>
      <c r="AA3356" s="309"/>
      <c r="AB3356" s="309"/>
      <c r="AC3356" s="309"/>
      <c r="AD3356" s="309"/>
      <c r="AE3356" s="309"/>
      <c r="AF3356" s="309"/>
      <c r="AG3356" s="309"/>
      <c r="AH3356" s="309"/>
      <c r="AI3356" s="309"/>
      <c r="AJ3356" s="309"/>
      <c r="AK3356" s="309"/>
      <c r="AL3356" s="309"/>
      <c r="AM3356" s="309"/>
      <c r="AN3356" s="309"/>
      <c r="AO3356" s="310"/>
      <c r="AP3356" s="301"/>
    </row>
    <row r="3357" spans="1:43" ht="20.45" customHeight="1" thickBot="1">
      <c r="A3357" s="314"/>
      <c r="B3357" s="304"/>
      <c r="C3357" s="305"/>
      <c r="D3357" s="294" t="s">
        <v>2</v>
      </c>
      <c r="E3357" s="311"/>
      <c r="F3357" s="303"/>
      <c r="G3357" s="294" t="s">
        <v>3</v>
      </c>
      <c r="H3357" s="311"/>
      <c r="I3357" s="303"/>
      <c r="J3357" s="294" t="s">
        <v>53</v>
      </c>
      <c r="K3357" s="298"/>
      <c r="L3357" s="295"/>
      <c r="M3357" s="294" t="s">
        <v>231</v>
      </c>
      <c r="N3357" s="298"/>
      <c r="O3357" s="298"/>
      <c r="P3357" s="295"/>
      <c r="Q3357" s="294" t="s">
        <v>18</v>
      </c>
      <c r="R3357" s="295"/>
      <c r="S3357" s="294" t="s">
        <v>17</v>
      </c>
      <c r="T3357" s="298"/>
      <c r="U3357" s="295"/>
      <c r="V3357" s="294" t="s">
        <v>110</v>
      </c>
      <c r="W3357" s="298"/>
      <c r="X3357" s="295"/>
      <c r="Y3357" s="308" t="s">
        <v>9</v>
      </c>
      <c r="Z3357" s="309"/>
      <c r="AA3357" s="309"/>
      <c r="AB3357" s="309"/>
      <c r="AC3357" s="309"/>
      <c r="AD3357" s="309"/>
      <c r="AE3357" s="309"/>
      <c r="AF3357" s="310"/>
      <c r="AG3357" s="308" t="s">
        <v>10</v>
      </c>
      <c r="AH3357" s="309"/>
      <c r="AI3357" s="309"/>
      <c r="AJ3357" s="309"/>
      <c r="AK3357" s="309"/>
      <c r="AL3357" s="309"/>
      <c r="AM3357" s="309"/>
      <c r="AN3357" s="309"/>
      <c r="AO3357" s="310"/>
      <c r="AP3357" s="301"/>
    </row>
    <row r="3358" spans="1:43" ht="20.45" customHeight="1">
      <c r="A3358" s="314"/>
      <c r="B3358" s="304"/>
      <c r="C3358" s="305"/>
      <c r="D3358" s="304"/>
      <c r="E3358" s="312"/>
      <c r="F3358" s="305"/>
      <c r="G3358" s="304"/>
      <c r="H3358" s="312"/>
      <c r="I3358" s="305"/>
      <c r="J3358" s="296"/>
      <c r="K3358" s="299"/>
      <c r="L3358" s="297"/>
      <c r="M3358" s="296"/>
      <c r="N3358" s="299"/>
      <c r="O3358" s="299"/>
      <c r="P3358" s="297"/>
      <c r="Q3358" s="296"/>
      <c r="R3358" s="297"/>
      <c r="S3358" s="296"/>
      <c r="T3358" s="299"/>
      <c r="U3358" s="297"/>
      <c r="V3358" s="296"/>
      <c r="W3358" s="299"/>
      <c r="X3358" s="297"/>
      <c r="Y3358" s="294" t="s">
        <v>4</v>
      </c>
      <c r="Z3358" s="295"/>
      <c r="AA3358" s="294" t="s">
        <v>6</v>
      </c>
      <c r="AB3358" s="298"/>
      <c r="AC3358" s="298"/>
      <c r="AD3358" s="295"/>
      <c r="AE3358" s="294" t="s">
        <v>7</v>
      </c>
      <c r="AF3358" s="295"/>
      <c r="AG3358" s="294" t="s">
        <v>4</v>
      </c>
      <c r="AH3358" s="295"/>
      <c r="AI3358" s="294" t="s">
        <v>6</v>
      </c>
      <c r="AJ3358" s="298"/>
      <c r="AK3358" s="298"/>
      <c r="AL3358" s="298"/>
      <c r="AM3358" s="295"/>
      <c r="AN3358" s="294" t="s">
        <v>7</v>
      </c>
      <c r="AO3358" s="295"/>
      <c r="AP3358" s="301"/>
    </row>
    <row r="3359" spans="1:43" ht="20.45" customHeight="1">
      <c r="A3359" s="314"/>
      <c r="B3359" s="304"/>
      <c r="C3359" s="305"/>
      <c r="D3359" s="304"/>
      <c r="E3359" s="312"/>
      <c r="F3359" s="305"/>
      <c r="G3359" s="304"/>
      <c r="H3359" s="312"/>
      <c r="I3359" s="305"/>
      <c r="J3359" s="296"/>
      <c r="K3359" s="299"/>
      <c r="L3359" s="297"/>
      <c r="M3359" s="296"/>
      <c r="N3359" s="299"/>
      <c r="O3359" s="299"/>
      <c r="P3359" s="297"/>
      <c r="Q3359" s="296"/>
      <c r="R3359" s="297"/>
      <c r="S3359" s="296"/>
      <c r="T3359" s="299"/>
      <c r="U3359" s="297"/>
      <c r="V3359" s="296"/>
      <c r="W3359" s="299"/>
      <c r="X3359" s="297"/>
      <c r="Y3359" s="296"/>
      <c r="Z3359" s="297"/>
      <c r="AA3359" s="296"/>
      <c r="AB3359" s="299"/>
      <c r="AC3359" s="299"/>
      <c r="AD3359" s="297"/>
      <c r="AE3359" s="296"/>
      <c r="AF3359" s="297"/>
      <c r="AG3359" s="296"/>
      <c r="AH3359" s="297"/>
      <c r="AI3359" s="296"/>
      <c r="AJ3359" s="299"/>
      <c r="AK3359" s="299"/>
      <c r="AL3359" s="299"/>
      <c r="AM3359" s="297"/>
      <c r="AN3359" s="296"/>
      <c r="AO3359" s="297"/>
      <c r="AP3359" s="301"/>
    </row>
    <row r="3360" spans="1:43" ht="20.45" customHeight="1" thickBot="1">
      <c r="A3360" s="314"/>
      <c r="B3360" s="304"/>
      <c r="C3360" s="305"/>
      <c r="D3360" s="304"/>
      <c r="E3360" s="312"/>
      <c r="F3360" s="305"/>
      <c r="G3360" s="304"/>
      <c r="H3360" s="312"/>
      <c r="I3360" s="305"/>
      <c r="J3360" s="296"/>
      <c r="K3360" s="299"/>
      <c r="L3360" s="297"/>
      <c r="M3360" s="296"/>
      <c r="N3360" s="299"/>
      <c r="O3360" s="299"/>
      <c r="P3360" s="297"/>
      <c r="Q3360" s="296"/>
      <c r="R3360" s="297"/>
      <c r="S3360" s="296"/>
      <c r="T3360" s="299"/>
      <c r="U3360" s="297"/>
      <c r="V3360" s="296"/>
      <c r="W3360" s="299"/>
      <c r="X3360" s="297"/>
      <c r="Y3360" s="296"/>
      <c r="Z3360" s="297"/>
      <c r="AA3360" s="296"/>
      <c r="AB3360" s="299"/>
      <c r="AC3360" s="299"/>
      <c r="AD3360" s="297"/>
      <c r="AE3360" s="296"/>
      <c r="AF3360" s="297"/>
      <c r="AG3360" s="296"/>
      <c r="AH3360" s="297"/>
      <c r="AI3360" s="296"/>
      <c r="AJ3360" s="299"/>
      <c r="AK3360" s="299"/>
      <c r="AL3360" s="299"/>
      <c r="AM3360" s="297"/>
      <c r="AN3360" s="296"/>
      <c r="AO3360" s="297"/>
      <c r="AP3360" s="301"/>
    </row>
    <row r="3361" spans="1:43" ht="20.45" customHeight="1">
      <c r="A3361" s="314"/>
      <c r="B3361" s="286">
        <f>'Листы ввода'!B2331</f>
        <v>0</v>
      </c>
      <c r="C3361" s="288"/>
      <c r="D3361" s="289">
        <f>'Листы ввода'!C2331</f>
        <v>0</v>
      </c>
      <c r="E3361" s="285"/>
      <c r="F3361" s="290"/>
      <c r="G3361" s="289">
        <f>'Листы ввода'!D2331</f>
        <v>0</v>
      </c>
      <c r="H3361" s="285"/>
      <c r="I3361" s="290"/>
      <c r="J3361" s="73">
        <f>'Листы ввода'!E2331</f>
        <v>0</v>
      </c>
      <c r="K3361" s="74">
        <f>'Листы ввода'!F2331</f>
        <v>0</v>
      </c>
      <c r="L3361" s="75">
        <f>ROUNDUP('Листы ввода'!G2331*'Общ. данные'!$D$26,0)</f>
        <v>0</v>
      </c>
      <c r="M3361" s="76">
        <f>'Листы ввода'!H2331</f>
        <v>0</v>
      </c>
      <c r="N3361" s="77">
        <f>'Листы ввода'!I2331</f>
        <v>0</v>
      </c>
      <c r="O3361" s="78">
        <f>'Листы ввода'!J2331</f>
        <v>0</v>
      </c>
      <c r="P3361" s="75">
        <f>ROUNDUP('Листы ввода'!K2331*'Общ. данные'!$D$26,0)</f>
        <v>0</v>
      </c>
      <c r="Q3361" s="291">
        <f>ROUNDUP('Листы ввода'!L2331*'Общ. данные'!$D$26,0)</f>
        <v>0</v>
      </c>
      <c r="R3361" s="292"/>
      <c r="S3361" s="291">
        <f>ROUNDUP('Листы ввода'!M2331*'Общ. данные'!$D$26,0)</f>
        <v>0</v>
      </c>
      <c r="T3361" s="293"/>
      <c r="U3361" s="292"/>
      <c r="V3361" s="291">
        <f>ROUNDUP('Листы ввода'!N2331*'Общ. данные'!$D$26,0)</f>
        <v>0</v>
      </c>
      <c r="W3361" s="293"/>
      <c r="X3361" s="292"/>
      <c r="Y3361" s="283">
        <f>'Листы ввода'!O2331</f>
        <v>0</v>
      </c>
      <c r="Z3361" s="284"/>
      <c r="AA3361" s="73">
        <f>'Листы ввода'!P2331</f>
        <v>0</v>
      </c>
      <c r="AB3361" s="78">
        <f>'Листы ввода'!Q2331</f>
        <v>0</v>
      </c>
      <c r="AC3361" s="285">
        <f>'Листы ввода'!R2331</f>
        <v>0</v>
      </c>
      <c r="AD3361" s="285"/>
      <c r="AE3361" s="286">
        <f>IF('Листы ввода'!T2331=1,'Листы на печать'!P3361,AQ3361)</f>
        <v>0</v>
      </c>
      <c r="AF3361" s="287"/>
      <c r="AG3361" s="231"/>
      <c r="AH3361" s="248"/>
      <c r="AI3361" s="24"/>
      <c r="AJ3361" s="25"/>
      <c r="AK3361" s="231"/>
      <c r="AL3361" s="231"/>
      <c r="AM3361" s="248"/>
      <c r="AN3361" s="247"/>
      <c r="AO3361" s="248"/>
      <c r="AP3361" s="301"/>
      <c r="AQ3361" s="46">
        <f>SUM(L3361,P3361,Q3361,S3361,V3361)</f>
        <v>0</v>
      </c>
    </row>
    <row r="3362" spans="1:43" ht="20.45" customHeight="1">
      <c r="A3362" s="314"/>
      <c r="B3362" s="233">
        <f>'Листы ввода'!B2332</f>
        <v>0</v>
      </c>
      <c r="C3362" s="234"/>
      <c r="D3362" s="235">
        <f>'Листы ввода'!C2332</f>
        <v>0</v>
      </c>
      <c r="E3362" s="236"/>
      <c r="F3362" s="237"/>
      <c r="G3362" s="235">
        <f>'Листы ввода'!D2332</f>
        <v>0</v>
      </c>
      <c r="H3362" s="236"/>
      <c r="I3362" s="237"/>
      <c r="J3362" s="26">
        <f>'Листы ввода'!E2332</f>
        <v>0</v>
      </c>
      <c r="K3362" s="27">
        <f>'Листы ввода'!F2332</f>
        <v>0</v>
      </c>
      <c r="L3362" s="69">
        <f>ROUNDUP('Листы ввода'!G2332*'Общ. данные'!$D$26,0)</f>
        <v>0</v>
      </c>
      <c r="M3362" s="67">
        <f>'Листы ввода'!H2332</f>
        <v>0</v>
      </c>
      <c r="N3362" s="28">
        <f>'Листы ввода'!I2332</f>
        <v>0</v>
      </c>
      <c r="O3362" s="68">
        <f>'Листы ввода'!J2332</f>
        <v>0</v>
      </c>
      <c r="P3362" s="69">
        <f>ROUNDUP('Листы ввода'!K2332*'Общ. данные'!$D$26,0)</f>
        <v>0</v>
      </c>
      <c r="Q3362" s="238">
        <f>ROUNDUP('Листы ввода'!L2332*'Общ. данные'!$D$26,0)</f>
        <v>0</v>
      </c>
      <c r="R3362" s="239"/>
      <c r="S3362" s="238">
        <f>ROUNDUP('Листы ввода'!M2332*'Общ. данные'!$D$26,0)</f>
        <v>0</v>
      </c>
      <c r="T3362" s="240"/>
      <c r="U3362" s="239"/>
      <c r="V3362" s="238">
        <f>ROUNDUP('Листы ввода'!N2332*'Общ. данные'!$D$26,0)</f>
        <v>0</v>
      </c>
      <c r="W3362" s="240"/>
      <c r="X3362" s="239"/>
      <c r="Y3362" s="262">
        <f>'Листы ввода'!O2332</f>
        <v>0</v>
      </c>
      <c r="Z3362" s="263"/>
      <c r="AA3362" s="26">
        <f>'Листы ввода'!P2332</f>
        <v>0</v>
      </c>
      <c r="AB3362" s="68">
        <f>'Листы ввода'!Q2332</f>
        <v>0</v>
      </c>
      <c r="AC3362" s="236">
        <f>'Листы ввода'!R2332</f>
        <v>0</v>
      </c>
      <c r="AD3362" s="236"/>
      <c r="AE3362" s="233">
        <f>IF('Листы ввода'!T2332=1,'Листы на печать'!P3362,AQ3362)</f>
        <v>0</v>
      </c>
      <c r="AF3362" s="264"/>
      <c r="AG3362" s="265"/>
      <c r="AH3362" s="266"/>
      <c r="AI3362" s="26"/>
      <c r="AJ3362" s="27"/>
      <c r="AK3362" s="265"/>
      <c r="AL3362" s="265"/>
      <c r="AM3362" s="266"/>
      <c r="AN3362" s="267"/>
      <c r="AO3362" s="266"/>
      <c r="AP3362" s="301"/>
      <c r="AQ3362" s="46">
        <f t="shared" ref="AQ3362:AQ3391" si="75">SUM(L3362,P3362,Q3362,S3362,V3362)</f>
        <v>0</v>
      </c>
    </row>
    <row r="3363" spans="1:43" ht="20.45" customHeight="1">
      <c r="A3363" s="314"/>
      <c r="B3363" s="233">
        <f>'Листы ввода'!B2333</f>
        <v>0</v>
      </c>
      <c r="C3363" s="234"/>
      <c r="D3363" s="235">
        <f>'Листы ввода'!C2333</f>
        <v>0</v>
      </c>
      <c r="E3363" s="236"/>
      <c r="F3363" s="237"/>
      <c r="G3363" s="235">
        <f>'Листы ввода'!D2333</f>
        <v>0</v>
      </c>
      <c r="H3363" s="236"/>
      <c r="I3363" s="237"/>
      <c r="J3363" s="26">
        <f>'Листы ввода'!E2333</f>
        <v>0</v>
      </c>
      <c r="K3363" s="27">
        <f>'Листы ввода'!F2333</f>
        <v>0</v>
      </c>
      <c r="L3363" s="69">
        <f>ROUNDUP('Листы ввода'!G2333*'Общ. данные'!$D$26,0)</f>
        <v>0</v>
      </c>
      <c r="M3363" s="67">
        <f>'Листы ввода'!H2333</f>
        <v>0</v>
      </c>
      <c r="N3363" s="28">
        <f>'Листы ввода'!I2333</f>
        <v>0</v>
      </c>
      <c r="O3363" s="68">
        <f>'Листы ввода'!J2333</f>
        <v>0</v>
      </c>
      <c r="P3363" s="69">
        <f>ROUNDUP('Листы ввода'!K2333*'Общ. данные'!$D$26,0)</f>
        <v>0</v>
      </c>
      <c r="Q3363" s="238">
        <f>ROUNDUP('Листы ввода'!L2333*'Общ. данные'!$D$26,0)</f>
        <v>0</v>
      </c>
      <c r="R3363" s="239"/>
      <c r="S3363" s="238">
        <f>ROUNDUP('Листы ввода'!M2333*'Общ. данные'!$D$26,0)</f>
        <v>0</v>
      </c>
      <c r="T3363" s="240"/>
      <c r="U3363" s="239"/>
      <c r="V3363" s="238">
        <f>ROUNDUP('Листы ввода'!N2333*'Общ. данные'!$D$26,0)</f>
        <v>0</v>
      </c>
      <c r="W3363" s="240"/>
      <c r="X3363" s="239"/>
      <c r="Y3363" s="262">
        <f>'Листы ввода'!O2333</f>
        <v>0</v>
      </c>
      <c r="Z3363" s="263"/>
      <c r="AA3363" s="26">
        <f>'Листы ввода'!P2333</f>
        <v>0</v>
      </c>
      <c r="AB3363" s="68">
        <f>'Листы ввода'!Q2333</f>
        <v>0</v>
      </c>
      <c r="AC3363" s="236">
        <f>'Листы ввода'!R2333</f>
        <v>0</v>
      </c>
      <c r="AD3363" s="236"/>
      <c r="AE3363" s="233">
        <f>IF('Листы ввода'!T2333=1,'Листы на печать'!P3363,AQ3363)</f>
        <v>0</v>
      </c>
      <c r="AF3363" s="264"/>
      <c r="AG3363" s="265"/>
      <c r="AH3363" s="266"/>
      <c r="AI3363" s="26"/>
      <c r="AJ3363" s="27"/>
      <c r="AK3363" s="265"/>
      <c r="AL3363" s="265"/>
      <c r="AM3363" s="266"/>
      <c r="AN3363" s="267"/>
      <c r="AO3363" s="266"/>
      <c r="AP3363" s="301"/>
      <c r="AQ3363" s="46">
        <f t="shared" si="75"/>
        <v>0</v>
      </c>
    </row>
    <row r="3364" spans="1:43" ht="20.45" customHeight="1">
      <c r="A3364" s="314"/>
      <c r="B3364" s="233">
        <f>'Листы ввода'!B2334</f>
        <v>0</v>
      </c>
      <c r="C3364" s="234"/>
      <c r="D3364" s="235">
        <f>'Листы ввода'!C2334</f>
        <v>0</v>
      </c>
      <c r="E3364" s="236"/>
      <c r="F3364" s="237"/>
      <c r="G3364" s="235">
        <f>'Листы ввода'!D2334</f>
        <v>0</v>
      </c>
      <c r="H3364" s="236"/>
      <c r="I3364" s="237"/>
      <c r="J3364" s="26">
        <f>'Листы ввода'!E2334</f>
        <v>0</v>
      </c>
      <c r="K3364" s="27">
        <f>'Листы ввода'!F2334</f>
        <v>0</v>
      </c>
      <c r="L3364" s="69">
        <f>ROUNDUP('Листы ввода'!G2334*'Общ. данные'!$D$26,0)</f>
        <v>0</v>
      </c>
      <c r="M3364" s="67">
        <f>'Листы ввода'!H2334</f>
        <v>0</v>
      </c>
      <c r="N3364" s="28">
        <f>'Листы ввода'!I2334</f>
        <v>0</v>
      </c>
      <c r="O3364" s="68">
        <f>'Листы ввода'!J2334</f>
        <v>0</v>
      </c>
      <c r="P3364" s="69">
        <f>ROUNDUP('Листы ввода'!K2334*'Общ. данные'!$D$26,0)</f>
        <v>0</v>
      </c>
      <c r="Q3364" s="238">
        <f>ROUNDUP('Листы ввода'!L2334*'Общ. данные'!$D$26,0)</f>
        <v>0</v>
      </c>
      <c r="R3364" s="239"/>
      <c r="S3364" s="238">
        <f>ROUNDUP('Листы ввода'!M2334*'Общ. данные'!$D$26,0)</f>
        <v>0</v>
      </c>
      <c r="T3364" s="240"/>
      <c r="U3364" s="239"/>
      <c r="V3364" s="238">
        <f>ROUNDUP('Листы ввода'!N2334*'Общ. данные'!$D$26,0)</f>
        <v>0</v>
      </c>
      <c r="W3364" s="240"/>
      <c r="X3364" s="239"/>
      <c r="Y3364" s="262">
        <f>'Листы ввода'!O2334</f>
        <v>0</v>
      </c>
      <c r="Z3364" s="263"/>
      <c r="AA3364" s="26">
        <f>'Листы ввода'!P2334</f>
        <v>0</v>
      </c>
      <c r="AB3364" s="68">
        <f>'Листы ввода'!Q2334</f>
        <v>0</v>
      </c>
      <c r="AC3364" s="236">
        <f>'Листы ввода'!R2334</f>
        <v>0</v>
      </c>
      <c r="AD3364" s="236"/>
      <c r="AE3364" s="233">
        <f>IF('Листы ввода'!T2334=1,'Листы на печать'!P3364,AQ3364)</f>
        <v>0</v>
      </c>
      <c r="AF3364" s="264"/>
      <c r="AG3364" s="265"/>
      <c r="AH3364" s="266"/>
      <c r="AI3364" s="26"/>
      <c r="AJ3364" s="27"/>
      <c r="AK3364" s="265"/>
      <c r="AL3364" s="265"/>
      <c r="AM3364" s="266"/>
      <c r="AN3364" s="267"/>
      <c r="AO3364" s="266"/>
      <c r="AP3364" s="301"/>
      <c r="AQ3364" s="46">
        <f t="shared" si="75"/>
        <v>0</v>
      </c>
    </row>
    <row r="3365" spans="1:43" ht="20.45" customHeight="1">
      <c r="A3365" s="314"/>
      <c r="B3365" s="233">
        <f>'Листы ввода'!B2335</f>
        <v>0</v>
      </c>
      <c r="C3365" s="234"/>
      <c r="D3365" s="235">
        <f>'Листы ввода'!C2335</f>
        <v>0</v>
      </c>
      <c r="E3365" s="236"/>
      <c r="F3365" s="237"/>
      <c r="G3365" s="235">
        <f>'Листы ввода'!D2335</f>
        <v>0</v>
      </c>
      <c r="H3365" s="236"/>
      <c r="I3365" s="237"/>
      <c r="J3365" s="26">
        <f>'Листы ввода'!E2335</f>
        <v>0</v>
      </c>
      <c r="K3365" s="27">
        <f>'Листы ввода'!F2335</f>
        <v>0</v>
      </c>
      <c r="L3365" s="69">
        <f>ROUNDUP('Листы ввода'!G2335*'Общ. данные'!$D$26,0)</f>
        <v>0</v>
      </c>
      <c r="M3365" s="67">
        <f>'Листы ввода'!H2335</f>
        <v>0</v>
      </c>
      <c r="N3365" s="28">
        <f>'Листы ввода'!I2335</f>
        <v>0</v>
      </c>
      <c r="O3365" s="68">
        <f>'Листы ввода'!J2335</f>
        <v>0</v>
      </c>
      <c r="P3365" s="69">
        <f>ROUNDUP('Листы ввода'!K2335*'Общ. данные'!$D$26,0)</f>
        <v>0</v>
      </c>
      <c r="Q3365" s="238">
        <f>ROUNDUP('Листы ввода'!L2335*'Общ. данные'!$D$26,0)</f>
        <v>0</v>
      </c>
      <c r="R3365" s="239"/>
      <c r="S3365" s="238">
        <f>ROUNDUP('Листы ввода'!M2335*'Общ. данные'!$D$26,0)</f>
        <v>0</v>
      </c>
      <c r="T3365" s="240"/>
      <c r="U3365" s="239"/>
      <c r="V3365" s="238">
        <f>ROUNDUP('Листы ввода'!N2335*'Общ. данные'!$D$26,0)</f>
        <v>0</v>
      </c>
      <c r="W3365" s="240"/>
      <c r="X3365" s="239"/>
      <c r="Y3365" s="262">
        <f>'Листы ввода'!O2335</f>
        <v>0</v>
      </c>
      <c r="Z3365" s="263"/>
      <c r="AA3365" s="26">
        <f>'Листы ввода'!P2335</f>
        <v>0</v>
      </c>
      <c r="AB3365" s="68">
        <f>'Листы ввода'!Q2335</f>
        <v>0</v>
      </c>
      <c r="AC3365" s="236">
        <f>'Листы ввода'!R2335</f>
        <v>0</v>
      </c>
      <c r="AD3365" s="236"/>
      <c r="AE3365" s="233">
        <f>IF('Листы ввода'!T2335=1,'Листы на печать'!P3365,AQ3365)</f>
        <v>0</v>
      </c>
      <c r="AF3365" s="264"/>
      <c r="AG3365" s="265"/>
      <c r="AH3365" s="266"/>
      <c r="AI3365" s="26"/>
      <c r="AJ3365" s="27"/>
      <c r="AK3365" s="265"/>
      <c r="AL3365" s="265"/>
      <c r="AM3365" s="266"/>
      <c r="AN3365" s="267"/>
      <c r="AO3365" s="266"/>
      <c r="AP3365" s="301"/>
      <c r="AQ3365" s="46">
        <f t="shared" si="75"/>
        <v>0</v>
      </c>
    </row>
    <row r="3366" spans="1:43" ht="20.45" customHeight="1">
      <c r="A3366" s="314"/>
      <c r="B3366" s="233">
        <f>'Листы ввода'!B2336</f>
        <v>0</v>
      </c>
      <c r="C3366" s="234"/>
      <c r="D3366" s="235">
        <f>'Листы ввода'!C2336</f>
        <v>0</v>
      </c>
      <c r="E3366" s="236"/>
      <c r="F3366" s="237"/>
      <c r="G3366" s="235">
        <f>'Листы ввода'!D2336</f>
        <v>0</v>
      </c>
      <c r="H3366" s="236"/>
      <c r="I3366" s="237"/>
      <c r="J3366" s="26">
        <f>'Листы ввода'!E2336</f>
        <v>0</v>
      </c>
      <c r="K3366" s="27">
        <f>'Листы ввода'!F2336</f>
        <v>0</v>
      </c>
      <c r="L3366" s="69">
        <f>ROUNDUP('Листы ввода'!G2336*'Общ. данные'!$D$26,0)</f>
        <v>0</v>
      </c>
      <c r="M3366" s="67">
        <f>'Листы ввода'!H2336</f>
        <v>0</v>
      </c>
      <c r="N3366" s="28">
        <f>'Листы ввода'!I2336</f>
        <v>0</v>
      </c>
      <c r="O3366" s="68">
        <f>'Листы ввода'!J2336</f>
        <v>0</v>
      </c>
      <c r="P3366" s="69">
        <f>ROUNDUP('Листы ввода'!K2336*'Общ. данные'!$D$26,0)</f>
        <v>0</v>
      </c>
      <c r="Q3366" s="238">
        <f>ROUNDUP('Листы ввода'!L2336*'Общ. данные'!$D$26,0)</f>
        <v>0</v>
      </c>
      <c r="R3366" s="239"/>
      <c r="S3366" s="238">
        <f>ROUNDUP('Листы ввода'!M2336*'Общ. данные'!$D$26,0)</f>
        <v>0</v>
      </c>
      <c r="T3366" s="240"/>
      <c r="U3366" s="239"/>
      <c r="V3366" s="238">
        <f>ROUNDUP('Листы ввода'!N2336*'Общ. данные'!$D$26,0)</f>
        <v>0</v>
      </c>
      <c r="W3366" s="240"/>
      <c r="X3366" s="239"/>
      <c r="Y3366" s="262">
        <f>'Листы ввода'!O2336</f>
        <v>0</v>
      </c>
      <c r="Z3366" s="263"/>
      <c r="AA3366" s="26">
        <f>'Листы ввода'!P2336</f>
        <v>0</v>
      </c>
      <c r="AB3366" s="68">
        <f>'Листы ввода'!Q2336</f>
        <v>0</v>
      </c>
      <c r="AC3366" s="236">
        <f>'Листы ввода'!R2336</f>
        <v>0</v>
      </c>
      <c r="AD3366" s="236"/>
      <c r="AE3366" s="233">
        <f>IF('Листы ввода'!T2336=1,'Листы на печать'!P3366,AQ3366)</f>
        <v>0</v>
      </c>
      <c r="AF3366" s="264"/>
      <c r="AG3366" s="265"/>
      <c r="AH3366" s="266"/>
      <c r="AI3366" s="26"/>
      <c r="AJ3366" s="27"/>
      <c r="AK3366" s="265"/>
      <c r="AL3366" s="265"/>
      <c r="AM3366" s="266"/>
      <c r="AN3366" s="267"/>
      <c r="AO3366" s="266"/>
      <c r="AP3366" s="301"/>
      <c r="AQ3366" s="46">
        <f t="shared" si="75"/>
        <v>0</v>
      </c>
    </row>
    <row r="3367" spans="1:43" ht="20.45" customHeight="1">
      <c r="A3367" s="314"/>
      <c r="B3367" s="233">
        <f>'Листы ввода'!B2337</f>
        <v>0</v>
      </c>
      <c r="C3367" s="234"/>
      <c r="D3367" s="235">
        <f>'Листы ввода'!C2337</f>
        <v>0</v>
      </c>
      <c r="E3367" s="236"/>
      <c r="F3367" s="237"/>
      <c r="G3367" s="235">
        <f>'Листы ввода'!D2337</f>
        <v>0</v>
      </c>
      <c r="H3367" s="236"/>
      <c r="I3367" s="237"/>
      <c r="J3367" s="26">
        <f>'Листы ввода'!E2337</f>
        <v>0</v>
      </c>
      <c r="K3367" s="27">
        <f>'Листы ввода'!F2337</f>
        <v>0</v>
      </c>
      <c r="L3367" s="69">
        <f>ROUNDUP('Листы ввода'!G2337*'Общ. данные'!$D$26,0)</f>
        <v>0</v>
      </c>
      <c r="M3367" s="67">
        <f>'Листы ввода'!H2337</f>
        <v>0</v>
      </c>
      <c r="N3367" s="28">
        <f>'Листы ввода'!I2337</f>
        <v>0</v>
      </c>
      <c r="O3367" s="68">
        <f>'Листы ввода'!J2337</f>
        <v>0</v>
      </c>
      <c r="P3367" s="69">
        <f>ROUNDUP('Листы ввода'!K2337*'Общ. данные'!$D$26,0)</f>
        <v>0</v>
      </c>
      <c r="Q3367" s="238">
        <f>ROUNDUP('Листы ввода'!L2337*'Общ. данные'!$D$26,0)</f>
        <v>0</v>
      </c>
      <c r="R3367" s="239"/>
      <c r="S3367" s="238">
        <f>ROUNDUP('Листы ввода'!M2337*'Общ. данные'!$D$26,0)</f>
        <v>0</v>
      </c>
      <c r="T3367" s="240"/>
      <c r="U3367" s="239"/>
      <c r="V3367" s="238">
        <f>ROUNDUP('Листы ввода'!N2337*'Общ. данные'!$D$26,0)</f>
        <v>0</v>
      </c>
      <c r="W3367" s="240"/>
      <c r="X3367" s="239"/>
      <c r="Y3367" s="262">
        <f>'Листы ввода'!O2337</f>
        <v>0</v>
      </c>
      <c r="Z3367" s="263"/>
      <c r="AA3367" s="26">
        <f>'Листы ввода'!P2337</f>
        <v>0</v>
      </c>
      <c r="AB3367" s="68">
        <f>'Листы ввода'!Q2337</f>
        <v>0</v>
      </c>
      <c r="AC3367" s="236">
        <f>'Листы ввода'!R2337</f>
        <v>0</v>
      </c>
      <c r="AD3367" s="236"/>
      <c r="AE3367" s="233">
        <f>IF('Листы ввода'!T2337=1,'Листы на печать'!P3367,AQ3367)</f>
        <v>0</v>
      </c>
      <c r="AF3367" s="264"/>
      <c r="AG3367" s="265"/>
      <c r="AH3367" s="266"/>
      <c r="AI3367" s="26"/>
      <c r="AJ3367" s="27"/>
      <c r="AK3367" s="265"/>
      <c r="AL3367" s="265"/>
      <c r="AM3367" s="266"/>
      <c r="AN3367" s="267"/>
      <c r="AO3367" s="266"/>
      <c r="AP3367" s="301"/>
      <c r="AQ3367" s="46">
        <f t="shared" si="75"/>
        <v>0</v>
      </c>
    </row>
    <row r="3368" spans="1:43" ht="20.45" customHeight="1">
      <c r="A3368" s="314"/>
      <c r="B3368" s="233">
        <f>'Листы ввода'!B2338</f>
        <v>0</v>
      </c>
      <c r="C3368" s="234"/>
      <c r="D3368" s="235">
        <f>'Листы ввода'!C2338</f>
        <v>0</v>
      </c>
      <c r="E3368" s="236"/>
      <c r="F3368" s="237"/>
      <c r="G3368" s="235">
        <f>'Листы ввода'!D2338</f>
        <v>0</v>
      </c>
      <c r="H3368" s="236"/>
      <c r="I3368" s="237"/>
      <c r="J3368" s="26">
        <f>'Листы ввода'!E2338</f>
        <v>0</v>
      </c>
      <c r="K3368" s="27">
        <f>'Листы ввода'!F2338</f>
        <v>0</v>
      </c>
      <c r="L3368" s="69">
        <f>ROUNDUP('Листы ввода'!G2338*'Общ. данные'!$D$26,0)</f>
        <v>0</v>
      </c>
      <c r="M3368" s="67">
        <f>'Листы ввода'!H2338</f>
        <v>0</v>
      </c>
      <c r="N3368" s="28">
        <f>'Листы ввода'!I2338</f>
        <v>0</v>
      </c>
      <c r="O3368" s="68">
        <f>'Листы ввода'!J2338</f>
        <v>0</v>
      </c>
      <c r="P3368" s="69">
        <f>ROUNDUP('Листы ввода'!K2338*'Общ. данные'!$D$26,0)</f>
        <v>0</v>
      </c>
      <c r="Q3368" s="238">
        <f>ROUNDUP('Листы ввода'!L2338*'Общ. данные'!$D$26,0)</f>
        <v>0</v>
      </c>
      <c r="R3368" s="239"/>
      <c r="S3368" s="238">
        <f>ROUNDUP('Листы ввода'!M2338*'Общ. данные'!$D$26,0)</f>
        <v>0</v>
      </c>
      <c r="T3368" s="240"/>
      <c r="U3368" s="239"/>
      <c r="V3368" s="238">
        <f>ROUNDUP('Листы ввода'!N2338*'Общ. данные'!$D$26,0)</f>
        <v>0</v>
      </c>
      <c r="W3368" s="240"/>
      <c r="X3368" s="239"/>
      <c r="Y3368" s="262">
        <f>'Листы ввода'!O2338</f>
        <v>0</v>
      </c>
      <c r="Z3368" s="263"/>
      <c r="AA3368" s="26">
        <f>'Листы ввода'!P2338</f>
        <v>0</v>
      </c>
      <c r="AB3368" s="68">
        <f>'Листы ввода'!Q2338</f>
        <v>0</v>
      </c>
      <c r="AC3368" s="236">
        <f>'Листы ввода'!R2338</f>
        <v>0</v>
      </c>
      <c r="AD3368" s="236"/>
      <c r="AE3368" s="233">
        <f>IF('Листы ввода'!T2338=1,'Листы на печать'!P3368,AQ3368)</f>
        <v>0</v>
      </c>
      <c r="AF3368" s="264"/>
      <c r="AG3368" s="265"/>
      <c r="AH3368" s="266"/>
      <c r="AI3368" s="26"/>
      <c r="AJ3368" s="27"/>
      <c r="AK3368" s="265"/>
      <c r="AL3368" s="265"/>
      <c r="AM3368" s="266"/>
      <c r="AN3368" s="267"/>
      <c r="AO3368" s="266"/>
      <c r="AP3368" s="301"/>
      <c r="AQ3368" s="46">
        <f t="shared" si="75"/>
        <v>0</v>
      </c>
    </row>
    <row r="3369" spans="1:43" ht="20.45" customHeight="1">
      <c r="A3369" s="314"/>
      <c r="B3369" s="233">
        <f>'Листы ввода'!B2339</f>
        <v>0</v>
      </c>
      <c r="C3369" s="234"/>
      <c r="D3369" s="235">
        <f>'Листы ввода'!C2339</f>
        <v>0</v>
      </c>
      <c r="E3369" s="236"/>
      <c r="F3369" s="237"/>
      <c r="G3369" s="235">
        <f>'Листы ввода'!D2339</f>
        <v>0</v>
      </c>
      <c r="H3369" s="236"/>
      <c r="I3369" s="237"/>
      <c r="J3369" s="26">
        <f>'Листы ввода'!E2339</f>
        <v>0</v>
      </c>
      <c r="K3369" s="27">
        <f>'Листы ввода'!F2339</f>
        <v>0</v>
      </c>
      <c r="L3369" s="69">
        <f>ROUNDUP('Листы ввода'!G2339*'Общ. данные'!$D$26,0)</f>
        <v>0</v>
      </c>
      <c r="M3369" s="67">
        <f>'Листы ввода'!H2339</f>
        <v>0</v>
      </c>
      <c r="N3369" s="28">
        <f>'Листы ввода'!I2339</f>
        <v>0</v>
      </c>
      <c r="O3369" s="68">
        <f>'Листы ввода'!J2339</f>
        <v>0</v>
      </c>
      <c r="P3369" s="69">
        <f>ROUNDUP('Листы ввода'!K2339*'Общ. данные'!$D$26,0)</f>
        <v>0</v>
      </c>
      <c r="Q3369" s="238">
        <f>ROUNDUP('Листы ввода'!L2339*'Общ. данные'!$D$26,0)</f>
        <v>0</v>
      </c>
      <c r="R3369" s="239"/>
      <c r="S3369" s="238">
        <f>ROUNDUP('Листы ввода'!M2339*'Общ. данные'!$D$26,0)</f>
        <v>0</v>
      </c>
      <c r="T3369" s="240"/>
      <c r="U3369" s="239"/>
      <c r="V3369" s="238">
        <f>ROUNDUP('Листы ввода'!N2339*'Общ. данные'!$D$26,0)</f>
        <v>0</v>
      </c>
      <c r="W3369" s="240"/>
      <c r="X3369" s="239"/>
      <c r="Y3369" s="262">
        <f>'Листы ввода'!O2339</f>
        <v>0</v>
      </c>
      <c r="Z3369" s="263"/>
      <c r="AA3369" s="26">
        <f>'Листы ввода'!P2339</f>
        <v>0</v>
      </c>
      <c r="AB3369" s="68">
        <f>'Листы ввода'!Q2339</f>
        <v>0</v>
      </c>
      <c r="AC3369" s="236">
        <f>'Листы ввода'!R2339</f>
        <v>0</v>
      </c>
      <c r="AD3369" s="236"/>
      <c r="AE3369" s="233">
        <f>IF('Листы ввода'!T2339=1,'Листы на печать'!P3369,AQ3369)</f>
        <v>0</v>
      </c>
      <c r="AF3369" s="264"/>
      <c r="AG3369" s="265"/>
      <c r="AH3369" s="266"/>
      <c r="AI3369" s="26"/>
      <c r="AJ3369" s="27"/>
      <c r="AK3369" s="265"/>
      <c r="AL3369" s="265"/>
      <c r="AM3369" s="266"/>
      <c r="AN3369" s="267"/>
      <c r="AO3369" s="266"/>
      <c r="AP3369" s="301"/>
      <c r="AQ3369" s="46">
        <f t="shared" si="75"/>
        <v>0</v>
      </c>
    </row>
    <row r="3370" spans="1:43" ht="20.45" customHeight="1">
      <c r="A3370" s="314"/>
      <c r="B3370" s="233">
        <f>'Листы ввода'!B2340</f>
        <v>0</v>
      </c>
      <c r="C3370" s="234"/>
      <c r="D3370" s="235">
        <f>'Листы ввода'!C2340</f>
        <v>0</v>
      </c>
      <c r="E3370" s="236"/>
      <c r="F3370" s="237"/>
      <c r="G3370" s="235">
        <f>'Листы ввода'!D2340</f>
        <v>0</v>
      </c>
      <c r="H3370" s="236"/>
      <c r="I3370" s="237"/>
      <c r="J3370" s="26">
        <f>'Листы ввода'!E2340</f>
        <v>0</v>
      </c>
      <c r="K3370" s="27">
        <f>'Листы ввода'!F2340</f>
        <v>0</v>
      </c>
      <c r="L3370" s="69">
        <f>ROUNDUP('Листы ввода'!G2340*'Общ. данные'!$D$26,0)</f>
        <v>0</v>
      </c>
      <c r="M3370" s="67">
        <f>'Листы ввода'!H2340</f>
        <v>0</v>
      </c>
      <c r="N3370" s="28">
        <f>'Листы ввода'!I2340</f>
        <v>0</v>
      </c>
      <c r="O3370" s="68">
        <f>'Листы ввода'!J2340</f>
        <v>0</v>
      </c>
      <c r="P3370" s="69">
        <f>ROUNDUP('Листы ввода'!K2340*'Общ. данные'!$D$26,0)</f>
        <v>0</v>
      </c>
      <c r="Q3370" s="238">
        <f>ROUNDUP('Листы ввода'!L2340*'Общ. данные'!$D$26,0)</f>
        <v>0</v>
      </c>
      <c r="R3370" s="239"/>
      <c r="S3370" s="238">
        <f>ROUNDUP('Листы ввода'!M2340*'Общ. данные'!$D$26,0)</f>
        <v>0</v>
      </c>
      <c r="T3370" s="240"/>
      <c r="U3370" s="239"/>
      <c r="V3370" s="238">
        <f>ROUNDUP('Листы ввода'!N2340*'Общ. данные'!$D$26,0)</f>
        <v>0</v>
      </c>
      <c r="W3370" s="240"/>
      <c r="X3370" s="239"/>
      <c r="Y3370" s="262">
        <f>'Листы ввода'!O2340</f>
        <v>0</v>
      </c>
      <c r="Z3370" s="263"/>
      <c r="AA3370" s="26">
        <f>'Листы ввода'!P2340</f>
        <v>0</v>
      </c>
      <c r="AB3370" s="68">
        <f>'Листы ввода'!Q2340</f>
        <v>0</v>
      </c>
      <c r="AC3370" s="236">
        <f>'Листы ввода'!R2340</f>
        <v>0</v>
      </c>
      <c r="AD3370" s="236"/>
      <c r="AE3370" s="233">
        <f>IF('Листы ввода'!T2340=1,'Листы на печать'!P3370,AQ3370)</f>
        <v>0</v>
      </c>
      <c r="AF3370" s="264"/>
      <c r="AG3370" s="265"/>
      <c r="AH3370" s="266"/>
      <c r="AI3370" s="26"/>
      <c r="AJ3370" s="27"/>
      <c r="AK3370" s="265"/>
      <c r="AL3370" s="265"/>
      <c r="AM3370" s="266"/>
      <c r="AN3370" s="267"/>
      <c r="AO3370" s="266"/>
      <c r="AP3370" s="301"/>
      <c r="AQ3370" s="46">
        <f t="shared" si="75"/>
        <v>0</v>
      </c>
    </row>
    <row r="3371" spans="1:43" ht="20.45" customHeight="1">
      <c r="A3371" s="314"/>
      <c r="B3371" s="233">
        <f>'Листы ввода'!B2341</f>
        <v>0</v>
      </c>
      <c r="C3371" s="234"/>
      <c r="D3371" s="235">
        <f>'Листы ввода'!C2341</f>
        <v>0</v>
      </c>
      <c r="E3371" s="236"/>
      <c r="F3371" s="237"/>
      <c r="G3371" s="235">
        <f>'Листы ввода'!D2341</f>
        <v>0</v>
      </c>
      <c r="H3371" s="236"/>
      <c r="I3371" s="237"/>
      <c r="J3371" s="26">
        <f>'Листы ввода'!E2341</f>
        <v>0</v>
      </c>
      <c r="K3371" s="27">
        <f>'Листы ввода'!F2341</f>
        <v>0</v>
      </c>
      <c r="L3371" s="69">
        <f>ROUNDUP('Листы ввода'!G2341*'Общ. данные'!$D$26,0)</f>
        <v>0</v>
      </c>
      <c r="M3371" s="67">
        <f>'Листы ввода'!H2341</f>
        <v>0</v>
      </c>
      <c r="N3371" s="28">
        <f>'Листы ввода'!I2341</f>
        <v>0</v>
      </c>
      <c r="O3371" s="68">
        <f>'Листы ввода'!J2341</f>
        <v>0</v>
      </c>
      <c r="P3371" s="69">
        <f>ROUNDUP('Листы ввода'!K2341*'Общ. данные'!$D$26,0)</f>
        <v>0</v>
      </c>
      <c r="Q3371" s="238">
        <f>ROUNDUP('Листы ввода'!L2341*'Общ. данные'!$D$26,0)</f>
        <v>0</v>
      </c>
      <c r="R3371" s="239"/>
      <c r="S3371" s="238">
        <f>ROUNDUP('Листы ввода'!M2341*'Общ. данные'!$D$26,0)</f>
        <v>0</v>
      </c>
      <c r="T3371" s="240"/>
      <c r="U3371" s="239"/>
      <c r="V3371" s="238">
        <f>ROUNDUP('Листы ввода'!N2341*'Общ. данные'!$D$26,0)</f>
        <v>0</v>
      </c>
      <c r="W3371" s="240"/>
      <c r="X3371" s="239"/>
      <c r="Y3371" s="262">
        <f>'Листы ввода'!O2341</f>
        <v>0</v>
      </c>
      <c r="Z3371" s="263"/>
      <c r="AA3371" s="26">
        <f>'Листы ввода'!P2341</f>
        <v>0</v>
      </c>
      <c r="AB3371" s="68">
        <f>'Листы ввода'!Q2341</f>
        <v>0</v>
      </c>
      <c r="AC3371" s="236">
        <f>'Листы ввода'!R2341</f>
        <v>0</v>
      </c>
      <c r="AD3371" s="236"/>
      <c r="AE3371" s="233">
        <f>IF('Листы ввода'!T2341=1,'Листы на печать'!P3371,AQ3371)</f>
        <v>0</v>
      </c>
      <c r="AF3371" s="264"/>
      <c r="AG3371" s="265"/>
      <c r="AH3371" s="266"/>
      <c r="AI3371" s="26"/>
      <c r="AJ3371" s="27"/>
      <c r="AK3371" s="265"/>
      <c r="AL3371" s="265"/>
      <c r="AM3371" s="266"/>
      <c r="AN3371" s="267"/>
      <c r="AO3371" s="266"/>
      <c r="AP3371" s="301"/>
      <c r="AQ3371" s="46">
        <f t="shared" si="75"/>
        <v>0</v>
      </c>
    </row>
    <row r="3372" spans="1:43" ht="20.45" customHeight="1">
      <c r="A3372" s="314"/>
      <c r="B3372" s="233">
        <f>'Листы ввода'!B2342</f>
        <v>0</v>
      </c>
      <c r="C3372" s="234"/>
      <c r="D3372" s="235">
        <f>'Листы ввода'!C2342</f>
        <v>0</v>
      </c>
      <c r="E3372" s="236"/>
      <c r="F3372" s="237"/>
      <c r="G3372" s="235">
        <f>'Листы ввода'!D2342</f>
        <v>0</v>
      </c>
      <c r="H3372" s="236"/>
      <c r="I3372" s="237"/>
      <c r="J3372" s="26">
        <f>'Листы ввода'!E2342</f>
        <v>0</v>
      </c>
      <c r="K3372" s="27">
        <f>'Листы ввода'!F2342</f>
        <v>0</v>
      </c>
      <c r="L3372" s="69">
        <f>ROUNDUP('Листы ввода'!G2342*'Общ. данные'!$D$26,0)</f>
        <v>0</v>
      </c>
      <c r="M3372" s="67">
        <f>'Листы ввода'!H2342</f>
        <v>0</v>
      </c>
      <c r="N3372" s="28">
        <f>'Листы ввода'!I2342</f>
        <v>0</v>
      </c>
      <c r="O3372" s="68">
        <f>'Листы ввода'!J2342</f>
        <v>0</v>
      </c>
      <c r="P3372" s="69">
        <f>ROUNDUP('Листы ввода'!K2342*'Общ. данные'!$D$26,0)</f>
        <v>0</v>
      </c>
      <c r="Q3372" s="238">
        <f>ROUNDUP('Листы ввода'!L2342*'Общ. данные'!$D$26,0)</f>
        <v>0</v>
      </c>
      <c r="R3372" s="239"/>
      <c r="S3372" s="238">
        <f>ROUNDUP('Листы ввода'!M2342*'Общ. данные'!$D$26,0)</f>
        <v>0</v>
      </c>
      <c r="T3372" s="240"/>
      <c r="U3372" s="239"/>
      <c r="V3372" s="238">
        <f>ROUNDUP('Листы ввода'!N2342*'Общ. данные'!$D$26,0)</f>
        <v>0</v>
      </c>
      <c r="W3372" s="240"/>
      <c r="X3372" s="239"/>
      <c r="Y3372" s="262">
        <f>'Листы ввода'!O2342</f>
        <v>0</v>
      </c>
      <c r="Z3372" s="263"/>
      <c r="AA3372" s="26">
        <f>'Листы ввода'!P2342</f>
        <v>0</v>
      </c>
      <c r="AB3372" s="68">
        <f>'Листы ввода'!Q2342</f>
        <v>0</v>
      </c>
      <c r="AC3372" s="236">
        <f>'Листы ввода'!R2342</f>
        <v>0</v>
      </c>
      <c r="AD3372" s="236"/>
      <c r="AE3372" s="233">
        <f>IF('Листы ввода'!T2342=1,'Листы на печать'!P3372,AQ3372)</f>
        <v>0</v>
      </c>
      <c r="AF3372" s="264"/>
      <c r="AG3372" s="265"/>
      <c r="AH3372" s="266"/>
      <c r="AI3372" s="26"/>
      <c r="AJ3372" s="27"/>
      <c r="AK3372" s="265"/>
      <c r="AL3372" s="265"/>
      <c r="AM3372" s="266"/>
      <c r="AN3372" s="267"/>
      <c r="AO3372" s="266"/>
      <c r="AP3372" s="301"/>
      <c r="AQ3372" s="46">
        <f t="shared" si="75"/>
        <v>0</v>
      </c>
    </row>
    <row r="3373" spans="1:43" ht="20.45" customHeight="1">
      <c r="A3373" s="314"/>
      <c r="B3373" s="233">
        <f>'Листы ввода'!B2343</f>
        <v>0</v>
      </c>
      <c r="C3373" s="234"/>
      <c r="D3373" s="235">
        <f>'Листы ввода'!C2343</f>
        <v>0</v>
      </c>
      <c r="E3373" s="236"/>
      <c r="F3373" s="237"/>
      <c r="G3373" s="235">
        <f>'Листы ввода'!D2343</f>
        <v>0</v>
      </c>
      <c r="H3373" s="236"/>
      <c r="I3373" s="237"/>
      <c r="J3373" s="26">
        <f>'Листы ввода'!E2343</f>
        <v>0</v>
      </c>
      <c r="K3373" s="27">
        <f>'Листы ввода'!F2343</f>
        <v>0</v>
      </c>
      <c r="L3373" s="69">
        <f>ROUNDUP('Листы ввода'!G2343*'Общ. данные'!$D$26,0)</f>
        <v>0</v>
      </c>
      <c r="M3373" s="67">
        <f>'Листы ввода'!H2343</f>
        <v>0</v>
      </c>
      <c r="N3373" s="28">
        <f>'Листы ввода'!I2343</f>
        <v>0</v>
      </c>
      <c r="O3373" s="68">
        <f>'Листы ввода'!J2343</f>
        <v>0</v>
      </c>
      <c r="P3373" s="69">
        <f>ROUNDUP('Листы ввода'!K2343*'Общ. данные'!$D$26,0)</f>
        <v>0</v>
      </c>
      <c r="Q3373" s="238">
        <f>ROUNDUP('Листы ввода'!L2343*'Общ. данные'!$D$26,0)</f>
        <v>0</v>
      </c>
      <c r="R3373" s="239"/>
      <c r="S3373" s="238">
        <f>ROUNDUP('Листы ввода'!M2343*'Общ. данные'!$D$26,0)</f>
        <v>0</v>
      </c>
      <c r="T3373" s="240"/>
      <c r="U3373" s="239"/>
      <c r="V3373" s="238">
        <f>ROUNDUP('Листы ввода'!N2343*'Общ. данные'!$D$26,0)</f>
        <v>0</v>
      </c>
      <c r="W3373" s="240"/>
      <c r="X3373" s="239"/>
      <c r="Y3373" s="262">
        <f>'Листы ввода'!O2343</f>
        <v>0</v>
      </c>
      <c r="Z3373" s="263"/>
      <c r="AA3373" s="26">
        <f>'Листы ввода'!P2343</f>
        <v>0</v>
      </c>
      <c r="AB3373" s="68">
        <f>'Листы ввода'!Q2343</f>
        <v>0</v>
      </c>
      <c r="AC3373" s="236">
        <f>'Листы ввода'!R2343</f>
        <v>0</v>
      </c>
      <c r="AD3373" s="236"/>
      <c r="AE3373" s="233">
        <f>IF('Листы ввода'!T2343=1,'Листы на печать'!P3373,AQ3373)</f>
        <v>0</v>
      </c>
      <c r="AF3373" s="264"/>
      <c r="AG3373" s="265"/>
      <c r="AH3373" s="266"/>
      <c r="AI3373" s="26"/>
      <c r="AJ3373" s="27"/>
      <c r="AK3373" s="265"/>
      <c r="AL3373" s="265"/>
      <c r="AM3373" s="266"/>
      <c r="AN3373" s="267"/>
      <c r="AO3373" s="266"/>
      <c r="AP3373" s="301"/>
      <c r="AQ3373" s="46">
        <f t="shared" si="75"/>
        <v>0</v>
      </c>
    </row>
    <row r="3374" spans="1:43" ht="20.45" customHeight="1">
      <c r="A3374" s="314"/>
      <c r="B3374" s="233">
        <f>'Листы ввода'!B2344</f>
        <v>0</v>
      </c>
      <c r="C3374" s="234"/>
      <c r="D3374" s="235">
        <f>'Листы ввода'!C2344</f>
        <v>0</v>
      </c>
      <c r="E3374" s="236"/>
      <c r="F3374" s="237"/>
      <c r="G3374" s="235">
        <f>'Листы ввода'!D2344</f>
        <v>0</v>
      </c>
      <c r="H3374" s="236"/>
      <c r="I3374" s="237"/>
      <c r="J3374" s="26">
        <f>'Листы ввода'!E2344</f>
        <v>0</v>
      </c>
      <c r="K3374" s="27">
        <f>'Листы ввода'!F2344</f>
        <v>0</v>
      </c>
      <c r="L3374" s="69">
        <f>ROUNDUP('Листы ввода'!G2344*'Общ. данные'!$D$26,0)</f>
        <v>0</v>
      </c>
      <c r="M3374" s="67">
        <f>'Листы ввода'!H2344</f>
        <v>0</v>
      </c>
      <c r="N3374" s="28">
        <f>'Листы ввода'!I2344</f>
        <v>0</v>
      </c>
      <c r="O3374" s="68">
        <f>'Листы ввода'!J2344</f>
        <v>0</v>
      </c>
      <c r="P3374" s="69">
        <f>ROUNDUP('Листы ввода'!K2344*'Общ. данные'!$D$26,0)</f>
        <v>0</v>
      </c>
      <c r="Q3374" s="238">
        <f>ROUNDUP('Листы ввода'!L2344*'Общ. данные'!$D$26,0)</f>
        <v>0</v>
      </c>
      <c r="R3374" s="239"/>
      <c r="S3374" s="238">
        <f>ROUNDUP('Листы ввода'!M2344*'Общ. данные'!$D$26,0)</f>
        <v>0</v>
      </c>
      <c r="T3374" s="240"/>
      <c r="U3374" s="239"/>
      <c r="V3374" s="238">
        <f>ROUNDUP('Листы ввода'!N2344*'Общ. данные'!$D$26,0)</f>
        <v>0</v>
      </c>
      <c r="W3374" s="240"/>
      <c r="X3374" s="239"/>
      <c r="Y3374" s="262">
        <f>'Листы ввода'!O2344</f>
        <v>0</v>
      </c>
      <c r="Z3374" s="263"/>
      <c r="AA3374" s="26">
        <f>'Листы ввода'!P2344</f>
        <v>0</v>
      </c>
      <c r="AB3374" s="68">
        <f>'Листы ввода'!Q2344</f>
        <v>0</v>
      </c>
      <c r="AC3374" s="236">
        <f>'Листы ввода'!R2344</f>
        <v>0</v>
      </c>
      <c r="AD3374" s="236"/>
      <c r="AE3374" s="233">
        <f>IF('Листы ввода'!T2344=1,'Листы на печать'!P3374,AQ3374)</f>
        <v>0</v>
      </c>
      <c r="AF3374" s="264"/>
      <c r="AG3374" s="265"/>
      <c r="AH3374" s="266"/>
      <c r="AI3374" s="26"/>
      <c r="AJ3374" s="27"/>
      <c r="AK3374" s="265"/>
      <c r="AL3374" s="265"/>
      <c r="AM3374" s="266"/>
      <c r="AN3374" s="267"/>
      <c r="AO3374" s="266"/>
      <c r="AP3374" s="301"/>
      <c r="AQ3374" s="46">
        <f t="shared" si="75"/>
        <v>0</v>
      </c>
    </row>
    <row r="3375" spans="1:43" ht="20.45" customHeight="1">
      <c r="A3375" s="314"/>
      <c r="B3375" s="233">
        <f>'Листы ввода'!B2345</f>
        <v>0</v>
      </c>
      <c r="C3375" s="234"/>
      <c r="D3375" s="235">
        <f>'Листы ввода'!C2345</f>
        <v>0</v>
      </c>
      <c r="E3375" s="236"/>
      <c r="F3375" s="237"/>
      <c r="G3375" s="235">
        <f>'Листы ввода'!D2345</f>
        <v>0</v>
      </c>
      <c r="H3375" s="236"/>
      <c r="I3375" s="237"/>
      <c r="J3375" s="26">
        <f>'Листы ввода'!E2345</f>
        <v>0</v>
      </c>
      <c r="K3375" s="27">
        <f>'Листы ввода'!F2345</f>
        <v>0</v>
      </c>
      <c r="L3375" s="69">
        <f>ROUNDUP('Листы ввода'!G2345*'Общ. данные'!$D$26,0)</f>
        <v>0</v>
      </c>
      <c r="M3375" s="67">
        <f>'Листы ввода'!H2345</f>
        <v>0</v>
      </c>
      <c r="N3375" s="28">
        <f>'Листы ввода'!I2345</f>
        <v>0</v>
      </c>
      <c r="O3375" s="68">
        <f>'Листы ввода'!J2345</f>
        <v>0</v>
      </c>
      <c r="P3375" s="69">
        <f>ROUNDUP('Листы ввода'!K2345*'Общ. данные'!$D$26,0)</f>
        <v>0</v>
      </c>
      <c r="Q3375" s="238">
        <f>ROUNDUP('Листы ввода'!L2345*'Общ. данные'!$D$26,0)</f>
        <v>0</v>
      </c>
      <c r="R3375" s="239"/>
      <c r="S3375" s="238">
        <f>ROUNDUP('Листы ввода'!M2345*'Общ. данные'!$D$26,0)</f>
        <v>0</v>
      </c>
      <c r="T3375" s="240"/>
      <c r="U3375" s="239"/>
      <c r="V3375" s="238">
        <f>ROUNDUP('Листы ввода'!N2345*'Общ. данные'!$D$26,0)</f>
        <v>0</v>
      </c>
      <c r="W3375" s="240"/>
      <c r="X3375" s="239"/>
      <c r="Y3375" s="262">
        <f>'Листы ввода'!O2345</f>
        <v>0</v>
      </c>
      <c r="Z3375" s="263"/>
      <c r="AA3375" s="26">
        <f>'Листы ввода'!P2345</f>
        <v>0</v>
      </c>
      <c r="AB3375" s="68">
        <f>'Листы ввода'!Q2345</f>
        <v>0</v>
      </c>
      <c r="AC3375" s="236">
        <f>'Листы ввода'!R2345</f>
        <v>0</v>
      </c>
      <c r="AD3375" s="236"/>
      <c r="AE3375" s="233">
        <f>IF('Листы ввода'!T2345=1,'Листы на печать'!P3375,AQ3375)</f>
        <v>0</v>
      </c>
      <c r="AF3375" s="264"/>
      <c r="AG3375" s="265"/>
      <c r="AH3375" s="266"/>
      <c r="AI3375" s="26"/>
      <c r="AJ3375" s="27"/>
      <c r="AK3375" s="265"/>
      <c r="AL3375" s="265"/>
      <c r="AM3375" s="266"/>
      <c r="AN3375" s="267"/>
      <c r="AO3375" s="266"/>
      <c r="AP3375" s="301"/>
      <c r="AQ3375" s="46">
        <f t="shared" si="75"/>
        <v>0</v>
      </c>
    </row>
    <row r="3376" spans="1:43" ht="20.45" customHeight="1">
      <c r="A3376" s="314"/>
      <c r="B3376" s="233">
        <f>'Листы ввода'!B2346</f>
        <v>0</v>
      </c>
      <c r="C3376" s="234"/>
      <c r="D3376" s="235">
        <f>'Листы ввода'!C2346</f>
        <v>0</v>
      </c>
      <c r="E3376" s="236"/>
      <c r="F3376" s="237"/>
      <c r="G3376" s="235">
        <f>'Листы ввода'!D2346</f>
        <v>0</v>
      </c>
      <c r="H3376" s="236"/>
      <c r="I3376" s="237"/>
      <c r="J3376" s="26">
        <f>'Листы ввода'!E2346</f>
        <v>0</v>
      </c>
      <c r="K3376" s="27">
        <f>'Листы ввода'!F2346</f>
        <v>0</v>
      </c>
      <c r="L3376" s="69">
        <f>ROUNDUP('Листы ввода'!G2346*'Общ. данные'!$D$26,0)</f>
        <v>0</v>
      </c>
      <c r="M3376" s="67">
        <f>'Листы ввода'!H2346</f>
        <v>0</v>
      </c>
      <c r="N3376" s="28">
        <f>'Листы ввода'!I2346</f>
        <v>0</v>
      </c>
      <c r="O3376" s="68">
        <f>'Листы ввода'!J2346</f>
        <v>0</v>
      </c>
      <c r="P3376" s="69">
        <f>ROUNDUP('Листы ввода'!K2346*'Общ. данные'!$D$26,0)</f>
        <v>0</v>
      </c>
      <c r="Q3376" s="238">
        <f>ROUNDUP('Листы ввода'!L2346*'Общ. данные'!$D$26,0)</f>
        <v>0</v>
      </c>
      <c r="R3376" s="239"/>
      <c r="S3376" s="238">
        <f>ROUNDUP('Листы ввода'!M2346*'Общ. данные'!$D$26,0)</f>
        <v>0</v>
      </c>
      <c r="T3376" s="240"/>
      <c r="U3376" s="239"/>
      <c r="V3376" s="238">
        <f>ROUNDUP('Листы ввода'!N2346*'Общ. данные'!$D$26,0)</f>
        <v>0</v>
      </c>
      <c r="W3376" s="240"/>
      <c r="X3376" s="239"/>
      <c r="Y3376" s="262">
        <f>'Листы ввода'!O2346</f>
        <v>0</v>
      </c>
      <c r="Z3376" s="263"/>
      <c r="AA3376" s="26">
        <f>'Листы ввода'!P2346</f>
        <v>0</v>
      </c>
      <c r="AB3376" s="68">
        <f>'Листы ввода'!Q2346</f>
        <v>0</v>
      </c>
      <c r="AC3376" s="236">
        <f>'Листы ввода'!R2346</f>
        <v>0</v>
      </c>
      <c r="AD3376" s="236"/>
      <c r="AE3376" s="233">
        <f>IF('Листы ввода'!T2346=1,'Листы на печать'!P3376,AQ3376)</f>
        <v>0</v>
      </c>
      <c r="AF3376" s="264"/>
      <c r="AG3376" s="265"/>
      <c r="AH3376" s="266"/>
      <c r="AI3376" s="26"/>
      <c r="AJ3376" s="27"/>
      <c r="AK3376" s="265"/>
      <c r="AL3376" s="265"/>
      <c r="AM3376" s="266"/>
      <c r="AN3376" s="267"/>
      <c r="AO3376" s="266"/>
      <c r="AP3376" s="301"/>
      <c r="AQ3376" s="46">
        <f t="shared" si="75"/>
        <v>0</v>
      </c>
    </row>
    <row r="3377" spans="1:43" ht="20.45" customHeight="1">
      <c r="A3377" s="314"/>
      <c r="B3377" s="233">
        <f>'Листы ввода'!B2347</f>
        <v>0</v>
      </c>
      <c r="C3377" s="234"/>
      <c r="D3377" s="235">
        <f>'Листы ввода'!C2347</f>
        <v>0</v>
      </c>
      <c r="E3377" s="236"/>
      <c r="F3377" s="237"/>
      <c r="G3377" s="235">
        <f>'Листы ввода'!D2347</f>
        <v>0</v>
      </c>
      <c r="H3377" s="236"/>
      <c r="I3377" s="237"/>
      <c r="J3377" s="26">
        <f>'Листы ввода'!E2347</f>
        <v>0</v>
      </c>
      <c r="K3377" s="27">
        <f>'Листы ввода'!F2347</f>
        <v>0</v>
      </c>
      <c r="L3377" s="69">
        <f>ROUNDUP('Листы ввода'!G2347*'Общ. данные'!$D$26,0)</f>
        <v>0</v>
      </c>
      <c r="M3377" s="67">
        <f>'Листы ввода'!H2347</f>
        <v>0</v>
      </c>
      <c r="N3377" s="28">
        <f>'Листы ввода'!I2347</f>
        <v>0</v>
      </c>
      <c r="O3377" s="68">
        <f>'Листы ввода'!J2347</f>
        <v>0</v>
      </c>
      <c r="P3377" s="69">
        <f>ROUNDUP('Листы ввода'!K2347*'Общ. данные'!$D$26,0)</f>
        <v>0</v>
      </c>
      <c r="Q3377" s="238">
        <f>ROUNDUP('Листы ввода'!L2347*'Общ. данные'!$D$26,0)</f>
        <v>0</v>
      </c>
      <c r="R3377" s="239"/>
      <c r="S3377" s="238">
        <f>ROUNDUP('Листы ввода'!M2347*'Общ. данные'!$D$26,0)</f>
        <v>0</v>
      </c>
      <c r="T3377" s="240"/>
      <c r="U3377" s="239"/>
      <c r="V3377" s="238">
        <f>ROUNDUP('Листы ввода'!N2347*'Общ. данные'!$D$26,0)</f>
        <v>0</v>
      </c>
      <c r="W3377" s="240"/>
      <c r="X3377" s="239"/>
      <c r="Y3377" s="262">
        <f>'Листы ввода'!O2347</f>
        <v>0</v>
      </c>
      <c r="Z3377" s="263"/>
      <c r="AA3377" s="26">
        <f>'Листы ввода'!P2347</f>
        <v>0</v>
      </c>
      <c r="AB3377" s="68">
        <f>'Листы ввода'!Q2347</f>
        <v>0</v>
      </c>
      <c r="AC3377" s="236">
        <f>'Листы ввода'!R2347</f>
        <v>0</v>
      </c>
      <c r="AD3377" s="236"/>
      <c r="AE3377" s="233">
        <f>IF('Листы ввода'!T2347=1,'Листы на печать'!P3377,AQ3377)</f>
        <v>0</v>
      </c>
      <c r="AF3377" s="264"/>
      <c r="AG3377" s="265"/>
      <c r="AH3377" s="266"/>
      <c r="AI3377" s="26"/>
      <c r="AJ3377" s="27"/>
      <c r="AK3377" s="265"/>
      <c r="AL3377" s="265"/>
      <c r="AM3377" s="266"/>
      <c r="AN3377" s="267"/>
      <c r="AO3377" s="266"/>
      <c r="AP3377" s="301"/>
      <c r="AQ3377" s="46">
        <f t="shared" si="75"/>
        <v>0</v>
      </c>
    </row>
    <row r="3378" spans="1:43" ht="20.45" customHeight="1">
      <c r="A3378" s="314"/>
      <c r="B3378" s="233">
        <f>'Листы ввода'!B2348</f>
        <v>0</v>
      </c>
      <c r="C3378" s="234"/>
      <c r="D3378" s="235">
        <f>'Листы ввода'!C2348</f>
        <v>0</v>
      </c>
      <c r="E3378" s="236"/>
      <c r="F3378" s="237"/>
      <c r="G3378" s="235">
        <f>'Листы ввода'!D2348</f>
        <v>0</v>
      </c>
      <c r="H3378" s="236"/>
      <c r="I3378" s="237"/>
      <c r="J3378" s="26">
        <f>'Листы ввода'!E2348</f>
        <v>0</v>
      </c>
      <c r="K3378" s="27">
        <f>'Листы ввода'!F2348</f>
        <v>0</v>
      </c>
      <c r="L3378" s="69">
        <f>ROUNDUP('Листы ввода'!G2348*'Общ. данные'!$D$26,0)</f>
        <v>0</v>
      </c>
      <c r="M3378" s="67">
        <f>'Листы ввода'!H2348</f>
        <v>0</v>
      </c>
      <c r="N3378" s="28">
        <f>'Листы ввода'!I2348</f>
        <v>0</v>
      </c>
      <c r="O3378" s="68">
        <f>'Листы ввода'!J2348</f>
        <v>0</v>
      </c>
      <c r="P3378" s="69">
        <f>ROUNDUP('Листы ввода'!K2348*'Общ. данные'!$D$26,0)</f>
        <v>0</v>
      </c>
      <c r="Q3378" s="238">
        <f>ROUNDUP('Листы ввода'!L2348*'Общ. данные'!$D$26,0)</f>
        <v>0</v>
      </c>
      <c r="R3378" s="239"/>
      <c r="S3378" s="238">
        <f>ROUNDUP('Листы ввода'!M2348*'Общ. данные'!$D$26,0)</f>
        <v>0</v>
      </c>
      <c r="T3378" s="240"/>
      <c r="U3378" s="239"/>
      <c r="V3378" s="238">
        <f>ROUNDUP('Листы ввода'!N2348*'Общ. данные'!$D$26,0)</f>
        <v>0</v>
      </c>
      <c r="W3378" s="240"/>
      <c r="X3378" s="239"/>
      <c r="Y3378" s="262">
        <f>'Листы ввода'!O2348</f>
        <v>0</v>
      </c>
      <c r="Z3378" s="263"/>
      <c r="AA3378" s="26">
        <f>'Листы ввода'!P2348</f>
        <v>0</v>
      </c>
      <c r="AB3378" s="68">
        <f>'Листы ввода'!Q2348</f>
        <v>0</v>
      </c>
      <c r="AC3378" s="236">
        <f>'Листы ввода'!R2348</f>
        <v>0</v>
      </c>
      <c r="AD3378" s="236"/>
      <c r="AE3378" s="233">
        <f>IF('Листы ввода'!T2348=1,'Листы на печать'!P3378,AQ3378)</f>
        <v>0</v>
      </c>
      <c r="AF3378" s="264"/>
      <c r="AG3378" s="265"/>
      <c r="AH3378" s="266"/>
      <c r="AI3378" s="26"/>
      <c r="AJ3378" s="27"/>
      <c r="AK3378" s="265"/>
      <c r="AL3378" s="265"/>
      <c r="AM3378" s="266"/>
      <c r="AN3378" s="267"/>
      <c r="AO3378" s="266"/>
      <c r="AP3378" s="301"/>
      <c r="AQ3378" s="46">
        <f t="shared" si="75"/>
        <v>0</v>
      </c>
    </row>
    <row r="3379" spans="1:43" ht="20.45" customHeight="1">
      <c r="A3379" s="314"/>
      <c r="B3379" s="233">
        <f>'Листы ввода'!B2349</f>
        <v>0</v>
      </c>
      <c r="C3379" s="234"/>
      <c r="D3379" s="235">
        <f>'Листы ввода'!C2349</f>
        <v>0</v>
      </c>
      <c r="E3379" s="236"/>
      <c r="F3379" s="237"/>
      <c r="G3379" s="235">
        <f>'Листы ввода'!D2349</f>
        <v>0</v>
      </c>
      <c r="H3379" s="236"/>
      <c r="I3379" s="237"/>
      <c r="J3379" s="26">
        <f>'Листы ввода'!E2349</f>
        <v>0</v>
      </c>
      <c r="K3379" s="27">
        <f>'Листы ввода'!F2349</f>
        <v>0</v>
      </c>
      <c r="L3379" s="69">
        <f>ROUNDUP('Листы ввода'!G2349*'Общ. данные'!$D$26,0)</f>
        <v>0</v>
      </c>
      <c r="M3379" s="67">
        <f>'Листы ввода'!H2349</f>
        <v>0</v>
      </c>
      <c r="N3379" s="28">
        <f>'Листы ввода'!I2349</f>
        <v>0</v>
      </c>
      <c r="O3379" s="68">
        <f>'Листы ввода'!J2349</f>
        <v>0</v>
      </c>
      <c r="P3379" s="69">
        <f>ROUNDUP('Листы ввода'!K2349*'Общ. данные'!$D$26,0)</f>
        <v>0</v>
      </c>
      <c r="Q3379" s="238">
        <f>ROUNDUP('Листы ввода'!L2349*'Общ. данные'!$D$26,0)</f>
        <v>0</v>
      </c>
      <c r="R3379" s="239"/>
      <c r="S3379" s="238">
        <f>ROUNDUP('Листы ввода'!M2349*'Общ. данные'!$D$26,0)</f>
        <v>0</v>
      </c>
      <c r="T3379" s="240"/>
      <c r="U3379" s="239"/>
      <c r="V3379" s="238">
        <f>ROUNDUP('Листы ввода'!N2349*'Общ. данные'!$D$26,0)</f>
        <v>0</v>
      </c>
      <c r="W3379" s="240"/>
      <c r="X3379" s="239"/>
      <c r="Y3379" s="262">
        <f>'Листы ввода'!O2349</f>
        <v>0</v>
      </c>
      <c r="Z3379" s="263"/>
      <c r="AA3379" s="26">
        <f>'Листы ввода'!P2349</f>
        <v>0</v>
      </c>
      <c r="AB3379" s="68">
        <f>'Листы ввода'!Q2349</f>
        <v>0</v>
      </c>
      <c r="AC3379" s="236">
        <f>'Листы ввода'!R2349</f>
        <v>0</v>
      </c>
      <c r="AD3379" s="236"/>
      <c r="AE3379" s="233">
        <f>IF('Листы ввода'!T2349=1,'Листы на печать'!P3379,AQ3379)</f>
        <v>0</v>
      </c>
      <c r="AF3379" s="264"/>
      <c r="AG3379" s="265"/>
      <c r="AH3379" s="266"/>
      <c r="AI3379" s="26"/>
      <c r="AJ3379" s="27"/>
      <c r="AK3379" s="265"/>
      <c r="AL3379" s="265"/>
      <c r="AM3379" s="266"/>
      <c r="AN3379" s="267"/>
      <c r="AO3379" s="266"/>
      <c r="AP3379" s="301"/>
      <c r="AQ3379" s="46">
        <f t="shared" si="75"/>
        <v>0</v>
      </c>
    </row>
    <row r="3380" spans="1:43" ht="20.45" customHeight="1">
      <c r="A3380" s="314"/>
      <c r="B3380" s="233">
        <f>'Листы ввода'!B2350</f>
        <v>0</v>
      </c>
      <c r="C3380" s="234"/>
      <c r="D3380" s="235">
        <f>'Листы ввода'!C2350</f>
        <v>0</v>
      </c>
      <c r="E3380" s="236"/>
      <c r="F3380" s="237"/>
      <c r="G3380" s="235">
        <f>'Листы ввода'!D2350</f>
        <v>0</v>
      </c>
      <c r="H3380" s="236"/>
      <c r="I3380" s="237"/>
      <c r="J3380" s="26">
        <f>'Листы ввода'!E2350</f>
        <v>0</v>
      </c>
      <c r="K3380" s="27">
        <f>'Листы ввода'!F2350</f>
        <v>0</v>
      </c>
      <c r="L3380" s="69">
        <f>ROUNDUP('Листы ввода'!G2350*'Общ. данные'!$D$26,0)</f>
        <v>0</v>
      </c>
      <c r="M3380" s="67">
        <f>'Листы ввода'!H2350</f>
        <v>0</v>
      </c>
      <c r="N3380" s="28">
        <f>'Листы ввода'!I2350</f>
        <v>0</v>
      </c>
      <c r="O3380" s="68">
        <f>'Листы ввода'!J2350</f>
        <v>0</v>
      </c>
      <c r="P3380" s="69">
        <f>ROUNDUP('Листы ввода'!K2350*'Общ. данные'!$D$26,0)</f>
        <v>0</v>
      </c>
      <c r="Q3380" s="238">
        <f>ROUNDUP('Листы ввода'!L2350*'Общ. данные'!$D$26,0)</f>
        <v>0</v>
      </c>
      <c r="R3380" s="239"/>
      <c r="S3380" s="238">
        <f>ROUNDUP('Листы ввода'!M2350*'Общ. данные'!$D$26,0)</f>
        <v>0</v>
      </c>
      <c r="T3380" s="240"/>
      <c r="U3380" s="239"/>
      <c r="V3380" s="238">
        <f>ROUNDUP('Листы ввода'!N2350*'Общ. данные'!$D$26,0)</f>
        <v>0</v>
      </c>
      <c r="W3380" s="240"/>
      <c r="X3380" s="239"/>
      <c r="Y3380" s="262">
        <f>'Листы ввода'!O2350</f>
        <v>0</v>
      </c>
      <c r="Z3380" s="263"/>
      <c r="AA3380" s="26">
        <f>'Листы ввода'!P2350</f>
        <v>0</v>
      </c>
      <c r="AB3380" s="68">
        <f>'Листы ввода'!Q2350</f>
        <v>0</v>
      </c>
      <c r="AC3380" s="236">
        <f>'Листы ввода'!R2350</f>
        <v>0</v>
      </c>
      <c r="AD3380" s="236"/>
      <c r="AE3380" s="233">
        <f>IF('Листы ввода'!T2350=1,'Листы на печать'!P3380,AQ3380)</f>
        <v>0</v>
      </c>
      <c r="AF3380" s="264"/>
      <c r="AG3380" s="265"/>
      <c r="AH3380" s="266"/>
      <c r="AI3380" s="26"/>
      <c r="AJ3380" s="27"/>
      <c r="AK3380" s="265"/>
      <c r="AL3380" s="265"/>
      <c r="AM3380" s="266"/>
      <c r="AN3380" s="267"/>
      <c r="AO3380" s="266"/>
      <c r="AP3380" s="301"/>
      <c r="AQ3380" s="46">
        <f t="shared" si="75"/>
        <v>0</v>
      </c>
    </row>
    <row r="3381" spans="1:43" ht="20.45" customHeight="1">
      <c r="A3381" s="314"/>
      <c r="B3381" s="233">
        <f>'Листы ввода'!B2351</f>
        <v>0</v>
      </c>
      <c r="C3381" s="234"/>
      <c r="D3381" s="235">
        <f>'Листы ввода'!C2351</f>
        <v>0</v>
      </c>
      <c r="E3381" s="236"/>
      <c r="F3381" s="237"/>
      <c r="G3381" s="235">
        <f>'Листы ввода'!D2351</f>
        <v>0</v>
      </c>
      <c r="H3381" s="236"/>
      <c r="I3381" s="237"/>
      <c r="J3381" s="26">
        <f>'Листы ввода'!E2351</f>
        <v>0</v>
      </c>
      <c r="K3381" s="27">
        <f>'Листы ввода'!F2351</f>
        <v>0</v>
      </c>
      <c r="L3381" s="69">
        <f>ROUNDUP('Листы ввода'!G2351*'Общ. данные'!$D$26,0)</f>
        <v>0</v>
      </c>
      <c r="M3381" s="67">
        <f>'Листы ввода'!H2351</f>
        <v>0</v>
      </c>
      <c r="N3381" s="28">
        <f>'Листы ввода'!I2351</f>
        <v>0</v>
      </c>
      <c r="O3381" s="68">
        <f>'Листы ввода'!J2351</f>
        <v>0</v>
      </c>
      <c r="P3381" s="69">
        <f>ROUNDUP('Листы ввода'!K2351*'Общ. данные'!$D$26,0)</f>
        <v>0</v>
      </c>
      <c r="Q3381" s="238">
        <f>ROUNDUP('Листы ввода'!L2351*'Общ. данные'!$D$26,0)</f>
        <v>0</v>
      </c>
      <c r="R3381" s="239"/>
      <c r="S3381" s="238">
        <f>ROUNDUP('Листы ввода'!M2351*'Общ. данные'!$D$26,0)</f>
        <v>0</v>
      </c>
      <c r="T3381" s="240"/>
      <c r="U3381" s="239"/>
      <c r="V3381" s="238">
        <f>ROUNDUP('Листы ввода'!N2351*'Общ. данные'!$D$26,0)</f>
        <v>0</v>
      </c>
      <c r="W3381" s="240"/>
      <c r="X3381" s="239"/>
      <c r="Y3381" s="262">
        <f>'Листы ввода'!O2351</f>
        <v>0</v>
      </c>
      <c r="Z3381" s="263"/>
      <c r="AA3381" s="26">
        <f>'Листы ввода'!P2351</f>
        <v>0</v>
      </c>
      <c r="AB3381" s="68">
        <f>'Листы ввода'!Q2351</f>
        <v>0</v>
      </c>
      <c r="AC3381" s="236">
        <f>'Листы ввода'!R2351</f>
        <v>0</v>
      </c>
      <c r="AD3381" s="236"/>
      <c r="AE3381" s="233">
        <f>IF('Листы ввода'!T2351=1,'Листы на печать'!P3381,AQ3381)</f>
        <v>0</v>
      </c>
      <c r="AF3381" s="264"/>
      <c r="AG3381" s="265"/>
      <c r="AH3381" s="266"/>
      <c r="AI3381" s="26"/>
      <c r="AJ3381" s="27"/>
      <c r="AK3381" s="265"/>
      <c r="AL3381" s="265"/>
      <c r="AM3381" s="266"/>
      <c r="AN3381" s="267"/>
      <c r="AO3381" s="266"/>
      <c r="AP3381" s="301"/>
      <c r="AQ3381" s="46">
        <f t="shared" si="75"/>
        <v>0</v>
      </c>
    </row>
    <row r="3382" spans="1:43" ht="20.45" customHeight="1">
      <c r="A3382" s="314"/>
      <c r="B3382" s="233">
        <f>'Листы ввода'!B2352</f>
        <v>0</v>
      </c>
      <c r="C3382" s="234"/>
      <c r="D3382" s="235">
        <f>'Листы ввода'!C2352</f>
        <v>0</v>
      </c>
      <c r="E3382" s="236"/>
      <c r="F3382" s="237"/>
      <c r="G3382" s="235">
        <f>'Листы ввода'!D2352</f>
        <v>0</v>
      </c>
      <c r="H3382" s="236"/>
      <c r="I3382" s="237"/>
      <c r="J3382" s="26">
        <f>'Листы ввода'!E2352</f>
        <v>0</v>
      </c>
      <c r="K3382" s="27">
        <f>'Листы ввода'!F2352</f>
        <v>0</v>
      </c>
      <c r="L3382" s="69">
        <f>ROUNDUP('Листы ввода'!G2352*'Общ. данные'!$D$26,0)</f>
        <v>0</v>
      </c>
      <c r="M3382" s="67">
        <f>'Листы ввода'!H2352</f>
        <v>0</v>
      </c>
      <c r="N3382" s="28">
        <f>'Листы ввода'!I2352</f>
        <v>0</v>
      </c>
      <c r="O3382" s="68">
        <f>'Листы ввода'!J2352</f>
        <v>0</v>
      </c>
      <c r="P3382" s="69">
        <f>ROUNDUP('Листы ввода'!K2352*'Общ. данные'!$D$26,0)</f>
        <v>0</v>
      </c>
      <c r="Q3382" s="238">
        <f>ROUNDUP('Листы ввода'!L2352*'Общ. данные'!$D$26,0)</f>
        <v>0</v>
      </c>
      <c r="R3382" s="239"/>
      <c r="S3382" s="238">
        <f>ROUNDUP('Листы ввода'!M2352*'Общ. данные'!$D$26,0)</f>
        <v>0</v>
      </c>
      <c r="T3382" s="240"/>
      <c r="U3382" s="239"/>
      <c r="V3382" s="238">
        <f>ROUNDUP('Листы ввода'!N2352*'Общ. данные'!$D$26,0)</f>
        <v>0</v>
      </c>
      <c r="W3382" s="240"/>
      <c r="X3382" s="239"/>
      <c r="Y3382" s="262">
        <f>'Листы ввода'!O2352</f>
        <v>0</v>
      </c>
      <c r="Z3382" s="263"/>
      <c r="AA3382" s="26">
        <f>'Листы ввода'!P2352</f>
        <v>0</v>
      </c>
      <c r="AB3382" s="68">
        <f>'Листы ввода'!Q2352</f>
        <v>0</v>
      </c>
      <c r="AC3382" s="236">
        <f>'Листы ввода'!R2352</f>
        <v>0</v>
      </c>
      <c r="AD3382" s="236"/>
      <c r="AE3382" s="233">
        <f>IF('Листы ввода'!T2352=1,'Листы на печать'!P3382,AQ3382)</f>
        <v>0</v>
      </c>
      <c r="AF3382" s="264"/>
      <c r="AG3382" s="265"/>
      <c r="AH3382" s="266"/>
      <c r="AI3382" s="26"/>
      <c r="AJ3382" s="27"/>
      <c r="AK3382" s="265"/>
      <c r="AL3382" s="265"/>
      <c r="AM3382" s="266"/>
      <c r="AN3382" s="267"/>
      <c r="AO3382" s="266"/>
      <c r="AP3382" s="301"/>
      <c r="AQ3382" s="46">
        <f t="shared" si="75"/>
        <v>0</v>
      </c>
    </row>
    <row r="3383" spans="1:43" ht="20.45" customHeight="1">
      <c r="A3383" s="314"/>
      <c r="B3383" s="233">
        <f>'Листы ввода'!B2353</f>
        <v>0</v>
      </c>
      <c r="C3383" s="234"/>
      <c r="D3383" s="235">
        <f>'Листы ввода'!C2353</f>
        <v>0</v>
      </c>
      <c r="E3383" s="236"/>
      <c r="F3383" s="237"/>
      <c r="G3383" s="235">
        <f>'Листы ввода'!D2353</f>
        <v>0</v>
      </c>
      <c r="H3383" s="236"/>
      <c r="I3383" s="237"/>
      <c r="J3383" s="26">
        <f>'Листы ввода'!E2353</f>
        <v>0</v>
      </c>
      <c r="K3383" s="27">
        <f>'Листы ввода'!F2353</f>
        <v>0</v>
      </c>
      <c r="L3383" s="69">
        <f>ROUNDUP('Листы ввода'!G2353*'Общ. данные'!$D$26,0)</f>
        <v>0</v>
      </c>
      <c r="M3383" s="67">
        <f>'Листы ввода'!H2353</f>
        <v>0</v>
      </c>
      <c r="N3383" s="28">
        <f>'Листы ввода'!I2353</f>
        <v>0</v>
      </c>
      <c r="O3383" s="68">
        <f>'Листы ввода'!J2353</f>
        <v>0</v>
      </c>
      <c r="P3383" s="69">
        <f>ROUNDUP('Листы ввода'!K2353*'Общ. данные'!$D$26,0)</f>
        <v>0</v>
      </c>
      <c r="Q3383" s="238">
        <f>ROUNDUP('Листы ввода'!L2353*'Общ. данные'!$D$26,0)</f>
        <v>0</v>
      </c>
      <c r="R3383" s="239"/>
      <c r="S3383" s="238">
        <f>ROUNDUP('Листы ввода'!M2353*'Общ. данные'!$D$26,0)</f>
        <v>0</v>
      </c>
      <c r="T3383" s="240"/>
      <c r="U3383" s="239"/>
      <c r="V3383" s="238">
        <f>ROUNDUP('Листы ввода'!N2353*'Общ. данные'!$D$26,0)</f>
        <v>0</v>
      </c>
      <c r="W3383" s="240"/>
      <c r="X3383" s="239"/>
      <c r="Y3383" s="262">
        <f>'Листы ввода'!O2353</f>
        <v>0</v>
      </c>
      <c r="Z3383" s="263"/>
      <c r="AA3383" s="26">
        <f>'Листы ввода'!P2353</f>
        <v>0</v>
      </c>
      <c r="AB3383" s="68">
        <f>'Листы ввода'!Q2353</f>
        <v>0</v>
      </c>
      <c r="AC3383" s="236">
        <f>'Листы ввода'!R2353</f>
        <v>0</v>
      </c>
      <c r="AD3383" s="236"/>
      <c r="AE3383" s="233">
        <f>IF('Листы ввода'!T2353=1,'Листы на печать'!P3383,AQ3383)</f>
        <v>0</v>
      </c>
      <c r="AF3383" s="264"/>
      <c r="AG3383" s="265"/>
      <c r="AH3383" s="266"/>
      <c r="AI3383" s="26"/>
      <c r="AJ3383" s="27"/>
      <c r="AK3383" s="265"/>
      <c r="AL3383" s="265"/>
      <c r="AM3383" s="266"/>
      <c r="AN3383" s="267"/>
      <c r="AO3383" s="266"/>
      <c r="AP3383" s="301"/>
      <c r="AQ3383" s="46">
        <f t="shared" si="75"/>
        <v>0</v>
      </c>
    </row>
    <row r="3384" spans="1:43" ht="20.45" customHeight="1">
      <c r="A3384" s="314"/>
      <c r="B3384" s="233">
        <f>'Листы ввода'!B2354</f>
        <v>0</v>
      </c>
      <c r="C3384" s="234"/>
      <c r="D3384" s="235">
        <f>'Листы ввода'!C2354</f>
        <v>0</v>
      </c>
      <c r="E3384" s="236"/>
      <c r="F3384" s="237"/>
      <c r="G3384" s="235">
        <f>'Листы ввода'!D2354</f>
        <v>0</v>
      </c>
      <c r="H3384" s="236"/>
      <c r="I3384" s="237"/>
      <c r="J3384" s="26">
        <f>'Листы ввода'!E2354</f>
        <v>0</v>
      </c>
      <c r="K3384" s="27">
        <f>'Листы ввода'!F2354</f>
        <v>0</v>
      </c>
      <c r="L3384" s="69">
        <f>ROUNDUP('Листы ввода'!G2354*'Общ. данные'!$D$26,0)</f>
        <v>0</v>
      </c>
      <c r="M3384" s="67">
        <f>'Листы ввода'!H2354</f>
        <v>0</v>
      </c>
      <c r="N3384" s="28">
        <f>'Листы ввода'!I2354</f>
        <v>0</v>
      </c>
      <c r="O3384" s="68">
        <f>'Листы ввода'!J2354</f>
        <v>0</v>
      </c>
      <c r="P3384" s="69">
        <f>ROUNDUP('Листы ввода'!K2354*'Общ. данные'!$D$26,0)</f>
        <v>0</v>
      </c>
      <c r="Q3384" s="238">
        <f>ROUNDUP('Листы ввода'!L2354*'Общ. данные'!$D$26,0)</f>
        <v>0</v>
      </c>
      <c r="R3384" s="239"/>
      <c r="S3384" s="238">
        <f>ROUNDUP('Листы ввода'!M2354*'Общ. данные'!$D$26,0)</f>
        <v>0</v>
      </c>
      <c r="T3384" s="240"/>
      <c r="U3384" s="239"/>
      <c r="V3384" s="238">
        <f>ROUNDUP('Листы ввода'!N2354*'Общ. данные'!$D$26,0)</f>
        <v>0</v>
      </c>
      <c r="W3384" s="240"/>
      <c r="X3384" s="239"/>
      <c r="Y3384" s="262">
        <f>'Листы ввода'!O2354</f>
        <v>0</v>
      </c>
      <c r="Z3384" s="263"/>
      <c r="AA3384" s="26">
        <f>'Листы ввода'!P2354</f>
        <v>0</v>
      </c>
      <c r="AB3384" s="68">
        <f>'Листы ввода'!Q2354</f>
        <v>0</v>
      </c>
      <c r="AC3384" s="236">
        <f>'Листы ввода'!R2354</f>
        <v>0</v>
      </c>
      <c r="AD3384" s="236"/>
      <c r="AE3384" s="233">
        <f>IF('Листы ввода'!T2354=1,'Листы на печать'!P3384,AQ3384)</f>
        <v>0</v>
      </c>
      <c r="AF3384" s="264"/>
      <c r="AG3384" s="265"/>
      <c r="AH3384" s="266"/>
      <c r="AI3384" s="26"/>
      <c r="AJ3384" s="27"/>
      <c r="AK3384" s="265"/>
      <c r="AL3384" s="265"/>
      <c r="AM3384" s="266"/>
      <c r="AN3384" s="267"/>
      <c r="AO3384" s="266"/>
      <c r="AP3384" s="301"/>
      <c r="AQ3384" s="46">
        <f t="shared" si="75"/>
        <v>0</v>
      </c>
    </row>
    <row r="3385" spans="1:43" ht="20.45" customHeight="1">
      <c r="A3385" s="314"/>
      <c r="B3385" s="233">
        <f>'Листы ввода'!B2355</f>
        <v>0</v>
      </c>
      <c r="C3385" s="234"/>
      <c r="D3385" s="235">
        <f>'Листы ввода'!C2355</f>
        <v>0</v>
      </c>
      <c r="E3385" s="236"/>
      <c r="F3385" s="237"/>
      <c r="G3385" s="235">
        <f>'Листы ввода'!D2355</f>
        <v>0</v>
      </c>
      <c r="H3385" s="236"/>
      <c r="I3385" s="237"/>
      <c r="J3385" s="26">
        <f>'Листы ввода'!E2355</f>
        <v>0</v>
      </c>
      <c r="K3385" s="27">
        <f>'Листы ввода'!F2355</f>
        <v>0</v>
      </c>
      <c r="L3385" s="69">
        <f>ROUNDUP('Листы ввода'!G2355*'Общ. данные'!$D$26,0)</f>
        <v>0</v>
      </c>
      <c r="M3385" s="67">
        <f>'Листы ввода'!H2355</f>
        <v>0</v>
      </c>
      <c r="N3385" s="28">
        <f>'Листы ввода'!I2355</f>
        <v>0</v>
      </c>
      <c r="O3385" s="68">
        <f>'Листы ввода'!J2355</f>
        <v>0</v>
      </c>
      <c r="P3385" s="69">
        <f>ROUNDUP('Листы ввода'!K2355*'Общ. данные'!$D$26,0)</f>
        <v>0</v>
      </c>
      <c r="Q3385" s="238">
        <f>ROUNDUP('Листы ввода'!L2355*'Общ. данные'!$D$26,0)</f>
        <v>0</v>
      </c>
      <c r="R3385" s="239"/>
      <c r="S3385" s="238">
        <f>ROUNDUP('Листы ввода'!M2355*'Общ. данные'!$D$26,0)</f>
        <v>0</v>
      </c>
      <c r="T3385" s="240"/>
      <c r="U3385" s="239"/>
      <c r="V3385" s="238">
        <f>ROUNDUP('Листы ввода'!N2355*'Общ. данные'!$D$26,0)</f>
        <v>0</v>
      </c>
      <c r="W3385" s="240"/>
      <c r="X3385" s="239"/>
      <c r="Y3385" s="262">
        <f>'Листы ввода'!O2355</f>
        <v>0</v>
      </c>
      <c r="Z3385" s="263"/>
      <c r="AA3385" s="26">
        <f>'Листы ввода'!P2355</f>
        <v>0</v>
      </c>
      <c r="AB3385" s="68">
        <f>'Листы ввода'!Q2355</f>
        <v>0</v>
      </c>
      <c r="AC3385" s="236">
        <f>'Листы ввода'!R2355</f>
        <v>0</v>
      </c>
      <c r="AD3385" s="236"/>
      <c r="AE3385" s="233">
        <f>IF('Листы ввода'!T2355=1,'Листы на печать'!P3385,AQ3385)</f>
        <v>0</v>
      </c>
      <c r="AF3385" s="264"/>
      <c r="AG3385" s="265"/>
      <c r="AH3385" s="266"/>
      <c r="AI3385" s="26"/>
      <c r="AJ3385" s="27"/>
      <c r="AK3385" s="265"/>
      <c r="AL3385" s="265"/>
      <c r="AM3385" s="266"/>
      <c r="AN3385" s="267"/>
      <c r="AO3385" s="266"/>
      <c r="AP3385" s="301"/>
      <c r="AQ3385" s="46">
        <f t="shared" si="75"/>
        <v>0</v>
      </c>
    </row>
    <row r="3386" spans="1:43" ht="20.45" customHeight="1">
      <c r="A3386" s="314"/>
      <c r="B3386" s="233">
        <f>'Листы ввода'!B2356</f>
        <v>0</v>
      </c>
      <c r="C3386" s="234"/>
      <c r="D3386" s="235">
        <f>'Листы ввода'!C2356</f>
        <v>0</v>
      </c>
      <c r="E3386" s="236"/>
      <c r="F3386" s="237"/>
      <c r="G3386" s="235">
        <f>'Листы ввода'!D2356</f>
        <v>0</v>
      </c>
      <c r="H3386" s="236"/>
      <c r="I3386" s="237"/>
      <c r="J3386" s="26">
        <f>'Листы ввода'!E2356</f>
        <v>0</v>
      </c>
      <c r="K3386" s="27">
        <f>'Листы ввода'!F2356</f>
        <v>0</v>
      </c>
      <c r="L3386" s="69">
        <f>ROUNDUP('Листы ввода'!G2356*'Общ. данные'!$D$26,0)</f>
        <v>0</v>
      </c>
      <c r="M3386" s="67">
        <f>'Листы ввода'!H2356</f>
        <v>0</v>
      </c>
      <c r="N3386" s="28">
        <f>'Листы ввода'!I2356</f>
        <v>0</v>
      </c>
      <c r="O3386" s="68">
        <f>'Листы ввода'!J2356</f>
        <v>0</v>
      </c>
      <c r="P3386" s="69">
        <f>ROUNDUP('Листы ввода'!K2356*'Общ. данные'!$D$26,0)</f>
        <v>0</v>
      </c>
      <c r="Q3386" s="238">
        <f>ROUNDUP('Листы ввода'!L2356*'Общ. данные'!$D$26,0)</f>
        <v>0</v>
      </c>
      <c r="R3386" s="239"/>
      <c r="S3386" s="238">
        <f>ROUNDUP('Листы ввода'!M2356*'Общ. данные'!$D$26,0)</f>
        <v>0</v>
      </c>
      <c r="T3386" s="240"/>
      <c r="U3386" s="239"/>
      <c r="V3386" s="238">
        <f>ROUNDUP('Листы ввода'!N2356*'Общ. данные'!$D$26,0)</f>
        <v>0</v>
      </c>
      <c r="W3386" s="240"/>
      <c r="X3386" s="239"/>
      <c r="Y3386" s="262">
        <f>'Листы ввода'!O2356</f>
        <v>0</v>
      </c>
      <c r="Z3386" s="263"/>
      <c r="AA3386" s="26">
        <f>'Листы ввода'!P2356</f>
        <v>0</v>
      </c>
      <c r="AB3386" s="68">
        <f>'Листы ввода'!Q2356</f>
        <v>0</v>
      </c>
      <c r="AC3386" s="236">
        <f>'Листы ввода'!R2356</f>
        <v>0</v>
      </c>
      <c r="AD3386" s="236"/>
      <c r="AE3386" s="233">
        <f>IF('Листы ввода'!T2356=1,'Листы на печать'!P3386,AQ3386)</f>
        <v>0</v>
      </c>
      <c r="AF3386" s="264"/>
      <c r="AG3386" s="265"/>
      <c r="AH3386" s="266"/>
      <c r="AI3386" s="26"/>
      <c r="AJ3386" s="27"/>
      <c r="AK3386" s="265"/>
      <c r="AL3386" s="265"/>
      <c r="AM3386" s="266"/>
      <c r="AN3386" s="267"/>
      <c r="AO3386" s="266"/>
      <c r="AP3386" s="301"/>
      <c r="AQ3386" s="46">
        <f t="shared" si="75"/>
        <v>0</v>
      </c>
    </row>
    <row r="3387" spans="1:43" ht="20.45" customHeight="1">
      <c r="A3387" s="314"/>
      <c r="B3387" s="233">
        <f>'Листы ввода'!B2357</f>
        <v>0</v>
      </c>
      <c r="C3387" s="234"/>
      <c r="D3387" s="235">
        <f>'Листы ввода'!C2357</f>
        <v>0</v>
      </c>
      <c r="E3387" s="236"/>
      <c r="F3387" s="237"/>
      <c r="G3387" s="235">
        <f>'Листы ввода'!D2357</f>
        <v>0</v>
      </c>
      <c r="H3387" s="236"/>
      <c r="I3387" s="237"/>
      <c r="J3387" s="26">
        <f>'Листы ввода'!E2357</f>
        <v>0</v>
      </c>
      <c r="K3387" s="27">
        <f>'Листы ввода'!F2357</f>
        <v>0</v>
      </c>
      <c r="L3387" s="69">
        <f>ROUNDUP('Листы ввода'!G2357*'Общ. данные'!$D$26,0)</f>
        <v>0</v>
      </c>
      <c r="M3387" s="67">
        <f>'Листы ввода'!H2357</f>
        <v>0</v>
      </c>
      <c r="N3387" s="28">
        <f>'Листы ввода'!I2357</f>
        <v>0</v>
      </c>
      <c r="O3387" s="68">
        <f>'Листы ввода'!J2357</f>
        <v>0</v>
      </c>
      <c r="P3387" s="69">
        <f>ROUNDUP('Листы ввода'!K2357*'Общ. данные'!$D$26,0)</f>
        <v>0</v>
      </c>
      <c r="Q3387" s="238">
        <f>ROUNDUP('Листы ввода'!L2357*'Общ. данные'!$D$26,0)</f>
        <v>0</v>
      </c>
      <c r="R3387" s="239"/>
      <c r="S3387" s="238">
        <f>ROUNDUP('Листы ввода'!M2357*'Общ. данные'!$D$26,0)</f>
        <v>0</v>
      </c>
      <c r="T3387" s="240"/>
      <c r="U3387" s="239"/>
      <c r="V3387" s="238">
        <f>ROUNDUP('Листы ввода'!N2357*'Общ. данные'!$D$26,0)</f>
        <v>0</v>
      </c>
      <c r="W3387" s="240"/>
      <c r="X3387" s="239"/>
      <c r="Y3387" s="262">
        <f>'Листы ввода'!O2357</f>
        <v>0</v>
      </c>
      <c r="Z3387" s="263"/>
      <c r="AA3387" s="26">
        <f>'Листы ввода'!P2357</f>
        <v>0</v>
      </c>
      <c r="AB3387" s="68">
        <f>'Листы ввода'!Q2357</f>
        <v>0</v>
      </c>
      <c r="AC3387" s="236">
        <f>'Листы ввода'!R2357</f>
        <v>0</v>
      </c>
      <c r="AD3387" s="236"/>
      <c r="AE3387" s="233">
        <f>IF('Листы ввода'!T2357=1,'Листы на печать'!P3387,AQ3387)</f>
        <v>0</v>
      </c>
      <c r="AF3387" s="264"/>
      <c r="AG3387" s="265"/>
      <c r="AH3387" s="266"/>
      <c r="AI3387" s="26"/>
      <c r="AJ3387" s="27"/>
      <c r="AK3387" s="265"/>
      <c r="AL3387" s="265"/>
      <c r="AM3387" s="266"/>
      <c r="AN3387" s="267"/>
      <c r="AO3387" s="266"/>
      <c r="AP3387" s="301"/>
      <c r="AQ3387" s="46">
        <f t="shared" si="75"/>
        <v>0</v>
      </c>
    </row>
    <row r="3388" spans="1:43" ht="20.45" customHeight="1">
      <c r="A3388" s="314"/>
      <c r="B3388" s="233">
        <f>'Листы ввода'!B2358</f>
        <v>0</v>
      </c>
      <c r="C3388" s="234"/>
      <c r="D3388" s="235">
        <f>'Листы ввода'!C2358</f>
        <v>0</v>
      </c>
      <c r="E3388" s="236"/>
      <c r="F3388" s="237"/>
      <c r="G3388" s="235">
        <f>'Листы ввода'!D2358</f>
        <v>0</v>
      </c>
      <c r="H3388" s="236"/>
      <c r="I3388" s="237"/>
      <c r="J3388" s="26">
        <f>'Листы ввода'!E2358</f>
        <v>0</v>
      </c>
      <c r="K3388" s="27">
        <f>'Листы ввода'!F2358</f>
        <v>0</v>
      </c>
      <c r="L3388" s="69">
        <f>ROUNDUP('Листы ввода'!G2358*'Общ. данные'!$D$26,0)</f>
        <v>0</v>
      </c>
      <c r="M3388" s="67">
        <f>'Листы ввода'!H2358</f>
        <v>0</v>
      </c>
      <c r="N3388" s="28">
        <f>'Листы ввода'!I2358</f>
        <v>0</v>
      </c>
      <c r="O3388" s="68">
        <f>'Листы ввода'!J2358</f>
        <v>0</v>
      </c>
      <c r="P3388" s="69">
        <f>ROUNDUP('Листы ввода'!K2358*'Общ. данные'!$D$26,0)</f>
        <v>0</v>
      </c>
      <c r="Q3388" s="238">
        <f>ROUNDUP('Листы ввода'!L2358*'Общ. данные'!$D$26,0)</f>
        <v>0</v>
      </c>
      <c r="R3388" s="239"/>
      <c r="S3388" s="238">
        <f>ROUNDUP('Листы ввода'!M2358*'Общ. данные'!$D$26,0)</f>
        <v>0</v>
      </c>
      <c r="T3388" s="240"/>
      <c r="U3388" s="239"/>
      <c r="V3388" s="238">
        <f>ROUNDUP('Листы ввода'!N2358*'Общ. данные'!$D$26,0)</f>
        <v>0</v>
      </c>
      <c r="W3388" s="240"/>
      <c r="X3388" s="239"/>
      <c r="Y3388" s="262">
        <f>'Листы ввода'!O2358</f>
        <v>0</v>
      </c>
      <c r="Z3388" s="263"/>
      <c r="AA3388" s="26">
        <f>'Листы ввода'!P2358</f>
        <v>0</v>
      </c>
      <c r="AB3388" s="68">
        <f>'Листы ввода'!Q2358</f>
        <v>0</v>
      </c>
      <c r="AC3388" s="236">
        <f>'Листы ввода'!R2358</f>
        <v>0</v>
      </c>
      <c r="AD3388" s="236"/>
      <c r="AE3388" s="233">
        <f>IF('Листы ввода'!T2358=1,'Листы на печать'!P3388,AQ3388)</f>
        <v>0</v>
      </c>
      <c r="AF3388" s="264"/>
      <c r="AG3388" s="265"/>
      <c r="AH3388" s="266"/>
      <c r="AI3388" s="31"/>
      <c r="AJ3388" s="32"/>
      <c r="AK3388" s="265"/>
      <c r="AL3388" s="265"/>
      <c r="AM3388" s="266"/>
      <c r="AN3388" s="267"/>
      <c r="AO3388" s="266"/>
      <c r="AP3388" s="301"/>
      <c r="AQ3388" s="46">
        <f t="shared" si="75"/>
        <v>0</v>
      </c>
    </row>
    <row r="3389" spans="1:43" ht="20.45" customHeight="1">
      <c r="A3389" s="314"/>
      <c r="B3389" s="233">
        <f>'Листы ввода'!B2359</f>
        <v>0</v>
      </c>
      <c r="C3389" s="234"/>
      <c r="D3389" s="235">
        <f>'Листы ввода'!C2359</f>
        <v>0</v>
      </c>
      <c r="E3389" s="236"/>
      <c r="F3389" s="237"/>
      <c r="G3389" s="235">
        <f>'Листы ввода'!D2359</f>
        <v>0</v>
      </c>
      <c r="H3389" s="236"/>
      <c r="I3389" s="237"/>
      <c r="J3389" s="26">
        <f>'Листы ввода'!E2359</f>
        <v>0</v>
      </c>
      <c r="K3389" s="27">
        <f>'Листы ввода'!F2359</f>
        <v>0</v>
      </c>
      <c r="L3389" s="69">
        <f>ROUNDUP('Листы ввода'!G2359*'Общ. данные'!$D$26,0)</f>
        <v>0</v>
      </c>
      <c r="M3389" s="67">
        <f>'Листы ввода'!H2359</f>
        <v>0</v>
      </c>
      <c r="N3389" s="28">
        <f>'Листы ввода'!I2359</f>
        <v>0</v>
      </c>
      <c r="O3389" s="68">
        <f>'Листы ввода'!J2359</f>
        <v>0</v>
      </c>
      <c r="P3389" s="69">
        <f>ROUNDUP('Листы ввода'!K2359*'Общ. данные'!$D$26,0)</f>
        <v>0</v>
      </c>
      <c r="Q3389" s="238">
        <f>ROUNDUP('Листы ввода'!L2359*'Общ. данные'!$D$26,0)</f>
        <v>0</v>
      </c>
      <c r="R3389" s="239"/>
      <c r="S3389" s="238">
        <f>ROUNDUP('Листы ввода'!M2359*'Общ. данные'!$D$26,0)</f>
        <v>0</v>
      </c>
      <c r="T3389" s="240"/>
      <c r="U3389" s="239"/>
      <c r="V3389" s="238">
        <f>ROUNDUP('Листы ввода'!N2359*'Общ. данные'!$D$26,0)</f>
        <v>0</v>
      </c>
      <c r="W3389" s="240"/>
      <c r="X3389" s="239"/>
      <c r="Y3389" s="262">
        <f>'Листы ввода'!O2359</f>
        <v>0</v>
      </c>
      <c r="Z3389" s="263"/>
      <c r="AA3389" s="26">
        <f>'Листы ввода'!P2359</f>
        <v>0</v>
      </c>
      <c r="AB3389" s="68">
        <f>'Листы ввода'!Q2359</f>
        <v>0</v>
      </c>
      <c r="AC3389" s="236">
        <f>'Листы ввода'!R2359</f>
        <v>0</v>
      </c>
      <c r="AD3389" s="236"/>
      <c r="AE3389" s="233">
        <f>IF('Листы ввода'!T2359=1,'Листы на печать'!P3389,AQ3389)</f>
        <v>0</v>
      </c>
      <c r="AF3389" s="264"/>
      <c r="AG3389" s="265"/>
      <c r="AH3389" s="266"/>
      <c r="AI3389" s="31"/>
      <c r="AJ3389" s="32"/>
      <c r="AK3389" s="265"/>
      <c r="AL3389" s="265"/>
      <c r="AM3389" s="266"/>
      <c r="AN3389" s="267"/>
      <c r="AO3389" s="266"/>
      <c r="AP3389" s="301"/>
      <c r="AQ3389" s="46">
        <f t="shared" si="75"/>
        <v>0</v>
      </c>
    </row>
    <row r="3390" spans="1:43" ht="20.45" customHeight="1">
      <c r="A3390" s="314"/>
      <c r="B3390" s="233">
        <f>'Листы ввода'!B2360</f>
        <v>0</v>
      </c>
      <c r="C3390" s="234"/>
      <c r="D3390" s="235">
        <f>'Листы ввода'!C2360</f>
        <v>0</v>
      </c>
      <c r="E3390" s="236"/>
      <c r="F3390" s="237"/>
      <c r="G3390" s="235">
        <f>'Листы ввода'!D2360</f>
        <v>0</v>
      </c>
      <c r="H3390" s="236"/>
      <c r="I3390" s="237"/>
      <c r="J3390" s="26">
        <f>'Листы ввода'!E2360</f>
        <v>0</v>
      </c>
      <c r="K3390" s="27">
        <f>'Листы ввода'!F2360</f>
        <v>0</v>
      </c>
      <c r="L3390" s="69">
        <f>ROUNDUP('Листы ввода'!G2360*'Общ. данные'!$D$26,0)</f>
        <v>0</v>
      </c>
      <c r="M3390" s="67">
        <f>'Листы ввода'!H2360</f>
        <v>0</v>
      </c>
      <c r="N3390" s="28">
        <f>'Листы ввода'!I2360</f>
        <v>0</v>
      </c>
      <c r="O3390" s="68">
        <f>'Листы ввода'!J2360</f>
        <v>0</v>
      </c>
      <c r="P3390" s="69">
        <f>ROUNDUP('Листы ввода'!K2360*'Общ. данные'!$D$26,0)</f>
        <v>0</v>
      </c>
      <c r="Q3390" s="238">
        <f>ROUNDUP('Листы ввода'!L2360*'Общ. данные'!$D$26,0)</f>
        <v>0</v>
      </c>
      <c r="R3390" s="239"/>
      <c r="S3390" s="238">
        <f>ROUNDUP('Листы ввода'!M2360*'Общ. данные'!$D$26,0)</f>
        <v>0</v>
      </c>
      <c r="T3390" s="240"/>
      <c r="U3390" s="239"/>
      <c r="V3390" s="238">
        <f>ROUNDUP('Листы ввода'!N2360*'Общ. данные'!$D$26,0)</f>
        <v>0</v>
      </c>
      <c r="W3390" s="240"/>
      <c r="X3390" s="239"/>
      <c r="Y3390" s="262">
        <f>'Листы ввода'!O2360</f>
        <v>0</v>
      </c>
      <c r="Z3390" s="263"/>
      <c r="AA3390" s="26">
        <f>'Листы ввода'!P2360</f>
        <v>0</v>
      </c>
      <c r="AB3390" s="68">
        <f>'Листы ввода'!Q2360</f>
        <v>0</v>
      </c>
      <c r="AC3390" s="236">
        <f>'Листы ввода'!R2360</f>
        <v>0</v>
      </c>
      <c r="AD3390" s="236"/>
      <c r="AE3390" s="233">
        <f>IF('Листы ввода'!T2360=1,'Листы на печать'!P3390,AQ3390)</f>
        <v>0</v>
      </c>
      <c r="AF3390" s="264"/>
      <c r="AG3390" s="265"/>
      <c r="AH3390" s="266"/>
      <c r="AI3390" s="33"/>
      <c r="AJ3390" s="34"/>
      <c r="AK3390" s="265"/>
      <c r="AL3390" s="265"/>
      <c r="AM3390" s="266"/>
      <c r="AN3390" s="275"/>
      <c r="AO3390" s="276"/>
      <c r="AP3390" s="301"/>
      <c r="AQ3390" s="46">
        <f t="shared" si="75"/>
        <v>0</v>
      </c>
    </row>
    <row r="3391" spans="1:43" ht="20.45" customHeight="1" thickBot="1">
      <c r="A3391" s="314"/>
      <c r="B3391" s="269">
        <f>'Листы ввода'!B2361</f>
        <v>0</v>
      </c>
      <c r="C3391" s="277"/>
      <c r="D3391" s="278">
        <f>'Листы ввода'!C2361</f>
        <v>0</v>
      </c>
      <c r="E3391" s="268"/>
      <c r="F3391" s="279"/>
      <c r="G3391" s="278">
        <f>'Листы ввода'!D2361</f>
        <v>0</v>
      </c>
      <c r="H3391" s="268"/>
      <c r="I3391" s="279"/>
      <c r="J3391" s="88">
        <f>'Листы ввода'!E2361</f>
        <v>0</v>
      </c>
      <c r="K3391" s="89">
        <f>'Листы ввода'!F2361</f>
        <v>0</v>
      </c>
      <c r="L3391" s="86">
        <f>ROUNDUP('Листы ввода'!G2361*'Общ. данные'!$D$26,0)</f>
        <v>0</v>
      </c>
      <c r="M3391" s="85">
        <f>'Листы ввода'!H2361</f>
        <v>0</v>
      </c>
      <c r="N3391" s="90">
        <f>'Листы ввода'!I2361</f>
        <v>0</v>
      </c>
      <c r="O3391" s="87">
        <f>'Листы ввода'!J2361</f>
        <v>0</v>
      </c>
      <c r="P3391" s="86">
        <f>ROUNDUP('Листы ввода'!K2361*'Общ. данные'!$D$26,0)</f>
        <v>0</v>
      </c>
      <c r="Q3391" s="258">
        <f>ROUNDUP('Листы ввода'!L2361*'Общ. данные'!$D$26,0)</f>
        <v>0</v>
      </c>
      <c r="R3391" s="259"/>
      <c r="S3391" s="258">
        <f>ROUNDUP('Листы ввода'!M2361*'Общ. данные'!$D$26,0)</f>
        <v>0</v>
      </c>
      <c r="T3391" s="280"/>
      <c r="U3391" s="259"/>
      <c r="V3391" s="258">
        <f>ROUNDUP('Листы ввода'!N2361*'Общ. данные'!$D$26,0)</f>
        <v>0</v>
      </c>
      <c r="W3391" s="280"/>
      <c r="X3391" s="259"/>
      <c r="Y3391" s="281">
        <f>'Листы ввода'!O2361</f>
        <v>0</v>
      </c>
      <c r="Z3391" s="282"/>
      <c r="AA3391" s="88">
        <f>'Листы ввода'!P2361</f>
        <v>0</v>
      </c>
      <c r="AB3391" s="87">
        <f>'Листы ввода'!Q2361</f>
        <v>0</v>
      </c>
      <c r="AC3391" s="268">
        <f>'Листы ввода'!R2361</f>
        <v>0</v>
      </c>
      <c r="AD3391" s="268"/>
      <c r="AE3391" s="269">
        <f>IF('Листы ввода'!T2361=1,'Листы на печать'!P3391,AQ3391)</f>
        <v>0</v>
      </c>
      <c r="AF3391" s="270"/>
      <c r="AG3391" s="271"/>
      <c r="AH3391" s="272"/>
      <c r="AI3391" s="35"/>
      <c r="AJ3391" s="36"/>
      <c r="AK3391" s="271"/>
      <c r="AL3391" s="271"/>
      <c r="AM3391" s="272"/>
      <c r="AN3391" s="273"/>
      <c r="AO3391" s="274"/>
      <c r="AP3391" s="301"/>
      <c r="AQ3391" s="46">
        <f t="shared" si="75"/>
        <v>0</v>
      </c>
    </row>
    <row r="3392" spans="1:43" ht="20.45" customHeight="1">
      <c r="A3392" s="314"/>
      <c r="B3392" s="241"/>
      <c r="C3392" s="242"/>
      <c r="D3392" s="242"/>
      <c r="E3392" s="242"/>
      <c r="F3392" s="242"/>
      <c r="G3392" s="242"/>
      <c r="H3392" s="242"/>
      <c r="I3392" s="242"/>
      <c r="J3392" s="242"/>
      <c r="K3392" s="242"/>
      <c r="L3392" s="242"/>
      <c r="M3392" s="242"/>
      <c r="N3392" s="242"/>
      <c r="O3392" s="242"/>
      <c r="P3392" s="242"/>
      <c r="Q3392" s="242"/>
      <c r="R3392" s="242"/>
      <c r="S3392" s="242"/>
      <c r="T3392" s="242"/>
      <c r="U3392" s="242"/>
      <c r="V3392" s="242"/>
      <c r="W3392" s="242"/>
      <c r="X3392" s="242"/>
      <c r="Y3392" s="242"/>
      <c r="Z3392" s="242"/>
      <c r="AA3392" s="242"/>
      <c r="AB3392" s="242"/>
      <c r="AC3392" s="242"/>
      <c r="AD3392" s="242"/>
      <c r="AE3392" s="242"/>
      <c r="AF3392" s="242"/>
      <c r="AG3392" s="242"/>
      <c r="AH3392" s="242"/>
      <c r="AI3392" s="242"/>
      <c r="AJ3392" s="242"/>
      <c r="AK3392" s="242"/>
      <c r="AL3392" s="242"/>
      <c r="AM3392" s="242"/>
      <c r="AN3392" s="242"/>
      <c r="AO3392" s="243"/>
      <c r="AP3392" s="301"/>
    </row>
    <row r="3393" spans="1:43" ht="20.45" customHeight="1" thickBot="1">
      <c r="A3393" s="314"/>
      <c r="B3393" s="241"/>
      <c r="C3393" s="242"/>
      <c r="D3393" s="242"/>
      <c r="E3393" s="242"/>
      <c r="F3393" s="242"/>
      <c r="G3393" s="242"/>
      <c r="H3393" s="242"/>
      <c r="I3393" s="242"/>
      <c r="J3393" s="242"/>
      <c r="K3393" s="242"/>
      <c r="L3393" s="242"/>
      <c r="M3393" s="242"/>
      <c r="N3393" s="242"/>
      <c r="O3393" s="242"/>
      <c r="P3393" s="242"/>
      <c r="Q3393" s="242"/>
      <c r="R3393" s="242"/>
      <c r="S3393" s="242"/>
      <c r="T3393" s="242"/>
      <c r="U3393" s="242"/>
      <c r="V3393" s="242"/>
      <c r="W3393" s="242"/>
      <c r="X3393" s="242"/>
      <c r="Y3393" s="242"/>
      <c r="Z3393" s="242"/>
      <c r="AA3393" s="242"/>
      <c r="AB3393" s="242"/>
      <c r="AC3393" s="242"/>
      <c r="AD3393" s="242"/>
      <c r="AE3393" s="242"/>
      <c r="AF3393" s="242"/>
      <c r="AG3393" s="242"/>
      <c r="AH3393" s="242"/>
      <c r="AI3393" s="242"/>
      <c r="AJ3393" s="242"/>
      <c r="AK3393" s="242"/>
      <c r="AL3393" s="242"/>
      <c r="AM3393" s="242"/>
      <c r="AN3393" s="242"/>
      <c r="AO3393" s="243"/>
      <c r="AP3393" s="301"/>
    </row>
    <row r="3394" spans="1:43" ht="12.75" customHeight="1" thickBot="1">
      <c r="A3394" s="314"/>
      <c r="B3394" s="241"/>
      <c r="C3394" s="242"/>
      <c r="D3394" s="242"/>
      <c r="E3394" s="242"/>
      <c r="F3394" s="242"/>
      <c r="G3394" s="242"/>
      <c r="H3394" s="242"/>
      <c r="I3394" s="242"/>
      <c r="J3394" s="242"/>
      <c r="K3394" s="242"/>
      <c r="L3394" s="242"/>
      <c r="M3394" s="242"/>
      <c r="N3394" s="242"/>
      <c r="O3394" s="242"/>
      <c r="P3394" s="242"/>
      <c r="Q3394" s="243"/>
      <c r="R3394" s="247"/>
      <c r="S3394" s="248"/>
      <c r="T3394" s="38"/>
      <c r="U3394" s="247"/>
      <c r="V3394" s="248"/>
      <c r="W3394" s="38"/>
      <c r="X3394" s="247"/>
      <c r="Y3394" s="248"/>
      <c r="Z3394" s="38"/>
      <c r="AA3394" s="249" t="str">
        <f>AA3351</f>
        <v>АП-08/15-АОВ2.К</v>
      </c>
      <c r="AB3394" s="250"/>
      <c r="AC3394" s="250"/>
      <c r="AD3394" s="250"/>
      <c r="AE3394" s="250"/>
      <c r="AF3394" s="250"/>
      <c r="AG3394" s="250"/>
      <c r="AH3394" s="250"/>
      <c r="AI3394" s="250"/>
      <c r="AJ3394" s="250"/>
      <c r="AK3394" s="250"/>
      <c r="AL3394" s="250"/>
      <c r="AM3394" s="250"/>
      <c r="AN3394" s="251"/>
      <c r="AO3394" s="65" t="s">
        <v>13</v>
      </c>
      <c r="AP3394" s="301"/>
    </row>
    <row r="3395" spans="1:43" ht="12.75" customHeight="1" thickBot="1">
      <c r="A3395" s="314"/>
      <c r="B3395" s="241"/>
      <c r="C3395" s="242"/>
      <c r="D3395" s="242"/>
      <c r="E3395" s="242"/>
      <c r="F3395" s="242"/>
      <c r="G3395" s="242"/>
      <c r="H3395" s="242"/>
      <c r="I3395" s="242"/>
      <c r="J3395" s="242"/>
      <c r="K3395" s="242"/>
      <c r="L3395" s="242"/>
      <c r="M3395" s="242"/>
      <c r="N3395" s="242"/>
      <c r="O3395" s="242"/>
      <c r="P3395" s="242"/>
      <c r="Q3395" s="243"/>
      <c r="R3395" s="258"/>
      <c r="S3395" s="259"/>
      <c r="T3395" s="15"/>
      <c r="U3395" s="258"/>
      <c r="V3395" s="259"/>
      <c r="W3395" s="15"/>
      <c r="X3395" s="258"/>
      <c r="Y3395" s="259"/>
      <c r="Z3395" s="39"/>
      <c r="AA3395" s="252"/>
      <c r="AB3395" s="253"/>
      <c r="AC3395" s="253"/>
      <c r="AD3395" s="253"/>
      <c r="AE3395" s="253"/>
      <c r="AF3395" s="253"/>
      <c r="AG3395" s="253"/>
      <c r="AH3395" s="253"/>
      <c r="AI3395" s="253"/>
      <c r="AJ3395" s="253"/>
      <c r="AK3395" s="253"/>
      <c r="AL3395" s="253"/>
      <c r="AM3395" s="253"/>
      <c r="AN3395" s="254"/>
      <c r="AO3395" s="260">
        <f>AO3352+1</f>
        <v>78</v>
      </c>
      <c r="AP3395" s="301"/>
    </row>
    <row r="3396" spans="1:43" ht="12.75" customHeight="1" thickBot="1">
      <c r="A3396" s="314"/>
      <c r="B3396" s="244"/>
      <c r="C3396" s="245"/>
      <c r="D3396" s="245"/>
      <c r="E3396" s="245"/>
      <c r="F3396" s="245"/>
      <c r="G3396" s="245"/>
      <c r="H3396" s="245"/>
      <c r="I3396" s="245"/>
      <c r="J3396" s="245"/>
      <c r="K3396" s="245"/>
      <c r="L3396" s="245"/>
      <c r="M3396" s="245"/>
      <c r="N3396" s="245"/>
      <c r="O3396" s="245"/>
      <c r="P3396" s="245"/>
      <c r="Q3396" s="246"/>
      <c r="R3396" s="229" t="s">
        <v>11</v>
      </c>
      <c r="S3396" s="230"/>
      <c r="T3396" s="63" t="s">
        <v>12</v>
      </c>
      <c r="U3396" s="229" t="s">
        <v>13</v>
      </c>
      <c r="V3396" s="230"/>
      <c r="W3396" s="63" t="s">
        <v>14</v>
      </c>
      <c r="X3396" s="229" t="s">
        <v>15</v>
      </c>
      <c r="Y3396" s="230"/>
      <c r="Z3396" s="63" t="s">
        <v>16</v>
      </c>
      <c r="AA3396" s="255"/>
      <c r="AB3396" s="256"/>
      <c r="AC3396" s="256"/>
      <c r="AD3396" s="256"/>
      <c r="AE3396" s="256"/>
      <c r="AF3396" s="256"/>
      <c r="AG3396" s="256"/>
      <c r="AH3396" s="256"/>
      <c r="AI3396" s="256"/>
      <c r="AJ3396" s="256"/>
      <c r="AK3396" s="256"/>
      <c r="AL3396" s="256"/>
      <c r="AM3396" s="256"/>
      <c r="AN3396" s="257"/>
      <c r="AO3396" s="261"/>
      <c r="AP3396" s="301"/>
    </row>
    <row r="3397" spans="1:43" ht="12.75" customHeight="1">
      <c r="A3397" s="315"/>
      <c r="B3397" s="231"/>
      <c r="C3397" s="231"/>
      <c r="D3397" s="231"/>
      <c r="E3397" s="231"/>
      <c r="F3397" s="231"/>
      <c r="G3397" s="231"/>
      <c r="H3397" s="231"/>
      <c r="I3397" s="231"/>
      <c r="J3397" s="231"/>
      <c r="K3397" s="231"/>
      <c r="L3397" s="231"/>
      <c r="M3397" s="231"/>
      <c r="N3397" s="231"/>
      <c r="O3397" s="231"/>
      <c r="P3397" s="231"/>
      <c r="Q3397" s="231"/>
      <c r="R3397" s="231"/>
      <c r="S3397" s="231"/>
      <c r="T3397" s="231"/>
      <c r="U3397" s="231"/>
      <c r="V3397" s="231"/>
      <c r="W3397" s="231"/>
      <c r="X3397" s="231"/>
      <c r="Y3397" s="231"/>
      <c r="Z3397" s="231"/>
      <c r="AA3397" s="231"/>
      <c r="AB3397" s="231"/>
      <c r="AC3397" s="231"/>
      <c r="AD3397" s="231"/>
      <c r="AE3397" s="231"/>
      <c r="AF3397" s="231"/>
      <c r="AG3397" s="231"/>
      <c r="AH3397" s="232" t="s">
        <v>20</v>
      </c>
      <c r="AI3397" s="232"/>
      <c r="AJ3397" s="232"/>
      <c r="AK3397" s="232"/>
      <c r="AL3397" s="232"/>
      <c r="AM3397" s="232"/>
      <c r="AN3397" s="232"/>
      <c r="AO3397" s="232"/>
      <c r="AP3397" s="302"/>
    </row>
    <row r="3398" spans="1:43" ht="12.75" customHeight="1" thickBot="1">
      <c r="A3398" s="313"/>
      <c r="B3398" s="316"/>
      <c r="C3398" s="316"/>
      <c r="D3398" s="316"/>
      <c r="E3398" s="316"/>
      <c r="F3398" s="316"/>
      <c r="G3398" s="316"/>
      <c r="H3398" s="316"/>
      <c r="I3398" s="316"/>
      <c r="J3398" s="316"/>
      <c r="K3398" s="316"/>
      <c r="L3398" s="316"/>
      <c r="M3398" s="316"/>
      <c r="N3398" s="316"/>
      <c r="O3398" s="316"/>
      <c r="P3398" s="316"/>
      <c r="Q3398" s="316"/>
      <c r="R3398" s="316"/>
      <c r="S3398" s="316"/>
      <c r="T3398" s="316"/>
      <c r="U3398" s="316"/>
      <c r="V3398" s="316"/>
      <c r="W3398" s="316"/>
      <c r="X3398" s="316"/>
      <c r="Y3398" s="316"/>
      <c r="Z3398" s="316"/>
      <c r="AA3398" s="316"/>
      <c r="AB3398" s="316"/>
      <c r="AC3398" s="316"/>
      <c r="AD3398" s="316"/>
      <c r="AE3398" s="316"/>
      <c r="AF3398" s="316"/>
      <c r="AG3398" s="316"/>
      <c r="AH3398" s="316"/>
      <c r="AI3398" s="316"/>
      <c r="AJ3398" s="316"/>
      <c r="AK3398" s="316"/>
      <c r="AL3398" s="316"/>
      <c r="AM3398" s="316"/>
      <c r="AN3398" s="316"/>
      <c r="AO3398" s="316"/>
      <c r="AP3398" s="300"/>
    </row>
    <row r="3399" spans="1:43" ht="20.45" customHeight="1" thickBot="1">
      <c r="A3399" s="314"/>
      <c r="B3399" s="294" t="s">
        <v>0</v>
      </c>
      <c r="C3399" s="303"/>
      <c r="D3399" s="229" t="s">
        <v>1</v>
      </c>
      <c r="E3399" s="306"/>
      <c r="F3399" s="306"/>
      <c r="G3399" s="306"/>
      <c r="H3399" s="306"/>
      <c r="I3399" s="307"/>
      <c r="J3399" s="308" t="s">
        <v>5</v>
      </c>
      <c r="K3399" s="309"/>
      <c r="L3399" s="309"/>
      <c r="M3399" s="309"/>
      <c r="N3399" s="309"/>
      <c r="O3399" s="309"/>
      <c r="P3399" s="309"/>
      <c r="Q3399" s="309"/>
      <c r="R3399" s="309"/>
      <c r="S3399" s="309"/>
      <c r="T3399" s="309"/>
      <c r="U3399" s="309"/>
      <c r="V3399" s="309"/>
      <c r="W3399" s="309"/>
      <c r="X3399" s="310"/>
      <c r="Y3399" s="308" t="s">
        <v>8</v>
      </c>
      <c r="Z3399" s="309"/>
      <c r="AA3399" s="309"/>
      <c r="AB3399" s="309"/>
      <c r="AC3399" s="309"/>
      <c r="AD3399" s="309"/>
      <c r="AE3399" s="309"/>
      <c r="AF3399" s="309"/>
      <c r="AG3399" s="309"/>
      <c r="AH3399" s="309"/>
      <c r="AI3399" s="309"/>
      <c r="AJ3399" s="309"/>
      <c r="AK3399" s="309"/>
      <c r="AL3399" s="309"/>
      <c r="AM3399" s="309"/>
      <c r="AN3399" s="309"/>
      <c r="AO3399" s="310"/>
      <c r="AP3399" s="301"/>
    </row>
    <row r="3400" spans="1:43" ht="20.45" customHeight="1" thickBot="1">
      <c r="A3400" s="314"/>
      <c r="B3400" s="304"/>
      <c r="C3400" s="305"/>
      <c r="D3400" s="294" t="s">
        <v>2</v>
      </c>
      <c r="E3400" s="311"/>
      <c r="F3400" s="303"/>
      <c r="G3400" s="294" t="s">
        <v>3</v>
      </c>
      <c r="H3400" s="311"/>
      <c r="I3400" s="303"/>
      <c r="J3400" s="294" t="s">
        <v>53</v>
      </c>
      <c r="K3400" s="298"/>
      <c r="L3400" s="295"/>
      <c r="M3400" s="294" t="s">
        <v>231</v>
      </c>
      <c r="N3400" s="298"/>
      <c r="O3400" s="298"/>
      <c r="P3400" s="295"/>
      <c r="Q3400" s="294" t="s">
        <v>18</v>
      </c>
      <c r="R3400" s="295"/>
      <c r="S3400" s="294" t="s">
        <v>17</v>
      </c>
      <c r="T3400" s="298"/>
      <c r="U3400" s="295"/>
      <c r="V3400" s="294" t="s">
        <v>110</v>
      </c>
      <c r="W3400" s="298"/>
      <c r="X3400" s="295"/>
      <c r="Y3400" s="308" t="s">
        <v>9</v>
      </c>
      <c r="Z3400" s="309"/>
      <c r="AA3400" s="309"/>
      <c r="AB3400" s="309"/>
      <c r="AC3400" s="309"/>
      <c r="AD3400" s="309"/>
      <c r="AE3400" s="309"/>
      <c r="AF3400" s="310"/>
      <c r="AG3400" s="308" t="s">
        <v>10</v>
      </c>
      <c r="AH3400" s="309"/>
      <c r="AI3400" s="309"/>
      <c r="AJ3400" s="309"/>
      <c r="AK3400" s="309"/>
      <c r="AL3400" s="309"/>
      <c r="AM3400" s="309"/>
      <c r="AN3400" s="309"/>
      <c r="AO3400" s="310"/>
      <c r="AP3400" s="301"/>
    </row>
    <row r="3401" spans="1:43" ht="20.45" customHeight="1">
      <c r="A3401" s="314"/>
      <c r="B3401" s="304"/>
      <c r="C3401" s="305"/>
      <c r="D3401" s="304"/>
      <c r="E3401" s="312"/>
      <c r="F3401" s="305"/>
      <c r="G3401" s="304"/>
      <c r="H3401" s="312"/>
      <c r="I3401" s="305"/>
      <c r="J3401" s="296"/>
      <c r="K3401" s="299"/>
      <c r="L3401" s="297"/>
      <c r="M3401" s="296"/>
      <c r="N3401" s="299"/>
      <c r="O3401" s="299"/>
      <c r="P3401" s="297"/>
      <c r="Q3401" s="296"/>
      <c r="R3401" s="297"/>
      <c r="S3401" s="296"/>
      <c r="T3401" s="299"/>
      <c r="U3401" s="297"/>
      <c r="V3401" s="296"/>
      <c r="W3401" s="299"/>
      <c r="X3401" s="297"/>
      <c r="Y3401" s="294" t="s">
        <v>4</v>
      </c>
      <c r="Z3401" s="295"/>
      <c r="AA3401" s="294" t="s">
        <v>6</v>
      </c>
      <c r="AB3401" s="298"/>
      <c r="AC3401" s="298"/>
      <c r="AD3401" s="295"/>
      <c r="AE3401" s="294" t="s">
        <v>7</v>
      </c>
      <c r="AF3401" s="295"/>
      <c r="AG3401" s="294" t="s">
        <v>4</v>
      </c>
      <c r="AH3401" s="295"/>
      <c r="AI3401" s="294" t="s">
        <v>6</v>
      </c>
      <c r="AJ3401" s="298"/>
      <c r="AK3401" s="298"/>
      <c r="AL3401" s="298"/>
      <c r="AM3401" s="295"/>
      <c r="AN3401" s="294" t="s">
        <v>7</v>
      </c>
      <c r="AO3401" s="295"/>
      <c r="AP3401" s="301"/>
    </row>
    <row r="3402" spans="1:43" ht="20.45" customHeight="1">
      <c r="A3402" s="314"/>
      <c r="B3402" s="304"/>
      <c r="C3402" s="305"/>
      <c r="D3402" s="304"/>
      <c r="E3402" s="312"/>
      <c r="F3402" s="305"/>
      <c r="G3402" s="304"/>
      <c r="H3402" s="312"/>
      <c r="I3402" s="305"/>
      <c r="J3402" s="296"/>
      <c r="K3402" s="299"/>
      <c r="L3402" s="297"/>
      <c r="M3402" s="296"/>
      <c r="N3402" s="299"/>
      <c r="O3402" s="299"/>
      <c r="P3402" s="297"/>
      <c r="Q3402" s="296"/>
      <c r="R3402" s="297"/>
      <c r="S3402" s="296"/>
      <c r="T3402" s="299"/>
      <c r="U3402" s="297"/>
      <c r="V3402" s="296"/>
      <c r="W3402" s="299"/>
      <c r="X3402" s="297"/>
      <c r="Y3402" s="296"/>
      <c r="Z3402" s="297"/>
      <c r="AA3402" s="296"/>
      <c r="AB3402" s="299"/>
      <c r="AC3402" s="299"/>
      <c r="AD3402" s="297"/>
      <c r="AE3402" s="296"/>
      <c r="AF3402" s="297"/>
      <c r="AG3402" s="296"/>
      <c r="AH3402" s="297"/>
      <c r="AI3402" s="296"/>
      <c r="AJ3402" s="299"/>
      <c r="AK3402" s="299"/>
      <c r="AL3402" s="299"/>
      <c r="AM3402" s="297"/>
      <c r="AN3402" s="296"/>
      <c r="AO3402" s="297"/>
      <c r="AP3402" s="301"/>
    </row>
    <row r="3403" spans="1:43" ht="20.45" customHeight="1" thickBot="1">
      <c r="A3403" s="314"/>
      <c r="B3403" s="304"/>
      <c r="C3403" s="305"/>
      <c r="D3403" s="304"/>
      <c r="E3403" s="312"/>
      <c r="F3403" s="305"/>
      <c r="G3403" s="304"/>
      <c r="H3403" s="312"/>
      <c r="I3403" s="305"/>
      <c r="J3403" s="296"/>
      <c r="K3403" s="299"/>
      <c r="L3403" s="297"/>
      <c r="M3403" s="296"/>
      <c r="N3403" s="299"/>
      <c r="O3403" s="299"/>
      <c r="P3403" s="297"/>
      <c r="Q3403" s="296"/>
      <c r="R3403" s="297"/>
      <c r="S3403" s="296"/>
      <c r="T3403" s="299"/>
      <c r="U3403" s="297"/>
      <c r="V3403" s="296"/>
      <c r="W3403" s="299"/>
      <c r="X3403" s="297"/>
      <c r="Y3403" s="296"/>
      <c r="Z3403" s="297"/>
      <c r="AA3403" s="296"/>
      <c r="AB3403" s="299"/>
      <c r="AC3403" s="299"/>
      <c r="AD3403" s="297"/>
      <c r="AE3403" s="296"/>
      <c r="AF3403" s="297"/>
      <c r="AG3403" s="296"/>
      <c r="AH3403" s="297"/>
      <c r="AI3403" s="296"/>
      <c r="AJ3403" s="299"/>
      <c r="AK3403" s="299"/>
      <c r="AL3403" s="299"/>
      <c r="AM3403" s="297"/>
      <c r="AN3403" s="296"/>
      <c r="AO3403" s="297"/>
      <c r="AP3403" s="301"/>
    </row>
    <row r="3404" spans="1:43" ht="20.45" customHeight="1">
      <c r="A3404" s="314"/>
      <c r="B3404" s="286">
        <f>'Листы ввода'!B2362</f>
        <v>0</v>
      </c>
      <c r="C3404" s="288"/>
      <c r="D3404" s="289">
        <f>'Листы ввода'!C2362</f>
        <v>0</v>
      </c>
      <c r="E3404" s="285"/>
      <c r="F3404" s="290"/>
      <c r="G3404" s="289">
        <f>'Листы ввода'!D2362</f>
        <v>0</v>
      </c>
      <c r="H3404" s="285"/>
      <c r="I3404" s="290"/>
      <c r="J3404" s="73">
        <f>'Листы ввода'!E2362</f>
        <v>0</v>
      </c>
      <c r="K3404" s="74">
        <f>'Листы ввода'!F2362</f>
        <v>0</v>
      </c>
      <c r="L3404" s="75">
        <f>ROUNDUP('Листы ввода'!G2362*'Общ. данные'!$D$26,0)</f>
        <v>0</v>
      </c>
      <c r="M3404" s="76">
        <f>'Листы ввода'!H2362</f>
        <v>0</v>
      </c>
      <c r="N3404" s="77">
        <f>'Листы ввода'!I2362</f>
        <v>0</v>
      </c>
      <c r="O3404" s="78">
        <f>'Листы ввода'!J2362</f>
        <v>0</v>
      </c>
      <c r="P3404" s="75">
        <f>ROUNDUP('Листы ввода'!K2362*'Общ. данные'!$D$26,0)</f>
        <v>0</v>
      </c>
      <c r="Q3404" s="291">
        <f>ROUNDUP('Листы ввода'!L2362*'Общ. данные'!$D$26,0)</f>
        <v>0</v>
      </c>
      <c r="R3404" s="292"/>
      <c r="S3404" s="291">
        <f>ROUNDUP('Листы ввода'!M2362*'Общ. данные'!$D$26,0)</f>
        <v>0</v>
      </c>
      <c r="T3404" s="293"/>
      <c r="U3404" s="292"/>
      <c r="V3404" s="291">
        <f>ROUNDUP('Листы ввода'!N2362*'Общ. данные'!$D$26,0)</f>
        <v>0</v>
      </c>
      <c r="W3404" s="293"/>
      <c r="X3404" s="292"/>
      <c r="Y3404" s="283">
        <f>'Листы ввода'!O2362</f>
        <v>0</v>
      </c>
      <c r="Z3404" s="284"/>
      <c r="AA3404" s="73">
        <f>'Листы ввода'!P2362</f>
        <v>0</v>
      </c>
      <c r="AB3404" s="78">
        <f>'Листы ввода'!Q2362</f>
        <v>0</v>
      </c>
      <c r="AC3404" s="285">
        <f>'Листы ввода'!R2362</f>
        <v>0</v>
      </c>
      <c r="AD3404" s="285"/>
      <c r="AE3404" s="286">
        <f>IF('Листы ввода'!T2362=1,'Листы на печать'!P3404,AQ3404)</f>
        <v>0</v>
      </c>
      <c r="AF3404" s="287"/>
      <c r="AG3404" s="231"/>
      <c r="AH3404" s="248"/>
      <c r="AI3404" s="24"/>
      <c r="AJ3404" s="25"/>
      <c r="AK3404" s="231"/>
      <c r="AL3404" s="231"/>
      <c r="AM3404" s="248"/>
      <c r="AN3404" s="247"/>
      <c r="AO3404" s="248"/>
      <c r="AP3404" s="301"/>
      <c r="AQ3404" s="46">
        <f>SUM(L3404,P3404,Q3404,S3404,V3404)</f>
        <v>0</v>
      </c>
    </row>
    <row r="3405" spans="1:43" ht="20.45" customHeight="1">
      <c r="A3405" s="314"/>
      <c r="B3405" s="233">
        <f>'Листы ввода'!B2363</f>
        <v>0</v>
      </c>
      <c r="C3405" s="234"/>
      <c r="D3405" s="235">
        <f>'Листы ввода'!C2363</f>
        <v>0</v>
      </c>
      <c r="E3405" s="236"/>
      <c r="F3405" s="237"/>
      <c r="G3405" s="235">
        <f>'Листы ввода'!D2363</f>
        <v>0</v>
      </c>
      <c r="H3405" s="236"/>
      <c r="I3405" s="237"/>
      <c r="J3405" s="26">
        <f>'Листы ввода'!E2363</f>
        <v>0</v>
      </c>
      <c r="K3405" s="27">
        <f>'Листы ввода'!F2363</f>
        <v>0</v>
      </c>
      <c r="L3405" s="69">
        <f>ROUNDUP('Листы ввода'!G2363*'Общ. данные'!$D$26,0)</f>
        <v>0</v>
      </c>
      <c r="M3405" s="67">
        <f>'Листы ввода'!H2363</f>
        <v>0</v>
      </c>
      <c r="N3405" s="28">
        <f>'Листы ввода'!I2363</f>
        <v>0</v>
      </c>
      <c r="O3405" s="68">
        <f>'Листы ввода'!J2363</f>
        <v>0</v>
      </c>
      <c r="P3405" s="69">
        <f>ROUNDUP('Листы ввода'!K2363*'Общ. данные'!$D$26,0)</f>
        <v>0</v>
      </c>
      <c r="Q3405" s="238">
        <f>ROUNDUP('Листы ввода'!L2363*'Общ. данные'!$D$26,0)</f>
        <v>0</v>
      </c>
      <c r="R3405" s="239"/>
      <c r="S3405" s="238">
        <f>ROUNDUP('Листы ввода'!M2363*'Общ. данные'!$D$26,0)</f>
        <v>0</v>
      </c>
      <c r="T3405" s="240"/>
      <c r="U3405" s="239"/>
      <c r="V3405" s="238">
        <f>ROUNDUP('Листы ввода'!N2363*'Общ. данные'!$D$26,0)</f>
        <v>0</v>
      </c>
      <c r="W3405" s="240"/>
      <c r="X3405" s="239"/>
      <c r="Y3405" s="262">
        <f>'Листы ввода'!O2363</f>
        <v>0</v>
      </c>
      <c r="Z3405" s="263"/>
      <c r="AA3405" s="26">
        <f>'Листы ввода'!P2363</f>
        <v>0</v>
      </c>
      <c r="AB3405" s="68">
        <f>'Листы ввода'!Q2363</f>
        <v>0</v>
      </c>
      <c r="AC3405" s="236">
        <f>'Листы ввода'!R2363</f>
        <v>0</v>
      </c>
      <c r="AD3405" s="236"/>
      <c r="AE3405" s="233">
        <f>IF('Листы ввода'!T2363=1,'Листы на печать'!P3405,AQ3405)</f>
        <v>0</v>
      </c>
      <c r="AF3405" s="264"/>
      <c r="AG3405" s="265"/>
      <c r="AH3405" s="266"/>
      <c r="AI3405" s="26"/>
      <c r="AJ3405" s="27"/>
      <c r="AK3405" s="265"/>
      <c r="AL3405" s="265"/>
      <c r="AM3405" s="266"/>
      <c r="AN3405" s="267"/>
      <c r="AO3405" s="266"/>
      <c r="AP3405" s="301"/>
      <c r="AQ3405" s="46">
        <f t="shared" ref="AQ3405:AQ3434" si="76">SUM(L3405,P3405,Q3405,S3405,V3405)</f>
        <v>0</v>
      </c>
    </row>
    <row r="3406" spans="1:43" ht="20.45" customHeight="1">
      <c r="A3406" s="314"/>
      <c r="B3406" s="233">
        <f>'Листы ввода'!B2364</f>
        <v>0</v>
      </c>
      <c r="C3406" s="234"/>
      <c r="D3406" s="235">
        <f>'Листы ввода'!C2364</f>
        <v>0</v>
      </c>
      <c r="E3406" s="236"/>
      <c r="F3406" s="237"/>
      <c r="G3406" s="235">
        <f>'Листы ввода'!D2364</f>
        <v>0</v>
      </c>
      <c r="H3406" s="236"/>
      <c r="I3406" s="237"/>
      <c r="J3406" s="26">
        <f>'Листы ввода'!E2364</f>
        <v>0</v>
      </c>
      <c r="K3406" s="27">
        <f>'Листы ввода'!F2364</f>
        <v>0</v>
      </c>
      <c r="L3406" s="69">
        <f>ROUNDUP('Листы ввода'!G2364*'Общ. данные'!$D$26,0)</f>
        <v>0</v>
      </c>
      <c r="M3406" s="67">
        <f>'Листы ввода'!H2364</f>
        <v>0</v>
      </c>
      <c r="N3406" s="28">
        <f>'Листы ввода'!I2364</f>
        <v>0</v>
      </c>
      <c r="O3406" s="68">
        <f>'Листы ввода'!J2364</f>
        <v>0</v>
      </c>
      <c r="P3406" s="69">
        <f>ROUNDUP('Листы ввода'!K2364*'Общ. данные'!$D$26,0)</f>
        <v>0</v>
      </c>
      <c r="Q3406" s="238">
        <f>ROUNDUP('Листы ввода'!L2364*'Общ. данные'!$D$26,0)</f>
        <v>0</v>
      </c>
      <c r="R3406" s="239"/>
      <c r="S3406" s="238">
        <f>ROUNDUP('Листы ввода'!M2364*'Общ. данные'!$D$26,0)</f>
        <v>0</v>
      </c>
      <c r="T3406" s="240"/>
      <c r="U3406" s="239"/>
      <c r="V3406" s="238">
        <f>ROUNDUP('Листы ввода'!N2364*'Общ. данные'!$D$26,0)</f>
        <v>0</v>
      </c>
      <c r="W3406" s="240"/>
      <c r="X3406" s="239"/>
      <c r="Y3406" s="262">
        <f>'Листы ввода'!O2364</f>
        <v>0</v>
      </c>
      <c r="Z3406" s="263"/>
      <c r="AA3406" s="26">
        <f>'Листы ввода'!P2364</f>
        <v>0</v>
      </c>
      <c r="AB3406" s="68">
        <f>'Листы ввода'!Q2364</f>
        <v>0</v>
      </c>
      <c r="AC3406" s="236">
        <f>'Листы ввода'!R2364</f>
        <v>0</v>
      </c>
      <c r="AD3406" s="236"/>
      <c r="AE3406" s="233">
        <f>IF('Листы ввода'!T2364=1,'Листы на печать'!P3406,AQ3406)</f>
        <v>0</v>
      </c>
      <c r="AF3406" s="264"/>
      <c r="AG3406" s="265"/>
      <c r="AH3406" s="266"/>
      <c r="AI3406" s="26"/>
      <c r="AJ3406" s="27"/>
      <c r="AK3406" s="265"/>
      <c r="AL3406" s="265"/>
      <c r="AM3406" s="266"/>
      <c r="AN3406" s="267"/>
      <c r="AO3406" s="266"/>
      <c r="AP3406" s="301"/>
      <c r="AQ3406" s="46">
        <f t="shared" si="76"/>
        <v>0</v>
      </c>
    </row>
    <row r="3407" spans="1:43" ht="20.45" customHeight="1">
      <c r="A3407" s="314"/>
      <c r="B3407" s="233">
        <f>'Листы ввода'!B2365</f>
        <v>0</v>
      </c>
      <c r="C3407" s="234"/>
      <c r="D3407" s="235">
        <f>'Листы ввода'!C2365</f>
        <v>0</v>
      </c>
      <c r="E3407" s="236"/>
      <c r="F3407" s="237"/>
      <c r="G3407" s="235">
        <f>'Листы ввода'!D2365</f>
        <v>0</v>
      </c>
      <c r="H3407" s="236"/>
      <c r="I3407" s="237"/>
      <c r="J3407" s="26">
        <f>'Листы ввода'!E2365</f>
        <v>0</v>
      </c>
      <c r="K3407" s="27">
        <f>'Листы ввода'!F2365</f>
        <v>0</v>
      </c>
      <c r="L3407" s="69">
        <f>ROUNDUP('Листы ввода'!G2365*'Общ. данные'!$D$26,0)</f>
        <v>0</v>
      </c>
      <c r="M3407" s="67">
        <f>'Листы ввода'!H2365</f>
        <v>0</v>
      </c>
      <c r="N3407" s="28">
        <f>'Листы ввода'!I2365</f>
        <v>0</v>
      </c>
      <c r="O3407" s="68">
        <f>'Листы ввода'!J2365</f>
        <v>0</v>
      </c>
      <c r="P3407" s="69">
        <f>ROUNDUP('Листы ввода'!K2365*'Общ. данные'!$D$26,0)</f>
        <v>0</v>
      </c>
      <c r="Q3407" s="238">
        <f>ROUNDUP('Листы ввода'!L2365*'Общ. данные'!$D$26,0)</f>
        <v>0</v>
      </c>
      <c r="R3407" s="239"/>
      <c r="S3407" s="238">
        <f>ROUNDUP('Листы ввода'!M2365*'Общ. данные'!$D$26,0)</f>
        <v>0</v>
      </c>
      <c r="T3407" s="240"/>
      <c r="U3407" s="239"/>
      <c r="V3407" s="238">
        <f>ROUNDUP('Листы ввода'!N2365*'Общ. данные'!$D$26,0)</f>
        <v>0</v>
      </c>
      <c r="W3407" s="240"/>
      <c r="X3407" s="239"/>
      <c r="Y3407" s="262">
        <f>'Листы ввода'!O2365</f>
        <v>0</v>
      </c>
      <c r="Z3407" s="263"/>
      <c r="AA3407" s="26">
        <f>'Листы ввода'!P2365</f>
        <v>0</v>
      </c>
      <c r="AB3407" s="68">
        <f>'Листы ввода'!Q2365</f>
        <v>0</v>
      </c>
      <c r="AC3407" s="236">
        <f>'Листы ввода'!R2365</f>
        <v>0</v>
      </c>
      <c r="AD3407" s="236"/>
      <c r="AE3407" s="233">
        <f>IF('Листы ввода'!T2365=1,'Листы на печать'!P3407,AQ3407)</f>
        <v>0</v>
      </c>
      <c r="AF3407" s="264"/>
      <c r="AG3407" s="265"/>
      <c r="AH3407" s="266"/>
      <c r="AI3407" s="26"/>
      <c r="AJ3407" s="27"/>
      <c r="AK3407" s="265"/>
      <c r="AL3407" s="265"/>
      <c r="AM3407" s="266"/>
      <c r="AN3407" s="267"/>
      <c r="AO3407" s="266"/>
      <c r="AP3407" s="301"/>
      <c r="AQ3407" s="46">
        <f t="shared" si="76"/>
        <v>0</v>
      </c>
    </row>
    <row r="3408" spans="1:43" ht="20.45" customHeight="1">
      <c r="A3408" s="314"/>
      <c r="B3408" s="233">
        <f>'Листы ввода'!B2366</f>
        <v>0</v>
      </c>
      <c r="C3408" s="234"/>
      <c r="D3408" s="235">
        <f>'Листы ввода'!C2366</f>
        <v>0</v>
      </c>
      <c r="E3408" s="236"/>
      <c r="F3408" s="237"/>
      <c r="G3408" s="235">
        <f>'Листы ввода'!D2366</f>
        <v>0</v>
      </c>
      <c r="H3408" s="236"/>
      <c r="I3408" s="237"/>
      <c r="J3408" s="26">
        <f>'Листы ввода'!E2366</f>
        <v>0</v>
      </c>
      <c r="K3408" s="27">
        <f>'Листы ввода'!F2366</f>
        <v>0</v>
      </c>
      <c r="L3408" s="69">
        <f>ROUNDUP('Листы ввода'!G2366*'Общ. данные'!$D$26,0)</f>
        <v>0</v>
      </c>
      <c r="M3408" s="67">
        <f>'Листы ввода'!H2366</f>
        <v>0</v>
      </c>
      <c r="N3408" s="28">
        <f>'Листы ввода'!I2366</f>
        <v>0</v>
      </c>
      <c r="O3408" s="68">
        <f>'Листы ввода'!J2366</f>
        <v>0</v>
      </c>
      <c r="P3408" s="69">
        <f>ROUNDUP('Листы ввода'!K2366*'Общ. данные'!$D$26,0)</f>
        <v>0</v>
      </c>
      <c r="Q3408" s="238">
        <f>ROUNDUP('Листы ввода'!L2366*'Общ. данные'!$D$26,0)</f>
        <v>0</v>
      </c>
      <c r="R3408" s="239"/>
      <c r="S3408" s="238">
        <f>ROUNDUP('Листы ввода'!M2366*'Общ. данные'!$D$26,0)</f>
        <v>0</v>
      </c>
      <c r="T3408" s="240"/>
      <c r="U3408" s="239"/>
      <c r="V3408" s="238">
        <f>ROUNDUP('Листы ввода'!N2366*'Общ. данные'!$D$26,0)</f>
        <v>0</v>
      </c>
      <c r="W3408" s="240"/>
      <c r="X3408" s="239"/>
      <c r="Y3408" s="262">
        <f>'Листы ввода'!O2366</f>
        <v>0</v>
      </c>
      <c r="Z3408" s="263"/>
      <c r="AA3408" s="26">
        <f>'Листы ввода'!P2366</f>
        <v>0</v>
      </c>
      <c r="AB3408" s="68">
        <f>'Листы ввода'!Q2366</f>
        <v>0</v>
      </c>
      <c r="AC3408" s="236">
        <f>'Листы ввода'!R2366</f>
        <v>0</v>
      </c>
      <c r="AD3408" s="236"/>
      <c r="AE3408" s="233">
        <f>IF('Листы ввода'!T2366=1,'Листы на печать'!P3408,AQ3408)</f>
        <v>0</v>
      </c>
      <c r="AF3408" s="264"/>
      <c r="AG3408" s="265"/>
      <c r="AH3408" s="266"/>
      <c r="AI3408" s="26"/>
      <c r="AJ3408" s="27"/>
      <c r="AK3408" s="265"/>
      <c r="AL3408" s="265"/>
      <c r="AM3408" s="266"/>
      <c r="AN3408" s="267"/>
      <c r="AO3408" s="266"/>
      <c r="AP3408" s="301"/>
      <c r="AQ3408" s="46">
        <f t="shared" si="76"/>
        <v>0</v>
      </c>
    </row>
    <row r="3409" spans="1:43" ht="20.45" customHeight="1">
      <c r="A3409" s="314"/>
      <c r="B3409" s="233">
        <f>'Листы ввода'!B2367</f>
        <v>0</v>
      </c>
      <c r="C3409" s="234"/>
      <c r="D3409" s="235">
        <f>'Листы ввода'!C2367</f>
        <v>0</v>
      </c>
      <c r="E3409" s="236"/>
      <c r="F3409" s="237"/>
      <c r="G3409" s="235">
        <f>'Листы ввода'!D2367</f>
        <v>0</v>
      </c>
      <c r="H3409" s="236"/>
      <c r="I3409" s="237"/>
      <c r="J3409" s="26">
        <f>'Листы ввода'!E2367</f>
        <v>0</v>
      </c>
      <c r="K3409" s="27">
        <f>'Листы ввода'!F2367</f>
        <v>0</v>
      </c>
      <c r="L3409" s="69">
        <f>ROUNDUP('Листы ввода'!G2367*'Общ. данные'!$D$26,0)</f>
        <v>0</v>
      </c>
      <c r="M3409" s="67">
        <f>'Листы ввода'!H2367</f>
        <v>0</v>
      </c>
      <c r="N3409" s="28">
        <f>'Листы ввода'!I2367</f>
        <v>0</v>
      </c>
      <c r="O3409" s="68">
        <f>'Листы ввода'!J2367</f>
        <v>0</v>
      </c>
      <c r="P3409" s="69">
        <f>ROUNDUP('Листы ввода'!K2367*'Общ. данные'!$D$26,0)</f>
        <v>0</v>
      </c>
      <c r="Q3409" s="238">
        <f>ROUNDUP('Листы ввода'!L2367*'Общ. данные'!$D$26,0)</f>
        <v>0</v>
      </c>
      <c r="R3409" s="239"/>
      <c r="S3409" s="238">
        <f>ROUNDUP('Листы ввода'!M2367*'Общ. данные'!$D$26,0)</f>
        <v>0</v>
      </c>
      <c r="T3409" s="240"/>
      <c r="U3409" s="239"/>
      <c r="V3409" s="238">
        <f>ROUNDUP('Листы ввода'!N2367*'Общ. данные'!$D$26,0)</f>
        <v>0</v>
      </c>
      <c r="W3409" s="240"/>
      <c r="X3409" s="239"/>
      <c r="Y3409" s="262">
        <f>'Листы ввода'!O2367</f>
        <v>0</v>
      </c>
      <c r="Z3409" s="263"/>
      <c r="AA3409" s="26">
        <f>'Листы ввода'!P2367</f>
        <v>0</v>
      </c>
      <c r="AB3409" s="68">
        <f>'Листы ввода'!Q2367</f>
        <v>0</v>
      </c>
      <c r="AC3409" s="236">
        <f>'Листы ввода'!R2367</f>
        <v>0</v>
      </c>
      <c r="AD3409" s="236"/>
      <c r="AE3409" s="233">
        <f>IF('Листы ввода'!T2367=1,'Листы на печать'!P3409,AQ3409)</f>
        <v>0</v>
      </c>
      <c r="AF3409" s="264"/>
      <c r="AG3409" s="265"/>
      <c r="AH3409" s="266"/>
      <c r="AI3409" s="26"/>
      <c r="AJ3409" s="27"/>
      <c r="AK3409" s="265"/>
      <c r="AL3409" s="265"/>
      <c r="AM3409" s="266"/>
      <c r="AN3409" s="267"/>
      <c r="AO3409" s="266"/>
      <c r="AP3409" s="301"/>
      <c r="AQ3409" s="46">
        <f t="shared" si="76"/>
        <v>0</v>
      </c>
    </row>
    <row r="3410" spans="1:43" ht="20.45" customHeight="1">
      <c r="A3410" s="314"/>
      <c r="B3410" s="233">
        <f>'Листы ввода'!B2368</f>
        <v>0</v>
      </c>
      <c r="C3410" s="234"/>
      <c r="D3410" s="235">
        <f>'Листы ввода'!C2368</f>
        <v>0</v>
      </c>
      <c r="E3410" s="236"/>
      <c r="F3410" s="237"/>
      <c r="G3410" s="235">
        <f>'Листы ввода'!D2368</f>
        <v>0</v>
      </c>
      <c r="H3410" s="236"/>
      <c r="I3410" s="237"/>
      <c r="J3410" s="26">
        <f>'Листы ввода'!E2368</f>
        <v>0</v>
      </c>
      <c r="K3410" s="27">
        <f>'Листы ввода'!F2368</f>
        <v>0</v>
      </c>
      <c r="L3410" s="69">
        <f>ROUNDUP('Листы ввода'!G2368*'Общ. данные'!$D$26,0)</f>
        <v>0</v>
      </c>
      <c r="M3410" s="67">
        <f>'Листы ввода'!H2368</f>
        <v>0</v>
      </c>
      <c r="N3410" s="28">
        <f>'Листы ввода'!I2368</f>
        <v>0</v>
      </c>
      <c r="O3410" s="68">
        <f>'Листы ввода'!J2368</f>
        <v>0</v>
      </c>
      <c r="P3410" s="69">
        <f>ROUNDUP('Листы ввода'!K2368*'Общ. данные'!$D$26,0)</f>
        <v>0</v>
      </c>
      <c r="Q3410" s="238">
        <f>ROUNDUP('Листы ввода'!L2368*'Общ. данные'!$D$26,0)</f>
        <v>0</v>
      </c>
      <c r="R3410" s="239"/>
      <c r="S3410" s="238">
        <f>ROUNDUP('Листы ввода'!M2368*'Общ. данные'!$D$26,0)</f>
        <v>0</v>
      </c>
      <c r="T3410" s="240"/>
      <c r="U3410" s="239"/>
      <c r="V3410" s="238">
        <f>ROUNDUP('Листы ввода'!N2368*'Общ. данные'!$D$26,0)</f>
        <v>0</v>
      </c>
      <c r="W3410" s="240"/>
      <c r="X3410" s="239"/>
      <c r="Y3410" s="262">
        <f>'Листы ввода'!O2368</f>
        <v>0</v>
      </c>
      <c r="Z3410" s="263"/>
      <c r="AA3410" s="26">
        <f>'Листы ввода'!P2368</f>
        <v>0</v>
      </c>
      <c r="AB3410" s="68">
        <f>'Листы ввода'!Q2368</f>
        <v>0</v>
      </c>
      <c r="AC3410" s="236">
        <f>'Листы ввода'!R2368</f>
        <v>0</v>
      </c>
      <c r="AD3410" s="236"/>
      <c r="AE3410" s="233">
        <f>IF('Листы ввода'!T2368=1,'Листы на печать'!P3410,AQ3410)</f>
        <v>0</v>
      </c>
      <c r="AF3410" s="264"/>
      <c r="AG3410" s="265"/>
      <c r="AH3410" s="266"/>
      <c r="AI3410" s="26"/>
      <c r="AJ3410" s="27"/>
      <c r="AK3410" s="265"/>
      <c r="AL3410" s="265"/>
      <c r="AM3410" s="266"/>
      <c r="AN3410" s="267"/>
      <c r="AO3410" s="266"/>
      <c r="AP3410" s="301"/>
      <c r="AQ3410" s="46">
        <f t="shared" si="76"/>
        <v>0</v>
      </c>
    </row>
    <row r="3411" spans="1:43" ht="20.45" customHeight="1">
      <c r="A3411" s="314"/>
      <c r="B3411" s="233">
        <f>'Листы ввода'!B2369</f>
        <v>0</v>
      </c>
      <c r="C3411" s="234"/>
      <c r="D3411" s="235">
        <f>'Листы ввода'!C2369</f>
        <v>0</v>
      </c>
      <c r="E3411" s="236"/>
      <c r="F3411" s="237"/>
      <c r="G3411" s="235">
        <f>'Листы ввода'!D2369</f>
        <v>0</v>
      </c>
      <c r="H3411" s="236"/>
      <c r="I3411" s="237"/>
      <c r="J3411" s="26">
        <f>'Листы ввода'!E2369</f>
        <v>0</v>
      </c>
      <c r="K3411" s="27">
        <f>'Листы ввода'!F2369</f>
        <v>0</v>
      </c>
      <c r="L3411" s="69">
        <f>ROUNDUP('Листы ввода'!G2369*'Общ. данные'!$D$26,0)</f>
        <v>0</v>
      </c>
      <c r="M3411" s="67">
        <f>'Листы ввода'!H2369</f>
        <v>0</v>
      </c>
      <c r="N3411" s="28">
        <f>'Листы ввода'!I2369</f>
        <v>0</v>
      </c>
      <c r="O3411" s="68">
        <f>'Листы ввода'!J2369</f>
        <v>0</v>
      </c>
      <c r="P3411" s="69">
        <f>ROUNDUP('Листы ввода'!K2369*'Общ. данные'!$D$26,0)</f>
        <v>0</v>
      </c>
      <c r="Q3411" s="238">
        <f>ROUNDUP('Листы ввода'!L2369*'Общ. данные'!$D$26,0)</f>
        <v>0</v>
      </c>
      <c r="R3411" s="239"/>
      <c r="S3411" s="238">
        <f>ROUNDUP('Листы ввода'!M2369*'Общ. данные'!$D$26,0)</f>
        <v>0</v>
      </c>
      <c r="T3411" s="240"/>
      <c r="U3411" s="239"/>
      <c r="V3411" s="238">
        <f>ROUNDUP('Листы ввода'!N2369*'Общ. данные'!$D$26,0)</f>
        <v>0</v>
      </c>
      <c r="W3411" s="240"/>
      <c r="X3411" s="239"/>
      <c r="Y3411" s="262">
        <f>'Листы ввода'!O2369</f>
        <v>0</v>
      </c>
      <c r="Z3411" s="263"/>
      <c r="AA3411" s="26">
        <f>'Листы ввода'!P2369</f>
        <v>0</v>
      </c>
      <c r="AB3411" s="68">
        <f>'Листы ввода'!Q2369</f>
        <v>0</v>
      </c>
      <c r="AC3411" s="236">
        <f>'Листы ввода'!R2369</f>
        <v>0</v>
      </c>
      <c r="AD3411" s="236"/>
      <c r="AE3411" s="233">
        <f>IF('Листы ввода'!T2369=1,'Листы на печать'!P3411,AQ3411)</f>
        <v>0</v>
      </c>
      <c r="AF3411" s="264"/>
      <c r="AG3411" s="265"/>
      <c r="AH3411" s="266"/>
      <c r="AI3411" s="26"/>
      <c r="AJ3411" s="27"/>
      <c r="AK3411" s="265"/>
      <c r="AL3411" s="265"/>
      <c r="AM3411" s="266"/>
      <c r="AN3411" s="267"/>
      <c r="AO3411" s="266"/>
      <c r="AP3411" s="301"/>
      <c r="AQ3411" s="46">
        <f t="shared" si="76"/>
        <v>0</v>
      </c>
    </row>
    <row r="3412" spans="1:43" ht="20.45" customHeight="1">
      <c r="A3412" s="314"/>
      <c r="B3412" s="233">
        <f>'Листы ввода'!B2370</f>
        <v>0</v>
      </c>
      <c r="C3412" s="234"/>
      <c r="D3412" s="235">
        <f>'Листы ввода'!C2370</f>
        <v>0</v>
      </c>
      <c r="E3412" s="236"/>
      <c r="F3412" s="237"/>
      <c r="G3412" s="235">
        <f>'Листы ввода'!D2370</f>
        <v>0</v>
      </c>
      <c r="H3412" s="236"/>
      <c r="I3412" s="237"/>
      <c r="J3412" s="26">
        <f>'Листы ввода'!E2370</f>
        <v>0</v>
      </c>
      <c r="K3412" s="27">
        <f>'Листы ввода'!F2370</f>
        <v>0</v>
      </c>
      <c r="L3412" s="69">
        <f>ROUNDUP('Листы ввода'!G2370*'Общ. данные'!$D$26,0)</f>
        <v>0</v>
      </c>
      <c r="M3412" s="67">
        <f>'Листы ввода'!H2370</f>
        <v>0</v>
      </c>
      <c r="N3412" s="28">
        <f>'Листы ввода'!I2370</f>
        <v>0</v>
      </c>
      <c r="O3412" s="68">
        <f>'Листы ввода'!J2370</f>
        <v>0</v>
      </c>
      <c r="P3412" s="69">
        <f>ROUNDUP('Листы ввода'!K2370*'Общ. данные'!$D$26,0)</f>
        <v>0</v>
      </c>
      <c r="Q3412" s="238">
        <f>ROUNDUP('Листы ввода'!L2370*'Общ. данные'!$D$26,0)</f>
        <v>0</v>
      </c>
      <c r="R3412" s="239"/>
      <c r="S3412" s="238">
        <f>ROUNDUP('Листы ввода'!M2370*'Общ. данные'!$D$26,0)</f>
        <v>0</v>
      </c>
      <c r="T3412" s="240"/>
      <c r="U3412" s="239"/>
      <c r="V3412" s="238">
        <f>ROUNDUP('Листы ввода'!N2370*'Общ. данные'!$D$26,0)</f>
        <v>0</v>
      </c>
      <c r="W3412" s="240"/>
      <c r="X3412" s="239"/>
      <c r="Y3412" s="262">
        <f>'Листы ввода'!O2370</f>
        <v>0</v>
      </c>
      <c r="Z3412" s="263"/>
      <c r="AA3412" s="26">
        <f>'Листы ввода'!P2370</f>
        <v>0</v>
      </c>
      <c r="AB3412" s="68">
        <f>'Листы ввода'!Q2370</f>
        <v>0</v>
      </c>
      <c r="AC3412" s="236">
        <f>'Листы ввода'!R2370</f>
        <v>0</v>
      </c>
      <c r="AD3412" s="236"/>
      <c r="AE3412" s="233">
        <f>IF('Листы ввода'!T2370=1,'Листы на печать'!P3412,AQ3412)</f>
        <v>0</v>
      </c>
      <c r="AF3412" s="264"/>
      <c r="AG3412" s="265"/>
      <c r="AH3412" s="266"/>
      <c r="AI3412" s="26"/>
      <c r="AJ3412" s="27"/>
      <c r="AK3412" s="265"/>
      <c r="AL3412" s="265"/>
      <c r="AM3412" s="266"/>
      <c r="AN3412" s="267"/>
      <c r="AO3412" s="266"/>
      <c r="AP3412" s="301"/>
      <c r="AQ3412" s="46">
        <f t="shared" si="76"/>
        <v>0</v>
      </c>
    </row>
    <row r="3413" spans="1:43" ht="20.45" customHeight="1">
      <c r="A3413" s="314"/>
      <c r="B3413" s="233">
        <f>'Листы ввода'!B2371</f>
        <v>0</v>
      </c>
      <c r="C3413" s="234"/>
      <c r="D3413" s="235">
        <f>'Листы ввода'!C2371</f>
        <v>0</v>
      </c>
      <c r="E3413" s="236"/>
      <c r="F3413" s="237"/>
      <c r="G3413" s="235">
        <f>'Листы ввода'!D2371</f>
        <v>0</v>
      </c>
      <c r="H3413" s="236"/>
      <c r="I3413" s="237"/>
      <c r="J3413" s="26">
        <f>'Листы ввода'!E2371</f>
        <v>0</v>
      </c>
      <c r="K3413" s="27">
        <f>'Листы ввода'!F2371</f>
        <v>0</v>
      </c>
      <c r="L3413" s="69">
        <f>ROUNDUP('Листы ввода'!G2371*'Общ. данные'!$D$26,0)</f>
        <v>0</v>
      </c>
      <c r="M3413" s="67">
        <f>'Листы ввода'!H2371</f>
        <v>0</v>
      </c>
      <c r="N3413" s="28">
        <f>'Листы ввода'!I2371</f>
        <v>0</v>
      </c>
      <c r="O3413" s="68">
        <f>'Листы ввода'!J2371</f>
        <v>0</v>
      </c>
      <c r="P3413" s="69">
        <f>ROUNDUP('Листы ввода'!K2371*'Общ. данные'!$D$26,0)</f>
        <v>0</v>
      </c>
      <c r="Q3413" s="238">
        <f>ROUNDUP('Листы ввода'!L2371*'Общ. данные'!$D$26,0)</f>
        <v>0</v>
      </c>
      <c r="R3413" s="239"/>
      <c r="S3413" s="238">
        <f>ROUNDUP('Листы ввода'!M2371*'Общ. данные'!$D$26,0)</f>
        <v>0</v>
      </c>
      <c r="T3413" s="240"/>
      <c r="U3413" s="239"/>
      <c r="V3413" s="238">
        <f>ROUNDUP('Листы ввода'!N2371*'Общ. данные'!$D$26,0)</f>
        <v>0</v>
      </c>
      <c r="W3413" s="240"/>
      <c r="X3413" s="239"/>
      <c r="Y3413" s="262">
        <f>'Листы ввода'!O2371</f>
        <v>0</v>
      </c>
      <c r="Z3413" s="263"/>
      <c r="AA3413" s="26">
        <f>'Листы ввода'!P2371</f>
        <v>0</v>
      </c>
      <c r="AB3413" s="68">
        <f>'Листы ввода'!Q2371</f>
        <v>0</v>
      </c>
      <c r="AC3413" s="236">
        <f>'Листы ввода'!R2371</f>
        <v>0</v>
      </c>
      <c r="AD3413" s="236"/>
      <c r="AE3413" s="233">
        <f>IF('Листы ввода'!T2371=1,'Листы на печать'!P3413,AQ3413)</f>
        <v>0</v>
      </c>
      <c r="AF3413" s="264"/>
      <c r="AG3413" s="265"/>
      <c r="AH3413" s="266"/>
      <c r="AI3413" s="26"/>
      <c r="AJ3413" s="27"/>
      <c r="AK3413" s="265"/>
      <c r="AL3413" s="265"/>
      <c r="AM3413" s="266"/>
      <c r="AN3413" s="267"/>
      <c r="AO3413" s="266"/>
      <c r="AP3413" s="301"/>
      <c r="AQ3413" s="46">
        <f t="shared" si="76"/>
        <v>0</v>
      </c>
    </row>
    <row r="3414" spans="1:43" ht="20.45" customHeight="1">
      <c r="A3414" s="314"/>
      <c r="B3414" s="233">
        <f>'Листы ввода'!B2372</f>
        <v>0</v>
      </c>
      <c r="C3414" s="234"/>
      <c r="D3414" s="235">
        <f>'Листы ввода'!C2372</f>
        <v>0</v>
      </c>
      <c r="E3414" s="236"/>
      <c r="F3414" s="237"/>
      <c r="G3414" s="235">
        <f>'Листы ввода'!D2372</f>
        <v>0</v>
      </c>
      <c r="H3414" s="236"/>
      <c r="I3414" s="237"/>
      <c r="J3414" s="26">
        <f>'Листы ввода'!E2372</f>
        <v>0</v>
      </c>
      <c r="K3414" s="27">
        <f>'Листы ввода'!F2372</f>
        <v>0</v>
      </c>
      <c r="L3414" s="69">
        <f>ROUNDUP('Листы ввода'!G2372*'Общ. данные'!$D$26,0)</f>
        <v>0</v>
      </c>
      <c r="M3414" s="67">
        <f>'Листы ввода'!H2372</f>
        <v>0</v>
      </c>
      <c r="N3414" s="28">
        <f>'Листы ввода'!I2372</f>
        <v>0</v>
      </c>
      <c r="O3414" s="68">
        <f>'Листы ввода'!J2372</f>
        <v>0</v>
      </c>
      <c r="P3414" s="69">
        <f>ROUNDUP('Листы ввода'!K2372*'Общ. данные'!$D$26,0)</f>
        <v>0</v>
      </c>
      <c r="Q3414" s="238">
        <f>ROUNDUP('Листы ввода'!L2372*'Общ. данные'!$D$26,0)</f>
        <v>0</v>
      </c>
      <c r="R3414" s="239"/>
      <c r="S3414" s="238">
        <f>ROUNDUP('Листы ввода'!M2372*'Общ. данные'!$D$26,0)</f>
        <v>0</v>
      </c>
      <c r="T3414" s="240"/>
      <c r="U3414" s="239"/>
      <c r="V3414" s="238">
        <f>ROUNDUP('Листы ввода'!N2372*'Общ. данные'!$D$26,0)</f>
        <v>0</v>
      </c>
      <c r="W3414" s="240"/>
      <c r="X3414" s="239"/>
      <c r="Y3414" s="262">
        <f>'Листы ввода'!O2372</f>
        <v>0</v>
      </c>
      <c r="Z3414" s="263"/>
      <c r="AA3414" s="26">
        <f>'Листы ввода'!P2372</f>
        <v>0</v>
      </c>
      <c r="AB3414" s="68">
        <f>'Листы ввода'!Q2372</f>
        <v>0</v>
      </c>
      <c r="AC3414" s="236">
        <f>'Листы ввода'!R2372</f>
        <v>0</v>
      </c>
      <c r="AD3414" s="236"/>
      <c r="AE3414" s="233">
        <f>IF('Листы ввода'!T2372=1,'Листы на печать'!P3414,AQ3414)</f>
        <v>0</v>
      </c>
      <c r="AF3414" s="264"/>
      <c r="AG3414" s="265"/>
      <c r="AH3414" s="266"/>
      <c r="AI3414" s="26"/>
      <c r="AJ3414" s="27"/>
      <c r="AK3414" s="265"/>
      <c r="AL3414" s="265"/>
      <c r="AM3414" s="266"/>
      <c r="AN3414" s="267"/>
      <c r="AO3414" s="266"/>
      <c r="AP3414" s="301"/>
      <c r="AQ3414" s="46">
        <f t="shared" si="76"/>
        <v>0</v>
      </c>
    </row>
    <row r="3415" spans="1:43" ht="20.45" customHeight="1">
      <c r="A3415" s="314"/>
      <c r="B3415" s="233">
        <f>'Листы ввода'!B2373</f>
        <v>0</v>
      </c>
      <c r="C3415" s="234"/>
      <c r="D3415" s="235">
        <f>'Листы ввода'!C2373</f>
        <v>0</v>
      </c>
      <c r="E3415" s="236"/>
      <c r="F3415" s="237"/>
      <c r="G3415" s="235">
        <f>'Листы ввода'!D2373</f>
        <v>0</v>
      </c>
      <c r="H3415" s="236"/>
      <c r="I3415" s="237"/>
      <c r="J3415" s="26">
        <f>'Листы ввода'!E2373</f>
        <v>0</v>
      </c>
      <c r="K3415" s="27">
        <f>'Листы ввода'!F2373</f>
        <v>0</v>
      </c>
      <c r="L3415" s="69">
        <f>ROUNDUP('Листы ввода'!G2373*'Общ. данные'!$D$26,0)</f>
        <v>0</v>
      </c>
      <c r="M3415" s="67">
        <f>'Листы ввода'!H2373</f>
        <v>0</v>
      </c>
      <c r="N3415" s="28">
        <f>'Листы ввода'!I2373</f>
        <v>0</v>
      </c>
      <c r="O3415" s="68">
        <f>'Листы ввода'!J2373</f>
        <v>0</v>
      </c>
      <c r="P3415" s="69">
        <f>ROUNDUP('Листы ввода'!K2373*'Общ. данные'!$D$26,0)</f>
        <v>0</v>
      </c>
      <c r="Q3415" s="238">
        <f>ROUNDUP('Листы ввода'!L2373*'Общ. данные'!$D$26,0)</f>
        <v>0</v>
      </c>
      <c r="R3415" s="239"/>
      <c r="S3415" s="238">
        <f>ROUNDUP('Листы ввода'!M2373*'Общ. данные'!$D$26,0)</f>
        <v>0</v>
      </c>
      <c r="T3415" s="240"/>
      <c r="U3415" s="239"/>
      <c r="V3415" s="238">
        <f>ROUNDUP('Листы ввода'!N2373*'Общ. данные'!$D$26,0)</f>
        <v>0</v>
      </c>
      <c r="W3415" s="240"/>
      <c r="X3415" s="239"/>
      <c r="Y3415" s="262">
        <f>'Листы ввода'!O2373</f>
        <v>0</v>
      </c>
      <c r="Z3415" s="263"/>
      <c r="AA3415" s="26">
        <f>'Листы ввода'!P2373</f>
        <v>0</v>
      </c>
      <c r="AB3415" s="68">
        <f>'Листы ввода'!Q2373</f>
        <v>0</v>
      </c>
      <c r="AC3415" s="236">
        <f>'Листы ввода'!R2373</f>
        <v>0</v>
      </c>
      <c r="AD3415" s="236"/>
      <c r="AE3415" s="233">
        <f>IF('Листы ввода'!T2373=1,'Листы на печать'!P3415,AQ3415)</f>
        <v>0</v>
      </c>
      <c r="AF3415" s="264"/>
      <c r="AG3415" s="265"/>
      <c r="AH3415" s="266"/>
      <c r="AI3415" s="26"/>
      <c r="AJ3415" s="27"/>
      <c r="AK3415" s="265"/>
      <c r="AL3415" s="265"/>
      <c r="AM3415" s="266"/>
      <c r="AN3415" s="267"/>
      <c r="AO3415" s="266"/>
      <c r="AP3415" s="301"/>
      <c r="AQ3415" s="46">
        <f t="shared" si="76"/>
        <v>0</v>
      </c>
    </row>
    <row r="3416" spans="1:43" ht="20.45" customHeight="1">
      <c r="A3416" s="314"/>
      <c r="B3416" s="233">
        <f>'Листы ввода'!B2374</f>
        <v>0</v>
      </c>
      <c r="C3416" s="234"/>
      <c r="D3416" s="235">
        <f>'Листы ввода'!C2374</f>
        <v>0</v>
      </c>
      <c r="E3416" s="236"/>
      <c r="F3416" s="237"/>
      <c r="G3416" s="235">
        <f>'Листы ввода'!D2374</f>
        <v>0</v>
      </c>
      <c r="H3416" s="236"/>
      <c r="I3416" s="237"/>
      <c r="J3416" s="26">
        <f>'Листы ввода'!E2374</f>
        <v>0</v>
      </c>
      <c r="K3416" s="27">
        <f>'Листы ввода'!F2374</f>
        <v>0</v>
      </c>
      <c r="L3416" s="69">
        <f>ROUNDUP('Листы ввода'!G2374*'Общ. данные'!$D$26,0)</f>
        <v>0</v>
      </c>
      <c r="M3416" s="67">
        <f>'Листы ввода'!H2374</f>
        <v>0</v>
      </c>
      <c r="N3416" s="28">
        <f>'Листы ввода'!I2374</f>
        <v>0</v>
      </c>
      <c r="O3416" s="68">
        <f>'Листы ввода'!J2374</f>
        <v>0</v>
      </c>
      <c r="P3416" s="69">
        <f>ROUNDUP('Листы ввода'!K2374*'Общ. данные'!$D$26,0)</f>
        <v>0</v>
      </c>
      <c r="Q3416" s="238">
        <f>ROUNDUP('Листы ввода'!L2374*'Общ. данные'!$D$26,0)</f>
        <v>0</v>
      </c>
      <c r="R3416" s="239"/>
      <c r="S3416" s="238">
        <f>ROUNDUP('Листы ввода'!M2374*'Общ. данные'!$D$26,0)</f>
        <v>0</v>
      </c>
      <c r="T3416" s="240"/>
      <c r="U3416" s="239"/>
      <c r="V3416" s="238">
        <f>ROUNDUP('Листы ввода'!N2374*'Общ. данные'!$D$26,0)</f>
        <v>0</v>
      </c>
      <c r="W3416" s="240"/>
      <c r="X3416" s="239"/>
      <c r="Y3416" s="262">
        <f>'Листы ввода'!O2374</f>
        <v>0</v>
      </c>
      <c r="Z3416" s="263"/>
      <c r="AA3416" s="26">
        <f>'Листы ввода'!P2374</f>
        <v>0</v>
      </c>
      <c r="AB3416" s="68">
        <f>'Листы ввода'!Q2374</f>
        <v>0</v>
      </c>
      <c r="AC3416" s="236">
        <f>'Листы ввода'!R2374</f>
        <v>0</v>
      </c>
      <c r="AD3416" s="236"/>
      <c r="AE3416" s="233">
        <f>IF('Листы ввода'!T2374=1,'Листы на печать'!P3416,AQ3416)</f>
        <v>0</v>
      </c>
      <c r="AF3416" s="264"/>
      <c r="AG3416" s="265"/>
      <c r="AH3416" s="266"/>
      <c r="AI3416" s="26"/>
      <c r="AJ3416" s="27"/>
      <c r="AK3416" s="265"/>
      <c r="AL3416" s="265"/>
      <c r="AM3416" s="266"/>
      <c r="AN3416" s="267"/>
      <c r="AO3416" s="266"/>
      <c r="AP3416" s="301"/>
      <c r="AQ3416" s="46">
        <f t="shared" si="76"/>
        <v>0</v>
      </c>
    </row>
    <row r="3417" spans="1:43" ht="20.45" customHeight="1">
      <c r="A3417" s="314"/>
      <c r="B3417" s="233">
        <f>'Листы ввода'!B2375</f>
        <v>0</v>
      </c>
      <c r="C3417" s="234"/>
      <c r="D3417" s="235">
        <f>'Листы ввода'!C2375</f>
        <v>0</v>
      </c>
      <c r="E3417" s="236"/>
      <c r="F3417" s="237"/>
      <c r="G3417" s="235">
        <f>'Листы ввода'!D2375</f>
        <v>0</v>
      </c>
      <c r="H3417" s="236"/>
      <c r="I3417" s="237"/>
      <c r="J3417" s="26">
        <f>'Листы ввода'!E2375</f>
        <v>0</v>
      </c>
      <c r="K3417" s="27">
        <f>'Листы ввода'!F2375</f>
        <v>0</v>
      </c>
      <c r="L3417" s="69">
        <f>ROUNDUP('Листы ввода'!G2375*'Общ. данные'!$D$26,0)</f>
        <v>0</v>
      </c>
      <c r="M3417" s="67">
        <f>'Листы ввода'!H2375</f>
        <v>0</v>
      </c>
      <c r="N3417" s="28">
        <f>'Листы ввода'!I2375</f>
        <v>0</v>
      </c>
      <c r="O3417" s="68">
        <f>'Листы ввода'!J2375</f>
        <v>0</v>
      </c>
      <c r="P3417" s="69">
        <f>ROUNDUP('Листы ввода'!K2375*'Общ. данные'!$D$26,0)</f>
        <v>0</v>
      </c>
      <c r="Q3417" s="238">
        <f>ROUNDUP('Листы ввода'!L2375*'Общ. данные'!$D$26,0)</f>
        <v>0</v>
      </c>
      <c r="R3417" s="239"/>
      <c r="S3417" s="238">
        <f>ROUNDUP('Листы ввода'!M2375*'Общ. данные'!$D$26,0)</f>
        <v>0</v>
      </c>
      <c r="T3417" s="240"/>
      <c r="U3417" s="239"/>
      <c r="V3417" s="238">
        <f>ROUNDUP('Листы ввода'!N2375*'Общ. данные'!$D$26,0)</f>
        <v>0</v>
      </c>
      <c r="W3417" s="240"/>
      <c r="X3417" s="239"/>
      <c r="Y3417" s="262">
        <f>'Листы ввода'!O2375</f>
        <v>0</v>
      </c>
      <c r="Z3417" s="263"/>
      <c r="AA3417" s="26">
        <f>'Листы ввода'!P2375</f>
        <v>0</v>
      </c>
      <c r="AB3417" s="68">
        <f>'Листы ввода'!Q2375</f>
        <v>0</v>
      </c>
      <c r="AC3417" s="236">
        <f>'Листы ввода'!R2375</f>
        <v>0</v>
      </c>
      <c r="AD3417" s="236"/>
      <c r="AE3417" s="233">
        <f>IF('Листы ввода'!T2375=1,'Листы на печать'!P3417,AQ3417)</f>
        <v>0</v>
      </c>
      <c r="AF3417" s="264"/>
      <c r="AG3417" s="265"/>
      <c r="AH3417" s="266"/>
      <c r="AI3417" s="26"/>
      <c r="AJ3417" s="27"/>
      <c r="AK3417" s="265"/>
      <c r="AL3417" s="265"/>
      <c r="AM3417" s="266"/>
      <c r="AN3417" s="267"/>
      <c r="AO3417" s="266"/>
      <c r="AP3417" s="301"/>
      <c r="AQ3417" s="46">
        <f t="shared" si="76"/>
        <v>0</v>
      </c>
    </row>
    <row r="3418" spans="1:43" ht="20.45" customHeight="1">
      <c r="A3418" s="314"/>
      <c r="B3418" s="233">
        <f>'Листы ввода'!B2376</f>
        <v>0</v>
      </c>
      <c r="C3418" s="234"/>
      <c r="D3418" s="235">
        <f>'Листы ввода'!C2376</f>
        <v>0</v>
      </c>
      <c r="E3418" s="236"/>
      <c r="F3418" s="237"/>
      <c r="G3418" s="235">
        <f>'Листы ввода'!D2376</f>
        <v>0</v>
      </c>
      <c r="H3418" s="236"/>
      <c r="I3418" s="237"/>
      <c r="J3418" s="26">
        <f>'Листы ввода'!E2376</f>
        <v>0</v>
      </c>
      <c r="K3418" s="27">
        <f>'Листы ввода'!F2376</f>
        <v>0</v>
      </c>
      <c r="L3418" s="69">
        <f>ROUNDUP('Листы ввода'!G2376*'Общ. данные'!$D$26,0)</f>
        <v>0</v>
      </c>
      <c r="M3418" s="67">
        <f>'Листы ввода'!H2376</f>
        <v>0</v>
      </c>
      <c r="N3418" s="28">
        <f>'Листы ввода'!I2376</f>
        <v>0</v>
      </c>
      <c r="O3418" s="68">
        <f>'Листы ввода'!J2376</f>
        <v>0</v>
      </c>
      <c r="P3418" s="69">
        <f>ROUNDUP('Листы ввода'!K2376*'Общ. данные'!$D$26,0)</f>
        <v>0</v>
      </c>
      <c r="Q3418" s="238">
        <f>ROUNDUP('Листы ввода'!L2376*'Общ. данные'!$D$26,0)</f>
        <v>0</v>
      </c>
      <c r="R3418" s="239"/>
      <c r="S3418" s="238">
        <f>ROUNDUP('Листы ввода'!M2376*'Общ. данные'!$D$26,0)</f>
        <v>0</v>
      </c>
      <c r="T3418" s="240"/>
      <c r="U3418" s="239"/>
      <c r="V3418" s="238">
        <f>ROUNDUP('Листы ввода'!N2376*'Общ. данные'!$D$26,0)</f>
        <v>0</v>
      </c>
      <c r="W3418" s="240"/>
      <c r="X3418" s="239"/>
      <c r="Y3418" s="262">
        <f>'Листы ввода'!O2376</f>
        <v>0</v>
      </c>
      <c r="Z3418" s="263"/>
      <c r="AA3418" s="26">
        <f>'Листы ввода'!P2376</f>
        <v>0</v>
      </c>
      <c r="AB3418" s="68">
        <f>'Листы ввода'!Q2376</f>
        <v>0</v>
      </c>
      <c r="AC3418" s="236">
        <f>'Листы ввода'!R2376</f>
        <v>0</v>
      </c>
      <c r="AD3418" s="236"/>
      <c r="AE3418" s="233">
        <f>IF('Листы ввода'!T2376=1,'Листы на печать'!P3418,AQ3418)</f>
        <v>0</v>
      </c>
      <c r="AF3418" s="264"/>
      <c r="AG3418" s="265"/>
      <c r="AH3418" s="266"/>
      <c r="AI3418" s="26"/>
      <c r="AJ3418" s="27"/>
      <c r="AK3418" s="265"/>
      <c r="AL3418" s="265"/>
      <c r="AM3418" s="266"/>
      <c r="AN3418" s="267"/>
      <c r="AO3418" s="266"/>
      <c r="AP3418" s="301"/>
      <c r="AQ3418" s="46">
        <f t="shared" si="76"/>
        <v>0</v>
      </c>
    </row>
    <row r="3419" spans="1:43" ht="20.45" customHeight="1">
      <c r="A3419" s="314"/>
      <c r="B3419" s="233">
        <f>'Листы ввода'!B2377</f>
        <v>0</v>
      </c>
      <c r="C3419" s="234"/>
      <c r="D3419" s="235">
        <f>'Листы ввода'!C2377</f>
        <v>0</v>
      </c>
      <c r="E3419" s="236"/>
      <c r="F3419" s="237"/>
      <c r="G3419" s="235">
        <f>'Листы ввода'!D2377</f>
        <v>0</v>
      </c>
      <c r="H3419" s="236"/>
      <c r="I3419" s="237"/>
      <c r="J3419" s="26">
        <f>'Листы ввода'!E2377</f>
        <v>0</v>
      </c>
      <c r="K3419" s="27">
        <f>'Листы ввода'!F2377</f>
        <v>0</v>
      </c>
      <c r="L3419" s="69">
        <f>ROUNDUP('Листы ввода'!G2377*'Общ. данные'!$D$26,0)</f>
        <v>0</v>
      </c>
      <c r="M3419" s="67">
        <f>'Листы ввода'!H2377</f>
        <v>0</v>
      </c>
      <c r="N3419" s="28">
        <f>'Листы ввода'!I2377</f>
        <v>0</v>
      </c>
      <c r="O3419" s="68">
        <f>'Листы ввода'!J2377</f>
        <v>0</v>
      </c>
      <c r="P3419" s="69">
        <f>ROUNDUP('Листы ввода'!K2377*'Общ. данные'!$D$26,0)</f>
        <v>0</v>
      </c>
      <c r="Q3419" s="238">
        <f>ROUNDUP('Листы ввода'!L2377*'Общ. данные'!$D$26,0)</f>
        <v>0</v>
      </c>
      <c r="R3419" s="239"/>
      <c r="S3419" s="238">
        <f>ROUNDUP('Листы ввода'!M2377*'Общ. данные'!$D$26,0)</f>
        <v>0</v>
      </c>
      <c r="T3419" s="240"/>
      <c r="U3419" s="239"/>
      <c r="V3419" s="238">
        <f>ROUNDUP('Листы ввода'!N2377*'Общ. данные'!$D$26,0)</f>
        <v>0</v>
      </c>
      <c r="W3419" s="240"/>
      <c r="X3419" s="239"/>
      <c r="Y3419" s="262">
        <f>'Листы ввода'!O2377</f>
        <v>0</v>
      </c>
      <c r="Z3419" s="263"/>
      <c r="AA3419" s="26">
        <f>'Листы ввода'!P2377</f>
        <v>0</v>
      </c>
      <c r="AB3419" s="68">
        <f>'Листы ввода'!Q2377</f>
        <v>0</v>
      </c>
      <c r="AC3419" s="236">
        <f>'Листы ввода'!R2377</f>
        <v>0</v>
      </c>
      <c r="AD3419" s="236"/>
      <c r="AE3419" s="233">
        <f>IF('Листы ввода'!T2377=1,'Листы на печать'!P3419,AQ3419)</f>
        <v>0</v>
      </c>
      <c r="AF3419" s="264"/>
      <c r="AG3419" s="265"/>
      <c r="AH3419" s="266"/>
      <c r="AI3419" s="26"/>
      <c r="AJ3419" s="27"/>
      <c r="AK3419" s="265"/>
      <c r="AL3419" s="265"/>
      <c r="AM3419" s="266"/>
      <c r="AN3419" s="267"/>
      <c r="AO3419" s="266"/>
      <c r="AP3419" s="301"/>
      <c r="AQ3419" s="46">
        <f t="shared" si="76"/>
        <v>0</v>
      </c>
    </row>
    <row r="3420" spans="1:43" ht="20.45" customHeight="1">
      <c r="A3420" s="314"/>
      <c r="B3420" s="233">
        <f>'Листы ввода'!B2378</f>
        <v>0</v>
      </c>
      <c r="C3420" s="234"/>
      <c r="D3420" s="235">
        <f>'Листы ввода'!C2378</f>
        <v>0</v>
      </c>
      <c r="E3420" s="236"/>
      <c r="F3420" s="237"/>
      <c r="G3420" s="235">
        <f>'Листы ввода'!D2378</f>
        <v>0</v>
      </c>
      <c r="H3420" s="236"/>
      <c r="I3420" s="237"/>
      <c r="J3420" s="26">
        <f>'Листы ввода'!E2378</f>
        <v>0</v>
      </c>
      <c r="K3420" s="27">
        <f>'Листы ввода'!F2378</f>
        <v>0</v>
      </c>
      <c r="L3420" s="69">
        <f>ROUNDUP('Листы ввода'!G2378*'Общ. данные'!$D$26,0)</f>
        <v>0</v>
      </c>
      <c r="M3420" s="67">
        <f>'Листы ввода'!H2378</f>
        <v>0</v>
      </c>
      <c r="N3420" s="28">
        <f>'Листы ввода'!I2378</f>
        <v>0</v>
      </c>
      <c r="O3420" s="68">
        <f>'Листы ввода'!J2378</f>
        <v>0</v>
      </c>
      <c r="P3420" s="69">
        <f>ROUNDUP('Листы ввода'!K2378*'Общ. данные'!$D$26,0)</f>
        <v>0</v>
      </c>
      <c r="Q3420" s="238">
        <f>ROUNDUP('Листы ввода'!L2378*'Общ. данные'!$D$26,0)</f>
        <v>0</v>
      </c>
      <c r="R3420" s="239"/>
      <c r="S3420" s="238">
        <f>ROUNDUP('Листы ввода'!M2378*'Общ. данные'!$D$26,0)</f>
        <v>0</v>
      </c>
      <c r="T3420" s="240"/>
      <c r="U3420" s="239"/>
      <c r="V3420" s="238">
        <f>ROUNDUP('Листы ввода'!N2378*'Общ. данные'!$D$26,0)</f>
        <v>0</v>
      </c>
      <c r="W3420" s="240"/>
      <c r="X3420" s="239"/>
      <c r="Y3420" s="262">
        <f>'Листы ввода'!O2378</f>
        <v>0</v>
      </c>
      <c r="Z3420" s="263"/>
      <c r="AA3420" s="26">
        <f>'Листы ввода'!P2378</f>
        <v>0</v>
      </c>
      <c r="AB3420" s="68">
        <f>'Листы ввода'!Q2378</f>
        <v>0</v>
      </c>
      <c r="AC3420" s="236">
        <f>'Листы ввода'!R2378</f>
        <v>0</v>
      </c>
      <c r="AD3420" s="236"/>
      <c r="AE3420" s="233">
        <f>IF('Листы ввода'!T2378=1,'Листы на печать'!P3420,AQ3420)</f>
        <v>0</v>
      </c>
      <c r="AF3420" s="264"/>
      <c r="AG3420" s="265"/>
      <c r="AH3420" s="266"/>
      <c r="AI3420" s="26"/>
      <c r="AJ3420" s="27"/>
      <c r="AK3420" s="265"/>
      <c r="AL3420" s="265"/>
      <c r="AM3420" s="266"/>
      <c r="AN3420" s="267"/>
      <c r="AO3420" s="266"/>
      <c r="AP3420" s="301"/>
      <c r="AQ3420" s="46">
        <f t="shared" si="76"/>
        <v>0</v>
      </c>
    </row>
    <row r="3421" spans="1:43" ht="20.45" customHeight="1">
      <c r="A3421" s="314"/>
      <c r="B3421" s="233">
        <f>'Листы ввода'!B2379</f>
        <v>0</v>
      </c>
      <c r="C3421" s="234"/>
      <c r="D3421" s="235">
        <f>'Листы ввода'!C2379</f>
        <v>0</v>
      </c>
      <c r="E3421" s="236"/>
      <c r="F3421" s="237"/>
      <c r="G3421" s="235">
        <f>'Листы ввода'!D2379</f>
        <v>0</v>
      </c>
      <c r="H3421" s="236"/>
      <c r="I3421" s="237"/>
      <c r="J3421" s="26">
        <f>'Листы ввода'!E2379</f>
        <v>0</v>
      </c>
      <c r="K3421" s="27">
        <f>'Листы ввода'!F2379</f>
        <v>0</v>
      </c>
      <c r="L3421" s="69">
        <f>ROUNDUP('Листы ввода'!G2379*'Общ. данные'!$D$26,0)</f>
        <v>0</v>
      </c>
      <c r="M3421" s="67">
        <f>'Листы ввода'!H2379</f>
        <v>0</v>
      </c>
      <c r="N3421" s="28">
        <f>'Листы ввода'!I2379</f>
        <v>0</v>
      </c>
      <c r="O3421" s="68">
        <f>'Листы ввода'!J2379</f>
        <v>0</v>
      </c>
      <c r="P3421" s="69">
        <f>ROUNDUP('Листы ввода'!K2379*'Общ. данные'!$D$26,0)</f>
        <v>0</v>
      </c>
      <c r="Q3421" s="238">
        <f>ROUNDUP('Листы ввода'!L2379*'Общ. данные'!$D$26,0)</f>
        <v>0</v>
      </c>
      <c r="R3421" s="239"/>
      <c r="S3421" s="238">
        <f>ROUNDUP('Листы ввода'!M2379*'Общ. данные'!$D$26,0)</f>
        <v>0</v>
      </c>
      <c r="T3421" s="240"/>
      <c r="U3421" s="239"/>
      <c r="V3421" s="238">
        <f>ROUNDUP('Листы ввода'!N2379*'Общ. данные'!$D$26,0)</f>
        <v>0</v>
      </c>
      <c r="W3421" s="240"/>
      <c r="X3421" s="239"/>
      <c r="Y3421" s="262">
        <f>'Листы ввода'!O2379</f>
        <v>0</v>
      </c>
      <c r="Z3421" s="263"/>
      <c r="AA3421" s="26">
        <f>'Листы ввода'!P2379</f>
        <v>0</v>
      </c>
      <c r="AB3421" s="68">
        <f>'Листы ввода'!Q2379</f>
        <v>0</v>
      </c>
      <c r="AC3421" s="236">
        <f>'Листы ввода'!R2379</f>
        <v>0</v>
      </c>
      <c r="AD3421" s="236"/>
      <c r="AE3421" s="233">
        <f>IF('Листы ввода'!T2379=1,'Листы на печать'!P3421,AQ3421)</f>
        <v>0</v>
      </c>
      <c r="AF3421" s="264"/>
      <c r="AG3421" s="265"/>
      <c r="AH3421" s="266"/>
      <c r="AI3421" s="26"/>
      <c r="AJ3421" s="27"/>
      <c r="AK3421" s="265"/>
      <c r="AL3421" s="265"/>
      <c r="AM3421" s="266"/>
      <c r="AN3421" s="267"/>
      <c r="AO3421" s="266"/>
      <c r="AP3421" s="301"/>
      <c r="AQ3421" s="46">
        <f t="shared" si="76"/>
        <v>0</v>
      </c>
    </row>
    <row r="3422" spans="1:43" ht="20.45" customHeight="1">
      <c r="A3422" s="314"/>
      <c r="B3422" s="233">
        <f>'Листы ввода'!B2380</f>
        <v>0</v>
      </c>
      <c r="C3422" s="234"/>
      <c r="D3422" s="235">
        <f>'Листы ввода'!C2380</f>
        <v>0</v>
      </c>
      <c r="E3422" s="236"/>
      <c r="F3422" s="237"/>
      <c r="G3422" s="235">
        <f>'Листы ввода'!D2380</f>
        <v>0</v>
      </c>
      <c r="H3422" s="236"/>
      <c r="I3422" s="237"/>
      <c r="J3422" s="26">
        <f>'Листы ввода'!E2380</f>
        <v>0</v>
      </c>
      <c r="K3422" s="27">
        <f>'Листы ввода'!F2380</f>
        <v>0</v>
      </c>
      <c r="L3422" s="69">
        <f>ROUNDUP('Листы ввода'!G2380*'Общ. данные'!$D$26,0)</f>
        <v>0</v>
      </c>
      <c r="M3422" s="67">
        <f>'Листы ввода'!H2380</f>
        <v>0</v>
      </c>
      <c r="N3422" s="28">
        <f>'Листы ввода'!I2380</f>
        <v>0</v>
      </c>
      <c r="O3422" s="68">
        <f>'Листы ввода'!J2380</f>
        <v>0</v>
      </c>
      <c r="P3422" s="69">
        <f>ROUNDUP('Листы ввода'!K2380*'Общ. данные'!$D$26,0)</f>
        <v>0</v>
      </c>
      <c r="Q3422" s="238">
        <f>ROUNDUP('Листы ввода'!L2380*'Общ. данные'!$D$26,0)</f>
        <v>0</v>
      </c>
      <c r="R3422" s="239"/>
      <c r="S3422" s="238">
        <f>ROUNDUP('Листы ввода'!M2380*'Общ. данные'!$D$26,0)</f>
        <v>0</v>
      </c>
      <c r="T3422" s="240"/>
      <c r="U3422" s="239"/>
      <c r="V3422" s="238">
        <f>ROUNDUP('Листы ввода'!N2380*'Общ. данные'!$D$26,0)</f>
        <v>0</v>
      </c>
      <c r="W3422" s="240"/>
      <c r="X3422" s="239"/>
      <c r="Y3422" s="262">
        <f>'Листы ввода'!O2380</f>
        <v>0</v>
      </c>
      <c r="Z3422" s="263"/>
      <c r="AA3422" s="26">
        <f>'Листы ввода'!P2380</f>
        <v>0</v>
      </c>
      <c r="AB3422" s="68">
        <f>'Листы ввода'!Q2380</f>
        <v>0</v>
      </c>
      <c r="AC3422" s="236">
        <f>'Листы ввода'!R2380</f>
        <v>0</v>
      </c>
      <c r="AD3422" s="236"/>
      <c r="AE3422" s="233">
        <f>IF('Листы ввода'!T2380=1,'Листы на печать'!P3422,AQ3422)</f>
        <v>0</v>
      </c>
      <c r="AF3422" s="264"/>
      <c r="AG3422" s="265"/>
      <c r="AH3422" s="266"/>
      <c r="AI3422" s="26"/>
      <c r="AJ3422" s="27"/>
      <c r="AK3422" s="265"/>
      <c r="AL3422" s="265"/>
      <c r="AM3422" s="266"/>
      <c r="AN3422" s="267"/>
      <c r="AO3422" s="266"/>
      <c r="AP3422" s="301"/>
      <c r="AQ3422" s="46">
        <f t="shared" si="76"/>
        <v>0</v>
      </c>
    </row>
    <row r="3423" spans="1:43" ht="20.45" customHeight="1">
      <c r="A3423" s="314"/>
      <c r="B3423" s="233">
        <f>'Листы ввода'!B2381</f>
        <v>0</v>
      </c>
      <c r="C3423" s="234"/>
      <c r="D3423" s="235">
        <f>'Листы ввода'!C2381</f>
        <v>0</v>
      </c>
      <c r="E3423" s="236"/>
      <c r="F3423" s="237"/>
      <c r="G3423" s="235">
        <f>'Листы ввода'!D2381</f>
        <v>0</v>
      </c>
      <c r="H3423" s="236"/>
      <c r="I3423" s="237"/>
      <c r="J3423" s="26">
        <f>'Листы ввода'!E2381</f>
        <v>0</v>
      </c>
      <c r="K3423" s="27">
        <f>'Листы ввода'!F2381</f>
        <v>0</v>
      </c>
      <c r="L3423" s="69">
        <f>ROUNDUP('Листы ввода'!G2381*'Общ. данные'!$D$26,0)</f>
        <v>0</v>
      </c>
      <c r="M3423" s="67">
        <f>'Листы ввода'!H2381</f>
        <v>0</v>
      </c>
      <c r="N3423" s="28">
        <f>'Листы ввода'!I2381</f>
        <v>0</v>
      </c>
      <c r="O3423" s="68">
        <f>'Листы ввода'!J2381</f>
        <v>0</v>
      </c>
      <c r="P3423" s="69">
        <f>ROUNDUP('Листы ввода'!K2381*'Общ. данные'!$D$26,0)</f>
        <v>0</v>
      </c>
      <c r="Q3423" s="238">
        <f>ROUNDUP('Листы ввода'!L2381*'Общ. данные'!$D$26,0)</f>
        <v>0</v>
      </c>
      <c r="R3423" s="239"/>
      <c r="S3423" s="238">
        <f>ROUNDUP('Листы ввода'!M2381*'Общ. данные'!$D$26,0)</f>
        <v>0</v>
      </c>
      <c r="T3423" s="240"/>
      <c r="U3423" s="239"/>
      <c r="V3423" s="238">
        <f>ROUNDUP('Листы ввода'!N2381*'Общ. данные'!$D$26,0)</f>
        <v>0</v>
      </c>
      <c r="W3423" s="240"/>
      <c r="X3423" s="239"/>
      <c r="Y3423" s="262">
        <f>'Листы ввода'!O2381</f>
        <v>0</v>
      </c>
      <c r="Z3423" s="263"/>
      <c r="AA3423" s="26">
        <f>'Листы ввода'!P2381</f>
        <v>0</v>
      </c>
      <c r="AB3423" s="68">
        <f>'Листы ввода'!Q2381</f>
        <v>0</v>
      </c>
      <c r="AC3423" s="236">
        <f>'Листы ввода'!R2381</f>
        <v>0</v>
      </c>
      <c r="AD3423" s="236"/>
      <c r="AE3423" s="233">
        <f>IF('Листы ввода'!T2381=1,'Листы на печать'!P3423,AQ3423)</f>
        <v>0</v>
      </c>
      <c r="AF3423" s="264"/>
      <c r="AG3423" s="265"/>
      <c r="AH3423" s="266"/>
      <c r="AI3423" s="26"/>
      <c r="AJ3423" s="27"/>
      <c r="AK3423" s="265"/>
      <c r="AL3423" s="265"/>
      <c r="AM3423" s="266"/>
      <c r="AN3423" s="267"/>
      <c r="AO3423" s="266"/>
      <c r="AP3423" s="301"/>
      <c r="AQ3423" s="46">
        <f t="shared" si="76"/>
        <v>0</v>
      </c>
    </row>
    <row r="3424" spans="1:43" ht="20.45" customHeight="1">
      <c r="A3424" s="314"/>
      <c r="B3424" s="233">
        <f>'Листы ввода'!B2382</f>
        <v>0</v>
      </c>
      <c r="C3424" s="234"/>
      <c r="D3424" s="235">
        <f>'Листы ввода'!C2382</f>
        <v>0</v>
      </c>
      <c r="E3424" s="236"/>
      <c r="F3424" s="237"/>
      <c r="G3424" s="235">
        <f>'Листы ввода'!D2382</f>
        <v>0</v>
      </c>
      <c r="H3424" s="236"/>
      <c r="I3424" s="237"/>
      <c r="J3424" s="26">
        <f>'Листы ввода'!E2382</f>
        <v>0</v>
      </c>
      <c r="K3424" s="27">
        <f>'Листы ввода'!F2382</f>
        <v>0</v>
      </c>
      <c r="L3424" s="69">
        <f>ROUNDUP('Листы ввода'!G2382*'Общ. данные'!$D$26,0)</f>
        <v>0</v>
      </c>
      <c r="M3424" s="67">
        <f>'Листы ввода'!H2382</f>
        <v>0</v>
      </c>
      <c r="N3424" s="28">
        <f>'Листы ввода'!I2382</f>
        <v>0</v>
      </c>
      <c r="O3424" s="68">
        <f>'Листы ввода'!J2382</f>
        <v>0</v>
      </c>
      <c r="P3424" s="69">
        <f>ROUNDUP('Листы ввода'!K2382*'Общ. данные'!$D$26,0)</f>
        <v>0</v>
      </c>
      <c r="Q3424" s="238">
        <f>ROUNDUP('Листы ввода'!L2382*'Общ. данные'!$D$26,0)</f>
        <v>0</v>
      </c>
      <c r="R3424" s="239"/>
      <c r="S3424" s="238">
        <f>ROUNDUP('Листы ввода'!M2382*'Общ. данные'!$D$26,0)</f>
        <v>0</v>
      </c>
      <c r="T3424" s="240"/>
      <c r="U3424" s="239"/>
      <c r="V3424" s="238">
        <f>ROUNDUP('Листы ввода'!N2382*'Общ. данные'!$D$26,0)</f>
        <v>0</v>
      </c>
      <c r="W3424" s="240"/>
      <c r="X3424" s="239"/>
      <c r="Y3424" s="262">
        <f>'Листы ввода'!O2382</f>
        <v>0</v>
      </c>
      <c r="Z3424" s="263"/>
      <c r="AA3424" s="26">
        <f>'Листы ввода'!P2382</f>
        <v>0</v>
      </c>
      <c r="AB3424" s="68">
        <f>'Листы ввода'!Q2382</f>
        <v>0</v>
      </c>
      <c r="AC3424" s="236">
        <f>'Листы ввода'!R2382</f>
        <v>0</v>
      </c>
      <c r="AD3424" s="236"/>
      <c r="AE3424" s="233">
        <f>IF('Листы ввода'!T2382=1,'Листы на печать'!P3424,AQ3424)</f>
        <v>0</v>
      </c>
      <c r="AF3424" s="264"/>
      <c r="AG3424" s="265"/>
      <c r="AH3424" s="266"/>
      <c r="AI3424" s="26"/>
      <c r="AJ3424" s="27"/>
      <c r="AK3424" s="265"/>
      <c r="AL3424" s="265"/>
      <c r="AM3424" s="266"/>
      <c r="AN3424" s="267"/>
      <c r="AO3424" s="266"/>
      <c r="AP3424" s="301"/>
      <c r="AQ3424" s="46">
        <f t="shared" si="76"/>
        <v>0</v>
      </c>
    </row>
    <row r="3425" spans="1:43" ht="20.45" customHeight="1">
      <c r="A3425" s="314"/>
      <c r="B3425" s="233">
        <f>'Листы ввода'!B2383</f>
        <v>0</v>
      </c>
      <c r="C3425" s="234"/>
      <c r="D3425" s="235">
        <f>'Листы ввода'!C2383</f>
        <v>0</v>
      </c>
      <c r="E3425" s="236"/>
      <c r="F3425" s="237"/>
      <c r="G3425" s="235">
        <f>'Листы ввода'!D2383</f>
        <v>0</v>
      </c>
      <c r="H3425" s="236"/>
      <c r="I3425" s="237"/>
      <c r="J3425" s="26">
        <f>'Листы ввода'!E2383</f>
        <v>0</v>
      </c>
      <c r="K3425" s="27">
        <f>'Листы ввода'!F2383</f>
        <v>0</v>
      </c>
      <c r="L3425" s="69">
        <f>ROUNDUP('Листы ввода'!G2383*'Общ. данные'!$D$26,0)</f>
        <v>0</v>
      </c>
      <c r="M3425" s="67">
        <f>'Листы ввода'!H2383</f>
        <v>0</v>
      </c>
      <c r="N3425" s="28">
        <f>'Листы ввода'!I2383</f>
        <v>0</v>
      </c>
      <c r="O3425" s="68">
        <f>'Листы ввода'!J2383</f>
        <v>0</v>
      </c>
      <c r="P3425" s="69">
        <f>ROUNDUP('Листы ввода'!K2383*'Общ. данные'!$D$26,0)</f>
        <v>0</v>
      </c>
      <c r="Q3425" s="238">
        <f>ROUNDUP('Листы ввода'!L2383*'Общ. данные'!$D$26,0)</f>
        <v>0</v>
      </c>
      <c r="R3425" s="239"/>
      <c r="S3425" s="238">
        <f>ROUNDUP('Листы ввода'!M2383*'Общ. данные'!$D$26,0)</f>
        <v>0</v>
      </c>
      <c r="T3425" s="240"/>
      <c r="U3425" s="239"/>
      <c r="V3425" s="238">
        <f>ROUNDUP('Листы ввода'!N2383*'Общ. данные'!$D$26,0)</f>
        <v>0</v>
      </c>
      <c r="W3425" s="240"/>
      <c r="X3425" s="239"/>
      <c r="Y3425" s="262">
        <f>'Листы ввода'!O2383</f>
        <v>0</v>
      </c>
      <c r="Z3425" s="263"/>
      <c r="AA3425" s="26">
        <f>'Листы ввода'!P2383</f>
        <v>0</v>
      </c>
      <c r="AB3425" s="68">
        <f>'Листы ввода'!Q2383</f>
        <v>0</v>
      </c>
      <c r="AC3425" s="236">
        <f>'Листы ввода'!R2383</f>
        <v>0</v>
      </c>
      <c r="AD3425" s="236"/>
      <c r="AE3425" s="233">
        <f>IF('Листы ввода'!T2383=1,'Листы на печать'!P3425,AQ3425)</f>
        <v>0</v>
      </c>
      <c r="AF3425" s="264"/>
      <c r="AG3425" s="265"/>
      <c r="AH3425" s="266"/>
      <c r="AI3425" s="26"/>
      <c r="AJ3425" s="27"/>
      <c r="AK3425" s="265"/>
      <c r="AL3425" s="265"/>
      <c r="AM3425" s="266"/>
      <c r="AN3425" s="267"/>
      <c r="AO3425" s="266"/>
      <c r="AP3425" s="301"/>
      <c r="AQ3425" s="46">
        <f t="shared" si="76"/>
        <v>0</v>
      </c>
    </row>
    <row r="3426" spans="1:43" ht="20.45" customHeight="1">
      <c r="A3426" s="314"/>
      <c r="B3426" s="233">
        <f>'Листы ввода'!B2384</f>
        <v>0</v>
      </c>
      <c r="C3426" s="234"/>
      <c r="D3426" s="235">
        <f>'Листы ввода'!C2384</f>
        <v>0</v>
      </c>
      <c r="E3426" s="236"/>
      <c r="F3426" s="237"/>
      <c r="G3426" s="235">
        <f>'Листы ввода'!D2384</f>
        <v>0</v>
      </c>
      <c r="H3426" s="236"/>
      <c r="I3426" s="237"/>
      <c r="J3426" s="26">
        <f>'Листы ввода'!E2384</f>
        <v>0</v>
      </c>
      <c r="K3426" s="27">
        <f>'Листы ввода'!F2384</f>
        <v>0</v>
      </c>
      <c r="L3426" s="69">
        <f>ROUNDUP('Листы ввода'!G2384*'Общ. данные'!$D$26,0)</f>
        <v>0</v>
      </c>
      <c r="M3426" s="67">
        <f>'Листы ввода'!H2384</f>
        <v>0</v>
      </c>
      <c r="N3426" s="28">
        <f>'Листы ввода'!I2384</f>
        <v>0</v>
      </c>
      <c r="O3426" s="68">
        <f>'Листы ввода'!J2384</f>
        <v>0</v>
      </c>
      <c r="P3426" s="69">
        <f>ROUNDUP('Листы ввода'!K2384*'Общ. данные'!$D$26,0)</f>
        <v>0</v>
      </c>
      <c r="Q3426" s="238">
        <f>ROUNDUP('Листы ввода'!L2384*'Общ. данные'!$D$26,0)</f>
        <v>0</v>
      </c>
      <c r="R3426" s="239"/>
      <c r="S3426" s="238">
        <f>ROUNDUP('Листы ввода'!M2384*'Общ. данные'!$D$26,0)</f>
        <v>0</v>
      </c>
      <c r="T3426" s="240"/>
      <c r="U3426" s="239"/>
      <c r="V3426" s="238">
        <f>ROUNDUP('Листы ввода'!N2384*'Общ. данные'!$D$26,0)</f>
        <v>0</v>
      </c>
      <c r="W3426" s="240"/>
      <c r="X3426" s="239"/>
      <c r="Y3426" s="262">
        <f>'Листы ввода'!O2384</f>
        <v>0</v>
      </c>
      <c r="Z3426" s="263"/>
      <c r="AA3426" s="26">
        <f>'Листы ввода'!P2384</f>
        <v>0</v>
      </c>
      <c r="AB3426" s="68">
        <f>'Листы ввода'!Q2384</f>
        <v>0</v>
      </c>
      <c r="AC3426" s="236">
        <f>'Листы ввода'!R2384</f>
        <v>0</v>
      </c>
      <c r="AD3426" s="236"/>
      <c r="AE3426" s="233">
        <f>IF('Листы ввода'!T2384=1,'Листы на печать'!P3426,AQ3426)</f>
        <v>0</v>
      </c>
      <c r="AF3426" s="264"/>
      <c r="AG3426" s="265"/>
      <c r="AH3426" s="266"/>
      <c r="AI3426" s="26"/>
      <c r="AJ3426" s="27"/>
      <c r="AK3426" s="265"/>
      <c r="AL3426" s="265"/>
      <c r="AM3426" s="266"/>
      <c r="AN3426" s="267"/>
      <c r="AO3426" s="266"/>
      <c r="AP3426" s="301"/>
      <c r="AQ3426" s="46">
        <f t="shared" si="76"/>
        <v>0</v>
      </c>
    </row>
    <row r="3427" spans="1:43" ht="20.45" customHeight="1">
      <c r="A3427" s="314"/>
      <c r="B3427" s="233">
        <f>'Листы ввода'!B2385</f>
        <v>0</v>
      </c>
      <c r="C3427" s="234"/>
      <c r="D3427" s="235">
        <f>'Листы ввода'!C2385</f>
        <v>0</v>
      </c>
      <c r="E3427" s="236"/>
      <c r="F3427" s="237"/>
      <c r="G3427" s="235">
        <f>'Листы ввода'!D2385</f>
        <v>0</v>
      </c>
      <c r="H3427" s="236"/>
      <c r="I3427" s="237"/>
      <c r="J3427" s="26">
        <f>'Листы ввода'!E2385</f>
        <v>0</v>
      </c>
      <c r="K3427" s="27">
        <f>'Листы ввода'!F2385</f>
        <v>0</v>
      </c>
      <c r="L3427" s="69">
        <f>ROUNDUP('Листы ввода'!G2385*'Общ. данные'!$D$26,0)</f>
        <v>0</v>
      </c>
      <c r="M3427" s="67">
        <f>'Листы ввода'!H2385</f>
        <v>0</v>
      </c>
      <c r="N3427" s="28">
        <f>'Листы ввода'!I2385</f>
        <v>0</v>
      </c>
      <c r="O3427" s="68">
        <f>'Листы ввода'!J2385</f>
        <v>0</v>
      </c>
      <c r="P3427" s="69">
        <f>ROUNDUP('Листы ввода'!K2385*'Общ. данные'!$D$26,0)</f>
        <v>0</v>
      </c>
      <c r="Q3427" s="238">
        <f>ROUNDUP('Листы ввода'!L2385*'Общ. данные'!$D$26,0)</f>
        <v>0</v>
      </c>
      <c r="R3427" s="239"/>
      <c r="S3427" s="238">
        <f>ROUNDUP('Листы ввода'!M2385*'Общ. данные'!$D$26,0)</f>
        <v>0</v>
      </c>
      <c r="T3427" s="240"/>
      <c r="U3427" s="239"/>
      <c r="V3427" s="238">
        <f>ROUNDUP('Листы ввода'!N2385*'Общ. данные'!$D$26,0)</f>
        <v>0</v>
      </c>
      <c r="W3427" s="240"/>
      <c r="X3427" s="239"/>
      <c r="Y3427" s="262">
        <f>'Листы ввода'!O2385</f>
        <v>0</v>
      </c>
      <c r="Z3427" s="263"/>
      <c r="AA3427" s="26">
        <f>'Листы ввода'!P2385</f>
        <v>0</v>
      </c>
      <c r="AB3427" s="68">
        <f>'Листы ввода'!Q2385</f>
        <v>0</v>
      </c>
      <c r="AC3427" s="236">
        <f>'Листы ввода'!R2385</f>
        <v>0</v>
      </c>
      <c r="AD3427" s="236"/>
      <c r="AE3427" s="233">
        <f>IF('Листы ввода'!T2385=1,'Листы на печать'!P3427,AQ3427)</f>
        <v>0</v>
      </c>
      <c r="AF3427" s="264"/>
      <c r="AG3427" s="265"/>
      <c r="AH3427" s="266"/>
      <c r="AI3427" s="26"/>
      <c r="AJ3427" s="27"/>
      <c r="AK3427" s="265"/>
      <c r="AL3427" s="265"/>
      <c r="AM3427" s="266"/>
      <c r="AN3427" s="267"/>
      <c r="AO3427" s="266"/>
      <c r="AP3427" s="301"/>
      <c r="AQ3427" s="46">
        <f t="shared" si="76"/>
        <v>0</v>
      </c>
    </row>
    <row r="3428" spans="1:43" ht="20.45" customHeight="1">
      <c r="A3428" s="314"/>
      <c r="B3428" s="233">
        <f>'Листы ввода'!B2386</f>
        <v>0</v>
      </c>
      <c r="C3428" s="234"/>
      <c r="D3428" s="235">
        <f>'Листы ввода'!C2386</f>
        <v>0</v>
      </c>
      <c r="E3428" s="236"/>
      <c r="F3428" s="237"/>
      <c r="G3428" s="235">
        <f>'Листы ввода'!D2386</f>
        <v>0</v>
      </c>
      <c r="H3428" s="236"/>
      <c r="I3428" s="237"/>
      <c r="J3428" s="26">
        <f>'Листы ввода'!E2386</f>
        <v>0</v>
      </c>
      <c r="K3428" s="27">
        <f>'Листы ввода'!F2386</f>
        <v>0</v>
      </c>
      <c r="L3428" s="69">
        <f>ROUNDUP('Листы ввода'!G2386*'Общ. данные'!$D$26,0)</f>
        <v>0</v>
      </c>
      <c r="M3428" s="67">
        <f>'Листы ввода'!H2386</f>
        <v>0</v>
      </c>
      <c r="N3428" s="28">
        <f>'Листы ввода'!I2386</f>
        <v>0</v>
      </c>
      <c r="O3428" s="68">
        <f>'Листы ввода'!J2386</f>
        <v>0</v>
      </c>
      <c r="P3428" s="69">
        <f>ROUNDUP('Листы ввода'!K2386*'Общ. данные'!$D$26,0)</f>
        <v>0</v>
      </c>
      <c r="Q3428" s="238">
        <f>ROUNDUP('Листы ввода'!L2386*'Общ. данные'!$D$26,0)</f>
        <v>0</v>
      </c>
      <c r="R3428" s="239"/>
      <c r="S3428" s="238">
        <f>ROUNDUP('Листы ввода'!M2386*'Общ. данные'!$D$26,0)</f>
        <v>0</v>
      </c>
      <c r="T3428" s="240"/>
      <c r="U3428" s="239"/>
      <c r="V3428" s="238">
        <f>ROUNDUP('Листы ввода'!N2386*'Общ. данные'!$D$26,0)</f>
        <v>0</v>
      </c>
      <c r="W3428" s="240"/>
      <c r="X3428" s="239"/>
      <c r="Y3428" s="262">
        <f>'Листы ввода'!O2386</f>
        <v>0</v>
      </c>
      <c r="Z3428" s="263"/>
      <c r="AA3428" s="26">
        <f>'Листы ввода'!P2386</f>
        <v>0</v>
      </c>
      <c r="AB3428" s="68">
        <f>'Листы ввода'!Q2386</f>
        <v>0</v>
      </c>
      <c r="AC3428" s="236">
        <f>'Листы ввода'!R2386</f>
        <v>0</v>
      </c>
      <c r="AD3428" s="236"/>
      <c r="AE3428" s="233">
        <f>IF('Листы ввода'!T2386=1,'Листы на печать'!P3428,AQ3428)</f>
        <v>0</v>
      </c>
      <c r="AF3428" s="264"/>
      <c r="AG3428" s="265"/>
      <c r="AH3428" s="266"/>
      <c r="AI3428" s="26"/>
      <c r="AJ3428" s="27"/>
      <c r="AK3428" s="265"/>
      <c r="AL3428" s="265"/>
      <c r="AM3428" s="266"/>
      <c r="AN3428" s="267"/>
      <c r="AO3428" s="266"/>
      <c r="AP3428" s="301"/>
      <c r="AQ3428" s="46">
        <f t="shared" si="76"/>
        <v>0</v>
      </c>
    </row>
    <row r="3429" spans="1:43" ht="20.45" customHeight="1">
      <c r="A3429" s="314"/>
      <c r="B3429" s="233">
        <f>'Листы ввода'!B2387</f>
        <v>0</v>
      </c>
      <c r="C3429" s="234"/>
      <c r="D3429" s="235">
        <f>'Листы ввода'!C2387</f>
        <v>0</v>
      </c>
      <c r="E3429" s="236"/>
      <c r="F3429" s="237"/>
      <c r="G3429" s="235">
        <f>'Листы ввода'!D2387</f>
        <v>0</v>
      </c>
      <c r="H3429" s="236"/>
      <c r="I3429" s="237"/>
      <c r="J3429" s="26">
        <f>'Листы ввода'!E2387</f>
        <v>0</v>
      </c>
      <c r="K3429" s="27">
        <f>'Листы ввода'!F2387</f>
        <v>0</v>
      </c>
      <c r="L3429" s="69">
        <f>ROUNDUP('Листы ввода'!G2387*'Общ. данные'!$D$26,0)</f>
        <v>0</v>
      </c>
      <c r="M3429" s="67">
        <f>'Листы ввода'!H2387</f>
        <v>0</v>
      </c>
      <c r="N3429" s="28">
        <f>'Листы ввода'!I2387</f>
        <v>0</v>
      </c>
      <c r="O3429" s="68">
        <f>'Листы ввода'!J2387</f>
        <v>0</v>
      </c>
      <c r="P3429" s="69">
        <f>ROUNDUP('Листы ввода'!K2387*'Общ. данные'!$D$26,0)</f>
        <v>0</v>
      </c>
      <c r="Q3429" s="238">
        <f>ROUNDUP('Листы ввода'!L2387*'Общ. данные'!$D$26,0)</f>
        <v>0</v>
      </c>
      <c r="R3429" s="239"/>
      <c r="S3429" s="238">
        <f>ROUNDUP('Листы ввода'!M2387*'Общ. данные'!$D$26,0)</f>
        <v>0</v>
      </c>
      <c r="T3429" s="240"/>
      <c r="U3429" s="239"/>
      <c r="V3429" s="238">
        <f>ROUNDUP('Листы ввода'!N2387*'Общ. данные'!$D$26,0)</f>
        <v>0</v>
      </c>
      <c r="W3429" s="240"/>
      <c r="X3429" s="239"/>
      <c r="Y3429" s="262">
        <f>'Листы ввода'!O2387</f>
        <v>0</v>
      </c>
      <c r="Z3429" s="263"/>
      <c r="AA3429" s="26">
        <f>'Листы ввода'!P2387</f>
        <v>0</v>
      </c>
      <c r="AB3429" s="68">
        <f>'Листы ввода'!Q2387</f>
        <v>0</v>
      </c>
      <c r="AC3429" s="236">
        <f>'Листы ввода'!R2387</f>
        <v>0</v>
      </c>
      <c r="AD3429" s="236"/>
      <c r="AE3429" s="233">
        <f>IF('Листы ввода'!T2387=1,'Листы на печать'!P3429,AQ3429)</f>
        <v>0</v>
      </c>
      <c r="AF3429" s="264"/>
      <c r="AG3429" s="265"/>
      <c r="AH3429" s="266"/>
      <c r="AI3429" s="26"/>
      <c r="AJ3429" s="27"/>
      <c r="AK3429" s="265"/>
      <c r="AL3429" s="265"/>
      <c r="AM3429" s="266"/>
      <c r="AN3429" s="267"/>
      <c r="AO3429" s="266"/>
      <c r="AP3429" s="301"/>
      <c r="AQ3429" s="46">
        <f t="shared" si="76"/>
        <v>0</v>
      </c>
    </row>
    <row r="3430" spans="1:43" ht="20.45" customHeight="1">
      <c r="A3430" s="314"/>
      <c r="B3430" s="233">
        <f>'Листы ввода'!B2388</f>
        <v>0</v>
      </c>
      <c r="C3430" s="234"/>
      <c r="D3430" s="235">
        <f>'Листы ввода'!C2388</f>
        <v>0</v>
      </c>
      <c r="E3430" s="236"/>
      <c r="F3430" s="237"/>
      <c r="G3430" s="235">
        <f>'Листы ввода'!D2388</f>
        <v>0</v>
      </c>
      <c r="H3430" s="236"/>
      <c r="I3430" s="237"/>
      <c r="J3430" s="26">
        <f>'Листы ввода'!E2388</f>
        <v>0</v>
      </c>
      <c r="K3430" s="27">
        <f>'Листы ввода'!F2388</f>
        <v>0</v>
      </c>
      <c r="L3430" s="69">
        <f>ROUNDUP('Листы ввода'!G2388*'Общ. данные'!$D$26,0)</f>
        <v>0</v>
      </c>
      <c r="M3430" s="67">
        <f>'Листы ввода'!H2388</f>
        <v>0</v>
      </c>
      <c r="N3430" s="28">
        <f>'Листы ввода'!I2388</f>
        <v>0</v>
      </c>
      <c r="O3430" s="68">
        <f>'Листы ввода'!J2388</f>
        <v>0</v>
      </c>
      <c r="P3430" s="69">
        <f>ROUNDUP('Листы ввода'!K2388*'Общ. данные'!$D$26,0)</f>
        <v>0</v>
      </c>
      <c r="Q3430" s="238">
        <f>ROUNDUP('Листы ввода'!L2388*'Общ. данные'!$D$26,0)</f>
        <v>0</v>
      </c>
      <c r="R3430" s="239"/>
      <c r="S3430" s="238">
        <f>ROUNDUP('Листы ввода'!M2388*'Общ. данные'!$D$26,0)</f>
        <v>0</v>
      </c>
      <c r="T3430" s="240"/>
      <c r="U3430" s="239"/>
      <c r="V3430" s="238">
        <f>ROUNDUP('Листы ввода'!N2388*'Общ. данные'!$D$26,0)</f>
        <v>0</v>
      </c>
      <c r="W3430" s="240"/>
      <c r="X3430" s="239"/>
      <c r="Y3430" s="262">
        <f>'Листы ввода'!O2388</f>
        <v>0</v>
      </c>
      <c r="Z3430" s="263"/>
      <c r="AA3430" s="26">
        <f>'Листы ввода'!P2388</f>
        <v>0</v>
      </c>
      <c r="AB3430" s="68">
        <f>'Листы ввода'!Q2388</f>
        <v>0</v>
      </c>
      <c r="AC3430" s="236">
        <f>'Листы ввода'!R2388</f>
        <v>0</v>
      </c>
      <c r="AD3430" s="236"/>
      <c r="AE3430" s="233">
        <f>IF('Листы ввода'!T2388=1,'Листы на печать'!P3430,AQ3430)</f>
        <v>0</v>
      </c>
      <c r="AF3430" s="264"/>
      <c r="AG3430" s="265"/>
      <c r="AH3430" s="266"/>
      <c r="AI3430" s="26"/>
      <c r="AJ3430" s="27"/>
      <c r="AK3430" s="265"/>
      <c r="AL3430" s="265"/>
      <c r="AM3430" s="266"/>
      <c r="AN3430" s="267"/>
      <c r="AO3430" s="266"/>
      <c r="AP3430" s="301"/>
      <c r="AQ3430" s="46">
        <f t="shared" si="76"/>
        <v>0</v>
      </c>
    </row>
    <row r="3431" spans="1:43" ht="20.45" customHeight="1">
      <c r="A3431" s="314"/>
      <c r="B3431" s="233">
        <f>'Листы ввода'!B2389</f>
        <v>0</v>
      </c>
      <c r="C3431" s="234"/>
      <c r="D3431" s="235">
        <f>'Листы ввода'!C2389</f>
        <v>0</v>
      </c>
      <c r="E3431" s="236"/>
      <c r="F3431" s="237"/>
      <c r="G3431" s="235">
        <f>'Листы ввода'!D2389</f>
        <v>0</v>
      </c>
      <c r="H3431" s="236"/>
      <c r="I3431" s="237"/>
      <c r="J3431" s="26">
        <f>'Листы ввода'!E2389</f>
        <v>0</v>
      </c>
      <c r="K3431" s="27">
        <f>'Листы ввода'!F2389</f>
        <v>0</v>
      </c>
      <c r="L3431" s="69">
        <f>ROUNDUP('Листы ввода'!G2389*'Общ. данные'!$D$26,0)</f>
        <v>0</v>
      </c>
      <c r="M3431" s="67">
        <f>'Листы ввода'!H2389</f>
        <v>0</v>
      </c>
      <c r="N3431" s="28">
        <f>'Листы ввода'!I2389</f>
        <v>0</v>
      </c>
      <c r="O3431" s="68">
        <f>'Листы ввода'!J2389</f>
        <v>0</v>
      </c>
      <c r="P3431" s="69">
        <f>ROUNDUP('Листы ввода'!K2389*'Общ. данные'!$D$26,0)</f>
        <v>0</v>
      </c>
      <c r="Q3431" s="238">
        <f>ROUNDUP('Листы ввода'!L2389*'Общ. данные'!$D$26,0)</f>
        <v>0</v>
      </c>
      <c r="R3431" s="239"/>
      <c r="S3431" s="238">
        <f>ROUNDUP('Листы ввода'!M2389*'Общ. данные'!$D$26,0)</f>
        <v>0</v>
      </c>
      <c r="T3431" s="240"/>
      <c r="U3431" s="239"/>
      <c r="V3431" s="238">
        <f>ROUNDUP('Листы ввода'!N2389*'Общ. данные'!$D$26,0)</f>
        <v>0</v>
      </c>
      <c r="W3431" s="240"/>
      <c r="X3431" s="239"/>
      <c r="Y3431" s="262">
        <f>'Листы ввода'!O2389</f>
        <v>0</v>
      </c>
      <c r="Z3431" s="263"/>
      <c r="AA3431" s="26">
        <f>'Листы ввода'!P2389</f>
        <v>0</v>
      </c>
      <c r="AB3431" s="68">
        <f>'Листы ввода'!Q2389</f>
        <v>0</v>
      </c>
      <c r="AC3431" s="236">
        <f>'Листы ввода'!R2389</f>
        <v>0</v>
      </c>
      <c r="AD3431" s="236"/>
      <c r="AE3431" s="233">
        <f>IF('Листы ввода'!T2389=1,'Листы на печать'!P3431,AQ3431)</f>
        <v>0</v>
      </c>
      <c r="AF3431" s="264"/>
      <c r="AG3431" s="265"/>
      <c r="AH3431" s="266"/>
      <c r="AI3431" s="31"/>
      <c r="AJ3431" s="32"/>
      <c r="AK3431" s="265"/>
      <c r="AL3431" s="265"/>
      <c r="AM3431" s="266"/>
      <c r="AN3431" s="267"/>
      <c r="AO3431" s="266"/>
      <c r="AP3431" s="301"/>
      <c r="AQ3431" s="46">
        <f t="shared" si="76"/>
        <v>0</v>
      </c>
    </row>
    <row r="3432" spans="1:43" ht="20.45" customHeight="1">
      <c r="A3432" s="314"/>
      <c r="B3432" s="233">
        <f>'Листы ввода'!B2390</f>
        <v>0</v>
      </c>
      <c r="C3432" s="234"/>
      <c r="D3432" s="235">
        <f>'Листы ввода'!C2390</f>
        <v>0</v>
      </c>
      <c r="E3432" s="236"/>
      <c r="F3432" s="237"/>
      <c r="G3432" s="235">
        <f>'Листы ввода'!D2390</f>
        <v>0</v>
      </c>
      <c r="H3432" s="236"/>
      <c r="I3432" s="237"/>
      <c r="J3432" s="26">
        <f>'Листы ввода'!E2390</f>
        <v>0</v>
      </c>
      <c r="K3432" s="27">
        <f>'Листы ввода'!F2390</f>
        <v>0</v>
      </c>
      <c r="L3432" s="69">
        <f>ROUNDUP('Листы ввода'!G2390*'Общ. данные'!$D$26,0)</f>
        <v>0</v>
      </c>
      <c r="M3432" s="67">
        <f>'Листы ввода'!H2390</f>
        <v>0</v>
      </c>
      <c r="N3432" s="28">
        <f>'Листы ввода'!I2390</f>
        <v>0</v>
      </c>
      <c r="O3432" s="68">
        <f>'Листы ввода'!J2390</f>
        <v>0</v>
      </c>
      <c r="P3432" s="69">
        <f>ROUNDUP('Листы ввода'!K2390*'Общ. данные'!$D$26,0)</f>
        <v>0</v>
      </c>
      <c r="Q3432" s="238">
        <f>ROUNDUP('Листы ввода'!L2390*'Общ. данные'!$D$26,0)</f>
        <v>0</v>
      </c>
      <c r="R3432" s="239"/>
      <c r="S3432" s="238">
        <f>ROUNDUP('Листы ввода'!M2390*'Общ. данные'!$D$26,0)</f>
        <v>0</v>
      </c>
      <c r="T3432" s="240"/>
      <c r="U3432" s="239"/>
      <c r="V3432" s="238">
        <f>ROUNDUP('Листы ввода'!N2390*'Общ. данные'!$D$26,0)</f>
        <v>0</v>
      </c>
      <c r="W3432" s="240"/>
      <c r="X3432" s="239"/>
      <c r="Y3432" s="262">
        <f>'Листы ввода'!O2390</f>
        <v>0</v>
      </c>
      <c r="Z3432" s="263"/>
      <c r="AA3432" s="26">
        <f>'Листы ввода'!P2390</f>
        <v>0</v>
      </c>
      <c r="AB3432" s="68">
        <f>'Листы ввода'!Q2390</f>
        <v>0</v>
      </c>
      <c r="AC3432" s="236">
        <f>'Листы ввода'!R2390</f>
        <v>0</v>
      </c>
      <c r="AD3432" s="236"/>
      <c r="AE3432" s="233">
        <f>IF('Листы ввода'!T2390=1,'Листы на печать'!P3432,AQ3432)</f>
        <v>0</v>
      </c>
      <c r="AF3432" s="264"/>
      <c r="AG3432" s="265"/>
      <c r="AH3432" s="266"/>
      <c r="AI3432" s="31"/>
      <c r="AJ3432" s="32"/>
      <c r="AK3432" s="265"/>
      <c r="AL3432" s="265"/>
      <c r="AM3432" s="266"/>
      <c r="AN3432" s="267"/>
      <c r="AO3432" s="266"/>
      <c r="AP3432" s="301"/>
      <c r="AQ3432" s="46">
        <f t="shared" si="76"/>
        <v>0</v>
      </c>
    </row>
    <row r="3433" spans="1:43" ht="20.45" customHeight="1">
      <c r="A3433" s="314"/>
      <c r="B3433" s="233">
        <f>'Листы ввода'!B2391</f>
        <v>0</v>
      </c>
      <c r="C3433" s="234"/>
      <c r="D3433" s="235">
        <f>'Листы ввода'!C2391</f>
        <v>0</v>
      </c>
      <c r="E3433" s="236"/>
      <c r="F3433" s="237"/>
      <c r="G3433" s="235">
        <f>'Листы ввода'!D2391</f>
        <v>0</v>
      </c>
      <c r="H3433" s="236"/>
      <c r="I3433" s="237"/>
      <c r="J3433" s="26">
        <f>'Листы ввода'!E2391</f>
        <v>0</v>
      </c>
      <c r="K3433" s="27">
        <f>'Листы ввода'!F2391</f>
        <v>0</v>
      </c>
      <c r="L3433" s="69">
        <f>ROUNDUP('Листы ввода'!G2391*'Общ. данные'!$D$26,0)</f>
        <v>0</v>
      </c>
      <c r="M3433" s="67">
        <f>'Листы ввода'!H2391</f>
        <v>0</v>
      </c>
      <c r="N3433" s="28">
        <f>'Листы ввода'!I2391</f>
        <v>0</v>
      </c>
      <c r="O3433" s="68">
        <f>'Листы ввода'!J2391</f>
        <v>0</v>
      </c>
      <c r="P3433" s="69">
        <f>ROUNDUP('Листы ввода'!K2391*'Общ. данные'!$D$26,0)</f>
        <v>0</v>
      </c>
      <c r="Q3433" s="238">
        <f>ROUNDUP('Листы ввода'!L2391*'Общ. данные'!$D$26,0)</f>
        <v>0</v>
      </c>
      <c r="R3433" s="239"/>
      <c r="S3433" s="238">
        <f>ROUNDUP('Листы ввода'!M2391*'Общ. данные'!$D$26,0)</f>
        <v>0</v>
      </c>
      <c r="T3433" s="240"/>
      <c r="U3433" s="239"/>
      <c r="V3433" s="238">
        <f>ROUNDUP('Листы ввода'!N2391*'Общ. данные'!$D$26,0)</f>
        <v>0</v>
      </c>
      <c r="W3433" s="240"/>
      <c r="X3433" s="239"/>
      <c r="Y3433" s="262">
        <f>'Листы ввода'!O2391</f>
        <v>0</v>
      </c>
      <c r="Z3433" s="263"/>
      <c r="AA3433" s="26">
        <f>'Листы ввода'!P2391</f>
        <v>0</v>
      </c>
      <c r="AB3433" s="68">
        <f>'Листы ввода'!Q2391</f>
        <v>0</v>
      </c>
      <c r="AC3433" s="236">
        <f>'Листы ввода'!R2391</f>
        <v>0</v>
      </c>
      <c r="AD3433" s="236"/>
      <c r="AE3433" s="233">
        <f>IF('Листы ввода'!T2391=1,'Листы на печать'!P3433,AQ3433)</f>
        <v>0</v>
      </c>
      <c r="AF3433" s="264"/>
      <c r="AG3433" s="265"/>
      <c r="AH3433" s="266"/>
      <c r="AI3433" s="33"/>
      <c r="AJ3433" s="34"/>
      <c r="AK3433" s="265"/>
      <c r="AL3433" s="265"/>
      <c r="AM3433" s="266"/>
      <c r="AN3433" s="275"/>
      <c r="AO3433" s="276"/>
      <c r="AP3433" s="301"/>
      <c r="AQ3433" s="46">
        <f t="shared" si="76"/>
        <v>0</v>
      </c>
    </row>
    <row r="3434" spans="1:43" ht="20.45" customHeight="1" thickBot="1">
      <c r="A3434" s="314"/>
      <c r="B3434" s="269">
        <f>'Листы ввода'!B2392</f>
        <v>0</v>
      </c>
      <c r="C3434" s="277"/>
      <c r="D3434" s="278">
        <f>'Листы ввода'!C2392</f>
        <v>0</v>
      </c>
      <c r="E3434" s="268"/>
      <c r="F3434" s="279"/>
      <c r="G3434" s="278">
        <f>'Листы ввода'!D2392</f>
        <v>0</v>
      </c>
      <c r="H3434" s="268"/>
      <c r="I3434" s="279"/>
      <c r="J3434" s="88">
        <f>'Листы ввода'!E2392</f>
        <v>0</v>
      </c>
      <c r="K3434" s="89">
        <f>'Листы ввода'!F2392</f>
        <v>0</v>
      </c>
      <c r="L3434" s="86">
        <f>ROUNDUP('Листы ввода'!G2392*'Общ. данные'!$D$26,0)</f>
        <v>0</v>
      </c>
      <c r="M3434" s="85">
        <f>'Листы ввода'!H2392</f>
        <v>0</v>
      </c>
      <c r="N3434" s="90">
        <f>'Листы ввода'!I2392</f>
        <v>0</v>
      </c>
      <c r="O3434" s="87">
        <f>'Листы ввода'!J2392</f>
        <v>0</v>
      </c>
      <c r="P3434" s="86">
        <f>ROUNDUP('Листы ввода'!K2392*'Общ. данные'!$D$26,0)</f>
        <v>0</v>
      </c>
      <c r="Q3434" s="258">
        <f>ROUNDUP('Листы ввода'!L2392*'Общ. данные'!$D$26,0)</f>
        <v>0</v>
      </c>
      <c r="R3434" s="259"/>
      <c r="S3434" s="258">
        <f>ROUNDUP('Листы ввода'!M2392*'Общ. данные'!$D$26,0)</f>
        <v>0</v>
      </c>
      <c r="T3434" s="280"/>
      <c r="U3434" s="259"/>
      <c r="V3434" s="258">
        <f>ROUNDUP('Листы ввода'!N2392*'Общ. данные'!$D$26,0)</f>
        <v>0</v>
      </c>
      <c r="W3434" s="280"/>
      <c r="X3434" s="259"/>
      <c r="Y3434" s="281">
        <f>'Листы ввода'!O2392</f>
        <v>0</v>
      </c>
      <c r="Z3434" s="282"/>
      <c r="AA3434" s="88">
        <f>'Листы ввода'!P2392</f>
        <v>0</v>
      </c>
      <c r="AB3434" s="87">
        <f>'Листы ввода'!Q2392</f>
        <v>0</v>
      </c>
      <c r="AC3434" s="268">
        <f>'Листы ввода'!R2392</f>
        <v>0</v>
      </c>
      <c r="AD3434" s="268"/>
      <c r="AE3434" s="269">
        <f>IF('Листы ввода'!T2392=1,'Листы на печать'!P3434,AQ3434)</f>
        <v>0</v>
      </c>
      <c r="AF3434" s="270"/>
      <c r="AG3434" s="271"/>
      <c r="AH3434" s="272"/>
      <c r="AI3434" s="35"/>
      <c r="AJ3434" s="36"/>
      <c r="AK3434" s="271"/>
      <c r="AL3434" s="271"/>
      <c r="AM3434" s="272"/>
      <c r="AN3434" s="273"/>
      <c r="AO3434" s="274"/>
      <c r="AP3434" s="301"/>
      <c r="AQ3434" s="46">
        <f t="shared" si="76"/>
        <v>0</v>
      </c>
    </row>
    <row r="3435" spans="1:43" ht="20.45" customHeight="1">
      <c r="A3435" s="314"/>
      <c r="B3435" s="241"/>
      <c r="C3435" s="242"/>
      <c r="D3435" s="242"/>
      <c r="E3435" s="242"/>
      <c r="F3435" s="242"/>
      <c r="G3435" s="242"/>
      <c r="H3435" s="242"/>
      <c r="I3435" s="242"/>
      <c r="J3435" s="242"/>
      <c r="K3435" s="242"/>
      <c r="L3435" s="242"/>
      <c r="M3435" s="242"/>
      <c r="N3435" s="242"/>
      <c r="O3435" s="242"/>
      <c r="P3435" s="242"/>
      <c r="Q3435" s="242"/>
      <c r="R3435" s="242"/>
      <c r="S3435" s="242"/>
      <c r="T3435" s="242"/>
      <c r="U3435" s="242"/>
      <c r="V3435" s="242"/>
      <c r="W3435" s="242"/>
      <c r="X3435" s="242"/>
      <c r="Y3435" s="242"/>
      <c r="Z3435" s="242"/>
      <c r="AA3435" s="242"/>
      <c r="AB3435" s="242"/>
      <c r="AC3435" s="242"/>
      <c r="AD3435" s="242"/>
      <c r="AE3435" s="242"/>
      <c r="AF3435" s="242"/>
      <c r="AG3435" s="242"/>
      <c r="AH3435" s="242"/>
      <c r="AI3435" s="242"/>
      <c r="AJ3435" s="242"/>
      <c r="AK3435" s="242"/>
      <c r="AL3435" s="242"/>
      <c r="AM3435" s="242"/>
      <c r="AN3435" s="242"/>
      <c r="AO3435" s="243"/>
      <c r="AP3435" s="301"/>
    </row>
    <row r="3436" spans="1:43" ht="20.45" customHeight="1" thickBot="1">
      <c r="A3436" s="314"/>
      <c r="B3436" s="241"/>
      <c r="C3436" s="242"/>
      <c r="D3436" s="242"/>
      <c r="E3436" s="242"/>
      <c r="F3436" s="242"/>
      <c r="G3436" s="242"/>
      <c r="H3436" s="242"/>
      <c r="I3436" s="242"/>
      <c r="J3436" s="242"/>
      <c r="K3436" s="242"/>
      <c r="L3436" s="242"/>
      <c r="M3436" s="242"/>
      <c r="N3436" s="242"/>
      <c r="O3436" s="242"/>
      <c r="P3436" s="242"/>
      <c r="Q3436" s="242"/>
      <c r="R3436" s="242"/>
      <c r="S3436" s="242"/>
      <c r="T3436" s="242"/>
      <c r="U3436" s="242"/>
      <c r="V3436" s="242"/>
      <c r="W3436" s="242"/>
      <c r="X3436" s="242"/>
      <c r="Y3436" s="242"/>
      <c r="Z3436" s="242"/>
      <c r="AA3436" s="242"/>
      <c r="AB3436" s="242"/>
      <c r="AC3436" s="242"/>
      <c r="AD3436" s="242"/>
      <c r="AE3436" s="242"/>
      <c r="AF3436" s="242"/>
      <c r="AG3436" s="242"/>
      <c r="AH3436" s="242"/>
      <c r="AI3436" s="242"/>
      <c r="AJ3436" s="242"/>
      <c r="AK3436" s="242"/>
      <c r="AL3436" s="242"/>
      <c r="AM3436" s="242"/>
      <c r="AN3436" s="242"/>
      <c r="AO3436" s="243"/>
      <c r="AP3436" s="301"/>
    </row>
    <row r="3437" spans="1:43" ht="12.75" customHeight="1" thickBot="1">
      <c r="A3437" s="314"/>
      <c r="B3437" s="241"/>
      <c r="C3437" s="242"/>
      <c r="D3437" s="242"/>
      <c r="E3437" s="242"/>
      <c r="F3437" s="242"/>
      <c r="G3437" s="242"/>
      <c r="H3437" s="242"/>
      <c r="I3437" s="242"/>
      <c r="J3437" s="242"/>
      <c r="K3437" s="242"/>
      <c r="L3437" s="242"/>
      <c r="M3437" s="242"/>
      <c r="N3437" s="242"/>
      <c r="O3437" s="242"/>
      <c r="P3437" s="242"/>
      <c r="Q3437" s="243"/>
      <c r="R3437" s="247"/>
      <c r="S3437" s="248"/>
      <c r="T3437" s="38"/>
      <c r="U3437" s="247"/>
      <c r="V3437" s="248"/>
      <c r="W3437" s="38"/>
      <c r="X3437" s="247"/>
      <c r="Y3437" s="248"/>
      <c r="Z3437" s="38"/>
      <c r="AA3437" s="249" t="str">
        <f>AA3394</f>
        <v>АП-08/15-АОВ2.К</v>
      </c>
      <c r="AB3437" s="250"/>
      <c r="AC3437" s="250"/>
      <c r="AD3437" s="250"/>
      <c r="AE3437" s="250"/>
      <c r="AF3437" s="250"/>
      <c r="AG3437" s="250"/>
      <c r="AH3437" s="250"/>
      <c r="AI3437" s="250"/>
      <c r="AJ3437" s="250"/>
      <c r="AK3437" s="250"/>
      <c r="AL3437" s="250"/>
      <c r="AM3437" s="250"/>
      <c r="AN3437" s="251"/>
      <c r="AO3437" s="65" t="s">
        <v>13</v>
      </c>
      <c r="AP3437" s="301"/>
    </row>
    <row r="3438" spans="1:43" ht="12.75" customHeight="1" thickBot="1">
      <c r="A3438" s="314"/>
      <c r="B3438" s="241"/>
      <c r="C3438" s="242"/>
      <c r="D3438" s="242"/>
      <c r="E3438" s="242"/>
      <c r="F3438" s="242"/>
      <c r="G3438" s="242"/>
      <c r="H3438" s="242"/>
      <c r="I3438" s="242"/>
      <c r="J3438" s="242"/>
      <c r="K3438" s="242"/>
      <c r="L3438" s="242"/>
      <c r="M3438" s="242"/>
      <c r="N3438" s="242"/>
      <c r="O3438" s="242"/>
      <c r="P3438" s="242"/>
      <c r="Q3438" s="243"/>
      <c r="R3438" s="258"/>
      <c r="S3438" s="259"/>
      <c r="T3438" s="15"/>
      <c r="U3438" s="258"/>
      <c r="V3438" s="259"/>
      <c r="W3438" s="15"/>
      <c r="X3438" s="258"/>
      <c r="Y3438" s="259"/>
      <c r="Z3438" s="39"/>
      <c r="AA3438" s="252"/>
      <c r="AB3438" s="253"/>
      <c r="AC3438" s="253"/>
      <c r="AD3438" s="253"/>
      <c r="AE3438" s="253"/>
      <c r="AF3438" s="253"/>
      <c r="AG3438" s="253"/>
      <c r="AH3438" s="253"/>
      <c r="AI3438" s="253"/>
      <c r="AJ3438" s="253"/>
      <c r="AK3438" s="253"/>
      <c r="AL3438" s="253"/>
      <c r="AM3438" s="253"/>
      <c r="AN3438" s="254"/>
      <c r="AO3438" s="260">
        <f>AO3395+1</f>
        <v>79</v>
      </c>
      <c r="AP3438" s="301"/>
    </row>
    <row r="3439" spans="1:43" ht="12.75" customHeight="1" thickBot="1">
      <c r="A3439" s="314"/>
      <c r="B3439" s="244"/>
      <c r="C3439" s="245"/>
      <c r="D3439" s="245"/>
      <c r="E3439" s="245"/>
      <c r="F3439" s="245"/>
      <c r="G3439" s="245"/>
      <c r="H3439" s="245"/>
      <c r="I3439" s="245"/>
      <c r="J3439" s="245"/>
      <c r="K3439" s="245"/>
      <c r="L3439" s="245"/>
      <c r="M3439" s="245"/>
      <c r="N3439" s="245"/>
      <c r="O3439" s="245"/>
      <c r="P3439" s="245"/>
      <c r="Q3439" s="246"/>
      <c r="R3439" s="229" t="s">
        <v>11</v>
      </c>
      <c r="S3439" s="230"/>
      <c r="T3439" s="63" t="s">
        <v>12</v>
      </c>
      <c r="U3439" s="229" t="s">
        <v>13</v>
      </c>
      <c r="V3439" s="230"/>
      <c r="W3439" s="63" t="s">
        <v>14</v>
      </c>
      <c r="X3439" s="229" t="s">
        <v>15</v>
      </c>
      <c r="Y3439" s="230"/>
      <c r="Z3439" s="63" t="s">
        <v>16</v>
      </c>
      <c r="AA3439" s="255"/>
      <c r="AB3439" s="256"/>
      <c r="AC3439" s="256"/>
      <c r="AD3439" s="256"/>
      <c r="AE3439" s="256"/>
      <c r="AF3439" s="256"/>
      <c r="AG3439" s="256"/>
      <c r="AH3439" s="256"/>
      <c r="AI3439" s="256"/>
      <c r="AJ3439" s="256"/>
      <c r="AK3439" s="256"/>
      <c r="AL3439" s="256"/>
      <c r="AM3439" s="256"/>
      <c r="AN3439" s="257"/>
      <c r="AO3439" s="261"/>
      <c r="AP3439" s="301"/>
    </row>
    <row r="3440" spans="1:43" ht="12.75" customHeight="1">
      <c r="A3440" s="315"/>
      <c r="B3440" s="231"/>
      <c r="C3440" s="231"/>
      <c r="D3440" s="231"/>
      <c r="E3440" s="231"/>
      <c r="F3440" s="231"/>
      <c r="G3440" s="231"/>
      <c r="H3440" s="231"/>
      <c r="I3440" s="231"/>
      <c r="J3440" s="231"/>
      <c r="K3440" s="231"/>
      <c r="L3440" s="231"/>
      <c r="M3440" s="231"/>
      <c r="N3440" s="231"/>
      <c r="O3440" s="231"/>
      <c r="P3440" s="231"/>
      <c r="Q3440" s="231"/>
      <c r="R3440" s="231"/>
      <c r="S3440" s="231"/>
      <c r="T3440" s="231"/>
      <c r="U3440" s="231"/>
      <c r="V3440" s="231"/>
      <c r="W3440" s="231"/>
      <c r="X3440" s="231"/>
      <c r="Y3440" s="231"/>
      <c r="Z3440" s="231"/>
      <c r="AA3440" s="231"/>
      <c r="AB3440" s="231"/>
      <c r="AC3440" s="231"/>
      <c r="AD3440" s="231"/>
      <c r="AE3440" s="231"/>
      <c r="AF3440" s="231"/>
      <c r="AG3440" s="231"/>
      <c r="AH3440" s="232" t="s">
        <v>20</v>
      </c>
      <c r="AI3440" s="232"/>
      <c r="AJ3440" s="232"/>
      <c r="AK3440" s="232"/>
      <c r="AL3440" s="232"/>
      <c r="AM3440" s="232"/>
      <c r="AN3440" s="232"/>
      <c r="AO3440" s="232"/>
      <c r="AP3440" s="302"/>
    </row>
    <row r="3441" spans="1:43" ht="12.75" customHeight="1" thickBot="1">
      <c r="A3441" s="313"/>
      <c r="B3441" s="316"/>
      <c r="C3441" s="316"/>
      <c r="D3441" s="316"/>
      <c r="E3441" s="316"/>
      <c r="F3441" s="316"/>
      <c r="G3441" s="316"/>
      <c r="H3441" s="316"/>
      <c r="I3441" s="316"/>
      <c r="J3441" s="316"/>
      <c r="K3441" s="316"/>
      <c r="L3441" s="316"/>
      <c r="M3441" s="316"/>
      <c r="N3441" s="316"/>
      <c r="O3441" s="316"/>
      <c r="P3441" s="316"/>
      <c r="Q3441" s="316"/>
      <c r="R3441" s="316"/>
      <c r="S3441" s="316"/>
      <c r="T3441" s="316"/>
      <c r="U3441" s="316"/>
      <c r="V3441" s="316"/>
      <c r="W3441" s="316"/>
      <c r="X3441" s="316"/>
      <c r="Y3441" s="316"/>
      <c r="Z3441" s="316"/>
      <c r="AA3441" s="316"/>
      <c r="AB3441" s="316"/>
      <c r="AC3441" s="316"/>
      <c r="AD3441" s="316"/>
      <c r="AE3441" s="316"/>
      <c r="AF3441" s="316"/>
      <c r="AG3441" s="316"/>
      <c r="AH3441" s="316"/>
      <c r="AI3441" s="316"/>
      <c r="AJ3441" s="316"/>
      <c r="AK3441" s="316"/>
      <c r="AL3441" s="316"/>
      <c r="AM3441" s="316"/>
      <c r="AN3441" s="316"/>
      <c r="AO3441" s="316"/>
      <c r="AP3441" s="300"/>
    </row>
    <row r="3442" spans="1:43" ht="20.45" customHeight="1" thickBot="1">
      <c r="A3442" s="314"/>
      <c r="B3442" s="294" t="s">
        <v>0</v>
      </c>
      <c r="C3442" s="303"/>
      <c r="D3442" s="229" t="s">
        <v>1</v>
      </c>
      <c r="E3442" s="306"/>
      <c r="F3442" s="306"/>
      <c r="G3442" s="306"/>
      <c r="H3442" s="306"/>
      <c r="I3442" s="307"/>
      <c r="J3442" s="308" t="s">
        <v>5</v>
      </c>
      <c r="K3442" s="309"/>
      <c r="L3442" s="309"/>
      <c r="M3442" s="309"/>
      <c r="N3442" s="309"/>
      <c r="O3442" s="309"/>
      <c r="P3442" s="309"/>
      <c r="Q3442" s="309"/>
      <c r="R3442" s="309"/>
      <c r="S3442" s="309"/>
      <c r="T3442" s="309"/>
      <c r="U3442" s="309"/>
      <c r="V3442" s="309"/>
      <c r="W3442" s="309"/>
      <c r="X3442" s="310"/>
      <c r="Y3442" s="308" t="s">
        <v>8</v>
      </c>
      <c r="Z3442" s="309"/>
      <c r="AA3442" s="309"/>
      <c r="AB3442" s="309"/>
      <c r="AC3442" s="309"/>
      <c r="AD3442" s="309"/>
      <c r="AE3442" s="309"/>
      <c r="AF3442" s="309"/>
      <c r="AG3442" s="309"/>
      <c r="AH3442" s="309"/>
      <c r="AI3442" s="309"/>
      <c r="AJ3442" s="309"/>
      <c r="AK3442" s="309"/>
      <c r="AL3442" s="309"/>
      <c r="AM3442" s="309"/>
      <c r="AN3442" s="309"/>
      <c r="AO3442" s="310"/>
      <c r="AP3442" s="301"/>
    </row>
    <row r="3443" spans="1:43" ht="20.45" customHeight="1" thickBot="1">
      <c r="A3443" s="314"/>
      <c r="B3443" s="304"/>
      <c r="C3443" s="305"/>
      <c r="D3443" s="294" t="s">
        <v>2</v>
      </c>
      <c r="E3443" s="311"/>
      <c r="F3443" s="303"/>
      <c r="G3443" s="294" t="s">
        <v>3</v>
      </c>
      <c r="H3443" s="311"/>
      <c r="I3443" s="303"/>
      <c r="J3443" s="294" t="s">
        <v>53</v>
      </c>
      <c r="K3443" s="298"/>
      <c r="L3443" s="295"/>
      <c r="M3443" s="294" t="s">
        <v>231</v>
      </c>
      <c r="N3443" s="298"/>
      <c r="O3443" s="298"/>
      <c r="P3443" s="295"/>
      <c r="Q3443" s="294" t="s">
        <v>18</v>
      </c>
      <c r="R3443" s="295"/>
      <c r="S3443" s="294" t="s">
        <v>17</v>
      </c>
      <c r="T3443" s="298"/>
      <c r="U3443" s="295"/>
      <c r="V3443" s="294" t="s">
        <v>110</v>
      </c>
      <c r="W3443" s="298"/>
      <c r="X3443" s="295"/>
      <c r="Y3443" s="308" t="s">
        <v>9</v>
      </c>
      <c r="Z3443" s="309"/>
      <c r="AA3443" s="309"/>
      <c r="AB3443" s="309"/>
      <c r="AC3443" s="309"/>
      <c r="AD3443" s="309"/>
      <c r="AE3443" s="309"/>
      <c r="AF3443" s="310"/>
      <c r="AG3443" s="308" t="s">
        <v>10</v>
      </c>
      <c r="AH3443" s="309"/>
      <c r="AI3443" s="309"/>
      <c r="AJ3443" s="309"/>
      <c r="AK3443" s="309"/>
      <c r="AL3443" s="309"/>
      <c r="AM3443" s="309"/>
      <c r="AN3443" s="309"/>
      <c r="AO3443" s="310"/>
      <c r="AP3443" s="301"/>
    </row>
    <row r="3444" spans="1:43" ht="20.45" customHeight="1">
      <c r="A3444" s="314"/>
      <c r="B3444" s="304"/>
      <c r="C3444" s="305"/>
      <c r="D3444" s="304"/>
      <c r="E3444" s="312"/>
      <c r="F3444" s="305"/>
      <c r="G3444" s="304"/>
      <c r="H3444" s="312"/>
      <c r="I3444" s="305"/>
      <c r="J3444" s="296"/>
      <c r="K3444" s="299"/>
      <c r="L3444" s="297"/>
      <c r="M3444" s="296"/>
      <c r="N3444" s="299"/>
      <c r="O3444" s="299"/>
      <c r="P3444" s="297"/>
      <c r="Q3444" s="296"/>
      <c r="R3444" s="297"/>
      <c r="S3444" s="296"/>
      <c r="T3444" s="299"/>
      <c r="U3444" s="297"/>
      <c r="V3444" s="296"/>
      <c r="W3444" s="299"/>
      <c r="X3444" s="297"/>
      <c r="Y3444" s="294" t="s">
        <v>4</v>
      </c>
      <c r="Z3444" s="295"/>
      <c r="AA3444" s="294" t="s">
        <v>6</v>
      </c>
      <c r="AB3444" s="298"/>
      <c r="AC3444" s="298"/>
      <c r="AD3444" s="295"/>
      <c r="AE3444" s="294" t="s">
        <v>7</v>
      </c>
      <c r="AF3444" s="295"/>
      <c r="AG3444" s="294" t="s">
        <v>4</v>
      </c>
      <c r="AH3444" s="295"/>
      <c r="AI3444" s="294" t="s">
        <v>6</v>
      </c>
      <c r="AJ3444" s="298"/>
      <c r="AK3444" s="298"/>
      <c r="AL3444" s="298"/>
      <c r="AM3444" s="295"/>
      <c r="AN3444" s="294" t="s">
        <v>7</v>
      </c>
      <c r="AO3444" s="295"/>
      <c r="AP3444" s="301"/>
    </row>
    <row r="3445" spans="1:43" ht="20.45" customHeight="1">
      <c r="A3445" s="314"/>
      <c r="B3445" s="304"/>
      <c r="C3445" s="305"/>
      <c r="D3445" s="304"/>
      <c r="E3445" s="312"/>
      <c r="F3445" s="305"/>
      <c r="G3445" s="304"/>
      <c r="H3445" s="312"/>
      <c r="I3445" s="305"/>
      <c r="J3445" s="296"/>
      <c r="K3445" s="299"/>
      <c r="L3445" s="297"/>
      <c r="M3445" s="296"/>
      <c r="N3445" s="299"/>
      <c r="O3445" s="299"/>
      <c r="P3445" s="297"/>
      <c r="Q3445" s="296"/>
      <c r="R3445" s="297"/>
      <c r="S3445" s="296"/>
      <c r="T3445" s="299"/>
      <c r="U3445" s="297"/>
      <c r="V3445" s="296"/>
      <c r="W3445" s="299"/>
      <c r="X3445" s="297"/>
      <c r="Y3445" s="296"/>
      <c r="Z3445" s="297"/>
      <c r="AA3445" s="296"/>
      <c r="AB3445" s="299"/>
      <c r="AC3445" s="299"/>
      <c r="AD3445" s="297"/>
      <c r="AE3445" s="296"/>
      <c r="AF3445" s="297"/>
      <c r="AG3445" s="296"/>
      <c r="AH3445" s="297"/>
      <c r="AI3445" s="296"/>
      <c r="AJ3445" s="299"/>
      <c r="AK3445" s="299"/>
      <c r="AL3445" s="299"/>
      <c r="AM3445" s="297"/>
      <c r="AN3445" s="296"/>
      <c r="AO3445" s="297"/>
      <c r="AP3445" s="301"/>
    </row>
    <row r="3446" spans="1:43" ht="20.45" customHeight="1" thickBot="1">
      <c r="A3446" s="314"/>
      <c r="B3446" s="304"/>
      <c r="C3446" s="305"/>
      <c r="D3446" s="304"/>
      <c r="E3446" s="312"/>
      <c r="F3446" s="305"/>
      <c r="G3446" s="304"/>
      <c r="H3446" s="312"/>
      <c r="I3446" s="305"/>
      <c r="J3446" s="296"/>
      <c r="K3446" s="299"/>
      <c r="L3446" s="297"/>
      <c r="M3446" s="296"/>
      <c r="N3446" s="299"/>
      <c r="O3446" s="299"/>
      <c r="P3446" s="297"/>
      <c r="Q3446" s="296"/>
      <c r="R3446" s="297"/>
      <c r="S3446" s="296"/>
      <c r="T3446" s="299"/>
      <c r="U3446" s="297"/>
      <c r="V3446" s="296"/>
      <c r="W3446" s="299"/>
      <c r="X3446" s="297"/>
      <c r="Y3446" s="296"/>
      <c r="Z3446" s="297"/>
      <c r="AA3446" s="296"/>
      <c r="AB3446" s="299"/>
      <c r="AC3446" s="299"/>
      <c r="AD3446" s="297"/>
      <c r="AE3446" s="296"/>
      <c r="AF3446" s="297"/>
      <c r="AG3446" s="296"/>
      <c r="AH3446" s="297"/>
      <c r="AI3446" s="296"/>
      <c r="AJ3446" s="299"/>
      <c r="AK3446" s="299"/>
      <c r="AL3446" s="299"/>
      <c r="AM3446" s="297"/>
      <c r="AN3446" s="296"/>
      <c r="AO3446" s="297"/>
      <c r="AP3446" s="301"/>
    </row>
    <row r="3447" spans="1:43" ht="20.45" customHeight="1">
      <c r="A3447" s="314"/>
      <c r="B3447" s="286">
        <f>'Листы ввода'!B2393</f>
        <v>0</v>
      </c>
      <c r="C3447" s="288"/>
      <c r="D3447" s="289">
        <f>'Листы ввода'!C2393</f>
        <v>0</v>
      </c>
      <c r="E3447" s="285"/>
      <c r="F3447" s="290"/>
      <c r="G3447" s="289">
        <f>'Листы ввода'!D2393</f>
        <v>0</v>
      </c>
      <c r="H3447" s="285"/>
      <c r="I3447" s="290"/>
      <c r="J3447" s="73">
        <f>'Листы ввода'!E2393</f>
        <v>0</v>
      </c>
      <c r="K3447" s="74">
        <f>'Листы ввода'!F2393</f>
        <v>0</v>
      </c>
      <c r="L3447" s="75">
        <f>ROUNDUP('Листы ввода'!G2393*'Общ. данные'!$D$26,0)</f>
        <v>0</v>
      </c>
      <c r="M3447" s="76">
        <f>'Листы ввода'!H2393</f>
        <v>0</v>
      </c>
      <c r="N3447" s="77">
        <f>'Листы ввода'!I2393</f>
        <v>0</v>
      </c>
      <c r="O3447" s="78">
        <f>'Листы ввода'!J2393</f>
        <v>0</v>
      </c>
      <c r="P3447" s="75">
        <f>ROUNDUP('Листы ввода'!K2393*'Общ. данные'!$D$26,0)</f>
        <v>0</v>
      </c>
      <c r="Q3447" s="291">
        <f>ROUNDUP('Листы ввода'!L2393*'Общ. данные'!$D$26,0)</f>
        <v>0</v>
      </c>
      <c r="R3447" s="292"/>
      <c r="S3447" s="291">
        <f>ROUNDUP('Листы ввода'!M2393*'Общ. данные'!$D$26,0)</f>
        <v>0</v>
      </c>
      <c r="T3447" s="293"/>
      <c r="U3447" s="292"/>
      <c r="V3447" s="291">
        <f>ROUNDUP('Листы ввода'!N2393*'Общ. данные'!$D$26,0)</f>
        <v>0</v>
      </c>
      <c r="W3447" s="293"/>
      <c r="X3447" s="292"/>
      <c r="Y3447" s="283">
        <f>'Листы ввода'!O2393</f>
        <v>0</v>
      </c>
      <c r="Z3447" s="284"/>
      <c r="AA3447" s="73">
        <f>'Листы ввода'!P2393</f>
        <v>0</v>
      </c>
      <c r="AB3447" s="78">
        <f>'Листы ввода'!Q2393</f>
        <v>0</v>
      </c>
      <c r="AC3447" s="285">
        <f>'Листы ввода'!R2393</f>
        <v>0</v>
      </c>
      <c r="AD3447" s="285"/>
      <c r="AE3447" s="286">
        <f>IF('Листы ввода'!T2393=1,'Листы на печать'!P3447,AQ3447)</f>
        <v>0</v>
      </c>
      <c r="AF3447" s="287"/>
      <c r="AG3447" s="231"/>
      <c r="AH3447" s="248"/>
      <c r="AI3447" s="24"/>
      <c r="AJ3447" s="25"/>
      <c r="AK3447" s="231"/>
      <c r="AL3447" s="231"/>
      <c r="AM3447" s="248"/>
      <c r="AN3447" s="247"/>
      <c r="AO3447" s="248"/>
      <c r="AP3447" s="301"/>
      <c r="AQ3447" s="46">
        <f>SUM(L3447,P3447,Q3447,S3447,V3447)</f>
        <v>0</v>
      </c>
    </row>
    <row r="3448" spans="1:43" ht="20.45" customHeight="1">
      <c r="A3448" s="314"/>
      <c r="B3448" s="233">
        <f>'Листы ввода'!B2394</f>
        <v>0</v>
      </c>
      <c r="C3448" s="234"/>
      <c r="D3448" s="235">
        <f>'Листы ввода'!C2394</f>
        <v>0</v>
      </c>
      <c r="E3448" s="236"/>
      <c r="F3448" s="237"/>
      <c r="G3448" s="235">
        <f>'Листы ввода'!D2394</f>
        <v>0</v>
      </c>
      <c r="H3448" s="236"/>
      <c r="I3448" s="237"/>
      <c r="J3448" s="26">
        <f>'Листы ввода'!E2394</f>
        <v>0</v>
      </c>
      <c r="K3448" s="27">
        <f>'Листы ввода'!F2394</f>
        <v>0</v>
      </c>
      <c r="L3448" s="69">
        <f>ROUNDUP('Листы ввода'!G2394*'Общ. данные'!$D$26,0)</f>
        <v>0</v>
      </c>
      <c r="M3448" s="67">
        <f>'Листы ввода'!H2394</f>
        <v>0</v>
      </c>
      <c r="N3448" s="28">
        <f>'Листы ввода'!I2394</f>
        <v>0</v>
      </c>
      <c r="O3448" s="68">
        <f>'Листы ввода'!J2394</f>
        <v>0</v>
      </c>
      <c r="P3448" s="69">
        <f>ROUNDUP('Листы ввода'!K2394*'Общ. данные'!$D$26,0)</f>
        <v>0</v>
      </c>
      <c r="Q3448" s="238">
        <f>ROUNDUP('Листы ввода'!L2394*'Общ. данные'!$D$26,0)</f>
        <v>0</v>
      </c>
      <c r="R3448" s="239"/>
      <c r="S3448" s="238">
        <f>ROUNDUP('Листы ввода'!M2394*'Общ. данные'!$D$26,0)</f>
        <v>0</v>
      </c>
      <c r="T3448" s="240"/>
      <c r="U3448" s="239"/>
      <c r="V3448" s="238">
        <f>ROUNDUP('Листы ввода'!N2394*'Общ. данные'!$D$26,0)</f>
        <v>0</v>
      </c>
      <c r="W3448" s="240"/>
      <c r="X3448" s="239"/>
      <c r="Y3448" s="262">
        <f>'Листы ввода'!O2394</f>
        <v>0</v>
      </c>
      <c r="Z3448" s="263"/>
      <c r="AA3448" s="26">
        <f>'Листы ввода'!P2394</f>
        <v>0</v>
      </c>
      <c r="AB3448" s="68">
        <f>'Листы ввода'!Q2394</f>
        <v>0</v>
      </c>
      <c r="AC3448" s="236">
        <f>'Листы ввода'!R2394</f>
        <v>0</v>
      </c>
      <c r="AD3448" s="236"/>
      <c r="AE3448" s="233">
        <f>IF('Листы ввода'!T2394=1,'Листы на печать'!P3448,AQ3448)</f>
        <v>0</v>
      </c>
      <c r="AF3448" s="264"/>
      <c r="AG3448" s="265"/>
      <c r="AH3448" s="266"/>
      <c r="AI3448" s="26"/>
      <c r="AJ3448" s="27"/>
      <c r="AK3448" s="265"/>
      <c r="AL3448" s="265"/>
      <c r="AM3448" s="266"/>
      <c r="AN3448" s="267"/>
      <c r="AO3448" s="266"/>
      <c r="AP3448" s="301"/>
      <c r="AQ3448" s="46">
        <f t="shared" ref="AQ3448:AQ3477" si="77">SUM(L3448,P3448,Q3448,S3448,V3448)</f>
        <v>0</v>
      </c>
    </row>
    <row r="3449" spans="1:43" ht="20.45" customHeight="1">
      <c r="A3449" s="314"/>
      <c r="B3449" s="233">
        <f>'Листы ввода'!B2395</f>
        <v>0</v>
      </c>
      <c r="C3449" s="234"/>
      <c r="D3449" s="235">
        <f>'Листы ввода'!C2395</f>
        <v>0</v>
      </c>
      <c r="E3449" s="236"/>
      <c r="F3449" s="237"/>
      <c r="G3449" s="235">
        <f>'Листы ввода'!D2395</f>
        <v>0</v>
      </c>
      <c r="H3449" s="236"/>
      <c r="I3449" s="237"/>
      <c r="J3449" s="26">
        <f>'Листы ввода'!E2395</f>
        <v>0</v>
      </c>
      <c r="K3449" s="27">
        <f>'Листы ввода'!F2395</f>
        <v>0</v>
      </c>
      <c r="L3449" s="69">
        <f>ROUNDUP('Листы ввода'!G2395*'Общ. данные'!$D$26,0)</f>
        <v>0</v>
      </c>
      <c r="M3449" s="67">
        <f>'Листы ввода'!H2395</f>
        <v>0</v>
      </c>
      <c r="N3449" s="28">
        <f>'Листы ввода'!I2395</f>
        <v>0</v>
      </c>
      <c r="O3449" s="68">
        <f>'Листы ввода'!J2395</f>
        <v>0</v>
      </c>
      <c r="P3449" s="69">
        <f>ROUNDUP('Листы ввода'!K2395*'Общ. данные'!$D$26,0)</f>
        <v>0</v>
      </c>
      <c r="Q3449" s="238">
        <f>ROUNDUP('Листы ввода'!L2395*'Общ. данные'!$D$26,0)</f>
        <v>0</v>
      </c>
      <c r="R3449" s="239"/>
      <c r="S3449" s="238">
        <f>ROUNDUP('Листы ввода'!M2395*'Общ. данные'!$D$26,0)</f>
        <v>0</v>
      </c>
      <c r="T3449" s="240"/>
      <c r="U3449" s="239"/>
      <c r="V3449" s="238">
        <f>ROUNDUP('Листы ввода'!N2395*'Общ. данные'!$D$26,0)</f>
        <v>0</v>
      </c>
      <c r="W3449" s="240"/>
      <c r="X3449" s="239"/>
      <c r="Y3449" s="262">
        <f>'Листы ввода'!O2395</f>
        <v>0</v>
      </c>
      <c r="Z3449" s="263"/>
      <c r="AA3449" s="26">
        <f>'Листы ввода'!P2395</f>
        <v>0</v>
      </c>
      <c r="AB3449" s="68">
        <f>'Листы ввода'!Q2395</f>
        <v>0</v>
      </c>
      <c r="AC3449" s="236">
        <f>'Листы ввода'!R2395</f>
        <v>0</v>
      </c>
      <c r="AD3449" s="236"/>
      <c r="AE3449" s="233">
        <f>IF('Листы ввода'!T2395=1,'Листы на печать'!P3449,AQ3449)</f>
        <v>0</v>
      </c>
      <c r="AF3449" s="264"/>
      <c r="AG3449" s="265"/>
      <c r="AH3449" s="266"/>
      <c r="AI3449" s="26"/>
      <c r="AJ3449" s="27"/>
      <c r="AK3449" s="265"/>
      <c r="AL3449" s="265"/>
      <c r="AM3449" s="266"/>
      <c r="AN3449" s="267"/>
      <c r="AO3449" s="266"/>
      <c r="AP3449" s="301"/>
      <c r="AQ3449" s="46">
        <f t="shared" si="77"/>
        <v>0</v>
      </c>
    </row>
    <row r="3450" spans="1:43" ht="20.45" customHeight="1">
      <c r="A3450" s="314"/>
      <c r="B3450" s="233">
        <f>'Листы ввода'!B2396</f>
        <v>0</v>
      </c>
      <c r="C3450" s="234"/>
      <c r="D3450" s="235">
        <f>'Листы ввода'!C2396</f>
        <v>0</v>
      </c>
      <c r="E3450" s="236"/>
      <c r="F3450" s="237"/>
      <c r="G3450" s="235">
        <f>'Листы ввода'!D2396</f>
        <v>0</v>
      </c>
      <c r="H3450" s="236"/>
      <c r="I3450" s="237"/>
      <c r="J3450" s="26">
        <f>'Листы ввода'!E2396</f>
        <v>0</v>
      </c>
      <c r="K3450" s="27">
        <f>'Листы ввода'!F2396</f>
        <v>0</v>
      </c>
      <c r="L3450" s="69">
        <f>ROUNDUP('Листы ввода'!G2396*'Общ. данные'!$D$26,0)</f>
        <v>0</v>
      </c>
      <c r="M3450" s="67">
        <f>'Листы ввода'!H2396</f>
        <v>0</v>
      </c>
      <c r="N3450" s="28">
        <f>'Листы ввода'!I2396</f>
        <v>0</v>
      </c>
      <c r="O3450" s="68">
        <f>'Листы ввода'!J2396</f>
        <v>0</v>
      </c>
      <c r="P3450" s="69">
        <f>ROUNDUP('Листы ввода'!K2396*'Общ. данные'!$D$26,0)</f>
        <v>0</v>
      </c>
      <c r="Q3450" s="238">
        <f>ROUNDUP('Листы ввода'!L2396*'Общ. данные'!$D$26,0)</f>
        <v>0</v>
      </c>
      <c r="R3450" s="239"/>
      <c r="S3450" s="238">
        <f>ROUNDUP('Листы ввода'!M2396*'Общ. данные'!$D$26,0)</f>
        <v>0</v>
      </c>
      <c r="T3450" s="240"/>
      <c r="U3450" s="239"/>
      <c r="V3450" s="238">
        <f>ROUNDUP('Листы ввода'!N2396*'Общ. данные'!$D$26,0)</f>
        <v>0</v>
      </c>
      <c r="W3450" s="240"/>
      <c r="X3450" s="239"/>
      <c r="Y3450" s="262">
        <f>'Листы ввода'!O2396</f>
        <v>0</v>
      </c>
      <c r="Z3450" s="263"/>
      <c r="AA3450" s="26">
        <f>'Листы ввода'!P2396</f>
        <v>0</v>
      </c>
      <c r="AB3450" s="68">
        <f>'Листы ввода'!Q2396</f>
        <v>0</v>
      </c>
      <c r="AC3450" s="236">
        <f>'Листы ввода'!R2396</f>
        <v>0</v>
      </c>
      <c r="AD3450" s="236"/>
      <c r="AE3450" s="233">
        <f>IF('Листы ввода'!T2396=1,'Листы на печать'!P3450,AQ3450)</f>
        <v>0</v>
      </c>
      <c r="AF3450" s="264"/>
      <c r="AG3450" s="265"/>
      <c r="AH3450" s="266"/>
      <c r="AI3450" s="26"/>
      <c r="AJ3450" s="27"/>
      <c r="AK3450" s="265"/>
      <c r="AL3450" s="265"/>
      <c r="AM3450" s="266"/>
      <c r="AN3450" s="267"/>
      <c r="AO3450" s="266"/>
      <c r="AP3450" s="301"/>
      <c r="AQ3450" s="46">
        <f t="shared" si="77"/>
        <v>0</v>
      </c>
    </row>
    <row r="3451" spans="1:43" ht="20.45" customHeight="1">
      <c r="A3451" s="314"/>
      <c r="B3451" s="233">
        <f>'Листы ввода'!B2397</f>
        <v>0</v>
      </c>
      <c r="C3451" s="234"/>
      <c r="D3451" s="235">
        <f>'Листы ввода'!C2397</f>
        <v>0</v>
      </c>
      <c r="E3451" s="236"/>
      <c r="F3451" s="237"/>
      <c r="G3451" s="235">
        <f>'Листы ввода'!D2397</f>
        <v>0</v>
      </c>
      <c r="H3451" s="236"/>
      <c r="I3451" s="237"/>
      <c r="J3451" s="26">
        <f>'Листы ввода'!E2397</f>
        <v>0</v>
      </c>
      <c r="K3451" s="27">
        <f>'Листы ввода'!F2397</f>
        <v>0</v>
      </c>
      <c r="L3451" s="69">
        <f>ROUNDUP('Листы ввода'!G2397*'Общ. данные'!$D$26,0)</f>
        <v>0</v>
      </c>
      <c r="M3451" s="67">
        <f>'Листы ввода'!H2397</f>
        <v>0</v>
      </c>
      <c r="N3451" s="28">
        <f>'Листы ввода'!I2397</f>
        <v>0</v>
      </c>
      <c r="O3451" s="68">
        <f>'Листы ввода'!J2397</f>
        <v>0</v>
      </c>
      <c r="P3451" s="69">
        <f>ROUNDUP('Листы ввода'!K2397*'Общ. данные'!$D$26,0)</f>
        <v>0</v>
      </c>
      <c r="Q3451" s="238">
        <f>ROUNDUP('Листы ввода'!L2397*'Общ. данные'!$D$26,0)</f>
        <v>0</v>
      </c>
      <c r="R3451" s="239"/>
      <c r="S3451" s="238">
        <f>ROUNDUP('Листы ввода'!M2397*'Общ. данные'!$D$26,0)</f>
        <v>0</v>
      </c>
      <c r="T3451" s="240"/>
      <c r="U3451" s="239"/>
      <c r="V3451" s="238">
        <f>ROUNDUP('Листы ввода'!N2397*'Общ. данные'!$D$26,0)</f>
        <v>0</v>
      </c>
      <c r="W3451" s="240"/>
      <c r="X3451" s="239"/>
      <c r="Y3451" s="262">
        <f>'Листы ввода'!O2397</f>
        <v>0</v>
      </c>
      <c r="Z3451" s="263"/>
      <c r="AA3451" s="26">
        <f>'Листы ввода'!P2397</f>
        <v>0</v>
      </c>
      <c r="AB3451" s="68">
        <f>'Листы ввода'!Q2397</f>
        <v>0</v>
      </c>
      <c r="AC3451" s="236">
        <f>'Листы ввода'!R2397</f>
        <v>0</v>
      </c>
      <c r="AD3451" s="236"/>
      <c r="AE3451" s="233">
        <f>IF('Листы ввода'!T2397=1,'Листы на печать'!P3451,AQ3451)</f>
        <v>0</v>
      </c>
      <c r="AF3451" s="264"/>
      <c r="AG3451" s="265"/>
      <c r="AH3451" s="266"/>
      <c r="AI3451" s="26"/>
      <c r="AJ3451" s="27"/>
      <c r="AK3451" s="265"/>
      <c r="AL3451" s="265"/>
      <c r="AM3451" s="266"/>
      <c r="AN3451" s="267"/>
      <c r="AO3451" s="266"/>
      <c r="AP3451" s="301"/>
      <c r="AQ3451" s="46">
        <f t="shared" si="77"/>
        <v>0</v>
      </c>
    </row>
    <row r="3452" spans="1:43" ht="20.45" customHeight="1">
      <c r="A3452" s="314"/>
      <c r="B3452" s="233">
        <f>'Листы ввода'!B2398</f>
        <v>0</v>
      </c>
      <c r="C3452" s="234"/>
      <c r="D3452" s="235">
        <f>'Листы ввода'!C2398</f>
        <v>0</v>
      </c>
      <c r="E3452" s="236"/>
      <c r="F3452" s="237"/>
      <c r="G3452" s="235">
        <f>'Листы ввода'!D2398</f>
        <v>0</v>
      </c>
      <c r="H3452" s="236"/>
      <c r="I3452" s="237"/>
      <c r="J3452" s="26">
        <f>'Листы ввода'!E2398</f>
        <v>0</v>
      </c>
      <c r="K3452" s="27">
        <f>'Листы ввода'!F2398</f>
        <v>0</v>
      </c>
      <c r="L3452" s="69">
        <f>ROUNDUP('Листы ввода'!G2398*'Общ. данные'!$D$26,0)</f>
        <v>0</v>
      </c>
      <c r="M3452" s="67">
        <f>'Листы ввода'!H2398</f>
        <v>0</v>
      </c>
      <c r="N3452" s="28">
        <f>'Листы ввода'!I2398</f>
        <v>0</v>
      </c>
      <c r="O3452" s="68">
        <f>'Листы ввода'!J2398</f>
        <v>0</v>
      </c>
      <c r="P3452" s="69">
        <f>ROUNDUP('Листы ввода'!K2398*'Общ. данные'!$D$26,0)</f>
        <v>0</v>
      </c>
      <c r="Q3452" s="238">
        <f>ROUNDUP('Листы ввода'!L2398*'Общ. данные'!$D$26,0)</f>
        <v>0</v>
      </c>
      <c r="R3452" s="239"/>
      <c r="S3452" s="238">
        <f>ROUNDUP('Листы ввода'!M2398*'Общ. данные'!$D$26,0)</f>
        <v>0</v>
      </c>
      <c r="T3452" s="240"/>
      <c r="U3452" s="239"/>
      <c r="V3452" s="238">
        <f>ROUNDUP('Листы ввода'!N2398*'Общ. данные'!$D$26,0)</f>
        <v>0</v>
      </c>
      <c r="W3452" s="240"/>
      <c r="X3452" s="239"/>
      <c r="Y3452" s="262">
        <f>'Листы ввода'!O2398</f>
        <v>0</v>
      </c>
      <c r="Z3452" s="263"/>
      <c r="AA3452" s="26">
        <f>'Листы ввода'!P2398</f>
        <v>0</v>
      </c>
      <c r="AB3452" s="68">
        <f>'Листы ввода'!Q2398</f>
        <v>0</v>
      </c>
      <c r="AC3452" s="236">
        <f>'Листы ввода'!R2398</f>
        <v>0</v>
      </c>
      <c r="AD3452" s="236"/>
      <c r="AE3452" s="233">
        <f>IF('Листы ввода'!T2398=1,'Листы на печать'!P3452,AQ3452)</f>
        <v>0</v>
      </c>
      <c r="AF3452" s="264"/>
      <c r="AG3452" s="265"/>
      <c r="AH3452" s="266"/>
      <c r="AI3452" s="26"/>
      <c r="AJ3452" s="27"/>
      <c r="AK3452" s="265"/>
      <c r="AL3452" s="265"/>
      <c r="AM3452" s="266"/>
      <c r="AN3452" s="267"/>
      <c r="AO3452" s="266"/>
      <c r="AP3452" s="301"/>
      <c r="AQ3452" s="46">
        <f t="shared" si="77"/>
        <v>0</v>
      </c>
    </row>
    <row r="3453" spans="1:43" ht="20.45" customHeight="1">
      <c r="A3453" s="314"/>
      <c r="B3453" s="233">
        <f>'Листы ввода'!B2399</f>
        <v>0</v>
      </c>
      <c r="C3453" s="234"/>
      <c r="D3453" s="235">
        <f>'Листы ввода'!C2399</f>
        <v>0</v>
      </c>
      <c r="E3453" s="236"/>
      <c r="F3453" s="237"/>
      <c r="G3453" s="235">
        <f>'Листы ввода'!D2399</f>
        <v>0</v>
      </c>
      <c r="H3453" s="236"/>
      <c r="I3453" s="237"/>
      <c r="J3453" s="26">
        <f>'Листы ввода'!E2399</f>
        <v>0</v>
      </c>
      <c r="K3453" s="27">
        <f>'Листы ввода'!F2399</f>
        <v>0</v>
      </c>
      <c r="L3453" s="69">
        <f>ROUNDUP('Листы ввода'!G2399*'Общ. данные'!$D$26,0)</f>
        <v>0</v>
      </c>
      <c r="M3453" s="67">
        <f>'Листы ввода'!H2399</f>
        <v>0</v>
      </c>
      <c r="N3453" s="28">
        <f>'Листы ввода'!I2399</f>
        <v>0</v>
      </c>
      <c r="O3453" s="68">
        <f>'Листы ввода'!J2399</f>
        <v>0</v>
      </c>
      <c r="P3453" s="69">
        <f>ROUNDUP('Листы ввода'!K2399*'Общ. данные'!$D$26,0)</f>
        <v>0</v>
      </c>
      <c r="Q3453" s="238">
        <f>ROUNDUP('Листы ввода'!L2399*'Общ. данные'!$D$26,0)</f>
        <v>0</v>
      </c>
      <c r="R3453" s="239"/>
      <c r="S3453" s="238">
        <f>ROUNDUP('Листы ввода'!M2399*'Общ. данные'!$D$26,0)</f>
        <v>0</v>
      </c>
      <c r="T3453" s="240"/>
      <c r="U3453" s="239"/>
      <c r="V3453" s="238">
        <f>ROUNDUP('Листы ввода'!N2399*'Общ. данные'!$D$26,0)</f>
        <v>0</v>
      </c>
      <c r="W3453" s="240"/>
      <c r="X3453" s="239"/>
      <c r="Y3453" s="262">
        <f>'Листы ввода'!O2399</f>
        <v>0</v>
      </c>
      <c r="Z3453" s="263"/>
      <c r="AA3453" s="26">
        <f>'Листы ввода'!P2399</f>
        <v>0</v>
      </c>
      <c r="AB3453" s="68">
        <f>'Листы ввода'!Q2399</f>
        <v>0</v>
      </c>
      <c r="AC3453" s="236">
        <f>'Листы ввода'!R2399</f>
        <v>0</v>
      </c>
      <c r="AD3453" s="236"/>
      <c r="AE3453" s="233">
        <f>IF('Листы ввода'!T2399=1,'Листы на печать'!P3453,AQ3453)</f>
        <v>0</v>
      </c>
      <c r="AF3453" s="264"/>
      <c r="AG3453" s="265"/>
      <c r="AH3453" s="266"/>
      <c r="AI3453" s="26"/>
      <c r="AJ3453" s="27"/>
      <c r="AK3453" s="265"/>
      <c r="AL3453" s="265"/>
      <c r="AM3453" s="266"/>
      <c r="AN3453" s="267"/>
      <c r="AO3453" s="266"/>
      <c r="AP3453" s="301"/>
      <c r="AQ3453" s="46">
        <f t="shared" si="77"/>
        <v>0</v>
      </c>
    </row>
    <row r="3454" spans="1:43" ht="20.45" customHeight="1">
      <c r="A3454" s="314"/>
      <c r="B3454" s="233">
        <f>'Листы ввода'!B2400</f>
        <v>0</v>
      </c>
      <c r="C3454" s="234"/>
      <c r="D3454" s="235">
        <f>'Листы ввода'!C2400</f>
        <v>0</v>
      </c>
      <c r="E3454" s="236"/>
      <c r="F3454" s="237"/>
      <c r="G3454" s="235">
        <f>'Листы ввода'!D2400</f>
        <v>0</v>
      </c>
      <c r="H3454" s="236"/>
      <c r="I3454" s="237"/>
      <c r="J3454" s="26">
        <f>'Листы ввода'!E2400</f>
        <v>0</v>
      </c>
      <c r="K3454" s="27">
        <f>'Листы ввода'!F2400</f>
        <v>0</v>
      </c>
      <c r="L3454" s="69">
        <f>ROUNDUP('Листы ввода'!G2400*'Общ. данные'!$D$26,0)</f>
        <v>0</v>
      </c>
      <c r="M3454" s="67">
        <f>'Листы ввода'!H2400</f>
        <v>0</v>
      </c>
      <c r="N3454" s="28">
        <f>'Листы ввода'!I2400</f>
        <v>0</v>
      </c>
      <c r="O3454" s="68">
        <f>'Листы ввода'!J2400</f>
        <v>0</v>
      </c>
      <c r="P3454" s="69">
        <f>ROUNDUP('Листы ввода'!K2400*'Общ. данные'!$D$26,0)</f>
        <v>0</v>
      </c>
      <c r="Q3454" s="238">
        <f>ROUNDUP('Листы ввода'!L2400*'Общ. данные'!$D$26,0)</f>
        <v>0</v>
      </c>
      <c r="R3454" s="239"/>
      <c r="S3454" s="238">
        <f>ROUNDUP('Листы ввода'!M2400*'Общ. данные'!$D$26,0)</f>
        <v>0</v>
      </c>
      <c r="T3454" s="240"/>
      <c r="U3454" s="239"/>
      <c r="V3454" s="238">
        <f>ROUNDUP('Листы ввода'!N2400*'Общ. данные'!$D$26,0)</f>
        <v>0</v>
      </c>
      <c r="W3454" s="240"/>
      <c r="X3454" s="239"/>
      <c r="Y3454" s="262">
        <f>'Листы ввода'!O2400</f>
        <v>0</v>
      </c>
      <c r="Z3454" s="263"/>
      <c r="AA3454" s="26">
        <f>'Листы ввода'!P2400</f>
        <v>0</v>
      </c>
      <c r="AB3454" s="68">
        <f>'Листы ввода'!Q2400</f>
        <v>0</v>
      </c>
      <c r="AC3454" s="236">
        <f>'Листы ввода'!R2400</f>
        <v>0</v>
      </c>
      <c r="AD3454" s="236"/>
      <c r="AE3454" s="233">
        <f>IF('Листы ввода'!T2400=1,'Листы на печать'!P3454,AQ3454)</f>
        <v>0</v>
      </c>
      <c r="AF3454" s="264"/>
      <c r="AG3454" s="265"/>
      <c r="AH3454" s="266"/>
      <c r="AI3454" s="26"/>
      <c r="AJ3454" s="27"/>
      <c r="AK3454" s="265"/>
      <c r="AL3454" s="265"/>
      <c r="AM3454" s="266"/>
      <c r="AN3454" s="267"/>
      <c r="AO3454" s="266"/>
      <c r="AP3454" s="301"/>
      <c r="AQ3454" s="46">
        <f t="shared" si="77"/>
        <v>0</v>
      </c>
    </row>
    <row r="3455" spans="1:43" ht="20.45" customHeight="1">
      <c r="A3455" s="314"/>
      <c r="B3455" s="233">
        <f>'Листы ввода'!B2401</f>
        <v>0</v>
      </c>
      <c r="C3455" s="234"/>
      <c r="D3455" s="235">
        <f>'Листы ввода'!C2401</f>
        <v>0</v>
      </c>
      <c r="E3455" s="236"/>
      <c r="F3455" s="237"/>
      <c r="G3455" s="235">
        <f>'Листы ввода'!D2401</f>
        <v>0</v>
      </c>
      <c r="H3455" s="236"/>
      <c r="I3455" s="237"/>
      <c r="J3455" s="26">
        <f>'Листы ввода'!E2401</f>
        <v>0</v>
      </c>
      <c r="K3455" s="27">
        <f>'Листы ввода'!F2401</f>
        <v>0</v>
      </c>
      <c r="L3455" s="69">
        <f>ROUNDUP('Листы ввода'!G2401*'Общ. данные'!$D$26,0)</f>
        <v>0</v>
      </c>
      <c r="M3455" s="67">
        <f>'Листы ввода'!H2401</f>
        <v>0</v>
      </c>
      <c r="N3455" s="28">
        <f>'Листы ввода'!I2401</f>
        <v>0</v>
      </c>
      <c r="O3455" s="68">
        <f>'Листы ввода'!J2401</f>
        <v>0</v>
      </c>
      <c r="P3455" s="69">
        <f>ROUNDUP('Листы ввода'!K2401*'Общ. данные'!$D$26,0)</f>
        <v>0</v>
      </c>
      <c r="Q3455" s="238">
        <f>ROUNDUP('Листы ввода'!L2401*'Общ. данные'!$D$26,0)</f>
        <v>0</v>
      </c>
      <c r="R3455" s="239"/>
      <c r="S3455" s="238">
        <f>ROUNDUP('Листы ввода'!M2401*'Общ. данные'!$D$26,0)</f>
        <v>0</v>
      </c>
      <c r="T3455" s="240"/>
      <c r="U3455" s="239"/>
      <c r="V3455" s="238">
        <f>ROUNDUP('Листы ввода'!N2401*'Общ. данные'!$D$26,0)</f>
        <v>0</v>
      </c>
      <c r="W3455" s="240"/>
      <c r="X3455" s="239"/>
      <c r="Y3455" s="262">
        <f>'Листы ввода'!O2401</f>
        <v>0</v>
      </c>
      <c r="Z3455" s="263"/>
      <c r="AA3455" s="26">
        <f>'Листы ввода'!P2401</f>
        <v>0</v>
      </c>
      <c r="AB3455" s="68">
        <f>'Листы ввода'!Q2401</f>
        <v>0</v>
      </c>
      <c r="AC3455" s="236">
        <f>'Листы ввода'!R2401</f>
        <v>0</v>
      </c>
      <c r="AD3455" s="236"/>
      <c r="AE3455" s="233">
        <f>IF('Листы ввода'!T2401=1,'Листы на печать'!P3455,AQ3455)</f>
        <v>0</v>
      </c>
      <c r="AF3455" s="264"/>
      <c r="AG3455" s="265"/>
      <c r="AH3455" s="266"/>
      <c r="AI3455" s="26"/>
      <c r="AJ3455" s="27"/>
      <c r="AK3455" s="265"/>
      <c r="AL3455" s="265"/>
      <c r="AM3455" s="266"/>
      <c r="AN3455" s="267"/>
      <c r="AO3455" s="266"/>
      <c r="AP3455" s="301"/>
      <c r="AQ3455" s="46">
        <f t="shared" si="77"/>
        <v>0</v>
      </c>
    </row>
    <row r="3456" spans="1:43" ht="20.45" customHeight="1">
      <c r="A3456" s="314"/>
      <c r="B3456" s="233">
        <f>'Листы ввода'!B2402</f>
        <v>0</v>
      </c>
      <c r="C3456" s="234"/>
      <c r="D3456" s="235">
        <f>'Листы ввода'!C2402</f>
        <v>0</v>
      </c>
      <c r="E3456" s="236"/>
      <c r="F3456" s="237"/>
      <c r="G3456" s="235">
        <f>'Листы ввода'!D2402</f>
        <v>0</v>
      </c>
      <c r="H3456" s="236"/>
      <c r="I3456" s="237"/>
      <c r="J3456" s="26">
        <f>'Листы ввода'!E2402</f>
        <v>0</v>
      </c>
      <c r="K3456" s="27">
        <f>'Листы ввода'!F2402</f>
        <v>0</v>
      </c>
      <c r="L3456" s="69">
        <f>ROUNDUP('Листы ввода'!G2402*'Общ. данные'!$D$26,0)</f>
        <v>0</v>
      </c>
      <c r="M3456" s="67">
        <f>'Листы ввода'!H2402</f>
        <v>0</v>
      </c>
      <c r="N3456" s="28">
        <f>'Листы ввода'!I2402</f>
        <v>0</v>
      </c>
      <c r="O3456" s="68">
        <f>'Листы ввода'!J2402</f>
        <v>0</v>
      </c>
      <c r="P3456" s="69">
        <f>ROUNDUP('Листы ввода'!K2402*'Общ. данные'!$D$26,0)</f>
        <v>0</v>
      </c>
      <c r="Q3456" s="238">
        <f>ROUNDUP('Листы ввода'!L2402*'Общ. данные'!$D$26,0)</f>
        <v>0</v>
      </c>
      <c r="R3456" s="239"/>
      <c r="S3456" s="238">
        <f>ROUNDUP('Листы ввода'!M2402*'Общ. данные'!$D$26,0)</f>
        <v>0</v>
      </c>
      <c r="T3456" s="240"/>
      <c r="U3456" s="239"/>
      <c r="V3456" s="238">
        <f>ROUNDUP('Листы ввода'!N2402*'Общ. данные'!$D$26,0)</f>
        <v>0</v>
      </c>
      <c r="W3456" s="240"/>
      <c r="X3456" s="239"/>
      <c r="Y3456" s="262">
        <f>'Листы ввода'!O2402</f>
        <v>0</v>
      </c>
      <c r="Z3456" s="263"/>
      <c r="AA3456" s="26">
        <f>'Листы ввода'!P2402</f>
        <v>0</v>
      </c>
      <c r="AB3456" s="68">
        <f>'Листы ввода'!Q2402</f>
        <v>0</v>
      </c>
      <c r="AC3456" s="236">
        <f>'Листы ввода'!R2402</f>
        <v>0</v>
      </c>
      <c r="AD3456" s="236"/>
      <c r="AE3456" s="233">
        <f>IF('Листы ввода'!T2402=1,'Листы на печать'!P3456,AQ3456)</f>
        <v>0</v>
      </c>
      <c r="AF3456" s="264"/>
      <c r="AG3456" s="265"/>
      <c r="AH3456" s="266"/>
      <c r="AI3456" s="26"/>
      <c r="AJ3456" s="27"/>
      <c r="AK3456" s="265"/>
      <c r="AL3456" s="265"/>
      <c r="AM3456" s="266"/>
      <c r="AN3456" s="267"/>
      <c r="AO3456" s="266"/>
      <c r="AP3456" s="301"/>
      <c r="AQ3456" s="46">
        <f t="shared" si="77"/>
        <v>0</v>
      </c>
    </row>
    <row r="3457" spans="1:43" ht="20.45" customHeight="1">
      <c r="A3457" s="314"/>
      <c r="B3457" s="233">
        <f>'Листы ввода'!B2403</f>
        <v>0</v>
      </c>
      <c r="C3457" s="234"/>
      <c r="D3457" s="235">
        <f>'Листы ввода'!C2403</f>
        <v>0</v>
      </c>
      <c r="E3457" s="236"/>
      <c r="F3457" s="237"/>
      <c r="G3457" s="235">
        <f>'Листы ввода'!D2403</f>
        <v>0</v>
      </c>
      <c r="H3457" s="236"/>
      <c r="I3457" s="237"/>
      <c r="J3457" s="26">
        <f>'Листы ввода'!E2403</f>
        <v>0</v>
      </c>
      <c r="K3457" s="27">
        <f>'Листы ввода'!F2403</f>
        <v>0</v>
      </c>
      <c r="L3457" s="69">
        <f>ROUNDUP('Листы ввода'!G2403*'Общ. данные'!$D$26,0)</f>
        <v>0</v>
      </c>
      <c r="M3457" s="67">
        <f>'Листы ввода'!H2403</f>
        <v>0</v>
      </c>
      <c r="N3457" s="28">
        <f>'Листы ввода'!I2403</f>
        <v>0</v>
      </c>
      <c r="O3457" s="68">
        <f>'Листы ввода'!J2403</f>
        <v>0</v>
      </c>
      <c r="P3457" s="69">
        <f>ROUNDUP('Листы ввода'!K2403*'Общ. данные'!$D$26,0)</f>
        <v>0</v>
      </c>
      <c r="Q3457" s="238">
        <f>ROUNDUP('Листы ввода'!L2403*'Общ. данные'!$D$26,0)</f>
        <v>0</v>
      </c>
      <c r="R3457" s="239"/>
      <c r="S3457" s="238">
        <f>ROUNDUP('Листы ввода'!M2403*'Общ. данные'!$D$26,0)</f>
        <v>0</v>
      </c>
      <c r="T3457" s="240"/>
      <c r="U3457" s="239"/>
      <c r="V3457" s="238">
        <f>ROUNDUP('Листы ввода'!N2403*'Общ. данные'!$D$26,0)</f>
        <v>0</v>
      </c>
      <c r="W3457" s="240"/>
      <c r="X3457" s="239"/>
      <c r="Y3457" s="262">
        <f>'Листы ввода'!O2403</f>
        <v>0</v>
      </c>
      <c r="Z3457" s="263"/>
      <c r="AA3457" s="26">
        <f>'Листы ввода'!P2403</f>
        <v>0</v>
      </c>
      <c r="AB3457" s="68">
        <f>'Листы ввода'!Q2403</f>
        <v>0</v>
      </c>
      <c r="AC3457" s="236">
        <f>'Листы ввода'!R2403</f>
        <v>0</v>
      </c>
      <c r="AD3457" s="236"/>
      <c r="AE3457" s="233">
        <f>IF('Листы ввода'!T2403=1,'Листы на печать'!P3457,AQ3457)</f>
        <v>0</v>
      </c>
      <c r="AF3457" s="264"/>
      <c r="AG3457" s="265"/>
      <c r="AH3457" s="266"/>
      <c r="AI3457" s="26"/>
      <c r="AJ3457" s="27"/>
      <c r="AK3457" s="265"/>
      <c r="AL3457" s="265"/>
      <c r="AM3457" s="266"/>
      <c r="AN3457" s="267"/>
      <c r="AO3457" s="266"/>
      <c r="AP3457" s="301"/>
      <c r="AQ3457" s="46">
        <f t="shared" si="77"/>
        <v>0</v>
      </c>
    </row>
    <row r="3458" spans="1:43" ht="20.45" customHeight="1">
      <c r="A3458" s="314"/>
      <c r="B3458" s="233">
        <f>'Листы ввода'!B2404</f>
        <v>0</v>
      </c>
      <c r="C3458" s="234"/>
      <c r="D3458" s="235">
        <f>'Листы ввода'!C2404</f>
        <v>0</v>
      </c>
      <c r="E3458" s="236"/>
      <c r="F3458" s="237"/>
      <c r="G3458" s="235">
        <f>'Листы ввода'!D2404</f>
        <v>0</v>
      </c>
      <c r="H3458" s="236"/>
      <c r="I3458" s="237"/>
      <c r="J3458" s="26">
        <f>'Листы ввода'!E2404</f>
        <v>0</v>
      </c>
      <c r="K3458" s="27">
        <f>'Листы ввода'!F2404</f>
        <v>0</v>
      </c>
      <c r="L3458" s="69">
        <f>ROUNDUP('Листы ввода'!G2404*'Общ. данные'!$D$26,0)</f>
        <v>0</v>
      </c>
      <c r="M3458" s="67">
        <f>'Листы ввода'!H2404</f>
        <v>0</v>
      </c>
      <c r="N3458" s="28">
        <f>'Листы ввода'!I2404</f>
        <v>0</v>
      </c>
      <c r="O3458" s="68">
        <f>'Листы ввода'!J2404</f>
        <v>0</v>
      </c>
      <c r="P3458" s="69">
        <f>ROUNDUP('Листы ввода'!K2404*'Общ. данные'!$D$26,0)</f>
        <v>0</v>
      </c>
      <c r="Q3458" s="238">
        <f>ROUNDUP('Листы ввода'!L2404*'Общ. данные'!$D$26,0)</f>
        <v>0</v>
      </c>
      <c r="R3458" s="239"/>
      <c r="S3458" s="238">
        <f>ROUNDUP('Листы ввода'!M2404*'Общ. данные'!$D$26,0)</f>
        <v>0</v>
      </c>
      <c r="T3458" s="240"/>
      <c r="U3458" s="239"/>
      <c r="V3458" s="238">
        <f>ROUNDUP('Листы ввода'!N2404*'Общ. данные'!$D$26,0)</f>
        <v>0</v>
      </c>
      <c r="W3458" s="240"/>
      <c r="X3458" s="239"/>
      <c r="Y3458" s="262">
        <f>'Листы ввода'!O2404</f>
        <v>0</v>
      </c>
      <c r="Z3458" s="263"/>
      <c r="AA3458" s="26">
        <f>'Листы ввода'!P2404</f>
        <v>0</v>
      </c>
      <c r="AB3458" s="68">
        <f>'Листы ввода'!Q2404</f>
        <v>0</v>
      </c>
      <c r="AC3458" s="236">
        <f>'Листы ввода'!R2404</f>
        <v>0</v>
      </c>
      <c r="AD3458" s="236"/>
      <c r="AE3458" s="233">
        <f>IF('Листы ввода'!T2404=1,'Листы на печать'!P3458,AQ3458)</f>
        <v>0</v>
      </c>
      <c r="AF3458" s="264"/>
      <c r="AG3458" s="265"/>
      <c r="AH3458" s="266"/>
      <c r="AI3458" s="26"/>
      <c r="AJ3458" s="27"/>
      <c r="AK3458" s="265"/>
      <c r="AL3458" s="265"/>
      <c r="AM3458" s="266"/>
      <c r="AN3458" s="267"/>
      <c r="AO3458" s="266"/>
      <c r="AP3458" s="301"/>
      <c r="AQ3458" s="46">
        <f t="shared" si="77"/>
        <v>0</v>
      </c>
    </row>
    <row r="3459" spans="1:43" ht="20.45" customHeight="1">
      <c r="A3459" s="314"/>
      <c r="B3459" s="233">
        <f>'Листы ввода'!B2405</f>
        <v>0</v>
      </c>
      <c r="C3459" s="234"/>
      <c r="D3459" s="235">
        <f>'Листы ввода'!C2405</f>
        <v>0</v>
      </c>
      <c r="E3459" s="236"/>
      <c r="F3459" s="237"/>
      <c r="G3459" s="235">
        <f>'Листы ввода'!D2405</f>
        <v>0</v>
      </c>
      <c r="H3459" s="236"/>
      <c r="I3459" s="237"/>
      <c r="J3459" s="26">
        <f>'Листы ввода'!E2405</f>
        <v>0</v>
      </c>
      <c r="K3459" s="27">
        <f>'Листы ввода'!F2405</f>
        <v>0</v>
      </c>
      <c r="L3459" s="69">
        <f>ROUNDUP('Листы ввода'!G2405*'Общ. данные'!$D$26,0)</f>
        <v>0</v>
      </c>
      <c r="M3459" s="67">
        <f>'Листы ввода'!H2405</f>
        <v>0</v>
      </c>
      <c r="N3459" s="28">
        <f>'Листы ввода'!I2405</f>
        <v>0</v>
      </c>
      <c r="O3459" s="68">
        <f>'Листы ввода'!J2405</f>
        <v>0</v>
      </c>
      <c r="P3459" s="69">
        <f>ROUNDUP('Листы ввода'!K2405*'Общ. данные'!$D$26,0)</f>
        <v>0</v>
      </c>
      <c r="Q3459" s="238">
        <f>ROUNDUP('Листы ввода'!L2405*'Общ. данные'!$D$26,0)</f>
        <v>0</v>
      </c>
      <c r="R3459" s="239"/>
      <c r="S3459" s="238">
        <f>ROUNDUP('Листы ввода'!M2405*'Общ. данные'!$D$26,0)</f>
        <v>0</v>
      </c>
      <c r="T3459" s="240"/>
      <c r="U3459" s="239"/>
      <c r="V3459" s="238">
        <f>ROUNDUP('Листы ввода'!N2405*'Общ. данные'!$D$26,0)</f>
        <v>0</v>
      </c>
      <c r="W3459" s="240"/>
      <c r="X3459" s="239"/>
      <c r="Y3459" s="262">
        <f>'Листы ввода'!O2405</f>
        <v>0</v>
      </c>
      <c r="Z3459" s="263"/>
      <c r="AA3459" s="26">
        <f>'Листы ввода'!P2405</f>
        <v>0</v>
      </c>
      <c r="AB3459" s="68">
        <f>'Листы ввода'!Q2405</f>
        <v>0</v>
      </c>
      <c r="AC3459" s="236">
        <f>'Листы ввода'!R2405</f>
        <v>0</v>
      </c>
      <c r="AD3459" s="236"/>
      <c r="AE3459" s="233">
        <f>IF('Листы ввода'!T2405=1,'Листы на печать'!P3459,AQ3459)</f>
        <v>0</v>
      </c>
      <c r="AF3459" s="264"/>
      <c r="AG3459" s="265"/>
      <c r="AH3459" s="266"/>
      <c r="AI3459" s="26"/>
      <c r="AJ3459" s="27"/>
      <c r="AK3459" s="265"/>
      <c r="AL3459" s="265"/>
      <c r="AM3459" s="266"/>
      <c r="AN3459" s="267"/>
      <c r="AO3459" s="266"/>
      <c r="AP3459" s="301"/>
      <c r="AQ3459" s="46">
        <f t="shared" si="77"/>
        <v>0</v>
      </c>
    </row>
    <row r="3460" spans="1:43" ht="20.45" customHeight="1">
      <c r="A3460" s="314"/>
      <c r="B3460" s="233">
        <f>'Листы ввода'!B2406</f>
        <v>0</v>
      </c>
      <c r="C3460" s="234"/>
      <c r="D3460" s="235">
        <f>'Листы ввода'!C2406</f>
        <v>0</v>
      </c>
      <c r="E3460" s="236"/>
      <c r="F3460" s="237"/>
      <c r="G3460" s="235">
        <f>'Листы ввода'!D2406</f>
        <v>0</v>
      </c>
      <c r="H3460" s="236"/>
      <c r="I3460" s="237"/>
      <c r="J3460" s="26">
        <f>'Листы ввода'!E2406</f>
        <v>0</v>
      </c>
      <c r="K3460" s="27">
        <f>'Листы ввода'!F2406</f>
        <v>0</v>
      </c>
      <c r="L3460" s="69">
        <f>ROUNDUP('Листы ввода'!G2406*'Общ. данные'!$D$26,0)</f>
        <v>0</v>
      </c>
      <c r="M3460" s="67">
        <f>'Листы ввода'!H2406</f>
        <v>0</v>
      </c>
      <c r="N3460" s="28">
        <f>'Листы ввода'!I2406</f>
        <v>0</v>
      </c>
      <c r="O3460" s="68">
        <f>'Листы ввода'!J2406</f>
        <v>0</v>
      </c>
      <c r="P3460" s="69">
        <f>ROUNDUP('Листы ввода'!K2406*'Общ. данные'!$D$26,0)</f>
        <v>0</v>
      </c>
      <c r="Q3460" s="238">
        <f>ROUNDUP('Листы ввода'!L2406*'Общ. данные'!$D$26,0)</f>
        <v>0</v>
      </c>
      <c r="R3460" s="239"/>
      <c r="S3460" s="238">
        <f>ROUNDUP('Листы ввода'!M2406*'Общ. данные'!$D$26,0)</f>
        <v>0</v>
      </c>
      <c r="T3460" s="240"/>
      <c r="U3460" s="239"/>
      <c r="V3460" s="238">
        <f>ROUNDUP('Листы ввода'!N2406*'Общ. данные'!$D$26,0)</f>
        <v>0</v>
      </c>
      <c r="W3460" s="240"/>
      <c r="X3460" s="239"/>
      <c r="Y3460" s="262">
        <f>'Листы ввода'!O2406</f>
        <v>0</v>
      </c>
      <c r="Z3460" s="263"/>
      <c r="AA3460" s="26">
        <f>'Листы ввода'!P2406</f>
        <v>0</v>
      </c>
      <c r="AB3460" s="68">
        <f>'Листы ввода'!Q2406</f>
        <v>0</v>
      </c>
      <c r="AC3460" s="236">
        <f>'Листы ввода'!R2406</f>
        <v>0</v>
      </c>
      <c r="AD3460" s="236"/>
      <c r="AE3460" s="233">
        <f>IF('Листы ввода'!T2406=1,'Листы на печать'!P3460,AQ3460)</f>
        <v>0</v>
      </c>
      <c r="AF3460" s="264"/>
      <c r="AG3460" s="265"/>
      <c r="AH3460" s="266"/>
      <c r="AI3460" s="26"/>
      <c r="AJ3460" s="27"/>
      <c r="AK3460" s="265"/>
      <c r="AL3460" s="265"/>
      <c r="AM3460" s="266"/>
      <c r="AN3460" s="267"/>
      <c r="AO3460" s="266"/>
      <c r="AP3460" s="301"/>
      <c r="AQ3460" s="46">
        <f t="shared" si="77"/>
        <v>0</v>
      </c>
    </row>
    <row r="3461" spans="1:43" ht="20.45" customHeight="1">
      <c r="A3461" s="314"/>
      <c r="B3461" s="233">
        <f>'Листы ввода'!B2407</f>
        <v>0</v>
      </c>
      <c r="C3461" s="234"/>
      <c r="D3461" s="235">
        <f>'Листы ввода'!C2407</f>
        <v>0</v>
      </c>
      <c r="E3461" s="236"/>
      <c r="F3461" s="237"/>
      <c r="G3461" s="235">
        <f>'Листы ввода'!D2407</f>
        <v>0</v>
      </c>
      <c r="H3461" s="236"/>
      <c r="I3461" s="237"/>
      <c r="J3461" s="26">
        <f>'Листы ввода'!E2407</f>
        <v>0</v>
      </c>
      <c r="K3461" s="27">
        <f>'Листы ввода'!F2407</f>
        <v>0</v>
      </c>
      <c r="L3461" s="69">
        <f>ROUNDUP('Листы ввода'!G2407*'Общ. данные'!$D$26,0)</f>
        <v>0</v>
      </c>
      <c r="M3461" s="67">
        <f>'Листы ввода'!H2407</f>
        <v>0</v>
      </c>
      <c r="N3461" s="28">
        <f>'Листы ввода'!I2407</f>
        <v>0</v>
      </c>
      <c r="O3461" s="68">
        <f>'Листы ввода'!J2407</f>
        <v>0</v>
      </c>
      <c r="P3461" s="69">
        <f>ROUNDUP('Листы ввода'!K2407*'Общ. данные'!$D$26,0)</f>
        <v>0</v>
      </c>
      <c r="Q3461" s="238">
        <f>ROUNDUP('Листы ввода'!L2407*'Общ. данные'!$D$26,0)</f>
        <v>0</v>
      </c>
      <c r="R3461" s="239"/>
      <c r="S3461" s="238">
        <f>ROUNDUP('Листы ввода'!M2407*'Общ. данные'!$D$26,0)</f>
        <v>0</v>
      </c>
      <c r="T3461" s="240"/>
      <c r="U3461" s="239"/>
      <c r="V3461" s="238">
        <f>ROUNDUP('Листы ввода'!N2407*'Общ. данные'!$D$26,0)</f>
        <v>0</v>
      </c>
      <c r="W3461" s="240"/>
      <c r="X3461" s="239"/>
      <c r="Y3461" s="262">
        <f>'Листы ввода'!O2407</f>
        <v>0</v>
      </c>
      <c r="Z3461" s="263"/>
      <c r="AA3461" s="26">
        <f>'Листы ввода'!P2407</f>
        <v>0</v>
      </c>
      <c r="AB3461" s="68">
        <f>'Листы ввода'!Q2407</f>
        <v>0</v>
      </c>
      <c r="AC3461" s="236">
        <f>'Листы ввода'!R2407</f>
        <v>0</v>
      </c>
      <c r="AD3461" s="236"/>
      <c r="AE3461" s="233">
        <f>IF('Листы ввода'!T2407=1,'Листы на печать'!P3461,AQ3461)</f>
        <v>0</v>
      </c>
      <c r="AF3461" s="264"/>
      <c r="AG3461" s="265"/>
      <c r="AH3461" s="266"/>
      <c r="AI3461" s="26"/>
      <c r="AJ3461" s="27"/>
      <c r="AK3461" s="265"/>
      <c r="AL3461" s="265"/>
      <c r="AM3461" s="266"/>
      <c r="AN3461" s="267"/>
      <c r="AO3461" s="266"/>
      <c r="AP3461" s="301"/>
      <c r="AQ3461" s="46">
        <f t="shared" si="77"/>
        <v>0</v>
      </c>
    </row>
    <row r="3462" spans="1:43" ht="20.45" customHeight="1">
      <c r="A3462" s="314"/>
      <c r="B3462" s="233">
        <f>'Листы ввода'!B2408</f>
        <v>0</v>
      </c>
      <c r="C3462" s="234"/>
      <c r="D3462" s="235">
        <f>'Листы ввода'!C2408</f>
        <v>0</v>
      </c>
      <c r="E3462" s="236"/>
      <c r="F3462" s="237"/>
      <c r="G3462" s="235">
        <f>'Листы ввода'!D2408</f>
        <v>0</v>
      </c>
      <c r="H3462" s="236"/>
      <c r="I3462" s="237"/>
      <c r="J3462" s="26">
        <f>'Листы ввода'!E2408</f>
        <v>0</v>
      </c>
      <c r="K3462" s="27">
        <f>'Листы ввода'!F2408</f>
        <v>0</v>
      </c>
      <c r="L3462" s="69">
        <f>ROUNDUP('Листы ввода'!G2408*'Общ. данные'!$D$26,0)</f>
        <v>0</v>
      </c>
      <c r="M3462" s="67">
        <f>'Листы ввода'!H2408</f>
        <v>0</v>
      </c>
      <c r="N3462" s="28">
        <f>'Листы ввода'!I2408</f>
        <v>0</v>
      </c>
      <c r="O3462" s="68">
        <f>'Листы ввода'!J2408</f>
        <v>0</v>
      </c>
      <c r="P3462" s="69">
        <f>ROUNDUP('Листы ввода'!K2408*'Общ. данные'!$D$26,0)</f>
        <v>0</v>
      </c>
      <c r="Q3462" s="238">
        <f>ROUNDUP('Листы ввода'!L2408*'Общ. данные'!$D$26,0)</f>
        <v>0</v>
      </c>
      <c r="R3462" s="239"/>
      <c r="S3462" s="238">
        <f>ROUNDUP('Листы ввода'!M2408*'Общ. данные'!$D$26,0)</f>
        <v>0</v>
      </c>
      <c r="T3462" s="240"/>
      <c r="U3462" s="239"/>
      <c r="V3462" s="238">
        <f>ROUNDUP('Листы ввода'!N2408*'Общ. данные'!$D$26,0)</f>
        <v>0</v>
      </c>
      <c r="W3462" s="240"/>
      <c r="X3462" s="239"/>
      <c r="Y3462" s="262">
        <f>'Листы ввода'!O2408</f>
        <v>0</v>
      </c>
      <c r="Z3462" s="263"/>
      <c r="AA3462" s="26">
        <f>'Листы ввода'!P2408</f>
        <v>0</v>
      </c>
      <c r="AB3462" s="68">
        <f>'Листы ввода'!Q2408</f>
        <v>0</v>
      </c>
      <c r="AC3462" s="236">
        <f>'Листы ввода'!R2408</f>
        <v>0</v>
      </c>
      <c r="AD3462" s="236"/>
      <c r="AE3462" s="233">
        <f>IF('Листы ввода'!T2408=1,'Листы на печать'!P3462,AQ3462)</f>
        <v>0</v>
      </c>
      <c r="AF3462" s="264"/>
      <c r="AG3462" s="265"/>
      <c r="AH3462" s="266"/>
      <c r="AI3462" s="26"/>
      <c r="AJ3462" s="27"/>
      <c r="AK3462" s="265"/>
      <c r="AL3462" s="265"/>
      <c r="AM3462" s="266"/>
      <c r="AN3462" s="267"/>
      <c r="AO3462" s="266"/>
      <c r="AP3462" s="301"/>
      <c r="AQ3462" s="46">
        <f t="shared" si="77"/>
        <v>0</v>
      </c>
    </row>
    <row r="3463" spans="1:43" ht="20.45" customHeight="1">
      <c r="A3463" s="314"/>
      <c r="B3463" s="233">
        <f>'Листы ввода'!B2409</f>
        <v>0</v>
      </c>
      <c r="C3463" s="234"/>
      <c r="D3463" s="235">
        <f>'Листы ввода'!C2409</f>
        <v>0</v>
      </c>
      <c r="E3463" s="236"/>
      <c r="F3463" s="237"/>
      <c r="G3463" s="235">
        <f>'Листы ввода'!D2409</f>
        <v>0</v>
      </c>
      <c r="H3463" s="236"/>
      <c r="I3463" s="237"/>
      <c r="J3463" s="26">
        <f>'Листы ввода'!E2409</f>
        <v>0</v>
      </c>
      <c r="K3463" s="27">
        <f>'Листы ввода'!F2409</f>
        <v>0</v>
      </c>
      <c r="L3463" s="69">
        <f>ROUNDUP('Листы ввода'!G2409*'Общ. данные'!$D$26,0)</f>
        <v>0</v>
      </c>
      <c r="M3463" s="67">
        <f>'Листы ввода'!H2409</f>
        <v>0</v>
      </c>
      <c r="N3463" s="28">
        <f>'Листы ввода'!I2409</f>
        <v>0</v>
      </c>
      <c r="O3463" s="68">
        <f>'Листы ввода'!J2409</f>
        <v>0</v>
      </c>
      <c r="P3463" s="69">
        <f>ROUNDUP('Листы ввода'!K2409*'Общ. данные'!$D$26,0)</f>
        <v>0</v>
      </c>
      <c r="Q3463" s="238">
        <f>ROUNDUP('Листы ввода'!L2409*'Общ. данные'!$D$26,0)</f>
        <v>0</v>
      </c>
      <c r="R3463" s="239"/>
      <c r="S3463" s="238">
        <f>ROUNDUP('Листы ввода'!M2409*'Общ. данные'!$D$26,0)</f>
        <v>0</v>
      </c>
      <c r="T3463" s="240"/>
      <c r="U3463" s="239"/>
      <c r="V3463" s="238">
        <f>ROUNDUP('Листы ввода'!N2409*'Общ. данные'!$D$26,0)</f>
        <v>0</v>
      </c>
      <c r="W3463" s="240"/>
      <c r="X3463" s="239"/>
      <c r="Y3463" s="262">
        <f>'Листы ввода'!O2409</f>
        <v>0</v>
      </c>
      <c r="Z3463" s="263"/>
      <c r="AA3463" s="26">
        <f>'Листы ввода'!P2409</f>
        <v>0</v>
      </c>
      <c r="AB3463" s="68">
        <f>'Листы ввода'!Q2409</f>
        <v>0</v>
      </c>
      <c r="AC3463" s="236">
        <f>'Листы ввода'!R2409</f>
        <v>0</v>
      </c>
      <c r="AD3463" s="236"/>
      <c r="AE3463" s="233">
        <f>IF('Листы ввода'!T2409=1,'Листы на печать'!P3463,AQ3463)</f>
        <v>0</v>
      </c>
      <c r="AF3463" s="264"/>
      <c r="AG3463" s="265"/>
      <c r="AH3463" s="266"/>
      <c r="AI3463" s="26"/>
      <c r="AJ3463" s="27"/>
      <c r="AK3463" s="265"/>
      <c r="AL3463" s="265"/>
      <c r="AM3463" s="266"/>
      <c r="AN3463" s="267"/>
      <c r="AO3463" s="266"/>
      <c r="AP3463" s="301"/>
      <c r="AQ3463" s="46">
        <f t="shared" si="77"/>
        <v>0</v>
      </c>
    </row>
    <row r="3464" spans="1:43" ht="20.45" customHeight="1">
      <c r="A3464" s="314"/>
      <c r="B3464" s="233">
        <f>'Листы ввода'!B2410</f>
        <v>0</v>
      </c>
      <c r="C3464" s="234"/>
      <c r="D3464" s="235">
        <f>'Листы ввода'!C2410</f>
        <v>0</v>
      </c>
      <c r="E3464" s="236"/>
      <c r="F3464" s="237"/>
      <c r="G3464" s="235">
        <f>'Листы ввода'!D2410</f>
        <v>0</v>
      </c>
      <c r="H3464" s="236"/>
      <c r="I3464" s="237"/>
      <c r="J3464" s="26">
        <f>'Листы ввода'!E2410</f>
        <v>0</v>
      </c>
      <c r="K3464" s="27">
        <f>'Листы ввода'!F2410</f>
        <v>0</v>
      </c>
      <c r="L3464" s="69">
        <f>ROUNDUP('Листы ввода'!G2410*'Общ. данные'!$D$26,0)</f>
        <v>0</v>
      </c>
      <c r="M3464" s="67">
        <f>'Листы ввода'!H2410</f>
        <v>0</v>
      </c>
      <c r="N3464" s="28">
        <f>'Листы ввода'!I2410</f>
        <v>0</v>
      </c>
      <c r="O3464" s="68">
        <f>'Листы ввода'!J2410</f>
        <v>0</v>
      </c>
      <c r="P3464" s="69">
        <f>ROUNDUP('Листы ввода'!K2410*'Общ. данные'!$D$26,0)</f>
        <v>0</v>
      </c>
      <c r="Q3464" s="238">
        <f>ROUNDUP('Листы ввода'!L2410*'Общ. данные'!$D$26,0)</f>
        <v>0</v>
      </c>
      <c r="R3464" s="239"/>
      <c r="S3464" s="238">
        <f>ROUNDUP('Листы ввода'!M2410*'Общ. данные'!$D$26,0)</f>
        <v>0</v>
      </c>
      <c r="T3464" s="240"/>
      <c r="U3464" s="239"/>
      <c r="V3464" s="238">
        <f>ROUNDUP('Листы ввода'!N2410*'Общ. данные'!$D$26,0)</f>
        <v>0</v>
      </c>
      <c r="W3464" s="240"/>
      <c r="X3464" s="239"/>
      <c r="Y3464" s="262">
        <f>'Листы ввода'!O2410</f>
        <v>0</v>
      </c>
      <c r="Z3464" s="263"/>
      <c r="AA3464" s="26">
        <f>'Листы ввода'!P2410</f>
        <v>0</v>
      </c>
      <c r="AB3464" s="68">
        <f>'Листы ввода'!Q2410</f>
        <v>0</v>
      </c>
      <c r="AC3464" s="236">
        <f>'Листы ввода'!R2410</f>
        <v>0</v>
      </c>
      <c r="AD3464" s="236"/>
      <c r="AE3464" s="233">
        <f>IF('Листы ввода'!T2410=1,'Листы на печать'!P3464,AQ3464)</f>
        <v>0</v>
      </c>
      <c r="AF3464" s="264"/>
      <c r="AG3464" s="265"/>
      <c r="AH3464" s="266"/>
      <c r="AI3464" s="26"/>
      <c r="AJ3464" s="27"/>
      <c r="AK3464" s="265"/>
      <c r="AL3464" s="265"/>
      <c r="AM3464" s="266"/>
      <c r="AN3464" s="267"/>
      <c r="AO3464" s="266"/>
      <c r="AP3464" s="301"/>
      <c r="AQ3464" s="46">
        <f t="shared" si="77"/>
        <v>0</v>
      </c>
    </row>
    <row r="3465" spans="1:43" ht="20.45" customHeight="1">
      <c r="A3465" s="314"/>
      <c r="B3465" s="233">
        <f>'Листы ввода'!B2411</f>
        <v>0</v>
      </c>
      <c r="C3465" s="234"/>
      <c r="D3465" s="235">
        <f>'Листы ввода'!C2411</f>
        <v>0</v>
      </c>
      <c r="E3465" s="236"/>
      <c r="F3465" s="237"/>
      <c r="G3465" s="235">
        <f>'Листы ввода'!D2411</f>
        <v>0</v>
      </c>
      <c r="H3465" s="236"/>
      <c r="I3465" s="237"/>
      <c r="J3465" s="26">
        <f>'Листы ввода'!E2411</f>
        <v>0</v>
      </c>
      <c r="K3465" s="27">
        <f>'Листы ввода'!F2411</f>
        <v>0</v>
      </c>
      <c r="L3465" s="69">
        <f>ROUNDUP('Листы ввода'!G2411*'Общ. данные'!$D$26,0)</f>
        <v>0</v>
      </c>
      <c r="M3465" s="67">
        <f>'Листы ввода'!H2411</f>
        <v>0</v>
      </c>
      <c r="N3465" s="28">
        <f>'Листы ввода'!I2411</f>
        <v>0</v>
      </c>
      <c r="O3465" s="68">
        <f>'Листы ввода'!J2411</f>
        <v>0</v>
      </c>
      <c r="P3465" s="69">
        <f>ROUNDUP('Листы ввода'!K2411*'Общ. данные'!$D$26,0)</f>
        <v>0</v>
      </c>
      <c r="Q3465" s="238">
        <f>ROUNDUP('Листы ввода'!L2411*'Общ. данные'!$D$26,0)</f>
        <v>0</v>
      </c>
      <c r="R3465" s="239"/>
      <c r="S3465" s="238">
        <f>ROUNDUP('Листы ввода'!M2411*'Общ. данные'!$D$26,0)</f>
        <v>0</v>
      </c>
      <c r="T3465" s="240"/>
      <c r="U3465" s="239"/>
      <c r="V3465" s="238">
        <f>ROUNDUP('Листы ввода'!N2411*'Общ. данные'!$D$26,0)</f>
        <v>0</v>
      </c>
      <c r="W3465" s="240"/>
      <c r="X3465" s="239"/>
      <c r="Y3465" s="262">
        <f>'Листы ввода'!O2411</f>
        <v>0</v>
      </c>
      <c r="Z3465" s="263"/>
      <c r="AA3465" s="26">
        <f>'Листы ввода'!P2411</f>
        <v>0</v>
      </c>
      <c r="AB3465" s="68">
        <f>'Листы ввода'!Q2411</f>
        <v>0</v>
      </c>
      <c r="AC3465" s="236">
        <f>'Листы ввода'!R2411</f>
        <v>0</v>
      </c>
      <c r="AD3465" s="236"/>
      <c r="AE3465" s="233">
        <f>IF('Листы ввода'!T2411=1,'Листы на печать'!P3465,AQ3465)</f>
        <v>0</v>
      </c>
      <c r="AF3465" s="264"/>
      <c r="AG3465" s="265"/>
      <c r="AH3465" s="266"/>
      <c r="AI3465" s="26"/>
      <c r="AJ3465" s="27"/>
      <c r="AK3465" s="265"/>
      <c r="AL3465" s="265"/>
      <c r="AM3465" s="266"/>
      <c r="AN3465" s="267"/>
      <c r="AO3465" s="266"/>
      <c r="AP3465" s="301"/>
      <c r="AQ3465" s="46">
        <f t="shared" si="77"/>
        <v>0</v>
      </c>
    </row>
    <row r="3466" spans="1:43" ht="20.45" customHeight="1">
      <c r="A3466" s="314"/>
      <c r="B3466" s="233">
        <f>'Листы ввода'!B2412</f>
        <v>0</v>
      </c>
      <c r="C3466" s="234"/>
      <c r="D3466" s="235">
        <f>'Листы ввода'!C2412</f>
        <v>0</v>
      </c>
      <c r="E3466" s="236"/>
      <c r="F3466" s="237"/>
      <c r="G3466" s="235">
        <f>'Листы ввода'!D2412</f>
        <v>0</v>
      </c>
      <c r="H3466" s="236"/>
      <c r="I3466" s="237"/>
      <c r="J3466" s="26">
        <f>'Листы ввода'!E2412</f>
        <v>0</v>
      </c>
      <c r="K3466" s="27">
        <f>'Листы ввода'!F2412</f>
        <v>0</v>
      </c>
      <c r="L3466" s="69">
        <f>ROUNDUP('Листы ввода'!G2412*'Общ. данные'!$D$26,0)</f>
        <v>0</v>
      </c>
      <c r="M3466" s="67">
        <f>'Листы ввода'!H2412</f>
        <v>0</v>
      </c>
      <c r="N3466" s="28">
        <f>'Листы ввода'!I2412</f>
        <v>0</v>
      </c>
      <c r="O3466" s="68">
        <f>'Листы ввода'!J2412</f>
        <v>0</v>
      </c>
      <c r="P3466" s="69">
        <f>ROUNDUP('Листы ввода'!K2412*'Общ. данные'!$D$26,0)</f>
        <v>0</v>
      </c>
      <c r="Q3466" s="238">
        <f>ROUNDUP('Листы ввода'!L2412*'Общ. данные'!$D$26,0)</f>
        <v>0</v>
      </c>
      <c r="R3466" s="239"/>
      <c r="S3466" s="238">
        <f>ROUNDUP('Листы ввода'!M2412*'Общ. данные'!$D$26,0)</f>
        <v>0</v>
      </c>
      <c r="T3466" s="240"/>
      <c r="U3466" s="239"/>
      <c r="V3466" s="238">
        <f>ROUNDUP('Листы ввода'!N2412*'Общ. данные'!$D$26,0)</f>
        <v>0</v>
      </c>
      <c r="W3466" s="240"/>
      <c r="X3466" s="239"/>
      <c r="Y3466" s="262">
        <f>'Листы ввода'!O2412</f>
        <v>0</v>
      </c>
      <c r="Z3466" s="263"/>
      <c r="AA3466" s="26">
        <f>'Листы ввода'!P2412</f>
        <v>0</v>
      </c>
      <c r="AB3466" s="68">
        <f>'Листы ввода'!Q2412</f>
        <v>0</v>
      </c>
      <c r="AC3466" s="236">
        <f>'Листы ввода'!R2412</f>
        <v>0</v>
      </c>
      <c r="AD3466" s="236"/>
      <c r="AE3466" s="233">
        <f>IF('Листы ввода'!T2412=1,'Листы на печать'!P3466,AQ3466)</f>
        <v>0</v>
      </c>
      <c r="AF3466" s="264"/>
      <c r="AG3466" s="265"/>
      <c r="AH3466" s="266"/>
      <c r="AI3466" s="26"/>
      <c r="AJ3466" s="27"/>
      <c r="AK3466" s="265"/>
      <c r="AL3466" s="265"/>
      <c r="AM3466" s="266"/>
      <c r="AN3466" s="267"/>
      <c r="AO3466" s="266"/>
      <c r="AP3466" s="301"/>
      <c r="AQ3466" s="46">
        <f t="shared" si="77"/>
        <v>0</v>
      </c>
    </row>
    <row r="3467" spans="1:43" ht="20.45" customHeight="1">
      <c r="A3467" s="314"/>
      <c r="B3467" s="233">
        <f>'Листы ввода'!B2413</f>
        <v>0</v>
      </c>
      <c r="C3467" s="234"/>
      <c r="D3467" s="235">
        <f>'Листы ввода'!C2413</f>
        <v>0</v>
      </c>
      <c r="E3467" s="236"/>
      <c r="F3467" s="237"/>
      <c r="G3467" s="235">
        <f>'Листы ввода'!D2413</f>
        <v>0</v>
      </c>
      <c r="H3467" s="236"/>
      <c r="I3467" s="237"/>
      <c r="J3467" s="26">
        <f>'Листы ввода'!E2413</f>
        <v>0</v>
      </c>
      <c r="K3467" s="27">
        <f>'Листы ввода'!F2413</f>
        <v>0</v>
      </c>
      <c r="L3467" s="69">
        <f>ROUNDUP('Листы ввода'!G2413*'Общ. данные'!$D$26,0)</f>
        <v>0</v>
      </c>
      <c r="M3467" s="67">
        <f>'Листы ввода'!H2413</f>
        <v>0</v>
      </c>
      <c r="N3467" s="28">
        <f>'Листы ввода'!I2413</f>
        <v>0</v>
      </c>
      <c r="O3467" s="68">
        <f>'Листы ввода'!J2413</f>
        <v>0</v>
      </c>
      <c r="P3467" s="69">
        <f>ROUNDUP('Листы ввода'!K2413*'Общ. данные'!$D$26,0)</f>
        <v>0</v>
      </c>
      <c r="Q3467" s="238">
        <f>ROUNDUP('Листы ввода'!L2413*'Общ. данные'!$D$26,0)</f>
        <v>0</v>
      </c>
      <c r="R3467" s="239"/>
      <c r="S3467" s="238">
        <f>ROUNDUP('Листы ввода'!M2413*'Общ. данные'!$D$26,0)</f>
        <v>0</v>
      </c>
      <c r="T3467" s="240"/>
      <c r="U3467" s="239"/>
      <c r="V3467" s="238">
        <f>ROUNDUP('Листы ввода'!N2413*'Общ. данные'!$D$26,0)</f>
        <v>0</v>
      </c>
      <c r="W3467" s="240"/>
      <c r="X3467" s="239"/>
      <c r="Y3467" s="262">
        <f>'Листы ввода'!O2413</f>
        <v>0</v>
      </c>
      <c r="Z3467" s="263"/>
      <c r="AA3467" s="26">
        <f>'Листы ввода'!P2413</f>
        <v>0</v>
      </c>
      <c r="AB3467" s="68">
        <f>'Листы ввода'!Q2413</f>
        <v>0</v>
      </c>
      <c r="AC3467" s="236">
        <f>'Листы ввода'!R2413</f>
        <v>0</v>
      </c>
      <c r="AD3467" s="236"/>
      <c r="AE3467" s="233">
        <f>IF('Листы ввода'!T2413=1,'Листы на печать'!P3467,AQ3467)</f>
        <v>0</v>
      </c>
      <c r="AF3467" s="264"/>
      <c r="AG3467" s="265"/>
      <c r="AH3467" s="266"/>
      <c r="AI3467" s="26"/>
      <c r="AJ3467" s="27"/>
      <c r="AK3467" s="265"/>
      <c r="AL3467" s="265"/>
      <c r="AM3467" s="266"/>
      <c r="AN3467" s="267"/>
      <c r="AO3467" s="266"/>
      <c r="AP3467" s="301"/>
      <c r="AQ3467" s="46">
        <f t="shared" si="77"/>
        <v>0</v>
      </c>
    </row>
    <row r="3468" spans="1:43" ht="20.45" customHeight="1">
      <c r="A3468" s="314"/>
      <c r="B3468" s="233">
        <f>'Листы ввода'!B2414</f>
        <v>0</v>
      </c>
      <c r="C3468" s="234"/>
      <c r="D3468" s="235">
        <f>'Листы ввода'!C2414</f>
        <v>0</v>
      </c>
      <c r="E3468" s="236"/>
      <c r="F3468" s="237"/>
      <c r="G3468" s="235">
        <f>'Листы ввода'!D2414</f>
        <v>0</v>
      </c>
      <c r="H3468" s="236"/>
      <c r="I3468" s="237"/>
      <c r="J3468" s="26">
        <f>'Листы ввода'!E2414</f>
        <v>0</v>
      </c>
      <c r="K3468" s="27">
        <f>'Листы ввода'!F2414</f>
        <v>0</v>
      </c>
      <c r="L3468" s="69">
        <f>ROUNDUP('Листы ввода'!G2414*'Общ. данные'!$D$26,0)</f>
        <v>0</v>
      </c>
      <c r="M3468" s="67">
        <f>'Листы ввода'!H2414</f>
        <v>0</v>
      </c>
      <c r="N3468" s="28">
        <f>'Листы ввода'!I2414</f>
        <v>0</v>
      </c>
      <c r="O3468" s="68">
        <f>'Листы ввода'!J2414</f>
        <v>0</v>
      </c>
      <c r="P3468" s="69">
        <f>ROUNDUP('Листы ввода'!K2414*'Общ. данные'!$D$26,0)</f>
        <v>0</v>
      </c>
      <c r="Q3468" s="238">
        <f>ROUNDUP('Листы ввода'!L2414*'Общ. данные'!$D$26,0)</f>
        <v>0</v>
      </c>
      <c r="R3468" s="239"/>
      <c r="S3468" s="238">
        <f>ROUNDUP('Листы ввода'!M2414*'Общ. данные'!$D$26,0)</f>
        <v>0</v>
      </c>
      <c r="T3468" s="240"/>
      <c r="U3468" s="239"/>
      <c r="V3468" s="238">
        <f>ROUNDUP('Листы ввода'!N2414*'Общ. данные'!$D$26,0)</f>
        <v>0</v>
      </c>
      <c r="W3468" s="240"/>
      <c r="X3468" s="239"/>
      <c r="Y3468" s="262">
        <f>'Листы ввода'!O2414</f>
        <v>0</v>
      </c>
      <c r="Z3468" s="263"/>
      <c r="AA3468" s="26">
        <f>'Листы ввода'!P2414</f>
        <v>0</v>
      </c>
      <c r="AB3468" s="68">
        <f>'Листы ввода'!Q2414</f>
        <v>0</v>
      </c>
      <c r="AC3468" s="236">
        <f>'Листы ввода'!R2414</f>
        <v>0</v>
      </c>
      <c r="AD3468" s="236"/>
      <c r="AE3468" s="233">
        <f>IF('Листы ввода'!T2414=1,'Листы на печать'!P3468,AQ3468)</f>
        <v>0</v>
      </c>
      <c r="AF3468" s="264"/>
      <c r="AG3468" s="265"/>
      <c r="AH3468" s="266"/>
      <c r="AI3468" s="26"/>
      <c r="AJ3468" s="27"/>
      <c r="AK3468" s="265"/>
      <c r="AL3468" s="265"/>
      <c r="AM3468" s="266"/>
      <c r="AN3468" s="267"/>
      <c r="AO3468" s="266"/>
      <c r="AP3468" s="301"/>
      <c r="AQ3468" s="46">
        <f t="shared" si="77"/>
        <v>0</v>
      </c>
    </row>
    <row r="3469" spans="1:43" ht="20.45" customHeight="1">
      <c r="A3469" s="314"/>
      <c r="B3469" s="233">
        <f>'Листы ввода'!B2415</f>
        <v>0</v>
      </c>
      <c r="C3469" s="234"/>
      <c r="D3469" s="235">
        <f>'Листы ввода'!C2415</f>
        <v>0</v>
      </c>
      <c r="E3469" s="236"/>
      <c r="F3469" s="237"/>
      <c r="G3469" s="235">
        <f>'Листы ввода'!D2415</f>
        <v>0</v>
      </c>
      <c r="H3469" s="236"/>
      <c r="I3469" s="237"/>
      <c r="J3469" s="26">
        <f>'Листы ввода'!E2415</f>
        <v>0</v>
      </c>
      <c r="K3469" s="27">
        <f>'Листы ввода'!F2415</f>
        <v>0</v>
      </c>
      <c r="L3469" s="69">
        <f>ROUNDUP('Листы ввода'!G2415*'Общ. данные'!$D$26,0)</f>
        <v>0</v>
      </c>
      <c r="M3469" s="67">
        <f>'Листы ввода'!H2415</f>
        <v>0</v>
      </c>
      <c r="N3469" s="28">
        <f>'Листы ввода'!I2415</f>
        <v>0</v>
      </c>
      <c r="O3469" s="68">
        <f>'Листы ввода'!J2415</f>
        <v>0</v>
      </c>
      <c r="P3469" s="69">
        <f>ROUNDUP('Листы ввода'!K2415*'Общ. данные'!$D$26,0)</f>
        <v>0</v>
      </c>
      <c r="Q3469" s="238">
        <f>ROUNDUP('Листы ввода'!L2415*'Общ. данные'!$D$26,0)</f>
        <v>0</v>
      </c>
      <c r="R3469" s="239"/>
      <c r="S3469" s="238">
        <f>ROUNDUP('Листы ввода'!M2415*'Общ. данные'!$D$26,0)</f>
        <v>0</v>
      </c>
      <c r="T3469" s="240"/>
      <c r="U3469" s="239"/>
      <c r="V3469" s="238">
        <f>ROUNDUP('Листы ввода'!N2415*'Общ. данные'!$D$26,0)</f>
        <v>0</v>
      </c>
      <c r="W3469" s="240"/>
      <c r="X3469" s="239"/>
      <c r="Y3469" s="262">
        <f>'Листы ввода'!O2415</f>
        <v>0</v>
      </c>
      <c r="Z3469" s="263"/>
      <c r="AA3469" s="26">
        <f>'Листы ввода'!P2415</f>
        <v>0</v>
      </c>
      <c r="AB3469" s="68">
        <f>'Листы ввода'!Q2415</f>
        <v>0</v>
      </c>
      <c r="AC3469" s="236">
        <f>'Листы ввода'!R2415</f>
        <v>0</v>
      </c>
      <c r="AD3469" s="236"/>
      <c r="AE3469" s="233">
        <f>IF('Листы ввода'!T2415=1,'Листы на печать'!P3469,AQ3469)</f>
        <v>0</v>
      </c>
      <c r="AF3469" s="264"/>
      <c r="AG3469" s="265"/>
      <c r="AH3469" s="266"/>
      <c r="AI3469" s="26"/>
      <c r="AJ3469" s="27"/>
      <c r="AK3469" s="265"/>
      <c r="AL3469" s="265"/>
      <c r="AM3469" s="266"/>
      <c r="AN3469" s="267"/>
      <c r="AO3469" s="266"/>
      <c r="AP3469" s="301"/>
      <c r="AQ3469" s="46">
        <f t="shared" si="77"/>
        <v>0</v>
      </c>
    </row>
    <row r="3470" spans="1:43" ht="20.45" customHeight="1">
      <c r="A3470" s="314"/>
      <c r="B3470" s="233">
        <f>'Листы ввода'!B2416</f>
        <v>0</v>
      </c>
      <c r="C3470" s="234"/>
      <c r="D3470" s="235">
        <f>'Листы ввода'!C2416</f>
        <v>0</v>
      </c>
      <c r="E3470" s="236"/>
      <c r="F3470" s="237"/>
      <c r="G3470" s="235">
        <f>'Листы ввода'!D2416</f>
        <v>0</v>
      </c>
      <c r="H3470" s="236"/>
      <c r="I3470" s="237"/>
      <c r="J3470" s="26">
        <f>'Листы ввода'!E2416</f>
        <v>0</v>
      </c>
      <c r="K3470" s="27">
        <f>'Листы ввода'!F2416</f>
        <v>0</v>
      </c>
      <c r="L3470" s="69">
        <f>ROUNDUP('Листы ввода'!G2416*'Общ. данные'!$D$26,0)</f>
        <v>0</v>
      </c>
      <c r="M3470" s="67">
        <f>'Листы ввода'!H2416</f>
        <v>0</v>
      </c>
      <c r="N3470" s="28">
        <f>'Листы ввода'!I2416</f>
        <v>0</v>
      </c>
      <c r="O3470" s="68">
        <f>'Листы ввода'!J2416</f>
        <v>0</v>
      </c>
      <c r="P3470" s="69">
        <f>ROUNDUP('Листы ввода'!K2416*'Общ. данные'!$D$26,0)</f>
        <v>0</v>
      </c>
      <c r="Q3470" s="238">
        <f>ROUNDUP('Листы ввода'!L2416*'Общ. данные'!$D$26,0)</f>
        <v>0</v>
      </c>
      <c r="R3470" s="239"/>
      <c r="S3470" s="238">
        <f>ROUNDUP('Листы ввода'!M2416*'Общ. данные'!$D$26,0)</f>
        <v>0</v>
      </c>
      <c r="T3470" s="240"/>
      <c r="U3470" s="239"/>
      <c r="V3470" s="238">
        <f>ROUNDUP('Листы ввода'!N2416*'Общ. данные'!$D$26,0)</f>
        <v>0</v>
      </c>
      <c r="W3470" s="240"/>
      <c r="X3470" s="239"/>
      <c r="Y3470" s="262">
        <f>'Листы ввода'!O2416</f>
        <v>0</v>
      </c>
      <c r="Z3470" s="263"/>
      <c r="AA3470" s="26">
        <f>'Листы ввода'!P2416</f>
        <v>0</v>
      </c>
      <c r="AB3470" s="68">
        <f>'Листы ввода'!Q2416</f>
        <v>0</v>
      </c>
      <c r="AC3470" s="236">
        <f>'Листы ввода'!R2416</f>
        <v>0</v>
      </c>
      <c r="AD3470" s="236"/>
      <c r="AE3470" s="233">
        <f>IF('Листы ввода'!T2416=1,'Листы на печать'!P3470,AQ3470)</f>
        <v>0</v>
      </c>
      <c r="AF3470" s="264"/>
      <c r="AG3470" s="265"/>
      <c r="AH3470" s="266"/>
      <c r="AI3470" s="26"/>
      <c r="AJ3470" s="27"/>
      <c r="AK3470" s="265"/>
      <c r="AL3470" s="265"/>
      <c r="AM3470" s="266"/>
      <c r="AN3470" s="267"/>
      <c r="AO3470" s="266"/>
      <c r="AP3470" s="301"/>
      <c r="AQ3470" s="46">
        <f t="shared" si="77"/>
        <v>0</v>
      </c>
    </row>
    <row r="3471" spans="1:43" ht="20.45" customHeight="1">
      <c r="A3471" s="314"/>
      <c r="B3471" s="233">
        <f>'Листы ввода'!B2417</f>
        <v>0</v>
      </c>
      <c r="C3471" s="234"/>
      <c r="D3471" s="235">
        <f>'Листы ввода'!C2417</f>
        <v>0</v>
      </c>
      <c r="E3471" s="236"/>
      <c r="F3471" s="237"/>
      <c r="G3471" s="235">
        <f>'Листы ввода'!D2417</f>
        <v>0</v>
      </c>
      <c r="H3471" s="236"/>
      <c r="I3471" s="237"/>
      <c r="J3471" s="26">
        <f>'Листы ввода'!E2417</f>
        <v>0</v>
      </c>
      <c r="K3471" s="27">
        <f>'Листы ввода'!F2417</f>
        <v>0</v>
      </c>
      <c r="L3471" s="69">
        <f>ROUNDUP('Листы ввода'!G2417*'Общ. данные'!$D$26,0)</f>
        <v>0</v>
      </c>
      <c r="M3471" s="67">
        <f>'Листы ввода'!H2417</f>
        <v>0</v>
      </c>
      <c r="N3471" s="28">
        <f>'Листы ввода'!I2417</f>
        <v>0</v>
      </c>
      <c r="O3471" s="68">
        <f>'Листы ввода'!J2417</f>
        <v>0</v>
      </c>
      <c r="P3471" s="69">
        <f>ROUNDUP('Листы ввода'!K2417*'Общ. данные'!$D$26,0)</f>
        <v>0</v>
      </c>
      <c r="Q3471" s="238">
        <f>ROUNDUP('Листы ввода'!L2417*'Общ. данные'!$D$26,0)</f>
        <v>0</v>
      </c>
      <c r="R3471" s="239"/>
      <c r="S3471" s="238">
        <f>ROUNDUP('Листы ввода'!M2417*'Общ. данные'!$D$26,0)</f>
        <v>0</v>
      </c>
      <c r="T3471" s="240"/>
      <c r="U3471" s="239"/>
      <c r="V3471" s="238">
        <f>ROUNDUP('Листы ввода'!N2417*'Общ. данные'!$D$26,0)</f>
        <v>0</v>
      </c>
      <c r="W3471" s="240"/>
      <c r="X3471" s="239"/>
      <c r="Y3471" s="262">
        <f>'Листы ввода'!O2417</f>
        <v>0</v>
      </c>
      <c r="Z3471" s="263"/>
      <c r="AA3471" s="26">
        <f>'Листы ввода'!P2417</f>
        <v>0</v>
      </c>
      <c r="AB3471" s="68">
        <f>'Листы ввода'!Q2417</f>
        <v>0</v>
      </c>
      <c r="AC3471" s="236">
        <f>'Листы ввода'!R2417</f>
        <v>0</v>
      </c>
      <c r="AD3471" s="236"/>
      <c r="AE3471" s="233">
        <f>IF('Листы ввода'!T2417=1,'Листы на печать'!P3471,AQ3471)</f>
        <v>0</v>
      </c>
      <c r="AF3471" s="264"/>
      <c r="AG3471" s="265"/>
      <c r="AH3471" s="266"/>
      <c r="AI3471" s="26"/>
      <c r="AJ3471" s="27"/>
      <c r="AK3471" s="265"/>
      <c r="AL3471" s="265"/>
      <c r="AM3471" s="266"/>
      <c r="AN3471" s="267"/>
      <c r="AO3471" s="266"/>
      <c r="AP3471" s="301"/>
      <c r="AQ3471" s="46">
        <f t="shared" si="77"/>
        <v>0</v>
      </c>
    </row>
    <row r="3472" spans="1:43" ht="20.45" customHeight="1">
      <c r="A3472" s="314"/>
      <c r="B3472" s="233">
        <f>'Листы ввода'!B2418</f>
        <v>0</v>
      </c>
      <c r="C3472" s="234"/>
      <c r="D3472" s="235">
        <f>'Листы ввода'!C2418</f>
        <v>0</v>
      </c>
      <c r="E3472" s="236"/>
      <c r="F3472" s="237"/>
      <c r="G3472" s="235">
        <f>'Листы ввода'!D2418</f>
        <v>0</v>
      </c>
      <c r="H3472" s="236"/>
      <c r="I3472" s="237"/>
      <c r="J3472" s="26">
        <f>'Листы ввода'!E2418</f>
        <v>0</v>
      </c>
      <c r="K3472" s="27">
        <f>'Листы ввода'!F2418</f>
        <v>0</v>
      </c>
      <c r="L3472" s="69">
        <f>ROUNDUP('Листы ввода'!G2418*'Общ. данные'!$D$26,0)</f>
        <v>0</v>
      </c>
      <c r="M3472" s="67">
        <f>'Листы ввода'!H2418</f>
        <v>0</v>
      </c>
      <c r="N3472" s="28">
        <f>'Листы ввода'!I2418</f>
        <v>0</v>
      </c>
      <c r="O3472" s="68">
        <f>'Листы ввода'!J2418</f>
        <v>0</v>
      </c>
      <c r="P3472" s="69">
        <f>ROUNDUP('Листы ввода'!K2418*'Общ. данные'!$D$26,0)</f>
        <v>0</v>
      </c>
      <c r="Q3472" s="238">
        <f>ROUNDUP('Листы ввода'!L2418*'Общ. данные'!$D$26,0)</f>
        <v>0</v>
      </c>
      <c r="R3472" s="239"/>
      <c r="S3472" s="238">
        <f>ROUNDUP('Листы ввода'!M2418*'Общ. данные'!$D$26,0)</f>
        <v>0</v>
      </c>
      <c r="T3472" s="240"/>
      <c r="U3472" s="239"/>
      <c r="V3472" s="238">
        <f>ROUNDUP('Листы ввода'!N2418*'Общ. данные'!$D$26,0)</f>
        <v>0</v>
      </c>
      <c r="W3472" s="240"/>
      <c r="X3472" s="239"/>
      <c r="Y3472" s="262">
        <f>'Листы ввода'!O2418</f>
        <v>0</v>
      </c>
      <c r="Z3472" s="263"/>
      <c r="AA3472" s="26">
        <f>'Листы ввода'!P2418</f>
        <v>0</v>
      </c>
      <c r="AB3472" s="68">
        <f>'Листы ввода'!Q2418</f>
        <v>0</v>
      </c>
      <c r="AC3472" s="236">
        <f>'Листы ввода'!R2418</f>
        <v>0</v>
      </c>
      <c r="AD3472" s="236"/>
      <c r="AE3472" s="233">
        <f>IF('Листы ввода'!T2418=1,'Листы на печать'!P3472,AQ3472)</f>
        <v>0</v>
      </c>
      <c r="AF3472" s="264"/>
      <c r="AG3472" s="265"/>
      <c r="AH3472" s="266"/>
      <c r="AI3472" s="26"/>
      <c r="AJ3472" s="27"/>
      <c r="AK3472" s="265"/>
      <c r="AL3472" s="265"/>
      <c r="AM3472" s="266"/>
      <c r="AN3472" s="267"/>
      <c r="AO3472" s="266"/>
      <c r="AP3472" s="301"/>
      <c r="AQ3472" s="46">
        <f t="shared" si="77"/>
        <v>0</v>
      </c>
    </row>
    <row r="3473" spans="1:43" ht="20.45" customHeight="1">
      <c r="A3473" s="314"/>
      <c r="B3473" s="233">
        <f>'Листы ввода'!B2419</f>
        <v>0</v>
      </c>
      <c r="C3473" s="234"/>
      <c r="D3473" s="235">
        <f>'Листы ввода'!C2419</f>
        <v>0</v>
      </c>
      <c r="E3473" s="236"/>
      <c r="F3473" s="237"/>
      <c r="G3473" s="235">
        <f>'Листы ввода'!D2419</f>
        <v>0</v>
      </c>
      <c r="H3473" s="236"/>
      <c r="I3473" s="237"/>
      <c r="J3473" s="26">
        <f>'Листы ввода'!E2419</f>
        <v>0</v>
      </c>
      <c r="K3473" s="27">
        <f>'Листы ввода'!F2419</f>
        <v>0</v>
      </c>
      <c r="L3473" s="69">
        <f>ROUNDUP('Листы ввода'!G2419*'Общ. данные'!$D$26,0)</f>
        <v>0</v>
      </c>
      <c r="M3473" s="67">
        <f>'Листы ввода'!H2419</f>
        <v>0</v>
      </c>
      <c r="N3473" s="28">
        <f>'Листы ввода'!I2419</f>
        <v>0</v>
      </c>
      <c r="O3473" s="68">
        <f>'Листы ввода'!J2419</f>
        <v>0</v>
      </c>
      <c r="P3473" s="69">
        <f>ROUNDUP('Листы ввода'!K2419*'Общ. данные'!$D$26,0)</f>
        <v>0</v>
      </c>
      <c r="Q3473" s="238">
        <f>ROUNDUP('Листы ввода'!L2419*'Общ. данные'!$D$26,0)</f>
        <v>0</v>
      </c>
      <c r="R3473" s="239"/>
      <c r="S3473" s="238">
        <f>ROUNDUP('Листы ввода'!M2419*'Общ. данные'!$D$26,0)</f>
        <v>0</v>
      </c>
      <c r="T3473" s="240"/>
      <c r="U3473" s="239"/>
      <c r="V3473" s="238">
        <f>ROUNDUP('Листы ввода'!N2419*'Общ. данные'!$D$26,0)</f>
        <v>0</v>
      </c>
      <c r="W3473" s="240"/>
      <c r="X3473" s="239"/>
      <c r="Y3473" s="262">
        <f>'Листы ввода'!O2419</f>
        <v>0</v>
      </c>
      <c r="Z3473" s="263"/>
      <c r="AA3473" s="26">
        <f>'Листы ввода'!P2419</f>
        <v>0</v>
      </c>
      <c r="AB3473" s="68">
        <f>'Листы ввода'!Q2419</f>
        <v>0</v>
      </c>
      <c r="AC3473" s="236">
        <f>'Листы ввода'!R2419</f>
        <v>0</v>
      </c>
      <c r="AD3473" s="236"/>
      <c r="AE3473" s="233">
        <f>IF('Листы ввода'!T2419=1,'Листы на печать'!P3473,AQ3473)</f>
        <v>0</v>
      </c>
      <c r="AF3473" s="264"/>
      <c r="AG3473" s="265"/>
      <c r="AH3473" s="266"/>
      <c r="AI3473" s="26"/>
      <c r="AJ3473" s="27"/>
      <c r="AK3473" s="265"/>
      <c r="AL3473" s="265"/>
      <c r="AM3473" s="266"/>
      <c r="AN3473" s="267"/>
      <c r="AO3473" s="266"/>
      <c r="AP3473" s="301"/>
      <c r="AQ3473" s="46">
        <f t="shared" si="77"/>
        <v>0</v>
      </c>
    </row>
    <row r="3474" spans="1:43" ht="20.45" customHeight="1">
      <c r="A3474" s="314"/>
      <c r="B3474" s="233">
        <f>'Листы ввода'!B2420</f>
        <v>0</v>
      </c>
      <c r="C3474" s="234"/>
      <c r="D3474" s="235">
        <f>'Листы ввода'!C2420</f>
        <v>0</v>
      </c>
      <c r="E3474" s="236"/>
      <c r="F3474" s="237"/>
      <c r="G3474" s="235">
        <f>'Листы ввода'!D2420</f>
        <v>0</v>
      </c>
      <c r="H3474" s="236"/>
      <c r="I3474" s="237"/>
      <c r="J3474" s="26">
        <f>'Листы ввода'!E2420</f>
        <v>0</v>
      </c>
      <c r="K3474" s="27">
        <f>'Листы ввода'!F2420</f>
        <v>0</v>
      </c>
      <c r="L3474" s="69">
        <f>ROUNDUP('Листы ввода'!G2420*'Общ. данные'!$D$26,0)</f>
        <v>0</v>
      </c>
      <c r="M3474" s="67">
        <f>'Листы ввода'!H2420</f>
        <v>0</v>
      </c>
      <c r="N3474" s="28">
        <f>'Листы ввода'!I2420</f>
        <v>0</v>
      </c>
      <c r="O3474" s="68">
        <f>'Листы ввода'!J2420</f>
        <v>0</v>
      </c>
      <c r="P3474" s="69">
        <f>ROUNDUP('Листы ввода'!K2420*'Общ. данные'!$D$26,0)</f>
        <v>0</v>
      </c>
      <c r="Q3474" s="238">
        <f>ROUNDUP('Листы ввода'!L2420*'Общ. данные'!$D$26,0)</f>
        <v>0</v>
      </c>
      <c r="R3474" s="239"/>
      <c r="S3474" s="238">
        <f>ROUNDUP('Листы ввода'!M2420*'Общ. данные'!$D$26,0)</f>
        <v>0</v>
      </c>
      <c r="T3474" s="240"/>
      <c r="U3474" s="239"/>
      <c r="V3474" s="238">
        <f>ROUNDUP('Листы ввода'!N2420*'Общ. данные'!$D$26,0)</f>
        <v>0</v>
      </c>
      <c r="W3474" s="240"/>
      <c r="X3474" s="239"/>
      <c r="Y3474" s="262">
        <f>'Листы ввода'!O2420</f>
        <v>0</v>
      </c>
      <c r="Z3474" s="263"/>
      <c r="AA3474" s="26">
        <f>'Листы ввода'!P2420</f>
        <v>0</v>
      </c>
      <c r="AB3474" s="68">
        <f>'Листы ввода'!Q2420</f>
        <v>0</v>
      </c>
      <c r="AC3474" s="236">
        <f>'Листы ввода'!R2420</f>
        <v>0</v>
      </c>
      <c r="AD3474" s="236"/>
      <c r="AE3474" s="233">
        <f>IF('Листы ввода'!T2420=1,'Листы на печать'!P3474,AQ3474)</f>
        <v>0</v>
      </c>
      <c r="AF3474" s="264"/>
      <c r="AG3474" s="265"/>
      <c r="AH3474" s="266"/>
      <c r="AI3474" s="31"/>
      <c r="AJ3474" s="32"/>
      <c r="AK3474" s="265"/>
      <c r="AL3474" s="265"/>
      <c r="AM3474" s="266"/>
      <c r="AN3474" s="267"/>
      <c r="AO3474" s="266"/>
      <c r="AP3474" s="301"/>
      <c r="AQ3474" s="46">
        <f t="shared" si="77"/>
        <v>0</v>
      </c>
    </row>
    <row r="3475" spans="1:43" ht="20.45" customHeight="1">
      <c r="A3475" s="314"/>
      <c r="B3475" s="233">
        <f>'Листы ввода'!B2421</f>
        <v>0</v>
      </c>
      <c r="C3475" s="234"/>
      <c r="D3475" s="235">
        <f>'Листы ввода'!C2421</f>
        <v>0</v>
      </c>
      <c r="E3475" s="236"/>
      <c r="F3475" s="237"/>
      <c r="G3475" s="235">
        <f>'Листы ввода'!D2421</f>
        <v>0</v>
      </c>
      <c r="H3475" s="236"/>
      <c r="I3475" s="237"/>
      <c r="J3475" s="26">
        <f>'Листы ввода'!E2421</f>
        <v>0</v>
      </c>
      <c r="K3475" s="27">
        <f>'Листы ввода'!F2421</f>
        <v>0</v>
      </c>
      <c r="L3475" s="69">
        <f>ROUNDUP('Листы ввода'!G2421*'Общ. данные'!$D$26,0)</f>
        <v>0</v>
      </c>
      <c r="M3475" s="67">
        <f>'Листы ввода'!H2421</f>
        <v>0</v>
      </c>
      <c r="N3475" s="28">
        <f>'Листы ввода'!I2421</f>
        <v>0</v>
      </c>
      <c r="O3475" s="68">
        <f>'Листы ввода'!J2421</f>
        <v>0</v>
      </c>
      <c r="P3475" s="69">
        <f>ROUNDUP('Листы ввода'!K2421*'Общ. данные'!$D$26,0)</f>
        <v>0</v>
      </c>
      <c r="Q3475" s="238">
        <f>ROUNDUP('Листы ввода'!L2421*'Общ. данные'!$D$26,0)</f>
        <v>0</v>
      </c>
      <c r="R3475" s="239"/>
      <c r="S3475" s="238">
        <f>ROUNDUP('Листы ввода'!M2421*'Общ. данные'!$D$26,0)</f>
        <v>0</v>
      </c>
      <c r="T3475" s="240"/>
      <c r="U3475" s="239"/>
      <c r="V3475" s="238">
        <f>ROUNDUP('Листы ввода'!N2421*'Общ. данные'!$D$26,0)</f>
        <v>0</v>
      </c>
      <c r="W3475" s="240"/>
      <c r="X3475" s="239"/>
      <c r="Y3475" s="262">
        <f>'Листы ввода'!O2421</f>
        <v>0</v>
      </c>
      <c r="Z3475" s="263"/>
      <c r="AA3475" s="26">
        <f>'Листы ввода'!P2421</f>
        <v>0</v>
      </c>
      <c r="AB3475" s="68">
        <f>'Листы ввода'!Q2421</f>
        <v>0</v>
      </c>
      <c r="AC3475" s="236">
        <f>'Листы ввода'!R2421</f>
        <v>0</v>
      </c>
      <c r="AD3475" s="236"/>
      <c r="AE3475" s="233">
        <f>IF('Листы ввода'!T2421=1,'Листы на печать'!P3475,AQ3475)</f>
        <v>0</v>
      </c>
      <c r="AF3475" s="264"/>
      <c r="AG3475" s="265"/>
      <c r="AH3475" s="266"/>
      <c r="AI3475" s="31"/>
      <c r="AJ3475" s="32"/>
      <c r="AK3475" s="265"/>
      <c r="AL3475" s="265"/>
      <c r="AM3475" s="266"/>
      <c r="AN3475" s="267"/>
      <c r="AO3475" s="266"/>
      <c r="AP3475" s="301"/>
      <c r="AQ3475" s="46">
        <f t="shared" si="77"/>
        <v>0</v>
      </c>
    </row>
    <row r="3476" spans="1:43" ht="20.45" customHeight="1">
      <c r="A3476" s="314"/>
      <c r="B3476" s="233">
        <f>'Листы ввода'!B2422</f>
        <v>0</v>
      </c>
      <c r="C3476" s="234"/>
      <c r="D3476" s="235">
        <f>'Листы ввода'!C2422</f>
        <v>0</v>
      </c>
      <c r="E3476" s="236"/>
      <c r="F3476" s="237"/>
      <c r="G3476" s="235">
        <f>'Листы ввода'!D2422</f>
        <v>0</v>
      </c>
      <c r="H3476" s="236"/>
      <c r="I3476" s="237"/>
      <c r="J3476" s="26">
        <f>'Листы ввода'!E2422</f>
        <v>0</v>
      </c>
      <c r="K3476" s="27">
        <f>'Листы ввода'!F2422</f>
        <v>0</v>
      </c>
      <c r="L3476" s="69">
        <f>ROUNDUP('Листы ввода'!G2422*'Общ. данные'!$D$26,0)</f>
        <v>0</v>
      </c>
      <c r="M3476" s="67">
        <f>'Листы ввода'!H2422</f>
        <v>0</v>
      </c>
      <c r="N3476" s="28">
        <f>'Листы ввода'!I2422</f>
        <v>0</v>
      </c>
      <c r="O3476" s="68">
        <f>'Листы ввода'!J2422</f>
        <v>0</v>
      </c>
      <c r="P3476" s="69">
        <f>ROUNDUP('Листы ввода'!K2422*'Общ. данные'!$D$26,0)</f>
        <v>0</v>
      </c>
      <c r="Q3476" s="238">
        <f>ROUNDUP('Листы ввода'!L2422*'Общ. данные'!$D$26,0)</f>
        <v>0</v>
      </c>
      <c r="R3476" s="239"/>
      <c r="S3476" s="238">
        <f>ROUNDUP('Листы ввода'!M2422*'Общ. данные'!$D$26,0)</f>
        <v>0</v>
      </c>
      <c r="T3476" s="240"/>
      <c r="U3476" s="239"/>
      <c r="V3476" s="238">
        <f>ROUNDUP('Листы ввода'!N2422*'Общ. данные'!$D$26,0)</f>
        <v>0</v>
      </c>
      <c r="W3476" s="240"/>
      <c r="X3476" s="239"/>
      <c r="Y3476" s="262">
        <f>'Листы ввода'!O2422</f>
        <v>0</v>
      </c>
      <c r="Z3476" s="263"/>
      <c r="AA3476" s="26">
        <f>'Листы ввода'!P2422</f>
        <v>0</v>
      </c>
      <c r="AB3476" s="68">
        <f>'Листы ввода'!Q2422</f>
        <v>0</v>
      </c>
      <c r="AC3476" s="236">
        <f>'Листы ввода'!R2422</f>
        <v>0</v>
      </c>
      <c r="AD3476" s="236"/>
      <c r="AE3476" s="233">
        <f>IF('Листы ввода'!T2422=1,'Листы на печать'!P3476,AQ3476)</f>
        <v>0</v>
      </c>
      <c r="AF3476" s="264"/>
      <c r="AG3476" s="265"/>
      <c r="AH3476" s="266"/>
      <c r="AI3476" s="33"/>
      <c r="AJ3476" s="34"/>
      <c r="AK3476" s="265"/>
      <c r="AL3476" s="265"/>
      <c r="AM3476" s="266"/>
      <c r="AN3476" s="275"/>
      <c r="AO3476" s="276"/>
      <c r="AP3476" s="301"/>
      <c r="AQ3476" s="46">
        <f t="shared" si="77"/>
        <v>0</v>
      </c>
    </row>
    <row r="3477" spans="1:43" ht="20.45" customHeight="1" thickBot="1">
      <c r="A3477" s="314"/>
      <c r="B3477" s="269">
        <f>'Листы ввода'!B2423</f>
        <v>0</v>
      </c>
      <c r="C3477" s="277"/>
      <c r="D3477" s="278">
        <f>'Листы ввода'!C2423</f>
        <v>0</v>
      </c>
      <c r="E3477" s="268"/>
      <c r="F3477" s="279"/>
      <c r="G3477" s="278">
        <f>'Листы ввода'!D2423</f>
        <v>0</v>
      </c>
      <c r="H3477" s="268"/>
      <c r="I3477" s="279"/>
      <c r="J3477" s="88">
        <f>'Листы ввода'!E2423</f>
        <v>0</v>
      </c>
      <c r="K3477" s="89">
        <f>'Листы ввода'!F2423</f>
        <v>0</v>
      </c>
      <c r="L3477" s="86">
        <f>ROUNDUP('Листы ввода'!G2423*'Общ. данные'!$D$26,0)</f>
        <v>0</v>
      </c>
      <c r="M3477" s="85">
        <f>'Листы ввода'!H2423</f>
        <v>0</v>
      </c>
      <c r="N3477" s="90">
        <f>'Листы ввода'!I2423</f>
        <v>0</v>
      </c>
      <c r="O3477" s="87">
        <f>'Листы ввода'!J2423</f>
        <v>0</v>
      </c>
      <c r="P3477" s="86">
        <f>ROUNDUP('Листы ввода'!K2423*'Общ. данные'!$D$26,0)</f>
        <v>0</v>
      </c>
      <c r="Q3477" s="258">
        <f>ROUNDUP('Листы ввода'!L2423*'Общ. данные'!$D$26,0)</f>
        <v>0</v>
      </c>
      <c r="R3477" s="259"/>
      <c r="S3477" s="258">
        <f>ROUNDUP('Листы ввода'!M2423*'Общ. данные'!$D$26,0)</f>
        <v>0</v>
      </c>
      <c r="T3477" s="280"/>
      <c r="U3477" s="259"/>
      <c r="V3477" s="258">
        <f>ROUNDUP('Листы ввода'!N2423*'Общ. данные'!$D$26,0)</f>
        <v>0</v>
      </c>
      <c r="W3477" s="280"/>
      <c r="X3477" s="259"/>
      <c r="Y3477" s="281">
        <f>'Листы ввода'!O2423</f>
        <v>0</v>
      </c>
      <c r="Z3477" s="282"/>
      <c r="AA3477" s="88">
        <f>'Листы ввода'!P2423</f>
        <v>0</v>
      </c>
      <c r="AB3477" s="87">
        <f>'Листы ввода'!Q2423</f>
        <v>0</v>
      </c>
      <c r="AC3477" s="268">
        <f>'Листы ввода'!R2423</f>
        <v>0</v>
      </c>
      <c r="AD3477" s="268"/>
      <c r="AE3477" s="269">
        <f>IF('Листы ввода'!T2423=1,'Листы на печать'!P3477,AQ3477)</f>
        <v>0</v>
      </c>
      <c r="AF3477" s="270"/>
      <c r="AG3477" s="271"/>
      <c r="AH3477" s="272"/>
      <c r="AI3477" s="35"/>
      <c r="AJ3477" s="36"/>
      <c r="AK3477" s="271"/>
      <c r="AL3477" s="271"/>
      <c r="AM3477" s="272"/>
      <c r="AN3477" s="273"/>
      <c r="AO3477" s="274"/>
      <c r="AP3477" s="301"/>
      <c r="AQ3477" s="46">
        <f t="shared" si="77"/>
        <v>0</v>
      </c>
    </row>
    <row r="3478" spans="1:43" ht="20.45" customHeight="1">
      <c r="A3478" s="314"/>
      <c r="B3478" s="241"/>
      <c r="C3478" s="242"/>
      <c r="D3478" s="242"/>
      <c r="E3478" s="242"/>
      <c r="F3478" s="242"/>
      <c r="G3478" s="242"/>
      <c r="H3478" s="242"/>
      <c r="I3478" s="242"/>
      <c r="J3478" s="242"/>
      <c r="K3478" s="242"/>
      <c r="L3478" s="242"/>
      <c r="M3478" s="242"/>
      <c r="N3478" s="242"/>
      <c r="O3478" s="242"/>
      <c r="P3478" s="242"/>
      <c r="Q3478" s="242"/>
      <c r="R3478" s="242"/>
      <c r="S3478" s="242"/>
      <c r="T3478" s="242"/>
      <c r="U3478" s="242"/>
      <c r="V3478" s="242"/>
      <c r="W3478" s="242"/>
      <c r="X3478" s="242"/>
      <c r="Y3478" s="242"/>
      <c r="Z3478" s="242"/>
      <c r="AA3478" s="242"/>
      <c r="AB3478" s="242"/>
      <c r="AC3478" s="242"/>
      <c r="AD3478" s="242"/>
      <c r="AE3478" s="242"/>
      <c r="AF3478" s="242"/>
      <c r="AG3478" s="242"/>
      <c r="AH3478" s="242"/>
      <c r="AI3478" s="242"/>
      <c r="AJ3478" s="242"/>
      <c r="AK3478" s="242"/>
      <c r="AL3478" s="242"/>
      <c r="AM3478" s="242"/>
      <c r="AN3478" s="242"/>
      <c r="AO3478" s="243"/>
      <c r="AP3478" s="301"/>
    </row>
    <row r="3479" spans="1:43" ht="20.45" customHeight="1" thickBot="1">
      <c r="A3479" s="314"/>
      <c r="B3479" s="241"/>
      <c r="C3479" s="242"/>
      <c r="D3479" s="242"/>
      <c r="E3479" s="242"/>
      <c r="F3479" s="242"/>
      <c r="G3479" s="242"/>
      <c r="H3479" s="242"/>
      <c r="I3479" s="242"/>
      <c r="J3479" s="242"/>
      <c r="K3479" s="242"/>
      <c r="L3479" s="242"/>
      <c r="M3479" s="242"/>
      <c r="N3479" s="242"/>
      <c r="O3479" s="242"/>
      <c r="P3479" s="242"/>
      <c r="Q3479" s="242"/>
      <c r="R3479" s="242"/>
      <c r="S3479" s="242"/>
      <c r="T3479" s="242"/>
      <c r="U3479" s="242"/>
      <c r="V3479" s="242"/>
      <c r="W3479" s="242"/>
      <c r="X3479" s="242"/>
      <c r="Y3479" s="242"/>
      <c r="Z3479" s="242"/>
      <c r="AA3479" s="242"/>
      <c r="AB3479" s="242"/>
      <c r="AC3479" s="242"/>
      <c r="AD3479" s="242"/>
      <c r="AE3479" s="242"/>
      <c r="AF3479" s="242"/>
      <c r="AG3479" s="242"/>
      <c r="AH3479" s="242"/>
      <c r="AI3479" s="242"/>
      <c r="AJ3479" s="242"/>
      <c r="AK3479" s="242"/>
      <c r="AL3479" s="242"/>
      <c r="AM3479" s="242"/>
      <c r="AN3479" s="242"/>
      <c r="AO3479" s="243"/>
      <c r="AP3479" s="301"/>
    </row>
    <row r="3480" spans="1:43" ht="12.75" customHeight="1" thickBot="1">
      <c r="A3480" s="314"/>
      <c r="B3480" s="241"/>
      <c r="C3480" s="242"/>
      <c r="D3480" s="242"/>
      <c r="E3480" s="242"/>
      <c r="F3480" s="242"/>
      <c r="G3480" s="242"/>
      <c r="H3480" s="242"/>
      <c r="I3480" s="242"/>
      <c r="J3480" s="242"/>
      <c r="K3480" s="242"/>
      <c r="L3480" s="242"/>
      <c r="M3480" s="242"/>
      <c r="N3480" s="242"/>
      <c r="O3480" s="242"/>
      <c r="P3480" s="242"/>
      <c r="Q3480" s="243"/>
      <c r="R3480" s="247"/>
      <c r="S3480" s="248"/>
      <c r="T3480" s="38"/>
      <c r="U3480" s="247"/>
      <c r="V3480" s="248"/>
      <c r="W3480" s="38"/>
      <c r="X3480" s="247"/>
      <c r="Y3480" s="248"/>
      <c r="Z3480" s="38"/>
      <c r="AA3480" s="249" t="str">
        <f>AA3437</f>
        <v>АП-08/15-АОВ2.К</v>
      </c>
      <c r="AB3480" s="250"/>
      <c r="AC3480" s="250"/>
      <c r="AD3480" s="250"/>
      <c r="AE3480" s="250"/>
      <c r="AF3480" s="250"/>
      <c r="AG3480" s="250"/>
      <c r="AH3480" s="250"/>
      <c r="AI3480" s="250"/>
      <c r="AJ3480" s="250"/>
      <c r="AK3480" s="250"/>
      <c r="AL3480" s="250"/>
      <c r="AM3480" s="250"/>
      <c r="AN3480" s="251"/>
      <c r="AO3480" s="65" t="s">
        <v>13</v>
      </c>
      <c r="AP3480" s="301"/>
    </row>
    <row r="3481" spans="1:43" ht="12.75" customHeight="1" thickBot="1">
      <c r="A3481" s="314"/>
      <c r="B3481" s="241"/>
      <c r="C3481" s="242"/>
      <c r="D3481" s="242"/>
      <c r="E3481" s="242"/>
      <c r="F3481" s="242"/>
      <c r="G3481" s="242"/>
      <c r="H3481" s="242"/>
      <c r="I3481" s="242"/>
      <c r="J3481" s="242"/>
      <c r="K3481" s="242"/>
      <c r="L3481" s="242"/>
      <c r="M3481" s="242"/>
      <c r="N3481" s="242"/>
      <c r="O3481" s="242"/>
      <c r="P3481" s="242"/>
      <c r="Q3481" s="243"/>
      <c r="R3481" s="258"/>
      <c r="S3481" s="259"/>
      <c r="T3481" s="15"/>
      <c r="U3481" s="258"/>
      <c r="V3481" s="259"/>
      <c r="W3481" s="15"/>
      <c r="X3481" s="258"/>
      <c r="Y3481" s="259"/>
      <c r="Z3481" s="39"/>
      <c r="AA3481" s="252"/>
      <c r="AB3481" s="253"/>
      <c r="AC3481" s="253"/>
      <c r="AD3481" s="253"/>
      <c r="AE3481" s="253"/>
      <c r="AF3481" s="253"/>
      <c r="AG3481" s="253"/>
      <c r="AH3481" s="253"/>
      <c r="AI3481" s="253"/>
      <c r="AJ3481" s="253"/>
      <c r="AK3481" s="253"/>
      <c r="AL3481" s="253"/>
      <c r="AM3481" s="253"/>
      <c r="AN3481" s="254"/>
      <c r="AO3481" s="260">
        <f>AO3438+1</f>
        <v>80</v>
      </c>
      <c r="AP3481" s="301"/>
    </row>
    <row r="3482" spans="1:43" ht="12.75" customHeight="1" thickBot="1">
      <c r="A3482" s="314"/>
      <c r="B3482" s="244"/>
      <c r="C3482" s="245"/>
      <c r="D3482" s="245"/>
      <c r="E3482" s="245"/>
      <c r="F3482" s="245"/>
      <c r="G3482" s="245"/>
      <c r="H3482" s="245"/>
      <c r="I3482" s="245"/>
      <c r="J3482" s="245"/>
      <c r="K3482" s="245"/>
      <c r="L3482" s="245"/>
      <c r="M3482" s="245"/>
      <c r="N3482" s="245"/>
      <c r="O3482" s="245"/>
      <c r="P3482" s="245"/>
      <c r="Q3482" s="246"/>
      <c r="R3482" s="229" t="s">
        <v>11</v>
      </c>
      <c r="S3482" s="230"/>
      <c r="T3482" s="63" t="s">
        <v>12</v>
      </c>
      <c r="U3482" s="229" t="s">
        <v>13</v>
      </c>
      <c r="V3482" s="230"/>
      <c r="W3482" s="63" t="s">
        <v>14</v>
      </c>
      <c r="X3482" s="229" t="s">
        <v>15</v>
      </c>
      <c r="Y3482" s="230"/>
      <c r="Z3482" s="63" t="s">
        <v>16</v>
      </c>
      <c r="AA3482" s="255"/>
      <c r="AB3482" s="256"/>
      <c r="AC3482" s="256"/>
      <c r="AD3482" s="256"/>
      <c r="AE3482" s="256"/>
      <c r="AF3482" s="256"/>
      <c r="AG3482" s="256"/>
      <c r="AH3482" s="256"/>
      <c r="AI3482" s="256"/>
      <c r="AJ3482" s="256"/>
      <c r="AK3482" s="256"/>
      <c r="AL3482" s="256"/>
      <c r="AM3482" s="256"/>
      <c r="AN3482" s="257"/>
      <c r="AO3482" s="261"/>
      <c r="AP3482" s="301"/>
    </row>
    <row r="3483" spans="1:43" ht="12.75" customHeight="1">
      <c r="A3483" s="315"/>
      <c r="B3483" s="231"/>
      <c r="C3483" s="231"/>
      <c r="D3483" s="231"/>
      <c r="E3483" s="231"/>
      <c r="F3483" s="231"/>
      <c r="G3483" s="231"/>
      <c r="H3483" s="231"/>
      <c r="I3483" s="231"/>
      <c r="J3483" s="231"/>
      <c r="K3483" s="231"/>
      <c r="L3483" s="231"/>
      <c r="M3483" s="231"/>
      <c r="N3483" s="231"/>
      <c r="O3483" s="231"/>
      <c r="P3483" s="231"/>
      <c r="Q3483" s="231"/>
      <c r="R3483" s="231"/>
      <c r="S3483" s="231"/>
      <c r="T3483" s="231"/>
      <c r="U3483" s="231"/>
      <c r="V3483" s="231"/>
      <c r="W3483" s="231"/>
      <c r="X3483" s="231"/>
      <c r="Y3483" s="231"/>
      <c r="Z3483" s="231"/>
      <c r="AA3483" s="231"/>
      <c r="AB3483" s="231"/>
      <c r="AC3483" s="231"/>
      <c r="AD3483" s="231"/>
      <c r="AE3483" s="231"/>
      <c r="AF3483" s="231"/>
      <c r="AG3483" s="231"/>
      <c r="AH3483" s="232" t="s">
        <v>20</v>
      </c>
      <c r="AI3483" s="232"/>
      <c r="AJ3483" s="232"/>
      <c r="AK3483" s="232"/>
      <c r="AL3483" s="232"/>
      <c r="AM3483" s="232"/>
      <c r="AN3483" s="232"/>
      <c r="AO3483" s="232"/>
      <c r="AP3483" s="302"/>
    </row>
    <row r="3484" spans="1:43" ht="12.75" customHeight="1" thickBot="1">
      <c r="A3484" s="313"/>
      <c r="B3484" s="316"/>
      <c r="C3484" s="316"/>
      <c r="D3484" s="316"/>
      <c r="E3484" s="316"/>
      <c r="F3484" s="316"/>
      <c r="G3484" s="316"/>
      <c r="H3484" s="316"/>
      <c r="I3484" s="316"/>
      <c r="J3484" s="316"/>
      <c r="K3484" s="316"/>
      <c r="L3484" s="316"/>
      <c r="M3484" s="316"/>
      <c r="N3484" s="316"/>
      <c r="O3484" s="316"/>
      <c r="P3484" s="316"/>
      <c r="Q3484" s="316"/>
      <c r="R3484" s="316"/>
      <c r="S3484" s="316"/>
      <c r="T3484" s="316"/>
      <c r="U3484" s="316"/>
      <c r="V3484" s="316"/>
      <c r="W3484" s="316"/>
      <c r="X3484" s="316"/>
      <c r="Y3484" s="316"/>
      <c r="Z3484" s="316"/>
      <c r="AA3484" s="316"/>
      <c r="AB3484" s="316"/>
      <c r="AC3484" s="316"/>
      <c r="AD3484" s="316"/>
      <c r="AE3484" s="316"/>
      <c r="AF3484" s="316"/>
      <c r="AG3484" s="316"/>
      <c r="AH3484" s="316"/>
      <c r="AI3484" s="316"/>
      <c r="AJ3484" s="316"/>
      <c r="AK3484" s="316"/>
      <c r="AL3484" s="316"/>
      <c r="AM3484" s="316"/>
      <c r="AN3484" s="316"/>
      <c r="AO3484" s="316"/>
      <c r="AP3484" s="300"/>
    </row>
    <row r="3485" spans="1:43" ht="20.45" customHeight="1" thickBot="1">
      <c r="A3485" s="314"/>
      <c r="B3485" s="294" t="s">
        <v>0</v>
      </c>
      <c r="C3485" s="303"/>
      <c r="D3485" s="229" t="s">
        <v>1</v>
      </c>
      <c r="E3485" s="306"/>
      <c r="F3485" s="306"/>
      <c r="G3485" s="306"/>
      <c r="H3485" s="306"/>
      <c r="I3485" s="307"/>
      <c r="J3485" s="308" t="s">
        <v>5</v>
      </c>
      <c r="K3485" s="309"/>
      <c r="L3485" s="309"/>
      <c r="M3485" s="309"/>
      <c r="N3485" s="309"/>
      <c r="O3485" s="309"/>
      <c r="P3485" s="309"/>
      <c r="Q3485" s="309"/>
      <c r="R3485" s="309"/>
      <c r="S3485" s="309"/>
      <c r="T3485" s="309"/>
      <c r="U3485" s="309"/>
      <c r="V3485" s="309"/>
      <c r="W3485" s="309"/>
      <c r="X3485" s="310"/>
      <c r="Y3485" s="308" t="s">
        <v>8</v>
      </c>
      <c r="Z3485" s="309"/>
      <c r="AA3485" s="309"/>
      <c r="AB3485" s="309"/>
      <c r="AC3485" s="309"/>
      <c r="AD3485" s="309"/>
      <c r="AE3485" s="309"/>
      <c r="AF3485" s="309"/>
      <c r="AG3485" s="309"/>
      <c r="AH3485" s="309"/>
      <c r="AI3485" s="309"/>
      <c r="AJ3485" s="309"/>
      <c r="AK3485" s="309"/>
      <c r="AL3485" s="309"/>
      <c r="AM3485" s="309"/>
      <c r="AN3485" s="309"/>
      <c r="AO3485" s="310"/>
      <c r="AP3485" s="301"/>
    </row>
    <row r="3486" spans="1:43" ht="20.45" customHeight="1" thickBot="1">
      <c r="A3486" s="314"/>
      <c r="B3486" s="304"/>
      <c r="C3486" s="305"/>
      <c r="D3486" s="294" t="s">
        <v>2</v>
      </c>
      <c r="E3486" s="311"/>
      <c r="F3486" s="303"/>
      <c r="G3486" s="294" t="s">
        <v>3</v>
      </c>
      <c r="H3486" s="311"/>
      <c r="I3486" s="303"/>
      <c r="J3486" s="294" t="s">
        <v>53</v>
      </c>
      <c r="K3486" s="298"/>
      <c r="L3486" s="295"/>
      <c r="M3486" s="294" t="s">
        <v>231</v>
      </c>
      <c r="N3486" s="298"/>
      <c r="O3486" s="298"/>
      <c r="P3486" s="295"/>
      <c r="Q3486" s="294" t="s">
        <v>18</v>
      </c>
      <c r="R3486" s="295"/>
      <c r="S3486" s="294" t="s">
        <v>17</v>
      </c>
      <c r="T3486" s="298"/>
      <c r="U3486" s="295"/>
      <c r="V3486" s="294" t="s">
        <v>110</v>
      </c>
      <c r="W3486" s="298"/>
      <c r="X3486" s="295"/>
      <c r="Y3486" s="308" t="s">
        <v>9</v>
      </c>
      <c r="Z3486" s="309"/>
      <c r="AA3486" s="309"/>
      <c r="AB3486" s="309"/>
      <c r="AC3486" s="309"/>
      <c r="AD3486" s="309"/>
      <c r="AE3486" s="309"/>
      <c r="AF3486" s="310"/>
      <c r="AG3486" s="308" t="s">
        <v>10</v>
      </c>
      <c r="AH3486" s="309"/>
      <c r="AI3486" s="309"/>
      <c r="AJ3486" s="309"/>
      <c r="AK3486" s="309"/>
      <c r="AL3486" s="309"/>
      <c r="AM3486" s="309"/>
      <c r="AN3486" s="309"/>
      <c r="AO3486" s="310"/>
      <c r="AP3486" s="301"/>
    </row>
    <row r="3487" spans="1:43" ht="20.45" customHeight="1">
      <c r="A3487" s="314"/>
      <c r="B3487" s="304"/>
      <c r="C3487" s="305"/>
      <c r="D3487" s="304"/>
      <c r="E3487" s="312"/>
      <c r="F3487" s="305"/>
      <c r="G3487" s="304"/>
      <c r="H3487" s="312"/>
      <c r="I3487" s="305"/>
      <c r="J3487" s="296"/>
      <c r="K3487" s="299"/>
      <c r="L3487" s="297"/>
      <c r="M3487" s="296"/>
      <c r="N3487" s="299"/>
      <c r="O3487" s="299"/>
      <c r="P3487" s="297"/>
      <c r="Q3487" s="296"/>
      <c r="R3487" s="297"/>
      <c r="S3487" s="296"/>
      <c r="T3487" s="299"/>
      <c r="U3487" s="297"/>
      <c r="V3487" s="296"/>
      <c r="W3487" s="299"/>
      <c r="X3487" s="297"/>
      <c r="Y3487" s="294" t="s">
        <v>4</v>
      </c>
      <c r="Z3487" s="295"/>
      <c r="AA3487" s="294" t="s">
        <v>6</v>
      </c>
      <c r="AB3487" s="298"/>
      <c r="AC3487" s="298"/>
      <c r="AD3487" s="295"/>
      <c r="AE3487" s="294" t="s">
        <v>7</v>
      </c>
      <c r="AF3487" s="295"/>
      <c r="AG3487" s="294" t="s">
        <v>4</v>
      </c>
      <c r="AH3487" s="295"/>
      <c r="AI3487" s="294" t="s">
        <v>6</v>
      </c>
      <c r="AJ3487" s="298"/>
      <c r="AK3487" s="298"/>
      <c r="AL3487" s="298"/>
      <c r="AM3487" s="295"/>
      <c r="AN3487" s="294" t="s">
        <v>7</v>
      </c>
      <c r="AO3487" s="295"/>
      <c r="AP3487" s="301"/>
    </row>
    <row r="3488" spans="1:43" ht="20.45" customHeight="1">
      <c r="A3488" s="314"/>
      <c r="B3488" s="304"/>
      <c r="C3488" s="305"/>
      <c r="D3488" s="304"/>
      <c r="E3488" s="312"/>
      <c r="F3488" s="305"/>
      <c r="G3488" s="304"/>
      <c r="H3488" s="312"/>
      <c r="I3488" s="305"/>
      <c r="J3488" s="296"/>
      <c r="K3488" s="299"/>
      <c r="L3488" s="297"/>
      <c r="M3488" s="296"/>
      <c r="N3488" s="299"/>
      <c r="O3488" s="299"/>
      <c r="P3488" s="297"/>
      <c r="Q3488" s="296"/>
      <c r="R3488" s="297"/>
      <c r="S3488" s="296"/>
      <c r="T3488" s="299"/>
      <c r="U3488" s="297"/>
      <c r="V3488" s="296"/>
      <c r="W3488" s="299"/>
      <c r="X3488" s="297"/>
      <c r="Y3488" s="296"/>
      <c r="Z3488" s="297"/>
      <c r="AA3488" s="296"/>
      <c r="AB3488" s="299"/>
      <c r="AC3488" s="299"/>
      <c r="AD3488" s="297"/>
      <c r="AE3488" s="296"/>
      <c r="AF3488" s="297"/>
      <c r="AG3488" s="296"/>
      <c r="AH3488" s="297"/>
      <c r="AI3488" s="296"/>
      <c r="AJ3488" s="299"/>
      <c r="AK3488" s="299"/>
      <c r="AL3488" s="299"/>
      <c r="AM3488" s="297"/>
      <c r="AN3488" s="296"/>
      <c r="AO3488" s="297"/>
      <c r="AP3488" s="301"/>
    </row>
    <row r="3489" spans="1:43" ht="20.45" customHeight="1" thickBot="1">
      <c r="A3489" s="314"/>
      <c r="B3489" s="304"/>
      <c r="C3489" s="305"/>
      <c r="D3489" s="304"/>
      <c r="E3489" s="312"/>
      <c r="F3489" s="305"/>
      <c r="G3489" s="304"/>
      <c r="H3489" s="312"/>
      <c r="I3489" s="305"/>
      <c r="J3489" s="296"/>
      <c r="K3489" s="299"/>
      <c r="L3489" s="297"/>
      <c r="M3489" s="296"/>
      <c r="N3489" s="299"/>
      <c r="O3489" s="299"/>
      <c r="P3489" s="297"/>
      <c r="Q3489" s="296"/>
      <c r="R3489" s="297"/>
      <c r="S3489" s="296"/>
      <c r="T3489" s="299"/>
      <c r="U3489" s="297"/>
      <c r="V3489" s="296"/>
      <c r="W3489" s="299"/>
      <c r="X3489" s="297"/>
      <c r="Y3489" s="296"/>
      <c r="Z3489" s="297"/>
      <c r="AA3489" s="296"/>
      <c r="AB3489" s="299"/>
      <c r="AC3489" s="299"/>
      <c r="AD3489" s="297"/>
      <c r="AE3489" s="296"/>
      <c r="AF3489" s="297"/>
      <c r="AG3489" s="296"/>
      <c r="AH3489" s="297"/>
      <c r="AI3489" s="296"/>
      <c r="AJ3489" s="299"/>
      <c r="AK3489" s="299"/>
      <c r="AL3489" s="299"/>
      <c r="AM3489" s="297"/>
      <c r="AN3489" s="296"/>
      <c r="AO3489" s="297"/>
      <c r="AP3489" s="301"/>
    </row>
    <row r="3490" spans="1:43" ht="20.45" customHeight="1">
      <c r="A3490" s="314"/>
      <c r="B3490" s="286">
        <f>'Листы ввода'!B2424</f>
        <v>0</v>
      </c>
      <c r="C3490" s="288"/>
      <c r="D3490" s="289">
        <f>'Листы ввода'!C2424</f>
        <v>0</v>
      </c>
      <c r="E3490" s="285"/>
      <c r="F3490" s="290"/>
      <c r="G3490" s="289">
        <f>'Листы ввода'!D2424</f>
        <v>0</v>
      </c>
      <c r="H3490" s="285"/>
      <c r="I3490" s="290"/>
      <c r="J3490" s="73">
        <f>'Листы ввода'!E2424</f>
        <v>0</v>
      </c>
      <c r="K3490" s="74">
        <f>'Листы ввода'!F2424</f>
        <v>0</v>
      </c>
      <c r="L3490" s="75">
        <f>ROUNDUP('Листы ввода'!G2424*'Общ. данные'!$D$26,0)</f>
        <v>0</v>
      </c>
      <c r="M3490" s="76">
        <f>'Листы ввода'!H2424</f>
        <v>0</v>
      </c>
      <c r="N3490" s="77">
        <f>'Листы ввода'!I2424</f>
        <v>0</v>
      </c>
      <c r="O3490" s="78">
        <f>'Листы ввода'!J2424</f>
        <v>0</v>
      </c>
      <c r="P3490" s="75">
        <f>ROUNDUP('Листы ввода'!K2424*'Общ. данные'!$D$26,0)</f>
        <v>0</v>
      </c>
      <c r="Q3490" s="291">
        <f>ROUNDUP('Листы ввода'!L2424*'Общ. данные'!$D$26,0)</f>
        <v>0</v>
      </c>
      <c r="R3490" s="292"/>
      <c r="S3490" s="291">
        <f>ROUNDUP('Листы ввода'!M2424*'Общ. данные'!$D$26,0)</f>
        <v>0</v>
      </c>
      <c r="T3490" s="293"/>
      <c r="U3490" s="292"/>
      <c r="V3490" s="291">
        <f>ROUNDUP('Листы ввода'!N2424*'Общ. данные'!$D$26,0)</f>
        <v>0</v>
      </c>
      <c r="W3490" s="293"/>
      <c r="X3490" s="292"/>
      <c r="Y3490" s="283">
        <f>'Листы ввода'!O2424</f>
        <v>0</v>
      </c>
      <c r="Z3490" s="284"/>
      <c r="AA3490" s="73">
        <f>'Листы ввода'!P2424</f>
        <v>0</v>
      </c>
      <c r="AB3490" s="78">
        <f>'Листы ввода'!Q2424</f>
        <v>0</v>
      </c>
      <c r="AC3490" s="285">
        <f>'Листы ввода'!R2424</f>
        <v>0</v>
      </c>
      <c r="AD3490" s="285"/>
      <c r="AE3490" s="286">
        <f>IF('Листы ввода'!T2424=1,'Листы на печать'!P3490,AQ3490)</f>
        <v>0</v>
      </c>
      <c r="AF3490" s="287"/>
      <c r="AG3490" s="231"/>
      <c r="AH3490" s="248"/>
      <c r="AI3490" s="24"/>
      <c r="AJ3490" s="25"/>
      <c r="AK3490" s="231"/>
      <c r="AL3490" s="231"/>
      <c r="AM3490" s="248"/>
      <c r="AN3490" s="247"/>
      <c r="AO3490" s="248"/>
      <c r="AP3490" s="301"/>
      <c r="AQ3490" s="46">
        <f>SUM(L3490,P3490,Q3490,S3490,V3490)</f>
        <v>0</v>
      </c>
    </row>
    <row r="3491" spans="1:43" ht="20.45" customHeight="1">
      <c r="A3491" s="314"/>
      <c r="B3491" s="233">
        <f>'Листы ввода'!B2425</f>
        <v>0</v>
      </c>
      <c r="C3491" s="234"/>
      <c r="D3491" s="235">
        <f>'Листы ввода'!C2425</f>
        <v>0</v>
      </c>
      <c r="E3491" s="236"/>
      <c r="F3491" s="237"/>
      <c r="G3491" s="235">
        <f>'Листы ввода'!D2425</f>
        <v>0</v>
      </c>
      <c r="H3491" s="236"/>
      <c r="I3491" s="237"/>
      <c r="J3491" s="26">
        <f>'Листы ввода'!E2425</f>
        <v>0</v>
      </c>
      <c r="K3491" s="27">
        <f>'Листы ввода'!F2425</f>
        <v>0</v>
      </c>
      <c r="L3491" s="69">
        <f>ROUNDUP('Листы ввода'!G2425*'Общ. данные'!$D$26,0)</f>
        <v>0</v>
      </c>
      <c r="M3491" s="67">
        <f>'Листы ввода'!H2425</f>
        <v>0</v>
      </c>
      <c r="N3491" s="28">
        <f>'Листы ввода'!I2425</f>
        <v>0</v>
      </c>
      <c r="O3491" s="68">
        <f>'Листы ввода'!J2425</f>
        <v>0</v>
      </c>
      <c r="P3491" s="69">
        <f>ROUNDUP('Листы ввода'!K2425*'Общ. данные'!$D$26,0)</f>
        <v>0</v>
      </c>
      <c r="Q3491" s="238">
        <f>ROUNDUP('Листы ввода'!L2425*'Общ. данные'!$D$26,0)</f>
        <v>0</v>
      </c>
      <c r="R3491" s="239"/>
      <c r="S3491" s="238">
        <f>ROUNDUP('Листы ввода'!M2425*'Общ. данные'!$D$26,0)</f>
        <v>0</v>
      </c>
      <c r="T3491" s="240"/>
      <c r="U3491" s="239"/>
      <c r="V3491" s="238">
        <f>ROUNDUP('Листы ввода'!N2425*'Общ. данные'!$D$26,0)</f>
        <v>0</v>
      </c>
      <c r="W3491" s="240"/>
      <c r="X3491" s="239"/>
      <c r="Y3491" s="262">
        <f>'Листы ввода'!O2425</f>
        <v>0</v>
      </c>
      <c r="Z3491" s="263"/>
      <c r="AA3491" s="26">
        <f>'Листы ввода'!P2425</f>
        <v>0</v>
      </c>
      <c r="AB3491" s="68">
        <f>'Листы ввода'!Q2425</f>
        <v>0</v>
      </c>
      <c r="AC3491" s="236">
        <f>'Листы ввода'!R2425</f>
        <v>0</v>
      </c>
      <c r="AD3491" s="236"/>
      <c r="AE3491" s="233">
        <f>IF('Листы ввода'!T2425=1,'Листы на печать'!P3491,AQ3491)</f>
        <v>0</v>
      </c>
      <c r="AF3491" s="264"/>
      <c r="AG3491" s="265"/>
      <c r="AH3491" s="266"/>
      <c r="AI3491" s="26"/>
      <c r="AJ3491" s="27"/>
      <c r="AK3491" s="265"/>
      <c r="AL3491" s="265"/>
      <c r="AM3491" s="266"/>
      <c r="AN3491" s="267"/>
      <c r="AO3491" s="266"/>
      <c r="AP3491" s="301"/>
      <c r="AQ3491" s="46">
        <f t="shared" ref="AQ3491:AQ3520" si="78">SUM(L3491,P3491,Q3491,S3491,V3491)</f>
        <v>0</v>
      </c>
    </row>
    <row r="3492" spans="1:43" ht="20.45" customHeight="1">
      <c r="A3492" s="314"/>
      <c r="B3492" s="233">
        <f>'Листы ввода'!B2426</f>
        <v>0</v>
      </c>
      <c r="C3492" s="234"/>
      <c r="D3492" s="235">
        <f>'Листы ввода'!C2426</f>
        <v>0</v>
      </c>
      <c r="E3492" s="236"/>
      <c r="F3492" s="237"/>
      <c r="G3492" s="235">
        <f>'Листы ввода'!D2426</f>
        <v>0</v>
      </c>
      <c r="H3492" s="236"/>
      <c r="I3492" s="237"/>
      <c r="J3492" s="26">
        <f>'Листы ввода'!E2426</f>
        <v>0</v>
      </c>
      <c r="K3492" s="27">
        <f>'Листы ввода'!F2426</f>
        <v>0</v>
      </c>
      <c r="L3492" s="69">
        <f>ROUNDUP('Листы ввода'!G2426*'Общ. данные'!$D$26,0)</f>
        <v>0</v>
      </c>
      <c r="M3492" s="67">
        <f>'Листы ввода'!H2426</f>
        <v>0</v>
      </c>
      <c r="N3492" s="28">
        <f>'Листы ввода'!I2426</f>
        <v>0</v>
      </c>
      <c r="O3492" s="68">
        <f>'Листы ввода'!J2426</f>
        <v>0</v>
      </c>
      <c r="P3492" s="69">
        <f>ROUNDUP('Листы ввода'!K2426*'Общ. данные'!$D$26,0)</f>
        <v>0</v>
      </c>
      <c r="Q3492" s="238">
        <f>ROUNDUP('Листы ввода'!L2426*'Общ. данные'!$D$26,0)</f>
        <v>0</v>
      </c>
      <c r="R3492" s="239"/>
      <c r="S3492" s="238">
        <f>ROUNDUP('Листы ввода'!M2426*'Общ. данные'!$D$26,0)</f>
        <v>0</v>
      </c>
      <c r="T3492" s="240"/>
      <c r="U3492" s="239"/>
      <c r="V3492" s="238">
        <f>ROUNDUP('Листы ввода'!N2426*'Общ. данные'!$D$26,0)</f>
        <v>0</v>
      </c>
      <c r="W3492" s="240"/>
      <c r="X3492" s="239"/>
      <c r="Y3492" s="262">
        <f>'Листы ввода'!O2426</f>
        <v>0</v>
      </c>
      <c r="Z3492" s="263"/>
      <c r="AA3492" s="26">
        <f>'Листы ввода'!P2426</f>
        <v>0</v>
      </c>
      <c r="AB3492" s="68">
        <f>'Листы ввода'!Q2426</f>
        <v>0</v>
      </c>
      <c r="AC3492" s="236">
        <f>'Листы ввода'!R2426</f>
        <v>0</v>
      </c>
      <c r="AD3492" s="236"/>
      <c r="AE3492" s="233">
        <f>IF('Листы ввода'!T2426=1,'Листы на печать'!P3492,AQ3492)</f>
        <v>0</v>
      </c>
      <c r="AF3492" s="264"/>
      <c r="AG3492" s="265"/>
      <c r="AH3492" s="266"/>
      <c r="AI3492" s="26"/>
      <c r="AJ3492" s="27"/>
      <c r="AK3492" s="265"/>
      <c r="AL3492" s="265"/>
      <c r="AM3492" s="266"/>
      <c r="AN3492" s="267"/>
      <c r="AO3492" s="266"/>
      <c r="AP3492" s="301"/>
      <c r="AQ3492" s="46">
        <f t="shared" si="78"/>
        <v>0</v>
      </c>
    </row>
    <row r="3493" spans="1:43" ht="20.45" customHeight="1">
      <c r="A3493" s="314"/>
      <c r="B3493" s="233">
        <f>'Листы ввода'!B2427</f>
        <v>0</v>
      </c>
      <c r="C3493" s="234"/>
      <c r="D3493" s="235">
        <f>'Листы ввода'!C2427</f>
        <v>0</v>
      </c>
      <c r="E3493" s="236"/>
      <c r="F3493" s="237"/>
      <c r="G3493" s="235">
        <f>'Листы ввода'!D2427</f>
        <v>0</v>
      </c>
      <c r="H3493" s="236"/>
      <c r="I3493" s="237"/>
      <c r="J3493" s="26">
        <f>'Листы ввода'!E2427</f>
        <v>0</v>
      </c>
      <c r="K3493" s="27">
        <f>'Листы ввода'!F2427</f>
        <v>0</v>
      </c>
      <c r="L3493" s="69">
        <f>ROUNDUP('Листы ввода'!G2427*'Общ. данные'!$D$26,0)</f>
        <v>0</v>
      </c>
      <c r="M3493" s="67">
        <f>'Листы ввода'!H2427</f>
        <v>0</v>
      </c>
      <c r="N3493" s="28">
        <f>'Листы ввода'!I2427</f>
        <v>0</v>
      </c>
      <c r="O3493" s="68">
        <f>'Листы ввода'!J2427</f>
        <v>0</v>
      </c>
      <c r="P3493" s="69">
        <f>ROUNDUP('Листы ввода'!K2427*'Общ. данные'!$D$26,0)</f>
        <v>0</v>
      </c>
      <c r="Q3493" s="238">
        <f>ROUNDUP('Листы ввода'!L2427*'Общ. данные'!$D$26,0)</f>
        <v>0</v>
      </c>
      <c r="R3493" s="239"/>
      <c r="S3493" s="238">
        <f>ROUNDUP('Листы ввода'!M2427*'Общ. данные'!$D$26,0)</f>
        <v>0</v>
      </c>
      <c r="T3493" s="240"/>
      <c r="U3493" s="239"/>
      <c r="V3493" s="238">
        <f>ROUNDUP('Листы ввода'!N2427*'Общ. данные'!$D$26,0)</f>
        <v>0</v>
      </c>
      <c r="W3493" s="240"/>
      <c r="X3493" s="239"/>
      <c r="Y3493" s="262">
        <f>'Листы ввода'!O2427</f>
        <v>0</v>
      </c>
      <c r="Z3493" s="263"/>
      <c r="AA3493" s="26">
        <f>'Листы ввода'!P2427</f>
        <v>0</v>
      </c>
      <c r="AB3493" s="68">
        <f>'Листы ввода'!Q2427</f>
        <v>0</v>
      </c>
      <c r="AC3493" s="236">
        <f>'Листы ввода'!R2427</f>
        <v>0</v>
      </c>
      <c r="AD3493" s="236"/>
      <c r="AE3493" s="233">
        <f>IF('Листы ввода'!T2427=1,'Листы на печать'!P3493,AQ3493)</f>
        <v>0</v>
      </c>
      <c r="AF3493" s="264"/>
      <c r="AG3493" s="265"/>
      <c r="AH3493" s="266"/>
      <c r="AI3493" s="26"/>
      <c r="AJ3493" s="27"/>
      <c r="AK3493" s="265"/>
      <c r="AL3493" s="265"/>
      <c r="AM3493" s="266"/>
      <c r="AN3493" s="267"/>
      <c r="AO3493" s="266"/>
      <c r="AP3493" s="301"/>
      <c r="AQ3493" s="46">
        <f t="shared" si="78"/>
        <v>0</v>
      </c>
    </row>
    <row r="3494" spans="1:43" ht="20.45" customHeight="1">
      <c r="A3494" s="314"/>
      <c r="B3494" s="233">
        <f>'Листы ввода'!B2428</f>
        <v>0</v>
      </c>
      <c r="C3494" s="234"/>
      <c r="D3494" s="235">
        <f>'Листы ввода'!C2428</f>
        <v>0</v>
      </c>
      <c r="E3494" s="236"/>
      <c r="F3494" s="237"/>
      <c r="G3494" s="235">
        <f>'Листы ввода'!D2428</f>
        <v>0</v>
      </c>
      <c r="H3494" s="236"/>
      <c r="I3494" s="237"/>
      <c r="J3494" s="26">
        <f>'Листы ввода'!E2428</f>
        <v>0</v>
      </c>
      <c r="K3494" s="27">
        <f>'Листы ввода'!F2428</f>
        <v>0</v>
      </c>
      <c r="L3494" s="69">
        <f>ROUNDUP('Листы ввода'!G2428*'Общ. данные'!$D$26,0)</f>
        <v>0</v>
      </c>
      <c r="M3494" s="67">
        <f>'Листы ввода'!H2428</f>
        <v>0</v>
      </c>
      <c r="N3494" s="28">
        <f>'Листы ввода'!I2428</f>
        <v>0</v>
      </c>
      <c r="O3494" s="68">
        <f>'Листы ввода'!J2428</f>
        <v>0</v>
      </c>
      <c r="P3494" s="69">
        <f>ROUNDUP('Листы ввода'!K2428*'Общ. данные'!$D$26,0)</f>
        <v>0</v>
      </c>
      <c r="Q3494" s="238">
        <f>ROUNDUP('Листы ввода'!L2428*'Общ. данные'!$D$26,0)</f>
        <v>0</v>
      </c>
      <c r="R3494" s="239"/>
      <c r="S3494" s="238">
        <f>ROUNDUP('Листы ввода'!M2428*'Общ. данные'!$D$26,0)</f>
        <v>0</v>
      </c>
      <c r="T3494" s="240"/>
      <c r="U3494" s="239"/>
      <c r="V3494" s="238">
        <f>ROUNDUP('Листы ввода'!N2428*'Общ. данные'!$D$26,0)</f>
        <v>0</v>
      </c>
      <c r="W3494" s="240"/>
      <c r="X3494" s="239"/>
      <c r="Y3494" s="262">
        <f>'Листы ввода'!O2428</f>
        <v>0</v>
      </c>
      <c r="Z3494" s="263"/>
      <c r="AA3494" s="26">
        <f>'Листы ввода'!P2428</f>
        <v>0</v>
      </c>
      <c r="AB3494" s="68">
        <f>'Листы ввода'!Q2428</f>
        <v>0</v>
      </c>
      <c r="AC3494" s="236">
        <f>'Листы ввода'!R2428</f>
        <v>0</v>
      </c>
      <c r="AD3494" s="236"/>
      <c r="AE3494" s="233">
        <f>IF('Листы ввода'!T2428=1,'Листы на печать'!P3494,AQ3494)</f>
        <v>0</v>
      </c>
      <c r="AF3494" s="264"/>
      <c r="AG3494" s="265"/>
      <c r="AH3494" s="266"/>
      <c r="AI3494" s="26"/>
      <c r="AJ3494" s="27"/>
      <c r="AK3494" s="265"/>
      <c r="AL3494" s="265"/>
      <c r="AM3494" s="266"/>
      <c r="AN3494" s="267"/>
      <c r="AO3494" s="266"/>
      <c r="AP3494" s="301"/>
      <c r="AQ3494" s="46">
        <f t="shared" si="78"/>
        <v>0</v>
      </c>
    </row>
    <row r="3495" spans="1:43" ht="20.45" customHeight="1">
      <c r="A3495" s="314"/>
      <c r="B3495" s="233">
        <f>'Листы ввода'!B2429</f>
        <v>0</v>
      </c>
      <c r="C3495" s="234"/>
      <c r="D3495" s="235">
        <f>'Листы ввода'!C2429</f>
        <v>0</v>
      </c>
      <c r="E3495" s="236"/>
      <c r="F3495" s="237"/>
      <c r="G3495" s="235">
        <f>'Листы ввода'!D2429</f>
        <v>0</v>
      </c>
      <c r="H3495" s="236"/>
      <c r="I3495" s="237"/>
      <c r="J3495" s="26">
        <f>'Листы ввода'!E2429</f>
        <v>0</v>
      </c>
      <c r="K3495" s="27">
        <f>'Листы ввода'!F2429</f>
        <v>0</v>
      </c>
      <c r="L3495" s="69">
        <f>ROUNDUP('Листы ввода'!G2429*'Общ. данные'!$D$26,0)</f>
        <v>0</v>
      </c>
      <c r="M3495" s="67">
        <f>'Листы ввода'!H2429</f>
        <v>0</v>
      </c>
      <c r="N3495" s="28">
        <f>'Листы ввода'!I2429</f>
        <v>0</v>
      </c>
      <c r="O3495" s="68">
        <f>'Листы ввода'!J2429</f>
        <v>0</v>
      </c>
      <c r="P3495" s="69">
        <f>ROUNDUP('Листы ввода'!K2429*'Общ. данные'!$D$26,0)</f>
        <v>0</v>
      </c>
      <c r="Q3495" s="238">
        <f>ROUNDUP('Листы ввода'!L2429*'Общ. данные'!$D$26,0)</f>
        <v>0</v>
      </c>
      <c r="R3495" s="239"/>
      <c r="S3495" s="238">
        <f>ROUNDUP('Листы ввода'!M2429*'Общ. данные'!$D$26,0)</f>
        <v>0</v>
      </c>
      <c r="T3495" s="240"/>
      <c r="U3495" s="239"/>
      <c r="V3495" s="238">
        <f>ROUNDUP('Листы ввода'!N2429*'Общ. данные'!$D$26,0)</f>
        <v>0</v>
      </c>
      <c r="W3495" s="240"/>
      <c r="X3495" s="239"/>
      <c r="Y3495" s="262">
        <f>'Листы ввода'!O2429</f>
        <v>0</v>
      </c>
      <c r="Z3495" s="263"/>
      <c r="AA3495" s="26">
        <f>'Листы ввода'!P2429</f>
        <v>0</v>
      </c>
      <c r="AB3495" s="68">
        <f>'Листы ввода'!Q2429</f>
        <v>0</v>
      </c>
      <c r="AC3495" s="236">
        <f>'Листы ввода'!R2429</f>
        <v>0</v>
      </c>
      <c r="AD3495" s="236"/>
      <c r="AE3495" s="233">
        <f>IF('Листы ввода'!T2429=1,'Листы на печать'!P3495,AQ3495)</f>
        <v>0</v>
      </c>
      <c r="AF3495" s="264"/>
      <c r="AG3495" s="265"/>
      <c r="AH3495" s="266"/>
      <c r="AI3495" s="26"/>
      <c r="AJ3495" s="27"/>
      <c r="AK3495" s="265"/>
      <c r="AL3495" s="265"/>
      <c r="AM3495" s="266"/>
      <c r="AN3495" s="267"/>
      <c r="AO3495" s="266"/>
      <c r="AP3495" s="301"/>
      <c r="AQ3495" s="46">
        <f t="shared" si="78"/>
        <v>0</v>
      </c>
    </row>
    <row r="3496" spans="1:43" ht="20.45" customHeight="1">
      <c r="A3496" s="314"/>
      <c r="B3496" s="233">
        <f>'Листы ввода'!B2430</f>
        <v>0</v>
      </c>
      <c r="C3496" s="234"/>
      <c r="D3496" s="235">
        <f>'Листы ввода'!C2430</f>
        <v>0</v>
      </c>
      <c r="E3496" s="236"/>
      <c r="F3496" s="237"/>
      <c r="G3496" s="235">
        <f>'Листы ввода'!D2430</f>
        <v>0</v>
      </c>
      <c r="H3496" s="236"/>
      <c r="I3496" s="237"/>
      <c r="J3496" s="26">
        <f>'Листы ввода'!E2430</f>
        <v>0</v>
      </c>
      <c r="K3496" s="27">
        <f>'Листы ввода'!F2430</f>
        <v>0</v>
      </c>
      <c r="L3496" s="69">
        <f>ROUNDUP('Листы ввода'!G2430*'Общ. данные'!$D$26,0)</f>
        <v>0</v>
      </c>
      <c r="M3496" s="67">
        <f>'Листы ввода'!H2430</f>
        <v>0</v>
      </c>
      <c r="N3496" s="28">
        <f>'Листы ввода'!I2430</f>
        <v>0</v>
      </c>
      <c r="O3496" s="68">
        <f>'Листы ввода'!J2430</f>
        <v>0</v>
      </c>
      <c r="P3496" s="69">
        <f>ROUNDUP('Листы ввода'!K2430*'Общ. данные'!$D$26,0)</f>
        <v>0</v>
      </c>
      <c r="Q3496" s="238">
        <f>ROUNDUP('Листы ввода'!L2430*'Общ. данные'!$D$26,0)</f>
        <v>0</v>
      </c>
      <c r="R3496" s="239"/>
      <c r="S3496" s="238">
        <f>ROUNDUP('Листы ввода'!M2430*'Общ. данные'!$D$26,0)</f>
        <v>0</v>
      </c>
      <c r="T3496" s="240"/>
      <c r="U3496" s="239"/>
      <c r="V3496" s="238">
        <f>ROUNDUP('Листы ввода'!N2430*'Общ. данные'!$D$26,0)</f>
        <v>0</v>
      </c>
      <c r="W3496" s="240"/>
      <c r="X3496" s="239"/>
      <c r="Y3496" s="262">
        <f>'Листы ввода'!O2430</f>
        <v>0</v>
      </c>
      <c r="Z3496" s="263"/>
      <c r="AA3496" s="26">
        <f>'Листы ввода'!P2430</f>
        <v>0</v>
      </c>
      <c r="AB3496" s="68">
        <f>'Листы ввода'!Q2430</f>
        <v>0</v>
      </c>
      <c r="AC3496" s="236">
        <f>'Листы ввода'!R2430</f>
        <v>0</v>
      </c>
      <c r="AD3496" s="236"/>
      <c r="AE3496" s="233">
        <f>IF('Листы ввода'!T2430=1,'Листы на печать'!P3496,AQ3496)</f>
        <v>0</v>
      </c>
      <c r="AF3496" s="264"/>
      <c r="AG3496" s="265"/>
      <c r="AH3496" s="266"/>
      <c r="AI3496" s="26"/>
      <c r="AJ3496" s="27"/>
      <c r="AK3496" s="265"/>
      <c r="AL3496" s="265"/>
      <c r="AM3496" s="266"/>
      <c r="AN3496" s="267"/>
      <c r="AO3496" s="266"/>
      <c r="AP3496" s="301"/>
      <c r="AQ3496" s="46">
        <f t="shared" si="78"/>
        <v>0</v>
      </c>
    </row>
    <row r="3497" spans="1:43" ht="20.45" customHeight="1">
      <c r="A3497" s="314"/>
      <c r="B3497" s="233">
        <f>'Листы ввода'!B2431</f>
        <v>0</v>
      </c>
      <c r="C3497" s="234"/>
      <c r="D3497" s="235">
        <f>'Листы ввода'!C2431</f>
        <v>0</v>
      </c>
      <c r="E3497" s="236"/>
      <c r="F3497" s="237"/>
      <c r="G3497" s="235">
        <f>'Листы ввода'!D2431</f>
        <v>0</v>
      </c>
      <c r="H3497" s="236"/>
      <c r="I3497" s="237"/>
      <c r="J3497" s="26">
        <f>'Листы ввода'!E2431</f>
        <v>0</v>
      </c>
      <c r="K3497" s="27">
        <f>'Листы ввода'!F2431</f>
        <v>0</v>
      </c>
      <c r="L3497" s="69">
        <f>ROUNDUP('Листы ввода'!G2431*'Общ. данные'!$D$26,0)</f>
        <v>0</v>
      </c>
      <c r="M3497" s="67">
        <f>'Листы ввода'!H2431</f>
        <v>0</v>
      </c>
      <c r="N3497" s="28">
        <f>'Листы ввода'!I2431</f>
        <v>0</v>
      </c>
      <c r="O3497" s="68">
        <f>'Листы ввода'!J2431</f>
        <v>0</v>
      </c>
      <c r="P3497" s="69">
        <f>ROUNDUP('Листы ввода'!K2431*'Общ. данные'!$D$26,0)</f>
        <v>0</v>
      </c>
      <c r="Q3497" s="238">
        <f>ROUNDUP('Листы ввода'!L2431*'Общ. данные'!$D$26,0)</f>
        <v>0</v>
      </c>
      <c r="R3497" s="239"/>
      <c r="S3497" s="238">
        <f>ROUNDUP('Листы ввода'!M2431*'Общ. данные'!$D$26,0)</f>
        <v>0</v>
      </c>
      <c r="T3497" s="240"/>
      <c r="U3497" s="239"/>
      <c r="V3497" s="238">
        <f>ROUNDUP('Листы ввода'!N2431*'Общ. данные'!$D$26,0)</f>
        <v>0</v>
      </c>
      <c r="W3497" s="240"/>
      <c r="X3497" s="239"/>
      <c r="Y3497" s="262">
        <f>'Листы ввода'!O2431</f>
        <v>0</v>
      </c>
      <c r="Z3497" s="263"/>
      <c r="AA3497" s="26">
        <f>'Листы ввода'!P2431</f>
        <v>0</v>
      </c>
      <c r="AB3497" s="68">
        <f>'Листы ввода'!Q2431</f>
        <v>0</v>
      </c>
      <c r="AC3497" s="236">
        <f>'Листы ввода'!R2431</f>
        <v>0</v>
      </c>
      <c r="AD3497" s="236"/>
      <c r="AE3497" s="233">
        <f>IF('Листы ввода'!T2431=1,'Листы на печать'!P3497,AQ3497)</f>
        <v>0</v>
      </c>
      <c r="AF3497" s="264"/>
      <c r="AG3497" s="265"/>
      <c r="AH3497" s="266"/>
      <c r="AI3497" s="26"/>
      <c r="AJ3497" s="27"/>
      <c r="AK3497" s="265"/>
      <c r="AL3497" s="265"/>
      <c r="AM3497" s="266"/>
      <c r="AN3497" s="267"/>
      <c r="AO3497" s="266"/>
      <c r="AP3497" s="301"/>
      <c r="AQ3497" s="46">
        <f t="shared" si="78"/>
        <v>0</v>
      </c>
    </row>
    <row r="3498" spans="1:43" ht="20.45" customHeight="1">
      <c r="A3498" s="314"/>
      <c r="B3498" s="233">
        <f>'Листы ввода'!B2432</f>
        <v>0</v>
      </c>
      <c r="C3498" s="234"/>
      <c r="D3498" s="235">
        <f>'Листы ввода'!C2432</f>
        <v>0</v>
      </c>
      <c r="E3498" s="236"/>
      <c r="F3498" s="237"/>
      <c r="G3498" s="235">
        <f>'Листы ввода'!D2432</f>
        <v>0</v>
      </c>
      <c r="H3498" s="236"/>
      <c r="I3498" s="237"/>
      <c r="J3498" s="26">
        <f>'Листы ввода'!E2432</f>
        <v>0</v>
      </c>
      <c r="K3498" s="27">
        <f>'Листы ввода'!F2432</f>
        <v>0</v>
      </c>
      <c r="L3498" s="69">
        <f>ROUNDUP('Листы ввода'!G2432*'Общ. данные'!$D$26,0)</f>
        <v>0</v>
      </c>
      <c r="M3498" s="67">
        <f>'Листы ввода'!H2432</f>
        <v>0</v>
      </c>
      <c r="N3498" s="28">
        <f>'Листы ввода'!I2432</f>
        <v>0</v>
      </c>
      <c r="O3498" s="68">
        <f>'Листы ввода'!J2432</f>
        <v>0</v>
      </c>
      <c r="P3498" s="69">
        <f>ROUNDUP('Листы ввода'!K2432*'Общ. данные'!$D$26,0)</f>
        <v>0</v>
      </c>
      <c r="Q3498" s="238">
        <f>ROUNDUP('Листы ввода'!L2432*'Общ. данные'!$D$26,0)</f>
        <v>0</v>
      </c>
      <c r="R3498" s="239"/>
      <c r="S3498" s="238">
        <f>ROUNDUP('Листы ввода'!M2432*'Общ. данные'!$D$26,0)</f>
        <v>0</v>
      </c>
      <c r="T3498" s="240"/>
      <c r="U3498" s="239"/>
      <c r="V3498" s="238">
        <f>ROUNDUP('Листы ввода'!N2432*'Общ. данные'!$D$26,0)</f>
        <v>0</v>
      </c>
      <c r="W3498" s="240"/>
      <c r="X3498" s="239"/>
      <c r="Y3498" s="262">
        <f>'Листы ввода'!O2432</f>
        <v>0</v>
      </c>
      <c r="Z3498" s="263"/>
      <c r="AA3498" s="26">
        <f>'Листы ввода'!P2432</f>
        <v>0</v>
      </c>
      <c r="AB3498" s="68">
        <f>'Листы ввода'!Q2432</f>
        <v>0</v>
      </c>
      <c r="AC3498" s="236">
        <f>'Листы ввода'!R2432</f>
        <v>0</v>
      </c>
      <c r="AD3498" s="236"/>
      <c r="AE3498" s="233">
        <f>IF('Листы ввода'!T2432=1,'Листы на печать'!P3498,AQ3498)</f>
        <v>0</v>
      </c>
      <c r="AF3498" s="264"/>
      <c r="AG3498" s="265"/>
      <c r="AH3498" s="266"/>
      <c r="AI3498" s="26"/>
      <c r="AJ3498" s="27"/>
      <c r="AK3498" s="265"/>
      <c r="AL3498" s="265"/>
      <c r="AM3498" s="266"/>
      <c r="AN3498" s="267"/>
      <c r="AO3498" s="266"/>
      <c r="AP3498" s="301"/>
      <c r="AQ3498" s="46">
        <f t="shared" si="78"/>
        <v>0</v>
      </c>
    </row>
    <row r="3499" spans="1:43" ht="20.45" customHeight="1">
      <c r="A3499" s="314"/>
      <c r="B3499" s="233">
        <f>'Листы ввода'!B2433</f>
        <v>0</v>
      </c>
      <c r="C3499" s="234"/>
      <c r="D3499" s="235">
        <f>'Листы ввода'!C2433</f>
        <v>0</v>
      </c>
      <c r="E3499" s="236"/>
      <c r="F3499" s="237"/>
      <c r="G3499" s="235">
        <f>'Листы ввода'!D2433</f>
        <v>0</v>
      </c>
      <c r="H3499" s="236"/>
      <c r="I3499" s="237"/>
      <c r="J3499" s="26">
        <f>'Листы ввода'!E2433</f>
        <v>0</v>
      </c>
      <c r="K3499" s="27">
        <f>'Листы ввода'!F2433</f>
        <v>0</v>
      </c>
      <c r="L3499" s="69">
        <f>ROUNDUP('Листы ввода'!G2433*'Общ. данные'!$D$26,0)</f>
        <v>0</v>
      </c>
      <c r="M3499" s="67">
        <f>'Листы ввода'!H2433</f>
        <v>0</v>
      </c>
      <c r="N3499" s="28">
        <f>'Листы ввода'!I2433</f>
        <v>0</v>
      </c>
      <c r="O3499" s="68">
        <f>'Листы ввода'!J2433</f>
        <v>0</v>
      </c>
      <c r="P3499" s="69">
        <f>ROUNDUP('Листы ввода'!K2433*'Общ. данные'!$D$26,0)</f>
        <v>0</v>
      </c>
      <c r="Q3499" s="238">
        <f>ROUNDUP('Листы ввода'!L2433*'Общ. данные'!$D$26,0)</f>
        <v>0</v>
      </c>
      <c r="R3499" s="239"/>
      <c r="S3499" s="238">
        <f>ROUNDUP('Листы ввода'!M2433*'Общ. данные'!$D$26,0)</f>
        <v>0</v>
      </c>
      <c r="T3499" s="240"/>
      <c r="U3499" s="239"/>
      <c r="V3499" s="238">
        <f>ROUNDUP('Листы ввода'!N2433*'Общ. данные'!$D$26,0)</f>
        <v>0</v>
      </c>
      <c r="W3499" s="240"/>
      <c r="X3499" s="239"/>
      <c r="Y3499" s="262">
        <f>'Листы ввода'!O2433</f>
        <v>0</v>
      </c>
      <c r="Z3499" s="263"/>
      <c r="AA3499" s="26">
        <f>'Листы ввода'!P2433</f>
        <v>0</v>
      </c>
      <c r="AB3499" s="68">
        <f>'Листы ввода'!Q2433</f>
        <v>0</v>
      </c>
      <c r="AC3499" s="236">
        <f>'Листы ввода'!R2433</f>
        <v>0</v>
      </c>
      <c r="AD3499" s="236"/>
      <c r="AE3499" s="233">
        <f>IF('Листы ввода'!T2433=1,'Листы на печать'!P3499,AQ3499)</f>
        <v>0</v>
      </c>
      <c r="AF3499" s="264"/>
      <c r="AG3499" s="265"/>
      <c r="AH3499" s="266"/>
      <c r="AI3499" s="26"/>
      <c r="AJ3499" s="27"/>
      <c r="AK3499" s="265"/>
      <c r="AL3499" s="265"/>
      <c r="AM3499" s="266"/>
      <c r="AN3499" s="267"/>
      <c r="AO3499" s="266"/>
      <c r="AP3499" s="301"/>
      <c r="AQ3499" s="46">
        <f t="shared" si="78"/>
        <v>0</v>
      </c>
    </row>
    <row r="3500" spans="1:43" ht="20.45" customHeight="1">
      <c r="A3500" s="314"/>
      <c r="B3500" s="233">
        <f>'Листы ввода'!B2434</f>
        <v>0</v>
      </c>
      <c r="C3500" s="234"/>
      <c r="D3500" s="235">
        <f>'Листы ввода'!C2434</f>
        <v>0</v>
      </c>
      <c r="E3500" s="236"/>
      <c r="F3500" s="237"/>
      <c r="G3500" s="235">
        <f>'Листы ввода'!D2434</f>
        <v>0</v>
      </c>
      <c r="H3500" s="236"/>
      <c r="I3500" s="237"/>
      <c r="J3500" s="26">
        <f>'Листы ввода'!E2434</f>
        <v>0</v>
      </c>
      <c r="K3500" s="27">
        <f>'Листы ввода'!F2434</f>
        <v>0</v>
      </c>
      <c r="L3500" s="69">
        <f>ROUNDUP('Листы ввода'!G2434*'Общ. данные'!$D$26,0)</f>
        <v>0</v>
      </c>
      <c r="M3500" s="67">
        <f>'Листы ввода'!H2434</f>
        <v>0</v>
      </c>
      <c r="N3500" s="28">
        <f>'Листы ввода'!I2434</f>
        <v>0</v>
      </c>
      <c r="O3500" s="68">
        <f>'Листы ввода'!J2434</f>
        <v>0</v>
      </c>
      <c r="P3500" s="69">
        <f>ROUNDUP('Листы ввода'!K2434*'Общ. данные'!$D$26,0)</f>
        <v>0</v>
      </c>
      <c r="Q3500" s="238">
        <f>ROUNDUP('Листы ввода'!L2434*'Общ. данные'!$D$26,0)</f>
        <v>0</v>
      </c>
      <c r="R3500" s="239"/>
      <c r="S3500" s="238">
        <f>ROUNDUP('Листы ввода'!M2434*'Общ. данные'!$D$26,0)</f>
        <v>0</v>
      </c>
      <c r="T3500" s="240"/>
      <c r="U3500" s="239"/>
      <c r="V3500" s="238">
        <f>ROUNDUP('Листы ввода'!N2434*'Общ. данные'!$D$26,0)</f>
        <v>0</v>
      </c>
      <c r="W3500" s="240"/>
      <c r="X3500" s="239"/>
      <c r="Y3500" s="262">
        <f>'Листы ввода'!O2434</f>
        <v>0</v>
      </c>
      <c r="Z3500" s="263"/>
      <c r="AA3500" s="26">
        <f>'Листы ввода'!P2434</f>
        <v>0</v>
      </c>
      <c r="AB3500" s="68">
        <f>'Листы ввода'!Q2434</f>
        <v>0</v>
      </c>
      <c r="AC3500" s="236">
        <f>'Листы ввода'!R2434</f>
        <v>0</v>
      </c>
      <c r="AD3500" s="236"/>
      <c r="AE3500" s="233">
        <f>IF('Листы ввода'!T2434=1,'Листы на печать'!P3500,AQ3500)</f>
        <v>0</v>
      </c>
      <c r="AF3500" s="264"/>
      <c r="AG3500" s="265"/>
      <c r="AH3500" s="266"/>
      <c r="AI3500" s="26"/>
      <c r="AJ3500" s="27"/>
      <c r="AK3500" s="265"/>
      <c r="AL3500" s="265"/>
      <c r="AM3500" s="266"/>
      <c r="AN3500" s="267"/>
      <c r="AO3500" s="266"/>
      <c r="AP3500" s="301"/>
      <c r="AQ3500" s="46">
        <f t="shared" si="78"/>
        <v>0</v>
      </c>
    </row>
    <row r="3501" spans="1:43" ht="20.45" customHeight="1">
      <c r="A3501" s="314"/>
      <c r="B3501" s="233">
        <f>'Листы ввода'!B2435</f>
        <v>0</v>
      </c>
      <c r="C3501" s="234"/>
      <c r="D3501" s="235">
        <f>'Листы ввода'!C2435</f>
        <v>0</v>
      </c>
      <c r="E3501" s="236"/>
      <c r="F3501" s="237"/>
      <c r="G3501" s="235">
        <f>'Листы ввода'!D2435</f>
        <v>0</v>
      </c>
      <c r="H3501" s="236"/>
      <c r="I3501" s="237"/>
      <c r="J3501" s="26">
        <f>'Листы ввода'!E2435</f>
        <v>0</v>
      </c>
      <c r="K3501" s="27">
        <f>'Листы ввода'!F2435</f>
        <v>0</v>
      </c>
      <c r="L3501" s="69">
        <f>ROUNDUP('Листы ввода'!G2435*'Общ. данные'!$D$26,0)</f>
        <v>0</v>
      </c>
      <c r="M3501" s="67">
        <f>'Листы ввода'!H2435</f>
        <v>0</v>
      </c>
      <c r="N3501" s="28">
        <f>'Листы ввода'!I2435</f>
        <v>0</v>
      </c>
      <c r="O3501" s="68">
        <f>'Листы ввода'!J2435</f>
        <v>0</v>
      </c>
      <c r="P3501" s="69">
        <f>ROUNDUP('Листы ввода'!K2435*'Общ. данные'!$D$26,0)</f>
        <v>0</v>
      </c>
      <c r="Q3501" s="238">
        <f>ROUNDUP('Листы ввода'!L2435*'Общ. данные'!$D$26,0)</f>
        <v>0</v>
      </c>
      <c r="R3501" s="239"/>
      <c r="S3501" s="238">
        <f>ROUNDUP('Листы ввода'!M2435*'Общ. данные'!$D$26,0)</f>
        <v>0</v>
      </c>
      <c r="T3501" s="240"/>
      <c r="U3501" s="239"/>
      <c r="V3501" s="238">
        <f>ROUNDUP('Листы ввода'!N2435*'Общ. данные'!$D$26,0)</f>
        <v>0</v>
      </c>
      <c r="W3501" s="240"/>
      <c r="X3501" s="239"/>
      <c r="Y3501" s="262">
        <f>'Листы ввода'!O2435</f>
        <v>0</v>
      </c>
      <c r="Z3501" s="263"/>
      <c r="AA3501" s="26">
        <f>'Листы ввода'!P2435</f>
        <v>0</v>
      </c>
      <c r="AB3501" s="68">
        <f>'Листы ввода'!Q2435</f>
        <v>0</v>
      </c>
      <c r="AC3501" s="236">
        <f>'Листы ввода'!R2435</f>
        <v>0</v>
      </c>
      <c r="AD3501" s="236"/>
      <c r="AE3501" s="233">
        <f>IF('Листы ввода'!T2435=1,'Листы на печать'!P3501,AQ3501)</f>
        <v>0</v>
      </c>
      <c r="AF3501" s="264"/>
      <c r="AG3501" s="265"/>
      <c r="AH3501" s="266"/>
      <c r="AI3501" s="26"/>
      <c r="AJ3501" s="27"/>
      <c r="AK3501" s="265"/>
      <c r="AL3501" s="265"/>
      <c r="AM3501" s="266"/>
      <c r="AN3501" s="267"/>
      <c r="AO3501" s="266"/>
      <c r="AP3501" s="301"/>
      <c r="AQ3501" s="46">
        <f t="shared" si="78"/>
        <v>0</v>
      </c>
    </row>
    <row r="3502" spans="1:43" ht="20.45" customHeight="1">
      <c r="A3502" s="314"/>
      <c r="B3502" s="233">
        <f>'Листы ввода'!B2436</f>
        <v>0</v>
      </c>
      <c r="C3502" s="234"/>
      <c r="D3502" s="235">
        <f>'Листы ввода'!C2436</f>
        <v>0</v>
      </c>
      <c r="E3502" s="236"/>
      <c r="F3502" s="237"/>
      <c r="G3502" s="235">
        <f>'Листы ввода'!D2436</f>
        <v>0</v>
      </c>
      <c r="H3502" s="236"/>
      <c r="I3502" s="237"/>
      <c r="J3502" s="26">
        <f>'Листы ввода'!E2436</f>
        <v>0</v>
      </c>
      <c r="K3502" s="27">
        <f>'Листы ввода'!F2436</f>
        <v>0</v>
      </c>
      <c r="L3502" s="69">
        <f>ROUNDUP('Листы ввода'!G2436*'Общ. данные'!$D$26,0)</f>
        <v>0</v>
      </c>
      <c r="M3502" s="67">
        <f>'Листы ввода'!H2436</f>
        <v>0</v>
      </c>
      <c r="N3502" s="28">
        <f>'Листы ввода'!I2436</f>
        <v>0</v>
      </c>
      <c r="O3502" s="68">
        <f>'Листы ввода'!J2436</f>
        <v>0</v>
      </c>
      <c r="P3502" s="69">
        <f>ROUNDUP('Листы ввода'!K2436*'Общ. данные'!$D$26,0)</f>
        <v>0</v>
      </c>
      <c r="Q3502" s="238">
        <f>ROUNDUP('Листы ввода'!L2436*'Общ. данные'!$D$26,0)</f>
        <v>0</v>
      </c>
      <c r="R3502" s="239"/>
      <c r="S3502" s="238">
        <f>ROUNDUP('Листы ввода'!M2436*'Общ. данные'!$D$26,0)</f>
        <v>0</v>
      </c>
      <c r="T3502" s="240"/>
      <c r="U3502" s="239"/>
      <c r="V3502" s="238">
        <f>ROUNDUP('Листы ввода'!N2436*'Общ. данные'!$D$26,0)</f>
        <v>0</v>
      </c>
      <c r="W3502" s="240"/>
      <c r="X3502" s="239"/>
      <c r="Y3502" s="262">
        <f>'Листы ввода'!O2436</f>
        <v>0</v>
      </c>
      <c r="Z3502" s="263"/>
      <c r="AA3502" s="26">
        <f>'Листы ввода'!P2436</f>
        <v>0</v>
      </c>
      <c r="AB3502" s="68">
        <f>'Листы ввода'!Q2436</f>
        <v>0</v>
      </c>
      <c r="AC3502" s="236">
        <f>'Листы ввода'!R2436</f>
        <v>0</v>
      </c>
      <c r="AD3502" s="236"/>
      <c r="AE3502" s="233">
        <f>IF('Листы ввода'!T2436=1,'Листы на печать'!P3502,AQ3502)</f>
        <v>0</v>
      </c>
      <c r="AF3502" s="264"/>
      <c r="AG3502" s="265"/>
      <c r="AH3502" s="266"/>
      <c r="AI3502" s="26"/>
      <c r="AJ3502" s="27"/>
      <c r="AK3502" s="265"/>
      <c r="AL3502" s="265"/>
      <c r="AM3502" s="266"/>
      <c r="AN3502" s="267"/>
      <c r="AO3502" s="266"/>
      <c r="AP3502" s="301"/>
      <c r="AQ3502" s="46">
        <f t="shared" si="78"/>
        <v>0</v>
      </c>
    </row>
    <row r="3503" spans="1:43" ht="20.45" customHeight="1">
      <c r="A3503" s="314"/>
      <c r="B3503" s="233">
        <f>'Листы ввода'!B2437</f>
        <v>0</v>
      </c>
      <c r="C3503" s="234"/>
      <c r="D3503" s="235">
        <f>'Листы ввода'!C2437</f>
        <v>0</v>
      </c>
      <c r="E3503" s="236"/>
      <c r="F3503" s="237"/>
      <c r="G3503" s="235">
        <f>'Листы ввода'!D2437</f>
        <v>0</v>
      </c>
      <c r="H3503" s="236"/>
      <c r="I3503" s="237"/>
      <c r="J3503" s="26">
        <f>'Листы ввода'!E2437</f>
        <v>0</v>
      </c>
      <c r="K3503" s="27">
        <f>'Листы ввода'!F2437</f>
        <v>0</v>
      </c>
      <c r="L3503" s="69">
        <f>ROUNDUP('Листы ввода'!G2437*'Общ. данные'!$D$26,0)</f>
        <v>0</v>
      </c>
      <c r="M3503" s="67">
        <f>'Листы ввода'!H2437</f>
        <v>0</v>
      </c>
      <c r="N3503" s="28">
        <f>'Листы ввода'!I2437</f>
        <v>0</v>
      </c>
      <c r="O3503" s="68">
        <f>'Листы ввода'!J2437</f>
        <v>0</v>
      </c>
      <c r="P3503" s="69">
        <f>ROUNDUP('Листы ввода'!K2437*'Общ. данные'!$D$26,0)</f>
        <v>0</v>
      </c>
      <c r="Q3503" s="238">
        <f>ROUNDUP('Листы ввода'!L2437*'Общ. данные'!$D$26,0)</f>
        <v>0</v>
      </c>
      <c r="R3503" s="239"/>
      <c r="S3503" s="238">
        <f>ROUNDUP('Листы ввода'!M2437*'Общ. данные'!$D$26,0)</f>
        <v>0</v>
      </c>
      <c r="T3503" s="240"/>
      <c r="U3503" s="239"/>
      <c r="V3503" s="238">
        <f>ROUNDUP('Листы ввода'!N2437*'Общ. данные'!$D$26,0)</f>
        <v>0</v>
      </c>
      <c r="W3503" s="240"/>
      <c r="X3503" s="239"/>
      <c r="Y3503" s="262">
        <f>'Листы ввода'!O2437</f>
        <v>0</v>
      </c>
      <c r="Z3503" s="263"/>
      <c r="AA3503" s="26">
        <f>'Листы ввода'!P2437</f>
        <v>0</v>
      </c>
      <c r="AB3503" s="68">
        <f>'Листы ввода'!Q2437</f>
        <v>0</v>
      </c>
      <c r="AC3503" s="236">
        <f>'Листы ввода'!R2437</f>
        <v>0</v>
      </c>
      <c r="AD3503" s="236"/>
      <c r="AE3503" s="233">
        <f>IF('Листы ввода'!T2437=1,'Листы на печать'!P3503,AQ3503)</f>
        <v>0</v>
      </c>
      <c r="AF3503" s="264"/>
      <c r="AG3503" s="265"/>
      <c r="AH3503" s="266"/>
      <c r="AI3503" s="26"/>
      <c r="AJ3503" s="27"/>
      <c r="AK3503" s="265"/>
      <c r="AL3503" s="265"/>
      <c r="AM3503" s="266"/>
      <c r="AN3503" s="267"/>
      <c r="AO3503" s="266"/>
      <c r="AP3503" s="301"/>
      <c r="AQ3503" s="46">
        <f t="shared" si="78"/>
        <v>0</v>
      </c>
    </row>
    <row r="3504" spans="1:43" ht="20.45" customHeight="1">
      <c r="A3504" s="314"/>
      <c r="B3504" s="233">
        <f>'Листы ввода'!B2438</f>
        <v>0</v>
      </c>
      <c r="C3504" s="234"/>
      <c r="D3504" s="235">
        <f>'Листы ввода'!C2438</f>
        <v>0</v>
      </c>
      <c r="E3504" s="236"/>
      <c r="F3504" s="237"/>
      <c r="G3504" s="235">
        <f>'Листы ввода'!D2438</f>
        <v>0</v>
      </c>
      <c r="H3504" s="236"/>
      <c r="I3504" s="237"/>
      <c r="J3504" s="26">
        <f>'Листы ввода'!E2438</f>
        <v>0</v>
      </c>
      <c r="K3504" s="27">
        <f>'Листы ввода'!F2438</f>
        <v>0</v>
      </c>
      <c r="L3504" s="69">
        <f>ROUNDUP('Листы ввода'!G2438*'Общ. данные'!$D$26,0)</f>
        <v>0</v>
      </c>
      <c r="M3504" s="67">
        <f>'Листы ввода'!H2438</f>
        <v>0</v>
      </c>
      <c r="N3504" s="28">
        <f>'Листы ввода'!I2438</f>
        <v>0</v>
      </c>
      <c r="O3504" s="68">
        <f>'Листы ввода'!J2438</f>
        <v>0</v>
      </c>
      <c r="P3504" s="69">
        <f>ROUNDUP('Листы ввода'!K2438*'Общ. данные'!$D$26,0)</f>
        <v>0</v>
      </c>
      <c r="Q3504" s="238">
        <f>ROUNDUP('Листы ввода'!L2438*'Общ. данные'!$D$26,0)</f>
        <v>0</v>
      </c>
      <c r="R3504" s="239"/>
      <c r="S3504" s="238">
        <f>ROUNDUP('Листы ввода'!M2438*'Общ. данные'!$D$26,0)</f>
        <v>0</v>
      </c>
      <c r="T3504" s="240"/>
      <c r="U3504" s="239"/>
      <c r="V3504" s="238">
        <f>ROUNDUP('Листы ввода'!N2438*'Общ. данные'!$D$26,0)</f>
        <v>0</v>
      </c>
      <c r="W3504" s="240"/>
      <c r="X3504" s="239"/>
      <c r="Y3504" s="262">
        <f>'Листы ввода'!O2438</f>
        <v>0</v>
      </c>
      <c r="Z3504" s="263"/>
      <c r="AA3504" s="26">
        <f>'Листы ввода'!P2438</f>
        <v>0</v>
      </c>
      <c r="AB3504" s="68">
        <f>'Листы ввода'!Q2438</f>
        <v>0</v>
      </c>
      <c r="AC3504" s="236">
        <f>'Листы ввода'!R2438</f>
        <v>0</v>
      </c>
      <c r="AD3504" s="236"/>
      <c r="AE3504" s="233">
        <f>IF('Листы ввода'!T2438=1,'Листы на печать'!P3504,AQ3504)</f>
        <v>0</v>
      </c>
      <c r="AF3504" s="264"/>
      <c r="AG3504" s="265"/>
      <c r="AH3504" s="266"/>
      <c r="AI3504" s="26"/>
      <c r="AJ3504" s="27"/>
      <c r="AK3504" s="265"/>
      <c r="AL3504" s="265"/>
      <c r="AM3504" s="266"/>
      <c r="AN3504" s="267"/>
      <c r="AO3504" s="266"/>
      <c r="AP3504" s="301"/>
      <c r="AQ3504" s="46">
        <f t="shared" si="78"/>
        <v>0</v>
      </c>
    </row>
    <row r="3505" spans="1:43" ht="20.45" customHeight="1">
      <c r="A3505" s="314"/>
      <c r="B3505" s="233">
        <f>'Листы ввода'!B2439</f>
        <v>0</v>
      </c>
      <c r="C3505" s="234"/>
      <c r="D3505" s="235">
        <f>'Листы ввода'!C2439</f>
        <v>0</v>
      </c>
      <c r="E3505" s="236"/>
      <c r="F3505" s="237"/>
      <c r="G3505" s="235">
        <f>'Листы ввода'!D2439</f>
        <v>0</v>
      </c>
      <c r="H3505" s="236"/>
      <c r="I3505" s="237"/>
      <c r="J3505" s="26">
        <f>'Листы ввода'!E2439</f>
        <v>0</v>
      </c>
      <c r="K3505" s="27">
        <f>'Листы ввода'!F2439</f>
        <v>0</v>
      </c>
      <c r="L3505" s="69">
        <f>ROUNDUP('Листы ввода'!G2439*'Общ. данные'!$D$26,0)</f>
        <v>0</v>
      </c>
      <c r="M3505" s="67">
        <f>'Листы ввода'!H2439</f>
        <v>0</v>
      </c>
      <c r="N3505" s="28">
        <f>'Листы ввода'!I2439</f>
        <v>0</v>
      </c>
      <c r="O3505" s="68">
        <f>'Листы ввода'!J2439</f>
        <v>0</v>
      </c>
      <c r="P3505" s="69">
        <f>ROUNDUP('Листы ввода'!K2439*'Общ. данные'!$D$26,0)</f>
        <v>0</v>
      </c>
      <c r="Q3505" s="238">
        <f>ROUNDUP('Листы ввода'!L2439*'Общ. данные'!$D$26,0)</f>
        <v>0</v>
      </c>
      <c r="R3505" s="239"/>
      <c r="S3505" s="238">
        <f>ROUNDUP('Листы ввода'!M2439*'Общ. данные'!$D$26,0)</f>
        <v>0</v>
      </c>
      <c r="T3505" s="240"/>
      <c r="U3505" s="239"/>
      <c r="V3505" s="238">
        <f>ROUNDUP('Листы ввода'!N2439*'Общ. данные'!$D$26,0)</f>
        <v>0</v>
      </c>
      <c r="W3505" s="240"/>
      <c r="X3505" s="239"/>
      <c r="Y3505" s="262">
        <f>'Листы ввода'!O2439</f>
        <v>0</v>
      </c>
      <c r="Z3505" s="263"/>
      <c r="AA3505" s="26">
        <f>'Листы ввода'!P2439</f>
        <v>0</v>
      </c>
      <c r="AB3505" s="68">
        <f>'Листы ввода'!Q2439</f>
        <v>0</v>
      </c>
      <c r="AC3505" s="236">
        <f>'Листы ввода'!R2439</f>
        <v>0</v>
      </c>
      <c r="AD3505" s="236"/>
      <c r="AE3505" s="233">
        <f>IF('Листы ввода'!T2439=1,'Листы на печать'!P3505,AQ3505)</f>
        <v>0</v>
      </c>
      <c r="AF3505" s="264"/>
      <c r="AG3505" s="265"/>
      <c r="AH3505" s="266"/>
      <c r="AI3505" s="26"/>
      <c r="AJ3505" s="27"/>
      <c r="AK3505" s="265"/>
      <c r="AL3505" s="265"/>
      <c r="AM3505" s="266"/>
      <c r="AN3505" s="267"/>
      <c r="AO3505" s="266"/>
      <c r="AP3505" s="301"/>
      <c r="AQ3505" s="46">
        <f t="shared" si="78"/>
        <v>0</v>
      </c>
    </row>
    <row r="3506" spans="1:43" ht="20.45" customHeight="1">
      <c r="A3506" s="314"/>
      <c r="B3506" s="233">
        <f>'Листы ввода'!B2440</f>
        <v>0</v>
      </c>
      <c r="C3506" s="234"/>
      <c r="D3506" s="235">
        <f>'Листы ввода'!C2440</f>
        <v>0</v>
      </c>
      <c r="E3506" s="236"/>
      <c r="F3506" s="237"/>
      <c r="G3506" s="235">
        <f>'Листы ввода'!D2440</f>
        <v>0</v>
      </c>
      <c r="H3506" s="236"/>
      <c r="I3506" s="237"/>
      <c r="J3506" s="26">
        <f>'Листы ввода'!E2440</f>
        <v>0</v>
      </c>
      <c r="K3506" s="27">
        <f>'Листы ввода'!F2440</f>
        <v>0</v>
      </c>
      <c r="L3506" s="69">
        <f>ROUNDUP('Листы ввода'!G2440*'Общ. данные'!$D$26,0)</f>
        <v>0</v>
      </c>
      <c r="M3506" s="67">
        <f>'Листы ввода'!H2440</f>
        <v>0</v>
      </c>
      <c r="N3506" s="28">
        <f>'Листы ввода'!I2440</f>
        <v>0</v>
      </c>
      <c r="O3506" s="68">
        <f>'Листы ввода'!J2440</f>
        <v>0</v>
      </c>
      <c r="P3506" s="69">
        <f>ROUNDUP('Листы ввода'!K2440*'Общ. данные'!$D$26,0)</f>
        <v>0</v>
      </c>
      <c r="Q3506" s="238">
        <f>ROUNDUP('Листы ввода'!L2440*'Общ. данные'!$D$26,0)</f>
        <v>0</v>
      </c>
      <c r="R3506" s="239"/>
      <c r="S3506" s="238">
        <f>ROUNDUP('Листы ввода'!M2440*'Общ. данные'!$D$26,0)</f>
        <v>0</v>
      </c>
      <c r="T3506" s="240"/>
      <c r="U3506" s="239"/>
      <c r="V3506" s="238">
        <f>ROUNDUP('Листы ввода'!N2440*'Общ. данные'!$D$26,0)</f>
        <v>0</v>
      </c>
      <c r="W3506" s="240"/>
      <c r="X3506" s="239"/>
      <c r="Y3506" s="262">
        <f>'Листы ввода'!O2440</f>
        <v>0</v>
      </c>
      <c r="Z3506" s="263"/>
      <c r="AA3506" s="26">
        <f>'Листы ввода'!P2440</f>
        <v>0</v>
      </c>
      <c r="AB3506" s="68">
        <f>'Листы ввода'!Q2440</f>
        <v>0</v>
      </c>
      <c r="AC3506" s="236">
        <f>'Листы ввода'!R2440</f>
        <v>0</v>
      </c>
      <c r="AD3506" s="236"/>
      <c r="AE3506" s="233">
        <f>IF('Листы ввода'!T2440=1,'Листы на печать'!P3506,AQ3506)</f>
        <v>0</v>
      </c>
      <c r="AF3506" s="264"/>
      <c r="AG3506" s="265"/>
      <c r="AH3506" s="266"/>
      <c r="AI3506" s="26"/>
      <c r="AJ3506" s="27"/>
      <c r="AK3506" s="265"/>
      <c r="AL3506" s="265"/>
      <c r="AM3506" s="266"/>
      <c r="AN3506" s="267"/>
      <c r="AO3506" s="266"/>
      <c r="AP3506" s="301"/>
      <c r="AQ3506" s="46">
        <f t="shared" si="78"/>
        <v>0</v>
      </c>
    </row>
    <row r="3507" spans="1:43" ht="20.45" customHeight="1">
      <c r="A3507" s="314"/>
      <c r="B3507" s="233">
        <f>'Листы ввода'!B2441</f>
        <v>0</v>
      </c>
      <c r="C3507" s="234"/>
      <c r="D3507" s="235">
        <f>'Листы ввода'!C2441</f>
        <v>0</v>
      </c>
      <c r="E3507" s="236"/>
      <c r="F3507" s="237"/>
      <c r="G3507" s="235">
        <f>'Листы ввода'!D2441</f>
        <v>0</v>
      </c>
      <c r="H3507" s="236"/>
      <c r="I3507" s="237"/>
      <c r="J3507" s="26">
        <f>'Листы ввода'!E2441</f>
        <v>0</v>
      </c>
      <c r="K3507" s="27">
        <f>'Листы ввода'!F2441</f>
        <v>0</v>
      </c>
      <c r="L3507" s="69">
        <f>ROUNDUP('Листы ввода'!G2441*'Общ. данные'!$D$26,0)</f>
        <v>0</v>
      </c>
      <c r="M3507" s="67">
        <f>'Листы ввода'!H2441</f>
        <v>0</v>
      </c>
      <c r="N3507" s="28">
        <f>'Листы ввода'!I2441</f>
        <v>0</v>
      </c>
      <c r="O3507" s="68">
        <f>'Листы ввода'!J2441</f>
        <v>0</v>
      </c>
      <c r="P3507" s="69">
        <f>ROUNDUP('Листы ввода'!K2441*'Общ. данные'!$D$26,0)</f>
        <v>0</v>
      </c>
      <c r="Q3507" s="238">
        <f>ROUNDUP('Листы ввода'!L2441*'Общ. данные'!$D$26,0)</f>
        <v>0</v>
      </c>
      <c r="R3507" s="239"/>
      <c r="S3507" s="238">
        <f>ROUNDUP('Листы ввода'!M2441*'Общ. данные'!$D$26,0)</f>
        <v>0</v>
      </c>
      <c r="T3507" s="240"/>
      <c r="U3507" s="239"/>
      <c r="V3507" s="238">
        <f>ROUNDUP('Листы ввода'!N2441*'Общ. данные'!$D$26,0)</f>
        <v>0</v>
      </c>
      <c r="W3507" s="240"/>
      <c r="X3507" s="239"/>
      <c r="Y3507" s="262">
        <f>'Листы ввода'!O2441</f>
        <v>0</v>
      </c>
      <c r="Z3507" s="263"/>
      <c r="AA3507" s="26">
        <f>'Листы ввода'!P2441</f>
        <v>0</v>
      </c>
      <c r="AB3507" s="68">
        <f>'Листы ввода'!Q2441</f>
        <v>0</v>
      </c>
      <c r="AC3507" s="236">
        <f>'Листы ввода'!R2441</f>
        <v>0</v>
      </c>
      <c r="AD3507" s="236"/>
      <c r="AE3507" s="233">
        <f>IF('Листы ввода'!T2441=1,'Листы на печать'!P3507,AQ3507)</f>
        <v>0</v>
      </c>
      <c r="AF3507" s="264"/>
      <c r="AG3507" s="265"/>
      <c r="AH3507" s="266"/>
      <c r="AI3507" s="26"/>
      <c r="AJ3507" s="27"/>
      <c r="AK3507" s="265"/>
      <c r="AL3507" s="265"/>
      <c r="AM3507" s="266"/>
      <c r="AN3507" s="267"/>
      <c r="AO3507" s="266"/>
      <c r="AP3507" s="301"/>
      <c r="AQ3507" s="46">
        <f t="shared" si="78"/>
        <v>0</v>
      </c>
    </row>
    <row r="3508" spans="1:43" ht="20.45" customHeight="1">
      <c r="A3508" s="314"/>
      <c r="B3508" s="233">
        <f>'Листы ввода'!B2442</f>
        <v>0</v>
      </c>
      <c r="C3508" s="234"/>
      <c r="D3508" s="235">
        <f>'Листы ввода'!C2442</f>
        <v>0</v>
      </c>
      <c r="E3508" s="236"/>
      <c r="F3508" s="237"/>
      <c r="G3508" s="235">
        <f>'Листы ввода'!D2442</f>
        <v>0</v>
      </c>
      <c r="H3508" s="236"/>
      <c r="I3508" s="237"/>
      <c r="J3508" s="26">
        <f>'Листы ввода'!E2442</f>
        <v>0</v>
      </c>
      <c r="K3508" s="27">
        <f>'Листы ввода'!F2442</f>
        <v>0</v>
      </c>
      <c r="L3508" s="69">
        <f>ROUNDUP('Листы ввода'!G2442*'Общ. данные'!$D$26,0)</f>
        <v>0</v>
      </c>
      <c r="M3508" s="67">
        <f>'Листы ввода'!H2442</f>
        <v>0</v>
      </c>
      <c r="N3508" s="28">
        <f>'Листы ввода'!I2442</f>
        <v>0</v>
      </c>
      <c r="O3508" s="68">
        <f>'Листы ввода'!J2442</f>
        <v>0</v>
      </c>
      <c r="P3508" s="69">
        <f>ROUNDUP('Листы ввода'!K2442*'Общ. данные'!$D$26,0)</f>
        <v>0</v>
      </c>
      <c r="Q3508" s="238">
        <f>ROUNDUP('Листы ввода'!L2442*'Общ. данные'!$D$26,0)</f>
        <v>0</v>
      </c>
      <c r="R3508" s="239"/>
      <c r="S3508" s="238">
        <f>ROUNDUP('Листы ввода'!M2442*'Общ. данные'!$D$26,0)</f>
        <v>0</v>
      </c>
      <c r="T3508" s="240"/>
      <c r="U3508" s="239"/>
      <c r="V3508" s="238">
        <f>ROUNDUP('Листы ввода'!N2442*'Общ. данные'!$D$26,0)</f>
        <v>0</v>
      </c>
      <c r="W3508" s="240"/>
      <c r="X3508" s="239"/>
      <c r="Y3508" s="262">
        <f>'Листы ввода'!O2442</f>
        <v>0</v>
      </c>
      <c r="Z3508" s="263"/>
      <c r="AA3508" s="26">
        <f>'Листы ввода'!P2442</f>
        <v>0</v>
      </c>
      <c r="AB3508" s="68">
        <f>'Листы ввода'!Q2442</f>
        <v>0</v>
      </c>
      <c r="AC3508" s="236">
        <f>'Листы ввода'!R2442</f>
        <v>0</v>
      </c>
      <c r="AD3508" s="236"/>
      <c r="AE3508" s="233">
        <f>IF('Листы ввода'!T2442=1,'Листы на печать'!P3508,AQ3508)</f>
        <v>0</v>
      </c>
      <c r="AF3508" s="264"/>
      <c r="AG3508" s="265"/>
      <c r="AH3508" s="266"/>
      <c r="AI3508" s="26"/>
      <c r="AJ3508" s="27"/>
      <c r="AK3508" s="265"/>
      <c r="AL3508" s="265"/>
      <c r="AM3508" s="266"/>
      <c r="AN3508" s="267"/>
      <c r="AO3508" s="266"/>
      <c r="AP3508" s="301"/>
      <c r="AQ3508" s="46">
        <f t="shared" si="78"/>
        <v>0</v>
      </c>
    </row>
    <row r="3509" spans="1:43" ht="20.45" customHeight="1">
      <c r="A3509" s="314"/>
      <c r="B3509" s="233">
        <f>'Листы ввода'!B2443</f>
        <v>0</v>
      </c>
      <c r="C3509" s="234"/>
      <c r="D3509" s="235">
        <f>'Листы ввода'!C2443</f>
        <v>0</v>
      </c>
      <c r="E3509" s="236"/>
      <c r="F3509" s="237"/>
      <c r="G3509" s="235">
        <f>'Листы ввода'!D2443</f>
        <v>0</v>
      </c>
      <c r="H3509" s="236"/>
      <c r="I3509" s="237"/>
      <c r="J3509" s="26">
        <f>'Листы ввода'!E2443</f>
        <v>0</v>
      </c>
      <c r="K3509" s="27">
        <f>'Листы ввода'!F2443</f>
        <v>0</v>
      </c>
      <c r="L3509" s="69">
        <f>ROUNDUP('Листы ввода'!G2443*'Общ. данные'!$D$26,0)</f>
        <v>0</v>
      </c>
      <c r="M3509" s="67">
        <f>'Листы ввода'!H2443</f>
        <v>0</v>
      </c>
      <c r="N3509" s="28">
        <f>'Листы ввода'!I2443</f>
        <v>0</v>
      </c>
      <c r="O3509" s="68">
        <f>'Листы ввода'!J2443</f>
        <v>0</v>
      </c>
      <c r="P3509" s="69">
        <f>ROUNDUP('Листы ввода'!K2443*'Общ. данные'!$D$26,0)</f>
        <v>0</v>
      </c>
      <c r="Q3509" s="238">
        <f>ROUNDUP('Листы ввода'!L2443*'Общ. данные'!$D$26,0)</f>
        <v>0</v>
      </c>
      <c r="R3509" s="239"/>
      <c r="S3509" s="238">
        <f>ROUNDUP('Листы ввода'!M2443*'Общ. данные'!$D$26,0)</f>
        <v>0</v>
      </c>
      <c r="T3509" s="240"/>
      <c r="U3509" s="239"/>
      <c r="V3509" s="238">
        <f>ROUNDUP('Листы ввода'!N2443*'Общ. данные'!$D$26,0)</f>
        <v>0</v>
      </c>
      <c r="W3509" s="240"/>
      <c r="X3509" s="239"/>
      <c r="Y3509" s="262">
        <f>'Листы ввода'!O2443</f>
        <v>0</v>
      </c>
      <c r="Z3509" s="263"/>
      <c r="AA3509" s="26">
        <f>'Листы ввода'!P2443</f>
        <v>0</v>
      </c>
      <c r="AB3509" s="68">
        <f>'Листы ввода'!Q2443</f>
        <v>0</v>
      </c>
      <c r="AC3509" s="236">
        <f>'Листы ввода'!R2443</f>
        <v>0</v>
      </c>
      <c r="AD3509" s="236"/>
      <c r="AE3509" s="233">
        <f>IF('Листы ввода'!T2443=1,'Листы на печать'!P3509,AQ3509)</f>
        <v>0</v>
      </c>
      <c r="AF3509" s="264"/>
      <c r="AG3509" s="265"/>
      <c r="AH3509" s="266"/>
      <c r="AI3509" s="26"/>
      <c r="AJ3509" s="27"/>
      <c r="AK3509" s="265"/>
      <c r="AL3509" s="265"/>
      <c r="AM3509" s="266"/>
      <c r="AN3509" s="267"/>
      <c r="AO3509" s="266"/>
      <c r="AP3509" s="301"/>
      <c r="AQ3509" s="46">
        <f t="shared" si="78"/>
        <v>0</v>
      </c>
    </row>
    <row r="3510" spans="1:43" ht="20.45" customHeight="1">
      <c r="A3510" s="314"/>
      <c r="B3510" s="233">
        <f>'Листы ввода'!B2444</f>
        <v>0</v>
      </c>
      <c r="C3510" s="234"/>
      <c r="D3510" s="235">
        <f>'Листы ввода'!C2444</f>
        <v>0</v>
      </c>
      <c r="E3510" s="236"/>
      <c r="F3510" s="237"/>
      <c r="G3510" s="235">
        <f>'Листы ввода'!D2444</f>
        <v>0</v>
      </c>
      <c r="H3510" s="236"/>
      <c r="I3510" s="237"/>
      <c r="J3510" s="26">
        <f>'Листы ввода'!E2444</f>
        <v>0</v>
      </c>
      <c r="K3510" s="27">
        <f>'Листы ввода'!F2444</f>
        <v>0</v>
      </c>
      <c r="L3510" s="69">
        <f>ROUNDUP('Листы ввода'!G2444*'Общ. данные'!$D$26,0)</f>
        <v>0</v>
      </c>
      <c r="M3510" s="67">
        <f>'Листы ввода'!H2444</f>
        <v>0</v>
      </c>
      <c r="N3510" s="28">
        <f>'Листы ввода'!I2444</f>
        <v>0</v>
      </c>
      <c r="O3510" s="68">
        <f>'Листы ввода'!J2444</f>
        <v>0</v>
      </c>
      <c r="P3510" s="69">
        <f>ROUNDUP('Листы ввода'!K2444*'Общ. данные'!$D$26,0)</f>
        <v>0</v>
      </c>
      <c r="Q3510" s="238">
        <f>ROUNDUP('Листы ввода'!L2444*'Общ. данные'!$D$26,0)</f>
        <v>0</v>
      </c>
      <c r="R3510" s="239"/>
      <c r="S3510" s="238">
        <f>ROUNDUP('Листы ввода'!M2444*'Общ. данные'!$D$26,0)</f>
        <v>0</v>
      </c>
      <c r="T3510" s="240"/>
      <c r="U3510" s="239"/>
      <c r="V3510" s="238">
        <f>ROUNDUP('Листы ввода'!N2444*'Общ. данные'!$D$26,0)</f>
        <v>0</v>
      </c>
      <c r="W3510" s="240"/>
      <c r="X3510" s="239"/>
      <c r="Y3510" s="262">
        <f>'Листы ввода'!O2444</f>
        <v>0</v>
      </c>
      <c r="Z3510" s="263"/>
      <c r="AA3510" s="26">
        <f>'Листы ввода'!P2444</f>
        <v>0</v>
      </c>
      <c r="AB3510" s="68">
        <f>'Листы ввода'!Q2444</f>
        <v>0</v>
      </c>
      <c r="AC3510" s="236">
        <f>'Листы ввода'!R2444</f>
        <v>0</v>
      </c>
      <c r="AD3510" s="236"/>
      <c r="AE3510" s="233">
        <f>IF('Листы ввода'!T2444=1,'Листы на печать'!P3510,AQ3510)</f>
        <v>0</v>
      </c>
      <c r="AF3510" s="264"/>
      <c r="AG3510" s="265"/>
      <c r="AH3510" s="266"/>
      <c r="AI3510" s="26"/>
      <c r="AJ3510" s="27"/>
      <c r="AK3510" s="265"/>
      <c r="AL3510" s="265"/>
      <c r="AM3510" s="266"/>
      <c r="AN3510" s="267"/>
      <c r="AO3510" s="266"/>
      <c r="AP3510" s="301"/>
      <c r="AQ3510" s="46">
        <f t="shared" si="78"/>
        <v>0</v>
      </c>
    </row>
    <row r="3511" spans="1:43" ht="20.45" customHeight="1">
      <c r="A3511" s="314"/>
      <c r="B3511" s="233">
        <f>'Листы ввода'!B2445</f>
        <v>0</v>
      </c>
      <c r="C3511" s="234"/>
      <c r="D3511" s="235">
        <f>'Листы ввода'!C2445</f>
        <v>0</v>
      </c>
      <c r="E3511" s="236"/>
      <c r="F3511" s="237"/>
      <c r="G3511" s="235">
        <f>'Листы ввода'!D2445</f>
        <v>0</v>
      </c>
      <c r="H3511" s="236"/>
      <c r="I3511" s="237"/>
      <c r="J3511" s="26">
        <f>'Листы ввода'!E2445</f>
        <v>0</v>
      </c>
      <c r="K3511" s="27">
        <f>'Листы ввода'!F2445</f>
        <v>0</v>
      </c>
      <c r="L3511" s="69">
        <f>ROUNDUP('Листы ввода'!G2445*'Общ. данные'!$D$26,0)</f>
        <v>0</v>
      </c>
      <c r="M3511" s="67">
        <f>'Листы ввода'!H2445</f>
        <v>0</v>
      </c>
      <c r="N3511" s="28">
        <f>'Листы ввода'!I2445</f>
        <v>0</v>
      </c>
      <c r="O3511" s="68">
        <f>'Листы ввода'!J2445</f>
        <v>0</v>
      </c>
      <c r="P3511" s="69">
        <f>ROUNDUP('Листы ввода'!K2445*'Общ. данные'!$D$26,0)</f>
        <v>0</v>
      </c>
      <c r="Q3511" s="238">
        <f>ROUNDUP('Листы ввода'!L2445*'Общ. данные'!$D$26,0)</f>
        <v>0</v>
      </c>
      <c r="R3511" s="239"/>
      <c r="S3511" s="238">
        <f>ROUNDUP('Листы ввода'!M2445*'Общ. данные'!$D$26,0)</f>
        <v>0</v>
      </c>
      <c r="T3511" s="240"/>
      <c r="U3511" s="239"/>
      <c r="V3511" s="238">
        <f>ROUNDUP('Листы ввода'!N2445*'Общ. данные'!$D$26,0)</f>
        <v>0</v>
      </c>
      <c r="W3511" s="240"/>
      <c r="X3511" s="239"/>
      <c r="Y3511" s="262">
        <f>'Листы ввода'!O2445</f>
        <v>0</v>
      </c>
      <c r="Z3511" s="263"/>
      <c r="AA3511" s="26">
        <f>'Листы ввода'!P2445</f>
        <v>0</v>
      </c>
      <c r="AB3511" s="68">
        <f>'Листы ввода'!Q2445</f>
        <v>0</v>
      </c>
      <c r="AC3511" s="236">
        <f>'Листы ввода'!R2445</f>
        <v>0</v>
      </c>
      <c r="AD3511" s="236"/>
      <c r="AE3511" s="233">
        <f>IF('Листы ввода'!T2445=1,'Листы на печать'!P3511,AQ3511)</f>
        <v>0</v>
      </c>
      <c r="AF3511" s="264"/>
      <c r="AG3511" s="265"/>
      <c r="AH3511" s="266"/>
      <c r="AI3511" s="26"/>
      <c r="AJ3511" s="27"/>
      <c r="AK3511" s="265"/>
      <c r="AL3511" s="265"/>
      <c r="AM3511" s="266"/>
      <c r="AN3511" s="267"/>
      <c r="AO3511" s="266"/>
      <c r="AP3511" s="301"/>
      <c r="AQ3511" s="46">
        <f t="shared" si="78"/>
        <v>0</v>
      </c>
    </row>
    <row r="3512" spans="1:43" ht="20.45" customHeight="1">
      <c r="A3512" s="314"/>
      <c r="B3512" s="233">
        <f>'Листы ввода'!B2446</f>
        <v>0</v>
      </c>
      <c r="C3512" s="234"/>
      <c r="D3512" s="235">
        <f>'Листы ввода'!C2446</f>
        <v>0</v>
      </c>
      <c r="E3512" s="236"/>
      <c r="F3512" s="237"/>
      <c r="G3512" s="235">
        <f>'Листы ввода'!D2446</f>
        <v>0</v>
      </c>
      <c r="H3512" s="236"/>
      <c r="I3512" s="237"/>
      <c r="J3512" s="26">
        <f>'Листы ввода'!E2446</f>
        <v>0</v>
      </c>
      <c r="K3512" s="27">
        <f>'Листы ввода'!F2446</f>
        <v>0</v>
      </c>
      <c r="L3512" s="69">
        <f>ROUNDUP('Листы ввода'!G2446*'Общ. данные'!$D$26,0)</f>
        <v>0</v>
      </c>
      <c r="M3512" s="67">
        <f>'Листы ввода'!H2446</f>
        <v>0</v>
      </c>
      <c r="N3512" s="28">
        <f>'Листы ввода'!I2446</f>
        <v>0</v>
      </c>
      <c r="O3512" s="68">
        <f>'Листы ввода'!J2446</f>
        <v>0</v>
      </c>
      <c r="P3512" s="69">
        <f>ROUNDUP('Листы ввода'!K2446*'Общ. данные'!$D$26,0)</f>
        <v>0</v>
      </c>
      <c r="Q3512" s="238">
        <f>ROUNDUP('Листы ввода'!L2446*'Общ. данные'!$D$26,0)</f>
        <v>0</v>
      </c>
      <c r="R3512" s="239"/>
      <c r="S3512" s="238">
        <f>ROUNDUP('Листы ввода'!M2446*'Общ. данные'!$D$26,0)</f>
        <v>0</v>
      </c>
      <c r="T3512" s="240"/>
      <c r="U3512" s="239"/>
      <c r="V3512" s="238">
        <f>ROUNDUP('Листы ввода'!N2446*'Общ. данные'!$D$26,0)</f>
        <v>0</v>
      </c>
      <c r="W3512" s="240"/>
      <c r="X3512" s="239"/>
      <c r="Y3512" s="262">
        <f>'Листы ввода'!O2446</f>
        <v>0</v>
      </c>
      <c r="Z3512" s="263"/>
      <c r="AA3512" s="26">
        <f>'Листы ввода'!P2446</f>
        <v>0</v>
      </c>
      <c r="AB3512" s="68">
        <f>'Листы ввода'!Q2446</f>
        <v>0</v>
      </c>
      <c r="AC3512" s="236">
        <f>'Листы ввода'!R2446</f>
        <v>0</v>
      </c>
      <c r="AD3512" s="236"/>
      <c r="AE3512" s="233">
        <f>IF('Листы ввода'!T2446=1,'Листы на печать'!P3512,AQ3512)</f>
        <v>0</v>
      </c>
      <c r="AF3512" s="264"/>
      <c r="AG3512" s="265"/>
      <c r="AH3512" s="266"/>
      <c r="AI3512" s="26"/>
      <c r="AJ3512" s="27"/>
      <c r="AK3512" s="265"/>
      <c r="AL3512" s="265"/>
      <c r="AM3512" s="266"/>
      <c r="AN3512" s="267"/>
      <c r="AO3512" s="266"/>
      <c r="AP3512" s="301"/>
      <c r="AQ3512" s="46">
        <f t="shared" si="78"/>
        <v>0</v>
      </c>
    </row>
    <row r="3513" spans="1:43" ht="20.45" customHeight="1">
      <c r="A3513" s="314"/>
      <c r="B3513" s="233">
        <f>'Листы ввода'!B2447</f>
        <v>0</v>
      </c>
      <c r="C3513" s="234"/>
      <c r="D3513" s="235">
        <f>'Листы ввода'!C2447</f>
        <v>0</v>
      </c>
      <c r="E3513" s="236"/>
      <c r="F3513" s="237"/>
      <c r="G3513" s="235">
        <f>'Листы ввода'!D2447</f>
        <v>0</v>
      </c>
      <c r="H3513" s="236"/>
      <c r="I3513" s="237"/>
      <c r="J3513" s="26">
        <f>'Листы ввода'!E2447</f>
        <v>0</v>
      </c>
      <c r="K3513" s="27">
        <f>'Листы ввода'!F2447</f>
        <v>0</v>
      </c>
      <c r="L3513" s="69">
        <f>ROUNDUP('Листы ввода'!G2447*'Общ. данные'!$D$26,0)</f>
        <v>0</v>
      </c>
      <c r="M3513" s="67">
        <f>'Листы ввода'!H2447</f>
        <v>0</v>
      </c>
      <c r="N3513" s="28">
        <f>'Листы ввода'!I2447</f>
        <v>0</v>
      </c>
      <c r="O3513" s="68">
        <f>'Листы ввода'!J2447</f>
        <v>0</v>
      </c>
      <c r="P3513" s="69">
        <f>ROUNDUP('Листы ввода'!K2447*'Общ. данные'!$D$26,0)</f>
        <v>0</v>
      </c>
      <c r="Q3513" s="238">
        <f>ROUNDUP('Листы ввода'!L2447*'Общ. данные'!$D$26,0)</f>
        <v>0</v>
      </c>
      <c r="R3513" s="239"/>
      <c r="S3513" s="238">
        <f>ROUNDUP('Листы ввода'!M2447*'Общ. данные'!$D$26,0)</f>
        <v>0</v>
      </c>
      <c r="T3513" s="240"/>
      <c r="U3513" s="239"/>
      <c r="V3513" s="238">
        <f>ROUNDUP('Листы ввода'!N2447*'Общ. данные'!$D$26,0)</f>
        <v>0</v>
      </c>
      <c r="W3513" s="240"/>
      <c r="X3513" s="239"/>
      <c r="Y3513" s="262">
        <f>'Листы ввода'!O2447</f>
        <v>0</v>
      </c>
      <c r="Z3513" s="263"/>
      <c r="AA3513" s="26">
        <f>'Листы ввода'!P2447</f>
        <v>0</v>
      </c>
      <c r="AB3513" s="68">
        <f>'Листы ввода'!Q2447</f>
        <v>0</v>
      </c>
      <c r="AC3513" s="236">
        <f>'Листы ввода'!R2447</f>
        <v>0</v>
      </c>
      <c r="AD3513" s="236"/>
      <c r="AE3513" s="233">
        <f>IF('Листы ввода'!T2447=1,'Листы на печать'!P3513,AQ3513)</f>
        <v>0</v>
      </c>
      <c r="AF3513" s="264"/>
      <c r="AG3513" s="265"/>
      <c r="AH3513" s="266"/>
      <c r="AI3513" s="26"/>
      <c r="AJ3513" s="27"/>
      <c r="AK3513" s="265"/>
      <c r="AL3513" s="265"/>
      <c r="AM3513" s="266"/>
      <c r="AN3513" s="267"/>
      <c r="AO3513" s="266"/>
      <c r="AP3513" s="301"/>
      <c r="AQ3513" s="46">
        <f t="shared" si="78"/>
        <v>0</v>
      </c>
    </row>
    <row r="3514" spans="1:43" ht="20.45" customHeight="1">
      <c r="A3514" s="314"/>
      <c r="B3514" s="233">
        <f>'Листы ввода'!B2448</f>
        <v>0</v>
      </c>
      <c r="C3514" s="234"/>
      <c r="D3514" s="235">
        <f>'Листы ввода'!C2448</f>
        <v>0</v>
      </c>
      <c r="E3514" s="236"/>
      <c r="F3514" s="237"/>
      <c r="G3514" s="235">
        <f>'Листы ввода'!D2448</f>
        <v>0</v>
      </c>
      <c r="H3514" s="236"/>
      <c r="I3514" s="237"/>
      <c r="J3514" s="26">
        <f>'Листы ввода'!E2448</f>
        <v>0</v>
      </c>
      <c r="K3514" s="27">
        <f>'Листы ввода'!F2448</f>
        <v>0</v>
      </c>
      <c r="L3514" s="69">
        <f>ROUNDUP('Листы ввода'!G2448*'Общ. данные'!$D$26,0)</f>
        <v>0</v>
      </c>
      <c r="M3514" s="67">
        <f>'Листы ввода'!H2448</f>
        <v>0</v>
      </c>
      <c r="N3514" s="28">
        <f>'Листы ввода'!I2448</f>
        <v>0</v>
      </c>
      <c r="O3514" s="68">
        <f>'Листы ввода'!J2448</f>
        <v>0</v>
      </c>
      <c r="P3514" s="69">
        <f>ROUNDUP('Листы ввода'!K2448*'Общ. данные'!$D$26,0)</f>
        <v>0</v>
      </c>
      <c r="Q3514" s="238">
        <f>ROUNDUP('Листы ввода'!L2448*'Общ. данные'!$D$26,0)</f>
        <v>0</v>
      </c>
      <c r="R3514" s="239"/>
      <c r="S3514" s="238">
        <f>ROUNDUP('Листы ввода'!M2448*'Общ. данные'!$D$26,0)</f>
        <v>0</v>
      </c>
      <c r="T3514" s="240"/>
      <c r="U3514" s="239"/>
      <c r="V3514" s="238">
        <f>ROUNDUP('Листы ввода'!N2448*'Общ. данные'!$D$26,0)</f>
        <v>0</v>
      </c>
      <c r="W3514" s="240"/>
      <c r="X3514" s="239"/>
      <c r="Y3514" s="262">
        <f>'Листы ввода'!O2448</f>
        <v>0</v>
      </c>
      <c r="Z3514" s="263"/>
      <c r="AA3514" s="26">
        <f>'Листы ввода'!P2448</f>
        <v>0</v>
      </c>
      <c r="AB3514" s="68">
        <f>'Листы ввода'!Q2448</f>
        <v>0</v>
      </c>
      <c r="AC3514" s="236">
        <f>'Листы ввода'!R2448</f>
        <v>0</v>
      </c>
      <c r="AD3514" s="236"/>
      <c r="AE3514" s="233">
        <f>IF('Листы ввода'!T2448=1,'Листы на печать'!P3514,AQ3514)</f>
        <v>0</v>
      </c>
      <c r="AF3514" s="264"/>
      <c r="AG3514" s="265"/>
      <c r="AH3514" s="266"/>
      <c r="AI3514" s="26"/>
      <c r="AJ3514" s="27"/>
      <c r="AK3514" s="265"/>
      <c r="AL3514" s="265"/>
      <c r="AM3514" s="266"/>
      <c r="AN3514" s="267"/>
      <c r="AO3514" s="266"/>
      <c r="AP3514" s="301"/>
      <c r="AQ3514" s="46">
        <f t="shared" si="78"/>
        <v>0</v>
      </c>
    </row>
    <row r="3515" spans="1:43" ht="20.45" customHeight="1">
      <c r="A3515" s="314"/>
      <c r="B3515" s="233">
        <f>'Листы ввода'!B2449</f>
        <v>0</v>
      </c>
      <c r="C3515" s="234"/>
      <c r="D3515" s="235">
        <f>'Листы ввода'!C2449</f>
        <v>0</v>
      </c>
      <c r="E3515" s="236"/>
      <c r="F3515" s="237"/>
      <c r="G3515" s="235">
        <f>'Листы ввода'!D2449</f>
        <v>0</v>
      </c>
      <c r="H3515" s="236"/>
      <c r="I3515" s="237"/>
      <c r="J3515" s="26">
        <f>'Листы ввода'!E2449</f>
        <v>0</v>
      </c>
      <c r="K3515" s="27">
        <f>'Листы ввода'!F2449</f>
        <v>0</v>
      </c>
      <c r="L3515" s="69">
        <f>ROUNDUP('Листы ввода'!G2449*'Общ. данные'!$D$26,0)</f>
        <v>0</v>
      </c>
      <c r="M3515" s="67">
        <f>'Листы ввода'!H2449</f>
        <v>0</v>
      </c>
      <c r="N3515" s="28">
        <f>'Листы ввода'!I2449</f>
        <v>0</v>
      </c>
      <c r="O3515" s="68">
        <f>'Листы ввода'!J2449</f>
        <v>0</v>
      </c>
      <c r="P3515" s="69">
        <f>ROUNDUP('Листы ввода'!K2449*'Общ. данные'!$D$26,0)</f>
        <v>0</v>
      </c>
      <c r="Q3515" s="238">
        <f>ROUNDUP('Листы ввода'!L2449*'Общ. данные'!$D$26,0)</f>
        <v>0</v>
      </c>
      <c r="R3515" s="239"/>
      <c r="S3515" s="238">
        <f>ROUNDUP('Листы ввода'!M2449*'Общ. данные'!$D$26,0)</f>
        <v>0</v>
      </c>
      <c r="T3515" s="240"/>
      <c r="U3515" s="239"/>
      <c r="V3515" s="238">
        <f>ROUNDUP('Листы ввода'!N2449*'Общ. данные'!$D$26,0)</f>
        <v>0</v>
      </c>
      <c r="W3515" s="240"/>
      <c r="X3515" s="239"/>
      <c r="Y3515" s="262">
        <f>'Листы ввода'!O2449</f>
        <v>0</v>
      </c>
      <c r="Z3515" s="263"/>
      <c r="AA3515" s="26">
        <f>'Листы ввода'!P2449</f>
        <v>0</v>
      </c>
      <c r="AB3515" s="68">
        <f>'Листы ввода'!Q2449</f>
        <v>0</v>
      </c>
      <c r="AC3515" s="236">
        <f>'Листы ввода'!R2449</f>
        <v>0</v>
      </c>
      <c r="AD3515" s="236"/>
      <c r="AE3515" s="233">
        <f>IF('Листы ввода'!T2449=1,'Листы на печать'!P3515,AQ3515)</f>
        <v>0</v>
      </c>
      <c r="AF3515" s="264"/>
      <c r="AG3515" s="265"/>
      <c r="AH3515" s="266"/>
      <c r="AI3515" s="26"/>
      <c r="AJ3515" s="27"/>
      <c r="AK3515" s="265"/>
      <c r="AL3515" s="265"/>
      <c r="AM3515" s="266"/>
      <c r="AN3515" s="267"/>
      <c r="AO3515" s="266"/>
      <c r="AP3515" s="301"/>
      <c r="AQ3515" s="46">
        <f t="shared" si="78"/>
        <v>0</v>
      </c>
    </row>
    <row r="3516" spans="1:43" ht="20.45" customHeight="1">
      <c r="A3516" s="314"/>
      <c r="B3516" s="233">
        <f>'Листы ввода'!B2450</f>
        <v>0</v>
      </c>
      <c r="C3516" s="234"/>
      <c r="D3516" s="235">
        <f>'Листы ввода'!C2450</f>
        <v>0</v>
      </c>
      <c r="E3516" s="236"/>
      <c r="F3516" s="237"/>
      <c r="G3516" s="235">
        <f>'Листы ввода'!D2450</f>
        <v>0</v>
      </c>
      <c r="H3516" s="236"/>
      <c r="I3516" s="237"/>
      <c r="J3516" s="26">
        <f>'Листы ввода'!E2450</f>
        <v>0</v>
      </c>
      <c r="K3516" s="27">
        <f>'Листы ввода'!F2450</f>
        <v>0</v>
      </c>
      <c r="L3516" s="69">
        <f>ROUNDUP('Листы ввода'!G2450*'Общ. данные'!$D$26,0)</f>
        <v>0</v>
      </c>
      <c r="M3516" s="67">
        <f>'Листы ввода'!H2450</f>
        <v>0</v>
      </c>
      <c r="N3516" s="28">
        <f>'Листы ввода'!I2450</f>
        <v>0</v>
      </c>
      <c r="O3516" s="68">
        <f>'Листы ввода'!J2450</f>
        <v>0</v>
      </c>
      <c r="P3516" s="69">
        <f>ROUNDUP('Листы ввода'!K2450*'Общ. данные'!$D$26,0)</f>
        <v>0</v>
      </c>
      <c r="Q3516" s="238">
        <f>ROUNDUP('Листы ввода'!L2450*'Общ. данные'!$D$26,0)</f>
        <v>0</v>
      </c>
      <c r="R3516" s="239"/>
      <c r="S3516" s="238">
        <f>ROUNDUP('Листы ввода'!M2450*'Общ. данные'!$D$26,0)</f>
        <v>0</v>
      </c>
      <c r="T3516" s="240"/>
      <c r="U3516" s="239"/>
      <c r="V3516" s="238">
        <f>ROUNDUP('Листы ввода'!N2450*'Общ. данные'!$D$26,0)</f>
        <v>0</v>
      </c>
      <c r="W3516" s="240"/>
      <c r="X3516" s="239"/>
      <c r="Y3516" s="262">
        <f>'Листы ввода'!O2450</f>
        <v>0</v>
      </c>
      <c r="Z3516" s="263"/>
      <c r="AA3516" s="26">
        <f>'Листы ввода'!P2450</f>
        <v>0</v>
      </c>
      <c r="AB3516" s="68">
        <f>'Листы ввода'!Q2450</f>
        <v>0</v>
      </c>
      <c r="AC3516" s="236">
        <f>'Листы ввода'!R2450</f>
        <v>0</v>
      </c>
      <c r="AD3516" s="236"/>
      <c r="AE3516" s="233">
        <f>IF('Листы ввода'!T2450=1,'Листы на печать'!P3516,AQ3516)</f>
        <v>0</v>
      </c>
      <c r="AF3516" s="264"/>
      <c r="AG3516" s="265"/>
      <c r="AH3516" s="266"/>
      <c r="AI3516" s="26"/>
      <c r="AJ3516" s="27"/>
      <c r="AK3516" s="265"/>
      <c r="AL3516" s="265"/>
      <c r="AM3516" s="266"/>
      <c r="AN3516" s="267"/>
      <c r="AO3516" s="266"/>
      <c r="AP3516" s="301"/>
      <c r="AQ3516" s="46">
        <f t="shared" si="78"/>
        <v>0</v>
      </c>
    </row>
    <row r="3517" spans="1:43" ht="20.45" customHeight="1">
      <c r="A3517" s="314"/>
      <c r="B3517" s="233">
        <f>'Листы ввода'!B2451</f>
        <v>0</v>
      </c>
      <c r="C3517" s="234"/>
      <c r="D3517" s="235">
        <f>'Листы ввода'!C2451</f>
        <v>0</v>
      </c>
      <c r="E3517" s="236"/>
      <c r="F3517" s="237"/>
      <c r="G3517" s="235">
        <f>'Листы ввода'!D2451</f>
        <v>0</v>
      </c>
      <c r="H3517" s="236"/>
      <c r="I3517" s="237"/>
      <c r="J3517" s="26">
        <f>'Листы ввода'!E2451</f>
        <v>0</v>
      </c>
      <c r="K3517" s="27">
        <f>'Листы ввода'!F2451</f>
        <v>0</v>
      </c>
      <c r="L3517" s="69">
        <f>ROUNDUP('Листы ввода'!G2451*'Общ. данные'!$D$26,0)</f>
        <v>0</v>
      </c>
      <c r="M3517" s="67">
        <f>'Листы ввода'!H2451</f>
        <v>0</v>
      </c>
      <c r="N3517" s="28">
        <f>'Листы ввода'!I2451</f>
        <v>0</v>
      </c>
      <c r="O3517" s="68">
        <f>'Листы ввода'!J2451</f>
        <v>0</v>
      </c>
      <c r="P3517" s="69">
        <f>ROUNDUP('Листы ввода'!K2451*'Общ. данные'!$D$26,0)</f>
        <v>0</v>
      </c>
      <c r="Q3517" s="238">
        <f>ROUNDUP('Листы ввода'!L2451*'Общ. данные'!$D$26,0)</f>
        <v>0</v>
      </c>
      <c r="R3517" s="239"/>
      <c r="S3517" s="238">
        <f>ROUNDUP('Листы ввода'!M2451*'Общ. данные'!$D$26,0)</f>
        <v>0</v>
      </c>
      <c r="T3517" s="240"/>
      <c r="U3517" s="239"/>
      <c r="V3517" s="238">
        <f>ROUNDUP('Листы ввода'!N2451*'Общ. данные'!$D$26,0)</f>
        <v>0</v>
      </c>
      <c r="W3517" s="240"/>
      <c r="X3517" s="239"/>
      <c r="Y3517" s="262">
        <f>'Листы ввода'!O2451</f>
        <v>0</v>
      </c>
      <c r="Z3517" s="263"/>
      <c r="AA3517" s="26">
        <f>'Листы ввода'!P2451</f>
        <v>0</v>
      </c>
      <c r="AB3517" s="68">
        <f>'Листы ввода'!Q2451</f>
        <v>0</v>
      </c>
      <c r="AC3517" s="236">
        <f>'Листы ввода'!R2451</f>
        <v>0</v>
      </c>
      <c r="AD3517" s="236"/>
      <c r="AE3517" s="233">
        <f>IF('Листы ввода'!T2451=1,'Листы на печать'!P3517,AQ3517)</f>
        <v>0</v>
      </c>
      <c r="AF3517" s="264"/>
      <c r="AG3517" s="265"/>
      <c r="AH3517" s="266"/>
      <c r="AI3517" s="31"/>
      <c r="AJ3517" s="32"/>
      <c r="AK3517" s="265"/>
      <c r="AL3517" s="265"/>
      <c r="AM3517" s="266"/>
      <c r="AN3517" s="267"/>
      <c r="AO3517" s="266"/>
      <c r="AP3517" s="301"/>
      <c r="AQ3517" s="46">
        <f t="shared" si="78"/>
        <v>0</v>
      </c>
    </row>
    <row r="3518" spans="1:43" ht="20.45" customHeight="1">
      <c r="A3518" s="314"/>
      <c r="B3518" s="233">
        <f>'Листы ввода'!B2452</f>
        <v>0</v>
      </c>
      <c r="C3518" s="234"/>
      <c r="D3518" s="235">
        <f>'Листы ввода'!C2452</f>
        <v>0</v>
      </c>
      <c r="E3518" s="236"/>
      <c r="F3518" s="237"/>
      <c r="G3518" s="235">
        <f>'Листы ввода'!D2452</f>
        <v>0</v>
      </c>
      <c r="H3518" s="236"/>
      <c r="I3518" s="237"/>
      <c r="J3518" s="26">
        <f>'Листы ввода'!E2452</f>
        <v>0</v>
      </c>
      <c r="K3518" s="27">
        <f>'Листы ввода'!F2452</f>
        <v>0</v>
      </c>
      <c r="L3518" s="69">
        <f>ROUNDUP('Листы ввода'!G2452*'Общ. данные'!$D$26,0)</f>
        <v>0</v>
      </c>
      <c r="M3518" s="67">
        <f>'Листы ввода'!H2452</f>
        <v>0</v>
      </c>
      <c r="N3518" s="28">
        <f>'Листы ввода'!I2452</f>
        <v>0</v>
      </c>
      <c r="O3518" s="68">
        <f>'Листы ввода'!J2452</f>
        <v>0</v>
      </c>
      <c r="P3518" s="69">
        <f>ROUNDUP('Листы ввода'!K2452*'Общ. данные'!$D$26,0)</f>
        <v>0</v>
      </c>
      <c r="Q3518" s="238">
        <f>ROUNDUP('Листы ввода'!L2452*'Общ. данные'!$D$26,0)</f>
        <v>0</v>
      </c>
      <c r="R3518" s="239"/>
      <c r="S3518" s="238">
        <f>ROUNDUP('Листы ввода'!M2452*'Общ. данные'!$D$26,0)</f>
        <v>0</v>
      </c>
      <c r="T3518" s="240"/>
      <c r="U3518" s="239"/>
      <c r="V3518" s="238">
        <f>ROUNDUP('Листы ввода'!N2452*'Общ. данные'!$D$26,0)</f>
        <v>0</v>
      </c>
      <c r="W3518" s="240"/>
      <c r="X3518" s="239"/>
      <c r="Y3518" s="262">
        <f>'Листы ввода'!O2452</f>
        <v>0</v>
      </c>
      <c r="Z3518" s="263"/>
      <c r="AA3518" s="26">
        <f>'Листы ввода'!P2452</f>
        <v>0</v>
      </c>
      <c r="AB3518" s="68">
        <f>'Листы ввода'!Q2452</f>
        <v>0</v>
      </c>
      <c r="AC3518" s="236">
        <f>'Листы ввода'!R2452</f>
        <v>0</v>
      </c>
      <c r="AD3518" s="236"/>
      <c r="AE3518" s="233">
        <f>IF('Листы ввода'!T2452=1,'Листы на печать'!P3518,AQ3518)</f>
        <v>0</v>
      </c>
      <c r="AF3518" s="264"/>
      <c r="AG3518" s="265"/>
      <c r="AH3518" s="266"/>
      <c r="AI3518" s="31"/>
      <c r="AJ3518" s="32"/>
      <c r="AK3518" s="265"/>
      <c r="AL3518" s="265"/>
      <c r="AM3518" s="266"/>
      <c r="AN3518" s="267"/>
      <c r="AO3518" s="266"/>
      <c r="AP3518" s="301"/>
      <c r="AQ3518" s="46">
        <f t="shared" si="78"/>
        <v>0</v>
      </c>
    </row>
    <row r="3519" spans="1:43" ht="20.45" customHeight="1">
      <c r="A3519" s="314"/>
      <c r="B3519" s="233">
        <f>'Листы ввода'!B2453</f>
        <v>0</v>
      </c>
      <c r="C3519" s="234"/>
      <c r="D3519" s="235">
        <f>'Листы ввода'!C2453</f>
        <v>0</v>
      </c>
      <c r="E3519" s="236"/>
      <c r="F3519" s="237"/>
      <c r="G3519" s="235">
        <f>'Листы ввода'!D2453</f>
        <v>0</v>
      </c>
      <c r="H3519" s="236"/>
      <c r="I3519" s="237"/>
      <c r="J3519" s="26">
        <f>'Листы ввода'!E2453</f>
        <v>0</v>
      </c>
      <c r="K3519" s="27">
        <f>'Листы ввода'!F2453</f>
        <v>0</v>
      </c>
      <c r="L3519" s="69">
        <f>ROUNDUP('Листы ввода'!G2453*'Общ. данные'!$D$26,0)</f>
        <v>0</v>
      </c>
      <c r="M3519" s="67">
        <f>'Листы ввода'!H2453</f>
        <v>0</v>
      </c>
      <c r="N3519" s="28">
        <f>'Листы ввода'!I2453</f>
        <v>0</v>
      </c>
      <c r="O3519" s="68">
        <f>'Листы ввода'!J2453</f>
        <v>0</v>
      </c>
      <c r="P3519" s="69">
        <f>ROUNDUP('Листы ввода'!K2453*'Общ. данные'!$D$26,0)</f>
        <v>0</v>
      </c>
      <c r="Q3519" s="238">
        <f>ROUNDUP('Листы ввода'!L2453*'Общ. данные'!$D$26,0)</f>
        <v>0</v>
      </c>
      <c r="R3519" s="239"/>
      <c r="S3519" s="238">
        <f>ROUNDUP('Листы ввода'!M2453*'Общ. данные'!$D$26,0)</f>
        <v>0</v>
      </c>
      <c r="T3519" s="240"/>
      <c r="U3519" s="239"/>
      <c r="V3519" s="238">
        <f>ROUNDUP('Листы ввода'!N2453*'Общ. данные'!$D$26,0)</f>
        <v>0</v>
      </c>
      <c r="W3519" s="240"/>
      <c r="X3519" s="239"/>
      <c r="Y3519" s="262">
        <f>'Листы ввода'!O2453</f>
        <v>0</v>
      </c>
      <c r="Z3519" s="263"/>
      <c r="AA3519" s="26">
        <f>'Листы ввода'!P2453</f>
        <v>0</v>
      </c>
      <c r="AB3519" s="68">
        <f>'Листы ввода'!Q2453</f>
        <v>0</v>
      </c>
      <c r="AC3519" s="236">
        <f>'Листы ввода'!R2453</f>
        <v>0</v>
      </c>
      <c r="AD3519" s="236"/>
      <c r="AE3519" s="233">
        <f>IF('Листы ввода'!T2453=1,'Листы на печать'!P3519,AQ3519)</f>
        <v>0</v>
      </c>
      <c r="AF3519" s="264"/>
      <c r="AG3519" s="265"/>
      <c r="AH3519" s="266"/>
      <c r="AI3519" s="33"/>
      <c r="AJ3519" s="34"/>
      <c r="AK3519" s="265"/>
      <c r="AL3519" s="265"/>
      <c r="AM3519" s="266"/>
      <c r="AN3519" s="275"/>
      <c r="AO3519" s="276"/>
      <c r="AP3519" s="301"/>
      <c r="AQ3519" s="46">
        <f t="shared" si="78"/>
        <v>0</v>
      </c>
    </row>
    <row r="3520" spans="1:43" ht="20.45" customHeight="1" thickBot="1">
      <c r="A3520" s="314"/>
      <c r="B3520" s="269">
        <f>'Листы ввода'!B2454</f>
        <v>0</v>
      </c>
      <c r="C3520" s="277"/>
      <c r="D3520" s="278">
        <f>'Листы ввода'!C2454</f>
        <v>0</v>
      </c>
      <c r="E3520" s="268"/>
      <c r="F3520" s="279"/>
      <c r="G3520" s="278">
        <f>'Листы ввода'!D2454</f>
        <v>0</v>
      </c>
      <c r="H3520" s="268"/>
      <c r="I3520" s="279"/>
      <c r="J3520" s="88">
        <f>'Листы ввода'!E2454</f>
        <v>0</v>
      </c>
      <c r="K3520" s="89">
        <f>'Листы ввода'!F2454</f>
        <v>0</v>
      </c>
      <c r="L3520" s="86">
        <f>ROUNDUP('Листы ввода'!G2454*'Общ. данные'!$D$26,0)</f>
        <v>0</v>
      </c>
      <c r="M3520" s="85">
        <f>'Листы ввода'!H2454</f>
        <v>0</v>
      </c>
      <c r="N3520" s="90">
        <f>'Листы ввода'!I2454</f>
        <v>0</v>
      </c>
      <c r="O3520" s="87">
        <f>'Листы ввода'!J2454</f>
        <v>0</v>
      </c>
      <c r="P3520" s="86">
        <f>ROUNDUP('Листы ввода'!K2454*'Общ. данные'!$D$26,0)</f>
        <v>0</v>
      </c>
      <c r="Q3520" s="258">
        <f>ROUNDUP('Листы ввода'!L2454*'Общ. данные'!$D$26,0)</f>
        <v>0</v>
      </c>
      <c r="R3520" s="259"/>
      <c r="S3520" s="258">
        <f>ROUNDUP('Листы ввода'!M2454*'Общ. данные'!$D$26,0)</f>
        <v>0</v>
      </c>
      <c r="T3520" s="280"/>
      <c r="U3520" s="259"/>
      <c r="V3520" s="258">
        <f>ROUNDUP('Листы ввода'!N2454*'Общ. данные'!$D$26,0)</f>
        <v>0</v>
      </c>
      <c r="W3520" s="280"/>
      <c r="X3520" s="259"/>
      <c r="Y3520" s="281">
        <f>'Листы ввода'!O2454</f>
        <v>0</v>
      </c>
      <c r="Z3520" s="282"/>
      <c r="AA3520" s="88">
        <f>'Листы ввода'!P2454</f>
        <v>0</v>
      </c>
      <c r="AB3520" s="87">
        <f>'Листы ввода'!Q2454</f>
        <v>0</v>
      </c>
      <c r="AC3520" s="268">
        <f>'Листы ввода'!R2454</f>
        <v>0</v>
      </c>
      <c r="AD3520" s="268"/>
      <c r="AE3520" s="269">
        <f>IF('Листы ввода'!T2454=1,'Листы на печать'!P3520,AQ3520)</f>
        <v>0</v>
      </c>
      <c r="AF3520" s="270"/>
      <c r="AG3520" s="271"/>
      <c r="AH3520" s="272"/>
      <c r="AI3520" s="35"/>
      <c r="AJ3520" s="36"/>
      <c r="AK3520" s="271"/>
      <c r="AL3520" s="271"/>
      <c r="AM3520" s="272"/>
      <c r="AN3520" s="273"/>
      <c r="AO3520" s="274"/>
      <c r="AP3520" s="301"/>
      <c r="AQ3520" s="46">
        <f t="shared" si="78"/>
        <v>0</v>
      </c>
    </row>
    <row r="3521" spans="1:43" ht="20.45" customHeight="1">
      <c r="A3521" s="314"/>
      <c r="B3521" s="241"/>
      <c r="C3521" s="242"/>
      <c r="D3521" s="242"/>
      <c r="E3521" s="242"/>
      <c r="F3521" s="242"/>
      <c r="G3521" s="242"/>
      <c r="H3521" s="242"/>
      <c r="I3521" s="242"/>
      <c r="J3521" s="242"/>
      <c r="K3521" s="242"/>
      <c r="L3521" s="242"/>
      <c r="M3521" s="242"/>
      <c r="N3521" s="242"/>
      <c r="O3521" s="242"/>
      <c r="P3521" s="242"/>
      <c r="Q3521" s="242"/>
      <c r="R3521" s="242"/>
      <c r="S3521" s="242"/>
      <c r="T3521" s="242"/>
      <c r="U3521" s="242"/>
      <c r="V3521" s="242"/>
      <c r="W3521" s="242"/>
      <c r="X3521" s="242"/>
      <c r="Y3521" s="242"/>
      <c r="Z3521" s="242"/>
      <c r="AA3521" s="242"/>
      <c r="AB3521" s="242"/>
      <c r="AC3521" s="242"/>
      <c r="AD3521" s="242"/>
      <c r="AE3521" s="242"/>
      <c r="AF3521" s="242"/>
      <c r="AG3521" s="242"/>
      <c r="AH3521" s="242"/>
      <c r="AI3521" s="242"/>
      <c r="AJ3521" s="242"/>
      <c r="AK3521" s="242"/>
      <c r="AL3521" s="242"/>
      <c r="AM3521" s="242"/>
      <c r="AN3521" s="242"/>
      <c r="AO3521" s="243"/>
      <c r="AP3521" s="301"/>
    </row>
    <row r="3522" spans="1:43" ht="20.45" customHeight="1" thickBot="1">
      <c r="A3522" s="314"/>
      <c r="B3522" s="241"/>
      <c r="C3522" s="242"/>
      <c r="D3522" s="242"/>
      <c r="E3522" s="242"/>
      <c r="F3522" s="242"/>
      <c r="G3522" s="242"/>
      <c r="H3522" s="242"/>
      <c r="I3522" s="242"/>
      <c r="J3522" s="242"/>
      <c r="K3522" s="242"/>
      <c r="L3522" s="242"/>
      <c r="M3522" s="242"/>
      <c r="N3522" s="242"/>
      <c r="O3522" s="242"/>
      <c r="P3522" s="242"/>
      <c r="Q3522" s="242"/>
      <c r="R3522" s="242"/>
      <c r="S3522" s="242"/>
      <c r="T3522" s="242"/>
      <c r="U3522" s="242"/>
      <c r="V3522" s="242"/>
      <c r="W3522" s="242"/>
      <c r="X3522" s="242"/>
      <c r="Y3522" s="242"/>
      <c r="Z3522" s="242"/>
      <c r="AA3522" s="242"/>
      <c r="AB3522" s="242"/>
      <c r="AC3522" s="242"/>
      <c r="AD3522" s="242"/>
      <c r="AE3522" s="242"/>
      <c r="AF3522" s="242"/>
      <c r="AG3522" s="242"/>
      <c r="AH3522" s="242"/>
      <c r="AI3522" s="242"/>
      <c r="AJ3522" s="242"/>
      <c r="AK3522" s="242"/>
      <c r="AL3522" s="242"/>
      <c r="AM3522" s="242"/>
      <c r="AN3522" s="242"/>
      <c r="AO3522" s="243"/>
      <c r="AP3522" s="301"/>
    </row>
    <row r="3523" spans="1:43" ht="12.75" customHeight="1" thickBot="1">
      <c r="A3523" s="314"/>
      <c r="B3523" s="241"/>
      <c r="C3523" s="242"/>
      <c r="D3523" s="242"/>
      <c r="E3523" s="242"/>
      <c r="F3523" s="242"/>
      <c r="G3523" s="242"/>
      <c r="H3523" s="242"/>
      <c r="I3523" s="242"/>
      <c r="J3523" s="242"/>
      <c r="K3523" s="242"/>
      <c r="L3523" s="242"/>
      <c r="M3523" s="242"/>
      <c r="N3523" s="242"/>
      <c r="O3523" s="242"/>
      <c r="P3523" s="242"/>
      <c r="Q3523" s="243"/>
      <c r="R3523" s="247"/>
      <c r="S3523" s="248"/>
      <c r="T3523" s="38"/>
      <c r="U3523" s="247"/>
      <c r="V3523" s="248"/>
      <c r="W3523" s="38"/>
      <c r="X3523" s="247"/>
      <c r="Y3523" s="248"/>
      <c r="Z3523" s="38"/>
      <c r="AA3523" s="249" t="str">
        <f>AA3480</f>
        <v>АП-08/15-АОВ2.К</v>
      </c>
      <c r="AB3523" s="250"/>
      <c r="AC3523" s="250"/>
      <c r="AD3523" s="250"/>
      <c r="AE3523" s="250"/>
      <c r="AF3523" s="250"/>
      <c r="AG3523" s="250"/>
      <c r="AH3523" s="250"/>
      <c r="AI3523" s="250"/>
      <c r="AJ3523" s="250"/>
      <c r="AK3523" s="250"/>
      <c r="AL3523" s="250"/>
      <c r="AM3523" s="250"/>
      <c r="AN3523" s="251"/>
      <c r="AO3523" s="65" t="s">
        <v>13</v>
      </c>
      <c r="AP3523" s="301"/>
    </row>
    <row r="3524" spans="1:43" ht="12.75" customHeight="1" thickBot="1">
      <c r="A3524" s="314"/>
      <c r="B3524" s="241"/>
      <c r="C3524" s="242"/>
      <c r="D3524" s="242"/>
      <c r="E3524" s="242"/>
      <c r="F3524" s="242"/>
      <c r="G3524" s="242"/>
      <c r="H3524" s="242"/>
      <c r="I3524" s="242"/>
      <c r="J3524" s="242"/>
      <c r="K3524" s="242"/>
      <c r="L3524" s="242"/>
      <c r="M3524" s="242"/>
      <c r="N3524" s="242"/>
      <c r="O3524" s="242"/>
      <c r="P3524" s="242"/>
      <c r="Q3524" s="243"/>
      <c r="R3524" s="258"/>
      <c r="S3524" s="259"/>
      <c r="T3524" s="15"/>
      <c r="U3524" s="258"/>
      <c r="V3524" s="259"/>
      <c r="W3524" s="15"/>
      <c r="X3524" s="258"/>
      <c r="Y3524" s="259"/>
      <c r="Z3524" s="39"/>
      <c r="AA3524" s="252"/>
      <c r="AB3524" s="253"/>
      <c r="AC3524" s="253"/>
      <c r="AD3524" s="253"/>
      <c r="AE3524" s="253"/>
      <c r="AF3524" s="253"/>
      <c r="AG3524" s="253"/>
      <c r="AH3524" s="253"/>
      <c r="AI3524" s="253"/>
      <c r="AJ3524" s="253"/>
      <c r="AK3524" s="253"/>
      <c r="AL3524" s="253"/>
      <c r="AM3524" s="253"/>
      <c r="AN3524" s="254"/>
      <c r="AO3524" s="260">
        <f>AO3481+1</f>
        <v>81</v>
      </c>
      <c r="AP3524" s="301"/>
    </row>
    <row r="3525" spans="1:43" ht="12.75" customHeight="1" thickBot="1">
      <c r="A3525" s="314"/>
      <c r="B3525" s="244"/>
      <c r="C3525" s="245"/>
      <c r="D3525" s="245"/>
      <c r="E3525" s="245"/>
      <c r="F3525" s="245"/>
      <c r="G3525" s="245"/>
      <c r="H3525" s="245"/>
      <c r="I3525" s="245"/>
      <c r="J3525" s="245"/>
      <c r="K3525" s="245"/>
      <c r="L3525" s="245"/>
      <c r="M3525" s="245"/>
      <c r="N3525" s="245"/>
      <c r="O3525" s="245"/>
      <c r="P3525" s="245"/>
      <c r="Q3525" s="246"/>
      <c r="R3525" s="229" t="s">
        <v>11</v>
      </c>
      <c r="S3525" s="230"/>
      <c r="T3525" s="63" t="s">
        <v>12</v>
      </c>
      <c r="U3525" s="229" t="s">
        <v>13</v>
      </c>
      <c r="V3525" s="230"/>
      <c r="W3525" s="63" t="s">
        <v>14</v>
      </c>
      <c r="X3525" s="229" t="s">
        <v>15</v>
      </c>
      <c r="Y3525" s="230"/>
      <c r="Z3525" s="63" t="s">
        <v>16</v>
      </c>
      <c r="AA3525" s="255"/>
      <c r="AB3525" s="256"/>
      <c r="AC3525" s="256"/>
      <c r="AD3525" s="256"/>
      <c r="AE3525" s="256"/>
      <c r="AF3525" s="256"/>
      <c r="AG3525" s="256"/>
      <c r="AH3525" s="256"/>
      <c r="AI3525" s="256"/>
      <c r="AJ3525" s="256"/>
      <c r="AK3525" s="256"/>
      <c r="AL3525" s="256"/>
      <c r="AM3525" s="256"/>
      <c r="AN3525" s="257"/>
      <c r="AO3525" s="261"/>
      <c r="AP3525" s="301"/>
    </row>
    <row r="3526" spans="1:43" ht="12.75" customHeight="1">
      <c r="A3526" s="315"/>
      <c r="B3526" s="231"/>
      <c r="C3526" s="231"/>
      <c r="D3526" s="231"/>
      <c r="E3526" s="231"/>
      <c r="F3526" s="231"/>
      <c r="G3526" s="231"/>
      <c r="H3526" s="231"/>
      <c r="I3526" s="231"/>
      <c r="J3526" s="231"/>
      <c r="K3526" s="231"/>
      <c r="L3526" s="231"/>
      <c r="M3526" s="231"/>
      <c r="N3526" s="231"/>
      <c r="O3526" s="231"/>
      <c r="P3526" s="231"/>
      <c r="Q3526" s="231"/>
      <c r="R3526" s="231"/>
      <c r="S3526" s="231"/>
      <c r="T3526" s="231"/>
      <c r="U3526" s="231"/>
      <c r="V3526" s="231"/>
      <c r="W3526" s="231"/>
      <c r="X3526" s="231"/>
      <c r="Y3526" s="231"/>
      <c r="Z3526" s="231"/>
      <c r="AA3526" s="231"/>
      <c r="AB3526" s="231"/>
      <c r="AC3526" s="231"/>
      <c r="AD3526" s="231"/>
      <c r="AE3526" s="231"/>
      <c r="AF3526" s="231"/>
      <c r="AG3526" s="231"/>
      <c r="AH3526" s="232" t="s">
        <v>20</v>
      </c>
      <c r="AI3526" s="232"/>
      <c r="AJ3526" s="232"/>
      <c r="AK3526" s="232"/>
      <c r="AL3526" s="232"/>
      <c r="AM3526" s="232"/>
      <c r="AN3526" s="232"/>
      <c r="AO3526" s="232"/>
      <c r="AP3526" s="302"/>
    </row>
    <row r="3527" spans="1:43" ht="12.75" customHeight="1" thickBot="1">
      <c r="A3527" s="313"/>
      <c r="B3527" s="316"/>
      <c r="C3527" s="316"/>
      <c r="D3527" s="316"/>
      <c r="E3527" s="316"/>
      <c r="F3527" s="316"/>
      <c r="G3527" s="316"/>
      <c r="H3527" s="316"/>
      <c r="I3527" s="316"/>
      <c r="J3527" s="316"/>
      <c r="K3527" s="316"/>
      <c r="L3527" s="316"/>
      <c r="M3527" s="316"/>
      <c r="N3527" s="316"/>
      <c r="O3527" s="316"/>
      <c r="P3527" s="316"/>
      <c r="Q3527" s="316"/>
      <c r="R3527" s="316"/>
      <c r="S3527" s="316"/>
      <c r="T3527" s="316"/>
      <c r="U3527" s="316"/>
      <c r="V3527" s="316"/>
      <c r="W3527" s="316"/>
      <c r="X3527" s="316"/>
      <c r="Y3527" s="316"/>
      <c r="Z3527" s="316"/>
      <c r="AA3527" s="316"/>
      <c r="AB3527" s="316"/>
      <c r="AC3527" s="316"/>
      <c r="AD3527" s="316"/>
      <c r="AE3527" s="316"/>
      <c r="AF3527" s="316"/>
      <c r="AG3527" s="316"/>
      <c r="AH3527" s="316"/>
      <c r="AI3527" s="316"/>
      <c r="AJ3527" s="316"/>
      <c r="AK3527" s="316"/>
      <c r="AL3527" s="316"/>
      <c r="AM3527" s="316"/>
      <c r="AN3527" s="316"/>
      <c r="AO3527" s="316"/>
      <c r="AP3527" s="300"/>
    </row>
    <row r="3528" spans="1:43" ht="20.45" customHeight="1" thickBot="1">
      <c r="A3528" s="314"/>
      <c r="B3528" s="294" t="s">
        <v>0</v>
      </c>
      <c r="C3528" s="303"/>
      <c r="D3528" s="229" t="s">
        <v>1</v>
      </c>
      <c r="E3528" s="306"/>
      <c r="F3528" s="306"/>
      <c r="G3528" s="306"/>
      <c r="H3528" s="306"/>
      <c r="I3528" s="307"/>
      <c r="J3528" s="308" t="s">
        <v>5</v>
      </c>
      <c r="K3528" s="309"/>
      <c r="L3528" s="309"/>
      <c r="M3528" s="309"/>
      <c r="N3528" s="309"/>
      <c r="O3528" s="309"/>
      <c r="P3528" s="309"/>
      <c r="Q3528" s="309"/>
      <c r="R3528" s="309"/>
      <c r="S3528" s="309"/>
      <c r="T3528" s="309"/>
      <c r="U3528" s="309"/>
      <c r="V3528" s="309"/>
      <c r="W3528" s="309"/>
      <c r="X3528" s="310"/>
      <c r="Y3528" s="308" t="s">
        <v>8</v>
      </c>
      <c r="Z3528" s="309"/>
      <c r="AA3528" s="309"/>
      <c r="AB3528" s="309"/>
      <c r="AC3528" s="309"/>
      <c r="AD3528" s="309"/>
      <c r="AE3528" s="309"/>
      <c r="AF3528" s="309"/>
      <c r="AG3528" s="309"/>
      <c r="AH3528" s="309"/>
      <c r="AI3528" s="309"/>
      <c r="AJ3528" s="309"/>
      <c r="AK3528" s="309"/>
      <c r="AL3528" s="309"/>
      <c r="AM3528" s="309"/>
      <c r="AN3528" s="309"/>
      <c r="AO3528" s="310"/>
      <c r="AP3528" s="301"/>
    </row>
    <row r="3529" spans="1:43" ht="20.45" customHeight="1" thickBot="1">
      <c r="A3529" s="314"/>
      <c r="B3529" s="304"/>
      <c r="C3529" s="305"/>
      <c r="D3529" s="294" t="s">
        <v>2</v>
      </c>
      <c r="E3529" s="311"/>
      <c r="F3529" s="303"/>
      <c r="G3529" s="294" t="s">
        <v>3</v>
      </c>
      <c r="H3529" s="311"/>
      <c r="I3529" s="303"/>
      <c r="J3529" s="294" t="s">
        <v>53</v>
      </c>
      <c r="K3529" s="298"/>
      <c r="L3529" s="295"/>
      <c r="M3529" s="294" t="s">
        <v>231</v>
      </c>
      <c r="N3529" s="298"/>
      <c r="O3529" s="298"/>
      <c r="P3529" s="295"/>
      <c r="Q3529" s="294" t="s">
        <v>18</v>
      </c>
      <c r="R3529" s="295"/>
      <c r="S3529" s="294" t="s">
        <v>17</v>
      </c>
      <c r="T3529" s="298"/>
      <c r="U3529" s="295"/>
      <c r="V3529" s="294" t="s">
        <v>110</v>
      </c>
      <c r="W3529" s="298"/>
      <c r="X3529" s="295"/>
      <c r="Y3529" s="308" t="s">
        <v>9</v>
      </c>
      <c r="Z3529" s="309"/>
      <c r="AA3529" s="309"/>
      <c r="AB3529" s="309"/>
      <c r="AC3529" s="309"/>
      <c r="AD3529" s="309"/>
      <c r="AE3529" s="309"/>
      <c r="AF3529" s="310"/>
      <c r="AG3529" s="308" t="s">
        <v>10</v>
      </c>
      <c r="AH3529" s="309"/>
      <c r="AI3529" s="309"/>
      <c r="AJ3529" s="309"/>
      <c r="AK3529" s="309"/>
      <c r="AL3529" s="309"/>
      <c r="AM3529" s="309"/>
      <c r="AN3529" s="309"/>
      <c r="AO3529" s="310"/>
      <c r="AP3529" s="301"/>
    </row>
    <row r="3530" spans="1:43" ht="20.45" customHeight="1">
      <c r="A3530" s="314"/>
      <c r="B3530" s="304"/>
      <c r="C3530" s="305"/>
      <c r="D3530" s="304"/>
      <c r="E3530" s="312"/>
      <c r="F3530" s="305"/>
      <c r="G3530" s="304"/>
      <c r="H3530" s="312"/>
      <c r="I3530" s="305"/>
      <c r="J3530" s="296"/>
      <c r="K3530" s="299"/>
      <c r="L3530" s="297"/>
      <c r="M3530" s="296"/>
      <c r="N3530" s="299"/>
      <c r="O3530" s="299"/>
      <c r="P3530" s="297"/>
      <c r="Q3530" s="296"/>
      <c r="R3530" s="297"/>
      <c r="S3530" s="296"/>
      <c r="T3530" s="299"/>
      <c r="U3530" s="297"/>
      <c r="V3530" s="296"/>
      <c r="W3530" s="299"/>
      <c r="X3530" s="297"/>
      <c r="Y3530" s="294" t="s">
        <v>4</v>
      </c>
      <c r="Z3530" s="295"/>
      <c r="AA3530" s="294" t="s">
        <v>6</v>
      </c>
      <c r="AB3530" s="298"/>
      <c r="AC3530" s="298"/>
      <c r="AD3530" s="295"/>
      <c r="AE3530" s="294" t="s">
        <v>7</v>
      </c>
      <c r="AF3530" s="295"/>
      <c r="AG3530" s="294" t="s">
        <v>4</v>
      </c>
      <c r="AH3530" s="295"/>
      <c r="AI3530" s="294" t="s">
        <v>6</v>
      </c>
      <c r="AJ3530" s="298"/>
      <c r="AK3530" s="298"/>
      <c r="AL3530" s="298"/>
      <c r="AM3530" s="295"/>
      <c r="AN3530" s="294" t="s">
        <v>7</v>
      </c>
      <c r="AO3530" s="295"/>
      <c r="AP3530" s="301"/>
    </row>
    <row r="3531" spans="1:43" ht="20.45" customHeight="1">
      <c r="A3531" s="314"/>
      <c r="B3531" s="304"/>
      <c r="C3531" s="305"/>
      <c r="D3531" s="304"/>
      <c r="E3531" s="312"/>
      <c r="F3531" s="305"/>
      <c r="G3531" s="304"/>
      <c r="H3531" s="312"/>
      <c r="I3531" s="305"/>
      <c r="J3531" s="296"/>
      <c r="K3531" s="299"/>
      <c r="L3531" s="297"/>
      <c r="M3531" s="296"/>
      <c r="N3531" s="299"/>
      <c r="O3531" s="299"/>
      <c r="P3531" s="297"/>
      <c r="Q3531" s="296"/>
      <c r="R3531" s="297"/>
      <c r="S3531" s="296"/>
      <c r="T3531" s="299"/>
      <c r="U3531" s="297"/>
      <c r="V3531" s="296"/>
      <c r="W3531" s="299"/>
      <c r="X3531" s="297"/>
      <c r="Y3531" s="296"/>
      <c r="Z3531" s="297"/>
      <c r="AA3531" s="296"/>
      <c r="AB3531" s="299"/>
      <c r="AC3531" s="299"/>
      <c r="AD3531" s="297"/>
      <c r="AE3531" s="296"/>
      <c r="AF3531" s="297"/>
      <c r="AG3531" s="296"/>
      <c r="AH3531" s="297"/>
      <c r="AI3531" s="296"/>
      <c r="AJ3531" s="299"/>
      <c r="AK3531" s="299"/>
      <c r="AL3531" s="299"/>
      <c r="AM3531" s="297"/>
      <c r="AN3531" s="296"/>
      <c r="AO3531" s="297"/>
      <c r="AP3531" s="301"/>
    </row>
    <row r="3532" spans="1:43" ht="20.45" customHeight="1" thickBot="1">
      <c r="A3532" s="314"/>
      <c r="B3532" s="304"/>
      <c r="C3532" s="305"/>
      <c r="D3532" s="304"/>
      <c r="E3532" s="312"/>
      <c r="F3532" s="305"/>
      <c r="G3532" s="304"/>
      <c r="H3532" s="312"/>
      <c r="I3532" s="305"/>
      <c r="J3532" s="296"/>
      <c r="K3532" s="299"/>
      <c r="L3532" s="297"/>
      <c r="M3532" s="296"/>
      <c r="N3532" s="299"/>
      <c r="O3532" s="299"/>
      <c r="P3532" s="297"/>
      <c r="Q3532" s="296"/>
      <c r="R3532" s="297"/>
      <c r="S3532" s="296"/>
      <c r="T3532" s="299"/>
      <c r="U3532" s="297"/>
      <c r="V3532" s="296"/>
      <c r="W3532" s="299"/>
      <c r="X3532" s="297"/>
      <c r="Y3532" s="296"/>
      <c r="Z3532" s="297"/>
      <c r="AA3532" s="296"/>
      <c r="AB3532" s="299"/>
      <c r="AC3532" s="299"/>
      <c r="AD3532" s="297"/>
      <c r="AE3532" s="296"/>
      <c r="AF3532" s="297"/>
      <c r="AG3532" s="296"/>
      <c r="AH3532" s="297"/>
      <c r="AI3532" s="296"/>
      <c r="AJ3532" s="299"/>
      <c r="AK3532" s="299"/>
      <c r="AL3532" s="299"/>
      <c r="AM3532" s="297"/>
      <c r="AN3532" s="296"/>
      <c r="AO3532" s="297"/>
      <c r="AP3532" s="301"/>
    </row>
    <row r="3533" spans="1:43" ht="20.45" customHeight="1">
      <c r="A3533" s="314"/>
      <c r="B3533" s="286">
        <f>'Листы ввода'!B2455</f>
        <v>0</v>
      </c>
      <c r="C3533" s="288"/>
      <c r="D3533" s="289">
        <f>'Листы ввода'!C2455</f>
        <v>0</v>
      </c>
      <c r="E3533" s="285"/>
      <c r="F3533" s="290"/>
      <c r="G3533" s="289">
        <f>'Листы ввода'!D2455</f>
        <v>0</v>
      </c>
      <c r="H3533" s="285"/>
      <c r="I3533" s="290"/>
      <c r="J3533" s="73">
        <f>'Листы ввода'!E2455</f>
        <v>0</v>
      </c>
      <c r="K3533" s="74">
        <f>'Листы ввода'!F2455</f>
        <v>0</v>
      </c>
      <c r="L3533" s="75">
        <f>ROUNDUP('Листы ввода'!G2455*'Общ. данные'!$D$26,0)</f>
        <v>0</v>
      </c>
      <c r="M3533" s="76">
        <f>'Листы ввода'!H2455</f>
        <v>0</v>
      </c>
      <c r="N3533" s="77">
        <f>'Листы ввода'!I2455</f>
        <v>0</v>
      </c>
      <c r="O3533" s="78">
        <f>'Листы ввода'!J2455</f>
        <v>0</v>
      </c>
      <c r="P3533" s="75">
        <f>ROUNDUP('Листы ввода'!K2455*'Общ. данные'!$D$26,0)</f>
        <v>0</v>
      </c>
      <c r="Q3533" s="291">
        <f>ROUNDUP('Листы ввода'!L2455*'Общ. данные'!$D$26,0)</f>
        <v>0</v>
      </c>
      <c r="R3533" s="292"/>
      <c r="S3533" s="291">
        <f>ROUNDUP('Листы ввода'!M2455*'Общ. данные'!$D$26,0)</f>
        <v>0</v>
      </c>
      <c r="T3533" s="293"/>
      <c r="U3533" s="292"/>
      <c r="V3533" s="291">
        <f>ROUNDUP('Листы ввода'!N2455*'Общ. данные'!$D$26,0)</f>
        <v>0</v>
      </c>
      <c r="W3533" s="293"/>
      <c r="X3533" s="292"/>
      <c r="Y3533" s="283">
        <f>'Листы ввода'!O2455</f>
        <v>0</v>
      </c>
      <c r="Z3533" s="284"/>
      <c r="AA3533" s="73">
        <f>'Листы ввода'!P2455</f>
        <v>0</v>
      </c>
      <c r="AB3533" s="78">
        <f>'Листы ввода'!Q2455</f>
        <v>0</v>
      </c>
      <c r="AC3533" s="285">
        <f>'Листы ввода'!R2455</f>
        <v>0</v>
      </c>
      <c r="AD3533" s="285"/>
      <c r="AE3533" s="286">
        <f>IF('Листы ввода'!T2455=1,'Листы на печать'!P3533,AQ3533)</f>
        <v>0</v>
      </c>
      <c r="AF3533" s="287"/>
      <c r="AG3533" s="231"/>
      <c r="AH3533" s="248"/>
      <c r="AI3533" s="24"/>
      <c r="AJ3533" s="25"/>
      <c r="AK3533" s="231"/>
      <c r="AL3533" s="231"/>
      <c r="AM3533" s="248"/>
      <c r="AN3533" s="247"/>
      <c r="AO3533" s="248"/>
      <c r="AP3533" s="301"/>
      <c r="AQ3533" s="46">
        <f>SUM(L3533,P3533,Q3533,S3533,V3533)</f>
        <v>0</v>
      </c>
    </row>
    <row r="3534" spans="1:43" ht="20.45" customHeight="1">
      <c r="A3534" s="314"/>
      <c r="B3534" s="233">
        <f>'Листы ввода'!B2456</f>
        <v>0</v>
      </c>
      <c r="C3534" s="234"/>
      <c r="D3534" s="235">
        <f>'Листы ввода'!C2456</f>
        <v>0</v>
      </c>
      <c r="E3534" s="236"/>
      <c r="F3534" s="237"/>
      <c r="G3534" s="235">
        <f>'Листы ввода'!D2456</f>
        <v>0</v>
      </c>
      <c r="H3534" s="236"/>
      <c r="I3534" s="237"/>
      <c r="J3534" s="26">
        <f>'Листы ввода'!E2456</f>
        <v>0</v>
      </c>
      <c r="K3534" s="27">
        <f>'Листы ввода'!F2456</f>
        <v>0</v>
      </c>
      <c r="L3534" s="69">
        <f>ROUNDUP('Листы ввода'!G2456*'Общ. данные'!$D$26,0)</f>
        <v>0</v>
      </c>
      <c r="M3534" s="67">
        <f>'Листы ввода'!H2456</f>
        <v>0</v>
      </c>
      <c r="N3534" s="28">
        <f>'Листы ввода'!I2456</f>
        <v>0</v>
      </c>
      <c r="O3534" s="68">
        <f>'Листы ввода'!J2456</f>
        <v>0</v>
      </c>
      <c r="P3534" s="69">
        <f>ROUNDUP('Листы ввода'!K2456*'Общ. данные'!$D$26,0)</f>
        <v>0</v>
      </c>
      <c r="Q3534" s="238">
        <f>ROUNDUP('Листы ввода'!L2456*'Общ. данные'!$D$26,0)</f>
        <v>0</v>
      </c>
      <c r="R3534" s="239"/>
      <c r="S3534" s="238">
        <f>ROUNDUP('Листы ввода'!M2456*'Общ. данные'!$D$26,0)</f>
        <v>0</v>
      </c>
      <c r="T3534" s="240"/>
      <c r="U3534" s="239"/>
      <c r="V3534" s="238">
        <f>ROUNDUP('Листы ввода'!N2456*'Общ. данные'!$D$26,0)</f>
        <v>0</v>
      </c>
      <c r="W3534" s="240"/>
      <c r="X3534" s="239"/>
      <c r="Y3534" s="262">
        <f>'Листы ввода'!O2456</f>
        <v>0</v>
      </c>
      <c r="Z3534" s="263"/>
      <c r="AA3534" s="26">
        <f>'Листы ввода'!P2456</f>
        <v>0</v>
      </c>
      <c r="AB3534" s="68">
        <f>'Листы ввода'!Q2456</f>
        <v>0</v>
      </c>
      <c r="AC3534" s="236">
        <f>'Листы ввода'!R2456</f>
        <v>0</v>
      </c>
      <c r="AD3534" s="236"/>
      <c r="AE3534" s="233">
        <f>IF('Листы ввода'!T2456=1,'Листы на печать'!P3534,AQ3534)</f>
        <v>0</v>
      </c>
      <c r="AF3534" s="264"/>
      <c r="AG3534" s="265"/>
      <c r="AH3534" s="266"/>
      <c r="AI3534" s="26"/>
      <c r="AJ3534" s="27"/>
      <c r="AK3534" s="265"/>
      <c r="AL3534" s="265"/>
      <c r="AM3534" s="266"/>
      <c r="AN3534" s="267"/>
      <c r="AO3534" s="266"/>
      <c r="AP3534" s="301"/>
      <c r="AQ3534" s="46">
        <f t="shared" ref="AQ3534:AQ3563" si="79">SUM(L3534,P3534,Q3534,S3534,V3534)</f>
        <v>0</v>
      </c>
    </row>
    <row r="3535" spans="1:43" ht="20.45" customHeight="1">
      <c r="A3535" s="314"/>
      <c r="B3535" s="233">
        <f>'Листы ввода'!B2457</f>
        <v>0</v>
      </c>
      <c r="C3535" s="234"/>
      <c r="D3535" s="235">
        <f>'Листы ввода'!C2457</f>
        <v>0</v>
      </c>
      <c r="E3535" s="236"/>
      <c r="F3535" s="237"/>
      <c r="G3535" s="235">
        <f>'Листы ввода'!D2457</f>
        <v>0</v>
      </c>
      <c r="H3535" s="236"/>
      <c r="I3535" s="237"/>
      <c r="J3535" s="26">
        <f>'Листы ввода'!E2457</f>
        <v>0</v>
      </c>
      <c r="K3535" s="27">
        <f>'Листы ввода'!F2457</f>
        <v>0</v>
      </c>
      <c r="L3535" s="69">
        <f>ROUNDUP('Листы ввода'!G2457*'Общ. данные'!$D$26,0)</f>
        <v>0</v>
      </c>
      <c r="M3535" s="67">
        <f>'Листы ввода'!H2457</f>
        <v>0</v>
      </c>
      <c r="N3535" s="28">
        <f>'Листы ввода'!I2457</f>
        <v>0</v>
      </c>
      <c r="O3535" s="68">
        <f>'Листы ввода'!J2457</f>
        <v>0</v>
      </c>
      <c r="P3535" s="69">
        <f>ROUNDUP('Листы ввода'!K2457*'Общ. данные'!$D$26,0)</f>
        <v>0</v>
      </c>
      <c r="Q3535" s="238">
        <f>ROUNDUP('Листы ввода'!L2457*'Общ. данные'!$D$26,0)</f>
        <v>0</v>
      </c>
      <c r="R3535" s="239"/>
      <c r="S3535" s="238">
        <f>ROUNDUP('Листы ввода'!M2457*'Общ. данные'!$D$26,0)</f>
        <v>0</v>
      </c>
      <c r="T3535" s="240"/>
      <c r="U3535" s="239"/>
      <c r="V3535" s="238">
        <f>ROUNDUP('Листы ввода'!N2457*'Общ. данные'!$D$26,0)</f>
        <v>0</v>
      </c>
      <c r="W3535" s="240"/>
      <c r="X3535" s="239"/>
      <c r="Y3535" s="262">
        <f>'Листы ввода'!O2457</f>
        <v>0</v>
      </c>
      <c r="Z3535" s="263"/>
      <c r="AA3535" s="26">
        <f>'Листы ввода'!P2457</f>
        <v>0</v>
      </c>
      <c r="AB3535" s="68">
        <f>'Листы ввода'!Q2457</f>
        <v>0</v>
      </c>
      <c r="AC3535" s="236">
        <f>'Листы ввода'!R2457</f>
        <v>0</v>
      </c>
      <c r="AD3535" s="236"/>
      <c r="AE3535" s="233">
        <f>IF('Листы ввода'!T2457=1,'Листы на печать'!P3535,AQ3535)</f>
        <v>0</v>
      </c>
      <c r="AF3535" s="264"/>
      <c r="AG3535" s="265"/>
      <c r="AH3535" s="266"/>
      <c r="AI3535" s="26"/>
      <c r="AJ3535" s="27"/>
      <c r="AK3535" s="265"/>
      <c r="AL3535" s="265"/>
      <c r="AM3535" s="266"/>
      <c r="AN3535" s="267"/>
      <c r="AO3535" s="266"/>
      <c r="AP3535" s="301"/>
      <c r="AQ3535" s="46">
        <f t="shared" si="79"/>
        <v>0</v>
      </c>
    </row>
    <row r="3536" spans="1:43" ht="20.45" customHeight="1">
      <c r="A3536" s="314"/>
      <c r="B3536" s="233">
        <f>'Листы ввода'!B2458</f>
        <v>0</v>
      </c>
      <c r="C3536" s="234"/>
      <c r="D3536" s="235">
        <f>'Листы ввода'!C2458</f>
        <v>0</v>
      </c>
      <c r="E3536" s="236"/>
      <c r="F3536" s="237"/>
      <c r="G3536" s="235">
        <f>'Листы ввода'!D2458</f>
        <v>0</v>
      </c>
      <c r="H3536" s="236"/>
      <c r="I3536" s="237"/>
      <c r="J3536" s="26">
        <f>'Листы ввода'!E2458</f>
        <v>0</v>
      </c>
      <c r="K3536" s="27">
        <f>'Листы ввода'!F2458</f>
        <v>0</v>
      </c>
      <c r="L3536" s="69">
        <f>ROUNDUP('Листы ввода'!G2458*'Общ. данные'!$D$26,0)</f>
        <v>0</v>
      </c>
      <c r="M3536" s="67">
        <f>'Листы ввода'!H2458</f>
        <v>0</v>
      </c>
      <c r="N3536" s="28">
        <f>'Листы ввода'!I2458</f>
        <v>0</v>
      </c>
      <c r="O3536" s="68">
        <f>'Листы ввода'!J2458</f>
        <v>0</v>
      </c>
      <c r="P3536" s="69">
        <f>ROUNDUP('Листы ввода'!K2458*'Общ. данные'!$D$26,0)</f>
        <v>0</v>
      </c>
      <c r="Q3536" s="238">
        <f>ROUNDUP('Листы ввода'!L2458*'Общ. данные'!$D$26,0)</f>
        <v>0</v>
      </c>
      <c r="R3536" s="239"/>
      <c r="S3536" s="238">
        <f>ROUNDUP('Листы ввода'!M2458*'Общ. данные'!$D$26,0)</f>
        <v>0</v>
      </c>
      <c r="T3536" s="240"/>
      <c r="U3536" s="239"/>
      <c r="V3536" s="238">
        <f>ROUNDUP('Листы ввода'!N2458*'Общ. данные'!$D$26,0)</f>
        <v>0</v>
      </c>
      <c r="W3536" s="240"/>
      <c r="X3536" s="239"/>
      <c r="Y3536" s="262">
        <f>'Листы ввода'!O2458</f>
        <v>0</v>
      </c>
      <c r="Z3536" s="263"/>
      <c r="AA3536" s="26">
        <f>'Листы ввода'!P2458</f>
        <v>0</v>
      </c>
      <c r="AB3536" s="68">
        <f>'Листы ввода'!Q2458</f>
        <v>0</v>
      </c>
      <c r="AC3536" s="236">
        <f>'Листы ввода'!R2458</f>
        <v>0</v>
      </c>
      <c r="AD3536" s="236"/>
      <c r="AE3536" s="233">
        <f>IF('Листы ввода'!T2458=1,'Листы на печать'!P3536,AQ3536)</f>
        <v>0</v>
      </c>
      <c r="AF3536" s="264"/>
      <c r="AG3536" s="265"/>
      <c r="AH3536" s="266"/>
      <c r="AI3536" s="26"/>
      <c r="AJ3536" s="27"/>
      <c r="AK3536" s="265"/>
      <c r="AL3536" s="265"/>
      <c r="AM3536" s="266"/>
      <c r="AN3536" s="267"/>
      <c r="AO3536" s="266"/>
      <c r="AP3536" s="301"/>
      <c r="AQ3536" s="46">
        <f t="shared" si="79"/>
        <v>0</v>
      </c>
    </row>
    <row r="3537" spans="1:43" ht="20.45" customHeight="1">
      <c r="A3537" s="314"/>
      <c r="B3537" s="233">
        <f>'Листы ввода'!B2459</f>
        <v>0</v>
      </c>
      <c r="C3537" s="234"/>
      <c r="D3537" s="235">
        <f>'Листы ввода'!C2459</f>
        <v>0</v>
      </c>
      <c r="E3537" s="236"/>
      <c r="F3537" s="237"/>
      <c r="G3537" s="235">
        <f>'Листы ввода'!D2459</f>
        <v>0</v>
      </c>
      <c r="H3537" s="236"/>
      <c r="I3537" s="237"/>
      <c r="J3537" s="26">
        <f>'Листы ввода'!E2459</f>
        <v>0</v>
      </c>
      <c r="K3537" s="27">
        <f>'Листы ввода'!F2459</f>
        <v>0</v>
      </c>
      <c r="L3537" s="69">
        <f>ROUNDUP('Листы ввода'!G2459*'Общ. данные'!$D$26,0)</f>
        <v>0</v>
      </c>
      <c r="M3537" s="67">
        <f>'Листы ввода'!H2459</f>
        <v>0</v>
      </c>
      <c r="N3537" s="28">
        <f>'Листы ввода'!I2459</f>
        <v>0</v>
      </c>
      <c r="O3537" s="68">
        <f>'Листы ввода'!J2459</f>
        <v>0</v>
      </c>
      <c r="P3537" s="69">
        <f>ROUNDUP('Листы ввода'!K2459*'Общ. данные'!$D$26,0)</f>
        <v>0</v>
      </c>
      <c r="Q3537" s="238">
        <f>ROUNDUP('Листы ввода'!L2459*'Общ. данные'!$D$26,0)</f>
        <v>0</v>
      </c>
      <c r="R3537" s="239"/>
      <c r="S3537" s="238">
        <f>ROUNDUP('Листы ввода'!M2459*'Общ. данные'!$D$26,0)</f>
        <v>0</v>
      </c>
      <c r="T3537" s="240"/>
      <c r="U3537" s="239"/>
      <c r="V3537" s="238">
        <f>ROUNDUP('Листы ввода'!N2459*'Общ. данные'!$D$26,0)</f>
        <v>0</v>
      </c>
      <c r="W3537" s="240"/>
      <c r="X3537" s="239"/>
      <c r="Y3537" s="262">
        <f>'Листы ввода'!O2459</f>
        <v>0</v>
      </c>
      <c r="Z3537" s="263"/>
      <c r="AA3537" s="26">
        <f>'Листы ввода'!P2459</f>
        <v>0</v>
      </c>
      <c r="AB3537" s="68">
        <f>'Листы ввода'!Q2459</f>
        <v>0</v>
      </c>
      <c r="AC3537" s="236">
        <f>'Листы ввода'!R2459</f>
        <v>0</v>
      </c>
      <c r="AD3537" s="236"/>
      <c r="AE3537" s="233">
        <f>IF('Листы ввода'!T2459=1,'Листы на печать'!P3537,AQ3537)</f>
        <v>0</v>
      </c>
      <c r="AF3537" s="264"/>
      <c r="AG3537" s="265"/>
      <c r="AH3537" s="266"/>
      <c r="AI3537" s="26"/>
      <c r="AJ3537" s="27"/>
      <c r="AK3537" s="265"/>
      <c r="AL3537" s="265"/>
      <c r="AM3537" s="266"/>
      <c r="AN3537" s="267"/>
      <c r="AO3537" s="266"/>
      <c r="AP3537" s="301"/>
      <c r="AQ3537" s="46">
        <f t="shared" si="79"/>
        <v>0</v>
      </c>
    </row>
    <row r="3538" spans="1:43" ht="20.45" customHeight="1">
      <c r="A3538" s="314"/>
      <c r="B3538" s="233">
        <f>'Листы ввода'!B2460</f>
        <v>0</v>
      </c>
      <c r="C3538" s="234"/>
      <c r="D3538" s="235">
        <f>'Листы ввода'!C2460</f>
        <v>0</v>
      </c>
      <c r="E3538" s="236"/>
      <c r="F3538" s="237"/>
      <c r="G3538" s="235">
        <f>'Листы ввода'!D2460</f>
        <v>0</v>
      </c>
      <c r="H3538" s="236"/>
      <c r="I3538" s="237"/>
      <c r="J3538" s="26">
        <f>'Листы ввода'!E2460</f>
        <v>0</v>
      </c>
      <c r="K3538" s="27">
        <f>'Листы ввода'!F2460</f>
        <v>0</v>
      </c>
      <c r="L3538" s="69">
        <f>ROUNDUP('Листы ввода'!G2460*'Общ. данные'!$D$26,0)</f>
        <v>0</v>
      </c>
      <c r="M3538" s="67">
        <f>'Листы ввода'!H2460</f>
        <v>0</v>
      </c>
      <c r="N3538" s="28">
        <f>'Листы ввода'!I2460</f>
        <v>0</v>
      </c>
      <c r="O3538" s="68">
        <f>'Листы ввода'!J2460</f>
        <v>0</v>
      </c>
      <c r="P3538" s="69">
        <f>ROUNDUP('Листы ввода'!K2460*'Общ. данные'!$D$26,0)</f>
        <v>0</v>
      </c>
      <c r="Q3538" s="238">
        <f>ROUNDUP('Листы ввода'!L2460*'Общ. данные'!$D$26,0)</f>
        <v>0</v>
      </c>
      <c r="R3538" s="239"/>
      <c r="S3538" s="238">
        <f>ROUNDUP('Листы ввода'!M2460*'Общ. данные'!$D$26,0)</f>
        <v>0</v>
      </c>
      <c r="T3538" s="240"/>
      <c r="U3538" s="239"/>
      <c r="V3538" s="238">
        <f>ROUNDUP('Листы ввода'!N2460*'Общ. данные'!$D$26,0)</f>
        <v>0</v>
      </c>
      <c r="W3538" s="240"/>
      <c r="X3538" s="239"/>
      <c r="Y3538" s="262">
        <f>'Листы ввода'!O2460</f>
        <v>0</v>
      </c>
      <c r="Z3538" s="263"/>
      <c r="AA3538" s="26">
        <f>'Листы ввода'!P2460</f>
        <v>0</v>
      </c>
      <c r="AB3538" s="68">
        <f>'Листы ввода'!Q2460</f>
        <v>0</v>
      </c>
      <c r="AC3538" s="236">
        <f>'Листы ввода'!R2460</f>
        <v>0</v>
      </c>
      <c r="AD3538" s="236"/>
      <c r="AE3538" s="233">
        <f>IF('Листы ввода'!T2460=1,'Листы на печать'!P3538,AQ3538)</f>
        <v>0</v>
      </c>
      <c r="AF3538" s="264"/>
      <c r="AG3538" s="265"/>
      <c r="AH3538" s="266"/>
      <c r="AI3538" s="26"/>
      <c r="AJ3538" s="27"/>
      <c r="AK3538" s="265"/>
      <c r="AL3538" s="265"/>
      <c r="AM3538" s="266"/>
      <c r="AN3538" s="267"/>
      <c r="AO3538" s="266"/>
      <c r="AP3538" s="301"/>
      <c r="AQ3538" s="46">
        <f t="shared" si="79"/>
        <v>0</v>
      </c>
    </row>
    <row r="3539" spans="1:43" ht="20.45" customHeight="1">
      <c r="A3539" s="314"/>
      <c r="B3539" s="233">
        <f>'Листы ввода'!B2461</f>
        <v>0</v>
      </c>
      <c r="C3539" s="234"/>
      <c r="D3539" s="235">
        <f>'Листы ввода'!C2461</f>
        <v>0</v>
      </c>
      <c r="E3539" s="236"/>
      <c r="F3539" s="237"/>
      <c r="G3539" s="235">
        <f>'Листы ввода'!D2461</f>
        <v>0</v>
      </c>
      <c r="H3539" s="236"/>
      <c r="I3539" s="237"/>
      <c r="J3539" s="26">
        <f>'Листы ввода'!E2461</f>
        <v>0</v>
      </c>
      <c r="K3539" s="27">
        <f>'Листы ввода'!F2461</f>
        <v>0</v>
      </c>
      <c r="L3539" s="69">
        <f>ROUNDUP('Листы ввода'!G2461*'Общ. данные'!$D$26,0)</f>
        <v>0</v>
      </c>
      <c r="M3539" s="67">
        <f>'Листы ввода'!H2461</f>
        <v>0</v>
      </c>
      <c r="N3539" s="28">
        <f>'Листы ввода'!I2461</f>
        <v>0</v>
      </c>
      <c r="O3539" s="68">
        <f>'Листы ввода'!J2461</f>
        <v>0</v>
      </c>
      <c r="P3539" s="69">
        <f>ROUNDUP('Листы ввода'!K2461*'Общ. данные'!$D$26,0)</f>
        <v>0</v>
      </c>
      <c r="Q3539" s="238">
        <f>ROUNDUP('Листы ввода'!L2461*'Общ. данные'!$D$26,0)</f>
        <v>0</v>
      </c>
      <c r="R3539" s="239"/>
      <c r="S3539" s="238">
        <f>ROUNDUP('Листы ввода'!M2461*'Общ. данные'!$D$26,0)</f>
        <v>0</v>
      </c>
      <c r="T3539" s="240"/>
      <c r="U3539" s="239"/>
      <c r="V3539" s="238">
        <f>ROUNDUP('Листы ввода'!N2461*'Общ. данные'!$D$26,0)</f>
        <v>0</v>
      </c>
      <c r="W3539" s="240"/>
      <c r="X3539" s="239"/>
      <c r="Y3539" s="262">
        <f>'Листы ввода'!O2461</f>
        <v>0</v>
      </c>
      <c r="Z3539" s="263"/>
      <c r="AA3539" s="26">
        <f>'Листы ввода'!P2461</f>
        <v>0</v>
      </c>
      <c r="AB3539" s="68">
        <f>'Листы ввода'!Q2461</f>
        <v>0</v>
      </c>
      <c r="AC3539" s="236">
        <f>'Листы ввода'!R2461</f>
        <v>0</v>
      </c>
      <c r="AD3539" s="236"/>
      <c r="AE3539" s="233">
        <f>IF('Листы ввода'!T2461=1,'Листы на печать'!P3539,AQ3539)</f>
        <v>0</v>
      </c>
      <c r="AF3539" s="264"/>
      <c r="AG3539" s="265"/>
      <c r="AH3539" s="266"/>
      <c r="AI3539" s="26"/>
      <c r="AJ3539" s="27"/>
      <c r="AK3539" s="265"/>
      <c r="AL3539" s="265"/>
      <c r="AM3539" s="266"/>
      <c r="AN3539" s="267"/>
      <c r="AO3539" s="266"/>
      <c r="AP3539" s="301"/>
      <c r="AQ3539" s="46">
        <f t="shared" si="79"/>
        <v>0</v>
      </c>
    </row>
    <row r="3540" spans="1:43" ht="20.45" customHeight="1">
      <c r="A3540" s="314"/>
      <c r="B3540" s="233">
        <f>'Листы ввода'!B2462</f>
        <v>0</v>
      </c>
      <c r="C3540" s="234"/>
      <c r="D3540" s="235">
        <f>'Листы ввода'!C2462</f>
        <v>0</v>
      </c>
      <c r="E3540" s="236"/>
      <c r="F3540" s="237"/>
      <c r="G3540" s="235">
        <f>'Листы ввода'!D2462</f>
        <v>0</v>
      </c>
      <c r="H3540" s="236"/>
      <c r="I3540" s="237"/>
      <c r="J3540" s="26">
        <f>'Листы ввода'!E2462</f>
        <v>0</v>
      </c>
      <c r="K3540" s="27">
        <f>'Листы ввода'!F2462</f>
        <v>0</v>
      </c>
      <c r="L3540" s="69">
        <f>ROUNDUP('Листы ввода'!G2462*'Общ. данные'!$D$26,0)</f>
        <v>0</v>
      </c>
      <c r="M3540" s="67">
        <f>'Листы ввода'!H2462</f>
        <v>0</v>
      </c>
      <c r="N3540" s="28">
        <f>'Листы ввода'!I2462</f>
        <v>0</v>
      </c>
      <c r="O3540" s="68">
        <f>'Листы ввода'!J2462</f>
        <v>0</v>
      </c>
      <c r="P3540" s="69">
        <f>ROUNDUP('Листы ввода'!K2462*'Общ. данные'!$D$26,0)</f>
        <v>0</v>
      </c>
      <c r="Q3540" s="238">
        <f>ROUNDUP('Листы ввода'!L2462*'Общ. данные'!$D$26,0)</f>
        <v>0</v>
      </c>
      <c r="R3540" s="239"/>
      <c r="S3540" s="238">
        <f>ROUNDUP('Листы ввода'!M2462*'Общ. данные'!$D$26,0)</f>
        <v>0</v>
      </c>
      <c r="T3540" s="240"/>
      <c r="U3540" s="239"/>
      <c r="V3540" s="238">
        <f>ROUNDUP('Листы ввода'!N2462*'Общ. данные'!$D$26,0)</f>
        <v>0</v>
      </c>
      <c r="W3540" s="240"/>
      <c r="X3540" s="239"/>
      <c r="Y3540" s="262">
        <f>'Листы ввода'!O2462</f>
        <v>0</v>
      </c>
      <c r="Z3540" s="263"/>
      <c r="AA3540" s="26">
        <f>'Листы ввода'!P2462</f>
        <v>0</v>
      </c>
      <c r="AB3540" s="68">
        <f>'Листы ввода'!Q2462</f>
        <v>0</v>
      </c>
      <c r="AC3540" s="236">
        <f>'Листы ввода'!R2462</f>
        <v>0</v>
      </c>
      <c r="AD3540" s="236"/>
      <c r="AE3540" s="233">
        <f>IF('Листы ввода'!T2462=1,'Листы на печать'!P3540,AQ3540)</f>
        <v>0</v>
      </c>
      <c r="AF3540" s="264"/>
      <c r="AG3540" s="265"/>
      <c r="AH3540" s="266"/>
      <c r="AI3540" s="26"/>
      <c r="AJ3540" s="27"/>
      <c r="AK3540" s="265"/>
      <c r="AL3540" s="265"/>
      <c r="AM3540" s="266"/>
      <c r="AN3540" s="267"/>
      <c r="AO3540" s="266"/>
      <c r="AP3540" s="301"/>
      <c r="AQ3540" s="46">
        <f t="shared" si="79"/>
        <v>0</v>
      </c>
    </row>
    <row r="3541" spans="1:43" ht="20.45" customHeight="1">
      <c r="A3541" s="314"/>
      <c r="B3541" s="233">
        <f>'Листы ввода'!B2463</f>
        <v>0</v>
      </c>
      <c r="C3541" s="234"/>
      <c r="D3541" s="235">
        <f>'Листы ввода'!C2463</f>
        <v>0</v>
      </c>
      <c r="E3541" s="236"/>
      <c r="F3541" s="237"/>
      <c r="G3541" s="235">
        <f>'Листы ввода'!D2463</f>
        <v>0</v>
      </c>
      <c r="H3541" s="236"/>
      <c r="I3541" s="237"/>
      <c r="J3541" s="26">
        <f>'Листы ввода'!E2463</f>
        <v>0</v>
      </c>
      <c r="K3541" s="27">
        <f>'Листы ввода'!F2463</f>
        <v>0</v>
      </c>
      <c r="L3541" s="69">
        <f>ROUNDUP('Листы ввода'!G2463*'Общ. данные'!$D$26,0)</f>
        <v>0</v>
      </c>
      <c r="M3541" s="67">
        <f>'Листы ввода'!H2463</f>
        <v>0</v>
      </c>
      <c r="N3541" s="28">
        <f>'Листы ввода'!I2463</f>
        <v>0</v>
      </c>
      <c r="O3541" s="68">
        <f>'Листы ввода'!J2463</f>
        <v>0</v>
      </c>
      <c r="P3541" s="69">
        <f>ROUNDUP('Листы ввода'!K2463*'Общ. данные'!$D$26,0)</f>
        <v>0</v>
      </c>
      <c r="Q3541" s="238">
        <f>ROUNDUP('Листы ввода'!L2463*'Общ. данные'!$D$26,0)</f>
        <v>0</v>
      </c>
      <c r="R3541" s="239"/>
      <c r="S3541" s="238">
        <f>ROUNDUP('Листы ввода'!M2463*'Общ. данные'!$D$26,0)</f>
        <v>0</v>
      </c>
      <c r="T3541" s="240"/>
      <c r="U3541" s="239"/>
      <c r="V3541" s="238">
        <f>ROUNDUP('Листы ввода'!N2463*'Общ. данные'!$D$26,0)</f>
        <v>0</v>
      </c>
      <c r="W3541" s="240"/>
      <c r="X3541" s="239"/>
      <c r="Y3541" s="262">
        <f>'Листы ввода'!O2463</f>
        <v>0</v>
      </c>
      <c r="Z3541" s="263"/>
      <c r="AA3541" s="26">
        <f>'Листы ввода'!P2463</f>
        <v>0</v>
      </c>
      <c r="AB3541" s="68">
        <f>'Листы ввода'!Q2463</f>
        <v>0</v>
      </c>
      <c r="AC3541" s="236">
        <f>'Листы ввода'!R2463</f>
        <v>0</v>
      </c>
      <c r="AD3541" s="236"/>
      <c r="AE3541" s="233">
        <f>IF('Листы ввода'!T2463=1,'Листы на печать'!P3541,AQ3541)</f>
        <v>0</v>
      </c>
      <c r="AF3541" s="264"/>
      <c r="AG3541" s="265"/>
      <c r="AH3541" s="266"/>
      <c r="AI3541" s="26"/>
      <c r="AJ3541" s="27"/>
      <c r="AK3541" s="265"/>
      <c r="AL3541" s="265"/>
      <c r="AM3541" s="266"/>
      <c r="AN3541" s="267"/>
      <c r="AO3541" s="266"/>
      <c r="AP3541" s="301"/>
      <c r="AQ3541" s="46">
        <f t="shared" si="79"/>
        <v>0</v>
      </c>
    </row>
    <row r="3542" spans="1:43" ht="20.45" customHeight="1">
      <c r="A3542" s="314"/>
      <c r="B3542" s="233">
        <f>'Листы ввода'!B2464</f>
        <v>0</v>
      </c>
      <c r="C3542" s="234"/>
      <c r="D3542" s="235">
        <f>'Листы ввода'!C2464</f>
        <v>0</v>
      </c>
      <c r="E3542" s="236"/>
      <c r="F3542" s="237"/>
      <c r="G3542" s="235">
        <f>'Листы ввода'!D2464</f>
        <v>0</v>
      </c>
      <c r="H3542" s="236"/>
      <c r="I3542" s="237"/>
      <c r="J3542" s="26">
        <f>'Листы ввода'!E2464</f>
        <v>0</v>
      </c>
      <c r="K3542" s="27">
        <f>'Листы ввода'!F2464</f>
        <v>0</v>
      </c>
      <c r="L3542" s="69">
        <f>ROUNDUP('Листы ввода'!G2464*'Общ. данные'!$D$26,0)</f>
        <v>0</v>
      </c>
      <c r="M3542" s="67">
        <f>'Листы ввода'!H2464</f>
        <v>0</v>
      </c>
      <c r="N3542" s="28">
        <f>'Листы ввода'!I2464</f>
        <v>0</v>
      </c>
      <c r="O3542" s="68">
        <f>'Листы ввода'!J2464</f>
        <v>0</v>
      </c>
      <c r="P3542" s="69">
        <f>ROUNDUP('Листы ввода'!K2464*'Общ. данные'!$D$26,0)</f>
        <v>0</v>
      </c>
      <c r="Q3542" s="238">
        <f>ROUNDUP('Листы ввода'!L2464*'Общ. данные'!$D$26,0)</f>
        <v>0</v>
      </c>
      <c r="R3542" s="239"/>
      <c r="S3542" s="238">
        <f>ROUNDUP('Листы ввода'!M2464*'Общ. данные'!$D$26,0)</f>
        <v>0</v>
      </c>
      <c r="T3542" s="240"/>
      <c r="U3542" s="239"/>
      <c r="V3542" s="238">
        <f>ROUNDUP('Листы ввода'!N2464*'Общ. данные'!$D$26,0)</f>
        <v>0</v>
      </c>
      <c r="W3542" s="240"/>
      <c r="X3542" s="239"/>
      <c r="Y3542" s="262">
        <f>'Листы ввода'!O2464</f>
        <v>0</v>
      </c>
      <c r="Z3542" s="263"/>
      <c r="AA3542" s="26">
        <f>'Листы ввода'!P2464</f>
        <v>0</v>
      </c>
      <c r="AB3542" s="68">
        <f>'Листы ввода'!Q2464</f>
        <v>0</v>
      </c>
      <c r="AC3542" s="236">
        <f>'Листы ввода'!R2464</f>
        <v>0</v>
      </c>
      <c r="AD3542" s="236"/>
      <c r="AE3542" s="233">
        <f>IF('Листы ввода'!T2464=1,'Листы на печать'!P3542,AQ3542)</f>
        <v>0</v>
      </c>
      <c r="AF3542" s="264"/>
      <c r="AG3542" s="265"/>
      <c r="AH3542" s="266"/>
      <c r="AI3542" s="26"/>
      <c r="AJ3542" s="27"/>
      <c r="AK3542" s="265"/>
      <c r="AL3542" s="265"/>
      <c r="AM3542" s="266"/>
      <c r="AN3542" s="267"/>
      <c r="AO3542" s="266"/>
      <c r="AP3542" s="301"/>
      <c r="AQ3542" s="46">
        <f t="shared" si="79"/>
        <v>0</v>
      </c>
    </row>
    <row r="3543" spans="1:43" ht="20.45" customHeight="1">
      <c r="A3543" s="314"/>
      <c r="B3543" s="233">
        <f>'Листы ввода'!B2465</f>
        <v>0</v>
      </c>
      <c r="C3543" s="234"/>
      <c r="D3543" s="235">
        <f>'Листы ввода'!C2465</f>
        <v>0</v>
      </c>
      <c r="E3543" s="236"/>
      <c r="F3543" s="237"/>
      <c r="G3543" s="235">
        <f>'Листы ввода'!D2465</f>
        <v>0</v>
      </c>
      <c r="H3543" s="236"/>
      <c r="I3543" s="237"/>
      <c r="J3543" s="26">
        <f>'Листы ввода'!E2465</f>
        <v>0</v>
      </c>
      <c r="K3543" s="27">
        <f>'Листы ввода'!F2465</f>
        <v>0</v>
      </c>
      <c r="L3543" s="69">
        <f>ROUNDUP('Листы ввода'!G2465*'Общ. данные'!$D$26,0)</f>
        <v>0</v>
      </c>
      <c r="M3543" s="67">
        <f>'Листы ввода'!H2465</f>
        <v>0</v>
      </c>
      <c r="N3543" s="28">
        <f>'Листы ввода'!I2465</f>
        <v>0</v>
      </c>
      <c r="O3543" s="68">
        <f>'Листы ввода'!J2465</f>
        <v>0</v>
      </c>
      <c r="P3543" s="69">
        <f>ROUNDUP('Листы ввода'!K2465*'Общ. данные'!$D$26,0)</f>
        <v>0</v>
      </c>
      <c r="Q3543" s="238">
        <f>ROUNDUP('Листы ввода'!L2465*'Общ. данные'!$D$26,0)</f>
        <v>0</v>
      </c>
      <c r="R3543" s="239"/>
      <c r="S3543" s="238">
        <f>ROUNDUP('Листы ввода'!M2465*'Общ. данные'!$D$26,0)</f>
        <v>0</v>
      </c>
      <c r="T3543" s="240"/>
      <c r="U3543" s="239"/>
      <c r="V3543" s="238">
        <f>ROUNDUP('Листы ввода'!N2465*'Общ. данные'!$D$26,0)</f>
        <v>0</v>
      </c>
      <c r="W3543" s="240"/>
      <c r="X3543" s="239"/>
      <c r="Y3543" s="262">
        <f>'Листы ввода'!O2465</f>
        <v>0</v>
      </c>
      <c r="Z3543" s="263"/>
      <c r="AA3543" s="26">
        <f>'Листы ввода'!P2465</f>
        <v>0</v>
      </c>
      <c r="AB3543" s="68">
        <f>'Листы ввода'!Q2465</f>
        <v>0</v>
      </c>
      <c r="AC3543" s="236">
        <f>'Листы ввода'!R2465</f>
        <v>0</v>
      </c>
      <c r="AD3543" s="236"/>
      <c r="AE3543" s="233">
        <f>IF('Листы ввода'!T2465=1,'Листы на печать'!P3543,AQ3543)</f>
        <v>0</v>
      </c>
      <c r="AF3543" s="264"/>
      <c r="AG3543" s="265"/>
      <c r="AH3543" s="266"/>
      <c r="AI3543" s="26"/>
      <c r="AJ3543" s="27"/>
      <c r="AK3543" s="265"/>
      <c r="AL3543" s="265"/>
      <c r="AM3543" s="266"/>
      <c r="AN3543" s="267"/>
      <c r="AO3543" s="266"/>
      <c r="AP3543" s="301"/>
      <c r="AQ3543" s="46">
        <f t="shared" si="79"/>
        <v>0</v>
      </c>
    </row>
    <row r="3544" spans="1:43" ht="20.45" customHeight="1">
      <c r="A3544" s="314"/>
      <c r="B3544" s="233">
        <f>'Листы ввода'!B2466</f>
        <v>0</v>
      </c>
      <c r="C3544" s="234"/>
      <c r="D3544" s="235">
        <f>'Листы ввода'!C2466</f>
        <v>0</v>
      </c>
      <c r="E3544" s="236"/>
      <c r="F3544" s="237"/>
      <c r="G3544" s="235">
        <f>'Листы ввода'!D2466</f>
        <v>0</v>
      </c>
      <c r="H3544" s="236"/>
      <c r="I3544" s="237"/>
      <c r="J3544" s="26">
        <f>'Листы ввода'!E2466</f>
        <v>0</v>
      </c>
      <c r="K3544" s="27">
        <f>'Листы ввода'!F2466</f>
        <v>0</v>
      </c>
      <c r="L3544" s="69">
        <f>ROUNDUP('Листы ввода'!G2466*'Общ. данные'!$D$26,0)</f>
        <v>0</v>
      </c>
      <c r="M3544" s="67">
        <f>'Листы ввода'!H2466</f>
        <v>0</v>
      </c>
      <c r="N3544" s="28">
        <f>'Листы ввода'!I2466</f>
        <v>0</v>
      </c>
      <c r="O3544" s="68">
        <f>'Листы ввода'!J2466</f>
        <v>0</v>
      </c>
      <c r="P3544" s="69">
        <f>ROUNDUP('Листы ввода'!K2466*'Общ. данные'!$D$26,0)</f>
        <v>0</v>
      </c>
      <c r="Q3544" s="238">
        <f>ROUNDUP('Листы ввода'!L2466*'Общ. данные'!$D$26,0)</f>
        <v>0</v>
      </c>
      <c r="R3544" s="239"/>
      <c r="S3544" s="238">
        <f>ROUNDUP('Листы ввода'!M2466*'Общ. данные'!$D$26,0)</f>
        <v>0</v>
      </c>
      <c r="T3544" s="240"/>
      <c r="U3544" s="239"/>
      <c r="V3544" s="238">
        <f>ROUNDUP('Листы ввода'!N2466*'Общ. данные'!$D$26,0)</f>
        <v>0</v>
      </c>
      <c r="W3544" s="240"/>
      <c r="X3544" s="239"/>
      <c r="Y3544" s="262">
        <f>'Листы ввода'!O2466</f>
        <v>0</v>
      </c>
      <c r="Z3544" s="263"/>
      <c r="AA3544" s="26">
        <f>'Листы ввода'!P2466</f>
        <v>0</v>
      </c>
      <c r="AB3544" s="68">
        <f>'Листы ввода'!Q2466</f>
        <v>0</v>
      </c>
      <c r="AC3544" s="236">
        <f>'Листы ввода'!R2466</f>
        <v>0</v>
      </c>
      <c r="AD3544" s="236"/>
      <c r="AE3544" s="233">
        <f>IF('Листы ввода'!T2466=1,'Листы на печать'!P3544,AQ3544)</f>
        <v>0</v>
      </c>
      <c r="AF3544" s="264"/>
      <c r="AG3544" s="265"/>
      <c r="AH3544" s="266"/>
      <c r="AI3544" s="26"/>
      <c r="AJ3544" s="27"/>
      <c r="AK3544" s="265"/>
      <c r="AL3544" s="265"/>
      <c r="AM3544" s="266"/>
      <c r="AN3544" s="267"/>
      <c r="AO3544" s="266"/>
      <c r="AP3544" s="301"/>
      <c r="AQ3544" s="46">
        <f t="shared" si="79"/>
        <v>0</v>
      </c>
    </row>
    <row r="3545" spans="1:43" ht="20.45" customHeight="1">
      <c r="A3545" s="314"/>
      <c r="B3545" s="233">
        <f>'Листы ввода'!B2467</f>
        <v>0</v>
      </c>
      <c r="C3545" s="234"/>
      <c r="D3545" s="235">
        <f>'Листы ввода'!C2467</f>
        <v>0</v>
      </c>
      <c r="E3545" s="236"/>
      <c r="F3545" s="237"/>
      <c r="G3545" s="235">
        <f>'Листы ввода'!D2467</f>
        <v>0</v>
      </c>
      <c r="H3545" s="236"/>
      <c r="I3545" s="237"/>
      <c r="J3545" s="26">
        <f>'Листы ввода'!E2467</f>
        <v>0</v>
      </c>
      <c r="K3545" s="27">
        <f>'Листы ввода'!F2467</f>
        <v>0</v>
      </c>
      <c r="L3545" s="69">
        <f>ROUNDUP('Листы ввода'!G2467*'Общ. данные'!$D$26,0)</f>
        <v>0</v>
      </c>
      <c r="M3545" s="67">
        <f>'Листы ввода'!H2467</f>
        <v>0</v>
      </c>
      <c r="N3545" s="28">
        <f>'Листы ввода'!I2467</f>
        <v>0</v>
      </c>
      <c r="O3545" s="68">
        <f>'Листы ввода'!J2467</f>
        <v>0</v>
      </c>
      <c r="P3545" s="69">
        <f>ROUNDUP('Листы ввода'!K2467*'Общ. данные'!$D$26,0)</f>
        <v>0</v>
      </c>
      <c r="Q3545" s="238">
        <f>ROUNDUP('Листы ввода'!L2467*'Общ. данные'!$D$26,0)</f>
        <v>0</v>
      </c>
      <c r="R3545" s="239"/>
      <c r="S3545" s="238">
        <f>ROUNDUP('Листы ввода'!M2467*'Общ. данные'!$D$26,0)</f>
        <v>0</v>
      </c>
      <c r="T3545" s="240"/>
      <c r="U3545" s="239"/>
      <c r="V3545" s="238">
        <f>ROUNDUP('Листы ввода'!N2467*'Общ. данные'!$D$26,0)</f>
        <v>0</v>
      </c>
      <c r="W3545" s="240"/>
      <c r="X3545" s="239"/>
      <c r="Y3545" s="262">
        <f>'Листы ввода'!O2467</f>
        <v>0</v>
      </c>
      <c r="Z3545" s="263"/>
      <c r="AA3545" s="26">
        <f>'Листы ввода'!P2467</f>
        <v>0</v>
      </c>
      <c r="AB3545" s="68">
        <f>'Листы ввода'!Q2467</f>
        <v>0</v>
      </c>
      <c r="AC3545" s="236">
        <f>'Листы ввода'!R2467</f>
        <v>0</v>
      </c>
      <c r="AD3545" s="236"/>
      <c r="AE3545" s="233">
        <f>IF('Листы ввода'!T2467=1,'Листы на печать'!P3545,AQ3545)</f>
        <v>0</v>
      </c>
      <c r="AF3545" s="264"/>
      <c r="AG3545" s="265"/>
      <c r="AH3545" s="266"/>
      <c r="AI3545" s="26"/>
      <c r="AJ3545" s="27"/>
      <c r="AK3545" s="265"/>
      <c r="AL3545" s="265"/>
      <c r="AM3545" s="266"/>
      <c r="AN3545" s="267"/>
      <c r="AO3545" s="266"/>
      <c r="AP3545" s="301"/>
      <c r="AQ3545" s="46">
        <f t="shared" si="79"/>
        <v>0</v>
      </c>
    </row>
    <row r="3546" spans="1:43" ht="20.45" customHeight="1">
      <c r="A3546" s="314"/>
      <c r="B3546" s="233">
        <f>'Листы ввода'!B2468</f>
        <v>0</v>
      </c>
      <c r="C3546" s="234"/>
      <c r="D3546" s="235">
        <f>'Листы ввода'!C2468</f>
        <v>0</v>
      </c>
      <c r="E3546" s="236"/>
      <c r="F3546" s="237"/>
      <c r="G3546" s="235">
        <f>'Листы ввода'!D2468</f>
        <v>0</v>
      </c>
      <c r="H3546" s="236"/>
      <c r="I3546" s="237"/>
      <c r="J3546" s="26">
        <f>'Листы ввода'!E2468</f>
        <v>0</v>
      </c>
      <c r="K3546" s="27">
        <f>'Листы ввода'!F2468</f>
        <v>0</v>
      </c>
      <c r="L3546" s="69">
        <f>ROUNDUP('Листы ввода'!G2468*'Общ. данные'!$D$26,0)</f>
        <v>0</v>
      </c>
      <c r="M3546" s="67">
        <f>'Листы ввода'!H2468</f>
        <v>0</v>
      </c>
      <c r="N3546" s="28">
        <f>'Листы ввода'!I2468</f>
        <v>0</v>
      </c>
      <c r="O3546" s="68">
        <f>'Листы ввода'!J2468</f>
        <v>0</v>
      </c>
      <c r="P3546" s="69">
        <f>ROUNDUP('Листы ввода'!K2468*'Общ. данные'!$D$26,0)</f>
        <v>0</v>
      </c>
      <c r="Q3546" s="238">
        <f>ROUNDUP('Листы ввода'!L2468*'Общ. данные'!$D$26,0)</f>
        <v>0</v>
      </c>
      <c r="R3546" s="239"/>
      <c r="S3546" s="238">
        <f>ROUNDUP('Листы ввода'!M2468*'Общ. данные'!$D$26,0)</f>
        <v>0</v>
      </c>
      <c r="T3546" s="240"/>
      <c r="U3546" s="239"/>
      <c r="V3546" s="238">
        <f>ROUNDUP('Листы ввода'!N2468*'Общ. данные'!$D$26,0)</f>
        <v>0</v>
      </c>
      <c r="W3546" s="240"/>
      <c r="X3546" s="239"/>
      <c r="Y3546" s="262">
        <f>'Листы ввода'!O2468</f>
        <v>0</v>
      </c>
      <c r="Z3546" s="263"/>
      <c r="AA3546" s="26">
        <f>'Листы ввода'!P2468</f>
        <v>0</v>
      </c>
      <c r="AB3546" s="68">
        <f>'Листы ввода'!Q2468</f>
        <v>0</v>
      </c>
      <c r="AC3546" s="236">
        <f>'Листы ввода'!R2468</f>
        <v>0</v>
      </c>
      <c r="AD3546" s="236"/>
      <c r="AE3546" s="233">
        <f>IF('Листы ввода'!T2468=1,'Листы на печать'!P3546,AQ3546)</f>
        <v>0</v>
      </c>
      <c r="AF3546" s="264"/>
      <c r="AG3546" s="265"/>
      <c r="AH3546" s="266"/>
      <c r="AI3546" s="26"/>
      <c r="AJ3546" s="27"/>
      <c r="AK3546" s="265"/>
      <c r="AL3546" s="265"/>
      <c r="AM3546" s="266"/>
      <c r="AN3546" s="267"/>
      <c r="AO3546" s="266"/>
      <c r="AP3546" s="301"/>
      <c r="AQ3546" s="46">
        <f t="shared" si="79"/>
        <v>0</v>
      </c>
    </row>
    <row r="3547" spans="1:43" ht="20.45" customHeight="1">
      <c r="A3547" s="314"/>
      <c r="B3547" s="233">
        <f>'Листы ввода'!B2469</f>
        <v>0</v>
      </c>
      <c r="C3547" s="234"/>
      <c r="D3547" s="235">
        <f>'Листы ввода'!C2469</f>
        <v>0</v>
      </c>
      <c r="E3547" s="236"/>
      <c r="F3547" s="237"/>
      <c r="G3547" s="235">
        <f>'Листы ввода'!D2469</f>
        <v>0</v>
      </c>
      <c r="H3547" s="236"/>
      <c r="I3547" s="237"/>
      <c r="J3547" s="26">
        <f>'Листы ввода'!E2469</f>
        <v>0</v>
      </c>
      <c r="K3547" s="27">
        <f>'Листы ввода'!F2469</f>
        <v>0</v>
      </c>
      <c r="L3547" s="69">
        <f>ROUNDUP('Листы ввода'!G2469*'Общ. данные'!$D$26,0)</f>
        <v>0</v>
      </c>
      <c r="M3547" s="67">
        <f>'Листы ввода'!H2469</f>
        <v>0</v>
      </c>
      <c r="N3547" s="28">
        <f>'Листы ввода'!I2469</f>
        <v>0</v>
      </c>
      <c r="O3547" s="68">
        <f>'Листы ввода'!J2469</f>
        <v>0</v>
      </c>
      <c r="P3547" s="69">
        <f>ROUNDUP('Листы ввода'!K2469*'Общ. данные'!$D$26,0)</f>
        <v>0</v>
      </c>
      <c r="Q3547" s="238">
        <f>ROUNDUP('Листы ввода'!L2469*'Общ. данные'!$D$26,0)</f>
        <v>0</v>
      </c>
      <c r="R3547" s="239"/>
      <c r="S3547" s="238">
        <f>ROUNDUP('Листы ввода'!M2469*'Общ. данные'!$D$26,0)</f>
        <v>0</v>
      </c>
      <c r="T3547" s="240"/>
      <c r="U3547" s="239"/>
      <c r="V3547" s="238">
        <f>ROUNDUP('Листы ввода'!N2469*'Общ. данные'!$D$26,0)</f>
        <v>0</v>
      </c>
      <c r="W3547" s="240"/>
      <c r="X3547" s="239"/>
      <c r="Y3547" s="262">
        <f>'Листы ввода'!O2469</f>
        <v>0</v>
      </c>
      <c r="Z3547" s="263"/>
      <c r="AA3547" s="26">
        <f>'Листы ввода'!P2469</f>
        <v>0</v>
      </c>
      <c r="AB3547" s="68">
        <f>'Листы ввода'!Q2469</f>
        <v>0</v>
      </c>
      <c r="AC3547" s="236">
        <f>'Листы ввода'!R2469</f>
        <v>0</v>
      </c>
      <c r="AD3547" s="236"/>
      <c r="AE3547" s="233">
        <f>IF('Листы ввода'!T2469=1,'Листы на печать'!P3547,AQ3547)</f>
        <v>0</v>
      </c>
      <c r="AF3547" s="264"/>
      <c r="AG3547" s="265"/>
      <c r="AH3547" s="266"/>
      <c r="AI3547" s="26"/>
      <c r="AJ3547" s="27"/>
      <c r="AK3547" s="265"/>
      <c r="AL3547" s="265"/>
      <c r="AM3547" s="266"/>
      <c r="AN3547" s="267"/>
      <c r="AO3547" s="266"/>
      <c r="AP3547" s="301"/>
      <c r="AQ3547" s="46">
        <f t="shared" si="79"/>
        <v>0</v>
      </c>
    </row>
    <row r="3548" spans="1:43" ht="20.45" customHeight="1">
      <c r="A3548" s="314"/>
      <c r="B3548" s="233">
        <f>'Листы ввода'!B2470</f>
        <v>0</v>
      </c>
      <c r="C3548" s="234"/>
      <c r="D3548" s="235">
        <f>'Листы ввода'!C2470</f>
        <v>0</v>
      </c>
      <c r="E3548" s="236"/>
      <c r="F3548" s="237"/>
      <c r="G3548" s="235">
        <f>'Листы ввода'!D2470</f>
        <v>0</v>
      </c>
      <c r="H3548" s="236"/>
      <c r="I3548" s="237"/>
      <c r="J3548" s="26">
        <f>'Листы ввода'!E2470</f>
        <v>0</v>
      </c>
      <c r="K3548" s="27">
        <f>'Листы ввода'!F2470</f>
        <v>0</v>
      </c>
      <c r="L3548" s="69">
        <f>ROUNDUP('Листы ввода'!G2470*'Общ. данные'!$D$26,0)</f>
        <v>0</v>
      </c>
      <c r="M3548" s="67">
        <f>'Листы ввода'!H2470</f>
        <v>0</v>
      </c>
      <c r="N3548" s="28">
        <f>'Листы ввода'!I2470</f>
        <v>0</v>
      </c>
      <c r="O3548" s="68">
        <f>'Листы ввода'!J2470</f>
        <v>0</v>
      </c>
      <c r="P3548" s="69">
        <f>ROUNDUP('Листы ввода'!K2470*'Общ. данные'!$D$26,0)</f>
        <v>0</v>
      </c>
      <c r="Q3548" s="238">
        <f>ROUNDUP('Листы ввода'!L2470*'Общ. данные'!$D$26,0)</f>
        <v>0</v>
      </c>
      <c r="R3548" s="239"/>
      <c r="S3548" s="238">
        <f>ROUNDUP('Листы ввода'!M2470*'Общ. данные'!$D$26,0)</f>
        <v>0</v>
      </c>
      <c r="T3548" s="240"/>
      <c r="U3548" s="239"/>
      <c r="V3548" s="238">
        <f>ROUNDUP('Листы ввода'!N2470*'Общ. данные'!$D$26,0)</f>
        <v>0</v>
      </c>
      <c r="W3548" s="240"/>
      <c r="X3548" s="239"/>
      <c r="Y3548" s="262">
        <f>'Листы ввода'!O2470</f>
        <v>0</v>
      </c>
      <c r="Z3548" s="263"/>
      <c r="AA3548" s="26">
        <f>'Листы ввода'!P2470</f>
        <v>0</v>
      </c>
      <c r="AB3548" s="68">
        <f>'Листы ввода'!Q2470</f>
        <v>0</v>
      </c>
      <c r="AC3548" s="236">
        <f>'Листы ввода'!R2470</f>
        <v>0</v>
      </c>
      <c r="AD3548" s="236"/>
      <c r="AE3548" s="233">
        <f>IF('Листы ввода'!T2470=1,'Листы на печать'!P3548,AQ3548)</f>
        <v>0</v>
      </c>
      <c r="AF3548" s="264"/>
      <c r="AG3548" s="265"/>
      <c r="AH3548" s="266"/>
      <c r="AI3548" s="26"/>
      <c r="AJ3548" s="27"/>
      <c r="AK3548" s="265"/>
      <c r="AL3548" s="265"/>
      <c r="AM3548" s="266"/>
      <c r="AN3548" s="267"/>
      <c r="AO3548" s="266"/>
      <c r="AP3548" s="301"/>
      <c r="AQ3548" s="46">
        <f t="shared" si="79"/>
        <v>0</v>
      </c>
    </row>
    <row r="3549" spans="1:43" ht="20.45" customHeight="1">
      <c r="A3549" s="314"/>
      <c r="B3549" s="233">
        <f>'Листы ввода'!B2471</f>
        <v>0</v>
      </c>
      <c r="C3549" s="234"/>
      <c r="D3549" s="235">
        <f>'Листы ввода'!C2471</f>
        <v>0</v>
      </c>
      <c r="E3549" s="236"/>
      <c r="F3549" s="237"/>
      <c r="G3549" s="235">
        <f>'Листы ввода'!D2471</f>
        <v>0</v>
      </c>
      <c r="H3549" s="236"/>
      <c r="I3549" s="237"/>
      <c r="J3549" s="26">
        <f>'Листы ввода'!E2471</f>
        <v>0</v>
      </c>
      <c r="K3549" s="27">
        <f>'Листы ввода'!F2471</f>
        <v>0</v>
      </c>
      <c r="L3549" s="69">
        <f>ROUNDUP('Листы ввода'!G2471*'Общ. данные'!$D$26,0)</f>
        <v>0</v>
      </c>
      <c r="M3549" s="67">
        <f>'Листы ввода'!H2471</f>
        <v>0</v>
      </c>
      <c r="N3549" s="28">
        <f>'Листы ввода'!I2471</f>
        <v>0</v>
      </c>
      <c r="O3549" s="68">
        <f>'Листы ввода'!J2471</f>
        <v>0</v>
      </c>
      <c r="P3549" s="69">
        <f>ROUNDUP('Листы ввода'!K2471*'Общ. данные'!$D$26,0)</f>
        <v>0</v>
      </c>
      <c r="Q3549" s="238">
        <f>ROUNDUP('Листы ввода'!L2471*'Общ. данные'!$D$26,0)</f>
        <v>0</v>
      </c>
      <c r="R3549" s="239"/>
      <c r="S3549" s="238">
        <f>ROUNDUP('Листы ввода'!M2471*'Общ. данные'!$D$26,0)</f>
        <v>0</v>
      </c>
      <c r="T3549" s="240"/>
      <c r="U3549" s="239"/>
      <c r="V3549" s="238">
        <f>ROUNDUP('Листы ввода'!N2471*'Общ. данные'!$D$26,0)</f>
        <v>0</v>
      </c>
      <c r="W3549" s="240"/>
      <c r="X3549" s="239"/>
      <c r="Y3549" s="262">
        <f>'Листы ввода'!O2471</f>
        <v>0</v>
      </c>
      <c r="Z3549" s="263"/>
      <c r="AA3549" s="26">
        <f>'Листы ввода'!P2471</f>
        <v>0</v>
      </c>
      <c r="AB3549" s="68">
        <f>'Листы ввода'!Q2471</f>
        <v>0</v>
      </c>
      <c r="AC3549" s="236">
        <f>'Листы ввода'!R2471</f>
        <v>0</v>
      </c>
      <c r="AD3549" s="236"/>
      <c r="AE3549" s="233">
        <f>IF('Листы ввода'!T2471=1,'Листы на печать'!P3549,AQ3549)</f>
        <v>0</v>
      </c>
      <c r="AF3549" s="264"/>
      <c r="AG3549" s="265"/>
      <c r="AH3549" s="266"/>
      <c r="AI3549" s="26"/>
      <c r="AJ3549" s="27"/>
      <c r="AK3549" s="265"/>
      <c r="AL3549" s="265"/>
      <c r="AM3549" s="266"/>
      <c r="AN3549" s="267"/>
      <c r="AO3549" s="266"/>
      <c r="AP3549" s="301"/>
      <c r="AQ3549" s="46">
        <f t="shared" si="79"/>
        <v>0</v>
      </c>
    </row>
    <row r="3550" spans="1:43" ht="20.45" customHeight="1">
      <c r="A3550" s="314"/>
      <c r="B3550" s="233">
        <f>'Листы ввода'!B2472</f>
        <v>0</v>
      </c>
      <c r="C3550" s="234"/>
      <c r="D3550" s="235">
        <f>'Листы ввода'!C2472</f>
        <v>0</v>
      </c>
      <c r="E3550" s="236"/>
      <c r="F3550" s="237"/>
      <c r="G3550" s="235">
        <f>'Листы ввода'!D2472</f>
        <v>0</v>
      </c>
      <c r="H3550" s="236"/>
      <c r="I3550" s="237"/>
      <c r="J3550" s="26">
        <f>'Листы ввода'!E2472</f>
        <v>0</v>
      </c>
      <c r="K3550" s="27">
        <f>'Листы ввода'!F2472</f>
        <v>0</v>
      </c>
      <c r="L3550" s="69">
        <f>ROUNDUP('Листы ввода'!G2472*'Общ. данные'!$D$26,0)</f>
        <v>0</v>
      </c>
      <c r="M3550" s="67">
        <f>'Листы ввода'!H2472</f>
        <v>0</v>
      </c>
      <c r="N3550" s="28">
        <f>'Листы ввода'!I2472</f>
        <v>0</v>
      </c>
      <c r="O3550" s="68">
        <f>'Листы ввода'!J2472</f>
        <v>0</v>
      </c>
      <c r="P3550" s="69">
        <f>ROUNDUP('Листы ввода'!K2472*'Общ. данные'!$D$26,0)</f>
        <v>0</v>
      </c>
      <c r="Q3550" s="238">
        <f>ROUNDUP('Листы ввода'!L2472*'Общ. данные'!$D$26,0)</f>
        <v>0</v>
      </c>
      <c r="R3550" s="239"/>
      <c r="S3550" s="238">
        <f>ROUNDUP('Листы ввода'!M2472*'Общ. данные'!$D$26,0)</f>
        <v>0</v>
      </c>
      <c r="T3550" s="240"/>
      <c r="U3550" s="239"/>
      <c r="V3550" s="238">
        <f>ROUNDUP('Листы ввода'!N2472*'Общ. данные'!$D$26,0)</f>
        <v>0</v>
      </c>
      <c r="W3550" s="240"/>
      <c r="X3550" s="239"/>
      <c r="Y3550" s="262">
        <f>'Листы ввода'!O2472</f>
        <v>0</v>
      </c>
      <c r="Z3550" s="263"/>
      <c r="AA3550" s="26">
        <f>'Листы ввода'!P2472</f>
        <v>0</v>
      </c>
      <c r="AB3550" s="68">
        <f>'Листы ввода'!Q2472</f>
        <v>0</v>
      </c>
      <c r="AC3550" s="236">
        <f>'Листы ввода'!R2472</f>
        <v>0</v>
      </c>
      <c r="AD3550" s="236"/>
      <c r="AE3550" s="233">
        <f>IF('Листы ввода'!T2472=1,'Листы на печать'!P3550,AQ3550)</f>
        <v>0</v>
      </c>
      <c r="AF3550" s="264"/>
      <c r="AG3550" s="265"/>
      <c r="AH3550" s="266"/>
      <c r="AI3550" s="26"/>
      <c r="AJ3550" s="27"/>
      <c r="AK3550" s="265"/>
      <c r="AL3550" s="265"/>
      <c r="AM3550" s="266"/>
      <c r="AN3550" s="267"/>
      <c r="AO3550" s="266"/>
      <c r="AP3550" s="301"/>
      <c r="AQ3550" s="46">
        <f t="shared" si="79"/>
        <v>0</v>
      </c>
    </row>
    <row r="3551" spans="1:43" ht="20.45" customHeight="1">
      <c r="A3551" s="314"/>
      <c r="B3551" s="233">
        <f>'Листы ввода'!B2473</f>
        <v>0</v>
      </c>
      <c r="C3551" s="234"/>
      <c r="D3551" s="235">
        <f>'Листы ввода'!C2473</f>
        <v>0</v>
      </c>
      <c r="E3551" s="236"/>
      <c r="F3551" s="237"/>
      <c r="G3551" s="235">
        <f>'Листы ввода'!D2473</f>
        <v>0</v>
      </c>
      <c r="H3551" s="236"/>
      <c r="I3551" s="237"/>
      <c r="J3551" s="26">
        <f>'Листы ввода'!E2473</f>
        <v>0</v>
      </c>
      <c r="K3551" s="27">
        <f>'Листы ввода'!F2473</f>
        <v>0</v>
      </c>
      <c r="L3551" s="69">
        <f>ROUNDUP('Листы ввода'!G2473*'Общ. данные'!$D$26,0)</f>
        <v>0</v>
      </c>
      <c r="M3551" s="67">
        <f>'Листы ввода'!H2473</f>
        <v>0</v>
      </c>
      <c r="N3551" s="28">
        <f>'Листы ввода'!I2473</f>
        <v>0</v>
      </c>
      <c r="O3551" s="68">
        <f>'Листы ввода'!J2473</f>
        <v>0</v>
      </c>
      <c r="P3551" s="69">
        <f>ROUNDUP('Листы ввода'!K2473*'Общ. данные'!$D$26,0)</f>
        <v>0</v>
      </c>
      <c r="Q3551" s="238">
        <f>ROUNDUP('Листы ввода'!L2473*'Общ. данные'!$D$26,0)</f>
        <v>0</v>
      </c>
      <c r="R3551" s="239"/>
      <c r="S3551" s="238">
        <f>ROUNDUP('Листы ввода'!M2473*'Общ. данные'!$D$26,0)</f>
        <v>0</v>
      </c>
      <c r="T3551" s="240"/>
      <c r="U3551" s="239"/>
      <c r="V3551" s="238">
        <f>ROUNDUP('Листы ввода'!N2473*'Общ. данные'!$D$26,0)</f>
        <v>0</v>
      </c>
      <c r="W3551" s="240"/>
      <c r="X3551" s="239"/>
      <c r="Y3551" s="262">
        <f>'Листы ввода'!O2473</f>
        <v>0</v>
      </c>
      <c r="Z3551" s="263"/>
      <c r="AA3551" s="26">
        <f>'Листы ввода'!P2473</f>
        <v>0</v>
      </c>
      <c r="AB3551" s="68">
        <f>'Листы ввода'!Q2473</f>
        <v>0</v>
      </c>
      <c r="AC3551" s="236">
        <f>'Листы ввода'!R2473</f>
        <v>0</v>
      </c>
      <c r="AD3551" s="236"/>
      <c r="AE3551" s="233">
        <f>IF('Листы ввода'!T2473=1,'Листы на печать'!P3551,AQ3551)</f>
        <v>0</v>
      </c>
      <c r="AF3551" s="264"/>
      <c r="AG3551" s="265"/>
      <c r="AH3551" s="266"/>
      <c r="AI3551" s="26"/>
      <c r="AJ3551" s="27"/>
      <c r="AK3551" s="265"/>
      <c r="AL3551" s="265"/>
      <c r="AM3551" s="266"/>
      <c r="AN3551" s="267"/>
      <c r="AO3551" s="266"/>
      <c r="AP3551" s="301"/>
      <c r="AQ3551" s="46">
        <f t="shared" si="79"/>
        <v>0</v>
      </c>
    </row>
    <row r="3552" spans="1:43" ht="20.45" customHeight="1">
      <c r="A3552" s="314"/>
      <c r="B3552" s="233">
        <f>'Листы ввода'!B2474</f>
        <v>0</v>
      </c>
      <c r="C3552" s="234"/>
      <c r="D3552" s="235">
        <f>'Листы ввода'!C2474</f>
        <v>0</v>
      </c>
      <c r="E3552" s="236"/>
      <c r="F3552" s="237"/>
      <c r="G3552" s="235">
        <f>'Листы ввода'!D2474</f>
        <v>0</v>
      </c>
      <c r="H3552" s="236"/>
      <c r="I3552" s="237"/>
      <c r="J3552" s="26">
        <f>'Листы ввода'!E2474</f>
        <v>0</v>
      </c>
      <c r="K3552" s="27">
        <f>'Листы ввода'!F2474</f>
        <v>0</v>
      </c>
      <c r="L3552" s="69">
        <f>ROUNDUP('Листы ввода'!G2474*'Общ. данные'!$D$26,0)</f>
        <v>0</v>
      </c>
      <c r="M3552" s="67">
        <f>'Листы ввода'!H2474</f>
        <v>0</v>
      </c>
      <c r="N3552" s="28">
        <f>'Листы ввода'!I2474</f>
        <v>0</v>
      </c>
      <c r="O3552" s="68">
        <f>'Листы ввода'!J2474</f>
        <v>0</v>
      </c>
      <c r="P3552" s="69">
        <f>ROUNDUP('Листы ввода'!K2474*'Общ. данные'!$D$26,0)</f>
        <v>0</v>
      </c>
      <c r="Q3552" s="238">
        <f>ROUNDUP('Листы ввода'!L2474*'Общ. данные'!$D$26,0)</f>
        <v>0</v>
      </c>
      <c r="R3552" s="239"/>
      <c r="S3552" s="238">
        <f>ROUNDUP('Листы ввода'!M2474*'Общ. данные'!$D$26,0)</f>
        <v>0</v>
      </c>
      <c r="T3552" s="240"/>
      <c r="U3552" s="239"/>
      <c r="V3552" s="238">
        <f>ROUNDUP('Листы ввода'!N2474*'Общ. данные'!$D$26,0)</f>
        <v>0</v>
      </c>
      <c r="W3552" s="240"/>
      <c r="X3552" s="239"/>
      <c r="Y3552" s="262">
        <f>'Листы ввода'!O2474</f>
        <v>0</v>
      </c>
      <c r="Z3552" s="263"/>
      <c r="AA3552" s="26">
        <f>'Листы ввода'!P2474</f>
        <v>0</v>
      </c>
      <c r="AB3552" s="68">
        <f>'Листы ввода'!Q2474</f>
        <v>0</v>
      </c>
      <c r="AC3552" s="236">
        <f>'Листы ввода'!R2474</f>
        <v>0</v>
      </c>
      <c r="AD3552" s="236"/>
      <c r="AE3552" s="233">
        <f>IF('Листы ввода'!T2474=1,'Листы на печать'!P3552,AQ3552)</f>
        <v>0</v>
      </c>
      <c r="AF3552" s="264"/>
      <c r="AG3552" s="265"/>
      <c r="AH3552" s="266"/>
      <c r="AI3552" s="26"/>
      <c r="AJ3552" s="27"/>
      <c r="AK3552" s="265"/>
      <c r="AL3552" s="265"/>
      <c r="AM3552" s="266"/>
      <c r="AN3552" s="267"/>
      <c r="AO3552" s="266"/>
      <c r="AP3552" s="301"/>
      <c r="AQ3552" s="46">
        <f t="shared" si="79"/>
        <v>0</v>
      </c>
    </row>
    <row r="3553" spans="1:43" ht="20.45" customHeight="1">
      <c r="A3553" s="314"/>
      <c r="B3553" s="233">
        <f>'Листы ввода'!B2475</f>
        <v>0</v>
      </c>
      <c r="C3553" s="234"/>
      <c r="D3553" s="235">
        <f>'Листы ввода'!C2475</f>
        <v>0</v>
      </c>
      <c r="E3553" s="236"/>
      <c r="F3553" s="237"/>
      <c r="G3553" s="235">
        <f>'Листы ввода'!D2475</f>
        <v>0</v>
      </c>
      <c r="H3553" s="236"/>
      <c r="I3553" s="237"/>
      <c r="J3553" s="26">
        <f>'Листы ввода'!E2475</f>
        <v>0</v>
      </c>
      <c r="K3553" s="27">
        <f>'Листы ввода'!F2475</f>
        <v>0</v>
      </c>
      <c r="L3553" s="69">
        <f>ROUNDUP('Листы ввода'!G2475*'Общ. данные'!$D$26,0)</f>
        <v>0</v>
      </c>
      <c r="M3553" s="67">
        <f>'Листы ввода'!H2475</f>
        <v>0</v>
      </c>
      <c r="N3553" s="28">
        <f>'Листы ввода'!I2475</f>
        <v>0</v>
      </c>
      <c r="O3553" s="68">
        <f>'Листы ввода'!J2475</f>
        <v>0</v>
      </c>
      <c r="P3553" s="69">
        <f>ROUNDUP('Листы ввода'!K2475*'Общ. данные'!$D$26,0)</f>
        <v>0</v>
      </c>
      <c r="Q3553" s="238">
        <f>ROUNDUP('Листы ввода'!L2475*'Общ. данные'!$D$26,0)</f>
        <v>0</v>
      </c>
      <c r="R3553" s="239"/>
      <c r="S3553" s="238">
        <f>ROUNDUP('Листы ввода'!M2475*'Общ. данные'!$D$26,0)</f>
        <v>0</v>
      </c>
      <c r="T3553" s="240"/>
      <c r="U3553" s="239"/>
      <c r="V3553" s="238">
        <f>ROUNDUP('Листы ввода'!N2475*'Общ. данные'!$D$26,0)</f>
        <v>0</v>
      </c>
      <c r="W3553" s="240"/>
      <c r="X3553" s="239"/>
      <c r="Y3553" s="262">
        <f>'Листы ввода'!O2475</f>
        <v>0</v>
      </c>
      <c r="Z3553" s="263"/>
      <c r="AA3553" s="26">
        <f>'Листы ввода'!P2475</f>
        <v>0</v>
      </c>
      <c r="AB3553" s="68">
        <f>'Листы ввода'!Q2475</f>
        <v>0</v>
      </c>
      <c r="AC3553" s="236">
        <f>'Листы ввода'!R2475</f>
        <v>0</v>
      </c>
      <c r="AD3553" s="236"/>
      <c r="AE3553" s="233">
        <f>IF('Листы ввода'!T2475=1,'Листы на печать'!P3553,AQ3553)</f>
        <v>0</v>
      </c>
      <c r="AF3553" s="264"/>
      <c r="AG3553" s="265"/>
      <c r="AH3553" s="266"/>
      <c r="AI3553" s="26"/>
      <c r="AJ3553" s="27"/>
      <c r="AK3553" s="265"/>
      <c r="AL3553" s="265"/>
      <c r="AM3553" s="266"/>
      <c r="AN3553" s="267"/>
      <c r="AO3553" s="266"/>
      <c r="AP3553" s="301"/>
      <c r="AQ3553" s="46">
        <f t="shared" si="79"/>
        <v>0</v>
      </c>
    </row>
    <row r="3554" spans="1:43" ht="20.45" customHeight="1">
      <c r="A3554" s="314"/>
      <c r="B3554" s="233">
        <f>'Листы ввода'!B2476</f>
        <v>0</v>
      </c>
      <c r="C3554" s="234"/>
      <c r="D3554" s="235">
        <f>'Листы ввода'!C2476</f>
        <v>0</v>
      </c>
      <c r="E3554" s="236"/>
      <c r="F3554" s="237"/>
      <c r="G3554" s="235">
        <f>'Листы ввода'!D2476</f>
        <v>0</v>
      </c>
      <c r="H3554" s="236"/>
      <c r="I3554" s="237"/>
      <c r="J3554" s="26">
        <f>'Листы ввода'!E2476</f>
        <v>0</v>
      </c>
      <c r="K3554" s="27">
        <f>'Листы ввода'!F2476</f>
        <v>0</v>
      </c>
      <c r="L3554" s="69">
        <f>ROUNDUP('Листы ввода'!G2476*'Общ. данные'!$D$26,0)</f>
        <v>0</v>
      </c>
      <c r="M3554" s="67">
        <f>'Листы ввода'!H2476</f>
        <v>0</v>
      </c>
      <c r="N3554" s="28">
        <f>'Листы ввода'!I2476</f>
        <v>0</v>
      </c>
      <c r="O3554" s="68">
        <f>'Листы ввода'!J2476</f>
        <v>0</v>
      </c>
      <c r="P3554" s="69">
        <f>ROUNDUP('Листы ввода'!K2476*'Общ. данные'!$D$26,0)</f>
        <v>0</v>
      </c>
      <c r="Q3554" s="238">
        <f>ROUNDUP('Листы ввода'!L2476*'Общ. данные'!$D$26,0)</f>
        <v>0</v>
      </c>
      <c r="R3554" s="239"/>
      <c r="S3554" s="238">
        <f>ROUNDUP('Листы ввода'!M2476*'Общ. данные'!$D$26,0)</f>
        <v>0</v>
      </c>
      <c r="T3554" s="240"/>
      <c r="U3554" s="239"/>
      <c r="V3554" s="238">
        <f>ROUNDUP('Листы ввода'!N2476*'Общ. данные'!$D$26,0)</f>
        <v>0</v>
      </c>
      <c r="W3554" s="240"/>
      <c r="X3554" s="239"/>
      <c r="Y3554" s="262">
        <f>'Листы ввода'!O2476</f>
        <v>0</v>
      </c>
      <c r="Z3554" s="263"/>
      <c r="AA3554" s="26">
        <f>'Листы ввода'!P2476</f>
        <v>0</v>
      </c>
      <c r="AB3554" s="68">
        <f>'Листы ввода'!Q2476</f>
        <v>0</v>
      </c>
      <c r="AC3554" s="236">
        <f>'Листы ввода'!R2476</f>
        <v>0</v>
      </c>
      <c r="AD3554" s="236"/>
      <c r="AE3554" s="233">
        <f>IF('Листы ввода'!T2476=1,'Листы на печать'!P3554,AQ3554)</f>
        <v>0</v>
      </c>
      <c r="AF3554" s="264"/>
      <c r="AG3554" s="265"/>
      <c r="AH3554" s="266"/>
      <c r="AI3554" s="26"/>
      <c r="AJ3554" s="27"/>
      <c r="AK3554" s="265"/>
      <c r="AL3554" s="265"/>
      <c r="AM3554" s="266"/>
      <c r="AN3554" s="267"/>
      <c r="AO3554" s="266"/>
      <c r="AP3554" s="301"/>
      <c r="AQ3554" s="46">
        <f t="shared" si="79"/>
        <v>0</v>
      </c>
    </row>
    <row r="3555" spans="1:43" ht="20.45" customHeight="1">
      <c r="A3555" s="314"/>
      <c r="B3555" s="233">
        <f>'Листы ввода'!B2477</f>
        <v>0</v>
      </c>
      <c r="C3555" s="234"/>
      <c r="D3555" s="235">
        <f>'Листы ввода'!C2477</f>
        <v>0</v>
      </c>
      <c r="E3555" s="236"/>
      <c r="F3555" s="237"/>
      <c r="G3555" s="235">
        <f>'Листы ввода'!D2477</f>
        <v>0</v>
      </c>
      <c r="H3555" s="236"/>
      <c r="I3555" s="237"/>
      <c r="J3555" s="26">
        <f>'Листы ввода'!E2477</f>
        <v>0</v>
      </c>
      <c r="K3555" s="27">
        <f>'Листы ввода'!F2477</f>
        <v>0</v>
      </c>
      <c r="L3555" s="69">
        <f>ROUNDUP('Листы ввода'!G2477*'Общ. данные'!$D$26,0)</f>
        <v>0</v>
      </c>
      <c r="M3555" s="67">
        <f>'Листы ввода'!H2477</f>
        <v>0</v>
      </c>
      <c r="N3555" s="28">
        <f>'Листы ввода'!I2477</f>
        <v>0</v>
      </c>
      <c r="O3555" s="68">
        <f>'Листы ввода'!J2477</f>
        <v>0</v>
      </c>
      <c r="P3555" s="69">
        <f>ROUNDUP('Листы ввода'!K2477*'Общ. данные'!$D$26,0)</f>
        <v>0</v>
      </c>
      <c r="Q3555" s="238">
        <f>ROUNDUP('Листы ввода'!L2477*'Общ. данные'!$D$26,0)</f>
        <v>0</v>
      </c>
      <c r="R3555" s="239"/>
      <c r="S3555" s="238">
        <f>ROUNDUP('Листы ввода'!M2477*'Общ. данные'!$D$26,0)</f>
        <v>0</v>
      </c>
      <c r="T3555" s="240"/>
      <c r="U3555" s="239"/>
      <c r="V3555" s="238">
        <f>ROUNDUP('Листы ввода'!N2477*'Общ. данные'!$D$26,0)</f>
        <v>0</v>
      </c>
      <c r="W3555" s="240"/>
      <c r="X3555" s="239"/>
      <c r="Y3555" s="262">
        <f>'Листы ввода'!O2477</f>
        <v>0</v>
      </c>
      <c r="Z3555" s="263"/>
      <c r="AA3555" s="26">
        <f>'Листы ввода'!P2477</f>
        <v>0</v>
      </c>
      <c r="AB3555" s="68">
        <f>'Листы ввода'!Q2477</f>
        <v>0</v>
      </c>
      <c r="AC3555" s="236">
        <f>'Листы ввода'!R2477</f>
        <v>0</v>
      </c>
      <c r="AD3555" s="236"/>
      <c r="AE3555" s="233">
        <f>IF('Листы ввода'!T2477=1,'Листы на печать'!P3555,AQ3555)</f>
        <v>0</v>
      </c>
      <c r="AF3555" s="264"/>
      <c r="AG3555" s="265"/>
      <c r="AH3555" s="266"/>
      <c r="AI3555" s="26"/>
      <c r="AJ3555" s="27"/>
      <c r="AK3555" s="265"/>
      <c r="AL3555" s="265"/>
      <c r="AM3555" s="266"/>
      <c r="AN3555" s="267"/>
      <c r="AO3555" s="266"/>
      <c r="AP3555" s="301"/>
      <c r="AQ3555" s="46">
        <f t="shared" si="79"/>
        <v>0</v>
      </c>
    </row>
    <row r="3556" spans="1:43" ht="20.45" customHeight="1">
      <c r="A3556" s="314"/>
      <c r="B3556" s="233">
        <f>'Листы ввода'!B2478</f>
        <v>0</v>
      </c>
      <c r="C3556" s="234"/>
      <c r="D3556" s="235">
        <f>'Листы ввода'!C2478</f>
        <v>0</v>
      </c>
      <c r="E3556" s="236"/>
      <c r="F3556" s="237"/>
      <c r="G3556" s="235">
        <f>'Листы ввода'!D2478</f>
        <v>0</v>
      </c>
      <c r="H3556" s="236"/>
      <c r="I3556" s="237"/>
      <c r="J3556" s="26">
        <f>'Листы ввода'!E2478</f>
        <v>0</v>
      </c>
      <c r="K3556" s="27">
        <f>'Листы ввода'!F2478</f>
        <v>0</v>
      </c>
      <c r="L3556" s="69">
        <f>ROUNDUP('Листы ввода'!G2478*'Общ. данные'!$D$26,0)</f>
        <v>0</v>
      </c>
      <c r="M3556" s="67">
        <f>'Листы ввода'!H2478</f>
        <v>0</v>
      </c>
      <c r="N3556" s="28">
        <f>'Листы ввода'!I2478</f>
        <v>0</v>
      </c>
      <c r="O3556" s="68">
        <f>'Листы ввода'!J2478</f>
        <v>0</v>
      </c>
      <c r="P3556" s="69">
        <f>ROUNDUP('Листы ввода'!K2478*'Общ. данные'!$D$26,0)</f>
        <v>0</v>
      </c>
      <c r="Q3556" s="238">
        <f>ROUNDUP('Листы ввода'!L2478*'Общ. данные'!$D$26,0)</f>
        <v>0</v>
      </c>
      <c r="R3556" s="239"/>
      <c r="S3556" s="238">
        <f>ROUNDUP('Листы ввода'!M2478*'Общ. данные'!$D$26,0)</f>
        <v>0</v>
      </c>
      <c r="T3556" s="240"/>
      <c r="U3556" s="239"/>
      <c r="V3556" s="238">
        <f>ROUNDUP('Листы ввода'!N2478*'Общ. данные'!$D$26,0)</f>
        <v>0</v>
      </c>
      <c r="W3556" s="240"/>
      <c r="X3556" s="239"/>
      <c r="Y3556" s="262">
        <f>'Листы ввода'!O2478</f>
        <v>0</v>
      </c>
      <c r="Z3556" s="263"/>
      <c r="AA3556" s="26">
        <f>'Листы ввода'!P2478</f>
        <v>0</v>
      </c>
      <c r="AB3556" s="68">
        <f>'Листы ввода'!Q2478</f>
        <v>0</v>
      </c>
      <c r="AC3556" s="236">
        <f>'Листы ввода'!R2478</f>
        <v>0</v>
      </c>
      <c r="AD3556" s="236"/>
      <c r="AE3556" s="233">
        <f>IF('Листы ввода'!T2478=1,'Листы на печать'!P3556,AQ3556)</f>
        <v>0</v>
      </c>
      <c r="AF3556" s="264"/>
      <c r="AG3556" s="265"/>
      <c r="AH3556" s="266"/>
      <c r="AI3556" s="26"/>
      <c r="AJ3556" s="27"/>
      <c r="AK3556" s="265"/>
      <c r="AL3556" s="265"/>
      <c r="AM3556" s="266"/>
      <c r="AN3556" s="267"/>
      <c r="AO3556" s="266"/>
      <c r="AP3556" s="301"/>
      <c r="AQ3556" s="46">
        <f t="shared" si="79"/>
        <v>0</v>
      </c>
    </row>
    <row r="3557" spans="1:43" ht="20.45" customHeight="1">
      <c r="A3557" s="314"/>
      <c r="B3557" s="233">
        <f>'Листы ввода'!B2479</f>
        <v>0</v>
      </c>
      <c r="C3557" s="234"/>
      <c r="D3557" s="235">
        <f>'Листы ввода'!C2479</f>
        <v>0</v>
      </c>
      <c r="E3557" s="236"/>
      <c r="F3557" s="237"/>
      <c r="G3557" s="235">
        <f>'Листы ввода'!D2479</f>
        <v>0</v>
      </c>
      <c r="H3557" s="236"/>
      <c r="I3557" s="237"/>
      <c r="J3557" s="26">
        <f>'Листы ввода'!E2479</f>
        <v>0</v>
      </c>
      <c r="K3557" s="27">
        <f>'Листы ввода'!F2479</f>
        <v>0</v>
      </c>
      <c r="L3557" s="69">
        <f>ROUNDUP('Листы ввода'!G2479*'Общ. данные'!$D$26,0)</f>
        <v>0</v>
      </c>
      <c r="M3557" s="67">
        <f>'Листы ввода'!H2479</f>
        <v>0</v>
      </c>
      <c r="N3557" s="28">
        <f>'Листы ввода'!I2479</f>
        <v>0</v>
      </c>
      <c r="O3557" s="68">
        <f>'Листы ввода'!J2479</f>
        <v>0</v>
      </c>
      <c r="P3557" s="69">
        <f>ROUNDUP('Листы ввода'!K2479*'Общ. данные'!$D$26,0)</f>
        <v>0</v>
      </c>
      <c r="Q3557" s="238">
        <f>ROUNDUP('Листы ввода'!L2479*'Общ. данные'!$D$26,0)</f>
        <v>0</v>
      </c>
      <c r="R3557" s="239"/>
      <c r="S3557" s="238">
        <f>ROUNDUP('Листы ввода'!M2479*'Общ. данные'!$D$26,0)</f>
        <v>0</v>
      </c>
      <c r="T3557" s="240"/>
      <c r="U3557" s="239"/>
      <c r="V3557" s="238">
        <f>ROUNDUP('Листы ввода'!N2479*'Общ. данные'!$D$26,0)</f>
        <v>0</v>
      </c>
      <c r="W3557" s="240"/>
      <c r="X3557" s="239"/>
      <c r="Y3557" s="262">
        <f>'Листы ввода'!O2479</f>
        <v>0</v>
      </c>
      <c r="Z3557" s="263"/>
      <c r="AA3557" s="26">
        <f>'Листы ввода'!P2479</f>
        <v>0</v>
      </c>
      <c r="AB3557" s="68">
        <f>'Листы ввода'!Q2479</f>
        <v>0</v>
      </c>
      <c r="AC3557" s="236">
        <f>'Листы ввода'!R2479</f>
        <v>0</v>
      </c>
      <c r="AD3557" s="236"/>
      <c r="AE3557" s="233">
        <f>IF('Листы ввода'!T2479=1,'Листы на печать'!P3557,AQ3557)</f>
        <v>0</v>
      </c>
      <c r="AF3557" s="264"/>
      <c r="AG3557" s="265"/>
      <c r="AH3557" s="266"/>
      <c r="AI3557" s="26"/>
      <c r="AJ3557" s="27"/>
      <c r="AK3557" s="265"/>
      <c r="AL3557" s="265"/>
      <c r="AM3557" s="266"/>
      <c r="AN3557" s="267"/>
      <c r="AO3557" s="266"/>
      <c r="AP3557" s="301"/>
      <c r="AQ3557" s="46">
        <f t="shared" si="79"/>
        <v>0</v>
      </c>
    </row>
    <row r="3558" spans="1:43" ht="20.45" customHeight="1">
      <c r="A3558" s="314"/>
      <c r="B3558" s="233">
        <f>'Листы ввода'!B2480</f>
        <v>0</v>
      </c>
      <c r="C3558" s="234"/>
      <c r="D3558" s="235">
        <f>'Листы ввода'!C2480</f>
        <v>0</v>
      </c>
      <c r="E3558" s="236"/>
      <c r="F3558" s="237"/>
      <c r="G3558" s="235">
        <f>'Листы ввода'!D2480</f>
        <v>0</v>
      </c>
      <c r="H3558" s="236"/>
      <c r="I3558" s="237"/>
      <c r="J3558" s="26">
        <f>'Листы ввода'!E2480</f>
        <v>0</v>
      </c>
      <c r="K3558" s="27">
        <f>'Листы ввода'!F2480</f>
        <v>0</v>
      </c>
      <c r="L3558" s="69">
        <f>ROUNDUP('Листы ввода'!G2480*'Общ. данные'!$D$26,0)</f>
        <v>0</v>
      </c>
      <c r="M3558" s="67">
        <f>'Листы ввода'!H2480</f>
        <v>0</v>
      </c>
      <c r="N3558" s="28">
        <f>'Листы ввода'!I2480</f>
        <v>0</v>
      </c>
      <c r="O3558" s="68">
        <f>'Листы ввода'!J2480</f>
        <v>0</v>
      </c>
      <c r="P3558" s="69">
        <f>ROUNDUP('Листы ввода'!K2480*'Общ. данные'!$D$26,0)</f>
        <v>0</v>
      </c>
      <c r="Q3558" s="238">
        <f>ROUNDUP('Листы ввода'!L2480*'Общ. данные'!$D$26,0)</f>
        <v>0</v>
      </c>
      <c r="R3558" s="239"/>
      <c r="S3558" s="238">
        <f>ROUNDUP('Листы ввода'!M2480*'Общ. данные'!$D$26,0)</f>
        <v>0</v>
      </c>
      <c r="T3558" s="240"/>
      <c r="U3558" s="239"/>
      <c r="V3558" s="238">
        <f>ROUNDUP('Листы ввода'!N2480*'Общ. данные'!$D$26,0)</f>
        <v>0</v>
      </c>
      <c r="W3558" s="240"/>
      <c r="X3558" s="239"/>
      <c r="Y3558" s="262">
        <f>'Листы ввода'!O2480</f>
        <v>0</v>
      </c>
      <c r="Z3558" s="263"/>
      <c r="AA3558" s="26">
        <f>'Листы ввода'!P2480</f>
        <v>0</v>
      </c>
      <c r="AB3558" s="68">
        <f>'Листы ввода'!Q2480</f>
        <v>0</v>
      </c>
      <c r="AC3558" s="236">
        <f>'Листы ввода'!R2480</f>
        <v>0</v>
      </c>
      <c r="AD3558" s="236"/>
      <c r="AE3558" s="233">
        <f>IF('Листы ввода'!T2480=1,'Листы на печать'!P3558,AQ3558)</f>
        <v>0</v>
      </c>
      <c r="AF3558" s="264"/>
      <c r="AG3558" s="265"/>
      <c r="AH3558" s="266"/>
      <c r="AI3558" s="26"/>
      <c r="AJ3558" s="27"/>
      <c r="AK3558" s="265"/>
      <c r="AL3558" s="265"/>
      <c r="AM3558" s="266"/>
      <c r="AN3558" s="267"/>
      <c r="AO3558" s="266"/>
      <c r="AP3558" s="301"/>
      <c r="AQ3558" s="46">
        <f t="shared" si="79"/>
        <v>0</v>
      </c>
    </row>
    <row r="3559" spans="1:43" ht="20.45" customHeight="1">
      <c r="A3559" s="314"/>
      <c r="B3559" s="233">
        <f>'Листы ввода'!B2481</f>
        <v>0</v>
      </c>
      <c r="C3559" s="234"/>
      <c r="D3559" s="235">
        <f>'Листы ввода'!C2481</f>
        <v>0</v>
      </c>
      <c r="E3559" s="236"/>
      <c r="F3559" s="237"/>
      <c r="G3559" s="235">
        <f>'Листы ввода'!D2481</f>
        <v>0</v>
      </c>
      <c r="H3559" s="236"/>
      <c r="I3559" s="237"/>
      <c r="J3559" s="26">
        <f>'Листы ввода'!E2481</f>
        <v>0</v>
      </c>
      <c r="K3559" s="27">
        <f>'Листы ввода'!F2481</f>
        <v>0</v>
      </c>
      <c r="L3559" s="69">
        <f>ROUNDUP('Листы ввода'!G2481*'Общ. данные'!$D$26,0)</f>
        <v>0</v>
      </c>
      <c r="M3559" s="67">
        <f>'Листы ввода'!H2481</f>
        <v>0</v>
      </c>
      <c r="N3559" s="28">
        <f>'Листы ввода'!I2481</f>
        <v>0</v>
      </c>
      <c r="O3559" s="68">
        <f>'Листы ввода'!J2481</f>
        <v>0</v>
      </c>
      <c r="P3559" s="69">
        <f>ROUNDUP('Листы ввода'!K2481*'Общ. данные'!$D$26,0)</f>
        <v>0</v>
      </c>
      <c r="Q3559" s="238">
        <f>ROUNDUP('Листы ввода'!L2481*'Общ. данные'!$D$26,0)</f>
        <v>0</v>
      </c>
      <c r="R3559" s="239"/>
      <c r="S3559" s="238">
        <f>ROUNDUP('Листы ввода'!M2481*'Общ. данные'!$D$26,0)</f>
        <v>0</v>
      </c>
      <c r="T3559" s="240"/>
      <c r="U3559" s="239"/>
      <c r="V3559" s="238">
        <f>ROUNDUP('Листы ввода'!N2481*'Общ. данные'!$D$26,0)</f>
        <v>0</v>
      </c>
      <c r="W3559" s="240"/>
      <c r="X3559" s="239"/>
      <c r="Y3559" s="262">
        <f>'Листы ввода'!O2481</f>
        <v>0</v>
      </c>
      <c r="Z3559" s="263"/>
      <c r="AA3559" s="26">
        <f>'Листы ввода'!P2481</f>
        <v>0</v>
      </c>
      <c r="AB3559" s="68">
        <f>'Листы ввода'!Q2481</f>
        <v>0</v>
      </c>
      <c r="AC3559" s="236">
        <f>'Листы ввода'!R2481</f>
        <v>0</v>
      </c>
      <c r="AD3559" s="236"/>
      <c r="AE3559" s="233">
        <f>IF('Листы ввода'!T2481=1,'Листы на печать'!P3559,AQ3559)</f>
        <v>0</v>
      </c>
      <c r="AF3559" s="264"/>
      <c r="AG3559" s="265"/>
      <c r="AH3559" s="266"/>
      <c r="AI3559" s="26"/>
      <c r="AJ3559" s="27"/>
      <c r="AK3559" s="265"/>
      <c r="AL3559" s="265"/>
      <c r="AM3559" s="266"/>
      <c r="AN3559" s="267"/>
      <c r="AO3559" s="266"/>
      <c r="AP3559" s="301"/>
      <c r="AQ3559" s="46">
        <f t="shared" si="79"/>
        <v>0</v>
      </c>
    </row>
    <row r="3560" spans="1:43" ht="20.45" customHeight="1">
      <c r="A3560" s="314"/>
      <c r="B3560" s="233">
        <f>'Листы ввода'!B2482</f>
        <v>0</v>
      </c>
      <c r="C3560" s="234"/>
      <c r="D3560" s="235">
        <f>'Листы ввода'!C2482</f>
        <v>0</v>
      </c>
      <c r="E3560" s="236"/>
      <c r="F3560" s="237"/>
      <c r="G3560" s="235">
        <f>'Листы ввода'!D2482</f>
        <v>0</v>
      </c>
      <c r="H3560" s="236"/>
      <c r="I3560" s="237"/>
      <c r="J3560" s="26">
        <f>'Листы ввода'!E2482</f>
        <v>0</v>
      </c>
      <c r="K3560" s="27">
        <f>'Листы ввода'!F2482</f>
        <v>0</v>
      </c>
      <c r="L3560" s="69">
        <f>ROUNDUP('Листы ввода'!G2482*'Общ. данные'!$D$26,0)</f>
        <v>0</v>
      </c>
      <c r="M3560" s="67">
        <f>'Листы ввода'!H2482</f>
        <v>0</v>
      </c>
      <c r="N3560" s="28">
        <f>'Листы ввода'!I2482</f>
        <v>0</v>
      </c>
      <c r="O3560" s="68">
        <f>'Листы ввода'!J2482</f>
        <v>0</v>
      </c>
      <c r="P3560" s="69">
        <f>ROUNDUP('Листы ввода'!K2482*'Общ. данные'!$D$26,0)</f>
        <v>0</v>
      </c>
      <c r="Q3560" s="238">
        <f>ROUNDUP('Листы ввода'!L2482*'Общ. данные'!$D$26,0)</f>
        <v>0</v>
      </c>
      <c r="R3560" s="239"/>
      <c r="S3560" s="238">
        <f>ROUNDUP('Листы ввода'!M2482*'Общ. данные'!$D$26,0)</f>
        <v>0</v>
      </c>
      <c r="T3560" s="240"/>
      <c r="U3560" s="239"/>
      <c r="V3560" s="238">
        <f>ROUNDUP('Листы ввода'!N2482*'Общ. данные'!$D$26,0)</f>
        <v>0</v>
      </c>
      <c r="W3560" s="240"/>
      <c r="X3560" s="239"/>
      <c r="Y3560" s="262">
        <f>'Листы ввода'!O2482</f>
        <v>0</v>
      </c>
      <c r="Z3560" s="263"/>
      <c r="AA3560" s="26">
        <f>'Листы ввода'!P2482</f>
        <v>0</v>
      </c>
      <c r="AB3560" s="68">
        <f>'Листы ввода'!Q2482</f>
        <v>0</v>
      </c>
      <c r="AC3560" s="236">
        <f>'Листы ввода'!R2482</f>
        <v>0</v>
      </c>
      <c r="AD3560" s="236"/>
      <c r="AE3560" s="233">
        <f>IF('Листы ввода'!T2482=1,'Листы на печать'!P3560,AQ3560)</f>
        <v>0</v>
      </c>
      <c r="AF3560" s="264"/>
      <c r="AG3560" s="265"/>
      <c r="AH3560" s="266"/>
      <c r="AI3560" s="31"/>
      <c r="AJ3560" s="32"/>
      <c r="AK3560" s="265"/>
      <c r="AL3560" s="265"/>
      <c r="AM3560" s="266"/>
      <c r="AN3560" s="267"/>
      <c r="AO3560" s="266"/>
      <c r="AP3560" s="301"/>
      <c r="AQ3560" s="46">
        <f t="shared" si="79"/>
        <v>0</v>
      </c>
    </row>
    <row r="3561" spans="1:43" ht="20.45" customHeight="1">
      <c r="A3561" s="314"/>
      <c r="B3561" s="233">
        <f>'Листы ввода'!B2483</f>
        <v>0</v>
      </c>
      <c r="C3561" s="234"/>
      <c r="D3561" s="235">
        <f>'Листы ввода'!C2483</f>
        <v>0</v>
      </c>
      <c r="E3561" s="236"/>
      <c r="F3561" s="237"/>
      <c r="G3561" s="235">
        <f>'Листы ввода'!D2483</f>
        <v>0</v>
      </c>
      <c r="H3561" s="236"/>
      <c r="I3561" s="237"/>
      <c r="J3561" s="26">
        <f>'Листы ввода'!E2483</f>
        <v>0</v>
      </c>
      <c r="K3561" s="27">
        <f>'Листы ввода'!F2483</f>
        <v>0</v>
      </c>
      <c r="L3561" s="69">
        <f>ROUNDUP('Листы ввода'!G2483*'Общ. данные'!$D$26,0)</f>
        <v>0</v>
      </c>
      <c r="M3561" s="67">
        <f>'Листы ввода'!H2483</f>
        <v>0</v>
      </c>
      <c r="N3561" s="28">
        <f>'Листы ввода'!I2483</f>
        <v>0</v>
      </c>
      <c r="O3561" s="68">
        <f>'Листы ввода'!J2483</f>
        <v>0</v>
      </c>
      <c r="P3561" s="69">
        <f>ROUNDUP('Листы ввода'!K2483*'Общ. данные'!$D$26,0)</f>
        <v>0</v>
      </c>
      <c r="Q3561" s="238">
        <f>ROUNDUP('Листы ввода'!L2483*'Общ. данные'!$D$26,0)</f>
        <v>0</v>
      </c>
      <c r="R3561" s="239"/>
      <c r="S3561" s="238">
        <f>ROUNDUP('Листы ввода'!M2483*'Общ. данные'!$D$26,0)</f>
        <v>0</v>
      </c>
      <c r="T3561" s="240"/>
      <c r="U3561" s="239"/>
      <c r="V3561" s="238">
        <f>ROUNDUP('Листы ввода'!N2483*'Общ. данные'!$D$26,0)</f>
        <v>0</v>
      </c>
      <c r="W3561" s="240"/>
      <c r="X3561" s="239"/>
      <c r="Y3561" s="262">
        <f>'Листы ввода'!O2483</f>
        <v>0</v>
      </c>
      <c r="Z3561" s="263"/>
      <c r="AA3561" s="26">
        <f>'Листы ввода'!P2483</f>
        <v>0</v>
      </c>
      <c r="AB3561" s="68">
        <f>'Листы ввода'!Q2483</f>
        <v>0</v>
      </c>
      <c r="AC3561" s="236">
        <f>'Листы ввода'!R2483</f>
        <v>0</v>
      </c>
      <c r="AD3561" s="236"/>
      <c r="AE3561" s="233">
        <f>IF('Листы ввода'!T2483=1,'Листы на печать'!P3561,AQ3561)</f>
        <v>0</v>
      </c>
      <c r="AF3561" s="264"/>
      <c r="AG3561" s="265"/>
      <c r="AH3561" s="266"/>
      <c r="AI3561" s="31"/>
      <c r="AJ3561" s="32"/>
      <c r="AK3561" s="265"/>
      <c r="AL3561" s="265"/>
      <c r="AM3561" s="266"/>
      <c r="AN3561" s="267"/>
      <c r="AO3561" s="266"/>
      <c r="AP3561" s="301"/>
      <c r="AQ3561" s="46">
        <f t="shared" si="79"/>
        <v>0</v>
      </c>
    </row>
    <row r="3562" spans="1:43" ht="20.45" customHeight="1">
      <c r="A3562" s="314"/>
      <c r="B3562" s="233">
        <f>'Листы ввода'!B2484</f>
        <v>0</v>
      </c>
      <c r="C3562" s="234"/>
      <c r="D3562" s="235">
        <f>'Листы ввода'!C2484</f>
        <v>0</v>
      </c>
      <c r="E3562" s="236"/>
      <c r="F3562" s="237"/>
      <c r="G3562" s="235">
        <f>'Листы ввода'!D2484</f>
        <v>0</v>
      </c>
      <c r="H3562" s="236"/>
      <c r="I3562" s="237"/>
      <c r="J3562" s="26">
        <f>'Листы ввода'!E2484</f>
        <v>0</v>
      </c>
      <c r="K3562" s="27">
        <f>'Листы ввода'!F2484</f>
        <v>0</v>
      </c>
      <c r="L3562" s="69">
        <f>ROUNDUP('Листы ввода'!G2484*'Общ. данные'!$D$26,0)</f>
        <v>0</v>
      </c>
      <c r="M3562" s="67">
        <f>'Листы ввода'!H2484</f>
        <v>0</v>
      </c>
      <c r="N3562" s="28">
        <f>'Листы ввода'!I2484</f>
        <v>0</v>
      </c>
      <c r="O3562" s="68">
        <f>'Листы ввода'!J2484</f>
        <v>0</v>
      </c>
      <c r="P3562" s="69">
        <f>ROUNDUP('Листы ввода'!K2484*'Общ. данные'!$D$26,0)</f>
        <v>0</v>
      </c>
      <c r="Q3562" s="238">
        <f>ROUNDUP('Листы ввода'!L2484*'Общ. данные'!$D$26,0)</f>
        <v>0</v>
      </c>
      <c r="R3562" s="239"/>
      <c r="S3562" s="238">
        <f>ROUNDUP('Листы ввода'!M2484*'Общ. данные'!$D$26,0)</f>
        <v>0</v>
      </c>
      <c r="T3562" s="240"/>
      <c r="U3562" s="239"/>
      <c r="V3562" s="238">
        <f>ROUNDUP('Листы ввода'!N2484*'Общ. данные'!$D$26,0)</f>
        <v>0</v>
      </c>
      <c r="W3562" s="240"/>
      <c r="X3562" s="239"/>
      <c r="Y3562" s="262">
        <f>'Листы ввода'!O2484</f>
        <v>0</v>
      </c>
      <c r="Z3562" s="263"/>
      <c r="AA3562" s="26">
        <f>'Листы ввода'!P2484</f>
        <v>0</v>
      </c>
      <c r="AB3562" s="68">
        <f>'Листы ввода'!Q2484</f>
        <v>0</v>
      </c>
      <c r="AC3562" s="236">
        <f>'Листы ввода'!R2484</f>
        <v>0</v>
      </c>
      <c r="AD3562" s="236"/>
      <c r="AE3562" s="233">
        <f>IF('Листы ввода'!T2484=1,'Листы на печать'!P3562,AQ3562)</f>
        <v>0</v>
      </c>
      <c r="AF3562" s="264"/>
      <c r="AG3562" s="265"/>
      <c r="AH3562" s="266"/>
      <c r="AI3562" s="33"/>
      <c r="AJ3562" s="34"/>
      <c r="AK3562" s="265"/>
      <c r="AL3562" s="265"/>
      <c r="AM3562" s="266"/>
      <c r="AN3562" s="275"/>
      <c r="AO3562" s="276"/>
      <c r="AP3562" s="301"/>
      <c r="AQ3562" s="46">
        <f t="shared" si="79"/>
        <v>0</v>
      </c>
    </row>
    <row r="3563" spans="1:43" ht="20.45" customHeight="1" thickBot="1">
      <c r="A3563" s="314"/>
      <c r="B3563" s="269">
        <f>'Листы ввода'!B2485</f>
        <v>0</v>
      </c>
      <c r="C3563" s="277"/>
      <c r="D3563" s="278">
        <f>'Листы ввода'!C2485</f>
        <v>0</v>
      </c>
      <c r="E3563" s="268"/>
      <c r="F3563" s="279"/>
      <c r="G3563" s="278">
        <f>'Листы ввода'!D2485</f>
        <v>0</v>
      </c>
      <c r="H3563" s="268"/>
      <c r="I3563" s="279"/>
      <c r="J3563" s="88">
        <f>'Листы ввода'!E2485</f>
        <v>0</v>
      </c>
      <c r="K3563" s="89">
        <f>'Листы ввода'!F2485</f>
        <v>0</v>
      </c>
      <c r="L3563" s="86">
        <f>ROUNDUP('Листы ввода'!G2485*'Общ. данные'!$D$26,0)</f>
        <v>0</v>
      </c>
      <c r="M3563" s="85">
        <f>'Листы ввода'!H2485</f>
        <v>0</v>
      </c>
      <c r="N3563" s="90">
        <f>'Листы ввода'!I2485</f>
        <v>0</v>
      </c>
      <c r="O3563" s="87">
        <f>'Листы ввода'!J2485</f>
        <v>0</v>
      </c>
      <c r="P3563" s="86">
        <f>ROUNDUP('Листы ввода'!K2485*'Общ. данные'!$D$26,0)</f>
        <v>0</v>
      </c>
      <c r="Q3563" s="258">
        <f>ROUNDUP('Листы ввода'!L2485*'Общ. данные'!$D$26,0)</f>
        <v>0</v>
      </c>
      <c r="R3563" s="259"/>
      <c r="S3563" s="258">
        <f>ROUNDUP('Листы ввода'!M2485*'Общ. данные'!$D$26,0)</f>
        <v>0</v>
      </c>
      <c r="T3563" s="280"/>
      <c r="U3563" s="259"/>
      <c r="V3563" s="258">
        <f>ROUNDUP('Листы ввода'!N2485*'Общ. данные'!$D$26,0)</f>
        <v>0</v>
      </c>
      <c r="W3563" s="280"/>
      <c r="X3563" s="259"/>
      <c r="Y3563" s="281">
        <f>'Листы ввода'!O2485</f>
        <v>0</v>
      </c>
      <c r="Z3563" s="282"/>
      <c r="AA3563" s="88">
        <f>'Листы ввода'!P2485</f>
        <v>0</v>
      </c>
      <c r="AB3563" s="87">
        <f>'Листы ввода'!Q2485</f>
        <v>0</v>
      </c>
      <c r="AC3563" s="268">
        <f>'Листы ввода'!R2485</f>
        <v>0</v>
      </c>
      <c r="AD3563" s="268"/>
      <c r="AE3563" s="269">
        <f>IF('Листы ввода'!T2485=1,'Листы на печать'!P3563,AQ3563)</f>
        <v>0</v>
      </c>
      <c r="AF3563" s="270"/>
      <c r="AG3563" s="271"/>
      <c r="AH3563" s="272"/>
      <c r="AI3563" s="35"/>
      <c r="AJ3563" s="36"/>
      <c r="AK3563" s="271"/>
      <c r="AL3563" s="271"/>
      <c r="AM3563" s="272"/>
      <c r="AN3563" s="273"/>
      <c r="AO3563" s="274"/>
      <c r="AP3563" s="301"/>
      <c r="AQ3563" s="46">
        <f t="shared" si="79"/>
        <v>0</v>
      </c>
    </row>
    <row r="3564" spans="1:43" ht="20.45" customHeight="1">
      <c r="A3564" s="314"/>
      <c r="B3564" s="241"/>
      <c r="C3564" s="242"/>
      <c r="D3564" s="242"/>
      <c r="E3564" s="242"/>
      <c r="F3564" s="242"/>
      <c r="G3564" s="242"/>
      <c r="H3564" s="242"/>
      <c r="I3564" s="242"/>
      <c r="J3564" s="242"/>
      <c r="K3564" s="242"/>
      <c r="L3564" s="242"/>
      <c r="M3564" s="242"/>
      <c r="N3564" s="242"/>
      <c r="O3564" s="242"/>
      <c r="P3564" s="242"/>
      <c r="Q3564" s="242"/>
      <c r="R3564" s="242"/>
      <c r="S3564" s="242"/>
      <c r="T3564" s="242"/>
      <c r="U3564" s="242"/>
      <c r="V3564" s="242"/>
      <c r="W3564" s="242"/>
      <c r="X3564" s="242"/>
      <c r="Y3564" s="242"/>
      <c r="Z3564" s="242"/>
      <c r="AA3564" s="242"/>
      <c r="AB3564" s="242"/>
      <c r="AC3564" s="242"/>
      <c r="AD3564" s="242"/>
      <c r="AE3564" s="242"/>
      <c r="AF3564" s="242"/>
      <c r="AG3564" s="242"/>
      <c r="AH3564" s="242"/>
      <c r="AI3564" s="242"/>
      <c r="AJ3564" s="242"/>
      <c r="AK3564" s="242"/>
      <c r="AL3564" s="242"/>
      <c r="AM3564" s="242"/>
      <c r="AN3564" s="242"/>
      <c r="AO3564" s="243"/>
      <c r="AP3564" s="301"/>
    </row>
    <row r="3565" spans="1:43" ht="20.45" customHeight="1" thickBot="1">
      <c r="A3565" s="314"/>
      <c r="B3565" s="241"/>
      <c r="C3565" s="242"/>
      <c r="D3565" s="242"/>
      <c r="E3565" s="242"/>
      <c r="F3565" s="242"/>
      <c r="G3565" s="242"/>
      <c r="H3565" s="242"/>
      <c r="I3565" s="242"/>
      <c r="J3565" s="242"/>
      <c r="K3565" s="242"/>
      <c r="L3565" s="242"/>
      <c r="M3565" s="242"/>
      <c r="N3565" s="242"/>
      <c r="O3565" s="242"/>
      <c r="P3565" s="242"/>
      <c r="Q3565" s="242"/>
      <c r="R3565" s="242"/>
      <c r="S3565" s="242"/>
      <c r="T3565" s="242"/>
      <c r="U3565" s="242"/>
      <c r="V3565" s="242"/>
      <c r="W3565" s="242"/>
      <c r="X3565" s="242"/>
      <c r="Y3565" s="242"/>
      <c r="Z3565" s="242"/>
      <c r="AA3565" s="242"/>
      <c r="AB3565" s="242"/>
      <c r="AC3565" s="242"/>
      <c r="AD3565" s="242"/>
      <c r="AE3565" s="242"/>
      <c r="AF3565" s="242"/>
      <c r="AG3565" s="242"/>
      <c r="AH3565" s="242"/>
      <c r="AI3565" s="242"/>
      <c r="AJ3565" s="242"/>
      <c r="AK3565" s="242"/>
      <c r="AL3565" s="242"/>
      <c r="AM3565" s="242"/>
      <c r="AN3565" s="242"/>
      <c r="AO3565" s="243"/>
      <c r="AP3565" s="301"/>
    </row>
    <row r="3566" spans="1:43" ht="12.75" customHeight="1" thickBot="1">
      <c r="A3566" s="314"/>
      <c r="B3566" s="241"/>
      <c r="C3566" s="242"/>
      <c r="D3566" s="242"/>
      <c r="E3566" s="242"/>
      <c r="F3566" s="242"/>
      <c r="G3566" s="242"/>
      <c r="H3566" s="242"/>
      <c r="I3566" s="242"/>
      <c r="J3566" s="242"/>
      <c r="K3566" s="242"/>
      <c r="L3566" s="242"/>
      <c r="M3566" s="242"/>
      <c r="N3566" s="242"/>
      <c r="O3566" s="242"/>
      <c r="P3566" s="242"/>
      <c r="Q3566" s="243"/>
      <c r="R3566" s="247"/>
      <c r="S3566" s="248"/>
      <c r="T3566" s="38"/>
      <c r="U3566" s="247"/>
      <c r="V3566" s="248"/>
      <c r="W3566" s="38"/>
      <c r="X3566" s="247"/>
      <c r="Y3566" s="248"/>
      <c r="Z3566" s="38"/>
      <c r="AA3566" s="249" t="str">
        <f>AA3523</f>
        <v>АП-08/15-АОВ2.К</v>
      </c>
      <c r="AB3566" s="250"/>
      <c r="AC3566" s="250"/>
      <c r="AD3566" s="250"/>
      <c r="AE3566" s="250"/>
      <c r="AF3566" s="250"/>
      <c r="AG3566" s="250"/>
      <c r="AH3566" s="250"/>
      <c r="AI3566" s="250"/>
      <c r="AJ3566" s="250"/>
      <c r="AK3566" s="250"/>
      <c r="AL3566" s="250"/>
      <c r="AM3566" s="250"/>
      <c r="AN3566" s="251"/>
      <c r="AO3566" s="65" t="s">
        <v>13</v>
      </c>
      <c r="AP3566" s="301"/>
    </row>
    <row r="3567" spans="1:43" ht="12.75" customHeight="1" thickBot="1">
      <c r="A3567" s="314"/>
      <c r="B3567" s="241"/>
      <c r="C3567" s="242"/>
      <c r="D3567" s="242"/>
      <c r="E3567" s="242"/>
      <c r="F3567" s="242"/>
      <c r="G3567" s="242"/>
      <c r="H3567" s="242"/>
      <c r="I3567" s="242"/>
      <c r="J3567" s="242"/>
      <c r="K3567" s="242"/>
      <c r="L3567" s="242"/>
      <c r="M3567" s="242"/>
      <c r="N3567" s="242"/>
      <c r="O3567" s="242"/>
      <c r="P3567" s="242"/>
      <c r="Q3567" s="243"/>
      <c r="R3567" s="258"/>
      <c r="S3567" s="259"/>
      <c r="T3567" s="15"/>
      <c r="U3567" s="258"/>
      <c r="V3567" s="259"/>
      <c r="W3567" s="15"/>
      <c r="X3567" s="258"/>
      <c r="Y3567" s="259"/>
      <c r="Z3567" s="39"/>
      <c r="AA3567" s="252"/>
      <c r="AB3567" s="253"/>
      <c r="AC3567" s="253"/>
      <c r="AD3567" s="253"/>
      <c r="AE3567" s="253"/>
      <c r="AF3567" s="253"/>
      <c r="AG3567" s="253"/>
      <c r="AH3567" s="253"/>
      <c r="AI3567" s="253"/>
      <c r="AJ3567" s="253"/>
      <c r="AK3567" s="253"/>
      <c r="AL3567" s="253"/>
      <c r="AM3567" s="253"/>
      <c r="AN3567" s="254"/>
      <c r="AO3567" s="260">
        <f>AO3524+1</f>
        <v>82</v>
      </c>
      <c r="AP3567" s="301"/>
    </row>
    <row r="3568" spans="1:43" ht="12.75" customHeight="1" thickBot="1">
      <c r="A3568" s="314"/>
      <c r="B3568" s="244"/>
      <c r="C3568" s="245"/>
      <c r="D3568" s="245"/>
      <c r="E3568" s="245"/>
      <c r="F3568" s="245"/>
      <c r="G3568" s="245"/>
      <c r="H3568" s="245"/>
      <c r="I3568" s="245"/>
      <c r="J3568" s="245"/>
      <c r="K3568" s="245"/>
      <c r="L3568" s="245"/>
      <c r="M3568" s="245"/>
      <c r="N3568" s="245"/>
      <c r="O3568" s="245"/>
      <c r="P3568" s="245"/>
      <c r="Q3568" s="246"/>
      <c r="R3568" s="229" t="s">
        <v>11</v>
      </c>
      <c r="S3568" s="230"/>
      <c r="T3568" s="63" t="s">
        <v>12</v>
      </c>
      <c r="U3568" s="229" t="s">
        <v>13</v>
      </c>
      <c r="V3568" s="230"/>
      <c r="W3568" s="63" t="s">
        <v>14</v>
      </c>
      <c r="X3568" s="229" t="s">
        <v>15</v>
      </c>
      <c r="Y3568" s="230"/>
      <c r="Z3568" s="63" t="s">
        <v>16</v>
      </c>
      <c r="AA3568" s="255"/>
      <c r="AB3568" s="256"/>
      <c r="AC3568" s="256"/>
      <c r="AD3568" s="256"/>
      <c r="AE3568" s="256"/>
      <c r="AF3568" s="256"/>
      <c r="AG3568" s="256"/>
      <c r="AH3568" s="256"/>
      <c r="AI3568" s="256"/>
      <c r="AJ3568" s="256"/>
      <c r="AK3568" s="256"/>
      <c r="AL3568" s="256"/>
      <c r="AM3568" s="256"/>
      <c r="AN3568" s="257"/>
      <c r="AO3568" s="261"/>
      <c r="AP3568" s="301"/>
    </row>
    <row r="3569" spans="1:43" ht="12.75" customHeight="1">
      <c r="A3569" s="315"/>
      <c r="B3569" s="231"/>
      <c r="C3569" s="231"/>
      <c r="D3569" s="231"/>
      <c r="E3569" s="231"/>
      <c r="F3569" s="231"/>
      <c r="G3569" s="231"/>
      <c r="H3569" s="231"/>
      <c r="I3569" s="231"/>
      <c r="J3569" s="231"/>
      <c r="K3569" s="231"/>
      <c r="L3569" s="231"/>
      <c r="M3569" s="231"/>
      <c r="N3569" s="231"/>
      <c r="O3569" s="231"/>
      <c r="P3569" s="231"/>
      <c r="Q3569" s="231"/>
      <c r="R3569" s="231"/>
      <c r="S3569" s="231"/>
      <c r="T3569" s="231"/>
      <c r="U3569" s="231"/>
      <c r="V3569" s="231"/>
      <c r="W3569" s="231"/>
      <c r="X3569" s="231"/>
      <c r="Y3569" s="231"/>
      <c r="Z3569" s="231"/>
      <c r="AA3569" s="231"/>
      <c r="AB3569" s="231"/>
      <c r="AC3569" s="231"/>
      <c r="AD3569" s="231"/>
      <c r="AE3569" s="231"/>
      <c r="AF3569" s="231"/>
      <c r="AG3569" s="231"/>
      <c r="AH3569" s="232" t="s">
        <v>20</v>
      </c>
      <c r="AI3569" s="232"/>
      <c r="AJ3569" s="232"/>
      <c r="AK3569" s="232"/>
      <c r="AL3569" s="232"/>
      <c r="AM3569" s="232"/>
      <c r="AN3569" s="232"/>
      <c r="AO3569" s="232"/>
      <c r="AP3569" s="302"/>
    </row>
    <row r="3570" spans="1:43" ht="12.75" customHeight="1" thickBot="1">
      <c r="A3570" s="313"/>
      <c r="B3570" s="316"/>
      <c r="C3570" s="316"/>
      <c r="D3570" s="316"/>
      <c r="E3570" s="316"/>
      <c r="F3570" s="316"/>
      <c r="G3570" s="316"/>
      <c r="H3570" s="316"/>
      <c r="I3570" s="316"/>
      <c r="J3570" s="316"/>
      <c r="K3570" s="316"/>
      <c r="L3570" s="316"/>
      <c r="M3570" s="316"/>
      <c r="N3570" s="316"/>
      <c r="O3570" s="316"/>
      <c r="P3570" s="316"/>
      <c r="Q3570" s="316"/>
      <c r="R3570" s="316"/>
      <c r="S3570" s="316"/>
      <c r="T3570" s="316"/>
      <c r="U3570" s="316"/>
      <c r="V3570" s="316"/>
      <c r="W3570" s="316"/>
      <c r="X3570" s="316"/>
      <c r="Y3570" s="316"/>
      <c r="Z3570" s="316"/>
      <c r="AA3570" s="316"/>
      <c r="AB3570" s="316"/>
      <c r="AC3570" s="316"/>
      <c r="AD3570" s="316"/>
      <c r="AE3570" s="316"/>
      <c r="AF3570" s="316"/>
      <c r="AG3570" s="316"/>
      <c r="AH3570" s="316"/>
      <c r="AI3570" s="316"/>
      <c r="AJ3570" s="316"/>
      <c r="AK3570" s="316"/>
      <c r="AL3570" s="316"/>
      <c r="AM3570" s="316"/>
      <c r="AN3570" s="316"/>
      <c r="AO3570" s="316"/>
      <c r="AP3570" s="300"/>
    </row>
    <row r="3571" spans="1:43" ht="20.45" customHeight="1" thickBot="1">
      <c r="A3571" s="314"/>
      <c r="B3571" s="294" t="s">
        <v>0</v>
      </c>
      <c r="C3571" s="303"/>
      <c r="D3571" s="229" t="s">
        <v>1</v>
      </c>
      <c r="E3571" s="306"/>
      <c r="F3571" s="306"/>
      <c r="G3571" s="306"/>
      <c r="H3571" s="306"/>
      <c r="I3571" s="307"/>
      <c r="J3571" s="308" t="s">
        <v>5</v>
      </c>
      <c r="K3571" s="309"/>
      <c r="L3571" s="309"/>
      <c r="M3571" s="309"/>
      <c r="N3571" s="309"/>
      <c r="O3571" s="309"/>
      <c r="P3571" s="309"/>
      <c r="Q3571" s="309"/>
      <c r="R3571" s="309"/>
      <c r="S3571" s="309"/>
      <c r="T3571" s="309"/>
      <c r="U3571" s="309"/>
      <c r="V3571" s="309"/>
      <c r="W3571" s="309"/>
      <c r="X3571" s="310"/>
      <c r="Y3571" s="308" t="s">
        <v>8</v>
      </c>
      <c r="Z3571" s="309"/>
      <c r="AA3571" s="309"/>
      <c r="AB3571" s="309"/>
      <c r="AC3571" s="309"/>
      <c r="AD3571" s="309"/>
      <c r="AE3571" s="309"/>
      <c r="AF3571" s="309"/>
      <c r="AG3571" s="309"/>
      <c r="AH3571" s="309"/>
      <c r="AI3571" s="309"/>
      <c r="AJ3571" s="309"/>
      <c r="AK3571" s="309"/>
      <c r="AL3571" s="309"/>
      <c r="AM3571" s="309"/>
      <c r="AN3571" s="309"/>
      <c r="AO3571" s="310"/>
      <c r="AP3571" s="301"/>
    </row>
    <row r="3572" spans="1:43" ht="20.45" customHeight="1" thickBot="1">
      <c r="A3572" s="314"/>
      <c r="B3572" s="304"/>
      <c r="C3572" s="305"/>
      <c r="D3572" s="294" t="s">
        <v>2</v>
      </c>
      <c r="E3572" s="311"/>
      <c r="F3572" s="303"/>
      <c r="G3572" s="294" t="s">
        <v>3</v>
      </c>
      <c r="H3572" s="311"/>
      <c r="I3572" s="303"/>
      <c r="J3572" s="294" t="s">
        <v>53</v>
      </c>
      <c r="K3572" s="298"/>
      <c r="L3572" s="295"/>
      <c r="M3572" s="294" t="s">
        <v>231</v>
      </c>
      <c r="N3572" s="298"/>
      <c r="O3572" s="298"/>
      <c r="P3572" s="295"/>
      <c r="Q3572" s="294" t="s">
        <v>18</v>
      </c>
      <c r="R3572" s="295"/>
      <c r="S3572" s="294" t="s">
        <v>17</v>
      </c>
      <c r="T3572" s="298"/>
      <c r="U3572" s="295"/>
      <c r="V3572" s="294" t="s">
        <v>110</v>
      </c>
      <c r="W3572" s="298"/>
      <c r="X3572" s="295"/>
      <c r="Y3572" s="308" t="s">
        <v>9</v>
      </c>
      <c r="Z3572" s="309"/>
      <c r="AA3572" s="309"/>
      <c r="AB3572" s="309"/>
      <c r="AC3572" s="309"/>
      <c r="AD3572" s="309"/>
      <c r="AE3572" s="309"/>
      <c r="AF3572" s="310"/>
      <c r="AG3572" s="308" t="s">
        <v>10</v>
      </c>
      <c r="AH3572" s="309"/>
      <c r="AI3572" s="309"/>
      <c r="AJ3572" s="309"/>
      <c r="AK3572" s="309"/>
      <c r="AL3572" s="309"/>
      <c r="AM3572" s="309"/>
      <c r="AN3572" s="309"/>
      <c r="AO3572" s="310"/>
      <c r="AP3572" s="301"/>
    </row>
    <row r="3573" spans="1:43" ht="20.45" customHeight="1">
      <c r="A3573" s="314"/>
      <c r="B3573" s="304"/>
      <c r="C3573" s="305"/>
      <c r="D3573" s="304"/>
      <c r="E3573" s="312"/>
      <c r="F3573" s="305"/>
      <c r="G3573" s="304"/>
      <c r="H3573" s="312"/>
      <c r="I3573" s="305"/>
      <c r="J3573" s="296"/>
      <c r="K3573" s="299"/>
      <c r="L3573" s="297"/>
      <c r="M3573" s="296"/>
      <c r="N3573" s="299"/>
      <c r="O3573" s="299"/>
      <c r="P3573" s="297"/>
      <c r="Q3573" s="296"/>
      <c r="R3573" s="297"/>
      <c r="S3573" s="296"/>
      <c r="T3573" s="299"/>
      <c r="U3573" s="297"/>
      <c r="V3573" s="296"/>
      <c r="W3573" s="299"/>
      <c r="X3573" s="297"/>
      <c r="Y3573" s="294" t="s">
        <v>4</v>
      </c>
      <c r="Z3573" s="295"/>
      <c r="AA3573" s="294" t="s">
        <v>6</v>
      </c>
      <c r="AB3573" s="298"/>
      <c r="AC3573" s="298"/>
      <c r="AD3573" s="295"/>
      <c r="AE3573" s="294" t="s">
        <v>7</v>
      </c>
      <c r="AF3573" s="295"/>
      <c r="AG3573" s="294" t="s">
        <v>4</v>
      </c>
      <c r="AH3573" s="295"/>
      <c r="AI3573" s="294" t="s">
        <v>6</v>
      </c>
      <c r="AJ3573" s="298"/>
      <c r="AK3573" s="298"/>
      <c r="AL3573" s="298"/>
      <c r="AM3573" s="295"/>
      <c r="AN3573" s="294" t="s">
        <v>7</v>
      </c>
      <c r="AO3573" s="295"/>
      <c r="AP3573" s="301"/>
    </row>
    <row r="3574" spans="1:43" ht="20.45" customHeight="1">
      <c r="A3574" s="314"/>
      <c r="B3574" s="304"/>
      <c r="C3574" s="305"/>
      <c r="D3574" s="304"/>
      <c r="E3574" s="312"/>
      <c r="F3574" s="305"/>
      <c r="G3574" s="304"/>
      <c r="H3574" s="312"/>
      <c r="I3574" s="305"/>
      <c r="J3574" s="296"/>
      <c r="K3574" s="299"/>
      <c r="L3574" s="297"/>
      <c r="M3574" s="296"/>
      <c r="N3574" s="299"/>
      <c r="O3574" s="299"/>
      <c r="P3574" s="297"/>
      <c r="Q3574" s="296"/>
      <c r="R3574" s="297"/>
      <c r="S3574" s="296"/>
      <c r="T3574" s="299"/>
      <c r="U3574" s="297"/>
      <c r="V3574" s="296"/>
      <c r="W3574" s="299"/>
      <c r="X3574" s="297"/>
      <c r="Y3574" s="296"/>
      <c r="Z3574" s="297"/>
      <c r="AA3574" s="296"/>
      <c r="AB3574" s="299"/>
      <c r="AC3574" s="299"/>
      <c r="AD3574" s="297"/>
      <c r="AE3574" s="296"/>
      <c r="AF3574" s="297"/>
      <c r="AG3574" s="296"/>
      <c r="AH3574" s="297"/>
      <c r="AI3574" s="296"/>
      <c r="AJ3574" s="299"/>
      <c r="AK3574" s="299"/>
      <c r="AL3574" s="299"/>
      <c r="AM3574" s="297"/>
      <c r="AN3574" s="296"/>
      <c r="AO3574" s="297"/>
      <c r="AP3574" s="301"/>
    </row>
    <row r="3575" spans="1:43" ht="20.45" customHeight="1" thickBot="1">
      <c r="A3575" s="314"/>
      <c r="B3575" s="304"/>
      <c r="C3575" s="305"/>
      <c r="D3575" s="304"/>
      <c r="E3575" s="312"/>
      <c r="F3575" s="305"/>
      <c r="G3575" s="304"/>
      <c r="H3575" s="312"/>
      <c r="I3575" s="305"/>
      <c r="J3575" s="296"/>
      <c r="K3575" s="299"/>
      <c r="L3575" s="297"/>
      <c r="M3575" s="296"/>
      <c r="N3575" s="299"/>
      <c r="O3575" s="299"/>
      <c r="P3575" s="297"/>
      <c r="Q3575" s="296"/>
      <c r="R3575" s="297"/>
      <c r="S3575" s="296"/>
      <c r="T3575" s="299"/>
      <c r="U3575" s="297"/>
      <c r="V3575" s="296"/>
      <c r="W3575" s="299"/>
      <c r="X3575" s="297"/>
      <c r="Y3575" s="296"/>
      <c r="Z3575" s="297"/>
      <c r="AA3575" s="296"/>
      <c r="AB3575" s="299"/>
      <c r="AC3575" s="299"/>
      <c r="AD3575" s="297"/>
      <c r="AE3575" s="296"/>
      <c r="AF3575" s="297"/>
      <c r="AG3575" s="296"/>
      <c r="AH3575" s="297"/>
      <c r="AI3575" s="296"/>
      <c r="AJ3575" s="299"/>
      <c r="AK3575" s="299"/>
      <c r="AL3575" s="299"/>
      <c r="AM3575" s="297"/>
      <c r="AN3575" s="296"/>
      <c r="AO3575" s="297"/>
      <c r="AP3575" s="301"/>
    </row>
    <row r="3576" spans="1:43" ht="20.45" customHeight="1">
      <c r="A3576" s="314"/>
      <c r="B3576" s="286">
        <f>'Листы ввода'!B2486</f>
        <v>0</v>
      </c>
      <c r="C3576" s="288"/>
      <c r="D3576" s="289">
        <f>'Листы ввода'!C2486</f>
        <v>0</v>
      </c>
      <c r="E3576" s="285"/>
      <c r="F3576" s="290"/>
      <c r="G3576" s="289">
        <f>'Листы ввода'!D2486</f>
        <v>0</v>
      </c>
      <c r="H3576" s="285"/>
      <c r="I3576" s="290"/>
      <c r="J3576" s="73">
        <f>'Листы ввода'!E2486</f>
        <v>0</v>
      </c>
      <c r="K3576" s="74">
        <f>'Листы ввода'!F2486</f>
        <v>0</v>
      </c>
      <c r="L3576" s="75">
        <f>ROUNDUP('Листы ввода'!G2486*'Общ. данные'!$D$26,0)</f>
        <v>0</v>
      </c>
      <c r="M3576" s="76">
        <f>'Листы ввода'!H2486</f>
        <v>0</v>
      </c>
      <c r="N3576" s="77">
        <f>'Листы ввода'!I2486</f>
        <v>0</v>
      </c>
      <c r="O3576" s="78">
        <f>'Листы ввода'!J2486</f>
        <v>0</v>
      </c>
      <c r="P3576" s="75">
        <f>ROUNDUP('Листы ввода'!K2486*'Общ. данные'!$D$26,0)</f>
        <v>0</v>
      </c>
      <c r="Q3576" s="291">
        <f>ROUNDUP('Листы ввода'!L2486*'Общ. данные'!$D$26,0)</f>
        <v>0</v>
      </c>
      <c r="R3576" s="292"/>
      <c r="S3576" s="291">
        <f>ROUNDUP('Листы ввода'!M2486*'Общ. данные'!$D$26,0)</f>
        <v>0</v>
      </c>
      <c r="T3576" s="293"/>
      <c r="U3576" s="292"/>
      <c r="V3576" s="291">
        <f>ROUNDUP('Листы ввода'!N2486*'Общ. данные'!$D$26,0)</f>
        <v>0</v>
      </c>
      <c r="W3576" s="293"/>
      <c r="X3576" s="292"/>
      <c r="Y3576" s="283">
        <f>'Листы ввода'!O2486</f>
        <v>0</v>
      </c>
      <c r="Z3576" s="284"/>
      <c r="AA3576" s="73">
        <f>'Листы ввода'!P2486</f>
        <v>0</v>
      </c>
      <c r="AB3576" s="78">
        <f>'Листы ввода'!Q2486</f>
        <v>0</v>
      </c>
      <c r="AC3576" s="285">
        <f>'Листы ввода'!R2486</f>
        <v>0</v>
      </c>
      <c r="AD3576" s="285"/>
      <c r="AE3576" s="286">
        <f>IF('Листы ввода'!T2486=1,'Листы на печать'!P3576,AQ3576)</f>
        <v>0</v>
      </c>
      <c r="AF3576" s="287"/>
      <c r="AG3576" s="231"/>
      <c r="AH3576" s="248"/>
      <c r="AI3576" s="24"/>
      <c r="AJ3576" s="25"/>
      <c r="AK3576" s="231"/>
      <c r="AL3576" s="231"/>
      <c r="AM3576" s="248"/>
      <c r="AN3576" s="247"/>
      <c r="AO3576" s="248"/>
      <c r="AP3576" s="301"/>
      <c r="AQ3576" s="46">
        <f>SUM(L3576,P3576,Q3576,S3576,V3576)</f>
        <v>0</v>
      </c>
    </row>
    <row r="3577" spans="1:43" ht="20.45" customHeight="1">
      <c r="A3577" s="314"/>
      <c r="B3577" s="233">
        <f>'Листы ввода'!B2487</f>
        <v>0</v>
      </c>
      <c r="C3577" s="234"/>
      <c r="D3577" s="235">
        <f>'Листы ввода'!C2487</f>
        <v>0</v>
      </c>
      <c r="E3577" s="236"/>
      <c r="F3577" s="237"/>
      <c r="G3577" s="235">
        <f>'Листы ввода'!D2487</f>
        <v>0</v>
      </c>
      <c r="H3577" s="236"/>
      <c r="I3577" s="237"/>
      <c r="J3577" s="26">
        <f>'Листы ввода'!E2487</f>
        <v>0</v>
      </c>
      <c r="K3577" s="27">
        <f>'Листы ввода'!F2487</f>
        <v>0</v>
      </c>
      <c r="L3577" s="69">
        <f>ROUNDUP('Листы ввода'!G2487*'Общ. данные'!$D$26,0)</f>
        <v>0</v>
      </c>
      <c r="M3577" s="67">
        <f>'Листы ввода'!H2487</f>
        <v>0</v>
      </c>
      <c r="N3577" s="28">
        <f>'Листы ввода'!I2487</f>
        <v>0</v>
      </c>
      <c r="O3577" s="68">
        <f>'Листы ввода'!J2487</f>
        <v>0</v>
      </c>
      <c r="P3577" s="69">
        <f>ROUNDUP('Листы ввода'!K2487*'Общ. данные'!$D$26,0)</f>
        <v>0</v>
      </c>
      <c r="Q3577" s="238">
        <f>ROUNDUP('Листы ввода'!L2487*'Общ. данные'!$D$26,0)</f>
        <v>0</v>
      </c>
      <c r="R3577" s="239"/>
      <c r="S3577" s="238">
        <f>ROUNDUP('Листы ввода'!M2487*'Общ. данные'!$D$26,0)</f>
        <v>0</v>
      </c>
      <c r="T3577" s="240"/>
      <c r="U3577" s="239"/>
      <c r="V3577" s="238">
        <f>ROUNDUP('Листы ввода'!N2487*'Общ. данные'!$D$26,0)</f>
        <v>0</v>
      </c>
      <c r="W3577" s="240"/>
      <c r="X3577" s="239"/>
      <c r="Y3577" s="262">
        <f>'Листы ввода'!O2487</f>
        <v>0</v>
      </c>
      <c r="Z3577" s="263"/>
      <c r="AA3577" s="26">
        <f>'Листы ввода'!P2487</f>
        <v>0</v>
      </c>
      <c r="AB3577" s="68">
        <f>'Листы ввода'!Q2487</f>
        <v>0</v>
      </c>
      <c r="AC3577" s="236">
        <f>'Листы ввода'!R2487</f>
        <v>0</v>
      </c>
      <c r="AD3577" s="236"/>
      <c r="AE3577" s="233">
        <f>IF('Листы ввода'!T2487=1,'Листы на печать'!P3577,AQ3577)</f>
        <v>0</v>
      </c>
      <c r="AF3577" s="264"/>
      <c r="AG3577" s="265"/>
      <c r="AH3577" s="266"/>
      <c r="AI3577" s="26"/>
      <c r="AJ3577" s="27"/>
      <c r="AK3577" s="265"/>
      <c r="AL3577" s="265"/>
      <c r="AM3577" s="266"/>
      <c r="AN3577" s="267"/>
      <c r="AO3577" s="266"/>
      <c r="AP3577" s="301"/>
      <c r="AQ3577" s="46">
        <f t="shared" ref="AQ3577:AQ3606" si="80">SUM(L3577,P3577,Q3577,S3577,V3577)</f>
        <v>0</v>
      </c>
    </row>
    <row r="3578" spans="1:43" ht="20.45" customHeight="1">
      <c r="A3578" s="314"/>
      <c r="B3578" s="233">
        <f>'Листы ввода'!B2488</f>
        <v>0</v>
      </c>
      <c r="C3578" s="234"/>
      <c r="D3578" s="235">
        <f>'Листы ввода'!C2488</f>
        <v>0</v>
      </c>
      <c r="E3578" s="236"/>
      <c r="F3578" s="237"/>
      <c r="G3578" s="235">
        <f>'Листы ввода'!D2488</f>
        <v>0</v>
      </c>
      <c r="H3578" s="236"/>
      <c r="I3578" s="237"/>
      <c r="J3578" s="26">
        <f>'Листы ввода'!E2488</f>
        <v>0</v>
      </c>
      <c r="K3578" s="27">
        <f>'Листы ввода'!F2488</f>
        <v>0</v>
      </c>
      <c r="L3578" s="69">
        <f>ROUNDUP('Листы ввода'!G2488*'Общ. данные'!$D$26,0)</f>
        <v>0</v>
      </c>
      <c r="M3578" s="67">
        <f>'Листы ввода'!H2488</f>
        <v>0</v>
      </c>
      <c r="N3578" s="28">
        <f>'Листы ввода'!I2488</f>
        <v>0</v>
      </c>
      <c r="O3578" s="68">
        <f>'Листы ввода'!J2488</f>
        <v>0</v>
      </c>
      <c r="P3578" s="69">
        <f>ROUNDUP('Листы ввода'!K2488*'Общ. данные'!$D$26,0)</f>
        <v>0</v>
      </c>
      <c r="Q3578" s="238">
        <f>ROUNDUP('Листы ввода'!L2488*'Общ. данные'!$D$26,0)</f>
        <v>0</v>
      </c>
      <c r="R3578" s="239"/>
      <c r="S3578" s="238">
        <f>ROUNDUP('Листы ввода'!M2488*'Общ. данные'!$D$26,0)</f>
        <v>0</v>
      </c>
      <c r="T3578" s="240"/>
      <c r="U3578" s="239"/>
      <c r="V3578" s="238">
        <f>ROUNDUP('Листы ввода'!N2488*'Общ. данные'!$D$26,0)</f>
        <v>0</v>
      </c>
      <c r="W3578" s="240"/>
      <c r="X3578" s="239"/>
      <c r="Y3578" s="262">
        <f>'Листы ввода'!O2488</f>
        <v>0</v>
      </c>
      <c r="Z3578" s="263"/>
      <c r="AA3578" s="26">
        <f>'Листы ввода'!P2488</f>
        <v>0</v>
      </c>
      <c r="AB3578" s="68">
        <f>'Листы ввода'!Q2488</f>
        <v>0</v>
      </c>
      <c r="AC3578" s="236">
        <f>'Листы ввода'!R2488</f>
        <v>0</v>
      </c>
      <c r="AD3578" s="236"/>
      <c r="AE3578" s="233">
        <f>IF('Листы ввода'!T2488=1,'Листы на печать'!P3578,AQ3578)</f>
        <v>0</v>
      </c>
      <c r="AF3578" s="264"/>
      <c r="AG3578" s="265"/>
      <c r="AH3578" s="266"/>
      <c r="AI3578" s="26"/>
      <c r="AJ3578" s="27"/>
      <c r="AK3578" s="265"/>
      <c r="AL3578" s="265"/>
      <c r="AM3578" s="266"/>
      <c r="AN3578" s="267"/>
      <c r="AO3578" s="266"/>
      <c r="AP3578" s="301"/>
      <c r="AQ3578" s="46">
        <f t="shared" si="80"/>
        <v>0</v>
      </c>
    </row>
    <row r="3579" spans="1:43" ht="20.45" customHeight="1">
      <c r="A3579" s="314"/>
      <c r="B3579" s="233">
        <f>'Листы ввода'!B2489</f>
        <v>0</v>
      </c>
      <c r="C3579" s="234"/>
      <c r="D3579" s="235">
        <f>'Листы ввода'!C2489</f>
        <v>0</v>
      </c>
      <c r="E3579" s="236"/>
      <c r="F3579" s="237"/>
      <c r="G3579" s="235">
        <f>'Листы ввода'!D2489</f>
        <v>0</v>
      </c>
      <c r="H3579" s="236"/>
      <c r="I3579" s="237"/>
      <c r="J3579" s="26">
        <f>'Листы ввода'!E2489</f>
        <v>0</v>
      </c>
      <c r="K3579" s="27">
        <f>'Листы ввода'!F2489</f>
        <v>0</v>
      </c>
      <c r="L3579" s="69">
        <f>ROUNDUP('Листы ввода'!G2489*'Общ. данные'!$D$26,0)</f>
        <v>0</v>
      </c>
      <c r="M3579" s="67">
        <f>'Листы ввода'!H2489</f>
        <v>0</v>
      </c>
      <c r="N3579" s="28">
        <f>'Листы ввода'!I2489</f>
        <v>0</v>
      </c>
      <c r="O3579" s="68">
        <f>'Листы ввода'!J2489</f>
        <v>0</v>
      </c>
      <c r="P3579" s="69">
        <f>ROUNDUP('Листы ввода'!K2489*'Общ. данные'!$D$26,0)</f>
        <v>0</v>
      </c>
      <c r="Q3579" s="238">
        <f>ROUNDUP('Листы ввода'!L2489*'Общ. данные'!$D$26,0)</f>
        <v>0</v>
      </c>
      <c r="R3579" s="239"/>
      <c r="S3579" s="238">
        <f>ROUNDUP('Листы ввода'!M2489*'Общ. данные'!$D$26,0)</f>
        <v>0</v>
      </c>
      <c r="T3579" s="240"/>
      <c r="U3579" s="239"/>
      <c r="V3579" s="238">
        <f>ROUNDUP('Листы ввода'!N2489*'Общ. данные'!$D$26,0)</f>
        <v>0</v>
      </c>
      <c r="W3579" s="240"/>
      <c r="X3579" s="239"/>
      <c r="Y3579" s="262">
        <f>'Листы ввода'!O2489</f>
        <v>0</v>
      </c>
      <c r="Z3579" s="263"/>
      <c r="AA3579" s="26">
        <f>'Листы ввода'!P2489</f>
        <v>0</v>
      </c>
      <c r="AB3579" s="68">
        <f>'Листы ввода'!Q2489</f>
        <v>0</v>
      </c>
      <c r="AC3579" s="236">
        <f>'Листы ввода'!R2489</f>
        <v>0</v>
      </c>
      <c r="AD3579" s="236"/>
      <c r="AE3579" s="233">
        <f>IF('Листы ввода'!T2489=1,'Листы на печать'!P3579,AQ3579)</f>
        <v>0</v>
      </c>
      <c r="AF3579" s="264"/>
      <c r="AG3579" s="265"/>
      <c r="AH3579" s="266"/>
      <c r="AI3579" s="26"/>
      <c r="AJ3579" s="27"/>
      <c r="AK3579" s="265"/>
      <c r="AL3579" s="265"/>
      <c r="AM3579" s="266"/>
      <c r="AN3579" s="267"/>
      <c r="AO3579" s="266"/>
      <c r="AP3579" s="301"/>
      <c r="AQ3579" s="46">
        <f t="shared" si="80"/>
        <v>0</v>
      </c>
    </row>
    <row r="3580" spans="1:43" ht="20.45" customHeight="1">
      <c r="A3580" s="314"/>
      <c r="B3580" s="233">
        <f>'Листы ввода'!B2490</f>
        <v>0</v>
      </c>
      <c r="C3580" s="234"/>
      <c r="D3580" s="235">
        <f>'Листы ввода'!C2490</f>
        <v>0</v>
      </c>
      <c r="E3580" s="236"/>
      <c r="F3580" s="237"/>
      <c r="G3580" s="235">
        <f>'Листы ввода'!D2490</f>
        <v>0</v>
      </c>
      <c r="H3580" s="236"/>
      <c r="I3580" s="237"/>
      <c r="J3580" s="26">
        <f>'Листы ввода'!E2490</f>
        <v>0</v>
      </c>
      <c r="K3580" s="27">
        <f>'Листы ввода'!F2490</f>
        <v>0</v>
      </c>
      <c r="L3580" s="69">
        <f>ROUNDUP('Листы ввода'!G2490*'Общ. данные'!$D$26,0)</f>
        <v>0</v>
      </c>
      <c r="M3580" s="67">
        <f>'Листы ввода'!H2490</f>
        <v>0</v>
      </c>
      <c r="N3580" s="28">
        <f>'Листы ввода'!I2490</f>
        <v>0</v>
      </c>
      <c r="O3580" s="68">
        <f>'Листы ввода'!J2490</f>
        <v>0</v>
      </c>
      <c r="P3580" s="69">
        <f>ROUNDUP('Листы ввода'!K2490*'Общ. данные'!$D$26,0)</f>
        <v>0</v>
      </c>
      <c r="Q3580" s="238">
        <f>ROUNDUP('Листы ввода'!L2490*'Общ. данные'!$D$26,0)</f>
        <v>0</v>
      </c>
      <c r="R3580" s="239"/>
      <c r="S3580" s="238">
        <f>ROUNDUP('Листы ввода'!M2490*'Общ. данные'!$D$26,0)</f>
        <v>0</v>
      </c>
      <c r="T3580" s="240"/>
      <c r="U3580" s="239"/>
      <c r="V3580" s="238">
        <f>ROUNDUP('Листы ввода'!N2490*'Общ. данные'!$D$26,0)</f>
        <v>0</v>
      </c>
      <c r="W3580" s="240"/>
      <c r="X3580" s="239"/>
      <c r="Y3580" s="262">
        <f>'Листы ввода'!O2490</f>
        <v>0</v>
      </c>
      <c r="Z3580" s="263"/>
      <c r="AA3580" s="26">
        <f>'Листы ввода'!P2490</f>
        <v>0</v>
      </c>
      <c r="AB3580" s="68">
        <f>'Листы ввода'!Q2490</f>
        <v>0</v>
      </c>
      <c r="AC3580" s="236">
        <f>'Листы ввода'!R2490</f>
        <v>0</v>
      </c>
      <c r="AD3580" s="236"/>
      <c r="AE3580" s="233">
        <f>IF('Листы ввода'!T2490=1,'Листы на печать'!P3580,AQ3580)</f>
        <v>0</v>
      </c>
      <c r="AF3580" s="264"/>
      <c r="AG3580" s="265"/>
      <c r="AH3580" s="266"/>
      <c r="AI3580" s="26"/>
      <c r="AJ3580" s="27"/>
      <c r="AK3580" s="265"/>
      <c r="AL3580" s="265"/>
      <c r="AM3580" s="266"/>
      <c r="AN3580" s="267"/>
      <c r="AO3580" s="266"/>
      <c r="AP3580" s="301"/>
      <c r="AQ3580" s="46">
        <f t="shared" si="80"/>
        <v>0</v>
      </c>
    </row>
    <row r="3581" spans="1:43" ht="20.45" customHeight="1">
      <c r="A3581" s="314"/>
      <c r="B3581" s="233">
        <f>'Листы ввода'!B2491</f>
        <v>0</v>
      </c>
      <c r="C3581" s="234"/>
      <c r="D3581" s="235">
        <f>'Листы ввода'!C2491</f>
        <v>0</v>
      </c>
      <c r="E3581" s="236"/>
      <c r="F3581" s="237"/>
      <c r="G3581" s="235">
        <f>'Листы ввода'!D2491</f>
        <v>0</v>
      </c>
      <c r="H3581" s="236"/>
      <c r="I3581" s="237"/>
      <c r="J3581" s="26">
        <f>'Листы ввода'!E2491</f>
        <v>0</v>
      </c>
      <c r="K3581" s="27">
        <f>'Листы ввода'!F2491</f>
        <v>0</v>
      </c>
      <c r="L3581" s="69">
        <f>ROUNDUP('Листы ввода'!G2491*'Общ. данные'!$D$26,0)</f>
        <v>0</v>
      </c>
      <c r="M3581" s="67">
        <f>'Листы ввода'!H2491</f>
        <v>0</v>
      </c>
      <c r="N3581" s="28">
        <f>'Листы ввода'!I2491</f>
        <v>0</v>
      </c>
      <c r="O3581" s="68">
        <f>'Листы ввода'!J2491</f>
        <v>0</v>
      </c>
      <c r="P3581" s="69">
        <f>ROUNDUP('Листы ввода'!K2491*'Общ. данные'!$D$26,0)</f>
        <v>0</v>
      </c>
      <c r="Q3581" s="238">
        <f>ROUNDUP('Листы ввода'!L2491*'Общ. данные'!$D$26,0)</f>
        <v>0</v>
      </c>
      <c r="R3581" s="239"/>
      <c r="S3581" s="238">
        <f>ROUNDUP('Листы ввода'!M2491*'Общ. данные'!$D$26,0)</f>
        <v>0</v>
      </c>
      <c r="T3581" s="240"/>
      <c r="U3581" s="239"/>
      <c r="V3581" s="238">
        <f>ROUNDUP('Листы ввода'!N2491*'Общ. данные'!$D$26,0)</f>
        <v>0</v>
      </c>
      <c r="W3581" s="240"/>
      <c r="X3581" s="239"/>
      <c r="Y3581" s="262">
        <f>'Листы ввода'!O2491</f>
        <v>0</v>
      </c>
      <c r="Z3581" s="263"/>
      <c r="AA3581" s="26">
        <f>'Листы ввода'!P2491</f>
        <v>0</v>
      </c>
      <c r="AB3581" s="68">
        <f>'Листы ввода'!Q2491</f>
        <v>0</v>
      </c>
      <c r="AC3581" s="236">
        <f>'Листы ввода'!R2491</f>
        <v>0</v>
      </c>
      <c r="AD3581" s="236"/>
      <c r="AE3581" s="233">
        <f>IF('Листы ввода'!T2491=1,'Листы на печать'!P3581,AQ3581)</f>
        <v>0</v>
      </c>
      <c r="AF3581" s="264"/>
      <c r="AG3581" s="265"/>
      <c r="AH3581" s="266"/>
      <c r="AI3581" s="26"/>
      <c r="AJ3581" s="27"/>
      <c r="AK3581" s="265"/>
      <c r="AL3581" s="265"/>
      <c r="AM3581" s="266"/>
      <c r="AN3581" s="267"/>
      <c r="AO3581" s="266"/>
      <c r="AP3581" s="301"/>
      <c r="AQ3581" s="46">
        <f t="shared" si="80"/>
        <v>0</v>
      </c>
    </row>
    <row r="3582" spans="1:43" ht="20.45" customHeight="1">
      <c r="A3582" s="314"/>
      <c r="B3582" s="233">
        <f>'Листы ввода'!B2492</f>
        <v>0</v>
      </c>
      <c r="C3582" s="234"/>
      <c r="D3582" s="235">
        <f>'Листы ввода'!C2492</f>
        <v>0</v>
      </c>
      <c r="E3582" s="236"/>
      <c r="F3582" s="237"/>
      <c r="G3582" s="235">
        <f>'Листы ввода'!D2492</f>
        <v>0</v>
      </c>
      <c r="H3582" s="236"/>
      <c r="I3582" s="237"/>
      <c r="J3582" s="26">
        <f>'Листы ввода'!E2492</f>
        <v>0</v>
      </c>
      <c r="K3582" s="27">
        <f>'Листы ввода'!F2492</f>
        <v>0</v>
      </c>
      <c r="L3582" s="69">
        <f>ROUNDUP('Листы ввода'!G2492*'Общ. данные'!$D$26,0)</f>
        <v>0</v>
      </c>
      <c r="M3582" s="67">
        <f>'Листы ввода'!H2492</f>
        <v>0</v>
      </c>
      <c r="N3582" s="28">
        <f>'Листы ввода'!I2492</f>
        <v>0</v>
      </c>
      <c r="O3582" s="68">
        <f>'Листы ввода'!J2492</f>
        <v>0</v>
      </c>
      <c r="P3582" s="69">
        <f>ROUNDUP('Листы ввода'!K2492*'Общ. данные'!$D$26,0)</f>
        <v>0</v>
      </c>
      <c r="Q3582" s="238">
        <f>ROUNDUP('Листы ввода'!L2492*'Общ. данные'!$D$26,0)</f>
        <v>0</v>
      </c>
      <c r="R3582" s="239"/>
      <c r="S3582" s="238">
        <f>ROUNDUP('Листы ввода'!M2492*'Общ. данные'!$D$26,0)</f>
        <v>0</v>
      </c>
      <c r="T3582" s="240"/>
      <c r="U3582" s="239"/>
      <c r="V3582" s="238">
        <f>ROUNDUP('Листы ввода'!N2492*'Общ. данные'!$D$26,0)</f>
        <v>0</v>
      </c>
      <c r="W3582" s="240"/>
      <c r="X3582" s="239"/>
      <c r="Y3582" s="262">
        <f>'Листы ввода'!O2492</f>
        <v>0</v>
      </c>
      <c r="Z3582" s="263"/>
      <c r="AA3582" s="26">
        <f>'Листы ввода'!P2492</f>
        <v>0</v>
      </c>
      <c r="AB3582" s="68">
        <f>'Листы ввода'!Q2492</f>
        <v>0</v>
      </c>
      <c r="AC3582" s="236">
        <f>'Листы ввода'!R2492</f>
        <v>0</v>
      </c>
      <c r="AD3582" s="236"/>
      <c r="AE3582" s="233">
        <f>IF('Листы ввода'!T2492=1,'Листы на печать'!P3582,AQ3582)</f>
        <v>0</v>
      </c>
      <c r="AF3582" s="264"/>
      <c r="AG3582" s="265"/>
      <c r="AH3582" s="266"/>
      <c r="AI3582" s="26"/>
      <c r="AJ3582" s="27"/>
      <c r="AK3582" s="265"/>
      <c r="AL3582" s="265"/>
      <c r="AM3582" s="266"/>
      <c r="AN3582" s="267"/>
      <c r="AO3582" s="266"/>
      <c r="AP3582" s="301"/>
      <c r="AQ3582" s="46">
        <f t="shared" si="80"/>
        <v>0</v>
      </c>
    </row>
    <row r="3583" spans="1:43" ht="20.45" customHeight="1">
      <c r="A3583" s="314"/>
      <c r="B3583" s="233">
        <f>'Листы ввода'!B2493</f>
        <v>0</v>
      </c>
      <c r="C3583" s="234"/>
      <c r="D3583" s="235">
        <f>'Листы ввода'!C2493</f>
        <v>0</v>
      </c>
      <c r="E3583" s="236"/>
      <c r="F3583" s="237"/>
      <c r="G3583" s="235">
        <f>'Листы ввода'!D2493</f>
        <v>0</v>
      </c>
      <c r="H3583" s="236"/>
      <c r="I3583" s="237"/>
      <c r="J3583" s="26">
        <f>'Листы ввода'!E2493</f>
        <v>0</v>
      </c>
      <c r="K3583" s="27">
        <f>'Листы ввода'!F2493</f>
        <v>0</v>
      </c>
      <c r="L3583" s="69">
        <f>ROUNDUP('Листы ввода'!G2493*'Общ. данные'!$D$26,0)</f>
        <v>0</v>
      </c>
      <c r="M3583" s="67">
        <f>'Листы ввода'!H2493</f>
        <v>0</v>
      </c>
      <c r="N3583" s="28">
        <f>'Листы ввода'!I2493</f>
        <v>0</v>
      </c>
      <c r="O3583" s="68">
        <f>'Листы ввода'!J2493</f>
        <v>0</v>
      </c>
      <c r="P3583" s="69">
        <f>ROUNDUP('Листы ввода'!K2493*'Общ. данные'!$D$26,0)</f>
        <v>0</v>
      </c>
      <c r="Q3583" s="238">
        <f>ROUNDUP('Листы ввода'!L2493*'Общ. данные'!$D$26,0)</f>
        <v>0</v>
      </c>
      <c r="R3583" s="239"/>
      <c r="S3583" s="238">
        <f>ROUNDUP('Листы ввода'!M2493*'Общ. данные'!$D$26,0)</f>
        <v>0</v>
      </c>
      <c r="T3583" s="240"/>
      <c r="U3583" s="239"/>
      <c r="V3583" s="238">
        <f>ROUNDUP('Листы ввода'!N2493*'Общ. данные'!$D$26,0)</f>
        <v>0</v>
      </c>
      <c r="W3583" s="240"/>
      <c r="X3583" s="239"/>
      <c r="Y3583" s="262">
        <f>'Листы ввода'!O2493</f>
        <v>0</v>
      </c>
      <c r="Z3583" s="263"/>
      <c r="AA3583" s="26">
        <f>'Листы ввода'!P2493</f>
        <v>0</v>
      </c>
      <c r="AB3583" s="68">
        <f>'Листы ввода'!Q2493</f>
        <v>0</v>
      </c>
      <c r="AC3583" s="236">
        <f>'Листы ввода'!R2493</f>
        <v>0</v>
      </c>
      <c r="AD3583" s="236"/>
      <c r="AE3583" s="233">
        <f>IF('Листы ввода'!T2493=1,'Листы на печать'!P3583,AQ3583)</f>
        <v>0</v>
      </c>
      <c r="AF3583" s="264"/>
      <c r="AG3583" s="265"/>
      <c r="AH3583" s="266"/>
      <c r="AI3583" s="26"/>
      <c r="AJ3583" s="27"/>
      <c r="AK3583" s="265"/>
      <c r="AL3583" s="265"/>
      <c r="AM3583" s="266"/>
      <c r="AN3583" s="267"/>
      <c r="AO3583" s="266"/>
      <c r="AP3583" s="301"/>
      <c r="AQ3583" s="46">
        <f t="shared" si="80"/>
        <v>0</v>
      </c>
    </row>
    <row r="3584" spans="1:43" ht="20.45" customHeight="1">
      <c r="A3584" s="314"/>
      <c r="B3584" s="233">
        <f>'Листы ввода'!B2494</f>
        <v>0</v>
      </c>
      <c r="C3584" s="234"/>
      <c r="D3584" s="235">
        <f>'Листы ввода'!C2494</f>
        <v>0</v>
      </c>
      <c r="E3584" s="236"/>
      <c r="F3584" s="237"/>
      <c r="G3584" s="235">
        <f>'Листы ввода'!D2494</f>
        <v>0</v>
      </c>
      <c r="H3584" s="236"/>
      <c r="I3584" s="237"/>
      <c r="J3584" s="26">
        <f>'Листы ввода'!E2494</f>
        <v>0</v>
      </c>
      <c r="K3584" s="27">
        <f>'Листы ввода'!F2494</f>
        <v>0</v>
      </c>
      <c r="L3584" s="69">
        <f>ROUNDUP('Листы ввода'!G2494*'Общ. данные'!$D$26,0)</f>
        <v>0</v>
      </c>
      <c r="M3584" s="67">
        <f>'Листы ввода'!H2494</f>
        <v>0</v>
      </c>
      <c r="N3584" s="28">
        <f>'Листы ввода'!I2494</f>
        <v>0</v>
      </c>
      <c r="O3584" s="68">
        <f>'Листы ввода'!J2494</f>
        <v>0</v>
      </c>
      <c r="P3584" s="69">
        <f>ROUNDUP('Листы ввода'!K2494*'Общ. данные'!$D$26,0)</f>
        <v>0</v>
      </c>
      <c r="Q3584" s="238">
        <f>ROUNDUP('Листы ввода'!L2494*'Общ. данные'!$D$26,0)</f>
        <v>0</v>
      </c>
      <c r="R3584" s="239"/>
      <c r="S3584" s="238">
        <f>ROUNDUP('Листы ввода'!M2494*'Общ. данные'!$D$26,0)</f>
        <v>0</v>
      </c>
      <c r="T3584" s="240"/>
      <c r="U3584" s="239"/>
      <c r="V3584" s="238">
        <f>ROUNDUP('Листы ввода'!N2494*'Общ. данные'!$D$26,0)</f>
        <v>0</v>
      </c>
      <c r="W3584" s="240"/>
      <c r="X3584" s="239"/>
      <c r="Y3584" s="262">
        <f>'Листы ввода'!O2494</f>
        <v>0</v>
      </c>
      <c r="Z3584" s="263"/>
      <c r="AA3584" s="26">
        <f>'Листы ввода'!P2494</f>
        <v>0</v>
      </c>
      <c r="AB3584" s="68">
        <f>'Листы ввода'!Q2494</f>
        <v>0</v>
      </c>
      <c r="AC3584" s="236">
        <f>'Листы ввода'!R2494</f>
        <v>0</v>
      </c>
      <c r="AD3584" s="236"/>
      <c r="AE3584" s="233">
        <f>IF('Листы ввода'!T2494=1,'Листы на печать'!P3584,AQ3584)</f>
        <v>0</v>
      </c>
      <c r="AF3584" s="264"/>
      <c r="AG3584" s="265"/>
      <c r="AH3584" s="266"/>
      <c r="AI3584" s="26"/>
      <c r="AJ3584" s="27"/>
      <c r="AK3584" s="265"/>
      <c r="AL3584" s="265"/>
      <c r="AM3584" s="266"/>
      <c r="AN3584" s="267"/>
      <c r="AO3584" s="266"/>
      <c r="AP3584" s="301"/>
      <c r="AQ3584" s="46">
        <f t="shared" si="80"/>
        <v>0</v>
      </c>
    </row>
    <row r="3585" spans="1:43" ht="20.45" customHeight="1">
      <c r="A3585" s="314"/>
      <c r="B3585" s="233">
        <f>'Листы ввода'!B2495</f>
        <v>0</v>
      </c>
      <c r="C3585" s="234"/>
      <c r="D3585" s="235">
        <f>'Листы ввода'!C2495</f>
        <v>0</v>
      </c>
      <c r="E3585" s="236"/>
      <c r="F3585" s="237"/>
      <c r="G3585" s="235">
        <f>'Листы ввода'!D2495</f>
        <v>0</v>
      </c>
      <c r="H3585" s="236"/>
      <c r="I3585" s="237"/>
      <c r="J3585" s="26">
        <f>'Листы ввода'!E2495</f>
        <v>0</v>
      </c>
      <c r="K3585" s="27">
        <f>'Листы ввода'!F2495</f>
        <v>0</v>
      </c>
      <c r="L3585" s="69">
        <f>ROUNDUP('Листы ввода'!G2495*'Общ. данные'!$D$26,0)</f>
        <v>0</v>
      </c>
      <c r="M3585" s="67">
        <f>'Листы ввода'!H2495</f>
        <v>0</v>
      </c>
      <c r="N3585" s="28">
        <f>'Листы ввода'!I2495</f>
        <v>0</v>
      </c>
      <c r="O3585" s="68">
        <f>'Листы ввода'!J2495</f>
        <v>0</v>
      </c>
      <c r="P3585" s="69">
        <f>ROUNDUP('Листы ввода'!K2495*'Общ. данные'!$D$26,0)</f>
        <v>0</v>
      </c>
      <c r="Q3585" s="238">
        <f>ROUNDUP('Листы ввода'!L2495*'Общ. данные'!$D$26,0)</f>
        <v>0</v>
      </c>
      <c r="R3585" s="239"/>
      <c r="S3585" s="238">
        <f>ROUNDUP('Листы ввода'!M2495*'Общ. данные'!$D$26,0)</f>
        <v>0</v>
      </c>
      <c r="T3585" s="240"/>
      <c r="U3585" s="239"/>
      <c r="V3585" s="238">
        <f>ROUNDUP('Листы ввода'!N2495*'Общ. данные'!$D$26,0)</f>
        <v>0</v>
      </c>
      <c r="W3585" s="240"/>
      <c r="X3585" s="239"/>
      <c r="Y3585" s="262">
        <f>'Листы ввода'!O2495</f>
        <v>0</v>
      </c>
      <c r="Z3585" s="263"/>
      <c r="AA3585" s="26">
        <f>'Листы ввода'!P2495</f>
        <v>0</v>
      </c>
      <c r="AB3585" s="68">
        <f>'Листы ввода'!Q2495</f>
        <v>0</v>
      </c>
      <c r="AC3585" s="236">
        <f>'Листы ввода'!R2495</f>
        <v>0</v>
      </c>
      <c r="AD3585" s="236"/>
      <c r="AE3585" s="233">
        <f>IF('Листы ввода'!T2495=1,'Листы на печать'!P3585,AQ3585)</f>
        <v>0</v>
      </c>
      <c r="AF3585" s="264"/>
      <c r="AG3585" s="265"/>
      <c r="AH3585" s="266"/>
      <c r="AI3585" s="26"/>
      <c r="AJ3585" s="27"/>
      <c r="AK3585" s="265"/>
      <c r="AL3585" s="265"/>
      <c r="AM3585" s="266"/>
      <c r="AN3585" s="267"/>
      <c r="AO3585" s="266"/>
      <c r="AP3585" s="301"/>
      <c r="AQ3585" s="46">
        <f t="shared" si="80"/>
        <v>0</v>
      </c>
    </row>
    <row r="3586" spans="1:43" ht="20.45" customHeight="1">
      <c r="A3586" s="314"/>
      <c r="B3586" s="233">
        <f>'Листы ввода'!B2496</f>
        <v>0</v>
      </c>
      <c r="C3586" s="234"/>
      <c r="D3586" s="235">
        <f>'Листы ввода'!C2496</f>
        <v>0</v>
      </c>
      <c r="E3586" s="236"/>
      <c r="F3586" s="237"/>
      <c r="G3586" s="235">
        <f>'Листы ввода'!D2496</f>
        <v>0</v>
      </c>
      <c r="H3586" s="236"/>
      <c r="I3586" s="237"/>
      <c r="J3586" s="26">
        <f>'Листы ввода'!E2496</f>
        <v>0</v>
      </c>
      <c r="K3586" s="27">
        <f>'Листы ввода'!F2496</f>
        <v>0</v>
      </c>
      <c r="L3586" s="69">
        <f>ROUNDUP('Листы ввода'!G2496*'Общ. данные'!$D$26,0)</f>
        <v>0</v>
      </c>
      <c r="M3586" s="67">
        <f>'Листы ввода'!H2496</f>
        <v>0</v>
      </c>
      <c r="N3586" s="28">
        <f>'Листы ввода'!I2496</f>
        <v>0</v>
      </c>
      <c r="O3586" s="68">
        <f>'Листы ввода'!J2496</f>
        <v>0</v>
      </c>
      <c r="P3586" s="69">
        <f>ROUNDUP('Листы ввода'!K2496*'Общ. данные'!$D$26,0)</f>
        <v>0</v>
      </c>
      <c r="Q3586" s="238">
        <f>ROUNDUP('Листы ввода'!L2496*'Общ. данные'!$D$26,0)</f>
        <v>0</v>
      </c>
      <c r="R3586" s="239"/>
      <c r="S3586" s="238">
        <f>ROUNDUP('Листы ввода'!M2496*'Общ. данные'!$D$26,0)</f>
        <v>0</v>
      </c>
      <c r="T3586" s="240"/>
      <c r="U3586" s="239"/>
      <c r="V3586" s="238">
        <f>ROUNDUP('Листы ввода'!N2496*'Общ. данные'!$D$26,0)</f>
        <v>0</v>
      </c>
      <c r="W3586" s="240"/>
      <c r="X3586" s="239"/>
      <c r="Y3586" s="262">
        <f>'Листы ввода'!O2496</f>
        <v>0</v>
      </c>
      <c r="Z3586" s="263"/>
      <c r="AA3586" s="26">
        <f>'Листы ввода'!P2496</f>
        <v>0</v>
      </c>
      <c r="AB3586" s="68">
        <f>'Листы ввода'!Q2496</f>
        <v>0</v>
      </c>
      <c r="AC3586" s="236">
        <f>'Листы ввода'!R2496</f>
        <v>0</v>
      </c>
      <c r="AD3586" s="236"/>
      <c r="AE3586" s="233">
        <f>IF('Листы ввода'!T2496=1,'Листы на печать'!P3586,AQ3586)</f>
        <v>0</v>
      </c>
      <c r="AF3586" s="264"/>
      <c r="AG3586" s="265"/>
      <c r="AH3586" s="266"/>
      <c r="AI3586" s="26"/>
      <c r="AJ3586" s="27"/>
      <c r="AK3586" s="265"/>
      <c r="AL3586" s="265"/>
      <c r="AM3586" s="266"/>
      <c r="AN3586" s="267"/>
      <c r="AO3586" s="266"/>
      <c r="AP3586" s="301"/>
      <c r="AQ3586" s="46">
        <f t="shared" si="80"/>
        <v>0</v>
      </c>
    </row>
    <row r="3587" spans="1:43" ht="20.45" customHeight="1">
      <c r="A3587" s="314"/>
      <c r="B3587" s="233">
        <f>'Листы ввода'!B2497</f>
        <v>0</v>
      </c>
      <c r="C3587" s="234"/>
      <c r="D3587" s="235">
        <f>'Листы ввода'!C2497</f>
        <v>0</v>
      </c>
      <c r="E3587" s="236"/>
      <c r="F3587" s="237"/>
      <c r="G3587" s="235">
        <f>'Листы ввода'!D2497</f>
        <v>0</v>
      </c>
      <c r="H3587" s="236"/>
      <c r="I3587" s="237"/>
      <c r="J3587" s="26">
        <f>'Листы ввода'!E2497</f>
        <v>0</v>
      </c>
      <c r="K3587" s="27">
        <f>'Листы ввода'!F2497</f>
        <v>0</v>
      </c>
      <c r="L3587" s="69">
        <f>ROUNDUP('Листы ввода'!G2497*'Общ. данные'!$D$26,0)</f>
        <v>0</v>
      </c>
      <c r="M3587" s="67">
        <f>'Листы ввода'!H2497</f>
        <v>0</v>
      </c>
      <c r="N3587" s="28">
        <f>'Листы ввода'!I2497</f>
        <v>0</v>
      </c>
      <c r="O3587" s="68">
        <f>'Листы ввода'!J2497</f>
        <v>0</v>
      </c>
      <c r="P3587" s="69">
        <f>ROUNDUP('Листы ввода'!K2497*'Общ. данные'!$D$26,0)</f>
        <v>0</v>
      </c>
      <c r="Q3587" s="238">
        <f>ROUNDUP('Листы ввода'!L2497*'Общ. данные'!$D$26,0)</f>
        <v>0</v>
      </c>
      <c r="R3587" s="239"/>
      <c r="S3587" s="238">
        <f>ROUNDUP('Листы ввода'!M2497*'Общ. данные'!$D$26,0)</f>
        <v>0</v>
      </c>
      <c r="T3587" s="240"/>
      <c r="U3587" s="239"/>
      <c r="V3587" s="238">
        <f>ROUNDUP('Листы ввода'!N2497*'Общ. данные'!$D$26,0)</f>
        <v>0</v>
      </c>
      <c r="W3587" s="240"/>
      <c r="X3587" s="239"/>
      <c r="Y3587" s="262">
        <f>'Листы ввода'!O2497</f>
        <v>0</v>
      </c>
      <c r="Z3587" s="263"/>
      <c r="AA3587" s="26">
        <f>'Листы ввода'!P2497</f>
        <v>0</v>
      </c>
      <c r="AB3587" s="68">
        <f>'Листы ввода'!Q2497</f>
        <v>0</v>
      </c>
      <c r="AC3587" s="236">
        <f>'Листы ввода'!R2497</f>
        <v>0</v>
      </c>
      <c r="AD3587" s="236"/>
      <c r="AE3587" s="233">
        <f>IF('Листы ввода'!T2497=1,'Листы на печать'!P3587,AQ3587)</f>
        <v>0</v>
      </c>
      <c r="AF3587" s="264"/>
      <c r="AG3587" s="265"/>
      <c r="AH3587" s="266"/>
      <c r="AI3587" s="26"/>
      <c r="AJ3587" s="27"/>
      <c r="AK3587" s="265"/>
      <c r="AL3587" s="265"/>
      <c r="AM3587" s="266"/>
      <c r="AN3587" s="267"/>
      <c r="AO3587" s="266"/>
      <c r="AP3587" s="301"/>
      <c r="AQ3587" s="46">
        <f t="shared" si="80"/>
        <v>0</v>
      </c>
    </row>
    <row r="3588" spans="1:43" ht="20.45" customHeight="1">
      <c r="A3588" s="314"/>
      <c r="B3588" s="233">
        <f>'Листы ввода'!B2498</f>
        <v>0</v>
      </c>
      <c r="C3588" s="234"/>
      <c r="D3588" s="235">
        <f>'Листы ввода'!C2498</f>
        <v>0</v>
      </c>
      <c r="E3588" s="236"/>
      <c r="F3588" s="237"/>
      <c r="G3588" s="235">
        <f>'Листы ввода'!D2498</f>
        <v>0</v>
      </c>
      <c r="H3588" s="236"/>
      <c r="I3588" s="237"/>
      <c r="J3588" s="26">
        <f>'Листы ввода'!E2498</f>
        <v>0</v>
      </c>
      <c r="K3588" s="27">
        <f>'Листы ввода'!F2498</f>
        <v>0</v>
      </c>
      <c r="L3588" s="69">
        <f>ROUNDUP('Листы ввода'!G2498*'Общ. данные'!$D$26,0)</f>
        <v>0</v>
      </c>
      <c r="M3588" s="67">
        <f>'Листы ввода'!H2498</f>
        <v>0</v>
      </c>
      <c r="N3588" s="28">
        <f>'Листы ввода'!I2498</f>
        <v>0</v>
      </c>
      <c r="O3588" s="68">
        <f>'Листы ввода'!J2498</f>
        <v>0</v>
      </c>
      <c r="P3588" s="69">
        <f>ROUNDUP('Листы ввода'!K2498*'Общ. данные'!$D$26,0)</f>
        <v>0</v>
      </c>
      <c r="Q3588" s="238">
        <f>ROUNDUP('Листы ввода'!L2498*'Общ. данные'!$D$26,0)</f>
        <v>0</v>
      </c>
      <c r="R3588" s="239"/>
      <c r="S3588" s="238">
        <f>ROUNDUP('Листы ввода'!M2498*'Общ. данные'!$D$26,0)</f>
        <v>0</v>
      </c>
      <c r="T3588" s="240"/>
      <c r="U3588" s="239"/>
      <c r="V3588" s="238">
        <f>ROUNDUP('Листы ввода'!N2498*'Общ. данные'!$D$26,0)</f>
        <v>0</v>
      </c>
      <c r="W3588" s="240"/>
      <c r="X3588" s="239"/>
      <c r="Y3588" s="262">
        <f>'Листы ввода'!O2498</f>
        <v>0</v>
      </c>
      <c r="Z3588" s="263"/>
      <c r="AA3588" s="26">
        <f>'Листы ввода'!P2498</f>
        <v>0</v>
      </c>
      <c r="AB3588" s="68">
        <f>'Листы ввода'!Q2498</f>
        <v>0</v>
      </c>
      <c r="AC3588" s="236">
        <f>'Листы ввода'!R2498</f>
        <v>0</v>
      </c>
      <c r="AD3588" s="236"/>
      <c r="AE3588" s="233">
        <f>IF('Листы ввода'!T2498=1,'Листы на печать'!P3588,AQ3588)</f>
        <v>0</v>
      </c>
      <c r="AF3588" s="264"/>
      <c r="AG3588" s="265"/>
      <c r="AH3588" s="266"/>
      <c r="AI3588" s="26"/>
      <c r="AJ3588" s="27"/>
      <c r="AK3588" s="265"/>
      <c r="AL3588" s="265"/>
      <c r="AM3588" s="266"/>
      <c r="AN3588" s="267"/>
      <c r="AO3588" s="266"/>
      <c r="AP3588" s="301"/>
      <c r="AQ3588" s="46">
        <f t="shared" si="80"/>
        <v>0</v>
      </c>
    </row>
    <row r="3589" spans="1:43" ht="20.45" customHeight="1">
      <c r="A3589" s="314"/>
      <c r="B3589" s="233">
        <f>'Листы ввода'!B2499</f>
        <v>0</v>
      </c>
      <c r="C3589" s="234"/>
      <c r="D3589" s="235">
        <f>'Листы ввода'!C2499</f>
        <v>0</v>
      </c>
      <c r="E3589" s="236"/>
      <c r="F3589" s="237"/>
      <c r="G3589" s="235">
        <f>'Листы ввода'!D2499</f>
        <v>0</v>
      </c>
      <c r="H3589" s="236"/>
      <c r="I3589" s="237"/>
      <c r="J3589" s="26">
        <f>'Листы ввода'!E2499</f>
        <v>0</v>
      </c>
      <c r="K3589" s="27">
        <f>'Листы ввода'!F2499</f>
        <v>0</v>
      </c>
      <c r="L3589" s="69">
        <f>ROUNDUP('Листы ввода'!G2499*'Общ. данные'!$D$26,0)</f>
        <v>0</v>
      </c>
      <c r="M3589" s="67">
        <f>'Листы ввода'!H2499</f>
        <v>0</v>
      </c>
      <c r="N3589" s="28">
        <f>'Листы ввода'!I2499</f>
        <v>0</v>
      </c>
      <c r="O3589" s="68">
        <f>'Листы ввода'!J2499</f>
        <v>0</v>
      </c>
      <c r="P3589" s="69">
        <f>ROUNDUP('Листы ввода'!K2499*'Общ. данные'!$D$26,0)</f>
        <v>0</v>
      </c>
      <c r="Q3589" s="238">
        <f>ROUNDUP('Листы ввода'!L2499*'Общ. данные'!$D$26,0)</f>
        <v>0</v>
      </c>
      <c r="R3589" s="239"/>
      <c r="S3589" s="238">
        <f>ROUNDUP('Листы ввода'!M2499*'Общ. данные'!$D$26,0)</f>
        <v>0</v>
      </c>
      <c r="T3589" s="240"/>
      <c r="U3589" s="239"/>
      <c r="V3589" s="238">
        <f>ROUNDUP('Листы ввода'!N2499*'Общ. данные'!$D$26,0)</f>
        <v>0</v>
      </c>
      <c r="W3589" s="240"/>
      <c r="X3589" s="239"/>
      <c r="Y3589" s="262">
        <f>'Листы ввода'!O2499</f>
        <v>0</v>
      </c>
      <c r="Z3589" s="263"/>
      <c r="AA3589" s="26">
        <f>'Листы ввода'!P2499</f>
        <v>0</v>
      </c>
      <c r="AB3589" s="68">
        <f>'Листы ввода'!Q2499</f>
        <v>0</v>
      </c>
      <c r="AC3589" s="236">
        <f>'Листы ввода'!R2499</f>
        <v>0</v>
      </c>
      <c r="AD3589" s="236"/>
      <c r="AE3589" s="233">
        <f>IF('Листы ввода'!T2499=1,'Листы на печать'!P3589,AQ3589)</f>
        <v>0</v>
      </c>
      <c r="AF3589" s="264"/>
      <c r="AG3589" s="265"/>
      <c r="AH3589" s="266"/>
      <c r="AI3589" s="26"/>
      <c r="AJ3589" s="27"/>
      <c r="AK3589" s="265"/>
      <c r="AL3589" s="265"/>
      <c r="AM3589" s="266"/>
      <c r="AN3589" s="267"/>
      <c r="AO3589" s="266"/>
      <c r="AP3589" s="301"/>
      <c r="AQ3589" s="46">
        <f t="shared" si="80"/>
        <v>0</v>
      </c>
    </row>
    <row r="3590" spans="1:43" ht="20.45" customHeight="1">
      <c r="A3590" s="314"/>
      <c r="B3590" s="233">
        <f>'Листы ввода'!B2500</f>
        <v>0</v>
      </c>
      <c r="C3590" s="234"/>
      <c r="D3590" s="235">
        <f>'Листы ввода'!C2500</f>
        <v>0</v>
      </c>
      <c r="E3590" s="236"/>
      <c r="F3590" s="237"/>
      <c r="G3590" s="235">
        <f>'Листы ввода'!D2500</f>
        <v>0</v>
      </c>
      <c r="H3590" s="236"/>
      <c r="I3590" s="237"/>
      <c r="J3590" s="26">
        <f>'Листы ввода'!E2500</f>
        <v>0</v>
      </c>
      <c r="K3590" s="27">
        <f>'Листы ввода'!F2500</f>
        <v>0</v>
      </c>
      <c r="L3590" s="69">
        <f>ROUNDUP('Листы ввода'!G2500*'Общ. данные'!$D$26,0)</f>
        <v>0</v>
      </c>
      <c r="M3590" s="67">
        <f>'Листы ввода'!H2500</f>
        <v>0</v>
      </c>
      <c r="N3590" s="28">
        <f>'Листы ввода'!I2500</f>
        <v>0</v>
      </c>
      <c r="O3590" s="68">
        <f>'Листы ввода'!J2500</f>
        <v>0</v>
      </c>
      <c r="P3590" s="69">
        <f>ROUNDUP('Листы ввода'!K2500*'Общ. данные'!$D$26,0)</f>
        <v>0</v>
      </c>
      <c r="Q3590" s="238">
        <f>ROUNDUP('Листы ввода'!L2500*'Общ. данные'!$D$26,0)</f>
        <v>0</v>
      </c>
      <c r="R3590" s="239"/>
      <c r="S3590" s="238">
        <f>ROUNDUP('Листы ввода'!M2500*'Общ. данные'!$D$26,0)</f>
        <v>0</v>
      </c>
      <c r="T3590" s="240"/>
      <c r="U3590" s="239"/>
      <c r="V3590" s="238">
        <f>ROUNDUP('Листы ввода'!N2500*'Общ. данные'!$D$26,0)</f>
        <v>0</v>
      </c>
      <c r="W3590" s="240"/>
      <c r="X3590" s="239"/>
      <c r="Y3590" s="262">
        <f>'Листы ввода'!O2500</f>
        <v>0</v>
      </c>
      <c r="Z3590" s="263"/>
      <c r="AA3590" s="26">
        <f>'Листы ввода'!P2500</f>
        <v>0</v>
      </c>
      <c r="AB3590" s="68">
        <f>'Листы ввода'!Q2500</f>
        <v>0</v>
      </c>
      <c r="AC3590" s="236">
        <f>'Листы ввода'!R2500</f>
        <v>0</v>
      </c>
      <c r="AD3590" s="236"/>
      <c r="AE3590" s="233">
        <f>IF('Листы ввода'!T2500=1,'Листы на печать'!P3590,AQ3590)</f>
        <v>0</v>
      </c>
      <c r="AF3590" s="264"/>
      <c r="AG3590" s="265"/>
      <c r="AH3590" s="266"/>
      <c r="AI3590" s="26"/>
      <c r="AJ3590" s="27"/>
      <c r="AK3590" s="265"/>
      <c r="AL3590" s="265"/>
      <c r="AM3590" s="266"/>
      <c r="AN3590" s="267"/>
      <c r="AO3590" s="266"/>
      <c r="AP3590" s="301"/>
      <c r="AQ3590" s="46">
        <f t="shared" si="80"/>
        <v>0</v>
      </c>
    </row>
    <row r="3591" spans="1:43" ht="20.45" customHeight="1">
      <c r="A3591" s="314"/>
      <c r="B3591" s="233">
        <f>'Листы ввода'!B2501</f>
        <v>0</v>
      </c>
      <c r="C3591" s="234"/>
      <c r="D3591" s="235">
        <f>'Листы ввода'!C2501</f>
        <v>0</v>
      </c>
      <c r="E3591" s="236"/>
      <c r="F3591" s="237"/>
      <c r="G3591" s="235">
        <f>'Листы ввода'!D2501</f>
        <v>0</v>
      </c>
      <c r="H3591" s="236"/>
      <c r="I3591" s="237"/>
      <c r="J3591" s="26">
        <f>'Листы ввода'!E2501</f>
        <v>0</v>
      </c>
      <c r="K3591" s="27">
        <f>'Листы ввода'!F2501</f>
        <v>0</v>
      </c>
      <c r="L3591" s="69">
        <f>ROUNDUP('Листы ввода'!G2501*'Общ. данные'!$D$26,0)</f>
        <v>0</v>
      </c>
      <c r="M3591" s="67">
        <f>'Листы ввода'!H2501</f>
        <v>0</v>
      </c>
      <c r="N3591" s="28">
        <f>'Листы ввода'!I2501</f>
        <v>0</v>
      </c>
      <c r="O3591" s="68">
        <f>'Листы ввода'!J2501</f>
        <v>0</v>
      </c>
      <c r="P3591" s="69">
        <f>ROUNDUP('Листы ввода'!K2501*'Общ. данные'!$D$26,0)</f>
        <v>0</v>
      </c>
      <c r="Q3591" s="238">
        <f>ROUNDUP('Листы ввода'!L2501*'Общ. данные'!$D$26,0)</f>
        <v>0</v>
      </c>
      <c r="R3591" s="239"/>
      <c r="S3591" s="238">
        <f>ROUNDUP('Листы ввода'!M2501*'Общ. данные'!$D$26,0)</f>
        <v>0</v>
      </c>
      <c r="T3591" s="240"/>
      <c r="U3591" s="239"/>
      <c r="V3591" s="238">
        <f>ROUNDUP('Листы ввода'!N2501*'Общ. данные'!$D$26,0)</f>
        <v>0</v>
      </c>
      <c r="W3591" s="240"/>
      <c r="X3591" s="239"/>
      <c r="Y3591" s="262">
        <f>'Листы ввода'!O2501</f>
        <v>0</v>
      </c>
      <c r="Z3591" s="263"/>
      <c r="AA3591" s="26">
        <f>'Листы ввода'!P2501</f>
        <v>0</v>
      </c>
      <c r="AB3591" s="68">
        <f>'Листы ввода'!Q2501</f>
        <v>0</v>
      </c>
      <c r="AC3591" s="236">
        <f>'Листы ввода'!R2501</f>
        <v>0</v>
      </c>
      <c r="AD3591" s="236"/>
      <c r="AE3591" s="233">
        <f>IF('Листы ввода'!T2501=1,'Листы на печать'!P3591,AQ3591)</f>
        <v>0</v>
      </c>
      <c r="AF3591" s="264"/>
      <c r="AG3591" s="265"/>
      <c r="AH3591" s="266"/>
      <c r="AI3591" s="26"/>
      <c r="AJ3591" s="27"/>
      <c r="AK3591" s="265"/>
      <c r="AL3591" s="265"/>
      <c r="AM3591" s="266"/>
      <c r="AN3591" s="267"/>
      <c r="AO3591" s="266"/>
      <c r="AP3591" s="301"/>
      <c r="AQ3591" s="46">
        <f t="shared" si="80"/>
        <v>0</v>
      </c>
    </row>
    <row r="3592" spans="1:43" ht="20.45" customHeight="1">
      <c r="A3592" s="314"/>
      <c r="B3592" s="233">
        <f>'Листы ввода'!B2502</f>
        <v>0</v>
      </c>
      <c r="C3592" s="234"/>
      <c r="D3592" s="235">
        <f>'Листы ввода'!C2502</f>
        <v>0</v>
      </c>
      <c r="E3592" s="236"/>
      <c r="F3592" s="237"/>
      <c r="G3592" s="235">
        <f>'Листы ввода'!D2502</f>
        <v>0</v>
      </c>
      <c r="H3592" s="236"/>
      <c r="I3592" s="237"/>
      <c r="J3592" s="26">
        <f>'Листы ввода'!E2502</f>
        <v>0</v>
      </c>
      <c r="K3592" s="27">
        <f>'Листы ввода'!F2502</f>
        <v>0</v>
      </c>
      <c r="L3592" s="69">
        <f>ROUNDUP('Листы ввода'!G2502*'Общ. данные'!$D$26,0)</f>
        <v>0</v>
      </c>
      <c r="M3592" s="67">
        <f>'Листы ввода'!H2502</f>
        <v>0</v>
      </c>
      <c r="N3592" s="28">
        <f>'Листы ввода'!I2502</f>
        <v>0</v>
      </c>
      <c r="O3592" s="68">
        <f>'Листы ввода'!J2502</f>
        <v>0</v>
      </c>
      <c r="P3592" s="69">
        <f>ROUNDUP('Листы ввода'!K2502*'Общ. данные'!$D$26,0)</f>
        <v>0</v>
      </c>
      <c r="Q3592" s="238">
        <f>ROUNDUP('Листы ввода'!L2502*'Общ. данные'!$D$26,0)</f>
        <v>0</v>
      </c>
      <c r="R3592" s="239"/>
      <c r="S3592" s="238">
        <f>ROUNDUP('Листы ввода'!M2502*'Общ. данные'!$D$26,0)</f>
        <v>0</v>
      </c>
      <c r="T3592" s="240"/>
      <c r="U3592" s="239"/>
      <c r="V3592" s="238">
        <f>ROUNDUP('Листы ввода'!N2502*'Общ. данные'!$D$26,0)</f>
        <v>0</v>
      </c>
      <c r="W3592" s="240"/>
      <c r="X3592" s="239"/>
      <c r="Y3592" s="262">
        <f>'Листы ввода'!O2502</f>
        <v>0</v>
      </c>
      <c r="Z3592" s="263"/>
      <c r="AA3592" s="26">
        <f>'Листы ввода'!P2502</f>
        <v>0</v>
      </c>
      <c r="AB3592" s="68">
        <f>'Листы ввода'!Q2502</f>
        <v>0</v>
      </c>
      <c r="AC3592" s="236">
        <f>'Листы ввода'!R2502</f>
        <v>0</v>
      </c>
      <c r="AD3592" s="236"/>
      <c r="AE3592" s="233">
        <f>IF('Листы ввода'!T2502=1,'Листы на печать'!P3592,AQ3592)</f>
        <v>0</v>
      </c>
      <c r="AF3592" s="264"/>
      <c r="AG3592" s="265"/>
      <c r="AH3592" s="266"/>
      <c r="AI3592" s="26"/>
      <c r="AJ3592" s="27"/>
      <c r="AK3592" s="265"/>
      <c r="AL3592" s="265"/>
      <c r="AM3592" s="266"/>
      <c r="AN3592" s="267"/>
      <c r="AO3592" s="266"/>
      <c r="AP3592" s="301"/>
      <c r="AQ3592" s="46">
        <f t="shared" si="80"/>
        <v>0</v>
      </c>
    </row>
    <row r="3593" spans="1:43" ht="20.45" customHeight="1">
      <c r="A3593" s="314"/>
      <c r="B3593" s="233">
        <f>'Листы ввода'!B2503</f>
        <v>0</v>
      </c>
      <c r="C3593" s="234"/>
      <c r="D3593" s="235">
        <f>'Листы ввода'!C2503</f>
        <v>0</v>
      </c>
      <c r="E3593" s="236"/>
      <c r="F3593" s="237"/>
      <c r="G3593" s="235">
        <f>'Листы ввода'!D2503</f>
        <v>0</v>
      </c>
      <c r="H3593" s="236"/>
      <c r="I3593" s="237"/>
      <c r="J3593" s="26">
        <f>'Листы ввода'!E2503</f>
        <v>0</v>
      </c>
      <c r="K3593" s="27">
        <f>'Листы ввода'!F2503</f>
        <v>0</v>
      </c>
      <c r="L3593" s="69">
        <f>ROUNDUP('Листы ввода'!G2503*'Общ. данные'!$D$26,0)</f>
        <v>0</v>
      </c>
      <c r="M3593" s="67">
        <f>'Листы ввода'!H2503</f>
        <v>0</v>
      </c>
      <c r="N3593" s="28">
        <f>'Листы ввода'!I2503</f>
        <v>0</v>
      </c>
      <c r="O3593" s="68">
        <f>'Листы ввода'!J2503</f>
        <v>0</v>
      </c>
      <c r="P3593" s="69">
        <f>ROUNDUP('Листы ввода'!K2503*'Общ. данные'!$D$26,0)</f>
        <v>0</v>
      </c>
      <c r="Q3593" s="238">
        <f>ROUNDUP('Листы ввода'!L2503*'Общ. данные'!$D$26,0)</f>
        <v>0</v>
      </c>
      <c r="R3593" s="239"/>
      <c r="S3593" s="238">
        <f>ROUNDUP('Листы ввода'!M2503*'Общ. данные'!$D$26,0)</f>
        <v>0</v>
      </c>
      <c r="T3593" s="240"/>
      <c r="U3593" s="239"/>
      <c r="V3593" s="238">
        <f>ROUNDUP('Листы ввода'!N2503*'Общ. данные'!$D$26,0)</f>
        <v>0</v>
      </c>
      <c r="W3593" s="240"/>
      <c r="X3593" s="239"/>
      <c r="Y3593" s="262">
        <f>'Листы ввода'!O2503</f>
        <v>0</v>
      </c>
      <c r="Z3593" s="263"/>
      <c r="AA3593" s="26">
        <f>'Листы ввода'!P2503</f>
        <v>0</v>
      </c>
      <c r="AB3593" s="68">
        <f>'Листы ввода'!Q2503</f>
        <v>0</v>
      </c>
      <c r="AC3593" s="236">
        <f>'Листы ввода'!R2503</f>
        <v>0</v>
      </c>
      <c r="AD3593" s="236"/>
      <c r="AE3593" s="233">
        <f>IF('Листы ввода'!T2503=1,'Листы на печать'!P3593,AQ3593)</f>
        <v>0</v>
      </c>
      <c r="AF3593" s="264"/>
      <c r="AG3593" s="265"/>
      <c r="AH3593" s="266"/>
      <c r="AI3593" s="26"/>
      <c r="AJ3593" s="27"/>
      <c r="AK3593" s="265"/>
      <c r="AL3593" s="265"/>
      <c r="AM3593" s="266"/>
      <c r="AN3593" s="267"/>
      <c r="AO3593" s="266"/>
      <c r="AP3593" s="301"/>
      <c r="AQ3593" s="46">
        <f t="shared" si="80"/>
        <v>0</v>
      </c>
    </row>
    <row r="3594" spans="1:43" ht="20.45" customHeight="1">
      <c r="A3594" s="314"/>
      <c r="B3594" s="233">
        <f>'Листы ввода'!B2504</f>
        <v>0</v>
      </c>
      <c r="C3594" s="234"/>
      <c r="D3594" s="235">
        <f>'Листы ввода'!C2504</f>
        <v>0</v>
      </c>
      <c r="E3594" s="236"/>
      <c r="F3594" s="237"/>
      <c r="G3594" s="235">
        <f>'Листы ввода'!D2504</f>
        <v>0</v>
      </c>
      <c r="H3594" s="236"/>
      <c r="I3594" s="237"/>
      <c r="J3594" s="26">
        <f>'Листы ввода'!E2504</f>
        <v>0</v>
      </c>
      <c r="K3594" s="27">
        <f>'Листы ввода'!F2504</f>
        <v>0</v>
      </c>
      <c r="L3594" s="69">
        <f>ROUNDUP('Листы ввода'!G2504*'Общ. данные'!$D$26,0)</f>
        <v>0</v>
      </c>
      <c r="M3594" s="67">
        <f>'Листы ввода'!H2504</f>
        <v>0</v>
      </c>
      <c r="N3594" s="28">
        <f>'Листы ввода'!I2504</f>
        <v>0</v>
      </c>
      <c r="O3594" s="68">
        <f>'Листы ввода'!J2504</f>
        <v>0</v>
      </c>
      <c r="P3594" s="69">
        <f>ROUNDUP('Листы ввода'!K2504*'Общ. данные'!$D$26,0)</f>
        <v>0</v>
      </c>
      <c r="Q3594" s="238">
        <f>ROUNDUP('Листы ввода'!L2504*'Общ. данные'!$D$26,0)</f>
        <v>0</v>
      </c>
      <c r="R3594" s="239"/>
      <c r="S3594" s="238">
        <f>ROUNDUP('Листы ввода'!M2504*'Общ. данные'!$D$26,0)</f>
        <v>0</v>
      </c>
      <c r="T3594" s="240"/>
      <c r="U3594" s="239"/>
      <c r="V3594" s="238">
        <f>ROUNDUP('Листы ввода'!N2504*'Общ. данные'!$D$26,0)</f>
        <v>0</v>
      </c>
      <c r="W3594" s="240"/>
      <c r="X3594" s="239"/>
      <c r="Y3594" s="262">
        <f>'Листы ввода'!O2504</f>
        <v>0</v>
      </c>
      <c r="Z3594" s="263"/>
      <c r="AA3594" s="26">
        <f>'Листы ввода'!P2504</f>
        <v>0</v>
      </c>
      <c r="AB3594" s="68">
        <f>'Листы ввода'!Q2504</f>
        <v>0</v>
      </c>
      <c r="AC3594" s="236">
        <f>'Листы ввода'!R2504</f>
        <v>0</v>
      </c>
      <c r="AD3594" s="236"/>
      <c r="AE3594" s="233">
        <f>IF('Листы ввода'!T2504=1,'Листы на печать'!P3594,AQ3594)</f>
        <v>0</v>
      </c>
      <c r="AF3594" s="264"/>
      <c r="AG3594" s="265"/>
      <c r="AH3594" s="266"/>
      <c r="AI3594" s="26"/>
      <c r="AJ3594" s="27"/>
      <c r="AK3594" s="265"/>
      <c r="AL3594" s="265"/>
      <c r="AM3594" s="266"/>
      <c r="AN3594" s="267"/>
      <c r="AO3594" s="266"/>
      <c r="AP3594" s="301"/>
      <c r="AQ3594" s="46">
        <f t="shared" si="80"/>
        <v>0</v>
      </c>
    </row>
    <row r="3595" spans="1:43" ht="20.45" customHeight="1">
      <c r="A3595" s="314"/>
      <c r="B3595" s="233">
        <f>'Листы ввода'!B2505</f>
        <v>0</v>
      </c>
      <c r="C3595" s="234"/>
      <c r="D3595" s="235">
        <f>'Листы ввода'!C2505</f>
        <v>0</v>
      </c>
      <c r="E3595" s="236"/>
      <c r="F3595" s="237"/>
      <c r="G3595" s="235">
        <f>'Листы ввода'!D2505</f>
        <v>0</v>
      </c>
      <c r="H3595" s="236"/>
      <c r="I3595" s="237"/>
      <c r="J3595" s="26">
        <f>'Листы ввода'!E2505</f>
        <v>0</v>
      </c>
      <c r="K3595" s="27">
        <f>'Листы ввода'!F2505</f>
        <v>0</v>
      </c>
      <c r="L3595" s="69">
        <f>ROUNDUP('Листы ввода'!G2505*'Общ. данные'!$D$26,0)</f>
        <v>0</v>
      </c>
      <c r="M3595" s="67">
        <f>'Листы ввода'!H2505</f>
        <v>0</v>
      </c>
      <c r="N3595" s="28">
        <f>'Листы ввода'!I2505</f>
        <v>0</v>
      </c>
      <c r="O3595" s="68">
        <f>'Листы ввода'!J2505</f>
        <v>0</v>
      </c>
      <c r="P3595" s="69">
        <f>ROUNDUP('Листы ввода'!K2505*'Общ. данные'!$D$26,0)</f>
        <v>0</v>
      </c>
      <c r="Q3595" s="238">
        <f>ROUNDUP('Листы ввода'!L2505*'Общ. данные'!$D$26,0)</f>
        <v>0</v>
      </c>
      <c r="R3595" s="239"/>
      <c r="S3595" s="238">
        <f>ROUNDUP('Листы ввода'!M2505*'Общ. данные'!$D$26,0)</f>
        <v>0</v>
      </c>
      <c r="T3595" s="240"/>
      <c r="U3595" s="239"/>
      <c r="V3595" s="238">
        <f>ROUNDUP('Листы ввода'!N2505*'Общ. данные'!$D$26,0)</f>
        <v>0</v>
      </c>
      <c r="W3595" s="240"/>
      <c r="X3595" s="239"/>
      <c r="Y3595" s="262">
        <f>'Листы ввода'!O2505</f>
        <v>0</v>
      </c>
      <c r="Z3595" s="263"/>
      <c r="AA3595" s="26">
        <f>'Листы ввода'!P2505</f>
        <v>0</v>
      </c>
      <c r="AB3595" s="68">
        <f>'Листы ввода'!Q2505</f>
        <v>0</v>
      </c>
      <c r="AC3595" s="236">
        <f>'Листы ввода'!R2505</f>
        <v>0</v>
      </c>
      <c r="AD3595" s="236"/>
      <c r="AE3595" s="233">
        <f>IF('Листы ввода'!T2505=1,'Листы на печать'!P3595,AQ3595)</f>
        <v>0</v>
      </c>
      <c r="AF3595" s="264"/>
      <c r="AG3595" s="265"/>
      <c r="AH3595" s="266"/>
      <c r="AI3595" s="26"/>
      <c r="AJ3595" s="27"/>
      <c r="AK3595" s="265"/>
      <c r="AL3595" s="265"/>
      <c r="AM3595" s="266"/>
      <c r="AN3595" s="267"/>
      <c r="AO3595" s="266"/>
      <c r="AP3595" s="301"/>
      <c r="AQ3595" s="46">
        <f t="shared" si="80"/>
        <v>0</v>
      </c>
    </row>
    <row r="3596" spans="1:43" ht="20.45" customHeight="1">
      <c r="A3596" s="314"/>
      <c r="B3596" s="233">
        <f>'Листы ввода'!B2506</f>
        <v>0</v>
      </c>
      <c r="C3596" s="234"/>
      <c r="D3596" s="235">
        <f>'Листы ввода'!C2506</f>
        <v>0</v>
      </c>
      <c r="E3596" s="236"/>
      <c r="F3596" s="237"/>
      <c r="G3596" s="235">
        <f>'Листы ввода'!D2506</f>
        <v>0</v>
      </c>
      <c r="H3596" s="236"/>
      <c r="I3596" s="237"/>
      <c r="J3596" s="26">
        <f>'Листы ввода'!E2506</f>
        <v>0</v>
      </c>
      <c r="K3596" s="27">
        <f>'Листы ввода'!F2506</f>
        <v>0</v>
      </c>
      <c r="L3596" s="69">
        <f>ROUNDUP('Листы ввода'!G2506*'Общ. данные'!$D$26,0)</f>
        <v>0</v>
      </c>
      <c r="M3596" s="67">
        <f>'Листы ввода'!H2506</f>
        <v>0</v>
      </c>
      <c r="N3596" s="28">
        <f>'Листы ввода'!I2506</f>
        <v>0</v>
      </c>
      <c r="O3596" s="68">
        <f>'Листы ввода'!J2506</f>
        <v>0</v>
      </c>
      <c r="P3596" s="69">
        <f>ROUNDUP('Листы ввода'!K2506*'Общ. данные'!$D$26,0)</f>
        <v>0</v>
      </c>
      <c r="Q3596" s="238">
        <f>ROUNDUP('Листы ввода'!L2506*'Общ. данные'!$D$26,0)</f>
        <v>0</v>
      </c>
      <c r="R3596" s="239"/>
      <c r="S3596" s="238">
        <f>ROUNDUP('Листы ввода'!M2506*'Общ. данные'!$D$26,0)</f>
        <v>0</v>
      </c>
      <c r="T3596" s="240"/>
      <c r="U3596" s="239"/>
      <c r="V3596" s="238">
        <f>ROUNDUP('Листы ввода'!N2506*'Общ. данные'!$D$26,0)</f>
        <v>0</v>
      </c>
      <c r="W3596" s="240"/>
      <c r="X3596" s="239"/>
      <c r="Y3596" s="262">
        <f>'Листы ввода'!O2506</f>
        <v>0</v>
      </c>
      <c r="Z3596" s="263"/>
      <c r="AA3596" s="26">
        <f>'Листы ввода'!P2506</f>
        <v>0</v>
      </c>
      <c r="AB3596" s="68">
        <f>'Листы ввода'!Q2506</f>
        <v>0</v>
      </c>
      <c r="AC3596" s="236">
        <f>'Листы ввода'!R2506</f>
        <v>0</v>
      </c>
      <c r="AD3596" s="236"/>
      <c r="AE3596" s="233">
        <f>IF('Листы ввода'!T2506=1,'Листы на печать'!P3596,AQ3596)</f>
        <v>0</v>
      </c>
      <c r="AF3596" s="264"/>
      <c r="AG3596" s="265"/>
      <c r="AH3596" s="266"/>
      <c r="AI3596" s="26"/>
      <c r="AJ3596" s="27"/>
      <c r="AK3596" s="265"/>
      <c r="AL3596" s="265"/>
      <c r="AM3596" s="266"/>
      <c r="AN3596" s="267"/>
      <c r="AO3596" s="266"/>
      <c r="AP3596" s="301"/>
      <c r="AQ3596" s="46">
        <f t="shared" si="80"/>
        <v>0</v>
      </c>
    </row>
    <row r="3597" spans="1:43" ht="20.45" customHeight="1">
      <c r="A3597" s="314"/>
      <c r="B3597" s="233">
        <f>'Листы ввода'!B2507</f>
        <v>0</v>
      </c>
      <c r="C3597" s="234"/>
      <c r="D3597" s="235">
        <f>'Листы ввода'!C2507</f>
        <v>0</v>
      </c>
      <c r="E3597" s="236"/>
      <c r="F3597" s="237"/>
      <c r="G3597" s="235">
        <f>'Листы ввода'!D2507</f>
        <v>0</v>
      </c>
      <c r="H3597" s="236"/>
      <c r="I3597" s="237"/>
      <c r="J3597" s="26">
        <f>'Листы ввода'!E2507</f>
        <v>0</v>
      </c>
      <c r="K3597" s="27">
        <f>'Листы ввода'!F2507</f>
        <v>0</v>
      </c>
      <c r="L3597" s="69">
        <f>ROUNDUP('Листы ввода'!G2507*'Общ. данные'!$D$26,0)</f>
        <v>0</v>
      </c>
      <c r="M3597" s="67">
        <f>'Листы ввода'!H2507</f>
        <v>0</v>
      </c>
      <c r="N3597" s="28">
        <f>'Листы ввода'!I2507</f>
        <v>0</v>
      </c>
      <c r="O3597" s="68">
        <f>'Листы ввода'!J2507</f>
        <v>0</v>
      </c>
      <c r="P3597" s="69">
        <f>ROUNDUP('Листы ввода'!K2507*'Общ. данные'!$D$26,0)</f>
        <v>0</v>
      </c>
      <c r="Q3597" s="238">
        <f>ROUNDUP('Листы ввода'!L2507*'Общ. данные'!$D$26,0)</f>
        <v>0</v>
      </c>
      <c r="R3597" s="239"/>
      <c r="S3597" s="238">
        <f>ROUNDUP('Листы ввода'!M2507*'Общ. данные'!$D$26,0)</f>
        <v>0</v>
      </c>
      <c r="T3597" s="240"/>
      <c r="U3597" s="239"/>
      <c r="V3597" s="238">
        <f>ROUNDUP('Листы ввода'!N2507*'Общ. данные'!$D$26,0)</f>
        <v>0</v>
      </c>
      <c r="W3597" s="240"/>
      <c r="X3597" s="239"/>
      <c r="Y3597" s="262">
        <f>'Листы ввода'!O2507</f>
        <v>0</v>
      </c>
      <c r="Z3597" s="263"/>
      <c r="AA3597" s="26">
        <f>'Листы ввода'!P2507</f>
        <v>0</v>
      </c>
      <c r="AB3597" s="68">
        <f>'Листы ввода'!Q2507</f>
        <v>0</v>
      </c>
      <c r="AC3597" s="236">
        <f>'Листы ввода'!R2507</f>
        <v>0</v>
      </c>
      <c r="AD3597" s="236"/>
      <c r="AE3597" s="233">
        <f>IF('Листы ввода'!T2507=1,'Листы на печать'!P3597,AQ3597)</f>
        <v>0</v>
      </c>
      <c r="AF3597" s="264"/>
      <c r="AG3597" s="265"/>
      <c r="AH3597" s="266"/>
      <c r="AI3597" s="26"/>
      <c r="AJ3597" s="27"/>
      <c r="AK3597" s="265"/>
      <c r="AL3597" s="265"/>
      <c r="AM3597" s="266"/>
      <c r="AN3597" s="267"/>
      <c r="AO3597" s="266"/>
      <c r="AP3597" s="301"/>
      <c r="AQ3597" s="46">
        <f t="shared" si="80"/>
        <v>0</v>
      </c>
    </row>
    <row r="3598" spans="1:43" ht="20.45" customHeight="1">
      <c r="A3598" s="314"/>
      <c r="B3598" s="233">
        <f>'Листы ввода'!B2508</f>
        <v>0</v>
      </c>
      <c r="C3598" s="234"/>
      <c r="D3598" s="235">
        <f>'Листы ввода'!C2508</f>
        <v>0</v>
      </c>
      <c r="E3598" s="236"/>
      <c r="F3598" s="237"/>
      <c r="G3598" s="235">
        <f>'Листы ввода'!D2508</f>
        <v>0</v>
      </c>
      <c r="H3598" s="236"/>
      <c r="I3598" s="237"/>
      <c r="J3598" s="26">
        <f>'Листы ввода'!E2508</f>
        <v>0</v>
      </c>
      <c r="K3598" s="27">
        <f>'Листы ввода'!F2508</f>
        <v>0</v>
      </c>
      <c r="L3598" s="69">
        <f>ROUNDUP('Листы ввода'!G2508*'Общ. данные'!$D$26,0)</f>
        <v>0</v>
      </c>
      <c r="M3598" s="67">
        <f>'Листы ввода'!H2508</f>
        <v>0</v>
      </c>
      <c r="N3598" s="28">
        <f>'Листы ввода'!I2508</f>
        <v>0</v>
      </c>
      <c r="O3598" s="68">
        <f>'Листы ввода'!J2508</f>
        <v>0</v>
      </c>
      <c r="P3598" s="69">
        <f>ROUNDUP('Листы ввода'!K2508*'Общ. данные'!$D$26,0)</f>
        <v>0</v>
      </c>
      <c r="Q3598" s="238">
        <f>ROUNDUP('Листы ввода'!L2508*'Общ. данные'!$D$26,0)</f>
        <v>0</v>
      </c>
      <c r="R3598" s="239"/>
      <c r="S3598" s="238">
        <f>ROUNDUP('Листы ввода'!M2508*'Общ. данные'!$D$26,0)</f>
        <v>0</v>
      </c>
      <c r="T3598" s="240"/>
      <c r="U3598" s="239"/>
      <c r="V3598" s="238">
        <f>ROUNDUP('Листы ввода'!N2508*'Общ. данные'!$D$26,0)</f>
        <v>0</v>
      </c>
      <c r="W3598" s="240"/>
      <c r="X3598" s="239"/>
      <c r="Y3598" s="262">
        <f>'Листы ввода'!O2508</f>
        <v>0</v>
      </c>
      <c r="Z3598" s="263"/>
      <c r="AA3598" s="26">
        <f>'Листы ввода'!P2508</f>
        <v>0</v>
      </c>
      <c r="AB3598" s="68">
        <f>'Листы ввода'!Q2508</f>
        <v>0</v>
      </c>
      <c r="AC3598" s="236">
        <f>'Листы ввода'!R2508</f>
        <v>0</v>
      </c>
      <c r="AD3598" s="236"/>
      <c r="AE3598" s="233">
        <f>IF('Листы ввода'!T2508=1,'Листы на печать'!P3598,AQ3598)</f>
        <v>0</v>
      </c>
      <c r="AF3598" s="264"/>
      <c r="AG3598" s="265"/>
      <c r="AH3598" s="266"/>
      <c r="AI3598" s="26"/>
      <c r="AJ3598" s="27"/>
      <c r="AK3598" s="265"/>
      <c r="AL3598" s="265"/>
      <c r="AM3598" s="266"/>
      <c r="AN3598" s="267"/>
      <c r="AO3598" s="266"/>
      <c r="AP3598" s="301"/>
      <c r="AQ3598" s="46">
        <f t="shared" si="80"/>
        <v>0</v>
      </c>
    </row>
    <row r="3599" spans="1:43" ht="20.45" customHeight="1">
      <c r="A3599" s="314"/>
      <c r="B3599" s="233">
        <f>'Листы ввода'!B2509</f>
        <v>0</v>
      </c>
      <c r="C3599" s="234"/>
      <c r="D3599" s="235">
        <f>'Листы ввода'!C2509</f>
        <v>0</v>
      </c>
      <c r="E3599" s="236"/>
      <c r="F3599" s="237"/>
      <c r="G3599" s="235">
        <f>'Листы ввода'!D2509</f>
        <v>0</v>
      </c>
      <c r="H3599" s="236"/>
      <c r="I3599" s="237"/>
      <c r="J3599" s="26">
        <f>'Листы ввода'!E2509</f>
        <v>0</v>
      </c>
      <c r="K3599" s="27">
        <f>'Листы ввода'!F2509</f>
        <v>0</v>
      </c>
      <c r="L3599" s="69">
        <f>ROUNDUP('Листы ввода'!G2509*'Общ. данные'!$D$26,0)</f>
        <v>0</v>
      </c>
      <c r="M3599" s="67">
        <f>'Листы ввода'!H2509</f>
        <v>0</v>
      </c>
      <c r="N3599" s="28">
        <f>'Листы ввода'!I2509</f>
        <v>0</v>
      </c>
      <c r="O3599" s="68">
        <f>'Листы ввода'!J2509</f>
        <v>0</v>
      </c>
      <c r="P3599" s="69">
        <f>ROUNDUP('Листы ввода'!K2509*'Общ. данные'!$D$26,0)</f>
        <v>0</v>
      </c>
      <c r="Q3599" s="238">
        <f>ROUNDUP('Листы ввода'!L2509*'Общ. данные'!$D$26,0)</f>
        <v>0</v>
      </c>
      <c r="R3599" s="239"/>
      <c r="S3599" s="238">
        <f>ROUNDUP('Листы ввода'!M2509*'Общ. данные'!$D$26,0)</f>
        <v>0</v>
      </c>
      <c r="T3599" s="240"/>
      <c r="U3599" s="239"/>
      <c r="V3599" s="238">
        <f>ROUNDUP('Листы ввода'!N2509*'Общ. данные'!$D$26,0)</f>
        <v>0</v>
      </c>
      <c r="W3599" s="240"/>
      <c r="X3599" s="239"/>
      <c r="Y3599" s="262">
        <f>'Листы ввода'!O2509</f>
        <v>0</v>
      </c>
      <c r="Z3599" s="263"/>
      <c r="AA3599" s="26">
        <f>'Листы ввода'!P2509</f>
        <v>0</v>
      </c>
      <c r="AB3599" s="68">
        <f>'Листы ввода'!Q2509</f>
        <v>0</v>
      </c>
      <c r="AC3599" s="236">
        <f>'Листы ввода'!R2509</f>
        <v>0</v>
      </c>
      <c r="AD3599" s="236"/>
      <c r="AE3599" s="233">
        <f>IF('Листы ввода'!T2509=1,'Листы на печать'!P3599,AQ3599)</f>
        <v>0</v>
      </c>
      <c r="AF3599" s="264"/>
      <c r="AG3599" s="265"/>
      <c r="AH3599" s="266"/>
      <c r="AI3599" s="26"/>
      <c r="AJ3599" s="27"/>
      <c r="AK3599" s="265"/>
      <c r="AL3599" s="265"/>
      <c r="AM3599" s="266"/>
      <c r="AN3599" s="267"/>
      <c r="AO3599" s="266"/>
      <c r="AP3599" s="301"/>
      <c r="AQ3599" s="46">
        <f t="shared" si="80"/>
        <v>0</v>
      </c>
    </row>
    <row r="3600" spans="1:43" ht="20.45" customHeight="1">
      <c r="A3600" s="314"/>
      <c r="B3600" s="233">
        <f>'Листы ввода'!B2510</f>
        <v>0</v>
      </c>
      <c r="C3600" s="234"/>
      <c r="D3600" s="235">
        <f>'Листы ввода'!C2510</f>
        <v>0</v>
      </c>
      <c r="E3600" s="236"/>
      <c r="F3600" s="237"/>
      <c r="G3600" s="235">
        <f>'Листы ввода'!D2510</f>
        <v>0</v>
      </c>
      <c r="H3600" s="236"/>
      <c r="I3600" s="237"/>
      <c r="J3600" s="26">
        <f>'Листы ввода'!E2510</f>
        <v>0</v>
      </c>
      <c r="K3600" s="27">
        <f>'Листы ввода'!F2510</f>
        <v>0</v>
      </c>
      <c r="L3600" s="69">
        <f>ROUNDUP('Листы ввода'!G2510*'Общ. данные'!$D$26,0)</f>
        <v>0</v>
      </c>
      <c r="M3600" s="67">
        <f>'Листы ввода'!H2510</f>
        <v>0</v>
      </c>
      <c r="N3600" s="28">
        <f>'Листы ввода'!I2510</f>
        <v>0</v>
      </c>
      <c r="O3600" s="68">
        <f>'Листы ввода'!J2510</f>
        <v>0</v>
      </c>
      <c r="P3600" s="69">
        <f>ROUNDUP('Листы ввода'!K2510*'Общ. данные'!$D$26,0)</f>
        <v>0</v>
      </c>
      <c r="Q3600" s="238">
        <f>ROUNDUP('Листы ввода'!L2510*'Общ. данные'!$D$26,0)</f>
        <v>0</v>
      </c>
      <c r="R3600" s="239"/>
      <c r="S3600" s="238">
        <f>ROUNDUP('Листы ввода'!M2510*'Общ. данные'!$D$26,0)</f>
        <v>0</v>
      </c>
      <c r="T3600" s="240"/>
      <c r="U3600" s="239"/>
      <c r="V3600" s="238">
        <f>ROUNDUP('Листы ввода'!N2510*'Общ. данные'!$D$26,0)</f>
        <v>0</v>
      </c>
      <c r="W3600" s="240"/>
      <c r="X3600" s="239"/>
      <c r="Y3600" s="262">
        <f>'Листы ввода'!O2510</f>
        <v>0</v>
      </c>
      <c r="Z3600" s="263"/>
      <c r="AA3600" s="26">
        <f>'Листы ввода'!P2510</f>
        <v>0</v>
      </c>
      <c r="AB3600" s="68">
        <f>'Листы ввода'!Q2510</f>
        <v>0</v>
      </c>
      <c r="AC3600" s="236">
        <f>'Листы ввода'!R2510</f>
        <v>0</v>
      </c>
      <c r="AD3600" s="236"/>
      <c r="AE3600" s="233">
        <f>IF('Листы ввода'!T2510=1,'Листы на печать'!P3600,AQ3600)</f>
        <v>0</v>
      </c>
      <c r="AF3600" s="264"/>
      <c r="AG3600" s="265"/>
      <c r="AH3600" s="266"/>
      <c r="AI3600" s="26"/>
      <c r="AJ3600" s="27"/>
      <c r="AK3600" s="265"/>
      <c r="AL3600" s="265"/>
      <c r="AM3600" s="266"/>
      <c r="AN3600" s="267"/>
      <c r="AO3600" s="266"/>
      <c r="AP3600" s="301"/>
      <c r="AQ3600" s="46">
        <f t="shared" si="80"/>
        <v>0</v>
      </c>
    </row>
    <row r="3601" spans="1:43" ht="20.45" customHeight="1">
      <c r="A3601" s="314"/>
      <c r="B3601" s="233">
        <f>'Листы ввода'!B2511</f>
        <v>0</v>
      </c>
      <c r="C3601" s="234"/>
      <c r="D3601" s="235">
        <f>'Листы ввода'!C2511</f>
        <v>0</v>
      </c>
      <c r="E3601" s="236"/>
      <c r="F3601" s="237"/>
      <c r="G3601" s="235">
        <f>'Листы ввода'!D2511</f>
        <v>0</v>
      </c>
      <c r="H3601" s="236"/>
      <c r="I3601" s="237"/>
      <c r="J3601" s="26">
        <f>'Листы ввода'!E2511</f>
        <v>0</v>
      </c>
      <c r="K3601" s="27">
        <f>'Листы ввода'!F2511</f>
        <v>0</v>
      </c>
      <c r="L3601" s="69">
        <f>ROUNDUP('Листы ввода'!G2511*'Общ. данные'!$D$26,0)</f>
        <v>0</v>
      </c>
      <c r="M3601" s="67">
        <f>'Листы ввода'!H2511</f>
        <v>0</v>
      </c>
      <c r="N3601" s="28">
        <f>'Листы ввода'!I2511</f>
        <v>0</v>
      </c>
      <c r="O3601" s="68">
        <f>'Листы ввода'!J2511</f>
        <v>0</v>
      </c>
      <c r="P3601" s="69">
        <f>ROUNDUP('Листы ввода'!K2511*'Общ. данные'!$D$26,0)</f>
        <v>0</v>
      </c>
      <c r="Q3601" s="238">
        <f>ROUNDUP('Листы ввода'!L2511*'Общ. данные'!$D$26,0)</f>
        <v>0</v>
      </c>
      <c r="R3601" s="239"/>
      <c r="S3601" s="238">
        <f>ROUNDUP('Листы ввода'!M2511*'Общ. данные'!$D$26,0)</f>
        <v>0</v>
      </c>
      <c r="T3601" s="240"/>
      <c r="U3601" s="239"/>
      <c r="V3601" s="238">
        <f>ROUNDUP('Листы ввода'!N2511*'Общ. данные'!$D$26,0)</f>
        <v>0</v>
      </c>
      <c r="W3601" s="240"/>
      <c r="X3601" s="239"/>
      <c r="Y3601" s="262">
        <f>'Листы ввода'!O2511</f>
        <v>0</v>
      </c>
      <c r="Z3601" s="263"/>
      <c r="AA3601" s="26">
        <f>'Листы ввода'!P2511</f>
        <v>0</v>
      </c>
      <c r="AB3601" s="68">
        <f>'Листы ввода'!Q2511</f>
        <v>0</v>
      </c>
      <c r="AC3601" s="236">
        <f>'Листы ввода'!R2511</f>
        <v>0</v>
      </c>
      <c r="AD3601" s="236"/>
      <c r="AE3601" s="233">
        <f>IF('Листы ввода'!T2511=1,'Листы на печать'!P3601,AQ3601)</f>
        <v>0</v>
      </c>
      <c r="AF3601" s="264"/>
      <c r="AG3601" s="265"/>
      <c r="AH3601" s="266"/>
      <c r="AI3601" s="26"/>
      <c r="AJ3601" s="27"/>
      <c r="AK3601" s="265"/>
      <c r="AL3601" s="265"/>
      <c r="AM3601" s="266"/>
      <c r="AN3601" s="267"/>
      <c r="AO3601" s="266"/>
      <c r="AP3601" s="301"/>
      <c r="AQ3601" s="46">
        <f t="shared" si="80"/>
        <v>0</v>
      </c>
    </row>
    <row r="3602" spans="1:43" ht="20.45" customHeight="1">
      <c r="A3602" s="314"/>
      <c r="B3602" s="233">
        <f>'Листы ввода'!B2512</f>
        <v>0</v>
      </c>
      <c r="C3602" s="234"/>
      <c r="D3602" s="235">
        <f>'Листы ввода'!C2512</f>
        <v>0</v>
      </c>
      <c r="E3602" s="236"/>
      <c r="F3602" s="237"/>
      <c r="G3602" s="235">
        <f>'Листы ввода'!D2512</f>
        <v>0</v>
      </c>
      <c r="H3602" s="236"/>
      <c r="I3602" s="237"/>
      <c r="J3602" s="26">
        <f>'Листы ввода'!E2512</f>
        <v>0</v>
      </c>
      <c r="K3602" s="27">
        <f>'Листы ввода'!F2512</f>
        <v>0</v>
      </c>
      <c r="L3602" s="69">
        <f>ROUNDUP('Листы ввода'!G2512*'Общ. данные'!$D$26,0)</f>
        <v>0</v>
      </c>
      <c r="M3602" s="67">
        <f>'Листы ввода'!H2512</f>
        <v>0</v>
      </c>
      <c r="N3602" s="28">
        <f>'Листы ввода'!I2512</f>
        <v>0</v>
      </c>
      <c r="O3602" s="68">
        <f>'Листы ввода'!J2512</f>
        <v>0</v>
      </c>
      <c r="P3602" s="69">
        <f>ROUNDUP('Листы ввода'!K2512*'Общ. данные'!$D$26,0)</f>
        <v>0</v>
      </c>
      <c r="Q3602" s="238">
        <f>ROUNDUP('Листы ввода'!L2512*'Общ. данные'!$D$26,0)</f>
        <v>0</v>
      </c>
      <c r="R3602" s="239"/>
      <c r="S3602" s="238">
        <f>ROUNDUP('Листы ввода'!M2512*'Общ. данные'!$D$26,0)</f>
        <v>0</v>
      </c>
      <c r="T3602" s="240"/>
      <c r="U3602" s="239"/>
      <c r="V3602" s="238">
        <f>ROUNDUP('Листы ввода'!N2512*'Общ. данные'!$D$26,0)</f>
        <v>0</v>
      </c>
      <c r="W3602" s="240"/>
      <c r="X3602" s="239"/>
      <c r="Y3602" s="262">
        <f>'Листы ввода'!O2512</f>
        <v>0</v>
      </c>
      <c r="Z3602" s="263"/>
      <c r="AA3602" s="26">
        <f>'Листы ввода'!P2512</f>
        <v>0</v>
      </c>
      <c r="AB3602" s="68">
        <f>'Листы ввода'!Q2512</f>
        <v>0</v>
      </c>
      <c r="AC3602" s="236">
        <f>'Листы ввода'!R2512</f>
        <v>0</v>
      </c>
      <c r="AD3602" s="236"/>
      <c r="AE3602" s="233">
        <f>IF('Листы ввода'!T2512=1,'Листы на печать'!P3602,AQ3602)</f>
        <v>0</v>
      </c>
      <c r="AF3602" s="264"/>
      <c r="AG3602" s="265"/>
      <c r="AH3602" s="266"/>
      <c r="AI3602" s="26"/>
      <c r="AJ3602" s="27"/>
      <c r="AK3602" s="265"/>
      <c r="AL3602" s="265"/>
      <c r="AM3602" s="266"/>
      <c r="AN3602" s="267"/>
      <c r="AO3602" s="266"/>
      <c r="AP3602" s="301"/>
      <c r="AQ3602" s="46">
        <f t="shared" si="80"/>
        <v>0</v>
      </c>
    </row>
    <row r="3603" spans="1:43" ht="20.45" customHeight="1">
      <c r="A3603" s="314"/>
      <c r="B3603" s="233">
        <f>'Листы ввода'!B2513</f>
        <v>0</v>
      </c>
      <c r="C3603" s="234"/>
      <c r="D3603" s="235">
        <f>'Листы ввода'!C2513</f>
        <v>0</v>
      </c>
      <c r="E3603" s="236"/>
      <c r="F3603" s="237"/>
      <c r="G3603" s="235">
        <f>'Листы ввода'!D2513</f>
        <v>0</v>
      </c>
      <c r="H3603" s="236"/>
      <c r="I3603" s="237"/>
      <c r="J3603" s="26">
        <f>'Листы ввода'!E2513</f>
        <v>0</v>
      </c>
      <c r="K3603" s="27">
        <f>'Листы ввода'!F2513</f>
        <v>0</v>
      </c>
      <c r="L3603" s="69">
        <f>ROUNDUP('Листы ввода'!G2513*'Общ. данные'!$D$26,0)</f>
        <v>0</v>
      </c>
      <c r="M3603" s="67">
        <f>'Листы ввода'!H2513</f>
        <v>0</v>
      </c>
      <c r="N3603" s="28">
        <f>'Листы ввода'!I2513</f>
        <v>0</v>
      </c>
      <c r="O3603" s="68">
        <f>'Листы ввода'!J2513</f>
        <v>0</v>
      </c>
      <c r="P3603" s="69">
        <f>ROUNDUP('Листы ввода'!K2513*'Общ. данные'!$D$26,0)</f>
        <v>0</v>
      </c>
      <c r="Q3603" s="238">
        <f>ROUNDUP('Листы ввода'!L2513*'Общ. данные'!$D$26,0)</f>
        <v>0</v>
      </c>
      <c r="R3603" s="239"/>
      <c r="S3603" s="238">
        <f>ROUNDUP('Листы ввода'!M2513*'Общ. данные'!$D$26,0)</f>
        <v>0</v>
      </c>
      <c r="T3603" s="240"/>
      <c r="U3603" s="239"/>
      <c r="V3603" s="238">
        <f>ROUNDUP('Листы ввода'!N2513*'Общ. данные'!$D$26,0)</f>
        <v>0</v>
      </c>
      <c r="W3603" s="240"/>
      <c r="X3603" s="239"/>
      <c r="Y3603" s="262">
        <f>'Листы ввода'!O2513</f>
        <v>0</v>
      </c>
      <c r="Z3603" s="263"/>
      <c r="AA3603" s="26">
        <f>'Листы ввода'!P2513</f>
        <v>0</v>
      </c>
      <c r="AB3603" s="68">
        <f>'Листы ввода'!Q2513</f>
        <v>0</v>
      </c>
      <c r="AC3603" s="236">
        <f>'Листы ввода'!R2513</f>
        <v>0</v>
      </c>
      <c r="AD3603" s="236"/>
      <c r="AE3603" s="233">
        <f>IF('Листы ввода'!T2513=1,'Листы на печать'!P3603,AQ3603)</f>
        <v>0</v>
      </c>
      <c r="AF3603" s="264"/>
      <c r="AG3603" s="265"/>
      <c r="AH3603" s="266"/>
      <c r="AI3603" s="31"/>
      <c r="AJ3603" s="32"/>
      <c r="AK3603" s="265"/>
      <c r="AL3603" s="265"/>
      <c r="AM3603" s="266"/>
      <c r="AN3603" s="267"/>
      <c r="AO3603" s="266"/>
      <c r="AP3603" s="301"/>
      <c r="AQ3603" s="46">
        <f t="shared" si="80"/>
        <v>0</v>
      </c>
    </row>
    <row r="3604" spans="1:43" ht="20.45" customHeight="1">
      <c r="A3604" s="314"/>
      <c r="B3604" s="233">
        <f>'Листы ввода'!B2514</f>
        <v>0</v>
      </c>
      <c r="C3604" s="234"/>
      <c r="D3604" s="235">
        <f>'Листы ввода'!C2514</f>
        <v>0</v>
      </c>
      <c r="E3604" s="236"/>
      <c r="F3604" s="237"/>
      <c r="G3604" s="235">
        <f>'Листы ввода'!D2514</f>
        <v>0</v>
      </c>
      <c r="H3604" s="236"/>
      <c r="I3604" s="237"/>
      <c r="J3604" s="26">
        <f>'Листы ввода'!E2514</f>
        <v>0</v>
      </c>
      <c r="K3604" s="27">
        <f>'Листы ввода'!F2514</f>
        <v>0</v>
      </c>
      <c r="L3604" s="69">
        <f>ROUNDUP('Листы ввода'!G2514*'Общ. данные'!$D$26,0)</f>
        <v>0</v>
      </c>
      <c r="M3604" s="67">
        <f>'Листы ввода'!H2514</f>
        <v>0</v>
      </c>
      <c r="N3604" s="28">
        <f>'Листы ввода'!I2514</f>
        <v>0</v>
      </c>
      <c r="O3604" s="68">
        <f>'Листы ввода'!J2514</f>
        <v>0</v>
      </c>
      <c r="P3604" s="69">
        <f>ROUNDUP('Листы ввода'!K2514*'Общ. данные'!$D$26,0)</f>
        <v>0</v>
      </c>
      <c r="Q3604" s="238">
        <f>ROUNDUP('Листы ввода'!L2514*'Общ. данные'!$D$26,0)</f>
        <v>0</v>
      </c>
      <c r="R3604" s="239"/>
      <c r="S3604" s="238">
        <f>ROUNDUP('Листы ввода'!M2514*'Общ. данные'!$D$26,0)</f>
        <v>0</v>
      </c>
      <c r="T3604" s="240"/>
      <c r="U3604" s="239"/>
      <c r="V3604" s="238">
        <f>ROUNDUP('Листы ввода'!N2514*'Общ. данные'!$D$26,0)</f>
        <v>0</v>
      </c>
      <c r="W3604" s="240"/>
      <c r="X3604" s="239"/>
      <c r="Y3604" s="262">
        <f>'Листы ввода'!O2514</f>
        <v>0</v>
      </c>
      <c r="Z3604" s="263"/>
      <c r="AA3604" s="26">
        <f>'Листы ввода'!P2514</f>
        <v>0</v>
      </c>
      <c r="AB3604" s="68">
        <f>'Листы ввода'!Q2514</f>
        <v>0</v>
      </c>
      <c r="AC3604" s="236">
        <f>'Листы ввода'!R2514</f>
        <v>0</v>
      </c>
      <c r="AD3604" s="236"/>
      <c r="AE3604" s="233">
        <f>IF('Листы ввода'!T2514=1,'Листы на печать'!P3604,AQ3604)</f>
        <v>0</v>
      </c>
      <c r="AF3604" s="264"/>
      <c r="AG3604" s="265"/>
      <c r="AH3604" s="266"/>
      <c r="AI3604" s="31"/>
      <c r="AJ3604" s="32"/>
      <c r="AK3604" s="265"/>
      <c r="AL3604" s="265"/>
      <c r="AM3604" s="266"/>
      <c r="AN3604" s="267"/>
      <c r="AO3604" s="266"/>
      <c r="AP3604" s="301"/>
      <c r="AQ3604" s="46">
        <f t="shared" si="80"/>
        <v>0</v>
      </c>
    </row>
    <row r="3605" spans="1:43" ht="20.45" customHeight="1">
      <c r="A3605" s="314"/>
      <c r="B3605" s="233">
        <f>'Листы ввода'!B2515</f>
        <v>0</v>
      </c>
      <c r="C3605" s="234"/>
      <c r="D3605" s="235">
        <f>'Листы ввода'!C2515</f>
        <v>0</v>
      </c>
      <c r="E3605" s="236"/>
      <c r="F3605" s="237"/>
      <c r="G3605" s="235">
        <f>'Листы ввода'!D2515</f>
        <v>0</v>
      </c>
      <c r="H3605" s="236"/>
      <c r="I3605" s="237"/>
      <c r="J3605" s="26">
        <f>'Листы ввода'!E2515</f>
        <v>0</v>
      </c>
      <c r="K3605" s="27">
        <f>'Листы ввода'!F2515</f>
        <v>0</v>
      </c>
      <c r="L3605" s="69">
        <f>ROUNDUP('Листы ввода'!G2515*'Общ. данные'!$D$26,0)</f>
        <v>0</v>
      </c>
      <c r="M3605" s="67">
        <f>'Листы ввода'!H2515</f>
        <v>0</v>
      </c>
      <c r="N3605" s="28">
        <f>'Листы ввода'!I2515</f>
        <v>0</v>
      </c>
      <c r="O3605" s="68">
        <f>'Листы ввода'!J2515</f>
        <v>0</v>
      </c>
      <c r="P3605" s="69">
        <f>ROUNDUP('Листы ввода'!K2515*'Общ. данные'!$D$26,0)</f>
        <v>0</v>
      </c>
      <c r="Q3605" s="238">
        <f>ROUNDUP('Листы ввода'!L2515*'Общ. данные'!$D$26,0)</f>
        <v>0</v>
      </c>
      <c r="R3605" s="239"/>
      <c r="S3605" s="238">
        <f>ROUNDUP('Листы ввода'!M2515*'Общ. данные'!$D$26,0)</f>
        <v>0</v>
      </c>
      <c r="T3605" s="240"/>
      <c r="U3605" s="239"/>
      <c r="V3605" s="238">
        <f>ROUNDUP('Листы ввода'!N2515*'Общ. данные'!$D$26,0)</f>
        <v>0</v>
      </c>
      <c r="W3605" s="240"/>
      <c r="X3605" s="239"/>
      <c r="Y3605" s="262">
        <f>'Листы ввода'!O2515</f>
        <v>0</v>
      </c>
      <c r="Z3605" s="263"/>
      <c r="AA3605" s="26">
        <f>'Листы ввода'!P2515</f>
        <v>0</v>
      </c>
      <c r="AB3605" s="68">
        <f>'Листы ввода'!Q2515</f>
        <v>0</v>
      </c>
      <c r="AC3605" s="236">
        <f>'Листы ввода'!R2515</f>
        <v>0</v>
      </c>
      <c r="AD3605" s="236"/>
      <c r="AE3605" s="233">
        <f>IF('Листы ввода'!T2515=1,'Листы на печать'!P3605,AQ3605)</f>
        <v>0</v>
      </c>
      <c r="AF3605" s="264"/>
      <c r="AG3605" s="265"/>
      <c r="AH3605" s="266"/>
      <c r="AI3605" s="33"/>
      <c r="AJ3605" s="34"/>
      <c r="AK3605" s="265"/>
      <c r="AL3605" s="265"/>
      <c r="AM3605" s="266"/>
      <c r="AN3605" s="275"/>
      <c r="AO3605" s="276"/>
      <c r="AP3605" s="301"/>
      <c r="AQ3605" s="46">
        <f t="shared" si="80"/>
        <v>0</v>
      </c>
    </row>
    <row r="3606" spans="1:43" ht="20.45" customHeight="1" thickBot="1">
      <c r="A3606" s="314"/>
      <c r="B3606" s="269">
        <f>'Листы ввода'!B2516</f>
        <v>0</v>
      </c>
      <c r="C3606" s="277"/>
      <c r="D3606" s="278">
        <f>'Листы ввода'!C2516</f>
        <v>0</v>
      </c>
      <c r="E3606" s="268"/>
      <c r="F3606" s="279"/>
      <c r="G3606" s="278">
        <f>'Листы ввода'!D2516</f>
        <v>0</v>
      </c>
      <c r="H3606" s="268"/>
      <c r="I3606" s="279"/>
      <c r="J3606" s="88">
        <f>'Листы ввода'!E2516</f>
        <v>0</v>
      </c>
      <c r="K3606" s="89">
        <f>'Листы ввода'!F2516</f>
        <v>0</v>
      </c>
      <c r="L3606" s="86">
        <f>ROUNDUP('Листы ввода'!G2516*'Общ. данные'!$D$26,0)</f>
        <v>0</v>
      </c>
      <c r="M3606" s="85">
        <f>'Листы ввода'!H2516</f>
        <v>0</v>
      </c>
      <c r="N3606" s="90">
        <f>'Листы ввода'!I2516</f>
        <v>0</v>
      </c>
      <c r="O3606" s="87">
        <f>'Листы ввода'!J2516</f>
        <v>0</v>
      </c>
      <c r="P3606" s="86">
        <f>ROUNDUP('Листы ввода'!K2516*'Общ. данные'!$D$26,0)</f>
        <v>0</v>
      </c>
      <c r="Q3606" s="258">
        <f>ROUNDUP('Листы ввода'!L2516*'Общ. данные'!$D$26,0)</f>
        <v>0</v>
      </c>
      <c r="R3606" s="259"/>
      <c r="S3606" s="258">
        <f>ROUNDUP('Листы ввода'!M2516*'Общ. данные'!$D$26,0)</f>
        <v>0</v>
      </c>
      <c r="T3606" s="280"/>
      <c r="U3606" s="259"/>
      <c r="V3606" s="258">
        <f>ROUNDUP('Листы ввода'!N2516*'Общ. данные'!$D$26,0)</f>
        <v>0</v>
      </c>
      <c r="W3606" s="280"/>
      <c r="X3606" s="259"/>
      <c r="Y3606" s="281">
        <f>'Листы ввода'!O2516</f>
        <v>0</v>
      </c>
      <c r="Z3606" s="282"/>
      <c r="AA3606" s="88">
        <f>'Листы ввода'!P2516</f>
        <v>0</v>
      </c>
      <c r="AB3606" s="87">
        <f>'Листы ввода'!Q2516</f>
        <v>0</v>
      </c>
      <c r="AC3606" s="268">
        <f>'Листы ввода'!R2516</f>
        <v>0</v>
      </c>
      <c r="AD3606" s="268"/>
      <c r="AE3606" s="269">
        <f>IF('Листы ввода'!T2516=1,'Листы на печать'!P3606,AQ3606)</f>
        <v>0</v>
      </c>
      <c r="AF3606" s="270"/>
      <c r="AG3606" s="271"/>
      <c r="AH3606" s="272"/>
      <c r="AI3606" s="35"/>
      <c r="AJ3606" s="36"/>
      <c r="AK3606" s="271"/>
      <c r="AL3606" s="271"/>
      <c r="AM3606" s="272"/>
      <c r="AN3606" s="273"/>
      <c r="AO3606" s="274"/>
      <c r="AP3606" s="301"/>
      <c r="AQ3606" s="46">
        <f t="shared" si="80"/>
        <v>0</v>
      </c>
    </row>
    <row r="3607" spans="1:43" ht="20.45" customHeight="1">
      <c r="A3607" s="314"/>
      <c r="B3607" s="241"/>
      <c r="C3607" s="242"/>
      <c r="D3607" s="242"/>
      <c r="E3607" s="242"/>
      <c r="F3607" s="242"/>
      <c r="G3607" s="242"/>
      <c r="H3607" s="242"/>
      <c r="I3607" s="242"/>
      <c r="J3607" s="242"/>
      <c r="K3607" s="242"/>
      <c r="L3607" s="242"/>
      <c r="M3607" s="242"/>
      <c r="N3607" s="242"/>
      <c r="O3607" s="242"/>
      <c r="P3607" s="242"/>
      <c r="Q3607" s="242"/>
      <c r="R3607" s="242"/>
      <c r="S3607" s="242"/>
      <c r="T3607" s="242"/>
      <c r="U3607" s="242"/>
      <c r="V3607" s="242"/>
      <c r="W3607" s="242"/>
      <c r="X3607" s="242"/>
      <c r="Y3607" s="242"/>
      <c r="Z3607" s="242"/>
      <c r="AA3607" s="242"/>
      <c r="AB3607" s="242"/>
      <c r="AC3607" s="242"/>
      <c r="AD3607" s="242"/>
      <c r="AE3607" s="242"/>
      <c r="AF3607" s="242"/>
      <c r="AG3607" s="242"/>
      <c r="AH3607" s="242"/>
      <c r="AI3607" s="242"/>
      <c r="AJ3607" s="242"/>
      <c r="AK3607" s="242"/>
      <c r="AL3607" s="242"/>
      <c r="AM3607" s="242"/>
      <c r="AN3607" s="242"/>
      <c r="AO3607" s="243"/>
      <c r="AP3607" s="301"/>
    </row>
    <row r="3608" spans="1:43" ht="20.45" customHeight="1" thickBot="1">
      <c r="A3608" s="314"/>
      <c r="B3608" s="241"/>
      <c r="C3608" s="242"/>
      <c r="D3608" s="242"/>
      <c r="E3608" s="242"/>
      <c r="F3608" s="242"/>
      <c r="G3608" s="242"/>
      <c r="H3608" s="242"/>
      <c r="I3608" s="242"/>
      <c r="J3608" s="242"/>
      <c r="K3608" s="242"/>
      <c r="L3608" s="242"/>
      <c r="M3608" s="242"/>
      <c r="N3608" s="242"/>
      <c r="O3608" s="242"/>
      <c r="P3608" s="242"/>
      <c r="Q3608" s="242"/>
      <c r="R3608" s="242"/>
      <c r="S3608" s="242"/>
      <c r="T3608" s="242"/>
      <c r="U3608" s="242"/>
      <c r="V3608" s="242"/>
      <c r="W3608" s="242"/>
      <c r="X3608" s="242"/>
      <c r="Y3608" s="242"/>
      <c r="Z3608" s="242"/>
      <c r="AA3608" s="242"/>
      <c r="AB3608" s="242"/>
      <c r="AC3608" s="242"/>
      <c r="AD3608" s="242"/>
      <c r="AE3608" s="242"/>
      <c r="AF3608" s="242"/>
      <c r="AG3608" s="242"/>
      <c r="AH3608" s="242"/>
      <c r="AI3608" s="242"/>
      <c r="AJ3608" s="242"/>
      <c r="AK3608" s="242"/>
      <c r="AL3608" s="242"/>
      <c r="AM3608" s="242"/>
      <c r="AN3608" s="242"/>
      <c r="AO3608" s="243"/>
      <c r="AP3608" s="301"/>
    </row>
    <row r="3609" spans="1:43" ht="12.75" customHeight="1" thickBot="1">
      <c r="A3609" s="314"/>
      <c r="B3609" s="241"/>
      <c r="C3609" s="242"/>
      <c r="D3609" s="242"/>
      <c r="E3609" s="242"/>
      <c r="F3609" s="242"/>
      <c r="G3609" s="242"/>
      <c r="H3609" s="242"/>
      <c r="I3609" s="242"/>
      <c r="J3609" s="242"/>
      <c r="K3609" s="242"/>
      <c r="L3609" s="242"/>
      <c r="M3609" s="242"/>
      <c r="N3609" s="242"/>
      <c r="O3609" s="242"/>
      <c r="P3609" s="242"/>
      <c r="Q3609" s="243"/>
      <c r="R3609" s="247"/>
      <c r="S3609" s="248"/>
      <c r="T3609" s="38"/>
      <c r="U3609" s="247"/>
      <c r="V3609" s="248"/>
      <c r="W3609" s="38"/>
      <c r="X3609" s="247"/>
      <c r="Y3609" s="248"/>
      <c r="Z3609" s="38"/>
      <c r="AA3609" s="249" t="str">
        <f>AA3566</f>
        <v>АП-08/15-АОВ2.К</v>
      </c>
      <c r="AB3609" s="250"/>
      <c r="AC3609" s="250"/>
      <c r="AD3609" s="250"/>
      <c r="AE3609" s="250"/>
      <c r="AF3609" s="250"/>
      <c r="AG3609" s="250"/>
      <c r="AH3609" s="250"/>
      <c r="AI3609" s="250"/>
      <c r="AJ3609" s="250"/>
      <c r="AK3609" s="250"/>
      <c r="AL3609" s="250"/>
      <c r="AM3609" s="250"/>
      <c r="AN3609" s="251"/>
      <c r="AO3609" s="65" t="s">
        <v>13</v>
      </c>
      <c r="AP3609" s="301"/>
    </row>
    <row r="3610" spans="1:43" ht="12.75" customHeight="1" thickBot="1">
      <c r="A3610" s="314"/>
      <c r="B3610" s="241"/>
      <c r="C3610" s="242"/>
      <c r="D3610" s="242"/>
      <c r="E3610" s="242"/>
      <c r="F3610" s="242"/>
      <c r="G3610" s="242"/>
      <c r="H3610" s="242"/>
      <c r="I3610" s="242"/>
      <c r="J3610" s="242"/>
      <c r="K3610" s="242"/>
      <c r="L3610" s="242"/>
      <c r="M3610" s="242"/>
      <c r="N3610" s="242"/>
      <c r="O3610" s="242"/>
      <c r="P3610" s="242"/>
      <c r="Q3610" s="243"/>
      <c r="R3610" s="258"/>
      <c r="S3610" s="259"/>
      <c r="T3610" s="15"/>
      <c r="U3610" s="258"/>
      <c r="V3610" s="259"/>
      <c r="W3610" s="15"/>
      <c r="X3610" s="258"/>
      <c r="Y3610" s="259"/>
      <c r="Z3610" s="39"/>
      <c r="AA3610" s="252"/>
      <c r="AB3610" s="253"/>
      <c r="AC3610" s="253"/>
      <c r="AD3610" s="253"/>
      <c r="AE3610" s="253"/>
      <c r="AF3610" s="253"/>
      <c r="AG3610" s="253"/>
      <c r="AH3610" s="253"/>
      <c r="AI3610" s="253"/>
      <c r="AJ3610" s="253"/>
      <c r="AK3610" s="253"/>
      <c r="AL3610" s="253"/>
      <c r="AM3610" s="253"/>
      <c r="AN3610" s="254"/>
      <c r="AO3610" s="260">
        <f>AO3567+1</f>
        <v>83</v>
      </c>
      <c r="AP3610" s="301"/>
    </row>
    <row r="3611" spans="1:43" ht="12.75" customHeight="1" thickBot="1">
      <c r="A3611" s="314"/>
      <c r="B3611" s="244"/>
      <c r="C3611" s="245"/>
      <c r="D3611" s="245"/>
      <c r="E3611" s="245"/>
      <c r="F3611" s="245"/>
      <c r="G3611" s="245"/>
      <c r="H3611" s="245"/>
      <c r="I3611" s="245"/>
      <c r="J3611" s="245"/>
      <c r="K3611" s="245"/>
      <c r="L3611" s="245"/>
      <c r="M3611" s="245"/>
      <c r="N3611" s="245"/>
      <c r="O3611" s="245"/>
      <c r="P3611" s="245"/>
      <c r="Q3611" s="246"/>
      <c r="R3611" s="229" t="s">
        <v>11</v>
      </c>
      <c r="S3611" s="230"/>
      <c r="T3611" s="63" t="s">
        <v>12</v>
      </c>
      <c r="U3611" s="229" t="s">
        <v>13</v>
      </c>
      <c r="V3611" s="230"/>
      <c r="W3611" s="63" t="s">
        <v>14</v>
      </c>
      <c r="X3611" s="229" t="s">
        <v>15</v>
      </c>
      <c r="Y3611" s="230"/>
      <c r="Z3611" s="63" t="s">
        <v>16</v>
      </c>
      <c r="AA3611" s="255"/>
      <c r="AB3611" s="256"/>
      <c r="AC3611" s="256"/>
      <c r="AD3611" s="256"/>
      <c r="AE3611" s="256"/>
      <c r="AF3611" s="256"/>
      <c r="AG3611" s="256"/>
      <c r="AH3611" s="256"/>
      <c r="AI3611" s="256"/>
      <c r="AJ3611" s="256"/>
      <c r="AK3611" s="256"/>
      <c r="AL3611" s="256"/>
      <c r="AM3611" s="256"/>
      <c r="AN3611" s="257"/>
      <c r="AO3611" s="261"/>
      <c r="AP3611" s="301"/>
    </row>
    <row r="3612" spans="1:43" ht="12.75" customHeight="1">
      <c r="A3612" s="315"/>
      <c r="B3612" s="231"/>
      <c r="C3612" s="231"/>
      <c r="D3612" s="231"/>
      <c r="E3612" s="231"/>
      <c r="F3612" s="231"/>
      <c r="G3612" s="231"/>
      <c r="H3612" s="231"/>
      <c r="I3612" s="231"/>
      <c r="J3612" s="231"/>
      <c r="K3612" s="231"/>
      <c r="L3612" s="231"/>
      <c r="M3612" s="231"/>
      <c r="N3612" s="231"/>
      <c r="O3612" s="231"/>
      <c r="P3612" s="231"/>
      <c r="Q3612" s="231"/>
      <c r="R3612" s="231"/>
      <c r="S3612" s="231"/>
      <c r="T3612" s="231"/>
      <c r="U3612" s="231"/>
      <c r="V3612" s="231"/>
      <c r="W3612" s="231"/>
      <c r="X3612" s="231"/>
      <c r="Y3612" s="231"/>
      <c r="Z3612" s="231"/>
      <c r="AA3612" s="231"/>
      <c r="AB3612" s="231"/>
      <c r="AC3612" s="231"/>
      <c r="AD3612" s="231"/>
      <c r="AE3612" s="231"/>
      <c r="AF3612" s="231"/>
      <c r="AG3612" s="231"/>
      <c r="AH3612" s="232" t="s">
        <v>20</v>
      </c>
      <c r="AI3612" s="232"/>
      <c r="AJ3612" s="232"/>
      <c r="AK3612" s="232"/>
      <c r="AL3612" s="232"/>
      <c r="AM3612" s="232"/>
      <c r="AN3612" s="232"/>
      <c r="AO3612" s="232"/>
      <c r="AP3612" s="302"/>
    </row>
    <row r="3613" spans="1:43" ht="12.75" customHeight="1" thickBot="1">
      <c r="A3613" s="313"/>
      <c r="B3613" s="316"/>
      <c r="C3613" s="316"/>
      <c r="D3613" s="316"/>
      <c r="E3613" s="316"/>
      <c r="F3613" s="316"/>
      <c r="G3613" s="316"/>
      <c r="H3613" s="316"/>
      <c r="I3613" s="316"/>
      <c r="J3613" s="316"/>
      <c r="K3613" s="316"/>
      <c r="L3613" s="316"/>
      <c r="M3613" s="316"/>
      <c r="N3613" s="316"/>
      <c r="O3613" s="316"/>
      <c r="P3613" s="316"/>
      <c r="Q3613" s="316"/>
      <c r="R3613" s="316"/>
      <c r="S3613" s="316"/>
      <c r="T3613" s="316"/>
      <c r="U3613" s="316"/>
      <c r="V3613" s="316"/>
      <c r="W3613" s="316"/>
      <c r="X3613" s="316"/>
      <c r="Y3613" s="316"/>
      <c r="Z3613" s="316"/>
      <c r="AA3613" s="316"/>
      <c r="AB3613" s="316"/>
      <c r="AC3613" s="316"/>
      <c r="AD3613" s="316"/>
      <c r="AE3613" s="316"/>
      <c r="AF3613" s="316"/>
      <c r="AG3613" s="316"/>
      <c r="AH3613" s="316"/>
      <c r="AI3613" s="316"/>
      <c r="AJ3613" s="316"/>
      <c r="AK3613" s="316"/>
      <c r="AL3613" s="316"/>
      <c r="AM3613" s="316"/>
      <c r="AN3613" s="316"/>
      <c r="AO3613" s="316"/>
      <c r="AP3613" s="300"/>
    </row>
    <row r="3614" spans="1:43" ht="20.45" customHeight="1" thickBot="1">
      <c r="A3614" s="314"/>
      <c r="B3614" s="294" t="s">
        <v>0</v>
      </c>
      <c r="C3614" s="303"/>
      <c r="D3614" s="229" t="s">
        <v>1</v>
      </c>
      <c r="E3614" s="306"/>
      <c r="F3614" s="306"/>
      <c r="G3614" s="306"/>
      <c r="H3614" s="306"/>
      <c r="I3614" s="307"/>
      <c r="J3614" s="308" t="s">
        <v>5</v>
      </c>
      <c r="K3614" s="309"/>
      <c r="L3614" s="309"/>
      <c r="M3614" s="309"/>
      <c r="N3614" s="309"/>
      <c r="O3614" s="309"/>
      <c r="P3614" s="309"/>
      <c r="Q3614" s="309"/>
      <c r="R3614" s="309"/>
      <c r="S3614" s="309"/>
      <c r="T3614" s="309"/>
      <c r="U3614" s="309"/>
      <c r="V3614" s="309"/>
      <c r="W3614" s="309"/>
      <c r="X3614" s="310"/>
      <c r="Y3614" s="308" t="s">
        <v>8</v>
      </c>
      <c r="Z3614" s="309"/>
      <c r="AA3614" s="309"/>
      <c r="AB3614" s="309"/>
      <c r="AC3614" s="309"/>
      <c r="AD3614" s="309"/>
      <c r="AE3614" s="309"/>
      <c r="AF3614" s="309"/>
      <c r="AG3614" s="309"/>
      <c r="AH3614" s="309"/>
      <c r="AI3614" s="309"/>
      <c r="AJ3614" s="309"/>
      <c r="AK3614" s="309"/>
      <c r="AL3614" s="309"/>
      <c r="AM3614" s="309"/>
      <c r="AN3614" s="309"/>
      <c r="AO3614" s="310"/>
      <c r="AP3614" s="301"/>
    </row>
    <row r="3615" spans="1:43" ht="20.45" customHeight="1" thickBot="1">
      <c r="A3615" s="314"/>
      <c r="B3615" s="304"/>
      <c r="C3615" s="305"/>
      <c r="D3615" s="294" t="s">
        <v>2</v>
      </c>
      <c r="E3615" s="311"/>
      <c r="F3615" s="303"/>
      <c r="G3615" s="294" t="s">
        <v>3</v>
      </c>
      <c r="H3615" s="311"/>
      <c r="I3615" s="303"/>
      <c r="J3615" s="294" t="s">
        <v>53</v>
      </c>
      <c r="K3615" s="298"/>
      <c r="L3615" s="295"/>
      <c r="M3615" s="294" t="s">
        <v>231</v>
      </c>
      <c r="N3615" s="298"/>
      <c r="O3615" s="298"/>
      <c r="P3615" s="295"/>
      <c r="Q3615" s="294" t="s">
        <v>18</v>
      </c>
      <c r="R3615" s="295"/>
      <c r="S3615" s="294" t="s">
        <v>17</v>
      </c>
      <c r="T3615" s="298"/>
      <c r="U3615" s="295"/>
      <c r="V3615" s="294" t="s">
        <v>110</v>
      </c>
      <c r="W3615" s="298"/>
      <c r="X3615" s="295"/>
      <c r="Y3615" s="308" t="s">
        <v>9</v>
      </c>
      <c r="Z3615" s="309"/>
      <c r="AA3615" s="309"/>
      <c r="AB3615" s="309"/>
      <c r="AC3615" s="309"/>
      <c r="AD3615" s="309"/>
      <c r="AE3615" s="309"/>
      <c r="AF3615" s="310"/>
      <c r="AG3615" s="308" t="s">
        <v>10</v>
      </c>
      <c r="AH3615" s="309"/>
      <c r="AI3615" s="309"/>
      <c r="AJ3615" s="309"/>
      <c r="AK3615" s="309"/>
      <c r="AL3615" s="309"/>
      <c r="AM3615" s="309"/>
      <c r="AN3615" s="309"/>
      <c r="AO3615" s="310"/>
      <c r="AP3615" s="301"/>
    </row>
    <row r="3616" spans="1:43" ht="20.45" customHeight="1">
      <c r="A3616" s="314"/>
      <c r="B3616" s="304"/>
      <c r="C3616" s="305"/>
      <c r="D3616" s="304"/>
      <c r="E3616" s="312"/>
      <c r="F3616" s="305"/>
      <c r="G3616" s="304"/>
      <c r="H3616" s="312"/>
      <c r="I3616" s="305"/>
      <c r="J3616" s="296"/>
      <c r="K3616" s="299"/>
      <c r="L3616" s="297"/>
      <c r="M3616" s="296"/>
      <c r="N3616" s="299"/>
      <c r="O3616" s="299"/>
      <c r="P3616" s="297"/>
      <c r="Q3616" s="296"/>
      <c r="R3616" s="297"/>
      <c r="S3616" s="296"/>
      <c r="T3616" s="299"/>
      <c r="U3616" s="297"/>
      <c r="V3616" s="296"/>
      <c r="W3616" s="299"/>
      <c r="X3616" s="297"/>
      <c r="Y3616" s="294" t="s">
        <v>4</v>
      </c>
      <c r="Z3616" s="295"/>
      <c r="AA3616" s="294" t="s">
        <v>6</v>
      </c>
      <c r="AB3616" s="298"/>
      <c r="AC3616" s="298"/>
      <c r="AD3616" s="295"/>
      <c r="AE3616" s="294" t="s">
        <v>7</v>
      </c>
      <c r="AF3616" s="295"/>
      <c r="AG3616" s="294" t="s">
        <v>4</v>
      </c>
      <c r="AH3616" s="295"/>
      <c r="AI3616" s="294" t="s">
        <v>6</v>
      </c>
      <c r="AJ3616" s="298"/>
      <c r="AK3616" s="298"/>
      <c r="AL3616" s="298"/>
      <c r="AM3616" s="295"/>
      <c r="AN3616" s="294" t="s">
        <v>7</v>
      </c>
      <c r="AO3616" s="295"/>
      <c r="AP3616" s="301"/>
    </row>
    <row r="3617" spans="1:43" ht="20.45" customHeight="1">
      <c r="A3617" s="314"/>
      <c r="B3617" s="304"/>
      <c r="C3617" s="305"/>
      <c r="D3617" s="304"/>
      <c r="E3617" s="312"/>
      <c r="F3617" s="305"/>
      <c r="G3617" s="304"/>
      <c r="H3617" s="312"/>
      <c r="I3617" s="305"/>
      <c r="J3617" s="296"/>
      <c r="K3617" s="299"/>
      <c r="L3617" s="297"/>
      <c r="M3617" s="296"/>
      <c r="N3617" s="299"/>
      <c r="O3617" s="299"/>
      <c r="P3617" s="297"/>
      <c r="Q3617" s="296"/>
      <c r="R3617" s="297"/>
      <c r="S3617" s="296"/>
      <c r="T3617" s="299"/>
      <c r="U3617" s="297"/>
      <c r="V3617" s="296"/>
      <c r="W3617" s="299"/>
      <c r="X3617" s="297"/>
      <c r="Y3617" s="296"/>
      <c r="Z3617" s="297"/>
      <c r="AA3617" s="296"/>
      <c r="AB3617" s="299"/>
      <c r="AC3617" s="299"/>
      <c r="AD3617" s="297"/>
      <c r="AE3617" s="296"/>
      <c r="AF3617" s="297"/>
      <c r="AG3617" s="296"/>
      <c r="AH3617" s="297"/>
      <c r="AI3617" s="296"/>
      <c r="AJ3617" s="299"/>
      <c r="AK3617" s="299"/>
      <c r="AL3617" s="299"/>
      <c r="AM3617" s="297"/>
      <c r="AN3617" s="296"/>
      <c r="AO3617" s="297"/>
      <c r="AP3617" s="301"/>
    </row>
    <row r="3618" spans="1:43" ht="20.45" customHeight="1" thickBot="1">
      <c r="A3618" s="314"/>
      <c r="B3618" s="304"/>
      <c r="C3618" s="305"/>
      <c r="D3618" s="304"/>
      <c r="E3618" s="312"/>
      <c r="F3618" s="305"/>
      <c r="G3618" s="304"/>
      <c r="H3618" s="312"/>
      <c r="I3618" s="305"/>
      <c r="J3618" s="296"/>
      <c r="K3618" s="299"/>
      <c r="L3618" s="297"/>
      <c r="M3618" s="296"/>
      <c r="N3618" s="299"/>
      <c r="O3618" s="299"/>
      <c r="P3618" s="297"/>
      <c r="Q3618" s="296"/>
      <c r="R3618" s="297"/>
      <c r="S3618" s="296"/>
      <c r="T3618" s="299"/>
      <c r="U3618" s="297"/>
      <c r="V3618" s="296"/>
      <c r="W3618" s="299"/>
      <c r="X3618" s="297"/>
      <c r="Y3618" s="296"/>
      <c r="Z3618" s="297"/>
      <c r="AA3618" s="296"/>
      <c r="AB3618" s="299"/>
      <c r="AC3618" s="299"/>
      <c r="AD3618" s="297"/>
      <c r="AE3618" s="296"/>
      <c r="AF3618" s="297"/>
      <c r="AG3618" s="296"/>
      <c r="AH3618" s="297"/>
      <c r="AI3618" s="296"/>
      <c r="AJ3618" s="299"/>
      <c r="AK3618" s="299"/>
      <c r="AL3618" s="299"/>
      <c r="AM3618" s="297"/>
      <c r="AN3618" s="296"/>
      <c r="AO3618" s="297"/>
      <c r="AP3618" s="301"/>
    </row>
    <row r="3619" spans="1:43" ht="20.45" customHeight="1">
      <c r="A3619" s="314"/>
      <c r="B3619" s="286">
        <f>'Листы ввода'!B2517</f>
        <v>0</v>
      </c>
      <c r="C3619" s="288"/>
      <c r="D3619" s="289">
        <f>'Листы ввода'!C2517</f>
        <v>0</v>
      </c>
      <c r="E3619" s="285"/>
      <c r="F3619" s="290"/>
      <c r="G3619" s="289">
        <f>'Листы ввода'!D2517</f>
        <v>0</v>
      </c>
      <c r="H3619" s="285"/>
      <c r="I3619" s="290"/>
      <c r="J3619" s="73">
        <f>'Листы ввода'!E2517</f>
        <v>0</v>
      </c>
      <c r="K3619" s="74">
        <f>'Листы ввода'!F2517</f>
        <v>0</v>
      </c>
      <c r="L3619" s="75">
        <f>ROUNDUP('Листы ввода'!G2517*'Общ. данные'!$D$26,0)</f>
        <v>0</v>
      </c>
      <c r="M3619" s="76">
        <f>'Листы ввода'!H2517</f>
        <v>0</v>
      </c>
      <c r="N3619" s="77">
        <f>'Листы ввода'!I2517</f>
        <v>0</v>
      </c>
      <c r="O3619" s="78">
        <f>'Листы ввода'!J2517</f>
        <v>0</v>
      </c>
      <c r="P3619" s="75">
        <f>ROUNDUP('Листы ввода'!K2517*'Общ. данные'!$D$26,0)</f>
        <v>0</v>
      </c>
      <c r="Q3619" s="291">
        <f>ROUNDUP('Листы ввода'!L2517*'Общ. данные'!$D$26,0)</f>
        <v>0</v>
      </c>
      <c r="R3619" s="292"/>
      <c r="S3619" s="291">
        <f>ROUNDUP('Листы ввода'!M2517*'Общ. данные'!$D$26,0)</f>
        <v>0</v>
      </c>
      <c r="T3619" s="293"/>
      <c r="U3619" s="292"/>
      <c r="V3619" s="291">
        <f>ROUNDUP('Листы ввода'!N2517*'Общ. данные'!$D$26,0)</f>
        <v>0</v>
      </c>
      <c r="W3619" s="293"/>
      <c r="X3619" s="292"/>
      <c r="Y3619" s="283">
        <f>'Листы ввода'!O2517</f>
        <v>0</v>
      </c>
      <c r="Z3619" s="284"/>
      <c r="AA3619" s="73">
        <f>'Листы ввода'!P2517</f>
        <v>0</v>
      </c>
      <c r="AB3619" s="78">
        <f>'Листы ввода'!Q2517</f>
        <v>0</v>
      </c>
      <c r="AC3619" s="285">
        <f>'Листы ввода'!R2517</f>
        <v>0</v>
      </c>
      <c r="AD3619" s="285"/>
      <c r="AE3619" s="286">
        <f>IF('Листы ввода'!T2517=1,'Листы на печать'!P3619,AQ3619)</f>
        <v>0</v>
      </c>
      <c r="AF3619" s="287"/>
      <c r="AG3619" s="231"/>
      <c r="AH3619" s="248"/>
      <c r="AI3619" s="24"/>
      <c r="AJ3619" s="25"/>
      <c r="AK3619" s="231"/>
      <c r="AL3619" s="231"/>
      <c r="AM3619" s="248"/>
      <c r="AN3619" s="247"/>
      <c r="AO3619" s="248"/>
      <c r="AP3619" s="301"/>
      <c r="AQ3619" s="46">
        <f>SUM(L3619,P3619,Q3619,S3619,V3619)</f>
        <v>0</v>
      </c>
    </row>
    <row r="3620" spans="1:43" ht="20.45" customHeight="1">
      <c r="A3620" s="314"/>
      <c r="B3620" s="233">
        <f>'Листы ввода'!B2518</f>
        <v>0</v>
      </c>
      <c r="C3620" s="234"/>
      <c r="D3620" s="235">
        <f>'Листы ввода'!C2518</f>
        <v>0</v>
      </c>
      <c r="E3620" s="236"/>
      <c r="F3620" s="237"/>
      <c r="G3620" s="235">
        <f>'Листы ввода'!D2518</f>
        <v>0</v>
      </c>
      <c r="H3620" s="236"/>
      <c r="I3620" s="237"/>
      <c r="J3620" s="26">
        <f>'Листы ввода'!E2518</f>
        <v>0</v>
      </c>
      <c r="K3620" s="27">
        <f>'Листы ввода'!F2518</f>
        <v>0</v>
      </c>
      <c r="L3620" s="69">
        <f>ROUNDUP('Листы ввода'!G2518*'Общ. данные'!$D$26,0)</f>
        <v>0</v>
      </c>
      <c r="M3620" s="67">
        <f>'Листы ввода'!H2518</f>
        <v>0</v>
      </c>
      <c r="N3620" s="28">
        <f>'Листы ввода'!I2518</f>
        <v>0</v>
      </c>
      <c r="O3620" s="68">
        <f>'Листы ввода'!J2518</f>
        <v>0</v>
      </c>
      <c r="P3620" s="69">
        <f>ROUNDUP('Листы ввода'!K2518*'Общ. данные'!$D$26,0)</f>
        <v>0</v>
      </c>
      <c r="Q3620" s="238">
        <f>ROUNDUP('Листы ввода'!L2518*'Общ. данные'!$D$26,0)</f>
        <v>0</v>
      </c>
      <c r="R3620" s="239"/>
      <c r="S3620" s="238">
        <f>ROUNDUP('Листы ввода'!M2518*'Общ. данные'!$D$26,0)</f>
        <v>0</v>
      </c>
      <c r="T3620" s="240"/>
      <c r="U3620" s="239"/>
      <c r="V3620" s="238">
        <f>ROUNDUP('Листы ввода'!N2518*'Общ. данные'!$D$26,0)</f>
        <v>0</v>
      </c>
      <c r="W3620" s="240"/>
      <c r="X3620" s="239"/>
      <c r="Y3620" s="262">
        <f>'Листы ввода'!O2518</f>
        <v>0</v>
      </c>
      <c r="Z3620" s="263"/>
      <c r="AA3620" s="26">
        <f>'Листы ввода'!P2518</f>
        <v>0</v>
      </c>
      <c r="AB3620" s="68">
        <f>'Листы ввода'!Q2518</f>
        <v>0</v>
      </c>
      <c r="AC3620" s="236">
        <f>'Листы ввода'!R2518</f>
        <v>0</v>
      </c>
      <c r="AD3620" s="236"/>
      <c r="AE3620" s="233">
        <f>IF('Листы ввода'!T2518=1,'Листы на печать'!P3620,AQ3620)</f>
        <v>0</v>
      </c>
      <c r="AF3620" s="264"/>
      <c r="AG3620" s="265"/>
      <c r="AH3620" s="266"/>
      <c r="AI3620" s="26"/>
      <c r="AJ3620" s="27"/>
      <c r="AK3620" s="265"/>
      <c r="AL3620" s="265"/>
      <c r="AM3620" s="266"/>
      <c r="AN3620" s="267"/>
      <c r="AO3620" s="266"/>
      <c r="AP3620" s="301"/>
      <c r="AQ3620" s="46">
        <f t="shared" ref="AQ3620:AQ3649" si="81">SUM(L3620,P3620,Q3620,S3620,V3620)</f>
        <v>0</v>
      </c>
    </row>
    <row r="3621" spans="1:43" ht="20.45" customHeight="1">
      <c r="A3621" s="314"/>
      <c r="B3621" s="233">
        <f>'Листы ввода'!B2519</f>
        <v>0</v>
      </c>
      <c r="C3621" s="234"/>
      <c r="D3621" s="235">
        <f>'Листы ввода'!C2519</f>
        <v>0</v>
      </c>
      <c r="E3621" s="236"/>
      <c r="F3621" s="237"/>
      <c r="G3621" s="235">
        <f>'Листы ввода'!D2519</f>
        <v>0</v>
      </c>
      <c r="H3621" s="236"/>
      <c r="I3621" s="237"/>
      <c r="J3621" s="26">
        <f>'Листы ввода'!E2519</f>
        <v>0</v>
      </c>
      <c r="K3621" s="27">
        <f>'Листы ввода'!F2519</f>
        <v>0</v>
      </c>
      <c r="L3621" s="69">
        <f>ROUNDUP('Листы ввода'!G2519*'Общ. данные'!$D$26,0)</f>
        <v>0</v>
      </c>
      <c r="M3621" s="67">
        <f>'Листы ввода'!H2519</f>
        <v>0</v>
      </c>
      <c r="N3621" s="28">
        <f>'Листы ввода'!I2519</f>
        <v>0</v>
      </c>
      <c r="O3621" s="68">
        <f>'Листы ввода'!J2519</f>
        <v>0</v>
      </c>
      <c r="P3621" s="69">
        <f>ROUNDUP('Листы ввода'!K2519*'Общ. данные'!$D$26,0)</f>
        <v>0</v>
      </c>
      <c r="Q3621" s="238">
        <f>ROUNDUP('Листы ввода'!L2519*'Общ. данные'!$D$26,0)</f>
        <v>0</v>
      </c>
      <c r="R3621" s="239"/>
      <c r="S3621" s="238">
        <f>ROUNDUP('Листы ввода'!M2519*'Общ. данные'!$D$26,0)</f>
        <v>0</v>
      </c>
      <c r="T3621" s="240"/>
      <c r="U3621" s="239"/>
      <c r="V3621" s="238">
        <f>ROUNDUP('Листы ввода'!N2519*'Общ. данные'!$D$26,0)</f>
        <v>0</v>
      </c>
      <c r="W3621" s="240"/>
      <c r="X3621" s="239"/>
      <c r="Y3621" s="262">
        <f>'Листы ввода'!O2519</f>
        <v>0</v>
      </c>
      <c r="Z3621" s="263"/>
      <c r="AA3621" s="26">
        <f>'Листы ввода'!P2519</f>
        <v>0</v>
      </c>
      <c r="AB3621" s="68">
        <f>'Листы ввода'!Q2519</f>
        <v>0</v>
      </c>
      <c r="AC3621" s="236">
        <f>'Листы ввода'!R2519</f>
        <v>0</v>
      </c>
      <c r="AD3621" s="236"/>
      <c r="AE3621" s="233">
        <f>IF('Листы ввода'!T2519=1,'Листы на печать'!P3621,AQ3621)</f>
        <v>0</v>
      </c>
      <c r="AF3621" s="264"/>
      <c r="AG3621" s="265"/>
      <c r="AH3621" s="266"/>
      <c r="AI3621" s="26"/>
      <c r="AJ3621" s="27"/>
      <c r="AK3621" s="265"/>
      <c r="AL3621" s="265"/>
      <c r="AM3621" s="266"/>
      <c r="AN3621" s="267"/>
      <c r="AO3621" s="266"/>
      <c r="AP3621" s="301"/>
      <c r="AQ3621" s="46">
        <f t="shared" si="81"/>
        <v>0</v>
      </c>
    </row>
    <row r="3622" spans="1:43" ht="20.45" customHeight="1">
      <c r="A3622" s="314"/>
      <c r="B3622" s="233">
        <f>'Листы ввода'!B2520</f>
        <v>0</v>
      </c>
      <c r="C3622" s="234"/>
      <c r="D3622" s="235">
        <f>'Листы ввода'!C2520</f>
        <v>0</v>
      </c>
      <c r="E3622" s="236"/>
      <c r="F3622" s="237"/>
      <c r="G3622" s="235">
        <f>'Листы ввода'!D2520</f>
        <v>0</v>
      </c>
      <c r="H3622" s="236"/>
      <c r="I3622" s="237"/>
      <c r="J3622" s="26">
        <f>'Листы ввода'!E2520</f>
        <v>0</v>
      </c>
      <c r="K3622" s="27">
        <f>'Листы ввода'!F2520</f>
        <v>0</v>
      </c>
      <c r="L3622" s="69">
        <f>ROUNDUP('Листы ввода'!G2520*'Общ. данные'!$D$26,0)</f>
        <v>0</v>
      </c>
      <c r="M3622" s="67">
        <f>'Листы ввода'!H2520</f>
        <v>0</v>
      </c>
      <c r="N3622" s="28">
        <f>'Листы ввода'!I2520</f>
        <v>0</v>
      </c>
      <c r="O3622" s="68">
        <f>'Листы ввода'!J2520</f>
        <v>0</v>
      </c>
      <c r="P3622" s="69">
        <f>ROUNDUP('Листы ввода'!K2520*'Общ. данные'!$D$26,0)</f>
        <v>0</v>
      </c>
      <c r="Q3622" s="238">
        <f>ROUNDUP('Листы ввода'!L2520*'Общ. данные'!$D$26,0)</f>
        <v>0</v>
      </c>
      <c r="R3622" s="239"/>
      <c r="S3622" s="238">
        <f>ROUNDUP('Листы ввода'!M2520*'Общ. данные'!$D$26,0)</f>
        <v>0</v>
      </c>
      <c r="T3622" s="240"/>
      <c r="U3622" s="239"/>
      <c r="V3622" s="238">
        <f>ROUNDUP('Листы ввода'!N2520*'Общ. данные'!$D$26,0)</f>
        <v>0</v>
      </c>
      <c r="W3622" s="240"/>
      <c r="X3622" s="239"/>
      <c r="Y3622" s="262">
        <f>'Листы ввода'!O2520</f>
        <v>0</v>
      </c>
      <c r="Z3622" s="263"/>
      <c r="AA3622" s="26">
        <f>'Листы ввода'!P2520</f>
        <v>0</v>
      </c>
      <c r="AB3622" s="68">
        <f>'Листы ввода'!Q2520</f>
        <v>0</v>
      </c>
      <c r="AC3622" s="236">
        <f>'Листы ввода'!R2520</f>
        <v>0</v>
      </c>
      <c r="AD3622" s="236"/>
      <c r="AE3622" s="233">
        <f>IF('Листы ввода'!T2520=1,'Листы на печать'!P3622,AQ3622)</f>
        <v>0</v>
      </c>
      <c r="AF3622" s="264"/>
      <c r="AG3622" s="265"/>
      <c r="AH3622" s="266"/>
      <c r="AI3622" s="26"/>
      <c r="AJ3622" s="27"/>
      <c r="AK3622" s="265"/>
      <c r="AL3622" s="265"/>
      <c r="AM3622" s="266"/>
      <c r="AN3622" s="267"/>
      <c r="AO3622" s="266"/>
      <c r="AP3622" s="301"/>
      <c r="AQ3622" s="46">
        <f t="shared" si="81"/>
        <v>0</v>
      </c>
    </row>
    <row r="3623" spans="1:43" ht="20.45" customHeight="1">
      <c r="A3623" s="314"/>
      <c r="B3623" s="233">
        <f>'Листы ввода'!B2521</f>
        <v>0</v>
      </c>
      <c r="C3623" s="234"/>
      <c r="D3623" s="235">
        <f>'Листы ввода'!C2521</f>
        <v>0</v>
      </c>
      <c r="E3623" s="236"/>
      <c r="F3623" s="237"/>
      <c r="G3623" s="235">
        <f>'Листы ввода'!D2521</f>
        <v>0</v>
      </c>
      <c r="H3623" s="236"/>
      <c r="I3623" s="237"/>
      <c r="J3623" s="26">
        <f>'Листы ввода'!E2521</f>
        <v>0</v>
      </c>
      <c r="K3623" s="27">
        <f>'Листы ввода'!F2521</f>
        <v>0</v>
      </c>
      <c r="L3623" s="69">
        <f>ROUNDUP('Листы ввода'!G2521*'Общ. данные'!$D$26,0)</f>
        <v>0</v>
      </c>
      <c r="M3623" s="67">
        <f>'Листы ввода'!H2521</f>
        <v>0</v>
      </c>
      <c r="N3623" s="28">
        <f>'Листы ввода'!I2521</f>
        <v>0</v>
      </c>
      <c r="O3623" s="68">
        <f>'Листы ввода'!J2521</f>
        <v>0</v>
      </c>
      <c r="P3623" s="69">
        <f>ROUNDUP('Листы ввода'!K2521*'Общ. данные'!$D$26,0)</f>
        <v>0</v>
      </c>
      <c r="Q3623" s="238">
        <f>ROUNDUP('Листы ввода'!L2521*'Общ. данные'!$D$26,0)</f>
        <v>0</v>
      </c>
      <c r="R3623" s="239"/>
      <c r="S3623" s="238">
        <f>ROUNDUP('Листы ввода'!M2521*'Общ. данные'!$D$26,0)</f>
        <v>0</v>
      </c>
      <c r="T3623" s="240"/>
      <c r="U3623" s="239"/>
      <c r="V3623" s="238">
        <f>ROUNDUP('Листы ввода'!N2521*'Общ. данные'!$D$26,0)</f>
        <v>0</v>
      </c>
      <c r="W3623" s="240"/>
      <c r="X3623" s="239"/>
      <c r="Y3623" s="262">
        <f>'Листы ввода'!O2521</f>
        <v>0</v>
      </c>
      <c r="Z3623" s="263"/>
      <c r="AA3623" s="26">
        <f>'Листы ввода'!P2521</f>
        <v>0</v>
      </c>
      <c r="AB3623" s="68">
        <f>'Листы ввода'!Q2521</f>
        <v>0</v>
      </c>
      <c r="AC3623" s="236">
        <f>'Листы ввода'!R2521</f>
        <v>0</v>
      </c>
      <c r="AD3623" s="236"/>
      <c r="AE3623" s="233">
        <f>IF('Листы ввода'!T2521=1,'Листы на печать'!P3623,AQ3623)</f>
        <v>0</v>
      </c>
      <c r="AF3623" s="264"/>
      <c r="AG3623" s="265"/>
      <c r="AH3623" s="266"/>
      <c r="AI3623" s="26"/>
      <c r="AJ3623" s="27"/>
      <c r="AK3623" s="265"/>
      <c r="AL3623" s="265"/>
      <c r="AM3623" s="266"/>
      <c r="AN3623" s="267"/>
      <c r="AO3623" s="266"/>
      <c r="AP3623" s="301"/>
      <c r="AQ3623" s="46">
        <f t="shared" si="81"/>
        <v>0</v>
      </c>
    </row>
    <row r="3624" spans="1:43" ht="20.45" customHeight="1">
      <c r="A3624" s="314"/>
      <c r="B3624" s="233">
        <f>'Листы ввода'!B2522</f>
        <v>0</v>
      </c>
      <c r="C3624" s="234"/>
      <c r="D3624" s="235">
        <f>'Листы ввода'!C2522</f>
        <v>0</v>
      </c>
      <c r="E3624" s="236"/>
      <c r="F3624" s="237"/>
      <c r="G3624" s="235">
        <f>'Листы ввода'!D2522</f>
        <v>0</v>
      </c>
      <c r="H3624" s="236"/>
      <c r="I3624" s="237"/>
      <c r="J3624" s="26">
        <f>'Листы ввода'!E2522</f>
        <v>0</v>
      </c>
      <c r="K3624" s="27">
        <f>'Листы ввода'!F2522</f>
        <v>0</v>
      </c>
      <c r="L3624" s="69">
        <f>ROUNDUP('Листы ввода'!G2522*'Общ. данные'!$D$26,0)</f>
        <v>0</v>
      </c>
      <c r="M3624" s="67">
        <f>'Листы ввода'!H2522</f>
        <v>0</v>
      </c>
      <c r="N3624" s="28">
        <f>'Листы ввода'!I2522</f>
        <v>0</v>
      </c>
      <c r="O3624" s="68">
        <f>'Листы ввода'!J2522</f>
        <v>0</v>
      </c>
      <c r="P3624" s="69">
        <f>ROUNDUP('Листы ввода'!K2522*'Общ. данные'!$D$26,0)</f>
        <v>0</v>
      </c>
      <c r="Q3624" s="238">
        <f>ROUNDUP('Листы ввода'!L2522*'Общ. данные'!$D$26,0)</f>
        <v>0</v>
      </c>
      <c r="R3624" s="239"/>
      <c r="S3624" s="238">
        <f>ROUNDUP('Листы ввода'!M2522*'Общ. данные'!$D$26,0)</f>
        <v>0</v>
      </c>
      <c r="T3624" s="240"/>
      <c r="U3624" s="239"/>
      <c r="V3624" s="238">
        <f>ROUNDUP('Листы ввода'!N2522*'Общ. данные'!$D$26,0)</f>
        <v>0</v>
      </c>
      <c r="W3624" s="240"/>
      <c r="X3624" s="239"/>
      <c r="Y3624" s="262">
        <f>'Листы ввода'!O2522</f>
        <v>0</v>
      </c>
      <c r="Z3624" s="263"/>
      <c r="AA3624" s="26">
        <f>'Листы ввода'!P2522</f>
        <v>0</v>
      </c>
      <c r="AB3624" s="68">
        <f>'Листы ввода'!Q2522</f>
        <v>0</v>
      </c>
      <c r="AC3624" s="236">
        <f>'Листы ввода'!R2522</f>
        <v>0</v>
      </c>
      <c r="AD3624" s="236"/>
      <c r="AE3624" s="233">
        <f>IF('Листы ввода'!T2522=1,'Листы на печать'!P3624,AQ3624)</f>
        <v>0</v>
      </c>
      <c r="AF3624" s="264"/>
      <c r="AG3624" s="265"/>
      <c r="AH3624" s="266"/>
      <c r="AI3624" s="26"/>
      <c r="AJ3624" s="27"/>
      <c r="AK3624" s="265"/>
      <c r="AL3624" s="265"/>
      <c r="AM3624" s="266"/>
      <c r="AN3624" s="267"/>
      <c r="AO3624" s="266"/>
      <c r="AP3624" s="301"/>
      <c r="AQ3624" s="46">
        <f t="shared" si="81"/>
        <v>0</v>
      </c>
    </row>
    <row r="3625" spans="1:43" ht="20.45" customHeight="1">
      <c r="A3625" s="314"/>
      <c r="B3625" s="233">
        <f>'Листы ввода'!B2523</f>
        <v>0</v>
      </c>
      <c r="C3625" s="234"/>
      <c r="D3625" s="235">
        <f>'Листы ввода'!C2523</f>
        <v>0</v>
      </c>
      <c r="E3625" s="236"/>
      <c r="F3625" s="237"/>
      <c r="G3625" s="235">
        <f>'Листы ввода'!D2523</f>
        <v>0</v>
      </c>
      <c r="H3625" s="236"/>
      <c r="I3625" s="237"/>
      <c r="J3625" s="26">
        <f>'Листы ввода'!E2523</f>
        <v>0</v>
      </c>
      <c r="K3625" s="27">
        <f>'Листы ввода'!F2523</f>
        <v>0</v>
      </c>
      <c r="L3625" s="69">
        <f>ROUNDUP('Листы ввода'!G2523*'Общ. данные'!$D$26,0)</f>
        <v>0</v>
      </c>
      <c r="M3625" s="67">
        <f>'Листы ввода'!H2523</f>
        <v>0</v>
      </c>
      <c r="N3625" s="28">
        <f>'Листы ввода'!I2523</f>
        <v>0</v>
      </c>
      <c r="O3625" s="68">
        <f>'Листы ввода'!J2523</f>
        <v>0</v>
      </c>
      <c r="P3625" s="69">
        <f>ROUNDUP('Листы ввода'!K2523*'Общ. данные'!$D$26,0)</f>
        <v>0</v>
      </c>
      <c r="Q3625" s="238">
        <f>ROUNDUP('Листы ввода'!L2523*'Общ. данные'!$D$26,0)</f>
        <v>0</v>
      </c>
      <c r="R3625" s="239"/>
      <c r="S3625" s="238">
        <f>ROUNDUP('Листы ввода'!M2523*'Общ. данные'!$D$26,0)</f>
        <v>0</v>
      </c>
      <c r="T3625" s="240"/>
      <c r="U3625" s="239"/>
      <c r="V3625" s="238">
        <f>ROUNDUP('Листы ввода'!N2523*'Общ. данные'!$D$26,0)</f>
        <v>0</v>
      </c>
      <c r="W3625" s="240"/>
      <c r="X3625" s="239"/>
      <c r="Y3625" s="262">
        <f>'Листы ввода'!O2523</f>
        <v>0</v>
      </c>
      <c r="Z3625" s="263"/>
      <c r="AA3625" s="26">
        <f>'Листы ввода'!P2523</f>
        <v>0</v>
      </c>
      <c r="AB3625" s="68">
        <f>'Листы ввода'!Q2523</f>
        <v>0</v>
      </c>
      <c r="AC3625" s="236">
        <f>'Листы ввода'!R2523</f>
        <v>0</v>
      </c>
      <c r="AD3625" s="236"/>
      <c r="AE3625" s="233">
        <f>IF('Листы ввода'!T2523=1,'Листы на печать'!P3625,AQ3625)</f>
        <v>0</v>
      </c>
      <c r="AF3625" s="264"/>
      <c r="AG3625" s="265"/>
      <c r="AH3625" s="266"/>
      <c r="AI3625" s="26"/>
      <c r="AJ3625" s="27"/>
      <c r="AK3625" s="265"/>
      <c r="AL3625" s="265"/>
      <c r="AM3625" s="266"/>
      <c r="AN3625" s="267"/>
      <c r="AO3625" s="266"/>
      <c r="AP3625" s="301"/>
      <c r="AQ3625" s="46">
        <f t="shared" si="81"/>
        <v>0</v>
      </c>
    </row>
    <row r="3626" spans="1:43" ht="20.45" customHeight="1">
      <c r="A3626" s="314"/>
      <c r="B3626" s="233">
        <f>'Листы ввода'!B2524</f>
        <v>0</v>
      </c>
      <c r="C3626" s="234"/>
      <c r="D3626" s="235">
        <f>'Листы ввода'!C2524</f>
        <v>0</v>
      </c>
      <c r="E3626" s="236"/>
      <c r="F3626" s="237"/>
      <c r="G3626" s="235">
        <f>'Листы ввода'!D2524</f>
        <v>0</v>
      </c>
      <c r="H3626" s="236"/>
      <c r="I3626" s="237"/>
      <c r="J3626" s="26">
        <f>'Листы ввода'!E2524</f>
        <v>0</v>
      </c>
      <c r="K3626" s="27">
        <f>'Листы ввода'!F2524</f>
        <v>0</v>
      </c>
      <c r="L3626" s="69">
        <f>ROUNDUP('Листы ввода'!G2524*'Общ. данные'!$D$26,0)</f>
        <v>0</v>
      </c>
      <c r="M3626" s="67">
        <f>'Листы ввода'!H2524</f>
        <v>0</v>
      </c>
      <c r="N3626" s="28">
        <f>'Листы ввода'!I2524</f>
        <v>0</v>
      </c>
      <c r="O3626" s="68">
        <f>'Листы ввода'!J2524</f>
        <v>0</v>
      </c>
      <c r="P3626" s="69">
        <f>ROUNDUP('Листы ввода'!K2524*'Общ. данные'!$D$26,0)</f>
        <v>0</v>
      </c>
      <c r="Q3626" s="238">
        <f>ROUNDUP('Листы ввода'!L2524*'Общ. данные'!$D$26,0)</f>
        <v>0</v>
      </c>
      <c r="R3626" s="239"/>
      <c r="S3626" s="238">
        <f>ROUNDUP('Листы ввода'!M2524*'Общ. данные'!$D$26,0)</f>
        <v>0</v>
      </c>
      <c r="T3626" s="240"/>
      <c r="U3626" s="239"/>
      <c r="V3626" s="238">
        <f>ROUNDUP('Листы ввода'!N2524*'Общ. данные'!$D$26,0)</f>
        <v>0</v>
      </c>
      <c r="W3626" s="240"/>
      <c r="X3626" s="239"/>
      <c r="Y3626" s="262">
        <f>'Листы ввода'!O2524</f>
        <v>0</v>
      </c>
      <c r="Z3626" s="263"/>
      <c r="AA3626" s="26">
        <f>'Листы ввода'!P2524</f>
        <v>0</v>
      </c>
      <c r="AB3626" s="68">
        <f>'Листы ввода'!Q2524</f>
        <v>0</v>
      </c>
      <c r="AC3626" s="236">
        <f>'Листы ввода'!R2524</f>
        <v>0</v>
      </c>
      <c r="AD3626" s="236"/>
      <c r="AE3626" s="233">
        <f>IF('Листы ввода'!T2524=1,'Листы на печать'!P3626,AQ3626)</f>
        <v>0</v>
      </c>
      <c r="AF3626" s="264"/>
      <c r="AG3626" s="265"/>
      <c r="AH3626" s="266"/>
      <c r="AI3626" s="26"/>
      <c r="AJ3626" s="27"/>
      <c r="AK3626" s="265"/>
      <c r="AL3626" s="265"/>
      <c r="AM3626" s="266"/>
      <c r="AN3626" s="267"/>
      <c r="AO3626" s="266"/>
      <c r="AP3626" s="301"/>
      <c r="AQ3626" s="46">
        <f t="shared" si="81"/>
        <v>0</v>
      </c>
    </row>
    <row r="3627" spans="1:43" ht="20.45" customHeight="1">
      <c r="A3627" s="314"/>
      <c r="B3627" s="233">
        <f>'Листы ввода'!B2525</f>
        <v>0</v>
      </c>
      <c r="C3627" s="234"/>
      <c r="D3627" s="235">
        <f>'Листы ввода'!C2525</f>
        <v>0</v>
      </c>
      <c r="E3627" s="236"/>
      <c r="F3627" s="237"/>
      <c r="G3627" s="235">
        <f>'Листы ввода'!D2525</f>
        <v>0</v>
      </c>
      <c r="H3627" s="236"/>
      <c r="I3627" s="237"/>
      <c r="J3627" s="26">
        <f>'Листы ввода'!E2525</f>
        <v>0</v>
      </c>
      <c r="K3627" s="27">
        <f>'Листы ввода'!F2525</f>
        <v>0</v>
      </c>
      <c r="L3627" s="69">
        <f>ROUNDUP('Листы ввода'!G2525*'Общ. данные'!$D$26,0)</f>
        <v>0</v>
      </c>
      <c r="M3627" s="67">
        <f>'Листы ввода'!H2525</f>
        <v>0</v>
      </c>
      <c r="N3627" s="28">
        <f>'Листы ввода'!I2525</f>
        <v>0</v>
      </c>
      <c r="O3627" s="68">
        <f>'Листы ввода'!J2525</f>
        <v>0</v>
      </c>
      <c r="P3627" s="69">
        <f>ROUNDUP('Листы ввода'!K2525*'Общ. данные'!$D$26,0)</f>
        <v>0</v>
      </c>
      <c r="Q3627" s="238">
        <f>ROUNDUP('Листы ввода'!L2525*'Общ. данные'!$D$26,0)</f>
        <v>0</v>
      </c>
      <c r="R3627" s="239"/>
      <c r="S3627" s="238">
        <f>ROUNDUP('Листы ввода'!M2525*'Общ. данные'!$D$26,0)</f>
        <v>0</v>
      </c>
      <c r="T3627" s="240"/>
      <c r="U3627" s="239"/>
      <c r="V3627" s="238">
        <f>ROUNDUP('Листы ввода'!N2525*'Общ. данные'!$D$26,0)</f>
        <v>0</v>
      </c>
      <c r="W3627" s="240"/>
      <c r="X3627" s="239"/>
      <c r="Y3627" s="262">
        <f>'Листы ввода'!O2525</f>
        <v>0</v>
      </c>
      <c r="Z3627" s="263"/>
      <c r="AA3627" s="26">
        <f>'Листы ввода'!P2525</f>
        <v>0</v>
      </c>
      <c r="AB3627" s="68">
        <f>'Листы ввода'!Q2525</f>
        <v>0</v>
      </c>
      <c r="AC3627" s="236">
        <f>'Листы ввода'!R2525</f>
        <v>0</v>
      </c>
      <c r="AD3627" s="236"/>
      <c r="AE3627" s="233">
        <f>IF('Листы ввода'!T2525=1,'Листы на печать'!P3627,AQ3627)</f>
        <v>0</v>
      </c>
      <c r="AF3627" s="264"/>
      <c r="AG3627" s="265"/>
      <c r="AH3627" s="266"/>
      <c r="AI3627" s="26"/>
      <c r="AJ3627" s="27"/>
      <c r="AK3627" s="265"/>
      <c r="AL3627" s="265"/>
      <c r="AM3627" s="266"/>
      <c r="AN3627" s="267"/>
      <c r="AO3627" s="266"/>
      <c r="AP3627" s="301"/>
      <c r="AQ3627" s="46">
        <f t="shared" si="81"/>
        <v>0</v>
      </c>
    </row>
    <row r="3628" spans="1:43" ht="20.45" customHeight="1">
      <c r="A3628" s="314"/>
      <c r="B3628" s="233">
        <f>'Листы ввода'!B2526</f>
        <v>0</v>
      </c>
      <c r="C3628" s="234"/>
      <c r="D3628" s="235">
        <f>'Листы ввода'!C2526</f>
        <v>0</v>
      </c>
      <c r="E3628" s="236"/>
      <c r="F3628" s="237"/>
      <c r="G3628" s="235">
        <f>'Листы ввода'!D2526</f>
        <v>0</v>
      </c>
      <c r="H3628" s="236"/>
      <c r="I3628" s="237"/>
      <c r="J3628" s="26">
        <f>'Листы ввода'!E2526</f>
        <v>0</v>
      </c>
      <c r="K3628" s="27">
        <f>'Листы ввода'!F2526</f>
        <v>0</v>
      </c>
      <c r="L3628" s="69">
        <f>ROUNDUP('Листы ввода'!G2526*'Общ. данные'!$D$26,0)</f>
        <v>0</v>
      </c>
      <c r="M3628" s="67">
        <f>'Листы ввода'!H2526</f>
        <v>0</v>
      </c>
      <c r="N3628" s="28">
        <f>'Листы ввода'!I2526</f>
        <v>0</v>
      </c>
      <c r="O3628" s="68">
        <f>'Листы ввода'!J2526</f>
        <v>0</v>
      </c>
      <c r="P3628" s="69">
        <f>ROUNDUP('Листы ввода'!K2526*'Общ. данные'!$D$26,0)</f>
        <v>0</v>
      </c>
      <c r="Q3628" s="238">
        <f>ROUNDUP('Листы ввода'!L2526*'Общ. данные'!$D$26,0)</f>
        <v>0</v>
      </c>
      <c r="R3628" s="239"/>
      <c r="S3628" s="238">
        <f>ROUNDUP('Листы ввода'!M2526*'Общ. данные'!$D$26,0)</f>
        <v>0</v>
      </c>
      <c r="T3628" s="240"/>
      <c r="U3628" s="239"/>
      <c r="V3628" s="238">
        <f>ROUNDUP('Листы ввода'!N2526*'Общ. данные'!$D$26,0)</f>
        <v>0</v>
      </c>
      <c r="W3628" s="240"/>
      <c r="X3628" s="239"/>
      <c r="Y3628" s="262">
        <f>'Листы ввода'!O2526</f>
        <v>0</v>
      </c>
      <c r="Z3628" s="263"/>
      <c r="AA3628" s="26">
        <f>'Листы ввода'!P2526</f>
        <v>0</v>
      </c>
      <c r="AB3628" s="68">
        <f>'Листы ввода'!Q2526</f>
        <v>0</v>
      </c>
      <c r="AC3628" s="236">
        <f>'Листы ввода'!R2526</f>
        <v>0</v>
      </c>
      <c r="AD3628" s="236"/>
      <c r="AE3628" s="233">
        <f>IF('Листы ввода'!T2526=1,'Листы на печать'!P3628,AQ3628)</f>
        <v>0</v>
      </c>
      <c r="AF3628" s="264"/>
      <c r="AG3628" s="265"/>
      <c r="AH3628" s="266"/>
      <c r="AI3628" s="26"/>
      <c r="AJ3628" s="27"/>
      <c r="AK3628" s="265"/>
      <c r="AL3628" s="265"/>
      <c r="AM3628" s="266"/>
      <c r="AN3628" s="267"/>
      <c r="AO3628" s="266"/>
      <c r="AP3628" s="301"/>
      <c r="AQ3628" s="46">
        <f t="shared" si="81"/>
        <v>0</v>
      </c>
    </row>
    <row r="3629" spans="1:43" ht="20.45" customHeight="1">
      <c r="A3629" s="314"/>
      <c r="B3629" s="233">
        <f>'Листы ввода'!B2527</f>
        <v>0</v>
      </c>
      <c r="C3629" s="234"/>
      <c r="D3629" s="235">
        <f>'Листы ввода'!C2527</f>
        <v>0</v>
      </c>
      <c r="E3629" s="236"/>
      <c r="F3629" s="237"/>
      <c r="G3629" s="235">
        <f>'Листы ввода'!D2527</f>
        <v>0</v>
      </c>
      <c r="H3629" s="236"/>
      <c r="I3629" s="237"/>
      <c r="J3629" s="26">
        <f>'Листы ввода'!E2527</f>
        <v>0</v>
      </c>
      <c r="K3629" s="27">
        <f>'Листы ввода'!F2527</f>
        <v>0</v>
      </c>
      <c r="L3629" s="69">
        <f>ROUNDUP('Листы ввода'!G2527*'Общ. данные'!$D$26,0)</f>
        <v>0</v>
      </c>
      <c r="M3629" s="67">
        <f>'Листы ввода'!H2527</f>
        <v>0</v>
      </c>
      <c r="N3629" s="28">
        <f>'Листы ввода'!I2527</f>
        <v>0</v>
      </c>
      <c r="O3629" s="68">
        <f>'Листы ввода'!J2527</f>
        <v>0</v>
      </c>
      <c r="P3629" s="69">
        <f>ROUNDUP('Листы ввода'!K2527*'Общ. данные'!$D$26,0)</f>
        <v>0</v>
      </c>
      <c r="Q3629" s="238">
        <f>ROUNDUP('Листы ввода'!L2527*'Общ. данные'!$D$26,0)</f>
        <v>0</v>
      </c>
      <c r="R3629" s="239"/>
      <c r="S3629" s="238">
        <f>ROUNDUP('Листы ввода'!M2527*'Общ. данные'!$D$26,0)</f>
        <v>0</v>
      </c>
      <c r="T3629" s="240"/>
      <c r="U3629" s="239"/>
      <c r="V3629" s="238">
        <f>ROUNDUP('Листы ввода'!N2527*'Общ. данные'!$D$26,0)</f>
        <v>0</v>
      </c>
      <c r="W3629" s="240"/>
      <c r="X3629" s="239"/>
      <c r="Y3629" s="262">
        <f>'Листы ввода'!O2527</f>
        <v>0</v>
      </c>
      <c r="Z3629" s="263"/>
      <c r="AA3629" s="26">
        <f>'Листы ввода'!P2527</f>
        <v>0</v>
      </c>
      <c r="AB3629" s="68">
        <f>'Листы ввода'!Q2527</f>
        <v>0</v>
      </c>
      <c r="AC3629" s="236">
        <f>'Листы ввода'!R2527</f>
        <v>0</v>
      </c>
      <c r="AD3629" s="236"/>
      <c r="AE3629" s="233">
        <f>IF('Листы ввода'!T2527=1,'Листы на печать'!P3629,AQ3629)</f>
        <v>0</v>
      </c>
      <c r="AF3629" s="264"/>
      <c r="AG3629" s="265"/>
      <c r="AH3629" s="266"/>
      <c r="AI3629" s="26"/>
      <c r="AJ3629" s="27"/>
      <c r="AK3629" s="265"/>
      <c r="AL3629" s="265"/>
      <c r="AM3629" s="266"/>
      <c r="AN3629" s="267"/>
      <c r="AO3629" s="266"/>
      <c r="AP3629" s="301"/>
      <c r="AQ3629" s="46">
        <f t="shared" si="81"/>
        <v>0</v>
      </c>
    </row>
    <row r="3630" spans="1:43" ht="20.45" customHeight="1">
      <c r="A3630" s="314"/>
      <c r="B3630" s="233">
        <f>'Листы ввода'!B2528</f>
        <v>0</v>
      </c>
      <c r="C3630" s="234"/>
      <c r="D3630" s="235">
        <f>'Листы ввода'!C2528</f>
        <v>0</v>
      </c>
      <c r="E3630" s="236"/>
      <c r="F3630" s="237"/>
      <c r="G3630" s="235">
        <f>'Листы ввода'!D2528</f>
        <v>0</v>
      </c>
      <c r="H3630" s="236"/>
      <c r="I3630" s="237"/>
      <c r="J3630" s="26">
        <f>'Листы ввода'!E2528</f>
        <v>0</v>
      </c>
      <c r="K3630" s="27">
        <f>'Листы ввода'!F2528</f>
        <v>0</v>
      </c>
      <c r="L3630" s="69">
        <f>ROUNDUP('Листы ввода'!G2528*'Общ. данные'!$D$26,0)</f>
        <v>0</v>
      </c>
      <c r="M3630" s="67">
        <f>'Листы ввода'!H2528</f>
        <v>0</v>
      </c>
      <c r="N3630" s="28">
        <f>'Листы ввода'!I2528</f>
        <v>0</v>
      </c>
      <c r="O3630" s="68">
        <f>'Листы ввода'!J2528</f>
        <v>0</v>
      </c>
      <c r="P3630" s="69">
        <f>ROUNDUP('Листы ввода'!K2528*'Общ. данные'!$D$26,0)</f>
        <v>0</v>
      </c>
      <c r="Q3630" s="238">
        <f>ROUNDUP('Листы ввода'!L2528*'Общ. данные'!$D$26,0)</f>
        <v>0</v>
      </c>
      <c r="R3630" s="239"/>
      <c r="S3630" s="238">
        <f>ROUNDUP('Листы ввода'!M2528*'Общ. данные'!$D$26,0)</f>
        <v>0</v>
      </c>
      <c r="T3630" s="240"/>
      <c r="U3630" s="239"/>
      <c r="V3630" s="238">
        <f>ROUNDUP('Листы ввода'!N2528*'Общ. данные'!$D$26,0)</f>
        <v>0</v>
      </c>
      <c r="W3630" s="240"/>
      <c r="X3630" s="239"/>
      <c r="Y3630" s="262">
        <f>'Листы ввода'!O2528</f>
        <v>0</v>
      </c>
      <c r="Z3630" s="263"/>
      <c r="AA3630" s="26">
        <f>'Листы ввода'!P2528</f>
        <v>0</v>
      </c>
      <c r="AB3630" s="68">
        <f>'Листы ввода'!Q2528</f>
        <v>0</v>
      </c>
      <c r="AC3630" s="236">
        <f>'Листы ввода'!R2528</f>
        <v>0</v>
      </c>
      <c r="AD3630" s="236"/>
      <c r="AE3630" s="233">
        <f>IF('Листы ввода'!T2528=1,'Листы на печать'!P3630,AQ3630)</f>
        <v>0</v>
      </c>
      <c r="AF3630" s="264"/>
      <c r="AG3630" s="265"/>
      <c r="AH3630" s="266"/>
      <c r="AI3630" s="26"/>
      <c r="AJ3630" s="27"/>
      <c r="AK3630" s="265"/>
      <c r="AL3630" s="265"/>
      <c r="AM3630" s="266"/>
      <c r="AN3630" s="267"/>
      <c r="AO3630" s="266"/>
      <c r="AP3630" s="301"/>
      <c r="AQ3630" s="46">
        <f t="shared" si="81"/>
        <v>0</v>
      </c>
    </row>
    <row r="3631" spans="1:43" ht="20.45" customHeight="1">
      <c r="A3631" s="314"/>
      <c r="B3631" s="233">
        <f>'Листы ввода'!B2529</f>
        <v>0</v>
      </c>
      <c r="C3631" s="234"/>
      <c r="D3631" s="235">
        <f>'Листы ввода'!C2529</f>
        <v>0</v>
      </c>
      <c r="E3631" s="236"/>
      <c r="F3631" s="237"/>
      <c r="G3631" s="235">
        <f>'Листы ввода'!D2529</f>
        <v>0</v>
      </c>
      <c r="H3631" s="236"/>
      <c r="I3631" s="237"/>
      <c r="J3631" s="26">
        <f>'Листы ввода'!E2529</f>
        <v>0</v>
      </c>
      <c r="K3631" s="27">
        <f>'Листы ввода'!F2529</f>
        <v>0</v>
      </c>
      <c r="L3631" s="69">
        <f>ROUNDUP('Листы ввода'!G2529*'Общ. данные'!$D$26,0)</f>
        <v>0</v>
      </c>
      <c r="M3631" s="67">
        <f>'Листы ввода'!H2529</f>
        <v>0</v>
      </c>
      <c r="N3631" s="28">
        <f>'Листы ввода'!I2529</f>
        <v>0</v>
      </c>
      <c r="O3631" s="68">
        <f>'Листы ввода'!J2529</f>
        <v>0</v>
      </c>
      <c r="P3631" s="69">
        <f>ROUNDUP('Листы ввода'!K2529*'Общ. данные'!$D$26,0)</f>
        <v>0</v>
      </c>
      <c r="Q3631" s="238">
        <f>ROUNDUP('Листы ввода'!L2529*'Общ. данные'!$D$26,0)</f>
        <v>0</v>
      </c>
      <c r="R3631" s="239"/>
      <c r="S3631" s="238">
        <f>ROUNDUP('Листы ввода'!M2529*'Общ. данные'!$D$26,0)</f>
        <v>0</v>
      </c>
      <c r="T3631" s="240"/>
      <c r="U3631" s="239"/>
      <c r="V3631" s="238">
        <f>ROUNDUP('Листы ввода'!N2529*'Общ. данные'!$D$26,0)</f>
        <v>0</v>
      </c>
      <c r="W3631" s="240"/>
      <c r="X3631" s="239"/>
      <c r="Y3631" s="262">
        <f>'Листы ввода'!O2529</f>
        <v>0</v>
      </c>
      <c r="Z3631" s="263"/>
      <c r="AA3631" s="26">
        <f>'Листы ввода'!P2529</f>
        <v>0</v>
      </c>
      <c r="AB3631" s="68">
        <f>'Листы ввода'!Q2529</f>
        <v>0</v>
      </c>
      <c r="AC3631" s="236">
        <f>'Листы ввода'!R2529</f>
        <v>0</v>
      </c>
      <c r="AD3631" s="236"/>
      <c r="AE3631" s="233">
        <f>IF('Листы ввода'!T2529=1,'Листы на печать'!P3631,AQ3631)</f>
        <v>0</v>
      </c>
      <c r="AF3631" s="264"/>
      <c r="AG3631" s="265"/>
      <c r="AH3631" s="266"/>
      <c r="AI3631" s="26"/>
      <c r="AJ3631" s="27"/>
      <c r="AK3631" s="265"/>
      <c r="AL3631" s="265"/>
      <c r="AM3631" s="266"/>
      <c r="AN3631" s="267"/>
      <c r="AO3631" s="266"/>
      <c r="AP3631" s="301"/>
      <c r="AQ3631" s="46">
        <f t="shared" si="81"/>
        <v>0</v>
      </c>
    </row>
    <row r="3632" spans="1:43" ht="20.45" customHeight="1">
      <c r="A3632" s="314"/>
      <c r="B3632" s="233">
        <f>'Листы ввода'!B2530</f>
        <v>0</v>
      </c>
      <c r="C3632" s="234"/>
      <c r="D3632" s="235">
        <f>'Листы ввода'!C2530</f>
        <v>0</v>
      </c>
      <c r="E3632" s="236"/>
      <c r="F3632" s="237"/>
      <c r="G3632" s="235">
        <f>'Листы ввода'!D2530</f>
        <v>0</v>
      </c>
      <c r="H3632" s="236"/>
      <c r="I3632" s="237"/>
      <c r="J3632" s="26">
        <f>'Листы ввода'!E2530</f>
        <v>0</v>
      </c>
      <c r="K3632" s="27">
        <f>'Листы ввода'!F2530</f>
        <v>0</v>
      </c>
      <c r="L3632" s="69">
        <f>ROUNDUP('Листы ввода'!G2530*'Общ. данные'!$D$26,0)</f>
        <v>0</v>
      </c>
      <c r="M3632" s="67">
        <f>'Листы ввода'!H2530</f>
        <v>0</v>
      </c>
      <c r="N3632" s="28">
        <f>'Листы ввода'!I2530</f>
        <v>0</v>
      </c>
      <c r="O3632" s="68">
        <f>'Листы ввода'!J2530</f>
        <v>0</v>
      </c>
      <c r="P3632" s="69">
        <f>ROUNDUP('Листы ввода'!K2530*'Общ. данные'!$D$26,0)</f>
        <v>0</v>
      </c>
      <c r="Q3632" s="238">
        <f>ROUNDUP('Листы ввода'!L2530*'Общ. данные'!$D$26,0)</f>
        <v>0</v>
      </c>
      <c r="R3632" s="239"/>
      <c r="S3632" s="238">
        <f>ROUNDUP('Листы ввода'!M2530*'Общ. данные'!$D$26,0)</f>
        <v>0</v>
      </c>
      <c r="T3632" s="240"/>
      <c r="U3632" s="239"/>
      <c r="V3632" s="238">
        <f>ROUNDUP('Листы ввода'!N2530*'Общ. данные'!$D$26,0)</f>
        <v>0</v>
      </c>
      <c r="W3632" s="240"/>
      <c r="X3632" s="239"/>
      <c r="Y3632" s="262">
        <f>'Листы ввода'!O2530</f>
        <v>0</v>
      </c>
      <c r="Z3632" s="263"/>
      <c r="AA3632" s="26">
        <f>'Листы ввода'!P2530</f>
        <v>0</v>
      </c>
      <c r="AB3632" s="68">
        <f>'Листы ввода'!Q2530</f>
        <v>0</v>
      </c>
      <c r="AC3632" s="236">
        <f>'Листы ввода'!R2530</f>
        <v>0</v>
      </c>
      <c r="AD3632" s="236"/>
      <c r="AE3632" s="233">
        <f>IF('Листы ввода'!T2530=1,'Листы на печать'!P3632,AQ3632)</f>
        <v>0</v>
      </c>
      <c r="AF3632" s="264"/>
      <c r="AG3632" s="265"/>
      <c r="AH3632" s="266"/>
      <c r="AI3632" s="26"/>
      <c r="AJ3632" s="27"/>
      <c r="AK3632" s="265"/>
      <c r="AL3632" s="265"/>
      <c r="AM3632" s="266"/>
      <c r="AN3632" s="267"/>
      <c r="AO3632" s="266"/>
      <c r="AP3632" s="301"/>
      <c r="AQ3632" s="46">
        <f t="shared" si="81"/>
        <v>0</v>
      </c>
    </row>
    <row r="3633" spans="1:43" ht="20.45" customHeight="1">
      <c r="A3633" s="314"/>
      <c r="B3633" s="233">
        <f>'Листы ввода'!B2531</f>
        <v>0</v>
      </c>
      <c r="C3633" s="234"/>
      <c r="D3633" s="235">
        <f>'Листы ввода'!C2531</f>
        <v>0</v>
      </c>
      <c r="E3633" s="236"/>
      <c r="F3633" s="237"/>
      <c r="G3633" s="235">
        <f>'Листы ввода'!D2531</f>
        <v>0</v>
      </c>
      <c r="H3633" s="236"/>
      <c r="I3633" s="237"/>
      <c r="J3633" s="26">
        <f>'Листы ввода'!E2531</f>
        <v>0</v>
      </c>
      <c r="K3633" s="27">
        <f>'Листы ввода'!F2531</f>
        <v>0</v>
      </c>
      <c r="L3633" s="69">
        <f>ROUNDUP('Листы ввода'!G2531*'Общ. данные'!$D$26,0)</f>
        <v>0</v>
      </c>
      <c r="M3633" s="67">
        <f>'Листы ввода'!H2531</f>
        <v>0</v>
      </c>
      <c r="N3633" s="28">
        <f>'Листы ввода'!I2531</f>
        <v>0</v>
      </c>
      <c r="O3633" s="68">
        <f>'Листы ввода'!J2531</f>
        <v>0</v>
      </c>
      <c r="P3633" s="69">
        <f>ROUNDUP('Листы ввода'!K2531*'Общ. данные'!$D$26,0)</f>
        <v>0</v>
      </c>
      <c r="Q3633" s="238">
        <f>ROUNDUP('Листы ввода'!L2531*'Общ. данные'!$D$26,0)</f>
        <v>0</v>
      </c>
      <c r="R3633" s="239"/>
      <c r="S3633" s="238">
        <f>ROUNDUP('Листы ввода'!M2531*'Общ. данные'!$D$26,0)</f>
        <v>0</v>
      </c>
      <c r="T3633" s="240"/>
      <c r="U3633" s="239"/>
      <c r="V3633" s="238">
        <f>ROUNDUP('Листы ввода'!N2531*'Общ. данные'!$D$26,0)</f>
        <v>0</v>
      </c>
      <c r="W3633" s="240"/>
      <c r="X3633" s="239"/>
      <c r="Y3633" s="262">
        <f>'Листы ввода'!O2531</f>
        <v>0</v>
      </c>
      <c r="Z3633" s="263"/>
      <c r="AA3633" s="26">
        <f>'Листы ввода'!P2531</f>
        <v>0</v>
      </c>
      <c r="AB3633" s="68">
        <f>'Листы ввода'!Q2531</f>
        <v>0</v>
      </c>
      <c r="AC3633" s="236">
        <f>'Листы ввода'!R2531</f>
        <v>0</v>
      </c>
      <c r="AD3633" s="236"/>
      <c r="AE3633" s="233">
        <f>IF('Листы ввода'!T2531=1,'Листы на печать'!P3633,AQ3633)</f>
        <v>0</v>
      </c>
      <c r="AF3633" s="264"/>
      <c r="AG3633" s="265"/>
      <c r="AH3633" s="266"/>
      <c r="AI3633" s="26"/>
      <c r="AJ3633" s="27"/>
      <c r="AK3633" s="265"/>
      <c r="AL3633" s="265"/>
      <c r="AM3633" s="266"/>
      <c r="AN3633" s="267"/>
      <c r="AO3633" s="266"/>
      <c r="AP3633" s="301"/>
      <c r="AQ3633" s="46">
        <f t="shared" si="81"/>
        <v>0</v>
      </c>
    </row>
    <row r="3634" spans="1:43" ht="20.45" customHeight="1">
      <c r="A3634" s="314"/>
      <c r="B3634" s="233">
        <f>'Листы ввода'!B2532</f>
        <v>0</v>
      </c>
      <c r="C3634" s="234"/>
      <c r="D3634" s="235">
        <f>'Листы ввода'!C2532</f>
        <v>0</v>
      </c>
      <c r="E3634" s="236"/>
      <c r="F3634" s="237"/>
      <c r="G3634" s="235">
        <f>'Листы ввода'!D2532</f>
        <v>0</v>
      </c>
      <c r="H3634" s="236"/>
      <c r="I3634" s="237"/>
      <c r="J3634" s="26">
        <f>'Листы ввода'!E2532</f>
        <v>0</v>
      </c>
      <c r="K3634" s="27">
        <f>'Листы ввода'!F2532</f>
        <v>0</v>
      </c>
      <c r="L3634" s="69">
        <f>ROUNDUP('Листы ввода'!G2532*'Общ. данные'!$D$26,0)</f>
        <v>0</v>
      </c>
      <c r="M3634" s="67">
        <f>'Листы ввода'!H2532</f>
        <v>0</v>
      </c>
      <c r="N3634" s="28">
        <f>'Листы ввода'!I2532</f>
        <v>0</v>
      </c>
      <c r="O3634" s="68">
        <f>'Листы ввода'!J2532</f>
        <v>0</v>
      </c>
      <c r="P3634" s="69">
        <f>ROUNDUP('Листы ввода'!K2532*'Общ. данные'!$D$26,0)</f>
        <v>0</v>
      </c>
      <c r="Q3634" s="238">
        <f>ROUNDUP('Листы ввода'!L2532*'Общ. данные'!$D$26,0)</f>
        <v>0</v>
      </c>
      <c r="R3634" s="239"/>
      <c r="S3634" s="238">
        <f>ROUNDUP('Листы ввода'!M2532*'Общ. данные'!$D$26,0)</f>
        <v>0</v>
      </c>
      <c r="T3634" s="240"/>
      <c r="U3634" s="239"/>
      <c r="V3634" s="238">
        <f>ROUNDUP('Листы ввода'!N2532*'Общ. данные'!$D$26,0)</f>
        <v>0</v>
      </c>
      <c r="W3634" s="240"/>
      <c r="X3634" s="239"/>
      <c r="Y3634" s="262">
        <f>'Листы ввода'!O2532</f>
        <v>0</v>
      </c>
      <c r="Z3634" s="263"/>
      <c r="AA3634" s="26">
        <f>'Листы ввода'!P2532</f>
        <v>0</v>
      </c>
      <c r="AB3634" s="68">
        <f>'Листы ввода'!Q2532</f>
        <v>0</v>
      </c>
      <c r="AC3634" s="236">
        <f>'Листы ввода'!R2532</f>
        <v>0</v>
      </c>
      <c r="AD3634" s="236"/>
      <c r="AE3634" s="233">
        <f>IF('Листы ввода'!T2532=1,'Листы на печать'!P3634,AQ3634)</f>
        <v>0</v>
      </c>
      <c r="AF3634" s="264"/>
      <c r="AG3634" s="265"/>
      <c r="AH3634" s="266"/>
      <c r="AI3634" s="26"/>
      <c r="AJ3634" s="27"/>
      <c r="AK3634" s="265"/>
      <c r="AL3634" s="265"/>
      <c r="AM3634" s="266"/>
      <c r="AN3634" s="267"/>
      <c r="AO3634" s="266"/>
      <c r="AP3634" s="301"/>
      <c r="AQ3634" s="46">
        <f t="shared" si="81"/>
        <v>0</v>
      </c>
    </row>
    <row r="3635" spans="1:43" ht="20.45" customHeight="1">
      <c r="A3635" s="314"/>
      <c r="B3635" s="233">
        <f>'Листы ввода'!B2533</f>
        <v>0</v>
      </c>
      <c r="C3635" s="234"/>
      <c r="D3635" s="235">
        <f>'Листы ввода'!C2533</f>
        <v>0</v>
      </c>
      <c r="E3635" s="236"/>
      <c r="F3635" s="237"/>
      <c r="G3635" s="235">
        <f>'Листы ввода'!D2533</f>
        <v>0</v>
      </c>
      <c r="H3635" s="236"/>
      <c r="I3635" s="237"/>
      <c r="J3635" s="26">
        <f>'Листы ввода'!E2533</f>
        <v>0</v>
      </c>
      <c r="K3635" s="27">
        <f>'Листы ввода'!F2533</f>
        <v>0</v>
      </c>
      <c r="L3635" s="69">
        <f>ROUNDUP('Листы ввода'!G2533*'Общ. данные'!$D$26,0)</f>
        <v>0</v>
      </c>
      <c r="M3635" s="67">
        <f>'Листы ввода'!H2533</f>
        <v>0</v>
      </c>
      <c r="N3635" s="28">
        <f>'Листы ввода'!I2533</f>
        <v>0</v>
      </c>
      <c r="O3635" s="68">
        <f>'Листы ввода'!J2533</f>
        <v>0</v>
      </c>
      <c r="P3635" s="69">
        <f>ROUNDUP('Листы ввода'!K2533*'Общ. данные'!$D$26,0)</f>
        <v>0</v>
      </c>
      <c r="Q3635" s="238">
        <f>ROUNDUP('Листы ввода'!L2533*'Общ. данные'!$D$26,0)</f>
        <v>0</v>
      </c>
      <c r="R3635" s="239"/>
      <c r="S3635" s="238">
        <f>ROUNDUP('Листы ввода'!M2533*'Общ. данные'!$D$26,0)</f>
        <v>0</v>
      </c>
      <c r="T3635" s="240"/>
      <c r="U3635" s="239"/>
      <c r="V3635" s="238">
        <f>ROUNDUP('Листы ввода'!N2533*'Общ. данные'!$D$26,0)</f>
        <v>0</v>
      </c>
      <c r="W3635" s="240"/>
      <c r="X3635" s="239"/>
      <c r="Y3635" s="262">
        <f>'Листы ввода'!O2533</f>
        <v>0</v>
      </c>
      <c r="Z3635" s="263"/>
      <c r="AA3635" s="26">
        <f>'Листы ввода'!P2533</f>
        <v>0</v>
      </c>
      <c r="AB3635" s="68">
        <f>'Листы ввода'!Q2533</f>
        <v>0</v>
      </c>
      <c r="AC3635" s="236">
        <f>'Листы ввода'!R2533</f>
        <v>0</v>
      </c>
      <c r="AD3635" s="236"/>
      <c r="AE3635" s="233">
        <f>IF('Листы ввода'!T2533=1,'Листы на печать'!P3635,AQ3635)</f>
        <v>0</v>
      </c>
      <c r="AF3635" s="264"/>
      <c r="AG3635" s="265"/>
      <c r="AH3635" s="266"/>
      <c r="AI3635" s="26"/>
      <c r="AJ3635" s="27"/>
      <c r="AK3635" s="265"/>
      <c r="AL3635" s="265"/>
      <c r="AM3635" s="266"/>
      <c r="AN3635" s="267"/>
      <c r="AO3635" s="266"/>
      <c r="AP3635" s="301"/>
      <c r="AQ3635" s="46">
        <f t="shared" si="81"/>
        <v>0</v>
      </c>
    </row>
    <row r="3636" spans="1:43" ht="20.45" customHeight="1">
      <c r="A3636" s="314"/>
      <c r="B3636" s="233">
        <f>'Листы ввода'!B2534</f>
        <v>0</v>
      </c>
      <c r="C3636" s="234"/>
      <c r="D3636" s="235">
        <f>'Листы ввода'!C2534</f>
        <v>0</v>
      </c>
      <c r="E3636" s="236"/>
      <c r="F3636" s="237"/>
      <c r="G3636" s="235">
        <f>'Листы ввода'!D2534</f>
        <v>0</v>
      </c>
      <c r="H3636" s="236"/>
      <c r="I3636" s="237"/>
      <c r="J3636" s="26">
        <f>'Листы ввода'!E2534</f>
        <v>0</v>
      </c>
      <c r="K3636" s="27">
        <f>'Листы ввода'!F2534</f>
        <v>0</v>
      </c>
      <c r="L3636" s="69">
        <f>ROUNDUP('Листы ввода'!G2534*'Общ. данные'!$D$26,0)</f>
        <v>0</v>
      </c>
      <c r="M3636" s="67">
        <f>'Листы ввода'!H2534</f>
        <v>0</v>
      </c>
      <c r="N3636" s="28">
        <f>'Листы ввода'!I2534</f>
        <v>0</v>
      </c>
      <c r="O3636" s="68">
        <f>'Листы ввода'!J2534</f>
        <v>0</v>
      </c>
      <c r="P3636" s="69">
        <f>ROUNDUP('Листы ввода'!K2534*'Общ. данные'!$D$26,0)</f>
        <v>0</v>
      </c>
      <c r="Q3636" s="238">
        <f>ROUNDUP('Листы ввода'!L2534*'Общ. данные'!$D$26,0)</f>
        <v>0</v>
      </c>
      <c r="R3636" s="239"/>
      <c r="S3636" s="238">
        <f>ROUNDUP('Листы ввода'!M2534*'Общ. данные'!$D$26,0)</f>
        <v>0</v>
      </c>
      <c r="T3636" s="240"/>
      <c r="U3636" s="239"/>
      <c r="V3636" s="238">
        <f>ROUNDUP('Листы ввода'!N2534*'Общ. данные'!$D$26,0)</f>
        <v>0</v>
      </c>
      <c r="W3636" s="240"/>
      <c r="X3636" s="239"/>
      <c r="Y3636" s="262">
        <f>'Листы ввода'!O2534</f>
        <v>0</v>
      </c>
      <c r="Z3636" s="263"/>
      <c r="AA3636" s="26">
        <f>'Листы ввода'!P2534</f>
        <v>0</v>
      </c>
      <c r="AB3636" s="68">
        <f>'Листы ввода'!Q2534</f>
        <v>0</v>
      </c>
      <c r="AC3636" s="236">
        <f>'Листы ввода'!R2534</f>
        <v>0</v>
      </c>
      <c r="AD3636" s="236"/>
      <c r="AE3636" s="233">
        <f>IF('Листы ввода'!T2534=1,'Листы на печать'!P3636,AQ3636)</f>
        <v>0</v>
      </c>
      <c r="AF3636" s="264"/>
      <c r="AG3636" s="265"/>
      <c r="AH3636" s="266"/>
      <c r="AI3636" s="26"/>
      <c r="AJ3636" s="27"/>
      <c r="AK3636" s="265"/>
      <c r="AL3636" s="265"/>
      <c r="AM3636" s="266"/>
      <c r="AN3636" s="267"/>
      <c r="AO3636" s="266"/>
      <c r="AP3636" s="301"/>
      <c r="AQ3636" s="46">
        <f t="shared" si="81"/>
        <v>0</v>
      </c>
    </row>
    <row r="3637" spans="1:43" ht="20.45" customHeight="1">
      <c r="A3637" s="314"/>
      <c r="B3637" s="233">
        <f>'Листы ввода'!B2535</f>
        <v>0</v>
      </c>
      <c r="C3637" s="234"/>
      <c r="D3637" s="235">
        <f>'Листы ввода'!C2535</f>
        <v>0</v>
      </c>
      <c r="E3637" s="236"/>
      <c r="F3637" s="237"/>
      <c r="G3637" s="235">
        <f>'Листы ввода'!D2535</f>
        <v>0</v>
      </c>
      <c r="H3637" s="236"/>
      <c r="I3637" s="237"/>
      <c r="J3637" s="26">
        <f>'Листы ввода'!E2535</f>
        <v>0</v>
      </c>
      <c r="K3637" s="27">
        <f>'Листы ввода'!F2535</f>
        <v>0</v>
      </c>
      <c r="L3637" s="69">
        <f>ROUNDUP('Листы ввода'!G2535*'Общ. данные'!$D$26,0)</f>
        <v>0</v>
      </c>
      <c r="M3637" s="67">
        <f>'Листы ввода'!H2535</f>
        <v>0</v>
      </c>
      <c r="N3637" s="28">
        <f>'Листы ввода'!I2535</f>
        <v>0</v>
      </c>
      <c r="O3637" s="68">
        <f>'Листы ввода'!J2535</f>
        <v>0</v>
      </c>
      <c r="P3637" s="69">
        <f>ROUNDUP('Листы ввода'!K2535*'Общ. данные'!$D$26,0)</f>
        <v>0</v>
      </c>
      <c r="Q3637" s="238">
        <f>ROUNDUP('Листы ввода'!L2535*'Общ. данные'!$D$26,0)</f>
        <v>0</v>
      </c>
      <c r="R3637" s="239"/>
      <c r="S3637" s="238">
        <f>ROUNDUP('Листы ввода'!M2535*'Общ. данные'!$D$26,0)</f>
        <v>0</v>
      </c>
      <c r="T3637" s="240"/>
      <c r="U3637" s="239"/>
      <c r="V3637" s="238">
        <f>ROUNDUP('Листы ввода'!N2535*'Общ. данные'!$D$26,0)</f>
        <v>0</v>
      </c>
      <c r="W3637" s="240"/>
      <c r="X3637" s="239"/>
      <c r="Y3637" s="262">
        <f>'Листы ввода'!O2535</f>
        <v>0</v>
      </c>
      <c r="Z3637" s="263"/>
      <c r="AA3637" s="26">
        <f>'Листы ввода'!P2535</f>
        <v>0</v>
      </c>
      <c r="AB3637" s="68">
        <f>'Листы ввода'!Q2535</f>
        <v>0</v>
      </c>
      <c r="AC3637" s="236">
        <f>'Листы ввода'!R2535</f>
        <v>0</v>
      </c>
      <c r="AD3637" s="236"/>
      <c r="AE3637" s="233">
        <f>IF('Листы ввода'!T2535=1,'Листы на печать'!P3637,AQ3637)</f>
        <v>0</v>
      </c>
      <c r="AF3637" s="264"/>
      <c r="AG3637" s="265"/>
      <c r="AH3637" s="266"/>
      <c r="AI3637" s="26"/>
      <c r="AJ3637" s="27"/>
      <c r="AK3637" s="265"/>
      <c r="AL3637" s="265"/>
      <c r="AM3637" s="266"/>
      <c r="AN3637" s="267"/>
      <c r="AO3637" s="266"/>
      <c r="AP3637" s="301"/>
      <c r="AQ3637" s="46">
        <f t="shared" si="81"/>
        <v>0</v>
      </c>
    </row>
    <row r="3638" spans="1:43" ht="20.45" customHeight="1">
      <c r="A3638" s="314"/>
      <c r="B3638" s="233">
        <f>'Листы ввода'!B2536</f>
        <v>0</v>
      </c>
      <c r="C3638" s="234"/>
      <c r="D3638" s="235">
        <f>'Листы ввода'!C2536</f>
        <v>0</v>
      </c>
      <c r="E3638" s="236"/>
      <c r="F3638" s="237"/>
      <c r="G3638" s="235">
        <f>'Листы ввода'!D2536</f>
        <v>0</v>
      </c>
      <c r="H3638" s="236"/>
      <c r="I3638" s="237"/>
      <c r="J3638" s="26">
        <f>'Листы ввода'!E2536</f>
        <v>0</v>
      </c>
      <c r="K3638" s="27">
        <f>'Листы ввода'!F2536</f>
        <v>0</v>
      </c>
      <c r="L3638" s="69">
        <f>ROUNDUP('Листы ввода'!G2536*'Общ. данные'!$D$26,0)</f>
        <v>0</v>
      </c>
      <c r="M3638" s="67">
        <f>'Листы ввода'!H2536</f>
        <v>0</v>
      </c>
      <c r="N3638" s="28">
        <f>'Листы ввода'!I2536</f>
        <v>0</v>
      </c>
      <c r="O3638" s="68">
        <f>'Листы ввода'!J2536</f>
        <v>0</v>
      </c>
      <c r="P3638" s="69">
        <f>ROUNDUP('Листы ввода'!K2536*'Общ. данные'!$D$26,0)</f>
        <v>0</v>
      </c>
      <c r="Q3638" s="238">
        <f>ROUNDUP('Листы ввода'!L2536*'Общ. данные'!$D$26,0)</f>
        <v>0</v>
      </c>
      <c r="R3638" s="239"/>
      <c r="S3638" s="238">
        <f>ROUNDUP('Листы ввода'!M2536*'Общ. данные'!$D$26,0)</f>
        <v>0</v>
      </c>
      <c r="T3638" s="240"/>
      <c r="U3638" s="239"/>
      <c r="V3638" s="238">
        <f>ROUNDUP('Листы ввода'!N2536*'Общ. данные'!$D$26,0)</f>
        <v>0</v>
      </c>
      <c r="W3638" s="240"/>
      <c r="X3638" s="239"/>
      <c r="Y3638" s="262">
        <f>'Листы ввода'!O2536</f>
        <v>0</v>
      </c>
      <c r="Z3638" s="263"/>
      <c r="AA3638" s="26">
        <f>'Листы ввода'!P2536</f>
        <v>0</v>
      </c>
      <c r="AB3638" s="68">
        <f>'Листы ввода'!Q2536</f>
        <v>0</v>
      </c>
      <c r="AC3638" s="236">
        <f>'Листы ввода'!R2536</f>
        <v>0</v>
      </c>
      <c r="AD3638" s="236"/>
      <c r="AE3638" s="233">
        <f>IF('Листы ввода'!T2536=1,'Листы на печать'!P3638,AQ3638)</f>
        <v>0</v>
      </c>
      <c r="AF3638" s="264"/>
      <c r="AG3638" s="265"/>
      <c r="AH3638" s="266"/>
      <c r="AI3638" s="26"/>
      <c r="AJ3638" s="27"/>
      <c r="AK3638" s="265"/>
      <c r="AL3638" s="265"/>
      <c r="AM3638" s="266"/>
      <c r="AN3638" s="267"/>
      <c r="AO3638" s="266"/>
      <c r="AP3638" s="301"/>
      <c r="AQ3638" s="46">
        <f t="shared" si="81"/>
        <v>0</v>
      </c>
    </row>
    <row r="3639" spans="1:43" ht="20.45" customHeight="1">
      <c r="A3639" s="314"/>
      <c r="B3639" s="233">
        <f>'Листы ввода'!B2537</f>
        <v>0</v>
      </c>
      <c r="C3639" s="234"/>
      <c r="D3639" s="235">
        <f>'Листы ввода'!C2537</f>
        <v>0</v>
      </c>
      <c r="E3639" s="236"/>
      <c r="F3639" s="237"/>
      <c r="G3639" s="235">
        <f>'Листы ввода'!D2537</f>
        <v>0</v>
      </c>
      <c r="H3639" s="236"/>
      <c r="I3639" s="237"/>
      <c r="J3639" s="26">
        <f>'Листы ввода'!E2537</f>
        <v>0</v>
      </c>
      <c r="K3639" s="27">
        <f>'Листы ввода'!F2537</f>
        <v>0</v>
      </c>
      <c r="L3639" s="69">
        <f>ROUNDUP('Листы ввода'!G2537*'Общ. данные'!$D$26,0)</f>
        <v>0</v>
      </c>
      <c r="M3639" s="67">
        <f>'Листы ввода'!H2537</f>
        <v>0</v>
      </c>
      <c r="N3639" s="28">
        <f>'Листы ввода'!I2537</f>
        <v>0</v>
      </c>
      <c r="O3639" s="68">
        <f>'Листы ввода'!J2537</f>
        <v>0</v>
      </c>
      <c r="P3639" s="69">
        <f>ROUNDUP('Листы ввода'!K2537*'Общ. данные'!$D$26,0)</f>
        <v>0</v>
      </c>
      <c r="Q3639" s="238">
        <f>ROUNDUP('Листы ввода'!L2537*'Общ. данные'!$D$26,0)</f>
        <v>0</v>
      </c>
      <c r="R3639" s="239"/>
      <c r="S3639" s="238">
        <f>ROUNDUP('Листы ввода'!M2537*'Общ. данные'!$D$26,0)</f>
        <v>0</v>
      </c>
      <c r="T3639" s="240"/>
      <c r="U3639" s="239"/>
      <c r="V3639" s="238">
        <f>ROUNDUP('Листы ввода'!N2537*'Общ. данные'!$D$26,0)</f>
        <v>0</v>
      </c>
      <c r="W3639" s="240"/>
      <c r="X3639" s="239"/>
      <c r="Y3639" s="262">
        <f>'Листы ввода'!O2537</f>
        <v>0</v>
      </c>
      <c r="Z3639" s="263"/>
      <c r="AA3639" s="26">
        <f>'Листы ввода'!P2537</f>
        <v>0</v>
      </c>
      <c r="AB3639" s="68">
        <f>'Листы ввода'!Q2537</f>
        <v>0</v>
      </c>
      <c r="AC3639" s="236">
        <f>'Листы ввода'!R2537</f>
        <v>0</v>
      </c>
      <c r="AD3639" s="236"/>
      <c r="AE3639" s="233">
        <f>IF('Листы ввода'!T2537=1,'Листы на печать'!P3639,AQ3639)</f>
        <v>0</v>
      </c>
      <c r="AF3639" s="264"/>
      <c r="AG3639" s="265"/>
      <c r="AH3639" s="266"/>
      <c r="AI3639" s="26"/>
      <c r="AJ3639" s="27"/>
      <c r="AK3639" s="265"/>
      <c r="AL3639" s="265"/>
      <c r="AM3639" s="266"/>
      <c r="AN3639" s="267"/>
      <c r="AO3639" s="266"/>
      <c r="AP3639" s="301"/>
      <c r="AQ3639" s="46">
        <f t="shared" si="81"/>
        <v>0</v>
      </c>
    </row>
    <row r="3640" spans="1:43" ht="20.45" customHeight="1">
      <c r="A3640" s="314"/>
      <c r="B3640" s="233">
        <f>'Листы ввода'!B2538</f>
        <v>0</v>
      </c>
      <c r="C3640" s="234"/>
      <c r="D3640" s="235">
        <f>'Листы ввода'!C2538</f>
        <v>0</v>
      </c>
      <c r="E3640" s="236"/>
      <c r="F3640" s="237"/>
      <c r="G3640" s="235">
        <f>'Листы ввода'!D2538</f>
        <v>0</v>
      </c>
      <c r="H3640" s="236"/>
      <c r="I3640" s="237"/>
      <c r="J3640" s="26">
        <f>'Листы ввода'!E2538</f>
        <v>0</v>
      </c>
      <c r="K3640" s="27">
        <f>'Листы ввода'!F2538</f>
        <v>0</v>
      </c>
      <c r="L3640" s="69">
        <f>ROUNDUP('Листы ввода'!G2538*'Общ. данные'!$D$26,0)</f>
        <v>0</v>
      </c>
      <c r="M3640" s="67">
        <f>'Листы ввода'!H2538</f>
        <v>0</v>
      </c>
      <c r="N3640" s="28">
        <f>'Листы ввода'!I2538</f>
        <v>0</v>
      </c>
      <c r="O3640" s="68">
        <f>'Листы ввода'!J2538</f>
        <v>0</v>
      </c>
      <c r="P3640" s="69">
        <f>ROUNDUP('Листы ввода'!K2538*'Общ. данные'!$D$26,0)</f>
        <v>0</v>
      </c>
      <c r="Q3640" s="238">
        <f>ROUNDUP('Листы ввода'!L2538*'Общ. данные'!$D$26,0)</f>
        <v>0</v>
      </c>
      <c r="R3640" s="239"/>
      <c r="S3640" s="238">
        <f>ROUNDUP('Листы ввода'!M2538*'Общ. данные'!$D$26,0)</f>
        <v>0</v>
      </c>
      <c r="T3640" s="240"/>
      <c r="U3640" s="239"/>
      <c r="V3640" s="238">
        <f>ROUNDUP('Листы ввода'!N2538*'Общ. данные'!$D$26,0)</f>
        <v>0</v>
      </c>
      <c r="W3640" s="240"/>
      <c r="X3640" s="239"/>
      <c r="Y3640" s="262">
        <f>'Листы ввода'!O2538</f>
        <v>0</v>
      </c>
      <c r="Z3640" s="263"/>
      <c r="AA3640" s="26">
        <f>'Листы ввода'!P2538</f>
        <v>0</v>
      </c>
      <c r="AB3640" s="68">
        <f>'Листы ввода'!Q2538</f>
        <v>0</v>
      </c>
      <c r="AC3640" s="236">
        <f>'Листы ввода'!R2538</f>
        <v>0</v>
      </c>
      <c r="AD3640" s="236"/>
      <c r="AE3640" s="233">
        <f>IF('Листы ввода'!T2538=1,'Листы на печать'!P3640,AQ3640)</f>
        <v>0</v>
      </c>
      <c r="AF3640" s="264"/>
      <c r="AG3640" s="265"/>
      <c r="AH3640" s="266"/>
      <c r="AI3640" s="26"/>
      <c r="AJ3640" s="27"/>
      <c r="AK3640" s="265"/>
      <c r="AL3640" s="265"/>
      <c r="AM3640" s="266"/>
      <c r="AN3640" s="267"/>
      <c r="AO3640" s="266"/>
      <c r="AP3640" s="301"/>
      <c r="AQ3640" s="46">
        <f t="shared" si="81"/>
        <v>0</v>
      </c>
    </row>
    <row r="3641" spans="1:43" ht="20.45" customHeight="1">
      <c r="A3641" s="314"/>
      <c r="B3641" s="233">
        <f>'Листы ввода'!B2539</f>
        <v>0</v>
      </c>
      <c r="C3641" s="234"/>
      <c r="D3641" s="235">
        <f>'Листы ввода'!C2539</f>
        <v>0</v>
      </c>
      <c r="E3641" s="236"/>
      <c r="F3641" s="237"/>
      <c r="G3641" s="235">
        <f>'Листы ввода'!D2539</f>
        <v>0</v>
      </c>
      <c r="H3641" s="236"/>
      <c r="I3641" s="237"/>
      <c r="J3641" s="26">
        <f>'Листы ввода'!E2539</f>
        <v>0</v>
      </c>
      <c r="K3641" s="27">
        <f>'Листы ввода'!F2539</f>
        <v>0</v>
      </c>
      <c r="L3641" s="69">
        <f>ROUNDUP('Листы ввода'!G2539*'Общ. данные'!$D$26,0)</f>
        <v>0</v>
      </c>
      <c r="M3641" s="67">
        <f>'Листы ввода'!H2539</f>
        <v>0</v>
      </c>
      <c r="N3641" s="28">
        <f>'Листы ввода'!I2539</f>
        <v>0</v>
      </c>
      <c r="O3641" s="68">
        <f>'Листы ввода'!J2539</f>
        <v>0</v>
      </c>
      <c r="P3641" s="69">
        <f>ROUNDUP('Листы ввода'!K2539*'Общ. данные'!$D$26,0)</f>
        <v>0</v>
      </c>
      <c r="Q3641" s="238">
        <f>ROUNDUP('Листы ввода'!L2539*'Общ. данные'!$D$26,0)</f>
        <v>0</v>
      </c>
      <c r="R3641" s="239"/>
      <c r="S3641" s="238">
        <f>ROUNDUP('Листы ввода'!M2539*'Общ. данные'!$D$26,0)</f>
        <v>0</v>
      </c>
      <c r="T3641" s="240"/>
      <c r="U3641" s="239"/>
      <c r="V3641" s="238">
        <f>ROUNDUP('Листы ввода'!N2539*'Общ. данные'!$D$26,0)</f>
        <v>0</v>
      </c>
      <c r="W3641" s="240"/>
      <c r="X3641" s="239"/>
      <c r="Y3641" s="262">
        <f>'Листы ввода'!O2539</f>
        <v>0</v>
      </c>
      <c r="Z3641" s="263"/>
      <c r="AA3641" s="26">
        <f>'Листы ввода'!P2539</f>
        <v>0</v>
      </c>
      <c r="AB3641" s="68">
        <f>'Листы ввода'!Q2539</f>
        <v>0</v>
      </c>
      <c r="AC3641" s="236">
        <f>'Листы ввода'!R2539</f>
        <v>0</v>
      </c>
      <c r="AD3641" s="236"/>
      <c r="AE3641" s="233">
        <f>IF('Листы ввода'!T2539=1,'Листы на печать'!P3641,AQ3641)</f>
        <v>0</v>
      </c>
      <c r="AF3641" s="264"/>
      <c r="AG3641" s="265"/>
      <c r="AH3641" s="266"/>
      <c r="AI3641" s="26"/>
      <c r="AJ3641" s="27"/>
      <c r="AK3641" s="265"/>
      <c r="AL3641" s="265"/>
      <c r="AM3641" s="266"/>
      <c r="AN3641" s="267"/>
      <c r="AO3641" s="266"/>
      <c r="AP3641" s="301"/>
      <c r="AQ3641" s="46">
        <f t="shared" si="81"/>
        <v>0</v>
      </c>
    </row>
    <row r="3642" spans="1:43" ht="20.45" customHeight="1">
      <c r="A3642" s="314"/>
      <c r="B3642" s="233">
        <f>'Листы ввода'!B2540</f>
        <v>0</v>
      </c>
      <c r="C3642" s="234"/>
      <c r="D3642" s="235">
        <f>'Листы ввода'!C2540</f>
        <v>0</v>
      </c>
      <c r="E3642" s="236"/>
      <c r="F3642" s="237"/>
      <c r="G3642" s="235">
        <f>'Листы ввода'!D2540</f>
        <v>0</v>
      </c>
      <c r="H3642" s="236"/>
      <c r="I3642" s="237"/>
      <c r="J3642" s="26">
        <f>'Листы ввода'!E2540</f>
        <v>0</v>
      </c>
      <c r="K3642" s="27">
        <f>'Листы ввода'!F2540</f>
        <v>0</v>
      </c>
      <c r="L3642" s="69">
        <f>ROUNDUP('Листы ввода'!G2540*'Общ. данные'!$D$26,0)</f>
        <v>0</v>
      </c>
      <c r="M3642" s="67">
        <f>'Листы ввода'!H2540</f>
        <v>0</v>
      </c>
      <c r="N3642" s="28">
        <f>'Листы ввода'!I2540</f>
        <v>0</v>
      </c>
      <c r="O3642" s="68">
        <f>'Листы ввода'!J2540</f>
        <v>0</v>
      </c>
      <c r="P3642" s="69">
        <f>ROUNDUP('Листы ввода'!K2540*'Общ. данные'!$D$26,0)</f>
        <v>0</v>
      </c>
      <c r="Q3642" s="238">
        <f>ROUNDUP('Листы ввода'!L2540*'Общ. данные'!$D$26,0)</f>
        <v>0</v>
      </c>
      <c r="R3642" s="239"/>
      <c r="S3642" s="238">
        <f>ROUNDUP('Листы ввода'!M2540*'Общ. данные'!$D$26,0)</f>
        <v>0</v>
      </c>
      <c r="T3642" s="240"/>
      <c r="U3642" s="239"/>
      <c r="V3642" s="238">
        <f>ROUNDUP('Листы ввода'!N2540*'Общ. данные'!$D$26,0)</f>
        <v>0</v>
      </c>
      <c r="W3642" s="240"/>
      <c r="X3642" s="239"/>
      <c r="Y3642" s="262">
        <f>'Листы ввода'!O2540</f>
        <v>0</v>
      </c>
      <c r="Z3642" s="263"/>
      <c r="AA3642" s="26">
        <f>'Листы ввода'!P2540</f>
        <v>0</v>
      </c>
      <c r="AB3642" s="68">
        <f>'Листы ввода'!Q2540</f>
        <v>0</v>
      </c>
      <c r="AC3642" s="236">
        <f>'Листы ввода'!R2540</f>
        <v>0</v>
      </c>
      <c r="AD3642" s="236"/>
      <c r="AE3642" s="233">
        <f>IF('Листы ввода'!T2540=1,'Листы на печать'!P3642,AQ3642)</f>
        <v>0</v>
      </c>
      <c r="AF3642" s="264"/>
      <c r="AG3642" s="265"/>
      <c r="AH3642" s="266"/>
      <c r="AI3642" s="26"/>
      <c r="AJ3642" s="27"/>
      <c r="AK3642" s="265"/>
      <c r="AL3642" s="265"/>
      <c r="AM3642" s="266"/>
      <c r="AN3642" s="267"/>
      <c r="AO3642" s="266"/>
      <c r="AP3642" s="301"/>
      <c r="AQ3642" s="46">
        <f t="shared" si="81"/>
        <v>0</v>
      </c>
    </row>
    <row r="3643" spans="1:43" ht="20.45" customHeight="1">
      <c r="A3643" s="314"/>
      <c r="B3643" s="233">
        <f>'Листы ввода'!B2541</f>
        <v>0</v>
      </c>
      <c r="C3643" s="234"/>
      <c r="D3643" s="235">
        <f>'Листы ввода'!C2541</f>
        <v>0</v>
      </c>
      <c r="E3643" s="236"/>
      <c r="F3643" s="237"/>
      <c r="G3643" s="235">
        <f>'Листы ввода'!D2541</f>
        <v>0</v>
      </c>
      <c r="H3643" s="236"/>
      <c r="I3643" s="237"/>
      <c r="J3643" s="26">
        <f>'Листы ввода'!E2541</f>
        <v>0</v>
      </c>
      <c r="K3643" s="27">
        <f>'Листы ввода'!F2541</f>
        <v>0</v>
      </c>
      <c r="L3643" s="69">
        <f>ROUNDUP('Листы ввода'!G2541*'Общ. данные'!$D$26,0)</f>
        <v>0</v>
      </c>
      <c r="M3643" s="67">
        <f>'Листы ввода'!H2541</f>
        <v>0</v>
      </c>
      <c r="N3643" s="28">
        <f>'Листы ввода'!I2541</f>
        <v>0</v>
      </c>
      <c r="O3643" s="68">
        <f>'Листы ввода'!J2541</f>
        <v>0</v>
      </c>
      <c r="P3643" s="69">
        <f>ROUNDUP('Листы ввода'!K2541*'Общ. данные'!$D$26,0)</f>
        <v>0</v>
      </c>
      <c r="Q3643" s="238">
        <f>ROUNDUP('Листы ввода'!L2541*'Общ. данные'!$D$26,0)</f>
        <v>0</v>
      </c>
      <c r="R3643" s="239"/>
      <c r="S3643" s="238">
        <f>ROUNDUP('Листы ввода'!M2541*'Общ. данные'!$D$26,0)</f>
        <v>0</v>
      </c>
      <c r="T3643" s="240"/>
      <c r="U3643" s="239"/>
      <c r="V3643" s="238">
        <f>ROUNDUP('Листы ввода'!N2541*'Общ. данные'!$D$26,0)</f>
        <v>0</v>
      </c>
      <c r="W3643" s="240"/>
      <c r="X3643" s="239"/>
      <c r="Y3643" s="262">
        <f>'Листы ввода'!O2541</f>
        <v>0</v>
      </c>
      <c r="Z3643" s="263"/>
      <c r="AA3643" s="26">
        <f>'Листы ввода'!P2541</f>
        <v>0</v>
      </c>
      <c r="AB3643" s="68">
        <f>'Листы ввода'!Q2541</f>
        <v>0</v>
      </c>
      <c r="AC3643" s="236">
        <f>'Листы ввода'!R2541</f>
        <v>0</v>
      </c>
      <c r="AD3643" s="236"/>
      <c r="AE3643" s="233">
        <f>IF('Листы ввода'!T2541=1,'Листы на печать'!P3643,AQ3643)</f>
        <v>0</v>
      </c>
      <c r="AF3643" s="264"/>
      <c r="AG3643" s="265"/>
      <c r="AH3643" s="266"/>
      <c r="AI3643" s="26"/>
      <c r="AJ3643" s="27"/>
      <c r="AK3643" s="265"/>
      <c r="AL3643" s="265"/>
      <c r="AM3643" s="266"/>
      <c r="AN3643" s="267"/>
      <c r="AO3643" s="266"/>
      <c r="AP3643" s="301"/>
      <c r="AQ3643" s="46">
        <f t="shared" si="81"/>
        <v>0</v>
      </c>
    </row>
    <row r="3644" spans="1:43" ht="20.45" customHeight="1">
      <c r="A3644" s="314"/>
      <c r="B3644" s="233">
        <f>'Листы ввода'!B2542</f>
        <v>0</v>
      </c>
      <c r="C3644" s="234"/>
      <c r="D3644" s="235">
        <f>'Листы ввода'!C2542</f>
        <v>0</v>
      </c>
      <c r="E3644" s="236"/>
      <c r="F3644" s="237"/>
      <c r="G3644" s="235">
        <f>'Листы ввода'!D2542</f>
        <v>0</v>
      </c>
      <c r="H3644" s="236"/>
      <c r="I3644" s="237"/>
      <c r="J3644" s="26">
        <f>'Листы ввода'!E2542</f>
        <v>0</v>
      </c>
      <c r="K3644" s="27">
        <f>'Листы ввода'!F2542</f>
        <v>0</v>
      </c>
      <c r="L3644" s="69">
        <f>ROUNDUP('Листы ввода'!G2542*'Общ. данные'!$D$26,0)</f>
        <v>0</v>
      </c>
      <c r="M3644" s="67">
        <f>'Листы ввода'!H2542</f>
        <v>0</v>
      </c>
      <c r="N3644" s="28">
        <f>'Листы ввода'!I2542</f>
        <v>0</v>
      </c>
      <c r="O3644" s="68">
        <f>'Листы ввода'!J2542</f>
        <v>0</v>
      </c>
      <c r="P3644" s="69">
        <f>ROUNDUP('Листы ввода'!K2542*'Общ. данные'!$D$26,0)</f>
        <v>0</v>
      </c>
      <c r="Q3644" s="238">
        <f>ROUNDUP('Листы ввода'!L2542*'Общ. данные'!$D$26,0)</f>
        <v>0</v>
      </c>
      <c r="R3644" s="239"/>
      <c r="S3644" s="238">
        <f>ROUNDUP('Листы ввода'!M2542*'Общ. данные'!$D$26,0)</f>
        <v>0</v>
      </c>
      <c r="T3644" s="240"/>
      <c r="U3644" s="239"/>
      <c r="V3644" s="238">
        <f>ROUNDUP('Листы ввода'!N2542*'Общ. данные'!$D$26,0)</f>
        <v>0</v>
      </c>
      <c r="W3644" s="240"/>
      <c r="X3644" s="239"/>
      <c r="Y3644" s="262">
        <f>'Листы ввода'!O2542</f>
        <v>0</v>
      </c>
      <c r="Z3644" s="263"/>
      <c r="AA3644" s="26">
        <f>'Листы ввода'!P2542</f>
        <v>0</v>
      </c>
      <c r="AB3644" s="68">
        <f>'Листы ввода'!Q2542</f>
        <v>0</v>
      </c>
      <c r="AC3644" s="236">
        <f>'Листы ввода'!R2542</f>
        <v>0</v>
      </c>
      <c r="AD3644" s="236"/>
      <c r="AE3644" s="233">
        <f>IF('Листы ввода'!T2542=1,'Листы на печать'!P3644,AQ3644)</f>
        <v>0</v>
      </c>
      <c r="AF3644" s="264"/>
      <c r="AG3644" s="265"/>
      <c r="AH3644" s="266"/>
      <c r="AI3644" s="26"/>
      <c r="AJ3644" s="27"/>
      <c r="AK3644" s="265"/>
      <c r="AL3644" s="265"/>
      <c r="AM3644" s="266"/>
      <c r="AN3644" s="267"/>
      <c r="AO3644" s="266"/>
      <c r="AP3644" s="301"/>
      <c r="AQ3644" s="46">
        <f t="shared" si="81"/>
        <v>0</v>
      </c>
    </row>
    <row r="3645" spans="1:43" ht="20.45" customHeight="1">
      <c r="A3645" s="314"/>
      <c r="B3645" s="233">
        <f>'Листы ввода'!B2543</f>
        <v>0</v>
      </c>
      <c r="C3645" s="234"/>
      <c r="D3645" s="235">
        <f>'Листы ввода'!C2543</f>
        <v>0</v>
      </c>
      <c r="E3645" s="236"/>
      <c r="F3645" s="237"/>
      <c r="G3645" s="235">
        <f>'Листы ввода'!D2543</f>
        <v>0</v>
      </c>
      <c r="H3645" s="236"/>
      <c r="I3645" s="237"/>
      <c r="J3645" s="26">
        <f>'Листы ввода'!E2543</f>
        <v>0</v>
      </c>
      <c r="K3645" s="27">
        <f>'Листы ввода'!F2543</f>
        <v>0</v>
      </c>
      <c r="L3645" s="69">
        <f>ROUNDUP('Листы ввода'!G2543*'Общ. данные'!$D$26,0)</f>
        <v>0</v>
      </c>
      <c r="M3645" s="67">
        <f>'Листы ввода'!H2543</f>
        <v>0</v>
      </c>
      <c r="N3645" s="28">
        <f>'Листы ввода'!I2543</f>
        <v>0</v>
      </c>
      <c r="O3645" s="68">
        <f>'Листы ввода'!J2543</f>
        <v>0</v>
      </c>
      <c r="P3645" s="69">
        <f>ROUNDUP('Листы ввода'!K2543*'Общ. данные'!$D$26,0)</f>
        <v>0</v>
      </c>
      <c r="Q3645" s="238">
        <f>ROUNDUP('Листы ввода'!L2543*'Общ. данные'!$D$26,0)</f>
        <v>0</v>
      </c>
      <c r="R3645" s="239"/>
      <c r="S3645" s="238">
        <f>ROUNDUP('Листы ввода'!M2543*'Общ. данные'!$D$26,0)</f>
        <v>0</v>
      </c>
      <c r="T3645" s="240"/>
      <c r="U3645" s="239"/>
      <c r="V3645" s="238">
        <f>ROUNDUP('Листы ввода'!N2543*'Общ. данные'!$D$26,0)</f>
        <v>0</v>
      </c>
      <c r="W3645" s="240"/>
      <c r="X3645" s="239"/>
      <c r="Y3645" s="262">
        <f>'Листы ввода'!O2543</f>
        <v>0</v>
      </c>
      <c r="Z3645" s="263"/>
      <c r="AA3645" s="26">
        <f>'Листы ввода'!P2543</f>
        <v>0</v>
      </c>
      <c r="AB3645" s="68">
        <f>'Листы ввода'!Q2543</f>
        <v>0</v>
      </c>
      <c r="AC3645" s="236">
        <f>'Листы ввода'!R2543</f>
        <v>0</v>
      </c>
      <c r="AD3645" s="236"/>
      <c r="AE3645" s="233">
        <f>IF('Листы ввода'!T2543=1,'Листы на печать'!P3645,AQ3645)</f>
        <v>0</v>
      </c>
      <c r="AF3645" s="264"/>
      <c r="AG3645" s="265"/>
      <c r="AH3645" s="266"/>
      <c r="AI3645" s="26"/>
      <c r="AJ3645" s="27"/>
      <c r="AK3645" s="265"/>
      <c r="AL3645" s="265"/>
      <c r="AM3645" s="266"/>
      <c r="AN3645" s="267"/>
      <c r="AO3645" s="266"/>
      <c r="AP3645" s="301"/>
      <c r="AQ3645" s="46">
        <f t="shared" si="81"/>
        <v>0</v>
      </c>
    </row>
    <row r="3646" spans="1:43" ht="20.45" customHeight="1">
      <c r="A3646" s="314"/>
      <c r="B3646" s="233">
        <f>'Листы ввода'!B2544</f>
        <v>0</v>
      </c>
      <c r="C3646" s="234"/>
      <c r="D3646" s="235">
        <f>'Листы ввода'!C2544</f>
        <v>0</v>
      </c>
      <c r="E3646" s="236"/>
      <c r="F3646" s="237"/>
      <c r="G3646" s="235">
        <f>'Листы ввода'!D2544</f>
        <v>0</v>
      </c>
      <c r="H3646" s="236"/>
      <c r="I3646" s="237"/>
      <c r="J3646" s="26">
        <f>'Листы ввода'!E2544</f>
        <v>0</v>
      </c>
      <c r="K3646" s="27">
        <f>'Листы ввода'!F2544</f>
        <v>0</v>
      </c>
      <c r="L3646" s="69">
        <f>ROUNDUP('Листы ввода'!G2544*'Общ. данные'!$D$26,0)</f>
        <v>0</v>
      </c>
      <c r="M3646" s="67">
        <f>'Листы ввода'!H2544</f>
        <v>0</v>
      </c>
      <c r="N3646" s="28">
        <f>'Листы ввода'!I2544</f>
        <v>0</v>
      </c>
      <c r="O3646" s="68">
        <f>'Листы ввода'!J2544</f>
        <v>0</v>
      </c>
      <c r="P3646" s="69">
        <f>ROUNDUP('Листы ввода'!K2544*'Общ. данные'!$D$26,0)</f>
        <v>0</v>
      </c>
      <c r="Q3646" s="238">
        <f>ROUNDUP('Листы ввода'!L2544*'Общ. данные'!$D$26,0)</f>
        <v>0</v>
      </c>
      <c r="R3646" s="239"/>
      <c r="S3646" s="238">
        <f>ROUNDUP('Листы ввода'!M2544*'Общ. данные'!$D$26,0)</f>
        <v>0</v>
      </c>
      <c r="T3646" s="240"/>
      <c r="U3646" s="239"/>
      <c r="V3646" s="238">
        <f>ROUNDUP('Листы ввода'!N2544*'Общ. данные'!$D$26,0)</f>
        <v>0</v>
      </c>
      <c r="W3646" s="240"/>
      <c r="X3646" s="239"/>
      <c r="Y3646" s="262">
        <f>'Листы ввода'!O2544</f>
        <v>0</v>
      </c>
      <c r="Z3646" s="263"/>
      <c r="AA3646" s="26">
        <f>'Листы ввода'!P2544</f>
        <v>0</v>
      </c>
      <c r="AB3646" s="68">
        <f>'Листы ввода'!Q2544</f>
        <v>0</v>
      </c>
      <c r="AC3646" s="236">
        <f>'Листы ввода'!R2544</f>
        <v>0</v>
      </c>
      <c r="AD3646" s="236"/>
      <c r="AE3646" s="233">
        <f>IF('Листы ввода'!T2544=1,'Листы на печать'!P3646,AQ3646)</f>
        <v>0</v>
      </c>
      <c r="AF3646" s="264"/>
      <c r="AG3646" s="265"/>
      <c r="AH3646" s="266"/>
      <c r="AI3646" s="31"/>
      <c r="AJ3646" s="32"/>
      <c r="AK3646" s="265"/>
      <c r="AL3646" s="265"/>
      <c r="AM3646" s="266"/>
      <c r="AN3646" s="267"/>
      <c r="AO3646" s="266"/>
      <c r="AP3646" s="301"/>
      <c r="AQ3646" s="46">
        <f t="shared" si="81"/>
        <v>0</v>
      </c>
    </row>
    <row r="3647" spans="1:43" ht="20.45" customHeight="1">
      <c r="A3647" s="314"/>
      <c r="B3647" s="233">
        <f>'Листы ввода'!B2545</f>
        <v>0</v>
      </c>
      <c r="C3647" s="234"/>
      <c r="D3647" s="235">
        <f>'Листы ввода'!C2545</f>
        <v>0</v>
      </c>
      <c r="E3647" s="236"/>
      <c r="F3647" s="237"/>
      <c r="G3647" s="235">
        <f>'Листы ввода'!D2545</f>
        <v>0</v>
      </c>
      <c r="H3647" s="236"/>
      <c r="I3647" s="237"/>
      <c r="J3647" s="26">
        <f>'Листы ввода'!E2545</f>
        <v>0</v>
      </c>
      <c r="K3647" s="27">
        <f>'Листы ввода'!F2545</f>
        <v>0</v>
      </c>
      <c r="L3647" s="69">
        <f>ROUNDUP('Листы ввода'!G2545*'Общ. данные'!$D$26,0)</f>
        <v>0</v>
      </c>
      <c r="M3647" s="67">
        <f>'Листы ввода'!H2545</f>
        <v>0</v>
      </c>
      <c r="N3647" s="28">
        <f>'Листы ввода'!I2545</f>
        <v>0</v>
      </c>
      <c r="O3647" s="68">
        <f>'Листы ввода'!J2545</f>
        <v>0</v>
      </c>
      <c r="P3647" s="69">
        <f>ROUNDUP('Листы ввода'!K2545*'Общ. данные'!$D$26,0)</f>
        <v>0</v>
      </c>
      <c r="Q3647" s="238">
        <f>ROUNDUP('Листы ввода'!L2545*'Общ. данные'!$D$26,0)</f>
        <v>0</v>
      </c>
      <c r="R3647" s="239"/>
      <c r="S3647" s="238">
        <f>ROUNDUP('Листы ввода'!M2545*'Общ. данные'!$D$26,0)</f>
        <v>0</v>
      </c>
      <c r="T3647" s="240"/>
      <c r="U3647" s="239"/>
      <c r="V3647" s="238">
        <f>ROUNDUP('Листы ввода'!N2545*'Общ. данные'!$D$26,0)</f>
        <v>0</v>
      </c>
      <c r="W3647" s="240"/>
      <c r="X3647" s="239"/>
      <c r="Y3647" s="262">
        <f>'Листы ввода'!O2545</f>
        <v>0</v>
      </c>
      <c r="Z3647" s="263"/>
      <c r="AA3647" s="26">
        <f>'Листы ввода'!P2545</f>
        <v>0</v>
      </c>
      <c r="AB3647" s="68">
        <f>'Листы ввода'!Q2545</f>
        <v>0</v>
      </c>
      <c r="AC3647" s="236">
        <f>'Листы ввода'!R2545</f>
        <v>0</v>
      </c>
      <c r="AD3647" s="236"/>
      <c r="AE3647" s="233">
        <f>IF('Листы ввода'!T2545=1,'Листы на печать'!P3647,AQ3647)</f>
        <v>0</v>
      </c>
      <c r="AF3647" s="264"/>
      <c r="AG3647" s="265"/>
      <c r="AH3647" s="266"/>
      <c r="AI3647" s="31"/>
      <c r="AJ3647" s="32"/>
      <c r="AK3647" s="265"/>
      <c r="AL3647" s="265"/>
      <c r="AM3647" s="266"/>
      <c r="AN3647" s="267"/>
      <c r="AO3647" s="266"/>
      <c r="AP3647" s="301"/>
      <c r="AQ3647" s="46">
        <f t="shared" si="81"/>
        <v>0</v>
      </c>
    </row>
    <row r="3648" spans="1:43" ht="20.45" customHeight="1">
      <c r="A3648" s="314"/>
      <c r="B3648" s="233">
        <f>'Листы ввода'!B2546</f>
        <v>0</v>
      </c>
      <c r="C3648" s="234"/>
      <c r="D3648" s="235">
        <f>'Листы ввода'!C2546</f>
        <v>0</v>
      </c>
      <c r="E3648" s="236"/>
      <c r="F3648" s="237"/>
      <c r="G3648" s="235">
        <f>'Листы ввода'!D2546</f>
        <v>0</v>
      </c>
      <c r="H3648" s="236"/>
      <c r="I3648" s="237"/>
      <c r="J3648" s="26">
        <f>'Листы ввода'!E2546</f>
        <v>0</v>
      </c>
      <c r="K3648" s="27">
        <f>'Листы ввода'!F2546</f>
        <v>0</v>
      </c>
      <c r="L3648" s="69">
        <f>ROUNDUP('Листы ввода'!G2546*'Общ. данные'!$D$26,0)</f>
        <v>0</v>
      </c>
      <c r="M3648" s="67">
        <f>'Листы ввода'!H2546</f>
        <v>0</v>
      </c>
      <c r="N3648" s="28">
        <f>'Листы ввода'!I2546</f>
        <v>0</v>
      </c>
      <c r="O3648" s="68">
        <f>'Листы ввода'!J2546</f>
        <v>0</v>
      </c>
      <c r="P3648" s="69">
        <f>ROUNDUP('Листы ввода'!K2546*'Общ. данные'!$D$26,0)</f>
        <v>0</v>
      </c>
      <c r="Q3648" s="238">
        <f>ROUNDUP('Листы ввода'!L2546*'Общ. данные'!$D$26,0)</f>
        <v>0</v>
      </c>
      <c r="R3648" s="239"/>
      <c r="S3648" s="238">
        <f>ROUNDUP('Листы ввода'!M2546*'Общ. данные'!$D$26,0)</f>
        <v>0</v>
      </c>
      <c r="T3648" s="240"/>
      <c r="U3648" s="239"/>
      <c r="V3648" s="238">
        <f>ROUNDUP('Листы ввода'!N2546*'Общ. данные'!$D$26,0)</f>
        <v>0</v>
      </c>
      <c r="W3648" s="240"/>
      <c r="X3648" s="239"/>
      <c r="Y3648" s="262">
        <f>'Листы ввода'!O2546</f>
        <v>0</v>
      </c>
      <c r="Z3648" s="263"/>
      <c r="AA3648" s="26">
        <f>'Листы ввода'!P2546</f>
        <v>0</v>
      </c>
      <c r="AB3648" s="68">
        <f>'Листы ввода'!Q2546</f>
        <v>0</v>
      </c>
      <c r="AC3648" s="236">
        <f>'Листы ввода'!R2546</f>
        <v>0</v>
      </c>
      <c r="AD3648" s="236"/>
      <c r="AE3648" s="233">
        <f>IF('Листы ввода'!T2546=1,'Листы на печать'!P3648,AQ3648)</f>
        <v>0</v>
      </c>
      <c r="AF3648" s="264"/>
      <c r="AG3648" s="265"/>
      <c r="AH3648" s="266"/>
      <c r="AI3648" s="33"/>
      <c r="AJ3648" s="34"/>
      <c r="AK3648" s="265"/>
      <c r="AL3648" s="265"/>
      <c r="AM3648" s="266"/>
      <c r="AN3648" s="275"/>
      <c r="AO3648" s="276"/>
      <c r="AP3648" s="301"/>
      <c r="AQ3648" s="46">
        <f t="shared" si="81"/>
        <v>0</v>
      </c>
    </row>
    <row r="3649" spans="1:43" ht="20.45" customHeight="1" thickBot="1">
      <c r="A3649" s="314"/>
      <c r="B3649" s="269">
        <f>'Листы ввода'!B2547</f>
        <v>0</v>
      </c>
      <c r="C3649" s="277"/>
      <c r="D3649" s="278">
        <f>'Листы ввода'!C2547</f>
        <v>0</v>
      </c>
      <c r="E3649" s="268"/>
      <c r="F3649" s="279"/>
      <c r="G3649" s="278">
        <f>'Листы ввода'!D2547</f>
        <v>0</v>
      </c>
      <c r="H3649" s="268"/>
      <c r="I3649" s="279"/>
      <c r="J3649" s="88">
        <f>'Листы ввода'!E2547</f>
        <v>0</v>
      </c>
      <c r="K3649" s="89">
        <f>'Листы ввода'!F2547</f>
        <v>0</v>
      </c>
      <c r="L3649" s="86">
        <f>ROUNDUP('Листы ввода'!G2547*'Общ. данные'!$D$26,0)</f>
        <v>0</v>
      </c>
      <c r="M3649" s="85">
        <f>'Листы ввода'!H2547</f>
        <v>0</v>
      </c>
      <c r="N3649" s="90">
        <f>'Листы ввода'!I2547</f>
        <v>0</v>
      </c>
      <c r="O3649" s="87">
        <f>'Листы ввода'!J2547</f>
        <v>0</v>
      </c>
      <c r="P3649" s="86">
        <f>ROUNDUP('Листы ввода'!K2547*'Общ. данные'!$D$26,0)</f>
        <v>0</v>
      </c>
      <c r="Q3649" s="258">
        <f>ROUNDUP('Листы ввода'!L2547*'Общ. данные'!$D$26,0)</f>
        <v>0</v>
      </c>
      <c r="R3649" s="259"/>
      <c r="S3649" s="258">
        <f>ROUNDUP('Листы ввода'!M2547*'Общ. данные'!$D$26,0)</f>
        <v>0</v>
      </c>
      <c r="T3649" s="280"/>
      <c r="U3649" s="259"/>
      <c r="V3649" s="258">
        <f>ROUNDUP('Листы ввода'!N2547*'Общ. данные'!$D$26,0)</f>
        <v>0</v>
      </c>
      <c r="W3649" s="280"/>
      <c r="X3649" s="259"/>
      <c r="Y3649" s="281">
        <f>'Листы ввода'!O2547</f>
        <v>0</v>
      </c>
      <c r="Z3649" s="282"/>
      <c r="AA3649" s="88">
        <f>'Листы ввода'!P2547</f>
        <v>0</v>
      </c>
      <c r="AB3649" s="87">
        <f>'Листы ввода'!Q2547</f>
        <v>0</v>
      </c>
      <c r="AC3649" s="268">
        <f>'Листы ввода'!R2547</f>
        <v>0</v>
      </c>
      <c r="AD3649" s="268"/>
      <c r="AE3649" s="269">
        <f>IF('Листы ввода'!T2547=1,'Листы на печать'!P3649,AQ3649)</f>
        <v>0</v>
      </c>
      <c r="AF3649" s="270"/>
      <c r="AG3649" s="271"/>
      <c r="AH3649" s="272"/>
      <c r="AI3649" s="35"/>
      <c r="AJ3649" s="36"/>
      <c r="AK3649" s="271"/>
      <c r="AL3649" s="271"/>
      <c r="AM3649" s="272"/>
      <c r="AN3649" s="273"/>
      <c r="AO3649" s="274"/>
      <c r="AP3649" s="301"/>
      <c r="AQ3649" s="46">
        <f t="shared" si="81"/>
        <v>0</v>
      </c>
    </row>
    <row r="3650" spans="1:43" ht="20.45" customHeight="1">
      <c r="A3650" s="314"/>
      <c r="B3650" s="241"/>
      <c r="C3650" s="242"/>
      <c r="D3650" s="242"/>
      <c r="E3650" s="242"/>
      <c r="F3650" s="242"/>
      <c r="G3650" s="242"/>
      <c r="H3650" s="242"/>
      <c r="I3650" s="242"/>
      <c r="J3650" s="242"/>
      <c r="K3650" s="242"/>
      <c r="L3650" s="242"/>
      <c r="M3650" s="242"/>
      <c r="N3650" s="242"/>
      <c r="O3650" s="242"/>
      <c r="P3650" s="242"/>
      <c r="Q3650" s="242"/>
      <c r="R3650" s="242"/>
      <c r="S3650" s="242"/>
      <c r="T3650" s="242"/>
      <c r="U3650" s="242"/>
      <c r="V3650" s="242"/>
      <c r="W3650" s="242"/>
      <c r="X3650" s="242"/>
      <c r="Y3650" s="242"/>
      <c r="Z3650" s="242"/>
      <c r="AA3650" s="242"/>
      <c r="AB3650" s="242"/>
      <c r="AC3650" s="242"/>
      <c r="AD3650" s="242"/>
      <c r="AE3650" s="242"/>
      <c r="AF3650" s="242"/>
      <c r="AG3650" s="242"/>
      <c r="AH3650" s="242"/>
      <c r="AI3650" s="242"/>
      <c r="AJ3650" s="242"/>
      <c r="AK3650" s="242"/>
      <c r="AL3650" s="242"/>
      <c r="AM3650" s="242"/>
      <c r="AN3650" s="242"/>
      <c r="AO3650" s="243"/>
      <c r="AP3650" s="301"/>
    </row>
    <row r="3651" spans="1:43" ht="20.45" customHeight="1" thickBot="1">
      <c r="A3651" s="314"/>
      <c r="B3651" s="241"/>
      <c r="C3651" s="242"/>
      <c r="D3651" s="242"/>
      <c r="E3651" s="242"/>
      <c r="F3651" s="242"/>
      <c r="G3651" s="242"/>
      <c r="H3651" s="242"/>
      <c r="I3651" s="242"/>
      <c r="J3651" s="242"/>
      <c r="K3651" s="242"/>
      <c r="L3651" s="242"/>
      <c r="M3651" s="242"/>
      <c r="N3651" s="242"/>
      <c r="O3651" s="242"/>
      <c r="P3651" s="242"/>
      <c r="Q3651" s="242"/>
      <c r="R3651" s="242"/>
      <c r="S3651" s="242"/>
      <c r="T3651" s="242"/>
      <c r="U3651" s="242"/>
      <c r="V3651" s="242"/>
      <c r="W3651" s="242"/>
      <c r="X3651" s="242"/>
      <c r="Y3651" s="242"/>
      <c r="Z3651" s="242"/>
      <c r="AA3651" s="242"/>
      <c r="AB3651" s="242"/>
      <c r="AC3651" s="242"/>
      <c r="AD3651" s="242"/>
      <c r="AE3651" s="242"/>
      <c r="AF3651" s="242"/>
      <c r="AG3651" s="242"/>
      <c r="AH3651" s="242"/>
      <c r="AI3651" s="242"/>
      <c r="AJ3651" s="242"/>
      <c r="AK3651" s="242"/>
      <c r="AL3651" s="242"/>
      <c r="AM3651" s="242"/>
      <c r="AN3651" s="242"/>
      <c r="AO3651" s="243"/>
      <c r="AP3651" s="301"/>
    </row>
    <row r="3652" spans="1:43" ht="12.75" customHeight="1" thickBot="1">
      <c r="A3652" s="314"/>
      <c r="B3652" s="241"/>
      <c r="C3652" s="242"/>
      <c r="D3652" s="242"/>
      <c r="E3652" s="242"/>
      <c r="F3652" s="242"/>
      <c r="G3652" s="242"/>
      <c r="H3652" s="242"/>
      <c r="I3652" s="242"/>
      <c r="J3652" s="242"/>
      <c r="K3652" s="242"/>
      <c r="L3652" s="242"/>
      <c r="M3652" s="242"/>
      <c r="N3652" s="242"/>
      <c r="O3652" s="242"/>
      <c r="P3652" s="242"/>
      <c r="Q3652" s="243"/>
      <c r="R3652" s="247"/>
      <c r="S3652" s="248"/>
      <c r="T3652" s="38"/>
      <c r="U3652" s="247"/>
      <c r="V3652" s="248"/>
      <c r="W3652" s="38"/>
      <c r="X3652" s="247"/>
      <c r="Y3652" s="248"/>
      <c r="Z3652" s="38"/>
      <c r="AA3652" s="249" t="str">
        <f>AA3609</f>
        <v>АП-08/15-АОВ2.К</v>
      </c>
      <c r="AB3652" s="250"/>
      <c r="AC3652" s="250"/>
      <c r="AD3652" s="250"/>
      <c r="AE3652" s="250"/>
      <c r="AF3652" s="250"/>
      <c r="AG3652" s="250"/>
      <c r="AH3652" s="250"/>
      <c r="AI3652" s="250"/>
      <c r="AJ3652" s="250"/>
      <c r="AK3652" s="250"/>
      <c r="AL3652" s="250"/>
      <c r="AM3652" s="250"/>
      <c r="AN3652" s="251"/>
      <c r="AO3652" s="65" t="s">
        <v>13</v>
      </c>
      <c r="AP3652" s="301"/>
    </row>
    <row r="3653" spans="1:43" ht="12.75" customHeight="1" thickBot="1">
      <c r="A3653" s="314"/>
      <c r="B3653" s="241"/>
      <c r="C3653" s="242"/>
      <c r="D3653" s="242"/>
      <c r="E3653" s="242"/>
      <c r="F3653" s="242"/>
      <c r="G3653" s="242"/>
      <c r="H3653" s="242"/>
      <c r="I3653" s="242"/>
      <c r="J3653" s="242"/>
      <c r="K3653" s="242"/>
      <c r="L3653" s="242"/>
      <c r="M3653" s="242"/>
      <c r="N3653" s="242"/>
      <c r="O3653" s="242"/>
      <c r="P3653" s="242"/>
      <c r="Q3653" s="243"/>
      <c r="R3653" s="258"/>
      <c r="S3653" s="259"/>
      <c r="T3653" s="15"/>
      <c r="U3653" s="258"/>
      <c r="V3653" s="259"/>
      <c r="W3653" s="15"/>
      <c r="X3653" s="258"/>
      <c r="Y3653" s="259"/>
      <c r="Z3653" s="39"/>
      <c r="AA3653" s="252"/>
      <c r="AB3653" s="253"/>
      <c r="AC3653" s="253"/>
      <c r="AD3653" s="253"/>
      <c r="AE3653" s="253"/>
      <c r="AF3653" s="253"/>
      <c r="AG3653" s="253"/>
      <c r="AH3653" s="253"/>
      <c r="AI3653" s="253"/>
      <c r="AJ3653" s="253"/>
      <c r="AK3653" s="253"/>
      <c r="AL3653" s="253"/>
      <c r="AM3653" s="253"/>
      <c r="AN3653" s="254"/>
      <c r="AO3653" s="260">
        <f>AO3610+1</f>
        <v>84</v>
      </c>
      <c r="AP3653" s="301"/>
    </row>
    <row r="3654" spans="1:43" ht="12.75" customHeight="1" thickBot="1">
      <c r="A3654" s="314"/>
      <c r="B3654" s="244"/>
      <c r="C3654" s="245"/>
      <c r="D3654" s="245"/>
      <c r="E3654" s="245"/>
      <c r="F3654" s="245"/>
      <c r="G3654" s="245"/>
      <c r="H3654" s="245"/>
      <c r="I3654" s="245"/>
      <c r="J3654" s="245"/>
      <c r="K3654" s="245"/>
      <c r="L3654" s="245"/>
      <c r="M3654" s="245"/>
      <c r="N3654" s="245"/>
      <c r="O3654" s="245"/>
      <c r="P3654" s="245"/>
      <c r="Q3654" s="246"/>
      <c r="R3654" s="229" t="s">
        <v>11</v>
      </c>
      <c r="S3654" s="230"/>
      <c r="T3654" s="63" t="s">
        <v>12</v>
      </c>
      <c r="U3654" s="229" t="s">
        <v>13</v>
      </c>
      <c r="V3654" s="230"/>
      <c r="W3654" s="63" t="s">
        <v>14</v>
      </c>
      <c r="X3654" s="229" t="s">
        <v>15</v>
      </c>
      <c r="Y3654" s="230"/>
      <c r="Z3654" s="63" t="s">
        <v>16</v>
      </c>
      <c r="AA3654" s="255"/>
      <c r="AB3654" s="256"/>
      <c r="AC3654" s="256"/>
      <c r="AD3654" s="256"/>
      <c r="AE3654" s="256"/>
      <c r="AF3654" s="256"/>
      <c r="AG3654" s="256"/>
      <c r="AH3654" s="256"/>
      <c r="AI3654" s="256"/>
      <c r="AJ3654" s="256"/>
      <c r="AK3654" s="256"/>
      <c r="AL3654" s="256"/>
      <c r="AM3654" s="256"/>
      <c r="AN3654" s="257"/>
      <c r="AO3654" s="261"/>
      <c r="AP3654" s="301"/>
    </row>
    <row r="3655" spans="1:43" ht="12.75" customHeight="1">
      <c r="A3655" s="315"/>
      <c r="B3655" s="231"/>
      <c r="C3655" s="231"/>
      <c r="D3655" s="231"/>
      <c r="E3655" s="231"/>
      <c r="F3655" s="231"/>
      <c r="G3655" s="231"/>
      <c r="H3655" s="231"/>
      <c r="I3655" s="231"/>
      <c r="J3655" s="231"/>
      <c r="K3655" s="231"/>
      <c r="L3655" s="231"/>
      <c r="M3655" s="231"/>
      <c r="N3655" s="231"/>
      <c r="O3655" s="231"/>
      <c r="P3655" s="231"/>
      <c r="Q3655" s="231"/>
      <c r="R3655" s="231"/>
      <c r="S3655" s="231"/>
      <c r="T3655" s="231"/>
      <c r="U3655" s="231"/>
      <c r="V3655" s="231"/>
      <c r="W3655" s="231"/>
      <c r="X3655" s="231"/>
      <c r="Y3655" s="231"/>
      <c r="Z3655" s="231"/>
      <c r="AA3655" s="231"/>
      <c r="AB3655" s="231"/>
      <c r="AC3655" s="231"/>
      <c r="AD3655" s="231"/>
      <c r="AE3655" s="231"/>
      <c r="AF3655" s="231"/>
      <c r="AG3655" s="231"/>
      <c r="AH3655" s="232" t="s">
        <v>20</v>
      </c>
      <c r="AI3655" s="232"/>
      <c r="AJ3655" s="232"/>
      <c r="AK3655" s="232"/>
      <c r="AL3655" s="232"/>
      <c r="AM3655" s="232"/>
      <c r="AN3655" s="232"/>
      <c r="AO3655" s="232"/>
      <c r="AP3655" s="302"/>
    </row>
    <row r="3656" spans="1:43" ht="12.75" customHeight="1" thickBot="1">
      <c r="A3656" s="313"/>
      <c r="B3656" s="316"/>
      <c r="C3656" s="316"/>
      <c r="D3656" s="316"/>
      <c r="E3656" s="316"/>
      <c r="F3656" s="316"/>
      <c r="G3656" s="316"/>
      <c r="H3656" s="316"/>
      <c r="I3656" s="316"/>
      <c r="J3656" s="316"/>
      <c r="K3656" s="316"/>
      <c r="L3656" s="316"/>
      <c r="M3656" s="316"/>
      <c r="N3656" s="316"/>
      <c r="O3656" s="316"/>
      <c r="P3656" s="316"/>
      <c r="Q3656" s="316"/>
      <c r="R3656" s="316"/>
      <c r="S3656" s="316"/>
      <c r="T3656" s="316"/>
      <c r="U3656" s="316"/>
      <c r="V3656" s="316"/>
      <c r="W3656" s="316"/>
      <c r="X3656" s="316"/>
      <c r="Y3656" s="316"/>
      <c r="Z3656" s="316"/>
      <c r="AA3656" s="316"/>
      <c r="AB3656" s="316"/>
      <c r="AC3656" s="316"/>
      <c r="AD3656" s="316"/>
      <c r="AE3656" s="316"/>
      <c r="AF3656" s="316"/>
      <c r="AG3656" s="316"/>
      <c r="AH3656" s="316"/>
      <c r="AI3656" s="316"/>
      <c r="AJ3656" s="316"/>
      <c r="AK3656" s="316"/>
      <c r="AL3656" s="316"/>
      <c r="AM3656" s="316"/>
      <c r="AN3656" s="316"/>
      <c r="AO3656" s="316"/>
      <c r="AP3656" s="300"/>
    </row>
    <row r="3657" spans="1:43" ht="20.45" customHeight="1" thickBot="1">
      <c r="A3657" s="314"/>
      <c r="B3657" s="294" t="s">
        <v>0</v>
      </c>
      <c r="C3657" s="303"/>
      <c r="D3657" s="229" t="s">
        <v>1</v>
      </c>
      <c r="E3657" s="306"/>
      <c r="F3657" s="306"/>
      <c r="G3657" s="306"/>
      <c r="H3657" s="306"/>
      <c r="I3657" s="307"/>
      <c r="J3657" s="308" t="s">
        <v>5</v>
      </c>
      <c r="K3657" s="309"/>
      <c r="L3657" s="309"/>
      <c r="M3657" s="309"/>
      <c r="N3657" s="309"/>
      <c r="O3657" s="309"/>
      <c r="P3657" s="309"/>
      <c r="Q3657" s="309"/>
      <c r="R3657" s="309"/>
      <c r="S3657" s="309"/>
      <c r="T3657" s="309"/>
      <c r="U3657" s="309"/>
      <c r="V3657" s="309"/>
      <c r="W3657" s="309"/>
      <c r="X3657" s="310"/>
      <c r="Y3657" s="308" t="s">
        <v>8</v>
      </c>
      <c r="Z3657" s="309"/>
      <c r="AA3657" s="309"/>
      <c r="AB3657" s="309"/>
      <c r="AC3657" s="309"/>
      <c r="AD3657" s="309"/>
      <c r="AE3657" s="309"/>
      <c r="AF3657" s="309"/>
      <c r="AG3657" s="309"/>
      <c r="AH3657" s="309"/>
      <c r="AI3657" s="309"/>
      <c r="AJ3657" s="309"/>
      <c r="AK3657" s="309"/>
      <c r="AL3657" s="309"/>
      <c r="AM3657" s="309"/>
      <c r="AN3657" s="309"/>
      <c r="AO3657" s="310"/>
      <c r="AP3657" s="301"/>
    </row>
    <row r="3658" spans="1:43" ht="20.45" customHeight="1" thickBot="1">
      <c r="A3658" s="314"/>
      <c r="B3658" s="304"/>
      <c r="C3658" s="305"/>
      <c r="D3658" s="294" t="s">
        <v>2</v>
      </c>
      <c r="E3658" s="311"/>
      <c r="F3658" s="303"/>
      <c r="G3658" s="294" t="s">
        <v>3</v>
      </c>
      <c r="H3658" s="311"/>
      <c r="I3658" s="303"/>
      <c r="J3658" s="294" t="s">
        <v>53</v>
      </c>
      <c r="K3658" s="298"/>
      <c r="L3658" s="295"/>
      <c r="M3658" s="294" t="s">
        <v>231</v>
      </c>
      <c r="N3658" s="298"/>
      <c r="O3658" s="298"/>
      <c r="P3658" s="295"/>
      <c r="Q3658" s="294" t="s">
        <v>18</v>
      </c>
      <c r="R3658" s="295"/>
      <c r="S3658" s="294" t="s">
        <v>17</v>
      </c>
      <c r="T3658" s="298"/>
      <c r="U3658" s="295"/>
      <c r="V3658" s="294" t="s">
        <v>110</v>
      </c>
      <c r="W3658" s="298"/>
      <c r="X3658" s="295"/>
      <c r="Y3658" s="308" t="s">
        <v>9</v>
      </c>
      <c r="Z3658" s="309"/>
      <c r="AA3658" s="309"/>
      <c r="AB3658" s="309"/>
      <c r="AC3658" s="309"/>
      <c r="AD3658" s="309"/>
      <c r="AE3658" s="309"/>
      <c r="AF3658" s="310"/>
      <c r="AG3658" s="308" t="s">
        <v>10</v>
      </c>
      <c r="AH3658" s="309"/>
      <c r="AI3658" s="309"/>
      <c r="AJ3658" s="309"/>
      <c r="AK3658" s="309"/>
      <c r="AL3658" s="309"/>
      <c r="AM3658" s="309"/>
      <c r="AN3658" s="309"/>
      <c r="AO3658" s="310"/>
      <c r="AP3658" s="301"/>
    </row>
    <row r="3659" spans="1:43" ht="20.45" customHeight="1">
      <c r="A3659" s="314"/>
      <c r="B3659" s="304"/>
      <c r="C3659" s="305"/>
      <c r="D3659" s="304"/>
      <c r="E3659" s="312"/>
      <c r="F3659" s="305"/>
      <c r="G3659" s="304"/>
      <c r="H3659" s="312"/>
      <c r="I3659" s="305"/>
      <c r="J3659" s="296"/>
      <c r="K3659" s="299"/>
      <c r="L3659" s="297"/>
      <c r="M3659" s="296"/>
      <c r="N3659" s="299"/>
      <c r="O3659" s="299"/>
      <c r="P3659" s="297"/>
      <c r="Q3659" s="296"/>
      <c r="R3659" s="297"/>
      <c r="S3659" s="296"/>
      <c r="T3659" s="299"/>
      <c r="U3659" s="297"/>
      <c r="V3659" s="296"/>
      <c r="W3659" s="299"/>
      <c r="X3659" s="297"/>
      <c r="Y3659" s="294" t="s">
        <v>4</v>
      </c>
      <c r="Z3659" s="295"/>
      <c r="AA3659" s="294" t="s">
        <v>6</v>
      </c>
      <c r="AB3659" s="298"/>
      <c r="AC3659" s="298"/>
      <c r="AD3659" s="295"/>
      <c r="AE3659" s="294" t="s">
        <v>7</v>
      </c>
      <c r="AF3659" s="295"/>
      <c r="AG3659" s="294" t="s">
        <v>4</v>
      </c>
      <c r="AH3659" s="295"/>
      <c r="AI3659" s="294" t="s">
        <v>6</v>
      </c>
      <c r="AJ3659" s="298"/>
      <c r="AK3659" s="298"/>
      <c r="AL3659" s="298"/>
      <c r="AM3659" s="295"/>
      <c r="AN3659" s="294" t="s">
        <v>7</v>
      </c>
      <c r="AO3659" s="295"/>
      <c r="AP3659" s="301"/>
    </row>
    <row r="3660" spans="1:43" ht="20.45" customHeight="1">
      <c r="A3660" s="314"/>
      <c r="B3660" s="304"/>
      <c r="C3660" s="305"/>
      <c r="D3660" s="304"/>
      <c r="E3660" s="312"/>
      <c r="F3660" s="305"/>
      <c r="G3660" s="304"/>
      <c r="H3660" s="312"/>
      <c r="I3660" s="305"/>
      <c r="J3660" s="296"/>
      <c r="K3660" s="299"/>
      <c r="L3660" s="297"/>
      <c r="M3660" s="296"/>
      <c r="N3660" s="299"/>
      <c r="O3660" s="299"/>
      <c r="P3660" s="297"/>
      <c r="Q3660" s="296"/>
      <c r="R3660" s="297"/>
      <c r="S3660" s="296"/>
      <c r="T3660" s="299"/>
      <c r="U3660" s="297"/>
      <c r="V3660" s="296"/>
      <c r="W3660" s="299"/>
      <c r="X3660" s="297"/>
      <c r="Y3660" s="296"/>
      <c r="Z3660" s="297"/>
      <c r="AA3660" s="296"/>
      <c r="AB3660" s="299"/>
      <c r="AC3660" s="299"/>
      <c r="AD3660" s="297"/>
      <c r="AE3660" s="296"/>
      <c r="AF3660" s="297"/>
      <c r="AG3660" s="296"/>
      <c r="AH3660" s="297"/>
      <c r="AI3660" s="296"/>
      <c r="AJ3660" s="299"/>
      <c r="AK3660" s="299"/>
      <c r="AL3660" s="299"/>
      <c r="AM3660" s="297"/>
      <c r="AN3660" s="296"/>
      <c r="AO3660" s="297"/>
      <c r="AP3660" s="301"/>
    </row>
    <row r="3661" spans="1:43" ht="20.45" customHeight="1" thickBot="1">
      <c r="A3661" s="314"/>
      <c r="B3661" s="304"/>
      <c r="C3661" s="305"/>
      <c r="D3661" s="304"/>
      <c r="E3661" s="312"/>
      <c r="F3661" s="305"/>
      <c r="G3661" s="304"/>
      <c r="H3661" s="312"/>
      <c r="I3661" s="305"/>
      <c r="J3661" s="296"/>
      <c r="K3661" s="299"/>
      <c r="L3661" s="297"/>
      <c r="M3661" s="296"/>
      <c r="N3661" s="299"/>
      <c r="O3661" s="299"/>
      <c r="P3661" s="297"/>
      <c r="Q3661" s="296"/>
      <c r="R3661" s="297"/>
      <c r="S3661" s="296"/>
      <c r="T3661" s="299"/>
      <c r="U3661" s="297"/>
      <c r="V3661" s="296"/>
      <c r="W3661" s="299"/>
      <c r="X3661" s="297"/>
      <c r="Y3661" s="296"/>
      <c r="Z3661" s="297"/>
      <c r="AA3661" s="296"/>
      <c r="AB3661" s="299"/>
      <c r="AC3661" s="299"/>
      <c r="AD3661" s="297"/>
      <c r="AE3661" s="296"/>
      <c r="AF3661" s="297"/>
      <c r="AG3661" s="296"/>
      <c r="AH3661" s="297"/>
      <c r="AI3661" s="296"/>
      <c r="AJ3661" s="299"/>
      <c r="AK3661" s="299"/>
      <c r="AL3661" s="299"/>
      <c r="AM3661" s="297"/>
      <c r="AN3661" s="296"/>
      <c r="AO3661" s="297"/>
      <c r="AP3661" s="301"/>
    </row>
    <row r="3662" spans="1:43" ht="20.45" customHeight="1">
      <c r="A3662" s="314"/>
      <c r="B3662" s="286">
        <f>'Листы ввода'!B2548</f>
        <v>0</v>
      </c>
      <c r="C3662" s="288"/>
      <c r="D3662" s="289">
        <f>'Листы ввода'!C2548</f>
        <v>0</v>
      </c>
      <c r="E3662" s="285"/>
      <c r="F3662" s="290"/>
      <c r="G3662" s="289">
        <f>'Листы ввода'!D2548</f>
        <v>0</v>
      </c>
      <c r="H3662" s="285"/>
      <c r="I3662" s="290"/>
      <c r="J3662" s="73">
        <f>'Листы ввода'!E2548</f>
        <v>0</v>
      </c>
      <c r="K3662" s="74">
        <f>'Листы ввода'!F2548</f>
        <v>0</v>
      </c>
      <c r="L3662" s="75">
        <f>ROUNDUP('Листы ввода'!G2548*'Общ. данные'!$D$26,0)</f>
        <v>0</v>
      </c>
      <c r="M3662" s="76">
        <f>'Листы ввода'!H2548</f>
        <v>0</v>
      </c>
      <c r="N3662" s="77">
        <f>'Листы ввода'!I2548</f>
        <v>0</v>
      </c>
      <c r="O3662" s="78">
        <f>'Листы ввода'!J2548</f>
        <v>0</v>
      </c>
      <c r="P3662" s="75">
        <f>ROUNDUP('Листы ввода'!K2548*'Общ. данные'!$D$26,0)</f>
        <v>0</v>
      </c>
      <c r="Q3662" s="291">
        <f>ROUNDUP('Листы ввода'!L2548*'Общ. данные'!$D$26,0)</f>
        <v>0</v>
      </c>
      <c r="R3662" s="292"/>
      <c r="S3662" s="291">
        <f>ROUNDUP('Листы ввода'!M2548*'Общ. данные'!$D$26,0)</f>
        <v>0</v>
      </c>
      <c r="T3662" s="293"/>
      <c r="U3662" s="292"/>
      <c r="V3662" s="291">
        <f>ROUNDUP('Листы ввода'!N2548*'Общ. данные'!$D$26,0)</f>
        <v>0</v>
      </c>
      <c r="W3662" s="293"/>
      <c r="X3662" s="292"/>
      <c r="Y3662" s="283">
        <f>'Листы ввода'!O2548</f>
        <v>0</v>
      </c>
      <c r="Z3662" s="284"/>
      <c r="AA3662" s="73">
        <f>'Листы ввода'!P2548</f>
        <v>0</v>
      </c>
      <c r="AB3662" s="78">
        <f>'Листы ввода'!Q2548</f>
        <v>0</v>
      </c>
      <c r="AC3662" s="285">
        <f>'Листы ввода'!R2548</f>
        <v>0</v>
      </c>
      <c r="AD3662" s="285"/>
      <c r="AE3662" s="286">
        <f>IF('Листы ввода'!T2548=1,'Листы на печать'!P3662,AQ3662)</f>
        <v>0</v>
      </c>
      <c r="AF3662" s="287"/>
      <c r="AG3662" s="231"/>
      <c r="AH3662" s="248"/>
      <c r="AI3662" s="24"/>
      <c r="AJ3662" s="25"/>
      <c r="AK3662" s="231"/>
      <c r="AL3662" s="231"/>
      <c r="AM3662" s="248"/>
      <c r="AN3662" s="247"/>
      <c r="AO3662" s="248"/>
      <c r="AP3662" s="301"/>
      <c r="AQ3662" s="46">
        <f>SUM(L3662,P3662,Q3662,S3662,V3662)</f>
        <v>0</v>
      </c>
    </row>
    <row r="3663" spans="1:43" ht="20.45" customHeight="1">
      <c r="A3663" s="314"/>
      <c r="B3663" s="233">
        <f>'Листы ввода'!B2549</f>
        <v>0</v>
      </c>
      <c r="C3663" s="234"/>
      <c r="D3663" s="235">
        <f>'Листы ввода'!C2549</f>
        <v>0</v>
      </c>
      <c r="E3663" s="236"/>
      <c r="F3663" s="237"/>
      <c r="G3663" s="235">
        <f>'Листы ввода'!D2549</f>
        <v>0</v>
      </c>
      <c r="H3663" s="236"/>
      <c r="I3663" s="237"/>
      <c r="J3663" s="26">
        <f>'Листы ввода'!E2549</f>
        <v>0</v>
      </c>
      <c r="K3663" s="27">
        <f>'Листы ввода'!F2549</f>
        <v>0</v>
      </c>
      <c r="L3663" s="69">
        <f>ROUNDUP('Листы ввода'!G2549*'Общ. данные'!$D$26,0)</f>
        <v>0</v>
      </c>
      <c r="M3663" s="67">
        <f>'Листы ввода'!H2549</f>
        <v>0</v>
      </c>
      <c r="N3663" s="28">
        <f>'Листы ввода'!I2549</f>
        <v>0</v>
      </c>
      <c r="O3663" s="68">
        <f>'Листы ввода'!J2549</f>
        <v>0</v>
      </c>
      <c r="P3663" s="69">
        <f>ROUNDUP('Листы ввода'!K2549*'Общ. данные'!$D$26,0)</f>
        <v>0</v>
      </c>
      <c r="Q3663" s="238">
        <f>ROUNDUP('Листы ввода'!L2549*'Общ. данные'!$D$26,0)</f>
        <v>0</v>
      </c>
      <c r="R3663" s="239"/>
      <c r="S3663" s="238">
        <f>ROUNDUP('Листы ввода'!M2549*'Общ. данные'!$D$26,0)</f>
        <v>0</v>
      </c>
      <c r="T3663" s="240"/>
      <c r="U3663" s="239"/>
      <c r="V3663" s="238">
        <f>ROUNDUP('Листы ввода'!N2549*'Общ. данные'!$D$26,0)</f>
        <v>0</v>
      </c>
      <c r="W3663" s="240"/>
      <c r="X3663" s="239"/>
      <c r="Y3663" s="262">
        <f>'Листы ввода'!O2549</f>
        <v>0</v>
      </c>
      <c r="Z3663" s="263"/>
      <c r="AA3663" s="26">
        <f>'Листы ввода'!P2549</f>
        <v>0</v>
      </c>
      <c r="AB3663" s="68">
        <f>'Листы ввода'!Q2549</f>
        <v>0</v>
      </c>
      <c r="AC3663" s="236">
        <f>'Листы ввода'!R2549</f>
        <v>0</v>
      </c>
      <c r="AD3663" s="236"/>
      <c r="AE3663" s="233">
        <f>IF('Листы ввода'!T2549=1,'Листы на печать'!P3663,AQ3663)</f>
        <v>0</v>
      </c>
      <c r="AF3663" s="264"/>
      <c r="AG3663" s="265"/>
      <c r="AH3663" s="266"/>
      <c r="AI3663" s="26"/>
      <c r="AJ3663" s="27"/>
      <c r="AK3663" s="265"/>
      <c r="AL3663" s="265"/>
      <c r="AM3663" s="266"/>
      <c r="AN3663" s="267"/>
      <c r="AO3663" s="266"/>
      <c r="AP3663" s="301"/>
      <c r="AQ3663" s="46">
        <f t="shared" ref="AQ3663:AQ3692" si="82">SUM(L3663,P3663,Q3663,S3663,V3663)</f>
        <v>0</v>
      </c>
    </row>
    <row r="3664" spans="1:43" ht="20.45" customHeight="1">
      <c r="A3664" s="314"/>
      <c r="B3664" s="233">
        <f>'Листы ввода'!B2550</f>
        <v>0</v>
      </c>
      <c r="C3664" s="234"/>
      <c r="D3664" s="235">
        <f>'Листы ввода'!C2550</f>
        <v>0</v>
      </c>
      <c r="E3664" s="236"/>
      <c r="F3664" s="237"/>
      <c r="G3664" s="235">
        <f>'Листы ввода'!D2550</f>
        <v>0</v>
      </c>
      <c r="H3664" s="236"/>
      <c r="I3664" s="237"/>
      <c r="J3664" s="26">
        <f>'Листы ввода'!E2550</f>
        <v>0</v>
      </c>
      <c r="K3664" s="27">
        <f>'Листы ввода'!F2550</f>
        <v>0</v>
      </c>
      <c r="L3664" s="69">
        <f>ROUNDUP('Листы ввода'!G2550*'Общ. данные'!$D$26,0)</f>
        <v>0</v>
      </c>
      <c r="M3664" s="67">
        <f>'Листы ввода'!H2550</f>
        <v>0</v>
      </c>
      <c r="N3664" s="28">
        <f>'Листы ввода'!I2550</f>
        <v>0</v>
      </c>
      <c r="O3664" s="68">
        <f>'Листы ввода'!J2550</f>
        <v>0</v>
      </c>
      <c r="P3664" s="69">
        <f>ROUNDUP('Листы ввода'!K2550*'Общ. данные'!$D$26,0)</f>
        <v>0</v>
      </c>
      <c r="Q3664" s="238">
        <f>ROUNDUP('Листы ввода'!L2550*'Общ. данные'!$D$26,0)</f>
        <v>0</v>
      </c>
      <c r="R3664" s="239"/>
      <c r="S3664" s="238">
        <f>ROUNDUP('Листы ввода'!M2550*'Общ. данные'!$D$26,0)</f>
        <v>0</v>
      </c>
      <c r="T3664" s="240"/>
      <c r="U3664" s="239"/>
      <c r="V3664" s="238">
        <f>ROUNDUP('Листы ввода'!N2550*'Общ. данные'!$D$26,0)</f>
        <v>0</v>
      </c>
      <c r="W3664" s="240"/>
      <c r="X3664" s="239"/>
      <c r="Y3664" s="262">
        <f>'Листы ввода'!O2550</f>
        <v>0</v>
      </c>
      <c r="Z3664" s="263"/>
      <c r="AA3664" s="26">
        <f>'Листы ввода'!P2550</f>
        <v>0</v>
      </c>
      <c r="AB3664" s="68">
        <f>'Листы ввода'!Q2550</f>
        <v>0</v>
      </c>
      <c r="AC3664" s="236">
        <f>'Листы ввода'!R2550</f>
        <v>0</v>
      </c>
      <c r="AD3664" s="236"/>
      <c r="AE3664" s="233">
        <f>IF('Листы ввода'!T2550=1,'Листы на печать'!P3664,AQ3664)</f>
        <v>0</v>
      </c>
      <c r="AF3664" s="264"/>
      <c r="AG3664" s="265"/>
      <c r="AH3664" s="266"/>
      <c r="AI3664" s="26"/>
      <c r="AJ3664" s="27"/>
      <c r="AK3664" s="265"/>
      <c r="AL3664" s="265"/>
      <c r="AM3664" s="266"/>
      <c r="AN3664" s="267"/>
      <c r="AO3664" s="266"/>
      <c r="AP3664" s="301"/>
      <c r="AQ3664" s="46">
        <f t="shared" si="82"/>
        <v>0</v>
      </c>
    </row>
    <row r="3665" spans="1:43" ht="20.45" customHeight="1">
      <c r="A3665" s="314"/>
      <c r="B3665" s="233">
        <f>'Листы ввода'!B2551</f>
        <v>0</v>
      </c>
      <c r="C3665" s="234"/>
      <c r="D3665" s="235">
        <f>'Листы ввода'!C2551</f>
        <v>0</v>
      </c>
      <c r="E3665" s="236"/>
      <c r="F3665" s="237"/>
      <c r="G3665" s="235">
        <f>'Листы ввода'!D2551</f>
        <v>0</v>
      </c>
      <c r="H3665" s="236"/>
      <c r="I3665" s="237"/>
      <c r="J3665" s="26">
        <f>'Листы ввода'!E2551</f>
        <v>0</v>
      </c>
      <c r="K3665" s="27">
        <f>'Листы ввода'!F2551</f>
        <v>0</v>
      </c>
      <c r="L3665" s="69">
        <f>ROUNDUP('Листы ввода'!G2551*'Общ. данные'!$D$26,0)</f>
        <v>0</v>
      </c>
      <c r="M3665" s="67">
        <f>'Листы ввода'!H2551</f>
        <v>0</v>
      </c>
      <c r="N3665" s="28">
        <f>'Листы ввода'!I2551</f>
        <v>0</v>
      </c>
      <c r="O3665" s="68">
        <f>'Листы ввода'!J2551</f>
        <v>0</v>
      </c>
      <c r="P3665" s="69">
        <f>ROUNDUP('Листы ввода'!K2551*'Общ. данные'!$D$26,0)</f>
        <v>0</v>
      </c>
      <c r="Q3665" s="238">
        <f>ROUNDUP('Листы ввода'!L2551*'Общ. данные'!$D$26,0)</f>
        <v>0</v>
      </c>
      <c r="R3665" s="239"/>
      <c r="S3665" s="238">
        <f>ROUNDUP('Листы ввода'!M2551*'Общ. данные'!$D$26,0)</f>
        <v>0</v>
      </c>
      <c r="T3665" s="240"/>
      <c r="U3665" s="239"/>
      <c r="V3665" s="238">
        <f>ROUNDUP('Листы ввода'!N2551*'Общ. данные'!$D$26,0)</f>
        <v>0</v>
      </c>
      <c r="W3665" s="240"/>
      <c r="X3665" s="239"/>
      <c r="Y3665" s="262">
        <f>'Листы ввода'!O2551</f>
        <v>0</v>
      </c>
      <c r="Z3665" s="263"/>
      <c r="AA3665" s="26">
        <f>'Листы ввода'!P2551</f>
        <v>0</v>
      </c>
      <c r="AB3665" s="68">
        <f>'Листы ввода'!Q2551</f>
        <v>0</v>
      </c>
      <c r="AC3665" s="236">
        <f>'Листы ввода'!R2551</f>
        <v>0</v>
      </c>
      <c r="AD3665" s="236"/>
      <c r="AE3665" s="233">
        <f>IF('Листы ввода'!T2551=1,'Листы на печать'!P3665,AQ3665)</f>
        <v>0</v>
      </c>
      <c r="AF3665" s="264"/>
      <c r="AG3665" s="265"/>
      <c r="AH3665" s="266"/>
      <c r="AI3665" s="26"/>
      <c r="AJ3665" s="27"/>
      <c r="AK3665" s="265"/>
      <c r="AL3665" s="265"/>
      <c r="AM3665" s="266"/>
      <c r="AN3665" s="267"/>
      <c r="AO3665" s="266"/>
      <c r="AP3665" s="301"/>
      <c r="AQ3665" s="46">
        <f t="shared" si="82"/>
        <v>0</v>
      </c>
    </row>
    <row r="3666" spans="1:43" ht="20.45" customHeight="1">
      <c r="A3666" s="314"/>
      <c r="B3666" s="233">
        <f>'Листы ввода'!B2552</f>
        <v>0</v>
      </c>
      <c r="C3666" s="234"/>
      <c r="D3666" s="235">
        <f>'Листы ввода'!C2552</f>
        <v>0</v>
      </c>
      <c r="E3666" s="236"/>
      <c r="F3666" s="237"/>
      <c r="G3666" s="235">
        <f>'Листы ввода'!D2552</f>
        <v>0</v>
      </c>
      <c r="H3666" s="236"/>
      <c r="I3666" s="237"/>
      <c r="J3666" s="26">
        <f>'Листы ввода'!E2552</f>
        <v>0</v>
      </c>
      <c r="K3666" s="27">
        <f>'Листы ввода'!F2552</f>
        <v>0</v>
      </c>
      <c r="L3666" s="69">
        <f>ROUNDUP('Листы ввода'!G2552*'Общ. данные'!$D$26,0)</f>
        <v>0</v>
      </c>
      <c r="M3666" s="67">
        <f>'Листы ввода'!H2552</f>
        <v>0</v>
      </c>
      <c r="N3666" s="28">
        <f>'Листы ввода'!I2552</f>
        <v>0</v>
      </c>
      <c r="O3666" s="68">
        <f>'Листы ввода'!J2552</f>
        <v>0</v>
      </c>
      <c r="P3666" s="69">
        <f>ROUNDUP('Листы ввода'!K2552*'Общ. данные'!$D$26,0)</f>
        <v>0</v>
      </c>
      <c r="Q3666" s="238">
        <f>ROUNDUP('Листы ввода'!L2552*'Общ. данные'!$D$26,0)</f>
        <v>0</v>
      </c>
      <c r="R3666" s="239"/>
      <c r="S3666" s="238">
        <f>ROUNDUP('Листы ввода'!M2552*'Общ. данные'!$D$26,0)</f>
        <v>0</v>
      </c>
      <c r="T3666" s="240"/>
      <c r="U3666" s="239"/>
      <c r="V3666" s="238">
        <f>ROUNDUP('Листы ввода'!N2552*'Общ. данные'!$D$26,0)</f>
        <v>0</v>
      </c>
      <c r="W3666" s="240"/>
      <c r="X3666" s="239"/>
      <c r="Y3666" s="262">
        <f>'Листы ввода'!O2552</f>
        <v>0</v>
      </c>
      <c r="Z3666" s="263"/>
      <c r="AA3666" s="26">
        <f>'Листы ввода'!P2552</f>
        <v>0</v>
      </c>
      <c r="AB3666" s="68">
        <f>'Листы ввода'!Q2552</f>
        <v>0</v>
      </c>
      <c r="AC3666" s="236">
        <f>'Листы ввода'!R2552</f>
        <v>0</v>
      </c>
      <c r="AD3666" s="236"/>
      <c r="AE3666" s="233">
        <f>IF('Листы ввода'!T2552=1,'Листы на печать'!P3666,AQ3666)</f>
        <v>0</v>
      </c>
      <c r="AF3666" s="264"/>
      <c r="AG3666" s="265"/>
      <c r="AH3666" s="266"/>
      <c r="AI3666" s="26"/>
      <c r="AJ3666" s="27"/>
      <c r="AK3666" s="265"/>
      <c r="AL3666" s="265"/>
      <c r="AM3666" s="266"/>
      <c r="AN3666" s="267"/>
      <c r="AO3666" s="266"/>
      <c r="AP3666" s="301"/>
      <c r="AQ3666" s="46">
        <f t="shared" si="82"/>
        <v>0</v>
      </c>
    </row>
    <row r="3667" spans="1:43" ht="20.45" customHeight="1">
      <c r="A3667" s="314"/>
      <c r="B3667" s="233">
        <f>'Листы ввода'!B2553</f>
        <v>0</v>
      </c>
      <c r="C3667" s="234"/>
      <c r="D3667" s="235">
        <f>'Листы ввода'!C2553</f>
        <v>0</v>
      </c>
      <c r="E3667" s="236"/>
      <c r="F3667" s="237"/>
      <c r="G3667" s="235">
        <f>'Листы ввода'!D2553</f>
        <v>0</v>
      </c>
      <c r="H3667" s="236"/>
      <c r="I3667" s="237"/>
      <c r="J3667" s="26">
        <f>'Листы ввода'!E2553</f>
        <v>0</v>
      </c>
      <c r="K3667" s="27">
        <f>'Листы ввода'!F2553</f>
        <v>0</v>
      </c>
      <c r="L3667" s="69">
        <f>ROUNDUP('Листы ввода'!G2553*'Общ. данные'!$D$26,0)</f>
        <v>0</v>
      </c>
      <c r="M3667" s="67">
        <f>'Листы ввода'!H2553</f>
        <v>0</v>
      </c>
      <c r="N3667" s="28">
        <f>'Листы ввода'!I2553</f>
        <v>0</v>
      </c>
      <c r="O3667" s="68">
        <f>'Листы ввода'!J2553</f>
        <v>0</v>
      </c>
      <c r="P3667" s="69">
        <f>ROUNDUP('Листы ввода'!K2553*'Общ. данные'!$D$26,0)</f>
        <v>0</v>
      </c>
      <c r="Q3667" s="238">
        <f>ROUNDUP('Листы ввода'!L2553*'Общ. данные'!$D$26,0)</f>
        <v>0</v>
      </c>
      <c r="R3667" s="239"/>
      <c r="S3667" s="238">
        <f>ROUNDUP('Листы ввода'!M2553*'Общ. данные'!$D$26,0)</f>
        <v>0</v>
      </c>
      <c r="T3667" s="240"/>
      <c r="U3667" s="239"/>
      <c r="V3667" s="238">
        <f>ROUNDUP('Листы ввода'!N2553*'Общ. данные'!$D$26,0)</f>
        <v>0</v>
      </c>
      <c r="W3667" s="240"/>
      <c r="X3667" s="239"/>
      <c r="Y3667" s="262">
        <f>'Листы ввода'!O2553</f>
        <v>0</v>
      </c>
      <c r="Z3667" s="263"/>
      <c r="AA3667" s="26">
        <f>'Листы ввода'!P2553</f>
        <v>0</v>
      </c>
      <c r="AB3667" s="68">
        <f>'Листы ввода'!Q2553</f>
        <v>0</v>
      </c>
      <c r="AC3667" s="236">
        <f>'Листы ввода'!R2553</f>
        <v>0</v>
      </c>
      <c r="AD3667" s="236"/>
      <c r="AE3667" s="233">
        <f>IF('Листы ввода'!T2553=1,'Листы на печать'!P3667,AQ3667)</f>
        <v>0</v>
      </c>
      <c r="AF3667" s="264"/>
      <c r="AG3667" s="265"/>
      <c r="AH3667" s="266"/>
      <c r="AI3667" s="26"/>
      <c r="AJ3667" s="27"/>
      <c r="AK3667" s="265"/>
      <c r="AL3667" s="265"/>
      <c r="AM3667" s="266"/>
      <c r="AN3667" s="267"/>
      <c r="AO3667" s="266"/>
      <c r="AP3667" s="301"/>
      <c r="AQ3667" s="46">
        <f t="shared" si="82"/>
        <v>0</v>
      </c>
    </row>
    <row r="3668" spans="1:43" ht="20.45" customHeight="1">
      <c r="A3668" s="314"/>
      <c r="B3668" s="233">
        <f>'Листы ввода'!B2554</f>
        <v>0</v>
      </c>
      <c r="C3668" s="234"/>
      <c r="D3668" s="235">
        <f>'Листы ввода'!C2554</f>
        <v>0</v>
      </c>
      <c r="E3668" s="236"/>
      <c r="F3668" s="237"/>
      <c r="G3668" s="235">
        <f>'Листы ввода'!D2554</f>
        <v>0</v>
      </c>
      <c r="H3668" s="236"/>
      <c r="I3668" s="237"/>
      <c r="J3668" s="26">
        <f>'Листы ввода'!E2554</f>
        <v>0</v>
      </c>
      <c r="K3668" s="27">
        <f>'Листы ввода'!F2554</f>
        <v>0</v>
      </c>
      <c r="L3668" s="69">
        <f>ROUNDUP('Листы ввода'!G2554*'Общ. данные'!$D$26,0)</f>
        <v>0</v>
      </c>
      <c r="M3668" s="67">
        <f>'Листы ввода'!H2554</f>
        <v>0</v>
      </c>
      <c r="N3668" s="28">
        <f>'Листы ввода'!I2554</f>
        <v>0</v>
      </c>
      <c r="O3668" s="68">
        <f>'Листы ввода'!J2554</f>
        <v>0</v>
      </c>
      <c r="P3668" s="69">
        <f>ROUNDUP('Листы ввода'!K2554*'Общ. данные'!$D$26,0)</f>
        <v>0</v>
      </c>
      <c r="Q3668" s="238">
        <f>ROUNDUP('Листы ввода'!L2554*'Общ. данные'!$D$26,0)</f>
        <v>0</v>
      </c>
      <c r="R3668" s="239"/>
      <c r="S3668" s="238">
        <f>ROUNDUP('Листы ввода'!M2554*'Общ. данные'!$D$26,0)</f>
        <v>0</v>
      </c>
      <c r="T3668" s="240"/>
      <c r="U3668" s="239"/>
      <c r="V3668" s="238">
        <f>ROUNDUP('Листы ввода'!N2554*'Общ. данные'!$D$26,0)</f>
        <v>0</v>
      </c>
      <c r="W3668" s="240"/>
      <c r="X3668" s="239"/>
      <c r="Y3668" s="262">
        <f>'Листы ввода'!O2554</f>
        <v>0</v>
      </c>
      <c r="Z3668" s="263"/>
      <c r="AA3668" s="26">
        <f>'Листы ввода'!P2554</f>
        <v>0</v>
      </c>
      <c r="AB3668" s="68">
        <f>'Листы ввода'!Q2554</f>
        <v>0</v>
      </c>
      <c r="AC3668" s="236">
        <f>'Листы ввода'!R2554</f>
        <v>0</v>
      </c>
      <c r="AD3668" s="236"/>
      <c r="AE3668" s="233">
        <f>IF('Листы ввода'!T2554=1,'Листы на печать'!P3668,AQ3668)</f>
        <v>0</v>
      </c>
      <c r="AF3668" s="264"/>
      <c r="AG3668" s="265"/>
      <c r="AH3668" s="266"/>
      <c r="AI3668" s="26"/>
      <c r="AJ3668" s="27"/>
      <c r="AK3668" s="265"/>
      <c r="AL3668" s="265"/>
      <c r="AM3668" s="266"/>
      <c r="AN3668" s="267"/>
      <c r="AO3668" s="266"/>
      <c r="AP3668" s="301"/>
      <c r="AQ3668" s="46">
        <f t="shared" si="82"/>
        <v>0</v>
      </c>
    </row>
    <row r="3669" spans="1:43" ht="20.45" customHeight="1">
      <c r="A3669" s="314"/>
      <c r="B3669" s="233">
        <f>'Листы ввода'!B2555</f>
        <v>0</v>
      </c>
      <c r="C3669" s="234"/>
      <c r="D3669" s="235">
        <f>'Листы ввода'!C2555</f>
        <v>0</v>
      </c>
      <c r="E3669" s="236"/>
      <c r="F3669" s="237"/>
      <c r="G3669" s="235">
        <f>'Листы ввода'!D2555</f>
        <v>0</v>
      </c>
      <c r="H3669" s="236"/>
      <c r="I3669" s="237"/>
      <c r="J3669" s="26">
        <f>'Листы ввода'!E2555</f>
        <v>0</v>
      </c>
      <c r="K3669" s="27">
        <f>'Листы ввода'!F2555</f>
        <v>0</v>
      </c>
      <c r="L3669" s="69">
        <f>ROUNDUP('Листы ввода'!G2555*'Общ. данные'!$D$26,0)</f>
        <v>0</v>
      </c>
      <c r="M3669" s="67">
        <f>'Листы ввода'!H2555</f>
        <v>0</v>
      </c>
      <c r="N3669" s="28">
        <f>'Листы ввода'!I2555</f>
        <v>0</v>
      </c>
      <c r="O3669" s="68">
        <f>'Листы ввода'!J2555</f>
        <v>0</v>
      </c>
      <c r="P3669" s="69">
        <f>ROUNDUP('Листы ввода'!K2555*'Общ. данные'!$D$26,0)</f>
        <v>0</v>
      </c>
      <c r="Q3669" s="238">
        <f>ROUNDUP('Листы ввода'!L2555*'Общ. данные'!$D$26,0)</f>
        <v>0</v>
      </c>
      <c r="R3669" s="239"/>
      <c r="S3669" s="238">
        <f>ROUNDUP('Листы ввода'!M2555*'Общ. данные'!$D$26,0)</f>
        <v>0</v>
      </c>
      <c r="T3669" s="240"/>
      <c r="U3669" s="239"/>
      <c r="V3669" s="238">
        <f>ROUNDUP('Листы ввода'!N2555*'Общ. данные'!$D$26,0)</f>
        <v>0</v>
      </c>
      <c r="W3669" s="240"/>
      <c r="X3669" s="239"/>
      <c r="Y3669" s="262">
        <f>'Листы ввода'!O2555</f>
        <v>0</v>
      </c>
      <c r="Z3669" s="263"/>
      <c r="AA3669" s="26">
        <f>'Листы ввода'!P2555</f>
        <v>0</v>
      </c>
      <c r="AB3669" s="68">
        <f>'Листы ввода'!Q2555</f>
        <v>0</v>
      </c>
      <c r="AC3669" s="236">
        <f>'Листы ввода'!R2555</f>
        <v>0</v>
      </c>
      <c r="AD3669" s="236"/>
      <c r="AE3669" s="233">
        <f>IF('Листы ввода'!T2555=1,'Листы на печать'!P3669,AQ3669)</f>
        <v>0</v>
      </c>
      <c r="AF3669" s="264"/>
      <c r="AG3669" s="265"/>
      <c r="AH3669" s="266"/>
      <c r="AI3669" s="26"/>
      <c r="AJ3669" s="27"/>
      <c r="AK3669" s="265"/>
      <c r="AL3669" s="265"/>
      <c r="AM3669" s="266"/>
      <c r="AN3669" s="267"/>
      <c r="AO3669" s="266"/>
      <c r="AP3669" s="301"/>
      <c r="AQ3669" s="46">
        <f t="shared" si="82"/>
        <v>0</v>
      </c>
    </row>
    <row r="3670" spans="1:43" ht="20.45" customHeight="1">
      <c r="A3670" s="314"/>
      <c r="B3670" s="233">
        <f>'Листы ввода'!B2556</f>
        <v>0</v>
      </c>
      <c r="C3670" s="234"/>
      <c r="D3670" s="235">
        <f>'Листы ввода'!C2556</f>
        <v>0</v>
      </c>
      <c r="E3670" s="236"/>
      <c r="F3670" s="237"/>
      <c r="G3670" s="235">
        <f>'Листы ввода'!D2556</f>
        <v>0</v>
      </c>
      <c r="H3670" s="236"/>
      <c r="I3670" s="237"/>
      <c r="J3670" s="26">
        <f>'Листы ввода'!E2556</f>
        <v>0</v>
      </c>
      <c r="K3670" s="27">
        <f>'Листы ввода'!F2556</f>
        <v>0</v>
      </c>
      <c r="L3670" s="69">
        <f>ROUNDUP('Листы ввода'!G2556*'Общ. данные'!$D$26,0)</f>
        <v>0</v>
      </c>
      <c r="M3670" s="67">
        <f>'Листы ввода'!H2556</f>
        <v>0</v>
      </c>
      <c r="N3670" s="28">
        <f>'Листы ввода'!I2556</f>
        <v>0</v>
      </c>
      <c r="O3670" s="68">
        <f>'Листы ввода'!J2556</f>
        <v>0</v>
      </c>
      <c r="P3670" s="69">
        <f>ROUNDUP('Листы ввода'!K2556*'Общ. данные'!$D$26,0)</f>
        <v>0</v>
      </c>
      <c r="Q3670" s="238">
        <f>ROUNDUP('Листы ввода'!L2556*'Общ. данные'!$D$26,0)</f>
        <v>0</v>
      </c>
      <c r="R3670" s="239"/>
      <c r="S3670" s="238">
        <f>ROUNDUP('Листы ввода'!M2556*'Общ. данные'!$D$26,0)</f>
        <v>0</v>
      </c>
      <c r="T3670" s="240"/>
      <c r="U3670" s="239"/>
      <c r="V3670" s="238">
        <f>ROUNDUP('Листы ввода'!N2556*'Общ. данные'!$D$26,0)</f>
        <v>0</v>
      </c>
      <c r="W3670" s="240"/>
      <c r="X3670" s="239"/>
      <c r="Y3670" s="262">
        <f>'Листы ввода'!O2556</f>
        <v>0</v>
      </c>
      <c r="Z3670" s="263"/>
      <c r="AA3670" s="26">
        <f>'Листы ввода'!P2556</f>
        <v>0</v>
      </c>
      <c r="AB3670" s="68">
        <f>'Листы ввода'!Q2556</f>
        <v>0</v>
      </c>
      <c r="AC3670" s="236">
        <f>'Листы ввода'!R2556</f>
        <v>0</v>
      </c>
      <c r="AD3670" s="236"/>
      <c r="AE3670" s="233">
        <f>IF('Листы ввода'!T2556=1,'Листы на печать'!P3670,AQ3670)</f>
        <v>0</v>
      </c>
      <c r="AF3670" s="264"/>
      <c r="AG3670" s="265"/>
      <c r="AH3670" s="266"/>
      <c r="AI3670" s="26"/>
      <c r="AJ3670" s="27"/>
      <c r="AK3670" s="265"/>
      <c r="AL3670" s="265"/>
      <c r="AM3670" s="266"/>
      <c r="AN3670" s="267"/>
      <c r="AO3670" s="266"/>
      <c r="AP3670" s="301"/>
      <c r="AQ3670" s="46">
        <f t="shared" si="82"/>
        <v>0</v>
      </c>
    </row>
    <row r="3671" spans="1:43" ht="20.45" customHeight="1">
      <c r="A3671" s="314"/>
      <c r="B3671" s="233">
        <f>'Листы ввода'!B2557</f>
        <v>0</v>
      </c>
      <c r="C3671" s="234"/>
      <c r="D3671" s="235">
        <f>'Листы ввода'!C2557</f>
        <v>0</v>
      </c>
      <c r="E3671" s="236"/>
      <c r="F3671" s="237"/>
      <c r="G3671" s="235">
        <f>'Листы ввода'!D2557</f>
        <v>0</v>
      </c>
      <c r="H3671" s="236"/>
      <c r="I3671" s="237"/>
      <c r="J3671" s="26">
        <f>'Листы ввода'!E2557</f>
        <v>0</v>
      </c>
      <c r="K3671" s="27">
        <f>'Листы ввода'!F2557</f>
        <v>0</v>
      </c>
      <c r="L3671" s="69">
        <f>ROUNDUP('Листы ввода'!G2557*'Общ. данные'!$D$26,0)</f>
        <v>0</v>
      </c>
      <c r="M3671" s="67">
        <f>'Листы ввода'!H2557</f>
        <v>0</v>
      </c>
      <c r="N3671" s="28">
        <f>'Листы ввода'!I2557</f>
        <v>0</v>
      </c>
      <c r="O3671" s="68">
        <f>'Листы ввода'!J2557</f>
        <v>0</v>
      </c>
      <c r="P3671" s="69">
        <f>ROUNDUP('Листы ввода'!K2557*'Общ. данные'!$D$26,0)</f>
        <v>0</v>
      </c>
      <c r="Q3671" s="238">
        <f>ROUNDUP('Листы ввода'!L2557*'Общ. данные'!$D$26,0)</f>
        <v>0</v>
      </c>
      <c r="R3671" s="239"/>
      <c r="S3671" s="238">
        <f>ROUNDUP('Листы ввода'!M2557*'Общ. данные'!$D$26,0)</f>
        <v>0</v>
      </c>
      <c r="T3671" s="240"/>
      <c r="U3671" s="239"/>
      <c r="V3671" s="238">
        <f>ROUNDUP('Листы ввода'!N2557*'Общ. данные'!$D$26,0)</f>
        <v>0</v>
      </c>
      <c r="W3671" s="240"/>
      <c r="X3671" s="239"/>
      <c r="Y3671" s="262">
        <f>'Листы ввода'!O2557</f>
        <v>0</v>
      </c>
      <c r="Z3671" s="263"/>
      <c r="AA3671" s="26">
        <f>'Листы ввода'!P2557</f>
        <v>0</v>
      </c>
      <c r="AB3671" s="68">
        <f>'Листы ввода'!Q2557</f>
        <v>0</v>
      </c>
      <c r="AC3671" s="236">
        <f>'Листы ввода'!R2557</f>
        <v>0</v>
      </c>
      <c r="AD3671" s="236"/>
      <c r="AE3671" s="233">
        <f>IF('Листы ввода'!T2557=1,'Листы на печать'!P3671,AQ3671)</f>
        <v>0</v>
      </c>
      <c r="AF3671" s="264"/>
      <c r="AG3671" s="265"/>
      <c r="AH3671" s="266"/>
      <c r="AI3671" s="26"/>
      <c r="AJ3671" s="27"/>
      <c r="AK3671" s="265"/>
      <c r="AL3671" s="265"/>
      <c r="AM3671" s="266"/>
      <c r="AN3671" s="267"/>
      <c r="AO3671" s="266"/>
      <c r="AP3671" s="301"/>
      <c r="AQ3671" s="46">
        <f t="shared" si="82"/>
        <v>0</v>
      </c>
    </row>
    <row r="3672" spans="1:43" ht="20.45" customHeight="1">
      <c r="A3672" s="314"/>
      <c r="B3672" s="233">
        <f>'Листы ввода'!B2558</f>
        <v>0</v>
      </c>
      <c r="C3672" s="234"/>
      <c r="D3672" s="235">
        <f>'Листы ввода'!C2558</f>
        <v>0</v>
      </c>
      <c r="E3672" s="236"/>
      <c r="F3672" s="237"/>
      <c r="G3672" s="235">
        <f>'Листы ввода'!D2558</f>
        <v>0</v>
      </c>
      <c r="H3672" s="236"/>
      <c r="I3672" s="237"/>
      <c r="J3672" s="26">
        <f>'Листы ввода'!E2558</f>
        <v>0</v>
      </c>
      <c r="K3672" s="27">
        <f>'Листы ввода'!F2558</f>
        <v>0</v>
      </c>
      <c r="L3672" s="69">
        <f>ROUNDUP('Листы ввода'!G2558*'Общ. данные'!$D$26,0)</f>
        <v>0</v>
      </c>
      <c r="M3672" s="67">
        <f>'Листы ввода'!H2558</f>
        <v>0</v>
      </c>
      <c r="N3672" s="28">
        <f>'Листы ввода'!I2558</f>
        <v>0</v>
      </c>
      <c r="O3672" s="68">
        <f>'Листы ввода'!J2558</f>
        <v>0</v>
      </c>
      <c r="P3672" s="69">
        <f>ROUNDUP('Листы ввода'!K2558*'Общ. данные'!$D$26,0)</f>
        <v>0</v>
      </c>
      <c r="Q3672" s="238">
        <f>ROUNDUP('Листы ввода'!L2558*'Общ. данные'!$D$26,0)</f>
        <v>0</v>
      </c>
      <c r="R3672" s="239"/>
      <c r="S3672" s="238">
        <f>ROUNDUP('Листы ввода'!M2558*'Общ. данные'!$D$26,0)</f>
        <v>0</v>
      </c>
      <c r="T3672" s="240"/>
      <c r="U3672" s="239"/>
      <c r="V3672" s="238">
        <f>ROUNDUP('Листы ввода'!N2558*'Общ. данные'!$D$26,0)</f>
        <v>0</v>
      </c>
      <c r="W3672" s="240"/>
      <c r="X3672" s="239"/>
      <c r="Y3672" s="262">
        <f>'Листы ввода'!O2558</f>
        <v>0</v>
      </c>
      <c r="Z3672" s="263"/>
      <c r="AA3672" s="26">
        <f>'Листы ввода'!P2558</f>
        <v>0</v>
      </c>
      <c r="AB3672" s="68">
        <f>'Листы ввода'!Q2558</f>
        <v>0</v>
      </c>
      <c r="AC3672" s="236">
        <f>'Листы ввода'!R2558</f>
        <v>0</v>
      </c>
      <c r="AD3672" s="236"/>
      <c r="AE3672" s="233">
        <f>IF('Листы ввода'!T2558=1,'Листы на печать'!P3672,AQ3672)</f>
        <v>0</v>
      </c>
      <c r="AF3672" s="264"/>
      <c r="AG3672" s="265"/>
      <c r="AH3672" s="266"/>
      <c r="AI3672" s="26"/>
      <c r="AJ3672" s="27"/>
      <c r="AK3672" s="265"/>
      <c r="AL3672" s="265"/>
      <c r="AM3672" s="266"/>
      <c r="AN3672" s="267"/>
      <c r="AO3672" s="266"/>
      <c r="AP3672" s="301"/>
      <c r="AQ3672" s="46">
        <f t="shared" si="82"/>
        <v>0</v>
      </c>
    </row>
    <row r="3673" spans="1:43" ht="20.45" customHeight="1">
      <c r="A3673" s="314"/>
      <c r="B3673" s="233">
        <f>'Листы ввода'!B2559</f>
        <v>0</v>
      </c>
      <c r="C3673" s="234"/>
      <c r="D3673" s="235">
        <f>'Листы ввода'!C2559</f>
        <v>0</v>
      </c>
      <c r="E3673" s="236"/>
      <c r="F3673" s="237"/>
      <c r="G3673" s="235">
        <f>'Листы ввода'!D2559</f>
        <v>0</v>
      </c>
      <c r="H3673" s="236"/>
      <c r="I3673" s="237"/>
      <c r="J3673" s="26">
        <f>'Листы ввода'!E2559</f>
        <v>0</v>
      </c>
      <c r="K3673" s="27">
        <f>'Листы ввода'!F2559</f>
        <v>0</v>
      </c>
      <c r="L3673" s="69">
        <f>ROUNDUP('Листы ввода'!G2559*'Общ. данные'!$D$26,0)</f>
        <v>0</v>
      </c>
      <c r="M3673" s="67">
        <f>'Листы ввода'!H2559</f>
        <v>0</v>
      </c>
      <c r="N3673" s="28">
        <f>'Листы ввода'!I2559</f>
        <v>0</v>
      </c>
      <c r="O3673" s="68">
        <f>'Листы ввода'!J2559</f>
        <v>0</v>
      </c>
      <c r="P3673" s="69">
        <f>ROUNDUP('Листы ввода'!K2559*'Общ. данные'!$D$26,0)</f>
        <v>0</v>
      </c>
      <c r="Q3673" s="238">
        <f>ROUNDUP('Листы ввода'!L2559*'Общ. данные'!$D$26,0)</f>
        <v>0</v>
      </c>
      <c r="R3673" s="239"/>
      <c r="S3673" s="238">
        <f>ROUNDUP('Листы ввода'!M2559*'Общ. данные'!$D$26,0)</f>
        <v>0</v>
      </c>
      <c r="T3673" s="240"/>
      <c r="U3673" s="239"/>
      <c r="V3673" s="238">
        <f>ROUNDUP('Листы ввода'!N2559*'Общ. данные'!$D$26,0)</f>
        <v>0</v>
      </c>
      <c r="W3673" s="240"/>
      <c r="X3673" s="239"/>
      <c r="Y3673" s="262">
        <f>'Листы ввода'!O2559</f>
        <v>0</v>
      </c>
      <c r="Z3673" s="263"/>
      <c r="AA3673" s="26">
        <f>'Листы ввода'!P2559</f>
        <v>0</v>
      </c>
      <c r="AB3673" s="68">
        <f>'Листы ввода'!Q2559</f>
        <v>0</v>
      </c>
      <c r="AC3673" s="236">
        <f>'Листы ввода'!R2559</f>
        <v>0</v>
      </c>
      <c r="AD3673" s="236"/>
      <c r="AE3673" s="233">
        <f>IF('Листы ввода'!T2559=1,'Листы на печать'!P3673,AQ3673)</f>
        <v>0</v>
      </c>
      <c r="AF3673" s="264"/>
      <c r="AG3673" s="265"/>
      <c r="AH3673" s="266"/>
      <c r="AI3673" s="26"/>
      <c r="AJ3673" s="27"/>
      <c r="AK3673" s="265"/>
      <c r="AL3673" s="265"/>
      <c r="AM3673" s="266"/>
      <c r="AN3673" s="267"/>
      <c r="AO3673" s="266"/>
      <c r="AP3673" s="301"/>
      <c r="AQ3673" s="46">
        <f t="shared" si="82"/>
        <v>0</v>
      </c>
    </row>
    <row r="3674" spans="1:43" ht="20.45" customHeight="1">
      <c r="A3674" s="314"/>
      <c r="B3674" s="233">
        <f>'Листы ввода'!B2560</f>
        <v>0</v>
      </c>
      <c r="C3674" s="234"/>
      <c r="D3674" s="235">
        <f>'Листы ввода'!C2560</f>
        <v>0</v>
      </c>
      <c r="E3674" s="236"/>
      <c r="F3674" s="237"/>
      <c r="G3674" s="235">
        <f>'Листы ввода'!D2560</f>
        <v>0</v>
      </c>
      <c r="H3674" s="236"/>
      <c r="I3674" s="237"/>
      <c r="J3674" s="26">
        <f>'Листы ввода'!E2560</f>
        <v>0</v>
      </c>
      <c r="K3674" s="27">
        <f>'Листы ввода'!F2560</f>
        <v>0</v>
      </c>
      <c r="L3674" s="69">
        <f>ROUNDUP('Листы ввода'!G2560*'Общ. данные'!$D$26,0)</f>
        <v>0</v>
      </c>
      <c r="M3674" s="67">
        <f>'Листы ввода'!H2560</f>
        <v>0</v>
      </c>
      <c r="N3674" s="28">
        <f>'Листы ввода'!I2560</f>
        <v>0</v>
      </c>
      <c r="O3674" s="68">
        <f>'Листы ввода'!J2560</f>
        <v>0</v>
      </c>
      <c r="P3674" s="69">
        <f>ROUNDUP('Листы ввода'!K2560*'Общ. данные'!$D$26,0)</f>
        <v>0</v>
      </c>
      <c r="Q3674" s="238">
        <f>ROUNDUP('Листы ввода'!L2560*'Общ. данные'!$D$26,0)</f>
        <v>0</v>
      </c>
      <c r="R3674" s="239"/>
      <c r="S3674" s="238">
        <f>ROUNDUP('Листы ввода'!M2560*'Общ. данные'!$D$26,0)</f>
        <v>0</v>
      </c>
      <c r="T3674" s="240"/>
      <c r="U3674" s="239"/>
      <c r="V3674" s="238">
        <f>ROUNDUP('Листы ввода'!N2560*'Общ. данные'!$D$26,0)</f>
        <v>0</v>
      </c>
      <c r="W3674" s="240"/>
      <c r="X3674" s="239"/>
      <c r="Y3674" s="262">
        <f>'Листы ввода'!O2560</f>
        <v>0</v>
      </c>
      <c r="Z3674" s="263"/>
      <c r="AA3674" s="26">
        <f>'Листы ввода'!P2560</f>
        <v>0</v>
      </c>
      <c r="AB3674" s="68">
        <f>'Листы ввода'!Q2560</f>
        <v>0</v>
      </c>
      <c r="AC3674" s="236">
        <f>'Листы ввода'!R2560</f>
        <v>0</v>
      </c>
      <c r="AD3674" s="236"/>
      <c r="AE3674" s="233">
        <f>IF('Листы ввода'!T2560=1,'Листы на печать'!P3674,AQ3674)</f>
        <v>0</v>
      </c>
      <c r="AF3674" s="264"/>
      <c r="AG3674" s="265"/>
      <c r="AH3674" s="266"/>
      <c r="AI3674" s="26"/>
      <c r="AJ3674" s="27"/>
      <c r="AK3674" s="265"/>
      <c r="AL3674" s="265"/>
      <c r="AM3674" s="266"/>
      <c r="AN3674" s="267"/>
      <c r="AO3674" s="266"/>
      <c r="AP3674" s="301"/>
      <c r="AQ3674" s="46">
        <f t="shared" si="82"/>
        <v>0</v>
      </c>
    </row>
    <row r="3675" spans="1:43" ht="20.45" customHeight="1">
      <c r="A3675" s="314"/>
      <c r="B3675" s="233">
        <f>'Листы ввода'!B2561</f>
        <v>0</v>
      </c>
      <c r="C3675" s="234"/>
      <c r="D3675" s="235">
        <f>'Листы ввода'!C2561</f>
        <v>0</v>
      </c>
      <c r="E3675" s="236"/>
      <c r="F3675" s="237"/>
      <c r="G3675" s="235">
        <f>'Листы ввода'!D2561</f>
        <v>0</v>
      </c>
      <c r="H3675" s="236"/>
      <c r="I3675" s="237"/>
      <c r="J3675" s="26">
        <f>'Листы ввода'!E2561</f>
        <v>0</v>
      </c>
      <c r="K3675" s="27">
        <f>'Листы ввода'!F2561</f>
        <v>0</v>
      </c>
      <c r="L3675" s="69">
        <f>ROUNDUP('Листы ввода'!G2561*'Общ. данные'!$D$26,0)</f>
        <v>0</v>
      </c>
      <c r="M3675" s="67">
        <f>'Листы ввода'!H2561</f>
        <v>0</v>
      </c>
      <c r="N3675" s="28">
        <f>'Листы ввода'!I2561</f>
        <v>0</v>
      </c>
      <c r="O3675" s="68">
        <f>'Листы ввода'!J2561</f>
        <v>0</v>
      </c>
      <c r="P3675" s="69">
        <f>ROUNDUP('Листы ввода'!K2561*'Общ. данные'!$D$26,0)</f>
        <v>0</v>
      </c>
      <c r="Q3675" s="238">
        <f>ROUNDUP('Листы ввода'!L2561*'Общ. данные'!$D$26,0)</f>
        <v>0</v>
      </c>
      <c r="R3675" s="239"/>
      <c r="S3675" s="238">
        <f>ROUNDUP('Листы ввода'!M2561*'Общ. данные'!$D$26,0)</f>
        <v>0</v>
      </c>
      <c r="T3675" s="240"/>
      <c r="U3675" s="239"/>
      <c r="V3675" s="238">
        <f>ROUNDUP('Листы ввода'!N2561*'Общ. данные'!$D$26,0)</f>
        <v>0</v>
      </c>
      <c r="W3675" s="240"/>
      <c r="X3675" s="239"/>
      <c r="Y3675" s="262">
        <f>'Листы ввода'!O2561</f>
        <v>0</v>
      </c>
      <c r="Z3675" s="263"/>
      <c r="AA3675" s="26">
        <f>'Листы ввода'!P2561</f>
        <v>0</v>
      </c>
      <c r="AB3675" s="68">
        <f>'Листы ввода'!Q2561</f>
        <v>0</v>
      </c>
      <c r="AC3675" s="236">
        <f>'Листы ввода'!R2561</f>
        <v>0</v>
      </c>
      <c r="AD3675" s="236"/>
      <c r="AE3675" s="233">
        <f>IF('Листы ввода'!T2561=1,'Листы на печать'!P3675,AQ3675)</f>
        <v>0</v>
      </c>
      <c r="AF3675" s="264"/>
      <c r="AG3675" s="265"/>
      <c r="AH3675" s="266"/>
      <c r="AI3675" s="26"/>
      <c r="AJ3675" s="27"/>
      <c r="AK3675" s="265"/>
      <c r="AL3675" s="265"/>
      <c r="AM3675" s="266"/>
      <c r="AN3675" s="267"/>
      <c r="AO3675" s="266"/>
      <c r="AP3675" s="301"/>
      <c r="AQ3675" s="46">
        <f t="shared" si="82"/>
        <v>0</v>
      </c>
    </row>
    <row r="3676" spans="1:43" ht="20.45" customHeight="1">
      <c r="A3676" s="314"/>
      <c r="B3676" s="233">
        <f>'Листы ввода'!B2562</f>
        <v>0</v>
      </c>
      <c r="C3676" s="234"/>
      <c r="D3676" s="235">
        <f>'Листы ввода'!C2562</f>
        <v>0</v>
      </c>
      <c r="E3676" s="236"/>
      <c r="F3676" s="237"/>
      <c r="G3676" s="235">
        <f>'Листы ввода'!D2562</f>
        <v>0</v>
      </c>
      <c r="H3676" s="236"/>
      <c r="I3676" s="237"/>
      <c r="J3676" s="26">
        <f>'Листы ввода'!E2562</f>
        <v>0</v>
      </c>
      <c r="K3676" s="27">
        <f>'Листы ввода'!F2562</f>
        <v>0</v>
      </c>
      <c r="L3676" s="69">
        <f>ROUNDUP('Листы ввода'!G2562*'Общ. данные'!$D$26,0)</f>
        <v>0</v>
      </c>
      <c r="M3676" s="67">
        <f>'Листы ввода'!H2562</f>
        <v>0</v>
      </c>
      <c r="N3676" s="28">
        <f>'Листы ввода'!I2562</f>
        <v>0</v>
      </c>
      <c r="O3676" s="68">
        <f>'Листы ввода'!J2562</f>
        <v>0</v>
      </c>
      <c r="P3676" s="69">
        <f>ROUNDUP('Листы ввода'!K2562*'Общ. данные'!$D$26,0)</f>
        <v>0</v>
      </c>
      <c r="Q3676" s="238">
        <f>ROUNDUP('Листы ввода'!L2562*'Общ. данные'!$D$26,0)</f>
        <v>0</v>
      </c>
      <c r="R3676" s="239"/>
      <c r="S3676" s="238">
        <f>ROUNDUP('Листы ввода'!M2562*'Общ. данные'!$D$26,0)</f>
        <v>0</v>
      </c>
      <c r="T3676" s="240"/>
      <c r="U3676" s="239"/>
      <c r="V3676" s="238">
        <f>ROUNDUP('Листы ввода'!N2562*'Общ. данные'!$D$26,0)</f>
        <v>0</v>
      </c>
      <c r="W3676" s="240"/>
      <c r="X3676" s="239"/>
      <c r="Y3676" s="262">
        <f>'Листы ввода'!O2562</f>
        <v>0</v>
      </c>
      <c r="Z3676" s="263"/>
      <c r="AA3676" s="26">
        <f>'Листы ввода'!P2562</f>
        <v>0</v>
      </c>
      <c r="AB3676" s="68">
        <f>'Листы ввода'!Q2562</f>
        <v>0</v>
      </c>
      <c r="AC3676" s="236">
        <f>'Листы ввода'!R2562</f>
        <v>0</v>
      </c>
      <c r="AD3676" s="236"/>
      <c r="AE3676" s="233">
        <f>IF('Листы ввода'!T2562=1,'Листы на печать'!P3676,AQ3676)</f>
        <v>0</v>
      </c>
      <c r="AF3676" s="264"/>
      <c r="AG3676" s="265"/>
      <c r="AH3676" s="266"/>
      <c r="AI3676" s="26"/>
      <c r="AJ3676" s="27"/>
      <c r="AK3676" s="265"/>
      <c r="AL3676" s="265"/>
      <c r="AM3676" s="266"/>
      <c r="AN3676" s="267"/>
      <c r="AO3676" s="266"/>
      <c r="AP3676" s="301"/>
      <c r="AQ3676" s="46">
        <f t="shared" si="82"/>
        <v>0</v>
      </c>
    </row>
    <row r="3677" spans="1:43" ht="20.45" customHeight="1">
      <c r="A3677" s="314"/>
      <c r="B3677" s="233">
        <f>'Листы ввода'!B2563</f>
        <v>0</v>
      </c>
      <c r="C3677" s="234"/>
      <c r="D3677" s="235">
        <f>'Листы ввода'!C2563</f>
        <v>0</v>
      </c>
      <c r="E3677" s="236"/>
      <c r="F3677" s="237"/>
      <c r="G3677" s="235">
        <f>'Листы ввода'!D2563</f>
        <v>0</v>
      </c>
      <c r="H3677" s="236"/>
      <c r="I3677" s="237"/>
      <c r="J3677" s="26">
        <f>'Листы ввода'!E2563</f>
        <v>0</v>
      </c>
      <c r="K3677" s="27">
        <f>'Листы ввода'!F2563</f>
        <v>0</v>
      </c>
      <c r="L3677" s="69">
        <f>ROUNDUP('Листы ввода'!G2563*'Общ. данные'!$D$26,0)</f>
        <v>0</v>
      </c>
      <c r="M3677" s="67">
        <f>'Листы ввода'!H2563</f>
        <v>0</v>
      </c>
      <c r="N3677" s="28">
        <f>'Листы ввода'!I2563</f>
        <v>0</v>
      </c>
      <c r="O3677" s="68">
        <f>'Листы ввода'!J2563</f>
        <v>0</v>
      </c>
      <c r="P3677" s="69">
        <f>ROUNDUP('Листы ввода'!K2563*'Общ. данные'!$D$26,0)</f>
        <v>0</v>
      </c>
      <c r="Q3677" s="238">
        <f>ROUNDUP('Листы ввода'!L2563*'Общ. данные'!$D$26,0)</f>
        <v>0</v>
      </c>
      <c r="R3677" s="239"/>
      <c r="S3677" s="238">
        <f>ROUNDUP('Листы ввода'!M2563*'Общ. данные'!$D$26,0)</f>
        <v>0</v>
      </c>
      <c r="T3677" s="240"/>
      <c r="U3677" s="239"/>
      <c r="V3677" s="238">
        <f>ROUNDUP('Листы ввода'!N2563*'Общ. данные'!$D$26,0)</f>
        <v>0</v>
      </c>
      <c r="W3677" s="240"/>
      <c r="X3677" s="239"/>
      <c r="Y3677" s="262">
        <f>'Листы ввода'!O2563</f>
        <v>0</v>
      </c>
      <c r="Z3677" s="263"/>
      <c r="AA3677" s="26">
        <f>'Листы ввода'!P2563</f>
        <v>0</v>
      </c>
      <c r="AB3677" s="68">
        <f>'Листы ввода'!Q2563</f>
        <v>0</v>
      </c>
      <c r="AC3677" s="236">
        <f>'Листы ввода'!R2563</f>
        <v>0</v>
      </c>
      <c r="AD3677" s="236"/>
      <c r="AE3677" s="233">
        <f>IF('Листы ввода'!T2563=1,'Листы на печать'!P3677,AQ3677)</f>
        <v>0</v>
      </c>
      <c r="AF3677" s="264"/>
      <c r="AG3677" s="265"/>
      <c r="AH3677" s="266"/>
      <c r="AI3677" s="26"/>
      <c r="AJ3677" s="27"/>
      <c r="AK3677" s="265"/>
      <c r="AL3677" s="265"/>
      <c r="AM3677" s="266"/>
      <c r="AN3677" s="267"/>
      <c r="AO3677" s="266"/>
      <c r="AP3677" s="301"/>
      <c r="AQ3677" s="46">
        <f t="shared" si="82"/>
        <v>0</v>
      </c>
    </row>
    <row r="3678" spans="1:43" ht="20.45" customHeight="1">
      <c r="A3678" s="314"/>
      <c r="B3678" s="233">
        <f>'Листы ввода'!B2564</f>
        <v>0</v>
      </c>
      <c r="C3678" s="234"/>
      <c r="D3678" s="235">
        <f>'Листы ввода'!C2564</f>
        <v>0</v>
      </c>
      <c r="E3678" s="236"/>
      <c r="F3678" s="237"/>
      <c r="G3678" s="235">
        <f>'Листы ввода'!D2564</f>
        <v>0</v>
      </c>
      <c r="H3678" s="236"/>
      <c r="I3678" s="237"/>
      <c r="J3678" s="26">
        <f>'Листы ввода'!E2564</f>
        <v>0</v>
      </c>
      <c r="K3678" s="27">
        <f>'Листы ввода'!F2564</f>
        <v>0</v>
      </c>
      <c r="L3678" s="69">
        <f>ROUNDUP('Листы ввода'!G2564*'Общ. данные'!$D$26,0)</f>
        <v>0</v>
      </c>
      <c r="M3678" s="67">
        <f>'Листы ввода'!H2564</f>
        <v>0</v>
      </c>
      <c r="N3678" s="28">
        <f>'Листы ввода'!I2564</f>
        <v>0</v>
      </c>
      <c r="O3678" s="68">
        <f>'Листы ввода'!J2564</f>
        <v>0</v>
      </c>
      <c r="P3678" s="69">
        <f>ROUNDUP('Листы ввода'!K2564*'Общ. данные'!$D$26,0)</f>
        <v>0</v>
      </c>
      <c r="Q3678" s="238">
        <f>ROUNDUP('Листы ввода'!L2564*'Общ. данные'!$D$26,0)</f>
        <v>0</v>
      </c>
      <c r="R3678" s="239"/>
      <c r="S3678" s="238">
        <f>ROUNDUP('Листы ввода'!M2564*'Общ. данные'!$D$26,0)</f>
        <v>0</v>
      </c>
      <c r="T3678" s="240"/>
      <c r="U3678" s="239"/>
      <c r="V3678" s="238">
        <f>ROUNDUP('Листы ввода'!N2564*'Общ. данные'!$D$26,0)</f>
        <v>0</v>
      </c>
      <c r="W3678" s="240"/>
      <c r="X3678" s="239"/>
      <c r="Y3678" s="262">
        <f>'Листы ввода'!O2564</f>
        <v>0</v>
      </c>
      <c r="Z3678" s="263"/>
      <c r="AA3678" s="26">
        <f>'Листы ввода'!P2564</f>
        <v>0</v>
      </c>
      <c r="AB3678" s="68">
        <f>'Листы ввода'!Q2564</f>
        <v>0</v>
      </c>
      <c r="AC3678" s="236">
        <f>'Листы ввода'!R2564</f>
        <v>0</v>
      </c>
      <c r="AD3678" s="236"/>
      <c r="AE3678" s="233">
        <f>IF('Листы ввода'!T2564=1,'Листы на печать'!P3678,AQ3678)</f>
        <v>0</v>
      </c>
      <c r="AF3678" s="264"/>
      <c r="AG3678" s="265"/>
      <c r="AH3678" s="266"/>
      <c r="AI3678" s="26"/>
      <c r="AJ3678" s="27"/>
      <c r="AK3678" s="265"/>
      <c r="AL3678" s="265"/>
      <c r="AM3678" s="266"/>
      <c r="AN3678" s="267"/>
      <c r="AO3678" s="266"/>
      <c r="AP3678" s="301"/>
      <c r="AQ3678" s="46">
        <f t="shared" si="82"/>
        <v>0</v>
      </c>
    </row>
    <row r="3679" spans="1:43" ht="20.45" customHeight="1">
      <c r="A3679" s="314"/>
      <c r="B3679" s="233">
        <f>'Листы ввода'!B2565</f>
        <v>0</v>
      </c>
      <c r="C3679" s="234"/>
      <c r="D3679" s="235">
        <f>'Листы ввода'!C2565</f>
        <v>0</v>
      </c>
      <c r="E3679" s="236"/>
      <c r="F3679" s="237"/>
      <c r="G3679" s="235">
        <f>'Листы ввода'!D2565</f>
        <v>0</v>
      </c>
      <c r="H3679" s="236"/>
      <c r="I3679" s="237"/>
      <c r="J3679" s="26">
        <f>'Листы ввода'!E2565</f>
        <v>0</v>
      </c>
      <c r="K3679" s="27">
        <f>'Листы ввода'!F2565</f>
        <v>0</v>
      </c>
      <c r="L3679" s="69">
        <f>ROUNDUP('Листы ввода'!G2565*'Общ. данные'!$D$26,0)</f>
        <v>0</v>
      </c>
      <c r="M3679" s="67">
        <f>'Листы ввода'!H2565</f>
        <v>0</v>
      </c>
      <c r="N3679" s="28">
        <f>'Листы ввода'!I2565</f>
        <v>0</v>
      </c>
      <c r="O3679" s="68">
        <f>'Листы ввода'!J2565</f>
        <v>0</v>
      </c>
      <c r="P3679" s="69">
        <f>ROUNDUP('Листы ввода'!K2565*'Общ. данные'!$D$26,0)</f>
        <v>0</v>
      </c>
      <c r="Q3679" s="238">
        <f>ROUNDUP('Листы ввода'!L2565*'Общ. данные'!$D$26,0)</f>
        <v>0</v>
      </c>
      <c r="R3679" s="239"/>
      <c r="S3679" s="238">
        <f>ROUNDUP('Листы ввода'!M2565*'Общ. данные'!$D$26,0)</f>
        <v>0</v>
      </c>
      <c r="T3679" s="240"/>
      <c r="U3679" s="239"/>
      <c r="V3679" s="238">
        <f>ROUNDUP('Листы ввода'!N2565*'Общ. данные'!$D$26,0)</f>
        <v>0</v>
      </c>
      <c r="W3679" s="240"/>
      <c r="X3679" s="239"/>
      <c r="Y3679" s="262">
        <f>'Листы ввода'!O2565</f>
        <v>0</v>
      </c>
      <c r="Z3679" s="263"/>
      <c r="AA3679" s="26">
        <f>'Листы ввода'!P2565</f>
        <v>0</v>
      </c>
      <c r="AB3679" s="68">
        <f>'Листы ввода'!Q2565</f>
        <v>0</v>
      </c>
      <c r="AC3679" s="236">
        <f>'Листы ввода'!R2565</f>
        <v>0</v>
      </c>
      <c r="AD3679" s="236"/>
      <c r="AE3679" s="233">
        <f>IF('Листы ввода'!T2565=1,'Листы на печать'!P3679,AQ3679)</f>
        <v>0</v>
      </c>
      <c r="AF3679" s="264"/>
      <c r="AG3679" s="265"/>
      <c r="AH3679" s="266"/>
      <c r="AI3679" s="26"/>
      <c r="AJ3679" s="27"/>
      <c r="AK3679" s="265"/>
      <c r="AL3679" s="265"/>
      <c r="AM3679" s="266"/>
      <c r="AN3679" s="267"/>
      <c r="AO3679" s="266"/>
      <c r="AP3679" s="301"/>
      <c r="AQ3679" s="46">
        <f t="shared" si="82"/>
        <v>0</v>
      </c>
    </row>
    <row r="3680" spans="1:43" ht="20.45" customHeight="1">
      <c r="A3680" s="314"/>
      <c r="B3680" s="233">
        <f>'Листы ввода'!B2566</f>
        <v>0</v>
      </c>
      <c r="C3680" s="234"/>
      <c r="D3680" s="235">
        <f>'Листы ввода'!C2566</f>
        <v>0</v>
      </c>
      <c r="E3680" s="236"/>
      <c r="F3680" s="237"/>
      <c r="G3680" s="235">
        <f>'Листы ввода'!D2566</f>
        <v>0</v>
      </c>
      <c r="H3680" s="236"/>
      <c r="I3680" s="237"/>
      <c r="J3680" s="26">
        <f>'Листы ввода'!E2566</f>
        <v>0</v>
      </c>
      <c r="K3680" s="27">
        <f>'Листы ввода'!F2566</f>
        <v>0</v>
      </c>
      <c r="L3680" s="69">
        <f>ROUNDUP('Листы ввода'!G2566*'Общ. данные'!$D$26,0)</f>
        <v>0</v>
      </c>
      <c r="M3680" s="67">
        <f>'Листы ввода'!H2566</f>
        <v>0</v>
      </c>
      <c r="N3680" s="28">
        <f>'Листы ввода'!I2566</f>
        <v>0</v>
      </c>
      <c r="O3680" s="68">
        <f>'Листы ввода'!J2566</f>
        <v>0</v>
      </c>
      <c r="P3680" s="69">
        <f>ROUNDUP('Листы ввода'!K2566*'Общ. данные'!$D$26,0)</f>
        <v>0</v>
      </c>
      <c r="Q3680" s="238">
        <f>ROUNDUP('Листы ввода'!L2566*'Общ. данные'!$D$26,0)</f>
        <v>0</v>
      </c>
      <c r="R3680" s="239"/>
      <c r="S3680" s="238">
        <f>ROUNDUP('Листы ввода'!M2566*'Общ. данные'!$D$26,0)</f>
        <v>0</v>
      </c>
      <c r="T3680" s="240"/>
      <c r="U3680" s="239"/>
      <c r="V3680" s="238">
        <f>ROUNDUP('Листы ввода'!N2566*'Общ. данные'!$D$26,0)</f>
        <v>0</v>
      </c>
      <c r="W3680" s="240"/>
      <c r="X3680" s="239"/>
      <c r="Y3680" s="262">
        <f>'Листы ввода'!O2566</f>
        <v>0</v>
      </c>
      <c r="Z3680" s="263"/>
      <c r="AA3680" s="26">
        <f>'Листы ввода'!P2566</f>
        <v>0</v>
      </c>
      <c r="AB3680" s="68">
        <f>'Листы ввода'!Q2566</f>
        <v>0</v>
      </c>
      <c r="AC3680" s="236">
        <f>'Листы ввода'!R2566</f>
        <v>0</v>
      </c>
      <c r="AD3680" s="236"/>
      <c r="AE3680" s="233">
        <f>IF('Листы ввода'!T2566=1,'Листы на печать'!P3680,AQ3680)</f>
        <v>0</v>
      </c>
      <c r="AF3680" s="264"/>
      <c r="AG3680" s="265"/>
      <c r="AH3680" s="266"/>
      <c r="AI3680" s="26"/>
      <c r="AJ3680" s="27"/>
      <c r="AK3680" s="265"/>
      <c r="AL3680" s="265"/>
      <c r="AM3680" s="266"/>
      <c r="AN3680" s="267"/>
      <c r="AO3680" s="266"/>
      <c r="AP3680" s="301"/>
      <c r="AQ3680" s="46">
        <f t="shared" si="82"/>
        <v>0</v>
      </c>
    </row>
    <row r="3681" spans="1:43" ht="20.45" customHeight="1">
      <c r="A3681" s="314"/>
      <c r="B3681" s="233">
        <f>'Листы ввода'!B2567</f>
        <v>0</v>
      </c>
      <c r="C3681" s="234"/>
      <c r="D3681" s="235">
        <f>'Листы ввода'!C2567</f>
        <v>0</v>
      </c>
      <c r="E3681" s="236"/>
      <c r="F3681" s="237"/>
      <c r="G3681" s="235">
        <f>'Листы ввода'!D2567</f>
        <v>0</v>
      </c>
      <c r="H3681" s="236"/>
      <c r="I3681" s="237"/>
      <c r="J3681" s="26">
        <f>'Листы ввода'!E2567</f>
        <v>0</v>
      </c>
      <c r="K3681" s="27">
        <f>'Листы ввода'!F2567</f>
        <v>0</v>
      </c>
      <c r="L3681" s="69">
        <f>ROUNDUP('Листы ввода'!G2567*'Общ. данные'!$D$26,0)</f>
        <v>0</v>
      </c>
      <c r="M3681" s="67">
        <f>'Листы ввода'!H2567</f>
        <v>0</v>
      </c>
      <c r="N3681" s="28">
        <f>'Листы ввода'!I2567</f>
        <v>0</v>
      </c>
      <c r="O3681" s="68">
        <f>'Листы ввода'!J2567</f>
        <v>0</v>
      </c>
      <c r="P3681" s="69">
        <f>ROUNDUP('Листы ввода'!K2567*'Общ. данные'!$D$26,0)</f>
        <v>0</v>
      </c>
      <c r="Q3681" s="238">
        <f>ROUNDUP('Листы ввода'!L2567*'Общ. данные'!$D$26,0)</f>
        <v>0</v>
      </c>
      <c r="R3681" s="239"/>
      <c r="S3681" s="238">
        <f>ROUNDUP('Листы ввода'!M2567*'Общ. данные'!$D$26,0)</f>
        <v>0</v>
      </c>
      <c r="T3681" s="240"/>
      <c r="U3681" s="239"/>
      <c r="V3681" s="238">
        <f>ROUNDUP('Листы ввода'!N2567*'Общ. данные'!$D$26,0)</f>
        <v>0</v>
      </c>
      <c r="W3681" s="240"/>
      <c r="X3681" s="239"/>
      <c r="Y3681" s="262">
        <f>'Листы ввода'!O2567</f>
        <v>0</v>
      </c>
      <c r="Z3681" s="263"/>
      <c r="AA3681" s="26">
        <f>'Листы ввода'!P2567</f>
        <v>0</v>
      </c>
      <c r="AB3681" s="68">
        <f>'Листы ввода'!Q2567</f>
        <v>0</v>
      </c>
      <c r="AC3681" s="236">
        <f>'Листы ввода'!R2567</f>
        <v>0</v>
      </c>
      <c r="AD3681" s="236"/>
      <c r="AE3681" s="233">
        <f>IF('Листы ввода'!T2567=1,'Листы на печать'!P3681,AQ3681)</f>
        <v>0</v>
      </c>
      <c r="AF3681" s="264"/>
      <c r="AG3681" s="265"/>
      <c r="AH3681" s="266"/>
      <c r="AI3681" s="26"/>
      <c r="AJ3681" s="27"/>
      <c r="AK3681" s="265"/>
      <c r="AL3681" s="265"/>
      <c r="AM3681" s="266"/>
      <c r="AN3681" s="267"/>
      <c r="AO3681" s="266"/>
      <c r="AP3681" s="301"/>
      <c r="AQ3681" s="46">
        <f t="shared" si="82"/>
        <v>0</v>
      </c>
    </row>
    <row r="3682" spans="1:43" ht="20.45" customHeight="1">
      <c r="A3682" s="314"/>
      <c r="B3682" s="233">
        <f>'Листы ввода'!B2568</f>
        <v>0</v>
      </c>
      <c r="C3682" s="234"/>
      <c r="D3682" s="235">
        <f>'Листы ввода'!C2568</f>
        <v>0</v>
      </c>
      <c r="E3682" s="236"/>
      <c r="F3682" s="237"/>
      <c r="G3682" s="235">
        <f>'Листы ввода'!D2568</f>
        <v>0</v>
      </c>
      <c r="H3682" s="236"/>
      <c r="I3682" s="237"/>
      <c r="J3682" s="26">
        <f>'Листы ввода'!E2568</f>
        <v>0</v>
      </c>
      <c r="K3682" s="27">
        <f>'Листы ввода'!F2568</f>
        <v>0</v>
      </c>
      <c r="L3682" s="69">
        <f>ROUNDUP('Листы ввода'!G2568*'Общ. данные'!$D$26,0)</f>
        <v>0</v>
      </c>
      <c r="M3682" s="67">
        <f>'Листы ввода'!H2568</f>
        <v>0</v>
      </c>
      <c r="N3682" s="28">
        <f>'Листы ввода'!I2568</f>
        <v>0</v>
      </c>
      <c r="O3682" s="68">
        <f>'Листы ввода'!J2568</f>
        <v>0</v>
      </c>
      <c r="P3682" s="69">
        <f>ROUNDUP('Листы ввода'!K2568*'Общ. данные'!$D$26,0)</f>
        <v>0</v>
      </c>
      <c r="Q3682" s="238">
        <f>ROUNDUP('Листы ввода'!L2568*'Общ. данные'!$D$26,0)</f>
        <v>0</v>
      </c>
      <c r="R3682" s="239"/>
      <c r="S3682" s="238">
        <f>ROUNDUP('Листы ввода'!M2568*'Общ. данные'!$D$26,0)</f>
        <v>0</v>
      </c>
      <c r="T3682" s="240"/>
      <c r="U3682" s="239"/>
      <c r="V3682" s="238">
        <f>ROUNDUP('Листы ввода'!N2568*'Общ. данные'!$D$26,0)</f>
        <v>0</v>
      </c>
      <c r="W3682" s="240"/>
      <c r="X3682" s="239"/>
      <c r="Y3682" s="262">
        <f>'Листы ввода'!O2568</f>
        <v>0</v>
      </c>
      <c r="Z3682" s="263"/>
      <c r="AA3682" s="26">
        <f>'Листы ввода'!P2568</f>
        <v>0</v>
      </c>
      <c r="AB3682" s="68">
        <f>'Листы ввода'!Q2568</f>
        <v>0</v>
      </c>
      <c r="AC3682" s="236">
        <f>'Листы ввода'!R2568</f>
        <v>0</v>
      </c>
      <c r="AD3682" s="236"/>
      <c r="AE3682" s="233">
        <f>IF('Листы ввода'!T2568=1,'Листы на печать'!P3682,AQ3682)</f>
        <v>0</v>
      </c>
      <c r="AF3682" s="264"/>
      <c r="AG3682" s="265"/>
      <c r="AH3682" s="266"/>
      <c r="AI3682" s="26"/>
      <c r="AJ3682" s="27"/>
      <c r="AK3682" s="265"/>
      <c r="AL3682" s="265"/>
      <c r="AM3682" s="266"/>
      <c r="AN3682" s="267"/>
      <c r="AO3682" s="266"/>
      <c r="AP3682" s="301"/>
      <c r="AQ3682" s="46">
        <f t="shared" si="82"/>
        <v>0</v>
      </c>
    </row>
    <row r="3683" spans="1:43" ht="20.45" customHeight="1">
      <c r="A3683" s="314"/>
      <c r="B3683" s="233">
        <f>'Листы ввода'!B2569</f>
        <v>0</v>
      </c>
      <c r="C3683" s="234"/>
      <c r="D3683" s="235">
        <f>'Листы ввода'!C2569</f>
        <v>0</v>
      </c>
      <c r="E3683" s="236"/>
      <c r="F3683" s="237"/>
      <c r="G3683" s="235">
        <f>'Листы ввода'!D2569</f>
        <v>0</v>
      </c>
      <c r="H3683" s="236"/>
      <c r="I3683" s="237"/>
      <c r="J3683" s="26">
        <f>'Листы ввода'!E2569</f>
        <v>0</v>
      </c>
      <c r="K3683" s="27">
        <f>'Листы ввода'!F2569</f>
        <v>0</v>
      </c>
      <c r="L3683" s="69">
        <f>ROUNDUP('Листы ввода'!G2569*'Общ. данные'!$D$26,0)</f>
        <v>0</v>
      </c>
      <c r="M3683" s="67">
        <f>'Листы ввода'!H2569</f>
        <v>0</v>
      </c>
      <c r="N3683" s="28">
        <f>'Листы ввода'!I2569</f>
        <v>0</v>
      </c>
      <c r="O3683" s="68">
        <f>'Листы ввода'!J2569</f>
        <v>0</v>
      </c>
      <c r="P3683" s="69">
        <f>ROUNDUP('Листы ввода'!K2569*'Общ. данные'!$D$26,0)</f>
        <v>0</v>
      </c>
      <c r="Q3683" s="238">
        <f>ROUNDUP('Листы ввода'!L2569*'Общ. данные'!$D$26,0)</f>
        <v>0</v>
      </c>
      <c r="R3683" s="239"/>
      <c r="S3683" s="238">
        <f>ROUNDUP('Листы ввода'!M2569*'Общ. данные'!$D$26,0)</f>
        <v>0</v>
      </c>
      <c r="T3683" s="240"/>
      <c r="U3683" s="239"/>
      <c r="V3683" s="238">
        <f>ROUNDUP('Листы ввода'!N2569*'Общ. данные'!$D$26,0)</f>
        <v>0</v>
      </c>
      <c r="W3683" s="240"/>
      <c r="X3683" s="239"/>
      <c r="Y3683" s="262">
        <f>'Листы ввода'!O2569</f>
        <v>0</v>
      </c>
      <c r="Z3683" s="263"/>
      <c r="AA3683" s="26">
        <f>'Листы ввода'!P2569</f>
        <v>0</v>
      </c>
      <c r="AB3683" s="68">
        <f>'Листы ввода'!Q2569</f>
        <v>0</v>
      </c>
      <c r="AC3683" s="236">
        <f>'Листы ввода'!R2569</f>
        <v>0</v>
      </c>
      <c r="AD3683" s="236"/>
      <c r="AE3683" s="233">
        <f>IF('Листы ввода'!T2569=1,'Листы на печать'!P3683,AQ3683)</f>
        <v>0</v>
      </c>
      <c r="AF3683" s="264"/>
      <c r="AG3683" s="265"/>
      <c r="AH3683" s="266"/>
      <c r="AI3683" s="26"/>
      <c r="AJ3683" s="27"/>
      <c r="AK3683" s="265"/>
      <c r="AL3683" s="265"/>
      <c r="AM3683" s="266"/>
      <c r="AN3683" s="267"/>
      <c r="AO3683" s="266"/>
      <c r="AP3683" s="301"/>
      <c r="AQ3683" s="46">
        <f t="shared" si="82"/>
        <v>0</v>
      </c>
    </row>
    <row r="3684" spans="1:43" ht="20.45" customHeight="1">
      <c r="A3684" s="314"/>
      <c r="B3684" s="233">
        <f>'Листы ввода'!B2570</f>
        <v>0</v>
      </c>
      <c r="C3684" s="234"/>
      <c r="D3684" s="235">
        <f>'Листы ввода'!C2570</f>
        <v>0</v>
      </c>
      <c r="E3684" s="236"/>
      <c r="F3684" s="237"/>
      <c r="G3684" s="235">
        <f>'Листы ввода'!D2570</f>
        <v>0</v>
      </c>
      <c r="H3684" s="236"/>
      <c r="I3684" s="237"/>
      <c r="J3684" s="26">
        <f>'Листы ввода'!E2570</f>
        <v>0</v>
      </c>
      <c r="K3684" s="27">
        <f>'Листы ввода'!F2570</f>
        <v>0</v>
      </c>
      <c r="L3684" s="69">
        <f>ROUNDUP('Листы ввода'!G2570*'Общ. данные'!$D$26,0)</f>
        <v>0</v>
      </c>
      <c r="M3684" s="67">
        <f>'Листы ввода'!H2570</f>
        <v>0</v>
      </c>
      <c r="N3684" s="28">
        <f>'Листы ввода'!I2570</f>
        <v>0</v>
      </c>
      <c r="O3684" s="68">
        <f>'Листы ввода'!J2570</f>
        <v>0</v>
      </c>
      <c r="P3684" s="69">
        <f>ROUNDUP('Листы ввода'!K2570*'Общ. данные'!$D$26,0)</f>
        <v>0</v>
      </c>
      <c r="Q3684" s="238">
        <f>ROUNDUP('Листы ввода'!L2570*'Общ. данные'!$D$26,0)</f>
        <v>0</v>
      </c>
      <c r="R3684" s="239"/>
      <c r="S3684" s="238">
        <f>ROUNDUP('Листы ввода'!M2570*'Общ. данные'!$D$26,0)</f>
        <v>0</v>
      </c>
      <c r="T3684" s="240"/>
      <c r="U3684" s="239"/>
      <c r="V3684" s="238">
        <f>ROUNDUP('Листы ввода'!N2570*'Общ. данные'!$D$26,0)</f>
        <v>0</v>
      </c>
      <c r="W3684" s="240"/>
      <c r="X3684" s="239"/>
      <c r="Y3684" s="262">
        <f>'Листы ввода'!O2570</f>
        <v>0</v>
      </c>
      <c r="Z3684" s="263"/>
      <c r="AA3684" s="26">
        <f>'Листы ввода'!P2570</f>
        <v>0</v>
      </c>
      <c r="AB3684" s="68">
        <f>'Листы ввода'!Q2570</f>
        <v>0</v>
      </c>
      <c r="AC3684" s="236">
        <f>'Листы ввода'!R2570</f>
        <v>0</v>
      </c>
      <c r="AD3684" s="236"/>
      <c r="AE3684" s="233">
        <f>IF('Листы ввода'!T2570=1,'Листы на печать'!P3684,AQ3684)</f>
        <v>0</v>
      </c>
      <c r="AF3684" s="264"/>
      <c r="AG3684" s="265"/>
      <c r="AH3684" s="266"/>
      <c r="AI3684" s="26"/>
      <c r="AJ3684" s="27"/>
      <c r="AK3684" s="265"/>
      <c r="AL3684" s="265"/>
      <c r="AM3684" s="266"/>
      <c r="AN3684" s="267"/>
      <c r="AO3684" s="266"/>
      <c r="AP3684" s="301"/>
      <c r="AQ3684" s="46">
        <f t="shared" si="82"/>
        <v>0</v>
      </c>
    </row>
    <row r="3685" spans="1:43" ht="20.45" customHeight="1">
      <c r="A3685" s="314"/>
      <c r="B3685" s="233">
        <f>'Листы ввода'!B2571</f>
        <v>0</v>
      </c>
      <c r="C3685" s="234"/>
      <c r="D3685" s="235">
        <f>'Листы ввода'!C2571</f>
        <v>0</v>
      </c>
      <c r="E3685" s="236"/>
      <c r="F3685" s="237"/>
      <c r="G3685" s="235">
        <f>'Листы ввода'!D2571</f>
        <v>0</v>
      </c>
      <c r="H3685" s="236"/>
      <c r="I3685" s="237"/>
      <c r="J3685" s="26">
        <f>'Листы ввода'!E2571</f>
        <v>0</v>
      </c>
      <c r="K3685" s="27">
        <f>'Листы ввода'!F2571</f>
        <v>0</v>
      </c>
      <c r="L3685" s="69">
        <f>ROUNDUP('Листы ввода'!G2571*'Общ. данные'!$D$26,0)</f>
        <v>0</v>
      </c>
      <c r="M3685" s="67">
        <f>'Листы ввода'!H2571</f>
        <v>0</v>
      </c>
      <c r="N3685" s="28">
        <f>'Листы ввода'!I2571</f>
        <v>0</v>
      </c>
      <c r="O3685" s="68">
        <f>'Листы ввода'!J2571</f>
        <v>0</v>
      </c>
      <c r="P3685" s="69">
        <f>ROUNDUP('Листы ввода'!K2571*'Общ. данные'!$D$26,0)</f>
        <v>0</v>
      </c>
      <c r="Q3685" s="238">
        <f>ROUNDUP('Листы ввода'!L2571*'Общ. данные'!$D$26,0)</f>
        <v>0</v>
      </c>
      <c r="R3685" s="239"/>
      <c r="S3685" s="238">
        <f>ROUNDUP('Листы ввода'!M2571*'Общ. данные'!$D$26,0)</f>
        <v>0</v>
      </c>
      <c r="T3685" s="240"/>
      <c r="U3685" s="239"/>
      <c r="V3685" s="238">
        <f>ROUNDUP('Листы ввода'!N2571*'Общ. данные'!$D$26,0)</f>
        <v>0</v>
      </c>
      <c r="W3685" s="240"/>
      <c r="X3685" s="239"/>
      <c r="Y3685" s="262">
        <f>'Листы ввода'!O2571</f>
        <v>0</v>
      </c>
      <c r="Z3685" s="263"/>
      <c r="AA3685" s="26">
        <f>'Листы ввода'!P2571</f>
        <v>0</v>
      </c>
      <c r="AB3685" s="68">
        <f>'Листы ввода'!Q2571</f>
        <v>0</v>
      </c>
      <c r="AC3685" s="236">
        <f>'Листы ввода'!R2571</f>
        <v>0</v>
      </c>
      <c r="AD3685" s="236"/>
      <c r="AE3685" s="233">
        <f>IF('Листы ввода'!T2571=1,'Листы на печать'!P3685,AQ3685)</f>
        <v>0</v>
      </c>
      <c r="AF3685" s="264"/>
      <c r="AG3685" s="265"/>
      <c r="AH3685" s="266"/>
      <c r="AI3685" s="26"/>
      <c r="AJ3685" s="27"/>
      <c r="AK3685" s="265"/>
      <c r="AL3685" s="265"/>
      <c r="AM3685" s="266"/>
      <c r="AN3685" s="267"/>
      <c r="AO3685" s="266"/>
      <c r="AP3685" s="301"/>
      <c r="AQ3685" s="46">
        <f t="shared" si="82"/>
        <v>0</v>
      </c>
    </row>
    <row r="3686" spans="1:43" ht="20.45" customHeight="1">
      <c r="A3686" s="314"/>
      <c r="B3686" s="233">
        <f>'Листы ввода'!B2572</f>
        <v>0</v>
      </c>
      <c r="C3686" s="234"/>
      <c r="D3686" s="235">
        <f>'Листы ввода'!C2572</f>
        <v>0</v>
      </c>
      <c r="E3686" s="236"/>
      <c r="F3686" s="237"/>
      <c r="G3686" s="235">
        <f>'Листы ввода'!D2572</f>
        <v>0</v>
      </c>
      <c r="H3686" s="236"/>
      <c r="I3686" s="237"/>
      <c r="J3686" s="26">
        <f>'Листы ввода'!E2572</f>
        <v>0</v>
      </c>
      <c r="K3686" s="27">
        <f>'Листы ввода'!F2572</f>
        <v>0</v>
      </c>
      <c r="L3686" s="69">
        <f>ROUNDUP('Листы ввода'!G2572*'Общ. данные'!$D$26,0)</f>
        <v>0</v>
      </c>
      <c r="M3686" s="67">
        <f>'Листы ввода'!H2572</f>
        <v>0</v>
      </c>
      <c r="N3686" s="28">
        <f>'Листы ввода'!I2572</f>
        <v>0</v>
      </c>
      <c r="O3686" s="68">
        <f>'Листы ввода'!J2572</f>
        <v>0</v>
      </c>
      <c r="P3686" s="69">
        <f>ROUNDUP('Листы ввода'!K2572*'Общ. данные'!$D$26,0)</f>
        <v>0</v>
      </c>
      <c r="Q3686" s="238">
        <f>ROUNDUP('Листы ввода'!L2572*'Общ. данные'!$D$26,0)</f>
        <v>0</v>
      </c>
      <c r="R3686" s="239"/>
      <c r="S3686" s="238">
        <f>ROUNDUP('Листы ввода'!M2572*'Общ. данные'!$D$26,0)</f>
        <v>0</v>
      </c>
      <c r="T3686" s="240"/>
      <c r="U3686" s="239"/>
      <c r="V3686" s="238">
        <f>ROUNDUP('Листы ввода'!N2572*'Общ. данные'!$D$26,0)</f>
        <v>0</v>
      </c>
      <c r="W3686" s="240"/>
      <c r="X3686" s="239"/>
      <c r="Y3686" s="262">
        <f>'Листы ввода'!O2572</f>
        <v>0</v>
      </c>
      <c r="Z3686" s="263"/>
      <c r="AA3686" s="26">
        <f>'Листы ввода'!P2572</f>
        <v>0</v>
      </c>
      <c r="AB3686" s="68">
        <f>'Листы ввода'!Q2572</f>
        <v>0</v>
      </c>
      <c r="AC3686" s="236">
        <f>'Листы ввода'!R2572</f>
        <v>0</v>
      </c>
      <c r="AD3686" s="236"/>
      <c r="AE3686" s="233">
        <f>IF('Листы ввода'!T2572=1,'Листы на печать'!P3686,AQ3686)</f>
        <v>0</v>
      </c>
      <c r="AF3686" s="264"/>
      <c r="AG3686" s="265"/>
      <c r="AH3686" s="266"/>
      <c r="AI3686" s="26"/>
      <c r="AJ3686" s="27"/>
      <c r="AK3686" s="265"/>
      <c r="AL3686" s="265"/>
      <c r="AM3686" s="266"/>
      <c r="AN3686" s="267"/>
      <c r="AO3686" s="266"/>
      <c r="AP3686" s="301"/>
      <c r="AQ3686" s="46">
        <f t="shared" si="82"/>
        <v>0</v>
      </c>
    </row>
    <row r="3687" spans="1:43" ht="20.45" customHeight="1">
      <c r="A3687" s="314"/>
      <c r="B3687" s="233">
        <f>'Листы ввода'!B2573</f>
        <v>0</v>
      </c>
      <c r="C3687" s="234"/>
      <c r="D3687" s="235">
        <f>'Листы ввода'!C2573</f>
        <v>0</v>
      </c>
      <c r="E3687" s="236"/>
      <c r="F3687" s="237"/>
      <c r="G3687" s="235">
        <f>'Листы ввода'!D2573</f>
        <v>0</v>
      </c>
      <c r="H3687" s="236"/>
      <c r="I3687" s="237"/>
      <c r="J3687" s="26">
        <f>'Листы ввода'!E2573</f>
        <v>0</v>
      </c>
      <c r="K3687" s="27">
        <f>'Листы ввода'!F2573</f>
        <v>0</v>
      </c>
      <c r="L3687" s="69">
        <f>ROUNDUP('Листы ввода'!G2573*'Общ. данные'!$D$26,0)</f>
        <v>0</v>
      </c>
      <c r="M3687" s="67">
        <f>'Листы ввода'!H2573</f>
        <v>0</v>
      </c>
      <c r="N3687" s="28">
        <f>'Листы ввода'!I2573</f>
        <v>0</v>
      </c>
      <c r="O3687" s="68">
        <f>'Листы ввода'!J2573</f>
        <v>0</v>
      </c>
      <c r="P3687" s="69">
        <f>ROUNDUP('Листы ввода'!K2573*'Общ. данные'!$D$26,0)</f>
        <v>0</v>
      </c>
      <c r="Q3687" s="238">
        <f>ROUNDUP('Листы ввода'!L2573*'Общ. данные'!$D$26,0)</f>
        <v>0</v>
      </c>
      <c r="R3687" s="239"/>
      <c r="S3687" s="238">
        <f>ROUNDUP('Листы ввода'!M2573*'Общ. данные'!$D$26,0)</f>
        <v>0</v>
      </c>
      <c r="T3687" s="240"/>
      <c r="U3687" s="239"/>
      <c r="V3687" s="238">
        <f>ROUNDUP('Листы ввода'!N2573*'Общ. данные'!$D$26,0)</f>
        <v>0</v>
      </c>
      <c r="W3687" s="240"/>
      <c r="X3687" s="239"/>
      <c r="Y3687" s="262">
        <f>'Листы ввода'!O2573</f>
        <v>0</v>
      </c>
      <c r="Z3687" s="263"/>
      <c r="AA3687" s="26">
        <f>'Листы ввода'!P2573</f>
        <v>0</v>
      </c>
      <c r="AB3687" s="68">
        <f>'Листы ввода'!Q2573</f>
        <v>0</v>
      </c>
      <c r="AC3687" s="236">
        <f>'Листы ввода'!R2573</f>
        <v>0</v>
      </c>
      <c r="AD3687" s="236"/>
      <c r="AE3687" s="233">
        <f>IF('Листы ввода'!T2573=1,'Листы на печать'!P3687,AQ3687)</f>
        <v>0</v>
      </c>
      <c r="AF3687" s="264"/>
      <c r="AG3687" s="265"/>
      <c r="AH3687" s="266"/>
      <c r="AI3687" s="26"/>
      <c r="AJ3687" s="27"/>
      <c r="AK3687" s="265"/>
      <c r="AL3687" s="265"/>
      <c r="AM3687" s="266"/>
      <c r="AN3687" s="267"/>
      <c r="AO3687" s="266"/>
      <c r="AP3687" s="301"/>
      <c r="AQ3687" s="46">
        <f t="shared" si="82"/>
        <v>0</v>
      </c>
    </row>
    <row r="3688" spans="1:43" ht="20.45" customHeight="1">
      <c r="A3688" s="314"/>
      <c r="B3688" s="233">
        <f>'Листы ввода'!B2574</f>
        <v>0</v>
      </c>
      <c r="C3688" s="234"/>
      <c r="D3688" s="235">
        <f>'Листы ввода'!C2574</f>
        <v>0</v>
      </c>
      <c r="E3688" s="236"/>
      <c r="F3688" s="237"/>
      <c r="G3688" s="235">
        <f>'Листы ввода'!D2574</f>
        <v>0</v>
      </c>
      <c r="H3688" s="236"/>
      <c r="I3688" s="237"/>
      <c r="J3688" s="26">
        <f>'Листы ввода'!E2574</f>
        <v>0</v>
      </c>
      <c r="K3688" s="27">
        <f>'Листы ввода'!F2574</f>
        <v>0</v>
      </c>
      <c r="L3688" s="69">
        <f>ROUNDUP('Листы ввода'!G2574*'Общ. данные'!$D$26,0)</f>
        <v>0</v>
      </c>
      <c r="M3688" s="67">
        <f>'Листы ввода'!H2574</f>
        <v>0</v>
      </c>
      <c r="N3688" s="28">
        <f>'Листы ввода'!I2574</f>
        <v>0</v>
      </c>
      <c r="O3688" s="68">
        <f>'Листы ввода'!J2574</f>
        <v>0</v>
      </c>
      <c r="P3688" s="69">
        <f>ROUNDUP('Листы ввода'!K2574*'Общ. данные'!$D$26,0)</f>
        <v>0</v>
      </c>
      <c r="Q3688" s="238">
        <f>ROUNDUP('Листы ввода'!L2574*'Общ. данные'!$D$26,0)</f>
        <v>0</v>
      </c>
      <c r="R3688" s="239"/>
      <c r="S3688" s="238">
        <f>ROUNDUP('Листы ввода'!M2574*'Общ. данные'!$D$26,0)</f>
        <v>0</v>
      </c>
      <c r="T3688" s="240"/>
      <c r="U3688" s="239"/>
      <c r="V3688" s="238">
        <f>ROUNDUP('Листы ввода'!N2574*'Общ. данные'!$D$26,0)</f>
        <v>0</v>
      </c>
      <c r="W3688" s="240"/>
      <c r="X3688" s="239"/>
      <c r="Y3688" s="262">
        <f>'Листы ввода'!O2574</f>
        <v>0</v>
      </c>
      <c r="Z3688" s="263"/>
      <c r="AA3688" s="26">
        <f>'Листы ввода'!P2574</f>
        <v>0</v>
      </c>
      <c r="AB3688" s="68">
        <f>'Листы ввода'!Q2574</f>
        <v>0</v>
      </c>
      <c r="AC3688" s="236">
        <f>'Листы ввода'!R2574</f>
        <v>0</v>
      </c>
      <c r="AD3688" s="236"/>
      <c r="AE3688" s="233">
        <f>IF('Листы ввода'!T2574=1,'Листы на печать'!P3688,AQ3688)</f>
        <v>0</v>
      </c>
      <c r="AF3688" s="264"/>
      <c r="AG3688" s="265"/>
      <c r="AH3688" s="266"/>
      <c r="AI3688" s="26"/>
      <c r="AJ3688" s="27"/>
      <c r="AK3688" s="265"/>
      <c r="AL3688" s="265"/>
      <c r="AM3688" s="266"/>
      <c r="AN3688" s="267"/>
      <c r="AO3688" s="266"/>
      <c r="AP3688" s="301"/>
      <c r="AQ3688" s="46">
        <f t="shared" si="82"/>
        <v>0</v>
      </c>
    </row>
    <row r="3689" spans="1:43" ht="20.45" customHeight="1">
      <c r="A3689" s="314"/>
      <c r="B3689" s="233">
        <f>'Листы ввода'!B2575</f>
        <v>0</v>
      </c>
      <c r="C3689" s="234"/>
      <c r="D3689" s="235">
        <f>'Листы ввода'!C2575</f>
        <v>0</v>
      </c>
      <c r="E3689" s="236"/>
      <c r="F3689" s="237"/>
      <c r="G3689" s="235">
        <f>'Листы ввода'!D2575</f>
        <v>0</v>
      </c>
      <c r="H3689" s="236"/>
      <c r="I3689" s="237"/>
      <c r="J3689" s="26">
        <f>'Листы ввода'!E2575</f>
        <v>0</v>
      </c>
      <c r="K3689" s="27">
        <f>'Листы ввода'!F2575</f>
        <v>0</v>
      </c>
      <c r="L3689" s="69">
        <f>ROUNDUP('Листы ввода'!G2575*'Общ. данные'!$D$26,0)</f>
        <v>0</v>
      </c>
      <c r="M3689" s="67">
        <f>'Листы ввода'!H2575</f>
        <v>0</v>
      </c>
      <c r="N3689" s="28">
        <f>'Листы ввода'!I2575</f>
        <v>0</v>
      </c>
      <c r="O3689" s="68">
        <f>'Листы ввода'!J2575</f>
        <v>0</v>
      </c>
      <c r="P3689" s="69">
        <f>ROUNDUP('Листы ввода'!K2575*'Общ. данные'!$D$26,0)</f>
        <v>0</v>
      </c>
      <c r="Q3689" s="238">
        <f>ROUNDUP('Листы ввода'!L2575*'Общ. данные'!$D$26,0)</f>
        <v>0</v>
      </c>
      <c r="R3689" s="239"/>
      <c r="S3689" s="238">
        <f>ROUNDUP('Листы ввода'!M2575*'Общ. данные'!$D$26,0)</f>
        <v>0</v>
      </c>
      <c r="T3689" s="240"/>
      <c r="U3689" s="239"/>
      <c r="V3689" s="238">
        <f>ROUNDUP('Листы ввода'!N2575*'Общ. данные'!$D$26,0)</f>
        <v>0</v>
      </c>
      <c r="W3689" s="240"/>
      <c r="X3689" s="239"/>
      <c r="Y3689" s="262">
        <f>'Листы ввода'!O2575</f>
        <v>0</v>
      </c>
      <c r="Z3689" s="263"/>
      <c r="AA3689" s="26">
        <f>'Листы ввода'!P2575</f>
        <v>0</v>
      </c>
      <c r="AB3689" s="68">
        <f>'Листы ввода'!Q2575</f>
        <v>0</v>
      </c>
      <c r="AC3689" s="236">
        <f>'Листы ввода'!R2575</f>
        <v>0</v>
      </c>
      <c r="AD3689" s="236"/>
      <c r="AE3689" s="233">
        <f>IF('Листы ввода'!T2575=1,'Листы на печать'!P3689,AQ3689)</f>
        <v>0</v>
      </c>
      <c r="AF3689" s="264"/>
      <c r="AG3689" s="265"/>
      <c r="AH3689" s="266"/>
      <c r="AI3689" s="31"/>
      <c r="AJ3689" s="32"/>
      <c r="AK3689" s="265"/>
      <c r="AL3689" s="265"/>
      <c r="AM3689" s="266"/>
      <c r="AN3689" s="267"/>
      <c r="AO3689" s="266"/>
      <c r="AP3689" s="301"/>
      <c r="AQ3689" s="46">
        <f t="shared" si="82"/>
        <v>0</v>
      </c>
    </row>
    <row r="3690" spans="1:43" ht="20.45" customHeight="1">
      <c r="A3690" s="314"/>
      <c r="B3690" s="233">
        <f>'Листы ввода'!B2576</f>
        <v>0</v>
      </c>
      <c r="C3690" s="234"/>
      <c r="D3690" s="235">
        <f>'Листы ввода'!C2576</f>
        <v>0</v>
      </c>
      <c r="E3690" s="236"/>
      <c r="F3690" s="237"/>
      <c r="G3690" s="235">
        <f>'Листы ввода'!D2576</f>
        <v>0</v>
      </c>
      <c r="H3690" s="236"/>
      <c r="I3690" s="237"/>
      <c r="J3690" s="26">
        <f>'Листы ввода'!E2576</f>
        <v>0</v>
      </c>
      <c r="K3690" s="27">
        <f>'Листы ввода'!F2576</f>
        <v>0</v>
      </c>
      <c r="L3690" s="69">
        <f>ROUNDUP('Листы ввода'!G2576*'Общ. данные'!$D$26,0)</f>
        <v>0</v>
      </c>
      <c r="M3690" s="67">
        <f>'Листы ввода'!H2576</f>
        <v>0</v>
      </c>
      <c r="N3690" s="28">
        <f>'Листы ввода'!I2576</f>
        <v>0</v>
      </c>
      <c r="O3690" s="68">
        <f>'Листы ввода'!J2576</f>
        <v>0</v>
      </c>
      <c r="P3690" s="69">
        <f>ROUNDUP('Листы ввода'!K2576*'Общ. данные'!$D$26,0)</f>
        <v>0</v>
      </c>
      <c r="Q3690" s="238">
        <f>ROUNDUP('Листы ввода'!L2576*'Общ. данные'!$D$26,0)</f>
        <v>0</v>
      </c>
      <c r="R3690" s="239"/>
      <c r="S3690" s="238">
        <f>ROUNDUP('Листы ввода'!M2576*'Общ. данные'!$D$26,0)</f>
        <v>0</v>
      </c>
      <c r="T3690" s="240"/>
      <c r="U3690" s="239"/>
      <c r="V3690" s="238">
        <f>ROUNDUP('Листы ввода'!N2576*'Общ. данные'!$D$26,0)</f>
        <v>0</v>
      </c>
      <c r="W3690" s="240"/>
      <c r="X3690" s="239"/>
      <c r="Y3690" s="262">
        <f>'Листы ввода'!O2576</f>
        <v>0</v>
      </c>
      <c r="Z3690" s="263"/>
      <c r="AA3690" s="26">
        <f>'Листы ввода'!P2576</f>
        <v>0</v>
      </c>
      <c r="AB3690" s="68">
        <f>'Листы ввода'!Q2576</f>
        <v>0</v>
      </c>
      <c r="AC3690" s="236">
        <f>'Листы ввода'!R2576</f>
        <v>0</v>
      </c>
      <c r="AD3690" s="236"/>
      <c r="AE3690" s="233">
        <f>IF('Листы ввода'!T2576=1,'Листы на печать'!P3690,AQ3690)</f>
        <v>0</v>
      </c>
      <c r="AF3690" s="264"/>
      <c r="AG3690" s="265"/>
      <c r="AH3690" s="266"/>
      <c r="AI3690" s="31"/>
      <c r="AJ3690" s="32"/>
      <c r="AK3690" s="265"/>
      <c r="AL3690" s="265"/>
      <c r="AM3690" s="266"/>
      <c r="AN3690" s="267"/>
      <c r="AO3690" s="266"/>
      <c r="AP3690" s="301"/>
      <c r="AQ3690" s="46">
        <f t="shared" si="82"/>
        <v>0</v>
      </c>
    </row>
    <row r="3691" spans="1:43" ht="20.45" customHeight="1">
      <c r="A3691" s="314"/>
      <c r="B3691" s="233">
        <f>'Листы ввода'!B2577</f>
        <v>0</v>
      </c>
      <c r="C3691" s="234"/>
      <c r="D3691" s="235">
        <f>'Листы ввода'!C2577</f>
        <v>0</v>
      </c>
      <c r="E3691" s="236"/>
      <c r="F3691" s="237"/>
      <c r="G3691" s="235">
        <f>'Листы ввода'!D2577</f>
        <v>0</v>
      </c>
      <c r="H3691" s="236"/>
      <c r="I3691" s="237"/>
      <c r="J3691" s="26">
        <f>'Листы ввода'!E2577</f>
        <v>0</v>
      </c>
      <c r="K3691" s="27">
        <f>'Листы ввода'!F2577</f>
        <v>0</v>
      </c>
      <c r="L3691" s="69">
        <f>ROUNDUP('Листы ввода'!G2577*'Общ. данные'!$D$26,0)</f>
        <v>0</v>
      </c>
      <c r="M3691" s="67">
        <f>'Листы ввода'!H2577</f>
        <v>0</v>
      </c>
      <c r="N3691" s="28">
        <f>'Листы ввода'!I2577</f>
        <v>0</v>
      </c>
      <c r="O3691" s="68">
        <f>'Листы ввода'!J2577</f>
        <v>0</v>
      </c>
      <c r="P3691" s="69">
        <f>ROUNDUP('Листы ввода'!K2577*'Общ. данные'!$D$26,0)</f>
        <v>0</v>
      </c>
      <c r="Q3691" s="238">
        <f>ROUNDUP('Листы ввода'!L2577*'Общ. данные'!$D$26,0)</f>
        <v>0</v>
      </c>
      <c r="R3691" s="239"/>
      <c r="S3691" s="238">
        <f>ROUNDUP('Листы ввода'!M2577*'Общ. данные'!$D$26,0)</f>
        <v>0</v>
      </c>
      <c r="T3691" s="240"/>
      <c r="U3691" s="239"/>
      <c r="V3691" s="238">
        <f>ROUNDUP('Листы ввода'!N2577*'Общ. данные'!$D$26,0)</f>
        <v>0</v>
      </c>
      <c r="W3691" s="240"/>
      <c r="X3691" s="239"/>
      <c r="Y3691" s="262">
        <f>'Листы ввода'!O2577</f>
        <v>0</v>
      </c>
      <c r="Z3691" s="263"/>
      <c r="AA3691" s="26">
        <f>'Листы ввода'!P2577</f>
        <v>0</v>
      </c>
      <c r="AB3691" s="68">
        <f>'Листы ввода'!Q2577</f>
        <v>0</v>
      </c>
      <c r="AC3691" s="236">
        <f>'Листы ввода'!R2577</f>
        <v>0</v>
      </c>
      <c r="AD3691" s="236"/>
      <c r="AE3691" s="233">
        <f>IF('Листы ввода'!T2577=1,'Листы на печать'!P3691,AQ3691)</f>
        <v>0</v>
      </c>
      <c r="AF3691" s="264"/>
      <c r="AG3691" s="265"/>
      <c r="AH3691" s="266"/>
      <c r="AI3691" s="33"/>
      <c r="AJ3691" s="34"/>
      <c r="AK3691" s="265"/>
      <c r="AL3691" s="265"/>
      <c r="AM3691" s="266"/>
      <c r="AN3691" s="275"/>
      <c r="AO3691" s="276"/>
      <c r="AP3691" s="301"/>
      <c r="AQ3691" s="46">
        <f t="shared" si="82"/>
        <v>0</v>
      </c>
    </row>
    <row r="3692" spans="1:43" ht="20.45" customHeight="1" thickBot="1">
      <c r="A3692" s="314"/>
      <c r="B3692" s="269">
        <f>'Листы ввода'!B2578</f>
        <v>0</v>
      </c>
      <c r="C3692" s="277"/>
      <c r="D3692" s="278">
        <f>'Листы ввода'!C2578</f>
        <v>0</v>
      </c>
      <c r="E3692" s="268"/>
      <c r="F3692" s="279"/>
      <c r="G3692" s="278">
        <f>'Листы ввода'!D2578</f>
        <v>0</v>
      </c>
      <c r="H3692" s="268"/>
      <c r="I3692" s="279"/>
      <c r="J3692" s="88">
        <f>'Листы ввода'!E2578</f>
        <v>0</v>
      </c>
      <c r="K3692" s="89">
        <f>'Листы ввода'!F2578</f>
        <v>0</v>
      </c>
      <c r="L3692" s="86">
        <f>ROUNDUP('Листы ввода'!G2578*'Общ. данные'!$D$26,0)</f>
        <v>0</v>
      </c>
      <c r="M3692" s="85">
        <f>'Листы ввода'!H2578</f>
        <v>0</v>
      </c>
      <c r="N3692" s="90">
        <f>'Листы ввода'!I2578</f>
        <v>0</v>
      </c>
      <c r="O3692" s="87">
        <f>'Листы ввода'!J2578</f>
        <v>0</v>
      </c>
      <c r="P3692" s="86">
        <f>ROUNDUP('Листы ввода'!K2578*'Общ. данные'!$D$26,0)</f>
        <v>0</v>
      </c>
      <c r="Q3692" s="258">
        <f>ROUNDUP('Листы ввода'!L2578*'Общ. данные'!$D$26,0)</f>
        <v>0</v>
      </c>
      <c r="R3692" s="259"/>
      <c r="S3692" s="258">
        <f>ROUNDUP('Листы ввода'!M2578*'Общ. данные'!$D$26,0)</f>
        <v>0</v>
      </c>
      <c r="T3692" s="280"/>
      <c r="U3692" s="259"/>
      <c r="V3692" s="258">
        <f>ROUNDUP('Листы ввода'!N2578*'Общ. данные'!$D$26,0)</f>
        <v>0</v>
      </c>
      <c r="W3692" s="280"/>
      <c r="X3692" s="259"/>
      <c r="Y3692" s="281">
        <f>'Листы ввода'!O2578</f>
        <v>0</v>
      </c>
      <c r="Z3692" s="282"/>
      <c r="AA3692" s="88">
        <f>'Листы ввода'!P2578</f>
        <v>0</v>
      </c>
      <c r="AB3692" s="87">
        <f>'Листы ввода'!Q2578</f>
        <v>0</v>
      </c>
      <c r="AC3692" s="268">
        <f>'Листы ввода'!R2578</f>
        <v>0</v>
      </c>
      <c r="AD3692" s="268"/>
      <c r="AE3692" s="269">
        <f>IF('Листы ввода'!T2578=1,'Листы на печать'!P3692,AQ3692)</f>
        <v>0</v>
      </c>
      <c r="AF3692" s="270"/>
      <c r="AG3692" s="271"/>
      <c r="AH3692" s="272"/>
      <c r="AI3692" s="35"/>
      <c r="AJ3692" s="36"/>
      <c r="AK3692" s="271"/>
      <c r="AL3692" s="271"/>
      <c r="AM3692" s="272"/>
      <c r="AN3692" s="273"/>
      <c r="AO3692" s="274"/>
      <c r="AP3692" s="301"/>
      <c r="AQ3692" s="46">
        <f t="shared" si="82"/>
        <v>0</v>
      </c>
    </row>
    <row r="3693" spans="1:43" ht="20.45" customHeight="1">
      <c r="A3693" s="314"/>
      <c r="B3693" s="241"/>
      <c r="C3693" s="242"/>
      <c r="D3693" s="242"/>
      <c r="E3693" s="242"/>
      <c r="F3693" s="242"/>
      <c r="G3693" s="242"/>
      <c r="H3693" s="242"/>
      <c r="I3693" s="242"/>
      <c r="J3693" s="242"/>
      <c r="K3693" s="242"/>
      <c r="L3693" s="242"/>
      <c r="M3693" s="242"/>
      <c r="N3693" s="242"/>
      <c r="O3693" s="242"/>
      <c r="P3693" s="242"/>
      <c r="Q3693" s="242"/>
      <c r="R3693" s="242"/>
      <c r="S3693" s="242"/>
      <c r="T3693" s="242"/>
      <c r="U3693" s="242"/>
      <c r="V3693" s="242"/>
      <c r="W3693" s="242"/>
      <c r="X3693" s="242"/>
      <c r="Y3693" s="242"/>
      <c r="Z3693" s="242"/>
      <c r="AA3693" s="242"/>
      <c r="AB3693" s="242"/>
      <c r="AC3693" s="242"/>
      <c r="AD3693" s="242"/>
      <c r="AE3693" s="242"/>
      <c r="AF3693" s="242"/>
      <c r="AG3693" s="242"/>
      <c r="AH3693" s="242"/>
      <c r="AI3693" s="242"/>
      <c r="AJ3693" s="242"/>
      <c r="AK3693" s="242"/>
      <c r="AL3693" s="242"/>
      <c r="AM3693" s="242"/>
      <c r="AN3693" s="242"/>
      <c r="AO3693" s="243"/>
      <c r="AP3693" s="301"/>
    </row>
    <row r="3694" spans="1:43" ht="20.45" customHeight="1" thickBot="1">
      <c r="A3694" s="314"/>
      <c r="B3694" s="241"/>
      <c r="C3694" s="242"/>
      <c r="D3694" s="242"/>
      <c r="E3694" s="242"/>
      <c r="F3694" s="242"/>
      <c r="G3694" s="242"/>
      <c r="H3694" s="242"/>
      <c r="I3694" s="242"/>
      <c r="J3694" s="242"/>
      <c r="K3694" s="242"/>
      <c r="L3694" s="242"/>
      <c r="M3694" s="242"/>
      <c r="N3694" s="242"/>
      <c r="O3694" s="242"/>
      <c r="P3694" s="242"/>
      <c r="Q3694" s="242"/>
      <c r="R3694" s="242"/>
      <c r="S3694" s="242"/>
      <c r="T3694" s="242"/>
      <c r="U3694" s="242"/>
      <c r="V3694" s="242"/>
      <c r="W3694" s="242"/>
      <c r="X3694" s="242"/>
      <c r="Y3694" s="242"/>
      <c r="Z3694" s="242"/>
      <c r="AA3694" s="242"/>
      <c r="AB3694" s="242"/>
      <c r="AC3694" s="242"/>
      <c r="AD3694" s="242"/>
      <c r="AE3694" s="242"/>
      <c r="AF3694" s="242"/>
      <c r="AG3694" s="242"/>
      <c r="AH3694" s="242"/>
      <c r="AI3694" s="242"/>
      <c r="AJ3694" s="242"/>
      <c r="AK3694" s="242"/>
      <c r="AL3694" s="242"/>
      <c r="AM3694" s="242"/>
      <c r="AN3694" s="242"/>
      <c r="AO3694" s="243"/>
      <c r="AP3694" s="301"/>
    </row>
    <row r="3695" spans="1:43" ht="12.75" customHeight="1" thickBot="1">
      <c r="A3695" s="314"/>
      <c r="B3695" s="241"/>
      <c r="C3695" s="242"/>
      <c r="D3695" s="242"/>
      <c r="E3695" s="242"/>
      <c r="F3695" s="242"/>
      <c r="G3695" s="242"/>
      <c r="H3695" s="242"/>
      <c r="I3695" s="242"/>
      <c r="J3695" s="242"/>
      <c r="K3695" s="242"/>
      <c r="L3695" s="242"/>
      <c r="M3695" s="242"/>
      <c r="N3695" s="242"/>
      <c r="O3695" s="242"/>
      <c r="P3695" s="242"/>
      <c r="Q3695" s="243"/>
      <c r="R3695" s="247"/>
      <c r="S3695" s="248"/>
      <c r="T3695" s="38"/>
      <c r="U3695" s="247"/>
      <c r="V3695" s="248"/>
      <c r="W3695" s="38"/>
      <c r="X3695" s="247"/>
      <c r="Y3695" s="248"/>
      <c r="Z3695" s="38"/>
      <c r="AA3695" s="249" t="str">
        <f>AA3652</f>
        <v>АП-08/15-АОВ2.К</v>
      </c>
      <c r="AB3695" s="250"/>
      <c r="AC3695" s="250"/>
      <c r="AD3695" s="250"/>
      <c r="AE3695" s="250"/>
      <c r="AF3695" s="250"/>
      <c r="AG3695" s="250"/>
      <c r="AH3695" s="250"/>
      <c r="AI3695" s="250"/>
      <c r="AJ3695" s="250"/>
      <c r="AK3695" s="250"/>
      <c r="AL3695" s="250"/>
      <c r="AM3695" s="250"/>
      <c r="AN3695" s="251"/>
      <c r="AO3695" s="65" t="s">
        <v>13</v>
      </c>
      <c r="AP3695" s="301"/>
    </row>
    <row r="3696" spans="1:43" ht="12.75" customHeight="1" thickBot="1">
      <c r="A3696" s="314"/>
      <c r="B3696" s="241"/>
      <c r="C3696" s="242"/>
      <c r="D3696" s="242"/>
      <c r="E3696" s="242"/>
      <c r="F3696" s="242"/>
      <c r="G3696" s="242"/>
      <c r="H3696" s="242"/>
      <c r="I3696" s="242"/>
      <c r="J3696" s="242"/>
      <c r="K3696" s="242"/>
      <c r="L3696" s="242"/>
      <c r="M3696" s="242"/>
      <c r="N3696" s="242"/>
      <c r="O3696" s="242"/>
      <c r="P3696" s="242"/>
      <c r="Q3696" s="243"/>
      <c r="R3696" s="258"/>
      <c r="S3696" s="259"/>
      <c r="T3696" s="15"/>
      <c r="U3696" s="258"/>
      <c r="V3696" s="259"/>
      <c r="W3696" s="15"/>
      <c r="X3696" s="258"/>
      <c r="Y3696" s="259"/>
      <c r="Z3696" s="39"/>
      <c r="AA3696" s="252"/>
      <c r="AB3696" s="253"/>
      <c r="AC3696" s="253"/>
      <c r="AD3696" s="253"/>
      <c r="AE3696" s="253"/>
      <c r="AF3696" s="253"/>
      <c r="AG3696" s="253"/>
      <c r="AH3696" s="253"/>
      <c r="AI3696" s="253"/>
      <c r="AJ3696" s="253"/>
      <c r="AK3696" s="253"/>
      <c r="AL3696" s="253"/>
      <c r="AM3696" s="253"/>
      <c r="AN3696" s="254"/>
      <c r="AO3696" s="260">
        <f>AO3653+1</f>
        <v>85</v>
      </c>
      <c r="AP3696" s="301"/>
    </row>
    <row r="3697" spans="1:43" ht="12.75" customHeight="1" thickBot="1">
      <c r="A3697" s="314"/>
      <c r="B3697" s="244"/>
      <c r="C3697" s="245"/>
      <c r="D3697" s="245"/>
      <c r="E3697" s="245"/>
      <c r="F3697" s="245"/>
      <c r="G3697" s="245"/>
      <c r="H3697" s="245"/>
      <c r="I3697" s="245"/>
      <c r="J3697" s="245"/>
      <c r="K3697" s="245"/>
      <c r="L3697" s="245"/>
      <c r="M3697" s="245"/>
      <c r="N3697" s="245"/>
      <c r="O3697" s="245"/>
      <c r="P3697" s="245"/>
      <c r="Q3697" s="246"/>
      <c r="R3697" s="229" t="s">
        <v>11</v>
      </c>
      <c r="S3697" s="230"/>
      <c r="T3697" s="63" t="s">
        <v>12</v>
      </c>
      <c r="U3697" s="229" t="s">
        <v>13</v>
      </c>
      <c r="V3697" s="230"/>
      <c r="W3697" s="63" t="s">
        <v>14</v>
      </c>
      <c r="X3697" s="229" t="s">
        <v>15</v>
      </c>
      <c r="Y3697" s="230"/>
      <c r="Z3697" s="63" t="s">
        <v>16</v>
      </c>
      <c r="AA3697" s="255"/>
      <c r="AB3697" s="256"/>
      <c r="AC3697" s="256"/>
      <c r="AD3697" s="256"/>
      <c r="AE3697" s="256"/>
      <c r="AF3697" s="256"/>
      <c r="AG3697" s="256"/>
      <c r="AH3697" s="256"/>
      <c r="AI3697" s="256"/>
      <c r="AJ3697" s="256"/>
      <c r="AK3697" s="256"/>
      <c r="AL3697" s="256"/>
      <c r="AM3697" s="256"/>
      <c r="AN3697" s="257"/>
      <c r="AO3697" s="261"/>
      <c r="AP3697" s="301"/>
    </row>
    <row r="3698" spans="1:43" ht="12.75" customHeight="1">
      <c r="A3698" s="315"/>
      <c r="B3698" s="231"/>
      <c r="C3698" s="231"/>
      <c r="D3698" s="231"/>
      <c r="E3698" s="231"/>
      <c r="F3698" s="231"/>
      <c r="G3698" s="231"/>
      <c r="H3698" s="231"/>
      <c r="I3698" s="231"/>
      <c r="J3698" s="231"/>
      <c r="K3698" s="231"/>
      <c r="L3698" s="231"/>
      <c r="M3698" s="231"/>
      <c r="N3698" s="231"/>
      <c r="O3698" s="231"/>
      <c r="P3698" s="231"/>
      <c r="Q3698" s="231"/>
      <c r="R3698" s="231"/>
      <c r="S3698" s="231"/>
      <c r="T3698" s="231"/>
      <c r="U3698" s="231"/>
      <c r="V3698" s="231"/>
      <c r="W3698" s="231"/>
      <c r="X3698" s="231"/>
      <c r="Y3698" s="231"/>
      <c r="Z3698" s="231"/>
      <c r="AA3698" s="231"/>
      <c r="AB3698" s="231"/>
      <c r="AC3698" s="231"/>
      <c r="AD3698" s="231"/>
      <c r="AE3698" s="231"/>
      <c r="AF3698" s="231"/>
      <c r="AG3698" s="231"/>
      <c r="AH3698" s="232" t="s">
        <v>20</v>
      </c>
      <c r="AI3698" s="232"/>
      <c r="AJ3698" s="232"/>
      <c r="AK3698" s="232"/>
      <c r="AL3698" s="232"/>
      <c r="AM3698" s="232"/>
      <c r="AN3698" s="232"/>
      <c r="AO3698" s="232"/>
      <c r="AP3698" s="302"/>
    </row>
    <row r="3699" spans="1:43" ht="12.75" customHeight="1" thickBot="1">
      <c r="A3699" s="313"/>
      <c r="B3699" s="316"/>
      <c r="C3699" s="316"/>
      <c r="D3699" s="316"/>
      <c r="E3699" s="316"/>
      <c r="F3699" s="316"/>
      <c r="G3699" s="316"/>
      <c r="H3699" s="316"/>
      <c r="I3699" s="316"/>
      <c r="J3699" s="316"/>
      <c r="K3699" s="316"/>
      <c r="L3699" s="316"/>
      <c r="M3699" s="316"/>
      <c r="N3699" s="316"/>
      <c r="O3699" s="316"/>
      <c r="P3699" s="316"/>
      <c r="Q3699" s="316"/>
      <c r="R3699" s="316"/>
      <c r="S3699" s="316"/>
      <c r="T3699" s="316"/>
      <c r="U3699" s="316"/>
      <c r="V3699" s="316"/>
      <c r="W3699" s="316"/>
      <c r="X3699" s="316"/>
      <c r="Y3699" s="316"/>
      <c r="Z3699" s="316"/>
      <c r="AA3699" s="316"/>
      <c r="AB3699" s="316"/>
      <c r="AC3699" s="316"/>
      <c r="AD3699" s="316"/>
      <c r="AE3699" s="316"/>
      <c r="AF3699" s="316"/>
      <c r="AG3699" s="316"/>
      <c r="AH3699" s="316"/>
      <c r="AI3699" s="316"/>
      <c r="AJ3699" s="316"/>
      <c r="AK3699" s="316"/>
      <c r="AL3699" s="316"/>
      <c r="AM3699" s="316"/>
      <c r="AN3699" s="316"/>
      <c r="AO3699" s="316"/>
      <c r="AP3699" s="300"/>
    </row>
    <row r="3700" spans="1:43" ht="20.45" customHeight="1" thickBot="1">
      <c r="A3700" s="314"/>
      <c r="B3700" s="294" t="s">
        <v>0</v>
      </c>
      <c r="C3700" s="303"/>
      <c r="D3700" s="229" t="s">
        <v>1</v>
      </c>
      <c r="E3700" s="306"/>
      <c r="F3700" s="306"/>
      <c r="G3700" s="306"/>
      <c r="H3700" s="306"/>
      <c r="I3700" s="307"/>
      <c r="J3700" s="308" t="s">
        <v>5</v>
      </c>
      <c r="K3700" s="309"/>
      <c r="L3700" s="309"/>
      <c r="M3700" s="309"/>
      <c r="N3700" s="309"/>
      <c r="O3700" s="309"/>
      <c r="P3700" s="309"/>
      <c r="Q3700" s="309"/>
      <c r="R3700" s="309"/>
      <c r="S3700" s="309"/>
      <c r="T3700" s="309"/>
      <c r="U3700" s="309"/>
      <c r="V3700" s="309"/>
      <c r="W3700" s="309"/>
      <c r="X3700" s="310"/>
      <c r="Y3700" s="308" t="s">
        <v>8</v>
      </c>
      <c r="Z3700" s="309"/>
      <c r="AA3700" s="309"/>
      <c r="AB3700" s="309"/>
      <c r="AC3700" s="309"/>
      <c r="AD3700" s="309"/>
      <c r="AE3700" s="309"/>
      <c r="AF3700" s="309"/>
      <c r="AG3700" s="309"/>
      <c r="AH3700" s="309"/>
      <c r="AI3700" s="309"/>
      <c r="AJ3700" s="309"/>
      <c r="AK3700" s="309"/>
      <c r="AL3700" s="309"/>
      <c r="AM3700" s="309"/>
      <c r="AN3700" s="309"/>
      <c r="AO3700" s="310"/>
      <c r="AP3700" s="301"/>
    </row>
    <row r="3701" spans="1:43" ht="20.45" customHeight="1" thickBot="1">
      <c r="A3701" s="314"/>
      <c r="B3701" s="304"/>
      <c r="C3701" s="305"/>
      <c r="D3701" s="294" t="s">
        <v>2</v>
      </c>
      <c r="E3701" s="311"/>
      <c r="F3701" s="303"/>
      <c r="G3701" s="294" t="s">
        <v>3</v>
      </c>
      <c r="H3701" s="311"/>
      <c r="I3701" s="303"/>
      <c r="J3701" s="294" t="s">
        <v>53</v>
      </c>
      <c r="K3701" s="298"/>
      <c r="L3701" s="295"/>
      <c r="M3701" s="294" t="s">
        <v>231</v>
      </c>
      <c r="N3701" s="298"/>
      <c r="O3701" s="298"/>
      <c r="P3701" s="295"/>
      <c r="Q3701" s="294" t="s">
        <v>18</v>
      </c>
      <c r="R3701" s="295"/>
      <c r="S3701" s="294" t="s">
        <v>17</v>
      </c>
      <c r="T3701" s="298"/>
      <c r="U3701" s="295"/>
      <c r="V3701" s="294" t="s">
        <v>110</v>
      </c>
      <c r="W3701" s="298"/>
      <c r="X3701" s="295"/>
      <c r="Y3701" s="308" t="s">
        <v>9</v>
      </c>
      <c r="Z3701" s="309"/>
      <c r="AA3701" s="309"/>
      <c r="AB3701" s="309"/>
      <c r="AC3701" s="309"/>
      <c r="AD3701" s="309"/>
      <c r="AE3701" s="309"/>
      <c r="AF3701" s="310"/>
      <c r="AG3701" s="308" t="s">
        <v>10</v>
      </c>
      <c r="AH3701" s="309"/>
      <c r="AI3701" s="309"/>
      <c r="AJ3701" s="309"/>
      <c r="AK3701" s="309"/>
      <c r="AL3701" s="309"/>
      <c r="AM3701" s="309"/>
      <c r="AN3701" s="309"/>
      <c r="AO3701" s="310"/>
      <c r="AP3701" s="301"/>
    </row>
    <row r="3702" spans="1:43" ht="20.45" customHeight="1">
      <c r="A3702" s="314"/>
      <c r="B3702" s="304"/>
      <c r="C3702" s="305"/>
      <c r="D3702" s="304"/>
      <c r="E3702" s="312"/>
      <c r="F3702" s="305"/>
      <c r="G3702" s="304"/>
      <c r="H3702" s="312"/>
      <c r="I3702" s="305"/>
      <c r="J3702" s="296"/>
      <c r="K3702" s="299"/>
      <c r="L3702" s="297"/>
      <c r="M3702" s="296"/>
      <c r="N3702" s="299"/>
      <c r="O3702" s="299"/>
      <c r="P3702" s="297"/>
      <c r="Q3702" s="296"/>
      <c r="R3702" s="297"/>
      <c r="S3702" s="296"/>
      <c r="T3702" s="299"/>
      <c r="U3702" s="297"/>
      <c r="V3702" s="296"/>
      <c r="W3702" s="299"/>
      <c r="X3702" s="297"/>
      <c r="Y3702" s="294" t="s">
        <v>4</v>
      </c>
      <c r="Z3702" s="295"/>
      <c r="AA3702" s="294" t="s">
        <v>6</v>
      </c>
      <c r="AB3702" s="298"/>
      <c r="AC3702" s="298"/>
      <c r="AD3702" s="295"/>
      <c r="AE3702" s="294" t="s">
        <v>7</v>
      </c>
      <c r="AF3702" s="295"/>
      <c r="AG3702" s="294" t="s">
        <v>4</v>
      </c>
      <c r="AH3702" s="295"/>
      <c r="AI3702" s="294" t="s">
        <v>6</v>
      </c>
      <c r="AJ3702" s="298"/>
      <c r="AK3702" s="298"/>
      <c r="AL3702" s="298"/>
      <c r="AM3702" s="295"/>
      <c r="AN3702" s="294" t="s">
        <v>7</v>
      </c>
      <c r="AO3702" s="295"/>
      <c r="AP3702" s="301"/>
    </row>
    <row r="3703" spans="1:43" ht="20.45" customHeight="1">
      <c r="A3703" s="314"/>
      <c r="B3703" s="304"/>
      <c r="C3703" s="305"/>
      <c r="D3703" s="304"/>
      <c r="E3703" s="312"/>
      <c r="F3703" s="305"/>
      <c r="G3703" s="304"/>
      <c r="H3703" s="312"/>
      <c r="I3703" s="305"/>
      <c r="J3703" s="296"/>
      <c r="K3703" s="299"/>
      <c r="L3703" s="297"/>
      <c r="M3703" s="296"/>
      <c r="N3703" s="299"/>
      <c r="O3703" s="299"/>
      <c r="P3703" s="297"/>
      <c r="Q3703" s="296"/>
      <c r="R3703" s="297"/>
      <c r="S3703" s="296"/>
      <c r="T3703" s="299"/>
      <c r="U3703" s="297"/>
      <c r="V3703" s="296"/>
      <c r="W3703" s="299"/>
      <c r="X3703" s="297"/>
      <c r="Y3703" s="296"/>
      <c r="Z3703" s="297"/>
      <c r="AA3703" s="296"/>
      <c r="AB3703" s="299"/>
      <c r="AC3703" s="299"/>
      <c r="AD3703" s="297"/>
      <c r="AE3703" s="296"/>
      <c r="AF3703" s="297"/>
      <c r="AG3703" s="296"/>
      <c r="AH3703" s="297"/>
      <c r="AI3703" s="296"/>
      <c r="AJ3703" s="299"/>
      <c r="AK3703" s="299"/>
      <c r="AL3703" s="299"/>
      <c r="AM3703" s="297"/>
      <c r="AN3703" s="296"/>
      <c r="AO3703" s="297"/>
      <c r="AP3703" s="301"/>
    </row>
    <row r="3704" spans="1:43" ht="20.45" customHeight="1" thickBot="1">
      <c r="A3704" s="314"/>
      <c r="B3704" s="304"/>
      <c r="C3704" s="305"/>
      <c r="D3704" s="304"/>
      <c r="E3704" s="312"/>
      <c r="F3704" s="305"/>
      <c r="G3704" s="304"/>
      <c r="H3704" s="312"/>
      <c r="I3704" s="305"/>
      <c r="J3704" s="296"/>
      <c r="K3704" s="299"/>
      <c r="L3704" s="297"/>
      <c r="M3704" s="296"/>
      <c r="N3704" s="299"/>
      <c r="O3704" s="299"/>
      <c r="P3704" s="297"/>
      <c r="Q3704" s="296"/>
      <c r="R3704" s="297"/>
      <c r="S3704" s="296"/>
      <c r="T3704" s="299"/>
      <c r="U3704" s="297"/>
      <c r="V3704" s="296"/>
      <c r="W3704" s="299"/>
      <c r="X3704" s="297"/>
      <c r="Y3704" s="296"/>
      <c r="Z3704" s="297"/>
      <c r="AA3704" s="296"/>
      <c r="AB3704" s="299"/>
      <c r="AC3704" s="299"/>
      <c r="AD3704" s="297"/>
      <c r="AE3704" s="296"/>
      <c r="AF3704" s="297"/>
      <c r="AG3704" s="296"/>
      <c r="AH3704" s="297"/>
      <c r="AI3704" s="296"/>
      <c r="AJ3704" s="299"/>
      <c r="AK3704" s="299"/>
      <c r="AL3704" s="299"/>
      <c r="AM3704" s="297"/>
      <c r="AN3704" s="296"/>
      <c r="AO3704" s="297"/>
      <c r="AP3704" s="301"/>
    </row>
    <row r="3705" spans="1:43" ht="20.45" customHeight="1">
      <c r="A3705" s="314"/>
      <c r="B3705" s="286">
        <f>'Листы ввода'!B2579</f>
        <v>0</v>
      </c>
      <c r="C3705" s="288"/>
      <c r="D3705" s="289">
        <f>'Листы ввода'!C2579</f>
        <v>0</v>
      </c>
      <c r="E3705" s="285"/>
      <c r="F3705" s="290"/>
      <c r="G3705" s="289">
        <f>'Листы ввода'!D2579</f>
        <v>0</v>
      </c>
      <c r="H3705" s="285"/>
      <c r="I3705" s="290"/>
      <c r="J3705" s="73">
        <f>'Листы ввода'!E2579</f>
        <v>0</v>
      </c>
      <c r="K3705" s="74">
        <f>'Листы ввода'!F2579</f>
        <v>0</v>
      </c>
      <c r="L3705" s="75">
        <f>ROUNDUP('Листы ввода'!G2579*'Общ. данные'!$D$26,0)</f>
        <v>0</v>
      </c>
      <c r="M3705" s="76">
        <f>'Листы ввода'!H2579</f>
        <v>0</v>
      </c>
      <c r="N3705" s="77">
        <f>'Листы ввода'!I2579</f>
        <v>0</v>
      </c>
      <c r="O3705" s="78">
        <f>'Листы ввода'!J2579</f>
        <v>0</v>
      </c>
      <c r="P3705" s="75">
        <f>ROUNDUP('Листы ввода'!K2579*'Общ. данные'!$D$26,0)</f>
        <v>0</v>
      </c>
      <c r="Q3705" s="291">
        <f>ROUNDUP('Листы ввода'!L2579*'Общ. данные'!$D$26,0)</f>
        <v>0</v>
      </c>
      <c r="R3705" s="292"/>
      <c r="S3705" s="291">
        <f>ROUNDUP('Листы ввода'!M2579*'Общ. данные'!$D$26,0)</f>
        <v>0</v>
      </c>
      <c r="T3705" s="293"/>
      <c r="U3705" s="292"/>
      <c r="V3705" s="291">
        <f>ROUNDUP('Листы ввода'!N2579*'Общ. данные'!$D$26,0)</f>
        <v>0</v>
      </c>
      <c r="W3705" s="293"/>
      <c r="X3705" s="292"/>
      <c r="Y3705" s="283">
        <f>'Листы ввода'!O2579</f>
        <v>0</v>
      </c>
      <c r="Z3705" s="284"/>
      <c r="AA3705" s="73">
        <f>'Листы ввода'!P2579</f>
        <v>0</v>
      </c>
      <c r="AB3705" s="78">
        <f>'Листы ввода'!Q2579</f>
        <v>0</v>
      </c>
      <c r="AC3705" s="285">
        <f>'Листы ввода'!R2579</f>
        <v>0</v>
      </c>
      <c r="AD3705" s="285"/>
      <c r="AE3705" s="286">
        <f>IF('Листы ввода'!T2579=1,'Листы на печать'!P3705,AQ3705)</f>
        <v>0</v>
      </c>
      <c r="AF3705" s="287"/>
      <c r="AG3705" s="231"/>
      <c r="AH3705" s="248"/>
      <c r="AI3705" s="24"/>
      <c r="AJ3705" s="25"/>
      <c r="AK3705" s="231"/>
      <c r="AL3705" s="231"/>
      <c r="AM3705" s="248"/>
      <c r="AN3705" s="247"/>
      <c r="AO3705" s="248"/>
      <c r="AP3705" s="301"/>
      <c r="AQ3705" s="46">
        <f>SUM(L3705,P3705,Q3705,S3705,V3705)</f>
        <v>0</v>
      </c>
    </row>
    <row r="3706" spans="1:43" ht="20.45" customHeight="1">
      <c r="A3706" s="314"/>
      <c r="B3706" s="233">
        <f>'Листы ввода'!B2580</f>
        <v>0</v>
      </c>
      <c r="C3706" s="234"/>
      <c r="D3706" s="235">
        <f>'Листы ввода'!C2580</f>
        <v>0</v>
      </c>
      <c r="E3706" s="236"/>
      <c r="F3706" s="237"/>
      <c r="G3706" s="235">
        <f>'Листы ввода'!D2580</f>
        <v>0</v>
      </c>
      <c r="H3706" s="236"/>
      <c r="I3706" s="237"/>
      <c r="J3706" s="26">
        <f>'Листы ввода'!E2580</f>
        <v>0</v>
      </c>
      <c r="K3706" s="27">
        <f>'Листы ввода'!F2580</f>
        <v>0</v>
      </c>
      <c r="L3706" s="69">
        <f>ROUNDUP('Листы ввода'!G2580*'Общ. данные'!$D$26,0)</f>
        <v>0</v>
      </c>
      <c r="M3706" s="67">
        <f>'Листы ввода'!H2580</f>
        <v>0</v>
      </c>
      <c r="N3706" s="28">
        <f>'Листы ввода'!I2580</f>
        <v>0</v>
      </c>
      <c r="O3706" s="68">
        <f>'Листы ввода'!J2580</f>
        <v>0</v>
      </c>
      <c r="P3706" s="69">
        <f>ROUNDUP('Листы ввода'!K2580*'Общ. данные'!$D$26,0)</f>
        <v>0</v>
      </c>
      <c r="Q3706" s="238">
        <f>ROUNDUP('Листы ввода'!L2580*'Общ. данные'!$D$26,0)</f>
        <v>0</v>
      </c>
      <c r="R3706" s="239"/>
      <c r="S3706" s="238">
        <f>ROUNDUP('Листы ввода'!M2580*'Общ. данные'!$D$26,0)</f>
        <v>0</v>
      </c>
      <c r="T3706" s="240"/>
      <c r="U3706" s="239"/>
      <c r="V3706" s="238">
        <f>ROUNDUP('Листы ввода'!N2580*'Общ. данные'!$D$26,0)</f>
        <v>0</v>
      </c>
      <c r="W3706" s="240"/>
      <c r="X3706" s="239"/>
      <c r="Y3706" s="262">
        <f>'Листы ввода'!O2580</f>
        <v>0</v>
      </c>
      <c r="Z3706" s="263"/>
      <c r="AA3706" s="26">
        <f>'Листы ввода'!P2580</f>
        <v>0</v>
      </c>
      <c r="AB3706" s="68">
        <f>'Листы ввода'!Q2580</f>
        <v>0</v>
      </c>
      <c r="AC3706" s="236">
        <f>'Листы ввода'!R2580</f>
        <v>0</v>
      </c>
      <c r="AD3706" s="236"/>
      <c r="AE3706" s="233">
        <f>IF('Листы ввода'!T2580=1,'Листы на печать'!P3706,AQ3706)</f>
        <v>0</v>
      </c>
      <c r="AF3706" s="264"/>
      <c r="AG3706" s="265"/>
      <c r="AH3706" s="266"/>
      <c r="AI3706" s="26"/>
      <c r="AJ3706" s="27"/>
      <c r="AK3706" s="265"/>
      <c r="AL3706" s="265"/>
      <c r="AM3706" s="266"/>
      <c r="AN3706" s="267"/>
      <c r="AO3706" s="266"/>
      <c r="AP3706" s="301"/>
      <c r="AQ3706" s="46">
        <f t="shared" ref="AQ3706:AQ3735" si="83">SUM(L3706,P3706,Q3706,S3706,V3706)</f>
        <v>0</v>
      </c>
    </row>
    <row r="3707" spans="1:43" ht="20.45" customHeight="1">
      <c r="A3707" s="314"/>
      <c r="B3707" s="233">
        <f>'Листы ввода'!B2581</f>
        <v>0</v>
      </c>
      <c r="C3707" s="234"/>
      <c r="D3707" s="235">
        <f>'Листы ввода'!C2581</f>
        <v>0</v>
      </c>
      <c r="E3707" s="236"/>
      <c r="F3707" s="237"/>
      <c r="G3707" s="235">
        <f>'Листы ввода'!D2581</f>
        <v>0</v>
      </c>
      <c r="H3707" s="236"/>
      <c r="I3707" s="237"/>
      <c r="J3707" s="26">
        <f>'Листы ввода'!E2581</f>
        <v>0</v>
      </c>
      <c r="K3707" s="27">
        <f>'Листы ввода'!F2581</f>
        <v>0</v>
      </c>
      <c r="L3707" s="69">
        <f>ROUNDUP('Листы ввода'!G2581*'Общ. данные'!$D$26,0)</f>
        <v>0</v>
      </c>
      <c r="M3707" s="67">
        <f>'Листы ввода'!H2581</f>
        <v>0</v>
      </c>
      <c r="N3707" s="28">
        <f>'Листы ввода'!I2581</f>
        <v>0</v>
      </c>
      <c r="O3707" s="68">
        <f>'Листы ввода'!J2581</f>
        <v>0</v>
      </c>
      <c r="P3707" s="69">
        <f>ROUNDUP('Листы ввода'!K2581*'Общ. данные'!$D$26,0)</f>
        <v>0</v>
      </c>
      <c r="Q3707" s="238">
        <f>ROUNDUP('Листы ввода'!L2581*'Общ. данные'!$D$26,0)</f>
        <v>0</v>
      </c>
      <c r="R3707" s="239"/>
      <c r="S3707" s="238">
        <f>ROUNDUP('Листы ввода'!M2581*'Общ. данные'!$D$26,0)</f>
        <v>0</v>
      </c>
      <c r="T3707" s="240"/>
      <c r="U3707" s="239"/>
      <c r="V3707" s="238">
        <f>ROUNDUP('Листы ввода'!N2581*'Общ. данные'!$D$26,0)</f>
        <v>0</v>
      </c>
      <c r="W3707" s="240"/>
      <c r="X3707" s="239"/>
      <c r="Y3707" s="262">
        <f>'Листы ввода'!O2581</f>
        <v>0</v>
      </c>
      <c r="Z3707" s="263"/>
      <c r="AA3707" s="26">
        <f>'Листы ввода'!P2581</f>
        <v>0</v>
      </c>
      <c r="AB3707" s="68">
        <f>'Листы ввода'!Q2581</f>
        <v>0</v>
      </c>
      <c r="AC3707" s="236">
        <f>'Листы ввода'!R2581</f>
        <v>0</v>
      </c>
      <c r="AD3707" s="236"/>
      <c r="AE3707" s="233">
        <f>IF('Листы ввода'!T2581=1,'Листы на печать'!P3707,AQ3707)</f>
        <v>0</v>
      </c>
      <c r="AF3707" s="264"/>
      <c r="AG3707" s="265"/>
      <c r="AH3707" s="266"/>
      <c r="AI3707" s="26"/>
      <c r="AJ3707" s="27"/>
      <c r="AK3707" s="265"/>
      <c r="AL3707" s="265"/>
      <c r="AM3707" s="266"/>
      <c r="AN3707" s="267"/>
      <c r="AO3707" s="266"/>
      <c r="AP3707" s="301"/>
      <c r="AQ3707" s="46">
        <f t="shared" si="83"/>
        <v>0</v>
      </c>
    </row>
    <row r="3708" spans="1:43" ht="20.45" customHeight="1">
      <c r="A3708" s="314"/>
      <c r="B3708" s="233">
        <f>'Листы ввода'!B2582</f>
        <v>0</v>
      </c>
      <c r="C3708" s="234"/>
      <c r="D3708" s="235">
        <f>'Листы ввода'!C2582</f>
        <v>0</v>
      </c>
      <c r="E3708" s="236"/>
      <c r="F3708" s="237"/>
      <c r="G3708" s="235">
        <f>'Листы ввода'!D2582</f>
        <v>0</v>
      </c>
      <c r="H3708" s="236"/>
      <c r="I3708" s="237"/>
      <c r="J3708" s="26">
        <f>'Листы ввода'!E2582</f>
        <v>0</v>
      </c>
      <c r="K3708" s="27">
        <f>'Листы ввода'!F2582</f>
        <v>0</v>
      </c>
      <c r="L3708" s="69">
        <f>ROUNDUP('Листы ввода'!G2582*'Общ. данные'!$D$26,0)</f>
        <v>0</v>
      </c>
      <c r="M3708" s="67">
        <f>'Листы ввода'!H2582</f>
        <v>0</v>
      </c>
      <c r="N3708" s="28">
        <f>'Листы ввода'!I2582</f>
        <v>0</v>
      </c>
      <c r="O3708" s="68">
        <f>'Листы ввода'!J2582</f>
        <v>0</v>
      </c>
      <c r="P3708" s="69">
        <f>ROUNDUP('Листы ввода'!K2582*'Общ. данные'!$D$26,0)</f>
        <v>0</v>
      </c>
      <c r="Q3708" s="238">
        <f>ROUNDUP('Листы ввода'!L2582*'Общ. данные'!$D$26,0)</f>
        <v>0</v>
      </c>
      <c r="R3708" s="239"/>
      <c r="S3708" s="238">
        <f>ROUNDUP('Листы ввода'!M2582*'Общ. данные'!$D$26,0)</f>
        <v>0</v>
      </c>
      <c r="T3708" s="240"/>
      <c r="U3708" s="239"/>
      <c r="V3708" s="238">
        <f>ROUNDUP('Листы ввода'!N2582*'Общ. данные'!$D$26,0)</f>
        <v>0</v>
      </c>
      <c r="W3708" s="240"/>
      <c r="X3708" s="239"/>
      <c r="Y3708" s="262">
        <f>'Листы ввода'!O2582</f>
        <v>0</v>
      </c>
      <c r="Z3708" s="263"/>
      <c r="AA3708" s="26">
        <f>'Листы ввода'!P2582</f>
        <v>0</v>
      </c>
      <c r="AB3708" s="68">
        <f>'Листы ввода'!Q2582</f>
        <v>0</v>
      </c>
      <c r="AC3708" s="236">
        <f>'Листы ввода'!R2582</f>
        <v>0</v>
      </c>
      <c r="AD3708" s="236"/>
      <c r="AE3708" s="233">
        <f>IF('Листы ввода'!T2582=1,'Листы на печать'!P3708,AQ3708)</f>
        <v>0</v>
      </c>
      <c r="AF3708" s="264"/>
      <c r="AG3708" s="265"/>
      <c r="AH3708" s="266"/>
      <c r="AI3708" s="26"/>
      <c r="AJ3708" s="27"/>
      <c r="AK3708" s="265"/>
      <c r="AL3708" s="265"/>
      <c r="AM3708" s="266"/>
      <c r="AN3708" s="267"/>
      <c r="AO3708" s="266"/>
      <c r="AP3708" s="301"/>
      <c r="AQ3708" s="46">
        <f t="shared" si="83"/>
        <v>0</v>
      </c>
    </row>
    <row r="3709" spans="1:43" ht="20.45" customHeight="1">
      <c r="A3709" s="314"/>
      <c r="B3709" s="233">
        <f>'Листы ввода'!B2583</f>
        <v>0</v>
      </c>
      <c r="C3709" s="234"/>
      <c r="D3709" s="235">
        <f>'Листы ввода'!C2583</f>
        <v>0</v>
      </c>
      <c r="E3709" s="236"/>
      <c r="F3709" s="237"/>
      <c r="G3709" s="235">
        <f>'Листы ввода'!D2583</f>
        <v>0</v>
      </c>
      <c r="H3709" s="236"/>
      <c r="I3709" s="237"/>
      <c r="J3709" s="26">
        <f>'Листы ввода'!E2583</f>
        <v>0</v>
      </c>
      <c r="K3709" s="27">
        <f>'Листы ввода'!F2583</f>
        <v>0</v>
      </c>
      <c r="L3709" s="69">
        <f>ROUNDUP('Листы ввода'!G2583*'Общ. данные'!$D$26,0)</f>
        <v>0</v>
      </c>
      <c r="M3709" s="67">
        <f>'Листы ввода'!H2583</f>
        <v>0</v>
      </c>
      <c r="N3709" s="28">
        <f>'Листы ввода'!I2583</f>
        <v>0</v>
      </c>
      <c r="O3709" s="68">
        <f>'Листы ввода'!J2583</f>
        <v>0</v>
      </c>
      <c r="P3709" s="69">
        <f>ROUNDUP('Листы ввода'!K2583*'Общ. данные'!$D$26,0)</f>
        <v>0</v>
      </c>
      <c r="Q3709" s="238">
        <f>ROUNDUP('Листы ввода'!L2583*'Общ. данные'!$D$26,0)</f>
        <v>0</v>
      </c>
      <c r="R3709" s="239"/>
      <c r="S3709" s="238">
        <f>ROUNDUP('Листы ввода'!M2583*'Общ. данные'!$D$26,0)</f>
        <v>0</v>
      </c>
      <c r="T3709" s="240"/>
      <c r="U3709" s="239"/>
      <c r="V3709" s="238">
        <f>ROUNDUP('Листы ввода'!N2583*'Общ. данные'!$D$26,0)</f>
        <v>0</v>
      </c>
      <c r="W3709" s="240"/>
      <c r="X3709" s="239"/>
      <c r="Y3709" s="262">
        <f>'Листы ввода'!O2583</f>
        <v>0</v>
      </c>
      <c r="Z3709" s="263"/>
      <c r="AA3709" s="26">
        <f>'Листы ввода'!P2583</f>
        <v>0</v>
      </c>
      <c r="AB3709" s="68">
        <f>'Листы ввода'!Q2583</f>
        <v>0</v>
      </c>
      <c r="AC3709" s="236">
        <f>'Листы ввода'!R2583</f>
        <v>0</v>
      </c>
      <c r="AD3709" s="236"/>
      <c r="AE3709" s="233">
        <f>IF('Листы ввода'!T2583=1,'Листы на печать'!P3709,AQ3709)</f>
        <v>0</v>
      </c>
      <c r="AF3709" s="264"/>
      <c r="AG3709" s="265"/>
      <c r="AH3709" s="266"/>
      <c r="AI3709" s="26"/>
      <c r="AJ3709" s="27"/>
      <c r="AK3709" s="265"/>
      <c r="AL3709" s="265"/>
      <c r="AM3709" s="266"/>
      <c r="AN3709" s="267"/>
      <c r="AO3709" s="266"/>
      <c r="AP3709" s="301"/>
      <c r="AQ3709" s="46">
        <f t="shared" si="83"/>
        <v>0</v>
      </c>
    </row>
    <row r="3710" spans="1:43" ht="20.45" customHeight="1">
      <c r="A3710" s="314"/>
      <c r="B3710" s="233">
        <f>'Листы ввода'!B2584</f>
        <v>0</v>
      </c>
      <c r="C3710" s="234"/>
      <c r="D3710" s="235">
        <f>'Листы ввода'!C2584</f>
        <v>0</v>
      </c>
      <c r="E3710" s="236"/>
      <c r="F3710" s="237"/>
      <c r="G3710" s="235">
        <f>'Листы ввода'!D2584</f>
        <v>0</v>
      </c>
      <c r="H3710" s="236"/>
      <c r="I3710" s="237"/>
      <c r="J3710" s="26">
        <f>'Листы ввода'!E2584</f>
        <v>0</v>
      </c>
      <c r="K3710" s="27">
        <f>'Листы ввода'!F2584</f>
        <v>0</v>
      </c>
      <c r="L3710" s="69">
        <f>ROUNDUP('Листы ввода'!G2584*'Общ. данные'!$D$26,0)</f>
        <v>0</v>
      </c>
      <c r="M3710" s="67">
        <f>'Листы ввода'!H2584</f>
        <v>0</v>
      </c>
      <c r="N3710" s="28">
        <f>'Листы ввода'!I2584</f>
        <v>0</v>
      </c>
      <c r="O3710" s="68">
        <f>'Листы ввода'!J2584</f>
        <v>0</v>
      </c>
      <c r="P3710" s="69">
        <f>ROUNDUP('Листы ввода'!K2584*'Общ. данные'!$D$26,0)</f>
        <v>0</v>
      </c>
      <c r="Q3710" s="238">
        <f>ROUNDUP('Листы ввода'!L2584*'Общ. данные'!$D$26,0)</f>
        <v>0</v>
      </c>
      <c r="R3710" s="239"/>
      <c r="S3710" s="238">
        <f>ROUNDUP('Листы ввода'!M2584*'Общ. данные'!$D$26,0)</f>
        <v>0</v>
      </c>
      <c r="T3710" s="240"/>
      <c r="U3710" s="239"/>
      <c r="V3710" s="238">
        <f>ROUNDUP('Листы ввода'!N2584*'Общ. данные'!$D$26,0)</f>
        <v>0</v>
      </c>
      <c r="W3710" s="240"/>
      <c r="X3710" s="239"/>
      <c r="Y3710" s="262">
        <f>'Листы ввода'!O2584</f>
        <v>0</v>
      </c>
      <c r="Z3710" s="263"/>
      <c r="AA3710" s="26">
        <f>'Листы ввода'!P2584</f>
        <v>0</v>
      </c>
      <c r="AB3710" s="68">
        <f>'Листы ввода'!Q2584</f>
        <v>0</v>
      </c>
      <c r="AC3710" s="236">
        <f>'Листы ввода'!R2584</f>
        <v>0</v>
      </c>
      <c r="AD3710" s="236"/>
      <c r="AE3710" s="233">
        <f>IF('Листы ввода'!T2584=1,'Листы на печать'!P3710,AQ3710)</f>
        <v>0</v>
      </c>
      <c r="AF3710" s="264"/>
      <c r="AG3710" s="265"/>
      <c r="AH3710" s="266"/>
      <c r="AI3710" s="26"/>
      <c r="AJ3710" s="27"/>
      <c r="AK3710" s="265"/>
      <c r="AL3710" s="265"/>
      <c r="AM3710" s="266"/>
      <c r="AN3710" s="267"/>
      <c r="AO3710" s="266"/>
      <c r="AP3710" s="301"/>
      <c r="AQ3710" s="46">
        <f t="shared" si="83"/>
        <v>0</v>
      </c>
    </row>
    <row r="3711" spans="1:43" ht="20.45" customHeight="1">
      <c r="A3711" s="314"/>
      <c r="B3711" s="233">
        <f>'Листы ввода'!B2585</f>
        <v>0</v>
      </c>
      <c r="C3711" s="234"/>
      <c r="D3711" s="235">
        <f>'Листы ввода'!C2585</f>
        <v>0</v>
      </c>
      <c r="E3711" s="236"/>
      <c r="F3711" s="237"/>
      <c r="G3711" s="235">
        <f>'Листы ввода'!D2585</f>
        <v>0</v>
      </c>
      <c r="H3711" s="236"/>
      <c r="I3711" s="237"/>
      <c r="J3711" s="26">
        <f>'Листы ввода'!E2585</f>
        <v>0</v>
      </c>
      <c r="K3711" s="27">
        <f>'Листы ввода'!F2585</f>
        <v>0</v>
      </c>
      <c r="L3711" s="69">
        <f>ROUNDUP('Листы ввода'!G2585*'Общ. данные'!$D$26,0)</f>
        <v>0</v>
      </c>
      <c r="M3711" s="67">
        <f>'Листы ввода'!H2585</f>
        <v>0</v>
      </c>
      <c r="N3711" s="28">
        <f>'Листы ввода'!I2585</f>
        <v>0</v>
      </c>
      <c r="O3711" s="68">
        <f>'Листы ввода'!J2585</f>
        <v>0</v>
      </c>
      <c r="P3711" s="69">
        <f>ROUNDUP('Листы ввода'!K2585*'Общ. данные'!$D$26,0)</f>
        <v>0</v>
      </c>
      <c r="Q3711" s="238">
        <f>ROUNDUP('Листы ввода'!L2585*'Общ. данные'!$D$26,0)</f>
        <v>0</v>
      </c>
      <c r="R3711" s="239"/>
      <c r="S3711" s="238">
        <f>ROUNDUP('Листы ввода'!M2585*'Общ. данные'!$D$26,0)</f>
        <v>0</v>
      </c>
      <c r="T3711" s="240"/>
      <c r="U3711" s="239"/>
      <c r="V3711" s="238">
        <f>ROUNDUP('Листы ввода'!N2585*'Общ. данные'!$D$26,0)</f>
        <v>0</v>
      </c>
      <c r="W3711" s="240"/>
      <c r="X3711" s="239"/>
      <c r="Y3711" s="262">
        <f>'Листы ввода'!O2585</f>
        <v>0</v>
      </c>
      <c r="Z3711" s="263"/>
      <c r="AA3711" s="26">
        <f>'Листы ввода'!P2585</f>
        <v>0</v>
      </c>
      <c r="AB3711" s="68">
        <f>'Листы ввода'!Q2585</f>
        <v>0</v>
      </c>
      <c r="AC3711" s="236">
        <f>'Листы ввода'!R2585</f>
        <v>0</v>
      </c>
      <c r="AD3711" s="236"/>
      <c r="AE3711" s="233">
        <f>IF('Листы ввода'!T2585=1,'Листы на печать'!P3711,AQ3711)</f>
        <v>0</v>
      </c>
      <c r="AF3711" s="264"/>
      <c r="AG3711" s="265"/>
      <c r="AH3711" s="266"/>
      <c r="AI3711" s="26"/>
      <c r="AJ3711" s="27"/>
      <c r="AK3711" s="265"/>
      <c r="AL3711" s="265"/>
      <c r="AM3711" s="266"/>
      <c r="AN3711" s="267"/>
      <c r="AO3711" s="266"/>
      <c r="AP3711" s="301"/>
      <c r="AQ3711" s="46">
        <f t="shared" si="83"/>
        <v>0</v>
      </c>
    </row>
    <row r="3712" spans="1:43" ht="20.45" customHeight="1">
      <c r="A3712" s="314"/>
      <c r="B3712" s="233">
        <f>'Листы ввода'!B2586</f>
        <v>0</v>
      </c>
      <c r="C3712" s="234"/>
      <c r="D3712" s="235">
        <f>'Листы ввода'!C2586</f>
        <v>0</v>
      </c>
      <c r="E3712" s="236"/>
      <c r="F3712" s="237"/>
      <c r="G3712" s="235">
        <f>'Листы ввода'!D2586</f>
        <v>0</v>
      </c>
      <c r="H3712" s="236"/>
      <c r="I3712" s="237"/>
      <c r="J3712" s="26">
        <f>'Листы ввода'!E2586</f>
        <v>0</v>
      </c>
      <c r="K3712" s="27">
        <f>'Листы ввода'!F2586</f>
        <v>0</v>
      </c>
      <c r="L3712" s="69">
        <f>ROUNDUP('Листы ввода'!G2586*'Общ. данные'!$D$26,0)</f>
        <v>0</v>
      </c>
      <c r="M3712" s="67">
        <f>'Листы ввода'!H2586</f>
        <v>0</v>
      </c>
      <c r="N3712" s="28">
        <f>'Листы ввода'!I2586</f>
        <v>0</v>
      </c>
      <c r="O3712" s="68">
        <f>'Листы ввода'!J2586</f>
        <v>0</v>
      </c>
      <c r="P3712" s="69">
        <f>ROUNDUP('Листы ввода'!K2586*'Общ. данные'!$D$26,0)</f>
        <v>0</v>
      </c>
      <c r="Q3712" s="238">
        <f>ROUNDUP('Листы ввода'!L2586*'Общ. данные'!$D$26,0)</f>
        <v>0</v>
      </c>
      <c r="R3712" s="239"/>
      <c r="S3712" s="238">
        <f>ROUNDUP('Листы ввода'!M2586*'Общ. данные'!$D$26,0)</f>
        <v>0</v>
      </c>
      <c r="T3712" s="240"/>
      <c r="U3712" s="239"/>
      <c r="V3712" s="238">
        <f>ROUNDUP('Листы ввода'!N2586*'Общ. данные'!$D$26,0)</f>
        <v>0</v>
      </c>
      <c r="W3712" s="240"/>
      <c r="X3712" s="239"/>
      <c r="Y3712" s="262">
        <f>'Листы ввода'!O2586</f>
        <v>0</v>
      </c>
      <c r="Z3712" s="263"/>
      <c r="AA3712" s="26">
        <f>'Листы ввода'!P2586</f>
        <v>0</v>
      </c>
      <c r="AB3712" s="68">
        <f>'Листы ввода'!Q2586</f>
        <v>0</v>
      </c>
      <c r="AC3712" s="236">
        <f>'Листы ввода'!R2586</f>
        <v>0</v>
      </c>
      <c r="AD3712" s="236"/>
      <c r="AE3712" s="233">
        <f>IF('Листы ввода'!T2586=1,'Листы на печать'!P3712,AQ3712)</f>
        <v>0</v>
      </c>
      <c r="AF3712" s="264"/>
      <c r="AG3712" s="265"/>
      <c r="AH3712" s="266"/>
      <c r="AI3712" s="26"/>
      <c r="AJ3712" s="27"/>
      <c r="AK3712" s="265"/>
      <c r="AL3712" s="265"/>
      <c r="AM3712" s="266"/>
      <c r="AN3712" s="267"/>
      <c r="AO3712" s="266"/>
      <c r="AP3712" s="301"/>
      <c r="AQ3712" s="46">
        <f t="shared" si="83"/>
        <v>0</v>
      </c>
    </row>
    <row r="3713" spans="1:43" ht="20.45" customHeight="1">
      <c r="A3713" s="314"/>
      <c r="B3713" s="233">
        <f>'Листы ввода'!B2587</f>
        <v>0</v>
      </c>
      <c r="C3713" s="234"/>
      <c r="D3713" s="235">
        <f>'Листы ввода'!C2587</f>
        <v>0</v>
      </c>
      <c r="E3713" s="236"/>
      <c r="F3713" s="237"/>
      <c r="G3713" s="235">
        <f>'Листы ввода'!D2587</f>
        <v>0</v>
      </c>
      <c r="H3713" s="236"/>
      <c r="I3713" s="237"/>
      <c r="J3713" s="26">
        <f>'Листы ввода'!E2587</f>
        <v>0</v>
      </c>
      <c r="K3713" s="27">
        <f>'Листы ввода'!F2587</f>
        <v>0</v>
      </c>
      <c r="L3713" s="69">
        <f>ROUNDUP('Листы ввода'!G2587*'Общ. данные'!$D$26,0)</f>
        <v>0</v>
      </c>
      <c r="M3713" s="67">
        <f>'Листы ввода'!H2587</f>
        <v>0</v>
      </c>
      <c r="N3713" s="28">
        <f>'Листы ввода'!I2587</f>
        <v>0</v>
      </c>
      <c r="O3713" s="68">
        <f>'Листы ввода'!J2587</f>
        <v>0</v>
      </c>
      <c r="P3713" s="69">
        <f>ROUNDUP('Листы ввода'!K2587*'Общ. данные'!$D$26,0)</f>
        <v>0</v>
      </c>
      <c r="Q3713" s="238">
        <f>ROUNDUP('Листы ввода'!L2587*'Общ. данные'!$D$26,0)</f>
        <v>0</v>
      </c>
      <c r="R3713" s="239"/>
      <c r="S3713" s="238">
        <f>ROUNDUP('Листы ввода'!M2587*'Общ. данные'!$D$26,0)</f>
        <v>0</v>
      </c>
      <c r="T3713" s="240"/>
      <c r="U3713" s="239"/>
      <c r="V3713" s="238">
        <f>ROUNDUP('Листы ввода'!N2587*'Общ. данные'!$D$26,0)</f>
        <v>0</v>
      </c>
      <c r="W3713" s="240"/>
      <c r="X3713" s="239"/>
      <c r="Y3713" s="262">
        <f>'Листы ввода'!O2587</f>
        <v>0</v>
      </c>
      <c r="Z3713" s="263"/>
      <c r="AA3713" s="26">
        <f>'Листы ввода'!P2587</f>
        <v>0</v>
      </c>
      <c r="AB3713" s="68">
        <f>'Листы ввода'!Q2587</f>
        <v>0</v>
      </c>
      <c r="AC3713" s="236">
        <f>'Листы ввода'!R2587</f>
        <v>0</v>
      </c>
      <c r="AD3713" s="236"/>
      <c r="AE3713" s="233">
        <f>IF('Листы ввода'!T2587=1,'Листы на печать'!P3713,AQ3713)</f>
        <v>0</v>
      </c>
      <c r="AF3713" s="264"/>
      <c r="AG3713" s="265"/>
      <c r="AH3713" s="266"/>
      <c r="AI3713" s="26"/>
      <c r="AJ3713" s="27"/>
      <c r="AK3713" s="265"/>
      <c r="AL3713" s="265"/>
      <c r="AM3713" s="266"/>
      <c r="AN3713" s="267"/>
      <c r="AO3713" s="266"/>
      <c r="AP3713" s="301"/>
      <c r="AQ3713" s="46">
        <f t="shared" si="83"/>
        <v>0</v>
      </c>
    </row>
    <row r="3714" spans="1:43" ht="20.45" customHeight="1">
      <c r="A3714" s="314"/>
      <c r="B3714" s="233">
        <f>'Листы ввода'!B2588</f>
        <v>0</v>
      </c>
      <c r="C3714" s="234"/>
      <c r="D3714" s="235">
        <f>'Листы ввода'!C2588</f>
        <v>0</v>
      </c>
      <c r="E3714" s="236"/>
      <c r="F3714" s="237"/>
      <c r="G3714" s="235">
        <f>'Листы ввода'!D2588</f>
        <v>0</v>
      </c>
      <c r="H3714" s="236"/>
      <c r="I3714" s="237"/>
      <c r="J3714" s="26">
        <f>'Листы ввода'!E2588</f>
        <v>0</v>
      </c>
      <c r="K3714" s="27">
        <f>'Листы ввода'!F2588</f>
        <v>0</v>
      </c>
      <c r="L3714" s="69">
        <f>ROUNDUP('Листы ввода'!G2588*'Общ. данные'!$D$26,0)</f>
        <v>0</v>
      </c>
      <c r="M3714" s="67">
        <f>'Листы ввода'!H2588</f>
        <v>0</v>
      </c>
      <c r="N3714" s="28">
        <f>'Листы ввода'!I2588</f>
        <v>0</v>
      </c>
      <c r="O3714" s="68">
        <f>'Листы ввода'!J2588</f>
        <v>0</v>
      </c>
      <c r="P3714" s="69">
        <f>ROUNDUP('Листы ввода'!K2588*'Общ. данные'!$D$26,0)</f>
        <v>0</v>
      </c>
      <c r="Q3714" s="238">
        <f>ROUNDUP('Листы ввода'!L2588*'Общ. данные'!$D$26,0)</f>
        <v>0</v>
      </c>
      <c r="R3714" s="239"/>
      <c r="S3714" s="238">
        <f>ROUNDUP('Листы ввода'!M2588*'Общ. данные'!$D$26,0)</f>
        <v>0</v>
      </c>
      <c r="T3714" s="240"/>
      <c r="U3714" s="239"/>
      <c r="V3714" s="238">
        <f>ROUNDUP('Листы ввода'!N2588*'Общ. данные'!$D$26,0)</f>
        <v>0</v>
      </c>
      <c r="W3714" s="240"/>
      <c r="X3714" s="239"/>
      <c r="Y3714" s="262">
        <f>'Листы ввода'!O2588</f>
        <v>0</v>
      </c>
      <c r="Z3714" s="263"/>
      <c r="AA3714" s="26">
        <f>'Листы ввода'!P2588</f>
        <v>0</v>
      </c>
      <c r="AB3714" s="68">
        <f>'Листы ввода'!Q2588</f>
        <v>0</v>
      </c>
      <c r="AC3714" s="236">
        <f>'Листы ввода'!R2588</f>
        <v>0</v>
      </c>
      <c r="AD3714" s="236"/>
      <c r="AE3714" s="233">
        <f>IF('Листы ввода'!T2588=1,'Листы на печать'!P3714,AQ3714)</f>
        <v>0</v>
      </c>
      <c r="AF3714" s="264"/>
      <c r="AG3714" s="265"/>
      <c r="AH3714" s="266"/>
      <c r="AI3714" s="26"/>
      <c r="AJ3714" s="27"/>
      <c r="AK3714" s="265"/>
      <c r="AL3714" s="265"/>
      <c r="AM3714" s="266"/>
      <c r="AN3714" s="267"/>
      <c r="AO3714" s="266"/>
      <c r="AP3714" s="301"/>
      <c r="AQ3714" s="46">
        <f t="shared" si="83"/>
        <v>0</v>
      </c>
    </row>
    <row r="3715" spans="1:43" ht="20.45" customHeight="1">
      <c r="A3715" s="314"/>
      <c r="B3715" s="233">
        <f>'Листы ввода'!B2589</f>
        <v>0</v>
      </c>
      <c r="C3715" s="234"/>
      <c r="D3715" s="235">
        <f>'Листы ввода'!C2589</f>
        <v>0</v>
      </c>
      <c r="E3715" s="236"/>
      <c r="F3715" s="237"/>
      <c r="G3715" s="235">
        <f>'Листы ввода'!D2589</f>
        <v>0</v>
      </c>
      <c r="H3715" s="236"/>
      <c r="I3715" s="237"/>
      <c r="J3715" s="26">
        <f>'Листы ввода'!E2589</f>
        <v>0</v>
      </c>
      <c r="K3715" s="27">
        <f>'Листы ввода'!F2589</f>
        <v>0</v>
      </c>
      <c r="L3715" s="69">
        <f>ROUNDUP('Листы ввода'!G2589*'Общ. данные'!$D$26,0)</f>
        <v>0</v>
      </c>
      <c r="M3715" s="67">
        <f>'Листы ввода'!H2589</f>
        <v>0</v>
      </c>
      <c r="N3715" s="28">
        <f>'Листы ввода'!I2589</f>
        <v>0</v>
      </c>
      <c r="O3715" s="68">
        <f>'Листы ввода'!J2589</f>
        <v>0</v>
      </c>
      <c r="P3715" s="69">
        <f>ROUNDUP('Листы ввода'!K2589*'Общ. данные'!$D$26,0)</f>
        <v>0</v>
      </c>
      <c r="Q3715" s="238">
        <f>ROUNDUP('Листы ввода'!L2589*'Общ. данные'!$D$26,0)</f>
        <v>0</v>
      </c>
      <c r="R3715" s="239"/>
      <c r="S3715" s="238">
        <f>ROUNDUP('Листы ввода'!M2589*'Общ. данные'!$D$26,0)</f>
        <v>0</v>
      </c>
      <c r="T3715" s="240"/>
      <c r="U3715" s="239"/>
      <c r="V3715" s="238">
        <f>ROUNDUP('Листы ввода'!N2589*'Общ. данные'!$D$26,0)</f>
        <v>0</v>
      </c>
      <c r="W3715" s="240"/>
      <c r="X3715" s="239"/>
      <c r="Y3715" s="262">
        <f>'Листы ввода'!O2589</f>
        <v>0</v>
      </c>
      <c r="Z3715" s="263"/>
      <c r="AA3715" s="26">
        <f>'Листы ввода'!P2589</f>
        <v>0</v>
      </c>
      <c r="AB3715" s="68">
        <f>'Листы ввода'!Q2589</f>
        <v>0</v>
      </c>
      <c r="AC3715" s="236">
        <f>'Листы ввода'!R2589</f>
        <v>0</v>
      </c>
      <c r="AD3715" s="236"/>
      <c r="AE3715" s="233">
        <f>IF('Листы ввода'!T2589=1,'Листы на печать'!P3715,AQ3715)</f>
        <v>0</v>
      </c>
      <c r="AF3715" s="264"/>
      <c r="AG3715" s="265"/>
      <c r="AH3715" s="266"/>
      <c r="AI3715" s="26"/>
      <c r="AJ3715" s="27"/>
      <c r="AK3715" s="265"/>
      <c r="AL3715" s="265"/>
      <c r="AM3715" s="266"/>
      <c r="AN3715" s="267"/>
      <c r="AO3715" s="266"/>
      <c r="AP3715" s="301"/>
      <c r="AQ3715" s="46">
        <f t="shared" si="83"/>
        <v>0</v>
      </c>
    </row>
    <row r="3716" spans="1:43" ht="20.45" customHeight="1">
      <c r="A3716" s="314"/>
      <c r="B3716" s="233">
        <f>'Листы ввода'!B2590</f>
        <v>0</v>
      </c>
      <c r="C3716" s="234"/>
      <c r="D3716" s="235">
        <f>'Листы ввода'!C2590</f>
        <v>0</v>
      </c>
      <c r="E3716" s="236"/>
      <c r="F3716" s="237"/>
      <c r="G3716" s="235">
        <f>'Листы ввода'!D2590</f>
        <v>0</v>
      </c>
      <c r="H3716" s="236"/>
      <c r="I3716" s="237"/>
      <c r="J3716" s="26">
        <f>'Листы ввода'!E2590</f>
        <v>0</v>
      </c>
      <c r="K3716" s="27">
        <f>'Листы ввода'!F2590</f>
        <v>0</v>
      </c>
      <c r="L3716" s="69">
        <f>ROUNDUP('Листы ввода'!G2590*'Общ. данные'!$D$26,0)</f>
        <v>0</v>
      </c>
      <c r="M3716" s="67">
        <f>'Листы ввода'!H2590</f>
        <v>0</v>
      </c>
      <c r="N3716" s="28">
        <f>'Листы ввода'!I2590</f>
        <v>0</v>
      </c>
      <c r="O3716" s="68">
        <f>'Листы ввода'!J2590</f>
        <v>0</v>
      </c>
      <c r="P3716" s="69">
        <f>ROUNDUP('Листы ввода'!K2590*'Общ. данные'!$D$26,0)</f>
        <v>0</v>
      </c>
      <c r="Q3716" s="238">
        <f>ROUNDUP('Листы ввода'!L2590*'Общ. данные'!$D$26,0)</f>
        <v>0</v>
      </c>
      <c r="R3716" s="239"/>
      <c r="S3716" s="238">
        <f>ROUNDUP('Листы ввода'!M2590*'Общ. данные'!$D$26,0)</f>
        <v>0</v>
      </c>
      <c r="T3716" s="240"/>
      <c r="U3716" s="239"/>
      <c r="V3716" s="238">
        <f>ROUNDUP('Листы ввода'!N2590*'Общ. данные'!$D$26,0)</f>
        <v>0</v>
      </c>
      <c r="W3716" s="240"/>
      <c r="X3716" s="239"/>
      <c r="Y3716" s="262">
        <f>'Листы ввода'!O2590</f>
        <v>0</v>
      </c>
      <c r="Z3716" s="263"/>
      <c r="AA3716" s="26">
        <f>'Листы ввода'!P2590</f>
        <v>0</v>
      </c>
      <c r="AB3716" s="68">
        <f>'Листы ввода'!Q2590</f>
        <v>0</v>
      </c>
      <c r="AC3716" s="236">
        <f>'Листы ввода'!R2590</f>
        <v>0</v>
      </c>
      <c r="AD3716" s="236"/>
      <c r="AE3716" s="233">
        <f>IF('Листы ввода'!T2590=1,'Листы на печать'!P3716,AQ3716)</f>
        <v>0</v>
      </c>
      <c r="AF3716" s="264"/>
      <c r="AG3716" s="265"/>
      <c r="AH3716" s="266"/>
      <c r="AI3716" s="26"/>
      <c r="AJ3716" s="27"/>
      <c r="AK3716" s="265"/>
      <c r="AL3716" s="265"/>
      <c r="AM3716" s="266"/>
      <c r="AN3716" s="267"/>
      <c r="AO3716" s="266"/>
      <c r="AP3716" s="301"/>
      <c r="AQ3716" s="46">
        <f t="shared" si="83"/>
        <v>0</v>
      </c>
    </row>
    <row r="3717" spans="1:43" ht="20.45" customHeight="1">
      <c r="A3717" s="314"/>
      <c r="B3717" s="233">
        <f>'Листы ввода'!B2591</f>
        <v>0</v>
      </c>
      <c r="C3717" s="234"/>
      <c r="D3717" s="235">
        <f>'Листы ввода'!C2591</f>
        <v>0</v>
      </c>
      <c r="E3717" s="236"/>
      <c r="F3717" s="237"/>
      <c r="G3717" s="235">
        <f>'Листы ввода'!D2591</f>
        <v>0</v>
      </c>
      <c r="H3717" s="236"/>
      <c r="I3717" s="237"/>
      <c r="J3717" s="26">
        <f>'Листы ввода'!E2591</f>
        <v>0</v>
      </c>
      <c r="K3717" s="27">
        <f>'Листы ввода'!F2591</f>
        <v>0</v>
      </c>
      <c r="L3717" s="69">
        <f>ROUNDUP('Листы ввода'!G2591*'Общ. данные'!$D$26,0)</f>
        <v>0</v>
      </c>
      <c r="M3717" s="67">
        <f>'Листы ввода'!H2591</f>
        <v>0</v>
      </c>
      <c r="N3717" s="28">
        <f>'Листы ввода'!I2591</f>
        <v>0</v>
      </c>
      <c r="O3717" s="68">
        <f>'Листы ввода'!J2591</f>
        <v>0</v>
      </c>
      <c r="P3717" s="69">
        <f>ROUNDUP('Листы ввода'!K2591*'Общ. данные'!$D$26,0)</f>
        <v>0</v>
      </c>
      <c r="Q3717" s="238">
        <f>ROUNDUP('Листы ввода'!L2591*'Общ. данные'!$D$26,0)</f>
        <v>0</v>
      </c>
      <c r="R3717" s="239"/>
      <c r="S3717" s="238">
        <f>ROUNDUP('Листы ввода'!M2591*'Общ. данные'!$D$26,0)</f>
        <v>0</v>
      </c>
      <c r="T3717" s="240"/>
      <c r="U3717" s="239"/>
      <c r="V3717" s="238">
        <f>ROUNDUP('Листы ввода'!N2591*'Общ. данные'!$D$26,0)</f>
        <v>0</v>
      </c>
      <c r="W3717" s="240"/>
      <c r="X3717" s="239"/>
      <c r="Y3717" s="262">
        <f>'Листы ввода'!O2591</f>
        <v>0</v>
      </c>
      <c r="Z3717" s="263"/>
      <c r="AA3717" s="26">
        <f>'Листы ввода'!P2591</f>
        <v>0</v>
      </c>
      <c r="AB3717" s="68">
        <f>'Листы ввода'!Q2591</f>
        <v>0</v>
      </c>
      <c r="AC3717" s="236">
        <f>'Листы ввода'!R2591</f>
        <v>0</v>
      </c>
      <c r="AD3717" s="236"/>
      <c r="AE3717" s="233">
        <f>IF('Листы ввода'!T2591=1,'Листы на печать'!P3717,AQ3717)</f>
        <v>0</v>
      </c>
      <c r="AF3717" s="264"/>
      <c r="AG3717" s="265"/>
      <c r="AH3717" s="266"/>
      <c r="AI3717" s="26"/>
      <c r="AJ3717" s="27"/>
      <c r="AK3717" s="265"/>
      <c r="AL3717" s="265"/>
      <c r="AM3717" s="266"/>
      <c r="AN3717" s="267"/>
      <c r="AO3717" s="266"/>
      <c r="AP3717" s="301"/>
      <c r="AQ3717" s="46">
        <f t="shared" si="83"/>
        <v>0</v>
      </c>
    </row>
    <row r="3718" spans="1:43" ht="20.45" customHeight="1">
      <c r="A3718" s="314"/>
      <c r="B3718" s="233">
        <f>'Листы ввода'!B2592</f>
        <v>0</v>
      </c>
      <c r="C3718" s="234"/>
      <c r="D3718" s="235">
        <f>'Листы ввода'!C2592</f>
        <v>0</v>
      </c>
      <c r="E3718" s="236"/>
      <c r="F3718" s="237"/>
      <c r="G3718" s="235">
        <f>'Листы ввода'!D2592</f>
        <v>0</v>
      </c>
      <c r="H3718" s="236"/>
      <c r="I3718" s="237"/>
      <c r="J3718" s="26">
        <f>'Листы ввода'!E2592</f>
        <v>0</v>
      </c>
      <c r="K3718" s="27">
        <f>'Листы ввода'!F2592</f>
        <v>0</v>
      </c>
      <c r="L3718" s="69">
        <f>ROUNDUP('Листы ввода'!G2592*'Общ. данные'!$D$26,0)</f>
        <v>0</v>
      </c>
      <c r="M3718" s="67">
        <f>'Листы ввода'!H2592</f>
        <v>0</v>
      </c>
      <c r="N3718" s="28">
        <f>'Листы ввода'!I2592</f>
        <v>0</v>
      </c>
      <c r="O3718" s="68">
        <f>'Листы ввода'!J2592</f>
        <v>0</v>
      </c>
      <c r="P3718" s="69">
        <f>ROUNDUP('Листы ввода'!K2592*'Общ. данные'!$D$26,0)</f>
        <v>0</v>
      </c>
      <c r="Q3718" s="238">
        <f>ROUNDUP('Листы ввода'!L2592*'Общ. данные'!$D$26,0)</f>
        <v>0</v>
      </c>
      <c r="R3718" s="239"/>
      <c r="S3718" s="238">
        <f>ROUNDUP('Листы ввода'!M2592*'Общ. данные'!$D$26,0)</f>
        <v>0</v>
      </c>
      <c r="T3718" s="240"/>
      <c r="U3718" s="239"/>
      <c r="V3718" s="238">
        <f>ROUNDUP('Листы ввода'!N2592*'Общ. данные'!$D$26,0)</f>
        <v>0</v>
      </c>
      <c r="W3718" s="240"/>
      <c r="X3718" s="239"/>
      <c r="Y3718" s="262">
        <f>'Листы ввода'!O2592</f>
        <v>0</v>
      </c>
      <c r="Z3718" s="263"/>
      <c r="AA3718" s="26">
        <f>'Листы ввода'!P2592</f>
        <v>0</v>
      </c>
      <c r="AB3718" s="68">
        <f>'Листы ввода'!Q2592</f>
        <v>0</v>
      </c>
      <c r="AC3718" s="236">
        <f>'Листы ввода'!R2592</f>
        <v>0</v>
      </c>
      <c r="AD3718" s="236"/>
      <c r="AE3718" s="233">
        <f>IF('Листы ввода'!T2592=1,'Листы на печать'!P3718,AQ3718)</f>
        <v>0</v>
      </c>
      <c r="AF3718" s="264"/>
      <c r="AG3718" s="265"/>
      <c r="AH3718" s="266"/>
      <c r="AI3718" s="26"/>
      <c r="AJ3718" s="27"/>
      <c r="AK3718" s="265"/>
      <c r="AL3718" s="265"/>
      <c r="AM3718" s="266"/>
      <c r="AN3718" s="267"/>
      <c r="AO3718" s="266"/>
      <c r="AP3718" s="301"/>
      <c r="AQ3718" s="46">
        <f t="shared" si="83"/>
        <v>0</v>
      </c>
    </row>
    <row r="3719" spans="1:43" ht="20.45" customHeight="1">
      <c r="A3719" s="314"/>
      <c r="B3719" s="233">
        <f>'Листы ввода'!B2593</f>
        <v>0</v>
      </c>
      <c r="C3719" s="234"/>
      <c r="D3719" s="235">
        <f>'Листы ввода'!C2593</f>
        <v>0</v>
      </c>
      <c r="E3719" s="236"/>
      <c r="F3719" s="237"/>
      <c r="G3719" s="235">
        <f>'Листы ввода'!D2593</f>
        <v>0</v>
      </c>
      <c r="H3719" s="236"/>
      <c r="I3719" s="237"/>
      <c r="J3719" s="26">
        <f>'Листы ввода'!E2593</f>
        <v>0</v>
      </c>
      <c r="K3719" s="27">
        <f>'Листы ввода'!F2593</f>
        <v>0</v>
      </c>
      <c r="L3719" s="69">
        <f>ROUNDUP('Листы ввода'!G2593*'Общ. данные'!$D$26,0)</f>
        <v>0</v>
      </c>
      <c r="M3719" s="67">
        <f>'Листы ввода'!H2593</f>
        <v>0</v>
      </c>
      <c r="N3719" s="28">
        <f>'Листы ввода'!I2593</f>
        <v>0</v>
      </c>
      <c r="O3719" s="68">
        <f>'Листы ввода'!J2593</f>
        <v>0</v>
      </c>
      <c r="P3719" s="69">
        <f>ROUNDUP('Листы ввода'!K2593*'Общ. данные'!$D$26,0)</f>
        <v>0</v>
      </c>
      <c r="Q3719" s="238">
        <f>ROUNDUP('Листы ввода'!L2593*'Общ. данные'!$D$26,0)</f>
        <v>0</v>
      </c>
      <c r="R3719" s="239"/>
      <c r="S3719" s="238">
        <f>ROUNDUP('Листы ввода'!M2593*'Общ. данные'!$D$26,0)</f>
        <v>0</v>
      </c>
      <c r="T3719" s="240"/>
      <c r="U3719" s="239"/>
      <c r="V3719" s="238">
        <f>ROUNDUP('Листы ввода'!N2593*'Общ. данные'!$D$26,0)</f>
        <v>0</v>
      </c>
      <c r="W3719" s="240"/>
      <c r="X3719" s="239"/>
      <c r="Y3719" s="262">
        <f>'Листы ввода'!O2593</f>
        <v>0</v>
      </c>
      <c r="Z3719" s="263"/>
      <c r="AA3719" s="26">
        <f>'Листы ввода'!P2593</f>
        <v>0</v>
      </c>
      <c r="AB3719" s="68">
        <f>'Листы ввода'!Q2593</f>
        <v>0</v>
      </c>
      <c r="AC3719" s="236">
        <f>'Листы ввода'!R2593</f>
        <v>0</v>
      </c>
      <c r="AD3719" s="236"/>
      <c r="AE3719" s="233">
        <f>IF('Листы ввода'!T2593=1,'Листы на печать'!P3719,AQ3719)</f>
        <v>0</v>
      </c>
      <c r="AF3719" s="264"/>
      <c r="AG3719" s="265"/>
      <c r="AH3719" s="266"/>
      <c r="AI3719" s="26"/>
      <c r="AJ3719" s="27"/>
      <c r="AK3719" s="265"/>
      <c r="AL3719" s="265"/>
      <c r="AM3719" s="266"/>
      <c r="AN3719" s="267"/>
      <c r="AO3719" s="266"/>
      <c r="AP3719" s="301"/>
      <c r="AQ3719" s="46">
        <f t="shared" si="83"/>
        <v>0</v>
      </c>
    </row>
    <row r="3720" spans="1:43" ht="20.45" customHeight="1">
      <c r="A3720" s="314"/>
      <c r="B3720" s="233">
        <f>'Листы ввода'!B2594</f>
        <v>0</v>
      </c>
      <c r="C3720" s="234"/>
      <c r="D3720" s="235">
        <f>'Листы ввода'!C2594</f>
        <v>0</v>
      </c>
      <c r="E3720" s="236"/>
      <c r="F3720" s="237"/>
      <c r="G3720" s="235">
        <f>'Листы ввода'!D2594</f>
        <v>0</v>
      </c>
      <c r="H3720" s="236"/>
      <c r="I3720" s="237"/>
      <c r="J3720" s="26">
        <f>'Листы ввода'!E2594</f>
        <v>0</v>
      </c>
      <c r="K3720" s="27">
        <f>'Листы ввода'!F2594</f>
        <v>0</v>
      </c>
      <c r="L3720" s="69">
        <f>ROUNDUP('Листы ввода'!G2594*'Общ. данные'!$D$26,0)</f>
        <v>0</v>
      </c>
      <c r="M3720" s="67">
        <f>'Листы ввода'!H2594</f>
        <v>0</v>
      </c>
      <c r="N3720" s="28">
        <f>'Листы ввода'!I2594</f>
        <v>0</v>
      </c>
      <c r="O3720" s="68">
        <f>'Листы ввода'!J2594</f>
        <v>0</v>
      </c>
      <c r="P3720" s="69">
        <f>ROUNDUP('Листы ввода'!K2594*'Общ. данные'!$D$26,0)</f>
        <v>0</v>
      </c>
      <c r="Q3720" s="238">
        <f>ROUNDUP('Листы ввода'!L2594*'Общ. данные'!$D$26,0)</f>
        <v>0</v>
      </c>
      <c r="R3720" s="239"/>
      <c r="S3720" s="238">
        <f>ROUNDUP('Листы ввода'!M2594*'Общ. данные'!$D$26,0)</f>
        <v>0</v>
      </c>
      <c r="T3720" s="240"/>
      <c r="U3720" s="239"/>
      <c r="V3720" s="238">
        <f>ROUNDUP('Листы ввода'!N2594*'Общ. данные'!$D$26,0)</f>
        <v>0</v>
      </c>
      <c r="W3720" s="240"/>
      <c r="X3720" s="239"/>
      <c r="Y3720" s="262">
        <f>'Листы ввода'!O2594</f>
        <v>0</v>
      </c>
      <c r="Z3720" s="263"/>
      <c r="AA3720" s="26">
        <f>'Листы ввода'!P2594</f>
        <v>0</v>
      </c>
      <c r="AB3720" s="68">
        <f>'Листы ввода'!Q2594</f>
        <v>0</v>
      </c>
      <c r="AC3720" s="236">
        <f>'Листы ввода'!R2594</f>
        <v>0</v>
      </c>
      <c r="AD3720" s="236"/>
      <c r="AE3720" s="233">
        <f>IF('Листы ввода'!T2594=1,'Листы на печать'!P3720,AQ3720)</f>
        <v>0</v>
      </c>
      <c r="AF3720" s="264"/>
      <c r="AG3720" s="265"/>
      <c r="AH3720" s="266"/>
      <c r="AI3720" s="26"/>
      <c r="AJ3720" s="27"/>
      <c r="AK3720" s="265"/>
      <c r="AL3720" s="265"/>
      <c r="AM3720" s="266"/>
      <c r="AN3720" s="267"/>
      <c r="AO3720" s="266"/>
      <c r="AP3720" s="301"/>
      <c r="AQ3720" s="46">
        <f t="shared" si="83"/>
        <v>0</v>
      </c>
    </row>
    <row r="3721" spans="1:43" ht="20.45" customHeight="1">
      <c r="A3721" s="314"/>
      <c r="B3721" s="233">
        <f>'Листы ввода'!B2595</f>
        <v>0</v>
      </c>
      <c r="C3721" s="234"/>
      <c r="D3721" s="235">
        <f>'Листы ввода'!C2595</f>
        <v>0</v>
      </c>
      <c r="E3721" s="236"/>
      <c r="F3721" s="237"/>
      <c r="G3721" s="235">
        <f>'Листы ввода'!D2595</f>
        <v>0</v>
      </c>
      <c r="H3721" s="236"/>
      <c r="I3721" s="237"/>
      <c r="J3721" s="26">
        <f>'Листы ввода'!E2595</f>
        <v>0</v>
      </c>
      <c r="K3721" s="27">
        <f>'Листы ввода'!F2595</f>
        <v>0</v>
      </c>
      <c r="L3721" s="69">
        <f>ROUNDUP('Листы ввода'!G2595*'Общ. данные'!$D$26,0)</f>
        <v>0</v>
      </c>
      <c r="M3721" s="67">
        <f>'Листы ввода'!H2595</f>
        <v>0</v>
      </c>
      <c r="N3721" s="28">
        <f>'Листы ввода'!I2595</f>
        <v>0</v>
      </c>
      <c r="O3721" s="68">
        <f>'Листы ввода'!J2595</f>
        <v>0</v>
      </c>
      <c r="P3721" s="69">
        <f>ROUNDUP('Листы ввода'!K2595*'Общ. данные'!$D$26,0)</f>
        <v>0</v>
      </c>
      <c r="Q3721" s="238">
        <f>ROUNDUP('Листы ввода'!L2595*'Общ. данные'!$D$26,0)</f>
        <v>0</v>
      </c>
      <c r="R3721" s="239"/>
      <c r="S3721" s="238">
        <f>ROUNDUP('Листы ввода'!M2595*'Общ. данные'!$D$26,0)</f>
        <v>0</v>
      </c>
      <c r="T3721" s="240"/>
      <c r="U3721" s="239"/>
      <c r="V3721" s="238">
        <f>ROUNDUP('Листы ввода'!N2595*'Общ. данные'!$D$26,0)</f>
        <v>0</v>
      </c>
      <c r="W3721" s="240"/>
      <c r="X3721" s="239"/>
      <c r="Y3721" s="262">
        <f>'Листы ввода'!O2595</f>
        <v>0</v>
      </c>
      <c r="Z3721" s="263"/>
      <c r="AA3721" s="26">
        <f>'Листы ввода'!P2595</f>
        <v>0</v>
      </c>
      <c r="AB3721" s="68">
        <f>'Листы ввода'!Q2595</f>
        <v>0</v>
      </c>
      <c r="AC3721" s="236">
        <f>'Листы ввода'!R2595</f>
        <v>0</v>
      </c>
      <c r="AD3721" s="236"/>
      <c r="AE3721" s="233">
        <f>IF('Листы ввода'!T2595=1,'Листы на печать'!P3721,AQ3721)</f>
        <v>0</v>
      </c>
      <c r="AF3721" s="264"/>
      <c r="AG3721" s="265"/>
      <c r="AH3721" s="266"/>
      <c r="AI3721" s="26"/>
      <c r="AJ3721" s="27"/>
      <c r="AK3721" s="265"/>
      <c r="AL3721" s="265"/>
      <c r="AM3721" s="266"/>
      <c r="AN3721" s="267"/>
      <c r="AO3721" s="266"/>
      <c r="AP3721" s="301"/>
      <c r="AQ3721" s="46">
        <f t="shared" si="83"/>
        <v>0</v>
      </c>
    </row>
    <row r="3722" spans="1:43" ht="20.45" customHeight="1">
      <c r="A3722" s="314"/>
      <c r="B3722" s="233">
        <f>'Листы ввода'!B2596</f>
        <v>0</v>
      </c>
      <c r="C3722" s="234"/>
      <c r="D3722" s="235">
        <f>'Листы ввода'!C2596</f>
        <v>0</v>
      </c>
      <c r="E3722" s="236"/>
      <c r="F3722" s="237"/>
      <c r="G3722" s="235">
        <f>'Листы ввода'!D2596</f>
        <v>0</v>
      </c>
      <c r="H3722" s="236"/>
      <c r="I3722" s="237"/>
      <c r="J3722" s="26">
        <f>'Листы ввода'!E2596</f>
        <v>0</v>
      </c>
      <c r="K3722" s="27">
        <f>'Листы ввода'!F2596</f>
        <v>0</v>
      </c>
      <c r="L3722" s="69">
        <f>ROUNDUP('Листы ввода'!G2596*'Общ. данные'!$D$26,0)</f>
        <v>0</v>
      </c>
      <c r="M3722" s="67">
        <f>'Листы ввода'!H2596</f>
        <v>0</v>
      </c>
      <c r="N3722" s="28">
        <f>'Листы ввода'!I2596</f>
        <v>0</v>
      </c>
      <c r="O3722" s="68">
        <f>'Листы ввода'!J2596</f>
        <v>0</v>
      </c>
      <c r="P3722" s="69">
        <f>ROUNDUP('Листы ввода'!K2596*'Общ. данные'!$D$26,0)</f>
        <v>0</v>
      </c>
      <c r="Q3722" s="238">
        <f>ROUNDUP('Листы ввода'!L2596*'Общ. данные'!$D$26,0)</f>
        <v>0</v>
      </c>
      <c r="R3722" s="239"/>
      <c r="S3722" s="238">
        <f>ROUNDUP('Листы ввода'!M2596*'Общ. данные'!$D$26,0)</f>
        <v>0</v>
      </c>
      <c r="T3722" s="240"/>
      <c r="U3722" s="239"/>
      <c r="V3722" s="238">
        <f>ROUNDUP('Листы ввода'!N2596*'Общ. данные'!$D$26,0)</f>
        <v>0</v>
      </c>
      <c r="W3722" s="240"/>
      <c r="X3722" s="239"/>
      <c r="Y3722" s="262">
        <f>'Листы ввода'!O2596</f>
        <v>0</v>
      </c>
      <c r="Z3722" s="263"/>
      <c r="AA3722" s="26">
        <f>'Листы ввода'!P2596</f>
        <v>0</v>
      </c>
      <c r="AB3722" s="68">
        <f>'Листы ввода'!Q2596</f>
        <v>0</v>
      </c>
      <c r="AC3722" s="236">
        <f>'Листы ввода'!R2596</f>
        <v>0</v>
      </c>
      <c r="AD3722" s="236"/>
      <c r="AE3722" s="233">
        <f>IF('Листы ввода'!T2596=1,'Листы на печать'!P3722,AQ3722)</f>
        <v>0</v>
      </c>
      <c r="AF3722" s="264"/>
      <c r="AG3722" s="265"/>
      <c r="AH3722" s="266"/>
      <c r="AI3722" s="26"/>
      <c r="AJ3722" s="27"/>
      <c r="AK3722" s="265"/>
      <c r="AL3722" s="265"/>
      <c r="AM3722" s="266"/>
      <c r="AN3722" s="267"/>
      <c r="AO3722" s="266"/>
      <c r="AP3722" s="301"/>
      <c r="AQ3722" s="46">
        <f t="shared" si="83"/>
        <v>0</v>
      </c>
    </row>
    <row r="3723" spans="1:43" ht="20.45" customHeight="1">
      <c r="A3723" s="314"/>
      <c r="B3723" s="233">
        <f>'Листы ввода'!B2597</f>
        <v>0</v>
      </c>
      <c r="C3723" s="234"/>
      <c r="D3723" s="235">
        <f>'Листы ввода'!C2597</f>
        <v>0</v>
      </c>
      <c r="E3723" s="236"/>
      <c r="F3723" s="237"/>
      <c r="G3723" s="235">
        <f>'Листы ввода'!D2597</f>
        <v>0</v>
      </c>
      <c r="H3723" s="236"/>
      <c r="I3723" s="237"/>
      <c r="J3723" s="26">
        <f>'Листы ввода'!E2597</f>
        <v>0</v>
      </c>
      <c r="K3723" s="27">
        <f>'Листы ввода'!F2597</f>
        <v>0</v>
      </c>
      <c r="L3723" s="69">
        <f>ROUNDUP('Листы ввода'!G2597*'Общ. данные'!$D$26,0)</f>
        <v>0</v>
      </c>
      <c r="M3723" s="67">
        <f>'Листы ввода'!H2597</f>
        <v>0</v>
      </c>
      <c r="N3723" s="28">
        <f>'Листы ввода'!I2597</f>
        <v>0</v>
      </c>
      <c r="O3723" s="68">
        <f>'Листы ввода'!J2597</f>
        <v>0</v>
      </c>
      <c r="P3723" s="69">
        <f>ROUNDUP('Листы ввода'!K2597*'Общ. данные'!$D$26,0)</f>
        <v>0</v>
      </c>
      <c r="Q3723" s="238">
        <f>ROUNDUP('Листы ввода'!L2597*'Общ. данные'!$D$26,0)</f>
        <v>0</v>
      </c>
      <c r="R3723" s="239"/>
      <c r="S3723" s="238">
        <f>ROUNDUP('Листы ввода'!M2597*'Общ. данные'!$D$26,0)</f>
        <v>0</v>
      </c>
      <c r="T3723" s="240"/>
      <c r="U3723" s="239"/>
      <c r="V3723" s="238">
        <f>ROUNDUP('Листы ввода'!N2597*'Общ. данные'!$D$26,0)</f>
        <v>0</v>
      </c>
      <c r="W3723" s="240"/>
      <c r="X3723" s="239"/>
      <c r="Y3723" s="262">
        <f>'Листы ввода'!O2597</f>
        <v>0</v>
      </c>
      <c r="Z3723" s="263"/>
      <c r="AA3723" s="26">
        <f>'Листы ввода'!P2597</f>
        <v>0</v>
      </c>
      <c r="AB3723" s="68">
        <f>'Листы ввода'!Q2597</f>
        <v>0</v>
      </c>
      <c r="AC3723" s="236">
        <f>'Листы ввода'!R2597</f>
        <v>0</v>
      </c>
      <c r="AD3723" s="236"/>
      <c r="AE3723" s="233">
        <f>IF('Листы ввода'!T2597=1,'Листы на печать'!P3723,AQ3723)</f>
        <v>0</v>
      </c>
      <c r="AF3723" s="264"/>
      <c r="AG3723" s="265"/>
      <c r="AH3723" s="266"/>
      <c r="AI3723" s="26"/>
      <c r="AJ3723" s="27"/>
      <c r="AK3723" s="265"/>
      <c r="AL3723" s="265"/>
      <c r="AM3723" s="266"/>
      <c r="AN3723" s="267"/>
      <c r="AO3723" s="266"/>
      <c r="AP3723" s="301"/>
      <c r="AQ3723" s="46">
        <f t="shared" si="83"/>
        <v>0</v>
      </c>
    </row>
    <row r="3724" spans="1:43" ht="20.45" customHeight="1">
      <c r="A3724" s="314"/>
      <c r="B3724" s="233">
        <f>'Листы ввода'!B2598</f>
        <v>0</v>
      </c>
      <c r="C3724" s="234"/>
      <c r="D3724" s="235">
        <f>'Листы ввода'!C2598</f>
        <v>0</v>
      </c>
      <c r="E3724" s="236"/>
      <c r="F3724" s="237"/>
      <c r="G3724" s="235">
        <f>'Листы ввода'!D2598</f>
        <v>0</v>
      </c>
      <c r="H3724" s="236"/>
      <c r="I3724" s="237"/>
      <c r="J3724" s="26">
        <f>'Листы ввода'!E2598</f>
        <v>0</v>
      </c>
      <c r="K3724" s="27">
        <f>'Листы ввода'!F2598</f>
        <v>0</v>
      </c>
      <c r="L3724" s="69">
        <f>ROUNDUP('Листы ввода'!G2598*'Общ. данные'!$D$26,0)</f>
        <v>0</v>
      </c>
      <c r="M3724" s="67">
        <f>'Листы ввода'!H2598</f>
        <v>0</v>
      </c>
      <c r="N3724" s="28">
        <f>'Листы ввода'!I2598</f>
        <v>0</v>
      </c>
      <c r="O3724" s="68">
        <f>'Листы ввода'!J2598</f>
        <v>0</v>
      </c>
      <c r="P3724" s="69">
        <f>ROUNDUP('Листы ввода'!K2598*'Общ. данные'!$D$26,0)</f>
        <v>0</v>
      </c>
      <c r="Q3724" s="238">
        <f>ROUNDUP('Листы ввода'!L2598*'Общ. данные'!$D$26,0)</f>
        <v>0</v>
      </c>
      <c r="R3724" s="239"/>
      <c r="S3724" s="238">
        <f>ROUNDUP('Листы ввода'!M2598*'Общ. данные'!$D$26,0)</f>
        <v>0</v>
      </c>
      <c r="T3724" s="240"/>
      <c r="U3724" s="239"/>
      <c r="V3724" s="238">
        <f>ROUNDUP('Листы ввода'!N2598*'Общ. данные'!$D$26,0)</f>
        <v>0</v>
      </c>
      <c r="W3724" s="240"/>
      <c r="X3724" s="239"/>
      <c r="Y3724" s="262">
        <f>'Листы ввода'!O2598</f>
        <v>0</v>
      </c>
      <c r="Z3724" s="263"/>
      <c r="AA3724" s="26">
        <f>'Листы ввода'!P2598</f>
        <v>0</v>
      </c>
      <c r="AB3724" s="68">
        <f>'Листы ввода'!Q2598</f>
        <v>0</v>
      </c>
      <c r="AC3724" s="236">
        <f>'Листы ввода'!R2598</f>
        <v>0</v>
      </c>
      <c r="AD3724" s="236"/>
      <c r="AE3724" s="233">
        <f>IF('Листы ввода'!T2598=1,'Листы на печать'!P3724,AQ3724)</f>
        <v>0</v>
      </c>
      <c r="AF3724" s="264"/>
      <c r="AG3724" s="265"/>
      <c r="AH3724" s="266"/>
      <c r="AI3724" s="26"/>
      <c r="AJ3724" s="27"/>
      <c r="AK3724" s="265"/>
      <c r="AL3724" s="265"/>
      <c r="AM3724" s="266"/>
      <c r="AN3724" s="267"/>
      <c r="AO3724" s="266"/>
      <c r="AP3724" s="301"/>
      <c r="AQ3724" s="46">
        <f t="shared" si="83"/>
        <v>0</v>
      </c>
    </row>
    <row r="3725" spans="1:43" ht="20.45" customHeight="1">
      <c r="A3725" s="314"/>
      <c r="B3725" s="233">
        <f>'Листы ввода'!B2599</f>
        <v>0</v>
      </c>
      <c r="C3725" s="234"/>
      <c r="D3725" s="235">
        <f>'Листы ввода'!C2599</f>
        <v>0</v>
      </c>
      <c r="E3725" s="236"/>
      <c r="F3725" s="237"/>
      <c r="G3725" s="235">
        <f>'Листы ввода'!D2599</f>
        <v>0</v>
      </c>
      <c r="H3725" s="236"/>
      <c r="I3725" s="237"/>
      <c r="J3725" s="26">
        <f>'Листы ввода'!E2599</f>
        <v>0</v>
      </c>
      <c r="K3725" s="27">
        <f>'Листы ввода'!F2599</f>
        <v>0</v>
      </c>
      <c r="L3725" s="69">
        <f>ROUNDUP('Листы ввода'!G2599*'Общ. данные'!$D$26,0)</f>
        <v>0</v>
      </c>
      <c r="M3725" s="67">
        <f>'Листы ввода'!H2599</f>
        <v>0</v>
      </c>
      <c r="N3725" s="28">
        <f>'Листы ввода'!I2599</f>
        <v>0</v>
      </c>
      <c r="O3725" s="68">
        <f>'Листы ввода'!J2599</f>
        <v>0</v>
      </c>
      <c r="P3725" s="69">
        <f>ROUNDUP('Листы ввода'!K2599*'Общ. данные'!$D$26,0)</f>
        <v>0</v>
      </c>
      <c r="Q3725" s="238">
        <f>ROUNDUP('Листы ввода'!L2599*'Общ. данные'!$D$26,0)</f>
        <v>0</v>
      </c>
      <c r="R3725" s="239"/>
      <c r="S3725" s="238">
        <f>ROUNDUP('Листы ввода'!M2599*'Общ. данные'!$D$26,0)</f>
        <v>0</v>
      </c>
      <c r="T3725" s="240"/>
      <c r="U3725" s="239"/>
      <c r="V3725" s="238">
        <f>ROUNDUP('Листы ввода'!N2599*'Общ. данные'!$D$26,0)</f>
        <v>0</v>
      </c>
      <c r="W3725" s="240"/>
      <c r="X3725" s="239"/>
      <c r="Y3725" s="262">
        <f>'Листы ввода'!O2599</f>
        <v>0</v>
      </c>
      <c r="Z3725" s="263"/>
      <c r="AA3725" s="26">
        <f>'Листы ввода'!P2599</f>
        <v>0</v>
      </c>
      <c r="AB3725" s="68">
        <f>'Листы ввода'!Q2599</f>
        <v>0</v>
      </c>
      <c r="AC3725" s="236">
        <f>'Листы ввода'!R2599</f>
        <v>0</v>
      </c>
      <c r="AD3725" s="236"/>
      <c r="AE3725" s="233">
        <f>IF('Листы ввода'!T2599=1,'Листы на печать'!P3725,AQ3725)</f>
        <v>0</v>
      </c>
      <c r="AF3725" s="264"/>
      <c r="AG3725" s="265"/>
      <c r="AH3725" s="266"/>
      <c r="AI3725" s="26"/>
      <c r="AJ3725" s="27"/>
      <c r="AK3725" s="265"/>
      <c r="AL3725" s="265"/>
      <c r="AM3725" s="266"/>
      <c r="AN3725" s="267"/>
      <c r="AO3725" s="266"/>
      <c r="AP3725" s="301"/>
      <c r="AQ3725" s="46">
        <f t="shared" si="83"/>
        <v>0</v>
      </c>
    </row>
    <row r="3726" spans="1:43" ht="20.45" customHeight="1">
      <c r="A3726" s="314"/>
      <c r="B3726" s="233">
        <f>'Листы ввода'!B2600</f>
        <v>0</v>
      </c>
      <c r="C3726" s="234"/>
      <c r="D3726" s="235">
        <f>'Листы ввода'!C2600</f>
        <v>0</v>
      </c>
      <c r="E3726" s="236"/>
      <c r="F3726" s="237"/>
      <c r="G3726" s="235">
        <f>'Листы ввода'!D2600</f>
        <v>0</v>
      </c>
      <c r="H3726" s="236"/>
      <c r="I3726" s="237"/>
      <c r="J3726" s="26">
        <f>'Листы ввода'!E2600</f>
        <v>0</v>
      </c>
      <c r="K3726" s="27">
        <f>'Листы ввода'!F2600</f>
        <v>0</v>
      </c>
      <c r="L3726" s="69">
        <f>ROUNDUP('Листы ввода'!G2600*'Общ. данные'!$D$26,0)</f>
        <v>0</v>
      </c>
      <c r="M3726" s="67">
        <f>'Листы ввода'!H2600</f>
        <v>0</v>
      </c>
      <c r="N3726" s="28">
        <f>'Листы ввода'!I2600</f>
        <v>0</v>
      </c>
      <c r="O3726" s="68">
        <f>'Листы ввода'!J2600</f>
        <v>0</v>
      </c>
      <c r="P3726" s="69">
        <f>ROUNDUP('Листы ввода'!K2600*'Общ. данные'!$D$26,0)</f>
        <v>0</v>
      </c>
      <c r="Q3726" s="238">
        <f>ROUNDUP('Листы ввода'!L2600*'Общ. данные'!$D$26,0)</f>
        <v>0</v>
      </c>
      <c r="R3726" s="239"/>
      <c r="S3726" s="238">
        <f>ROUNDUP('Листы ввода'!M2600*'Общ. данные'!$D$26,0)</f>
        <v>0</v>
      </c>
      <c r="T3726" s="240"/>
      <c r="U3726" s="239"/>
      <c r="V3726" s="238">
        <f>ROUNDUP('Листы ввода'!N2600*'Общ. данные'!$D$26,0)</f>
        <v>0</v>
      </c>
      <c r="W3726" s="240"/>
      <c r="X3726" s="239"/>
      <c r="Y3726" s="262">
        <f>'Листы ввода'!O2600</f>
        <v>0</v>
      </c>
      <c r="Z3726" s="263"/>
      <c r="AA3726" s="26">
        <f>'Листы ввода'!P2600</f>
        <v>0</v>
      </c>
      <c r="AB3726" s="68">
        <f>'Листы ввода'!Q2600</f>
        <v>0</v>
      </c>
      <c r="AC3726" s="236">
        <f>'Листы ввода'!R2600</f>
        <v>0</v>
      </c>
      <c r="AD3726" s="236"/>
      <c r="AE3726" s="233">
        <f>IF('Листы ввода'!T2600=1,'Листы на печать'!P3726,AQ3726)</f>
        <v>0</v>
      </c>
      <c r="AF3726" s="264"/>
      <c r="AG3726" s="265"/>
      <c r="AH3726" s="266"/>
      <c r="AI3726" s="26"/>
      <c r="AJ3726" s="27"/>
      <c r="AK3726" s="265"/>
      <c r="AL3726" s="265"/>
      <c r="AM3726" s="266"/>
      <c r="AN3726" s="267"/>
      <c r="AO3726" s="266"/>
      <c r="AP3726" s="301"/>
      <c r="AQ3726" s="46">
        <f t="shared" si="83"/>
        <v>0</v>
      </c>
    </row>
    <row r="3727" spans="1:43" ht="20.45" customHeight="1">
      <c r="A3727" s="314"/>
      <c r="B3727" s="233">
        <f>'Листы ввода'!B2601</f>
        <v>0</v>
      </c>
      <c r="C3727" s="234"/>
      <c r="D3727" s="235">
        <f>'Листы ввода'!C2601</f>
        <v>0</v>
      </c>
      <c r="E3727" s="236"/>
      <c r="F3727" s="237"/>
      <c r="G3727" s="235">
        <f>'Листы ввода'!D2601</f>
        <v>0</v>
      </c>
      <c r="H3727" s="236"/>
      <c r="I3727" s="237"/>
      <c r="J3727" s="26">
        <f>'Листы ввода'!E2601</f>
        <v>0</v>
      </c>
      <c r="K3727" s="27">
        <f>'Листы ввода'!F2601</f>
        <v>0</v>
      </c>
      <c r="L3727" s="69">
        <f>ROUNDUP('Листы ввода'!G2601*'Общ. данные'!$D$26,0)</f>
        <v>0</v>
      </c>
      <c r="M3727" s="67">
        <f>'Листы ввода'!H2601</f>
        <v>0</v>
      </c>
      <c r="N3727" s="28">
        <f>'Листы ввода'!I2601</f>
        <v>0</v>
      </c>
      <c r="O3727" s="68">
        <f>'Листы ввода'!J2601</f>
        <v>0</v>
      </c>
      <c r="P3727" s="69">
        <f>ROUNDUP('Листы ввода'!K2601*'Общ. данные'!$D$26,0)</f>
        <v>0</v>
      </c>
      <c r="Q3727" s="238">
        <f>ROUNDUP('Листы ввода'!L2601*'Общ. данные'!$D$26,0)</f>
        <v>0</v>
      </c>
      <c r="R3727" s="239"/>
      <c r="S3727" s="238">
        <f>ROUNDUP('Листы ввода'!M2601*'Общ. данные'!$D$26,0)</f>
        <v>0</v>
      </c>
      <c r="T3727" s="240"/>
      <c r="U3727" s="239"/>
      <c r="V3727" s="238">
        <f>ROUNDUP('Листы ввода'!N2601*'Общ. данные'!$D$26,0)</f>
        <v>0</v>
      </c>
      <c r="W3727" s="240"/>
      <c r="X3727" s="239"/>
      <c r="Y3727" s="262">
        <f>'Листы ввода'!O2601</f>
        <v>0</v>
      </c>
      <c r="Z3727" s="263"/>
      <c r="AA3727" s="26">
        <f>'Листы ввода'!P2601</f>
        <v>0</v>
      </c>
      <c r="AB3727" s="68">
        <f>'Листы ввода'!Q2601</f>
        <v>0</v>
      </c>
      <c r="AC3727" s="236">
        <f>'Листы ввода'!R2601</f>
        <v>0</v>
      </c>
      <c r="AD3727" s="236"/>
      <c r="AE3727" s="233">
        <f>IF('Листы ввода'!T2601=1,'Листы на печать'!P3727,AQ3727)</f>
        <v>0</v>
      </c>
      <c r="AF3727" s="264"/>
      <c r="AG3727" s="265"/>
      <c r="AH3727" s="266"/>
      <c r="AI3727" s="26"/>
      <c r="AJ3727" s="27"/>
      <c r="AK3727" s="265"/>
      <c r="AL3727" s="265"/>
      <c r="AM3727" s="266"/>
      <c r="AN3727" s="267"/>
      <c r="AO3727" s="266"/>
      <c r="AP3727" s="301"/>
      <c r="AQ3727" s="46">
        <f t="shared" si="83"/>
        <v>0</v>
      </c>
    </row>
    <row r="3728" spans="1:43" ht="20.45" customHeight="1">
      <c r="A3728" s="314"/>
      <c r="B3728" s="233">
        <f>'Листы ввода'!B2602</f>
        <v>0</v>
      </c>
      <c r="C3728" s="234"/>
      <c r="D3728" s="235">
        <f>'Листы ввода'!C2602</f>
        <v>0</v>
      </c>
      <c r="E3728" s="236"/>
      <c r="F3728" s="237"/>
      <c r="G3728" s="235">
        <f>'Листы ввода'!D2602</f>
        <v>0</v>
      </c>
      <c r="H3728" s="236"/>
      <c r="I3728" s="237"/>
      <c r="J3728" s="26">
        <f>'Листы ввода'!E2602</f>
        <v>0</v>
      </c>
      <c r="K3728" s="27">
        <f>'Листы ввода'!F2602</f>
        <v>0</v>
      </c>
      <c r="L3728" s="69">
        <f>ROUNDUP('Листы ввода'!G2602*'Общ. данные'!$D$26,0)</f>
        <v>0</v>
      </c>
      <c r="M3728" s="67">
        <f>'Листы ввода'!H2602</f>
        <v>0</v>
      </c>
      <c r="N3728" s="28">
        <f>'Листы ввода'!I2602</f>
        <v>0</v>
      </c>
      <c r="O3728" s="68">
        <f>'Листы ввода'!J2602</f>
        <v>0</v>
      </c>
      <c r="P3728" s="69">
        <f>ROUNDUP('Листы ввода'!K2602*'Общ. данные'!$D$26,0)</f>
        <v>0</v>
      </c>
      <c r="Q3728" s="238">
        <f>ROUNDUP('Листы ввода'!L2602*'Общ. данные'!$D$26,0)</f>
        <v>0</v>
      </c>
      <c r="R3728" s="239"/>
      <c r="S3728" s="238">
        <f>ROUNDUP('Листы ввода'!M2602*'Общ. данные'!$D$26,0)</f>
        <v>0</v>
      </c>
      <c r="T3728" s="240"/>
      <c r="U3728" s="239"/>
      <c r="V3728" s="238">
        <f>ROUNDUP('Листы ввода'!N2602*'Общ. данные'!$D$26,0)</f>
        <v>0</v>
      </c>
      <c r="W3728" s="240"/>
      <c r="X3728" s="239"/>
      <c r="Y3728" s="262">
        <f>'Листы ввода'!O2602</f>
        <v>0</v>
      </c>
      <c r="Z3728" s="263"/>
      <c r="AA3728" s="26">
        <f>'Листы ввода'!P2602</f>
        <v>0</v>
      </c>
      <c r="AB3728" s="68">
        <f>'Листы ввода'!Q2602</f>
        <v>0</v>
      </c>
      <c r="AC3728" s="236">
        <f>'Листы ввода'!R2602</f>
        <v>0</v>
      </c>
      <c r="AD3728" s="236"/>
      <c r="AE3728" s="233">
        <f>IF('Листы ввода'!T2602=1,'Листы на печать'!P3728,AQ3728)</f>
        <v>0</v>
      </c>
      <c r="AF3728" s="264"/>
      <c r="AG3728" s="265"/>
      <c r="AH3728" s="266"/>
      <c r="AI3728" s="26"/>
      <c r="AJ3728" s="27"/>
      <c r="AK3728" s="265"/>
      <c r="AL3728" s="265"/>
      <c r="AM3728" s="266"/>
      <c r="AN3728" s="267"/>
      <c r="AO3728" s="266"/>
      <c r="AP3728" s="301"/>
      <c r="AQ3728" s="46">
        <f t="shared" si="83"/>
        <v>0</v>
      </c>
    </row>
    <row r="3729" spans="1:43" ht="20.45" customHeight="1">
      <c r="A3729" s="314"/>
      <c r="B3729" s="233">
        <f>'Листы ввода'!B2603</f>
        <v>0</v>
      </c>
      <c r="C3729" s="234"/>
      <c r="D3729" s="235">
        <f>'Листы ввода'!C2603</f>
        <v>0</v>
      </c>
      <c r="E3729" s="236"/>
      <c r="F3729" s="237"/>
      <c r="G3729" s="235">
        <f>'Листы ввода'!D2603</f>
        <v>0</v>
      </c>
      <c r="H3729" s="236"/>
      <c r="I3729" s="237"/>
      <c r="J3729" s="26">
        <f>'Листы ввода'!E2603</f>
        <v>0</v>
      </c>
      <c r="K3729" s="27">
        <f>'Листы ввода'!F2603</f>
        <v>0</v>
      </c>
      <c r="L3729" s="69">
        <f>ROUNDUP('Листы ввода'!G2603*'Общ. данные'!$D$26,0)</f>
        <v>0</v>
      </c>
      <c r="M3729" s="67">
        <f>'Листы ввода'!H2603</f>
        <v>0</v>
      </c>
      <c r="N3729" s="28">
        <f>'Листы ввода'!I2603</f>
        <v>0</v>
      </c>
      <c r="O3729" s="68">
        <f>'Листы ввода'!J2603</f>
        <v>0</v>
      </c>
      <c r="P3729" s="69">
        <f>ROUNDUP('Листы ввода'!K2603*'Общ. данные'!$D$26,0)</f>
        <v>0</v>
      </c>
      <c r="Q3729" s="238">
        <f>ROUNDUP('Листы ввода'!L2603*'Общ. данные'!$D$26,0)</f>
        <v>0</v>
      </c>
      <c r="R3729" s="239"/>
      <c r="S3729" s="238">
        <f>ROUNDUP('Листы ввода'!M2603*'Общ. данные'!$D$26,0)</f>
        <v>0</v>
      </c>
      <c r="T3729" s="240"/>
      <c r="U3729" s="239"/>
      <c r="V3729" s="238">
        <f>ROUNDUP('Листы ввода'!N2603*'Общ. данные'!$D$26,0)</f>
        <v>0</v>
      </c>
      <c r="W3729" s="240"/>
      <c r="X3729" s="239"/>
      <c r="Y3729" s="262">
        <f>'Листы ввода'!O2603</f>
        <v>0</v>
      </c>
      <c r="Z3729" s="263"/>
      <c r="AA3729" s="26">
        <f>'Листы ввода'!P2603</f>
        <v>0</v>
      </c>
      <c r="AB3729" s="68">
        <f>'Листы ввода'!Q2603</f>
        <v>0</v>
      </c>
      <c r="AC3729" s="236">
        <f>'Листы ввода'!R2603</f>
        <v>0</v>
      </c>
      <c r="AD3729" s="236"/>
      <c r="AE3729" s="233">
        <f>IF('Листы ввода'!T2603=1,'Листы на печать'!P3729,AQ3729)</f>
        <v>0</v>
      </c>
      <c r="AF3729" s="264"/>
      <c r="AG3729" s="265"/>
      <c r="AH3729" s="266"/>
      <c r="AI3729" s="26"/>
      <c r="AJ3729" s="27"/>
      <c r="AK3729" s="265"/>
      <c r="AL3729" s="265"/>
      <c r="AM3729" s="266"/>
      <c r="AN3729" s="267"/>
      <c r="AO3729" s="266"/>
      <c r="AP3729" s="301"/>
      <c r="AQ3729" s="46">
        <f t="shared" si="83"/>
        <v>0</v>
      </c>
    </row>
    <row r="3730" spans="1:43" ht="20.45" customHeight="1">
      <c r="A3730" s="314"/>
      <c r="B3730" s="233">
        <f>'Листы ввода'!B2604</f>
        <v>0</v>
      </c>
      <c r="C3730" s="234"/>
      <c r="D3730" s="235">
        <f>'Листы ввода'!C2604</f>
        <v>0</v>
      </c>
      <c r="E3730" s="236"/>
      <c r="F3730" s="237"/>
      <c r="G3730" s="235">
        <f>'Листы ввода'!D2604</f>
        <v>0</v>
      </c>
      <c r="H3730" s="236"/>
      <c r="I3730" s="237"/>
      <c r="J3730" s="26">
        <f>'Листы ввода'!E2604</f>
        <v>0</v>
      </c>
      <c r="K3730" s="27">
        <f>'Листы ввода'!F2604</f>
        <v>0</v>
      </c>
      <c r="L3730" s="69">
        <f>ROUNDUP('Листы ввода'!G2604*'Общ. данные'!$D$26,0)</f>
        <v>0</v>
      </c>
      <c r="M3730" s="67">
        <f>'Листы ввода'!H2604</f>
        <v>0</v>
      </c>
      <c r="N3730" s="28">
        <f>'Листы ввода'!I2604</f>
        <v>0</v>
      </c>
      <c r="O3730" s="68">
        <f>'Листы ввода'!J2604</f>
        <v>0</v>
      </c>
      <c r="P3730" s="69">
        <f>ROUNDUP('Листы ввода'!K2604*'Общ. данные'!$D$26,0)</f>
        <v>0</v>
      </c>
      <c r="Q3730" s="238">
        <f>ROUNDUP('Листы ввода'!L2604*'Общ. данные'!$D$26,0)</f>
        <v>0</v>
      </c>
      <c r="R3730" s="239"/>
      <c r="S3730" s="238">
        <f>ROUNDUP('Листы ввода'!M2604*'Общ. данные'!$D$26,0)</f>
        <v>0</v>
      </c>
      <c r="T3730" s="240"/>
      <c r="U3730" s="239"/>
      <c r="V3730" s="238">
        <f>ROUNDUP('Листы ввода'!N2604*'Общ. данные'!$D$26,0)</f>
        <v>0</v>
      </c>
      <c r="W3730" s="240"/>
      <c r="X3730" s="239"/>
      <c r="Y3730" s="262">
        <f>'Листы ввода'!O2604</f>
        <v>0</v>
      </c>
      <c r="Z3730" s="263"/>
      <c r="AA3730" s="26">
        <f>'Листы ввода'!P2604</f>
        <v>0</v>
      </c>
      <c r="AB3730" s="68">
        <f>'Листы ввода'!Q2604</f>
        <v>0</v>
      </c>
      <c r="AC3730" s="236">
        <f>'Листы ввода'!R2604</f>
        <v>0</v>
      </c>
      <c r="AD3730" s="236"/>
      <c r="AE3730" s="233">
        <f>IF('Листы ввода'!T2604=1,'Листы на печать'!P3730,AQ3730)</f>
        <v>0</v>
      </c>
      <c r="AF3730" s="264"/>
      <c r="AG3730" s="265"/>
      <c r="AH3730" s="266"/>
      <c r="AI3730" s="26"/>
      <c r="AJ3730" s="27"/>
      <c r="AK3730" s="265"/>
      <c r="AL3730" s="265"/>
      <c r="AM3730" s="266"/>
      <c r="AN3730" s="267"/>
      <c r="AO3730" s="266"/>
      <c r="AP3730" s="301"/>
      <c r="AQ3730" s="46">
        <f t="shared" si="83"/>
        <v>0</v>
      </c>
    </row>
    <row r="3731" spans="1:43" ht="20.45" customHeight="1">
      <c r="A3731" s="314"/>
      <c r="B3731" s="233">
        <f>'Листы ввода'!B2605</f>
        <v>0</v>
      </c>
      <c r="C3731" s="234"/>
      <c r="D3731" s="235">
        <f>'Листы ввода'!C2605</f>
        <v>0</v>
      </c>
      <c r="E3731" s="236"/>
      <c r="F3731" s="237"/>
      <c r="G3731" s="235">
        <f>'Листы ввода'!D2605</f>
        <v>0</v>
      </c>
      <c r="H3731" s="236"/>
      <c r="I3731" s="237"/>
      <c r="J3731" s="26">
        <f>'Листы ввода'!E2605</f>
        <v>0</v>
      </c>
      <c r="K3731" s="27">
        <f>'Листы ввода'!F2605</f>
        <v>0</v>
      </c>
      <c r="L3731" s="69">
        <f>ROUNDUP('Листы ввода'!G2605*'Общ. данные'!$D$26,0)</f>
        <v>0</v>
      </c>
      <c r="M3731" s="67">
        <f>'Листы ввода'!H2605</f>
        <v>0</v>
      </c>
      <c r="N3731" s="28">
        <f>'Листы ввода'!I2605</f>
        <v>0</v>
      </c>
      <c r="O3731" s="68">
        <f>'Листы ввода'!J2605</f>
        <v>0</v>
      </c>
      <c r="P3731" s="69">
        <f>ROUNDUP('Листы ввода'!K2605*'Общ. данные'!$D$26,0)</f>
        <v>0</v>
      </c>
      <c r="Q3731" s="238">
        <f>ROUNDUP('Листы ввода'!L2605*'Общ. данные'!$D$26,0)</f>
        <v>0</v>
      </c>
      <c r="R3731" s="239"/>
      <c r="S3731" s="238">
        <f>ROUNDUP('Листы ввода'!M2605*'Общ. данные'!$D$26,0)</f>
        <v>0</v>
      </c>
      <c r="T3731" s="240"/>
      <c r="U3731" s="239"/>
      <c r="V3731" s="238">
        <f>ROUNDUP('Листы ввода'!N2605*'Общ. данные'!$D$26,0)</f>
        <v>0</v>
      </c>
      <c r="W3731" s="240"/>
      <c r="X3731" s="239"/>
      <c r="Y3731" s="262">
        <f>'Листы ввода'!O2605</f>
        <v>0</v>
      </c>
      <c r="Z3731" s="263"/>
      <c r="AA3731" s="26">
        <f>'Листы ввода'!P2605</f>
        <v>0</v>
      </c>
      <c r="AB3731" s="68">
        <f>'Листы ввода'!Q2605</f>
        <v>0</v>
      </c>
      <c r="AC3731" s="236">
        <f>'Листы ввода'!R2605</f>
        <v>0</v>
      </c>
      <c r="AD3731" s="236"/>
      <c r="AE3731" s="233">
        <f>IF('Листы ввода'!T2605=1,'Листы на печать'!P3731,AQ3731)</f>
        <v>0</v>
      </c>
      <c r="AF3731" s="264"/>
      <c r="AG3731" s="265"/>
      <c r="AH3731" s="266"/>
      <c r="AI3731" s="26"/>
      <c r="AJ3731" s="27"/>
      <c r="AK3731" s="265"/>
      <c r="AL3731" s="265"/>
      <c r="AM3731" s="266"/>
      <c r="AN3731" s="267"/>
      <c r="AO3731" s="266"/>
      <c r="AP3731" s="301"/>
      <c r="AQ3731" s="46">
        <f t="shared" si="83"/>
        <v>0</v>
      </c>
    </row>
    <row r="3732" spans="1:43" ht="20.45" customHeight="1">
      <c r="A3732" s="314"/>
      <c r="B3732" s="233">
        <f>'Листы ввода'!B2606</f>
        <v>0</v>
      </c>
      <c r="C3732" s="234"/>
      <c r="D3732" s="235">
        <f>'Листы ввода'!C2606</f>
        <v>0</v>
      </c>
      <c r="E3732" s="236"/>
      <c r="F3732" s="237"/>
      <c r="G3732" s="235">
        <f>'Листы ввода'!D2606</f>
        <v>0</v>
      </c>
      <c r="H3732" s="236"/>
      <c r="I3732" s="237"/>
      <c r="J3732" s="26">
        <f>'Листы ввода'!E2606</f>
        <v>0</v>
      </c>
      <c r="K3732" s="27">
        <f>'Листы ввода'!F2606</f>
        <v>0</v>
      </c>
      <c r="L3732" s="69">
        <f>ROUNDUP('Листы ввода'!G2606*'Общ. данные'!$D$26,0)</f>
        <v>0</v>
      </c>
      <c r="M3732" s="67">
        <f>'Листы ввода'!H2606</f>
        <v>0</v>
      </c>
      <c r="N3732" s="28">
        <f>'Листы ввода'!I2606</f>
        <v>0</v>
      </c>
      <c r="O3732" s="68">
        <f>'Листы ввода'!J2606</f>
        <v>0</v>
      </c>
      <c r="P3732" s="69">
        <f>ROUNDUP('Листы ввода'!K2606*'Общ. данные'!$D$26,0)</f>
        <v>0</v>
      </c>
      <c r="Q3732" s="238">
        <f>ROUNDUP('Листы ввода'!L2606*'Общ. данные'!$D$26,0)</f>
        <v>0</v>
      </c>
      <c r="R3732" s="239"/>
      <c r="S3732" s="238">
        <f>ROUNDUP('Листы ввода'!M2606*'Общ. данные'!$D$26,0)</f>
        <v>0</v>
      </c>
      <c r="T3732" s="240"/>
      <c r="U3732" s="239"/>
      <c r="V3732" s="238">
        <f>ROUNDUP('Листы ввода'!N2606*'Общ. данные'!$D$26,0)</f>
        <v>0</v>
      </c>
      <c r="W3732" s="240"/>
      <c r="X3732" s="239"/>
      <c r="Y3732" s="262">
        <f>'Листы ввода'!O2606</f>
        <v>0</v>
      </c>
      <c r="Z3732" s="263"/>
      <c r="AA3732" s="26">
        <f>'Листы ввода'!P2606</f>
        <v>0</v>
      </c>
      <c r="AB3732" s="68">
        <f>'Листы ввода'!Q2606</f>
        <v>0</v>
      </c>
      <c r="AC3732" s="236">
        <f>'Листы ввода'!R2606</f>
        <v>0</v>
      </c>
      <c r="AD3732" s="236"/>
      <c r="AE3732" s="233">
        <f>IF('Листы ввода'!T2606=1,'Листы на печать'!P3732,AQ3732)</f>
        <v>0</v>
      </c>
      <c r="AF3732" s="264"/>
      <c r="AG3732" s="265"/>
      <c r="AH3732" s="266"/>
      <c r="AI3732" s="31"/>
      <c r="AJ3732" s="32"/>
      <c r="AK3732" s="265"/>
      <c r="AL3732" s="265"/>
      <c r="AM3732" s="266"/>
      <c r="AN3732" s="267"/>
      <c r="AO3732" s="266"/>
      <c r="AP3732" s="301"/>
      <c r="AQ3732" s="46">
        <f t="shared" si="83"/>
        <v>0</v>
      </c>
    </row>
    <row r="3733" spans="1:43" ht="20.45" customHeight="1">
      <c r="A3733" s="314"/>
      <c r="B3733" s="233">
        <f>'Листы ввода'!B2607</f>
        <v>0</v>
      </c>
      <c r="C3733" s="234"/>
      <c r="D3733" s="235">
        <f>'Листы ввода'!C2607</f>
        <v>0</v>
      </c>
      <c r="E3733" s="236"/>
      <c r="F3733" s="237"/>
      <c r="G3733" s="235">
        <f>'Листы ввода'!D2607</f>
        <v>0</v>
      </c>
      <c r="H3733" s="236"/>
      <c r="I3733" s="237"/>
      <c r="J3733" s="26">
        <f>'Листы ввода'!E2607</f>
        <v>0</v>
      </c>
      <c r="K3733" s="27">
        <f>'Листы ввода'!F2607</f>
        <v>0</v>
      </c>
      <c r="L3733" s="69">
        <f>ROUNDUP('Листы ввода'!G2607*'Общ. данные'!$D$26,0)</f>
        <v>0</v>
      </c>
      <c r="M3733" s="67">
        <f>'Листы ввода'!H2607</f>
        <v>0</v>
      </c>
      <c r="N3733" s="28">
        <f>'Листы ввода'!I2607</f>
        <v>0</v>
      </c>
      <c r="O3733" s="68">
        <f>'Листы ввода'!J2607</f>
        <v>0</v>
      </c>
      <c r="P3733" s="69">
        <f>ROUNDUP('Листы ввода'!K2607*'Общ. данные'!$D$26,0)</f>
        <v>0</v>
      </c>
      <c r="Q3733" s="238">
        <f>ROUNDUP('Листы ввода'!L2607*'Общ. данные'!$D$26,0)</f>
        <v>0</v>
      </c>
      <c r="R3733" s="239"/>
      <c r="S3733" s="238">
        <f>ROUNDUP('Листы ввода'!M2607*'Общ. данные'!$D$26,0)</f>
        <v>0</v>
      </c>
      <c r="T3733" s="240"/>
      <c r="U3733" s="239"/>
      <c r="V3733" s="238">
        <f>ROUNDUP('Листы ввода'!N2607*'Общ. данные'!$D$26,0)</f>
        <v>0</v>
      </c>
      <c r="W3733" s="240"/>
      <c r="X3733" s="239"/>
      <c r="Y3733" s="262">
        <f>'Листы ввода'!O2607</f>
        <v>0</v>
      </c>
      <c r="Z3733" s="263"/>
      <c r="AA3733" s="26">
        <f>'Листы ввода'!P2607</f>
        <v>0</v>
      </c>
      <c r="AB3733" s="68">
        <f>'Листы ввода'!Q2607</f>
        <v>0</v>
      </c>
      <c r="AC3733" s="236">
        <f>'Листы ввода'!R2607</f>
        <v>0</v>
      </c>
      <c r="AD3733" s="236"/>
      <c r="AE3733" s="233">
        <f>IF('Листы ввода'!T2607=1,'Листы на печать'!P3733,AQ3733)</f>
        <v>0</v>
      </c>
      <c r="AF3733" s="264"/>
      <c r="AG3733" s="265"/>
      <c r="AH3733" s="266"/>
      <c r="AI3733" s="31"/>
      <c r="AJ3733" s="32"/>
      <c r="AK3733" s="265"/>
      <c r="AL3733" s="265"/>
      <c r="AM3733" s="266"/>
      <c r="AN3733" s="267"/>
      <c r="AO3733" s="266"/>
      <c r="AP3733" s="301"/>
      <c r="AQ3733" s="46">
        <f t="shared" si="83"/>
        <v>0</v>
      </c>
    </row>
    <row r="3734" spans="1:43" ht="20.45" customHeight="1">
      <c r="A3734" s="314"/>
      <c r="B3734" s="233">
        <f>'Листы ввода'!B2608</f>
        <v>0</v>
      </c>
      <c r="C3734" s="234"/>
      <c r="D3734" s="235">
        <f>'Листы ввода'!C2608</f>
        <v>0</v>
      </c>
      <c r="E3734" s="236"/>
      <c r="F3734" s="237"/>
      <c r="G3734" s="235">
        <f>'Листы ввода'!D2608</f>
        <v>0</v>
      </c>
      <c r="H3734" s="236"/>
      <c r="I3734" s="237"/>
      <c r="J3734" s="26">
        <f>'Листы ввода'!E2608</f>
        <v>0</v>
      </c>
      <c r="K3734" s="27">
        <f>'Листы ввода'!F2608</f>
        <v>0</v>
      </c>
      <c r="L3734" s="69">
        <f>ROUNDUP('Листы ввода'!G2608*'Общ. данные'!$D$26,0)</f>
        <v>0</v>
      </c>
      <c r="M3734" s="67">
        <f>'Листы ввода'!H2608</f>
        <v>0</v>
      </c>
      <c r="N3734" s="28">
        <f>'Листы ввода'!I2608</f>
        <v>0</v>
      </c>
      <c r="O3734" s="68">
        <f>'Листы ввода'!J2608</f>
        <v>0</v>
      </c>
      <c r="P3734" s="69">
        <f>ROUNDUP('Листы ввода'!K2608*'Общ. данные'!$D$26,0)</f>
        <v>0</v>
      </c>
      <c r="Q3734" s="238">
        <f>ROUNDUP('Листы ввода'!L2608*'Общ. данные'!$D$26,0)</f>
        <v>0</v>
      </c>
      <c r="R3734" s="239"/>
      <c r="S3734" s="238">
        <f>ROUNDUP('Листы ввода'!M2608*'Общ. данные'!$D$26,0)</f>
        <v>0</v>
      </c>
      <c r="T3734" s="240"/>
      <c r="U3734" s="239"/>
      <c r="V3734" s="238">
        <f>ROUNDUP('Листы ввода'!N2608*'Общ. данные'!$D$26,0)</f>
        <v>0</v>
      </c>
      <c r="W3734" s="240"/>
      <c r="X3734" s="239"/>
      <c r="Y3734" s="262">
        <f>'Листы ввода'!O2608</f>
        <v>0</v>
      </c>
      <c r="Z3734" s="263"/>
      <c r="AA3734" s="26">
        <f>'Листы ввода'!P2608</f>
        <v>0</v>
      </c>
      <c r="AB3734" s="68">
        <f>'Листы ввода'!Q2608</f>
        <v>0</v>
      </c>
      <c r="AC3734" s="236">
        <f>'Листы ввода'!R2608</f>
        <v>0</v>
      </c>
      <c r="AD3734" s="236"/>
      <c r="AE3734" s="233">
        <f>IF('Листы ввода'!T2608=1,'Листы на печать'!P3734,AQ3734)</f>
        <v>0</v>
      </c>
      <c r="AF3734" s="264"/>
      <c r="AG3734" s="265"/>
      <c r="AH3734" s="266"/>
      <c r="AI3734" s="33"/>
      <c r="AJ3734" s="34"/>
      <c r="AK3734" s="265"/>
      <c r="AL3734" s="265"/>
      <c r="AM3734" s="266"/>
      <c r="AN3734" s="275"/>
      <c r="AO3734" s="276"/>
      <c r="AP3734" s="301"/>
      <c r="AQ3734" s="46">
        <f t="shared" si="83"/>
        <v>0</v>
      </c>
    </row>
    <row r="3735" spans="1:43" ht="20.45" customHeight="1" thickBot="1">
      <c r="A3735" s="314"/>
      <c r="B3735" s="269">
        <f>'Листы ввода'!B2609</f>
        <v>0</v>
      </c>
      <c r="C3735" s="277"/>
      <c r="D3735" s="278">
        <f>'Листы ввода'!C2609</f>
        <v>0</v>
      </c>
      <c r="E3735" s="268"/>
      <c r="F3735" s="279"/>
      <c r="G3735" s="278">
        <f>'Листы ввода'!D2609</f>
        <v>0</v>
      </c>
      <c r="H3735" s="268"/>
      <c r="I3735" s="279"/>
      <c r="J3735" s="88">
        <f>'Листы ввода'!E2609</f>
        <v>0</v>
      </c>
      <c r="K3735" s="89">
        <f>'Листы ввода'!F2609</f>
        <v>0</v>
      </c>
      <c r="L3735" s="86">
        <f>ROUNDUP('Листы ввода'!G2609*'Общ. данные'!$D$26,0)</f>
        <v>0</v>
      </c>
      <c r="M3735" s="85">
        <f>'Листы ввода'!H2609</f>
        <v>0</v>
      </c>
      <c r="N3735" s="90">
        <f>'Листы ввода'!I2609</f>
        <v>0</v>
      </c>
      <c r="O3735" s="87">
        <f>'Листы ввода'!J2609</f>
        <v>0</v>
      </c>
      <c r="P3735" s="86">
        <f>ROUNDUP('Листы ввода'!K2609*'Общ. данные'!$D$26,0)</f>
        <v>0</v>
      </c>
      <c r="Q3735" s="258">
        <f>ROUNDUP('Листы ввода'!L2609*'Общ. данные'!$D$26,0)</f>
        <v>0</v>
      </c>
      <c r="R3735" s="259"/>
      <c r="S3735" s="258">
        <f>ROUNDUP('Листы ввода'!M2609*'Общ. данные'!$D$26,0)</f>
        <v>0</v>
      </c>
      <c r="T3735" s="280"/>
      <c r="U3735" s="259"/>
      <c r="V3735" s="258">
        <f>ROUNDUP('Листы ввода'!N2609*'Общ. данные'!$D$26,0)</f>
        <v>0</v>
      </c>
      <c r="W3735" s="280"/>
      <c r="X3735" s="259"/>
      <c r="Y3735" s="281">
        <f>'Листы ввода'!O2609</f>
        <v>0</v>
      </c>
      <c r="Z3735" s="282"/>
      <c r="AA3735" s="88">
        <f>'Листы ввода'!P2609</f>
        <v>0</v>
      </c>
      <c r="AB3735" s="87">
        <f>'Листы ввода'!Q2609</f>
        <v>0</v>
      </c>
      <c r="AC3735" s="268">
        <f>'Листы ввода'!R2609</f>
        <v>0</v>
      </c>
      <c r="AD3735" s="268"/>
      <c r="AE3735" s="269">
        <f>IF('Листы ввода'!T2609=1,'Листы на печать'!P3735,AQ3735)</f>
        <v>0</v>
      </c>
      <c r="AF3735" s="270"/>
      <c r="AG3735" s="271"/>
      <c r="AH3735" s="272"/>
      <c r="AI3735" s="35"/>
      <c r="AJ3735" s="36"/>
      <c r="AK3735" s="271"/>
      <c r="AL3735" s="271"/>
      <c r="AM3735" s="272"/>
      <c r="AN3735" s="273"/>
      <c r="AO3735" s="274"/>
      <c r="AP3735" s="301"/>
      <c r="AQ3735" s="46">
        <f t="shared" si="83"/>
        <v>0</v>
      </c>
    </row>
    <row r="3736" spans="1:43" ht="20.45" customHeight="1">
      <c r="A3736" s="314"/>
      <c r="B3736" s="241"/>
      <c r="C3736" s="242"/>
      <c r="D3736" s="242"/>
      <c r="E3736" s="242"/>
      <c r="F3736" s="242"/>
      <c r="G3736" s="242"/>
      <c r="H3736" s="242"/>
      <c r="I3736" s="242"/>
      <c r="J3736" s="242"/>
      <c r="K3736" s="242"/>
      <c r="L3736" s="242"/>
      <c r="M3736" s="242"/>
      <c r="N3736" s="242"/>
      <c r="O3736" s="242"/>
      <c r="P3736" s="242"/>
      <c r="Q3736" s="242"/>
      <c r="R3736" s="242"/>
      <c r="S3736" s="242"/>
      <c r="T3736" s="242"/>
      <c r="U3736" s="242"/>
      <c r="V3736" s="242"/>
      <c r="W3736" s="242"/>
      <c r="X3736" s="242"/>
      <c r="Y3736" s="242"/>
      <c r="Z3736" s="242"/>
      <c r="AA3736" s="242"/>
      <c r="AB3736" s="242"/>
      <c r="AC3736" s="242"/>
      <c r="AD3736" s="242"/>
      <c r="AE3736" s="242"/>
      <c r="AF3736" s="242"/>
      <c r="AG3736" s="242"/>
      <c r="AH3736" s="242"/>
      <c r="AI3736" s="242"/>
      <c r="AJ3736" s="242"/>
      <c r="AK3736" s="242"/>
      <c r="AL3736" s="242"/>
      <c r="AM3736" s="242"/>
      <c r="AN3736" s="242"/>
      <c r="AO3736" s="243"/>
      <c r="AP3736" s="301"/>
    </row>
    <row r="3737" spans="1:43" ht="20.45" customHeight="1" thickBot="1">
      <c r="A3737" s="314"/>
      <c r="B3737" s="241"/>
      <c r="C3737" s="242"/>
      <c r="D3737" s="242"/>
      <c r="E3737" s="242"/>
      <c r="F3737" s="242"/>
      <c r="G3737" s="242"/>
      <c r="H3737" s="242"/>
      <c r="I3737" s="242"/>
      <c r="J3737" s="242"/>
      <c r="K3737" s="242"/>
      <c r="L3737" s="242"/>
      <c r="M3737" s="242"/>
      <c r="N3737" s="242"/>
      <c r="O3737" s="242"/>
      <c r="P3737" s="242"/>
      <c r="Q3737" s="242"/>
      <c r="R3737" s="242"/>
      <c r="S3737" s="242"/>
      <c r="T3737" s="242"/>
      <c r="U3737" s="242"/>
      <c r="V3737" s="242"/>
      <c r="W3737" s="242"/>
      <c r="X3737" s="242"/>
      <c r="Y3737" s="242"/>
      <c r="Z3737" s="242"/>
      <c r="AA3737" s="242"/>
      <c r="AB3737" s="242"/>
      <c r="AC3737" s="242"/>
      <c r="AD3737" s="242"/>
      <c r="AE3737" s="242"/>
      <c r="AF3737" s="242"/>
      <c r="AG3737" s="242"/>
      <c r="AH3737" s="242"/>
      <c r="AI3737" s="242"/>
      <c r="AJ3737" s="242"/>
      <c r="AK3737" s="242"/>
      <c r="AL3737" s="242"/>
      <c r="AM3737" s="242"/>
      <c r="AN3737" s="242"/>
      <c r="AO3737" s="243"/>
      <c r="AP3737" s="301"/>
    </row>
    <row r="3738" spans="1:43" ht="12.75" customHeight="1" thickBot="1">
      <c r="A3738" s="314"/>
      <c r="B3738" s="241"/>
      <c r="C3738" s="242"/>
      <c r="D3738" s="242"/>
      <c r="E3738" s="242"/>
      <c r="F3738" s="242"/>
      <c r="G3738" s="242"/>
      <c r="H3738" s="242"/>
      <c r="I3738" s="242"/>
      <c r="J3738" s="242"/>
      <c r="K3738" s="242"/>
      <c r="L3738" s="242"/>
      <c r="M3738" s="242"/>
      <c r="N3738" s="242"/>
      <c r="O3738" s="242"/>
      <c r="P3738" s="242"/>
      <c r="Q3738" s="243"/>
      <c r="R3738" s="247"/>
      <c r="S3738" s="248"/>
      <c r="T3738" s="38"/>
      <c r="U3738" s="247"/>
      <c r="V3738" s="248"/>
      <c r="W3738" s="38"/>
      <c r="X3738" s="247"/>
      <c r="Y3738" s="248"/>
      <c r="Z3738" s="38"/>
      <c r="AA3738" s="249" t="str">
        <f>AA3695</f>
        <v>АП-08/15-АОВ2.К</v>
      </c>
      <c r="AB3738" s="250"/>
      <c r="AC3738" s="250"/>
      <c r="AD3738" s="250"/>
      <c r="AE3738" s="250"/>
      <c r="AF3738" s="250"/>
      <c r="AG3738" s="250"/>
      <c r="AH3738" s="250"/>
      <c r="AI3738" s="250"/>
      <c r="AJ3738" s="250"/>
      <c r="AK3738" s="250"/>
      <c r="AL3738" s="250"/>
      <c r="AM3738" s="250"/>
      <c r="AN3738" s="251"/>
      <c r="AO3738" s="65" t="s">
        <v>13</v>
      </c>
      <c r="AP3738" s="301"/>
    </row>
    <row r="3739" spans="1:43" ht="12.75" customHeight="1" thickBot="1">
      <c r="A3739" s="314"/>
      <c r="B3739" s="241"/>
      <c r="C3739" s="242"/>
      <c r="D3739" s="242"/>
      <c r="E3739" s="242"/>
      <c r="F3739" s="242"/>
      <c r="G3739" s="242"/>
      <c r="H3739" s="242"/>
      <c r="I3739" s="242"/>
      <c r="J3739" s="242"/>
      <c r="K3739" s="242"/>
      <c r="L3739" s="242"/>
      <c r="M3739" s="242"/>
      <c r="N3739" s="242"/>
      <c r="O3739" s="242"/>
      <c r="P3739" s="242"/>
      <c r="Q3739" s="243"/>
      <c r="R3739" s="258"/>
      <c r="S3739" s="259"/>
      <c r="T3739" s="15"/>
      <c r="U3739" s="258"/>
      <c r="V3739" s="259"/>
      <c r="W3739" s="15"/>
      <c r="X3739" s="258"/>
      <c r="Y3739" s="259"/>
      <c r="Z3739" s="39"/>
      <c r="AA3739" s="252"/>
      <c r="AB3739" s="253"/>
      <c r="AC3739" s="253"/>
      <c r="AD3739" s="253"/>
      <c r="AE3739" s="253"/>
      <c r="AF3739" s="253"/>
      <c r="AG3739" s="253"/>
      <c r="AH3739" s="253"/>
      <c r="AI3739" s="253"/>
      <c r="AJ3739" s="253"/>
      <c r="AK3739" s="253"/>
      <c r="AL3739" s="253"/>
      <c r="AM3739" s="253"/>
      <c r="AN3739" s="254"/>
      <c r="AO3739" s="260">
        <f>AO3696+1</f>
        <v>86</v>
      </c>
      <c r="AP3739" s="301"/>
    </row>
    <row r="3740" spans="1:43" ht="12.75" customHeight="1" thickBot="1">
      <c r="A3740" s="314"/>
      <c r="B3740" s="244"/>
      <c r="C3740" s="245"/>
      <c r="D3740" s="245"/>
      <c r="E3740" s="245"/>
      <c r="F3740" s="245"/>
      <c r="G3740" s="245"/>
      <c r="H3740" s="245"/>
      <c r="I3740" s="245"/>
      <c r="J3740" s="245"/>
      <c r="K3740" s="245"/>
      <c r="L3740" s="245"/>
      <c r="M3740" s="245"/>
      <c r="N3740" s="245"/>
      <c r="O3740" s="245"/>
      <c r="P3740" s="245"/>
      <c r="Q3740" s="246"/>
      <c r="R3740" s="229" t="s">
        <v>11</v>
      </c>
      <c r="S3740" s="230"/>
      <c r="T3740" s="63" t="s">
        <v>12</v>
      </c>
      <c r="U3740" s="229" t="s">
        <v>13</v>
      </c>
      <c r="V3740" s="230"/>
      <c r="W3740" s="63" t="s">
        <v>14</v>
      </c>
      <c r="X3740" s="229" t="s">
        <v>15</v>
      </c>
      <c r="Y3740" s="230"/>
      <c r="Z3740" s="63" t="s">
        <v>16</v>
      </c>
      <c r="AA3740" s="255"/>
      <c r="AB3740" s="256"/>
      <c r="AC3740" s="256"/>
      <c r="AD3740" s="256"/>
      <c r="AE3740" s="256"/>
      <c r="AF3740" s="256"/>
      <c r="AG3740" s="256"/>
      <c r="AH3740" s="256"/>
      <c r="AI3740" s="256"/>
      <c r="AJ3740" s="256"/>
      <c r="AK3740" s="256"/>
      <c r="AL3740" s="256"/>
      <c r="AM3740" s="256"/>
      <c r="AN3740" s="257"/>
      <c r="AO3740" s="261"/>
      <c r="AP3740" s="301"/>
    </row>
    <row r="3741" spans="1:43" ht="12.75" customHeight="1">
      <c r="A3741" s="315"/>
      <c r="B3741" s="231"/>
      <c r="C3741" s="231"/>
      <c r="D3741" s="231"/>
      <c r="E3741" s="231"/>
      <c r="F3741" s="231"/>
      <c r="G3741" s="231"/>
      <c r="H3741" s="231"/>
      <c r="I3741" s="231"/>
      <c r="J3741" s="231"/>
      <c r="K3741" s="231"/>
      <c r="L3741" s="231"/>
      <c r="M3741" s="231"/>
      <c r="N3741" s="231"/>
      <c r="O3741" s="231"/>
      <c r="P3741" s="231"/>
      <c r="Q3741" s="231"/>
      <c r="R3741" s="231"/>
      <c r="S3741" s="231"/>
      <c r="T3741" s="231"/>
      <c r="U3741" s="231"/>
      <c r="V3741" s="231"/>
      <c r="W3741" s="231"/>
      <c r="X3741" s="231"/>
      <c r="Y3741" s="231"/>
      <c r="Z3741" s="231"/>
      <c r="AA3741" s="231"/>
      <c r="AB3741" s="231"/>
      <c r="AC3741" s="231"/>
      <c r="AD3741" s="231"/>
      <c r="AE3741" s="231"/>
      <c r="AF3741" s="231"/>
      <c r="AG3741" s="231"/>
      <c r="AH3741" s="232" t="s">
        <v>20</v>
      </c>
      <c r="AI3741" s="232"/>
      <c r="AJ3741" s="232"/>
      <c r="AK3741" s="232"/>
      <c r="AL3741" s="232"/>
      <c r="AM3741" s="232"/>
      <c r="AN3741" s="232"/>
      <c r="AO3741" s="232"/>
      <c r="AP3741" s="302"/>
    </row>
    <row r="3742" spans="1:43" ht="12.75" customHeight="1" thickBot="1">
      <c r="A3742" s="313"/>
      <c r="B3742" s="316"/>
      <c r="C3742" s="316"/>
      <c r="D3742" s="316"/>
      <c r="E3742" s="316"/>
      <c r="F3742" s="316"/>
      <c r="G3742" s="316"/>
      <c r="H3742" s="316"/>
      <c r="I3742" s="316"/>
      <c r="J3742" s="316"/>
      <c r="K3742" s="316"/>
      <c r="L3742" s="316"/>
      <c r="M3742" s="316"/>
      <c r="N3742" s="316"/>
      <c r="O3742" s="316"/>
      <c r="P3742" s="316"/>
      <c r="Q3742" s="316"/>
      <c r="R3742" s="316"/>
      <c r="S3742" s="316"/>
      <c r="T3742" s="316"/>
      <c r="U3742" s="316"/>
      <c r="V3742" s="316"/>
      <c r="W3742" s="316"/>
      <c r="X3742" s="316"/>
      <c r="Y3742" s="316"/>
      <c r="Z3742" s="316"/>
      <c r="AA3742" s="316"/>
      <c r="AB3742" s="316"/>
      <c r="AC3742" s="316"/>
      <c r="AD3742" s="316"/>
      <c r="AE3742" s="316"/>
      <c r="AF3742" s="316"/>
      <c r="AG3742" s="316"/>
      <c r="AH3742" s="316"/>
      <c r="AI3742" s="316"/>
      <c r="AJ3742" s="316"/>
      <c r="AK3742" s="316"/>
      <c r="AL3742" s="316"/>
      <c r="AM3742" s="316"/>
      <c r="AN3742" s="316"/>
      <c r="AO3742" s="316"/>
      <c r="AP3742" s="300"/>
    </row>
    <row r="3743" spans="1:43" ht="20.45" customHeight="1" thickBot="1">
      <c r="A3743" s="314"/>
      <c r="B3743" s="294" t="s">
        <v>0</v>
      </c>
      <c r="C3743" s="303"/>
      <c r="D3743" s="229" t="s">
        <v>1</v>
      </c>
      <c r="E3743" s="306"/>
      <c r="F3743" s="306"/>
      <c r="G3743" s="306"/>
      <c r="H3743" s="306"/>
      <c r="I3743" s="307"/>
      <c r="J3743" s="308" t="s">
        <v>5</v>
      </c>
      <c r="K3743" s="309"/>
      <c r="L3743" s="309"/>
      <c r="M3743" s="309"/>
      <c r="N3743" s="309"/>
      <c r="O3743" s="309"/>
      <c r="P3743" s="309"/>
      <c r="Q3743" s="309"/>
      <c r="R3743" s="309"/>
      <c r="S3743" s="309"/>
      <c r="T3743" s="309"/>
      <c r="U3743" s="309"/>
      <c r="V3743" s="309"/>
      <c r="W3743" s="309"/>
      <c r="X3743" s="310"/>
      <c r="Y3743" s="308" t="s">
        <v>8</v>
      </c>
      <c r="Z3743" s="309"/>
      <c r="AA3743" s="309"/>
      <c r="AB3743" s="309"/>
      <c r="AC3743" s="309"/>
      <c r="AD3743" s="309"/>
      <c r="AE3743" s="309"/>
      <c r="AF3743" s="309"/>
      <c r="AG3743" s="309"/>
      <c r="AH3743" s="309"/>
      <c r="AI3743" s="309"/>
      <c r="AJ3743" s="309"/>
      <c r="AK3743" s="309"/>
      <c r="AL3743" s="309"/>
      <c r="AM3743" s="309"/>
      <c r="AN3743" s="309"/>
      <c r="AO3743" s="310"/>
      <c r="AP3743" s="301"/>
    </row>
    <row r="3744" spans="1:43" ht="20.45" customHeight="1" thickBot="1">
      <c r="A3744" s="314"/>
      <c r="B3744" s="304"/>
      <c r="C3744" s="305"/>
      <c r="D3744" s="294" t="s">
        <v>2</v>
      </c>
      <c r="E3744" s="311"/>
      <c r="F3744" s="303"/>
      <c r="G3744" s="294" t="s">
        <v>3</v>
      </c>
      <c r="H3744" s="311"/>
      <c r="I3744" s="303"/>
      <c r="J3744" s="294" t="s">
        <v>53</v>
      </c>
      <c r="K3744" s="298"/>
      <c r="L3744" s="295"/>
      <c r="M3744" s="294" t="s">
        <v>231</v>
      </c>
      <c r="N3744" s="298"/>
      <c r="O3744" s="298"/>
      <c r="P3744" s="295"/>
      <c r="Q3744" s="294" t="s">
        <v>18</v>
      </c>
      <c r="R3744" s="295"/>
      <c r="S3744" s="294" t="s">
        <v>17</v>
      </c>
      <c r="T3744" s="298"/>
      <c r="U3744" s="295"/>
      <c r="V3744" s="294" t="s">
        <v>110</v>
      </c>
      <c r="W3744" s="298"/>
      <c r="X3744" s="295"/>
      <c r="Y3744" s="308" t="s">
        <v>9</v>
      </c>
      <c r="Z3744" s="309"/>
      <c r="AA3744" s="309"/>
      <c r="AB3744" s="309"/>
      <c r="AC3744" s="309"/>
      <c r="AD3744" s="309"/>
      <c r="AE3744" s="309"/>
      <c r="AF3744" s="310"/>
      <c r="AG3744" s="308" t="s">
        <v>10</v>
      </c>
      <c r="AH3744" s="309"/>
      <c r="AI3744" s="309"/>
      <c r="AJ3744" s="309"/>
      <c r="AK3744" s="309"/>
      <c r="AL3744" s="309"/>
      <c r="AM3744" s="309"/>
      <c r="AN3744" s="309"/>
      <c r="AO3744" s="310"/>
      <c r="AP3744" s="301"/>
    </row>
    <row r="3745" spans="1:43" ht="20.45" customHeight="1">
      <c r="A3745" s="314"/>
      <c r="B3745" s="304"/>
      <c r="C3745" s="305"/>
      <c r="D3745" s="304"/>
      <c r="E3745" s="312"/>
      <c r="F3745" s="305"/>
      <c r="G3745" s="304"/>
      <c r="H3745" s="312"/>
      <c r="I3745" s="305"/>
      <c r="J3745" s="296"/>
      <c r="K3745" s="299"/>
      <c r="L3745" s="297"/>
      <c r="M3745" s="296"/>
      <c r="N3745" s="299"/>
      <c r="O3745" s="299"/>
      <c r="P3745" s="297"/>
      <c r="Q3745" s="296"/>
      <c r="R3745" s="297"/>
      <c r="S3745" s="296"/>
      <c r="T3745" s="299"/>
      <c r="U3745" s="297"/>
      <c r="V3745" s="296"/>
      <c r="W3745" s="299"/>
      <c r="X3745" s="297"/>
      <c r="Y3745" s="294" t="s">
        <v>4</v>
      </c>
      <c r="Z3745" s="295"/>
      <c r="AA3745" s="294" t="s">
        <v>6</v>
      </c>
      <c r="AB3745" s="298"/>
      <c r="AC3745" s="298"/>
      <c r="AD3745" s="295"/>
      <c r="AE3745" s="294" t="s">
        <v>7</v>
      </c>
      <c r="AF3745" s="295"/>
      <c r="AG3745" s="294" t="s">
        <v>4</v>
      </c>
      <c r="AH3745" s="295"/>
      <c r="AI3745" s="294" t="s">
        <v>6</v>
      </c>
      <c r="AJ3745" s="298"/>
      <c r="AK3745" s="298"/>
      <c r="AL3745" s="298"/>
      <c r="AM3745" s="295"/>
      <c r="AN3745" s="294" t="s">
        <v>7</v>
      </c>
      <c r="AO3745" s="295"/>
      <c r="AP3745" s="301"/>
    </row>
    <row r="3746" spans="1:43" ht="20.45" customHeight="1">
      <c r="A3746" s="314"/>
      <c r="B3746" s="304"/>
      <c r="C3746" s="305"/>
      <c r="D3746" s="304"/>
      <c r="E3746" s="312"/>
      <c r="F3746" s="305"/>
      <c r="G3746" s="304"/>
      <c r="H3746" s="312"/>
      <c r="I3746" s="305"/>
      <c r="J3746" s="296"/>
      <c r="K3746" s="299"/>
      <c r="L3746" s="297"/>
      <c r="M3746" s="296"/>
      <c r="N3746" s="299"/>
      <c r="O3746" s="299"/>
      <c r="P3746" s="297"/>
      <c r="Q3746" s="296"/>
      <c r="R3746" s="297"/>
      <c r="S3746" s="296"/>
      <c r="T3746" s="299"/>
      <c r="U3746" s="297"/>
      <c r="V3746" s="296"/>
      <c r="W3746" s="299"/>
      <c r="X3746" s="297"/>
      <c r="Y3746" s="296"/>
      <c r="Z3746" s="297"/>
      <c r="AA3746" s="296"/>
      <c r="AB3746" s="299"/>
      <c r="AC3746" s="299"/>
      <c r="AD3746" s="297"/>
      <c r="AE3746" s="296"/>
      <c r="AF3746" s="297"/>
      <c r="AG3746" s="296"/>
      <c r="AH3746" s="297"/>
      <c r="AI3746" s="296"/>
      <c r="AJ3746" s="299"/>
      <c r="AK3746" s="299"/>
      <c r="AL3746" s="299"/>
      <c r="AM3746" s="297"/>
      <c r="AN3746" s="296"/>
      <c r="AO3746" s="297"/>
      <c r="AP3746" s="301"/>
    </row>
    <row r="3747" spans="1:43" ht="20.45" customHeight="1" thickBot="1">
      <c r="A3747" s="314"/>
      <c r="B3747" s="304"/>
      <c r="C3747" s="305"/>
      <c r="D3747" s="304"/>
      <c r="E3747" s="312"/>
      <c r="F3747" s="305"/>
      <c r="G3747" s="304"/>
      <c r="H3747" s="312"/>
      <c r="I3747" s="305"/>
      <c r="J3747" s="296"/>
      <c r="K3747" s="299"/>
      <c r="L3747" s="297"/>
      <c r="M3747" s="296"/>
      <c r="N3747" s="299"/>
      <c r="O3747" s="299"/>
      <c r="P3747" s="297"/>
      <c r="Q3747" s="296"/>
      <c r="R3747" s="297"/>
      <c r="S3747" s="296"/>
      <c r="T3747" s="299"/>
      <c r="U3747" s="297"/>
      <c r="V3747" s="296"/>
      <c r="W3747" s="299"/>
      <c r="X3747" s="297"/>
      <c r="Y3747" s="296"/>
      <c r="Z3747" s="297"/>
      <c r="AA3747" s="296"/>
      <c r="AB3747" s="299"/>
      <c r="AC3747" s="299"/>
      <c r="AD3747" s="297"/>
      <c r="AE3747" s="296"/>
      <c r="AF3747" s="297"/>
      <c r="AG3747" s="296"/>
      <c r="AH3747" s="297"/>
      <c r="AI3747" s="296"/>
      <c r="AJ3747" s="299"/>
      <c r="AK3747" s="299"/>
      <c r="AL3747" s="299"/>
      <c r="AM3747" s="297"/>
      <c r="AN3747" s="296"/>
      <c r="AO3747" s="297"/>
      <c r="AP3747" s="301"/>
    </row>
    <row r="3748" spans="1:43" ht="20.45" customHeight="1">
      <c r="A3748" s="314"/>
      <c r="B3748" s="286">
        <f>'Листы ввода'!B2610</f>
        <v>0</v>
      </c>
      <c r="C3748" s="288"/>
      <c r="D3748" s="289">
        <f>'Листы ввода'!C2610</f>
        <v>0</v>
      </c>
      <c r="E3748" s="285"/>
      <c r="F3748" s="290"/>
      <c r="G3748" s="289">
        <f>'Листы ввода'!D2610</f>
        <v>0</v>
      </c>
      <c r="H3748" s="285"/>
      <c r="I3748" s="290"/>
      <c r="J3748" s="73">
        <f>'Листы ввода'!E2610</f>
        <v>0</v>
      </c>
      <c r="K3748" s="74">
        <f>'Листы ввода'!F2610</f>
        <v>0</v>
      </c>
      <c r="L3748" s="75">
        <f>ROUNDUP('Листы ввода'!G2610*'Общ. данные'!$D$26,0)</f>
        <v>0</v>
      </c>
      <c r="M3748" s="76">
        <f>'Листы ввода'!H2610</f>
        <v>0</v>
      </c>
      <c r="N3748" s="77">
        <f>'Листы ввода'!I2610</f>
        <v>0</v>
      </c>
      <c r="O3748" s="78">
        <f>'Листы ввода'!J2610</f>
        <v>0</v>
      </c>
      <c r="P3748" s="75">
        <f>ROUNDUP('Листы ввода'!K2610*'Общ. данные'!$D$26,0)</f>
        <v>0</v>
      </c>
      <c r="Q3748" s="291">
        <f>ROUNDUP('Листы ввода'!L2610*'Общ. данные'!$D$26,0)</f>
        <v>0</v>
      </c>
      <c r="R3748" s="292"/>
      <c r="S3748" s="291">
        <f>ROUNDUP('Листы ввода'!M2610*'Общ. данные'!$D$26,0)</f>
        <v>0</v>
      </c>
      <c r="T3748" s="293"/>
      <c r="U3748" s="292"/>
      <c r="V3748" s="291">
        <f>ROUNDUP('Листы ввода'!N2610*'Общ. данные'!$D$26,0)</f>
        <v>0</v>
      </c>
      <c r="W3748" s="293"/>
      <c r="X3748" s="292"/>
      <c r="Y3748" s="283">
        <f>'Листы ввода'!O2610</f>
        <v>0</v>
      </c>
      <c r="Z3748" s="284"/>
      <c r="AA3748" s="73">
        <f>'Листы ввода'!P2610</f>
        <v>0</v>
      </c>
      <c r="AB3748" s="78">
        <f>'Листы ввода'!Q2610</f>
        <v>0</v>
      </c>
      <c r="AC3748" s="285">
        <f>'Листы ввода'!R2610</f>
        <v>0</v>
      </c>
      <c r="AD3748" s="285"/>
      <c r="AE3748" s="286">
        <f>IF('Листы ввода'!T2610=1,'Листы на печать'!P3748,AQ3748)</f>
        <v>0</v>
      </c>
      <c r="AF3748" s="287"/>
      <c r="AG3748" s="231"/>
      <c r="AH3748" s="248"/>
      <c r="AI3748" s="24"/>
      <c r="AJ3748" s="25"/>
      <c r="AK3748" s="231"/>
      <c r="AL3748" s="231"/>
      <c r="AM3748" s="248"/>
      <c r="AN3748" s="247"/>
      <c r="AO3748" s="248"/>
      <c r="AP3748" s="301"/>
      <c r="AQ3748" s="46">
        <f>SUM(L3748,P3748,Q3748,S3748,V3748)</f>
        <v>0</v>
      </c>
    </row>
    <row r="3749" spans="1:43" ht="20.45" customHeight="1">
      <c r="A3749" s="314"/>
      <c r="B3749" s="233">
        <f>'Листы ввода'!B2611</f>
        <v>0</v>
      </c>
      <c r="C3749" s="234"/>
      <c r="D3749" s="235">
        <f>'Листы ввода'!C2611</f>
        <v>0</v>
      </c>
      <c r="E3749" s="236"/>
      <c r="F3749" s="237"/>
      <c r="G3749" s="235">
        <f>'Листы ввода'!D2611</f>
        <v>0</v>
      </c>
      <c r="H3749" s="236"/>
      <c r="I3749" s="237"/>
      <c r="J3749" s="26">
        <f>'Листы ввода'!E2611</f>
        <v>0</v>
      </c>
      <c r="K3749" s="27">
        <f>'Листы ввода'!F2611</f>
        <v>0</v>
      </c>
      <c r="L3749" s="69">
        <f>ROUNDUP('Листы ввода'!G2611*'Общ. данные'!$D$26,0)</f>
        <v>0</v>
      </c>
      <c r="M3749" s="67">
        <f>'Листы ввода'!H2611</f>
        <v>0</v>
      </c>
      <c r="N3749" s="28">
        <f>'Листы ввода'!I2611</f>
        <v>0</v>
      </c>
      <c r="O3749" s="68">
        <f>'Листы ввода'!J2611</f>
        <v>0</v>
      </c>
      <c r="P3749" s="69">
        <f>ROUNDUP('Листы ввода'!K2611*'Общ. данные'!$D$26,0)</f>
        <v>0</v>
      </c>
      <c r="Q3749" s="238">
        <f>ROUNDUP('Листы ввода'!L2611*'Общ. данные'!$D$26,0)</f>
        <v>0</v>
      </c>
      <c r="R3749" s="239"/>
      <c r="S3749" s="238">
        <f>ROUNDUP('Листы ввода'!M2611*'Общ. данные'!$D$26,0)</f>
        <v>0</v>
      </c>
      <c r="T3749" s="240"/>
      <c r="U3749" s="239"/>
      <c r="V3749" s="238">
        <f>ROUNDUP('Листы ввода'!N2611*'Общ. данные'!$D$26,0)</f>
        <v>0</v>
      </c>
      <c r="W3749" s="240"/>
      <c r="X3749" s="239"/>
      <c r="Y3749" s="262">
        <f>'Листы ввода'!O2611</f>
        <v>0</v>
      </c>
      <c r="Z3749" s="263"/>
      <c r="AA3749" s="26">
        <f>'Листы ввода'!P2611</f>
        <v>0</v>
      </c>
      <c r="AB3749" s="68">
        <f>'Листы ввода'!Q2611</f>
        <v>0</v>
      </c>
      <c r="AC3749" s="236">
        <f>'Листы ввода'!R2611</f>
        <v>0</v>
      </c>
      <c r="AD3749" s="236"/>
      <c r="AE3749" s="233">
        <f>IF('Листы ввода'!T2611=1,'Листы на печать'!P3749,AQ3749)</f>
        <v>0</v>
      </c>
      <c r="AF3749" s="264"/>
      <c r="AG3749" s="265"/>
      <c r="AH3749" s="266"/>
      <c r="AI3749" s="26"/>
      <c r="AJ3749" s="27"/>
      <c r="AK3749" s="265"/>
      <c r="AL3749" s="265"/>
      <c r="AM3749" s="266"/>
      <c r="AN3749" s="267"/>
      <c r="AO3749" s="266"/>
      <c r="AP3749" s="301"/>
      <c r="AQ3749" s="46">
        <f t="shared" ref="AQ3749:AQ3778" si="84">SUM(L3749,P3749,Q3749,S3749,V3749)</f>
        <v>0</v>
      </c>
    </row>
    <row r="3750" spans="1:43" ht="20.45" customHeight="1">
      <c r="A3750" s="314"/>
      <c r="B3750" s="233">
        <f>'Листы ввода'!B2612</f>
        <v>0</v>
      </c>
      <c r="C3750" s="234"/>
      <c r="D3750" s="235">
        <f>'Листы ввода'!C2612</f>
        <v>0</v>
      </c>
      <c r="E3750" s="236"/>
      <c r="F3750" s="237"/>
      <c r="G3750" s="235">
        <f>'Листы ввода'!D2612</f>
        <v>0</v>
      </c>
      <c r="H3750" s="236"/>
      <c r="I3750" s="237"/>
      <c r="J3750" s="26">
        <f>'Листы ввода'!E2612</f>
        <v>0</v>
      </c>
      <c r="K3750" s="27">
        <f>'Листы ввода'!F2612</f>
        <v>0</v>
      </c>
      <c r="L3750" s="69">
        <f>ROUNDUP('Листы ввода'!G2612*'Общ. данные'!$D$26,0)</f>
        <v>0</v>
      </c>
      <c r="M3750" s="67">
        <f>'Листы ввода'!H2612</f>
        <v>0</v>
      </c>
      <c r="N3750" s="28">
        <f>'Листы ввода'!I2612</f>
        <v>0</v>
      </c>
      <c r="O3750" s="68">
        <f>'Листы ввода'!J2612</f>
        <v>0</v>
      </c>
      <c r="P3750" s="69">
        <f>ROUNDUP('Листы ввода'!K2612*'Общ. данные'!$D$26,0)</f>
        <v>0</v>
      </c>
      <c r="Q3750" s="238">
        <f>ROUNDUP('Листы ввода'!L2612*'Общ. данные'!$D$26,0)</f>
        <v>0</v>
      </c>
      <c r="R3750" s="239"/>
      <c r="S3750" s="238">
        <f>ROUNDUP('Листы ввода'!M2612*'Общ. данные'!$D$26,0)</f>
        <v>0</v>
      </c>
      <c r="T3750" s="240"/>
      <c r="U3750" s="239"/>
      <c r="V3750" s="238">
        <f>ROUNDUP('Листы ввода'!N2612*'Общ. данные'!$D$26,0)</f>
        <v>0</v>
      </c>
      <c r="W3750" s="240"/>
      <c r="X3750" s="239"/>
      <c r="Y3750" s="262">
        <f>'Листы ввода'!O2612</f>
        <v>0</v>
      </c>
      <c r="Z3750" s="263"/>
      <c r="AA3750" s="26">
        <f>'Листы ввода'!P2612</f>
        <v>0</v>
      </c>
      <c r="AB3750" s="68">
        <f>'Листы ввода'!Q2612</f>
        <v>0</v>
      </c>
      <c r="AC3750" s="236">
        <f>'Листы ввода'!R2612</f>
        <v>0</v>
      </c>
      <c r="AD3750" s="236"/>
      <c r="AE3750" s="233">
        <f>IF('Листы ввода'!T2612=1,'Листы на печать'!P3750,AQ3750)</f>
        <v>0</v>
      </c>
      <c r="AF3750" s="264"/>
      <c r="AG3750" s="265"/>
      <c r="AH3750" s="266"/>
      <c r="AI3750" s="26"/>
      <c r="AJ3750" s="27"/>
      <c r="AK3750" s="265"/>
      <c r="AL3750" s="265"/>
      <c r="AM3750" s="266"/>
      <c r="AN3750" s="267"/>
      <c r="AO3750" s="266"/>
      <c r="AP3750" s="301"/>
      <c r="AQ3750" s="46">
        <f t="shared" si="84"/>
        <v>0</v>
      </c>
    </row>
    <row r="3751" spans="1:43" ht="20.45" customHeight="1">
      <c r="A3751" s="314"/>
      <c r="B3751" s="233">
        <f>'Листы ввода'!B2613</f>
        <v>0</v>
      </c>
      <c r="C3751" s="234"/>
      <c r="D3751" s="235">
        <f>'Листы ввода'!C2613</f>
        <v>0</v>
      </c>
      <c r="E3751" s="236"/>
      <c r="F3751" s="237"/>
      <c r="G3751" s="235">
        <f>'Листы ввода'!D2613</f>
        <v>0</v>
      </c>
      <c r="H3751" s="236"/>
      <c r="I3751" s="237"/>
      <c r="J3751" s="26">
        <f>'Листы ввода'!E2613</f>
        <v>0</v>
      </c>
      <c r="K3751" s="27">
        <f>'Листы ввода'!F2613</f>
        <v>0</v>
      </c>
      <c r="L3751" s="69">
        <f>ROUNDUP('Листы ввода'!G2613*'Общ. данные'!$D$26,0)</f>
        <v>0</v>
      </c>
      <c r="M3751" s="67">
        <f>'Листы ввода'!H2613</f>
        <v>0</v>
      </c>
      <c r="N3751" s="28">
        <f>'Листы ввода'!I2613</f>
        <v>0</v>
      </c>
      <c r="O3751" s="68">
        <f>'Листы ввода'!J2613</f>
        <v>0</v>
      </c>
      <c r="P3751" s="69">
        <f>ROUNDUP('Листы ввода'!K2613*'Общ. данные'!$D$26,0)</f>
        <v>0</v>
      </c>
      <c r="Q3751" s="238">
        <f>ROUNDUP('Листы ввода'!L2613*'Общ. данные'!$D$26,0)</f>
        <v>0</v>
      </c>
      <c r="R3751" s="239"/>
      <c r="S3751" s="238">
        <f>ROUNDUP('Листы ввода'!M2613*'Общ. данные'!$D$26,0)</f>
        <v>0</v>
      </c>
      <c r="T3751" s="240"/>
      <c r="U3751" s="239"/>
      <c r="V3751" s="238">
        <f>ROUNDUP('Листы ввода'!N2613*'Общ. данные'!$D$26,0)</f>
        <v>0</v>
      </c>
      <c r="W3751" s="240"/>
      <c r="X3751" s="239"/>
      <c r="Y3751" s="262">
        <f>'Листы ввода'!O2613</f>
        <v>0</v>
      </c>
      <c r="Z3751" s="263"/>
      <c r="AA3751" s="26">
        <f>'Листы ввода'!P2613</f>
        <v>0</v>
      </c>
      <c r="AB3751" s="68">
        <f>'Листы ввода'!Q2613</f>
        <v>0</v>
      </c>
      <c r="AC3751" s="236">
        <f>'Листы ввода'!R2613</f>
        <v>0</v>
      </c>
      <c r="AD3751" s="236"/>
      <c r="AE3751" s="233">
        <f>IF('Листы ввода'!T2613=1,'Листы на печать'!P3751,AQ3751)</f>
        <v>0</v>
      </c>
      <c r="AF3751" s="264"/>
      <c r="AG3751" s="265"/>
      <c r="AH3751" s="266"/>
      <c r="AI3751" s="26"/>
      <c r="AJ3751" s="27"/>
      <c r="AK3751" s="265"/>
      <c r="AL3751" s="265"/>
      <c r="AM3751" s="266"/>
      <c r="AN3751" s="267"/>
      <c r="AO3751" s="266"/>
      <c r="AP3751" s="301"/>
      <c r="AQ3751" s="46">
        <f t="shared" si="84"/>
        <v>0</v>
      </c>
    </row>
    <row r="3752" spans="1:43" ht="20.45" customHeight="1">
      <c r="A3752" s="314"/>
      <c r="B3752" s="233">
        <f>'Листы ввода'!B2614</f>
        <v>0</v>
      </c>
      <c r="C3752" s="234"/>
      <c r="D3752" s="235">
        <f>'Листы ввода'!C2614</f>
        <v>0</v>
      </c>
      <c r="E3752" s="236"/>
      <c r="F3752" s="237"/>
      <c r="G3752" s="235">
        <f>'Листы ввода'!D2614</f>
        <v>0</v>
      </c>
      <c r="H3752" s="236"/>
      <c r="I3752" s="237"/>
      <c r="J3752" s="26">
        <f>'Листы ввода'!E2614</f>
        <v>0</v>
      </c>
      <c r="K3752" s="27">
        <f>'Листы ввода'!F2614</f>
        <v>0</v>
      </c>
      <c r="L3752" s="69">
        <f>ROUNDUP('Листы ввода'!G2614*'Общ. данные'!$D$26,0)</f>
        <v>0</v>
      </c>
      <c r="M3752" s="67">
        <f>'Листы ввода'!H2614</f>
        <v>0</v>
      </c>
      <c r="N3752" s="28">
        <f>'Листы ввода'!I2614</f>
        <v>0</v>
      </c>
      <c r="O3752" s="68">
        <f>'Листы ввода'!J2614</f>
        <v>0</v>
      </c>
      <c r="P3752" s="69">
        <f>ROUNDUP('Листы ввода'!K2614*'Общ. данные'!$D$26,0)</f>
        <v>0</v>
      </c>
      <c r="Q3752" s="238">
        <f>ROUNDUP('Листы ввода'!L2614*'Общ. данные'!$D$26,0)</f>
        <v>0</v>
      </c>
      <c r="R3752" s="239"/>
      <c r="S3752" s="238">
        <f>ROUNDUP('Листы ввода'!M2614*'Общ. данные'!$D$26,0)</f>
        <v>0</v>
      </c>
      <c r="T3752" s="240"/>
      <c r="U3752" s="239"/>
      <c r="V3752" s="238">
        <f>ROUNDUP('Листы ввода'!N2614*'Общ. данные'!$D$26,0)</f>
        <v>0</v>
      </c>
      <c r="W3752" s="240"/>
      <c r="X3752" s="239"/>
      <c r="Y3752" s="262">
        <f>'Листы ввода'!O2614</f>
        <v>0</v>
      </c>
      <c r="Z3752" s="263"/>
      <c r="AA3752" s="26">
        <f>'Листы ввода'!P2614</f>
        <v>0</v>
      </c>
      <c r="AB3752" s="68">
        <f>'Листы ввода'!Q2614</f>
        <v>0</v>
      </c>
      <c r="AC3752" s="236">
        <f>'Листы ввода'!R2614</f>
        <v>0</v>
      </c>
      <c r="AD3752" s="236"/>
      <c r="AE3752" s="233">
        <f>IF('Листы ввода'!T2614=1,'Листы на печать'!P3752,AQ3752)</f>
        <v>0</v>
      </c>
      <c r="AF3752" s="264"/>
      <c r="AG3752" s="265"/>
      <c r="AH3752" s="266"/>
      <c r="AI3752" s="26"/>
      <c r="AJ3752" s="27"/>
      <c r="AK3752" s="265"/>
      <c r="AL3752" s="265"/>
      <c r="AM3752" s="266"/>
      <c r="AN3752" s="267"/>
      <c r="AO3752" s="266"/>
      <c r="AP3752" s="301"/>
      <c r="AQ3752" s="46">
        <f t="shared" si="84"/>
        <v>0</v>
      </c>
    </row>
    <row r="3753" spans="1:43" ht="20.45" customHeight="1">
      <c r="A3753" s="314"/>
      <c r="B3753" s="233">
        <f>'Листы ввода'!B2615</f>
        <v>0</v>
      </c>
      <c r="C3753" s="234"/>
      <c r="D3753" s="235">
        <f>'Листы ввода'!C2615</f>
        <v>0</v>
      </c>
      <c r="E3753" s="236"/>
      <c r="F3753" s="237"/>
      <c r="G3753" s="235">
        <f>'Листы ввода'!D2615</f>
        <v>0</v>
      </c>
      <c r="H3753" s="236"/>
      <c r="I3753" s="237"/>
      <c r="J3753" s="26">
        <f>'Листы ввода'!E2615</f>
        <v>0</v>
      </c>
      <c r="K3753" s="27">
        <f>'Листы ввода'!F2615</f>
        <v>0</v>
      </c>
      <c r="L3753" s="69">
        <f>ROUNDUP('Листы ввода'!G2615*'Общ. данные'!$D$26,0)</f>
        <v>0</v>
      </c>
      <c r="M3753" s="67">
        <f>'Листы ввода'!H2615</f>
        <v>0</v>
      </c>
      <c r="N3753" s="28">
        <f>'Листы ввода'!I2615</f>
        <v>0</v>
      </c>
      <c r="O3753" s="68">
        <f>'Листы ввода'!J2615</f>
        <v>0</v>
      </c>
      <c r="P3753" s="69">
        <f>ROUNDUP('Листы ввода'!K2615*'Общ. данные'!$D$26,0)</f>
        <v>0</v>
      </c>
      <c r="Q3753" s="238">
        <f>ROUNDUP('Листы ввода'!L2615*'Общ. данные'!$D$26,0)</f>
        <v>0</v>
      </c>
      <c r="R3753" s="239"/>
      <c r="S3753" s="238">
        <f>ROUNDUP('Листы ввода'!M2615*'Общ. данные'!$D$26,0)</f>
        <v>0</v>
      </c>
      <c r="T3753" s="240"/>
      <c r="U3753" s="239"/>
      <c r="V3753" s="238">
        <f>ROUNDUP('Листы ввода'!N2615*'Общ. данные'!$D$26,0)</f>
        <v>0</v>
      </c>
      <c r="W3753" s="240"/>
      <c r="X3753" s="239"/>
      <c r="Y3753" s="262">
        <f>'Листы ввода'!O2615</f>
        <v>0</v>
      </c>
      <c r="Z3753" s="263"/>
      <c r="AA3753" s="26">
        <f>'Листы ввода'!P2615</f>
        <v>0</v>
      </c>
      <c r="AB3753" s="68">
        <f>'Листы ввода'!Q2615</f>
        <v>0</v>
      </c>
      <c r="AC3753" s="236">
        <f>'Листы ввода'!R2615</f>
        <v>0</v>
      </c>
      <c r="AD3753" s="236"/>
      <c r="AE3753" s="233">
        <f>IF('Листы ввода'!T2615=1,'Листы на печать'!P3753,AQ3753)</f>
        <v>0</v>
      </c>
      <c r="AF3753" s="264"/>
      <c r="AG3753" s="265"/>
      <c r="AH3753" s="266"/>
      <c r="AI3753" s="26"/>
      <c r="AJ3753" s="27"/>
      <c r="AK3753" s="265"/>
      <c r="AL3753" s="265"/>
      <c r="AM3753" s="266"/>
      <c r="AN3753" s="267"/>
      <c r="AO3753" s="266"/>
      <c r="AP3753" s="301"/>
      <c r="AQ3753" s="46">
        <f t="shared" si="84"/>
        <v>0</v>
      </c>
    </row>
    <row r="3754" spans="1:43" ht="20.45" customHeight="1">
      <c r="A3754" s="314"/>
      <c r="B3754" s="233">
        <f>'Листы ввода'!B2616</f>
        <v>0</v>
      </c>
      <c r="C3754" s="234"/>
      <c r="D3754" s="235">
        <f>'Листы ввода'!C2616</f>
        <v>0</v>
      </c>
      <c r="E3754" s="236"/>
      <c r="F3754" s="237"/>
      <c r="G3754" s="235">
        <f>'Листы ввода'!D2616</f>
        <v>0</v>
      </c>
      <c r="H3754" s="236"/>
      <c r="I3754" s="237"/>
      <c r="J3754" s="26">
        <f>'Листы ввода'!E2616</f>
        <v>0</v>
      </c>
      <c r="K3754" s="27">
        <f>'Листы ввода'!F2616</f>
        <v>0</v>
      </c>
      <c r="L3754" s="69">
        <f>ROUNDUP('Листы ввода'!G2616*'Общ. данные'!$D$26,0)</f>
        <v>0</v>
      </c>
      <c r="M3754" s="67">
        <f>'Листы ввода'!H2616</f>
        <v>0</v>
      </c>
      <c r="N3754" s="28">
        <f>'Листы ввода'!I2616</f>
        <v>0</v>
      </c>
      <c r="O3754" s="68">
        <f>'Листы ввода'!J2616</f>
        <v>0</v>
      </c>
      <c r="P3754" s="69">
        <f>ROUNDUP('Листы ввода'!K2616*'Общ. данные'!$D$26,0)</f>
        <v>0</v>
      </c>
      <c r="Q3754" s="238">
        <f>ROUNDUP('Листы ввода'!L2616*'Общ. данные'!$D$26,0)</f>
        <v>0</v>
      </c>
      <c r="R3754" s="239"/>
      <c r="S3754" s="238">
        <f>ROUNDUP('Листы ввода'!M2616*'Общ. данные'!$D$26,0)</f>
        <v>0</v>
      </c>
      <c r="T3754" s="240"/>
      <c r="U3754" s="239"/>
      <c r="V3754" s="238">
        <f>ROUNDUP('Листы ввода'!N2616*'Общ. данные'!$D$26,0)</f>
        <v>0</v>
      </c>
      <c r="W3754" s="240"/>
      <c r="X3754" s="239"/>
      <c r="Y3754" s="262">
        <f>'Листы ввода'!O2616</f>
        <v>0</v>
      </c>
      <c r="Z3754" s="263"/>
      <c r="AA3754" s="26">
        <f>'Листы ввода'!P2616</f>
        <v>0</v>
      </c>
      <c r="AB3754" s="68">
        <f>'Листы ввода'!Q2616</f>
        <v>0</v>
      </c>
      <c r="AC3754" s="236">
        <f>'Листы ввода'!R2616</f>
        <v>0</v>
      </c>
      <c r="AD3754" s="236"/>
      <c r="AE3754" s="233">
        <f>IF('Листы ввода'!T2616=1,'Листы на печать'!P3754,AQ3754)</f>
        <v>0</v>
      </c>
      <c r="AF3754" s="264"/>
      <c r="AG3754" s="265"/>
      <c r="AH3754" s="266"/>
      <c r="AI3754" s="26"/>
      <c r="AJ3754" s="27"/>
      <c r="AK3754" s="265"/>
      <c r="AL3754" s="265"/>
      <c r="AM3754" s="266"/>
      <c r="AN3754" s="267"/>
      <c r="AO3754" s="266"/>
      <c r="AP3754" s="301"/>
      <c r="AQ3754" s="46">
        <f t="shared" si="84"/>
        <v>0</v>
      </c>
    </row>
    <row r="3755" spans="1:43" ht="20.45" customHeight="1">
      <c r="A3755" s="314"/>
      <c r="B3755" s="233">
        <f>'Листы ввода'!B2617</f>
        <v>0</v>
      </c>
      <c r="C3755" s="234"/>
      <c r="D3755" s="235">
        <f>'Листы ввода'!C2617</f>
        <v>0</v>
      </c>
      <c r="E3755" s="236"/>
      <c r="F3755" s="237"/>
      <c r="G3755" s="235">
        <f>'Листы ввода'!D2617</f>
        <v>0</v>
      </c>
      <c r="H3755" s="236"/>
      <c r="I3755" s="237"/>
      <c r="J3755" s="26">
        <f>'Листы ввода'!E2617</f>
        <v>0</v>
      </c>
      <c r="K3755" s="27">
        <f>'Листы ввода'!F2617</f>
        <v>0</v>
      </c>
      <c r="L3755" s="69">
        <f>ROUNDUP('Листы ввода'!G2617*'Общ. данные'!$D$26,0)</f>
        <v>0</v>
      </c>
      <c r="M3755" s="67">
        <f>'Листы ввода'!H2617</f>
        <v>0</v>
      </c>
      <c r="N3755" s="28">
        <f>'Листы ввода'!I2617</f>
        <v>0</v>
      </c>
      <c r="O3755" s="68">
        <f>'Листы ввода'!J2617</f>
        <v>0</v>
      </c>
      <c r="P3755" s="69">
        <f>ROUNDUP('Листы ввода'!K2617*'Общ. данные'!$D$26,0)</f>
        <v>0</v>
      </c>
      <c r="Q3755" s="238">
        <f>ROUNDUP('Листы ввода'!L2617*'Общ. данные'!$D$26,0)</f>
        <v>0</v>
      </c>
      <c r="R3755" s="239"/>
      <c r="S3755" s="238">
        <f>ROUNDUP('Листы ввода'!M2617*'Общ. данные'!$D$26,0)</f>
        <v>0</v>
      </c>
      <c r="T3755" s="240"/>
      <c r="U3755" s="239"/>
      <c r="V3755" s="238">
        <f>ROUNDUP('Листы ввода'!N2617*'Общ. данные'!$D$26,0)</f>
        <v>0</v>
      </c>
      <c r="W3755" s="240"/>
      <c r="X3755" s="239"/>
      <c r="Y3755" s="262">
        <f>'Листы ввода'!O2617</f>
        <v>0</v>
      </c>
      <c r="Z3755" s="263"/>
      <c r="AA3755" s="26">
        <f>'Листы ввода'!P2617</f>
        <v>0</v>
      </c>
      <c r="AB3755" s="68">
        <f>'Листы ввода'!Q2617</f>
        <v>0</v>
      </c>
      <c r="AC3755" s="236">
        <f>'Листы ввода'!R2617</f>
        <v>0</v>
      </c>
      <c r="AD3755" s="236"/>
      <c r="AE3755" s="233">
        <f>IF('Листы ввода'!T2617=1,'Листы на печать'!P3755,AQ3755)</f>
        <v>0</v>
      </c>
      <c r="AF3755" s="264"/>
      <c r="AG3755" s="265"/>
      <c r="AH3755" s="266"/>
      <c r="AI3755" s="26"/>
      <c r="AJ3755" s="27"/>
      <c r="AK3755" s="265"/>
      <c r="AL3755" s="265"/>
      <c r="AM3755" s="266"/>
      <c r="AN3755" s="267"/>
      <c r="AO3755" s="266"/>
      <c r="AP3755" s="301"/>
      <c r="AQ3755" s="46">
        <f t="shared" si="84"/>
        <v>0</v>
      </c>
    </row>
    <row r="3756" spans="1:43" ht="20.45" customHeight="1">
      <c r="A3756" s="314"/>
      <c r="B3756" s="233">
        <f>'Листы ввода'!B2618</f>
        <v>0</v>
      </c>
      <c r="C3756" s="234"/>
      <c r="D3756" s="235">
        <f>'Листы ввода'!C2618</f>
        <v>0</v>
      </c>
      <c r="E3756" s="236"/>
      <c r="F3756" s="237"/>
      <c r="G3756" s="235">
        <f>'Листы ввода'!D2618</f>
        <v>0</v>
      </c>
      <c r="H3756" s="236"/>
      <c r="I3756" s="237"/>
      <c r="J3756" s="26">
        <f>'Листы ввода'!E2618</f>
        <v>0</v>
      </c>
      <c r="K3756" s="27">
        <f>'Листы ввода'!F2618</f>
        <v>0</v>
      </c>
      <c r="L3756" s="69">
        <f>ROUNDUP('Листы ввода'!G2618*'Общ. данные'!$D$26,0)</f>
        <v>0</v>
      </c>
      <c r="M3756" s="67">
        <f>'Листы ввода'!H2618</f>
        <v>0</v>
      </c>
      <c r="N3756" s="28">
        <f>'Листы ввода'!I2618</f>
        <v>0</v>
      </c>
      <c r="O3756" s="68">
        <f>'Листы ввода'!J2618</f>
        <v>0</v>
      </c>
      <c r="P3756" s="69">
        <f>ROUNDUP('Листы ввода'!K2618*'Общ. данные'!$D$26,0)</f>
        <v>0</v>
      </c>
      <c r="Q3756" s="238">
        <f>ROUNDUP('Листы ввода'!L2618*'Общ. данные'!$D$26,0)</f>
        <v>0</v>
      </c>
      <c r="R3756" s="239"/>
      <c r="S3756" s="238">
        <f>ROUNDUP('Листы ввода'!M2618*'Общ. данные'!$D$26,0)</f>
        <v>0</v>
      </c>
      <c r="T3756" s="240"/>
      <c r="U3756" s="239"/>
      <c r="V3756" s="238">
        <f>ROUNDUP('Листы ввода'!N2618*'Общ. данные'!$D$26,0)</f>
        <v>0</v>
      </c>
      <c r="W3756" s="240"/>
      <c r="X3756" s="239"/>
      <c r="Y3756" s="262">
        <f>'Листы ввода'!O2618</f>
        <v>0</v>
      </c>
      <c r="Z3756" s="263"/>
      <c r="AA3756" s="26">
        <f>'Листы ввода'!P2618</f>
        <v>0</v>
      </c>
      <c r="AB3756" s="68">
        <f>'Листы ввода'!Q2618</f>
        <v>0</v>
      </c>
      <c r="AC3756" s="236">
        <f>'Листы ввода'!R2618</f>
        <v>0</v>
      </c>
      <c r="AD3756" s="236"/>
      <c r="AE3756" s="233">
        <f>IF('Листы ввода'!T2618=1,'Листы на печать'!P3756,AQ3756)</f>
        <v>0</v>
      </c>
      <c r="AF3756" s="264"/>
      <c r="AG3756" s="265"/>
      <c r="AH3756" s="266"/>
      <c r="AI3756" s="26"/>
      <c r="AJ3756" s="27"/>
      <c r="AK3756" s="265"/>
      <c r="AL3756" s="265"/>
      <c r="AM3756" s="266"/>
      <c r="AN3756" s="267"/>
      <c r="AO3756" s="266"/>
      <c r="AP3756" s="301"/>
      <c r="AQ3756" s="46">
        <f t="shared" si="84"/>
        <v>0</v>
      </c>
    </row>
    <row r="3757" spans="1:43" ht="20.45" customHeight="1">
      <c r="A3757" s="314"/>
      <c r="B3757" s="233">
        <f>'Листы ввода'!B2619</f>
        <v>0</v>
      </c>
      <c r="C3757" s="234"/>
      <c r="D3757" s="235">
        <f>'Листы ввода'!C2619</f>
        <v>0</v>
      </c>
      <c r="E3757" s="236"/>
      <c r="F3757" s="237"/>
      <c r="G3757" s="235">
        <f>'Листы ввода'!D2619</f>
        <v>0</v>
      </c>
      <c r="H3757" s="236"/>
      <c r="I3757" s="237"/>
      <c r="J3757" s="26">
        <f>'Листы ввода'!E2619</f>
        <v>0</v>
      </c>
      <c r="K3757" s="27">
        <f>'Листы ввода'!F2619</f>
        <v>0</v>
      </c>
      <c r="L3757" s="69">
        <f>ROUNDUP('Листы ввода'!G2619*'Общ. данные'!$D$26,0)</f>
        <v>0</v>
      </c>
      <c r="M3757" s="67">
        <f>'Листы ввода'!H2619</f>
        <v>0</v>
      </c>
      <c r="N3757" s="28">
        <f>'Листы ввода'!I2619</f>
        <v>0</v>
      </c>
      <c r="O3757" s="68">
        <f>'Листы ввода'!J2619</f>
        <v>0</v>
      </c>
      <c r="P3757" s="69">
        <f>ROUNDUP('Листы ввода'!K2619*'Общ. данные'!$D$26,0)</f>
        <v>0</v>
      </c>
      <c r="Q3757" s="238">
        <f>ROUNDUP('Листы ввода'!L2619*'Общ. данные'!$D$26,0)</f>
        <v>0</v>
      </c>
      <c r="R3757" s="239"/>
      <c r="S3757" s="238">
        <f>ROUNDUP('Листы ввода'!M2619*'Общ. данные'!$D$26,0)</f>
        <v>0</v>
      </c>
      <c r="T3757" s="240"/>
      <c r="U3757" s="239"/>
      <c r="V3757" s="238">
        <f>ROUNDUP('Листы ввода'!N2619*'Общ. данные'!$D$26,0)</f>
        <v>0</v>
      </c>
      <c r="W3757" s="240"/>
      <c r="X3757" s="239"/>
      <c r="Y3757" s="262">
        <f>'Листы ввода'!O2619</f>
        <v>0</v>
      </c>
      <c r="Z3757" s="263"/>
      <c r="AA3757" s="26">
        <f>'Листы ввода'!P2619</f>
        <v>0</v>
      </c>
      <c r="AB3757" s="68">
        <f>'Листы ввода'!Q2619</f>
        <v>0</v>
      </c>
      <c r="AC3757" s="236">
        <f>'Листы ввода'!R2619</f>
        <v>0</v>
      </c>
      <c r="AD3757" s="236"/>
      <c r="AE3757" s="233">
        <f>IF('Листы ввода'!T2619=1,'Листы на печать'!P3757,AQ3757)</f>
        <v>0</v>
      </c>
      <c r="AF3757" s="264"/>
      <c r="AG3757" s="265"/>
      <c r="AH3757" s="266"/>
      <c r="AI3757" s="26"/>
      <c r="AJ3757" s="27"/>
      <c r="AK3757" s="265"/>
      <c r="AL3757" s="265"/>
      <c r="AM3757" s="266"/>
      <c r="AN3757" s="267"/>
      <c r="AO3757" s="266"/>
      <c r="AP3757" s="301"/>
      <c r="AQ3757" s="46">
        <f t="shared" si="84"/>
        <v>0</v>
      </c>
    </row>
    <row r="3758" spans="1:43" ht="20.45" customHeight="1">
      <c r="A3758" s="314"/>
      <c r="B3758" s="233">
        <f>'Листы ввода'!B2620</f>
        <v>0</v>
      </c>
      <c r="C3758" s="234"/>
      <c r="D3758" s="235">
        <f>'Листы ввода'!C2620</f>
        <v>0</v>
      </c>
      <c r="E3758" s="236"/>
      <c r="F3758" s="237"/>
      <c r="G3758" s="235">
        <f>'Листы ввода'!D2620</f>
        <v>0</v>
      </c>
      <c r="H3758" s="236"/>
      <c r="I3758" s="237"/>
      <c r="J3758" s="26">
        <f>'Листы ввода'!E2620</f>
        <v>0</v>
      </c>
      <c r="K3758" s="27">
        <f>'Листы ввода'!F2620</f>
        <v>0</v>
      </c>
      <c r="L3758" s="69">
        <f>ROUNDUP('Листы ввода'!G2620*'Общ. данные'!$D$26,0)</f>
        <v>0</v>
      </c>
      <c r="M3758" s="67">
        <f>'Листы ввода'!H2620</f>
        <v>0</v>
      </c>
      <c r="N3758" s="28">
        <f>'Листы ввода'!I2620</f>
        <v>0</v>
      </c>
      <c r="O3758" s="68">
        <f>'Листы ввода'!J2620</f>
        <v>0</v>
      </c>
      <c r="P3758" s="69">
        <f>ROUNDUP('Листы ввода'!K2620*'Общ. данные'!$D$26,0)</f>
        <v>0</v>
      </c>
      <c r="Q3758" s="238">
        <f>ROUNDUP('Листы ввода'!L2620*'Общ. данные'!$D$26,0)</f>
        <v>0</v>
      </c>
      <c r="R3758" s="239"/>
      <c r="S3758" s="238">
        <f>ROUNDUP('Листы ввода'!M2620*'Общ. данные'!$D$26,0)</f>
        <v>0</v>
      </c>
      <c r="T3758" s="240"/>
      <c r="U3758" s="239"/>
      <c r="V3758" s="238">
        <f>ROUNDUP('Листы ввода'!N2620*'Общ. данные'!$D$26,0)</f>
        <v>0</v>
      </c>
      <c r="W3758" s="240"/>
      <c r="X3758" s="239"/>
      <c r="Y3758" s="262">
        <f>'Листы ввода'!O2620</f>
        <v>0</v>
      </c>
      <c r="Z3758" s="263"/>
      <c r="AA3758" s="26">
        <f>'Листы ввода'!P2620</f>
        <v>0</v>
      </c>
      <c r="AB3758" s="68">
        <f>'Листы ввода'!Q2620</f>
        <v>0</v>
      </c>
      <c r="AC3758" s="236">
        <f>'Листы ввода'!R2620</f>
        <v>0</v>
      </c>
      <c r="AD3758" s="236"/>
      <c r="AE3758" s="233">
        <f>IF('Листы ввода'!T2620=1,'Листы на печать'!P3758,AQ3758)</f>
        <v>0</v>
      </c>
      <c r="AF3758" s="264"/>
      <c r="AG3758" s="265"/>
      <c r="AH3758" s="266"/>
      <c r="AI3758" s="26"/>
      <c r="AJ3758" s="27"/>
      <c r="AK3758" s="265"/>
      <c r="AL3758" s="265"/>
      <c r="AM3758" s="266"/>
      <c r="AN3758" s="267"/>
      <c r="AO3758" s="266"/>
      <c r="AP3758" s="301"/>
      <c r="AQ3758" s="46">
        <f t="shared" si="84"/>
        <v>0</v>
      </c>
    </row>
    <row r="3759" spans="1:43" ht="20.45" customHeight="1">
      <c r="A3759" s="314"/>
      <c r="B3759" s="233">
        <f>'Листы ввода'!B2621</f>
        <v>0</v>
      </c>
      <c r="C3759" s="234"/>
      <c r="D3759" s="235">
        <f>'Листы ввода'!C2621</f>
        <v>0</v>
      </c>
      <c r="E3759" s="236"/>
      <c r="F3759" s="237"/>
      <c r="G3759" s="235">
        <f>'Листы ввода'!D2621</f>
        <v>0</v>
      </c>
      <c r="H3759" s="236"/>
      <c r="I3759" s="237"/>
      <c r="J3759" s="26">
        <f>'Листы ввода'!E2621</f>
        <v>0</v>
      </c>
      <c r="K3759" s="27">
        <f>'Листы ввода'!F2621</f>
        <v>0</v>
      </c>
      <c r="L3759" s="69">
        <f>ROUNDUP('Листы ввода'!G2621*'Общ. данные'!$D$26,0)</f>
        <v>0</v>
      </c>
      <c r="M3759" s="67">
        <f>'Листы ввода'!H2621</f>
        <v>0</v>
      </c>
      <c r="N3759" s="28">
        <f>'Листы ввода'!I2621</f>
        <v>0</v>
      </c>
      <c r="O3759" s="68">
        <f>'Листы ввода'!J2621</f>
        <v>0</v>
      </c>
      <c r="P3759" s="69">
        <f>ROUNDUP('Листы ввода'!K2621*'Общ. данные'!$D$26,0)</f>
        <v>0</v>
      </c>
      <c r="Q3759" s="238">
        <f>ROUNDUP('Листы ввода'!L2621*'Общ. данные'!$D$26,0)</f>
        <v>0</v>
      </c>
      <c r="R3759" s="239"/>
      <c r="S3759" s="238">
        <f>ROUNDUP('Листы ввода'!M2621*'Общ. данные'!$D$26,0)</f>
        <v>0</v>
      </c>
      <c r="T3759" s="240"/>
      <c r="U3759" s="239"/>
      <c r="V3759" s="238">
        <f>ROUNDUP('Листы ввода'!N2621*'Общ. данные'!$D$26,0)</f>
        <v>0</v>
      </c>
      <c r="W3759" s="240"/>
      <c r="X3759" s="239"/>
      <c r="Y3759" s="262">
        <f>'Листы ввода'!O2621</f>
        <v>0</v>
      </c>
      <c r="Z3759" s="263"/>
      <c r="AA3759" s="26">
        <f>'Листы ввода'!P2621</f>
        <v>0</v>
      </c>
      <c r="AB3759" s="68">
        <f>'Листы ввода'!Q2621</f>
        <v>0</v>
      </c>
      <c r="AC3759" s="236">
        <f>'Листы ввода'!R2621</f>
        <v>0</v>
      </c>
      <c r="AD3759" s="236"/>
      <c r="AE3759" s="233">
        <f>IF('Листы ввода'!T2621=1,'Листы на печать'!P3759,AQ3759)</f>
        <v>0</v>
      </c>
      <c r="AF3759" s="264"/>
      <c r="AG3759" s="265"/>
      <c r="AH3759" s="266"/>
      <c r="AI3759" s="26"/>
      <c r="AJ3759" s="27"/>
      <c r="AK3759" s="265"/>
      <c r="AL3759" s="265"/>
      <c r="AM3759" s="266"/>
      <c r="AN3759" s="267"/>
      <c r="AO3759" s="266"/>
      <c r="AP3759" s="301"/>
      <c r="AQ3759" s="46">
        <f t="shared" si="84"/>
        <v>0</v>
      </c>
    </row>
    <row r="3760" spans="1:43" ht="20.45" customHeight="1">
      <c r="A3760" s="314"/>
      <c r="B3760" s="233">
        <f>'Листы ввода'!B2622</f>
        <v>0</v>
      </c>
      <c r="C3760" s="234"/>
      <c r="D3760" s="235">
        <f>'Листы ввода'!C2622</f>
        <v>0</v>
      </c>
      <c r="E3760" s="236"/>
      <c r="F3760" s="237"/>
      <c r="G3760" s="235">
        <f>'Листы ввода'!D2622</f>
        <v>0</v>
      </c>
      <c r="H3760" s="236"/>
      <c r="I3760" s="237"/>
      <c r="J3760" s="26">
        <f>'Листы ввода'!E2622</f>
        <v>0</v>
      </c>
      <c r="K3760" s="27">
        <f>'Листы ввода'!F2622</f>
        <v>0</v>
      </c>
      <c r="L3760" s="69">
        <f>ROUNDUP('Листы ввода'!G2622*'Общ. данные'!$D$26,0)</f>
        <v>0</v>
      </c>
      <c r="M3760" s="67">
        <f>'Листы ввода'!H2622</f>
        <v>0</v>
      </c>
      <c r="N3760" s="28">
        <f>'Листы ввода'!I2622</f>
        <v>0</v>
      </c>
      <c r="O3760" s="68">
        <f>'Листы ввода'!J2622</f>
        <v>0</v>
      </c>
      <c r="P3760" s="69">
        <f>ROUNDUP('Листы ввода'!K2622*'Общ. данные'!$D$26,0)</f>
        <v>0</v>
      </c>
      <c r="Q3760" s="238">
        <f>ROUNDUP('Листы ввода'!L2622*'Общ. данные'!$D$26,0)</f>
        <v>0</v>
      </c>
      <c r="R3760" s="239"/>
      <c r="S3760" s="238">
        <f>ROUNDUP('Листы ввода'!M2622*'Общ. данные'!$D$26,0)</f>
        <v>0</v>
      </c>
      <c r="T3760" s="240"/>
      <c r="U3760" s="239"/>
      <c r="V3760" s="238">
        <f>ROUNDUP('Листы ввода'!N2622*'Общ. данные'!$D$26,0)</f>
        <v>0</v>
      </c>
      <c r="W3760" s="240"/>
      <c r="X3760" s="239"/>
      <c r="Y3760" s="262">
        <f>'Листы ввода'!O2622</f>
        <v>0</v>
      </c>
      <c r="Z3760" s="263"/>
      <c r="AA3760" s="26">
        <f>'Листы ввода'!P2622</f>
        <v>0</v>
      </c>
      <c r="AB3760" s="68">
        <f>'Листы ввода'!Q2622</f>
        <v>0</v>
      </c>
      <c r="AC3760" s="236">
        <f>'Листы ввода'!R2622</f>
        <v>0</v>
      </c>
      <c r="AD3760" s="236"/>
      <c r="AE3760" s="233">
        <f>IF('Листы ввода'!T2622=1,'Листы на печать'!P3760,AQ3760)</f>
        <v>0</v>
      </c>
      <c r="AF3760" s="264"/>
      <c r="AG3760" s="265"/>
      <c r="AH3760" s="266"/>
      <c r="AI3760" s="26"/>
      <c r="AJ3760" s="27"/>
      <c r="AK3760" s="265"/>
      <c r="AL3760" s="265"/>
      <c r="AM3760" s="266"/>
      <c r="AN3760" s="267"/>
      <c r="AO3760" s="266"/>
      <c r="AP3760" s="301"/>
      <c r="AQ3760" s="46">
        <f t="shared" si="84"/>
        <v>0</v>
      </c>
    </row>
    <row r="3761" spans="1:43" ht="20.45" customHeight="1">
      <c r="A3761" s="314"/>
      <c r="B3761" s="233">
        <f>'Листы ввода'!B2623</f>
        <v>0</v>
      </c>
      <c r="C3761" s="234"/>
      <c r="D3761" s="235">
        <f>'Листы ввода'!C2623</f>
        <v>0</v>
      </c>
      <c r="E3761" s="236"/>
      <c r="F3761" s="237"/>
      <c r="G3761" s="235">
        <f>'Листы ввода'!D2623</f>
        <v>0</v>
      </c>
      <c r="H3761" s="236"/>
      <c r="I3761" s="237"/>
      <c r="J3761" s="26">
        <f>'Листы ввода'!E2623</f>
        <v>0</v>
      </c>
      <c r="K3761" s="27">
        <f>'Листы ввода'!F2623</f>
        <v>0</v>
      </c>
      <c r="L3761" s="69">
        <f>ROUNDUP('Листы ввода'!G2623*'Общ. данные'!$D$26,0)</f>
        <v>0</v>
      </c>
      <c r="M3761" s="67">
        <f>'Листы ввода'!H2623</f>
        <v>0</v>
      </c>
      <c r="N3761" s="28">
        <f>'Листы ввода'!I2623</f>
        <v>0</v>
      </c>
      <c r="O3761" s="68">
        <f>'Листы ввода'!J2623</f>
        <v>0</v>
      </c>
      <c r="P3761" s="69">
        <f>ROUNDUP('Листы ввода'!K2623*'Общ. данные'!$D$26,0)</f>
        <v>0</v>
      </c>
      <c r="Q3761" s="238">
        <f>ROUNDUP('Листы ввода'!L2623*'Общ. данные'!$D$26,0)</f>
        <v>0</v>
      </c>
      <c r="R3761" s="239"/>
      <c r="S3761" s="238">
        <f>ROUNDUP('Листы ввода'!M2623*'Общ. данные'!$D$26,0)</f>
        <v>0</v>
      </c>
      <c r="T3761" s="240"/>
      <c r="U3761" s="239"/>
      <c r="V3761" s="238">
        <f>ROUNDUP('Листы ввода'!N2623*'Общ. данные'!$D$26,0)</f>
        <v>0</v>
      </c>
      <c r="W3761" s="240"/>
      <c r="X3761" s="239"/>
      <c r="Y3761" s="262">
        <f>'Листы ввода'!O2623</f>
        <v>0</v>
      </c>
      <c r="Z3761" s="263"/>
      <c r="AA3761" s="26">
        <f>'Листы ввода'!P2623</f>
        <v>0</v>
      </c>
      <c r="AB3761" s="68">
        <f>'Листы ввода'!Q2623</f>
        <v>0</v>
      </c>
      <c r="AC3761" s="236">
        <f>'Листы ввода'!R2623</f>
        <v>0</v>
      </c>
      <c r="AD3761" s="236"/>
      <c r="AE3761" s="233">
        <f>IF('Листы ввода'!T2623=1,'Листы на печать'!P3761,AQ3761)</f>
        <v>0</v>
      </c>
      <c r="AF3761" s="264"/>
      <c r="AG3761" s="265"/>
      <c r="AH3761" s="266"/>
      <c r="AI3761" s="26"/>
      <c r="AJ3761" s="27"/>
      <c r="AK3761" s="265"/>
      <c r="AL3761" s="265"/>
      <c r="AM3761" s="266"/>
      <c r="AN3761" s="267"/>
      <c r="AO3761" s="266"/>
      <c r="AP3761" s="301"/>
      <c r="AQ3761" s="46">
        <f t="shared" si="84"/>
        <v>0</v>
      </c>
    </row>
    <row r="3762" spans="1:43" ht="20.45" customHeight="1">
      <c r="A3762" s="314"/>
      <c r="B3762" s="233">
        <f>'Листы ввода'!B2624</f>
        <v>0</v>
      </c>
      <c r="C3762" s="234"/>
      <c r="D3762" s="235">
        <f>'Листы ввода'!C2624</f>
        <v>0</v>
      </c>
      <c r="E3762" s="236"/>
      <c r="F3762" s="237"/>
      <c r="G3762" s="235">
        <f>'Листы ввода'!D2624</f>
        <v>0</v>
      </c>
      <c r="H3762" s="236"/>
      <c r="I3762" s="237"/>
      <c r="J3762" s="26">
        <f>'Листы ввода'!E2624</f>
        <v>0</v>
      </c>
      <c r="K3762" s="27">
        <f>'Листы ввода'!F2624</f>
        <v>0</v>
      </c>
      <c r="L3762" s="69">
        <f>ROUNDUP('Листы ввода'!G2624*'Общ. данные'!$D$26,0)</f>
        <v>0</v>
      </c>
      <c r="M3762" s="67">
        <f>'Листы ввода'!H2624</f>
        <v>0</v>
      </c>
      <c r="N3762" s="28">
        <f>'Листы ввода'!I2624</f>
        <v>0</v>
      </c>
      <c r="O3762" s="68">
        <f>'Листы ввода'!J2624</f>
        <v>0</v>
      </c>
      <c r="P3762" s="69">
        <f>ROUNDUP('Листы ввода'!K2624*'Общ. данные'!$D$26,0)</f>
        <v>0</v>
      </c>
      <c r="Q3762" s="238">
        <f>ROUNDUP('Листы ввода'!L2624*'Общ. данные'!$D$26,0)</f>
        <v>0</v>
      </c>
      <c r="R3762" s="239"/>
      <c r="S3762" s="238">
        <f>ROUNDUP('Листы ввода'!M2624*'Общ. данные'!$D$26,0)</f>
        <v>0</v>
      </c>
      <c r="T3762" s="240"/>
      <c r="U3762" s="239"/>
      <c r="V3762" s="238">
        <f>ROUNDUP('Листы ввода'!N2624*'Общ. данные'!$D$26,0)</f>
        <v>0</v>
      </c>
      <c r="W3762" s="240"/>
      <c r="X3762" s="239"/>
      <c r="Y3762" s="262">
        <f>'Листы ввода'!O2624</f>
        <v>0</v>
      </c>
      <c r="Z3762" s="263"/>
      <c r="AA3762" s="26">
        <f>'Листы ввода'!P2624</f>
        <v>0</v>
      </c>
      <c r="AB3762" s="68">
        <f>'Листы ввода'!Q2624</f>
        <v>0</v>
      </c>
      <c r="AC3762" s="236">
        <f>'Листы ввода'!R2624</f>
        <v>0</v>
      </c>
      <c r="AD3762" s="236"/>
      <c r="AE3762" s="233">
        <f>IF('Листы ввода'!T2624=1,'Листы на печать'!P3762,AQ3762)</f>
        <v>0</v>
      </c>
      <c r="AF3762" s="264"/>
      <c r="AG3762" s="265"/>
      <c r="AH3762" s="266"/>
      <c r="AI3762" s="26"/>
      <c r="AJ3762" s="27"/>
      <c r="AK3762" s="265"/>
      <c r="AL3762" s="265"/>
      <c r="AM3762" s="266"/>
      <c r="AN3762" s="267"/>
      <c r="AO3762" s="266"/>
      <c r="AP3762" s="301"/>
      <c r="AQ3762" s="46">
        <f t="shared" si="84"/>
        <v>0</v>
      </c>
    </row>
    <row r="3763" spans="1:43" ht="20.45" customHeight="1">
      <c r="A3763" s="314"/>
      <c r="B3763" s="233">
        <f>'Листы ввода'!B2625</f>
        <v>0</v>
      </c>
      <c r="C3763" s="234"/>
      <c r="D3763" s="235">
        <f>'Листы ввода'!C2625</f>
        <v>0</v>
      </c>
      <c r="E3763" s="236"/>
      <c r="F3763" s="237"/>
      <c r="G3763" s="235">
        <f>'Листы ввода'!D2625</f>
        <v>0</v>
      </c>
      <c r="H3763" s="236"/>
      <c r="I3763" s="237"/>
      <c r="J3763" s="26">
        <f>'Листы ввода'!E2625</f>
        <v>0</v>
      </c>
      <c r="K3763" s="27">
        <f>'Листы ввода'!F2625</f>
        <v>0</v>
      </c>
      <c r="L3763" s="69">
        <f>ROUNDUP('Листы ввода'!G2625*'Общ. данные'!$D$26,0)</f>
        <v>0</v>
      </c>
      <c r="M3763" s="67">
        <f>'Листы ввода'!H2625</f>
        <v>0</v>
      </c>
      <c r="N3763" s="28">
        <f>'Листы ввода'!I2625</f>
        <v>0</v>
      </c>
      <c r="O3763" s="68">
        <f>'Листы ввода'!J2625</f>
        <v>0</v>
      </c>
      <c r="P3763" s="69">
        <f>ROUNDUP('Листы ввода'!K2625*'Общ. данные'!$D$26,0)</f>
        <v>0</v>
      </c>
      <c r="Q3763" s="238">
        <f>ROUNDUP('Листы ввода'!L2625*'Общ. данные'!$D$26,0)</f>
        <v>0</v>
      </c>
      <c r="R3763" s="239"/>
      <c r="S3763" s="238">
        <f>ROUNDUP('Листы ввода'!M2625*'Общ. данные'!$D$26,0)</f>
        <v>0</v>
      </c>
      <c r="T3763" s="240"/>
      <c r="U3763" s="239"/>
      <c r="V3763" s="238">
        <f>ROUNDUP('Листы ввода'!N2625*'Общ. данные'!$D$26,0)</f>
        <v>0</v>
      </c>
      <c r="W3763" s="240"/>
      <c r="X3763" s="239"/>
      <c r="Y3763" s="262">
        <f>'Листы ввода'!O2625</f>
        <v>0</v>
      </c>
      <c r="Z3763" s="263"/>
      <c r="AA3763" s="26">
        <f>'Листы ввода'!P2625</f>
        <v>0</v>
      </c>
      <c r="AB3763" s="68">
        <f>'Листы ввода'!Q2625</f>
        <v>0</v>
      </c>
      <c r="AC3763" s="236">
        <f>'Листы ввода'!R2625</f>
        <v>0</v>
      </c>
      <c r="AD3763" s="236"/>
      <c r="AE3763" s="233">
        <f>IF('Листы ввода'!T2625=1,'Листы на печать'!P3763,AQ3763)</f>
        <v>0</v>
      </c>
      <c r="AF3763" s="264"/>
      <c r="AG3763" s="265"/>
      <c r="AH3763" s="266"/>
      <c r="AI3763" s="26"/>
      <c r="AJ3763" s="27"/>
      <c r="AK3763" s="265"/>
      <c r="AL3763" s="265"/>
      <c r="AM3763" s="266"/>
      <c r="AN3763" s="267"/>
      <c r="AO3763" s="266"/>
      <c r="AP3763" s="301"/>
      <c r="AQ3763" s="46">
        <f t="shared" si="84"/>
        <v>0</v>
      </c>
    </row>
    <row r="3764" spans="1:43" ht="20.45" customHeight="1">
      <c r="A3764" s="314"/>
      <c r="B3764" s="233">
        <f>'Листы ввода'!B2626</f>
        <v>0</v>
      </c>
      <c r="C3764" s="234"/>
      <c r="D3764" s="235">
        <f>'Листы ввода'!C2626</f>
        <v>0</v>
      </c>
      <c r="E3764" s="236"/>
      <c r="F3764" s="237"/>
      <c r="G3764" s="235">
        <f>'Листы ввода'!D2626</f>
        <v>0</v>
      </c>
      <c r="H3764" s="236"/>
      <c r="I3764" s="237"/>
      <c r="J3764" s="26">
        <f>'Листы ввода'!E2626</f>
        <v>0</v>
      </c>
      <c r="K3764" s="27">
        <f>'Листы ввода'!F2626</f>
        <v>0</v>
      </c>
      <c r="L3764" s="69">
        <f>ROUNDUP('Листы ввода'!G2626*'Общ. данные'!$D$26,0)</f>
        <v>0</v>
      </c>
      <c r="M3764" s="67">
        <f>'Листы ввода'!H2626</f>
        <v>0</v>
      </c>
      <c r="N3764" s="28">
        <f>'Листы ввода'!I2626</f>
        <v>0</v>
      </c>
      <c r="O3764" s="68">
        <f>'Листы ввода'!J2626</f>
        <v>0</v>
      </c>
      <c r="P3764" s="69">
        <f>ROUNDUP('Листы ввода'!K2626*'Общ. данные'!$D$26,0)</f>
        <v>0</v>
      </c>
      <c r="Q3764" s="238">
        <f>ROUNDUP('Листы ввода'!L2626*'Общ. данные'!$D$26,0)</f>
        <v>0</v>
      </c>
      <c r="R3764" s="239"/>
      <c r="S3764" s="238">
        <f>ROUNDUP('Листы ввода'!M2626*'Общ. данные'!$D$26,0)</f>
        <v>0</v>
      </c>
      <c r="T3764" s="240"/>
      <c r="U3764" s="239"/>
      <c r="V3764" s="238">
        <f>ROUNDUP('Листы ввода'!N2626*'Общ. данные'!$D$26,0)</f>
        <v>0</v>
      </c>
      <c r="W3764" s="240"/>
      <c r="X3764" s="239"/>
      <c r="Y3764" s="262">
        <f>'Листы ввода'!O2626</f>
        <v>0</v>
      </c>
      <c r="Z3764" s="263"/>
      <c r="AA3764" s="26">
        <f>'Листы ввода'!P2626</f>
        <v>0</v>
      </c>
      <c r="AB3764" s="68">
        <f>'Листы ввода'!Q2626</f>
        <v>0</v>
      </c>
      <c r="AC3764" s="236">
        <f>'Листы ввода'!R2626</f>
        <v>0</v>
      </c>
      <c r="AD3764" s="236"/>
      <c r="AE3764" s="233">
        <f>IF('Листы ввода'!T2626=1,'Листы на печать'!P3764,AQ3764)</f>
        <v>0</v>
      </c>
      <c r="AF3764" s="264"/>
      <c r="AG3764" s="265"/>
      <c r="AH3764" s="266"/>
      <c r="AI3764" s="26"/>
      <c r="AJ3764" s="27"/>
      <c r="AK3764" s="265"/>
      <c r="AL3764" s="265"/>
      <c r="AM3764" s="266"/>
      <c r="AN3764" s="267"/>
      <c r="AO3764" s="266"/>
      <c r="AP3764" s="301"/>
      <c r="AQ3764" s="46">
        <f t="shared" si="84"/>
        <v>0</v>
      </c>
    </row>
    <row r="3765" spans="1:43" ht="20.45" customHeight="1">
      <c r="A3765" s="314"/>
      <c r="B3765" s="233">
        <f>'Листы ввода'!B2627</f>
        <v>0</v>
      </c>
      <c r="C3765" s="234"/>
      <c r="D3765" s="235">
        <f>'Листы ввода'!C2627</f>
        <v>0</v>
      </c>
      <c r="E3765" s="236"/>
      <c r="F3765" s="237"/>
      <c r="G3765" s="235">
        <f>'Листы ввода'!D2627</f>
        <v>0</v>
      </c>
      <c r="H3765" s="236"/>
      <c r="I3765" s="237"/>
      <c r="J3765" s="26">
        <f>'Листы ввода'!E2627</f>
        <v>0</v>
      </c>
      <c r="K3765" s="27">
        <f>'Листы ввода'!F2627</f>
        <v>0</v>
      </c>
      <c r="L3765" s="69">
        <f>ROUNDUP('Листы ввода'!G2627*'Общ. данные'!$D$26,0)</f>
        <v>0</v>
      </c>
      <c r="M3765" s="67">
        <f>'Листы ввода'!H2627</f>
        <v>0</v>
      </c>
      <c r="N3765" s="28">
        <f>'Листы ввода'!I2627</f>
        <v>0</v>
      </c>
      <c r="O3765" s="68">
        <f>'Листы ввода'!J2627</f>
        <v>0</v>
      </c>
      <c r="P3765" s="69">
        <f>ROUNDUP('Листы ввода'!K2627*'Общ. данные'!$D$26,0)</f>
        <v>0</v>
      </c>
      <c r="Q3765" s="238">
        <f>ROUNDUP('Листы ввода'!L2627*'Общ. данные'!$D$26,0)</f>
        <v>0</v>
      </c>
      <c r="R3765" s="239"/>
      <c r="S3765" s="238">
        <f>ROUNDUP('Листы ввода'!M2627*'Общ. данные'!$D$26,0)</f>
        <v>0</v>
      </c>
      <c r="T3765" s="240"/>
      <c r="U3765" s="239"/>
      <c r="V3765" s="238">
        <f>ROUNDUP('Листы ввода'!N2627*'Общ. данные'!$D$26,0)</f>
        <v>0</v>
      </c>
      <c r="W3765" s="240"/>
      <c r="X3765" s="239"/>
      <c r="Y3765" s="262">
        <f>'Листы ввода'!O2627</f>
        <v>0</v>
      </c>
      <c r="Z3765" s="263"/>
      <c r="AA3765" s="26">
        <f>'Листы ввода'!P2627</f>
        <v>0</v>
      </c>
      <c r="AB3765" s="68">
        <f>'Листы ввода'!Q2627</f>
        <v>0</v>
      </c>
      <c r="AC3765" s="236">
        <f>'Листы ввода'!R2627</f>
        <v>0</v>
      </c>
      <c r="AD3765" s="236"/>
      <c r="AE3765" s="233">
        <f>IF('Листы ввода'!T2627=1,'Листы на печать'!P3765,AQ3765)</f>
        <v>0</v>
      </c>
      <c r="AF3765" s="264"/>
      <c r="AG3765" s="265"/>
      <c r="AH3765" s="266"/>
      <c r="AI3765" s="26"/>
      <c r="AJ3765" s="27"/>
      <c r="AK3765" s="265"/>
      <c r="AL3765" s="265"/>
      <c r="AM3765" s="266"/>
      <c r="AN3765" s="267"/>
      <c r="AO3765" s="266"/>
      <c r="AP3765" s="301"/>
      <c r="AQ3765" s="46">
        <f t="shared" si="84"/>
        <v>0</v>
      </c>
    </row>
    <row r="3766" spans="1:43" ht="20.45" customHeight="1">
      <c r="A3766" s="314"/>
      <c r="B3766" s="233">
        <f>'Листы ввода'!B2628</f>
        <v>0</v>
      </c>
      <c r="C3766" s="234"/>
      <c r="D3766" s="235">
        <f>'Листы ввода'!C2628</f>
        <v>0</v>
      </c>
      <c r="E3766" s="236"/>
      <c r="F3766" s="237"/>
      <c r="G3766" s="235">
        <f>'Листы ввода'!D2628</f>
        <v>0</v>
      </c>
      <c r="H3766" s="236"/>
      <c r="I3766" s="237"/>
      <c r="J3766" s="26">
        <f>'Листы ввода'!E2628</f>
        <v>0</v>
      </c>
      <c r="K3766" s="27">
        <f>'Листы ввода'!F2628</f>
        <v>0</v>
      </c>
      <c r="L3766" s="69">
        <f>ROUNDUP('Листы ввода'!G2628*'Общ. данные'!$D$26,0)</f>
        <v>0</v>
      </c>
      <c r="M3766" s="67">
        <f>'Листы ввода'!H2628</f>
        <v>0</v>
      </c>
      <c r="N3766" s="28">
        <f>'Листы ввода'!I2628</f>
        <v>0</v>
      </c>
      <c r="O3766" s="68">
        <f>'Листы ввода'!J2628</f>
        <v>0</v>
      </c>
      <c r="P3766" s="69">
        <f>ROUNDUP('Листы ввода'!K2628*'Общ. данные'!$D$26,0)</f>
        <v>0</v>
      </c>
      <c r="Q3766" s="238">
        <f>ROUNDUP('Листы ввода'!L2628*'Общ. данные'!$D$26,0)</f>
        <v>0</v>
      </c>
      <c r="R3766" s="239"/>
      <c r="S3766" s="238">
        <f>ROUNDUP('Листы ввода'!M2628*'Общ. данные'!$D$26,0)</f>
        <v>0</v>
      </c>
      <c r="T3766" s="240"/>
      <c r="U3766" s="239"/>
      <c r="V3766" s="238">
        <f>ROUNDUP('Листы ввода'!N2628*'Общ. данные'!$D$26,0)</f>
        <v>0</v>
      </c>
      <c r="W3766" s="240"/>
      <c r="X3766" s="239"/>
      <c r="Y3766" s="262">
        <f>'Листы ввода'!O2628</f>
        <v>0</v>
      </c>
      <c r="Z3766" s="263"/>
      <c r="AA3766" s="26">
        <f>'Листы ввода'!P2628</f>
        <v>0</v>
      </c>
      <c r="AB3766" s="68">
        <f>'Листы ввода'!Q2628</f>
        <v>0</v>
      </c>
      <c r="AC3766" s="236">
        <f>'Листы ввода'!R2628</f>
        <v>0</v>
      </c>
      <c r="AD3766" s="236"/>
      <c r="AE3766" s="233">
        <f>IF('Листы ввода'!T2628=1,'Листы на печать'!P3766,AQ3766)</f>
        <v>0</v>
      </c>
      <c r="AF3766" s="264"/>
      <c r="AG3766" s="265"/>
      <c r="AH3766" s="266"/>
      <c r="AI3766" s="26"/>
      <c r="AJ3766" s="27"/>
      <c r="AK3766" s="265"/>
      <c r="AL3766" s="265"/>
      <c r="AM3766" s="266"/>
      <c r="AN3766" s="267"/>
      <c r="AO3766" s="266"/>
      <c r="AP3766" s="301"/>
      <c r="AQ3766" s="46">
        <f t="shared" si="84"/>
        <v>0</v>
      </c>
    </row>
    <row r="3767" spans="1:43" ht="20.45" customHeight="1">
      <c r="A3767" s="314"/>
      <c r="B3767" s="233">
        <f>'Листы ввода'!B2629</f>
        <v>0</v>
      </c>
      <c r="C3767" s="234"/>
      <c r="D3767" s="235">
        <f>'Листы ввода'!C2629</f>
        <v>0</v>
      </c>
      <c r="E3767" s="236"/>
      <c r="F3767" s="237"/>
      <c r="G3767" s="235">
        <f>'Листы ввода'!D2629</f>
        <v>0</v>
      </c>
      <c r="H3767" s="236"/>
      <c r="I3767" s="237"/>
      <c r="J3767" s="26">
        <f>'Листы ввода'!E2629</f>
        <v>0</v>
      </c>
      <c r="K3767" s="27">
        <f>'Листы ввода'!F2629</f>
        <v>0</v>
      </c>
      <c r="L3767" s="69">
        <f>ROUNDUP('Листы ввода'!G2629*'Общ. данные'!$D$26,0)</f>
        <v>0</v>
      </c>
      <c r="M3767" s="67">
        <f>'Листы ввода'!H2629</f>
        <v>0</v>
      </c>
      <c r="N3767" s="28">
        <f>'Листы ввода'!I2629</f>
        <v>0</v>
      </c>
      <c r="O3767" s="68">
        <f>'Листы ввода'!J2629</f>
        <v>0</v>
      </c>
      <c r="P3767" s="69">
        <f>ROUNDUP('Листы ввода'!K2629*'Общ. данные'!$D$26,0)</f>
        <v>0</v>
      </c>
      <c r="Q3767" s="238">
        <f>ROUNDUP('Листы ввода'!L2629*'Общ. данные'!$D$26,0)</f>
        <v>0</v>
      </c>
      <c r="R3767" s="239"/>
      <c r="S3767" s="238">
        <f>ROUNDUP('Листы ввода'!M2629*'Общ. данные'!$D$26,0)</f>
        <v>0</v>
      </c>
      <c r="T3767" s="240"/>
      <c r="U3767" s="239"/>
      <c r="V3767" s="238">
        <f>ROUNDUP('Листы ввода'!N2629*'Общ. данные'!$D$26,0)</f>
        <v>0</v>
      </c>
      <c r="W3767" s="240"/>
      <c r="X3767" s="239"/>
      <c r="Y3767" s="262">
        <f>'Листы ввода'!O2629</f>
        <v>0</v>
      </c>
      <c r="Z3767" s="263"/>
      <c r="AA3767" s="26">
        <f>'Листы ввода'!P2629</f>
        <v>0</v>
      </c>
      <c r="AB3767" s="68">
        <f>'Листы ввода'!Q2629</f>
        <v>0</v>
      </c>
      <c r="AC3767" s="236">
        <f>'Листы ввода'!R2629</f>
        <v>0</v>
      </c>
      <c r="AD3767" s="236"/>
      <c r="AE3767" s="233">
        <f>IF('Листы ввода'!T2629=1,'Листы на печать'!P3767,AQ3767)</f>
        <v>0</v>
      </c>
      <c r="AF3767" s="264"/>
      <c r="AG3767" s="265"/>
      <c r="AH3767" s="266"/>
      <c r="AI3767" s="26"/>
      <c r="AJ3767" s="27"/>
      <c r="AK3767" s="265"/>
      <c r="AL3767" s="265"/>
      <c r="AM3767" s="266"/>
      <c r="AN3767" s="267"/>
      <c r="AO3767" s="266"/>
      <c r="AP3767" s="301"/>
      <c r="AQ3767" s="46">
        <f t="shared" si="84"/>
        <v>0</v>
      </c>
    </row>
    <row r="3768" spans="1:43" ht="20.45" customHeight="1">
      <c r="A3768" s="314"/>
      <c r="B3768" s="233">
        <f>'Листы ввода'!B2630</f>
        <v>0</v>
      </c>
      <c r="C3768" s="234"/>
      <c r="D3768" s="235">
        <f>'Листы ввода'!C2630</f>
        <v>0</v>
      </c>
      <c r="E3768" s="236"/>
      <c r="F3768" s="237"/>
      <c r="G3768" s="235">
        <f>'Листы ввода'!D2630</f>
        <v>0</v>
      </c>
      <c r="H3768" s="236"/>
      <c r="I3768" s="237"/>
      <c r="J3768" s="26">
        <f>'Листы ввода'!E2630</f>
        <v>0</v>
      </c>
      <c r="K3768" s="27">
        <f>'Листы ввода'!F2630</f>
        <v>0</v>
      </c>
      <c r="L3768" s="69">
        <f>ROUNDUP('Листы ввода'!G2630*'Общ. данные'!$D$26,0)</f>
        <v>0</v>
      </c>
      <c r="M3768" s="67">
        <f>'Листы ввода'!H2630</f>
        <v>0</v>
      </c>
      <c r="N3768" s="28">
        <f>'Листы ввода'!I2630</f>
        <v>0</v>
      </c>
      <c r="O3768" s="68">
        <f>'Листы ввода'!J2630</f>
        <v>0</v>
      </c>
      <c r="P3768" s="69">
        <f>ROUNDUP('Листы ввода'!K2630*'Общ. данные'!$D$26,0)</f>
        <v>0</v>
      </c>
      <c r="Q3768" s="238">
        <f>ROUNDUP('Листы ввода'!L2630*'Общ. данные'!$D$26,0)</f>
        <v>0</v>
      </c>
      <c r="R3768" s="239"/>
      <c r="S3768" s="238">
        <f>ROUNDUP('Листы ввода'!M2630*'Общ. данные'!$D$26,0)</f>
        <v>0</v>
      </c>
      <c r="T3768" s="240"/>
      <c r="U3768" s="239"/>
      <c r="V3768" s="238">
        <f>ROUNDUP('Листы ввода'!N2630*'Общ. данные'!$D$26,0)</f>
        <v>0</v>
      </c>
      <c r="W3768" s="240"/>
      <c r="X3768" s="239"/>
      <c r="Y3768" s="262">
        <f>'Листы ввода'!O2630</f>
        <v>0</v>
      </c>
      <c r="Z3768" s="263"/>
      <c r="AA3768" s="26">
        <f>'Листы ввода'!P2630</f>
        <v>0</v>
      </c>
      <c r="AB3768" s="68">
        <f>'Листы ввода'!Q2630</f>
        <v>0</v>
      </c>
      <c r="AC3768" s="236">
        <f>'Листы ввода'!R2630</f>
        <v>0</v>
      </c>
      <c r="AD3768" s="236"/>
      <c r="AE3768" s="233">
        <f>IF('Листы ввода'!T2630=1,'Листы на печать'!P3768,AQ3768)</f>
        <v>0</v>
      </c>
      <c r="AF3768" s="264"/>
      <c r="AG3768" s="265"/>
      <c r="AH3768" s="266"/>
      <c r="AI3768" s="26"/>
      <c r="AJ3768" s="27"/>
      <c r="AK3768" s="265"/>
      <c r="AL3768" s="265"/>
      <c r="AM3768" s="266"/>
      <c r="AN3768" s="267"/>
      <c r="AO3768" s="266"/>
      <c r="AP3768" s="301"/>
      <c r="AQ3768" s="46">
        <f t="shared" si="84"/>
        <v>0</v>
      </c>
    </row>
    <row r="3769" spans="1:43" ht="20.45" customHeight="1">
      <c r="A3769" s="314"/>
      <c r="B3769" s="233">
        <f>'Листы ввода'!B2631</f>
        <v>0</v>
      </c>
      <c r="C3769" s="234"/>
      <c r="D3769" s="235">
        <f>'Листы ввода'!C2631</f>
        <v>0</v>
      </c>
      <c r="E3769" s="236"/>
      <c r="F3769" s="237"/>
      <c r="G3769" s="235">
        <f>'Листы ввода'!D2631</f>
        <v>0</v>
      </c>
      <c r="H3769" s="236"/>
      <c r="I3769" s="237"/>
      <c r="J3769" s="26">
        <f>'Листы ввода'!E2631</f>
        <v>0</v>
      </c>
      <c r="K3769" s="27">
        <f>'Листы ввода'!F2631</f>
        <v>0</v>
      </c>
      <c r="L3769" s="69">
        <f>ROUNDUP('Листы ввода'!G2631*'Общ. данные'!$D$26,0)</f>
        <v>0</v>
      </c>
      <c r="M3769" s="67">
        <f>'Листы ввода'!H2631</f>
        <v>0</v>
      </c>
      <c r="N3769" s="28">
        <f>'Листы ввода'!I2631</f>
        <v>0</v>
      </c>
      <c r="O3769" s="68">
        <f>'Листы ввода'!J2631</f>
        <v>0</v>
      </c>
      <c r="P3769" s="69">
        <f>ROUNDUP('Листы ввода'!K2631*'Общ. данные'!$D$26,0)</f>
        <v>0</v>
      </c>
      <c r="Q3769" s="238">
        <f>ROUNDUP('Листы ввода'!L2631*'Общ. данные'!$D$26,0)</f>
        <v>0</v>
      </c>
      <c r="R3769" s="239"/>
      <c r="S3769" s="238">
        <f>ROUNDUP('Листы ввода'!M2631*'Общ. данные'!$D$26,0)</f>
        <v>0</v>
      </c>
      <c r="T3769" s="240"/>
      <c r="U3769" s="239"/>
      <c r="V3769" s="238">
        <f>ROUNDUP('Листы ввода'!N2631*'Общ. данные'!$D$26,0)</f>
        <v>0</v>
      </c>
      <c r="W3769" s="240"/>
      <c r="X3769" s="239"/>
      <c r="Y3769" s="262">
        <f>'Листы ввода'!O2631</f>
        <v>0</v>
      </c>
      <c r="Z3769" s="263"/>
      <c r="AA3769" s="26">
        <f>'Листы ввода'!P2631</f>
        <v>0</v>
      </c>
      <c r="AB3769" s="68">
        <f>'Листы ввода'!Q2631</f>
        <v>0</v>
      </c>
      <c r="AC3769" s="236">
        <f>'Листы ввода'!R2631</f>
        <v>0</v>
      </c>
      <c r="AD3769" s="236"/>
      <c r="AE3769" s="233">
        <f>IF('Листы ввода'!T2631=1,'Листы на печать'!P3769,AQ3769)</f>
        <v>0</v>
      </c>
      <c r="AF3769" s="264"/>
      <c r="AG3769" s="265"/>
      <c r="AH3769" s="266"/>
      <c r="AI3769" s="26"/>
      <c r="AJ3769" s="27"/>
      <c r="AK3769" s="265"/>
      <c r="AL3769" s="265"/>
      <c r="AM3769" s="266"/>
      <c r="AN3769" s="267"/>
      <c r="AO3769" s="266"/>
      <c r="AP3769" s="301"/>
      <c r="AQ3769" s="46">
        <f t="shared" si="84"/>
        <v>0</v>
      </c>
    </row>
    <row r="3770" spans="1:43" ht="20.45" customHeight="1">
      <c r="A3770" s="314"/>
      <c r="B3770" s="233">
        <f>'Листы ввода'!B2632</f>
        <v>0</v>
      </c>
      <c r="C3770" s="234"/>
      <c r="D3770" s="235">
        <f>'Листы ввода'!C2632</f>
        <v>0</v>
      </c>
      <c r="E3770" s="236"/>
      <c r="F3770" s="237"/>
      <c r="G3770" s="235">
        <f>'Листы ввода'!D2632</f>
        <v>0</v>
      </c>
      <c r="H3770" s="236"/>
      <c r="I3770" s="237"/>
      <c r="J3770" s="26">
        <f>'Листы ввода'!E2632</f>
        <v>0</v>
      </c>
      <c r="K3770" s="27">
        <f>'Листы ввода'!F2632</f>
        <v>0</v>
      </c>
      <c r="L3770" s="69">
        <f>ROUNDUP('Листы ввода'!G2632*'Общ. данные'!$D$26,0)</f>
        <v>0</v>
      </c>
      <c r="M3770" s="67">
        <f>'Листы ввода'!H2632</f>
        <v>0</v>
      </c>
      <c r="N3770" s="28">
        <f>'Листы ввода'!I2632</f>
        <v>0</v>
      </c>
      <c r="O3770" s="68">
        <f>'Листы ввода'!J2632</f>
        <v>0</v>
      </c>
      <c r="P3770" s="69">
        <f>ROUNDUP('Листы ввода'!K2632*'Общ. данные'!$D$26,0)</f>
        <v>0</v>
      </c>
      <c r="Q3770" s="238">
        <f>ROUNDUP('Листы ввода'!L2632*'Общ. данные'!$D$26,0)</f>
        <v>0</v>
      </c>
      <c r="R3770" s="239"/>
      <c r="S3770" s="238">
        <f>ROUNDUP('Листы ввода'!M2632*'Общ. данные'!$D$26,0)</f>
        <v>0</v>
      </c>
      <c r="T3770" s="240"/>
      <c r="U3770" s="239"/>
      <c r="V3770" s="238">
        <f>ROUNDUP('Листы ввода'!N2632*'Общ. данные'!$D$26,0)</f>
        <v>0</v>
      </c>
      <c r="W3770" s="240"/>
      <c r="X3770" s="239"/>
      <c r="Y3770" s="262">
        <f>'Листы ввода'!O2632</f>
        <v>0</v>
      </c>
      <c r="Z3770" s="263"/>
      <c r="AA3770" s="26">
        <f>'Листы ввода'!P2632</f>
        <v>0</v>
      </c>
      <c r="AB3770" s="68">
        <f>'Листы ввода'!Q2632</f>
        <v>0</v>
      </c>
      <c r="AC3770" s="236">
        <f>'Листы ввода'!R2632</f>
        <v>0</v>
      </c>
      <c r="AD3770" s="236"/>
      <c r="AE3770" s="233">
        <f>IF('Листы ввода'!T2632=1,'Листы на печать'!P3770,AQ3770)</f>
        <v>0</v>
      </c>
      <c r="AF3770" s="264"/>
      <c r="AG3770" s="265"/>
      <c r="AH3770" s="266"/>
      <c r="AI3770" s="26"/>
      <c r="AJ3770" s="27"/>
      <c r="AK3770" s="265"/>
      <c r="AL3770" s="265"/>
      <c r="AM3770" s="266"/>
      <c r="AN3770" s="267"/>
      <c r="AO3770" s="266"/>
      <c r="AP3770" s="301"/>
      <c r="AQ3770" s="46">
        <f t="shared" si="84"/>
        <v>0</v>
      </c>
    </row>
    <row r="3771" spans="1:43" ht="20.45" customHeight="1">
      <c r="A3771" s="314"/>
      <c r="B3771" s="233">
        <f>'Листы ввода'!B2633</f>
        <v>0</v>
      </c>
      <c r="C3771" s="234"/>
      <c r="D3771" s="235">
        <f>'Листы ввода'!C2633</f>
        <v>0</v>
      </c>
      <c r="E3771" s="236"/>
      <c r="F3771" s="237"/>
      <c r="G3771" s="235">
        <f>'Листы ввода'!D2633</f>
        <v>0</v>
      </c>
      <c r="H3771" s="236"/>
      <c r="I3771" s="237"/>
      <c r="J3771" s="26">
        <f>'Листы ввода'!E2633</f>
        <v>0</v>
      </c>
      <c r="K3771" s="27">
        <f>'Листы ввода'!F2633</f>
        <v>0</v>
      </c>
      <c r="L3771" s="69">
        <f>ROUNDUP('Листы ввода'!G2633*'Общ. данные'!$D$26,0)</f>
        <v>0</v>
      </c>
      <c r="M3771" s="67">
        <f>'Листы ввода'!H2633</f>
        <v>0</v>
      </c>
      <c r="N3771" s="28">
        <f>'Листы ввода'!I2633</f>
        <v>0</v>
      </c>
      <c r="O3771" s="68">
        <f>'Листы ввода'!J2633</f>
        <v>0</v>
      </c>
      <c r="P3771" s="69">
        <f>ROUNDUP('Листы ввода'!K2633*'Общ. данные'!$D$26,0)</f>
        <v>0</v>
      </c>
      <c r="Q3771" s="238">
        <f>ROUNDUP('Листы ввода'!L2633*'Общ. данные'!$D$26,0)</f>
        <v>0</v>
      </c>
      <c r="R3771" s="239"/>
      <c r="S3771" s="238">
        <f>ROUNDUP('Листы ввода'!M2633*'Общ. данные'!$D$26,0)</f>
        <v>0</v>
      </c>
      <c r="T3771" s="240"/>
      <c r="U3771" s="239"/>
      <c r="V3771" s="238">
        <f>ROUNDUP('Листы ввода'!N2633*'Общ. данные'!$D$26,0)</f>
        <v>0</v>
      </c>
      <c r="W3771" s="240"/>
      <c r="X3771" s="239"/>
      <c r="Y3771" s="262">
        <f>'Листы ввода'!O2633</f>
        <v>0</v>
      </c>
      <c r="Z3771" s="263"/>
      <c r="AA3771" s="26">
        <f>'Листы ввода'!P2633</f>
        <v>0</v>
      </c>
      <c r="AB3771" s="68">
        <f>'Листы ввода'!Q2633</f>
        <v>0</v>
      </c>
      <c r="AC3771" s="236">
        <f>'Листы ввода'!R2633</f>
        <v>0</v>
      </c>
      <c r="AD3771" s="236"/>
      <c r="AE3771" s="233">
        <f>IF('Листы ввода'!T2633=1,'Листы на печать'!P3771,AQ3771)</f>
        <v>0</v>
      </c>
      <c r="AF3771" s="264"/>
      <c r="AG3771" s="265"/>
      <c r="AH3771" s="266"/>
      <c r="AI3771" s="26"/>
      <c r="AJ3771" s="27"/>
      <c r="AK3771" s="265"/>
      <c r="AL3771" s="265"/>
      <c r="AM3771" s="266"/>
      <c r="AN3771" s="267"/>
      <c r="AO3771" s="266"/>
      <c r="AP3771" s="301"/>
      <c r="AQ3771" s="46">
        <f t="shared" si="84"/>
        <v>0</v>
      </c>
    </row>
    <row r="3772" spans="1:43" ht="20.45" customHeight="1">
      <c r="A3772" s="314"/>
      <c r="B3772" s="233">
        <f>'Листы ввода'!B2634</f>
        <v>0</v>
      </c>
      <c r="C3772" s="234"/>
      <c r="D3772" s="235">
        <f>'Листы ввода'!C2634</f>
        <v>0</v>
      </c>
      <c r="E3772" s="236"/>
      <c r="F3772" s="237"/>
      <c r="G3772" s="235">
        <f>'Листы ввода'!D2634</f>
        <v>0</v>
      </c>
      <c r="H3772" s="236"/>
      <c r="I3772" s="237"/>
      <c r="J3772" s="26">
        <f>'Листы ввода'!E2634</f>
        <v>0</v>
      </c>
      <c r="K3772" s="27">
        <f>'Листы ввода'!F2634</f>
        <v>0</v>
      </c>
      <c r="L3772" s="69">
        <f>ROUNDUP('Листы ввода'!G2634*'Общ. данные'!$D$26,0)</f>
        <v>0</v>
      </c>
      <c r="M3772" s="67">
        <f>'Листы ввода'!H2634</f>
        <v>0</v>
      </c>
      <c r="N3772" s="28">
        <f>'Листы ввода'!I2634</f>
        <v>0</v>
      </c>
      <c r="O3772" s="68">
        <f>'Листы ввода'!J2634</f>
        <v>0</v>
      </c>
      <c r="P3772" s="69">
        <f>ROUNDUP('Листы ввода'!K2634*'Общ. данные'!$D$26,0)</f>
        <v>0</v>
      </c>
      <c r="Q3772" s="238">
        <f>ROUNDUP('Листы ввода'!L2634*'Общ. данные'!$D$26,0)</f>
        <v>0</v>
      </c>
      <c r="R3772" s="239"/>
      <c r="S3772" s="238">
        <f>ROUNDUP('Листы ввода'!M2634*'Общ. данные'!$D$26,0)</f>
        <v>0</v>
      </c>
      <c r="T3772" s="240"/>
      <c r="U3772" s="239"/>
      <c r="V3772" s="238">
        <f>ROUNDUP('Листы ввода'!N2634*'Общ. данные'!$D$26,0)</f>
        <v>0</v>
      </c>
      <c r="W3772" s="240"/>
      <c r="X3772" s="239"/>
      <c r="Y3772" s="262">
        <f>'Листы ввода'!O2634</f>
        <v>0</v>
      </c>
      <c r="Z3772" s="263"/>
      <c r="AA3772" s="26">
        <f>'Листы ввода'!P2634</f>
        <v>0</v>
      </c>
      <c r="AB3772" s="68">
        <f>'Листы ввода'!Q2634</f>
        <v>0</v>
      </c>
      <c r="AC3772" s="236">
        <f>'Листы ввода'!R2634</f>
        <v>0</v>
      </c>
      <c r="AD3772" s="236"/>
      <c r="AE3772" s="233">
        <f>IF('Листы ввода'!T2634=1,'Листы на печать'!P3772,AQ3772)</f>
        <v>0</v>
      </c>
      <c r="AF3772" s="264"/>
      <c r="AG3772" s="265"/>
      <c r="AH3772" s="266"/>
      <c r="AI3772" s="26"/>
      <c r="AJ3772" s="27"/>
      <c r="AK3772" s="265"/>
      <c r="AL3772" s="265"/>
      <c r="AM3772" s="266"/>
      <c r="AN3772" s="267"/>
      <c r="AO3772" s="266"/>
      <c r="AP3772" s="301"/>
      <c r="AQ3772" s="46">
        <f t="shared" si="84"/>
        <v>0</v>
      </c>
    </row>
    <row r="3773" spans="1:43" ht="20.45" customHeight="1">
      <c r="A3773" s="314"/>
      <c r="B3773" s="233">
        <f>'Листы ввода'!B2635</f>
        <v>0</v>
      </c>
      <c r="C3773" s="234"/>
      <c r="D3773" s="235">
        <f>'Листы ввода'!C2635</f>
        <v>0</v>
      </c>
      <c r="E3773" s="236"/>
      <c r="F3773" s="237"/>
      <c r="G3773" s="235">
        <f>'Листы ввода'!D2635</f>
        <v>0</v>
      </c>
      <c r="H3773" s="236"/>
      <c r="I3773" s="237"/>
      <c r="J3773" s="26">
        <f>'Листы ввода'!E2635</f>
        <v>0</v>
      </c>
      <c r="K3773" s="27">
        <f>'Листы ввода'!F2635</f>
        <v>0</v>
      </c>
      <c r="L3773" s="69">
        <f>ROUNDUP('Листы ввода'!G2635*'Общ. данные'!$D$26,0)</f>
        <v>0</v>
      </c>
      <c r="M3773" s="67">
        <f>'Листы ввода'!H2635</f>
        <v>0</v>
      </c>
      <c r="N3773" s="28">
        <f>'Листы ввода'!I2635</f>
        <v>0</v>
      </c>
      <c r="O3773" s="68">
        <f>'Листы ввода'!J2635</f>
        <v>0</v>
      </c>
      <c r="P3773" s="69">
        <f>ROUNDUP('Листы ввода'!K2635*'Общ. данные'!$D$26,0)</f>
        <v>0</v>
      </c>
      <c r="Q3773" s="238">
        <f>ROUNDUP('Листы ввода'!L2635*'Общ. данные'!$D$26,0)</f>
        <v>0</v>
      </c>
      <c r="R3773" s="239"/>
      <c r="S3773" s="238">
        <f>ROUNDUP('Листы ввода'!M2635*'Общ. данные'!$D$26,0)</f>
        <v>0</v>
      </c>
      <c r="T3773" s="240"/>
      <c r="U3773" s="239"/>
      <c r="V3773" s="238">
        <f>ROUNDUP('Листы ввода'!N2635*'Общ. данные'!$D$26,0)</f>
        <v>0</v>
      </c>
      <c r="W3773" s="240"/>
      <c r="X3773" s="239"/>
      <c r="Y3773" s="262">
        <f>'Листы ввода'!O2635</f>
        <v>0</v>
      </c>
      <c r="Z3773" s="263"/>
      <c r="AA3773" s="26">
        <f>'Листы ввода'!P2635</f>
        <v>0</v>
      </c>
      <c r="AB3773" s="68">
        <f>'Листы ввода'!Q2635</f>
        <v>0</v>
      </c>
      <c r="AC3773" s="236">
        <f>'Листы ввода'!R2635</f>
        <v>0</v>
      </c>
      <c r="AD3773" s="236"/>
      <c r="AE3773" s="233">
        <f>IF('Листы ввода'!T2635=1,'Листы на печать'!P3773,AQ3773)</f>
        <v>0</v>
      </c>
      <c r="AF3773" s="264"/>
      <c r="AG3773" s="265"/>
      <c r="AH3773" s="266"/>
      <c r="AI3773" s="26"/>
      <c r="AJ3773" s="27"/>
      <c r="AK3773" s="265"/>
      <c r="AL3773" s="265"/>
      <c r="AM3773" s="266"/>
      <c r="AN3773" s="267"/>
      <c r="AO3773" s="266"/>
      <c r="AP3773" s="301"/>
      <c r="AQ3773" s="46">
        <f t="shared" si="84"/>
        <v>0</v>
      </c>
    </row>
    <row r="3774" spans="1:43" ht="20.45" customHeight="1">
      <c r="A3774" s="314"/>
      <c r="B3774" s="233">
        <f>'Листы ввода'!B2636</f>
        <v>0</v>
      </c>
      <c r="C3774" s="234"/>
      <c r="D3774" s="235">
        <f>'Листы ввода'!C2636</f>
        <v>0</v>
      </c>
      <c r="E3774" s="236"/>
      <c r="F3774" s="237"/>
      <c r="G3774" s="235">
        <f>'Листы ввода'!D2636</f>
        <v>0</v>
      </c>
      <c r="H3774" s="236"/>
      <c r="I3774" s="237"/>
      <c r="J3774" s="26">
        <f>'Листы ввода'!E2636</f>
        <v>0</v>
      </c>
      <c r="K3774" s="27">
        <f>'Листы ввода'!F2636</f>
        <v>0</v>
      </c>
      <c r="L3774" s="69">
        <f>ROUNDUP('Листы ввода'!G2636*'Общ. данные'!$D$26,0)</f>
        <v>0</v>
      </c>
      <c r="M3774" s="67">
        <f>'Листы ввода'!H2636</f>
        <v>0</v>
      </c>
      <c r="N3774" s="28">
        <f>'Листы ввода'!I2636</f>
        <v>0</v>
      </c>
      <c r="O3774" s="68">
        <f>'Листы ввода'!J2636</f>
        <v>0</v>
      </c>
      <c r="P3774" s="69">
        <f>ROUNDUP('Листы ввода'!K2636*'Общ. данные'!$D$26,0)</f>
        <v>0</v>
      </c>
      <c r="Q3774" s="238">
        <f>ROUNDUP('Листы ввода'!L2636*'Общ. данные'!$D$26,0)</f>
        <v>0</v>
      </c>
      <c r="R3774" s="239"/>
      <c r="S3774" s="238">
        <f>ROUNDUP('Листы ввода'!M2636*'Общ. данные'!$D$26,0)</f>
        <v>0</v>
      </c>
      <c r="T3774" s="240"/>
      <c r="U3774" s="239"/>
      <c r="V3774" s="238">
        <f>ROUNDUP('Листы ввода'!N2636*'Общ. данные'!$D$26,0)</f>
        <v>0</v>
      </c>
      <c r="W3774" s="240"/>
      <c r="X3774" s="239"/>
      <c r="Y3774" s="262">
        <f>'Листы ввода'!O2636</f>
        <v>0</v>
      </c>
      <c r="Z3774" s="263"/>
      <c r="AA3774" s="26">
        <f>'Листы ввода'!P2636</f>
        <v>0</v>
      </c>
      <c r="AB3774" s="68">
        <f>'Листы ввода'!Q2636</f>
        <v>0</v>
      </c>
      <c r="AC3774" s="236">
        <f>'Листы ввода'!R2636</f>
        <v>0</v>
      </c>
      <c r="AD3774" s="236"/>
      <c r="AE3774" s="233">
        <f>IF('Листы ввода'!T2636=1,'Листы на печать'!P3774,AQ3774)</f>
        <v>0</v>
      </c>
      <c r="AF3774" s="264"/>
      <c r="AG3774" s="265"/>
      <c r="AH3774" s="266"/>
      <c r="AI3774" s="26"/>
      <c r="AJ3774" s="27"/>
      <c r="AK3774" s="265"/>
      <c r="AL3774" s="265"/>
      <c r="AM3774" s="266"/>
      <c r="AN3774" s="267"/>
      <c r="AO3774" s="266"/>
      <c r="AP3774" s="301"/>
      <c r="AQ3774" s="46">
        <f t="shared" si="84"/>
        <v>0</v>
      </c>
    </row>
    <row r="3775" spans="1:43" ht="20.45" customHeight="1">
      <c r="A3775" s="314"/>
      <c r="B3775" s="233">
        <f>'Листы ввода'!B2637</f>
        <v>0</v>
      </c>
      <c r="C3775" s="234"/>
      <c r="D3775" s="235">
        <f>'Листы ввода'!C2637</f>
        <v>0</v>
      </c>
      <c r="E3775" s="236"/>
      <c r="F3775" s="237"/>
      <c r="G3775" s="235">
        <f>'Листы ввода'!D2637</f>
        <v>0</v>
      </c>
      <c r="H3775" s="236"/>
      <c r="I3775" s="237"/>
      <c r="J3775" s="26">
        <f>'Листы ввода'!E2637</f>
        <v>0</v>
      </c>
      <c r="K3775" s="27">
        <f>'Листы ввода'!F2637</f>
        <v>0</v>
      </c>
      <c r="L3775" s="69">
        <f>ROUNDUP('Листы ввода'!G2637*'Общ. данные'!$D$26,0)</f>
        <v>0</v>
      </c>
      <c r="M3775" s="67">
        <f>'Листы ввода'!H2637</f>
        <v>0</v>
      </c>
      <c r="N3775" s="28">
        <f>'Листы ввода'!I2637</f>
        <v>0</v>
      </c>
      <c r="O3775" s="68">
        <f>'Листы ввода'!J2637</f>
        <v>0</v>
      </c>
      <c r="P3775" s="69">
        <f>ROUNDUP('Листы ввода'!K2637*'Общ. данные'!$D$26,0)</f>
        <v>0</v>
      </c>
      <c r="Q3775" s="238">
        <f>ROUNDUP('Листы ввода'!L2637*'Общ. данные'!$D$26,0)</f>
        <v>0</v>
      </c>
      <c r="R3775" s="239"/>
      <c r="S3775" s="238">
        <f>ROUNDUP('Листы ввода'!M2637*'Общ. данные'!$D$26,0)</f>
        <v>0</v>
      </c>
      <c r="T3775" s="240"/>
      <c r="U3775" s="239"/>
      <c r="V3775" s="238">
        <f>ROUNDUP('Листы ввода'!N2637*'Общ. данные'!$D$26,0)</f>
        <v>0</v>
      </c>
      <c r="W3775" s="240"/>
      <c r="X3775" s="239"/>
      <c r="Y3775" s="262">
        <f>'Листы ввода'!O2637</f>
        <v>0</v>
      </c>
      <c r="Z3775" s="263"/>
      <c r="AA3775" s="26">
        <f>'Листы ввода'!P2637</f>
        <v>0</v>
      </c>
      <c r="AB3775" s="68">
        <f>'Листы ввода'!Q2637</f>
        <v>0</v>
      </c>
      <c r="AC3775" s="236">
        <f>'Листы ввода'!R2637</f>
        <v>0</v>
      </c>
      <c r="AD3775" s="236"/>
      <c r="AE3775" s="233">
        <f>IF('Листы ввода'!T2637=1,'Листы на печать'!P3775,AQ3775)</f>
        <v>0</v>
      </c>
      <c r="AF3775" s="264"/>
      <c r="AG3775" s="265"/>
      <c r="AH3775" s="266"/>
      <c r="AI3775" s="31"/>
      <c r="AJ3775" s="32"/>
      <c r="AK3775" s="265"/>
      <c r="AL3775" s="265"/>
      <c r="AM3775" s="266"/>
      <c r="AN3775" s="267"/>
      <c r="AO3775" s="266"/>
      <c r="AP3775" s="301"/>
      <c r="AQ3775" s="46">
        <f t="shared" si="84"/>
        <v>0</v>
      </c>
    </row>
    <row r="3776" spans="1:43" ht="20.45" customHeight="1">
      <c r="A3776" s="314"/>
      <c r="B3776" s="233">
        <f>'Листы ввода'!B2638</f>
        <v>0</v>
      </c>
      <c r="C3776" s="234"/>
      <c r="D3776" s="235">
        <f>'Листы ввода'!C2638</f>
        <v>0</v>
      </c>
      <c r="E3776" s="236"/>
      <c r="F3776" s="237"/>
      <c r="G3776" s="235">
        <f>'Листы ввода'!D2638</f>
        <v>0</v>
      </c>
      <c r="H3776" s="236"/>
      <c r="I3776" s="237"/>
      <c r="J3776" s="26">
        <f>'Листы ввода'!E2638</f>
        <v>0</v>
      </c>
      <c r="K3776" s="27">
        <f>'Листы ввода'!F2638</f>
        <v>0</v>
      </c>
      <c r="L3776" s="69">
        <f>ROUNDUP('Листы ввода'!G2638*'Общ. данные'!$D$26,0)</f>
        <v>0</v>
      </c>
      <c r="M3776" s="67">
        <f>'Листы ввода'!H2638</f>
        <v>0</v>
      </c>
      <c r="N3776" s="28">
        <f>'Листы ввода'!I2638</f>
        <v>0</v>
      </c>
      <c r="O3776" s="68">
        <f>'Листы ввода'!J2638</f>
        <v>0</v>
      </c>
      <c r="P3776" s="69">
        <f>ROUNDUP('Листы ввода'!K2638*'Общ. данные'!$D$26,0)</f>
        <v>0</v>
      </c>
      <c r="Q3776" s="238">
        <f>ROUNDUP('Листы ввода'!L2638*'Общ. данные'!$D$26,0)</f>
        <v>0</v>
      </c>
      <c r="R3776" s="239"/>
      <c r="S3776" s="238">
        <f>ROUNDUP('Листы ввода'!M2638*'Общ. данные'!$D$26,0)</f>
        <v>0</v>
      </c>
      <c r="T3776" s="240"/>
      <c r="U3776" s="239"/>
      <c r="V3776" s="238">
        <f>ROUNDUP('Листы ввода'!N2638*'Общ. данные'!$D$26,0)</f>
        <v>0</v>
      </c>
      <c r="W3776" s="240"/>
      <c r="X3776" s="239"/>
      <c r="Y3776" s="262">
        <f>'Листы ввода'!O2638</f>
        <v>0</v>
      </c>
      <c r="Z3776" s="263"/>
      <c r="AA3776" s="26">
        <f>'Листы ввода'!P2638</f>
        <v>0</v>
      </c>
      <c r="AB3776" s="68">
        <f>'Листы ввода'!Q2638</f>
        <v>0</v>
      </c>
      <c r="AC3776" s="236">
        <f>'Листы ввода'!R2638</f>
        <v>0</v>
      </c>
      <c r="AD3776" s="236"/>
      <c r="AE3776" s="233">
        <f>IF('Листы ввода'!T2638=1,'Листы на печать'!P3776,AQ3776)</f>
        <v>0</v>
      </c>
      <c r="AF3776" s="264"/>
      <c r="AG3776" s="265"/>
      <c r="AH3776" s="266"/>
      <c r="AI3776" s="31"/>
      <c r="AJ3776" s="32"/>
      <c r="AK3776" s="265"/>
      <c r="AL3776" s="265"/>
      <c r="AM3776" s="266"/>
      <c r="AN3776" s="267"/>
      <c r="AO3776" s="266"/>
      <c r="AP3776" s="301"/>
      <c r="AQ3776" s="46">
        <f t="shared" si="84"/>
        <v>0</v>
      </c>
    </row>
    <row r="3777" spans="1:43" ht="20.45" customHeight="1">
      <c r="A3777" s="314"/>
      <c r="B3777" s="233">
        <f>'Листы ввода'!B2639</f>
        <v>0</v>
      </c>
      <c r="C3777" s="234"/>
      <c r="D3777" s="235">
        <f>'Листы ввода'!C2639</f>
        <v>0</v>
      </c>
      <c r="E3777" s="236"/>
      <c r="F3777" s="237"/>
      <c r="G3777" s="235">
        <f>'Листы ввода'!D2639</f>
        <v>0</v>
      </c>
      <c r="H3777" s="236"/>
      <c r="I3777" s="237"/>
      <c r="J3777" s="26">
        <f>'Листы ввода'!E2639</f>
        <v>0</v>
      </c>
      <c r="K3777" s="27">
        <f>'Листы ввода'!F2639</f>
        <v>0</v>
      </c>
      <c r="L3777" s="69">
        <f>ROUNDUP('Листы ввода'!G2639*'Общ. данные'!$D$26,0)</f>
        <v>0</v>
      </c>
      <c r="M3777" s="67">
        <f>'Листы ввода'!H2639</f>
        <v>0</v>
      </c>
      <c r="N3777" s="28">
        <f>'Листы ввода'!I2639</f>
        <v>0</v>
      </c>
      <c r="O3777" s="68">
        <f>'Листы ввода'!J2639</f>
        <v>0</v>
      </c>
      <c r="P3777" s="69">
        <f>ROUNDUP('Листы ввода'!K2639*'Общ. данные'!$D$26,0)</f>
        <v>0</v>
      </c>
      <c r="Q3777" s="238">
        <f>ROUNDUP('Листы ввода'!L2639*'Общ. данные'!$D$26,0)</f>
        <v>0</v>
      </c>
      <c r="R3777" s="239"/>
      <c r="S3777" s="238">
        <f>ROUNDUP('Листы ввода'!M2639*'Общ. данные'!$D$26,0)</f>
        <v>0</v>
      </c>
      <c r="T3777" s="240"/>
      <c r="U3777" s="239"/>
      <c r="V3777" s="238">
        <f>ROUNDUP('Листы ввода'!N2639*'Общ. данные'!$D$26,0)</f>
        <v>0</v>
      </c>
      <c r="W3777" s="240"/>
      <c r="X3777" s="239"/>
      <c r="Y3777" s="262">
        <f>'Листы ввода'!O2639</f>
        <v>0</v>
      </c>
      <c r="Z3777" s="263"/>
      <c r="AA3777" s="26">
        <f>'Листы ввода'!P2639</f>
        <v>0</v>
      </c>
      <c r="AB3777" s="68">
        <f>'Листы ввода'!Q2639</f>
        <v>0</v>
      </c>
      <c r="AC3777" s="236">
        <f>'Листы ввода'!R2639</f>
        <v>0</v>
      </c>
      <c r="AD3777" s="236"/>
      <c r="AE3777" s="233">
        <f>IF('Листы ввода'!T2639=1,'Листы на печать'!P3777,AQ3777)</f>
        <v>0</v>
      </c>
      <c r="AF3777" s="264"/>
      <c r="AG3777" s="265"/>
      <c r="AH3777" s="266"/>
      <c r="AI3777" s="33"/>
      <c r="AJ3777" s="34"/>
      <c r="AK3777" s="265"/>
      <c r="AL3777" s="265"/>
      <c r="AM3777" s="266"/>
      <c r="AN3777" s="275"/>
      <c r="AO3777" s="276"/>
      <c r="AP3777" s="301"/>
      <c r="AQ3777" s="46">
        <f t="shared" si="84"/>
        <v>0</v>
      </c>
    </row>
    <row r="3778" spans="1:43" ht="20.45" customHeight="1" thickBot="1">
      <c r="A3778" s="314"/>
      <c r="B3778" s="269">
        <f>'Листы ввода'!B2640</f>
        <v>0</v>
      </c>
      <c r="C3778" s="277"/>
      <c r="D3778" s="278">
        <f>'Листы ввода'!C2640</f>
        <v>0</v>
      </c>
      <c r="E3778" s="268"/>
      <c r="F3778" s="279"/>
      <c r="G3778" s="278">
        <f>'Листы ввода'!D2640</f>
        <v>0</v>
      </c>
      <c r="H3778" s="268"/>
      <c r="I3778" s="279"/>
      <c r="J3778" s="88">
        <f>'Листы ввода'!E2640</f>
        <v>0</v>
      </c>
      <c r="K3778" s="89">
        <f>'Листы ввода'!F2640</f>
        <v>0</v>
      </c>
      <c r="L3778" s="86">
        <f>ROUNDUP('Листы ввода'!G2640*'Общ. данные'!$D$26,0)</f>
        <v>0</v>
      </c>
      <c r="M3778" s="85">
        <f>'Листы ввода'!H2640</f>
        <v>0</v>
      </c>
      <c r="N3778" s="90">
        <f>'Листы ввода'!I2640</f>
        <v>0</v>
      </c>
      <c r="O3778" s="87">
        <f>'Листы ввода'!J2640</f>
        <v>0</v>
      </c>
      <c r="P3778" s="86">
        <f>ROUNDUP('Листы ввода'!K2640*'Общ. данные'!$D$26,0)</f>
        <v>0</v>
      </c>
      <c r="Q3778" s="258">
        <f>ROUNDUP('Листы ввода'!L2640*'Общ. данные'!$D$26,0)</f>
        <v>0</v>
      </c>
      <c r="R3778" s="259"/>
      <c r="S3778" s="258">
        <f>ROUNDUP('Листы ввода'!M2640*'Общ. данные'!$D$26,0)</f>
        <v>0</v>
      </c>
      <c r="T3778" s="280"/>
      <c r="U3778" s="259"/>
      <c r="V3778" s="258">
        <f>ROUNDUP('Листы ввода'!N2640*'Общ. данные'!$D$26,0)</f>
        <v>0</v>
      </c>
      <c r="W3778" s="280"/>
      <c r="X3778" s="259"/>
      <c r="Y3778" s="281">
        <f>'Листы ввода'!O2640</f>
        <v>0</v>
      </c>
      <c r="Z3778" s="282"/>
      <c r="AA3778" s="88">
        <f>'Листы ввода'!P2640</f>
        <v>0</v>
      </c>
      <c r="AB3778" s="87">
        <f>'Листы ввода'!Q2640</f>
        <v>0</v>
      </c>
      <c r="AC3778" s="268">
        <f>'Листы ввода'!R2640</f>
        <v>0</v>
      </c>
      <c r="AD3778" s="268"/>
      <c r="AE3778" s="269">
        <f>IF('Листы ввода'!T2640=1,'Листы на печать'!P3778,AQ3778)</f>
        <v>0</v>
      </c>
      <c r="AF3778" s="270"/>
      <c r="AG3778" s="271"/>
      <c r="AH3778" s="272"/>
      <c r="AI3778" s="35"/>
      <c r="AJ3778" s="36"/>
      <c r="AK3778" s="271"/>
      <c r="AL3778" s="271"/>
      <c r="AM3778" s="272"/>
      <c r="AN3778" s="273"/>
      <c r="AO3778" s="274"/>
      <c r="AP3778" s="301"/>
      <c r="AQ3778" s="46">
        <f t="shared" si="84"/>
        <v>0</v>
      </c>
    </row>
    <row r="3779" spans="1:43" ht="20.45" customHeight="1">
      <c r="A3779" s="314"/>
      <c r="B3779" s="241"/>
      <c r="C3779" s="242"/>
      <c r="D3779" s="242"/>
      <c r="E3779" s="242"/>
      <c r="F3779" s="242"/>
      <c r="G3779" s="242"/>
      <c r="H3779" s="242"/>
      <c r="I3779" s="242"/>
      <c r="J3779" s="242"/>
      <c r="K3779" s="242"/>
      <c r="L3779" s="242"/>
      <c r="M3779" s="242"/>
      <c r="N3779" s="242"/>
      <c r="O3779" s="242"/>
      <c r="P3779" s="242"/>
      <c r="Q3779" s="242"/>
      <c r="R3779" s="242"/>
      <c r="S3779" s="242"/>
      <c r="T3779" s="242"/>
      <c r="U3779" s="242"/>
      <c r="V3779" s="242"/>
      <c r="W3779" s="242"/>
      <c r="X3779" s="242"/>
      <c r="Y3779" s="242"/>
      <c r="Z3779" s="242"/>
      <c r="AA3779" s="242"/>
      <c r="AB3779" s="242"/>
      <c r="AC3779" s="242"/>
      <c r="AD3779" s="242"/>
      <c r="AE3779" s="242"/>
      <c r="AF3779" s="242"/>
      <c r="AG3779" s="242"/>
      <c r="AH3779" s="242"/>
      <c r="AI3779" s="242"/>
      <c r="AJ3779" s="242"/>
      <c r="AK3779" s="242"/>
      <c r="AL3779" s="242"/>
      <c r="AM3779" s="242"/>
      <c r="AN3779" s="242"/>
      <c r="AO3779" s="243"/>
      <c r="AP3779" s="301"/>
    </row>
    <row r="3780" spans="1:43" ht="20.45" customHeight="1" thickBot="1">
      <c r="A3780" s="314"/>
      <c r="B3780" s="241"/>
      <c r="C3780" s="242"/>
      <c r="D3780" s="242"/>
      <c r="E3780" s="242"/>
      <c r="F3780" s="242"/>
      <c r="G3780" s="242"/>
      <c r="H3780" s="242"/>
      <c r="I3780" s="242"/>
      <c r="J3780" s="242"/>
      <c r="K3780" s="242"/>
      <c r="L3780" s="242"/>
      <c r="M3780" s="242"/>
      <c r="N3780" s="242"/>
      <c r="O3780" s="242"/>
      <c r="P3780" s="242"/>
      <c r="Q3780" s="242"/>
      <c r="R3780" s="242"/>
      <c r="S3780" s="242"/>
      <c r="T3780" s="242"/>
      <c r="U3780" s="242"/>
      <c r="V3780" s="242"/>
      <c r="W3780" s="242"/>
      <c r="X3780" s="242"/>
      <c r="Y3780" s="242"/>
      <c r="Z3780" s="242"/>
      <c r="AA3780" s="242"/>
      <c r="AB3780" s="242"/>
      <c r="AC3780" s="242"/>
      <c r="AD3780" s="242"/>
      <c r="AE3780" s="242"/>
      <c r="AF3780" s="242"/>
      <c r="AG3780" s="242"/>
      <c r="AH3780" s="242"/>
      <c r="AI3780" s="242"/>
      <c r="AJ3780" s="242"/>
      <c r="AK3780" s="242"/>
      <c r="AL3780" s="242"/>
      <c r="AM3780" s="242"/>
      <c r="AN3780" s="242"/>
      <c r="AO3780" s="243"/>
      <c r="AP3780" s="301"/>
    </row>
    <row r="3781" spans="1:43" ht="12.75" customHeight="1" thickBot="1">
      <c r="A3781" s="314"/>
      <c r="B3781" s="241"/>
      <c r="C3781" s="242"/>
      <c r="D3781" s="242"/>
      <c r="E3781" s="242"/>
      <c r="F3781" s="242"/>
      <c r="G3781" s="242"/>
      <c r="H3781" s="242"/>
      <c r="I3781" s="242"/>
      <c r="J3781" s="242"/>
      <c r="K3781" s="242"/>
      <c r="L3781" s="242"/>
      <c r="M3781" s="242"/>
      <c r="N3781" s="242"/>
      <c r="O3781" s="242"/>
      <c r="P3781" s="242"/>
      <c r="Q3781" s="243"/>
      <c r="R3781" s="247"/>
      <c r="S3781" s="248"/>
      <c r="T3781" s="38"/>
      <c r="U3781" s="247"/>
      <c r="V3781" s="248"/>
      <c r="W3781" s="38"/>
      <c r="X3781" s="247"/>
      <c r="Y3781" s="248"/>
      <c r="Z3781" s="38"/>
      <c r="AA3781" s="249" t="str">
        <f>AA3738</f>
        <v>АП-08/15-АОВ2.К</v>
      </c>
      <c r="AB3781" s="250"/>
      <c r="AC3781" s="250"/>
      <c r="AD3781" s="250"/>
      <c r="AE3781" s="250"/>
      <c r="AF3781" s="250"/>
      <c r="AG3781" s="250"/>
      <c r="AH3781" s="250"/>
      <c r="AI3781" s="250"/>
      <c r="AJ3781" s="250"/>
      <c r="AK3781" s="250"/>
      <c r="AL3781" s="250"/>
      <c r="AM3781" s="250"/>
      <c r="AN3781" s="251"/>
      <c r="AO3781" s="65" t="s">
        <v>13</v>
      </c>
      <c r="AP3781" s="301"/>
    </row>
    <row r="3782" spans="1:43" ht="12.75" customHeight="1" thickBot="1">
      <c r="A3782" s="314"/>
      <c r="B3782" s="241"/>
      <c r="C3782" s="242"/>
      <c r="D3782" s="242"/>
      <c r="E3782" s="242"/>
      <c r="F3782" s="242"/>
      <c r="G3782" s="242"/>
      <c r="H3782" s="242"/>
      <c r="I3782" s="242"/>
      <c r="J3782" s="242"/>
      <c r="K3782" s="242"/>
      <c r="L3782" s="242"/>
      <c r="M3782" s="242"/>
      <c r="N3782" s="242"/>
      <c r="O3782" s="242"/>
      <c r="P3782" s="242"/>
      <c r="Q3782" s="243"/>
      <c r="R3782" s="258"/>
      <c r="S3782" s="259"/>
      <c r="T3782" s="15"/>
      <c r="U3782" s="258"/>
      <c r="V3782" s="259"/>
      <c r="W3782" s="15"/>
      <c r="X3782" s="258"/>
      <c r="Y3782" s="259"/>
      <c r="Z3782" s="39"/>
      <c r="AA3782" s="252"/>
      <c r="AB3782" s="253"/>
      <c r="AC3782" s="253"/>
      <c r="AD3782" s="253"/>
      <c r="AE3782" s="253"/>
      <c r="AF3782" s="253"/>
      <c r="AG3782" s="253"/>
      <c r="AH3782" s="253"/>
      <c r="AI3782" s="253"/>
      <c r="AJ3782" s="253"/>
      <c r="AK3782" s="253"/>
      <c r="AL3782" s="253"/>
      <c r="AM3782" s="253"/>
      <c r="AN3782" s="254"/>
      <c r="AO3782" s="260">
        <f>AO3739+1</f>
        <v>87</v>
      </c>
      <c r="AP3782" s="301"/>
    </row>
    <row r="3783" spans="1:43" ht="12.75" customHeight="1" thickBot="1">
      <c r="A3783" s="314"/>
      <c r="B3783" s="244"/>
      <c r="C3783" s="245"/>
      <c r="D3783" s="245"/>
      <c r="E3783" s="245"/>
      <c r="F3783" s="245"/>
      <c r="G3783" s="245"/>
      <c r="H3783" s="245"/>
      <c r="I3783" s="245"/>
      <c r="J3783" s="245"/>
      <c r="K3783" s="245"/>
      <c r="L3783" s="245"/>
      <c r="M3783" s="245"/>
      <c r="N3783" s="245"/>
      <c r="O3783" s="245"/>
      <c r="P3783" s="245"/>
      <c r="Q3783" s="246"/>
      <c r="R3783" s="229" t="s">
        <v>11</v>
      </c>
      <c r="S3783" s="230"/>
      <c r="T3783" s="63" t="s">
        <v>12</v>
      </c>
      <c r="U3783" s="229" t="s">
        <v>13</v>
      </c>
      <c r="V3783" s="230"/>
      <c r="W3783" s="63" t="s">
        <v>14</v>
      </c>
      <c r="X3783" s="229" t="s">
        <v>15</v>
      </c>
      <c r="Y3783" s="230"/>
      <c r="Z3783" s="63" t="s">
        <v>16</v>
      </c>
      <c r="AA3783" s="255"/>
      <c r="AB3783" s="256"/>
      <c r="AC3783" s="256"/>
      <c r="AD3783" s="256"/>
      <c r="AE3783" s="256"/>
      <c r="AF3783" s="256"/>
      <c r="AG3783" s="256"/>
      <c r="AH3783" s="256"/>
      <c r="AI3783" s="256"/>
      <c r="AJ3783" s="256"/>
      <c r="AK3783" s="256"/>
      <c r="AL3783" s="256"/>
      <c r="AM3783" s="256"/>
      <c r="AN3783" s="257"/>
      <c r="AO3783" s="261"/>
      <c r="AP3783" s="301"/>
    </row>
    <row r="3784" spans="1:43" ht="12.75" customHeight="1">
      <c r="A3784" s="315"/>
      <c r="B3784" s="231"/>
      <c r="C3784" s="231"/>
      <c r="D3784" s="231"/>
      <c r="E3784" s="231"/>
      <c r="F3784" s="231"/>
      <c r="G3784" s="231"/>
      <c r="H3784" s="231"/>
      <c r="I3784" s="231"/>
      <c r="J3784" s="231"/>
      <c r="K3784" s="231"/>
      <c r="L3784" s="231"/>
      <c r="M3784" s="231"/>
      <c r="N3784" s="231"/>
      <c r="O3784" s="231"/>
      <c r="P3784" s="231"/>
      <c r="Q3784" s="231"/>
      <c r="R3784" s="231"/>
      <c r="S3784" s="231"/>
      <c r="T3784" s="231"/>
      <c r="U3784" s="231"/>
      <c r="V3784" s="231"/>
      <c r="W3784" s="231"/>
      <c r="X3784" s="231"/>
      <c r="Y3784" s="231"/>
      <c r="Z3784" s="231"/>
      <c r="AA3784" s="231"/>
      <c r="AB3784" s="231"/>
      <c r="AC3784" s="231"/>
      <c r="AD3784" s="231"/>
      <c r="AE3784" s="231"/>
      <c r="AF3784" s="231"/>
      <c r="AG3784" s="231"/>
      <c r="AH3784" s="232" t="s">
        <v>20</v>
      </c>
      <c r="AI3784" s="232"/>
      <c r="AJ3784" s="232"/>
      <c r="AK3784" s="232"/>
      <c r="AL3784" s="232"/>
      <c r="AM3784" s="232"/>
      <c r="AN3784" s="232"/>
      <c r="AO3784" s="232"/>
      <c r="AP3784" s="302"/>
    </row>
    <row r="3785" spans="1:43" ht="12.75" customHeight="1" thickBot="1">
      <c r="A3785" s="313"/>
      <c r="B3785" s="316"/>
      <c r="C3785" s="316"/>
      <c r="D3785" s="316"/>
      <c r="E3785" s="316"/>
      <c r="F3785" s="316"/>
      <c r="G3785" s="316"/>
      <c r="H3785" s="316"/>
      <c r="I3785" s="316"/>
      <c r="J3785" s="316"/>
      <c r="K3785" s="316"/>
      <c r="L3785" s="316"/>
      <c r="M3785" s="316"/>
      <c r="N3785" s="316"/>
      <c r="O3785" s="316"/>
      <c r="P3785" s="316"/>
      <c r="Q3785" s="316"/>
      <c r="R3785" s="316"/>
      <c r="S3785" s="316"/>
      <c r="T3785" s="316"/>
      <c r="U3785" s="316"/>
      <c r="V3785" s="316"/>
      <c r="W3785" s="316"/>
      <c r="X3785" s="316"/>
      <c r="Y3785" s="316"/>
      <c r="Z3785" s="316"/>
      <c r="AA3785" s="316"/>
      <c r="AB3785" s="316"/>
      <c r="AC3785" s="316"/>
      <c r="AD3785" s="316"/>
      <c r="AE3785" s="316"/>
      <c r="AF3785" s="316"/>
      <c r="AG3785" s="316"/>
      <c r="AH3785" s="316"/>
      <c r="AI3785" s="316"/>
      <c r="AJ3785" s="316"/>
      <c r="AK3785" s="316"/>
      <c r="AL3785" s="316"/>
      <c r="AM3785" s="316"/>
      <c r="AN3785" s="316"/>
      <c r="AO3785" s="316"/>
      <c r="AP3785" s="300"/>
    </row>
    <row r="3786" spans="1:43" ht="20.45" customHeight="1" thickBot="1">
      <c r="A3786" s="314"/>
      <c r="B3786" s="294" t="s">
        <v>0</v>
      </c>
      <c r="C3786" s="303"/>
      <c r="D3786" s="229" t="s">
        <v>1</v>
      </c>
      <c r="E3786" s="306"/>
      <c r="F3786" s="306"/>
      <c r="G3786" s="306"/>
      <c r="H3786" s="306"/>
      <c r="I3786" s="307"/>
      <c r="J3786" s="308" t="s">
        <v>5</v>
      </c>
      <c r="K3786" s="309"/>
      <c r="L3786" s="309"/>
      <c r="M3786" s="309"/>
      <c r="N3786" s="309"/>
      <c r="O3786" s="309"/>
      <c r="P3786" s="309"/>
      <c r="Q3786" s="309"/>
      <c r="R3786" s="309"/>
      <c r="S3786" s="309"/>
      <c r="T3786" s="309"/>
      <c r="U3786" s="309"/>
      <c r="V3786" s="309"/>
      <c r="W3786" s="309"/>
      <c r="X3786" s="310"/>
      <c r="Y3786" s="308" t="s">
        <v>8</v>
      </c>
      <c r="Z3786" s="309"/>
      <c r="AA3786" s="309"/>
      <c r="AB3786" s="309"/>
      <c r="AC3786" s="309"/>
      <c r="AD3786" s="309"/>
      <c r="AE3786" s="309"/>
      <c r="AF3786" s="309"/>
      <c r="AG3786" s="309"/>
      <c r="AH3786" s="309"/>
      <c r="AI3786" s="309"/>
      <c r="AJ3786" s="309"/>
      <c r="AK3786" s="309"/>
      <c r="AL3786" s="309"/>
      <c r="AM3786" s="309"/>
      <c r="AN3786" s="309"/>
      <c r="AO3786" s="310"/>
      <c r="AP3786" s="301"/>
    </row>
    <row r="3787" spans="1:43" ht="20.45" customHeight="1" thickBot="1">
      <c r="A3787" s="314"/>
      <c r="B3787" s="304"/>
      <c r="C3787" s="305"/>
      <c r="D3787" s="294" t="s">
        <v>2</v>
      </c>
      <c r="E3787" s="311"/>
      <c r="F3787" s="303"/>
      <c r="G3787" s="294" t="s">
        <v>3</v>
      </c>
      <c r="H3787" s="311"/>
      <c r="I3787" s="303"/>
      <c r="J3787" s="294" t="s">
        <v>53</v>
      </c>
      <c r="K3787" s="298"/>
      <c r="L3787" s="295"/>
      <c r="M3787" s="294" t="s">
        <v>231</v>
      </c>
      <c r="N3787" s="298"/>
      <c r="O3787" s="298"/>
      <c r="P3787" s="295"/>
      <c r="Q3787" s="294" t="s">
        <v>18</v>
      </c>
      <c r="R3787" s="295"/>
      <c r="S3787" s="294" t="s">
        <v>17</v>
      </c>
      <c r="T3787" s="298"/>
      <c r="U3787" s="295"/>
      <c r="V3787" s="294" t="s">
        <v>110</v>
      </c>
      <c r="W3787" s="298"/>
      <c r="X3787" s="295"/>
      <c r="Y3787" s="308" t="s">
        <v>9</v>
      </c>
      <c r="Z3787" s="309"/>
      <c r="AA3787" s="309"/>
      <c r="AB3787" s="309"/>
      <c r="AC3787" s="309"/>
      <c r="AD3787" s="309"/>
      <c r="AE3787" s="309"/>
      <c r="AF3787" s="310"/>
      <c r="AG3787" s="308" t="s">
        <v>10</v>
      </c>
      <c r="AH3787" s="309"/>
      <c r="AI3787" s="309"/>
      <c r="AJ3787" s="309"/>
      <c r="AK3787" s="309"/>
      <c r="AL3787" s="309"/>
      <c r="AM3787" s="309"/>
      <c r="AN3787" s="309"/>
      <c r="AO3787" s="310"/>
      <c r="AP3787" s="301"/>
    </row>
    <row r="3788" spans="1:43" ht="20.45" customHeight="1">
      <c r="A3788" s="314"/>
      <c r="B3788" s="304"/>
      <c r="C3788" s="305"/>
      <c r="D3788" s="304"/>
      <c r="E3788" s="312"/>
      <c r="F3788" s="305"/>
      <c r="G3788" s="304"/>
      <c r="H3788" s="312"/>
      <c r="I3788" s="305"/>
      <c r="J3788" s="296"/>
      <c r="K3788" s="299"/>
      <c r="L3788" s="297"/>
      <c r="M3788" s="296"/>
      <c r="N3788" s="299"/>
      <c r="O3788" s="299"/>
      <c r="P3788" s="297"/>
      <c r="Q3788" s="296"/>
      <c r="R3788" s="297"/>
      <c r="S3788" s="296"/>
      <c r="T3788" s="299"/>
      <c r="U3788" s="297"/>
      <c r="V3788" s="296"/>
      <c r="W3788" s="299"/>
      <c r="X3788" s="297"/>
      <c r="Y3788" s="294" t="s">
        <v>4</v>
      </c>
      <c r="Z3788" s="295"/>
      <c r="AA3788" s="294" t="s">
        <v>6</v>
      </c>
      <c r="AB3788" s="298"/>
      <c r="AC3788" s="298"/>
      <c r="AD3788" s="295"/>
      <c r="AE3788" s="294" t="s">
        <v>7</v>
      </c>
      <c r="AF3788" s="295"/>
      <c r="AG3788" s="294" t="s">
        <v>4</v>
      </c>
      <c r="AH3788" s="295"/>
      <c r="AI3788" s="294" t="s">
        <v>6</v>
      </c>
      <c r="AJ3788" s="298"/>
      <c r="AK3788" s="298"/>
      <c r="AL3788" s="298"/>
      <c r="AM3788" s="295"/>
      <c r="AN3788" s="294" t="s">
        <v>7</v>
      </c>
      <c r="AO3788" s="295"/>
      <c r="AP3788" s="301"/>
    </row>
    <row r="3789" spans="1:43" ht="20.45" customHeight="1">
      <c r="A3789" s="314"/>
      <c r="B3789" s="304"/>
      <c r="C3789" s="305"/>
      <c r="D3789" s="304"/>
      <c r="E3789" s="312"/>
      <c r="F3789" s="305"/>
      <c r="G3789" s="304"/>
      <c r="H3789" s="312"/>
      <c r="I3789" s="305"/>
      <c r="J3789" s="296"/>
      <c r="K3789" s="299"/>
      <c r="L3789" s="297"/>
      <c r="M3789" s="296"/>
      <c r="N3789" s="299"/>
      <c r="O3789" s="299"/>
      <c r="P3789" s="297"/>
      <c r="Q3789" s="296"/>
      <c r="R3789" s="297"/>
      <c r="S3789" s="296"/>
      <c r="T3789" s="299"/>
      <c r="U3789" s="297"/>
      <c r="V3789" s="296"/>
      <c r="W3789" s="299"/>
      <c r="X3789" s="297"/>
      <c r="Y3789" s="296"/>
      <c r="Z3789" s="297"/>
      <c r="AA3789" s="296"/>
      <c r="AB3789" s="299"/>
      <c r="AC3789" s="299"/>
      <c r="AD3789" s="297"/>
      <c r="AE3789" s="296"/>
      <c r="AF3789" s="297"/>
      <c r="AG3789" s="296"/>
      <c r="AH3789" s="297"/>
      <c r="AI3789" s="296"/>
      <c r="AJ3789" s="299"/>
      <c r="AK3789" s="299"/>
      <c r="AL3789" s="299"/>
      <c r="AM3789" s="297"/>
      <c r="AN3789" s="296"/>
      <c r="AO3789" s="297"/>
      <c r="AP3789" s="301"/>
    </row>
    <row r="3790" spans="1:43" ht="20.45" customHeight="1" thickBot="1">
      <c r="A3790" s="314"/>
      <c r="B3790" s="304"/>
      <c r="C3790" s="305"/>
      <c r="D3790" s="304"/>
      <c r="E3790" s="312"/>
      <c r="F3790" s="305"/>
      <c r="G3790" s="304"/>
      <c r="H3790" s="312"/>
      <c r="I3790" s="305"/>
      <c r="J3790" s="296"/>
      <c r="K3790" s="299"/>
      <c r="L3790" s="297"/>
      <c r="M3790" s="296"/>
      <c r="N3790" s="299"/>
      <c r="O3790" s="299"/>
      <c r="P3790" s="297"/>
      <c r="Q3790" s="296"/>
      <c r="R3790" s="297"/>
      <c r="S3790" s="296"/>
      <c r="T3790" s="299"/>
      <c r="U3790" s="297"/>
      <c r="V3790" s="296"/>
      <c r="W3790" s="299"/>
      <c r="X3790" s="297"/>
      <c r="Y3790" s="296"/>
      <c r="Z3790" s="297"/>
      <c r="AA3790" s="296"/>
      <c r="AB3790" s="299"/>
      <c r="AC3790" s="299"/>
      <c r="AD3790" s="297"/>
      <c r="AE3790" s="296"/>
      <c r="AF3790" s="297"/>
      <c r="AG3790" s="296"/>
      <c r="AH3790" s="297"/>
      <c r="AI3790" s="296"/>
      <c r="AJ3790" s="299"/>
      <c r="AK3790" s="299"/>
      <c r="AL3790" s="299"/>
      <c r="AM3790" s="297"/>
      <c r="AN3790" s="296"/>
      <c r="AO3790" s="297"/>
      <c r="AP3790" s="301"/>
    </row>
    <row r="3791" spans="1:43" ht="20.45" customHeight="1">
      <c r="A3791" s="314"/>
      <c r="B3791" s="286">
        <f>'Листы ввода'!B2641</f>
        <v>0</v>
      </c>
      <c r="C3791" s="288"/>
      <c r="D3791" s="289">
        <f>'Листы ввода'!C2641</f>
        <v>0</v>
      </c>
      <c r="E3791" s="285"/>
      <c r="F3791" s="290"/>
      <c r="G3791" s="289">
        <f>'Листы ввода'!D2641</f>
        <v>0</v>
      </c>
      <c r="H3791" s="285"/>
      <c r="I3791" s="290"/>
      <c r="J3791" s="73">
        <f>'Листы ввода'!E2641</f>
        <v>0</v>
      </c>
      <c r="K3791" s="74">
        <f>'Листы ввода'!F2641</f>
        <v>0</v>
      </c>
      <c r="L3791" s="75">
        <f>ROUNDUP('Листы ввода'!G2641*'Общ. данные'!$D$26,0)</f>
        <v>0</v>
      </c>
      <c r="M3791" s="76">
        <f>'Листы ввода'!H2641</f>
        <v>0</v>
      </c>
      <c r="N3791" s="77">
        <f>'Листы ввода'!I2641</f>
        <v>0</v>
      </c>
      <c r="O3791" s="78">
        <f>'Листы ввода'!J2641</f>
        <v>0</v>
      </c>
      <c r="P3791" s="75">
        <f>ROUNDUP('Листы ввода'!K2641*'Общ. данные'!$D$26,0)</f>
        <v>0</v>
      </c>
      <c r="Q3791" s="291">
        <f>ROUNDUP('Листы ввода'!L2641*'Общ. данные'!$D$26,0)</f>
        <v>0</v>
      </c>
      <c r="R3791" s="292"/>
      <c r="S3791" s="291">
        <f>ROUNDUP('Листы ввода'!M2641*'Общ. данные'!$D$26,0)</f>
        <v>0</v>
      </c>
      <c r="T3791" s="293"/>
      <c r="U3791" s="292"/>
      <c r="V3791" s="291">
        <f>ROUNDUP('Листы ввода'!N2641*'Общ. данные'!$D$26,0)</f>
        <v>0</v>
      </c>
      <c r="W3791" s="293"/>
      <c r="X3791" s="292"/>
      <c r="Y3791" s="283">
        <f>'Листы ввода'!O2641</f>
        <v>0</v>
      </c>
      <c r="Z3791" s="284"/>
      <c r="AA3791" s="73">
        <f>'Листы ввода'!P2641</f>
        <v>0</v>
      </c>
      <c r="AB3791" s="78">
        <f>'Листы ввода'!Q2641</f>
        <v>0</v>
      </c>
      <c r="AC3791" s="285">
        <f>'Листы ввода'!R2641</f>
        <v>0</v>
      </c>
      <c r="AD3791" s="285"/>
      <c r="AE3791" s="286">
        <f>IF('Листы ввода'!T2641=1,'Листы на печать'!P3791,AQ3791)</f>
        <v>0</v>
      </c>
      <c r="AF3791" s="287"/>
      <c r="AG3791" s="231"/>
      <c r="AH3791" s="248"/>
      <c r="AI3791" s="24"/>
      <c r="AJ3791" s="25"/>
      <c r="AK3791" s="231"/>
      <c r="AL3791" s="231"/>
      <c r="AM3791" s="248"/>
      <c r="AN3791" s="247"/>
      <c r="AO3791" s="248"/>
      <c r="AP3791" s="301"/>
      <c r="AQ3791" s="46">
        <f>SUM(L3791,P3791,Q3791,S3791,V3791)</f>
        <v>0</v>
      </c>
    </row>
    <row r="3792" spans="1:43" ht="20.45" customHeight="1">
      <c r="A3792" s="314"/>
      <c r="B3792" s="233">
        <f>'Листы ввода'!B2642</f>
        <v>0</v>
      </c>
      <c r="C3792" s="234"/>
      <c r="D3792" s="235">
        <f>'Листы ввода'!C2642</f>
        <v>0</v>
      </c>
      <c r="E3792" s="236"/>
      <c r="F3792" s="237"/>
      <c r="G3792" s="235">
        <f>'Листы ввода'!D2642</f>
        <v>0</v>
      </c>
      <c r="H3792" s="236"/>
      <c r="I3792" s="237"/>
      <c r="J3792" s="26">
        <f>'Листы ввода'!E2642</f>
        <v>0</v>
      </c>
      <c r="K3792" s="27">
        <f>'Листы ввода'!F2642</f>
        <v>0</v>
      </c>
      <c r="L3792" s="69">
        <f>ROUNDUP('Листы ввода'!G2642*'Общ. данные'!$D$26,0)</f>
        <v>0</v>
      </c>
      <c r="M3792" s="67">
        <f>'Листы ввода'!H2642</f>
        <v>0</v>
      </c>
      <c r="N3792" s="28">
        <f>'Листы ввода'!I2642</f>
        <v>0</v>
      </c>
      <c r="O3792" s="68">
        <f>'Листы ввода'!J2642</f>
        <v>0</v>
      </c>
      <c r="P3792" s="69">
        <f>ROUNDUP('Листы ввода'!K2642*'Общ. данные'!$D$26,0)</f>
        <v>0</v>
      </c>
      <c r="Q3792" s="238">
        <f>ROUNDUP('Листы ввода'!L2642*'Общ. данные'!$D$26,0)</f>
        <v>0</v>
      </c>
      <c r="R3792" s="239"/>
      <c r="S3792" s="238">
        <f>ROUNDUP('Листы ввода'!M2642*'Общ. данные'!$D$26,0)</f>
        <v>0</v>
      </c>
      <c r="T3792" s="240"/>
      <c r="U3792" s="239"/>
      <c r="V3792" s="238">
        <f>ROUNDUP('Листы ввода'!N2642*'Общ. данные'!$D$26,0)</f>
        <v>0</v>
      </c>
      <c r="W3792" s="240"/>
      <c r="X3792" s="239"/>
      <c r="Y3792" s="262">
        <f>'Листы ввода'!O2642</f>
        <v>0</v>
      </c>
      <c r="Z3792" s="263"/>
      <c r="AA3792" s="26">
        <f>'Листы ввода'!P2642</f>
        <v>0</v>
      </c>
      <c r="AB3792" s="68">
        <f>'Листы ввода'!Q2642</f>
        <v>0</v>
      </c>
      <c r="AC3792" s="236">
        <f>'Листы ввода'!R2642</f>
        <v>0</v>
      </c>
      <c r="AD3792" s="236"/>
      <c r="AE3792" s="233">
        <f>IF('Листы ввода'!T2642=1,'Листы на печать'!P3792,AQ3792)</f>
        <v>0</v>
      </c>
      <c r="AF3792" s="264"/>
      <c r="AG3792" s="265"/>
      <c r="AH3792" s="266"/>
      <c r="AI3792" s="26"/>
      <c r="AJ3792" s="27"/>
      <c r="AK3792" s="265"/>
      <c r="AL3792" s="265"/>
      <c r="AM3792" s="266"/>
      <c r="AN3792" s="267"/>
      <c r="AO3792" s="266"/>
      <c r="AP3792" s="301"/>
      <c r="AQ3792" s="46">
        <f t="shared" ref="AQ3792:AQ3821" si="85">SUM(L3792,P3792,Q3792,S3792,V3792)</f>
        <v>0</v>
      </c>
    </row>
    <row r="3793" spans="1:43" ht="20.45" customHeight="1">
      <c r="A3793" s="314"/>
      <c r="B3793" s="233">
        <f>'Листы ввода'!B2643</f>
        <v>0</v>
      </c>
      <c r="C3793" s="234"/>
      <c r="D3793" s="235">
        <f>'Листы ввода'!C2643</f>
        <v>0</v>
      </c>
      <c r="E3793" s="236"/>
      <c r="F3793" s="237"/>
      <c r="G3793" s="235">
        <f>'Листы ввода'!D2643</f>
        <v>0</v>
      </c>
      <c r="H3793" s="236"/>
      <c r="I3793" s="237"/>
      <c r="J3793" s="26">
        <f>'Листы ввода'!E2643</f>
        <v>0</v>
      </c>
      <c r="K3793" s="27">
        <f>'Листы ввода'!F2643</f>
        <v>0</v>
      </c>
      <c r="L3793" s="69">
        <f>ROUNDUP('Листы ввода'!G2643*'Общ. данные'!$D$26,0)</f>
        <v>0</v>
      </c>
      <c r="M3793" s="67">
        <f>'Листы ввода'!H2643</f>
        <v>0</v>
      </c>
      <c r="N3793" s="28">
        <f>'Листы ввода'!I2643</f>
        <v>0</v>
      </c>
      <c r="O3793" s="68">
        <f>'Листы ввода'!J2643</f>
        <v>0</v>
      </c>
      <c r="P3793" s="69">
        <f>ROUNDUP('Листы ввода'!K2643*'Общ. данные'!$D$26,0)</f>
        <v>0</v>
      </c>
      <c r="Q3793" s="238">
        <f>ROUNDUP('Листы ввода'!L2643*'Общ. данные'!$D$26,0)</f>
        <v>0</v>
      </c>
      <c r="R3793" s="239"/>
      <c r="S3793" s="238">
        <f>ROUNDUP('Листы ввода'!M2643*'Общ. данные'!$D$26,0)</f>
        <v>0</v>
      </c>
      <c r="T3793" s="240"/>
      <c r="U3793" s="239"/>
      <c r="V3793" s="238">
        <f>ROUNDUP('Листы ввода'!N2643*'Общ. данные'!$D$26,0)</f>
        <v>0</v>
      </c>
      <c r="W3793" s="240"/>
      <c r="X3793" s="239"/>
      <c r="Y3793" s="262">
        <f>'Листы ввода'!O2643</f>
        <v>0</v>
      </c>
      <c r="Z3793" s="263"/>
      <c r="AA3793" s="26">
        <f>'Листы ввода'!P2643</f>
        <v>0</v>
      </c>
      <c r="AB3793" s="68">
        <f>'Листы ввода'!Q2643</f>
        <v>0</v>
      </c>
      <c r="AC3793" s="236">
        <f>'Листы ввода'!R2643</f>
        <v>0</v>
      </c>
      <c r="AD3793" s="236"/>
      <c r="AE3793" s="233">
        <f>IF('Листы ввода'!T2643=1,'Листы на печать'!P3793,AQ3793)</f>
        <v>0</v>
      </c>
      <c r="AF3793" s="264"/>
      <c r="AG3793" s="265"/>
      <c r="AH3793" s="266"/>
      <c r="AI3793" s="26"/>
      <c r="AJ3793" s="27"/>
      <c r="AK3793" s="265"/>
      <c r="AL3793" s="265"/>
      <c r="AM3793" s="266"/>
      <c r="AN3793" s="267"/>
      <c r="AO3793" s="266"/>
      <c r="AP3793" s="301"/>
      <c r="AQ3793" s="46">
        <f t="shared" si="85"/>
        <v>0</v>
      </c>
    </row>
    <row r="3794" spans="1:43" ht="20.45" customHeight="1">
      <c r="A3794" s="314"/>
      <c r="B3794" s="233">
        <f>'Листы ввода'!B2644</f>
        <v>0</v>
      </c>
      <c r="C3794" s="234"/>
      <c r="D3794" s="235">
        <f>'Листы ввода'!C2644</f>
        <v>0</v>
      </c>
      <c r="E3794" s="236"/>
      <c r="F3794" s="237"/>
      <c r="G3794" s="235">
        <f>'Листы ввода'!D2644</f>
        <v>0</v>
      </c>
      <c r="H3794" s="236"/>
      <c r="I3794" s="237"/>
      <c r="J3794" s="26">
        <f>'Листы ввода'!E2644</f>
        <v>0</v>
      </c>
      <c r="K3794" s="27">
        <f>'Листы ввода'!F2644</f>
        <v>0</v>
      </c>
      <c r="L3794" s="69">
        <f>ROUNDUP('Листы ввода'!G2644*'Общ. данные'!$D$26,0)</f>
        <v>0</v>
      </c>
      <c r="M3794" s="67">
        <f>'Листы ввода'!H2644</f>
        <v>0</v>
      </c>
      <c r="N3794" s="28">
        <f>'Листы ввода'!I2644</f>
        <v>0</v>
      </c>
      <c r="O3794" s="68">
        <f>'Листы ввода'!J2644</f>
        <v>0</v>
      </c>
      <c r="P3794" s="69">
        <f>ROUNDUP('Листы ввода'!K2644*'Общ. данные'!$D$26,0)</f>
        <v>0</v>
      </c>
      <c r="Q3794" s="238">
        <f>ROUNDUP('Листы ввода'!L2644*'Общ. данные'!$D$26,0)</f>
        <v>0</v>
      </c>
      <c r="R3794" s="239"/>
      <c r="S3794" s="238">
        <f>ROUNDUP('Листы ввода'!M2644*'Общ. данные'!$D$26,0)</f>
        <v>0</v>
      </c>
      <c r="T3794" s="240"/>
      <c r="U3794" s="239"/>
      <c r="V3794" s="238">
        <f>ROUNDUP('Листы ввода'!N2644*'Общ. данные'!$D$26,0)</f>
        <v>0</v>
      </c>
      <c r="W3794" s="240"/>
      <c r="X3794" s="239"/>
      <c r="Y3794" s="262">
        <f>'Листы ввода'!O2644</f>
        <v>0</v>
      </c>
      <c r="Z3794" s="263"/>
      <c r="AA3794" s="26">
        <f>'Листы ввода'!P2644</f>
        <v>0</v>
      </c>
      <c r="AB3794" s="68">
        <f>'Листы ввода'!Q2644</f>
        <v>0</v>
      </c>
      <c r="AC3794" s="236">
        <f>'Листы ввода'!R2644</f>
        <v>0</v>
      </c>
      <c r="AD3794" s="236"/>
      <c r="AE3794" s="233">
        <f>IF('Листы ввода'!T2644=1,'Листы на печать'!P3794,AQ3794)</f>
        <v>0</v>
      </c>
      <c r="AF3794" s="264"/>
      <c r="AG3794" s="265"/>
      <c r="AH3794" s="266"/>
      <c r="AI3794" s="26"/>
      <c r="AJ3794" s="27"/>
      <c r="AK3794" s="265"/>
      <c r="AL3794" s="265"/>
      <c r="AM3794" s="266"/>
      <c r="AN3794" s="267"/>
      <c r="AO3794" s="266"/>
      <c r="AP3794" s="301"/>
      <c r="AQ3794" s="46">
        <f t="shared" si="85"/>
        <v>0</v>
      </c>
    </row>
    <row r="3795" spans="1:43" ht="20.45" customHeight="1">
      <c r="A3795" s="314"/>
      <c r="B3795" s="233">
        <f>'Листы ввода'!B2645</f>
        <v>0</v>
      </c>
      <c r="C3795" s="234"/>
      <c r="D3795" s="235">
        <f>'Листы ввода'!C2645</f>
        <v>0</v>
      </c>
      <c r="E3795" s="236"/>
      <c r="F3795" s="237"/>
      <c r="G3795" s="235">
        <f>'Листы ввода'!D2645</f>
        <v>0</v>
      </c>
      <c r="H3795" s="236"/>
      <c r="I3795" s="237"/>
      <c r="J3795" s="26">
        <f>'Листы ввода'!E2645</f>
        <v>0</v>
      </c>
      <c r="K3795" s="27">
        <f>'Листы ввода'!F2645</f>
        <v>0</v>
      </c>
      <c r="L3795" s="69">
        <f>ROUNDUP('Листы ввода'!G2645*'Общ. данные'!$D$26,0)</f>
        <v>0</v>
      </c>
      <c r="M3795" s="67">
        <f>'Листы ввода'!H2645</f>
        <v>0</v>
      </c>
      <c r="N3795" s="28">
        <f>'Листы ввода'!I2645</f>
        <v>0</v>
      </c>
      <c r="O3795" s="68">
        <f>'Листы ввода'!J2645</f>
        <v>0</v>
      </c>
      <c r="P3795" s="69">
        <f>ROUNDUP('Листы ввода'!K2645*'Общ. данные'!$D$26,0)</f>
        <v>0</v>
      </c>
      <c r="Q3795" s="238">
        <f>ROUNDUP('Листы ввода'!L2645*'Общ. данные'!$D$26,0)</f>
        <v>0</v>
      </c>
      <c r="R3795" s="239"/>
      <c r="S3795" s="238">
        <f>ROUNDUP('Листы ввода'!M2645*'Общ. данные'!$D$26,0)</f>
        <v>0</v>
      </c>
      <c r="T3795" s="240"/>
      <c r="U3795" s="239"/>
      <c r="V3795" s="238">
        <f>ROUNDUP('Листы ввода'!N2645*'Общ. данные'!$D$26,0)</f>
        <v>0</v>
      </c>
      <c r="W3795" s="240"/>
      <c r="X3795" s="239"/>
      <c r="Y3795" s="262">
        <f>'Листы ввода'!O2645</f>
        <v>0</v>
      </c>
      <c r="Z3795" s="263"/>
      <c r="AA3795" s="26">
        <f>'Листы ввода'!P2645</f>
        <v>0</v>
      </c>
      <c r="AB3795" s="68">
        <f>'Листы ввода'!Q2645</f>
        <v>0</v>
      </c>
      <c r="AC3795" s="236">
        <f>'Листы ввода'!R2645</f>
        <v>0</v>
      </c>
      <c r="AD3795" s="236"/>
      <c r="AE3795" s="233">
        <f>IF('Листы ввода'!T2645=1,'Листы на печать'!P3795,AQ3795)</f>
        <v>0</v>
      </c>
      <c r="AF3795" s="264"/>
      <c r="AG3795" s="265"/>
      <c r="AH3795" s="266"/>
      <c r="AI3795" s="26"/>
      <c r="AJ3795" s="27"/>
      <c r="AK3795" s="265"/>
      <c r="AL3795" s="265"/>
      <c r="AM3795" s="266"/>
      <c r="AN3795" s="267"/>
      <c r="AO3795" s="266"/>
      <c r="AP3795" s="301"/>
      <c r="AQ3795" s="46">
        <f t="shared" si="85"/>
        <v>0</v>
      </c>
    </row>
    <row r="3796" spans="1:43" ht="20.45" customHeight="1">
      <c r="A3796" s="314"/>
      <c r="B3796" s="233">
        <f>'Листы ввода'!B2646</f>
        <v>0</v>
      </c>
      <c r="C3796" s="234"/>
      <c r="D3796" s="235">
        <f>'Листы ввода'!C2646</f>
        <v>0</v>
      </c>
      <c r="E3796" s="236"/>
      <c r="F3796" s="237"/>
      <c r="G3796" s="235">
        <f>'Листы ввода'!D2646</f>
        <v>0</v>
      </c>
      <c r="H3796" s="236"/>
      <c r="I3796" s="237"/>
      <c r="J3796" s="26">
        <f>'Листы ввода'!E2646</f>
        <v>0</v>
      </c>
      <c r="K3796" s="27">
        <f>'Листы ввода'!F2646</f>
        <v>0</v>
      </c>
      <c r="L3796" s="69">
        <f>ROUNDUP('Листы ввода'!G2646*'Общ. данные'!$D$26,0)</f>
        <v>0</v>
      </c>
      <c r="M3796" s="67">
        <f>'Листы ввода'!H2646</f>
        <v>0</v>
      </c>
      <c r="N3796" s="28">
        <f>'Листы ввода'!I2646</f>
        <v>0</v>
      </c>
      <c r="O3796" s="68">
        <f>'Листы ввода'!J2646</f>
        <v>0</v>
      </c>
      <c r="P3796" s="69">
        <f>ROUNDUP('Листы ввода'!K2646*'Общ. данные'!$D$26,0)</f>
        <v>0</v>
      </c>
      <c r="Q3796" s="238">
        <f>ROUNDUP('Листы ввода'!L2646*'Общ. данные'!$D$26,0)</f>
        <v>0</v>
      </c>
      <c r="R3796" s="239"/>
      <c r="S3796" s="238">
        <f>ROUNDUP('Листы ввода'!M2646*'Общ. данные'!$D$26,0)</f>
        <v>0</v>
      </c>
      <c r="T3796" s="240"/>
      <c r="U3796" s="239"/>
      <c r="V3796" s="238">
        <f>ROUNDUP('Листы ввода'!N2646*'Общ. данные'!$D$26,0)</f>
        <v>0</v>
      </c>
      <c r="W3796" s="240"/>
      <c r="X3796" s="239"/>
      <c r="Y3796" s="262">
        <f>'Листы ввода'!O2646</f>
        <v>0</v>
      </c>
      <c r="Z3796" s="263"/>
      <c r="AA3796" s="26">
        <f>'Листы ввода'!P2646</f>
        <v>0</v>
      </c>
      <c r="AB3796" s="68">
        <f>'Листы ввода'!Q2646</f>
        <v>0</v>
      </c>
      <c r="AC3796" s="236">
        <f>'Листы ввода'!R2646</f>
        <v>0</v>
      </c>
      <c r="AD3796" s="236"/>
      <c r="AE3796" s="233">
        <f>IF('Листы ввода'!T2646=1,'Листы на печать'!P3796,AQ3796)</f>
        <v>0</v>
      </c>
      <c r="AF3796" s="264"/>
      <c r="AG3796" s="265"/>
      <c r="AH3796" s="266"/>
      <c r="AI3796" s="26"/>
      <c r="AJ3796" s="27"/>
      <c r="AK3796" s="265"/>
      <c r="AL3796" s="265"/>
      <c r="AM3796" s="266"/>
      <c r="AN3796" s="267"/>
      <c r="AO3796" s="266"/>
      <c r="AP3796" s="301"/>
      <c r="AQ3796" s="46">
        <f t="shared" si="85"/>
        <v>0</v>
      </c>
    </row>
    <row r="3797" spans="1:43" ht="20.45" customHeight="1">
      <c r="A3797" s="314"/>
      <c r="B3797" s="233">
        <f>'Листы ввода'!B2647</f>
        <v>0</v>
      </c>
      <c r="C3797" s="234"/>
      <c r="D3797" s="235">
        <f>'Листы ввода'!C2647</f>
        <v>0</v>
      </c>
      <c r="E3797" s="236"/>
      <c r="F3797" s="237"/>
      <c r="G3797" s="235">
        <f>'Листы ввода'!D2647</f>
        <v>0</v>
      </c>
      <c r="H3797" s="236"/>
      <c r="I3797" s="237"/>
      <c r="J3797" s="26">
        <f>'Листы ввода'!E2647</f>
        <v>0</v>
      </c>
      <c r="K3797" s="27">
        <f>'Листы ввода'!F2647</f>
        <v>0</v>
      </c>
      <c r="L3797" s="69">
        <f>ROUNDUP('Листы ввода'!G2647*'Общ. данные'!$D$26,0)</f>
        <v>0</v>
      </c>
      <c r="M3797" s="67">
        <f>'Листы ввода'!H2647</f>
        <v>0</v>
      </c>
      <c r="N3797" s="28">
        <f>'Листы ввода'!I2647</f>
        <v>0</v>
      </c>
      <c r="O3797" s="68">
        <f>'Листы ввода'!J2647</f>
        <v>0</v>
      </c>
      <c r="P3797" s="69">
        <f>ROUNDUP('Листы ввода'!K2647*'Общ. данные'!$D$26,0)</f>
        <v>0</v>
      </c>
      <c r="Q3797" s="238">
        <f>ROUNDUP('Листы ввода'!L2647*'Общ. данные'!$D$26,0)</f>
        <v>0</v>
      </c>
      <c r="R3797" s="239"/>
      <c r="S3797" s="238">
        <f>ROUNDUP('Листы ввода'!M2647*'Общ. данные'!$D$26,0)</f>
        <v>0</v>
      </c>
      <c r="T3797" s="240"/>
      <c r="U3797" s="239"/>
      <c r="V3797" s="238">
        <f>ROUNDUP('Листы ввода'!N2647*'Общ. данные'!$D$26,0)</f>
        <v>0</v>
      </c>
      <c r="W3797" s="240"/>
      <c r="X3797" s="239"/>
      <c r="Y3797" s="262">
        <f>'Листы ввода'!O2647</f>
        <v>0</v>
      </c>
      <c r="Z3797" s="263"/>
      <c r="AA3797" s="26">
        <f>'Листы ввода'!P2647</f>
        <v>0</v>
      </c>
      <c r="AB3797" s="68">
        <f>'Листы ввода'!Q2647</f>
        <v>0</v>
      </c>
      <c r="AC3797" s="236">
        <f>'Листы ввода'!R2647</f>
        <v>0</v>
      </c>
      <c r="AD3797" s="236"/>
      <c r="AE3797" s="233">
        <f>IF('Листы ввода'!T2647=1,'Листы на печать'!P3797,AQ3797)</f>
        <v>0</v>
      </c>
      <c r="AF3797" s="264"/>
      <c r="AG3797" s="265"/>
      <c r="AH3797" s="266"/>
      <c r="AI3797" s="26"/>
      <c r="AJ3797" s="27"/>
      <c r="AK3797" s="265"/>
      <c r="AL3797" s="265"/>
      <c r="AM3797" s="266"/>
      <c r="AN3797" s="267"/>
      <c r="AO3797" s="266"/>
      <c r="AP3797" s="301"/>
      <c r="AQ3797" s="46">
        <f t="shared" si="85"/>
        <v>0</v>
      </c>
    </row>
    <row r="3798" spans="1:43" ht="20.45" customHeight="1">
      <c r="A3798" s="314"/>
      <c r="B3798" s="233">
        <f>'Листы ввода'!B2648</f>
        <v>0</v>
      </c>
      <c r="C3798" s="234"/>
      <c r="D3798" s="235">
        <f>'Листы ввода'!C2648</f>
        <v>0</v>
      </c>
      <c r="E3798" s="236"/>
      <c r="F3798" s="237"/>
      <c r="G3798" s="235">
        <f>'Листы ввода'!D2648</f>
        <v>0</v>
      </c>
      <c r="H3798" s="236"/>
      <c r="I3798" s="237"/>
      <c r="J3798" s="26">
        <f>'Листы ввода'!E2648</f>
        <v>0</v>
      </c>
      <c r="K3798" s="27">
        <f>'Листы ввода'!F2648</f>
        <v>0</v>
      </c>
      <c r="L3798" s="69">
        <f>ROUNDUP('Листы ввода'!G2648*'Общ. данные'!$D$26,0)</f>
        <v>0</v>
      </c>
      <c r="M3798" s="67">
        <f>'Листы ввода'!H2648</f>
        <v>0</v>
      </c>
      <c r="N3798" s="28">
        <f>'Листы ввода'!I2648</f>
        <v>0</v>
      </c>
      <c r="O3798" s="68">
        <f>'Листы ввода'!J2648</f>
        <v>0</v>
      </c>
      <c r="P3798" s="69">
        <f>ROUNDUP('Листы ввода'!K2648*'Общ. данные'!$D$26,0)</f>
        <v>0</v>
      </c>
      <c r="Q3798" s="238">
        <f>ROUNDUP('Листы ввода'!L2648*'Общ. данные'!$D$26,0)</f>
        <v>0</v>
      </c>
      <c r="R3798" s="239"/>
      <c r="S3798" s="238">
        <f>ROUNDUP('Листы ввода'!M2648*'Общ. данные'!$D$26,0)</f>
        <v>0</v>
      </c>
      <c r="T3798" s="240"/>
      <c r="U3798" s="239"/>
      <c r="V3798" s="238">
        <f>ROUNDUP('Листы ввода'!N2648*'Общ. данные'!$D$26,0)</f>
        <v>0</v>
      </c>
      <c r="W3798" s="240"/>
      <c r="X3798" s="239"/>
      <c r="Y3798" s="262">
        <f>'Листы ввода'!O2648</f>
        <v>0</v>
      </c>
      <c r="Z3798" s="263"/>
      <c r="AA3798" s="26">
        <f>'Листы ввода'!P2648</f>
        <v>0</v>
      </c>
      <c r="AB3798" s="68">
        <f>'Листы ввода'!Q2648</f>
        <v>0</v>
      </c>
      <c r="AC3798" s="236">
        <f>'Листы ввода'!R2648</f>
        <v>0</v>
      </c>
      <c r="AD3798" s="236"/>
      <c r="AE3798" s="233">
        <f>IF('Листы ввода'!T2648=1,'Листы на печать'!P3798,AQ3798)</f>
        <v>0</v>
      </c>
      <c r="AF3798" s="264"/>
      <c r="AG3798" s="265"/>
      <c r="AH3798" s="266"/>
      <c r="AI3798" s="26"/>
      <c r="AJ3798" s="27"/>
      <c r="AK3798" s="265"/>
      <c r="AL3798" s="265"/>
      <c r="AM3798" s="266"/>
      <c r="AN3798" s="267"/>
      <c r="AO3798" s="266"/>
      <c r="AP3798" s="301"/>
      <c r="AQ3798" s="46">
        <f t="shared" si="85"/>
        <v>0</v>
      </c>
    </row>
    <row r="3799" spans="1:43" ht="20.45" customHeight="1">
      <c r="A3799" s="314"/>
      <c r="B3799" s="233">
        <f>'Листы ввода'!B2649</f>
        <v>0</v>
      </c>
      <c r="C3799" s="234"/>
      <c r="D3799" s="235">
        <f>'Листы ввода'!C2649</f>
        <v>0</v>
      </c>
      <c r="E3799" s="236"/>
      <c r="F3799" s="237"/>
      <c r="G3799" s="235">
        <f>'Листы ввода'!D2649</f>
        <v>0</v>
      </c>
      <c r="H3799" s="236"/>
      <c r="I3799" s="237"/>
      <c r="J3799" s="26">
        <f>'Листы ввода'!E2649</f>
        <v>0</v>
      </c>
      <c r="K3799" s="27">
        <f>'Листы ввода'!F2649</f>
        <v>0</v>
      </c>
      <c r="L3799" s="69">
        <f>ROUNDUP('Листы ввода'!G2649*'Общ. данные'!$D$26,0)</f>
        <v>0</v>
      </c>
      <c r="M3799" s="67">
        <f>'Листы ввода'!H2649</f>
        <v>0</v>
      </c>
      <c r="N3799" s="28">
        <f>'Листы ввода'!I2649</f>
        <v>0</v>
      </c>
      <c r="O3799" s="68">
        <f>'Листы ввода'!J2649</f>
        <v>0</v>
      </c>
      <c r="P3799" s="69">
        <f>ROUNDUP('Листы ввода'!K2649*'Общ. данные'!$D$26,0)</f>
        <v>0</v>
      </c>
      <c r="Q3799" s="238">
        <f>ROUNDUP('Листы ввода'!L2649*'Общ. данные'!$D$26,0)</f>
        <v>0</v>
      </c>
      <c r="R3799" s="239"/>
      <c r="S3799" s="238">
        <f>ROUNDUP('Листы ввода'!M2649*'Общ. данные'!$D$26,0)</f>
        <v>0</v>
      </c>
      <c r="T3799" s="240"/>
      <c r="U3799" s="239"/>
      <c r="V3799" s="238">
        <f>ROUNDUP('Листы ввода'!N2649*'Общ. данные'!$D$26,0)</f>
        <v>0</v>
      </c>
      <c r="W3799" s="240"/>
      <c r="X3799" s="239"/>
      <c r="Y3799" s="262">
        <f>'Листы ввода'!O2649</f>
        <v>0</v>
      </c>
      <c r="Z3799" s="263"/>
      <c r="AA3799" s="26">
        <f>'Листы ввода'!P2649</f>
        <v>0</v>
      </c>
      <c r="AB3799" s="68">
        <f>'Листы ввода'!Q2649</f>
        <v>0</v>
      </c>
      <c r="AC3799" s="236">
        <f>'Листы ввода'!R2649</f>
        <v>0</v>
      </c>
      <c r="AD3799" s="236"/>
      <c r="AE3799" s="233">
        <f>IF('Листы ввода'!T2649=1,'Листы на печать'!P3799,AQ3799)</f>
        <v>0</v>
      </c>
      <c r="AF3799" s="264"/>
      <c r="AG3799" s="265"/>
      <c r="AH3799" s="266"/>
      <c r="AI3799" s="26"/>
      <c r="AJ3799" s="27"/>
      <c r="AK3799" s="265"/>
      <c r="AL3799" s="265"/>
      <c r="AM3799" s="266"/>
      <c r="AN3799" s="267"/>
      <c r="AO3799" s="266"/>
      <c r="AP3799" s="301"/>
      <c r="AQ3799" s="46">
        <f t="shared" si="85"/>
        <v>0</v>
      </c>
    </row>
    <row r="3800" spans="1:43" ht="20.45" customHeight="1">
      <c r="A3800" s="314"/>
      <c r="B3800" s="233">
        <f>'Листы ввода'!B2650</f>
        <v>0</v>
      </c>
      <c r="C3800" s="234"/>
      <c r="D3800" s="235">
        <f>'Листы ввода'!C2650</f>
        <v>0</v>
      </c>
      <c r="E3800" s="236"/>
      <c r="F3800" s="237"/>
      <c r="G3800" s="235">
        <f>'Листы ввода'!D2650</f>
        <v>0</v>
      </c>
      <c r="H3800" s="236"/>
      <c r="I3800" s="237"/>
      <c r="J3800" s="26">
        <f>'Листы ввода'!E2650</f>
        <v>0</v>
      </c>
      <c r="K3800" s="27">
        <f>'Листы ввода'!F2650</f>
        <v>0</v>
      </c>
      <c r="L3800" s="69">
        <f>ROUNDUP('Листы ввода'!G2650*'Общ. данные'!$D$26,0)</f>
        <v>0</v>
      </c>
      <c r="M3800" s="67">
        <f>'Листы ввода'!H2650</f>
        <v>0</v>
      </c>
      <c r="N3800" s="28">
        <f>'Листы ввода'!I2650</f>
        <v>0</v>
      </c>
      <c r="O3800" s="68">
        <f>'Листы ввода'!J2650</f>
        <v>0</v>
      </c>
      <c r="P3800" s="69">
        <f>ROUNDUP('Листы ввода'!K2650*'Общ. данные'!$D$26,0)</f>
        <v>0</v>
      </c>
      <c r="Q3800" s="238">
        <f>ROUNDUP('Листы ввода'!L2650*'Общ. данные'!$D$26,0)</f>
        <v>0</v>
      </c>
      <c r="R3800" s="239"/>
      <c r="S3800" s="238">
        <f>ROUNDUP('Листы ввода'!M2650*'Общ. данные'!$D$26,0)</f>
        <v>0</v>
      </c>
      <c r="T3800" s="240"/>
      <c r="U3800" s="239"/>
      <c r="V3800" s="238">
        <f>ROUNDUP('Листы ввода'!N2650*'Общ. данные'!$D$26,0)</f>
        <v>0</v>
      </c>
      <c r="W3800" s="240"/>
      <c r="X3800" s="239"/>
      <c r="Y3800" s="262">
        <f>'Листы ввода'!O2650</f>
        <v>0</v>
      </c>
      <c r="Z3800" s="263"/>
      <c r="AA3800" s="26">
        <f>'Листы ввода'!P2650</f>
        <v>0</v>
      </c>
      <c r="AB3800" s="68">
        <f>'Листы ввода'!Q2650</f>
        <v>0</v>
      </c>
      <c r="AC3800" s="236">
        <f>'Листы ввода'!R2650</f>
        <v>0</v>
      </c>
      <c r="AD3800" s="236"/>
      <c r="AE3800" s="233">
        <f>IF('Листы ввода'!T2650=1,'Листы на печать'!P3800,AQ3800)</f>
        <v>0</v>
      </c>
      <c r="AF3800" s="264"/>
      <c r="AG3800" s="265"/>
      <c r="AH3800" s="266"/>
      <c r="AI3800" s="26"/>
      <c r="AJ3800" s="27"/>
      <c r="AK3800" s="265"/>
      <c r="AL3800" s="265"/>
      <c r="AM3800" s="266"/>
      <c r="AN3800" s="267"/>
      <c r="AO3800" s="266"/>
      <c r="AP3800" s="301"/>
      <c r="AQ3800" s="46">
        <f t="shared" si="85"/>
        <v>0</v>
      </c>
    </row>
    <row r="3801" spans="1:43" ht="20.45" customHeight="1">
      <c r="A3801" s="314"/>
      <c r="B3801" s="233">
        <f>'Листы ввода'!B2651</f>
        <v>0</v>
      </c>
      <c r="C3801" s="234"/>
      <c r="D3801" s="235">
        <f>'Листы ввода'!C2651</f>
        <v>0</v>
      </c>
      <c r="E3801" s="236"/>
      <c r="F3801" s="237"/>
      <c r="G3801" s="235">
        <f>'Листы ввода'!D2651</f>
        <v>0</v>
      </c>
      <c r="H3801" s="236"/>
      <c r="I3801" s="237"/>
      <c r="J3801" s="26">
        <f>'Листы ввода'!E2651</f>
        <v>0</v>
      </c>
      <c r="K3801" s="27">
        <f>'Листы ввода'!F2651</f>
        <v>0</v>
      </c>
      <c r="L3801" s="69">
        <f>ROUNDUP('Листы ввода'!G2651*'Общ. данные'!$D$26,0)</f>
        <v>0</v>
      </c>
      <c r="M3801" s="67">
        <f>'Листы ввода'!H2651</f>
        <v>0</v>
      </c>
      <c r="N3801" s="28">
        <f>'Листы ввода'!I2651</f>
        <v>0</v>
      </c>
      <c r="O3801" s="68">
        <f>'Листы ввода'!J2651</f>
        <v>0</v>
      </c>
      <c r="P3801" s="69">
        <f>ROUNDUP('Листы ввода'!K2651*'Общ. данные'!$D$26,0)</f>
        <v>0</v>
      </c>
      <c r="Q3801" s="238">
        <f>ROUNDUP('Листы ввода'!L2651*'Общ. данные'!$D$26,0)</f>
        <v>0</v>
      </c>
      <c r="R3801" s="239"/>
      <c r="S3801" s="238">
        <f>ROUNDUP('Листы ввода'!M2651*'Общ. данные'!$D$26,0)</f>
        <v>0</v>
      </c>
      <c r="T3801" s="240"/>
      <c r="U3801" s="239"/>
      <c r="V3801" s="238">
        <f>ROUNDUP('Листы ввода'!N2651*'Общ. данные'!$D$26,0)</f>
        <v>0</v>
      </c>
      <c r="W3801" s="240"/>
      <c r="X3801" s="239"/>
      <c r="Y3801" s="262">
        <f>'Листы ввода'!O2651</f>
        <v>0</v>
      </c>
      <c r="Z3801" s="263"/>
      <c r="AA3801" s="26">
        <f>'Листы ввода'!P2651</f>
        <v>0</v>
      </c>
      <c r="AB3801" s="68">
        <f>'Листы ввода'!Q2651</f>
        <v>0</v>
      </c>
      <c r="AC3801" s="236">
        <f>'Листы ввода'!R2651</f>
        <v>0</v>
      </c>
      <c r="AD3801" s="236"/>
      <c r="AE3801" s="233">
        <f>IF('Листы ввода'!T2651=1,'Листы на печать'!P3801,AQ3801)</f>
        <v>0</v>
      </c>
      <c r="AF3801" s="264"/>
      <c r="AG3801" s="265"/>
      <c r="AH3801" s="266"/>
      <c r="AI3801" s="26"/>
      <c r="AJ3801" s="27"/>
      <c r="AK3801" s="265"/>
      <c r="AL3801" s="265"/>
      <c r="AM3801" s="266"/>
      <c r="AN3801" s="267"/>
      <c r="AO3801" s="266"/>
      <c r="AP3801" s="301"/>
      <c r="AQ3801" s="46">
        <f t="shared" si="85"/>
        <v>0</v>
      </c>
    </row>
    <row r="3802" spans="1:43" ht="20.45" customHeight="1">
      <c r="A3802" s="314"/>
      <c r="B3802" s="233">
        <f>'Листы ввода'!B2652</f>
        <v>0</v>
      </c>
      <c r="C3802" s="234"/>
      <c r="D3802" s="235">
        <f>'Листы ввода'!C2652</f>
        <v>0</v>
      </c>
      <c r="E3802" s="236"/>
      <c r="F3802" s="237"/>
      <c r="G3802" s="235">
        <f>'Листы ввода'!D2652</f>
        <v>0</v>
      </c>
      <c r="H3802" s="236"/>
      <c r="I3802" s="237"/>
      <c r="J3802" s="26">
        <f>'Листы ввода'!E2652</f>
        <v>0</v>
      </c>
      <c r="K3802" s="27">
        <f>'Листы ввода'!F2652</f>
        <v>0</v>
      </c>
      <c r="L3802" s="69">
        <f>ROUNDUP('Листы ввода'!G2652*'Общ. данные'!$D$26,0)</f>
        <v>0</v>
      </c>
      <c r="M3802" s="67">
        <f>'Листы ввода'!H2652</f>
        <v>0</v>
      </c>
      <c r="N3802" s="28">
        <f>'Листы ввода'!I2652</f>
        <v>0</v>
      </c>
      <c r="O3802" s="68">
        <f>'Листы ввода'!J2652</f>
        <v>0</v>
      </c>
      <c r="P3802" s="69">
        <f>ROUNDUP('Листы ввода'!K2652*'Общ. данные'!$D$26,0)</f>
        <v>0</v>
      </c>
      <c r="Q3802" s="238">
        <f>ROUNDUP('Листы ввода'!L2652*'Общ. данные'!$D$26,0)</f>
        <v>0</v>
      </c>
      <c r="R3802" s="239"/>
      <c r="S3802" s="238">
        <f>ROUNDUP('Листы ввода'!M2652*'Общ. данные'!$D$26,0)</f>
        <v>0</v>
      </c>
      <c r="T3802" s="240"/>
      <c r="U3802" s="239"/>
      <c r="V3802" s="238">
        <f>ROUNDUP('Листы ввода'!N2652*'Общ. данные'!$D$26,0)</f>
        <v>0</v>
      </c>
      <c r="W3802" s="240"/>
      <c r="X3802" s="239"/>
      <c r="Y3802" s="262">
        <f>'Листы ввода'!O2652</f>
        <v>0</v>
      </c>
      <c r="Z3802" s="263"/>
      <c r="AA3802" s="26">
        <f>'Листы ввода'!P2652</f>
        <v>0</v>
      </c>
      <c r="AB3802" s="68">
        <f>'Листы ввода'!Q2652</f>
        <v>0</v>
      </c>
      <c r="AC3802" s="236">
        <f>'Листы ввода'!R2652</f>
        <v>0</v>
      </c>
      <c r="AD3802" s="236"/>
      <c r="AE3802" s="233">
        <f>IF('Листы ввода'!T2652=1,'Листы на печать'!P3802,AQ3802)</f>
        <v>0</v>
      </c>
      <c r="AF3802" s="264"/>
      <c r="AG3802" s="265"/>
      <c r="AH3802" s="266"/>
      <c r="AI3802" s="26"/>
      <c r="AJ3802" s="27"/>
      <c r="AK3802" s="265"/>
      <c r="AL3802" s="265"/>
      <c r="AM3802" s="266"/>
      <c r="AN3802" s="267"/>
      <c r="AO3802" s="266"/>
      <c r="AP3802" s="301"/>
      <c r="AQ3802" s="46">
        <f t="shared" si="85"/>
        <v>0</v>
      </c>
    </row>
    <row r="3803" spans="1:43" ht="20.45" customHeight="1">
      <c r="A3803" s="314"/>
      <c r="B3803" s="233">
        <f>'Листы ввода'!B2653</f>
        <v>0</v>
      </c>
      <c r="C3803" s="234"/>
      <c r="D3803" s="235">
        <f>'Листы ввода'!C2653</f>
        <v>0</v>
      </c>
      <c r="E3803" s="236"/>
      <c r="F3803" s="237"/>
      <c r="G3803" s="235">
        <f>'Листы ввода'!D2653</f>
        <v>0</v>
      </c>
      <c r="H3803" s="236"/>
      <c r="I3803" s="237"/>
      <c r="J3803" s="26">
        <f>'Листы ввода'!E2653</f>
        <v>0</v>
      </c>
      <c r="K3803" s="27">
        <f>'Листы ввода'!F2653</f>
        <v>0</v>
      </c>
      <c r="L3803" s="69">
        <f>ROUNDUP('Листы ввода'!G2653*'Общ. данные'!$D$26,0)</f>
        <v>0</v>
      </c>
      <c r="M3803" s="67">
        <f>'Листы ввода'!H2653</f>
        <v>0</v>
      </c>
      <c r="N3803" s="28">
        <f>'Листы ввода'!I2653</f>
        <v>0</v>
      </c>
      <c r="O3803" s="68">
        <f>'Листы ввода'!J2653</f>
        <v>0</v>
      </c>
      <c r="P3803" s="69">
        <f>ROUNDUP('Листы ввода'!K2653*'Общ. данные'!$D$26,0)</f>
        <v>0</v>
      </c>
      <c r="Q3803" s="238">
        <f>ROUNDUP('Листы ввода'!L2653*'Общ. данные'!$D$26,0)</f>
        <v>0</v>
      </c>
      <c r="R3803" s="239"/>
      <c r="S3803" s="238">
        <f>ROUNDUP('Листы ввода'!M2653*'Общ. данные'!$D$26,0)</f>
        <v>0</v>
      </c>
      <c r="T3803" s="240"/>
      <c r="U3803" s="239"/>
      <c r="V3803" s="238">
        <f>ROUNDUP('Листы ввода'!N2653*'Общ. данные'!$D$26,0)</f>
        <v>0</v>
      </c>
      <c r="W3803" s="240"/>
      <c r="X3803" s="239"/>
      <c r="Y3803" s="262">
        <f>'Листы ввода'!O2653</f>
        <v>0</v>
      </c>
      <c r="Z3803" s="263"/>
      <c r="AA3803" s="26">
        <f>'Листы ввода'!P2653</f>
        <v>0</v>
      </c>
      <c r="AB3803" s="68">
        <f>'Листы ввода'!Q2653</f>
        <v>0</v>
      </c>
      <c r="AC3803" s="236">
        <f>'Листы ввода'!R2653</f>
        <v>0</v>
      </c>
      <c r="AD3803" s="236"/>
      <c r="AE3803" s="233">
        <f>IF('Листы ввода'!T2653=1,'Листы на печать'!P3803,AQ3803)</f>
        <v>0</v>
      </c>
      <c r="AF3803" s="264"/>
      <c r="AG3803" s="265"/>
      <c r="AH3803" s="266"/>
      <c r="AI3803" s="26"/>
      <c r="AJ3803" s="27"/>
      <c r="AK3803" s="265"/>
      <c r="AL3803" s="265"/>
      <c r="AM3803" s="266"/>
      <c r="AN3803" s="267"/>
      <c r="AO3803" s="266"/>
      <c r="AP3803" s="301"/>
      <c r="AQ3803" s="46">
        <f t="shared" si="85"/>
        <v>0</v>
      </c>
    </row>
    <row r="3804" spans="1:43" ht="20.45" customHeight="1">
      <c r="A3804" s="314"/>
      <c r="B3804" s="233">
        <f>'Листы ввода'!B2654</f>
        <v>0</v>
      </c>
      <c r="C3804" s="234"/>
      <c r="D3804" s="235">
        <f>'Листы ввода'!C2654</f>
        <v>0</v>
      </c>
      <c r="E3804" s="236"/>
      <c r="F3804" s="237"/>
      <c r="G3804" s="235">
        <f>'Листы ввода'!D2654</f>
        <v>0</v>
      </c>
      <c r="H3804" s="236"/>
      <c r="I3804" s="237"/>
      <c r="J3804" s="26">
        <f>'Листы ввода'!E2654</f>
        <v>0</v>
      </c>
      <c r="K3804" s="27">
        <f>'Листы ввода'!F2654</f>
        <v>0</v>
      </c>
      <c r="L3804" s="69">
        <f>ROUNDUP('Листы ввода'!G2654*'Общ. данные'!$D$26,0)</f>
        <v>0</v>
      </c>
      <c r="M3804" s="67">
        <f>'Листы ввода'!H2654</f>
        <v>0</v>
      </c>
      <c r="N3804" s="28">
        <f>'Листы ввода'!I2654</f>
        <v>0</v>
      </c>
      <c r="O3804" s="68">
        <f>'Листы ввода'!J2654</f>
        <v>0</v>
      </c>
      <c r="P3804" s="69">
        <f>ROUNDUP('Листы ввода'!K2654*'Общ. данные'!$D$26,0)</f>
        <v>0</v>
      </c>
      <c r="Q3804" s="238">
        <f>ROUNDUP('Листы ввода'!L2654*'Общ. данные'!$D$26,0)</f>
        <v>0</v>
      </c>
      <c r="R3804" s="239"/>
      <c r="S3804" s="238">
        <f>ROUNDUP('Листы ввода'!M2654*'Общ. данные'!$D$26,0)</f>
        <v>0</v>
      </c>
      <c r="T3804" s="240"/>
      <c r="U3804" s="239"/>
      <c r="V3804" s="238">
        <f>ROUNDUP('Листы ввода'!N2654*'Общ. данные'!$D$26,0)</f>
        <v>0</v>
      </c>
      <c r="W3804" s="240"/>
      <c r="X3804" s="239"/>
      <c r="Y3804" s="262">
        <f>'Листы ввода'!O2654</f>
        <v>0</v>
      </c>
      <c r="Z3804" s="263"/>
      <c r="AA3804" s="26">
        <f>'Листы ввода'!P2654</f>
        <v>0</v>
      </c>
      <c r="AB3804" s="68">
        <f>'Листы ввода'!Q2654</f>
        <v>0</v>
      </c>
      <c r="AC3804" s="236">
        <f>'Листы ввода'!R2654</f>
        <v>0</v>
      </c>
      <c r="AD3804" s="236"/>
      <c r="AE3804" s="233">
        <f>IF('Листы ввода'!T2654=1,'Листы на печать'!P3804,AQ3804)</f>
        <v>0</v>
      </c>
      <c r="AF3804" s="264"/>
      <c r="AG3804" s="265"/>
      <c r="AH3804" s="266"/>
      <c r="AI3804" s="26"/>
      <c r="AJ3804" s="27"/>
      <c r="AK3804" s="265"/>
      <c r="AL3804" s="265"/>
      <c r="AM3804" s="266"/>
      <c r="AN3804" s="267"/>
      <c r="AO3804" s="266"/>
      <c r="AP3804" s="301"/>
      <c r="AQ3804" s="46">
        <f t="shared" si="85"/>
        <v>0</v>
      </c>
    </row>
    <row r="3805" spans="1:43" ht="20.45" customHeight="1">
      <c r="A3805" s="314"/>
      <c r="B3805" s="233">
        <f>'Листы ввода'!B2655</f>
        <v>0</v>
      </c>
      <c r="C3805" s="234"/>
      <c r="D3805" s="235">
        <f>'Листы ввода'!C2655</f>
        <v>0</v>
      </c>
      <c r="E3805" s="236"/>
      <c r="F3805" s="237"/>
      <c r="G3805" s="235">
        <f>'Листы ввода'!D2655</f>
        <v>0</v>
      </c>
      <c r="H3805" s="236"/>
      <c r="I3805" s="237"/>
      <c r="J3805" s="26">
        <f>'Листы ввода'!E2655</f>
        <v>0</v>
      </c>
      <c r="K3805" s="27">
        <f>'Листы ввода'!F2655</f>
        <v>0</v>
      </c>
      <c r="L3805" s="69">
        <f>ROUNDUP('Листы ввода'!G2655*'Общ. данные'!$D$26,0)</f>
        <v>0</v>
      </c>
      <c r="M3805" s="67">
        <f>'Листы ввода'!H2655</f>
        <v>0</v>
      </c>
      <c r="N3805" s="28">
        <f>'Листы ввода'!I2655</f>
        <v>0</v>
      </c>
      <c r="O3805" s="68">
        <f>'Листы ввода'!J2655</f>
        <v>0</v>
      </c>
      <c r="P3805" s="69">
        <f>ROUNDUP('Листы ввода'!K2655*'Общ. данные'!$D$26,0)</f>
        <v>0</v>
      </c>
      <c r="Q3805" s="238">
        <f>ROUNDUP('Листы ввода'!L2655*'Общ. данные'!$D$26,0)</f>
        <v>0</v>
      </c>
      <c r="R3805" s="239"/>
      <c r="S3805" s="238">
        <f>ROUNDUP('Листы ввода'!M2655*'Общ. данные'!$D$26,0)</f>
        <v>0</v>
      </c>
      <c r="T3805" s="240"/>
      <c r="U3805" s="239"/>
      <c r="V3805" s="238">
        <f>ROUNDUP('Листы ввода'!N2655*'Общ. данные'!$D$26,0)</f>
        <v>0</v>
      </c>
      <c r="W3805" s="240"/>
      <c r="X3805" s="239"/>
      <c r="Y3805" s="262">
        <f>'Листы ввода'!O2655</f>
        <v>0</v>
      </c>
      <c r="Z3805" s="263"/>
      <c r="AA3805" s="26">
        <f>'Листы ввода'!P2655</f>
        <v>0</v>
      </c>
      <c r="AB3805" s="68">
        <f>'Листы ввода'!Q2655</f>
        <v>0</v>
      </c>
      <c r="AC3805" s="236">
        <f>'Листы ввода'!R2655</f>
        <v>0</v>
      </c>
      <c r="AD3805" s="236"/>
      <c r="AE3805" s="233">
        <f>IF('Листы ввода'!T2655=1,'Листы на печать'!P3805,AQ3805)</f>
        <v>0</v>
      </c>
      <c r="AF3805" s="264"/>
      <c r="AG3805" s="265"/>
      <c r="AH3805" s="266"/>
      <c r="AI3805" s="26"/>
      <c r="AJ3805" s="27"/>
      <c r="AK3805" s="265"/>
      <c r="AL3805" s="265"/>
      <c r="AM3805" s="266"/>
      <c r="AN3805" s="267"/>
      <c r="AO3805" s="266"/>
      <c r="AP3805" s="301"/>
      <c r="AQ3805" s="46">
        <f t="shared" si="85"/>
        <v>0</v>
      </c>
    </row>
    <row r="3806" spans="1:43" ht="20.45" customHeight="1">
      <c r="A3806" s="314"/>
      <c r="B3806" s="233">
        <f>'Листы ввода'!B2656</f>
        <v>0</v>
      </c>
      <c r="C3806" s="234"/>
      <c r="D3806" s="235">
        <f>'Листы ввода'!C2656</f>
        <v>0</v>
      </c>
      <c r="E3806" s="236"/>
      <c r="F3806" s="237"/>
      <c r="G3806" s="235">
        <f>'Листы ввода'!D2656</f>
        <v>0</v>
      </c>
      <c r="H3806" s="236"/>
      <c r="I3806" s="237"/>
      <c r="J3806" s="26">
        <f>'Листы ввода'!E2656</f>
        <v>0</v>
      </c>
      <c r="K3806" s="27">
        <f>'Листы ввода'!F2656</f>
        <v>0</v>
      </c>
      <c r="L3806" s="69">
        <f>ROUNDUP('Листы ввода'!G2656*'Общ. данные'!$D$26,0)</f>
        <v>0</v>
      </c>
      <c r="M3806" s="67">
        <f>'Листы ввода'!H2656</f>
        <v>0</v>
      </c>
      <c r="N3806" s="28">
        <f>'Листы ввода'!I2656</f>
        <v>0</v>
      </c>
      <c r="O3806" s="68">
        <f>'Листы ввода'!J2656</f>
        <v>0</v>
      </c>
      <c r="P3806" s="69">
        <f>ROUNDUP('Листы ввода'!K2656*'Общ. данные'!$D$26,0)</f>
        <v>0</v>
      </c>
      <c r="Q3806" s="238">
        <f>ROUNDUP('Листы ввода'!L2656*'Общ. данные'!$D$26,0)</f>
        <v>0</v>
      </c>
      <c r="R3806" s="239"/>
      <c r="S3806" s="238">
        <f>ROUNDUP('Листы ввода'!M2656*'Общ. данные'!$D$26,0)</f>
        <v>0</v>
      </c>
      <c r="T3806" s="240"/>
      <c r="U3806" s="239"/>
      <c r="V3806" s="238">
        <f>ROUNDUP('Листы ввода'!N2656*'Общ. данные'!$D$26,0)</f>
        <v>0</v>
      </c>
      <c r="W3806" s="240"/>
      <c r="X3806" s="239"/>
      <c r="Y3806" s="262">
        <f>'Листы ввода'!O2656</f>
        <v>0</v>
      </c>
      <c r="Z3806" s="263"/>
      <c r="AA3806" s="26">
        <f>'Листы ввода'!P2656</f>
        <v>0</v>
      </c>
      <c r="AB3806" s="68">
        <f>'Листы ввода'!Q2656</f>
        <v>0</v>
      </c>
      <c r="AC3806" s="236">
        <f>'Листы ввода'!R2656</f>
        <v>0</v>
      </c>
      <c r="AD3806" s="236"/>
      <c r="AE3806" s="233">
        <f>IF('Листы ввода'!T2656=1,'Листы на печать'!P3806,AQ3806)</f>
        <v>0</v>
      </c>
      <c r="AF3806" s="264"/>
      <c r="AG3806" s="265"/>
      <c r="AH3806" s="266"/>
      <c r="AI3806" s="26"/>
      <c r="AJ3806" s="27"/>
      <c r="AK3806" s="265"/>
      <c r="AL3806" s="265"/>
      <c r="AM3806" s="266"/>
      <c r="AN3806" s="267"/>
      <c r="AO3806" s="266"/>
      <c r="AP3806" s="301"/>
      <c r="AQ3806" s="46">
        <f t="shared" si="85"/>
        <v>0</v>
      </c>
    </row>
    <row r="3807" spans="1:43" ht="20.45" customHeight="1">
      <c r="A3807" s="314"/>
      <c r="B3807" s="233">
        <f>'Листы ввода'!B2657</f>
        <v>0</v>
      </c>
      <c r="C3807" s="234"/>
      <c r="D3807" s="235">
        <f>'Листы ввода'!C2657</f>
        <v>0</v>
      </c>
      <c r="E3807" s="236"/>
      <c r="F3807" s="237"/>
      <c r="G3807" s="235">
        <f>'Листы ввода'!D2657</f>
        <v>0</v>
      </c>
      <c r="H3807" s="236"/>
      <c r="I3807" s="237"/>
      <c r="J3807" s="26">
        <f>'Листы ввода'!E2657</f>
        <v>0</v>
      </c>
      <c r="K3807" s="27">
        <f>'Листы ввода'!F2657</f>
        <v>0</v>
      </c>
      <c r="L3807" s="69">
        <f>ROUNDUP('Листы ввода'!G2657*'Общ. данные'!$D$26,0)</f>
        <v>0</v>
      </c>
      <c r="M3807" s="67">
        <f>'Листы ввода'!H2657</f>
        <v>0</v>
      </c>
      <c r="N3807" s="28">
        <f>'Листы ввода'!I2657</f>
        <v>0</v>
      </c>
      <c r="O3807" s="68">
        <f>'Листы ввода'!J2657</f>
        <v>0</v>
      </c>
      <c r="P3807" s="69">
        <f>ROUNDUP('Листы ввода'!K2657*'Общ. данные'!$D$26,0)</f>
        <v>0</v>
      </c>
      <c r="Q3807" s="238">
        <f>ROUNDUP('Листы ввода'!L2657*'Общ. данные'!$D$26,0)</f>
        <v>0</v>
      </c>
      <c r="R3807" s="239"/>
      <c r="S3807" s="238">
        <f>ROUNDUP('Листы ввода'!M2657*'Общ. данные'!$D$26,0)</f>
        <v>0</v>
      </c>
      <c r="T3807" s="240"/>
      <c r="U3807" s="239"/>
      <c r="V3807" s="238">
        <f>ROUNDUP('Листы ввода'!N2657*'Общ. данные'!$D$26,0)</f>
        <v>0</v>
      </c>
      <c r="W3807" s="240"/>
      <c r="X3807" s="239"/>
      <c r="Y3807" s="262">
        <f>'Листы ввода'!O2657</f>
        <v>0</v>
      </c>
      <c r="Z3807" s="263"/>
      <c r="AA3807" s="26">
        <f>'Листы ввода'!P2657</f>
        <v>0</v>
      </c>
      <c r="AB3807" s="68">
        <f>'Листы ввода'!Q2657</f>
        <v>0</v>
      </c>
      <c r="AC3807" s="236">
        <f>'Листы ввода'!R2657</f>
        <v>0</v>
      </c>
      <c r="AD3807" s="236"/>
      <c r="AE3807" s="233">
        <f>IF('Листы ввода'!T2657=1,'Листы на печать'!P3807,AQ3807)</f>
        <v>0</v>
      </c>
      <c r="AF3807" s="264"/>
      <c r="AG3807" s="265"/>
      <c r="AH3807" s="266"/>
      <c r="AI3807" s="26"/>
      <c r="AJ3807" s="27"/>
      <c r="AK3807" s="265"/>
      <c r="AL3807" s="265"/>
      <c r="AM3807" s="266"/>
      <c r="AN3807" s="267"/>
      <c r="AO3807" s="266"/>
      <c r="AP3807" s="301"/>
      <c r="AQ3807" s="46">
        <f t="shared" si="85"/>
        <v>0</v>
      </c>
    </row>
    <row r="3808" spans="1:43" ht="20.45" customHeight="1">
      <c r="A3808" s="314"/>
      <c r="B3808" s="233">
        <f>'Листы ввода'!B2658</f>
        <v>0</v>
      </c>
      <c r="C3808" s="234"/>
      <c r="D3808" s="235">
        <f>'Листы ввода'!C2658</f>
        <v>0</v>
      </c>
      <c r="E3808" s="236"/>
      <c r="F3808" s="237"/>
      <c r="G3808" s="235">
        <f>'Листы ввода'!D2658</f>
        <v>0</v>
      </c>
      <c r="H3808" s="236"/>
      <c r="I3808" s="237"/>
      <c r="J3808" s="26">
        <f>'Листы ввода'!E2658</f>
        <v>0</v>
      </c>
      <c r="K3808" s="27">
        <f>'Листы ввода'!F2658</f>
        <v>0</v>
      </c>
      <c r="L3808" s="69">
        <f>ROUNDUP('Листы ввода'!G2658*'Общ. данные'!$D$26,0)</f>
        <v>0</v>
      </c>
      <c r="M3808" s="67">
        <f>'Листы ввода'!H2658</f>
        <v>0</v>
      </c>
      <c r="N3808" s="28">
        <f>'Листы ввода'!I2658</f>
        <v>0</v>
      </c>
      <c r="O3808" s="68">
        <f>'Листы ввода'!J2658</f>
        <v>0</v>
      </c>
      <c r="P3808" s="69">
        <f>ROUNDUP('Листы ввода'!K2658*'Общ. данные'!$D$26,0)</f>
        <v>0</v>
      </c>
      <c r="Q3808" s="238">
        <f>ROUNDUP('Листы ввода'!L2658*'Общ. данные'!$D$26,0)</f>
        <v>0</v>
      </c>
      <c r="R3808" s="239"/>
      <c r="S3808" s="238">
        <f>ROUNDUP('Листы ввода'!M2658*'Общ. данные'!$D$26,0)</f>
        <v>0</v>
      </c>
      <c r="T3808" s="240"/>
      <c r="U3808" s="239"/>
      <c r="V3808" s="238">
        <f>ROUNDUP('Листы ввода'!N2658*'Общ. данные'!$D$26,0)</f>
        <v>0</v>
      </c>
      <c r="W3808" s="240"/>
      <c r="X3808" s="239"/>
      <c r="Y3808" s="262">
        <f>'Листы ввода'!O2658</f>
        <v>0</v>
      </c>
      <c r="Z3808" s="263"/>
      <c r="AA3808" s="26">
        <f>'Листы ввода'!P2658</f>
        <v>0</v>
      </c>
      <c r="AB3808" s="68">
        <f>'Листы ввода'!Q2658</f>
        <v>0</v>
      </c>
      <c r="AC3808" s="236">
        <f>'Листы ввода'!R2658</f>
        <v>0</v>
      </c>
      <c r="AD3808" s="236"/>
      <c r="AE3808" s="233">
        <f>IF('Листы ввода'!T2658=1,'Листы на печать'!P3808,AQ3808)</f>
        <v>0</v>
      </c>
      <c r="AF3808" s="264"/>
      <c r="AG3808" s="265"/>
      <c r="AH3808" s="266"/>
      <c r="AI3808" s="26"/>
      <c r="AJ3808" s="27"/>
      <c r="AK3808" s="265"/>
      <c r="AL3808" s="265"/>
      <c r="AM3808" s="266"/>
      <c r="AN3808" s="267"/>
      <c r="AO3808" s="266"/>
      <c r="AP3808" s="301"/>
      <c r="AQ3808" s="46">
        <f t="shared" si="85"/>
        <v>0</v>
      </c>
    </row>
    <row r="3809" spans="1:43" ht="20.45" customHeight="1">
      <c r="A3809" s="314"/>
      <c r="B3809" s="233">
        <f>'Листы ввода'!B2659</f>
        <v>0</v>
      </c>
      <c r="C3809" s="234"/>
      <c r="D3809" s="235">
        <f>'Листы ввода'!C2659</f>
        <v>0</v>
      </c>
      <c r="E3809" s="236"/>
      <c r="F3809" s="237"/>
      <c r="G3809" s="235">
        <f>'Листы ввода'!D2659</f>
        <v>0</v>
      </c>
      <c r="H3809" s="236"/>
      <c r="I3809" s="237"/>
      <c r="J3809" s="26">
        <f>'Листы ввода'!E2659</f>
        <v>0</v>
      </c>
      <c r="K3809" s="27">
        <f>'Листы ввода'!F2659</f>
        <v>0</v>
      </c>
      <c r="L3809" s="69">
        <f>ROUNDUP('Листы ввода'!G2659*'Общ. данные'!$D$26,0)</f>
        <v>0</v>
      </c>
      <c r="M3809" s="67">
        <f>'Листы ввода'!H2659</f>
        <v>0</v>
      </c>
      <c r="N3809" s="28">
        <f>'Листы ввода'!I2659</f>
        <v>0</v>
      </c>
      <c r="O3809" s="68">
        <f>'Листы ввода'!J2659</f>
        <v>0</v>
      </c>
      <c r="P3809" s="69">
        <f>ROUNDUP('Листы ввода'!K2659*'Общ. данные'!$D$26,0)</f>
        <v>0</v>
      </c>
      <c r="Q3809" s="238">
        <f>ROUNDUP('Листы ввода'!L2659*'Общ. данные'!$D$26,0)</f>
        <v>0</v>
      </c>
      <c r="R3809" s="239"/>
      <c r="S3809" s="238">
        <f>ROUNDUP('Листы ввода'!M2659*'Общ. данные'!$D$26,0)</f>
        <v>0</v>
      </c>
      <c r="T3809" s="240"/>
      <c r="U3809" s="239"/>
      <c r="V3809" s="238">
        <f>ROUNDUP('Листы ввода'!N2659*'Общ. данные'!$D$26,0)</f>
        <v>0</v>
      </c>
      <c r="W3809" s="240"/>
      <c r="X3809" s="239"/>
      <c r="Y3809" s="262">
        <f>'Листы ввода'!O2659</f>
        <v>0</v>
      </c>
      <c r="Z3809" s="263"/>
      <c r="AA3809" s="26">
        <f>'Листы ввода'!P2659</f>
        <v>0</v>
      </c>
      <c r="AB3809" s="68">
        <f>'Листы ввода'!Q2659</f>
        <v>0</v>
      </c>
      <c r="AC3809" s="236">
        <f>'Листы ввода'!R2659</f>
        <v>0</v>
      </c>
      <c r="AD3809" s="236"/>
      <c r="AE3809" s="233">
        <f>IF('Листы ввода'!T2659=1,'Листы на печать'!P3809,AQ3809)</f>
        <v>0</v>
      </c>
      <c r="AF3809" s="264"/>
      <c r="AG3809" s="265"/>
      <c r="AH3809" s="266"/>
      <c r="AI3809" s="26"/>
      <c r="AJ3809" s="27"/>
      <c r="AK3809" s="265"/>
      <c r="AL3809" s="265"/>
      <c r="AM3809" s="266"/>
      <c r="AN3809" s="267"/>
      <c r="AO3809" s="266"/>
      <c r="AP3809" s="301"/>
      <c r="AQ3809" s="46">
        <f t="shared" si="85"/>
        <v>0</v>
      </c>
    </row>
    <row r="3810" spans="1:43" ht="20.45" customHeight="1">
      <c r="A3810" s="314"/>
      <c r="B3810" s="233">
        <f>'Листы ввода'!B2660</f>
        <v>0</v>
      </c>
      <c r="C3810" s="234"/>
      <c r="D3810" s="235">
        <f>'Листы ввода'!C2660</f>
        <v>0</v>
      </c>
      <c r="E3810" s="236"/>
      <c r="F3810" s="237"/>
      <c r="G3810" s="235">
        <f>'Листы ввода'!D2660</f>
        <v>0</v>
      </c>
      <c r="H3810" s="236"/>
      <c r="I3810" s="237"/>
      <c r="J3810" s="26">
        <f>'Листы ввода'!E2660</f>
        <v>0</v>
      </c>
      <c r="K3810" s="27">
        <f>'Листы ввода'!F2660</f>
        <v>0</v>
      </c>
      <c r="L3810" s="69">
        <f>ROUNDUP('Листы ввода'!G2660*'Общ. данные'!$D$26,0)</f>
        <v>0</v>
      </c>
      <c r="M3810" s="67">
        <f>'Листы ввода'!H2660</f>
        <v>0</v>
      </c>
      <c r="N3810" s="28">
        <f>'Листы ввода'!I2660</f>
        <v>0</v>
      </c>
      <c r="O3810" s="68">
        <f>'Листы ввода'!J2660</f>
        <v>0</v>
      </c>
      <c r="P3810" s="69">
        <f>ROUNDUP('Листы ввода'!K2660*'Общ. данные'!$D$26,0)</f>
        <v>0</v>
      </c>
      <c r="Q3810" s="238">
        <f>ROUNDUP('Листы ввода'!L2660*'Общ. данные'!$D$26,0)</f>
        <v>0</v>
      </c>
      <c r="R3810" s="239"/>
      <c r="S3810" s="238">
        <f>ROUNDUP('Листы ввода'!M2660*'Общ. данные'!$D$26,0)</f>
        <v>0</v>
      </c>
      <c r="T3810" s="240"/>
      <c r="U3810" s="239"/>
      <c r="V3810" s="238">
        <f>ROUNDUP('Листы ввода'!N2660*'Общ. данные'!$D$26,0)</f>
        <v>0</v>
      </c>
      <c r="W3810" s="240"/>
      <c r="X3810" s="239"/>
      <c r="Y3810" s="262">
        <f>'Листы ввода'!O2660</f>
        <v>0</v>
      </c>
      <c r="Z3810" s="263"/>
      <c r="AA3810" s="26">
        <f>'Листы ввода'!P2660</f>
        <v>0</v>
      </c>
      <c r="AB3810" s="68">
        <f>'Листы ввода'!Q2660</f>
        <v>0</v>
      </c>
      <c r="AC3810" s="236">
        <f>'Листы ввода'!R2660</f>
        <v>0</v>
      </c>
      <c r="AD3810" s="236"/>
      <c r="AE3810" s="233">
        <f>IF('Листы ввода'!T2660=1,'Листы на печать'!P3810,AQ3810)</f>
        <v>0</v>
      </c>
      <c r="AF3810" s="264"/>
      <c r="AG3810" s="265"/>
      <c r="AH3810" s="266"/>
      <c r="AI3810" s="26"/>
      <c r="AJ3810" s="27"/>
      <c r="AK3810" s="265"/>
      <c r="AL3810" s="265"/>
      <c r="AM3810" s="266"/>
      <c r="AN3810" s="267"/>
      <c r="AO3810" s="266"/>
      <c r="AP3810" s="301"/>
      <c r="AQ3810" s="46">
        <f t="shared" si="85"/>
        <v>0</v>
      </c>
    </row>
    <row r="3811" spans="1:43" ht="20.45" customHeight="1">
      <c r="A3811" s="314"/>
      <c r="B3811" s="233">
        <f>'Листы ввода'!B2661</f>
        <v>0</v>
      </c>
      <c r="C3811" s="234"/>
      <c r="D3811" s="235">
        <f>'Листы ввода'!C2661</f>
        <v>0</v>
      </c>
      <c r="E3811" s="236"/>
      <c r="F3811" s="237"/>
      <c r="G3811" s="235">
        <f>'Листы ввода'!D2661</f>
        <v>0</v>
      </c>
      <c r="H3811" s="236"/>
      <c r="I3811" s="237"/>
      <c r="J3811" s="26">
        <f>'Листы ввода'!E2661</f>
        <v>0</v>
      </c>
      <c r="K3811" s="27">
        <f>'Листы ввода'!F2661</f>
        <v>0</v>
      </c>
      <c r="L3811" s="69">
        <f>ROUNDUP('Листы ввода'!G2661*'Общ. данные'!$D$26,0)</f>
        <v>0</v>
      </c>
      <c r="M3811" s="67">
        <f>'Листы ввода'!H2661</f>
        <v>0</v>
      </c>
      <c r="N3811" s="28">
        <f>'Листы ввода'!I2661</f>
        <v>0</v>
      </c>
      <c r="O3811" s="68">
        <f>'Листы ввода'!J2661</f>
        <v>0</v>
      </c>
      <c r="P3811" s="69">
        <f>ROUNDUP('Листы ввода'!K2661*'Общ. данные'!$D$26,0)</f>
        <v>0</v>
      </c>
      <c r="Q3811" s="238">
        <f>ROUNDUP('Листы ввода'!L2661*'Общ. данные'!$D$26,0)</f>
        <v>0</v>
      </c>
      <c r="R3811" s="239"/>
      <c r="S3811" s="238">
        <f>ROUNDUP('Листы ввода'!M2661*'Общ. данные'!$D$26,0)</f>
        <v>0</v>
      </c>
      <c r="T3811" s="240"/>
      <c r="U3811" s="239"/>
      <c r="V3811" s="238">
        <f>ROUNDUP('Листы ввода'!N2661*'Общ. данные'!$D$26,0)</f>
        <v>0</v>
      </c>
      <c r="W3811" s="240"/>
      <c r="X3811" s="239"/>
      <c r="Y3811" s="262">
        <f>'Листы ввода'!O2661</f>
        <v>0</v>
      </c>
      <c r="Z3811" s="263"/>
      <c r="AA3811" s="26">
        <f>'Листы ввода'!P2661</f>
        <v>0</v>
      </c>
      <c r="AB3811" s="68">
        <f>'Листы ввода'!Q2661</f>
        <v>0</v>
      </c>
      <c r="AC3811" s="236">
        <f>'Листы ввода'!R2661</f>
        <v>0</v>
      </c>
      <c r="AD3811" s="236"/>
      <c r="AE3811" s="233">
        <f>IF('Листы ввода'!T2661=1,'Листы на печать'!P3811,AQ3811)</f>
        <v>0</v>
      </c>
      <c r="AF3811" s="264"/>
      <c r="AG3811" s="265"/>
      <c r="AH3811" s="266"/>
      <c r="AI3811" s="26"/>
      <c r="AJ3811" s="27"/>
      <c r="AK3811" s="265"/>
      <c r="AL3811" s="265"/>
      <c r="AM3811" s="266"/>
      <c r="AN3811" s="267"/>
      <c r="AO3811" s="266"/>
      <c r="AP3811" s="301"/>
      <c r="AQ3811" s="46">
        <f t="shared" si="85"/>
        <v>0</v>
      </c>
    </row>
    <row r="3812" spans="1:43" ht="20.45" customHeight="1">
      <c r="A3812" s="314"/>
      <c r="B3812" s="233">
        <f>'Листы ввода'!B2662</f>
        <v>0</v>
      </c>
      <c r="C3812" s="234"/>
      <c r="D3812" s="235">
        <f>'Листы ввода'!C2662</f>
        <v>0</v>
      </c>
      <c r="E3812" s="236"/>
      <c r="F3812" s="237"/>
      <c r="G3812" s="235">
        <f>'Листы ввода'!D2662</f>
        <v>0</v>
      </c>
      <c r="H3812" s="236"/>
      <c r="I3812" s="237"/>
      <c r="J3812" s="26">
        <f>'Листы ввода'!E2662</f>
        <v>0</v>
      </c>
      <c r="K3812" s="27">
        <f>'Листы ввода'!F2662</f>
        <v>0</v>
      </c>
      <c r="L3812" s="69">
        <f>ROUNDUP('Листы ввода'!G2662*'Общ. данные'!$D$26,0)</f>
        <v>0</v>
      </c>
      <c r="M3812" s="67">
        <f>'Листы ввода'!H2662</f>
        <v>0</v>
      </c>
      <c r="N3812" s="28">
        <f>'Листы ввода'!I2662</f>
        <v>0</v>
      </c>
      <c r="O3812" s="68">
        <f>'Листы ввода'!J2662</f>
        <v>0</v>
      </c>
      <c r="P3812" s="69">
        <f>ROUNDUP('Листы ввода'!K2662*'Общ. данные'!$D$26,0)</f>
        <v>0</v>
      </c>
      <c r="Q3812" s="238">
        <f>ROUNDUP('Листы ввода'!L2662*'Общ. данные'!$D$26,0)</f>
        <v>0</v>
      </c>
      <c r="R3812" s="239"/>
      <c r="S3812" s="238">
        <f>ROUNDUP('Листы ввода'!M2662*'Общ. данные'!$D$26,0)</f>
        <v>0</v>
      </c>
      <c r="T3812" s="240"/>
      <c r="U3812" s="239"/>
      <c r="V3812" s="238">
        <f>ROUNDUP('Листы ввода'!N2662*'Общ. данные'!$D$26,0)</f>
        <v>0</v>
      </c>
      <c r="W3812" s="240"/>
      <c r="X3812" s="239"/>
      <c r="Y3812" s="262">
        <f>'Листы ввода'!O2662</f>
        <v>0</v>
      </c>
      <c r="Z3812" s="263"/>
      <c r="AA3812" s="26">
        <f>'Листы ввода'!P2662</f>
        <v>0</v>
      </c>
      <c r="AB3812" s="68">
        <f>'Листы ввода'!Q2662</f>
        <v>0</v>
      </c>
      <c r="AC3812" s="236">
        <f>'Листы ввода'!R2662</f>
        <v>0</v>
      </c>
      <c r="AD3812" s="236"/>
      <c r="AE3812" s="233">
        <f>IF('Листы ввода'!T2662=1,'Листы на печать'!P3812,AQ3812)</f>
        <v>0</v>
      </c>
      <c r="AF3812" s="264"/>
      <c r="AG3812" s="265"/>
      <c r="AH3812" s="266"/>
      <c r="AI3812" s="26"/>
      <c r="AJ3812" s="27"/>
      <c r="AK3812" s="265"/>
      <c r="AL3812" s="265"/>
      <c r="AM3812" s="266"/>
      <c r="AN3812" s="267"/>
      <c r="AO3812" s="266"/>
      <c r="AP3812" s="301"/>
      <c r="AQ3812" s="46">
        <f t="shared" si="85"/>
        <v>0</v>
      </c>
    </row>
    <row r="3813" spans="1:43" ht="20.45" customHeight="1">
      <c r="A3813" s="314"/>
      <c r="B3813" s="233">
        <f>'Листы ввода'!B2663</f>
        <v>0</v>
      </c>
      <c r="C3813" s="234"/>
      <c r="D3813" s="235">
        <f>'Листы ввода'!C2663</f>
        <v>0</v>
      </c>
      <c r="E3813" s="236"/>
      <c r="F3813" s="237"/>
      <c r="G3813" s="235">
        <f>'Листы ввода'!D2663</f>
        <v>0</v>
      </c>
      <c r="H3813" s="236"/>
      <c r="I3813" s="237"/>
      <c r="J3813" s="26">
        <f>'Листы ввода'!E2663</f>
        <v>0</v>
      </c>
      <c r="K3813" s="27">
        <f>'Листы ввода'!F2663</f>
        <v>0</v>
      </c>
      <c r="L3813" s="69">
        <f>ROUNDUP('Листы ввода'!G2663*'Общ. данные'!$D$26,0)</f>
        <v>0</v>
      </c>
      <c r="M3813" s="67">
        <f>'Листы ввода'!H2663</f>
        <v>0</v>
      </c>
      <c r="N3813" s="28">
        <f>'Листы ввода'!I2663</f>
        <v>0</v>
      </c>
      <c r="O3813" s="68">
        <f>'Листы ввода'!J2663</f>
        <v>0</v>
      </c>
      <c r="P3813" s="69">
        <f>ROUNDUP('Листы ввода'!K2663*'Общ. данные'!$D$26,0)</f>
        <v>0</v>
      </c>
      <c r="Q3813" s="238">
        <f>ROUNDUP('Листы ввода'!L2663*'Общ. данные'!$D$26,0)</f>
        <v>0</v>
      </c>
      <c r="R3813" s="239"/>
      <c r="S3813" s="238">
        <f>ROUNDUP('Листы ввода'!M2663*'Общ. данные'!$D$26,0)</f>
        <v>0</v>
      </c>
      <c r="T3813" s="240"/>
      <c r="U3813" s="239"/>
      <c r="V3813" s="238">
        <f>ROUNDUP('Листы ввода'!N2663*'Общ. данные'!$D$26,0)</f>
        <v>0</v>
      </c>
      <c r="W3813" s="240"/>
      <c r="X3813" s="239"/>
      <c r="Y3813" s="262">
        <f>'Листы ввода'!O2663</f>
        <v>0</v>
      </c>
      <c r="Z3813" s="263"/>
      <c r="AA3813" s="26">
        <f>'Листы ввода'!P2663</f>
        <v>0</v>
      </c>
      <c r="AB3813" s="68">
        <f>'Листы ввода'!Q2663</f>
        <v>0</v>
      </c>
      <c r="AC3813" s="236">
        <f>'Листы ввода'!R2663</f>
        <v>0</v>
      </c>
      <c r="AD3813" s="236"/>
      <c r="AE3813" s="233">
        <f>IF('Листы ввода'!T2663=1,'Листы на печать'!P3813,AQ3813)</f>
        <v>0</v>
      </c>
      <c r="AF3813" s="264"/>
      <c r="AG3813" s="265"/>
      <c r="AH3813" s="266"/>
      <c r="AI3813" s="26"/>
      <c r="AJ3813" s="27"/>
      <c r="AK3813" s="265"/>
      <c r="AL3813" s="265"/>
      <c r="AM3813" s="266"/>
      <c r="AN3813" s="267"/>
      <c r="AO3813" s="266"/>
      <c r="AP3813" s="301"/>
      <c r="AQ3813" s="46">
        <f t="shared" si="85"/>
        <v>0</v>
      </c>
    </row>
    <row r="3814" spans="1:43" ht="20.45" customHeight="1">
      <c r="A3814" s="314"/>
      <c r="B3814" s="233">
        <f>'Листы ввода'!B2664</f>
        <v>0</v>
      </c>
      <c r="C3814" s="234"/>
      <c r="D3814" s="235">
        <f>'Листы ввода'!C2664</f>
        <v>0</v>
      </c>
      <c r="E3814" s="236"/>
      <c r="F3814" s="237"/>
      <c r="G3814" s="235">
        <f>'Листы ввода'!D2664</f>
        <v>0</v>
      </c>
      <c r="H3814" s="236"/>
      <c r="I3814" s="237"/>
      <c r="J3814" s="26">
        <f>'Листы ввода'!E2664</f>
        <v>0</v>
      </c>
      <c r="K3814" s="27">
        <f>'Листы ввода'!F2664</f>
        <v>0</v>
      </c>
      <c r="L3814" s="69">
        <f>ROUNDUP('Листы ввода'!G2664*'Общ. данные'!$D$26,0)</f>
        <v>0</v>
      </c>
      <c r="M3814" s="67">
        <f>'Листы ввода'!H2664</f>
        <v>0</v>
      </c>
      <c r="N3814" s="28">
        <f>'Листы ввода'!I2664</f>
        <v>0</v>
      </c>
      <c r="O3814" s="68">
        <f>'Листы ввода'!J2664</f>
        <v>0</v>
      </c>
      <c r="P3814" s="69">
        <f>ROUNDUP('Листы ввода'!K2664*'Общ. данные'!$D$26,0)</f>
        <v>0</v>
      </c>
      <c r="Q3814" s="238">
        <f>ROUNDUP('Листы ввода'!L2664*'Общ. данные'!$D$26,0)</f>
        <v>0</v>
      </c>
      <c r="R3814" s="239"/>
      <c r="S3814" s="238">
        <f>ROUNDUP('Листы ввода'!M2664*'Общ. данные'!$D$26,0)</f>
        <v>0</v>
      </c>
      <c r="T3814" s="240"/>
      <c r="U3814" s="239"/>
      <c r="V3814" s="238">
        <f>ROUNDUP('Листы ввода'!N2664*'Общ. данные'!$D$26,0)</f>
        <v>0</v>
      </c>
      <c r="W3814" s="240"/>
      <c r="X3814" s="239"/>
      <c r="Y3814" s="262">
        <f>'Листы ввода'!O2664</f>
        <v>0</v>
      </c>
      <c r="Z3814" s="263"/>
      <c r="AA3814" s="26">
        <f>'Листы ввода'!P2664</f>
        <v>0</v>
      </c>
      <c r="AB3814" s="68">
        <f>'Листы ввода'!Q2664</f>
        <v>0</v>
      </c>
      <c r="AC3814" s="236">
        <f>'Листы ввода'!R2664</f>
        <v>0</v>
      </c>
      <c r="AD3814" s="236"/>
      <c r="AE3814" s="233">
        <f>IF('Листы ввода'!T2664=1,'Листы на печать'!P3814,AQ3814)</f>
        <v>0</v>
      </c>
      <c r="AF3814" s="264"/>
      <c r="AG3814" s="265"/>
      <c r="AH3814" s="266"/>
      <c r="AI3814" s="26"/>
      <c r="AJ3814" s="27"/>
      <c r="AK3814" s="265"/>
      <c r="AL3814" s="265"/>
      <c r="AM3814" s="266"/>
      <c r="AN3814" s="267"/>
      <c r="AO3814" s="266"/>
      <c r="AP3814" s="301"/>
      <c r="AQ3814" s="46">
        <f t="shared" si="85"/>
        <v>0</v>
      </c>
    </row>
    <row r="3815" spans="1:43" ht="20.45" customHeight="1">
      <c r="A3815" s="314"/>
      <c r="B3815" s="233">
        <f>'Листы ввода'!B2665</f>
        <v>0</v>
      </c>
      <c r="C3815" s="234"/>
      <c r="D3815" s="235">
        <f>'Листы ввода'!C2665</f>
        <v>0</v>
      </c>
      <c r="E3815" s="236"/>
      <c r="F3815" s="237"/>
      <c r="G3815" s="235">
        <f>'Листы ввода'!D2665</f>
        <v>0</v>
      </c>
      <c r="H3815" s="236"/>
      <c r="I3815" s="237"/>
      <c r="J3815" s="26">
        <f>'Листы ввода'!E2665</f>
        <v>0</v>
      </c>
      <c r="K3815" s="27">
        <f>'Листы ввода'!F2665</f>
        <v>0</v>
      </c>
      <c r="L3815" s="69">
        <f>ROUNDUP('Листы ввода'!G2665*'Общ. данные'!$D$26,0)</f>
        <v>0</v>
      </c>
      <c r="M3815" s="67">
        <f>'Листы ввода'!H2665</f>
        <v>0</v>
      </c>
      <c r="N3815" s="28">
        <f>'Листы ввода'!I2665</f>
        <v>0</v>
      </c>
      <c r="O3815" s="68">
        <f>'Листы ввода'!J2665</f>
        <v>0</v>
      </c>
      <c r="P3815" s="69">
        <f>ROUNDUP('Листы ввода'!K2665*'Общ. данные'!$D$26,0)</f>
        <v>0</v>
      </c>
      <c r="Q3815" s="238">
        <f>ROUNDUP('Листы ввода'!L2665*'Общ. данные'!$D$26,0)</f>
        <v>0</v>
      </c>
      <c r="R3815" s="239"/>
      <c r="S3815" s="238">
        <f>ROUNDUP('Листы ввода'!M2665*'Общ. данные'!$D$26,0)</f>
        <v>0</v>
      </c>
      <c r="T3815" s="240"/>
      <c r="U3815" s="239"/>
      <c r="V3815" s="238">
        <f>ROUNDUP('Листы ввода'!N2665*'Общ. данные'!$D$26,0)</f>
        <v>0</v>
      </c>
      <c r="W3815" s="240"/>
      <c r="X3815" s="239"/>
      <c r="Y3815" s="262">
        <f>'Листы ввода'!O2665</f>
        <v>0</v>
      </c>
      <c r="Z3815" s="263"/>
      <c r="AA3815" s="26">
        <f>'Листы ввода'!P2665</f>
        <v>0</v>
      </c>
      <c r="AB3815" s="68">
        <f>'Листы ввода'!Q2665</f>
        <v>0</v>
      </c>
      <c r="AC3815" s="236">
        <f>'Листы ввода'!R2665</f>
        <v>0</v>
      </c>
      <c r="AD3815" s="236"/>
      <c r="AE3815" s="233">
        <f>IF('Листы ввода'!T2665=1,'Листы на печать'!P3815,AQ3815)</f>
        <v>0</v>
      </c>
      <c r="AF3815" s="264"/>
      <c r="AG3815" s="265"/>
      <c r="AH3815" s="266"/>
      <c r="AI3815" s="26"/>
      <c r="AJ3815" s="27"/>
      <c r="AK3815" s="265"/>
      <c r="AL3815" s="265"/>
      <c r="AM3815" s="266"/>
      <c r="AN3815" s="267"/>
      <c r="AO3815" s="266"/>
      <c r="AP3815" s="301"/>
      <c r="AQ3815" s="46">
        <f t="shared" si="85"/>
        <v>0</v>
      </c>
    </row>
    <row r="3816" spans="1:43" ht="20.45" customHeight="1">
      <c r="A3816" s="314"/>
      <c r="B3816" s="233">
        <f>'Листы ввода'!B2666</f>
        <v>0</v>
      </c>
      <c r="C3816" s="234"/>
      <c r="D3816" s="235">
        <f>'Листы ввода'!C2666</f>
        <v>0</v>
      </c>
      <c r="E3816" s="236"/>
      <c r="F3816" s="237"/>
      <c r="G3816" s="235">
        <f>'Листы ввода'!D2666</f>
        <v>0</v>
      </c>
      <c r="H3816" s="236"/>
      <c r="I3816" s="237"/>
      <c r="J3816" s="26">
        <f>'Листы ввода'!E2666</f>
        <v>0</v>
      </c>
      <c r="K3816" s="27">
        <f>'Листы ввода'!F2666</f>
        <v>0</v>
      </c>
      <c r="L3816" s="69">
        <f>ROUNDUP('Листы ввода'!G2666*'Общ. данные'!$D$26,0)</f>
        <v>0</v>
      </c>
      <c r="M3816" s="67">
        <f>'Листы ввода'!H2666</f>
        <v>0</v>
      </c>
      <c r="N3816" s="28">
        <f>'Листы ввода'!I2666</f>
        <v>0</v>
      </c>
      <c r="O3816" s="68">
        <f>'Листы ввода'!J2666</f>
        <v>0</v>
      </c>
      <c r="P3816" s="69">
        <f>ROUNDUP('Листы ввода'!K2666*'Общ. данные'!$D$26,0)</f>
        <v>0</v>
      </c>
      <c r="Q3816" s="238">
        <f>ROUNDUP('Листы ввода'!L2666*'Общ. данные'!$D$26,0)</f>
        <v>0</v>
      </c>
      <c r="R3816" s="239"/>
      <c r="S3816" s="238">
        <f>ROUNDUP('Листы ввода'!M2666*'Общ. данные'!$D$26,0)</f>
        <v>0</v>
      </c>
      <c r="T3816" s="240"/>
      <c r="U3816" s="239"/>
      <c r="V3816" s="238">
        <f>ROUNDUP('Листы ввода'!N2666*'Общ. данные'!$D$26,0)</f>
        <v>0</v>
      </c>
      <c r="W3816" s="240"/>
      <c r="X3816" s="239"/>
      <c r="Y3816" s="262">
        <f>'Листы ввода'!O2666</f>
        <v>0</v>
      </c>
      <c r="Z3816" s="263"/>
      <c r="AA3816" s="26">
        <f>'Листы ввода'!P2666</f>
        <v>0</v>
      </c>
      <c r="AB3816" s="68">
        <f>'Листы ввода'!Q2666</f>
        <v>0</v>
      </c>
      <c r="AC3816" s="236">
        <f>'Листы ввода'!R2666</f>
        <v>0</v>
      </c>
      <c r="AD3816" s="236"/>
      <c r="AE3816" s="233">
        <f>IF('Листы ввода'!T2666=1,'Листы на печать'!P3816,AQ3816)</f>
        <v>0</v>
      </c>
      <c r="AF3816" s="264"/>
      <c r="AG3816" s="265"/>
      <c r="AH3816" s="266"/>
      <c r="AI3816" s="26"/>
      <c r="AJ3816" s="27"/>
      <c r="AK3816" s="265"/>
      <c r="AL3816" s="265"/>
      <c r="AM3816" s="266"/>
      <c r="AN3816" s="267"/>
      <c r="AO3816" s="266"/>
      <c r="AP3816" s="301"/>
      <c r="AQ3816" s="46">
        <f t="shared" si="85"/>
        <v>0</v>
      </c>
    </row>
    <row r="3817" spans="1:43" ht="20.45" customHeight="1">
      <c r="A3817" s="314"/>
      <c r="B3817" s="233">
        <f>'Листы ввода'!B2667</f>
        <v>0</v>
      </c>
      <c r="C3817" s="234"/>
      <c r="D3817" s="235">
        <f>'Листы ввода'!C2667</f>
        <v>0</v>
      </c>
      <c r="E3817" s="236"/>
      <c r="F3817" s="237"/>
      <c r="G3817" s="235">
        <f>'Листы ввода'!D2667</f>
        <v>0</v>
      </c>
      <c r="H3817" s="236"/>
      <c r="I3817" s="237"/>
      <c r="J3817" s="26">
        <f>'Листы ввода'!E2667</f>
        <v>0</v>
      </c>
      <c r="K3817" s="27">
        <f>'Листы ввода'!F2667</f>
        <v>0</v>
      </c>
      <c r="L3817" s="69">
        <f>ROUNDUP('Листы ввода'!G2667*'Общ. данные'!$D$26,0)</f>
        <v>0</v>
      </c>
      <c r="M3817" s="67">
        <f>'Листы ввода'!H2667</f>
        <v>0</v>
      </c>
      <c r="N3817" s="28">
        <f>'Листы ввода'!I2667</f>
        <v>0</v>
      </c>
      <c r="O3817" s="68">
        <f>'Листы ввода'!J2667</f>
        <v>0</v>
      </c>
      <c r="P3817" s="69">
        <f>ROUNDUP('Листы ввода'!K2667*'Общ. данные'!$D$26,0)</f>
        <v>0</v>
      </c>
      <c r="Q3817" s="238">
        <f>ROUNDUP('Листы ввода'!L2667*'Общ. данные'!$D$26,0)</f>
        <v>0</v>
      </c>
      <c r="R3817" s="239"/>
      <c r="S3817" s="238">
        <f>ROUNDUP('Листы ввода'!M2667*'Общ. данные'!$D$26,0)</f>
        <v>0</v>
      </c>
      <c r="T3817" s="240"/>
      <c r="U3817" s="239"/>
      <c r="V3817" s="238">
        <f>ROUNDUP('Листы ввода'!N2667*'Общ. данные'!$D$26,0)</f>
        <v>0</v>
      </c>
      <c r="W3817" s="240"/>
      <c r="X3817" s="239"/>
      <c r="Y3817" s="262">
        <f>'Листы ввода'!O2667</f>
        <v>0</v>
      </c>
      <c r="Z3817" s="263"/>
      <c r="AA3817" s="26">
        <f>'Листы ввода'!P2667</f>
        <v>0</v>
      </c>
      <c r="AB3817" s="68">
        <f>'Листы ввода'!Q2667</f>
        <v>0</v>
      </c>
      <c r="AC3817" s="236">
        <f>'Листы ввода'!R2667</f>
        <v>0</v>
      </c>
      <c r="AD3817" s="236"/>
      <c r="AE3817" s="233">
        <f>IF('Листы ввода'!T2667=1,'Листы на печать'!P3817,AQ3817)</f>
        <v>0</v>
      </c>
      <c r="AF3817" s="264"/>
      <c r="AG3817" s="265"/>
      <c r="AH3817" s="266"/>
      <c r="AI3817" s="26"/>
      <c r="AJ3817" s="27"/>
      <c r="AK3817" s="265"/>
      <c r="AL3817" s="265"/>
      <c r="AM3817" s="266"/>
      <c r="AN3817" s="267"/>
      <c r="AO3817" s="266"/>
      <c r="AP3817" s="301"/>
      <c r="AQ3817" s="46">
        <f t="shared" si="85"/>
        <v>0</v>
      </c>
    </row>
    <row r="3818" spans="1:43" ht="20.45" customHeight="1">
      <c r="A3818" s="314"/>
      <c r="B3818" s="233">
        <f>'Листы ввода'!B2668</f>
        <v>0</v>
      </c>
      <c r="C3818" s="234"/>
      <c r="D3818" s="235">
        <f>'Листы ввода'!C2668</f>
        <v>0</v>
      </c>
      <c r="E3818" s="236"/>
      <c r="F3818" s="237"/>
      <c r="G3818" s="235">
        <f>'Листы ввода'!D2668</f>
        <v>0</v>
      </c>
      <c r="H3818" s="236"/>
      <c r="I3818" s="237"/>
      <c r="J3818" s="26">
        <f>'Листы ввода'!E2668</f>
        <v>0</v>
      </c>
      <c r="K3818" s="27">
        <f>'Листы ввода'!F2668</f>
        <v>0</v>
      </c>
      <c r="L3818" s="69">
        <f>ROUNDUP('Листы ввода'!G2668*'Общ. данные'!$D$26,0)</f>
        <v>0</v>
      </c>
      <c r="M3818" s="67">
        <f>'Листы ввода'!H2668</f>
        <v>0</v>
      </c>
      <c r="N3818" s="28">
        <f>'Листы ввода'!I2668</f>
        <v>0</v>
      </c>
      <c r="O3818" s="68">
        <f>'Листы ввода'!J2668</f>
        <v>0</v>
      </c>
      <c r="P3818" s="69">
        <f>ROUNDUP('Листы ввода'!K2668*'Общ. данные'!$D$26,0)</f>
        <v>0</v>
      </c>
      <c r="Q3818" s="238">
        <f>ROUNDUP('Листы ввода'!L2668*'Общ. данные'!$D$26,0)</f>
        <v>0</v>
      </c>
      <c r="R3818" s="239"/>
      <c r="S3818" s="238">
        <f>ROUNDUP('Листы ввода'!M2668*'Общ. данные'!$D$26,0)</f>
        <v>0</v>
      </c>
      <c r="T3818" s="240"/>
      <c r="U3818" s="239"/>
      <c r="V3818" s="238">
        <f>ROUNDUP('Листы ввода'!N2668*'Общ. данные'!$D$26,0)</f>
        <v>0</v>
      </c>
      <c r="W3818" s="240"/>
      <c r="X3818" s="239"/>
      <c r="Y3818" s="262">
        <f>'Листы ввода'!O2668</f>
        <v>0</v>
      </c>
      <c r="Z3818" s="263"/>
      <c r="AA3818" s="26">
        <f>'Листы ввода'!P2668</f>
        <v>0</v>
      </c>
      <c r="AB3818" s="68">
        <f>'Листы ввода'!Q2668</f>
        <v>0</v>
      </c>
      <c r="AC3818" s="236">
        <f>'Листы ввода'!R2668</f>
        <v>0</v>
      </c>
      <c r="AD3818" s="236"/>
      <c r="AE3818" s="233">
        <f>IF('Листы ввода'!T2668=1,'Листы на печать'!P3818,AQ3818)</f>
        <v>0</v>
      </c>
      <c r="AF3818" s="264"/>
      <c r="AG3818" s="265"/>
      <c r="AH3818" s="266"/>
      <c r="AI3818" s="31"/>
      <c r="AJ3818" s="32"/>
      <c r="AK3818" s="265"/>
      <c r="AL3818" s="265"/>
      <c r="AM3818" s="266"/>
      <c r="AN3818" s="267"/>
      <c r="AO3818" s="266"/>
      <c r="AP3818" s="301"/>
      <c r="AQ3818" s="46">
        <f t="shared" si="85"/>
        <v>0</v>
      </c>
    </row>
    <row r="3819" spans="1:43" ht="20.45" customHeight="1">
      <c r="A3819" s="314"/>
      <c r="B3819" s="233">
        <f>'Листы ввода'!B2669</f>
        <v>0</v>
      </c>
      <c r="C3819" s="234"/>
      <c r="D3819" s="235">
        <f>'Листы ввода'!C2669</f>
        <v>0</v>
      </c>
      <c r="E3819" s="236"/>
      <c r="F3819" s="237"/>
      <c r="G3819" s="235">
        <f>'Листы ввода'!D2669</f>
        <v>0</v>
      </c>
      <c r="H3819" s="236"/>
      <c r="I3819" s="237"/>
      <c r="J3819" s="26">
        <f>'Листы ввода'!E2669</f>
        <v>0</v>
      </c>
      <c r="K3819" s="27">
        <f>'Листы ввода'!F2669</f>
        <v>0</v>
      </c>
      <c r="L3819" s="69">
        <f>ROUNDUP('Листы ввода'!G2669*'Общ. данные'!$D$26,0)</f>
        <v>0</v>
      </c>
      <c r="M3819" s="67">
        <f>'Листы ввода'!H2669</f>
        <v>0</v>
      </c>
      <c r="N3819" s="28">
        <f>'Листы ввода'!I2669</f>
        <v>0</v>
      </c>
      <c r="O3819" s="68">
        <f>'Листы ввода'!J2669</f>
        <v>0</v>
      </c>
      <c r="P3819" s="69">
        <f>ROUNDUP('Листы ввода'!K2669*'Общ. данные'!$D$26,0)</f>
        <v>0</v>
      </c>
      <c r="Q3819" s="238">
        <f>ROUNDUP('Листы ввода'!L2669*'Общ. данные'!$D$26,0)</f>
        <v>0</v>
      </c>
      <c r="R3819" s="239"/>
      <c r="S3819" s="238">
        <f>ROUNDUP('Листы ввода'!M2669*'Общ. данные'!$D$26,0)</f>
        <v>0</v>
      </c>
      <c r="T3819" s="240"/>
      <c r="U3819" s="239"/>
      <c r="V3819" s="238">
        <f>ROUNDUP('Листы ввода'!N2669*'Общ. данные'!$D$26,0)</f>
        <v>0</v>
      </c>
      <c r="W3819" s="240"/>
      <c r="X3819" s="239"/>
      <c r="Y3819" s="262">
        <f>'Листы ввода'!O2669</f>
        <v>0</v>
      </c>
      <c r="Z3819" s="263"/>
      <c r="AA3819" s="26">
        <f>'Листы ввода'!P2669</f>
        <v>0</v>
      </c>
      <c r="AB3819" s="68">
        <f>'Листы ввода'!Q2669</f>
        <v>0</v>
      </c>
      <c r="AC3819" s="236">
        <f>'Листы ввода'!R2669</f>
        <v>0</v>
      </c>
      <c r="AD3819" s="236"/>
      <c r="AE3819" s="233">
        <f>IF('Листы ввода'!T2669=1,'Листы на печать'!P3819,AQ3819)</f>
        <v>0</v>
      </c>
      <c r="AF3819" s="264"/>
      <c r="AG3819" s="265"/>
      <c r="AH3819" s="266"/>
      <c r="AI3819" s="31"/>
      <c r="AJ3819" s="32"/>
      <c r="AK3819" s="265"/>
      <c r="AL3819" s="265"/>
      <c r="AM3819" s="266"/>
      <c r="AN3819" s="267"/>
      <c r="AO3819" s="266"/>
      <c r="AP3819" s="301"/>
      <c r="AQ3819" s="46">
        <f t="shared" si="85"/>
        <v>0</v>
      </c>
    </row>
    <row r="3820" spans="1:43" ht="20.45" customHeight="1">
      <c r="A3820" s="314"/>
      <c r="B3820" s="233">
        <f>'Листы ввода'!B2670</f>
        <v>0</v>
      </c>
      <c r="C3820" s="234"/>
      <c r="D3820" s="235">
        <f>'Листы ввода'!C2670</f>
        <v>0</v>
      </c>
      <c r="E3820" s="236"/>
      <c r="F3820" s="237"/>
      <c r="G3820" s="235">
        <f>'Листы ввода'!D2670</f>
        <v>0</v>
      </c>
      <c r="H3820" s="236"/>
      <c r="I3820" s="237"/>
      <c r="J3820" s="26">
        <f>'Листы ввода'!E2670</f>
        <v>0</v>
      </c>
      <c r="K3820" s="27">
        <f>'Листы ввода'!F2670</f>
        <v>0</v>
      </c>
      <c r="L3820" s="69">
        <f>ROUNDUP('Листы ввода'!G2670*'Общ. данные'!$D$26,0)</f>
        <v>0</v>
      </c>
      <c r="M3820" s="67">
        <f>'Листы ввода'!H2670</f>
        <v>0</v>
      </c>
      <c r="N3820" s="28">
        <f>'Листы ввода'!I2670</f>
        <v>0</v>
      </c>
      <c r="O3820" s="68">
        <f>'Листы ввода'!J2670</f>
        <v>0</v>
      </c>
      <c r="P3820" s="69">
        <f>ROUNDUP('Листы ввода'!K2670*'Общ. данные'!$D$26,0)</f>
        <v>0</v>
      </c>
      <c r="Q3820" s="238">
        <f>ROUNDUP('Листы ввода'!L2670*'Общ. данные'!$D$26,0)</f>
        <v>0</v>
      </c>
      <c r="R3820" s="239"/>
      <c r="S3820" s="238">
        <f>ROUNDUP('Листы ввода'!M2670*'Общ. данные'!$D$26,0)</f>
        <v>0</v>
      </c>
      <c r="T3820" s="240"/>
      <c r="U3820" s="239"/>
      <c r="V3820" s="238">
        <f>ROUNDUP('Листы ввода'!N2670*'Общ. данные'!$D$26,0)</f>
        <v>0</v>
      </c>
      <c r="W3820" s="240"/>
      <c r="X3820" s="239"/>
      <c r="Y3820" s="262">
        <f>'Листы ввода'!O2670</f>
        <v>0</v>
      </c>
      <c r="Z3820" s="263"/>
      <c r="AA3820" s="26">
        <f>'Листы ввода'!P2670</f>
        <v>0</v>
      </c>
      <c r="AB3820" s="68">
        <f>'Листы ввода'!Q2670</f>
        <v>0</v>
      </c>
      <c r="AC3820" s="236">
        <f>'Листы ввода'!R2670</f>
        <v>0</v>
      </c>
      <c r="AD3820" s="236"/>
      <c r="AE3820" s="233">
        <f>IF('Листы ввода'!T2670=1,'Листы на печать'!P3820,AQ3820)</f>
        <v>0</v>
      </c>
      <c r="AF3820" s="264"/>
      <c r="AG3820" s="265"/>
      <c r="AH3820" s="266"/>
      <c r="AI3820" s="33"/>
      <c r="AJ3820" s="34"/>
      <c r="AK3820" s="265"/>
      <c r="AL3820" s="265"/>
      <c r="AM3820" s="266"/>
      <c r="AN3820" s="275"/>
      <c r="AO3820" s="276"/>
      <c r="AP3820" s="301"/>
      <c r="AQ3820" s="46">
        <f t="shared" si="85"/>
        <v>0</v>
      </c>
    </row>
    <row r="3821" spans="1:43" ht="20.45" customHeight="1" thickBot="1">
      <c r="A3821" s="314"/>
      <c r="B3821" s="269">
        <f>'Листы ввода'!B2671</f>
        <v>0</v>
      </c>
      <c r="C3821" s="277"/>
      <c r="D3821" s="278">
        <f>'Листы ввода'!C2671</f>
        <v>0</v>
      </c>
      <c r="E3821" s="268"/>
      <c r="F3821" s="279"/>
      <c r="G3821" s="278">
        <f>'Листы ввода'!D2671</f>
        <v>0</v>
      </c>
      <c r="H3821" s="268"/>
      <c r="I3821" s="279"/>
      <c r="J3821" s="88">
        <f>'Листы ввода'!E2671</f>
        <v>0</v>
      </c>
      <c r="K3821" s="89">
        <f>'Листы ввода'!F2671</f>
        <v>0</v>
      </c>
      <c r="L3821" s="86">
        <f>ROUNDUP('Листы ввода'!G2671*'Общ. данные'!$D$26,0)</f>
        <v>0</v>
      </c>
      <c r="M3821" s="85">
        <f>'Листы ввода'!H2671</f>
        <v>0</v>
      </c>
      <c r="N3821" s="90">
        <f>'Листы ввода'!I2671</f>
        <v>0</v>
      </c>
      <c r="O3821" s="87">
        <f>'Листы ввода'!J2671</f>
        <v>0</v>
      </c>
      <c r="P3821" s="86">
        <f>ROUNDUP('Листы ввода'!K2671*'Общ. данные'!$D$26,0)</f>
        <v>0</v>
      </c>
      <c r="Q3821" s="258">
        <f>ROUNDUP('Листы ввода'!L2671*'Общ. данные'!$D$26,0)</f>
        <v>0</v>
      </c>
      <c r="R3821" s="259"/>
      <c r="S3821" s="258">
        <f>ROUNDUP('Листы ввода'!M2671*'Общ. данные'!$D$26,0)</f>
        <v>0</v>
      </c>
      <c r="T3821" s="280"/>
      <c r="U3821" s="259"/>
      <c r="V3821" s="258">
        <f>ROUNDUP('Листы ввода'!N2671*'Общ. данные'!$D$26,0)</f>
        <v>0</v>
      </c>
      <c r="W3821" s="280"/>
      <c r="X3821" s="259"/>
      <c r="Y3821" s="281">
        <f>'Листы ввода'!O2671</f>
        <v>0</v>
      </c>
      <c r="Z3821" s="282"/>
      <c r="AA3821" s="88">
        <f>'Листы ввода'!P2671</f>
        <v>0</v>
      </c>
      <c r="AB3821" s="87">
        <f>'Листы ввода'!Q2671</f>
        <v>0</v>
      </c>
      <c r="AC3821" s="268">
        <f>'Листы ввода'!R2671</f>
        <v>0</v>
      </c>
      <c r="AD3821" s="268"/>
      <c r="AE3821" s="269">
        <f>IF('Листы ввода'!T2671=1,'Листы на печать'!P3821,AQ3821)</f>
        <v>0</v>
      </c>
      <c r="AF3821" s="270"/>
      <c r="AG3821" s="271"/>
      <c r="AH3821" s="272"/>
      <c r="AI3821" s="35"/>
      <c r="AJ3821" s="36"/>
      <c r="AK3821" s="271"/>
      <c r="AL3821" s="271"/>
      <c r="AM3821" s="272"/>
      <c r="AN3821" s="273"/>
      <c r="AO3821" s="274"/>
      <c r="AP3821" s="301"/>
      <c r="AQ3821" s="46">
        <f t="shared" si="85"/>
        <v>0</v>
      </c>
    </row>
    <row r="3822" spans="1:43" ht="20.45" customHeight="1">
      <c r="A3822" s="314"/>
      <c r="B3822" s="241"/>
      <c r="C3822" s="242"/>
      <c r="D3822" s="242"/>
      <c r="E3822" s="242"/>
      <c r="F3822" s="242"/>
      <c r="G3822" s="242"/>
      <c r="H3822" s="242"/>
      <c r="I3822" s="242"/>
      <c r="J3822" s="242"/>
      <c r="K3822" s="242"/>
      <c r="L3822" s="242"/>
      <c r="M3822" s="242"/>
      <c r="N3822" s="242"/>
      <c r="O3822" s="242"/>
      <c r="P3822" s="242"/>
      <c r="Q3822" s="242"/>
      <c r="R3822" s="242"/>
      <c r="S3822" s="242"/>
      <c r="T3822" s="242"/>
      <c r="U3822" s="242"/>
      <c r="V3822" s="242"/>
      <c r="W3822" s="242"/>
      <c r="X3822" s="242"/>
      <c r="Y3822" s="242"/>
      <c r="Z3822" s="242"/>
      <c r="AA3822" s="242"/>
      <c r="AB3822" s="242"/>
      <c r="AC3822" s="242"/>
      <c r="AD3822" s="242"/>
      <c r="AE3822" s="242"/>
      <c r="AF3822" s="242"/>
      <c r="AG3822" s="242"/>
      <c r="AH3822" s="242"/>
      <c r="AI3822" s="242"/>
      <c r="AJ3822" s="242"/>
      <c r="AK3822" s="242"/>
      <c r="AL3822" s="242"/>
      <c r="AM3822" s="242"/>
      <c r="AN3822" s="242"/>
      <c r="AO3822" s="243"/>
      <c r="AP3822" s="301"/>
    </row>
    <row r="3823" spans="1:43" ht="20.45" customHeight="1" thickBot="1">
      <c r="A3823" s="314"/>
      <c r="B3823" s="241"/>
      <c r="C3823" s="242"/>
      <c r="D3823" s="242"/>
      <c r="E3823" s="242"/>
      <c r="F3823" s="242"/>
      <c r="G3823" s="242"/>
      <c r="H3823" s="242"/>
      <c r="I3823" s="242"/>
      <c r="J3823" s="242"/>
      <c r="K3823" s="242"/>
      <c r="L3823" s="242"/>
      <c r="M3823" s="242"/>
      <c r="N3823" s="242"/>
      <c r="O3823" s="242"/>
      <c r="P3823" s="242"/>
      <c r="Q3823" s="242"/>
      <c r="R3823" s="242"/>
      <c r="S3823" s="242"/>
      <c r="T3823" s="242"/>
      <c r="U3823" s="242"/>
      <c r="V3823" s="242"/>
      <c r="W3823" s="242"/>
      <c r="X3823" s="242"/>
      <c r="Y3823" s="242"/>
      <c r="Z3823" s="242"/>
      <c r="AA3823" s="242"/>
      <c r="AB3823" s="242"/>
      <c r="AC3823" s="242"/>
      <c r="AD3823" s="242"/>
      <c r="AE3823" s="242"/>
      <c r="AF3823" s="242"/>
      <c r="AG3823" s="242"/>
      <c r="AH3823" s="242"/>
      <c r="AI3823" s="242"/>
      <c r="AJ3823" s="242"/>
      <c r="AK3823" s="242"/>
      <c r="AL3823" s="242"/>
      <c r="AM3823" s="242"/>
      <c r="AN3823" s="242"/>
      <c r="AO3823" s="243"/>
      <c r="AP3823" s="301"/>
    </row>
    <row r="3824" spans="1:43" ht="12.75" customHeight="1" thickBot="1">
      <c r="A3824" s="314"/>
      <c r="B3824" s="241"/>
      <c r="C3824" s="242"/>
      <c r="D3824" s="242"/>
      <c r="E3824" s="242"/>
      <c r="F3824" s="242"/>
      <c r="G3824" s="242"/>
      <c r="H3824" s="242"/>
      <c r="I3824" s="242"/>
      <c r="J3824" s="242"/>
      <c r="K3824" s="242"/>
      <c r="L3824" s="242"/>
      <c r="M3824" s="242"/>
      <c r="N3824" s="242"/>
      <c r="O3824" s="242"/>
      <c r="P3824" s="242"/>
      <c r="Q3824" s="243"/>
      <c r="R3824" s="247"/>
      <c r="S3824" s="248"/>
      <c r="T3824" s="38"/>
      <c r="U3824" s="247"/>
      <c r="V3824" s="248"/>
      <c r="W3824" s="38"/>
      <c r="X3824" s="247"/>
      <c r="Y3824" s="248"/>
      <c r="Z3824" s="38"/>
      <c r="AA3824" s="249" t="str">
        <f>AA3781</f>
        <v>АП-08/15-АОВ2.К</v>
      </c>
      <c r="AB3824" s="250"/>
      <c r="AC3824" s="250"/>
      <c r="AD3824" s="250"/>
      <c r="AE3824" s="250"/>
      <c r="AF3824" s="250"/>
      <c r="AG3824" s="250"/>
      <c r="AH3824" s="250"/>
      <c r="AI3824" s="250"/>
      <c r="AJ3824" s="250"/>
      <c r="AK3824" s="250"/>
      <c r="AL3824" s="250"/>
      <c r="AM3824" s="250"/>
      <c r="AN3824" s="251"/>
      <c r="AO3824" s="65" t="s">
        <v>13</v>
      </c>
      <c r="AP3824" s="301"/>
    </row>
    <row r="3825" spans="1:43" ht="12.75" customHeight="1" thickBot="1">
      <c r="A3825" s="314"/>
      <c r="B3825" s="241"/>
      <c r="C3825" s="242"/>
      <c r="D3825" s="242"/>
      <c r="E3825" s="242"/>
      <c r="F3825" s="242"/>
      <c r="G3825" s="242"/>
      <c r="H3825" s="242"/>
      <c r="I3825" s="242"/>
      <c r="J3825" s="242"/>
      <c r="K3825" s="242"/>
      <c r="L3825" s="242"/>
      <c r="M3825" s="242"/>
      <c r="N3825" s="242"/>
      <c r="O3825" s="242"/>
      <c r="P3825" s="242"/>
      <c r="Q3825" s="243"/>
      <c r="R3825" s="258"/>
      <c r="S3825" s="259"/>
      <c r="T3825" s="15"/>
      <c r="U3825" s="258"/>
      <c r="V3825" s="259"/>
      <c r="W3825" s="15"/>
      <c r="X3825" s="258"/>
      <c r="Y3825" s="259"/>
      <c r="Z3825" s="39"/>
      <c r="AA3825" s="252"/>
      <c r="AB3825" s="253"/>
      <c r="AC3825" s="253"/>
      <c r="AD3825" s="253"/>
      <c r="AE3825" s="253"/>
      <c r="AF3825" s="253"/>
      <c r="AG3825" s="253"/>
      <c r="AH3825" s="253"/>
      <c r="AI3825" s="253"/>
      <c r="AJ3825" s="253"/>
      <c r="AK3825" s="253"/>
      <c r="AL3825" s="253"/>
      <c r="AM3825" s="253"/>
      <c r="AN3825" s="254"/>
      <c r="AO3825" s="260">
        <f>AO3782+1</f>
        <v>88</v>
      </c>
      <c r="AP3825" s="301"/>
    </row>
    <row r="3826" spans="1:43" ht="12.75" customHeight="1" thickBot="1">
      <c r="A3826" s="314"/>
      <c r="B3826" s="244"/>
      <c r="C3826" s="245"/>
      <c r="D3826" s="245"/>
      <c r="E3826" s="245"/>
      <c r="F3826" s="245"/>
      <c r="G3826" s="245"/>
      <c r="H3826" s="245"/>
      <c r="I3826" s="245"/>
      <c r="J3826" s="245"/>
      <c r="K3826" s="245"/>
      <c r="L3826" s="245"/>
      <c r="M3826" s="245"/>
      <c r="N3826" s="245"/>
      <c r="O3826" s="245"/>
      <c r="P3826" s="245"/>
      <c r="Q3826" s="246"/>
      <c r="R3826" s="229" t="s">
        <v>11</v>
      </c>
      <c r="S3826" s="230"/>
      <c r="T3826" s="63" t="s">
        <v>12</v>
      </c>
      <c r="U3826" s="229" t="s">
        <v>13</v>
      </c>
      <c r="V3826" s="230"/>
      <c r="W3826" s="63" t="s">
        <v>14</v>
      </c>
      <c r="X3826" s="229" t="s">
        <v>15</v>
      </c>
      <c r="Y3826" s="230"/>
      <c r="Z3826" s="63" t="s">
        <v>16</v>
      </c>
      <c r="AA3826" s="255"/>
      <c r="AB3826" s="256"/>
      <c r="AC3826" s="256"/>
      <c r="AD3826" s="256"/>
      <c r="AE3826" s="256"/>
      <c r="AF3826" s="256"/>
      <c r="AG3826" s="256"/>
      <c r="AH3826" s="256"/>
      <c r="AI3826" s="256"/>
      <c r="AJ3826" s="256"/>
      <c r="AK3826" s="256"/>
      <c r="AL3826" s="256"/>
      <c r="AM3826" s="256"/>
      <c r="AN3826" s="257"/>
      <c r="AO3826" s="261"/>
      <c r="AP3826" s="301"/>
    </row>
    <row r="3827" spans="1:43" ht="12.75" customHeight="1">
      <c r="A3827" s="315"/>
      <c r="B3827" s="231"/>
      <c r="C3827" s="231"/>
      <c r="D3827" s="231"/>
      <c r="E3827" s="231"/>
      <c r="F3827" s="231"/>
      <c r="G3827" s="231"/>
      <c r="H3827" s="231"/>
      <c r="I3827" s="231"/>
      <c r="J3827" s="231"/>
      <c r="K3827" s="231"/>
      <c r="L3827" s="231"/>
      <c r="M3827" s="231"/>
      <c r="N3827" s="231"/>
      <c r="O3827" s="231"/>
      <c r="P3827" s="231"/>
      <c r="Q3827" s="231"/>
      <c r="R3827" s="231"/>
      <c r="S3827" s="231"/>
      <c r="T3827" s="231"/>
      <c r="U3827" s="231"/>
      <c r="V3827" s="231"/>
      <c r="W3827" s="231"/>
      <c r="X3827" s="231"/>
      <c r="Y3827" s="231"/>
      <c r="Z3827" s="231"/>
      <c r="AA3827" s="231"/>
      <c r="AB3827" s="231"/>
      <c r="AC3827" s="231"/>
      <c r="AD3827" s="231"/>
      <c r="AE3827" s="231"/>
      <c r="AF3827" s="231"/>
      <c r="AG3827" s="231"/>
      <c r="AH3827" s="232" t="s">
        <v>20</v>
      </c>
      <c r="AI3827" s="232"/>
      <c r="AJ3827" s="232"/>
      <c r="AK3827" s="232"/>
      <c r="AL3827" s="232"/>
      <c r="AM3827" s="232"/>
      <c r="AN3827" s="232"/>
      <c r="AO3827" s="232"/>
      <c r="AP3827" s="302"/>
    </row>
    <row r="3828" spans="1:43" ht="12.75" customHeight="1" thickBot="1">
      <c r="A3828" s="313"/>
      <c r="B3828" s="316"/>
      <c r="C3828" s="316"/>
      <c r="D3828" s="316"/>
      <c r="E3828" s="316"/>
      <c r="F3828" s="316"/>
      <c r="G3828" s="316"/>
      <c r="H3828" s="316"/>
      <c r="I3828" s="316"/>
      <c r="J3828" s="316"/>
      <c r="K3828" s="316"/>
      <c r="L3828" s="316"/>
      <c r="M3828" s="316"/>
      <c r="N3828" s="316"/>
      <c r="O3828" s="316"/>
      <c r="P3828" s="316"/>
      <c r="Q3828" s="316"/>
      <c r="R3828" s="316"/>
      <c r="S3828" s="316"/>
      <c r="T3828" s="316"/>
      <c r="U3828" s="316"/>
      <c r="V3828" s="316"/>
      <c r="W3828" s="316"/>
      <c r="X3828" s="316"/>
      <c r="Y3828" s="316"/>
      <c r="Z3828" s="316"/>
      <c r="AA3828" s="316"/>
      <c r="AB3828" s="316"/>
      <c r="AC3828" s="316"/>
      <c r="AD3828" s="316"/>
      <c r="AE3828" s="316"/>
      <c r="AF3828" s="316"/>
      <c r="AG3828" s="316"/>
      <c r="AH3828" s="316"/>
      <c r="AI3828" s="316"/>
      <c r="AJ3828" s="316"/>
      <c r="AK3828" s="316"/>
      <c r="AL3828" s="316"/>
      <c r="AM3828" s="316"/>
      <c r="AN3828" s="316"/>
      <c r="AO3828" s="316"/>
      <c r="AP3828" s="300"/>
    </row>
    <row r="3829" spans="1:43" ht="20.45" customHeight="1" thickBot="1">
      <c r="A3829" s="314"/>
      <c r="B3829" s="294" t="s">
        <v>0</v>
      </c>
      <c r="C3829" s="303"/>
      <c r="D3829" s="229" t="s">
        <v>1</v>
      </c>
      <c r="E3829" s="306"/>
      <c r="F3829" s="306"/>
      <c r="G3829" s="306"/>
      <c r="H3829" s="306"/>
      <c r="I3829" s="307"/>
      <c r="J3829" s="308" t="s">
        <v>5</v>
      </c>
      <c r="K3829" s="309"/>
      <c r="L3829" s="309"/>
      <c r="M3829" s="309"/>
      <c r="N3829" s="309"/>
      <c r="O3829" s="309"/>
      <c r="P3829" s="309"/>
      <c r="Q3829" s="309"/>
      <c r="R3829" s="309"/>
      <c r="S3829" s="309"/>
      <c r="T3829" s="309"/>
      <c r="U3829" s="309"/>
      <c r="V3829" s="309"/>
      <c r="W3829" s="309"/>
      <c r="X3829" s="310"/>
      <c r="Y3829" s="308" t="s">
        <v>8</v>
      </c>
      <c r="Z3829" s="309"/>
      <c r="AA3829" s="309"/>
      <c r="AB3829" s="309"/>
      <c r="AC3829" s="309"/>
      <c r="AD3829" s="309"/>
      <c r="AE3829" s="309"/>
      <c r="AF3829" s="309"/>
      <c r="AG3829" s="309"/>
      <c r="AH3829" s="309"/>
      <c r="AI3829" s="309"/>
      <c r="AJ3829" s="309"/>
      <c r="AK3829" s="309"/>
      <c r="AL3829" s="309"/>
      <c r="AM3829" s="309"/>
      <c r="AN3829" s="309"/>
      <c r="AO3829" s="310"/>
      <c r="AP3829" s="301"/>
    </row>
    <row r="3830" spans="1:43" ht="20.45" customHeight="1" thickBot="1">
      <c r="A3830" s="314"/>
      <c r="B3830" s="304"/>
      <c r="C3830" s="305"/>
      <c r="D3830" s="294" t="s">
        <v>2</v>
      </c>
      <c r="E3830" s="311"/>
      <c r="F3830" s="303"/>
      <c r="G3830" s="294" t="s">
        <v>3</v>
      </c>
      <c r="H3830" s="311"/>
      <c r="I3830" s="303"/>
      <c r="J3830" s="294" t="s">
        <v>53</v>
      </c>
      <c r="K3830" s="298"/>
      <c r="L3830" s="295"/>
      <c r="M3830" s="294" t="s">
        <v>231</v>
      </c>
      <c r="N3830" s="298"/>
      <c r="O3830" s="298"/>
      <c r="P3830" s="295"/>
      <c r="Q3830" s="294" t="s">
        <v>18</v>
      </c>
      <c r="R3830" s="295"/>
      <c r="S3830" s="294" t="s">
        <v>17</v>
      </c>
      <c r="T3830" s="298"/>
      <c r="U3830" s="295"/>
      <c r="V3830" s="294" t="s">
        <v>110</v>
      </c>
      <c r="W3830" s="298"/>
      <c r="X3830" s="295"/>
      <c r="Y3830" s="308" t="s">
        <v>9</v>
      </c>
      <c r="Z3830" s="309"/>
      <c r="AA3830" s="309"/>
      <c r="AB3830" s="309"/>
      <c r="AC3830" s="309"/>
      <c r="AD3830" s="309"/>
      <c r="AE3830" s="309"/>
      <c r="AF3830" s="310"/>
      <c r="AG3830" s="308" t="s">
        <v>10</v>
      </c>
      <c r="AH3830" s="309"/>
      <c r="AI3830" s="309"/>
      <c r="AJ3830" s="309"/>
      <c r="AK3830" s="309"/>
      <c r="AL3830" s="309"/>
      <c r="AM3830" s="309"/>
      <c r="AN3830" s="309"/>
      <c r="AO3830" s="310"/>
      <c r="AP3830" s="301"/>
    </row>
    <row r="3831" spans="1:43" ht="20.45" customHeight="1">
      <c r="A3831" s="314"/>
      <c r="B3831" s="304"/>
      <c r="C3831" s="305"/>
      <c r="D3831" s="304"/>
      <c r="E3831" s="312"/>
      <c r="F3831" s="305"/>
      <c r="G3831" s="304"/>
      <c r="H3831" s="312"/>
      <c r="I3831" s="305"/>
      <c r="J3831" s="296"/>
      <c r="K3831" s="299"/>
      <c r="L3831" s="297"/>
      <c r="M3831" s="296"/>
      <c r="N3831" s="299"/>
      <c r="O3831" s="299"/>
      <c r="P3831" s="297"/>
      <c r="Q3831" s="296"/>
      <c r="R3831" s="297"/>
      <c r="S3831" s="296"/>
      <c r="T3831" s="299"/>
      <c r="U3831" s="297"/>
      <c r="V3831" s="296"/>
      <c r="W3831" s="299"/>
      <c r="X3831" s="297"/>
      <c r="Y3831" s="294" t="s">
        <v>4</v>
      </c>
      <c r="Z3831" s="295"/>
      <c r="AA3831" s="294" t="s">
        <v>6</v>
      </c>
      <c r="AB3831" s="298"/>
      <c r="AC3831" s="298"/>
      <c r="AD3831" s="295"/>
      <c r="AE3831" s="294" t="s">
        <v>7</v>
      </c>
      <c r="AF3831" s="295"/>
      <c r="AG3831" s="294" t="s">
        <v>4</v>
      </c>
      <c r="AH3831" s="295"/>
      <c r="AI3831" s="294" t="s">
        <v>6</v>
      </c>
      <c r="AJ3831" s="298"/>
      <c r="AK3831" s="298"/>
      <c r="AL3831" s="298"/>
      <c r="AM3831" s="295"/>
      <c r="AN3831" s="294" t="s">
        <v>7</v>
      </c>
      <c r="AO3831" s="295"/>
      <c r="AP3831" s="301"/>
    </row>
    <row r="3832" spans="1:43" ht="20.45" customHeight="1">
      <c r="A3832" s="314"/>
      <c r="B3832" s="304"/>
      <c r="C3832" s="305"/>
      <c r="D3832" s="304"/>
      <c r="E3832" s="312"/>
      <c r="F3832" s="305"/>
      <c r="G3832" s="304"/>
      <c r="H3832" s="312"/>
      <c r="I3832" s="305"/>
      <c r="J3832" s="296"/>
      <c r="K3832" s="299"/>
      <c r="L3832" s="297"/>
      <c r="M3832" s="296"/>
      <c r="N3832" s="299"/>
      <c r="O3832" s="299"/>
      <c r="P3832" s="297"/>
      <c r="Q3832" s="296"/>
      <c r="R3832" s="297"/>
      <c r="S3832" s="296"/>
      <c r="T3832" s="299"/>
      <c r="U3832" s="297"/>
      <c r="V3832" s="296"/>
      <c r="W3832" s="299"/>
      <c r="X3832" s="297"/>
      <c r="Y3832" s="296"/>
      <c r="Z3832" s="297"/>
      <c r="AA3832" s="296"/>
      <c r="AB3832" s="299"/>
      <c r="AC3832" s="299"/>
      <c r="AD3832" s="297"/>
      <c r="AE3832" s="296"/>
      <c r="AF3832" s="297"/>
      <c r="AG3832" s="296"/>
      <c r="AH3832" s="297"/>
      <c r="AI3832" s="296"/>
      <c r="AJ3832" s="299"/>
      <c r="AK3832" s="299"/>
      <c r="AL3832" s="299"/>
      <c r="AM3832" s="297"/>
      <c r="AN3832" s="296"/>
      <c r="AO3832" s="297"/>
      <c r="AP3832" s="301"/>
    </row>
    <row r="3833" spans="1:43" ht="20.45" customHeight="1" thickBot="1">
      <c r="A3833" s="314"/>
      <c r="B3833" s="304"/>
      <c r="C3833" s="305"/>
      <c r="D3833" s="304"/>
      <c r="E3833" s="312"/>
      <c r="F3833" s="305"/>
      <c r="G3833" s="304"/>
      <c r="H3833" s="312"/>
      <c r="I3833" s="305"/>
      <c r="J3833" s="296"/>
      <c r="K3833" s="299"/>
      <c r="L3833" s="297"/>
      <c r="M3833" s="296"/>
      <c r="N3833" s="299"/>
      <c r="O3833" s="299"/>
      <c r="P3833" s="297"/>
      <c r="Q3833" s="296"/>
      <c r="R3833" s="297"/>
      <c r="S3833" s="296"/>
      <c r="T3833" s="299"/>
      <c r="U3833" s="297"/>
      <c r="V3833" s="296"/>
      <c r="W3833" s="299"/>
      <c r="X3833" s="297"/>
      <c r="Y3833" s="296"/>
      <c r="Z3833" s="297"/>
      <c r="AA3833" s="296"/>
      <c r="AB3833" s="299"/>
      <c r="AC3833" s="299"/>
      <c r="AD3833" s="297"/>
      <c r="AE3833" s="296"/>
      <c r="AF3833" s="297"/>
      <c r="AG3833" s="296"/>
      <c r="AH3833" s="297"/>
      <c r="AI3833" s="296"/>
      <c r="AJ3833" s="299"/>
      <c r="AK3833" s="299"/>
      <c r="AL3833" s="299"/>
      <c r="AM3833" s="297"/>
      <c r="AN3833" s="296"/>
      <c r="AO3833" s="297"/>
      <c r="AP3833" s="301"/>
    </row>
    <row r="3834" spans="1:43" ht="20.45" customHeight="1">
      <c r="A3834" s="314"/>
      <c r="B3834" s="286">
        <f>'Листы ввода'!B2672</f>
        <v>0</v>
      </c>
      <c r="C3834" s="288"/>
      <c r="D3834" s="289">
        <f>'Листы ввода'!C2672</f>
        <v>0</v>
      </c>
      <c r="E3834" s="285"/>
      <c r="F3834" s="290"/>
      <c r="G3834" s="289">
        <f>'Листы ввода'!D2672</f>
        <v>0</v>
      </c>
      <c r="H3834" s="285"/>
      <c r="I3834" s="290"/>
      <c r="J3834" s="73">
        <f>'Листы ввода'!E2672</f>
        <v>0</v>
      </c>
      <c r="K3834" s="74">
        <f>'Листы ввода'!F2672</f>
        <v>0</v>
      </c>
      <c r="L3834" s="75">
        <f>ROUNDUP('Листы ввода'!G2672*'Общ. данные'!$D$26,0)</f>
        <v>0</v>
      </c>
      <c r="M3834" s="76">
        <f>'Листы ввода'!H2672</f>
        <v>0</v>
      </c>
      <c r="N3834" s="77">
        <f>'Листы ввода'!I2672</f>
        <v>0</v>
      </c>
      <c r="O3834" s="78">
        <f>'Листы ввода'!J2672</f>
        <v>0</v>
      </c>
      <c r="P3834" s="75">
        <f>ROUNDUP('Листы ввода'!K2672*'Общ. данные'!$D$26,0)</f>
        <v>0</v>
      </c>
      <c r="Q3834" s="291">
        <f>ROUNDUP('Листы ввода'!L2672*'Общ. данные'!$D$26,0)</f>
        <v>0</v>
      </c>
      <c r="R3834" s="292"/>
      <c r="S3834" s="291">
        <f>ROUNDUP('Листы ввода'!M2672*'Общ. данные'!$D$26,0)</f>
        <v>0</v>
      </c>
      <c r="T3834" s="293"/>
      <c r="U3834" s="292"/>
      <c r="V3834" s="291">
        <f>ROUNDUP('Листы ввода'!N2672*'Общ. данные'!$D$26,0)</f>
        <v>0</v>
      </c>
      <c r="W3834" s="293"/>
      <c r="X3834" s="292"/>
      <c r="Y3834" s="283">
        <f>'Листы ввода'!O2672</f>
        <v>0</v>
      </c>
      <c r="Z3834" s="284"/>
      <c r="AA3834" s="73">
        <f>'Листы ввода'!P2672</f>
        <v>0</v>
      </c>
      <c r="AB3834" s="78">
        <f>'Листы ввода'!Q2672</f>
        <v>0</v>
      </c>
      <c r="AC3834" s="285">
        <f>'Листы ввода'!R2672</f>
        <v>0</v>
      </c>
      <c r="AD3834" s="285"/>
      <c r="AE3834" s="286">
        <f>IF('Листы ввода'!T2672=1,'Листы на печать'!P3834,AQ3834)</f>
        <v>0</v>
      </c>
      <c r="AF3834" s="287"/>
      <c r="AG3834" s="231"/>
      <c r="AH3834" s="248"/>
      <c r="AI3834" s="24"/>
      <c r="AJ3834" s="25"/>
      <c r="AK3834" s="231"/>
      <c r="AL3834" s="231"/>
      <c r="AM3834" s="248"/>
      <c r="AN3834" s="247"/>
      <c r="AO3834" s="248"/>
      <c r="AP3834" s="301"/>
      <c r="AQ3834" s="46">
        <f>SUM(L3834,P3834,Q3834,S3834,V3834)</f>
        <v>0</v>
      </c>
    </row>
    <row r="3835" spans="1:43" ht="20.45" customHeight="1">
      <c r="A3835" s="314"/>
      <c r="B3835" s="233">
        <f>'Листы ввода'!B2673</f>
        <v>0</v>
      </c>
      <c r="C3835" s="234"/>
      <c r="D3835" s="235">
        <f>'Листы ввода'!C2673</f>
        <v>0</v>
      </c>
      <c r="E3835" s="236"/>
      <c r="F3835" s="237"/>
      <c r="G3835" s="235">
        <f>'Листы ввода'!D2673</f>
        <v>0</v>
      </c>
      <c r="H3835" s="236"/>
      <c r="I3835" s="237"/>
      <c r="J3835" s="26">
        <f>'Листы ввода'!E2673</f>
        <v>0</v>
      </c>
      <c r="K3835" s="27">
        <f>'Листы ввода'!F2673</f>
        <v>0</v>
      </c>
      <c r="L3835" s="69">
        <f>ROUNDUP('Листы ввода'!G2673*'Общ. данные'!$D$26,0)</f>
        <v>0</v>
      </c>
      <c r="M3835" s="67">
        <f>'Листы ввода'!H2673</f>
        <v>0</v>
      </c>
      <c r="N3835" s="28">
        <f>'Листы ввода'!I2673</f>
        <v>0</v>
      </c>
      <c r="O3835" s="68">
        <f>'Листы ввода'!J2673</f>
        <v>0</v>
      </c>
      <c r="P3835" s="69">
        <f>ROUNDUP('Листы ввода'!K2673*'Общ. данные'!$D$26,0)</f>
        <v>0</v>
      </c>
      <c r="Q3835" s="238">
        <f>ROUNDUP('Листы ввода'!L2673*'Общ. данные'!$D$26,0)</f>
        <v>0</v>
      </c>
      <c r="R3835" s="239"/>
      <c r="S3835" s="238">
        <f>ROUNDUP('Листы ввода'!M2673*'Общ. данные'!$D$26,0)</f>
        <v>0</v>
      </c>
      <c r="T3835" s="240"/>
      <c r="U3835" s="239"/>
      <c r="V3835" s="238">
        <f>ROUNDUP('Листы ввода'!N2673*'Общ. данные'!$D$26,0)</f>
        <v>0</v>
      </c>
      <c r="W3835" s="240"/>
      <c r="X3835" s="239"/>
      <c r="Y3835" s="262">
        <f>'Листы ввода'!O2673</f>
        <v>0</v>
      </c>
      <c r="Z3835" s="263"/>
      <c r="AA3835" s="26">
        <f>'Листы ввода'!P2673</f>
        <v>0</v>
      </c>
      <c r="AB3835" s="68">
        <f>'Листы ввода'!Q2673</f>
        <v>0</v>
      </c>
      <c r="AC3835" s="236">
        <f>'Листы ввода'!R2673</f>
        <v>0</v>
      </c>
      <c r="AD3835" s="236"/>
      <c r="AE3835" s="233">
        <f>IF('Листы ввода'!T2673=1,'Листы на печать'!P3835,AQ3835)</f>
        <v>0</v>
      </c>
      <c r="AF3835" s="264"/>
      <c r="AG3835" s="265"/>
      <c r="AH3835" s="266"/>
      <c r="AI3835" s="26"/>
      <c r="AJ3835" s="27"/>
      <c r="AK3835" s="265"/>
      <c r="AL3835" s="265"/>
      <c r="AM3835" s="266"/>
      <c r="AN3835" s="267"/>
      <c r="AO3835" s="266"/>
      <c r="AP3835" s="301"/>
      <c r="AQ3835" s="46">
        <f t="shared" ref="AQ3835:AQ3864" si="86">SUM(L3835,P3835,Q3835,S3835,V3835)</f>
        <v>0</v>
      </c>
    </row>
    <row r="3836" spans="1:43" ht="20.45" customHeight="1">
      <c r="A3836" s="314"/>
      <c r="B3836" s="233">
        <f>'Листы ввода'!B2674</f>
        <v>0</v>
      </c>
      <c r="C3836" s="234"/>
      <c r="D3836" s="235">
        <f>'Листы ввода'!C2674</f>
        <v>0</v>
      </c>
      <c r="E3836" s="236"/>
      <c r="F3836" s="237"/>
      <c r="G3836" s="235">
        <f>'Листы ввода'!D2674</f>
        <v>0</v>
      </c>
      <c r="H3836" s="236"/>
      <c r="I3836" s="237"/>
      <c r="J3836" s="26">
        <f>'Листы ввода'!E2674</f>
        <v>0</v>
      </c>
      <c r="K3836" s="27">
        <f>'Листы ввода'!F2674</f>
        <v>0</v>
      </c>
      <c r="L3836" s="69">
        <f>ROUNDUP('Листы ввода'!G2674*'Общ. данные'!$D$26,0)</f>
        <v>0</v>
      </c>
      <c r="M3836" s="67">
        <f>'Листы ввода'!H2674</f>
        <v>0</v>
      </c>
      <c r="N3836" s="28">
        <f>'Листы ввода'!I2674</f>
        <v>0</v>
      </c>
      <c r="O3836" s="68">
        <f>'Листы ввода'!J2674</f>
        <v>0</v>
      </c>
      <c r="P3836" s="69">
        <f>ROUNDUP('Листы ввода'!K2674*'Общ. данные'!$D$26,0)</f>
        <v>0</v>
      </c>
      <c r="Q3836" s="238">
        <f>ROUNDUP('Листы ввода'!L2674*'Общ. данные'!$D$26,0)</f>
        <v>0</v>
      </c>
      <c r="R3836" s="239"/>
      <c r="S3836" s="238">
        <f>ROUNDUP('Листы ввода'!M2674*'Общ. данные'!$D$26,0)</f>
        <v>0</v>
      </c>
      <c r="T3836" s="240"/>
      <c r="U3836" s="239"/>
      <c r="V3836" s="238">
        <f>ROUNDUP('Листы ввода'!N2674*'Общ. данные'!$D$26,0)</f>
        <v>0</v>
      </c>
      <c r="W3836" s="240"/>
      <c r="X3836" s="239"/>
      <c r="Y3836" s="262">
        <f>'Листы ввода'!O2674</f>
        <v>0</v>
      </c>
      <c r="Z3836" s="263"/>
      <c r="AA3836" s="26">
        <f>'Листы ввода'!P2674</f>
        <v>0</v>
      </c>
      <c r="AB3836" s="68">
        <f>'Листы ввода'!Q2674</f>
        <v>0</v>
      </c>
      <c r="AC3836" s="236">
        <f>'Листы ввода'!R2674</f>
        <v>0</v>
      </c>
      <c r="AD3836" s="236"/>
      <c r="AE3836" s="233">
        <f>IF('Листы ввода'!T2674=1,'Листы на печать'!P3836,AQ3836)</f>
        <v>0</v>
      </c>
      <c r="AF3836" s="264"/>
      <c r="AG3836" s="265"/>
      <c r="AH3836" s="266"/>
      <c r="AI3836" s="26"/>
      <c r="AJ3836" s="27"/>
      <c r="AK3836" s="265"/>
      <c r="AL3836" s="265"/>
      <c r="AM3836" s="266"/>
      <c r="AN3836" s="267"/>
      <c r="AO3836" s="266"/>
      <c r="AP3836" s="301"/>
      <c r="AQ3836" s="46">
        <f t="shared" si="86"/>
        <v>0</v>
      </c>
    </row>
    <row r="3837" spans="1:43" ht="20.45" customHeight="1">
      <c r="A3837" s="314"/>
      <c r="B3837" s="233">
        <f>'Листы ввода'!B2675</f>
        <v>0</v>
      </c>
      <c r="C3837" s="234"/>
      <c r="D3837" s="235">
        <f>'Листы ввода'!C2675</f>
        <v>0</v>
      </c>
      <c r="E3837" s="236"/>
      <c r="F3837" s="237"/>
      <c r="G3837" s="235">
        <f>'Листы ввода'!D2675</f>
        <v>0</v>
      </c>
      <c r="H3837" s="236"/>
      <c r="I3837" s="237"/>
      <c r="J3837" s="26">
        <f>'Листы ввода'!E2675</f>
        <v>0</v>
      </c>
      <c r="K3837" s="27">
        <f>'Листы ввода'!F2675</f>
        <v>0</v>
      </c>
      <c r="L3837" s="69">
        <f>ROUNDUP('Листы ввода'!G2675*'Общ. данные'!$D$26,0)</f>
        <v>0</v>
      </c>
      <c r="M3837" s="67">
        <f>'Листы ввода'!H2675</f>
        <v>0</v>
      </c>
      <c r="N3837" s="28">
        <f>'Листы ввода'!I2675</f>
        <v>0</v>
      </c>
      <c r="O3837" s="68">
        <f>'Листы ввода'!J2675</f>
        <v>0</v>
      </c>
      <c r="P3837" s="69">
        <f>ROUNDUP('Листы ввода'!K2675*'Общ. данные'!$D$26,0)</f>
        <v>0</v>
      </c>
      <c r="Q3837" s="238">
        <f>ROUNDUP('Листы ввода'!L2675*'Общ. данные'!$D$26,0)</f>
        <v>0</v>
      </c>
      <c r="R3837" s="239"/>
      <c r="S3837" s="238">
        <f>ROUNDUP('Листы ввода'!M2675*'Общ. данные'!$D$26,0)</f>
        <v>0</v>
      </c>
      <c r="T3837" s="240"/>
      <c r="U3837" s="239"/>
      <c r="V3837" s="238">
        <f>ROUNDUP('Листы ввода'!N2675*'Общ. данные'!$D$26,0)</f>
        <v>0</v>
      </c>
      <c r="W3837" s="240"/>
      <c r="X3837" s="239"/>
      <c r="Y3837" s="262">
        <f>'Листы ввода'!O2675</f>
        <v>0</v>
      </c>
      <c r="Z3837" s="263"/>
      <c r="AA3837" s="26">
        <f>'Листы ввода'!P2675</f>
        <v>0</v>
      </c>
      <c r="AB3837" s="68">
        <f>'Листы ввода'!Q2675</f>
        <v>0</v>
      </c>
      <c r="AC3837" s="236">
        <f>'Листы ввода'!R2675</f>
        <v>0</v>
      </c>
      <c r="AD3837" s="236"/>
      <c r="AE3837" s="233">
        <f>IF('Листы ввода'!T2675=1,'Листы на печать'!P3837,AQ3837)</f>
        <v>0</v>
      </c>
      <c r="AF3837" s="264"/>
      <c r="AG3837" s="265"/>
      <c r="AH3837" s="266"/>
      <c r="AI3837" s="26"/>
      <c r="AJ3837" s="27"/>
      <c r="AK3837" s="265"/>
      <c r="AL3837" s="265"/>
      <c r="AM3837" s="266"/>
      <c r="AN3837" s="267"/>
      <c r="AO3837" s="266"/>
      <c r="AP3837" s="301"/>
      <c r="AQ3837" s="46">
        <f t="shared" si="86"/>
        <v>0</v>
      </c>
    </row>
    <row r="3838" spans="1:43" ht="20.45" customHeight="1">
      <c r="A3838" s="314"/>
      <c r="B3838" s="233">
        <f>'Листы ввода'!B2676</f>
        <v>0</v>
      </c>
      <c r="C3838" s="234"/>
      <c r="D3838" s="235">
        <f>'Листы ввода'!C2676</f>
        <v>0</v>
      </c>
      <c r="E3838" s="236"/>
      <c r="F3838" s="237"/>
      <c r="G3838" s="235">
        <f>'Листы ввода'!D2676</f>
        <v>0</v>
      </c>
      <c r="H3838" s="236"/>
      <c r="I3838" s="237"/>
      <c r="J3838" s="26">
        <f>'Листы ввода'!E2676</f>
        <v>0</v>
      </c>
      <c r="K3838" s="27">
        <f>'Листы ввода'!F2676</f>
        <v>0</v>
      </c>
      <c r="L3838" s="69">
        <f>ROUNDUP('Листы ввода'!G2676*'Общ. данные'!$D$26,0)</f>
        <v>0</v>
      </c>
      <c r="M3838" s="67">
        <f>'Листы ввода'!H2676</f>
        <v>0</v>
      </c>
      <c r="N3838" s="28">
        <f>'Листы ввода'!I2676</f>
        <v>0</v>
      </c>
      <c r="O3838" s="68">
        <f>'Листы ввода'!J2676</f>
        <v>0</v>
      </c>
      <c r="P3838" s="69">
        <f>ROUNDUP('Листы ввода'!K2676*'Общ. данные'!$D$26,0)</f>
        <v>0</v>
      </c>
      <c r="Q3838" s="238">
        <f>ROUNDUP('Листы ввода'!L2676*'Общ. данные'!$D$26,0)</f>
        <v>0</v>
      </c>
      <c r="R3838" s="239"/>
      <c r="S3838" s="238">
        <f>ROUNDUP('Листы ввода'!M2676*'Общ. данные'!$D$26,0)</f>
        <v>0</v>
      </c>
      <c r="T3838" s="240"/>
      <c r="U3838" s="239"/>
      <c r="V3838" s="238">
        <f>ROUNDUP('Листы ввода'!N2676*'Общ. данные'!$D$26,0)</f>
        <v>0</v>
      </c>
      <c r="W3838" s="240"/>
      <c r="X3838" s="239"/>
      <c r="Y3838" s="262">
        <f>'Листы ввода'!O2676</f>
        <v>0</v>
      </c>
      <c r="Z3838" s="263"/>
      <c r="AA3838" s="26">
        <f>'Листы ввода'!P2676</f>
        <v>0</v>
      </c>
      <c r="AB3838" s="68">
        <f>'Листы ввода'!Q2676</f>
        <v>0</v>
      </c>
      <c r="AC3838" s="236">
        <f>'Листы ввода'!R2676</f>
        <v>0</v>
      </c>
      <c r="AD3838" s="236"/>
      <c r="AE3838" s="233">
        <f>IF('Листы ввода'!T2676=1,'Листы на печать'!P3838,AQ3838)</f>
        <v>0</v>
      </c>
      <c r="AF3838" s="264"/>
      <c r="AG3838" s="265"/>
      <c r="AH3838" s="266"/>
      <c r="AI3838" s="26"/>
      <c r="AJ3838" s="27"/>
      <c r="AK3838" s="265"/>
      <c r="AL3838" s="265"/>
      <c r="AM3838" s="266"/>
      <c r="AN3838" s="267"/>
      <c r="AO3838" s="266"/>
      <c r="AP3838" s="301"/>
      <c r="AQ3838" s="46">
        <f t="shared" si="86"/>
        <v>0</v>
      </c>
    </row>
    <row r="3839" spans="1:43" ht="20.45" customHeight="1">
      <c r="A3839" s="314"/>
      <c r="B3839" s="233">
        <f>'Листы ввода'!B2677</f>
        <v>0</v>
      </c>
      <c r="C3839" s="234"/>
      <c r="D3839" s="235">
        <f>'Листы ввода'!C2677</f>
        <v>0</v>
      </c>
      <c r="E3839" s="236"/>
      <c r="F3839" s="237"/>
      <c r="G3839" s="235">
        <f>'Листы ввода'!D2677</f>
        <v>0</v>
      </c>
      <c r="H3839" s="236"/>
      <c r="I3839" s="237"/>
      <c r="J3839" s="26">
        <f>'Листы ввода'!E2677</f>
        <v>0</v>
      </c>
      <c r="K3839" s="27">
        <f>'Листы ввода'!F2677</f>
        <v>0</v>
      </c>
      <c r="L3839" s="69">
        <f>ROUNDUP('Листы ввода'!G2677*'Общ. данные'!$D$26,0)</f>
        <v>0</v>
      </c>
      <c r="M3839" s="67">
        <f>'Листы ввода'!H2677</f>
        <v>0</v>
      </c>
      <c r="N3839" s="28">
        <f>'Листы ввода'!I2677</f>
        <v>0</v>
      </c>
      <c r="O3839" s="68">
        <f>'Листы ввода'!J2677</f>
        <v>0</v>
      </c>
      <c r="P3839" s="69">
        <f>ROUNDUP('Листы ввода'!K2677*'Общ. данные'!$D$26,0)</f>
        <v>0</v>
      </c>
      <c r="Q3839" s="238">
        <f>ROUNDUP('Листы ввода'!L2677*'Общ. данные'!$D$26,0)</f>
        <v>0</v>
      </c>
      <c r="R3839" s="239"/>
      <c r="S3839" s="238">
        <f>ROUNDUP('Листы ввода'!M2677*'Общ. данные'!$D$26,0)</f>
        <v>0</v>
      </c>
      <c r="T3839" s="240"/>
      <c r="U3839" s="239"/>
      <c r="V3839" s="238">
        <f>ROUNDUP('Листы ввода'!N2677*'Общ. данные'!$D$26,0)</f>
        <v>0</v>
      </c>
      <c r="W3839" s="240"/>
      <c r="X3839" s="239"/>
      <c r="Y3839" s="262">
        <f>'Листы ввода'!O2677</f>
        <v>0</v>
      </c>
      <c r="Z3839" s="263"/>
      <c r="AA3839" s="26">
        <f>'Листы ввода'!P2677</f>
        <v>0</v>
      </c>
      <c r="AB3839" s="68">
        <f>'Листы ввода'!Q2677</f>
        <v>0</v>
      </c>
      <c r="AC3839" s="236">
        <f>'Листы ввода'!R2677</f>
        <v>0</v>
      </c>
      <c r="AD3839" s="236"/>
      <c r="AE3839" s="233">
        <f>IF('Листы ввода'!T2677=1,'Листы на печать'!P3839,AQ3839)</f>
        <v>0</v>
      </c>
      <c r="AF3839" s="264"/>
      <c r="AG3839" s="265"/>
      <c r="AH3839" s="266"/>
      <c r="AI3839" s="26"/>
      <c r="AJ3839" s="27"/>
      <c r="AK3839" s="265"/>
      <c r="AL3839" s="265"/>
      <c r="AM3839" s="266"/>
      <c r="AN3839" s="267"/>
      <c r="AO3839" s="266"/>
      <c r="AP3839" s="301"/>
      <c r="AQ3839" s="46">
        <f t="shared" si="86"/>
        <v>0</v>
      </c>
    </row>
    <row r="3840" spans="1:43" ht="20.45" customHeight="1">
      <c r="A3840" s="314"/>
      <c r="B3840" s="233">
        <f>'Листы ввода'!B2678</f>
        <v>0</v>
      </c>
      <c r="C3840" s="234"/>
      <c r="D3840" s="235">
        <f>'Листы ввода'!C2678</f>
        <v>0</v>
      </c>
      <c r="E3840" s="236"/>
      <c r="F3840" s="237"/>
      <c r="G3840" s="235">
        <f>'Листы ввода'!D2678</f>
        <v>0</v>
      </c>
      <c r="H3840" s="236"/>
      <c r="I3840" s="237"/>
      <c r="J3840" s="26">
        <f>'Листы ввода'!E2678</f>
        <v>0</v>
      </c>
      <c r="K3840" s="27">
        <f>'Листы ввода'!F2678</f>
        <v>0</v>
      </c>
      <c r="L3840" s="69">
        <f>ROUNDUP('Листы ввода'!G2678*'Общ. данные'!$D$26,0)</f>
        <v>0</v>
      </c>
      <c r="M3840" s="67">
        <f>'Листы ввода'!H2678</f>
        <v>0</v>
      </c>
      <c r="N3840" s="28">
        <f>'Листы ввода'!I2678</f>
        <v>0</v>
      </c>
      <c r="O3840" s="68">
        <f>'Листы ввода'!J2678</f>
        <v>0</v>
      </c>
      <c r="P3840" s="69">
        <f>ROUNDUP('Листы ввода'!K2678*'Общ. данные'!$D$26,0)</f>
        <v>0</v>
      </c>
      <c r="Q3840" s="238">
        <f>ROUNDUP('Листы ввода'!L2678*'Общ. данные'!$D$26,0)</f>
        <v>0</v>
      </c>
      <c r="R3840" s="239"/>
      <c r="S3840" s="238">
        <f>ROUNDUP('Листы ввода'!M2678*'Общ. данные'!$D$26,0)</f>
        <v>0</v>
      </c>
      <c r="T3840" s="240"/>
      <c r="U3840" s="239"/>
      <c r="V3840" s="238">
        <f>ROUNDUP('Листы ввода'!N2678*'Общ. данные'!$D$26,0)</f>
        <v>0</v>
      </c>
      <c r="W3840" s="240"/>
      <c r="X3840" s="239"/>
      <c r="Y3840" s="262">
        <f>'Листы ввода'!O2678</f>
        <v>0</v>
      </c>
      <c r="Z3840" s="263"/>
      <c r="AA3840" s="26">
        <f>'Листы ввода'!P2678</f>
        <v>0</v>
      </c>
      <c r="AB3840" s="68">
        <f>'Листы ввода'!Q2678</f>
        <v>0</v>
      </c>
      <c r="AC3840" s="236">
        <f>'Листы ввода'!R2678</f>
        <v>0</v>
      </c>
      <c r="AD3840" s="236"/>
      <c r="AE3840" s="233">
        <f>IF('Листы ввода'!T2678=1,'Листы на печать'!P3840,AQ3840)</f>
        <v>0</v>
      </c>
      <c r="AF3840" s="264"/>
      <c r="AG3840" s="265"/>
      <c r="AH3840" s="266"/>
      <c r="AI3840" s="26"/>
      <c r="AJ3840" s="27"/>
      <c r="AK3840" s="265"/>
      <c r="AL3840" s="265"/>
      <c r="AM3840" s="266"/>
      <c r="AN3840" s="267"/>
      <c r="AO3840" s="266"/>
      <c r="AP3840" s="301"/>
      <c r="AQ3840" s="46">
        <f t="shared" si="86"/>
        <v>0</v>
      </c>
    </row>
    <row r="3841" spans="1:43" ht="20.45" customHeight="1">
      <c r="A3841" s="314"/>
      <c r="B3841" s="233">
        <f>'Листы ввода'!B2679</f>
        <v>0</v>
      </c>
      <c r="C3841" s="234"/>
      <c r="D3841" s="235">
        <f>'Листы ввода'!C2679</f>
        <v>0</v>
      </c>
      <c r="E3841" s="236"/>
      <c r="F3841" s="237"/>
      <c r="G3841" s="235">
        <f>'Листы ввода'!D2679</f>
        <v>0</v>
      </c>
      <c r="H3841" s="236"/>
      <c r="I3841" s="237"/>
      <c r="J3841" s="26">
        <f>'Листы ввода'!E2679</f>
        <v>0</v>
      </c>
      <c r="K3841" s="27">
        <f>'Листы ввода'!F2679</f>
        <v>0</v>
      </c>
      <c r="L3841" s="69">
        <f>ROUNDUP('Листы ввода'!G2679*'Общ. данные'!$D$26,0)</f>
        <v>0</v>
      </c>
      <c r="M3841" s="67">
        <f>'Листы ввода'!H2679</f>
        <v>0</v>
      </c>
      <c r="N3841" s="28">
        <f>'Листы ввода'!I2679</f>
        <v>0</v>
      </c>
      <c r="O3841" s="68">
        <f>'Листы ввода'!J2679</f>
        <v>0</v>
      </c>
      <c r="P3841" s="69">
        <f>ROUNDUP('Листы ввода'!K2679*'Общ. данные'!$D$26,0)</f>
        <v>0</v>
      </c>
      <c r="Q3841" s="238">
        <f>ROUNDUP('Листы ввода'!L2679*'Общ. данные'!$D$26,0)</f>
        <v>0</v>
      </c>
      <c r="R3841" s="239"/>
      <c r="S3841" s="238">
        <f>ROUNDUP('Листы ввода'!M2679*'Общ. данные'!$D$26,0)</f>
        <v>0</v>
      </c>
      <c r="T3841" s="240"/>
      <c r="U3841" s="239"/>
      <c r="V3841" s="238">
        <f>ROUNDUP('Листы ввода'!N2679*'Общ. данные'!$D$26,0)</f>
        <v>0</v>
      </c>
      <c r="W3841" s="240"/>
      <c r="X3841" s="239"/>
      <c r="Y3841" s="262">
        <f>'Листы ввода'!O2679</f>
        <v>0</v>
      </c>
      <c r="Z3841" s="263"/>
      <c r="AA3841" s="26">
        <f>'Листы ввода'!P2679</f>
        <v>0</v>
      </c>
      <c r="AB3841" s="68">
        <f>'Листы ввода'!Q2679</f>
        <v>0</v>
      </c>
      <c r="AC3841" s="236">
        <f>'Листы ввода'!R2679</f>
        <v>0</v>
      </c>
      <c r="AD3841" s="236"/>
      <c r="AE3841" s="233">
        <f>IF('Листы ввода'!T2679=1,'Листы на печать'!P3841,AQ3841)</f>
        <v>0</v>
      </c>
      <c r="AF3841" s="264"/>
      <c r="AG3841" s="265"/>
      <c r="AH3841" s="266"/>
      <c r="AI3841" s="26"/>
      <c r="AJ3841" s="27"/>
      <c r="AK3841" s="265"/>
      <c r="AL3841" s="265"/>
      <c r="AM3841" s="266"/>
      <c r="AN3841" s="267"/>
      <c r="AO3841" s="266"/>
      <c r="AP3841" s="301"/>
      <c r="AQ3841" s="46">
        <f t="shared" si="86"/>
        <v>0</v>
      </c>
    </row>
    <row r="3842" spans="1:43" ht="20.45" customHeight="1">
      <c r="A3842" s="314"/>
      <c r="B3842" s="233">
        <f>'Листы ввода'!B2680</f>
        <v>0</v>
      </c>
      <c r="C3842" s="234"/>
      <c r="D3842" s="235">
        <f>'Листы ввода'!C2680</f>
        <v>0</v>
      </c>
      <c r="E3842" s="236"/>
      <c r="F3842" s="237"/>
      <c r="G3842" s="235">
        <f>'Листы ввода'!D2680</f>
        <v>0</v>
      </c>
      <c r="H3842" s="236"/>
      <c r="I3842" s="237"/>
      <c r="J3842" s="26">
        <f>'Листы ввода'!E2680</f>
        <v>0</v>
      </c>
      <c r="K3842" s="27">
        <f>'Листы ввода'!F2680</f>
        <v>0</v>
      </c>
      <c r="L3842" s="69">
        <f>ROUNDUP('Листы ввода'!G2680*'Общ. данные'!$D$26,0)</f>
        <v>0</v>
      </c>
      <c r="M3842" s="67">
        <f>'Листы ввода'!H2680</f>
        <v>0</v>
      </c>
      <c r="N3842" s="28">
        <f>'Листы ввода'!I2680</f>
        <v>0</v>
      </c>
      <c r="O3842" s="68">
        <f>'Листы ввода'!J2680</f>
        <v>0</v>
      </c>
      <c r="P3842" s="69">
        <f>ROUNDUP('Листы ввода'!K2680*'Общ. данные'!$D$26,0)</f>
        <v>0</v>
      </c>
      <c r="Q3842" s="238">
        <f>ROUNDUP('Листы ввода'!L2680*'Общ. данные'!$D$26,0)</f>
        <v>0</v>
      </c>
      <c r="R3842" s="239"/>
      <c r="S3842" s="238">
        <f>ROUNDUP('Листы ввода'!M2680*'Общ. данные'!$D$26,0)</f>
        <v>0</v>
      </c>
      <c r="T3842" s="240"/>
      <c r="U3842" s="239"/>
      <c r="V3842" s="238">
        <f>ROUNDUP('Листы ввода'!N2680*'Общ. данные'!$D$26,0)</f>
        <v>0</v>
      </c>
      <c r="W3842" s="240"/>
      <c r="X3842" s="239"/>
      <c r="Y3842" s="262">
        <f>'Листы ввода'!O2680</f>
        <v>0</v>
      </c>
      <c r="Z3842" s="263"/>
      <c r="AA3842" s="26">
        <f>'Листы ввода'!P2680</f>
        <v>0</v>
      </c>
      <c r="AB3842" s="68">
        <f>'Листы ввода'!Q2680</f>
        <v>0</v>
      </c>
      <c r="AC3842" s="236">
        <f>'Листы ввода'!R2680</f>
        <v>0</v>
      </c>
      <c r="AD3842" s="236"/>
      <c r="AE3842" s="233">
        <f>IF('Листы ввода'!T2680=1,'Листы на печать'!P3842,AQ3842)</f>
        <v>0</v>
      </c>
      <c r="AF3842" s="264"/>
      <c r="AG3842" s="265"/>
      <c r="AH3842" s="266"/>
      <c r="AI3842" s="26"/>
      <c r="AJ3842" s="27"/>
      <c r="AK3842" s="265"/>
      <c r="AL3842" s="265"/>
      <c r="AM3842" s="266"/>
      <c r="AN3842" s="267"/>
      <c r="AO3842" s="266"/>
      <c r="AP3842" s="301"/>
      <c r="AQ3842" s="46">
        <f t="shared" si="86"/>
        <v>0</v>
      </c>
    </row>
    <row r="3843" spans="1:43" ht="20.45" customHeight="1">
      <c r="A3843" s="314"/>
      <c r="B3843" s="233">
        <f>'Листы ввода'!B2681</f>
        <v>0</v>
      </c>
      <c r="C3843" s="234"/>
      <c r="D3843" s="235">
        <f>'Листы ввода'!C2681</f>
        <v>0</v>
      </c>
      <c r="E3843" s="236"/>
      <c r="F3843" s="237"/>
      <c r="G3843" s="235">
        <f>'Листы ввода'!D2681</f>
        <v>0</v>
      </c>
      <c r="H3843" s="236"/>
      <c r="I3843" s="237"/>
      <c r="J3843" s="26">
        <f>'Листы ввода'!E2681</f>
        <v>0</v>
      </c>
      <c r="K3843" s="27">
        <f>'Листы ввода'!F2681</f>
        <v>0</v>
      </c>
      <c r="L3843" s="69">
        <f>ROUNDUP('Листы ввода'!G2681*'Общ. данные'!$D$26,0)</f>
        <v>0</v>
      </c>
      <c r="M3843" s="67">
        <f>'Листы ввода'!H2681</f>
        <v>0</v>
      </c>
      <c r="N3843" s="28">
        <f>'Листы ввода'!I2681</f>
        <v>0</v>
      </c>
      <c r="O3843" s="68">
        <f>'Листы ввода'!J2681</f>
        <v>0</v>
      </c>
      <c r="P3843" s="69">
        <f>ROUNDUP('Листы ввода'!K2681*'Общ. данные'!$D$26,0)</f>
        <v>0</v>
      </c>
      <c r="Q3843" s="238">
        <f>ROUNDUP('Листы ввода'!L2681*'Общ. данные'!$D$26,0)</f>
        <v>0</v>
      </c>
      <c r="R3843" s="239"/>
      <c r="S3843" s="238">
        <f>ROUNDUP('Листы ввода'!M2681*'Общ. данные'!$D$26,0)</f>
        <v>0</v>
      </c>
      <c r="T3843" s="240"/>
      <c r="U3843" s="239"/>
      <c r="V3843" s="238">
        <f>ROUNDUP('Листы ввода'!N2681*'Общ. данные'!$D$26,0)</f>
        <v>0</v>
      </c>
      <c r="W3843" s="240"/>
      <c r="X3843" s="239"/>
      <c r="Y3843" s="262">
        <f>'Листы ввода'!O2681</f>
        <v>0</v>
      </c>
      <c r="Z3843" s="263"/>
      <c r="AA3843" s="26">
        <f>'Листы ввода'!P2681</f>
        <v>0</v>
      </c>
      <c r="AB3843" s="68">
        <f>'Листы ввода'!Q2681</f>
        <v>0</v>
      </c>
      <c r="AC3843" s="236">
        <f>'Листы ввода'!R2681</f>
        <v>0</v>
      </c>
      <c r="AD3843" s="236"/>
      <c r="AE3843" s="233">
        <f>IF('Листы ввода'!T2681=1,'Листы на печать'!P3843,AQ3843)</f>
        <v>0</v>
      </c>
      <c r="AF3843" s="264"/>
      <c r="AG3843" s="265"/>
      <c r="AH3843" s="266"/>
      <c r="AI3843" s="26"/>
      <c r="AJ3843" s="27"/>
      <c r="AK3843" s="265"/>
      <c r="AL3843" s="265"/>
      <c r="AM3843" s="266"/>
      <c r="AN3843" s="267"/>
      <c r="AO3843" s="266"/>
      <c r="AP3843" s="301"/>
      <c r="AQ3843" s="46">
        <f t="shared" si="86"/>
        <v>0</v>
      </c>
    </row>
    <row r="3844" spans="1:43" ht="20.45" customHeight="1">
      <c r="A3844" s="314"/>
      <c r="B3844" s="233">
        <f>'Листы ввода'!B2682</f>
        <v>0</v>
      </c>
      <c r="C3844" s="234"/>
      <c r="D3844" s="235">
        <f>'Листы ввода'!C2682</f>
        <v>0</v>
      </c>
      <c r="E3844" s="236"/>
      <c r="F3844" s="237"/>
      <c r="G3844" s="235">
        <f>'Листы ввода'!D2682</f>
        <v>0</v>
      </c>
      <c r="H3844" s="236"/>
      <c r="I3844" s="237"/>
      <c r="J3844" s="26">
        <f>'Листы ввода'!E2682</f>
        <v>0</v>
      </c>
      <c r="K3844" s="27">
        <f>'Листы ввода'!F2682</f>
        <v>0</v>
      </c>
      <c r="L3844" s="69">
        <f>ROUNDUP('Листы ввода'!G2682*'Общ. данные'!$D$26,0)</f>
        <v>0</v>
      </c>
      <c r="M3844" s="67">
        <f>'Листы ввода'!H2682</f>
        <v>0</v>
      </c>
      <c r="N3844" s="28">
        <f>'Листы ввода'!I2682</f>
        <v>0</v>
      </c>
      <c r="O3844" s="68">
        <f>'Листы ввода'!J2682</f>
        <v>0</v>
      </c>
      <c r="P3844" s="69">
        <f>ROUNDUP('Листы ввода'!K2682*'Общ. данные'!$D$26,0)</f>
        <v>0</v>
      </c>
      <c r="Q3844" s="238">
        <f>ROUNDUP('Листы ввода'!L2682*'Общ. данные'!$D$26,0)</f>
        <v>0</v>
      </c>
      <c r="R3844" s="239"/>
      <c r="S3844" s="238">
        <f>ROUNDUP('Листы ввода'!M2682*'Общ. данные'!$D$26,0)</f>
        <v>0</v>
      </c>
      <c r="T3844" s="240"/>
      <c r="U3844" s="239"/>
      <c r="V3844" s="238">
        <f>ROUNDUP('Листы ввода'!N2682*'Общ. данные'!$D$26,0)</f>
        <v>0</v>
      </c>
      <c r="W3844" s="240"/>
      <c r="X3844" s="239"/>
      <c r="Y3844" s="262">
        <f>'Листы ввода'!O2682</f>
        <v>0</v>
      </c>
      <c r="Z3844" s="263"/>
      <c r="AA3844" s="26">
        <f>'Листы ввода'!P2682</f>
        <v>0</v>
      </c>
      <c r="AB3844" s="68">
        <f>'Листы ввода'!Q2682</f>
        <v>0</v>
      </c>
      <c r="AC3844" s="236">
        <f>'Листы ввода'!R2682</f>
        <v>0</v>
      </c>
      <c r="AD3844" s="236"/>
      <c r="AE3844" s="233">
        <f>IF('Листы ввода'!T2682=1,'Листы на печать'!P3844,AQ3844)</f>
        <v>0</v>
      </c>
      <c r="AF3844" s="264"/>
      <c r="AG3844" s="265"/>
      <c r="AH3844" s="266"/>
      <c r="AI3844" s="26"/>
      <c r="AJ3844" s="27"/>
      <c r="AK3844" s="265"/>
      <c r="AL3844" s="265"/>
      <c r="AM3844" s="266"/>
      <c r="AN3844" s="267"/>
      <c r="AO3844" s="266"/>
      <c r="AP3844" s="301"/>
      <c r="AQ3844" s="46">
        <f t="shared" si="86"/>
        <v>0</v>
      </c>
    </row>
    <row r="3845" spans="1:43" ht="20.45" customHeight="1">
      <c r="A3845" s="314"/>
      <c r="B3845" s="233">
        <f>'Листы ввода'!B2683</f>
        <v>0</v>
      </c>
      <c r="C3845" s="234"/>
      <c r="D3845" s="235">
        <f>'Листы ввода'!C2683</f>
        <v>0</v>
      </c>
      <c r="E3845" s="236"/>
      <c r="F3845" s="237"/>
      <c r="G3845" s="235">
        <f>'Листы ввода'!D2683</f>
        <v>0</v>
      </c>
      <c r="H3845" s="236"/>
      <c r="I3845" s="237"/>
      <c r="J3845" s="26">
        <f>'Листы ввода'!E2683</f>
        <v>0</v>
      </c>
      <c r="K3845" s="27">
        <f>'Листы ввода'!F2683</f>
        <v>0</v>
      </c>
      <c r="L3845" s="69">
        <f>ROUNDUP('Листы ввода'!G2683*'Общ. данные'!$D$26,0)</f>
        <v>0</v>
      </c>
      <c r="M3845" s="67">
        <f>'Листы ввода'!H2683</f>
        <v>0</v>
      </c>
      <c r="N3845" s="28">
        <f>'Листы ввода'!I2683</f>
        <v>0</v>
      </c>
      <c r="O3845" s="68">
        <f>'Листы ввода'!J2683</f>
        <v>0</v>
      </c>
      <c r="P3845" s="69">
        <f>ROUNDUP('Листы ввода'!K2683*'Общ. данные'!$D$26,0)</f>
        <v>0</v>
      </c>
      <c r="Q3845" s="238">
        <f>ROUNDUP('Листы ввода'!L2683*'Общ. данные'!$D$26,0)</f>
        <v>0</v>
      </c>
      <c r="R3845" s="239"/>
      <c r="S3845" s="238">
        <f>ROUNDUP('Листы ввода'!M2683*'Общ. данные'!$D$26,0)</f>
        <v>0</v>
      </c>
      <c r="T3845" s="240"/>
      <c r="U3845" s="239"/>
      <c r="V3845" s="238">
        <f>ROUNDUP('Листы ввода'!N2683*'Общ. данные'!$D$26,0)</f>
        <v>0</v>
      </c>
      <c r="W3845" s="240"/>
      <c r="X3845" s="239"/>
      <c r="Y3845" s="262">
        <f>'Листы ввода'!O2683</f>
        <v>0</v>
      </c>
      <c r="Z3845" s="263"/>
      <c r="AA3845" s="26">
        <f>'Листы ввода'!P2683</f>
        <v>0</v>
      </c>
      <c r="AB3845" s="68">
        <f>'Листы ввода'!Q2683</f>
        <v>0</v>
      </c>
      <c r="AC3845" s="236">
        <f>'Листы ввода'!R2683</f>
        <v>0</v>
      </c>
      <c r="AD3845" s="236"/>
      <c r="AE3845" s="233">
        <f>IF('Листы ввода'!T2683=1,'Листы на печать'!P3845,AQ3845)</f>
        <v>0</v>
      </c>
      <c r="AF3845" s="264"/>
      <c r="AG3845" s="265"/>
      <c r="AH3845" s="266"/>
      <c r="AI3845" s="26"/>
      <c r="AJ3845" s="27"/>
      <c r="AK3845" s="265"/>
      <c r="AL3845" s="265"/>
      <c r="AM3845" s="266"/>
      <c r="AN3845" s="267"/>
      <c r="AO3845" s="266"/>
      <c r="AP3845" s="301"/>
      <c r="AQ3845" s="46">
        <f t="shared" si="86"/>
        <v>0</v>
      </c>
    </row>
    <row r="3846" spans="1:43" ht="20.45" customHeight="1">
      <c r="A3846" s="314"/>
      <c r="B3846" s="233">
        <f>'Листы ввода'!B2684</f>
        <v>0</v>
      </c>
      <c r="C3846" s="234"/>
      <c r="D3846" s="235">
        <f>'Листы ввода'!C2684</f>
        <v>0</v>
      </c>
      <c r="E3846" s="236"/>
      <c r="F3846" s="237"/>
      <c r="G3846" s="235">
        <f>'Листы ввода'!D2684</f>
        <v>0</v>
      </c>
      <c r="H3846" s="236"/>
      <c r="I3846" s="237"/>
      <c r="J3846" s="26">
        <f>'Листы ввода'!E2684</f>
        <v>0</v>
      </c>
      <c r="K3846" s="27">
        <f>'Листы ввода'!F2684</f>
        <v>0</v>
      </c>
      <c r="L3846" s="69">
        <f>ROUNDUP('Листы ввода'!G2684*'Общ. данные'!$D$26,0)</f>
        <v>0</v>
      </c>
      <c r="M3846" s="67">
        <f>'Листы ввода'!H2684</f>
        <v>0</v>
      </c>
      <c r="N3846" s="28">
        <f>'Листы ввода'!I2684</f>
        <v>0</v>
      </c>
      <c r="O3846" s="68">
        <f>'Листы ввода'!J2684</f>
        <v>0</v>
      </c>
      <c r="P3846" s="69">
        <f>ROUNDUP('Листы ввода'!K2684*'Общ. данные'!$D$26,0)</f>
        <v>0</v>
      </c>
      <c r="Q3846" s="238">
        <f>ROUNDUP('Листы ввода'!L2684*'Общ. данные'!$D$26,0)</f>
        <v>0</v>
      </c>
      <c r="R3846" s="239"/>
      <c r="S3846" s="238">
        <f>ROUNDUP('Листы ввода'!M2684*'Общ. данные'!$D$26,0)</f>
        <v>0</v>
      </c>
      <c r="T3846" s="240"/>
      <c r="U3846" s="239"/>
      <c r="V3846" s="238">
        <f>ROUNDUP('Листы ввода'!N2684*'Общ. данные'!$D$26,0)</f>
        <v>0</v>
      </c>
      <c r="W3846" s="240"/>
      <c r="X3846" s="239"/>
      <c r="Y3846" s="262">
        <f>'Листы ввода'!O2684</f>
        <v>0</v>
      </c>
      <c r="Z3846" s="263"/>
      <c r="AA3846" s="26">
        <f>'Листы ввода'!P2684</f>
        <v>0</v>
      </c>
      <c r="AB3846" s="68">
        <f>'Листы ввода'!Q2684</f>
        <v>0</v>
      </c>
      <c r="AC3846" s="236">
        <f>'Листы ввода'!R2684</f>
        <v>0</v>
      </c>
      <c r="AD3846" s="236"/>
      <c r="AE3846" s="233">
        <f>IF('Листы ввода'!T2684=1,'Листы на печать'!P3846,AQ3846)</f>
        <v>0</v>
      </c>
      <c r="AF3846" s="264"/>
      <c r="AG3846" s="265"/>
      <c r="AH3846" s="266"/>
      <c r="AI3846" s="26"/>
      <c r="AJ3846" s="27"/>
      <c r="AK3846" s="265"/>
      <c r="AL3846" s="265"/>
      <c r="AM3846" s="266"/>
      <c r="AN3846" s="267"/>
      <c r="AO3846" s="266"/>
      <c r="AP3846" s="301"/>
      <c r="AQ3846" s="46">
        <f t="shared" si="86"/>
        <v>0</v>
      </c>
    </row>
    <row r="3847" spans="1:43" ht="20.45" customHeight="1">
      <c r="A3847" s="314"/>
      <c r="B3847" s="233">
        <f>'Листы ввода'!B2685</f>
        <v>0</v>
      </c>
      <c r="C3847" s="234"/>
      <c r="D3847" s="235">
        <f>'Листы ввода'!C2685</f>
        <v>0</v>
      </c>
      <c r="E3847" s="236"/>
      <c r="F3847" s="237"/>
      <c r="G3847" s="235">
        <f>'Листы ввода'!D2685</f>
        <v>0</v>
      </c>
      <c r="H3847" s="236"/>
      <c r="I3847" s="237"/>
      <c r="J3847" s="26">
        <f>'Листы ввода'!E2685</f>
        <v>0</v>
      </c>
      <c r="K3847" s="27">
        <f>'Листы ввода'!F2685</f>
        <v>0</v>
      </c>
      <c r="L3847" s="69">
        <f>ROUNDUP('Листы ввода'!G2685*'Общ. данные'!$D$26,0)</f>
        <v>0</v>
      </c>
      <c r="M3847" s="67">
        <f>'Листы ввода'!H2685</f>
        <v>0</v>
      </c>
      <c r="N3847" s="28">
        <f>'Листы ввода'!I2685</f>
        <v>0</v>
      </c>
      <c r="O3847" s="68">
        <f>'Листы ввода'!J2685</f>
        <v>0</v>
      </c>
      <c r="P3847" s="69">
        <f>ROUNDUP('Листы ввода'!K2685*'Общ. данные'!$D$26,0)</f>
        <v>0</v>
      </c>
      <c r="Q3847" s="238">
        <f>ROUNDUP('Листы ввода'!L2685*'Общ. данные'!$D$26,0)</f>
        <v>0</v>
      </c>
      <c r="R3847" s="239"/>
      <c r="S3847" s="238">
        <f>ROUNDUP('Листы ввода'!M2685*'Общ. данные'!$D$26,0)</f>
        <v>0</v>
      </c>
      <c r="T3847" s="240"/>
      <c r="U3847" s="239"/>
      <c r="V3847" s="238">
        <f>ROUNDUP('Листы ввода'!N2685*'Общ. данные'!$D$26,0)</f>
        <v>0</v>
      </c>
      <c r="W3847" s="240"/>
      <c r="X3847" s="239"/>
      <c r="Y3847" s="262">
        <f>'Листы ввода'!O2685</f>
        <v>0</v>
      </c>
      <c r="Z3847" s="263"/>
      <c r="AA3847" s="26">
        <f>'Листы ввода'!P2685</f>
        <v>0</v>
      </c>
      <c r="AB3847" s="68">
        <f>'Листы ввода'!Q2685</f>
        <v>0</v>
      </c>
      <c r="AC3847" s="236">
        <f>'Листы ввода'!R2685</f>
        <v>0</v>
      </c>
      <c r="AD3847" s="236"/>
      <c r="AE3847" s="233">
        <f>IF('Листы ввода'!T2685=1,'Листы на печать'!P3847,AQ3847)</f>
        <v>0</v>
      </c>
      <c r="AF3847" s="264"/>
      <c r="AG3847" s="265"/>
      <c r="AH3847" s="266"/>
      <c r="AI3847" s="26"/>
      <c r="AJ3847" s="27"/>
      <c r="AK3847" s="265"/>
      <c r="AL3847" s="265"/>
      <c r="AM3847" s="266"/>
      <c r="AN3847" s="267"/>
      <c r="AO3847" s="266"/>
      <c r="AP3847" s="301"/>
      <c r="AQ3847" s="46">
        <f t="shared" si="86"/>
        <v>0</v>
      </c>
    </row>
    <row r="3848" spans="1:43" ht="20.45" customHeight="1">
      <c r="A3848" s="314"/>
      <c r="B3848" s="233">
        <f>'Листы ввода'!B2686</f>
        <v>0</v>
      </c>
      <c r="C3848" s="234"/>
      <c r="D3848" s="235">
        <f>'Листы ввода'!C2686</f>
        <v>0</v>
      </c>
      <c r="E3848" s="236"/>
      <c r="F3848" s="237"/>
      <c r="G3848" s="235">
        <f>'Листы ввода'!D2686</f>
        <v>0</v>
      </c>
      <c r="H3848" s="236"/>
      <c r="I3848" s="237"/>
      <c r="J3848" s="26">
        <f>'Листы ввода'!E2686</f>
        <v>0</v>
      </c>
      <c r="K3848" s="27">
        <f>'Листы ввода'!F2686</f>
        <v>0</v>
      </c>
      <c r="L3848" s="69">
        <f>ROUNDUP('Листы ввода'!G2686*'Общ. данные'!$D$26,0)</f>
        <v>0</v>
      </c>
      <c r="M3848" s="67">
        <f>'Листы ввода'!H2686</f>
        <v>0</v>
      </c>
      <c r="N3848" s="28">
        <f>'Листы ввода'!I2686</f>
        <v>0</v>
      </c>
      <c r="O3848" s="68">
        <f>'Листы ввода'!J2686</f>
        <v>0</v>
      </c>
      <c r="P3848" s="69">
        <f>ROUNDUP('Листы ввода'!K2686*'Общ. данные'!$D$26,0)</f>
        <v>0</v>
      </c>
      <c r="Q3848" s="238">
        <f>ROUNDUP('Листы ввода'!L2686*'Общ. данные'!$D$26,0)</f>
        <v>0</v>
      </c>
      <c r="R3848" s="239"/>
      <c r="S3848" s="238">
        <f>ROUNDUP('Листы ввода'!M2686*'Общ. данные'!$D$26,0)</f>
        <v>0</v>
      </c>
      <c r="T3848" s="240"/>
      <c r="U3848" s="239"/>
      <c r="V3848" s="238">
        <f>ROUNDUP('Листы ввода'!N2686*'Общ. данные'!$D$26,0)</f>
        <v>0</v>
      </c>
      <c r="W3848" s="240"/>
      <c r="X3848" s="239"/>
      <c r="Y3848" s="262">
        <f>'Листы ввода'!O2686</f>
        <v>0</v>
      </c>
      <c r="Z3848" s="263"/>
      <c r="AA3848" s="26">
        <f>'Листы ввода'!P2686</f>
        <v>0</v>
      </c>
      <c r="AB3848" s="68">
        <f>'Листы ввода'!Q2686</f>
        <v>0</v>
      </c>
      <c r="AC3848" s="236">
        <f>'Листы ввода'!R2686</f>
        <v>0</v>
      </c>
      <c r="AD3848" s="236"/>
      <c r="AE3848" s="233">
        <f>IF('Листы ввода'!T2686=1,'Листы на печать'!P3848,AQ3848)</f>
        <v>0</v>
      </c>
      <c r="AF3848" s="264"/>
      <c r="AG3848" s="265"/>
      <c r="AH3848" s="266"/>
      <c r="AI3848" s="26"/>
      <c r="AJ3848" s="27"/>
      <c r="AK3848" s="265"/>
      <c r="AL3848" s="265"/>
      <c r="AM3848" s="266"/>
      <c r="AN3848" s="267"/>
      <c r="AO3848" s="266"/>
      <c r="AP3848" s="301"/>
      <c r="AQ3848" s="46">
        <f t="shared" si="86"/>
        <v>0</v>
      </c>
    </row>
    <row r="3849" spans="1:43" ht="20.45" customHeight="1">
      <c r="A3849" s="314"/>
      <c r="B3849" s="233">
        <f>'Листы ввода'!B2687</f>
        <v>0</v>
      </c>
      <c r="C3849" s="234"/>
      <c r="D3849" s="235">
        <f>'Листы ввода'!C2687</f>
        <v>0</v>
      </c>
      <c r="E3849" s="236"/>
      <c r="F3849" s="237"/>
      <c r="G3849" s="235">
        <f>'Листы ввода'!D2687</f>
        <v>0</v>
      </c>
      <c r="H3849" s="236"/>
      <c r="I3849" s="237"/>
      <c r="J3849" s="26">
        <f>'Листы ввода'!E2687</f>
        <v>0</v>
      </c>
      <c r="K3849" s="27">
        <f>'Листы ввода'!F2687</f>
        <v>0</v>
      </c>
      <c r="L3849" s="69">
        <f>ROUNDUP('Листы ввода'!G2687*'Общ. данные'!$D$26,0)</f>
        <v>0</v>
      </c>
      <c r="M3849" s="67">
        <f>'Листы ввода'!H2687</f>
        <v>0</v>
      </c>
      <c r="N3849" s="28">
        <f>'Листы ввода'!I2687</f>
        <v>0</v>
      </c>
      <c r="O3849" s="68">
        <f>'Листы ввода'!J2687</f>
        <v>0</v>
      </c>
      <c r="P3849" s="69">
        <f>ROUNDUP('Листы ввода'!K2687*'Общ. данные'!$D$26,0)</f>
        <v>0</v>
      </c>
      <c r="Q3849" s="238">
        <f>ROUNDUP('Листы ввода'!L2687*'Общ. данные'!$D$26,0)</f>
        <v>0</v>
      </c>
      <c r="R3849" s="239"/>
      <c r="S3849" s="238">
        <f>ROUNDUP('Листы ввода'!M2687*'Общ. данные'!$D$26,0)</f>
        <v>0</v>
      </c>
      <c r="T3849" s="240"/>
      <c r="U3849" s="239"/>
      <c r="V3849" s="238">
        <f>ROUNDUP('Листы ввода'!N2687*'Общ. данные'!$D$26,0)</f>
        <v>0</v>
      </c>
      <c r="W3849" s="240"/>
      <c r="X3849" s="239"/>
      <c r="Y3849" s="262">
        <f>'Листы ввода'!O2687</f>
        <v>0</v>
      </c>
      <c r="Z3849" s="263"/>
      <c r="AA3849" s="26">
        <f>'Листы ввода'!P2687</f>
        <v>0</v>
      </c>
      <c r="AB3849" s="68">
        <f>'Листы ввода'!Q2687</f>
        <v>0</v>
      </c>
      <c r="AC3849" s="236">
        <f>'Листы ввода'!R2687</f>
        <v>0</v>
      </c>
      <c r="AD3849" s="236"/>
      <c r="AE3849" s="233">
        <f>IF('Листы ввода'!T2687=1,'Листы на печать'!P3849,AQ3849)</f>
        <v>0</v>
      </c>
      <c r="AF3849" s="264"/>
      <c r="AG3849" s="265"/>
      <c r="AH3849" s="266"/>
      <c r="AI3849" s="26"/>
      <c r="AJ3849" s="27"/>
      <c r="AK3849" s="265"/>
      <c r="AL3849" s="265"/>
      <c r="AM3849" s="266"/>
      <c r="AN3849" s="267"/>
      <c r="AO3849" s="266"/>
      <c r="AP3849" s="301"/>
      <c r="AQ3849" s="46">
        <f t="shared" si="86"/>
        <v>0</v>
      </c>
    </row>
    <row r="3850" spans="1:43" ht="20.45" customHeight="1">
      <c r="A3850" s="314"/>
      <c r="B3850" s="233">
        <f>'Листы ввода'!B2688</f>
        <v>0</v>
      </c>
      <c r="C3850" s="234"/>
      <c r="D3850" s="235">
        <f>'Листы ввода'!C2688</f>
        <v>0</v>
      </c>
      <c r="E3850" s="236"/>
      <c r="F3850" s="237"/>
      <c r="G3850" s="235">
        <f>'Листы ввода'!D2688</f>
        <v>0</v>
      </c>
      <c r="H3850" s="236"/>
      <c r="I3850" s="237"/>
      <c r="J3850" s="26">
        <f>'Листы ввода'!E2688</f>
        <v>0</v>
      </c>
      <c r="K3850" s="27">
        <f>'Листы ввода'!F2688</f>
        <v>0</v>
      </c>
      <c r="L3850" s="69">
        <f>ROUNDUP('Листы ввода'!G2688*'Общ. данные'!$D$26,0)</f>
        <v>0</v>
      </c>
      <c r="M3850" s="67">
        <f>'Листы ввода'!H2688</f>
        <v>0</v>
      </c>
      <c r="N3850" s="28">
        <f>'Листы ввода'!I2688</f>
        <v>0</v>
      </c>
      <c r="O3850" s="68">
        <f>'Листы ввода'!J2688</f>
        <v>0</v>
      </c>
      <c r="P3850" s="69">
        <f>ROUNDUP('Листы ввода'!K2688*'Общ. данные'!$D$26,0)</f>
        <v>0</v>
      </c>
      <c r="Q3850" s="238">
        <f>ROUNDUP('Листы ввода'!L2688*'Общ. данные'!$D$26,0)</f>
        <v>0</v>
      </c>
      <c r="R3850" s="239"/>
      <c r="S3850" s="238">
        <f>ROUNDUP('Листы ввода'!M2688*'Общ. данные'!$D$26,0)</f>
        <v>0</v>
      </c>
      <c r="T3850" s="240"/>
      <c r="U3850" s="239"/>
      <c r="V3850" s="238">
        <f>ROUNDUP('Листы ввода'!N2688*'Общ. данные'!$D$26,0)</f>
        <v>0</v>
      </c>
      <c r="W3850" s="240"/>
      <c r="X3850" s="239"/>
      <c r="Y3850" s="262">
        <f>'Листы ввода'!O2688</f>
        <v>0</v>
      </c>
      <c r="Z3850" s="263"/>
      <c r="AA3850" s="26">
        <f>'Листы ввода'!P2688</f>
        <v>0</v>
      </c>
      <c r="AB3850" s="68">
        <f>'Листы ввода'!Q2688</f>
        <v>0</v>
      </c>
      <c r="AC3850" s="236">
        <f>'Листы ввода'!R2688</f>
        <v>0</v>
      </c>
      <c r="AD3850" s="236"/>
      <c r="AE3850" s="233">
        <f>IF('Листы ввода'!T2688=1,'Листы на печать'!P3850,AQ3850)</f>
        <v>0</v>
      </c>
      <c r="AF3850" s="264"/>
      <c r="AG3850" s="265"/>
      <c r="AH3850" s="266"/>
      <c r="AI3850" s="26"/>
      <c r="AJ3850" s="27"/>
      <c r="AK3850" s="265"/>
      <c r="AL3850" s="265"/>
      <c r="AM3850" s="266"/>
      <c r="AN3850" s="267"/>
      <c r="AO3850" s="266"/>
      <c r="AP3850" s="301"/>
      <c r="AQ3850" s="46">
        <f t="shared" si="86"/>
        <v>0</v>
      </c>
    </row>
    <row r="3851" spans="1:43" ht="20.45" customHeight="1">
      <c r="A3851" s="314"/>
      <c r="B3851" s="233">
        <f>'Листы ввода'!B2689</f>
        <v>0</v>
      </c>
      <c r="C3851" s="234"/>
      <c r="D3851" s="235">
        <f>'Листы ввода'!C2689</f>
        <v>0</v>
      </c>
      <c r="E3851" s="236"/>
      <c r="F3851" s="237"/>
      <c r="G3851" s="235">
        <f>'Листы ввода'!D2689</f>
        <v>0</v>
      </c>
      <c r="H3851" s="236"/>
      <c r="I3851" s="237"/>
      <c r="J3851" s="26">
        <f>'Листы ввода'!E2689</f>
        <v>0</v>
      </c>
      <c r="K3851" s="27">
        <f>'Листы ввода'!F2689</f>
        <v>0</v>
      </c>
      <c r="L3851" s="69">
        <f>ROUNDUP('Листы ввода'!G2689*'Общ. данные'!$D$26,0)</f>
        <v>0</v>
      </c>
      <c r="M3851" s="67">
        <f>'Листы ввода'!H2689</f>
        <v>0</v>
      </c>
      <c r="N3851" s="28">
        <f>'Листы ввода'!I2689</f>
        <v>0</v>
      </c>
      <c r="O3851" s="68">
        <f>'Листы ввода'!J2689</f>
        <v>0</v>
      </c>
      <c r="P3851" s="69">
        <f>ROUNDUP('Листы ввода'!K2689*'Общ. данные'!$D$26,0)</f>
        <v>0</v>
      </c>
      <c r="Q3851" s="238">
        <f>ROUNDUP('Листы ввода'!L2689*'Общ. данные'!$D$26,0)</f>
        <v>0</v>
      </c>
      <c r="R3851" s="239"/>
      <c r="S3851" s="238">
        <f>ROUNDUP('Листы ввода'!M2689*'Общ. данные'!$D$26,0)</f>
        <v>0</v>
      </c>
      <c r="T3851" s="240"/>
      <c r="U3851" s="239"/>
      <c r="V3851" s="238">
        <f>ROUNDUP('Листы ввода'!N2689*'Общ. данные'!$D$26,0)</f>
        <v>0</v>
      </c>
      <c r="W3851" s="240"/>
      <c r="X3851" s="239"/>
      <c r="Y3851" s="262">
        <f>'Листы ввода'!O2689</f>
        <v>0</v>
      </c>
      <c r="Z3851" s="263"/>
      <c r="AA3851" s="26">
        <f>'Листы ввода'!P2689</f>
        <v>0</v>
      </c>
      <c r="AB3851" s="68">
        <f>'Листы ввода'!Q2689</f>
        <v>0</v>
      </c>
      <c r="AC3851" s="236">
        <f>'Листы ввода'!R2689</f>
        <v>0</v>
      </c>
      <c r="AD3851" s="236"/>
      <c r="AE3851" s="233">
        <f>IF('Листы ввода'!T2689=1,'Листы на печать'!P3851,AQ3851)</f>
        <v>0</v>
      </c>
      <c r="AF3851" s="264"/>
      <c r="AG3851" s="265"/>
      <c r="AH3851" s="266"/>
      <c r="AI3851" s="26"/>
      <c r="AJ3851" s="27"/>
      <c r="AK3851" s="265"/>
      <c r="AL3851" s="265"/>
      <c r="AM3851" s="266"/>
      <c r="AN3851" s="267"/>
      <c r="AO3851" s="266"/>
      <c r="AP3851" s="301"/>
      <c r="AQ3851" s="46">
        <f t="shared" si="86"/>
        <v>0</v>
      </c>
    </row>
    <row r="3852" spans="1:43" ht="20.45" customHeight="1">
      <c r="A3852" s="314"/>
      <c r="B3852" s="233">
        <f>'Листы ввода'!B2690</f>
        <v>0</v>
      </c>
      <c r="C3852" s="234"/>
      <c r="D3852" s="235">
        <f>'Листы ввода'!C2690</f>
        <v>0</v>
      </c>
      <c r="E3852" s="236"/>
      <c r="F3852" s="237"/>
      <c r="G3852" s="235">
        <f>'Листы ввода'!D2690</f>
        <v>0</v>
      </c>
      <c r="H3852" s="236"/>
      <c r="I3852" s="237"/>
      <c r="J3852" s="26">
        <f>'Листы ввода'!E2690</f>
        <v>0</v>
      </c>
      <c r="K3852" s="27">
        <f>'Листы ввода'!F2690</f>
        <v>0</v>
      </c>
      <c r="L3852" s="69">
        <f>ROUNDUP('Листы ввода'!G2690*'Общ. данные'!$D$26,0)</f>
        <v>0</v>
      </c>
      <c r="M3852" s="67">
        <f>'Листы ввода'!H2690</f>
        <v>0</v>
      </c>
      <c r="N3852" s="28">
        <f>'Листы ввода'!I2690</f>
        <v>0</v>
      </c>
      <c r="O3852" s="68">
        <f>'Листы ввода'!J2690</f>
        <v>0</v>
      </c>
      <c r="P3852" s="69">
        <f>ROUNDUP('Листы ввода'!K2690*'Общ. данные'!$D$26,0)</f>
        <v>0</v>
      </c>
      <c r="Q3852" s="238">
        <f>ROUNDUP('Листы ввода'!L2690*'Общ. данные'!$D$26,0)</f>
        <v>0</v>
      </c>
      <c r="R3852" s="239"/>
      <c r="S3852" s="238">
        <f>ROUNDUP('Листы ввода'!M2690*'Общ. данные'!$D$26,0)</f>
        <v>0</v>
      </c>
      <c r="T3852" s="240"/>
      <c r="U3852" s="239"/>
      <c r="V3852" s="238">
        <f>ROUNDUP('Листы ввода'!N2690*'Общ. данные'!$D$26,0)</f>
        <v>0</v>
      </c>
      <c r="W3852" s="240"/>
      <c r="X3852" s="239"/>
      <c r="Y3852" s="262">
        <f>'Листы ввода'!O2690</f>
        <v>0</v>
      </c>
      <c r="Z3852" s="263"/>
      <c r="AA3852" s="26">
        <f>'Листы ввода'!P2690</f>
        <v>0</v>
      </c>
      <c r="AB3852" s="68">
        <f>'Листы ввода'!Q2690</f>
        <v>0</v>
      </c>
      <c r="AC3852" s="236">
        <f>'Листы ввода'!R2690</f>
        <v>0</v>
      </c>
      <c r="AD3852" s="236"/>
      <c r="AE3852" s="233">
        <f>IF('Листы ввода'!T2690=1,'Листы на печать'!P3852,AQ3852)</f>
        <v>0</v>
      </c>
      <c r="AF3852" s="264"/>
      <c r="AG3852" s="265"/>
      <c r="AH3852" s="266"/>
      <c r="AI3852" s="26"/>
      <c r="AJ3852" s="27"/>
      <c r="AK3852" s="265"/>
      <c r="AL3852" s="265"/>
      <c r="AM3852" s="266"/>
      <c r="AN3852" s="267"/>
      <c r="AO3852" s="266"/>
      <c r="AP3852" s="301"/>
      <c r="AQ3852" s="46">
        <f t="shared" si="86"/>
        <v>0</v>
      </c>
    </row>
    <row r="3853" spans="1:43" ht="20.45" customHeight="1">
      <c r="A3853" s="314"/>
      <c r="B3853" s="233">
        <f>'Листы ввода'!B2691</f>
        <v>0</v>
      </c>
      <c r="C3853" s="234"/>
      <c r="D3853" s="235">
        <f>'Листы ввода'!C2691</f>
        <v>0</v>
      </c>
      <c r="E3853" s="236"/>
      <c r="F3853" s="237"/>
      <c r="G3853" s="235">
        <f>'Листы ввода'!D2691</f>
        <v>0</v>
      </c>
      <c r="H3853" s="236"/>
      <c r="I3853" s="237"/>
      <c r="J3853" s="26">
        <f>'Листы ввода'!E2691</f>
        <v>0</v>
      </c>
      <c r="K3853" s="27">
        <f>'Листы ввода'!F2691</f>
        <v>0</v>
      </c>
      <c r="L3853" s="69">
        <f>ROUNDUP('Листы ввода'!G2691*'Общ. данные'!$D$26,0)</f>
        <v>0</v>
      </c>
      <c r="M3853" s="67">
        <f>'Листы ввода'!H2691</f>
        <v>0</v>
      </c>
      <c r="N3853" s="28">
        <f>'Листы ввода'!I2691</f>
        <v>0</v>
      </c>
      <c r="O3853" s="68">
        <f>'Листы ввода'!J2691</f>
        <v>0</v>
      </c>
      <c r="P3853" s="69">
        <f>ROUNDUP('Листы ввода'!K2691*'Общ. данные'!$D$26,0)</f>
        <v>0</v>
      </c>
      <c r="Q3853" s="238">
        <f>ROUNDUP('Листы ввода'!L2691*'Общ. данные'!$D$26,0)</f>
        <v>0</v>
      </c>
      <c r="R3853" s="239"/>
      <c r="S3853" s="238">
        <f>ROUNDUP('Листы ввода'!M2691*'Общ. данные'!$D$26,0)</f>
        <v>0</v>
      </c>
      <c r="T3853" s="240"/>
      <c r="U3853" s="239"/>
      <c r="V3853" s="238">
        <f>ROUNDUP('Листы ввода'!N2691*'Общ. данные'!$D$26,0)</f>
        <v>0</v>
      </c>
      <c r="W3853" s="240"/>
      <c r="X3853" s="239"/>
      <c r="Y3853" s="262">
        <f>'Листы ввода'!O2691</f>
        <v>0</v>
      </c>
      <c r="Z3853" s="263"/>
      <c r="AA3853" s="26">
        <f>'Листы ввода'!P2691</f>
        <v>0</v>
      </c>
      <c r="AB3853" s="68">
        <f>'Листы ввода'!Q2691</f>
        <v>0</v>
      </c>
      <c r="AC3853" s="236">
        <f>'Листы ввода'!R2691</f>
        <v>0</v>
      </c>
      <c r="AD3853" s="236"/>
      <c r="AE3853" s="233">
        <f>IF('Листы ввода'!T2691=1,'Листы на печать'!P3853,AQ3853)</f>
        <v>0</v>
      </c>
      <c r="AF3853" s="264"/>
      <c r="AG3853" s="265"/>
      <c r="AH3853" s="266"/>
      <c r="AI3853" s="26"/>
      <c r="AJ3853" s="27"/>
      <c r="AK3853" s="265"/>
      <c r="AL3853" s="265"/>
      <c r="AM3853" s="266"/>
      <c r="AN3853" s="267"/>
      <c r="AO3853" s="266"/>
      <c r="AP3853" s="301"/>
      <c r="AQ3853" s="46">
        <f t="shared" si="86"/>
        <v>0</v>
      </c>
    </row>
    <row r="3854" spans="1:43" ht="20.45" customHeight="1">
      <c r="A3854" s="314"/>
      <c r="B3854" s="233">
        <f>'Листы ввода'!B2692</f>
        <v>0</v>
      </c>
      <c r="C3854" s="234"/>
      <c r="D3854" s="235">
        <f>'Листы ввода'!C2692</f>
        <v>0</v>
      </c>
      <c r="E3854" s="236"/>
      <c r="F3854" s="237"/>
      <c r="G3854" s="235">
        <f>'Листы ввода'!D2692</f>
        <v>0</v>
      </c>
      <c r="H3854" s="236"/>
      <c r="I3854" s="237"/>
      <c r="J3854" s="26">
        <f>'Листы ввода'!E2692</f>
        <v>0</v>
      </c>
      <c r="K3854" s="27">
        <f>'Листы ввода'!F2692</f>
        <v>0</v>
      </c>
      <c r="L3854" s="69">
        <f>ROUNDUP('Листы ввода'!G2692*'Общ. данные'!$D$26,0)</f>
        <v>0</v>
      </c>
      <c r="M3854" s="67">
        <f>'Листы ввода'!H2692</f>
        <v>0</v>
      </c>
      <c r="N3854" s="28">
        <f>'Листы ввода'!I2692</f>
        <v>0</v>
      </c>
      <c r="O3854" s="68">
        <f>'Листы ввода'!J2692</f>
        <v>0</v>
      </c>
      <c r="P3854" s="69">
        <f>ROUNDUP('Листы ввода'!K2692*'Общ. данные'!$D$26,0)</f>
        <v>0</v>
      </c>
      <c r="Q3854" s="238">
        <f>ROUNDUP('Листы ввода'!L2692*'Общ. данные'!$D$26,0)</f>
        <v>0</v>
      </c>
      <c r="R3854" s="239"/>
      <c r="S3854" s="238">
        <f>ROUNDUP('Листы ввода'!M2692*'Общ. данные'!$D$26,0)</f>
        <v>0</v>
      </c>
      <c r="T3854" s="240"/>
      <c r="U3854" s="239"/>
      <c r="V3854" s="238">
        <f>ROUNDUP('Листы ввода'!N2692*'Общ. данные'!$D$26,0)</f>
        <v>0</v>
      </c>
      <c r="W3854" s="240"/>
      <c r="X3854" s="239"/>
      <c r="Y3854" s="262">
        <f>'Листы ввода'!O2692</f>
        <v>0</v>
      </c>
      <c r="Z3854" s="263"/>
      <c r="AA3854" s="26">
        <f>'Листы ввода'!P2692</f>
        <v>0</v>
      </c>
      <c r="AB3854" s="68">
        <f>'Листы ввода'!Q2692</f>
        <v>0</v>
      </c>
      <c r="AC3854" s="236">
        <f>'Листы ввода'!R2692</f>
        <v>0</v>
      </c>
      <c r="AD3854" s="236"/>
      <c r="AE3854" s="233">
        <f>IF('Листы ввода'!T2692=1,'Листы на печать'!P3854,AQ3854)</f>
        <v>0</v>
      </c>
      <c r="AF3854" s="264"/>
      <c r="AG3854" s="265"/>
      <c r="AH3854" s="266"/>
      <c r="AI3854" s="26"/>
      <c r="AJ3854" s="27"/>
      <c r="AK3854" s="265"/>
      <c r="AL3854" s="265"/>
      <c r="AM3854" s="266"/>
      <c r="AN3854" s="267"/>
      <c r="AO3854" s="266"/>
      <c r="AP3854" s="301"/>
      <c r="AQ3854" s="46">
        <f t="shared" si="86"/>
        <v>0</v>
      </c>
    </row>
    <row r="3855" spans="1:43" ht="20.45" customHeight="1">
      <c r="A3855" s="314"/>
      <c r="B3855" s="233">
        <f>'Листы ввода'!B2693</f>
        <v>0</v>
      </c>
      <c r="C3855" s="234"/>
      <c r="D3855" s="235">
        <f>'Листы ввода'!C2693</f>
        <v>0</v>
      </c>
      <c r="E3855" s="236"/>
      <c r="F3855" s="237"/>
      <c r="G3855" s="235">
        <f>'Листы ввода'!D2693</f>
        <v>0</v>
      </c>
      <c r="H3855" s="236"/>
      <c r="I3855" s="237"/>
      <c r="J3855" s="26">
        <f>'Листы ввода'!E2693</f>
        <v>0</v>
      </c>
      <c r="K3855" s="27">
        <f>'Листы ввода'!F2693</f>
        <v>0</v>
      </c>
      <c r="L3855" s="69">
        <f>ROUNDUP('Листы ввода'!G2693*'Общ. данные'!$D$26,0)</f>
        <v>0</v>
      </c>
      <c r="M3855" s="67">
        <f>'Листы ввода'!H2693</f>
        <v>0</v>
      </c>
      <c r="N3855" s="28">
        <f>'Листы ввода'!I2693</f>
        <v>0</v>
      </c>
      <c r="O3855" s="68">
        <f>'Листы ввода'!J2693</f>
        <v>0</v>
      </c>
      <c r="P3855" s="69">
        <f>ROUNDUP('Листы ввода'!K2693*'Общ. данные'!$D$26,0)</f>
        <v>0</v>
      </c>
      <c r="Q3855" s="238">
        <f>ROUNDUP('Листы ввода'!L2693*'Общ. данные'!$D$26,0)</f>
        <v>0</v>
      </c>
      <c r="R3855" s="239"/>
      <c r="S3855" s="238">
        <f>ROUNDUP('Листы ввода'!M2693*'Общ. данные'!$D$26,0)</f>
        <v>0</v>
      </c>
      <c r="T3855" s="240"/>
      <c r="U3855" s="239"/>
      <c r="V3855" s="238">
        <f>ROUNDUP('Листы ввода'!N2693*'Общ. данные'!$D$26,0)</f>
        <v>0</v>
      </c>
      <c r="W3855" s="240"/>
      <c r="X3855" s="239"/>
      <c r="Y3855" s="262">
        <f>'Листы ввода'!O2693</f>
        <v>0</v>
      </c>
      <c r="Z3855" s="263"/>
      <c r="AA3855" s="26">
        <f>'Листы ввода'!P2693</f>
        <v>0</v>
      </c>
      <c r="AB3855" s="68">
        <f>'Листы ввода'!Q2693</f>
        <v>0</v>
      </c>
      <c r="AC3855" s="236">
        <f>'Листы ввода'!R2693</f>
        <v>0</v>
      </c>
      <c r="AD3855" s="236"/>
      <c r="AE3855" s="233">
        <f>IF('Листы ввода'!T2693=1,'Листы на печать'!P3855,AQ3855)</f>
        <v>0</v>
      </c>
      <c r="AF3855" s="264"/>
      <c r="AG3855" s="265"/>
      <c r="AH3855" s="266"/>
      <c r="AI3855" s="26"/>
      <c r="AJ3855" s="27"/>
      <c r="AK3855" s="265"/>
      <c r="AL3855" s="265"/>
      <c r="AM3855" s="266"/>
      <c r="AN3855" s="267"/>
      <c r="AO3855" s="266"/>
      <c r="AP3855" s="301"/>
      <c r="AQ3855" s="46">
        <f t="shared" si="86"/>
        <v>0</v>
      </c>
    </row>
    <row r="3856" spans="1:43" ht="20.45" customHeight="1">
      <c r="A3856" s="314"/>
      <c r="B3856" s="233">
        <f>'Листы ввода'!B2694</f>
        <v>0</v>
      </c>
      <c r="C3856" s="234"/>
      <c r="D3856" s="235">
        <f>'Листы ввода'!C2694</f>
        <v>0</v>
      </c>
      <c r="E3856" s="236"/>
      <c r="F3856" s="237"/>
      <c r="G3856" s="235">
        <f>'Листы ввода'!D2694</f>
        <v>0</v>
      </c>
      <c r="H3856" s="236"/>
      <c r="I3856" s="237"/>
      <c r="J3856" s="26">
        <f>'Листы ввода'!E2694</f>
        <v>0</v>
      </c>
      <c r="K3856" s="27">
        <f>'Листы ввода'!F2694</f>
        <v>0</v>
      </c>
      <c r="L3856" s="69">
        <f>ROUNDUP('Листы ввода'!G2694*'Общ. данные'!$D$26,0)</f>
        <v>0</v>
      </c>
      <c r="M3856" s="67">
        <f>'Листы ввода'!H2694</f>
        <v>0</v>
      </c>
      <c r="N3856" s="28">
        <f>'Листы ввода'!I2694</f>
        <v>0</v>
      </c>
      <c r="O3856" s="68">
        <f>'Листы ввода'!J2694</f>
        <v>0</v>
      </c>
      <c r="P3856" s="69">
        <f>ROUNDUP('Листы ввода'!K2694*'Общ. данные'!$D$26,0)</f>
        <v>0</v>
      </c>
      <c r="Q3856" s="238">
        <f>ROUNDUP('Листы ввода'!L2694*'Общ. данные'!$D$26,0)</f>
        <v>0</v>
      </c>
      <c r="R3856" s="239"/>
      <c r="S3856" s="238">
        <f>ROUNDUP('Листы ввода'!M2694*'Общ. данные'!$D$26,0)</f>
        <v>0</v>
      </c>
      <c r="T3856" s="240"/>
      <c r="U3856" s="239"/>
      <c r="V3856" s="238">
        <f>ROUNDUP('Листы ввода'!N2694*'Общ. данные'!$D$26,0)</f>
        <v>0</v>
      </c>
      <c r="W3856" s="240"/>
      <c r="X3856" s="239"/>
      <c r="Y3856" s="262">
        <f>'Листы ввода'!O2694</f>
        <v>0</v>
      </c>
      <c r="Z3856" s="263"/>
      <c r="AA3856" s="26">
        <f>'Листы ввода'!P2694</f>
        <v>0</v>
      </c>
      <c r="AB3856" s="68">
        <f>'Листы ввода'!Q2694</f>
        <v>0</v>
      </c>
      <c r="AC3856" s="236">
        <f>'Листы ввода'!R2694</f>
        <v>0</v>
      </c>
      <c r="AD3856" s="236"/>
      <c r="AE3856" s="233">
        <f>IF('Листы ввода'!T2694=1,'Листы на печать'!P3856,AQ3856)</f>
        <v>0</v>
      </c>
      <c r="AF3856" s="264"/>
      <c r="AG3856" s="265"/>
      <c r="AH3856" s="266"/>
      <c r="AI3856" s="26"/>
      <c r="AJ3856" s="27"/>
      <c r="AK3856" s="265"/>
      <c r="AL3856" s="265"/>
      <c r="AM3856" s="266"/>
      <c r="AN3856" s="267"/>
      <c r="AO3856" s="266"/>
      <c r="AP3856" s="301"/>
      <c r="AQ3856" s="46">
        <f t="shared" si="86"/>
        <v>0</v>
      </c>
    </row>
    <row r="3857" spans="1:43" ht="20.45" customHeight="1">
      <c r="A3857" s="314"/>
      <c r="B3857" s="233">
        <f>'Листы ввода'!B2695</f>
        <v>0</v>
      </c>
      <c r="C3857" s="234"/>
      <c r="D3857" s="235">
        <f>'Листы ввода'!C2695</f>
        <v>0</v>
      </c>
      <c r="E3857" s="236"/>
      <c r="F3857" s="237"/>
      <c r="G3857" s="235">
        <f>'Листы ввода'!D2695</f>
        <v>0</v>
      </c>
      <c r="H3857" s="236"/>
      <c r="I3857" s="237"/>
      <c r="J3857" s="26">
        <f>'Листы ввода'!E2695</f>
        <v>0</v>
      </c>
      <c r="K3857" s="27">
        <f>'Листы ввода'!F2695</f>
        <v>0</v>
      </c>
      <c r="L3857" s="69">
        <f>ROUNDUP('Листы ввода'!G2695*'Общ. данные'!$D$26,0)</f>
        <v>0</v>
      </c>
      <c r="M3857" s="67">
        <f>'Листы ввода'!H2695</f>
        <v>0</v>
      </c>
      <c r="N3857" s="28">
        <f>'Листы ввода'!I2695</f>
        <v>0</v>
      </c>
      <c r="O3857" s="68">
        <f>'Листы ввода'!J2695</f>
        <v>0</v>
      </c>
      <c r="P3857" s="69">
        <f>ROUNDUP('Листы ввода'!K2695*'Общ. данные'!$D$26,0)</f>
        <v>0</v>
      </c>
      <c r="Q3857" s="238">
        <f>ROUNDUP('Листы ввода'!L2695*'Общ. данные'!$D$26,0)</f>
        <v>0</v>
      </c>
      <c r="R3857" s="239"/>
      <c r="S3857" s="238">
        <f>ROUNDUP('Листы ввода'!M2695*'Общ. данные'!$D$26,0)</f>
        <v>0</v>
      </c>
      <c r="T3857" s="240"/>
      <c r="U3857" s="239"/>
      <c r="V3857" s="238">
        <f>ROUNDUP('Листы ввода'!N2695*'Общ. данные'!$D$26,0)</f>
        <v>0</v>
      </c>
      <c r="W3857" s="240"/>
      <c r="X3857" s="239"/>
      <c r="Y3857" s="262">
        <f>'Листы ввода'!O2695</f>
        <v>0</v>
      </c>
      <c r="Z3857" s="263"/>
      <c r="AA3857" s="26">
        <f>'Листы ввода'!P2695</f>
        <v>0</v>
      </c>
      <c r="AB3857" s="68">
        <f>'Листы ввода'!Q2695</f>
        <v>0</v>
      </c>
      <c r="AC3857" s="236">
        <f>'Листы ввода'!R2695</f>
        <v>0</v>
      </c>
      <c r="AD3857" s="236"/>
      <c r="AE3857" s="233">
        <f>IF('Листы ввода'!T2695=1,'Листы на печать'!P3857,AQ3857)</f>
        <v>0</v>
      </c>
      <c r="AF3857" s="264"/>
      <c r="AG3857" s="265"/>
      <c r="AH3857" s="266"/>
      <c r="AI3857" s="26"/>
      <c r="AJ3857" s="27"/>
      <c r="AK3857" s="265"/>
      <c r="AL3857" s="265"/>
      <c r="AM3857" s="266"/>
      <c r="AN3857" s="267"/>
      <c r="AO3857" s="266"/>
      <c r="AP3857" s="301"/>
      <c r="AQ3857" s="46">
        <f t="shared" si="86"/>
        <v>0</v>
      </c>
    </row>
    <row r="3858" spans="1:43" ht="20.45" customHeight="1">
      <c r="A3858" s="314"/>
      <c r="B3858" s="233">
        <f>'Листы ввода'!B2696</f>
        <v>0</v>
      </c>
      <c r="C3858" s="234"/>
      <c r="D3858" s="235">
        <f>'Листы ввода'!C2696</f>
        <v>0</v>
      </c>
      <c r="E3858" s="236"/>
      <c r="F3858" s="237"/>
      <c r="G3858" s="235">
        <f>'Листы ввода'!D2696</f>
        <v>0</v>
      </c>
      <c r="H3858" s="236"/>
      <c r="I3858" s="237"/>
      <c r="J3858" s="26">
        <f>'Листы ввода'!E2696</f>
        <v>0</v>
      </c>
      <c r="K3858" s="27">
        <f>'Листы ввода'!F2696</f>
        <v>0</v>
      </c>
      <c r="L3858" s="69">
        <f>ROUNDUP('Листы ввода'!G2696*'Общ. данные'!$D$26,0)</f>
        <v>0</v>
      </c>
      <c r="M3858" s="67">
        <f>'Листы ввода'!H2696</f>
        <v>0</v>
      </c>
      <c r="N3858" s="28">
        <f>'Листы ввода'!I2696</f>
        <v>0</v>
      </c>
      <c r="O3858" s="68">
        <f>'Листы ввода'!J2696</f>
        <v>0</v>
      </c>
      <c r="P3858" s="69">
        <f>ROUNDUP('Листы ввода'!K2696*'Общ. данные'!$D$26,0)</f>
        <v>0</v>
      </c>
      <c r="Q3858" s="238">
        <f>ROUNDUP('Листы ввода'!L2696*'Общ. данные'!$D$26,0)</f>
        <v>0</v>
      </c>
      <c r="R3858" s="239"/>
      <c r="S3858" s="238">
        <f>ROUNDUP('Листы ввода'!M2696*'Общ. данные'!$D$26,0)</f>
        <v>0</v>
      </c>
      <c r="T3858" s="240"/>
      <c r="U3858" s="239"/>
      <c r="V3858" s="238">
        <f>ROUNDUP('Листы ввода'!N2696*'Общ. данные'!$D$26,0)</f>
        <v>0</v>
      </c>
      <c r="W3858" s="240"/>
      <c r="X3858" s="239"/>
      <c r="Y3858" s="262">
        <f>'Листы ввода'!O2696</f>
        <v>0</v>
      </c>
      <c r="Z3858" s="263"/>
      <c r="AA3858" s="26">
        <f>'Листы ввода'!P2696</f>
        <v>0</v>
      </c>
      <c r="AB3858" s="68">
        <f>'Листы ввода'!Q2696</f>
        <v>0</v>
      </c>
      <c r="AC3858" s="236">
        <f>'Листы ввода'!R2696</f>
        <v>0</v>
      </c>
      <c r="AD3858" s="236"/>
      <c r="AE3858" s="233">
        <f>IF('Листы ввода'!T2696=1,'Листы на печать'!P3858,AQ3858)</f>
        <v>0</v>
      </c>
      <c r="AF3858" s="264"/>
      <c r="AG3858" s="265"/>
      <c r="AH3858" s="266"/>
      <c r="AI3858" s="26"/>
      <c r="AJ3858" s="27"/>
      <c r="AK3858" s="265"/>
      <c r="AL3858" s="265"/>
      <c r="AM3858" s="266"/>
      <c r="AN3858" s="267"/>
      <c r="AO3858" s="266"/>
      <c r="AP3858" s="301"/>
      <c r="AQ3858" s="46">
        <f t="shared" si="86"/>
        <v>0</v>
      </c>
    </row>
    <row r="3859" spans="1:43" ht="20.45" customHeight="1">
      <c r="A3859" s="314"/>
      <c r="B3859" s="233">
        <f>'Листы ввода'!B2697</f>
        <v>0</v>
      </c>
      <c r="C3859" s="234"/>
      <c r="D3859" s="235">
        <f>'Листы ввода'!C2697</f>
        <v>0</v>
      </c>
      <c r="E3859" s="236"/>
      <c r="F3859" s="237"/>
      <c r="G3859" s="235">
        <f>'Листы ввода'!D2697</f>
        <v>0</v>
      </c>
      <c r="H3859" s="236"/>
      <c r="I3859" s="237"/>
      <c r="J3859" s="26">
        <f>'Листы ввода'!E2697</f>
        <v>0</v>
      </c>
      <c r="K3859" s="27">
        <f>'Листы ввода'!F2697</f>
        <v>0</v>
      </c>
      <c r="L3859" s="69">
        <f>ROUNDUP('Листы ввода'!G2697*'Общ. данные'!$D$26,0)</f>
        <v>0</v>
      </c>
      <c r="M3859" s="67">
        <f>'Листы ввода'!H2697</f>
        <v>0</v>
      </c>
      <c r="N3859" s="28">
        <f>'Листы ввода'!I2697</f>
        <v>0</v>
      </c>
      <c r="O3859" s="68">
        <f>'Листы ввода'!J2697</f>
        <v>0</v>
      </c>
      <c r="P3859" s="69">
        <f>ROUNDUP('Листы ввода'!K2697*'Общ. данные'!$D$26,0)</f>
        <v>0</v>
      </c>
      <c r="Q3859" s="238">
        <f>ROUNDUP('Листы ввода'!L2697*'Общ. данные'!$D$26,0)</f>
        <v>0</v>
      </c>
      <c r="R3859" s="239"/>
      <c r="S3859" s="238">
        <f>ROUNDUP('Листы ввода'!M2697*'Общ. данные'!$D$26,0)</f>
        <v>0</v>
      </c>
      <c r="T3859" s="240"/>
      <c r="U3859" s="239"/>
      <c r="V3859" s="238">
        <f>ROUNDUP('Листы ввода'!N2697*'Общ. данные'!$D$26,0)</f>
        <v>0</v>
      </c>
      <c r="W3859" s="240"/>
      <c r="X3859" s="239"/>
      <c r="Y3859" s="262">
        <f>'Листы ввода'!O2697</f>
        <v>0</v>
      </c>
      <c r="Z3859" s="263"/>
      <c r="AA3859" s="26">
        <f>'Листы ввода'!P2697</f>
        <v>0</v>
      </c>
      <c r="AB3859" s="68">
        <f>'Листы ввода'!Q2697</f>
        <v>0</v>
      </c>
      <c r="AC3859" s="236">
        <f>'Листы ввода'!R2697</f>
        <v>0</v>
      </c>
      <c r="AD3859" s="236"/>
      <c r="AE3859" s="233">
        <f>IF('Листы ввода'!T2697=1,'Листы на печать'!P3859,AQ3859)</f>
        <v>0</v>
      </c>
      <c r="AF3859" s="264"/>
      <c r="AG3859" s="265"/>
      <c r="AH3859" s="266"/>
      <c r="AI3859" s="26"/>
      <c r="AJ3859" s="27"/>
      <c r="AK3859" s="265"/>
      <c r="AL3859" s="265"/>
      <c r="AM3859" s="266"/>
      <c r="AN3859" s="267"/>
      <c r="AO3859" s="266"/>
      <c r="AP3859" s="301"/>
      <c r="AQ3859" s="46">
        <f t="shared" si="86"/>
        <v>0</v>
      </c>
    </row>
    <row r="3860" spans="1:43" ht="20.45" customHeight="1">
      <c r="A3860" s="314"/>
      <c r="B3860" s="233">
        <f>'Листы ввода'!B2698</f>
        <v>0</v>
      </c>
      <c r="C3860" s="234"/>
      <c r="D3860" s="235">
        <f>'Листы ввода'!C2698</f>
        <v>0</v>
      </c>
      <c r="E3860" s="236"/>
      <c r="F3860" s="237"/>
      <c r="G3860" s="235">
        <f>'Листы ввода'!D2698</f>
        <v>0</v>
      </c>
      <c r="H3860" s="236"/>
      <c r="I3860" s="237"/>
      <c r="J3860" s="26">
        <f>'Листы ввода'!E2698</f>
        <v>0</v>
      </c>
      <c r="K3860" s="27">
        <f>'Листы ввода'!F2698</f>
        <v>0</v>
      </c>
      <c r="L3860" s="69">
        <f>ROUNDUP('Листы ввода'!G2698*'Общ. данные'!$D$26,0)</f>
        <v>0</v>
      </c>
      <c r="M3860" s="67">
        <f>'Листы ввода'!H2698</f>
        <v>0</v>
      </c>
      <c r="N3860" s="28">
        <f>'Листы ввода'!I2698</f>
        <v>0</v>
      </c>
      <c r="O3860" s="68">
        <f>'Листы ввода'!J2698</f>
        <v>0</v>
      </c>
      <c r="P3860" s="69">
        <f>ROUNDUP('Листы ввода'!K2698*'Общ. данные'!$D$26,0)</f>
        <v>0</v>
      </c>
      <c r="Q3860" s="238">
        <f>ROUNDUP('Листы ввода'!L2698*'Общ. данные'!$D$26,0)</f>
        <v>0</v>
      </c>
      <c r="R3860" s="239"/>
      <c r="S3860" s="238">
        <f>ROUNDUP('Листы ввода'!M2698*'Общ. данные'!$D$26,0)</f>
        <v>0</v>
      </c>
      <c r="T3860" s="240"/>
      <c r="U3860" s="239"/>
      <c r="V3860" s="238">
        <f>ROUNDUP('Листы ввода'!N2698*'Общ. данные'!$D$26,0)</f>
        <v>0</v>
      </c>
      <c r="W3860" s="240"/>
      <c r="X3860" s="239"/>
      <c r="Y3860" s="262">
        <f>'Листы ввода'!O2698</f>
        <v>0</v>
      </c>
      <c r="Z3860" s="263"/>
      <c r="AA3860" s="26">
        <f>'Листы ввода'!P2698</f>
        <v>0</v>
      </c>
      <c r="AB3860" s="68">
        <f>'Листы ввода'!Q2698</f>
        <v>0</v>
      </c>
      <c r="AC3860" s="236">
        <f>'Листы ввода'!R2698</f>
        <v>0</v>
      </c>
      <c r="AD3860" s="236"/>
      <c r="AE3860" s="233">
        <f>IF('Листы ввода'!T2698=1,'Листы на печать'!P3860,AQ3860)</f>
        <v>0</v>
      </c>
      <c r="AF3860" s="264"/>
      <c r="AG3860" s="265"/>
      <c r="AH3860" s="266"/>
      <c r="AI3860" s="26"/>
      <c r="AJ3860" s="27"/>
      <c r="AK3860" s="265"/>
      <c r="AL3860" s="265"/>
      <c r="AM3860" s="266"/>
      <c r="AN3860" s="267"/>
      <c r="AO3860" s="266"/>
      <c r="AP3860" s="301"/>
      <c r="AQ3860" s="46">
        <f t="shared" si="86"/>
        <v>0</v>
      </c>
    </row>
    <row r="3861" spans="1:43" ht="20.45" customHeight="1">
      <c r="A3861" s="314"/>
      <c r="B3861" s="233">
        <f>'Листы ввода'!B2699</f>
        <v>0</v>
      </c>
      <c r="C3861" s="234"/>
      <c r="D3861" s="235">
        <f>'Листы ввода'!C2699</f>
        <v>0</v>
      </c>
      <c r="E3861" s="236"/>
      <c r="F3861" s="237"/>
      <c r="G3861" s="235">
        <f>'Листы ввода'!D2699</f>
        <v>0</v>
      </c>
      <c r="H3861" s="236"/>
      <c r="I3861" s="237"/>
      <c r="J3861" s="26">
        <f>'Листы ввода'!E2699</f>
        <v>0</v>
      </c>
      <c r="K3861" s="27">
        <f>'Листы ввода'!F2699</f>
        <v>0</v>
      </c>
      <c r="L3861" s="69">
        <f>ROUNDUP('Листы ввода'!G2699*'Общ. данные'!$D$26,0)</f>
        <v>0</v>
      </c>
      <c r="M3861" s="67">
        <f>'Листы ввода'!H2699</f>
        <v>0</v>
      </c>
      <c r="N3861" s="28">
        <f>'Листы ввода'!I2699</f>
        <v>0</v>
      </c>
      <c r="O3861" s="68">
        <f>'Листы ввода'!J2699</f>
        <v>0</v>
      </c>
      <c r="P3861" s="69">
        <f>ROUNDUP('Листы ввода'!K2699*'Общ. данные'!$D$26,0)</f>
        <v>0</v>
      </c>
      <c r="Q3861" s="238">
        <f>ROUNDUP('Листы ввода'!L2699*'Общ. данные'!$D$26,0)</f>
        <v>0</v>
      </c>
      <c r="R3861" s="239"/>
      <c r="S3861" s="238">
        <f>ROUNDUP('Листы ввода'!M2699*'Общ. данные'!$D$26,0)</f>
        <v>0</v>
      </c>
      <c r="T3861" s="240"/>
      <c r="U3861" s="239"/>
      <c r="V3861" s="238">
        <f>ROUNDUP('Листы ввода'!N2699*'Общ. данные'!$D$26,0)</f>
        <v>0</v>
      </c>
      <c r="W3861" s="240"/>
      <c r="X3861" s="239"/>
      <c r="Y3861" s="262">
        <f>'Листы ввода'!O2699</f>
        <v>0</v>
      </c>
      <c r="Z3861" s="263"/>
      <c r="AA3861" s="26">
        <f>'Листы ввода'!P2699</f>
        <v>0</v>
      </c>
      <c r="AB3861" s="68">
        <f>'Листы ввода'!Q2699</f>
        <v>0</v>
      </c>
      <c r="AC3861" s="236">
        <f>'Листы ввода'!R2699</f>
        <v>0</v>
      </c>
      <c r="AD3861" s="236"/>
      <c r="AE3861" s="233">
        <f>IF('Листы ввода'!T2699=1,'Листы на печать'!P3861,AQ3861)</f>
        <v>0</v>
      </c>
      <c r="AF3861" s="264"/>
      <c r="AG3861" s="265"/>
      <c r="AH3861" s="266"/>
      <c r="AI3861" s="31"/>
      <c r="AJ3861" s="32"/>
      <c r="AK3861" s="265"/>
      <c r="AL3861" s="265"/>
      <c r="AM3861" s="266"/>
      <c r="AN3861" s="267"/>
      <c r="AO3861" s="266"/>
      <c r="AP3861" s="301"/>
      <c r="AQ3861" s="46">
        <f t="shared" si="86"/>
        <v>0</v>
      </c>
    </row>
    <row r="3862" spans="1:43" ht="20.45" customHeight="1">
      <c r="A3862" s="314"/>
      <c r="B3862" s="233">
        <f>'Листы ввода'!B2700</f>
        <v>0</v>
      </c>
      <c r="C3862" s="234"/>
      <c r="D3862" s="235">
        <f>'Листы ввода'!C2700</f>
        <v>0</v>
      </c>
      <c r="E3862" s="236"/>
      <c r="F3862" s="237"/>
      <c r="G3862" s="235">
        <f>'Листы ввода'!D2700</f>
        <v>0</v>
      </c>
      <c r="H3862" s="236"/>
      <c r="I3862" s="237"/>
      <c r="J3862" s="26">
        <f>'Листы ввода'!E2700</f>
        <v>0</v>
      </c>
      <c r="K3862" s="27">
        <f>'Листы ввода'!F2700</f>
        <v>0</v>
      </c>
      <c r="L3862" s="69">
        <f>ROUNDUP('Листы ввода'!G2700*'Общ. данные'!$D$26,0)</f>
        <v>0</v>
      </c>
      <c r="M3862" s="67">
        <f>'Листы ввода'!H2700</f>
        <v>0</v>
      </c>
      <c r="N3862" s="28">
        <f>'Листы ввода'!I2700</f>
        <v>0</v>
      </c>
      <c r="O3862" s="68">
        <f>'Листы ввода'!J2700</f>
        <v>0</v>
      </c>
      <c r="P3862" s="69">
        <f>ROUNDUP('Листы ввода'!K2700*'Общ. данные'!$D$26,0)</f>
        <v>0</v>
      </c>
      <c r="Q3862" s="238">
        <f>ROUNDUP('Листы ввода'!L2700*'Общ. данные'!$D$26,0)</f>
        <v>0</v>
      </c>
      <c r="R3862" s="239"/>
      <c r="S3862" s="238">
        <f>ROUNDUP('Листы ввода'!M2700*'Общ. данные'!$D$26,0)</f>
        <v>0</v>
      </c>
      <c r="T3862" s="240"/>
      <c r="U3862" s="239"/>
      <c r="V3862" s="238">
        <f>ROUNDUP('Листы ввода'!N2700*'Общ. данные'!$D$26,0)</f>
        <v>0</v>
      </c>
      <c r="W3862" s="240"/>
      <c r="X3862" s="239"/>
      <c r="Y3862" s="262">
        <f>'Листы ввода'!O2700</f>
        <v>0</v>
      </c>
      <c r="Z3862" s="263"/>
      <c r="AA3862" s="26">
        <f>'Листы ввода'!P2700</f>
        <v>0</v>
      </c>
      <c r="AB3862" s="68">
        <f>'Листы ввода'!Q2700</f>
        <v>0</v>
      </c>
      <c r="AC3862" s="236">
        <f>'Листы ввода'!R2700</f>
        <v>0</v>
      </c>
      <c r="AD3862" s="236"/>
      <c r="AE3862" s="233">
        <f>IF('Листы ввода'!T2700=1,'Листы на печать'!P3862,AQ3862)</f>
        <v>0</v>
      </c>
      <c r="AF3862" s="264"/>
      <c r="AG3862" s="265"/>
      <c r="AH3862" s="266"/>
      <c r="AI3862" s="31"/>
      <c r="AJ3862" s="32"/>
      <c r="AK3862" s="265"/>
      <c r="AL3862" s="265"/>
      <c r="AM3862" s="266"/>
      <c r="AN3862" s="267"/>
      <c r="AO3862" s="266"/>
      <c r="AP3862" s="301"/>
      <c r="AQ3862" s="46">
        <f t="shared" si="86"/>
        <v>0</v>
      </c>
    </row>
    <row r="3863" spans="1:43" ht="20.45" customHeight="1">
      <c r="A3863" s="314"/>
      <c r="B3863" s="233">
        <f>'Листы ввода'!B2701</f>
        <v>0</v>
      </c>
      <c r="C3863" s="234"/>
      <c r="D3863" s="235">
        <f>'Листы ввода'!C2701</f>
        <v>0</v>
      </c>
      <c r="E3863" s="236"/>
      <c r="F3863" s="237"/>
      <c r="G3863" s="235">
        <f>'Листы ввода'!D2701</f>
        <v>0</v>
      </c>
      <c r="H3863" s="236"/>
      <c r="I3863" s="237"/>
      <c r="J3863" s="26">
        <f>'Листы ввода'!E2701</f>
        <v>0</v>
      </c>
      <c r="K3863" s="27">
        <f>'Листы ввода'!F2701</f>
        <v>0</v>
      </c>
      <c r="L3863" s="69">
        <f>ROUNDUP('Листы ввода'!G2701*'Общ. данные'!$D$26,0)</f>
        <v>0</v>
      </c>
      <c r="M3863" s="67">
        <f>'Листы ввода'!H2701</f>
        <v>0</v>
      </c>
      <c r="N3863" s="28">
        <f>'Листы ввода'!I2701</f>
        <v>0</v>
      </c>
      <c r="O3863" s="68">
        <f>'Листы ввода'!J2701</f>
        <v>0</v>
      </c>
      <c r="P3863" s="69">
        <f>ROUNDUP('Листы ввода'!K2701*'Общ. данные'!$D$26,0)</f>
        <v>0</v>
      </c>
      <c r="Q3863" s="238">
        <f>ROUNDUP('Листы ввода'!L2701*'Общ. данные'!$D$26,0)</f>
        <v>0</v>
      </c>
      <c r="R3863" s="239"/>
      <c r="S3863" s="238">
        <f>ROUNDUP('Листы ввода'!M2701*'Общ. данные'!$D$26,0)</f>
        <v>0</v>
      </c>
      <c r="T3863" s="240"/>
      <c r="U3863" s="239"/>
      <c r="V3863" s="238">
        <f>ROUNDUP('Листы ввода'!N2701*'Общ. данные'!$D$26,0)</f>
        <v>0</v>
      </c>
      <c r="W3863" s="240"/>
      <c r="X3863" s="239"/>
      <c r="Y3863" s="262">
        <f>'Листы ввода'!O2701</f>
        <v>0</v>
      </c>
      <c r="Z3863" s="263"/>
      <c r="AA3863" s="26">
        <f>'Листы ввода'!P2701</f>
        <v>0</v>
      </c>
      <c r="AB3863" s="68">
        <f>'Листы ввода'!Q2701</f>
        <v>0</v>
      </c>
      <c r="AC3863" s="236">
        <f>'Листы ввода'!R2701</f>
        <v>0</v>
      </c>
      <c r="AD3863" s="236"/>
      <c r="AE3863" s="233">
        <f>IF('Листы ввода'!T2701=1,'Листы на печать'!P3863,AQ3863)</f>
        <v>0</v>
      </c>
      <c r="AF3863" s="264"/>
      <c r="AG3863" s="265"/>
      <c r="AH3863" s="266"/>
      <c r="AI3863" s="33"/>
      <c r="AJ3863" s="34"/>
      <c r="AK3863" s="265"/>
      <c r="AL3863" s="265"/>
      <c r="AM3863" s="266"/>
      <c r="AN3863" s="275"/>
      <c r="AO3863" s="276"/>
      <c r="AP3863" s="301"/>
      <c r="AQ3863" s="46">
        <f t="shared" si="86"/>
        <v>0</v>
      </c>
    </row>
    <row r="3864" spans="1:43" ht="20.45" customHeight="1" thickBot="1">
      <c r="A3864" s="314"/>
      <c r="B3864" s="269">
        <f>'Листы ввода'!B2702</f>
        <v>0</v>
      </c>
      <c r="C3864" s="277"/>
      <c r="D3864" s="278">
        <f>'Листы ввода'!C2702</f>
        <v>0</v>
      </c>
      <c r="E3864" s="268"/>
      <c r="F3864" s="279"/>
      <c r="G3864" s="278">
        <f>'Листы ввода'!D2702</f>
        <v>0</v>
      </c>
      <c r="H3864" s="268"/>
      <c r="I3864" s="279"/>
      <c r="J3864" s="88">
        <f>'Листы ввода'!E2702</f>
        <v>0</v>
      </c>
      <c r="K3864" s="89">
        <f>'Листы ввода'!F2702</f>
        <v>0</v>
      </c>
      <c r="L3864" s="86">
        <f>ROUNDUP('Листы ввода'!G2702*'Общ. данные'!$D$26,0)</f>
        <v>0</v>
      </c>
      <c r="M3864" s="85">
        <f>'Листы ввода'!H2702</f>
        <v>0</v>
      </c>
      <c r="N3864" s="90">
        <f>'Листы ввода'!I2702</f>
        <v>0</v>
      </c>
      <c r="O3864" s="87">
        <f>'Листы ввода'!J2702</f>
        <v>0</v>
      </c>
      <c r="P3864" s="86">
        <f>ROUNDUP('Листы ввода'!K2702*'Общ. данные'!$D$26,0)</f>
        <v>0</v>
      </c>
      <c r="Q3864" s="258">
        <f>ROUNDUP('Листы ввода'!L2702*'Общ. данные'!$D$26,0)</f>
        <v>0</v>
      </c>
      <c r="R3864" s="259"/>
      <c r="S3864" s="258">
        <f>ROUNDUP('Листы ввода'!M2702*'Общ. данные'!$D$26,0)</f>
        <v>0</v>
      </c>
      <c r="T3864" s="280"/>
      <c r="U3864" s="259"/>
      <c r="V3864" s="258">
        <f>ROUNDUP('Листы ввода'!N2702*'Общ. данные'!$D$26,0)</f>
        <v>0</v>
      </c>
      <c r="W3864" s="280"/>
      <c r="X3864" s="259"/>
      <c r="Y3864" s="281">
        <f>'Листы ввода'!O2702</f>
        <v>0</v>
      </c>
      <c r="Z3864" s="282"/>
      <c r="AA3864" s="88">
        <f>'Листы ввода'!P2702</f>
        <v>0</v>
      </c>
      <c r="AB3864" s="87">
        <f>'Листы ввода'!Q2702</f>
        <v>0</v>
      </c>
      <c r="AC3864" s="268">
        <f>'Листы ввода'!R2702</f>
        <v>0</v>
      </c>
      <c r="AD3864" s="268"/>
      <c r="AE3864" s="269">
        <f>IF('Листы ввода'!T2702=1,'Листы на печать'!P3864,AQ3864)</f>
        <v>0</v>
      </c>
      <c r="AF3864" s="270"/>
      <c r="AG3864" s="271"/>
      <c r="AH3864" s="272"/>
      <c r="AI3864" s="35"/>
      <c r="AJ3864" s="36"/>
      <c r="AK3864" s="271"/>
      <c r="AL3864" s="271"/>
      <c r="AM3864" s="272"/>
      <c r="AN3864" s="273"/>
      <c r="AO3864" s="274"/>
      <c r="AP3864" s="301"/>
      <c r="AQ3864" s="46">
        <f t="shared" si="86"/>
        <v>0</v>
      </c>
    </row>
    <row r="3865" spans="1:43" ht="20.45" customHeight="1">
      <c r="A3865" s="314"/>
      <c r="B3865" s="241"/>
      <c r="C3865" s="242"/>
      <c r="D3865" s="242"/>
      <c r="E3865" s="242"/>
      <c r="F3865" s="242"/>
      <c r="G3865" s="242"/>
      <c r="H3865" s="242"/>
      <c r="I3865" s="242"/>
      <c r="J3865" s="242"/>
      <c r="K3865" s="242"/>
      <c r="L3865" s="242"/>
      <c r="M3865" s="242"/>
      <c r="N3865" s="242"/>
      <c r="O3865" s="242"/>
      <c r="P3865" s="242"/>
      <c r="Q3865" s="242"/>
      <c r="R3865" s="242"/>
      <c r="S3865" s="242"/>
      <c r="T3865" s="242"/>
      <c r="U3865" s="242"/>
      <c r="V3865" s="242"/>
      <c r="W3865" s="242"/>
      <c r="X3865" s="242"/>
      <c r="Y3865" s="242"/>
      <c r="Z3865" s="242"/>
      <c r="AA3865" s="242"/>
      <c r="AB3865" s="242"/>
      <c r="AC3865" s="242"/>
      <c r="AD3865" s="242"/>
      <c r="AE3865" s="242"/>
      <c r="AF3865" s="242"/>
      <c r="AG3865" s="242"/>
      <c r="AH3865" s="242"/>
      <c r="AI3865" s="242"/>
      <c r="AJ3865" s="242"/>
      <c r="AK3865" s="242"/>
      <c r="AL3865" s="242"/>
      <c r="AM3865" s="242"/>
      <c r="AN3865" s="242"/>
      <c r="AO3865" s="243"/>
      <c r="AP3865" s="301"/>
    </row>
    <row r="3866" spans="1:43" ht="20.45" customHeight="1" thickBot="1">
      <c r="A3866" s="314"/>
      <c r="B3866" s="241"/>
      <c r="C3866" s="242"/>
      <c r="D3866" s="242"/>
      <c r="E3866" s="242"/>
      <c r="F3866" s="242"/>
      <c r="G3866" s="242"/>
      <c r="H3866" s="242"/>
      <c r="I3866" s="242"/>
      <c r="J3866" s="242"/>
      <c r="K3866" s="242"/>
      <c r="L3866" s="242"/>
      <c r="M3866" s="242"/>
      <c r="N3866" s="242"/>
      <c r="O3866" s="242"/>
      <c r="P3866" s="242"/>
      <c r="Q3866" s="242"/>
      <c r="R3866" s="242"/>
      <c r="S3866" s="242"/>
      <c r="T3866" s="242"/>
      <c r="U3866" s="242"/>
      <c r="V3866" s="242"/>
      <c r="W3866" s="242"/>
      <c r="X3866" s="242"/>
      <c r="Y3866" s="242"/>
      <c r="Z3866" s="242"/>
      <c r="AA3866" s="242"/>
      <c r="AB3866" s="242"/>
      <c r="AC3866" s="242"/>
      <c r="AD3866" s="242"/>
      <c r="AE3866" s="242"/>
      <c r="AF3866" s="242"/>
      <c r="AG3866" s="242"/>
      <c r="AH3866" s="242"/>
      <c r="AI3866" s="242"/>
      <c r="AJ3866" s="242"/>
      <c r="AK3866" s="242"/>
      <c r="AL3866" s="242"/>
      <c r="AM3866" s="242"/>
      <c r="AN3866" s="242"/>
      <c r="AO3866" s="243"/>
      <c r="AP3866" s="301"/>
    </row>
    <row r="3867" spans="1:43" ht="12.75" customHeight="1" thickBot="1">
      <c r="A3867" s="314"/>
      <c r="B3867" s="241"/>
      <c r="C3867" s="242"/>
      <c r="D3867" s="242"/>
      <c r="E3867" s="242"/>
      <c r="F3867" s="242"/>
      <c r="G3867" s="242"/>
      <c r="H3867" s="242"/>
      <c r="I3867" s="242"/>
      <c r="J3867" s="242"/>
      <c r="K3867" s="242"/>
      <c r="L3867" s="242"/>
      <c r="M3867" s="242"/>
      <c r="N3867" s="242"/>
      <c r="O3867" s="242"/>
      <c r="P3867" s="242"/>
      <c r="Q3867" s="243"/>
      <c r="R3867" s="247"/>
      <c r="S3867" s="248"/>
      <c r="T3867" s="38"/>
      <c r="U3867" s="247"/>
      <c r="V3867" s="248"/>
      <c r="W3867" s="38"/>
      <c r="X3867" s="247"/>
      <c r="Y3867" s="248"/>
      <c r="Z3867" s="38"/>
      <c r="AA3867" s="249" t="str">
        <f>AA3824</f>
        <v>АП-08/15-АОВ2.К</v>
      </c>
      <c r="AB3867" s="250"/>
      <c r="AC3867" s="250"/>
      <c r="AD3867" s="250"/>
      <c r="AE3867" s="250"/>
      <c r="AF3867" s="250"/>
      <c r="AG3867" s="250"/>
      <c r="AH3867" s="250"/>
      <c r="AI3867" s="250"/>
      <c r="AJ3867" s="250"/>
      <c r="AK3867" s="250"/>
      <c r="AL3867" s="250"/>
      <c r="AM3867" s="250"/>
      <c r="AN3867" s="251"/>
      <c r="AO3867" s="65" t="s">
        <v>13</v>
      </c>
      <c r="AP3867" s="301"/>
    </row>
    <row r="3868" spans="1:43" ht="12.75" customHeight="1" thickBot="1">
      <c r="A3868" s="314"/>
      <c r="B3868" s="241"/>
      <c r="C3868" s="242"/>
      <c r="D3868" s="242"/>
      <c r="E3868" s="242"/>
      <c r="F3868" s="242"/>
      <c r="G3868" s="242"/>
      <c r="H3868" s="242"/>
      <c r="I3868" s="242"/>
      <c r="J3868" s="242"/>
      <c r="K3868" s="242"/>
      <c r="L3868" s="242"/>
      <c r="M3868" s="242"/>
      <c r="N3868" s="242"/>
      <c r="O3868" s="242"/>
      <c r="P3868" s="242"/>
      <c r="Q3868" s="243"/>
      <c r="R3868" s="258"/>
      <c r="S3868" s="259"/>
      <c r="T3868" s="15"/>
      <c r="U3868" s="258"/>
      <c r="V3868" s="259"/>
      <c r="W3868" s="15"/>
      <c r="X3868" s="258"/>
      <c r="Y3868" s="259"/>
      <c r="Z3868" s="39"/>
      <c r="AA3868" s="252"/>
      <c r="AB3868" s="253"/>
      <c r="AC3868" s="253"/>
      <c r="AD3868" s="253"/>
      <c r="AE3868" s="253"/>
      <c r="AF3868" s="253"/>
      <c r="AG3868" s="253"/>
      <c r="AH3868" s="253"/>
      <c r="AI3868" s="253"/>
      <c r="AJ3868" s="253"/>
      <c r="AK3868" s="253"/>
      <c r="AL3868" s="253"/>
      <c r="AM3868" s="253"/>
      <c r="AN3868" s="254"/>
      <c r="AO3868" s="260">
        <f>AO3825+1</f>
        <v>89</v>
      </c>
      <c r="AP3868" s="301"/>
    </row>
    <row r="3869" spans="1:43" ht="12.75" customHeight="1" thickBot="1">
      <c r="A3869" s="314"/>
      <c r="B3869" s="244"/>
      <c r="C3869" s="245"/>
      <c r="D3869" s="245"/>
      <c r="E3869" s="245"/>
      <c r="F3869" s="245"/>
      <c r="G3869" s="245"/>
      <c r="H3869" s="245"/>
      <c r="I3869" s="245"/>
      <c r="J3869" s="245"/>
      <c r="K3869" s="245"/>
      <c r="L3869" s="245"/>
      <c r="M3869" s="245"/>
      <c r="N3869" s="245"/>
      <c r="O3869" s="245"/>
      <c r="P3869" s="245"/>
      <c r="Q3869" s="246"/>
      <c r="R3869" s="229" t="s">
        <v>11</v>
      </c>
      <c r="S3869" s="230"/>
      <c r="T3869" s="63" t="s">
        <v>12</v>
      </c>
      <c r="U3869" s="229" t="s">
        <v>13</v>
      </c>
      <c r="V3869" s="230"/>
      <c r="W3869" s="63" t="s">
        <v>14</v>
      </c>
      <c r="X3869" s="229" t="s">
        <v>15</v>
      </c>
      <c r="Y3869" s="230"/>
      <c r="Z3869" s="63" t="s">
        <v>16</v>
      </c>
      <c r="AA3869" s="255"/>
      <c r="AB3869" s="256"/>
      <c r="AC3869" s="256"/>
      <c r="AD3869" s="256"/>
      <c r="AE3869" s="256"/>
      <c r="AF3869" s="256"/>
      <c r="AG3869" s="256"/>
      <c r="AH3869" s="256"/>
      <c r="AI3869" s="256"/>
      <c r="AJ3869" s="256"/>
      <c r="AK3869" s="256"/>
      <c r="AL3869" s="256"/>
      <c r="AM3869" s="256"/>
      <c r="AN3869" s="257"/>
      <c r="AO3869" s="261"/>
      <c r="AP3869" s="301"/>
    </row>
    <row r="3870" spans="1:43" ht="12.75" customHeight="1">
      <c r="A3870" s="315"/>
      <c r="B3870" s="231"/>
      <c r="C3870" s="231"/>
      <c r="D3870" s="231"/>
      <c r="E3870" s="231"/>
      <c r="F3870" s="231"/>
      <c r="G3870" s="231"/>
      <c r="H3870" s="231"/>
      <c r="I3870" s="231"/>
      <c r="J3870" s="231"/>
      <c r="K3870" s="231"/>
      <c r="L3870" s="231"/>
      <c r="M3870" s="231"/>
      <c r="N3870" s="231"/>
      <c r="O3870" s="231"/>
      <c r="P3870" s="231"/>
      <c r="Q3870" s="231"/>
      <c r="R3870" s="231"/>
      <c r="S3870" s="231"/>
      <c r="T3870" s="231"/>
      <c r="U3870" s="231"/>
      <c r="V3870" s="231"/>
      <c r="W3870" s="231"/>
      <c r="X3870" s="231"/>
      <c r="Y3870" s="231"/>
      <c r="Z3870" s="231"/>
      <c r="AA3870" s="231"/>
      <c r="AB3870" s="231"/>
      <c r="AC3870" s="231"/>
      <c r="AD3870" s="231"/>
      <c r="AE3870" s="231"/>
      <c r="AF3870" s="231"/>
      <c r="AG3870" s="231"/>
      <c r="AH3870" s="232" t="s">
        <v>20</v>
      </c>
      <c r="AI3870" s="232"/>
      <c r="AJ3870" s="232"/>
      <c r="AK3870" s="232"/>
      <c r="AL3870" s="232"/>
      <c r="AM3870" s="232"/>
      <c r="AN3870" s="232"/>
      <c r="AO3870" s="232"/>
      <c r="AP3870" s="302"/>
    </row>
    <row r="3871" spans="1:43" ht="12.75" customHeight="1" thickBot="1">
      <c r="A3871" s="313"/>
      <c r="B3871" s="316"/>
      <c r="C3871" s="316"/>
      <c r="D3871" s="316"/>
      <c r="E3871" s="316"/>
      <c r="F3871" s="316"/>
      <c r="G3871" s="316"/>
      <c r="H3871" s="316"/>
      <c r="I3871" s="316"/>
      <c r="J3871" s="316"/>
      <c r="K3871" s="316"/>
      <c r="L3871" s="316"/>
      <c r="M3871" s="316"/>
      <c r="N3871" s="316"/>
      <c r="O3871" s="316"/>
      <c r="P3871" s="316"/>
      <c r="Q3871" s="316"/>
      <c r="R3871" s="316"/>
      <c r="S3871" s="316"/>
      <c r="T3871" s="316"/>
      <c r="U3871" s="316"/>
      <c r="V3871" s="316"/>
      <c r="W3871" s="316"/>
      <c r="X3871" s="316"/>
      <c r="Y3871" s="316"/>
      <c r="Z3871" s="316"/>
      <c r="AA3871" s="316"/>
      <c r="AB3871" s="316"/>
      <c r="AC3871" s="316"/>
      <c r="AD3871" s="316"/>
      <c r="AE3871" s="316"/>
      <c r="AF3871" s="316"/>
      <c r="AG3871" s="316"/>
      <c r="AH3871" s="316"/>
      <c r="AI3871" s="316"/>
      <c r="AJ3871" s="316"/>
      <c r="AK3871" s="316"/>
      <c r="AL3871" s="316"/>
      <c r="AM3871" s="316"/>
      <c r="AN3871" s="316"/>
      <c r="AO3871" s="316"/>
      <c r="AP3871" s="300"/>
    </row>
    <row r="3872" spans="1:43" ht="20.45" customHeight="1" thickBot="1">
      <c r="A3872" s="314"/>
      <c r="B3872" s="294" t="s">
        <v>0</v>
      </c>
      <c r="C3872" s="303"/>
      <c r="D3872" s="229" t="s">
        <v>1</v>
      </c>
      <c r="E3872" s="306"/>
      <c r="F3872" s="306"/>
      <c r="G3872" s="306"/>
      <c r="H3872" s="306"/>
      <c r="I3872" s="307"/>
      <c r="J3872" s="308" t="s">
        <v>5</v>
      </c>
      <c r="K3872" s="309"/>
      <c r="L3872" s="309"/>
      <c r="M3872" s="309"/>
      <c r="N3872" s="309"/>
      <c r="O3872" s="309"/>
      <c r="P3872" s="309"/>
      <c r="Q3872" s="309"/>
      <c r="R3872" s="309"/>
      <c r="S3872" s="309"/>
      <c r="T3872" s="309"/>
      <c r="U3872" s="309"/>
      <c r="V3872" s="309"/>
      <c r="W3872" s="309"/>
      <c r="X3872" s="310"/>
      <c r="Y3872" s="308" t="s">
        <v>8</v>
      </c>
      <c r="Z3872" s="309"/>
      <c r="AA3872" s="309"/>
      <c r="AB3872" s="309"/>
      <c r="AC3872" s="309"/>
      <c r="AD3872" s="309"/>
      <c r="AE3872" s="309"/>
      <c r="AF3872" s="309"/>
      <c r="AG3872" s="309"/>
      <c r="AH3872" s="309"/>
      <c r="AI3872" s="309"/>
      <c r="AJ3872" s="309"/>
      <c r="AK3872" s="309"/>
      <c r="AL3872" s="309"/>
      <c r="AM3872" s="309"/>
      <c r="AN3872" s="309"/>
      <c r="AO3872" s="310"/>
      <c r="AP3872" s="301"/>
    </row>
    <row r="3873" spans="1:43" ht="20.45" customHeight="1" thickBot="1">
      <c r="A3873" s="314"/>
      <c r="B3873" s="304"/>
      <c r="C3873" s="305"/>
      <c r="D3873" s="294" t="s">
        <v>2</v>
      </c>
      <c r="E3873" s="311"/>
      <c r="F3873" s="303"/>
      <c r="G3873" s="294" t="s">
        <v>3</v>
      </c>
      <c r="H3873" s="311"/>
      <c r="I3873" s="303"/>
      <c r="J3873" s="294" t="s">
        <v>53</v>
      </c>
      <c r="K3873" s="298"/>
      <c r="L3873" s="295"/>
      <c r="M3873" s="294" t="s">
        <v>231</v>
      </c>
      <c r="N3873" s="298"/>
      <c r="O3873" s="298"/>
      <c r="P3873" s="295"/>
      <c r="Q3873" s="294" t="s">
        <v>18</v>
      </c>
      <c r="R3873" s="295"/>
      <c r="S3873" s="294" t="s">
        <v>17</v>
      </c>
      <c r="T3873" s="298"/>
      <c r="U3873" s="295"/>
      <c r="V3873" s="294" t="s">
        <v>110</v>
      </c>
      <c r="W3873" s="298"/>
      <c r="X3873" s="295"/>
      <c r="Y3873" s="308" t="s">
        <v>9</v>
      </c>
      <c r="Z3873" s="309"/>
      <c r="AA3873" s="309"/>
      <c r="AB3873" s="309"/>
      <c r="AC3873" s="309"/>
      <c r="AD3873" s="309"/>
      <c r="AE3873" s="309"/>
      <c r="AF3873" s="310"/>
      <c r="AG3873" s="308" t="s">
        <v>10</v>
      </c>
      <c r="AH3873" s="309"/>
      <c r="AI3873" s="309"/>
      <c r="AJ3873" s="309"/>
      <c r="AK3873" s="309"/>
      <c r="AL3873" s="309"/>
      <c r="AM3873" s="309"/>
      <c r="AN3873" s="309"/>
      <c r="AO3873" s="310"/>
      <c r="AP3873" s="301"/>
    </row>
    <row r="3874" spans="1:43" ht="20.45" customHeight="1">
      <c r="A3874" s="314"/>
      <c r="B3874" s="304"/>
      <c r="C3874" s="305"/>
      <c r="D3874" s="304"/>
      <c r="E3874" s="312"/>
      <c r="F3874" s="305"/>
      <c r="G3874" s="304"/>
      <c r="H3874" s="312"/>
      <c r="I3874" s="305"/>
      <c r="J3874" s="296"/>
      <c r="K3874" s="299"/>
      <c r="L3874" s="297"/>
      <c r="M3874" s="296"/>
      <c r="N3874" s="299"/>
      <c r="O3874" s="299"/>
      <c r="P3874" s="297"/>
      <c r="Q3874" s="296"/>
      <c r="R3874" s="297"/>
      <c r="S3874" s="296"/>
      <c r="T3874" s="299"/>
      <c r="U3874" s="297"/>
      <c r="V3874" s="296"/>
      <c r="W3874" s="299"/>
      <c r="X3874" s="297"/>
      <c r="Y3874" s="294" t="s">
        <v>4</v>
      </c>
      <c r="Z3874" s="295"/>
      <c r="AA3874" s="294" t="s">
        <v>6</v>
      </c>
      <c r="AB3874" s="298"/>
      <c r="AC3874" s="298"/>
      <c r="AD3874" s="295"/>
      <c r="AE3874" s="294" t="s">
        <v>7</v>
      </c>
      <c r="AF3874" s="295"/>
      <c r="AG3874" s="294" t="s">
        <v>4</v>
      </c>
      <c r="AH3874" s="295"/>
      <c r="AI3874" s="294" t="s">
        <v>6</v>
      </c>
      <c r="AJ3874" s="298"/>
      <c r="AK3874" s="298"/>
      <c r="AL3874" s="298"/>
      <c r="AM3874" s="295"/>
      <c r="AN3874" s="294" t="s">
        <v>7</v>
      </c>
      <c r="AO3874" s="295"/>
      <c r="AP3874" s="301"/>
    </row>
    <row r="3875" spans="1:43" ht="20.45" customHeight="1">
      <c r="A3875" s="314"/>
      <c r="B3875" s="304"/>
      <c r="C3875" s="305"/>
      <c r="D3875" s="304"/>
      <c r="E3875" s="312"/>
      <c r="F3875" s="305"/>
      <c r="G3875" s="304"/>
      <c r="H3875" s="312"/>
      <c r="I3875" s="305"/>
      <c r="J3875" s="296"/>
      <c r="K3875" s="299"/>
      <c r="L3875" s="297"/>
      <c r="M3875" s="296"/>
      <c r="N3875" s="299"/>
      <c r="O3875" s="299"/>
      <c r="P3875" s="297"/>
      <c r="Q3875" s="296"/>
      <c r="R3875" s="297"/>
      <c r="S3875" s="296"/>
      <c r="T3875" s="299"/>
      <c r="U3875" s="297"/>
      <c r="V3875" s="296"/>
      <c r="W3875" s="299"/>
      <c r="X3875" s="297"/>
      <c r="Y3875" s="296"/>
      <c r="Z3875" s="297"/>
      <c r="AA3875" s="296"/>
      <c r="AB3875" s="299"/>
      <c r="AC3875" s="299"/>
      <c r="AD3875" s="297"/>
      <c r="AE3875" s="296"/>
      <c r="AF3875" s="297"/>
      <c r="AG3875" s="296"/>
      <c r="AH3875" s="297"/>
      <c r="AI3875" s="296"/>
      <c r="AJ3875" s="299"/>
      <c r="AK3875" s="299"/>
      <c r="AL3875" s="299"/>
      <c r="AM3875" s="297"/>
      <c r="AN3875" s="296"/>
      <c r="AO3875" s="297"/>
      <c r="AP3875" s="301"/>
    </row>
    <row r="3876" spans="1:43" ht="20.45" customHeight="1" thickBot="1">
      <c r="A3876" s="314"/>
      <c r="B3876" s="304"/>
      <c r="C3876" s="305"/>
      <c r="D3876" s="304"/>
      <c r="E3876" s="312"/>
      <c r="F3876" s="305"/>
      <c r="G3876" s="304"/>
      <c r="H3876" s="312"/>
      <c r="I3876" s="305"/>
      <c r="J3876" s="296"/>
      <c r="K3876" s="299"/>
      <c r="L3876" s="297"/>
      <c r="M3876" s="296"/>
      <c r="N3876" s="299"/>
      <c r="O3876" s="299"/>
      <c r="P3876" s="297"/>
      <c r="Q3876" s="296"/>
      <c r="R3876" s="297"/>
      <c r="S3876" s="296"/>
      <c r="T3876" s="299"/>
      <c r="U3876" s="297"/>
      <c r="V3876" s="296"/>
      <c r="W3876" s="299"/>
      <c r="X3876" s="297"/>
      <c r="Y3876" s="296"/>
      <c r="Z3876" s="297"/>
      <c r="AA3876" s="296"/>
      <c r="AB3876" s="299"/>
      <c r="AC3876" s="299"/>
      <c r="AD3876" s="297"/>
      <c r="AE3876" s="296"/>
      <c r="AF3876" s="297"/>
      <c r="AG3876" s="296"/>
      <c r="AH3876" s="297"/>
      <c r="AI3876" s="296"/>
      <c r="AJ3876" s="299"/>
      <c r="AK3876" s="299"/>
      <c r="AL3876" s="299"/>
      <c r="AM3876" s="297"/>
      <c r="AN3876" s="296"/>
      <c r="AO3876" s="297"/>
      <c r="AP3876" s="301"/>
    </row>
    <row r="3877" spans="1:43" ht="20.45" customHeight="1">
      <c r="A3877" s="314"/>
      <c r="B3877" s="286">
        <f>'Листы ввода'!B2703</f>
        <v>0</v>
      </c>
      <c r="C3877" s="288"/>
      <c r="D3877" s="289">
        <f>'Листы ввода'!C2703</f>
        <v>0</v>
      </c>
      <c r="E3877" s="285"/>
      <c r="F3877" s="290"/>
      <c r="G3877" s="289">
        <f>'Листы ввода'!D2703</f>
        <v>0</v>
      </c>
      <c r="H3877" s="285"/>
      <c r="I3877" s="290"/>
      <c r="J3877" s="73">
        <f>'Листы ввода'!E2703</f>
        <v>0</v>
      </c>
      <c r="K3877" s="74">
        <f>'Листы ввода'!F2703</f>
        <v>0</v>
      </c>
      <c r="L3877" s="75">
        <f>ROUNDUP('Листы ввода'!G2703*'Общ. данные'!$D$26,0)</f>
        <v>0</v>
      </c>
      <c r="M3877" s="76">
        <f>'Листы ввода'!H2703</f>
        <v>0</v>
      </c>
      <c r="N3877" s="77">
        <f>'Листы ввода'!I2703</f>
        <v>0</v>
      </c>
      <c r="O3877" s="78">
        <f>'Листы ввода'!J2703</f>
        <v>0</v>
      </c>
      <c r="P3877" s="75">
        <f>ROUNDUP('Листы ввода'!K2703*'Общ. данные'!$D$26,0)</f>
        <v>0</v>
      </c>
      <c r="Q3877" s="291">
        <f>ROUNDUP('Листы ввода'!L2703*'Общ. данные'!$D$26,0)</f>
        <v>0</v>
      </c>
      <c r="R3877" s="292"/>
      <c r="S3877" s="291">
        <f>ROUNDUP('Листы ввода'!M2703*'Общ. данные'!$D$26,0)</f>
        <v>0</v>
      </c>
      <c r="T3877" s="293"/>
      <c r="U3877" s="292"/>
      <c r="V3877" s="291">
        <f>ROUNDUP('Листы ввода'!N2703*'Общ. данные'!$D$26,0)</f>
        <v>0</v>
      </c>
      <c r="W3877" s="293"/>
      <c r="X3877" s="292"/>
      <c r="Y3877" s="283">
        <f>'Листы ввода'!O2703</f>
        <v>0</v>
      </c>
      <c r="Z3877" s="284"/>
      <c r="AA3877" s="73">
        <f>'Листы ввода'!P2703</f>
        <v>0</v>
      </c>
      <c r="AB3877" s="78">
        <f>'Листы ввода'!Q2703</f>
        <v>0</v>
      </c>
      <c r="AC3877" s="285">
        <f>'Листы ввода'!R2703</f>
        <v>0</v>
      </c>
      <c r="AD3877" s="285"/>
      <c r="AE3877" s="286">
        <f>IF('Листы ввода'!T2703=1,'Листы на печать'!P3877,AQ3877)</f>
        <v>0</v>
      </c>
      <c r="AF3877" s="287"/>
      <c r="AG3877" s="231"/>
      <c r="AH3877" s="248"/>
      <c r="AI3877" s="24"/>
      <c r="AJ3877" s="25"/>
      <c r="AK3877" s="231"/>
      <c r="AL3877" s="231"/>
      <c r="AM3877" s="248"/>
      <c r="AN3877" s="247"/>
      <c r="AO3877" s="248"/>
      <c r="AP3877" s="301"/>
      <c r="AQ3877" s="46">
        <f>SUM(L3877,P3877,Q3877,S3877,V3877)</f>
        <v>0</v>
      </c>
    </row>
    <row r="3878" spans="1:43" ht="20.45" customHeight="1">
      <c r="A3878" s="314"/>
      <c r="B3878" s="233">
        <f>'Листы ввода'!B2704</f>
        <v>0</v>
      </c>
      <c r="C3878" s="234"/>
      <c r="D3878" s="235">
        <f>'Листы ввода'!C2704</f>
        <v>0</v>
      </c>
      <c r="E3878" s="236"/>
      <c r="F3878" s="237"/>
      <c r="G3878" s="235">
        <f>'Листы ввода'!D2704</f>
        <v>0</v>
      </c>
      <c r="H3878" s="236"/>
      <c r="I3878" s="237"/>
      <c r="J3878" s="26">
        <f>'Листы ввода'!E2704</f>
        <v>0</v>
      </c>
      <c r="K3878" s="27">
        <f>'Листы ввода'!F2704</f>
        <v>0</v>
      </c>
      <c r="L3878" s="69">
        <f>ROUNDUP('Листы ввода'!G2704*'Общ. данные'!$D$26,0)</f>
        <v>0</v>
      </c>
      <c r="M3878" s="67">
        <f>'Листы ввода'!H2704</f>
        <v>0</v>
      </c>
      <c r="N3878" s="28">
        <f>'Листы ввода'!I2704</f>
        <v>0</v>
      </c>
      <c r="O3878" s="68">
        <f>'Листы ввода'!J2704</f>
        <v>0</v>
      </c>
      <c r="P3878" s="69">
        <f>ROUNDUP('Листы ввода'!K2704*'Общ. данные'!$D$26,0)</f>
        <v>0</v>
      </c>
      <c r="Q3878" s="238">
        <f>ROUNDUP('Листы ввода'!L2704*'Общ. данные'!$D$26,0)</f>
        <v>0</v>
      </c>
      <c r="R3878" s="239"/>
      <c r="S3878" s="238">
        <f>ROUNDUP('Листы ввода'!M2704*'Общ. данные'!$D$26,0)</f>
        <v>0</v>
      </c>
      <c r="T3878" s="240"/>
      <c r="U3878" s="239"/>
      <c r="V3878" s="238">
        <f>ROUNDUP('Листы ввода'!N2704*'Общ. данные'!$D$26,0)</f>
        <v>0</v>
      </c>
      <c r="W3878" s="240"/>
      <c r="X3878" s="239"/>
      <c r="Y3878" s="262">
        <f>'Листы ввода'!O2704</f>
        <v>0</v>
      </c>
      <c r="Z3878" s="263"/>
      <c r="AA3878" s="26">
        <f>'Листы ввода'!P2704</f>
        <v>0</v>
      </c>
      <c r="AB3878" s="68">
        <f>'Листы ввода'!Q2704</f>
        <v>0</v>
      </c>
      <c r="AC3878" s="236">
        <f>'Листы ввода'!R2704</f>
        <v>0</v>
      </c>
      <c r="AD3878" s="236"/>
      <c r="AE3878" s="233">
        <f>IF('Листы ввода'!T2704=1,'Листы на печать'!P3878,AQ3878)</f>
        <v>0</v>
      </c>
      <c r="AF3878" s="264"/>
      <c r="AG3878" s="265"/>
      <c r="AH3878" s="266"/>
      <c r="AI3878" s="26"/>
      <c r="AJ3878" s="27"/>
      <c r="AK3878" s="265"/>
      <c r="AL3878" s="265"/>
      <c r="AM3878" s="266"/>
      <c r="AN3878" s="267"/>
      <c r="AO3878" s="266"/>
      <c r="AP3878" s="301"/>
      <c r="AQ3878" s="46">
        <f t="shared" ref="AQ3878:AQ3907" si="87">SUM(L3878,P3878,Q3878,S3878,V3878)</f>
        <v>0</v>
      </c>
    </row>
    <row r="3879" spans="1:43" ht="20.45" customHeight="1">
      <c r="A3879" s="314"/>
      <c r="B3879" s="233">
        <f>'Листы ввода'!B2705</f>
        <v>0</v>
      </c>
      <c r="C3879" s="234"/>
      <c r="D3879" s="235">
        <f>'Листы ввода'!C2705</f>
        <v>0</v>
      </c>
      <c r="E3879" s="236"/>
      <c r="F3879" s="237"/>
      <c r="G3879" s="235">
        <f>'Листы ввода'!D2705</f>
        <v>0</v>
      </c>
      <c r="H3879" s="236"/>
      <c r="I3879" s="237"/>
      <c r="J3879" s="26">
        <f>'Листы ввода'!E2705</f>
        <v>0</v>
      </c>
      <c r="K3879" s="27">
        <f>'Листы ввода'!F2705</f>
        <v>0</v>
      </c>
      <c r="L3879" s="69">
        <f>ROUNDUP('Листы ввода'!G2705*'Общ. данные'!$D$26,0)</f>
        <v>0</v>
      </c>
      <c r="M3879" s="67">
        <f>'Листы ввода'!H2705</f>
        <v>0</v>
      </c>
      <c r="N3879" s="28">
        <f>'Листы ввода'!I2705</f>
        <v>0</v>
      </c>
      <c r="O3879" s="68">
        <f>'Листы ввода'!J2705</f>
        <v>0</v>
      </c>
      <c r="P3879" s="69">
        <f>ROUNDUP('Листы ввода'!K2705*'Общ. данные'!$D$26,0)</f>
        <v>0</v>
      </c>
      <c r="Q3879" s="238">
        <f>ROUNDUP('Листы ввода'!L2705*'Общ. данные'!$D$26,0)</f>
        <v>0</v>
      </c>
      <c r="R3879" s="239"/>
      <c r="S3879" s="238">
        <f>ROUNDUP('Листы ввода'!M2705*'Общ. данные'!$D$26,0)</f>
        <v>0</v>
      </c>
      <c r="T3879" s="240"/>
      <c r="U3879" s="239"/>
      <c r="V3879" s="238">
        <f>ROUNDUP('Листы ввода'!N2705*'Общ. данные'!$D$26,0)</f>
        <v>0</v>
      </c>
      <c r="W3879" s="240"/>
      <c r="X3879" s="239"/>
      <c r="Y3879" s="262">
        <f>'Листы ввода'!O2705</f>
        <v>0</v>
      </c>
      <c r="Z3879" s="263"/>
      <c r="AA3879" s="26">
        <f>'Листы ввода'!P2705</f>
        <v>0</v>
      </c>
      <c r="AB3879" s="68">
        <f>'Листы ввода'!Q2705</f>
        <v>0</v>
      </c>
      <c r="AC3879" s="236">
        <f>'Листы ввода'!R2705</f>
        <v>0</v>
      </c>
      <c r="AD3879" s="236"/>
      <c r="AE3879" s="233">
        <f>IF('Листы ввода'!T2705=1,'Листы на печать'!P3879,AQ3879)</f>
        <v>0</v>
      </c>
      <c r="AF3879" s="264"/>
      <c r="AG3879" s="265"/>
      <c r="AH3879" s="266"/>
      <c r="AI3879" s="26"/>
      <c r="AJ3879" s="27"/>
      <c r="AK3879" s="265"/>
      <c r="AL3879" s="265"/>
      <c r="AM3879" s="266"/>
      <c r="AN3879" s="267"/>
      <c r="AO3879" s="266"/>
      <c r="AP3879" s="301"/>
      <c r="AQ3879" s="46">
        <f t="shared" si="87"/>
        <v>0</v>
      </c>
    </row>
    <row r="3880" spans="1:43" ht="20.45" customHeight="1">
      <c r="A3880" s="314"/>
      <c r="B3880" s="233">
        <f>'Листы ввода'!B2706</f>
        <v>0</v>
      </c>
      <c r="C3880" s="234"/>
      <c r="D3880" s="235">
        <f>'Листы ввода'!C2706</f>
        <v>0</v>
      </c>
      <c r="E3880" s="236"/>
      <c r="F3880" s="237"/>
      <c r="G3880" s="235">
        <f>'Листы ввода'!D2706</f>
        <v>0</v>
      </c>
      <c r="H3880" s="236"/>
      <c r="I3880" s="237"/>
      <c r="J3880" s="26">
        <f>'Листы ввода'!E2706</f>
        <v>0</v>
      </c>
      <c r="K3880" s="27">
        <f>'Листы ввода'!F2706</f>
        <v>0</v>
      </c>
      <c r="L3880" s="69">
        <f>ROUNDUP('Листы ввода'!G2706*'Общ. данные'!$D$26,0)</f>
        <v>0</v>
      </c>
      <c r="M3880" s="67">
        <f>'Листы ввода'!H2706</f>
        <v>0</v>
      </c>
      <c r="N3880" s="28">
        <f>'Листы ввода'!I2706</f>
        <v>0</v>
      </c>
      <c r="O3880" s="68">
        <f>'Листы ввода'!J2706</f>
        <v>0</v>
      </c>
      <c r="P3880" s="69">
        <f>ROUNDUP('Листы ввода'!K2706*'Общ. данные'!$D$26,0)</f>
        <v>0</v>
      </c>
      <c r="Q3880" s="238">
        <f>ROUNDUP('Листы ввода'!L2706*'Общ. данные'!$D$26,0)</f>
        <v>0</v>
      </c>
      <c r="R3880" s="239"/>
      <c r="S3880" s="238">
        <f>ROUNDUP('Листы ввода'!M2706*'Общ. данные'!$D$26,0)</f>
        <v>0</v>
      </c>
      <c r="T3880" s="240"/>
      <c r="U3880" s="239"/>
      <c r="V3880" s="238">
        <f>ROUNDUP('Листы ввода'!N2706*'Общ. данные'!$D$26,0)</f>
        <v>0</v>
      </c>
      <c r="W3880" s="240"/>
      <c r="X3880" s="239"/>
      <c r="Y3880" s="262">
        <f>'Листы ввода'!O2706</f>
        <v>0</v>
      </c>
      <c r="Z3880" s="263"/>
      <c r="AA3880" s="26">
        <f>'Листы ввода'!P2706</f>
        <v>0</v>
      </c>
      <c r="AB3880" s="68">
        <f>'Листы ввода'!Q2706</f>
        <v>0</v>
      </c>
      <c r="AC3880" s="236">
        <f>'Листы ввода'!R2706</f>
        <v>0</v>
      </c>
      <c r="AD3880" s="236"/>
      <c r="AE3880" s="233">
        <f>IF('Листы ввода'!T2706=1,'Листы на печать'!P3880,AQ3880)</f>
        <v>0</v>
      </c>
      <c r="AF3880" s="264"/>
      <c r="AG3880" s="265"/>
      <c r="AH3880" s="266"/>
      <c r="AI3880" s="26"/>
      <c r="AJ3880" s="27"/>
      <c r="AK3880" s="265"/>
      <c r="AL3880" s="265"/>
      <c r="AM3880" s="266"/>
      <c r="AN3880" s="267"/>
      <c r="AO3880" s="266"/>
      <c r="AP3880" s="301"/>
      <c r="AQ3880" s="46">
        <f t="shared" si="87"/>
        <v>0</v>
      </c>
    </row>
    <row r="3881" spans="1:43" ht="20.45" customHeight="1">
      <c r="A3881" s="314"/>
      <c r="B3881" s="233">
        <f>'Листы ввода'!B2707</f>
        <v>0</v>
      </c>
      <c r="C3881" s="234"/>
      <c r="D3881" s="235">
        <f>'Листы ввода'!C2707</f>
        <v>0</v>
      </c>
      <c r="E3881" s="236"/>
      <c r="F3881" s="237"/>
      <c r="G3881" s="235">
        <f>'Листы ввода'!D2707</f>
        <v>0</v>
      </c>
      <c r="H3881" s="236"/>
      <c r="I3881" s="237"/>
      <c r="J3881" s="26">
        <f>'Листы ввода'!E2707</f>
        <v>0</v>
      </c>
      <c r="K3881" s="27">
        <f>'Листы ввода'!F2707</f>
        <v>0</v>
      </c>
      <c r="L3881" s="69">
        <f>ROUNDUP('Листы ввода'!G2707*'Общ. данные'!$D$26,0)</f>
        <v>0</v>
      </c>
      <c r="M3881" s="67">
        <f>'Листы ввода'!H2707</f>
        <v>0</v>
      </c>
      <c r="N3881" s="28">
        <f>'Листы ввода'!I2707</f>
        <v>0</v>
      </c>
      <c r="O3881" s="68">
        <f>'Листы ввода'!J2707</f>
        <v>0</v>
      </c>
      <c r="P3881" s="69">
        <f>ROUNDUP('Листы ввода'!K2707*'Общ. данные'!$D$26,0)</f>
        <v>0</v>
      </c>
      <c r="Q3881" s="238">
        <f>ROUNDUP('Листы ввода'!L2707*'Общ. данные'!$D$26,0)</f>
        <v>0</v>
      </c>
      <c r="R3881" s="239"/>
      <c r="S3881" s="238">
        <f>ROUNDUP('Листы ввода'!M2707*'Общ. данные'!$D$26,0)</f>
        <v>0</v>
      </c>
      <c r="T3881" s="240"/>
      <c r="U3881" s="239"/>
      <c r="V3881" s="238">
        <f>ROUNDUP('Листы ввода'!N2707*'Общ. данные'!$D$26,0)</f>
        <v>0</v>
      </c>
      <c r="W3881" s="240"/>
      <c r="X3881" s="239"/>
      <c r="Y3881" s="262">
        <f>'Листы ввода'!O2707</f>
        <v>0</v>
      </c>
      <c r="Z3881" s="263"/>
      <c r="AA3881" s="26">
        <f>'Листы ввода'!P2707</f>
        <v>0</v>
      </c>
      <c r="AB3881" s="68">
        <f>'Листы ввода'!Q2707</f>
        <v>0</v>
      </c>
      <c r="AC3881" s="236">
        <f>'Листы ввода'!R2707</f>
        <v>0</v>
      </c>
      <c r="AD3881" s="236"/>
      <c r="AE3881" s="233">
        <f>IF('Листы ввода'!T2707=1,'Листы на печать'!P3881,AQ3881)</f>
        <v>0</v>
      </c>
      <c r="AF3881" s="264"/>
      <c r="AG3881" s="265"/>
      <c r="AH3881" s="266"/>
      <c r="AI3881" s="26"/>
      <c r="AJ3881" s="27"/>
      <c r="AK3881" s="265"/>
      <c r="AL3881" s="265"/>
      <c r="AM3881" s="266"/>
      <c r="AN3881" s="267"/>
      <c r="AO3881" s="266"/>
      <c r="AP3881" s="301"/>
      <c r="AQ3881" s="46">
        <f t="shared" si="87"/>
        <v>0</v>
      </c>
    </row>
    <row r="3882" spans="1:43" ht="20.45" customHeight="1">
      <c r="A3882" s="314"/>
      <c r="B3882" s="233">
        <f>'Листы ввода'!B2708</f>
        <v>0</v>
      </c>
      <c r="C3882" s="234"/>
      <c r="D3882" s="235">
        <f>'Листы ввода'!C2708</f>
        <v>0</v>
      </c>
      <c r="E3882" s="236"/>
      <c r="F3882" s="237"/>
      <c r="G3882" s="235">
        <f>'Листы ввода'!D2708</f>
        <v>0</v>
      </c>
      <c r="H3882" s="236"/>
      <c r="I3882" s="237"/>
      <c r="J3882" s="26">
        <f>'Листы ввода'!E2708</f>
        <v>0</v>
      </c>
      <c r="K3882" s="27">
        <f>'Листы ввода'!F2708</f>
        <v>0</v>
      </c>
      <c r="L3882" s="69">
        <f>ROUNDUP('Листы ввода'!G2708*'Общ. данные'!$D$26,0)</f>
        <v>0</v>
      </c>
      <c r="M3882" s="67">
        <f>'Листы ввода'!H2708</f>
        <v>0</v>
      </c>
      <c r="N3882" s="28">
        <f>'Листы ввода'!I2708</f>
        <v>0</v>
      </c>
      <c r="O3882" s="68">
        <f>'Листы ввода'!J2708</f>
        <v>0</v>
      </c>
      <c r="P3882" s="69">
        <f>ROUNDUP('Листы ввода'!K2708*'Общ. данные'!$D$26,0)</f>
        <v>0</v>
      </c>
      <c r="Q3882" s="238">
        <f>ROUNDUP('Листы ввода'!L2708*'Общ. данные'!$D$26,0)</f>
        <v>0</v>
      </c>
      <c r="R3882" s="239"/>
      <c r="S3882" s="238">
        <f>ROUNDUP('Листы ввода'!M2708*'Общ. данные'!$D$26,0)</f>
        <v>0</v>
      </c>
      <c r="T3882" s="240"/>
      <c r="U3882" s="239"/>
      <c r="V3882" s="238">
        <f>ROUNDUP('Листы ввода'!N2708*'Общ. данные'!$D$26,0)</f>
        <v>0</v>
      </c>
      <c r="W3882" s="240"/>
      <c r="X3882" s="239"/>
      <c r="Y3882" s="262">
        <f>'Листы ввода'!O2708</f>
        <v>0</v>
      </c>
      <c r="Z3882" s="263"/>
      <c r="AA3882" s="26">
        <f>'Листы ввода'!P2708</f>
        <v>0</v>
      </c>
      <c r="AB3882" s="68">
        <f>'Листы ввода'!Q2708</f>
        <v>0</v>
      </c>
      <c r="AC3882" s="236">
        <f>'Листы ввода'!R2708</f>
        <v>0</v>
      </c>
      <c r="AD3882" s="236"/>
      <c r="AE3882" s="233">
        <f>IF('Листы ввода'!T2708=1,'Листы на печать'!P3882,AQ3882)</f>
        <v>0</v>
      </c>
      <c r="AF3882" s="264"/>
      <c r="AG3882" s="265"/>
      <c r="AH3882" s="266"/>
      <c r="AI3882" s="26"/>
      <c r="AJ3882" s="27"/>
      <c r="AK3882" s="265"/>
      <c r="AL3882" s="265"/>
      <c r="AM3882" s="266"/>
      <c r="AN3882" s="267"/>
      <c r="AO3882" s="266"/>
      <c r="AP3882" s="301"/>
      <c r="AQ3882" s="46">
        <f t="shared" si="87"/>
        <v>0</v>
      </c>
    </row>
    <row r="3883" spans="1:43" ht="20.45" customHeight="1">
      <c r="A3883" s="314"/>
      <c r="B3883" s="233">
        <f>'Листы ввода'!B2709</f>
        <v>0</v>
      </c>
      <c r="C3883" s="234"/>
      <c r="D3883" s="235">
        <f>'Листы ввода'!C2709</f>
        <v>0</v>
      </c>
      <c r="E3883" s="236"/>
      <c r="F3883" s="237"/>
      <c r="G3883" s="235">
        <f>'Листы ввода'!D2709</f>
        <v>0</v>
      </c>
      <c r="H3883" s="236"/>
      <c r="I3883" s="237"/>
      <c r="J3883" s="26">
        <f>'Листы ввода'!E2709</f>
        <v>0</v>
      </c>
      <c r="K3883" s="27">
        <f>'Листы ввода'!F2709</f>
        <v>0</v>
      </c>
      <c r="L3883" s="69">
        <f>ROUNDUP('Листы ввода'!G2709*'Общ. данные'!$D$26,0)</f>
        <v>0</v>
      </c>
      <c r="M3883" s="67">
        <f>'Листы ввода'!H2709</f>
        <v>0</v>
      </c>
      <c r="N3883" s="28">
        <f>'Листы ввода'!I2709</f>
        <v>0</v>
      </c>
      <c r="O3883" s="68">
        <f>'Листы ввода'!J2709</f>
        <v>0</v>
      </c>
      <c r="P3883" s="69">
        <f>ROUNDUP('Листы ввода'!K2709*'Общ. данные'!$D$26,0)</f>
        <v>0</v>
      </c>
      <c r="Q3883" s="238">
        <f>ROUNDUP('Листы ввода'!L2709*'Общ. данные'!$D$26,0)</f>
        <v>0</v>
      </c>
      <c r="R3883" s="239"/>
      <c r="S3883" s="238">
        <f>ROUNDUP('Листы ввода'!M2709*'Общ. данные'!$D$26,0)</f>
        <v>0</v>
      </c>
      <c r="T3883" s="240"/>
      <c r="U3883" s="239"/>
      <c r="V3883" s="238">
        <f>ROUNDUP('Листы ввода'!N2709*'Общ. данные'!$D$26,0)</f>
        <v>0</v>
      </c>
      <c r="W3883" s="240"/>
      <c r="X3883" s="239"/>
      <c r="Y3883" s="262">
        <f>'Листы ввода'!O2709</f>
        <v>0</v>
      </c>
      <c r="Z3883" s="263"/>
      <c r="AA3883" s="26">
        <f>'Листы ввода'!P2709</f>
        <v>0</v>
      </c>
      <c r="AB3883" s="68">
        <f>'Листы ввода'!Q2709</f>
        <v>0</v>
      </c>
      <c r="AC3883" s="236">
        <f>'Листы ввода'!R2709</f>
        <v>0</v>
      </c>
      <c r="AD3883" s="236"/>
      <c r="AE3883" s="233">
        <f>IF('Листы ввода'!T2709=1,'Листы на печать'!P3883,AQ3883)</f>
        <v>0</v>
      </c>
      <c r="AF3883" s="264"/>
      <c r="AG3883" s="265"/>
      <c r="AH3883" s="266"/>
      <c r="AI3883" s="26"/>
      <c r="AJ3883" s="27"/>
      <c r="AK3883" s="265"/>
      <c r="AL3883" s="265"/>
      <c r="AM3883" s="266"/>
      <c r="AN3883" s="267"/>
      <c r="AO3883" s="266"/>
      <c r="AP3883" s="301"/>
      <c r="AQ3883" s="46">
        <f t="shared" si="87"/>
        <v>0</v>
      </c>
    </row>
    <row r="3884" spans="1:43" ht="20.45" customHeight="1">
      <c r="A3884" s="314"/>
      <c r="B3884" s="233">
        <f>'Листы ввода'!B2710</f>
        <v>0</v>
      </c>
      <c r="C3884" s="234"/>
      <c r="D3884" s="235">
        <f>'Листы ввода'!C2710</f>
        <v>0</v>
      </c>
      <c r="E3884" s="236"/>
      <c r="F3884" s="237"/>
      <c r="G3884" s="235">
        <f>'Листы ввода'!D2710</f>
        <v>0</v>
      </c>
      <c r="H3884" s="236"/>
      <c r="I3884" s="237"/>
      <c r="J3884" s="26">
        <f>'Листы ввода'!E2710</f>
        <v>0</v>
      </c>
      <c r="K3884" s="27">
        <f>'Листы ввода'!F2710</f>
        <v>0</v>
      </c>
      <c r="L3884" s="69">
        <f>ROUNDUP('Листы ввода'!G2710*'Общ. данные'!$D$26,0)</f>
        <v>0</v>
      </c>
      <c r="M3884" s="67">
        <f>'Листы ввода'!H2710</f>
        <v>0</v>
      </c>
      <c r="N3884" s="28">
        <f>'Листы ввода'!I2710</f>
        <v>0</v>
      </c>
      <c r="O3884" s="68">
        <f>'Листы ввода'!J2710</f>
        <v>0</v>
      </c>
      <c r="P3884" s="69">
        <f>ROUNDUP('Листы ввода'!K2710*'Общ. данные'!$D$26,0)</f>
        <v>0</v>
      </c>
      <c r="Q3884" s="238">
        <f>ROUNDUP('Листы ввода'!L2710*'Общ. данные'!$D$26,0)</f>
        <v>0</v>
      </c>
      <c r="R3884" s="239"/>
      <c r="S3884" s="238">
        <f>ROUNDUP('Листы ввода'!M2710*'Общ. данные'!$D$26,0)</f>
        <v>0</v>
      </c>
      <c r="T3884" s="240"/>
      <c r="U3884" s="239"/>
      <c r="V3884" s="238">
        <f>ROUNDUP('Листы ввода'!N2710*'Общ. данные'!$D$26,0)</f>
        <v>0</v>
      </c>
      <c r="W3884" s="240"/>
      <c r="X3884" s="239"/>
      <c r="Y3884" s="262">
        <f>'Листы ввода'!O2710</f>
        <v>0</v>
      </c>
      <c r="Z3884" s="263"/>
      <c r="AA3884" s="26">
        <f>'Листы ввода'!P2710</f>
        <v>0</v>
      </c>
      <c r="AB3884" s="68">
        <f>'Листы ввода'!Q2710</f>
        <v>0</v>
      </c>
      <c r="AC3884" s="236">
        <f>'Листы ввода'!R2710</f>
        <v>0</v>
      </c>
      <c r="AD3884" s="236"/>
      <c r="AE3884" s="233">
        <f>IF('Листы ввода'!T2710=1,'Листы на печать'!P3884,AQ3884)</f>
        <v>0</v>
      </c>
      <c r="AF3884" s="264"/>
      <c r="AG3884" s="265"/>
      <c r="AH3884" s="266"/>
      <c r="AI3884" s="26"/>
      <c r="AJ3884" s="27"/>
      <c r="AK3884" s="265"/>
      <c r="AL3884" s="265"/>
      <c r="AM3884" s="266"/>
      <c r="AN3884" s="267"/>
      <c r="AO3884" s="266"/>
      <c r="AP3884" s="301"/>
      <c r="AQ3884" s="46">
        <f t="shared" si="87"/>
        <v>0</v>
      </c>
    </row>
    <row r="3885" spans="1:43" ht="20.45" customHeight="1">
      <c r="A3885" s="314"/>
      <c r="B3885" s="233">
        <f>'Листы ввода'!B2711</f>
        <v>0</v>
      </c>
      <c r="C3885" s="234"/>
      <c r="D3885" s="235">
        <f>'Листы ввода'!C2711</f>
        <v>0</v>
      </c>
      <c r="E3885" s="236"/>
      <c r="F3885" s="237"/>
      <c r="G3885" s="235">
        <f>'Листы ввода'!D2711</f>
        <v>0</v>
      </c>
      <c r="H3885" s="236"/>
      <c r="I3885" s="237"/>
      <c r="J3885" s="26">
        <f>'Листы ввода'!E2711</f>
        <v>0</v>
      </c>
      <c r="K3885" s="27">
        <f>'Листы ввода'!F2711</f>
        <v>0</v>
      </c>
      <c r="L3885" s="69">
        <f>ROUNDUP('Листы ввода'!G2711*'Общ. данные'!$D$26,0)</f>
        <v>0</v>
      </c>
      <c r="M3885" s="67">
        <f>'Листы ввода'!H2711</f>
        <v>0</v>
      </c>
      <c r="N3885" s="28">
        <f>'Листы ввода'!I2711</f>
        <v>0</v>
      </c>
      <c r="O3885" s="68">
        <f>'Листы ввода'!J2711</f>
        <v>0</v>
      </c>
      <c r="P3885" s="69">
        <f>ROUNDUP('Листы ввода'!K2711*'Общ. данные'!$D$26,0)</f>
        <v>0</v>
      </c>
      <c r="Q3885" s="238">
        <f>ROUNDUP('Листы ввода'!L2711*'Общ. данные'!$D$26,0)</f>
        <v>0</v>
      </c>
      <c r="R3885" s="239"/>
      <c r="S3885" s="238">
        <f>ROUNDUP('Листы ввода'!M2711*'Общ. данные'!$D$26,0)</f>
        <v>0</v>
      </c>
      <c r="T3885" s="240"/>
      <c r="U3885" s="239"/>
      <c r="V3885" s="238">
        <f>ROUNDUP('Листы ввода'!N2711*'Общ. данные'!$D$26,0)</f>
        <v>0</v>
      </c>
      <c r="W3885" s="240"/>
      <c r="X3885" s="239"/>
      <c r="Y3885" s="262">
        <f>'Листы ввода'!O2711</f>
        <v>0</v>
      </c>
      <c r="Z3885" s="263"/>
      <c r="AA3885" s="26">
        <f>'Листы ввода'!P2711</f>
        <v>0</v>
      </c>
      <c r="AB3885" s="68">
        <f>'Листы ввода'!Q2711</f>
        <v>0</v>
      </c>
      <c r="AC3885" s="236">
        <f>'Листы ввода'!R2711</f>
        <v>0</v>
      </c>
      <c r="AD3885" s="236"/>
      <c r="AE3885" s="233">
        <f>IF('Листы ввода'!T2711=1,'Листы на печать'!P3885,AQ3885)</f>
        <v>0</v>
      </c>
      <c r="AF3885" s="264"/>
      <c r="AG3885" s="265"/>
      <c r="AH3885" s="266"/>
      <c r="AI3885" s="26"/>
      <c r="AJ3885" s="27"/>
      <c r="AK3885" s="265"/>
      <c r="AL3885" s="265"/>
      <c r="AM3885" s="266"/>
      <c r="AN3885" s="267"/>
      <c r="AO3885" s="266"/>
      <c r="AP3885" s="301"/>
      <c r="AQ3885" s="46">
        <f t="shared" si="87"/>
        <v>0</v>
      </c>
    </row>
    <row r="3886" spans="1:43" ht="20.45" customHeight="1">
      <c r="A3886" s="314"/>
      <c r="B3886" s="233">
        <f>'Листы ввода'!B2712</f>
        <v>0</v>
      </c>
      <c r="C3886" s="234"/>
      <c r="D3886" s="235">
        <f>'Листы ввода'!C2712</f>
        <v>0</v>
      </c>
      <c r="E3886" s="236"/>
      <c r="F3886" s="237"/>
      <c r="G3886" s="235">
        <f>'Листы ввода'!D2712</f>
        <v>0</v>
      </c>
      <c r="H3886" s="236"/>
      <c r="I3886" s="237"/>
      <c r="J3886" s="26">
        <f>'Листы ввода'!E2712</f>
        <v>0</v>
      </c>
      <c r="K3886" s="27">
        <f>'Листы ввода'!F2712</f>
        <v>0</v>
      </c>
      <c r="L3886" s="69">
        <f>ROUNDUP('Листы ввода'!G2712*'Общ. данные'!$D$26,0)</f>
        <v>0</v>
      </c>
      <c r="M3886" s="67">
        <f>'Листы ввода'!H2712</f>
        <v>0</v>
      </c>
      <c r="N3886" s="28">
        <f>'Листы ввода'!I2712</f>
        <v>0</v>
      </c>
      <c r="O3886" s="68">
        <f>'Листы ввода'!J2712</f>
        <v>0</v>
      </c>
      <c r="P3886" s="69">
        <f>ROUNDUP('Листы ввода'!K2712*'Общ. данные'!$D$26,0)</f>
        <v>0</v>
      </c>
      <c r="Q3886" s="238">
        <f>ROUNDUP('Листы ввода'!L2712*'Общ. данные'!$D$26,0)</f>
        <v>0</v>
      </c>
      <c r="R3886" s="239"/>
      <c r="S3886" s="238">
        <f>ROUNDUP('Листы ввода'!M2712*'Общ. данные'!$D$26,0)</f>
        <v>0</v>
      </c>
      <c r="T3886" s="240"/>
      <c r="U3886" s="239"/>
      <c r="V3886" s="238">
        <f>ROUNDUP('Листы ввода'!N2712*'Общ. данные'!$D$26,0)</f>
        <v>0</v>
      </c>
      <c r="W3886" s="240"/>
      <c r="X3886" s="239"/>
      <c r="Y3886" s="262">
        <f>'Листы ввода'!O2712</f>
        <v>0</v>
      </c>
      <c r="Z3886" s="263"/>
      <c r="AA3886" s="26">
        <f>'Листы ввода'!P2712</f>
        <v>0</v>
      </c>
      <c r="AB3886" s="68">
        <f>'Листы ввода'!Q2712</f>
        <v>0</v>
      </c>
      <c r="AC3886" s="236">
        <f>'Листы ввода'!R2712</f>
        <v>0</v>
      </c>
      <c r="AD3886" s="236"/>
      <c r="AE3886" s="233">
        <f>IF('Листы ввода'!T2712=1,'Листы на печать'!P3886,AQ3886)</f>
        <v>0</v>
      </c>
      <c r="AF3886" s="264"/>
      <c r="AG3886" s="265"/>
      <c r="AH3886" s="266"/>
      <c r="AI3886" s="26"/>
      <c r="AJ3886" s="27"/>
      <c r="AK3886" s="265"/>
      <c r="AL3886" s="265"/>
      <c r="AM3886" s="266"/>
      <c r="AN3886" s="267"/>
      <c r="AO3886" s="266"/>
      <c r="AP3886" s="301"/>
      <c r="AQ3886" s="46">
        <f t="shared" si="87"/>
        <v>0</v>
      </c>
    </row>
    <row r="3887" spans="1:43" ht="20.45" customHeight="1">
      <c r="A3887" s="314"/>
      <c r="B3887" s="233">
        <f>'Листы ввода'!B2713</f>
        <v>0</v>
      </c>
      <c r="C3887" s="234"/>
      <c r="D3887" s="235">
        <f>'Листы ввода'!C2713</f>
        <v>0</v>
      </c>
      <c r="E3887" s="236"/>
      <c r="F3887" s="237"/>
      <c r="G3887" s="235">
        <f>'Листы ввода'!D2713</f>
        <v>0</v>
      </c>
      <c r="H3887" s="236"/>
      <c r="I3887" s="237"/>
      <c r="J3887" s="26">
        <f>'Листы ввода'!E2713</f>
        <v>0</v>
      </c>
      <c r="K3887" s="27">
        <f>'Листы ввода'!F2713</f>
        <v>0</v>
      </c>
      <c r="L3887" s="69">
        <f>ROUNDUP('Листы ввода'!G2713*'Общ. данные'!$D$26,0)</f>
        <v>0</v>
      </c>
      <c r="M3887" s="67">
        <f>'Листы ввода'!H2713</f>
        <v>0</v>
      </c>
      <c r="N3887" s="28">
        <f>'Листы ввода'!I2713</f>
        <v>0</v>
      </c>
      <c r="O3887" s="68">
        <f>'Листы ввода'!J2713</f>
        <v>0</v>
      </c>
      <c r="P3887" s="69">
        <f>ROUNDUP('Листы ввода'!K2713*'Общ. данные'!$D$26,0)</f>
        <v>0</v>
      </c>
      <c r="Q3887" s="238">
        <f>ROUNDUP('Листы ввода'!L2713*'Общ. данные'!$D$26,0)</f>
        <v>0</v>
      </c>
      <c r="R3887" s="239"/>
      <c r="S3887" s="238">
        <f>ROUNDUP('Листы ввода'!M2713*'Общ. данные'!$D$26,0)</f>
        <v>0</v>
      </c>
      <c r="T3887" s="240"/>
      <c r="U3887" s="239"/>
      <c r="V3887" s="238">
        <f>ROUNDUP('Листы ввода'!N2713*'Общ. данные'!$D$26,0)</f>
        <v>0</v>
      </c>
      <c r="W3887" s="240"/>
      <c r="X3887" s="239"/>
      <c r="Y3887" s="262">
        <f>'Листы ввода'!O2713</f>
        <v>0</v>
      </c>
      <c r="Z3887" s="263"/>
      <c r="AA3887" s="26">
        <f>'Листы ввода'!P2713</f>
        <v>0</v>
      </c>
      <c r="AB3887" s="68">
        <f>'Листы ввода'!Q2713</f>
        <v>0</v>
      </c>
      <c r="AC3887" s="236">
        <f>'Листы ввода'!R2713</f>
        <v>0</v>
      </c>
      <c r="AD3887" s="236"/>
      <c r="AE3887" s="233">
        <f>IF('Листы ввода'!T2713=1,'Листы на печать'!P3887,AQ3887)</f>
        <v>0</v>
      </c>
      <c r="AF3887" s="264"/>
      <c r="AG3887" s="265"/>
      <c r="AH3887" s="266"/>
      <c r="AI3887" s="26"/>
      <c r="AJ3887" s="27"/>
      <c r="AK3887" s="265"/>
      <c r="AL3887" s="265"/>
      <c r="AM3887" s="266"/>
      <c r="AN3887" s="267"/>
      <c r="AO3887" s="266"/>
      <c r="AP3887" s="301"/>
      <c r="AQ3887" s="46">
        <f t="shared" si="87"/>
        <v>0</v>
      </c>
    </row>
    <row r="3888" spans="1:43" ht="20.45" customHeight="1">
      <c r="A3888" s="314"/>
      <c r="B3888" s="233">
        <f>'Листы ввода'!B2714</f>
        <v>0</v>
      </c>
      <c r="C3888" s="234"/>
      <c r="D3888" s="235">
        <f>'Листы ввода'!C2714</f>
        <v>0</v>
      </c>
      <c r="E3888" s="236"/>
      <c r="F3888" s="237"/>
      <c r="G3888" s="235">
        <f>'Листы ввода'!D2714</f>
        <v>0</v>
      </c>
      <c r="H3888" s="236"/>
      <c r="I3888" s="237"/>
      <c r="J3888" s="26">
        <f>'Листы ввода'!E2714</f>
        <v>0</v>
      </c>
      <c r="K3888" s="27">
        <f>'Листы ввода'!F2714</f>
        <v>0</v>
      </c>
      <c r="L3888" s="69">
        <f>ROUNDUP('Листы ввода'!G2714*'Общ. данные'!$D$26,0)</f>
        <v>0</v>
      </c>
      <c r="M3888" s="67">
        <f>'Листы ввода'!H2714</f>
        <v>0</v>
      </c>
      <c r="N3888" s="28">
        <f>'Листы ввода'!I2714</f>
        <v>0</v>
      </c>
      <c r="O3888" s="68">
        <f>'Листы ввода'!J2714</f>
        <v>0</v>
      </c>
      <c r="P3888" s="69">
        <f>ROUNDUP('Листы ввода'!K2714*'Общ. данные'!$D$26,0)</f>
        <v>0</v>
      </c>
      <c r="Q3888" s="238">
        <f>ROUNDUP('Листы ввода'!L2714*'Общ. данные'!$D$26,0)</f>
        <v>0</v>
      </c>
      <c r="R3888" s="239"/>
      <c r="S3888" s="238">
        <f>ROUNDUP('Листы ввода'!M2714*'Общ. данные'!$D$26,0)</f>
        <v>0</v>
      </c>
      <c r="T3888" s="240"/>
      <c r="U3888" s="239"/>
      <c r="V3888" s="238">
        <f>ROUNDUP('Листы ввода'!N2714*'Общ. данные'!$D$26,0)</f>
        <v>0</v>
      </c>
      <c r="W3888" s="240"/>
      <c r="X3888" s="239"/>
      <c r="Y3888" s="262">
        <f>'Листы ввода'!O2714</f>
        <v>0</v>
      </c>
      <c r="Z3888" s="263"/>
      <c r="AA3888" s="26">
        <f>'Листы ввода'!P2714</f>
        <v>0</v>
      </c>
      <c r="AB3888" s="68">
        <f>'Листы ввода'!Q2714</f>
        <v>0</v>
      </c>
      <c r="AC3888" s="236">
        <f>'Листы ввода'!R2714</f>
        <v>0</v>
      </c>
      <c r="AD3888" s="236"/>
      <c r="AE3888" s="233">
        <f>IF('Листы ввода'!T2714=1,'Листы на печать'!P3888,AQ3888)</f>
        <v>0</v>
      </c>
      <c r="AF3888" s="264"/>
      <c r="AG3888" s="265"/>
      <c r="AH3888" s="266"/>
      <c r="AI3888" s="26"/>
      <c r="AJ3888" s="27"/>
      <c r="AK3888" s="265"/>
      <c r="AL3888" s="265"/>
      <c r="AM3888" s="266"/>
      <c r="AN3888" s="267"/>
      <c r="AO3888" s="266"/>
      <c r="AP3888" s="301"/>
      <c r="AQ3888" s="46">
        <f t="shared" si="87"/>
        <v>0</v>
      </c>
    </row>
    <row r="3889" spans="1:43" ht="20.45" customHeight="1">
      <c r="A3889" s="314"/>
      <c r="B3889" s="233">
        <f>'Листы ввода'!B2715</f>
        <v>0</v>
      </c>
      <c r="C3889" s="234"/>
      <c r="D3889" s="235">
        <f>'Листы ввода'!C2715</f>
        <v>0</v>
      </c>
      <c r="E3889" s="236"/>
      <c r="F3889" s="237"/>
      <c r="G3889" s="235">
        <f>'Листы ввода'!D2715</f>
        <v>0</v>
      </c>
      <c r="H3889" s="236"/>
      <c r="I3889" s="237"/>
      <c r="J3889" s="26">
        <f>'Листы ввода'!E2715</f>
        <v>0</v>
      </c>
      <c r="K3889" s="27">
        <f>'Листы ввода'!F2715</f>
        <v>0</v>
      </c>
      <c r="L3889" s="69">
        <f>ROUNDUP('Листы ввода'!G2715*'Общ. данные'!$D$26,0)</f>
        <v>0</v>
      </c>
      <c r="M3889" s="67">
        <f>'Листы ввода'!H2715</f>
        <v>0</v>
      </c>
      <c r="N3889" s="28">
        <f>'Листы ввода'!I2715</f>
        <v>0</v>
      </c>
      <c r="O3889" s="68">
        <f>'Листы ввода'!J2715</f>
        <v>0</v>
      </c>
      <c r="P3889" s="69">
        <f>ROUNDUP('Листы ввода'!K2715*'Общ. данные'!$D$26,0)</f>
        <v>0</v>
      </c>
      <c r="Q3889" s="238">
        <f>ROUNDUP('Листы ввода'!L2715*'Общ. данные'!$D$26,0)</f>
        <v>0</v>
      </c>
      <c r="R3889" s="239"/>
      <c r="S3889" s="238">
        <f>ROUNDUP('Листы ввода'!M2715*'Общ. данные'!$D$26,0)</f>
        <v>0</v>
      </c>
      <c r="T3889" s="240"/>
      <c r="U3889" s="239"/>
      <c r="V3889" s="238">
        <f>ROUNDUP('Листы ввода'!N2715*'Общ. данные'!$D$26,0)</f>
        <v>0</v>
      </c>
      <c r="W3889" s="240"/>
      <c r="X3889" s="239"/>
      <c r="Y3889" s="262">
        <f>'Листы ввода'!O2715</f>
        <v>0</v>
      </c>
      <c r="Z3889" s="263"/>
      <c r="AA3889" s="26">
        <f>'Листы ввода'!P2715</f>
        <v>0</v>
      </c>
      <c r="AB3889" s="68">
        <f>'Листы ввода'!Q2715</f>
        <v>0</v>
      </c>
      <c r="AC3889" s="236">
        <f>'Листы ввода'!R2715</f>
        <v>0</v>
      </c>
      <c r="AD3889" s="236"/>
      <c r="AE3889" s="233">
        <f>IF('Листы ввода'!T2715=1,'Листы на печать'!P3889,AQ3889)</f>
        <v>0</v>
      </c>
      <c r="AF3889" s="264"/>
      <c r="AG3889" s="265"/>
      <c r="AH3889" s="266"/>
      <c r="AI3889" s="26"/>
      <c r="AJ3889" s="27"/>
      <c r="AK3889" s="265"/>
      <c r="AL3889" s="265"/>
      <c r="AM3889" s="266"/>
      <c r="AN3889" s="267"/>
      <c r="AO3889" s="266"/>
      <c r="AP3889" s="301"/>
      <c r="AQ3889" s="46">
        <f t="shared" si="87"/>
        <v>0</v>
      </c>
    </row>
    <row r="3890" spans="1:43" ht="20.45" customHeight="1">
      <c r="A3890" s="314"/>
      <c r="B3890" s="233">
        <f>'Листы ввода'!B2716</f>
        <v>0</v>
      </c>
      <c r="C3890" s="234"/>
      <c r="D3890" s="235">
        <f>'Листы ввода'!C2716</f>
        <v>0</v>
      </c>
      <c r="E3890" s="236"/>
      <c r="F3890" s="237"/>
      <c r="G3890" s="235">
        <f>'Листы ввода'!D2716</f>
        <v>0</v>
      </c>
      <c r="H3890" s="236"/>
      <c r="I3890" s="237"/>
      <c r="J3890" s="26">
        <f>'Листы ввода'!E2716</f>
        <v>0</v>
      </c>
      <c r="K3890" s="27">
        <f>'Листы ввода'!F2716</f>
        <v>0</v>
      </c>
      <c r="L3890" s="69">
        <f>ROUNDUP('Листы ввода'!G2716*'Общ. данные'!$D$26,0)</f>
        <v>0</v>
      </c>
      <c r="M3890" s="67">
        <f>'Листы ввода'!H2716</f>
        <v>0</v>
      </c>
      <c r="N3890" s="28">
        <f>'Листы ввода'!I2716</f>
        <v>0</v>
      </c>
      <c r="O3890" s="68">
        <f>'Листы ввода'!J2716</f>
        <v>0</v>
      </c>
      <c r="P3890" s="69">
        <f>ROUNDUP('Листы ввода'!K2716*'Общ. данные'!$D$26,0)</f>
        <v>0</v>
      </c>
      <c r="Q3890" s="238">
        <f>ROUNDUP('Листы ввода'!L2716*'Общ. данные'!$D$26,0)</f>
        <v>0</v>
      </c>
      <c r="R3890" s="239"/>
      <c r="S3890" s="238">
        <f>ROUNDUP('Листы ввода'!M2716*'Общ. данные'!$D$26,0)</f>
        <v>0</v>
      </c>
      <c r="T3890" s="240"/>
      <c r="U3890" s="239"/>
      <c r="V3890" s="238">
        <f>ROUNDUP('Листы ввода'!N2716*'Общ. данные'!$D$26,0)</f>
        <v>0</v>
      </c>
      <c r="W3890" s="240"/>
      <c r="X3890" s="239"/>
      <c r="Y3890" s="262">
        <f>'Листы ввода'!O2716</f>
        <v>0</v>
      </c>
      <c r="Z3890" s="263"/>
      <c r="AA3890" s="26">
        <f>'Листы ввода'!P2716</f>
        <v>0</v>
      </c>
      <c r="AB3890" s="68">
        <f>'Листы ввода'!Q2716</f>
        <v>0</v>
      </c>
      <c r="AC3890" s="236">
        <f>'Листы ввода'!R2716</f>
        <v>0</v>
      </c>
      <c r="AD3890" s="236"/>
      <c r="AE3890" s="233">
        <f>IF('Листы ввода'!T2716=1,'Листы на печать'!P3890,AQ3890)</f>
        <v>0</v>
      </c>
      <c r="AF3890" s="264"/>
      <c r="AG3890" s="265"/>
      <c r="AH3890" s="266"/>
      <c r="AI3890" s="26"/>
      <c r="AJ3890" s="27"/>
      <c r="AK3890" s="265"/>
      <c r="AL3890" s="265"/>
      <c r="AM3890" s="266"/>
      <c r="AN3890" s="267"/>
      <c r="AO3890" s="266"/>
      <c r="AP3890" s="301"/>
      <c r="AQ3890" s="46">
        <f t="shared" si="87"/>
        <v>0</v>
      </c>
    </row>
    <row r="3891" spans="1:43" ht="20.45" customHeight="1">
      <c r="A3891" s="314"/>
      <c r="B3891" s="233">
        <f>'Листы ввода'!B2717</f>
        <v>0</v>
      </c>
      <c r="C3891" s="234"/>
      <c r="D3891" s="235">
        <f>'Листы ввода'!C2717</f>
        <v>0</v>
      </c>
      <c r="E3891" s="236"/>
      <c r="F3891" s="237"/>
      <c r="G3891" s="235">
        <f>'Листы ввода'!D2717</f>
        <v>0</v>
      </c>
      <c r="H3891" s="236"/>
      <c r="I3891" s="237"/>
      <c r="J3891" s="26">
        <f>'Листы ввода'!E2717</f>
        <v>0</v>
      </c>
      <c r="K3891" s="27">
        <f>'Листы ввода'!F2717</f>
        <v>0</v>
      </c>
      <c r="L3891" s="69">
        <f>ROUNDUP('Листы ввода'!G2717*'Общ. данные'!$D$26,0)</f>
        <v>0</v>
      </c>
      <c r="M3891" s="67">
        <f>'Листы ввода'!H2717</f>
        <v>0</v>
      </c>
      <c r="N3891" s="28">
        <f>'Листы ввода'!I2717</f>
        <v>0</v>
      </c>
      <c r="O3891" s="68">
        <f>'Листы ввода'!J2717</f>
        <v>0</v>
      </c>
      <c r="P3891" s="69">
        <f>ROUNDUP('Листы ввода'!K2717*'Общ. данные'!$D$26,0)</f>
        <v>0</v>
      </c>
      <c r="Q3891" s="238">
        <f>ROUNDUP('Листы ввода'!L2717*'Общ. данные'!$D$26,0)</f>
        <v>0</v>
      </c>
      <c r="R3891" s="239"/>
      <c r="S3891" s="238">
        <f>ROUNDUP('Листы ввода'!M2717*'Общ. данные'!$D$26,0)</f>
        <v>0</v>
      </c>
      <c r="T3891" s="240"/>
      <c r="U3891" s="239"/>
      <c r="V3891" s="238">
        <f>ROUNDUP('Листы ввода'!N2717*'Общ. данные'!$D$26,0)</f>
        <v>0</v>
      </c>
      <c r="W3891" s="240"/>
      <c r="X3891" s="239"/>
      <c r="Y3891" s="262">
        <f>'Листы ввода'!O2717</f>
        <v>0</v>
      </c>
      <c r="Z3891" s="263"/>
      <c r="AA3891" s="26">
        <f>'Листы ввода'!P2717</f>
        <v>0</v>
      </c>
      <c r="AB3891" s="68">
        <f>'Листы ввода'!Q2717</f>
        <v>0</v>
      </c>
      <c r="AC3891" s="236">
        <f>'Листы ввода'!R2717</f>
        <v>0</v>
      </c>
      <c r="AD3891" s="236"/>
      <c r="AE3891" s="233">
        <f>IF('Листы ввода'!T2717=1,'Листы на печать'!P3891,AQ3891)</f>
        <v>0</v>
      </c>
      <c r="AF3891" s="264"/>
      <c r="AG3891" s="265"/>
      <c r="AH3891" s="266"/>
      <c r="AI3891" s="26"/>
      <c r="AJ3891" s="27"/>
      <c r="AK3891" s="265"/>
      <c r="AL3891" s="265"/>
      <c r="AM3891" s="266"/>
      <c r="AN3891" s="267"/>
      <c r="AO3891" s="266"/>
      <c r="AP3891" s="301"/>
      <c r="AQ3891" s="46">
        <f t="shared" si="87"/>
        <v>0</v>
      </c>
    </row>
    <row r="3892" spans="1:43" ht="20.45" customHeight="1">
      <c r="A3892" s="314"/>
      <c r="B3892" s="233">
        <f>'Листы ввода'!B2718</f>
        <v>0</v>
      </c>
      <c r="C3892" s="234"/>
      <c r="D3892" s="235">
        <f>'Листы ввода'!C2718</f>
        <v>0</v>
      </c>
      <c r="E3892" s="236"/>
      <c r="F3892" s="237"/>
      <c r="G3892" s="235">
        <f>'Листы ввода'!D2718</f>
        <v>0</v>
      </c>
      <c r="H3892" s="236"/>
      <c r="I3892" s="237"/>
      <c r="J3892" s="26">
        <f>'Листы ввода'!E2718</f>
        <v>0</v>
      </c>
      <c r="K3892" s="27">
        <f>'Листы ввода'!F2718</f>
        <v>0</v>
      </c>
      <c r="L3892" s="69">
        <f>ROUNDUP('Листы ввода'!G2718*'Общ. данные'!$D$26,0)</f>
        <v>0</v>
      </c>
      <c r="M3892" s="67">
        <f>'Листы ввода'!H2718</f>
        <v>0</v>
      </c>
      <c r="N3892" s="28">
        <f>'Листы ввода'!I2718</f>
        <v>0</v>
      </c>
      <c r="O3892" s="68">
        <f>'Листы ввода'!J2718</f>
        <v>0</v>
      </c>
      <c r="P3892" s="69">
        <f>ROUNDUP('Листы ввода'!K2718*'Общ. данные'!$D$26,0)</f>
        <v>0</v>
      </c>
      <c r="Q3892" s="238">
        <f>ROUNDUP('Листы ввода'!L2718*'Общ. данные'!$D$26,0)</f>
        <v>0</v>
      </c>
      <c r="R3892" s="239"/>
      <c r="S3892" s="238">
        <f>ROUNDUP('Листы ввода'!M2718*'Общ. данные'!$D$26,0)</f>
        <v>0</v>
      </c>
      <c r="T3892" s="240"/>
      <c r="U3892" s="239"/>
      <c r="V3892" s="238">
        <f>ROUNDUP('Листы ввода'!N2718*'Общ. данные'!$D$26,0)</f>
        <v>0</v>
      </c>
      <c r="W3892" s="240"/>
      <c r="X3892" s="239"/>
      <c r="Y3892" s="262">
        <f>'Листы ввода'!O2718</f>
        <v>0</v>
      </c>
      <c r="Z3892" s="263"/>
      <c r="AA3892" s="26">
        <f>'Листы ввода'!P2718</f>
        <v>0</v>
      </c>
      <c r="AB3892" s="68">
        <f>'Листы ввода'!Q2718</f>
        <v>0</v>
      </c>
      <c r="AC3892" s="236">
        <f>'Листы ввода'!R2718</f>
        <v>0</v>
      </c>
      <c r="AD3892" s="236"/>
      <c r="AE3892" s="233">
        <f>IF('Листы ввода'!T2718=1,'Листы на печать'!P3892,AQ3892)</f>
        <v>0</v>
      </c>
      <c r="AF3892" s="264"/>
      <c r="AG3892" s="265"/>
      <c r="AH3892" s="266"/>
      <c r="AI3892" s="26"/>
      <c r="AJ3892" s="27"/>
      <c r="AK3892" s="265"/>
      <c r="AL3892" s="265"/>
      <c r="AM3892" s="266"/>
      <c r="AN3892" s="267"/>
      <c r="AO3892" s="266"/>
      <c r="AP3892" s="301"/>
      <c r="AQ3892" s="46">
        <f t="shared" si="87"/>
        <v>0</v>
      </c>
    </row>
    <row r="3893" spans="1:43" ht="20.45" customHeight="1">
      <c r="A3893" s="314"/>
      <c r="B3893" s="233">
        <f>'Листы ввода'!B2719</f>
        <v>0</v>
      </c>
      <c r="C3893" s="234"/>
      <c r="D3893" s="235">
        <f>'Листы ввода'!C2719</f>
        <v>0</v>
      </c>
      <c r="E3893" s="236"/>
      <c r="F3893" s="237"/>
      <c r="G3893" s="235">
        <f>'Листы ввода'!D2719</f>
        <v>0</v>
      </c>
      <c r="H3893" s="236"/>
      <c r="I3893" s="237"/>
      <c r="J3893" s="26">
        <f>'Листы ввода'!E2719</f>
        <v>0</v>
      </c>
      <c r="K3893" s="27">
        <f>'Листы ввода'!F2719</f>
        <v>0</v>
      </c>
      <c r="L3893" s="69">
        <f>ROUNDUP('Листы ввода'!G2719*'Общ. данные'!$D$26,0)</f>
        <v>0</v>
      </c>
      <c r="M3893" s="67">
        <f>'Листы ввода'!H2719</f>
        <v>0</v>
      </c>
      <c r="N3893" s="28">
        <f>'Листы ввода'!I2719</f>
        <v>0</v>
      </c>
      <c r="O3893" s="68">
        <f>'Листы ввода'!J2719</f>
        <v>0</v>
      </c>
      <c r="P3893" s="69">
        <f>ROUNDUP('Листы ввода'!K2719*'Общ. данные'!$D$26,0)</f>
        <v>0</v>
      </c>
      <c r="Q3893" s="238">
        <f>ROUNDUP('Листы ввода'!L2719*'Общ. данные'!$D$26,0)</f>
        <v>0</v>
      </c>
      <c r="R3893" s="239"/>
      <c r="S3893" s="238">
        <f>ROUNDUP('Листы ввода'!M2719*'Общ. данные'!$D$26,0)</f>
        <v>0</v>
      </c>
      <c r="T3893" s="240"/>
      <c r="U3893" s="239"/>
      <c r="V3893" s="238">
        <f>ROUNDUP('Листы ввода'!N2719*'Общ. данные'!$D$26,0)</f>
        <v>0</v>
      </c>
      <c r="W3893" s="240"/>
      <c r="X3893" s="239"/>
      <c r="Y3893" s="262">
        <f>'Листы ввода'!O2719</f>
        <v>0</v>
      </c>
      <c r="Z3893" s="263"/>
      <c r="AA3893" s="26">
        <f>'Листы ввода'!P2719</f>
        <v>0</v>
      </c>
      <c r="AB3893" s="68">
        <f>'Листы ввода'!Q2719</f>
        <v>0</v>
      </c>
      <c r="AC3893" s="236">
        <f>'Листы ввода'!R2719</f>
        <v>0</v>
      </c>
      <c r="AD3893" s="236"/>
      <c r="AE3893" s="233">
        <f>IF('Листы ввода'!T2719=1,'Листы на печать'!P3893,AQ3893)</f>
        <v>0</v>
      </c>
      <c r="AF3893" s="264"/>
      <c r="AG3893" s="265"/>
      <c r="AH3893" s="266"/>
      <c r="AI3893" s="26"/>
      <c r="AJ3893" s="27"/>
      <c r="AK3893" s="265"/>
      <c r="AL3893" s="265"/>
      <c r="AM3893" s="266"/>
      <c r="AN3893" s="267"/>
      <c r="AO3893" s="266"/>
      <c r="AP3893" s="301"/>
      <c r="AQ3893" s="46">
        <f t="shared" si="87"/>
        <v>0</v>
      </c>
    </row>
    <row r="3894" spans="1:43" ht="20.45" customHeight="1">
      <c r="A3894" s="314"/>
      <c r="B3894" s="233">
        <f>'Листы ввода'!B2720</f>
        <v>0</v>
      </c>
      <c r="C3894" s="234"/>
      <c r="D3894" s="235">
        <f>'Листы ввода'!C2720</f>
        <v>0</v>
      </c>
      <c r="E3894" s="236"/>
      <c r="F3894" s="237"/>
      <c r="G3894" s="235">
        <f>'Листы ввода'!D2720</f>
        <v>0</v>
      </c>
      <c r="H3894" s="236"/>
      <c r="I3894" s="237"/>
      <c r="J3894" s="26">
        <f>'Листы ввода'!E2720</f>
        <v>0</v>
      </c>
      <c r="K3894" s="27">
        <f>'Листы ввода'!F2720</f>
        <v>0</v>
      </c>
      <c r="L3894" s="69">
        <f>ROUNDUP('Листы ввода'!G2720*'Общ. данные'!$D$26,0)</f>
        <v>0</v>
      </c>
      <c r="M3894" s="67">
        <f>'Листы ввода'!H2720</f>
        <v>0</v>
      </c>
      <c r="N3894" s="28">
        <f>'Листы ввода'!I2720</f>
        <v>0</v>
      </c>
      <c r="O3894" s="68">
        <f>'Листы ввода'!J2720</f>
        <v>0</v>
      </c>
      <c r="P3894" s="69">
        <f>ROUNDUP('Листы ввода'!K2720*'Общ. данные'!$D$26,0)</f>
        <v>0</v>
      </c>
      <c r="Q3894" s="238">
        <f>ROUNDUP('Листы ввода'!L2720*'Общ. данные'!$D$26,0)</f>
        <v>0</v>
      </c>
      <c r="R3894" s="239"/>
      <c r="S3894" s="238">
        <f>ROUNDUP('Листы ввода'!M2720*'Общ. данные'!$D$26,0)</f>
        <v>0</v>
      </c>
      <c r="T3894" s="240"/>
      <c r="U3894" s="239"/>
      <c r="V3894" s="238">
        <f>ROUNDUP('Листы ввода'!N2720*'Общ. данные'!$D$26,0)</f>
        <v>0</v>
      </c>
      <c r="W3894" s="240"/>
      <c r="X3894" s="239"/>
      <c r="Y3894" s="262">
        <f>'Листы ввода'!O2720</f>
        <v>0</v>
      </c>
      <c r="Z3894" s="263"/>
      <c r="AA3894" s="26">
        <f>'Листы ввода'!P2720</f>
        <v>0</v>
      </c>
      <c r="AB3894" s="68">
        <f>'Листы ввода'!Q2720</f>
        <v>0</v>
      </c>
      <c r="AC3894" s="236">
        <f>'Листы ввода'!R2720</f>
        <v>0</v>
      </c>
      <c r="AD3894" s="236"/>
      <c r="AE3894" s="233">
        <f>IF('Листы ввода'!T2720=1,'Листы на печать'!P3894,AQ3894)</f>
        <v>0</v>
      </c>
      <c r="AF3894" s="264"/>
      <c r="AG3894" s="265"/>
      <c r="AH3894" s="266"/>
      <c r="AI3894" s="26"/>
      <c r="AJ3894" s="27"/>
      <c r="AK3894" s="265"/>
      <c r="AL3894" s="265"/>
      <c r="AM3894" s="266"/>
      <c r="AN3894" s="267"/>
      <c r="AO3894" s="266"/>
      <c r="AP3894" s="301"/>
      <c r="AQ3894" s="46">
        <f t="shared" si="87"/>
        <v>0</v>
      </c>
    </row>
    <row r="3895" spans="1:43" ht="20.45" customHeight="1">
      <c r="A3895" s="314"/>
      <c r="B3895" s="233">
        <f>'Листы ввода'!B2721</f>
        <v>0</v>
      </c>
      <c r="C3895" s="234"/>
      <c r="D3895" s="235">
        <f>'Листы ввода'!C2721</f>
        <v>0</v>
      </c>
      <c r="E3895" s="236"/>
      <c r="F3895" s="237"/>
      <c r="G3895" s="235">
        <f>'Листы ввода'!D2721</f>
        <v>0</v>
      </c>
      <c r="H3895" s="236"/>
      <c r="I3895" s="237"/>
      <c r="J3895" s="26">
        <f>'Листы ввода'!E2721</f>
        <v>0</v>
      </c>
      <c r="K3895" s="27">
        <f>'Листы ввода'!F2721</f>
        <v>0</v>
      </c>
      <c r="L3895" s="69">
        <f>ROUNDUP('Листы ввода'!G2721*'Общ. данные'!$D$26,0)</f>
        <v>0</v>
      </c>
      <c r="M3895" s="67">
        <f>'Листы ввода'!H2721</f>
        <v>0</v>
      </c>
      <c r="N3895" s="28">
        <f>'Листы ввода'!I2721</f>
        <v>0</v>
      </c>
      <c r="O3895" s="68">
        <f>'Листы ввода'!J2721</f>
        <v>0</v>
      </c>
      <c r="P3895" s="69">
        <f>ROUNDUP('Листы ввода'!K2721*'Общ. данные'!$D$26,0)</f>
        <v>0</v>
      </c>
      <c r="Q3895" s="238">
        <f>ROUNDUP('Листы ввода'!L2721*'Общ. данные'!$D$26,0)</f>
        <v>0</v>
      </c>
      <c r="R3895" s="239"/>
      <c r="S3895" s="238">
        <f>ROUNDUP('Листы ввода'!M2721*'Общ. данные'!$D$26,0)</f>
        <v>0</v>
      </c>
      <c r="T3895" s="240"/>
      <c r="U3895" s="239"/>
      <c r="V3895" s="238">
        <f>ROUNDUP('Листы ввода'!N2721*'Общ. данные'!$D$26,0)</f>
        <v>0</v>
      </c>
      <c r="W3895" s="240"/>
      <c r="X3895" s="239"/>
      <c r="Y3895" s="262">
        <f>'Листы ввода'!O2721</f>
        <v>0</v>
      </c>
      <c r="Z3895" s="263"/>
      <c r="AA3895" s="26">
        <f>'Листы ввода'!P2721</f>
        <v>0</v>
      </c>
      <c r="AB3895" s="68">
        <f>'Листы ввода'!Q2721</f>
        <v>0</v>
      </c>
      <c r="AC3895" s="236">
        <f>'Листы ввода'!R2721</f>
        <v>0</v>
      </c>
      <c r="AD3895" s="236"/>
      <c r="AE3895" s="233">
        <f>IF('Листы ввода'!T2721=1,'Листы на печать'!P3895,AQ3895)</f>
        <v>0</v>
      </c>
      <c r="AF3895" s="264"/>
      <c r="AG3895" s="265"/>
      <c r="AH3895" s="266"/>
      <c r="AI3895" s="26"/>
      <c r="AJ3895" s="27"/>
      <c r="AK3895" s="265"/>
      <c r="AL3895" s="265"/>
      <c r="AM3895" s="266"/>
      <c r="AN3895" s="267"/>
      <c r="AO3895" s="266"/>
      <c r="AP3895" s="301"/>
      <c r="AQ3895" s="46">
        <f t="shared" si="87"/>
        <v>0</v>
      </c>
    </row>
    <row r="3896" spans="1:43" ht="20.45" customHeight="1">
      <c r="A3896" s="314"/>
      <c r="B3896" s="233">
        <f>'Листы ввода'!B2722</f>
        <v>0</v>
      </c>
      <c r="C3896" s="234"/>
      <c r="D3896" s="235">
        <f>'Листы ввода'!C2722</f>
        <v>0</v>
      </c>
      <c r="E3896" s="236"/>
      <c r="F3896" s="237"/>
      <c r="G3896" s="235">
        <f>'Листы ввода'!D2722</f>
        <v>0</v>
      </c>
      <c r="H3896" s="236"/>
      <c r="I3896" s="237"/>
      <c r="J3896" s="26">
        <f>'Листы ввода'!E2722</f>
        <v>0</v>
      </c>
      <c r="K3896" s="27">
        <f>'Листы ввода'!F2722</f>
        <v>0</v>
      </c>
      <c r="L3896" s="69">
        <f>ROUNDUP('Листы ввода'!G2722*'Общ. данные'!$D$26,0)</f>
        <v>0</v>
      </c>
      <c r="M3896" s="67">
        <f>'Листы ввода'!H2722</f>
        <v>0</v>
      </c>
      <c r="N3896" s="28">
        <f>'Листы ввода'!I2722</f>
        <v>0</v>
      </c>
      <c r="O3896" s="68">
        <f>'Листы ввода'!J2722</f>
        <v>0</v>
      </c>
      <c r="P3896" s="69">
        <f>ROUNDUP('Листы ввода'!K2722*'Общ. данные'!$D$26,0)</f>
        <v>0</v>
      </c>
      <c r="Q3896" s="238">
        <f>ROUNDUP('Листы ввода'!L2722*'Общ. данные'!$D$26,0)</f>
        <v>0</v>
      </c>
      <c r="R3896" s="239"/>
      <c r="S3896" s="238">
        <f>ROUNDUP('Листы ввода'!M2722*'Общ. данные'!$D$26,0)</f>
        <v>0</v>
      </c>
      <c r="T3896" s="240"/>
      <c r="U3896" s="239"/>
      <c r="V3896" s="238">
        <f>ROUNDUP('Листы ввода'!N2722*'Общ. данные'!$D$26,0)</f>
        <v>0</v>
      </c>
      <c r="W3896" s="240"/>
      <c r="X3896" s="239"/>
      <c r="Y3896" s="262">
        <f>'Листы ввода'!O2722</f>
        <v>0</v>
      </c>
      <c r="Z3896" s="263"/>
      <c r="AA3896" s="26">
        <f>'Листы ввода'!P2722</f>
        <v>0</v>
      </c>
      <c r="AB3896" s="68">
        <f>'Листы ввода'!Q2722</f>
        <v>0</v>
      </c>
      <c r="AC3896" s="236">
        <f>'Листы ввода'!R2722</f>
        <v>0</v>
      </c>
      <c r="AD3896" s="236"/>
      <c r="AE3896" s="233">
        <f>IF('Листы ввода'!T2722=1,'Листы на печать'!P3896,AQ3896)</f>
        <v>0</v>
      </c>
      <c r="AF3896" s="264"/>
      <c r="AG3896" s="265"/>
      <c r="AH3896" s="266"/>
      <c r="AI3896" s="26"/>
      <c r="AJ3896" s="27"/>
      <c r="AK3896" s="265"/>
      <c r="AL3896" s="265"/>
      <c r="AM3896" s="266"/>
      <c r="AN3896" s="267"/>
      <c r="AO3896" s="266"/>
      <c r="AP3896" s="301"/>
      <c r="AQ3896" s="46">
        <f t="shared" si="87"/>
        <v>0</v>
      </c>
    </row>
    <row r="3897" spans="1:43" ht="20.45" customHeight="1">
      <c r="A3897" s="314"/>
      <c r="B3897" s="233">
        <f>'Листы ввода'!B2723</f>
        <v>0</v>
      </c>
      <c r="C3897" s="234"/>
      <c r="D3897" s="235">
        <f>'Листы ввода'!C2723</f>
        <v>0</v>
      </c>
      <c r="E3897" s="236"/>
      <c r="F3897" s="237"/>
      <c r="G3897" s="235">
        <f>'Листы ввода'!D2723</f>
        <v>0</v>
      </c>
      <c r="H3897" s="236"/>
      <c r="I3897" s="237"/>
      <c r="J3897" s="26">
        <f>'Листы ввода'!E2723</f>
        <v>0</v>
      </c>
      <c r="K3897" s="27">
        <f>'Листы ввода'!F2723</f>
        <v>0</v>
      </c>
      <c r="L3897" s="69">
        <f>ROUNDUP('Листы ввода'!G2723*'Общ. данные'!$D$26,0)</f>
        <v>0</v>
      </c>
      <c r="M3897" s="67">
        <f>'Листы ввода'!H2723</f>
        <v>0</v>
      </c>
      <c r="N3897" s="28">
        <f>'Листы ввода'!I2723</f>
        <v>0</v>
      </c>
      <c r="O3897" s="68">
        <f>'Листы ввода'!J2723</f>
        <v>0</v>
      </c>
      <c r="P3897" s="69">
        <f>ROUNDUP('Листы ввода'!K2723*'Общ. данные'!$D$26,0)</f>
        <v>0</v>
      </c>
      <c r="Q3897" s="238">
        <f>ROUNDUP('Листы ввода'!L2723*'Общ. данные'!$D$26,0)</f>
        <v>0</v>
      </c>
      <c r="R3897" s="239"/>
      <c r="S3897" s="238">
        <f>ROUNDUP('Листы ввода'!M2723*'Общ. данные'!$D$26,0)</f>
        <v>0</v>
      </c>
      <c r="T3897" s="240"/>
      <c r="U3897" s="239"/>
      <c r="V3897" s="238">
        <f>ROUNDUP('Листы ввода'!N2723*'Общ. данные'!$D$26,0)</f>
        <v>0</v>
      </c>
      <c r="W3897" s="240"/>
      <c r="X3897" s="239"/>
      <c r="Y3897" s="262">
        <f>'Листы ввода'!O2723</f>
        <v>0</v>
      </c>
      <c r="Z3897" s="263"/>
      <c r="AA3897" s="26">
        <f>'Листы ввода'!P2723</f>
        <v>0</v>
      </c>
      <c r="AB3897" s="68">
        <f>'Листы ввода'!Q2723</f>
        <v>0</v>
      </c>
      <c r="AC3897" s="236">
        <f>'Листы ввода'!R2723</f>
        <v>0</v>
      </c>
      <c r="AD3897" s="236"/>
      <c r="AE3897" s="233">
        <f>IF('Листы ввода'!T2723=1,'Листы на печать'!P3897,AQ3897)</f>
        <v>0</v>
      </c>
      <c r="AF3897" s="264"/>
      <c r="AG3897" s="265"/>
      <c r="AH3897" s="266"/>
      <c r="AI3897" s="26"/>
      <c r="AJ3897" s="27"/>
      <c r="AK3897" s="265"/>
      <c r="AL3897" s="265"/>
      <c r="AM3897" s="266"/>
      <c r="AN3897" s="267"/>
      <c r="AO3897" s="266"/>
      <c r="AP3897" s="301"/>
      <c r="AQ3897" s="46">
        <f t="shared" si="87"/>
        <v>0</v>
      </c>
    </row>
    <row r="3898" spans="1:43" ht="20.45" customHeight="1">
      <c r="A3898" s="314"/>
      <c r="B3898" s="233">
        <f>'Листы ввода'!B2724</f>
        <v>0</v>
      </c>
      <c r="C3898" s="234"/>
      <c r="D3898" s="235">
        <f>'Листы ввода'!C2724</f>
        <v>0</v>
      </c>
      <c r="E3898" s="236"/>
      <c r="F3898" s="237"/>
      <c r="G3898" s="235">
        <f>'Листы ввода'!D2724</f>
        <v>0</v>
      </c>
      <c r="H3898" s="236"/>
      <c r="I3898" s="237"/>
      <c r="J3898" s="26">
        <f>'Листы ввода'!E2724</f>
        <v>0</v>
      </c>
      <c r="K3898" s="27">
        <f>'Листы ввода'!F2724</f>
        <v>0</v>
      </c>
      <c r="L3898" s="69">
        <f>ROUNDUP('Листы ввода'!G2724*'Общ. данные'!$D$26,0)</f>
        <v>0</v>
      </c>
      <c r="M3898" s="67">
        <f>'Листы ввода'!H2724</f>
        <v>0</v>
      </c>
      <c r="N3898" s="28">
        <f>'Листы ввода'!I2724</f>
        <v>0</v>
      </c>
      <c r="O3898" s="68">
        <f>'Листы ввода'!J2724</f>
        <v>0</v>
      </c>
      <c r="P3898" s="69">
        <f>ROUNDUP('Листы ввода'!K2724*'Общ. данные'!$D$26,0)</f>
        <v>0</v>
      </c>
      <c r="Q3898" s="238">
        <f>ROUNDUP('Листы ввода'!L2724*'Общ. данные'!$D$26,0)</f>
        <v>0</v>
      </c>
      <c r="R3898" s="239"/>
      <c r="S3898" s="238">
        <f>ROUNDUP('Листы ввода'!M2724*'Общ. данные'!$D$26,0)</f>
        <v>0</v>
      </c>
      <c r="T3898" s="240"/>
      <c r="U3898" s="239"/>
      <c r="V3898" s="238">
        <f>ROUNDUP('Листы ввода'!N2724*'Общ. данные'!$D$26,0)</f>
        <v>0</v>
      </c>
      <c r="W3898" s="240"/>
      <c r="X3898" s="239"/>
      <c r="Y3898" s="262">
        <f>'Листы ввода'!O2724</f>
        <v>0</v>
      </c>
      <c r="Z3898" s="263"/>
      <c r="AA3898" s="26">
        <f>'Листы ввода'!P2724</f>
        <v>0</v>
      </c>
      <c r="AB3898" s="68">
        <f>'Листы ввода'!Q2724</f>
        <v>0</v>
      </c>
      <c r="AC3898" s="236">
        <f>'Листы ввода'!R2724</f>
        <v>0</v>
      </c>
      <c r="AD3898" s="236"/>
      <c r="AE3898" s="233">
        <f>IF('Листы ввода'!T2724=1,'Листы на печать'!P3898,AQ3898)</f>
        <v>0</v>
      </c>
      <c r="AF3898" s="264"/>
      <c r="AG3898" s="265"/>
      <c r="AH3898" s="266"/>
      <c r="AI3898" s="26"/>
      <c r="AJ3898" s="27"/>
      <c r="AK3898" s="265"/>
      <c r="AL3898" s="265"/>
      <c r="AM3898" s="266"/>
      <c r="AN3898" s="267"/>
      <c r="AO3898" s="266"/>
      <c r="AP3898" s="301"/>
      <c r="AQ3898" s="46">
        <f t="shared" si="87"/>
        <v>0</v>
      </c>
    </row>
    <row r="3899" spans="1:43" ht="20.45" customHeight="1">
      <c r="A3899" s="314"/>
      <c r="B3899" s="233">
        <f>'Листы ввода'!B2725</f>
        <v>0</v>
      </c>
      <c r="C3899" s="234"/>
      <c r="D3899" s="235">
        <f>'Листы ввода'!C2725</f>
        <v>0</v>
      </c>
      <c r="E3899" s="236"/>
      <c r="F3899" s="237"/>
      <c r="G3899" s="235">
        <f>'Листы ввода'!D2725</f>
        <v>0</v>
      </c>
      <c r="H3899" s="236"/>
      <c r="I3899" s="237"/>
      <c r="J3899" s="26">
        <f>'Листы ввода'!E2725</f>
        <v>0</v>
      </c>
      <c r="K3899" s="27">
        <f>'Листы ввода'!F2725</f>
        <v>0</v>
      </c>
      <c r="L3899" s="69">
        <f>ROUNDUP('Листы ввода'!G2725*'Общ. данные'!$D$26,0)</f>
        <v>0</v>
      </c>
      <c r="M3899" s="67">
        <f>'Листы ввода'!H2725</f>
        <v>0</v>
      </c>
      <c r="N3899" s="28">
        <f>'Листы ввода'!I2725</f>
        <v>0</v>
      </c>
      <c r="O3899" s="68">
        <f>'Листы ввода'!J2725</f>
        <v>0</v>
      </c>
      <c r="P3899" s="69">
        <f>ROUNDUP('Листы ввода'!K2725*'Общ. данные'!$D$26,0)</f>
        <v>0</v>
      </c>
      <c r="Q3899" s="238">
        <f>ROUNDUP('Листы ввода'!L2725*'Общ. данные'!$D$26,0)</f>
        <v>0</v>
      </c>
      <c r="R3899" s="239"/>
      <c r="S3899" s="238">
        <f>ROUNDUP('Листы ввода'!M2725*'Общ. данные'!$D$26,0)</f>
        <v>0</v>
      </c>
      <c r="T3899" s="240"/>
      <c r="U3899" s="239"/>
      <c r="V3899" s="238">
        <f>ROUNDUP('Листы ввода'!N2725*'Общ. данные'!$D$26,0)</f>
        <v>0</v>
      </c>
      <c r="W3899" s="240"/>
      <c r="X3899" s="239"/>
      <c r="Y3899" s="262">
        <f>'Листы ввода'!O2725</f>
        <v>0</v>
      </c>
      <c r="Z3899" s="263"/>
      <c r="AA3899" s="26">
        <f>'Листы ввода'!P2725</f>
        <v>0</v>
      </c>
      <c r="AB3899" s="68">
        <f>'Листы ввода'!Q2725</f>
        <v>0</v>
      </c>
      <c r="AC3899" s="236">
        <f>'Листы ввода'!R2725</f>
        <v>0</v>
      </c>
      <c r="AD3899" s="236"/>
      <c r="AE3899" s="233">
        <f>IF('Листы ввода'!T2725=1,'Листы на печать'!P3899,AQ3899)</f>
        <v>0</v>
      </c>
      <c r="AF3899" s="264"/>
      <c r="AG3899" s="265"/>
      <c r="AH3899" s="266"/>
      <c r="AI3899" s="26"/>
      <c r="AJ3899" s="27"/>
      <c r="AK3899" s="265"/>
      <c r="AL3899" s="265"/>
      <c r="AM3899" s="266"/>
      <c r="AN3899" s="267"/>
      <c r="AO3899" s="266"/>
      <c r="AP3899" s="301"/>
      <c r="AQ3899" s="46">
        <f t="shared" si="87"/>
        <v>0</v>
      </c>
    </row>
    <row r="3900" spans="1:43" ht="20.45" customHeight="1">
      <c r="A3900" s="314"/>
      <c r="B3900" s="233">
        <f>'Листы ввода'!B2726</f>
        <v>0</v>
      </c>
      <c r="C3900" s="234"/>
      <c r="D3900" s="235">
        <f>'Листы ввода'!C2726</f>
        <v>0</v>
      </c>
      <c r="E3900" s="236"/>
      <c r="F3900" s="237"/>
      <c r="G3900" s="235">
        <f>'Листы ввода'!D2726</f>
        <v>0</v>
      </c>
      <c r="H3900" s="236"/>
      <c r="I3900" s="237"/>
      <c r="J3900" s="26">
        <f>'Листы ввода'!E2726</f>
        <v>0</v>
      </c>
      <c r="K3900" s="27">
        <f>'Листы ввода'!F2726</f>
        <v>0</v>
      </c>
      <c r="L3900" s="69">
        <f>ROUNDUP('Листы ввода'!G2726*'Общ. данные'!$D$26,0)</f>
        <v>0</v>
      </c>
      <c r="M3900" s="67">
        <f>'Листы ввода'!H2726</f>
        <v>0</v>
      </c>
      <c r="N3900" s="28">
        <f>'Листы ввода'!I2726</f>
        <v>0</v>
      </c>
      <c r="O3900" s="68">
        <f>'Листы ввода'!J2726</f>
        <v>0</v>
      </c>
      <c r="P3900" s="69">
        <f>ROUNDUP('Листы ввода'!K2726*'Общ. данные'!$D$26,0)</f>
        <v>0</v>
      </c>
      <c r="Q3900" s="238">
        <f>ROUNDUP('Листы ввода'!L2726*'Общ. данные'!$D$26,0)</f>
        <v>0</v>
      </c>
      <c r="R3900" s="239"/>
      <c r="S3900" s="238">
        <f>ROUNDUP('Листы ввода'!M2726*'Общ. данные'!$D$26,0)</f>
        <v>0</v>
      </c>
      <c r="T3900" s="240"/>
      <c r="U3900" s="239"/>
      <c r="V3900" s="238">
        <f>ROUNDUP('Листы ввода'!N2726*'Общ. данные'!$D$26,0)</f>
        <v>0</v>
      </c>
      <c r="W3900" s="240"/>
      <c r="X3900" s="239"/>
      <c r="Y3900" s="262">
        <f>'Листы ввода'!O2726</f>
        <v>0</v>
      </c>
      <c r="Z3900" s="263"/>
      <c r="AA3900" s="26">
        <f>'Листы ввода'!P2726</f>
        <v>0</v>
      </c>
      <c r="AB3900" s="68">
        <f>'Листы ввода'!Q2726</f>
        <v>0</v>
      </c>
      <c r="AC3900" s="236">
        <f>'Листы ввода'!R2726</f>
        <v>0</v>
      </c>
      <c r="AD3900" s="236"/>
      <c r="AE3900" s="233">
        <f>IF('Листы ввода'!T2726=1,'Листы на печать'!P3900,AQ3900)</f>
        <v>0</v>
      </c>
      <c r="AF3900" s="264"/>
      <c r="AG3900" s="265"/>
      <c r="AH3900" s="266"/>
      <c r="AI3900" s="26"/>
      <c r="AJ3900" s="27"/>
      <c r="AK3900" s="265"/>
      <c r="AL3900" s="265"/>
      <c r="AM3900" s="266"/>
      <c r="AN3900" s="267"/>
      <c r="AO3900" s="266"/>
      <c r="AP3900" s="301"/>
      <c r="AQ3900" s="46">
        <f t="shared" si="87"/>
        <v>0</v>
      </c>
    </row>
    <row r="3901" spans="1:43" ht="20.45" customHeight="1">
      <c r="A3901" s="314"/>
      <c r="B3901" s="233">
        <f>'Листы ввода'!B2727</f>
        <v>0</v>
      </c>
      <c r="C3901" s="234"/>
      <c r="D3901" s="235">
        <f>'Листы ввода'!C2727</f>
        <v>0</v>
      </c>
      <c r="E3901" s="236"/>
      <c r="F3901" s="237"/>
      <c r="G3901" s="235">
        <f>'Листы ввода'!D2727</f>
        <v>0</v>
      </c>
      <c r="H3901" s="236"/>
      <c r="I3901" s="237"/>
      <c r="J3901" s="26">
        <f>'Листы ввода'!E2727</f>
        <v>0</v>
      </c>
      <c r="K3901" s="27">
        <f>'Листы ввода'!F2727</f>
        <v>0</v>
      </c>
      <c r="L3901" s="69">
        <f>ROUNDUP('Листы ввода'!G2727*'Общ. данные'!$D$26,0)</f>
        <v>0</v>
      </c>
      <c r="M3901" s="67">
        <f>'Листы ввода'!H2727</f>
        <v>0</v>
      </c>
      <c r="N3901" s="28">
        <f>'Листы ввода'!I2727</f>
        <v>0</v>
      </c>
      <c r="O3901" s="68">
        <f>'Листы ввода'!J2727</f>
        <v>0</v>
      </c>
      <c r="P3901" s="69">
        <f>ROUNDUP('Листы ввода'!K2727*'Общ. данные'!$D$26,0)</f>
        <v>0</v>
      </c>
      <c r="Q3901" s="238">
        <f>ROUNDUP('Листы ввода'!L2727*'Общ. данные'!$D$26,0)</f>
        <v>0</v>
      </c>
      <c r="R3901" s="239"/>
      <c r="S3901" s="238">
        <f>ROUNDUP('Листы ввода'!M2727*'Общ. данные'!$D$26,0)</f>
        <v>0</v>
      </c>
      <c r="T3901" s="240"/>
      <c r="U3901" s="239"/>
      <c r="V3901" s="238">
        <f>ROUNDUP('Листы ввода'!N2727*'Общ. данные'!$D$26,0)</f>
        <v>0</v>
      </c>
      <c r="W3901" s="240"/>
      <c r="X3901" s="239"/>
      <c r="Y3901" s="262">
        <f>'Листы ввода'!O2727</f>
        <v>0</v>
      </c>
      <c r="Z3901" s="263"/>
      <c r="AA3901" s="26">
        <f>'Листы ввода'!P2727</f>
        <v>0</v>
      </c>
      <c r="AB3901" s="68">
        <f>'Листы ввода'!Q2727</f>
        <v>0</v>
      </c>
      <c r="AC3901" s="236">
        <f>'Листы ввода'!R2727</f>
        <v>0</v>
      </c>
      <c r="AD3901" s="236"/>
      <c r="AE3901" s="233">
        <f>IF('Листы ввода'!T2727=1,'Листы на печать'!P3901,AQ3901)</f>
        <v>0</v>
      </c>
      <c r="AF3901" s="264"/>
      <c r="AG3901" s="265"/>
      <c r="AH3901" s="266"/>
      <c r="AI3901" s="26"/>
      <c r="AJ3901" s="27"/>
      <c r="AK3901" s="265"/>
      <c r="AL3901" s="265"/>
      <c r="AM3901" s="266"/>
      <c r="AN3901" s="267"/>
      <c r="AO3901" s="266"/>
      <c r="AP3901" s="301"/>
      <c r="AQ3901" s="46">
        <f t="shared" si="87"/>
        <v>0</v>
      </c>
    </row>
    <row r="3902" spans="1:43" ht="20.45" customHeight="1">
      <c r="A3902" s="314"/>
      <c r="B3902" s="233">
        <f>'Листы ввода'!B2728</f>
        <v>0</v>
      </c>
      <c r="C3902" s="234"/>
      <c r="D3902" s="235">
        <f>'Листы ввода'!C2728</f>
        <v>0</v>
      </c>
      <c r="E3902" s="236"/>
      <c r="F3902" s="237"/>
      <c r="G3902" s="235">
        <f>'Листы ввода'!D2728</f>
        <v>0</v>
      </c>
      <c r="H3902" s="236"/>
      <c r="I3902" s="237"/>
      <c r="J3902" s="26">
        <f>'Листы ввода'!E2728</f>
        <v>0</v>
      </c>
      <c r="K3902" s="27">
        <f>'Листы ввода'!F2728</f>
        <v>0</v>
      </c>
      <c r="L3902" s="69">
        <f>ROUNDUP('Листы ввода'!G2728*'Общ. данные'!$D$26,0)</f>
        <v>0</v>
      </c>
      <c r="M3902" s="67">
        <f>'Листы ввода'!H2728</f>
        <v>0</v>
      </c>
      <c r="N3902" s="28">
        <f>'Листы ввода'!I2728</f>
        <v>0</v>
      </c>
      <c r="O3902" s="68">
        <f>'Листы ввода'!J2728</f>
        <v>0</v>
      </c>
      <c r="P3902" s="69">
        <f>ROUNDUP('Листы ввода'!K2728*'Общ. данные'!$D$26,0)</f>
        <v>0</v>
      </c>
      <c r="Q3902" s="238">
        <f>ROUNDUP('Листы ввода'!L2728*'Общ. данные'!$D$26,0)</f>
        <v>0</v>
      </c>
      <c r="R3902" s="239"/>
      <c r="S3902" s="238">
        <f>ROUNDUP('Листы ввода'!M2728*'Общ. данные'!$D$26,0)</f>
        <v>0</v>
      </c>
      <c r="T3902" s="240"/>
      <c r="U3902" s="239"/>
      <c r="V3902" s="238">
        <f>ROUNDUP('Листы ввода'!N2728*'Общ. данные'!$D$26,0)</f>
        <v>0</v>
      </c>
      <c r="W3902" s="240"/>
      <c r="X3902" s="239"/>
      <c r="Y3902" s="262">
        <f>'Листы ввода'!O2728</f>
        <v>0</v>
      </c>
      <c r="Z3902" s="263"/>
      <c r="AA3902" s="26">
        <f>'Листы ввода'!P2728</f>
        <v>0</v>
      </c>
      <c r="AB3902" s="68">
        <f>'Листы ввода'!Q2728</f>
        <v>0</v>
      </c>
      <c r="AC3902" s="236">
        <f>'Листы ввода'!R2728</f>
        <v>0</v>
      </c>
      <c r="AD3902" s="236"/>
      <c r="AE3902" s="233">
        <f>IF('Листы ввода'!T2728=1,'Листы на печать'!P3902,AQ3902)</f>
        <v>0</v>
      </c>
      <c r="AF3902" s="264"/>
      <c r="AG3902" s="265"/>
      <c r="AH3902" s="266"/>
      <c r="AI3902" s="26"/>
      <c r="AJ3902" s="27"/>
      <c r="AK3902" s="265"/>
      <c r="AL3902" s="265"/>
      <c r="AM3902" s="266"/>
      <c r="AN3902" s="267"/>
      <c r="AO3902" s="266"/>
      <c r="AP3902" s="301"/>
      <c r="AQ3902" s="46">
        <f t="shared" si="87"/>
        <v>0</v>
      </c>
    </row>
    <row r="3903" spans="1:43" ht="20.45" customHeight="1">
      <c r="A3903" s="314"/>
      <c r="B3903" s="233">
        <f>'Листы ввода'!B2729</f>
        <v>0</v>
      </c>
      <c r="C3903" s="234"/>
      <c r="D3903" s="235">
        <f>'Листы ввода'!C2729</f>
        <v>0</v>
      </c>
      <c r="E3903" s="236"/>
      <c r="F3903" s="237"/>
      <c r="G3903" s="235">
        <f>'Листы ввода'!D2729</f>
        <v>0</v>
      </c>
      <c r="H3903" s="236"/>
      <c r="I3903" s="237"/>
      <c r="J3903" s="26">
        <f>'Листы ввода'!E2729</f>
        <v>0</v>
      </c>
      <c r="K3903" s="27">
        <f>'Листы ввода'!F2729</f>
        <v>0</v>
      </c>
      <c r="L3903" s="69">
        <f>ROUNDUP('Листы ввода'!G2729*'Общ. данные'!$D$26,0)</f>
        <v>0</v>
      </c>
      <c r="M3903" s="67">
        <f>'Листы ввода'!H2729</f>
        <v>0</v>
      </c>
      <c r="N3903" s="28">
        <f>'Листы ввода'!I2729</f>
        <v>0</v>
      </c>
      <c r="O3903" s="68">
        <f>'Листы ввода'!J2729</f>
        <v>0</v>
      </c>
      <c r="P3903" s="69">
        <f>ROUNDUP('Листы ввода'!K2729*'Общ. данные'!$D$26,0)</f>
        <v>0</v>
      </c>
      <c r="Q3903" s="238">
        <f>ROUNDUP('Листы ввода'!L2729*'Общ. данные'!$D$26,0)</f>
        <v>0</v>
      </c>
      <c r="R3903" s="239"/>
      <c r="S3903" s="238">
        <f>ROUNDUP('Листы ввода'!M2729*'Общ. данные'!$D$26,0)</f>
        <v>0</v>
      </c>
      <c r="T3903" s="240"/>
      <c r="U3903" s="239"/>
      <c r="V3903" s="238">
        <f>ROUNDUP('Листы ввода'!N2729*'Общ. данные'!$D$26,0)</f>
        <v>0</v>
      </c>
      <c r="W3903" s="240"/>
      <c r="X3903" s="239"/>
      <c r="Y3903" s="262">
        <f>'Листы ввода'!O2729</f>
        <v>0</v>
      </c>
      <c r="Z3903" s="263"/>
      <c r="AA3903" s="26">
        <f>'Листы ввода'!P2729</f>
        <v>0</v>
      </c>
      <c r="AB3903" s="68">
        <f>'Листы ввода'!Q2729</f>
        <v>0</v>
      </c>
      <c r="AC3903" s="236">
        <f>'Листы ввода'!R2729</f>
        <v>0</v>
      </c>
      <c r="AD3903" s="236"/>
      <c r="AE3903" s="233">
        <f>IF('Листы ввода'!T2729=1,'Листы на печать'!P3903,AQ3903)</f>
        <v>0</v>
      </c>
      <c r="AF3903" s="264"/>
      <c r="AG3903" s="265"/>
      <c r="AH3903" s="266"/>
      <c r="AI3903" s="26"/>
      <c r="AJ3903" s="27"/>
      <c r="AK3903" s="265"/>
      <c r="AL3903" s="265"/>
      <c r="AM3903" s="266"/>
      <c r="AN3903" s="267"/>
      <c r="AO3903" s="266"/>
      <c r="AP3903" s="301"/>
      <c r="AQ3903" s="46">
        <f t="shared" si="87"/>
        <v>0</v>
      </c>
    </row>
    <row r="3904" spans="1:43" ht="20.45" customHeight="1">
      <c r="A3904" s="314"/>
      <c r="B3904" s="233">
        <f>'Листы ввода'!B2730</f>
        <v>0</v>
      </c>
      <c r="C3904" s="234"/>
      <c r="D3904" s="235">
        <f>'Листы ввода'!C2730</f>
        <v>0</v>
      </c>
      <c r="E3904" s="236"/>
      <c r="F3904" s="237"/>
      <c r="G3904" s="235">
        <f>'Листы ввода'!D2730</f>
        <v>0</v>
      </c>
      <c r="H3904" s="236"/>
      <c r="I3904" s="237"/>
      <c r="J3904" s="26">
        <f>'Листы ввода'!E2730</f>
        <v>0</v>
      </c>
      <c r="K3904" s="27">
        <f>'Листы ввода'!F2730</f>
        <v>0</v>
      </c>
      <c r="L3904" s="69">
        <f>ROUNDUP('Листы ввода'!G2730*'Общ. данные'!$D$26,0)</f>
        <v>0</v>
      </c>
      <c r="M3904" s="67">
        <f>'Листы ввода'!H2730</f>
        <v>0</v>
      </c>
      <c r="N3904" s="28">
        <f>'Листы ввода'!I2730</f>
        <v>0</v>
      </c>
      <c r="O3904" s="68">
        <f>'Листы ввода'!J2730</f>
        <v>0</v>
      </c>
      <c r="P3904" s="69">
        <f>ROUNDUP('Листы ввода'!K2730*'Общ. данные'!$D$26,0)</f>
        <v>0</v>
      </c>
      <c r="Q3904" s="238">
        <f>ROUNDUP('Листы ввода'!L2730*'Общ. данные'!$D$26,0)</f>
        <v>0</v>
      </c>
      <c r="R3904" s="239"/>
      <c r="S3904" s="238">
        <f>ROUNDUP('Листы ввода'!M2730*'Общ. данные'!$D$26,0)</f>
        <v>0</v>
      </c>
      <c r="T3904" s="240"/>
      <c r="U3904" s="239"/>
      <c r="V3904" s="238">
        <f>ROUNDUP('Листы ввода'!N2730*'Общ. данные'!$D$26,0)</f>
        <v>0</v>
      </c>
      <c r="W3904" s="240"/>
      <c r="X3904" s="239"/>
      <c r="Y3904" s="262">
        <f>'Листы ввода'!O2730</f>
        <v>0</v>
      </c>
      <c r="Z3904" s="263"/>
      <c r="AA3904" s="26">
        <f>'Листы ввода'!P2730</f>
        <v>0</v>
      </c>
      <c r="AB3904" s="68">
        <f>'Листы ввода'!Q2730</f>
        <v>0</v>
      </c>
      <c r="AC3904" s="236">
        <f>'Листы ввода'!R2730</f>
        <v>0</v>
      </c>
      <c r="AD3904" s="236"/>
      <c r="AE3904" s="233">
        <f>IF('Листы ввода'!T2730=1,'Листы на печать'!P3904,AQ3904)</f>
        <v>0</v>
      </c>
      <c r="AF3904" s="264"/>
      <c r="AG3904" s="265"/>
      <c r="AH3904" s="266"/>
      <c r="AI3904" s="31"/>
      <c r="AJ3904" s="32"/>
      <c r="AK3904" s="265"/>
      <c r="AL3904" s="265"/>
      <c r="AM3904" s="266"/>
      <c r="AN3904" s="267"/>
      <c r="AO3904" s="266"/>
      <c r="AP3904" s="301"/>
      <c r="AQ3904" s="46">
        <f t="shared" si="87"/>
        <v>0</v>
      </c>
    </row>
    <row r="3905" spans="1:43" ht="20.45" customHeight="1">
      <c r="A3905" s="314"/>
      <c r="B3905" s="233">
        <f>'Листы ввода'!B2731</f>
        <v>0</v>
      </c>
      <c r="C3905" s="234"/>
      <c r="D3905" s="235">
        <f>'Листы ввода'!C2731</f>
        <v>0</v>
      </c>
      <c r="E3905" s="236"/>
      <c r="F3905" s="237"/>
      <c r="G3905" s="235">
        <f>'Листы ввода'!D2731</f>
        <v>0</v>
      </c>
      <c r="H3905" s="236"/>
      <c r="I3905" s="237"/>
      <c r="J3905" s="26">
        <f>'Листы ввода'!E2731</f>
        <v>0</v>
      </c>
      <c r="K3905" s="27">
        <f>'Листы ввода'!F2731</f>
        <v>0</v>
      </c>
      <c r="L3905" s="69">
        <f>ROUNDUP('Листы ввода'!G2731*'Общ. данные'!$D$26,0)</f>
        <v>0</v>
      </c>
      <c r="M3905" s="67">
        <f>'Листы ввода'!H2731</f>
        <v>0</v>
      </c>
      <c r="N3905" s="28">
        <f>'Листы ввода'!I2731</f>
        <v>0</v>
      </c>
      <c r="O3905" s="68">
        <f>'Листы ввода'!J2731</f>
        <v>0</v>
      </c>
      <c r="P3905" s="69">
        <f>ROUNDUP('Листы ввода'!K2731*'Общ. данные'!$D$26,0)</f>
        <v>0</v>
      </c>
      <c r="Q3905" s="238">
        <f>ROUNDUP('Листы ввода'!L2731*'Общ. данные'!$D$26,0)</f>
        <v>0</v>
      </c>
      <c r="R3905" s="239"/>
      <c r="S3905" s="238">
        <f>ROUNDUP('Листы ввода'!M2731*'Общ. данные'!$D$26,0)</f>
        <v>0</v>
      </c>
      <c r="T3905" s="240"/>
      <c r="U3905" s="239"/>
      <c r="V3905" s="238">
        <f>ROUNDUP('Листы ввода'!N2731*'Общ. данные'!$D$26,0)</f>
        <v>0</v>
      </c>
      <c r="W3905" s="240"/>
      <c r="X3905" s="239"/>
      <c r="Y3905" s="262">
        <f>'Листы ввода'!O2731</f>
        <v>0</v>
      </c>
      <c r="Z3905" s="263"/>
      <c r="AA3905" s="26">
        <f>'Листы ввода'!P2731</f>
        <v>0</v>
      </c>
      <c r="AB3905" s="68">
        <f>'Листы ввода'!Q2731</f>
        <v>0</v>
      </c>
      <c r="AC3905" s="236">
        <f>'Листы ввода'!R2731</f>
        <v>0</v>
      </c>
      <c r="AD3905" s="236"/>
      <c r="AE3905" s="233">
        <f>IF('Листы ввода'!T2731=1,'Листы на печать'!P3905,AQ3905)</f>
        <v>0</v>
      </c>
      <c r="AF3905" s="264"/>
      <c r="AG3905" s="265"/>
      <c r="AH3905" s="266"/>
      <c r="AI3905" s="31"/>
      <c r="AJ3905" s="32"/>
      <c r="AK3905" s="265"/>
      <c r="AL3905" s="265"/>
      <c r="AM3905" s="266"/>
      <c r="AN3905" s="267"/>
      <c r="AO3905" s="266"/>
      <c r="AP3905" s="301"/>
      <c r="AQ3905" s="46">
        <f t="shared" si="87"/>
        <v>0</v>
      </c>
    </row>
    <row r="3906" spans="1:43" ht="20.45" customHeight="1">
      <c r="A3906" s="314"/>
      <c r="B3906" s="233">
        <f>'Листы ввода'!B2732</f>
        <v>0</v>
      </c>
      <c r="C3906" s="234"/>
      <c r="D3906" s="235">
        <f>'Листы ввода'!C2732</f>
        <v>0</v>
      </c>
      <c r="E3906" s="236"/>
      <c r="F3906" s="237"/>
      <c r="G3906" s="235">
        <f>'Листы ввода'!D2732</f>
        <v>0</v>
      </c>
      <c r="H3906" s="236"/>
      <c r="I3906" s="237"/>
      <c r="J3906" s="26">
        <f>'Листы ввода'!E2732</f>
        <v>0</v>
      </c>
      <c r="K3906" s="27">
        <f>'Листы ввода'!F2732</f>
        <v>0</v>
      </c>
      <c r="L3906" s="69">
        <f>ROUNDUP('Листы ввода'!G2732*'Общ. данные'!$D$26,0)</f>
        <v>0</v>
      </c>
      <c r="M3906" s="67">
        <f>'Листы ввода'!H2732</f>
        <v>0</v>
      </c>
      <c r="N3906" s="28">
        <f>'Листы ввода'!I2732</f>
        <v>0</v>
      </c>
      <c r="O3906" s="68">
        <f>'Листы ввода'!J2732</f>
        <v>0</v>
      </c>
      <c r="P3906" s="69">
        <f>ROUNDUP('Листы ввода'!K2732*'Общ. данные'!$D$26,0)</f>
        <v>0</v>
      </c>
      <c r="Q3906" s="238">
        <f>ROUNDUP('Листы ввода'!L2732*'Общ. данные'!$D$26,0)</f>
        <v>0</v>
      </c>
      <c r="R3906" s="239"/>
      <c r="S3906" s="238">
        <f>ROUNDUP('Листы ввода'!M2732*'Общ. данные'!$D$26,0)</f>
        <v>0</v>
      </c>
      <c r="T3906" s="240"/>
      <c r="U3906" s="239"/>
      <c r="V3906" s="238">
        <f>ROUNDUP('Листы ввода'!N2732*'Общ. данные'!$D$26,0)</f>
        <v>0</v>
      </c>
      <c r="W3906" s="240"/>
      <c r="X3906" s="239"/>
      <c r="Y3906" s="262">
        <f>'Листы ввода'!O2732</f>
        <v>0</v>
      </c>
      <c r="Z3906" s="263"/>
      <c r="AA3906" s="26">
        <f>'Листы ввода'!P2732</f>
        <v>0</v>
      </c>
      <c r="AB3906" s="68">
        <f>'Листы ввода'!Q2732</f>
        <v>0</v>
      </c>
      <c r="AC3906" s="236">
        <f>'Листы ввода'!R2732</f>
        <v>0</v>
      </c>
      <c r="AD3906" s="236"/>
      <c r="AE3906" s="233">
        <f>IF('Листы ввода'!T2732=1,'Листы на печать'!P3906,AQ3906)</f>
        <v>0</v>
      </c>
      <c r="AF3906" s="264"/>
      <c r="AG3906" s="265"/>
      <c r="AH3906" s="266"/>
      <c r="AI3906" s="33"/>
      <c r="AJ3906" s="34"/>
      <c r="AK3906" s="265"/>
      <c r="AL3906" s="265"/>
      <c r="AM3906" s="266"/>
      <c r="AN3906" s="275"/>
      <c r="AO3906" s="276"/>
      <c r="AP3906" s="301"/>
      <c r="AQ3906" s="46">
        <f t="shared" si="87"/>
        <v>0</v>
      </c>
    </row>
    <row r="3907" spans="1:43" ht="20.45" customHeight="1" thickBot="1">
      <c r="A3907" s="314"/>
      <c r="B3907" s="269">
        <f>'Листы ввода'!B2733</f>
        <v>0</v>
      </c>
      <c r="C3907" s="277"/>
      <c r="D3907" s="278">
        <f>'Листы ввода'!C2733</f>
        <v>0</v>
      </c>
      <c r="E3907" s="268"/>
      <c r="F3907" s="279"/>
      <c r="G3907" s="278">
        <f>'Листы ввода'!D2733</f>
        <v>0</v>
      </c>
      <c r="H3907" s="268"/>
      <c r="I3907" s="279"/>
      <c r="J3907" s="88">
        <f>'Листы ввода'!E2733</f>
        <v>0</v>
      </c>
      <c r="K3907" s="89">
        <f>'Листы ввода'!F2733</f>
        <v>0</v>
      </c>
      <c r="L3907" s="86">
        <f>ROUNDUP('Листы ввода'!G2733*'Общ. данные'!$D$26,0)</f>
        <v>0</v>
      </c>
      <c r="M3907" s="85">
        <f>'Листы ввода'!H2733</f>
        <v>0</v>
      </c>
      <c r="N3907" s="90">
        <f>'Листы ввода'!I2733</f>
        <v>0</v>
      </c>
      <c r="O3907" s="87">
        <f>'Листы ввода'!J2733</f>
        <v>0</v>
      </c>
      <c r="P3907" s="86">
        <f>ROUNDUP('Листы ввода'!K2733*'Общ. данные'!$D$26,0)</f>
        <v>0</v>
      </c>
      <c r="Q3907" s="258">
        <f>ROUNDUP('Листы ввода'!L2733*'Общ. данные'!$D$26,0)</f>
        <v>0</v>
      </c>
      <c r="R3907" s="259"/>
      <c r="S3907" s="258">
        <f>ROUNDUP('Листы ввода'!M2733*'Общ. данные'!$D$26,0)</f>
        <v>0</v>
      </c>
      <c r="T3907" s="280"/>
      <c r="U3907" s="259"/>
      <c r="V3907" s="258">
        <f>ROUNDUP('Листы ввода'!N2733*'Общ. данные'!$D$26,0)</f>
        <v>0</v>
      </c>
      <c r="W3907" s="280"/>
      <c r="X3907" s="259"/>
      <c r="Y3907" s="281">
        <f>'Листы ввода'!O2733</f>
        <v>0</v>
      </c>
      <c r="Z3907" s="282"/>
      <c r="AA3907" s="88">
        <f>'Листы ввода'!P2733</f>
        <v>0</v>
      </c>
      <c r="AB3907" s="87">
        <f>'Листы ввода'!Q2733</f>
        <v>0</v>
      </c>
      <c r="AC3907" s="268">
        <f>'Листы ввода'!R2733</f>
        <v>0</v>
      </c>
      <c r="AD3907" s="268"/>
      <c r="AE3907" s="269">
        <f>IF('Листы ввода'!T2733=1,'Листы на печать'!P3907,AQ3907)</f>
        <v>0</v>
      </c>
      <c r="AF3907" s="270"/>
      <c r="AG3907" s="271"/>
      <c r="AH3907" s="272"/>
      <c r="AI3907" s="35"/>
      <c r="AJ3907" s="36"/>
      <c r="AK3907" s="271"/>
      <c r="AL3907" s="271"/>
      <c r="AM3907" s="272"/>
      <c r="AN3907" s="273"/>
      <c r="AO3907" s="274"/>
      <c r="AP3907" s="301"/>
      <c r="AQ3907" s="46">
        <f t="shared" si="87"/>
        <v>0</v>
      </c>
    </row>
    <row r="3908" spans="1:43" ht="20.45" customHeight="1">
      <c r="A3908" s="314"/>
      <c r="B3908" s="241"/>
      <c r="C3908" s="242"/>
      <c r="D3908" s="242"/>
      <c r="E3908" s="242"/>
      <c r="F3908" s="242"/>
      <c r="G3908" s="242"/>
      <c r="H3908" s="242"/>
      <c r="I3908" s="242"/>
      <c r="J3908" s="242"/>
      <c r="K3908" s="242"/>
      <c r="L3908" s="242"/>
      <c r="M3908" s="242"/>
      <c r="N3908" s="242"/>
      <c r="O3908" s="242"/>
      <c r="P3908" s="242"/>
      <c r="Q3908" s="242"/>
      <c r="R3908" s="242"/>
      <c r="S3908" s="242"/>
      <c r="T3908" s="242"/>
      <c r="U3908" s="242"/>
      <c r="V3908" s="242"/>
      <c r="W3908" s="242"/>
      <c r="X3908" s="242"/>
      <c r="Y3908" s="242"/>
      <c r="Z3908" s="242"/>
      <c r="AA3908" s="242"/>
      <c r="AB3908" s="242"/>
      <c r="AC3908" s="242"/>
      <c r="AD3908" s="242"/>
      <c r="AE3908" s="242"/>
      <c r="AF3908" s="242"/>
      <c r="AG3908" s="242"/>
      <c r="AH3908" s="242"/>
      <c r="AI3908" s="242"/>
      <c r="AJ3908" s="242"/>
      <c r="AK3908" s="242"/>
      <c r="AL3908" s="242"/>
      <c r="AM3908" s="242"/>
      <c r="AN3908" s="242"/>
      <c r="AO3908" s="243"/>
      <c r="AP3908" s="301"/>
    </row>
    <row r="3909" spans="1:43" ht="20.45" customHeight="1" thickBot="1">
      <c r="A3909" s="314"/>
      <c r="B3909" s="241"/>
      <c r="C3909" s="242"/>
      <c r="D3909" s="242"/>
      <c r="E3909" s="242"/>
      <c r="F3909" s="242"/>
      <c r="G3909" s="242"/>
      <c r="H3909" s="242"/>
      <c r="I3909" s="242"/>
      <c r="J3909" s="242"/>
      <c r="K3909" s="242"/>
      <c r="L3909" s="242"/>
      <c r="M3909" s="242"/>
      <c r="N3909" s="242"/>
      <c r="O3909" s="242"/>
      <c r="P3909" s="242"/>
      <c r="Q3909" s="242"/>
      <c r="R3909" s="242"/>
      <c r="S3909" s="242"/>
      <c r="T3909" s="242"/>
      <c r="U3909" s="242"/>
      <c r="V3909" s="242"/>
      <c r="W3909" s="242"/>
      <c r="X3909" s="242"/>
      <c r="Y3909" s="242"/>
      <c r="Z3909" s="242"/>
      <c r="AA3909" s="242"/>
      <c r="AB3909" s="242"/>
      <c r="AC3909" s="242"/>
      <c r="AD3909" s="242"/>
      <c r="AE3909" s="242"/>
      <c r="AF3909" s="242"/>
      <c r="AG3909" s="242"/>
      <c r="AH3909" s="242"/>
      <c r="AI3909" s="242"/>
      <c r="AJ3909" s="242"/>
      <c r="AK3909" s="242"/>
      <c r="AL3909" s="242"/>
      <c r="AM3909" s="242"/>
      <c r="AN3909" s="242"/>
      <c r="AO3909" s="243"/>
      <c r="AP3909" s="301"/>
    </row>
    <row r="3910" spans="1:43" ht="12.75" customHeight="1" thickBot="1">
      <c r="A3910" s="314"/>
      <c r="B3910" s="241"/>
      <c r="C3910" s="242"/>
      <c r="D3910" s="242"/>
      <c r="E3910" s="242"/>
      <c r="F3910" s="242"/>
      <c r="G3910" s="242"/>
      <c r="H3910" s="242"/>
      <c r="I3910" s="242"/>
      <c r="J3910" s="242"/>
      <c r="K3910" s="242"/>
      <c r="L3910" s="242"/>
      <c r="M3910" s="242"/>
      <c r="N3910" s="242"/>
      <c r="O3910" s="242"/>
      <c r="P3910" s="242"/>
      <c r="Q3910" s="243"/>
      <c r="R3910" s="247"/>
      <c r="S3910" s="248"/>
      <c r="T3910" s="38"/>
      <c r="U3910" s="247"/>
      <c r="V3910" s="248"/>
      <c r="W3910" s="38"/>
      <c r="X3910" s="247"/>
      <c r="Y3910" s="248"/>
      <c r="Z3910" s="38"/>
      <c r="AA3910" s="249" t="str">
        <f>AA3867</f>
        <v>АП-08/15-АОВ2.К</v>
      </c>
      <c r="AB3910" s="250"/>
      <c r="AC3910" s="250"/>
      <c r="AD3910" s="250"/>
      <c r="AE3910" s="250"/>
      <c r="AF3910" s="250"/>
      <c r="AG3910" s="250"/>
      <c r="AH3910" s="250"/>
      <c r="AI3910" s="250"/>
      <c r="AJ3910" s="250"/>
      <c r="AK3910" s="250"/>
      <c r="AL3910" s="250"/>
      <c r="AM3910" s="250"/>
      <c r="AN3910" s="251"/>
      <c r="AO3910" s="65" t="s">
        <v>13</v>
      </c>
      <c r="AP3910" s="301"/>
    </row>
    <row r="3911" spans="1:43" ht="12.75" customHeight="1" thickBot="1">
      <c r="A3911" s="314"/>
      <c r="B3911" s="241"/>
      <c r="C3911" s="242"/>
      <c r="D3911" s="242"/>
      <c r="E3911" s="242"/>
      <c r="F3911" s="242"/>
      <c r="G3911" s="242"/>
      <c r="H3911" s="242"/>
      <c r="I3911" s="242"/>
      <c r="J3911" s="242"/>
      <c r="K3911" s="242"/>
      <c r="L3911" s="242"/>
      <c r="M3911" s="242"/>
      <c r="N3911" s="242"/>
      <c r="O3911" s="242"/>
      <c r="P3911" s="242"/>
      <c r="Q3911" s="243"/>
      <c r="R3911" s="258"/>
      <c r="S3911" s="259"/>
      <c r="T3911" s="15"/>
      <c r="U3911" s="258"/>
      <c r="V3911" s="259"/>
      <c r="W3911" s="15"/>
      <c r="X3911" s="258"/>
      <c r="Y3911" s="259"/>
      <c r="Z3911" s="39"/>
      <c r="AA3911" s="252"/>
      <c r="AB3911" s="253"/>
      <c r="AC3911" s="253"/>
      <c r="AD3911" s="253"/>
      <c r="AE3911" s="253"/>
      <c r="AF3911" s="253"/>
      <c r="AG3911" s="253"/>
      <c r="AH3911" s="253"/>
      <c r="AI3911" s="253"/>
      <c r="AJ3911" s="253"/>
      <c r="AK3911" s="253"/>
      <c r="AL3911" s="253"/>
      <c r="AM3911" s="253"/>
      <c r="AN3911" s="254"/>
      <c r="AO3911" s="260">
        <f>AO3868+1</f>
        <v>90</v>
      </c>
      <c r="AP3911" s="301"/>
    </row>
    <row r="3912" spans="1:43" ht="12.75" customHeight="1" thickBot="1">
      <c r="A3912" s="314"/>
      <c r="B3912" s="244"/>
      <c r="C3912" s="245"/>
      <c r="D3912" s="245"/>
      <c r="E3912" s="245"/>
      <c r="F3912" s="245"/>
      <c r="G3912" s="245"/>
      <c r="H3912" s="245"/>
      <c r="I3912" s="245"/>
      <c r="J3912" s="245"/>
      <c r="K3912" s="245"/>
      <c r="L3912" s="245"/>
      <c r="M3912" s="245"/>
      <c r="N3912" s="245"/>
      <c r="O3912" s="245"/>
      <c r="P3912" s="245"/>
      <c r="Q3912" s="246"/>
      <c r="R3912" s="229" t="s">
        <v>11</v>
      </c>
      <c r="S3912" s="230"/>
      <c r="T3912" s="63" t="s">
        <v>12</v>
      </c>
      <c r="U3912" s="229" t="s">
        <v>13</v>
      </c>
      <c r="V3912" s="230"/>
      <c r="W3912" s="63" t="s">
        <v>14</v>
      </c>
      <c r="X3912" s="229" t="s">
        <v>15</v>
      </c>
      <c r="Y3912" s="230"/>
      <c r="Z3912" s="63" t="s">
        <v>16</v>
      </c>
      <c r="AA3912" s="255"/>
      <c r="AB3912" s="256"/>
      <c r="AC3912" s="256"/>
      <c r="AD3912" s="256"/>
      <c r="AE3912" s="256"/>
      <c r="AF3912" s="256"/>
      <c r="AG3912" s="256"/>
      <c r="AH3912" s="256"/>
      <c r="AI3912" s="256"/>
      <c r="AJ3912" s="256"/>
      <c r="AK3912" s="256"/>
      <c r="AL3912" s="256"/>
      <c r="AM3912" s="256"/>
      <c r="AN3912" s="257"/>
      <c r="AO3912" s="261"/>
      <c r="AP3912" s="301"/>
    </row>
    <row r="3913" spans="1:43" ht="12.75" customHeight="1">
      <c r="A3913" s="315"/>
      <c r="B3913" s="231"/>
      <c r="C3913" s="231"/>
      <c r="D3913" s="231"/>
      <c r="E3913" s="231"/>
      <c r="F3913" s="231"/>
      <c r="G3913" s="231"/>
      <c r="H3913" s="231"/>
      <c r="I3913" s="231"/>
      <c r="J3913" s="231"/>
      <c r="K3913" s="231"/>
      <c r="L3913" s="231"/>
      <c r="M3913" s="231"/>
      <c r="N3913" s="231"/>
      <c r="O3913" s="231"/>
      <c r="P3913" s="231"/>
      <c r="Q3913" s="231"/>
      <c r="R3913" s="231"/>
      <c r="S3913" s="231"/>
      <c r="T3913" s="231"/>
      <c r="U3913" s="231"/>
      <c r="V3913" s="231"/>
      <c r="W3913" s="231"/>
      <c r="X3913" s="231"/>
      <c r="Y3913" s="231"/>
      <c r="Z3913" s="231"/>
      <c r="AA3913" s="231"/>
      <c r="AB3913" s="231"/>
      <c r="AC3913" s="231"/>
      <c r="AD3913" s="231"/>
      <c r="AE3913" s="231"/>
      <c r="AF3913" s="231"/>
      <c r="AG3913" s="231"/>
      <c r="AH3913" s="232" t="s">
        <v>20</v>
      </c>
      <c r="AI3913" s="232"/>
      <c r="AJ3913" s="232"/>
      <c r="AK3913" s="232"/>
      <c r="AL3913" s="232"/>
      <c r="AM3913" s="232"/>
      <c r="AN3913" s="232"/>
      <c r="AO3913" s="232"/>
      <c r="AP3913" s="302"/>
    </row>
    <row r="3914" spans="1:43" ht="12.75" customHeight="1" thickBot="1">
      <c r="A3914" s="313"/>
      <c r="B3914" s="316"/>
      <c r="C3914" s="316"/>
      <c r="D3914" s="316"/>
      <c r="E3914" s="316"/>
      <c r="F3914" s="316"/>
      <c r="G3914" s="316"/>
      <c r="H3914" s="316"/>
      <c r="I3914" s="316"/>
      <c r="J3914" s="316"/>
      <c r="K3914" s="316"/>
      <c r="L3914" s="316"/>
      <c r="M3914" s="316"/>
      <c r="N3914" s="316"/>
      <c r="O3914" s="316"/>
      <c r="P3914" s="316"/>
      <c r="Q3914" s="316"/>
      <c r="R3914" s="316"/>
      <c r="S3914" s="316"/>
      <c r="T3914" s="316"/>
      <c r="U3914" s="316"/>
      <c r="V3914" s="316"/>
      <c r="W3914" s="316"/>
      <c r="X3914" s="316"/>
      <c r="Y3914" s="316"/>
      <c r="Z3914" s="316"/>
      <c r="AA3914" s="316"/>
      <c r="AB3914" s="316"/>
      <c r="AC3914" s="316"/>
      <c r="AD3914" s="316"/>
      <c r="AE3914" s="316"/>
      <c r="AF3914" s="316"/>
      <c r="AG3914" s="316"/>
      <c r="AH3914" s="316"/>
      <c r="AI3914" s="316"/>
      <c r="AJ3914" s="316"/>
      <c r="AK3914" s="316"/>
      <c r="AL3914" s="316"/>
      <c r="AM3914" s="316"/>
      <c r="AN3914" s="316"/>
      <c r="AO3914" s="316"/>
      <c r="AP3914" s="300"/>
    </row>
    <row r="3915" spans="1:43" ht="20.45" customHeight="1" thickBot="1">
      <c r="A3915" s="314"/>
      <c r="B3915" s="294" t="s">
        <v>0</v>
      </c>
      <c r="C3915" s="303"/>
      <c r="D3915" s="229" t="s">
        <v>1</v>
      </c>
      <c r="E3915" s="306"/>
      <c r="F3915" s="306"/>
      <c r="G3915" s="306"/>
      <c r="H3915" s="306"/>
      <c r="I3915" s="307"/>
      <c r="J3915" s="308" t="s">
        <v>5</v>
      </c>
      <c r="K3915" s="309"/>
      <c r="L3915" s="309"/>
      <c r="M3915" s="309"/>
      <c r="N3915" s="309"/>
      <c r="O3915" s="309"/>
      <c r="P3915" s="309"/>
      <c r="Q3915" s="309"/>
      <c r="R3915" s="309"/>
      <c r="S3915" s="309"/>
      <c r="T3915" s="309"/>
      <c r="U3915" s="309"/>
      <c r="V3915" s="309"/>
      <c r="W3915" s="309"/>
      <c r="X3915" s="310"/>
      <c r="Y3915" s="308" t="s">
        <v>8</v>
      </c>
      <c r="Z3915" s="309"/>
      <c r="AA3915" s="309"/>
      <c r="AB3915" s="309"/>
      <c r="AC3915" s="309"/>
      <c r="AD3915" s="309"/>
      <c r="AE3915" s="309"/>
      <c r="AF3915" s="309"/>
      <c r="AG3915" s="309"/>
      <c r="AH3915" s="309"/>
      <c r="AI3915" s="309"/>
      <c r="AJ3915" s="309"/>
      <c r="AK3915" s="309"/>
      <c r="AL3915" s="309"/>
      <c r="AM3915" s="309"/>
      <c r="AN3915" s="309"/>
      <c r="AO3915" s="310"/>
      <c r="AP3915" s="301"/>
    </row>
    <row r="3916" spans="1:43" ht="20.45" customHeight="1" thickBot="1">
      <c r="A3916" s="314"/>
      <c r="B3916" s="304"/>
      <c r="C3916" s="305"/>
      <c r="D3916" s="294" t="s">
        <v>2</v>
      </c>
      <c r="E3916" s="311"/>
      <c r="F3916" s="303"/>
      <c r="G3916" s="294" t="s">
        <v>3</v>
      </c>
      <c r="H3916" s="311"/>
      <c r="I3916" s="303"/>
      <c r="J3916" s="294" t="s">
        <v>53</v>
      </c>
      <c r="K3916" s="298"/>
      <c r="L3916" s="295"/>
      <c r="M3916" s="294" t="s">
        <v>231</v>
      </c>
      <c r="N3916" s="298"/>
      <c r="O3916" s="298"/>
      <c r="P3916" s="295"/>
      <c r="Q3916" s="294" t="s">
        <v>18</v>
      </c>
      <c r="R3916" s="295"/>
      <c r="S3916" s="294" t="s">
        <v>17</v>
      </c>
      <c r="T3916" s="298"/>
      <c r="U3916" s="295"/>
      <c r="V3916" s="294" t="s">
        <v>110</v>
      </c>
      <c r="W3916" s="298"/>
      <c r="X3916" s="295"/>
      <c r="Y3916" s="308" t="s">
        <v>9</v>
      </c>
      <c r="Z3916" s="309"/>
      <c r="AA3916" s="309"/>
      <c r="AB3916" s="309"/>
      <c r="AC3916" s="309"/>
      <c r="AD3916" s="309"/>
      <c r="AE3916" s="309"/>
      <c r="AF3916" s="310"/>
      <c r="AG3916" s="308" t="s">
        <v>10</v>
      </c>
      <c r="AH3916" s="309"/>
      <c r="AI3916" s="309"/>
      <c r="AJ3916" s="309"/>
      <c r="AK3916" s="309"/>
      <c r="AL3916" s="309"/>
      <c r="AM3916" s="309"/>
      <c r="AN3916" s="309"/>
      <c r="AO3916" s="310"/>
      <c r="AP3916" s="301"/>
    </row>
    <row r="3917" spans="1:43" ht="20.45" customHeight="1">
      <c r="A3917" s="314"/>
      <c r="B3917" s="304"/>
      <c r="C3917" s="305"/>
      <c r="D3917" s="304"/>
      <c r="E3917" s="312"/>
      <c r="F3917" s="305"/>
      <c r="G3917" s="304"/>
      <c r="H3917" s="312"/>
      <c r="I3917" s="305"/>
      <c r="J3917" s="296"/>
      <c r="K3917" s="299"/>
      <c r="L3917" s="297"/>
      <c r="M3917" s="296"/>
      <c r="N3917" s="299"/>
      <c r="O3917" s="299"/>
      <c r="P3917" s="297"/>
      <c r="Q3917" s="296"/>
      <c r="R3917" s="297"/>
      <c r="S3917" s="296"/>
      <c r="T3917" s="299"/>
      <c r="U3917" s="297"/>
      <c r="V3917" s="296"/>
      <c r="W3917" s="299"/>
      <c r="X3917" s="297"/>
      <c r="Y3917" s="294" t="s">
        <v>4</v>
      </c>
      <c r="Z3917" s="295"/>
      <c r="AA3917" s="294" t="s">
        <v>6</v>
      </c>
      <c r="AB3917" s="298"/>
      <c r="AC3917" s="298"/>
      <c r="AD3917" s="295"/>
      <c r="AE3917" s="294" t="s">
        <v>7</v>
      </c>
      <c r="AF3917" s="295"/>
      <c r="AG3917" s="294" t="s">
        <v>4</v>
      </c>
      <c r="AH3917" s="295"/>
      <c r="AI3917" s="294" t="s">
        <v>6</v>
      </c>
      <c r="AJ3917" s="298"/>
      <c r="AK3917" s="298"/>
      <c r="AL3917" s="298"/>
      <c r="AM3917" s="295"/>
      <c r="AN3917" s="294" t="s">
        <v>7</v>
      </c>
      <c r="AO3917" s="295"/>
      <c r="AP3917" s="301"/>
    </row>
    <row r="3918" spans="1:43" ht="20.45" customHeight="1">
      <c r="A3918" s="314"/>
      <c r="B3918" s="304"/>
      <c r="C3918" s="305"/>
      <c r="D3918" s="304"/>
      <c r="E3918" s="312"/>
      <c r="F3918" s="305"/>
      <c r="G3918" s="304"/>
      <c r="H3918" s="312"/>
      <c r="I3918" s="305"/>
      <c r="J3918" s="296"/>
      <c r="K3918" s="299"/>
      <c r="L3918" s="297"/>
      <c r="M3918" s="296"/>
      <c r="N3918" s="299"/>
      <c r="O3918" s="299"/>
      <c r="P3918" s="297"/>
      <c r="Q3918" s="296"/>
      <c r="R3918" s="297"/>
      <c r="S3918" s="296"/>
      <c r="T3918" s="299"/>
      <c r="U3918" s="297"/>
      <c r="V3918" s="296"/>
      <c r="W3918" s="299"/>
      <c r="X3918" s="297"/>
      <c r="Y3918" s="296"/>
      <c r="Z3918" s="297"/>
      <c r="AA3918" s="296"/>
      <c r="AB3918" s="299"/>
      <c r="AC3918" s="299"/>
      <c r="AD3918" s="297"/>
      <c r="AE3918" s="296"/>
      <c r="AF3918" s="297"/>
      <c r="AG3918" s="296"/>
      <c r="AH3918" s="297"/>
      <c r="AI3918" s="296"/>
      <c r="AJ3918" s="299"/>
      <c r="AK3918" s="299"/>
      <c r="AL3918" s="299"/>
      <c r="AM3918" s="297"/>
      <c r="AN3918" s="296"/>
      <c r="AO3918" s="297"/>
      <c r="AP3918" s="301"/>
    </row>
    <row r="3919" spans="1:43" ht="20.45" customHeight="1" thickBot="1">
      <c r="A3919" s="314"/>
      <c r="B3919" s="304"/>
      <c r="C3919" s="305"/>
      <c r="D3919" s="304"/>
      <c r="E3919" s="312"/>
      <c r="F3919" s="305"/>
      <c r="G3919" s="304"/>
      <c r="H3919" s="312"/>
      <c r="I3919" s="305"/>
      <c r="J3919" s="296"/>
      <c r="K3919" s="299"/>
      <c r="L3919" s="297"/>
      <c r="M3919" s="296"/>
      <c r="N3919" s="299"/>
      <c r="O3919" s="299"/>
      <c r="P3919" s="297"/>
      <c r="Q3919" s="296"/>
      <c r="R3919" s="297"/>
      <c r="S3919" s="296"/>
      <c r="T3919" s="299"/>
      <c r="U3919" s="297"/>
      <c r="V3919" s="296"/>
      <c r="W3919" s="299"/>
      <c r="X3919" s="297"/>
      <c r="Y3919" s="296"/>
      <c r="Z3919" s="297"/>
      <c r="AA3919" s="296"/>
      <c r="AB3919" s="299"/>
      <c r="AC3919" s="299"/>
      <c r="AD3919" s="297"/>
      <c r="AE3919" s="296"/>
      <c r="AF3919" s="297"/>
      <c r="AG3919" s="296"/>
      <c r="AH3919" s="297"/>
      <c r="AI3919" s="296"/>
      <c r="AJ3919" s="299"/>
      <c r="AK3919" s="299"/>
      <c r="AL3919" s="299"/>
      <c r="AM3919" s="297"/>
      <c r="AN3919" s="296"/>
      <c r="AO3919" s="297"/>
      <c r="AP3919" s="301"/>
    </row>
    <row r="3920" spans="1:43" ht="20.45" customHeight="1">
      <c r="A3920" s="314"/>
      <c r="B3920" s="286">
        <f>'Листы ввода'!B2734</f>
        <v>0</v>
      </c>
      <c r="C3920" s="288"/>
      <c r="D3920" s="289">
        <f>'Листы ввода'!C2734</f>
        <v>0</v>
      </c>
      <c r="E3920" s="285"/>
      <c r="F3920" s="290"/>
      <c r="G3920" s="289">
        <f>'Листы ввода'!D2734</f>
        <v>0</v>
      </c>
      <c r="H3920" s="285"/>
      <c r="I3920" s="290"/>
      <c r="J3920" s="73">
        <f>'Листы ввода'!E2734</f>
        <v>0</v>
      </c>
      <c r="K3920" s="74">
        <f>'Листы ввода'!F2734</f>
        <v>0</v>
      </c>
      <c r="L3920" s="75">
        <f>ROUNDUP('Листы ввода'!G2734*'Общ. данные'!$D$26,0)</f>
        <v>0</v>
      </c>
      <c r="M3920" s="76">
        <f>'Листы ввода'!H2734</f>
        <v>0</v>
      </c>
      <c r="N3920" s="77">
        <f>'Листы ввода'!I2734</f>
        <v>0</v>
      </c>
      <c r="O3920" s="78">
        <f>'Листы ввода'!J2734</f>
        <v>0</v>
      </c>
      <c r="P3920" s="75">
        <f>ROUNDUP('Листы ввода'!K2734*'Общ. данные'!$D$26,0)</f>
        <v>0</v>
      </c>
      <c r="Q3920" s="291">
        <f>ROUNDUP('Листы ввода'!L2734*'Общ. данные'!$D$26,0)</f>
        <v>0</v>
      </c>
      <c r="R3920" s="292"/>
      <c r="S3920" s="291">
        <f>ROUNDUP('Листы ввода'!M2734*'Общ. данные'!$D$26,0)</f>
        <v>0</v>
      </c>
      <c r="T3920" s="293"/>
      <c r="U3920" s="292"/>
      <c r="V3920" s="291">
        <f>ROUNDUP('Листы ввода'!N2734*'Общ. данные'!$D$26,0)</f>
        <v>0</v>
      </c>
      <c r="W3920" s="293"/>
      <c r="X3920" s="292"/>
      <c r="Y3920" s="283">
        <f>'Листы ввода'!O2734</f>
        <v>0</v>
      </c>
      <c r="Z3920" s="284"/>
      <c r="AA3920" s="73">
        <f>'Листы ввода'!P2734</f>
        <v>0</v>
      </c>
      <c r="AB3920" s="78">
        <f>'Листы ввода'!Q2734</f>
        <v>0</v>
      </c>
      <c r="AC3920" s="285">
        <f>'Листы ввода'!R2734</f>
        <v>0</v>
      </c>
      <c r="AD3920" s="285"/>
      <c r="AE3920" s="286">
        <f>IF('Листы ввода'!T2734=1,'Листы на печать'!P3920,AQ3920)</f>
        <v>0</v>
      </c>
      <c r="AF3920" s="287"/>
      <c r="AG3920" s="231"/>
      <c r="AH3920" s="248"/>
      <c r="AI3920" s="24"/>
      <c r="AJ3920" s="25"/>
      <c r="AK3920" s="231"/>
      <c r="AL3920" s="231"/>
      <c r="AM3920" s="248"/>
      <c r="AN3920" s="247"/>
      <c r="AO3920" s="248"/>
      <c r="AP3920" s="301"/>
      <c r="AQ3920" s="46">
        <f>SUM(L3920,P3920,Q3920,S3920,V3920)</f>
        <v>0</v>
      </c>
    </row>
    <row r="3921" spans="1:43" ht="20.45" customHeight="1">
      <c r="A3921" s="314"/>
      <c r="B3921" s="233">
        <f>'Листы ввода'!B2735</f>
        <v>0</v>
      </c>
      <c r="C3921" s="234"/>
      <c r="D3921" s="235">
        <f>'Листы ввода'!C2735</f>
        <v>0</v>
      </c>
      <c r="E3921" s="236"/>
      <c r="F3921" s="237"/>
      <c r="G3921" s="235">
        <f>'Листы ввода'!D2735</f>
        <v>0</v>
      </c>
      <c r="H3921" s="236"/>
      <c r="I3921" s="237"/>
      <c r="J3921" s="26">
        <f>'Листы ввода'!E2735</f>
        <v>0</v>
      </c>
      <c r="K3921" s="27">
        <f>'Листы ввода'!F2735</f>
        <v>0</v>
      </c>
      <c r="L3921" s="69">
        <f>ROUNDUP('Листы ввода'!G2735*'Общ. данные'!$D$26,0)</f>
        <v>0</v>
      </c>
      <c r="M3921" s="67">
        <f>'Листы ввода'!H2735</f>
        <v>0</v>
      </c>
      <c r="N3921" s="28">
        <f>'Листы ввода'!I2735</f>
        <v>0</v>
      </c>
      <c r="O3921" s="68">
        <f>'Листы ввода'!J2735</f>
        <v>0</v>
      </c>
      <c r="P3921" s="69">
        <f>ROUNDUP('Листы ввода'!K2735*'Общ. данные'!$D$26,0)</f>
        <v>0</v>
      </c>
      <c r="Q3921" s="238">
        <f>ROUNDUP('Листы ввода'!L2735*'Общ. данные'!$D$26,0)</f>
        <v>0</v>
      </c>
      <c r="R3921" s="239"/>
      <c r="S3921" s="238">
        <f>ROUNDUP('Листы ввода'!M2735*'Общ. данные'!$D$26,0)</f>
        <v>0</v>
      </c>
      <c r="T3921" s="240"/>
      <c r="U3921" s="239"/>
      <c r="V3921" s="238">
        <f>ROUNDUP('Листы ввода'!N2735*'Общ. данные'!$D$26,0)</f>
        <v>0</v>
      </c>
      <c r="W3921" s="240"/>
      <c r="X3921" s="239"/>
      <c r="Y3921" s="262">
        <f>'Листы ввода'!O2735</f>
        <v>0</v>
      </c>
      <c r="Z3921" s="263"/>
      <c r="AA3921" s="26">
        <f>'Листы ввода'!P2735</f>
        <v>0</v>
      </c>
      <c r="AB3921" s="68">
        <f>'Листы ввода'!Q2735</f>
        <v>0</v>
      </c>
      <c r="AC3921" s="236">
        <f>'Листы ввода'!R2735</f>
        <v>0</v>
      </c>
      <c r="AD3921" s="236"/>
      <c r="AE3921" s="233">
        <f>IF('Листы ввода'!T2735=1,'Листы на печать'!P3921,AQ3921)</f>
        <v>0</v>
      </c>
      <c r="AF3921" s="264"/>
      <c r="AG3921" s="265"/>
      <c r="AH3921" s="266"/>
      <c r="AI3921" s="26"/>
      <c r="AJ3921" s="27"/>
      <c r="AK3921" s="265"/>
      <c r="AL3921" s="265"/>
      <c r="AM3921" s="266"/>
      <c r="AN3921" s="267"/>
      <c r="AO3921" s="266"/>
      <c r="AP3921" s="301"/>
      <c r="AQ3921" s="46">
        <f t="shared" ref="AQ3921:AQ3950" si="88">SUM(L3921,P3921,Q3921,S3921,V3921)</f>
        <v>0</v>
      </c>
    </row>
    <row r="3922" spans="1:43" ht="20.45" customHeight="1">
      <c r="A3922" s="314"/>
      <c r="B3922" s="233">
        <f>'Листы ввода'!B2736</f>
        <v>0</v>
      </c>
      <c r="C3922" s="234"/>
      <c r="D3922" s="235">
        <f>'Листы ввода'!C2736</f>
        <v>0</v>
      </c>
      <c r="E3922" s="236"/>
      <c r="F3922" s="237"/>
      <c r="G3922" s="235">
        <f>'Листы ввода'!D2736</f>
        <v>0</v>
      </c>
      <c r="H3922" s="236"/>
      <c r="I3922" s="237"/>
      <c r="J3922" s="26">
        <f>'Листы ввода'!E2736</f>
        <v>0</v>
      </c>
      <c r="K3922" s="27">
        <f>'Листы ввода'!F2736</f>
        <v>0</v>
      </c>
      <c r="L3922" s="69">
        <f>ROUNDUP('Листы ввода'!G2736*'Общ. данные'!$D$26,0)</f>
        <v>0</v>
      </c>
      <c r="M3922" s="67">
        <f>'Листы ввода'!H2736</f>
        <v>0</v>
      </c>
      <c r="N3922" s="28">
        <f>'Листы ввода'!I2736</f>
        <v>0</v>
      </c>
      <c r="O3922" s="68">
        <f>'Листы ввода'!J2736</f>
        <v>0</v>
      </c>
      <c r="P3922" s="69">
        <f>ROUNDUP('Листы ввода'!K2736*'Общ. данные'!$D$26,0)</f>
        <v>0</v>
      </c>
      <c r="Q3922" s="238">
        <f>ROUNDUP('Листы ввода'!L2736*'Общ. данные'!$D$26,0)</f>
        <v>0</v>
      </c>
      <c r="R3922" s="239"/>
      <c r="S3922" s="238">
        <f>ROUNDUP('Листы ввода'!M2736*'Общ. данные'!$D$26,0)</f>
        <v>0</v>
      </c>
      <c r="T3922" s="240"/>
      <c r="U3922" s="239"/>
      <c r="V3922" s="238">
        <f>ROUNDUP('Листы ввода'!N2736*'Общ. данные'!$D$26,0)</f>
        <v>0</v>
      </c>
      <c r="W3922" s="240"/>
      <c r="X3922" s="239"/>
      <c r="Y3922" s="262">
        <f>'Листы ввода'!O2736</f>
        <v>0</v>
      </c>
      <c r="Z3922" s="263"/>
      <c r="AA3922" s="26">
        <f>'Листы ввода'!P2736</f>
        <v>0</v>
      </c>
      <c r="AB3922" s="68">
        <f>'Листы ввода'!Q2736</f>
        <v>0</v>
      </c>
      <c r="AC3922" s="236">
        <f>'Листы ввода'!R2736</f>
        <v>0</v>
      </c>
      <c r="AD3922" s="236"/>
      <c r="AE3922" s="233">
        <f>IF('Листы ввода'!T2736=1,'Листы на печать'!P3922,AQ3922)</f>
        <v>0</v>
      </c>
      <c r="AF3922" s="264"/>
      <c r="AG3922" s="265"/>
      <c r="AH3922" s="266"/>
      <c r="AI3922" s="26"/>
      <c r="AJ3922" s="27"/>
      <c r="AK3922" s="265"/>
      <c r="AL3922" s="265"/>
      <c r="AM3922" s="266"/>
      <c r="AN3922" s="267"/>
      <c r="AO3922" s="266"/>
      <c r="AP3922" s="301"/>
      <c r="AQ3922" s="46">
        <f t="shared" si="88"/>
        <v>0</v>
      </c>
    </row>
    <row r="3923" spans="1:43" ht="20.45" customHeight="1">
      <c r="A3923" s="314"/>
      <c r="B3923" s="233">
        <f>'Листы ввода'!B2737</f>
        <v>0</v>
      </c>
      <c r="C3923" s="234"/>
      <c r="D3923" s="235">
        <f>'Листы ввода'!C2737</f>
        <v>0</v>
      </c>
      <c r="E3923" s="236"/>
      <c r="F3923" s="237"/>
      <c r="G3923" s="235">
        <f>'Листы ввода'!D2737</f>
        <v>0</v>
      </c>
      <c r="H3923" s="236"/>
      <c r="I3923" s="237"/>
      <c r="J3923" s="26">
        <f>'Листы ввода'!E2737</f>
        <v>0</v>
      </c>
      <c r="K3923" s="27">
        <f>'Листы ввода'!F2737</f>
        <v>0</v>
      </c>
      <c r="L3923" s="69">
        <f>ROUNDUP('Листы ввода'!G2737*'Общ. данные'!$D$26,0)</f>
        <v>0</v>
      </c>
      <c r="M3923" s="67">
        <f>'Листы ввода'!H2737</f>
        <v>0</v>
      </c>
      <c r="N3923" s="28">
        <f>'Листы ввода'!I2737</f>
        <v>0</v>
      </c>
      <c r="O3923" s="68">
        <f>'Листы ввода'!J2737</f>
        <v>0</v>
      </c>
      <c r="P3923" s="69">
        <f>ROUNDUP('Листы ввода'!K2737*'Общ. данные'!$D$26,0)</f>
        <v>0</v>
      </c>
      <c r="Q3923" s="238">
        <f>ROUNDUP('Листы ввода'!L2737*'Общ. данные'!$D$26,0)</f>
        <v>0</v>
      </c>
      <c r="R3923" s="239"/>
      <c r="S3923" s="238">
        <f>ROUNDUP('Листы ввода'!M2737*'Общ. данные'!$D$26,0)</f>
        <v>0</v>
      </c>
      <c r="T3923" s="240"/>
      <c r="U3923" s="239"/>
      <c r="V3923" s="238">
        <f>ROUNDUP('Листы ввода'!N2737*'Общ. данные'!$D$26,0)</f>
        <v>0</v>
      </c>
      <c r="W3923" s="240"/>
      <c r="X3923" s="239"/>
      <c r="Y3923" s="262">
        <f>'Листы ввода'!O2737</f>
        <v>0</v>
      </c>
      <c r="Z3923" s="263"/>
      <c r="AA3923" s="26">
        <f>'Листы ввода'!P2737</f>
        <v>0</v>
      </c>
      <c r="AB3923" s="68">
        <f>'Листы ввода'!Q2737</f>
        <v>0</v>
      </c>
      <c r="AC3923" s="236">
        <f>'Листы ввода'!R2737</f>
        <v>0</v>
      </c>
      <c r="AD3923" s="236"/>
      <c r="AE3923" s="233">
        <f>IF('Листы ввода'!T2737=1,'Листы на печать'!P3923,AQ3923)</f>
        <v>0</v>
      </c>
      <c r="AF3923" s="264"/>
      <c r="AG3923" s="265"/>
      <c r="AH3923" s="266"/>
      <c r="AI3923" s="26"/>
      <c r="AJ3923" s="27"/>
      <c r="AK3923" s="265"/>
      <c r="AL3923" s="265"/>
      <c r="AM3923" s="266"/>
      <c r="AN3923" s="267"/>
      <c r="AO3923" s="266"/>
      <c r="AP3923" s="301"/>
      <c r="AQ3923" s="46">
        <f t="shared" si="88"/>
        <v>0</v>
      </c>
    </row>
    <row r="3924" spans="1:43" ht="20.45" customHeight="1">
      <c r="A3924" s="314"/>
      <c r="B3924" s="233">
        <f>'Листы ввода'!B2738</f>
        <v>0</v>
      </c>
      <c r="C3924" s="234"/>
      <c r="D3924" s="235">
        <f>'Листы ввода'!C2738</f>
        <v>0</v>
      </c>
      <c r="E3924" s="236"/>
      <c r="F3924" s="237"/>
      <c r="G3924" s="235">
        <f>'Листы ввода'!D2738</f>
        <v>0</v>
      </c>
      <c r="H3924" s="236"/>
      <c r="I3924" s="237"/>
      <c r="J3924" s="26">
        <f>'Листы ввода'!E2738</f>
        <v>0</v>
      </c>
      <c r="K3924" s="27">
        <f>'Листы ввода'!F2738</f>
        <v>0</v>
      </c>
      <c r="L3924" s="69">
        <f>ROUNDUP('Листы ввода'!G2738*'Общ. данные'!$D$26,0)</f>
        <v>0</v>
      </c>
      <c r="M3924" s="67">
        <f>'Листы ввода'!H2738</f>
        <v>0</v>
      </c>
      <c r="N3924" s="28">
        <f>'Листы ввода'!I2738</f>
        <v>0</v>
      </c>
      <c r="O3924" s="68">
        <f>'Листы ввода'!J2738</f>
        <v>0</v>
      </c>
      <c r="P3924" s="69">
        <f>ROUNDUP('Листы ввода'!K2738*'Общ. данные'!$D$26,0)</f>
        <v>0</v>
      </c>
      <c r="Q3924" s="238">
        <f>ROUNDUP('Листы ввода'!L2738*'Общ. данные'!$D$26,0)</f>
        <v>0</v>
      </c>
      <c r="R3924" s="239"/>
      <c r="S3924" s="238">
        <f>ROUNDUP('Листы ввода'!M2738*'Общ. данные'!$D$26,0)</f>
        <v>0</v>
      </c>
      <c r="T3924" s="240"/>
      <c r="U3924" s="239"/>
      <c r="V3924" s="238">
        <f>ROUNDUP('Листы ввода'!N2738*'Общ. данные'!$D$26,0)</f>
        <v>0</v>
      </c>
      <c r="W3924" s="240"/>
      <c r="X3924" s="239"/>
      <c r="Y3924" s="262">
        <f>'Листы ввода'!O2738</f>
        <v>0</v>
      </c>
      <c r="Z3924" s="263"/>
      <c r="AA3924" s="26">
        <f>'Листы ввода'!P2738</f>
        <v>0</v>
      </c>
      <c r="AB3924" s="68">
        <f>'Листы ввода'!Q2738</f>
        <v>0</v>
      </c>
      <c r="AC3924" s="236">
        <f>'Листы ввода'!R2738</f>
        <v>0</v>
      </c>
      <c r="AD3924" s="236"/>
      <c r="AE3924" s="233">
        <f>IF('Листы ввода'!T2738=1,'Листы на печать'!P3924,AQ3924)</f>
        <v>0</v>
      </c>
      <c r="AF3924" s="264"/>
      <c r="AG3924" s="265"/>
      <c r="AH3924" s="266"/>
      <c r="AI3924" s="26"/>
      <c r="AJ3924" s="27"/>
      <c r="AK3924" s="265"/>
      <c r="AL3924" s="265"/>
      <c r="AM3924" s="266"/>
      <c r="AN3924" s="267"/>
      <c r="AO3924" s="266"/>
      <c r="AP3924" s="301"/>
      <c r="AQ3924" s="46">
        <f t="shared" si="88"/>
        <v>0</v>
      </c>
    </row>
    <row r="3925" spans="1:43" ht="20.45" customHeight="1">
      <c r="A3925" s="314"/>
      <c r="B3925" s="233">
        <f>'Листы ввода'!B2739</f>
        <v>0</v>
      </c>
      <c r="C3925" s="234"/>
      <c r="D3925" s="235">
        <f>'Листы ввода'!C2739</f>
        <v>0</v>
      </c>
      <c r="E3925" s="236"/>
      <c r="F3925" s="237"/>
      <c r="G3925" s="235">
        <f>'Листы ввода'!D2739</f>
        <v>0</v>
      </c>
      <c r="H3925" s="236"/>
      <c r="I3925" s="237"/>
      <c r="J3925" s="26">
        <f>'Листы ввода'!E2739</f>
        <v>0</v>
      </c>
      <c r="K3925" s="27">
        <f>'Листы ввода'!F2739</f>
        <v>0</v>
      </c>
      <c r="L3925" s="69">
        <f>ROUNDUP('Листы ввода'!G2739*'Общ. данные'!$D$26,0)</f>
        <v>0</v>
      </c>
      <c r="M3925" s="67">
        <f>'Листы ввода'!H2739</f>
        <v>0</v>
      </c>
      <c r="N3925" s="28">
        <f>'Листы ввода'!I2739</f>
        <v>0</v>
      </c>
      <c r="O3925" s="68">
        <f>'Листы ввода'!J2739</f>
        <v>0</v>
      </c>
      <c r="P3925" s="69">
        <f>ROUNDUP('Листы ввода'!K2739*'Общ. данные'!$D$26,0)</f>
        <v>0</v>
      </c>
      <c r="Q3925" s="238">
        <f>ROUNDUP('Листы ввода'!L2739*'Общ. данные'!$D$26,0)</f>
        <v>0</v>
      </c>
      <c r="R3925" s="239"/>
      <c r="S3925" s="238">
        <f>ROUNDUP('Листы ввода'!M2739*'Общ. данные'!$D$26,0)</f>
        <v>0</v>
      </c>
      <c r="T3925" s="240"/>
      <c r="U3925" s="239"/>
      <c r="V3925" s="238">
        <f>ROUNDUP('Листы ввода'!N2739*'Общ. данные'!$D$26,0)</f>
        <v>0</v>
      </c>
      <c r="W3925" s="240"/>
      <c r="X3925" s="239"/>
      <c r="Y3925" s="262">
        <f>'Листы ввода'!O2739</f>
        <v>0</v>
      </c>
      <c r="Z3925" s="263"/>
      <c r="AA3925" s="26">
        <f>'Листы ввода'!P2739</f>
        <v>0</v>
      </c>
      <c r="AB3925" s="68">
        <f>'Листы ввода'!Q2739</f>
        <v>0</v>
      </c>
      <c r="AC3925" s="236">
        <f>'Листы ввода'!R2739</f>
        <v>0</v>
      </c>
      <c r="AD3925" s="236"/>
      <c r="AE3925" s="233">
        <f>IF('Листы ввода'!T2739=1,'Листы на печать'!P3925,AQ3925)</f>
        <v>0</v>
      </c>
      <c r="AF3925" s="264"/>
      <c r="AG3925" s="265"/>
      <c r="AH3925" s="266"/>
      <c r="AI3925" s="26"/>
      <c r="AJ3925" s="27"/>
      <c r="AK3925" s="265"/>
      <c r="AL3925" s="265"/>
      <c r="AM3925" s="266"/>
      <c r="AN3925" s="267"/>
      <c r="AO3925" s="266"/>
      <c r="AP3925" s="301"/>
      <c r="AQ3925" s="46">
        <f t="shared" si="88"/>
        <v>0</v>
      </c>
    </row>
    <row r="3926" spans="1:43" ht="20.45" customHeight="1">
      <c r="A3926" s="314"/>
      <c r="B3926" s="233">
        <f>'Листы ввода'!B2740</f>
        <v>0</v>
      </c>
      <c r="C3926" s="234"/>
      <c r="D3926" s="235">
        <f>'Листы ввода'!C2740</f>
        <v>0</v>
      </c>
      <c r="E3926" s="236"/>
      <c r="F3926" s="237"/>
      <c r="G3926" s="235">
        <f>'Листы ввода'!D2740</f>
        <v>0</v>
      </c>
      <c r="H3926" s="236"/>
      <c r="I3926" s="237"/>
      <c r="J3926" s="26">
        <f>'Листы ввода'!E2740</f>
        <v>0</v>
      </c>
      <c r="K3926" s="27">
        <f>'Листы ввода'!F2740</f>
        <v>0</v>
      </c>
      <c r="L3926" s="69">
        <f>ROUNDUP('Листы ввода'!G2740*'Общ. данные'!$D$26,0)</f>
        <v>0</v>
      </c>
      <c r="M3926" s="67">
        <f>'Листы ввода'!H2740</f>
        <v>0</v>
      </c>
      <c r="N3926" s="28">
        <f>'Листы ввода'!I2740</f>
        <v>0</v>
      </c>
      <c r="O3926" s="68">
        <f>'Листы ввода'!J2740</f>
        <v>0</v>
      </c>
      <c r="P3926" s="69">
        <f>ROUNDUP('Листы ввода'!K2740*'Общ. данные'!$D$26,0)</f>
        <v>0</v>
      </c>
      <c r="Q3926" s="238">
        <f>ROUNDUP('Листы ввода'!L2740*'Общ. данные'!$D$26,0)</f>
        <v>0</v>
      </c>
      <c r="R3926" s="239"/>
      <c r="S3926" s="238">
        <f>ROUNDUP('Листы ввода'!M2740*'Общ. данные'!$D$26,0)</f>
        <v>0</v>
      </c>
      <c r="T3926" s="240"/>
      <c r="U3926" s="239"/>
      <c r="V3926" s="238">
        <f>ROUNDUP('Листы ввода'!N2740*'Общ. данные'!$D$26,0)</f>
        <v>0</v>
      </c>
      <c r="W3926" s="240"/>
      <c r="X3926" s="239"/>
      <c r="Y3926" s="262">
        <f>'Листы ввода'!O2740</f>
        <v>0</v>
      </c>
      <c r="Z3926" s="263"/>
      <c r="AA3926" s="26">
        <f>'Листы ввода'!P2740</f>
        <v>0</v>
      </c>
      <c r="AB3926" s="68">
        <f>'Листы ввода'!Q2740</f>
        <v>0</v>
      </c>
      <c r="AC3926" s="236">
        <f>'Листы ввода'!R2740</f>
        <v>0</v>
      </c>
      <c r="AD3926" s="236"/>
      <c r="AE3926" s="233">
        <f>IF('Листы ввода'!T2740=1,'Листы на печать'!P3926,AQ3926)</f>
        <v>0</v>
      </c>
      <c r="AF3926" s="264"/>
      <c r="AG3926" s="265"/>
      <c r="AH3926" s="266"/>
      <c r="AI3926" s="26"/>
      <c r="AJ3926" s="27"/>
      <c r="AK3926" s="265"/>
      <c r="AL3926" s="265"/>
      <c r="AM3926" s="266"/>
      <c r="AN3926" s="267"/>
      <c r="AO3926" s="266"/>
      <c r="AP3926" s="301"/>
      <c r="AQ3926" s="46">
        <f t="shared" si="88"/>
        <v>0</v>
      </c>
    </row>
    <row r="3927" spans="1:43" ht="20.45" customHeight="1">
      <c r="A3927" s="314"/>
      <c r="B3927" s="233">
        <f>'Листы ввода'!B2741</f>
        <v>0</v>
      </c>
      <c r="C3927" s="234"/>
      <c r="D3927" s="235">
        <f>'Листы ввода'!C2741</f>
        <v>0</v>
      </c>
      <c r="E3927" s="236"/>
      <c r="F3927" s="237"/>
      <c r="G3927" s="235">
        <f>'Листы ввода'!D2741</f>
        <v>0</v>
      </c>
      <c r="H3927" s="236"/>
      <c r="I3927" s="237"/>
      <c r="J3927" s="26">
        <f>'Листы ввода'!E2741</f>
        <v>0</v>
      </c>
      <c r="K3927" s="27">
        <f>'Листы ввода'!F2741</f>
        <v>0</v>
      </c>
      <c r="L3927" s="69">
        <f>ROUNDUP('Листы ввода'!G2741*'Общ. данные'!$D$26,0)</f>
        <v>0</v>
      </c>
      <c r="M3927" s="67">
        <f>'Листы ввода'!H2741</f>
        <v>0</v>
      </c>
      <c r="N3927" s="28">
        <f>'Листы ввода'!I2741</f>
        <v>0</v>
      </c>
      <c r="O3927" s="68">
        <f>'Листы ввода'!J2741</f>
        <v>0</v>
      </c>
      <c r="P3927" s="69">
        <f>ROUNDUP('Листы ввода'!K2741*'Общ. данные'!$D$26,0)</f>
        <v>0</v>
      </c>
      <c r="Q3927" s="238">
        <f>ROUNDUP('Листы ввода'!L2741*'Общ. данные'!$D$26,0)</f>
        <v>0</v>
      </c>
      <c r="R3927" s="239"/>
      <c r="S3927" s="238">
        <f>ROUNDUP('Листы ввода'!M2741*'Общ. данные'!$D$26,0)</f>
        <v>0</v>
      </c>
      <c r="T3927" s="240"/>
      <c r="U3927" s="239"/>
      <c r="V3927" s="238">
        <f>ROUNDUP('Листы ввода'!N2741*'Общ. данные'!$D$26,0)</f>
        <v>0</v>
      </c>
      <c r="W3927" s="240"/>
      <c r="X3927" s="239"/>
      <c r="Y3927" s="262">
        <f>'Листы ввода'!O2741</f>
        <v>0</v>
      </c>
      <c r="Z3927" s="263"/>
      <c r="AA3927" s="26">
        <f>'Листы ввода'!P2741</f>
        <v>0</v>
      </c>
      <c r="AB3927" s="68">
        <f>'Листы ввода'!Q2741</f>
        <v>0</v>
      </c>
      <c r="AC3927" s="236">
        <f>'Листы ввода'!R2741</f>
        <v>0</v>
      </c>
      <c r="AD3927" s="236"/>
      <c r="AE3927" s="233">
        <f>IF('Листы ввода'!T2741=1,'Листы на печать'!P3927,AQ3927)</f>
        <v>0</v>
      </c>
      <c r="AF3927" s="264"/>
      <c r="AG3927" s="265"/>
      <c r="AH3927" s="266"/>
      <c r="AI3927" s="26"/>
      <c r="AJ3927" s="27"/>
      <c r="AK3927" s="265"/>
      <c r="AL3927" s="265"/>
      <c r="AM3927" s="266"/>
      <c r="AN3927" s="267"/>
      <c r="AO3927" s="266"/>
      <c r="AP3927" s="301"/>
      <c r="AQ3927" s="46">
        <f t="shared" si="88"/>
        <v>0</v>
      </c>
    </row>
    <row r="3928" spans="1:43" ht="20.45" customHeight="1">
      <c r="A3928" s="314"/>
      <c r="B3928" s="233">
        <f>'Листы ввода'!B2742</f>
        <v>0</v>
      </c>
      <c r="C3928" s="234"/>
      <c r="D3928" s="235">
        <f>'Листы ввода'!C2742</f>
        <v>0</v>
      </c>
      <c r="E3928" s="236"/>
      <c r="F3928" s="237"/>
      <c r="G3928" s="235">
        <f>'Листы ввода'!D2742</f>
        <v>0</v>
      </c>
      <c r="H3928" s="236"/>
      <c r="I3928" s="237"/>
      <c r="J3928" s="26">
        <f>'Листы ввода'!E2742</f>
        <v>0</v>
      </c>
      <c r="K3928" s="27">
        <f>'Листы ввода'!F2742</f>
        <v>0</v>
      </c>
      <c r="L3928" s="69">
        <f>ROUNDUP('Листы ввода'!G2742*'Общ. данные'!$D$26,0)</f>
        <v>0</v>
      </c>
      <c r="M3928" s="67">
        <f>'Листы ввода'!H2742</f>
        <v>0</v>
      </c>
      <c r="N3928" s="28">
        <f>'Листы ввода'!I2742</f>
        <v>0</v>
      </c>
      <c r="O3928" s="68">
        <f>'Листы ввода'!J2742</f>
        <v>0</v>
      </c>
      <c r="P3928" s="69">
        <f>ROUNDUP('Листы ввода'!K2742*'Общ. данные'!$D$26,0)</f>
        <v>0</v>
      </c>
      <c r="Q3928" s="238">
        <f>ROUNDUP('Листы ввода'!L2742*'Общ. данные'!$D$26,0)</f>
        <v>0</v>
      </c>
      <c r="R3928" s="239"/>
      <c r="S3928" s="238">
        <f>ROUNDUP('Листы ввода'!M2742*'Общ. данные'!$D$26,0)</f>
        <v>0</v>
      </c>
      <c r="T3928" s="240"/>
      <c r="U3928" s="239"/>
      <c r="V3928" s="238">
        <f>ROUNDUP('Листы ввода'!N2742*'Общ. данные'!$D$26,0)</f>
        <v>0</v>
      </c>
      <c r="W3928" s="240"/>
      <c r="X3928" s="239"/>
      <c r="Y3928" s="262">
        <f>'Листы ввода'!O2742</f>
        <v>0</v>
      </c>
      <c r="Z3928" s="263"/>
      <c r="AA3928" s="26">
        <f>'Листы ввода'!P2742</f>
        <v>0</v>
      </c>
      <c r="AB3928" s="68">
        <f>'Листы ввода'!Q2742</f>
        <v>0</v>
      </c>
      <c r="AC3928" s="236">
        <f>'Листы ввода'!R2742</f>
        <v>0</v>
      </c>
      <c r="AD3928" s="236"/>
      <c r="AE3928" s="233">
        <f>IF('Листы ввода'!T2742=1,'Листы на печать'!P3928,AQ3928)</f>
        <v>0</v>
      </c>
      <c r="AF3928" s="264"/>
      <c r="AG3928" s="265"/>
      <c r="AH3928" s="266"/>
      <c r="AI3928" s="26"/>
      <c r="AJ3928" s="27"/>
      <c r="AK3928" s="265"/>
      <c r="AL3928" s="265"/>
      <c r="AM3928" s="266"/>
      <c r="AN3928" s="267"/>
      <c r="AO3928" s="266"/>
      <c r="AP3928" s="301"/>
      <c r="AQ3928" s="46">
        <f t="shared" si="88"/>
        <v>0</v>
      </c>
    </row>
    <row r="3929" spans="1:43" ht="20.45" customHeight="1">
      <c r="A3929" s="314"/>
      <c r="B3929" s="233">
        <f>'Листы ввода'!B2743</f>
        <v>0</v>
      </c>
      <c r="C3929" s="234"/>
      <c r="D3929" s="235">
        <f>'Листы ввода'!C2743</f>
        <v>0</v>
      </c>
      <c r="E3929" s="236"/>
      <c r="F3929" s="237"/>
      <c r="G3929" s="235">
        <f>'Листы ввода'!D2743</f>
        <v>0</v>
      </c>
      <c r="H3929" s="236"/>
      <c r="I3929" s="237"/>
      <c r="J3929" s="26">
        <f>'Листы ввода'!E2743</f>
        <v>0</v>
      </c>
      <c r="K3929" s="27">
        <f>'Листы ввода'!F2743</f>
        <v>0</v>
      </c>
      <c r="L3929" s="69">
        <f>ROUNDUP('Листы ввода'!G2743*'Общ. данные'!$D$26,0)</f>
        <v>0</v>
      </c>
      <c r="M3929" s="67">
        <f>'Листы ввода'!H2743</f>
        <v>0</v>
      </c>
      <c r="N3929" s="28">
        <f>'Листы ввода'!I2743</f>
        <v>0</v>
      </c>
      <c r="O3929" s="68">
        <f>'Листы ввода'!J2743</f>
        <v>0</v>
      </c>
      <c r="P3929" s="69">
        <f>ROUNDUP('Листы ввода'!K2743*'Общ. данные'!$D$26,0)</f>
        <v>0</v>
      </c>
      <c r="Q3929" s="238">
        <f>ROUNDUP('Листы ввода'!L2743*'Общ. данные'!$D$26,0)</f>
        <v>0</v>
      </c>
      <c r="R3929" s="239"/>
      <c r="S3929" s="238">
        <f>ROUNDUP('Листы ввода'!M2743*'Общ. данные'!$D$26,0)</f>
        <v>0</v>
      </c>
      <c r="T3929" s="240"/>
      <c r="U3929" s="239"/>
      <c r="V3929" s="238">
        <f>ROUNDUP('Листы ввода'!N2743*'Общ. данные'!$D$26,0)</f>
        <v>0</v>
      </c>
      <c r="W3929" s="240"/>
      <c r="X3929" s="239"/>
      <c r="Y3929" s="262">
        <f>'Листы ввода'!O2743</f>
        <v>0</v>
      </c>
      <c r="Z3929" s="263"/>
      <c r="AA3929" s="26">
        <f>'Листы ввода'!P2743</f>
        <v>0</v>
      </c>
      <c r="AB3929" s="68">
        <f>'Листы ввода'!Q2743</f>
        <v>0</v>
      </c>
      <c r="AC3929" s="236">
        <f>'Листы ввода'!R2743</f>
        <v>0</v>
      </c>
      <c r="AD3929" s="236"/>
      <c r="AE3929" s="233">
        <f>IF('Листы ввода'!T2743=1,'Листы на печать'!P3929,AQ3929)</f>
        <v>0</v>
      </c>
      <c r="AF3929" s="264"/>
      <c r="AG3929" s="265"/>
      <c r="AH3929" s="266"/>
      <c r="AI3929" s="26"/>
      <c r="AJ3929" s="27"/>
      <c r="AK3929" s="265"/>
      <c r="AL3929" s="265"/>
      <c r="AM3929" s="266"/>
      <c r="AN3929" s="267"/>
      <c r="AO3929" s="266"/>
      <c r="AP3929" s="301"/>
      <c r="AQ3929" s="46">
        <f t="shared" si="88"/>
        <v>0</v>
      </c>
    </row>
    <row r="3930" spans="1:43" ht="20.45" customHeight="1">
      <c r="A3930" s="314"/>
      <c r="B3930" s="233">
        <f>'Листы ввода'!B2744</f>
        <v>0</v>
      </c>
      <c r="C3930" s="234"/>
      <c r="D3930" s="235">
        <f>'Листы ввода'!C2744</f>
        <v>0</v>
      </c>
      <c r="E3930" s="236"/>
      <c r="F3930" s="237"/>
      <c r="G3930" s="235">
        <f>'Листы ввода'!D2744</f>
        <v>0</v>
      </c>
      <c r="H3930" s="236"/>
      <c r="I3930" s="237"/>
      <c r="J3930" s="26">
        <f>'Листы ввода'!E2744</f>
        <v>0</v>
      </c>
      <c r="K3930" s="27">
        <f>'Листы ввода'!F2744</f>
        <v>0</v>
      </c>
      <c r="L3930" s="69">
        <f>ROUNDUP('Листы ввода'!G2744*'Общ. данные'!$D$26,0)</f>
        <v>0</v>
      </c>
      <c r="M3930" s="67">
        <f>'Листы ввода'!H2744</f>
        <v>0</v>
      </c>
      <c r="N3930" s="28">
        <f>'Листы ввода'!I2744</f>
        <v>0</v>
      </c>
      <c r="O3930" s="68">
        <f>'Листы ввода'!J2744</f>
        <v>0</v>
      </c>
      <c r="P3930" s="69">
        <f>ROUNDUP('Листы ввода'!K2744*'Общ. данные'!$D$26,0)</f>
        <v>0</v>
      </c>
      <c r="Q3930" s="238">
        <f>ROUNDUP('Листы ввода'!L2744*'Общ. данные'!$D$26,0)</f>
        <v>0</v>
      </c>
      <c r="R3930" s="239"/>
      <c r="S3930" s="238">
        <f>ROUNDUP('Листы ввода'!M2744*'Общ. данные'!$D$26,0)</f>
        <v>0</v>
      </c>
      <c r="T3930" s="240"/>
      <c r="U3930" s="239"/>
      <c r="V3930" s="238">
        <f>ROUNDUP('Листы ввода'!N2744*'Общ. данные'!$D$26,0)</f>
        <v>0</v>
      </c>
      <c r="W3930" s="240"/>
      <c r="X3930" s="239"/>
      <c r="Y3930" s="262">
        <f>'Листы ввода'!O2744</f>
        <v>0</v>
      </c>
      <c r="Z3930" s="263"/>
      <c r="AA3930" s="26">
        <f>'Листы ввода'!P2744</f>
        <v>0</v>
      </c>
      <c r="AB3930" s="68">
        <f>'Листы ввода'!Q2744</f>
        <v>0</v>
      </c>
      <c r="AC3930" s="236">
        <f>'Листы ввода'!R2744</f>
        <v>0</v>
      </c>
      <c r="AD3930" s="236"/>
      <c r="AE3930" s="233">
        <f>IF('Листы ввода'!T2744=1,'Листы на печать'!P3930,AQ3930)</f>
        <v>0</v>
      </c>
      <c r="AF3930" s="264"/>
      <c r="AG3930" s="265"/>
      <c r="AH3930" s="266"/>
      <c r="AI3930" s="26"/>
      <c r="AJ3930" s="27"/>
      <c r="AK3930" s="265"/>
      <c r="AL3930" s="265"/>
      <c r="AM3930" s="266"/>
      <c r="AN3930" s="267"/>
      <c r="AO3930" s="266"/>
      <c r="AP3930" s="301"/>
      <c r="AQ3930" s="46">
        <f t="shared" si="88"/>
        <v>0</v>
      </c>
    </row>
    <row r="3931" spans="1:43" ht="20.45" customHeight="1">
      <c r="A3931" s="314"/>
      <c r="B3931" s="233">
        <f>'Листы ввода'!B2745</f>
        <v>0</v>
      </c>
      <c r="C3931" s="234"/>
      <c r="D3931" s="235">
        <f>'Листы ввода'!C2745</f>
        <v>0</v>
      </c>
      <c r="E3931" s="236"/>
      <c r="F3931" s="237"/>
      <c r="G3931" s="235">
        <f>'Листы ввода'!D2745</f>
        <v>0</v>
      </c>
      <c r="H3931" s="236"/>
      <c r="I3931" s="237"/>
      <c r="J3931" s="26">
        <f>'Листы ввода'!E2745</f>
        <v>0</v>
      </c>
      <c r="K3931" s="27">
        <f>'Листы ввода'!F2745</f>
        <v>0</v>
      </c>
      <c r="L3931" s="69">
        <f>ROUNDUP('Листы ввода'!G2745*'Общ. данные'!$D$26,0)</f>
        <v>0</v>
      </c>
      <c r="M3931" s="67">
        <f>'Листы ввода'!H2745</f>
        <v>0</v>
      </c>
      <c r="N3931" s="28">
        <f>'Листы ввода'!I2745</f>
        <v>0</v>
      </c>
      <c r="O3931" s="68">
        <f>'Листы ввода'!J2745</f>
        <v>0</v>
      </c>
      <c r="P3931" s="69">
        <f>ROUNDUP('Листы ввода'!K2745*'Общ. данные'!$D$26,0)</f>
        <v>0</v>
      </c>
      <c r="Q3931" s="238">
        <f>ROUNDUP('Листы ввода'!L2745*'Общ. данные'!$D$26,0)</f>
        <v>0</v>
      </c>
      <c r="R3931" s="239"/>
      <c r="S3931" s="238">
        <f>ROUNDUP('Листы ввода'!M2745*'Общ. данные'!$D$26,0)</f>
        <v>0</v>
      </c>
      <c r="T3931" s="240"/>
      <c r="U3931" s="239"/>
      <c r="V3931" s="238">
        <f>ROUNDUP('Листы ввода'!N2745*'Общ. данные'!$D$26,0)</f>
        <v>0</v>
      </c>
      <c r="W3931" s="240"/>
      <c r="X3931" s="239"/>
      <c r="Y3931" s="262">
        <f>'Листы ввода'!O2745</f>
        <v>0</v>
      </c>
      <c r="Z3931" s="263"/>
      <c r="AA3931" s="26">
        <f>'Листы ввода'!P2745</f>
        <v>0</v>
      </c>
      <c r="AB3931" s="68">
        <f>'Листы ввода'!Q2745</f>
        <v>0</v>
      </c>
      <c r="AC3931" s="236">
        <f>'Листы ввода'!R2745</f>
        <v>0</v>
      </c>
      <c r="AD3931" s="236"/>
      <c r="AE3931" s="233">
        <f>IF('Листы ввода'!T2745=1,'Листы на печать'!P3931,AQ3931)</f>
        <v>0</v>
      </c>
      <c r="AF3931" s="264"/>
      <c r="AG3931" s="265"/>
      <c r="AH3931" s="266"/>
      <c r="AI3931" s="26"/>
      <c r="AJ3931" s="27"/>
      <c r="AK3931" s="265"/>
      <c r="AL3931" s="265"/>
      <c r="AM3931" s="266"/>
      <c r="AN3931" s="267"/>
      <c r="AO3931" s="266"/>
      <c r="AP3931" s="301"/>
      <c r="AQ3931" s="46">
        <f t="shared" si="88"/>
        <v>0</v>
      </c>
    </row>
    <row r="3932" spans="1:43" ht="20.45" customHeight="1">
      <c r="A3932" s="314"/>
      <c r="B3932" s="233">
        <f>'Листы ввода'!B2746</f>
        <v>0</v>
      </c>
      <c r="C3932" s="234"/>
      <c r="D3932" s="235">
        <f>'Листы ввода'!C2746</f>
        <v>0</v>
      </c>
      <c r="E3932" s="236"/>
      <c r="F3932" s="237"/>
      <c r="G3932" s="235">
        <f>'Листы ввода'!D2746</f>
        <v>0</v>
      </c>
      <c r="H3932" s="236"/>
      <c r="I3932" s="237"/>
      <c r="J3932" s="26">
        <f>'Листы ввода'!E2746</f>
        <v>0</v>
      </c>
      <c r="K3932" s="27">
        <f>'Листы ввода'!F2746</f>
        <v>0</v>
      </c>
      <c r="L3932" s="69">
        <f>ROUNDUP('Листы ввода'!G2746*'Общ. данные'!$D$26,0)</f>
        <v>0</v>
      </c>
      <c r="M3932" s="67">
        <f>'Листы ввода'!H2746</f>
        <v>0</v>
      </c>
      <c r="N3932" s="28">
        <f>'Листы ввода'!I2746</f>
        <v>0</v>
      </c>
      <c r="O3932" s="68">
        <f>'Листы ввода'!J2746</f>
        <v>0</v>
      </c>
      <c r="P3932" s="69">
        <f>ROUNDUP('Листы ввода'!K2746*'Общ. данные'!$D$26,0)</f>
        <v>0</v>
      </c>
      <c r="Q3932" s="238">
        <f>ROUNDUP('Листы ввода'!L2746*'Общ. данные'!$D$26,0)</f>
        <v>0</v>
      </c>
      <c r="R3932" s="239"/>
      <c r="S3932" s="238">
        <f>ROUNDUP('Листы ввода'!M2746*'Общ. данные'!$D$26,0)</f>
        <v>0</v>
      </c>
      <c r="T3932" s="240"/>
      <c r="U3932" s="239"/>
      <c r="V3932" s="238">
        <f>ROUNDUP('Листы ввода'!N2746*'Общ. данные'!$D$26,0)</f>
        <v>0</v>
      </c>
      <c r="W3932" s="240"/>
      <c r="X3932" s="239"/>
      <c r="Y3932" s="262">
        <f>'Листы ввода'!O2746</f>
        <v>0</v>
      </c>
      <c r="Z3932" s="263"/>
      <c r="AA3932" s="26">
        <f>'Листы ввода'!P2746</f>
        <v>0</v>
      </c>
      <c r="AB3932" s="68">
        <f>'Листы ввода'!Q2746</f>
        <v>0</v>
      </c>
      <c r="AC3932" s="236">
        <f>'Листы ввода'!R2746</f>
        <v>0</v>
      </c>
      <c r="AD3932" s="236"/>
      <c r="AE3932" s="233">
        <f>IF('Листы ввода'!T2746=1,'Листы на печать'!P3932,AQ3932)</f>
        <v>0</v>
      </c>
      <c r="AF3932" s="264"/>
      <c r="AG3932" s="265"/>
      <c r="AH3932" s="266"/>
      <c r="AI3932" s="26"/>
      <c r="AJ3932" s="27"/>
      <c r="AK3932" s="265"/>
      <c r="AL3932" s="265"/>
      <c r="AM3932" s="266"/>
      <c r="AN3932" s="267"/>
      <c r="AO3932" s="266"/>
      <c r="AP3932" s="301"/>
      <c r="AQ3932" s="46">
        <f t="shared" si="88"/>
        <v>0</v>
      </c>
    </row>
    <row r="3933" spans="1:43" ht="20.45" customHeight="1">
      <c r="A3933" s="314"/>
      <c r="B3933" s="233">
        <f>'Листы ввода'!B2747</f>
        <v>0</v>
      </c>
      <c r="C3933" s="234"/>
      <c r="D3933" s="235">
        <f>'Листы ввода'!C2747</f>
        <v>0</v>
      </c>
      <c r="E3933" s="236"/>
      <c r="F3933" s="237"/>
      <c r="G3933" s="235">
        <f>'Листы ввода'!D2747</f>
        <v>0</v>
      </c>
      <c r="H3933" s="236"/>
      <c r="I3933" s="237"/>
      <c r="J3933" s="26">
        <f>'Листы ввода'!E2747</f>
        <v>0</v>
      </c>
      <c r="K3933" s="27">
        <f>'Листы ввода'!F2747</f>
        <v>0</v>
      </c>
      <c r="L3933" s="69">
        <f>ROUNDUP('Листы ввода'!G2747*'Общ. данные'!$D$26,0)</f>
        <v>0</v>
      </c>
      <c r="M3933" s="67">
        <f>'Листы ввода'!H2747</f>
        <v>0</v>
      </c>
      <c r="N3933" s="28">
        <f>'Листы ввода'!I2747</f>
        <v>0</v>
      </c>
      <c r="O3933" s="68">
        <f>'Листы ввода'!J2747</f>
        <v>0</v>
      </c>
      <c r="P3933" s="69">
        <f>ROUNDUP('Листы ввода'!K2747*'Общ. данные'!$D$26,0)</f>
        <v>0</v>
      </c>
      <c r="Q3933" s="238">
        <f>ROUNDUP('Листы ввода'!L2747*'Общ. данные'!$D$26,0)</f>
        <v>0</v>
      </c>
      <c r="R3933" s="239"/>
      <c r="S3933" s="238">
        <f>ROUNDUP('Листы ввода'!M2747*'Общ. данные'!$D$26,0)</f>
        <v>0</v>
      </c>
      <c r="T3933" s="240"/>
      <c r="U3933" s="239"/>
      <c r="V3933" s="238">
        <f>ROUNDUP('Листы ввода'!N2747*'Общ. данные'!$D$26,0)</f>
        <v>0</v>
      </c>
      <c r="W3933" s="240"/>
      <c r="X3933" s="239"/>
      <c r="Y3933" s="262">
        <f>'Листы ввода'!O2747</f>
        <v>0</v>
      </c>
      <c r="Z3933" s="263"/>
      <c r="AA3933" s="26">
        <f>'Листы ввода'!P2747</f>
        <v>0</v>
      </c>
      <c r="AB3933" s="68">
        <f>'Листы ввода'!Q2747</f>
        <v>0</v>
      </c>
      <c r="AC3933" s="236">
        <f>'Листы ввода'!R2747</f>
        <v>0</v>
      </c>
      <c r="AD3933" s="236"/>
      <c r="AE3933" s="233">
        <f>IF('Листы ввода'!T2747=1,'Листы на печать'!P3933,AQ3933)</f>
        <v>0</v>
      </c>
      <c r="AF3933" s="264"/>
      <c r="AG3933" s="265"/>
      <c r="AH3933" s="266"/>
      <c r="AI3933" s="26"/>
      <c r="AJ3933" s="27"/>
      <c r="AK3933" s="265"/>
      <c r="AL3933" s="265"/>
      <c r="AM3933" s="266"/>
      <c r="AN3933" s="267"/>
      <c r="AO3933" s="266"/>
      <c r="AP3933" s="301"/>
      <c r="AQ3933" s="46">
        <f t="shared" si="88"/>
        <v>0</v>
      </c>
    </row>
    <row r="3934" spans="1:43" ht="20.45" customHeight="1">
      <c r="A3934" s="314"/>
      <c r="B3934" s="233">
        <f>'Листы ввода'!B2748</f>
        <v>0</v>
      </c>
      <c r="C3934" s="234"/>
      <c r="D3934" s="235">
        <f>'Листы ввода'!C2748</f>
        <v>0</v>
      </c>
      <c r="E3934" s="236"/>
      <c r="F3934" s="237"/>
      <c r="G3934" s="235">
        <f>'Листы ввода'!D2748</f>
        <v>0</v>
      </c>
      <c r="H3934" s="236"/>
      <c r="I3934" s="237"/>
      <c r="J3934" s="26">
        <f>'Листы ввода'!E2748</f>
        <v>0</v>
      </c>
      <c r="K3934" s="27">
        <f>'Листы ввода'!F2748</f>
        <v>0</v>
      </c>
      <c r="L3934" s="69">
        <f>ROUNDUP('Листы ввода'!G2748*'Общ. данные'!$D$26,0)</f>
        <v>0</v>
      </c>
      <c r="M3934" s="67">
        <f>'Листы ввода'!H2748</f>
        <v>0</v>
      </c>
      <c r="N3934" s="28">
        <f>'Листы ввода'!I2748</f>
        <v>0</v>
      </c>
      <c r="O3934" s="68">
        <f>'Листы ввода'!J2748</f>
        <v>0</v>
      </c>
      <c r="P3934" s="69">
        <f>ROUNDUP('Листы ввода'!K2748*'Общ. данные'!$D$26,0)</f>
        <v>0</v>
      </c>
      <c r="Q3934" s="238">
        <f>ROUNDUP('Листы ввода'!L2748*'Общ. данные'!$D$26,0)</f>
        <v>0</v>
      </c>
      <c r="R3934" s="239"/>
      <c r="S3934" s="238">
        <f>ROUNDUP('Листы ввода'!M2748*'Общ. данные'!$D$26,0)</f>
        <v>0</v>
      </c>
      <c r="T3934" s="240"/>
      <c r="U3934" s="239"/>
      <c r="V3934" s="238">
        <f>ROUNDUP('Листы ввода'!N2748*'Общ. данные'!$D$26,0)</f>
        <v>0</v>
      </c>
      <c r="W3934" s="240"/>
      <c r="X3934" s="239"/>
      <c r="Y3934" s="262">
        <f>'Листы ввода'!O2748</f>
        <v>0</v>
      </c>
      <c r="Z3934" s="263"/>
      <c r="AA3934" s="26">
        <f>'Листы ввода'!P2748</f>
        <v>0</v>
      </c>
      <c r="AB3934" s="68">
        <f>'Листы ввода'!Q2748</f>
        <v>0</v>
      </c>
      <c r="AC3934" s="236">
        <f>'Листы ввода'!R2748</f>
        <v>0</v>
      </c>
      <c r="AD3934" s="236"/>
      <c r="AE3934" s="233">
        <f>IF('Листы ввода'!T2748=1,'Листы на печать'!P3934,AQ3934)</f>
        <v>0</v>
      </c>
      <c r="AF3934" s="264"/>
      <c r="AG3934" s="265"/>
      <c r="AH3934" s="266"/>
      <c r="AI3934" s="26"/>
      <c r="AJ3934" s="27"/>
      <c r="AK3934" s="265"/>
      <c r="AL3934" s="265"/>
      <c r="AM3934" s="266"/>
      <c r="AN3934" s="267"/>
      <c r="AO3934" s="266"/>
      <c r="AP3934" s="301"/>
      <c r="AQ3934" s="46">
        <f t="shared" si="88"/>
        <v>0</v>
      </c>
    </row>
    <row r="3935" spans="1:43" ht="20.45" customHeight="1">
      <c r="A3935" s="314"/>
      <c r="B3935" s="233">
        <f>'Листы ввода'!B2749</f>
        <v>0</v>
      </c>
      <c r="C3935" s="234"/>
      <c r="D3935" s="235">
        <f>'Листы ввода'!C2749</f>
        <v>0</v>
      </c>
      <c r="E3935" s="236"/>
      <c r="F3935" s="237"/>
      <c r="G3935" s="235">
        <f>'Листы ввода'!D2749</f>
        <v>0</v>
      </c>
      <c r="H3935" s="236"/>
      <c r="I3935" s="237"/>
      <c r="J3935" s="26">
        <f>'Листы ввода'!E2749</f>
        <v>0</v>
      </c>
      <c r="K3935" s="27">
        <f>'Листы ввода'!F2749</f>
        <v>0</v>
      </c>
      <c r="L3935" s="69">
        <f>ROUNDUP('Листы ввода'!G2749*'Общ. данные'!$D$26,0)</f>
        <v>0</v>
      </c>
      <c r="M3935" s="67">
        <f>'Листы ввода'!H2749</f>
        <v>0</v>
      </c>
      <c r="N3935" s="28">
        <f>'Листы ввода'!I2749</f>
        <v>0</v>
      </c>
      <c r="O3935" s="68">
        <f>'Листы ввода'!J2749</f>
        <v>0</v>
      </c>
      <c r="P3935" s="69">
        <f>ROUNDUP('Листы ввода'!K2749*'Общ. данные'!$D$26,0)</f>
        <v>0</v>
      </c>
      <c r="Q3935" s="238">
        <f>ROUNDUP('Листы ввода'!L2749*'Общ. данные'!$D$26,0)</f>
        <v>0</v>
      </c>
      <c r="R3935" s="239"/>
      <c r="S3935" s="238">
        <f>ROUNDUP('Листы ввода'!M2749*'Общ. данные'!$D$26,0)</f>
        <v>0</v>
      </c>
      <c r="T3935" s="240"/>
      <c r="U3935" s="239"/>
      <c r="V3935" s="238">
        <f>ROUNDUP('Листы ввода'!N2749*'Общ. данные'!$D$26,0)</f>
        <v>0</v>
      </c>
      <c r="W3935" s="240"/>
      <c r="X3935" s="239"/>
      <c r="Y3935" s="262">
        <f>'Листы ввода'!O2749</f>
        <v>0</v>
      </c>
      <c r="Z3935" s="263"/>
      <c r="AA3935" s="26">
        <f>'Листы ввода'!P2749</f>
        <v>0</v>
      </c>
      <c r="AB3935" s="68">
        <f>'Листы ввода'!Q2749</f>
        <v>0</v>
      </c>
      <c r="AC3935" s="236">
        <f>'Листы ввода'!R2749</f>
        <v>0</v>
      </c>
      <c r="AD3935" s="236"/>
      <c r="AE3935" s="233">
        <f>IF('Листы ввода'!T2749=1,'Листы на печать'!P3935,AQ3935)</f>
        <v>0</v>
      </c>
      <c r="AF3935" s="264"/>
      <c r="AG3935" s="265"/>
      <c r="AH3935" s="266"/>
      <c r="AI3935" s="26"/>
      <c r="AJ3935" s="27"/>
      <c r="AK3935" s="265"/>
      <c r="AL3935" s="265"/>
      <c r="AM3935" s="266"/>
      <c r="AN3935" s="267"/>
      <c r="AO3935" s="266"/>
      <c r="AP3935" s="301"/>
      <c r="AQ3935" s="46">
        <f t="shared" si="88"/>
        <v>0</v>
      </c>
    </row>
    <row r="3936" spans="1:43" ht="20.45" customHeight="1">
      <c r="A3936" s="314"/>
      <c r="B3936" s="233">
        <f>'Листы ввода'!B2750</f>
        <v>0</v>
      </c>
      <c r="C3936" s="234"/>
      <c r="D3936" s="235">
        <f>'Листы ввода'!C2750</f>
        <v>0</v>
      </c>
      <c r="E3936" s="236"/>
      <c r="F3936" s="237"/>
      <c r="G3936" s="235">
        <f>'Листы ввода'!D2750</f>
        <v>0</v>
      </c>
      <c r="H3936" s="236"/>
      <c r="I3936" s="237"/>
      <c r="J3936" s="26">
        <f>'Листы ввода'!E2750</f>
        <v>0</v>
      </c>
      <c r="K3936" s="27">
        <f>'Листы ввода'!F2750</f>
        <v>0</v>
      </c>
      <c r="L3936" s="69">
        <f>ROUNDUP('Листы ввода'!G2750*'Общ. данные'!$D$26,0)</f>
        <v>0</v>
      </c>
      <c r="M3936" s="67">
        <f>'Листы ввода'!H2750</f>
        <v>0</v>
      </c>
      <c r="N3936" s="28">
        <f>'Листы ввода'!I2750</f>
        <v>0</v>
      </c>
      <c r="O3936" s="68">
        <f>'Листы ввода'!J2750</f>
        <v>0</v>
      </c>
      <c r="P3936" s="69">
        <f>ROUNDUP('Листы ввода'!K2750*'Общ. данные'!$D$26,0)</f>
        <v>0</v>
      </c>
      <c r="Q3936" s="238">
        <f>ROUNDUP('Листы ввода'!L2750*'Общ. данные'!$D$26,0)</f>
        <v>0</v>
      </c>
      <c r="R3936" s="239"/>
      <c r="S3936" s="238">
        <f>ROUNDUP('Листы ввода'!M2750*'Общ. данные'!$D$26,0)</f>
        <v>0</v>
      </c>
      <c r="T3936" s="240"/>
      <c r="U3936" s="239"/>
      <c r="V3936" s="238">
        <f>ROUNDUP('Листы ввода'!N2750*'Общ. данные'!$D$26,0)</f>
        <v>0</v>
      </c>
      <c r="W3936" s="240"/>
      <c r="X3936" s="239"/>
      <c r="Y3936" s="262">
        <f>'Листы ввода'!O2750</f>
        <v>0</v>
      </c>
      <c r="Z3936" s="263"/>
      <c r="AA3936" s="26">
        <f>'Листы ввода'!P2750</f>
        <v>0</v>
      </c>
      <c r="AB3936" s="68">
        <f>'Листы ввода'!Q2750</f>
        <v>0</v>
      </c>
      <c r="AC3936" s="236">
        <f>'Листы ввода'!R2750</f>
        <v>0</v>
      </c>
      <c r="AD3936" s="236"/>
      <c r="AE3936" s="233">
        <f>IF('Листы ввода'!T2750=1,'Листы на печать'!P3936,AQ3936)</f>
        <v>0</v>
      </c>
      <c r="AF3936" s="264"/>
      <c r="AG3936" s="265"/>
      <c r="AH3936" s="266"/>
      <c r="AI3936" s="26"/>
      <c r="AJ3936" s="27"/>
      <c r="AK3936" s="265"/>
      <c r="AL3936" s="265"/>
      <c r="AM3936" s="266"/>
      <c r="AN3936" s="267"/>
      <c r="AO3936" s="266"/>
      <c r="AP3936" s="301"/>
      <c r="AQ3936" s="46">
        <f t="shared" si="88"/>
        <v>0</v>
      </c>
    </row>
    <row r="3937" spans="1:43" ht="20.45" customHeight="1">
      <c r="A3937" s="314"/>
      <c r="B3937" s="233">
        <f>'Листы ввода'!B2751</f>
        <v>0</v>
      </c>
      <c r="C3937" s="234"/>
      <c r="D3937" s="235">
        <f>'Листы ввода'!C2751</f>
        <v>0</v>
      </c>
      <c r="E3937" s="236"/>
      <c r="F3937" s="237"/>
      <c r="G3937" s="235">
        <f>'Листы ввода'!D2751</f>
        <v>0</v>
      </c>
      <c r="H3937" s="236"/>
      <c r="I3937" s="237"/>
      <c r="J3937" s="26">
        <f>'Листы ввода'!E2751</f>
        <v>0</v>
      </c>
      <c r="K3937" s="27">
        <f>'Листы ввода'!F2751</f>
        <v>0</v>
      </c>
      <c r="L3937" s="69">
        <f>ROUNDUP('Листы ввода'!G2751*'Общ. данные'!$D$26,0)</f>
        <v>0</v>
      </c>
      <c r="M3937" s="67">
        <f>'Листы ввода'!H2751</f>
        <v>0</v>
      </c>
      <c r="N3937" s="28">
        <f>'Листы ввода'!I2751</f>
        <v>0</v>
      </c>
      <c r="O3937" s="68">
        <f>'Листы ввода'!J2751</f>
        <v>0</v>
      </c>
      <c r="P3937" s="69">
        <f>ROUNDUP('Листы ввода'!K2751*'Общ. данные'!$D$26,0)</f>
        <v>0</v>
      </c>
      <c r="Q3937" s="238">
        <f>ROUNDUP('Листы ввода'!L2751*'Общ. данные'!$D$26,0)</f>
        <v>0</v>
      </c>
      <c r="R3937" s="239"/>
      <c r="S3937" s="238">
        <f>ROUNDUP('Листы ввода'!M2751*'Общ. данные'!$D$26,0)</f>
        <v>0</v>
      </c>
      <c r="T3937" s="240"/>
      <c r="U3937" s="239"/>
      <c r="V3937" s="238">
        <f>ROUNDUP('Листы ввода'!N2751*'Общ. данные'!$D$26,0)</f>
        <v>0</v>
      </c>
      <c r="W3937" s="240"/>
      <c r="X3937" s="239"/>
      <c r="Y3937" s="262">
        <f>'Листы ввода'!O2751</f>
        <v>0</v>
      </c>
      <c r="Z3937" s="263"/>
      <c r="AA3937" s="26">
        <f>'Листы ввода'!P2751</f>
        <v>0</v>
      </c>
      <c r="AB3937" s="68">
        <f>'Листы ввода'!Q2751</f>
        <v>0</v>
      </c>
      <c r="AC3937" s="236">
        <f>'Листы ввода'!R2751</f>
        <v>0</v>
      </c>
      <c r="AD3937" s="236"/>
      <c r="AE3937" s="233">
        <f>IF('Листы ввода'!T2751=1,'Листы на печать'!P3937,AQ3937)</f>
        <v>0</v>
      </c>
      <c r="AF3937" s="264"/>
      <c r="AG3937" s="265"/>
      <c r="AH3937" s="266"/>
      <c r="AI3937" s="26"/>
      <c r="AJ3937" s="27"/>
      <c r="AK3937" s="265"/>
      <c r="AL3937" s="265"/>
      <c r="AM3937" s="266"/>
      <c r="AN3937" s="267"/>
      <c r="AO3937" s="266"/>
      <c r="AP3937" s="301"/>
      <c r="AQ3937" s="46">
        <f t="shared" si="88"/>
        <v>0</v>
      </c>
    </row>
    <row r="3938" spans="1:43" ht="20.45" customHeight="1">
      <c r="A3938" s="314"/>
      <c r="B3938" s="233">
        <f>'Листы ввода'!B2752</f>
        <v>0</v>
      </c>
      <c r="C3938" s="234"/>
      <c r="D3938" s="235">
        <f>'Листы ввода'!C2752</f>
        <v>0</v>
      </c>
      <c r="E3938" s="236"/>
      <c r="F3938" s="237"/>
      <c r="G3938" s="235">
        <f>'Листы ввода'!D2752</f>
        <v>0</v>
      </c>
      <c r="H3938" s="236"/>
      <c r="I3938" s="237"/>
      <c r="J3938" s="26">
        <f>'Листы ввода'!E2752</f>
        <v>0</v>
      </c>
      <c r="K3938" s="27">
        <f>'Листы ввода'!F2752</f>
        <v>0</v>
      </c>
      <c r="L3938" s="69">
        <f>ROUNDUP('Листы ввода'!G2752*'Общ. данные'!$D$26,0)</f>
        <v>0</v>
      </c>
      <c r="M3938" s="67">
        <f>'Листы ввода'!H2752</f>
        <v>0</v>
      </c>
      <c r="N3938" s="28">
        <f>'Листы ввода'!I2752</f>
        <v>0</v>
      </c>
      <c r="O3938" s="68">
        <f>'Листы ввода'!J2752</f>
        <v>0</v>
      </c>
      <c r="P3938" s="69">
        <f>ROUNDUP('Листы ввода'!K2752*'Общ. данные'!$D$26,0)</f>
        <v>0</v>
      </c>
      <c r="Q3938" s="238">
        <f>ROUNDUP('Листы ввода'!L2752*'Общ. данные'!$D$26,0)</f>
        <v>0</v>
      </c>
      <c r="R3938" s="239"/>
      <c r="S3938" s="238">
        <f>ROUNDUP('Листы ввода'!M2752*'Общ. данные'!$D$26,0)</f>
        <v>0</v>
      </c>
      <c r="T3938" s="240"/>
      <c r="U3938" s="239"/>
      <c r="V3938" s="238">
        <f>ROUNDUP('Листы ввода'!N2752*'Общ. данные'!$D$26,0)</f>
        <v>0</v>
      </c>
      <c r="W3938" s="240"/>
      <c r="X3938" s="239"/>
      <c r="Y3938" s="262">
        <f>'Листы ввода'!O2752</f>
        <v>0</v>
      </c>
      <c r="Z3938" s="263"/>
      <c r="AA3938" s="26">
        <f>'Листы ввода'!P2752</f>
        <v>0</v>
      </c>
      <c r="AB3938" s="68">
        <f>'Листы ввода'!Q2752</f>
        <v>0</v>
      </c>
      <c r="AC3938" s="236">
        <f>'Листы ввода'!R2752</f>
        <v>0</v>
      </c>
      <c r="AD3938" s="236"/>
      <c r="AE3938" s="233">
        <f>IF('Листы ввода'!T2752=1,'Листы на печать'!P3938,AQ3938)</f>
        <v>0</v>
      </c>
      <c r="AF3938" s="264"/>
      <c r="AG3938" s="265"/>
      <c r="AH3938" s="266"/>
      <c r="AI3938" s="26"/>
      <c r="AJ3938" s="27"/>
      <c r="AK3938" s="265"/>
      <c r="AL3938" s="265"/>
      <c r="AM3938" s="266"/>
      <c r="AN3938" s="267"/>
      <c r="AO3938" s="266"/>
      <c r="AP3938" s="301"/>
      <c r="AQ3938" s="46">
        <f t="shared" si="88"/>
        <v>0</v>
      </c>
    </row>
    <row r="3939" spans="1:43" ht="20.45" customHeight="1">
      <c r="A3939" s="314"/>
      <c r="B3939" s="233">
        <f>'Листы ввода'!B2753</f>
        <v>0</v>
      </c>
      <c r="C3939" s="234"/>
      <c r="D3939" s="235">
        <f>'Листы ввода'!C2753</f>
        <v>0</v>
      </c>
      <c r="E3939" s="236"/>
      <c r="F3939" s="237"/>
      <c r="G3939" s="235">
        <f>'Листы ввода'!D2753</f>
        <v>0</v>
      </c>
      <c r="H3939" s="236"/>
      <c r="I3939" s="237"/>
      <c r="J3939" s="26">
        <f>'Листы ввода'!E2753</f>
        <v>0</v>
      </c>
      <c r="K3939" s="27">
        <f>'Листы ввода'!F2753</f>
        <v>0</v>
      </c>
      <c r="L3939" s="69">
        <f>ROUNDUP('Листы ввода'!G2753*'Общ. данные'!$D$26,0)</f>
        <v>0</v>
      </c>
      <c r="M3939" s="67">
        <f>'Листы ввода'!H2753</f>
        <v>0</v>
      </c>
      <c r="N3939" s="28">
        <f>'Листы ввода'!I2753</f>
        <v>0</v>
      </c>
      <c r="O3939" s="68">
        <f>'Листы ввода'!J2753</f>
        <v>0</v>
      </c>
      <c r="P3939" s="69">
        <f>ROUNDUP('Листы ввода'!K2753*'Общ. данные'!$D$26,0)</f>
        <v>0</v>
      </c>
      <c r="Q3939" s="238">
        <f>ROUNDUP('Листы ввода'!L2753*'Общ. данные'!$D$26,0)</f>
        <v>0</v>
      </c>
      <c r="R3939" s="239"/>
      <c r="S3939" s="238">
        <f>ROUNDUP('Листы ввода'!M2753*'Общ. данные'!$D$26,0)</f>
        <v>0</v>
      </c>
      <c r="T3939" s="240"/>
      <c r="U3939" s="239"/>
      <c r="V3939" s="238">
        <f>ROUNDUP('Листы ввода'!N2753*'Общ. данные'!$D$26,0)</f>
        <v>0</v>
      </c>
      <c r="W3939" s="240"/>
      <c r="X3939" s="239"/>
      <c r="Y3939" s="262">
        <f>'Листы ввода'!O2753</f>
        <v>0</v>
      </c>
      <c r="Z3939" s="263"/>
      <c r="AA3939" s="26">
        <f>'Листы ввода'!P2753</f>
        <v>0</v>
      </c>
      <c r="AB3939" s="68">
        <f>'Листы ввода'!Q2753</f>
        <v>0</v>
      </c>
      <c r="AC3939" s="236">
        <f>'Листы ввода'!R2753</f>
        <v>0</v>
      </c>
      <c r="AD3939" s="236"/>
      <c r="AE3939" s="233">
        <f>IF('Листы ввода'!T2753=1,'Листы на печать'!P3939,AQ3939)</f>
        <v>0</v>
      </c>
      <c r="AF3939" s="264"/>
      <c r="AG3939" s="265"/>
      <c r="AH3939" s="266"/>
      <c r="AI3939" s="26"/>
      <c r="AJ3939" s="27"/>
      <c r="AK3939" s="265"/>
      <c r="AL3939" s="265"/>
      <c r="AM3939" s="266"/>
      <c r="AN3939" s="267"/>
      <c r="AO3939" s="266"/>
      <c r="AP3939" s="301"/>
      <c r="AQ3939" s="46">
        <f t="shared" si="88"/>
        <v>0</v>
      </c>
    </row>
    <row r="3940" spans="1:43" ht="20.45" customHeight="1">
      <c r="A3940" s="314"/>
      <c r="B3940" s="233">
        <f>'Листы ввода'!B2754</f>
        <v>0</v>
      </c>
      <c r="C3940" s="234"/>
      <c r="D3940" s="235">
        <f>'Листы ввода'!C2754</f>
        <v>0</v>
      </c>
      <c r="E3940" s="236"/>
      <c r="F3940" s="237"/>
      <c r="G3940" s="235">
        <f>'Листы ввода'!D2754</f>
        <v>0</v>
      </c>
      <c r="H3940" s="236"/>
      <c r="I3940" s="237"/>
      <c r="J3940" s="26">
        <f>'Листы ввода'!E2754</f>
        <v>0</v>
      </c>
      <c r="K3940" s="27">
        <f>'Листы ввода'!F2754</f>
        <v>0</v>
      </c>
      <c r="L3940" s="69">
        <f>ROUNDUP('Листы ввода'!G2754*'Общ. данные'!$D$26,0)</f>
        <v>0</v>
      </c>
      <c r="M3940" s="67">
        <f>'Листы ввода'!H2754</f>
        <v>0</v>
      </c>
      <c r="N3940" s="28">
        <f>'Листы ввода'!I2754</f>
        <v>0</v>
      </c>
      <c r="O3940" s="68">
        <f>'Листы ввода'!J2754</f>
        <v>0</v>
      </c>
      <c r="P3940" s="69">
        <f>ROUNDUP('Листы ввода'!K2754*'Общ. данные'!$D$26,0)</f>
        <v>0</v>
      </c>
      <c r="Q3940" s="238">
        <f>ROUNDUP('Листы ввода'!L2754*'Общ. данные'!$D$26,0)</f>
        <v>0</v>
      </c>
      <c r="R3940" s="239"/>
      <c r="S3940" s="238">
        <f>ROUNDUP('Листы ввода'!M2754*'Общ. данные'!$D$26,0)</f>
        <v>0</v>
      </c>
      <c r="T3940" s="240"/>
      <c r="U3940" s="239"/>
      <c r="V3940" s="238">
        <f>ROUNDUP('Листы ввода'!N2754*'Общ. данные'!$D$26,0)</f>
        <v>0</v>
      </c>
      <c r="W3940" s="240"/>
      <c r="X3940" s="239"/>
      <c r="Y3940" s="262">
        <f>'Листы ввода'!O2754</f>
        <v>0</v>
      </c>
      <c r="Z3940" s="263"/>
      <c r="AA3940" s="26">
        <f>'Листы ввода'!P2754</f>
        <v>0</v>
      </c>
      <c r="AB3940" s="68">
        <f>'Листы ввода'!Q2754</f>
        <v>0</v>
      </c>
      <c r="AC3940" s="236">
        <f>'Листы ввода'!R2754</f>
        <v>0</v>
      </c>
      <c r="AD3940" s="236"/>
      <c r="AE3940" s="233">
        <f>IF('Листы ввода'!T2754=1,'Листы на печать'!P3940,AQ3940)</f>
        <v>0</v>
      </c>
      <c r="AF3940" s="264"/>
      <c r="AG3940" s="265"/>
      <c r="AH3940" s="266"/>
      <c r="AI3940" s="26"/>
      <c r="AJ3940" s="27"/>
      <c r="AK3940" s="265"/>
      <c r="AL3940" s="265"/>
      <c r="AM3940" s="266"/>
      <c r="AN3940" s="267"/>
      <c r="AO3940" s="266"/>
      <c r="AP3940" s="301"/>
      <c r="AQ3940" s="46">
        <f t="shared" si="88"/>
        <v>0</v>
      </c>
    </row>
    <row r="3941" spans="1:43" ht="20.45" customHeight="1">
      <c r="A3941" s="314"/>
      <c r="B3941" s="233">
        <f>'Листы ввода'!B2755</f>
        <v>0</v>
      </c>
      <c r="C3941" s="234"/>
      <c r="D3941" s="235">
        <f>'Листы ввода'!C2755</f>
        <v>0</v>
      </c>
      <c r="E3941" s="236"/>
      <c r="F3941" s="237"/>
      <c r="G3941" s="235">
        <f>'Листы ввода'!D2755</f>
        <v>0</v>
      </c>
      <c r="H3941" s="236"/>
      <c r="I3941" s="237"/>
      <c r="J3941" s="26">
        <f>'Листы ввода'!E2755</f>
        <v>0</v>
      </c>
      <c r="K3941" s="27">
        <f>'Листы ввода'!F2755</f>
        <v>0</v>
      </c>
      <c r="L3941" s="69">
        <f>ROUNDUP('Листы ввода'!G2755*'Общ. данные'!$D$26,0)</f>
        <v>0</v>
      </c>
      <c r="M3941" s="67">
        <f>'Листы ввода'!H2755</f>
        <v>0</v>
      </c>
      <c r="N3941" s="28">
        <f>'Листы ввода'!I2755</f>
        <v>0</v>
      </c>
      <c r="O3941" s="68">
        <f>'Листы ввода'!J2755</f>
        <v>0</v>
      </c>
      <c r="P3941" s="69">
        <f>ROUNDUP('Листы ввода'!K2755*'Общ. данные'!$D$26,0)</f>
        <v>0</v>
      </c>
      <c r="Q3941" s="238">
        <f>ROUNDUP('Листы ввода'!L2755*'Общ. данные'!$D$26,0)</f>
        <v>0</v>
      </c>
      <c r="R3941" s="239"/>
      <c r="S3941" s="238">
        <f>ROUNDUP('Листы ввода'!M2755*'Общ. данные'!$D$26,0)</f>
        <v>0</v>
      </c>
      <c r="T3941" s="240"/>
      <c r="U3941" s="239"/>
      <c r="V3941" s="238">
        <f>ROUNDUP('Листы ввода'!N2755*'Общ. данные'!$D$26,0)</f>
        <v>0</v>
      </c>
      <c r="W3941" s="240"/>
      <c r="X3941" s="239"/>
      <c r="Y3941" s="262">
        <f>'Листы ввода'!O2755</f>
        <v>0</v>
      </c>
      <c r="Z3941" s="263"/>
      <c r="AA3941" s="26">
        <f>'Листы ввода'!P2755</f>
        <v>0</v>
      </c>
      <c r="AB3941" s="68">
        <f>'Листы ввода'!Q2755</f>
        <v>0</v>
      </c>
      <c r="AC3941" s="236">
        <f>'Листы ввода'!R2755</f>
        <v>0</v>
      </c>
      <c r="AD3941" s="236"/>
      <c r="AE3941" s="233">
        <f>IF('Листы ввода'!T2755=1,'Листы на печать'!P3941,AQ3941)</f>
        <v>0</v>
      </c>
      <c r="AF3941" s="264"/>
      <c r="AG3941" s="265"/>
      <c r="AH3941" s="266"/>
      <c r="AI3941" s="26"/>
      <c r="AJ3941" s="27"/>
      <c r="AK3941" s="265"/>
      <c r="AL3941" s="265"/>
      <c r="AM3941" s="266"/>
      <c r="AN3941" s="267"/>
      <c r="AO3941" s="266"/>
      <c r="AP3941" s="301"/>
      <c r="AQ3941" s="46">
        <f t="shared" si="88"/>
        <v>0</v>
      </c>
    </row>
    <row r="3942" spans="1:43" ht="20.45" customHeight="1">
      <c r="A3942" s="314"/>
      <c r="B3942" s="233">
        <f>'Листы ввода'!B2756</f>
        <v>0</v>
      </c>
      <c r="C3942" s="234"/>
      <c r="D3942" s="235">
        <f>'Листы ввода'!C2756</f>
        <v>0</v>
      </c>
      <c r="E3942" s="236"/>
      <c r="F3942" s="237"/>
      <c r="G3942" s="235">
        <f>'Листы ввода'!D2756</f>
        <v>0</v>
      </c>
      <c r="H3942" s="236"/>
      <c r="I3942" s="237"/>
      <c r="J3942" s="26">
        <f>'Листы ввода'!E2756</f>
        <v>0</v>
      </c>
      <c r="K3942" s="27">
        <f>'Листы ввода'!F2756</f>
        <v>0</v>
      </c>
      <c r="L3942" s="69">
        <f>ROUNDUP('Листы ввода'!G2756*'Общ. данные'!$D$26,0)</f>
        <v>0</v>
      </c>
      <c r="M3942" s="67">
        <f>'Листы ввода'!H2756</f>
        <v>0</v>
      </c>
      <c r="N3942" s="28">
        <f>'Листы ввода'!I2756</f>
        <v>0</v>
      </c>
      <c r="O3942" s="68">
        <f>'Листы ввода'!J2756</f>
        <v>0</v>
      </c>
      <c r="P3942" s="69">
        <f>ROUNDUP('Листы ввода'!K2756*'Общ. данные'!$D$26,0)</f>
        <v>0</v>
      </c>
      <c r="Q3942" s="238">
        <f>ROUNDUP('Листы ввода'!L2756*'Общ. данные'!$D$26,0)</f>
        <v>0</v>
      </c>
      <c r="R3942" s="239"/>
      <c r="S3942" s="238">
        <f>ROUNDUP('Листы ввода'!M2756*'Общ. данные'!$D$26,0)</f>
        <v>0</v>
      </c>
      <c r="T3942" s="240"/>
      <c r="U3942" s="239"/>
      <c r="V3942" s="238">
        <f>ROUNDUP('Листы ввода'!N2756*'Общ. данные'!$D$26,0)</f>
        <v>0</v>
      </c>
      <c r="W3942" s="240"/>
      <c r="X3942" s="239"/>
      <c r="Y3942" s="262">
        <f>'Листы ввода'!O2756</f>
        <v>0</v>
      </c>
      <c r="Z3942" s="263"/>
      <c r="AA3942" s="26">
        <f>'Листы ввода'!P2756</f>
        <v>0</v>
      </c>
      <c r="AB3942" s="68">
        <f>'Листы ввода'!Q2756</f>
        <v>0</v>
      </c>
      <c r="AC3942" s="236">
        <f>'Листы ввода'!R2756</f>
        <v>0</v>
      </c>
      <c r="AD3942" s="236"/>
      <c r="AE3942" s="233">
        <f>IF('Листы ввода'!T2756=1,'Листы на печать'!P3942,AQ3942)</f>
        <v>0</v>
      </c>
      <c r="AF3942" s="264"/>
      <c r="AG3942" s="265"/>
      <c r="AH3942" s="266"/>
      <c r="AI3942" s="26"/>
      <c r="AJ3942" s="27"/>
      <c r="AK3942" s="265"/>
      <c r="AL3942" s="265"/>
      <c r="AM3942" s="266"/>
      <c r="AN3942" s="267"/>
      <c r="AO3942" s="266"/>
      <c r="AP3942" s="301"/>
      <c r="AQ3942" s="46">
        <f t="shared" si="88"/>
        <v>0</v>
      </c>
    </row>
    <row r="3943" spans="1:43" ht="20.45" customHeight="1">
      <c r="A3943" s="314"/>
      <c r="B3943" s="233">
        <f>'Листы ввода'!B2757</f>
        <v>0</v>
      </c>
      <c r="C3943" s="234"/>
      <c r="D3943" s="235">
        <f>'Листы ввода'!C2757</f>
        <v>0</v>
      </c>
      <c r="E3943" s="236"/>
      <c r="F3943" s="237"/>
      <c r="G3943" s="235">
        <f>'Листы ввода'!D2757</f>
        <v>0</v>
      </c>
      <c r="H3943" s="236"/>
      <c r="I3943" s="237"/>
      <c r="J3943" s="26">
        <f>'Листы ввода'!E2757</f>
        <v>0</v>
      </c>
      <c r="K3943" s="27">
        <f>'Листы ввода'!F2757</f>
        <v>0</v>
      </c>
      <c r="L3943" s="69">
        <f>ROUNDUP('Листы ввода'!G2757*'Общ. данные'!$D$26,0)</f>
        <v>0</v>
      </c>
      <c r="M3943" s="67">
        <f>'Листы ввода'!H2757</f>
        <v>0</v>
      </c>
      <c r="N3943" s="28">
        <f>'Листы ввода'!I2757</f>
        <v>0</v>
      </c>
      <c r="O3943" s="68">
        <f>'Листы ввода'!J2757</f>
        <v>0</v>
      </c>
      <c r="P3943" s="69">
        <f>ROUNDUP('Листы ввода'!K2757*'Общ. данные'!$D$26,0)</f>
        <v>0</v>
      </c>
      <c r="Q3943" s="238">
        <f>ROUNDUP('Листы ввода'!L2757*'Общ. данные'!$D$26,0)</f>
        <v>0</v>
      </c>
      <c r="R3943" s="239"/>
      <c r="S3943" s="238">
        <f>ROUNDUP('Листы ввода'!M2757*'Общ. данные'!$D$26,0)</f>
        <v>0</v>
      </c>
      <c r="T3943" s="240"/>
      <c r="U3943" s="239"/>
      <c r="V3943" s="238">
        <f>ROUNDUP('Листы ввода'!N2757*'Общ. данные'!$D$26,0)</f>
        <v>0</v>
      </c>
      <c r="W3943" s="240"/>
      <c r="X3943" s="239"/>
      <c r="Y3943" s="262">
        <f>'Листы ввода'!O2757</f>
        <v>0</v>
      </c>
      <c r="Z3943" s="263"/>
      <c r="AA3943" s="26">
        <f>'Листы ввода'!P2757</f>
        <v>0</v>
      </c>
      <c r="AB3943" s="68">
        <f>'Листы ввода'!Q2757</f>
        <v>0</v>
      </c>
      <c r="AC3943" s="236">
        <f>'Листы ввода'!R2757</f>
        <v>0</v>
      </c>
      <c r="AD3943" s="236"/>
      <c r="AE3943" s="233">
        <f>IF('Листы ввода'!T2757=1,'Листы на печать'!P3943,AQ3943)</f>
        <v>0</v>
      </c>
      <c r="AF3943" s="264"/>
      <c r="AG3943" s="265"/>
      <c r="AH3943" s="266"/>
      <c r="AI3943" s="26"/>
      <c r="AJ3943" s="27"/>
      <c r="AK3943" s="265"/>
      <c r="AL3943" s="265"/>
      <c r="AM3943" s="266"/>
      <c r="AN3943" s="267"/>
      <c r="AO3943" s="266"/>
      <c r="AP3943" s="301"/>
      <c r="AQ3943" s="46">
        <f t="shared" si="88"/>
        <v>0</v>
      </c>
    </row>
    <row r="3944" spans="1:43" ht="20.45" customHeight="1">
      <c r="A3944" s="314"/>
      <c r="B3944" s="233">
        <f>'Листы ввода'!B2758</f>
        <v>0</v>
      </c>
      <c r="C3944" s="234"/>
      <c r="D3944" s="235">
        <f>'Листы ввода'!C2758</f>
        <v>0</v>
      </c>
      <c r="E3944" s="236"/>
      <c r="F3944" s="237"/>
      <c r="G3944" s="235">
        <f>'Листы ввода'!D2758</f>
        <v>0</v>
      </c>
      <c r="H3944" s="236"/>
      <c r="I3944" s="237"/>
      <c r="J3944" s="26">
        <f>'Листы ввода'!E2758</f>
        <v>0</v>
      </c>
      <c r="K3944" s="27">
        <f>'Листы ввода'!F2758</f>
        <v>0</v>
      </c>
      <c r="L3944" s="69">
        <f>ROUNDUP('Листы ввода'!G2758*'Общ. данные'!$D$26,0)</f>
        <v>0</v>
      </c>
      <c r="M3944" s="67">
        <f>'Листы ввода'!H2758</f>
        <v>0</v>
      </c>
      <c r="N3944" s="28">
        <f>'Листы ввода'!I2758</f>
        <v>0</v>
      </c>
      <c r="O3944" s="68">
        <f>'Листы ввода'!J2758</f>
        <v>0</v>
      </c>
      <c r="P3944" s="69">
        <f>ROUNDUP('Листы ввода'!K2758*'Общ. данные'!$D$26,0)</f>
        <v>0</v>
      </c>
      <c r="Q3944" s="238">
        <f>ROUNDUP('Листы ввода'!L2758*'Общ. данные'!$D$26,0)</f>
        <v>0</v>
      </c>
      <c r="R3944" s="239"/>
      <c r="S3944" s="238">
        <f>ROUNDUP('Листы ввода'!M2758*'Общ. данные'!$D$26,0)</f>
        <v>0</v>
      </c>
      <c r="T3944" s="240"/>
      <c r="U3944" s="239"/>
      <c r="V3944" s="238">
        <f>ROUNDUP('Листы ввода'!N2758*'Общ. данные'!$D$26,0)</f>
        <v>0</v>
      </c>
      <c r="W3944" s="240"/>
      <c r="X3944" s="239"/>
      <c r="Y3944" s="262">
        <f>'Листы ввода'!O2758</f>
        <v>0</v>
      </c>
      <c r="Z3944" s="263"/>
      <c r="AA3944" s="26">
        <f>'Листы ввода'!P2758</f>
        <v>0</v>
      </c>
      <c r="AB3944" s="68">
        <f>'Листы ввода'!Q2758</f>
        <v>0</v>
      </c>
      <c r="AC3944" s="236">
        <f>'Листы ввода'!R2758</f>
        <v>0</v>
      </c>
      <c r="AD3944" s="236"/>
      <c r="AE3944" s="233">
        <f>IF('Листы ввода'!T2758=1,'Листы на печать'!P3944,AQ3944)</f>
        <v>0</v>
      </c>
      <c r="AF3944" s="264"/>
      <c r="AG3944" s="265"/>
      <c r="AH3944" s="266"/>
      <c r="AI3944" s="26"/>
      <c r="AJ3944" s="27"/>
      <c r="AK3944" s="265"/>
      <c r="AL3944" s="265"/>
      <c r="AM3944" s="266"/>
      <c r="AN3944" s="267"/>
      <c r="AO3944" s="266"/>
      <c r="AP3944" s="301"/>
      <c r="AQ3944" s="46">
        <f t="shared" si="88"/>
        <v>0</v>
      </c>
    </row>
    <row r="3945" spans="1:43" ht="20.45" customHeight="1">
      <c r="A3945" s="314"/>
      <c r="B3945" s="233">
        <f>'Листы ввода'!B2759</f>
        <v>0</v>
      </c>
      <c r="C3945" s="234"/>
      <c r="D3945" s="235">
        <f>'Листы ввода'!C2759</f>
        <v>0</v>
      </c>
      <c r="E3945" s="236"/>
      <c r="F3945" s="237"/>
      <c r="G3945" s="235">
        <f>'Листы ввода'!D2759</f>
        <v>0</v>
      </c>
      <c r="H3945" s="236"/>
      <c r="I3945" s="237"/>
      <c r="J3945" s="26">
        <f>'Листы ввода'!E2759</f>
        <v>0</v>
      </c>
      <c r="K3945" s="27">
        <f>'Листы ввода'!F2759</f>
        <v>0</v>
      </c>
      <c r="L3945" s="69">
        <f>ROUNDUP('Листы ввода'!G2759*'Общ. данные'!$D$26,0)</f>
        <v>0</v>
      </c>
      <c r="M3945" s="67">
        <f>'Листы ввода'!H2759</f>
        <v>0</v>
      </c>
      <c r="N3945" s="28">
        <f>'Листы ввода'!I2759</f>
        <v>0</v>
      </c>
      <c r="O3945" s="68">
        <f>'Листы ввода'!J2759</f>
        <v>0</v>
      </c>
      <c r="P3945" s="69">
        <f>ROUNDUP('Листы ввода'!K2759*'Общ. данные'!$D$26,0)</f>
        <v>0</v>
      </c>
      <c r="Q3945" s="238">
        <f>ROUNDUP('Листы ввода'!L2759*'Общ. данные'!$D$26,0)</f>
        <v>0</v>
      </c>
      <c r="R3945" s="239"/>
      <c r="S3945" s="238">
        <f>ROUNDUP('Листы ввода'!M2759*'Общ. данные'!$D$26,0)</f>
        <v>0</v>
      </c>
      <c r="T3945" s="240"/>
      <c r="U3945" s="239"/>
      <c r="V3945" s="238">
        <f>ROUNDUP('Листы ввода'!N2759*'Общ. данные'!$D$26,0)</f>
        <v>0</v>
      </c>
      <c r="W3945" s="240"/>
      <c r="X3945" s="239"/>
      <c r="Y3945" s="262">
        <f>'Листы ввода'!O2759</f>
        <v>0</v>
      </c>
      <c r="Z3945" s="263"/>
      <c r="AA3945" s="26">
        <f>'Листы ввода'!P2759</f>
        <v>0</v>
      </c>
      <c r="AB3945" s="68">
        <f>'Листы ввода'!Q2759</f>
        <v>0</v>
      </c>
      <c r="AC3945" s="236">
        <f>'Листы ввода'!R2759</f>
        <v>0</v>
      </c>
      <c r="AD3945" s="236"/>
      <c r="AE3945" s="233">
        <f>IF('Листы ввода'!T2759=1,'Листы на печать'!P3945,AQ3945)</f>
        <v>0</v>
      </c>
      <c r="AF3945" s="264"/>
      <c r="AG3945" s="265"/>
      <c r="AH3945" s="266"/>
      <c r="AI3945" s="26"/>
      <c r="AJ3945" s="27"/>
      <c r="AK3945" s="265"/>
      <c r="AL3945" s="265"/>
      <c r="AM3945" s="266"/>
      <c r="AN3945" s="267"/>
      <c r="AO3945" s="266"/>
      <c r="AP3945" s="301"/>
      <c r="AQ3945" s="46">
        <f t="shared" si="88"/>
        <v>0</v>
      </c>
    </row>
    <row r="3946" spans="1:43" ht="20.45" customHeight="1">
      <c r="A3946" s="314"/>
      <c r="B3946" s="233">
        <f>'Листы ввода'!B2760</f>
        <v>0</v>
      </c>
      <c r="C3946" s="234"/>
      <c r="D3946" s="235">
        <f>'Листы ввода'!C2760</f>
        <v>0</v>
      </c>
      <c r="E3946" s="236"/>
      <c r="F3946" s="237"/>
      <c r="G3946" s="235">
        <f>'Листы ввода'!D2760</f>
        <v>0</v>
      </c>
      <c r="H3946" s="236"/>
      <c r="I3946" s="237"/>
      <c r="J3946" s="26">
        <f>'Листы ввода'!E2760</f>
        <v>0</v>
      </c>
      <c r="K3946" s="27">
        <f>'Листы ввода'!F2760</f>
        <v>0</v>
      </c>
      <c r="L3946" s="69">
        <f>ROUNDUP('Листы ввода'!G2760*'Общ. данные'!$D$26,0)</f>
        <v>0</v>
      </c>
      <c r="M3946" s="67">
        <f>'Листы ввода'!H2760</f>
        <v>0</v>
      </c>
      <c r="N3946" s="28">
        <f>'Листы ввода'!I2760</f>
        <v>0</v>
      </c>
      <c r="O3946" s="68">
        <f>'Листы ввода'!J2760</f>
        <v>0</v>
      </c>
      <c r="P3946" s="69">
        <f>ROUNDUP('Листы ввода'!K2760*'Общ. данные'!$D$26,0)</f>
        <v>0</v>
      </c>
      <c r="Q3946" s="238">
        <f>ROUNDUP('Листы ввода'!L2760*'Общ. данные'!$D$26,0)</f>
        <v>0</v>
      </c>
      <c r="R3946" s="239"/>
      <c r="S3946" s="238">
        <f>ROUNDUP('Листы ввода'!M2760*'Общ. данные'!$D$26,0)</f>
        <v>0</v>
      </c>
      <c r="T3946" s="240"/>
      <c r="U3946" s="239"/>
      <c r="V3946" s="238">
        <f>ROUNDUP('Листы ввода'!N2760*'Общ. данные'!$D$26,0)</f>
        <v>0</v>
      </c>
      <c r="W3946" s="240"/>
      <c r="X3946" s="239"/>
      <c r="Y3946" s="262">
        <f>'Листы ввода'!O2760</f>
        <v>0</v>
      </c>
      <c r="Z3946" s="263"/>
      <c r="AA3946" s="26">
        <f>'Листы ввода'!P2760</f>
        <v>0</v>
      </c>
      <c r="AB3946" s="68">
        <f>'Листы ввода'!Q2760</f>
        <v>0</v>
      </c>
      <c r="AC3946" s="236">
        <f>'Листы ввода'!R2760</f>
        <v>0</v>
      </c>
      <c r="AD3946" s="236"/>
      <c r="AE3946" s="233">
        <f>IF('Листы ввода'!T2760=1,'Листы на печать'!P3946,AQ3946)</f>
        <v>0</v>
      </c>
      <c r="AF3946" s="264"/>
      <c r="AG3946" s="265"/>
      <c r="AH3946" s="266"/>
      <c r="AI3946" s="26"/>
      <c r="AJ3946" s="27"/>
      <c r="AK3946" s="265"/>
      <c r="AL3946" s="265"/>
      <c r="AM3946" s="266"/>
      <c r="AN3946" s="267"/>
      <c r="AO3946" s="266"/>
      <c r="AP3946" s="301"/>
      <c r="AQ3946" s="46">
        <f t="shared" si="88"/>
        <v>0</v>
      </c>
    </row>
    <row r="3947" spans="1:43" ht="20.45" customHeight="1">
      <c r="A3947" s="314"/>
      <c r="B3947" s="233">
        <f>'Листы ввода'!B2761</f>
        <v>0</v>
      </c>
      <c r="C3947" s="234"/>
      <c r="D3947" s="235">
        <f>'Листы ввода'!C2761</f>
        <v>0</v>
      </c>
      <c r="E3947" s="236"/>
      <c r="F3947" s="237"/>
      <c r="G3947" s="235">
        <f>'Листы ввода'!D2761</f>
        <v>0</v>
      </c>
      <c r="H3947" s="236"/>
      <c r="I3947" s="237"/>
      <c r="J3947" s="26">
        <f>'Листы ввода'!E2761</f>
        <v>0</v>
      </c>
      <c r="K3947" s="27">
        <f>'Листы ввода'!F2761</f>
        <v>0</v>
      </c>
      <c r="L3947" s="69">
        <f>ROUNDUP('Листы ввода'!G2761*'Общ. данные'!$D$26,0)</f>
        <v>0</v>
      </c>
      <c r="M3947" s="67">
        <f>'Листы ввода'!H2761</f>
        <v>0</v>
      </c>
      <c r="N3947" s="28">
        <f>'Листы ввода'!I2761</f>
        <v>0</v>
      </c>
      <c r="O3947" s="68">
        <f>'Листы ввода'!J2761</f>
        <v>0</v>
      </c>
      <c r="P3947" s="69">
        <f>ROUNDUP('Листы ввода'!K2761*'Общ. данные'!$D$26,0)</f>
        <v>0</v>
      </c>
      <c r="Q3947" s="238">
        <f>ROUNDUP('Листы ввода'!L2761*'Общ. данные'!$D$26,0)</f>
        <v>0</v>
      </c>
      <c r="R3947" s="239"/>
      <c r="S3947" s="238">
        <f>ROUNDUP('Листы ввода'!M2761*'Общ. данные'!$D$26,0)</f>
        <v>0</v>
      </c>
      <c r="T3947" s="240"/>
      <c r="U3947" s="239"/>
      <c r="V3947" s="238">
        <f>ROUNDUP('Листы ввода'!N2761*'Общ. данные'!$D$26,0)</f>
        <v>0</v>
      </c>
      <c r="W3947" s="240"/>
      <c r="X3947" s="239"/>
      <c r="Y3947" s="262">
        <f>'Листы ввода'!O2761</f>
        <v>0</v>
      </c>
      <c r="Z3947" s="263"/>
      <c r="AA3947" s="26">
        <f>'Листы ввода'!P2761</f>
        <v>0</v>
      </c>
      <c r="AB3947" s="68">
        <f>'Листы ввода'!Q2761</f>
        <v>0</v>
      </c>
      <c r="AC3947" s="236">
        <f>'Листы ввода'!R2761</f>
        <v>0</v>
      </c>
      <c r="AD3947" s="236"/>
      <c r="AE3947" s="233">
        <f>IF('Листы ввода'!T2761=1,'Листы на печать'!P3947,AQ3947)</f>
        <v>0</v>
      </c>
      <c r="AF3947" s="264"/>
      <c r="AG3947" s="265"/>
      <c r="AH3947" s="266"/>
      <c r="AI3947" s="31"/>
      <c r="AJ3947" s="32"/>
      <c r="AK3947" s="265"/>
      <c r="AL3947" s="265"/>
      <c r="AM3947" s="266"/>
      <c r="AN3947" s="267"/>
      <c r="AO3947" s="266"/>
      <c r="AP3947" s="301"/>
      <c r="AQ3947" s="46">
        <f t="shared" si="88"/>
        <v>0</v>
      </c>
    </row>
    <row r="3948" spans="1:43" ht="20.45" customHeight="1">
      <c r="A3948" s="314"/>
      <c r="B3948" s="233">
        <f>'Листы ввода'!B2762</f>
        <v>0</v>
      </c>
      <c r="C3948" s="234"/>
      <c r="D3948" s="235">
        <f>'Листы ввода'!C2762</f>
        <v>0</v>
      </c>
      <c r="E3948" s="236"/>
      <c r="F3948" s="237"/>
      <c r="G3948" s="235">
        <f>'Листы ввода'!D2762</f>
        <v>0</v>
      </c>
      <c r="H3948" s="236"/>
      <c r="I3948" s="237"/>
      <c r="J3948" s="26">
        <f>'Листы ввода'!E2762</f>
        <v>0</v>
      </c>
      <c r="K3948" s="27">
        <f>'Листы ввода'!F2762</f>
        <v>0</v>
      </c>
      <c r="L3948" s="69">
        <f>ROUNDUP('Листы ввода'!G2762*'Общ. данные'!$D$26,0)</f>
        <v>0</v>
      </c>
      <c r="M3948" s="67">
        <f>'Листы ввода'!H2762</f>
        <v>0</v>
      </c>
      <c r="N3948" s="28">
        <f>'Листы ввода'!I2762</f>
        <v>0</v>
      </c>
      <c r="O3948" s="68">
        <f>'Листы ввода'!J2762</f>
        <v>0</v>
      </c>
      <c r="P3948" s="69">
        <f>ROUNDUP('Листы ввода'!K2762*'Общ. данные'!$D$26,0)</f>
        <v>0</v>
      </c>
      <c r="Q3948" s="238">
        <f>ROUNDUP('Листы ввода'!L2762*'Общ. данные'!$D$26,0)</f>
        <v>0</v>
      </c>
      <c r="R3948" s="239"/>
      <c r="S3948" s="238">
        <f>ROUNDUP('Листы ввода'!M2762*'Общ. данные'!$D$26,0)</f>
        <v>0</v>
      </c>
      <c r="T3948" s="240"/>
      <c r="U3948" s="239"/>
      <c r="V3948" s="238">
        <f>ROUNDUP('Листы ввода'!N2762*'Общ. данные'!$D$26,0)</f>
        <v>0</v>
      </c>
      <c r="W3948" s="240"/>
      <c r="X3948" s="239"/>
      <c r="Y3948" s="262">
        <f>'Листы ввода'!O2762</f>
        <v>0</v>
      </c>
      <c r="Z3948" s="263"/>
      <c r="AA3948" s="26">
        <f>'Листы ввода'!P2762</f>
        <v>0</v>
      </c>
      <c r="AB3948" s="68">
        <f>'Листы ввода'!Q2762</f>
        <v>0</v>
      </c>
      <c r="AC3948" s="236">
        <f>'Листы ввода'!R2762</f>
        <v>0</v>
      </c>
      <c r="AD3948" s="236"/>
      <c r="AE3948" s="233">
        <f>IF('Листы ввода'!T2762=1,'Листы на печать'!P3948,AQ3948)</f>
        <v>0</v>
      </c>
      <c r="AF3948" s="264"/>
      <c r="AG3948" s="265"/>
      <c r="AH3948" s="266"/>
      <c r="AI3948" s="31"/>
      <c r="AJ3948" s="32"/>
      <c r="AK3948" s="265"/>
      <c r="AL3948" s="265"/>
      <c r="AM3948" s="266"/>
      <c r="AN3948" s="267"/>
      <c r="AO3948" s="266"/>
      <c r="AP3948" s="301"/>
      <c r="AQ3948" s="46">
        <f t="shared" si="88"/>
        <v>0</v>
      </c>
    </row>
    <row r="3949" spans="1:43" ht="20.45" customHeight="1">
      <c r="A3949" s="314"/>
      <c r="B3949" s="233">
        <f>'Листы ввода'!B2763</f>
        <v>0</v>
      </c>
      <c r="C3949" s="234"/>
      <c r="D3949" s="235">
        <f>'Листы ввода'!C2763</f>
        <v>0</v>
      </c>
      <c r="E3949" s="236"/>
      <c r="F3949" s="237"/>
      <c r="G3949" s="235">
        <f>'Листы ввода'!D2763</f>
        <v>0</v>
      </c>
      <c r="H3949" s="236"/>
      <c r="I3949" s="237"/>
      <c r="J3949" s="26">
        <f>'Листы ввода'!E2763</f>
        <v>0</v>
      </c>
      <c r="K3949" s="27">
        <f>'Листы ввода'!F2763</f>
        <v>0</v>
      </c>
      <c r="L3949" s="69">
        <f>ROUNDUP('Листы ввода'!G2763*'Общ. данные'!$D$26,0)</f>
        <v>0</v>
      </c>
      <c r="M3949" s="67">
        <f>'Листы ввода'!H2763</f>
        <v>0</v>
      </c>
      <c r="N3949" s="28">
        <f>'Листы ввода'!I2763</f>
        <v>0</v>
      </c>
      <c r="O3949" s="68">
        <f>'Листы ввода'!J2763</f>
        <v>0</v>
      </c>
      <c r="P3949" s="69">
        <f>ROUNDUP('Листы ввода'!K2763*'Общ. данные'!$D$26,0)</f>
        <v>0</v>
      </c>
      <c r="Q3949" s="238">
        <f>ROUNDUP('Листы ввода'!L2763*'Общ. данные'!$D$26,0)</f>
        <v>0</v>
      </c>
      <c r="R3949" s="239"/>
      <c r="S3949" s="238">
        <f>ROUNDUP('Листы ввода'!M2763*'Общ. данные'!$D$26,0)</f>
        <v>0</v>
      </c>
      <c r="T3949" s="240"/>
      <c r="U3949" s="239"/>
      <c r="V3949" s="238">
        <f>ROUNDUP('Листы ввода'!N2763*'Общ. данные'!$D$26,0)</f>
        <v>0</v>
      </c>
      <c r="W3949" s="240"/>
      <c r="X3949" s="239"/>
      <c r="Y3949" s="262">
        <f>'Листы ввода'!O2763</f>
        <v>0</v>
      </c>
      <c r="Z3949" s="263"/>
      <c r="AA3949" s="26">
        <f>'Листы ввода'!P2763</f>
        <v>0</v>
      </c>
      <c r="AB3949" s="68">
        <f>'Листы ввода'!Q2763</f>
        <v>0</v>
      </c>
      <c r="AC3949" s="236">
        <f>'Листы ввода'!R2763</f>
        <v>0</v>
      </c>
      <c r="AD3949" s="236"/>
      <c r="AE3949" s="233">
        <f>IF('Листы ввода'!T2763=1,'Листы на печать'!P3949,AQ3949)</f>
        <v>0</v>
      </c>
      <c r="AF3949" s="264"/>
      <c r="AG3949" s="265"/>
      <c r="AH3949" s="266"/>
      <c r="AI3949" s="33"/>
      <c r="AJ3949" s="34"/>
      <c r="AK3949" s="265"/>
      <c r="AL3949" s="265"/>
      <c r="AM3949" s="266"/>
      <c r="AN3949" s="275"/>
      <c r="AO3949" s="276"/>
      <c r="AP3949" s="301"/>
      <c r="AQ3949" s="46">
        <f t="shared" si="88"/>
        <v>0</v>
      </c>
    </row>
    <row r="3950" spans="1:43" ht="20.45" customHeight="1" thickBot="1">
      <c r="A3950" s="314"/>
      <c r="B3950" s="269">
        <f>'Листы ввода'!B2764</f>
        <v>0</v>
      </c>
      <c r="C3950" s="277"/>
      <c r="D3950" s="278">
        <f>'Листы ввода'!C2764</f>
        <v>0</v>
      </c>
      <c r="E3950" s="268"/>
      <c r="F3950" s="279"/>
      <c r="G3950" s="278">
        <f>'Листы ввода'!D2764</f>
        <v>0</v>
      </c>
      <c r="H3950" s="268"/>
      <c r="I3950" s="279"/>
      <c r="J3950" s="88">
        <f>'Листы ввода'!E2764</f>
        <v>0</v>
      </c>
      <c r="K3950" s="89">
        <f>'Листы ввода'!F2764</f>
        <v>0</v>
      </c>
      <c r="L3950" s="86">
        <f>ROUNDUP('Листы ввода'!G2764*'Общ. данные'!$D$26,0)</f>
        <v>0</v>
      </c>
      <c r="M3950" s="85">
        <f>'Листы ввода'!H2764</f>
        <v>0</v>
      </c>
      <c r="N3950" s="90">
        <f>'Листы ввода'!I2764</f>
        <v>0</v>
      </c>
      <c r="O3950" s="87">
        <f>'Листы ввода'!J2764</f>
        <v>0</v>
      </c>
      <c r="P3950" s="86">
        <f>ROUNDUP('Листы ввода'!K2764*'Общ. данные'!$D$26,0)</f>
        <v>0</v>
      </c>
      <c r="Q3950" s="258">
        <f>ROUNDUP('Листы ввода'!L2764*'Общ. данные'!$D$26,0)</f>
        <v>0</v>
      </c>
      <c r="R3950" s="259"/>
      <c r="S3950" s="258">
        <f>ROUNDUP('Листы ввода'!M2764*'Общ. данные'!$D$26,0)</f>
        <v>0</v>
      </c>
      <c r="T3950" s="280"/>
      <c r="U3950" s="259"/>
      <c r="V3950" s="258">
        <f>ROUNDUP('Листы ввода'!N2764*'Общ. данные'!$D$26,0)</f>
        <v>0</v>
      </c>
      <c r="W3950" s="280"/>
      <c r="X3950" s="259"/>
      <c r="Y3950" s="281">
        <f>'Листы ввода'!O2764</f>
        <v>0</v>
      </c>
      <c r="Z3950" s="282"/>
      <c r="AA3950" s="88">
        <f>'Листы ввода'!P2764</f>
        <v>0</v>
      </c>
      <c r="AB3950" s="87">
        <f>'Листы ввода'!Q2764</f>
        <v>0</v>
      </c>
      <c r="AC3950" s="268">
        <f>'Листы ввода'!R2764</f>
        <v>0</v>
      </c>
      <c r="AD3950" s="268"/>
      <c r="AE3950" s="269">
        <f>IF('Листы ввода'!T2764=1,'Листы на печать'!P3950,AQ3950)</f>
        <v>0</v>
      </c>
      <c r="AF3950" s="270"/>
      <c r="AG3950" s="271"/>
      <c r="AH3950" s="272"/>
      <c r="AI3950" s="35"/>
      <c r="AJ3950" s="36"/>
      <c r="AK3950" s="271"/>
      <c r="AL3950" s="271"/>
      <c r="AM3950" s="272"/>
      <c r="AN3950" s="273"/>
      <c r="AO3950" s="274"/>
      <c r="AP3950" s="301"/>
      <c r="AQ3950" s="46">
        <f t="shared" si="88"/>
        <v>0</v>
      </c>
    </row>
    <row r="3951" spans="1:43" ht="20.45" customHeight="1">
      <c r="A3951" s="314"/>
      <c r="B3951" s="241"/>
      <c r="C3951" s="242"/>
      <c r="D3951" s="242"/>
      <c r="E3951" s="242"/>
      <c r="F3951" s="242"/>
      <c r="G3951" s="242"/>
      <c r="H3951" s="242"/>
      <c r="I3951" s="242"/>
      <c r="J3951" s="242"/>
      <c r="K3951" s="242"/>
      <c r="L3951" s="242"/>
      <c r="M3951" s="242"/>
      <c r="N3951" s="242"/>
      <c r="O3951" s="242"/>
      <c r="P3951" s="242"/>
      <c r="Q3951" s="242"/>
      <c r="R3951" s="242"/>
      <c r="S3951" s="242"/>
      <c r="T3951" s="242"/>
      <c r="U3951" s="242"/>
      <c r="V3951" s="242"/>
      <c r="W3951" s="242"/>
      <c r="X3951" s="242"/>
      <c r="Y3951" s="242"/>
      <c r="Z3951" s="242"/>
      <c r="AA3951" s="242"/>
      <c r="AB3951" s="242"/>
      <c r="AC3951" s="242"/>
      <c r="AD3951" s="242"/>
      <c r="AE3951" s="242"/>
      <c r="AF3951" s="242"/>
      <c r="AG3951" s="242"/>
      <c r="AH3951" s="242"/>
      <c r="AI3951" s="242"/>
      <c r="AJ3951" s="242"/>
      <c r="AK3951" s="242"/>
      <c r="AL3951" s="242"/>
      <c r="AM3951" s="242"/>
      <c r="AN3951" s="242"/>
      <c r="AO3951" s="243"/>
      <c r="AP3951" s="301"/>
    </row>
    <row r="3952" spans="1:43" ht="20.45" customHeight="1" thickBot="1">
      <c r="A3952" s="314"/>
      <c r="B3952" s="241"/>
      <c r="C3952" s="242"/>
      <c r="D3952" s="242"/>
      <c r="E3952" s="242"/>
      <c r="F3952" s="242"/>
      <c r="G3952" s="242"/>
      <c r="H3952" s="242"/>
      <c r="I3952" s="242"/>
      <c r="J3952" s="242"/>
      <c r="K3952" s="242"/>
      <c r="L3952" s="242"/>
      <c r="M3952" s="242"/>
      <c r="N3952" s="242"/>
      <c r="O3952" s="242"/>
      <c r="P3952" s="242"/>
      <c r="Q3952" s="242"/>
      <c r="R3952" s="242"/>
      <c r="S3952" s="242"/>
      <c r="T3952" s="242"/>
      <c r="U3952" s="242"/>
      <c r="V3952" s="242"/>
      <c r="W3952" s="242"/>
      <c r="X3952" s="242"/>
      <c r="Y3952" s="242"/>
      <c r="Z3952" s="242"/>
      <c r="AA3952" s="242"/>
      <c r="AB3952" s="242"/>
      <c r="AC3952" s="242"/>
      <c r="AD3952" s="242"/>
      <c r="AE3952" s="242"/>
      <c r="AF3952" s="242"/>
      <c r="AG3952" s="242"/>
      <c r="AH3952" s="242"/>
      <c r="AI3952" s="242"/>
      <c r="AJ3952" s="242"/>
      <c r="AK3952" s="242"/>
      <c r="AL3952" s="242"/>
      <c r="AM3952" s="242"/>
      <c r="AN3952" s="242"/>
      <c r="AO3952" s="243"/>
      <c r="AP3952" s="301"/>
    </row>
    <row r="3953" spans="1:43" ht="12.75" customHeight="1" thickBot="1">
      <c r="A3953" s="314"/>
      <c r="B3953" s="241"/>
      <c r="C3953" s="242"/>
      <c r="D3953" s="242"/>
      <c r="E3953" s="242"/>
      <c r="F3953" s="242"/>
      <c r="G3953" s="242"/>
      <c r="H3953" s="242"/>
      <c r="I3953" s="242"/>
      <c r="J3953" s="242"/>
      <c r="K3953" s="242"/>
      <c r="L3953" s="242"/>
      <c r="M3953" s="242"/>
      <c r="N3953" s="242"/>
      <c r="O3953" s="242"/>
      <c r="P3953" s="242"/>
      <c r="Q3953" s="243"/>
      <c r="R3953" s="247"/>
      <c r="S3953" s="248"/>
      <c r="T3953" s="38"/>
      <c r="U3953" s="247"/>
      <c r="V3953" s="248"/>
      <c r="W3953" s="38"/>
      <c r="X3953" s="247"/>
      <c r="Y3953" s="248"/>
      <c r="Z3953" s="38"/>
      <c r="AA3953" s="249" t="str">
        <f>AA3910</f>
        <v>АП-08/15-АОВ2.К</v>
      </c>
      <c r="AB3953" s="250"/>
      <c r="AC3953" s="250"/>
      <c r="AD3953" s="250"/>
      <c r="AE3953" s="250"/>
      <c r="AF3953" s="250"/>
      <c r="AG3953" s="250"/>
      <c r="AH3953" s="250"/>
      <c r="AI3953" s="250"/>
      <c r="AJ3953" s="250"/>
      <c r="AK3953" s="250"/>
      <c r="AL3953" s="250"/>
      <c r="AM3953" s="250"/>
      <c r="AN3953" s="251"/>
      <c r="AO3953" s="65" t="s">
        <v>13</v>
      </c>
      <c r="AP3953" s="301"/>
    </row>
    <row r="3954" spans="1:43" ht="12.75" customHeight="1" thickBot="1">
      <c r="A3954" s="314"/>
      <c r="B3954" s="241"/>
      <c r="C3954" s="242"/>
      <c r="D3954" s="242"/>
      <c r="E3954" s="242"/>
      <c r="F3954" s="242"/>
      <c r="G3954" s="242"/>
      <c r="H3954" s="242"/>
      <c r="I3954" s="242"/>
      <c r="J3954" s="242"/>
      <c r="K3954" s="242"/>
      <c r="L3954" s="242"/>
      <c r="M3954" s="242"/>
      <c r="N3954" s="242"/>
      <c r="O3954" s="242"/>
      <c r="P3954" s="242"/>
      <c r="Q3954" s="243"/>
      <c r="R3954" s="258"/>
      <c r="S3954" s="259"/>
      <c r="T3954" s="15"/>
      <c r="U3954" s="258"/>
      <c r="V3954" s="259"/>
      <c r="W3954" s="15"/>
      <c r="X3954" s="258"/>
      <c r="Y3954" s="259"/>
      <c r="Z3954" s="39"/>
      <c r="AA3954" s="252"/>
      <c r="AB3954" s="253"/>
      <c r="AC3954" s="253"/>
      <c r="AD3954" s="253"/>
      <c r="AE3954" s="253"/>
      <c r="AF3954" s="253"/>
      <c r="AG3954" s="253"/>
      <c r="AH3954" s="253"/>
      <c r="AI3954" s="253"/>
      <c r="AJ3954" s="253"/>
      <c r="AK3954" s="253"/>
      <c r="AL3954" s="253"/>
      <c r="AM3954" s="253"/>
      <c r="AN3954" s="254"/>
      <c r="AO3954" s="260">
        <f>AO3911+1</f>
        <v>91</v>
      </c>
      <c r="AP3954" s="301"/>
    </row>
    <row r="3955" spans="1:43" ht="12.75" customHeight="1" thickBot="1">
      <c r="A3955" s="314"/>
      <c r="B3955" s="244"/>
      <c r="C3955" s="245"/>
      <c r="D3955" s="245"/>
      <c r="E3955" s="245"/>
      <c r="F3955" s="245"/>
      <c r="G3955" s="245"/>
      <c r="H3955" s="245"/>
      <c r="I3955" s="245"/>
      <c r="J3955" s="245"/>
      <c r="K3955" s="245"/>
      <c r="L3955" s="245"/>
      <c r="M3955" s="245"/>
      <c r="N3955" s="245"/>
      <c r="O3955" s="245"/>
      <c r="P3955" s="245"/>
      <c r="Q3955" s="246"/>
      <c r="R3955" s="229" t="s">
        <v>11</v>
      </c>
      <c r="S3955" s="230"/>
      <c r="T3955" s="63" t="s">
        <v>12</v>
      </c>
      <c r="U3955" s="229" t="s">
        <v>13</v>
      </c>
      <c r="V3955" s="230"/>
      <c r="W3955" s="63" t="s">
        <v>14</v>
      </c>
      <c r="X3955" s="229" t="s">
        <v>15</v>
      </c>
      <c r="Y3955" s="230"/>
      <c r="Z3955" s="63" t="s">
        <v>16</v>
      </c>
      <c r="AA3955" s="255"/>
      <c r="AB3955" s="256"/>
      <c r="AC3955" s="256"/>
      <c r="AD3955" s="256"/>
      <c r="AE3955" s="256"/>
      <c r="AF3955" s="256"/>
      <c r="AG3955" s="256"/>
      <c r="AH3955" s="256"/>
      <c r="AI3955" s="256"/>
      <c r="AJ3955" s="256"/>
      <c r="AK3955" s="256"/>
      <c r="AL3955" s="256"/>
      <c r="AM3955" s="256"/>
      <c r="AN3955" s="257"/>
      <c r="AO3955" s="261"/>
      <c r="AP3955" s="301"/>
    </row>
    <row r="3956" spans="1:43" ht="12.75" customHeight="1">
      <c r="A3956" s="315"/>
      <c r="B3956" s="231"/>
      <c r="C3956" s="231"/>
      <c r="D3956" s="231"/>
      <c r="E3956" s="231"/>
      <c r="F3956" s="231"/>
      <c r="G3956" s="231"/>
      <c r="H3956" s="231"/>
      <c r="I3956" s="231"/>
      <c r="J3956" s="231"/>
      <c r="K3956" s="231"/>
      <c r="L3956" s="231"/>
      <c r="M3956" s="231"/>
      <c r="N3956" s="231"/>
      <c r="O3956" s="231"/>
      <c r="P3956" s="231"/>
      <c r="Q3956" s="231"/>
      <c r="R3956" s="231"/>
      <c r="S3956" s="231"/>
      <c r="T3956" s="231"/>
      <c r="U3956" s="231"/>
      <c r="V3956" s="231"/>
      <c r="W3956" s="231"/>
      <c r="X3956" s="231"/>
      <c r="Y3956" s="231"/>
      <c r="Z3956" s="231"/>
      <c r="AA3956" s="231"/>
      <c r="AB3956" s="231"/>
      <c r="AC3956" s="231"/>
      <c r="AD3956" s="231"/>
      <c r="AE3956" s="231"/>
      <c r="AF3956" s="231"/>
      <c r="AG3956" s="231"/>
      <c r="AH3956" s="232" t="s">
        <v>20</v>
      </c>
      <c r="AI3956" s="232"/>
      <c r="AJ3956" s="232"/>
      <c r="AK3956" s="232"/>
      <c r="AL3956" s="232"/>
      <c r="AM3956" s="232"/>
      <c r="AN3956" s="232"/>
      <c r="AO3956" s="232"/>
      <c r="AP3956" s="302"/>
    </row>
    <row r="3957" spans="1:43" ht="12.75" customHeight="1" thickBot="1">
      <c r="A3957" s="313"/>
      <c r="B3957" s="316"/>
      <c r="C3957" s="316"/>
      <c r="D3957" s="316"/>
      <c r="E3957" s="316"/>
      <c r="F3957" s="316"/>
      <c r="G3957" s="316"/>
      <c r="H3957" s="316"/>
      <c r="I3957" s="316"/>
      <c r="J3957" s="316"/>
      <c r="K3957" s="316"/>
      <c r="L3957" s="316"/>
      <c r="M3957" s="316"/>
      <c r="N3957" s="316"/>
      <c r="O3957" s="316"/>
      <c r="P3957" s="316"/>
      <c r="Q3957" s="316"/>
      <c r="R3957" s="316"/>
      <c r="S3957" s="316"/>
      <c r="T3957" s="316"/>
      <c r="U3957" s="316"/>
      <c r="V3957" s="316"/>
      <c r="W3957" s="316"/>
      <c r="X3957" s="316"/>
      <c r="Y3957" s="316"/>
      <c r="Z3957" s="316"/>
      <c r="AA3957" s="316"/>
      <c r="AB3957" s="316"/>
      <c r="AC3957" s="316"/>
      <c r="AD3957" s="316"/>
      <c r="AE3957" s="316"/>
      <c r="AF3957" s="316"/>
      <c r="AG3957" s="316"/>
      <c r="AH3957" s="316"/>
      <c r="AI3957" s="316"/>
      <c r="AJ3957" s="316"/>
      <c r="AK3957" s="316"/>
      <c r="AL3957" s="316"/>
      <c r="AM3957" s="316"/>
      <c r="AN3957" s="316"/>
      <c r="AO3957" s="316"/>
      <c r="AP3957" s="300"/>
    </row>
    <row r="3958" spans="1:43" ht="20.45" customHeight="1" thickBot="1">
      <c r="A3958" s="314"/>
      <c r="B3958" s="294" t="s">
        <v>0</v>
      </c>
      <c r="C3958" s="303"/>
      <c r="D3958" s="229" t="s">
        <v>1</v>
      </c>
      <c r="E3958" s="306"/>
      <c r="F3958" s="306"/>
      <c r="G3958" s="306"/>
      <c r="H3958" s="306"/>
      <c r="I3958" s="307"/>
      <c r="J3958" s="308" t="s">
        <v>5</v>
      </c>
      <c r="K3958" s="309"/>
      <c r="L3958" s="309"/>
      <c r="M3958" s="309"/>
      <c r="N3958" s="309"/>
      <c r="O3958" s="309"/>
      <c r="P3958" s="309"/>
      <c r="Q3958" s="309"/>
      <c r="R3958" s="309"/>
      <c r="S3958" s="309"/>
      <c r="T3958" s="309"/>
      <c r="U3958" s="309"/>
      <c r="V3958" s="309"/>
      <c r="W3958" s="309"/>
      <c r="X3958" s="310"/>
      <c r="Y3958" s="308" t="s">
        <v>8</v>
      </c>
      <c r="Z3958" s="309"/>
      <c r="AA3958" s="309"/>
      <c r="AB3958" s="309"/>
      <c r="AC3958" s="309"/>
      <c r="AD3958" s="309"/>
      <c r="AE3958" s="309"/>
      <c r="AF3958" s="309"/>
      <c r="AG3958" s="309"/>
      <c r="AH3958" s="309"/>
      <c r="AI3958" s="309"/>
      <c r="AJ3958" s="309"/>
      <c r="AK3958" s="309"/>
      <c r="AL3958" s="309"/>
      <c r="AM3958" s="309"/>
      <c r="AN3958" s="309"/>
      <c r="AO3958" s="310"/>
      <c r="AP3958" s="301"/>
    </row>
    <row r="3959" spans="1:43" ht="20.45" customHeight="1" thickBot="1">
      <c r="A3959" s="314"/>
      <c r="B3959" s="304"/>
      <c r="C3959" s="305"/>
      <c r="D3959" s="294" t="s">
        <v>2</v>
      </c>
      <c r="E3959" s="311"/>
      <c r="F3959" s="303"/>
      <c r="G3959" s="294" t="s">
        <v>3</v>
      </c>
      <c r="H3959" s="311"/>
      <c r="I3959" s="303"/>
      <c r="J3959" s="294" t="s">
        <v>53</v>
      </c>
      <c r="K3959" s="298"/>
      <c r="L3959" s="295"/>
      <c r="M3959" s="294" t="s">
        <v>231</v>
      </c>
      <c r="N3959" s="298"/>
      <c r="O3959" s="298"/>
      <c r="P3959" s="295"/>
      <c r="Q3959" s="294" t="s">
        <v>18</v>
      </c>
      <c r="R3959" s="295"/>
      <c r="S3959" s="294" t="s">
        <v>17</v>
      </c>
      <c r="T3959" s="298"/>
      <c r="U3959" s="295"/>
      <c r="V3959" s="294" t="s">
        <v>110</v>
      </c>
      <c r="W3959" s="298"/>
      <c r="X3959" s="295"/>
      <c r="Y3959" s="308" t="s">
        <v>9</v>
      </c>
      <c r="Z3959" s="309"/>
      <c r="AA3959" s="309"/>
      <c r="AB3959" s="309"/>
      <c r="AC3959" s="309"/>
      <c r="AD3959" s="309"/>
      <c r="AE3959" s="309"/>
      <c r="AF3959" s="310"/>
      <c r="AG3959" s="308" t="s">
        <v>10</v>
      </c>
      <c r="AH3959" s="309"/>
      <c r="AI3959" s="309"/>
      <c r="AJ3959" s="309"/>
      <c r="AK3959" s="309"/>
      <c r="AL3959" s="309"/>
      <c r="AM3959" s="309"/>
      <c r="AN3959" s="309"/>
      <c r="AO3959" s="310"/>
      <c r="AP3959" s="301"/>
    </row>
    <row r="3960" spans="1:43" ht="20.45" customHeight="1">
      <c r="A3960" s="314"/>
      <c r="B3960" s="304"/>
      <c r="C3960" s="305"/>
      <c r="D3960" s="304"/>
      <c r="E3960" s="312"/>
      <c r="F3960" s="305"/>
      <c r="G3960" s="304"/>
      <c r="H3960" s="312"/>
      <c r="I3960" s="305"/>
      <c r="J3960" s="296"/>
      <c r="K3960" s="299"/>
      <c r="L3960" s="297"/>
      <c r="M3960" s="296"/>
      <c r="N3960" s="299"/>
      <c r="O3960" s="299"/>
      <c r="P3960" s="297"/>
      <c r="Q3960" s="296"/>
      <c r="R3960" s="297"/>
      <c r="S3960" s="296"/>
      <c r="T3960" s="299"/>
      <c r="U3960" s="297"/>
      <c r="V3960" s="296"/>
      <c r="W3960" s="299"/>
      <c r="X3960" s="297"/>
      <c r="Y3960" s="294" t="s">
        <v>4</v>
      </c>
      <c r="Z3960" s="295"/>
      <c r="AA3960" s="294" t="s">
        <v>6</v>
      </c>
      <c r="AB3960" s="298"/>
      <c r="AC3960" s="298"/>
      <c r="AD3960" s="295"/>
      <c r="AE3960" s="294" t="s">
        <v>7</v>
      </c>
      <c r="AF3960" s="295"/>
      <c r="AG3960" s="294" t="s">
        <v>4</v>
      </c>
      <c r="AH3960" s="295"/>
      <c r="AI3960" s="294" t="s">
        <v>6</v>
      </c>
      <c r="AJ3960" s="298"/>
      <c r="AK3960" s="298"/>
      <c r="AL3960" s="298"/>
      <c r="AM3960" s="295"/>
      <c r="AN3960" s="294" t="s">
        <v>7</v>
      </c>
      <c r="AO3960" s="295"/>
      <c r="AP3960" s="301"/>
    </row>
    <row r="3961" spans="1:43" ht="20.45" customHeight="1">
      <c r="A3961" s="314"/>
      <c r="B3961" s="304"/>
      <c r="C3961" s="305"/>
      <c r="D3961" s="304"/>
      <c r="E3961" s="312"/>
      <c r="F3961" s="305"/>
      <c r="G3961" s="304"/>
      <c r="H3961" s="312"/>
      <c r="I3961" s="305"/>
      <c r="J3961" s="296"/>
      <c r="K3961" s="299"/>
      <c r="L3961" s="297"/>
      <c r="M3961" s="296"/>
      <c r="N3961" s="299"/>
      <c r="O3961" s="299"/>
      <c r="P3961" s="297"/>
      <c r="Q3961" s="296"/>
      <c r="R3961" s="297"/>
      <c r="S3961" s="296"/>
      <c r="T3961" s="299"/>
      <c r="U3961" s="297"/>
      <c r="V3961" s="296"/>
      <c r="W3961" s="299"/>
      <c r="X3961" s="297"/>
      <c r="Y3961" s="296"/>
      <c r="Z3961" s="297"/>
      <c r="AA3961" s="296"/>
      <c r="AB3961" s="299"/>
      <c r="AC3961" s="299"/>
      <c r="AD3961" s="297"/>
      <c r="AE3961" s="296"/>
      <c r="AF3961" s="297"/>
      <c r="AG3961" s="296"/>
      <c r="AH3961" s="297"/>
      <c r="AI3961" s="296"/>
      <c r="AJ3961" s="299"/>
      <c r="AK3961" s="299"/>
      <c r="AL3961" s="299"/>
      <c r="AM3961" s="297"/>
      <c r="AN3961" s="296"/>
      <c r="AO3961" s="297"/>
      <c r="AP3961" s="301"/>
    </row>
    <row r="3962" spans="1:43" ht="20.45" customHeight="1" thickBot="1">
      <c r="A3962" s="314"/>
      <c r="B3962" s="304"/>
      <c r="C3962" s="305"/>
      <c r="D3962" s="304"/>
      <c r="E3962" s="312"/>
      <c r="F3962" s="305"/>
      <c r="G3962" s="304"/>
      <c r="H3962" s="312"/>
      <c r="I3962" s="305"/>
      <c r="J3962" s="296"/>
      <c r="K3962" s="299"/>
      <c r="L3962" s="297"/>
      <c r="M3962" s="296"/>
      <c r="N3962" s="299"/>
      <c r="O3962" s="299"/>
      <c r="P3962" s="297"/>
      <c r="Q3962" s="296"/>
      <c r="R3962" s="297"/>
      <c r="S3962" s="296"/>
      <c r="T3962" s="299"/>
      <c r="U3962" s="297"/>
      <c r="V3962" s="296"/>
      <c r="W3962" s="299"/>
      <c r="X3962" s="297"/>
      <c r="Y3962" s="296"/>
      <c r="Z3962" s="297"/>
      <c r="AA3962" s="296"/>
      <c r="AB3962" s="299"/>
      <c r="AC3962" s="299"/>
      <c r="AD3962" s="297"/>
      <c r="AE3962" s="296"/>
      <c r="AF3962" s="297"/>
      <c r="AG3962" s="296"/>
      <c r="AH3962" s="297"/>
      <c r="AI3962" s="296"/>
      <c r="AJ3962" s="299"/>
      <c r="AK3962" s="299"/>
      <c r="AL3962" s="299"/>
      <c r="AM3962" s="297"/>
      <c r="AN3962" s="296"/>
      <c r="AO3962" s="297"/>
      <c r="AP3962" s="301"/>
    </row>
    <row r="3963" spans="1:43" ht="20.45" customHeight="1">
      <c r="A3963" s="314"/>
      <c r="B3963" s="286">
        <f>'Листы ввода'!B2765</f>
        <v>0</v>
      </c>
      <c r="C3963" s="288"/>
      <c r="D3963" s="289">
        <f>'Листы ввода'!C2765</f>
        <v>0</v>
      </c>
      <c r="E3963" s="285"/>
      <c r="F3963" s="290"/>
      <c r="G3963" s="289">
        <f>'Листы ввода'!D2765</f>
        <v>0</v>
      </c>
      <c r="H3963" s="285"/>
      <c r="I3963" s="290"/>
      <c r="J3963" s="73">
        <f>'Листы ввода'!E2765</f>
        <v>0</v>
      </c>
      <c r="K3963" s="74">
        <f>'Листы ввода'!F2765</f>
        <v>0</v>
      </c>
      <c r="L3963" s="75">
        <f>ROUNDUP('Листы ввода'!G2765*'Общ. данные'!$D$26,0)</f>
        <v>0</v>
      </c>
      <c r="M3963" s="76">
        <f>'Листы ввода'!H2765</f>
        <v>0</v>
      </c>
      <c r="N3963" s="77">
        <f>'Листы ввода'!I2765</f>
        <v>0</v>
      </c>
      <c r="O3963" s="78">
        <f>'Листы ввода'!J2765</f>
        <v>0</v>
      </c>
      <c r="P3963" s="75">
        <f>ROUNDUP('Листы ввода'!K2765*'Общ. данные'!$D$26,0)</f>
        <v>0</v>
      </c>
      <c r="Q3963" s="291">
        <f>ROUNDUP('Листы ввода'!L2765*'Общ. данные'!$D$26,0)</f>
        <v>0</v>
      </c>
      <c r="R3963" s="292"/>
      <c r="S3963" s="291">
        <f>ROUNDUP('Листы ввода'!M2765*'Общ. данные'!$D$26,0)</f>
        <v>0</v>
      </c>
      <c r="T3963" s="293"/>
      <c r="U3963" s="292"/>
      <c r="V3963" s="291">
        <f>ROUNDUP('Листы ввода'!N2765*'Общ. данные'!$D$26,0)</f>
        <v>0</v>
      </c>
      <c r="W3963" s="293"/>
      <c r="X3963" s="292"/>
      <c r="Y3963" s="283">
        <f>'Листы ввода'!O2765</f>
        <v>0</v>
      </c>
      <c r="Z3963" s="284"/>
      <c r="AA3963" s="73">
        <f>'Листы ввода'!P2765</f>
        <v>0</v>
      </c>
      <c r="AB3963" s="78">
        <f>'Листы ввода'!Q2765</f>
        <v>0</v>
      </c>
      <c r="AC3963" s="285">
        <f>'Листы ввода'!R2765</f>
        <v>0</v>
      </c>
      <c r="AD3963" s="285"/>
      <c r="AE3963" s="286">
        <f>IF('Листы ввода'!T2765=1,'Листы на печать'!P3963,AQ3963)</f>
        <v>0</v>
      </c>
      <c r="AF3963" s="287"/>
      <c r="AG3963" s="231"/>
      <c r="AH3963" s="248"/>
      <c r="AI3963" s="24"/>
      <c r="AJ3963" s="25"/>
      <c r="AK3963" s="231"/>
      <c r="AL3963" s="231"/>
      <c r="AM3963" s="248"/>
      <c r="AN3963" s="247"/>
      <c r="AO3963" s="248"/>
      <c r="AP3963" s="301"/>
      <c r="AQ3963" s="46">
        <f>SUM(L3963,P3963,Q3963,S3963,V3963)</f>
        <v>0</v>
      </c>
    </row>
    <row r="3964" spans="1:43" ht="20.45" customHeight="1">
      <c r="A3964" s="314"/>
      <c r="B3964" s="233">
        <f>'Листы ввода'!B2766</f>
        <v>0</v>
      </c>
      <c r="C3964" s="234"/>
      <c r="D3964" s="235">
        <f>'Листы ввода'!C2766</f>
        <v>0</v>
      </c>
      <c r="E3964" s="236"/>
      <c r="F3964" s="237"/>
      <c r="G3964" s="235">
        <f>'Листы ввода'!D2766</f>
        <v>0</v>
      </c>
      <c r="H3964" s="236"/>
      <c r="I3964" s="237"/>
      <c r="J3964" s="26">
        <f>'Листы ввода'!E2766</f>
        <v>0</v>
      </c>
      <c r="K3964" s="27">
        <f>'Листы ввода'!F2766</f>
        <v>0</v>
      </c>
      <c r="L3964" s="69">
        <f>ROUNDUP('Листы ввода'!G2766*'Общ. данные'!$D$26,0)</f>
        <v>0</v>
      </c>
      <c r="M3964" s="67">
        <f>'Листы ввода'!H2766</f>
        <v>0</v>
      </c>
      <c r="N3964" s="28">
        <f>'Листы ввода'!I2766</f>
        <v>0</v>
      </c>
      <c r="O3964" s="68">
        <f>'Листы ввода'!J2766</f>
        <v>0</v>
      </c>
      <c r="P3964" s="69">
        <f>ROUNDUP('Листы ввода'!K2766*'Общ. данные'!$D$26,0)</f>
        <v>0</v>
      </c>
      <c r="Q3964" s="238">
        <f>ROUNDUP('Листы ввода'!L2766*'Общ. данные'!$D$26,0)</f>
        <v>0</v>
      </c>
      <c r="R3964" s="239"/>
      <c r="S3964" s="238">
        <f>ROUNDUP('Листы ввода'!M2766*'Общ. данные'!$D$26,0)</f>
        <v>0</v>
      </c>
      <c r="T3964" s="240"/>
      <c r="U3964" s="239"/>
      <c r="V3964" s="238">
        <f>ROUNDUP('Листы ввода'!N2766*'Общ. данные'!$D$26,0)</f>
        <v>0</v>
      </c>
      <c r="W3964" s="240"/>
      <c r="X3964" s="239"/>
      <c r="Y3964" s="262">
        <f>'Листы ввода'!O2766</f>
        <v>0</v>
      </c>
      <c r="Z3964" s="263"/>
      <c r="AA3964" s="26">
        <f>'Листы ввода'!P2766</f>
        <v>0</v>
      </c>
      <c r="AB3964" s="68">
        <f>'Листы ввода'!Q2766</f>
        <v>0</v>
      </c>
      <c r="AC3964" s="236">
        <f>'Листы ввода'!R2766</f>
        <v>0</v>
      </c>
      <c r="AD3964" s="236"/>
      <c r="AE3964" s="233">
        <f>IF('Листы ввода'!T2766=1,'Листы на печать'!P3964,AQ3964)</f>
        <v>0</v>
      </c>
      <c r="AF3964" s="264"/>
      <c r="AG3964" s="265"/>
      <c r="AH3964" s="266"/>
      <c r="AI3964" s="26"/>
      <c r="AJ3964" s="27"/>
      <c r="AK3964" s="265"/>
      <c r="AL3964" s="265"/>
      <c r="AM3964" s="266"/>
      <c r="AN3964" s="267"/>
      <c r="AO3964" s="266"/>
      <c r="AP3964" s="301"/>
      <c r="AQ3964" s="46">
        <f t="shared" ref="AQ3964:AQ3993" si="89">SUM(L3964,P3964,Q3964,S3964,V3964)</f>
        <v>0</v>
      </c>
    </row>
    <row r="3965" spans="1:43" ht="20.45" customHeight="1">
      <c r="A3965" s="314"/>
      <c r="B3965" s="233">
        <f>'Листы ввода'!B2767</f>
        <v>0</v>
      </c>
      <c r="C3965" s="234"/>
      <c r="D3965" s="235">
        <f>'Листы ввода'!C2767</f>
        <v>0</v>
      </c>
      <c r="E3965" s="236"/>
      <c r="F3965" s="237"/>
      <c r="G3965" s="235">
        <f>'Листы ввода'!D2767</f>
        <v>0</v>
      </c>
      <c r="H3965" s="236"/>
      <c r="I3965" s="237"/>
      <c r="J3965" s="26">
        <f>'Листы ввода'!E2767</f>
        <v>0</v>
      </c>
      <c r="K3965" s="27">
        <f>'Листы ввода'!F2767</f>
        <v>0</v>
      </c>
      <c r="L3965" s="69">
        <f>ROUNDUP('Листы ввода'!G2767*'Общ. данные'!$D$26,0)</f>
        <v>0</v>
      </c>
      <c r="M3965" s="67">
        <f>'Листы ввода'!H2767</f>
        <v>0</v>
      </c>
      <c r="N3965" s="28">
        <f>'Листы ввода'!I2767</f>
        <v>0</v>
      </c>
      <c r="O3965" s="68">
        <f>'Листы ввода'!J2767</f>
        <v>0</v>
      </c>
      <c r="P3965" s="69">
        <f>ROUNDUP('Листы ввода'!K2767*'Общ. данные'!$D$26,0)</f>
        <v>0</v>
      </c>
      <c r="Q3965" s="238">
        <f>ROUNDUP('Листы ввода'!L2767*'Общ. данные'!$D$26,0)</f>
        <v>0</v>
      </c>
      <c r="R3965" s="239"/>
      <c r="S3965" s="238">
        <f>ROUNDUP('Листы ввода'!M2767*'Общ. данные'!$D$26,0)</f>
        <v>0</v>
      </c>
      <c r="T3965" s="240"/>
      <c r="U3965" s="239"/>
      <c r="V3965" s="238">
        <f>ROUNDUP('Листы ввода'!N2767*'Общ. данные'!$D$26,0)</f>
        <v>0</v>
      </c>
      <c r="W3965" s="240"/>
      <c r="X3965" s="239"/>
      <c r="Y3965" s="262">
        <f>'Листы ввода'!O2767</f>
        <v>0</v>
      </c>
      <c r="Z3965" s="263"/>
      <c r="AA3965" s="26">
        <f>'Листы ввода'!P2767</f>
        <v>0</v>
      </c>
      <c r="AB3965" s="68">
        <f>'Листы ввода'!Q2767</f>
        <v>0</v>
      </c>
      <c r="AC3965" s="236">
        <f>'Листы ввода'!R2767</f>
        <v>0</v>
      </c>
      <c r="AD3965" s="236"/>
      <c r="AE3965" s="233">
        <f>IF('Листы ввода'!T2767=1,'Листы на печать'!P3965,AQ3965)</f>
        <v>0</v>
      </c>
      <c r="AF3965" s="264"/>
      <c r="AG3965" s="265"/>
      <c r="AH3965" s="266"/>
      <c r="AI3965" s="26"/>
      <c r="AJ3965" s="27"/>
      <c r="AK3965" s="265"/>
      <c r="AL3965" s="265"/>
      <c r="AM3965" s="266"/>
      <c r="AN3965" s="267"/>
      <c r="AO3965" s="266"/>
      <c r="AP3965" s="301"/>
      <c r="AQ3965" s="46">
        <f t="shared" si="89"/>
        <v>0</v>
      </c>
    </row>
    <row r="3966" spans="1:43" ht="20.45" customHeight="1">
      <c r="A3966" s="314"/>
      <c r="B3966" s="233">
        <f>'Листы ввода'!B2768</f>
        <v>0</v>
      </c>
      <c r="C3966" s="234"/>
      <c r="D3966" s="235">
        <f>'Листы ввода'!C2768</f>
        <v>0</v>
      </c>
      <c r="E3966" s="236"/>
      <c r="F3966" s="237"/>
      <c r="G3966" s="235">
        <f>'Листы ввода'!D2768</f>
        <v>0</v>
      </c>
      <c r="H3966" s="236"/>
      <c r="I3966" s="237"/>
      <c r="J3966" s="26">
        <f>'Листы ввода'!E2768</f>
        <v>0</v>
      </c>
      <c r="K3966" s="27">
        <f>'Листы ввода'!F2768</f>
        <v>0</v>
      </c>
      <c r="L3966" s="69">
        <f>ROUNDUP('Листы ввода'!G2768*'Общ. данные'!$D$26,0)</f>
        <v>0</v>
      </c>
      <c r="M3966" s="67">
        <f>'Листы ввода'!H2768</f>
        <v>0</v>
      </c>
      <c r="N3966" s="28">
        <f>'Листы ввода'!I2768</f>
        <v>0</v>
      </c>
      <c r="O3966" s="68">
        <f>'Листы ввода'!J2768</f>
        <v>0</v>
      </c>
      <c r="P3966" s="69">
        <f>ROUNDUP('Листы ввода'!K2768*'Общ. данные'!$D$26,0)</f>
        <v>0</v>
      </c>
      <c r="Q3966" s="238">
        <f>ROUNDUP('Листы ввода'!L2768*'Общ. данные'!$D$26,0)</f>
        <v>0</v>
      </c>
      <c r="R3966" s="239"/>
      <c r="S3966" s="238">
        <f>ROUNDUP('Листы ввода'!M2768*'Общ. данные'!$D$26,0)</f>
        <v>0</v>
      </c>
      <c r="T3966" s="240"/>
      <c r="U3966" s="239"/>
      <c r="V3966" s="238">
        <f>ROUNDUP('Листы ввода'!N2768*'Общ. данные'!$D$26,0)</f>
        <v>0</v>
      </c>
      <c r="W3966" s="240"/>
      <c r="X3966" s="239"/>
      <c r="Y3966" s="262">
        <f>'Листы ввода'!O2768</f>
        <v>0</v>
      </c>
      <c r="Z3966" s="263"/>
      <c r="AA3966" s="26">
        <f>'Листы ввода'!P2768</f>
        <v>0</v>
      </c>
      <c r="AB3966" s="68">
        <f>'Листы ввода'!Q2768</f>
        <v>0</v>
      </c>
      <c r="AC3966" s="236">
        <f>'Листы ввода'!R2768</f>
        <v>0</v>
      </c>
      <c r="AD3966" s="236"/>
      <c r="AE3966" s="233">
        <f>IF('Листы ввода'!T2768=1,'Листы на печать'!P3966,AQ3966)</f>
        <v>0</v>
      </c>
      <c r="AF3966" s="264"/>
      <c r="AG3966" s="265"/>
      <c r="AH3966" s="266"/>
      <c r="AI3966" s="26"/>
      <c r="AJ3966" s="27"/>
      <c r="AK3966" s="265"/>
      <c r="AL3966" s="265"/>
      <c r="AM3966" s="266"/>
      <c r="AN3966" s="267"/>
      <c r="AO3966" s="266"/>
      <c r="AP3966" s="301"/>
      <c r="AQ3966" s="46">
        <f t="shared" si="89"/>
        <v>0</v>
      </c>
    </row>
    <row r="3967" spans="1:43" ht="20.45" customHeight="1">
      <c r="A3967" s="314"/>
      <c r="B3967" s="233">
        <f>'Листы ввода'!B2769</f>
        <v>0</v>
      </c>
      <c r="C3967" s="234"/>
      <c r="D3967" s="235">
        <f>'Листы ввода'!C2769</f>
        <v>0</v>
      </c>
      <c r="E3967" s="236"/>
      <c r="F3967" s="237"/>
      <c r="G3967" s="235">
        <f>'Листы ввода'!D2769</f>
        <v>0</v>
      </c>
      <c r="H3967" s="236"/>
      <c r="I3967" s="237"/>
      <c r="J3967" s="26">
        <f>'Листы ввода'!E2769</f>
        <v>0</v>
      </c>
      <c r="K3967" s="27">
        <f>'Листы ввода'!F2769</f>
        <v>0</v>
      </c>
      <c r="L3967" s="69">
        <f>ROUNDUP('Листы ввода'!G2769*'Общ. данные'!$D$26,0)</f>
        <v>0</v>
      </c>
      <c r="M3967" s="67">
        <f>'Листы ввода'!H2769</f>
        <v>0</v>
      </c>
      <c r="N3967" s="28">
        <f>'Листы ввода'!I2769</f>
        <v>0</v>
      </c>
      <c r="O3967" s="68">
        <f>'Листы ввода'!J2769</f>
        <v>0</v>
      </c>
      <c r="P3967" s="69">
        <f>ROUNDUP('Листы ввода'!K2769*'Общ. данные'!$D$26,0)</f>
        <v>0</v>
      </c>
      <c r="Q3967" s="238">
        <f>ROUNDUP('Листы ввода'!L2769*'Общ. данные'!$D$26,0)</f>
        <v>0</v>
      </c>
      <c r="R3967" s="239"/>
      <c r="S3967" s="238">
        <f>ROUNDUP('Листы ввода'!M2769*'Общ. данные'!$D$26,0)</f>
        <v>0</v>
      </c>
      <c r="T3967" s="240"/>
      <c r="U3967" s="239"/>
      <c r="V3967" s="238">
        <f>ROUNDUP('Листы ввода'!N2769*'Общ. данные'!$D$26,0)</f>
        <v>0</v>
      </c>
      <c r="W3967" s="240"/>
      <c r="X3967" s="239"/>
      <c r="Y3967" s="262">
        <f>'Листы ввода'!O2769</f>
        <v>0</v>
      </c>
      <c r="Z3967" s="263"/>
      <c r="AA3967" s="26">
        <f>'Листы ввода'!P2769</f>
        <v>0</v>
      </c>
      <c r="AB3967" s="68">
        <f>'Листы ввода'!Q2769</f>
        <v>0</v>
      </c>
      <c r="AC3967" s="236">
        <f>'Листы ввода'!R2769</f>
        <v>0</v>
      </c>
      <c r="AD3967" s="236"/>
      <c r="AE3967" s="233">
        <f>IF('Листы ввода'!T2769=1,'Листы на печать'!P3967,AQ3967)</f>
        <v>0</v>
      </c>
      <c r="AF3967" s="264"/>
      <c r="AG3967" s="265"/>
      <c r="AH3967" s="266"/>
      <c r="AI3967" s="26"/>
      <c r="AJ3967" s="27"/>
      <c r="AK3967" s="265"/>
      <c r="AL3967" s="265"/>
      <c r="AM3967" s="266"/>
      <c r="AN3967" s="267"/>
      <c r="AO3967" s="266"/>
      <c r="AP3967" s="301"/>
      <c r="AQ3967" s="46">
        <f t="shared" si="89"/>
        <v>0</v>
      </c>
    </row>
    <row r="3968" spans="1:43" ht="20.45" customHeight="1">
      <c r="A3968" s="314"/>
      <c r="B3968" s="233">
        <f>'Листы ввода'!B2770</f>
        <v>0</v>
      </c>
      <c r="C3968" s="234"/>
      <c r="D3968" s="235">
        <f>'Листы ввода'!C2770</f>
        <v>0</v>
      </c>
      <c r="E3968" s="236"/>
      <c r="F3968" s="237"/>
      <c r="G3968" s="235">
        <f>'Листы ввода'!D2770</f>
        <v>0</v>
      </c>
      <c r="H3968" s="236"/>
      <c r="I3968" s="237"/>
      <c r="J3968" s="26">
        <f>'Листы ввода'!E2770</f>
        <v>0</v>
      </c>
      <c r="K3968" s="27">
        <f>'Листы ввода'!F2770</f>
        <v>0</v>
      </c>
      <c r="L3968" s="69">
        <f>ROUNDUP('Листы ввода'!G2770*'Общ. данные'!$D$26,0)</f>
        <v>0</v>
      </c>
      <c r="M3968" s="67">
        <f>'Листы ввода'!H2770</f>
        <v>0</v>
      </c>
      <c r="N3968" s="28">
        <f>'Листы ввода'!I2770</f>
        <v>0</v>
      </c>
      <c r="O3968" s="68">
        <f>'Листы ввода'!J2770</f>
        <v>0</v>
      </c>
      <c r="P3968" s="69">
        <f>ROUNDUP('Листы ввода'!K2770*'Общ. данные'!$D$26,0)</f>
        <v>0</v>
      </c>
      <c r="Q3968" s="238">
        <f>ROUNDUP('Листы ввода'!L2770*'Общ. данные'!$D$26,0)</f>
        <v>0</v>
      </c>
      <c r="R3968" s="239"/>
      <c r="S3968" s="238">
        <f>ROUNDUP('Листы ввода'!M2770*'Общ. данные'!$D$26,0)</f>
        <v>0</v>
      </c>
      <c r="T3968" s="240"/>
      <c r="U3968" s="239"/>
      <c r="V3968" s="238">
        <f>ROUNDUP('Листы ввода'!N2770*'Общ. данные'!$D$26,0)</f>
        <v>0</v>
      </c>
      <c r="W3968" s="240"/>
      <c r="X3968" s="239"/>
      <c r="Y3968" s="262">
        <f>'Листы ввода'!O2770</f>
        <v>0</v>
      </c>
      <c r="Z3968" s="263"/>
      <c r="AA3968" s="26">
        <f>'Листы ввода'!P2770</f>
        <v>0</v>
      </c>
      <c r="AB3968" s="68">
        <f>'Листы ввода'!Q2770</f>
        <v>0</v>
      </c>
      <c r="AC3968" s="236">
        <f>'Листы ввода'!R2770</f>
        <v>0</v>
      </c>
      <c r="AD3968" s="236"/>
      <c r="AE3968" s="233">
        <f>IF('Листы ввода'!T2770=1,'Листы на печать'!P3968,AQ3968)</f>
        <v>0</v>
      </c>
      <c r="AF3968" s="264"/>
      <c r="AG3968" s="265"/>
      <c r="AH3968" s="266"/>
      <c r="AI3968" s="26"/>
      <c r="AJ3968" s="27"/>
      <c r="AK3968" s="265"/>
      <c r="AL3968" s="265"/>
      <c r="AM3968" s="266"/>
      <c r="AN3968" s="267"/>
      <c r="AO3968" s="266"/>
      <c r="AP3968" s="301"/>
      <c r="AQ3968" s="46">
        <f t="shared" si="89"/>
        <v>0</v>
      </c>
    </row>
    <row r="3969" spans="1:43" ht="20.45" customHeight="1">
      <c r="A3969" s="314"/>
      <c r="B3969" s="233">
        <f>'Листы ввода'!B2771</f>
        <v>0</v>
      </c>
      <c r="C3969" s="234"/>
      <c r="D3969" s="235">
        <f>'Листы ввода'!C2771</f>
        <v>0</v>
      </c>
      <c r="E3969" s="236"/>
      <c r="F3969" s="237"/>
      <c r="G3969" s="235">
        <f>'Листы ввода'!D2771</f>
        <v>0</v>
      </c>
      <c r="H3969" s="236"/>
      <c r="I3969" s="237"/>
      <c r="J3969" s="26">
        <f>'Листы ввода'!E2771</f>
        <v>0</v>
      </c>
      <c r="K3969" s="27">
        <f>'Листы ввода'!F2771</f>
        <v>0</v>
      </c>
      <c r="L3969" s="69">
        <f>ROUNDUP('Листы ввода'!G2771*'Общ. данные'!$D$26,0)</f>
        <v>0</v>
      </c>
      <c r="M3969" s="67">
        <f>'Листы ввода'!H2771</f>
        <v>0</v>
      </c>
      <c r="N3969" s="28">
        <f>'Листы ввода'!I2771</f>
        <v>0</v>
      </c>
      <c r="O3969" s="68">
        <f>'Листы ввода'!J2771</f>
        <v>0</v>
      </c>
      <c r="P3969" s="69">
        <f>ROUNDUP('Листы ввода'!K2771*'Общ. данные'!$D$26,0)</f>
        <v>0</v>
      </c>
      <c r="Q3969" s="238">
        <f>ROUNDUP('Листы ввода'!L2771*'Общ. данные'!$D$26,0)</f>
        <v>0</v>
      </c>
      <c r="R3969" s="239"/>
      <c r="S3969" s="238">
        <f>ROUNDUP('Листы ввода'!M2771*'Общ. данные'!$D$26,0)</f>
        <v>0</v>
      </c>
      <c r="T3969" s="240"/>
      <c r="U3969" s="239"/>
      <c r="V3969" s="238">
        <f>ROUNDUP('Листы ввода'!N2771*'Общ. данные'!$D$26,0)</f>
        <v>0</v>
      </c>
      <c r="W3969" s="240"/>
      <c r="X3969" s="239"/>
      <c r="Y3969" s="262">
        <f>'Листы ввода'!O2771</f>
        <v>0</v>
      </c>
      <c r="Z3969" s="263"/>
      <c r="AA3969" s="26">
        <f>'Листы ввода'!P2771</f>
        <v>0</v>
      </c>
      <c r="AB3969" s="68">
        <f>'Листы ввода'!Q2771</f>
        <v>0</v>
      </c>
      <c r="AC3969" s="236">
        <f>'Листы ввода'!R2771</f>
        <v>0</v>
      </c>
      <c r="AD3969" s="236"/>
      <c r="AE3969" s="233">
        <f>IF('Листы ввода'!T2771=1,'Листы на печать'!P3969,AQ3969)</f>
        <v>0</v>
      </c>
      <c r="AF3969" s="264"/>
      <c r="AG3969" s="265"/>
      <c r="AH3969" s="266"/>
      <c r="AI3969" s="26"/>
      <c r="AJ3969" s="27"/>
      <c r="AK3969" s="265"/>
      <c r="AL3969" s="265"/>
      <c r="AM3969" s="266"/>
      <c r="AN3969" s="267"/>
      <c r="AO3969" s="266"/>
      <c r="AP3969" s="301"/>
      <c r="AQ3969" s="46">
        <f t="shared" si="89"/>
        <v>0</v>
      </c>
    </row>
    <row r="3970" spans="1:43" ht="20.45" customHeight="1">
      <c r="A3970" s="314"/>
      <c r="B3970" s="233">
        <f>'Листы ввода'!B2772</f>
        <v>0</v>
      </c>
      <c r="C3970" s="234"/>
      <c r="D3970" s="235">
        <f>'Листы ввода'!C2772</f>
        <v>0</v>
      </c>
      <c r="E3970" s="236"/>
      <c r="F3970" s="237"/>
      <c r="G3970" s="235">
        <f>'Листы ввода'!D2772</f>
        <v>0</v>
      </c>
      <c r="H3970" s="236"/>
      <c r="I3970" s="237"/>
      <c r="J3970" s="26">
        <f>'Листы ввода'!E2772</f>
        <v>0</v>
      </c>
      <c r="K3970" s="27">
        <f>'Листы ввода'!F2772</f>
        <v>0</v>
      </c>
      <c r="L3970" s="69">
        <f>ROUNDUP('Листы ввода'!G2772*'Общ. данные'!$D$26,0)</f>
        <v>0</v>
      </c>
      <c r="M3970" s="67">
        <f>'Листы ввода'!H2772</f>
        <v>0</v>
      </c>
      <c r="N3970" s="28">
        <f>'Листы ввода'!I2772</f>
        <v>0</v>
      </c>
      <c r="O3970" s="68">
        <f>'Листы ввода'!J2772</f>
        <v>0</v>
      </c>
      <c r="P3970" s="69">
        <f>ROUNDUP('Листы ввода'!K2772*'Общ. данные'!$D$26,0)</f>
        <v>0</v>
      </c>
      <c r="Q3970" s="238">
        <f>ROUNDUP('Листы ввода'!L2772*'Общ. данные'!$D$26,0)</f>
        <v>0</v>
      </c>
      <c r="R3970" s="239"/>
      <c r="S3970" s="238">
        <f>ROUNDUP('Листы ввода'!M2772*'Общ. данные'!$D$26,0)</f>
        <v>0</v>
      </c>
      <c r="T3970" s="240"/>
      <c r="U3970" s="239"/>
      <c r="V3970" s="238">
        <f>ROUNDUP('Листы ввода'!N2772*'Общ. данные'!$D$26,0)</f>
        <v>0</v>
      </c>
      <c r="W3970" s="240"/>
      <c r="X3970" s="239"/>
      <c r="Y3970" s="262">
        <f>'Листы ввода'!O2772</f>
        <v>0</v>
      </c>
      <c r="Z3970" s="263"/>
      <c r="AA3970" s="26">
        <f>'Листы ввода'!P2772</f>
        <v>0</v>
      </c>
      <c r="AB3970" s="68">
        <f>'Листы ввода'!Q2772</f>
        <v>0</v>
      </c>
      <c r="AC3970" s="236">
        <f>'Листы ввода'!R2772</f>
        <v>0</v>
      </c>
      <c r="AD3970" s="236"/>
      <c r="AE3970" s="233">
        <f>IF('Листы ввода'!T2772=1,'Листы на печать'!P3970,AQ3970)</f>
        <v>0</v>
      </c>
      <c r="AF3970" s="264"/>
      <c r="AG3970" s="265"/>
      <c r="AH3970" s="266"/>
      <c r="AI3970" s="26"/>
      <c r="AJ3970" s="27"/>
      <c r="AK3970" s="265"/>
      <c r="AL3970" s="265"/>
      <c r="AM3970" s="266"/>
      <c r="AN3970" s="267"/>
      <c r="AO3970" s="266"/>
      <c r="AP3970" s="301"/>
      <c r="AQ3970" s="46">
        <f t="shared" si="89"/>
        <v>0</v>
      </c>
    </row>
    <row r="3971" spans="1:43" ht="20.45" customHeight="1">
      <c r="A3971" s="314"/>
      <c r="B3971" s="233">
        <f>'Листы ввода'!B2773</f>
        <v>0</v>
      </c>
      <c r="C3971" s="234"/>
      <c r="D3971" s="235">
        <f>'Листы ввода'!C2773</f>
        <v>0</v>
      </c>
      <c r="E3971" s="236"/>
      <c r="F3971" s="237"/>
      <c r="G3971" s="235">
        <f>'Листы ввода'!D2773</f>
        <v>0</v>
      </c>
      <c r="H3971" s="236"/>
      <c r="I3971" s="237"/>
      <c r="J3971" s="26">
        <f>'Листы ввода'!E2773</f>
        <v>0</v>
      </c>
      <c r="K3971" s="27">
        <f>'Листы ввода'!F2773</f>
        <v>0</v>
      </c>
      <c r="L3971" s="69">
        <f>ROUNDUP('Листы ввода'!G2773*'Общ. данные'!$D$26,0)</f>
        <v>0</v>
      </c>
      <c r="M3971" s="67">
        <f>'Листы ввода'!H2773</f>
        <v>0</v>
      </c>
      <c r="N3971" s="28">
        <f>'Листы ввода'!I2773</f>
        <v>0</v>
      </c>
      <c r="O3971" s="68">
        <f>'Листы ввода'!J2773</f>
        <v>0</v>
      </c>
      <c r="P3971" s="69">
        <f>ROUNDUP('Листы ввода'!K2773*'Общ. данные'!$D$26,0)</f>
        <v>0</v>
      </c>
      <c r="Q3971" s="238">
        <f>ROUNDUP('Листы ввода'!L2773*'Общ. данные'!$D$26,0)</f>
        <v>0</v>
      </c>
      <c r="R3971" s="239"/>
      <c r="S3971" s="238">
        <f>ROUNDUP('Листы ввода'!M2773*'Общ. данные'!$D$26,0)</f>
        <v>0</v>
      </c>
      <c r="T3971" s="240"/>
      <c r="U3971" s="239"/>
      <c r="V3971" s="238">
        <f>ROUNDUP('Листы ввода'!N2773*'Общ. данные'!$D$26,0)</f>
        <v>0</v>
      </c>
      <c r="W3971" s="240"/>
      <c r="X3971" s="239"/>
      <c r="Y3971" s="262">
        <f>'Листы ввода'!O2773</f>
        <v>0</v>
      </c>
      <c r="Z3971" s="263"/>
      <c r="AA3971" s="26">
        <f>'Листы ввода'!P2773</f>
        <v>0</v>
      </c>
      <c r="AB3971" s="68">
        <f>'Листы ввода'!Q2773</f>
        <v>0</v>
      </c>
      <c r="AC3971" s="236">
        <f>'Листы ввода'!R2773</f>
        <v>0</v>
      </c>
      <c r="AD3971" s="236"/>
      <c r="AE3971" s="233">
        <f>IF('Листы ввода'!T2773=1,'Листы на печать'!P3971,AQ3971)</f>
        <v>0</v>
      </c>
      <c r="AF3971" s="264"/>
      <c r="AG3971" s="265"/>
      <c r="AH3971" s="266"/>
      <c r="AI3971" s="26"/>
      <c r="AJ3971" s="27"/>
      <c r="AK3971" s="265"/>
      <c r="AL3971" s="265"/>
      <c r="AM3971" s="266"/>
      <c r="AN3971" s="267"/>
      <c r="AO3971" s="266"/>
      <c r="AP3971" s="301"/>
      <c r="AQ3971" s="46">
        <f t="shared" si="89"/>
        <v>0</v>
      </c>
    </row>
    <row r="3972" spans="1:43" ht="20.45" customHeight="1">
      <c r="A3972" s="314"/>
      <c r="B3972" s="233">
        <f>'Листы ввода'!B2774</f>
        <v>0</v>
      </c>
      <c r="C3972" s="234"/>
      <c r="D3972" s="235">
        <f>'Листы ввода'!C2774</f>
        <v>0</v>
      </c>
      <c r="E3972" s="236"/>
      <c r="F3972" s="237"/>
      <c r="G3972" s="235">
        <f>'Листы ввода'!D2774</f>
        <v>0</v>
      </c>
      <c r="H3972" s="236"/>
      <c r="I3972" s="237"/>
      <c r="J3972" s="26">
        <f>'Листы ввода'!E2774</f>
        <v>0</v>
      </c>
      <c r="K3972" s="27">
        <f>'Листы ввода'!F2774</f>
        <v>0</v>
      </c>
      <c r="L3972" s="69">
        <f>ROUNDUP('Листы ввода'!G2774*'Общ. данные'!$D$26,0)</f>
        <v>0</v>
      </c>
      <c r="M3972" s="67">
        <f>'Листы ввода'!H2774</f>
        <v>0</v>
      </c>
      <c r="N3972" s="28">
        <f>'Листы ввода'!I2774</f>
        <v>0</v>
      </c>
      <c r="O3972" s="68">
        <f>'Листы ввода'!J2774</f>
        <v>0</v>
      </c>
      <c r="P3972" s="69">
        <f>ROUNDUP('Листы ввода'!K2774*'Общ. данные'!$D$26,0)</f>
        <v>0</v>
      </c>
      <c r="Q3972" s="238">
        <f>ROUNDUP('Листы ввода'!L2774*'Общ. данные'!$D$26,0)</f>
        <v>0</v>
      </c>
      <c r="R3972" s="239"/>
      <c r="S3972" s="238">
        <f>ROUNDUP('Листы ввода'!M2774*'Общ. данные'!$D$26,0)</f>
        <v>0</v>
      </c>
      <c r="T3972" s="240"/>
      <c r="U3972" s="239"/>
      <c r="V3972" s="238">
        <f>ROUNDUP('Листы ввода'!N2774*'Общ. данные'!$D$26,0)</f>
        <v>0</v>
      </c>
      <c r="W3972" s="240"/>
      <c r="X3972" s="239"/>
      <c r="Y3972" s="262">
        <f>'Листы ввода'!O2774</f>
        <v>0</v>
      </c>
      <c r="Z3972" s="263"/>
      <c r="AA3972" s="26">
        <f>'Листы ввода'!P2774</f>
        <v>0</v>
      </c>
      <c r="AB3972" s="68">
        <f>'Листы ввода'!Q2774</f>
        <v>0</v>
      </c>
      <c r="AC3972" s="236">
        <f>'Листы ввода'!R2774</f>
        <v>0</v>
      </c>
      <c r="AD3972" s="236"/>
      <c r="AE3972" s="233">
        <f>IF('Листы ввода'!T2774=1,'Листы на печать'!P3972,AQ3972)</f>
        <v>0</v>
      </c>
      <c r="AF3972" s="264"/>
      <c r="AG3972" s="265"/>
      <c r="AH3972" s="266"/>
      <c r="AI3972" s="26"/>
      <c r="AJ3972" s="27"/>
      <c r="AK3972" s="265"/>
      <c r="AL3972" s="265"/>
      <c r="AM3972" s="266"/>
      <c r="AN3972" s="267"/>
      <c r="AO3972" s="266"/>
      <c r="AP3972" s="301"/>
      <c r="AQ3972" s="46">
        <f t="shared" si="89"/>
        <v>0</v>
      </c>
    </row>
    <row r="3973" spans="1:43" ht="20.45" customHeight="1">
      <c r="A3973" s="314"/>
      <c r="B3973" s="233">
        <f>'Листы ввода'!B2775</f>
        <v>0</v>
      </c>
      <c r="C3973" s="234"/>
      <c r="D3973" s="235">
        <f>'Листы ввода'!C2775</f>
        <v>0</v>
      </c>
      <c r="E3973" s="236"/>
      <c r="F3973" s="237"/>
      <c r="G3973" s="235">
        <f>'Листы ввода'!D2775</f>
        <v>0</v>
      </c>
      <c r="H3973" s="236"/>
      <c r="I3973" s="237"/>
      <c r="J3973" s="26">
        <f>'Листы ввода'!E2775</f>
        <v>0</v>
      </c>
      <c r="K3973" s="27">
        <f>'Листы ввода'!F2775</f>
        <v>0</v>
      </c>
      <c r="L3973" s="69">
        <f>ROUNDUP('Листы ввода'!G2775*'Общ. данные'!$D$26,0)</f>
        <v>0</v>
      </c>
      <c r="M3973" s="67">
        <f>'Листы ввода'!H2775</f>
        <v>0</v>
      </c>
      <c r="N3973" s="28">
        <f>'Листы ввода'!I2775</f>
        <v>0</v>
      </c>
      <c r="O3973" s="68">
        <f>'Листы ввода'!J2775</f>
        <v>0</v>
      </c>
      <c r="P3973" s="69">
        <f>ROUNDUP('Листы ввода'!K2775*'Общ. данные'!$D$26,0)</f>
        <v>0</v>
      </c>
      <c r="Q3973" s="238">
        <f>ROUNDUP('Листы ввода'!L2775*'Общ. данные'!$D$26,0)</f>
        <v>0</v>
      </c>
      <c r="R3973" s="239"/>
      <c r="S3973" s="238">
        <f>ROUNDUP('Листы ввода'!M2775*'Общ. данные'!$D$26,0)</f>
        <v>0</v>
      </c>
      <c r="T3973" s="240"/>
      <c r="U3973" s="239"/>
      <c r="V3973" s="238">
        <f>ROUNDUP('Листы ввода'!N2775*'Общ. данные'!$D$26,0)</f>
        <v>0</v>
      </c>
      <c r="W3973" s="240"/>
      <c r="X3973" s="239"/>
      <c r="Y3973" s="262">
        <f>'Листы ввода'!O2775</f>
        <v>0</v>
      </c>
      <c r="Z3973" s="263"/>
      <c r="AA3973" s="26">
        <f>'Листы ввода'!P2775</f>
        <v>0</v>
      </c>
      <c r="AB3973" s="68">
        <f>'Листы ввода'!Q2775</f>
        <v>0</v>
      </c>
      <c r="AC3973" s="236">
        <f>'Листы ввода'!R2775</f>
        <v>0</v>
      </c>
      <c r="AD3973" s="236"/>
      <c r="AE3973" s="233">
        <f>IF('Листы ввода'!T2775=1,'Листы на печать'!P3973,AQ3973)</f>
        <v>0</v>
      </c>
      <c r="AF3973" s="264"/>
      <c r="AG3973" s="265"/>
      <c r="AH3973" s="266"/>
      <c r="AI3973" s="26"/>
      <c r="AJ3973" s="27"/>
      <c r="AK3973" s="265"/>
      <c r="AL3973" s="265"/>
      <c r="AM3973" s="266"/>
      <c r="AN3973" s="267"/>
      <c r="AO3973" s="266"/>
      <c r="AP3973" s="301"/>
      <c r="AQ3973" s="46">
        <f t="shared" si="89"/>
        <v>0</v>
      </c>
    </row>
    <row r="3974" spans="1:43" ht="20.45" customHeight="1">
      <c r="A3974" s="314"/>
      <c r="B3974" s="233">
        <f>'Листы ввода'!B2776</f>
        <v>0</v>
      </c>
      <c r="C3974" s="234"/>
      <c r="D3974" s="235">
        <f>'Листы ввода'!C2776</f>
        <v>0</v>
      </c>
      <c r="E3974" s="236"/>
      <c r="F3974" s="237"/>
      <c r="G3974" s="235">
        <f>'Листы ввода'!D2776</f>
        <v>0</v>
      </c>
      <c r="H3974" s="236"/>
      <c r="I3974" s="237"/>
      <c r="J3974" s="26">
        <f>'Листы ввода'!E2776</f>
        <v>0</v>
      </c>
      <c r="K3974" s="27">
        <f>'Листы ввода'!F2776</f>
        <v>0</v>
      </c>
      <c r="L3974" s="69">
        <f>ROUNDUP('Листы ввода'!G2776*'Общ. данные'!$D$26,0)</f>
        <v>0</v>
      </c>
      <c r="M3974" s="67">
        <f>'Листы ввода'!H2776</f>
        <v>0</v>
      </c>
      <c r="N3974" s="28">
        <f>'Листы ввода'!I2776</f>
        <v>0</v>
      </c>
      <c r="O3974" s="68">
        <f>'Листы ввода'!J2776</f>
        <v>0</v>
      </c>
      <c r="P3974" s="69">
        <f>ROUNDUP('Листы ввода'!K2776*'Общ. данные'!$D$26,0)</f>
        <v>0</v>
      </c>
      <c r="Q3974" s="238">
        <f>ROUNDUP('Листы ввода'!L2776*'Общ. данные'!$D$26,0)</f>
        <v>0</v>
      </c>
      <c r="R3974" s="239"/>
      <c r="S3974" s="238">
        <f>ROUNDUP('Листы ввода'!M2776*'Общ. данные'!$D$26,0)</f>
        <v>0</v>
      </c>
      <c r="T3974" s="240"/>
      <c r="U3974" s="239"/>
      <c r="V3974" s="238">
        <f>ROUNDUP('Листы ввода'!N2776*'Общ. данные'!$D$26,0)</f>
        <v>0</v>
      </c>
      <c r="W3974" s="240"/>
      <c r="X3974" s="239"/>
      <c r="Y3974" s="262">
        <f>'Листы ввода'!O2776</f>
        <v>0</v>
      </c>
      <c r="Z3974" s="263"/>
      <c r="AA3974" s="26">
        <f>'Листы ввода'!P2776</f>
        <v>0</v>
      </c>
      <c r="AB3974" s="68">
        <f>'Листы ввода'!Q2776</f>
        <v>0</v>
      </c>
      <c r="AC3974" s="236">
        <f>'Листы ввода'!R2776</f>
        <v>0</v>
      </c>
      <c r="AD3974" s="236"/>
      <c r="AE3974" s="233">
        <f>IF('Листы ввода'!T2776=1,'Листы на печать'!P3974,AQ3974)</f>
        <v>0</v>
      </c>
      <c r="AF3974" s="264"/>
      <c r="AG3974" s="265"/>
      <c r="AH3974" s="266"/>
      <c r="AI3974" s="26"/>
      <c r="AJ3974" s="27"/>
      <c r="AK3974" s="265"/>
      <c r="AL3974" s="265"/>
      <c r="AM3974" s="266"/>
      <c r="AN3974" s="267"/>
      <c r="AO3974" s="266"/>
      <c r="AP3974" s="301"/>
      <c r="AQ3974" s="46">
        <f t="shared" si="89"/>
        <v>0</v>
      </c>
    </row>
    <row r="3975" spans="1:43" ht="20.45" customHeight="1">
      <c r="A3975" s="314"/>
      <c r="B3975" s="233">
        <f>'Листы ввода'!B2777</f>
        <v>0</v>
      </c>
      <c r="C3975" s="234"/>
      <c r="D3975" s="235">
        <f>'Листы ввода'!C2777</f>
        <v>0</v>
      </c>
      <c r="E3975" s="236"/>
      <c r="F3975" s="237"/>
      <c r="G3975" s="235">
        <f>'Листы ввода'!D2777</f>
        <v>0</v>
      </c>
      <c r="H3975" s="236"/>
      <c r="I3975" s="237"/>
      <c r="J3975" s="26">
        <f>'Листы ввода'!E2777</f>
        <v>0</v>
      </c>
      <c r="K3975" s="27">
        <f>'Листы ввода'!F2777</f>
        <v>0</v>
      </c>
      <c r="L3975" s="69">
        <f>ROUNDUP('Листы ввода'!G2777*'Общ. данные'!$D$26,0)</f>
        <v>0</v>
      </c>
      <c r="M3975" s="67">
        <f>'Листы ввода'!H2777</f>
        <v>0</v>
      </c>
      <c r="N3975" s="28">
        <f>'Листы ввода'!I2777</f>
        <v>0</v>
      </c>
      <c r="O3975" s="68">
        <f>'Листы ввода'!J2777</f>
        <v>0</v>
      </c>
      <c r="P3975" s="69">
        <f>ROUNDUP('Листы ввода'!K2777*'Общ. данные'!$D$26,0)</f>
        <v>0</v>
      </c>
      <c r="Q3975" s="238">
        <f>ROUNDUP('Листы ввода'!L2777*'Общ. данные'!$D$26,0)</f>
        <v>0</v>
      </c>
      <c r="R3975" s="239"/>
      <c r="S3975" s="238">
        <f>ROUNDUP('Листы ввода'!M2777*'Общ. данные'!$D$26,0)</f>
        <v>0</v>
      </c>
      <c r="T3975" s="240"/>
      <c r="U3975" s="239"/>
      <c r="V3975" s="238">
        <f>ROUNDUP('Листы ввода'!N2777*'Общ. данные'!$D$26,0)</f>
        <v>0</v>
      </c>
      <c r="W3975" s="240"/>
      <c r="X3975" s="239"/>
      <c r="Y3975" s="262">
        <f>'Листы ввода'!O2777</f>
        <v>0</v>
      </c>
      <c r="Z3975" s="263"/>
      <c r="AA3975" s="26">
        <f>'Листы ввода'!P2777</f>
        <v>0</v>
      </c>
      <c r="AB3975" s="68">
        <f>'Листы ввода'!Q2777</f>
        <v>0</v>
      </c>
      <c r="AC3975" s="236">
        <f>'Листы ввода'!R2777</f>
        <v>0</v>
      </c>
      <c r="AD3975" s="236"/>
      <c r="AE3975" s="233">
        <f>IF('Листы ввода'!T2777=1,'Листы на печать'!P3975,AQ3975)</f>
        <v>0</v>
      </c>
      <c r="AF3975" s="264"/>
      <c r="AG3975" s="265"/>
      <c r="AH3975" s="266"/>
      <c r="AI3975" s="26"/>
      <c r="AJ3975" s="27"/>
      <c r="AK3975" s="265"/>
      <c r="AL3975" s="265"/>
      <c r="AM3975" s="266"/>
      <c r="AN3975" s="267"/>
      <c r="AO3975" s="266"/>
      <c r="AP3975" s="301"/>
      <c r="AQ3975" s="46">
        <f t="shared" si="89"/>
        <v>0</v>
      </c>
    </row>
    <row r="3976" spans="1:43" ht="20.45" customHeight="1">
      <c r="A3976" s="314"/>
      <c r="B3976" s="233">
        <f>'Листы ввода'!B2778</f>
        <v>0</v>
      </c>
      <c r="C3976" s="234"/>
      <c r="D3976" s="235">
        <f>'Листы ввода'!C2778</f>
        <v>0</v>
      </c>
      <c r="E3976" s="236"/>
      <c r="F3976" s="237"/>
      <c r="G3976" s="235">
        <f>'Листы ввода'!D2778</f>
        <v>0</v>
      </c>
      <c r="H3976" s="236"/>
      <c r="I3976" s="237"/>
      <c r="J3976" s="26">
        <f>'Листы ввода'!E2778</f>
        <v>0</v>
      </c>
      <c r="K3976" s="27">
        <f>'Листы ввода'!F2778</f>
        <v>0</v>
      </c>
      <c r="L3976" s="69">
        <f>ROUNDUP('Листы ввода'!G2778*'Общ. данные'!$D$26,0)</f>
        <v>0</v>
      </c>
      <c r="M3976" s="67">
        <f>'Листы ввода'!H2778</f>
        <v>0</v>
      </c>
      <c r="N3976" s="28">
        <f>'Листы ввода'!I2778</f>
        <v>0</v>
      </c>
      <c r="O3976" s="68">
        <f>'Листы ввода'!J2778</f>
        <v>0</v>
      </c>
      <c r="P3976" s="69">
        <f>ROUNDUP('Листы ввода'!K2778*'Общ. данные'!$D$26,0)</f>
        <v>0</v>
      </c>
      <c r="Q3976" s="238">
        <f>ROUNDUP('Листы ввода'!L2778*'Общ. данные'!$D$26,0)</f>
        <v>0</v>
      </c>
      <c r="R3976" s="239"/>
      <c r="S3976" s="238">
        <f>ROUNDUP('Листы ввода'!M2778*'Общ. данные'!$D$26,0)</f>
        <v>0</v>
      </c>
      <c r="T3976" s="240"/>
      <c r="U3976" s="239"/>
      <c r="V3976" s="238">
        <f>ROUNDUP('Листы ввода'!N2778*'Общ. данные'!$D$26,0)</f>
        <v>0</v>
      </c>
      <c r="W3976" s="240"/>
      <c r="X3976" s="239"/>
      <c r="Y3976" s="262">
        <f>'Листы ввода'!O2778</f>
        <v>0</v>
      </c>
      <c r="Z3976" s="263"/>
      <c r="AA3976" s="26">
        <f>'Листы ввода'!P2778</f>
        <v>0</v>
      </c>
      <c r="AB3976" s="68">
        <f>'Листы ввода'!Q2778</f>
        <v>0</v>
      </c>
      <c r="AC3976" s="236">
        <f>'Листы ввода'!R2778</f>
        <v>0</v>
      </c>
      <c r="AD3976" s="236"/>
      <c r="AE3976" s="233">
        <f>IF('Листы ввода'!T2778=1,'Листы на печать'!P3976,AQ3976)</f>
        <v>0</v>
      </c>
      <c r="AF3976" s="264"/>
      <c r="AG3976" s="265"/>
      <c r="AH3976" s="266"/>
      <c r="AI3976" s="26"/>
      <c r="AJ3976" s="27"/>
      <c r="AK3976" s="265"/>
      <c r="AL3976" s="265"/>
      <c r="AM3976" s="266"/>
      <c r="AN3976" s="267"/>
      <c r="AO3976" s="266"/>
      <c r="AP3976" s="301"/>
      <c r="AQ3976" s="46">
        <f t="shared" si="89"/>
        <v>0</v>
      </c>
    </row>
    <row r="3977" spans="1:43" ht="20.45" customHeight="1">
      <c r="A3977" s="314"/>
      <c r="B3977" s="233">
        <f>'Листы ввода'!B2779</f>
        <v>0</v>
      </c>
      <c r="C3977" s="234"/>
      <c r="D3977" s="235">
        <f>'Листы ввода'!C2779</f>
        <v>0</v>
      </c>
      <c r="E3977" s="236"/>
      <c r="F3977" s="237"/>
      <c r="G3977" s="235">
        <f>'Листы ввода'!D2779</f>
        <v>0</v>
      </c>
      <c r="H3977" s="236"/>
      <c r="I3977" s="237"/>
      <c r="J3977" s="26">
        <f>'Листы ввода'!E2779</f>
        <v>0</v>
      </c>
      <c r="K3977" s="27">
        <f>'Листы ввода'!F2779</f>
        <v>0</v>
      </c>
      <c r="L3977" s="69">
        <f>ROUNDUP('Листы ввода'!G2779*'Общ. данные'!$D$26,0)</f>
        <v>0</v>
      </c>
      <c r="M3977" s="67">
        <f>'Листы ввода'!H2779</f>
        <v>0</v>
      </c>
      <c r="N3977" s="28">
        <f>'Листы ввода'!I2779</f>
        <v>0</v>
      </c>
      <c r="O3977" s="68">
        <f>'Листы ввода'!J2779</f>
        <v>0</v>
      </c>
      <c r="P3977" s="69">
        <f>ROUNDUP('Листы ввода'!K2779*'Общ. данные'!$D$26,0)</f>
        <v>0</v>
      </c>
      <c r="Q3977" s="238">
        <f>ROUNDUP('Листы ввода'!L2779*'Общ. данные'!$D$26,0)</f>
        <v>0</v>
      </c>
      <c r="R3977" s="239"/>
      <c r="S3977" s="238">
        <f>ROUNDUP('Листы ввода'!M2779*'Общ. данные'!$D$26,0)</f>
        <v>0</v>
      </c>
      <c r="T3977" s="240"/>
      <c r="U3977" s="239"/>
      <c r="V3977" s="238">
        <f>ROUNDUP('Листы ввода'!N2779*'Общ. данные'!$D$26,0)</f>
        <v>0</v>
      </c>
      <c r="W3977" s="240"/>
      <c r="X3977" s="239"/>
      <c r="Y3977" s="262">
        <f>'Листы ввода'!O2779</f>
        <v>0</v>
      </c>
      <c r="Z3977" s="263"/>
      <c r="AA3977" s="26">
        <f>'Листы ввода'!P2779</f>
        <v>0</v>
      </c>
      <c r="AB3977" s="68">
        <f>'Листы ввода'!Q2779</f>
        <v>0</v>
      </c>
      <c r="AC3977" s="236">
        <f>'Листы ввода'!R2779</f>
        <v>0</v>
      </c>
      <c r="AD3977" s="236"/>
      <c r="AE3977" s="233">
        <f>IF('Листы ввода'!T2779=1,'Листы на печать'!P3977,AQ3977)</f>
        <v>0</v>
      </c>
      <c r="AF3977" s="264"/>
      <c r="AG3977" s="265"/>
      <c r="AH3977" s="266"/>
      <c r="AI3977" s="26"/>
      <c r="AJ3977" s="27"/>
      <c r="AK3977" s="265"/>
      <c r="AL3977" s="265"/>
      <c r="AM3977" s="266"/>
      <c r="AN3977" s="267"/>
      <c r="AO3977" s="266"/>
      <c r="AP3977" s="301"/>
      <c r="AQ3977" s="46">
        <f t="shared" si="89"/>
        <v>0</v>
      </c>
    </row>
    <row r="3978" spans="1:43" ht="20.45" customHeight="1">
      <c r="A3978" s="314"/>
      <c r="B3978" s="233">
        <f>'Листы ввода'!B2780</f>
        <v>0</v>
      </c>
      <c r="C3978" s="234"/>
      <c r="D3978" s="235">
        <f>'Листы ввода'!C2780</f>
        <v>0</v>
      </c>
      <c r="E3978" s="236"/>
      <c r="F3978" s="237"/>
      <c r="G3978" s="235">
        <f>'Листы ввода'!D2780</f>
        <v>0</v>
      </c>
      <c r="H3978" s="236"/>
      <c r="I3978" s="237"/>
      <c r="J3978" s="26">
        <f>'Листы ввода'!E2780</f>
        <v>0</v>
      </c>
      <c r="K3978" s="27">
        <f>'Листы ввода'!F2780</f>
        <v>0</v>
      </c>
      <c r="L3978" s="69">
        <f>ROUNDUP('Листы ввода'!G2780*'Общ. данные'!$D$26,0)</f>
        <v>0</v>
      </c>
      <c r="M3978" s="67">
        <f>'Листы ввода'!H2780</f>
        <v>0</v>
      </c>
      <c r="N3978" s="28">
        <f>'Листы ввода'!I2780</f>
        <v>0</v>
      </c>
      <c r="O3978" s="68">
        <f>'Листы ввода'!J2780</f>
        <v>0</v>
      </c>
      <c r="P3978" s="69">
        <f>ROUNDUP('Листы ввода'!K2780*'Общ. данные'!$D$26,0)</f>
        <v>0</v>
      </c>
      <c r="Q3978" s="238">
        <f>ROUNDUP('Листы ввода'!L2780*'Общ. данные'!$D$26,0)</f>
        <v>0</v>
      </c>
      <c r="R3978" s="239"/>
      <c r="S3978" s="238">
        <f>ROUNDUP('Листы ввода'!M2780*'Общ. данные'!$D$26,0)</f>
        <v>0</v>
      </c>
      <c r="T3978" s="240"/>
      <c r="U3978" s="239"/>
      <c r="V3978" s="238">
        <f>ROUNDUP('Листы ввода'!N2780*'Общ. данные'!$D$26,0)</f>
        <v>0</v>
      </c>
      <c r="W3978" s="240"/>
      <c r="X3978" s="239"/>
      <c r="Y3978" s="262">
        <f>'Листы ввода'!O2780</f>
        <v>0</v>
      </c>
      <c r="Z3978" s="263"/>
      <c r="AA3978" s="26">
        <f>'Листы ввода'!P2780</f>
        <v>0</v>
      </c>
      <c r="AB3978" s="68">
        <f>'Листы ввода'!Q2780</f>
        <v>0</v>
      </c>
      <c r="AC3978" s="236">
        <f>'Листы ввода'!R2780</f>
        <v>0</v>
      </c>
      <c r="AD3978" s="236"/>
      <c r="AE3978" s="233">
        <f>IF('Листы ввода'!T2780=1,'Листы на печать'!P3978,AQ3978)</f>
        <v>0</v>
      </c>
      <c r="AF3978" s="264"/>
      <c r="AG3978" s="265"/>
      <c r="AH3978" s="266"/>
      <c r="AI3978" s="26"/>
      <c r="AJ3978" s="27"/>
      <c r="AK3978" s="265"/>
      <c r="AL3978" s="265"/>
      <c r="AM3978" s="266"/>
      <c r="AN3978" s="267"/>
      <c r="AO3978" s="266"/>
      <c r="AP3978" s="301"/>
      <c r="AQ3978" s="46">
        <f t="shared" si="89"/>
        <v>0</v>
      </c>
    </row>
    <row r="3979" spans="1:43" ht="20.45" customHeight="1">
      <c r="A3979" s="314"/>
      <c r="B3979" s="233">
        <f>'Листы ввода'!B2781</f>
        <v>0</v>
      </c>
      <c r="C3979" s="234"/>
      <c r="D3979" s="235">
        <f>'Листы ввода'!C2781</f>
        <v>0</v>
      </c>
      <c r="E3979" s="236"/>
      <c r="F3979" s="237"/>
      <c r="G3979" s="235">
        <f>'Листы ввода'!D2781</f>
        <v>0</v>
      </c>
      <c r="H3979" s="236"/>
      <c r="I3979" s="237"/>
      <c r="J3979" s="26">
        <f>'Листы ввода'!E2781</f>
        <v>0</v>
      </c>
      <c r="K3979" s="27">
        <f>'Листы ввода'!F2781</f>
        <v>0</v>
      </c>
      <c r="L3979" s="69">
        <f>ROUNDUP('Листы ввода'!G2781*'Общ. данные'!$D$26,0)</f>
        <v>0</v>
      </c>
      <c r="M3979" s="67">
        <f>'Листы ввода'!H2781</f>
        <v>0</v>
      </c>
      <c r="N3979" s="28">
        <f>'Листы ввода'!I2781</f>
        <v>0</v>
      </c>
      <c r="O3979" s="68">
        <f>'Листы ввода'!J2781</f>
        <v>0</v>
      </c>
      <c r="P3979" s="69">
        <f>ROUNDUP('Листы ввода'!K2781*'Общ. данные'!$D$26,0)</f>
        <v>0</v>
      </c>
      <c r="Q3979" s="238">
        <f>ROUNDUP('Листы ввода'!L2781*'Общ. данные'!$D$26,0)</f>
        <v>0</v>
      </c>
      <c r="R3979" s="239"/>
      <c r="S3979" s="238">
        <f>ROUNDUP('Листы ввода'!M2781*'Общ. данные'!$D$26,0)</f>
        <v>0</v>
      </c>
      <c r="T3979" s="240"/>
      <c r="U3979" s="239"/>
      <c r="V3979" s="238">
        <f>ROUNDUP('Листы ввода'!N2781*'Общ. данные'!$D$26,0)</f>
        <v>0</v>
      </c>
      <c r="W3979" s="240"/>
      <c r="X3979" s="239"/>
      <c r="Y3979" s="262">
        <f>'Листы ввода'!O2781</f>
        <v>0</v>
      </c>
      <c r="Z3979" s="263"/>
      <c r="AA3979" s="26">
        <f>'Листы ввода'!P2781</f>
        <v>0</v>
      </c>
      <c r="AB3979" s="68">
        <f>'Листы ввода'!Q2781</f>
        <v>0</v>
      </c>
      <c r="AC3979" s="236">
        <f>'Листы ввода'!R2781</f>
        <v>0</v>
      </c>
      <c r="AD3979" s="236"/>
      <c r="AE3979" s="233">
        <f>IF('Листы ввода'!T2781=1,'Листы на печать'!P3979,AQ3979)</f>
        <v>0</v>
      </c>
      <c r="AF3979" s="264"/>
      <c r="AG3979" s="265"/>
      <c r="AH3979" s="266"/>
      <c r="AI3979" s="26"/>
      <c r="AJ3979" s="27"/>
      <c r="AK3979" s="265"/>
      <c r="AL3979" s="265"/>
      <c r="AM3979" s="266"/>
      <c r="AN3979" s="267"/>
      <c r="AO3979" s="266"/>
      <c r="AP3979" s="301"/>
      <c r="AQ3979" s="46">
        <f t="shared" si="89"/>
        <v>0</v>
      </c>
    </row>
    <row r="3980" spans="1:43" ht="20.45" customHeight="1">
      <c r="A3980" s="314"/>
      <c r="B3980" s="233">
        <f>'Листы ввода'!B2782</f>
        <v>0</v>
      </c>
      <c r="C3980" s="234"/>
      <c r="D3980" s="235">
        <f>'Листы ввода'!C2782</f>
        <v>0</v>
      </c>
      <c r="E3980" s="236"/>
      <c r="F3980" s="237"/>
      <c r="G3980" s="235">
        <f>'Листы ввода'!D2782</f>
        <v>0</v>
      </c>
      <c r="H3980" s="236"/>
      <c r="I3980" s="237"/>
      <c r="J3980" s="26">
        <f>'Листы ввода'!E2782</f>
        <v>0</v>
      </c>
      <c r="K3980" s="27">
        <f>'Листы ввода'!F2782</f>
        <v>0</v>
      </c>
      <c r="L3980" s="69">
        <f>ROUNDUP('Листы ввода'!G2782*'Общ. данные'!$D$26,0)</f>
        <v>0</v>
      </c>
      <c r="M3980" s="67">
        <f>'Листы ввода'!H2782</f>
        <v>0</v>
      </c>
      <c r="N3980" s="28">
        <f>'Листы ввода'!I2782</f>
        <v>0</v>
      </c>
      <c r="O3980" s="68">
        <f>'Листы ввода'!J2782</f>
        <v>0</v>
      </c>
      <c r="P3980" s="69">
        <f>ROUNDUP('Листы ввода'!K2782*'Общ. данные'!$D$26,0)</f>
        <v>0</v>
      </c>
      <c r="Q3980" s="238">
        <f>ROUNDUP('Листы ввода'!L2782*'Общ. данные'!$D$26,0)</f>
        <v>0</v>
      </c>
      <c r="R3980" s="239"/>
      <c r="S3980" s="238">
        <f>ROUNDUP('Листы ввода'!M2782*'Общ. данные'!$D$26,0)</f>
        <v>0</v>
      </c>
      <c r="T3980" s="240"/>
      <c r="U3980" s="239"/>
      <c r="V3980" s="238">
        <f>ROUNDUP('Листы ввода'!N2782*'Общ. данные'!$D$26,0)</f>
        <v>0</v>
      </c>
      <c r="W3980" s="240"/>
      <c r="X3980" s="239"/>
      <c r="Y3980" s="262">
        <f>'Листы ввода'!O2782</f>
        <v>0</v>
      </c>
      <c r="Z3980" s="263"/>
      <c r="AA3980" s="26">
        <f>'Листы ввода'!P2782</f>
        <v>0</v>
      </c>
      <c r="AB3980" s="68">
        <f>'Листы ввода'!Q2782</f>
        <v>0</v>
      </c>
      <c r="AC3980" s="236">
        <f>'Листы ввода'!R2782</f>
        <v>0</v>
      </c>
      <c r="AD3980" s="236"/>
      <c r="AE3980" s="233">
        <f>IF('Листы ввода'!T2782=1,'Листы на печать'!P3980,AQ3980)</f>
        <v>0</v>
      </c>
      <c r="AF3980" s="264"/>
      <c r="AG3980" s="265"/>
      <c r="AH3980" s="266"/>
      <c r="AI3980" s="26"/>
      <c r="AJ3980" s="27"/>
      <c r="AK3980" s="265"/>
      <c r="AL3980" s="265"/>
      <c r="AM3980" s="266"/>
      <c r="AN3980" s="267"/>
      <c r="AO3980" s="266"/>
      <c r="AP3980" s="301"/>
      <c r="AQ3980" s="46">
        <f t="shared" si="89"/>
        <v>0</v>
      </c>
    </row>
    <row r="3981" spans="1:43" ht="20.45" customHeight="1">
      <c r="A3981" s="314"/>
      <c r="B3981" s="233">
        <f>'Листы ввода'!B2783</f>
        <v>0</v>
      </c>
      <c r="C3981" s="234"/>
      <c r="D3981" s="235">
        <f>'Листы ввода'!C2783</f>
        <v>0</v>
      </c>
      <c r="E3981" s="236"/>
      <c r="F3981" s="237"/>
      <c r="G3981" s="235">
        <f>'Листы ввода'!D2783</f>
        <v>0</v>
      </c>
      <c r="H3981" s="236"/>
      <c r="I3981" s="237"/>
      <c r="J3981" s="26">
        <f>'Листы ввода'!E2783</f>
        <v>0</v>
      </c>
      <c r="K3981" s="27">
        <f>'Листы ввода'!F2783</f>
        <v>0</v>
      </c>
      <c r="L3981" s="69">
        <f>ROUNDUP('Листы ввода'!G2783*'Общ. данные'!$D$26,0)</f>
        <v>0</v>
      </c>
      <c r="M3981" s="67">
        <f>'Листы ввода'!H2783</f>
        <v>0</v>
      </c>
      <c r="N3981" s="28">
        <f>'Листы ввода'!I2783</f>
        <v>0</v>
      </c>
      <c r="O3981" s="68">
        <f>'Листы ввода'!J2783</f>
        <v>0</v>
      </c>
      <c r="P3981" s="69">
        <f>ROUNDUP('Листы ввода'!K2783*'Общ. данные'!$D$26,0)</f>
        <v>0</v>
      </c>
      <c r="Q3981" s="238">
        <f>ROUNDUP('Листы ввода'!L2783*'Общ. данные'!$D$26,0)</f>
        <v>0</v>
      </c>
      <c r="R3981" s="239"/>
      <c r="S3981" s="238">
        <f>ROUNDUP('Листы ввода'!M2783*'Общ. данные'!$D$26,0)</f>
        <v>0</v>
      </c>
      <c r="T3981" s="240"/>
      <c r="U3981" s="239"/>
      <c r="V3981" s="238">
        <f>ROUNDUP('Листы ввода'!N2783*'Общ. данные'!$D$26,0)</f>
        <v>0</v>
      </c>
      <c r="W3981" s="240"/>
      <c r="X3981" s="239"/>
      <c r="Y3981" s="262">
        <f>'Листы ввода'!O2783</f>
        <v>0</v>
      </c>
      <c r="Z3981" s="263"/>
      <c r="AA3981" s="26">
        <f>'Листы ввода'!P2783</f>
        <v>0</v>
      </c>
      <c r="AB3981" s="68">
        <f>'Листы ввода'!Q2783</f>
        <v>0</v>
      </c>
      <c r="AC3981" s="236">
        <f>'Листы ввода'!R2783</f>
        <v>0</v>
      </c>
      <c r="AD3981" s="236"/>
      <c r="AE3981" s="233">
        <f>IF('Листы ввода'!T2783=1,'Листы на печать'!P3981,AQ3981)</f>
        <v>0</v>
      </c>
      <c r="AF3981" s="264"/>
      <c r="AG3981" s="265"/>
      <c r="AH3981" s="266"/>
      <c r="AI3981" s="26"/>
      <c r="AJ3981" s="27"/>
      <c r="AK3981" s="265"/>
      <c r="AL3981" s="265"/>
      <c r="AM3981" s="266"/>
      <c r="AN3981" s="267"/>
      <c r="AO3981" s="266"/>
      <c r="AP3981" s="301"/>
      <c r="AQ3981" s="46">
        <f t="shared" si="89"/>
        <v>0</v>
      </c>
    </row>
    <row r="3982" spans="1:43" ht="20.45" customHeight="1">
      <c r="A3982" s="314"/>
      <c r="B3982" s="233">
        <f>'Листы ввода'!B2784</f>
        <v>0</v>
      </c>
      <c r="C3982" s="234"/>
      <c r="D3982" s="235">
        <f>'Листы ввода'!C2784</f>
        <v>0</v>
      </c>
      <c r="E3982" s="236"/>
      <c r="F3982" s="237"/>
      <c r="G3982" s="235">
        <f>'Листы ввода'!D2784</f>
        <v>0</v>
      </c>
      <c r="H3982" s="236"/>
      <c r="I3982" s="237"/>
      <c r="J3982" s="26">
        <f>'Листы ввода'!E2784</f>
        <v>0</v>
      </c>
      <c r="K3982" s="27">
        <f>'Листы ввода'!F2784</f>
        <v>0</v>
      </c>
      <c r="L3982" s="69">
        <f>ROUNDUP('Листы ввода'!G2784*'Общ. данные'!$D$26,0)</f>
        <v>0</v>
      </c>
      <c r="M3982" s="67">
        <f>'Листы ввода'!H2784</f>
        <v>0</v>
      </c>
      <c r="N3982" s="28">
        <f>'Листы ввода'!I2784</f>
        <v>0</v>
      </c>
      <c r="O3982" s="68">
        <f>'Листы ввода'!J2784</f>
        <v>0</v>
      </c>
      <c r="P3982" s="69">
        <f>ROUNDUP('Листы ввода'!K2784*'Общ. данные'!$D$26,0)</f>
        <v>0</v>
      </c>
      <c r="Q3982" s="238">
        <f>ROUNDUP('Листы ввода'!L2784*'Общ. данные'!$D$26,0)</f>
        <v>0</v>
      </c>
      <c r="R3982" s="239"/>
      <c r="S3982" s="238">
        <f>ROUNDUP('Листы ввода'!M2784*'Общ. данные'!$D$26,0)</f>
        <v>0</v>
      </c>
      <c r="T3982" s="240"/>
      <c r="U3982" s="239"/>
      <c r="V3982" s="238">
        <f>ROUNDUP('Листы ввода'!N2784*'Общ. данные'!$D$26,0)</f>
        <v>0</v>
      </c>
      <c r="W3982" s="240"/>
      <c r="X3982" s="239"/>
      <c r="Y3982" s="262">
        <f>'Листы ввода'!O2784</f>
        <v>0</v>
      </c>
      <c r="Z3982" s="263"/>
      <c r="AA3982" s="26">
        <f>'Листы ввода'!P2784</f>
        <v>0</v>
      </c>
      <c r="AB3982" s="68">
        <f>'Листы ввода'!Q2784</f>
        <v>0</v>
      </c>
      <c r="AC3982" s="236">
        <f>'Листы ввода'!R2784</f>
        <v>0</v>
      </c>
      <c r="AD3982" s="236"/>
      <c r="AE3982" s="233">
        <f>IF('Листы ввода'!T2784=1,'Листы на печать'!P3982,AQ3982)</f>
        <v>0</v>
      </c>
      <c r="AF3982" s="264"/>
      <c r="AG3982" s="265"/>
      <c r="AH3982" s="266"/>
      <c r="AI3982" s="26"/>
      <c r="AJ3982" s="27"/>
      <c r="AK3982" s="265"/>
      <c r="AL3982" s="265"/>
      <c r="AM3982" s="266"/>
      <c r="AN3982" s="267"/>
      <c r="AO3982" s="266"/>
      <c r="AP3982" s="301"/>
      <c r="AQ3982" s="46">
        <f t="shared" si="89"/>
        <v>0</v>
      </c>
    </row>
    <row r="3983" spans="1:43" ht="20.45" customHeight="1">
      <c r="A3983" s="314"/>
      <c r="B3983" s="233">
        <f>'Листы ввода'!B2785</f>
        <v>0</v>
      </c>
      <c r="C3983" s="234"/>
      <c r="D3983" s="235">
        <f>'Листы ввода'!C2785</f>
        <v>0</v>
      </c>
      <c r="E3983" s="236"/>
      <c r="F3983" s="237"/>
      <c r="G3983" s="235">
        <f>'Листы ввода'!D2785</f>
        <v>0</v>
      </c>
      <c r="H3983" s="236"/>
      <c r="I3983" s="237"/>
      <c r="J3983" s="26">
        <f>'Листы ввода'!E2785</f>
        <v>0</v>
      </c>
      <c r="K3983" s="27">
        <f>'Листы ввода'!F2785</f>
        <v>0</v>
      </c>
      <c r="L3983" s="69">
        <f>ROUNDUP('Листы ввода'!G2785*'Общ. данные'!$D$26,0)</f>
        <v>0</v>
      </c>
      <c r="M3983" s="67">
        <f>'Листы ввода'!H2785</f>
        <v>0</v>
      </c>
      <c r="N3983" s="28">
        <f>'Листы ввода'!I2785</f>
        <v>0</v>
      </c>
      <c r="O3983" s="68">
        <f>'Листы ввода'!J2785</f>
        <v>0</v>
      </c>
      <c r="P3983" s="69">
        <f>ROUNDUP('Листы ввода'!K2785*'Общ. данные'!$D$26,0)</f>
        <v>0</v>
      </c>
      <c r="Q3983" s="238">
        <f>ROUNDUP('Листы ввода'!L2785*'Общ. данные'!$D$26,0)</f>
        <v>0</v>
      </c>
      <c r="R3983" s="239"/>
      <c r="S3983" s="238">
        <f>ROUNDUP('Листы ввода'!M2785*'Общ. данные'!$D$26,0)</f>
        <v>0</v>
      </c>
      <c r="T3983" s="240"/>
      <c r="U3983" s="239"/>
      <c r="V3983" s="238">
        <f>ROUNDUP('Листы ввода'!N2785*'Общ. данные'!$D$26,0)</f>
        <v>0</v>
      </c>
      <c r="W3983" s="240"/>
      <c r="X3983" s="239"/>
      <c r="Y3983" s="262">
        <f>'Листы ввода'!O2785</f>
        <v>0</v>
      </c>
      <c r="Z3983" s="263"/>
      <c r="AA3983" s="26">
        <f>'Листы ввода'!P2785</f>
        <v>0</v>
      </c>
      <c r="AB3983" s="68">
        <f>'Листы ввода'!Q2785</f>
        <v>0</v>
      </c>
      <c r="AC3983" s="236">
        <f>'Листы ввода'!R2785</f>
        <v>0</v>
      </c>
      <c r="AD3983" s="236"/>
      <c r="AE3983" s="233">
        <f>IF('Листы ввода'!T2785=1,'Листы на печать'!P3983,AQ3983)</f>
        <v>0</v>
      </c>
      <c r="AF3983" s="264"/>
      <c r="AG3983" s="265"/>
      <c r="AH3983" s="266"/>
      <c r="AI3983" s="26"/>
      <c r="AJ3983" s="27"/>
      <c r="AK3983" s="265"/>
      <c r="AL3983" s="265"/>
      <c r="AM3983" s="266"/>
      <c r="AN3983" s="267"/>
      <c r="AO3983" s="266"/>
      <c r="AP3983" s="301"/>
      <c r="AQ3983" s="46">
        <f t="shared" si="89"/>
        <v>0</v>
      </c>
    </row>
    <row r="3984" spans="1:43" ht="20.45" customHeight="1">
      <c r="A3984" s="314"/>
      <c r="B3984" s="233">
        <f>'Листы ввода'!B2786</f>
        <v>0</v>
      </c>
      <c r="C3984" s="234"/>
      <c r="D3984" s="235">
        <f>'Листы ввода'!C2786</f>
        <v>0</v>
      </c>
      <c r="E3984" s="236"/>
      <c r="F3984" s="237"/>
      <c r="G3984" s="235">
        <f>'Листы ввода'!D2786</f>
        <v>0</v>
      </c>
      <c r="H3984" s="236"/>
      <c r="I3984" s="237"/>
      <c r="J3984" s="26">
        <f>'Листы ввода'!E2786</f>
        <v>0</v>
      </c>
      <c r="K3984" s="27">
        <f>'Листы ввода'!F2786</f>
        <v>0</v>
      </c>
      <c r="L3984" s="69">
        <f>ROUNDUP('Листы ввода'!G2786*'Общ. данные'!$D$26,0)</f>
        <v>0</v>
      </c>
      <c r="M3984" s="67">
        <f>'Листы ввода'!H2786</f>
        <v>0</v>
      </c>
      <c r="N3984" s="28">
        <f>'Листы ввода'!I2786</f>
        <v>0</v>
      </c>
      <c r="O3984" s="68">
        <f>'Листы ввода'!J2786</f>
        <v>0</v>
      </c>
      <c r="P3984" s="69">
        <f>ROUNDUP('Листы ввода'!K2786*'Общ. данные'!$D$26,0)</f>
        <v>0</v>
      </c>
      <c r="Q3984" s="238">
        <f>ROUNDUP('Листы ввода'!L2786*'Общ. данные'!$D$26,0)</f>
        <v>0</v>
      </c>
      <c r="R3984" s="239"/>
      <c r="S3984" s="238">
        <f>ROUNDUP('Листы ввода'!M2786*'Общ. данные'!$D$26,0)</f>
        <v>0</v>
      </c>
      <c r="T3984" s="240"/>
      <c r="U3984" s="239"/>
      <c r="V3984" s="238">
        <f>ROUNDUP('Листы ввода'!N2786*'Общ. данные'!$D$26,0)</f>
        <v>0</v>
      </c>
      <c r="W3984" s="240"/>
      <c r="X3984" s="239"/>
      <c r="Y3984" s="262">
        <f>'Листы ввода'!O2786</f>
        <v>0</v>
      </c>
      <c r="Z3984" s="263"/>
      <c r="AA3984" s="26">
        <f>'Листы ввода'!P2786</f>
        <v>0</v>
      </c>
      <c r="AB3984" s="68">
        <f>'Листы ввода'!Q2786</f>
        <v>0</v>
      </c>
      <c r="AC3984" s="236">
        <f>'Листы ввода'!R2786</f>
        <v>0</v>
      </c>
      <c r="AD3984" s="236"/>
      <c r="AE3984" s="233">
        <f>IF('Листы ввода'!T2786=1,'Листы на печать'!P3984,AQ3984)</f>
        <v>0</v>
      </c>
      <c r="AF3984" s="264"/>
      <c r="AG3984" s="265"/>
      <c r="AH3984" s="266"/>
      <c r="AI3984" s="26"/>
      <c r="AJ3984" s="27"/>
      <c r="AK3984" s="265"/>
      <c r="AL3984" s="265"/>
      <c r="AM3984" s="266"/>
      <c r="AN3984" s="267"/>
      <c r="AO3984" s="266"/>
      <c r="AP3984" s="301"/>
      <c r="AQ3984" s="46">
        <f t="shared" si="89"/>
        <v>0</v>
      </c>
    </row>
    <row r="3985" spans="1:43" ht="20.45" customHeight="1">
      <c r="A3985" s="314"/>
      <c r="B3985" s="233">
        <f>'Листы ввода'!B2787</f>
        <v>0</v>
      </c>
      <c r="C3985" s="234"/>
      <c r="D3985" s="235">
        <f>'Листы ввода'!C2787</f>
        <v>0</v>
      </c>
      <c r="E3985" s="236"/>
      <c r="F3985" s="237"/>
      <c r="G3985" s="235">
        <f>'Листы ввода'!D2787</f>
        <v>0</v>
      </c>
      <c r="H3985" s="236"/>
      <c r="I3985" s="237"/>
      <c r="J3985" s="26">
        <f>'Листы ввода'!E2787</f>
        <v>0</v>
      </c>
      <c r="K3985" s="27">
        <f>'Листы ввода'!F2787</f>
        <v>0</v>
      </c>
      <c r="L3985" s="69">
        <f>ROUNDUP('Листы ввода'!G2787*'Общ. данные'!$D$26,0)</f>
        <v>0</v>
      </c>
      <c r="M3985" s="67">
        <f>'Листы ввода'!H2787</f>
        <v>0</v>
      </c>
      <c r="N3985" s="28">
        <f>'Листы ввода'!I2787</f>
        <v>0</v>
      </c>
      <c r="O3985" s="68">
        <f>'Листы ввода'!J2787</f>
        <v>0</v>
      </c>
      <c r="P3985" s="69">
        <f>ROUNDUP('Листы ввода'!K2787*'Общ. данные'!$D$26,0)</f>
        <v>0</v>
      </c>
      <c r="Q3985" s="238">
        <f>ROUNDUP('Листы ввода'!L2787*'Общ. данные'!$D$26,0)</f>
        <v>0</v>
      </c>
      <c r="R3985" s="239"/>
      <c r="S3985" s="238">
        <f>ROUNDUP('Листы ввода'!M2787*'Общ. данные'!$D$26,0)</f>
        <v>0</v>
      </c>
      <c r="T3985" s="240"/>
      <c r="U3985" s="239"/>
      <c r="V3985" s="238">
        <f>ROUNDUP('Листы ввода'!N2787*'Общ. данные'!$D$26,0)</f>
        <v>0</v>
      </c>
      <c r="W3985" s="240"/>
      <c r="X3985" s="239"/>
      <c r="Y3985" s="262">
        <f>'Листы ввода'!O2787</f>
        <v>0</v>
      </c>
      <c r="Z3985" s="263"/>
      <c r="AA3985" s="26">
        <f>'Листы ввода'!P2787</f>
        <v>0</v>
      </c>
      <c r="AB3985" s="68">
        <f>'Листы ввода'!Q2787</f>
        <v>0</v>
      </c>
      <c r="AC3985" s="236">
        <f>'Листы ввода'!R2787</f>
        <v>0</v>
      </c>
      <c r="AD3985" s="236"/>
      <c r="AE3985" s="233">
        <f>IF('Листы ввода'!T2787=1,'Листы на печать'!P3985,AQ3985)</f>
        <v>0</v>
      </c>
      <c r="AF3985" s="264"/>
      <c r="AG3985" s="265"/>
      <c r="AH3985" s="266"/>
      <c r="AI3985" s="26"/>
      <c r="AJ3985" s="27"/>
      <c r="AK3985" s="265"/>
      <c r="AL3985" s="265"/>
      <c r="AM3985" s="266"/>
      <c r="AN3985" s="267"/>
      <c r="AO3985" s="266"/>
      <c r="AP3985" s="301"/>
      <c r="AQ3985" s="46">
        <f t="shared" si="89"/>
        <v>0</v>
      </c>
    </row>
    <row r="3986" spans="1:43" ht="20.45" customHeight="1">
      <c r="A3986" s="314"/>
      <c r="B3986" s="233">
        <f>'Листы ввода'!B2788</f>
        <v>0</v>
      </c>
      <c r="C3986" s="234"/>
      <c r="D3986" s="235">
        <f>'Листы ввода'!C2788</f>
        <v>0</v>
      </c>
      <c r="E3986" s="236"/>
      <c r="F3986" s="237"/>
      <c r="G3986" s="235">
        <f>'Листы ввода'!D2788</f>
        <v>0</v>
      </c>
      <c r="H3986" s="236"/>
      <c r="I3986" s="237"/>
      <c r="J3986" s="26">
        <f>'Листы ввода'!E2788</f>
        <v>0</v>
      </c>
      <c r="K3986" s="27">
        <f>'Листы ввода'!F2788</f>
        <v>0</v>
      </c>
      <c r="L3986" s="69">
        <f>ROUNDUP('Листы ввода'!G2788*'Общ. данные'!$D$26,0)</f>
        <v>0</v>
      </c>
      <c r="M3986" s="67">
        <f>'Листы ввода'!H2788</f>
        <v>0</v>
      </c>
      <c r="N3986" s="28">
        <f>'Листы ввода'!I2788</f>
        <v>0</v>
      </c>
      <c r="O3986" s="68">
        <f>'Листы ввода'!J2788</f>
        <v>0</v>
      </c>
      <c r="P3986" s="69">
        <f>ROUNDUP('Листы ввода'!K2788*'Общ. данные'!$D$26,0)</f>
        <v>0</v>
      </c>
      <c r="Q3986" s="238">
        <f>ROUNDUP('Листы ввода'!L2788*'Общ. данные'!$D$26,0)</f>
        <v>0</v>
      </c>
      <c r="R3986" s="239"/>
      <c r="S3986" s="238">
        <f>ROUNDUP('Листы ввода'!M2788*'Общ. данные'!$D$26,0)</f>
        <v>0</v>
      </c>
      <c r="T3986" s="240"/>
      <c r="U3986" s="239"/>
      <c r="V3986" s="238">
        <f>ROUNDUP('Листы ввода'!N2788*'Общ. данные'!$D$26,0)</f>
        <v>0</v>
      </c>
      <c r="W3986" s="240"/>
      <c r="X3986" s="239"/>
      <c r="Y3986" s="262">
        <f>'Листы ввода'!O2788</f>
        <v>0</v>
      </c>
      <c r="Z3986" s="263"/>
      <c r="AA3986" s="26">
        <f>'Листы ввода'!P2788</f>
        <v>0</v>
      </c>
      <c r="AB3986" s="68">
        <f>'Листы ввода'!Q2788</f>
        <v>0</v>
      </c>
      <c r="AC3986" s="236">
        <f>'Листы ввода'!R2788</f>
        <v>0</v>
      </c>
      <c r="AD3986" s="236"/>
      <c r="AE3986" s="233">
        <f>IF('Листы ввода'!T2788=1,'Листы на печать'!P3986,AQ3986)</f>
        <v>0</v>
      </c>
      <c r="AF3986" s="264"/>
      <c r="AG3986" s="265"/>
      <c r="AH3986" s="266"/>
      <c r="AI3986" s="26"/>
      <c r="AJ3986" s="27"/>
      <c r="AK3986" s="265"/>
      <c r="AL3986" s="265"/>
      <c r="AM3986" s="266"/>
      <c r="AN3986" s="267"/>
      <c r="AO3986" s="266"/>
      <c r="AP3986" s="301"/>
      <c r="AQ3986" s="46">
        <f t="shared" si="89"/>
        <v>0</v>
      </c>
    </row>
    <row r="3987" spans="1:43" ht="20.45" customHeight="1">
      <c r="A3987" s="314"/>
      <c r="B3987" s="233">
        <f>'Листы ввода'!B2789</f>
        <v>0</v>
      </c>
      <c r="C3987" s="234"/>
      <c r="D3987" s="235">
        <f>'Листы ввода'!C2789</f>
        <v>0</v>
      </c>
      <c r="E3987" s="236"/>
      <c r="F3987" s="237"/>
      <c r="G3987" s="235">
        <f>'Листы ввода'!D2789</f>
        <v>0</v>
      </c>
      <c r="H3987" s="236"/>
      <c r="I3987" s="237"/>
      <c r="J3987" s="26">
        <f>'Листы ввода'!E2789</f>
        <v>0</v>
      </c>
      <c r="K3987" s="27">
        <f>'Листы ввода'!F2789</f>
        <v>0</v>
      </c>
      <c r="L3987" s="69">
        <f>ROUNDUP('Листы ввода'!G2789*'Общ. данные'!$D$26,0)</f>
        <v>0</v>
      </c>
      <c r="M3987" s="67">
        <f>'Листы ввода'!H2789</f>
        <v>0</v>
      </c>
      <c r="N3987" s="28">
        <f>'Листы ввода'!I2789</f>
        <v>0</v>
      </c>
      <c r="O3987" s="68">
        <f>'Листы ввода'!J2789</f>
        <v>0</v>
      </c>
      <c r="P3987" s="69">
        <f>ROUNDUP('Листы ввода'!K2789*'Общ. данные'!$D$26,0)</f>
        <v>0</v>
      </c>
      <c r="Q3987" s="238">
        <f>ROUNDUP('Листы ввода'!L2789*'Общ. данные'!$D$26,0)</f>
        <v>0</v>
      </c>
      <c r="R3987" s="239"/>
      <c r="S3987" s="238">
        <f>ROUNDUP('Листы ввода'!M2789*'Общ. данные'!$D$26,0)</f>
        <v>0</v>
      </c>
      <c r="T3987" s="240"/>
      <c r="U3987" s="239"/>
      <c r="V3987" s="238">
        <f>ROUNDUP('Листы ввода'!N2789*'Общ. данные'!$D$26,0)</f>
        <v>0</v>
      </c>
      <c r="W3987" s="240"/>
      <c r="X3987" s="239"/>
      <c r="Y3987" s="262">
        <f>'Листы ввода'!O2789</f>
        <v>0</v>
      </c>
      <c r="Z3987" s="263"/>
      <c r="AA3987" s="26">
        <f>'Листы ввода'!P2789</f>
        <v>0</v>
      </c>
      <c r="AB3987" s="68">
        <f>'Листы ввода'!Q2789</f>
        <v>0</v>
      </c>
      <c r="AC3987" s="236">
        <f>'Листы ввода'!R2789</f>
        <v>0</v>
      </c>
      <c r="AD3987" s="236"/>
      <c r="AE3987" s="233">
        <f>IF('Листы ввода'!T2789=1,'Листы на печать'!P3987,AQ3987)</f>
        <v>0</v>
      </c>
      <c r="AF3987" s="264"/>
      <c r="AG3987" s="265"/>
      <c r="AH3987" s="266"/>
      <c r="AI3987" s="26"/>
      <c r="AJ3987" s="27"/>
      <c r="AK3987" s="265"/>
      <c r="AL3987" s="265"/>
      <c r="AM3987" s="266"/>
      <c r="AN3987" s="267"/>
      <c r="AO3987" s="266"/>
      <c r="AP3987" s="301"/>
      <c r="AQ3987" s="46">
        <f t="shared" si="89"/>
        <v>0</v>
      </c>
    </row>
    <row r="3988" spans="1:43" ht="20.45" customHeight="1">
      <c r="A3988" s="314"/>
      <c r="B3988" s="233">
        <f>'Листы ввода'!B2790</f>
        <v>0</v>
      </c>
      <c r="C3988" s="234"/>
      <c r="D3988" s="235">
        <f>'Листы ввода'!C2790</f>
        <v>0</v>
      </c>
      <c r="E3988" s="236"/>
      <c r="F3988" s="237"/>
      <c r="G3988" s="235">
        <f>'Листы ввода'!D2790</f>
        <v>0</v>
      </c>
      <c r="H3988" s="236"/>
      <c r="I3988" s="237"/>
      <c r="J3988" s="26">
        <f>'Листы ввода'!E2790</f>
        <v>0</v>
      </c>
      <c r="K3988" s="27">
        <f>'Листы ввода'!F2790</f>
        <v>0</v>
      </c>
      <c r="L3988" s="69">
        <f>ROUNDUP('Листы ввода'!G2790*'Общ. данные'!$D$26,0)</f>
        <v>0</v>
      </c>
      <c r="M3988" s="67">
        <f>'Листы ввода'!H2790</f>
        <v>0</v>
      </c>
      <c r="N3988" s="28">
        <f>'Листы ввода'!I2790</f>
        <v>0</v>
      </c>
      <c r="O3988" s="68">
        <f>'Листы ввода'!J2790</f>
        <v>0</v>
      </c>
      <c r="P3988" s="69">
        <f>ROUNDUP('Листы ввода'!K2790*'Общ. данные'!$D$26,0)</f>
        <v>0</v>
      </c>
      <c r="Q3988" s="238">
        <f>ROUNDUP('Листы ввода'!L2790*'Общ. данные'!$D$26,0)</f>
        <v>0</v>
      </c>
      <c r="R3988" s="239"/>
      <c r="S3988" s="238">
        <f>ROUNDUP('Листы ввода'!M2790*'Общ. данные'!$D$26,0)</f>
        <v>0</v>
      </c>
      <c r="T3988" s="240"/>
      <c r="U3988" s="239"/>
      <c r="V3988" s="238">
        <f>ROUNDUP('Листы ввода'!N2790*'Общ. данные'!$D$26,0)</f>
        <v>0</v>
      </c>
      <c r="W3988" s="240"/>
      <c r="X3988" s="239"/>
      <c r="Y3988" s="262">
        <f>'Листы ввода'!O2790</f>
        <v>0</v>
      </c>
      <c r="Z3988" s="263"/>
      <c r="AA3988" s="26">
        <f>'Листы ввода'!P2790</f>
        <v>0</v>
      </c>
      <c r="AB3988" s="68">
        <f>'Листы ввода'!Q2790</f>
        <v>0</v>
      </c>
      <c r="AC3988" s="236">
        <f>'Листы ввода'!R2790</f>
        <v>0</v>
      </c>
      <c r="AD3988" s="236"/>
      <c r="AE3988" s="233">
        <f>IF('Листы ввода'!T2790=1,'Листы на печать'!P3988,AQ3988)</f>
        <v>0</v>
      </c>
      <c r="AF3988" s="264"/>
      <c r="AG3988" s="265"/>
      <c r="AH3988" s="266"/>
      <c r="AI3988" s="26"/>
      <c r="AJ3988" s="27"/>
      <c r="AK3988" s="265"/>
      <c r="AL3988" s="265"/>
      <c r="AM3988" s="266"/>
      <c r="AN3988" s="267"/>
      <c r="AO3988" s="266"/>
      <c r="AP3988" s="301"/>
      <c r="AQ3988" s="46">
        <f t="shared" si="89"/>
        <v>0</v>
      </c>
    </row>
    <row r="3989" spans="1:43" ht="20.45" customHeight="1">
      <c r="A3989" s="314"/>
      <c r="B3989" s="233">
        <f>'Листы ввода'!B2791</f>
        <v>0</v>
      </c>
      <c r="C3989" s="234"/>
      <c r="D3989" s="235">
        <f>'Листы ввода'!C2791</f>
        <v>0</v>
      </c>
      <c r="E3989" s="236"/>
      <c r="F3989" s="237"/>
      <c r="G3989" s="235">
        <f>'Листы ввода'!D2791</f>
        <v>0</v>
      </c>
      <c r="H3989" s="236"/>
      <c r="I3989" s="237"/>
      <c r="J3989" s="26">
        <f>'Листы ввода'!E2791</f>
        <v>0</v>
      </c>
      <c r="K3989" s="27">
        <f>'Листы ввода'!F2791</f>
        <v>0</v>
      </c>
      <c r="L3989" s="69">
        <f>ROUNDUP('Листы ввода'!G2791*'Общ. данные'!$D$26,0)</f>
        <v>0</v>
      </c>
      <c r="M3989" s="67">
        <f>'Листы ввода'!H2791</f>
        <v>0</v>
      </c>
      <c r="N3989" s="28">
        <f>'Листы ввода'!I2791</f>
        <v>0</v>
      </c>
      <c r="O3989" s="68">
        <f>'Листы ввода'!J2791</f>
        <v>0</v>
      </c>
      <c r="P3989" s="69">
        <f>ROUNDUP('Листы ввода'!K2791*'Общ. данные'!$D$26,0)</f>
        <v>0</v>
      </c>
      <c r="Q3989" s="238">
        <f>ROUNDUP('Листы ввода'!L2791*'Общ. данные'!$D$26,0)</f>
        <v>0</v>
      </c>
      <c r="R3989" s="239"/>
      <c r="S3989" s="238">
        <f>ROUNDUP('Листы ввода'!M2791*'Общ. данные'!$D$26,0)</f>
        <v>0</v>
      </c>
      <c r="T3989" s="240"/>
      <c r="U3989" s="239"/>
      <c r="V3989" s="238">
        <f>ROUNDUP('Листы ввода'!N2791*'Общ. данные'!$D$26,0)</f>
        <v>0</v>
      </c>
      <c r="W3989" s="240"/>
      <c r="X3989" s="239"/>
      <c r="Y3989" s="262">
        <f>'Листы ввода'!O2791</f>
        <v>0</v>
      </c>
      <c r="Z3989" s="263"/>
      <c r="AA3989" s="26">
        <f>'Листы ввода'!P2791</f>
        <v>0</v>
      </c>
      <c r="AB3989" s="68">
        <f>'Листы ввода'!Q2791</f>
        <v>0</v>
      </c>
      <c r="AC3989" s="236">
        <f>'Листы ввода'!R2791</f>
        <v>0</v>
      </c>
      <c r="AD3989" s="236"/>
      <c r="AE3989" s="233">
        <f>IF('Листы ввода'!T2791=1,'Листы на печать'!P3989,AQ3989)</f>
        <v>0</v>
      </c>
      <c r="AF3989" s="264"/>
      <c r="AG3989" s="265"/>
      <c r="AH3989" s="266"/>
      <c r="AI3989" s="26"/>
      <c r="AJ3989" s="27"/>
      <c r="AK3989" s="265"/>
      <c r="AL3989" s="265"/>
      <c r="AM3989" s="266"/>
      <c r="AN3989" s="267"/>
      <c r="AO3989" s="266"/>
      <c r="AP3989" s="301"/>
      <c r="AQ3989" s="46">
        <f t="shared" si="89"/>
        <v>0</v>
      </c>
    </row>
    <row r="3990" spans="1:43" ht="20.45" customHeight="1">
      <c r="A3990" s="314"/>
      <c r="B3990" s="233">
        <f>'Листы ввода'!B2792</f>
        <v>0</v>
      </c>
      <c r="C3990" s="234"/>
      <c r="D3990" s="235">
        <f>'Листы ввода'!C2792</f>
        <v>0</v>
      </c>
      <c r="E3990" s="236"/>
      <c r="F3990" s="237"/>
      <c r="G3990" s="235">
        <f>'Листы ввода'!D2792</f>
        <v>0</v>
      </c>
      <c r="H3990" s="236"/>
      <c r="I3990" s="237"/>
      <c r="J3990" s="26">
        <f>'Листы ввода'!E2792</f>
        <v>0</v>
      </c>
      <c r="K3990" s="27">
        <f>'Листы ввода'!F2792</f>
        <v>0</v>
      </c>
      <c r="L3990" s="69">
        <f>ROUNDUP('Листы ввода'!G2792*'Общ. данные'!$D$26,0)</f>
        <v>0</v>
      </c>
      <c r="M3990" s="67">
        <f>'Листы ввода'!H2792</f>
        <v>0</v>
      </c>
      <c r="N3990" s="28">
        <f>'Листы ввода'!I2792</f>
        <v>0</v>
      </c>
      <c r="O3990" s="68">
        <f>'Листы ввода'!J2792</f>
        <v>0</v>
      </c>
      <c r="P3990" s="69">
        <f>ROUNDUP('Листы ввода'!K2792*'Общ. данные'!$D$26,0)</f>
        <v>0</v>
      </c>
      <c r="Q3990" s="238">
        <f>ROUNDUP('Листы ввода'!L2792*'Общ. данные'!$D$26,0)</f>
        <v>0</v>
      </c>
      <c r="R3990" s="239"/>
      <c r="S3990" s="238">
        <f>ROUNDUP('Листы ввода'!M2792*'Общ. данные'!$D$26,0)</f>
        <v>0</v>
      </c>
      <c r="T3990" s="240"/>
      <c r="U3990" s="239"/>
      <c r="V3990" s="238">
        <f>ROUNDUP('Листы ввода'!N2792*'Общ. данные'!$D$26,0)</f>
        <v>0</v>
      </c>
      <c r="W3990" s="240"/>
      <c r="X3990" s="239"/>
      <c r="Y3990" s="262">
        <f>'Листы ввода'!O2792</f>
        <v>0</v>
      </c>
      <c r="Z3990" s="263"/>
      <c r="AA3990" s="26">
        <f>'Листы ввода'!P2792</f>
        <v>0</v>
      </c>
      <c r="AB3990" s="68">
        <f>'Листы ввода'!Q2792</f>
        <v>0</v>
      </c>
      <c r="AC3990" s="236">
        <f>'Листы ввода'!R2792</f>
        <v>0</v>
      </c>
      <c r="AD3990" s="236"/>
      <c r="AE3990" s="233">
        <f>IF('Листы ввода'!T2792=1,'Листы на печать'!P3990,AQ3990)</f>
        <v>0</v>
      </c>
      <c r="AF3990" s="264"/>
      <c r="AG3990" s="265"/>
      <c r="AH3990" s="266"/>
      <c r="AI3990" s="31"/>
      <c r="AJ3990" s="32"/>
      <c r="AK3990" s="265"/>
      <c r="AL3990" s="265"/>
      <c r="AM3990" s="266"/>
      <c r="AN3990" s="267"/>
      <c r="AO3990" s="266"/>
      <c r="AP3990" s="301"/>
      <c r="AQ3990" s="46">
        <f t="shared" si="89"/>
        <v>0</v>
      </c>
    </row>
    <row r="3991" spans="1:43" ht="20.45" customHeight="1">
      <c r="A3991" s="314"/>
      <c r="B3991" s="233">
        <f>'Листы ввода'!B2793</f>
        <v>0</v>
      </c>
      <c r="C3991" s="234"/>
      <c r="D3991" s="235">
        <f>'Листы ввода'!C2793</f>
        <v>0</v>
      </c>
      <c r="E3991" s="236"/>
      <c r="F3991" s="237"/>
      <c r="G3991" s="235">
        <f>'Листы ввода'!D2793</f>
        <v>0</v>
      </c>
      <c r="H3991" s="236"/>
      <c r="I3991" s="237"/>
      <c r="J3991" s="26">
        <f>'Листы ввода'!E2793</f>
        <v>0</v>
      </c>
      <c r="K3991" s="27">
        <f>'Листы ввода'!F2793</f>
        <v>0</v>
      </c>
      <c r="L3991" s="69">
        <f>ROUNDUP('Листы ввода'!G2793*'Общ. данные'!$D$26,0)</f>
        <v>0</v>
      </c>
      <c r="M3991" s="67">
        <f>'Листы ввода'!H2793</f>
        <v>0</v>
      </c>
      <c r="N3991" s="28">
        <f>'Листы ввода'!I2793</f>
        <v>0</v>
      </c>
      <c r="O3991" s="68">
        <f>'Листы ввода'!J2793</f>
        <v>0</v>
      </c>
      <c r="P3991" s="69">
        <f>ROUNDUP('Листы ввода'!K2793*'Общ. данные'!$D$26,0)</f>
        <v>0</v>
      </c>
      <c r="Q3991" s="238">
        <f>ROUNDUP('Листы ввода'!L2793*'Общ. данные'!$D$26,0)</f>
        <v>0</v>
      </c>
      <c r="R3991" s="239"/>
      <c r="S3991" s="238">
        <f>ROUNDUP('Листы ввода'!M2793*'Общ. данные'!$D$26,0)</f>
        <v>0</v>
      </c>
      <c r="T3991" s="240"/>
      <c r="U3991" s="239"/>
      <c r="V3991" s="238">
        <f>ROUNDUP('Листы ввода'!N2793*'Общ. данные'!$D$26,0)</f>
        <v>0</v>
      </c>
      <c r="W3991" s="240"/>
      <c r="X3991" s="239"/>
      <c r="Y3991" s="262">
        <f>'Листы ввода'!O2793</f>
        <v>0</v>
      </c>
      <c r="Z3991" s="263"/>
      <c r="AA3991" s="26">
        <f>'Листы ввода'!P2793</f>
        <v>0</v>
      </c>
      <c r="AB3991" s="68">
        <f>'Листы ввода'!Q2793</f>
        <v>0</v>
      </c>
      <c r="AC3991" s="236">
        <f>'Листы ввода'!R2793</f>
        <v>0</v>
      </c>
      <c r="AD3991" s="236"/>
      <c r="AE3991" s="233">
        <f>IF('Листы ввода'!T2793=1,'Листы на печать'!P3991,AQ3991)</f>
        <v>0</v>
      </c>
      <c r="AF3991" s="264"/>
      <c r="AG3991" s="265"/>
      <c r="AH3991" s="266"/>
      <c r="AI3991" s="31"/>
      <c r="AJ3991" s="32"/>
      <c r="AK3991" s="265"/>
      <c r="AL3991" s="265"/>
      <c r="AM3991" s="266"/>
      <c r="AN3991" s="267"/>
      <c r="AO3991" s="266"/>
      <c r="AP3991" s="301"/>
      <c r="AQ3991" s="46">
        <f t="shared" si="89"/>
        <v>0</v>
      </c>
    </row>
    <row r="3992" spans="1:43" ht="20.45" customHeight="1">
      <c r="A3992" s="314"/>
      <c r="B3992" s="233">
        <f>'Листы ввода'!B2794</f>
        <v>0</v>
      </c>
      <c r="C3992" s="234"/>
      <c r="D3992" s="235">
        <f>'Листы ввода'!C2794</f>
        <v>0</v>
      </c>
      <c r="E3992" s="236"/>
      <c r="F3992" s="237"/>
      <c r="G3992" s="235">
        <f>'Листы ввода'!D2794</f>
        <v>0</v>
      </c>
      <c r="H3992" s="236"/>
      <c r="I3992" s="237"/>
      <c r="J3992" s="26">
        <f>'Листы ввода'!E2794</f>
        <v>0</v>
      </c>
      <c r="K3992" s="27">
        <f>'Листы ввода'!F2794</f>
        <v>0</v>
      </c>
      <c r="L3992" s="69">
        <f>ROUNDUP('Листы ввода'!G2794*'Общ. данные'!$D$26,0)</f>
        <v>0</v>
      </c>
      <c r="M3992" s="67">
        <f>'Листы ввода'!H2794</f>
        <v>0</v>
      </c>
      <c r="N3992" s="28">
        <f>'Листы ввода'!I2794</f>
        <v>0</v>
      </c>
      <c r="O3992" s="68">
        <f>'Листы ввода'!J2794</f>
        <v>0</v>
      </c>
      <c r="P3992" s="69">
        <f>ROUNDUP('Листы ввода'!K2794*'Общ. данные'!$D$26,0)</f>
        <v>0</v>
      </c>
      <c r="Q3992" s="238">
        <f>ROUNDUP('Листы ввода'!L2794*'Общ. данные'!$D$26,0)</f>
        <v>0</v>
      </c>
      <c r="R3992" s="239"/>
      <c r="S3992" s="238">
        <f>ROUNDUP('Листы ввода'!M2794*'Общ. данные'!$D$26,0)</f>
        <v>0</v>
      </c>
      <c r="T3992" s="240"/>
      <c r="U3992" s="239"/>
      <c r="V3992" s="238">
        <f>ROUNDUP('Листы ввода'!N2794*'Общ. данные'!$D$26,0)</f>
        <v>0</v>
      </c>
      <c r="W3992" s="240"/>
      <c r="X3992" s="239"/>
      <c r="Y3992" s="262">
        <f>'Листы ввода'!O2794</f>
        <v>0</v>
      </c>
      <c r="Z3992" s="263"/>
      <c r="AA3992" s="26">
        <f>'Листы ввода'!P2794</f>
        <v>0</v>
      </c>
      <c r="AB3992" s="68">
        <f>'Листы ввода'!Q2794</f>
        <v>0</v>
      </c>
      <c r="AC3992" s="236">
        <f>'Листы ввода'!R2794</f>
        <v>0</v>
      </c>
      <c r="AD3992" s="236"/>
      <c r="AE3992" s="233">
        <f>IF('Листы ввода'!T2794=1,'Листы на печать'!P3992,AQ3992)</f>
        <v>0</v>
      </c>
      <c r="AF3992" s="264"/>
      <c r="AG3992" s="265"/>
      <c r="AH3992" s="266"/>
      <c r="AI3992" s="33"/>
      <c r="AJ3992" s="34"/>
      <c r="AK3992" s="265"/>
      <c r="AL3992" s="265"/>
      <c r="AM3992" s="266"/>
      <c r="AN3992" s="275"/>
      <c r="AO3992" s="276"/>
      <c r="AP3992" s="301"/>
      <c r="AQ3992" s="46">
        <f t="shared" si="89"/>
        <v>0</v>
      </c>
    </row>
    <row r="3993" spans="1:43" ht="20.45" customHeight="1" thickBot="1">
      <c r="A3993" s="314"/>
      <c r="B3993" s="269">
        <f>'Листы ввода'!B2795</f>
        <v>0</v>
      </c>
      <c r="C3993" s="277"/>
      <c r="D3993" s="278">
        <f>'Листы ввода'!C2795</f>
        <v>0</v>
      </c>
      <c r="E3993" s="268"/>
      <c r="F3993" s="279"/>
      <c r="G3993" s="278">
        <f>'Листы ввода'!D2795</f>
        <v>0</v>
      </c>
      <c r="H3993" s="268"/>
      <c r="I3993" s="279"/>
      <c r="J3993" s="88">
        <f>'Листы ввода'!E2795</f>
        <v>0</v>
      </c>
      <c r="K3993" s="89">
        <f>'Листы ввода'!F2795</f>
        <v>0</v>
      </c>
      <c r="L3993" s="86">
        <f>ROUNDUP('Листы ввода'!G2795*'Общ. данные'!$D$26,0)</f>
        <v>0</v>
      </c>
      <c r="M3993" s="85">
        <f>'Листы ввода'!H2795</f>
        <v>0</v>
      </c>
      <c r="N3993" s="90">
        <f>'Листы ввода'!I2795</f>
        <v>0</v>
      </c>
      <c r="O3993" s="87">
        <f>'Листы ввода'!J2795</f>
        <v>0</v>
      </c>
      <c r="P3993" s="86">
        <f>ROUNDUP('Листы ввода'!K2795*'Общ. данные'!$D$26,0)</f>
        <v>0</v>
      </c>
      <c r="Q3993" s="258">
        <f>ROUNDUP('Листы ввода'!L2795*'Общ. данные'!$D$26,0)</f>
        <v>0</v>
      </c>
      <c r="R3993" s="259"/>
      <c r="S3993" s="258">
        <f>ROUNDUP('Листы ввода'!M2795*'Общ. данные'!$D$26,0)</f>
        <v>0</v>
      </c>
      <c r="T3993" s="280"/>
      <c r="U3993" s="259"/>
      <c r="V3993" s="258">
        <f>ROUNDUP('Листы ввода'!N2795*'Общ. данные'!$D$26,0)</f>
        <v>0</v>
      </c>
      <c r="W3993" s="280"/>
      <c r="X3993" s="259"/>
      <c r="Y3993" s="281">
        <f>'Листы ввода'!O2795</f>
        <v>0</v>
      </c>
      <c r="Z3993" s="282"/>
      <c r="AA3993" s="88">
        <f>'Листы ввода'!P2795</f>
        <v>0</v>
      </c>
      <c r="AB3993" s="87">
        <f>'Листы ввода'!Q2795</f>
        <v>0</v>
      </c>
      <c r="AC3993" s="268">
        <f>'Листы ввода'!R2795</f>
        <v>0</v>
      </c>
      <c r="AD3993" s="268"/>
      <c r="AE3993" s="269">
        <f>IF('Листы ввода'!T2795=1,'Листы на печать'!P3993,AQ3993)</f>
        <v>0</v>
      </c>
      <c r="AF3993" s="270"/>
      <c r="AG3993" s="271"/>
      <c r="AH3993" s="272"/>
      <c r="AI3993" s="35"/>
      <c r="AJ3993" s="36"/>
      <c r="AK3993" s="271"/>
      <c r="AL3993" s="271"/>
      <c r="AM3993" s="272"/>
      <c r="AN3993" s="273"/>
      <c r="AO3993" s="274"/>
      <c r="AP3993" s="301"/>
      <c r="AQ3993" s="46">
        <f t="shared" si="89"/>
        <v>0</v>
      </c>
    </row>
    <row r="3994" spans="1:43" ht="20.45" customHeight="1">
      <c r="A3994" s="314"/>
      <c r="B3994" s="241"/>
      <c r="C3994" s="242"/>
      <c r="D3994" s="242"/>
      <c r="E3994" s="242"/>
      <c r="F3994" s="242"/>
      <c r="G3994" s="242"/>
      <c r="H3994" s="242"/>
      <c r="I3994" s="242"/>
      <c r="J3994" s="242"/>
      <c r="K3994" s="242"/>
      <c r="L3994" s="242"/>
      <c r="M3994" s="242"/>
      <c r="N3994" s="242"/>
      <c r="O3994" s="242"/>
      <c r="P3994" s="242"/>
      <c r="Q3994" s="242"/>
      <c r="R3994" s="242"/>
      <c r="S3994" s="242"/>
      <c r="T3994" s="242"/>
      <c r="U3994" s="242"/>
      <c r="V3994" s="242"/>
      <c r="W3994" s="242"/>
      <c r="X3994" s="242"/>
      <c r="Y3994" s="242"/>
      <c r="Z3994" s="242"/>
      <c r="AA3994" s="242"/>
      <c r="AB3994" s="242"/>
      <c r="AC3994" s="242"/>
      <c r="AD3994" s="242"/>
      <c r="AE3994" s="242"/>
      <c r="AF3994" s="242"/>
      <c r="AG3994" s="242"/>
      <c r="AH3994" s="242"/>
      <c r="AI3994" s="242"/>
      <c r="AJ3994" s="242"/>
      <c r="AK3994" s="242"/>
      <c r="AL3994" s="242"/>
      <c r="AM3994" s="242"/>
      <c r="AN3994" s="242"/>
      <c r="AO3994" s="243"/>
      <c r="AP3994" s="301"/>
    </row>
    <row r="3995" spans="1:43" ht="20.45" customHeight="1" thickBot="1">
      <c r="A3995" s="314"/>
      <c r="B3995" s="241"/>
      <c r="C3995" s="242"/>
      <c r="D3995" s="242"/>
      <c r="E3995" s="242"/>
      <c r="F3995" s="242"/>
      <c r="G3995" s="242"/>
      <c r="H3995" s="242"/>
      <c r="I3995" s="242"/>
      <c r="J3995" s="242"/>
      <c r="K3995" s="242"/>
      <c r="L3995" s="242"/>
      <c r="M3995" s="242"/>
      <c r="N3995" s="242"/>
      <c r="O3995" s="242"/>
      <c r="P3995" s="242"/>
      <c r="Q3995" s="242"/>
      <c r="R3995" s="242"/>
      <c r="S3995" s="242"/>
      <c r="T3995" s="242"/>
      <c r="U3995" s="242"/>
      <c r="V3995" s="242"/>
      <c r="W3995" s="242"/>
      <c r="X3995" s="242"/>
      <c r="Y3995" s="242"/>
      <c r="Z3995" s="242"/>
      <c r="AA3995" s="242"/>
      <c r="AB3995" s="242"/>
      <c r="AC3995" s="242"/>
      <c r="AD3995" s="242"/>
      <c r="AE3995" s="242"/>
      <c r="AF3995" s="242"/>
      <c r="AG3995" s="242"/>
      <c r="AH3995" s="242"/>
      <c r="AI3995" s="242"/>
      <c r="AJ3995" s="242"/>
      <c r="AK3995" s="242"/>
      <c r="AL3995" s="242"/>
      <c r="AM3995" s="242"/>
      <c r="AN3995" s="242"/>
      <c r="AO3995" s="243"/>
      <c r="AP3995" s="301"/>
    </row>
    <row r="3996" spans="1:43" ht="12.75" customHeight="1" thickBot="1">
      <c r="A3996" s="314"/>
      <c r="B3996" s="241"/>
      <c r="C3996" s="242"/>
      <c r="D3996" s="242"/>
      <c r="E3996" s="242"/>
      <c r="F3996" s="242"/>
      <c r="G3996" s="242"/>
      <c r="H3996" s="242"/>
      <c r="I3996" s="242"/>
      <c r="J3996" s="242"/>
      <c r="K3996" s="242"/>
      <c r="L3996" s="242"/>
      <c r="M3996" s="242"/>
      <c r="N3996" s="242"/>
      <c r="O3996" s="242"/>
      <c r="P3996" s="242"/>
      <c r="Q3996" s="243"/>
      <c r="R3996" s="247"/>
      <c r="S3996" s="248"/>
      <c r="T3996" s="38"/>
      <c r="U3996" s="247"/>
      <c r="V3996" s="248"/>
      <c r="W3996" s="38"/>
      <c r="X3996" s="247"/>
      <c r="Y3996" s="248"/>
      <c r="Z3996" s="38"/>
      <c r="AA3996" s="249" t="str">
        <f>AA3953</f>
        <v>АП-08/15-АОВ2.К</v>
      </c>
      <c r="AB3996" s="250"/>
      <c r="AC3996" s="250"/>
      <c r="AD3996" s="250"/>
      <c r="AE3996" s="250"/>
      <c r="AF3996" s="250"/>
      <c r="AG3996" s="250"/>
      <c r="AH3996" s="250"/>
      <c r="AI3996" s="250"/>
      <c r="AJ3996" s="250"/>
      <c r="AK3996" s="250"/>
      <c r="AL3996" s="250"/>
      <c r="AM3996" s="250"/>
      <c r="AN3996" s="251"/>
      <c r="AO3996" s="65" t="s">
        <v>13</v>
      </c>
      <c r="AP3996" s="301"/>
    </row>
    <row r="3997" spans="1:43" ht="12.75" customHeight="1" thickBot="1">
      <c r="A3997" s="314"/>
      <c r="B3997" s="241"/>
      <c r="C3997" s="242"/>
      <c r="D3997" s="242"/>
      <c r="E3997" s="242"/>
      <c r="F3997" s="242"/>
      <c r="G3997" s="242"/>
      <c r="H3997" s="242"/>
      <c r="I3997" s="242"/>
      <c r="J3997" s="242"/>
      <c r="K3997" s="242"/>
      <c r="L3997" s="242"/>
      <c r="M3997" s="242"/>
      <c r="N3997" s="242"/>
      <c r="O3997" s="242"/>
      <c r="P3997" s="242"/>
      <c r="Q3997" s="243"/>
      <c r="R3997" s="258"/>
      <c r="S3997" s="259"/>
      <c r="T3997" s="15"/>
      <c r="U3997" s="258"/>
      <c r="V3997" s="259"/>
      <c r="W3997" s="15"/>
      <c r="X3997" s="258"/>
      <c r="Y3997" s="259"/>
      <c r="Z3997" s="39"/>
      <c r="AA3997" s="252"/>
      <c r="AB3997" s="253"/>
      <c r="AC3997" s="253"/>
      <c r="AD3997" s="253"/>
      <c r="AE3997" s="253"/>
      <c r="AF3997" s="253"/>
      <c r="AG3997" s="253"/>
      <c r="AH3997" s="253"/>
      <c r="AI3997" s="253"/>
      <c r="AJ3997" s="253"/>
      <c r="AK3997" s="253"/>
      <c r="AL3997" s="253"/>
      <c r="AM3997" s="253"/>
      <c r="AN3997" s="254"/>
      <c r="AO3997" s="260">
        <f>AO3954+1</f>
        <v>92</v>
      </c>
      <c r="AP3997" s="301"/>
    </row>
    <row r="3998" spans="1:43" ht="12.75" customHeight="1" thickBot="1">
      <c r="A3998" s="314"/>
      <c r="B3998" s="244"/>
      <c r="C3998" s="245"/>
      <c r="D3998" s="245"/>
      <c r="E3998" s="245"/>
      <c r="F3998" s="245"/>
      <c r="G3998" s="245"/>
      <c r="H3998" s="245"/>
      <c r="I3998" s="245"/>
      <c r="J3998" s="245"/>
      <c r="K3998" s="245"/>
      <c r="L3998" s="245"/>
      <c r="M3998" s="245"/>
      <c r="N3998" s="245"/>
      <c r="O3998" s="245"/>
      <c r="P3998" s="245"/>
      <c r="Q3998" s="246"/>
      <c r="R3998" s="229" t="s">
        <v>11</v>
      </c>
      <c r="S3998" s="230"/>
      <c r="T3998" s="63" t="s">
        <v>12</v>
      </c>
      <c r="U3998" s="229" t="s">
        <v>13</v>
      </c>
      <c r="V3998" s="230"/>
      <c r="W3998" s="63" t="s">
        <v>14</v>
      </c>
      <c r="X3998" s="229" t="s">
        <v>15</v>
      </c>
      <c r="Y3998" s="230"/>
      <c r="Z3998" s="63" t="s">
        <v>16</v>
      </c>
      <c r="AA3998" s="255"/>
      <c r="AB3998" s="256"/>
      <c r="AC3998" s="256"/>
      <c r="AD3998" s="256"/>
      <c r="AE3998" s="256"/>
      <c r="AF3998" s="256"/>
      <c r="AG3998" s="256"/>
      <c r="AH3998" s="256"/>
      <c r="AI3998" s="256"/>
      <c r="AJ3998" s="256"/>
      <c r="AK3998" s="256"/>
      <c r="AL3998" s="256"/>
      <c r="AM3998" s="256"/>
      <c r="AN3998" s="257"/>
      <c r="AO3998" s="261"/>
      <c r="AP3998" s="301"/>
    </row>
    <row r="3999" spans="1:43" ht="12.75" customHeight="1">
      <c r="A3999" s="315"/>
      <c r="B3999" s="231"/>
      <c r="C3999" s="231"/>
      <c r="D3999" s="231"/>
      <c r="E3999" s="231"/>
      <c r="F3999" s="231"/>
      <c r="G3999" s="231"/>
      <c r="H3999" s="231"/>
      <c r="I3999" s="231"/>
      <c r="J3999" s="231"/>
      <c r="K3999" s="231"/>
      <c r="L3999" s="231"/>
      <c r="M3999" s="231"/>
      <c r="N3999" s="231"/>
      <c r="O3999" s="231"/>
      <c r="P3999" s="231"/>
      <c r="Q3999" s="231"/>
      <c r="R3999" s="231"/>
      <c r="S3999" s="231"/>
      <c r="T3999" s="231"/>
      <c r="U3999" s="231"/>
      <c r="V3999" s="231"/>
      <c r="W3999" s="231"/>
      <c r="X3999" s="231"/>
      <c r="Y3999" s="231"/>
      <c r="Z3999" s="231"/>
      <c r="AA3999" s="231"/>
      <c r="AB3999" s="231"/>
      <c r="AC3999" s="231"/>
      <c r="AD3999" s="231"/>
      <c r="AE3999" s="231"/>
      <c r="AF3999" s="231"/>
      <c r="AG3999" s="231"/>
      <c r="AH3999" s="232" t="s">
        <v>20</v>
      </c>
      <c r="AI3999" s="232"/>
      <c r="AJ3999" s="232"/>
      <c r="AK3999" s="232"/>
      <c r="AL3999" s="232"/>
      <c r="AM3999" s="232"/>
      <c r="AN3999" s="232"/>
      <c r="AO3999" s="232"/>
      <c r="AP3999" s="302"/>
    </row>
    <row r="4000" spans="1:43" ht="12.75" customHeight="1" thickBot="1">
      <c r="A4000" s="313"/>
      <c r="B4000" s="316"/>
      <c r="C4000" s="316"/>
      <c r="D4000" s="316"/>
      <c r="E4000" s="316"/>
      <c r="F4000" s="316"/>
      <c r="G4000" s="316"/>
      <c r="H4000" s="316"/>
      <c r="I4000" s="316"/>
      <c r="J4000" s="316"/>
      <c r="K4000" s="316"/>
      <c r="L4000" s="316"/>
      <c r="M4000" s="316"/>
      <c r="N4000" s="316"/>
      <c r="O4000" s="316"/>
      <c r="P4000" s="316"/>
      <c r="Q4000" s="316"/>
      <c r="R4000" s="316"/>
      <c r="S4000" s="316"/>
      <c r="T4000" s="316"/>
      <c r="U4000" s="316"/>
      <c r="V4000" s="316"/>
      <c r="W4000" s="316"/>
      <c r="X4000" s="316"/>
      <c r="Y4000" s="316"/>
      <c r="Z4000" s="316"/>
      <c r="AA4000" s="316"/>
      <c r="AB4000" s="316"/>
      <c r="AC4000" s="316"/>
      <c r="AD4000" s="316"/>
      <c r="AE4000" s="316"/>
      <c r="AF4000" s="316"/>
      <c r="AG4000" s="316"/>
      <c r="AH4000" s="316"/>
      <c r="AI4000" s="316"/>
      <c r="AJ4000" s="316"/>
      <c r="AK4000" s="316"/>
      <c r="AL4000" s="316"/>
      <c r="AM4000" s="316"/>
      <c r="AN4000" s="316"/>
      <c r="AO4000" s="316"/>
      <c r="AP4000" s="300"/>
    </row>
    <row r="4001" spans="1:43" ht="20.45" customHeight="1" thickBot="1">
      <c r="A4001" s="314"/>
      <c r="B4001" s="294" t="s">
        <v>0</v>
      </c>
      <c r="C4001" s="303"/>
      <c r="D4001" s="229" t="s">
        <v>1</v>
      </c>
      <c r="E4001" s="306"/>
      <c r="F4001" s="306"/>
      <c r="G4001" s="306"/>
      <c r="H4001" s="306"/>
      <c r="I4001" s="307"/>
      <c r="J4001" s="308" t="s">
        <v>5</v>
      </c>
      <c r="K4001" s="309"/>
      <c r="L4001" s="309"/>
      <c r="M4001" s="309"/>
      <c r="N4001" s="309"/>
      <c r="O4001" s="309"/>
      <c r="P4001" s="309"/>
      <c r="Q4001" s="309"/>
      <c r="R4001" s="309"/>
      <c r="S4001" s="309"/>
      <c r="T4001" s="309"/>
      <c r="U4001" s="309"/>
      <c r="V4001" s="309"/>
      <c r="W4001" s="309"/>
      <c r="X4001" s="310"/>
      <c r="Y4001" s="308" t="s">
        <v>8</v>
      </c>
      <c r="Z4001" s="309"/>
      <c r="AA4001" s="309"/>
      <c r="AB4001" s="309"/>
      <c r="AC4001" s="309"/>
      <c r="AD4001" s="309"/>
      <c r="AE4001" s="309"/>
      <c r="AF4001" s="309"/>
      <c r="AG4001" s="309"/>
      <c r="AH4001" s="309"/>
      <c r="AI4001" s="309"/>
      <c r="AJ4001" s="309"/>
      <c r="AK4001" s="309"/>
      <c r="AL4001" s="309"/>
      <c r="AM4001" s="309"/>
      <c r="AN4001" s="309"/>
      <c r="AO4001" s="310"/>
      <c r="AP4001" s="301"/>
    </row>
    <row r="4002" spans="1:43" ht="20.45" customHeight="1" thickBot="1">
      <c r="A4002" s="314"/>
      <c r="B4002" s="304"/>
      <c r="C4002" s="305"/>
      <c r="D4002" s="294" t="s">
        <v>2</v>
      </c>
      <c r="E4002" s="311"/>
      <c r="F4002" s="303"/>
      <c r="G4002" s="294" t="s">
        <v>3</v>
      </c>
      <c r="H4002" s="311"/>
      <c r="I4002" s="303"/>
      <c r="J4002" s="294" t="s">
        <v>53</v>
      </c>
      <c r="K4002" s="298"/>
      <c r="L4002" s="295"/>
      <c r="M4002" s="294" t="s">
        <v>231</v>
      </c>
      <c r="N4002" s="298"/>
      <c r="O4002" s="298"/>
      <c r="P4002" s="295"/>
      <c r="Q4002" s="294" t="s">
        <v>18</v>
      </c>
      <c r="R4002" s="295"/>
      <c r="S4002" s="294" t="s">
        <v>17</v>
      </c>
      <c r="T4002" s="298"/>
      <c r="U4002" s="295"/>
      <c r="V4002" s="294" t="s">
        <v>110</v>
      </c>
      <c r="W4002" s="298"/>
      <c r="X4002" s="295"/>
      <c r="Y4002" s="308" t="s">
        <v>9</v>
      </c>
      <c r="Z4002" s="309"/>
      <c r="AA4002" s="309"/>
      <c r="AB4002" s="309"/>
      <c r="AC4002" s="309"/>
      <c r="AD4002" s="309"/>
      <c r="AE4002" s="309"/>
      <c r="AF4002" s="310"/>
      <c r="AG4002" s="308" t="s">
        <v>10</v>
      </c>
      <c r="AH4002" s="309"/>
      <c r="AI4002" s="309"/>
      <c r="AJ4002" s="309"/>
      <c r="AK4002" s="309"/>
      <c r="AL4002" s="309"/>
      <c r="AM4002" s="309"/>
      <c r="AN4002" s="309"/>
      <c r="AO4002" s="310"/>
      <c r="AP4002" s="301"/>
    </row>
    <row r="4003" spans="1:43" ht="20.45" customHeight="1">
      <c r="A4003" s="314"/>
      <c r="B4003" s="304"/>
      <c r="C4003" s="305"/>
      <c r="D4003" s="304"/>
      <c r="E4003" s="312"/>
      <c r="F4003" s="305"/>
      <c r="G4003" s="304"/>
      <c r="H4003" s="312"/>
      <c r="I4003" s="305"/>
      <c r="J4003" s="296"/>
      <c r="K4003" s="299"/>
      <c r="L4003" s="297"/>
      <c r="M4003" s="296"/>
      <c r="N4003" s="299"/>
      <c r="O4003" s="299"/>
      <c r="P4003" s="297"/>
      <c r="Q4003" s="296"/>
      <c r="R4003" s="297"/>
      <c r="S4003" s="296"/>
      <c r="T4003" s="299"/>
      <c r="U4003" s="297"/>
      <c r="V4003" s="296"/>
      <c r="W4003" s="299"/>
      <c r="X4003" s="297"/>
      <c r="Y4003" s="294" t="s">
        <v>4</v>
      </c>
      <c r="Z4003" s="295"/>
      <c r="AA4003" s="294" t="s">
        <v>6</v>
      </c>
      <c r="AB4003" s="298"/>
      <c r="AC4003" s="298"/>
      <c r="AD4003" s="295"/>
      <c r="AE4003" s="294" t="s">
        <v>7</v>
      </c>
      <c r="AF4003" s="295"/>
      <c r="AG4003" s="294" t="s">
        <v>4</v>
      </c>
      <c r="AH4003" s="295"/>
      <c r="AI4003" s="294" t="s">
        <v>6</v>
      </c>
      <c r="AJ4003" s="298"/>
      <c r="AK4003" s="298"/>
      <c r="AL4003" s="298"/>
      <c r="AM4003" s="295"/>
      <c r="AN4003" s="294" t="s">
        <v>7</v>
      </c>
      <c r="AO4003" s="295"/>
      <c r="AP4003" s="301"/>
    </row>
    <row r="4004" spans="1:43" ht="20.45" customHeight="1">
      <c r="A4004" s="314"/>
      <c r="B4004" s="304"/>
      <c r="C4004" s="305"/>
      <c r="D4004" s="304"/>
      <c r="E4004" s="312"/>
      <c r="F4004" s="305"/>
      <c r="G4004" s="304"/>
      <c r="H4004" s="312"/>
      <c r="I4004" s="305"/>
      <c r="J4004" s="296"/>
      <c r="K4004" s="299"/>
      <c r="L4004" s="297"/>
      <c r="M4004" s="296"/>
      <c r="N4004" s="299"/>
      <c r="O4004" s="299"/>
      <c r="P4004" s="297"/>
      <c r="Q4004" s="296"/>
      <c r="R4004" s="297"/>
      <c r="S4004" s="296"/>
      <c r="T4004" s="299"/>
      <c r="U4004" s="297"/>
      <c r="V4004" s="296"/>
      <c r="W4004" s="299"/>
      <c r="X4004" s="297"/>
      <c r="Y4004" s="296"/>
      <c r="Z4004" s="297"/>
      <c r="AA4004" s="296"/>
      <c r="AB4004" s="299"/>
      <c r="AC4004" s="299"/>
      <c r="AD4004" s="297"/>
      <c r="AE4004" s="296"/>
      <c r="AF4004" s="297"/>
      <c r="AG4004" s="296"/>
      <c r="AH4004" s="297"/>
      <c r="AI4004" s="296"/>
      <c r="AJ4004" s="299"/>
      <c r="AK4004" s="299"/>
      <c r="AL4004" s="299"/>
      <c r="AM4004" s="297"/>
      <c r="AN4004" s="296"/>
      <c r="AO4004" s="297"/>
      <c r="AP4004" s="301"/>
    </row>
    <row r="4005" spans="1:43" ht="20.45" customHeight="1" thickBot="1">
      <c r="A4005" s="314"/>
      <c r="B4005" s="304"/>
      <c r="C4005" s="305"/>
      <c r="D4005" s="304"/>
      <c r="E4005" s="312"/>
      <c r="F4005" s="305"/>
      <c r="G4005" s="304"/>
      <c r="H4005" s="312"/>
      <c r="I4005" s="305"/>
      <c r="J4005" s="296"/>
      <c r="K4005" s="299"/>
      <c r="L4005" s="297"/>
      <c r="M4005" s="296"/>
      <c r="N4005" s="299"/>
      <c r="O4005" s="299"/>
      <c r="P4005" s="297"/>
      <c r="Q4005" s="296"/>
      <c r="R4005" s="297"/>
      <c r="S4005" s="296"/>
      <c r="T4005" s="299"/>
      <c r="U4005" s="297"/>
      <c r="V4005" s="296"/>
      <c r="W4005" s="299"/>
      <c r="X4005" s="297"/>
      <c r="Y4005" s="296"/>
      <c r="Z4005" s="297"/>
      <c r="AA4005" s="296"/>
      <c r="AB4005" s="299"/>
      <c r="AC4005" s="299"/>
      <c r="AD4005" s="297"/>
      <c r="AE4005" s="296"/>
      <c r="AF4005" s="297"/>
      <c r="AG4005" s="296"/>
      <c r="AH4005" s="297"/>
      <c r="AI4005" s="296"/>
      <c r="AJ4005" s="299"/>
      <c r="AK4005" s="299"/>
      <c r="AL4005" s="299"/>
      <c r="AM4005" s="297"/>
      <c r="AN4005" s="296"/>
      <c r="AO4005" s="297"/>
      <c r="AP4005" s="301"/>
    </row>
    <row r="4006" spans="1:43" ht="20.45" customHeight="1">
      <c r="A4006" s="314"/>
      <c r="B4006" s="286">
        <f>'Листы ввода'!B2796</f>
        <v>0</v>
      </c>
      <c r="C4006" s="288"/>
      <c r="D4006" s="289">
        <f>'Листы ввода'!C2796</f>
        <v>0</v>
      </c>
      <c r="E4006" s="285"/>
      <c r="F4006" s="290"/>
      <c r="G4006" s="289">
        <f>'Листы ввода'!D2796</f>
        <v>0</v>
      </c>
      <c r="H4006" s="285"/>
      <c r="I4006" s="290"/>
      <c r="J4006" s="73">
        <f>'Листы ввода'!E2796</f>
        <v>0</v>
      </c>
      <c r="K4006" s="74">
        <f>'Листы ввода'!F2796</f>
        <v>0</v>
      </c>
      <c r="L4006" s="75">
        <f>ROUNDUP('Листы ввода'!G2796*'Общ. данные'!$D$26,0)</f>
        <v>0</v>
      </c>
      <c r="M4006" s="76">
        <f>'Листы ввода'!H2796</f>
        <v>0</v>
      </c>
      <c r="N4006" s="77">
        <f>'Листы ввода'!I2796</f>
        <v>0</v>
      </c>
      <c r="O4006" s="78">
        <f>'Листы ввода'!J2796</f>
        <v>0</v>
      </c>
      <c r="P4006" s="75">
        <f>ROUNDUP('Листы ввода'!K2796*'Общ. данные'!$D$26,0)</f>
        <v>0</v>
      </c>
      <c r="Q4006" s="291">
        <f>ROUNDUP('Листы ввода'!L2796*'Общ. данные'!$D$26,0)</f>
        <v>0</v>
      </c>
      <c r="R4006" s="292"/>
      <c r="S4006" s="291">
        <f>ROUNDUP('Листы ввода'!M2796*'Общ. данные'!$D$26,0)</f>
        <v>0</v>
      </c>
      <c r="T4006" s="293"/>
      <c r="U4006" s="292"/>
      <c r="V4006" s="291">
        <f>ROUNDUP('Листы ввода'!N2796*'Общ. данные'!$D$26,0)</f>
        <v>0</v>
      </c>
      <c r="W4006" s="293"/>
      <c r="X4006" s="292"/>
      <c r="Y4006" s="283">
        <f>'Листы ввода'!O2796</f>
        <v>0</v>
      </c>
      <c r="Z4006" s="284"/>
      <c r="AA4006" s="73">
        <f>'Листы ввода'!P2796</f>
        <v>0</v>
      </c>
      <c r="AB4006" s="78">
        <f>'Листы ввода'!Q2796</f>
        <v>0</v>
      </c>
      <c r="AC4006" s="285">
        <f>'Листы ввода'!R2796</f>
        <v>0</v>
      </c>
      <c r="AD4006" s="285"/>
      <c r="AE4006" s="286">
        <f>IF('Листы ввода'!T2796=1,'Листы на печать'!P4006,AQ4006)</f>
        <v>0</v>
      </c>
      <c r="AF4006" s="287"/>
      <c r="AG4006" s="231"/>
      <c r="AH4006" s="248"/>
      <c r="AI4006" s="24"/>
      <c r="AJ4006" s="25"/>
      <c r="AK4006" s="231"/>
      <c r="AL4006" s="231"/>
      <c r="AM4006" s="248"/>
      <c r="AN4006" s="247"/>
      <c r="AO4006" s="248"/>
      <c r="AP4006" s="301"/>
      <c r="AQ4006" s="46">
        <f>SUM(L4006,P4006,Q4006,S4006,V4006)</f>
        <v>0</v>
      </c>
    </row>
    <row r="4007" spans="1:43" ht="20.45" customHeight="1">
      <c r="A4007" s="314"/>
      <c r="B4007" s="233">
        <f>'Листы ввода'!B2797</f>
        <v>0</v>
      </c>
      <c r="C4007" s="234"/>
      <c r="D4007" s="235">
        <f>'Листы ввода'!C2797</f>
        <v>0</v>
      </c>
      <c r="E4007" s="236"/>
      <c r="F4007" s="237"/>
      <c r="G4007" s="235">
        <f>'Листы ввода'!D2797</f>
        <v>0</v>
      </c>
      <c r="H4007" s="236"/>
      <c r="I4007" s="237"/>
      <c r="J4007" s="26">
        <f>'Листы ввода'!E2797</f>
        <v>0</v>
      </c>
      <c r="K4007" s="27">
        <f>'Листы ввода'!F2797</f>
        <v>0</v>
      </c>
      <c r="L4007" s="69">
        <f>ROUNDUP('Листы ввода'!G2797*'Общ. данные'!$D$26,0)</f>
        <v>0</v>
      </c>
      <c r="M4007" s="67">
        <f>'Листы ввода'!H2797</f>
        <v>0</v>
      </c>
      <c r="N4007" s="28">
        <f>'Листы ввода'!I2797</f>
        <v>0</v>
      </c>
      <c r="O4007" s="68">
        <f>'Листы ввода'!J2797</f>
        <v>0</v>
      </c>
      <c r="P4007" s="69">
        <f>ROUNDUP('Листы ввода'!K2797*'Общ. данные'!$D$26,0)</f>
        <v>0</v>
      </c>
      <c r="Q4007" s="238">
        <f>ROUNDUP('Листы ввода'!L2797*'Общ. данные'!$D$26,0)</f>
        <v>0</v>
      </c>
      <c r="R4007" s="239"/>
      <c r="S4007" s="238">
        <f>ROUNDUP('Листы ввода'!M2797*'Общ. данные'!$D$26,0)</f>
        <v>0</v>
      </c>
      <c r="T4007" s="240"/>
      <c r="U4007" s="239"/>
      <c r="V4007" s="238">
        <f>ROUNDUP('Листы ввода'!N2797*'Общ. данные'!$D$26,0)</f>
        <v>0</v>
      </c>
      <c r="W4007" s="240"/>
      <c r="X4007" s="239"/>
      <c r="Y4007" s="262">
        <f>'Листы ввода'!O2797</f>
        <v>0</v>
      </c>
      <c r="Z4007" s="263"/>
      <c r="AA4007" s="26">
        <f>'Листы ввода'!P2797</f>
        <v>0</v>
      </c>
      <c r="AB4007" s="68">
        <f>'Листы ввода'!Q2797</f>
        <v>0</v>
      </c>
      <c r="AC4007" s="236">
        <f>'Листы ввода'!R2797</f>
        <v>0</v>
      </c>
      <c r="AD4007" s="236"/>
      <c r="AE4007" s="233">
        <f>IF('Листы ввода'!T2797=1,'Листы на печать'!P4007,AQ4007)</f>
        <v>0</v>
      </c>
      <c r="AF4007" s="264"/>
      <c r="AG4007" s="265"/>
      <c r="AH4007" s="266"/>
      <c r="AI4007" s="26"/>
      <c r="AJ4007" s="27"/>
      <c r="AK4007" s="265"/>
      <c r="AL4007" s="265"/>
      <c r="AM4007" s="266"/>
      <c r="AN4007" s="267"/>
      <c r="AO4007" s="266"/>
      <c r="AP4007" s="301"/>
      <c r="AQ4007" s="46">
        <f t="shared" ref="AQ4007:AQ4036" si="90">SUM(L4007,P4007,Q4007,S4007,V4007)</f>
        <v>0</v>
      </c>
    </row>
    <row r="4008" spans="1:43" ht="20.45" customHeight="1">
      <c r="A4008" s="314"/>
      <c r="B4008" s="233">
        <f>'Листы ввода'!B2798</f>
        <v>0</v>
      </c>
      <c r="C4008" s="234"/>
      <c r="D4008" s="235">
        <f>'Листы ввода'!C2798</f>
        <v>0</v>
      </c>
      <c r="E4008" s="236"/>
      <c r="F4008" s="237"/>
      <c r="G4008" s="235">
        <f>'Листы ввода'!D2798</f>
        <v>0</v>
      </c>
      <c r="H4008" s="236"/>
      <c r="I4008" s="237"/>
      <c r="J4008" s="26">
        <f>'Листы ввода'!E2798</f>
        <v>0</v>
      </c>
      <c r="K4008" s="27">
        <f>'Листы ввода'!F2798</f>
        <v>0</v>
      </c>
      <c r="L4008" s="69">
        <f>ROUNDUP('Листы ввода'!G2798*'Общ. данные'!$D$26,0)</f>
        <v>0</v>
      </c>
      <c r="M4008" s="67">
        <f>'Листы ввода'!H2798</f>
        <v>0</v>
      </c>
      <c r="N4008" s="28">
        <f>'Листы ввода'!I2798</f>
        <v>0</v>
      </c>
      <c r="O4008" s="68">
        <f>'Листы ввода'!J2798</f>
        <v>0</v>
      </c>
      <c r="P4008" s="69">
        <f>ROUNDUP('Листы ввода'!K2798*'Общ. данные'!$D$26,0)</f>
        <v>0</v>
      </c>
      <c r="Q4008" s="238">
        <f>ROUNDUP('Листы ввода'!L2798*'Общ. данные'!$D$26,0)</f>
        <v>0</v>
      </c>
      <c r="R4008" s="239"/>
      <c r="S4008" s="238">
        <f>ROUNDUP('Листы ввода'!M2798*'Общ. данные'!$D$26,0)</f>
        <v>0</v>
      </c>
      <c r="T4008" s="240"/>
      <c r="U4008" s="239"/>
      <c r="V4008" s="238">
        <f>ROUNDUP('Листы ввода'!N2798*'Общ. данные'!$D$26,0)</f>
        <v>0</v>
      </c>
      <c r="W4008" s="240"/>
      <c r="X4008" s="239"/>
      <c r="Y4008" s="262">
        <f>'Листы ввода'!O2798</f>
        <v>0</v>
      </c>
      <c r="Z4008" s="263"/>
      <c r="AA4008" s="26">
        <f>'Листы ввода'!P2798</f>
        <v>0</v>
      </c>
      <c r="AB4008" s="68">
        <f>'Листы ввода'!Q2798</f>
        <v>0</v>
      </c>
      <c r="AC4008" s="236">
        <f>'Листы ввода'!R2798</f>
        <v>0</v>
      </c>
      <c r="AD4008" s="236"/>
      <c r="AE4008" s="233">
        <f>IF('Листы ввода'!T2798=1,'Листы на печать'!P4008,AQ4008)</f>
        <v>0</v>
      </c>
      <c r="AF4008" s="264"/>
      <c r="AG4008" s="265"/>
      <c r="AH4008" s="266"/>
      <c r="AI4008" s="26"/>
      <c r="AJ4008" s="27"/>
      <c r="AK4008" s="265"/>
      <c r="AL4008" s="265"/>
      <c r="AM4008" s="266"/>
      <c r="AN4008" s="267"/>
      <c r="AO4008" s="266"/>
      <c r="AP4008" s="301"/>
      <c r="AQ4008" s="46">
        <f t="shared" si="90"/>
        <v>0</v>
      </c>
    </row>
    <row r="4009" spans="1:43" ht="20.45" customHeight="1">
      <c r="A4009" s="314"/>
      <c r="B4009" s="233">
        <f>'Листы ввода'!B2799</f>
        <v>0</v>
      </c>
      <c r="C4009" s="234"/>
      <c r="D4009" s="235">
        <f>'Листы ввода'!C2799</f>
        <v>0</v>
      </c>
      <c r="E4009" s="236"/>
      <c r="F4009" s="237"/>
      <c r="G4009" s="235">
        <f>'Листы ввода'!D2799</f>
        <v>0</v>
      </c>
      <c r="H4009" s="236"/>
      <c r="I4009" s="237"/>
      <c r="J4009" s="26">
        <f>'Листы ввода'!E2799</f>
        <v>0</v>
      </c>
      <c r="K4009" s="27">
        <f>'Листы ввода'!F2799</f>
        <v>0</v>
      </c>
      <c r="L4009" s="69">
        <f>ROUNDUP('Листы ввода'!G2799*'Общ. данные'!$D$26,0)</f>
        <v>0</v>
      </c>
      <c r="M4009" s="67">
        <f>'Листы ввода'!H2799</f>
        <v>0</v>
      </c>
      <c r="N4009" s="28">
        <f>'Листы ввода'!I2799</f>
        <v>0</v>
      </c>
      <c r="O4009" s="68">
        <f>'Листы ввода'!J2799</f>
        <v>0</v>
      </c>
      <c r="P4009" s="69">
        <f>ROUNDUP('Листы ввода'!K2799*'Общ. данные'!$D$26,0)</f>
        <v>0</v>
      </c>
      <c r="Q4009" s="238">
        <f>ROUNDUP('Листы ввода'!L2799*'Общ. данные'!$D$26,0)</f>
        <v>0</v>
      </c>
      <c r="R4009" s="239"/>
      <c r="S4009" s="238">
        <f>ROUNDUP('Листы ввода'!M2799*'Общ. данные'!$D$26,0)</f>
        <v>0</v>
      </c>
      <c r="T4009" s="240"/>
      <c r="U4009" s="239"/>
      <c r="V4009" s="238">
        <f>ROUNDUP('Листы ввода'!N2799*'Общ. данные'!$D$26,0)</f>
        <v>0</v>
      </c>
      <c r="W4009" s="240"/>
      <c r="X4009" s="239"/>
      <c r="Y4009" s="262">
        <f>'Листы ввода'!O2799</f>
        <v>0</v>
      </c>
      <c r="Z4009" s="263"/>
      <c r="AA4009" s="26">
        <f>'Листы ввода'!P2799</f>
        <v>0</v>
      </c>
      <c r="AB4009" s="68">
        <f>'Листы ввода'!Q2799</f>
        <v>0</v>
      </c>
      <c r="AC4009" s="236">
        <f>'Листы ввода'!R2799</f>
        <v>0</v>
      </c>
      <c r="AD4009" s="236"/>
      <c r="AE4009" s="233">
        <f>IF('Листы ввода'!T2799=1,'Листы на печать'!P4009,AQ4009)</f>
        <v>0</v>
      </c>
      <c r="AF4009" s="264"/>
      <c r="AG4009" s="265"/>
      <c r="AH4009" s="266"/>
      <c r="AI4009" s="26"/>
      <c r="AJ4009" s="27"/>
      <c r="AK4009" s="265"/>
      <c r="AL4009" s="265"/>
      <c r="AM4009" s="266"/>
      <c r="AN4009" s="267"/>
      <c r="AO4009" s="266"/>
      <c r="AP4009" s="301"/>
      <c r="AQ4009" s="46">
        <f t="shared" si="90"/>
        <v>0</v>
      </c>
    </row>
    <row r="4010" spans="1:43" ht="20.45" customHeight="1">
      <c r="A4010" s="314"/>
      <c r="B4010" s="233">
        <f>'Листы ввода'!B2800</f>
        <v>0</v>
      </c>
      <c r="C4010" s="234"/>
      <c r="D4010" s="235">
        <f>'Листы ввода'!C2800</f>
        <v>0</v>
      </c>
      <c r="E4010" s="236"/>
      <c r="F4010" s="237"/>
      <c r="G4010" s="235">
        <f>'Листы ввода'!D2800</f>
        <v>0</v>
      </c>
      <c r="H4010" s="236"/>
      <c r="I4010" s="237"/>
      <c r="J4010" s="26">
        <f>'Листы ввода'!E2800</f>
        <v>0</v>
      </c>
      <c r="K4010" s="27">
        <f>'Листы ввода'!F2800</f>
        <v>0</v>
      </c>
      <c r="L4010" s="69">
        <f>ROUNDUP('Листы ввода'!G2800*'Общ. данные'!$D$26,0)</f>
        <v>0</v>
      </c>
      <c r="M4010" s="67">
        <f>'Листы ввода'!H2800</f>
        <v>0</v>
      </c>
      <c r="N4010" s="28">
        <f>'Листы ввода'!I2800</f>
        <v>0</v>
      </c>
      <c r="O4010" s="68">
        <f>'Листы ввода'!J2800</f>
        <v>0</v>
      </c>
      <c r="P4010" s="69">
        <f>ROUNDUP('Листы ввода'!K2800*'Общ. данные'!$D$26,0)</f>
        <v>0</v>
      </c>
      <c r="Q4010" s="238">
        <f>ROUNDUP('Листы ввода'!L2800*'Общ. данные'!$D$26,0)</f>
        <v>0</v>
      </c>
      <c r="R4010" s="239"/>
      <c r="S4010" s="238">
        <f>ROUNDUP('Листы ввода'!M2800*'Общ. данные'!$D$26,0)</f>
        <v>0</v>
      </c>
      <c r="T4010" s="240"/>
      <c r="U4010" s="239"/>
      <c r="V4010" s="238">
        <f>ROUNDUP('Листы ввода'!N2800*'Общ. данные'!$D$26,0)</f>
        <v>0</v>
      </c>
      <c r="W4010" s="240"/>
      <c r="X4010" s="239"/>
      <c r="Y4010" s="262">
        <f>'Листы ввода'!O2800</f>
        <v>0</v>
      </c>
      <c r="Z4010" s="263"/>
      <c r="AA4010" s="26">
        <f>'Листы ввода'!P2800</f>
        <v>0</v>
      </c>
      <c r="AB4010" s="68">
        <f>'Листы ввода'!Q2800</f>
        <v>0</v>
      </c>
      <c r="AC4010" s="236">
        <f>'Листы ввода'!R2800</f>
        <v>0</v>
      </c>
      <c r="AD4010" s="236"/>
      <c r="AE4010" s="233">
        <f>IF('Листы ввода'!T2800=1,'Листы на печать'!P4010,AQ4010)</f>
        <v>0</v>
      </c>
      <c r="AF4010" s="264"/>
      <c r="AG4010" s="265"/>
      <c r="AH4010" s="266"/>
      <c r="AI4010" s="26"/>
      <c r="AJ4010" s="27"/>
      <c r="AK4010" s="265"/>
      <c r="AL4010" s="265"/>
      <c r="AM4010" s="266"/>
      <c r="AN4010" s="267"/>
      <c r="AO4010" s="266"/>
      <c r="AP4010" s="301"/>
      <c r="AQ4010" s="46">
        <f t="shared" si="90"/>
        <v>0</v>
      </c>
    </row>
    <row r="4011" spans="1:43" ht="20.45" customHeight="1">
      <c r="A4011" s="314"/>
      <c r="B4011" s="233">
        <f>'Листы ввода'!B2801</f>
        <v>0</v>
      </c>
      <c r="C4011" s="234"/>
      <c r="D4011" s="235">
        <f>'Листы ввода'!C2801</f>
        <v>0</v>
      </c>
      <c r="E4011" s="236"/>
      <c r="F4011" s="237"/>
      <c r="G4011" s="235">
        <f>'Листы ввода'!D2801</f>
        <v>0</v>
      </c>
      <c r="H4011" s="236"/>
      <c r="I4011" s="237"/>
      <c r="J4011" s="26">
        <f>'Листы ввода'!E2801</f>
        <v>0</v>
      </c>
      <c r="K4011" s="27">
        <f>'Листы ввода'!F2801</f>
        <v>0</v>
      </c>
      <c r="L4011" s="69">
        <f>ROUNDUP('Листы ввода'!G2801*'Общ. данные'!$D$26,0)</f>
        <v>0</v>
      </c>
      <c r="M4011" s="67">
        <f>'Листы ввода'!H2801</f>
        <v>0</v>
      </c>
      <c r="N4011" s="28">
        <f>'Листы ввода'!I2801</f>
        <v>0</v>
      </c>
      <c r="O4011" s="68">
        <f>'Листы ввода'!J2801</f>
        <v>0</v>
      </c>
      <c r="P4011" s="69">
        <f>ROUNDUP('Листы ввода'!K2801*'Общ. данные'!$D$26,0)</f>
        <v>0</v>
      </c>
      <c r="Q4011" s="238">
        <f>ROUNDUP('Листы ввода'!L2801*'Общ. данные'!$D$26,0)</f>
        <v>0</v>
      </c>
      <c r="R4011" s="239"/>
      <c r="S4011" s="238">
        <f>ROUNDUP('Листы ввода'!M2801*'Общ. данные'!$D$26,0)</f>
        <v>0</v>
      </c>
      <c r="T4011" s="240"/>
      <c r="U4011" s="239"/>
      <c r="V4011" s="238">
        <f>ROUNDUP('Листы ввода'!N2801*'Общ. данные'!$D$26,0)</f>
        <v>0</v>
      </c>
      <c r="W4011" s="240"/>
      <c r="X4011" s="239"/>
      <c r="Y4011" s="262">
        <f>'Листы ввода'!O2801</f>
        <v>0</v>
      </c>
      <c r="Z4011" s="263"/>
      <c r="AA4011" s="26">
        <f>'Листы ввода'!P2801</f>
        <v>0</v>
      </c>
      <c r="AB4011" s="68">
        <f>'Листы ввода'!Q2801</f>
        <v>0</v>
      </c>
      <c r="AC4011" s="236">
        <f>'Листы ввода'!R2801</f>
        <v>0</v>
      </c>
      <c r="AD4011" s="236"/>
      <c r="AE4011" s="233">
        <f>IF('Листы ввода'!T2801=1,'Листы на печать'!P4011,AQ4011)</f>
        <v>0</v>
      </c>
      <c r="AF4011" s="264"/>
      <c r="AG4011" s="265"/>
      <c r="AH4011" s="266"/>
      <c r="AI4011" s="26"/>
      <c r="AJ4011" s="27"/>
      <c r="AK4011" s="265"/>
      <c r="AL4011" s="265"/>
      <c r="AM4011" s="266"/>
      <c r="AN4011" s="267"/>
      <c r="AO4011" s="266"/>
      <c r="AP4011" s="301"/>
      <c r="AQ4011" s="46">
        <f t="shared" si="90"/>
        <v>0</v>
      </c>
    </row>
    <row r="4012" spans="1:43" ht="20.45" customHeight="1">
      <c r="A4012" s="314"/>
      <c r="B4012" s="233">
        <f>'Листы ввода'!B2802</f>
        <v>0</v>
      </c>
      <c r="C4012" s="234"/>
      <c r="D4012" s="235">
        <f>'Листы ввода'!C2802</f>
        <v>0</v>
      </c>
      <c r="E4012" s="236"/>
      <c r="F4012" s="237"/>
      <c r="G4012" s="235">
        <f>'Листы ввода'!D2802</f>
        <v>0</v>
      </c>
      <c r="H4012" s="236"/>
      <c r="I4012" s="237"/>
      <c r="J4012" s="26">
        <f>'Листы ввода'!E2802</f>
        <v>0</v>
      </c>
      <c r="K4012" s="27">
        <f>'Листы ввода'!F2802</f>
        <v>0</v>
      </c>
      <c r="L4012" s="69">
        <f>ROUNDUP('Листы ввода'!G2802*'Общ. данные'!$D$26,0)</f>
        <v>0</v>
      </c>
      <c r="M4012" s="67">
        <f>'Листы ввода'!H2802</f>
        <v>0</v>
      </c>
      <c r="N4012" s="28">
        <f>'Листы ввода'!I2802</f>
        <v>0</v>
      </c>
      <c r="O4012" s="68">
        <f>'Листы ввода'!J2802</f>
        <v>0</v>
      </c>
      <c r="P4012" s="69">
        <f>ROUNDUP('Листы ввода'!K2802*'Общ. данные'!$D$26,0)</f>
        <v>0</v>
      </c>
      <c r="Q4012" s="238">
        <f>ROUNDUP('Листы ввода'!L2802*'Общ. данные'!$D$26,0)</f>
        <v>0</v>
      </c>
      <c r="R4012" s="239"/>
      <c r="S4012" s="238">
        <f>ROUNDUP('Листы ввода'!M2802*'Общ. данные'!$D$26,0)</f>
        <v>0</v>
      </c>
      <c r="T4012" s="240"/>
      <c r="U4012" s="239"/>
      <c r="V4012" s="238">
        <f>ROUNDUP('Листы ввода'!N2802*'Общ. данные'!$D$26,0)</f>
        <v>0</v>
      </c>
      <c r="W4012" s="240"/>
      <c r="X4012" s="239"/>
      <c r="Y4012" s="262">
        <f>'Листы ввода'!O2802</f>
        <v>0</v>
      </c>
      <c r="Z4012" s="263"/>
      <c r="AA4012" s="26">
        <f>'Листы ввода'!P2802</f>
        <v>0</v>
      </c>
      <c r="AB4012" s="68">
        <f>'Листы ввода'!Q2802</f>
        <v>0</v>
      </c>
      <c r="AC4012" s="236">
        <f>'Листы ввода'!R2802</f>
        <v>0</v>
      </c>
      <c r="AD4012" s="236"/>
      <c r="AE4012" s="233">
        <f>IF('Листы ввода'!T2802=1,'Листы на печать'!P4012,AQ4012)</f>
        <v>0</v>
      </c>
      <c r="AF4012" s="264"/>
      <c r="AG4012" s="265"/>
      <c r="AH4012" s="266"/>
      <c r="AI4012" s="26"/>
      <c r="AJ4012" s="27"/>
      <c r="AK4012" s="265"/>
      <c r="AL4012" s="265"/>
      <c r="AM4012" s="266"/>
      <c r="AN4012" s="267"/>
      <c r="AO4012" s="266"/>
      <c r="AP4012" s="301"/>
      <c r="AQ4012" s="46">
        <f t="shared" si="90"/>
        <v>0</v>
      </c>
    </row>
    <row r="4013" spans="1:43" ht="20.45" customHeight="1">
      <c r="A4013" s="314"/>
      <c r="B4013" s="233">
        <f>'Листы ввода'!B2803</f>
        <v>0</v>
      </c>
      <c r="C4013" s="234"/>
      <c r="D4013" s="235">
        <f>'Листы ввода'!C2803</f>
        <v>0</v>
      </c>
      <c r="E4013" s="236"/>
      <c r="F4013" s="237"/>
      <c r="G4013" s="235">
        <f>'Листы ввода'!D2803</f>
        <v>0</v>
      </c>
      <c r="H4013" s="236"/>
      <c r="I4013" s="237"/>
      <c r="J4013" s="26">
        <f>'Листы ввода'!E2803</f>
        <v>0</v>
      </c>
      <c r="K4013" s="27">
        <f>'Листы ввода'!F2803</f>
        <v>0</v>
      </c>
      <c r="L4013" s="69">
        <f>ROUNDUP('Листы ввода'!G2803*'Общ. данные'!$D$26,0)</f>
        <v>0</v>
      </c>
      <c r="M4013" s="67">
        <f>'Листы ввода'!H2803</f>
        <v>0</v>
      </c>
      <c r="N4013" s="28">
        <f>'Листы ввода'!I2803</f>
        <v>0</v>
      </c>
      <c r="O4013" s="68">
        <f>'Листы ввода'!J2803</f>
        <v>0</v>
      </c>
      <c r="P4013" s="69">
        <f>ROUNDUP('Листы ввода'!K2803*'Общ. данные'!$D$26,0)</f>
        <v>0</v>
      </c>
      <c r="Q4013" s="238">
        <f>ROUNDUP('Листы ввода'!L2803*'Общ. данные'!$D$26,0)</f>
        <v>0</v>
      </c>
      <c r="R4013" s="239"/>
      <c r="S4013" s="238">
        <f>ROUNDUP('Листы ввода'!M2803*'Общ. данные'!$D$26,0)</f>
        <v>0</v>
      </c>
      <c r="T4013" s="240"/>
      <c r="U4013" s="239"/>
      <c r="V4013" s="238">
        <f>ROUNDUP('Листы ввода'!N2803*'Общ. данные'!$D$26,0)</f>
        <v>0</v>
      </c>
      <c r="W4013" s="240"/>
      <c r="X4013" s="239"/>
      <c r="Y4013" s="262">
        <f>'Листы ввода'!O2803</f>
        <v>0</v>
      </c>
      <c r="Z4013" s="263"/>
      <c r="AA4013" s="26">
        <f>'Листы ввода'!P2803</f>
        <v>0</v>
      </c>
      <c r="AB4013" s="68">
        <f>'Листы ввода'!Q2803</f>
        <v>0</v>
      </c>
      <c r="AC4013" s="236">
        <f>'Листы ввода'!R2803</f>
        <v>0</v>
      </c>
      <c r="AD4013" s="236"/>
      <c r="AE4013" s="233">
        <f>IF('Листы ввода'!T2803=1,'Листы на печать'!P4013,AQ4013)</f>
        <v>0</v>
      </c>
      <c r="AF4013" s="264"/>
      <c r="AG4013" s="265"/>
      <c r="AH4013" s="266"/>
      <c r="AI4013" s="26"/>
      <c r="AJ4013" s="27"/>
      <c r="AK4013" s="265"/>
      <c r="AL4013" s="265"/>
      <c r="AM4013" s="266"/>
      <c r="AN4013" s="267"/>
      <c r="AO4013" s="266"/>
      <c r="AP4013" s="301"/>
      <c r="AQ4013" s="46">
        <f t="shared" si="90"/>
        <v>0</v>
      </c>
    </row>
    <row r="4014" spans="1:43" ht="20.45" customHeight="1">
      <c r="A4014" s="314"/>
      <c r="B4014" s="233">
        <f>'Листы ввода'!B2804</f>
        <v>0</v>
      </c>
      <c r="C4014" s="234"/>
      <c r="D4014" s="235">
        <f>'Листы ввода'!C2804</f>
        <v>0</v>
      </c>
      <c r="E4014" s="236"/>
      <c r="F4014" s="237"/>
      <c r="G4014" s="235">
        <f>'Листы ввода'!D2804</f>
        <v>0</v>
      </c>
      <c r="H4014" s="236"/>
      <c r="I4014" s="237"/>
      <c r="J4014" s="26">
        <f>'Листы ввода'!E2804</f>
        <v>0</v>
      </c>
      <c r="K4014" s="27">
        <f>'Листы ввода'!F2804</f>
        <v>0</v>
      </c>
      <c r="L4014" s="69">
        <f>ROUNDUP('Листы ввода'!G2804*'Общ. данные'!$D$26,0)</f>
        <v>0</v>
      </c>
      <c r="M4014" s="67">
        <f>'Листы ввода'!H2804</f>
        <v>0</v>
      </c>
      <c r="N4014" s="28">
        <f>'Листы ввода'!I2804</f>
        <v>0</v>
      </c>
      <c r="O4014" s="68">
        <f>'Листы ввода'!J2804</f>
        <v>0</v>
      </c>
      <c r="P4014" s="69">
        <f>ROUNDUP('Листы ввода'!K2804*'Общ. данные'!$D$26,0)</f>
        <v>0</v>
      </c>
      <c r="Q4014" s="238">
        <f>ROUNDUP('Листы ввода'!L2804*'Общ. данные'!$D$26,0)</f>
        <v>0</v>
      </c>
      <c r="R4014" s="239"/>
      <c r="S4014" s="238">
        <f>ROUNDUP('Листы ввода'!M2804*'Общ. данные'!$D$26,0)</f>
        <v>0</v>
      </c>
      <c r="T4014" s="240"/>
      <c r="U4014" s="239"/>
      <c r="V4014" s="238">
        <f>ROUNDUP('Листы ввода'!N2804*'Общ. данные'!$D$26,0)</f>
        <v>0</v>
      </c>
      <c r="W4014" s="240"/>
      <c r="X4014" s="239"/>
      <c r="Y4014" s="262">
        <f>'Листы ввода'!O2804</f>
        <v>0</v>
      </c>
      <c r="Z4014" s="263"/>
      <c r="AA4014" s="26">
        <f>'Листы ввода'!P2804</f>
        <v>0</v>
      </c>
      <c r="AB4014" s="68">
        <f>'Листы ввода'!Q2804</f>
        <v>0</v>
      </c>
      <c r="AC4014" s="236">
        <f>'Листы ввода'!R2804</f>
        <v>0</v>
      </c>
      <c r="AD4014" s="236"/>
      <c r="AE4014" s="233">
        <f>IF('Листы ввода'!T2804=1,'Листы на печать'!P4014,AQ4014)</f>
        <v>0</v>
      </c>
      <c r="AF4014" s="264"/>
      <c r="AG4014" s="265"/>
      <c r="AH4014" s="266"/>
      <c r="AI4014" s="26"/>
      <c r="AJ4014" s="27"/>
      <c r="AK4014" s="265"/>
      <c r="AL4014" s="265"/>
      <c r="AM4014" s="266"/>
      <c r="AN4014" s="267"/>
      <c r="AO4014" s="266"/>
      <c r="AP4014" s="301"/>
      <c r="AQ4014" s="46">
        <f t="shared" si="90"/>
        <v>0</v>
      </c>
    </row>
    <row r="4015" spans="1:43" ht="20.45" customHeight="1">
      <c r="A4015" s="314"/>
      <c r="B4015" s="233">
        <f>'Листы ввода'!B2805</f>
        <v>0</v>
      </c>
      <c r="C4015" s="234"/>
      <c r="D4015" s="235">
        <f>'Листы ввода'!C2805</f>
        <v>0</v>
      </c>
      <c r="E4015" s="236"/>
      <c r="F4015" s="237"/>
      <c r="G4015" s="235">
        <f>'Листы ввода'!D2805</f>
        <v>0</v>
      </c>
      <c r="H4015" s="236"/>
      <c r="I4015" s="237"/>
      <c r="J4015" s="26">
        <f>'Листы ввода'!E2805</f>
        <v>0</v>
      </c>
      <c r="K4015" s="27">
        <f>'Листы ввода'!F2805</f>
        <v>0</v>
      </c>
      <c r="L4015" s="69">
        <f>ROUNDUP('Листы ввода'!G2805*'Общ. данные'!$D$26,0)</f>
        <v>0</v>
      </c>
      <c r="M4015" s="67">
        <f>'Листы ввода'!H2805</f>
        <v>0</v>
      </c>
      <c r="N4015" s="28">
        <f>'Листы ввода'!I2805</f>
        <v>0</v>
      </c>
      <c r="O4015" s="68">
        <f>'Листы ввода'!J2805</f>
        <v>0</v>
      </c>
      <c r="P4015" s="69">
        <f>ROUNDUP('Листы ввода'!K2805*'Общ. данные'!$D$26,0)</f>
        <v>0</v>
      </c>
      <c r="Q4015" s="238">
        <f>ROUNDUP('Листы ввода'!L2805*'Общ. данные'!$D$26,0)</f>
        <v>0</v>
      </c>
      <c r="R4015" s="239"/>
      <c r="S4015" s="238">
        <f>ROUNDUP('Листы ввода'!M2805*'Общ. данные'!$D$26,0)</f>
        <v>0</v>
      </c>
      <c r="T4015" s="240"/>
      <c r="U4015" s="239"/>
      <c r="V4015" s="238">
        <f>ROUNDUP('Листы ввода'!N2805*'Общ. данные'!$D$26,0)</f>
        <v>0</v>
      </c>
      <c r="W4015" s="240"/>
      <c r="X4015" s="239"/>
      <c r="Y4015" s="262">
        <f>'Листы ввода'!O2805</f>
        <v>0</v>
      </c>
      <c r="Z4015" s="263"/>
      <c r="AA4015" s="26">
        <f>'Листы ввода'!P2805</f>
        <v>0</v>
      </c>
      <c r="AB4015" s="68">
        <f>'Листы ввода'!Q2805</f>
        <v>0</v>
      </c>
      <c r="AC4015" s="236">
        <f>'Листы ввода'!R2805</f>
        <v>0</v>
      </c>
      <c r="AD4015" s="236"/>
      <c r="AE4015" s="233">
        <f>IF('Листы ввода'!T2805=1,'Листы на печать'!P4015,AQ4015)</f>
        <v>0</v>
      </c>
      <c r="AF4015" s="264"/>
      <c r="AG4015" s="265"/>
      <c r="AH4015" s="266"/>
      <c r="AI4015" s="26"/>
      <c r="AJ4015" s="27"/>
      <c r="AK4015" s="265"/>
      <c r="AL4015" s="265"/>
      <c r="AM4015" s="266"/>
      <c r="AN4015" s="267"/>
      <c r="AO4015" s="266"/>
      <c r="AP4015" s="301"/>
      <c r="AQ4015" s="46">
        <f t="shared" si="90"/>
        <v>0</v>
      </c>
    </row>
    <row r="4016" spans="1:43" ht="20.45" customHeight="1">
      <c r="A4016" s="314"/>
      <c r="B4016" s="233">
        <f>'Листы ввода'!B2806</f>
        <v>0</v>
      </c>
      <c r="C4016" s="234"/>
      <c r="D4016" s="235">
        <f>'Листы ввода'!C2806</f>
        <v>0</v>
      </c>
      <c r="E4016" s="236"/>
      <c r="F4016" s="237"/>
      <c r="G4016" s="235">
        <f>'Листы ввода'!D2806</f>
        <v>0</v>
      </c>
      <c r="H4016" s="236"/>
      <c r="I4016" s="237"/>
      <c r="J4016" s="26">
        <f>'Листы ввода'!E2806</f>
        <v>0</v>
      </c>
      <c r="K4016" s="27">
        <f>'Листы ввода'!F2806</f>
        <v>0</v>
      </c>
      <c r="L4016" s="69">
        <f>ROUNDUP('Листы ввода'!G2806*'Общ. данные'!$D$26,0)</f>
        <v>0</v>
      </c>
      <c r="M4016" s="67">
        <f>'Листы ввода'!H2806</f>
        <v>0</v>
      </c>
      <c r="N4016" s="28">
        <f>'Листы ввода'!I2806</f>
        <v>0</v>
      </c>
      <c r="O4016" s="68">
        <f>'Листы ввода'!J2806</f>
        <v>0</v>
      </c>
      <c r="P4016" s="69">
        <f>ROUNDUP('Листы ввода'!K2806*'Общ. данные'!$D$26,0)</f>
        <v>0</v>
      </c>
      <c r="Q4016" s="238">
        <f>ROUNDUP('Листы ввода'!L2806*'Общ. данные'!$D$26,0)</f>
        <v>0</v>
      </c>
      <c r="R4016" s="239"/>
      <c r="S4016" s="238">
        <f>ROUNDUP('Листы ввода'!M2806*'Общ. данные'!$D$26,0)</f>
        <v>0</v>
      </c>
      <c r="T4016" s="240"/>
      <c r="U4016" s="239"/>
      <c r="V4016" s="238">
        <f>ROUNDUP('Листы ввода'!N2806*'Общ. данные'!$D$26,0)</f>
        <v>0</v>
      </c>
      <c r="W4016" s="240"/>
      <c r="X4016" s="239"/>
      <c r="Y4016" s="262">
        <f>'Листы ввода'!O2806</f>
        <v>0</v>
      </c>
      <c r="Z4016" s="263"/>
      <c r="AA4016" s="26">
        <f>'Листы ввода'!P2806</f>
        <v>0</v>
      </c>
      <c r="AB4016" s="68">
        <f>'Листы ввода'!Q2806</f>
        <v>0</v>
      </c>
      <c r="AC4016" s="236">
        <f>'Листы ввода'!R2806</f>
        <v>0</v>
      </c>
      <c r="AD4016" s="236"/>
      <c r="AE4016" s="233">
        <f>IF('Листы ввода'!T2806=1,'Листы на печать'!P4016,AQ4016)</f>
        <v>0</v>
      </c>
      <c r="AF4016" s="264"/>
      <c r="AG4016" s="265"/>
      <c r="AH4016" s="266"/>
      <c r="AI4016" s="26"/>
      <c r="AJ4016" s="27"/>
      <c r="AK4016" s="265"/>
      <c r="AL4016" s="265"/>
      <c r="AM4016" s="266"/>
      <c r="AN4016" s="267"/>
      <c r="AO4016" s="266"/>
      <c r="AP4016" s="301"/>
      <c r="AQ4016" s="46">
        <f t="shared" si="90"/>
        <v>0</v>
      </c>
    </row>
    <row r="4017" spans="1:43" ht="20.45" customHeight="1">
      <c r="A4017" s="314"/>
      <c r="B4017" s="233">
        <f>'Листы ввода'!B2807</f>
        <v>0</v>
      </c>
      <c r="C4017" s="234"/>
      <c r="D4017" s="235">
        <f>'Листы ввода'!C2807</f>
        <v>0</v>
      </c>
      <c r="E4017" s="236"/>
      <c r="F4017" s="237"/>
      <c r="G4017" s="235">
        <f>'Листы ввода'!D2807</f>
        <v>0</v>
      </c>
      <c r="H4017" s="236"/>
      <c r="I4017" s="237"/>
      <c r="J4017" s="26">
        <f>'Листы ввода'!E2807</f>
        <v>0</v>
      </c>
      <c r="K4017" s="27">
        <f>'Листы ввода'!F2807</f>
        <v>0</v>
      </c>
      <c r="L4017" s="69">
        <f>ROUNDUP('Листы ввода'!G2807*'Общ. данные'!$D$26,0)</f>
        <v>0</v>
      </c>
      <c r="M4017" s="67">
        <f>'Листы ввода'!H2807</f>
        <v>0</v>
      </c>
      <c r="N4017" s="28">
        <f>'Листы ввода'!I2807</f>
        <v>0</v>
      </c>
      <c r="O4017" s="68">
        <f>'Листы ввода'!J2807</f>
        <v>0</v>
      </c>
      <c r="P4017" s="69">
        <f>ROUNDUP('Листы ввода'!K2807*'Общ. данные'!$D$26,0)</f>
        <v>0</v>
      </c>
      <c r="Q4017" s="238">
        <f>ROUNDUP('Листы ввода'!L2807*'Общ. данные'!$D$26,0)</f>
        <v>0</v>
      </c>
      <c r="R4017" s="239"/>
      <c r="S4017" s="238">
        <f>ROUNDUP('Листы ввода'!M2807*'Общ. данные'!$D$26,0)</f>
        <v>0</v>
      </c>
      <c r="T4017" s="240"/>
      <c r="U4017" s="239"/>
      <c r="V4017" s="238">
        <f>ROUNDUP('Листы ввода'!N2807*'Общ. данные'!$D$26,0)</f>
        <v>0</v>
      </c>
      <c r="W4017" s="240"/>
      <c r="X4017" s="239"/>
      <c r="Y4017" s="262">
        <f>'Листы ввода'!O2807</f>
        <v>0</v>
      </c>
      <c r="Z4017" s="263"/>
      <c r="AA4017" s="26">
        <f>'Листы ввода'!P2807</f>
        <v>0</v>
      </c>
      <c r="AB4017" s="68">
        <f>'Листы ввода'!Q2807</f>
        <v>0</v>
      </c>
      <c r="AC4017" s="236">
        <f>'Листы ввода'!R2807</f>
        <v>0</v>
      </c>
      <c r="AD4017" s="236"/>
      <c r="AE4017" s="233">
        <f>IF('Листы ввода'!T2807=1,'Листы на печать'!P4017,AQ4017)</f>
        <v>0</v>
      </c>
      <c r="AF4017" s="264"/>
      <c r="AG4017" s="265"/>
      <c r="AH4017" s="266"/>
      <c r="AI4017" s="26"/>
      <c r="AJ4017" s="27"/>
      <c r="AK4017" s="265"/>
      <c r="AL4017" s="265"/>
      <c r="AM4017" s="266"/>
      <c r="AN4017" s="267"/>
      <c r="AO4017" s="266"/>
      <c r="AP4017" s="301"/>
      <c r="AQ4017" s="46">
        <f t="shared" si="90"/>
        <v>0</v>
      </c>
    </row>
    <row r="4018" spans="1:43" ht="20.45" customHeight="1">
      <c r="A4018" s="314"/>
      <c r="B4018" s="233">
        <f>'Листы ввода'!B2808</f>
        <v>0</v>
      </c>
      <c r="C4018" s="234"/>
      <c r="D4018" s="235">
        <f>'Листы ввода'!C2808</f>
        <v>0</v>
      </c>
      <c r="E4018" s="236"/>
      <c r="F4018" s="237"/>
      <c r="G4018" s="235">
        <f>'Листы ввода'!D2808</f>
        <v>0</v>
      </c>
      <c r="H4018" s="236"/>
      <c r="I4018" s="237"/>
      <c r="J4018" s="26">
        <f>'Листы ввода'!E2808</f>
        <v>0</v>
      </c>
      <c r="K4018" s="27">
        <f>'Листы ввода'!F2808</f>
        <v>0</v>
      </c>
      <c r="L4018" s="69">
        <f>ROUNDUP('Листы ввода'!G2808*'Общ. данные'!$D$26,0)</f>
        <v>0</v>
      </c>
      <c r="M4018" s="67">
        <f>'Листы ввода'!H2808</f>
        <v>0</v>
      </c>
      <c r="N4018" s="28">
        <f>'Листы ввода'!I2808</f>
        <v>0</v>
      </c>
      <c r="O4018" s="68">
        <f>'Листы ввода'!J2808</f>
        <v>0</v>
      </c>
      <c r="P4018" s="69">
        <f>ROUNDUP('Листы ввода'!K2808*'Общ. данные'!$D$26,0)</f>
        <v>0</v>
      </c>
      <c r="Q4018" s="238">
        <f>ROUNDUP('Листы ввода'!L2808*'Общ. данные'!$D$26,0)</f>
        <v>0</v>
      </c>
      <c r="R4018" s="239"/>
      <c r="S4018" s="238">
        <f>ROUNDUP('Листы ввода'!M2808*'Общ. данные'!$D$26,0)</f>
        <v>0</v>
      </c>
      <c r="T4018" s="240"/>
      <c r="U4018" s="239"/>
      <c r="V4018" s="238">
        <f>ROUNDUP('Листы ввода'!N2808*'Общ. данные'!$D$26,0)</f>
        <v>0</v>
      </c>
      <c r="W4018" s="240"/>
      <c r="X4018" s="239"/>
      <c r="Y4018" s="262">
        <f>'Листы ввода'!O2808</f>
        <v>0</v>
      </c>
      <c r="Z4018" s="263"/>
      <c r="AA4018" s="26">
        <f>'Листы ввода'!P2808</f>
        <v>0</v>
      </c>
      <c r="AB4018" s="68">
        <f>'Листы ввода'!Q2808</f>
        <v>0</v>
      </c>
      <c r="AC4018" s="236">
        <f>'Листы ввода'!R2808</f>
        <v>0</v>
      </c>
      <c r="AD4018" s="236"/>
      <c r="AE4018" s="233">
        <f>IF('Листы ввода'!T2808=1,'Листы на печать'!P4018,AQ4018)</f>
        <v>0</v>
      </c>
      <c r="AF4018" s="264"/>
      <c r="AG4018" s="265"/>
      <c r="AH4018" s="266"/>
      <c r="AI4018" s="26"/>
      <c r="AJ4018" s="27"/>
      <c r="AK4018" s="265"/>
      <c r="AL4018" s="265"/>
      <c r="AM4018" s="266"/>
      <c r="AN4018" s="267"/>
      <c r="AO4018" s="266"/>
      <c r="AP4018" s="301"/>
      <c r="AQ4018" s="46">
        <f t="shared" si="90"/>
        <v>0</v>
      </c>
    </row>
    <row r="4019" spans="1:43" ht="20.45" customHeight="1">
      <c r="A4019" s="314"/>
      <c r="B4019" s="233">
        <f>'Листы ввода'!B2809</f>
        <v>0</v>
      </c>
      <c r="C4019" s="234"/>
      <c r="D4019" s="235">
        <f>'Листы ввода'!C2809</f>
        <v>0</v>
      </c>
      <c r="E4019" s="236"/>
      <c r="F4019" s="237"/>
      <c r="G4019" s="235">
        <f>'Листы ввода'!D2809</f>
        <v>0</v>
      </c>
      <c r="H4019" s="236"/>
      <c r="I4019" s="237"/>
      <c r="J4019" s="26">
        <f>'Листы ввода'!E2809</f>
        <v>0</v>
      </c>
      <c r="K4019" s="27">
        <f>'Листы ввода'!F2809</f>
        <v>0</v>
      </c>
      <c r="L4019" s="69">
        <f>ROUNDUP('Листы ввода'!G2809*'Общ. данные'!$D$26,0)</f>
        <v>0</v>
      </c>
      <c r="M4019" s="67">
        <f>'Листы ввода'!H2809</f>
        <v>0</v>
      </c>
      <c r="N4019" s="28">
        <f>'Листы ввода'!I2809</f>
        <v>0</v>
      </c>
      <c r="O4019" s="68">
        <f>'Листы ввода'!J2809</f>
        <v>0</v>
      </c>
      <c r="P4019" s="69">
        <f>ROUNDUP('Листы ввода'!K2809*'Общ. данные'!$D$26,0)</f>
        <v>0</v>
      </c>
      <c r="Q4019" s="238">
        <f>ROUNDUP('Листы ввода'!L2809*'Общ. данные'!$D$26,0)</f>
        <v>0</v>
      </c>
      <c r="R4019" s="239"/>
      <c r="S4019" s="238">
        <f>ROUNDUP('Листы ввода'!M2809*'Общ. данные'!$D$26,0)</f>
        <v>0</v>
      </c>
      <c r="T4019" s="240"/>
      <c r="U4019" s="239"/>
      <c r="V4019" s="238">
        <f>ROUNDUP('Листы ввода'!N2809*'Общ. данные'!$D$26,0)</f>
        <v>0</v>
      </c>
      <c r="W4019" s="240"/>
      <c r="X4019" s="239"/>
      <c r="Y4019" s="262">
        <f>'Листы ввода'!O2809</f>
        <v>0</v>
      </c>
      <c r="Z4019" s="263"/>
      <c r="AA4019" s="26">
        <f>'Листы ввода'!P2809</f>
        <v>0</v>
      </c>
      <c r="AB4019" s="68">
        <f>'Листы ввода'!Q2809</f>
        <v>0</v>
      </c>
      <c r="AC4019" s="236">
        <f>'Листы ввода'!R2809</f>
        <v>0</v>
      </c>
      <c r="AD4019" s="236"/>
      <c r="AE4019" s="233">
        <f>IF('Листы ввода'!T2809=1,'Листы на печать'!P4019,AQ4019)</f>
        <v>0</v>
      </c>
      <c r="AF4019" s="264"/>
      <c r="AG4019" s="265"/>
      <c r="AH4019" s="266"/>
      <c r="AI4019" s="26"/>
      <c r="AJ4019" s="27"/>
      <c r="AK4019" s="265"/>
      <c r="AL4019" s="265"/>
      <c r="AM4019" s="266"/>
      <c r="AN4019" s="267"/>
      <c r="AO4019" s="266"/>
      <c r="AP4019" s="301"/>
      <c r="AQ4019" s="46">
        <f t="shared" si="90"/>
        <v>0</v>
      </c>
    </row>
    <row r="4020" spans="1:43" ht="20.45" customHeight="1">
      <c r="A4020" s="314"/>
      <c r="B4020" s="233">
        <f>'Листы ввода'!B2810</f>
        <v>0</v>
      </c>
      <c r="C4020" s="234"/>
      <c r="D4020" s="235">
        <f>'Листы ввода'!C2810</f>
        <v>0</v>
      </c>
      <c r="E4020" s="236"/>
      <c r="F4020" s="237"/>
      <c r="G4020" s="235">
        <f>'Листы ввода'!D2810</f>
        <v>0</v>
      </c>
      <c r="H4020" s="236"/>
      <c r="I4020" s="237"/>
      <c r="J4020" s="26">
        <f>'Листы ввода'!E2810</f>
        <v>0</v>
      </c>
      <c r="K4020" s="27">
        <f>'Листы ввода'!F2810</f>
        <v>0</v>
      </c>
      <c r="L4020" s="69">
        <f>ROUNDUP('Листы ввода'!G2810*'Общ. данные'!$D$26,0)</f>
        <v>0</v>
      </c>
      <c r="M4020" s="67">
        <f>'Листы ввода'!H2810</f>
        <v>0</v>
      </c>
      <c r="N4020" s="28">
        <f>'Листы ввода'!I2810</f>
        <v>0</v>
      </c>
      <c r="O4020" s="68">
        <f>'Листы ввода'!J2810</f>
        <v>0</v>
      </c>
      <c r="P4020" s="69">
        <f>ROUNDUP('Листы ввода'!K2810*'Общ. данные'!$D$26,0)</f>
        <v>0</v>
      </c>
      <c r="Q4020" s="238">
        <f>ROUNDUP('Листы ввода'!L2810*'Общ. данные'!$D$26,0)</f>
        <v>0</v>
      </c>
      <c r="R4020" s="239"/>
      <c r="S4020" s="238">
        <f>ROUNDUP('Листы ввода'!M2810*'Общ. данные'!$D$26,0)</f>
        <v>0</v>
      </c>
      <c r="T4020" s="240"/>
      <c r="U4020" s="239"/>
      <c r="V4020" s="238">
        <f>ROUNDUP('Листы ввода'!N2810*'Общ. данные'!$D$26,0)</f>
        <v>0</v>
      </c>
      <c r="W4020" s="240"/>
      <c r="X4020" s="239"/>
      <c r="Y4020" s="262">
        <f>'Листы ввода'!O2810</f>
        <v>0</v>
      </c>
      <c r="Z4020" s="263"/>
      <c r="AA4020" s="26">
        <f>'Листы ввода'!P2810</f>
        <v>0</v>
      </c>
      <c r="AB4020" s="68">
        <f>'Листы ввода'!Q2810</f>
        <v>0</v>
      </c>
      <c r="AC4020" s="236">
        <f>'Листы ввода'!R2810</f>
        <v>0</v>
      </c>
      <c r="AD4020" s="236"/>
      <c r="AE4020" s="233">
        <f>IF('Листы ввода'!T2810=1,'Листы на печать'!P4020,AQ4020)</f>
        <v>0</v>
      </c>
      <c r="AF4020" s="264"/>
      <c r="AG4020" s="265"/>
      <c r="AH4020" s="266"/>
      <c r="AI4020" s="26"/>
      <c r="AJ4020" s="27"/>
      <c r="AK4020" s="265"/>
      <c r="AL4020" s="265"/>
      <c r="AM4020" s="266"/>
      <c r="AN4020" s="267"/>
      <c r="AO4020" s="266"/>
      <c r="AP4020" s="301"/>
      <c r="AQ4020" s="46">
        <f t="shared" si="90"/>
        <v>0</v>
      </c>
    </row>
    <row r="4021" spans="1:43" ht="20.45" customHeight="1">
      <c r="A4021" s="314"/>
      <c r="B4021" s="233">
        <f>'Листы ввода'!B2811</f>
        <v>0</v>
      </c>
      <c r="C4021" s="234"/>
      <c r="D4021" s="235">
        <f>'Листы ввода'!C2811</f>
        <v>0</v>
      </c>
      <c r="E4021" s="236"/>
      <c r="F4021" s="237"/>
      <c r="G4021" s="235">
        <f>'Листы ввода'!D2811</f>
        <v>0</v>
      </c>
      <c r="H4021" s="236"/>
      <c r="I4021" s="237"/>
      <c r="J4021" s="26">
        <f>'Листы ввода'!E2811</f>
        <v>0</v>
      </c>
      <c r="K4021" s="27">
        <f>'Листы ввода'!F2811</f>
        <v>0</v>
      </c>
      <c r="L4021" s="69">
        <f>ROUNDUP('Листы ввода'!G2811*'Общ. данные'!$D$26,0)</f>
        <v>0</v>
      </c>
      <c r="M4021" s="67">
        <f>'Листы ввода'!H2811</f>
        <v>0</v>
      </c>
      <c r="N4021" s="28">
        <f>'Листы ввода'!I2811</f>
        <v>0</v>
      </c>
      <c r="O4021" s="68">
        <f>'Листы ввода'!J2811</f>
        <v>0</v>
      </c>
      <c r="P4021" s="69">
        <f>ROUNDUP('Листы ввода'!K2811*'Общ. данные'!$D$26,0)</f>
        <v>0</v>
      </c>
      <c r="Q4021" s="238">
        <f>ROUNDUP('Листы ввода'!L2811*'Общ. данные'!$D$26,0)</f>
        <v>0</v>
      </c>
      <c r="R4021" s="239"/>
      <c r="S4021" s="238">
        <f>ROUNDUP('Листы ввода'!M2811*'Общ. данные'!$D$26,0)</f>
        <v>0</v>
      </c>
      <c r="T4021" s="240"/>
      <c r="U4021" s="239"/>
      <c r="V4021" s="238">
        <f>ROUNDUP('Листы ввода'!N2811*'Общ. данные'!$D$26,0)</f>
        <v>0</v>
      </c>
      <c r="W4021" s="240"/>
      <c r="X4021" s="239"/>
      <c r="Y4021" s="262">
        <f>'Листы ввода'!O2811</f>
        <v>0</v>
      </c>
      <c r="Z4021" s="263"/>
      <c r="AA4021" s="26">
        <f>'Листы ввода'!P2811</f>
        <v>0</v>
      </c>
      <c r="AB4021" s="68">
        <f>'Листы ввода'!Q2811</f>
        <v>0</v>
      </c>
      <c r="AC4021" s="236">
        <f>'Листы ввода'!R2811</f>
        <v>0</v>
      </c>
      <c r="AD4021" s="236"/>
      <c r="AE4021" s="233">
        <f>IF('Листы ввода'!T2811=1,'Листы на печать'!P4021,AQ4021)</f>
        <v>0</v>
      </c>
      <c r="AF4021" s="264"/>
      <c r="AG4021" s="265"/>
      <c r="AH4021" s="266"/>
      <c r="AI4021" s="26"/>
      <c r="AJ4021" s="27"/>
      <c r="AK4021" s="265"/>
      <c r="AL4021" s="265"/>
      <c r="AM4021" s="266"/>
      <c r="AN4021" s="267"/>
      <c r="AO4021" s="266"/>
      <c r="AP4021" s="301"/>
      <c r="AQ4021" s="46">
        <f t="shared" si="90"/>
        <v>0</v>
      </c>
    </row>
    <row r="4022" spans="1:43" ht="20.45" customHeight="1">
      <c r="A4022" s="314"/>
      <c r="B4022" s="233">
        <f>'Листы ввода'!B2812</f>
        <v>0</v>
      </c>
      <c r="C4022" s="234"/>
      <c r="D4022" s="235">
        <f>'Листы ввода'!C2812</f>
        <v>0</v>
      </c>
      <c r="E4022" s="236"/>
      <c r="F4022" s="237"/>
      <c r="G4022" s="235">
        <f>'Листы ввода'!D2812</f>
        <v>0</v>
      </c>
      <c r="H4022" s="236"/>
      <c r="I4022" s="237"/>
      <c r="J4022" s="26">
        <f>'Листы ввода'!E2812</f>
        <v>0</v>
      </c>
      <c r="K4022" s="27">
        <f>'Листы ввода'!F2812</f>
        <v>0</v>
      </c>
      <c r="L4022" s="69">
        <f>ROUNDUP('Листы ввода'!G2812*'Общ. данные'!$D$26,0)</f>
        <v>0</v>
      </c>
      <c r="M4022" s="67">
        <f>'Листы ввода'!H2812</f>
        <v>0</v>
      </c>
      <c r="N4022" s="28">
        <f>'Листы ввода'!I2812</f>
        <v>0</v>
      </c>
      <c r="O4022" s="68">
        <f>'Листы ввода'!J2812</f>
        <v>0</v>
      </c>
      <c r="P4022" s="69">
        <f>ROUNDUP('Листы ввода'!K2812*'Общ. данные'!$D$26,0)</f>
        <v>0</v>
      </c>
      <c r="Q4022" s="238">
        <f>ROUNDUP('Листы ввода'!L2812*'Общ. данные'!$D$26,0)</f>
        <v>0</v>
      </c>
      <c r="R4022" s="239"/>
      <c r="S4022" s="238">
        <f>ROUNDUP('Листы ввода'!M2812*'Общ. данные'!$D$26,0)</f>
        <v>0</v>
      </c>
      <c r="T4022" s="240"/>
      <c r="U4022" s="239"/>
      <c r="V4022" s="238">
        <f>ROUNDUP('Листы ввода'!N2812*'Общ. данные'!$D$26,0)</f>
        <v>0</v>
      </c>
      <c r="W4022" s="240"/>
      <c r="X4022" s="239"/>
      <c r="Y4022" s="262">
        <f>'Листы ввода'!O2812</f>
        <v>0</v>
      </c>
      <c r="Z4022" s="263"/>
      <c r="AA4022" s="26">
        <f>'Листы ввода'!P2812</f>
        <v>0</v>
      </c>
      <c r="AB4022" s="68">
        <f>'Листы ввода'!Q2812</f>
        <v>0</v>
      </c>
      <c r="AC4022" s="236">
        <f>'Листы ввода'!R2812</f>
        <v>0</v>
      </c>
      <c r="AD4022" s="236"/>
      <c r="AE4022" s="233">
        <f>IF('Листы ввода'!T2812=1,'Листы на печать'!P4022,AQ4022)</f>
        <v>0</v>
      </c>
      <c r="AF4022" s="264"/>
      <c r="AG4022" s="265"/>
      <c r="AH4022" s="266"/>
      <c r="AI4022" s="26"/>
      <c r="AJ4022" s="27"/>
      <c r="AK4022" s="265"/>
      <c r="AL4022" s="265"/>
      <c r="AM4022" s="266"/>
      <c r="AN4022" s="267"/>
      <c r="AO4022" s="266"/>
      <c r="AP4022" s="301"/>
      <c r="AQ4022" s="46">
        <f t="shared" si="90"/>
        <v>0</v>
      </c>
    </row>
    <row r="4023" spans="1:43" ht="20.45" customHeight="1">
      <c r="A4023" s="314"/>
      <c r="B4023" s="233">
        <f>'Листы ввода'!B2813</f>
        <v>0</v>
      </c>
      <c r="C4023" s="234"/>
      <c r="D4023" s="235">
        <f>'Листы ввода'!C2813</f>
        <v>0</v>
      </c>
      <c r="E4023" s="236"/>
      <c r="F4023" s="237"/>
      <c r="G4023" s="235">
        <f>'Листы ввода'!D2813</f>
        <v>0</v>
      </c>
      <c r="H4023" s="236"/>
      <c r="I4023" s="237"/>
      <c r="J4023" s="26">
        <f>'Листы ввода'!E2813</f>
        <v>0</v>
      </c>
      <c r="K4023" s="27">
        <f>'Листы ввода'!F2813</f>
        <v>0</v>
      </c>
      <c r="L4023" s="69">
        <f>ROUNDUP('Листы ввода'!G2813*'Общ. данные'!$D$26,0)</f>
        <v>0</v>
      </c>
      <c r="M4023" s="67">
        <f>'Листы ввода'!H2813</f>
        <v>0</v>
      </c>
      <c r="N4023" s="28">
        <f>'Листы ввода'!I2813</f>
        <v>0</v>
      </c>
      <c r="O4023" s="68">
        <f>'Листы ввода'!J2813</f>
        <v>0</v>
      </c>
      <c r="P4023" s="69">
        <f>ROUNDUP('Листы ввода'!K2813*'Общ. данные'!$D$26,0)</f>
        <v>0</v>
      </c>
      <c r="Q4023" s="238">
        <f>ROUNDUP('Листы ввода'!L2813*'Общ. данные'!$D$26,0)</f>
        <v>0</v>
      </c>
      <c r="R4023" s="239"/>
      <c r="S4023" s="238">
        <f>ROUNDUP('Листы ввода'!M2813*'Общ. данные'!$D$26,0)</f>
        <v>0</v>
      </c>
      <c r="T4023" s="240"/>
      <c r="U4023" s="239"/>
      <c r="V4023" s="238">
        <f>ROUNDUP('Листы ввода'!N2813*'Общ. данные'!$D$26,0)</f>
        <v>0</v>
      </c>
      <c r="W4023" s="240"/>
      <c r="X4023" s="239"/>
      <c r="Y4023" s="262">
        <f>'Листы ввода'!O2813</f>
        <v>0</v>
      </c>
      <c r="Z4023" s="263"/>
      <c r="AA4023" s="26">
        <f>'Листы ввода'!P2813</f>
        <v>0</v>
      </c>
      <c r="AB4023" s="68">
        <f>'Листы ввода'!Q2813</f>
        <v>0</v>
      </c>
      <c r="AC4023" s="236">
        <f>'Листы ввода'!R2813</f>
        <v>0</v>
      </c>
      <c r="AD4023" s="236"/>
      <c r="AE4023" s="233">
        <f>IF('Листы ввода'!T2813=1,'Листы на печать'!P4023,AQ4023)</f>
        <v>0</v>
      </c>
      <c r="AF4023" s="264"/>
      <c r="AG4023" s="265"/>
      <c r="AH4023" s="266"/>
      <c r="AI4023" s="26"/>
      <c r="AJ4023" s="27"/>
      <c r="AK4023" s="265"/>
      <c r="AL4023" s="265"/>
      <c r="AM4023" s="266"/>
      <c r="AN4023" s="267"/>
      <c r="AO4023" s="266"/>
      <c r="AP4023" s="301"/>
      <c r="AQ4023" s="46">
        <f t="shared" si="90"/>
        <v>0</v>
      </c>
    </row>
    <row r="4024" spans="1:43" ht="20.45" customHeight="1">
      <c r="A4024" s="314"/>
      <c r="B4024" s="233">
        <f>'Листы ввода'!B2814</f>
        <v>0</v>
      </c>
      <c r="C4024" s="234"/>
      <c r="D4024" s="235">
        <f>'Листы ввода'!C2814</f>
        <v>0</v>
      </c>
      <c r="E4024" s="236"/>
      <c r="F4024" s="237"/>
      <c r="G4024" s="235">
        <f>'Листы ввода'!D2814</f>
        <v>0</v>
      </c>
      <c r="H4024" s="236"/>
      <c r="I4024" s="237"/>
      <c r="J4024" s="26">
        <f>'Листы ввода'!E2814</f>
        <v>0</v>
      </c>
      <c r="K4024" s="27">
        <f>'Листы ввода'!F2814</f>
        <v>0</v>
      </c>
      <c r="L4024" s="69">
        <f>ROUNDUP('Листы ввода'!G2814*'Общ. данные'!$D$26,0)</f>
        <v>0</v>
      </c>
      <c r="M4024" s="67">
        <f>'Листы ввода'!H2814</f>
        <v>0</v>
      </c>
      <c r="N4024" s="28">
        <f>'Листы ввода'!I2814</f>
        <v>0</v>
      </c>
      <c r="O4024" s="68">
        <f>'Листы ввода'!J2814</f>
        <v>0</v>
      </c>
      <c r="P4024" s="69">
        <f>ROUNDUP('Листы ввода'!K2814*'Общ. данные'!$D$26,0)</f>
        <v>0</v>
      </c>
      <c r="Q4024" s="238">
        <f>ROUNDUP('Листы ввода'!L2814*'Общ. данные'!$D$26,0)</f>
        <v>0</v>
      </c>
      <c r="R4024" s="239"/>
      <c r="S4024" s="238">
        <f>ROUNDUP('Листы ввода'!M2814*'Общ. данные'!$D$26,0)</f>
        <v>0</v>
      </c>
      <c r="T4024" s="240"/>
      <c r="U4024" s="239"/>
      <c r="V4024" s="238">
        <f>ROUNDUP('Листы ввода'!N2814*'Общ. данные'!$D$26,0)</f>
        <v>0</v>
      </c>
      <c r="W4024" s="240"/>
      <c r="X4024" s="239"/>
      <c r="Y4024" s="262">
        <f>'Листы ввода'!O2814</f>
        <v>0</v>
      </c>
      <c r="Z4024" s="263"/>
      <c r="AA4024" s="26">
        <f>'Листы ввода'!P2814</f>
        <v>0</v>
      </c>
      <c r="AB4024" s="68">
        <f>'Листы ввода'!Q2814</f>
        <v>0</v>
      </c>
      <c r="AC4024" s="236">
        <f>'Листы ввода'!R2814</f>
        <v>0</v>
      </c>
      <c r="AD4024" s="236"/>
      <c r="AE4024" s="233">
        <f>IF('Листы ввода'!T2814=1,'Листы на печать'!P4024,AQ4024)</f>
        <v>0</v>
      </c>
      <c r="AF4024" s="264"/>
      <c r="AG4024" s="265"/>
      <c r="AH4024" s="266"/>
      <c r="AI4024" s="26"/>
      <c r="AJ4024" s="27"/>
      <c r="AK4024" s="265"/>
      <c r="AL4024" s="265"/>
      <c r="AM4024" s="266"/>
      <c r="AN4024" s="267"/>
      <c r="AO4024" s="266"/>
      <c r="AP4024" s="301"/>
      <c r="AQ4024" s="46">
        <f t="shared" si="90"/>
        <v>0</v>
      </c>
    </row>
    <row r="4025" spans="1:43" ht="20.45" customHeight="1">
      <c r="A4025" s="314"/>
      <c r="B4025" s="233">
        <f>'Листы ввода'!B2815</f>
        <v>0</v>
      </c>
      <c r="C4025" s="234"/>
      <c r="D4025" s="235">
        <f>'Листы ввода'!C2815</f>
        <v>0</v>
      </c>
      <c r="E4025" s="236"/>
      <c r="F4025" s="237"/>
      <c r="G4025" s="235">
        <f>'Листы ввода'!D2815</f>
        <v>0</v>
      </c>
      <c r="H4025" s="236"/>
      <c r="I4025" s="237"/>
      <c r="J4025" s="26">
        <f>'Листы ввода'!E2815</f>
        <v>0</v>
      </c>
      <c r="K4025" s="27">
        <f>'Листы ввода'!F2815</f>
        <v>0</v>
      </c>
      <c r="L4025" s="69">
        <f>ROUNDUP('Листы ввода'!G2815*'Общ. данные'!$D$26,0)</f>
        <v>0</v>
      </c>
      <c r="M4025" s="67">
        <f>'Листы ввода'!H2815</f>
        <v>0</v>
      </c>
      <c r="N4025" s="28">
        <f>'Листы ввода'!I2815</f>
        <v>0</v>
      </c>
      <c r="O4025" s="68">
        <f>'Листы ввода'!J2815</f>
        <v>0</v>
      </c>
      <c r="P4025" s="69">
        <f>ROUNDUP('Листы ввода'!K2815*'Общ. данные'!$D$26,0)</f>
        <v>0</v>
      </c>
      <c r="Q4025" s="238">
        <f>ROUNDUP('Листы ввода'!L2815*'Общ. данные'!$D$26,0)</f>
        <v>0</v>
      </c>
      <c r="R4025" s="239"/>
      <c r="S4025" s="238">
        <f>ROUNDUP('Листы ввода'!M2815*'Общ. данные'!$D$26,0)</f>
        <v>0</v>
      </c>
      <c r="T4025" s="240"/>
      <c r="U4025" s="239"/>
      <c r="V4025" s="238">
        <f>ROUNDUP('Листы ввода'!N2815*'Общ. данные'!$D$26,0)</f>
        <v>0</v>
      </c>
      <c r="W4025" s="240"/>
      <c r="X4025" s="239"/>
      <c r="Y4025" s="262">
        <f>'Листы ввода'!O2815</f>
        <v>0</v>
      </c>
      <c r="Z4025" s="263"/>
      <c r="AA4025" s="26">
        <f>'Листы ввода'!P2815</f>
        <v>0</v>
      </c>
      <c r="AB4025" s="68">
        <f>'Листы ввода'!Q2815</f>
        <v>0</v>
      </c>
      <c r="AC4025" s="236">
        <f>'Листы ввода'!R2815</f>
        <v>0</v>
      </c>
      <c r="AD4025" s="236"/>
      <c r="AE4025" s="233">
        <f>IF('Листы ввода'!T2815=1,'Листы на печать'!P4025,AQ4025)</f>
        <v>0</v>
      </c>
      <c r="AF4025" s="264"/>
      <c r="AG4025" s="265"/>
      <c r="AH4025" s="266"/>
      <c r="AI4025" s="26"/>
      <c r="AJ4025" s="27"/>
      <c r="AK4025" s="265"/>
      <c r="AL4025" s="265"/>
      <c r="AM4025" s="266"/>
      <c r="AN4025" s="267"/>
      <c r="AO4025" s="266"/>
      <c r="AP4025" s="301"/>
      <c r="AQ4025" s="46">
        <f t="shared" si="90"/>
        <v>0</v>
      </c>
    </row>
    <row r="4026" spans="1:43" ht="20.45" customHeight="1">
      <c r="A4026" s="314"/>
      <c r="B4026" s="233">
        <f>'Листы ввода'!B2816</f>
        <v>0</v>
      </c>
      <c r="C4026" s="234"/>
      <c r="D4026" s="235">
        <f>'Листы ввода'!C2816</f>
        <v>0</v>
      </c>
      <c r="E4026" s="236"/>
      <c r="F4026" s="237"/>
      <c r="G4026" s="235">
        <f>'Листы ввода'!D2816</f>
        <v>0</v>
      </c>
      <c r="H4026" s="236"/>
      <c r="I4026" s="237"/>
      <c r="J4026" s="26">
        <f>'Листы ввода'!E2816</f>
        <v>0</v>
      </c>
      <c r="K4026" s="27">
        <f>'Листы ввода'!F2816</f>
        <v>0</v>
      </c>
      <c r="L4026" s="69">
        <f>ROUNDUP('Листы ввода'!G2816*'Общ. данные'!$D$26,0)</f>
        <v>0</v>
      </c>
      <c r="M4026" s="67">
        <f>'Листы ввода'!H2816</f>
        <v>0</v>
      </c>
      <c r="N4026" s="28">
        <f>'Листы ввода'!I2816</f>
        <v>0</v>
      </c>
      <c r="O4026" s="68">
        <f>'Листы ввода'!J2816</f>
        <v>0</v>
      </c>
      <c r="P4026" s="69">
        <f>ROUNDUP('Листы ввода'!K2816*'Общ. данные'!$D$26,0)</f>
        <v>0</v>
      </c>
      <c r="Q4026" s="238">
        <f>ROUNDUP('Листы ввода'!L2816*'Общ. данные'!$D$26,0)</f>
        <v>0</v>
      </c>
      <c r="R4026" s="239"/>
      <c r="S4026" s="238">
        <f>ROUNDUP('Листы ввода'!M2816*'Общ. данные'!$D$26,0)</f>
        <v>0</v>
      </c>
      <c r="T4026" s="240"/>
      <c r="U4026" s="239"/>
      <c r="V4026" s="238">
        <f>ROUNDUP('Листы ввода'!N2816*'Общ. данные'!$D$26,0)</f>
        <v>0</v>
      </c>
      <c r="W4026" s="240"/>
      <c r="X4026" s="239"/>
      <c r="Y4026" s="262">
        <f>'Листы ввода'!O2816</f>
        <v>0</v>
      </c>
      <c r="Z4026" s="263"/>
      <c r="AA4026" s="26">
        <f>'Листы ввода'!P2816</f>
        <v>0</v>
      </c>
      <c r="AB4026" s="68">
        <f>'Листы ввода'!Q2816</f>
        <v>0</v>
      </c>
      <c r="AC4026" s="236">
        <f>'Листы ввода'!R2816</f>
        <v>0</v>
      </c>
      <c r="AD4026" s="236"/>
      <c r="AE4026" s="233">
        <f>IF('Листы ввода'!T2816=1,'Листы на печать'!P4026,AQ4026)</f>
        <v>0</v>
      </c>
      <c r="AF4026" s="264"/>
      <c r="AG4026" s="265"/>
      <c r="AH4026" s="266"/>
      <c r="AI4026" s="26"/>
      <c r="AJ4026" s="27"/>
      <c r="AK4026" s="265"/>
      <c r="AL4026" s="265"/>
      <c r="AM4026" s="266"/>
      <c r="AN4026" s="267"/>
      <c r="AO4026" s="266"/>
      <c r="AP4026" s="301"/>
      <c r="AQ4026" s="46">
        <f t="shared" si="90"/>
        <v>0</v>
      </c>
    </row>
    <row r="4027" spans="1:43" ht="20.45" customHeight="1">
      <c r="A4027" s="314"/>
      <c r="B4027" s="233">
        <f>'Листы ввода'!B2817</f>
        <v>0</v>
      </c>
      <c r="C4027" s="234"/>
      <c r="D4027" s="235">
        <f>'Листы ввода'!C2817</f>
        <v>0</v>
      </c>
      <c r="E4027" s="236"/>
      <c r="F4027" s="237"/>
      <c r="G4027" s="235">
        <f>'Листы ввода'!D2817</f>
        <v>0</v>
      </c>
      <c r="H4027" s="236"/>
      <c r="I4027" s="237"/>
      <c r="J4027" s="26">
        <f>'Листы ввода'!E2817</f>
        <v>0</v>
      </c>
      <c r="K4027" s="27">
        <f>'Листы ввода'!F2817</f>
        <v>0</v>
      </c>
      <c r="L4027" s="69">
        <f>ROUNDUP('Листы ввода'!G2817*'Общ. данные'!$D$26,0)</f>
        <v>0</v>
      </c>
      <c r="M4027" s="67">
        <f>'Листы ввода'!H2817</f>
        <v>0</v>
      </c>
      <c r="N4027" s="28">
        <f>'Листы ввода'!I2817</f>
        <v>0</v>
      </c>
      <c r="O4027" s="68">
        <f>'Листы ввода'!J2817</f>
        <v>0</v>
      </c>
      <c r="P4027" s="69">
        <f>ROUNDUP('Листы ввода'!K2817*'Общ. данные'!$D$26,0)</f>
        <v>0</v>
      </c>
      <c r="Q4027" s="238">
        <f>ROUNDUP('Листы ввода'!L2817*'Общ. данные'!$D$26,0)</f>
        <v>0</v>
      </c>
      <c r="R4027" s="239"/>
      <c r="S4027" s="238">
        <f>ROUNDUP('Листы ввода'!M2817*'Общ. данные'!$D$26,0)</f>
        <v>0</v>
      </c>
      <c r="T4027" s="240"/>
      <c r="U4027" s="239"/>
      <c r="V4027" s="238">
        <f>ROUNDUP('Листы ввода'!N2817*'Общ. данные'!$D$26,0)</f>
        <v>0</v>
      </c>
      <c r="W4027" s="240"/>
      <c r="X4027" s="239"/>
      <c r="Y4027" s="262">
        <f>'Листы ввода'!O2817</f>
        <v>0</v>
      </c>
      <c r="Z4027" s="263"/>
      <c r="AA4027" s="26">
        <f>'Листы ввода'!P2817</f>
        <v>0</v>
      </c>
      <c r="AB4027" s="68">
        <f>'Листы ввода'!Q2817</f>
        <v>0</v>
      </c>
      <c r="AC4027" s="236">
        <f>'Листы ввода'!R2817</f>
        <v>0</v>
      </c>
      <c r="AD4027" s="236"/>
      <c r="AE4027" s="233">
        <f>IF('Листы ввода'!T2817=1,'Листы на печать'!P4027,AQ4027)</f>
        <v>0</v>
      </c>
      <c r="AF4027" s="264"/>
      <c r="AG4027" s="265"/>
      <c r="AH4027" s="266"/>
      <c r="AI4027" s="26"/>
      <c r="AJ4027" s="27"/>
      <c r="AK4027" s="265"/>
      <c r="AL4027" s="265"/>
      <c r="AM4027" s="266"/>
      <c r="AN4027" s="267"/>
      <c r="AO4027" s="266"/>
      <c r="AP4027" s="301"/>
      <c r="AQ4027" s="46">
        <f t="shared" si="90"/>
        <v>0</v>
      </c>
    </row>
    <row r="4028" spans="1:43" ht="20.45" customHeight="1">
      <c r="A4028" s="314"/>
      <c r="B4028" s="233">
        <f>'Листы ввода'!B2818</f>
        <v>0</v>
      </c>
      <c r="C4028" s="234"/>
      <c r="D4028" s="235">
        <f>'Листы ввода'!C2818</f>
        <v>0</v>
      </c>
      <c r="E4028" s="236"/>
      <c r="F4028" s="237"/>
      <c r="G4028" s="235">
        <f>'Листы ввода'!D2818</f>
        <v>0</v>
      </c>
      <c r="H4028" s="236"/>
      <c r="I4028" s="237"/>
      <c r="J4028" s="26">
        <f>'Листы ввода'!E2818</f>
        <v>0</v>
      </c>
      <c r="K4028" s="27">
        <f>'Листы ввода'!F2818</f>
        <v>0</v>
      </c>
      <c r="L4028" s="69">
        <f>ROUNDUP('Листы ввода'!G2818*'Общ. данные'!$D$26,0)</f>
        <v>0</v>
      </c>
      <c r="M4028" s="67">
        <f>'Листы ввода'!H2818</f>
        <v>0</v>
      </c>
      <c r="N4028" s="28">
        <f>'Листы ввода'!I2818</f>
        <v>0</v>
      </c>
      <c r="O4028" s="68">
        <f>'Листы ввода'!J2818</f>
        <v>0</v>
      </c>
      <c r="P4028" s="69">
        <f>ROUNDUP('Листы ввода'!K2818*'Общ. данные'!$D$26,0)</f>
        <v>0</v>
      </c>
      <c r="Q4028" s="238">
        <f>ROUNDUP('Листы ввода'!L2818*'Общ. данные'!$D$26,0)</f>
        <v>0</v>
      </c>
      <c r="R4028" s="239"/>
      <c r="S4028" s="238">
        <f>ROUNDUP('Листы ввода'!M2818*'Общ. данные'!$D$26,0)</f>
        <v>0</v>
      </c>
      <c r="T4028" s="240"/>
      <c r="U4028" s="239"/>
      <c r="V4028" s="238">
        <f>ROUNDUP('Листы ввода'!N2818*'Общ. данные'!$D$26,0)</f>
        <v>0</v>
      </c>
      <c r="W4028" s="240"/>
      <c r="X4028" s="239"/>
      <c r="Y4028" s="262">
        <f>'Листы ввода'!O2818</f>
        <v>0</v>
      </c>
      <c r="Z4028" s="263"/>
      <c r="AA4028" s="26">
        <f>'Листы ввода'!P2818</f>
        <v>0</v>
      </c>
      <c r="AB4028" s="68">
        <f>'Листы ввода'!Q2818</f>
        <v>0</v>
      </c>
      <c r="AC4028" s="236">
        <f>'Листы ввода'!R2818</f>
        <v>0</v>
      </c>
      <c r="AD4028" s="236"/>
      <c r="AE4028" s="233">
        <f>IF('Листы ввода'!T2818=1,'Листы на печать'!P4028,AQ4028)</f>
        <v>0</v>
      </c>
      <c r="AF4028" s="264"/>
      <c r="AG4028" s="265"/>
      <c r="AH4028" s="266"/>
      <c r="AI4028" s="26"/>
      <c r="AJ4028" s="27"/>
      <c r="AK4028" s="265"/>
      <c r="AL4028" s="265"/>
      <c r="AM4028" s="266"/>
      <c r="AN4028" s="267"/>
      <c r="AO4028" s="266"/>
      <c r="AP4028" s="301"/>
      <c r="AQ4028" s="46">
        <f t="shared" si="90"/>
        <v>0</v>
      </c>
    </row>
    <row r="4029" spans="1:43" ht="20.45" customHeight="1">
      <c r="A4029" s="314"/>
      <c r="B4029" s="233">
        <f>'Листы ввода'!B2819</f>
        <v>0</v>
      </c>
      <c r="C4029" s="234"/>
      <c r="D4029" s="235">
        <f>'Листы ввода'!C2819</f>
        <v>0</v>
      </c>
      <c r="E4029" s="236"/>
      <c r="F4029" s="237"/>
      <c r="G4029" s="235">
        <f>'Листы ввода'!D2819</f>
        <v>0</v>
      </c>
      <c r="H4029" s="236"/>
      <c r="I4029" s="237"/>
      <c r="J4029" s="26">
        <f>'Листы ввода'!E2819</f>
        <v>0</v>
      </c>
      <c r="K4029" s="27">
        <f>'Листы ввода'!F2819</f>
        <v>0</v>
      </c>
      <c r="L4029" s="69">
        <f>ROUNDUP('Листы ввода'!G2819*'Общ. данные'!$D$26,0)</f>
        <v>0</v>
      </c>
      <c r="M4029" s="67">
        <f>'Листы ввода'!H2819</f>
        <v>0</v>
      </c>
      <c r="N4029" s="28">
        <f>'Листы ввода'!I2819</f>
        <v>0</v>
      </c>
      <c r="O4029" s="68">
        <f>'Листы ввода'!J2819</f>
        <v>0</v>
      </c>
      <c r="P4029" s="69">
        <f>ROUNDUP('Листы ввода'!K2819*'Общ. данные'!$D$26,0)</f>
        <v>0</v>
      </c>
      <c r="Q4029" s="238">
        <f>ROUNDUP('Листы ввода'!L2819*'Общ. данные'!$D$26,0)</f>
        <v>0</v>
      </c>
      <c r="R4029" s="239"/>
      <c r="S4029" s="238">
        <f>ROUNDUP('Листы ввода'!M2819*'Общ. данные'!$D$26,0)</f>
        <v>0</v>
      </c>
      <c r="T4029" s="240"/>
      <c r="U4029" s="239"/>
      <c r="V4029" s="238">
        <f>ROUNDUP('Листы ввода'!N2819*'Общ. данные'!$D$26,0)</f>
        <v>0</v>
      </c>
      <c r="W4029" s="240"/>
      <c r="X4029" s="239"/>
      <c r="Y4029" s="262">
        <f>'Листы ввода'!O2819</f>
        <v>0</v>
      </c>
      <c r="Z4029" s="263"/>
      <c r="AA4029" s="26">
        <f>'Листы ввода'!P2819</f>
        <v>0</v>
      </c>
      <c r="AB4029" s="68">
        <f>'Листы ввода'!Q2819</f>
        <v>0</v>
      </c>
      <c r="AC4029" s="236">
        <f>'Листы ввода'!R2819</f>
        <v>0</v>
      </c>
      <c r="AD4029" s="236"/>
      <c r="AE4029" s="233">
        <f>IF('Листы ввода'!T2819=1,'Листы на печать'!P4029,AQ4029)</f>
        <v>0</v>
      </c>
      <c r="AF4029" s="264"/>
      <c r="AG4029" s="265"/>
      <c r="AH4029" s="266"/>
      <c r="AI4029" s="26"/>
      <c r="AJ4029" s="27"/>
      <c r="AK4029" s="265"/>
      <c r="AL4029" s="265"/>
      <c r="AM4029" s="266"/>
      <c r="AN4029" s="267"/>
      <c r="AO4029" s="266"/>
      <c r="AP4029" s="301"/>
      <c r="AQ4029" s="46">
        <f t="shared" si="90"/>
        <v>0</v>
      </c>
    </row>
    <row r="4030" spans="1:43" ht="20.45" customHeight="1">
      <c r="A4030" s="314"/>
      <c r="B4030" s="233">
        <f>'Листы ввода'!B2820</f>
        <v>0</v>
      </c>
      <c r="C4030" s="234"/>
      <c r="D4030" s="235">
        <f>'Листы ввода'!C2820</f>
        <v>0</v>
      </c>
      <c r="E4030" s="236"/>
      <c r="F4030" s="237"/>
      <c r="G4030" s="235">
        <f>'Листы ввода'!D2820</f>
        <v>0</v>
      </c>
      <c r="H4030" s="236"/>
      <c r="I4030" s="237"/>
      <c r="J4030" s="26">
        <f>'Листы ввода'!E2820</f>
        <v>0</v>
      </c>
      <c r="K4030" s="27">
        <f>'Листы ввода'!F2820</f>
        <v>0</v>
      </c>
      <c r="L4030" s="69">
        <f>ROUNDUP('Листы ввода'!G2820*'Общ. данные'!$D$26,0)</f>
        <v>0</v>
      </c>
      <c r="M4030" s="67">
        <f>'Листы ввода'!H2820</f>
        <v>0</v>
      </c>
      <c r="N4030" s="28">
        <f>'Листы ввода'!I2820</f>
        <v>0</v>
      </c>
      <c r="O4030" s="68">
        <f>'Листы ввода'!J2820</f>
        <v>0</v>
      </c>
      <c r="P4030" s="69">
        <f>ROUNDUP('Листы ввода'!K2820*'Общ. данные'!$D$26,0)</f>
        <v>0</v>
      </c>
      <c r="Q4030" s="238">
        <f>ROUNDUP('Листы ввода'!L2820*'Общ. данные'!$D$26,0)</f>
        <v>0</v>
      </c>
      <c r="R4030" s="239"/>
      <c r="S4030" s="238">
        <f>ROUNDUP('Листы ввода'!M2820*'Общ. данные'!$D$26,0)</f>
        <v>0</v>
      </c>
      <c r="T4030" s="240"/>
      <c r="U4030" s="239"/>
      <c r="V4030" s="238">
        <f>ROUNDUP('Листы ввода'!N2820*'Общ. данные'!$D$26,0)</f>
        <v>0</v>
      </c>
      <c r="W4030" s="240"/>
      <c r="X4030" s="239"/>
      <c r="Y4030" s="262">
        <f>'Листы ввода'!O2820</f>
        <v>0</v>
      </c>
      <c r="Z4030" s="263"/>
      <c r="AA4030" s="26">
        <f>'Листы ввода'!P2820</f>
        <v>0</v>
      </c>
      <c r="AB4030" s="68">
        <f>'Листы ввода'!Q2820</f>
        <v>0</v>
      </c>
      <c r="AC4030" s="236">
        <f>'Листы ввода'!R2820</f>
        <v>0</v>
      </c>
      <c r="AD4030" s="236"/>
      <c r="AE4030" s="233">
        <f>IF('Листы ввода'!T2820=1,'Листы на печать'!P4030,AQ4030)</f>
        <v>0</v>
      </c>
      <c r="AF4030" s="264"/>
      <c r="AG4030" s="265"/>
      <c r="AH4030" s="266"/>
      <c r="AI4030" s="26"/>
      <c r="AJ4030" s="27"/>
      <c r="AK4030" s="265"/>
      <c r="AL4030" s="265"/>
      <c r="AM4030" s="266"/>
      <c r="AN4030" s="267"/>
      <c r="AO4030" s="266"/>
      <c r="AP4030" s="301"/>
      <c r="AQ4030" s="46">
        <f t="shared" si="90"/>
        <v>0</v>
      </c>
    </row>
    <row r="4031" spans="1:43" ht="20.45" customHeight="1">
      <c r="A4031" s="314"/>
      <c r="B4031" s="233">
        <f>'Листы ввода'!B2821</f>
        <v>0</v>
      </c>
      <c r="C4031" s="234"/>
      <c r="D4031" s="235">
        <f>'Листы ввода'!C2821</f>
        <v>0</v>
      </c>
      <c r="E4031" s="236"/>
      <c r="F4031" s="237"/>
      <c r="G4031" s="235">
        <f>'Листы ввода'!D2821</f>
        <v>0</v>
      </c>
      <c r="H4031" s="236"/>
      <c r="I4031" s="237"/>
      <c r="J4031" s="26">
        <f>'Листы ввода'!E2821</f>
        <v>0</v>
      </c>
      <c r="K4031" s="27">
        <f>'Листы ввода'!F2821</f>
        <v>0</v>
      </c>
      <c r="L4031" s="69">
        <f>ROUNDUP('Листы ввода'!G2821*'Общ. данные'!$D$26,0)</f>
        <v>0</v>
      </c>
      <c r="M4031" s="67">
        <f>'Листы ввода'!H2821</f>
        <v>0</v>
      </c>
      <c r="N4031" s="28">
        <f>'Листы ввода'!I2821</f>
        <v>0</v>
      </c>
      <c r="O4031" s="68">
        <f>'Листы ввода'!J2821</f>
        <v>0</v>
      </c>
      <c r="P4031" s="69">
        <f>ROUNDUP('Листы ввода'!K2821*'Общ. данные'!$D$26,0)</f>
        <v>0</v>
      </c>
      <c r="Q4031" s="238">
        <f>ROUNDUP('Листы ввода'!L2821*'Общ. данные'!$D$26,0)</f>
        <v>0</v>
      </c>
      <c r="R4031" s="239"/>
      <c r="S4031" s="238">
        <f>ROUNDUP('Листы ввода'!M2821*'Общ. данные'!$D$26,0)</f>
        <v>0</v>
      </c>
      <c r="T4031" s="240"/>
      <c r="U4031" s="239"/>
      <c r="V4031" s="238">
        <f>ROUNDUP('Листы ввода'!N2821*'Общ. данные'!$D$26,0)</f>
        <v>0</v>
      </c>
      <c r="W4031" s="240"/>
      <c r="X4031" s="239"/>
      <c r="Y4031" s="262">
        <f>'Листы ввода'!O2821</f>
        <v>0</v>
      </c>
      <c r="Z4031" s="263"/>
      <c r="AA4031" s="26">
        <f>'Листы ввода'!P2821</f>
        <v>0</v>
      </c>
      <c r="AB4031" s="68">
        <f>'Листы ввода'!Q2821</f>
        <v>0</v>
      </c>
      <c r="AC4031" s="236">
        <f>'Листы ввода'!R2821</f>
        <v>0</v>
      </c>
      <c r="AD4031" s="236"/>
      <c r="AE4031" s="233">
        <f>IF('Листы ввода'!T2821=1,'Листы на печать'!P4031,AQ4031)</f>
        <v>0</v>
      </c>
      <c r="AF4031" s="264"/>
      <c r="AG4031" s="265"/>
      <c r="AH4031" s="266"/>
      <c r="AI4031" s="26"/>
      <c r="AJ4031" s="27"/>
      <c r="AK4031" s="265"/>
      <c r="AL4031" s="265"/>
      <c r="AM4031" s="266"/>
      <c r="AN4031" s="267"/>
      <c r="AO4031" s="266"/>
      <c r="AP4031" s="301"/>
      <c r="AQ4031" s="46">
        <f t="shared" si="90"/>
        <v>0</v>
      </c>
    </row>
    <row r="4032" spans="1:43" ht="20.45" customHeight="1">
      <c r="A4032" s="314"/>
      <c r="B4032" s="233">
        <f>'Листы ввода'!B2822</f>
        <v>0</v>
      </c>
      <c r="C4032" s="234"/>
      <c r="D4032" s="235">
        <f>'Листы ввода'!C2822</f>
        <v>0</v>
      </c>
      <c r="E4032" s="236"/>
      <c r="F4032" s="237"/>
      <c r="G4032" s="235">
        <f>'Листы ввода'!D2822</f>
        <v>0</v>
      </c>
      <c r="H4032" s="236"/>
      <c r="I4032" s="237"/>
      <c r="J4032" s="26">
        <f>'Листы ввода'!E2822</f>
        <v>0</v>
      </c>
      <c r="K4032" s="27">
        <f>'Листы ввода'!F2822</f>
        <v>0</v>
      </c>
      <c r="L4032" s="69">
        <f>ROUNDUP('Листы ввода'!G2822*'Общ. данные'!$D$26,0)</f>
        <v>0</v>
      </c>
      <c r="M4032" s="67">
        <f>'Листы ввода'!H2822</f>
        <v>0</v>
      </c>
      <c r="N4032" s="28">
        <f>'Листы ввода'!I2822</f>
        <v>0</v>
      </c>
      <c r="O4032" s="68">
        <f>'Листы ввода'!J2822</f>
        <v>0</v>
      </c>
      <c r="P4032" s="69">
        <f>ROUNDUP('Листы ввода'!K2822*'Общ. данные'!$D$26,0)</f>
        <v>0</v>
      </c>
      <c r="Q4032" s="238">
        <f>ROUNDUP('Листы ввода'!L2822*'Общ. данные'!$D$26,0)</f>
        <v>0</v>
      </c>
      <c r="R4032" s="239"/>
      <c r="S4032" s="238">
        <f>ROUNDUP('Листы ввода'!M2822*'Общ. данные'!$D$26,0)</f>
        <v>0</v>
      </c>
      <c r="T4032" s="240"/>
      <c r="U4032" s="239"/>
      <c r="V4032" s="238">
        <f>ROUNDUP('Листы ввода'!N2822*'Общ. данные'!$D$26,0)</f>
        <v>0</v>
      </c>
      <c r="W4032" s="240"/>
      <c r="X4032" s="239"/>
      <c r="Y4032" s="262">
        <f>'Листы ввода'!O2822</f>
        <v>0</v>
      </c>
      <c r="Z4032" s="263"/>
      <c r="AA4032" s="26">
        <f>'Листы ввода'!P2822</f>
        <v>0</v>
      </c>
      <c r="AB4032" s="68">
        <f>'Листы ввода'!Q2822</f>
        <v>0</v>
      </c>
      <c r="AC4032" s="236">
        <f>'Листы ввода'!R2822</f>
        <v>0</v>
      </c>
      <c r="AD4032" s="236"/>
      <c r="AE4032" s="233">
        <f>IF('Листы ввода'!T2822=1,'Листы на печать'!P4032,AQ4032)</f>
        <v>0</v>
      </c>
      <c r="AF4032" s="264"/>
      <c r="AG4032" s="265"/>
      <c r="AH4032" s="266"/>
      <c r="AI4032" s="26"/>
      <c r="AJ4032" s="27"/>
      <c r="AK4032" s="265"/>
      <c r="AL4032" s="265"/>
      <c r="AM4032" s="266"/>
      <c r="AN4032" s="267"/>
      <c r="AO4032" s="266"/>
      <c r="AP4032" s="301"/>
      <c r="AQ4032" s="46">
        <f t="shared" si="90"/>
        <v>0</v>
      </c>
    </row>
    <row r="4033" spans="1:43" ht="20.45" customHeight="1">
      <c r="A4033" s="314"/>
      <c r="B4033" s="233">
        <f>'Листы ввода'!B2823</f>
        <v>0</v>
      </c>
      <c r="C4033" s="234"/>
      <c r="D4033" s="235">
        <f>'Листы ввода'!C2823</f>
        <v>0</v>
      </c>
      <c r="E4033" s="236"/>
      <c r="F4033" s="237"/>
      <c r="G4033" s="235">
        <f>'Листы ввода'!D2823</f>
        <v>0</v>
      </c>
      <c r="H4033" s="236"/>
      <c r="I4033" s="237"/>
      <c r="J4033" s="26">
        <f>'Листы ввода'!E2823</f>
        <v>0</v>
      </c>
      <c r="K4033" s="27">
        <f>'Листы ввода'!F2823</f>
        <v>0</v>
      </c>
      <c r="L4033" s="69">
        <f>ROUNDUP('Листы ввода'!G2823*'Общ. данные'!$D$26,0)</f>
        <v>0</v>
      </c>
      <c r="M4033" s="67">
        <f>'Листы ввода'!H2823</f>
        <v>0</v>
      </c>
      <c r="N4033" s="28">
        <f>'Листы ввода'!I2823</f>
        <v>0</v>
      </c>
      <c r="O4033" s="68">
        <f>'Листы ввода'!J2823</f>
        <v>0</v>
      </c>
      <c r="P4033" s="69">
        <f>ROUNDUP('Листы ввода'!K2823*'Общ. данные'!$D$26,0)</f>
        <v>0</v>
      </c>
      <c r="Q4033" s="238">
        <f>ROUNDUP('Листы ввода'!L2823*'Общ. данные'!$D$26,0)</f>
        <v>0</v>
      </c>
      <c r="R4033" s="239"/>
      <c r="S4033" s="238">
        <f>ROUNDUP('Листы ввода'!M2823*'Общ. данные'!$D$26,0)</f>
        <v>0</v>
      </c>
      <c r="T4033" s="240"/>
      <c r="U4033" s="239"/>
      <c r="V4033" s="238">
        <f>ROUNDUP('Листы ввода'!N2823*'Общ. данные'!$D$26,0)</f>
        <v>0</v>
      </c>
      <c r="W4033" s="240"/>
      <c r="X4033" s="239"/>
      <c r="Y4033" s="262">
        <f>'Листы ввода'!O2823</f>
        <v>0</v>
      </c>
      <c r="Z4033" s="263"/>
      <c r="AA4033" s="26">
        <f>'Листы ввода'!P2823</f>
        <v>0</v>
      </c>
      <c r="AB4033" s="68">
        <f>'Листы ввода'!Q2823</f>
        <v>0</v>
      </c>
      <c r="AC4033" s="236">
        <f>'Листы ввода'!R2823</f>
        <v>0</v>
      </c>
      <c r="AD4033" s="236"/>
      <c r="AE4033" s="233">
        <f>IF('Листы ввода'!T2823=1,'Листы на печать'!P4033,AQ4033)</f>
        <v>0</v>
      </c>
      <c r="AF4033" s="264"/>
      <c r="AG4033" s="265"/>
      <c r="AH4033" s="266"/>
      <c r="AI4033" s="31"/>
      <c r="AJ4033" s="32"/>
      <c r="AK4033" s="265"/>
      <c r="AL4033" s="265"/>
      <c r="AM4033" s="266"/>
      <c r="AN4033" s="267"/>
      <c r="AO4033" s="266"/>
      <c r="AP4033" s="301"/>
      <c r="AQ4033" s="46">
        <f t="shared" si="90"/>
        <v>0</v>
      </c>
    </row>
    <row r="4034" spans="1:43" ht="20.45" customHeight="1">
      <c r="A4034" s="314"/>
      <c r="B4034" s="233">
        <f>'Листы ввода'!B2824</f>
        <v>0</v>
      </c>
      <c r="C4034" s="234"/>
      <c r="D4034" s="235">
        <f>'Листы ввода'!C2824</f>
        <v>0</v>
      </c>
      <c r="E4034" s="236"/>
      <c r="F4034" s="237"/>
      <c r="G4034" s="235">
        <f>'Листы ввода'!D2824</f>
        <v>0</v>
      </c>
      <c r="H4034" s="236"/>
      <c r="I4034" s="237"/>
      <c r="J4034" s="26">
        <f>'Листы ввода'!E2824</f>
        <v>0</v>
      </c>
      <c r="K4034" s="27">
        <f>'Листы ввода'!F2824</f>
        <v>0</v>
      </c>
      <c r="L4034" s="69">
        <f>ROUNDUP('Листы ввода'!G2824*'Общ. данные'!$D$26,0)</f>
        <v>0</v>
      </c>
      <c r="M4034" s="67">
        <f>'Листы ввода'!H2824</f>
        <v>0</v>
      </c>
      <c r="N4034" s="28">
        <f>'Листы ввода'!I2824</f>
        <v>0</v>
      </c>
      <c r="O4034" s="68">
        <f>'Листы ввода'!J2824</f>
        <v>0</v>
      </c>
      <c r="P4034" s="69">
        <f>ROUNDUP('Листы ввода'!K2824*'Общ. данные'!$D$26,0)</f>
        <v>0</v>
      </c>
      <c r="Q4034" s="238">
        <f>ROUNDUP('Листы ввода'!L2824*'Общ. данные'!$D$26,0)</f>
        <v>0</v>
      </c>
      <c r="R4034" s="239"/>
      <c r="S4034" s="238">
        <f>ROUNDUP('Листы ввода'!M2824*'Общ. данные'!$D$26,0)</f>
        <v>0</v>
      </c>
      <c r="T4034" s="240"/>
      <c r="U4034" s="239"/>
      <c r="V4034" s="238">
        <f>ROUNDUP('Листы ввода'!N2824*'Общ. данные'!$D$26,0)</f>
        <v>0</v>
      </c>
      <c r="W4034" s="240"/>
      <c r="X4034" s="239"/>
      <c r="Y4034" s="262">
        <f>'Листы ввода'!O2824</f>
        <v>0</v>
      </c>
      <c r="Z4034" s="263"/>
      <c r="AA4034" s="26">
        <f>'Листы ввода'!P2824</f>
        <v>0</v>
      </c>
      <c r="AB4034" s="68">
        <f>'Листы ввода'!Q2824</f>
        <v>0</v>
      </c>
      <c r="AC4034" s="236">
        <f>'Листы ввода'!R2824</f>
        <v>0</v>
      </c>
      <c r="AD4034" s="236"/>
      <c r="AE4034" s="233">
        <f>IF('Листы ввода'!T2824=1,'Листы на печать'!P4034,AQ4034)</f>
        <v>0</v>
      </c>
      <c r="AF4034" s="264"/>
      <c r="AG4034" s="265"/>
      <c r="AH4034" s="266"/>
      <c r="AI4034" s="31"/>
      <c r="AJ4034" s="32"/>
      <c r="AK4034" s="265"/>
      <c r="AL4034" s="265"/>
      <c r="AM4034" s="266"/>
      <c r="AN4034" s="267"/>
      <c r="AO4034" s="266"/>
      <c r="AP4034" s="301"/>
      <c r="AQ4034" s="46">
        <f t="shared" si="90"/>
        <v>0</v>
      </c>
    </row>
    <row r="4035" spans="1:43" ht="20.45" customHeight="1">
      <c r="A4035" s="314"/>
      <c r="B4035" s="233">
        <f>'Листы ввода'!B2825</f>
        <v>0</v>
      </c>
      <c r="C4035" s="234"/>
      <c r="D4035" s="235">
        <f>'Листы ввода'!C2825</f>
        <v>0</v>
      </c>
      <c r="E4035" s="236"/>
      <c r="F4035" s="237"/>
      <c r="G4035" s="235">
        <f>'Листы ввода'!D2825</f>
        <v>0</v>
      </c>
      <c r="H4035" s="236"/>
      <c r="I4035" s="237"/>
      <c r="J4035" s="26">
        <f>'Листы ввода'!E2825</f>
        <v>0</v>
      </c>
      <c r="K4035" s="27">
        <f>'Листы ввода'!F2825</f>
        <v>0</v>
      </c>
      <c r="L4035" s="69">
        <f>ROUNDUP('Листы ввода'!G2825*'Общ. данные'!$D$26,0)</f>
        <v>0</v>
      </c>
      <c r="M4035" s="67">
        <f>'Листы ввода'!H2825</f>
        <v>0</v>
      </c>
      <c r="N4035" s="28">
        <f>'Листы ввода'!I2825</f>
        <v>0</v>
      </c>
      <c r="O4035" s="68">
        <f>'Листы ввода'!J2825</f>
        <v>0</v>
      </c>
      <c r="P4035" s="69">
        <f>ROUNDUP('Листы ввода'!K2825*'Общ. данные'!$D$26,0)</f>
        <v>0</v>
      </c>
      <c r="Q4035" s="238">
        <f>ROUNDUP('Листы ввода'!L2825*'Общ. данные'!$D$26,0)</f>
        <v>0</v>
      </c>
      <c r="R4035" s="239"/>
      <c r="S4035" s="238">
        <f>ROUNDUP('Листы ввода'!M2825*'Общ. данные'!$D$26,0)</f>
        <v>0</v>
      </c>
      <c r="T4035" s="240"/>
      <c r="U4035" s="239"/>
      <c r="V4035" s="238">
        <f>ROUNDUP('Листы ввода'!N2825*'Общ. данные'!$D$26,0)</f>
        <v>0</v>
      </c>
      <c r="W4035" s="240"/>
      <c r="X4035" s="239"/>
      <c r="Y4035" s="262">
        <f>'Листы ввода'!O2825</f>
        <v>0</v>
      </c>
      <c r="Z4035" s="263"/>
      <c r="AA4035" s="26">
        <f>'Листы ввода'!P2825</f>
        <v>0</v>
      </c>
      <c r="AB4035" s="68">
        <f>'Листы ввода'!Q2825</f>
        <v>0</v>
      </c>
      <c r="AC4035" s="236">
        <f>'Листы ввода'!R2825</f>
        <v>0</v>
      </c>
      <c r="AD4035" s="236"/>
      <c r="AE4035" s="233">
        <f>IF('Листы ввода'!T2825=1,'Листы на печать'!P4035,AQ4035)</f>
        <v>0</v>
      </c>
      <c r="AF4035" s="264"/>
      <c r="AG4035" s="265"/>
      <c r="AH4035" s="266"/>
      <c r="AI4035" s="33"/>
      <c r="AJ4035" s="34"/>
      <c r="AK4035" s="265"/>
      <c r="AL4035" s="265"/>
      <c r="AM4035" s="266"/>
      <c r="AN4035" s="275"/>
      <c r="AO4035" s="276"/>
      <c r="AP4035" s="301"/>
      <c r="AQ4035" s="46">
        <f t="shared" si="90"/>
        <v>0</v>
      </c>
    </row>
    <row r="4036" spans="1:43" ht="20.45" customHeight="1" thickBot="1">
      <c r="A4036" s="314"/>
      <c r="B4036" s="269">
        <f>'Листы ввода'!B2826</f>
        <v>0</v>
      </c>
      <c r="C4036" s="277"/>
      <c r="D4036" s="278">
        <f>'Листы ввода'!C2826</f>
        <v>0</v>
      </c>
      <c r="E4036" s="268"/>
      <c r="F4036" s="279"/>
      <c r="G4036" s="278">
        <f>'Листы ввода'!D2826</f>
        <v>0</v>
      </c>
      <c r="H4036" s="268"/>
      <c r="I4036" s="279"/>
      <c r="J4036" s="88">
        <f>'Листы ввода'!E2826</f>
        <v>0</v>
      </c>
      <c r="K4036" s="89">
        <f>'Листы ввода'!F2826</f>
        <v>0</v>
      </c>
      <c r="L4036" s="86">
        <f>ROUNDUP('Листы ввода'!G2826*'Общ. данные'!$D$26,0)</f>
        <v>0</v>
      </c>
      <c r="M4036" s="85">
        <f>'Листы ввода'!H2826</f>
        <v>0</v>
      </c>
      <c r="N4036" s="90">
        <f>'Листы ввода'!I2826</f>
        <v>0</v>
      </c>
      <c r="O4036" s="87">
        <f>'Листы ввода'!J2826</f>
        <v>0</v>
      </c>
      <c r="P4036" s="86">
        <f>ROUNDUP('Листы ввода'!K2826*'Общ. данные'!$D$26,0)</f>
        <v>0</v>
      </c>
      <c r="Q4036" s="258">
        <f>ROUNDUP('Листы ввода'!L2826*'Общ. данные'!$D$26,0)</f>
        <v>0</v>
      </c>
      <c r="R4036" s="259"/>
      <c r="S4036" s="258">
        <f>ROUNDUP('Листы ввода'!M2826*'Общ. данные'!$D$26,0)</f>
        <v>0</v>
      </c>
      <c r="T4036" s="280"/>
      <c r="U4036" s="259"/>
      <c r="V4036" s="258">
        <f>ROUNDUP('Листы ввода'!N2826*'Общ. данные'!$D$26,0)</f>
        <v>0</v>
      </c>
      <c r="W4036" s="280"/>
      <c r="X4036" s="259"/>
      <c r="Y4036" s="281">
        <f>'Листы ввода'!O2826</f>
        <v>0</v>
      </c>
      <c r="Z4036" s="282"/>
      <c r="AA4036" s="88">
        <f>'Листы ввода'!P2826</f>
        <v>0</v>
      </c>
      <c r="AB4036" s="87">
        <f>'Листы ввода'!Q2826</f>
        <v>0</v>
      </c>
      <c r="AC4036" s="268">
        <f>'Листы ввода'!R2826</f>
        <v>0</v>
      </c>
      <c r="AD4036" s="268"/>
      <c r="AE4036" s="269">
        <f>IF('Листы ввода'!T2826=1,'Листы на печать'!P4036,AQ4036)</f>
        <v>0</v>
      </c>
      <c r="AF4036" s="270"/>
      <c r="AG4036" s="271"/>
      <c r="AH4036" s="272"/>
      <c r="AI4036" s="35"/>
      <c r="AJ4036" s="36"/>
      <c r="AK4036" s="271"/>
      <c r="AL4036" s="271"/>
      <c r="AM4036" s="272"/>
      <c r="AN4036" s="273"/>
      <c r="AO4036" s="274"/>
      <c r="AP4036" s="301"/>
      <c r="AQ4036" s="46">
        <f t="shared" si="90"/>
        <v>0</v>
      </c>
    </row>
    <row r="4037" spans="1:43" ht="20.45" customHeight="1">
      <c r="A4037" s="314"/>
      <c r="B4037" s="241"/>
      <c r="C4037" s="242"/>
      <c r="D4037" s="242"/>
      <c r="E4037" s="242"/>
      <c r="F4037" s="242"/>
      <c r="G4037" s="242"/>
      <c r="H4037" s="242"/>
      <c r="I4037" s="242"/>
      <c r="J4037" s="242"/>
      <c r="K4037" s="242"/>
      <c r="L4037" s="242"/>
      <c r="M4037" s="242"/>
      <c r="N4037" s="242"/>
      <c r="O4037" s="242"/>
      <c r="P4037" s="242"/>
      <c r="Q4037" s="242"/>
      <c r="R4037" s="242"/>
      <c r="S4037" s="242"/>
      <c r="T4037" s="242"/>
      <c r="U4037" s="242"/>
      <c r="V4037" s="242"/>
      <c r="W4037" s="242"/>
      <c r="X4037" s="242"/>
      <c r="Y4037" s="242"/>
      <c r="Z4037" s="242"/>
      <c r="AA4037" s="242"/>
      <c r="AB4037" s="242"/>
      <c r="AC4037" s="242"/>
      <c r="AD4037" s="242"/>
      <c r="AE4037" s="242"/>
      <c r="AF4037" s="242"/>
      <c r="AG4037" s="242"/>
      <c r="AH4037" s="242"/>
      <c r="AI4037" s="242"/>
      <c r="AJ4037" s="242"/>
      <c r="AK4037" s="242"/>
      <c r="AL4037" s="242"/>
      <c r="AM4037" s="242"/>
      <c r="AN4037" s="242"/>
      <c r="AO4037" s="243"/>
      <c r="AP4037" s="301"/>
    </row>
    <row r="4038" spans="1:43" ht="20.45" customHeight="1" thickBot="1">
      <c r="A4038" s="314"/>
      <c r="B4038" s="241"/>
      <c r="C4038" s="242"/>
      <c r="D4038" s="242"/>
      <c r="E4038" s="242"/>
      <c r="F4038" s="242"/>
      <c r="G4038" s="242"/>
      <c r="H4038" s="242"/>
      <c r="I4038" s="242"/>
      <c r="J4038" s="242"/>
      <c r="K4038" s="242"/>
      <c r="L4038" s="242"/>
      <c r="M4038" s="242"/>
      <c r="N4038" s="242"/>
      <c r="O4038" s="242"/>
      <c r="P4038" s="242"/>
      <c r="Q4038" s="242"/>
      <c r="R4038" s="242"/>
      <c r="S4038" s="242"/>
      <c r="T4038" s="242"/>
      <c r="U4038" s="242"/>
      <c r="V4038" s="242"/>
      <c r="W4038" s="242"/>
      <c r="X4038" s="242"/>
      <c r="Y4038" s="242"/>
      <c r="Z4038" s="242"/>
      <c r="AA4038" s="242"/>
      <c r="AB4038" s="242"/>
      <c r="AC4038" s="242"/>
      <c r="AD4038" s="242"/>
      <c r="AE4038" s="242"/>
      <c r="AF4038" s="242"/>
      <c r="AG4038" s="242"/>
      <c r="AH4038" s="242"/>
      <c r="AI4038" s="242"/>
      <c r="AJ4038" s="242"/>
      <c r="AK4038" s="242"/>
      <c r="AL4038" s="242"/>
      <c r="AM4038" s="242"/>
      <c r="AN4038" s="242"/>
      <c r="AO4038" s="243"/>
      <c r="AP4038" s="301"/>
    </row>
    <row r="4039" spans="1:43" ht="12.75" customHeight="1" thickBot="1">
      <c r="A4039" s="314"/>
      <c r="B4039" s="241"/>
      <c r="C4039" s="242"/>
      <c r="D4039" s="242"/>
      <c r="E4039" s="242"/>
      <c r="F4039" s="242"/>
      <c r="G4039" s="242"/>
      <c r="H4039" s="242"/>
      <c r="I4039" s="242"/>
      <c r="J4039" s="242"/>
      <c r="K4039" s="242"/>
      <c r="L4039" s="242"/>
      <c r="M4039" s="242"/>
      <c r="N4039" s="242"/>
      <c r="O4039" s="242"/>
      <c r="P4039" s="242"/>
      <c r="Q4039" s="243"/>
      <c r="R4039" s="247"/>
      <c r="S4039" s="248"/>
      <c r="T4039" s="38"/>
      <c r="U4039" s="247"/>
      <c r="V4039" s="248"/>
      <c r="W4039" s="38"/>
      <c r="X4039" s="247"/>
      <c r="Y4039" s="248"/>
      <c r="Z4039" s="38"/>
      <c r="AA4039" s="249" t="str">
        <f>AA3996</f>
        <v>АП-08/15-АОВ2.К</v>
      </c>
      <c r="AB4039" s="250"/>
      <c r="AC4039" s="250"/>
      <c r="AD4039" s="250"/>
      <c r="AE4039" s="250"/>
      <c r="AF4039" s="250"/>
      <c r="AG4039" s="250"/>
      <c r="AH4039" s="250"/>
      <c r="AI4039" s="250"/>
      <c r="AJ4039" s="250"/>
      <c r="AK4039" s="250"/>
      <c r="AL4039" s="250"/>
      <c r="AM4039" s="250"/>
      <c r="AN4039" s="251"/>
      <c r="AO4039" s="65" t="s">
        <v>13</v>
      </c>
      <c r="AP4039" s="301"/>
    </row>
    <row r="4040" spans="1:43" ht="12.75" customHeight="1" thickBot="1">
      <c r="A4040" s="314"/>
      <c r="B4040" s="241"/>
      <c r="C4040" s="242"/>
      <c r="D4040" s="242"/>
      <c r="E4040" s="242"/>
      <c r="F4040" s="242"/>
      <c r="G4040" s="242"/>
      <c r="H4040" s="242"/>
      <c r="I4040" s="242"/>
      <c r="J4040" s="242"/>
      <c r="K4040" s="242"/>
      <c r="L4040" s="242"/>
      <c r="M4040" s="242"/>
      <c r="N4040" s="242"/>
      <c r="O4040" s="242"/>
      <c r="P4040" s="242"/>
      <c r="Q4040" s="243"/>
      <c r="R4040" s="258"/>
      <c r="S4040" s="259"/>
      <c r="T4040" s="15"/>
      <c r="U4040" s="258"/>
      <c r="V4040" s="259"/>
      <c r="W4040" s="15"/>
      <c r="X4040" s="258"/>
      <c r="Y4040" s="259"/>
      <c r="Z4040" s="39"/>
      <c r="AA4040" s="252"/>
      <c r="AB4040" s="253"/>
      <c r="AC4040" s="253"/>
      <c r="AD4040" s="253"/>
      <c r="AE4040" s="253"/>
      <c r="AF4040" s="253"/>
      <c r="AG4040" s="253"/>
      <c r="AH4040" s="253"/>
      <c r="AI4040" s="253"/>
      <c r="AJ4040" s="253"/>
      <c r="AK4040" s="253"/>
      <c r="AL4040" s="253"/>
      <c r="AM4040" s="253"/>
      <c r="AN4040" s="254"/>
      <c r="AO4040" s="260">
        <f>AO3997+1</f>
        <v>93</v>
      </c>
      <c r="AP4040" s="301"/>
    </row>
    <row r="4041" spans="1:43" ht="12.75" customHeight="1" thickBot="1">
      <c r="A4041" s="314"/>
      <c r="B4041" s="244"/>
      <c r="C4041" s="245"/>
      <c r="D4041" s="245"/>
      <c r="E4041" s="245"/>
      <c r="F4041" s="245"/>
      <c r="G4041" s="245"/>
      <c r="H4041" s="245"/>
      <c r="I4041" s="245"/>
      <c r="J4041" s="245"/>
      <c r="K4041" s="245"/>
      <c r="L4041" s="245"/>
      <c r="M4041" s="245"/>
      <c r="N4041" s="245"/>
      <c r="O4041" s="245"/>
      <c r="P4041" s="245"/>
      <c r="Q4041" s="246"/>
      <c r="R4041" s="229" t="s">
        <v>11</v>
      </c>
      <c r="S4041" s="230"/>
      <c r="T4041" s="63" t="s">
        <v>12</v>
      </c>
      <c r="U4041" s="229" t="s">
        <v>13</v>
      </c>
      <c r="V4041" s="230"/>
      <c r="W4041" s="63" t="s">
        <v>14</v>
      </c>
      <c r="X4041" s="229" t="s">
        <v>15</v>
      </c>
      <c r="Y4041" s="230"/>
      <c r="Z4041" s="63" t="s">
        <v>16</v>
      </c>
      <c r="AA4041" s="255"/>
      <c r="AB4041" s="256"/>
      <c r="AC4041" s="256"/>
      <c r="AD4041" s="256"/>
      <c r="AE4041" s="256"/>
      <c r="AF4041" s="256"/>
      <c r="AG4041" s="256"/>
      <c r="AH4041" s="256"/>
      <c r="AI4041" s="256"/>
      <c r="AJ4041" s="256"/>
      <c r="AK4041" s="256"/>
      <c r="AL4041" s="256"/>
      <c r="AM4041" s="256"/>
      <c r="AN4041" s="257"/>
      <c r="AO4041" s="261"/>
      <c r="AP4041" s="301"/>
    </row>
    <row r="4042" spans="1:43" ht="12.75" customHeight="1">
      <c r="A4042" s="315"/>
      <c r="B4042" s="231"/>
      <c r="C4042" s="231"/>
      <c r="D4042" s="231"/>
      <c r="E4042" s="231"/>
      <c r="F4042" s="231"/>
      <c r="G4042" s="231"/>
      <c r="H4042" s="231"/>
      <c r="I4042" s="231"/>
      <c r="J4042" s="231"/>
      <c r="K4042" s="231"/>
      <c r="L4042" s="231"/>
      <c r="M4042" s="231"/>
      <c r="N4042" s="231"/>
      <c r="O4042" s="231"/>
      <c r="P4042" s="231"/>
      <c r="Q4042" s="231"/>
      <c r="R4042" s="231"/>
      <c r="S4042" s="231"/>
      <c r="T4042" s="231"/>
      <c r="U4042" s="231"/>
      <c r="V4042" s="231"/>
      <c r="W4042" s="231"/>
      <c r="X4042" s="231"/>
      <c r="Y4042" s="231"/>
      <c r="Z4042" s="231"/>
      <c r="AA4042" s="231"/>
      <c r="AB4042" s="231"/>
      <c r="AC4042" s="231"/>
      <c r="AD4042" s="231"/>
      <c r="AE4042" s="231"/>
      <c r="AF4042" s="231"/>
      <c r="AG4042" s="231"/>
      <c r="AH4042" s="232" t="s">
        <v>20</v>
      </c>
      <c r="AI4042" s="232"/>
      <c r="AJ4042" s="232"/>
      <c r="AK4042" s="232"/>
      <c r="AL4042" s="232"/>
      <c r="AM4042" s="232"/>
      <c r="AN4042" s="232"/>
      <c r="AO4042" s="232"/>
      <c r="AP4042" s="302"/>
    </row>
    <row r="4043" spans="1:43" ht="12.75" customHeight="1" thickBot="1">
      <c r="A4043" s="313"/>
      <c r="B4043" s="316"/>
      <c r="C4043" s="316"/>
      <c r="D4043" s="316"/>
      <c r="E4043" s="316"/>
      <c r="F4043" s="316"/>
      <c r="G4043" s="316"/>
      <c r="H4043" s="316"/>
      <c r="I4043" s="316"/>
      <c r="J4043" s="316"/>
      <c r="K4043" s="316"/>
      <c r="L4043" s="316"/>
      <c r="M4043" s="316"/>
      <c r="N4043" s="316"/>
      <c r="O4043" s="316"/>
      <c r="P4043" s="316"/>
      <c r="Q4043" s="316"/>
      <c r="R4043" s="316"/>
      <c r="S4043" s="316"/>
      <c r="T4043" s="316"/>
      <c r="U4043" s="316"/>
      <c r="V4043" s="316"/>
      <c r="W4043" s="316"/>
      <c r="X4043" s="316"/>
      <c r="Y4043" s="316"/>
      <c r="Z4043" s="316"/>
      <c r="AA4043" s="316"/>
      <c r="AB4043" s="316"/>
      <c r="AC4043" s="316"/>
      <c r="AD4043" s="316"/>
      <c r="AE4043" s="316"/>
      <c r="AF4043" s="316"/>
      <c r="AG4043" s="316"/>
      <c r="AH4043" s="316"/>
      <c r="AI4043" s="316"/>
      <c r="AJ4043" s="316"/>
      <c r="AK4043" s="316"/>
      <c r="AL4043" s="316"/>
      <c r="AM4043" s="316"/>
      <c r="AN4043" s="316"/>
      <c r="AO4043" s="316"/>
      <c r="AP4043" s="300"/>
    </row>
    <row r="4044" spans="1:43" ht="20.45" customHeight="1" thickBot="1">
      <c r="A4044" s="314"/>
      <c r="B4044" s="294" t="s">
        <v>0</v>
      </c>
      <c r="C4044" s="303"/>
      <c r="D4044" s="229" t="s">
        <v>1</v>
      </c>
      <c r="E4044" s="306"/>
      <c r="F4044" s="306"/>
      <c r="G4044" s="306"/>
      <c r="H4044" s="306"/>
      <c r="I4044" s="307"/>
      <c r="J4044" s="308" t="s">
        <v>5</v>
      </c>
      <c r="K4044" s="309"/>
      <c r="L4044" s="309"/>
      <c r="M4044" s="309"/>
      <c r="N4044" s="309"/>
      <c r="O4044" s="309"/>
      <c r="P4044" s="309"/>
      <c r="Q4044" s="309"/>
      <c r="R4044" s="309"/>
      <c r="S4044" s="309"/>
      <c r="T4044" s="309"/>
      <c r="U4044" s="309"/>
      <c r="V4044" s="309"/>
      <c r="W4044" s="309"/>
      <c r="X4044" s="310"/>
      <c r="Y4044" s="308" t="s">
        <v>8</v>
      </c>
      <c r="Z4044" s="309"/>
      <c r="AA4044" s="309"/>
      <c r="AB4044" s="309"/>
      <c r="AC4044" s="309"/>
      <c r="AD4044" s="309"/>
      <c r="AE4044" s="309"/>
      <c r="AF4044" s="309"/>
      <c r="AG4044" s="309"/>
      <c r="AH4044" s="309"/>
      <c r="AI4044" s="309"/>
      <c r="AJ4044" s="309"/>
      <c r="AK4044" s="309"/>
      <c r="AL4044" s="309"/>
      <c r="AM4044" s="309"/>
      <c r="AN4044" s="309"/>
      <c r="AO4044" s="310"/>
      <c r="AP4044" s="301"/>
    </row>
    <row r="4045" spans="1:43" ht="20.45" customHeight="1" thickBot="1">
      <c r="A4045" s="314"/>
      <c r="B4045" s="304"/>
      <c r="C4045" s="305"/>
      <c r="D4045" s="294" t="s">
        <v>2</v>
      </c>
      <c r="E4045" s="311"/>
      <c r="F4045" s="303"/>
      <c r="G4045" s="294" t="s">
        <v>3</v>
      </c>
      <c r="H4045" s="311"/>
      <c r="I4045" s="303"/>
      <c r="J4045" s="294" t="s">
        <v>53</v>
      </c>
      <c r="K4045" s="298"/>
      <c r="L4045" s="295"/>
      <c r="M4045" s="294" t="s">
        <v>231</v>
      </c>
      <c r="N4045" s="298"/>
      <c r="O4045" s="298"/>
      <c r="P4045" s="295"/>
      <c r="Q4045" s="294" t="s">
        <v>18</v>
      </c>
      <c r="R4045" s="295"/>
      <c r="S4045" s="294" t="s">
        <v>17</v>
      </c>
      <c r="T4045" s="298"/>
      <c r="U4045" s="295"/>
      <c r="V4045" s="294" t="s">
        <v>110</v>
      </c>
      <c r="W4045" s="298"/>
      <c r="X4045" s="295"/>
      <c r="Y4045" s="308" t="s">
        <v>9</v>
      </c>
      <c r="Z4045" s="309"/>
      <c r="AA4045" s="309"/>
      <c r="AB4045" s="309"/>
      <c r="AC4045" s="309"/>
      <c r="AD4045" s="309"/>
      <c r="AE4045" s="309"/>
      <c r="AF4045" s="310"/>
      <c r="AG4045" s="308" t="s">
        <v>10</v>
      </c>
      <c r="AH4045" s="309"/>
      <c r="AI4045" s="309"/>
      <c r="AJ4045" s="309"/>
      <c r="AK4045" s="309"/>
      <c r="AL4045" s="309"/>
      <c r="AM4045" s="309"/>
      <c r="AN4045" s="309"/>
      <c r="AO4045" s="310"/>
      <c r="AP4045" s="301"/>
    </row>
    <row r="4046" spans="1:43" ht="20.45" customHeight="1">
      <c r="A4046" s="314"/>
      <c r="B4046" s="304"/>
      <c r="C4046" s="305"/>
      <c r="D4046" s="304"/>
      <c r="E4046" s="312"/>
      <c r="F4046" s="305"/>
      <c r="G4046" s="304"/>
      <c r="H4046" s="312"/>
      <c r="I4046" s="305"/>
      <c r="J4046" s="296"/>
      <c r="K4046" s="299"/>
      <c r="L4046" s="297"/>
      <c r="M4046" s="296"/>
      <c r="N4046" s="299"/>
      <c r="O4046" s="299"/>
      <c r="P4046" s="297"/>
      <c r="Q4046" s="296"/>
      <c r="R4046" s="297"/>
      <c r="S4046" s="296"/>
      <c r="T4046" s="299"/>
      <c r="U4046" s="297"/>
      <c r="V4046" s="296"/>
      <c r="W4046" s="299"/>
      <c r="X4046" s="297"/>
      <c r="Y4046" s="294" t="s">
        <v>4</v>
      </c>
      <c r="Z4046" s="295"/>
      <c r="AA4046" s="294" t="s">
        <v>6</v>
      </c>
      <c r="AB4046" s="298"/>
      <c r="AC4046" s="298"/>
      <c r="AD4046" s="295"/>
      <c r="AE4046" s="294" t="s">
        <v>7</v>
      </c>
      <c r="AF4046" s="295"/>
      <c r="AG4046" s="294" t="s">
        <v>4</v>
      </c>
      <c r="AH4046" s="295"/>
      <c r="AI4046" s="294" t="s">
        <v>6</v>
      </c>
      <c r="AJ4046" s="298"/>
      <c r="AK4046" s="298"/>
      <c r="AL4046" s="298"/>
      <c r="AM4046" s="295"/>
      <c r="AN4046" s="294" t="s">
        <v>7</v>
      </c>
      <c r="AO4046" s="295"/>
      <c r="AP4046" s="301"/>
    </row>
    <row r="4047" spans="1:43" ht="20.45" customHeight="1">
      <c r="A4047" s="314"/>
      <c r="B4047" s="304"/>
      <c r="C4047" s="305"/>
      <c r="D4047" s="304"/>
      <c r="E4047" s="312"/>
      <c r="F4047" s="305"/>
      <c r="G4047" s="304"/>
      <c r="H4047" s="312"/>
      <c r="I4047" s="305"/>
      <c r="J4047" s="296"/>
      <c r="K4047" s="299"/>
      <c r="L4047" s="297"/>
      <c r="M4047" s="296"/>
      <c r="N4047" s="299"/>
      <c r="O4047" s="299"/>
      <c r="P4047" s="297"/>
      <c r="Q4047" s="296"/>
      <c r="R4047" s="297"/>
      <c r="S4047" s="296"/>
      <c r="T4047" s="299"/>
      <c r="U4047" s="297"/>
      <c r="V4047" s="296"/>
      <c r="W4047" s="299"/>
      <c r="X4047" s="297"/>
      <c r="Y4047" s="296"/>
      <c r="Z4047" s="297"/>
      <c r="AA4047" s="296"/>
      <c r="AB4047" s="299"/>
      <c r="AC4047" s="299"/>
      <c r="AD4047" s="297"/>
      <c r="AE4047" s="296"/>
      <c r="AF4047" s="297"/>
      <c r="AG4047" s="296"/>
      <c r="AH4047" s="297"/>
      <c r="AI4047" s="296"/>
      <c r="AJ4047" s="299"/>
      <c r="AK4047" s="299"/>
      <c r="AL4047" s="299"/>
      <c r="AM4047" s="297"/>
      <c r="AN4047" s="296"/>
      <c r="AO4047" s="297"/>
      <c r="AP4047" s="301"/>
    </row>
    <row r="4048" spans="1:43" ht="20.45" customHeight="1" thickBot="1">
      <c r="A4048" s="314"/>
      <c r="B4048" s="304"/>
      <c r="C4048" s="305"/>
      <c r="D4048" s="304"/>
      <c r="E4048" s="312"/>
      <c r="F4048" s="305"/>
      <c r="G4048" s="304"/>
      <c r="H4048" s="312"/>
      <c r="I4048" s="305"/>
      <c r="J4048" s="296"/>
      <c r="K4048" s="299"/>
      <c r="L4048" s="297"/>
      <c r="M4048" s="296"/>
      <c r="N4048" s="299"/>
      <c r="O4048" s="299"/>
      <c r="P4048" s="297"/>
      <c r="Q4048" s="296"/>
      <c r="R4048" s="297"/>
      <c r="S4048" s="296"/>
      <c r="T4048" s="299"/>
      <c r="U4048" s="297"/>
      <c r="V4048" s="296"/>
      <c r="W4048" s="299"/>
      <c r="X4048" s="297"/>
      <c r="Y4048" s="296"/>
      <c r="Z4048" s="297"/>
      <c r="AA4048" s="296"/>
      <c r="AB4048" s="299"/>
      <c r="AC4048" s="299"/>
      <c r="AD4048" s="297"/>
      <c r="AE4048" s="296"/>
      <c r="AF4048" s="297"/>
      <c r="AG4048" s="296"/>
      <c r="AH4048" s="297"/>
      <c r="AI4048" s="296"/>
      <c r="AJ4048" s="299"/>
      <c r="AK4048" s="299"/>
      <c r="AL4048" s="299"/>
      <c r="AM4048" s="297"/>
      <c r="AN4048" s="296"/>
      <c r="AO4048" s="297"/>
      <c r="AP4048" s="301"/>
    </row>
    <row r="4049" spans="1:43" ht="20.45" customHeight="1">
      <c r="A4049" s="314"/>
      <c r="B4049" s="286">
        <f>'Листы ввода'!B2827</f>
        <v>0</v>
      </c>
      <c r="C4049" s="288"/>
      <c r="D4049" s="289">
        <f>'Листы ввода'!C2827</f>
        <v>0</v>
      </c>
      <c r="E4049" s="285"/>
      <c r="F4049" s="290"/>
      <c r="G4049" s="289">
        <f>'Листы ввода'!D2827</f>
        <v>0</v>
      </c>
      <c r="H4049" s="285"/>
      <c r="I4049" s="290"/>
      <c r="J4049" s="73">
        <f>'Листы ввода'!E2827</f>
        <v>0</v>
      </c>
      <c r="K4049" s="74">
        <f>'Листы ввода'!F2827</f>
        <v>0</v>
      </c>
      <c r="L4049" s="75">
        <f>ROUNDUP('Листы ввода'!G2827*'Общ. данные'!$D$26,0)</f>
        <v>0</v>
      </c>
      <c r="M4049" s="76">
        <f>'Листы ввода'!H2827</f>
        <v>0</v>
      </c>
      <c r="N4049" s="77">
        <f>'Листы ввода'!I2827</f>
        <v>0</v>
      </c>
      <c r="O4049" s="78">
        <f>'Листы ввода'!J2827</f>
        <v>0</v>
      </c>
      <c r="P4049" s="75">
        <f>ROUNDUP('Листы ввода'!K2827*'Общ. данные'!$D$26,0)</f>
        <v>0</v>
      </c>
      <c r="Q4049" s="291">
        <f>ROUNDUP('Листы ввода'!L2827*'Общ. данные'!$D$26,0)</f>
        <v>0</v>
      </c>
      <c r="R4049" s="292"/>
      <c r="S4049" s="291">
        <f>ROUNDUP('Листы ввода'!M2827*'Общ. данные'!$D$26,0)</f>
        <v>0</v>
      </c>
      <c r="T4049" s="293"/>
      <c r="U4049" s="292"/>
      <c r="V4049" s="291">
        <f>ROUNDUP('Листы ввода'!N2827*'Общ. данные'!$D$26,0)</f>
        <v>0</v>
      </c>
      <c r="W4049" s="293"/>
      <c r="X4049" s="292"/>
      <c r="Y4049" s="283">
        <f>'Листы ввода'!O2827</f>
        <v>0</v>
      </c>
      <c r="Z4049" s="284"/>
      <c r="AA4049" s="73">
        <f>'Листы ввода'!P2827</f>
        <v>0</v>
      </c>
      <c r="AB4049" s="78">
        <f>'Листы ввода'!Q2827</f>
        <v>0</v>
      </c>
      <c r="AC4049" s="285">
        <f>'Листы ввода'!R2827</f>
        <v>0</v>
      </c>
      <c r="AD4049" s="285"/>
      <c r="AE4049" s="286">
        <f>IF('Листы ввода'!T2827=1,'Листы на печать'!P4049,AQ4049)</f>
        <v>0</v>
      </c>
      <c r="AF4049" s="287"/>
      <c r="AG4049" s="231"/>
      <c r="AH4049" s="248"/>
      <c r="AI4049" s="24"/>
      <c r="AJ4049" s="25"/>
      <c r="AK4049" s="231"/>
      <c r="AL4049" s="231"/>
      <c r="AM4049" s="248"/>
      <c r="AN4049" s="247"/>
      <c r="AO4049" s="248"/>
      <c r="AP4049" s="301"/>
      <c r="AQ4049" s="46">
        <f>SUM(L4049,P4049,Q4049,S4049,V4049)</f>
        <v>0</v>
      </c>
    </row>
    <row r="4050" spans="1:43" ht="20.45" customHeight="1">
      <c r="A4050" s="314"/>
      <c r="B4050" s="233">
        <f>'Листы ввода'!B2828</f>
        <v>0</v>
      </c>
      <c r="C4050" s="234"/>
      <c r="D4050" s="235">
        <f>'Листы ввода'!C2828</f>
        <v>0</v>
      </c>
      <c r="E4050" s="236"/>
      <c r="F4050" s="237"/>
      <c r="G4050" s="235">
        <f>'Листы ввода'!D2828</f>
        <v>0</v>
      </c>
      <c r="H4050" s="236"/>
      <c r="I4050" s="237"/>
      <c r="J4050" s="26">
        <f>'Листы ввода'!E2828</f>
        <v>0</v>
      </c>
      <c r="K4050" s="27">
        <f>'Листы ввода'!F2828</f>
        <v>0</v>
      </c>
      <c r="L4050" s="69">
        <f>ROUNDUP('Листы ввода'!G2828*'Общ. данные'!$D$26,0)</f>
        <v>0</v>
      </c>
      <c r="M4050" s="67">
        <f>'Листы ввода'!H2828</f>
        <v>0</v>
      </c>
      <c r="N4050" s="28">
        <f>'Листы ввода'!I2828</f>
        <v>0</v>
      </c>
      <c r="O4050" s="68">
        <f>'Листы ввода'!J2828</f>
        <v>0</v>
      </c>
      <c r="P4050" s="69">
        <f>ROUNDUP('Листы ввода'!K2828*'Общ. данные'!$D$26,0)</f>
        <v>0</v>
      </c>
      <c r="Q4050" s="238">
        <f>ROUNDUP('Листы ввода'!L2828*'Общ. данные'!$D$26,0)</f>
        <v>0</v>
      </c>
      <c r="R4050" s="239"/>
      <c r="S4050" s="238">
        <f>ROUNDUP('Листы ввода'!M2828*'Общ. данные'!$D$26,0)</f>
        <v>0</v>
      </c>
      <c r="T4050" s="240"/>
      <c r="U4050" s="239"/>
      <c r="V4050" s="238">
        <f>ROUNDUP('Листы ввода'!N2828*'Общ. данные'!$D$26,0)</f>
        <v>0</v>
      </c>
      <c r="W4050" s="240"/>
      <c r="X4050" s="239"/>
      <c r="Y4050" s="262">
        <f>'Листы ввода'!O2828</f>
        <v>0</v>
      </c>
      <c r="Z4050" s="263"/>
      <c r="AA4050" s="26">
        <f>'Листы ввода'!P2828</f>
        <v>0</v>
      </c>
      <c r="AB4050" s="68">
        <f>'Листы ввода'!Q2828</f>
        <v>0</v>
      </c>
      <c r="AC4050" s="236">
        <f>'Листы ввода'!R2828</f>
        <v>0</v>
      </c>
      <c r="AD4050" s="236"/>
      <c r="AE4050" s="233">
        <f>IF('Листы ввода'!T2828=1,'Листы на печать'!P4050,AQ4050)</f>
        <v>0</v>
      </c>
      <c r="AF4050" s="264"/>
      <c r="AG4050" s="265"/>
      <c r="AH4050" s="266"/>
      <c r="AI4050" s="26"/>
      <c r="AJ4050" s="27"/>
      <c r="AK4050" s="265"/>
      <c r="AL4050" s="265"/>
      <c r="AM4050" s="266"/>
      <c r="AN4050" s="267"/>
      <c r="AO4050" s="266"/>
      <c r="AP4050" s="301"/>
      <c r="AQ4050" s="46">
        <f t="shared" ref="AQ4050:AQ4079" si="91">SUM(L4050,P4050,Q4050,S4050,V4050)</f>
        <v>0</v>
      </c>
    </row>
    <row r="4051" spans="1:43" ht="20.45" customHeight="1">
      <c r="A4051" s="314"/>
      <c r="B4051" s="233">
        <f>'Листы ввода'!B2829</f>
        <v>0</v>
      </c>
      <c r="C4051" s="234"/>
      <c r="D4051" s="235">
        <f>'Листы ввода'!C2829</f>
        <v>0</v>
      </c>
      <c r="E4051" s="236"/>
      <c r="F4051" s="237"/>
      <c r="G4051" s="235">
        <f>'Листы ввода'!D2829</f>
        <v>0</v>
      </c>
      <c r="H4051" s="236"/>
      <c r="I4051" s="237"/>
      <c r="J4051" s="26">
        <f>'Листы ввода'!E2829</f>
        <v>0</v>
      </c>
      <c r="K4051" s="27">
        <f>'Листы ввода'!F2829</f>
        <v>0</v>
      </c>
      <c r="L4051" s="69">
        <f>ROUNDUP('Листы ввода'!G2829*'Общ. данные'!$D$26,0)</f>
        <v>0</v>
      </c>
      <c r="M4051" s="67">
        <f>'Листы ввода'!H2829</f>
        <v>0</v>
      </c>
      <c r="N4051" s="28">
        <f>'Листы ввода'!I2829</f>
        <v>0</v>
      </c>
      <c r="O4051" s="68">
        <f>'Листы ввода'!J2829</f>
        <v>0</v>
      </c>
      <c r="P4051" s="69">
        <f>ROUNDUP('Листы ввода'!K2829*'Общ. данные'!$D$26,0)</f>
        <v>0</v>
      </c>
      <c r="Q4051" s="238">
        <f>ROUNDUP('Листы ввода'!L2829*'Общ. данные'!$D$26,0)</f>
        <v>0</v>
      </c>
      <c r="R4051" s="239"/>
      <c r="S4051" s="238">
        <f>ROUNDUP('Листы ввода'!M2829*'Общ. данные'!$D$26,0)</f>
        <v>0</v>
      </c>
      <c r="T4051" s="240"/>
      <c r="U4051" s="239"/>
      <c r="V4051" s="238">
        <f>ROUNDUP('Листы ввода'!N2829*'Общ. данные'!$D$26,0)</f>
        <v>0</v>
      </c>
      <c r="W4051" s="240"/>
      <c r="X4051" s="239"/>
      <c r="Y4051" s="262">
        <f>'Листы ввода'!O2829</f>
        <v>0</v>
      </c>
      <c r="Z4051" s="263"/>
      <c r="AA4051" s="26">
        <f>'Листы ввода'!P2829</f>
        <v>0</v>
      </c>
      <c r="AB4051" s="68">
        <f>'Листы ввода'!Q2829</f>
        <v>0</v>
      </c>
      <c r="AC4051" s="236">
        <f>'Листы ввода'!R2829</f>
        <v>0</v>
      </c>
      <c r="AD4051" s="236"/>
      <c r="AE4051" s="233">
        <f>IF('Листы ввода'!T2829=1,'Листы на печать'!P4051,AQ4051)</f>
        <v>0</v>
      </c>
      <c r="AF4051" s="264"/>
      <c r="AG4051" s="265"/>
      <c r="AH4051" s="266"/>
      <c r="AI4051" s="26"/>
      <c r="AJ4051" s="27"/>
      <c r="AK4051" s="265"/>
      <c r="AL4051" s="265"/>
      <c r="AM4051" s="266"/>
      <c r="AN4051" s="267"/>
      <c r="AO4051" s="266"/>
      <c r="AP4051" s="301"/>
      <c r="AQ4051" s="46">
        <f t="shared" si="91"/>
        <v>0</v>
      </c>
    </row>
    <row r="4052" spans="1:43" ht="20.45" customHeight="1">
      <c r="A4052" s="314"/>
      <c r="B4052" s="233">
        <f>'Листы ввода'!B2830</f>
        <v>0</v>
      </c>
      <c r="C4052" s="234"/>
      <c r="D4052" s="235">
        <f>'Листы ввода'!C2830</f>
        <v>0</v>
      </c>
      <c r="E4052" s="236"/>
      <c r="F4052" s="237"/>
      <c r="G4052" s="235">
        <f>'Листы ввода'!D2830</f>
        <v>0</v>
      </c>
      <c r="H4052" s="236"/>
      <c r="I4052" s="237"/>
      <c r="J4052" s="26">
        <f>'Листы ввода'!E2830</f>
        <v>0</v>
      </c>
      <c r="K4052" s="27">
        <f>'Листы ввода'!F2830</f>
        <v>0</v>
      </c>
      <c r="L4052" s="69">
        <f>ROUNDUP('Листы ввода'!G2830*'Общ. данные'!$D$26,0)</f>
        <v>0</v>
      </c>
      <c r="M4052" s="67">
        <f>'Листы ввода'!H2830</f>
        <v>0</v>
      </c>
      <c r="N4052" s="28">
        <f>'Листы ввода'!I2830</f>
        <v>0</v>
      </c>
      <c r="O4052" s="68">
        <f>'Листы ввода'!J2830</f>
        <v>0</v>
      </c>
      <c r="P4052" s="69">
        <f>ROUNDUP('Листы ввода'!K2830*'Общ. данные'!$D$26,0)</f>
        <v>0</v>
      </c>
      <c r="Q4052" s="238">
        <f>ROUNDUP('Листы ввода'!L2830*'Общ. данные'!$D$26,0)</f>
        <v>0</v>
      </c>
      <c r="R4052" s="239"/>
      <c r="S4052" s="238">
        <f>ROUNDUP('Листы ввода'!M2830*'Общ. данные'!$D$26,0)</f>
        <v>0</v>
      </c>
      <c r="T4052" s="240"/>
      <c r="U4052" s="239"/>
      <c r="V4052" s="238">
        <f>ROUNDUP('Листы ввода'!N2830*'Общ. данные'!$D$26,0)</f>
        <v>0</v>
      </c>
      <c r="W4052" s="240"/>
      <c r="X4052" s="239"/>
      <c r="Y4052" s="262">
        <f>'Листы ввода'!O2830</f>
        <v>0</v>
      </c>
      <c r="Z4052" s="263"/>
      <c r="AA4052" s="26">
        <f>'Листы ввода'!P2830</f>
        <v>0</v>
      </c>
      <c r="AB4052" s="68">
        <f>'Листы ввода'!Q2830</f>
        <v>0</v>
      </c>
      <c r="AC4052" s="236">
        <f>'Листы ввода'!R2830</f>
        <v>0</v>
      </c>
      <c r="AD4052" s="236"/>
      <c r="AE4052" s="233">
        <f>IF('Листы ввода'!T2830=1,'Листы на печать'!P4052,AQ4052)</f>
        <v>0</v>
      </c>
      <c r="AF4052" s="264"/>
      <c r="AG4052" s="265"/>
      <c r="AH4052" s="266"/>
      <c r="AI4052" s="26"/>
      <c r="AJ4052" s="27"/>
      <c r="AK4052" s="265"/>
      <c r="AL4052" s="265"/>
      <c r="AM4052" s="266"/>
      <c r="AN4052" s="267"/>
      <c r="AO4052" s="266"/>
      <c r="AP4052" s="301"/>
      <c r="AQ4052" s="46">
        <f t="shared" si="91"/>
        <v>0</v>
      </c>
    </row>
    <row r="4053" spans="1:43" ht="20.45" customHeight="1">
      <c r="A4053" s="314"/>
      <c r="B4053" s="233">
        <f>'Листы ввода'!B2831</f>
        <v>0</v>
      </c>
      <c r="C4053" s="234"/>
      <c r="D4053" s="235">
        <f>'Листы ввода'!C2831</f>
        <v>0</v>
      </c>
      <c r="E4053" s="236"/>
      <c r="F4053" s="237"/>
      <c r="G4053" s="235">
        <f>'Листы ввода'!D2831</f>
        <v>0</v>
      </c>
      <c r="H4053" s="236"/>
      <c r="I4053" s="237"/>
      <c r="J4053" s="26">
        <f>'Листы ввода'!E2831</f>
        <v>0</v>
      </c>
      <c r="K4053" s="27">
        <f>'Листы ввода'!F2831</f>
        <v>0</v>
      </c>
      <c r="L4053" s="69">
        <f>ROUNDUP('Листы ввода'!G2831*'Общ. данные'!$D$26,0)</f>
        <v>0</v>
      </c>
      <c r="M4053" s="67">
        <f>'Листы ввода'!H2831</f>
        <v>0</v>
      </c>
      <c r="N4053" s="28">
        <f>'Листы ввода'!I2831</f>
        <v>0</v>
      </c>
      <c r="O4053" s="68">
        <f>'Листы ввода'!J2831</f>
        <v>0</v>
      </c>
      <c r="P4053" s="69">
        <f>ROUNDUP('Листы ввода'!K2831*'Общ. данные'!$D$26,0)</f>
        <v>0</v>
      </c>
      <c r="Q4053" s="238">
        <f>ROUNDUP('Листы ввода'!L2831*'Общ. данные'!$D$26,0)</f>
        <v>0</v>
      </c>
      <c r="R4053" s="239"/>
      <c r="S4053" s="238">
        <f>ROUNDUP('Листы ввода'!M2831*'Общ. данные'!$D$26,0)</f>
        <v>0</v>
      </c>
      <c r="T4053" s="240"/>
      <c r="U4053" s="239"/>
      <c r="V4053" s="238">
        <f>ROUNDUP('Листы ввода'!N2831*'Общ. данные'!$D$26,0)</f>
        <v>0</v>
      </c>
      <c r="W4053" s="240"/>
      <c r="X4053" s="239"/>
      <c r="Y4053" s="262">
        <f>'Листы ввода'!O2831</f>
        <v>0</v>
      </c>
      <c r="Z4053" s="263"/>
      <c r="AA4053" s="26">
        <f>'Листы ввода'!P2831</f>
        <v>0</v>
      </c>
      <c r="AB4053" s="68">
        <f>'Листы ввода'!Q2831</f>
        <v>0</v>
      </c>
      <c r="AC4053" s="236">
        <f>'Листы ввода'!R2831</f>
        <v>0</v>
      </c>
      <c r="AD4053" s="236"/>
      <c r="AE4053" s="233">
        <f>IF('Листы ввода'!T2831=1,'Листы на печать'!P4053,AQ4053)</f>
        <v>0</v>
      </c>
      <c r="AF4053" s="264"/>
      <c r="AG4053" s="265"/>
      <c r="AH4053" s="266"/>
      <c r="AI4053" s="26"/>
      <c r="AJ4053" s="27"/>
      <c r="AK4053" s="265"/>
      <c r="AL4053" s="265"/>
      <c r="AM4053" s="266"/>
      <c r="AN4053" s="267"/>
      <c r="AO4053" s="266"/>
      <c r="AP4053" s="301"/>
      <c r="AQ4053" s="46">
        <f t="shared" si="91"/>
        <v>0</v>
      </c>
    </row>
    <row r="4054" spans="1:43" ht="20.45" customHeight="1">
      <c r="A4054" s="314"/>
      <c r="B4054" s="233">
        <f>'Листы ввода'!B2832</f>
        <v>0</v>
      </c>
      <c r="C4054" s="234"/>
      <c r="D4054" s="235">
        <f>'Листы ввода'!C2832</f>
        <v>0</v>
      </c>
      <c r="E4054" s="236"/>
      <c r="F4054" s="237"/>
      <c r="G4054" s="235">
        <f>'Листы ввода'!D2832</f>
        <v>0</v>
      </c>
      <c r="H4054" s="236"/>
      <c r="I4054" s="237"/>
      <c r="J4054" s="26">
        <f>'Листы ввода'!E2832</f>
        <v>0</v>
      </c>
      <c r="K4054" s="27">
        <f>'Листы ввода'!F2832</f>
        <v>0</v>
      </c>
      <c r="L4054" s="69">
        <f>ROUNDUP('Листы ввода'!G2832*'Общ. данные'!$D$26,0)</f>
        <v>0</v>
      </c>
      <c r="M4054" s="67">
        <f>'Листы ввода'!H2832</f>
        <v>0</v>
      </c>
      <c r="N4054" s="28">
        <f>'Листы ввода'!I2832</f>
        <v>0</v>
      </c>
      <c r="O4054" s="68">
        <f>'Листы ввода'!J2832</f>
        <v>0</v>
      </c>
      <c r="P4054" s="69">
        <f>ROUNDUP('Листы ввода'!K2832*'Общ. данные'!$D$26,0)</f>
        <v>0</v>
      </c>
      <c r="Q4054" s="238">
        <f>ROUNDUP('Листы ввода'!L2832*'Общ. данные'!$D$26,0)</f>
        <v>0</v>
      </c>
      <c r="R4054" s="239"/>
      <c r="S4054" s="238">
        <f>ROUNDUP('Листы ввода'!M2832*'Общ. данные'!$D$26,0)</f>
        <v>0</v>
      </c>
      <c r="T4054" s="240"/>
      <c r="U4054" s="239"/>
      <c r="V4054" s="238">
        <f>ROUNDUP('Листы ввода'!N2832*'Общ. данные'!$D$26,0)</f>
        <v>0</v>
      </c>
      <c r="W4054" s="240"/>
      <c r="X4054" s="239"/>
      <c r="Y4054" s="262">
        <f>'Листы ввода'!O2832</f>
        <v>0</v>
      </c>
      <c r="Z4054" s="263"/>
      <c r="AA4054" s="26">
        <f>'Листы ввода'!P2832</f>
        <v>0</v>
      </c>
      <c r="AB4054" s="68">
        <f>'Листы ввода'!Q2832</f>
        <v>0</v>
      </c>
      <c r="AC4054" s="236">
        <f>'Листы ввода'!R2832</f>
        <v>0</v>
      </c>
      <c r="AD4054" s="236"/>
      <c r="AE4054" s="233">
        <f>IF('Листы ввода'!T2832=1,'Листы на печать'!P4054,AQ4054)</f>
        <v>0</v>
      </c>
      <c r="AF4054" s="264"/>
      <c r="AG4054" s="265"/>
      <c r="AH4054" s="266"/>
      <c r="AI4054" s="26"/>
      <c r="AJ4054" s="27"/>
      <c r="AK4054" s="265"/>
      <c r="AL4054" s="265"/>
      <c r="AM4054" s="266"/>
      <c r="AN4054" s="267"/>
      <c r="AO4054" s="266"/>
      <c r="AP4054" s="301"/>
      <c r="AQ4054" s="46">
        <f t="shared" si="91"/>
        <v>0</v>
      </c>
    </row>
    <row r="4055" spans="1:43" ht="20.45" customHeight="1">
      <c r="A4055" s="314"/>
      <c r="B4055" s="233">
        <f>'Листы ввода'!B2833</f>
        <v>0</v>
      </c>
      <c r="C4055" s="234"/>
      <c r="D4055" s="235">
        <f>'Листы ввода'!C2833</f>
        <v>0</v>
      </c>
      <c r="E4055" s="236"/>
      <c r="F4055" s="237"/>
      <c r="G4055" s="235">
        <f>'Листы ввода'!D2833</f>
        <v>0</v>
      </c>
      <c r="H4055" s="236"/>
      <c r="I4055" s="237"/>
      <c r="J4055" s="26">
        <f>'Листы ввода'!E2833</f>
        <v>0</v>
      </c>
      <c r="K4055" s="27">
        <f>'Листы ввода'!F2833</f>
        <v>0</v>
      </c>
      <c r="L4055" s="69">
        <f>ROUNDUP('Листы ввода'!G2833*'Общ. данные'!$D$26,0)</f>
        <v>0</v>
      </c>
      <c r="M4055" s="67">
        <f>'Листы ввода'!H2833</f>
        <v>0</v>
      </c>
      <c r="N4055" s="28">
        <f>'Листы ввода'!I2833</f>
        <v>0</v>
      </c>
      <c r="O4055" s="68">
        <f>'Листы ввода'!J2833</f>
        <v>0</v>
      </c>
      <c r="P4055" s="69">
        <f>ROUNDUP('Листы ввода'!K2833*'Общ. данные'!$D$26,0)</f>
        <v>0</v>
      </c>
      <c r="Q4055" s="238">
        <f>ROUNDUP('Листы ввода'!L2833*'Общ. данные'!$D$26,0)</f>
        <v>0</v>
      </c>
      <c r="R4055" s="239"/>
      <c r="S4055" s="238">
        <f>ROUNDUP('Листы ввода'!M2833*'Общ. данные'!$D$26,0)</f>
        <v>0</v>
      </c>
      <c r="T4055" s="240"/>
      <c r="U4055" s="239"/>
      <c r="V4055" s="238">
        <f>ROUNDUP('Листы ввода'!N2833*'Общ. данные'!$D$26,0)</f>
        <v>0</v>
      </c>
      <c r="W4055" s="240"/>
      <c r="X4055" s="239"/>
      <c r="Y4055" s="262">
        <f>'Листы ввода'!O2833</f>
        <v>0</v>
      </c>
      <c r="Z4055" s="263"/>
      <c r="AA4055" s="26">
        <f>'Листы ввода'!P2833</f>
        <v>0</v>
      </c>
      <c r="AB4055" s="68">
        <f>'Листы ввода'!Q2833</f>
        <v>0</v>
      </c>
      <c r="AC4055" s="236">
        <f>'Листы ввода'!R2833</f>
        <v>0</v>
      </c>
      <c r="AD4055" s="236"/>
      <c r="AE4055" s="233">
        <f>IF('Листы ввода'!T2833=1,'Листы на печать'!P4055,AQ4055)</f>
        <v>0</v>
      </c>
      <c r="AF4055" s="264"/>
      <c r="AG4055" s="265"/>
      <c r="AH4055" s="266"/>
      <c r="AI4055" s="26"/>
      <c r="AJ4055" s="27"/>
      <c r="AK4055" s="265"/>
      <c r="AL4055" s="265"/>
      <c r="AM4055" s="266"/>
      <c r="AN4055" s="267"/>
      <c r="AO4055" s="266"/>
      <c r="AP4055" s="301"/>
      <c r="AQ4055" s="46">
        <f t="shared" si="91"/>
        <v>0</v>
      </c>
    </row>
    <row r="4056" spans="1:43" ht="20.45" customHeight="1">
      <c r="A4056" s="314"/>
      <c r="B4056" s="233">
        <f>'Листы ввода'!B2834</f>
        <v>0</v>
      </c>
      <c r="C4056" s="234"/>
      <c r="D4056" s="235">
        <f>'Листы ввода'!C2834</f>
        <v>0</v>
      </c>
      <c r="E4056" s="236"/>
      <c r="F4056" s="237"/>
      <c r="G4056" s="235">
        <f>'Листы ввода'!D2834</f>
        <v>0</v>
      </c>
      <c r="H4056" s="236"/>
      <c r="I4056" s="237"/>
      <c r="J4056" s="26">
        <f>'Листы ввода'!E2834</f>
        <v>0</v>
      </c>
      <c r="K4056" s="27">
        <f>'Листы ввода'!F2834</f>
        <v>0</v>
      </c>
      <c r="L4056" s="69">
        <f>ROUNDUP('Листы ввода'!G2834*'Общ. данные'!$D$26,0)</f>
        <v>0</v>
      </c>
      <c r="M4056" s="67">
        <f>'Листы ввода'!H2834</f>
        <v>0</v>
      </c>
      <c r="N4056" s="28">
        <f>'Листы ввода'!I2834</f>
        <v>0</v>
      </c>
      <c r="O4056" s="68">
        <f>'Листы ввода'!J2834</f>
        <v>0</v>
      </c>
      <c r="P4056" s="69">
        <f>ROUNDUP('Листы ввода'!K2834*'Общ. данные'!$D$26,0)</f>
        <v>0</v>
      </c>
      <c r="Q4056" s="238">
        <f>ROUNDUP('Листы ввода'!L2834*'Общ. данные'!$D$26,0)</f>
        <v>0</v>
      </c>
      <c r="R4056" s="239"/>
      <c r="S4056" s="238">
        <f>ROUNDUP('Листы ввода'!M2834*'Общ. данные'!$D$26,0)</f>
        <v>0</v>
      </c>
      <c r="T4056" s="240"/>
      <c r="U4056" s="239"/>
      <c r="V4056" s="238">
        <f>ROUNDUP('Листы ввода'!N2834*'Общ. данные'!$D$26,0)</f>
        <v>0</v>
      </c>
      <c r="W4056" s="240"/>
      <c r="X4056" s="239"/>
      <c r="Y4056" s="262">
        <f>'Листы ввода'!O2834</f>
        <v>0</v>
      </c>
      <c r="Z4056" s="263"/>
      <c r="AA4056" s="26">
        <f>'Листы ввода'!P2834</f>
        <v>0</v>
      </c>
      <c r="AB4056" s="68">
        <f>'Листы ввода'!Q2834</f>
        <v>0</v>
      </c>
      <c r="AC4056" s="236">
        <f>'Листы ввода'!R2834</f>
        <v>0</v>
      </c>
      <c r="AD4056" s="236"/>
      <c r="AE4056" s="233">
        <f>IF('Листы ввода'!T2834=1,'Листы на печать'!P4056,AQ4056)</f>
        <v>0</v>
      </c>
      <c r="AF4056" s="264"/>
      <c r="AG4056" s="265"/>
      <c r="AH4056" s="266"/>
      <c r="AI4056" s="26"/>
      <c r="AJ4056" s="27"/>
      <c r="AK4056" s="265"/>
      <c r="AL4056" s="265"/>
      <c r="AM4056" s="266"/>
      <c r="AN4056" s="267"/>
      <c r="AO4056" s="266"/>
      <c r="AP4056" s="301"/>
      <c r="AQ4056" s="46">
        <f t="shared" si="91"/>
        <v>0</v>
      </c>
    </row>
    <row r="4057" spans="1:43" ht="20.45" customHeight="1">
      <c r="A4057" s="314"/>
      <c r="B4057" s="233">
        <f>'Листы ввода'!B2835</f>
        <v>0</v>
      </c>
      <c r="C4057" s="234"/>
      <c r="D4057" s="235">
        <f>'Листы ввода'!C2835</f>
        <v>0</v>
      </c>
      <c r="E4057" s="236"/>
      <c r="F4057" s="237"/>
      <c r="G4057" s="235">
        <f>'Листы ввода'!D2835</f>
        <v>0</v>
      </c>
      <c r="H4057" s="236"/>
      <c r="I4057" s="237"/>
      <c r="J4057" s="26">
        <f>'Листы ввода'!E2835</f>
        <v>0</v>
      </c>
      <c r="K4057" s="27">
        <f>'Листы ввода'!F2835</f>
        <v>0</v>
      </c>
      <c r="L4057" s="69">
        <f>ROUNDUP('Листы ввода'!G2835*'Общ. данные'!$D$26,0)</f>
        <v>0</v>
      </c>
      <c r="M4057" s="67">
        <f>'Листы ввода'!H2835</f>
        <v>0</v>
      </c>
      <c r="N4057" s="28">
        <f>'Листы ввода'!I2835</f>
        <v>0</v>
      </c>
      <c r="O4057" s="68">
        <f>'Листы ввода'!J2835</f>
        <v>0</v>
      </c>
      <c r="P4057" s="69">
        <f>ROUNDUP('Листы ввода'!K2835*'Общ. данные'!$D$26,0)</f>
        <v>0</v>
      </c>
      <c r="Q4057" s="238">
        <f>ROUNDUP('Листы ввода'!L2835*'Общ. данные'!$D$26,0)</f>
        <v>0</v>
      </c>
      <c r="R4057" s="239"/>
      <c r="S4057" s="238">
        <f>ROUNDUP('Листы ввода'!M2835*'Общ. данные'!$D$26,0)</f>
        <v>0</v>
      </c>
      <c r="T4057" s="240"/>
      <c r="U4057" s="239"/>
      <c r="V4057" s="238">
        <f>ROUNDUP('Листы ввода'!N2835*'Общ. данные'!$D$26,0)</f>
        <v>0</v>
      </c>
      <c r="W4057" s="240"/>
      <c r="X4057" s="239"/>
      <c r="Y4057" s="262">
        <f>'Листы ввода'!O2835</f>
        <v>0</v>
      </c>
      <c r="Z4057" s="263"/>
      <c r="AA4057" s="26">
        <f>'Листы ввода'!P2835</f>
        <v>0</v>
      </c>
      <c r="AB4057" s="68">
        <f>'Листы ввода'!Q2835</f>
        <v>0</v>
      </c>
      <c r="AC4057" s="236">
        <f>'Листы ввода'!R2835</f>
        <v>0</v>
      </c>
      <c r="AD4057" s="236"/>
      <c r="AE4057" s="233">
        <f>IF('Листы ввода'!T2835=1,'Листы на печать'!P4057,AQ4057)</f>
        <v>0</v>
      </c>
      <c r="AF4057" s="264"/>
      <c r="AG4057" s="265"/>
      <c r="AH4057" s="266"/>
      <c r="AI4057" s="26"/>
      <c r="AJ4057" s="27"/>
      <c r="AK4057" s="265"/>
      <c r="AL4057" s="265"/>
      <c r="AM4057" s="266"/>
      <c r="AN4057" s="267"/>
      <c r="AO4057" s="266"/>
      <c r="AP4057" s="301"/>
      <c r="AQ4057" s="46">
        <f t="shared" si="91"/>
        <v>0</v>
      </c>
    </row>
    <row r="4058" spans="1:43" ht="20.45" customHeight="1">
      <c r="A4058" s="314"/>
      <c r="B4058" s="233">
        <f>'Листы ввода'!B2836</f>
        <v>0</v>
      </c>
      <c r="C4058" s="234"/>
      <c r="D4058" s="235">
        <f>'Листы ввода'!C2836</f>
        <v>0</v>
      </c>
      <c r="E4058" s="236"/>
      <c r="F4058" s="237"/>
      <c r="G4058" s="235">
        <f>'Листы ввода'!D2836</f>
        <v>0</v>
      </c>
      <c r="H4058" s="236"/>
      <c r="I4058" s="237"/>
      <c r="J4058" s="26">
        <f>'Листы ввода'!E2836</f>
        <v>0</v>
      </c>
      <c r="K4058" s="27">
        <f>'Листы ввода'!F2836</f>
        <v>0</v>
      </c>
      <c r="L4058" s="69">
        <f>ROUNDUP('Листы ввода'!G2836*'Общ. данные'!$D$26,0)</f>
        <v>0</v>
      </c>
      <c r="M4058" s="67">
        <f>'Листы ввода'!H2836</f>
        <v>0</v>
      </c>
      <c r="N4058" s="28">
        <f>'Листы ввода'!I2836</f>
        <v>0</v>
      </c>
      <c r="O4058" s="68">
        <f>'Листы ввода'!J2836</f>
        <v>0</v>
      </c>
      <c r="P4058" s="69">
        <f>ROUNDUP('Листы ввода'!K2836*'Общ. данные'!$D$26,0)</f>
        <v>0</v>
      </c>
      <c r="Q4058" s="238">
        <f>ROUNDUP('Листы ввода'!L2836*'Общ. данные'!$D$26,0)</f>
        <v>0</v>
      </c>
      <c r="R4058" s="239"/>
      <c r="S4058" s="238">
        <f>ROUNDUP('Листы ввода'!M2836*'Общ. данные'!$D$26,0)</f>
        <v>0</v>
      </c>
      <c r="T4058" s="240"/>
      <c r="U4058" s="239"/>
      <c r="V4058" s="238">
        <f>ROUNDUP('Листы ввода'!N2836*'Общ. данные'!$D$26,0)</f>
        <v>0</v>
      </c>
      <c r="W4058" s="240"/>
      <c r="X4058" s="239"/>
      <c r="Y4058" s="262">
        <f>'Листы ввода'!O2836</f>
        <v>0</v>
      </c>
      <c r="Z4058" s="263"/>
      <c r="AA4058" s="26">
        <f>'Листы ввода'!P2836</f>
        <v>0</v>
      </c>
      <c r="AB4058" s="68">
        <f>'Листы ввода'!Q2836</f>
        <v>0</v>
      </c>
      <c r="AC4058" s="236">
        <f>'Листы ввода'!R2836</f>
        <v>0</v>
      </c>
      <c r="AD4058" s="236"/>
      <c r="AE4058" s="233">
        <f>IF('Листы ввода'!T2836=1,'Листы на печать'!P4058,AQ4058)</f>
        <v>0</v>
      </c>
      <c r="AF4058" s="264"/>
      <c r="AG4058" s="265"/>
      <c r="AH4058" s="266"/>
      <c r="AI4058" s="26"/>
      <c r="AJ4058" s="27"/>
      <c r="AK4058" s="265"/>
      <c r="AL4058" s="265"/>
      <c r="AM4058" s="266"/>
      <c r="AN4058" s="267"/>
      <c r="AO4058" s="266"/>
      <c r="AP4058" s="301"/>
      <c r="AQ4058" s="46">
        <f t="shared" si="91"/>
        <v>0</v>
      </c>
    </row>
    <row r="4059" spans="1:43" ht="20.45" customHeight="1">
      <c r="A4059" s="314"/>
      <c r="B4059" s="233">
        <f>'Листы ввода'!B2837</f>
        <v>0</v>
      </c>
      <c r="C4059" s="234"/>
      <c r="D4059" s="235">
        <f>'Листы ввода'!C2837</f>
        <v>0</v>
      </c>
      <c r="E4059" s="236"/>
      <c r="F4059" s="237"/>
      <c r="G4059" s="235">
        <f>'Листы ввода'!D2837</f>
        <v>0</v>
      </c>
      <c r="H4059" s="236"/>
      <c r="I4059" s="237"/>
      <c r="J4059" s="26">
        <f>'Листы ввода'!E2837</f>
        <v>0</v>
      </c>
      <c r="K4059" s="27">
        <f>'Листы ввода'!F2837</f>
        <v>0</v>
      </c>
      <c r="L4059" s="69">
        <f>ROUNDUP('Листы ввода'!G2837*'Общ. данные'!$D$26,0)</f>
        <v>0</v>
      </c>
      <c r="M4059" s="67">
        <f>'Листы ввода'!H2837</f>
        <v>0</v>
      </c>
      <c r="N4059" s="28">
        <f>'Листы ввода'!I2837</f>
        <v>0</v>
      </c>
      <c r="O4059" s="68">
        <f>'Листы ввода'!J2837</f>
        <v>0</v>
      </c>
      <c r="P4059" s="69">
        <f>ROUNDUP('Листы ввода'!K2837*'Общ. данные'!$D$26,0)</f>
        <v>0</v>
      </c>
      <c r="Q4059" s="238">
        <f>ROUNDUP('Листы ввода'!L2837*'Общ. данные'!$D$26,0)</f>
        <v>0</v>
      </c>
      <c r="R4059" s="239"/>
      <c r="S4059" s="238">
        <f>ROUNDUP('Листы ввода'!M2837*'Общ. данные'!$D$26,0)</f>
        <v>0</v>
      </c>
      <c r="T4059" s="240"/>
      <c r="U4059" s="239"/>
      <c r="V4059" s="238">
        <f>ROUNDUP('Листы ввода'!N2837*'Общ. данные'!$D$26,0)</f>
        <v>0</v>
      </c>
      <c r="W4059" s="240"/>
      <c r="X4059" s="239"/>
      <c r="Y4059" s="262">
        <f>'Листы ввода'!O2837</f>
        <v>0</v>
      </c>
      <c r="Z4059" s="263"/>
      <c r="AA4059" s="26">
        <f>'Листы ввода'!P2837</f>
        <v>0</v>
      </c>
      <c r="AB4059" s="68">
        <f>'Листы ввода'!Q2837</f>
        <v>0</v>
      </c>
      <c r="AC4059" s="236">
        <f>'Листы ввода'!R2837</f>
        <v>0</v>
      </c>
      <c r="AD4059" s="236"/>
      <c r="AE4059" s="233">
        <f>IF('Листы ввода'!T2837=1,'Листы на печать'!P4059,AQ4059)</f>
        <v>0</v>
      </c>
      <c r="AF4059" s="264"/>
      <c r="AG4059" s="265"/>
      <c r="AH4059" s="266"/>
      <c r="AI4059" s="26"/>
      <c r="AJ4059" s="27"/>
      <c r="AK4059" s="265"/>
      <c r="AL4059" s="265"/>
      <c r="AM4059" s="266"/>
      <c r="AN4059" s="267"/>
      <c r="AO4059" s="266"/>
      <c r="AP4059" s="301"/>
      <c r="AQ4059" s="46">
        <f t="shared" si="91"/>
        <v>0</v>
      </c>
    </row>
    <row r="4060" spans="1:43" ht="20.45" customHeight="1">
      <c r="A4060" s="314"/>
      <c r="B4060" s="233">
        <f>'Листы ввода'!B2838</f>
        <v>0</v>
      </c>
      <c r="C4060" s="234"/>
      <c r="D4060" s="235">
        <f>'Листы ввода'!C2838</f>
        <v>0</v>
      </c>
      <c r="E4060" s="236"/>
      <c r="F4060" s="237"/>
      <c r="G4060" s="235">
        <f>'Листы ввода'!D2838</f>
        <v>0</v>
      </c>
      <c r="H4060" s="236"/>
      <c r="I4060" s="237"/>
      <c r="J4060" s="26">
        <f>'Листы ввода'!E2838</f>
        <v>0</v>
      </c>
      <c r="K4060" s="27">
        <f>'Листы ввода'!F2838</f>
        <v>0</v>
      </c>
      <c r="L4060" s="69">
        <f>ROUNDUP('Листы ввода'!G2838*'Общ. данные'!$D$26,0)</f>
        <v>0</v>
      </c>
      <c r="M4060" s="67">
        <f>'Листы ввода'!H2838</f>
        <v>0</v>
      </c>
      <c r="N4060" s="28">
        <f>'Листы ввода'!I2838</f>
        <v>0</v>
      </c>
      <c r="O4060" s="68">
        <f>'Листы ввода'!J2838</f>
        <v>0</v>
      </c>
      <c r="P4060" s="69">
        <f>ROUNDUP('Листы ввода'!K2838*'Общ. данные'!$D$26,0)</f>
        <v>0</v>
      </c>
      <c r="Q4060" s="238">
        <f>ROUNDUP('Листы ввода'!L2838*'Общ. данные'!$D$26,0)</f>
        <v>0</v>
      </c>
      <c r="R4060" s="239"/>
      <c r="S4060" s="238">
        <f>ROUNDUP('Листы ввода'!M2838*'Общ. данные'!$D$26,0)</f>
        <v>0</v>
      </c>
      <c r="T4060" s="240"/>
      <c r="U4060" s="239"/>
      <c r="V4060" s="238">
        <f>ROUNDUP('Листы ввода'!N2838*'Общ. данные'!$D$26,0)</f>
        <v>0</v>
      </c>
      <c r="W4060" s="240"/>
      <c r="X4060" s="239"/>
      <c r="Y4060" s="262">
        <f>'Листы ввода'!O2838</f>
        <v>0</v>
      </c>
      <c r="Z4060" s="263"/>
      <c r="AA4060" s="26">
        <f>'Листы ввода'!P2838</f>
        <v>0</v>
      </c>
      <c r="AB4060" s="68">
        <f>'Листы ввода'!Q2838</f>
        <v>0</v>
      </c>
      <c r="AC4060" s="236">
        <f>'Листы ввода'!R2838</f>
        <v>0</v>
      </c>
      <c r="AD4060" s="236"/>
      <c r="AE4060" s="233">
        <f>IF('Листы ввода'!T2838=1,'Листы на печать'!P4060,AQ4060)</f>
        <v>0</v>
      </c>
      <c r="AF4060" s="264"/>
      <c r="AG4060" s="265"/>
      <c r="AH4060" s="266"/>
      <c r="AI4060" s="26"/>
      <c r="AJ4060" s="27"/>
      <c r="AK4060" s="265"/>
      <c r="AL4060" s="265"/>
      <c r="AM4060" s="266"/>
      <c r="AN4060" s="267"/>
      <c r="AO4060" s="266"/>
      <c r="AP4060" s="301"/>
      <c r="AQ4060" s="46">
        <f t="shared" si="91"/>
        <v>0</v>
      </c>
    </row>
    <row r="4061" spans="1:43" ht="20.45" customHeight="1">
      <c r="A4061" s="314"/>
      <c r="B4061" s="233">
        <f>'Листы ввода'!B2839</f>
        <v>0</v>
      </c>
      <c r="C4061" s="234"/>
      <c r="D4061" s="235">
        <f>'Листы ввода'!C2839</f>
        <v>0</v>
      </c>
      <c r="E4061" s="236"/>
      <c r="F4061" s="237"/>
      <c r="G4061" s="235">
        <f>'Листы ввода'!D2839</f>
        <v>0</v>
      </c>
      <c r="H4061" s="236"/>
      <c r="I4061" s="237"/>
      <c r="J4061" s="26">
        <f>'Листы ввода'!E2839</f>
        <v>0</v>
      </c>
      <c r="K4061" s="27">
        <f>'Листы ввода'!F2839</f>
        <v>0</v>
      </c>
      <c r="L4061" s="69">
        <f>ROUNDUP('Листы ввода'!G2839*'Общ. данные'!$D$26,0)</f>
        <v>0</v>
      </c>
      <c r="M4061" s="67">
        <f>'Листы ввода'!H2839</f>
        <v>0</v>
      </c>
      <c r="N4061" s="28">
        <f>'Листы ввода'!I2839</f>
        <v>0</v>
      </c>
      <c r="O4061" s="68">
        <f>'Листы ввода'!J2839</f>
        <v>0</v>
      </c>
      <c r="P4061" s="69">
        <f>ROUNDUP('Листы ввода'!K2839*'Общ. данные'!$D$26,0)</f>
        <v>0</v>
      </c>
      <c r="Q4061" s="238">
        <f>ROUNDUP('Листы ввода'!L2839*'Общ. данные'!$D$26,0)</f>
        <v>0</v>
      </c>
      <c r="R4061" s="239"/>
      <c r="S4061" s="238">
        <f>ROUNDUP('Листы ввода'!M2839*'Общ. данные'!$D$26,0)</f>
        <v>0</v>
      </c>
      <c r="T4061" s="240"/>
      <c r="U4061" s="239"/>
      <c r="V4061" s="238">
        <f>ROUNDUP('Листы ввода'!N2839*'Общ. данные'!$D$26,0)</f>
        <v>0</v>
      </c>
      <c r="W4061" s="240"/>
      <c r="X4061" s="239"/>
      <c r="Y4061" s="262">
        <f>'Листы ввода'!O2839</f>
        <v>0</v>
      </c>
      <c r="Z4061" s="263"/>
      <c r="AA4061" s="26">
        <f>'Листы ввода'!P2839</f>
        <v>0</v>
      </c>
      <c r="AB4061" s="68">
        <f>'Листы ввода'!Q2839</f>
        <v>0</v>
      </c>
      <c r="AC4061" s="236">
        <f>'Листы ввода'!R2839</f>
        <v>0</v>
      </c>
      <c r="AD4061" s="236"/>
      <c r="AE4061" s="233">
        <f>IF('Листы ввода'!T2839=1,'Листы на печать'!P4061,AQ4061)</f>
        <v>0</v>
      </c>
      <c r="AF4061" s="264"/>
      <c r="AG4061" s="265"/>
      <c r="AH4061" s="266"/>
      <c r="AI4061" s="26"/>
      <c r="AJ4061" s="27"/>
      <c r="AK4061" s="265"/>
      <c r="AL4061" s="265"/>
      <c r="AM4061" s="266"/>
      <c r="AN4061" s="267"/>
      <c r="AO4061" s="266"/>
      <c r="AP4061" s="301"/>
      <c r="AQ4061" s="46">
        <f t="shared" si="91"/>
        <v>0</v>
      </c>
    </row>
    <row r="4062" spans="1:43" ht="20.45" customHeight="1">
      <c r="A4062" s="314"/>
      <c r="B4062" s="233">
        <f>'Листы ввода'!B2840</f>
        <v>0</v>
      </c>
      <c r="C4062" s="234"/>
      <c r="D4062" s="235">
        <f>'Листы ввода'!C2840</f>
        <v>0</v>
      </c>
      <c r="E4062" s="236"/>
      <c r="F4062" s="237"/>
      <c r="G4062" s="235">
        <f>'Листы ввода'!D2840</f>
        <v>0</v>
      </c>
      <c r="H4062" s="236"/>
      <c r="I4062" s="237"/>
      <c r="J4062" s="26">
        <f>'Листы ввода'!E2840</f>
        <v>0</v>
      </c>
      <c r="K4062" s="27">
        <f>'Листы ввода'!F2840</f>
        <v>0</v>
      </c>
      <c r="L4062" s="69">
        <f>ROUNDUP('Листы ввода'!G2840*'Общ. данные'!$D$26,0)</f>
        <v>0</v>
      </c>
      <c r="M4062" s="67">
        <f>'Листы ввода'!H2840</f>
        <v>0</v>
      </c>
      <c r="N4062" s="28">
        <f>'Листы ввода'!I2840</f>
        <v>0</v>
      </c>
      <c r="O4062" s="68">
        <f>'Листы ввода'!J2840</f>
        <v>0</v>
      </c>
      <c r="P4062" s="69">
        <f>ROUNDUP('Листы ввода'!K2840*'Общ. данные'!$D$26,0)</f>
        <v>0</v>
      </c>
      <c r="Q4062" s="238">
        <f>ROUNDUP('Листы ввода'!L2840*'Общ. данные'!$D$26,0)</f>
        <v>0</v>
      </c>
      <c r="R4062" s="239"/>
      <c r="S4062" s="238">
        <f>ROUNDUP('Листы ввода'!M2840*'Общ. данные'!$D$26,0)</f>
        <v>0</v>
      </c>
      <c r="T4062" s="240"/>
      <c r="U4062" s="239"/>
      <c r="V4062" s="238">
        <f>ROUNDUP('Листы ввода'!N2840*'Общ. данные'!$D$26,0)</f>
        <v>0</v>
      </c>
      <c r="W4062" s="240"/>
      <c r="X4062" s="239"/>
      <c r="Y4062" s="262">
        <f>'Листы ввода'!O2840</f>
        <v>0</v>
      </c>
      <c r="Z4062" s="263"/>
      <c r="AA4062" s="26">
        <f>'Листы ввода'!P2840</f>
        <v>0</v>
      </c>
      <c r="AB4062" s="68">
        <f>'Листы ввода'!Q2840</f>
        <v>0</v>
      </c>
      <c r="AC4062" s="236">
        <f>'Листы ввода'!R2840</f>
        <v>0</v>
      </c>
      <c r="AD4062" s="236"/>
      <c r="AE4062" s="233">
        <f>IF('Листы ввода'!T2840=1,'Листы на печать'!P4062,AQ4062)</f>
        <v>0</v>
      </c>
      <c r="AF4062" s="264"/>
      <c r="AG4062" s="265"/>
      <c r="AH4062" s="266"/>
      <c r="AI4062" s="26"/>
      <c r="AJ4062" s="27"/>
      <c r="AK4062" s="265"/>
      <c r="AL4062" s="265"/>
      <c r="AM4062" s="266"/>
      <c r="AN4062" s="267"/>
      <c r="AO4062" s="266"/>
      <c r="AP4062" s="301"/>
      <c r="AQ4062" s="46">
        <f t="shared" si="91"/>
        <v>0</v>
      </c>
    </row>
    <row r="4063" spans="1:43" ht="20.45" customHeight="1">
      <c r="A4063" s="314"/>
      <c r="B4063" s="233">
        <f>'Листы ввода'!B2841</f>
        <v>0</v>
      </c>
      <c r="C4063" s="234"/>
      <c r="D4063" s="235">
        <f>'Листы ввода'!C2841</f>
        <v>0</v>
      </c>
      <c r="E4063" s="236"/>
      <c r="F4063" s="237"/>
      <c r="G4063" s="235">
        <f>'Листы ввода'!D2841</f>
        <v>0</v>
      </c>
      <c r="H4063" s="236"/>
      <c r="I4063" s="237"/>
      <c r="J4063" s="26">
        <f>'Листы ввода'!E2841</f>
        <v>0</v>
      </c>
      <c r="K4063" s="27">
        <f>'Листы ввода'!F2841</f>
        <v>0</v>
      </c>
      <c r="L4063" s="69">
        <f>ROUNDUP('Листы ввода'!G2841*'Общ. данные'!$D$26,0)</f>
        <v>0</v>
      </c>
      <c r="M4063" s="67">
        <f>'Листы ввода'!H2841</f>
        <v>0</v>
      </c>
      <c r="N4063" s="28">
        <f>'Листы ввода'!I2841</f>
        <v>0</v>
      </c>
      <c r="O4063" s="68">
        <f>'Листы ввода'!J2841</f>
        <v>0</v>
      </c>
      <c r="P4063" s="69">
        <f>ROUNDUP('Листы ввода'!K2841*'Общ. данные'!$D$26,0)</f>
        <v>0</v>
      </c>
      <c r="Q4063" s="238">
        <f>ROUNDUP('Листы ввода'!L2841*'Общ. данные'!$D$26,0)</f>
        <v>0</v>
      </c>
      <c r="R4063" s="239"/>
      <c r="S4063" s="238">
        <f>ROUNDUP('Листы ввода'!M2841*'Общ. данные'!$D$26,0)</f>
        <v>0</v>
      </c>
      <c r="T4063" s="240"/>
      <c r="U4063" s="239"/>
      <c r="V4063" s="238">
        <f>ROUNDUP('Листы ввода'!N2841*'Общ. данные'!$D$26,0)</f>
        <v>0</v>
      </c>
      <c r="W4063" s="240"/>
      <c r="X4063" s="239"/>
      <c r="Y4063" s="262">
        <f>'Листы ввода'!O2841</f>
        <v>0</v>
      </c>
      <c r="Z4063" s="263"/>
      <c r="AA4063" s="26">
        <f>'Листы ввода'!P2841</f>
        <v>0</v>
      </c>
      <c r="AB4063" s="68">
        <f>'Листы ввода'!Q2841</f>
        <v>0</v>
      </c>
      <c r="AC4063" s="236">
        <f>'Листы ввода'!R2841</f>
        <v>0</v>
      </c>
      <c r="AD4063" s="236"/>
      <c r="AE4063" s="233">
        <f>IF('Листы ввода'!T2841=1,'Листы на печать'!P4063,AQ4063)</f>
        <v>0</v>
      </c>
      <c r="AF4063" s="264"/>
      <c r="AG4063" s="265"/>
      <c r="AH4063" s="266"/>
      <c r="AI4063" s="26"/>
      <c r="AJ4063" s="27"/>
      <c r="AK4063" s="265"/>
      <c r="AL4063" s="265"/>
      <c r="AM4063" s="266"/>
      <c r="AN4063" s="267"/>
      <c r="AO4063" s="266"/>
      <c r="AP4063" s="301"/>
      <c r="AQ4063" s="46">
        <f t="shared" si="91"/>
        <v>0</v>
      </c>
    </row>
    <row r="4064" spans="1:43" ht="20.45" customHeight="1">
      <c r="A4064" s="314"/>
      <c r="B4064" s="233">
        <f>'Листы ввода'!B2842</f>
        <v>0</v>
      </c>
      <c r="C4064" s="234"/>
      <c r="D4064" s="235">
        <f>'Листы ввода'!C2842</f>
        <v>0</v>
      </c>
      <c r="E4064" s="236"/>
      <c r="F4064" s="237"/>
      <c r="G4064" s="235">
        <f>'Листы ввода'!D2842</f>
        <v>0</v>
      </c>
      <c r="H4064" s="236"/>
      <c r="I4064" s="237"/>
      <c r="J4064" s="26">
        <f>'Листы ввода'!E2842</f>
        <v>0</v>
      </c>
      <c r="K4064" s="27">
        <f>'Листы ввода'!F2842</f>
        <v>0</v>
      </c>
      <c r="L4064" s="69">
        <f>ROUNDUP('Листы ввода'!G2842*'Общ. данные'!$D$26,0)</f>
        <v>0</v>
      </c>
      <c r="M4064" s="67">
        <f>'Листы ввода'!H2842</f>
        <v>0</v>
      </c>
      <c r="N4064" s="28">
        <f>'Листы ввода'!I2842</f>
        <v>0</v>
      </c>
      <c r="O4064" s="68">
        <f>'Листы ввода'!J2842</f>
        <v>0</v>
      </c>
      <c r="P4064" s="69">
        <f>ROUNDUP('Листы ввода'!K2842*'Общ. данные'!$D$26,0)</f>
        <v>0</v>
      </c>
      <c r="Q4064" s="238">
        <f>ROUNDUP('Листы ввода'!L2842*'Общ. данные'!$D$26,0)</f>
        <v>0</v>
      </c>
      <c r="R4064" s="239"/>
      <c r="S4064" s="238">
        <f>ROUNDUP('Листы ввода'!M2842*'Общ. данные'!$D$26,0)</f>
        <v>0</v>
      </c>
      <c r="T4064" s="240"/>
      <c r="U4064" s="239"/>
      <c r="V4064" s="238">
        <f>ROUNDUP('Листы ввода'!N2842*'Общ. данные'!$D$26,0)</f>
        <v>0</v>
      </c>
      <c r="W4064" s="240"/>
      <c r="X4064" s="239"/>
      <c r="Y4064" s="262">
        <f>'Листы ввода'!O2842</f>
        <v>0</v>
      </c>
      <c r="Z4064" s="263"/>
      <c r="AA4064" s="26">
        <f>'Листы ввода'!P2842</f>
        <v>0</v>
      </c>
      <c r="AB4064" s="68">
        <f>'Листы ввода'!Q2842</f>
        <v>0</v>
      </c>
      <c r="AC4064" s="236">
        <f>'Листы ввода'!R2842</f>
        <v>0</v>
      </c>
      <c r="AD4064" s="236"/>
      <c r="AE4064" s="233">
        <f>IF('Листы ввода'!T2842=1,'Листы на печать'!P4064,AQ4064)</f>
        <v>0</v>
      </c>
      <c r="AF4064" s="264"/>
      <c r="AG4064" s="265"/>
      <c r="AH4064" s="266"/>
      <c r="AI4064" s="26"/>
      <c r="AJ4064" s="27"/>
      <c r="AK4064" s="265"/>
      <c r="AL4064" s="265"/>
      <c r="AM4064" s="266"/>
      <c r="AN4064" s="267"/>
      <c r="AO4064" s="266"/>
      <c r="AP4064" s="301"/>
      <c r="AQ4064" s="46">
        <f t="shared" si="91"/>
        <v>0</v>
      </c>
    </row>
    <row r="4065" spans="1:43" ht="20.45" customHeight="1">
      <c r="A4065" s="314"/>
      <c r="B4065" s="233">
        <f>'Листы ввода'!B2843</f>
        <v>0</v>
      </c>
      <c r="C4065" s="234"/>
      <c r="D4065" s="235">
        <f>'Листы ввода'!C2843</f>
        <v>0</v>
      </c>
      <c r="E4065" s="236"/>
      <c r="F4065" s="237"/>
      <c r="G4065" s="235">
        <f>'Листы ввода'!D2843</f>
        <v>0</v>
      </c>
      <c r="H4065" s="236"/>
      <c r="I4065" s="237"/>
      <c r="J4065" s="26">
        <f>'Листы ввода'!E2843</f>
        <v>0</v>
      </c>
      <c r="K4065" s="27">
        <f>'Листы ввода'!F2843</f>
        <v>0</v>
      </c>
      <c r="L4065" s="69">
        <f>ROUNDUP('Листы ввода'!G2843*'Общ. данные'!$D$26,0)</f>
        <v>0</v>
      </c>
      <c r="M4065" s="67">
        <f>'Листы ввода'!H2843</f>
        <v>0</v>
      </c>
      <c r="N4065" s="28">
        <f>'Листы ввода'!I2843</f>
        <v>0</v>
      </c>
      <c r="O4065" s="68">
        <f>'Листы ввода'!J2843</f>
        <v>0</v>
      </c>
      <c r="P4065" s="69">
        <f>ROUNDUP('Листы ввода'!K2843*'Общ. данные'!$D$26,0)</f>
        <v>0</v>
      </c>
      <c r="Q4065" s="238">
        <f>ROUNDUP('Листы ввода'!L2843*'Общ. данные'!$D$26,0)</f>
        <v>0</v>
      </c>
      <c r="R4065" s="239"/>
      <c r="S4065" s="238">
        <f>ROUNDUP('Листы ввода'!M2843*'Общ. данные'!$D$26,0)</f>
        <v>0</v>
      </c>
      <c r="T4065" s="240"/>
      <c r="U4065" s="239"/>
      <c r="V4065" s="238">
        <f>ROUNDUP('Листы ввода'!N2843*'Общ. данные'!$D$26,0)</f>
        <v>0</v>
      </c>
      <c r="W4065" s="240"/>
      <c r="X4065" s="239"/>
      <c r="Y4065" s="262">
        <f>'Листы ввода'!O2843</f>
        <v>0</v>
      </c>
      <c r="Z4065" s="263"/>
      <c r="AA4065" s="26">
        <f>'Листы ввода'!P2843</f>
        <v>0</v>
      </c>
      <c r="AB4065" s="68">
        <f>'Листы ввода'!Q2843</f>
        <v>0</v>
      </c>
      <c r="AC4065" s="236">
        <f>'Листы ввода'!R2843</f>
        <v>0</v>
      </c>
      <c r="AD4065" s="236"/>
      <c r="AE4065" s="233">
        <f>IF('Листы ввода'!T2843=1,'Листы на печать'!P4065,AQ4065)</f>
        <v>0</v>
      </c>
      <c r="AF4065" s="264"/>
      <c r="AG4065" s="265"/>
      <c r="AH4065" s="266"/>
      <c r="AI4065" s="26"/>
      <c r="AJ4065" s="27"/>
      <c r="AK4065" s="265"/>
      <c r="AL4065" s="265"/>
      <c r="AM4065" s="266"/>
      <c r="AN4065" s="267"/>
      <c r="AO4065" s="266"/>
      <c r="AP4065" s="301"/>
      <c r="AQ4065" s="46">
        <f t="shared" si="91"/>
        <v>0</v>
      </c>
    </row>
    <row r="4066" spans="1:43" ht="20.45" customHeight="1">
      <c r="A4066" s="314"/>
      <c r="B4066" s="233">
        <f>'Листы ввода'!B2844</f>
        <v>0</v>
      </c>
      <c r="C4066" s="234"/>
      <c r="D4066" s="235">
        <f>'Листы ввода'!C2844</f>
        <v>0</v>
      </c>
      <c r="E4066" s="236"/>
      <c r="F4066" s="237"/>
      <c r="G4066" s="235">
        <f>'Листы ввода'!D2844</f>
        <v>0</v>
      </c>
      <c r="H4066" s="236"/>
      <c r="I4066" s="237"/>
      <c r="J4066" s="26">
        <f>'Листы ввода'!E2844</f>
        <v>0</v>
      </c>
      <c r="K4066" s="27">
        <f>'Листы ввода'!F2844</f>
        <v>0</v>
      </c>
      <c r="L4066" s="69">
        <f>ROUNDUP('Листы ввода'!G2844*'Общ. данные'!$D$26,0)</f>
        <v>0</v>
      </c>
      <c r="M4066" s="67">
        <f>'Листы ввода'!H2844</f>
        <v>0</v>
      </c>
      <c r="N4066" s="28">
        <f>'Листы ввода'!I2844</f>
        <v>0</v>
      </c>
      <c r="O4066" s="68">
        <f>'Листы ввода'!J2844</f>
        <v>0</v>
      </c>
      <c r="P4066" s="69">
        <f>ROUNDUP('Листы ввода'!K2844*'Общ. данные'!$D$26,0)</f>
        <v>0</v>
      </c>
      <c r="Q4066" s="238">
        <f>ROUNDUP('Листы ввода'!L2844*'Общ. данные'!$D$26,0)</f>
        <v>0</v>
      </c>
      <c r="R4066" s="239"/>
      <c r="S4066" s="238">
        <f>ROUNDUP('Листы ввода'!M2844*'Общ. данные'!$D$26,0)</f>
        <v>0</v>
      </c>
      <c r="T4066" s="240"/>
      <c r="U4066" s="239"/>
      <c r="V4066" s="238">
        <f>ROUNDUP('Листы ввода'!N2844*'Общ. данные'!$D$26,0)</f>
        <v>0</v>
      </c>
      <c r="W4066" s="240"/>
      <c r="X4066" s="239"/>
      <c r="Y4066" s="262">
        <f>'Листы ввода'!O2844</f>
        <v>0</v>
      </c>
      <c r="Z4066" s="263"/>
      <c r="AA4066" s="26">
        <f>'Листы ввода'!P2844</f>
        <v>0</v>
      </c>
      <c r="AB4066" s="68">
        <f>'Листы ввода'!Q2844</f>
        <v>0</v>
      </c>
      <c r="AC4066" s="236">
        <f>'Листы ввода'!R2844</f>
        <v>0</v>
      </c>
      <c r="AD4066" s="236"/>
      <c r="AE4066" s="233">
        <f>IF('Листы ввода'!T2844=1,'Листы на печать'!P4066,AQ4066)</f>
        <v>0</v>
      </c>
      <c r="AF4066" s="264"/>
      <c r="AG4066" s="265"/>
      <c r="AH4066" s="266"/>
      <c r="AI4066" s="26"/>
      <c r="AJ4066" s="27"/>
      <c r="AK4066" s="265"/>
      <c r="AL4066" s="265"/>
      <c r="AM4066" s="266"/>
      <c r="AN4066" s="267"/>
      <c r="AO4066" s="266"/>
      <c r="AP4066" s="301"/>
      <c r="AQ4066" s="46">
        <f t="shared" si="91"/>
        <v>0</v>
      </c>
    </row>
    <row r="4067" spans="1:43" ht="20.45" customHeight="1">
      <c r="A4067" s="314"/>
      <c r="B4067" s="233">
        <f>'Листы ввода'!B2845</f>
        <v>0</v>
      </c>
      <c r="C4067" s="234"/>
      <c r="D4067" s="235">
        <f>'Листы ввода'!C2845</f>
        <v>0</v>
      </c>
      <c r="E4067" s="236"/>
      <c r="F4067" s="237"/>
      <c r="G4067" s="235">
        <f>'Листы ввода'!D2845</f>
        <v>0</v>
      </c>
      <c r="H4067" s="236"/>
      <c r="I4067" s="237"/>
      <c r="J4067" s="26">
        <f>'Листы ввода'!E2845</f>
        <v>0</v>
      </c>
      <c r="K4067" s="27">
        <f>'Листы ввода'!F2845</f>
        <v>0</v>
      </c>
      <c r="L4067" s="69">
        <f>ROUNDUP('Листы ввода'!G2845*'Общ. данные'!$D$26,0)</f>
        <v>0</v>
      </c>
      <c r="M4067" s="67">
        <f>'Листы ввода'!H2845</f>
        <v>0</v>
      </c>
      <c r="N4067" s="28">
        <f>'Листы ввода'!I2845</f>
        <v>0</v>
      </c>
      <c r="O4067" s="68">
        <f>'Листы ввода'!J2845</f>
        <v>0</v>
      </c>
      <c r="P4067" s="69">
        <f>ROUNDUP('Листы ввода'!K2845*'Общ. данные'!$D$26,0)</f>
        <v>0</v>
      </c>
      <c r="Q4067" s="238">
        <f>ROUNDUP('Листы ввода'!L2845*'Общ. данные'!$D$26,0)</f>
        <v>0</v>
      </c>
      <c r="R4067" s="239"/>
      <c r="S4067" s="238">
        <f>ROUNDUP('Листы ввода'!M2845*'Общ. данные'!$D$26,0)</f>
        <v>0</v>
      </c>
      <c r="T4067" s="240"/>
      <c r="U4067" s="239"/>
      <c r="V4067" s="238">
        <f>ROUNDUP('Листы ввода'!N2845*'Общ. данные'!$D$26,0)</f>
        <v>0</v>
      </c>
      <c r="W4067" s="240"/>
      <c r="X4067" s="239"/>
      <c r="Y4067" s="262">
        <f>'Листы ввода'!O2845</f>
        <v>0</v>
      </c>
      <c r="Z4067" s="263"/>
      <c r="AA4067" s="26">
        <f>'Листы ввода'!P2845</f>
        <v>0</v>
      </c>
      <c r="AB4067" s="68">
        <f>'Листы ввода'!Q2845</f>
        <v>0</v>
      </c>
      <c r="AC4067" s="236">
        <f>'Листы ввода'!R2845</f>
        <v>0</v>
      </c>
      <c r="AD4067" s="236"/>
      <c r="AE4067" s="233">
        <f>IF('Листы ввода'!T2845=1,'Листы на печать'!P4067,AQ4067)</f>
        <v>0</v>
      </c>
      <c r="AF4067" s="264"/>
      <c r="AG4067" s="265"/>
      <c r="AH4067" s="266"/>
      <c r="AI4067" s="26"/>
      <c r="AJ4067" s="27"/>
      <c r="AK4067" s="265"/>
      <c r="AL4067" s="265"/>
      <c r="AM4067" s="266"/>
      <c r="AN4067" s="267"/>
      <c r="AO4067" s="266"/>
      <c r="AP4067" s="301"/>
      <c r="AQ4067" s="46">
        <f t="shared" si="91"/>
        <v>0</v>
      </c>
    </row>
    <row r="4068" spans="1:43" ht="20.45" customHeight="1">
      <c r="A4068" s="314"/>
      <c r="B4068" s="233">
        <f>'Листы ввода'!B2846</f>
        <v>0</v>
      </c>
      <c r="C4068" s="234"/>
      <c r="D4068" s="235">
        <f>'Листы ввода'!C2846</f>
        <v>0</v>
      </c>
      <c r="E4068" s="236"/>
      <c r="F4068" s="237"/>
      <c r="G4068" s="235">
        <f>'Листы ввода'!D2846</f>
        <v>0</v>
      </c>
      <c r="H4068" s="236"/>
      <c r="I4068" s="237"/>
      <c r="J4068" s="26">
        <f>'Листы ввода'!E2846</f>
        <v>0</v>
      </c>
      <c r="K4068" s="27">
        <f>'Листы ввода'!F2846</f>
        <v>0</v>
      </c>
      <c r="L4068" s="69">
        <f>ROUNDUP('Листы ввода'!G2846*'Общ. данные'!$D$26,0)</f>
        <v>0</v>
      </c>
      <c r="M4068" s="67">
        <f>'Листы ввода'!H2846</f>
        <v>0</v>
      </c>
      <c r="N4068" s="28">
        <f>'Листы ввода'!I2846</f>
        <v>0</v>
      </c>
      <c r="O4068" s="68">
        <f>'Листы ввода'!J2846</f>
        <v>0</v>
      </c>
      <c r="P4068" s="69">
        <f>ROUNDUP('Листы ввода'!K2846*'Общ. данные'!$D$26,0)</f>
        <v>0</v>
      </c>
      <c r="Q4068" s="238">
        <f>ROUNDUP('Листы ввода'!L2846*'Общ. данные'!$D$26,0)</f>
        <v>0</v>
      </c>
      <c r="R4068" s="239"/>
      <c r="S4068" s="238">
        <f>ROUNDUP('Листы ввода'!M2846*'Общ. данные'!$D$26,0)</f>
        <v>0</v>
      </c>
      <c r="T4068" s="240"/>
      <c r="U4068" s="239"/>
      <c r="V4068" s="238">
        <f>ROUNDUP('Листы ввода'!N2846*'Общ. данные'!$D$26,0)</f>
        <v>0</v>
      </c>
      <c r="W4068" s="240"/>
      <c r="X4068" s="239"/>
      <c r="Y4068" s="262">
        <f>'Листы ввода'!O2846</f>
        <v>0</v>
      </c>
      <c r="Z4068" s="263"/>
      <c r="AA4068" s="26">
        <f>'Листы ввода'!P2846</f>
        <v>0</v>
      </c>
      <c r="AB4068" s="68">
        <f>'Листы ввода'!Q2846</f>
        <v>0</v>
      </c>
      <c r="AC4068" s="236">
        <f>'Листы ввода'!R2846</f>
        <v>0</v>
      </c>
      <c r="AD4068" s="236"/>
      <c r="AE4068" s="233">
        <f>IF('Листы ввода'!T2846=1,'Листы на печать'!P4068,AQ4068)</f>
        <v>0</v>
      </c>
      <c r="AF4068" s="264"/>
      <c r="AG4068" s="265"/>
      <c r="AH4068" s="266"/>
      <c r="AI4068" s="26"/>
      <c r="AJ4068" s="27"/>
      <c r="AK4068" s="265"/>
      <c r="AL4068" s="265"/>
      <c r="AM4068" s="266"/>
      <c r="AN4068" s="267"/>
      <c r="AO4068" s="266"/>
      <c r="AP4068" s="301"/>
      <c r="AQ4068" s="46">
        <f t="shared" si="91"/>
        <v>0</v>
      </c>
    </row>
    <row r="4069" spans="1:43" ht="20.45" customHeight="1">
      <c r="A4069" s="314"/>
      <c r="B4069" s="233">
        <f>'Листы ввода'!B2847</f>
        <v>0</v>
      </c>
      <c r="C4069" s="234"/>
      <c r="D4069" s="235">
        <f>'Листы ввода'!C2847</f>
        <v>0</v>
      </c>
      <c r="E4069" s="236"/>
      <c r="F4069" s="237"/>
      <c r="G4069" s="235">
        <f>'Листы ввода'!D2847</f>
        <v>0</v>
      </c>
      <c r="H4069" s="236"/>
      <c r="I4069" s="237"/>
      <c r="J4069" s="26">
        <f>'Листы ввода'!E2847</f>
        <v>0</v>
      </c>
      <c r="K4069" s="27">
        <f>'Листы ввода'!F2847</f>
        <v>0</v>
      </c>
      <c r="L4069" s="69">
        <f>ROUNDUP('Листы ввода'!G2847*'Общ. данные'!$D$26,0)</f>
        <v>0</v>
      </c>
      <c r="M4069" s="67">
        <f>'Листы ввода'!H2847</f>
        <v>0</v>
      </c>
      <c r="N4069" s="28">
        <f>'Листы ввода'!I2847</f>
        <v>0</v>
      </c>
      <c r="O4069" s="68">
        <f>'Листы ввода'!J2847</f>
        <v>0</v>
      </c>
      <c r="P4069" s="69">
        <f>ROUNDUP('Листы ввода'!K2847*'Общ. данные'!$D$26,0)</f>
        <v>0</v>
      </c>
      <c r="Q4069" s="238">
        <f>ROUNDUP('Листы ввода'!L2847*'Общ. данные'!$D$26,0)</f>
        <v>0</v>
      </c>
      <c r="R4069" s="239"/>
      <c r="S4069" s="238">
        <f>ROUNDUP('Листы ввода'!M2847*'Общ. данные'!$D$26,0)</f>
        <v>0</v>
      </c>
      <c r="T4069" s="240"/>
      <c r="U4069" s="239"/>
      <c r="V4069" s="238">
        <f>ROUNDUP('Листы ввода'!N2847*'Общ. данные'!$D$26,0)</f>
        <v>0</v>
      </c>
      <c r="W4069" s="240"/>
      <c r="X4069" s="239"/>
      <c r="Y4069" s="262">
        <f>'Листы ввода'!O2847</f>
        <v>0</v>
      </c>
      <c r="Z4069" s="263"/>
      <c r="AA4069" s="26">
        <f>'Листы ввода'!P2847</f>
        <v>0</v>
      </c>
      <c r="AB4069" s="68">
        <f>'Листы ввода'!Q2847</f>
        <v>0</v>
      </c>
      <c r="AC4069" s="236">
        <f>'Листы ввода'!R2847</f>
        <v>0</v>
      </c>
      <c r="AD4069" s="236"/>
      <c r="AE4069" s="233">
        <f>IF('Листы ввода'!T2847=1,'Листы на печать'!P4069,AQ4069)</f>
        <v>0</v>
      </c>
      <c r="AF4069" s="264"/>
      <c r="AG4069" s="265"/>
      <c r="AH4069" s="266"/>
      <c r="AI4069" s="26"/>
      <c r="AJ4069" s="27"/>
      <c r="AK4069" s="265"/>
      <c r="AL4069" s="265"/>
      <c r="AM4069" s="266"/>
      <c r="AN4069" s="267"/>
      <c r="AO4069" s="266"/>
      <c r="AP4069" s="301"/>
      <c r="AQ4069" s="46">
        <f t="shared" si="91"/>
        <v>0</v>
      </c>
    </row>
    <row r="4070" spans="1:43" ht="20.45" customHeight="1">
      <c r="A4070" s="314"/>
      <c r="B4070" s="233">
        <f>'Листы ввода'!B2848</f>
        <v>0</v>
      </c>
      <c r="C4070" s="234"/>
      <c r="D4070" s="235">
        <f>'Листы ввода'!C2848</f>
        <v>0</v>
      </c>
      <c r="E4070" s="236"/>
      <c r="F4070" s="237"/>
      <c r="G4070" s="235">
        <f>'Листы ввода'!D2848</f>
        <v>0</v>
      </c>
      <c r="H4070" s="236"/>
      <c r="I4070" s="237"/>
      <c r="J4070" s="26">
        <f>'Листы ввода'!E2848</f>
        <v>0</v>
      </c>
      <c r="K4070" s="27">
        <f>'Листы ввода'!F2848</f>
        <v>0</v>
      </c>
      <c r="L4070" s="69">
        <f>ROUNDUP('Листы ввода'!G2848*'Общ. данные'!$D$26,0)</f>
        <v>0</v>
      </c>
      <c r="M4070" s="67">
        <f>'Листы ввода'!H2848</f>
        <v>0</v>
      </c>
      <c r="N4070" s="28">
        <f>'Листы ввода'!I2848</f>
        <v>0</v>
      </c>
      <c r="O4070" s="68">
        <f>'Листы ввода'!J2848</f>
        <v>0</v>
      </c>
      <c r="P4070" s="69">
        <f>ROUNDUP('Листы ввода'!K2848*'Общ. данные'!$D$26,0)</f>
        <v>0</v>
      </c>
      <c r="Q4070" s="238">
        <f>ROUNDUP('Листы ввода'!L2848*'Общ. данные'!$D$26,0)</f>
        <v>0</v>
      </c>
      <c r="R4070" s="239"/>
      <c r="S4070" s="238">
        <f>ROUNDUP('Листы ввода'!M2848*'Общ. данные'!$D$26,0)</f>
        <v>0</v>
      </c>
      <c r="T4070" s="240"/>
      <c r="U4070" s="239"/>
      <c r="V4070" s="238">
        <f>ROUNDUP('Листы ввода'!N2848*'Общ. данные'!$D$26,0)</f>
        <v>0</v>
      </c>
      <c r="W4070" s="240"/>
      <c r="X4070" s="239"/>
      <c r="Y4070" s="262">
        <f>'Листы ввода'!O2848</f>
        <v>0</v>
      </c>
      <c r="Z4070" s="263"/>
      <c r="AA4070" s="26">
        <f>'Листы ввода'!P2848</f>
        <v>0</v>
      </c>
      <c r="AB4070" s="68">
        <f>'Листы ввода'!Q2848</f>
        <v>0</v>
      </c>
      <c r="AC4070" s="236">
        <f>'Листы ввода'!R2848</f>
        <v>0</v>
      </c>
      <c r="AD4070" s="236"/>
      <c r="AE4070" s="233">
        <f>IF('Листы ввода'!T2848=1,'Листы на печать'!P4070,AQ4070)</f>
        <v>0</v>
      </c>
      <c r="AF4070" s="264"/>
      <c r="AG4070" s="265"/>
      <c r="AH4070" s="266"/>
      <c r="AI4070" s="26"/>
      <c r="AJ4070" s="27"/>
      <c r="AK4070" s="265"/>
      <c r="AL4070" s="265"/>
      <c r="AM4070" s="266"/>
      <c r="AN4070" s="267"/>
      <c r="AO4070" s="266"/>
      <c r="AP4070" s="301"/>
      <c r="AQ4070" s="46">
        <f t="shared" si="91"/>
        <v>0</v>
      </c>
    </row>
    <row r="4071" spans="1:43" ht="20.45" customHeight="1">
      <c r="A4071" s="314"/>
      <c r="B4071" s="233">
        <f>'Листы ввода'!B2849</f>
        <v>0</v>
      </c>
      <c r="C4071" s="234"/>
      <c r="D4071" s="235">
        <f>'Листы ввода'!C2849</f>
        <v>0</v>
      </c>
      <c r="E4071" s="236"/>
      <c r="F4071" s="237"/>
      <c r="G4071" s="235">
        <f>'Листы ввода'!D2849</f>
        <v>0</v>
      </c>
      <c r="H4071" s="236"/>
      <c r="I4071" s="237"/>
      <c r="J4071" s="26">
        <f>'Листы ввода'!E2849</f>
        <v>0</v>
      </c>
      <c r="K4071" s="27">
        <f>'Листы ввода'!F2849</f>
        <v>0</v>
      </c>
      <c r="L4071" s="69">
        <f>ROUNDUP('Листы ввода'!G2849*'Общ. данные'!$D$26,0)</f>
        <v>0</v>
      </c>
      <c r="M4071" s="67">
        <f>'Листы ввода'!H2849</f>
        <v>0</v>
      </c>
      <c r="N4071" s="28">
        <f>'Листы ввода'!I2849</f>
        <v>0</v>
      </c>
      <c r="O4071" s="68">
        <f>'Листы ввода'!J2849</f>
        <v>0</v>
      </c>
      <c r="P4071" s="69">
        <f>ROUNDUP('Листы ввода'!K2849*'Общ. данные'!$D$26,0)</f>
        <v>0</v>
      </c>
      <c r="Q4071" s="238">
        <f>ROUNDUP('Листы ввода'!L2849*'Общ. данные'!$D$26,0)</f>
        <v>0</v>
      </c>
      <c r="R4071" s="239"/>
      <c r="S4071" s="238">
        <f>ROUNDUP('Листы ввода'!M2849*'Общ. данные'!$D$26,0)</f>
        <v>0</v>
      </c>
      <c r="T4071" s="240"/>
      <c r="U4071" s="239"/>
      <c r="V4071" s="238">
        <f>ROUNDUP('Листы ввода'!N2849*'Общ. данные'!$D$26,0)</f>
        <v>0</v>
      </c>
      <c r="W4071" s="240"/>
      <c r="X4071" s="239"/>
      <c r="Y4071" s="262">
        <f>'Листы ввода'!O2849</f>
        <v>0</v>
      </c>
      <c r="Z4071" s="263"/>
      <c r="AA4071" s="26">
        <f>'Листы ввода'!P2849</f>
        <v>0</v>
      </c>
      <c r="AB4071" s="68">
        <f>'Листы ввода'!Q2849</f>
        <v>0</v>
      </c>
      <c r="AC4071" s="236">
        <f>'Листы ввода'!R2849</f>
        <v>0</v>
      </c>
      <c r="AD4071" s="236"/>
      <c r="AE4071" s="233">
        <f>IF('Листы ввода'!T2849=1,'Листы на печать'!P4071,AQ4071)</f>
        <v>0</v>
      </c>
      <c r="AF4071" s="264"/>
      <c r="AG4071" s="265"/>
      <c r="AH4071" s="266"/>
      <c r="AI4071" s="26"/>
      <c r="AJ4071" s="27"/>
      <c r="AK4071" s="265"/>
      <c r="AL4071" s="265"/>
      <c r="AM4071" s="266"/>
      <c r="AN4071" s="267"/>
      <c r="AO4071" s="266"/>
      <c r="AP4071" s="301"/>
      <c r="AQ4071" s="46">
        <f t="shared" si="91"/>
        <v>0</v>
      </c>
    </row>
    <row r="4072" spans="1:43" ht="20.45" customHeight="1">
      <c r="A4072" s="314"/>
      <c r="B4072" s="233">
        <f>'Листы ввода'!B2850</f>
        <v>0</v>
      </c>
      <c r="C4072" s="234"/>
      <c r="D4072" s="235">
        <f>'Листы ввода'!C2850</f>
        <v>0</v>
      </c>
      <c r="E4072" s="236"/>
      <c r="F4072" s="237"/>
      <c r="G4072" s="235">
        <f>'Листы ввода'!D2850</f>
        <v>0</v>
      </c>
      <c r="H4072" s="236"/>
      <c r="I4072" s="237"/>
      <c r="J4072" s="26">
        <f>'Листы ввода'!E2850</f>
        <v>0</v>
      </c>
      <c r="K4072" s="27">
        <f>'Листы ввода'!F2850</f>
        <v>0</v>
      </c>
      <c r="L4072" s="69">
        <f>ROUNDUP('Листы ввода'!G2850*'Общ. данные'!$D$26,0)</f>
        <v>0</v>
      </c>
      <c r="M4072" s="67">
        <f>'Листы ввода'!H2850</f>
        <v>0</v>
      </c>
      <c r="N4072" s="28">
        <f>'Листы ввода'!I2850</f>
        <v>0</v>
      </c>
      <c r="O4072" s="68">
        <f>'Листы ввода'!J2850</f>
        <v>0</v>
      </c>
      <c r="P4072" s="69">
        <f>ROUNDUP('Листы ввода'!K2850*'Общ. данные'!$D$26,0)</f>
        <v>0</v>
      </c>
      <c r="Q4072" s="238">
        <f>ROUNDUP('Листы ввода'!L2850*'Общ. данные'!$D$26,0)</f>
        <v>0</v>
      </c>
      <c r="R4072" s="239"/>
      <c r="S4072" s="238">
        <f>ROUNDUP('Листы ввода'!M2850*'Общ. данные'!$D$26,0)</f>
        <v>0</v>
      </c>
      <c r="T4072" s="240"/>
      <c r="U4072" s="239"/>
      <c r="V4072" s="238">
        <f>ROUNDUP('Листы ввода'!N2850*'Общ. данные'!$D$26,0)</f>
        <v>0</v>
      </c>
      <c r="W4072" s="240"/>
      <c r="X4072" s="239"/>
      <c r="Y4072" s="262">
        <f>'Листы ввода'!O2850</f>
        <v>0</v>
      </c>
      <c r="Z4072" s="263"/>
      <c r="AA4072" s="26">
        <f>'Листы ввода'!P2850</f>
        <v>0</v>
      </c>
      <c r="AB4072" s="68">
        <f>'Листы ввода'!Q2850</f>
        <v>0</v>
      </c>
      <c r="AC4072" s="236">
        <f>'Листы ввода'!R2850</f>
        <v>0</v>
      </c>
      <c r="AD4072" s="236"/>
      <c r="AE4072" s="233">
        <f>IF('Листы ввода'!T2850=1,'Листы на печать'!P4072,AQ4072)</f>
        <v>0</v>
      </c>
      <c r="AF4072" s="264"/>
      <c r="AG4072" s="265"/>
      <c r="AH4072" s="266"/>
      <c r="AI4072" s="26"/>
      <c r="AJ4072" s="27"/>
      <c r="AK4072" s="265"/>
      <c r="AL4072" s="265"/>
      <c r="AM4072" s="266"/>
      <c r="AN4072" s="267"/>
      <c r="AO4072" s="266"/>
      <c r="AP4072" s="301"/>
      <c r="AQ4072" s="46">
        <f t="shared" si="91"/>
        <v>0</v>
      </c>
    </row>
    <row r="4073" spans="1:43" ht="20.45" customHeight="1">
      <c r="A4073" s="314"/>
      <c r="B4073" s="233">
        <f>'Листы ввода'!B2851</f>
        <v>0</v>
      </c>
      <c r="C4073" s="234"/>
      <c r="D4073" s="235">
        <f>'Листы ввода'!C2851</f>
        <v>0</v>
      </c>
      <c r="E4073" s="236"/>
      <c r="F4073" s="237"/>
      <c r="G4073" s="235">
        <f>'Листы ввода'!D2851</f>
        <v>0</v>
      </c>
      <c r="H4073" s="236"/>
      <c r="I4073" s="237"/>
      <c r="J4073" s="26">
        <f>'Листы ввода'!E2851</f>
        <v>0</v>
      </c>
      <c r="K4073" s="27">
        <f>'Листы ввода'!F2851</f>
        <v>0</v>
      </c>
      <c r="L4073" s="69">
        <f>ROUNDUP('Листы ввода'!G2851*'Общ. данные'!$D$26,0)</f>
        <v>0</v>
      </c>
      <c r="M4073" s="67">
        <f>'Листы ввода'!H2851</f>
        <v>0</v>
      </c>
      <c r="N4073" s="28">
        <f>'Листы ввода'!I2851</f>
        <v>0</v>
      </c>
      <c r="O4073" s="68">
        <f>'Листы ввода'!J2851</f>
        <v>0</v>
      </c>
      <c r="P4073" s="69">
        <f>ROUNDUP('Листы ввода'!K2851*'Общ. данные'!$D$26,0)</f>
        <v>0</v>
      </c>
      <c r="Q4073" s="238">
        <f>ROUNDUP('Листы ввода'!L2851*'Общ. данные'!$D$26,0)</f>
        <v>0</v>
      </c>
      <c r="R4073" s="239"/>
      <c r="S4073" s="238">
        <f>ROUNDUP('Листы ввода'!M2851*'Общ. данные'!$D$26,0)</f>
        <v>0</v>
      </c>
      <c r="T4073" s="240"/>
      <c r="U4073" s="239"/>
      <c r="V4073" s="238">
        <f>ROUNDUP('Листы ввода'!N2851*'Общ. данные'!$D$26,0)</f>
        <v>0</v>
      </c>
      <c r="W4073" s="240"/>
      <c r="X4073" s="239"/>
      <c r="Y4073" s="262">
        <f>'Листы ввода'!O2851</f>
        <v>0</v>
      </c>
      <c r="Z4073" s="263"/>
      <c r="AA4073" s="26">
        <f>'Листы ввода'!P2851</f>
        <v>0</v>
      </c>
      <c r="AB4073" s="68">
        <f>'Листы ввода'!Q2851</f>
        <v>0</v>
      </c>
      <c r="AC4073" s="236">
        <f>'Листы ввода'!R2851</f>
        <v>0</v>
      </c>
      <c r="AD4073" s="236"/>
      <c r="AE4073" s="233">
        <f>IF('Листы ввода'!T2851=1,'Листы на печать'!P4073,AQ4073)</f>
        <v>0</v>
      </c>
      <c r="AF4073" s="264"/>
      <c r="AG4073" s="265"/>
      <c r="AH4073" s="266"/>
      <c r="AI4073" s="26"/>
      <c r="AJ4073" s="27"/>
      <c r="AK4073" s="265"/>
      <c r="AL4073" s="265"/>
      <c r="AM4073" s="266"/>
      <c r="AN4073" s="267"/>
      <c r="AO4073" s="266"/>
      <c r="AP4073" s="301"/>
      <c r="AQ4073" s="46">
        <f t="shared" si="91"/>
        <v>0</v>
      </c>
    </row>
    <row r="4074" spans="1:43" ht="20.45" customHeight="1">
      <c r="A4074" s="314"/>
      <c r="B4074" s="233">
        <f>'Листы ввода'!B2852</f>
        <v>0</v>
      </c>
      <c r="C4074" s="234"/>
      <c r="D4074" s="235">
        <f>'Листы ввода'!C2852</f>
        <v>0</v>
      </c>
      <c r="E4074" s="236"/>
      <c r="F4074" s="237"/>
      <c r="G4074" s="235">
        <f>'Листы ввода'!D2852</f>
        <v>0</v>
      </c>
      <c r="H4074" s="236"/>
      <c r="I4074" s="237"/>
      <c r="J4074" s="26">
        <f>'Листы ввода'!E2852</f>
        <v>0</v>
      </c>
      <c r="K4074" s="27">
        <f>'Листы ввода'!F2852</f>
        <v>0</v>
      </c>
      <c r="L4074" s="69">
        <f>ROUNDUP('Листы ввода'!G2852*'Общ. данные'!$D$26,0)</f>
        <v>0</v>
      </c>
      <c r="M4074" s="67">
        <f>'Листы ввода'!H2852</f>
        <v>0</v>
      </c>
      <c r="N4074" s="28">
        <f>'Листы ввода'!I2852</f>
        <v>0</v>
      </c>
      <c r="O4074" s="68">
        <f>'Листы ввода'!J2852</f>
        <v>0</v>
      </c>
      <c r="P4074" s="69">
        <f>ROUNDUP('Листы ввода'!K2852*'Общ. данные'!$D$26,0)</f>
        <v>0</v>
      </c>
      <c r="Q4074" s="238">
        <f>ROUNDUP('Листы ввода'!L2852*'Общ. данные'!$D$26,0)</f>
        <v>0</v>
      </c>
      <c r="R4074" s="239"/>
      <c r="S4074" s="238">
        <f>ROUNDUP('Листы ввода'!M2852*'Общ. данные'!$D$26,0)</f>
        <v>0</v>
      </c>
      <c r="T4074" s="240"/>
      <c r="U4074" s="239"/>
      <c r="V4074" s="238">
        <f>ROUNDUP('Листы ввода'!N2852*'Общ. данные'!$D$26,0)</f>
        <v>0</v>
      </c>
      <c r="W4074" s="240"/>
      <c r="X4074" s="239"/>
      <c r="Y4074" s="262">
        <f>'Листы ввода'!O2852</f>
        <v>0</v>
      </c>
      <c r="Z4074" s="263"/>
      <c r="AA4074" s="26">
        <f>'Листы ввода'!P2852</f>
        <v>0</v>
      </c>
      <c r="AB4074" s="68">
        <f>'Листы ввода'!Q2852</f>
        <v>0</v>
      </c>
      <c r="AC4074" s="236">
        <f>'Листы ввода'!R2852</f>
        <v>0</v>
      </c>
      <c r="AD4074" s="236"/>
      <c r="AE4074" s="233">
        <f>IF('Листы ввода'!T2852=1,'Листы на печать'!P4074,AQ4074)</f>
        <v>0</v>
      </c>
      <c r="AF4074" s="264"/>
      <c r="AG4074" s="265"/>
      <c r="AH4074" s="266"/>
      <c r="AI4074" s="26"/>
      <c r="AJ4074" s="27"/>
      <c r="AK4074" s="265"/>
      <c r="AL4074" s="265"/>
      <c r="AM4074" s="266"/>
      <c r="AN4074" s="267"/>
      <c r="AO4074" s="266"/>
      <c r="AP4074" s="301"/>
      <c r="AQ4074" s="46">
        <f t="shared" si="91"/>
        <v>0</v>
      </c>
    </row>
    <row r="4075" spans="1:43" ht="20.45" customHeight="1">
      <c r="A4075" s="314"/>
      <c r="B4075" s="233">
        <f>'Листы ввода'!B2853</f>
        <v>0</v>
      </c>
      <c r="C4075" s="234"/>
      <c r="D4075" s="235">
        <f>'Листы ввода'!C2853</f>
        <v>0</v>
      </c>
      <c r="E4075" s="236"/>
      <c r="F4075" s="237"/>
      <c r="G4075" s="235">
        <f>'Листы ввода'!D2853</f>
        <v>0</v>
      </c>
      <c r="H4075" s="236"/>
      <c r="I4075" s="237"/>
      <c r="J4075" s="26">
        <f>'Листы ввода'!E2853</f>
        <v>0</v>
      </c>
      <c r="K4075" s="27">
        <f>'Листы ввода'!F2853</f>
        <v>0</v>
      </c>
      <c r="L4075" s="69">
        <f>ROUNDUP('Листы ввода'!G2853*'Общ. данные'!$D$26,0)</f>
        <v>0</v>
      </c>
      <c r="M4075" s="67">
        <f>'Листы ввода'!H2853</f>
        <v>0</v>
      </c>
      <c r="N4075" s="28">
        <f>'Листы ввода'!I2853</f>
        <v>0</v>
      </c>
      <c r="O4075" s="68">
        <f>'Листы ввода'!J2853</f>
        <v>0</v>
      </c>
      <c r="P4075" s="69">
        <f>ROUNDUP('Листы ввода'!K2853*'Общ. данные'!$D$26,0)</f>
        <v>0</v>
      </c>
      <c r="Q4075" s="238">
        <f>ROUNDUP('Листы ввода'!L2853*'Общ. данные'!$D$26,0)</f>
        <v>0</v>
      </c>
      <c r="R4075" s="239"/>
      <c r="S4075" s="238">
        <f>ROUNDUP('Листы ввода'!M2853*'Общ. данные'!$D$26,0)</f>
        <v>0</v>
      </c>
      <c r="T4075" s="240"/>
      <c r="U4075" s="239"/>
      <c r="V4075" s="238">
        <f>ROUNDUP('Листы ввода'!N2853*'Общ. данные'!$D$26,0)</f>
        <v>0</v>
      </c>
      <c r="W4075" s="240"/>
      <c r="X4075" s="239"/>
      <c r="Y4075" s="262">
        <f>'Листы ввода'!O2853</f>
        <v>0</v>
      </c>
      <c r="Z4075" s="263"/>
      <c r="AA4075" s="26">
        <f>'Листы ввода'!P2853</f>
        <v>0</v>
      </c>
      <c r="AB4075" s="68">
        <f>'Листы ввода'!Q2853</f>
        <v>0</v>
      </c>
      <c r="AC4075" s="236">
        <f>'Листы ввода'!R2853</f>
        <v>0</v>
      </c>
      <c r="AD4075" s="236"/>
      <c r="AE4075" s="233">
        <f>IF('Листы ввода'!T2853=1,'Листы на печать'!P4075,AQ4075)</f>
        <v>0</v>
      </c>
      <c r="AF4075" s="264"/>
      <c r="AG4075" s="265"/>
      <c r="AH4075" s="266"/>
      <c r="AI4075" s="26"/>
      <c r="AJ4075" s="27"/>
      <c r="AK4075" s="265"/>
      <c r="AL4075" s="265"/>
      <c r="AM4075" s="266"/>
      <c r="AN4075" s="267"/>
      <c r="AO4075" s="266"/>
      <c r="AP4075" s="301"/>
      <c r="AQ4075" s="46">
        <f t="shared" si="91"/>
        <v>0</v>
      </c>
    </row>
    <row r="4076" spans="1:43" ht="20.45" customHeight="1">
      <c r="A4076" s="314"/>
      <c r="B4076" s="233">
        <f>'Листы ввода'!B2854</f>
        <v>0</v>
      </c>
      <c r="C4076" s="234"/>
      <c r="D4076" s="235">
        <f>'Листы ввода'!C2854</f>
        <v>0</v>
      </c>
      <c r="E4076" s="236"/>
      <c r="F4076" s="237"/>
      <c r="G4076" s="235">
        <f>'Листы ввода'!D2854</f>
        <v>0</v>
      </c>
      <c r="H4076" s="236"/>
      <c r="I4076" s="237"/>
      <c r="J4076" s="26">
        <f>'Листы ввода'!E2854</f>
        <v>0</v>
      </c>
      <c r="K4076" s="27">
        <f>'Листы ввода'!F2854</f>
        <v>0</v>
      </c>
      <c r="L4076" s="69">
        <f>ROUNDUP('Листы ввода'!G2854*'Общ. данные'!$D$26,0)</f>
        <v>0</v>
      </c>
      <c r="M4076" s="67">
        <f>'Листы ввода'!H2854</f>
        <v>0</v>
      </c>
      <c r="N4076" s="28">
        <f>'Листы ввода'!I2854</f>
        <v>0</v>
      </c>
      <c r="O4076" s="68">
        <f>'Листы ввода'!J2854</f>
        <v>0</v>
      </c>
      <c r="P4076" s="69">
        <f>ROUNDUP('Листы ввода'!K2854*'Общ. данные'!$D$26,0)</f>
        <v>0</v>
      </c>
      <c r="Q4076" s="238">
        <f>ROUNDUP('Листы ввода'!L2854*'Общ. данные'!$D$26,0)</f>
        <v>0</v>
      </c>
      <c r="R4076" s="239"/>
      <c r="S4076" s="238">
        <f>ROUNDUP('Листы ввода'!M2854*'Общ. данные'!$D$26,0)</f>
        <v>0</v>
      </c>
      <c r="T4076" s="240"/>
      <c r="U4076" s="239"/>
      <c r="V4076" s="238">
        <f>ROUNDUP('Листы ввода'!N2854*'Общ. данные'!$D$26,0)</f>
        <v>0</v>
      </c>
      <c r="W4076" s="240"/>
      <c r="X4076" s="239"/>
      <c r="Y4076" s="262">
        <f>'Листы ввода'!O2854</f>
        <v>0</v>
      </c>
      <c r="Z4076" s="263"/>
      <c r="AA4076" s="26">
        <f>'Листы ввода'!P2854</f>
        <v>0</v>
      </c>
      <c r="AB4076" s="68">
        <f>'Листы ввода'!Q2854</f>
        <v>0</v>
      </c>
      <c r="AC4076" s="236">
        <f>'Листы ввода'!R2854</f>
        <v>0</v>
      </c>
      <c r="AD4076" s="236"/>
      <c r="AE4076" s="233">
        <f>IF('Листы ввода'!T2854=1,'Листы на печать'!P4076,AQ4076)</f>
        <v>0</v>
      </c>
      <c r="AF4076" s="264"/>
      <c r="AG4076" s="265"/>
      <c r="AH4076" s="266"/>
      <c r="AI4076" s="31"/>
      <c r="AJ4076" s="32"/>
      <c r="AK4076" s="265"/>
      <c r="AL4076" s="265"/>
      <c r="AM4076" s="266"/>
      <c r="AN4076" s="267"/>
      <c r="AO4076" s="266"/>
      <c r="AP4076" s="301"/>
      <c r="AQ4076" s="46">
        <f t="shared" si="91"/>
        <v>0</v>
      </c>
    </row>
    <row r="4077" spans="1:43" ht="20.45" customHeight="1">
      <c r="A4077" s="314"/>
      <c r="B4077" s="233">
        <f>'Листы ввода'!B2855</f>
        <v>0</v>
      </c>
      <c r="C4077" s="234"/>
      <c r="D4077" s="235">
        <f>'Листы ввода'!C2855</f>
        <v>0</v>
      </c>
      <c r="E4077" s="236"/>
      <c r="F4077" s="237"/>
      <c r="G4077" s="235">
        <f>'Листы ввода'!D2855</f>
        <v>0</v>
      </c>
      <c r="H4077" s="236"/>
      <c r="I4077" s="237"/>
      <c r="J4077" s="26">
        <f>'Листы ввода'!E2855</f>
        <v>0</v>
      </c>
      <c r="K4077" s="27">
        <f>'Листы ввода'!F2855</f>
        <v>0</v>
      </c>
      <c r="L4077" s="69">
        <f>ROUNDUP('Листы ввода'!G2855*'Общ. данные'!$D$26,0)</f>
        <v>0</v>
      </c>
      <c r="M4077" s="67">
        <f>'Листы ввода'!H2855</f>
        <v>0</v>
      </c>
      <c r="N4077" s="28">
        <f>'Листы ввода'!I2855</f>
        <v>0</v>
      </c>
      <c r="O4077" s="68">
        <f>'Листы ввода'!J2855</f>
        <v>0</v>
      </c>
      <c r="P4077" s="69">
        <f>ROUNDUP('Листы ввода'!K2855*'Общ. данные'!$D$26,0)</f>
        <v>0</v>
      </c>
      <c r="Q4077" s="238">
        <f>ROUNDUP('Листы ввода'!L2855*'Общ. данные'!$D$26,0)</f>
        <v>0</v>
      </c>
      <c r="R4077" s="239"/>
      <c r="S4077" s="238">
        <f>ROUNDUP('Листы ввода'!M2855*'Общ. данные'!$D$26,0)</f>
        <v>0</v>
      </c>
      <c r="T4077" s="240"/>
      <c r="U4077" s="239"/>
      <c r="V4077" s="238">
        <f>ROUNDUP('Листы ввода'!N2855*'Общ. данные'!$D$26,0)</f>
        <v>0</v>
      </c>
      <c r="W4077" s="240"/>
      <c r="X4077" s="239"/>
      <c r="Y4077" s="262">
        <f>'Листы ввода'!O2855</f>
        <v>0</v>
      </c>
      <c r="Z4077" s="263"/>
      <c r="AA4077" s="26">
        <f>'Листы ввода'!P2855</f>
        <v>0</v>
      </c>
      <c r="AB4077" s="68">
        <f>'Листы ввода'!Q2855</f>
        <v>0</v>
      </c>
      <c r="AC4077" s="236">
        <f>'Листы ввода'!R2855</f>
        <v>0</v>
      </c>
      <c r="AD4077" s="236"/>
      <c r="AE4077" s="233">
        <f>IF('Листы ввода'!T2855=1,'Листы на печать'!P4077,AQ4077)</f>
        <v>0</v>
      </c>
      <c r="AF4077" s="264"/>
      <c r="AG4077" s="265"/>
      <c r="AH4077" s="266"/>
      <c r="AI4077" s="31"/>
      <c r="AJ4077" s="32"/>
      <c r="AK4077" s="265"/>
      <c r="AL4077" s="265"/>
      <c r="AM4077" s="266"/>
      <c r="AN4077" s="267"/>
      <c r="AO4077" s="266"/>
      <c r="AP4077" s="301"/>
      <c r="AQ4077" s="46">
        <f t="shared" si="91"/>
        <v>0</v>
      </c>
    </row>
    <row r="4078" spans="1:43" ht="20.45" customHeight="1">
      <c r="A4078" s="314"/>
      <c r="B4078" s="233">
        <f>'Листы ввода'!B2856</f>
        <v>0</v>
      </c>
      <c r="C4078" s="234"/>
      <c r="D4078" s="235">
        <f>'Листы ввода'!C2856</f>
        <v>0</v>
      </c>
      <c r="E4078" s="236"/>
      <c r="F4078" s="237"/>
      <c r="G4078" s="235">
        <f>'Листы ввода'!D2856</f>
        <v>0</v>
      </c>
      <c r="H4078" s="236"/>
      <c r="I4078" s="237"/>
      <c r="J4078" s="26">
        <f>'Листы ввода'!E2856</f>
        <v>0</v>
      </c>
      <c r="K4078" s="27">
        <f>'Листы ввода'!F2856</f>
        <v>0</v>
      </c>
      <c r="L4078" s="69">
        <f>ROUNDUP('Листы ввода'!G2856*'Общ. данные'!$D$26,0)</f>
        <v>0</v>
      </c>
      <c r="M4078" s="67">
        <f>'Листы ввода'!H2856</f>
        <v>0</v>
      </c>
      <c r="N4078" s="28">
        <f>'Листы ввода'!I2856</f>
        <v>0</v>
      </c>
      <c r="O4078" s="68">
        <f>'Листы ввода'!J2856</f>
        <v>0</v>
      </c>
      <c r="P4078" s="69">
        <f>ROUNDUP('Листы ввода'!K2856*'Общ. данные'!$D$26,0)</f>
        <v>0</v>
      </c>
      <c r="Q4078" s="238">
        <f>ROUNDUP('Листы ввода'!L2856*'Общ. данные'!$D$26,0)</f>
        <v>0</v>
      </c>
      <c r="R4078" s="239"/>
      <c r="S4078" s="238">
        <f>ROUNDUP('Листы ввода'!M2856*'Общ. данные'!$D$26,0)</f>
        <v>0</v>
      </c>
      <c r="T4078" s="240"/>
      <c r="U4078" s="239"/>
      <c r="V4078" s="238">
        <f>ROUNDUP('Листы ввода'!N2856*'Общ. данные'!$D$26,0)</f>
        <v>0</v>
      </c>
      <c r="W4078" s="240"/>
      <c r="X4078" s="239"/>
      <c r="Y4078" s="262">
        <f>'Листы ввода'!O2856</f>
        <v>0</v>
      </c>
      <c r="Z4078" s="263"/>
      <c r="AA4078" s="26">
        <f>'Листы ввода'!P2856</f>
        <v>0</v>
      </c>
      <c r="AB4078" s="68">
        <f>'Листы ввода'!Q2856</f>
        <v>0</v>
      </c>
      <c r="AC4078" s="236">
        <f>'Листы ввода'!R2856</f>
        <v>0</v>
      </c>
      <c r="AD4078" s="236"/>
      <c r="AE4078" s="233">
        <f>IF('Листы ввода'!T2856=1,'Листы на печать'!P4078,AQ4078)</f>
        <v>0</v>
      </c>
      <c r="AF4078" s="264"/>
      <c r="AG4078" s="265"/>
      <c r="AH4078" s="266"/>
      <c r="AI4078" s="33"/>
      <c r="AJ4078" s="34"/>
      <c r="AK4078" s="265"/>
      <c r="AL4078" s="265"/>
      <c r="AM4078" s="266"/>
      <c r="AN4078" s="275"/>
      <c r="AO4078" s="276"/>
      <c r="AP4078" s="301"/>
      <c r="AQ4078" s="46">
        <f t="shared" si="91"/>
        <v>0</v>
      </c>
    </row>
    <row r="4079" spans="1:43" ht="20.45" customHeight="1" thickBot="1">
      <c r="A4079" s="314"/>
      <c r="B4079" s="269">
        <f>'Листы ввода'!B2857</f>
        <v>0</v>
      </c>
      <c r="C4079" s="277"/>
      <c r="D4079" s="278">
        <f>'Листы ввода'!C2857</f>
        <v>0</v>
      </c>
      <c r="E4079" s="268"/>
      <c r="F4079" s="279"/>
      <c r="G4079" s="278">
        <f>'Листы ввода'!D2857</f>
        <v>0</v>
      </c>
      <c r="H4079" s="268"/>
      <c r="I4079" s="279"/>
      <c r="J4079" s="88">
        <f>'Листы ввода'!E2857</f>
        <v>0</v>
      </c>
      <c r="K4079" s="89">
        <f>'Листы ввода'!F2857</f>
        <v>0</v>
      </c>
      <c r="L4079" s="86">
        <f>ROUNDUP('Листы ввода'!G2857*'Общ. данные'!$D$26,0)</f>
        <v>0</v>
      </c>
      <c r="M4079" s="85">
        <f>'Листы ввода'!H2857</f>
        <v>0</v>
      </c>
      <c r="N4079" s="90">
        <f>'Листы ввода'!I2857</f>
        <v>0</v>
      </c>
      <c r="O4079" s="87">
        <f>'Листы ввода'!J2857</f>
        <v>0</v>
      </c>
      <c r="P4079" s="86">
        <f>ROUNDUP('Листы ввода'!K2857*'Общ. данные'!$D$26,0)</f>
        <v>0</v>
      </c>
      <c r="Q4079" s="258">
        <f>ROUNDUP('Листы ввода'!L2857*'Общ. данные'!$D$26,0)</f>
        <v>0</v>
      </c>
      <c r="R4079" s="259"/>
      <c r="S4079" s="258">
        <f>ROUNDUP('Листы ввода'!M2857*'Общ. данные'!$D$26,0)</f>
        <v>0</v>
      </c>
      <c r="T4079" s="280"/>
      <c r="U4079" s="259"/>
      <c r="V4079" s="258">
        <f>ROUNDUP('Листы ввода'!N2857*'Общ. данные'!$D$26,0)</f>
        <v>0</v>
      </c>
      <c r="W4079" s="280"/>
      <c r="X4079" s="259"/>
      <c r="Y4079" s="281">
        <f>'Листы ввода'!O2857</f>
        <v>0</v>
      </c>
      <c r="Z4079" s="282"/>
      <c r="AA4079" s="88">
        <f>'Листы ввода'!P2857</f>
        <v>0</v>
      </c>
      <c r="AB4079" s="87">
        <f>'Листы ввода'!Q2857</f>
        <v>0</v>
      </c>
      <c r="AC4079" s="268">
        <f>'Листы ввода'!R2857</f>
        <v>0</v>
      </c>
      <c r="AD4079" s="268"/>
      <c r="AE4079" s="269">
        <f>IF('Листы ввода'!T2857=1,'Листы на печать'!P4079,AQ4079)</f>
        <v>0</v>
      </c>
      <c r="AF4079" s="270"/>
      <c r="AG4079" s="271"/>
      <c r="AH4079" s="272"/>
      <c r="AI4079" s="35"/>
      <c r="AJ4079" s="36"/>
      <c r="AK4079" s="271"/>
      <c r="AL4079" s="271"/>
      <c r="AM4079" s="272"/>
      <c r="AN4079" s="273"/>
      <c r="AO4079" s="274"/>
      <c r="AP4079" s="301"/>
      <c r="AQ4079" s="46">
        <f t="shared" si="91"/>
        <v>0</v>
      </c>
    </row>
    <row r="4080" spans="1:43" ht="20.45" customHeight="1">
      <c r="A4080" s="314"/>
      <c r="B4080" s="241"/>
      <c r="C4080" s="242"/>
      <c r="D4080" s="242"/>
      <c r="E4080" s="242"/>
      <c r="F4080" s="242"/>
      <c r="G4080" s="242"/>
      <c r="H4080" s="242"/>
      <c r="I4080" s="242"/>
      <c r="J4080" s="242"/>
      <c r="K4080" s="242"/>
      <c r="L4080" s="242"/>
      <c r="M4080" s="242"/>
      <c r="N4080" s="242"/>
      <c r="O4080" s="242"/>
      <c r="P4080" s="242"/>
      <c r="Q4080" s="242"/>
      <c r="R4080" s="242"/>
      <c r="S4080" s="242"/>
      <c r="T4080" s="242"/>
      <c r="U4080" s="242"/>
      <c r="V4080" s="242"/>
      <c r="W4080" s="242"/>
      <c r="X4080" s="242"/>
      <c r="Y4080" s="242"/>
      <c r="Z4080" s="242"/>
      <c r="AA4080" s="242"/>
      <c r="AB4080" s="242"/>
      <c r="AC4080" s="242"/>
      <c r="AD4080" s="242"/>
      <c r="AE4080" s="242"/>
      <c r="AF4080" s="242"/>
      <c r="AG4080" s="242"/>
      <c r="AH4080" s="242"/>
      <c r="AI4080" s="242"/>
      <c r="AJ4080" s="242"/>
      <c r="AK4080" s="242"/>
      <c r="AL4080" s="242"/>
      <c r="AM4080" s="242"/>
      <c r="AN4080" s="242"/>
      <c r="AO4080" s="243"/>
      <c r="AP4080" s="301"/>
    </row>
    <row r="4081" spans="1:43" ht="20.45" customHeight="1" thickBot="1">
      <c r="A4081" s="314"/>
      <c r="B4081" s="241"/>
      <c r="C4081" s="242"/>
      <c r="D4081" s="242"/>
      <c r="E4081" s="242"/>
      <c r="F4081" s="242"/>
      <c r="G4081" s="242"/>
      <c r="H4081" s="242"/>
      <c r="I4081" s="242"/>
      <c r="J4081" s="242"/>
      <c r="K4081" s="242"/>
      <c r="L4081" s="242"/>
      <c r="M4081" s="242"/>
      <c r="N4081" s="242"/>
      <c r="O4081" s="242"/>
      <c r="P4081" s="242"/>
      <c r="Q4081" s="242"/>
      <c r="R4081" s="242"/>
      <c r="S4081" s="242"/>
      <c r="T4081" s="242"/>
      <c r="U4081" s="242"/>
      <c r="V4081" s="242"/>
      <c r="W4081" s="242"/>
      <c r="X4081" s="242"/>
      <c r="Y4081" s="242"/>
      <c r="Z4081" s="242"/>
      <c r="AA4081" s="242"/>
      <c r="AB4081" s="242"/>
      <c r="AC4081" s="242"/>
      <c r="AD4081" s="242"/>
      <c r="AE4081" s="242"/>
      <c r="AF4081" s="242"/>
      <c r="AG4081" s="242"/>
      <c r="AH4081" s="242"/>
      <c r="AI4081" s="242"/>
      <c r="AJ4081" s="242"/>
      <c r="AK4081" s="242"/>
      <c r="AL4081" s="242"/>
      <c r="AM4081" s="242"/>
      <c r="AN4081" s="242"/>
      <c r="AO4081" s="243"/>
      <c r="AP4081" s="301"/>
    </row>
    <row r="4082" spans="1:43" ht="12.75" customHeight="1" thickBot="1">
      <c r="A4082" s="314"/>
      <c r="B4082" s="241"/>
      <c r="C4082" s="242"/>
      <c r="D4082" s="242"/>
      <c r="E4082" s="242"/>
      <c r="F4082" s="242"/>
      <c r="G4082" s="242"/>
      <c r="H4082" s="242"/>
      <c r="I4082" s="242"/>
      <c r="J4082" s="242"/>
      <c r="K4082" s="242"/>
      <c r="L4082" s="242"/>
      <c r="M4082" s="242"/>
      <c r="N4082" s="242"/>
      <c r="O4082" s="242"/>
      <c r="P4082" s="242"/>
      <c r="Q4082" s="243"/>
      <c r="R4082" s="247"/>
      <c r="S4082" s="248"/>
      <c r="T4082" s="38"/>
      <c r="U4082" s="247"/>
      <c r="V4082" s="248"/>
      <c r="W4082" s="38"/>
      <c r="X4082" s="247"/>
      <c r="Y4082" s="248"/>
      <c r="Z4082" s="38"/>
      <c r="AA4082" s="249" t="str">
        <f>AA4039</f>
        <v>АП-08/15-АОВ2.К</v>
      </c>
      <c r="AB4082" s="250"/>
      <c r="AC4082" s="250"/>
      <c r="AD4082" s="250"/>
      <c r="AE4082" s="250"/>
      <c r="AF4082" s="250"/>
      <c r="AG4082" s="250"/>
      <c r="AH4082" s="250"/>
      <c r="AI4082" s="250"/>
      <c r="AJ4082" s="250"/>
      <c r="AK4082" s="250"/>
      <c r="AL4082" s="250"/>
      <c r="AM4082" s="250"/>
      <c r="AN4082" s="251"/>
      <c r="AO4082" s="65" t="s">
        <v>13</v>
      </c>
      <c r="AP4082" s="301"/>
    </row>
    <row r="4083" spans="1:43" ht="12.75" customHeight="1" thickBot="1">
      <c r="A4083" s="314"/>
      <c r="B4083" s="241"/>
      <c r="C4083" s="242"/>
      <c r="D4083" s="242"/>
      <c r="E4083" s="242"/>
      <c r="F4083" s="242"/>
      <c r="G4083" s="242"/>
      <c r="H4083" s="242"/>
      <c r="I4083" s="242"/>
      <c r="J4083" s="242"/>
      <c r="K4083" s="242"/>
      <c r="L4083" s="242"/>
      <c r="M4083" s="242"/>
      <c r="N4083" s="242"/>
      <c r="O4083" s="242"/>
      <c r="P4083" s="242"/>
      <c r="Q4083" s="243"/>
      <c r="R4083" s="258"/>
      <c r="S4083" s="259"/>
      <c r="T4083" s="15"/>
      <c r="U4083" s="258"/>
      <c r="V4083" s="259"/>
      <c r="W4083" s="15"/>
      <c r="X4083" s="258"/>
      <c r="Y4083" s="259"/>
      <c r="Z4083" s="39"/>
      <c r="AA4083" s="252"/>
      <c r="AB4083" s="253"/>
      <c r="AC4083" s="253"/>
      <c r="AD4083" s="253"/>
      <c r="AE4083" s="253"/>
      <c r="AF4083" s="253"/>
      <c r="AG4083" s="253"/>
      <c r="AH4083" s="253"/>
      <c r="AI4083" s="253"/>
      <c r="AJ4083" s="253"/>
      <c r="AK4083" s="253"/>
      <c r="AL4083" s="253"/>
      <c r="AM4083" s="253"/>
      <c r="AN4083" s="254"/>
      <c r="AO4083" s="260">
        <f>AO4040+1</f>
        <v>94</v>
      </c>
      <c r="AP4083" s="301"/>
    </row>
    <row r="4084" spans="1:43" ht="12.75" customHeight="1" thickBot="1">
      <c r="A4084" s="314"/>
      <c r="B4084" s="244"/>
      <c r="C4084" s="245"/>
      <c r="D4084" s="245"/>
      <c r="E4084" s="245"/>
      <c r="F4084" s="245"/>
      <c r="G4084" s="245"/>
      <c r="H4084" s="245"/>
      <c r="I4084" s="245"/>
      <c r="J4084" s="245"/>
      <c r="K4084" s="245"/>
      <c r="L4084" s="245"/>
      <c r="M4084" s="245"/>
      <c r="N4084" s="245"/>
      <c r="O4084" s="245"/>
      <c r="P4084" s="245"/>
      <c r="Q4084" s="246"/>
      <c r="R4084" s="229" t="s">
        <v>11</v>
      </c>
      <c r="S4084" s="230"/>
      <c r="T4084" s="63" t="s">
        <v>12</v>
      </c>
      <c r="U4084" s="229" t="s">
        <v>13</v>
      </c>
      <c r="V4084" s="230"/>
      <c r="W4084" s="63" t="s">
        <v>14</v>
      </c>
      <c r="X4084" s="229" t="s">
        <v>15</v>
      </c>
      <c r="Y4084" s="230"/>
      <c r="Z4084" s="63" t="s">
        <v>16</v>
      </c>
      <c r="AA4084" s="255"/>
      <c r="AB4084" s="256"/>
      <c r="AC4084" s="256"/>
      <c r="AD4084" s="256"/>
      <c r="AE4084" s="256"/>
      <c r="AF4084" s="256"/>
      <c r="AG4084" s="256"/>
      <c r="AH4084" s="256"/>
      <c r="AI4084" s="256"/>
      <c r="AJ4084" s="256"/>
      <c r="AK4084" s="256"/>
      <c r="AL4084" s="256"/>
      <c r="AM4084" s="256"/>
      <c r="AN4084" s="257"/>
      <c r="AO4084" s="261"/>
      <c r="AP4084" s="301"/>
    </row>
    <row r="4085" spans="1:43" ht="12.75" customHeight="1">
      <c r="A4085" s="315"/>
      <c r="B4085" s="231"/>
      <c r="C4085" s="231"/>
      <c r="D4085" s="231"/>
      <c r="E4085" s="231"/>
      <c r="F4085" s="231"/>
      <c r="G4085" s="231"/>
      <c r="H4085" s="231"/>
      <c r="I4085" s="231"/>
      <c r="J4085" s="231"/>
      <c r="K4085" s="231"/>
      <c r="L4085" s="231"/>
      <c r="M4085" s="231"/>
      <c r="N4085" s="231"/>
      <c r="O4085" s="231"/>
      <c r="P4085" s="231"/>
      <c r="Q4085" s="231"/>
      <c r="R4085" s="231"/>
      <c r="S4085" s="231"/>
      <c r="T4085" s="231"/>
      <c r="U4085" s="231"/>
      <c r="V4085" s="231"/>
      <c r="W4085" s="231"/>
      <c r="X4085" s="231"/>
      <c r="Y4085" s="231"/>
      <c r="Z4085" s="231"/>
      <c r="AA4085" s="231"/>
      <c r="AB4085" s="231"/>
      <c r="AC4085" s="231"/>
      <c r="AD4085" s="231"/>
      <c r="AE4085" s="231"/>
      <c r="AF4085" s="231"/>
      <c r="AG4085" s="231"/>
      <c r="AH4085" s="232" t="s">
        <v>20</v>
      </c>
      <c r="AI4085" s="232"/>
      <c r="AJ4085" s="232"/>
      <c r="AK4085" s="232"/>
      <c r="AL4085" s="232"/>
      <c r="AM4085" s="232"/>
      <c r="AN4085" s="232"/>
      <c r="AO4085" s="232"/>
      <c r="AP4085" s="302"/>
    </row>
    <row r="4086" spans="1:43" ht="12.75" customHeight="1" thickBot="1">
      <c r="A4086" s="313"/>
      <c r="B4086" s="316"/>
      <c r="C4086" s="316"/>
      <c r="D4086" s="316"/>
      <c r="E4086" s="316"/>
      <c r="F4086" s="316"/>
      <c r="G4086" s="316"/>
      <c r="H4086" s="316"/>
      <c r="I4086" s="316"/>
      <c r="J4086" s="316"/>
      <c r="K4086" s="316"/>
      <c r="L4086" s="316"/>
      <c r="M4086" s="316"/>
      <c r="N4086" s="316"/>
      <c r="O4086" s="316"/>
      <c r="P4086" s="316"/>
      <c r="Q4086" s="316"/>
      <c r="R4086" s="316"/>
      <c r="S4086" s="316"/>
      <c r="T4086" s="316"/>
      <c r="U4086" s="316"/>
      <c r="V4086" s="316"/>
      <c r="W4086" s="316"/>
      <c r="X4086" s="316"/>
      <c r="Y4086" s="316"/>
      <c r="Z4086" s="316"/>
      <c r="AA4086" s="316"/>
      <c r="AB4086" s="316"/>
      <c r="AC4086" s="316"/>
      <c r="AD4086" s="316"/>
      <c r="AE4086" s="316"/>
      <c r="AF4086" s="316"/>
      <c r="AG4086" s="316"/>
      <c r="AH4086" s="316"/>
      <c r="AI4086" s="316"/>
      <c r="AJ4086" s="316"/>
      <c r="AK4086" s="316"/>
      <c r="AL4086" s="316"/>
      <c r="AM4086" s="316"/>
      <c r="AN4086" s="316"/>
      <c r="AO4086" s="316"/>
      <c r="AP4086" s="300"/>
    </row>
    <row r="4087" spans="1:43" ht="20.45" customHeight="1" thickBot="1">
      <c r="A4087" s="314"/>
      <c r="B4087" s="294" t="s">
        <v>0</v>
      </c>
      <c r="C4087" s="303"/>
      <c r="D4087" s="229" t="s">
        <v>1</v>
      </c>
      <c r="E4087" s="306"/>
      <c r="F4087" s="306"/>
      <c r="G4087" s="306"/>
      <c r="H4087" s="306"/>
      <c r="I4087" s="307"/>
      <c r="J4087" s="308" t="s">
        <v>5</v>
      </c>
      <c r="K4087" s="309"/>
      <c r="L4087" s="309"/>
      <c r="M4087" s="309"/>
      <c r="N4087" s="309"/>
      <c r="O4087" s="309"/>
      <c r="P4087" s="309"/>
      <c r="Q4087" s="309"/>
      <c r="R4087" s="309"/>
      <c r="S4087" s="309"/>
      <c r="T4087" s="309"/>
      <c r="U4087" s="309"/>
      <c r="V4087" s="309"/>
      <c r="W4087" s="309"/>
      <c r="X4087" s="310"/>
      <c r="Y4087" s="308" t="s">
        <v>8</v>
      </c>
      <c r="Z4087" s="309"/>
      <c r="AA4087" s="309"/>
      <c r="AB4087" s="309"/>
      <c r="AC4087" s="309"/>
      <c r="AD4087" s="309"/>
      <c r="AE4087" s="309"/>
      <c r="AF4087" s="309"/>
      <c r="AG4087" s="309"/>
      <c r="AH4087" s="309"/>
      <c r="AI4087" s="309"/>
      <c r="AJ4087" s="309"/>
      <c r="AK4087" s="309"/>
      <c r="AL4087" s="309"/>
      <c r="AM4087" s="309"/>
      <c r="AN4087" s="309"/>
      <c r="AO4087" s="310"/>
      <c r="AP4087" s="301"/>
    </row>
    <row r="4088" spans="1:43" ht="20.45" customHeight="1" thickBot="1">
      <c r="A4088" s="314"/>
      <c r="B4088" s="304"/>
      <c r="C4088" s="305"/>
      <c r="D4088" s="294" t="s">
        <v>2</v>
      </c>
      <c r="E4088" s="311"/>
      <c r="F4088" s="303"/>
      <c r="G4088" s="294" t="s">
        <v>3</v>
      </c>
      <c r="H4088" s="311"/>
      <c r="I4088" s="303"/>
      <c r="J4088" s="294" t="s">
        <v>53</v>
      </c>
      <c r="K4088" s="298"/>
      <c r="L4088" s="295"/>
      <c r="M4088" s="294" t="s">
        <v>231</v>
      </c>
      <c r="N4088" s="298"/>
      <c r="O4088" s="298"/>
      <c r="P4088" s="295"/>
      <c r="Q4088" s="294" t="s">
        <v>18</v>
      </c>
      <c r="R4088" s="295"/>
      <c r="S4088" s="294" t="s">
        <v>17</v>
      </c>
      <c r="T4088" s="298"/>
      <c r="U4088" s="295"/>
      <c r="V4088" s="294" t="s">
        <v>110</v>
      </c>
      <c r="W4088" s="298"/>
      <c r="X4088" s="295"/>
      <c r="Y4088" s="308" t="s">
        <v>9</v>
      </c>
      <c r="Z4088" s="309"/>
      <c r="AA4088" s="309"/>
      <c r="AB4088" s="309"/>
      <c r="AC4088" s="309"/>
      <c r="AD4088" s="309"/>
      <c r="AE4088" s="309"/>
      <c r="AF4088" s="310"/>
      <c r="AG4088" s="308" t="s">
        <v>10</v>
      </c>
      <c r="AH4088" s="309"/>
      <c r="AI4088" s="309"/>
      <c r="AJ4088" s="309"/>
      <c r="AK4088" s="309"/>
      <c r="AL4088" s="309"/>
      <c r="AM4088" s="309"/>
      <c r="AN4088" s="309"/>
      <c r="AO4088" s="310"/>
      <c r="AP4088" s="301"/>
    </row>
    <row r="4089" spans="1:43" ht="20.45" customHeight="1">
      <c r="A4089" s="314"/>
      <c r="B4089" s="304"/>
      <c r="C4089" s="305"/>
      <c r="D4089" s="304"/>
      <c r="E4089" s="312"/>
      <c r="F4089" s="305"/>
      <c r="G4089" s="304"/>
      <c r="H4089" s="312"/>
      <c r="I4089" s="305"/>
      <c r="J4089" s="296"/>
      <c r="K4089" s="299"/>
      <c r="L4089" s="297"/>
      <c r="M4089" s="296"/>
      <c r="N4089" s="299"/>
      <c r="O4089" s="299"/>
      <c r="P4089" s="297"/>
      <c r="Q4089" s="296"/>
      <c r="R4089" s="297"/>
      <c r="S4089" s="296"/>
      <c r="T4089" s="299"/>
      <c r="U4089" s="297"/>
      <c r="V4089" s="296"/>
      <c r="W4089" s="299"/>
      <c r="X4089" s="297"/>
      <c r="Y4089" s="294" t="s">
        <v>4</v>
      </c>
      <c r="Z4089" s="295"/>
      <c r="AA4089" s="294" t="s">
        <v>6</v>
      </c>
      <c r="AB4089" s="298"/>
      <c r="AC4089" s="298"/>
      <c r="AD4089" s="295"/>
      <c r="AE4089" s="294" t="s">
        <v>7</v>
      </c>
      <c r="AF4089" s="295"/>
      <c r="AG4089" s="294" t="s">
        <v>4</v>
      </c>
      <c r="AH4089" s="295"/>
      <c r="AI4089" s="294" t="s">
        <v>6</v>
      </c>
      <c r="AJ4089" s="298"/>
      <c r="AK4089" s="298"/>
      <c r="AL4089" s="298"/>
      <c r="AM4089" s="295"/>
      <c r="AN4089" s="294" t="s">
        <v>7</v>
      </c>
      <c r="AO4089" s="295"/>
      <c r="AP4089" s="301"/>
    </row>
    <row r="4090" spans="1:43" ht="20.45" customHeight="1">
      <c r="A4090" s="314"/>
      <c r="B4090" s="304"/>
      <c r="C4090" s="305"/>
      <c r="D4090" s="304"/>
      <c r="E4090" s="312"/>
      <c r="F4090" s="305"/>
      <c r="G4090" s="304"/>
      <c r="H4090" s="312"/>
      <c r="I4090" s="305"/>
      <c r="J4090" s="296"/>
      <c r="K4090" s="299"/>
      <c r="L4090" s="297"/>
      <c r="M4090" s="296"/>
      <c r="N4090" s="299"/>
      <c r="O4090" s="299"/>
      <c r="P4090" s="297"/>
      <c r="Q4090" s="296"/>
      <c r="R4090" s="297"/>
      <c r="S4090" s="296"/>
      <c r="T4090" s="299"/>
      <c r="U4090" s="297"/>
      <c r="V4090" s="296"/>
      <c r="W4090" s="299"/>
      <c r="X4090" s="297"/>
      <c r="Y4090" s="296"/>
      <c r="Z4090" s="297"/>
      <c r="AA4090" s="296"/>
      <c r="AB4090" s="299"/>
      <c r="AC4090" s="299"/>
      <c r="AD4090" s="297"/>
      <c r="AE4090" s="296"/>
      <c r="AF4090" s="297"/>
      <c r="AG4090" s="296"/>
      <c r="AH4090" s="297"/>
      <c r="AI4090" s="296"/>
      <c r="AJ4090" s="299"/>
      <c r="AK4090" s="299"/>
      <c r="AL4090" s="299"/>
      <c r="AM4090" s="297"/>
      <c r="AN4090" s="296"/>
      <c r="AO4090" s="297"/>
      <c r="AP4090" s="301"/>
    </row>
    <row r="4091" spans="1:43" ht="20.45" customHeight="1" thickBot="1">
      <c r="A4091" s="314"/>
      <c r="B4091" s="304"/>
      <c r="C4091" s="305"/>
      <c r="D4091" s="304"/>
      <c r="E4091" s="312"/>
      <c r="F4091" s="305"/>
      <c r="G4091" s="304"/>
      <c r="H4091" s="312"/>
      <c r="I4091" s="305"/>
      <c r="J4091" s="296"/>
      <c r="K4091" s="299"/>
      <c r="L4091" s="297"/>
      <c r="M4091" s="296"/>
      <c r="N4091" s="299"/>
      <c r="O4091" s="299"/>
      <c r="P4091" s="297"/>
      <c r="Q4091" s="296"/>
      <c r="R4091" s="297"/>
      <c r="S4091" s="296"/>
      <c r="T4091" s="299"/>
      <c r="U4091" s="297"/>
      <c r="V4091" s="296"/>
      <c r="W4091" s="299"/>
      <c r="X4091" s="297"/>
      <c r="Y4091" s="296"/>
      <c r="Z4091" s="297"/>
      <c r="AA4091" s="296"/>
      <c r="AB4091" s="299"/>
      <c r="AC4091" s="299"/>
      <c r="AD4091" s="297"/>
      <c r="AE4091" s="296"/>
      <c r="AF4091" s="297"/>
      <c r="AG4091" s="296"/>
      <c r="AH4091" s="297"/>
      <c r="AI4091" s="296"/>
      <c r="AJ4091" s="299"/>
      <c r="AK4091" s="299"/>
      <c r="AL4091" s="299"/>
      <c r="AM4091" s="297"/>
      <c r="AN4091" s="296"/>
      <c r="AO4091" s="297"/>
      <c r="AP4091" s="301"/>
    </row>
    <row r="4092" spans="1:43" ht="20.45" customHeight="1">
      <c r="A4092" s="314"/>
      <c r="B4092" s="286">
        <f>'Листы ввода'!B2858</f>
        <v>0</v>
      </c>
      <c r="C4092" s="288"/>
      <c r="D4092" s="289">
        <f>'Листы ввода'!C2858</f>
        <v>0</v>
      </c>
      <c r="E4092" s="285"/>
      <c r="F4092" s="290"/>
      <c r="G4092" s="289">
        <f>'Листы ввода'!D2858</f>
        <v>0</v>
      </c>
      <c r="H4092" s="285"/>
      <c r="I4092" s="290"/>
      <c r="J4092" s="73">
        <f>'Листы ввода'!E2858</f>
        <v>0</v>
      </c>
      <c r="K4092" s="74">
        <f>'Листы ввода'!F2858</f>
        <v>0</v>
      </c>
      <c r="L4092" s="75">
        <f>ROUNDUP('Листы ввода'!G2858*'Общ. данные'!$D$26,0)</f>
        <v>0</v>
      </c>
      <c r="M4092" s="76">
        <f>'Листы ввода'!H2858</f>
        <v>0</v>
      </c>
      <c r="N4092" s="77">
        <f>'Листы ввода'!I2858</f>
        <v>0</v>
      </c>
      <c r="O4092" s="78">
        <f>'Листы ввода'!J2858</f>
        <v>0</v>
      </c>
      <c r="P4092" s="75">
        <f>ROUNDUP('Листы ввода'!K2858*'Общ. данные'!$D$26,0)</f>
        <v>0</v>
      </c>
      <c r="Q4092" s="291">
        <f>ROUNDUP('Листы ввода'!L2858*'Общ. данные'!$D$26,0)</f>
        <v>0</v>
      </c>
      <c r="R4092" s="292"/>
      <c r="S4092" s="291">
        <f>ROUNDUP('Листы ввода'!M2858*'Общ. данные'!$D$26,0)</f>
        <v>0</v>
      </c>
      <c r="T4092" s="293"/>
      <c r="U4092" s="292"/>
      <c r="V4092" s="291">
        <f>ROUNDUP('Листы ввода'!N2858*'Общ. данные'!$D$26,0)</f>
        <v>0</v>
      </c>
      <c r="W4092" s="293"/>
      <c r="X4092" s="292"/>
      <c r="Y4092" s="283">
        <f>'Листы ввода'!O2858</f>
        <v>0</v>
      </c>
      <c r="Z4092" s="284"/>
      <c r="AA4092" s="73">
        <f>'Листы ввода'!P2858</f>
        <v>0</v>
      </c>
      <c r="AB4092" s="78">
        <f>'Листы ввода'!Q2858</f>
        <v>0</v>
      </c>
      <c r="AC4092" s="285">
        <f>'Листы ввода'!R2858</f>
        <v>0</v>
      </c>
      <c r="AD4092" s="285"/>
      <c r="AE4092" s="286">
        <f>IF('Листы ввода'!T2858=1,'Листы на печать'!P4092,AQ4092)</f>
        <v>0</v>
      </c>
      <c r="AF4092" s="287"/>
      <c r="AG4092" s="231"/>
      <c r="AH4092" s="248"/>
      <c r="AI4092" s="24"/>
      <c r="AJ4092" s="25"/>
      <c r="AK4092" s="231"/>
      <c r="AL4092" s="231"/>
      <c r="AM4092" s="248"/>
      <c r="AN4092" s="247"/>
      <c r="AO4092" s="248"/>
      <c r="AP4092" s="301"/>
      <c r="AQ4092" s="46">
        <f>SUM(L4092,P4092,Q4092,S4092,V4092)</f>
        <v>0</v>
      </c>
    </row>
    <row r="4093" spans="1:43" ht="20.45" customHeight="1">
      <c r="A4093" s="314"/>
      <c r="B4093" s="233">
        <f>'Листы ввода'!B2859</f>
        <v>0</v>
      </c>
      <c r="C4093" s="234"/>
      <c r="D4093" s="235">
        <f>'Листы ввода'!C2859</f>
        <v>0</v>
      </c>
      <c r="E4093" s="236"/>
      <c r="F4093" s="237"/>
      <c r="G4093" s="235">
        <f>'Листы ввода'!D2859</f>
        <v>0</v>
      </c>
      <c r="H4093" s="236"/>
      <c r="I4093" s="237"/>
      <c r="J4093" s="26">
        <f>'Листы ввода'!E2859</f>
        <v>0</v>
      </c>
      <c r="K4093" s="27">
        <f>'Листы ввода'!F2859</f>
        <v>0</v>
      </c>
      <c r="L4093" s="69">
        <f>ROUNDUP('Листы ввода'!G2859*'Общ. данные'!$D$26,0)</f>
        <v>0</v>
      </c>
      <c r="M4093" s="67">
        <f>'Листы ввода'!H2859</f>
        <v>0</v>
      </c>
      <c r="N4093" s="28">
        <f>'Листы ввода'!I2859</f>
        <v>0</v>
      </c>
      <c r="O4093" s="68">
        <f>'Листы ввода'!J2859</f>
        <v>0</v>
      </c>
      <c r="P4093" s="69">
        <f>ROUNDUP('Листы ввода'!K2859*'Общ. данные'!$D$26,0)</f>
        <v>0</v>
      </c>
      <c r="Q4093" s="238">
        <f>ROUNDUP('Листы ввода'!L2859*'Общ. данные'!$D$26,0)</f>
        <v>0</v>
      </c>
      <c r="R4093" s="239"/>
      <c r="S4093" s="238">
        <f>ROUNDUP('Листы ввода'!M2859*'Общ. данные'!$D$26,0)</f>
        <v>0</v>
      </c>
      <c r="T4093" s="240"/>
      <c r="U4093" s="239"/>
      <c r="V4093" s="238">
        <f>ROUNDUP('Листы ввода'!N2859*'Общ. данные'!$D$26,0)</f>
        <v>0</v>
      </c>
      <c r="W4093" s="240"/>
      <c r="X4093" s="239"/>
      <c r="Y4093" s="262">
        <f>'Листы ввода'!O2859</f>
        <v>0</v>
      </c>
      <c r="Z4093" s="263"/>
      <c r="AA4093" s="26">
        <f>'Листы ввода'!P2859</f>
        <v>0</v>
      </c>
      <c r="AB4093" s="68">
        <f>'Листы ввода'!Q2859</f>
        <v>0</v>
      </c>
      <c r="AC4093" s="236">
        <f>'Листы ввода'!R2859</f>
        <v>0</v>
      </c>
      <c r="AD4093" s="236"/>
      <c r="AE4093" s="233">
        <f>IF('Листы ввода'!T2859=1,'Листы на печать'!P4093,AQ4093)</f>
        <v>0</v>
      </c>
      <c r="AF4093" s="264"/>
      <c r="AG4093" s="265"/>
      <c r="AH4093" s="266"/>
      <c r="AI4093" s="26"/>
      <c r="AJ4093" s="27"/>
      <c r="AK4093" s="265"/>
      <c r="AL4093" s="265"/>
      <c r="AM4093" s="266"/>
      <c r="AN4093" s="267"/>
      <c r="AO4093" s="266"/>
      <c r="AP4093" s="301"/>
      <c r="AQ4093" s="46">
        <f t="shared" ref="AQ4093:AQ4122" si="92">SUM(L4093,P4093,Q4093,S4093,V4093)</f>
        <v>0</v>
      </c>
    </row>
    <row r="4094" spans="1:43" ht="20.45" customHeight="1">
      <c r="A4094" s="314"/>
      <c r="B4094" s="233">
        <f>'Листы ввода'!B2860</f>
        <v>0</v>
      </c>
      <c r="C4094" s="234"/>
      <c r="D4094" s="235">
        <f>'Листы ввода'!C2860</f>
        <v>0</v>
      </c>
      <c r="E4094" s="236"/>
      <c r="F4094" s="237"/>
      <c r="G4094" s="235">
        <f>'Листы ввода'!D2860</f>
        <v>0</v>
      </c>
      <c r="H4094" s="236"/>
      <c r="I4094" s="237"/>
      <c r="J4094" s="26">
        <f>'Листы ввода'!E2860</f>
        <v>0</v>
      </c>
      <c r="K4094" s="27">
        <f>'Листы ввода'!F2860</f>
        <v>0</v>
      </c>
      <c r="L4094" s="69">
        <f>ROUNDUP('Листы ввода'!G2860*'Общ. данные'!$D$26,0)</f>
        <v>0</v>
      </c>
      <c r="M4094" s="67">
        <f>'Листы ввода'!H2860</f>
        <v>0</v>
      </c>
      <c r="N4094" s="28">
        <f>'Листы ввода'!I2860</f>
        <v>0</v>
      </c>
      <c r="O4094" s="68">
        <f>'Листы ввода'!J2860</f>
        <v>0</v>
      </c>
      <c r="P4094" s="69">
        <f>ROUNDUP('Листы ввода'!K2860*'Общ. данные'!$D$26,0)</f>
        <v>0</v>
      </c>
      <c r="Q4094" s="238">
        <f>ROUNDUP('Листы ввода'!L2860*'Общ. данные'!$D$26,0)</f>
        <v>0</v>
      </c>
      <c r="R4094" s="239"/>
      <c r="S4094" s="238">
        <f>ROUNDUP('Листы ввода'!M2860*'Общ. данные'!$D$26,0)</f>
        <v>0</v>
      </c>
      <c r="T4094" s="240"/>
      <c r="U4094" s="239"/>
      <c r="V4094" s="238">
        <f>ROUNDUP('Листы ввода'!N2860*'Общ. данные'!$D$26,0)</f>
        <v>0</v>
      </c>
      <c r="W4094" s="240"/>
      <c r="X4094" s="239"/>
      <c r="Y4094" s="262">
        <f>'Листы ввода'!O2860</f>
        <v>0</v>
      </c>
      <c r="Z4094" s="263"/>
      <c r="AA4094" s="26">
        <f>'Листы ввода'!P2860</f>
        <v>0</v>
      </c>
      <c r="AB4094" s="68">
        <f>'Листы ввода'!Q2860</f>
        <v>0</v>
      </c>
      <c r="AC4094" s="236">
        <f>'Листы ввода'!R2860</f>
        <v>0</v>
      </c>
      <c r="AD4094" s="236"/>
      <c r="AE4094" s="233">
        <f>IF('Листы ввода'!T2860=1,'Листы на печать'!P4094,AQ4094)</f>
        <v>0</v>
      </c>
      <c r="AF4094" s="264"/>
      <c r="AG4094" s="265"/>
      <c r="AH4094" s="266"/>
      <c r="AI4094" s="26"/>
      <c r="AJ4094" s="27"/>
      <c r="AK4094" s="265"/>
      <c r="AL4094" s="265"/>
      <c r="AM4094" s="266"/>
      <c r="AN4094" s="267"/>
      <c r="AO4094" s="266"/>
      <c r="AP4094" s="301"/>
      <c r="AQ4094" s="46">
        <f t="shared" si="92"/>
        <v>0</v>
      </c>
    </row>
    <row r="4095" spans="1:43" ht="20.45" customHeight="1">
      <c r="A4095" s="314"/>
      <c r="B4095" s="233">
        <f>'Листы ввода'!B2861</f>
        <v>0</v>
      </c>
      <c r="C4095" s="234"/>
      <c r="D4095" s="235">
        <f>'Листы ввода'!C2861</f>
        <v>0</v>
      </c>
      <c r="E4095" s="236"/>
      <c r="F4095" s="237"/>
      <c r="G4095" s="235">
        <f>'Листы ввода'!D2861</f>
        <v>0</v>
      </c>
      <c r="H4095" s="236"/>
      <c r="I4095" s="237"/>
      <c r="J4095" s="26">
        <f>'Листы ввода'!E2861</f>
        <v>0</v>
      </c>
      <c r="K4095" s="27">
        <f>'Листы ввода'!F2861</f>
        <v>0</v>
      </c>
      <c r="L4095" s="69">
        <f>ROUNDUP('Листы ввода'!G2861*'Общ. данные'!$D$26,0)</f>
        <v>0</v>
      </c>
      <c r="M4095" s="67">
        <f>'Листы ввода'!H2861</f>
        <v>0</v>
      </c>
      <c r="N4095" s="28">
        <f>'Листы ввода'!I2861</f>
        <v>0</v>
      </c>
      <c r="O4095" s="68">
        <f>'Листы ввода'!J2861</f>
        <v>0</v>
      </c>
      <c r="P4095" s="69">
        <f>ROUNDUP('Листы ввода'!K2861*'Общ. данные'!$D$26,0)</f>
        <v>0</v>
      </c>
      <c r="Q4095" s="238">
        <f>ROUNDUP('Листы ввода'!L2861*'Общ. данные'!$D$26,0)</f>
        <v>0</v>
      </c>
      <c r="R4095" s="239"/>
      <c r="S4095" s="238">
        <f>ROUNDUP('Листы ввода'!M2861*'Общ. данные'!$D$26,0)</f>
        <v>0</v>
      </c>
      <c r="T4095" s="240"/>
      <c r="U4095" s="239"/>
      <c r="V4095" s="238">
        <f>ROUNDUP('Листы ввода'!N2861*'Общ. данные'!$D$26,0)</f>
        <v>0</v>
      </c>
      <c r="W4095" s="240"/>
      <c r="X4095" s="239"/>
      <c r="Y4095" s="262">
        <f>'Листы ввода'!O2861</f>
        <v>0</v>
      </c>
      <c r="Z4095" s="263"/>
      <c r="AA4095" s="26">
        <f>'Листы ввода'!P2861</f>
        <v>0</v>
      </c>
      <c r="AB4095" s="68">
        <f>'Листы ввода'!Q2861</f>
        <v>0</v>
      </c>
      <c r="AC4095" s="236">
        <f>'Листы ввода'!R2861</f>
        <v>0</v>
      </c>
      <c r="AD4095" s="236"/>
      <c r="AE4095" s="233">
        <f>IF('Листы ввода'!T2861=1,'Листы на печать'!P4095,AQ4095)</f>
        <v>0</v>
      </c>
      <c r="AF4095" s="264"/>
      <c r="AG4095" s="265"/>
      <c r="AH4095" s="266"/>
      <c r="AI4095" s="26"/>
      <c r="AJ4095" s="27"/>
      <c r="AK4095" s="265"/>
      <c r="AL4095" s="265"/>
      <c r="AM4095" s="266"/>
      <c r="AN4095" s="267"/>
      <c r="AO4095" s="266"/>
      <c r="AP4095" s="301"/>
      <c r="AQ4095" s="46">
        <f t="shared" si="92"/>
        <v>0</v>
      </c>
    </row>
    <row r="4096" spans="1:43" ht="20.45" customHeight="1">
      <c r="A4096" s="314"/>
      <c r="B4096" s="233">
        <f>'Листы ввода'!B2862</f>
        <v>0</v>
      </c>
      <c r="C4096" s="234"/>
      <c r="D4096" s="235">
        <f>'Листы ввода'!C2862</f>
        <v>0</v>
      </c>
      <c r="E4096" s="236"/>
      <c r="F4096" s="237"/>
      <c r="G4096" s="235">
        <f>'Листы ввода'!D2862</f>
        <v>0</v>
      </c>
      <c r="H4096" s="236"/>
      <c r="I4096" s="237"/>
      <c r="J4096" s="26">
        <f>'Листы ввода'!E2862</f>
        <v>0</v>
      </c>
      <c r="K4096" s="27">
        <f>'Листы ввода'!F2862</f>
        <v>0</v>
      </c>
      <c r="L4096" s="69">
        <f>ROUNDUP('Листы ввода'!G2862*'Общ. данные'!$D$26,0)</f>
        <v>0</v>
      </c>
      <c r="M4096" s="67">
        <f>'Листы ввода'!H2862</f>
        <v>0</v>
      </c>
      <c r="N4096" s="28">
        <f>'Листы ввода'!I2862</f>
        <v>0</v>
      </c>
      <c r="O4096" s="68">
        <f>'Листы ввода'!J2862</f>
        <v>0</v>
      </c>
      <c r="P4096" s="69">
        <f>ROUNDUP('Листы ввода'!K2862*'Общ. данные'!$D$26,0)</f>
        <v>0</v>
      </c>
      <c r="Q4096" s="238">
        <f>ROUNDUP('Листы ввода'!L2862*'Общ. данные'!$D$26,0)</f>
        <v>0</v>
      </c>
      <c r="R4096" s="239"/>
      <c r="S4096" s="238">
        <f>ROUNDUP('Листы ввода'!M2862*'Общ. данные'!$D$26,0)</f>
        <v>0</v>
      </c>
      <c r="T4096" s="240"/>
      <c r="U4096" s="239"/>
      <c r="V4096" s="238">
        <f>ROUNDUP('Листы ввода'!N2862*'Общ. данные'!$D$26,0)</f>
        <v>0</v>
      </c>
      <c r="W4096" s="240"/>
      <c r="X4096" s="239"/>
      <c r="Y4096" s="262">
        <f>'Листы ввода'!O2862</f>
        <v>0</v>
      </c>
      <c r="Z4096" s="263"/>
      <c r="AA4096" s="26">
        <f>'Листы ввода'!P2862</f>
        <v>0</v>
      </c>
      <c r="AB4096" s="68">
        <f>'Листы ввода'!Q2862</f>
        <v>0</v>
      </c>
      <c r="AC4096" s="236">
        <f>'Листы ввода'!R2862</f>
        <v>0</v>
      </c>
      <c r="AD4096" s="236"/>
      <c r="AE4096" s="233">
        <f>IF('Листы ввода'!T2862=1,'Листы на печать'!P4096,AQ4096)</f>
        <v>0</v>
      </c>
      <c r="AF4096" s="264"/>
      <c r="AG4096" s="265"/>
      <c r="AH4096" s="266"/>
      <c r="AI4096" s="26"/>
      <c r="AJ4096" s="27"/>
      <c r="AK4096" s="265"/>
      <c r="AL4096" s="265"/>
      <c r="AM4096" s="266"/>
      <c r="AN4096" s="267"/>
      <c r="AO4096" s="266"/>
      <c r="AP4096" s="301"/>
      <c r="AQ4096" s="46">
        <f t="shared" si="92"/>
        <v>0</v>
      </c>
    </row>
    <row r="4097" spans="1:43" ht="20.45" customHeight="1">
      <c r="A4097" s="314"/>
      <c r="B4097" s="233">
        <f>'Листы ввода'!B2863</f>
        <v>0</v>
      </c>
      <c r="C4097" s="234"/>
      <c r="D4097" s="235">
        <f>'Листы ввода'!C2863</f>
        <v>0</v>
      </c>
      <c r="E4097" s="236"/>
      <c r="F4097" s="237"/>
      <c r="G4097" s="235">
        <f>'Листы ввода'!D2863</f>
        <v>0</v>
      </c>
      <c r="H4097" s="236"/>
      <c r="I4097" s="237"/>
      <c r="J4097" s="26">
        <f>'Листы ввода'!E2863</f>
        <v>0</v>
      </c>
      <c r="K4097" s="27">
        <f>'Листы ввода'!F2863</f>
        <v>0</v>
      </c>
      <c r="L4097" s="69">
        <f>ROUNDUP('Листы ввода'!G2863*'Общ. данные'!$D$26,0)</f>
        <v>0</v>
      </c>
      <c r="M4097" s="67">
        <f>'Листы ввода'!H2863</f>
        <v>0</v>
      </c>
      <c r="N4097" s="28">
        <f>'Листы ввода'!I2863</f>
        <v>0</v>
      </c>
      <c r="O4097" s="68">
        <f>'Листы ввода'!J2863</f>
        <v>0</v>
      </c>
      <c r="P4097" s="69">
        <f>ROUNDUP('Листы ввода'!K2863*'Общ. данные'!$D$26,0)</f>
        <v>0</v>
      </c>
      <c r="Q4097" s="238">
        <f>ROUNDUP('Листы ввода'!L2863*'Общ. данные'!$D$26,0)</f>
        <v>0</v>
      </c>
      <c r="R4097" s="239"/>
      <c r="S4097" s="238">
        <f>ROUNDUP('Листы ввода'!M2863*'Общ. данные'!$D$26,0)</f>
        <v>0</v>
      </c>
      <c r="T4097" s="240"/>
      <c r="U4097" s="239"/>
      <c r="V4097" s="238">
        <f>ROUNDUP('Листы ввода'!N2863*'Общ. данные'!$D$26,0)</f>
        <v>0</v>
      </c>
      <c r="W4097" s="240"/>
      <c r="X4097" s="239"/>
      <c r="Y4097" s="262">
        <f>'Листы ввода'!O2863</f>
        <v>0</v>
      </c>
      <c r="Z4097" s="263"/>
      <c r="AA4097" s="26">
        <f>'Листы ввода'!P2863</f>
        <v>0</v>
      </c>
      <c r="AB4097" s="68">
        <f>'Листы ввода'!Q2863</f>
        <v>0</v>
      </c>
      <c r="AC4097" s="236">
        <f>'Листы ввода'!R2863</f>
        <v>0</v>
      </c>
      <c r="AD4097" s="236"/>
      <c r="AE4097" s="233">
        <f>IF('Листы ввода'!T2863=1,'Листы на печать'!P4097,AQ4097)</f>
        <v>0</v>
      </c>
      <c r="AF4097" s="264"/>
      <c r="AG4097" s="265"/>
      <c r="AH4097" s="266"/>
      <c r="AI4097" s="26"/>
      <c r="AJ4097" s="27"/>
      <c r="AK4097" s="265"/>
      <c r="AL4097" s="265"/>
      <c r="AM4097" s="266"/>
      <c r="AN4097" s="267"/>
      <c r="AO4097" s="266"/>
      <c r="AP4097" s="301"/>
      <c r="AQ4097" s="46">
        <f t="shared" si="92"/>
        <v>0</v>
      </c>
    </row>
    <row r="4098" spans="1:43" ht="20.45" customHeight="1">
      <c r="A4098" s="314"/>
      <c r="B4098" s="233">
        <f>'Листы ввода'!B2864</f>
        <v>0</v>
      </c>
      <c r="C4098" s="234"/>
      <c r="D4098" s="235">
        <f>'Листы ввода'!C2864</f>
        <v>0</v>
      </c>
      <c r="E4098" s="236"/>
      <c r="F4098" s="237"/>
      <c r="G4098" s="235">
        <f>'Листы ввода'!D2864</f>
        <v>0</v>
      </c>
      <c r="H4098" s="236"/>
      <c r="I4098" s="237"/>
      <c r="J4098" s="26">
        <f>'Листы ввода'!E2864</f>
        <v>0</v>
      </c>
      <c r="K4098" s="27">
        <f>'Листы ввода'!F2864</f>
        <v>0</v>
      </c>
      <c r="L4098" s="69">
        <f>ROUNDUP('Листы ввода'!G2864*'Общ. данные'!$D$26,0)</f>
        <v>0</v>
      </c>
      <c r="M4098" s="67">
        <f>'Листы ввода'!H2864</f>
        <v>0</v>
      </c>
      <c r="N4098" s="28">
        <f>'Листы ввода'!I2864</f>
        <v>0</v>
      </c>
      <c r="O4098" s="68">
        <f>'Листы ввода'!J2864</f>
        <v>0</v>
      </c>
      <c r="P4098" s="69">
        <f>ROUNDUP('Листы ввода'!K2864*'Общ. данные'!$D$26,0)</f>
        <v>0</v>
      </c>
      <c r="Q4098" s="238">
        <f>ROUNDUP('Листы ввода'!L2864*'Общ. данные'!$D$26,0)</f>
        <v>0</v>
      </c>
      <c r="R4098" s="239"/>
      <c r="S4098" s="238">
        <f>ROUNDUP('Листы ввода'!M2864*'Общ. данные'!$D$26,0)</f>
        <v>0</v>
      </c>
      <c r="T4098" s="240"/>
      <c r="U4098" s="239"/>
      <c r="V4098" s="238">
        <f>ROUNDUP('Листы ввода'!N2864*'Общ. данные'!$D$26,0)</f>
        <v>0</v>
      </c>
      <c r="W4098" s="240"/>
      <c r="X4098" s="239"/>
      <c r="Y4098" s="262">
        <f>'Листы ввода'!O2864</f>
        <v>0</v>
      </c>
      <c r="Z4098" s="263"/>
      <c r="AA4098" s="26">
        <f>'Листы ввода'!P2864</f>
        <v>0</v>
      </c>
      <c r="AB4098" s="68">
        <f>'Листы ввода'!Q2864</f>
        <v>0</v>
      </c>
      <c r="AC4098" s="236">
        <f>'Листы ввода'!R2864</f>
        <v>0</v>
      </c>
      <c r="AD4098" s="236"/>
      <c r="AE4098" s="233">
        <f>IF('Листы ввода'!T2864=1,'Листы на печать'!P4098,AQ4098)</f>
        <v>0</v>
      </c>
      <c r="AF4098" s="264"/>
      <c r="AG4098" s="265"/>
      <c r="AH4098" s="266"/>
      <c r="AI4098" s="26"/>
      <c r="AJ4098" s="27"/>
      <c r="AK4098" s="265"/>
      <c r="AL4098" s="265"/>
      <c r="AM4098" s="266"/>
      <c r="AN4098" s="267"/>
      <c r="AO4098" s="266"/>
      <c r="AP4098" s="301"/>
      <c r="AQ4098" s="46">
        <f t="shared" si="92"/>
        <v>0</v>
      </c>
    </row>
    <row r="4099" spans="1:43" ht="20.45" customHeight="1">
      <c r="A4099" s="314"/>
      <c r="B4099" s="233">
        <f>'Листы ввода'!B2865</f>
        <v>0</v>
      </c>
      <c r="C4099" s="234"/>
      <c r="D4099" s="235">
        <f>'Листы ввода'!C2865</f>
        <v>0</v>
      </c>
      <c r="E4099" s="236"/>
      <c r="F4099" s="237"/>
      <c r="G4099" s="235">
        <f>'Листы ввода'!D2865</f>
        <v>0</v>
      </c>
      <c r="H4099" s="236"/>
      <c r="I4099" s="237"/>
      <c r="J4099" s="26">
        <f>'Листы ввода'!E2865</f>
        <v>0</v>
      </c>
      <c r="K4099" s="27">
        <f>'Листы ввода'!F2865</f>
        <v>0</v>
      </c>
      <c r="L4099" s="69">
        <f>ROUNDUP('Листы ввода'!G2865*'Общ. данные'!$D$26,0)</f>
        <v>0</v>
      </c>
      <c r="M4099" s="67">
        <f>'Листы ввода'!H2865</f>
        <v>0</v>
      </c>
      <c r="N4099" s="28">
        <f>'Листы ввода'!I2865</f>
        <v>0</v>
      </c>
      <c r="O4099" s="68">
        <f>'Листы ввода'!J2865</f>
        <v>0</v>
      </c>
      <c r="P4099" s="69">
        <f>ROUNDUP('Листы ввода'!K2865*'Общ. данные'!$D$26,0)</f>
        <v>0</v>
      </c>
      <c r="Q4099" s="238">
        <f>ROUNDUP('Листы ввода'!L2865*'Общ. данные'!$D$26,0)</f>
        <v>0</v>
      </c>
      <c r="R4099" s="239"/>
      <c r="S4099" s="238">
        <f>ROUNDUP('Листы ввода'!M2865*'Общ. данные'!$D$26,0)</f>
        <v>0</v>
      </c>
      <c r="T4099" s="240"/>
      <c r="U4099" s="239"/>
      <c r="V4099" s="238">
        <f>ROUNDUP('Листы ввода'!N2865*'Общ. данные'!$D$26,0)</f>
        <v>0</v>
      </c>
      <c r="W4099" s="240"/>
      <c r="X4099" s="239"/>
      <c r="Y4099" s="262">
        <f>'Листы ввода'!O2865</f>
        <v>0</v>
      </c>
      <c r="Z4099" s="263"/>
      <c r="AA4099" s="26">
        <f>'Листы ввода'!P2865</f>
        <v>0</v>
      </c>
      <c r="AB4099" s="68">
        <f>'Листы ввода'!Q2865</f>
        <v>0</v>
      </c>
      <c r="AC4099" s="236">
        <f>'Листы ввода'!R2865</f>
        <v>0</v>
      </c>
      <c r="AD4099" s="236"/>
      <c r="AE4099" s="233">
        <f>IF('Листы ввода'!T2865=1,'Листы на печать'!P4099,AQ4099)</f>
        <v>0</v>
      </c>
      <c r="AF4099" s="264"/>
      <c r="AG4099" s="265"/>
      <c r="AH4099" s="266"/>
      <c r="AI4099" s="26"/>
      <c r="AJ4099" s="27"/>
      <c r="AK4099" s="265"/>
      <c r="AL4099" s="265"/>
      <c r="AM4099" s="266"/>
      <c r="AN4099" s="267"/>
      <c r="AO4099" s="266"/>
      <c r="AP4099" s="301"/>
      <c r="AQ4099" s="46">
        <f t="shared" si="92"/>
        <v>0</v>
      </c>
    </row>
    <row r="4100" spans="1:43" ht="20.45" customHeight="1">
      <c r="A4100" s="314"/>
      <c r="B4100" s="233">
        <f>'Листы ввода'!B2866</f>
        <v>0</v>
      </c>
      <c r="C4100" s="234"/>
      <c r="D4100" s="235">
        <f>'Листы ввода'!C2866</f>
        <v>0</v>
      </c>
      <c r="E4100" s="236"/>
      <c r="F4100" s="237"/>
      <c r="G4100" s="235">
        <f>'Листы ввода'!D2866</f>
        <v>0</v>
      </c>
      <c r="H4100" s="236"/>
      <c r="I4100" s="237"/>
      <c r="J4100" s="26">
        <f>'Листы ввода'!E2866</f>
        <v>0</v>
      </c>
      <c r="K4100" s="27">
        <f>'Листы ввода'!F2866</f>
        <v>0</v>
      </c>
      <c r="L4100" s="69">
        <f>ROUNDUP('Листы ввода'!G2866*'Общ. данные'!$D$26,0)</f>
        <v>0</v>
      </c>
      <c r="M4100" s="67">
        <f>'Листы ввода'!H2866</f>
        <v>0</v>
      </c>
      <c r="N4100" s="28">
        <f>'Листы ввода'!I2866</f>
        <v>0</v>
      </c>
      <c r="O4100" s="68">
        <f>'Листы ввода'!J2866</f>
        <v>0</v>
      </c>
      <c r="P4100" s="69">
        <f>ROUNDUP('Листы ввода'!K2866*'Общ. данные'!$D$26,0)</f>
        <v>0</v>
      </c>
      <c r="Q4100" s="238">
        <f>ROUNDUP('Листы ввода'!L2866*'Общ. данные'!$D$26,0)</f>
        <v>0</v>
      </c>
      <c r="R4100" s="239"/>
      <c r="S4100" s="238">
        <f>ROUNDUP('Листы ввода'!M2866*'Общ. данные'!$D$26,0)</f>
        <v>0</v>
      </c>
      <c r="T4100" s="240"/>
      <c r="U4100" s="239"/>
      <c r="V4100" s="238">
        <f>ROUNDUP('Листы ввода'!N2866*'Общ. данные'!$D$26,0)</f>
        <v>0</v>
      </c>
      <c r="W4100" s="240"/>
      <c r="X4100" s="239"/>
      <c r="Y4100" s="262">
        <f>'Листы ввода'!O2866</f>
        <v>0</v>
      </c>
      <c r="Z4100" s="263"/>
      <c r="AA4100" s="26">
        <f>'Листы ввода'!P2866</f>
        <v>0</v>
      </c>
      <c r="AB4100" s="68">
        <f>'Листы ввода'!Q2866</f>
        <v>0</v>
      </c>
      <c r="AC4100" s="236">
        <f>'Листы ввода'!R2866</f>
        <v>0</v>
      </c>
      <c r="AD4100" s="236"/>
      <c r="AE4100" s="233">
        <f>IF('Листы ввода'!T2866=1,'Листы на печать'!P4100,AQ4100)</f>
        <v>0</v>
      </c>
      <c r="AF4100" s="264"/>
      <c r="AG4100" s="265"/>
      <c r="AH4100" s="266"/>
      <c r="AI4100" s="26"/>
      <c r="AJ4100" s="27"/>
      <c r="AK4100" s="265"/>
      <c r="AL4100" s="265"/>
      <c r="AM4100" s="266"/>
      <c r="AN4100" s="267"/>
      <c r="AO4100" s="266"/>
      <c r="AP4100" s="301"/>
      <c r="AQ4100" s="46">
        <f t="shared" si="92"/>
        <v>0</v>
      </c>
    </row>
    <row r="4101" spans="1:43" ht="20.45" customHeight="1">
      <c r="A4101" s="314"/>
      <c r="B4101" s="233">
        <f>'Листы ввода'!B2867</f>
        <v>0</v>
      </c>
      <c r="C4101" s="234"/>
      <c r="D4101" s="235">
        <f>'Листы ввода'!C2867</f>
        <v>0</v>
      </c>
      <c r="E4101" s="236"/>
      <c r="F4101" s="237"/>
      <c r="G4101" s="235">
        <f>'Листы ввода'!D2867</f>
        <v>0</v>
      </c>
      <c r="H4101" s="236"/>
      <c r="I4101" s="237"/>
      <c r="J4101" s="26">
        <f>'Листы ввода'!E2867</f>
        <v>0</v>
      </c>
      <c r="K4101" s="27">
        <f>'Листы ввода'!F2867</f>
        <v>0</v>
      </c>
      <c r="L4101" s="69">
        <f>ROUNDUP('Листы ввода'!G2867*'Общ. данные'!$D$26,0)</f>
        <v>0</v>
      </c>
      <c r="M4101" s="67">
        <f>'Листы ввода'!H2867</f>
        <v>0</v>
      </c>
      <c r="N4101" s="28">
        <f>'Листы ввода'!I2867</f>
        <v>0</v>
      </c>
      <c r="O4101" s="68">
        <f>'Листы ввода'!J2867</f>
        <v>0</v>
      </c>
      <c r="P4101" s="69">
        <f>ROUNDUP('Листы ввода'!K2867*'Общ. данные'!$D$26,0)</f>
        <v>0</v>
      </c>
      <c r="Q4101" s="238">
        <f>ROUNDUP('Листы ввода'!L2867*'Общ. данные'!$D$26,0)</f>
        <v>0</v>
      </c>
      <c r="R4101" s="239"/>
      <c r="S4101" s="238">
        <f>ROUNDUP('Листы ввода'!M2867*'Общ. данные'!$D$26,0)</f>
        <v>0</v>
      </c>
      <c r="T4101" s="240"/>
      <c r="U4101" s="239"/>
      <c r="V4101" s="238">
        <f>ROUNDUP('Листы ввода'!N2867*'Общ. данные'!$D$26,0)</f>
        <v>0</v>
      </c>
      <c r="W4101" s="240"/>
      <c r="X4101" s="239"/>
      <c r="Y4101" s="262">
        <f>'Листы ввода'!O2867</f>
        <v>0</v>
      </c>
      <c r="Z4101" s="263"/>
      <c r="AA4101" s="26">
        <f>'Листы ввода'!P2867</f>
        <v>0</v>
      </c>
      <c r="AB4101" s="68">
        <f>'Листы ввода'!Q2867</f>
        <v>0</v>
      </c>
      <c r="AC4101" s="236">
        <f>'Листы ввода'!R2867</f>
        <v>0</v>
      </c>
      <c r="AD4101" s="236"/>
      <c r="AE4101" s="233">
        <f>IF('Листы ввода'!T2867=1,'Листы на печать'!P4101,AQ4101)</f>
        <v>0</v>
      </c>
      <c r="AF4101" s="264"/>
      <c r="AG4101" s="265"/>
      <c r="AH4101" s="266"/>
      <c r="AI4101" s="26"/>
      <c r="AJ4101" s="27"/>
      <c r="AK4101" s="265"/>
      <c r="AL4101" s="265"/>
      <c r="AM4101" s="266"/>
      <c r="AN4101" s="267"/>
      <c r="AO4101" s="266"/>
      <c r="AP4101" s="301"/>
      <c r="AQ4101" s="46">
        <f t="shared" si="92"/>
        <v>0</v>
      </c>
    </row>
    <row r="4102" spans="1:43" ht="20.45" customHeight="1">
      <c r="A4102" s="314"/>
      <c r="B4102" s="233">
        <f>'Листы ввода'!B2868</f>
        <v>0</v>
      </c>
      <c r="C4102" s="234"/>
      <c r="D4102" s="235">
        <f>'Листы ввода'!C2868</f>
        <v>0</v>
      </c>
      <c r="E4102" s="236"/>
      <c r="F4102" s="237"/>
      <c r="G4102" s="235">
        <f>'Листы ввода'!D2868</f>
        <v>0</v>
      </c>
      <c r="H4102" s="236"/>
      <c r="I4102" s="237"/>
      <c r="J4102" s="26">
        <f>'Листы ввода'!E2868</f>
        <v>0</v>
      </c>
      <c r="K4102" s="27">
        <f>'Листы ввода'!F2868</f>
        <v>0</v>
      </c>
      <c r="L4102" s="69">
        <f>ROUNDUP('Листы ввода'!G2868*'Общ. данные'!$D$26,0)</f>
        <v>0</v>
      </c>
      <c r="M4102" s="67">
        <f>'Листы ввода'!H2868</f>
        <v>0</v>
      </c>
      <c r="N4102" s="28">
        <f>'Листы ввода'!I2868</f>
        <v>0</v>
      </c>
      <c r="O4102" s="68">
        <f>'Листы ввода'!J2868</f>
        <v>0</v>
      </c>
      <c r="P4102" s="69">
        <f>ROUNDUP('Листы ввода'!K2868*'Общ. данные'!$D$26,0)</f>
        <v>0</v>
      </c>
      <c r="Q4102" s="238">
        <f>ROUNDUP('Листы ввода'!L2868*'Общ. данные'!$D$26,0)</f>
        <v>0</v>
      </c>
      <c r="R4102" s="239"/>
      <c r="S4102" s="238">
        <f>ROUNDUP('Листы ввода'!M2868*'Общ. данные'!$D$26,0)</f>
        <v>0</v>
      </c>
      <c r="T4102" s="240"/>
      <c r="U4102" s="239"/>
      <c r="V4102" s="238">
        <f>ROUNDUP('Листы ввода'!N2868*'Общ. данные'!$D$26,0)</f>
        <v>0</v>
      </c>
      <c r="W4102" s="240"/>
      <c r="X4102" s="239"/>
      <c r="Y4102" s="262">
        <f>'Листы ввода'!O2868</f>
        <v>0</v>
      </c>
      <c r="Z4102" s="263"/>
      <c r="AA4102" s="26">
        <f>'Листы ввода'!P2868</f>
        <v>0</v>
      </c>
      <c r="AB4102" s="68">
        <f>'Листы ввода'!Q2868</f>
        <v>0</v>
      </c>
      <c r="AC4102" s="236">
        <f>'Листы ввода'!R2868</f>
        <v>0</v>
      </c>
      <c r="AD4102" s="236"/>
      <c r="AE4102" s="233">
        <f>IF('Листы ввода'!T2868=1,'Листы на печать'!P4102,AQ4102)</f>
        <v>0</v>
      </c>
      <c r="AF4102" s="264"/>
      <c r="AG4102" s="265"/>
      <c r="AH4102" s="266"/>
      <c r="AI4102" s="26"/>
      <c r="AJ4102" s="27"/>
      <c r="AK4102" s="265"/>
      <c r="AL4102" s="265"/>
      <c r="AM4102" s="266"/>
      <c r="AN4102" s="267"/>
      <c r="AO4102" s="266"/>
      <c r="AP4102" s="301"/>
      <c r="AQ4102" s="46">
        <f t="shared" si="92"/>
        <v>0</v>
      </c>
    </row>
    <row r="4103" spans="1:43" ht="20.45" customHeight="1">
      <c r="A4103" s="314"/>
      <c r="B4103" s="233">
        <f>'Листы ввода'!B2869</f>
        <v>0</v>
      </c>
      <c r="C4103" s="234"/>
      <c r="D4103" s="235">
        <f>'Листы ввода'!C2869</f>
        <v>0</v>
      </c>
      <c r="E4103" s="236"/>
      <c r="F4103" s="237"/>
      <c r="G4103" s="235">
        <f>'Листы ввода'!D2869</f>
        <v>0</v>
      </c>
      <c r="H4103" s="236"/>
      <c r="I4103" s="237"/>
      <c r="J4103" s="26">
        <f>'Листы ввода'!E2869</f>
        <v>0</v>
      </c>
      <c r="K4103" s="27">
        <f>'Листы ввода'!F2869</f>
        <v>0</v>
      </c>
      <c r="L4103" s="69">
        <f>ROUNDUP('Листы ввода'!G2869*'Общ. данные'!$D$26,0)</f>
        <v>0</v>
      </c>
      <c r="M4103" s="67">
        <f>'Листы ввода'!H2869</f>
        <v>0</v>
      </c>
      <c r="N4103" s="28">
        <f>'Листы ввода'!I2869</f>
        <v>0</v>
      </c>
      <c r="O4103" s="68">
        <f>'Листы ввода'!J2869</f>
        <v>0</v>
      </c>
      <c r="P4103" s="69">
        <f>ROUNDUP('Листы ввода'!K2869*'Общ. данные'!$D$26,0)</f>
        <v>0</v>
      </c>
      <c r="Q4103" s="238">
        <f>ROUNDUP('Листы ввода'!L2869*'Общ. данные'!$D$26,0)</f>
        <v>0</v>
      </c>
      <c r="R4103" s="239"/>
      <c r="S4103" s="238">
        <f>ROUNDUP('Листы ввода'!M2869*'Общ. данные'!$D$26,0)</f>
        <v>0</v>
      </c>
      <c r="T4103" s="240"/>
      <c r="U4103" s="239"/>
      <c r="V4103" s="238">
        <f>ROUNDUP('Листы ввода'!N2869*'Общ. данные'!$D$26,0)</f>
        <v>0</v>
      </c>
      <c r="W4103" s="240"/>
      <c r="X4103" s="239"/>
      <c r="Y4103" s="262">
        <f>'Листы ввода'!O2869</f>
        <v>0</v>
      </c>
      <c r="Z4103" s="263"/>
      <c r="AA4103" s="26">
        <f>'Листы ввода'!P2869</f>
        <v>0</v>
      </c>
      <c r="AB4103" s="68">
        <f>'Листы ввода'!Q2869</f>
        <v>0</v>
      </c>
      <c r="AC4103" s="236">
        <f>'Листы ввода'!R2869</f>
        <v>0</v>
      </c>
      <c r="AD4103" s="236"/>
      <c r="AE4103" s="233">
        <f>IF('Листы ввода'!T2869=1,'Листы на печать'!P4103,AQ4103)</f>
        <v>0</v>
      </c>
      <c r="AF4103" s="264"/>
      <c r="AG4103" s="265"/>
      <c r="AH4103" s="266"/>
      <c r="AI4103" s="26"/>
      <c r="AJ4103" s="27"/>
      <c r="AK4103" s="265"/>
      <c r="AL4103" s="265"/>
      <c r="AM4103" s="266"/>
      <c r="AN4103" s="267"/>
      <c r="AO4103" s="266"/>
      <c r="AP4103" s="301"/>
      <c r="AQ4103" s="46">
        <f t="shared" si="92"/>
        <v>0</v>
      </c>
    </row>
    <row r="4104" spans="1:43" ht="20.45" customHeight="1">
      <c r="A4104" s="314"/>
      <c r="B4104" s="233">
        <f>'Листы ввода'!B2870</f>
        <v>0</v>
      </c>
      <c r="C4104" s="234"/>
      <c r="D4104" s="235">
        <f>'Листы ввода'!C2870</f>
        <v>0</v>
      </c>
      <c r="E4104" s="236"/>
      <c r="F4104" s="237"/>
      <c r="G4104" s="235">
        <f>'Листы ввода'!D2870</f>
        <v>0</v>
      </c>
      <c r="H4104" s="236"/>
      <c r="I4104" s="237"/>
      <c r="J4104" s="26">
        <f>'Листы ввода'!E2870</f>
        <v>0</v>
      </c>
      <c r="K4104" s="27">
        <f>'Листы ввода'!F2870</f>
        <v>0</v>
      </c>
      <c r="L4104" s="69">
        <f>ROUNDUP('Листы ввода'!G2870*'Общ. данные'!$D$26,0)</f>
        <v>0</v>
      </c>
      <c r="M4104" s="67">
        <f>'Листы ввода'!H2870</f>
        <v>0</v>
      </c>
      <c r="N4104" s="28">
        <f>'Листы ввода'!I2870</f>
        <v>0</v>
      </c>
      <c r="O4104" s="68">
        <f>'Листы ввода'!J2870</f>
        <v>0</v>
      </c>
      <c r="P4104" s="69">
        <f>ROUNDUP('Листы ввода'!K2870*'Общ. данные'!$D$26,0)</f>
        <v>0</v>
      </c>
      <c r="Q4104" s="238">
        <f>ROUNDUP('Листы ввода'!L2870*'Общ. данные'!$D$26,0)</f>
        <v>0</v>
      </c>
      <c r="R4104" s="239"/>
      <c r="S4104" s="238">
        <f>ROUNDUP('Листы ввода'!M2870*'Общ. данные'!$D$26,0)</f>
        <v>0</v>
      </c>
      <c r="T4104" s="240"/>
      <c r="U4104" s="239"/>
      <c r="V4104" s="238">
        <f>ROUNDUP('Листы ввода'!N2870*'Общ. данные'!$D$26,0)</f>
        <v>0</v>
      </c>
      <c r="W4104" s="240"/>
      <c r="X4104" s="239"/>
      <c r="Y4104" s="262">
        <f>'Листы ввода'!O2870</f>
        <v>0</v>
      </c>
      <c r="Z4104" s="263"/>
      <c r="AA4104" s="26">
        <f>'Листы ввода'!P2870</f>
        <v>0</v>
      </c>
      <c r="AB4104" s="68">
        <f>'Листы ввода'!Q2870</f>
        <v>0</v>
      </c>
      <c r="AC4104" s="236">
        <f>'Листы ввода'!R2870</f>
        <v>0</v>
      </c>
      <c r="AD4104" s="236"/>
      <c r="AE4104" s="233">
        <f>IF('Листы ввода'!T2870=1,'Листы на печать'!P4104,AQ4104)</f>
        <v>0</v>
      </c>
      <c r="AF4104" s="264"/>
      <c r="AG4104" s="265"/>
      <c r="AH4104" s="266"/>
      <c r="AI4104" s="26"/>
      <c r="AJ4104" s="27"/>
      <c r="AK4104" s="265"/>
      <c r="AL4104" s="265"/>
      <c r="AM4104" s="266"/>
      <c r="AN4104" s="267"/>
      <c r="AO4104" s="266"/>
      <c r="AP4104" s="301"/>
      <c r="AQ4104" s="46">
        <f t="shared" si="92"/>
        <v>0</v>
      </c>
    </row>
    <row r="4105" spans="1:43" ht="20.45" customHeight="1">
      <c r="A4105" s="314"/>
      <c r="B4105" s="233">
        <f>'Листы ввода'!B2871</f>
        <v>0</v>
      </c>
      <c r="C4105" s="234"/>
      <c r="D4105" s="235">
        <f>'Листы ввода'!C2871</f>
        <v>0</v>
      </c>
      <c r="E4105" s="236"/>
      <c r="F4105" s="237"/>
      <c r="G4105" s="235">
        <f>'Листы ввода'!D2871</f>
        <v>0</v>
      </c>
      <c r="H4105" s="236"/>
      <c r="I4105" s="237"/>
      <c r="J4105" s="26">
        <f>'Листы ввода'!E2871</f>
        <v>0</v>
      </c>
      <c r="K4105" s="27">
        <f>'Листы ввода'!F2871</f>
        <v>0</v>
      </c>
      <c r="L4105" s="69">
        <f>ROUNDUP('Листы ввода'!G2871*'Общ. данные'!$D$26,0)</f>
        <v>0</v>
      </c>
      <c r="M4105" s="67">
        <f>'Листы ввода'!H2871</f>
        <v>0</v>
      </c>
      <c r="N4105" s="28">
        <f>'Листы ввода'!I2871</f>
        <v>0</v>
      </c>
      <c r="O4105" s="68">
        <f>'Листы ввода'!J2871</f>
        <v>0</v>
      </c>
      <c r="P4105" s="69">
        <f>ROUNDUP('Листы ввода'!K2871*'Общ. данные'!$D$26,0)</f>
        <v>0</v>
      </c>
      <c r="Q4105" s="238">
        <f>ROUNDUP('Листы ввода'!L2871*'Общ. данные'!$D$26,0)</f>
        <v>0</v>
      </c>
      <c r="R4105" s="239"/>
      <c r="S4105" s="238">
        <f>ROUNDUP('Листы ввода'!M2871*'Общ. данные'!$D$26,0)</f>
        <v>0</v>
      </c>
      <c r="T4105" s="240"/>
      <c r="U4105" s="239"/>
      <c r="V4105" s="238">
        <f>ROUNDUP('Листы ввода'!N2871*'Общ. данные'!$D$26,0)</f>
        <v>0</v>
      </c>
      <c r="W4105" s="240"/>
      <c r="X4105" s="239"/>
      <c r="Y4105" s="262">
        <f>'Листы ввода'!O2871</f>
        <v>0</v>
      </c>
      <c r="Z4105" s="263"/>
      <c r="AA4105" s="26">
        <f>'Листы ввода'!P2871</f>
        <v>0</v>
      </c>
      <c r="AB4105" s="68">
        <f>'Листы ввода'!Q2871</f>
        <v>0</v>
      </c>
      <c r="AC4105" s="236">
        <f>'Листы ввода'!R2871</f>
        <v>0</v>
      </c>
      <c r="AD4105" s="236"/>
      <c r="AE4105" s="233">
        <f>IF('Листы ввода'!T2871=1,'Листы на печать'!P4105,AQ4105)</f>
        <v>0</v>
      </c>
      <c r="AF4105" s="264"/>
      <c r="AG4105" s="265"/>
      <c r="AH4105" s="266"/>
      <c r="AI4105" s="26"/>
      <c r="AJ4105" s="27"/>
      <c r="AK4105" s="265"/>
      <c r="AL4105" s="265"/>
      <c r="AM4105" s="266"/>
      <c r="AN4105" s="267"/>
      <c r="AO4105" s="266"/>
      <c r="AP4105" s="301"/>
      <c r="AQ4105" s="46">
        <f t="shared" si="92"/>
        <v>0</v>
      </c>
    </row>
    <row r="4106" spans="1:43" ht="20.45" customHeight="1">
      <c r="A4106" s="314"/>
      <c r="B4106" s="233">
        <f>'Листы ввода'!B2872</f>
        <v>0</v>
      </c>
      <c r="C4106" s="234"/>
      <c r="D4106" s="235">
        <f>'Листы ввода'!C2872</f>
        <v>0</v>
      </c>
      <c r="E4106" s="236"/>
      <c r="F4106" s="237"/>
      <c r="G4106" s="235">
        <f>'Листы ввода'!D2872</f>
        <v>0</v>
      </c>
      <c r="H4106" s="236"/>
      <c r="I4106" s="237"/>
      <c r="J4106" s="26">
        <f>'Листы ввода'!E2872</f>
        <v>0</v>
      </c>
      <c r="K4106" s="27">
        <f>'Листы ввода'!F2872</f>
        <v>0</v>
      </c>
      <c r="L4106" s="69">
        <f>ROUNDUP('Листы ввода'!G2872*'Общ. данные'!$D$26,0)</f>
        <v>0</v>
      </c>
      <c r="M4106" s="67">
        <f>'Листы ввода'!H2872</f>
        <v>0</v>
      </c>
      <c r="N4106" s="28">
        <f>'Листы ввода'!I2872</f>
        <v>0</v>
      </c>
      <c r="O4106" s="68">
        <f>'Листы ввода'!J2872</f>
        <v>0</v>
      </c>
      <c r="P4106" s="69">
        <f>ROUNDUP('Листы ввода'!K2872*'Общ. данные'!$D$26,0)</f>
        <v>0</v>
      </c>
      <c r="Q4106" s="238">
        <f>ROUNDUP('Листы ввода'!L2872*'Общ. данные'!$D$26,0)</f>
        <v>0</v>
      </c>
      <c r="R4106" s="239"/>
      <c r="S4106" s="238">
        <f>ROUNDUP('Листы ввода'!M2872*'Общ. данные'!$D$26,0)</f>
        <v>0</v>
      </c>
      <c r="T4106" s="240"/>
      <c r="U4106" s="239"/>
      <c r="V4106" s="238">
        <f>ROUNDUP('Листы ввода'!N2872*'Общ. данные'!$D$26,0)</f>
        <v>0</v>
      </c>
      <c r="W4106" s="240"/>
      <c r="X4106" s="239"/>
      <c r="Y4106" s="262">
        <f>'Листы ввода'!O2872</f>
        <v>0</v>
      </c>
      <c r="Z4106" s="263"/>
      <c r="AA4106" s="26">
        <f>'Листы ввода'!P2872</f>
        <v>0</v>
      </c>
      <c r="AB4106" s="68">
        <f>'Листы ввода'!Q2872</f>
        <v>0</v>
      </c>
      <c r="AC4106" s="236">
        <f>'Листы ввода'!R2872</f>
        <v>0</v>
      </c>
      <c r="AD4106" s="236"/>
      <c r="AE4106" s="233">
        <f>IF('Листы ввода'!T2872=1,'Листы на печать'!P4106,AQ4106)</f>
        <v>0</v>
      </c>
      <c r="AF4106" s="264"/>
      <c r="AG4106" s="265"/>
      <c r="AH4106" s="266"/>
      <c r="AI4106" s="26"/>
      <c r="AJ4106" s="27"/>
      <c r="AK4106" s="265"/>
      <c r="AL4106" s="265"/>
      <c r="AM4106" s="266"/>
      <c r="AN4106" s="267"/>
      <c r="AO4106" s="266"/>
      <c r="AP4106" s="301"/>
      <c r="AQ4106" s="46">
        <f t="shared" si="92"/>
        <v>0</v>
      </c>
    </row>
    <row r="4107" spans="1:43" ht="20.45" customHeight="1">
      <c r="A4107" s="314"/>
      <c r="B4107" s="233">
        <f>'Листы ввода'!B2873</f>
        <v>0</v>
      </c>
      <c r="C4107" s="234"/>
      <c r="D4107" s="235">
        <f>'Листы ввода'!C2873</f>
        <v>0</v>
      </c>
      <c r="E4107" s="236"/>
      <c r="F4107" s="237"/>
      <c r="G4107" s="235">
        <f>'Листы ввода'!D2873</f>
        <v>0</v>
      </c>
      <c r="H4107" s="236"/>
      <c r="I4107" s="237"/>
      <c r="J4107" s="26">
        <f>'Листы ввода'!E2873</f>
        <v>0</v>
      </c>
      <c r="K4107" s="27">
        <f>'Листы ввода'!F2873</f>
        <v>0</v>
      </c>
      <c r="L4107" s="69">
        <f>ROUNDUP('Листы ввода'!G2873*'Общ. данные'!$D$26,0)</f>
        <v>0</v>
      </c>
      <c r="M4107" s="67">
        <f>'Листы ввода'!H2873</f>
        <v>0</v>
      </c>
      <c r="N4107" s="28">
        <f>'Листы ввода'!I2873</f>
        <v>0</v>
      </c>
      <c r="O4107" s="68">
        <f>'Листы ввода'!J2873</f>
        <v>0</v>
      </c>
      <c r="P4107" s="69">
        <f>ROUNDUP('Листы ввода'!K2873*'Общ. данные'!$D$26,0)</f>
        <v>0</v>
      </c>
      <c r="Q4107" s="238">
        <f>ROUNDUP('Листы ввода'!L2873*'Общ. данные'!$D$26,0)</f>
        <v>0</v>
      </c>
      <c r="R4107" s="239"/>
      <c r="S4107" s="238">
        <f>ROUNDUP('Листы ввода'!M2873*'Общ. данные'!$D$26,0)</f>
        <v>0</v>
      </c>
      <c r="T4107" s="240"/>
      <c r="U4107" s="239"/>
      <c r="V4107" s="238">
        <f>ROUNDUP('Листы ввода'!N2873*'Общ. данные'!$D$26,0)</f>
        <v>0</v>
      </c>
      <c r="W4107" s="240"/>
      <c r="X4107" s="239"/>
      <c r="Y4107" s="262">
        <f>'Листы ввода'!O2873</f>
        <v>0</v>
      </c>
      <c r="Z4107" s="263"/>
      <c r="AA4107" s="26">
        <f>'Листы ввода'!P2873</f>
        <v>0</v>
      </c>
      <c r="AB4107" s="68">
        <f>'Листы ввода'!Q2873</f>
        <v>0</v>
      </c>
      <c r="AC4107" s="236">
        <f>'Листы ввода'!R2873</f>
        <v>0</v>
      </c>
      <c r="AD4107" s="236"/>
      <c r="AE4107" s="233">
        <f>IF('Листы ввода'!T2873=1,'Листы на печать'!P4107,AQ4107)</f>
        <v>0</v>
      </c>
      <c r="AF4107" s="264"/>
      <c r="AG4107" s="265"/>
      <c r="AH4107" s="266"/>
      <c r="AI4107" s="26"/>
      <c r="AJ4107" s="27"/>
      <c r="AK4107" s="265"/>
      <c r="AL4107" s="265"/>
      <c r="AM4107" s="266"/>
      <c r="AN4107" s="267"/>
      <c r="AO4107" s="266"/>
      <c r="AP4107" s="301"/>
      <c r="AQ4107" s="46">
        <f t="shared" si="92"/>
        <v>0</v>
      </c>
    </row>
    <row r="4108" spans="1:43" ht="20.45" customHeight="1">
      <c r="A4108" s="314"/>
      <c r="B4108" s="233">
        <f>'Листы ввода'!B2874</f>
        <v>0</v>
      </c>
      <c r="C4108" s="234"/>
      <c r="D4108" s="235">
        <f>'Листы ввода'!C2874</f>
        <v>0</v>
      </c>
      <c r="E4108" s="236"/>
      <c r="F4108" s="237"/>
      <c r="G4108" s="235">
        <f>'Листы ввода'!D2874</f>
        <v>0</v>
      </c>
      <c r="H4108" s="236"/>
      <c r="I4108" s="237"/>
      <c r="J4108" s="26">
        <f>'Листы ввода'!E2874</f>
        <v>0</v>
      </c>
      <c r="K4108" s="27">
        <f>'Листы ввода'!F2874</f>
        <v>0</v>
      </c>
      <c r="L4108" s="69">
        <f>ROUNDUP('Листы ввода'!G2874*'Общ. данные'!$D$26,0)</f>
        <v>0</v>
      </c>
      <c r="M4108" s="67">
        <f>'Листы ввода'!H2874</f>
        <v>0</v>
      </c>
      <c r="N4108" s="28">
        <f>'Листы ввода'!I2874</f>
        <v>0</v>
      </c>
      <c r="O4108" s="68">
        <f>'Листы ввода'!J2874</f>
        <v>0</v>
      </c>
      <c r="P4108" s="69">
        <f>ROUNDUP('Листы ввода'!K2874*'Общ. данные'!$D$26,0)</f>
        <v>0</v>
      </c>
      <c r="Q4108" s="238">
        <f>ROUNDUP('Листы ввода'!L2874*'Общ. данные'!$D$26,0)</f>
        <v>0</v>
      </c>
      <c r="R4108" s="239"/>
      <c r="S4108" s="238">
        <f>ROUNDUP('Листы ввода'!M2874*'Общ. данные'!$D$26,0)</f>
        <v>0</v>
      </c>
      <c r="T4108" s="240"/>
      <c r="U4108" s="239"/>
      <c r="V4108" s="238">
        <f>ROUNDUP('Листы ввода'!N2874*'Общ. данные'!$D$26,0)</f>
        <v>0</v>
      </c>
      <c r="W4108" s="240"/>
      <c r="X4108" s="239"/>
      <c r="Y4108" s="262">
        <f>'Листы ввода'!O2874</f>
        <v>0</v>
      </c>
      <c r="Z4108" s="263"/>
      <c r="AA4108" s="26">
        <f>'Листы ввода'!P2874</f>
        <v>0</v>
      </c>
      <c r="AB4108" s="68">
        <f>'Листы ввода'!Q2874</f>
        <v>0</v>
      </c>
      <c r="AC4108" s="236">
        <f>'Листы ввода'!R2874</f>
        <v>0</v>
      </c>
      <c r="AD4108" s="236"/>
      <c r="AE4108" s="233">
        <f>IF('Листы ввода'!T2874=1,'Листы на печать'!P4108,AQ4108)</f>
        <v>0</v>
      </c>
      <c r="AF4108" s="264"/>
      <c r="AG4108" s="265"/>
      <c r="AH4108" s="266"/>
      <c r="AI4108" s="26"/>
      <c r="AJ4108" s="27"/>
      <c r="AK4108" s="265"/>
      <c r="AL4108" s="265"/>
      <c r="AM4108" s="266"/>
      <c r="AN4108" s="267"/>
      <c r="AO4108" s="266"/>
      <c r="AP4108" s="301"/>
      <c r="AQ4108" s="46">
        <f t="shared" si="92"/>
        <v>0</v>
      </c>
    </row>
    <row r="4109" spans="1:43" ht="20.45" customHeight="1">
      <c r="A4109" s="314"/>
      <c r="B4109" s="233">
        <f>'Листы ввода'!B2875</f>
        <v>0</v>
      </c>
      <c r="C4109" s="234"/>
      <c r="D4109" s="235">
        <f>'Листы ввода'!C2875</f>
        <v>0</v>
      </c>
      <c r="E4109" s="236"/>
      <c r="F4109" s="237"/>
      <c r="G4109" s="235">
        <f>'Листы ввода'!D2875</f>
        <v>0</v>
      </c>
      <c r="H4109" s="236"/>
      <c r="I4109" s="237"/>
      <c r="J4109" s="26">
        <f>'Листы ввода'!E2875</f>
        <v>0</v>
      </c>
      <c r="K4109" s="27">
        <f>'Листы ввода'!F2875</f>
        <v>0</v>
      </c>
      <c r="L4109" s="69">
        <f>ROUNDUP('Листы ввода'!G2875*'Общ. данные'!$D$26,0)</f>
        <v>0</v>
      </c>
      <c r="M4109" s="67">
        <f>'Листы ввода'!H2875</f>
        <v>0</v>
      </c>
      <c r="N4109" s="28">
        <f>'Листы ввода'!I2875</f>
        <v>0</v>
      </c>
      <c r="O4109" s="68">
        <f>'Листы ввода'!J2875</f>
        <v>0</v>
      </c>
      <c r="P4109" s="69">
        <f>ROUNDUP('Листы ввода'!K2875*'Общ. данные'!$D$26,0)</f>
        <v>0</v>
      </c>
      <c r="Q4109" s="238">
        <f>ROUNDUP('Листы ввода'!L2875*'Общ. данные'!$D$26,0)</f>
        <v>0</v>
      </c>
      <c r="R4109" s="239"/>
      <c r="S4109" s="238">
        <f>ROUNDUP('Листы ввода'!M2875*'Общ. данные'!$D$26,0)</f>
        <v>0</v>
      </c>
      <c r="T4109" s="240"/>
      <c r="U4109" s="239"/>
      <c r="V4109" s="238">
        <f>ROUNDUP('Листы ввода'!N2875*'Общ. данные'!$D$26,0)</f>
        <v>0</v>
      </c>
      <c r="W4109" s="240"/>
      <c r="X4109" s="239"/>
      <c r="Y4109" s="262">
        <f>'Листы ввода'!O2875</f>
        <v>0</v>
      </c>
      <c r="Z4109" s="263"/>
      <c r="AA4109" s="26">
        <f>'Листы ввода'!P2875</f>
        <v>0</v>
      </c>
      <c r="AB4109" s="68">
        <f>'Листы ввода'!Q2875</f>
        <v>0</v>
      </c>
      <c r="AC4109" s="236">
        <f>'Листы ввода'!R2875</f>
        <v>0</v>
      </c>
      <c r="AD4109" s="236"/>
      <c r="AE4109" s="233">
        <f>IF('Листы ввода'!T2875=1,'Листы на печать'!P4109,AQ4109)</f>
        <v>0</v>
      </c>
      <c r="AF4109" s="264"/>
      <c r="AG4109" s="265"/>
      <c r="AH4109" s="266"/>
      <c r="AI4109" s="26"/>
      <c r="AJ4109" s="27"/>
      <c r="AK4109" s="265"/>
      <c r="AL4109" s="265"/>
      <c r="AM4109" s="266"/>
      <c r="AN4109" s="267"/>
      <c r="AO4109" s="266"/>
      <c r="AP4109" s="301"/>
      <c r="AQ4109" s="46">
        <f t="shared" si="92"/>
        <v>0</v>
      </c>
    </row>
    <row r="4110" spans="1:43" ht="20.45" customHeight="1">
      <c r="A4110" s="314"/>
      <c r="B4110" s="233">
        <f>'Листы ввода'!B2876</f>
        <v>0</v>
      </c>
      <c r="C4110" s="234"/>
      <c r="D4110" s="235">
        <f>'Листы ввода'!C2876</f>
        <v>0</v>
      </c>
      <c r="E4110" s="236"/>
      <c r="F4110" s="237"/>
      <c r="G4110" s="235">
        <f>'Листы ввода'!D2876</f>
        <v>0</v>
      </c>
      <c r="H4110" s="236"/>
      <c r="I4110" s="237"/>
      <c r="J4110" s="26">
        <f>'Листы ввода'!E2876</f>
        <v>0</v>
      </c>
      <c r="K4110" s="27">
        <f>'Листы ввода'!F2876</f>
        <v>0</v>
      </c>
      <c r="L4110" s="69">
        <f>ROUNDUP('Листы ввода'!G2876*'Общ. данные'!$D$26,0)</f>
        <v>0</v>
      </c>
      <c r="M4110" s="67">
        <f>'Листы ввода'!H2876</f>
        <v>0</v>
      </c>
      <c r="N4110" s="28">
        <f>'Листы ввода'!I2876</f>
        <v>0</v>
      </c>
      <c r="O4110" s="68">
        <f>'Листы ввода'!J2876</f>
        <v>0</v>
      </c>
      <c r="P4110" s="69">
        <f>ROUNDUP('Листы ввода'!K2876*'Общ. данные'!$D$26,0)</f>
        <v>0</v>
      </c>
      <c r="Q4110" s="238">
        <f>ROUNDUP('Листы ввода'!L2876*'Общ. данные'!$D$26,0)</f>
        <v>0</v>
      </c>
      <c r="R4110" s="239"/>
      <c r="S4110" s="238">
        <f>ROUNDUP('Листы ввода'!M2876*'Общ. данные'!$D$26,0)</f>
        <v>0</v>
      </c>
      <c r="T4110" s="240"/>
      <c r="U4110" s="239"/>
      <c r="V4110" s="238">
        <f>ROUNDUP('Листы ввода'!N2876*'Общ. данные'!$D$26,0)</f>
        <v>0</v>
      </c>
      <c r="W4110" s="240"/>
      <c r="X4110" s="239"/>
      <c r="Y4110" s="262">
        <f>'Листы ввода'!O2876</f>
        <v>0</v>
      </c>
      <c r="Z4110" s="263"/>
      <c r="AA4110" s="26">
        <f>'Листы ввода'!P2876</f>
        <v>0</v>
      </c>
      <c r="AB4110" s="68">
        <f>'Листы ввода'!Q2876</f>
        <v>0</v>
      </c>
      <c r="AC4110" s="236">
        <f>'Листы ввода'!R2876</f>
        <v>0</v>
      </c>
      <c r="AD4110" s="236"/>
      <c r="AE4110" s="233">
        <f>IF('Листы ввода'!T2876=1,'Листы на печать'!P4110,AQ4110)</f>
        <v>0</v>
      </c>
      <c r="AF4110" s="264"/>
      <c r="AG4110" s="265"/>
      <c r="AH4110" s="266"/>
      <c r="AI4110" s="26"/>
      <c r="AJ4110" s="27"/>
      <c r="AK4110" s="265"/>
      <c r="AL4110" s="265"/>
      <c r="AM4110" s="266"/>
      <c r="AN4110" s="267"/>
      <c r="AO4110" s="266"/>
      <c r="AP4110" s="301"/>
      <c r="AQ4110" s="46">
        <f t="shared" si="92"/>
        <v>0</v>
      </c>
    </row>
    <row r="4111" spans="1:43" ht="20.45" customHeight="1">
      <c r="A4111" s="314"/>
      <c r="B4111" s="233">
        <f>'Листы ввода'!B2877</f>
        <v>0</v>
      </c>
      <c r="C4111" s="234"/>
      <c r="D4111" s="235">
        <f>'Листы ввода'!C2877</f>
        <v>0</v>
      </c>
      <c r="E4111" s="236"/>
      <c r="F4111" s="237"/>
      <c r="G4111" s="235">
        <f>'Листы ввода'!D2877</f>
        <v>0</v>
      </c>
      <c r="H4111" s="236"/>
      <c r="I4111" s="237"/>
      <c r="J4111" s="26">
        <f>'Листы ввода'!E2877</f>
        <v>0</v>
      </c>
      <c r="K4111" s="27">
        <f>'Листы ввода'!F2877</f>
        <v>0</v>
      </c>
      <c r="L4111" s="69">
        <f>ROUNDUP('Листы ввода'!G2877*'Общ. данные'!$D$26,0)</f>
        <v>0</v>
      </c>
      <c r="M4111" s="67">
        <f>'Листы ввода'!H2877</f>
        <v>0</v>
      </c>
      <c r="N4111" s="28">
        <f>'Листы ввода'!I2877</f>
        <v>0</v>
      </c>
      <c r="O4111" s="68">
        <f>'Листы ввода'!J2877</f>
        <v>0</v>
      </c>
      <c r="P4111" s="69">
        <f>ROUNDUP('Листы ввода'!K2877*'Общ. данные'!$D$26,0)</f>
        <v>0</v>
      </c>
      <c r="Q4111" s="238">
        <f>ROUNDUP('Листы ввода'!L2877*'Общ. данные'!$D$26,0)</f>
        <v>0</v>
      </c>
      <c r="R4111" s="239"/>
      <c r="S4111" s="238">
        <f>ROUNDUP('Листы ввода'!M2877*'Общ. данные'!$D$26,0)</f>
        <v>0</v>
      </c>
      <c r="T4111" s="240"/>
      <c r="U4111" s="239"/>
      <c r="V4111" s="238">
        <f>ROUNDUP('Листы ввода'!N2877*'Общ. данные'!$D$26,0)</f>
        <v>0</v>
      </c>
      <c r="W4111" s="240"/>
      <c r="X4111" s="239"/>
      <c r="Y4111" s="262">
        <f>'Листы ввода'!O2877</f>
        <v>0</v>
      </c>
      <c r="Z4111" s="263"/>
      <c r="AA4111" s="26">
        <f>'Листы ввода'!P2877</f>
        <v>0</v>
      </c>
      <c r="AB4111" s="68">
        <f>'Листы ввода'!Q2877</f>
        <v>0</v>
      </c>
      <c r="AC4111" s="236">
        <f>'Листы ввода'!R2877</f>
        <v>0</v>
      </c>
      <c r="AD4111" s="236"/>
      <c r="AE4111" s="233">
        <f>IF('Листы ввода'!T2877=1,'Листы на печать'!P4111,AQ4111)</f>
        <v>0</v>
      </c>
      <c r="AF4111" s="264"/>
      <c r="AG4111" s="265"/>
      <c r="AH4111" s="266"/>
      <c r="AI4111" s="26"/>
      <c r="AJ4111" s="27"/>
      <c r="AK4111" s="265"/>
      <c r="AL4111" s="265"/>
      <c r="AM4111" s="266"/>
      <c r="AN4111" s="267"/>
      <c r="AO4111" s="266"/>
      <c r="AP4111" s="301"/>
      <c r="AQ4111" s="46">
        <f t="shared" si="92"/>
        <v>0</v>
      </c>
    </row>
    <row r="4112" spans="1:43" ht="20.45" customHeight="1">
      <c r="A4112" s="314"/>
      <c r="B4112" s="233">
        <f>'Листы ввода'!B2878</f>
        <v>0</v>
      </c>
      <c r="C4112" s="234"/>
      <c r="D4112" s="235">
        <f>'Листы ввода'!C2878</f>
        <v>0</v>
      </c>
      <c r="E4112" s="236"/>
      <c r="F4112" s="237"/>
      <c r="G4112" s="235">
        <f>'Листы ввода'!D2878</f>
        <v>0</v>
      </c>
      <c r="H4112" s="236"/>
      <c r="I4112" s="237"/>
      <c r="J4112" s="26">
        <f>'Листы ввода'!E2878</f>
        <v>0</v>
      </c>
      <c r="K4112" s="27">
        <f>'Листы ввода'!F2878</f>
        <v>0</v>
      </c>
      <c r="L4112" s="69">
        <f>ROUNDUP('Листы ввода'!G2878*'Общ. данные'!$D$26,0)</f>
        <v>0</v>
      </c>
      <c r="M4112" s="67">
        <f>'Листы ввода'!H2878</f>
        <v>0</v>
      </c>
      <c r="N4112" s="28">
        <f>'Листы ввода'!I2878</f>
        <v>0</v>
      </c>
      <c r="O4112" s="68">
        <f>'Листы ввода'!J2878</f>
        <v>0</v>
      </c>
      <c r="P4112" s="69">
        <f>ROUNDUP('Листы ввода'!K2878*'Общ. данные'!$D$26,0)</f>
        <v>0</v>
      </c>
      <c r="Q4112" s="238">
        <f>ROUNDUP('Листы ввода'!L2878*'Общ. данные'!$D$26,0)</f>
        <v>0</v>
      </c>
      <c r="R4112" s="239"/>
      <c r="S4112" s="238">
        <f>ROUNDUP('Листы ввода'!M2878*'Общ. данные'!$D$26,0)</f>
        <v>0</v>
      </c>
      <c r="T4112" s="240"/>
      <c r="U4112" s="239"/>
      <c r="V4112" s="238">
        <f>ROUNDUP('Листы ввода'!N2878*'Общ. данные'!$D$26,0)</f>
        <v>0</v>
      </c>
      <c r="W4112" s="240"/>
      <c r="X4112" s="239"/>
      <c r="Y4112" s="262">
        <f>'Листы ввода'!O2878</f>
        <v>0</v>
      </c>
      <c r="Z4112" s="263"/>
      <c r="AA4112" s="26">
        <f>'Листы ввода'!P2878</f>
        <v>0</v>
      </c>
      <c r="AB4112" s="68">
        <f>'Листы ввода'!Q2878</f>
        <v>0</v>
      </c>
      <c r="AC4112" s="236">
        <f>'Листы ввода'!R2878</f>
        <v>0</v>
      </c>
      <c r="AD4112" s="236"/>
      <c r="AE4112" s="233">
        <f>IF('Листы ввода'!T2878=1,'Листы на печать'!P4112,AQ4112)</f>
        <v>0</v>
      </c>
      <c r="AF4112" s="264"/>
      <c r="AG4112" s="265"/>
      <c r="AH4112" s="266"/>
      <c r="AI4112" s="26"/>
      <c r="AJ4112" s="27"/>
      <c r="AK4112" s="265"/>
      <c r="AL4112" s="265"/>
      <c r="AM4112" s="266"/>
      <c r="AN4112" s="267"/>
      <c r="AO4112" s="266"/>
      <c r="AP4112" s="301"/>
      <c r="AQ4112" s="46">
        <f t="shared" si="92"/>
        <v>0</v>
      </c>
    </row>
    <row r="4113" spans="1:43" ht="20.45" customHeight="1">
      <c r="A4113" s="314"/>
      <c r="B4113" s="233">
        <f>'Листы ввода'!B2879</f>
        <v>0</v>
      </c>
      <c r="C4113" s="234"/>
      <c r="D4113" s="235">
        <f>'Листы ввода'!C2879</f>
        <v>0</v>
      </c>
      <c r="E4113" s="236"/>
      <c r="F4113" s="237"/>
      <c r="G4113" s="235">
        <f>'Листы ввода'!D2879</f>
        <v>0</v>
      </c>
      <c r="H4113" s="236"/>
      <c r="I4113" s="237"/>
      <c r="J4113" s="26">
        <f>'Листы ввода'!E2879</f>
        <v>0</v>
      </c>
      <c r="K4113" s="27">
        <f>'Листы ввода'!F2879</f>
        <v>0</v>
      </c>
      <c r="L4113" s="69">
        <f>ROUNDUP('Листы ввода'!G2879*'Общ. данные'!$D$26,0)</f>
        <v>0</v>
      </c>
      <c r="M4113" s="67">
        <f>'Листы ввода'!H2879</f>
        <v>0</v>
      </c>
      <c r="N4113" s="28">
        <f>'Листы ввода'!I2879</f>
        <v>0</v>
      </c>
      <c r="O4113" s="68">
        <f>'Листы ввода'!J2879</f>
        <v>0</v>
      </c>
      <c r="P4113" s="69">
        <f>ROUNDUP('Листы ввода'!K2879*'Общ. данные'!$D$26,0)</f>
        <v>0</v>
      </c>
      <c r="Q4113" s="238">
        <f>ROUNDUP('Листы ввода'!L2879*'Общ. данные'!$D$26,0)</f>
        <v>0</v>
      </c>
      <c r="R4113" s="239"/>
      <c r="S4113" s="238">
        <f>ROUNDUP('Листы ввода'!M2879*'Общ. данные'!$D$26,0)</f>
        <v>0</v>
      </c>
      <c r="T4113" s="240"/>
      <c r="U4113" s="239"/>
      <c r="V4113" s="238">
        <f>ROUNDUP('Листы ввода'!N2879*'Общ. данные'!$D$26,0)</f>
        <v>0</v>
      </c>
      <c r="W4113" s="240"/>
      <c r="X4113" s="239"/>
      <c r="Y4113" s="262">
        <f>'Листы ввода'!O2879</f>
        <v>0</v>
      </c>
      <c r="Z4113" s="263"/>
      <c r="AA4113" s="26">
        <f>'Листы ввода'!P2879</f>
        <v>0</v>
      </c>
      <c r="AB4113" s="68">
        <f>'Листы ввода'!Q2879</f>
        <v>0</v>
      </c>
      <c r="AC4113" s="236">
        <f>'Листы ввода'!R2879</f>
        <v>0</v>
      </c>
      <c r="AD4113" s="236"/>
      <c r="AE4113" s="233">
        <f>IF('Листы ввода'!T2879=1,'Листы на печать'!P4113,AQ4113)</f>
        <v>0</v>
      </c>
      <c r="AF4113" s="264"/>
      <c r="AG4113" s="265"/>
      <c r="AH4113" s="266"/>
      <c r="AI4113" s="26"/>
      <c r="AJ4113" s="27"/>
      <c r="AK4113" s="265"/>
      <c r="AL4113" s="265"/>
      <c r="AM4113" s="266"/>
      <c r="AN4113" s="267"/>
      <c r="AO4113" s="266"/>
      <c r="AP4113" s="301"/>
      <c r="AQ4113" s="46">
        <f t="shared" si="92"/>
        <v>0</v>
      </c>
    </row>
    <row r="4114" spans="1:43" ht="20.45" customHeight="1">
      <c r="A4114" s="314"/>
      <c r="B4114" s="233">
        <f>'Листы ввода'!B2880</f>
        <v>0</v>
      </c>
      <c r="C4114" s="234"/>
      <c r="D4114" s="235">
        <f>'Листы ввода'!C2880</f>
        <v>0</v>
      </c>
      <c r="E4114" s="236"/>
      <c r="F4114" s="237"/>
      <c r="G4114" s="235">
        <f>'Листы ввода'!D2880</f>
        <v>0</v>
      </c>
      <c r="H4114" s="236"/>
      <c r="I4114" s="237"/>
      <c r="J4114" s="26">
        <f>'Листы ввода'!E2880</f>
        <v>0</v>
      </c>
      <c r="K4114" s="27">
        <f>'Листы ввода'!F2880</f>
        <v>0</v>
      </c>
      <c r="L4114" s="69">
        <f>ROUNDUP('Листы ввода'!G2880*'Общ. данные'!$D$26,0)</f>
        <v>0</v>
      </c>
      <c r="M4114" s="67">
        <f>'Листы ввода'!H2880</f>
        <v>0</v>
      </c>
      <c r="N4114" s="28">
        <f>'Листы ввода'!I2880</f>
        <v>0</v>
      </c>
      <c r="O4114" s="68">
        <f>'Листы ввода'!J2880</f>
        <v>0</v>
      </c>
      <c r="P4114" s="69">
        <f>ROUNDUP('Листы ввода'!K2880*'Общ. данные'!$D$26,0)</f>
        <v>0</v>
      </c>
      <c r="Q4114" s="238">
        <f>ROUNDUP('Листы ввода'!L2880*'Общ. данные'!$D$26,0)</f>
        <v>0</v>
      </c>
      <c r="R4114" s="239"/>
      <c r="S4114" s="238">
        <f>ROUNDUP('Листы ввода'!M2880*'Общ. данные'!$D$26,0)</f>
        <v>0</v>
      </c>
      <c r="T4114" s="240"/>
      <c r="U4114" s="239"/>
      <c r="V4114" s="238">
        <f>ROUNDUP('Листы ввода'!N2880*'Общ. данные'!$D$26,0)</f>
        <v>0</v>
      </c>
      <c r="W4114" s="240"/>
      <c r="X4114" s="239"/>
      <c r="Y4114" s="262">
        <f>'Листы ввода'!O2880</f>
        <v>0</v>
      </c>
      <c r="Z4114" s="263"/>
      <c r="AA4114" s="26">
        <f>'Листы ввода'!P2880</f>
        <v>0</v>
      </c>
      <c r="AB4114" s="68">
        <f>'Листы ввода'!Q2880</f>
        <v>0</v>
      </c>
      <c r="AC4114" s="236">
        <f>'Листы ввода'!R2880</f>
        <v>0</v>
      </c>
      <c r="AD4114" s="236"/>
      <c r="AE4114" s="233">
        <f>IF('Листы ввода'!T2880=1,'Листы на печать'!P4114,AQ4114)</f>
        <v>0</v>
      </c>
      <c r="AF4114" s="264"/>
      <c r="AG4114" s="265"/>
      <c r="AH4114" s="266"/>
      <c r="AI4114" s="26"/>
      <c r="AJ4114" s="27"/>
      <c r="AK4114" s="265"/>
      <c r="AL4114" s="265"/>
      <c r="AM4114" s="266"/>
      <c r="AN4114" s="267"/>
      <c r="AO4114" s="266"/>
      <c r="AP4114" s="301"/>
      <c r="AQ4114" s="46">
        <f t="shared" si="92"/>
        <v>0</v>
      </c>
    </row>
    <row r="4115" spans="1:43" ht="20.45" customHeight="1">
      <c r="A4115" s="314"/>
      <c r="B4115" s="233">
        <f>'Листы ввода'!B2881</f>
        <v>0</v>
      </c>
      <c r="C4115" s="234"/>
      <c r="D4115" s="235">
        <f>'Листы ввода'!C2881</f>
        <v>0</v>
      </c>
      <c r="E4115" s="236"/>
      <c r="F4115" s="237"/>
      <c r="G4115" s="235">
        <f>'Листы ввода'!D2881</f>
        <v>0</v>
      </c>
      <c r="H4115" s="236"/>
      <c r="I4115" s="237"/>
      <c r="J4115" s="26">
        <f>'Листы ввода'!E2881</f>
        <v>0</v>
      </c>
      <c r="K4115" s="27">
        <f>'Листы ввода'!F2881</f>
        <v>0</v>
      </c>
      <c r="L4115" s="69">
        <f>ROUNDUP('Листы ввода'!G2881*'Общ. данные'!$D$26,0)</f>
        <v>0</v>
      </c>
      <c r="M4115" s="67">
        <f>'Листы ввода'!H2881</f>
        <v>0</v>
      </c>
      <c r="N4115" s="28">
        <f>'Листы ввода'!I2881</f>
        <v>0</v>
      </c>
      <c r="O4115" s="68">
        <f>'Листы ввода'!J2881</f>
        <v>0</v>
      </c>
      <c r="P4115" s="69">
        <f>ROUNDUP('Листы ввода'!K2881*'Общ. данные'!$D$26,0)</f>
        <v>0</v>
      </c>
      <c r="Q4115" s="238">
        <f>ROUNDUP('Листы ввода'!L2881*'Общ. данные'!$D$26,0)</f>
        <v>0</v>
      </c>
      <c r="R4115" s="239"/>
      <c r="S4115" s="238">
        <f>ROUNDUP('Листы ввода'!M2881*'Общ. данные'!$D$26,0)</f>
        <v>0</v>
      </c>
      <c r="T4115" s="240"/>
      <c r="U4115" s="239"/>
      <c r="V4115" s="238">
        <f>ROUNDUP('Листы ввода'!N2881*'Общ. данные'!$D$26,0)</f>
        <v>0</v>
      </c>
      <c r="W4115" s="240"/>
      <c r="X4115" s="239"/>
      <c r="Y4115" s="262">
        <f>'Листы ввода'!O2881</f>
        <v>0</v>
      </c>
      <c r="Z4115" s="263"/>
      <c r="AA4115" s="26">
        <f>'Листы ввода'!P2881</f>
        <v>0</v>
      </c>
      <c r="AB4115" s="68">
        <f>'Листы ввода'!Q2881</f>
        <v>0</v>
      </c>
      <c r="AC4115" s="236">
        <f>'Листы ввода'!R2881</f>
        <v>0</v>
      </c>
      <c r="AD4115" s="236"/>
      <c r="AE4115" s="233">
        <f>IF('Листы ввода'!T2881=1,'Листы на печать'!P4115,AQ4115)</f>
        <v>0</v>
      </c>
      <c r="AF4115" s="264"/>
      <c r="AG4115" s="265"/>
      <c r="AH4115" s="266"/>
      <c r="AI4115" s="26"/>
      <c r="AJ4115" s="27"/>
      <c r="AK4115" s="265"/>
      <c r="AL4115" s="265"/>
      <c r="AM4115" s="266"/>
      <c r="AN4115" s="267"/>
      <c r="AO4115" s="266"/>
      <c r="AP4115" s="301"/>
      <c r="AQ4115" s="46">
        <f t="shared" si="92"/>
        <v>0</v>
      </c>
    </row>
    <row r="4116" spans="1:43" ht="20.45" customHeight="1">
      <c r="A4116" s="314"/>
      <c r="B4116" s="233">
        <f>'Листы ввода'!B2882</f>
        <v>0</v>
      </c>
      <c r="C4116" s="234"/>
      <c r="D4116" s="235">
        <f>'Листы ввода'!C2882</f>
        <v>0</v>
      </c>
      <c r="E4116" s="236"/>
      <c r="F4116" s="237"/>
      <c r="G4116" s="235">
        <f>'Листы ввода'!D2882</f>
        <v>0</v>
      </c>
      <c r="H4116" s="236"/>
      <c r="I4116" s="237"/>
      <c r="J4116" s="26">
        <f>'Листы ввода'!E2882</f>
        <v>0</v>
      </c>
      <c r="K4116" s="27">
        <f>'Листы ввода'!F2882</f>
        <v>0</v>
      </c>
      <c r="L4116" s="69">
        <f>ROUNDUP('Листы ввода'!G2882*'Общ. данные'!$D$26,0)</f>
        <v>0</v>
      </c>
      <c r="M4116" s="67">
        <f>'Листы ввода'!H2882</f>
        <v>0</v>
      </c>
      <c r="N4116" s="28">
        <f>'Листы ввода'!I2882</f>
        <v>0</v>
      </c>
      <c r="O4116" s="68">
        <f>'Листы ввода'!J2882</f>
        <v>0</v>
      </c>
      <c r="P4116" s="69">
        <f>ROUNDUP('Листы ввода'!K2882*'Общ. данные'!$D$26,0)</f>
        <v>0</v>
      </c>
      <c r="Q4116" s="238">
        <f>ROUNDUP('Листы ввода'!L2882*'Общ. данные'!$D$26,0)</f>
        <v>0</v>
      </c>
      <c r="R4116" s="239"/>
      <c r="S4116" s="238">
        <f>ROUNDUP('Листы ввода'!M2882*'Общ. данные'!$D$26,0)</f>
        <v>0</v>
      </c>
      <c r="T4116" s="240"/>
      <c r="U4116" s="239"/>
      <c r="V4116" s="238">
        <f>ROUNDUP('Листы ввода'!N2882*'Общ. данные'!$D$26,0)</f>
        <v>0</v>
      </c>
      <c r="W4116" s="240"/>
      <c r="X4116" s="239"/>
      <c r="Y4116" s="262">
        <f>'Листы ввода'!O2882</f>
        <v>0</v>
      </c>
      <c r="Z4116" s="263"/>
      <c r="AA4116" s="26">
        <f>'Листы ввода'!P2882</f>
        <v>0</v>
      </c>
      <c r="AB4116" s="68">
        <f>'Листы ввода'!Q2882</f>
        <v>0</v>
      </c>
      <c r="AC4116" s="236">
        <f>'Листы ввода'!R2882</f>
        <v>0</v>
      </c>
      <c r="AD4116" s="236"/>
      <c r="AE4116" s="233">
        <f>IF('Листы ввода'!T2882=1,'Листы на печать'!P4116,AQ4116)</f>
        <v>0</v>
      </c>
      <c r="AF4116" s="264"/>
      <c r="AG4116" s="265"/>
      <c r="AH4116" s="266"/>
      <c r="AI4116" s="26"/>
      <c r="AJ4116" s="27"/>
      <c r="AK4116" s="265"/>
      <c r="AL4116" s="265"/>
      <c r="AM4116" s="266"/>
      <c r="AN4116" s="267"/>
      <c r="AO4116" s="266"/>
      <c r="AP4116" s="301"/>
      <c r="AQ4116" s="46">
        <f t="shared" si="92"/>
        <v>0</v>
      </c>
    </row>
    <row r="4117" spans="1:43" ht="20.45" customHeight="1">
      <c r="A4117" s="314"/>
      <c r="B4117" s="233">
        <f>'Листы ввода'!B2883</f>
        <v>0</v>
      </c>
      <c r="C4117" s="234"/>
      <c r="D4117" s="235">
        <f>'Листы ввода'!C2883</f>
        <v>0</v>
      </c>
      <c r="E4117" s="236"/>
      <c r="F4117" s="237"/>
      <c r="G4117" s="235">
        <f>'Листы ввода'!D2883</f>
        <v>0</v>
      </c>
      <c r="H4117" s="236"/>
      <c r="I4117" s="237"/>
      <c r="J4117" s="26">
        <f>'Листы ввода'!E2883</f>
        <v>0</v>
      </c>
      <c r="K4117" s="27">
        <f>'Листы ввода'!F2883</f>
        <v>0</v>
      </c>
      <c r="L4117" s="69">
        <f>ROUNDUP('Листы ввода'!G2883*'Общ. данные'!$D$26,0)</f>
        <v>0</v>
      </c>
      <c r="M4117" s="67">
        <f>'Листы ввода'!H2883</f>
        <v>0</v>
      </c>
      <c r="N4117" s="28">
        <f>'Листы ввода'!I2883</f>
        <v>0</v>
      </c>
      <c r="O4117" s="68">
        <f>'Листы ввода'!J2883</f>
        <v>0</v>
      </c>
      <c r="P4117" s="69">
        <f>ROUNDUP('Листы ввода'!K2883*'Общ. данные'!$D$26,0)</f>
        <v>0</v>
      </c>
      <c r="Q4117" s="238">
        <f>ROUNDUP('Листы ввода'!L2883*'Общ. данные'!$D$26,0)</f>
        <v>0</v>
      </c>
      <c r="R4117" s="239"/>
      <c r="S4117" s="238">
        <f>ROUNDUP('Листы ввода'!M2883*'Общ. данные'!$D$26,0)</f>
        <v>0</v>
      </c>
      <c r="T4117" s="240"/>
      <c r="U4117" s="239"/>
      <c r="V4117" s="238">
        <f>ROUNDUP('Листы ввода'!N2883*'Общ. данные'!$D$26,0)</f>
        <v>0</v>
      </c>
      <c r="W4117" s="240"/>
      <c r="X4117" s="239"/>
      <c r="Y4117" s="262">
        <f>'Листы ввода'!O2883</f>
        <v>0</v>
      </c>
      <c r="Z4117" s="263"/>
      <c r="AA4117" s="26">
        <f>'Листы ввода'!P2883</f>
        <v>0</v>
      </c>
      <c r="AB4117" s="68">
        <f>'Листы ввода'!Q2883</f>
        <v>0</v>
      </c>
      <c r="AC4117" s="236">
        <f>'Листы ввода'!R2883</f>
        <v>0</v>
      </c>
      <c r="AD4117" s="236"/>
      <c r="AE4117" s="233">
        <f>IF('Листы ввода'!T2883=1,'Листы на печать'!P4117,AQ4117)</f>
        <v>0</v>
      </c>
      <c r="AF4117" s="264"/>
      <c r="AG4117" s="265"/>
      <c r="AH4117" s="266"/>
      <c r="AI4117" s="26"/>
      <c r="AJ4117" s="27"/>
      <c r="AK4117" s="265"/>
      <c r="AL4117" s="265"/>
      <c r="AM4117" s="266"/>
      <c r="AN4117" s="267"/>
      <c r="AO4117" s="266"/>
      <c r="AP4117" s="301"/>
      <c r="AQ4117" s="46">
        <f t="shared" si="92"/>
        <v>0</v>
      </c>
    </row>
    <row r="4118" spans="1:43" ht="20.45" customHeight="1">
      <c r="A4118" s="314"/>
      <c r="B4118" s="233">
        <f>'Листы ввода'!B2884</f>
        <v>0</v>
      </c>
      <c r="C4118" s="234"/>
      <c r="D4118" s="235">
        <f>'Листы ввода'!C2884</f>
        <v>0</v>
      </c>
      <c r="E4118" s="236"/>
      <c r="F4118" s="237"/>
      <c r="G4118" s="235">
        <f>'Листы ввода'!D2884</f>
        <v>0</v>
      </c>
      <c r="H4118" s="236"/>
      <c r="I4118" s="237"/>
      <c r="J4118" s="26">
        <f>'Листы ввода'!E2884</f>
        <v>0</v>
      </c>
      <c r="K4118" s="27">
        <f>'Листы ввода'!F2884</f>
        <v>0</v>
      </c>
      <c r="L4118" s="69">
        <f>ROUNDUP('Листы ввода'!G2884*'Общ. данные'!$D$26,0)</f>
        <v>0</v>
      </c>
      <c r="M4118" s="67">
        <f>'Листы ввода'!H2884</f>
        <v>0</v>
      </c>
      <c r="N4118" s="28">
        <f>'Листы ввода'!I2884</f>
        <v>0</v>
      </c>
      <c r="O4118" s="68">
        <f>'Листы ввода'!J2884</f>
        <v>0</v>
      </c>
      <c r="P4118" s="69">
        <f>ROUNDUP('Листы ввода'!K2884*'Общ. данные'!$D$26,0)</f>
        <v>0</v>
      </c>
      <c r="Q4118" s="238">
        <f>ROUNDUP('Листы ввода'!L2884*'Общ. данные'!$D$26,0)</f>
        <v>0</v>
      </c>
      <c r="R4118" s="239"/>
      <c r="S4118" s="238">
        <f>ROUNDUP('Листы ввода'!M2884*'Общ. данные'!$D$26,0)</f>
        <v>0</v>
      </c>
      <c r="T4118" s="240"/>
      <c r="U4118" s="239"/>
      <c r="V4118" s="238">
        <f>ROUNDUP('Листы ввода'!N2884*'Общ. данные'!$D$26,0)</f>
        <v>0</v>
      </c>
      <c r="W4118" s="240"/>
      <c r="X4118" s="239"/>
      <c r="Y4118" s="262">
        <f>'Листы ввода'!O2884</f>
        <v>0</v>
      </c>
      <c r="Z4118" s="263"/>
      <c r="AA4118" s="26">
        <f>'Листы ввода'!P2884</f>
        <v>0</v>
      </c>
      <c r="AB4118" s="68">
        <f>'Листы ввода'!Q2884</f>
        <v>0</v>
      </c>
      <c r="AC4118" s="236">
        <f>'Листы ввода'!R2884</f>
        <v>0</v>
      </c>
      <c r="AD4118" s="236"/>
      <c r="AE4118" s="233">
        <f>IF('Листы ввода'!T2884=1,'Листы на печать'!P4118,AQ4118)</f>
        <v>0</v>
      </c>
      <c r="AF4118" s="264"/>
      <c r="AG4118" s="265"/>
      <c r="AH4118" s="266"/>
      <c r="AI4118" s="26"/>
      <c r="AJ4118" s="27"/>
      <c r="AK4118" s="265"/>
      <c r="AL4118" s="265"/>
      <c r="AM4118" s="266"/>
      <c r="AN4118" s="267"/>
      <c r="AO4118" s="266"/>
      <c r="AP4118" s="301"/>
      <c r="AQ4118" s="46">
        <f t="shared" si="92"/>
        <v>0</v>
      </c>
    </row>
    <row r="4119" spans="1:43" ht="20.45" customHeight="1">
      <c r="A4119" s="314"/>
      <c r="B4119" s="233">
        <f>'Листы ввода'!B2885</f>
        <v>0</v>
      </c>
      <c r="C4119" s="234"/>
      <c r="D4119" s="235">
        <f>'Листы ввода'!C2885</f>
        <v>0</v>
      </c>
      <c r="E4119" s="236"/>
      <c r="F4119" s="237"/>
      <c r="G4119" s="235">
        <f>'Листы ввода'!D2885</f>
        <v>0</v>
      </c>
      <c r="H4119" s="236"/>
      <c r="I4119" s="237"/>
      <c r="J4119" s="26">
        <f>'Листы ввода'!E2885</f>
        <v>0</v>
      </c>
      <c r="K4119" s="27">
        <f>'Листы ввода'!F2885</f>
        <v>0</v>
      </c>
      <c r="L4119" s="69">
        <f>ROUNDUP('Листы ввода'!G2885*'Общ. данные'!$D$26,0)</f>
        <v>0</v>
      </c>
      <c r="M4119" s="67">
        <f>'Листы ввода'!H2885</f>
        <v>0</v>
      </c>
      <c r="N4119" s="28">
        <f>'Листы ввода'!I2885</f>
        <v>0</v>
      </c>
      <c r="O4119" s="68">
        <f>'Листы ввода'!J2885</f>
        <v>0</v>
      </c>
      <c r="P4119" s="69">
        <f>ROUNDUP('Листы ввода'!K2885*'Общ. данные'!$D$26,0)</f>
        <v>0</v>
      </c>
      <c r="Q4119" s="238">
        <f>ROUNDUP('Листы ввода'!L2885*'Общ. данные'!$D$26,0)</f>
        <v>0</v>
      </c>
      <c r="R4119" s="239"/>
      <c r="S4119" s="238">
        <f>ROUNDUP('Листы ввода'!M2885*'Общ. данные'!$D$26,0)</f>
        <v>0</v>
      </c>
      <c r="T4119" s="240"/>
      <c r="U4119" s="239"/>
      <c r="V4119" s="238">
        <f>ROUNDUP('Листы ввода'!N2885*'Общ. данные'!$D$26,0)</f>
        <v>0</v>
      </c>
      <c r="W4119" s="240"/>
      <c r="X4119" s="239"/>
      <c r="Y4119" s="262">
        <f>'Листы ввода'!O2885</f>
        <v>0</v>
      </c>
      <c r="Z4119" s="263"/>
      <c r="AA4119" s="26">
        <f>'Листы ввода'!P2885</f>
        <v>0</v>
      </c>
      <c r="AB4119" s="68">
        <f>'Листы ввода'!Q2885</f>
        <v>0</v>
      </c>
      <c r="AC4119" s="236">
        <f>'Листы ввода'!R2885</f>
        <v>0</v>
      </c>
      <c r="AD4119" s="236"/>
      <c r="AE4119" s="233">
        <f>IF('Листы ввода'!T2885=1,'Листы на печать'!P4119,AQ4119)</f>
        <v>0</v>
      </c>
      <c r="AF4119" s="264"/>
      <c r="AG4119" s="265"/>
      <c r="AH4119" s="266"/>
      <c r="AI4119" s="31"/>
      <c r="AJ4119" s="32"/>
      <c r="AK4119" s="265"/>
      <c r="AL4119" s="265"/>
      <c r="AM4119" s="266"/>
      <c r="AN4119" s="267"/>
      <c r="AO4119" s="266"/>
      <c r="AP4119" s="301"/>
      <c r="AQ4119" s="46">
        <f t="shared" si="92"/>
        <v>0</v>
      </c>
    </row>
    <row r="4120" spans="1:43" ht="20.45" customHeight="1">
      <c r="A4120" s="314"/>
      <c r="B4120" s="233">
        <f>'Листы ввода'!B2886</f>
        <v>0</v>
      </c>
      <c r="C4120" s="234"/>
      <c r="D4120" s="235">
        <f>'Листы ввода'!C2886</f>
        <v>0</v>
      </c>
      <c r="E4120" s="236"/>
      <c r="F4120" s="237"/>
      <c r="G4120" s="235">
        <f>'Листы ввода'!D2886</f>
        <v>0</v>
      </c>
      <c r="H4120" s="236"/>
      <c r="I4120" s="237"/>
      <c r="J4120" s="26">
        <f>'Листы ввода'!E2886</f>
        <v>0</v>
      </c>
      <c r="K4120" s="27">
        <f>'Листы ввода'!F2886</f>
        <v>0</v>
      </c>
      <c r="L4120" s="69">
        <f>ROUNDUP('Листы ввода'!G2886*'Общ. данные'!$D$26,0)</f>
        <v>0</v>
      </c>
      <c r="M4120" s="67">
        <f>'Листы ввода'!H2886</f>
        <v>0</v>
      </c>
      <c r="N4120" s="28">
        <f>'Листы ввода'!I2886</f>
        <v>0</v>
      </c>
      <c r="O4120" s="68">
        <f>'Листы ввода'!J2886</f>
        <v>0</v>
      </c>
      <c r="P4120" s="69">
        <f>ROUNDUP('Листы ввода'!K2886*'Общ. данные'!$D$26,0)</f>
        <v>0</v>
      </c>
      <c r="Q4120" s="238">
        <f>ROUNDUP('Листы ввода'!L2886*'Общ. данные'!$D$26,0)</f>
        <v>0</v>
      </c>
      <c r="R4120" s="239"/>
      <c r="S4120" s="238">
        <f>ROUNDUP('Листы ввода'!M2886*'Общ. данные'!$D$26,0)</f>
        <v>0</v>
      </c>
      <c r="T4120" s="240"/>
      <c r="U4120" s="239"/>
      <c r="V4120" s="238">
        <f>ROUNDUP('Листы ввода'!N2886*'Общ. данные'!$D$26,0)</f>
        <v>0</v>
      </c>
      <c r="W4120" s="240"/>
      <c r="X4120" s="239"/>
      <c r="Y4120" s="262">
        <f>'Листы ввода'!O2886</f>
        <v>0</v>
      </c>
      <c r="Z4120" s="263"/>
      <c r="AA4120" s="26">
        <f>'Листы ввода'!P2886</f>
        <v>0</v>
      </c>
      <c r="AB4120" s="68">
        <f>'Листы ввода'!Q2886</f>
        <v>0</v>
      </c>
      <c r="AC4120" s="236">
        <f>'Листы ввода'!R2886</f>
        <v>0</v>
      </c>
      <c r="AD4120" s="236"/>
      <c r="AE4120" s="233">
        <f>IF('Листы ввода'!T2886=1,'Листы на печать'!P4120,AQ4120)</f>
        <v>0</v>
      </c>
      <c r="AF4120" s="264"/>
      <c r="AG4120" s="265"/>
      <c r="AH4120" s="266"/>
      <c r="AI4120" s="31"/>
      <c r="AJ4120" s="32"/>
      <c r="AK4120" s="265"/>
      <c r="AL4120" s="265"/>
      <c r="AM4120" s="266"/>
      <c r="AN4120" s="267"/>
      <c r="AO4120" s="266"/>
      <c r="AP4120" s="301"/>
      <c r="AQ4120" s="46">
        <f t="shared" si="92"/>
        <v>0</v>
      </c>
    </row>
    <row r="4121" spans="1:43" ht="20.45" customHeight="1">
      <c r="A4121" s="314"/>
      <c r="B4121" s="233">
        <f>'Листы ввода'!B2887</f>
        <v>0</v>
      </c>
      <c r="C4121" s="234"/>
      <c r="D4121" s="235">
        <f>'Листы ввода'!C2887</f>
        <v>0</v>
      </c>
      <c r="E4121" s="236"/>
      <c r="F4121" s="237"/>
      <c r="G4121" s="235">
        <f>'Листы ввода'!D2887</f>
        <v>0</v>
      </c>
      <c r="H4121" s="236"/>
      <c r="I4121" s="237"/>
      <c r="J4121" s="26">
        <f>'Листы ввода'!E2887</f>
        <v>0</v>
      </c>
      <c r="K4121" s="27">
        <f>'Листы ввода'!F2887</f>
        <v>0</v>
      </c>
      <c r="L4121" s="69">
        <f>ROUNDUP('Листы ввода'!G2887*'Общ. данные'!$D$26,0)</f>
        <v>0</v>
      </c>
      <c r="M4121" s="67">
        <f>'Листы ввода'!H2887</f>
        <v>0</v>
      </c>
      <c r="N4121" s="28">
        <f>'Листы ввода'!I2887</f>
        <v>0</v>
      </c>
      <c r="O4121" s="68">
        <f>'Листы ввода'!J2887</f>
        <v>0</v>
      </c>
      <c r="P4121" s="69">
        <f>ROUNDUP('Листы ввода'!K2887*'Общ. данные'!$D$26,0)</f>
        <v>0</v>
      </c>
      <c r="Q4121" s="238">
        <f>ROUNDUP('Листы ввода'!L2887*'Общ. данные'!$D$26,0)</f>
        <v>0</v>
      </c>
      <c r="R4121" s="239"/>
      <c r="S4121" s="238">
        <f>ROUNDUP('Листы ввода'!M2887*'Общ. данные'!$D$26,0)</f>
        <v>0</v>
      </c>
      <c r="T4121" s="240"/>
      <c r="U4121" s="239"/>
      <c r="V4121" s="238">
        <f>ROUNDUP('Листы ввода'!N2887*'Общ. данные'!$D$26,0)</f>
        <v>0</v>
      </c>
      <c r="W4121" s="240"/>
      <c r="X4121" s="239"/>
      <c r="Y4121" s="262">
        <f>'Листы ввода'!O2887</f>
        <v>0</v>
      </c>
      <c r="Z4121" s="263"/>
      <c r="AA4121" s="26">
        <f>'Листы ввода'!P2887</f>
        <v>0</v>
      </c>
      <c r="AB4121" s="68">
        <f>'Листы ввода'!Q2887</f>
        <v>0</v>
      </c>
      <c r="AC4121" s="236">
        <f>'Листы ввода'!R2887</f>
        <v>0</v>
      </c>
      <c r="AD4121" s="236"/>
      <c r="AE4121" s="233">
        <f>IF('Листы ввода'!T2887=1,'Листы на печать'!P4121,AQ4121)</f>
        <v>0</v>
      </c>
      <c r="AF4121" s="264"/>
      <c r="AG4121" s="265"/>
      <c r="AH4121" s="266"/>
      <c r="AI4121" s="33"/>
      <c r="AJ4121" s="34"/>
      <c r="AK4121" s="265"/>
      <c r="AL4121" s="265"/>
      <c r="AM4121" s="266"/>
      <c r="AN4121" s="275"/>
      <c r="AO4121" s="276"/>
      <c r="AP4121" s="301"/>
      <c r="AQ4121" s="46">
        <f t="shared" si="92"/>
        <v>0</v>
      </c>
    </row>
    <row r="4122" spans="1:43" ht="20.45" customHeight="1" thickBot="1">
      <c r="A4122" s="314"/>
      <c r="B4122" s="269">
        <f>'Листы ввода'!B2888</f>
        <v>0</v>
      </c>
      <c r="C4122" s="277"/>
      <c r="D4122" s="278">
        <f>'Листы ввода'!C2888</f>
        <v>0</v>
      </c>
      <c r="E4122" s="268"/>
      <c r="F4122" s="279"/>
      <c r="G4122" s="278">
        <f>'Листы ввода'!D2888</f>
        <v>0</v>
      </c>
      <c r="H4122" s="268"/>
      <c r="I4122" s="279"/>
      <c r="J4122" s="88">
        <f>'Листы ввода'!E2888</f>
        <v>0</v>
      </c>
      <c r="K4122" s="89">
        <f>'Листы ввода'!F2888</f>
        <v>0</v>
      </c>
      <c r="L4122" s="86">
        <f>ROUNDUP('Листы ввода'!G2888*'Общ. данные'!$D$26,0)</f>
        <v>0</v>
      </c>
      <c r="M4122" s="85">
        <f>'Листы ввода'!H2888</f>
        <v>0</v>
      </c>
      <c r="N4122" s="90">
        <f>'Листы ввода'!I2888</f>
        <v>0</v>
      </c>
      <c r="O4122" s="87">
        <f>'Листы ввода'!J2888</f>
        <v>0</v>
      </c>
      <c r="P4122" s="86">
        <f>ROUNDUP('Листы ввода'!K2888*'Общ. данные'!$D$26,0)</f>
        <v>0</v>
      </c>
      <c r="Q4122" s="258">
        <f>ROUNDUP('Листы ввода'!L2888*'Общ. данные'!$D$26,0)</f>
        <v>0</v>
      </c>
      <c r="R4122" s="259"/>
      <c r="S4122" s="258">
        <f>ROUNDUP('Листы ввода'!M2888*'Общ. данные'!$D$26,0)</f>
        <v>0</v>
      </c>
      <c r="T4122" s="280"/>
      <c r="U4122" s="259"/>
      <c r="V4122" s="258">
        <f>ROUNDUP('Листы ввода'!N2888*'Общ. данные'!$D$26,0)</f>
        <v>0</v>
      </c>
      <c r="W4122" s="280"/>
      <c r="X4122" s="259"/>
      <c r="Y4122" s="281">
        <f>'Листы ввода'!O2888</f>
        <v>0</v>
      </c>
      <c r="Z4122" s="282"/>
      <c r="AA4122" s="88">
        <f>'Листы ввода'!P2888</f>
        <v>0</v>
      </c>
      <c r="AB4122" s="87">
        <f>'Листы ввода'!Q2888</f>
        <v>0</v>
      </c>
      <c r="AC4122" s="268">
        <f>'Листы ввода'!R2888</f>
        <v>0</v>
      </c>
      <c r="AD4122" s="268"/>
      <c r="AE4122" s="269">
        <f>IF('Листы ввода'!T2888=1,'Листы на печать'!P4122,AQ4122)</f>
        <v>0</v>
      </c>
      <c r="AF4122" s="270"/>
      <c r="AG4122" s="271"/>
      <c r="AH4122" s="272"/>
      <c r="AI4122" s="35"/>
      <c r="AJ4122" s="36"/>
      <c r="AK4122" s="271"/>
      <c r="AL4122" s="271"/>
      <c r="AM4122" s="272"/>
      <c r="AN4122" s="273"/>
      <c r="AO4122" s="274"/>
      <c r="AP4122" s="301"/>
      <c r="AQ4122" s="46">
        <f t="shared" si="92"/>
        <v>0</v>
      </c>
    </row>
    <row r="4123" spans="1:43" ht="20.45" customHeight="1">
      <c r="A4123" s="314"/>
      <c r="B4123" s="241"/>
      <c r="C4123" s="242"/>
      <c r="D4123" s="242"/>
      <c r="E4123" s="242"/>
      <c r="F4123" s="242"/>
      <c r="G4123" s="242"/>
      <c r="H4123" s="242"/>
      <c r="I4123" s="242"/>
      <c r="J4123" s="242"/>
      <c r="K4123" s="242"/>
      <c r="L4123" s="242"/>
      <c r="M4123" s="242"/>
      <c r="N4123" s="242"/>
      <c r="O4123" s="242"/>
      <c r="P4123" s="242"/>
      <c r="Q4123" s="242"/>
      <c r="R4123" s="242"/>
      <c r="S4123" s="242"/>
      <c r="T4123" s="242"/>
      <c r="U4123" s="242"/>
      <c r="V4123" s="242"/>
      <c r="W4123" s="242"/>
      <c r="X4123" s="242"/>
      <c r="Y4123" s="242"/>
      <c r="Z4123" s="242"/>
      <c r="AA4123" s="242"/>
      <c r="AB4123" s="242"/>
      <c r="AC4123" s="242"/>
      <c r="AD4123" s="242"/>
      <c r="AE4123" s="242"/>
      <c r="AF4123" s="242"/>
      <c r="AG4123" s="242"/>
      <c r="AH4123" s="242"/>
      <c r="AI4123" s="242"/>
      <c r="AJ4123" s="242"/>
      <c r="AK4123" s="242"/>
      <c r="AL4123" s="242"/>
      <c r="AM4123" s="242"/>
      <c r="AN4123" s="242"/>
      <c r="AO4123" s="243"/>
      <c r="AP4123" s="301"/>
    </row>
    <row r="4124" spans="1:43" ht="20.45" customHeight="1" thickBot="1">
      <c r="A4124" s="314"/>
      <c r="B4124" s="241"/>
      <c r="C4124" s="242"/>
      <c r="D4124" s="242"/>
      <c r="E4124" s="242"/>
      <c r="F4124" s="242"/>
      <c r="G4124" s="242"/>
      <c r="H4124" s="242"/>
      <c r="I4124" s="242"/>
      <c r="J4124" s="242"/>
      <c r="K4124" s="242"/>
      <c r="L4124" s="242"/>
      <c r="M4124" s="242"/>
      <c r="N4124" s="242"/>
      <c r="O4124" s="242"/>
      <c r="P4124" s="242"/>
      <c r="Q4124" s="242"/>
      <c r="R4124" s="242"/>
      <c r="S4124" s="242"/>
      <c r="T4124" s="242"/>
      <c r="U4124" s="242"/>
      <c r="V4124" s="242"/>
      <c r="W4124" s="242"/>
      <c r="X4124" s="242"/>
      <c r="Y4124" s="242"/>
      <c r="Z4124" s="242"/>
      <c r="AA4124" s="242"/>
      <c r="AB4124" s="242"/>
      <c r="AC4124" s="242"/>
      <c r="AD4124" s="242"/>
      <c r="AE4124" s="242"/>
      <c r="AF4124" s="242"/>
      <c r="AG4124" s="242"/>
      <c r="AH4124" s="242"/>
      <c r="AI4124" s="242"/>
      <c r="AJ4124" s="242"/>
      <c r="AK4124" s="242"/>
      <c r="AL4124" s="242"/>
      <c r="AM4124" s="242"/>
      <c r="AN4124" s="242"/>
      <c r="AO4124" s="243"/>
      <c r="AP4124" s="301"/>
    </row>
    <row r="4125" spans="1:43" ht="12.75" customHeight="1" thickBot="1">
      <c r="A4125" s="314"/>
      <c r="B4125" s="241"/>
      <c r="C4125" s="242"/>
      <c r="D4125" s="242"/>
      <c r="E4125" s="242"/>
      <c r="F4125" s="242"/>
      <c r="G4125" s="242"/>
      <c r="H4125" s="242"/>
      <c r="I4125" s="242"/>
      <c r="J4125" s="242"/>
      <c r="K4125" s="242"/>
      <c r="L4125" s="242"/>
      <c r="M4125" s="242"/>
      <c r="N4125" s="242"/>
      <c r="O4125" s="242"/>
      <c r="P4125" s="242"/>
      <c r="Q4125" s="243"/>
      <c r="R4125" s="247"/>
      <c r="S4125" s="248"/>
      <c r="T4125" s="38"/>
      <c r="U4125" s="247"/>
      <c r="V4125" s="248"/>
      <c r="W4125" s="38"/>
      <c r="X4125" s="247"/>
      <c r="Y4125" s="248"/>
      <c r="Z4125" s="38"/>
      <c r="AA4125" s="249" t="str">
        <f>AA4082</f>
        <v>АП-08/15-АОВ2.К</v>
      </c>
      <c r="AB4125" s="250"/>
      <c r="AC4125" s="250"/>
      <c r="AD4125" s="250"/>
      <c r="AE4125" s="250"/>
      <c r="AF4125" s="250"/>
      <c r="AG4125" s="250"/>
      <c r="AH4125" s="250"/>
      <c r="AI4125" s="250"/>
      <c r="AJ4125" s="250"/>
      <c r="AK4125" s="250"/>
      <c r="AL4125" s="250"/>
      <c r="AM4125" s="250"/>
      <c r="AN4125" s="251"/>
      <c r="AO4125" s="65" t="s">
        <v>13</v>
      </c>
      <c r="AP4125" s="301"/>
    </row>
    <row r="4126" spans="1:43" ht="12.75" customHeight="1" thickBot="1">
      <c r="A4126" s="314"/>
      <c r="B4126" s="241"/>
      <c r="C4126" s="242"/>
      <c r="D4126" s="242"/>
      <c r="E4126" s="242"/>
      <c r="F4126" s="242"/>
      <c r="G4126" s="242"/>
      <c r="H4126" s="242"/>
      <c r="I4126" s="242"/>
      <c r="J4126" s="242"/>
      <c r="K4126" s="242"/>
      <c r="L4126" s="242"/>
      <c r="M4126" s="242"/>
      <c r="N4126" s="242"/>
      <c r="O4126" s="242"/>
      <c r="P4126" s="242"/>
      <c r="Q4126" s="243"/>
      <c r="R4126" s="258"/>
      <c r="S4126" s="259"/>
      <c r="T4126" s="15"/>
      <c r="U4126" s="258"/>
      <c r="V4126" s="259"/>
      <c r="W4126" s="15"/>
      <c r="X4126" s="258"/>
      <c r="Y4126" s="259"/>
      <c r="Z4126" s="39"/>
      <c r="AA4126" s="252"/>
      <c r="AB4126" s="253"/>
      <c r="AC4126" s="253"/>
      <c r="AD4126" s="253"/>
      <c r="AE4126" s="253"/>
      <c r="AF4126" s="253"/>
      <c r="AG4126" s="253"/>
      <c r="AH4126" s="253"/>
      <c r="AI4126" s="253"/>
      <c r="AJ4126" s="253"/>
      <c r="AK4126" s="253"/>
      <c r="AL4126" s="253"/>
      <c r="AM4126" s="253"/>
      <c r="AN4126" s="254"/>
      <c r="AO4126" s="260">
        <f>AO4083+1</f>
        <v>95</v>
      </c>
      <c r="AP4126" s="301"/>
    </row>
    <row r="4127" spans="1:43" ht="12.75" customHeight="1" thickBot="1">
      <c r="A4127" s="314"/>
      <c r="B4127" s="244"/>
      <c r="C4127" s="245"/>
      <c r="D4127" s="245"/>
      <c r="E4127" s="245"/>
      <c r="F4127" s="245"/>
      <c r="G4127" s="245"/>
      <c r="H4127" s="245"/>
      <c r="I4127" s="245"/>
      <c r="J4127" s="245"/>
      <c r="K4127" s="245"/>
      <c r="L4127" s="245"/>
      <c r="M4127" s="245"/>
      <c r="N4127" s="245"/>
      <c r="O4127" s="245"/>
      <c r="P4127" s="245"/>
      <c r="Q4127" s="246"/>
      <c r="R4127" s="229" t="s">
        <v>11</v>
      </c>
      <c r="S4127" s="230"/>
      <c r="T4127" s="63" t="s">
        <v>12</v>
      </c>
      <c r="U4127" s="229" t="s">
        <v>13</v>
      </c>
      <c r="V4127" s="230"/>
      <c r="W4127" s="63" t="s">
        <v>14</v>
      </c>
      <c r="X4127" s="229" t="s">
        <v>15</v>
      </c>
      <c r="Y4127" s="230"/>
      <c r="Z4127" s="63" t="s">
        <v>16</v>
      </c>
      <c r="AA4127" s="255"/>
      <c r="AB4127" s="256"/>
      <c r="AC4127" s="256"/>
      <c r="AD4127" s="256"/>
      <c r="AE4127" s="256"/>
      <c r="AF4127" s="256"/>
      <c r="AG4127" s="256"/>
      <c r="AH4127" s="256"/>
      <c r="AI4127" s="256"/>
      <c r="AJ4127" s="256"/>
      <c r="AK4127" s="256"/>
      <c r="AL4127" s="256"/>
      <c r="AM4127" s="256"/>
      <c r="AN4127" s="257"/>
      <c r="AO4127" s="261"/>
      <c r="AP4127" s="301"/>
    </row>
    <row r="4128" spans="1:43" ht="12.75" customHeight="1">
      <c r="A4128" s="315"/>
      <c r="B4128" s="231"/>
      <c r="C4128" s="231"/>
      <c r="D4128" s="231"/>
      <c r="E4128" s="231"/>
      <c r="F4128" s="231"/>
      <c r="G4128" s="231"/>
      <c r="H4128" s="231"/>
      <c r="I4128" s="231"/>
      <c r="J4128" s="231"/>
      <c r="K4128" s="231"/>
      <c r="L4128" s="231"/>
      <c r="M4128" s="231"/>
      <c r="N4128" s="231"/>
      <c r="O4128" s="231"/>
      <c r="P4128" s="231"/>
      <c r="Q4128" s="231"/>
      <c r="R4128" s="231"/>
      <c r="S4128" s="231"/>
      <c r="T4128" s="231"/>
      <c r="U4128" s="231"/>
      <c r="V4128" s="231"/>
      <c r="W4128" s="231"/>
      <c r="X4128" s="231"/>
      <c r="Y4128" s="231"/>
      <c r="Z4128" s="231"/>
      <c r="AA4128" s="231"/>
      <c r="AB4128" s="231"/>
      <c r="AC4128" s="231"/>
      <c r="AD4128" s="231"/>
      <c r="AE4128" s="231"/>
      <c r="AF4128" s="231"/>
      <c r="AG4128" s="231"/>
      <c r="AH4128" s="232" t="s">
        <v>20</v>
      </c>
      <c r="AI4128" s="232"/>
      <c r="AJ4128" s="232"/>
      <c r="AK4128" s="232"/>
      <c r="AL4128" s="232"/>
      <c r="AM4128" s="232"/>
      <c r="AN4128" s="232"/>
      <c r="AO4128" s="232"/>
      <c r="AP4128" s="302"/>
    </row>
    <row r="4129" spans="1:43" ht="12.75" customHeight="1" thickBot="1">
      <c r="A4129" s="313"/>
      <c r="B4129" s="316"/>
      <c r="C4129" s="316"/>
      <c r="D4129" s="316"/>
      <c r="E4129" s="316"/>
      <c r="F4129" s="316"/>
      <c r="G4129" s="316"/>
      <c r="H4129" s="316"/>
      <c r="I4129" s="316"/>
      <c r="J4129" s="316"/>
      <c r="K4129" s="316"/>
      <c r="L4129" s="316"/>
      <c r="M4129" s="316"/>
      <c r="N4129" s="316"/>
      <c r="O4129" s="316"/>
      <c r="P4129" s="316"/>
      <c r="Q4129" s="316"/>
      <c r="R4129" s="316"/>
      <c r="S4129" s="316"/>
      <c r="T4129" s="316"/>
      <c r="U4129" s="316"/>
      <c r="V4129" s="316"/>
      <c r="W4129" s="316"/>
      <c r="X4129" s="316"/>
      <c r="Y4129" s="316"/>
      <c r="Z4129" s="316"/>
      <c r="AA4129" s="316"/>
      <c r="AB4129" s="316"/>
      <c r="AC4129" s="316"/>
      <c r="AD4129" s="316"/>
      <c r="AE4129" s="316"/>
      <c r="AF4129" s="316"/>
      <c r="AG4129" s="316"/>
      <c r="AH4129" s="316"/>
      <c r="AI4129" s="316"/>
      <c r="AJ4129" s="316"/>
      <c r="AK4129" s="316"/>
      <c r="AL4129" s="316"/>
      <c r="AM4129" s="316"/>
      <c r="AN4129" s="316"/>
      <c r="AO4129" s="316"/>
      <c r="AP4129" s="300"/>
    </row>
    <row r="4130" spans="1:43" ht="20.45" customHeight="1" thickBot="1">
      <c r="A4130" s="314"/>
      <c r="B4130" s="294" t="s">
        <v>0</v>
      </c>
      <c r="C4130" s="303"/>
      <c r="D4130" s="229" t="s">
        <v>1</v>
      </c>
      <c r="E4130" s="306"/>
      <c r="F4130" s="306"/>
      <c r="G4130" s="306"/>
      <c r="H4130" s="306"/>
      <c r="I4130" s="307"/>
      <c r="J4130" s="308" t="s">
        <v>5</v>
      </c>
      <c r="K4130" s="309"/>
      <c r="L4130" s="309"/>
      <c r="M4130" s="309"/>
      <c r="N4130" s="309"/>
      <c r="O4130" s="309"/>
      <c r="P4130" s="309"/>
      <c r="Q4130" s="309"/>
      <c r="R4130" s="309"/>
      <c r="S4130" s="309"/>
      <c r="T4130" s="309"/>
      <c r="U4130" s="309"/>
      <c r="V4130" s="309"/>
      <c r="W4130" s="309"/>
      <c r="X4130" s="310"/>
      <c r="Y4130" s="308" t="s">
        <v>8</v>
      </c>
      <c r="Z4130" s="309"/>
      <c r="AA4130" s="309"/>
      <c r="AB4130" s="309"/>
      <c r="AC4130" s="309"/>
      <c r="AD4130" s="309"/>
      <c r="AE4130" s="309"/>
      <c r="AF4130" s="309"/>
      <c r="AG4130" s="309"/>
      <c r="AH4130" s="309"/>
      <c r="AI4130" s="309"/>
      <c r="AJ4130" s="309"/>
      <c r="AK4130" s="309"/>
      <c r="AL4130" s="309"/>
      <c r="AM4130" s="309"/>
      <c r="AN4130" s="309"/>
      <c r="AO4130" s="310"/>
      <c r="AP4130" s="301"/>
    </row>
    <row r="4131" spans="1:43" ht="20.45" customHeight="1" thickBot="1">
      <c r="A4131" s="314"/>
      <c r="B4131" s="304"/>
      <c r="C4131" s="305"/>
      <c r="D4131" s="294" t="s">
        <v>2</v>
      </c>
      <c r="E4131" s="311"/>
      <c r="F4131" s="303"/>
      <c r="G4131" s="294" t="s">
        <v>3</v>
      </c>
      <c r="H4131" s="311"/>
      <c r="I4131" s="303"/>
      <c r="J4131" s="294" t="s">
        <v>53</v>
      </c>
      <c r="K4131" s="298"/>
      <c r="L4131" s="295"/>
      <c r="M4131" s="294" t="s">
        <v>231</v>
      </c>
      <c r="N4131" s="298"/>
      <c r="O4131" s="298"/>
      <c r="P4131" s="295"/>
      <c r="Q4131" s="294" t="s">
        <v>18</v>
      </c>
      <c r="R4131" s="295"/>
      <c r="S4131" s="294" t="s">
        <v>17</v>
      </c>
      <c r="T4131" s="298"/>
      <c r="U4131" s="295"/>
      <c r="V4131" s="294" t="s">
        <v>110</v>
      </c>
      <c r="W4131" s="298"/>
      <c r="X4131" s="295"/>
      <c r="Y4131" s="308" t="s">
        <v>9</v>
      </c>
      <c r="Z4131" s="309"/>
      <c r="AA4131" s="309"/>
      <c r="AB4131" s="309"/>
      <c r="AC4131" s="309"/>
      <c r="AD4131" s="309"/>
      <c r="AE4131" s="309"/>
      <c r="AF4131" s="310"/>
      <c r="AG4131" s="308" t="s">
        <v>10</v>
      </c>
      <c r="AH4131" s="309"/>
      <c r="AI4131" s="309"/>
      <c r="AJ4131" s="309"/>
      <c r="AK4131" s="309"/>
      <c r="AL4131" s="309"/>
      <c r="AM4131" s="309"/>
      <c r="AN4131" s="309"/>
      <c r="AO4131" s="310"/>
      <c r="AP4131" s="301"/>
    </row>
    <row r="4132" spans="1:43" ht="20.45" customHeight="1">
      <c r="A4132" s="314"/>
      <c r="B4132" s="304"/>
      <c r="C4132" s="305"/>
      <c r="D4132" s="304"/>
      <c r="E4132" s="312"/>
      <c r="F4132" s="305"/>
      <c r="G4132" s="304"/>
      <c r="H4132" s="312"/>
      <c r="I4132" s="305"/>
      <c r="J4132" s="296"/>
      <c r="K4132" s="299"/>
      <c r="L4132" s="297"/>
      <c r="M4132" s="296"/>
      <c r="N4132" s="299"/>
      <c r="O4132" s="299"/>
      <c r="P4132" s="297"/>
      <c r="Q4132" s="296"/>
      <c r="R4132" s="297"/>
      <c r="S4132" s="296"/>
      <c r="T4132" s="299"/>
      <c r="U4132" s="297"/>
      <c r="V4132" s="296"/>
      <c r="W4132" s="299"/>
      <c r="X4132" s="297"/>
      <c r="Y4132" s="294" t="s">
        <v>4</v>
      </c>
      <c r="Z4132" s="295"/>
      <c r="AA4132" s="294" t="s">
        <v>6</v>
      </c>
      <c r="AB4132" s="298"/>
      <c r="AC4132" s="298"/>
      <c r="AD4132" s="295"/>
      <c r="AE4132" s="294" t="s">
        <v>7</v>
      </c>
      <c r="AF4132" s="295"/>
      <c r="AG4132" s="294" t="s">
        <v>4</v>
      </c>
      <c r="AH4132" s="295"/>
      <c r="AI4132" s="294" t="s">
        <v>6</v>
      </c>
      <c r="AJ4132" s="298"/>
      <c r="AK4132" s="298"/>
      <c r="AL4132" s="298"/>
      <c r="AM4132" s="295"/>
      <c r="AN4132" s="294" t="s">
        <v>7</v>
      </c>
      <c r="AO4132" s="295"/>
      <c r="AP4132" s="301"/>
    </row>
    <row r="4133" spans="1:43" ht="20.45" customHeight="1">
      <c r="A4133" s="314"/>
      <c r="B4133" s="304"/>
      <c r="C4133" s="305"/>
      <c r="D4133" s="304"/>
      <c r="E4133" s="312"/>
      <c r="F4133" s="305"/>
      <c r="G4133" s="304"/>
      <c r="H4133" s="312"/>
      <c r="I4133" s="305"/>
      <c r="J4133" s="296"/>
      <c r="K4133" s="299"/>
      <c r="L4133" s="297"/>
      <c r="M4133" s="296"/>
      <c r="N4133" s="299"/>
      <c r="O4133" s="299"/>
      <c r="P4133" s="297"/>
      <c r="Q4133" s="296"/>
      <c r="R4133" s="297"/>
      <c r="S4133" s="296"/>
      <c r="T4133" s="299"/>
      <c r="U4133" s="297"/>
      <c r="V4133" s="296"/>
      <c r="W4133" s="299"/>
      <c r="X4133" s="297"/>
      <c r="Y4133" s="296"/>
      <c r="Z4133" s="297"/>
      <c r="AA4133" s="296"/>
      <c r="AB4133" s="299"/>
      <c r="AC4133" s="299"/>
      <c r="AD4133" s="297"/>
      <c r="AE4133" s="296"/>
      <c r="AF4133" s="297"/>
      <c r="AG4133" s="296"/>
      <c r="AH4133" s="297"/>
      <c r="AI4133" s="296"/>
      <c r="AJ4133" s="299"/>
      <c r="AK4133" s="299"/>
      <c r="AL4133" s="299"/>
      <c r="AM4133" s="297"/>
      <c r="AN4133" s="296"/>
      <c r="AO4133" s="297"/>
      <c r="AP4133" s="301"/>
    </row>
    <row r="4134" spans="1:43" ht="20.45" customHeight="1" thickBot="1">
      <c r="A4134" s="314"/>
      <c r="B4134" s="304"/>
      <c r="C4134" s="305"/>
      <c r="D4134" s="304"/>
      <c r="E4134" s="312"/>
      <c r="F4134" s="305"/>
      <c r="G4134" s="304"/>
      <c r="H4134" s="312"/>
      <c r="I4134" s="305"/>
      <c r="J4134" s="296"/>
      <c r="K4134" s="299"/>
      <c r="L4134" s="297"/>
      <c r="M4134" s="296"/>
      <c r="N4134" s="299"/>
      <c r="O4134" s="299"/>
      <c r="P4134" s="297"/>
      <c r="Q4134" s="296"/>
      <c r="R4134" s="297"/>
      <c r="S4134" s="296"/>
      <c r="T4134" s="299"/>
      <c r="U4134" s="297"/>
      <c r="V4134" s="296"/>
      <c r="W4134" s="299"/>
      <c r="X4134" s="297"/>
      <c r="Y4134" s="296"/>
      <c r="Z4134" s="297"/>
      <c r="AA4134" s="296"/>
      <c r="AB4134" s="299"/>
      <c r="AC4134" s="299"/>
      <c r="AD4134" s="297"/>
      <c r="AE4134" s="296"/>
      <c r="AF4134" s="297"/>
      <c r="AG4134" s="296"/>
      <c r="AH4134" s="297"/>
      <c r="AI4134" s="296"/>
      <c r="AJ4134" s="299"/>
      <c r="AK4134" s="299"/>
      <c r="AL4134" s="299"/>
      <c r="AM4134" s="297"/>
      <c r="AN4134" s="296"/>
      <c r="AO4134" s="297"/>
      <c r="AP4134" s="301"/>
    </row>
    <row r="4135" spans="1:43" ht="20.45" customHeight="1">
      <c r="A4135" s="314"/>
      <c r="B4135" s="286">
        <f>'Листы ввода'!B2889</f>
        <v>0</v>
      </c>
      <c r="C4135" s="288"/>
      <c r="D4135" s="289">
        <f>'Листы ввода'!C2889</f>
        <v>0</v>
      </c>
      <c r="E4135" s="285"/>
      <c r="F4135" s="290"/>
      <c r="G4135" s="289">
        <f>'Листы ввода'!D2889</f>
        <v>0</v>
      </c>
      <c r="H4135" s="285"/>
      <c r="I4135" s="290"/>
      <c r="J4135" s="73">
        <f>'Листы ввода'!E2889</f>
        <v>0</v>
      </c>
      <c r="K4135" s="74">
        <f>'Листы ввода'!F2889</f>
        <v>0</v>
      </c>
      <c r="L4135" s="75">
        <f>ROUNDUP('Листы ввода'!G2889*'Общ. данные'!$D$26,0)</f>
        <v>0</v>
      </c>
      <c r="M4135" s="76">
        <f>'Листы ввода'!H2889</f>
        <v>0</v>
      </c>
      <c r="N4135" s="77">
        <f>'Листы ввода'!I2889</f>
        <v>0</v>
      </c>
      <c r="O4135" s="78">
        <f>'Листы ввода'!J2889</f>
        <v>0</v>
      </c>
      <c r="P4135" s="75">
        <f>ROUNDUP('Листы ввода'!K2889*'Общ. данные'!$D$26,0)</f>
        <v>0</v>
      </c>
      <c r="Q4135" s="291">
        <f>ROUNDUP('Листы ввода'!L2889*'Общ. данные'!$D$26,0)</f>
        <v>0</v>
      </c>
      <c r="R4135" s="292"/>
      <c r="S4135" s="291">
        <f>ROUNDUP('Листы ввода'!M2889*'Общ. данные'!$D$26,0)</f>
        <v>0</v>
      </c>
      <c r="T4135" s="293"/>
      <c r="U4135" s="292"/>
      <c r="V4135" s="291">
        <f>ROUNDUP('Листы ввода'!N2889*'Общ. данные'!$D$26,0)</f>
        <v>0</v>
      </c>
      <c r="W4135" s="293"/>
      <c r="X4135" s="292"/>
      <c r="Y4135" s="283">
        <f>'Листы ввода'!O2889</f>
        <v>0</v>
      </c>
      <c r="Z4135" s="284"/>
      <c r="AA4135" s="73">
        <f>'Листы ввода'!P2889</f>
        <v>0</v>
      </c>
      <c r="AB4135" s="78">
        <f>'Листы ввода'!Q2889</f>
        <v>0</v>
      </c>
      <c r="AC4135" s="285">
        <f>'Листы ввода'!R2889</f>
        <v>0</v>
      </c>
      <c r="AD4135" s="285"/>
      <c r="AE4135" s="286">
        <f>IF('Листы ввода'!T2889=1,'Листы на печать'!P4135,AQ4135)</f>
        <v>0</v>
      </c>
      <c r="AF4135" s="287"/>
      <c r="AG4135" s="231"/>
      <c r="AH4135" s="248"/>
      <c r="AI4135" s="24"/>
      <c r="AJ4135" s="25"/>
      <c r="AK4135" s="231"/>
      <c r="AL4135" s="231"/>
      <c r="AM4135" s="248"/>
      <c r="AN4135" s="247"/>
      <c r="AO4135" s="248"/>
      <c r="AP4135" s="301"/>
      <c r="AQ4135" s="46">
        <f>SUM(L4135,P4135,Q4135,S4135,V4135)</f>
        <v>0</v>
      </c>
    </row>
    <row r="4136" spans="1:43" ht="20.45" customHeight="1">
      <c r="A4136" s="314"/>
      <c r="B4136" s="233">
        <f>'Листы ввода'!B2890</f>
        <v>0</v>
      </c>
      <c r="C4136" s="234"/>
      <c r="D4136" s="235">
        <f>'Листы ввода'!C2890</f>
        <v>0</v>
      </c>
      <c r="E4136" s="236"/>
      <c r="F4136" s="237"/>
      <c r="G4136" s="235">
        <f>'Листы ввода'!D2890</f>
        <v>0</v>
      </c>
      <c r="H4136" s="236"/>
      <c r="I4136" s="237"/>
      <c r="J4136" s="26">
        <f>'Листы ввода'!E2890</f>
        <v>0</v>
      </c>
      <c r="K4136" s="27">
        <f>'Листы ввода'!F2890</f>
        <v>0</v>
      </c>
      <c r="L4136" s="69">
        <f>ROUNDUP('Листы ввода'!G2890*'Общ. данные'!$D$26,0)</f>
        <v>0</v>
      </c>
      <c r="M4136" s="67">
        <f>'Листы ввода'!H2890</f>
        <v>0</v>
      </c>
      <c r="N4136" s="28">
        <f>'Листы ввода'!I2890</f>
        <v>0</v>
      </c>
      <c r="O4136" s="68">
        <f>'Листы ввода'!J2890</f>
        <v>0</v>
      </c>
      <c r="P4136" s="69">
        <f>ROUNDUP('Листы ввода'!K2890*'Общ. данные'!$D$26,0)</f>
        <v>0</v>
      </c>
      <c r="Q4136" s="238">
        <f>ROUNDUP('Листы ввода'!L2890*'Общ. данные'!$D$26,0)</f>
        <v>0</v>
      </c>
      <c r="R4136" s="239"/>
      <c r="S4136" s="238">
        <f>ROUNDUP('Листы ввода'!M2890*'Общ. данные'!$D$26,0)</f>
        <v>0</v>
      </c>
      <c r="T4136" s="240"/>
      <c r="U4136" s="239"/>
      <c r="V4136" s="238">
        <f>ROUNDUP('Листы ввода'!N2890*'Общ. данные'!$D$26,0)</f>
        <v>0</v>
      </c>
      <c r="W4136" s="240"/>
      <c r="X4136" s="239"/>
      <c r="Y4136" s="262">
        <f>'Листы ввода'!O2890</f>
        <v>0</v>
      </c>
      <c r="Z4136" s="263"/>
      <c r="AA4136" s="26">
        <f>'Листы ввода'!P2890</f>
        <v>0</v>
      </c>
      <c r="AB4136" s="68">
        <f>'Листы ввода'!Q2890</f>
        <v>0</v>
      </c>
      <c r="AC4136" s="236">
        <f>'Листы ввода'!R2890</f>
        <v>0</v>
      </c>
      <c r="AD4136" s="236"/>
      <c r="AE4136" s="233">
        <f>IF('Листы ввода'!T2890=1,'Листы на печать'!P4136,AQ4136)</f>
        <v>0</v>
      </c>
      <c r="AF4136" s="264"/>
      <c r="AG4136" s="265"/>
      <c r="AH4136" s="266"/>
      <c r="AI4136" s="26"/>
      <c r="AJ4136" s="27"/>
      <c r="AK4136" s="265"/>
      <c r="AL4136" s="265"/>
      <c r="AM4136" s="266"/>
      <c r="AN4136" s="267"/>
      <c r="AO4136" s="266"/>
      <c r="AP4136" s="301"/>
      <c r="AQ4136" s="46">
        <f t="shared" ref="AQ4136:AQ4165" si="93">SUM(L4136,P4136,Q4136,S4136,V4136)</f>
        <v>0</v>
      </c>
    </row>
    <row r="4137" spans="1:43" ht="20.45" customHeight="1">
      <c r="A4137" s="314"/>
      <c r="B4137" s="233">
        <f>'Листы ввода'!B2891</f>
        <v>0</v>
      </c>
      <c r="C4137" s="234"/>
      <c r="D4137" s="235">
        <f>'Листы ввода'!C2891</f>
        <v>0</v>
      </c>
      <c r="E4137" s="236"/>
      <c r="F4137" s="237"/>
      <c r="G4137" s="235">
        <f>'Листы ввода'!D2891</f>
        <v>0</v>
      </c>
      <c r="H4137" s="236"/>
      <c r="I4137" s="237"/>
      <c r="J4137" s="26">
        <f>'Листы ввода'!E2891</f>
        <v>0</v>
      </c>
      <c r="K4137" s="27">
        <f>'Листы ввода'!F2891</f>
        <v>0</v>
      </c>
      <c r="L4137" s="69">
        <f>ROUNDUP('Листы ввода'!G2891*'Общ. данные'!$D$26,0)</f>
        <v>0</v>
      </c>
      <c r="M4137" s="67">
        <f>'Листы ввода'!H2891</f>
        <v>0</v>
      </c>
      <c r="N4137" s="28">
        <f>'Листы ввода'!I2891</f>
        <v>0</v>
      </c>
      <c r="O4137" s="68">
        <f>'Листы ввода'!J2891</f>
        <v>0</v>
      </c>
      <c r="P4137" s="69">
        <f>ROUNDUP('Листы ввода'!K2891*'Общ. данные'!$D$26,0)</f>
        <v>0</v>
      </c>
      <c r="Q4137" s="238">
        <f>ROUNDUP('Листы ввода'!L2891*'Общ. данные'!$D$26,0)</f>
        <v>0</v>
      </c>
      <c r="R4137" s="239"/>
      <c r="S4137" s="238">
        <f>ROUNDUP('Листы ввода'!M2891*'Общ. данные'!$D$26,0)</f>
        <v>0</v>
      </c>
      <c r="T4137" s="240"/>
      <c r="U4137" s="239"/>
      <c r="V4137" s="238">
        <f>ROUNDUP('Листы ввода'!N2891*'Общ. данные'!$D$26,0)</f>
        <v>0</v>
      </c>
      <c r="W4137" s="240"/>
      <c r="X4137" s="239"/>
      <c r="Y4137" s="262">
        <f>'Листы ввода'!O2891</f>
        <v>0</v>
      </c>
      <c r="Z4137" s="263"/>
      <c r="AA4137" s="26">
        <f>'Листы ввода'!P2891</f>
        <v>0</v>
      </c>
      <c r="AB4137" s="68">
        <f>'Листы ввода'!Q2891</f>
        <v>0</v>
      </c>
      <c r="AC4137" s="236">
        <f>'Листы ввода'!R2891</f>
        <v>0</v>
      </c>
      <c r="AD4137" s="236"/>
      <c r="AE4137" s="233">
        <f>IF('Листы ввода'!T2891=1,'Листы на печать'!P4137,AQ4137)</f>
        <v>0</v>
      </c>
      <c r="AF4137" s="264"/>
      <c r="AG4137" s="265"/>
      <c r="AH4137" s="266"/>
      <c r="AI4137" s="26"/>
      <c r="AJ4137" s="27"/>
      <c r="AK4137" s="265"/>
      <c r="AL4137" s="265"/>
      <c r="AM4137" s="266"/>
      <c r="AN4137" s="267"/>
      <c r="AO4137" s="266"/>
      <c r="AP4137" s="301"/>
      <c r="AQ4137" s="46">
        <f t="shared" si="93"/>
        <v>0</v>
      </c>
    </row>
    <row r="4138" spans="1:43" ht="20.45" customHeight="1">
      <c r="A4138" s="314"/>
      <c r="B4138" s="233">
        <f>'Листы ввода'!B2892</f>
        <v>0</v>
      </c>
      <c r="C4138" s="234"/>
      <c r="D4138" s="235">
        <f>'Листы ввода'!C2892</f>
        <v>0</v>
      </c>
      <c r="E4138" s="236"/>
      <c r="F4138" s="237"/>
      <c r="G4138" s="235">
        <f>'Листы ввода'!D2892</f>
        <v>0</v>
      </c>
      <c r="H4138" s="236"/>
      <c r="I4138" s="237"/>
      <c r="J4138" s="26">
        <f>'Листы ввода'!E2892</f>
        <v>0</v>
      </c>
      <c r="K4138" s="27">
        <f>'Листы ввода'!F2892</f>
        <v>0</v>
      </c>
      <c r="L4138" s="69">
        <f>ROUNDUP('Листы ввода'!G2892*'Общ. данные'!$D$26,0)</f>
        <v>0</v>
      </c>
      <c r="M4138" s="67">
        <f>'Листы ввода'!H2892</f>
        <v>0</v>
      </c>
      <c r="N4138" s="28">
        <f>'Листы ввода'!I2892</f>
        <v>0</v>
      </c>
      <c r="O4138" s="68">
        <f>'Листы ввода'!J2892</f>
        <v>0</v>
      </c>
      <c r="P4138" s="69">
        <f>ROUNDUP('Листы ввода'!K2892*'Общ. данные'!$D$26,0)</f>
        <v>0</v>
      </c>
      <c r="Q4138" s="238">
        <f>ROUNDUP('Листы ввода'!L2892*'Общ. данные'!$D$26,0)</f>
        <v>0</v>
      </c>
      <c r="R4138" s="239"/>
      <c r="S4138" s="238">
        <f>ROUNDUP('Листы ввода'!M2892*'Общ. данные'!$D$26,0)</f>
        <v>0</v>
      </c>
      <c r="T4138" s="240"/>
      <c r="U4138" s="239"/>
      <c r="V4138" s="238">
        <f>ROUNDUP('Листы ввода'!N2892*'Общ. данные'!$D$26,0)</f>
        <v>0</v>
      </c>
      <c r="W4138" s="240"/>
      <c r="X4138" s="239"/>
      <c r="Y4138" s="262">
        <f>'Листы ввода'!O2892</f>
        <v>0</v>
      </c>
      <c r="Z4138" s="263"/>
      <c r="AA4138" s="26">
        <f>'Листы ввода'!P2892</f>
        <v>0</v>
      </c>
      <c r="AB4138" s="68">
        <f>'Листы ввода'!Q2892</f>
        <v>0</v>
      </c>
      <c r="AC4138" s="236">
        <f>'Листы ввода'!R2892</f>
        <v>0</v>
      </c>
      <c r="AD4138" s="236"/>
      <c r="AE4138" s="233">
        <f>IF('Листы ввода'!T2892=1,'Листы на печать'!P4138,AQ4138)</f>
        <v>0</v>
      </c>
      <c r="AF4138" s="264"/>
      <c r="AG4138" s="265"/>
      <c r="AH4138" s="266"/>
      <c r="AI4138" s="26"/>
      <c r="AJ4138" s="27"/>
      <c r="AK4138" s="265"/>
      <c r="AL4138" s="265"/>
      <c r="AM4138" s="266"/>
      <c r="AN4138" s="267"/>
      <c r="AO4138" s="266"/>
      <c r="AP4138" s="301"/>
      <c r="AQ4138" s="46">
        <f t="shared" si="93"/>
        <v>0</v>
      </c>
    </row>
    <row r="4139" spans="1:43" ht="20.45" customHeight="1">
      <c r="A4139" s="314"/>
      <c r="B4139" s="233">
        <f>'Листы ввода'!B2893</f>
        <v>0</v>
      </c>
      <c r="C4139" s="234"/>
      <c r="D4139" s="235">
        <f>'Листы ввода'!C2893</f>
        <v>0</v>
      </c>
      <c r="E4139" s="236"/>
      <c r="F4139" s="237"/>
      <c r="G4139" s="235">
        <f>'Листы ввода'!D2893</f>
        <v>0</v>
      </c>
      <c r="H4139" s="236"/>
      <c r="I4139" s="237"/>
      <c r="J4139" s="26">
        <f>'Листы ввода'!E2893</f>
        <v>0</v>
      </c>
      <c r="K4139" s="27">
        <f>'Листы ввода'!F2893</f>
        <v>0</v>
      </c>
      <c r="L4139" s="69">
        <f>ROUNDUP('Листы ввода'!G2893*'Общ. данные'!$D$26,0)</f>
        <v>0</v>
      </c>
      <c r="M4139" s="67">
        <f>'Листы ввода'!H2893</f>
        <v>0</v>
      </c>
      <c r="N4139" s="28">
        <f>'Листы ввода'!I2893</f>
        <v>0</v>
      </c>
      <c r="O4139" s="68">
        <f>'Листы ввода'!J2893</f>
        <v>0</v>
      </c>
      <c r="P4139" s="69">
        <f>ROUNDUP('Листы ввода'!K2893*'Общ. данные'!$D$26,0)</f>
        <v>0</v>
      </c>
      <c r="Q4139" s="238">
        <f>ROUNDUP('Листы ввода'!L2893*'Общ. данные'!$D$26,0)</f>
        <v>0</v>
      </c>
      <c r="R4139" s="239"/>
      <c r="S4139" s="238">
        <f>ROUNDUP('Листы ввода'!M2893*'Общ. данные'!$D$26,0)</f>
        <v>0</v>
      </c>
      <c r="T4139" s="240"/>
      <c r="U4139" s="239"/>
      <c r="V4139" s="238">
        <f>ROUNDUP('Листы ввода'!N2893*'Общ. данные'!$D$26,0)</f>
        <v>0</v>
      </c>
      <c r="W4139" s="240"/>
      <c r="X4139" s="239"/>
      <c r="Y4139" s="262">
        <f>'Листы ввода'!O2893</f>
        <v>0</v>
      </c>
      <c r="Z4139" s="263"/>
      <c r="AA4139" s="26">
        <f>'Листы ввода'!P2893</f>
        <v>0</v>
      </c>
      <c r="AB4139" s="68">
        <f>'Листы ввода'!Q2893</f>
        <v>0</v>
      </c>
      <c r="AC4139" s="236">
        <f>'Листы ввода'!R2893</f>
        <v>0</v>
      </c>
      <c r="AD4139" s="236"/>
      <c r="AE4139" s="233">
        <f>IF('Листы ввода'!T2893=1,'Листы на печать'!P4139,AQ4139)</f>
        <v>0</v>
      </c>
      <c r="AF4139" s="264"/>
      <c r="AG4139" s="265"/>
      <c r="AH4139" s="266"/>
      <c r="AI4139" s="26"/>
      <c r="AJ4139" s="27"/>
      <c r="AK4139" s="265"/>
      <c r="AL4139" s="265"/>
      <c r="AM4139" s="266"/>
      <c r="AN4139" s="267"/>
      <c r="AO4139" s="266"/>
      <c r="AP4139" s="301"/>
      <c r="AQ4139" s="46">
        <f t="shared" si="93"/>
        <v>0</v>
      </c>
    </row>
    <row r="4140" spans="1:43" ht="20.45" customHeight="1">
      <c r="A4140" s="314"/>
      <c r="B4140" s="233">
        <f>'Листы ввода'!B2894</f>
        <v>0</v>
      </c>
      <c r="C4140" s="234"/>
      <c r="D4140" s="235">
        <f>'Листы ввода'!C2894</f>
        <v>0</v>
      </c>
      <c r="E4140" s="236"/>
      <c r="F4140" s="237"/>
      <c r="G4140" s="235">
        <f>'Листы ввода'!D2894</f>
        <v>0</v>
      </c>
      <c r="H4140" s="236"/>
      <c r="I4140" s="237"/>
      <c r="J4140" s="26">
        <f>'Листы ввода'!E2894</f>
        <v>0</v>
      </c>
      <c r="K4140" s="27">
        <f>'Листы ввода'!F2894</f>
        <v>0</v>
      </c>
      <c r="L4140" s="69">
        <f>ROUNDUP('Листы ввода'!G2894*'Общ. данные'!$D$26,0)</f>
        <v>0</v>
      </c>
      <c r="M4140" s="67">
        <f>'Листы ввода'!H2894</f>
        <v>0</v>
      </c>
      <c r="N4140" s="28">
        <f>'Листы ввода'!I2894</f>
        <v>0</v>
      </c>
      <c r="O4140" s="68">
        <f>'Листы ввода'!J2894</f>
        <v>0</v>
      </c>
      <c r="P4140" s="69">
        <f>ROUNDUP('Листы ввода'!K2894*'Общ. данные'!$D$26,0)</f>
        <v>0</v>
      </c>
      <c r="Q4140" s="238">
        <f>ROUNDUP('Листы ввода'!L2894*'Общ. данные'!$D$26,0)</f>
        <v>0</v>
      </c>
      <c r="R4140" s="239"/>
      <c r="S4140" s="238">
        <f>ROUNDUP('Листы ввода'!M2894*'Общ. данные'!$D$26,0)</f>
        <v>0</v>
      </c>
      <c r="T4140" s="240"/>
      <c r="U4140" s="239"/>
      <c r="V4140" s="238">
        <f>ROUNDUP('Листы ввода'!N2894*'Общ. данные'!$D$26,0)</f>
        <v>0</v>
      </c>
      <c r="W4140" s="240"/>
      <c r="X4140" s="239"/>
      <c r="Y4140" s="262">
        <f>'Листы ввода'!O2894</f>
        <v>0</v>
      </c>
      <c r="Z4140" s="263"/>
      <c r="AA4140" s="26">
        <f>'Листы ввода'!P2894</f>
        <v>0</v>
      </c>
      <c r="AB4140" s="68">
        <f>'Листы ввода'!Q2894</f>
        <v>0</v>
      </c>
      <c r="AC4140" s="236">
        <f>'Листы ввода'!R2894</f>
        <v>0</v>
      </c>
      <c r="AD4140" s="236"/>
      <c r="AE4140" s="233">
        <f>IF('Листы ввода'!T2894=1,'Листы на печать'!P4140,AQ4140)</f>
        <v>0</v>
      </c>
      <c r="AF4140" s="264"/>
      <c r="AG4140" s="265"/>
      <c r="AH4140" s="266"/>
      <c r="AI4140" s="26"/>
      <c r="AJ4140" s="27"/>
      <c r="AK4140" s="265"/>
      <c r="AL4140" s="265"/>
      <c r="AM4140" s="266"/>
      <c r="AN4140" s="267"/>
      <c r="AO4140" s="266"/>
      <c r="AP4140" s="301"/>
      <c r="AQ4140" s="46">
        <f t="shared" si="93"/>
        <v>0</v>
      </c>
    </row>
    <row r="4141" spans="1:43" ht="20.45" customHeight="1">
      <c r="A4141" s="314"/>
      <c r="B4141" s="233">
        <f>'Листы ввода'!B2895</f>
        <v>0</v>
      </c>
      <c r="C4141" s="234"/>
      <c r="D4141" s="235">
        <f>'Листы ввода'!C2895</f>
        <v>0</v>
      </c>
      <c r="E4141" s="236"/>
      <c r="F4141" s="237"/>
      <c r="G4141" s="235">
        <f>'Листы ввода'!D2895</f>
        <v>0</v>
      </c>
      <c r="H4141" s="236"/>
      <c r="I4141" s="237"/>
      <c r="J4141" s="26">
        <f>'Листы ввода'!E2895</f>
        <v>0</v>
      </c>
      <c r="K4141" s="27">
        <f>'Листы ввода'!F2895</f>
        <v>0</v>
      </c>
      <c r="L4141" s="69">
        <f>ROUNDUP('Листы ввода'!G2895*'Общ. данные'!$D$26,0)</f>
        <v>0</v>
      </c>
      <c r="M4141" s="67">
        <f>'Листы ввода'!H2895</f>
        <v>0</v>
      </c>
      <c r="N4141" s="28">
        <f>'Листы ввода'!I2895</f>
        <v>0</v>
      </c>
      <c r="O4141" s="68">
        <f>'Листы ввода'!J2895</f>
        <v>0</v>
      </c>
      <c r="P4141" s="69">
        <f>ROUNDUP('Листы ввода'!K2895*'Общ. данные'!$D$26,0)</f>
        <v>0</v>
      </c>
      <c r="Q4141" s="238">
        <f>ROUNDUP('Листы ввода'!L2895*'Общ. данные'!$D$26,0)</f>
        <v>0</v>
      </c>
      <c r="R4141" s="239"/>
      <c r="S4141" s="238">
        <f>ROUNDUP('Листы ввода'!M2895*'Общ. данные'!$D$26,0)</f>
        <v>0</v>
      </c>
      <c r="T4141" s="240"/>
      <c r="U4141" s="239"/>
      <c r="V4141" s="238">
        <f>ROUNDUP('Листы ввода'!N2895*'Общ. данные'!$D$26,0)</f>
        <v>0</v>
      </c>
      <c r="W4141" s="240"/>
      <c r="X4141" s="239"/>
      <c r="Y4141" s="262">
        <f>'Листы ввода'!O2895</f>
        <v>0</v>
      </c>
      <c r="Z4141" s="263"/>
      <c r="AA4141" s="26">
        <f>'Листы ввода'!P2895</f>
        <v>0</v>
      </c>
      <c r="AB4141" s="68">
        <f>'Листы ввода'!Q2895</f>
        <v>0</v>
      </c>
      <c r="AC4141" s="236">
        <f>'Листы ввода'!R2895</f>
        <v>0</v>
      </c>
      <c r="AD4141" s="236"/>
      <c r="AE4141" s="233">
        <f>IF('Листы ввода'!T2895=1,'Листы на печать'!P4141,AQ4141)</f>
        <v>0</v>
      </c>
      <c r="AF4141" s="264"/>
      <c r="AG4141" s="265"/>
      <c r="AH4141" s="266"/>
      <c r="AI4141" s="26"/>
      <c r="AJ4141" s="27"/>
      <c r="AK4141" s="265"/>
      <c r="AL4141" s="265"/>
      <c r="AM4141" s="266"/>
      <c r="AN4141" s="267"/>
      <c r="AO4141" s="266"/>
      <c r="AP4141" s="301"/>
      <c r="AQ4141" s="46">
        <f t="shared" si="93"/>
        <v>0</v>
      </c>
    </row>
    <row r="4142" spans="1:43" ht="20.45" customHeight="1">
      <c r="A4142" s="314"/>
      <c r="B4142" s="233">
        <f>'Листы ввода'!B2896</f>
        <v>0</v>
      </c>
      <c r="C4142" s="234"/>
      <c r="D4142" s="235">
        <f>'Листы ввода'!C2896</f>
        <v>0</v>
      </c>
      <c r="E4142" s="236"/>
      <c r="F4142" s="237"/>
      <c r="G4142" s="235">
        <f>'Листы ввода'!D2896</f>
        <v>0</v>
      </c>
      <c r="H4142" s="236"/>
      <c r="I4142" s="237"/>
      <c r="J4142" s="26">
        <f>'Листы ввода'!E2896</f>
        <v>0</v>
      </c>
      <c r="K4142" s="27">
        <f>'Листы ввода'!F2896</f>
        <v>0</v>
      </c>
      <c r="L4142" s="69">
        <f>ROUNDUP('Листы ввода'!G2896*'Общ. данные'!$D$26,0)</f>
        <v>0</v>
      </c>
      <c r="M4142" s="67">
        <f>'Листы ввода'!H2896</f>
        <v>0</v>
      </c>
      <c r="N4142" s="28">
        <f>'Листы ввода'!I2896</f>
        <v>0</v>
      </c>
      <c r="O4142" s="68">
        <f>'Листы ввода'!J2896</f>
        <v>0</v>
      </c>
      <c r="P4142" s="69">
        <f>ROUNDUP('Листы ввода'!K2896*'Общ. данные'!$D$26,0)</f>
        <v>0</v>
      </c>
      <c r="Q4142" s="238">
        <f>ROUNDUP('Листы ввода'!L2896*'Общ. данные'!$D$26,0)</f>
        <v>0</v>
      </c>
      <c r="R4142" s="239"/>
      <c r="S4142" s="238">
        <f>ROUNDUP('Листы ввода'!M2896*'Общ. данные'!$D$26,0)</f>
        <v>0</v>
      </c>
      <c r="T4142" s="240"/>
      <c r="U4142" s="239"/>
      <c r="V4142" s="238">
        <f>ROUNDUP('Листы ввода'!N2896*'Общ. данные'!$D$26,0)</f>
        <v>0</v>
      </c>
      <c r="W4142" s="240"/>
      <c r="X4142" s="239"/>
      <c r="Y4142" s="262">
        <f>'Листы ввода'!O2896</f>
        <v>0</v>
      </c>
      <c r="Z4142" s="263"/>
      <c r="AA4142" s="26">
        <f>'Листы ввода'!P2896</f>
        <v>0</v>
      </c>
      <c r="AB4142" s="68">
        <f>'Листы ввода'!Q2896</f>
        <v>0</v>
      </c>
      <c r="AC4142" s="236">
        <f>'Листы ввода'!R2896</f>
        <v>0</v>
      </c>
      <c r="AD4142" s="236"/>
      <c r="AE4142" s="233">
        <f>IF('Листы ввода'!T2896=1,'Листы на печать'!P4142,AQ4142)</f>
        <v>0</v>
      </c>
      <c r="AF4142" s="264"/>
      <c r="AG4142" s="265"/>
      <c r="AH4142" s="266"/>
      <c r="AI4142" s="26"/>
      <c r="AJ4142" s="27"/>
      <c r="AK4142" s="265"/>
      <c r="AL4142" s="265"/>
      <c r="AM4142" s="266"/>
      <c r="AN4142" s="267"/>
      <c r="AO4142" s="266"/>
      <c r="AP4142" s="301"/>
      <c r="AQ4142" s="46">
        <f t="shared" si="93"/>
        <v>0</v>
      </c>
    </row>
    <row r="4143" spans="1:43" ht="20.45" customHeight="1">
      <c r="A4143" s="314"/>
      <c r="B4143" s="233">
        <f>'Листы ввода'!B2897</f>
        <v>0</v>
      </c>
      <c r="C4143" s="234"/>
      <c r="D4143" s="235">
        <f>'Листы ввода'!C2897</f>
        <v>0</v>
      </c>
      <c r="E4143" s="236"/>
      <c r="F4143" s="237"/>
      <c r="G4143" s="235">
        <f>'Листы ввода'!D2897</f>
        <v>0</v>
      </c>
      <c r="H4143" s="236"/>
      <c r="I4143" s="237"/>
      <c r="J4143" s="26">
        <f>'Листы ввода'!E2897</f>
        <v>0</v>
      </c>
      <c r="K4143" s="27">
        <f>'Листы ввода'!F2897</f>
        <v>0</v>
      </c>
      <c r="L4143" s="69">
        <f>ROUNDUP('Листы ввода'!G2897*'Общ. данные'!$D$26,0)</f>
        <v>0</v>
      </c>
      <c r="M4143" s="67">
        <f>'Листы ввода'!H2897</f>
        <v>0</v>
      </c>
      <c r="N4143" s="28">
        <f>'Листы ввода'!I2897</f>
        <v>0</v>
      </c>
      <c r="O4143" s="68">
        <f>'Листы ввода'!J2897</f>
        <v>0</v>
      </c>
      <c r="P4143" s="69">
        <f>ROUNDUP('Листы ввода'!K2897*'Общ. данные'!$D$26,0)</f>
        <v>0</v>
      </c>
      <c r="Q4143" s="238">
        <f>ROUNDUP('Листы ввода'!L2897*'Общ. данные'!$D$26,0)</f>
        <v>0</v>
      </c>
      <c r="R4143" s="239"/>
      <c r="S4143" s="238">
        <f>ROUNDUP('Листы ввода'!M2897*'Общ. данные'!$D$26,0)</f>
        <v>0</v>
      </c>
      <c r="T4143" s="240"/>
      <c r="U4143" s="239"/>
      <c r="V4143" s="238">
        <f>ROUNDUP('Листы ввода'!N2897*'Общ. данные'!$D$26,0)</f>
        <v>0</v>
      </c>
      <c r="W4143" s="240"/>
      <c r="X4143" s="239"/>
      <c r="Y4143" s="262">
        <f>'Листы ввода'!O2897</f>
        <v>0</v>
      </c>
      <c r="Z4143" s="263"/>
      <c r="AA4143" s="26">
        <f>'Листы ввода'!P2897</f>
        <v>0</v>
      </c>
      <c r="AB4143" s="68">
        <f>'Листы ввода'!Q2897</f>
        <v>0</v>
      </c>
      <c r="AC4143" s="236">
        <f>'Листы ввода'!R2897</f>
        <v>0</v>
      </c>
      <c r="AD4143" s="236"/>
      <c r="AE4143" s="233">
        <f>IF('Листы ввода'!T2897=1,'Листы на печать'!P4143,AQ4143)</f>
        <v>0</v>
      </c>
      <c r="AF4143" s="264"/>
      <c r="AG4143" s="265"/>
      <c r="AH4143" s="266"/>
      <c r="AI4143" s="26"/>
      <c r="AJ4143" s="27"/>
      <c r="AK4143" s="265"/>
      <c r="AL4143" s="265"/>
      <c r="AM4143" s="266"/>
      <c r="AN4143" s="267"/>
      <c r="AO4143" s="266"/>
      <c r="AP4143" s="301"/>
      <c r="AQ4143" s="46">
        <f t="shared" si="93"/>
        <v>0</v>
      </c>
    </row>
    <row r="4144" spans="1:43" ht="20.45" customHeight="1">
      <c r="A4144" s="314"/>
      <c r="B4144" s="233">
        <f>'Листы ввода'!B2898</f>
        <v>0</v>
      </c>
      <c r="C4144" s="234"/>
      <c r="D4144" s="235">
        <f>'Листы ввода'!C2898</f>
        <v>0</v>
      </c>
      <c r="E4144" s="236"/>
      <c r="F4144" s="237"/>
      <c r="G4144" s="235">
        <f>'Листы ввода'!D2898</f>
        <v>0</v>
      </c>
      <c r="H4144" s="236"/>
      <c r="I4144" s="237"/>
      <c r="J4144" s="26">
        <f>'Листы ввода'!E2898</f>
        <v>0</v>
      </c>
      <c r="K4144" s="27">
        <f>'Листы ввода'!F2898</f>
        <v>0</v>
      </c>
      <c r="L4144" s="69">
        <f>ROUNDUP('Листы ввода'!G2898*'Общ. данные'!$D$26,0)</f>
        <v>0</v>
      </c>
      <c r="M4144" s="67">
        <f>'Листы ввода'!H2898</f>
        <v>0</v>
      </c>
      <c r="N4144" s="28">
        <f>'Листы ввода'!I2898</f>
        <v>0</v>
      </c>
      <c r="O4144" s="68">
        <f>'Листы ввода'!J2898</f>
        <v>0</v>
      </c>
      <c r="P4144" s="69">
        <f>ROUNDUP('Листы ввода'!K2898*'Общ. данные'!$D$26,0)</f>
        <v>0</v>
      </c>
      <c r="Q4144" s="238">
        <f>ROUNDUP('Листы ввода'!L2898*'Общ. данные'!$D$26,0)</f>
        <v>0</v>
      </c>
      <c r="R4144" s="239"/>
      <c r="S4144" s="238">
        <f>ROUNDUP('Листы ввода'!M2898*'Общ. данные'!$D$26,0)</f>
        <v>0</v>
      </c>
      <c r="T4144" s="240"/>
      <c r="U4144" s="239"/>
      <c r="V4144" s="238">
        <f>ROUNDUP('Листы ввода'!N2898*'Общ. данные'!$D$26,0)</f>
        <v>0</v>
      </c>
      <c r="W4144" s="240"/>
      <c r="X4144" s="239"/>
      <c r="Y4144" s="262">
        <f>'Листы ввода'!O2898</f>
        <v>0</v>
      </c>
      <c r="Z4144" s="263"/>
      <c r="AA4144" s="26">
        <f>'Листы ввода'!P2898</f>
        <v>0</v>
      </c>
      <c r="AB4144" s="68">
        <f>'Листы ввода'!Q2898</f>
        <v>0</v>
      </c>
      <c r="AC4144" s="236">
        <f>'Листы ввода'!R2898</f>
        <v>0</v>
      </c>
      <c r="AD4144" s="236"/>
      <c r="AE4144" s="233">
        <f>IF('Листы ввода'!T2898=1,'Листы на печать'!P4144,AQ4144)</f>
        <v>0</v>
      </c>
      <c r="AF4144" s="264"/>
      <c r="AG4144" s="265"/>
      <c r="AH4144" s="266"/>
      <c r="AI4144" s="26"/>
      <c r="AJ4144" s="27"/>
      <c r="AK4144" s="265"/>
      <c r="AL4144" s="265"/>
      <c r="AM4144" s="266"/>
      <c r="AN4144" s="267"/>
      <c r="AO4144" s="266"/>
      <c r="AP4144" s="301"/>
      <c r="AQ4144" s="46">
        <f t="shared" si="93"/>
        <v>0</v>
      </c>
    </row>
    <row r="4145" spans="1:43" ht="20.45" customHeight="1">
      <c r="A4145" s="314"/>
      <c r="B4145" s="233">
        <f>'Листы ввода'!B2899</f>
        <v>0</v>
      </c>
      <c r="C4145" s="234"/>
      <c r="D4145" s="235">
        <f>'Листы ввода'!C2899</f>
        <v>0</v>
      </c>
      <c r="E4145" s="236"/>
      <c r="F4145" s="237"/>
      <c r="G4145" s="235">
        <f>'Листы ввода'!D2899</f>
        <v>0</v>
      </c>
      <c r="H4145" s="236"/>
      <c r="I4145" s="237"/>
      <c r="J4145" s="26">
        <f>'Листы ввода'!E2899</f>
        <v>0</v>
      </c>
      <c r="K4145" s="27">
        <f>'Листы ввода'!F2899</f>
        <v>0</v>
      </c>
      <c r="L4145" s="69">
        <f>ROUNDUP('Листы ввода'!G2899*'Общ. данные'!$D$26,0)</f>
        <v>0</v>
      </c>
      <c r="M4145" s="67">
        <f>'Листы ввода'!H2899</f>
        <v>0</v>
      </c>
      <c r="N4145" s="28">
        <f>'Листы ввода'!I2899</f>
        <v>0</v>
      </c>
      <c r="O4145" s="68">
        <f>'Листы ввода'!J2899</f>
        <v>0</v>
      </c>
      <c r="P4145" s="69">
        <f>ROUNDUP('Листы ввода'!K2899*'Общ. данные'!$D$26,0)</f>
        <v>0</v>
      </c>
      <c r="Q4145" s="238">
        <f>ROUNDUP('Листы ввода'!L2899*'Общ. данные'!$D$26,0)</f>
        <v>0</v>
      </c>
      <c r="R4145" s="239"/>
      <c r="S4145" s="238">
        <f>ROUNDUP('Листы ввода'!M2899*'Общ. данные'!$D$26,0)</f>
        <v>0</v>
      </c>
      <c r="T4145" s="240"/>
      <c r="U4145" s="239"/>
      <c r="V4145" s="238">
        <f>ROUNDUP('Листы ввода'!N2899*'Общ. данные'!$D$26,0)</f>
        <v>0</v>
      </c>
      <c r="W4145" s="240"/>
      <c r="X4145" s="239"/>
      <c r="Y4145" s="262">
        <f>'Листы ввода'!O2899</f>
        <v>0</v>
      </c>
      <c r="Z4145" s="263"/>
      <c r="AA4145" s="26">
        <f>'Листы ввода'!P2899</f>
        <v>0</v>
      </c>
      <c r="AB4145" s="68">
        <f>'Листы ввода'!Q2899</f>
        <v>0</v>
      </c>
      <c r="AC4145" s="236">
        <f>'Листы ввода'!R2899</f>
        <v>0</v>
      </c>
      <c r="AD4145" s="236"/>
      <c r="AE4145" s="233">
        <f>IF('Листы ввода'!T2899=1,'Листы на печать'!P4145,AQ4145)</f>
        <v>0</v>
      </c>
      <c r="AF4145" s="264"/>
      <c r="AG4145" s="265"/>
      <c r="AH4145" s="266"/>
      <c r="AI4145" s="26"/>
      <c r="AJ4145" s="27"/>
      <c r="AK4145" s="265"/>
      <c r="AL4145" s="265"/>
      <c r="AM4145" s="266"/>
      <c r="AN4145" s="267"/>
      <c r="AO4145" s="266"/>
      <c r="AP4145" s="301"/>
      <c r="AQ4145" s="46">
        <f t="shared" si="93"/>
        <v>0</v>
      </c>
    </row>
    <row r="4146" spans="1:43" ht="20.45" customHeight="1">
      <c r="A4146" s="314"/>
      <c r="B4146" s="233">
        <f>'Листы ввода'!B2900</f>
        <v>0</v>
      </c>
      <c r="C4146" s="234"/>
      <c r="D4146" s="235">
        <f>'Листы ввода'!C2900</f>
        <v>0</v>
      </c>
      <c r="E4146" s="236"/>
      <c r="F4146" s="237"/>
      <c r="G4146" s="235">
        <f>'Листы ввода'!D2900</f>
        <v>0</v>
      </c>
      <c r="H4146" s="236"/>
      <c r="I4146" s="237"/>
      <c r="J4146" s="26">
        <f>'Листы ввода'!E2900</f>
        <v>0</v>
      </c>
      <c r="K4146" s="27">
        <f>'Листы ввода'!F2900</f>
        <v>0</v>
      </c>
      <c r="L4146" s="69">
        <f>ROUNDUP('Листы ввода'!G2900*'Общ. данные'!$D$26,0)</f>
        <v>0</v>
      </c>
      <c r="M4146" s="67">
        <f>'Листы ввода'!H2900</f>
        <v>0</v>
      </c>
      <c r="N4146" s="28">
        <f>'Листы ввода'!I2900</f>
        <v>0</v>
      </c>
      <c r="O4146" s="68">
        <f>'Листы ввода'!J2900</f>
        <v>0</v>
      </c>
      <c r="P4146" s="69">
        <f>ROUNDUP('Листы ввода'!K2900*'Общ. данные'!$D$26,0)</f>
        <v>0</v>
      </c>
      <c r="Q4146" s="238">
        <f>ROUNDUP('Листы ввода'!L2900*'Общ. данные'!$D$26,0)</f>
        <v>0</v>
      </c>
      <c r="R4146" s="239"/>
      <c r="S4146" s="238">
        <f>ROUNDUP('Листы ввода'!M2900*'Общ. данные'!$D$26,0)</f>
        <v>0</v>
      </c>
      <c r="T4146" s="240"/>
      <c r="U4146" s="239"/>
      <c r="V4146" s="238">
        <f>ROUNDUP('Листы ввода'!N2900*'Общ. данные'!$D$26,0)</f>
        <v>0</v>
      </c>
      <c r="W4146" s="240"/>
      <c r="X4146" s="239"/>
      <c r="Y4146" s="262">
        <f>'Листы ввода'!O2900</f>
        <v>0</v>
      </c>
      <c r="Z4146" s="263"/>
      <c r="AA4146" s="26">
        <f>'Листы ввода'!P2900</f>
        <v>0</v>
      </c>
      <c r="AB4146" s="68">
        <f>'Листы ввода'!Q2900</f>
        <v>0</v>
      </c>
      <c r="AC4146" s="236">
        <f>'Листы ввода'!R2900</f>
        <v>0</v>
      </c>
      <c r="AD4146" s="236"/>
      <c r="AE4146" s="233">
        <f>IF('Листы ввода'!T2900=1,'Листы на печать'!P4146,AQ4146)</f>
        <v>0</v>
      </c>
      <c r="AF4146" s="264"/>
      <c r="AG4146" s="265"/>
      <c r="AH4146" s="266"/>
      <c r="AI4146" s="26"/>
      <c r="AJ4146" s="27"/>
      <c r="AK4146" s="265"/>
      <c r="AL4146" s="265"/>
      <c r="AM4146" s="266"/>
      <c r="AN4146" s="267"/>
      <c r="AO4146" s="266"/>
      <c r="AP4146" s="301"/>
      <c r="AQ4146" s="46">
        <f t="shared" si="93"/>
        <v>0</v>
      </c>
    </row>
    <row r="4147" spans="1:43" ht="20.45" customHeight="1">
      <c r="A4147" s="314"/>
      <c r="B4147" s="233">
        <f>'Листы ввода'!B2901</f>
        <v>0</v>
      </c>
      <c r="C4147" s="234"/>
      <c r="D4147" s="235">
        <f>'Листы ввода'!C2901</f>
        <v>0</v>
      </c>
      <c r="E4147" s="236"/>
      <c r="F4147" s="237"/>
      <c r="G4147" s="235">
        <f>'Листы ввода'!D2901</f>
        <v>0</v>
      </c>
      <c r="H4147" s="236"/>
      <c r="I4147" s="237"/>
      <c r="J4147" s="26">
        <f>'Листы ввода'!E2901</f>
        <v>0</v>
      </c>
      <c r="K4147" s="27">
        <f>'Листы ввода'!F2901</f>
        <v>0</v>
      </c>
      <c r="L4147" s="69">
        <f>ROUNDUP('Листы ввода'!G2901*'Общ. данные'!$D$26,0)</f>
        <v>0</v>
      </c>
      <c r="M4147" s="67">
        <f>'Листы ввода'!H2901</f>
        <v>0</v>
      </c>
      <c r="N4147" s="28">
        <f>'Листы ввода'!I2901</f>
        <v>0</v>
      </c>
      <c r="O4147" s="68">
        <f>'Листы ввода'!J2901</f>
        <v>0</v>
      </c>
      <c r="P4147" s="69">
        <f>ROUNDUP('Листы ввода'!K2901*'Общ. данные'!$D$26,0)</f>
        <v>0</v>
      </c>
      <c r="Q4147" s="238">
        <f>ROUNDUP('Листы ввода'!L2901*'Общ. данные'!$D$26,0)</f>
        <v>0</v>
      </c>
      <c r="R4147" s="239"/>
      <c r="S4147" s="238">
        <f>ROUNDUP('Листы ввода'!M2901*'Общ. данные'!$D$26,0)</f>
        <v>0</v>
      </c>
      <c r="T4147" s="240"/>
      <c r="U4147" s="239"/>
      <c r="V4147" s="238">
        <f>ROUNDUP('Листы ввода'!N2901*'Общ. данные'!$D$26,0)</f>
        <v>0</v>
      </c>
      <c r="W4147" s="240"/>
      <c r="X4147" s="239"/>
      <c r="Y4147" s="262">
        <f>'Листы ввода'!O2901</f>
        <v>0</v>
      </c>
      <c r="Z4147" s="263"/>
      <c r="AA4147" s="26">
        <f>'Листы ввода'!P2901</f>
        <v>0</v>
      </c>
      <c r="AB4147" s="68">
        <f>'Листы ввода'!Q2901</f>
        <v>0</v>
      </c>
      <c r="AC4147" s="236">
        <f>'Листы ввода'!R2901</f>
        <v>0</v>
      </c>
      <c r="AD4147" s="236"/>
      <c r="AE4147" s="233">
        <f>IF('Листы ввода'!T2901=1,'Листы на печать'!P4147,AQ4147)</f>
        <v>0</v>
      </c>
      <c r="AF4147" s="264"/>
      <c r="AG4147" s="265"/>
      <c r="AH4147" s="266"/>
      <c r="AI4147" s="26"/>
      <c r="AJ4147" s="27"/>
      <c r="AK4147" s="265"/>
      <c r="AL4147" s="265"/>
      <c r="AM4147" s="266"/>
      <c r="AN4147" s="267"/>
      <c r="AO4147" s="266"/>
      <c r="AP4147" s="301"/>
      <c r="AQ4147" s="46">
        <f t="shared" si="93"/>
        <v>0</v>
      </c>
    </row>
    <row r="4148" spans="1:43" ht="20.45" customHeight="1">
      <c r="A4148" s="314"/>
      <c r="B4148" s="233">
        <f>'Листы ввода'!B2902</f>
        <v>0</v>
      </c>
      <c r="C4148" s="234"/>
      <c r="D4148" s="235">
        <f>'Листы ввода'!C2902</f>
        <v>0</v>
      </c>
      <c r="E4148" s="236"/>
      <c r="F4148" s="237"/>
      <c r="G4148" s="235">
        <f>'Листы ввода'!D2902</f>
        <v>0</v>
      </c>
      <c r="H4148" s="236"/>
      <c r="I4148" s="237"/>
      <c r="J4148" s="26">
        <f>'Листы ввода'!E2902</f>
        <v>0</v>
      </c>
      <c r="K4148" s="27">
        <f>'Листы ввода'!F2902</f>
        <v>0</v>
      </c>
      <c r="L4148" s="69">
        <f>ROUNDUP('Листы ввода'!G2902*'Общ. данные'!$D$26,0)</f>
        <v>0</v>
      </c>
      <c r="M4148" s="67">
        <f>'Листы ввода'!H2902</f>
        <v>0</v>
      </c>
      <c r="N4148" s="28">
        <f>'Листы ввода'!I2902</f>
        <v>0</v>
      </c>
      <c r="O4148" s="68">
        <f>'Листы ввода'!J2902</f>
        <v>0</v>
      </c>
      <c r="P4148" s="69">
        <f>ROUNDUP('Листы ввода'!K2902*'Общ. данные'!$D$26,0)</f>
        <v>0</v>
      </c>
      <c r="Q4148" s="238">
        <f>ROUNDUP('Листы ввода'!L2902*'Общ. данные'!$D$26,0)</f>
        <v>0</v>
      </c>
      <c r="R4148" s="239"/>
      <c r="S4148" s="238">
        <f>ROUNDUP('Листы ввода'!M2902*'Общ. данные'!$D$26,0)</f>
        <v>0</v>
      </c>
      <c r="T4148" s="240"/>
      <c r="U4148" s="239"/>
      <c r="V4148" s="238">
        <f>ROUNDUP('Листы ввода'!N2902*'Общ. данные'!$D$26,0)</f>
        <v>0</v>
      </c>
      <c r="W4148" s="240"/>
      <c r="X4148" s="239"/>
      <c r="Y4148" s="262">
        <f>'Листы ввода'!O2902</f>
        <v>0</v>
      </c>
      <c r="Z4148" s="263"/>
      <c r="AA4148" s="26">
        <f>'Листы ввода'!P2902</f>
        <v>0</v>
      </c>
      <c r="AB4148" s="68">
        <f>'Листы ввода'!Q2902</f>
        <v>0</v>
      </c>
      <c r="AC4148" s="236">
        <f>'Листы ввода'!R2902</f>
        <v>0</v>
      </c>
      <c r="AD4148" s="236"/>
      <c r="AE4148" s="233">
        <f>IF('Листы ввода'!T2902=1,'Листы на печать'!P4148,AQ4148)</f>
        <v>0</v>
      </c>
      <c r="AF4148" s="264"/>
      <c r="AG4148" s="265"/>
      <c r="AH4148" s="266"/>
      <c r="AI4148" s="26"/>
      <c r="AJ4148" s="27"/>
      <c r="AK4148" s="265"/>
      <c r="AL4148" s="265"/>
      <c r="AM4148" s="266"/>
      <c r="AN4148" s="267"/>
      <c r="AO4148" s="266"/>
      <c r="AP4148" s="301"/>
      <c r="AQ4148" s="46">
        <f t="shared" si="93"/>
        <v>0</v>
      </c>
    </row>
    <row r="4149" spans="1:43" ht="20.45" customHeight="1">
      <c r="A4149" s="314"/>
      <c r="B4149" s="233">
        <f>'Листы ввода'!B2903</f>
        <v>0</v>
      </c>
      <c r="C4149" s="234"/>
      <c r="D4149" s="235">
        <f>'Листы ввода'!C2903</f>
        <v>0</v>
      </c>
      <c r="E4149" s="236"/>
      <c r="F4149" s="237"/>
      <c r="G4149" s="235">
        <f>'Листы ввода'!D2903</f>
        <v>0</v>
      </c>
      <c r="H4149" s="236"/>
      <c r="I4149" s="237"/>
      <c r="J4149" s="26">
        <f>'Листы ввода'!E2903</f>
        <v>0</v>
      </c>
      <c r="K4149" s="27">
        <f>'Листы ввода'!F2903</f>
        <v>0</v>
      </c>
      <c r="L4149" s="69">
        <f>ROUNDUP('Листы ввода'!G2903*'Общ. данные'!$D$26,0)</f>
        <v>0</v>
      </c>
      <c r="M4149" s="67">
        <f>'Листы ввода'!H2903</f>
        <v>0</v>
      </c>
      <c r="N4149" s="28">
        <f>'Листы ввода'!I2903</f>
        <v>0</v>
      </c>
      <c r="O4149" s="68">
        <f>'Листы ввода'!J2903</f>
        <v>0</v>
      </c>
      <c r="P4149" s="69">
        <f>ROUNDUP('Листы ввода'!K2903*'Общ. данные'!$D$26,0)</f>
        <v>0</v>
      </c>
      <c r="Q4149" s="238">
        <f>ROUNDUP('Листы ввода'!L2903*'Общ. данные'!$D$26,0)</f>
        <v>0</v>
      </c>
      <c r="R4149" s="239"/>
      <c r="S4149" s="238">
        <f>ROUNDUP('Листы ввода'!M2903*'Общ. данные'!$D$26,0)</f>
        <v>0</v>
      </c>
      <c r="T4149" s="240"/>
      <c r="U4149" s="239"/>
      <c r="V4149" s="238">
        <f>ROUNDUP('Листы ввода'!N2903*'Общ. данные'!$D$26,0)</f>
        <v>0</v>
      </c>
      <c r="W4149" s="240"/>
      <c r="X4149" s="239"/>
      <c r="Y4149" s="262">
        <f>'Листы ввода'!O2903</f>
        <v>0</v>
      </c>
      <c r="Z4149" s="263"/>
      <c r="AA4149" s="26">
        <f>'Листы ввода'!P2903</f>
        <v>0</v>
      </c>
      <c r="AB4149" s="68">
        <f>'Листы ввода'!Q2903</f>
        <v>0</v>
      </c>
      <c r="AC4149" s="236">
        <f>'Листы ввода'!R2903</f>
        <v>0</v>
      </c>
      <c r="AD4149" s="236"/>
      <c r="AE4149" s="233">
        <f>IF('Листы ввода'!T2903=1,'Листы на печать'!P4149,AQ4149)</f>
        <v>0</v>
      </c>
      <c r="AF4149" s="264"/>
      <c r="AG4149" s="265"/>
      <c r="AH4149" s="266"/>
      <c r="AI4149" s="26"/>
      <c r="AJ4149" s="27"/>
      <c r="AK4149" s="265"/>
      <c r="AL4149" s="265"/>
      <c r="AM4149" s="266"/>
      <c r="AN4149" s="267"/>
      <c r="AO4149" s="266"/>
      <c r="AP4149" s="301"/>
      <c r="AQ4149" s="46">
        <f t="shared" si="93"/>
        <v>0</v>
      </c>
    </row>
    <row r="4150" spans="1:43" ht="20.45" customHeight="1">
      <c r="A4150" s="314"/>
      <c r="B4150" s="233">
        <f>'Листы ввода'!B2904</f>
        <v>0</v>
      </c>
      <c r="C4150" s="234"/>
      <c r="D4150" s="235">
        <f>'Листы ввода'!C2904</f>
        <v>0</v>
      </c>
      <c r="E4150" s="236"/>
      <c r="F4150" s="237"/>
      <c r="G4150" s="235">
        <f>'Листы ввода'!D2904</f>
        <v>0</v>
      </c>
      <c r="H4150" s="236"/>
      <c r="I4150" s="237"/>
      <c r="J4150" s="26">
        <f>'Листы ввода'!E2904</f>
        <v>0</v>
      </c>
      <c r="K4150" s="27">
        <f>'Листы ввода'!F2904</f>
        <v>0</v>
      </c>
      <c r="L4150" s="69">
        <f>ROUNDUP('Листы ввода'!G2904*'Общ. данные'!$D$26,0)</f>
        <v>0</v>
      </c>
      <c r="M4150" s="67">
        <f>'Листы ввода'!H2904</f>
        <v>0</v>
      </c>
      <c r="N4150" s="28">
        <f>'Листы ввода'!I2904</f>
        <v>0</v>
      </c>
      <c r="O4150" s="68">
        <f>'Листы ввода'!J2904</f>
        <v>0</v>
      </c>
      <c r="P4150" s="69">
        <f>ROUNDUP('Листы ввода'!K2904*'Общ. данные'!$D$26,0)</f>
        <v>0</v>
      </c>
      <c r="Q4150" s="238">
        <f>ROUNDUP('Листы ввода'!L2904*'Общ. данные'!$D$26,0)</f>
        <v>0</v>
      </c>
      <c r="R4150" s="239"/>
      <c r="S4150" s="238">
        <f>ROUNDUP('Листы ввода'!M2904*'Общ. данные'!$D$26,0)</f>
        <v>0</v>
      </c>
      <c r="T4150" s="240"/>
      <c r="U4150" s="239"/>
      <c r="V4150" s="238">
        <f>ROUNDUP('Листы ввода'!N2904*'Общ. данные'!$D$26,0)</f>
        <v>0</v>
      </c>
      <c r="W4150" s="240"/>
      <c r="X4150" s="239"/>
      <c r="Y4150" s="262">
        <f>'Листы ввода'!O2904</f>
        <v>0</v>
      </c>
      <c r="Z4150" s="263"/>
      <c r="AA4150" s="26">
        <f>'Листы ввода'!P2904</f>
        <v>0</v>
      </c>
      <c r="AB4150" s="68">
        <f>'Листы ввода'!Q2904</f>
        <v>0</v>
      </c>
      <c r="AC4150" s="236">
        <f>'Листы ввода'!R2904</f>
        <v>0</v>
      </c>
      <c r="AD4150" s="236"/>
      <c r="AE4150" s="233">
        <f>IF('Листы ввода'!T2904=1,'Листы на печать'!P4150,AQ4150)</f>
        <v>0</v>
      </c>
      <c r="AF4150" s="264"/>
      <c r="AG4150" s="265"/>
      <c r="AH4150" s="266"/>
      <c r="AI4150" s="26"/>
      <c r="AJ4150" s="27"/>
      <c r="AK4150" s="265"/>
      <c r="AL4150" s="265"/>
      <c r="AM4150" s="266"/>
      <c r="AN4150" s="267"/>
      <c r="AO4150" s="266"/>
      <c r="AP4150" s="301"/>
      <c r="AQ4150" s="46">
        <f t="shared" si="93"/>
        <v>0</v>
      </c>
    </row>
    <row r="4151" spans="1:43" ht="20.45" customHeight="1">
      <c r="A4151" s="314"/>
      <c r="B4151" s="233">
        <f>'Листы ввода'!B2905</f>
        <v>0</v>
      </c>
      <c r="C4151" s="234"/>
      <c r="D4151" s="235">
        <f>'Листы ввода'!C2905</f>
        <v>0</v>
      </c>
      <c r="E4151" s="236"/>
      <c r="F4151" s="237"/>
      <c r="G4151" s="235">
        <f>'Листы ввода'!D2905</f>
        <v>0</v>
      </c>
      <c r="H4151" s="236"/>
      <c r="I4151" s="237"/>
      <c r="J4151" s="26">
        <f>'Листы ввода'!E2905</f>
        <v>0</v>
      </c>
      <c r="K4151" s="27">
        <f>'Листы ввода'!F2905</f>
        <v>0</v>
      </c>
      <c r="L4151" s="69">
        <f>ROUNDUP('Листы ввода'!G2905*'Общ. данные'!$D$26,0)</f>
        <v>0</v>
      </c>
      <c r="M4151" s="67">
        <f>'Листы ввода'!H2905</f>
        <v>0</v>
      </c>
      <c r="N4151" s="28">
        <f>'Листы ввода'!I2905</f>
        <v>0</v>
      </c>
      <c r="O4151" s="68">
        <f>'Листы ввода'!J2905</f>
        <v>0</v>
      </c>
      <c r="P4151" s="69">
        <f>ROUNDUP('Листы ввода'!K2905*'Общ. данные'!$D$26,0)</f>
        <v>0</v>
      </c>
      <c r="Q4151" s="238">
        <f>ROUNDUP('Листы ввода'!L2905*'Общ. данные'!$D$26,0)</f>
        <v>0</v>
      </c>
      <c r="R4151" s="239"/>
      <c r="S4151" s="238">
        <f>ROUNDUP('Листы ввода'!M2905*'Общ. данные'!$D$26,0)</f>
        <v>0</v>
      </c>
      <c r="T4151" s="240"/>
      <c r="U4151" s="239"/>
      <c r="V4151" s="238">
        <f>ROUNDUP('Листы ввода'!N2905*'Общ. данные'!$D$26,0)</f>
        <v>0</v>
      </c>
      <c r="W4151" s="240"/>
      <c r="X4151" s="239"/>
      <c r="Y4151" s="262">
        <f>'Листы ввода'!O2905</f>
        <v>0</v>
      </c>
      <c r="Z4151" s="263"/>
      <c r="AA4151" s="26">
        <f>'Листы ввода'!P2905</f>
        <v>0</v>
      </c>
      <c r="AB4151" s="68">
        <f>'Листы ввода'!Q2905</f>
        <v>0</v>
      </c>
      <c r="AC4151" s="236">
        <f>'Листы ввода'!R2905</f>
        <v>0</v>
      </c>
      <c r="AD4151" s="236"/>
      <c r="AE4151" s="233">
        <f>IF('Листы ввода'!T2905=1,'Листы на печать'!P4151,AQ4151)</f>
        <v>0</v>
      </c>
      <c r="AF4151" s="264"/>
      <c r="AG4151" s="265"/>
      <c r="AH4151" s="266"/>
      <c r="AI4151" s="26"/>
      <c r="AJ4151" s="27"/>
      <c r="AK4151" s="265"/>
      <c r="AL4151" s="265"/>
      <c r="AM4151" s="266"/>
      <c r="AN4151" s="267"/>
      <c r="AO4151" s="266"/>
      <c r="AP4151" s="301"/>
      <c r="AQ4151" s="46">
        <f t="shared" si="93"/>
        <v>0</v>
      </c>
    </row>
    <row r="4152" spans="1:43" ht="20.45" customHeight="1">
      <c r="A4152" s="314"/>
      <c r="B4152" s="233">
        <f>'Листы ввода'!B2906</f>
        <v>0</v>
      </c>
      <c r="C4152" s="234"/>
      <c r="D4152" s="235">
        <f>'Листы ввода'!C2906</f>
        <v>0</v>
      </c>
      <c r="E4152" s="236"/>
      <c r="F4152" s="237"/>
      <c r="G4152" s="235">
        <f>'Листы ввода'!D2906</f>
        <v>0</v>
      </c>
      <c r="H4152" s="236"/>
      <c r="I4152" s="237"/>
      <c r="J4152" s="26">
        <f>'Листы ввода'!E2906</f>
        <v>0</v>
      </c>
      <c r="K4152" s="27">
        <f>'Листы ввода'!F2906</f>
        <v>0</v>
      </c>
      <c r="L4152" s="69">
        <f>ROUNDUP('Листы ввода'!G2906*'Общ. данные'!$D$26,0)</f>
        <v>0</v>
      </c>
      <c r="M4152" s="67">
        <f>'Листы ввода'!H2906</f>
        <v>0</v>
      </c>
      <c r="N4152" s="28">
        <f>'Листы ввода'!I2906</f>
        <v>0</v>
      </c>
      <c r="O4152" s="68">
        <f>'Листы ввода'!J2906</f>
        <v>0</v>
      </c>
      <c r="P4152" s="69">
        <f>ROUNDUP('Листы ввода'!K2906*'Общ. данные'!$D$26,0)</f>
        <v>0</v>
      </c>
      <c r="Q4152" s="238">
        <f>ROUNDUP('Листы ввода'!L2906*'Общ. данные'!$D$26,0)</f>
        <v>0</v>
      </c>
      <c r="R4152" s="239"/>
      <c r="S4152" s="238">
        <f>ROUNDUP('Листы ввода'!M2906*'Общ. данные'!$D$26,0)</f>
        <v>0</v>
      </c>
      <c r="T4152" s="240"/>
      <c r="U4152" s="239"/>
      <c r="V4152" s="238">
        <f>ROUNDUP('Листы ввода'!N2906*'Общ. данные'!$D$26,0)</f>
        <v>0</v>
      </c>
      <c r="W4152" s="240"/>
      <c r="X4152" s="239"/>
      <c r="Y4152" s="262">
        <f>'Листы ввода'!O2906</f>
        <v>0</v>
      </c>
      <c r="Z4152" s="263"/>
      <c r="AA4152" s="26">
        <f>'Листы ввода'!P2906</f>
        <v>0</v>
      </c>
      <c r="AB4152" s="68">
        <f>'Листы ввода'!Q2906</f>
        <v>0</v>
      </c>
      <c r="AC4152" s="236">
        <f>'Листы ввода'!R2906</f>
        <v>0</v>
      </c>
      <c r="AD4152" s="236"/>
      <c r="AE4152" s="233">
        <f>IF('Листы ввода'!T2906=1,'Листы на печать'!P4152,AQ4152)</f>
        <v>0</v>
      </c>
      <c r="AF4152" s="264"/>
      <c r="AG4152" s="265"/>
      <c r="AH4152" s="266"/>
      <c r="AI4152" s="26"/>
      <c r="AJ4152" s="27"/>
      <c r="AK4152" s="265"/>
      <c r="AL4152" s="265"/>
      <c r="AM4152" s="266"/>
      <c r="AN4152" s="267"/>
      <c r="AO4152" s="266"/>
      <c r="AP4152" s="301"/>
      <c r="AQ4152" s="46">
        <f t="shared" si="93"/>
        <v>0</v>
      </c>
    </row>
    <row r="4153" spans="1:43" ht="20.45" customHeight="1">
      <c r="A4153" s="314"/>
      <c r="B4153" s="233">
        <f>'Листы ввода'!B2907</f>
        <v>0</v>
      </c>
      <c r="C4153" s="234"/>
      <c r="D4153" s="235">
        <f>'Листы ввода'!C2907</f>
        <v>0</v>
      </c>
      <c r="E4153" s="236"/>
      <c r="F4153" s="237"/>
      <c r="G4153" s="235">
        <f>'Листы ввода'!D2907</f>
        <v>0</v>
      </c>
      <c r="H4153" s="236"/>
      <c r="I4153" s="237"/>
      <c r="J4153" s="26">
        <f>'Листы ввода'!E2907</f>
        <v>0</v>
      </c>
      <c r="K4153" s="27">
        <f>'Листы ввода'!F2907</f>
        <v>0</v>
      </c>
      <c r="L4153" s="69">
        <f>ROUNDUP('Листы ввода'!G2907*'Общ. данные'!$D$26,0)</f>
        <v>0</v>
      </c>
      <c r="M4153" s="67">
        <f>'Листы ввода'!H2907</f>
        <v>0</v>
      </c>
      <c r="N4153" s="28">
        <f>'Листы ввода'!I2907</f>
        <v>0</v>
      </c>
      <c r="O4153" s="68">
        <f>'Листы ввода'!J2907</f>
        <v>0</v>
      </c>
      <c r="P4153" s="69">
        <f>ROUNDUP('Листы ввода'!K2907*'Общ. данные'!$D$26,0)</f>
        <v>0</v>
      </c>
      <c r="Q4153" s="238">
        <f>ROUNDUP('Листы ввода'!L2907*'Общ. данные'!$D$26,0)</f>
        <v>0</v>
      </c>
      <c r="R4153" s="239"/>
      <c r="S4153" s="238">
        <f>ROUNDUP('Листы ввода'!M2907*'Общ. данные'!$D$26,0)</f>
        <v>0</v>
      </c>
      <c r="T4153" s="240"/>
      <c r="U4153" s="239"/>
      <c r="V4153" s="238">
        <f>ROUNDUP('Листы ввода'!N2907*'Общ. данные'!$D$26,0)</f>
        <v>0</v>
      </c>
      <c r="W4153" s="240"/>
      <c r="X4153" s="239"/>
      <c r="Y4153" s="262">
        <f>'Листы ввода'!O2907</f>
        <v>0</v>
      </c>
      <c r="Z4153" s="263"/>
      <c r="AA4153" s="26">
        <f>'Листы ввода'!P2907</f>
        <v>0</v>
      </c>
      <c r="AB4153" s="68">
        <f>'Листы ввода'!Q2907</f>
        <v>0</v>
      </c>
      <c r="AC4153" s="236">
        <f>'Листы ввода'!R2907</f>
        <v>0</v>
      </c>
      <c r="AD4153" s="236"/>
      <c r="AE4153" s="233">
        <f>IF('Листы ввода'!T2907=1,'Листы на печать'!P4153,AQ4153)</f>
        <v>0</v>
      </c>
      <c r="AF4153" s="264"/>
      <c r="AG4153" s="265"/>
      <c r="AH4153" s="266"/>
      <c r="AI4153" s="26"/>
      <c r="AJ4153" s="27"/>
      <c r="AK4153" s="265"/>
      <c r="AL4153" s="265"/>
      <c r="AM4153" s="266"/>
      <c r="AN4153" s="267"/>
      <c r="AO4153" s="266"/>
      <c r="AP4153" s="301"/>
      <c r="AQ4153" s="46">
        <f t="shared" si="93"/>
        <v>0</v>
      </c>
    </row>
    <row r="4154" spans="1:43" ht="20.45" customHeight="1">
      <c r="A4154" s="314"/>
      <c r="B4154" s="233">
        <f>'Листы ввода'!B2908</f>
        <v>0</v>
      </c>
      <c r="C4154" s="234"/>
      <c r="D4154" s="235">
        <f>'Листы ввода'!C2908</f>
        <v>0</v>
      </c>
      <c r="E4154" s="236"/>
      <c r="F4154" s="237"/>
      <c r="G4154" s="235">
        <f>'Листы ввода'!D2908</f>
        <v>0</v>
      </c>
      <c r="H4154" s="236"/>
      <c r="I4154" s="237"/>
      <c r="J4154" s="26">
        <f>'Листы ввода'!E2908</f>
        <v>0</v>
      </c>
      <c r="K4154" s="27">
        <f>'Листы ввода'!F2908</f>
        <v>0</v>
      </c>
      <c r="L4154" s="69">
        <f>ROUNDUP('Листы ввода'!G2908*'Общ. данные'!$D$26,0)</f>
        <v>0</v>
      </c>
      <c r="M4154" s="67">
        <f>'Листы ввода'!H2908</f>
        <v>0</v>
      </c>
      <c r="N4154" s="28">
        <f>'Листы ввода'!I2908</f>
        <v>0</v>
      </c>
      <c r="O4154" s="68">
        <f>'Листы ввода'!J2908</f>
        <v>0</v>
      </c>
      <c r="P4154" s="69">
        <f>ROUNDUP('Листы ввода'!K2908*'Общ. данные'!$D$26,0)</f>
        <v>0</v>
      </c>
      <c r="Q4154" s="238">
        <f>ROUNDUP('Листы ввода'!L2908*'Общ. данные'!$D$26,0)</f>
        <v>0</v>
      </c>
      <c r="R4154" s="239"/>
      <c r="S4154" s="238">
        <f>ROUNDUP('Листы ввода'!M2908*'Общ. данные'!$D$26,0)</f>
        <v>0</v>
      </c>
      <c r="T4154" s="240"/>
      <c r="U4154" s="239"/>
      <c r="V4154" s="238">
        <f>ROUNDUP('Листы ввода'!N2908*'Общ. данные'!$D$26,0)</f>
        <v>0</v>
      </c>
      <c r="W4154" s="240"/>
      <c r="X4154" s="239"/>
      <c r="Y4154" s="262">
        <f>'Листы ввода'!O2908</f>
        <v>0</v>
      </c>
      <c r="Z4154" s="263"/>
      <c r="AA4154" s="26">
        <f>'Листы ввода'!P2908</f>
        <v>0</v>
      </c>
      <c r="AB4154" s="68">
        <f>'Листы ввода'!Q2908</f>
        <v>0</v>
      </c>
      <c r="AC4154" s="236">
        <f>'Листы ввода'!R2908</f>
        <v>0</v>
      </c>
      <c r="AD4154" s="236"/>
      <c r="AE4154" s="233">
        <f>IF('Листы ввода'!T2908=1,'Листы на печать'!P4154,AQ4154)</f>
        <v>0</v>
      </c>
      <c r="AF4154" s="264"/>
      <c r="AG4154" s="265"/>
      <c r="AH4154" s="266"/>
      <c r="AI4154" s="26"/>
      <c r="AJ4154" s="27"/>
      <c r="AK4154" s="265"/>
      <c r="AL4154" s="265"/>
      <c r="AM4154" s="266"/>
      <c r="AN4154" s="267"/>
      <c r="AO4154" s="266"/>
      <c r="AP4154" s="301"/>
      <c r="AQ4154" s="46">
        <f t="shared" si="93"/>
        <v>0</v>
      </c>
    </row>
    <row r="4155" spans="1:43" ht="20.45" customHeight="1">
      <c r="A4155" s="314"/>
      <c r="B4155" s="233">
        <f>'Листы ввода'!B2909</f>
        <v>0</v>
      </c>
      <c r="C4155" s="234"/>
      <c r="D4155" s="235">
        <f>'Листы ввода'!C2909</f>
        <v>0</v>
      </c>
      <c r="E4155" s="236"/>
      <c r="F4155" s="237"/>
      <c r="G4155" s="235">
        <f>'Листы ввода'!D2909</f>
        <v>0</v>
      </c>
      <c r="H4155" s="236"/>
      <c r="I4155" s="237"/>
      <c r="J4155" s="26">
        <f>'Листы ввода'!E2909</f>
        <v>0</v>
      </c>
      <c r="K4155" s="27">
        <f>'Листы ввода'!F2909</f>
        <v>0</v>
      </c>
      <c r="L4155" s="69">
        <f>ROUNDUP('Листы ввода'!G2909*'Общ. данные'!$D$26,0)</f>
        <v>0</v>
      </c>
      <c r="M4155" s="67">
        <f>'Листы ввода'!H2909</f>
        <v>0</v>
      </c>
      <c r="N4155" s="28">
        <f>'Листы ввода'!I2909</f>
        <v>0</v>
      </c>
      <c r="O4155" s="68">
        <f>'Листы ввода'!J2909</f>
        <v>0</v>
      </c>
      <c r="P4155" s="69">
        <f>ROUNDUP('Листы ввода'!K2909*'Общ. данные'!$D$26,0)</f>
        <v>0</v>
      </c>
      <c r="Q4155" s="238">
        <f>ROUNDUP('Листы ввода'!L2909*'Общ. данные'!$D$26,0)</f>
        <v>0</v>
      </c>
      <c r="R4155" s="239"/>
      <c r="S4155" s="238">
        <f>ROUNDUP('Листы ввода'!M2909*'Общ. данные'!$D$26,0)</f>
        <v>0</v>
      </c>
      <c r="T4155" s="240"/>
      <c r="U4155" s="239"/>
      <c r="V4155" s="238">
        <f>ROUNDUP('Листы ввода'!N2909*'Общ. данные'!$D$26,0)</f>
        <v>0</v>
      </c>
      <c r="W4155" s="240"/>
      <c r="X4155" s="239"/>
      <c r="Y4155" s="262">
        <f>'Листы ввода'!O2909</f>
        <v>0</v>
      </c>
      <c r="Z4155" s="263"/>
      <c r="AA4155" s="26">
        <f>'Листы ввода'!P2909</f>
        <v>0</v>
      </c>
      <c r="AB4155" s="68">
        <f>'Листы ввода'!Q2909</f>
        <v>0</v>
      </c>
      <c r="AC4155" s="236">
        <f>'Листы ввода'!R2909</f>
        <v>0</v>
      </c>
      <c r="AD4155" s="236"/>
      <c r="AE4155" s="233">
        <f>IF('Листы ввода'!T2909=1,'Листы на печать'!P4155,AQ4155)</f>
        <v>0</v>
      </c>
      <c r="AF4155" s="264"/>
      <c r="AG4155" s="265"/>
      <c r="AH4155" s="266"/>
      <c r="AI4155" s="26"/>
      <c r="AJ4155" s="27"/>
      <c r="AK4155" s="265"/>
      <c r="AL4155" s="265"/>
      <c r="AM4155" s="266"/>
      <c r="AN4155" s="267"/>
      <c r="AO4155" s="266"/>
      <c r="AP4155" s="301"/>
      <c r="AQ4155" s="46">
        <f t="shared" si="93"/>
        <v>0</v>
      </c>
    </row>
    <row r="4156" spans="1:43" ht="20.45" customHeight="1">
      <c r="A4156" s="314"/>
      <c r="B4156" s="233">
        <f>'Листы ввода'!B2910</f>
        <v>0</v>
      </c>
      <c r="C4156" s="234"/>
      <c r="D4156" s="235">
        <f>'Листы ввода'!C2910</f>
        <v>0</v>
      </c>
      <c r="E4156" s="236"/>
      <c r="F4156" s="237"/>
      <c r="G4156" s="235">
        <f>'Листы ввода'!D2910</f>
        <v>0</v>
      </c>
      <c r="H4156" s="236"/>
      <c r="I4156" s="237"/>
      <c r="J4156" s="26">
        <f>'Листы ввода'!E2910</f>
        <v>0</v>
      </c>
      <c r="K4156" s="27">
        <f>'Листы ввода'!F2910</f>
        <v>0</v>
      </c>
      <c r="L4156" s="69">
        <f>ROUNDUP('Листы ввода'!G2910*'Общ. данные'!$D$26,0)</f>
        <v>0</v>
      </c>
      <c r="M4156" s="67">
        <f>'Листы ввода'!H2910</f>
        <v>0</v>
      </c>
      <c r="N4156" s="28">
        <f>'Листы ввода'!I2910</f>
        <v>0</v>
      </c>
      <c r="O4156" s="68">
        <f>'Листы ввода'!J2910</f>
        <v>0</v>
      </c>
      <c r="P4156" s="69">
        <f>ROUNDUP('Листы ввода'!K2910*'Общ. данные'!$D$26,0)</f>
        <v>0</v>
      </c>
      <c r="Q4156" s="238">
        <f>ROUNDUP('Листы ввода'!L2910*'Общ. данные'!$D$26,0)</f>
        <v>0</v>
      </c>
      <c r="R4156" s="239"/>
      <c r="S4156" s="238">
        <f>ROUNDUP('Листы ввода'!M2910*'Общ. данные'!$D$26,0)</f>
        <v>0</v>
      </c>
      <c r="T4156" s="240"/>
      <c r="U4156" s="239"/>
      <c r="V4156" s="238">
        <f>ROUNDUP('Листы ввода'!N2910*'Общ. данные'!$D$26,0)</f>
        <v>0</v>
      </c>
      <c r="W4156" s="240"/>
      <c r="X4156" s="239"/>
      <c r="Y4156" s="262">
        <f>'Листы ввода'!O2910</f>
        <v>0</v>
      </c>
      <c r="Z4156" s="263"/>
      <c r="AA4156" s="26">
        <f>'Листы ввода'!P2910</f>
        <v>0</v>
      </c>
      <c r="AB4156" s="68">
        <f>'Листы ввода'!Q2910</f>
        <v>0</v>
      </c>
      <c r="AC4156" s="236">
        <f>'Листы ввода'!R2910</f>
        <v>0</v>
      </c>
      <c r="AD4156" s="236"/>
      <c r="AE4156" s="233">
        <f>IF('Листы ввода'!T2910=1,'Листы на печать'!P4156,AQ4156)</f>
        <v>0</v>
      </c>
      <c r="AF4156" s="264"/>
      <c r="AG4156" s="265"/>
      <c r="AH4156" s="266"/>
      <c r="AI4156" s="26"/>
      <c r="AJ4156" s="27"/>
      <c r="AK4156" s="265"/>
      <c r="AL4156" s="265"/>
      <c r="AM4156" s="266"/>
      <c r="AN4156" s="267"/>
      <c r="AO4156" s="266"/>
      <c r="AP4156" s="301"/>
      <c r="AQ4156" s="46">
        <f t="shared" si="93"/>
        <v>0</v>
      </c>
    </row>
    <row r="4157" spans="1:43" ht="20.45" customHeight="1">
      <c r="A4157" s="314"/>
      <c r="B4157" s="233">
        <f>'Листы ввода'!B2911</f>
        <v>0</v>
      </c>
      <c r="C4157" s="234"/>
      <c r="D4157" s="235">
        <f>'Листы ввода'!C2911</f>
        <v>0</v>
      </c>
      <c r="E4157" s="236"/>
      <c r="F4157" s="237"/>
      <c r="G4157" s="235">
        <f>'Листы ввода'!D2911</f>
        <v>0</v>
      </c>
      <c r="H4157" s="236"/>
      <c r="I4157" s="237"/>
      <c r="J4157" s="26">
        <f>'Листы ввода'!E2911</f>
        <v>0</v>
      </c>
      <c r="K4157" s="27">
        <f>'Листы ввода'!F2911</f>
        <v>0</v>
      </c>
      <c r="L4157" s="69">
        <f>ROUNDUP('Листы ввода'!G2911*'Общ. данные'!$D$26,0)</f>
        <v>0</v>
      </c>
      <c r="M4157" s="67">
        <f>'Листы ввода'!H2911</f>
        <v>0</v>
      </c>
      <c r="N4157" s="28">
        <f>'Листы ввода'!I2911</f>
        <v>0</v>
      </c>
      <c r="O4157" s="68">
        <f>'Листы ввода'!J2911</f>
        <v>0</v>
      </c>
      <c r="P4157" s="69">
        <f>ROUNDUP('Листы ввода'!K2911*'Общ. данные'!$D$26,0)</f>
        <v>0</v>
      </c>
      <c r="Q4157" s="238">
        <f>ROUNDUP('Листы ввода'!L2911*'Общ. данные'!$D$26,0)</f>
        <v>0</v>
      </c>
      <c r="R4157" s="239"/>
      <c r="S4157" s="238">
        <f>ROUNDUP('Листы ввода'!M2911*'Общ. данные'!$D$26,0)</f>
        <v>0</v>
      </c>
      <c r="T4157" s="240"/>
      <c r="U4157" s="239"/>
      <c r="V4157" s="238">
        <f>ROUNDUP('Листы ввода'!N2911*'Общ. данные'!$D$26,0)</f>
        <v>0</v>
      </c>
      <c r="W4157" s="240"/>
      <c r="X4157" s="239"/>
      <c r="Y4157" s="262">
        <f>'Листы ввода'!O2911</f>
        <v>0</v>
      </c>
      <c r="Z4157" s="263"/>
      <c r="AA4157" s="26">
        <f>'Листы ввода'!P2911</f>
        <v>0</v>
      </c>
      <c r="AB4157" s="68">
        <f>'Листы ввода'!Q2911</f>
        <v>0</v>
      </c>
      <c r="AC4157" s="236">
        <f>'Листы ввода'!R2911</f>
        <v>0</v>
      </c>
      <c r="AD4157" s="236"/>
      <c r="AE4157" s="233">
        <f>IF('Листы ввода'!T2911=1,'Листы на печать'!P4157,AQ4157)</f>
        <v>0</v>
      </c>
      <c r="AF4157" s="264"/>
      <c r="AG4157" s="265"/>
      <c r="AH4157" s="266"/>
      <c r="AI4157" s="26"/>
      <c r="AJ4157" s="27"/>
      <c r="AK4157" s="265"/>
      <c r="AL4157" s="265"/>
      <c r="AM4157" s="266"/>
      <c r="AN4157" s="267"/>
      <c r="AO4157" s="266"/>
      <c r="AP4157" s="301"/>
      <c r="AQ4157" s="46">
        <f t="shared" si="93"/>
        <v>0</v>
      </c>
    </row>
    <row r="4158" spans="1:43" ht="20.45" customHeight="1">
      <c r="A4158" s="314"/>
      <c r="B4158" s="233">
        <f>'Листы ввода'!B2912</f>
        <v>0</v>
      </c>
      <c r="C4158" s="234"/>
      <c r="D4158" s="235">
        <f>'Листы ввода'!C2912</f>
        <v>0</v>
      </c>
      <c r="E4158" s="236"/>
      <c r="F4158" s="237"/>
      <c r="G4158" s="235">
        <f>'Листы ввода'!D2912</f>
        <v>0</v>
      </c>
      <c r="H4158" s="236"/>
      <c r="I4158" s="237"/>
      <c r="J4158" s="26">
        <f>'Листы ввода'!E2912</f>
        <v>0</v>
      </c>
      <c r="K4158" s="27">
        <f>'Листы ввода'!F2912</f>
        <v>0</v>
      </c>
      <c r="L4158" s="69">
        <f>ROUNDUP('Листы ввода'!G2912*'Общ. данные'!$D$26,0)</f>
        <v>0</v>
      </c>
      <c r="M4158" s="67">
        <f>'Листы ввода'!H2912</f>
        <v>0</v>
      </c>
      <c r="N4158" s="28">
        <f>'Листы ввода'!I2912</f>
        <v>0</v>
      </c>
      <c r="O4158" s="68">
        <f>'Листы ввода'!J2912</f>
        <v>0</v>
      </c>
      <c r="P4158" s="69">
        <f>ROUNDUP('Листы ввода'!K2912*'Общ. данные'!$D$26,0)</f>
        <v>0</v>
      </c>
      <c r="Q4158" s="238">
        <f>ROUNDUP('Листы ввода'!L2912*'Общ. данные'!$D$26,0)</f>
        <v>0</v>
      </c>
      <c r="R4158" s="239"/>
      <c r="S4158" s="238">
        <f>ROUNDUP('Листы ввода'!M2912*'Общ. данные'!$D$26,0)</f>
        <v>0</v>
      </c>
      <c r="T4158" s="240"/>
      <c r="U4158" s="239"/>
      <c r="V4158" s="238">
        <f>ROUNDUP('Листы ввода'!N2912*'Общ. данные'!$D$26,0)</f>
        <v>0</v>
      </c>
      <c r="W4158" s="240"/>
      <c r="X4158" s="239"/>
      <c r="Y4158" s="262">
        <f>'Листы ввода'!O2912</f>
        <v>0</v>
      </c>
      <c r="Z4158" s="263"/>
      <c r="AA4158" s="26">
        <f>'Листы ввода'!P2912</f>
        <v>0</v>
      </c>
      <c r="AB4158" s="68">
        <f>'Листы ввода'!Q2912</f>
        <v>0</v>
      </c>
      <c r="AC4158" s="236">
        <f>'Листы ввода'!R2912</f>
        <v>0</v>
      </c>
      <c r="AD4158" s="236"/>
      <c r="AE4158" s="233">
        <f>IF('Листы ввода'!T2912=1,'Листы на печать'!P4158,AQ4158)</f>
        <v>0</v>
      </c>
      <c r="AF4158" s="264"/>
      <c r="AG4158" s="265"/>
      <c r="AH4158" s="266"/>
      <c r="AI4158" s="26"/>
      <c r="AJ4158" s="27"/>
      <c r="AK4158" s="265"/>
      <c r="AL4158" s="265"/>
      <c r="AM4158" s="266"/>
      <c r="AN4158" s="267"/>
      <c r="AO4158" s="266"/>
      <c r="AP4158" s="301"/>
      <c r="AQ4158" s="46">
        <f t="shared" si="93"/>
        <v>0</v>
      </c>
    </row>
    <row r="4159" spans="1:43" ht="20.45" customHeight="1">
      <c r="A4159" s="314"/>
      <c r="B4159" s="233">
        <f>'Листы ввода'!B2913</f>
        <v>0</v>
      </c>
      <c r="C4159" s="234"/>
      <c r="D4159" s="235">
        <f>'Листы ввода'!C2913</f>
        <v>0</v>
      </c>
      <c r="E4159" s="236"/>
      <c r="F4159" s="237"/>
      <c r="G4159" s="235">
        <f>'Листы ввода'!D2913</f>
        <v>0</v>
      </c>
      <c r="H4159" s="236"/>
      <c r="I4159" s="237"/>
      <c r="J4159" s="26">
        <f>'Листы ввода'!E2913</f>
        <v>0</v>
      </c>
      <c r="K4159" s="27">
        <f>'Листы ввода'!F2913</f>
        <v>0</v>
      </c>
      <c r="L4159" s="69">
        <f>ROUNDUP('Листы ввода'!G2913*'Общ. данные'!$D$26,0)</f>
        <v>0</v>
      </c>
      <c r="M4159" s="67">
        <f>'Листы ввода'!H2913</f>
        <v>0</v>
      </c>
      <c r="N4159" s="28">
        <f>'Листы ввода'!I2913</f>
        <v>0</v>
      </c>
      <c r="O4159" s="68">
        <f>'Листы ввода'!J2913</f>
        <v>0</v>
      </c>
      <c r="P4159" s="69">
        <f>ROUNDUP('Листы ввода'!K2913*'Общ. данные'!$D$26,0)</f>
        <v>0</v>
      </c>
      <c r="Q4159" s="238">
        <f>ROUNDUP('Листы ввода'!L2913*'Общ. данные'!$D$26,0)</f>
        <v>0</v>
      </c>
      <c r="R4159" s="239"/>
      <c r="S4159" s="238">
        <f>ROUNDUP('Листы ввода'!M2913*'Общ. данные'!$D$26,0)</f>
        <v>0</v>
      </c>
      <c r="T4159" s="240"/>
      <c r="U4159" s="239"/>
      <c r="V4159" s="238">
        <f>ROUNDUP('Листы ввода'!N2913*'Общ. данные'!$D$26,0)</f>
        <v>0</v>
      </c>
      <c r="W4159" s="240"/>
      <c r="X4159" s="239"/>
      <c r="Y4159" s="262">
        <f>'Листы ввода'!O2913</f>
        <v>0</v>
      </c>
      <c r="Z4159" s="263"/>
      <c r="AA4159" s="26">
        <f>'Листы ввода'!P2913</f>
        <v>0</v>
      </c>
      <c r="AB4159" s="68">
        <f>'Листы ввода'!Q2913</f>
        <v>0</v>
      </c>
      <c r="AC4159" s="236">
        <f>'Листы ввода'!R2913</f>
        <v>0</v>
      </c>
      <c r="AD4159" s="236"/>
      <c r="AE4159" s="233">
        <f>IF('Листы ввода'!T2913=1,'Листы на печать'!P4159,AQ4159)</f>
        <v>0</v>
      </c>
      <c r="AF4159" s="264"/>
      <c r="AG4159" s="265"/>
      <c r="AH4159" s="266"/>
      <c r="AI4159" s="26"/>
      <c r="AJ4159" s="27"/>
      <c r="AK4159" s="265"/>
      <c r="AL4159" s="265"/>
      <c r="AM4159" s="266"/>
      <c r="AN4159" s="267"/>
      <c r="AO4159" s="266"/>
      <c r="AP4159" s="301"/>
      <c r="AQ4159" s="46">
        <f t="shared" si="93"/>
        <v>0</v>
      </c>
    </row>
    <row r="4160" spans="1:43" ht="20.45" customHeight="1">
      <c r="A4160" s="314"/>
      <c r="B4160" s="233">
        <f>'Листы ввода'!B2914</f>
        <v>0</v>
      </c>
      <c r="C4160" s="234"/>
      <c r="D4160" s="235">
        <f>'Листы ввода'!C2914</f>
        <v>0</v>
      </c>
      <c r="E4160" s="236"/>
      <c r="F4160" s="237"/>
      <c r="G4160" s="235">
        <f>'Листы ввода'!D2914</f>
        <v>0</v>
      </c>
      <c r="H4160" s="236"/>
      <c r="I4160" s="237"/>
      <c r="J4160" s="26">
        <f>'Листы ввода'!E2914</f>
        <v>0</v>
      </c>
      <c r="K4160" s="27">
        <f>'Листы ввода'!F2914</f>
        <v>0</v>
      </c>
      <c r="L4160" s="69">
        <f>ROUNDUP('Листы ввода'!G2914*'Общ. данные'!$D$26,0)</f>
        <v>0</v>
      </c>
      <c r="M4160" s="67">
        <f>'Листы ввода'!H2914</f>
        <v>0</v>
      </c>
      <c r="N4160" s="28">
        <f>'Листы ввода'!I2914</f>
        <v>0</v>
      </c>
      <c r="O4160" s="68">
        <f>'Листы ввода'!J2914</f>
        <v>0</v>
      </c>
      <c r="P4160" s="69">
        <f>ROUNDUP('Листы ввода'!K2914*'Общ. данные'!$D$26,0)</f>
        <v>0</v>
      </c>
      <c r="Q4160" s="238">
        <f>ROUNDUP('Листы ввода'!L2914*'Общ. данные'!$D$26,0)</f>
        <v>0</v>
      </c>
      <c r="R4160" s="239"/>
      <c r="S4160" s="238">
        <f>ROUNDUP('Листы ввода'!M2914*'Общ. данные'!$D$26,0)</f>
        <v>0</v>
      </c>
      <c r="T4160" s="240"/>
      <c r="U4160" s="239"/>
      <c r="V4160" s="238">
        <f>ROUNDUP('Листы ввода'!N2914*'Общ. данные'!$D$26,0)</f>
        <v>0</v>
      </c>
      <c r="W4160" s="240"/>
      <c r="X4160" s="239"/>
      <c r="Y4160" s="262">
        <f>'Листы ввода'!O2914</f>
        <v>0</v>
      </c>
      <c r="Z4160" s="263"/>
      <c r="AA4160" s="26">
        <f>'Листы ввода'!P2914</f>
        <v>0</v>
      </c>
      <c r="AB4160" s="68">
        <f>'Листы ввода'!Q2914</f>
        <v>0</v>
      </c>
      <c r="AC4160" s="236">
        <f>'Листы ввода'!R2914</f>
        <v>0</v>
      </c>
      <c r="AD4160" s="236"/>
      <c r="AE4160" s="233">
        <f>IF('Листы ввода'!T2914=1,'Листы на печать'!P4160,AQ4160)</f>
        <v>0</v>
      </c>
      <c r="AF4160" s="264"/>
      <c r="AG4160" s="265"/>
      <c r="AH4160" s="266"/>
      <c r="AI4160" s="26"/>
      <c r="AJ4160" s="27"/>
      <c r="AK4160" s="265"/>
      <c r="AL4160" s="265"/>
      <c r="AM4160" s="266"/>
      <c r="AN4160" s="267"/>
      <c r="AO4160" s="266"/>
      <c r="AP4160" s="301"/>
      <c r="AQ4160" s="46">
        <f t="shared" si="93"/>
        <v>0</v>
      </c>
    </row>
    <row r="4161" spans="1:43" ht="20.45" customHeight="1">
      <c r="A4161" s="314"/>
      <c r="B4161" s="233">
        <f>'Листы ввода'!B2915</f>
        <v>0</v>
      </c>
      <c r="C4161" s="234"/>
      <c r="D4161" s="235">
        <f>'Листы ввода'!C2915</f>
        <v>0</v>
      </c>
      <c r="E4161" s="236"/>
      <c r="F4161" s="237"/>
      <c r="G4161" s="235">
        <f>'Листы ввода'!D2915</f>
        <v>0</v>
      </c>
      <c r="H4161" s="236"/>
      <c r="I4161" s="237"/>
      <c r="J4161" s="26">
        <f>'Листы ввода'!E2915</f>
        <v>0</v>
      </c>
      <c r="K4161" s="27">
        <f>'Листы ввода'!F2915</f>
        <v>0</v>
      </c>
      <c r="L4161" s="69">
        <f>ROUNDUP('Листы ввода'!G2915*'Общ. данные'!$D$26,0)</f>
        <v>0</v>
      </c>
      <c r="M4161" s="67">
        <f>'Листы ввода'!H2915</f>
        <v>0</v>
      </c>
      <c r="N4161" s="28">
        <f>'Листы ввода'!I2915</f>
        <v>0</v>
      </c>
      <c r="O4161" s="68">
        <f>'Листы ввода'!J2915</f>
        <v>0</v>
      </c>
      <c r="P4161" s="69">
        <f>ROUNDUP('Листы ввода'!K2915*'Общ. данные'!$D$26,0)</f>
        <v>0</v>
      </c>
      <c r="Q4161" s="238">
        <f>ROUNDUP('Листы ввода'!L2915*'Общ. данные'!$D$26,0)</f>
        <v>0</v>
      </c>
      <c r="R4161" s="239"/>
      <c r="S4161" s="238">
        <f>ROUNDUP('Листы ввода'!M2915*'Общ. данные'!$D$26,0)</f>
        <v>0</v>
      </c>
      <c r="T4161" s="240"/>
      <c r="U4161" s="239"/>
      <c r="V4161" s="238">
        <f>ROUNDUP('Листы ввода'!N2915*'Общ. данные'!$D$26,0)</f>
        <v>0</v>
      </c>
      <c r="W4161" s="240"/>
      <c r="X4161" s="239"/>
      <c r="Y4161" s="262">
        <f>'Листы ввода'!O2915</f>
        <v>0</v>
      </c>
      <c r="Z4161" s="263"/>
      <c r="AA4161" s="26">
        <f>'Листы ввода'!P2915</f>
        <v>0</v>
      </c>
      <c r="AB4161" s="68">
        <f>'Листы ввода'!Q2915</f>
        <v>0</v>
      </c>
      <c r="AC4161" s="236">
        <f>'Листы ввода'!R2915</f>
        <v>0</v>
      </c>
      <c r="AD4161" s="236"/>
      <c r="AE4161" s="233">
        <f>IF('Листы ввода'!T2915=1,'Листы на печать'!P4161,AQ4161)</f>
        <v>0</v>
      </c>
      <c r="AF4161" s="264"/>
      <c r="AG4161" s="265"/>
      <c r="AH4161" s="266"/>
      <c r="AI4161" s="26"/>
      <c r="AJ4161" s="27"/>
      <c r="AK4161" s="265"/>
      <c r="AL4161" s="265"/>
      <c r="AM4161" s="266"/>
      <c r="AN4161" s="267"/>
      <c r="AO4161" s="266"/>
      <c r="AP4161" s="301"/>
      <c r="AQ4161" s="46">
        <f t="shared" si="93"/>
        <v>0</v>
      </c>
    </row>
    <row r="4162" spans="1:43" ht="20.45" customHeight="1">
      <c r="A4162" s="314"/>
      <c r="B4162" s="233">
        <f>'Листы ввода'!B2916</f>
        <v>0</v>
      </c>
      <c r="C4162" s="234"/>
      <c r="D4162" s="235">
        <f>'Листы ввода'!C2916</f>
        <v>0</v>
      </c>
      <c r="E4162" s="236"/>
      <c r="F4162" s="237"/>
      <c r="G4162" s="235">
        <f>'Листы ввода'!D2916</f>
        <v>0</v>
      </c>
      <c r="H4162" s="236"/>
      <c r="I4162" s="237"/>
      <c r="J4162" s="26">
        <f>'Листы ввода'!E2916</f>
        <v>0</v>
      </c>
      <c r="K4162" s="27">
        <f>'Листы ввода'!F2916</f>
        <v>0</v>
      </c>
      <c r="L4162" s="69">
        <f>ROUNDUP('Листы ввода'!G2916*'Общ. данные'!$D$26,0)</f>
        <v>0</v>
      </c>
      <c r="M4162" s="67">
        <f>'Листы ввода'!H2916</f>
        <v>0</v>
      </c>
      <c r="N4162" s="28">
        <f>'Листы ввода'!I2916</f>
        <v>0</v>
      </c>
      <c r="O4162" s="68">
        <f>'Листы ввода'!J2916</f>
        <v>0</v>
      </c>
      <c r="P4162" s="69">
        <f>ROUNDUP('Листы ввода'!K2916*'Общ. данные'!$D$26,0)</f>
        <v>0</v>
      </c>
      <c r="Q4162" s="238">
        <f>ROUNDUP('Листы ввода'!L2916*'Общ. данные'!$D$26,0)</f>
        <v>0</v>
      </c>
      <c r="R4162" s="239"/>
      <c r="S4162" s="238">
        <f>ROUNDUP('Листы ввода'!M2916*'Общ. данные'!$D$26,0)</f>
        <v>0</v>
      </c>
      <c r="T4162" s="240"/>
      <c r="U4162" s="239"/>
      <c r="V4162" s="238">
        <f>ROUNDUP('Листы ввода'!N2916*'Общ. данные'!$D$26,0)</f>
        <v>0</v>
      </c>
      <c r="W4162" s="240"/>
      <c r="X4162" s="239"/>
      <c r="Y4162" s="262">
        <f>'Листы ввода'!O2916</f>
        <v>0</v>
      </c>
      <c r="Z4162" s="263"/>
      <c r="AA4162" s="26">
        <f>'Листы ввода'!P2916</f>
        <v>0</v>
      </c>
      <c r="AB4162" s="68">
        <f>'Листы ввода'!Q2916</f>
        <v>0</v>
      </c>
      <c r="AC4162" s="236">
        <f>'Листы ввода'!R2916</f>
        <v>0</v>
      </c>
      <c r="AD4162" s="236"/>
      <c r="AE4162" s="233">
        <f>IF('Листы ввода'!T2916=1,'Листы на печать'!P4162,AQ4162)</f>
        <v>0</v>
      </c>
      <c r="AF4162" s="264"/>
      <c r="AG4162" s="265"/>
      <c r="AH4162" s="266"/>
      <c r="AI4162" s="31"/>
      <c r="AJ4162" s="32"/>
      <c r="AK4162" s="265"/>
      <c r="AL4162" s="265"/>
      <c r="AM4162" s="266"/>
      <c r="AN4162" s="267"/>
      <c r="AO4162" s="266"/>
      <c r="AP4162" s="301"/>
      <c r="AQ4162" s="46">
        <f t="shared" si="93"/>
        <v>0</v>
      </c>
    </row>
    <row r="4163" spans="1:43" ht="20.45" customHeight="1">
      <c r="A4163" s="314"/>
      <c r="B4163" s="233">
        <f>'Листы ввода'!B2917</f>
        <v>0</v>
      </c>
      <c r="C4163" s="234"/>
      <c r="D4163" s="235">
        <f>'Листы ввода'!C2917</f>
        <v>0</v>
      </c>
      <c r="E4163" s="236"/>
      <c r="F4163" s="237"/>
      <c r="G4163" s="235">
        <f>'Листы ввода'!D2917</f>
        <v>0</v>
      </c>
      <c r="H4163" s="236"/>
      <c r="I4163" s="237"/>
      <c r="J4163" s="26">
        <f>'Листы ввода'!E2917</f>
        <v>0</v>
      </c>
      <c r="K4163" s="27">
        <f>'Листы ввода'!F2917</f>
        <v>0</v>
      </c>
      <c r="L4163" s="69">
        <f>ROUNDUP('Листы ввода'!G2917*'Общ. данные'!$D$26,0)</f>
        <v>0</v>
      </c>
      <c r="M4163" s="67">
        <f>'Листы ввода'!H2917</f>
        <v>0</v>
      </c>
      <c r="N4163" s="28">
        <f>'Листы ввода'!I2917</f>
        <v>0</v>
      </c>
      <c r="O4163" s="68">
        <f>'Листы ввода'!J2917</f>
        <v>0</v>
      </c>
      <c r="P4163" s="69">
        <f>ROUNDUP('Листы ввода'!K2917*'Общ. данные'!$D$26,0)</f>
        <v>0</v>
      </c>
      <c r="Q4163" s="238">
        <f>ROUNDUP('Листы ввода'!L2917*'Общ. данные'!$D$26,0)</f>
        <v>0</v>
      </c>
      <c r="R4163" s="239"/>
      <c r="S4163" s="238">
        <f>ROUNDUP('Листы ввода'!M2917*'Общ. данные'!$D$26,0)</f>
        <v>0</v>
      </c>
      <c r="T4163" s="240"/>
      <c r="U4163" s="239"/>
      <c r="V4163" s="238">
        <f>ROUNDUP('Листы ввода'!N2917*'Общ. данные'!$D$26,0)</f>
        <v>0</v>
      </c>
      <c r="W4163" s="240"/>
      <c r="X4163" s="239"/>
      <c r="Y4163" s="262">
        <f>'Листы ввода'!O2917</f>
        <v>0</v>
      </c>
      <c r="Z4163" s="263"/>
      <c r="AA4163" s="26">
        <f>'Листы ввода'!P2917</f>
        <v>0</v>
      </c>
      <c r="AB4163" s="68">
        <f>'Листы ввода'!Q2917</f>
        <v>0</v>
      </c>
      <c r="AC4163" s="236">
        <f>'Листы ввода'!R2917</f>
        <v>0</v>
      </c>
      <c r="AD4163" s="236"/>
      <c r="AE4163" s="233">
        <f>IF('Листы ввода'!T2917=1,'Листы на печать'!P4163,AQ4163)</f>
        <v>0</v>
      </c>
      <c r="AF4163" s="264"/>
      <c r="AG4163" s="265"/>
      <c r="AH4163" s="266"/>
      <c r="AI4163" s="31"/>
      <c r="AJ4163" s="32"/>
      <c r="AK4163" s="265"/>
      <c r="AL4163" s="265"/>
      <c r="AM4163" s="266"/>
      <c r="AN4163" s="267"/>
      <c r="AO4163" s="266"/>
      <c r="AP4163" s="301"/>
      <c r="AQ4163" s="46">
        <f t="shared" si="93"/>
        <v>0</v>
      </c>
    </row>
    <row r="4164" spans="1:43" ht="20.45" customHeight="1">
      <c r="A4164" s="314"/>
      <c r="B4164" s="233">
        <f>'Листы ввода'!B2918</f>
        <v>0</v>
      </c>
      <c r="C4164" s="234"/>
      <c r="D4164" s="235">
        <f>'Листы ввода'!C2918</f>
        <v>0</v>
      </c>
      <c r="E4164" s="236"/>
      <c r="F4164" s="237"/>
      <c r="G4164" s="235">
        <f>'Листы ввода'!D2918</f>
        <v>0</v>
      </c>
      <c r="H4164" s="236"/>
      <c r="I4164" s="237"/>
      <c r="J4164" s="26">
        <f>'Листы ввода'!E2918</f>
        <v>0</v>
      </c>
      <c r="K4164" s="27">
        <f>'Листы ввода'!F2918</f>
        <v>0</v>
      </c>
      <c r="L4164" s="69">
        <f>ROUNDUP('Листы ввода'!G2918*'Общ. данные'!$D$26,0)</f>
        <v>0</v>
      </c>
      <c r="M4164" s="67">
        <f>'Листы ввода'!H2918</f>
        <v>0</v>
      </c>
      <c r="N4164" s="28">
        <f>'Листы ввода'!I2918</f>
        <v>0</v>
      </c>
      <c r="O4164" s="68">
        <f>'Листы ввода'!J2918</f>
        <v>0</v>
      </c>
      <c r="P4164" s="69">
        <f>ROUNDUP('Листы ввода'!K2918*'Общ. данные'!$D$26,0)</f>
        <v>0</v>
      </c>
      <c r="Q4164" s="238">
        <f>ROUNDUP('Листы ввода'!L2918*'Общ. данные'!$D$26,0)</f>
        <v>0</v>
      </c>
      <c r="R4164" s="239"/>
      <c r="S4164" s="238">
        <f>ROUNDUP('Листы ввода'!M2918*'Общ. данные'!$D$26,0)</f>
        <v>0</v>
      </c>
      <c r="T4164" s="240"/>
      <c r="U4164" s="239"/>
      <c r="V4164" s="238">
        <f>ROUNDUP('Листы ввода'!N2918*'Общ. данные'!$D$26,0)</f>
        <v>0</v>
      </c>
      <c r="W4164" s="240"/>
      <c r="X4164" s="239"/>
      <c r="Y4164" s="262">
        <f>'Листы ввода'!O2918</f>
        <v>0</v>
      </c>
      <c r="Z4164" s="263"/>
      <c r="AA4164" s="26">
        <f>'Листы ввода'!P2918</f>
        <v>0</v>
      </c>
      <c r="AB4164" s="68">
        <f>'Листы ввода'!Q2918</f>
        <v>0</v>
      </c>
      <c r="AC4164" s="236">
        <f>'Листы ввода'!R2918</f>
        <v>0</v>
      </c>
      <c r="AD4164" s="236"/>
      <c r="AE4164" s="233">
        <f>IF('Листы ввода'!T2918=1,'Листы на печать'!P4164,AQ4164)</f>
        <v>0</v>
      </c>
      <c r="AF4164" s="264"/>
      <c r="AG4164" s="265"/>
      <c r="AH4164" s="266"/>
      <c r="AI4164" s="33"/>
      <c r="AJ4164" s="34"/>
      <c r="AK4164" s="265"/>
      <c r="AL4164" s="265"/>
      <c r="AM4164" s="266"/>
      <c r="AN4164" s="275"/>
      <c r="AO4164" s="276"/>
      <c r="AP4164" s="301"/>
      <c r="AQ4164" s="46">
        <f t="shared" si="93"/>
        <v>0</v>
      </c>
    </row>
    <row r="4165" spans="1:43" ht="20.45" customHeight="1" thickBot="1">
      <c r="A4165" s="314"/>
      <c r="B4165" s="269">
        <f>'Листы ввода'!B2919</f>
        <v>0</v>
      </c>
      <c r="C4165" s="277"/>
      <c r="D4165" s="278">
        <f>'Листы ввода'!C2919</f>
        <v>0</v>
      </c>
      <c r="E4165" s="268"/>
      <c r="F4165" s="279"/>
      <c r="G4165" s="278">
        <f>'Листы ввода'!D2919</f>
        <v>0</v>
      </c>
      <c r="H4165" s="268"/>
      <c r="I4165" s="279"/>
      <c r="J4165" s="88">
        <f>'Листы ввода'!E2919</f>
        <v>0</v>
      </c>
      <c r="K4165" s="89">
        <f>'Листы ввода'!F2919</f>
        <v>0</v>
      </c>
      <c r="L4165" s="86">
        <f>ROUNDUP('Листы ввода'!G2919*'Общ. данные'!$D$26,0)</f>
        <v>0</v>
      </c>
      <c r="M4165" s="85">
        <f>'Листы ввода'!H2919</f>
        <v>0</v>
      </c>
      <c r="N4165" s="90">
        <f>'Листы ввода'!I2919</f>
        <v>0</v>
      </c>
      <c r="O4165" s="87">
        <f>'Листы ввода'!J2919</f>
        <v>0</v>
      </c>
      <c r="P4165" s="86">
        <f>ROUNDUP('Листы ввода'!K2919*'Общ. данные'!$D$26,0)</f>
        <v>0</v>
      </c>
      <c r="Q4165" s="258">
        <f>ROUNDUP('Листы ввода'!L2919*'Общ. данные'!$D$26,0)</f>
        <v>0</v>
      </c>
      <c r="R4165" s="259"/>
      <c r="S4165" s="258">
        <f>ROUNDUP('Листы ввода'!M2919*'Общ. данные'!$D$26,0)</f>
        <v>0</v>
      </c>
      <c r="T4165" s="280"/>
      <c r="U4165" s="259"/>
      <c r="V4165" s="258">
        <f>ROUNDUP('Листы ввода'!N2919*'Общ. данные'!$D$26,0)</f>
        <v>0</v>
      </c>
      <c r="W4165" s="280"/>
      <c r="X4165" s="259"/>
      <c r="Y4165" s="281">
        <f>'Листы ввода'!O2919</f>
        <v>0</v>
      </c>
      <c r="Z4165" s="282"/>
      <c r="AA4165" s="88">
        <f>'Листы ввода'!P2919</f>
        <v>0</v>
      </c>
      <c r="AB4165" s="87">
        <f>'Листы ввода'!Q2919</f>
        <v>0</v>
      </c>
      <c r="AC4165" s="268">
        <f>'Листы ввода'!R2919</f>
        <v>0</v>
      </c>
      <c r="AD4165" s="268"/>
      <c r="AE4165" s="269">
        <f>IF('Листы ввода'!T2919=1,'Листы на печать'!P4165,AQ4165)</f>
        <v>0</v>
      </c>
      <c r="AF4165" s="270"/>
      <c r="AG4165" s="271"/>
      <c r="AH4165" s="272"/>
      <c r="AI4165" s="35"/>
      <c r="AJ4165" s="36"/>
      <c r="AK4165" s="271"/>
      <c r="AL4165" s="271"/>
      <c r="AM4165" s="272"/>
      <c r="AN4165" s="273"/>
      <c r="AO4165" s="274"/>
      <c r="AP4165" s="301"/>
      <c r="AQ4165" s="46">
        <f t="shared" si="93"/>
        <v>0</v>
      </c>
    </row>
    <row r="4166" spans="1:43" ht="20.45" customHeight="1">
      <c r="A4166" s="314"/>
      <c r="B4166" s="241"/>
      <c r="C4166" s="242"/>
      <c r="D4166" s="242"/>
      <c r="E4166" s="242"/>
      <c r="F4166" s="242"/>
      <c r="G4166" s="242"/>
      <c r="H4166" s="242"/>
      <c r="I4166" s="242"/>
      <c r="J4166" s="242"/>
      <c r="K4166" s="242"/>
      <c r="L4166" s="242"/>
      <c r="M4166" s="242"/>
      <c r="N4166" s="242"/>
      <c r="O4166" s="242"/>
      <c r="P4166" s="242"/>
      <c r="Q4166" s="242"/>
      <c r="R4166" s="242"/>
      <c r="S4166" s="242"/>
      <c r="T4166" s="242"/>
      <c r="U4166" s="242"/>
      <c r="V4166" s="242"/>
      <c r="W4166" s="242"/>
      <c r="X4166" s="242"/>
      <c r="Y4166" s="242"/>
      <c r="Z4166" s="242"/>
      <c r="AA4166" s="242"/>
      <c r="AB4166" s="242"/>
      <c r="AC4166" s="242"/>
      <c r="AD4166" s="242"/>
      <c r="AE4166" s="242"/>
      <c r="AF4166" s="242"/>
      <c r="AG4166" s="242"/>
      <c r="AH4166" s="242"/>
      <c r="AI4166" s="242"/>
      <c r="AJ4166" s="242"/>
      <c r="AK4166" s="242"/>
      <c r="AL4166" s="242"/>
      <c r="AM4166" s="242"/>
      <c r="AN4166" s="242"/>
      <c r="AO4166" s="243"/>
      <c r="AP4166" s="301"/>
    </row>
    <row r="4167" spans="1:43" ht="20.45" customHeight="1" thickBot="1">
      <c r="A4167" s="314"/>
      <c r="B4167" s="241"/>
      <c r="C4167" s="242"/>
      <c r="D4167" s="242"/>
      <c r="E4167" s="242"/>
      <c r="F4167" s="242"/>
      <c r="G4167" s="242"/>
      <c r="H4167" s="242"/>
      <c r="I4167" s="242"/>
      <c r="J4167" s="242"/>
      <c r="K4167" s="242"/>
      <c r="L4167" s="242"/>
      <c r="M4167" s="242"/>
      <c r="N4167" s="242"/>
      <c r="O4167" s="242"/>
      <c r="P4167" s="242"/>
      <c r="Q4167" s="242"/>
      <c r="R4167" s="242"/>
      <c r="S4167" s="242"/>
      <c r="T4167" s="242"/>
      <c r="U4167" s="242"/>
      <c r="V4167" s="242"/>
      <c r="W4167" s="242"/>
      <c r="X4167" s="242"/>
      <c r="Y4167" s="242"/>
      <c r="Z4167" s="242"/>
      <c r="AA4167" s="242"/>
      <c r="AB4167" s="242"/>
      <c r="AC4167" s="242"/>
      <c r="AD4167" s="242"/>
      <c r="AE4167" s="242"/>
      <c r="AF4167" s="242"/>
      <c r="AG4167" s="242"/>
      <c r="AH4167" s="242"/>
      <c r="AI4167" s="242"/>
      <c r="AJ4167" s="242"/>
      <c r="AK4167" s="242"/>
      <c r="AL4167" s="242"/>
      <c r="AM4167" s="242"/>
      <c r="AN4167" s="242"/>
      <c r="AO4167" s="243"/>
      <c r="AP4167" s="301"/>
    </row>
    <row r="4168" spans="1:43" ht="12.75" customHeight="1" thickBot="1">
      <c r="A4168" s="314"/>
      <c r="B4168" s="241"/>
      <c r="C4168" s="242"/>
      <c r="D4168" s="242"/>
      <c r="E4168" s="242"/>
      <c r="F4168" s="242"/>
      <c r="G4168" s="242"/>
      <c r="H4168" s="242"/>
      <c r="I4168" s="242"/>
      <c r="J4168" s="242"/>
      <c r="K4168" s="242"/>
      <c r="L4168" s="242"/>
      <c r="M4168" s="242"/>
      <c r="N4168" s="242"/>
      <c r="O4168" s="242"/>
      <c r="P4168" s="242"/>
      <c r="Q4168" s="243"/>
      <c r="R4168" s="247"/>
      <c r="S4168" s="248"/>
      <c r="T4168" s="38"/>
      <c r="U4168" s="247"/>
      <c r="V4168" s="248"/>
      <c r="W4168" s="38"/>
      <c r="X4168" s="247"/>
      <c r="Y4168" s="248"/>
      <c r="Z4168" s="38"/>
      <c r="AA4168" s="249" t="str">
        <f>AA4125</f>
        <v>АП-08/15-АОВ2.К</v>
      </c>
      <c r="AB4168" s="250"/>
      <c r="AC4168" s="250"/>
      <c r="AD4168" s="250"/>
      <c r="AE4168" s="250"/>
      <c r="AF4168" s="250"/>
      <c r="AG4168" s="250"/>
      <c r="AH4168" s="250"/>
      <c r="AI4168" s="250"/>
      <c r="AJ4168" s="250"/>
      <c r="AK4168" s="250"/>
      <c r="AL4168" s="250"/>
      <c r="AM4168" s="250"/>
      <c r="AN4168" s="251"/>
      <c r="AO4168" s="65" t="s">
        <v>13</v>
      </c>
      <c r="AP4168" s="301"/>
    </row>
    <row r="4169" spans="1:43" ht="12.75" customHeight="1" thickBot="1">
      <c r="A4169" s="314"/>
      <c r="B4169" s="241"/>
      <c r="C4169" s="242"/>
      <c r="D4169" s="242"/>
      <c r="E4169" s="242"/>
      <c r="F4169" s="242"/>
      <c r="G4169" s="242"/>
      <c r="H4169" s="242"/>
      <c r="I4169" s="242"/>
      <c r="J4169" s="242"/>
      <c r="K4169" s="242"/>
      <c r="L4169" s="242"/>
      <c r="M4169" s="242"/>
      <c r="N4169" s="242"/>
      <c r="O4169" s="242"/>
      <c r="P4169" s="242"/>
      <c r="Q4169" s="243"/>
      <c r="R4169" s="258"/>
      <c r="S4169" s="259"/>
      <c r="T4169" s="15"/>
      <c r="U4169" s="258"/>
      <c r="V4169" s="259"/>
      <c r="W4169" s="15"/>
      <c r="X4169" s="258"/>
      <c r="Y4169" s="259"/>
      <c r="Z4169" s="39"/>
      <c r="AA4169" s="252"/>
      <c r="AB4169" s="253"/>
      <c r="AC4169" s="253"/>
      <c r="AD4169" s="253"/>
      <c r="AE4169" s="253"/>
      <c r="AF4169" s="253"/>
      <c r="AG4169" s="253"/>
      <c r="AH4169" s="253"/>
      <c r="AI4169" s="253"/>
      <c r="AJ4169" s="253"/>
      <c r="AK4169" s="253"/>
      <c r="AL4169" s="253"/>
      <c r="AM4169" s="253"/>
      <c r="AN4169" s="254"/>
      <c r="AO4169" s="260">
        <f>AO4126+1</f>
        <v>96</v>
      </c>
      <c r="AP4169" s="301"/>
    </row>
    <row r="4170" spans="1:43" ht="12.75" customHeight="1" thickBot="1">
      <c r="A4170" s="314"/>
      <c r="B4170" s="244"/>
      <c r="C4170" s="245"/>
      <c r="D4170" s="245"/>
      <c r="E4170" s="245"/>
      <c r="F4170" s="245"/>
      <c r="G4170" s="245"/>
      <c r="H4170" s="245"/>
      <c r="I4170" s="245"/>
      <c r="J4170" s="245"/>
      <c r="K4170" s="245"/>
      <c r="L4170" s="245"/>
      <c r="M4170" s="245"/>
      <c r="N4170" s="245"/>
      <c r="O4170" s="245"/>
      <c r="P4170" s="245"/>
      <c r="Q4170" s="246"/>
      <c r="R4170" s="229" t="s">
        <v>11</v>
      </c>
      <c r="S4170" s="230"/>
      <c r="T4170" s="63" t="s">
        <v>12</v>
      </c>
      <c r="U4170" s="229" t="s">
        <v>13</v>
      </c>
      <c r="V4170" s="230"/>
      <c r="W4170" s="63" t="s">
        <v>14</v>
      </c>
      <c r="X4170" s="229" t="s">
        <v>15</v>
      </c>
      <c r="Y4170" s="230"/>
      <c r="Z4170" s="63" t="s">
        <v>16</v>
      </c>
      <c r="AA4170" s="255"/>
      <c r="AB4170" s="256"/>
      <c r="AC4170" s="256"/>
      <c r="AD4170" s="256"/>
      <c r="AE4170" s="256"/>
      <c r="AF4170" s="256"/>
      <c r="AG4170" s="256"/>
      <c r="AH4170" s="256"/>
      <c r="AI4170" s="256"/>
      <c r="AJ4170" s="256"/>
      <c r="AK4170" s="256"/>
      <c r="AL4170" s="256"/>
      <c r="AM4170" s="256"/>
      <c r="AN4170" s="257"/>
      <c r="AO4170" s="261"/>
      <c r="AP4170" s="301"/>
    </row>
    <row r="4171" spans="1:43" ht="12.75" customHeight="1">
      <c r="A4171" s="315"/>
      <c r="B4171" s="231"/>
      <c r="C4171" s="231"/>
      <c r="D4171" s="231"/>
      <c r="E4171" s="231"/>
      <c r="F4171" s="231"/>
      <c r="G4171" s="231"/>
      <c r="H4171" s="231"/>
      <c r="I4171" s="231"/>
      <c r="J4171" s="231"/>
      <c r="K4171" s="231"/>
      <c r="L4171" s="231"/>
      <c r="M4171" s="231"/>
      <c r="N4171" s="231"/>
      <c r="O4171" s="231"/>
      <c r="P4171" s="231"/>
      <c r="Q4171" s="231"/>
      <c r="R4171" s="231"/>
      <c r="S4171" s="231"/>
      <c r="T4171" s="231"/>
      <c r="U4171" s="231"/>
      <c r="V4171" s="231"/>
      <c r="W4171" s="231"/>
      <c r="X4171" s="231"/>
      <c r="Y4171" s="231"/>
      <c r="Z4171" s="231"/>
      <c r="AA4171" s="231"/>
      <c r="AB4171" s="231"/>
      <c r="AC4171" s="231"/>
      <c r="AD4171" s="231"/>
      <c r="AE4171" s="231"/>
      <c r="AF4171" s="231"/>
      <c r="AG4171" s="231"/>
      <c r="AH4171" s="232" t="s">
        <v>20</v>
      </c>
      <c r="AI4171" s="232"/>
      <c r="AJ4171" s="232"/>
      <c r="AK4171" s="232"/>
      <c r="AL4171" s="232"/>
      <c r="AM4171" s="232"/>
      <c r="AN4171" s="232"/>
      <c r="AO4171" s="232"/>
      <c r="AP4171" s="302"/>
    </row>
    <row r="4172" spans="1:43" ht="12.75" customHeight="1" thickBot="1">
      <c r="A4172" s="313"/>
      <c r="B4172" s="316"/>
      <c r="C4172" s="316"/>
      <c r="D4172" s="316"/>
      <c r="E4172" s="316"/>
      <c r="F4172" s="316"/>
      <c r="G4172" s="316"/>
      <c r="H4172" s="316"/>
      <c r="I4172" s="316"/>
      <c r="J4172" s="316"/>
      <c r="K4172" s="316"/>
      <c r="L4172" s="316"/>
      <c r="M4172" s="316"/>
      <c r="N4172" s="316"/>
      <c r="O4172" s="316"/>
      <c r="P4172" s="316"/>
      <c r="Q4172" s="316"/>
      <c r="R4172" s="316"/>
      <c r="S4172" s="316"/>
      <c r="T4172" s="316"/>
      <c r="U4172" s="316"/>
      <c r="V4172" s="316"/>
      <c r="W4172" s="316"/>
      <c r="X4172" s="316"/>
      <c r="Y4172" s="316"/>
      <c r="Z4172" s="316"/>
      <c r="AA4172" s="316"/>
      <c r="AB4172" s="316"/>
      <c r="AC4172" s="316"/>
      <c r="AD4172" s="316"/>
      <c r="AE4172" s="316"/>
      <c r="AF4172" s="316"/>
      <c r="AG4172" s="316"/>
      <c r="AH4172" s="316"/>
      <c r="AI4172" s="316"/>
      <c r="AJ4172" s="316"/>
      <c r="AK4172" s="316"/>
      <c r="AL4172" s="316"/>
      <c r="AM4172" s="316"/>
      <c r="AN4172" s="316"/>
      <c r="AO4172" s="316"/>
      <c r="AP4172" s="300"/>
    </row>
    <row r="4173" spans="1:43" ht="20.45" customHeight="1" thickBot="1">
      <c r="A4173" s="314"/>
      <c r="B4173" s="294" t="s">
        <v>0</v>
      </c>
      <c r="C4173" s="303"/>
      <c r="D4173" s="229" t="s">
        <v>1</v>
      </c>
      <c r="E4173" s="306"/>
      <c r="F4173" s="306"/>
      <c r="G4173" s="306"/>
      <c r="H4173" s="306"/>
      <c r="I4173" s="307"/>
      <c r="J4173" s="308" t="s">
        <v>5</v>
      </c>
      <c r="K4173" s="309"/>
      <c r="L4173" s="309"/>
      <c r="M4173" s="309"/>
      <c r="N4173" s="309"/>
      <c r="O4173" s="309"/>
      <c r="P4173" s="309"/>
      <c r="Q4173" s="309"/>
      <c r="R4173" s="309"/>
      <c r="S4173" s="309"/>
      <c r="T4173" s="309"/>
      <c r="U4173" s="309"/>
      <c r="V4173" s="309"/>
      <c r="W4173" s="309"/>
      <c r="X4173" s="310"/>
      <c r="Y4173" s="308" t="s">
        <v>8</v>
      </c>
      <c r="Z4173" s="309"/>
      <c r="AA4173" s="309"/>
      <c r="AB4173" s="309"/>
      <c r="AC4173" s="309"/>
      <c r="AD4173" s="309"/>
      <c r="AE4173" s="309"/>
      <c r="AF4173" s="309"/>
      <c r="AG4173" s="309"/>
      <c r="AH4173" s="309"/>
      <c r="AI4173" s="309"/>
      <c r="AJ4173" s="309"/>
      <c r="AK4173" s="309"/>
      <c r="AL4173" s="309"/>
      <c r="AM4173" s="309"/>
      <c r="AN4173" s="309"/>
      <c r="AO4173" s="310"/>
      <c r="AP4173" s="301"/>
    </row>
    <row r="4174" spans="1:43" ht="20.45" customHeight="1" thickBot="1">
      <c r="A4174" s="314"/>
      <c r="B4174" s="304"/>
      <c r="C4174" s="305"/>
      <c r="D4174" s="294" t="s">
        <v>2</v>
      </c>
      <c r="E4174" s="311"/>
      <c r="F4174" s="303"/>
      <c r="G4174" s="294" t="s">
        <v>3</v>
      </c>
      <c r="H4174" s="311"/>
      <c r="I4174" s="303"/>
      <c r="J4174" s="294" t="s">
        <v>53</v>
      </c>
      <c r="K4174" s="298"/>
      <c r="L4174" s="295"/>
      <c r="M4174" s="294" t="s">
        <v>231</v>
      </c>
      <c r="N4174" s="298"/>
      <c r="O4174" s="298"/>
      <c r="P4174" s="295"/>
      <c r="Q4174" s="294" t="s">
        <v>18</v>
      </c>
      <c r="R4174" s="295"/>
      <c r="S4174" s="294" t="s">
        <v>17</v>
      </c>
      <c r="T4174" s="298"/>
      <c r="U4174" s="295"/>
      <c r="V4174" s="294" t="s">
        <v>110</v>
      </c>
      <c r="W4174" s="298"/>
      <c r="X4174" s="295"/>
      <c r="Y4174" s="308" t="s">
        <v>9</v>
      </c>
      <c r="Z4174" s="309"/>
      <c r="AA4174" s="309"/>
      <c r="AB4174" s="309"/>
      <c r="AC4174" s="309"/>
      <c r="AD4174" s="309"/>
      <c r="AE4174" s="309"/>
      <c r="AF4174" s="310"/>
      <c r="AG4174" s="308" t="s">
        <v>10</v>
      </c>
      <c r="AH4174" s="309"/>
      <c r="AI4174" s="309"/>
      <c r="AJ4174" s="309"/>
      <c r="AK4174" s="309"/>
      <c r="AL4174" s="309"/>
      <c r="AM4174" s="309"/>
      <c r="AN4174" s="309"/>
      <c r="AO4174" s="310"/>
      <c r="AP4174" s="301"/>
    </row>
    <row r="4175" spans="1:43" ht="20.45" customHeight="1">
      <c r="A4175" s="314"/>
      <c r="B4175" s="304"/>
      <c r="C4175" s="305"/>
      <c r="D4175" s="304"/>
      <c r="E4175" s="312"/>
      <c r="F4175" s="305"/>
      <c r="G4175" s="304"/>
      <c r="H4175" s="312"/>
      <c r="I4175" s="305"/>
      <c r="J4175" s="296"/>
      <c r="K4175" s="299"/>
      <c r="L4175" s="297"/>
      <c r="M4175" s="296"/>
      <c r="N4175" s="299"/>
      <c r="O4175" s="299"/>
      <c r="P4175" s="297"/>
      <c r="Q4175" s="296"/>
      <c r="R4175" s="297"/>
      <c r="S4175" s="296"/>
      <c r="T4175" s="299"/>
      <c r="U4175" s="297"/>
      <c r="V4175" s="296"/>
      <c r="W4175" s="299"/>
      <c r="X4175" s="297"/>
      <c r="Y4175" s="294" t="s">
        <v>4</v>
      </c>
      <c r="Z4175" s="295"/>
      <c r="AA4175" s="294" t="s">
        <v>6</v>
      </c>
      <c r="AB4175" s="298"/>
      <c r="AC4175" s="298"/>
      <c r="AD4175" s="295"/>
      <c r="AE4175" s="294" t="s">
        <v>7</v>
      </c>
      <c r="AF4175" s="295"/>
      <c r="AG4175" s="294" t="s">
        <v>4</v>
      </c>
      <c r="AH4175" s="295"/>
      <c r="AI4175" s="294" t="s">
        <v>6</v>
      </c>
      <c r="AJ4175" s="298"/>
      <c r="AK4175" s="298"/>
      <c r="AL4175" s="298"/>
      <c r="AM4175" s="295"/>
      <c r="AN4175" s="294" t="s">
        <v>7</v>
      </c>
      <c r="AO4175" s="295"/>
      <c r="AP4175" s="301"/>
    </row>
    <row r="4176" spans="1:43" ht="20.45" customHeight="1">
      <c r="A4176" s="314"/>
      <c r="B4176" s="304"/>
      <c r="C4176" s="305"/>
      <c r="D4176" s="304"/>
      <c r="E4176" s="312"/>
      <c r="F4176" s="305"/>
      <c r="G4176" s="304"/>
      <c r="H4176" s="312"/>
      <c r="I4176" s="305"/>
      <c r="J4176" s="296"/>
      <c r="K4176" s="299"/>
      <c r="L4176" s="297"/>
      <c r="M4176" s="296"/>
      <c r="N4176" s="299"/>
      <c r="O4176" s="299"/>
      <c r="P4176" s="297"/>
      <c r="Q4176" s="296"/>
      <c r="R4176" s="297"/>
      <c r="S4176" s="296"/>
      <c r="T4176" s="299"/>
      <c r="U4176" s="297"/>
      <c r="V4176" s="296"/>
      <c r="W4176" s="299"/>
      <c r="X4176" s="297"/>
      <c r="Y4176" s="296"/>
      <c r="Z4176" s="297"/>
      <c r="AA4176" s="296"/>
      <c r="AB4176" s="299"/>
      <c r="AC4176" s="299"/>
      <c r="AD4176" s="297"/>
      <c r="AE4176" s="296"/>
      <c r="AF4176" s="297"/>
      <c r="AG4176" s="296"/>
      <c r="AH4176" s="297"/>
      <c r="AI4176" s="296"/>
      <c r="AJ4176" s="299"/>
      <c r="AK4176" s="299"/>
      <c r="AL4176" s="299"/>
      <c r="AM4176" s="297"/>
      <c r="AN4176" s="296"/>
      <c r="AO4176" s="297"/>
      <c r="AP4176" s="301"/>
    </row>
    <row r="4177" spans="1:43" ht="20.45" customHeight="1" thickBot="1">
      <c r="A4177" s="314"/>
      <c r="B4177" s="304"/>
      <c r="C4177" s="305"/>
      <c r="D4177" s="304"/>
      <c r="E4177" s="312"/>
      <c r="F4177" s="305"/>
      <c r="G4177" s="304"/>
      <c r="H4177" s="312"/>
      <c r="I4177" s="305"/>
      <c r="J4177" s="296"/>
      <c r="K4177" s="299"/>
      <c r="L4177" s="297"/>
      <c r="M4177" s="296"/>
      <c r="N4177" s="299"/>
      <c r="O4177" s="299"/>
      <c r="P4177" s="297"/>
      <c r="Q4177" s="296"/>
      <c r="R4177" s="297"/>
      <c r="S4177" s="296"/>
      <c r="T4177" s="299"/>
      <c r="U4177" s="297"/>
      <c r="V4177" s="296"/>
      <c r="W4177" s="299"/>
      <c r="X4177" s="297"/>
      <c r="Y4177" s="296"/>
      <c r="Z4177" s="297"/>
      <c r="AA4177" s="296"/>
      <c r="AB4177" s="299"/>
      <c r="AC4177" s="299"/>
      <c r="AD4177" s="297"/>
      <c r="AE4177" s="296"/>
      <c r="AF4177" s="297"/>
      <c r="AG4177" s="296"/>
      <c r="AH4177" s="297"/>
      <c r="AI4177" s="296"/>
      <c r="AJ4177" s="299"/>
      <c r="AK4177" s="299"/>
      <c r="AL4177" s="299"/>
      <c r="AM4177" s="297"/>
      <c r="AN4177" s="296"/>
      <c r="AO4177" s="297"/>
      <c r="AP4177" s="301"/>
    </row>
    <row r="4178" spans="1:43" ht="20.45" customHeight="1">
      <c r="A4178" s="314"/>
      <c r="B4178" s="286">
        <f>'Листы ввода'!B2920</f>
        <v>0</v>
      </c>
      <c r="C4178" s="288"/>
      <c r="D4178" s="289">
        <f>'Листы ввода'!C2920</f>
        <v>0</v>
      </c>
      <c r="E4178" s="285"/>
      <c r="F4178" s="290"/>
      <c r="G4178" s="289">
        <f>'Листы ввода'!D2920</f>
        <v>0</v>
      </c>
      <c r="H4178" s="285"/>
      <c r="I4178" s="290"/>
      <c r="J4178" s="73">
        <f>'Листы ввода'!E2920</f>
        <v>0</v>
      </c>
      <c r="K4178" s="74">
        <f>'Листы ввода'!F2920</f>
        <v>0</v>
      </c>
      <c r="L4178" s="75">
        <f>ROUNDUP('Листы ввода'!G2920*'Общ. данные'!$D$26,0)</f>
        <v>0</v>
      </c>
      <c r="M4178" s="76">
        <f>'Листы ввода'!H2920</f>
        <v>0</v>
      </c>
      <c r="N4178" s="77">
        <f>'Листы ввода'!I2920</f>
        <v>0</v>
      </c>
      <c r="O4178" s="78">
        <f>'Листы ввода'!J2920</f>
        <v>0</v>
      </c>
      <c r="P4178" s="75">
        <f>ROUNDUP('Листы ввода'!K2920*'Общ. данные'!$D$26,0)</f>
        <v>0</v>
      </c>
      <c r="Q4178" s="291">
        <f>ROUNDUP('Листы ввода'!L2920*'Общ. данные'!$D$26,0)</f>
        <v>0</v>
      </c>
      <c r="R4178" s="292"/>
      <c r="S4178" s="291">
        <f>ROUNDUP('Листы ввода'!M2920*'Общ. данные'!$D$26,0)</f>
        <v>0</v>
      </c>
      <c r="T4178" s="293"/>
      <c r="U4178" s="292"/>
      <c r="V4178" s="291">
        <f>ROUNDUP('Листы ввода'!N2920*'Общ. данные'!$D$26,0)</f>
        <v>0</v>
      </c>
      <c r="W4178" s="293"/>
      <c r="X4178" s="292"/>
      <c r="Y4178" s="283">
        <f>'Листы ввода'!O2920</f>
        <v>0</v>
      </c>
      <c r="Z4178" s="284"/>
      <c r="AA4178" s="73">
        <f>'Листы ввода'!P2920</f>
        <v>0</v>
      </c>
      <c r="AB4178" s="78">
        <f>'Листы ввода'!Q2920</f>
        <v>0</v>
      </c>
      <c r="AC4178" s="285">
        <f>'Листы ввода'!R2920</f>
        <v>0</v>
      </c>
      <c r="AD4178" s="285"/>
      <c r="AE4178" s="286">
        <f>IF('Листы ввода'!T2920=1,'Листы на печать'!P4178,AQ4178)</f>
        <v>0</v>
      </c>
      <c r="AF4178" s="287"/>
      <c r="AG4178" s="231"/>
      <c r="AH4178" s="248"/>
      <c r="AI4178" s="24"/>
      <c r="AJ4178" s="25"/>
      <c r="AK4178" s="231"/>
      <c r="AL4178" s="231"/>
      <c r="AM4178" s="248"/>
      <c r="AN4178" s="247"/>
      <c r="AO4178" s="248"/>
      <c r="AP4178" s="301"/>
      <c r="AQ4178" s="46">
        <f>SUM(L4178,P4178,Q4178,S4178,V4178)</f>
        <v>0</v>
      </c>
    </row>
    <row r="4179" spans="1:43" ht="20.45" customHeight="1">
      <c r="A4179" s="314"/>
      <c r="B4179" s="233">
        <f>'Листы ввода'!B2921</f>
        <v>0</v>
      </c>
      <c r="C4179" s="234"/>
      <c r="D4179" s="235">
        <f>'Листы ввода'!C2921</f>
        <v>0</v>
      </c>
      <c r="E4179" s="236"/>
      <c r="F4179" s="237"/>
      <c r="G4179" s="235">
        <f>'Листы ввода'!D2921</f>
        <v>0</v>
      </c>
      <c r="H4179" s="236"/>
      <c r="I4179" s="237"/>
      <c r="J4179" s="26">
        <f>'Листы ввода'!E2921</f>
        <v>0</v>
      </c>
      <c r="K4179" s="27">
        <f>'Листы ввода'!F2921</f>
        <v>0</v>
      </c>
      <c r="L4179" s="69">
        <f>ROUNDUP('Листы ввода'!G2921*'Общ. данные'!$D$26,0)</f>
        <v>0</v>
      </c>
      <c r="M4179" s="67">
        <f>'Листы ввода'!H2921</f>
        <v>0</v>
      </c>
      <c r="N4179" s="28">
        <f>'Листы ввода'!I2921</f>
        <v>0</v>
      </c>
      <c r="O4179" s="68">
        <f>'Листы ввода'!J2921</f>
        <v>0</v>
      </c>
      <c r="P4179" s="69">
        <f>ROUNDUP('Листы ввода'!K2921*'Общ. данные'!$D$26,0)</f>
        <v>0</v>
      </c>
      <c r="Q4179" s="238">
        <f>ROUNDUP('Листы ввода'!L2921*'Общ. данные'!$D$26,0)</f>
        <v>0</v>
      </c>
      <c r="R4179" s="239"/>
      <c r="S4179" s="238">
        <f>ROUNDUP('Листы ввода'!M2921*'Общ. данные'!$D$26,0)</f>
        <v>0</v>
      </c>
      <c r="T4179" s="240"/>
      <c r="U4179" s="239"/>
      <c r="V4179" s="238">
        <f>ROUNDUP('Листы ввода'!N2921*'Общ. данные'!$D$26,0)</f>
        <v>0</v>
      </c>
      <c r="W4179" s="240"/>
      <c r="X4179" s="239"/>
      <c r="Y4179" s="262">
        <f>'Листы ввода'!O2921</f>
        <v>0</v>
      </c>
      <c r="Z4179" s="263"/>
      <c r="AA4179" s="26">
        <f>'Листы ввода'!P2921</f>
        <v>0</v>
      </c>
      <c r="AB4179" s="68">
        <f>'Листы ввода'!Q2921</f>
        <v>0</v>
      </c>
      <c r="AC4179" s="236">
        <f>'Листы ввода'!R2921</f>
        <v>0</v>
      </c>
      <c r="AD4179" s="236"/>
      <c r="AE4179" s="233">
        <f>IF('Листы ввода'!T2921=1,'Листы на печать'!P4179,AQ4179)</f>
        <v>0</v>
      </c>
      <c r="AF4179" s="264"/>
      <c r="AG4179" s="265"/>
      <c r="AH4179" s="266"/>
      <c r="AI4179" s="26"/>
      <c r="AJ4179" s="27"/>
      <c r="AK4179" s="265"/>
      <c r="AL4179" s="265"/>
      <c r="AM4179" s="266"/>
      <c r="AN4179" s="267"/>
      <c r="AO4179" s="266"/>
      <c r="AP4179" s="301"/>
      <c r="AQ4179" s="46">
        <f t="shared" ref="AQ4179:AQ4208" si="94">SUM(L4179,P4179,Q4179,S4179,V4179)</f>
        <v>0</v>
      </c>
    </row>
    <row r="4180" spans="1:43" ht="20.45" customHeight="1">
      <c r="A4180" s="314"/>
      <c r="B4180" s="233">
        <f>'Листы ввода'!B2922</f>
        <v>0</v>
      </c>
      <c r="C4180" s="234"/>
      <c r="D4180" s="235">
        <f>'Листы ввода'!C2922</f>
        <v>0</v>
      </c>
      <c r="E4180" s="236"/>
      <c r="F4180" s="237"/>
      <c r="G4180" s="235">
        <f>'Листы ввода'!D2922</f>
        <v>0</v>
      </c>
      <c r="H4180" s="236"/>
      <c r="I4180" s="237"/>
      <c r="J4180" s="26">
        <f>'Листы ввода'!E2922</f>
        <v>0</v>
      </c>
      <c r="K4180" s="27">
        <f>'Листы ввода'!F2922</f>
        <v>0</v>
      </c>
      <c r="L4180" s="69">
        <f>ROUNDUP('Листы ввода'!G2922*'Общ. данные'!$D$26,0)</f>
        <v>0</v>
      </c>
      <c r="M4180" s="67">
        <f>'Листы ввода'!H2922</f>
        <v>0</v>
      </c>
      <c r="N4180" s="28">
        <f>'Листы ввода'!I2922</f>
        <v>0</v>
      </c>
      <c r="O4180" s="68">
        <f>'Листы ввода'!J2922</f>
        <v>0</v>
      </c>
      <c r="P4180" s="69">
        <f>ROUNDUP('Листы ввода'!K2922*'Общ. данные'!$D$26,0)</f>
        <v>0</v>
      </c>
      <c r="Q4180" s="238">
        <f>ROUNDUP('Листы ввода'!L2922*'Общ. данные'!$D$26,0)</f>
        <v>0</v>
      </c>
      <c r="R4180" s="239"/>
      <c r="S4180" s="238">
        <f>ROUNDUP('Листы ввода'!M2922*'Общ. данные'!$D$26,0)</f>
        <v>0</v>
      </c>
      <c r="T4180" s="240"/>
      <c r="U4180" s="239"/>
      <c r="V4180" s="238">
        <f>ROUNDUP('Листы ввода'!N2922*'Общ. данные'!$D$26,0)</f>
        <v>0</v>
      </c>
      <c r="W4180" s="240"/>
      <c r="X4180" s="239"/>
      <c r="Y4180" s="262">
        <f>'Листы ввода'!O2922</f>
        <v>0</v>
      </c>
      <c r="Z4180" s="263"/>
      <c r="AA4180" s="26">
        <f>'Листы ввода'!P2922</f>
        <v>0</v>
      </c>
      <c r="AB4180" s="68">
        <f>'Листы ввода'!Q2922</f>
        <v>0</v>
      </c>
      <c r="AC4180" s="236">
        <f>'Листы ввода'!R2922</f>
        <v>0</v>
      </c>
      <c r="AD4180" s="236"/>
      <c r="AE4180" s="233">
        <f>IF('Листы ввода'!T2922=1,'Листы на печать'!P4180,AQ4180)</f>
        <v>0</v>
      </c>
      <c r="AF4180" s="264"/>
      <c r="AG4180" s="265"/>
      <c r="AH4180" s="266"/>
      <c r="AI4180" s="26"/>
      <c r="AJ4180" s="27"/>
      <c r="AK4180" s="265"/>
      <c r="AL4180" s="265"/>
      <c r="AM4180" s="266"/>
      <c r="AN4180" s="267"/>
      <c r="AO4180" s="266"/>
      <c r="AP4180" s="301"/>
      <c r="AQ4180" s="46">
        <f t="shared" si="94"/>
        <v>0</v>
      </c>
    </row>
    <row r="4181" spans="1:43" ht="20.45" customHeight="1">
      <c r="A4181" s="314"/>
      <c r="B4181" s="233">
        <f>'Листы ввода'!B2923</f>
        <v>0</v>
      </c>
      <c r="C4181" s="234"/>
      <c r="D4181" s="235">
        <f>'Листы ввода'!C2923</f>
        <v>0</v>
      </c>
      <c r="E4181" s="236"/>
      <c r="F4181" s="237"/>
      <c r="G4181" s="235">
        <f>'Листы ввода'!D2923</f>
        <v>0</v>
      </c>
      <c r="H4181" s="236"/>
      <c r="I4181" s="237"/>
      <c r="J4181" s="26">
        <f>'Листы ввода'!E2923</f>
        <v>0</v>
      </c>
      <c r="K4181" s="27">
        <f>'Листы ввода'!F2923</f>
        <v>0</v>
      </c>
      <c r="L4181" s="69">
        <f>ROUNDUP('Листы ввода'!G2923*'Общ. данные'!$D$26,0)</f>
        <v>0</v>
      </c>
      <c r="M4181" s="67">
        <f>'Листы ввода'!H2923</f>
        <v>0</v>
      </c>
      <c r="N4181" s="28">
        <f>'Листы ввода'!I2923</f>
        <v>0</v>
      </c>
      <c r="O4181" s="68">
        <f>'Листы ввода'!J2923</f>
        <v>0</v>
      </c>
      <c r="P4181" s="69">
        <f>ROUNDUP('Листы ввода'!K2923*'Общ. данные'!$D$26,0)</f>
        <v>0</v>
      </c>
      <c r="Q4181" s="238">
        <f>ROUNDUP('Листы ввода'!L2923*'Общ. данные'!$D$26,0)</f>
        <v>0</v>
      </c>
      <c r="R4181" s="239"/>
      <c r="S4181" s="238">
        <f>ROUNDUP('Листы ввода'!M2923*'Общ. данные'!$D$26,0)</f>
        <v>0</v>
      </c>
      <c r="T4181" s="240"/>
      <c r="U4181" s="239"/>
      <c r="V4181" s="238">
        <f>ROUNDUP('Листы ввода'!N2923*'Общ. данные'!$D$26,0)</f>
        <v>0</v>
      </c>
      <c r="W4181" s="240"/>
      <c r="X4181" s="239"/>
      <c r="Y4181" s="262">
        <f>'Листы ввода'!O2923</f>
        <v>0</v>
      </c>
      <c r="Z4181" s="263"/>
      <c r="AA4181" s="26">
        <f>'Листы ввода'!P2923</f>
        <v>0</v>
      </c>
      <c r="AB4181" s="68">
        <f>'Листы ввода'!Q2923</f>
        <v>0</v>
      </c>
      <c r="AC4181" s="236">
        <f>'Листы ввода'!R2923</f>
        <v>0</v>
      </c>
      <c r="AD4181" s="236"/>
      <c r="AE4181" s="233">
        <f>IF('Листы ввода'!T2923=1,'Листы на печать'!P4181,AQ4181)</f>
        <v>0</v>
      </c>
      <c r="AF4181" s="264"/>
      <c r="AG4181" s="265"/>
      <c r="AH4181" s="266"/>
      <c r="AI4181" s="26"/>
      <c r="AJ4181" s="27"/>
      <c r="AK4181" s="265"/>
      <c r="AL4181" s="265"/>
      <c r="AM4181" s="266"/>
      <c r="AN4181" s="267"/>
      <c r="AO4181" s="266"/>
      <c r="AP4181" s="301"/>
      <c r="AQ4181" s="46">
        <f t="shared" si="94"/>
        <v>0</v>
      </c>
    </row>
    <row r="4182" spans="1:43" ht="20.45" customHeight="1">
      <c r="A4182" s="314"/>
      <c r="B4182" s="233">
        <f>'Листы ввода'!B2924</f>
        <v>0</v>
      </c>
      <c r="C4182" s="234"/>
      <c r="D4182" s="235">
        <f>'Листы ввода'!C2924</f>
        <v>0</v>
      </c>
      <c r="E4182" s="236"/>
      <c r="F4182" s="237"/>
      <c r="G4182" s="235">
        <f>'Листы ввода'!D2924</f>
        <v>0</v>
      </c>
      <c r="H4182" s="236"/>
      <c r="I4182" s="237"/>
      <c r="J4182" s="26">
        <f>'Листы ввода'!E2924</f>
        <v>0</v>
      </c>
      <c r="K4182" s="27">
        <f>'Листы ввода'!F2924</f>
        <v>0</v>
      </c>
      <c r="L4182" s="69">
        <f>ROUNDUP('Листы ввода'!G2924*'Общ. данные'!$D$26,0)</f>
        <v>0</v>
      </c>
      <c r="M4182" s="67">
        <f>'Листы ввода'!H2924</f>
        <v>0</v>
      </c>
      <c r="N4182" s="28">
        <f>'Листы ввода'!I2924</f>
        <v>0</v>
      </c>
      <c r="O4182" s="68">
        <f>'Листы ввода'!J2924</f>
        <v>0</v>
      </c>
      <c r="P4182" s="69">
        <f>ROUNDUP('Листы ввода'!K2924*'Общ. данные'!$D$26,0)</f>
        <v>0</v>
      </c>
      <c r="Q4182" s="238">
        <f>ROUNDUP('Листы ввода'!L2924*'Общ. данные'!$D$26,0)</f>
        <v>0</v>
      </c>
      <c r="R4182" s="239"/>
      <c r="S4182" s="238">
        <f>ROUNDUP('Листы ввода'!M2924*'Общ. данные'!$D$26,0)</f>
        <v>0</v>
      </c>
      <c r="T4182" s="240"/>
      <c r="U4182" s="239"/>
      <c r="V4182" s="238">
        <f>ROUNDUP('Листы ввода'!N2924*'Общ. данные'!$D$26,0)</f>
        <v>0</v>
      </c>
      <c r="W4182" s="240"/>
      <c r="X4182" s="239"/>
      <c r="Y4182" s="262">
        <f>'Листы ввода'!O2924</f>
        <v>0</v>
      </c>
      <c r="Z4182" s="263"/>
      <c r="AA4182" s="26">
        <f>'Листы ввода'!P2924</f>
        <v>0</v>
      </c>
      <c r="AB4182" s="68">
        <f>'Листы ввода'!Q2924</f>
        <v>0</v>
      </c>
      <c r="AC4182" s="236">
        <f>'Листы ввода'!R2924</f>
        <v>0</v>
      </c>
      <c r="AD4182" s="236"/>
      <c r="AE4182" s="233">
        <f>IF('Листы ввода'!T2924=1,'Листы на печать'!P4182,AQ4182)</f>
        <v>0</v>
      </c>
      <c r="AF4182" s="264"/>
      <c r="AG4182" s="265"/>
      <c r="AH4182" s="266"/>
      <c r="AI4182" s="26"/>
      <c r="AJ4182" s="27"/>
      <c r="AK4182" s="265"/>
      <c r="AL4182" s="265"/>
      <c r="AM4182" s="266"/>
      <c r="AN4182" s="267"/>
      <c r="AO4182" s="266"/>
      <c r="AP4182" s="301"/>
      <c r="AQ4182" s="46">
        <f t="shared" si="94"/>
        <v>0</v>
      </c>
    </row>
    <row r="4183" spans="1:43" ht="20.45" customHeight="1">
      <c r="A4183" s="314"/>
      <c r="B4183" s="233">
        <f>'Листы ввода'!B2925</f>
        <v>0</v>
      </c>
      <c r="C4183" s="234"/>
      <c r="D4183" s="235">
        <f>'Листы ввода'!C2925</f>
        <v>0</v>
      </c>
      <c r="E4183" s="236"/>
      <c r="F4183" s="237"/>
      <c r="G4183" s="235">
        <f>'Листы ввода'!D2925</f>
        <v>0</v>
      </c>
      <c r="H4183" s="236"/>
      <c r="I4183" s="237"/>
      <c r="J4183" s="26">
        <f>'Листы ввода'!E2925</f>
        <v>0</v>
      </c>
      <c r="K4183" s="27">
        <f>'Листы ввода'!F2925</f>
        <v>0</v>
      </c>
      <c r="L4183" s="69">
        <f>ROUNDUP('Листы ввода'!G2925*'Общ. данные'!$D$26,0)</f>
        <v>0</v>
      </c>
      <c r="M4183" s="67">
        <f>'Листы ввода'!H2925</f>
        <v>0</v>
      </c>
      <c r="N4183" s="28">
        <f>'Листы ввода'!I2925</f>
        <v>0</v>
      </c>
      <c r="O4183" s="68">
        <f>'Листы ввода'!J2925</f>
        <v>0</v>
      </c>
      <c r="P4183" s="69">
        <f>ROUNDUP('Листы ввода'!K2925*'Общ. данные'!$D$26,0)</f>
        <v>0</v>
      </c>
      <c r="Q4183" s="238">
        <f>ROUNDUP('Листы ввода'!L2925*'Общ. данные'!$D$26,0)</f>
        <v>0</v>
      </c>
      <c r="R4183" s="239"/>
      <c r="S4183" s="238">
        <f>ROUNDUP('Листы ввода'!M2925*'Общ. данные'!$D$26,0)</f>
        <v>0</v>
      </c>
      <c r="T4183" s="240"/>
      <c r="U4183" s="239"/>
      <c r="V4183" s="238">
        <f>ROUNDUP('Листы ввода'!N2925*'Общ. данные'!$D$26,0)</f>
        <v>0</v>
      </c>
      <c r="W4183" s="240"/>
      <c r="X4183" s="239"/>
      <c r="Y4183" s="262">
        <f>'Листы ввода'!O2925</f>
        <v>0</v>
      </c>
      <c r="Z4183" s="263"/>
      <c r="AA4183" s="26">
        <f>'Листы ввода'!P2925</f>
        <v>0</v>
      </c>
      <c r="AB4183" s="68">
        <f>'Листы ввода'!Q2925</f>
        <v>0</v>
      </c>
      <c r="AC4183" s="236">
        <f>'Листы ввода'!R2925</f>
        <v>0</v>
      </c>
      <c r="AD4183" s="236"/>
      <c r="AE4183" s="233">
        <f>IF('Листы ввода'!T2925=1,'Листы на печать'!P4183,AQ4183)</f>
        <v>0</v>
      </c>
      <c r="AF4183" s="264"/>
      <c r="AG4183" s="265"/>
      <c r="AH4183" s="266"/>
      <c r="AI4183" s="26"/>
      <c r="AJ4183" s="27"/>
      <c r="AK4183" s="265"/>
      <c r="AL4183" s="265"/>
      <c r="AM4183" s="266"/>
      <c r="AN4183" s="267"/>
      <c r="AO4183" s="266"/>
      <c r="AP4183" s="301"/>
      <c r="AQ4183" s="46">
        <f t="shared" si="94"/>
        <v>0</v>
      </c>
    </row>
    <row r="4184" spans="1:43" ht="20.45" customHeight="1">
      <c r="A4184" s="314"/>
      <c r="B4184" s="233">
        <f>'Листы ввода'!B2926</f>
        <v>0</v>
      </c>
      <c r="C4184" s="234"/>
      <c r="D4184" s="235">
        <f>'Листы ввода'!C2926</f>
        <v>0</v>
      </c>
      <c r="E4184" s="236"/>
      <c r="F4184" s="237"/>
      <c r="G4184" s="235">
        <f>'Листы ввода'!D2926</f>
        <v>0</v>
      </c>
      <c r="H4184" s="236"/>
      <c r="I4184" s="237"/>
      <c r="J4184" s="26">
        <f>'Листы ввода'!E2926</f>
        <v>0</v>
      </c>
      <c r="K4184" s="27">
        <f>'Листы ввода'!F2926</f>
        <v>0</v>
      </c>
      <c r="L4184" s="69">
        <f>ROUNDUP('Листы ввода'!G2926*'Общ. данные'!$D$26,0)</f>
        <v>0</v>
      </c>
      <c r="M4184" s="67">
        <f>'Листы ввода'!H2926</f>
        <v>0</v>
      </c>
      <c r="N4184" s="28">
        <f>'Листы ввода'!I2926</f>
        <v>0</v>
      </c>
      <c r="O4184" s="68">
        <f>'Листы ввода'!J2926</f>
        <v>0</v>
      </c>
      <c r="P4184" s="69">
        <f>ROUNDUP('Листы ввода'!K2926*'Общ. данные'!$D$26,0)</f>
        <v>0</v>
      </c>
      <c r="Q4184" s="238">
        <f>ROUNDUP('Листы ввода'!L2926*'Общ. данные'!$D$26,0)</f>
        <v>0</v>
      </c>
      <c r="R4184" s="239"/>
      <c r="S4184" s="238">
        <f>ROUNDUP('Листы ввода'!M2926*'Общ. данные'!$D$26,0)</f>
        <v>0</v>
      </c>
      <c r="T4184" s="240"/>
      <c r="U4184" s="239"/>
      <c r="V4184" s="238">
        <f>ROUNDUP('Листы ввода'!N2926*'Общ. данные'!$D$26,0)</f>
        <v>0</v>
      </c>
      <c r="W4184" s="240"/>
      <c r="X4184" s="239"/>
      <c r="Y4184" s="262">
        <f>'Листы ввода'!O2926</f>
        <v>0</v>
      </c>
      <c r="Z4184" s="263"/>
      <c r="AA4184" s="26">
        <f>'Листы ввода'!P2926</f>
        <v>0</v>
      </c>
      <c r="AB4184" s="68">
        <f>'Листы ввода'!Q2926</f>
        <v>0</v>
      </c>
      <c r="AC4184" s="236">
        <f>'Листы ввода'!R2926</f>
        <v>0</v>
      </c>
      <c r="AD4184" s="236"/>
      <c r="AE4184" s="233">
        <f>IF('Листы ввода'!T2926=1,'Листы на печать'!P4184,AQ4184)</f>
        <v>0</v>
      </c>
      <c r="AF4184" s="264"/>
      <c r="AG4184" s="265"/>
      <c r="AH4184" s="266"/>
      <c r="AI4184" s="26"/>
      <c r="AJ4184" s="27"/>
      <c r="AK4184" s="265"/>
      <c r="AL4184" s="265"/>
      <c r="AM4184" s="266"/>
      <c r="AN4184" s="267"/>
      <c r="AO4184" s="266"/>
      <c r="AP4184" s="301"/>
      <c r="AQ4184" s="46">
        <f t="shared" si="94"/>
        <v>0</v>
      </c>
    </row>
    <row r="4185" spans="1:43" ht="20.45" customHeight="1">
      <c r="A4185" s="314"/>
      <c r="B4185" s="233">
        <f>'Листы ввода'!B2927</f>
        <v>0</v>
      </c>
      <c r="C4185" s="234"/>
      <c r="D4185" s="235">
        <f>'Листы ввода'!C2927</f>
        <v>0</v>
      </c>
      <c r="E4185" s="236"/>
      <c r="F4185" s="237"/>
      <c r="G4185" s="235">
        <f>'Листы ввода'!D2927</f>
        <v>0</v>
      </c>
      <c r="H4185" s="236"/>
      <c r="I4185" s="237"/>
      <c r="J4185" s="26">
        <f>'Листы ввода'!E2927</f>
        <v>0</v>
      </c>
      <c r="K4185" s="27">
        <f>'Листы ввода'!F2927</f>
        <v>0</v>
      </c>
      <c r="L4185" s="69">
        <f>ROUNDUP('Листы ввода'!G2927*'Общ. данные'!$D$26,0)</f>
        <v>0</v>
      </c>
      <c r="M4185" s="67">
        <f>'Листы ввода'!H2927</f>
        <v>0</v>
      </c>
      <c r="N4185" s="28">
        <f>'Листы ввода'!I2927</f>
        <v>0</v>
      </c>
      <c r="O4185" s="68">
        <f>'Листы ввода'!J2927</f>
        <v>0</v>
      </c>
      <c r="P4185" s="69">
        <f>ROUNDUP('Листы ввода'!K2927*'Общ. данные'!$D$26,0)</f>
        <v>0</v>
      </c>
      <c r="Q4185" s="238">
        <f>ROUNDUP('Листы ввода'!L2927*'Общ. данные'!$D$26,0)</f>
        <v>0</v>
      </c>
      <c r="R4185" s="239"/>
      <c r="S4185" s="238">
        <f>ROUNDUP('Листы ввода'!M2927*'Общ. данные'!$D$26,0)</f>
        <v>0</v>
      </c>
      <c r="T4185" s="240"/>
      <c r="U4185" s="239"/>
      <c r="V4185" s="238">
        <f>ROUNDUP('Листы ввода'!N2927*'Общ. данные'!$D$26,0)</f>
        <v>0</v>
      </c>
      <c r="W4185" s="240"/>
      <c r="X4185" s="239"/>
      <c r="Y4185" s="262">
        <f>'Листы ввода'!O2927</f>
        <v>0</v>
      </c>
      <c r="Z4185" s="263"/>
      <c r="AA4185" s="26">
        <f>'Листы ввода'!P2927</f>
        <v>0</v>
      </c>
      <c r="AB4185" s="68">
        <f>'Листы ввода'!Q2927</f>
        <v>0</v>
      </c>
      <c r="AC4185" s="236">
        <f>'Листы ввода'!R2927</f>
        <v>0</v>
      </c>
      <c r="AD4185" s="236"/>
      <c r="AE4185" s="233">
        <f>IF('Листы ввода'!T2927=1,'Листы на печать'!P4185,AQ4185)</f>
        <v>0</v>
      </c>
      <c r="AF4185" s="264"/>
      <c r="AG4185" s="265"/>
      <c r="AH4185" s="266"/>
      <c r="AI4185" s="26"/>
      <c r="AJ4185" s="27"/>
      <c r="AK4185" s="265"/>
      <c r="AL4185" s="265"/>
      <c r="AM4185" s="266"/>
      <c r="AN4185" s="267"/>
      <c r="AO4185" s="266"/>
      <c r="AP4185" s="301"/>
      <c r="AQ4185" s="46">
        <f t="shared" si="94"/>
        <v>0</v>
      </c>
    </row>
    <row r="4186" spans="1:43" ht="20.45" customHeight="1">
      <c r="A4186" s="314"/>
      <c r="B4186" s="233">
        <f>'Листы ввода'!B2928</f>
        <v>0</v>
      </c>
      <c r="C4186" s="234"/>
      <c r="D4186" s="235">
        <f>'Листы ввода'!C2928</f>
        <v>0</v>
      </c>
      <c r="E4186" s="236"/>
      <c r="F4186" s="237"/>
      <c r="G4186" s="235">
        <f>'Листы ввода'!D2928</f>
        <v>0</v>
      </c>
      <c r="H4186" s="236"/>
      <c r="I4186" s="237"/>
      <c r="J4186" s="26">
        <f>'Листы ввода'!E2928</f>
        <v>0</v>
      </c>
      <c r="K4186" s="27">
        <f>'Листы ввода'!F2928</f>
        <v>0</v>
      </c>
      <c r="L4186" s="69">
        <f>ROUNDUP('Листы ввода'!G2928*'Общ. данные'!$D$26,0)</f>
        <v>0</v>
      </c>
      <c r="M4186" s="67">
        <f>'Листы ввода'!H2928</f>
        <v>0</v>
      </c>
      <c r="N4186" s="28">
        <f>'Листы ввода'!I2928</f>
        <v>0</v>
      </c>
      <c r="O4186" s="68">
        <f>'Листы ввода'!J2928</f>
        <v>0</v>
      </c>
      <c r="P4186" s="69">
        <f>ROUNDUP('Листы ввода'!K2928*'Общ. данные'!$D$26,0)</f>
        <v>0</v>
      </c>
      <c r="Q4186" s="238">
        <f>ROUNDUP('Листы ввода'!L2928*'Общ. данные'!$D$26,0)</f>
        <v>0</v>
      </c>
      <c r="R4186" s="239"/>
      <c r="S4186" s="238">
        <f>ROUNDUP('Листы ввода'!M2928*'Общ. данные'!$D$26,0)</f>
        <v>0</v>
      </c>
      <c r="T4186" s="240"/>
      <c r="U4186" s="239"/>
      <c r="V4186" s="238">
        <f>ROUNDUP('Листы ввода'!N2928*'Общ. данные'!$D$26,0)</f>
        <v>0</v>
      </c>
      <c r="W4186" s="240"/>
      <c r="X4186" s="239"/>
      <c r="Y4186" s="262">
        <f>'Листы ввода'!O2928</f>
        <v>0</v>
      </c>
      <c r="Z4186" s="263"/>
      <c r="AA4186" s="26">
        <f>'Листы ввода'!P2928</f>
        <v>0</v>
      </c>
      <c r="AB4186" s="68">
        <f>'Листы ввода'!Q2928</f>
        <v>0</v>
      </c>
      <c r="AC4186" s="236">
        <f>'Листы ввода'!R2928</f>
        <v>0</v>
      </c>
      <c r="AD4186" s="236"/>
      <c r="AE4186" s="233">
        <f>IF('Листы ввода'!T2928=1,'Листы на печать'!P4186,AQ4186)</f>
        <v>0</v>
      </c>
      <c r="AF4186" s="264"/>
      <c r="AG4186" s="265"/>
      <c r="AH4186" s="266"/>
      <c r="AI4186" s="26"/>
      <c r="AJ4186" s="27"/>
      <c r="AK4186" s="265"/>
      <c r="AL4186" s="265"/>
      <c r="AM4186" s="266"/>
      <c r="AN4186" s="267"/>
      <c r="AO4186" s="266"/>
      <c r="AP4186" s="301"/>
      <c r="AQ4186" s="46">
        <f t="shared" si="94"/>
        <v>0</v>
      </c>
    </row>
    <row r="4187" spans="1:43" ht="20.45" customHeight="1">
      <c r="A4187" s="314"/>
      <c r="B4187" s="233">
        <f>'Листы ввода'!B2929</f>
        <v>0</v>
      </c>
      <c r="C4187" s="234"/>
      <c r="D4187" s="235">
        <f>'Листы ввода'!C2929</f>
        <v>0</v>
      </c>
      <c r="E4187" s="236"/>
      <c r="F4187" s="237"/>
      <c r="G4187" s="235">
        <f>'Листы ввода'!D2929</f>
        <v>0</v>
      </c>
      <c r="H4187" s="236"/>
      <c r="I4187" s="237"/>
      <c r="J4187" s="26">
        <f>'Листы ввода'!E2929</f>
        <v>0</v>
      </c>
      <c r="K4187" s="27">
        <f>'Листы ввода'!F2929</f>
        <v>0</v>
      </c>
      <c r="L4187" s="69">
        <f>ROUNDUP('Листы ввода'!G2929*'Общ. данные'!$D$26,0)</f>
        <v>0</v>
      </c>
      <c r="M4187" s="67">
        <f>'Листы ввода'!H2929</f>
        <v>0</v>
      </c>
      <c r="N4187" s="28">
        <f>'Листы ввода'!I2929</f>
        <v>0</v>
      </c>
      <c r="O4187" s="68">
        <f>'Листы ввода'!J2929</f>
        <v>0</v>
      </c>
      <c r="P4187" s="69">
        <f>ROUNDUP('Листы ввода'!K2929*'Общ. данные'!$D$26,0)</f>
        <v>0</v>
      </c>
      <c r="Q4187" s="238">
        <f>ROUNDUP('Листы ввода'!L2929*'Общ. данные'!$D$26,0)</f>
        <v>0</v>
      </c>
      <c r="R4187" s="239"/>
      <c r="S4187" s="238">
        <f>ROUNDUP('Листы ввода'!M2929*'Общ. данные'!$D$26,0)</f>
        <v>0</v>
      </c>
      <c r="T4187" s="240"/>
      <c r="U4187" s="239"/>
      <c r="V4187" s="238">
        <f>ROUNDUP('Листы ввода'!N2929*'Общ. данные'!$D$26,0)</f>
        <v>0</v>
      </c>
      <c r="W4187" s="240"/>
      <c r="X4187" s="239"/>
      <c r="Y4187" s="262">
        <f>'Листы ввода'!O2929</f>
        <v>0</v>
      </c>
      <c r="Z4187" s="263"/>
      <c r="AA4187" s="26">
        <f>'Листы ввода'!P2929</f>
        <v>0</v>
      </c>
      <c r="AB4187" s="68">
        <f>'Листы ввода'!Q2929</f>
        <v>0</v>
      </c>
      <c r="AC4187" s="236">
        <f>'Листы ввода'!R2929</f>
        <v>0</v>
      </c>
      <c r="AD4187" s="236"/>
      <c r="AE4187" s="233">
        <f>IF('Листы ввода'!T2929=1,'Листы на печать'!P4187,AQ4187)</f>
        <v>0</v>
      </c>
      <c r="AF4187" s="264"/>
      <c r="AG4187" s="265"/>
      <c r="AH4187" s="266"/>
      <c r="AI4187" s="26"/>
      <c r="AJ4187" s="27"/>
      <c r="AK4187" s="265"/>
      <c r="AL4187" s="265"/>
      <c r="AM4187" s="266"/>
      <c r="AN4187" s="267"/>
      <c r="AO4187" s="266"/>
      <c r="AP4187" s="301"/>
      <c r="AQ4187" s="46">
        <f t="shared" si="94"/>
        <v>0</v>
      </c>
    </row>
    <row r="4188" spans="1:43" ht="20.45" customHeight="1">
      <c r="A4188" s="314"/>
      <c r="B4188" s="233">
        <f>'Листы ввода'!B2930</f>
        <v>0</v>
      </c>
      <c r="C4188" s="234"/>
      <c r="D4188" s="235">
        <f>'Листы ввода'!C2930</f>
        <v>0</v>
      </c>
      <c r="E4188" s="236"/>
      <c r="F4188" s="237"/>
      <c r="G4188" s="235">
        <f>'Листы ввода'!D2930</f>
        <v>0</v>
      </c>
      <c r="H4188" s="236"/>
      <c r="I4188" s="237"/>
      <c r="J4188" s="26">
        <f>'Листы ввода'!E2930</f>
        <v>0</v>
      </c>
      <c r="K4188" s="27">
        <f>'Листы ввода'!F2930</f>
        <v>0</v>
      </c>
      <c r="L4188" s="69">
        <f>ROUNDUP('Листы ввода'!G2930*'Общ. данные'!$D$26,0)</f>
        <v>0</v>
      </c>
      <c r="M4188" s="67">
        <f>'Листы ввода'!H2930</f>
        <v>0</v>
      </c>
      <c r="N4188" s="28">
        <f>'Листы ввода'!I2930</f>
        <v>0</v>
      </c>
      <c r="O4188" s="68">
        <f>'Листы ввода'!J2930</f>
        <v>0</v>
      </c>
      <c r="P4188" s="69">
        <f>ROUNDUP('Листы ввода'!K2930*'Общ. данные'!$D$26,0)</f>
        <v>0</v>
      </c>
      <c r="Q4188" s="238">
        <f>ROUNDUP('Листы ввода'!L2930*'Общ. данные'!$D$26,0)</f>
        <v>0</v>
      </c>
      <c r="R4188" s="239"/>
      <c r="S4188" s="238">
        <f>ROUNDUP('Листы ввода'!M2930*'Общ. данные'!$D$26,0)</f>
        <v>0</v>
      </c>
      <c r="T4188" s="240"/>
      <c r="U4188" s="239"/>
      <c r="V4188" s="238">
        <f>ROUNDUP('Листы ввода'!N2930*'Общ. данные'!$D$26,0)</f>
        <v>0</v>
      </c>
      <c r="W4188" s="240"/>
      <c r="X4188" s="239"/>
      <c r="Y4188" s="262">
        <f>'Листы ввода'!O2930</f>
        <v>0</v>
      </c>
      <c r="Z4188" s="263"/>
      <c r="AA4188" s="26">
        <f>'Листы ввода'!P2930</f>
        <v>0</v>
      </c>
      <c r="AB4188" s="68">
        <f>'Листы ввода'!Q2930</f>
        <v>0</v>
      </c>
      <c r="AC4188" s="236">
        <f>'Листы ввода'!R2930</f>
        <v>0</v>
      </c>
      <c r="AD4188" s="236"/>
      <c r="AE4188" s="233">
        <f>IF('Листы ввода'!T2930=1,'Листы на печать'!P4188,AQ4188)</f>
        <v>0</v>
      </c>
      <c r="AF4188" s="264"/>
      <c r="AG4188" s="265"/>
      <c r="AH4188" s="266"/>
      <c r="AI4188" s="26"/>
      <c r="AJ4188" s="27"/>
      <c r="AK4188" s="265"/>
      <c r="AL4188" s="265"/>
      <c r="AM4188" s="266"/>
      <c r="AN4188" s="267"/>
      <c r="AO4188" s="266"/>
      <c r="AP4188" s="301"/>
      <c r="AQ4188" s="46">
        <f t="shared" si="94"/>
        <v>0</v>
      </c>
    </row>
    <row r="4189" spans="1:43" ht="20.45" customHeight="1">
      <c r="A4189" s="314"/>
      <c r="B4189" s="233">
        <f>'Листы ввода'!B2931</f>
        <v>0</v>
      </c>
      <c r="C4189" s="234"/>
      <c r="D4189" s="235">
        <f>'Листы ввода'!C2931</f>
        <v>0</v>
      </c>
      <c r="E4189" s="236"/>
      <c r="F4189" s="237"/>
      <c r="G4189" s="235">
        <f>'Листы ввода'!D2931</f>
        <v>0</v>
      </c>
      <c r="H4189" s="236"/>
      <c r="I4189" s="237"/>
      <c r="J4189" s="26">
        <f>'Листы ввода'!E2931</f>
        <v>0</v>
      </c>
      <c r="K4189" s="27">
        <f>'Листы ввода'!F2931</f>
        <v>0</v>
      </c>
      <c r="L4189" s="69">
        <f>ROUNDUP('Листы ввода'!G2931*'Общ. данные'!$D$26,0)</f>
        <v>0</v>
      </c>
      <c r="M4189" s="67">
        <f>'Листы ввода'!H2931</f>
        <v>0</v>
      </c>
      <c r="N4189" s="28">
        <f>'Листы ввода'!I2931</f>
        <v>0</v>
      </c>
      <c r="O4189" s="68">
        <f>'Листы ввода'!J2931</f>
        <v>0</v>
      </c>
      <c r="P4189" s="69">
        <f>ROUNDUP('Листы ввода'!K2931*'Общ. данные'!$D$26,0)</f>
        <v>0</v>
      </c>
      <c r="Q4189" s="238">
        <f>ROUNDUP('Листы ввода'!L2931*'Общ. данные'!$D$26,0)</f>
        <v>0</v>
      </c>
      <c r="R4189" s="239"/>
      <c r="S4189" s="238">
        <f>ROUNDUP('Листы ввода'!M2931*'Общ. данные'!$D$26,0)</f>
        <v>0</v>
      </c>
      <c r="T4189" s="240"/>
      <c r="U4189" s="239"/>
      <c r="V4189" s="238">
        <f>ROUNDUP('Листы ввода'!N2931*'Общ. данные'!$D$26,0)</f>
        <v>0</v>
      </c>
      <c r="W4189" s="240"/>
      <c r="X4189" s="239"/>
      <c r="Y4189" s="262">
        <f>'Листы ввода'!O2931</f>
        <v>0</v>
      </c>
      <c r="Z4189" s="263"/>
      <c r="AA4189" s="26">
        <f>'Листы ввода'!P2931</f>
        <v>0</v>
      </c>
      <c r="AB4189" s="68">
        <f>'Листы ввода'!Q2931</f>
        <v>0</v>
      </c>
      <c r="AC4189" s="236">
        <f>'Листы ввода'!R2931</f>
        <v>0</v>
      </c>
      <c r="AD4189" s="236"/>
      <c r="AE4189" s="233">
        <f>IF('Листы ввода'!T2931=1,'Листы на печать'!P4189,AQ4189)</f>
        <v>0</v>
      </c>
      <c r="AF4189" s="264"/>
      <c r="AG4189" s="265"/>
      <c r="AH4189" s="266"/>
      <c r="AI4189" s="26"/>
      <c r="AJ4189" s="27"/>
      <c r="AK4189" s="265"/>
      <c r="AL4189" s="265"/>
      <c r="AM4189" s="266"/>
      <c r="AN4189" s="267"/>
      <c r="AO4189" s="266"/>
      <c r="AP4189" s="301"/>
      <c r="AQ4189" s="46">
        <f t="shared" si="94"/>
        <v>0</v>
      </c>
    </row>
    <row r="4190" spans="1:43" ht="20.45" customHeight="1">
      <c r="A4190" s="314"/>
      <c r="B4190" s="233">
        <f>'Листы ввода'!B2932</f>
        <v>0</v>
      </c>
      <c r="C4190" s="234"/>
      <c r="D4190" s="235">
        <f>'Листы ввода'!C2932</f>
        <v>0</v>
      </c>
      <c r="E4190" s="236"/>
      <c r="F4190" s="237"/>
      <c r="G4190" s="235">
        <f>'Листы ввода'!D2932</f>
        <v>0</v>
      </c>
      <c r="H4190" s="236"/>
      <c r="I4190" s="237"/>
      <c r="J4190" s="26">
        <f>'Листы ввода'!E2932</f>
        <v>0</v>
      </c>
      <c r="K4190" s="27">
        <f>'Листы ввода'!F2932</f>
        <v>0</v>
      </c>
      <c r="L4190" s="69">
        <f>ROUNDUP('Листы ввода'!G2932*'Общ. данные'!$D$26,0)</f>
        <v>0</v>
      </c>
      <c r="M4190" s="67">
        <f>'Листы ввода'!H2932</f>
        <v>0</v>
      </c>
      <c r="N4190" s="28">
        <f>'Листы ввода'!I2932</f>
        <v>0</v>
      </c>
      <c r="O4190" s="68">
        <f>'Листы ввода'!J2932</f>
        <v>0</v>
      </c>
      <c r="P4190" s="69">
        <f>ROUNDUP('Листы ввода'!K2932*'Общ. данные'!$D$26,0)</f>
        <v>0</v>
      </c>
      <c r="Q4190" s="238">
        <f>ROUNDUP('Листы ввода'!L2932*'Общ. данные'!$D$26,0)</f>
        <v>0</v>
      </c>
      <c r="R4190" s="239"/>
      <c r="S4190" s="238">
        <f>ROUNDUP('Листы ввода'!M2932*'Общ. данные'!$D$26,0)</f>
        <v>0</v>
      </c>
      <c r="T4190" s="240"/>
      <c r="U4190" s="239"/>
      <c r="V4190" s="238">
        <f>ROUNDUP('Листы ввода'!N2932*'Общ. данные'!$D$26,0)</f>
        <v>0</v>
      </c>
      <c r="W4190" s="240"/>
      <c r="X4190" s="239"/>
      <c r="Y4190" s="262">
        <f>'Листы ввода'!O2932</f>
        <v>0</v>
      </c>
      <c r="Z4190" s="263"/>
      <c r="AA4190" s="26">
        <f>'Листы ввода'!P2932</f>
        <v>0</v>
      </c>
      <c r="AB4190" s="68">
        <f>'Листы ввода'!Q2932</f>
        <v>0</v>
      </c>
      <c r="AC4190" s="236">
        <f>'Листы ввода'!R2932</f>
        <v>0</v>
      </c>
      <c r="AD4190" s="236"/>
      <c r="AE4190" s="233">
        <f>IF('Листы ввода'!T2932=1,'Листы на печать'!P4190,AQ4190)</f>
        <v>0</v>
      </c>
      <c r="AF4190" s="264"/>
      <c r="AG4190" s="265"/>
      <c r="AH4190" s="266"/>
      <c r="AI4190" s="26"/>
      <c r="AJ4190" s="27"/>
      <c r="AK4190" s="265"/>
      <c r="AL4190" s="265"/>
      <c r="AM4190" s="266"/>
      <c r="AN4190" s="267"/>
      <c r="AO4190" s="266"/>
      <c r="AP4190" s="301"/>
      <c r="AQ4190" s="46">
        <f t="shared" si="94"/>
        <v>0</v>
      </c>
    </row>
    <row r="4191" spans="1:43" ht="20.45" customHeight="1">
      <c r="A4191" s="314"/>
      <c r="B4191" s="233">
        <f>'Листы ввода'!B2933</f>
        <v>0</v>
      </c>
      <c r="C4191" s="234"/>
      <c r="D4191" s="235">
        <f>'Листы ввода'!C2933</f>
        <v>0</v>
      </c>
      <c r="E4191" s="236"/>
      <c r="F4191" s="237"/>
      <c r="G4191" s="235">
        <f>'Листы ввода'!D2933</f>
        <v>0</v>
      </c>
      <c r="H4191" s="236"/>
      <c r="I4191" s="237"/>
      <c r="J4191" s="26">
        <f>'Листы ввода'!E2933</f>
        <v>0</v>
      </c>
      <c r="K4191" s="27">
        <f>'Листы ввода'!F2933</f>
        <v>0</v>
      </c>
      <c r="L4191" s="69">
        <f>ROUNDUP('Листы ввода'!G2933*'Общ. данные'!$D$26,0)</f>
        <v>0</v>
      </c>
      <c r="M4191" s="67">
        <f>'Листы ввода'!H2933</f>
        <v>0</v>
      </c>
      <c r="N4191" s="28">
        <f>'Листы ввода'!I2933</f>
        <v>0</v>
      </c>
      <c r="O4191" s="68">
        <f>'Листы ввода'!J2933</f>
        <v>0</v>
      </c>
      <c r="P4191" s="69">
        <f>ROUNDUP('Листы ввода'!K2933*'Общ. данные'!$D$26,0)</f>
        <v>0</v>
      </c>
      <c r="Q4191" s="238">
        <f>ROUNDUP('Листы ввода'!L2933*'Общ. данные'!$D$26,0)</f>
        <v>0</v>
      </c>
      <c r="R4191" s="239"/>
      <c r="S4191" s="238">
        <f>ROUNDUP('Листы ввода'!M2933*'Общ. данные'!$D$26,0)</f>
        <v>0</v>
      </c>
      <c r="T4191" s="240"/>
      <c r="U4191" s="239"/>
      <c r="V4191" s="238">
        <f>ROUNDUP('Листы ввода'!N2933*'Общ. данные'!$D$26,0)</f>
        <v>0</v>
      </c>
      <c r="W4191" s="240"/>
      <c r="X4191" s="239"/>
      <c r="Y4191" s="262">
        <f>'Листы ввода'!O2933</f>
        <v>0</v>
      </c>
      <c r="Z4191" s="263"/>
      <c r="AA4191" s="26">
        <f>'Листы ввода'!P2933</f>
        <v>0</v>
      </c>
      <c r="AB4191" s="68">
        <f>'Листы ввода'!Q2933</f>
        <v>0</v>
      </c>
      <c r="AC4191" s="236">
        <f>'Листы ввода'!R2933</f>
        <v>0</v>
      </c>
      <c r="AD4191" s="236"/>
      <c r="AE4191" s="233">
        <f>IF('Листы ввода'!T2933=1,'Листы на печать'!P4191,AQ4191)</f>
        <v>0</v>
      </c>
      <c r="AF4191" s="264"/>
      <c r="AG4191" s="265"/>
      <c r="AH4191" s="266"/>
      <c r="AI4191" s="26"/>
      <c r="AJ4191" s="27"/>
      <c r="AK4191" s="265"/>
      <c r="AL4191" s="265"/>
      <c r="AM4191" s="266"/>
      <c r="AN4191" s="267"/>
      <c r="AO4191" s="266"/>
      <c r="AP4191" s="301"/>
      <c r="AQ4191" s="46">
        <f t="shared" si="94"/>
        <v>0</v>
      </c>
    </row>
    <row r="4192" spans="1:43" ht="20.45" customHeight="1">
      <c r="A4192" s="314"/>
      <c r="B4192" s="233">
        <f>'Листы ввода'!B2934</f>
        <v>0</v>
      </c>
      <c r="C4192" s="234"/>
      <c r="D4192" s="235">
        <f>'Листы ввода'!C2934</f>
        <v>0</v>
      </c>
      <c r="E4192" s="236"/>
      <c r="F4192" s="237"/>
      <c r="G4192" s="235">
        <f>'Листы ввода'!D2934</f>
        <v>0</v>
      </c>
      <c r="H4192" s="236"/>
      <c r="I4192" s="237"/>
      <c r="J4192" s="26">
        <f>'Листы ввода'!E2934</f>
        <v>0</v>
      </c>
      <c r="K4192" s="27">
        <f>'Листы ввода'!F2934</f>
        <v>0</v>
      </c>
      <c r="L4192" s="69">
        <f>ROUNDUP('Листы ввода'!G2934*'Общ. данные'!$D$26,0)</f>
        <v>0</v>
      </c>
      <c r="M4192" s="67">
        <f>'Листы ввода'!H2934</f>
        <v>0</v>
      </c>
      <c r="N4192" s="28">
        <f>'Листы ввода'!I2934</f>
        <v>0</v>
      </c>
      <c r="O4192" s="68">
        <f>'Листы ввода'!J2934</f>
        <v>0</v>
      </c>
      <c r="P4192" s="69">
        <f>ROUNDUP('Листы ввода'!K2934*'Общ. данные'!$D$26,0)</f>
        <v>0</v>
      </c>
      <c r="Q4192" s="238">
        <f>ROUNDUP('Листы ввода'!L2934*'Общ. данные'!$D$26,0)</f>
        <v>0</v>
      </c>
      <c r="R4192" s="239"/>
      <c r="S4192" s="238">
        <f>ROUNDUP('Листы ввода'!M2934*'Общ. данные'!$D$26,0)</f>
        <v>0</v>
      </c>
      <c r="T4192" s="240"/>
      <c r="U4192" s="239"/>
      <c r="V4192" s="238">
        <f>ROUNDUP('Листы ввода'!N2934*'Общ. данные'!$D$26,0)</f>
        <v>0</v>
      </c>
      <c r="W4192" s="240"/>
      <c r="X4192" s="239"/>
      <c r="Y4192" s="262">
        <f>'Листы ввода'!O2934</f>
        <v>0</v>
      </c>
      <c r="Z4192" s="263"/>
      <c r="AA4192" s="26">
        <f>'Листы ввода'!P2934</f>
        <v>0</v>
      </c>
      <c r="AB4192" s="68">
        <f>'Листы ввода'!Q2934</f>
        <v>0</v>
      </c>
      <c r="AC4192" s="236">
        <f>'Листы ввода'!R2934</f>
        <v>0</v>
      </c>
      <c r="AD4192" s="236"/>
      <c r="AE4192" s="233">
        <f>IF('Листы ввода'!T2934=1,'Листы на печать'!P4192,AQ4192)</f>
        <v>0</v>
      </c>
      <c r="AF4192" s="264"/>
      <c r="AG4192" s="265"/>
      <c r="AH4192" s="266"/>
      <c r="AI4192" s="26"/>
      <c r="AJ4192" s="27"/>
      <c r="AK4192" s="265"/>
      <c r="AL4192" s="265"/>
      <c r="AM4192" s="266"/>
      <c r="AN4192" s="267"/>
      <c r="AO4192" s="266"/>
      <c r="AP4192" s="301"/>
      <c r="AQ4192" s="46">
        <f t="shared" si="94"/>
        <v>0</v>
      </c>
    </row>
    <row r="4193" spans="1:43" ht="20.45" customHeight="1">
      <c r="A4193" s="314"/>
      <c r="B4193" s="233">
        <f>'Листы ввода'!B2935</f>
        <v>0</v>
      </c>
      <c r="C4193" s="234"/>
      <c r="D4193" s="235">
        <f>'Листы ввода'!C2935</f>
        <v>0</v>
      </c>
      <c r="E4193" s="236"/>
      <c r="F4193" s="237"/>
      <c r="G4193" s="235">
        <f>'Листы ввода'!D2935</f>
        <v>0</v>
      </c>
      <c r="H4193" s="236"/>
      <c r="I4193" s="237"/>
      <c r="J4193" s="26">
        <f>'Листы ввода'!E2935</f>
        <v>0</v>
      </c>
      <c r="K4193" s="27">
        <f>'Листы ввода'!F2935</f>
        <v>0</v>
      </c>
      <c r="L4193" s="69">
        <f>ROUNDUP('Листы ввода'!G2935*'Общ. данные'!$D$26,0)</f>
        <v>0</v>
      </c>
      <c r="M4193" s="67">
        <f>'Листы ввода'!H2935</f>
        <v>0</v>
      </c>
      <c r="N4193" s="28">
        <f>'Листы ввода'!I2935</f>
        <v>0</v>
      </c>
      <c r="O4193" s="68">
        <f>'Листы ввода'!J2935</f>
        <v>0</v>
      </c>
      <c r="P4193" s="69">
        <f>ROUNDUP('Листы ввода'!K2935*'Общ. данные'!$D$26,0)</f>
        <v>0</v>
      </c>
      <c r="Q4193" s="238">
        <f>ROUNDUP('Листы ввода'!L2935*'Общ. данные'!$D$26,0)</f>
        <v>0</v>
      </c>
      <c r="R4193" s="239"/>
      <c r="S4193" s="238">
        <f>ROUNDUP('Листы ввода'!M2935*'Общ. данные'!$D$26,0)</f>
        <v>0</v>
      </c>
      <c r="T4193" s="240"/>
      <c r="U4193" s="239"/>
      <c r="V4193" s="238">
        <f>ROUNDUP('Листы ввода'!N2935*'Общ. данные'!$D$26,0)</f>
        <v>0</v>
      </c>
      <c r="W4193" s="240"/>
      <c r="X4193" s="239"/>
      <c r="Y4193" s="262">
        <f>'Листы ввода'!O2935</f>
        <v>0</v>
      </c>
      <c r="Z4193" s="263"/>
      <c r="AA4193" s="26">
        <f>'Листы ввода'!P2935</f>
        <v>0</v>
      </c>
      <c r="AB4193" s="68">
        <f>'Листы ввода'!Q2935</f>
        <v>0</v>
      </c>
      <c r="AC4193" s="236">
        <f>'Листы ввода'!R2935</f>
        <v>0</v>
      </c>
      <c r="AD4193" s="236"/>
      <c r="AE4193" s="233">
        <f>IF('Листы ввода'!T2935=1,'Листы на печать'!P4193,AQ4193)</f>
        <v>0</v>
      </c>
      <c r="AF4193" s="264"/>
      <c r="AG4193" s="265"/>
      <c r="AH4193" s="266"/>
      <c r="AI4193" s="26"/>
      <c r="AJ4193" s="27"/>
      <c r="AK4193" s="265"/>
      <c r="AL4193" s="265"/>
      <c r="AM4193" s="266"/>
      <c r="AN4193" s="267"/>
      <c r="AO4193" s="266"/>
      <c r="AP4193" s="301"/>
      <c r="AQ4193" s="46">
        <f t="shared" si="94"/>
        <v>0</v>
      </c>
    </row>
    <row r="4194" spans="1:43" ht="20.45" customHeight="1">
      <c r="A4194" s="314"/>
      <c r="B4194" s="233">
        <f>'Листы ввода'!B2936</f>
        <v>0</v>
      </c>
      <c r="C4194" s="234"/>
      <c r="D4194" s="235">
        <f>'Листы ввода'!C2936</f>
        <v>0</v>
      </c>
      <c r="E4194" s="236"/>
      <c r="F4194" s="237"/>
      <c r="G4194" s="235">
        <f>'Листы ввода'!D2936</f>
        <v>0</v>
      </c>
      <c r="H4194" s="236"/>
      <c r="I4194" s="237"/>
      <c r="J4194" s="26">
        <f>'Листы ввода'!E2936</f>
        <v>0</v>
      </c>
      <c r="K4194" s="27">
        <f>'Листы ввода'!F2936</f>
        <v>0</v>
      </c>
      <c r="L4194" s="69">
        <f>ROUNDUP('Листы ввода'!G2936*'Общ. данные'!$D$26,0)</f>
        <v>0</v>
      </c>
      <c r="M4194" s="67">
        <f>'Листы ввода'!H2936</f>
        <v>0</v>
      </c>
      <c r="N4194" s="28">
        <f>'Листы ввода'!I2936</f>
        <v>0</v>
      </c>
      <c r="O4194" s="68">
        <f>'Листы ввода'!J2936</f>
        <v>0</v>
      </c>
      <c r="P4194" s="69">
        <f>ROUNDUP('Листы ввода'!K2936*'Общ. данные'!$D$26,0)</f>
        <v>0</v>
      </c>
      <c r="Q4194" s="238">
        <f>ROUNDUP('Листы ввода'!L2936*'Общ. данные'!$D$26,0)</f>
        <v>0</v>
      </c>
      <c r="R4194" s="239"/>
      <c r="S4194" s="238">
        <f>ROUNDUP('Листы ввода'!M2936*'Общ. данные'!$D$26,0)</f>
        <v>0</v>
      </c>
      <c r="T4194" s="240"/>
      <c r="U4194" s="239"/>
      <c r="V4194" s="238">
        <f>ROUNDUP('Листы ввода'!N2936*'Общ. данные'!$D$26,0)</f>
        <v>0</v>
      </c>
      <c r="W4194" s="240"/>
      <c r="X4194" s="239"/>
      <c r="Y4194" s="262">
        <f>'Листы ввода'!O2936</f>
        <v>0</v>
      </c>
      <c r="Z4194" s="263"/>
      <c r="AA4194" s="26">
        <f>'Листы ввода'!P2936</f>
        <v>0</v>
      </c>
      <c r="AB4194" s="68">
        <f>'Листы ввода'!Q2936</f>
        <v>0</v>
      </c>
      <c r="AC4194" s="236">
        <f>'Листы ввода'!R2936</f>
        <v>0</v>
      </c>
      <c r="AD4194" s="236"/>
      <c r="AE4194" s="233">
        <f>IF('Листы ввода'!T2936=1,'Листы на печать'!P4194,AQ4194)</f>
        <v>0</v>
      </c>
      <c r="AF4194" s="264"/>
      <c r="AG4194" s="265"/>
      <c r="AH4194" s="266"/>
      <c r="AI4194" s="26"/>
      <c r="AJ4194" s="27"/>
      <c r="AK4194" s="265"/>
      <c r="AL4194" s="265"/>
      <c r="AM4194" s="266"/>
      <c r="AN4194" s="267"/>
      <c r="AO4194" s="266"/>
      <c r="AP4194" s="301"/>
      <c r="AQ4194" s="46">
        <f t="shared" si="94"/>
        <v>0</v>
      </c>
    </row>
    <row r="4195" spans="1:43" ht="20.45" customHeight="1">
      <c r="A4195" s="314"/>
      <c r="B4195" s="233">
        <f>'Листы ввода'!B2937</f>
        <v>0</v>
      </c>
      <c r="C4195" s="234"/>
      <c r="D4195" s="235">
        <f>'Листы ввода'!C2937</f>
        <v>0</v>
      </c>
      <c r="E4195" s="236"/>
      <c r="F4195" s="237"/>
      <c r="G4195" s="235">
        <f>'Листы ввода'!D2937</f>
        <v>0</v>
      </c>
      <c r="H4195" s="236"/>
      <c r="I4195" s="237"/>
      <c r="J4195" s="26">
        <f>'Листы ввода'!E2937</f>
        <v>0</v>
      </c>
      <c r="K4195" s="27">
        <f>'Листы ввода'!F2937</f>
        <v>0</v>
      </c>
      <c r="L4195" s="69">
        <f>ROUNDUP('Листы ввода'!G2937*'Общ. данные'!$D$26,0)</f>
        <v>0</v>
      </c>
      <c r="M4195" s="67">
        <f>'Листы ввода'!H2937</f>
        <v>0</v>
      </c>
      <c r="N4195" s="28">
        <f>'Листы ввода'!I2937</f>
        <v>0</v>
      </c>
      <c r="O4195" s="68">
        <f>'Листы ввода'!J2937</f>
        <v>0</v>
      </c>
      <c r="P4195" s="69">
        <f>ROUNDUP('Листы ввода'!K2937*'Общ. данные'!$D$26,0)</f>
        <v>0</v>
      </c>
      <c r="Q4195" s="238">
        <f>ROUNDUP('Листы ввода'!L2937*'Общ. данные'!$D$26,0)</f>
        <v>0</v>
      </c>
      <c r="R4195" s="239"/>
      <c r="S4195" s="238">
        <f>ROUNDUP('Листы ввода'!M2937*'Общ. данные'!$D$26,0)</f>
        <v>0</v>
      </c>
      <c r="T4195" s="240"/>
      <c r="U4195" s="239"/>
      <c r="V4195" s="238">
        <f>ROUNDUP('Листы ввода'!N2937*'Общ. данные'!$D$26,0)</f>
        <v>0</v>
      </c>
      <c r="W4195" s="240"/>
      <c r="X4195" s="239"/>
      <c r="Y4195" s="262">
        <f>'Листы ввода'!O2937</f>
        <v>0</v>
      </c>
      <c r="Z4195" s="263"/>
      <c r="AA4195" s="26">
        <f>'Листы ввода'!P2937</f>
        <v>0</v>
      </c>
      <c r="AB4195" s="68">
        <f>'Листы ввода'!Q2937</f>
        <v>0</v>
      </c>
      <c r="AC4195" s="236">
        <f>'Листы ввода'!R2937</f>
        <v>0</v>
      </c>
      <c r="AD4195" s="236"/>
      <c r="AE4195" s="233">
        <f>IF('Листы ввода'!T2937=1,'Листы на печать'!P4195,AQ4195)</f>
        <v>0</v>
      </c>
      <c r="AF4195" s="264"/>
      <c r="AG4195" s="265"/>
      <c r="AH4195" s="266"/>
      <c r="AI4195" s="26"/>
      <c r="AJ4195" s="27"/>
      <c r="AK4195" s="265"/>
      <c r="AL4195" s="265"/>
      <c r="AM4195" s="266"/>
      <c r="AN4195" s="267"/>
      <c r="AO4195" s="266"/>
      <c r="AP4195" s="301"/>
      <c r="AQ4195" s="46">
        <f t="shared" si="94"/>
        <v>0</v>
      </c>
    </row>
    <row r="4196" spans="1:43" ht="20.45" customHeight="1">
      <c r="A4196" s="314"/>
      <c r="B4196" s="233">
        <f>'Листы ввода'!B2938</f>
        <v>0</v>
      </c>
      <c r="C4196" s="234"/>
      <c r="D4196" s="235">
        <f>'Листы ввода'!C2938</f>
        <v>0</v>
      </c>
      <c r="E4196" s="236"/>
      <c r="F4196" s="237"/>
      <c r="G4196" s="235">
        <f>'Листы ввода'!D2938</f>
        <v>0</v>
      </c>
      <c r="H4196" s="236"/>
      <c r="I4196" s="237"/>
      <c r="J4196" s="26">
        <f>'Листы ввода'!E2938</f>
        <v>0</v>
      </c>
      <c r="K4196" s="27">
        <f>'Листы ввода'!F2938</f>
        <v>0</v>
      </c>
      <c r="L4196" s="69">
        <f>ROUNDUP('Листы ввода'!G2938*'Общ. данные'!$D$26,0)</f>
        <v>0</v>
      </c>
      <c r="M4196" s="67">
        <f>'Листы ввода'!H2938</f>
        <v>0</v>
      </c>
      <c r="N4196" s="28">
        <f>'Листы ввода'!I2938</f>
        <v>0</v>
      </c>
      <c r="O4196" s="68">
        <f>'Листы ввода'!J2938</f>
        <v>0</v>
      </c>
      <c r="P4196" s="69">
        <f>ROUNDUP('Листы ввода'!K2938*'Общ. данные'!$D$26,0)</f>
        <v>0</v>
      </c>
      <c r="Q4196" s="238">
        <f>ROUNDUP('Листы ввода'!L2938*'Общ. данные'!$D$26,0)</f>
        <v>0</v>
      </c>
      <c r="R4196" s="239"/>
      <c r="S4196" s="238">
        <f>ROUNDUP('Листы ввода'!M2938*'Общ. данные'!$D$26,0)</f>
        <v>0</v>
      </c>
      <c r="T4196" s="240"/>
      <c r="U4196" s="239"/>
      <c r="V4196" s="238">
        <f>ROUNDUP('Листы ввода'!N2938*'Общ. данные'!$D$26,0)</f>
        <v>0</v>
      </c>
      <c r="W4196" s="240"/>
      <c r="X4196" s="239"/>
      <c r="Y4196" s="262">
        <f>'Листы ввода'!O2938</f>
        <v>0</v>
      </c>
      <c r="Z4196" s="263"/>
      <c r="AA4196" s="26">
        <f>'Листы ввода'!P2938</f>
        <v>0</v>
      </c>
      <c r="AB4196" s="68">
        <f>'Листы ввода'!Q2938</f>
        <v>0</v>
      </c>
      <c r="AC4196" s="236">
        <f>'Листы ввода'!R2938</f>
        <v>0</v>
      </c>
      <c r="AD4196" s="236"/>
      <c r="AE4196" s="233">
        <f>IF('Листы ввода'!T2938=1,'Листы на печать'!P4196,AQ4196)</f>
        <v>0</v>
      </c>
      <c r="AF4196" s="264"/>
      <c r="AG4196" s="265"/>
      <c r="AH4196" s="266"/>
      <c r="AI4196" s="26"/>
      <c r="AJ4196" s="27"/>
      <c r="AK4196" s="265"/>
      <c r="AL4196" s="265"/>
      <c r="AM4196" s="266"/>
      <c r="AN4196" s="267"/>
      <c r="AO4196" s="266"/>
      <c r="AP4196" s="301"/>
      <c r="AQ4196" s="46">
        <f t="shared" si="94"/>
        <v>0</v>
      </c>
    </row>
    <row r="4197" spans="1:43" ht="20.45" customHeight="1">
      <c r="A4197" s="314"/>
      <c r="B4197" s="233">
        <f>'Листы ввода'!B2939</f>
        <v>0</v>
      </c>
      <c r="C4197" s="234"/>
      <c r="D4197" s="235">
        <f>'Листы ввода'!C2939</f>
        <v>0</v>
      </c>
      <c r="E4197" s="236"/>
      <c r="F4197" s="237"/>
      <c r="G4197" s="235">
        <f>'Листы ввода'!D2939</f>
        <v>0</v>
      </c>
      <c r="H4197" s="236"/>
      <c r="I4197" s="237"/>
      <c r="J4197" s="26">
        <f>'Листы ввода'!E2939</f>
        <v>0</v>
      </c>
      <c r="K4197" s="27">
        <f>'Листы ввода'!F2939</f>
        <v>0</v>
      </c>
      <c r="L4197" s="69">
        <f>ROUNDUP('Листы ввода'!G2939*'Общ. данные'!$D$26,0)</f>
        <v>0</v>
      </c>
      <c r="M4197" s="67">
        <f>'Листы ввода'!H2939</f>
        <v>0</v>
      </c>
      <c r="N4197" s="28">
        <f>'Листы ввода'!I2939</f>
        <v>0</v>
      </c>
      <c r="O4197" s="68">
        <f>'Листы ввода'!J2939</f>
        <v>0</v>
      </c>
      <c r="P4197" s="69">
        <f>ROUNDUP('Листы ввода'!K2939*'Общ. данные'!$D$26,0)</f>
        <v>0</v>
      </c>
      <c r="Q4197" s="238">
        <f>ROUNDUP('Листы ввода'!L2939*'Общ. данные'!$D$26,0)</f>
        <v>0</v>
      </c>
      <c r="R4197" s="239"/>
      <c r="S4197" s="238">
        <f>ROUNDUP('Листы ввода'!M2939*'Общ. данные'!$D$26,0)</f>
        <v>0</v>
      </c>
      <c r="T4197" s="240"/>
      <c r="U4197" s="239"/>
      <c r="V4197" s="238">
        <f>ROUNDUP('Листы ввода'!N2939*'Общ. данные'!$D$26,0)</f>
        <v>0</v>
      </c>
      <c r="W4197" s="240"/>
      <c r="X4197" s="239"/>
      <c r="Y4197" s="262">
        <f>'Листы ввода'!O2939</f>
        <v>0</v>
      </c>
      <c r="Z4197" s="263"/>
      <c r="AA4197" s="26">
        <f>'Листы ввода'!P2939</f>
        <v>0</v>
      </c>
      <c r="AB4197" s="68">
        <f>'Листы ввода'!Q2939</f>
        <v>0</v>
      </c>
      <c r="AC4197" s="236">
        <f>'Листы ввода'!R2939</f>
        <v>0</v>
      </c>
      <c r="AD4197" s="236"/>
      <c r="AE4197" s="233">
        <f>IF('Листы ввода'!T2939=1,'Листы на печать'!P4197,AQ4197)</f>
        <v>0</v>
      </c>
      <c r="AF4197" s="264"/>
      <c r="AG4197" s="265"/>
      <c r="AH4197" s="266"/>
      <c r="AI4197" s="26"/>
      <c r="AJ4197" s="27"/>
      <c r="AK4197" s="265"/>
      <c r="AL4197" s="265"/>
      <c r="AM4197" s="266"/>
      <c r="AN4197" s="267"/>
      <c r="AO4197" s="266"/>
      <c r="AP4197" s="301"/>
      <c r="AQ4197" s="46">
        <f t="shared" si="94"/>
        <v>0</v>
      </c>
    </row>
    <row r="4198" spans="1:43" ht="20.45" customHeight="1">
      <c r="A4198" s="314"/>
      <c r="B4198" s="233">
        <f>'Листы ввода'!B2940</f>
        <v>0</v>
      </c>
      <c r="C4198" s="234"/>
      <c r="D4198" s="235">
        <f>'Листы ввода'!C2940</f>
        <v>0</v>
      </c>
      <c r="E4198" s="236"/>
      <c r="F4198" s="237"/>
      <c r="G4198" s="235">
        <f>'Листы ввода'!D2940</f>
        <v>0</v>
      </c>
      <c r="H4198" s="236"/>
      <c r="I4198" s="237"/>
      <c r="J4198" s="26">
        <f>'Листы ввода'!E2940</f>
        <v>0</v>
      </c>
      <c r="K4198" s="27">
        <f>'Листы ввода'!F2940</f>
        <v>0</v>
      </c>
      <c r="L4198" s="69">
        <f>ROUNDUP('Листы ввода'!G2940*'Общ. данные'!$D$26,0)</f>
        <v>0</v>
      </c>
      <c r="M4198" s="67">
        <f>'Листы ввода'!H2940</f>
        <v>0</v>
      </c>
      <c r="N4198" s="28">
        <f>'Листы ввода'!I2940</f>
        <v>0</v>
      </c>
      <c r="O4198" s="68">
        <f>'Листы ввода'!J2940</f>
        <v>0</v>
      </c>
      <c r="P4198" s="69">
        <f>ROUNDUP('Листы ввода'!K2940*'Общ. данные'!$D$26,0)</f>
        <v>0</v>
      </c>
      <c r="Q4198" s="238">
        <f>ROUNDUP('Листы ввода'!L2940*'Общ. данные'!$D$26,0)</f>
        <v>0</v>
      </c>
      <c r="R4198" s="239"/>
      <c r="S4198" s="238">
        <f>ROUNDUP('Листы ввода'!M2940*'Общ. данные'!$D$26,0)</f>
        <v>0</v>
      </c>
      <c r="T4198" s="240"/>
      <c r="U4198" s="239"/>
      <c r="V4198" s="238">
        <f>ROUNDUP('Листы ввода'!N2940*'Общ. данные'!$D$26,0)</f>
        <v>0</v>
      </c>
      <c r="W4198" s="240"/>
      <c r="X4198" s="239"/>
      <c r="Y4198" s="262">
        <f>'Листы ввода'!O2940</f>
        <v>0</v>
      </c>
      <c r="Z4198" s="263"/>
      <c r="AA4198" s="26">
        <f>'Листы ввода'!P2940</f>
        <v>0</v>
      </c>
      <c r="AB4198" s="68">
        <f>'Листы ввода'!Q2940</f>
        <v>0</v>
      </c>
      <c r="AC4198" s="236">
        <f>'Листы ввода'!R2940</f>
        <v>0</v>
      </c>
      <c r="AD4198" s="236"/>
      <c r="AE4198" s="233">
        <f>IF('Листы ввода'!T2940=1,'Листы на печать'!P4198,AQ4198)</f>
        <v>0</v>
      </c>
      <c r="AF4198" s="264"/>
      <c r="AG4198" s="265"/>
      <c r="AH4198" s="266"/>
      <c r="AI4198" s="26"/>
      <c r="AJ4198" s="27"/>
      <c r="AK4198" s="265"/>
      <c r="AL4198" s="265"/>
      <c r="AM4198" s="266"/>
      <c r="AN4198" s="267"/>
      <c r="AO4198" s="266"/>
      <c r="AP4198" s="301"/>
      <c r="AQ4198" s="46">
        <f t="shared" si="94"/>
        <v>0</v>
      </c>
    </row>
    <row r="4199" spans="1:43" ht="20.45" customHeight="1">
      <c r="A4199" s="314"/>
      <c r="B4199" s="233">
        <f>'Листы ввода'!B2941</f>
        <v>0</v>
      </c>
      <c r="C4199" s="234"/>
      <c r="D4199" s="235">
        <f>'Листы ввода'!C2941</f>
        <v>0</v>
      </c>
      <c r="E4199" s="236"/>
      <c r="F4199" s="237"/>
      <c r="G4199" s="235">
        <f>'Листы ввода'!D2941</f>
        <v>0</v>
      </c>
      <c r="H4199" s="236"/>
      <c r="I4199" s="237"/>
      <c r="J4199" s="26">
        <f>'Листы ввода'!E2941</f>
        <v>0</v>
      </c>
      <c r="K4199" s="27">
        <f>'Листы ввода'!F2941</f>
        <v>0</v>
      </c>
      <c r="L4199" s="69">
        <f>ROUNDUP('Листы ввода'!G2941*'Общ. данные'!$D$26,0)</f>
        <v>0</v>
      </c>
      <c r="M4199" s="67">
        <f>'Листы ввода'!H2941</f>
        <v>0</v>
      </c>
      <c r="N4199" s="28">
        <f>'Листы ввода'!I2941</f>
        <v>0</v>
      </c>
      <c r="O4199" s="68">
        <f>'Листы ввода'!J2941</f>
        <v>0</v>
      </c>
      <c r="P4199" s="69">
        <f>ROUNDUP('Листы ввода'!K2941*'Общ. данные'!$D$26,0)</f>
        <v>0</v>
      </c>
      <c r="Q4199" s="238">
        <f>ROUNDUP('Листы ввода'!L2941*'Общ. данные'!$D$26,0)</f>
        <v>0</v>
      </c>
      <c r="R4199" s="239"/>
      <c r="S4199" s="238">
        <f>ROUNDUP('Листы ввода'!M2941*'Общ. данные'!$D$26,0)</f>
        <v>0</v>
      </c>
      <c r="T4199" s="240"/>
      <c r="U4199" s="239"/>
      <c r="V4199" s="238">
        <f>ROUNDUP('Листы ввода'!N2941*'Общ. данные'!$D$26,0)</f>
        <v>0</v>
      </c>
      <c r="W4199" s="240"/>
      <c r="X4199" s="239"/>
      <c r="Y4199" s="262">
        <f>'Листы ввода'!O2941</f>
        <v>0</v>
      </c>
      <c r="Z4199" s="263"/>
      <c r="AA4199" s="26">
        <f>'Листы ввода'!P2941</f>
        <v>0</v>
      </c>
      <c r="AB4199" s="68">
        <f>'Листы ввода'!Q2941</f>
        <v>0</v>
      </c>
      <c r="AC4199" s="236">
        <f>'Листы ввода'!R2941</f>
        <v>0</v>
      </c>
      <c r="AD4199" s="236"/>
      <c r="AE4199" s="233">
        <f>IF('Листы ввода'!T2941=1,'Листы на печать'!P4199,AQ4199)</f>
        <v>0</v>
      </c>
      <c r="AF4199" s="264"/>
      <c r="AG4199" s="265"/>
      <c r="AH4199" s="266"/>
      <c r="AI4199" s="26"/>
      <c r="AJ4199" s="27"/>
      <c r="AK4199" s="265"/>
      <c r="AL4199" s="265"/>
      <c r="AM4199" s="266"/>
      <c r="AN4199" s="267"/>
      <c r="AO4199" s="266"/>
      <c r="AP4199" s="301"/>
      <c r="AQ4199" s="46">
        <f t="shared" si="94"/>
        <v>0</v>
      </c>
    </row>
    <row r="4200" spans="1:43" ht="20.45" customHeight="1">
      <c r="A4200" s="314"/>
      <c r="B4200" s="233">
        <f>'Листы ввода'!B2942</f>
        <v>0</v>
      </c>
      <c r="C4200" s="234"/>
      <c r="D4200" s="235">
        <f>'Листы ввода'!C2942</f>
        <v>0</v>
      </c>
      <c r="E4200" s="236"/>
      <c r="F4200" s="237"/>
      <c r="G4200" s="235">
        <f>'Листы ввода'!D2942</f>
        <v>0</v>
      </c>
      <c r="H4200" s="236"/>
      <c r="I4200" s="237"/>
      <c r="J4200" s="26">
        <f>'Листы ввода'!E2942</f>
        <v>0</v>
      </c>
      <c r="K4200" s="27">
        <f>'Листы ввода'!F2942</f>
        <v>0</v>
      </c>
      <c r="L4200" s="69">
        <f>ROUNDUP('Листы ввода'!G2942*'Общ. данные'!$D$26,0)</f>
        <v>0</v>
      </c>
      <c r="M4200" s="67">
        <f>'Листы ввода'!H2942</f>
        <v>0</v>
      </c>
      <c r="N4200" s="28">
        <f>'Листы ввода'!I2942</f>
        <v>0</v>
      </c>
      <c r="O4200" s="68">
        <f>'Листы ввода'!J2942</f>
        <v>0</v>
      </c>
      <c r="P4200" s="69">
        <f>ROUNDUP('Листы ввода'!K2942*'Общ. данные'!$D$26,0)</f>
        <v>0</v>
      </c>
      <c r="Q4200" s="238">
        <f>ROUNDUP('Листы ввода'!L2942*'Общ. данные'!$D$26,0)</f>
        <v>0</v>
      </c>
      <c r="R4200" s="239"/>
      <c r="S4200" s="238">
        <f>ROUNDUP('Листы ввода'!M2942*'Общ. данные'!$D$26,0)</f>
        <v>0</v>
      </c>
      <c r="T4200" s="240"/>
      <c r="U4200" s="239"/>
      <c r="V4200" s="238">
        <f>ROUNDUP('Листы ввода'!N2942*'Общ. данные'!$D$26,0)</f>
        <v>0</v>
      </c>
      <c r="W4200" s="240"/>
      <c r="X4200" s="239"/>
      <c r="Y4200" s="262">
        <f>'Листы ввода'!O2942</f>
        <v>0</v>
      </c>
      <c r="Z4200" s="263"/>
      <c r="AA4200" s="26">
        <f>'Листы ввода'!P2942</f>
        <v>0</v>
      </c>
      <c r="AB4200" s="68">
        <f>'Листы ввода'!Q2942</f>
        <v>0</v>
      </c>
      <c r="AC4200" s="236">
        <f>'Листы ввода'!R2942</f>
        <v>0</v>
      </c>
      <c r="AD4200" s="236"/>
      <c r="AE4200" s="233">
        <f>IF('Листы ввода'!T2942=1,'Листы на печать'!P4200,AQ4200)</f>
        <v>0</v>
      </c>
      <c r="AF4200" s="264"/>
      <c r="AG4200" s="265"/>
      <c r="AH4200" s="266"/>
      <c r="AI4200" s="26"/>
      <c r="AJ4200" s="27"/>
      <c r="AK4200" s="265"/>
      <c r="AL4200" s="265"/>
      <c r="AM4200" s="266"/>
      <c r="AN4200" s="267"/>
      <c r="AO4200" s="266"/>
      <c r="AP4200" s="301"/>
      <c r="AQ4200" s="46">
        <f t="shared" si="94"/>
        <v>0</v>
      </c>
    </row>
    <row r="4201" spans="1:43" ht="20.45" customHeight="1">
      <c r="A4201" s="314"/>
      <c r="B4201" s="233">
        <f>'Листы ввода'!B2943</f>
        <v>0</v>
      </c>
      <c r="C4201" s="234"/>
      <c r="D4201" s="235">
        <f>'Листы ввода'!C2943</f>
        <v>0</v>
      </c>
      <c r="E4201" s="236"/>
      <c r="F4201" s="237"/>
      <c r="G4201" s="235">
        <f>'Листы ввода'!D2943</f>
        <v>0</v>
      </c>
      <c r="H4201" s="236"/>
      <c r="I4201" s="237"/>
      <c r="J4201" s="26">
        <f>'Листы ввода'!E2943</f>
        <v>0</v>
      </c>
      <c r="K4201" s="27">
        <f>'Листы ввода'!F2943</f>
        <v>0</v>
      </c>
      <c r="L4201" s="69">
        <f>ROUNDUP('Листы ввода'!G2943*'Общ. данные'!$D$26,0)</f>
        <v>0</v>
      </c>
      <c r="M4201" s="67">
        <f>'Листы ввода'!H2943</f>
        <v>0</v>
      </c>
      <c r="N4201" s="28">
        <f>'Листы ввода'!I2943</f>
        <v>0</v>
      </c>
      <c r="O4201" s="68">
        <f>'Листы ввода'!J2943</f>
        <v>0</v>
      </c>
      <c r="P4201" s="69">
        <f>ROUNDUP('Листы ввода'!K2943*'Общ. данные'!$D$26,0)</f>
        <v>0</v>
      </c>
      <c r="Q4201" s="238">
        <f>ROUNDUP('Листы ввода'!L2943*'Общ. данные'!$D$26,0)</f>
        <v>0</v>
      </c>
      <c r="R4201" s="239"/>
      <c r="S4201" s="238">
        <f>ROUNDUP('Листы ввода'!M2943*'Общ. данные'!$D$26,0)</f>
        <v>0</v>
      </c>
      <c r="T4201" s="240"/>
      <c r="U4201" s="239"/>
      <c r="V4201" s="238">
        <f>ROUNDUP('Листы ввода'!N2943*'Общ. данные'!$D$26,0)</f>
        <v>0</v>
      </c>
      <c r="W4201" s="240"/>
      <c r="X4201" s="239"/>
      <c r="Y4201" s="262">
        <f>'Листы ввода'!O2943</f>
        <v>0</v>
      </c>
      <c r="Z4201" s="263"/>
      <c r="AA4201" s="26">
        <f>'Листы ввода'!P2943</f>
        <v>0</v>
      </c>
      <c r="AB4201" s="68">
        <f>'Листы ввода'!Q2943</f>
        <v>0</v>
      </c>
      <c r="AC4201" s="236">
        <f>'Листы ввода'!R2943</f>
        <v>0</v>
      </c>
      <c r="AD4201" s="236"/>
      <c r="AE4201" s="233">
        <f>IF('Листы ввода'!T2943=1,'Листы на печать'!P4201,AQ4201)</f>
        <v>0</v>
      </c>
      <c r="AF4201" s="264"/>
      <c r="AG4201" s="265"/>
      <c r="AH4201" s="266"/>
      <c r="AI4201" s="26"/>
      <c r="AJ4201" s="27"/>
      <c r="AK4201" s="265"/>
      <c r="AL4201" s="265"/>
      <c r="AM4201" s="266"/>
      <c r="AN4201" s="267"/>
      <c r="AO4201" s="266"/>
      <c r="AP4201" s="301"/>
      <c r="AQ4201" s="46">
        <f t="shared" si="94"/>
        <v>0</v>
      </c>
    </row>
    <row r="4202" spans="1:43" ht="20.45" customHeight="1">
      <c r="A4202" s="314"/>
      <c r="B4202" s="233">
        <f>'Листы ввода'!B2944</f>
        <v>0</v>
      </c>
      <c r="C4202" s="234"/>
      <c r="D4202" s="235">
        <f>'Листы ввода'!C2944</f>
        <v>0</v>
      </c>
      <c r="E4202" s="236"/>
      <c r="F4202" s="237"/>
      <c r="G4202" s="235">
        <f>'Листы ввода'!D2944</f>
        <v>0</v>
      </c>
      <c r="H4202" s="236"/>
      <c r="I4202" s="237"/>
      <c r="J4202" s="26">
        <f>'Листы ввода'!E2944</f>
        <v>0</v>
      </c>
      <c r="K4202" s="27">
        <f>'Листы ввода'!F2944</f>
        <v>0</v>
      </c>
      <c r="L4202" s="69">
        <f>ROUNDUP('Листы ввода'!G2944*'Общ. данные'!$D$26,0)</f>
        <v>0</v>
      </c>
      <c r="M4202" s="67">
        <f>'Листы ввода'!H2944</f>
        <v>0</v>
      </c>
      <c r="N4202" s="28">
        <f>'Листы ввода'!I2944</f>
        <v>0</v>
      </c>
      <c r="O4202" s="68">
        <f>'Листы ввода'!J2944</f>
        <v>0</v>
      </c>
      <c r="P4202" s="69">
        <f>ROUNDUP('Листы ввода'!K2944*'Общ. данные'!$D$26,0)</f>
        <v>0</v>
      </c>
      <c r="Q4202" s="238">
        <f>ROUNDUP('Листы ввода'!L2944*'Общ. данные'!$D$26,0)</f>
        <v>0</v>
      </c>
      <c r="R4202" s="239"/>
      <c r="S4202" s="238">
        <f>ROUNDUP('Листы ввода'!M2944*'Общ. данные'!$D$26,0)</f>
        <v>0</v>
      </c>
      <c r="T4202" s="240"/>
      <c r="U4202" s="239"/>
      <c r="V4202" s="238">
        <f>ROUNDUP('Листы ввода'!N2944*'Общ. данные'!$D$26,0)</f>
        <v>0</v>
      </c>
      <c r="W4202" s="240"/>
      <c r="X4202" s="239"/>
      <c r="Y4202" s="262">
        <f>'Листы ввода'!O2944</f>
        <v>0</v>
      </c>
      <c r="Z4202" s="263"/>
      <c r="AA4202" s="26">
        <f>'Листы ввода'!P2944</f>
        <v>0</v>
      </c>
      <c r="AB4202" s="68">
        <f>'Листы ввода'!Q2944</f>
        <v>0</v>
      </c>
      <c r="AC4202" s="236">
        <f>'Листы ввода'!R2944</f>
        <v>0</v>
      </c>
      <c r="AD4202" s="236"/>
      <c r="AE4202" s="233">
        <f>IF('Листы ввода'!T2944=1,'Листы на печать'!P4202,AQ4202)</f>
        <v>0</v>
      </c>
      <c r="AF4202" s="264"/>
      <c r="AG4202" s="265"/>
      <c r="AH4202" s="266"/>
      <c r="AI4202" s="26"/>
      <c r="AJ4202" s="27"/>
      <c r="AK4202" s="265"/>
      <c r="AL4202" s="265"/>
      <c r="AM4202" s="266"/>
      <c r="AN4202" s="267"/>
      <c r="AO4202" s="266"/>
      <c r="AP4202" s="301"/>
      <c r="AQ4202" s="46">
        <f t="shared" si="94"/>
        <v>0</v>
      </c>
    </row>
    <row r="4203" spans="1:43" ht="20.45" customHeight="1">
      <c r="A4203" s="314"/>
      <c r="B4203" s="233">
        <f>'Листы ввода'!B2945</f>
        <v>0</v>
      </c>
      <c r="C4203" s="234"/>
      <c r="D4203" s="235">
        <f>'Листы ввода'!C2945</f>
        <v>0</v>
      </c>
      <c r="E4203" s="236"/>
      <c r="F4203" s="237"/>
      <c r="G4203" s="235">
        <f>'Листы ввода'!D2945</f>
        <v>0</v>
      </c>
      <c r="H4203" s="236"/>
      <c r="I4203" s="237"/>
      <c r="J4203" s="26">
        <f>'Листы ввода'!E2945</f>
        <v>0</v>
      </c>
      <c r="K4203" s="27">
        <f>'Листы ввода'!F2945</f>
        <v>0</v>
      </c>
      <c r="L4203" s="69">
        <f>ROUNDUP('Листы ввода'!G2945*'Общ. данные'!$D$26,0)</f>
        <v>0</v>
      </c>
      <c r="M4203" s="67">
        <f>'Листы ввода'!H2945</f>
        <v>0</v>
      </c>
      <c r="N4203" s="28">
        <f>'Листы ввода'!I2945</f>
        <v>0</v>
      </c>
      <c r="O4203" s="68">
        <f>'Листы ввода'!J2945</f>
        <v>0</v>
      </c>
      <c r="P4203" s="69">
        <f>ROUNDUP('Листы ввода'!K2945*'Общ. данные'!$D$26,0)</f>
        <v>0</v>
      </c>
      <c r="Q4203" s="238">
        <f>ROUNDUP('Листы ввода'!L2945*'Общ. данные'!$D$26,0)</f>
        <v>0</v>
      </c>
      <c r="R4203" s="239"/>
      <c r="S4203" s="238">
        <f>ROUNDUP('Листы ввода'!M2945*'Общ. данные'!$D$26,0)</f>
        <v>0</v>
      </c>
      <c r="T4203" s="240"/>
      <c r="U4203" s="239"/>
      <c r="V4203" s="238">
        <f>ROUNDUP('Листы ввода'!N2945*'Общ. данные'!$D$26,0)</f>
        <v>0</v>
      </c>
      <c r="W4203" s="240"/>
      <c r="X4203" s="239"/>
      <c r="Y4203" s="262">
        <f>'Листы ввода'!O2945</f>
        <v>0</v>
      </c>
      <c r="Z4203" s="263"/>
      <c r="AA4203" s="26">
        <f>'Листы ввода'!P2945</f>
        <v>0</v>
      </c>
      <c r="AB4203" s="68">
        <f>'Листы ввода'!Q2945</f>
        <v>0</v>
      </c>
      <c r="AC4203" s="236">
        <f>'Листы ввода'!R2945</f>
        <v>0</v>
      </c>
      <c r="AD4203" s="236"/>
      <c r="AE4203" s="233">
        <f>IF('Листы ввода'!T2945=1,'Листы на печать'!P4203,AQ4203)</f>
        <v>0</v>
      </c>
      <c r="AF4203" s="264"/>
      <c r="AG4203" s="265"/>
      <c r="AH4203" s="266"/>
      <c r="AI4203" s="26"/>
      <c r="AJ4203" s="27"/>
      <c r="AK4203" s="265"/>
      <c r="AL4203" s="265"/>
      <c r="AM4203" s="266"/>
      <c r="AN4203" s="267"/>
      <c r="AO4203" s="266"/>
      <c r="AP4203" s="301"/>
      <c r="AQ4203" s="46">
        <f t="shared" si="94"/>
        <v>0</v>
      </c>
    </row>
    <row r="4204" spans="1:43" ht="20.45" customHeight="1">
      <c r="A4204" s="314"/>
      <c r="B4204" s="233">
        <f>'Листы ввода'!B2946</f>
        <v>0</v>
      </c>
      <c r="C4204" s="234"/>
      <c r="D4204" s="235">
        <f>'Листы ввода'!C2946</f>
        <v>0</v>
      </c>
      <c r="E4204" s="236"/>
      <c r="F4204" s="237"/>
      <c r="G4204" s="235">
        <f>'Листы ввода'!D2946</f>
        <v>0</v>
      </c>
      <c r="H4204" s="236"/>
      <c r="I4204" s="237"/>
      <c r="J4204" s="26">
        <f>'Листы ввода'!E2946</f>
        <v>0</v>
      </c>
      <c r="K4204" s="27">
        <f>'Листы ввода'!F2946</f>
        <v>0</v>
      </c>
      <c r="L4204" s="69">
        <f>ROUNDUP('Листы ввода'!G2946*'Общ. данные'!$D$26,0)</f>
        <v>0</v>
      </c>
      <c r="M4204" s="67">
        <f>'Листы ввода'!H2946</f>
        <v>0</v>
      </c>
      <c r="N4204" s="28">
        <f>'Листы ввода'!I2946</f>
        <v>0</v>
      </c>
      <c r="O4204" s="68">
        <f>'Листы ввода'!J2946</f>
        <v>0</v>
      </c>
      <c r="P4204" s="69">
        <f>ROUNDUP('Листы ввода'!K2946*'Общ. данные'!$D$26,0)</f>
        <v>0</v>
      </c>
      <c r="Q4204" s="238">
        <f>ROUNDUP('Листы ввода'!L2946*'Общ. данные'!$D$26,0)</f>
        <v>0</v>
      </c>
      <c r="R4204" s="239"/>
      <c r="S4204" s="238">
        <f>ROUNDUP('Листы ввода'!M2946*'Общ. данные'!$D$26,0)</f>
        <v>0</v>
      </c>
      <c r="T4204" s="240"/>
      <c r="U4204" s="239"/>
      <c r="V4204" s="238">
        <f>ROUNDUP('Листы ввода'!N2946*'Общ. данные'!$D$26,0)</f>
        <v>0</v>
      </c>
      <c r="W4204" s="240"/>
      <c r="X4204" s="239"/>
      <c r="Y4204" s="262">
        <f>'Листы ввода'!O2946</f>
        <v>0</v>
      </c>
      <c r="Z4204" s="263"/>
      <c r="AA4204" s="26">
        <f>'Листы ввода'!P2946</f>
        <v>0</v>
      </c>
      <c r="AB4204" s="68">
        <f>'Листы ввода'!Q2946</f>
        <v>0</v>
      </c>
      <c r="AC4204" s="236">
        <f>'Листы ввода'!R2946</f>
        <v>0</v>
      </c>
      <c r="AD4204" s="236"/>
      <c r="AE4204" s="233">
        <f>IF('Листы ввода'!T2946=1,'Листы на печать'!P4204,AQ4204)</f>
        <v>0</v>
      </c>
      <c r="AF4204" s="264"/>
      <c r="AG4204" s="265"/>
      <c r="AH4204" s="266"/>
      <c r="AI4204" s="26"/>
      <c r="AJ4204" s="27"/>
      <c r="AK4204" s="265"/>
      <c r="AL4204" s="265"/>
      <c r="AM4204" s="266"/>
      <c r="AN4204" s="267"/>
      <c r="AO4204" s="266"/>
      <c r="AP4204" s="301"/>
      <c r="AQ4204" s="46">
        <f t="shared" si="94"/>
        <v>0</v>
      </c>
    </row>
    <row r="4205" spans="1:43" ht="20.45" customHeight="1">
      <c r="A4205" s="314"/>
      <c r="B4205" s="233">
        <f>'Листы ввода'!B2947</f>
        <v>0</v>
      </c>
      <c r="C4205" s="234"/>
      <c r="D4205" s="235">
        <f>'Листы ввода'!C2947</f>
        <v>0</v>
      </c>
      <c r="E4205" s="236"/>
      <c r="F4205" s="237"/>
      <c r="G4205" s="235">
        <f>'Листы ввода'!D2947</f>
        <v>0</v>
      </c>
      <c r="H4205" s="236"/>
      <c r="I4205" s="237"/>
      <c r="J4205" s="26">
        <f>'Листы ввода'!E2947</f>
        <v>0</v>
      </c>
      <c r="K4205" s="27">
        <f>'Листы ввода'!F2947</f>
        <v>0</v>
      </c>
      <c r="L4205" s="69">
        <f>ROUNDUP('Листы ввода'!G2947*'Общ. данные'!$D$26,0)</f>
        <v>0</v>
      </c>
      <c r="M4205" s="67">
        <f>'Листы ввода'!H2947</f>
        <v>0</v>
      </c>
      <c r="N4205" s="28">
        <f>'Листы ввода'!I2947</f>
        <v>0</v>
      </c>
      <c r="O4205" s="68">
        <f>'Листы ввода'!J2947</f>
        <v>0</v>
      </c>
      <c r="P4205" s="69">
        <f>ROUNDUP('Листы ввода'!K2947*'Общ. данные'!$D$26,0)</f>
        <v>0</v>
      </c>
      <c r="Q4205" s="238">
        <f>ROUNDUP('Листы ввода'!L2947*'Общ. данные'!$D$26,0)</f>
        <v>0</v>
      </c>
      <c r="R4205" s="239"/>
      <c r="S4205" s="238">
        <f>ROUNDUP('Листы ввода'!M2947*'Общ. данные'!$D$26,0)</f>
        <v>0</v>
      </c>
      <c r="T4205" s="240"/>
      <c r="U4205" s="239"/>
      <c r="V4205" s="238">
        <f>ROUNDUP('Листы ввода'!N2947*'Общ. данные'!$D$26,0)</f>
        <v>0</v>
      </c>
      <c r="W4205" s="240"/>
      <c r="X4205" s="239"/>
      <c r="Y4205" s="262">
        <f>'Листы ввода'!O2947</f>
        <v>0</v>
      </c>
      <c r="Z4205" s="263"/>
      <c r="AA4205" s="26">
        <f>'Листы ввода'!P2947</f>
        <v>0</v>
      </c>
      <c r="AB4205" s="68">
        <f>'Листы ввода'!Q2947</f>
        <v>0</v>
      </c>
      <c r="AC4205" s="236">
        <f>'Листы ввода'!R2947</f>
        <v>0</v>
      </c>
      <c r="AD4205" s="236"/>
      <c r="AE4205" s="233">
        <f>IF('Листы ввода'!T2947=1,'Листы на печать'!P4205,AQ4205)</f>
        <v>0</v>
      </c>
      <c r="AF4205" s="264"/>
      <c r="AG4205" s="265"/>
      <c r="AH4205" s="266"/>
      <c r="AI4205" s="31"/>
      <c r="AJ4205" s="32"/>
      <c r="AK4205" s="265"/>
      <c r="AL4205" s="265"/>
      <c r="AM4205" s="266"/>
      <c r="AN4205" s="267"/>
      <c r="AO4205" s="266"/>
      <c r="AP4205" s="301"/>
      <c r="AQ4205" s="46">
        <f t="shared" si="94"/>
        <v>0</v>
      </c>
    </row>
    <row r="4206" spans="1:43" ht="20.45" customHeight="1">
      <c r="A4206" s="314"/>
      <c r="B4206" s="233">
        <f>'Листы ввода'!B2948</f>
        <v>0</v>
      </c>
      <c r="C4206" s="234"/>
      <c r="D4206" s="235">
        <f>'Листы ввода'!C2948</f>
        <v>0</v>
      </c>
      <c r="E4206" s="236"/>
      <c r="F4206" s="237"/>
      <c r="G4206" s="235">
        <f>'Листы ввода'!D2948</f>
        <v>0</v>
      </c>
      <c r="H4206" s="236"/>
      <c r="I4206" s="237"/>
      <c r="J4206" s="26">
        <f>'Листы ввода'!E2948</f>
        <v>0</v>
      </c>
      <c r="K4206" s="27">
        <f>'Листы ввода'!F2948</f>
        <v>0</v>
      </c>
      <c r="L4206" s="69">
        <f>ROUNDUP('Листы ввода'!G2948*'Общ. данные'!$D$26,0)</f>
        <v>0</v>
      </c>
      <c r="M4206" s="67">
        <f>'Листы ввода'!H2948</f>
        <v>0</v>
      </c>
      <c r="N4206" s="28">
        <f>'Листы ввода'!I2948</f>
        <v>0</v>
      </c>
      <c r="O4206" s="68">
        <f>'Листы ввода'!J2948</f>
        <v>0</v>
      </c>
      <c r="P4206" s="69">
        <f>ROUNDUP('Листы ввода'!K2948*'Общ. данные'!$D$26,0)</f>
        <v>0</v>
      </c>
      <c r="Q4206" s="238">
        <f>ROUNDUP('Листы ввода'!L2948*'Общ. данные'!$D$26,0)</f>
        <v>0</v>
      </c>
      <c r="R4206" s="239"/>
      <c r="S4206" s="238">
        <f>ROUNDUP('Листы ввода'!M2948*'Общ. данные'!$D$26,0)</f>
        <v>0</v>
      </c>
      <c r="T4206" s="240"/>
      <c r="U4206" s="239"/>
      <c r="V4206" s="238">
        <f>ROUNDUP('Листы ввода'!N2948*'Общ. данные'!$D$26,0)</f>
        <v>0</v>
      </c>
      <c r="W4206" s="240"/>
      <c r="X4206" s="239"/>
      <c r="Y4206" s="262">
        <f>'Листы ввода'!O2948</f>
        <v>0</v>
      </c>
      <c r="Z4206" s="263"/>
      <c r="AA4206" s="26">
        <f>'Листы ввода'!P2948</f>
        <v>0</v>
      </c>
      <c r="AB4206" s="68">
        <f>'Листы ввода'!Q2948</f>
        <v>0</v>
      </c>
      <c r="AC4206" s="236">
        <f>'Листы ввода'!R2948</f>
        <v>0</v>
      </c>
      <c r="AD4206" s="236"/>
      <c r="AE4206" s="233">
        <f>IF('Листы ввода'!T2948=1,'Листы на печать'!P4206,AQ4206)</f>
        <v>0</v>
      </c>
      <c r="AF4206" s="264"/>
      <c r="AG4206" s="265"/>
      <c r="AH4206" s="266"/>
      <c r="AI4206" s="31"/>
      <c r="AJ4206" s="32"/>
      <c r="AK4206" s="265"/>
      <c r="AL4206" s="265"/>
      <c r="AM4206" s="266"/>
      <c r="AN4206" s="267"/>
      <c r="AO4206" s="266"/>
      <c r="AP4206" s="301"/>
      <c r="AQ4206" s="46">
        <f t="shared" si="94"/>
        <v>0</v>
      </c>
    </row>
    <row r="4207" spans="1:43" ht="20.45" customHeight="1">
      <c r="A4207" s="314"/>
      <c r="B4207" s="233">
        <f>'Листы ввода'!B2949</f>
        <v>0</v>
      </c>
      <c r="C4207" s="234"/>
      <c r="D4207" s="235">
        <f>'Листы ввода'!C2949</f>
        <v>0</v>
      </c>
      <c r="E4207" s="236"/>
      <c r="F4207" s="237"/>
      <c r="G4207" s="235">
        <f>'Листы ввода'!D2949</f>
        <v>0</v>
      </c>
      <c r="H4207" s="236"/>
      <c r="I4207" s="237"/>
      <c r="J4207" s="26">
        <f>'Листы ввода'!E2949</f>
        <v>0</v>
      </c>
      <c r="K4207" s="27">
        <f>'Листы ввода'!F2949</f>
        <v>0</v>
      </c>
      <c r="L4207" s="69">
        <f>ROUNDUP('Листы ввода'!G2949*'Общ. данные'!$D$26,0)</f>
        <v>0</v>
      </c>
      <c r="M4207" s="67">
        <f>'Листы ввода'!H2949</f>
        <v>0</v>
      </c>
      <c r="N4207" s="28">
        <f>'Листы ввода'!I2949</f>
        <v>0</v>
      </c>
      <c r="O4207" s="68">
        <f>'Листы ввода'!J2949</f>
        <v>0</v>
      </c>
      <c r="P4207" s="69">
        <f>ROUNDUP('Листы ввода'!K2949*'Общ. данные'!$D$26,0)</f>
        <v>0</v>
      </c>
      <c r="Q4207" s="238">
        <f>ROUNDUP('Листы ввода'!L2949*'Общ. данные'!$D$26,0)</f>
        <v>0</v>
      </c>
      <c r="R4207" s="239"/>
      <c r="S4207" s="238">
        <f>ROUNDUP('Листы ввода'!M2949*'Общ. данные'!$D$26,0)</f>
        <v>0</v>
      </c>
      <c r="T4207" s="240"/>
      <c r="U4207" s="239"/>
      <c r="V4207" s="238">
        <f>ROUNDUP('Листы ввода'!N2949*'Общ. данные'!$D$26,0)</f>
        <v>0</v>
      </c>
      <c r="W4207" s="240"/>
      <c r="X4207" s="239"/>
      <c r="Y4207" s="262">
        <f>'Листы ввода'!O2949</f>
        <v>0</v>
      </c>
      <c r="Z4207" s="263"/>
      <c r="AA4207" s="26">
        <f>'Листы ввода'!P2949</f>
        <v>0</v>
      </c>
      <c r="AB4207" s="68">
        <f>'Листы ввода'!Q2949</f>
        <v>0</v>
      </c>
      <c r="AC4207" s="236">
        <f>'Листы ввода'!R2949</f>
        <v>0</v>
      </c>
      <c r="AD4207" s="236"/>
      <c r="AE4207" s="233">
        <f>IF('Листы ввода'!T2949=1,'Листы на печать'!P4207,AQ4207)</f>
        <v>0</v>
      </c>
      <c r="AF4207" s="264"/>
      <c r="AG4207" s="265"/>
      <c r="AH4207" s="266"/>
      <c r="AI4207" s="33"/>
      <c r="AJ4207" s="34"/>
      <c r="AK4207" s="265"/>
      <c r="AL4207" s="265"/>
      <c r="AM4207" s="266"/>
      <c r="AN4207" s="275"/>
      <c r="AO4207" s="276"/>
      <c r="AP4207" s="301"/>
      <c r="AQ4207" s="46">
        <f t="shared" si="94"/>
        <v>0</v>
      </c>
    </row>
    <row r="4208" spans="1:43" ht="20.45" customHeight="1" thickBot="1">
      <c r="A4208" s="314"/>
      <c r="B4208" s="269">
        <f>'Листы ввода'!B2950</f>
        <v>0</v>
      </c>
      <c r="C4208" s="277"/>
      <c r="D4208" s="278">
        <f>'Листы ввода'!C2950</f>
        <v>0</v>
      </c>
      <c r="E4208" s="268"/>
      <c r="F4208" s="279"/>
      <c r="G4208" s="278">
        <f>'Листы ввода'!D2950</f>
        <v>0</v>
      </c>
      <c r="H4208" s="268"/>
      <c r="I4208" s="279"/>
      <c r="J4208" s="88">
        <f>'Листы ввода'!E2950</f>
        <v>0</v>
      </c>
      <c r="K4208" s="89">
        <f>'Листы ввода'!F2950</f>
        <v>0</v>
      </c>
      <c r="L4208" s="86">
        <f>ROUNDUP('Листы ввода'!G2950*'Общ. данные'!$D$26,0)</f>
        <v>0</v>
      </c>
      <c r="M4208" s="85">
        <f>'Листы ввода'!H2950</f>
        <v>0</v>
      </c>
      <c r="N4208" s="90">
        <f>'Листы ввода'!I2950</f>
        <v>0</v>
      </c>
      <c r="O4208" s="87">
        <f>'Листы ввода'!J2950</f>
        <v>0</v>
      </c>
      <c r="P4208" s="86">
        <f>ROUNDUP('Листы ввода'!K2950*'Общ. данные'!$D$26,0)</f>
        <v>0</v>
      </c>
      <c r="Q4208" s="258">
        <f>ROUNDUP('Листы ввода'!L2950*'Общ. данные'!$D$26,0)</f>
        <v>0</v>
      </c>
      <c r="R4208" s="259"/>
      <c r="S4208" s="258">
        <f>ROUNDUP('Листы ввода'!M2950*'Общ. данные'!$D$26,0)</f>
        <v>0</v>
      </c>
      <c r="T4208" s="280"/>
      <c r="U4208" s="259"/>
      <c r="V4208" s="258">
        <f>ROUNDUP('Листы ввода'!N2950*'Общ. данные'!$D$26,0)</f>
        <v>0</v>
      </c>
      <c r="W4208" s="280"/>
      <c r="X4208" s="259"/>
      <c r="Y4208" s="281">
        <f>'Листы ввода'!O2950</f>
        <v>0</v>
      </c>
      <c r="Z4208" s="282"/>
      <c r="AA4208" s="88">
        <f>'Листы ввода'!P2950</f>
        <v>0</v>
      </c>
      <c r="AB4208" s="87">
        <f>'Листы ввода'!Q2950</f>
        <v>0</v>
      </c>
      <c r="AC4208" s="268">
        <f>'Листы ввода'!R2950</f>
        <v>0</v>
      </c>
      <c r="AD4208" s="268"/>
      <c r="AE4208" s="269">
        <f>IF('Листы ввода'!T2950=1,'Листы на печать'!P4208,AQ4208)</f>
        <v>0</v>
      </c>
      <c r="AF4208" s="270"/>
      <c r="AG4208" s="271"/>
      <c r="AH4208" s="272"/>
      <c r="AI4208" s="35"/>
      <c r="AJ4208" s="36"/>
      <c r="AK4208" s="271"/>
      <c r="AL4208" s="271"/>
      <c r="AM4208" s="272"/>
      <c r="AN4208" s="273"/>
      <c r="AO4208" s="274"/>
      <c r="AP4208" s="301"/>
      <c r="AQ4208" s="46">
        <f t="shared" si="94"/>
        <v>0</v>
      </c>
    </row>
    <row r="4209" spans="1:43" ht="20.45" customHeight="1">
      <c r="A4209" s="314"/>
      <c r="B4209" s="241"/>
      <c r="C4209" s="242"/>
      <c r="D4209" s="242"/>
      <c r="E4209" s="242"/>
      <c r="F4209" s="242"/>
      <c r="G4209" s="242"/>
      <c r="H4209" s="242"/>
      <c r="I4209" s="242"/>
      <c r="J4209" s="242"/>
      <c r="K4209" s="242"/>
      <c r="L4209" s="242"/>
      <c r="M4209" s="242"/>
      <c r="N4209" s="242"/>
      <c r="O4209" s="242"/>
      <c r="P4209" s="242"/>
      <c r="Q4209" s="242"/>
      <c r="R4209" s="242"/>
      <c r="S4209" s="242"/>
      <c r="T4209" s="242"/>
      <c r="U4209" s="242"/>
      <c r="V4209" s="242"/>
      <c r="W4209" s="242"/>
      <c r="X4209" s="242"/>
      <c r="Y4209" s="242"/>
      <c r="Z4209" s="242"/>
      <c r="AA4209" s="242"/>
      <c r="AB4209" s="242"/>
      <c r="AC4209" s="242"/>
      <c r="AD4209" s="242"/>
      <c r="AE4209" s="242"/>
      <c r="AF4209" s="242"/>
      <c r="AG4209" s="242"/>
      <c r="AH4209" s="242"/>
      <c r="AI4209" s="242"/>
      <c r="AJ4209" s="242"/>
      <c r="AK4209" s="242"/>
      <c r="AL4209" s="242"/>
      <c r="AM4209" s="242"/>
      <c r="AN4209" s="242"/>
      <c r="AO4209" s="243"/>
      <c r="AP4209" s="301"/>
    </row>
    <row r="4210" spans="1:43" ht="20.45" customHeight="1" thickBot="1">
      <c r="A4210" s="314"/>
      <c r="B4210" s="241"/>
      <c r="C4210" s="242"/>
      <c r="D4210" s="242"/>
      <c r="E4210" s="242"/>
      <c r="F4210" s="242"/>
      <c r="G4210" s="242"/>
      <c r="H4210" s="242"/>
      <c r="I4210" s="242"/>
      <c r="J4210" s="242"/>
      <c r="K4210" s="242"/>
      <c r="L4210" s="242"/>
      <c r="M4210" s="242"/>
      <c r="N4210" s="242"/>
      <c r="O4210" s="242"/>
      <c r="P4210" s="242"/>
      <c r="Q4210" s="242"/>
      <c r="R4210" s="242"/>
      <c r="S4210" s="242"/>
      <c r="T4210" s="242"/>
      <c r="U4210" s="242"/>
      <c r="V4210" s="242"/>
      <c r="W4210" s="242"/>
      <c r="X4210" s="242"/>
      <c r="Y4210" s="242"/>
      <c r="Z4210" s="242"/>
      <c r="AA4210" s="242"/>
      <c r="AB4210" s="242"/>
      <c r="AC4210" s="242"/>
      <c r="AD4210" s="242"/>
      <c r="AE4210" s="242"/>
      <c r="AF4210" s="242"/>
      <c r="AG4210" s="242"/>
      <c r="AH4210" s="242"/>
      <c r="AI4210" s="242"/>
      <c r="AJ4210" s="242"/>
      <c r="AK4210" s="242"/>
      <c r="AL4210" s="242"/>
      <c r="AM4210" s="242"/>
      <c r="AN4210" s="242"/>
      <c r="AO4210" s="243"/>
      <c r="AP4210" s="301"/>
    </row>
    <row r="4211" spans="1:43" ht="12.75" customHeight="1" thickBot="1">
      <c r="A4211" s="314"/>
      <c r="B4211" s="241"/>
      <c r="C4211" s="242"/>
      <c r="D4211" s="242"/>
      <c r="E4211" s="242"/>
      <c r="F4211" s="242"/>
      <c r="G4211" s="242"/>
      <c r="H4211" s="242"/>
      <c r="I4211" s="242"/>
      <c r="J4211" s="242"/>
      <c r="K4211" s="242"/>
      <c r="L4211" s="242"/>
      <c r="M4211" s="242"/>
      <c r="N4211" s="242"/>
      <c r="O4211" s="242"/>
      <c r="P4211" s="242"/>
      <c r="Q4211" s="243"/>
      <c r="R4211" s="247"/>
      <c r="S4211" s="248"/>
      <c r="T4211" s="38"/>
      <c r="U4211" s="247"/>
      <c r="V4211" s="248"/>
      <c r="W4211" s="38"/>
      <c r="X4211" s="247"/>
      <c r="Y4211" s="248"/>
      <c r="Z4211" s="38"/>
      <c r="AA4211" s="249" t="str">
        <f>AA4168</f>
        <v>АП-08/15-АОВ2.К</v>
      </c>
      <c r="AB4211" s="250"/>
      <c r="AC4211" s="250"/>
      <c r="AD4211" s="250"/>
      <c r="AE4211" s="250"/>
      <c r="AF4211" s="250"/>
      <c r="AG4211" s="250"/>
      <c r="AH4211" s="250"/>
      <c r="AI4211" s="250"/>
      <c r="AJ4211" s="250"/>
      <c r="AK4211" s="250"/>
      <c r="AL4211" s="250"/>
      <c r="AM4211" s="250"/>
      <c r="AN4211" s="251"/>
      <c r="AO4211" s="65" t="s">
        <v>13</v>
      </c>
      <c r="AP4211" s="301"/>
    </row>
    <row r="4212" spans="1:43" ht="12.75" customHeight="1" thickBot="1">
      <c r="A4212" s="314"/>
      <c r="B4212" s="241"/>
      <c r="C4212" s="242"/>
      <c r="D4212" s="242"/>
      <c r="E4212" s="242"/>
      <c r="F4212" s="242"/>
      <c r="G4212" s="242"/>
      <c r="H4212" s="242"/>
      <c r="I4212" s="242"/>
      <c r="J4212" s="242"/>
      <c r="K4212" s="242"/>
      <c r="L4212" s="242"/>
      <c r="M4212" s="242"/>
      <c r="N4212" s="242"/>
      <c r="O4212" s="242"/>
      <c r="P4212" s="242"/>
      <c r="Q4212" s="243"/>
      <c r="R4212" s="258"/>
      <c r="S4212" s="259"/>
      <c r="T4212" s="15"/>
      <c r="U4212" s="258"/>
      <c r="V4212" s="259"/>
      <c r="W4212" s="15"/>
      <c r="X4212" s="258"/>
      <c r="Y4212" s="259"/>
      <c r="Z4212" s="39"/>
      <c r="AA4212" s="252"/>
      <c r="AB4212" s="253"/>
      <c r="AC4212" s="253"/>
      <c r="AD4212" s="253"/>
      <c r="AE4212" s="253"/>
      <c r="AF4212" s="253"/>
      <c r="AG4212" s="253"/>
      <c r="AH4212" s="253"/>
      <c r="AI4212" s="253"/>
      <c r="AJ4212" s="253"/>
      <c r="AK4212" s="253"/>
      <c r="AL4212" s="253"/>
      <c r="AM4212" s="253"/>
      <c r="AN4212" s="254"/>
      <c r="AO4212" s="260">
        <f>AO4169+1</f>
        <v>97</v>
      </c>
      <c r="AP4212" s="301"/>
    </row>
    <row r="4213" spans="1:43" ht="12.75" customHeight="1" thickBot="1">
      <c r="A4213" s="314"/>
      <c r="B4213" s="244"/>
      <c r="C4213" s="245"/>
      <c r="D4213" s="245"/>
      <c r="E4213" s="245"/>
      <c r="F4213" s="245"/>
      <c r="G4213" s="245"/>
      <c r="H4213" s="245"/>
      <c r="I4213" s="245"/>
      <c r="J4213" s="245"/>
      <c r="K4213" s="245"/>
      <c r="L4213" s="245"/>
      <c r="M4213" s="245"/>
      <c r="N4213" s="245"/>
      <c r="O4213" s="245"/>
      <c r="P4213" s="245"/>
      <c r="Q4213" s="246"/>
      <c r="R4213" s="229" t="s">
        <v>11</v>
      </c>
      <c r="S4213" s="230"/>
      <c r="T4213" s="63" t="s">
        <v>12</v>
      </c>
      <c r="U4213" s="229" t="s">
        <v>13</v>
      </c>
      <c r="V4213" s="230"/>
      <c r="W4213" s="63" t="s">
        <v>14</v>
      </c>
      <c r="X4213" s="229" t="s">
        <v>15</v>
      </c>
      <c r="Y4213" s="230"/>
      <c r="Z4213" s="63" t="s">
        <v>16</v>
      </c>
      <c r="AA4213" s="255"/>
      <c r="AB4213" s="256"/>
      <c r="AC4213" s="256"/>
      <c r="AD4213" s="256"/>
      <c r="AE4213" s="256"/>
      <c r="AF4213" s="256"/>
      <c r="AG4213" s="256"/>
      <c r="AH4213" s="256"/>
      <c r="AI4213" s="256"/>
      <c r="AJ4213" s="256"/>
      <c r="AK4213" s="256"/>
      <c r="AL4213" s="256"/>
      <c r="AM4213" s="256"/>
      <c r="AN4213" s="257"/>
      <c r="AO4213" s="261"/>
      <c r="AP4213" s="301"/>
    </row>
    <row r="4214" spans="1:43" ht="12.75" customHeight="1">
      <c r="A4214" s="315"/>
      <c r="B4214" s="231"/>
      <c r="C4214" s="231"/>
      <c r="D4214" s="231"/>
      <c r="E4214" s="231"/>
      <c r="F4214" s="231"/>
      <c r="G4214" s="231"/>
      <c r="H4214" s="231"/>
      <c r="I4214" s="231"/>
      <c r="J4214" s="231"/>
      <c r="K4214" s="231"/>
      <c r="L4214" s="231"/>
      <c r="M4214" s="231"/>
      <c r="N4214" s="231"/>
      <c r="O4214" s="231"/>
      <c r="P4214" s="231"/>
      <c r="Q4214" s="231"/>
      <c r="R4214" s="231"/>
      <c r="S4214" s="231"/>
      <c r="T4214" s="231"/>
      <c r="U4214" s="231"/>
      <c r="V4214" s="231"/>
      <c r="W4214" s="231"/>
      <c r="X4214" s="231"/>
      <c r="Y4214" s="231"/>
      <c r="Z4214" s="231"/>
      <c r="AA4214" s="231"/>
      <c r="AB4214" s="231"/>
      <c r="AC4214" s="231"/>
      <c r="AD4214" s="231"/>
      <c r="AE4214" s="231"/>
      <c r="AF4214" s="231"/>
      <c r="AG4214" s="231"/>
      <c r="AH4214" s="232" t="s">
        <v>20</v>
      </c>
      <c r="AI4214" s="232"/>
      <c r="AJ4214" s="232"/>
      <c r="AK4214" s="232"/>
      <c r="AL4214" s="232"/>
      <c r="AM4214" s="232"/>
      <c r="AN4214" s="232"/>
      <c r="AO4214" s="232"/>
      <c r="AP4214" s="302"/>
    </row>
    <row r="4215" spans="1:43" ht="12.75" customHeight="1" thickBot="1">
      <c r="A4215" s="313"/>
      <c r="B4215" s="316"/>
      <c r="C4215" s="316"/>
      <c r="D4215" s="316"/>
      <c r="E4215" s="316"/>
      <c r="F4215" s="316"/>
      <c r="G4215" s="316"/>
      <c r="H4215" s="316"/>
      <c r="I4215" s="316"/>
      <c r="J4215" s="316"/>
      <c r="K4215" s="316"/>
      <c r="L4215" s="316"/>
      <c r="M4215" s="316"/>
      <c r="N4215" s="316"/>
      <c r="O4215" s="316"/>
      <c r="P4215" s="316"/>
      <c r="Q4215" s="316"/>
      <c r="R4215" s="316"/>
      <c r="S4215" s="316"/>
      <c r="T4215" s="316"/>
      <c r="U4215" s="316"/>
      <c r="V4215" s="316"/>
      <c r="W4215" s="316"/>
      <c r="X4215" s="316"/>
      <c r="Y4215" s="316"/>
      <c r="Z4215" s="316"/>
      <c r="AA4215" s="316"/>
      <c r="AB4215" s="316"/>
      <c r="AC4215" s="316"/>
      <c r="AD4215" s="316"/>
      <c r="AE4215" s="316"/>
      <c r="AF4215" s="316"/>
      <c r="AG4215" s="316"/>
      <c r="AH4215" s="316"/>
      <c r="AI4215" s="316"/>
      <c r="AJ4215" s="316"/>
      <c r="AK4215" s="316"/>
      <c r="AL4215" s="316"/>
      <c r="AM4215" s="316"/>
      <c r="AN4215" s="316"/>
      <c r="AO4215" s="316"/>
      <c r="AP4215" s="300"/>
    </row>
    <row r="4216" spans="1:43" ht="20.45" customHeight="1" thickBot="1">
      <c r="A4216" s="314"/>
      <c r="B4216" s="294" t="s">
        <v>0</v>
      </c>
      <c r="C4216" s="303"/>
      <c r="D4216" s="229" t="s">
        <v>1</v>
      </c>
      <c r="E4216" s="306"/>
      <c r="F4216" s="306"/>
      <c r="G4216" s="306"/>
      <c r="H4216" s="306"/>
      <c r="I4216" s="307"/>
      <c r="J4216" s="308" t="s">
        <v>5</v>
      </c>
      <c r="K4216" s="309"/>
      <c r="L4216" s="309"/>
      <c r="M4216" s="309"/>
      <c r="N4216" s="309"/>
      <c r="O4216" s="309"/>
      <c r="P4216" s="309"/>
      <c r="Q4216" s="309"/>
      <c r="R4216" s="309"/>
      <c r="S4216" s="309"/>
      <c r="T4216" s="309"/>
      <c r="U4216" s="309"/>
      <c r="V4216" s="309"/>
      <c r="W4216" s="309"/>
      <c r="X4216" s="310"/>
      <c r="Y4216" s="308" t="s">
        <v>8</v>
      </c>
      <c r="Z4216" s="309"/>
      <c r="AA4216" s="309"/>
      <c r="AB4216" s="309"/>
      <c r="AC4216" s="309"/>
      <c r="AD4216" s="309"/>
      <c r="AE4216" s="309"/>
      <c r="AF4216" s="309"/>
      <c r="AG4216" s="309"/>
      <c r="AH4216" s="309"/>
      <c r="AI4216" s="309"/>
      <c r="AJ4216" s="309"/>
      <c r="AK4216" s="309"/>
      <c r="AL4216" s="309"/>
      <c r="AM4216" s="309"/>
      <c r="AN4216" s="309"/>
      <c r="AO4216" s="310"/>
      <c r="AP4216" s="301"/>
    </row>
    <row r="4217" spans="1:43" ht="20.45" customHeight="1" thickBot="1">
      <c r="A4217" s="314"/>
      <c r="B4217" s="304"/>
      <c r="C4217" s="305"/>
      <c r="D4217" s="294" t="s">
        <v>2</v>
      </c>
      <c r="E4217" s="311"/>
      <c r="F4217" s="303"/>
      <c r="G4217" s="294" t="s">
        <v>3</v>
      </c>
      <c r="H4217" s="311"/>
      <c r="I4217" s="303"/>
      <c r="J4217" s="294" t="s">
        <v>53</v>
      </c>
      <c r="K4217" s="298"/>
      <c r="L4217" s="295"/>
      <c r="M4217" s="294" t="s">
        <v>231</v>
      </c>
      <c r="N4217" s="298"/>
      <c r="O4217" s="298"/>
      <c r="P4217" s="295"/>
      <c r="Q4217" s="294" t="s">
        <v>18</v>
      </c>
      <c r="R4217" s="295"/>
      <c r="S4217" s="294" t="s">
        <v>17</v>
      </c>
      <c r="T4217" s="298"/>
      <c r="U4217" s="295"/>
      <c r="V4217" s="294" t="s">
        <v>110</v>
      </c>
      <c r="W4217" s="298"/>
      <c r="X4217" s="295"/>
      <c r="Y4217" s="308" t="s">
        <v>9</v>
      </c>
      <c r="Z4217" s="309"/>
      <c r="AA4217" s="309"/>
      <c r="AB4217" s="309"/>
      <c r="AC4217" s="309"/>
      <c r="AD4217" s="309"/>
      <c r="AE4217" s="309"/>
      <c r="AF4217" s="310"/>
      <c r="AG4217" s="308" t="s">
        <v>10</v>
      </c>
      <c r="AH4217" s="309"/>
      <c r="AI4217" s="309"/>
      <c r="AJ4217" s="309"/>
      <c r="AK4217" s="309"/>
      <c r="AL4217" s="309"/>
      <c r="AM4217" s="309"/>
      <c r="AN4217" s="309"/>
      <c r="AO4217" s="310"/>
      <c r="AP4217" s="301"/>
    </row>
    <row r="4218" spans="1:43" ht="20.45" customHeight="1">
      <c r="A4218" s="314"/>
      <c r="B4218" s="304"/>
      <c r="C4218" s="305"/>
      <c r="D4218" s="304"/>
      <c r="E4218" s="312"/>
      <c r="F4218" s="305"/>
      <c r="G4218" s="304"/>
      <c r="H4218" s="312"/>
      <c r="I4218" s="305"/>
      <c r="J4218" s="296"/>
      <c r="K4218" s="299"/>
      <c r="L4218" s="297"/>
      <c r="M4218" s="296"/>
      <c r="N4218" s="299"/>
      <c r="O4218" s="299"/>
      <c r="P4218" s="297"/>
      <c r="Q4218" s="296"/>
      <c r="R4218" s="297"/>
      <c r="S4218" s="296"/>
      <c r="T4218" s="299"/>
      <c r="U4218" s="297"/>
      <c r="V4218" s="296"/>
      <c r="W4218" s="299"/>
      <c r="X4218" s="297"/>
      <c r="Y4218" s="294" t="s">
        <v>4</v>
      </c>
      <c r="Z4218" s="295"/>
      <c r="AA4218" s="294" t="s">
        <v>6</v>
      </c>
      <c r="AB4218" s="298"/>
      <c r="AC4218" s="298"/>
      <c r="AD4218" s="295"/>
      <c r="AE4218" s="294" t="s">
        <v>7</v>
      </c>
      <c r="AF4218" s="295"/>
      <c r="AG4218" s="294" t="s">
        <v>4</v>
      </c>
      <c r="AH4218" s="295"/>
      <c r="AI4218" s="294" t="s">
        <v>6</v>
      </c>
      <c r="AJ4218" s="298"/>
      <c r="AK4218" s="298"/>
      <c r="AL4218" s="298"/>
      <c r="AM4218" s="295"/>
      <c r="AN4218" s="294" t="s">
        <v>7</v>
      </c>
      <c r="AO4218" s="295"/>
      <c r="AP4218" s="301"/>
    </row>
    <row r="4219" spans="1:43" ht="20.45" customHeight="1">
      <c r="A4219" s="314"/>
      <c r="B4219" s="304"/>
      <c r="C4219" s="305"/>
      <c r="D4219" s="304"/>
      <c r="E4219" s="312"/>
      <c r="F4219" s="305"/>
      <c r="G4219" s="304"/>
      <c r="H4219" s="312"/>
      <c r="I4219" s="305"/>
      <c r="J4219" s="296"/>
      <c r="K4219" s="299"/>
      <c r="L4219" s="297"/>
      <c r="M4219" s="296"/>
      <c r="N4219" s="299"/>
      <c r="O4219" s="299"/>
      <c r="P4219" s="297"/>
      <c r="Q4219" s="296"/>
      <c r="R4219" s="297"/>
      <c r="S4219" s="296"/>
      <c r="T4219" s="299"/>
      <c r="U4219" s="297"/>
      <c r="V4219" s="296"/>
      <c r="W4219" s="299"/>
      <c r="X4219" s="297"/>
      <c r="Y4219" s="296"/>
      <c r="Z4219" s="297"/>
      <c r="AA4219" s="296"/>
      <c r="AB4219" s="299"/>
      <c r="AC4219" s="299"/>
      <c r="AD4219" s="297"/>
      <c r="AE4219" s="296"/>
      <c r="AF4219" s="297"/>
      <c r="AG4219" s="296"/>
      <c r="AH4219" s="297"/>
      <c r="AI4219" s="296"/>
      <c r="AJ4219" s="299"/>
      <c r="AK4219" s="299"/>
      <c r="AL4219" s="299"/>
      <c r="AM4219" s="297"/>
      <c r="AN4219" s="296"/>
      <c r="AO4219" s="297"/>
      <c r="AP4219" s="301"/>
    </row>
    <row r="4220" spans="1:43" ht="20.45" customHeight="1" thickBot="1">
      <c r="A4220" s="314"/>
      <c r="B4220" s="304"/>
      <c r="C4220" s="305"/>
      <c r="D4220" s="304"/>
      <c r="E4220" s="312"/>
      <c r="F4220" s="305"/>
      <c r="G4220" s="304"/>
      <c r="H4220" s="312"/>
      <c r="I4220" s="305"/>
      <c r="J4220" s="296"/>
      <c r="K4220" s="299"/>
      <c r="L4220" s="297"/>
      <c r="M4220" s="296"/>
      <c r="N4220" s="299"/>
      <c r="O4220" s="299"/>
      <c r="P4220" s="297"/>
      <c r="Q4220" s="296"/>
      <c r="R4220" s="297"/>
      <c r="S4220" s="296"/>
      <c r="T4220" s="299"/>
      <c r="U4220" s="297"/>
      <c r="V4220" s="296"/>
      <c r="W4220" s="299"/>
      <c r="X4220" s="297"/>
      <c r="Y4220" s="296"/>
      <c r="Z4220" s="297"/>
      <c r="AA4220" s="296"/>
      <c r="AB4220" s="299"/>
      <c r="AC4220" s="299"/>
      <c r="AD4220" s="297"/>
      <c r="AE4220" s="296"/>
      <c r="AF4220" s="297"/>
      <c r="AG4220" s="296"/>
      <c r="AH4220" s="297"/>
      <c r="AI4220" s="296"/>
      <c r="AJ4220" s="299"/>
      <c r="AK4220" s="299"/>
      <c r="AL4220" s="299"/>
      <c r="AM4220" s="297"/>
      <c r="AN4220" s="296"/>
      <c r="AO4220" s="297"/>
      <c r="AP4220" s="301"/>
    </row>
    <row r="4221" spans="1:43" ht="20.45" customHeight="1">
      <c r="A4221" s="314"/>
      <c r="B4221" s="286">
        <f>'Листы ввода'!B2951</f>
        <v>0</v>
      </c>
      <c r="C4221" s="288"/>
      <c r="D4221" s="289">
        <f>'Листы ввода'!C2951</f>
        <v>0</v>
      </c>
      <c r="E4221" s="285"/>
      <c r="F4221" s="290"/>
      <c r="G4221" s="289">
        <f>'Листы ввода'!D2951</f>
        <v>0</v>
      </c>
      <c r="H4221" s="285"/>
      <c r="I4221" s="290"/>
      <c r="J4221" s="73">
        <f>'Листы ввода'!E2951</f>
        <v>0</v>
      </c>
      <c r="K4221" s="74">
        <f>'Листы ввода'!F2951</f>
        <v>0</v>
      </c>
      <c r="L4221" s="75">
        <f>ROUNDUP('Листы ввода'!G2951*'Общ. данные'!$D$26,0)</f>
        <v>0</v>
      </c>
      <c r="M4221" s="76">
        <f>'Листы ввода'!H2951</f>
        <v>0</v>
      </c>
      <c r="N4221" s="77">
        <f>'Листы ввода'!I2951</f>
        <v>0</v>
      </c>
      <c r="O4221" s="78">
        <f>'Листы ввода'!J2951</f>
        <v>0</v>
      </c>
      <c r="P4221" s="75">
        <f>ROUNDUP('Листы ввода'!K2951*'Общ. данные'!$D$26,0)</f>
        <v>0</v>
      </c>
      <c r="Q4221" s="291">
        <f>ROUNDUP('Листы ввода'!L2951*'Общ. данные'!$D$26,0)</f>
        <v>0</v>
      </c>
      <c r="R4221" s="292"/>
      <c r="S4221" s="291">
        <f>ROUNDUP('Листы ввода'!M2951*'Общ. данные'!$D$26,0)</f>
        <v>0</v>
      </c>
      <c r="T4221" s="293"/>
      <c r="U4221" s="292"/>
      <c r="V4221" s="291">
        <f>ROUNDUP('Листы ввода'!N2951*'Общ. данные'!$D$26,0)</f>
        <v>0</v>
      </c>
      <c r="W4221" s="293"/>
      <c r="X4221" s="292"/>
      <c r="Y4221" s="283">
        <f>'Листы ввода'!O2951</f>
        <v>0</v>
      </c>
      <c r="Z4221" s="284"/>
      <c r="AA4221" s="73">
        <f>'Листы ввода'!P2951</f>
        <v>0</v>
      </c>
      <c r="AB4221" s="78">
        <f>'Листы ввода'!Q2951</f>
        <v>0</v>
      </c>
      <c r="AC4221" s="285">
        <f>'Листы ввода'!R2951</f>
        <v>0</v>
      </c>
      <c r="AD4221" s="285"/>
      <c r="AE4221" s="286">
        <f>IF('Листы ввода'!T2951=1,'Листы на печать'!P4221,AQ4221)</f>
        <v>0</v>
      </c>
      <c r="AF4221" s="287"/>
      <c r="AG4221" s="231"/>
      <c r="AH4221" s="248"/>
      <c r="AI4221" s="24"/>
      <c r="AJ4221" s="25"/>
      <c r="AK4221" s="231"/>
      <c r="AL4221" s="231"/>
      <c r="AM4221" s="248"/>
      <c r="AN4221" s="247"/>
      <c r="AO4221" s="248"/>
      <c r="AP4221" s="301"/>
      <c r="AQ4221" s="46">
        <f>SUM(L4221,P4221,Q4221,S4221,V4221)</f>
        <v>0</v>
      </c>
    </row>
    <row r="4222" spans="1:43" ht="20.45" customHeight="1">
      <c r="A4222" s="314"/>
      <c r="B4222" s="233">
        <f>'Листы ввода'!B2952</f>
        <v>0</v>
      </c>
      <c r="C4222" s="234"/>
      <c r="D4222" s="235">
        <f>'Листы ввода'!C2952</f>
        <v>0</v>
      </c>
      <c r="E4222" s="236"/>
      <c r="F4222" s="237"/>
      <c r="G4222" s="235">
        <f>'Листы ввода'!D2952</f>
        <v>0</v>
      </c>
      <c r="H4222" s="236"/>
      <c r="I4222" s="237"/>
      <c r="J4222" s="26">
        <f>'Листы ввода'!E2952</f>
        <v>0</v>
      </c>
      <c r="K4222" s="27">
        <f>'Листы ввода'!F2952</f>
        <v>0</v>
      </c>
      <c r="L4222" s="69">
        <f>ROUNDUP('Листы ввода'!G2952*'Общ. данные'!$D$26,0)</f>
        <v>0</v>
      </c>
      <c r="M4222" s="67">
        <f>'Листы ввода'!H2952</f>
        <v>0</v>
      </c>
      <c r="N4222" s="28">
        <f>'Листы ввода'!I2952</f>
        <v>0</v>
      </c>
      <c r="O4222" s="68">
        <f>'Листы ввода'!J2952</f>
        <v>0</v>
      </c>
      <c r="P4222" s="69">
        <f>ROUNDUP('Листы ввода'!K2952*'Общ. данные'!$D$26,0)</f>
        <v>0</v>
      </c>
      <c r="Q4222" s="238">
        <f>ROUNDUP('Листы ввода'!L2952*'Общ. данные'!$D$26,0)</f>
        <v>0</v>
      </c>
      <c r="R4222" s="239"/>
      <c r="S4222" s="238">
        <f>ROUNDUP('Листы ввода'!M2952*'Общ. данные'!$D$26,0)</f>
        <v>0</v>
      </c>
      <c r="T4222" s="240"/>
      <c r="U4222" s="239"/>
      <c r="V4222" s="238">
        <f>ROUNDUP('Листы ввода'!N2952*'Общ. данные'!$D$26,0)</f>
        <v>0</v>
      </c>
      <c r="W4222" s="240"/>
      <c r="X4222" s="239"/>
      <c r="Y4222" s="262">
        <f>'Листы ввода'!O2952</f>
        <v>0</v>
      </c>
      <c r="Z4222" s="263"/>
      <c r="AA4222" s="26">
        <f>'Листы ввода'!P2952</f>
        <v>0</v>
      </c>
      <c r="AB4222" s="68">
        <f>'Листы ввода'!Q2952</f>
        <v>0</v>
      </c>
      <c r="AC4222" s="236">
        <f>'Листы ввода'!R2952</f>
        <v>0</v>
      </c>
      <c r="AD4222" s="236"/>
      <c r="AE4222" s="233">
        <f>IF('Листы ввода'!T2952=1,'Листы на печать'!P4222,AQ4222)</f>
        <v>0</v>
      </c>
      <c r="AF4222" s="264"/>
      <c r="AG4222" s="265"/>
      <c r="AH4222" s="266"/>
      <c r="AI4222" s="26"/>
      <c r="AJ4222" s="27"/>
      <c r="AK4222" s="265"/>
      <c r="AL4222" s="265"/>
      <c r="AM4222" s="266"/>
      <c r="AN4222" s="267"/>
      <c r="AO4222" s="266"/>
      <c r="AP4222" s="301"/>
      <c r="AQ4222" s="46">
        <f t="shared" ref="AQ4222:AQ4251" si="95">SUM(L4222,P4222,Q4222,S4222,V4222)</f>
        <v>0</v>
      </c>
    </row>
    <row r="4223" spans="1:43" ht="20.45" customHeight="1">
      <c r="A4223" s="314"/>
      <c r="B4223" s="233">
        <f>'Листы ввода'!B2953</f>
        <v>0</v>
      </c>
      <c r="C4223" s="234"/>
      <c r="D4223" s="235">
        <f>'Листы ввода'!C2953</f>
        <v>0</v>
      </c>
      <c r="E4223" s="236"/>
      <c r="F4223" s="237"/>
      <c r="G4223" s="235">
        <f>'Листы ввода'!D2953</f>
        <v>0</v>
      </c>
      <c r="H4223" s="236"/>
      <c r="I4223" s="237"/>
      <c r="J4223" s="26">
        <f>'Листы ввода'!E2953</f>
        <v>0</v>
      </c>
      <c r="K4223" s="27">
        <f>'Листы ввода'!F2953</f>
        <v>0</v>
      </c>
      <c r="L4223" s="69">
        <f>ROUNDUP('Листы ввода'!G2953*'Общ. данные'!$D$26,0)</f>
        <v>0</v>
      </c>
      <c r="M4223" s="67">
        <f>'Листы ввода'!H2953</f>
        <v>0</v>
      </c>
      <c r="N4223" s="28">
        <f>'Листы ввода'!I2953</f>
        <v>0</v>
      </c>
      <c r="O4223" s="68">
        <f>'Листы ввода'!J2953</f>
        <v>0</v>
      </c>
      <c r="P4223" s="69">
        <f>ROUNDUP('Листы ввода'!K2953*'Общ. данные'!$D$26,0)</f>
        <v>0</v>
      </c>
      <c r="Q4223" s="238">
        <f>ROUNDUP('Листы ввода'!L2953*'Общ. данные'!$D$26,0)</f>
        <v>0</v>
      </c>
      <c r="R4223" s="239"/>
      <c r="S4223" s="238">
        <f>ROUNDUP('Листы ввода'!M2953*'Общ. данные'!$D$26,0)</f>
        <v>0</v>
      </c>
      <c r="T4223" s="240"/>
      <c r="U4223" s="239"/>
      <c r="V4223" s="238">
        <f>ROUNDUP('Листы ввода'!N2953*'Общ. данные'!$D$26,0)</f>
        <v>0</v>
      </c>
      <c r="W4223" s="240"/>
      <c r="X4223" s="239"/>
      <c r="Y4223" s="262">
        <f>'Листы ввода'!O2953</f>
        <v>0</v>
      </c>
      <c r="Z4223" s="263"/>
      <c r="AA4223" s="26">
        <f>'Листы ввода'!P2953</f>
        <v>0</v>
      </c>
      <c r="AB4223" s="68">
        <f>'Листы ввода'!Q2953</f>
        <v>0</v>
      </c>
      <c r="AC4223" s="236">
        <f>'Листы ввода'!R2953</f>
        <v>0</v>
      </c>
      <c r="AD4223" s="236"/>
      <c r="AE4223" s="233">
        <f>IF('Листы ввода'!T2953=1,'Листы на печать'!P4223,AQ4223)</f>
        <v>0</v>
      </c>
      <c r="AF4223" s="264"/>
      <c r="AG4223" s="265"/>
      <c r="AH4223" s="266"/>
      <c r="AI4223" s="26"/>
      <c r="AJ4223" s="27"/>
      <c r="AK4223" s="265"/>
      <c r="AL4223" s="265"/>
      <c r="AM4223" s="266"/>
      <c r="AN4223" s="267"/>
      <c r="AO4223" s="266"/>
      <c r="AP4223" s="301"/>
      <c r="AQ4223" s="46">
        <f t="shared" si="95"/>
        <v>0</v>
      </c>
    </row>
    <row r="4224" spans="1:43" ht="20.45" customHeight="1">
      <c r="A4224" s="314"/>
      <c r="B4224" s="233">
        <f>'Листы ввода'!B2954</f>
        <v>0</v>
      </c>
      <c r="C4224" s="234"/>
      <c r="D4224" s="235">
        <f>'Листы ввода'!C2954</f>
        <v>0</v>
      </c>
      <c r="E4224" s="236"/>
      <c r="F4224" s="237"/>
      <c r="G4224" s="235">
        <f>'Листы ввода'!D2954</f>
        <v>0</v>
      </c>
      <c r="H4224" s="236"/>
      <c r="I4224" s="237"/>
      <c r="J4224" s="26">
        <f>'Листы ввода'!E2954</f>
        <v>0</v>
      </c>
      <c r="K4224" s="27">
        <f>'Листы ввода'!F2954</f>
        <v>0</v>
      </c>
      <c r="L4224" s="69">
        <f>ROUNDUP('Листы ввода'!G2954*'Общ. данные'!$D$26,0)</f>
        <v>0</v>
      </c>
      <c r="M4224" s="67">
        <f>'Листы ввода'!H2954</f>
        <v>0</v>
      </c>
      <c r="N4224" s="28">
        <f>'Листы ввода'!I2954</f>
        <v>0</v>
      </c>
      <c r="O4224" s="68">
        <f>'Листы ввода'!J2954</f>
        <v>0</v>
      </c>
      <c r="P4224" s="69">
        <f>ROUNDUP('Листы ввода'!K2954*'Общ. данные'!$D$26,0)</f>
        <v>0</v>
      </c>
      <c r="Q4224" s="238">
        <f>ROUNDUP('Листы ввода'!L2954*'Общ. данные'!$D$26,0)</f>
        <v>0</v>
      </c>
      <c r="R4224" s="239"/>
      <c r="S4224" s="238">
        <f>ROUNDUP('Листы ввода'!M2954*'Общ. данные'!$D$26,0)</f>
        <v>0</v>
      </c>
      <c r="T4224" s="240"/>
      <c r="U4224" s="239"/>
      <c r="V4224" s="238">
        <f>ROUNDUP('Листы ввода'!N2954*'Общ. данные'!$D$26,0)</f>
        <v>0</v>
      </c>
      <c r="W4224" s="240"/>
      <c r="X4224" s="239"/>
      <c r="Y4224" s="262">
        <f>'Листы ввода'!O2954</f>
        <v>0</v>
      </c>
      <c r="Z4224" s="263"/>
      <c r="AA4224" s="26">
        <f>'Листы ввода'!P2954</f>
        <v>0</v>
      </c>
      <c r="AB4224" s="68">
        <f>'Листы ввода'!Q2954</f>
        <v>0</v>
      </c>
      <c r="AC4224" s="236">
        <f>'Листы ввода'!R2954</f>
        <v>0</v>
      </c>
      <c r="AD4224" s="236"/>
      <c r="AE4224" s="233">
        <f>IF('Листы ввода'!T2954=1,'Листы на печать'!P4224,AQ4224)</f>
        <v>0</v>
      </c>
      <c r="AF4224" s="264"/>
      <c r="AG4224" s="265"/>
      <c r="AH4224" s="266"/>
      <c r="AI4224" s="26"/>
      <c r="AJ4224" s="27"/>
      <c r="AK4224" s="265"/>
      <c r="AL4224" s="265"/>
      <c r="AM4224" s="266"/>
      <c r="AN4224" s="267"/>
      <c r="AO4224" s="266"/>
      <c r="AP4224" s="301"/>
      <c r="AQ4224" s="46">
        <f t="shared" si="95"/>
        <v>0</v>
      </c>
    </row>
    <row r="4225" spans="1:43" ht="20.45" customHeight="1">
      <c r="A4225" s="314"/>
      <c r="B4225" s="233">
        <f>'Листы ввода'!B2955</f>
        <v>0</v>
      </c>
      <c r="C4225" s="234"/>
      <c r="D4225" s="235">
        <f>'Листы ввода'!C2955</f>
        <v>0</v>
      </c>
      <c r="E4225" s="236"/>
      <c r="F4225" s="237"/>
      <c r="G4225" s="235">
        <f>'Листы ввода'!D2955</f>
        <v>0</v>
      </c>
      <c r="H4225" s="236"/>
      <c r="I4225" s="237"/>
      <c r="J4225" s="26">
        <f>'Листы ввода'!E2955</f>
        <v>0</v>
      </c>
      <c r="K4225" s="27">
        <f>'Листы ввода'!F2955</f>
        <v>0</v>
      </c>
      <c r="L4225" s="69">
        <f>ROUNDUP('Листы ввода'!G2955*'Общ. данные'!$D$26,0)</f>
        <v>0</v>
      </c>
      <c r="M4225" s="67">
        <f>'Листы ввода'!H2955</f>
        <v>0</v>
      </c>
      <c r="N4225" s="28">
        <f>'Листы ввода'!I2955</f>
        <v>0</v>
      </c>
      <c r="O4225" s="68">
        <f>'Листы ввода'!J2955</f>
        <v>0</v>
      </c>
      <c r="P4225" s="69">
        <f>ROUNDUP('Листы ввода'!K2955*'Общ. данные'!$D$26,0)</f>
        <v>0</v>
      </c>
      <c r="Q4225" s="238">
        <f>ROUNDUP('Листы ввода'!L2955*'Общ. данные'!$D$26,0)</f>
        <v>0</v>
      </c>
      <c r="R4225" s="239"/>
      <c r="S4225" s="238">
        <f>ROUNDUP('Листы ввода'!M2955*'Общ. данные'!$D$26,0)</f>
        <v>0</v>
      </c>
      <c r="T4225" s="240"/>
      <c r="U4225" s="239"/>
      <c r="V4225" s="238">
        <f>ROUNDUP('Листы ввода'!N2955*'Общ. данные'!$D$26,0)</f>
        <v>0</v>
      </c>
      <c r="W4225" s="240"/>
      <c r="X4225" s="239"/>
      <c r="Y4225" s="262">
        <f>'Листы ввода'!O2955</f>
        <v>0</v>
      </c>
      <c r="Z4225" s="263"/>
      <c r="AA4225" s="26">
        <f>'Листы ввода'!P2955</f>
        <v>0</v>
      </c>
      <c r="AB4225" s="68">
        <f>'Листы ввода'!Q2955</f>
        <v>0</v>
      </c>
      <c r="AC4225" s="236">
        <f>'Листы ввода'!R2955</f>
        <v>0</v>
      </c>
      <c r="AD4225" s="236"/>
      <c r="AE4225" s="233">
        <f>IF('Листы ввода'!T2955=1,'Листы на печать'!P4225,AQ4225)</f>
        <v>0</v>
      </c>
      <c r="AF4225" s="264"/>
      <c r="AG4225" s="265"/>
      <c r="AH4225" s="266"/>
      <c r="AI4225" s="26"/>
      <c r="AJ4225" s="27"/>
      <c r="AK4225" s="265"/>
      <c r="AL4225" s="265"/>
      <c r="AM4225" s="266"/>
      <c r="AN4225" s="267"/>
      <c r="AO4225" s="266"/>
      <c r="AP4225" s="301"/>
      <c r="AQ4225" s="46">
        <f t="shared" si="95"/>
        <v>0</v>
      </c>
    </row>
    <row r="4226" spans="1:43" ht="20.45" customHeight="1">
      <c r="A4226" s="314"/>
      <c r="B4226" s="233">
        <f>'Листы ввода'!B2956</f>
        <v>0</v>
      </c>
      <c r="C4226" s="234"/>
      <c r="D4226" s="235">
        <f>'Листы ввода'!C2956</f>
        <v>0</v>
      </c>
      <c r="E4226" s="236"/>
      <c r="F4226" s="237"/>
      <c r="G4226" s="235">
        <f>'Листы ввода'!D2956</f>
        <v>0</v>
      </c>
      <c r="H4226" s="236"/>
      <c r="I4226" s="237"/>
      <c r="J4226" s="26">
        <f>'Листы ввода'!E2956</f>
        <v>0</v>
      </c>
      <c r="K4226" s="27">
        <f>'Листы ввода'!F2956</f>
        <v>0</v>
      </c>
      <c r="L4226" s="69">
        <f>ROUNDUP('Листы ввода'!G2956*'Общ. данные'!$D$26,0)</f>
        <v>0</v>
      </c>
      <c r="M4226" s="67">
        <f>'Листы ввода'!H2956</f>
        <v>0</v>
      </c>
      <c r="N4226" s="28">
        <f>'Листы ввода'!I2956</f>
        <v>0</v>
      </c>
      <c r="O4226" s="68">
        <f>'Листы ввода'!J2956</f>
        <v>0</v>
      </c>
      <c r="P4226" s="69">
        <f>ROUNDUP('Листы ввода'!K2956*'Общ. данные'!$D$26,0)</f>
        <v>0</v>
      </c>
      <c r="Q4226" s="238">
        <f>ROUNDUP('Листы ввода'!L2956*'Общ. данные'!$D$26,0)</f>
        <v>0</v>
      </c>
      <c r="R4226" s="239"/>
      <c r="S4226" s="238">
        <f>ROUNDUP('Листы ввода'!M2956*'Общ. данные'!$D$26,0)</f>
        <v>0</v>
      </c>
      <c r="T4226" s="240"/>
      <c r="U4226" s="239"/>
      <c r="V4226" s="238">
        <f>ROUNDUP('Листы ввода'!N2956*'Общ. данные'!$D$26,0)</f>
        <v>0</v>
      </c>
      <c r="W4226" s="240"/>
      <c r="X4226" s="239"/>
      <c r="Y4226" s="262">
        <f>'Листы ввода'!O2956</f>
        <v>0</v>
      </c>
      <c r="Z4226" s="263"/>
      <c r="AA4226" s="26">
        <f>'Листы ввода'!P2956</f>
        <v>0</v>
      </c>
      <c r="AB4226" s="68">
        <f>'Листы ввода'!Q2956</f>
        <v>0</v>
      </c>
      <c r="AC4226" s="236">
        <f>'Листы ввода'!R2956</f>
        <v>0</v>
      </c>
      <c r="AD4226" s="236"/>
      <c r="AE4226" s="233">
        <f>IF('Листы ввода'!T2956=1,'Листы на печать'!P4226,AQ4226)</f>
        <v>0</v>
      </c>
      <c r="AF4226" s="264"/>
      <c r="AG4226" s="265"/>
      <c r="AH4226" s="266"/>
      <c r="AI4226" s="26"/>
      <c r="AJ4226" s="27"/>
      <c r="AK4226" s="265"/>
      <c r="AL4226" s="265"/>
      <c r="AM4226" s="266"/>
      <c r="AN4226" s="267"/>
      <c r="AO4226" s="266"/>
      <c r="AP4226" s="301"/>
      <c r="AQ4226" s="46">
        <f t="shared" si="95"/>
        <v>0</v>
      </c>
    </row>
    <row r="4227" spans="1:43" ht="20.45" customHeight="1">
      <c r="A4227" s="314"/>
      <c r="B4227" s="233">
        <f>'Листы ввода'!B2957</f>
        <v>0</v>
      </c>
      <c r="C4227" s="234"/>
      <c r="D4227" s="235">
        <f>'Листы ввода'!C2957</f>
        <v>0</v>
      </c>
      <c r="E4227" s="236"/>
      <c r="F4227" s="237"/>
      <c r="G4227" s="235">
        <f>'Листы ввода'!D2957</f>
        <v>0</v>
      </c>
      <c r="H4227" s="236"/>
      <c r="I4227" s="237"/>
      <c r="J4227" s="26">
        <f>'Листы ввода'!E2957</f>
        <v>0</v>
      </c>
      <c r="K4227" s="27">
        <f>'Листы ввода'!F2957</f>
        <v>0</v>
      </c>
      <c r="L4227" s="69">
        <f>ROUNDUP('Листы ввода'!G2957*'Общ. данные'!$D$26,0)</f>
        <v>0</v>
      </c>
      <c r="M4227" s="67">
        <f>'Листы ввода'!H2957</f>
        <v>0</v>
      </c>
      <c r="N4227" s="28">
        <f>'Листы ввода'!I2957</f>
        <v>0</v>
      </c>
      <c r="O4227" s="68">
        <f>'Листы ввода'!J2957</f>
        <v>0</v>
      </c>
      <c r="P4227" s="69">
        <f>ROUNDUP('Листы ввода'!K2957*'Общ. данные'!$D$26,0)</f>
        <v>0</v>
      </c>
      <c r="Q4227" s="238">
        <f>ROUNDUP('Листы ввода'!L2957*'Общ. данные'!$D$26,0)</f>
        <v>0</v>
      </c>
      <c r="R4227" s="239"/>
      <c r="S4227" s="238">
        <f>ROUNDUP('Листы ввода'!M2957*'Общ. данные'!$D$26,0)</f>
        <v>0</v>
      </c>
      <c r="T4227" s="240"/>
      <c r="U4227" s="239"/>
      <c r="V4227" s="238">
        <f>ROUNDUP('Листы ввода'!N2957*'Общ. данные'!$D$26,0)</f>
        <v>0</v>
      </c>
      <c r="W4227" s="240"/>
      <c r="X4227" s="239"/>
      <c r="Y4227" s="262">
        <f>'Листы ввода'!O2957</f>
        <v>0</v>
      </c>
      <c r="Z4227" s="263"/>
      <c r="AA4227" s="26">
        <f>'Листы ввода'!P2957</f>
        <v>0</v>
      </c>
      <c r="AB4227" s="68">
        <f>'Листы ввода'!Q2957</f>
        <v>0</v>
      </c>
      <c r="AC4227" s="236">
        <f>'Листы ввода'!R2957</f>
        <v>0</v>
      </c>
      <c r="AD4227" s="236"/>
      <c r="AE4227" s="233">
        <f>IF('Листы ввода'!T2957=1,'Листы на печать'!P4227,AQ4227)</f>
        <v>0</v>
      </c>
      <c r="AF4227" s="264"/>
      <c r="AG4227" s="265"/>
      <c r="AH4227" s="266"/>
      <c r="AI4227" s="26"/>
      <c r="AJ4227" s="27"/>
      <c r="AK4227" s="265"/>
      <c r="AL4227" s="265"/>
      <c r="AM4227" s="266"/>
      <c r="AN4227" s="267"/>
      <c r="AO4227" s="266"/>
      <c r="AP4227" s="301"/>
      <c r="AQ4227" s="46">
        <f t="shared" si="95"/>
        <v>0</v>
      </c>
    </row>
    <row r="4228" spans="1:43" ht="20.45" customHeight="1">
      <c r="A4228" s="314"/>
      <c r="B4228" s="233">
        <f>'Листы ввода'!B2958</f>
        <v>0</v>
      </c>
      <c r="C4228" s="234"/>
      <c r="D4228" s="235">
        <f>'Листы ввода'!C2958</f>
        <v>0</v>
      </c>
      <c r="E4228" s="236"/>
      <c r="F4228" s="237"/>
      <c r="G4228" s="235">
        <f>'Листы ввода'!D2958</f>
        <v>0</v>
      </c>
      <c r="H4228" s="236"/>
      <c r="I4228" s="237"/>
      <c r="J4228" s="26">
        <f>'Листы ввода'!E2958</f>
        <v>0</v>
      </c>
      <c r="K4228" s="27">
        <f>'Листы ввода'!F2958</f>
        <v>0</v>
      </c>
      <c r="L4228" s="69">
        <f>ROUNDUP('Листы ввода'!G2958*'Общ. данные'!$D$26,0)</f>
        <v>0</v>
      </c>
      <c r="M4228" s="67">
        <f>'Листы ввода'!H2958</f>
        <v>0</v>
      </c>
      <c r="N4228" s="28">
        <f>'Листы ввода'!I2958</f>
        <v>0</v>
      </c>
      <c r="O4228" s="68">
        <f>'Листы ввода'!J2958</f>
        <v>0</v>
      </c>
      <c r="P4228" s="69">
        <f>ROUNDUP('Листы ввода'!K2958*'Общ. данные'!$D$26,0)</f>
        <v>0</v>
      </c>
      <c r="Q4228" s="238">
        <f>ROUNDUP('Листы ввода'!L2958*'Общ. данные'!$D$26,0)</f>
        <v>0</v>
      </c>
      <c r="R4228" s="239"/>
      <c r="S4228" s="238">
        <f>ROUNDUP('Листы ввода'!M2958*'Общ. данные'!$D$26,0)</f>
        <v>0</v>
      </c>
      <c r="T4228" s="240"/>
      <c r="U4228" s="239"/>
      <c r="V4228" s="238">
        <f>ROUNDUP('Листы ввода'!N2958*'Общ. данные'!$D$26,0)</f>
        <v>0</v>
      </c>
      <c r="W4228" s="240"/>
      <c r="X4228" s="239"/>
      <c r="Y4228" s="262">
        <f>'Листы ввода'!O2958</f>
        <v>0</v>
      </c>
      <c r="Z4228" s="263"/>
      <c r="AA4228" s="26">
        <f>'Листы ввода'!P2958</f>
        <v>0</v>
      </c>
      <c r="AB4228" s="68">
        <f>'Листы ввода'!Q2958</f>
        <v>0</v>
      </c>
      <c r="AC4228" s="236">
        <f>'Листы ввода'!R2958</f>
        <v>0</v>
      </c>
      <c r="AD4228" s="236"/>
      <c r="AE4228" s="233">
        <f>IF('Листы ввода'!T2958=1,'Листы на печать'!P4228,AQ4228)</f>
        <v>0</v>
      </c>
      <c r="AF4228" s="264"/>
      <c r="AG4228" s="265"/>
      <c r="AH4228" s="266"/>
      <c r="AI4228" s="26"/>
      <c r="AJ4228" s="27"/>
      <c r="AK4228" s="265"/>
      <c r="AL4228" s="265"/>
      <c r="AM4228" s="266"/>
      <c r="AN4228" s="267"/>
      <c r="AO4228" s="266"/>
      <c r="AP4228" s="301"/>
      <c r="AQ4228" s="46">
        <f t="shared" si="95"/>
        <v>0</v>
      </c>
    </row>
    <row r="4229" spans="1:43" ht="20.45" customHeight="1">
      <c r="A4229" s="314"/>
      <c r="B4229" s="233">
        <f>'Листы ввода'!B2959</f>
        <v>0</v>
      </c>
      <c r="C4229" s="234"/>
      <c r="D4229" s="235">
        <f>'Листы ввода'!C2959</f>
        <v>0</v>
      </c>
      <c r="E4229" s="236"/>
      <c r="F4229" s="237"/>
      <c r="G4229" s="235">
        <f>'Листы ввода'!D2959</f>
        <v>0</v>
      </c>
      <c r="H4229" s="236"/>
      <c r="I4229" s="237"/>
      <c r="J4229" s="26">
        <f>'Листы ввода'!E2959</f>
        <v>0</v>
      </c>
      <c r="K4229" s="27">
        <f>'Листы ввода'!F2959</f>
        <v>0</v>
      </c>
      <c r="L4229" s="69">
        <f>ROUNDUP('Листы ввода'!G2959*'Общ. данные'!$D$26,0)</f>
        <v>0</v>
      </c>
      <c r="M4229" s="67">
        <f>'Листы ввода'!H2959</f>
        <v>0</v>
      </c>
      <c r="N4229" s="28">
        <f>'Листы ввода'!I2959</f>
        <v>0</v>
      </c>
      <c r="O4229" s="68">
        <f>'Листы ввода'!J2959</f>
        <v>0</v>
      </c>
      <c r="P4229" s="69">
        <f>ROUNDUP('Листы ввода'!K2959*'Общ. данные'!$D$26,0)</f>
        <v>0</v>
      </c>
      <c r="Q4229" s="238">
        <f>ROUNDUP('Листы ввода'!L2959*'Общ. данные'!$D$26,0)</f>
        <v>0</v>
      </c>
      <c r="R4229" s="239"/>
      <c r="S4229" s="238">
        <f>ROUNDUP('Листы ввода'!M2959*'Общ. данные'!$D$26,0)</f>
        <v>0</v>
      </c>
      <c r="T4229" s="240"/>
      <c r="U4229" s="239"/>
      <c r="V4229" s="238">
        <f>ROUNDUP('Листы ввода'!N2959*'Общ. данные'!$D$26,0)</f>
        <v>0</v>
      </c>
      <c r="W4229" s="240"/>
      <c r="X4229" s="239"/>
      <c r="Y4229" s="262">
        <f>'Листы ввода'!O2959</f>
        <v>0</v>
      </c>
      <c r="Z4229" s="263"/>
      <c r="AA4229" s="26">
        <f>'Листы ввода'!P2959</f>
        <v>0</v>
      </c>
      <c r="AB4229" s="68">
        <f>'Листы ввода'!Q2959</f>
        <v>0</v>
      </c>
      <c r="AC4229" s="236">
        <f>'Листы ввода'!R2959</f>
        <v>0</v>
      </c>
      <c r="AD4229" s="236"/>
      <c r="AE4229" s="233">
        <f>IF('Листы ввода'!T2959=1,'Листы на печать'!P4229,AQ4229)</f>
        <v>0</v>
      </c>
      <c r="AF4229" s="264"/>
      <c r="AG4229" s="265"/>
      <c r="AH4229" s="266"/>
      <c r="AI4229" s="26"/>
      <c r="AJ4229" s="27"/>
      <c r="AK4229" s="265"/>
      <c r="AL4229" s="265"/>
      <c r="AM4229" s="266"/>
      <c r="AN4229" s="267"/>
      <c r="AO4229" s="266"/>
      <c r="AP4229" s="301"/>
      <c r="AQ4229" s="46">
        <f t="shared" si="95"/>
        <v>0</v>
      </c>
    </row>
    <row r="4230" spans="1:43" ht="20.45" customHeight="1">
      <c r="A4230" s="314"/>
      <c r="B4230" s="233">
        <f>'Листы ввода'!B2960</f>
        <v>0</v>
      </c>
      <c r="C4230" s="234"/>
      <c r="D4230" s="235">
        <f>'Листы ввода'!C2960</f>
        <v>0</v>
      </c>
      <c r="E4230" s="236"/>
      <c r="F4230" s="237"/>
      <c r="G4230" s="235">
        <f>'Листы ввода'!D2960</f>
        <v>0</v>
      </c>
      <c r="H4230" s="236"/>
      <c r="I4230" s="237"/>
      <c r="J4230" s="26">
        <f>'Листы ввода'!E2960</f>
        <v>0</v>
      </c>
      <c r="K4230" s="27">
        <f>'Листы ввода'!F2960</f>
        <v>0</v>
      </c>
      <c r="L4230" s="69">
        <f>ROUNDUP('Листы ввода'!G2960*'Общ. данные'!$D$26,0)</f>
        <v>0</v>
      </c>
      <c r="M4230" s="67">
        <f>'Листы ввода'!H2960</f>
        <v>0</v>
      </c>
      <c r="N4230" s="28">
        <f>'Листы ввода'!I2960</f>
        <v>0</v>
      </c>
      <c r="O4230" s="68">
        <f>'Листы ввода'!J2960</f>
        <v>0</v>
      </c>
      <c r="P4230" s="69">
        <f>ROUNDUP('Листы ввода'!K2960*'Общ. данные'!$D$26,0)</f>
        <v>0</v>
      </c>
      <c r="Q4230" s="238">
        <f>ROUNDUP('Листы ввода'!L2960*'Общ. данные'!$D$26,0)</f>
        <v>0</v>
      </c>
      <c r="R4230" s="239"/>
      <c r="S4230" s="238">
        <f>ROUNDUP('Листы ввода'!M2960*'Общ. данные'!$D$26,0)</f>
        <v>0</v>
      </c>
      <c r="T4230" s="240"/>
      <c r="U4230" s="239"/>
      <c r="V4230" s="238">
        <f>ROUNDUP('Листы ввода'!N2960*'Общ. данные'!$D$26,0)</f>
        <v>0</v>
      </c>
      <c r="W4230" s="240"/>
      <c r="X4230" s="239"/>
      <c r="Y4230" s="262">
        <f>'Листы ввода'!O2960</f>
        <v>0</v>
      </c>
      <c r="Z4230" s="263"/>
      <c r="AA4230" s="26">
        <f>'Листы ввода'!P2960</f>
        <v>0</v>
      </c>
      <c r="AB4230" s="68">
        <f>'Листы ввода'!Q2960</f>
        <v>0</v>
      </c>
      <c r="AC4230" s="236">
        <f>'Листы ввода'!R2960</f>
        <v>0</v>
      </c>
      <c r="AD4230" s="236"/>
      <c r="AE4230" s="233">
        <f>IF('Листы ввода'!T2960=1,'Листы на печать'!P4230,AQ4230)</f>
        <v>0</v>
      </c>
      <c r="AF4230" s="264"/>
      <c r="AG4230" s="265"/>
      <c r="AH4230" s="266"/>
      <c r="AI4230" s="26"/>
      <c r="AJ4230" s="27"/>
      <c r="AK4230" s="265"/>
      <c r="AL4230" s="265"/>
      <c r="AM4230" s="266"/>
      <c r="AN4230" s="267"/>
      <c r="AO4230" s="266"/>
      <c r="AP4230" s="301"/>
      <c r="AQ4230" s="46">
        <f t="shared" si="95"/>
        <v>0</v>
      </c>
    </row>
    <row r="4231" spans="1:43" ht="20.45" customHeight="1">
      <c r="A4231" s="314"/>
      <c r="B4231" s="233">
        <f>'Листы ввода'!B2961</f>
        <v>0</v>
      </c>
      <c r="C4231" s="234"/>
      <c r="D4231" s="235">
        <f>'Листы ввода'!C2961</f>
        <v>0</v>
      </c>
      <c r="E4231" s="236"/>
      <c r="F4231" s="237"/>
      <c r="G4231" s="235">
        <f>'Листы ввода'!D2961</f>
        <v>0</v>
      </c>
      <c r="H4231" s="236"/>
      <c r="I4231" s="237"/>
      <c r="J4231" s="26">
        <f>'Листы ввода'!E2961</f>
        <v>0</v>
      </c>
      <c r="K4231" s="27">
        <f>'Листы ввода'!F2961</f>
        <v>0</v>
      </c>
      <c r="L4231" s="69">
        <f>ROUNDUP('Листы ввода'!G2961*'Общ. данные'!$D$26,0)</f>
        <v>0</v>
      </c>
      <c r="M4231" s="67">
        <f>'Листы ввода'!H2961</f>
        <v>0</v>
      </c>
      <c r="N4231" s="28">
        <f>'Листы ввода'!I2961</f>
        <v>0</v>
      </c>
      <c r="O4231" s="68">
        <f>'Листы ввода'!J2961</f>
        <v>0</v>
      </c>
      <c r="P4231" s="69">
        <f>ROUNDUP('Листы ввода'!K2961*'Общ. данные'!$D$26,0)</f>
        <v>0</v>
      </c>
      <c r="Q4231" s="238">
        <f>ROUNDUP('Листы ввода'!L2961*'Общ. данные'!$D$26,0)</f>
        <v>0</v>
      </c>
      <c r="R4231" s="239"/>
      <c r="S4231" s="238">
        <f>ROUNDUP('Листы ввода'!M2961*'Общ. данные'!$D$26,0)</f>
        <v>0</v>
      </c>
      <c r="T4231" s="240"/>
      <c r="U4231" s="239"/>
      <c r="V4231" s="238">
        <f>ROUNDUP('Листы ввода'!N2961*'Общ. данные'!$D$26,0)</f>
        <v>0</v>
      </c>
      <c r="W4231" s="240"/>
      <c r="X4231" s="239"/>
      <c r="Y4231" s="262">
        <f>'Листы ввода'!O2961</f>
        <v>0</v>
      </c>
      <c r="Z4231" s="263"/>
      <c r="AA4231" s="26">
        <f>'Листы ввода'!P2961</f>
        <v>0</v>
      </c>
      <c r="AB4231" s="68">
        <f>'Листы ввода'!Q2961</f>
        <v>0</v>
      </c>
      <c r="AC4231" s="236">
        <f>'Листы ввода'!R2961</f>
        <v>0</v>
      </c>
      <c r="AD4231" s="236"/>
      <c r="AE4231" s="233">
        <f>IF('Листы ввода'!T2961=1,'Листы на печать'!P4231,AQ4231)</f>
        <v>0</v>
      </c>
      <c r="AF4231" s="264"/>
      <c r="AG4231" s="265"/>
      <c r="AH4231" s="266"/>
      <c r="AI4231" s="26"/>
      <c r="AJ4231" s="27"/>
      <c r="AK4231" s="265"/>
      <c r="AL4231" s="265"/>
      <c r="AM4231" s="266"/>
      <c r="AN4231" s="267"/>
      <c r="AO4231" s="266"/>
      <c r="AP4231" s="301"/>
      <c r="AQ4231" s="46">
        <f t="shared" si="95"/>
        <v>0</v>
      </c>
    </row>
    <row r="4232" spans="1:43" ht="20.45" customHeight="1">
      <c r="A4232" s="314"/>
      <c r="B4232" s="233">
        <f>'Листы ввода'!B2962</f>
        <v>0</v>
      </c>
      <c r="C4232" s="234"/>
      <c r="D4232" s="235">
        <f>'Листы ввода'!C2962</f>
        <v>0</v>
      </c>
      <c r="E4232" s="236"/>
      <c r="F4232" s="237"/>
      <c r="G4232" s="235">
        <f>'Листы ввода'!D2962</f>
        <v>0</v>
      </c>
      <c r="H4232" s="236"/>
      <c r="I4232" s="237"/>
      <c r="J4232" s="26">
        <f>'Листы ввода'!E2962</f>
        <v>0</v>
      </c>
      <c r="K4232" s="27">
        <f>'Листы ввода'!F2962</f>
        <v>0</v>
      </c>
      <c r="L4232" s="69">
        <f>ROUNDUP('Листы ввода'!G2962*'Общ. данные'!$D$26,0)</f>
        <v>0</v>
      </c>
      <c r="M4232" s="67">
        <f>'Листы ввода'!H2962</f>
        <v>0</v>
      </c>
      <c r="N4232" s="28">
        <f>'Листы ввода'!I2962</f>
        <v>0</v>
      </c>
      <c r="O4232" s="68">
        <f>'Листы ввода'!J2962</f>
        <v>0</v>
      </c>
      <c r="P4232" s="69">
        <f>ROUNDUP('Листы ввода'!K2962*'Общ. данные'!$D$26,0)</f>
        <v>0</v>
      </c>
      <c r="Q4232" s="238">
        <f>ROUNDUP('Листы ввода'!L2962*'Общ. данные'!$D$26,0)</f>
        <v>0</v>
      </c>
      <c r="R4232" s="239"/>
      <c r="S4232" s="238">
        <f>ROUNDUP('Листы ввода'!M2962*'Общ. данные'!$D$26,0)</f>
        <v>0</v>
      </c>
      <c r="T4232" s="240"/>
      <c r="U4232" s="239"/>
      <c r="V4232" s="238">
        <f>ROUNDUP('Листы ввода'!N2962*'Общ. данные'!$D$26,0)</f>
        <v>0</v>
      </c>
      <c r="W4232" s="240"/>
      <c r="X4232" s="239"/>
      <c r="Y4232" s="262">
        <f>'Листы ввода'!O2962</f>
        <v>0</v>
      </c>
      <c r="Z4232" s="263"/>
      <c r="AA4232" s="26">
        <f>'Листы ввода'!P2962</f>
        <v>0</v>
      </c>
      <c r="AB4232" s="68">
        <f>'Листы ввода'!Q2962</f>
        <v>0</v>
      </c>
      <c r="AC4232" s="236">
        <f>'Листы ввода'!R2962</f>
        <v>0</v>
      </c>
      <c r="AD4232" s="236"/>
      <c r="AE4232" s="233">
        <f>IF('Листы ввода'!T2962=1,'Листы на печать'!P4232,AQ4232)</f>
        <v>0</v>
      </c>
      <c r="AF4232" s="264"/>
      <c r="AG4232" s="265"/>
      <c r="AH4232" s="266"/>
      <c r="AI4232" s="26"/>
      <c r="AJ4232" s="27"/>
      <c r="AK4232" s="265"/>
      <c r="AL4232" s="265"/>
      <c r="AM4232" s="266"/>
      <c r="AN4232" s="267"/>
      <c r="AO4232" s="266"/>
      <c r="AP4232" s="301"/>
      <c r="AQ4232" s="46">
        <f t="shared" si="95"/>
        <v>0</v>
      </c>
    </row>
    <row r="4233" spans="1:43" ht="20.45" customHeight="1">
      <c r="A4233" s="314"/>
      <c r="B4233" s="233">
        <f>'Листы ввода'!B2963</f>
        <v>0</v>
      </c>
      <c r="C4233" s="234"/>
      <c r="D4233" s="235">
        <f>'Листы ввода'!C2963</f>
        <v>0</v>
      </c>
      <c r="E4233" s="236"/>
      <c r="F4233" s="237"/>
      <c r="G4233" s="235">
        <f>'Листы ввода'!D2963</f>
        <v>0</v>
      </c>
      <c r="H4233" s="236"/>
      <c r="I4233" s="237"/>
      <c r="J4233" s="26">
        <f>'Листы ввода'!E2963</f>
        <v>0</v>
      </c>
      <c r="K4233" s="27">
        <f>'Листы ввода'!F2963</f>
        <v>0</v>
      </c>
      <c r="L4233" s="69">
        <f>ROUNDUP('Листы ввода'!G2963*'Общ. данные'!$D$26,0)</f>
        <v>0</v>
      </c>
      <c r="M4233" s="67">
        <f>'Листы ввода'!H2963</f>
        <v>0</v>
      </c>
      <c r="N4233" s="28">
        <f>'Листы ввода'!I2963</f>
        <v>0</v>
      </c>
      <c r="O4233" s="68">
        <f>'Листы ввода'!J2963</f>
        <v>0</v>
      </c>
      <c r="P4233" s="69">
        <f>ROUNDUP('Листы ввода'!K2963*'Общ. данные'!$D$26,0)</f>
        <v>0</v>
      </c>
      <c r="Q4233" s="238">
        <f>ROUNDUP('Листы ввода'!L2963*'Общ. данные'!$D$26,0)</f>
        <v>0</v>
      </c>
      <c r="R4233" s="239"/>
      <c r="S4233" s="238">
        <f>ROUNDUP('Листы ввода'!M2963*'Общ. данные'!$D$26,0)</f>
        <v>0</v>
      </c>
      <c r="T4233" s="240"/>
      <c r="U4233" s="239"/>
      <c r="V4233" s="238">
        <f>ROUNDUP('Листы ввода'!N2963*'Общ. данные'!$D$26,0)</f>
        <v>0</v>
      </c>
      <c r="W4233" s="240"/>
      <c r="X4233" s="239"/>
      <c r="Y4233" s="262">
        <f>'Листы ввода'!O2963</f>
        <v>0</v>
      </c>
      <c r="Z4233" s="263"/>
      <c r="AA4233" s="26">
        <f>'Листы ввода'!P2963</f>
        <v>0</v>
      </c>
      <c r="AB4233" s="68">
        <f>'Листы ввода'!Q2963</f>
        <v>0</v>
      </c>
      <c r="AC4233" s="236">
        <f>'Листы ввода'!R2963</f>
        <v>0</v>
      </c>
      <c r="AD4233" s="236"/>
      <c r="AE4233" s="233">
        <f>IF('Листы ввода'!T2963=1,'Листы на печать'!P4233,AQ4233)</f>
        <v>0</v>
      </c>
      <c r="AF4233" s="264"/>
      <c r="AG4233" s="265"/>
      <c r="AH4233" s="266"/>
      <c r="AI4233" s="26"/>
      <c r="AJ4233" s="27"/>
      <c r="AK4233" s="265"/>
      <c r="AL4233" s="265"/>
      <c r="AM4233" s="266"/>
      <c r="AN4233" s="267"/>
      <c r="AO4233" s="266"/>
      <c r="AP4233" s="301"/>
      <c r="AQ4233" s="46">
        <f t="shared" si="95"/>
        <v>0</v>
      </c>
    </row>
    <row r="4234" spans="1:43" ht="20.45" customHeight="1">
      <c r="A4234" s="314"/>
      <c r="B4234" s="233">
        <f>'Листы ввода'!B2964</f>
        <v>0</v>
      </c>
      <c r="C4234" s="234"/>
      <c r="D4234" s="235">
        <f>'Листы ввода'!C2964</f>
        <v>0</v>
      </c>
      <c r="E4234" s="236"/>
      <c r="F4234" s="237"/>
      <c r="G4234" s="235">
        <f>'Листы ввода'!D2964</f>
        <v>0</v>
      </c>
      <c r="H4234" s="236"/>
      <c r="I4234" s="237"/>
      <c r="J4234" s="26">
        <f>'Листы ввода'!E2964</f>
        <v>0</v>
      </c>
      <c r="K4234" s="27">
        <f>'Листы ввода'!F2964</f>
        <v>0</v>
      </c>
      <c r="L4234" s="69">
        <f>ROUNDUP('Листы ввода'!G2964*'Общ. данные'!$D$26,0)</f>
        <v>0</v>
      </c>
      <c r="M4234" s="67">
        <f>'Листы ввода'!H2964</f>
        <v>0</v>
      </c>
      <c r="N4234" s="28">
        <f>'Листы ввода'!I2964</f>
        <v>0</v>
      </c>
      <c r="O4234" s="68">
        <f>'Листы ввода'!J2964</f>
        <v>0</v>
      </c>
      <c r="P4234" s="69">
        <f>ROUNDUP('Листы ввода'!K2964*'Общ. данные'!$D$26,0)</f>
        <v>0</v>
      </c>
      <c r="Q4234" s="238">
        <f>ROUNDUP('Листы ввода'!L2964*'Общ. данные'!$D$26,0)</f>
        <v>0</v>
      </c>
      <c r="R4234" s="239"/>
      <c r="S4234" s="238">
        <f>ROUNDUP('Листы ввода'!M2964*'Общ. данные'!$D$26,0)</f>
        <v>0</v>
      </c>
      <c r="T4234" s="240"/>
      <c r="U4234" s="239"/>
      <c r="V4234" s="238">
        <f>ROUNDUP('Листы ввода'!N2964*'Общ. данные'!$D$26,0)</f>
        <v>0</v>
      </c>
      <c r="W4234" s="240"/>
      <c r="X4234" s="239"/>
      <c r="Y4234" s="262">
        <f>'Листы ввода'!O2964</f>
        <v>0</v>
      </c>
      <c r="Z4234" s="263"/>
      <c r="AA4234" s="26">
        <f>'Листы ввода'!P2964</f>
        <v>0</v>
      </c>
      <c r="AB4234" s="68">
        <f>'Листы ввода'!Q2964</f>
        <v>0</v>
      </c>
      <c r="AC4234" s="236">
        <f>'Листы ввода'!R2964</f>
        <v>0</v>
      </c>
      <c r="AD4234" s="236"/>
      <c r="AE4234" s="233">
        <f>IF('Листы ввода'!T2964=1,'Листы на печать'!P4234,AQ4234)</f>
        <v>0</v>
      </c>
      <c r="AF4234" s="264"/>
      <c r="AG4234" s="265"/>
      <c r="AH4234" s="266"/>
      <c r="AI4234" s="26"/>
      <c r="AJ4234" s="27"/>
      <c r="AK4234" s="265"/>
      <c r="AL4234" s="265"/>
      <c r="AM4234" s="266"/>
      <c r="AN4234" s="267"/>
      <c r="AO4234" s="266"/>
      <c r="AP4234" s="301"/>
      <c r="AQ4234" s="46">
        <f t="shared" si="95"/>
        <v>0</v>
      </c>
    </row>
    <row r="4235" spans="1:43" ht="20.45" customHeight="1">
      <c r="A4235" s="314"/>
      <c r="B4235" s="233">
        <f>'Листы ввода'!B2965</f>
        <v>0</v>
      </c>
      <c r="C4235" s="234"/>
      <c r="D4235" s="235">
        <f>'Листы ввода'!C2965</f>
        <v>0</v>
      </c>
      <c r="E4235" s="236"/>
      <c r="F4235" s="237"/>
      <c r="G4235" s="235">
        <f>'Листы ввода'!D2965</f>
        <v>0</v>
      </c>
      <c r="H4235" s="236"/>
      <c r="I4235" s="237"/>
      <c r="J4235" s="26">
        <f>'Листы ввода'!E2965</f>
        <v>0</v>
      </c>
      <c r="K4235" s="27">
        <f>'Листы ввода'!F2965</f>
        <v>0</v>
      </c>
      <c r="L4235" s="69">
        <f>ROUNDUP('Листы ввода'!G2965*'Общ. данные'!$D$26,0)</f>
        <v>0</v>
      </c>
      <c r="M4235" s="67">
        <f>'Листы ввода'!H2965</f>
        <v>0</v>
      </c>
      <c r="N4235" s="28">
        <f>'Листы ввода'!I2965</f>
        <v>0</v>
      </c>
      <c r="O4235" s="68">
        <f>'Листы ввода'!J2965</f>
        <v>0</v>
      </c>
      <c r="P4235" s="69">
        <f>ROUNDUP('Листы ввода'!K2965*'Общ. данные'!$D$26,0)</f>
        <v>0</v>
      </c>
      <c r="Q4235" s="238">
        <f>ROUNDUP('Листы ввода'!L2965*'Общ. данные'!$D$26,0)</f>
        <v>0</v>
      </c>
      <c r="R4235" s="239"/>
      <c r="S4235" s="238">
        <f>ROUNDUP('Листы ввода'!M2965*'Общ. данные'!$D$26,0)</f>
        <v>0</v>
      </c>
      <c r="T4235" s="240"/>
      <c r="U4235" s="239"/>
      <c r="V4235" s="238">
        <f>ROUNDUP('Листы ввода'!N2965*'Общ. данные'!$D$26,0)</f>
        <v>0</v>
      </c>
      <c r="W4235" s="240"/>
      <c r="X4235" s="239"/>
      <c r="Y4235" s="262">
        <f>'Листы ввода'!O2965</f>
        <v>0</v>
      </c>
      <c r="Z4235" s="263"/>
      <c r="AA4235" s="26">
        <f>'Листы ввода'!P2965</f>
        <v>0</v>
      </c>
      <c r="AB4235" s="68">
        <f>'Листы ввода'!Q2965</f>
        <v>0</v>
      </c>
      <c r="AC4235" s="236">
        <f>'Листы ввода'!R2965</f>
        <v>0</v>
      </c>
      <c r="AD4235" s="236"/>
      <c r="AE4235" s="233">
        <f>IF('Листы ввода'!T2965=1,'Листы на печать'!P4235,AQ4235)</f>
        <v>0</v>
      </c>
      <c r="AF4235" s="264"/>
      <c r="AG4235" s="265"/>
      <c r="AH4235" s="266"/>
      <c r="AI4235" s="26"/>
      <c r="AJ4235" s="27"/>
      <c r="AK4235" s="265"/>
      <c r="AL4235" s="265"/>
      <c r="AM4235" s="266"/>
      <c r="AN4235" s="267"/>
      <c r="AO4235" s="266"/>
      <c r="AP4235" s="301"/>
      <c r="AQ4235" s="46">
        <f t="shared" si="95"/>
        <v>0</v>
      </c>
    </row>
    <row r="4236" spans="1:43" ht="20.45" customHeight="1">
      <c r="A4236" s="314"/>
      <c r="B4236" s="233">
        <f>'Листы ввода'!B2966</f>
        <v>0</v>
      </c>
      <c r="C4236" s="234"/>
      <c r="D4236" s="235">
        <f>'Листы ввода'!C2966</f>
        <v>0</v>
      </c>
      <c r="E4236" s="236"/>
      <c r="F4236" s="237"/>
      <c r="G4236" s="235">
        <f>'Листы ввода'!D2966</f>
        <v>0</v>
      </c>
      <c r="H4236" s="236"/>
      <c r="I4236" s="237"/>
      <c r="J4236" s="26">
        <f>'Листы ввода'!E2966</f>
        <v>0</v>
      </c>
      <c r="K4236" s="27">
        <f>'Листы ввода'!F2966</f>
        <v>0</v>
      </c>
      <c r="L4236" s="69">
        <f>ROUNDUP('Листы ввода'!G2966*'Общ. данные'!$D$26,0)</f>
        <v>0</v>
      </c>
      <c r="M4236" s="67">
        <f>'Листы ввода'!H2966</f>
        <v>0</v>
      </c>
      <c r="N4236" s="28">
        <f>'Листы ввода'!I2966</f>
        <v>0</v>
      </c>
      <c r="O4236" s="68">
        <f>'Листы ввода'!J2966</f>
        <v>0</v>
      </c>
      <c r="P4236" s="69">
        <f>ROUNDUP('Листы ввода'!K2966*'Общ. данные'!$D$26,0)</f>
        <v>0</v>
      </c>
      <c r="Q4236" s="238">
        <f>ROUNDUP('Листы ввода'!L2966*'Общ. данные'!$D$26,0)</f>
        <v>0</v>
      </c>
      <c r="R4236" s="239"/>
      <c r="S4236" s="238">
        <f>ROUNDUP('Листы ввода'!M2966*'Общ. данные'!$D$26,0)</f>
        <v>0</v>
      </c>
      <c r="T4236" s="240"/>
      <c r="U4236" s="239"/>
      <c r="V4236" s="238">
        <f>ROUNDUP('Листы ввода'!N2966*'Общ. данные'!$D$26,0)</f>
        <v>0</v>
      </c>
      <c r="W4236" s="240"/>
      <c r="X4236" s="239"/>
      <c r="Y4236" s="262">
        <f>'Листы ввода'!O2966</f>
        <v>0</v>
      </c>
      <c r="Z4236" s="263"/>
      <c r="AA4236" s="26">
        <f>'Листы ввода'!P2966</f>
        <v>0</v>
      </c>
      <c r="AB4236" s="68">
        <f>'Листы ввода'!Q2966</f>
        <v>0</v>
      </c>
      <c r="AC4236" s="236">
        <f>'Листы ввода'!R2966</f>
        <v>0</v>
      </c>
      <c r="AD4236" s="236"/>
      <c r="AE4236" s="233">
        <f>IF('Листы ввода'!T2966=1,'Листы на печать'!P4236,AQ4236)</f>
        <v>0</v>
      </c>
      <c r="AF4236" s="264"/>
      <c r="AG4236" s="265"/>
      <c r="AH4236" s="266"/>
      <c r="AI4236" s="26"/>
      <c r="AJ4236" s="27"/>
      <c r="AK4236" s="265"/>
      <c r="AL4236" s="265"/>
      <c r="AM4236" s="266"/>
      <c r="AN4236" s="267"/>
      <c r="AO4236" s="266"/>
      <c r="AP4236" s="301"/>
      <c r="AQ4236" s="46">
        <f t="shared" si="95"/>
        <v>0</v>
      </c>
    </row>
    <row r="4237" spans="1:43" ht="20.45" customHeight="1">
      <c r="A4237" s="314"/>
      <c r="B4237" s="233">
        <f>'Листы ввода'!B2967</f>
        <v>0</v>
      </c>
      <c r="C4237" s="234"/>
      <c r="D4237" s="235">
        <f>'Листы ввода'!C2967</f>
        <v>0</v>
      </c>
      <c r="E4237" s="236"/>
      <c r="F4237" s="237"/>
      <c r="G4237" s="235">
        <f>'Листы ввода'!D2967</f>
        <v>0</v>
      </c>
      <c r="H4237" s="236"/>
      <c r="I4237" s="237"/>
      <c r="J4237" s="26">
        <f>'Листы ввода'!E2967</f>
        <v>0</v>
      </c>
      <c r="K4237" s="27">
        <f>'Листы ввода'!F2967</f>
        <v>0</v>
      </c>
      <c r="L4237" s="69">
        <f>ROUNDUP('Листы ввода'!G2967*'Общ. данные'!$D$26,0)</f>
        <v>0</v>
      </c>
      <c r="M4237" s="67">
        <f>'Листы ввода'!H2967</f>
        <v>0</v>
      </c>
      <c r="N4237" s="28">
        <f>'Листы ввода'!I2967</f>
        <v>0</v>
      </c>
      <c r="O4237" s="68">
        <f>'Листы ввода'!J2967</f>
        <v>0</v>
      </c>
      <c r="P4237" s="69">
        <f>ROUNDUP('Листы ввода'!K2967*'Общ. данные'!$D$26,0)</f>
        <v>0</v>
      </c>
      <c r="Q4237" s="238">
        <f>ROUNDUP('Листы ввода'!L2967*'Общ. данные'!$D$26,0)</f>
        <v>0</v>
      </c>
      <c r="R4237" s="239"/>
      <c r="S4237" s="238">
        <f>ROUNDUP('Листы ввода'!M2967*'Общ. данные'!$D$26,0)</f>
        <v>0</v>
      </c>
      <c r="T4237" s="240"/>
      <c r="U4237" s="239"/>
      <c r="V4237" s="238">
        <f>ROUNDUP('Листы ввода'!N2967*'Общ. данные'!$D$26,0)</f>
        <v>0</v>
      </c>
      <c r="W4237" s="240"/>
      <c r="X4237" s="239"/>
      <c r="Y4237" s="262">
        <f>'Листы ввода'!O2967</f>
        <v>0</v>
      </c>
      <c r="Z4237" s="263"/>
      <c r="AA4237" s="26">
        <f>'Листы ввода'!P2967</f>
        <v>0</v>
      </c>
      <c r="AB4237" s="68">
        <f>'Листы ввода'!Q2967</f>
        <v>0</v>
      </c>
      <c r="AC4237" s="236">
        <f>'Листы ввода'!R2967</f>
        <v>0</v>
      </c>
      <c r="AD4237" s="236"/>
      <c r="AE4237" s="233">
        <f>IF('Листы ввода'!T2967=1,'Листы на печать'!P4237,AQ4237)</f>
        <v>0</v>
      </c>
      <c r="AF4237" s="264"/>
      <c r="AG4237" s="265"/>
      <c r="AH4237" s="266"/>
      <c r="AI4237" s="26"/>
      <c r="AJ4237" s="27"/>
      <c r="AK4237" s="265"/>
      <c r="AL4237" s="265"/>
      <c r="AM4237" s="266"/>
      <c r="AN4237" s="267"/>
      <c r="AO4237" s="266"/>
      <c r="AP4237" s="301"/>
      <c r="AQ4237" s="46">
        <f t="shared" si="95"/>
        <v>0</v>
      </c>
    </row>
    <row r="4238" spans="1:43" ht="20.45" customHeight="1">
      <c r="A4238" s="314"/>
      <c r="B4238" s="233">
        <f>'Листы ввода'!B2968</f>
        <v>0</v>
      </c>
      <c r="C4238" s="234"/>
      <c r="D4238" s="235">
        <f>'Листы ввода'!C2968</f>
        <v>0</v>
      </c>
      <c r="E4238" s="236"/>
      <c r="F4238" s="237"/>
      <c r="G4238" s="235">
        <f>'Листы ввода'!D2968</f>
        <v>0</v>
      </c>
      <c r="H4238" s="236"/>
      <c r="I4238" s="237"/>
      <c r="J4238" s="26">
        <f>'Листы ввода'!E2968</f>
        <v>0</v>
      </c>
      <c r="K4238" s="27">
        <f>'Листы ввода'!F2968</f>
        <v>0</v>
      </c>
      <c r="L4238" s="69">
        <f>ROUNDUP('Листы ввода'!G2968*'Общ. данные'!$D$26,0)</f>
        <v>0</v>
      </c>
      <c r="M4238" s="67">
        <f>'Листы ввода'!H2968</f>
        <v>0</v>
      </c>
      <c r="N4238" s="28">
        <f>'Листы ввода'!I2968</f>
        <v>0</v>
      </c>
      <c r="O4238" s="68">
        <f>'Листы ввода'!J2968</f>
        <v>0</v>
      </c>
      <c r="P4238" s="69">
        <f>ROUNDUP('Листы ввода'!K2968*'Общ. данные'!$D$26,0)</f>
        <v>0</v>
      </c>
      <c r="Q4238" s="238">
        <f>ROUNDUP('Листы ввода'!L2968*'Общ. данные'!$D$26,0)</f>
        <v>0</v>
      </c>
      <c r="R4238" s="239"/>
      <c r="S4238" s="238">
        <f>ROUNDUP('Листы ввода'!M2968*'Общ. данные'!$D$26,0)</f>
        <v>0</v>
      </c>
      <c r="T4238" s="240"/>
      <c r="U4238" s="239"/>
      <c r="V4238" s="238">
        <f>ROUNDUP('Листы ввода'!N2968*'Общ. данные'!$D$26,0)</f>
        <v>0</v>
      </c>
      <c r="W4238" s="240"/>
      <c r="X4238" s="239"/>
      <c r="Y4238" s="262">
        <f>'Листы ввода'!O2968</f>
        <v>0</v>
      </c>
      <c r="Z4238" s="263"/>
      <c r="AA4238" s="26">
        <f>'Листы ввода'!P2968</f>
        <v>0</v>
      </c>
      <c r="AB4238" s="68">
        <f>'Листы ввода'!Q2968</f>
        <v>0</v>
      </c>
      <c r="AC4238" s="236">
        <f>'Листы ввода'!R2968</f>
        <v>0</v>
      </c>
      <c r="AD4238" s="236"/>
      <c r="AE4238" s="233">
        <f>IF('Листы ввода'!T2968=1,'Листы на печать'!P4238,AQ4238)</f>
        <v>0</v>
      </c>
      <c r="AF4238" s="264"/>
      <c r="AG4238" s="265"/>
      <c r="AH4238" s="266"/>
      <c r="AI4238" s="26"/>
      <c r="AJ4238" s="27"/>
      <c r="AK4238" s="265"/>
      <c r="AL4238" s="265"/>
      <c r="AM4238" s="266"/>
      <c r="AN4238" s="267"/>
      <c r="AO4238" s="266"/>
      <c r="AP4238" s="301"/>
      <c r="AQ4238" s="46">
        <f t="shared" si="95"/>
        <v>0</v>
      </c>
    </row>
    <row r="4239" spans="1:43" ht="20.45" customHeight="1">
      <c r="A4239" s="314"/>
      <c r="B4239" s="233">
        <f>'Листы ввода'!B2969</f>
        <v>0</v>
      </c>
      <c r="C4239" s="234"/>
      <c r="D4239" s="235">
        <f>'Листы ввода'!C2969</f>
        <v>0</v>
      </c>
      <c r="E4239" s="236"/>
      <c r="F4239" s="237"/>
      <c r="G4239" s="235">
        <f>'Листы ввода'!D2969</f>
        <v>0</v>
      </c>
      <c r="H4239" s="236"/>
      <c r="I4239" s="237"/>
      <c r="J4239" s="26">
        <f>'Листы ввода'!E2969</f>
        <v>0</v>
      </c>
      <c r="K4239" s="27">
        <f>'Листы ввода'!F2969</f>
        <v>0</v>
      </c>
      <c r="L4239" s="69">
        <f>ROUNDUP('Листы ввода'!G2969*'Общ. данные'!$D$26,0)</f>
        <v>0</v>
      </c>
      <c r="M4239" s="67">
        <f>'Листы ввода'!H2969</f>
        <v>0</v>
      </c>
      <c r="N4239" s="28">
        <f>'Листы ввода'!I2969</f>
        <v>0</v>
      </c>
      <c r="O4239" s="68">
        <f>'Листы ввода'!J2969</f>
        <v>0</v>
      </c>
      <c r="P4239" s="69">
        <f>ROUNDUP('Листы ввода'!K2969*'Общ. данные'!$D$26,0)</f>
        <v>0</v>
      </c>
      <c r="Q4239" s="238">
        <f>ROUNDUP('Листы ввода'!L2969*'Общ. данные'!$D$26,0)</f>
        <v>0</v>
      </c>
      <c r="R4239" s="239"/>
      <c r="S4239" s="238">
        <f>ROUNDUP('Листы ввода'!M2969*'Общ. данные'!$D$26,0)</f>
        <v>0</v>
      </c>
      <c r="T4239" s="240"/>
      <c r="U4239" s="239"/>
      <c r="V4239" s="238">
        <f>ROUNDUP('Листы ввода'!N2969*'Общ. данные'!$D$26,0)</f>
        <v>0</v>
      </c>
      <c r="W4239" s="240"/>
      <c r="X4239" s="239"/>
      <c r="Y4239" s="262">
        <f>'Листы ввода'!O2969</f>
        <v>0</v>
      </c>
      <c r="Z4239" s="263"/>
      <c r="AA4239" s="26">
        <f>'Листы ввода'!P2969</f>
        <v>0</v>
      </c>
      <c r="AB4239" s="68">
        <f>'Листы ввода'!Q2969</f>
        <v>0</v>
      </c>
      <c r="AC4239" s="236">
        <f>'Листы ввода'!R2969</f>
        <v>0</v>
      </c>
      <c r="AD4239" s="236"/>
      <c r="AE4239" s="233">
        <f>IF('Листы ввода'!T2969=1,'Листы на печать'!P4239,AQ4239)</f>
        <v>0</v>
      </c>
      <c r="AF4239" s="264"/>
      <c r="AG4239" s="265"/>
      <c r="AH4239" s="266"/>
      <c r="AI4239" s="26"/>
      <c r="AJ4239" s="27"/>
      <c r="AK4239" s="265"/>
      <c r="AL4239" s="265"/>
      <c r="AM4239" s="266"/>
      <c r="AN4239" s="267"/>
      <c r="AO4239" s="266"/>
      <c r="AP4239" s="301"/>
      <c r="AQ4239" s="46">
        <f t="shared" si="95"/>
        <v>0</v>
      </c>
    </row>
    <row r="4240" spans="1:43" ht="20.45" customHeight="1">
      <c r="A4240" s="314"/>
      <c r="B4240" s="233">
        <f>'Листы ввода'!B2970</f>
        <v>0</v>
      </c>
      <c r="C4240" s="234"/>
      <c r="D4240" s="235">
        <f>'Листы ввода'!C2970</f>
        <v>0</v>
      </c>
      <c r="E4240" s="236"/>
      <c r="F4240" s="237"/>
      <c r="G4240" s="235">
        <f>'Листы ввода'!D2970</f>
        <v>0</v>
      </c>
      <c r="H4240" s="236"/>
      <c r="I4240" s="237"/>
      <c r="J4240" s="26">
        <f>'Листы ввода'!E2970</f>
        <v>0</v>
      </c>
      <c r="K4240" s="27">
        <f>'Листы ввода'!F2970</f>
        <v>0</v>
      </c>
      <c r="L4240" s="69">
        <f>ROUNDUP('Листы ввода'!G2970*'Общ. данные'!$D$26,0)</f>
        <v>0</v>
      </c>
      <c r="M4240" s="67">
        <f>'Листы ввода'!H2970</f>
        <v>0</v>
      </c>
      <c r="N4240" s="28">
        <f>'Листы ввода'!I2970</f>
        <v>0</v>
      </c>
      <c r="O4240" s="68">
        <f>'Листы ввода'!J2970</f>
        <v>0</v>
      </c>
      <c r="P4240" s="69">
        <f>ROUNDUP('Листы ввода'!K2970*'Общ. данные'!$D$26,0)</f>
        <v>0</v>
      </c>
      <c r="Q4240" s="238">
        <f>ROUNDUP('Листы ввода'!L2970*'Общ. данные'!$D$26,0)</f>
        <v>0</v>
      </c>
      <c r="R4240" s="239"/>
      <c r="S4240" s="238">
        <f>ROUNDUP('Листы ввода'!M2970*'Общ. данные'!$D$26,0)</f>
        <v>0</v>
      </c>
      <c r="T4240" s="240"/>
      <c r="U4240" s="239"/>
      <c r="V4240" s="238">
        <f>ROUNDUP('Листы ввода'!N2970*'Общ. данные'!$D$26,0)</f>
        <v>0</v>
      </c>
      <c r="W4240" s="240"/>
      <c r="X4240" s="239"/>
      <c r="Y4240" s="262">
        <f>'Листы ввода'!O2970</f>
        <v>0</v>
      </c>
      <c r="Z4240" s="263"/>
      <c r="AA4240" s="26">
        <f>'Листы ввода'!P2970</f>
        <v>0</v>
      </c>
      <c r="AB4240" s="68">
        <f>'Листы ввода'!Q2970</f>
        <v>0</v>
      </c>
      <c r="AC4240" s="236">
        <f>'Листы ввода'!R2970</f>
        <v>0</v>
      </c>
      <c r="AD4240" s="236"/>
      <c r="AE4240" s="233">
        <f>IF('Листы ввода'!T2970=1,'Листы на печать'!P4240,AQ4240)</f>
        <v>0</v>
      </c>
      <c r="AF4240" s="264"/>
      <c r="AG4240" s="265"/>
      <c r="AH4240" s="266"/>
      <c r="AI4240" s="26"/>
      <c r="AJ4240" s="27"/>
      <c r="AK4240" s="265"/>
      <c r="AL4240" s="265"/>
      <c r="AM4240" s="266"/>
      <c r="AN4240" s="267"/>
      <c r="AO4240" s="266"/>
      <c r="AP4240" s="301"/>
      <c r="AQ4240" s="46">
        <f t="shared" si="95"/>
        <v>0</v>
      </c>
    </row>
    <row r="4241" spans="1:43" ht="20.45" customHeight="1">
      <c r="A4241" s="314"/>
      <c r="B4241" s="233">
        <f>'Листы ввода'!B2971</f>
        <v>0</v>
      </c>
      <c r="C4241" s="234"/>
      <c r="D4241" s="235">
        <f>'Листы ввода'!C2971</f>
        <v>0</v>
      </c>
      <c r="E4241" s="236"/>
      <c r="F4241" s="237"/>
      <c r="G4241" s="235">
        <f>'Листы ввода'!D2971</f>
        <v>0</v>
      </c>
      <c r="H4241" s="236"/>
      <c r="I4241" s="237"/>
      <c r="J4241" s="26">
        <f>'Листы ввода'!E2971</f>
        <v>0</v>
      </c>
      <c r="K4241" s="27">
        <f>'Листы ввода'!F2971</f>
        <v>0</v>
      </c>
      <c r="L4241" s="69">
        <f>ROUNDUP('Листы ввода'!G2971*'Общ. данные'!$D$26,0)</f>
        <v>0</v>
      </c>
      <c r="M4241" s="67">
        <f>'Листы ввода'!H2971</f>
        <v>0</v>
      </c>
      <c r="N4241" s="28">
        <f>'Листы ввода'!I2971</f>
        <v>0</v>
      </c>
      <c r="O4241" s="68">
        <f>'Листы ввода'!J2971</f>
        <v>0</v>
      </c>
      <c r="P4241" s="69">
        <f>ROUNDUP('Листы ввода'!K2971*'Общ. данные'!$D$26,0)</f>
        <v>0</v>
      </c>
      <c r="Q4241" s="238">
        <f>ROUNDUP('Листы ввода'!L2971*'Общ. данные'!$D$26,0)</f>
        <v>0</v>
      </c>
      <c r="R4241" s="239"/>
      <c r="S4241" s="238">
        <f>ROUNDUP('Листы ввода'!M2971*'Общ. данные'!$D$26,0)</f>
        <v>0</v>
      </c>
      <c r="T4241" s="240"/>
      <c r="U4241" s="239"/>
      <c r="V4241" s="238">
        <f>ROUNDUP('Листы ввода'!N2971*'Общ. данные'!$D$26,0)</f>
        <v>0</v>
      </c>
      <c r="W4241" s="240"/>
      <c r="X4241" s="239"/>
      <c r="Y4241" s="262">
        <f>'Листы ввода'!O2971</f>
        <v>0</v>
      </c>
      <c r="Z4241" s="263"/>
      <c r="AA4241" s="26">
        <f>'Листы ввода'!P2971</f>
        <v>0</v>
      </c>
      <c r="AB4241" s="68">
        <f>'Листы ввода'!Q2971</f>
        <v>0</v>
      </c>
      <c r="AC4241" s="236">
        <f>'Листы ввода'!R2971</f>
        <v>0</v>
      </c>
      <c r="AD4241" s="236"/>
      <c r="AE4241" s="233">
        <f>IF('Листы ввода'!T2971=1,'Листы на печать'!P4241,AQ4241)</f>
        <v>0</v>
      </c>
      <c r="AF4241" s="264"/>
      <c r="AG4241" s="265"/>
      <c r="AH4241" s="266"/>
      <c r="AI4241" s="26"/>
      <c r="AJ4241" s="27"/>
      <c r="AK4241" s="265"/>
      <c r="AL4241" s="265"/>
      <c r="AM4241" s="266"/>
      <c r="AN4241" s="267"/>
      <c r="AO4241" s="266"/>
      <c r="AP4241" s="301"/>
      <c r="AQ4241" s="46">
        <f t="shared" si="95"/>
        <v>0</v>
      </c>
    </row>
    <row r="4242" spans="1:43" ht="20.45" customHeight="1">
      <c r="A4242" s="314"/>
      <c r="B4242" s="233">
        <f>'Листы ввода'!B2972</f>
        <v>0</v>
      </c>
      <c r="C4242" s="234"/>
      <c r="D4242" s="235">
        <f>'Листы ввода'!C2972</f>
        <v>0</v>
      </c>
      <c r="E4242" s="236"/>
      <c r="F4242" s="237"/>
      <c r="G4242" s="235">
        <f>'Листы ввода'!D2972</f>
        <v>0</v>
      </c>
      <c r="H4242" s="236"/>
      <c r="I4242" s="237"/>
      <c r="J4242" s="26">
        <f>'Листы ввода'!E2972</f>
        <v>0</v>
      </c>
      <c r="K4242" s="27">
        <f>'Листы ввода'!F2972</f>
        <v>0</v>
      </c>
      <c r="L4242" s="69">
        <f>ROUNDUP('Листы ввода'!G2972*'Общ. данные'!$D$26,0)</f>
        <v>0</v>
      </c>
      <c r="M4242" s="67">
        <f>'Листы ввода'!H2972</f>
        <v>0</v>
      </c>
      <c r="N4242" s="28">
        <f>'Листы ввода'!I2972</f>
        <v>0</v>
      </c>
      <c r="O4242" s="68">
        <f>'Листы ввода'!J2972</f>
        <v>0</v>
      </c>
      <c r="P4242" s="69">
        <f>ROUNDUP('Листы ввода'!K2972*'Общ. данные'!$D$26,0)</f>
        <v>0</v>
      </c>
      <c r="Q4242" s="238">
        <f>ROUNDUP('Листы ввода'!L2972*'Общ. данные'!$D$26,0)</f>
        <v>0</v>
      </c>
      <c r="R4242" s="239"/>
      <c r="S4242" s="238">
        <f>ROUNDUP('Листы ввода'!M2972*'Общ. данные'!$D$26,0)</f>
        <v>0</v>
      </c>
      <c r="T4242" s="240"/>
      <c r="U4242" s="239"/>
      <c r="V4242" s="238">
        <f>ROUNDUP('Листы ввода'!N2972*'Общ. данные'!$D$26,0)</f>
        <v>0</v>
      </c>
      <c r="W4242" s="240"/>
      <c r="X4242" s="239"/>
      <c r="Y4242" s="262">
        <f>'Листы ввода'!O2972</f>
        <v>0</v>
      </c>
      <c r="Z4242" s="263"/>
      <c r="AA4242" s="26">
        <f>'Листы ввода'!P2972</f>
        <v>0</v>
      </c>
      <c r="AB4242" s="68">
        <f>'Листы ввода'!Q2972</f>
        <v>0</v>
      </c>
      <c r="AC4242" s="236">
        <f>'Листы ввода'!R2972</f>
        <v>0</v>
      </c>
      <c r="AD4242" s="236"/>
      <c r="AE4242" s="233">
        <f>IF('Листы ввода'!T2972=1,'Листы на печать'!P4242,AQ4242)</f>
        <v>0</v>
      </c>
      <c r="AF4242" s="264"/>
      <c r="AG4242" s="265"/>
      <c r="AH4242" s="266"/>
      <c r="AI4242" s="26"/>
      <c r="AJ4242" s="27"/>
      <c r="AK4242" s="265"/>
      <c r="AL4242" s="265"/>
      <c r="AM4242" s="266"/>
      <c r="AN4242" s="267"/>
      <c r="AO4242" s="266"/>
      <c r="AP4242" s="301"/>
      <c r="AQ4242" s="46">
        <f t="shared" si="95"/>
        <v>0</v>
      </c>
    </row>
    <row r="4243" spans="1:43" ht="20.45" customHeight="1">
      <c r="A4243" s="314"/>
      <c r="B4243" s="233">
        <f>'Листы ввода'!B2973</f>
        <v>0</v>
      </c>
      <c r="C4243" s="234"/>
      <c r="D4243" s="235">
        <f>'Листы ввода'!C2973</f>
        <v>0</v>
      </c>
      <c r="E4243" s="236"/>
      <c r="F4243" s="237"/>
      <c r="G4243" s="235">
        <f>'Листы ввода'!D2973</f>
        <v>0</v>
      </c>
      <c r="H4243" s="236"/>
      <c r="I4243" s="237"/>
      <c r="J4243" s="26">
        <f>'Листы ввода'!E2973</f>
        <v>0</v>
      </c>
      <c r="K4243" s="27">
        <f>'Листы ввода'!F2973</f>
        <v>0</v>
      </c>
      <c r="L4243" s="69">
        <f>ROUNDUP('Листы ввода'!G2973*'Общ. данные'!$D$26,0)</f>
        <v>0</v>
      </c>
      <c r="M4243" s="67">
        <f>'Листы ввода'!H2973</f>
        <v>0</v>
      </c>
      <c r="N4243" s="28">
        <f>'Листы ввода'!I2973</f>
        <v>0</v>
      </c>
      <c r="O4243" s="68">
        <f>'Листы ввода'!J2973</f>
        <v>0</v>
      </c>
      <c r="P4243" s="69">
        <f>ROUNDUP('Листы ввода'!K2973*'Общ. данные'!$D$26,0)</f>
        <v>0</v>
      </c>
      <c r="Q4243" s="238">
        <f>ROUNDUP('Листы ввода'!L2973*'Общ. данные'!$D$26,0)</f>
        <v>0</v>
      </c>
      <c r="R4243" s="239"/>
      <c r="S4243" s="238">
        <f>ROUNDUP('Листы ввода'!M2973*'Общ. данные'!$D$26,0)</f>
        <v>0</v>
      </c>
      <c r="T4243" s="240"/>
      <c r="U4243" s="239"/>
      <c r="V4243" s="238">
        <f>ROUNDUP('Листы ввода'!N2973*'Общ. данные'!$D$26,0)</f>
        <v>0</v>
      </c>
      <c r="W4243" s="240"/>
      <c r="X4243" s="239"/>
      <c r="Y4243" s="262">
        <f>'Листы ввода'!O2973</f>
        <v>0</v>
      </c>
      <c r="Z4243" s="263"/>
      <c r="AA4243" s="26">
        <f>'Листы ввода'!P2973</f>
        <v>0</v>
      </c>
      <c r="AB4243" s="68">
        <f>'Листы ввода'!Q2973</f>
        <v>0</v>
      </c>
      <c r="AC4243" s="236">
        <f>'Листы ввода'!R2973</f>
        <v>0</v>
      </c>
      <c r="AD4243" s="236"/>
      <c r="AE4243" s="233">
        <f>IF('Листы ввода'!T2973=1,'Листы на печать'!P4243,AQ4243)</f>
        <v>0</v>
      </c>
      <c r="AF4243" s="264"/>
      <c r="AG4243" s="265"/>
      <c r="AH4243" s="266"/>
      <c r="AI4243" s="26"/>
      <c r="AJ4243" s="27"/>
      <c r="AK4243" s="265"/>
      <c r="AL4243" s="265"/>
      <c r="AM4243" s="266"/>
      <c r="AN4243" s="267"/>
      <c r="AO4243" s="266"/>
      <c r="AP4243" s="301"/>
      <c r="AQ4243" s="46">
        <f t="shared" si="95"/>
        <v>0</v>
      </c>
    </row>
    <row r="4244" spans="1:43" ht="20.45" customHeight="1">
      <c r="A4244" s="314"/>
      <c r="B4244" s="233">
        <f>'Листы ввода'!B2974</f>
        <v>0</v>
      </c>
      <c r="C4244" s="234"/>
      <c r="D4244" s="235">
        <f>'Листы ввода'!C2974</f>
        <v>0</v>
      </c>
      <c r="E4244" s="236"/>
      <c r="F4244" s="237"/>
      <c r="G4244" s="235">
        <f>'Листы ввода'!D2974</f>
        <v>0</v>
      </c>
      <c r="H4244" s="236"/>
      <c r="I4244" s="237"/>
      <c r="J4244" s="26">
        <f>'Листы ввода'!E2974</f>
        <v>0</v>
      </c>
      <c r="K4244" s="27">
        <f>'Листы ввода'!F2974</f>
        <v>0</v>
      </c>
      <c r="L4244" s="69">
        <f>ROUNDUP('Листы ввода'!G2974*'Общ. данные'!$D$26,0)</f>
        <v>0</v>
      </c>
      <c r="M4244" s="67">
        <f>'Листы ввода'!H2974</f>
        <v>0</v>
      </c>
      <c r="N4244" s="28">
        <f>'Листы ввода'!I2974</f>
        <v>0</v>
      </c>
      <c r="O4244" s="68">
        <f>'Листы ввода'!J2974</f>
        <v>0</v>
      </c>
      <c r="P4244" s="69">
        <f>ROUNDUP('Листы ввода'!K2974*'Общ. данные'!$D$26,0)</f>
        <v>0</v>
      </c>
      <c r="Q4244" s="238">
        <f>ROUNDUP('Листы ввода'!L2974*'Общ. данные'!$D$26,0)</f>
        <v>0</v>
      </c>
      <c r="R4244" s="239"/>
      <c r="S4244" s="238">
        <f>ROUNDUP('Листы ввода'!M2974*'Общ. данные'!$D$26,0)</f>
        <v>0</v>
      </c>
      <c r="T4244" s="240"/>
      <c r="U4244" s="239"/>
      <c r="V4244" s="238">
        <f>ROUNDUP('Листы ввода'!N2974*'Общ. данные'!$D$26,0)</f>
        <v>0</v>
      </c>
      <c r="W4244" s="240"/>
      <c r="X4244" s="239"/>
      <c r="Y4244" s="262">
        <f>'Листы ввода'!O2974</f>
        <v>0</v>
      </c>
      <c r="Z4244" s="263"/>
      <c r="AA4244" s="26">
        <f>'Листы ввода'!P2974</f>
        <v>0</v>
      </c>
      <c r="AB4244" s="68">
        <f>'Листы ввода'!Q2974</f>
        <v>0</v>
      </c>
      <c r="AC4244" s="236">
        <f>'Листы ввода'!R2974</f>
        <v>0</v>
      </c>
      <c r="AD4244" s="236"/>
      <c r="AE4244" s="233">
        <f>IF('Листы ввода'!T2974=1,'Листы на печать'!P4244,AQ4244)</f>
        <v>0</v>
      </c>
      <c r="AF4244" s="264"/>
      <c r="AG4244" s="265"/>
      <c r="AH4244" s="266"/>
      <c r="AI4244" s="26"/>
      <c r="AJ4244" s="27"/>
      <c r="AK4244" s="265"/>
      <c r="AL4244" s="265"/>
      <c r="AM4244" s="266"/>
      <c r="AN4244" s="267"/>
      <c r="AO4244" s="266"/>
      <c r="AP4244" s="301"/>
      <c r="AQ4244" s="46">
        <f t="shared" si="95"/>
        <v>0</v>
      </c>
    </row>
    <row r="4245" spans="1:43" ht="20.45" customHeight="1">
      <c r="A4245" s="314"/>
      <c r="B4245" s="233">
        <f>'Листы ввода'!B2975</f>
        <v>0</v>
      </c>
      <c r="C4245" s="234"/>
      <c r="D4245" s="235">
        <f>'Листы ввода'!C2975</f>
        <v>0</v>
      </c>
      <c r="E4245" s="236"/>
      <c r="F4245" s="237"/>
      <c r="G4245" s="235">
        <f>'Листы ввода'!D2975</f>
        <v>0</v>
      </c>
      <c r="H4245" s="236"/>
      <c r="I4245" s="237"/>
      <c r="J4245" s="26">
        <f>'Листы ввода'!E2975</f>
        <v>0</v>
      </c>
      <c r="K4245" s="27">
        <f>'Листы ввода'!F2975</f>
        <v>0</v>
      </c>
      <c r="L4245" s="69">
        <f>ROUNDUP('Листы ввода'!G2975*'Общ. данные'!$D$26,0)</f>
        <v>0</v>
      </c>
      <c r="M4245" s="67">
        <f>'Листы ввода'!H2975</f>
        <v>0</v>
      </c>
      <c r="N4245" s="28">
        <f>'Листы ввода'!I2975</f>
        <v>0</v>
      </c>
      <c r="O4245" s="68">
        <f>'Листы ввода'!J2975</f>
        <v>0</v>
      </c>
      <c r="P4245" s="69">
        <f>ROUNDUP('Листы ввода'!K2975*'Общ. данные'!$D$26,0)</f>
        <v>0</v>
      </c>
      <c r="Q4245" s="238">
        <f>ROUNDUP('Листы ввода'!L2975*'Общ. данные'!$D$26,0)</f>
        <v>0</v>
      </c>
      <c r="R4245" s="239"/>
      <c r="S4245" s="238">
        <f>ROUNDUP('Листы ввода'!M2975*'Общ. данные'!$D$26,0)</f>
        <v>0</v>
      </c>
      <c r="T4245" s="240"/>
      <c r="U4245" s="239"/>
      <c r="V4245" s="238">
        <f>ROUNDUP('Листы ввода'!N2975*'Общ. данные'!$D$26,0)</f>
        <v>0</v>
      </c>
      <c r="W4245" s="240"/>
      <c r="X4245" s="239"/>
      <c r="Y4245" s="262">
        <f>'Листы ввода'!O2975</f>
        <v>0</v>
      </c>
      <c r="Z4245" s="263"/>
      <c r="AA4245" s="26">
        <f>'Листы ввода'!P2975</f>
        <v>0</v>
      </c>
      <c r="AB4245" s="68">
        <f>'Листы ввода'!Q2975</f>
        <v>0</v>
      </c>
      <c r="AC4245" s="236">
        <f>'Листы ввода'!R2975</f>
        <v>0</v>
      </c>
      <c r="AD4245" s="236"/>
      <c r="AE4245" s="233">
        <f>IF('Листы ввода'!T2975=1,'Листы на печать'!P4245,AQ4245)</f>
        <v>0</v>
      </c>
      <c r="AF4245" s="264"/>
      <c r="AG4245" s="265"/>
      <c r="AH4245" s="266"/>
      <c r="AI4245" s="26"/>
      <c r="AJ4245" s="27"/>
      <c r="AK4245" s="265"/>
      <c r="AL4245" s="265"/>
      <c r="AM4245" s="266"/>
      <c r="AN4245" s="267"/>
      <c r="AO4245" s="266"/>
      <c r="AP4245" s="301"/>
      <c r="AQ4245" s="46">
        <f t="shared" si="95"/>
        <v>0</v>
      </c>
    </row>
    <row r="4246" spans="1:43" ht="20.45" customHeight="1">
      <c r="A4246" s="314"/>
      <c r="B4246" s="233">
        <f>'Листы ввода'!B2976</f>
        <v>0</v>
      </c>
      <c r="C4246" s="234"/>
      <c r="D4246" s="235">
        <f>'Листы ввода'!C2976</f>
        <v>0</v>
      </c>
      <c r="E4246" s="236"/>
      <c r="F4246" s="237"/>
      <c r="G4246" s="235">
        <f>'Листы ввода'!D2976</f>
        <v>0</v>
      </c>
      <c r="H4246" s="236"/>
      <c r="I4246" s="237"/>
      <c r="J4246" s="26">
        <f>'Листы ввода'!E2976</f>
        <v>0</v>
      </c>
      <c r="K4246" s="27">
        <f>'Листы ввода'!F2976</f>
        <v>0</v>
      </c>
      <c r="L4246" s="69">
        <f>ROUNDUP('Листы ввода'!G2976*'Общ. данные'!$D$26,0)</f>
        <v>0</v>
      </c>
      <c r="M4246" s="67">
        <f>'Листы ввода'!H2976</f>
        <v>0</v>
      </c>
      <c r="N4246" s="28">
        <f>'Листы ввода'!I2976</f>
        <v>0</v>
      </c>
      <c r="O4246" s="68">
        <f>'Листы ввода'!J2976</f>
        <v>0</v>
      </c>
      <c r="P4246" s="69">
        <f>ROUNDUP('Листы ввода'!K2976*'Общ. данные'!$D$26,0)</f>
        <v>0</v>
      </c>
      <c r="Q4246" s="238">
        <f>ROUNDUP('Листы ввода'!L2976*'Общ. данные'!$D$26,0)</f>
        <v>0</v>
      </c>
      <c r="R4246" s="239"/>
      <c r="S4246" s="238">
        <f>ROUNDUP('Листы ввода'!M2976*'Общ. данные'!$D$26,0)</f>
        <v>0</v>
      </c>
      <c r="T4246" s="240"/>
      <c r="U4246" s="239"/>
      <c r="V4246" s="238">
        <f>ROUNDUP('Листы ввода'!N2976*'Общ. данные'!$D$26,0)</f>
        <v>0</v>
      </c>
      <c r="W4246" s="240"/>
      <c r="X4246" s="239"/>
      <c r="Y4246" s="262">
        <f>'Листы ввода'!O2976</f>
        <v>0</v>
      </c>
      <c r="Z4246" s="263"/>
      <c r="AA4246" s="26">
        <f>'Листы ввода'!P2976</f>
        <v>0</v>
      </c>
      <c r="AB4246" s="68">
        <f>'Листы ввода'!Q2976</f>
        <v>0</v>
      </c>
      <c r="AC4246" s="236">
        <f>'Листы ввода'!R2976</f>
        <v>0</v>
      </c>
      <c r="AD4246" s="236"/>
      <c r="AE4246" s="233">
        <f>IF('Листы ввода'!T2976=1,'Листы на печать'!P4246,AQ4246)</f>
        <v>0</v>
      </c>
      <c r="AF4246" s="264"/>
      <c r="AG4246" s="265"/>
      <c r="AH4246" s="266"/>
      <c r="AI4246" s="26"/>
      <c r="AJ4246" s="27"/>
      <c r="AK4246" s="265"/>
      <c r="AL4246" s="265"/>
      <c r="AM4246" s="266"/>
      <c r="AN4246" s="267"/>
      <c r="AO4246" s="266"/>
      <c r="AP4246" s="301"/>
      <c r="AQ4246" s="46">
        <f t="shared" si="95"/>
        <v>0</v>
      </c>
    </row>
    <row r="4247" spans="1:43" ht="20.45" customHeight="1">
      <c r="A4247" s="314"/>
      <c r="B4247" s="233">
        <f>'Листы ввода'!B2977</f>
        <v>0</v>
      </c>
      <c r="C4247" s="234"/>
      <c r="D4247" s="235">
        <f>'Листы ввода'!C2977</f>
        <v>0</v>
      </c>
      <c r="E4247" s="236"/>
      <c r="F4247" s="237"/>
      <c r="G4247" s="235">
        <f>'Листы ввода'!D2977</f>
        <v>0</v>
      </c>
      <c r="H4247" s="236"/>
      <c r="I4247" s="237"/>
      <c r="J4247" s="26">
        <f>'Листы ввода'!E2977</f>
        <v>0</v>
      </c>
      <c r="K4247" s="27">
        <f>'Листы ввода'!F2977</f>
        <v>0</v>
      </c>
      <c r="L4247" s="69">
        <f>ROUNDUP('Листы ввода'!G2977*'Общ. данные'!$D$26,0)</f>
        <v>0</v>
      </c>
      <c r="M4247" s="67">
        <f>'Листы ввода'!H2977</f>
        <v>0</v>
      </c>
      <c r="N4247" s="28">
        <f>'Листы ввода'!I2977</f>
        <v>0</v>
      </c>
      <c r="O4247" s="68">
        <f>'Листы ввода'!J2977</f>
        <v>0</v>
      </c>
      <c r="P4247" s="69">
        <f>ROUNDUP('Листы ввода'!K2977*'Общ. данные'!$D$26,0)</f>
        <v>0</v>
      </c>
      <c r="Q4247" s="238">
        <f>ROUNDUP('Листы ввода'!L2977*'Общ. данные'!$D$26,0)</f>
        <v>0</v>
      </c>
      <c r="R4247" s="239"/>
      <c r="S4247" s="238">
        <f>ROUNDUP('Листы ввода'!M2977*'Общ. данные'!$D$26,0)</f>
        <v>0</v>
      </c>
      <c r="T4247" s="240"/>
      <c r="U4247" s="239"/>
      <c r="V4247" s="238">
        <f>ROUNDUP('Листы ввода'!N2977*'Общ. данные'!$D$26,0)</f>
        <v>0</v>
      </c>
      <c r="W4247" s="240"/>
      <c r="X4247" s="239"/>
      <c r="Y4247" s="262">
        <f>'Листы ввода'!O2977</f>
        <v>0</v>
      </c>
      <c r="Z4247" s="263"/>
      <c r="AA4247" s="26">
        <f>'Листы ввода'!P2977</f>
        <v>0</v>
      </c>
      <c r="AB4247" s="68">
        <f>'Листы ввода'!Q2977</f>
        <v>0</v>
      </c>
      <c r="AC4247" s="236">
        <f>'Листы ввода'!R2977</f>
        <v>0</v>
      </c>
      <c r="AD4247" s="236"/>
      <c r="AE4247" s="233">
        <f>IF('Листы ввода'!T2977=1,'Листы на печать'!P4247,AQ4247)</f>
        <v>0</v>
      </c>
      <c r="AF4247" s="264"/>
      <c r="AG4247" s="265"/>
      <c r="AH4247" s="266"/>
      <c r="AI4247" s="26"/>
      <c r="AJ4247" s="27"/>
      <c r="AK4247" s="265"/>
      <c r="AL4247" s="265"/>
      <c r="AM4247" s="266"/>
      <c r="AN4247" s="267"/>
      <c r="AO4247" s="266"/>
      <c r="AP4247" s="301"/>
      <c r="AQ4247" s="46">
        <f t="shared" si="95"/>
        <v>0</v>
      </c>
    </row>
    <row r="4248" spans="1:43" ht="20.45" customHeight="1">
      <c r="A4248" s="314"/>
      <c r="B4248" s="233">
        <f>'Листы ввода'!B2978</f>
        <v>0</v>
      </c>
      <c r="C4248" s="234"/>
      <c r="D4248" s="235">
        <f>'Листы ввода'!C2978</f>
        <v>0</v>
      </c>
      <c r="E4248" s="236"/>
      <c r="F4248" s="237"/>
      <c r="G4248" s="235">
        <f>'Листы ввода'!D2978</f>
        <v>0</v>
      </c>
      <c r="H4248" s="236"/>
      <c r="I4248" s="237"/>
      <c r="J4248" s="26">
        <f>'Листы ввода'!E2978</f>
        <v>0</v>
      </c>
      <c r="K4248" s="27">
        <f>'Листы ввода'!F2978</f>
        <v>0</v>
      </c>
      <c r="L4248" s="69">
        <f>ROUNDUP('Листы ввода'!G2978*'Общ. данные'!$D$26,0)</f>
        <v>0</v>
      </c>
      <c r="M4248" s="67">
        <f>'Листы ввода'!H2978</f>
        <v>0</v>
      </c>
      <c r="N4248" s="28">
        <f>'Листы ввода'!I2978</f>
        <v>0</v>
      </c>
      <c r="O4248" s="68">
        <f>'Листы ввода'!J2978</f>
        <v>0</v>
      </c>
      <c r="P4248" s="69">
        <f>ROUNDUP('Листы ввода'!K2978*'Общ. данные'!$D$26,0)</f>
        <v>0</v>
      </c>
      <c r="Q4248" s="238">
        <f>ROUNDUP('Листы ввода'!L2978*'Общ. данные'!$D$26,0)</f>
        <v>0</v>
      </c>
      <c r="R4248" s="239"/>
      <c r="S4248" s="238">
        <f>ROUNDUP('Листы ввода'!M2978*'Общ. данные'!$D$26,0)</f>
        <v>0</v>
      </c>
      <c r="T4248" s="240"/>
      <c r="U4248" s="239"/>
      <c r="V4248" s="238">
        <f>ROUNDUP('Листы ввода'!N2978*'Общ. данные'!$D$26,0)</f>
        <v>0</v>
      </c>
      <c r="W4248" s="240"/>
      <c r="X4248" s="239"/>
      <c r="Y4248" s="262">
        <f>'Листы ввода'!O2978</f>
        <v>0</v>
      </c>
      <c r="Z4248" s="263"/>
      <c r="AA4248" s="26">
        <f>'Листы ввода'!P2978</f>
        <v>0</v>
      </c>
      <c r="AB4248" s="68">
        <f>'Листы ввода'!Q2978</f>
        <v>0</v>
      </c>
      <c r="AC4248" s="236">
        <f>'Листы ввода'!R2978</f>
        <v>0</v>
      </c>
      <c r="AD4248" s="236"/>
      <c r="AE4248" s="233">
        <f>IF('Листы ввода'!T2978=1,'Листы на печать'!P4248,AQ4248)</f>
        <v>0</v>
      </c>
      <c r="AF4248" s="264"/>
      <c r="AG4248" s="265"/>
      <c r="AH4248" s="266"/>
      <c r="AI4248" s="31"/>
      <c r="AJ4248" s="32"/>
      <c r="AK4248" s="265"/>
      <c r="AL4248" s="265"/>
      <c r="AM4248" s="266"/>
      <c r="AN4248" s="267"/>
      <c r="AO4248" s="266"/>
      <c r="AP4248" s="301"/>
      <c r="AQ4248" s="46">
        <f t="shared" si="95"/>
        <v>0</v>
      </c>
    </row>
    <row r="4249" spans="1:43" ht="20.45" customHeight="1">
      <c r="A4249" s="314"/>
      <c r="B4249" s="233">
        <f>'Листы ввода'!B2979</f>
        <v>0</v>
      </c>
      <c r="C4249" s="234"/>
      <c r="D4249" s="235">
        <f>'Листы ввода'!C2979</f>
        <v>0</v>
      </c>
      <c r="E4249" s="236"/>
      <c r="F4249" s="237"/>
      <c r="G4249" s="235">
        <f>'Листы ввода'!D2979</f>
        <v>0</v>
      </c>
      <c r="H4249" s="236"/>
      <c r="I4249" s="237"/>
      <c r="J4249" s="26">
        <f>'Листы ввода'!E2979</f>
        <v>0</v>
      </c>
      <c r="K4249" s="27">
        <f>'Листы ввода'!F2979</f>
        <v>0</v>
      </c>
      <c r="L4249" s="69">
        <f>ROUNDUP('Листы ввода'!G2979*'Общ. данные'!$D$26,0)</f>
        <v>0</v>
      </c>
      <c r="M4249" s="67">
        <f>'Листы ввода'!H2979</f>
        <v>0</v>
      </c>
      <c r="N4249" s="28">
        <f>'Листы ввода'!I2979</f>
        <v>0</v>
      </c>
      <c r="O4249" s="68">
        <f>'Листы ввода'!J2979</f>
        <v>0</v>
      </c>
      <c r="P4249" s="69">
        <f>ROUNDUP('Листы ввода'!K2979*'Общ. данные'!$D$26,0)</f>
        <v>0</v>
      </c>
      <c r="Q4249" s="238">
        <f>ROUNDUP('Листы ввода'!L2979*'Общ. данные'!$D$26,0)</f>
        <v>0</v>
      </c>
      <c r="R4249" s="239"/>
      <c r="S4249" s="238">
        <f>ROUNDUP('Листы ввода'!M2979*'Общ. данные'!$D$26,0)</f>
        <v>0</v>
      </c>
      <c r="T4249" s="240"/>
      <c r="U4249" s="239"/>
      <c r="V4249" s="238">
        <f>ROUNDUP('Листы ввода'!N2979*'Общ. данные'!$D$26,0)</f>
        <v>0</v>
      </c>
      <c r="W4249" s="240"/>
      <c r="X4249" s="239"/>
      <c r="Y4249" s="262">
        <f>'Листы ввода'!O2979</f>
        <v>0</v>
      </c>
      <c r="Z4249" s="263"/>
      <c r="AA4249" s="26">
        <f>'Листы ввода'!P2979</f>
        <v>0</v>
      </c>
      <c r="AB4249" s="68">
        <f>'Листы ввода'!Q2979</f>
        <v>0</v>
      </c>
      <c r="AC4249" s="236">
        <f>'Листы ввода'!R2979</f>
        <v>0</v>
      </c>
      <c r="AD4249" s="236"/>
      <c r="AE4249" s="233">
        <f>IF('Листы ввода'!T2979=1,'Листы на печать'!P4249,AQ4249)</f>
        <v>0</v>
      </c>
      <c r="AF4249" s="264"/>
      <c r="AG4249" s="265"/>
      <c r="AH4249" s="266"/>
      <c r="AI4249" s="31"/>
      <c r="AJ4249" s="32"/>
      <c r="AK4249" s="265"/>
      <c r="AL4249" s="265"/>
      <c r="AM4249" s="266"/>
      <c r="AN4249" s="267"/>
      <c r="AO4249" s="266"/>
      <c r="AP4249" s="301"/>
      <c r="AQ4249" s="46">
        <f t="shared" si="95"/>
        <v>0</v>
      </c>
    </row>
    <row r="4250" spans="1:43" ht="20.45" customHeight="1">
      <c r="A4250" s="314"/>
      <c r="B4250" s="233">
        <f>'Листы ввода'!B2980</f>
        <v>0</v>
      </c>
      <c r="C4250" s="234"/>
      <c r="D4250" s="235">
        <f>'Листы ввода'!C2980</f>
        <v>0</v>
      </c>
      <c r="E4250" s="236"/>
      <c r="F4250" s="237"/>
      <c r="G4250" s="235">
        <f>'Листы ввода'!D2980</f>
        <v>0</v>
      </c>
      <c r="H4250" s="236"/>
      <c r="I4250" s="237"/>
      <c r="J4250" s="26">
        <f>'Листы ввода'!E2980</f>
        <v>0</v>
      </c>
      <c r="K4250" s="27">
        <f>'Листы ввода'!F2980</f>
        <v>0</v>
      </c>
      <c r="L4250" s="69">
        <f>ROUNDUP('Листы ввода'!G2980*'Общ. данные'!$D$26,0)</f>
        <v>0</v>
      </c>
      <c r="M4250" s="67">
        <f>'Листы ввода'!H2980</f>
        <v>0</v>
      </c>
      <c r="N4250" s="28">
        <f>'Листы ввода'!I2980</f>
        <v>0</v>
      </c>
      <c r="O4250" s="68">
        <f>'Листы ввода'!J2980</f>
        <v>0</v>
      </c>
      <c r="P4250" s="69">
        <f>ROUNDUP('Листы ввода'!K2980*'Общ. данные'!$D$26,0)</f>
        <v>0</v>
      </c>
      <c r="Q4250" s="238">
        <f>ROUNDUP('Листы ввода'!L2980*'Общ. данные'!$D$26,0)</f>
        <v>0</v>
      </c>
      <c r="R4250" s="239"/>
      <c r="S4250" s="238">
        <f>ROUNDUP('Листы ввода'!M2980*'Общ. данные'!$D$26,0)</f>
        <v>0</v>
      </c>
      <c r="T4250" s="240"/>
      <c r="U4250" s="239"/>
      <c r="V4250" s="238">
        <f>ROUNDUP('Листы ввода'!N2980*'Общ. данные'!$D$26,0)</f>
        <v>0</v>
      </c>
      <c r="W4250" s="240"/>
      <c r="X4250" s="239"/>
      <c r="Y4250" s="262">
        <f>'Листы ввода'!O2980</f>
        <v>0</v>
      </c>
      <c r="Z4250" s="263"/>
      <c r="AA4250" s="26">
        <f>'Листы ввода'!P2980</f>
        <v>0</v>
      </c>
      <c r="AB4250" s="68">
        <f>'Листы ввода'!Q2980</f>
        <v>0</v>
      </c>
      <c r="AC4250" s="236">
        <f>'Листы ввода'!R2980</f>
        <v>0</v>
      </c>
      <c r="AD4250" s="236"/>
      <c r="AE4250" s="233">
        <f>IF('Листы ввода'!T2980=1,'Листы на печать'!P4250,AQ4250)</f>
        <v>0</v>
      </c>
      <c r="AF4250" s="264"/>
      <c r="AG4250" s="265"/>
      <c r="AH4250" s="266"/>
      <c r="AI4250" s="33"/>
      <c r="AJ4250" s="34"/>
      <c r="AK4250" s="265"/>
      <c r="AL4250" s="265"/>
      <c r="AM4250" s="266"/>
      <c r="AN4250" s="275"/>
      <c r="AO4250" s="276"/>
      <c r="AP4250" s="301"/>
      <c r="AQ4250" s="46">
        <f t="shared" si="95"/>
        <v>0</v>
      </c>
    </row>
    <row r="4251" spans="1:43" ht="20.45" customHeight="1" thickBot="1">
      <c r="A4251" s="314"/>
      <c r="B4251" s="269">
        <f>'Листы ввода'!B2981</f>
        <v>0</v>
      </c>
      <c r="C4251" s="277"/>
      <c r="D4251" s="278">
        <f>'Листы ввода'!C2981</f>
        <v>0</v>
      </c>
      <c r="E4251" s="268"/>
      <c r="F4251" s="279"/>
      <c r="G4251" s="278">
        <f>'Листы ввода'!D2981</f>
        <v>0</v>
      </c>
      <c r="H4251" s="268"/>
      <c r="I4251" s="279"/>
      <c r="J4251" s="88">
        <f>'Листы ввода'!E2981</f>
        <v>0</v>
      </c>
      <c r="K4251" s="89">
        <f>'Листы ввода'!F2981</f>
        <v>0</v>
      </c>
      <c r="L4251" s="86">
        <f>ROUNDUP('Листы ввода'!G2981*'Общ. данные'!$D$26,0)</f>
        <v>0</v>
      </c>
      <c r="M4251" s="85">
        <f>'Листы ввода'!H2981</f>
        <v>0</v>
      </c>
      <c r="N4251" s="90">
        <f>'Листы ввода'!I2981</f>
        <v>0</v>
      </c>
      <c r="O4251" s="87">
        <f>'Листы ввода'!J2981</f>
        <v>0</v>
      </c>
      <c r="P4251" s="86">
        <f>ROUNDUP('Листы ввода'!K2981*'Общ. данные'!$D$26,0)</f>
        <v>0</v>
      </c>
      <c r="Q4251" s="258">
        <f>ROUNDUP('Листы ввода'!L2981*'Общ. данные'!$D$26,0)</f>
        <v>0</v>
      </c>
      <c r="R4251" s="259"/>
      <c r="S4251" s="258">
        <f>ROUNDUP('Листы ввода'!M2981*'Общ. данные'!$D$26,0)</f>
        <v>0</v>
      </c>
      <c r="T4251" s="280"/>
      <c r="U4251" s="259"/>
      <c r="V4251" s="258">
        <f>ROUNDUP('Листы ввода'!N2981*'Общ. данные'!$D$26,0)</f>
        <v>0</v>
      </c>
      <c r="W4251" s="280"/>
      <c r="X4251" s="259"/>
      <c r="Y4251" s="281">
        <f>'Листы ввода'!O2981</f>
        <v>0</v>
      </c>
      <c r="Z4251" s="282"/>
      <c r="AA4251" s="88">
        <f>'Листы ввода'!P2981</f>
        <v>0</v>
      </c>
      <c r="AB4251" s="87">
        <f>'Листы ввода'!Q2981</f>
        <v>0</v>
      </c>
      <c r="AC4251" s="268">
        <f>'Листы ввода'!R2981</f>
        <v>0</v>
      </c>
      <c r="AD4251" s="268"/>
      <c r="AE4251" s="269">
        <f>IF('Листы ввода'!T2981=1,'Листы на печать'!P4251,AQ4251)</f>
        <v>0</v>
      </c>
      <c r="AF4251" s="270"/>
      <c r="AG4251" s="271"/>
      <c r="AH4251" s="272"/>
      <c r="AI4251" s="35"/>
      <c r="AJ4251" s="36"/>
      <c r="AK4251" s="271"/>
      <c r="AL4251" s="271"/>
      <c r="AM4251" s="272"/>
      <c r="AN4251" s="273"/>
      <c r="AO4251" s="274"/>
      <c r="AP4251" s="301"/>
      <c r="AQ4251" s="46">
        <f t="shared" si="95"/>
        <v>0</v>
      </c>
    </row>
    <row r="4252" spans="1:43" ht="20.45" customHeight="1">
      <c r="A4252" s="314"/>
      <c r="B4252" s="241"/>
      <c r="C4252" s="242"/>
      <c r="D4252" s="242"/>
      <c r="E4252" s="242"/>
      <c r="F4252" s="242"/>
      <c r="G4252" s="242"/>
      <c r="H4252" s="242"/>
      <c r="I4252" s="242"/>
      <c r="J4252" s="242"/>
      <c r="K4252" s="242"/>
      <c r="L4252" s="242"/>
      <c r="M4252" s="242"/>
      <c r="N4252" s="242"/>
      <c r="O4252" s="242"/>
      <c r="P4252" s="242"/>
      <c r="Q4252" s="242"/>
      <c r="R4252" s="242"/>
      <c r="S4252" s="242"/>
      <c r="T4252" s="242"/>
      <c r="U4252" s="242"/>
      <c r="V4252" s="242"/>
      <c r="W4252" s="242"/>
      <c r="X4252" s="242"/>
      <c r="Y4252" s="242"/>
      <c r="Z4252" s="242"/>
      <c r="AA4252" s="242"/>
      <c r="AB4252" s="242"/>
      <c r="AC4252" s="242"/>
      <c r="AD4252" s="242"/>
      <c r="AE4252" s="242"/>
      <c r="AF4252" s="242"/>
      <c r="AG4252" s="242"/>
      <c r="AH4252" s="242"/>
      <c r="AI4252" s="242"/>
      <c r="AJ4252" s="242"/>
      <c r="AK4252" s="242"/>
      <c r="AL4252" s="242"/>
      <c r="AM4252" s="242"/>
      <c r="AN4252" s="242"/>
      <c r="AO4252" s="243"/>
      <c r="AP4252" s="301"/>
    </row>
    <row r="4253" spans="1:43" ht="20.45" customHeight="1" thickBot="1">
      <c r="A4253" s="314"/>
      <c r="B4253" s="241"/>
      <c r="C4253" s="242"/>
      <c r="D4253" s="242"/>
      <c r="E4253" s="242"/>
      <c r="F4253" s="242"/>
      <c r="G4253" s="242"/>
      <c r="H4253" s="242"/>
      <c r="I4253" s="242"/>
      <c r="J4253" s="242"/>
      <c r="K4253" s="242"/>
      <c r="L4253" s="242"/>
      <c r="M4253" s="242"/>
      <c r="N4253" s="242"/>
      <c r="O4253" s="242"/>
      <c r="P4253" s="242"/>
      <c r="Q4253" s="242"/>
      <c r="R4253" s="242"/>
      <c r="S4253" s="242"/>
      <c r="T4253" s="242"/>
      <c r="U4253" s="242"/>
      <c r="V4253" s="242"/>
      <c r="W4253" s="242"/>
      <c r="X4253" s="242"/>
      <c r="Y4253" s="242"/>
      <c r="Z4253" s="242"/>
      <c r="AA4253" s="242"/>
      <c r="AB4253" s="242"/>
      <c r="AC4253" s="242"/>
      <c r="AD4253" s="242"/>
      <c r="AE4253" s="242"/>
      <c r="AF4253" s="242"/>
      <c r="AG4253" s="242"/>
      <c r="AH4253" s="242"/>
      <c r="AI4253" s="242"/>
      <c r="AJ4253" s="242"/>
      <c r="AK4253" s="242"/>
      <c r="AL4253" s="242"/>
      <c r="AM4253" s="242"/>
      <c r="AN4253" s="242"/>
      <c r="AO4253" s="243"/>
      <c r="AP4253" s="301"/>
    </row>
    <row r="4254" spans="1:43" ht="12.75" customHeight="1" thickBot="1">
      <c r="A4254" s="314"/>
      <c r="B4254" s="241"/>
      <c r="C4254" s="242"/>
      <c r="D4254" s="242"/>
      <c r="E4254" s="242"/>
      <c r="F4254" s="242"/>
      <c r="G4254" s="242"/>
      <c r="H4254" s="242"/>
      <c r="I4254" s="242"/>
      <c r="J4254" s="242"/>
      <c r="K4254" s="242"/>
      <c r="L4254" s="242"/>
      <c r="M4254" s="242"/>
      <c r="N4254" s="242"/>
      <c r="O4254" s="242"/>
      <c r="P4254" s="242"/>
      <c r="Q4254" s="243"/>
      <c r="R4254" s="247"/>
      <c r="S4254" s="248"/>
      <c r="T4254" s="38"/>
      <c r="U4254" s="247"/>
      <c r="V4254" s="248"/>
      <c r="W4254" s="38"/>
      <c r="X4254" s="247"/>
      <c r="Y4254" s="248"/>
      <c r="Z4254" s="38"/>
      <c r="AA4254" s="249" t="str">
        <f>AA4211</f>
        <v>АП-08/15-АОВ2.К</v>
      </c>
      <c r="AB4254" s="250"/>
      <c r="AC4254" s="250"/>
      <c r="AD4254" s="250"/>
      <c r="AE4254" s="250"/>
      <c r="AF4254" s="250"/>
      <c r="AG4254" s="250"/>
      <c r="AH4254" s="250"/>
      <c r="AI4254" s="250"/>
      <c r="AJ4254" s="250"/>
      <c r="AK4254" s="250"/>
      <c r="AL4254" s="250"/>
      <c r="AM4254" s="250"/>
      <c r="AN4254" s="251"/>
      <c r="AO4254" s="65" t="s">
        <v>13</v>
      </c>
      <c r="AP4254" s="301"/>
    </row>
    <row r="4255" spans="1:43" ht="12.75" customHeight="1" thickBot="1">
      <c r="A4255" s="314"/>
      <c r="B4255" s="241"/>
      <c r="C4255" s="242"/>
      <c r="D4255" s="242"/>
      <c r="E4255" s="242"/>
      <c r="F4255" s="242"/>
      <c r="G4255" s="242"/>
      <c r="H4255" s="242"/>
      <c r="I4255" s="242"/>
      <c r="J4255" s="242"/>
      <c r="K4255" s="242"/>
      <c r="L4255" s="242"/>
      <c r="M4255" s="242"/>
      <c r="N4255" s="242"/>
      <c r="O4255" s="242"/>
      <c r="P4255" s="242"/>
      <c r="Q4255" s="243"/>
      <c r="R4255" s="258"/>
      <c r="S4255" s="259"/>
      <c r="T4255" s="15"/>
      <c r="U4255" s="258"/>
      <c r="V4255" s="259"/>
      <c r="W4255" s="15"/>
      <c r="X4255" s="258"/>
      <c r="Y4255" s="259"/>
      <c r="Z4255" s="39"/>
      <c r="AA4255" s="252"/>
      <c r="AB4255" s="253"/>
      <c r="AC4255" s="253"/>
      <c r="AD4255" s="253"/>
      <c r="AE4255" s="253"/>
      <c r="AF4255" s="253"/>
      <c r="AG4255" s="253"/>
      <c r="AH4255" s="253"/>
      <c r="AI4255" s="253"/>
      <c r="AJ4255" s="253"/>
      <c r="AK4255" s="253"/>
      <c r="AL4255" s="253"/>
      <c r="AM4255" s="253"/>
      <c r="AN4255" s="254"/>
      <c r="AO4255" s="260">
        <f>AO4212+1</f>
        <v>98</v>
      </c>
      <c r="AP4255" s="301"/>
    </row>
    <row r="4256" spans="1:43" ht="12.75" customHeight="1" thickBot="1">
      <c r="A4256" s="314"/>
      <c r="B4256" s="244"/>
      <c r="C4256" s="245"/>
      <c r="D4256" s="245"/>
      <c r="E4256" s="245"/>
      <c r="F4256" s="245"/>
      <c r="G4256" s="245"/>
      <c r="H4256" s="245"/>
      <c r="I4256" s="245"/>
      <c r="J4256" s="245"/>
      <c r="K4256" s="245"/>
      <c r="L4256" s="245"/>
      <c r="M4256" s="245"/>
      <c r="N4256" s="245"/>
      <c r="O4256" s="245"/>
      <c r="P4256" s="245"/>
      <c r="Q4256" s="246"/>
      <c r="R4256" s="229" t="s">
        <v>11</v>
      </c>
      <c r="S4256" s="230"/>
      <c r="T4256" s="63" t="s">
        <v>12</v>
      </c>
      <c r="U4256" s="229" t="s">
        <v>13</v>
      </c>
      <c r="V4256" s="230"/>
      <c r="W4256" s="63" t="s">
        <v>14</v>
      </c>
      <c r="X4256" s="229" t="s">
        <v>15</v>
      </c>
      <c r="Y4256" s="230"/>
      <c r="Z4256" s="63" t="s">
        <v>16</v>
      </c>
      <c r="AA4256" s="255"/>
      <c r="AB4256" s="256"/>
      <c r="AC4256" s="256"/>
      <c r="AD4256" s="256"/>
      <c r="AE4256" s="256"/>
      <c r="AF4256" s="256"/>
      <c r="AG4256" s="256"/>
      <c r="AH4256" s="256"/>
      <c r="AI4256" s="256"/>
      <c r="AJ4256" s="256"/>
      <c r="AK4256" s="256"/>
      <c r="AL4256" s="256"/>
      <c r="AM4256" s="256"/>
      <c r="AN4256" s="257"/>
      <c r="AO4256" s="261"/>
      <c r="AP4256" s="301"/>
    </row>
    <row r="4257" spans="1:43" ht="12.75" customHeight="1">
      <c r="A4257" s="315"/>
      <c r="B4257" s="231"/>
      <c r="C4257" s="231"/>
      <c r="D4257" s="231"/>
      <c r="E4257" s="231"/>
      <c r="F4257" s="231"/>
      <c r="G4257" s="231"/>
      <c r="H4257" s="231"/>
      <c r="I4257" s="231"/>
      <c r="J4257" s="231"/>
      <c r="K4257" s="231"/>
      <c r="L4257" s="231"/>
      <c r="M4257" s="231"/>
      <c r="N4257" s="231"/>
      <c r="O4257" s="231"/>
      <c r="P4257" s="231"/>
      <c r="Q4257" s="231"/>
      <c r="R4257" s="231"/>
      <c r="S4257" s="231"/>
      <c r="T4257" s="231"/>
      <c r="U4257" s="231"/>
      <c r="V4257" s="231"/>
      <c r="W4257" s="231"/>
      <c r="X4257" s="231"/>
      <c r="Y4257" s="231"/>
      <c r="Z4257" s="231"/>
      <c r="AA4257" s="231"/>
      <c r="AB4257" s="231"/>
      <c r="AC4257" s="231"/>
      <c r="AD4257" s="231"/>
      <c r="AE4257" s="231"/>
      <c r="AF4257" s="231"/>
      <c r="AG4257" s="231"/>
      <c r="AH4257" s="232" t="s">
        <v>20</v>
      </c>
      <c r="AI4257" s="232"/>
      <c r="AJ4257" s="232"/>
      <c r="AK4257" s="232"/>
      <c r="AL4257" s="232"/>
      <c r="AM4257" s="232"/>
      <c r="AN4257" s="232"/>
      <c r="AO4257" s="232"/>
      <c r="AP4257" s="302"/>
    </row>
    <row r="4258" spans="1:43" ht="12.75" customHeight="1" thickBot="1">
      <c r="A4258" s="313"/>
      <c r="B4258" s="316"/>
      <c r="C4258" s="316"/>
      <c r="D4258" s="316"/>
      <c r="E4258" s="316"/>
      <c r="F4258" s="316"/>
      <c r="G4258" s="316"/>
      <c r="H4258" s="316"/>
      <c r="I4258" s="316"/>
      <c r="J4258" s="316"/>
      <c r="K4258" s="316"/>
      <c r="L4258" s="316"/>
      <c r="M4258" s="316"/>
      <c r="N4258" s="316"/>
      <c r="O4258" s="316"/>
      <c r="P4258" s="316"/>
      <c r="Q4258" s="316"/>
      <c r="R4258" s="316"/>
      <c r="S4258" s="316"/>
      <c r="T4258" s="316"/>
      <c r="U4258" s="316"/>
      <c r="V4258" s="316"/>
      <c r="W4258" s="316"/>
      <c r="X4258" s="316"/>
      <c r="Y4258" s="316"/>
      <c r="Z4258" s="316"/>
      <c r="AA4258" s="316"/>
      <c r="AB4258" s="316"/>
      <c r="AC4258" s="316"/>
      <c r="AD4258" s="316"/>
      <c r="AE4258" s="316"/>
      <c r="AF4258" s="316"/>
      <c r="AG4258" s="316"/>
      <c r="AH4258" s="316"/>
      <c r="AI4258" s="316"/>
      <c r="AJ4258" s="316"/>
      <c r="AK4258" s="316"/>
      <c r="AL4258" s="316"/>
      <c r="AM4258" s="316"/>
      <c r="AN4258" s="316"/>
      <c r="AO4258" s="316"/>
      <c r="AP4258" s="300"/>
    </row>
    <row r="4259" spans="1:43" ht="20.45" customHeight="1" thickBot="1">
      <c r="A4259" s="314"/>
      <c r="B4259" s="294" t="s">
        <v>0</v>
      </c>
      <c r="C4259" s="303"/>
      <c r="D4259" s="229" t="s">
        <v>1</v>
      </c>
      <c r="E4259" s="306"/>
      <c r="F4259" s="306"/>
      <c r="G4259" s="306"/>
      <c r="H4259" s="306"/>
      <c r="I4259" s="307"/>
      <c r="J4259" s="308" t="s">
        <v>5</v>
      </c>
      <c r="K4259" s="309"/>
      <c r="L4259" s="309"/>
      <c r="M4259" s="309"/>
      <c r="N4259" s="309"/>
      <c r="O4259" s="309"/>
      <c r="P4259" s="309"/>
      <c r="Q4259" s="309"/>
      <c r="R4259" s="309"/>
      <c r="S4259" s="309"/>
      <c r="T4259" s="309"/>
      <c r="U4259" s="309"/>
      <c r="V4259" s="309"/>
      <c r="W4259" s="309"/>
      <c r="X4259" s="310"/>
      <c r="Y4259" s="308" t="s">
        <v>8</v>
      </c>
      <c r="Z4259" s="309"/>
      <c r="AA4259" s="309"/>
      <c r="AB4259" s="309"/>
      <c r="AC4259" s="309"/>
      <c r="AD4259" s="309"/>
      <c r="AE4259" s="309"/>
      <c r="AF4259" s="309"/>
      <c r="AG4259" s="309"/>
      <c r="AH4259" s="309"/>
      <c r="AI4259" s="309"/>
      <c r="AJ4259" s="309"/>
      <c r="AK4259" s="309"/>
      <c r="AL4259" s="309"/>
      <c r="AM4259" s="309"/>
      <c r="AN4259" s="309"/>
      <c r="AO4259" s="310"/>
      <c r="AP4259" s="301"/>
    </row>
    <row r="4260" spans="1:43" ht="20.45" customHeight="1" thickBot="1">
      <c r="A4260" s="314"/>
      <c r="B4260" s="304"/>
      <c r="C4260" s="305"/>
      <c r="D4260" s="294" t="s">
        <v>2</v>
      </c>
      <c r="E4260" s="311"/>
      <c r="F4260" s="303"/>
      <c r="G4260" s="294" t="s">
        <v>3</v>
      </c>
      <c r="H4260" s="311"/>
      <c r="I4260" s="303"/>
      <c r="J4260" s="294" t="s">
        <v>53</v>
      </c>
      <c r="K4260" s="298"/>
      <c r="L4260" s="295"/>
      <c r="M4260" s="294" t="s">
        <v>231</v>
      </c>
      <c r="N4260" s="298"/>
      <c r="O4260" s="298"/>
      <c r="P4260" s="295"/>
      <c r="Q4260" s="294" t="s">
        <v>18</v>
      </c>
      <c r="R4260" s="295"/>
      <c r="S4260" s="294" t="s">
        <v>17</v>
      </c>
      <c r="T4260" s="298"/>
      <c r="U4260" s="295"/>
      <c r="V4260" s="294" t="s">
        <v>110</v>
      </c>
      <c r="W4260" s="298"/>
      <c r="X4260" s="295"/>
      <c r="Y4260" s="308" t="s">
        <v>9</v>
      </c>
      <c r="Z4260" s="309"/>
      <c r="AA4260" s="309"/>
      <c r="AB4260" s="309"/>
      <c r="AC4260" s="309"/>
      <c r="AD4260" s="309"/>
      <c r="AE4260" s="309"/>
      <c r="AF4260" s="310"/>
      <c r="AG4260" s="308" t="s">
        <v>10</v>
      </c>
      <c r="AH4260" s="309"/>
      <c r="AI4260" s="309"/>
      <c r="AJ4260" s="309"/>
      <c r="AK4260" s="309"/>
      <c r="AL4260" s="309"/>
      <c r="AM4260" s="309"/>
      <c r="AN4260" s="309"/>
      <c r="AO4260" s="310"/>
      <c r="AP4260" s="301"/>
    </row>
    <row r="4261" spans="1:43" ht="20.45" customHeight="1">
      <c r="A4261" s="314"/>
      <c r="B4261" s="304"/>
      <c r="C4261" s="305"/>
      <c r="D4261" s="304"/>
      <c r="E4261" s="312"/>
      <c r="F4261" s="305"/>
      <c r="G4261" s="304"/>
      <c r="H4261" s="312"/>
      <c r="I4261" s="305"/>
      <c r="J4261" s="296"/>
      <c r="K4261" s="299"/>
      <c r="L4261" s="297"/>
      <c r="M4261" s="296"/>
      <c r="N4261" s="299"/>
      <c r="O4261" s="299"/>
      <c r="P4261" s="297"/>
      <c r="Q4261" s="296"/>
      <c r="R4261" s="297"/>
      <c r="S4261" s="296"/>
      <c r="T4261" s="299"/>
      <c r="U4261" s="297"/>
      <c r="V4261" s="296"/>
      <c r="W4261" s="299"/>
      <c r="X4261" s="297"/>
      <c r="Y4261" s="294" t="s">
        <v>4</v>
      </c>
      <c r="Z4261" s="295"/>
      <c r="AA4261" s="294" t="s">
        <v>6</v>
      </c>
      <c r="AB4261" s="298"/>
      <c r="AC4261" s="298"/>
      <c r="AD4261" s="295"/>
      <c r="AE4261" s="294" t="s">
        <v>7</v>
      </c>
      <c r="AF4261" s="295"/>
      <c r="AG4261" s="294" t="s">
        <v>4</v>
      </c>
      <c r="AH4261" s="295"/>
      <c r="AI4261" s="294" t="s">
        <v>6</v>
      </c>
      <c r="AJ4261" s="298"/>
      <c r="AK4261" s="298"/>
      <c r="AL4261" s="298"/>
      <c r="AM4261" s="295"/>
      <c r="AN4261" s="294" t="s">
        <v>7</v>
      </c>
      <c r="AO4261" s="295"/>
      <c r="AP4261" s="301"/>
    </row>
    <row r="4262" spans="1:43" ht="20.45" customHeight="1">
      <c r="A4262" s="314"/>
      <c r="B4262" s="304"/>
      <c r="C4262" s="305"/>
      <c r="D4262" s="304"/>
      <c r="E4262" s="312"/>
      <c r="F4262" s="305"/>
      <c r="G4262" s="304"/>
      <c r="H4262" s="312"/>
      <c r="I4262" s="305"/>
      <c r="J4262" s="296"/>
      <c r="K4262" s="299"/>
      <c r="L4262" s="297"/>
      <c r="M4262" s="296"/>
      <c r="N4262" s="299"/>
      <c r="O4262" s="299"/>
      <c r="P4262" s="297"/>
      <c r="Q4262" s="296"/>
      <c r="R4262" s="297"/>
      <c r="S4262" s="296"/>
      <c r="T4262" s="299"/>
      <c r="U4262" s="297"/>
      <c r="V4262" s="296"/>
      <c r="W4262" s="299"/>
      <c r="X4262" s="297"/>
      <c r="Y4262" s="296"/>
      <c r="Z4262" s="297"/>
      <c r="AA4262" s="296"/>
      <c r="AB4262" s="299"/>
      <c r="AC4262" s="299"/>
      <c r="AD4262" s="297"/>
      <c r="AE4262" s="296"/>
      <c r="AF4262" s="297"/>
      <c r="AG4262" s="296"/>
      <c r="AH4262" s="297"/>
      <c r="AI4262" s="296"/>
      <c r="AJ4262" s="299"/>
      <c r="AK4262" s="299"/>
      <c r="AL4262" s="299"/>
      <c r="AM4262" s="297"/>
      <c r="AN4262" s="296"/>
      <c r="AO4262" s="297"/>
      <c r="AP4262" s="301"/>
    </row>
    <row r="4263" spans="1:43" ht="20.45" customHeight="1" thickBot="1">
      <c r="A4263" s="314"/>
      <c r="B4263" s="304"/>
      <c r="C4263" s="305"/>
      <c r="D4263" s="304"/>
      <c r="E4263" s="312"/>
      <c r="F4263" s="305"/>
      <c r="G4263" s="304"/>
      <c r="H4263" s="312"/>
      <c r="I4263" s="305"/>
      <c r="J4263" s="296"/>
      <c r="K4263" s="299"/>
      <c r="L4263" s="297"/>
      <c r="M4263" s="296"/>
      <c r="N4263" s="299"/>
      <c r="O4263" s="299"/>
      <c r="P4263" s="297"/>
      <c r="Q4263" s="296"/>
      <c r="R4263" s="297"/>
      <c r="S4263" s="296"/>
      <c r="T4263" s="299"/>
      <c r="U4263" s="297"/>
      <c r="V4263" s="296"/>
      <c r="W4263" s="299"/>
      <c r="X4263" s="297"/>
      <c r="Y4263" s="296"/>
      <c r="Z4263" s="297"/>
      <c r="AA4263" s="296"/>
      <c r="AB4263" s="299"/>
      <c r="AC4263" s="299"/>
      <c r="AD4263" s="297"/>
      <c r="AE4263" s="296"/>
      <c r="AF4263" s="297"/>
      <c r="AG4263" s="296"/>
      <c r="AH4263" s="297"/>
      <c r="AI4263" s="296"/>
      <c r="AJ4263" s="299"/>
      <c r="AK4263" s="299"/>
      <c r="AL4263" s="299"/>
      <c r="AM4263" s="297"/>
      <c r="AN4263" s="296"/>
      <c r="AO4263" s="297"/>
      <c r="AP4263" s="301"/>
    </row>
    <row r="4264" spans="1:43" ht="20.45" customHeight="1">
      <c r="A4264" s="314"/>
      <c r="B4264" s="286">
        <f>'Листы ввода'!B2982</f>
        <v>0</v>
      </c>
      <c r="C4264" s="288"/>
      <c r="D4264" s="289">
        <f>'Листы ввода'!C2982</f>
        <v>0</v>
      </c>
      <c r="E4264" s="285"/>
      <c r="F4264" s="290"/>
      <c r="G4264" s="289">
        <f>'Листы ввода'!D2982</f>
        <v>0</v>
      </c>
      <c r="H4264" s="285"/>
      <c r="I4264" s="290"/>
      <c r="J4264" s="73">
        <f>'Листы ввода'!E2982</f>
        <v>0</v>
      </c>
      <c r="K4264" s="74">
        <f>'Листы ввода'!F2982</f>
        <v>0</v>
      </c>
      <c r="L4264" s="75">
        <f>ROUNDUP('Листы ввода'!G2982*'Общ. данные'!$D$26,0)</f>
        <v>0</v>
      </c>
      <c r="M4264" s="76">
        <f>'Листы ввода'!H2982</f>
        <v>0</v>
      </c>
      <c r="N4264" s="77">
        <f>'Листы ввода'!I2982</f>
        <v>0</v>
      </c>
      <c r="O4264" s="78">
        <f>'Листы ввода'!J2982</f>
        <v>0</v>
      </c>
      <c r="P4264" s="75">
        <f>ROUNDUP('Листы ввода'!K2982*'Общ. данные'!$D$26,0)</f>
        <v>0</v>
      </c>
      <c r="Q4264" s="291">
        <f>ROUNDUP('Листы ввода'!L2982*'Общ. данные'!$D$26,0)</f>
        <v>0</v>
      </c>
      <c r="R4264" s="292"/>
      <c r="S4264" s="291">
        <f>ROUNDUP('Листы ввода'!M2982*'Общ. данные'!$D$26,0)</f>
        <v>0</v>
      </c>
      <c r="T4264" s="293"/>
      <c r="U4264" s="292"/>
      <c r="V4264" s="291">
        <f>ROUNDUP('Листы ввода'!N2982*'Общ. данные'!$D$26,0)</f>
        <v>0</v>
      </c>
      <c r="W4264" s="293"/>
      <c r="X4264" s="292"/>
      <c r="Y4264" s="283">
        <f>'Листы ввода'!O2982</f>
        <v>0</v>
      </c>
      <c r="Z4264" s="284"/>
      <c r="AA4264" s="73">
        <f>'Листы ввода'!P2982</f>
        <v>0</v>
      </c>
      <c r="AB4264" s="78">
        <f>'Листы ввода'!Q2982</f>
        <v>0</v>
      </c>
      <c r="AC4264" s="285">
        <f>'Листы ввода'!R2982</f>
        <v>0</v>
      </c>
      <c r="AD4264" s="285"/>
      <c r="AE4264" s="286">
        <f>IF('Листы ввода'!T2982=1,'Листы на печать'!P4264,AQ4264)</f>
        <v>0</v>
      </c>
      <c r="AF4264" s="287"/>
      <c r="AG4264" s="231"/>
      <c r="AH4264" s="248"/>
      <c r="AI4264" s="24"/>
      <c r="AJ4264" s="25"/>
      <c r="AK4264" s="231"/>
      <c r="AL4264" s="231"/>
      <c r="AM4264" s="248"/>
      <c r="AN4264" s="247"/>
      <c r="AO4264" s="248"/>
      <c r="AP4264" s="301"/>
      <c r="AQ4264" s="46">
        <f>SUM(L4264,P4264,Q4264,S4264,V4264)</f>
        <v>0</v>
      </c>
    </row>
    <row r="4265" spans="1:43" ht="20.45" customHeight="1">
      <c r="A4265" s="314"/>
      <c r="B4265" s="233">
        <f>'Листы ввода'!B2983</f>
        <v>0</v>
      </c>
      <c r="C4265" s="234"/>
      <c r="D4265" s="235">
        <f>'Листы ввода'!C2983</f>
        <v>0</v>
      </c>
      <c r="E4265" s="236"/>
      <c r="F4265" s="237"/>
      <c r="G4265" s="235">
        <f>'Листы ввода'!D2983</f>
        <v>0</v>
      </c>
      <c r="H4265" s="236"/>
      <c r="I4265" s="237"/>
      <c r="J4265" s="26">
        <f>'Листы ввода'!E2983</f>
        <v>0</v>
      </c>
      <c r="K4265" s="27">
        <f>'Листы ввода'!F2983</f>
        <v>0</v>
      </c>
      <c r="L4265" s="69">
        <f>ROUNDUP('Листы ввода'!G2983*'Общ. данные'!$D$26,0)</f>
        <v>0</v>
      </c>
      <c r="M4265" s="67">
        <f>'Листы ввода'!H2983</f>
        <v>0</v>
      </c>
      <c r="N4265" s="28">
        <f>'Листы ввода'!I2983</f>
        <v>0</v>
      </c>
      <c r="O4265" s="68">
        <f>'Листы ввода'!J2983</f>
        <v>0</v>
      </c>
      <c r="P4265" s="69">
        <f>ROUNDUP('Листы ввода'!K2983*'Общ. данные'!$D$26,0)</f>
        <v>0</v>
      </c>
      <c r="Q4265" s="238">
        <f>ROUNDUP('Листы ввода'!L2983*'Общ. данные'!$D$26,0)</f>
        <v>0</v>
      </c>
      <c r="R4265" s="239"/>
      <c r="S4265" s="238">
        <f>ROUNDUP('Листы ввода'!M2983*'Общ. данные'!$D$26,0)</f>
        <v>0</v>
      </c>
      <c r="T4265" s="240"/>
      <c r="U4265" s="239"/>
      <c r="V4265" s="238">
        <f>ROUNDUP('Листы ввода'!N2983*'Общ. данные'!$D$26,0)</f>
        <v>0</v>
      </c>
      <c r="W4265" s="240"/>
      <c r="X4265" s="239"/>
      <c r="Y4265" s="262">
        <f>'Листы ввода'!O2983</f>
        <v>0</v>
      </c>
      <c r="Z4265" s="263"/>
      <c r="AA4265" s="26">
        <f>'Листы ввода'!P2983</f>
        <v>0</v>
      </c>
      <c r="AB4265" s="68">
        <f>'Листы ввода'!Q2983</f>
        <v>0</v>
      </c>
      <c r="AC4265" s="236">
        <f>'Листы ввода'!R2983</f>
        <v>0</v>
      </c>
      <c r="AD4265" s="236"/>
      <c r="AE4265" s="233">
        <f>IF('Листы ввода'!T2983=1,'Листы на печать'!P4265,AQ4265)</f>
        <v>0</v>
      </c>
      <c r="AF4265" s="264"/>
      <c r="AG4265" s="265"/>
      <c r="AH4265" s="266"/>
      <c r="AI4265" s="26"/>
      <c r="AJ4265" s="27"/>
      <c r="AK4265" s="265"/>
      <c r="AL4265" s="265"/>
      <c r="AM4265" s="266"/>
      <c r="AN4265" s="267"/>
      <c r="AO4265" s="266"/>
      <c r="AP4265" s="301"/>
      <c r="AQ4265" s="46">
        <f t="shared" ref="AQ4265:AQ4294" si="96">SUM(L4265,P4265,Q4265,S4265,V4265)</f>
        <v>0</v>
      </c>
    </row>
    <row r="4266" spans="1:43" ht="20.45" customHeight="1">
      <c r="A4266" s="314"/>
      <c r="B4266" s="233">
        <f>'Листы ввода'!B2984</f>
        <v>0</v>
      </c>
      <c r="C4266" s="234"/>
      <c r="D4266" s="235">
        <f>'Листы ввода'!C2984</f>
        <v>0</v>
      </c>
      <c r="E4266" s="236"/>
      <c r="F4266" s="237"/>
      <c r="G4266" s="235">
        <f>'Листы ввода'!D2984</f>
        <v>0</v>
      </c>
      <c r="H4266" s="236"/>
      <c r="I4266" s="237"/>
      <c r="J4266" s="26">
        <f>'Листы ввода'!E2984</f>
        <v>0</v>
      </c>
      <c r="K4266" s="27">
        <f>'Листы ввода'!F2984</f>
        <v>0</v>
      </c>
      <c r="L4266" s="69">
        <f>ROUNDUP('Листы ввода'!G2984*'Общ. данные'!$D$26,0)</f>
        <v>0</v>
      </c>
      <c r="M4266" s="67">
        <f>'Листы ввода'!H2984</f>
        <v>0</v>
      </c>
      <c r="N4266" s="28">
        <f>'Листы ввода'!I2984</f>
        <v>0</v>
      </c>
      <c r="O4266" s="68">
        <f>'Листы ввода'!J2984</f>
        <v>0</v>
      </c>
      <c r="P4266" s="69">
        <f>ROUNDUP('Листы ввода'!K2984*'Общ. данные'!$D$26,0)</f>
        <v>0</v>
      </c>
      <c r="Q4266" s="238">
        <f>ROUNDUP('Листы ввода'!L2984*'Общ. данные'!$D$26,0)</f>
        <v>0</v>
      </c>
      <c r="R4266" s="239"/>
      <c r="S4266" s="238">
        <f>ROUNDUP('Листы ввода'!M2984*'Общ. данные'!$D$26,0)</f>
        <v>0</v>
      </c>
      <c r="T4266" s="240"/>
      <c r="U4266" s="239"/>
      <c r="V4266" s="238">
        <f>ROUNDUP('Листы ввода'!N2984*'Общ. данные'!$D$26,0)</f>
        <v>0</v>
      </c>
      <c r="W4266" s="240"/>
      <c r="X4266" s="239"/>
      <c r="Y4266" s="262">
        <f>'Листы ввода'!O2984</f>
        <v>0</v>
      </c>
      <c r="Z4266" s="263"/>
      <c r="AA4266" s="26">
        <f>'Листы ввода'!P2984</f>
        <v>0</v>
      </c>
      <c r="AB4266" s="68">
        <f>'Листы ввода'!Q2984</f>
        <v>0</v>
      </c>
      <c r="AC4266" s="236">
        <f>'Листы ввода'!R2984</f>
        <v>0</v>
      </c>
      <c r="AD4266" s="236"/>
      <c r="AE4266" s="233">
        <f>IF('Листы ввода'!T2984=1,'Листы на печать'!P4266,AQ4266)</f>
        <v>0</v>
      </c>
      <c r="AF4266" s="264"/>
      <c r="AG4266" s="265"/>
      <c r="AH4266" s="266"/>
      <c r="AI4266" s="26"/>
      <c r="AJ4266" s="27"/>
      <c r="AK4266" s="265"/>
      <c r="AL4266" s="265"/>
      <c r="AM4266" s="266"/>
      <c r="AN4266" s="267"/>
      <c r="AO4266" s="266"/>
      <c r="AP4266" s="301"/>
      <c r="AQ4266" s="46">
        <f t="shared" si="96"/>
        <v>0</v>
      </c>
    </row>
    <row r="4267" spans="1:43" ht="20.45" customHeight="1">
      <c r="A4267" s="314"/>
      <c r="B4267" s="233">
        <f>'Листы ввода'!B2985</f>
        <v>0</v>
      </c>
      <c r="C4267" s="234"/>
      <c r="D4267" s="235">
        <f>'Листы ввода'!C2985</f>
        <v>0</v>
      </c>
      <c r="E4267" s="236"/>
      <c r="F4267" s="237"/>
      <c r="G4267" s="235">
        <f>'Листы ввода'!D2985</f>
        <v>0</v>
      </c>
      <c r="H4267" s="236"/>
      <c r="I4267" s="237"/>
      <c r="J4267" s="26">
        <f>'Листы ввода'!E2985</f>
        <v>0</v>
      </c>
      <c r="K4267" s="27">
        <f>'Листы ввода'!F2985</f>
        <v>0</v>
      </c>
      <c r="L4267" s="69">
        <f>ROUNDUP('Листы ввода'!G2985*'Общ. данные'!$D$26,0)</f>
        <v>0</v>
      </c>
      <c r="M4267" s="67">
        <f>'Листы ввода'!H2985</f>
        <v>0</v>
      </c>
      <c r="N4267" s="28">
        <f>'Листы ввода'!I2985</f>
        <v>0</v>
      </c>
      <c r="O4267" s="68">
        <f>'Листы ввода'!J2985</f>
        <v>0</v>
      </c>
      <c r="P4267" s="69">
        <f>ROUNDUP('Листы ввода'!K2985*'Общ. данные'!$D$26,0)</f>
        <v>0</v>
      </c>
      <c r="Q4267" s="238">
        <f>ROUNDUP('Листы ввода'!L2985*'Общ. данные'!$D$26,0)</f>
        <v>0</v>
      </c>
      <c r="R4267" s="239"/>
      <c r="S4267" s="238">
        <f>ROUNDUP('Листы ввода'!M2985*'Общ. данные'!$D$26,0)</f>
        <v>0</v>
      </c>
      <c r="T4267" s="240"/>
      <c r="U4267" s="239"/>
      <c r="V4267" s="238">
        <f>ROUNDUP('Листы ввода'!N2985*'Общ. данные'!$D$26,0)</f>
        <v>0</v>
      </c>
      <c r="W4267" s="240"/>
      <c r="X4267" s="239"/>
      <c r="Y4267" s="262">
        <f>'Листы ввода'!O2985</f>
        <v>0</v>
      </c>
      <c r="Z4267" s="263"/>
      <c r="AA4267" s="26">
        <f>'Листы ввода'!P2985</f>
        <v>0</v>
      </c>
      <c r="AB4267" s="68">
        <f>'Листы ввода'!Q2985</f>
        <v>0</v>
      </c>
      <c r="AC4267" s="236">
        <f>'Листы ввода'!R2985</f>
        <v>0</v>
      </c>
      <c r="AD4267" s="236"/>
      <c r="AE4267" s="233">
        <f>IF('Листы ввода'!T2985=1,'Листы на печать'!P4267,AQ4267)</f>
        <v>0</v>
      </c>
      <c r="AF4267" s="264"/>
      <c r="AG4267" s="265"/>
      <c r="AH4267" s="266"/>
      <c r="AI4267" s="26"/>
      <c r="AJ4267" s="27"/>
      <c r="AK4267" s="265"/>
      <c r="AL4267" s="265"/>
      <c r="AM4267" s="266"/>
      <c r="AN4267" s="267"/>
      <c r="AO4267" s="266"/>
      <c r="AP4267" s="301"/>
      <c r="AQ4267" s="46">
        <f t="shared" si="96"/>
        <v>0</v>
      </c>
    </row>
    <row r="4268" spans="1:43" ht="20.45" customHeight="1">
      <c r="A4268" s="314"/>
      <c r="B4268" s="233">
        <f>'Листы ввода'!B2986</f>
        <v>0</v>
      </c>
      <c r="C4268" s="234"/>
      <c r="D4268" s="235">
        <f>'Листы ввода'!C2986</f>
        <v>0</v>
      </c>
      <c r="E4268" s="236"/>
      <c r="F4268" s="237"/>
      <c r="G4268" s="235">
        <f>'Листы ввода'!D2986</f>
        <v>0</v>
      </c>
      <c r="H4268" s="236"/>
      <c r="I4268" s="237"/>
      <c r="J4268" s="26">
        <f>'Листы ввода'!E2986</f>
        <v>0</v>
      </c>
      <c r="K4268" s="27">
        <f>'Листы ввода'!F2986</f>
        <v>0</v>
      </c>
      <c r="L4268" s="69">
        <f>ROUNDUP('Листы ввода'!G2986*'Общ. данные'!$D$26,0)</f>
        <v>0</v>
      </c>
      <c r="M4268" s="67">
        <f>'Листы ввода'!H2986</f>
        <v>0</v>
      </c>
      <c r="N4268" s="28">
        <f>'Листы ввода'!I2986</f>
        <v>0</v>
      </c>
      <c r="O4268" s="68">
        <f>'Листы ввода'!J2986</f>
        <v>0</v>
      </c>
      <c r="P4268" s="69">
        <f>ROUNDUP('Листы ввода'!K2986*'Общ. данные'!$D$26,0)</f>
        <v>0</v>
      </c>
      <c r="Q4268" s="238">
        <f>ROUNDUP('Листы ввода'!L2986*'Общ. данные'!$D$26,0)</f>
        <v>0</v>
      </c>
      <c r="R4268" s="239"/>
      <c r="S4268" s="238">
        <f>ROUNDUP('Листы ввода'!M2986*'Общ. данные'!$D$26,0)</f>
        <v>0</v>
      </c>
      <c r="T4268" s="240"/>
      <c r="U4268" s="239"/>
      <c r="V4268" s="238">
        <f>ROUNDUP('Листы ввода'!N2986*'Общ. данные'!$D$26,0)</f>
        <v>0</v>
      </c>
      <c r="W4268" s="240"/>
      <c r="X4268" s="239"/>
      <c r="Y4268" s="262">
        <f>'Листы ввода'!O2986</f>
        <v>0</v>
      </c>
      <c r="Z4268" s="263"/>
      <c r="AA4268" s="26">
        <f>'Листы ввода'!P2986</f>
        <v>0</v>
      </c>
      <c r="AB4268" s="68">
        <f>'Листы ввода'!Q2986</f>
        <v>0</v>
      </c>
      <c r="AC4268" s="236">
        <f>'Листы ввода'!R2986</f>
        <v>0</v>
      </c>
      <c r="AD4268" s="236"/>
      <c r="AE4268" s="233">
        <f>IF('Листы ввода'!T2986=1,'Листы на печать'!P4268,AQ4268)</f>
        <v>0</v>
      </c>
      <c r="AF4268" s="264"/>
      <c r="AG4268" s="265"/>
      <c r="AH4268" s="266"/>
      <c r="AI4268" s="26"/>
      <c r="AJ4268" s="27"/>
      <c r="AK4268" s="265"/>
      <c r="AL4268" s="265"/>
      <c r="AM4268" s="266"/>
      <c r="AN4268" s="267"/>
      <c r="AO4268" s="266"/>
      <c r="AP4268" s="301"/>
      <c r="AQ4268" s="46">
        <f t="shared" si="96"/>
        <v>0</v>
      </c>
    </row>
    <row r="4269" spans="1:43" ht="20.45" customHeight="1">
      <c r="A4269" s="314"/>
      <c r="B4269" s="233">
        <f>'Листы ввода'!B2987</f>
        <v>0</v>
      </c>
      <c r="C4269" s="234"/>
      <c r="D4269" s="235">
        <f>'Листы ввода'!C2987</f>
        <v>0</v>
      </c>
      <c r="E4269" s="236"/>
      <c r="F4269" s="237"/>
      <c r="G4269" s="235">
        <f>'Листы ввода'!D2987</f>
        <v>0</v>
      </c>
      <c r="H4269" s="236"/>
      <c r="I4269" s="237"/>
      <c r="J4269" s="26">
        <f>'Листы ввода'!E2987</f>
        <v>0</v>
      </c>
      <c r="K4269" s="27">
        <f>'Листы ввода'!F2987</f>
        <v>0</v>
      </c>
      <c r="L4269" s="69">
        <f>ROUNDUP('Листы ввода'!G2987*'Общ. данные'!$D$26,0)</f>
        <v>0</v>
      </c>
      <c r="M4269" s="67">
        <f>'Листы ввода'!H2987</f>
        <v>0</v>
      </c>
      <c r="N4269" s="28">
        <f>'Листы ввода'!I2987</f>
        <v>0</v>
      </c>
      <c r="O4269" s="68">
        <f>'Листы ввода'!J2987</f>
        <v>0</v>
      </c>
      <c r="P4269" s="69">
        <f>ROUNDUP('Листы ввода'!K2987*'Общ. данные'!$D$26,0)</f>
        <v>0</v>
      </c>
      <c r="Q4269" s="238">
        <f>ROUNDUP('Листы ввода'!L2987*'Общ. данные'!$D$26,0)</f>
        <v>0</v>
      </c>
      <c r="R4269" s="239"/>
      <c r="S4269" s="238">
        <f>ROUNDUP('Листы ввода'!M2987*'Общ. данные'!$D$26,0)</f>
        <v>0</v>
      </c>
      <c r="T4269" s="240"/>
      <c r="U4269" s="239"/>
      <c r="V4269" s="238">
        <f>ROUNDUP('Листы ввода'!N2987*'Общ. данные'!$D$26,0)</f>
        <v>0</v>
      </c>
      <c r="W4269" s="240"/>
      <c r="X4269" s="239"/>
      <c r="Y4269" s="262">
        <f>'Листы ввода'!O2987</f>
        <v>0</v>
      </c>
      <c r="Z4269" s="263"/>
      <c r="AA4269" s="26">
        <f>'Листы ввода'!P2987</f>
        <v>0</v>
      </c>
      <c r="AB4269" s="68">
        <f>'Листы ввода'!Q2987</f>
        <v>0</v>
      </c>
      <c r="AC4269" s="236">
        <f>'Листы ввода'!R2987</f>
        <v>0</v>
      </c>
      <c r="AD4269" s="236"/>
      <c r="AE4269" s="233">
        <f>IF('Листы ввода'!T2987=1,'Листы на печать'!P4269,AQ4269)</f>
        <v>0</v>
      </c>
      <c r="AF4269" s="264"/>
      <c r="AG4269" s="265"/>
      <c r="AH4269" s="266"/>
      <c r="AI4269" s="26"/>
      <c r="AJ4269" s="27"/>
      <c r="AK4269" s="265"/>
      <c r="AL4269" s="265"/>
      <c r="AM4269" s="266"/>
      <c r="AN4269" s="267"/>
      <c r="AO4269" s="266"/>
      <c r="AP4269" s="301"/>
      <c r="AQ4269" s="46">
        <f t="shared" si="96"/>
        <v>0</v>
      </c>
    </row>
    <row r="4270" spans="1:43" ht="20.45" customHeight="1">
      <c r="A4270" s="314"/>
      <c r="B4270" s="233">
        <f>'Листы ввода'!B2988</f>
        <v>0</v>
      </c>
      <c r="C4270" s="234"/>
      <c r="D4270" s="235">
        <f>'Листы ввода'!C2988</f>
        <v>0</v>
      </c>
      <c r="E4270" s="236"/>
      <c r="F4270" s="237"/>
      <c r="G4270" s="235">
        <f>'Листы ввода'!D2988</f>
        <v>0</v>
      </c>
      <c r="H4270" s="236"/>
      <c r="I4270" s="237"/>
      <c r="J4270" s="26">
        <f>'Листы ввода'!E2988</f>
        <v>0</v>
      </c>
      <c r="K4270" s="27">
        <f>'Листы ввода'!F2988</f>
        <v>0</v>
      </c>
      <c r="L4270" s="69">
        <f>ROUNDUP('Листы ввода'!G2988*'Общ. данные'!$D$26,0)</f>
        <v>0</v>
      </c>
      <c r="M4270" s="67">
        <f>'Листы ввода'!H2988</f>
        <v>0</v>
      </c>
      <c r="N4270" s="28">
        <f>'Листы ввода'!I2988</f>
        <v>0</v>
      </c>
      <c r="O4270" s="68">
        <f>'Листы ввода'!J2988</f>
        <v>0</v>
      </c>
      <c r="P4270" s="69">
        <f>ROUNDUP('Листы ввода'!K2988*'Общ. данные'!$D$26,0)</f>
        <v>0</v>
      </c>
      <c r="Q4270" s="238">
        <f>ROUNDUP('Листы ввода'!L2988*'Общ. данные'!$D$26,0)</f>
        <v>0</v>
      </c>
      <c r="R4270" s="239"/>
      <c r="S4270" s="238">
        <f>ROUNDUP('Листы ввода'!M2988*'Общ. данные'!$D$26,0)</f>
        <v>0</v>
      </c>
      <c r="T4270" s="240"/>
      <c r="U4270" s="239"/>
      <c r="V4270" s="238">
        <f>ROUNDUP('Листы ввода'!N2988*'Общ. данные'!$D$26,0)</f>
        <v>0</v>
      </c>
      <c r="W4270" s="240"/>
      <c r="X4270" s="239"/>
      <c r="Y4270" s="262">
        <f>'Листы ввода'!O2988</f>
        <v>0</v>
      </c>
      <c r="Z4270" s="263"/>
      <c r="AA4270" s="26">
        <f>'Листы ввода'!P2988</f>
        <v>0</v>
      </c>
      <c r="AB4270" s="68">
        <f>'Листы ввода'!Q2988</f>
        <v>0</v>
      </c>
      <c r="AC4270" s="236">
        <f>'Листы ввода'!R2988</f>
        <v>0</v>
      </c>
      <c r="AD4270" s="236"/>
      <c r="AE4270" s="233">
        <f>IF('Листы ввода'!T2988=1,'Листы на печать'!P4270,AQ4270)</f>
        <v>0</v>
      </c>
      <c r="AF4270" s="264"/>
      <c r="AG4270" s="265"/>
      <c r="AH4270" s="266"/>
      <c r="AI4270" s="26"/>
      <c r="AJ4270" s="27"/>
      <c r="AK4270" s="265"/>
      <c r="AL4270" s="265"/>
      <c r="AM4270" s="266"/>
      <c r="AN4270" s="267"/>
      <c r="AO4270" s="266"/>
      <c r="AP4270" s="301"/>
      <c r="AQ4270" s="46">
        <f t="shared" si="96"/>
        <v>0</v>
      </c>
    </row>
    <row r="4271" spans="1:43" ht="20.45" customHeight="1">
      <c r="A4271" s="314"/>
      <c r="B4271" s="233">
        <f>'Листы ввода'!B2989</f>
        <v>0</v>
      </c>
      <c r="C4271" s="234"/>
      <c r="D4271" s="235">
        <f>'Листы ввода'!C2989</f>
        <v>0</v>
      </c>
      <c r="E4271" s="236"/>
      <c r="F4271" s="237"/>
      <c r="G4271" s="235">
        <f>'Листы ввода'!D2989</f>
        <v>0</v>
      </c>
      <c r="H4271" s="236"/>
      <c r="I4271" s="237"/>
      <c r="J4271" s="26">
        <f>'Листы ввода'!E2989</f>
        <v>0</v>
      </c>
      <c r="K4271" s="27">
        <f>'Листы ввода'!F2989</f>
        <v>0</v>
      </c>
      <c r="L4271" s="69">
        <f>ROUNDUP('Листы ввода'!G2989*'Общ. данные'!$D$26,0)</f>
        <v>0</v>
      </c>
      <c r="M4271" s="67">
        <f>'Листы ввода'!H2989</f>
        <v>0</v>
      </c>
      <c r="N4271" s="28">
        <f>'Листы ввода'!I2989</f>
        <v>0</v>
      </c>
      <c r="O4271" s="68">
        <f>'Листы ввода'!J2989</f>
        <v>0</v>
      </c>
      <c r="P4271" s="69">
        <f>ROUNDUP('Листы ввода'!K2989*'Общ. данные'!$D$26,0)</f>
        <v>0</v>
      </c>
      <c r="Q4271" s="238">
        <f>ROUNDUP('Листы ввода'!L2989*'Общ. данные'!$D$26,0)</f>
        <v>0</v>
      </c>
      <c r="R4271" s="239"/>
      <c r="S4271" s="238">
        <f>ROUNDUP('Листы ввода'!M2989*'Общ. данные'!$D$26,0)</f>
        <v>0</v>
      </c>
      <c r="T4271" s="240"/>
      <c r="U4271" s="239"/>
      <c r="V4271" s="238">
        <f>ROUNDUP('Листы ввода'!N2989*'Общ. данные'!$D$26,0)</f>
        <v>0</v>
      </c>
      <c r="W4271" s="240"/>
      <c r="X4271" s="239"/>
      <c r="Y4271" s="262">
        <f>'Листы ввода'!O2989</f>
        <v>0</v>
      </c>
      <c r="Z4271" s="263"/>
      <c r="AA4271" s="26">
        <f>'Листы ввода'!P2989</f>
        <v>0</v>
      </c>
      <c r="AB4271" s="68">
        <f>'Листы ввода'!Q2989</f>
        <v>0</v>
      </c>
      <c r="AC4271" s="236">
        <f>'Листы ввода'!R2989</f>
        <v>0</v>
      </c>
      <c r="AD4271" s="236"/>
      <c r="AE4271" s="233">
        <f>IF('Листы ввода'!T2989=1,'Листы на печать'!P4271,AQ4271)</f>
        <v>0</v>
      </c>
      <c r="AF4271" s="264"/>
      <c r="AG4271" s="265"/>
      <c r="AH4271" s="266"/>
      <c r="AI4271" s="26"/>
      <c r="AJ4271" s="27"/>
      <c r="AK4271" s="265"/>
      <c r="AL4271" s="265"/>
      <c r="AM4271" s="266"/>
      <c r="AN4271" s="267"/>
      <c r="AO4271" s="266"/>
      <c r="AP4271" s="301"/>
      <c r="AQ4271" s="46">
        <f t="shared" si="96"/>
        <v>0</v>
      </c>
    </row>
    <row r="4272" spans="1:43" ht="20.45" customHeight="1">
      <c r="A4272" s="314"/>
      <c r="B4272" s="233">
        <f>'Листы ввода'!B2990</f>
        <v>0</v>
      </c>
      <c r="C4272" s="234"/>
      <c r="D4272" s="235">
        <f>'Листы ввода'!C2990</f>
        <v>0</v>
      </c>
      <c r="E4272" s="236"/>
      <c r="F4272" s="237"/>
      <c r="G4272" s="235">
        <f>'Листы ввода'!D2990</f>
        <v>0</v>
      </c>
      <c r="H4272" s="236"/>
      <c r="I4272" s="237"/>
      <c r="J4272" s="26">
        <f>'Листы ввода'!E2990</f>
        <v>0</v>
      </c>
      <c r="K4272" s="27">
        <f>'Листы ввода'!F2990</f>
        <v>0</v>
      </c>
      <c r="L4272" s="69">
        <f>ROUNDUP('Листы ввода'!G2990*'Общ. данные'!$D$26,0)</f>
        <v>0</v>
      </c>
      <c r="M4272" s="67">
        <f>'Листы ввода'!H2990</f>
        <v>0</v>
      </c>
      <c r="N4272" s="28">
        <f>'Листы ввода'!I2990</f>
        <v>0</v>
      </c>
      <c r="O4272" s="68">
        <f>'Листы ввода'!J2990</f>
        <v>0</v>
      </c>
      <c r="P4272" s="69">
        <f>ROUNDUP('Листы ввода'!K2990*'Общ. данные'!$D$26,0)</f>
        <v>0</v>
      </c>
      <c r="Q4272" s="238">
        <f>ROUNDUP('Листы ввода'!L2990*'Общ. данные'!$D$26,0)</f>
        <v>0</v>
      </c>
      <c r="R4272" s="239"/>
      <c r="S4272" s="238">
        <f>ROUNDUP('Листы ввода'!M2990*'Общ. данные'!$D$26,0)</f>
        <v>0</v>
      </c>
      <c r="T4272" s="240"/>
      <c r="U4272" s="239"/>
      <c r="V4272" s="238">
        <f>ROUNDUP('Листы ввода'!N2990*'Общ. данные'!$D$26,0)</f>
        <v>0</v>
      </c>
      <c r="W4272" s="240"/>
      <c r="X4272" s="239"/>
      <c r="Y4272" s="262">
        <f>'Листы ввода'!O2990</f>
        <v>0</v>
      </c>
      <c r="Z4272" s="263"/>
      <c r="AA4272" s="26">
        <f>'Листы ввода'!P2990</f>
        <v>0</v>
      </c>
      <c r="AB4272" s="68">
        <f>'Листы ввода'!Q2990</f>
        <v>0</v>
      </c>
      <c r="AC4272" s="236">
        <f>'Листы ввода'!R2990</f>
        <v>0</v>
      </c>
      <c r="AD4272" s="236"/>
      <c r="AE4272" s="233">
        <f>IF('Листы ввода'!T2990=1,'Листы на печать'!P4272,AQ4272)</f>
        <v>0</v>
      </c>
      <c r="AF4272" s="264"/>
      <c r="AG4272" s="265"/>
      <c r="AH4272" s="266"/>
      <c r="AI4272" s="26"/>
      <c r="AJ4272" s="27"/>
      <c r="AK4272" s="265"/>
      <c r="AL4272" s="265"/>
      <c r="AM4272" s="266"/>
      <c r="AN4272" s="267"/>
      <c r="AO4272" s="266"/>
      <c r="AP4272" s="301"/>
      <c r="AQ4272" s="46">
        <f t="shared" si="96"/>
        <v>0</v>
      </c>
    </row>
    <row r="4273" spans="1:43" ht="20.45" customHeight="1">
      <c r="A4273" s="314"/>
      <c r="B4273" s="233">
        <f>'Листы ввода'!B2991</f>
        <v>0</v>
      </c>
      <c r="C4273" s="234"/>
      <c r="D4273" s="235">
        <f>'Листы ввода'!C2991</f>
        <v>0</v>
      </c>
      <c r="E4273" s="236"/>
      <c r="F4273" s="237"/>
      <c r="G4273" s="235">
        <f>'Листы ввода'!D2991</f>
        <v>0</v>
      </c>
      <c r="H4273" s="236"/>
      <c r="I4273" s="237"/>
      <c r="J4273" s="26">
        <f>'Листы ввода'!E2991</f>
        <v>0</v>
      </c>
      <c r="K4273" s="27">
        <f>'Листы ввода'!F2991</f>
        <v>0</v>
      </c>
      <c r="L4273" s="69">
        <f>ROUNDUP('Листы ввода'!G2991*'Общ. данные'!$D$26,0)</f>
        <v>0</v>
      </c>
      <c r="M4273" s="67">
        <f>'Листы ввода'!H2991</f>
        <v>0</v>
      </c>
      <c r="N4273" s="28">
        <f>'Листы ввода'!I2991</f>
        <v>0</v>
      </c>
      <c r="O4273" s="68">
        <f>'Листы ввода'!J2991</f>
        <v>0</v>
      </c>
      <c r="P4273" s="69">
        <f>ROUNDUP('Листы ввода'!K2991*'Общ. данные'!$D$26,0)</f>
        <v>0</v>
      </c>
      <c r="Q4273" s="238">
        <f>ROUNDUP('Листы ввода'!L2991*'Общ. данные'!$D$26,0)</f>
        <v>0</v>
      </c>
      <c r="R4273" s="239"/>
      <c r="S4273" s="238">
        <f>ROUNDUP('Листы ввода'!M2991*'Общ. данные'!$D$26,0)</f>
        <v>0</v>
      </c>
      <c r="T4273" s="240"/>
      <c r="U4273" s="239"/>
      <c r="V4273" s="238">
        <f>ROUNDUP('Листы ввода'!N2991*'Общ. данные'!$D$26,0)</f>
        <v>0</v>
      </c>
      <c r="W4273" s="240"/>
      <c r="X4273" s="239"/>
      <c r="Y4273" s="262">
        <f>'Листы ввода'!O2991</f>
        <v>0</v>
      </c>
      <c r="Z4273" s="263"/>
      <c r="AA4273" s="26">
        <f>'Листы ввода'!P2991</f>
        <v>0</v>
      </c>
      <c r="AB4273" s="68">
        <f>'Листы ввода'!Q2991</f>
        <v>0</v>
      </c>
      <c r="AC4273" s="236">
        <f>'Листы ввода'!R2991</f>
        <v>0</v>
      </c>
      <c r="AD4273" s="236"/>
      <c r="AE4273" s="233">
        <f>IF('Листы ввода'!T2991=1,'Листы на печать'!P4273,AQ4273)</f>
        <v>0</v>
      </c>
      <c r="AF4273" s="264"/>
      <c r="AG4273" s="265"/>
      <c r="AH4273" s="266"/>
      <c r="AI4273" s="26"/>
      <c r="AJ4273" s="27"/>
      <c r="AK4273" s="265"/>
      <c r="AL4273" s="265"/>
      <c r="AM4273" s="266"/>
      <c r="AN4273" s="267"/>
      <c r="AO4273" s="266"/>
      <c r="AP4273" s="301"/>
      <c r="AQ4273" s="46">
        <f t="shared" si="96"/>
        <v>0</v>
      </c>
    </row>
    <row r="4274" spans="1:43" ht="20.45" customHeight="1">
      <c r="A4274" s="314"/>
      <c r="B4274" s="233">
        <f>'Листы ввода'!B2992</f>
        <v>0</v>
      </c>
      <c r="C4274" s="234"/>
      <c r="D4274" s="235">
        <f>'Листы ввода'!C2992</f>
        <v>0</v>
      </c>
      <c r="E4274" s="236"/>
      <c r="F4274" s="237"/>
      <c r="G4274" s="235">
        <f>'Листы ввода'!D2992</f>
        <v>0</v>
      </c>
      <c r="H4274" s="236"/>
      <c r="I4274" s="237"/>
      <c r="J4274" s="26">
        <f>'Листы ввода'!E2992</f>
        <v>0</v>
      </c>
      <c r="K4274" s="27">
        <f>'Листы ввода'!F2992</f>
        <v>0</v>
      </c>
      <c r="L4274" s="69">
        <f>ROUNDUP('Листы ввода'!G2992*'Общ. данные'!$D$26,0)</f>
        <v>0</v>
      </c>
      <c r="M4274" s="67">
        <f>'Листы ввода'!H2992</f>
        <v>0</v>
      </c>
      <c r="N4274" s="28">
        <f>'Листы ввода'!I2992</f>
        <v>0</v>
      </c>
      <c r="O4274" s="68">
        <f>'Листы ввода'!J2992</f>
        <v>0</v>
      </c>
      <c r="P4274" s="69">
        <f>ROUNDUP('Листы ввода'!K2992*'Общ. данные'!$D$26,0)</f>
        <v>0</v>
      </c>
      <c r="Q4274" s="238">
        <f>ROUNDUP('Листы ввода'!L2992*'Общ. данные'!$D$26,0)</f>
        <v>0</v>
      </c>
      <c r="R4274" s="239"/>
      <c r="S4274" s="238">
        <f>ROUNDUP('Листы ввода'!M2992*'Общ. данные'!$D$26,0)</f>
        <v>0</v>
      </c>
      <c r="T4274" s="240"/>
      <c r="U4274" s="239"/>
      <c r="V4274" s="238">
        <f>ROUNDUP('Листы ввода'!N2992*'Общ. данные'!$D$26,0)</f>
        <v>0</v>
      </c>
      <c r="W4274" s="240"/>
      <c r="X4274" s="239"/>
      <c r="Y4274" s="262">
        <f>'Листы ввода'!O2992</f>
        <v>0</v>
      </c>
      <c r="Z4274" s="263"/>
      <c r="AA4274" s="26">
        <f>'Листы ввода'!P2992</f>
        <v>0</v>
      </c>
      <c r="AB4274" s="68">
        <f>'Листы ввода'!Q2992</f>
        <v>0</v>
      </c>
      <c r="AC4274" s="236">
        <f>'Листы ввода'!R2992</f>
        <v>0</v>
      </c>
      <c r="AD4274" s="236"/>
      <c r="AE4274" s="233">
        <f>IF('Листы ввода'!T2992=1,'Листы на печать'!P4274,AQ4274)</f>
        <v>0</v>
      </c>
      <c r="AF4274" s="264"/>
      <c r="AG4274" s="265"/>
      <c r="AH4274" s="266"/>
      <c r="AI4274" s="26"/>
      <c r="AJ4274" s="27"/>
      <c r="AK4274" s="265"/>
      <c r="AL4274" s="265"/>
      <c r="AM4274" s="266"/>
      <c r="AN4274" s="267"/>
      <c r="AO4274" s="266"/>
      <c r="AP4274" s="301"/>
      <c r="AQ4274" s="46">
        <f t="shared" si="96"/>
        <v>0</v>
      </c>
    </row>
    <row r="4275" spans="1:43" ht="20.45" customHeight="1">
      <c r="A4275" s="314"/>
      <c r="B4275" s="233">
        <f>'Листы ввода'!B2993</f>
        <v>0</v>
      </c>
      <c r="C4275" s="234"/>
      <c r="D4275" s="235">
        <f>'Листы ввода'!C2993</f>
        <v>0</v>
      </c>
      <c r="E4275" s="236"/>
      <c r="F4275" s="237"/>
      <c r="G4275" s="235">
        <f>'Листы ввода'!D2993</f>
        <v>0</v>
      </c>
      <c r="H4275" s="236"/>
      <c r="I4275" s="237"/>
      <c r="J4275" s="26">
        <f>'Листы ввода'!E2993</f>
        <v>0</v>
      </c>
      <c r="K4275" s="27">
        <f>'Листы ввода'!F2993</f>
        <v>0</v>
      </c>
      <c r="L4275" s="69">
        <f>ROUNDUP('Листы ввода'!G2993*'Общ. данные'!$D$26,0)</f>
        <v>0</v>
      </c>
      <c r="M4275" s="67">
        <f>'Листы ввода'!H2993</f>
        <v>0</v>
      </c>
      <c r="N4275" s="28">
        <f>'Листы ввода'!I2993</f>
        <v>0</v>
      </c>
      <c r="O4275" s="68">
        <f>'Листы ввода'!J2993</f>
        <v>0</v>
      </c>
      <c r="P4275" s="69">
        <f>ROUNDUP('Листы ввода'!K2993*'Общ. данные'!$D$26,0)</f>
        <v>0</v>
      </c>
      <c r="Q4275" s="238">
        <f>ROUNDUP('Листы ввода'!L2993*'Общ. данные'!$D$26,0)</f>
        <v>0</v>
      </c>
      <c r="R4275" s="239"/>
      <c r="S4275" s="238">
        <f>ROUNDUP('Листы ввода'!M2993*'Общ. данные'!$D$26,0)</f>
        <v>0</v>
      </c>
      <c r="T4275" s="240"/>
      <c r="U4275" s="239"/>
      <c r="V4275" s="238">
        <f>ROUNDUP('Листы ввода'!N2993*'Общ. данные'!$D$26,0)</f>
        <v>0</v>
      </c>
      <c r="W4275" s="240"/>
      <c r="X4275" s="239"/>
      <c r="Y4275" s="262">
        <f>'Листы ввода'!O2993</f>
        <v>0</v>
      </c>
      <c r="Z4275" s="263"/>
      <c r="AA4275" s="26">
        <f>'Листы ввода'!P2993</f>
        <v>0</v>
      </c>
      <c r="AB4275" s="68">
        <f>'Листы ввода'!Q2993</f>
        <v>0</v>
      </c>
      <c r="AC4275" s="236">
        <f>'Листы ввода'!R2993</f>
        <v>0</v>
      </c>
      <c r="AD4275" s="236"/>
      <c r="AE4275" s="233">
        <f>IF('Листы ввода'!T2993=1,'Листы на печать'!P4275,AQ4275)</f>
        <v>0</v>
      </c>
      <c r="AF4275" s="264"/>
      <c r="AG4275" s="265"/>
      <c r="AH4275" s="266"/>
      <c r="AI4275" s="26"/>
      <c r="AJ4275" s="27"/>
      <c r="AK4275" s="265"/>
      <c r="AL4275" s="265"/>
      <c r="AM4275" s="266"/>
      <c r="AN4275" s="267"/>
      <c r="AO4275" s="266"/>
      <c r="AP4275" s="301"/>
      <c r="AQ4275" s="46">
        <f t="shared" si="96"/>
        <v>0</v>
      </c>
    </row>
    <row r="4276" spans="1:43" ht="20.45" customHeight="1">
      <c r="A4276" s="314"/>
      <c r="B4276" s="233">
        <f>'Листы ввода'!B2994</f>
        <v>0</v>
      </c>
      <c r="C4276" s="234"/>
      <c r="D4276" s="235">
        <f>'Листы ввода'!C2994</f>
        <v>0</v>
      </c>
      <c r="E4276" s="236"/>
      <c r="F4276" s="237"/>
      <c r="G4276" s="235">
        <f>'Листы ввода'!D2994</f>
        <v>0</v>
      </c>
      <c r="H4276" s="236"/>
      <c r="I4276" s="237"/>
      <c r="J4276" s="26">
        <f>'Листы ввода'!E2994</f>
        <v>0</v>
      </c>
      <c r="K4276" s="27">
        <f>'Листы ввода'!F2994</f>
        <v>0</v>
      </c>
      <c r="L4276" s="69">
        <f>ROUNDUP('Листы ввода'!G2994*'Общ. данные'!$D$26,0)</f>
        <v>0</v>
      </c>
      <c r="M4276" s="67">
        <f>'Листы ввода'!H2994</f>
        <v>0</v>
      </c>
      <c r="N4276" s="28">
        <f>'Листы ввода'!I2994</f>
        <v>0</v>
      </c>
      <c r="O4276" s="68">
        <f>'Листы ввода'!J2994</f>
        <v>0</v>
      </c>
      <c r="P4276" s="69">
        <f>ROUNDUP('Листы ввода'!K2994*'Общ. данные'!$D$26,0)</f>
        <v>0</v>
      </c>
      <c r="Q4276" s="238">
        <f>ROUNDUP('Листы ввода'!L2994*'Общ. данные'!$D$26,0)</f>
        <v>0</v>
      </c>
      <c r="R4276" s="239"/>
      <c r="S4276" s="238">
        <f>ROUNDUP('Листы ввода'!M2994*'Общ. данные'!$D$26,0)</f>
        <v>0</v>
      </c>
      <c r="T4276" s="240"/>
      <c r="U4276" s="239"/>
      <c r="V4276" s="238">
        <f>ROUNDUP('Листы ввода'!N2994*'Общ. данные'!$D$26,0)</f>
        <v>0</v>
      </c>
      <c r="W4276" s="240"/>
      <c r="X4276" s="239"/>
      <c r="Y4276" s="262">
        <f>'Листы ввода'!O2994</f>
        <v>0</v>
      </c>
      <c r="Z4276" s="263"/>
      <c r="AA4276" s="26">
        <f>'Листы ввода'!P2994</f>
        <v>0</v>
      </c>
      <c r="AB4276" s="68">
        <f>'Листы ввода'!Q2994</f>
        <v>0</v>
      </c>
      <c r="AC4276" s="236">
        <f>'Листы ввода'!R2994</f>
        <v>0</v>
      </c>
      <c r="AD4276" s="236"/>
      <c r="AE4276" s="233">
        <f>IF('Листы ввода'!T2994=1,'Листы на печать'!P4276,AQ4276)</f>
        <v>0</v>
      </c>
      <c r="AF4276" s="264"/>
      <c r="AG4276" s="265"/>
      <c r="AH4276" s="266"/>
      <c r="AI4276" s="26"/>
      <c r="AJ4276" s="27"/>
      <c r="AK4276" s="265"/>
      <c r="AL4276" s="265"/>
      <c r="AM4276" s="266"/>
      <c r="AN4276" s="267"/>
      <c r="AO4276" s="266"/>
      <c r="AP4276" s="301"/>
      <c r="AQ4276" s="46">
        <f t="shared" si="96"/>
        <v>0</v>
      </c>
    </row>
    <row r="4277" spans="1:43" ht="20.45" customHeight="1">
      <c r="A4277" s="314"/>
      <c r="B4277" s="233">
        <f>'Листы ввода'!B2995</f>
        <v>0</v>
      </c>
      <c r="C4277" s="234"/>
      <c r="D4277" s="235">
        <f>'Листы ввода'!C2995</f>
        <v>0</v>
      </c>
      <c r="E4277" s="236"/>
      <c r="F4277" s="237"/>
      <c r="G4277" s="235">
        <f>'Листы ввода'!D2995</f>
        <v>0</v>
      </c>
      <c r="H4277" s="236"/>
      <c r="I4277" s="237"/>
      <c r="J4277" s="26">
        <f>'Листы ввода'!E2995</f>
        <v>0</v>
      </c>
      <c r="K4277" s="27">
        <f>'Листы ввода'!F2995</f>
        <v>0</v>
      </c>
      <c r="L4277" s="69">
        <f>ROUNDUP('Листы ввода'!G2995*'Общ. данные'!$D$26,0)</f>
        <v>0</v>
      </c>
      <c r="M4277" s="67">
        <f>'Листы ввода'!H2995</f>
        <v>0</v>
      </c>
      <c r="N4277" s="28">
        <f>'Листы ввода'!I2995</f>
        <v>0</v>
      </c>
      <c r="O4277" s="68">
        <f>'Листы ввода'!J2995</f>
        <v>0</v>
      </c>
      <c r="P4277" s="69">
        <f>ROUNDUP('Листы ввода'!K2995*'Общ. данные'!$D$26,0)</f>
        <v>0</v>
      </c>
      <c r="Q4277" s="238">
        <f>ROUNDUP('Листы ввода'!L2995*'Общ. данные'!$D$26,0)</f>
        <v>0</v>
      </c>
      <c r="R4277" s="239"/>
      <c r="S4277" s="238">
        <f>ROUNDUP('Листы ввода'!M2995*'Общ. данные'!$D$26,0)</f>
        <v>0</v>
      </c>
      <c r="T4277" s="240"/>
      <c r="U4277" s="239"/>
      <c r="V4277" s="238">
        <f>ROUNDUP('Листы ввода'!N2995*'Общ. данные'!$D$26,0)</f>
        <v>0</v>
      </c>
      <c r="W4277" s="240"/>
      <c r="X4277" s="239"/>
      <c r="Y4277" s="262">
        <f>'Листы ввода'!O2995</f>
        <v>0</v>
      </c>
      <c r="Z4277" s="263"/>
      <c r="AA4277" s="26">
        <f>'Листы ввода'!P2995</f>
        <v>0</v>
      </c>
      <c r="AB4277" s="68">
        <f>'Листы ввода'!Q2995</f>
        <v>0</v>
      </c>
      <c r="AC4277" s="236">
        <f>'Листы ввода'!R2995</f>
        <v>0</v>
      </c>
      <c r="AD4277" s="236"/>
      <c r="AE4277" s="233">
        <f>IF('Листы ввода'!T2995=1,'Листы на печать'!P4277,AQ4277)</f>
        <v>0</v>
      </c>
      <c r="AF4277" s="264"/>
      <c r="AG4277" s="265"/>
      <c r="AH4277" s="266"/>
      <c r="AI4277" s="26"/>
      <c r="AJ4277" s="27"/>
      <c r="AK4277" s="265"/>
      <c r="AL4277" s="265"/>
      <c r="AM4277" s="266"/>
      <c r="AN4277" s="267"/>
      <c r="AO4277" s="266"/>
      <c r="AP4277" s="301"/>
      <c r="AQ4277" s="46">
        <f t="shared" si="96"/>
        <v>0</v>
      </c>
    </row>
    <row r="4278" spans="1:43" ht="20.45" customHeight="1">
      <c r="A4278" s="314"/>
      <c r="B4278" s="233">
        <f>'Листы ввода'!B2996</f>
        <v>0</v>
      </c>
      <c r="C4278" s="234"/>
      <c r="D4278" s="235">
        <f>'Листы ввода'!C2996</f>
        <v>0</v>
      </c>
      <c r="E4278" s="236"/>
      <c r="F4278" s="237"/>
      <c r="G4278" s="235">
        <f>'Листы ввода'!D2996</f>
        <v>0</v>
      </c>
      <c r="H4278" s="236"/>
      <c r="I4278" s="237"/>
      <c r="J4278" s="26">
        <f>'Листы ввода'!E2996</f>
        <v>0</v>
      </c>
      <c r="K4278" s="27">
        <f>'Листы ввода'!F2996</f>
        <v>0</v>
      </c>
      <c r="L4278" s="69">
        <f>ROUNDUP('Листы ввода'!G2996*'Общ. данные'!$D$26,0)</f>
        <v>0</v>
      </c>
      <c r="M4278" s="67">
        <f>'Листы ввода'!H2996</f>
        <v>0</v>
      </c>
      <c r="N4278" s="28">
        <f>'Листы ввода'!I2996</f>
        <v>0</v>
      </c>
      <c r="O4278" s="68">
        <f>'Листы ввода'!J2996</f>
        <v>0</v>
      </c>
      <c r="P4278" s="69">
        <f>ROUNDUP('Листы ввода'!K2996*'Общ. данные'!$D$26,0)</f>
        <v>0</v>
      </c>
      <c r="Q4278" s="238">
        <f>ROUNDUP('Листы ввода'!L2996*'Общ. данные'!$D$26,0)</f>
        <v>0</v>
      </c>
      <c r="R4278" s="239"/>
      <c r="S4278" s="238">
        <f>ROUNDUP('Листы ввода'!M2996*'Общ. данные'!$D$26,0)</f>
        <v>0</v>
      </c>
      <c r="T4278" s="240"/>
      <c r="U4278" s="239"/>
      <c r="V4278" s="238">
        <f>ROUNDUP('Листы ввода'!N2996*'Общ. данные'!$D$26,0)</f>
        <v>0</v>
      </c>
      <c r="W4278" s="240"/>
      <c r="X4278" s="239"/>
      <c r="Y4278" s="262">
        <f>'Листы ввода'!O2996</f>
        <v>0</v>
      </c>
      <c r="Z4278" s="263"/>
      <c r="AA4278" s="26">
        <f>'Листы ввода'!P2996</f>
        <v>0</v>
      </c>
      <c r="AB4278" s="68">
        <f>'Листы ввода'!Q2996</f>
        <v>0</v>
      </c>
      <c r="AC4278" s="236">
        <f>'Листы ввода'!R2996</f>
        <v>0</v>
      </c>
      <c r="AD4278" s="236"/>
      <c r="AE4278" s="233">
        <f>IF('Листы ввода'!T2996=1,'Листы на печать'!P4278,AQ4278)</f>
        <v>0</v>
      </c>
      <c r="AF4278" s="264"/>
      <c r="AG4278" s="265"/>
      <c r="AH4278" s="266"/>
      <c r="AI4278" s="26"/>
      <c r="AJ4278" s="27"/>
      <c r="AK4278" s="265"/>
      <c r="AL4278" s="265"/>
      <c r="AM4278" s="266"/>
      <c r="AN4278" s="267"/>
      <c r="AO4278" s="266"/>
      <c r="AP4278" s="301"/>
      <c r="AQ4278" s="46">
        <f t="shared" si="96"/>
        <v>0</v>
      </c>
    </row>
    <row r="4279" spans="1:43" ht="20.45" customHeight="1">
      <c r="A4279" s="314"/>
      <c r="B4279" s="233">
        <f>'Листы ввода'!B2997</f>
        <v>0</v>
      </c>
      <c r="C4279" s="234"/>
      <c r="D4279" s="235">
        <f>'Листы ввода'!C2997</f>
        <v>0</v>
      </c>
      <c r="E4279" s="236"/>
      <c r="F4279" s="237"/>
      <c r="G4279" s="235">
        <f>'Листы ввода'!D2997</f>
        <v>0</v>
      </c>
      <c r="H4279" s="236"/>
      <c r="I4279" s="237"/>
      <c r="J4279" s="26">
        <f>'Листы ввода'!E2997</f>
        <v>0</v>
      </c>
      <c r="K4279" s="27">
        <f>'Листы ввода'!F2997</f>
        <v>0</v>
      </c>
      <c r="L4279" s="69">
        <f>ROUNDUP('Листы ввода'!G2997*'Общ. данные'!$D$26,0)</f>
        <v>0</v>
      </c>
      <c r="M4279" s="67">
        <f>'Листы ввода'!H2997</f>
        <v>0</v>
      </c>
      <c r="N4279" s="28">
        <f>'Листы ввода'!I2997</f>
        <v>0</v>
      </c>
      <c r="O4279" s="68">
        <f>'Листы ввода'!J2997</f>
        <v>0</v>
      </c>
      <c r="P4279" s="69">
        <f>ROUNDUP('Листы ввода'!K2997*'Общ. данные'!$D$26,0)</f>
        <v>0</v>
      </c>
      <c r="Q4279" s="238">
        <f>ROUNDUP('Листы ввода'!L2997*'Общ. данные'!$D$26,0)</f>
        <v>0</v>
      </c>
      <c r="R4279" s="239"/>
      <c r="S4279" s="238">
        <f>ROUNDUP('Листы ввода'!M2997*'Общ. данные'!$D$26,0)</f>
        <v>0</v>
      </c>
      <c r="T4279" s="240"/>
      <c r="U4279" s="239"/>
      <c r="V4279" s="238">
        <f>ROUNDUP('Листы ввода'!N2997*'Общ. данные'!$D$26,0)</f>
        <v>0</v>
      </c>
      <c r="W4279" s="240"/>
      <c r="X4279" s="239"/>
      <c r="Y4279" s="262">
        <f>'Листы ввода'!O2997</f>
        <v>0</v>
      </c>
      <c r="Z4279" s="263"/>
      <c r="AA4279" s="26">
        <f>'Листы ввода'!P2997</f>
        <v>0</v>
      </c>
      <c r="AB4279" s="68">
        <f>'Листы ввода'!Q2997</f>
        <v>0</v>
      </c>
      <c r="AC4279" s="236">
        <f>'Листы ввода'!R2997</f>
        <v>0</v>
      </c>
      <c r="AD4279" s="236"/>
      <c r="AE4279" s="233">
        <f>IF('Листы ввода'!T2997=1,'Листы на печать'!P4279,AQ4279)</f>
        <v>0</v>
      </c>
      <c r="AF4279" s="264"/>
      <c r="AG4279" s="265"/>
      <c r="AH4279" s="266"/>
      <c r="AI4279" s="26"/>
      <c r="AJ4279" s="27"/>
      <c r="AK4279" s="265"/>
      <c r="AL4279" s="265"/>
      <c r="AM4279" s="266"/>
      <c r="AN4279" s="267"/>
      <c r="AO4279" s="266"/>
      <c r="AP4279" s="301"/>
      <c r="AQ4279" s="46">
        <f t="shared" si="96"/>
        <v>0</v>
      </c>
    </row>
    <row r="4280" spans="1:43" ht="20.45" customHeight="1">
      <c r="A4280" s="314"/>
      <c r="B4280" s="233">
        <f>'Листы ввода'!B2998</f>
        <v>0</v>
      </c>
      <c r="C4280" s="234"/>
      <c r="D4280" s="235">
        <f>'Листы ввода'!C2998</f>
        <v>0</v>
      </c>
      <c r="E4280" s="236"/>
      <c r="F4280" s="237"/>
      <c r="G4280" s="235">
        <f>'Листы ввода'!D2998</f>
        <v>0</v>
      </c>
      <c r="H4280" s="236"/>
      <c r="I4280" s="237"/>
      <c r="J4280" s="26">
        <f>'Листы ввода'!E2998</f>
        <v>0</v>
      </c>
      <c r="K4280" s="27">
        <f>'Листы ввода'!F2998</f>
        <v>0</v>
      </c>
      <c r="L4280" s="69">
        <f>ROUNDUP('Листы ввода'!G2998*'Общ. данные'!$D$26,0)</f>
        <v>0</v>
      </c>
      <c r="M4280" s="67">
        <f>'Листы ввода'!H2998</f>
        <v>0</v>
      </c>
      <c r="N4280" s="28">
        <f>'Листы ввода'!I2998</f>
        <v>0</v>
      </c>
      <c r="O4280" s="68">
        <f>'Листы ввода'!J2998</f>
        <v>0</v>
      </c>
      <c r="P4280" s="69">
        <f>ROUNDUP('Листы ввода'!K2998*'Общ. данные'!$D$26,0)</f>
        <v>0</v>
      </c>
      <c r="Q4280" s="238">
        <f>ROUNDUP('Листы ввода'!L2998*'Общ. данные'!$D$26,0)</f>
        <v>0</v>
      </c>
      <c r="R4280" s="239"/>
      <c r="S4280" s="238">
        <f>ROUNDUP('Листы ввода'!M2998*'Общ. данные'!$D$26,0)</f>
        <v>0</v>
      </c>
      <c r="T4280" s="240"/>
      <c r="U4280" s="239"/>
      <c r="V4280" s="238">
        <f>ROUNDUP('Листы ввода'!N2998*'Общ. данные'!$D$26,0)</f>
        <v>0</v>
      </c>
      <c r="W4280" s="240"/>
      <c r="X4280" s="239"/>
      <c r="Y4280" s="262">
        <f>'Листы ввода'!O2998</f>
        <v>0</v>
      </c>
      <c r="Z4280" s="263"/>
      <c r="AA4280" s="26">
        <f>'Листы ввода'!P2998</f>
        <v>0</v>
      </c>
      <c r="AB4280" s="68">
        <f>'Листы ввода'!Q2998</f>
        <v>0</v>
      </c>
      <c r="AC4280" s="236">
        <f>'Листы ввода'!R2998</f>
        <v>0</v>
      </c>
      <c r="AD4280" s="236"/>
      <c r="AE4280" s="233">
        <f>IF('Листы ввода'!T2998=1,'Листы на печать'!P4280,AQ4280)</f>
        <v>0</v>
      </c>
      <c r="AF4280" s="264"/>
      <c r="AG4280" s="265"/>
      <c r="AH4280" s="266"/>
      <c r="AI4280" s="26"/>
      <c r="AJ4280" s="27"/>
      <c r="AK4280" s="265"/>
      <c r="AL4280" s="265"/>
      <c r="AM4280" s="266"/>
      <c r="AN4280" s="267"/>
      <c r="AO4280" s="266"/>
      <c r="AP4280" s="301"/>
      <c r="AQ4280" s="46">
        <f t="shared" si="96"/>
        <v>0</v>
      </c>
    </row>
    <row r="4281" spans="1:43" ht="20.45" customHeight="1">
      <c r="A4281" s="314"/>
      <c r="B4281" s="233">
        <f>'Листы ввода'!B2999</f>
        <v>0</v>
      </c>
      <c r="C4281" s="234"/>
      <c r="D4281" s="235">
        <f>'Листы ввода'!C2999</f>
        <v>0</v>
      </c>
      <c r="E4281" s="236"/>
      <c r="F4281" s="237"/>
      <c r="G4281" s="235">
        <f>'Листы ввода'!D2999</f>
        <v>0</v>
      </c>
      <c r="H4281" s="236"/>
      <c r="I4281" s="237"/>
      <c r="J4281" s="26">
        <f>'Листы ввода'!E2999</f>
        <v>0</v>
      </c>
      <c r="K4281" s="27">
        <f>'Листы ввода'!F2999</f>
        <v>0</v>
      </c>
      <c r="L4281" s="69">
        <f>ROUNDUP('Листы ввода'!G2999*'Общ. данные'!$D$26,0)</f>
        <v>0</v>
      </c>
      <c r="M4281" s="67">
        <f>'Листы ввода'!H2999</f>
        <v>0</v>
      </c>
      <c r="N4281" s="28">
        <f>'Листы ввода'!I2999</f>
        <v>0</v>
      </c>
      <c r="O4281" s="68">
        <f>'Листы ввода'!J2999</f>
        <v>0</v>
      </c>
      <c r="P4281" s="69">
        <f>ROUNDUP('Листы ввода'!K2999*'Общ. данные'!$D$26,0)</f>
        <v>0</v>
      </c>
      <c r="Q4281" s="238">
        <f>ROUNDUP('Листы ввода'!L2999*'Общ. данные'!$D$26,0)</f>
        <v>0</v>
      </c>
      <c r="R4281" s="239"/>
      <c r="S4281" s="238">
        <f>ROUNDUP('Листы ввода'!M2999*'Общ. данные'!$D$26,0)</f>
        <v>0</v>
      </c>
      <c r="T4281" s="240"/>
      <c r="U4281" s="239"/>
      <c r="V4281" s="238">
        <f>ROUNDUP('Листы ввода'!N2999*'Общ. данные'!$D$26,0)</f>
        <v>0</v>
      </c>
      <c r="W4281" s="240"/>
      <c r="X4281" s="239"/>
      <c r="Y4281" s="262">
        <f>'Листы ввода'!O2999</f>
        <v>0</v>
      </c>
      <c r="Z4281" s="263"/>
      <c r="AA4281" s="26">
        <f>'Листы ввода'!P2999</f>
        <v>0</v>
      </c>
      <c r="AB4281" s="68">
        <f>'Листы ввода'!Q2999</f>
        <v>0</v>
      </c>
      <c r="AC4281" s="236">
        <f>'Листы ввода'!R2999</f>
        <v>0</v>
      </c>
      <c r="AD4281" s="236"/>
      <c r="AE4281" s="233">
        <f>IF('Листы ввода'!T2999=1,'Листы на печать'!P4281,AQ4281)</f>
        <v>0</v>
      </c>
      <c r="AF4281" s="264"/>
      <c r="AG4281" s="265"/>
      <c r="AH4281" s="266"/>
      <c r="AI4281" s="26"/>
      <c r="AJ4281" s="27"/>
      <c r="AK4281" s="265"/>
      <c r="AL4281" s="265"/>
      <c r="AM4281" s="266"/>
      <c r="AN4281" s="267"/>
      <c r="AO4281" s="266"/>
      <c r="AP4281" s="301"/>
      <c r="AQ4281" s="46">
        <f t="shared" si="96"/>
        <v>0</v>
      </c>
    </row>
    <row r="4282" spans="1:43" ht="20.45" customHeight="1">
      <c r="A4282" s="314"/>
      <c r="B4282" s="233">
        <f>'Листы ввода'!B3000</f>
        <v>0</v>
      </c>
      <c r="C4282" s="234"/>
      <c r="D4282" s="235">
        <f>'Листы ввода'!C3000</f>
        <v>0</v>
      </c>
      <c r="E4282" s="236"/>
      <c r="F4282" s="237"/>
      <c r="G4282" s="235">
        <f>'Листы ввода'!D3000</f>
        <v>0</v>
      </c>
      <c r="H4282" s="236"/>
      <c r="I4282" s="237"/>
      <c r="J4282" s="26">
        <f>'Листы ввода'!E3000</f>
        <v>0</v>
      </c>
      <c r="K4282" s="27">
        <f>'Листы ввода'!F3000</f>
        <v>0</v>
      </c>
      <c r="L4282" s="69">
        <f>ROUNDUP('Листы ввода'!G3000*'Общ. данные'!$D$26,0)</f>
        <v>0</v>
      </c>
      <c r="M4282" s="67">
        <f>'Листы ввода'!H3000</f>
        <v>0</v>
      </c>
      <c r="N4282" s="28">
        <f>'Листы ввода'!I3000</f>
        <v>0</v>
      </c>
      <c r="O4282" s="68">
        <f>'Листы ввода'!J3000</f>
        <v>0</v>
      </c>
      <c r="P4282" s="69">
        <f>ROUNDUP('Листы ввода'!K3000*'Общ. данные'!$D$26,0)</f>
        <v>0</v>
      </c>
      <c r="Q4282" s="238">
        <f>ROUNDUP('Листы ввода'!L3000*'Общ. данные'!$D$26,0)</f>
        <v>0</v>
      </c>
      <c r="R4282" s="239"/>
      <c r="S4282" s="238">
        <f>ROUNDUP('Листы ввода'!M3000*'Общ. данные'!$D$26,0)</f>
        <v>0</v>
      </c>
      <c r="T4282" s="240"/>
      <c r="U4282" s="239"/>
      <c r="V4282" s="238">
        <f>ROUNDUP('Листы ввода'!N3000*'Общ. данные'!$D$26,0)</f>
        <v>0</v>
      </c>
      <c r="W4282" s="240"/>
      <c r="X4282" s="239"/>
      <c r="Y4282" s="262">
        <f>'Листы ввода'!O3000</f>
        <v>0</v>
      </c>
      <c r="Z4282" s="263"/>
      <c r="AA4282" s="26">
        <f>'Листы ввода'!P3000</f>
        <v>0</v>
      </c>
      <c r="AB4282" s="68">
        <f>'Листы ввода'!Q3000</f>
        <v>0</v>
      </c>
      <c r="AC4282" s="236">
        <f>'Листы ввода'!R3000</f>
        <v>0</v>
      </c>
      <c r="AD4282" s="236"/>
      <c r="AE4282" s="233">
        <f>IF('Листы ввода'!T3000=1,'Листы на печать'!P4282,AQ4282)</f>
        <v>0</v>
      </c>
      <c r="AF4282" s="264"/>
      <c r="AG4282" s="265"/>
      <c r="AH4282" s="266"/>
      <c r="AI4282" s="26"/>
      <c r="AJ4282" s="27"/>
      <c r="AK4282" s="265"/>
      <c r="AL4282" s="265"/>
      <c r="AM4282" s="266"/>
      <c r="AN4282" s="267"/>
      <c r="AO4282" s="266"/>
      <c r="AP4282" s="301"/>
      <c r="AQ4282" s="46">
        <f t="shared" si="96"/>
        <v>0</v>
      </c>
    </row>
    <row r="4283" spans="1:43" ht="20.45" customHeight="1">
      <c r="A4283" s="314"/>
      <c r="B4283" s="233">
        <f>'Листы ввода'!B3001</f>
        <v>0</v>
      </c>
      <c r="C4283" s="234"/>
      <c r="D4283" s="235">
        <f>'Листы ввода'!C3001</f>
        <v>0</v>
      </c>
      <c r="E4283" s="236"/>
      <c r="F4283" s="237"/>
      <c r="G4283" s="235">
        <f>'Листы ввода'!D3001</f>
        <v>0</v>
      </c>
      <c r="H4283" s="236"/>
      <c r="I4283" s="237"/>
      <c r="J4283" s="26">
        <f>'Листы ввода'!E3001</f>
        <v>0</v>
      </c>
      <c r="K4283" s="27">
        <f>'Листы ввода'!F3001</f>
        <v>0</v>
      </c>
      <c r="L4283" s="69">
        <f>ROUNDUP('Листы ввода'!G3001*'Общ. данные'!$D$26,0)</f>
        <v>0</v>
      </c>
      <c r="M4283" s="67">
        <f>'Листы ввода'!H3001</f>
        <v>0</v>
      </c>
      <c r="N4283" s="28">
        <f>'Листы ввода'!I3001</f>
        <v>0</v>
      </c>
      <c r="O4283" s="68">
        <f>'Листы ввода'!J3001</f>
        <v>0</v>
      </c>
      <c r="P4283" s="69">
        <f>ROUNDUP('Листы ввода'!K3001*'Общ. данные'!$D$26,0)</f>
        <v>0</v>
      </c>
      <c r="Q4283" s="238">
        <f>ROUNDUP('Листы ввода'!L3001*'Общ. данные'!$D$26,0)</f>
        <v>0</v>
      </c>
      <c r="R4283" s="239"/>
      <c r="S4283" s="238">
        <f>ROUNDUP('Листы ввода'!M3001*'Общ. данные'!$D$26,0)</f>
        <v>0</v>
      </c>
      <c r="T4283" s="240"/>
      <c r="U4283" s="239"/>
      <c r="V4283" s="238">
        <f>ROUNDUP('Листы ввода'!N3001*'Общ. данные'!$D$26,0)</f>
        <v>0</v>
      </c>
      <c r="W4283" s="240"/>
      <c r="X4283" s="239"/>
      <c r="Y4283" s="262">
        <f>'Листы ввода'!O3001</f>
        <v>0</v>
      </c>
      <c r="Z4283" s="263"/>
      <c r="AA4283" s="26">
        <f>'Листы ввода'!P3001</f>
        <v>0</v>
      </c>
      <c r="AB4283" s="68">
        <f>'Листы ввода'!Q3001</f>
        <v>0</v>
      </c>
      <c r="AC4283" s="236">
        <f>'Листы ввода'!R3001</f>
        <v>0</v>
      </c>
      <c r="AD4283" s="236"/>
      <c r="AE4283" s="233">
        <f>IF('Листы ввода'!T3001=1,'Листы на печать'!P4283,AQ4283)</f>
        <v>0</v>
      </c>
      <c r="AF4283" s="264"/>
      <c r="AG4283" s="265"/>
      <c r="AH4283" s="266"/>
      <c r="AI4283" s="26"/>
      <c r="AJ4283" s="27"/>
      <c r="AK4283" s="265"/>
      <c r="AL4283" s="265"/>
      <c r="AM4283" s="266"/>
      <c r="AN4283" s="267"/>
      <c r="AO4283" s="266"/>
      <c r="AP4283" s="301"/>
      <c r="AQ4283" s="46">
        <f t="shared" si="96"/>
        <v>0</v>
      </c>
    </row>
    <row r="4284" spans="1:43" ht="20.45" customHeight="1">
      <c r="A4284" s="314"/>
      <c r="B4284" s="233">
        <f>'Листы ввода'!B3002</f>
        <v>0</v>
      </c>
      <c r="C4284" s="234"/>
      <c r="D4284" s="235">
        <f>'Листы ввода'!C3002</f>
        <v>0</v>
      </c>
      <c r="E4284" s="236"/>
      <c r="F4284" s="237"/>
      <c r="G4284" s="235">
        <f>'Листы ввода'!D3002</f>
        <v>0</v>
      </c>
      <c r="H4284" s="236"/>
      <c r="I4284" s="237"/>
      <c r="J4284" s="26">
        <f>'Листы ввода'!E3002</f>
        <v>0</v>
      </c>
      <c r="K4284" s="27">
        <f>'Листы ввода'!F3002</f>
        <v>0</v>
      </c>
      <c r="L4284" s="69">
        <f>ROUNDUP('Листы ввода'!G3002*'Общ. данные'!$D$26,0)</f>
        <v>0</v>
      </c>
      <c r="M4284" s="67">
        <f>'Листы ввода'!H3002</f>
        <v>0</v>
      </c>
      <c r="N4284" s="28">
        <f>'Листы ввода'!I3002</f>
        <v>0</v>
      </c>
      <c r="O4284" s="68">
        <f>'Листы ввода'!J3002</f>
        <v>0</v>
      </c>
      <c r="P4284" s="69">
        <f>ROUNDUP('Листы ввода'!K3002*'Общ. данные'!$D$26,0)</f>
        <v>0</v>
      </c>
      <c r="Q4284" s="238">
        <f>ROUNDUP('Листы ввода'!L3002*'Общ. данные'!$D$26,0)</f>
        <v>0</v>
      </c>
      <c r="R4284" s="239"/>
      <c r="S4284" s="238">
        <f>ROUNDUP('Листы ввода'!M3002*'Общ. данные'!$D$26,0)</f>
        <v>0</v>
      </c>
      <c r="T4284" s="240"/>
      <c r="U4284" s="239"/>
      <c r="V4284" s="238">
        <f>ROUNDUP('Листы ввода'!N3002*'Общ. данные'!$D$26,0)</f>
        <v>0</v>
      </c>
      <c r="W4284" s="240"/>
      <c r="X4284" s="239"/>
      <c r="Y4284" s="262">
        <f>'Листы ввода'!O3002</f>
        <v>0</v>
      </c>
      <c r="Z4284" s="263"/>
      <c r="AA4284" s="26">
        <f>'Листы ввода'!P3002</f>
        <v>0</v>
      </c>
      <c r="AB4284" s="68">
        <f>'Листы ввода'!Q3002</f>
        <v>0</v>
      </c>
      <c r="AC4284" s="236">
        <f>'Листы ввода'!R3002</f>
        <v>0</v>
      </c>
      <c r="AD4284" s="236"/>
      <c r="AE4284" s="233">
        <f>IF('Листы ввода'!T3002=1,'Листы на печать'!P4284,AQ4284)</f>
        <v>0</v>
      </c>
      <c r="AF4284" s="264"/>
      <c r="AG4284" s="265"/>
      <c r="AH4284" s="266"/>
      <c r="AI4284" s="26"/>
      <c r="AJ4284" s="27"/>
      <c r="AK4284" s="265"/>
      <c r="AL4284" s="265"/>
      <c r="AM4284" s="266"/>
      <c r="AN4284" s="267"/>
      <c r="AO4284" s="266"/>
      <c r="AP4284" s="301"/>
      <c r="AQ4284" s="46">
        <f t="shared" si="96"/>
        <v>0</v>
      </c>
    </row>
    <row r="4285" spans="1:43" ht="20.45" customHeight="1">
      <c r="A4285" s="314"/>
      <c r="B4285" s="233">
        <f>'Листы ввода'!B3003</f>
        <v>0</v>
      </c>
      <c r="C4285" s="234"/>
      <c r="D4285" s="235">
        <f>'Листы ввода'!C3003</f>
        <v>0</v>
      </c>
      <c r="E4285" s="236"/>
      <c r="F4285" s="237"/>
      <c r="G4285" s="235">
        <f>'Листы ввода'!D3003</f>
        <v>0</v>
      </c>
      <c r="H4285" s="236"/>
      <c r="I4285" s="237"/>
      <c r="J4285" s="26">
        <f>'Листы ввода'!E3003</f>
        <v>0</v>
      </c>
      <c r="K4285" s="27">
        <f>'Листы ввода'!F3003</f>
        <v>0</v>
      </c>
      <c r="L4285" s="69">
        <f>ROUNDUP('Листы ввода'!G3003*'Общ. данные'!$D$26,0)</f>
        <v>0</v>
      </c>
      <c r="M4285" s="67">
        <f>'Листы ввода'!H3003</f>
        <v>0</v>
      </c>
      <c r="N4285" s="28">
        <f>'Листы ввода'!I3003</f>
        <v>0</v>
      </c>
      <c r="O4285" s="68">
        <f>'Листы ввода'!J3003</f>
        <v>0</v>
      </c>
      <c r="P4285" s="69">
        <f>ROUNDUP('Листы ввода'!K3003*'Общ. данные'!$D$26,0)</f>
        <v>0</v>
      </c>
      <c r="Q4285" s="238">
        <f>ROUNDUP('Листы ввода'!L3003*'Общ. данные'!$D$26,0)</f>
        <v>0</v>
      </c>
      <c r="R4285" s="239"/>
      <c r="S4285" s="238">
        <f>ROUNDUP('Листы ввода'!M3003*'Общ. данные'!$D$26,0)</f>
        <v>0</v>
      </c>
      <c r="T4285" s="240"/>
      <c r="U4285" s="239"/>
      <c r="V4285" s="238">
        <f>ROUNDUP('Листы ввода'!N3003*'Общ. данные'!$D$26,0)</f>
        <v>0</v>
      </c>
      <c r="W4285" s="240"/>
      <c r="X4285" s="239"/>
      <c r="Y4285" s="262">
        <f>'Листы ввода'!O3003</f>
        <v>0</v>
      </c>
      <c r="Z4285" s="263"/>
      <c r="AA4285" s="26">
        <f>'Листы ввода'!P3003</f>
        <v>0</v>
      </c>
      <c r="AB4285" s="68">
        <f>'Листы ввода'!Q3003</f>
        <v>0</v>
      </c>
      <c r="AC4285" s="236">
        <f>'Листы ввода'!R3003</f>
        <v>0</v>
      </c>
      <c r="AD4285" s="236"/>
      <c r="AE4285" s="233">
        <f>IF('Листы ввода'!T3003=1,'Листы на печать'!P4285,AQ4285)</f>
        <v>0</v>
      </c>
      <c r="AF4285" s="264"/>
      <c r="AG4285" s="265"/>
      <c r="AH4285" s="266"/>
      <c r="AI4285" s="26"/>
      <c r="AJ4285" s="27"/>
      <c r="AK4285" s="265"/>
      <c r="AL4285" s="265"/>
      <c r="AM4285" s="266"/>
      <c r="AN4285" s="267"/>
      <c r="AO4285" s="266"/>
      <c r="AP4285" s="301"/>
      <c r="AQ4285" s="46">
        <f t="shared" si="96"/>
        <v>0</v>
      </c>
    </row>
    <row r="4286" spans="1:43" ht="20.45" customHeight="1">
      <c r="A4286" s="314"/>
      <c r="B4286" s="233">
        <f>'Листы ввода'!B3004</f>
        <v>0</v>
      </c>
      <c r="C4286" s="234"/>
      <c r="D4286" s="235">
        <f>'Листы ввода'!C3004</f>
        <v>0</v>
      </c>
      <c r="E4286" s="236"/>
      <c r="F4286" s="237"/>
      <c r="G4286" s="235">
        <f>'Листы ввода'!D3004</f>
        <v>0</v>
      </c>
      <c r="H4286" s="236"/>
      <c r="I4286" s="237"/>
      <c r="J4286" s="26">
        <f>'Листы ввода'!E3004</f>
        <v>0</v>
      </c>
      <c r="K4286" s="27">
        <f>'Листы ввода'!F3004</f>
        <v>0</v>
      </c>
      <c r="L4286" s="69">
        <f>ROUNDUP('Листы ввода'!G3004*'Общ. данные'!$D$26,0)</f>
        <v>0</v>
      </c>
      <c r="M4286" s="67">
        <f>'Листы ввода'!H3004</f>
        <v>0</v>
      </c>
      <c r="N4286" s="28">
        <f>'Листы ввода'!I3004</f>
        <v>0</v>
      </c>
      <c r="O4286" s="68">
        <f>'Листы ввода'!J3004</f>
        <v>0</v>
      </c>
      <c r="P4286" s="69">
        <f>ROUNDUP('Листы ввода'!K3004*'Общ. данные'!$D$26,0)</f>
        <v>0</v>
      </c>
      <c r="Q4286" s="238">
        <f>ROUNDUP('Листы ввода'!L3004*'Общ. данные'!$D$26,0)</f>
        <v>0</v>
      </c>
      <c r="R4286" s="239"/>
      <c r="S4286" s="238">
        <f>ROUNDUP('Листы ввода'!M3004*'Общ. данные'!$D$26,0)</f>
        <v>0</v>
      </c>
      <c r="T4286" s="240"/>
      <c r="U4286" s="239"/>
      <c r="V4286" s="238">
        <f>ROUNDUP('Листы ввода'!N3004*'Общ. данные'!$D$26,0)</f>
        <v>0</v>
      </c>
      <c r="W4286" s="240"/>
      <c r="X4286" s="239"/>
      <c r="Y4286" s="262">
        <f>'Листы ввода'!O3004</f>
        <v>0</v>
      </c>
      <c r="Z4286" s="263"/>
      <c r="AA4286" s="26">
        <f>'Листы ввода'!P3004</f>
        <v>0</v>
      </c>
      <c r="AB4286" s="68">
        <f>'Листы ввода'!Q3004</f>
        <v>0</v>
      </c>
      <c r="AC4286" s="236">
        <f>'Листы ввода'!R3004</f>
        <v>0</v>
      </c>
      <c r="AD4286" s="236"/>
      <c r="AE4286" s="233">
        <f>IF('Листы ввода'!T3004=1,'Листы на печать'!P4286,AQ4286)</f>
        <v>0</v>
      </c>
      <c r="AF4286" s="264"/>
      <c r="AG4286" s="265"/>
      <c r="AH4286" s="266"/>
      <c r="AI4286" s="26"/>
      <c r="AJ4286" s="27"/>
      <c r="AK4286" s="265"/>
      <c r="AL4286" s="265"/>
      <c r="AM4286" s="266"/>
      <c r="AN4286" s="267"/>
      <c r="AO4286" s="266"/>
      <c r="AP4286" s="301"/>
      <c r="AQ4286" s="46">
        <f t="shared" si="96"/>
        <v>0</v>
      </c>
    </row>
    <row r="4287" spans="1:43" ht="20.45" customHeight="1">
      <c r="A4287" s="314"/>
      <c r="B4287" s="233">
        <f>'Листы ввода'!B3005</f>
        <v>0</v>
      </c>
      <c r="C4287" s="234"/>
      <c r="D4287" s="235">
        <f>'Листы ввода'!C3005</f>
        <v>0</v>
      </c>
      <c r="E4287" s="236"/>
      <c r="F4287" s="237"/>
      <c r="G4287" s="235">
        <f>'Листы ввода'!D3005</f>
        <v>0</v>
      </c>
      <c r="H4287" s="236"/>
      <c r="I4287" s="237"/>
      <c r="J4287" s="26">
        <f>'Листы ввода'!E3005</f>
        <v>0</v>
      </c>
      <c r="K4287" s="27">
        <f>'Листы ввода'!F3005</f>
        <v>0</v>
      </c>
      <c r="L4287" s="69">
        <f>ROUNDUP('Листы ввода'!G3005*'Общ. данные'!$D$26,0)</f>
        <v>0</v>
      </c>
      <c r="M4287" s="67">
        <f>'Листы ввода'!H3005</f>
        <v>0</v>
      </c>
      <c r="N4287" s="28">
        <f>'Листы ввода'!I3005</f>
        <v>0</v>
      </c>
      <c r="O4287" s="68">
        <f>'Листы ввода'!J3005</f>
        <v>0</v>
      </c>
      <c r="P4287" s="69">
        <f>ROUNDUP('Листы ввода'!K3005*'Общ. данные'!$D$26,0)</f>
        <v>0</v>
      </c>
      <c r="Q4287" s="238">
        <f>ROUNDUP('Листы ввода'!L3005*'Общ. данные'!$D$26,0)</f>
        <v>0</v>
      </c>
      <c r="R4287" s="239"/>
      <c r="S4287" s="238">
        <f>ROUNDUP('Листы ввода'!M3005*'Общ. данные'!$D$26,0)</f>
        <v>0</v>
      </c>
      <c r="T4287" s="240"/>
      <c r="U4287" s="239"/>
      <c r="V4287" s="238">
        <f>ROUNDUP('Листы ввода'!N3005*'Общ. данные'!$D$26,0)</f>
        <v>0</v>
      </c>
      <c r="W4287" s="240"/>
      <c r="X4287" s="239"/>
      <c r="Y4287" s="262">
        <f>'Листы ввода'!O3005</f>
        <v>0</v>
      </c>
      <c r="Z4287" s="263"/>
      <c r="AA4287" s="26">
        <f>'Листы ввода'!P3005</f>
        <v>0</v>
      </c>
      <c r="AB4287" s="68">
        <f>'Листы ввода'!Q3005</f>
        <v>0</v>
      </c>
      <c r="AC4287" s="236">
        <f>'Листы ввода'!R3005</f>
        <v>0</v>
      </c>
      <c r="AD4287" s="236"/>
      <c r="AE4287" s="233">
        <f>IF('Листы ввода'!T3005=1,'Листы на печать'!P4287,AQ4287)</f>
        <v>0</v>
      </c>
      <c r="AF4287" s="264"/>
      <c r="AG4287" s="265"/>
      <c r="AH4287" s="266"/>
      <c r="AI4287" s="26"/>
      <c r="AJ4287" s="27"/>
      <c r="AK4287" s="265"/>
      <c r="AL4287" s="265"/>
      <c r="AM4287" s="266"/>
      <c r="AN4287" s="267"/>
      <c r="AO4287" s="266"/>
      <c r="AP4287" s="301"/>
      <c r="AQ4287" s="46">
        <f t="shared" si="96"/>
        <v>0</v>
      </c>
    </row>
    <row r="4288" spans="1:43" ht="20.45" customHeight="1">
      <c r="A4288" s="314"/>
      <c r="B4288" s="233">
        <f>'Листы ввода'!B3006</f>
        <v>0</v>
      </c>
      <c r="C4288" s="234"/>
      <c r="D4288" s="235">
        <f>'Листы ввода'!C3006</f>
        <v>0</v>
      </c>
      <c r="E4288" s="236"/>
      <c r="F4288" s="237"/>
      <c r="G4288" s="235">
        <f>'Листы ввода'!D3006</f>
        <v>0</v>
      </c>
      <c r="H4288" s="236"/>
      <c r="I4288" s="237"/>
      <c r="J4288" s="26">
        <f>'Листы ввода'!E3006</f>
        <v>0</v>
      </c>
      <c r="K4288" s="27">
        <f>'Листы ввода'!F3006</f>
        <v>0</v>
      </c>
      <c r="L4288" s="69">
        <f>ROUNDUP('Листы ввода'!G3006*'Общ. данные'!$D$26,0)</f>
        <v>0</v>
      </c>
      <c r="M4288" s="67">
        <f>'Листы ввода'!H3006</f>
        <v>0</v>
      </c>
      <c r="N4288" s="28">
        <f>'Листы ввода'!I3006</f>
        <v>0</v>
      </c>
      <c r="O4288" s="68">
        <f>'Листы ввода'!J3006</f>
        <v>0</v>
      </c>
      <c r="P4288" s="69">
        <f>ROUNDUP('Листы ввода'!K3006*'Общ. данные'!$D$26,0)</f>
        <v>0</v>
      </c>
      <c r="Q4288" s="238">
        <f>ROUNDUP('Листы ввода'!L3006*'Общ. данные'!$D$26,0)</f>
        <v>0</v>
      </c>
      <c r="R4288" s="239"/>
      <c r="S4288" s="238">
        <f>ROUNDUP('Листы ввода'!M3006*'Общ. данные'!$D$26,0)</f>
        <v>0</v>
      </c>
      <c r="T4288" s="240"/>
      <c r="U4288" s="239"/>
      <c r="V4288" s="238">
        <f>ROUNDUP('Листы ввода'!N3006*'Общ. данные'!$D$26,0)</f>
        <v>0</v>
      </c>
      <c r="W4288" s="240"/>
      <c r="X4288" s="239"/>
      <c r="Y4288" s="262">
        <f>'Листы ввода'!O3006</f>
        <v>0</v>
      </c>
      <c r="Z4288" s="263"/>
      <c r="AA4288" s="26">
        <f>'Листы ввода'!P3006</f>
        <v>0</v>
      </c>
      <c r="AB4288" s="68">
        <f>'Листы ввода'!Q3006</f>
        <v>0</v>
      </c>
      <c r="AC4288" s="236">
        <f>'Листы ввода'!R3006</f>
        <v>0</v>
      </c>
      <c r="AD4288" s="236"/>
      <c r="AE4288" s="233">
        <f>IF('Листы ввода'!T3006=1,'Листы на печать'!P4288,AQ4288)</f>
        <v>0</v>
      </c>
      <c r="AF4288" s="264"/>
      <c r="AG4288" s="265"/>
      <c r="AH4288" s="266"/>
      <c r="AI4288" s="26"/>
      <c r="AJ4288" s="27"/>
      <c r="AK4288" s="265"/>
      <c r="AL4288" s="265"/>
      <c r="AM4288" s="266"/>
      <c r="AN4288" s="267"/>
      <c r="AO4288" s="266"/>
      <c r="AP4288" s="301"/>
      <c r="AQ4288" s="46">
        <f t="shared" si="96"/>
        <v>0</v>
      </c>
    </row>
    <row r="4289" spans="1:43" ht="20.45" customHeight="1">
      <c r="A4289" s="314"/>
      <c r="B4289" s="233">
        <f>'Листы ввода'!B3007</f>
        <v>0</v>
      </c>
      <c r="C4289" s="234"/>
      <c r="D4289" s="235">
        <f>'Листы ввода'!C3007</f>
        <v>0</v>
      </c>
      <c r="E4289" s="236"/>
      <c r="F4289" s="237"/>
      <c r="G4289" s="235">
        <f>'Листы ввода'!D3007</f>
        <v>0</v>
      </c>
      <c r="H4289" s="236"/>
      <c r="I4289" s="237"/>
      <c r="J4289" s="26">
        <f>'Листы ввода'!E3007</f>
        <v>0</v>
      </c>
      <c r="K4289" s="27">
        <f>'Листы ввода'!F3007</f>
        <v>0</v>
      </c>
      <c r="L4289" s="69">
        <f>ROUNDUP('Листы ввода'!G3007*'Общ. данные'!$D$26,0)</f>
        <v>0</v>
      </c>
      <c r="M4289" s="67">
        <f>'Листы ввода'!H3007</f>
        <v>0</v>
      </c>
      <c r="N4289" s="28">
        <f>'Листы ввода'!I3007</f>
        <v>0</v>
      </c>
      <c r="O4289" s="68">
        <f>'Листы ввода'!J3007</f>
        <v>0</v>
      </c>
      <c r="P4289" s="69">
        <f>ROUNDUP('Листы ввода'!K3007*'Общ. данные'!$D$26,0)</f>
        <v>0</v>
      </c>
      <c r="Q4289" s="238">
        <f>ROUNDUP('Листы ввода'!L3007*'Общ. данные'!$D$26,0)</f>
        <v>0</v>
      </c>
      <c r="R4289" s="239"/>
      <c r="S4289" s="238">
        <f>ROUNDUP('Листы ввода'!M3007*'Общ. данные'!$D$26,0)</f>
        <v>0</v>
      </c>
      <c r="T4289" s="240"/>
      <c r="U4289" s="239"/>
      <c r="V4289" s="238">
        <f>ROUNDUP('Листы ввода'!N3007*'Общ. данные'!$D$26,0)</f>
        <v>0</v>
      </c>
      <c r="W4289" s="240"/>
      <c r="X4289" s="239"/>
      <c r="Y4289" s="262">
        <f>'Листы ввода'!O3007</f>
        <v>0</v>
      </c>
      <c r="Z4289" s="263"/>
      <c r="AA4289" s="26">
        <f>'Листы ввода'!P3007</f>
        <v>0</v>
      </c>
      <c r="AB4289" s="68">
        <f>'Листы ввода'!Q3007</f>
        <v>0</v>
      </c>
      <c r="AC4289" s="236">
        <f>'Листы ввода'!R3007</f>
        <v>0</v>
      </c>
      <c r="AD4289" s="236"/>
      <c r="AE4289" s="233">
        <f>IF('Листы ввода'!T3007=1,'Листы на печать'!P4289,AQ4289)</f>
        <v>0</v>
      </c>
      <c r="AF4289" s="264"/>
      <c r="AG4289" s="265"/>
      <c r="AH4289" s="266"/>
      <c r="AI4289" s="26"/>
      <c r="AJ4289" s="27"/>
      <c r="AK4289" s="265"/>
      <c r="AL4289" s="265"/>
      <c r="AM4289" s="266"/>
      <c r="AN4289" s="267"/>
      <c r="AO4289" s="266"/>
      <c r="AP4289" s="301"/>
      <c r="AQ4289" s="46">
        <f t="shared" si="96"/>
        <v>0</v>
      </c>
    </row>
    <row r="4290" spans="1:43" ht="20.45" customHeight="1">
      <c r="A4290" s="314"/>
      <c r="B4290" s="233">
        <f>'Листы ввода'!B3008</f>
        <v>0</v>
      </c>
      <c r="C4290" s="234"/>
      <c r="D4290" s="235">
        <f>'Листы ввода'!C3008</f>
        <v>0</v>
      </c>
      <c r="E4290" s="236"/>
      <c r="F4290" s="237"/>
      <c r="G4290" s="235">
        <f>'Листы ввода'!D3008</f>
        <v>0</v>
      </c>
      <c r="H4290" s="236"/>
      <c r="I4290" s="237"/>
      <c r="J4290" s="26">
        <f>'Листы ввода'!E3008</f>
        <v>0</v>
      </c>
      <c r="K4290" s="27">
        <f>'Листы ввода'!F3008</f>
        <v>0</v>
      </c>
      <c r="L4290" s="69">
        <f>ROUNDUP('Листы ввода'!G3008*'Общ. данные'!$D$26,0)</f>
        <v>0</v>
      </c>
      <c r="M4290" s="67">
        <f>'Листы ввода'!H3008</f>
        <v>0</v>
      </c>
      <c r="N4290" s="28">
        <f>'Листы ввода'!I3008</f>
        <v>0</v>
      </c>
      <c r="O4290" s="68">
        <f>'Листы ввода'!J3008</f>
        <v>0</v>
      </c>
      <c r="P4290" s="69">
        <f>ROUNDUP('Листы ввода'!K3008*'Общ. данные'!$D$26,0)</f>
        <v>0</v>
      </c>
      <c r="Q4290" s="238">
        <f>ROUNDUP('Листы ввода'!L3008*'Общ. данные'!$D$26,0)</f>
        <v>0</v>
      </c>
      <c r="R4290" s="239"/>
      <c r="S4290" s="238">
        <f>ROUNDUP('Листы ввода'!M3008*'Общ. данные'!$D$26,0)</f>
        <v>0</v>
      </c>
      <c r="T4290" s="240"/>
      <c r="U4290" s="239"/>
      <c r="V4290" s="238">
        <f>ROUNDUP('Листы ввода'!N3008*'Общ. данные'!$D$26,0)</f>
        <v>0</v>
      </c>
      <c r="W4290" s="240"/>
      <c r="X4290" s="239"/>
      <c r="Y4290" s="262">
        <f>'Листы ввода'!O3008</f>
        <v>0</v>
      </c>
      <c r="Z4290" s="263"/>
      <c r="AA4290" s="26">
        <f>'Листы ввода'!P3008</f>
        <v>0</v>
      </c>
      <c r="AB4290" s="68">
        <f>'Листы ввода'!Q3008</f>
        <v>0</v>
      </c>
      <c r="AC4290" s="236">
        <f>'Листы ввода'!R3008</f>
        <v>0</v>
      </c>
      <c r="AD4290" s="236"/>
      <c r="AE4290" s="233">
        <f>IF('Листы ввода'!T3008=1,'Листы на печать'!P4290,AQ4290)</f>
        <v>0</v>
      </c>
      <c r="AF4290" s="264"/>
      <c r="AG4290" s="265"/>
      <c r="AH4290" s="266"/>
      <c r="AI4290" s="26"/>
      <c r="AJ4290" s="27"/>
      <c r="AK4290" s="265"/>
      <c r="AL4290" s="265"/>
      <c r="AM4290" s="266"/>
      <c r="AN4290" s="267"/>
      <c r="AO4290" s="266"/>
      <c r="AP4290" s="301"/>
      <c r="AQ4290" s="46">
        <f t="shared" si="96"/>
        <v>0</v>
      </c>
    </row>
    <row r="4291" spans="1:43" ht="20.45" customHeight="1">
      <c r="A4291" s="314"/>
      <c r="B4291" s="233">
        <f>'Листы ввода'!B3009</f>
        <v>0</v>
      </c>
      <c r="C4291" s="234"/>
      <c r="D4291" s="235">
        <f>'Листы ввода'!C3009</f>
        <v>0</v>
      </c>
      <c r="E4291" s="236"/>
      <c r="F4291" s="237"/>
      <c r="G4291" s="235">
        <f>'Листы ввода'!D3009</f>
        <v>0</v>
      </c>
      <c r="H4291" s="236"/>
      <c r="I4291" s="237"/>
      <c r="J4291" s="26">
        <f>'Листы ввода'!E3009</f>
        <v>0</v>
      </c>
      <c r="K4291" s="27">
        <f>'Листы ввода'!F3009</f>
        <v>0</v>
      </c>
      <c r="L4291" s="69">
        <f>ROUNDUP('Листы ввода'!G3009*'Общ. данные'!$D$26,0)</f>
        <v>0</v>
      </c>
      <c r="M4291" s="67">
        <f>'Листы ввода'!H3009</f>
        <v>0</v>
      </c>
      <c r="N4291" s="28">
        <f>'Листы ввода'!I3009</f>
        <v>0</v>
      </c>
      <c r="O4291" s="68">
        <f>'Листы ввода'!J3009</f>
        <v>0</v>
      </c>
      <c r="P4291" s="69">
        <f>ROUNDUP('Листы ввода'!K3009*'Общ. данные'!$D$26,0)</f>
        <v>0</v>
      </c>
      <c r="Q4291" s="238">
        <f>ROUNDUP('Листы ввода'!L3009*'Общ. данные'!$D$26,0)</f>
        <v>0</v>
      </c>
      <c r="R4291" s="239"/>
      <c r="S4291" s="238">
        <f>ROUNDUP('Листы ввода'!M3009*'Общ. данные'!$D$26,0)</f>
        <v>0</v>
      </c>
      <c r="T4291" s="240"/>
      <c r="U4291" s="239"/>
      <c r="V4291" s="238">
        <f>ROUNDUP('Листы ввода'!N3009*'Общ. данные'!$D$26,0)</f>
        <v>0</v>
      </c>
      <c r="W4291" s="240"/>
      <c r="X4291" s="239"/>
      <c r="Y4291" s="262">
        <f>'Листы ввода'!O3009</f>
        <v>0</v>
      </c>
      <c r="Z4291" s="263"/>
      <c r="AA4291" s="26">
        <f>'Листы ввода'!P3009</f>
        <v>0</v>
      </c>
      <c r="AB4291" s="68">
        <f>'Листы ввода'!Q3009</f>
        <v>0</v>
      </c>
      <c r="AC4291" s="236">
        <f>'Листы ввода'!R3009</f>
        <v>0</v>
      </c>
      <c r="AD4291" s="236"/>
      <c r="AE4291" s="233">
        <f>IF('Листы ввода'!T3009=1,'Листы на печать'!P4291,AQ4291)</f>
        <v>0</v>
      </c>
      <c r="AF4291" s="264"/>
      <c r="AG4291" s="265"/>
      <c r="AH4291" s="266"/>
      <c r="AI4291" s="31"/>
      <c r="AJ4291" s="32"/>
      <c r="AK4291" s="265"/>
      <c r="AL4291" s="265"/>
      <c r="AM4291" s="266"/>
      <c r="AN4291" s="267"/>
      <c r="AO4291" s="266"/>
      <c r="AP4291" s="301"/>
      <c r="AQ4291" s="46">
        <f t="shared" si="96"/>
        <v>0</v>
      </c>
    </row>
    <row r="4292" spans="1:43" ht="20.45" customHeight="1">
      <c r="A4292" s="314"/>
      <c r="B4292" s="233">
        <f>'Листы ввода'!B3010</f>
        <v>0</v>
      </c>
      <c r="C4292" s="234"/>
      <c r="D4292" s="235">
        <f>'Листы ввода'!C3010</f>
        <v>0</v>
      </c>
      <c r="E4292" s="236"/>
      <c r="F4292" s="237"/>
      <c r="G4292" s="235">
        <f>'Листы ввода'!D3010</f>
        <v>0</v>
      </c>
      <c r="H4292" s="236"/>
      <c r="I4292" s="237"/>
      <c r="J4292" s="26">
        <f>'Листы ввода'!E3010</f>
        <v>0</v>
      </c>
      <c r="K4292" s="27">
        <f>'Листы ввода'!F3010</f>
        <v>0</v>
      </c>
      <c r="L4292" s="69">
        <f>ROUNDUP('Листы ввода'!G3010*'Общ. данные'!$D$26,0)</f>
        <v>0</v>
      </c>
      <c r="M4292" s="67">
        <f>'Листы ввода'!H3010</f>
        <v>0</v>
      </c>
      <c r="N4292" s="28">
        <f>'Листы ввода'!I3010</f>
        <v>0</v>
      </c>
      <c r="O4292" s="68">
        <f>'Листы ввода'!J3010</f>
        <v>0</v>
      </c>
      <c r="P4292" s="69">
        <f>ROUNDUP('Листы ввода'!K3010*'Общ. данные'!$D$26,0)</f>
        <v>0</v>
      </c>
      <c r="Q4292" s="238">
        <f>ROUNDUP('Листы ввода'!L3010*'Общ. данные'!$D$26,0)</f>
        <v>0</v>
      </c>
      <c r="R4292" s="239"/>
      <c r="S4292" s="238">
        <f>ROUNDUP('Листы ввода'!M3010*'Общ. данные'!$D$26,0)</f>
        <v>0</v>
      </c>
      <c r="T4292" s="240"/>
      <c r="U4292" s="239"/>
      <c r="V4292" s="238">
        <f>ROUNDUP('Листы ввода'!N3010*'Общ. данные'!$D$26,0)</f>
        <v>0</v>
      </c>
      <c r="W4292" s="240"/>
      <c r="X4292" s="239"/>
      <c r="Y4292" s="262">
        <f>'Листы ввода'!O3010</f>
        <v>0</v>
      </c>
      <c r="Z4292" s="263"/>
      <c r="AA4292" s="26">
        <f>'Листы ввода'!P3010</f>
        <v>0</v>
      </c>
      <c r="AB4292" s="68">
        <f>'Листы ввода'!Q3010</f>
        <v>0</v>
      </c>
      <c r="AC4292" s="236">
        <f>'Листы ввода'!R3010</f>
        <v>0</v>
      </c>
      <c r="AD4292" s="236"/>
      <c r="AE4292" s="233">
        <f>IF('Листы ввода'!T3010=1,'Листы на печать'!P4292,AQ4292)</f>
        <v>0</v>
      </c>
      <c r="AF4292" s="264"/>
      <c r="AG4292" s="265"/>
      <c r="AH4292" s="266"/>
      <c r="AI4292" s="31"/>
      <c r="AJ4292" s="32"/>
      <c r="AK4292" s="265"/>
      <c r="AL4292" s="265"/>
      <c r="AM4292" s="266"/>
      <c r="AN4292" s="267"/>
      <c r="AO4292" s="266"/>
      <c r="AP4292" s="301"/>
      <c r="AQ4292" s="46">
        <f t="shared" si="96"/>
        <v>0</v>
      </c>
    </row>
    <row r="4293" spans="1:43" ht="20.45" customHeight="1">
      <c r="A4293" s="314"/>
      <c r="B4293" s="233">
        <f>'Листы ввода'!B3011</f>
        <v>0</v>
      </c>
      <c r="C4293" s="234"/>
      <c r="D4293" s="235">
        <f>'Листы ввода'!C3011</f>
        <v>0</v>
      </c>
      <c r="E4293" s="236"/>
      <c r="F4293" s="237"/>
      <c r="G4293" s="235">
        <f>'Листы ввода'!D3011</f>
        <v>0</v>
      </c>
      <c r="H4293" s="236"/>
      <c r="I4293" s="237"/>
      <c r="J4293" s="26">
        <f>'Листы ввода'!E3011</f>
        <v>0</v>
      </c>
      <c r="K4293" s="27">
        <f>'Листы ввода'!F3011</f>
        <v>0</v>
      </c>
      <c r="L4293" s="69">
        <f>ROUNDUP('Листы ввода'!G3011*'Общ. данные'!$D$26,0)</f>
        <v>0</v>
      </c>
      <c r="M4293" s="67">
        <f>'Листы ввода'!H3011</f>
        <v>0</v>
      </c>
      <c r="N4293" s="28">
        <f>'Листы ввода'!I3011</f>
        <v>0</v>
      </c>
      <c r="O4293" s="68">
        <f>'Листы ввода'!J3011</f>
        <v>0</v>
      </c>
      <c r="P4293" s="69">
        <f>ROUNDUP('Листы ввода'!K3011*'Общ. данные'!$D$26,0)</f>
        <v>0</v>
      </c>
      <c r="Q4293" s="238">
        <f>ROUNDUP('Листы ввода'!L3011*'Общ. данные'!$D$26,0)</f>
        <v>0</v>
      </c>
      <c r="R4293" s="239"/>
      <c r="S4293" s="238">
        <f>ROUNDUP('Листы ввода'!M3011*'Общ. данные'!$D$26,0)</f>
        <v>0</v>
      </c>
      <c r="T4293" s="240"/>
      <c r="U4293" s="239"/>
      <c r="V4293" s="238">
        <f>ROUNDUP('Листы ввода'!N3011*'Общ. данные'!$D$26,0)</f>
        <v>0</v>
      </c>
      <c r="W4293" s="240"/>
      <c r="X4293" s="239"/>
      <c r="Y4293" s="262">
        <f>'Листы ввода'!O3011</f>
        <v>0</v>
      </c>
      <c r="Z4293" s="263"/>
      <c r="AA4293" s="26">
        <f>'Листы ввода'!P3011</f>
        <v>0</v>
      </c>
      <c r="AB4293" s="68">
        <f>'Листы ввода'!Q3011</f>
        <v>0</v>
      </c>
      <c r="AC4293" s="236">
        <f>'Листы ввода'!R3011</f>
        <v>0</v>
      </c>
      <c r="AD4293" s="236"/>
      <c r="AE4293" s="233">
        <f>IF('Листы ввода'!T3011=1,'Листы на печать'!P4293,AQ4293)</f>
        <v>0</v>
      </c>
      <c r="AF4293" s="264"/>
      <c r="AG4293" s="265"/>
      <c r="AH4293" s="266"/>
      <c r="AI4293" s="33"/>
      <c r="AJ4293" s="34"/>
      <c r="AK4293" s="265"/>
      <c r="AL4293" s="265"/>
      <c r="AM4293" s="266"/>
      <c r="AN4293" s="275"/>
      <c r="AO4293" s="276"/>
      <c r="AP4293" s="301"/>
      <c r="AQ4293" s="46">
        <f t="shared" si="96"/>
        <v>0</v>
      </c>
    </row>
    <row r="4294" spans="1:43" ht="20.45" customHeight="1" thickBot="1">
      <c r="A4294" s="314"/>
      <c r="B4294" s="269">
        <f>'Листы ввода'!B3012</f>
        <v>0</v>
      </c>
      <c r="C4294" s="277"/>
      <c r="D4294" s="278">
        <f>'Листы ввода'!C3012</f>
        <v>0</v>
      </c>
      <c r="E4294" s="268"/>
      <c r="F4294" s="279"/>
      <c r="G4294" s="278">
        <f>'Листы ввода'!D3012</f>
        <v>0</v>
      </c>
      <c r="H4294" s="268"/>
      <c r="I4294" s="279"/>
      <c r="J4294" s="88">
        <f>'Листы ввода'!E3012</f>
        <v>0</v>
      </c>
      <c r="K4294" s="89">
        <f>'Листы ввода'!F3012</f>
        <v>0</v>
      </c>
      <c r="L4294" s="86">
        <f>ROUNDUP('Листы ввода'!G3012*'Общ. данные'!$D$26,0)</f>
        <v>0</v>
      </c>
      <c r="M4294" s="85">
        <f>'Листы ввода'!H3012</f>
        <v>0</v>
      </c>
      <c r="N4294" s="90">
        <f>'Листы ввода'!I3012</f>
        <v>0</v>
      </c>
      <c r="O4294" s="87">
        <f>'Листы ввода'!J3012</f>
        <v>0</v>
      </c>
      <c r="P4294" s="86">
        <f>ROUNDUP('Листы ввода'!K3012*'Общ. данные'!$D$26,0)</f>
        <v>0</v>
      </c>
      <c r="Q4294" s="258">
        <f>ROUNDUP('Листы ввода'!L3012*'Общ. данные'!$D$26,0)</f>
        <v>0</v>
      </c>
      <c r="R4294" s="259"/>
      <c r="S4294" s="258">
        <f>ROUNDUP('Листы ввода'!M3012*'Общ. данные'!$D$26,0)</f>
        <v>0</v>
      </c>
      <c r="T4294" s="280"/>
      <c r="U4294" s="259"/>
      <c r="V4294" s="258">
        <f>ROUNDUP('Листы ввода'!N3012*'Общ. данные'!$D$26,0)</f>
        <v>0</v>
      </c>
      <c r="W4294" s="280"/>
      <c r="X4294" s="259"/>
      <c r="Y4294" s="281">
        <f>'Листы ввода'!O3012</f>
        <v>0</v>
      </c>
      <c r="Z4294" s="282"/>
      <c r="AA4294" s="88">
        <f>'Листы ввода'!P3012</f>
        <v>0</v>
      </c>
      <c r="AB4294" s="87">
        <f>'Листы ввода'!Q3012</f>
        <v>0</v>
      </c>
      <c r="AC4294" s="268">
        <f>'Листы ввода'!R3012</f>
        <v>0</v>
      </c>
      <c r="AD4294" s="268"/>
      <c r="AE4294" s="269">
        <f>IF('Листы ввода'!T3012=1,'Листы на печать'!P4294,AQ4294)</f>
        <v>0</v>
      </c>
      <c r="AF4294" s="270"/>
      <c r="AG4294" s="271"/>
      <c r="AH4294" s="272"/>
      <c r="AI4294" s="35"/>
      <c r="AJ4294" s="36"/>
      <c r="AK4294" s="271"/>
      <c r="AL4294" s="271"/>
      <c r="AM4294" s="272"/>
      <c r="AN4294" s="273"/>
      <c r="AO4294" s="274"/>
      <c r="AP4294" s="301"/>
      <c r="AQ4294" s="46">
        <f t="shared" si="96"/>
        <v>0</v>
      </c>
    </row>
    <row r="4295" spans="1:43" ht="20.45" customHeight="1">
      <c r="A4295" s="314"/>
      <c r="B4295" s="241"/>
      <c r="C4295" s="242"/>
      <c r="D4295" s="242"/>
      <c r="E4295" s="242"/>
      <c r="F4295" s="242"/>
      <c r="G4295" s="242"/>
      <c r="H4295" s="242"/>
      <c r="I4295" s="242"/>
      <c r="J4295" s="242"/>
      <c r="K4295" s="242"/>
      <c r="L4295" s="242"/>
      <c r="M4295" s="242"/>
      <c r="N4295" s="242"/>
      <c r="O4295" s="242"/>
      <c r="P4295" s="242"/>
      <c r="Q4295" s="242"/>
      <c r="R4295" s="242"/>
      <c r="S4295" s="242"/>
      <c r="T4295" s="242"/>
      <c r="U4295" s="242"/>
      <c r="V4295" s="242"/>
      <c r="W4295" s="242"/>
      <c r="X4295" s="242"/>
      <c r="Y4295" s="242"/>
      <c r="Z4295" s="242"/>
      <c r="AA4295" s="242"/>
      <c r="AB4295" s="242"/>
      <c r="AC4295" s="242"/>
      <c r="AD4295" s="242"/>
      <c r="AE4295" s="242"/>
      <c r="AF4295" s="242"/>
      <c r="AG4295" s="242"/>
      <c r="AH4295" s="242"/>
      <c r="AI4295" s="242"/>
      <c r="AJ4295" s="242"/>
      <c r="AK4295" s="242"/>
      <c r="AL4295" s="242"/>
      <c r="AM4295" s="242"/>
      <c r="AN4295" s="242"/>
      <c r="AO4295" s="243"/>
      <c r="AP4295" s="301"/>
    </row>
    <row r="4296" spans="1:43" ht="20.45" customHeight="1" thickBot="1">
      <c r="A4296" s="314"/>
      <c r="B4296" s="241"/>
      <c r="C4296" s="242"/>
      <c r="D4296" s="242"/>
      <c r="E4296" s="242"/>
      <c r="F4296" s="242"/>
      <c r="G4296" s="242"/>
      <c r="H4296" s="242"/>
      <c r="I4296" s="242"/>
      <c r="J4296" s="242"/>
      <c r="K4296" s="242"/>
      <c r="L4296" s="242"/>
      <c r="M4296" s="242"/>
      <c r="N4296" s="242"/>
      <c r="O4296" s="242"/>
      <c r="P4296" s="242"/>
      <c r="Q4296" s="242"/>
      <c r="R4296" s="242"/>
      <c r="S4296" s="242"/>
      <c r="T4296" s="242"/>
      <c r="U4296" s="242"/>
      <c r="V4296" s="242"/>
      <c r="W4296" s="242"/>
      <c r="X4296" s="242"/>
      <c r="Y4296" s="242"/>
      <c r="Z4296" s="242"/>
      <c r="AA4296" s="242"/>
      <c r="AB4296" s="242"/>
      <c r="AC4296" s="242"/>
      <c r="AD4296" s="242"/>
      <c r="AE4296" s="242"/>
      <c r="AF4296" s="242"/>
      <c r="AG4296" s="242"/>
      <c r="AH4296" s="242"/>
      <c r="AI4296" s="242"/>
      <c r="AJ4296" s="242"/>
      <c r="AK4296" s="242"/>
      <c r="AL4296" s="242"/>
      <c r="AM4296" s="242"/>
      <c r="AN4296" s="242"/>
      <c r="AO4296" s="243"/>
      <c r="AP4296" s="301"/>
    </row>
    <row r="4297" spans="1:43" ht="12.75" customHeight="1" thickBot="1">
      <c r="A4297" s="314"/>
      <c r="B4297" s="241"/>
      <c r="C4297" s="242"/>
      <c r="D4297" s="242"/>
      <c r="E4297" s="242"/>
      <c r="F4297" s="242"/>
      <c r="G4297" s="242"/>
      <c r="H4297" s="242"/>
      <c r="I4297" s="242"/>
      <c r="J4297" s="242"/>
      <c r="K4297" s="242"/>
      <c r="L4297" s="242"/>
      <c r="M4297" s="242"/>
      <c r="N4297" s="242"/>
      <c r="O4297" s="242"/>
      <c r="P4297" s="242"/>
      <c r="Q4297" s="243"/>
      <c r="R4297" s="247"/>
      <c r="S4297" s="248"/>
      <c r="T4297" s="38"/>
      <c r="U4297" s="247"/>
      <c r="V4297" s="248"/>
      <c r="W4297" s="38"/>
      <c r="X4297" s="247"/>
      <c r="Y4297" s="248"/>
      <c r="Z4297" s="38"/>
      <c r="AA4297" s="249" t="str">
        <f>AA4254</f>
        <v>АП-08/15-АОВ2.К</v>
      </c>
      <c r="AB4297" s="250"/>
      <c r="AC4297" s="250"/>
      <c r="AD4297" s="250"/>
      <c r="AE4297" s="250"/>
      <c r="AF4297" s="250"/>
      <c r="AG4297" s="250"/>
      <c r="AH4297" s="250"/>
      <c r="AI4297" s="250"/>
      <c r="AJ4297" s="250"/>
      <c r="AK4297" s="250"/>
      <c r="AL4297" s="250"/>
      <c r="AM4297" s="250"/>
      <c r="AN4297" s="251"/>
      <c r="AO4297" s="65" t="s">
        <v>13</v>
      </c>
      <c r="AP4297" s="301"/>
    </row>
    <row r="4298" spans="1:43" ht="12.75" customHeight="1" thickBot="1">
      <c r="A4298" s="314"/>
      <c r="B4298" s="241"/>
      <c r="C4298" s="242"/>
      <c r="D4298" s="242"/>
      <c r="E4298" s="242"/>
      <c r="F4298" s="242"/>
      <c r="G4298" s="242"/>
      <c r="H4298" s="242"/>
      <c r="I4298" s="242"/>
      <c r="J4298" s="242"/>
      <c r="K4298" s="242"/>
      <c r="L4298" s="242"/>
      <c r="M4298" s="242"/>
      <c r="N4298" s="242"/>
      <c r="O4298" s="242"/>
      <c r="P4298" s="242"/>
      <c r="Q4298" s="243"/>
      <c r="R4298" s="258"/>
      <c r="S4298" s="259"/>
      <c r="T4298" s="15"/>
      <c r="U4298" s="258"/>
      <c r="V4298" s="259"/>
      <c r="W4298" s="15"/>
      <c r="X4298" s="258"/>
      <c r="Y4298" s="259"/>
      <c r="Z4298" s="39"/>
      <c r="AA4298" s="252"/>
      <c r="AB4298" s="253"/>
      <c r="AC4298" s="253"/>
      <c r="AD4298" s="253"/>
      <c r="AE4298" s="253"/>
      <c r="AF4298" s="253"/>
      <c r="AG4298" s="253"/>
      <c r="AH4298" s="253"/>
      <c r="AI4298" s="253"/>
      <c r="AJ4298" s="253"/>
      <c r="AK4298" s="253"/>
      <c r="AL4298" s="253"/>
      <c r="AM4298" s="253"/>
      <c r="AN4298" s="254"/>
      <c r="AO4298" s="260">
        <f>AO4255+1</f>
        <v>99</v>
      </c>
      <c r="AP4298" s="301"/>
    </row>
    <row r="4299" spans="1:43" ht="12.75" customHeight="1" thickBot="1">
      <c r="A4299" s="314"/>
      <c r="B4299" s="244"/>
      <c r="C4299" s="245"/>
      <c r="D4299" s="245"/>
      <c r="E4299" s="245"/>
      <c r="F4299" s="245"/>
      <c r="G4299" s="245"/>
      <c r="H4299" s="245"/>
      <c r="I4299" s="245"/>
      <c r="J4299" s="245"/>
      <c r="K4299" s="245"/>
      <c r="L4299" s="245"/>
      <c r="M4299" s="245"/>
      <c r="N4299" s="245"/>
      <c r="O4299" s="245"/>
      <c r="P4299" s="245"/>
      <c r="Q4299" s="246"/>
      <c r="R4299" s="229" t="s">
        <v>11</v>
      </c>
      <c r="S4299" s="230"/>
      <c r="T4299" s="63" t="s">
        <v>12</v>
      </c>
      <c r="U4299" s="229" t="s">
        <v>13</v>
      </c>
      <c r="V4299" s="230"/>
      <c r="W4299" s="63" t="s">
        <v>14</v>
      </c>
      <c r="X4299" s="229" t="s">
        <v>15</v>
      </c>
      <c r="Y4299" s="230"/>
      <c r="Z4299" s="63" t="s">
        <v>16</v>
      </c>
      <c r="AA4299" s="255"/>
      <c r="AB4299" s="256"/>
      <c r="AC4299" s="256"/>
      <c r="AD4299" s="256"/>
      <c r="AE4299" s="256"/>
      <c r="AF4299" s="256"/>
      <c r="AG4299" s="256"/>
      <c r="AH4299" s="256"/>
      <c r="AI4299" s="256"/>
      <c r="AJ4299" s="256"/>
      <c r="AK4299" s="256"/>
      <c r="AL4299" s="256"/>
      <c r="AM4299" s="256"/>
      <c r="AN4299" s="257"/>
      <c r="AO4299" s="261"/>
      <c r="AP4299" s="301"/>
    </row>
    <row r="4300" spans="1:43" ht="12.75" customHeight="1">
      <c r="A4300" s="315"/>
      <c r="B4300" s="231"/>
      <c r="C4300" s="231"/>
      <c r="D4300" s="231"/>
      <c r="E4300" s="231"/>
      <c r="F4300" s="231"/>
      <c r="G4300" s="231"/>
      <c r="H4300" s="231"/>
      <c r="I4300" s="231"/>
      <c r="J4300" s="231"/>
      <c r="K4300" s="231"/>
      <c r="L4300" s="231"/>
      <c r="M4300" s="231"/>
      <c r="N4300" s="231"/>
      <c r="O4300" s="231"/>
      <c r="P4300" s="231"/>
      <c r="Q4300" s="231"/>
      <c r="R4300" s="231"/>
      <c r="S4300" s="231"/>
      <c r="T4300" s="231"/>
      <c r="U4300" s="231"/>
      <c r="V4300" s="231"/>
      <c r="W4300" s="231"/>
      <c r="X4300" s="231"/>
      <c r="Y4300" s="231"/>
      <c r="Z4300" s="231"/>
      <c r="AA4300" s="231"/>
      <c r="AB4300" s="231"/>
      <c r="AC4300" s="231"/>
      <c r="AD4300" s="231"/>
      <c r="AE4300" s="231"/>
      <c r="AF4300" s="231"/>
      <c r="AG4300" s="231"/>
      <c r="AH4300" s="232" t="s">
        <v>20</v>
      </c>
      <c r="AI4300" s="232"/>
      <c r="AJ4300" s="232"/>
      <c r="AK4300" s="232"/>
      <c r="AL4300" s="232"/>
      <c r="AM4300" s="232"/>
      <c r="AN4300" s="232"/>
      <c r="AO4300" s="232"/>
      <c r="AP4300" s="302"/>
    </row>
    <row r="4301" spans="1:43" ht="12.75" customHeight="1" thickBot="1">
      <c r="A4301" s="313"/>
      <c r="B4301" s="316"/>
      <c r="C4301" s="316"/>
      <c r="D4301" s="316"/>
      <c r="E4301" s="316"/>
      <c r="F4301" s="316"/>
      <c r="G4301" s="316"/>
      <c r="H4301" s="316"/>
      <c r="I4301" s="316"/>
      <c r="J4301" s="316"/>
      <c r="K4301" s="316"/>
      <c r="L4301" s="316"/>
      <c r="M4301" s="316"/>
      <c r="N4301" s="316"/>
      <c r="O4301" s="316"/>
      <c r="P4301" s="316"/>
      <c r="Q4301" s="316"/>
      <c r="R4301" s="316"/>
      <c r="S4301" s="316"/>
      <c r="T4301" s="316"/>
      <c r="U4301" s="316"/>
      <c r="V4301" s="316"/>
      <c r="W4301" s="316"/>
      <c r="X4301" s="316"/>
      <c r="Y4301" s="316"/>
      <c r="Z4301" s="316"/>
      <c r="AA4301" s="316"/>
      <c r="AB4301" s="316"/>
      <c r="AC4301" s="316"/>
      <c r="AD4301" s="316"/>
      <c r="AE4301" s="316"/>
      <c r="AF4301" s="316"/>
      <c r="AG4301" s="316"/>
      <c r="AH4301" s="316"/>
      <c r="AI4301" s="316"/>
      <c r="AJ4301" s="316"/>
      <c r="AK4301" s="316"/>
      <c r="AL4301" s="316"/>
      <c r="AM4301" s="316"/>
      <c r="AN4301" s="316"/>
      <c r="AO4301" s="316"/>
      <c r="AP4301" s="300"/>
    </row>
    <row r="4302" spans="1:43" ht="20.45" customHeight="1" thickBot="1">
      <c r="A4302" s="314"/>
      <c r="B4302" s="294" t="s">
        <v>0</v>
      </c>
      <c r="C4302" s="303"/>
      <c r="D4302" s="229" t="s">
        <v>1</v>
      </c>
      <c r="E4302" s="306"/>
      <c r="F4302" s="306"/>
      <c r="G4302" s="306"/>
      <c r="H4302" s="306"/>
      <c r="I4302" s="307"/>
      <c r="J4302" s="308" t="s">
        <v>5</v>
      </c>
      <c r="K4302" s="309"/>
      <c r="L4302" s="309"/>
      <c r="M4302" s="309"/>
      <c r="N4302" s="309"/>
      <c r="O4302" s="309"/>
      <c r="P4302" s="309"/>
      <c r="Q4302" s="309"/>
      <c r="R4302" s="309"/>
      <c r="S4302" s="309"/>
      <c r="T4302" s="309"/>
      <c r="U4302" s="309"/>
      <c r="V4302" s="309"/>
      <c r="W4302" s="309"/>
      <c r="X4302" s="310"/>
      <c r="Y4302" s="308" t="s">
        <v>8</v>
      </c>
      <c r="Z4302" s="309"/>
      <c r="AA4302" s="309"/>
      <c r="AB4302" s="309"/>
      <c r="AC4302" s="309"/>
      <c r="AD4302" s="309"/>
      <c r="AE4302" s="309"/>
      <c r="AF4302" s="309"/>
      <c r="AG4302" s="309"/>
      <c r="AH4302" s="309"/>
      <c r="AI4302" s="309"/>
      <c r="AJ4302" s="309"/>
      <c r="AK4302" s="309"/>
      <c r="AL4302" s="309"/>
      <c r="AM4302" s="309"/>
      <c r="AN4302" s="309"/>
      <c r="AO4302" s="310"/>
      <c r="AP4302" s="301"/>
    </row>
    <row r="4303" spans="1:43" ht="20.45" customHeight="1" thickBot="1">
      <c r="A4303" s="314"/>
      <c r="B4303" s="304"/>
      <c r="C4303" s="305"/>
      <c r="D4303" s="294" t="s">
        <v>2</v>
      </c>
      <c r="E4303" s="311"/>
      <c r="F4303" s="303"/>
      <c r="G4303" s="294" t="s">
        <v>3</v>
      </c>
      <c r="H4303" s="311"/>
      <c r="I4303" s="303"/>
      <c r="J4303" s="294" t="s">
        <v>53</v>
      </c>
      <c r="K4303" s="298"/>
      <c r="L4303" s="295"/>
      <c r="M4303" s="294" t="s">
        <v>231</v>
      </c>
      <c r="N4303" s="298"/>
      <c r="O4303" s="298"/>
      <c r="P4303" s="295"/>
      <c r="Q4303" s="294" t="s">
        <v>18</v>
      </c>
      <c r="R4303" s="295"/>
      <c r="S4303" s="294" t="s">
        <v>17</v>
      </c>
      <c r="T4303" s="298"/>
      <c r="U4303" s="295"/>
      <c r="V4303" s="294" t="s">
        <v>110</v>
      </c>
      <c r="W4303" s="298"/>
      <c r="X4303" s="295"/>
      <c r="Y4303" s="308" t="s">
        <v>9</v>
      </c>
      <c r="Z4303" s="309"/>
      <c r="AA4303" s="309"/>
      <c r="AB4303" s="309"/>
      <c r="AC4303" s="309"/>
      <c r="AD4303" s="309"/>
      <c r="AE4303" s="309"/>
      <c r="AF4303" s="310"/>
      <c r="AG4303" s="308" t="s">
        <v>10</v>
      </c>
      <c r="AH4303" s="309"/>
      <c r="AI4303" s="309"/>
      <c r="AJ4303" s="309"/>
      <c r="AK4303" s="309"/>
      <c r="AL4303" s="309"/>
      <c r="AM4303" s="309"/>
      <c r="AN4303" s="309"/>
      <c r="AO4303" s="310"/>
      <c r="AP4303" s="301"/>
    </row>
    <row r="4304" spans="1:43" ht="20.45" customHeight="1">
      <c r="A4304" s="314"/>
      <c r="B4304" s="304"/>
      <c r="C4304" s="305"/>
      <c r="D4304" s="304"/>
      <c r="E4304" s="312"/>
      <c r="F4304" s="305"/>
      <c r="G4304" s="304"/>
      <c r="H4304" s="312"/>
      <c r="I4304" s="305"/>
      <c r="J4304" s="296"/>
      <c r="K4304" s="299"/>
      <c r="L4304" s="297"/>
      <c r="M4304" s="296"/>
      <c r="N4304" s="299"/>
      <c r="O4304" s="299"/>
      <c r="P4304" s="297"/>
      <c r="Q4304" s="296"/>
      <c r="R4304" s="297"/>
      <c r="S4304" s="296"/>
      <c r="T4304" s="299"/>
      <c r="U4304" s="297"/>
      <c r="V4304" s="296"/>
      <c r="W4304" s="299"/>
      <c r="X4304" s="297"/>
      <c r="Y4304" s="294" t="s">
        <v>4</v>
      </c>
      <c r="Z4304" s="295"/>
      <c r="AA4304" s="294" t="s">
        <v>6</v>
      </c>
      <c r="AB4304" s="298"/>
      <c r="AC4304" s="298"/>
      <c r="AD4304" s="295"/>
      <c r="AE4304" s="294" t="s">
        <v>7</v>
      </c>
      <c r="AF4304" s="295"/>
      <c r="AG4304" s="294" t="s">
        <v>4</v>
      </c>
      <c r="AH4304" s="295"/>
      <c r="AI4304" s="294" t="s">
        <v>6</v>
      </c>
      <c r="AJ4304" s="298"/>
      <c r="AK4304" s="298"/>
      <c r="AL4304" s="298"/>
      <c r="AM4304" s="295"/>
      <c r="AN4304" s="294" t="s">
        <v>7</v>
      </c>
      <c r="AO4304" s="295"/>
      <c r="AP4304" s="301"/>
    </row>
    <row r="4305" spans="1:43" ht="20.45" customHeight="1">
      <c r="A4305" s="314"/>
      <c r="B4305" s="304"/>
      <c r="C4305" s="305"/>
      <c r="D4305" s="304"/>
      <c r="E4305" s="312"/>
      <c r="F4305" s="305"/>
      <c r="G4305" s="304"/>
      <c r="H4305" s="312"/>
      <c r="I4305" s="305"/>
      <c r="J4305" s="296"/>
      <c r="K4305" s="299"/>
      <c r="L4305" s="297"/>
      <c r="M4305" s="296"/>
      <c r="N4305" s="299"/>
      <c r="O4305" s="299"/>
      <c r="P4305" s="297"/>
      <c r="Q4305" s="296"/>
      <c r="R4305" s="297"/>
      <c r="S4305" s="296"/>
      <c r="T4305" s="299"/>
      <c r="U4305" s="297"/>
      <c r="V4305" s="296"/>
      <c r="W4305" s="299"/>
      <c r="X4305" s="297"/>
      <c r="Y4305" s="296"/>
      <c r="Z4305" s="297"/>
      <c r="AA4305" s="296"/>
      <c r="AB4305" s="299"/>
      <c r="AC4305" s="299"/>
      <c r="AD4305" s="297"/>
      <c r="AE4305" s="296"/>
      <c r="AF4305" s="297"/>
      <c r="AG4305" s="296"/>
      <c r="AH4305" s="297"/>
      <c r="AI4305" s="296"/>
      <c r="AJ4305" s="299"/>
      <c r="AK4305" s="299"/>
      <c r="AL4305" s="299"/>
      <c r="AM4305" s="297"/>
      <c r="AN4305" s="296"/>
      <c r="AO4305" s="297"/>
      <c r="AP4305" s="301"/>
    </row>
    <row r="4306" spans="1:43" ht="20.45" customHeight="1" thickBot="1">
      <c r="A4306" s="314"/>
      <c r="B4306" s="304"/>
      <c r="C4306" s="305"/>
      <c r="D4306" s="304"/>
      <c r="E4306" s="312"/>
      <c r="F4306" s="305"/>
      <c r="G4306" s="304"/>
      <c r="H4306" s="312"/>
      <c r="I4306" s="305"/>
      <c r="J4306" s="296"/>
      <c r="K4306" s="299"/>
      <c r="L4306" s="297"/>
      <c r="M4306" s="296"/>
      <c r="N4306" s="299"/>
      <c r="O4306" s="299"/>
      <c r="P4306" s="297"/>
      <c r="Q4306" s="296"/>
      <c r="R4306" s="297"/>
      <c r="S4306" s="296"/>
      <c r="T4306" s="299"/>
      <c r="U4306" s="297"/>
      <c r="V4306" s="296"/>
      <c r="W4306" s="299"/>
      <c r="X4306" s="297"/>
      <c r="Y4306" s="296"/>
      <c r="Z4306" s="297"/>
      <c r="AA4306" s="296"/>
      <c r="AB4306" s="299"/>
      <c r="AC4306" s="299"/>
      <c r="AD4306" s="297"/>
      <c r="AE4306" s="296"/>
      <c r="AF4306" s="297"/>
      <c r="AG4306" s="296"/>
      <c r="AH4306" s="297"/>
      <c r="AI4306" s="296"/>
      <c r="AJ4306" s="299"/>
      <c r="AK4306" s="299"/>
      <c r="AL4306" s="299"/>
      <c r="AM4306" s="297"/>
      <c r="AN4306" s="296"/>
      <c r="AO4306" s="297"/>
      <c r="AP4306" s="301"/>
    </row>
    <row r="4307" spans="1:43" ht="20.45" customHeight="1">
      <c r="A4307" s="314"/>
      <c r="B4307" s="286">
        <f>'Листы ввода'!B3013</f>
        <v>0</v>
      </c>
      <c r="C4307" s="288"/>
      <c r="D4307" s="289">
        <f>'Листы ввода'!C3013</f>
        <v>0</v>
      </c>
      <c r="E4307" s="285"/>
      <c r="F4307" s="290"/>
      <c r="G4307" s="289">
        <f>'Листы ввода'!D3013</f>
        <v>0</v>
      </c>
      <c r="H4307" s="285"/>
      <c r="I4307" s="290"/>
      <c r="J4307" s="73">
        <f>'Листы ввода'!E3013</f>
        <v>0</v>
      </c>
      <c r="K4307" s="74">
        <f>'Листы ввода'!F3013</f>
        <v>0</v>
      </c>
      <c r="L4307" s="75">
        <f>ROUNDUP('Листы ввода'!G3013*'Общ. данные'!$D$26,0)</f>
        <v>0</v>
      </c>
      <c r="M4307" s="76">
        <f>'Листы ввода'!H3013</f>
        <v>0</v>
      </c>
      <c r="N4307" s="77">
        <f>'Листы ввода'!I3013</f>
        <v>0</v>
      </c>
      <c r="O4307" s="78">
        <f>'Листы ввода'!J3013</f>
        <v>0</v>
      </c>
      <c r="P4307" s="75">
        <f>ROUNDUP('Листы ввода'!K3013*'Общ. данные'!$D$26,0)</f>
        <v>0</v>
      </c>
      <c r="Q4307" s="291">
        <f>ROUNDUP('Листы ввода'!L3013*'Общ. данные'!$D$26,0)</f>
        <v>0</v>
      </c>
      <c r="R4307" s="292"/>
      <c r="S4307" s="291">
        <f>ROUNDUP('Листы ввода'!M3013*'Общ. данные'!$D$26,0)</f>
        <v>0</v>
      </c>
      <c r="T4307" s="293"/>
      <c r="U4307" s="292"/>
      <c r="V4307" s="291">
        <f>ROUNDUP('Листы ввода'!N3013*'Общ. данные'!$D$26,0)</f>
        <v>0</v>
      </c>
      <c r="W4307" s="293"/>
      <c r="X4307" s="292"/>
      <c r="Y4307" s="283">
        <f>'Листы ввода'!O3013</f>
        <v>0</v>
      </c>
      <c r="Z4307" s="284"/>
      <c r="AA4307" s="73">
        <f>'Листы ввода'!P3013</f>
        <v>0</v>
      </c>
      <c r="AB4307" s="78">
        <f>'Листы ввода'!Q3013</f>
        <v>0</v>
      </c>
      <c r="AC4307" s="285">
        <f>'Листы ввода'!R3013</f>
        <v>0</v>
      </c>
      <c r="AD4307" s="285"/>
      <c r="AE4307" s="286">
        <f>IF('Листы ввода'!T3013=1,'Листы на печать'!P4307,AQ4307)</f>
        <v>0</v>
      </c>
      <c r="AF4307" s="287"/>
      <c r="AG4307" s="231"/>
      <c r="AH4307" s="248"/>
      <c r="AI4307" s="24"/>
      <c r="AJ4307" s="25"/>
      <c r="AK4307" s="231"/>
      <c r="AL4307" s="231"/>
      <c r="AM4307" s="248"/>
      <c r="AN4307" s="247"/>
      <c r="AO4307" s="248"/>
      <c r="AP4307" s="301"/>
      <c r="AQ4307" s="46">
        <f>SUM(L4307,P4307,Q4307,S4307,V4307)</f>
        <v>0</v>
      </c>
    </row>
    <row r="4308" spans="1:43" ht="20.45" customHeight="1">
      <c r="A4308" s="314"/>
      <c r="B4308" s="233">
        <f>'Листы ввода'!B3014</f>
        <v>0</v>
      </c>
      <c r="C4308" s="234"/>
      <c r="D4308" s="235">
        <f>'Листы ввода'!C3014</f>
        <v>0</v>
      </c>
      <c r="E4308" s="236"/>
      <c r="F4308" s="237"/>
      <c r="G4308" s="235">
        <f>'Листы ввода'!D3014</f>
        <v>0</v>
      </c>
      <c r="H4308" s="236"/>
      <c r="I4308" s="237"/>
      <c r="J4308" s="26">
        <f>'Листы ввода'!E3014</f>
        <v>0</v>
      </c>
      <c r="K4308" s="27">
        <f>'Листы ввода'!F3014</f>
        <v>0</v>
      </c>
      <c r="L4308" s="69">
        <f>ROUNDUP('Листы ввода'!G3014*'Общ. данные'!$D$26,0)</f>
        <v>0</v>
      </c>
      <c r="M4308" s="67">
        <f>'Листы ввода'!H3014</f>
        <v>0</v>
      </c>
      <c r="N4308" s="28">
        <f>'Листы ввода'!I3014</f>
        <v>0</v>
      </c>
      <c r="O4308" s="68">
        <f>'Листы ввода'!J3014</f>
        <v>0</v>
      </c>
      <c r="P4308" s="69">
        <f>ROUNDUP('Листы ввода'!K3014*'Общ. данные'!$D$26,0)</f>
        <v>0</v>
      </c>
      <c r="Q4308" s="238">
        <f>ROUNDUP('Листы ввода'!L3014*'Общ. данные'!$D$26,0)</f>
        <v>0</v>
      </c>
      <c r="R4308" s="239"/>
      <c r="S4308" s="238">
        <f>ROUNDUP('Листы ввода'!M3014*'Общ. данные'!$D$26,0)</f>
        <v>0</v>
      </c>
      <c r="T4308" s="240"/>
      <c r="U4308" s="239"/>
      <c r="V4308" s="238">
        <f>ROUNDUP('Листы ввода'!N3014*'Общ. данные'!$D$26,0)</f>
        <v>0</v>
      </c>
      <c r="W4308" s="240"/>
      <c r="X4308" s="239"/>
      <c r="Y4308" s="262">
        <f>'Листы ввода'!O3014</f>
        <v>0</v>
      </c>
      <c r="Z4308" s="263"/>
      <c r="AA4308" s="26">
        <f>'Листы ввода'!P3014</f>
        <v>0</v>
      </c>
      <c r="AB4308" s="68">
        <f>'Листы ввода'!Q3014</f>
        <v>0</v>
      </c>
      <c r="AC4308" s="236">
        <f>'Листы ввода'!R3014</f>
        <v>0</v>
      </c>
      <c r="AD4308" s="236"/>
      <c r="AE4308" s="233">
        <f>IF('Листы ввода'!T3014=1,'Листы на печать'!P4308,AQ4308)</f>
        <v>0</v>
      </c>
      <c r="AF4308" s="264"/>
      <c r="AG4308" s="265"/>
      <c r="AH4308" s="266"/>
      <c r="AI4308" s="26"/>
      <c r="AJ4308" s="27"/>
      <c r="AK4308" s="265"/>
      <c r="AL4308" s="265"/>
      <c r="AM4308" s="266"/>
      <c r="AN4308" s="267"/>
      <c r="AO4308" s="266"/>
      <c r="AP4308" s="301"/>
      <c r="AQ4308" s="46">
        <f t="shared" ref="AQ4308:AQ4337" si="97">SUM(L4308,P4308,Q4308,S4308,V4308)</f>
        <v>0</v>
      </c>
    </row>
    <row r="4309" spans="1:43" ht="20.45" customHeight="1">
      <c r="A4309" s="314"/>
      <c r="B4309" s="233">
        <f>'Листы ввода'!B3015</f>
        <v>0</v>
      </c>
      <c r="C4309" s="234"/>
      <c r="D4309" s="235">
        <f>'Листы ввода'!C3015</f>
        <v>0</v>
      </c>
      <c r="E4309" s="236"/>
      <c r="F4309" s="237"/>
      <c r="G4309" s="235">
        <f>'Листы ввода'!D3015</f>
        <v>0</v>
      </c>
      <c r="H4309" s="236"/>
      <c r="I4309" s="237"/>
      <c r="J4309" s="26">
        <f>'Листы ввода'!E3015</f>
        <v>0</v>
      </c>
      <c r="K4309" s="27">
        <f>'Листы ввода'!F3015</f>
        <v>0</v>
      </c>
      <c r="L4309" s="69">
        <f>ROUNDUP('Листы ввода'!G3015*'Общ. данные'!$D$26,0)</f>
        <v>0</v>
      </c>
      <c r="M4309" s="67">
        <f>'Листы ввода'!H3015</f>
        <v>0</v>
      </c>
      <c r="N4309" s="28">
        <f>'Листы ввода'!I3015</f>
        <v>0</v>
      </c>
      <c r="O4309" s="68">
        <f>'Листы ввода'!J3015</f>
        <v>0</v>
      </c>
      <c r="P4309" s="69">
        <f>ROUNDUP('Листы ввода'!K3015*'Общ. данные'!$D$26,0)</f>
        <v>0</v>
      </c>
      <c r="Q4309" s="238">
        <f>ROUNDUP('Листы ввода'!L3015*'Общ. данные'!$D$26,0)</f>
        <v>0</v>
      </c>
      <c r="R4309" s="239"/>
      <c r="S4309" s="238">
        <f>ROUNDUP('Листы ввода'!M3015*'Общ. данные'!$D$26,0)</f>
        <v>0</v>
      </c>
      <c r="T4309" s="240"/>
      <c r="U4309" s="239"/>
      <c r="V4309" s="238">
        <f>ROUNDUP('Листы ввода'!N3015*'Общ. данные'!$D$26,0)</f>
        <v>0</v>
      </c>
      <c r="W4309" s="240"/>
      <c r="X4309" s="239"/>
      <c r="Y4309" s="262">
        <f>'Листы ввода'!O3015</f>
        <v>0</v>
      </c>
      <c r="Z4309" s="263"/>
      <c r="AA4309" s="26">
        <f>'Листы ввода'!P3015</f>
        <v>0</v>
      </c>
      <c r="AB4309" s="68">
        <f>'Листы ввода'!Q3015</f>
        <v>0</v>
      </c>
      <c r="AC4309" s="236">
        <f>'Листы ввода'!R3015</f>
        <v>0</v>
      </c>
      <c r="AD4309" s="236"/>
      <c r="AE4309" s="233">
        <f>IF('Листы ввода'!T3015=1,'Листы на печать'!P4309,AQ4309)</f>
        <v>0</v>
      </c>
      <c r="AF4309" s="264"/>
      <c r="AG4309" s="265"/>
      <c r="AH4309" s="266"/>
      <c r="AI4309" s="26"/>
      <c r="AJ4309" s="27"/>
      <c r="AK4309" s="265"/>
      <c r="AL4309" s="265"/>
      <c r="AM4309" s="266"/>
      <c r="AN4309" s="267"/>
      <c r="AO4309" s="266"/>
      <c r="AP4309" s="301"/>
      <c r="AQ4309" s="46">
        <f t="shared" si="97"/>
        <v>0</v>
      </c>
    </row>
    <row r="4310" spans="1:43" ht="20.45" customHeight="1">
      <c r="A4310" s="314"/>
      <c r="B4310" s="233">
        <f>'Листы ввода'!B3016</f>
        <v>0</v>
      </c>
      <c r="C4310" s="234"/>
      <c r="D4310" s="235">
        <f>'Листы ввода'!C3016</f>
        <v>0</v>
      </c>
      <c r="E4310" s="236"/>
      <c r="F4310" s="237"/>
      <c r="G4310" s="235">
        <f>'Листы ввода'!D3016</f>
        <v>0</v>
      </c>
      <c r="H4310" s="236"/>
      <c r="I4310" s="237"/>
      <c r="J4310" s="26">
        <f>'Листы ввода'!E3016</f>
        <v>0</v>
      </c>
      <c r="K4310" s="27">
        <f>'Листы ввода'!F3016</f>
        <v>0</v>
      </c>
      <c r="L4310" s="69">
        <f>ROUNDUP('Листы ввода'!G3016*'Общ. данные'!$D$26,0)</f>
        <v>0</v>
      </c>
      <c r="M4310" s="67">
        <f>'Листы ввода'!H3016</f>
        <v>0</v>
      </c>
      <c r="N4310" s="28">
        <f>'Листы ввода'!I3016</f>
        <v>0</v>
      </c>
      <c r="O4310" s="68">
        <f>'Листы ввода'!J3016</f>
        <v>0</v>
      </c>
      <c r="P4310" s="69">
        <f>ROUNDUP('Листы ввода'!K3016*'Общ. данные'!$D$26,0)</f>
        <v>0</v>
      </c>
      <c r="Q4310" s="238">
        <f>ROUNDUP('Листы ввода'!L3016*'Общ. данные'!$D$26,0)</f>
        <v>0</v>
      </c>
      <c r="R4310" s="239"/>
      <c r="S4310" s="238">
        <f>ROUNDUP('Листы ввода'!M3016*'Общ. данные'!$D$26,0)</f>
        <v>0</v>
      </c>
      <c r="T4310" s="240"/>
      <c r="U4310" s="239"/>
      <c r="V4310" s="238">
        <f>ROUNDUP('Листы ввода'!N3016*'Общ. данные'!$D$26,0)</f>
        <v>0</v>
      </c>
      <c r="W4310" s="240"/>
      <c r="X4310" s="239"/>
      <c r="Y4310" s="262">
        <f>'Листы ввода'!O3016</f>
        <v>0</v>
      </c>
      <c r="Z4310" s="263"/>
      <c r="AA4310" s="26">
        <f>'Листы ввода'!P3016</f>
        <v>0</v>
      </c>
      <c r="AB4310" s="68">
        <f>'Листы ввода'!Q3016</f>
        <v>0</v>
      </c>
      <c r="AC4310" s="236">
        <f>'Листы ввода'!R3016</f>
        <v>0</v>
      </c>
      <c r="AD4310" s="236"/>
      <c r="AE4310" s="233">
        <f>IF('Листы ввода'!T3016=1,'Листы на печать'!P4310,AQ4310)</f>
        <v>0</v>
      </c>
      <c r="AF4310" s="264"/>
      <c r="AG4310" s="265"/>
      <c r="AH4310" s="266"/>
      <c r="AI4310" s="26"/>
      <c r="AJ4310" s="27"/>
      <c r="AK4310" s="265"/>
      <c r="AL4310" s="265"/>
      <c r="AM4310" s="266"/>
      <c r="AN4310" s="267"/>
      <c r="AO4310" s="266"/>
      <c r="AP4310" s="301"/>
      <c r="AQ4310" s="46">
        <f t="shared" si="97"/>
        <v>0</v>
      </c>
    </row>
    <row r="4311" spans="1:43" ht="20.45" customHeight="1">
      <c r="A4311" s="314"/>
      <c r="B4311" s="233">
        <f>'Листы ввода'!B3017</f>
        <v>0</v>
      </c>
      <c r="C4311" s="234"/>
      <c r="D4311" s="235">
        <f>'Листы ввода'!C3017</f>
        <v>0</v>
      </c>
      <c r="E4311" s="236"/>
      <c r="F4311" s="237"/>
      <c r="G4311" s="235">
        <f>'Листы ввода'!D3017</f>
        <v>0</v>
      </c>
      <c r="H4311" s="236"/>
      <c r="I4311" s="237"/>
      <c r="J4311" s="26">
        <f>'Листы ввода'!E3017</f>
        <v>0</v>
      </c>
      <c r="K4311" s="27">
        <f>'Листы ввода'!F3017</f>
        <v>0</v>
      </c>
      <c r="L4311" s="69">
        <f>ROUNDUP('Листы ввода'!G3017*'Общ. данные'!$D$26,0)</f>
        <v>0</v>
      </c>
      <c r="M4311" s="67">
        <f>'Листы ввода'!H3017</f>
        <v>0</v>
      </c>
      <c r="N4311" s="28">
        <f>'Листы ввода'!I3017</f>
        <v>0</v>
      </c>
      <c r="O4311" s="68">
        <f>'Листы ввода'!J3017</f>
        <v>0</v>
      </c>
      <c r="P4311" s="69">
        <f>ROUNDUP('Листы ввода'!K3017*'Общ. данные'!$D$26,0)</f>
        <v>0</v>
      </c>
      <c r="Q4311" s="238">
        <f>ROUNDUP('Листы ввода'!L3017*'Общ. данные'!$D$26,0)</f>
        <v>0</v>
      </c>
      <c r="R4311" s="239"/>
      <c r="S4311" s="238">
        <f>ROUNDUP('Листы ввода'!M3017*'Общ. данные'!$D$26,0)</f>
        <v>0</v>
      </c>
      <c r="T4311" s="240"/>
      <c r="U4311" s="239"/>
      <c r="V4311" s="238">
        <f>ROUNDUP('Листы ввода'!N3017*'Общ. данные'!$D$26,0)</f>
        <v>0</v>
      </c>
      <c r="W4311" s="240"/>
      <c r="X4311" s="239"/>
      <c r="Y4311" s="262">
        <f>'Листы ввода'!O3017</f>
        <v>0</v>
      </c>
      <c r="Z4311" s="263"/>
      <c r="AA4311" s="26">
        <f>'Листы ввода'!P3017</f>
        <v>0</v>
      </c>
      <c r="AB4311" s="68">
        <f>'Листы ввода'!Q3017</f>
        <v>0</v>
      </c>
      <c r="AC4311" s="236">
        <f>'Листы ввода'!R3017</f>
        <v>0</v>
      </c>
      <c r="AD4311" s="236"/>
      <c r="AE4311" s="233">
        <f>IF('Листы ввода'!T3017=1,'Листы на печать'!P4311,AQ4311)</f>
        <v>0</v>
      </c>
      <c r="AF4311" s="264"/>
      <c r="AG4311" s="265"/>
      <c r="AH4311" s="266"/>
      <c r="AI4311" s="26"/>
      <c r="AJ4311" s="27"/>
      <c r="AK4311" s="265"/>
      <c r="AL4311" s="265"/>
      <c r="AM4311" s="266"/>
      <c r="AN4311" s="267"/>
      <c r="AO4311" s="266"/>
      <c r="AP4311" s="301"/>
      <c r="AQ4311" s="46">
        <f t="shared" si="97"/>
        <v>0</v>
      </c>
    </row>
    <row r="4312" spans="1:43" ht="20.45" customHeight="1">
      <c r="A4312" s="314"/>
      <c r="B4312" s="233">
        <f>'Листы ввода'!B3018</f>
        <v>0</v>
      </c>
      <c r="C4312" s="234"/>
      <c r="D4312" s="235">
        <f>'Листы ввода'!C3018</f>
        <v>0</v>
      </c>
      <c r="E4312" s="236"/>
      <c r="F4312" s="237"/>
      <c r="G4312" s="235">
        <f>'Листы ввода'!D3018</f>
        <v>0</v>
      </c>
      <c r="H4312" s="236"/>
      <c r="I4312" s="237"/>
      <c r="J4312" s="26">
        <f>'Листы ввода'!E3018</f>
        <v>0</v>
      </c>
      <c r="K4312" s="27">
        <f>'Листы ввода'!F3018</f>
        <v>0</v>
      </c>
      <c r="L4312" s="69">
        <f>ROUNDUP('Листы ввода'!G3018*'Общ. данные'!$D$26,0)</f>
        <v>0</v>
      </c>
      <c r="M4312" s="67">
        <f>'Листы ввода'!H3018</f>
        <v>0</v>
      </c>
      <c r="N4312" s="28">
        <f>'Листы ввода'!I3018</f>
        <v>0</v>
      </c>
      <c r="O4312" s="68">
        <f>'Листы ввода'!J3018</f>
        <v>0</v>
      </c>
      <c r="P4312" s="69">
        <f>ROUNDUP('Листы ввода'!K3018*'Общ. данные'!$D$26,0)</f>
        <v>0</v>
      </c>
      <c r="Q4312" s="238">
        <f>ROUNDUP('Листы ввода'!L3018*'Общ. данные'!$D$26,0)</f>
        <v>0</v>
      </c>
      <c r="R4312" s="239"/>
      <c r="S4312" s="238">
        <f>ROUNDUP('Листы ввода'!M3018*'Общ. данные'!$D$26,0)</f>
        <v>0</v>
      </c>
      <c r="T4312" s="240"/>
      <c r="U4312" s="239"/>
      <c r="V4312" s="238">
        <f>ROUNDUP('Листы ввода'!N3018*'Общ. данные'!$D$26,0)</f>
        <v>0</v>
      </c>
      <c r="W4312" s="240"/>
      <c r="X4312" s="239"/>
      <c r="Y4312" s="262">
        <f>'Листы ввода'!O3018</f>
        <v>0</v>
      </c>
      <c r="Z4312" s="263"/>
      <c r="AA4312" s="26">
        <f>'Листы ввода'!P3018</f>
        <v>0</v>
      </c>
      <c r="AB4312" s="68">
        <f>'Листы ввода'!Q3018</f>
        <v>0</v>
      </c>
      <c r="AC4312" s="236">
        <f>'Листы ввода'!R3018</f>
        <v>0</v>
      </c>
      <c r="AD4312" s="236"/>
      <c r="AE4312" s="233">
        <f>IF('Листы ввода'!T3018=1,'Листы на печать'!P4312,AQ4312)</f>
        <v>0</v>
      </c>
      <c r="AF4312" s="264"/>
      <c r="AG4312" s="265"/>
      <c r="AH4312" s="266"/>
      <c r="AI4312" s="26"/>
      <c r="AJ4312" s="27"/>
      <c r="AK4312" s="265"/>
      <c r="AL4312" s="265"/>
      <c r="AM4312" s="266"/>
      <c r="AN4312" s="267"/>
      <c r="AO4312" s="266"/>
      <c r="AP4312" s="301"/>
      <c r="AQ4312" s="46">
        <f t="shared" si="97"/>
        <v>0</v>
      </c>
    </row>
    <row r="4313" spans="1:43" ht="20.45" customHeight="1">
      <c r="A4313" s="314"/>
      <c r="B4313" s="233">
        <f>'Листы ввода'!B3019</f>
        <v>0</v>
      </c>
      <c r="C4313" s="234"/>
      <c r="D4313" s="235">
        <f>'Листы ввода'!C3019</f>
        <v>0</v>
      </c>
      <c r="E4313" s="236"/>
      <c r="F4313" s="237"/>
      <c r="G4313" s="235">
        <f>'Листы ввода'!D3019</f>
        <v>0</v>
      </c>
      <c r="H4313" s="236"/>
      <c r="I4313" s="237"/>
      <c r="J4313" s="26">
        <f>'Листы ввода'!E3019</f>
        <v>0</v>
      </c>
      <c r="K4313" s="27">
        <f>'Листы ввода'!F3019</f>
        <v>0</v>
      </c>
      <c r="L4313" s="69">
        <f>ROUNDUP('Листы ввода'!G3019*'Общ. данные'!$D$26,0)</f>
        <v>0</v>
      </c>
      <c r="M4313" s="67">
        <f>'Листы ввода'!H3019</f>
        <v>0</v>
      </c>
      <c r="N4313" s="28">
        <f>'Листы ввода'!I3019</f>
        <v>0</v>
      </c>
      <c r="O4313" s="68">
        <f>'Листы ввода'!J3019</f>
        <v>0</v>
      </c>
      <c r="P4313" s="69">
        <f>ROUNDUP('Листы ввода'!K3019*'Общ. данные'!$D$26,0)</f>
        <v>0</v>
      </c>
      <c r="Q4313" s="238">
        <f>ROUNDUP('Листы ввода'!L3019*'Общ. данные'!$D$26,0)</f>
        <v>0</v>
      </c>
      <c r="R4313" s="239"/>
      <c r="S4313" s="238">
        <f>ROUNDUP('Листы ввода'!M3019*'Общ. данные'!$D$26,0)</f>
        <v>0</v>
      </c>
      <c r="T4313" s="240"/>
      <c r="U4313" s="239"/>
      <c r="V4313" s="238">
        <f>ROUNDUP('Листы ввода'!N3019*'Общ. данные'!$D$26,0)</f>
        <v>0</v>
      </c>
      <c r="W4313" s="240"/>
      <c r="X4313" s="239"/>
      <c r="Y4313" s="262">
        <f>'Листы ввода'!O3019</f>
        <v>0</v>
      </c>
      <c r="Z4313" s="263"/>
      <c r="AA4313" s="26">
        <f>'Листы ввода'!P3019</f>
        <v>0</v>
      </c>
      <c r="AB4313" s="68">
        <f>'Листы ввода'!Q3019</f>
        <v>0</v>
      </c>
      <c r="AC4313" s="236">
        <f>'Листы ввода'!R3019</f>
        <v>0</v>
      </c>
      <c r="AD4313" s="236"/>
      <c r="AE4313" s="233">
        <f>IF('Листы ввода'!T3019=1,'Листы на печать'!P4313,AQ4313)</f>
        <v>0</v>
      </c>
      <c r="AF4313" s="264"/>
      <c r="AG4313" s="265"/>
      <c r="AH4313" s="266"/>
      <c r="AI4313" s="26"/>
      <c r="AJ4313" s="27"/>
      <c r="AK4313" s="265"/>
      <c r="AL4313" s="265"/>
      <c r="AM4313" s="266"/>
      <c r="AN4313" s="267"/>
      <c r="AO4313" s="266"/>
      <c r="AP4313" s="301"/>
      <c r="AQ4313" s="46">
        <f t="shared" si="97"/>
        <v>0</v>
      </c>
    </row>
    <row r="4314" spans="1:43" ht="20.45" customHeight="1">
      <c r="A4314" s="314"/>
      <c r="B4314" s="233">
        <f>'Листы ввода'!B3020</f>
        <v>0</v>
      </c>
      <c r="C4314" s="234"/>
      <c r="D4314" s="235">
        <f>'Листы ввода'!C3020</f>
        <v>0</v>
      </c>
      <c r="E4314" s="236"/>
      <c r="F4314" s="237"/>
      <c r="G4314" s="235">
        <f>'Листы ввода'!D3020</f>
        <v>0</v>
      </c>
      <c r="H4314" s="236"/>
      <c r="I4314" s="237"/>
      <c r="J4314" s="26">
        <f>'Листы ввода'!E3020</f>
        <v>0</v>
      </c>
      <c r="K4314" s="27">
        <f>'Листы ввода'!F3020</f>
        <v>0</v>
      </c>
      <c r="L4314" s="69">
        <f>ROUNDUP('Листы ввода'!G3020*'Общ. данные'!$D$26,0)</f>
        <v>0</v>
      </c>
      <c r="M4314" s="67">
        <f>'Листы ввода'!H3020</f>
        <v>0</v>
      </c>
      <c r="N4314" s="28">
        <f>'Листы ввода'!I3020</f>
        <v>0</v>
      </c>
      <c r="O4314" s="68">
        <f>'Листы ввода'!J3020</f>
        <v>0</v>
      </c>
      <c r="P4314" s="69">
        <f>ROUNDUP('Листы ввода'!K3020*'Общ. данные'!$D$26,0)</f>
        <v>0</v>
      </c>
      <c r="Q4314" s="238">
        <f>ROUNDUP('Листы ввода'!L3020*'Общ. данные'!$D$26,0)</f>
        <v>0</v>
      </c>
      <c r="R4314" s="239"/>
      <c r="S4314" s="238">
        <f>ROUNDUP('Листы ввода'!M3020*'Общ. данные'!$D$26,0)</f>
        <v>0</v>
      </c>
      <c r="T4314" s="240"/>
      <c r="U4314" s="239"/>
      <c r="V4314" s="238">
        <f>ROUNDUP('Листы ввода'!N3020*'Общ. данные'!$D$26,0)</f>
        <v>0</v>
      </c>
      <c r="W4314" s="240"/>
      <c r="X4314" s="239"/>
      <c r="Y4314" s="262">
        <f>'Листы ввода'!O3020</f>
        <v>0</v>
      </c>
      <c r="Z4314" s="263"/>
      <c r="AA4314" s="26">
        <f>'Листы ввода'!P3020</f>
        <v>0</v>
      </c>
      <c r="AB4314" s="68">
        <f>'Листы ввода'!Q3020</f>
        <v>0</v>
      </c>
      <c r="AC4314" s="236">
        <f>'Листы ввода'!R3020</f>
        <v>0</v>
      </c>
      <c r="AD4314" s="236"/>
      <c r="AE4314" s="233">
        <f>IF('Листы ввода'!T3020=1,'Листы на печать'!P4314,AQ4314)</f>
        <v>0</v>
      </c>
      <c r="AF4314" s="264"/>
      <c r="AG4314" s="265"/>
      <c r="AH4314" s="266"/>
      <c r="AI4314" s="26"/>
      <c r="AJ4314" s="27"/>
      <c r="AK4314" s="265"/>
      <c r="AL4314" s="265"/>
      <c r="AM4314" s="266"/>
      <c r="AN4314" s="267"/>
      <c r="AO4314" s="266"/>
      <c r="AP4314" s="301"/>
      <c r="AQ4314" s="46">
        <f t="shared" si="97"/>
        <v>0</v>
      </c>
    </row>
    <row r="4315" spans="1:43" ht="20.45" customHeight="1">
      <c r="A4315" s="314"/>
      <c r="B4315" s="233">
        <f>'Листы ввода'!B3021</f>
        <v>0</v>
      </c>
      <c r="C4315" s="234"/>
      <c r="D4315" s="235">
        <f>'Листы ввода'!C3021</f>
        <v>0</v>
      </c>
      <c r="E4315" s="236"/>
      <c r="F4315" s="237"/>
      <c r="G4315" s="235">
        <f>'Листы ввода'!D3021</f>
        <v>0</v>
      </c>
      <c r="H4315" s="236"/>
      <c r="I4315" s="237"/>
      <c r="J4315" s="26">
        <f>'Листы ввода'!E3021</f>
        <v>0</v>
      </c>
      <c r="K4315" s="27">
        <f>'Листы ввода'!F3021</f>
        <v>0</v>
      </c>
      <c r="L4315" s="69">
        <f>ROUNDUP('Листы ввода'!G3021*'Общ. данные'!$D$26,0)</f>
        <v>0</v>
      </c>
      <c r="M4315" s="67">
        <f>'Листы ввода'!H3021</f>
        <v>0</v>
      </c>
      <c r="N4315" s="28">
        <f>'Листы ввода'!I3021</f>
        <v>0</v>
      </c>
      <c r="O4315" s="68">
        <f>'Листы ввода'!J3021</f>
        <v>0</v>
      </c>
      <c r="P4315" s="69">
        <f>ROUNDUP('Листы ввода'!K3021*'Общ. данные'!$D$26,0)</f>
        <v>0</v>
      </c>
      <c r="Q4315" s="238">
        <f>ROUNDUP('Листы ввода'!L3021*'Общ. данные'!$D$26,0)</f>
        <v>0</v>
      </c>
      <c r="R4315" s="239"/>
      <c r="S4315" s="238">
        <f>ROUNDUP('Листы ввода'!M3021*'Общ. данные'!$D$26,0)</f>
        <v>0</v>
      </c>
      <c r="T4315" s="240"/>
      <c r="U4315" s="239"/>
      <c r="V4315" s="238">
        <f>ROUNDUP('Листы ввода'!N3021*'Общ. данные'!$D$26,0)</f>
        <v>0</v>
      </c>
      <c r="W4315" s="240"/>
      <c r="X4315" s="239"/>
      <c r="Y4315" s="262">
        <f>'Листы ввода'!O3021</f>
        <v>0</v>
      </c>
      <c r="Z4315" s="263"/>
      <c r="AA4315" s="26">
        <f>'Листы ввода'!P3021</f>
        <v>0</v>
      </c>
      <c r="AB4315" s="68">
        <f>'Листы ввода'!Q3021</f>
        <v>0</v>
      </c>
      <c r="AC4315" s="236">
        <f>'Листы ввода'!R3021</f>
        <v>0</v>
      </c>
      <c r="AD4315" s="236"/>
      <c r="AE4315" s="233">
        <f>IF('Листы ввода'!T3021=1,'Листы на печать'!P4315,AQ4315)</f>
        <v>0</v>
      </c>
      <c r="AF4315" s="264"/>
      <c r="AG4315" s="265"/>
      <c r="AH4315" s="266"/>
      <c r="AI4315" s="26"/>
      <c r="AJ4315" s="27"/>
      <c r="AK4315" s="265"/>
      <c r="AL4315" s="265"/>
      <c r="AM4315" s="266"/>
      <c r="AN4315" s="267"/>
      <c r="AO4315" s="266"/>
      <c r="AP4315" s="301"/>
      <c r="AQ4315" s="46">
        <f t="shared" si="97"/>
        <v>0</v>
      </c>
    </row>
    <row r="4316" spans="1:43" ht="20.45" customHeight="1">
      <c r="A4316" s="314"/>
      <c r="B4316" s="233">
        <f>'Листы ввода'!B3022</f>
        <v>0</v>
      </c>
      <c r="C4316" s="234"/>
      <c r="D4316" s="235">
        <f>'Листы ввода'!C3022</f>
        <v>0</v>
      </c>
      <c r="E4316" s="236"/>
      <c r="F4316" s="237"/>
      <c r="G4316" s="235">
        <f>'Листы ввода'!D3022</f>
        <v>0</v>
      </c>
      <c r="H4316" s="236"/>
      <c r="I4316" s="237"/>
      <c r="J4316" s="26">
        <f>'Листы ввода'!E3022</f>
        <v>0</v>
      </c>
      <c r="K4316" s="27">
        <f>'Листы ввода'!F3022</f>
        <v>0</v>
      </c>
      <c r="L4316" s="69">
        <f>ROUNDUP('Листы ввода'!G3022*'Общ. данные'!$D$26,0)</f>
        <v>0</v>
      </c>
      <c r="M4316" s="67">
        <f>'Листы ввода'!H3022</f>
        <v>0</v>
      </c>
      <c r="N4316" s="28">
        <f>'Листы ввода'!I3022</f>
        <v>0</v>
      </c>
      <c r="O4316" s="68">
        <f>'Листы ввода'!J3022</f>
        <v>0</v>
      </c>
      <c r="P4316" s="69">
        <f>ROUNDUP('Листы ввода'!K3022*'Общ. данные'!$D$26,0)</f>
        <v>0</v>
      </c>
      <c r="Q4316" s="238">
        <f>ROUNDUP('Листы ввода'!L3022*'Общ. данные'!$D$26,0)</f>
        <v>0</v>
      </c>
      <c r="R4316" s="239"/>
      <c r="S4316" s="238">
        <f>ROUNDUP('Листы ввода'!M3022*'Общ. данные'!$D$26,0)</f>
        <v>0</v>
      </c>
      <c r="T4316" s="240"/>
      <c r="U4316" s="239"/>
      <c r="V4316" s="238">
        <f>ROUNDUP('Листы ввода'!N3022*'Общ. данные'!$D$26,0)</f>
        <v>0</v>
      </c>
      <c r="W4316" s="240"/>
      <c r="X4316" s="239"/>
      <c r="Y4316" s="262">
        <f>'Листы ввода'!O3022</f>
        <v>0</v>
      </c>
      <c r="Z4316" s="263"/>
      <c r="AA4316" s="26">
        <f>'Листы ввода'!P3022</f>
        <v>0</v>
      </c>
      <c r="AB4316" s="68">
        <f>'Листы ввода'!Q3022</f>
        <v>0</v>
      </c>
      <c r="AC4316" s="236">
        <f>'Листы ввода'!R3022</f>
        <v>0</v>
      </c>
      <c r="AD4316" s="236"/>
      <c r="AE4316" s="233">
        <f>IF('Листы ввода'!T3022=1,'Листы на печать'!P4316,AQ4316)</f>
        <v>0</v>
      </c>
      <c r="AF4316" s="264"/>
      <c r="AG4316" s="265"/>
      <c r="AH4316" s="266"/>
      <c r="AI4316" s="26"/>
      <c r="AJ4316" s="27"/>
      <c r="AK4316" s="265"/>
      <c r="AL4316" s="265"/>
      <c r="AM4316" s="266"/>
      <c r="AN4316" s="267"/>
      <c r="AO4316" s="266"/>
      <c r="AP4316" s="301"/>
      <c r="AQ4316" s="46">
        <f t="shared" si="97"/>
        <v>0</v>
      </c>
    </row>
    <row r="4317" spans="1:43" ht="20.45" customHeight="1">
      <c r="A4317" s="314"/>
      <c r="B4317" s="233">
        <f>'Листы ввода'!B3023</f>
        <v>0</v>
      </c>
      <c r="C4317" s="234"/>
      <c r="D4317" s="235">
        <f>'Листы ввода'!C3023</f>
        <v>0</v>
      </c>
      <c r="E4317" s="236"/>
      <c r="F4317" s="237"/>
      <c r="G4317" s="235">
        <f>'Листы ввода'!D3023</f>
        <v>0</v>
      </c>
      <c r="H4317" s="236"/>
      <c r="I4317" s="237"/>
      <c r="J4317" s="26">
        <f>'Листы ввода'!E3023</f>
        <v>0</v>
      </c>
      <c r="K4317" s="27">
        <f>'Листы ввода'!F3023</f>
        <v>0</v>
      </c>
      <c r="L4317" s="69">
        <f>ROUNDUP('Листы ввода'!G3023*'Общ. данные'!$D$26,0)</f>
        <v>0</v>
      </c>
      <c r="M4317" s="67">
        <f>'Листы ввода'!H3023</f>
        <v>0</v>
      </c>
      <c r="N4317" s="28">
        <f>'Листы ввода'!I3023</f>
        <v>0</v>
      </c>
      <c r="O4317" s="68">
        <f>'Листы ввода'!J3023</f>
        <v>0</v>
      </c>
      <c r="P4317" s="69">
        <f>ROUNDUP('Листы ввода'!K3023*'Общ. данные'!$D$26,0)</f>
        <v>0</v>
      </c>
      <c r="Q4317" s="238">
        <f>ROUNDUP('Листы ввода'!L3023*'Общ. данные'!$D$26,0)</f>
        <v>0</v>
      </c>
      <c r="R4317" s="239"/>
      <c r="S4317" s="238">
        <f>ROUNDUP('Листы ввода'!M3023*'Общ. данные'!$D$26,0)</f>
        <v>0</v>
      </c>
      <c r="T4317" s="240"/>
      <c r="U4317" s="239"/>
      <c r="V4317" s="238">
        <f>ROUNDUP('Листы ввода'!N3023*'Общ. данные'!$D$26,0)</f>
        <v>0</v>
      </c>
      <c r="W4317" s="240"/>
      <c r="X4317" s="239"/>
      <c r="Y4317" s="262">
        <f>'Листы ввода'!O3023</f>
        <v>0</v>
      </c>
      <c r="Z4317" s="263"/>
      <c r="AA4317" s="26">
        <f>'Листы ввода'!P3023</f>
        <v>0</v>
      </c>
      <c r="AB4317" s="68">
        <f>'Листы ввода'!Q3023</f>
        <v>0</v>
      </c>
      <c r="AC4317" s="236">
        <f>'Листы ввода'!R3023</f>
        <v>0</v>
      </c>
      <c r="AD4317" s="236"/>
      <c r="AE4317" s="233">
        <f>IF('Листы ввода'!T3023=1,'Листы на печать'!P4317,AQ4317)</f>
        <v>0</v>
      </c>
      <c r="AF4317" s="264"/>
      <c r="AG4317" s="265"/>
      <c r="AH4317" s="266"/>
      <c r="AI4317" s="26"/>
      <c r="AJ4317" s="27"/>
      <c r="AK4317" s="265"/>
      <c r="AL4317" s="265"/>
      <c r="AM4317" s="266"/>
      <c r="AN4317" s="267"/>
      <c r="AO4317" s="266"/>
      <c r="AP4317" s="301"/>
      <c r="AQ4317" s="46">
        <f t="shared" si="97"/>
        <v>0</v>
      </c>
    </row>
    <row r="4318" spans="1:43" ht="20.45" customHeight="1">
      <c r="A4318" s="314"/>
      <c r="B4318" s="233">
        <f>'Листы ввода'!B3024</f>
        <v>0</v>
      </c>
      <c r="C4318" s="234"/>
      <c r="D4318" s="235">
        <f>'Листы ввода'!C3024</f>
        <v>0</v>
      </c>
      <c r="E4318" s="236"/>
      <c r="F4318" s="237"/>
      <c r="G4318" s="235">
        <f>'Листы ввода'!D3024</f>
        <v>0</v>
      </c>
      <c r="H4318" s="236"/>
      <c r="I4318" s="237"/>
      <c r="J4318" s="26">
        <f>'Листы ввода'!E3024</f>
        <v>0</v>
      </c>
      <c r="K4318" s="27">
        <f>'Листы ввода'!F3024</f>
        <v>0</v>
      </c>
      <c r="L4318" s="69">
        <f>ROUNDUP('Листы ввода'!G3024*'Общ. данные'!$D$26,0)</f>
        <v>0</v>
      </c>
      <c r="M4318" s="67">
        <f>'Листы ввода'!H3024</f>
        <v>0</v>
      </c>
      <c r="N4318" s="28">
        <f>'Листы ввода'!I3024</f>
        <v>0</v>
      </c>
      <c r="O4318" s="68">
        <f>'Листы ввода'!J3024</f>
        <v>0</v>
      </c>
      <c r="P4318" s="69">
        <f>ROUNDUP('Листы ввода'!K3024*'Общ. данные'!$D$26,0)</f>
        <v>0</v>
      </c>
      <c r="Q4318" s="238">
        <f>ROUNDUP('Листы ввода'!L3024*'Общ. данные'!$D$26,0)</f>
        <v>0</v>
      </c>
      <c r="R4318" s="239"/>
      <c r="S4318" s="238">
        <f>ROUNDUP('Листы ввода'!M3024*'Общ. данные'!$D$26,0)</f>
        <v>0</v>
      </c>
      <c r="T4318" s="240"/>
      <c r="U4318" s="239"/>
      <c r="V4318" s="238">
        <f>ROUNDUP('Листы ввода'!N3024*'Общ. данные'!$D$26,0)</f>
        <v>0</v>
      </c>
      <c r="W4318" s="240"/>
      <c r="X4318" s="239"/>
      <c r="Y4318" s="262">
        <f>'Листы ввода'!O3024</f>
        <v>0</v>
      </c>
      <c r="Z4318" s="263"/>
      <c r="AA4318" s="26">
        <f>'Листы ввода'!P3024</f>
        <v>0</v>
      </c>
      <c r="AB4318" s="68">
        <f>'Листы ввода'!Q3024</f>
        <v>0</v>
      </c>
      <c r="AC4318" s="236">
        <f>'Листы ввода'!R3024</f>
        <v>0</v>
      </c>
      <c r="AD4318" s="236"/>
      <c r="AE4318" s="233">
        <f>IF('Листы ввода'!T3024=1,'Листы на печать'!P4318,AQ4318)</f>
        <v>0</v>
      </c>
      <c r="AF4318" s="264"/>
      <c r="AG4318" s="265"/>
      <c r="AH4318" s="266"/>
      <c r="AI4318" s="26"/>
      <c r="AJ4318" s="27"/>
      <c r="AK4318" s="265"/>
      <c r="AL4318" s="265"/>
      <c r="AM4318" s="266"/>
      <c r="AN4318" s="267"/>
      <c r="AO4318" s="266"/>
      <c r="AP4318" s="301"/>
      <c r="AQ4318" s="46">
        <f t="shared" si="97"/>
        <v>0</v>
      </c>
    </row>
    <row r="4319" spans="1:43" ht="20.45" customHeight="1">
      <c r="A4319" s="314"/>
      <c r="B4319" s="233">
        <f>'Листы ввода'!B3025</f>
        <v>0</v>
      </c>
      <c r="C4319" s="234"/>
      <c r="D4319" s="235">
        <f>'Листы ввода'!C3025</f>
        <v>0</v>
      </c>
      <c r="E4319" s="236"/>
      <c r="F4319" s="237"/>
      <c r="G4319" s="235">
        <f>'Листы ввода'!D3025</f>
        <v>0</v>
      </c>
      <c r="H4319" s="236"/>
      <c r="I4319" s="237"/>
      <c r="J4319" s="26">
        <f>'Листы ввода'!E3025</f>
        <v>0</v>
      </c>
      <c r="K4319" s="27">
        <f>'Листы ввода'!F3025</f>
        <v>0</v>
      </c>
      <c r="L4319" s="69">
        <f>ROUNDUP('Листы ввода'!G3025*'Общ. данные'!$D$26,0)</f>
        <v>0</v>
      </c>
      <c r="M4319" s="67">
        <f>'Листы ввода'!H3025</f>
        <v>0</v>
      </c>
      <c r="N4319" s="28">
        <f>'Листы ввода'!I3025</f>
        <v>0</v>
      </c>
      <c r="O4319" s="68">
        <f>'Листы ввода'!J3025</f>
        <v>0</v>
      </c>
      <c r="P4319" s="69">
        <f>ROUNDUP('Листы ввода'!K3025*'Общ. данные'!$D$26,0)</f>
        <v>0</v>
      </c>
      <c r="Q4319" s="238">
        <f>ROUNDUP('Листы ввода'!L3025*'Общ. данные'!$D$26,0)</f>
        <v>0</v>
      </c>
      <c r="R4319" s="239"/>
      <c r="S4319" s="238">
        <f>ROUNDUP('Листы ввода'!M3025*'Общ. данные'!$D$26,0)</f>
        <v>0</v>
      </c>
      <c r="T4319" s="240"/>
      <c r="U4319" s="239"/>
      <c r="V4319" s="238">
        <f>ROUNDUP('Листы ввода'!N3025*'Общ. данные'!$D$26,0)</f>
        <v>0</v>
      </c>
      <c r="W4319" s="240"/>
      <c r="X4319" s="239"/>
      <c r="Y4319" s="262">
        <f>'Листы ввода'!O3025</f>
        <v>0</v>
      </c>
      <c r="Z4319" s="263"/>
      <c r="AA4319" s="26">
        <f>'Листы ввода'!P3025</f>
        <v>0</v>
      </c>
      <c r="AB4319" s="68">
        <f>'Листы ввода'!Q3025</f>
        <v>0</v>
      </c>
      <c r="AC4319" s="236">
        <f>'Листы ввода'!R3025</f>
        <v>0</v>
      </c>
      <c r="AD4319" s="236"/>
      <c r="AE4319" s="233">
        <f>IF('Листы ввода'!T3025=1,'Листы на печать'!P4319,AQ4319)</f>
        <v>0</v>
      </c>
      <c r="AF4319" s="264"/>
      <c r="AG4319" s="265"/>
      <c r="AH4319" s="266"/>
      <c r="AI4319" s="26"/>
      <c r="AJ4319" s="27"/>
      <c r="AK4319" s="265"/>
      <c r="AL4319" s="265"/>
      <c r="AM4319" s="266"/>
      <c r="AN4319" s="267"/>
      <c r="AO4319" s="266"/>
      <c r="AP4319" s="301"/>
      <c r="AQ4319" s="46">
        <f t="shared" si="97"/>
        <v>0</v>
      </c>
    </row>
    <row r="4320" spans="1:43" ht="20.45" customHeight="1">
      <c r="A4320" s="314"/>
      <c r="B4320" s="233">
        <f>'Листы ввода'!B3026</f>
        <v>0</v>
      </c>
      <c r="C4320" s="234"/>
      <c r="D4320" s="235">
        <f>'Листы ввода'!C3026</f>
        <v>0</v>
      </c>
      <c r="E4320" s="236"/>
      <c r="F4320" s="237"/>
      <c r="G4320" s="235">
        <f>'Листы ввода'!D3026</f>
        <v>0</v>
      </c>
      <c r="H4320" s="236"/>
      <c r="I4320" s="237"/>
      <c r="J4320" s="26">
        <f>'Листы ввода'!E3026</f>
        <v>0</v>
      </c>
      <c r="K4320" s="27">
        <f>'Листы ввода'!F3026</f>
        <v>0</v>
      </c>
      <c r="L4320" s="69">
        <f>ROUNDUP('Листы ввода'!G3026*'Общ. данные'!$D$26,0)</f>
        <v>0</v>
      </c>
      <c r="M4320" s="67">
        <f>'Листы ввода'!H3026</f>
        <v>0</v>
      </c>
      <c r="N4320" s="28">
        <f>'Листы ввода'!I3026</f>
        <v>0</v>
      </c>
      <c r="O4320" s="68">
        <f>'Листы ввода'!J3026</f>
        <v>0</v>
      </c>
      <c r="P4320" s="69">
        <f>ROUNDUP('Листы ввода'!K3026*'Общ. данные'!$D$26,0)</f>
        <v>0</v>
      </c>
      <c r="Q4320" s="238">
        <f>ROUNDUP('Листы ввода'!L3026*'Общ. данные'!$D$26,0)</f>
        <v>0</v>
      </c>
      <c r="R4320" s="239"/>
      <c r="S4320" s="238">
        <f>ROUNDUP('Листы ввода'!M3026*'Общ. данные'!$D$26,0)</f>
        <v>0</v>
      </c>
      <c r="T4320" s="240"/>
      <c r="U4320" s="239"/>
      <c r="V4320" s="238">
        <f>ROUNDUP('Листы ввода'!N3026*'Общ. данные'!$D$26,0)</f>
        <v>0</v>
      </c>
      <c r="W4320" s="240"/>
      <c r="X4320" s="239"/>
      <c r="Y4320" s="262">
        <f>'Листы ввода'!O3026</f>
        <v>0</v>
      </c>
      <c r="Z4320" s="263"/>
      <c r="AA4320" s="26">
        <f>'Листы ввода'!P3026</f>
        <v>0</v>
      </c>
      <c r="AB4320" s="68">
        <f>'Листы ввода'!Q3026</f>
        <v>0</v>
      </c>
      <c r="AC4320" s="236">
        <f>'Листы ввода'!R3026</f>
        <v>0</v>
      </c>
      <c r="AD4320" s="236"/>
      <c r="AE4320" s="233">
        <f>IF('Листы ввода'!T3026=1,'Листы на печать'!P4320,AQ4320)</f>
        <v>0</v>
      </c>
      <c r="AF4320" s="264"/>
      <c r="AG4320" s="265"/>
      <c r="AH4320" s="266"/>
      <c r="AI4320" s="26"/>
      <c r="AJ4320" s="27"/>
      <c r="AK4320" s="265"/>
      <c r="AL4320" s="265"/>
      <c r="AM4320" s="266"/>
      <c r="AN4320" s="267"/>
      <c r="AO4320" s="266"/>
      <c r="AP4320" s="301"/>
      <c r="AQ4320" s="46">
        <f t="shared" si="97"/>
        <v>0</v>
      </c>
    </row>
    <row r="4321" spans="1:43" ht="20.45" customHeight="1">
      <c r="A4321" s="314"/>
      <c r="B4321" s="233">
        <f>'Листы ввода'!B3027</f>
        <v>0</v>
      </c>
      <c r="C4321" s="234"/>
      <c r="D4321" s="235">
        <f>'Листы ввода'!C3027</f>
        <v>0</v>
      </c>
      <c r="E4321" s="236"/>
      <c r="F4321" s="237"/>
      <c r="G4321" s="235">
        <f>'Листы ввода'!D3027</f>
        <v>0</v>
      </c>
      <c r="H4321" s="236"/>
      <c r="I4321" s="237"/>
      <c r="J4321" s="26">
        <f>'Листы ввода'!E3027</f>
        <v>0</v>
      </c>
      <c r="K4321" s="27">
        <f>'Листы ввода'!F3027</f>
        <v>0</v>
      </c>
      <c r="L4321" s="69">
        <f>ROUNDUP('Листы ввода'!G3027*'Общ. данные'!$D$26,0)</f>
        <v>0</v>
      </c>
      <c r="M4321" s="67">
        <f>'Листы ввода'!H3027</f>
        <v>0</v>
      </c>
      <c r="N4321" s="28">
        <f>'Листы ввода'!I3027</f>
        <v>0</v>
      </c>
      <c r="O4321" s="68">
        <f>'Листы ввода'!J3027</f>
        <v>0</v>
      </c>
      <c r="P4321" s="69">
        <f>ROUNDUP('Листы ввода'!K3027*'Общ. данные'!$D$26,0)</f>
        <v>0</v>
      </c>
      <c r="Q4321" s="238">
        <f>ROUNDUP('Листы ввода'!L3027*'Общ. данные'!$D$26,0)</f>
        <v>0</v>
      </c>
      <c r="R4321" s="239"/>
      <c r="S4321" s="238">
        <f>ROUNDUP('Листы ввода'!M3027*'Общ. данные'!$D$26,0)</f>
        <v>0</v>
      </c>
      <c r="T4321" s="240"/>
      <c r="U4321" s="239"/>
      <c r="V4321" s="238">
        <f>ROUNDUP('Листы ввода'!N3027*'Общ. данные'!$D$26,0)</f>
        <v>0</v>
      </c>
      <c r="W4321" s="240"/>
      <c r="X4321" s="239"/>
      <c r="Y4321" s="262">
        <f>'Листы ввода'!O3027</f>
        <v>0</v>
      </c>
      <c r="Z4321" s="263"/>
      <c r="AA4321" s="26">
        <f>'Листы ввода'!P3027</f>
        <v>0</v>
      </c>
      <c r="AB4321" s="68">
        <f>'Листы ввода'!Q3027</f>
        <v>0</v>
      </c>
      <c r="AC4321" s="236">
        <f>'Листы ввода'!R3027</f>
        <v>0</v>
      </c>
      <c r="AD4321" s="236"/>
      <c r="AE4321" s="233">
        <f>IF('Листы ввода'!T3027=1,'Листы на печать'!P4321,AQ4321)</f>
        <v>0</v>
      </c>
      <c r="AF4321" s="264"/>
      <c r="AG4321" s="265"/>
      <c r="AH4321" s="266"/>
      <c r="AI4321" s="26"/>
      <c r="AJ4321" s="27"/>
      <c r="AK4321" s="265"/>
      <c r="AL4321" s="265"/>
      <c r="AM4321" s="266"/>
      <c r="AN4321" s="267"/>
      <c r="AO4321" s="266"/>
      <c r="AP4321" s="301"/>
      <c r="AQ4321" s="46">
        <f t="shared" si="97"/>
        <v>0</v>
      </c>
    </row>
    <row r="4322" spans="1:43" ht="20.45" customHeight="1">
      <c r="A4322" s="314"/>
      <c r="B4322" s="233">
        <f>'Листы ввода'!B3028</f>
        <v>0</v>
      </c>
      <c r="C4322" s="234"/>
      <c r="D4322" s="235">
        <f>'Листы ввода'!C3028</f>
        <v>0</v>
      </c>
      <c r="E4322" s="236"/>
      <c r="F4322" s="237"/>
      <c r="G4322" s="235">
        <f>'Листы ввода'!D3028</f>
        <v>0</v>
      </c>
      <c r="H4322" s="236"/>
      <c r="I4322" s="237"/>
      <c r="J4322" s="26">
        <f>'Листы ввода'!E3028</f>
        <v>0</v>
      </c>
      <c r="K4322" s="27">
        <f>'Листы ввода'!F3028</f>
        <v>0</v>
      </c>
      <c r="L4322" s="69">
        <f>ROUNDUP('Листы ввода'!G3028*'Общ. данные'!$D$26,0)</f>
        <v>0</v>
      </c>
      <c r="M4322" s="67">
        <f>'Листы ввода'!H3028</f>
        <v>0</v>
      </c>
      <c r="N4322" s="28">
        <f>'Листы ввода'!I3028</f>
        <v>0</v>
      </c>
      <c r="O4322" s="68">
        <f>'Листы ввода'!J3028</f>
        <v>0</v>
      </c>
      <c r="P4322" s="69">
        <f>ROUNDUP('Листы ввода'!K3028*'Общ. данные'!$D$26,0)</f>
        <v>0</v>
      </c>
      <c r="Q4322" s="238">
        <f>ROUNDUP('Листы ввода'!L3028*'Общ. данные'!$D$26,0)</f>
        <v>0</v>
      </c>
      <c r="R4322" s="239"/>
      <c r="S4322" s="238">
        <f>ROUNDUP('Листы ввода'!M3028*'Общ. данные'!$D$26,0)</f>
        <v>0</v>
      </c>
      <c r="T4322" s="240"/>
      <c r="U4322" s="239"/>
      <c r="V4322" s="238">
        <f>ROUNDUP('Листы ввода'!N3028*'Общ. данные'!$D$26,0)</f>
        <v>0</v>
      </c>
      <c r="W4322" s="240"/>
      <c r="X4322" s="239"/>
      <c r="Y4322" s="262">
        <f>'Листы ввода'!O3028</f>
        <v>0</v>
      </c>
      <c r="Z4322" s="263"/>
      <c r="AA4322" s="26">
        <f>'Листы ввода'!P3028</f>
        <v>0</v>
      </c>
      <c r="AB4322" s="68">
        <f>'Листы ввода'!Q3028</f>
        <v>0</v>
      </c>
      <c r="AC4322" s="236">
        <f>'Листы ввода'!R3028</f>
        <v>0</v>
      </c>
      <c r="AD4322" s="236"/>
      <c r="AE4322" s="233">
        <f>IF('Листы ввода'!T3028=1,'Листы на печать'!P4322,AQ4322)</f>
        <v>0</v>
      </c>
      <c r="AF4322" s="264"/>
      <c r="AG4322" s="265"/>
      <c r="AH4322" s="266"/>
      <c r="AI4322" s="26"/>
      <c r="AJ4322" s="27"/>
      <c r="AK4322" s="265"/>
      <c r="AL4322" s="265"/>
      <c r="AM4322" s="266"/>
      <c r="AN4322" s="267"/>
      <c r="AO4322" s="266"/>
      <c r="AP4322" s="301"/>
      <c r="AQ4322" s="46">
        <f t="shared" si="97"/>
        <v>0</v>
      </c>
    </row>
    <row r="4323" spans="1:43" ht="20.45" customHeight="1">
      <c r="A4323" s="314"/>
      <c r="B4323" s="233">
        <f>'Листы ввода'!B3029</f>
        <v>0</v>
      </c>
      <c r="C4323" s="234"/>
      <c r="D4323" s="235">
        <f>'Листы ввода'!C3029</f>
        <v>0</v>
      </c>
      <c r="E4323" s="236"/>
      <c r="F4323" s="237"/>
      <c r="G4323" s="235">
        <f>'Листы ввода'!D3029</f>
        <v>0</v>
      </c>
      <c r="H4323" s="236"/>
      <c r="I4323" s="237"/>
      <c r="J4323" s="26">
        <f>'Листы ввода'!E3029</f>
        <v>0</v>
      </c>
      <c r="K4323" s="27">
        <f>'Листы ввода'!F3029</f>
        <v>0</v>
      </c>
      <c r="L4323" s="69">
        <f>ROUNDUP('Листы ввода'!G3029*'Общ. данные'!$D$26,0)</f>
        <v>0</v>
      </c>
      <c r="M4323" s="67">
        <f>'Листы ввода'!H3029</f>
        <v>0</v>
      </c>
      <c r="N4323" s="28">
        <f>'Листы ввода'!I3029</f>
        <v>0</v>
      </c>
      <c r="O4323" s="68">
        <f>'Листы ввода'!J3029</f>
        <v>0</v>
      </c>
      <c r="P4323" s="69">
        <f>ROUNDUP('Листы ввода'!K3029*'Общ. данные'!$D$26,0)</f>
        <v>0</v>
      </c>
      <c r="Q4323" s="238">
        <f>ROUNDUP('Листы ввода'!L3029*'Общ. данные'!$D$26,0)</f>
        <v>0</v>
      </c>
      <c r="R4323" s="239"/>
      <c r="S4323" s="238">
        <f>ROUNDUP('Листы ввода'!M3029*'Общ. данные'!$D$26,0)</f>
        <v>0</v>
      </c>
      <c r="T4323" s="240"/>
      <c r="U4323" s="239"/>
      <c r="V4323" s="238">
        <f>ROUNDUP('Листы ввода'!N3029*'Общ. данные'!$D$26,0)</f>
        <v>0</v>
      </c>
      <c r="W4323" s="240"/>
      <c r="X4323" s="239"/>
      <c r="Y4323" s="262">
        <f>'Листы ввода'!O3029</f>
        <v>0</v>
      </c>
      <c r="Z4323" s="263"/>
      <c r="AA4323" s="26">
        <f>'Листы ввода'!P3029</f>
        <v>0</v>
      </c>
      <c r="AB4323" s="68">
        <f>'Листы ввода'!Q3029</f>
        <v>0</v>
      </c>
      <c r="AC4323" s="236">
        <f>'Листы ввода'!R3029</f>
        <v>0</v>
      </c>
      <c r="AD4323" s="236"/>
      <c r="AE4323" s="233">
        <f>IF('Листы ввода'!T3029=1,'Листы на печать'!P4323,AQ4323)</f>
        <v>0</v>
      </c>
      <c r="AF4323" s="264"/>
      <c r="AG4323" s="265"/>
      <c r="AH4323" s="266"/>
      <c r="AI4323" s="26"/>
      <c r="AJ4323" s="27"/>
      <c r="AK4323" s="265"/>
      <c r="AL4323" s="265"/>
      <c r="AM4323" s="266"/>
      <c r="AN4323" s="267"/>
      <c r="AO4323" s="266"/>
      <c r="AP4323" s="301"/>
      <c r="AQ4323" s="46">
        <f t="shared" si="97"/>
        <v>0</v>
      </c>
    </row>
    <row r="4324" spans="1:43" ht="20.45" customHeight="1">
      <c r="A4324" s="314"/>
      <c r="B4324" s="233">
        <f>'Листы ввода'!B3030</f>
        <v>0</v>
      </c>
      <c r="C4324" s="234"/>
      <c r="D4324" s="235">
        <f>'Листы ввода'!C3030</f>
        <v>0</v>
      </c>
      <c r="E4324" s="236"/>
      <c r="F4324" s="237"/>
      <c r="G4324" s="235">
        <f>'Листы ввода'!D3030</f>
        <v>0</v>
      </c>
      <c r="H4324" s="236"/>
      <c r="I4324" s="237"/>
      <c r="J4324" s="26">
        <f>'Листы ввода'!E3030</f>
        <v>0</v>
      </c>
      <c r="K4324" s="27">
        <f>'Листы ввода'!F3030</f>
        <v>0</v>
      </c>
      <c r="L4324" s="69">
        <f>ROUNDUP('Листы ввода'!G3030*'Общ. данные'!$D$26,0)</f>
        <v>0</v>
      </c>
      <c r="M4324" s="67">
        <f>'Листы ввода'!H3030</f>
        <v>0</v>
      </c>
      <c r="N4324" s="28">
        <f>'Листы ввода'!I3030</f>
        <v>0</v>
      </c>
      <c r="O4324" s="68">
        <f>'Листы ввода'!J3030</f>
        <v>0</v>
      </c>
      <c r="P4324" s="69">
        <f>ROUNDUP('Листы ввода'!K3030*'Общ. данные'!$D$26,0)</f>
        <v>0</v>
      </c>
      <c r="Q4324" s="238">
        <f>ROUNDUP('Листы ввода'!L3030*'Общ. данные'!$D$26,0)</f>
        <v>0</v>
      </c>
      <c r="R4324" s="239"/>
      <c r="S4324" s="238">
        <f>ROUNDUP('Листы ввода'!M3030*'Общ. данные'!$D$26,0)</f>
        <v>0</v>
      </c>
      <c r="T4324" s="240"/>
      <c r="U4324" s="239"/>
      <c r="V4324" s="238">
        <f>ROUNDUP('Листы ввода'!N3030*'Общ. данные'!$D$26,0)</f>
        <v>0</v>
      </c>
      <c r="W4324" s="240"/>
      <c r="X4324" s="239"/>
      <c r="Y4324" s="262">
        <f>'Листы ввода'!O3030</f>
        <v>0</v>
      </c>
      <c r="Z4324" s="263"/>
      <c r="AA4324" s="26">
        <f>'Листы ввода'!P3030</f>
        <v>0</v>
      </c>
      <c r="AB4324" s="68">
        <f>'Листы ввода'!Q3030</f>
        <v>0</v>
      </c>
      <c r="AC4324" s="236">
        <f>'Листы ввода'!R3030</f>
        <v>0</v>
      </c>
      <c r="AD4324" s="236"/>
      <c r="AE4324" s="233">
        <f>IF('Листы ввода'!T3030=1,'Листы на печать'!P4324,AQ4324)</f>
        <v>0</v>
      </c>
      <c r="AF4324" s="264"/>
      <c r="AG4324" s="265"/>
      <c r="AH4324" s="266"/>
      <c r="AI4324" s="26"/>
      <c r="AJ4324" s="27"/>
      <c r="AK4324" s="265"/>
      <c r="AL4324" s="265"/>
      <c r="AM4324" s="266"/>
      <c r="AN4324" s="267"/>
      <c r="AO4324" s="266"/>
      <c r="AP4324" s="301"/>
      <c r="AQ4324" s="46">
        <f t="shared" si="97"/>
        <v>0</v>
      </c>
    </row>
    <row r="4325" spans="1:43" ht="20.45" customHeight="1">
      <c r="A4325" s="314"/>
      <c r="B4325" s="233">
        <f>'Листы ввода'!B3031</f>
        <v>0</v>
      </c>
      <c r="C4325" s="234"/>
      <c r="D4325" s="235">
        <f>'Листы ввода'!C3031</f>
        <v>0</v>
      </c>
      <c r="E4325" s="236"/>
      <c r="F4325" s="237"/>
      <c r="G4325" s="235">
        <f>'Листы ввода'!D3031</f>
        <v>0</v>
      </c>
      <c r="H4325" s="236"/>
      <c r="I4325" s="237"/>
      <c r="J4325" s="26">
        <f>'Листы ввода'!E3031</f>
        <v>0</v>
      </c>
      <c r="K4325" s="27">
        <f>'Листы ввода'!F3031</f>
        <v>0</v>
      </c>
      <c r="L4325" s="69">
        <f>ROUNDUP('Листы ввода'!G3031*'Общ. данные'!$D$26,0)</f>
        <v>0</v>
      </c>
      <c r="M4325" s="67">
        <f>'Листы ввода'!H3031</f>
        <v>0</v>
      </c>
      <c r="N4325" s="28">
        <f>'Листы ввода'!I3031</f>
        <v>0</v>
      </c>
      <c r="O4325" s="68">
        <f>'Листы ввода'!J3031</f>
        <v>0</v>
      </c>
      <c r="P4325" s="69">
        <f>ROUNDUP('Листы ввода'!K3031*'Общ. данные'!$D$26,0)</f>
        <v>0</v>
      </c>
      <c r="Q4325" s="238">
        <f>ROUNDUP('Листы ввода'!L3031*'Общ. данные'!$D$26,0)</f>
        <v>0</v>
      </c>
      <c r="R4325" s="239"/>
      <c r="S4325" s="238">
        <f>ROUNDUP('Листы ввода'!M3031*'Общ. данные'!$D$26,0)</f>
        <v>0</v>
      </c>
      <c r="T4325" s="240"/>
      <c r="U4325" s="239"/>
      <c r="V4325" s="238">
        <f>ROUNDUP('Листы ввода'!N3031*'Общ. данные'!$D$26,0)</f>
        <v>0</v>
      </c>
      <c r="W4325" s="240"/>
      <c r="X4325" s="239"/>
      <c r="Y4325" s="262">
        <f>'Листы ввода'!O3031</f>
        <v>0</v>
      </c>
      <c r="Z4325" s="263"/>
      <c r="AA4325" s="26">
        <f>'Листы ввода'!P3031</f>
        <v>0</v>
      </c>
      <c r="AB4325" s="68">
        <f>'Листы ввода'!Q3031</f>
        <v>0</v>
      </c>
      <c r="AC4325" s="236">
        <f>'Листы ввода'!R3031</f>
        <v>0</v>
      </c>
      <c r="AD4325" s="236"/>
      <c r="AE4325" s="233">
        <f>IF('Листы ввода'!T3031=1,'Листы на печать'!P4325,AQ4325)</f>
        <v>0</v>
      </c>
      <c r="AF4325" s="264"/>
      <c r="AG4325" s="265"/>
      <c r="AH4325" s="266"/>
      <c r="AI4325" s="26"/>
      <c r="AJ4325" s="27"/>
      <c r="AK4325" s="265"/>
      <c r="AL4325" s="265"/>
      <c r="AM4325" s="266"/>
      <c r="AN4325" s="267"/>
      <c r="AO4325" s="266"/>
      <c r="AP4325" s="301"/>
      <c r="AQ4325" s="46">
        <f t="shared" si="97"/>
        <v>0</v>
      </c>
    </row>
    <row r="4326" spans="1:43" ht="20.45" customHeight="1">
      <c r="A4326" s="314"/>
      <c r="B4326" s="233">
        <f>'Листы ввода'!B3032</f>
        <v>0</v>
      </c>
      <c r="C4326" s="234"/>
      <c r="D4326" s="235">
        <f>'Листы ввода'!C3032</f>
        <v>0</v>
      </c>
      <c r="E4326" s="236"/>
      <c r="F4326" s="237"/>
      <c r="G4326" s="235">
        <f>'Листы ввода'!D3032</f>
        <v>0</v>
      </c>
      <c r="H4326" s="236"/>
      <c r="I4326" s="237"/>
      <c r="J4326" s="26">
        <f>'Листы ввода'!E3032</f>
        <v>0</v>
      </c>
      <c r="K4326" s="27">
        <f>'Листы ввода'!F3032</f>
        <v>0</v>
      </c>
      <c r="L4326" s="69">
        <f>ROUNDUP('Листы ввода'!G3032*'Общ. данные'!$D$26,0)</f>
        <v>0</v>
      </c>
      <c r="M4326" s="67">
        <f>'Листы ввода'!H3032</f>
        <v>0</v>
      </c>
      <c r="N4326" s="28">
        <f>'Листы ввода'!I3032</f>
        <v>0</v>
      </c>
      <c r="O4326" s="68">
        <f>'Листы ввода'!J3032</f>
        <v>0</v>
      </c>
      <c r="P4326" s="69">
        <f>ROUNDUP('Листы ввода'!K3032*'Общ. данные'!$D$26,0)</f>
        <v>0</v>
      </c>
      <c r="Q4326" s="238">
        <f>ROUNDUP('Листы ввода'!L3032*'Общ. данные'!$D$26,0)</f>
        <v>0</v>
      </c>
      <c r="R4326" s="239"/>
      <c r="S4326" s="238">
        <f>ROUNDUP('Листы ввода'!M3032*'Общ. данные'!$D$26,0)</f>
        <v>0</v>
      </c>
      <c r="T4326" s="240"/>
      <c r="U4326" s="239"/>
      <c r="V4326" s="238">
        <f>ROUNDUP('Листы ввода'!N3032*'Общ. данные'!$D$26,0)</f>
        <v>0</v>
      </c>
      <c r="W4326" s="240"/>
      <c r="X4326" s="239"/>
      <c r="Y4326" s="262">
        <f>'Листы ввода'!O3032</f>
        <v>0</v>
      </c>
      <c r="Z4326" s="263"/>
      <c r="AA4326" s="26">
        <f>'Листы ввода'!P3032</f>
        <v>0</v>
      </c>
      <c r="AB4326" s="68">
        <f>'Листы ввода'!Q3032</f>
        <v>0</v>
      </c>
      <c r="AC4326" s="236">
        <f>'Листы ввода'!R3032</f>
        <v>0</v>
      </c>
      <c r="AD4326" s="236"/>
      <c r="AE4326" s="233">
        <f>IF('Листы ввода'!T3032=1,'Листы на печать'!P4326,AQ4326)</f>
        <v>0</v>
      </c>
      <c r="AF4326" s="264"/>
      <c r="AG4326" s="265"/>
      <c r="AH4326" s="266"/>
      <c r="AI4326" s="26"/>
      <c r="AJ4326" s="27"/>
      <c r="AK4326" s="265"/>
      <c r="AL4326" s="265"/>
      <c r="AM4326" s="266"/>
      <c r="AN4326" s="267"/>
      <c r="AO4326" s="266"/>
      <c r="AP4326" s="301"/>
      <c r="AQ4326" s="46">
        <f t="shared" si="97"/>
        <v>0</v>
      </c>
    </row>
    <row r="4327" spans="1:43" ht="20.45" customHeight="1">
      <c r="A4327" s="314"/>
      <c r="B4327" s="233">
        <f>'Листы ввода'!B3033</f>
        <v>0</v>
      </c>
      <c r="C4327" s="234"/>
      <c r="D4327" s="235">
        <f>'Листы ввода'!C3033</f>
        <v>0</v>
      </c>
      <c r="E4327" s="236"/>
      <c r="F4327" s="237"/>
      <c r="G4327" s="235">
        <f>'Листы ввода'!D3033</f>
        <v>0</v>
      </c>
      <c r="H4327" s="236"/>
      <c r="I4327" s="237"/>
      <c r="J4327" s="26">
        <f>'Листы ввода'!E3033</f>
        <v>0</v>
      </c>
      <c r="K4327" s="27">
        <f>'Листы ввода'!F3033</f>
        <v>0</v>
      </c>
      <c r="L4327" s="69">
        <f>ROUNDUP('Листы ввода'!G3033*'Общ. данные'!$D$26,0)</f>
        <v>0</v>
      </c>
      <c r="M4327" s="67">
        <f>'Листы ввода'!H3033</f>
        <v>0</v>
      </c>
      <c r="N4327" s="28">
        <f>'Листы ввода'!I3033</f>
        <v>0</v>
      </c>
      <c r="O4327" s="68">
        <f>'Листы ввода'!J3033</f>
        <v>0</v>
      </c>
      <c r="P4327" s="69">
        <f>ROUNDUP('Листы ввода'!K3033*'Общ. данные'!$D$26,0)</f>
        <v>0</v>
      </c>
      <c r="Q4327" s="238">
        <f>ROUNDUP('Листы ввода'!L3033*'Общ. данные'!$D$26,0)</f>
        <v>0</v>
      </c>
      <c r="R4327" s="239"/>
      <c r="S4327" s="238">
        <f>ROUNDUP('Листы ввода'!M3033*'Общ. данные'!$D$26,0)</f>
        <v>0</v>
      </c>
      <c r="T4327" s="240"/>
      <c r="U4327" s="239"/>
      <c r="V4327" s="238">
        <f>ROUNDUP('Листы ввода'!N3033*'Общ. данные'!$D$26,0)</f>
        <v>0</v>
      </c>
      <c r="W4327" s="240"/>
      <c r="X4327" s="239"/>
      <c r="Y4327" s="262">
        <f>'Листы ввода'!O3033</f>
        <v>0</v>
      </c>
      <c r="Z4327" s="263"/>
      <c r="AA4327" s="26">
        <f>'Листы ввода'!P3033</f>
        <v>0</v>
      </c>
      <c r="AB4327" s="68">
        <f>'Листы ввода'!Q3033</f>
        <v>0</v>
      </c>
      <c r="AC4327" s="236">
        <f>'Листы ввода'!R3033</f>
        <v>0</v>
      </c>
      <c r="AD4327" s="236"/>
      <c r="AE4327" s="233">
        <f>IF('Листы ввода'!T3033=1,'Листы на печать'!P4327,AQ4327)</f>
        <v>0</v>
      </c>
      <c r="AF4327" s="264"/>
      <c r="AG4327" s="265"/>
      <c r="AH4327" s="266"/>
      <c r="AI4327" s="26"/>
      <c r="AJ4327" s="27"/>
      <c r="AK4327" s="265"/>
      <c r="AL4327" s="265"/>
      <c r="AM4327" s="266"/>
      <c r="AN4327" s="267"/>
      <c r="AO4327" s="266"/>
      <c r="AP4327" s="301"/>
      <c r="AQ4327" s="46">
        <f t="shared" si="97"/>
        <v>0</v>
      </c>
    </row>
    <row r="4328" spans="1:43" ht="20.45" customHeight="1">
      <c r="A4328" s="314"/>
      <c r="B4328" s="233">
        <f>'Листы ввода'!B3034</f>
        <v>0</v>
      </c>
      <c r="C4328" s="234"/>
      <c r="D4328" s="235">
        <f>'Листы ввода'!C3034</f>
        <v>0</v>
      </c>
      <c r="E4328" s="236"/>
      <c r="F4328" s="237"/>
      <c r="G4328" s="235">
        <f>'Листы ввода'!D3034</f>
        <v>0</v>
      </c>
      <c r="H4328" s="236"/>
      <c r="I4328" s="237"/>
      <c r="J4328" s="26">
        <f>'Листы ввода'!E3034</f>
        <v>0</v>
      </c>
      <c r="K4328" s="27">
        <f>'Листы ввода'!F3034</f>
        <v>0</v>
      </c>
      <c r="L4328" s="69">
        <f>ROUNDUP('Листы ввода'!G3034*'Общ. данные'!$D$26,0)</f>
        <v>0</v>
      </c>
      <c r="M4328" s="67">
        <f>'Листы ввода'!H3034</f>
        <v>0</v>
      </c>
      <c r="N4328" s="28">
        <f>'Листы ввода'!I3034</f>
        <v>0</v>
      </c>
      <c r="O4328" s="68">
        <f>'Листы ввода'!J3034</f>
        <v>0</v>
      </c>
      <c r="P4328" s="69">
        <f>ROUNDUP('Листы ввода'!K3034*'Общ. данные'!$D$26,0)</f>
        <v>0</v>
      </c>
      <c r="Q4328" s="238">
        <f>ROUNDUP('Листы ввода'!L3034*'Общ. данные'!$D$26,0)</f>
        <v>0</v>
      </c>
      <c r="R4328" s="239"/>
      <c r="S4328" s="238">
        <f>ROUNDUP('Листы ввода'!M3034*'Общ. данные'!$D$26,0)</f>
        <v>0</v>
      </c>
      <c r="T4328" s="240"/>
      <c r="U4328" s="239"/>
      <c r="V4328" s="238">
        <f>ROUNDUP('Листы ввода'!N3034*'Общ. данные'!$D$26,0)</f>
        <v>0</v>
      </c>
      <c r="W4328" s="240"/>
      <c r="X4328" s="239"/>
      <c r="Y4328" s="262">
        <f>'Листы ввода'!O3034</f>
        <v>0</v>
      </c>
      <c r="Z4328" s="263"/>
      <c r="AA4328" s="26">
        <f>'Листы ввода'!P3034</f>
        <v>0</v>
      </c>
      <c r="AB4328" s="68">
        <f>'Листы ввода'!Q3034</f>
        <v>0</v>
      </c>
      <c r="AC4328" s="236">
        <f>'Листы ввода'!R3034</f>
        <v>0</v>
      </c>
      <c r="AD4328" s="236"/>
      <c r="AE4328" s="233">
        <f>IF('Листы ввода'!T3034=1,'Листы на печать'!P4328,AQ4328)</f>
        <v>0</v>
      </c>
      <c r="AF4328" s="264"/>
      <c r="AG4328" s="265"/>
      <c r="AH4328" s="266"/>
      <c r="AI4328" s="26"/>
      <c r="AJ4328" s="27"/>
      <c r="AK4328" s="265"/>
      <c r="AL4328" s="265"/>
      <c r="AM4328" s="266"/>
      <c r="AN4328" s="267"/>
      <c r="AO4328" s="266"/>
      <c r="AP4328" s="301"/>
      <c r="AQ4328" s="46">
        <f t="shared" si="97"/>
        <v>0</v>
      </c>
    </row>
    <row r="4329" spans="1:43" ht="20.45" customHeight="1">
      <c r="A4329" s="314"/>
      <c r="B4329" s="233">
        <f>'Листы ввода'!B3035</f>
        <v>0</v>
      </c>
      <c r="C4329" s="234"/>
      <c r="D4329" s="235">
        <f>'Листы ввода'!C3035</f>
        <v>0</v>
      </c>
      <c r="E4329" s="236"/>
      <c r="F4329" s="237"/>
      <c r="G4329" s="235">
        <f>'Листы ввода'!D3035</f>
        <v>0</v>
      </c>
      <c r="H4329" s="236"/>
      <c r="I4329" s="237"/>
      <c r="J4329" s="26">
        <f>'Листы ввода'!E3035</f>
        <v>0</v>
      </c>
      <c r="K4329" s="27">
        <f>'Листы ввода'!F3035</f>
        <v>0</v>
      </c>
      <c r="L4329" s="69">
        <f>ROUNDUP('Листы ввода'!G3035*'Общ. данные'!$D$26,0)</f>
        <v>0</v>
      </c>
      <c r="M4329" s="67">
        <f>'Листы ввода'!H3035</f>
        <v>0</v>
      </c>
      <c r="N4329" s="28">
        <f>'Листы ввода'!I3035</f>
        <v>0</v>
      </c>
      <c r="O4329" s="68">
        <f>'Листы ввода'!J3035</f>
        <v>0</v>
      </c>
      <c r="P4329" s="69">
        <f>ROUNDUP('Листы ввода'!K3035*'Общ. данные'!$D$26,0)</f>
        <v>0</v>
      </c>
      <c r="Q4329" s="238">
        <f>ROUNDUP('Листы ввода'!L3035*'Общ. данные'!$D$26,0)</f>
        <v>0</v>
      </c>
      <c r="R4329" s="239"/>
      <c r="S4329" s="238">
        <f>ROUNDUP('Листы ввода'!M3035*'Общ. данные'!$D$26,0)</f>
        <v>0</v>
      </c>
      <c r="T4329" s="240"/>
      <c r="U4329" s="239"/>
      <c r="V4329" s="238">
        <f>ROUNDUP('Листы ввода'!N3035*'Общ. данные'!$D$26,0)</f>
        <v>0</v>
      </c>
      <c r="W4329" s="240"/>
      <c r="X4329" s="239"/>
      <c r="Y4329" s="262">
        <f>'Листы ввода'!O3035</f>
        <v>0</v>
      </c>
      <c r="Z4329" s="263"/>
      <c r="AA4329" s="26">
        <f>'Листы ввода'!P3035</f>
        <v>0</v>
      </c>
      <c r="AB4329" s="68">
        <f>'Листы ввода'!Q3035</f>
        <v>0</v>
      </c>
      <c r="AC4329" s="236">
        <f>'Листы ввода'!R3035</f>
        <v>0</v>
      </c>
      <c r="AD4329" s="236"/>
      <c r="AE4329" s="233">
        <f>IF('Листы ввода'!T3035=1,'Листы на печать'!P4329,AQ4329)</f>
        <v>0</v>
      </c>
      <c r="AF4329" s="264"/>
      <c r="AG4329" s="265"/>
      <c r="AH4329" s="266"/>
      <c r="AI4329" s="26"/>
      <c r="AJ4329" s="27"/>
      <c r="AK4329" s="265"/>
      <c r="AL4329" s="265"/>
      <c r="AM4329" s="266"/>
      <c r="AN4329" s="267"/>
      <c r="AO4329" s="266"/>
      <c r="AP4329" s="301"/>
      <c r="AQ4329" s="46">
        <f t="shared" si="97"/>
        <v>0</v>
      </c>
    </row>
    <row r="4330" spans="1:43" ht="20.45" customHeight="1">
      <c r="A4330" s="314"/>
      <c r="B4330" s="233">
        <f>'Листы ввода'!B3036</f>
        <v>0</v>
      </c>
      <c r="C4330" s="234"/>
      <c r="D4330" s="235">
        <f>'Листы ввода'!C3036</f>
        <v>0</v>
      </c>
      <c r="E4330" s="236"/>
      <c r="F4330" s="237"/>
      <c r="G4330" s="235">
        <f>'Листы ввода'!D3036</f>
        <v>0</v>
      </c>
      <c r="H4330" s="236"/>
      <c r="I4330" s="237"/>
      <c r="J4330" s="26">
        <f>'Листы ввода'!E3036</f>
        <v>0</v>
      </c>
      <c r="K4330" s="27">
        <f>'Листы ввода'!F3036</f>
        <v>0</v>
      </c>
      <c r="L4330" s="69">
        <f>ROUNDUP('Листы ввода'!G3036*'Общ. данные'!$D$26,0)</f>
        <v>0</v>
      </c>
      <c r="M4330" s="67">
        <f>'Листы ввода'!H3036</f>
        <v>0</v>
      </c>
      <c r="N4330" s="28">
        <f>'Листы ввода'!I3036</f>
        <v>0</v>
      </c>
      <c r="O4330" s="68">
        <f>'Листы ввода'!J3036</f>
        <v>0</v>
      </c>
      <c r="P4330" s="69">
        <f>ROUNDUP('Листы ввода'!K3036*'Общ. данные'!$D$26,0)</f>
        <v>0</v>
      </c>
      <c r="Q4330" s="238">
        <f>ROUNDUP('Листы ввода'!L3036*'Общ. данные'!$D$26,0)</f>
        <v>0</v>
      </c>
      <c r="R4330" s="239"/>
      <c r="S4330" s="238">
        <f>ROUNDUP('Листы ввода'!M3036*'Общ. данные'!$D$26,0)</f>
        <v>0</v>
      </c>
      <c r="T4330" s="240"/>
      <c r="U4330" s="239"/>
      <c r="V4330" s="238">
        <f>ROUNDUP('Листы ввода'!N3036*'Общ. данные'!$D$26,0)</f>
        <v>0</v>
      </c>
      <c r="W4330" s="240"/>
      <c r="X4330" s="239"/>
      <c r="Y4330" s="262">
        <f>'Листы ввода'!O3036</f>
        <v>0</v>
      </c>
      <c r="Z4330" s="263"/>
      <c r="AA4330" s="26">
        <f>'Листы ввода'!P3036</f>
        <v>0</v>
      </c>
      <c r="AB4330" s="68">
        <f>'Листы ввода'!Q3036</f>
        <v>0</v>
      </c>
      <c r="AC4330" s="236">
        <f>'Листы ввода'!R3036</f>
        <v>0</v>
      </c>
      <c r="AD4330" s="236"/>
      <c r="AE4330" s="233">
        <f>IF('Листы ввода'!T3036=1,'Листы на печать'!P4330,AQ4330)</f>
        <v>0</v>
      </c>
      <c r="AF4330" s="264"/>
      <c r="AG4330" s="265"/>
      <c r="AH4330" s="266"/>
      <c r="AI4330" s="26"/>
      <c r="AJ4330" s="27"/>
      <c r="AK4330" s="265"/>
      <c r="AL4330" s="265"/>
      <c r="AM4330" s="266"/>
      <c r="AN4330" s="267"/>
      <c r="AO4330" s="266"/>
      <c r="AP4330" s="301"/>
      <c r="AQ4330" s="46">
        <f t="shared" si="97"/>
        <v>0</v>
      </c>
    </row>
    <row r="4331" spans="1:43" ht="20.45" customHeight="1">
      <c r="A4331" s="314"/>
      <c r="B4331" s="233">
        <f>'Листы ввода'!B3037</f>
        <v>0</v>
      </c>
      <c r="C4331" s="234"/>
      <c r="D4331" s="235">
        <f>'Листы ввода'!C3037</f>
        <v>0</v>
      </c>
      <c r="E4331" s="236"/>
      <c r="F4331" s="237"/>
      <c r="G4331" s="235">
        <f>'Листы ввода'!D3037</f>
        <v>0</v>
      </c>
      <c r="H4331" s="236"/>
      <c r="I4331" s="237"/>
      <c r="J4331" s="26">
        <f>'Листы ввода'!E3037</f>
        <v>0</v>
      </c>
      <c r="K4331" s="27">
        <f>'Листы ввода'!F3037</f>
        <v>0</v>
      </c>
      <c r="L4331" s="69">
        <f>ROUNDUP('Листы ввода'!G3037*'Общ. данные'!$D$26,0)</f>
        <v>0</v>
      </c>
      <c r="M4331" s="67">
        <f>'Листы ввода'!H3037</f>
        <v>0</v>
      </c>
      <c r="N4331" s="28">
        <f>'Листы ввода'!I3037</f>
        <v>0</v>
      </c>
      <c r="O4331" s="68">
        <f>'Листы ввода'!J3037</f>
        <v>0</v>
      </c>
      <c r="P4331" s="69">
        <f>ROUNDUP('Листы ввода'!K3037*'Общ. данные'!$D$26,0)</f>
        <v>0</v>
      </c>
      <c r="Q4331" s="238">
        <f>ROUNDUP('Листы ввода'!L3037*'Общ. данные'!$D$26,0)</f>
        <v>0</v>
      </c>
      <c r="R4331" s="239"/>
      <c r="S4331" s="238">
        <f>ROUNDUP('Листы ввода'!M3037*'Общ. данные'!$D$26,0)</f>
        <v>0</v>
      </c>
      <c r="T4331" s="240"/>
      <c r="U4331" s="239"/>
      <c r="V4331" s="238">
        <f>ROUNDUP('Листы ввода'!N3037*'Общ. данные'!$D$26,0)</f>
        <v>0</v>
      </c>
      <c r="W4331" s="240"/>
      <c r="X4331" s="239"/>
      <c r="Y4331" s="262">
        <f>'Листы ввода'!O3037</f>
        <v>0</v>
      </c>
      <c r="Z4331" s="263"/>
      <c r="AA4331" s="26">
        <f>'Листы ввода'!P3037</f>
        <v>0</v>
      </c>
      <c r="AB4331" s="68">
        <f>'Листы ввода'!Q3037</f>
        <v>0</v>
      </c>
      <c r="AC4331" s="236">
        <f>'Листы ввода'!R3037</f>
        <v>0</v>
      </c>
      <c r="AD4331" s="236"/>
      <c r="AE4331" s="233">
        <f>IF('Листы ввода'!T3037=1,'Листы на печать'!P4331,AQ4331)</f>
        <v>0</v>
      </c>
      <c r="AF4331" s="264"/>
      <c r="AG4331" s="265"/>
      <c r="AH4331" s="266"/>
      <c r="AI4331" s="26"/>
      <c r="AJ4331" s="27"/>
      <c r="AK4331" s="265"/>
      <c r="AL4331" s="265"/>
      <c r="AM4331" s="266"/>
      <c r="AN4331" s="267"/>
      <c r="AO4331" s="266"/>
      <c r="AP4331" s="301"/>
      <c r="AQ4331" s="46">
        <f t="shared" si="97"/>
        <v>0</v>
      </c>
    </row>
    <row r="4332" spans="1:43" ht="20.45" customHeight="1">
      <c r="A4332" s="314"/>
      <c r="B4332" s="233">
        <f>'Листы ввода'!B3038</f>
        <v>0</v>
      </c>
      <c r="C4332" s="234"/>
      <c r="D4332" s="235">
        <f>'Листы ввода'!C3038</f>
        <v>0</v>
      </c>
      <c r="E4332" s="236"/>
      <c r="F4332" s="237"/>
      <c r="G4332" s="235">
        <f>'Листы ввода'!D3038</f>
        <v>0</v>
      </c>
      <c r="H4332" s="236"/>
      <c r="I4332" s="237"/>
      <c r="J4332" s="26">
        <f>'Листы ввода'!E3038</f>
        <v>0</v>
      </c>
      <c r="K4332" s="27">
        <f>'Листы ввода'!F3038</f>
        <v>0</v>
      </c>
      <c r="L4332" s="69">
        <f>ROUNDUP('Листы ввода'!G3038*'Общ. данные'!$D$26,0)</f>
        <v>0</v>
      </c>
      <c r="M4332" s="67">
        <f>'Листы ввода'!H3038</f>
        <v>0</v>
      </c>
      <c r="N4332" s="28">
        <f>'Листы ввода'!I3038</f>
        <v>0</v>
      </c>
      <c r="O4332" s="68">
        <f>'Листы ввода'!J3038</f>
        <v>0</v>
      </c>
      <c r="P4332" s="69">
        <f>ROUNDUP('Листы ввода'!K3038*'Общ. данные'!$D$26,0)</f>
        <v>0</v>
      </c>
      <c r="Q4332" s="238">
        <f>ROUNDUP('Листы ввода'!L3038*'Общ. данные'!$D$26,0)</f>
        <v>0</v>
      </c>
      <c r="R4332" s="239"/>
      <c r="S4332" s="238">
        <f>ROUNDUP('Листы ввода'!M3038*'Общ. данные'!$D$26,0)</f>
        <v>0</v>
      </c>
      <c r="T4332" s="240"/>
      <c r="U4332" s="239"/>
      <c r="V4332" s="238">
        <f>ROUNDUP('Листы ввода'!N3038*'Общ. данные'!$D$26,0)</f>
        <v>0</v>
      </c>
      <c r="W4332" s="240"/>
      <c r="X4332" s="239"/>
      <c r="Y4332" s="262">
        <f>'Листы ввода'!O3038</f>
        <v>0</v>
      </c>
      <c r="Z4332" s="263"/>
      <c r="AA4332" s="26">
        <f>'Листы ввода'!P3038</f>
        <v>0</v>
      </c>
      <c r="AB4332" s="68">
        <f>'Листы ввода'!Q3038</f>
        <v>0</v>
      </c>
      <c r="AC4332" s="236">
        <f>'Листы ввода'!R3038</f>
        <v>0</v>
      </c>
      <c r="AD4332" s="236"/>
      <c r="AE4332" s="233">
        <f>IF('Листы ввода'!T3038=1,'Листы на печать'!P4332,AQ4332)</f>
        <v>0</v>
      </c>
      <c r="AF4332" s="264"/>
      <c r="AG4332" s="265"/>
      <c r="AH4332" s="266"/>
      <c r="AI4332" s="26"/>
      <c r="AJ4332" s="27"/>
      <c r="AK4332" s="265"/>
      <c r="AL4332" s="265"/>
      <c r="AM4332" s="266"/>
      <c r="AN4332" s="267"/>
      <c r="AO4332" s="266"/>
      <c r="AP4332" s="301"/>
      <c r="AQ4332" s="46">
        <f t="shared" si="97"/>
        <v>0</v>
      </c>
    </row>
    <row r="4333" spans="1:43" ht="20.45" customHeight="1">
      <c r="A4333" s="314"/>
      <c r="B4333" s="233">
        <f>'Листы ввода'!B3039</f>
        <v>0</v>
      </c>
      <c r="C4333" s="234"/>
      <c r="D4333" s="235">
        <f>'Листы ввода'!C3039</f>
        <v>0</v>
      </c>
      <c r="E4333" s="236"/>
      <c r="F4333" s="237"/>
      <c r="G4333" s="235">
        <f>'Листы ввода'!D3039</f>
        <v>0</v>
      </c>
      <c r="H4333" s="236"/>
      <c r="I4333" s="237"/>
      <c r="J4333" s="26">
        <f>'Листы ввода'!E3039</f>
        <v>0</v>
      </c>
      <c r="K4333" s="27">
        <f>'Листы ввода'!F3039</f>
        <v>0</v>
      </c>
      <c r="L4333" s="69">
        <f>ROUNDUP('Листы ввода'!G3039*'Общ. данные'!$D$26,0)</f>
        <v>0</v>
      </c>
      <c r="M4333" s="67">
        <f>'Листы ввода'!H3039</f>
        <v>0</v>
      </c>
      <c r="N4333" s="28">
        <f>'Листы ввода'!I3039</f>
        <v>0</v>
      </c>
      <c r="O4333" s="68">
        <f>'Листы ввода'!J3039</f>
        <v>0</v>
      </c>
      <c r="P4333" s="69">
        <f>ROUNDUP('Листы ввода'!K3039*'Общ. данные'!$D$26,0)</f>
        <v>0</v>
      </c>
      <c r="Q4333" s="238">
        <f>ROUNDUP('Листы ввода'!L3039*'Общ. данные'!$D$26,0)</f>
        <v>0</v>
      </c>
      <c r="R4333" s="239"/>
      <c r="S4333" s="238">
        <f>ROUNDUP('Листы ввода'!M3039*'Общ. данные'!$D$26,0)</f>
        <v>0</v>
      </c>
      <c r="T4333" s="240"/>
      <c r="U4333" s="239"/>
      <c r="V4333" s="238">
        <f>ROUNDUP('Листы ввода'!N3039*'Общ. данные'!$D$26,0)</f>
        <v>0</v>
      </c>
      <c r="W4333" s="240"/>
      <c r="X4333" s="239"/>
      <c r="Y4333" s="262">
        <f>'Листы ввода'!O3039</f>
        <v>0</v>
      </c>
      <c r="Z4333" s="263"/>
      <c r="AA4333" s="26">
        <f>'Листы ввода'!P3039</f>
        <v>0</v>
      </c>
      <c r="AB4333" s="68">
        <f>'Листы ввода'!Q3039</f>
        <v>0</v>
      </c>
      <c r="AC4333" s="236">
        <f>'Листы ввода'!R3039</f>
        <v>0</v>
      </c>
      <c r="AD4333" s="236"/>
      <c r="AE4333" s="233">
        <f>IF('Листы ввода'!T3039=1,'Листы на печать'!P4333,AQ4333)</f>
        <v>0</v>
      </c>
      <c r="AF4333" s="264"/>
      <c r="AG4333" s="265"/>
      <c r="AH4333" s="266"/>
      <c r="AI4333" s="26"/>
      <c r="AJ4333" s="27"/>
      <c r="AK4333" s="265"/>
      <c r="AL4333" s="265"/>
      <c r="AM4333" s="266"/>
      <c r="AN4333" s="267"/>
      <c r="AO4333" s="266"/>
      <c r="AP4333" s="301"/>
      <c r="AQ4333" s="46">
        <f t="shared" si="97"/>
        <v>0</v>
      </c>
    </row>
    <row r="4334" spans="1:43" ht="20.45" customHeight="1">
      <c r="A4334" s="314"/>
      <c r="B4334" s="233">
        <f>'Листы ввода'!B3040</f>
        <v>0</v>
      </c>
      <c r="C4334" s="234"/>
      <c r="D4334" s="235">
        <f>'Листы ввода'!C3040</f>
        <v>0</v>
      </c>
      <c r="E4334" s="236"/>
      <c r="F4334" s="237"/>
      <c r="G4334" s="235">
        <f>'Листы ввода'!D3040</f>
        <v>0</v>
      </c>
      <c r="H4334" s="236"/>
      <c r="I4334" s="237"/>
      <c r="J4334" s="26">
        <f>'Листы ввода'!E3040</f>
        <v>0</v>
      </c>
      <c r="K4334" s="27">
        <f>'Листы ввода'!F3040</f>
        <v>0</v>
      </c>
      <c r="L4334" s="69">
        <f>ROUNDUP('Листы ввода'!G3040*'Общ. данные'!$D$26,0)</f>
        <v>0</v>
      </c>
      <c r="M4334" s="67">
        <f>'Листы ввода'!H3040</f>
        <v>0</v>
      </c>
      <c r="N4334" s="28">
        <f>'Листы ввода'!I3040</f>
        <v>0</v>
      </c>
      <c r="O4334" s="68">
        <f>'Листы ввода'!J3040</f>
        <v>0</v>
      </c>
      <c r="P4334" s="69">
        <f>ROUNDUP('Листы ввода'!K3040*'Общ. данные'!$D$26,0)</f>
        <v>0</v>
      </c>
      <c r="Q4334" s="238">
        <f>ROUNDUP('Листы ввода'!L3040*'Общ. данные'!$D$26,0)</f>
        <v>0</v>
      </c>
      <c r="R4334" s="239"/>
      <c r="S4334" s="238">
        <f>ROUNDUP('Листы ввода'!M3040*'Общ. данные'!$D$26,0)</f>
        <v>0</v>
      </c>
      <c r="T4334" s="240"/>
      <c r="U4334" s="239"/>
      <c r="V4334" s="238">
        <f>ROUNDUP('Листы ввода'!N3040*'Общ. данные'!$D$26,0)</f>
        <v>0</v>
      </c>
      <c r="W4334" s="240"/>
      <c r="X4334" s="239"/>
      <c r="Y4334" s="262">
        <f>'Листы ввода'!O3040</f>
        <v>0</v>
      </c>
      <c r="Z4334" s="263"/>
      <c r="AA4334" s="26">
        <f>'Листы ввода'!P3040</f>
        <v>0</v>
      </c>
      <c r="AB4334" s="68">
        <f>'Листы ввода'!Q3040</f>
        <v>0</v>
      </c>
      <c r="AC4334" s="236">
        <f>'Листы ввода'!R3040</f>
        <v>0</v>
      </c>
      <c r="AD4334" s="236"/>
      <c r="AE4334" s="233">
        <f>IF('Листы ввода'!T3040=1,'Листы на печать'!P4334,AQ4334)</f>
        <v>0</v>
      </c>
      <c r="AF4334" s="264"/>
      <c r="AG4334" s="265"/>
      <c r="AH4334" s="266"/>
      <c r="AI4334" s="31"/>
      <c r="AJ4334" s="32"/>
      <c r="AK4334" s="265"/>
      <c r="AL4334" s="265"/>
      <c r="AM4334" s="266"/>
      <c r="AN4334" s="267"/>
      <c r="AO4334" s="266"/>
      <c r="AP4334" s="301"/>
      <c r="AQ4334" s="46">
        <f t="shared" si="97"/>
        <v>0</v>
      </c>
    </row>
    <row r="4335" spans="1:43" ht="20.45" customHeight="1">
      <c r="A4335" s="314"/>
      <c r="B4335" s="233">
        <f>'Листы ввода'!B3041</f>
        <v>0</v>
      </c>
      <c r="C4335" s="234"/>
      <c r="D4335" s="235">
        <f>'Листы ввода'!C3041</f>
        <v>0</v>
      </c>
      <c r="E4335" s="236"/>
      <c r="F4335" s="237"/>
      <c r="G4335" s="235">
        <f>'Листы ввода'!D3041</f>
        <v>0</v>
      </c>
      <c r="H4335" s="236"/>
      <c r="I4335" s="237"/>
      <c r="J4335" s="26">
        <f>'Листы ввода'!E3041</f>
        <v>0</v>
      </c>
      <c r="K4335" s="27">
        <f>'Листы ввода'!F3041</f>
        <v>0</v>
      </c>
      <c r="L4335" s="69">
        <f>ROUNDUP('Листы ввода'!G3041*'Общ. данные'!$D$26,0)</f>
        <v>0</v>
      </c>
      <c r="M4335" s="67">
        <f>'Листы ввода'!H3041</f>
        <v>0</v>
      </c>
      <c r="N4335" s="28">
        <f>'Листы ввода'!I3041</f>
        <v>0</v>
      </c>
      <c r="O4335" s="68">
        <f>'Листы ввода'!J3041</f>
        <v>0</v>
      </c>
      <c r="P4335" s="69">
        <f>ROUNDUP('Листы ввода'!K3041*'Общ. данные'!$D$26,0)</f>
        <v>0</v>
      </c>
      <c r="Q4335" s="238">
        <f>ROUNDUP('Листы ввода'!L3041*'Общ. данные'!$D$26,0)</f>
        <v>0</v>
      </c>
      <c r="R4335" s="239"/>
      <c r="S4335" s="238">
        <f>ROUNDUP('Листы ввода'!M3041*'Общ. данные'!$D$26,0)</f>
        <v>0</v>
      </c>
      <c r="T4335" s="240"/>
      <c r="U4335" s="239"/>
      <c r="V4335" s="238">
        <f>ROUNDUP('Листы ввода'!N3041*'Общ. данные'!$D$26,0)</f>
        <v>0</v>
      </c>
      <c r="W4335" s="240"/>
      <c r="X4335" s="239"/>
      <c r="Y4335" s="262">
        <f>'Листы ввода'!O3041</f>
        <v>0</v>
      </c>
      <c r="Z4335" s="263"/>
      <c r="AA4335" s="26">
        <f>'Листы ввода'!P3041</f>
        <v>0</v>
      </c>
      <c r="AB4335" s="68">
        <f>'Листы ввода'!Q3041</f>
        <v>0</v>
      </c>
      <c r="AC4335" s="236">
        <f>'Листы ввода'!R3041</f>
        <v>0</v>
      </c>
      <c r="AD4335" s="236"/>
      <c r="AE4335" s="233">
        <f>IF('Листы ввода'!T3041=1,'Листы на печать'!P4335,AQ4335)</f>
        <v>0</v>
      </c>
      <c r="AF4335" s="264"/>
      <c r="AG4335" s="265"/>
      <c r="AH4335" s="266"/>
      <c r="AI4335" s="31"/>
      <c r="AJ4335" s="32"/>
      <c r="AK4335" s="265"/>
      <c r="AL4335" s="265"/>
      <c r="AM4335" s="266"/>
      <c r="AN4335" s="267"/>
      <c r="AO4335" s="266"/>
      <c r="AP4335" s="301"/>
      <c r="AQ4335" s="46">
        <f t="shared" si="97"/>
        <v>0</v>
      </c>
    </row>
    <row r="4336" spans="1:43" ht="20.45" customHeight="1">
      <c r="A4336" s="314"/>
      <c r="B4336" s="233">
        <f>'Листы ввода'!B3042</f>
        <v>0</v>
      </c>
      <c r="C4336" s="234"/>
      <c r="D4336" s="235">
        <f>'Листы ввода'!C3042</f>
        <v>0</v>
      </c>
      <c r="E4336" s="236"/>
      <c r="F4336" s="237"/>
      <c r="G4336" s="235">
        <f>'Листы ввода'!D3042</f>
        <v>0</v>
      </c>
      <c r="H4336" s="236"/>
      <c r="I4336" s="237"/>
      <c r="J4336" s="26">
        <f>'Листы ввода'!E3042</f>
        <v>0</v>
      </c>
      <c r="K4336" s="27">
        <f>'Листы ввода'!F3042</f>
        <v>0</v>
      </c>
      <c r="L4336" s="69">
        <f>ROUNDUP('Листы ввода'!G3042*'Общ. данные'!$D$26,0)</f>
        <v>0</v>
      </c>
      <c r="M4336" s="67">
        <f>'Листы ввода'!H3042</f>
        <v>0</v>
      </c>
      <c r="N4336" s="28">
        <f>'Листы ввода'!I3042</f>
        <v>0</v>
      </c>
      <c r="O4336" s="68">
        <f>'Листы ввода'!J3042</f>
        <v>0</v>
      </c>
      <c r="P4336" s="69">
        <f>ROUNDUP('Листы ввода'!K3042*'Общ. данные'!$D$26,0)</f>
        <v>0</v>
      </c>
      <c r="Q4336" s="238">
        <f>ROUNDUP('Листы ввода'!L3042*'Общ. данные'!$D$26,0)</f>
        <v>0</v>
      </c>
      <c r="R4336" s="239"/>
      <c r="S4336" s="238">
        <f>ROUNDUP('Листы ввода'!M3042*'Общ. данные'!$D$26,0)</f>
        <v>0</v>
      </c>
      <c r="T4336" s="240"/>
      <c r="U4336" s="239"/>
      <c r="V4336" s="238">
        <f>ROUNDUP('Листы ввода'!N3042*'Общ. данные'!$D$26,0)</f>
        <v>0</v>
      </c>
      <c r="W4336" s="240"/>
      <c r="X4336" s="239"/>
      <c r="Y4336" s="262">
        <f>'Листы ввода'!O3042</f>
        <v>0</v>
      </c>
      <c r="Z4336" s="263"/>
      <c r="AA4336" s="26">
        <f>'Листы ввода'!P3042</f>
        <v>0</v>
      </c>
      <c r="AB4336" s="68">
        <f>'Листы ввода'!Q3042</f>
        <v>0</v>
      </c>
      <c r="AC4336" s="236">
        <f>'Листы ввода'!R3042</f>
        <v>0</v>
      </c>
      <c r="AD4336" s="236"/>
      <c r="AE4336" s="233">
        <f>IF('Листы ввода'!T3042=1,'Листы на печать'!P4336,AQ4336)</f>
        <v>0</v>
      </c>
      <c r="AF4336" s="264"/>
      <c r="AG4336" s="265"/>
      <c r="AH4336" s="266"/>
      <c r="AI4336" s="33"/>
      <c r="AJ4336" s="34"/>
      <c r="AK4336" s="265"/>
      <c r="AL4336" s="265"/>
      <c r="AM4336" s="266"/>
      <c r="AN4336" s="275"/>
      <c r="AO4336" s="276"/>
      <c r="AP4336" s="301"/>
      <c r="AQ4336" s="46">
        <f t="shared" si="97"/>
        <v>0</v>
      </c>
    </row>
    <row r="4337" spans="1:43" ht="20.45" customHeight="1" thickBot="1">
      <c r="A4337" s="314"/>
      <c r="B4337" s="269">
        <f>'Листы ввода'!B3043</f>
        <v>0</v>
      </c>
      <c r="C4337" s="277"/>
      <c r="D4337" s="278">
        <f>'Листы ввода'!C3043</f>
        <v>0</v>
      </c>
      <c r="E4337" s="268"/>
      <c r="F4337" s="279"/>
      <c r="G4337" s="278">
        <f>'Листы ввода'!D3043</f>
        <v>0</v>
      </c>
      <c r="H4337" s="268"/>
      <c r="I4337" s="279"/>
      <c r="J4337" s="88">
        <f>'Листы ввода'!E3043</f>
        <v>0</v>
      </c>
      <c r="K4337" s="89">
        <f>'Листы ввода'!F3043</f>
        <v>0</v>
      </c>
      <c r="L4337" s="86">
        <f>ROUNDUP('Листы ввода'!G3043*'Общ. данные'!$D$26,0)</f>
        <v>0</v>
      </c>
      <c r="M4337" s="85">
        <f>'Листы ввода'!H3043</f>
        <v>0</v>
      </c>
      <c r="N4337" s="90">
        <f>'Листы ввода'!I3043</f>
        <v>0</v>
      </c>
      <c r="O4337" s="87">
        <f>'Листы ввода'!J3043</f>
        <v>0</v>
      </c>
      <c r="P4337" s="86">
        <f>ROUNDUP('Листы ввода'!K3043*'Общ. данные'!$D$26,0)</f>
        <v>0</v>
      </c>
      <c r="Q4337" s="258">
        <f>ROUNDUP('Листы ввода'!L3043*'Общ. данные'!$D$26,0)</f>
        <v>0</v>
      </c>
      <c r="R4337" s="259"/>
      <c r="S4337" s="258">
        <f>ROUNDUP('Листы ввода'!M3043*'Общ. данные'!$D$26,0)</f>
        <v>0</v>
      </c>
      <c r="T4337" s="280"/>
      <c r="U4337" s="259"/>
      <c r="V4337" s="258">
        <f>ROUNDUP('Листы ввода'!N3043*'Общ. данные'!$D$26,0)</f>
        <v>0</v>
      </c>
      <c r="W4337" s="280"/>
      <c r="X4337" s="259"/>
      <c r="Y4337" s="281">
        <f>'Листы ввода'!O3043</f>
        <v>0</v>
      </c>
      <c r="Z4337" s="282"/>
      <c r="AA4337" s="88">
        <f>'Листы ввода'!P3043</f>
        <v>0</v>
      </c>
      <c r="AB4337" s="87">
        <f>'Листы ввода'!Q3043</f>
        <v>0</v>
      </c>
      <c r="AC4337" s="268">
        <f>'Листы ввода'!R3043</f>
        <v>0</v>
      </c>
      <c r="AD4337" s="268"/>
      <c r="AE4337" s="269">
        <f>IF('Листы ввода'!T3043=1,'Листы на печать'!P4337,AQ4337)</f>
        <v>0</v>
      </c>
      <c r="AF4337" s="270"/>
      <c r="AG4337" s="271"/>
      <c r="AH4337" s="272"/>
      <c r="AI4337" s="35"/>
      <c r="AJ4337" s="36"/>
      <c r="AK4337" s="271"/>
      <c r="AL4337" s="271"/>
      <c r="AM4337" s="272"/>
      <c r="AN4337" s="273"/>
      <c r="AO4337" s="274"/>
      <c r="AP4337" s="301"/>
      <c r="AQ4337" s="46">
        <f t="shared" si="97"/>
        <v>0</v>
      </c>
    </row>
    <row r="4338" spans="1:43" ht="20.45" customHeight="1">
      <c r="A4338" s="314"/>
      <c r="B4338" s="241"/>
      <c r="C4338" s="242"/>
      <c r="D4338" s="242"/>
      <c r="E4338" s="242"/>
      <c r="F4338" s="242"/>
      <c r="G4338" s="242"/>
      <c r="H4338" s="242"/>
      <c r="I4338" s="242"/>
      <c r="J4338" s="242"/>
      <c r="K4338" s="242"/>
      <c r="L4338" s="242"/>
      <c r="M4338" s="242"/>
      <c r="N4338" s="242"/>
      <c r="O4338" s="242"/>
      <c r="P4338" s="242"/>
      <c r="Q4338" s="242"/>
      <c r="R4338" s="242"/>
      <c r="S4338" s="242"/>
      <c r="T4338" s="242"/>
      <c r="U4338" s="242"/>
      <c r="V4338" s="242"/>
      <c r="W4338" s="242"/>
      <c r="X4338" s="242"/>
      <c r="Y4338" s="242"/>
      <c r="Z4338" s="242"/>
      <c r="AA4338" s="242"/>
      <c r="AB4338" s="242"/>
      <c r="AC4338" s="242"/>
      <c r="AD4338" s="242"/>
      <c r="AE4338" s="242"/>
      <c r="AF4338" s="242"/>
      <c r="AG4338" s="242"/>
      <c r="AH4338" s="242"/>
      <c r="AI4338" s="242"/>
      <c r="AJ4338" s="242"/>
      <c r="AK4338" s="242"/>
      <c r="AL4338" s="242"/>
      <c r="AM4338" s="242"/>
      <c r="AN4338" s="242"/>
      <c r="AO4338" s="243"/>
      <c r="AP4338" s="301"/>
    </row>
    <row r="4339" spans="1:43" ht="20.45" customHeight="1" thickBot="1">
      <c r="A4339" s="314"/>
      <c r="B4339" s="241"/>
      <c r="C4339" s="242"/>
      <c r="D4339" s="242"/>
      <c r="E4339" s="242"/>
      <c r="F4339" s="242"/>
      <c r="G4339" s="242"/>
      <c r="H4339" s="242"/>
      <c r="I4339" s="242"/>
      <c r="J4339" s="242"/>
      <c r="K4339" s="242"/>
      <c r="L4339" s="242"/>
      <c r="M4339" s="242"/>
      <c r="N4339" s="242"/>
      <c r="O4339" s="242"/>
      <c r="P4339" s="242"/>
      <c r="Q4339" s="242"/>
      <c r="R4339" s="242"/>
      <c r="S4339" s="242"/>
      <c r="T4339" s="242"/>
      <c r="U4339" s="242"/>
      <c r="V4339" s="242"/>
      <c r="W4339" s="242"/>
      <c r="X4339" s="242"/>
      <c r="Y4339" s="242"/>
      <c r="Z4339" s="242"/>
      <c r="AA4339" s="242"/>
      <c r="AB4339" s="242"/>
      <c r="AC4339" s="242"/>
      <c r="AD4339" s="242"/>
      <c r="AE4339" s="242"/>
      <c r="AF4339" s="242"/>
      <c r="AG4339" s="242"/>
      <c r="AH4339" s="242"/>
      <c r="AI4339" s="242"/>
      <c r="AJ4339" s="242"/>
      <c r="AK4339" s="242"/>
      <c r="AL4339" s="242"/>
      <c r="AM4339" s="242"/>
      <c r="AN4339" s="242"/>
      <c r="AO4339" s="243"/>
      <c r="AP4339" s="301"/>
    </row>
    <row r="4340" spans="1:43" ht="12.75" customHeight="1" thickBot="1">
      <c r="A4340" s="314"/>
      <c r="B4340" s="241"/>
      <c r="C4340" s="242"/>
      <c r="D4340" s="242"/>
      <c r="E4340" s="242"/>
      <c r="F4340" s="242"/>
      <c r="G4340" s="242"/>
      <c r="H4340" s="242"/>
      <c r="I4340" s="242"/>
      <c r="J4340" s="242"/>
      <c r="K4340" s="242"/>
      <c r="L4340" s="242"/>
      <c r="M4340" s="242"/>
      <c r="N4340" s="242"/>
      <c r="O4340" s="242"/>
      <c r="P4340" s="242"/>
      <c r="Q4340" s="243"/>
      <c r="R4340" s="247"/>
      <c r="S4340" s="248"/>
      <c r="T4340" s="38"/>
      <c r="U4340" s="247"/>
      <c r="V4340" s="248"/>
      <c r="W4340" s="38"/>
      <c r="X4340" s="247"/>
      <c r="Y4340" s="248"/>
      <c r="Z4340" s="38"/>
      <c r="AA4340" s="249" t="str">
        <f>AA4297</f>
        <v>АП-08/15-АОВ2.К</v>
      </c>
      <c r="AB4340" s="250"/>
      <c r="AC4340" s="250"/>
      <c r="AD4340" s="250"/>
      <c r="AE4340" s="250"/>
      <c r="AF4340" s="250"/>
      <c r="AG4340" s="250"/>
      <c r="AH4340" s="250"/>
      <c r="AI4340" s="250"/>
      <c r="AJ4340" s="250"/>
      <c r="AK4340" s="250"/>
      <c r="AL4340" s="250"/>
      <c r="AM4340" s="250"/>
      <c r="AN4340" s="251"/>
      <c r="AO4340" s="65" t="s">
        <v>13</v>
      </c>
      <c r="AP4340" s="301"/>
    </row>
    <row r="4341" spans="1:43" ht="12.75" customHeight="1" thickBot="1">
      <c r="A4341" s="314"/>
      <c r="B4341" s="241"/>
      <c r="C4341" s="242"/>
      <c r="D4341" s="242"/>
      <c r="E4341" s="242"/>
      <c r="F4341" s="242"/>
      <c r="G4341" s="242"/>
      <c r="H4341" s="242"/>
      <c r="I4341" s="242"/>
      <c r="J4341" s="242"/>
      <c r="K4341" s="242"/>
      <c r="L4341" s="242"/>
      <c r="M4341" s="242"/>
      <c r="N4341" s="242"/>
      <c r="O4341" s="242"/>
      <c r="P4341" s="242"/>
      <c r="Q4341" s="243"/>
      <c r="R4341" s="258"/>
      <c r="S4341" s="259"/>
      <c r="T4341" s="15"/>
      <c r="U4341" s="258"/>
      <c r="V4341" s="259"/>
      <c r="W4341" s="15"/>
      <c r="X4341" s="258"/>
      <c r="Y4341" s="259"/>
      <c r="Z4341" s="39"/>
      <c r="AA4341" s="252"/>
      <c r="AB4341" s="253"/>
      <c r="AC4341" s="253"/>
      <c r="AD4341" s="253"/>
      <c r="AE4341" s="253"/>
      <c r="AF4341" s="253"/>
      <c r="AG4341" s="253"/>
      <c r="AH4341" s="253"/>
      <c r="AI4341" s="253"/>
      <c r="AJ4341" s="253"/>
      <c r="AK4341" s="253"/>
      <c r="AL4341" s="253"/>
      <c r="AM4341" s="253"/>
      <c r="AN4341" s="254"/>
      <c r="AO4341" s="260">
        <f>AO4298+1</f>
        <v>100</v>
      </c>
      <c r="AP4341" s="301"/>
    </row>
    <row r="4342" spans="1:43" ht="12.75" customHeight="1" thickBot="1">
      <c r="A4342" s="314"/>
      <c r="B4342" s="244"/>
      <c r="C4342" s="245"/>
      <c r="D4342" s="245"/>
      <c r="E4342" s="245"/>
      <c r="F4342" s="245"/>
      <c r="G4342" s="245"/>
      <c r="H4342" s="245"/>
      <c r="I4342" s="245"/>
      <c r="J4342" s="245"/>
      <c r="K4342" s="245"/>
      <c r="L4342" s="245"/>
      <c r="M4342" s="245"/>
      <c r="N4342" s="245"/>
      <c r="O4342" s="245"/>
      <c r="P4342" s="245"/>
      <c r="Q4342" s="246"/>
      <c r="R4342" s="229" t="s">
        <v>11</v>
      </c>
      <c r="S4342" s="230"/>
      <c r="T4342" s="63" t="s">
        <v>12</v>
      </c>
      <c r="U4342" s="229" t="s">
        <v>13</v>
      </c>
      <c r="V4342" s="230"/>
      <c r="W4342" s="63" t="s">
        <v>14</v>
      </c>
      <c r="X4342" s="229" t="s">
        <v>15</v>
      </c>
      <c r="Y4342" s="230"/>
      <c r="Z4342" s="63" t="s">
        <v>16</v>
      </c>
      <c r="AA4342" s="255"/>
      <c r="AB4342" s="256"/>
      <c r="AC4342" s="256"/>
      <c r="AD4342" s="256"/>
      <c r="AE4342" s="256"/>
      <c r="AF4342" s="256"/>
      <c r="AG4342" s="256"/>
      <c r="AH4342" s="256"/>
      <c r="AI4342" s="256"/>
      <c r="AJ4342" s="256"/>
      <c r="AK4342" s="256"/>
      <c r="AL4342" s="256"/>
      <c r="AM4342" s="256"/>
      <c r="AN4342" s="257"/>
      <c r="AO4342" s="261"/>
      <c r="AP4342" s="301"/>
    </row>
    <row r="4343" spans="1:43" ht="12.75" customHeight="1">
      <c r="A4343" s="315"/>
      <c r="B4343" s="231"/>
      <c r="C4343" s="231"/>
      <c r="D4343" s="231"/>
      <c r="E4343" s="231"/>
      <c r="F4343" s="231"/>
      <c r="G4343" s="231"/>
      <c r="H4343" s="231"/>
      <c r="I4343" s="231"/>
      <c r="J4343" s="231"/>
      <c r="K4343" s="231"/>
      <c r="L4343" s="231"/>
      <c r="M4343" s="231"/>
      <c r="N4343" s="231"/>
      <c r="O4343" s="231"/>
      <c r="P4343" s="231"/>
      <c r="Q4343" s="231"/>
      <c r="R4343" s="231"/>
      <c r="S4343" s="231"/>
      <c r="T4343" s="231"/>
      <c r="U4343" s="231"/>
      <c r="V4343" s="231"/>
      <c r="W4343" s="231"/>
      <c r="X4343" s="231"/>
      <c r="Y4343" s="231"/>
      <c r="Z4343" s="231"/>
      <c r="AA4343" s="231"/>
      <c r="AB4343" s="231"/>
      <c r="AC4343" s="231"/>
      <c r="AD4343" s="231"/>
      <c r="AE4343" s="231"/>
      <c r="AF4343" s="231"/>
      <c r="AG4343" s="231"/>
      <c r="AH4343" s="232" t="s">
        <v>20</v>
      </c>
      <c r="AI4343" s="232"/>
      <c r="AJ4343" s="232"/>
      <c r="AK4343" s="232"/>
      <c r="AL4343" s="232"/>
      <c r="AM4343" s="232"/>
      <c r="AN4343" s="232"/>
      <c r="AO4343" s="232"/>
      <c r="AP4343" s="302"/>
    </row>
    <row r="4344" spans="1:43" hidden="1"/>
    <row r="4345" spans="1:43" hidden="1"/>
    <row r="4346" spans="1:43" hidden="1"/>
    <row r="4347" spans="1:43" hidden="1"/>
    <row r="4348" spans="1:43" hidden="1"/>
    <row r="4349" spans="1:43" hidden="1"/>
    <row r="4350" spans="1:43" hidden="1"/>
    <row r="4351" spans="1:43" hidden="1"/>
    <row r="4352" spans="1:43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</sheetData>
  <customSheetViews>
    <customSheetView guid="{0F970090-FF02-491F-ABBC-01277A989112}" scale="85" showPageBreaks="1" printArea="1" hiddenRows="1" topLeftCell="A415">
      <selection activeCell="Q251" sqref="Q251:R251"/>
      <pageMargins left="0" right="0" top="0" bottom="0" header="0" footer="0"/>
      <printOptions horizontalCentered="1" verticalCentered="1"/>
      <pageSetup paperSize="8" orientation="landscape" r:id="rId1"/>
      <headerFooter alignWithMargins="0"/>
    </customSheetView>
    <customSheetView guid="{E3E96F37-4B82-4448-B2A4-0DECF0021D7D}" scale="85" showPageBreaks="1" printArea="1" hiddenRows="1" topLeftCell="A508">
      <selection activeCell="P538" sqref="P538"/>
      <pageMargins left="0" right="0" top="0" bottom="0" header="0" footer="0"/>
      <printOptions horizontalCentered="1" verticalCentered="1"/>
      <pageSetup paperSize="8" orientation="landscape" r:id="rId2"/>
      <headerFooter alignWithMargins="0"/>
    </customSheetView>
  </customSheetViews>
  <mergeCells count="41009">
    <mergeCell ref="R4299:S4299"/>
    <mergeCell ref="U4299:V4299"/>
    <mergeCell ref="X4299:Y4299"/>
    <mergeCell ref="B4300:AG4300"/>
    <mergeCell ref="AH4300:AO4300"/>
    <mergeCell ref="B4292:C4292"/>
    <mergeCell ref="D4292:F4292"/>
    <mergeCell ref="G4292:I4292"/>
    <mergeCell ref="Q4292:R4292"/>
    <mergeCell ref="S4292:U4292"/>
    <mergeCell ref="B4295:AO4296"/>
    <mergeCell ref="B4297:Q4299"/>
    <mergeCell ref="R4297:S4297"/>
    <mergeCell ref="U4297:V4297"/>
    <mergeCell ref="X4297:Y4297"/>
    <mergeCell ref="AA4297:AN4299"/>
    <mergeCell ref="R4298:S4298"/>
    <mergeCell ref="U4298:V4298"/>
    <mergeCell ref="X4298:Y4298"/>
    <mergeCell ref="AO4298:AO4299"/>
    <mergeCell ref="AG4290:AH4290"/>
    <mergeCell ref="AK4290:AM4290"/>
    <mergeCell ref="AN4290:AO4290"/>
    <mergeCell ref="B4291:C4291"/>
    <mergeCell ref="D4291:F4291"/>
    <mergeCell ref="G4291:I4291"/>
    <mergeCell ref="Q4291:R4291"/>
    <mergeCell ref="S4291:U4291"/>
    <mergeCell ref="V4291:X4291"/>
    <mergeCell ref="Y4291:Z4291"/>
    <mergeCell ref="AN4289:AO4289"/>
    <mergeCell ref="B4290:C4290"/>
    <mergeCell ref="D4290:F4290"/>
    <mergeCell ref="G4290:I4290"/>
    <mergeCell ref="Q4290:R4290"/>
    <mergeCell ref="S4290:U4290"/>
    <mergeCell ref="V4290:X4290"/>
    <mergeCell ref="Y4290:Z4290"/>
    <mergeCell ref="AC4290:AD4290"/>
    <mergeCell ref="AE4290:AF4290"/>
    <mergeCell ref="V4289:X4289"/>
    <mergeCell ref="Y4289:Z4289"/>
    <mergeCell ref="AC4289:AD4289"/>
    <mergeCell ref="AE4289:AF4289"/>
    <mergeCell ref="AG4289:AH4289"/>
    <mergeCell ref="AK4289:AM4289"/>
    <mergeCell ref="AC4294:AD4294"/>
    <mergeCell ref="AE4294:AF4294"/>
    <mergeCell ref="AG4294:AH4294"/>
    <mergeCell ref="AK4294:AM4294"/>
    <mergeCell ref="AN4294:AO4294"/>
    <mergeCell ref="B4289:C4289"/>
    <mergeCell ref="D4289:F4289"/>
    <mergeCell ref="G4289:I4289"/>
    <mergeCell ref="Q4289:R4289"/>
    <mergeCell ref="S4289:U4289"/>
    <mergeCell ref="AG4293:AH4293"/>
    <mergeCell ref="AK4293:AM4293"/>
    <mergeCell ref="AN4293:AO4293"/>
    <mergeCell ref="B4294:C4294"/>
    <mergeCell ref="D4294:F4294"/>
    <mergeCell ref="G4294:I4294"/>
    <mergeCell ref="Q4294:R4294"/>
    <mergeCell ref="S4294:U4294"/>
    <mergeCell ref="V4294:X4294"/>
    <mergeCell ref="Y4294:Z4294"/>
    <mergeCell ref="AN4292:AO4292"/>
    <mergeCell ref="B4293:C4293"/>
    <mergeCell ref="D4293:F4293"/>
    <mergeCell ref="G4293:I4293"/>
    <mergeCell ref="Q4293:R4293"/>
    <mergeCell ref="S4293:U4293"/>
    <mergeCell ref="V4293:X4293"/>
    <mergeCell ref="Y4293:Z4293"/>
    <mergeCell ref="AC4293:AD4293"/>
    <mergeCell ref="AE4293:AF4293"/>
    <mergeCell ref="V4292:X4292"/>
    <mergeCell ref="Y4292:Z4292"/>
    <mergeCell ref="AC4292:AD4292"/>
    <mergeCell ref="AE4292:AF4292"/>
    <mergeCell ref="AG4292:AH4292"/>
    <mergeCell ref="AK4292:AM4292"/>
    <mergeCell ref="AC4291:AD4291"/>
    <mergeCell ref="AE4291:AF4291"/>
    <mergeCell ref="AG4291:AH4291"/>
    <mergeCell ref="AK4291:AM4291"/>
    <mergeCell ref="AN4291:AO4291"/>
    <mergeCell ref="AG4287:AH4287"/>
    <mergeCell ref="AK4287:AM4287"/>
    <mergeCell ref="AN4287:AO4287"/>
    <mergeCell ref="B4288:C4288"/>
    <mergeCell ref="D4288:F4288"/>
    <mergeCell ref="G4288:I4288"/>
    <mergeCell ref="Q4288:R4288"/>
    <mergeCell ref="S4288:U4288"/>
    <mergeCell ref="V4288:X4288"/>
    <mergeCell ref="Y4288:Z4288"/>
    <mergeCell ref="AN4286:AO4286"/>
    <mergeCell ref="B4287:C4287"/>
    <mergeCell ref="D4287:F4287"/>
    <mergeCell ref="G4287:I4287"/>
    <mergeCell ref="Q4287:R4287"/>
    <mergeCell ref="S4287:U4287"/>
    <mergeCell ref="V4287:X4287"/>
    <mergeCell ref="Y4287:Z4287"/>
    <mergeCell ref="AC4287:AD4287"/>
    <mergeCell ref="AE4287:AF4287"/>
    <mergeCell ref="V4286:X4286"/>
    <mergeCell ref="Y4286:Z4286"/>
    <mergeCell ref="AC4286:AD4286"/>
    <mergeCell ref="AE4286:AF4286"/>
    <mergeCell ref="AG4286:AH4286"/>
    <mergeCell ref="AK4286:AM4286"/>
    <mergeCell ref="AC4285:AD4285"/>
    <mergeCell ref="AE4285:AF4285"/>
    <mergeCell ref="AG4285:AH4285"/>
    <mergeCell ref="AK4285:AM4285"/>
    <mergeCell ref="AN4285:AO4285"/>
    <mergeCell ref="B4286:C4286"/>
    <mergeCell ref="D4286:F4286"/>
    <mergeCell ref="G4286:I4286"/>
    <mergeCell ref="Q4286:R4286"/>
    <mergeCell ref="S4286:U4286"/>
    <mergeCell ref="AC4288:AD4288"/>
    <mergeCell ref="AE4288:AF4288"/>
    <mergeCell ref="AG4288:AH4288"/>
    <mergeCell ref="AK4288:AM4288"/>
    <mergeCell ref="AN4288:AO4288"/>
    <mergeCell ref="AG4284:AH4284"/>
    <mergeCell ref="AK4284:AM4284"/>
    <mergeCell ref="AN4284:AO4284"/>
    <mergeCell ref="B4285:C4285"/>
    <mergeCell ref="D4285:F4285"/>
    <mergeCell ref="G4285:I4285"/>
    <mergeCell ref="Q4285:R4285"/>
    <mergeCell ref="S4285:U4285"/>
    <mergeCell ref="V4285:X4285"/>
    <mergeCell ref="Y4285:Z4285"/>
    <mergeCell ref="AN4283:AO4283"/>
    <mergeCell ref="B4284:C4284"/>
    <mergeCell ref="D4284:F4284"/>
    <mergeCell ref="G4284:I4284"/>
    <mergeCell ref="Q4284:R4284"/>
    <mergeCell ref="S4284:U4284"/>
    <mergeCell ref="V4284:X4284"/>
    <mergeCell ref="Y4284:Z4284"/>
    <mergeCell ref="AC4284:AD4284"/>
    <mergeCell ref="AE4284:AF4284"/>
    <mergeCell ref="V4283:X4283"/>
    <mergeCell ref="Y4283:Z4283"/>
    <mergeCell ref="AC4283:AD4283"/>
    <mergeCell ref="AE4283:AF4283"/>
    <mergeCell ref="AG4283:AH4283"/>
    <mergeCell ref="AK4283:AM4283"/>
    <mergeCell ref="AC4282:AD4282"/>
    <mergeCell ref="AE4282:AF4282"/>
    <mergeCell ref="AG4282:AH4282"/>
    <mergeCell ref="AK4282:AM4282"/>
    <mergeCell ref="AN4282:AO4282"/>
    <mergeCell ref="B4283:C4283"/>
    <mergeCell ref="D4283:F4283"/>
    <mergeCell ref="G4283:I4283"/>
    <mergeCell ref="Q4283:R4283"/>
    <mergeCell ref="S4283:U4283"/>
    <mergeCell ref="AG4281:AH4281"/>
    <mergeCell ref="AK4281:AM4281"/>
    <mergeCell ref="AN4281:AO4281"/>
    <mergeCell ref="B4282:C4282"/>
    <mergeCell ref="D4282:F4282"/>
    <mergeCell ref="G4282:I4282"/>
    <mergeCell ref="Q4282:R4282"/>
    <mergeCell ref="S4282:U4282"/>
    <mergeCell ref="V4282:X4282"/>
    <mergeCell ref="Y4282:Z4282"/>
    <mergeCell ref="AN4280:AO4280"/>
    <mergeCell ref="B4281:C4281"/>
    <mergeCell ref="D4281:F4281"/>
    <mergeCell ref="G4281:I4281"/>
    <mergeCell ref="Q4281:R4281"/>
    <mergeCell ref="S4281:U4281"/>
    <mergeCell ref="V4281:X4281"/>
    <mergeCell ref="Y4281:Z4281"/>
    <mergeCell ref="AC4281:AD4281"/>
    <mergeCell ref="AE4281:AF4281"/>
    <mergeCell ref="V4280:X4280"/>
    <mergeCell ref="Y4280:Z4280"/>
    <mergeCell ref="AC4280:AD4280"/>
    <mergeCell ref="AE4280:AF4280"/>
    <mergeCell ref="AG4280:AH4280"/>
    <mergeCell ref="AK4280:AM4280"/>
    <mergeCell ref="AC4279:AD4279"/>
    <mergeCell ref="AE4279:AF4279"/>
    <mergeCell ref="AG4279:AH4279"/>
    <mergeCell ref="AK4279:AM4279"/>
    <mergeCell ref="AN4279:AO4279"/>
    <mergeCell ref="B4280:C4280"/>
    <mergeCell ref="D4280:F4280"/>
    <mergeCell ref="G4280:I4280"/>
    <mergeCell ref="Q4280:R4280"/>
    <mergeCell ref="S4280:U4280"/>
    <mergeCell ref="AG4278:AH4278"/>
    <mergeCell ref="AK4278:AM4278"/>
    <mergeCell ref="AN4278:AO4278"/>
    <mergeCell ref="B4279:C4279"/>
    <mergeCell ref="D4279:F4279"/>
    <mergeCell ref="G4279:I4279"/>
    <mergeCell ref="Q4279:R4279"/>
    <mergeCell ref="S4279:U4279"/>
    <mergeCell ref="V4279:X4279"/>
    <mergeCell ref="Y4279:Z4279"/>
    <mergeCell ref="AN4277:AO4277"/>
    <mergeCell ref="B4278:C4278"/>
    <mergeCell ref="D4278:F4278"/>
    <mergeCell ref="G4278:I4278"/>
    <mergeCell ref="Q4278:R4278"/>
    <mergeCell ref="S4278:U4278"/>
    <mergeCell ref="V4278:X4278"/>
    <mergeCell ref="Y4278:Z4278"/>
    <mergeCell ref="AC4278:AD4278"/>
    <mergeCell ref="AE4278:AF4278"/>
    <mergeCell ref="V4277:X4277"/>
    <mergeCell ref="Y4277:Z4277"/>
    <mergeCell ref="AC4277:AD4277"/>
    <mergeCell ref="AE4277:AF4277"/>
    <mergeCell ref="AG4277:AH4277"/>
    <mergeCell ref="AK4277:AM4277"/>
    <mergeCell ref="AC4276:AD4276"/>
    <mergeCell ref="AE4276:AF4276"/>
    <mergeCell ref="AG4276:AH4276"/>
    <mergeCell ref="AK4276:AM4276"/>
    <mergeCell ref="AN4276:AO4276"/>
    <mergeCell ref="B4277:C4277"/>
    <mergeCell ref="D4277:F4277"/>
    <mergeCell ref="G4277:I4277"/>
    <mergeCell ref="Q4277:R4277"/>
    <mergeCell ref="S4277:U4277"/>
    <mergeCell ref="B4257:AG4257"/>
    <mergeCell ref="AH4257:AO4257"/>
    <mergeCell ref="M4260:P4263"/>
    <mergeCell ref="Q4260:R4263"/>
    <mergeCell ref="S4260:U4263"/>
    <mergeCell ref="V4260:X4263"/>
    <mergeCell ref="Y4260:AF4260"/>
    <mergeCell ref="AN4269:AO4269"/>
    <mergeCell ref="B4270:C4270"/>
    <mergeCell ref="D4270:F4270"/>
    <mergeCell ref="G4270:I4270"/>
    <mergeCell ref="Q4270:R4270"/>
    <mergeCell ref="S4270:U4270"/>
    <mergeCell ref="V4270:X4270"/>
    <mergeCell ref="Y4270:Z4270"/>
    <mergeCell ref="AC4270:AD4270"/>
    <mergeCell ref="AE4270:AF4270"/>
    <mergeCell ref="V4269:X4269"/>
    <mergeCell ref="Y4269:Z4269"/>
    <mergeCell ref="AC4269:AD4269"/>
    <mergeCell ref="AE4269:AF4269"/>
    <mergeCell ref="AG4269:AH4269"/>
    <mergeCell ref="AK4269:AM4269"/>
    <mergeCell ref="AC4268:AD4268"/>
    <mergeCell ref="AE4268:AF4268"/>
    <mergeCell ref="AG4268:AH4268"/>
    <mergeCell ref="AK4268:AM4268"/>
    <mergeCell ref="AN4268:AO4268"/>
    <mergeCell ref="B4269:C4269"/>
    <mergeCell ref="D4269:F4269"/>
    <mergeCell ref="G4269:I4269"/>
    <mergeCell ref="Q4269:R4269"/>
    <mergeCell ref="S4269:U4269"/>
    <mergeCell ref="AK4264:AM4264"/>
    <mergeCell ref="AN4264:AO4264"/>
    <mergeCell ref="B4264:C4264"/>
    <mergeCell ref="D4264:F4264"/>
    <mergeCell ref="G4264:I4264"/>
    <mergeCell ref="Q4264:R4264"/>
    <mergeCell ref="S4264:U4264"/>
    <mergeCell ref="V4264:X4264"/>
    <mergeCell ref="AG4260:AO4260"/>
    <mergeCell ref="Y4261:Z4263"/>
    <mergeCell ref="AA4261:AD4263"/>
    <mergeCell ref="AE4261:AF4263"/>
    <mergeCell ref="AG4261:AH4263"/>
    <mergeCell ref="AI4261:AM4263"/>
    <mergeCell ref="AN4261:AO4263"/>
    <mergeCell ref="B4271:C4271"/>
    <mergeCell ref="D4271:F4271"/>
    <mergeCell ref="G4271:I4271"/>
    <mergeCell ref="Q4271:R4271"/>
    <mergeCell ref="S4271:U4271"/>
    <mergeCell ref="AG4275:AH4275"/>
    <mergeCell ref="AK4275:AM4275"/>
    <mergeCell ref="AN4275:AO4275"/>
    <mergeCell ref="B4276:C4276"/>
    <mergeCell ref="D4276:F4276"/>
    <mergeCell ref="G4276:I4276"/>
    <mergeCell ref="Q4276:R4276"/>
    <mergeCell ref="S4276:U4276"/>
    <mergeCell ref="V4276:X4276"/>
    <mergeCell ref="Y4276:Z4276"/>
    <mergeCell ref="AN4274:AO4274"/>
    <mergeCell ref="B4275:C4275"/>
    <mergeCell ref="D4275:F4275"/>
    <mergeCell ref="G4275:I4275"/>
    <mergeCell ref="Q4275:R4275"/>
    <mergeCell ref="S4275:U4275"/>
    <mergeCell ref="V4275:X4275"/>
    <mergeCell ref="Y4275:Z4275"/>
    <mergeCell ref="AC4275:AD4275"/>
    <mergeCell ref="AE4275:AF4275"/>
    <mergeCell ref="V4274:X4274"/>
    <mergeCell ref="Y4274:Z4274"/>
    <mergeCell ref="AC4274:AD4274"/>
    <mergeCell ref="AE4274:AF4274"/>
    <mergeCell ref="AG4274:AH4274"/>
    <mergeCell ref="AK4274:AM4274"/>
    <mergeCell ref="B4274:C4274"/>
    <mergeCell ref="D4274:F4274"/>
    <mergeCell ref="G4274:I4274"/>
    <mergeCell ref="Q4274:R4274"/>
    <mergeCell ref="S4274:U4274"/>
    <mergeCell ref="A4258:A4300"/>
    <mergeCell ref="B4258:AO4258"/>
    <mergeCell ref="AP4258:AP4300"/>
    <mergeCell ref="B4259:C4263"/>
    <mergeCell ref="D4259:I4259"/>
    <mergeCell ref="J4259:X4259"/>
    <mergeCell ref="Y4259:AO4259"/>
    <mergeCell ref="D4260:F4263"/>
    <mergeCell ref="G4260:I4263"/>
    <mergeCell ref="J4260:L4263"/>
    <mergeCell ref="AG4270:AH4270"/>
    <mergeCell ref="AK4270:AM4270"/>
    <mergeCell ref="AN4270:AO4270"/>
    <mergeCell ref="AC4273:AD4273"/>
    <mergeCell ref="AE4273:AF4273"/>
    <mergeCell ref="AG4273:AH4273"/>
    <mergeCell ref="AK4273:AM4273"/>
    <mergeCell ref="AN4273:AO4273"/>
    <mergeCell ref="AG4272:AH4272"/>
    <mergeCell ref="AK4272:AM4272"/>
    <mergeCell ref="AN4272:AO4272"/>
    <mergeCell ref="B4273:C4273"/>
    <mergeCell ref="D4273:F4273"/>
    <mergeCell ref="G4273:I4273"/>
    <mergeCell ref="Q4273:R4273"/>
    <mergeCell ref="S4273:U4273"/>
    <mergeCell ref="V4273:X4273"/>
    <mergeCell ref="Y4273:Z4273"/>
    <mergeCell ref="AN4271:AO4271"/>
    <mergeCell ref="B4272:C4272"/>
    <mergeCell ref="D4272:F4272"/>
    <mergeCell ref="G4272:I4272"/>
    <mergeCell ref="Q4272:R4272"/>
    <mergeCell ref="S4272:U4272"/>
    <mergeCell ref="V4272:X4272"/>
    <mergeCell ref="Y4272:Z4272"/>
    <mergeCell ref="AC4272:AD4272"/>
    <mergeCell ref="AE4272:AF4272"/>
    <mergeCell ref="V4271:X4271"/>
    <mergeCell ref="Y4271:Z4271"/>
    <mergeCell ref="AC4271:AD4271"/>
    <mergeCell ref="AE4271:AF4271"/>
    <mergeCell ref="AG4271:AH4271"/>
    <mergeCell ref="AK4271:AM4271"/>
    <mergeCell ref="AG4267:AH4267"/>
    <mergeCell ref="AK4267:AM4267"/>
    <mergeCell ref="AN4267:AO4267"/>
    <mergeCell ref="S4268:U4268"/>
    <mergeCell ref="B4268:C4268"/>
    <mergeCell ref="D4268:F4268"/>
    <mergeCell ref="G4268:I4268"/>
    <mergeCell ref="Q4268:R4268"/>
    <mergeCell ref="V4268:X4268"/>
    <mergeCell ref="Y4268:Z4268"/>
    <mergeCell ref="S4267:U4267"/>
    <mergeCell ref="V4267:X4267"/>
    <mergeCell ref="Y4267:Z4267"/>
    <mergeCell ref="AC4267:AD4267"/>
    <mergeCell ref="AE4267:AF4267"/>
    <mergeCell ref="V4265:X4265"/>
    <mergeCell ref="Y4264:Z4264"/>
    <mergeCell ref="AC4264:AD4264"/>
    <mergeCell ref="AE4264:AF4264"/>
    <mergeCell ref="AG4264:AH4264"/>
    <mergeCell ref="U4255:V4255"/>
    <mergeCell ref="X4255:Y4255"/>
    <mergeCell ref="AO4255:AO4256"/>
    <mergeCell ref="R4256:S4256"/>
    <mergeCell ref="U4256:V4256"/>
    <mergeCell ref="X4256:Y4256"/>
    <mergeCell ref="AE4251:AF4251"/>
    <mergeCell ref="AG4251:AH4251"/>
    <mergeCell ref="AK4251:AM4251"/>
    <mergeCell ref="AN4251:AO4251"/>
    <mergeCell ref="B4252:AO4253"/>
    <mergeCell ref="B4254:Q4256"/>
    <mergeCell ref="R4254:S4254"/>
    <mergeCell ref="U4254:V4254"/>
    <mergeCell ref="X4254:Y4254"/>
    <mergeCell ref="AA4254:AN4256"/>
    <mergeCell ref="AK4250:AM4250"/>
    <mergeCell ref="AN4250:AO4250"/>
    <mergeCell ref="B4251:C4251"/>
    <mergeCell ref="D4251:F4251"/>
    <mergeCell ref="G4251:I4251"/>
    <mergeCell ref="Q4251:R4251"/>
    <mergeCell ref="S4251:U4251"/>
    <mergeCell ref="V4251:X4251"/>
    <mergeCell ref="Y4251:Z4251"/>
    <mergeCell ref="AC4251:AD4251"/>
    <mergeCell ref="S4250:U4250"/>
    <mergeCell ref="V4250:X4250"/>
    <mergeCell ref="Y4250:Z4250"/>
    <mergeCell ref="AC4250:AD4250"/>
    <mergeCell ref="AE4250:AF4250"/>
    <mergeCell ref="AG4250:AH4250"/>
    <mergeCell ref="B4267:C4267"/>
    <mergeCell ref="D4267:F4267"/>
    <mergeCell ref="G4267:I4267"/>
    <mergeCell ref="Q4267:R4267"/>
    <mergeCell ref="B4250:C4250"/>
    <mergeCell ref="D4250:F4250"/>
    <mergeCell ref="G4250:I4250"/>
    <mergeCell ref="Q4250:R4250"/>
    <mergeCell ref="R4255:S4255"/>
    <mergeCell ref="Y4266:Z4266"/>
    <mergeCell ref="AC4266:AD4266"/>
    <mergeCell ref="AE4266:AF4266"/>
    <mergeCell ref="AG4266:AH4266"/>
    <mergeCell ref="AK4266:AM4266"/>
    <mergeCell ref="AN4266:AO4266"/>
    <mergeCell ref="B4266:C4266"/>
    <mergeCell ref="D4266:F4266"/>
    <mergeCell ref="G4266:I4266"/>
    <mergeCell ref="Q4266:R4266"/>
    <mergeCell ref="S4266:U4266"/>
    <mergeCell ref="V4266:X4266"/>
    <mergeCell ref="Y4265:Z4265"/>
    <mergeCell ref="AC4265:AD4265"/>
    <mergeCell ref="AE4265:AF4265"/>
    <mergeCell ref="AG4265:AH4265"/>
    <mergeCell ref="AK4265:AM4265"/>
    <mergeCell ref="AN4265:AO4265"/>
    <mergeCell ref="B4265:C4265"/>
    <mergeCell ref="D4265:F4265"/>
    <mergeCell ref="G4265:I4265"/>
    <mergeCell ref="Q4265:R4265"/>
    <mergeCell ref="S4265:U4265"/>
    <mergeCell ref="Y4249:Z4249"/>
    <mergeCell ref="AC4249:AD4249"/>
    <mergeCell ref="AE4249:AF4249"/>
    <mergeCell ref="AG4249:AH4249"/>
    <mergeCell ref="AK4249:AM4249"/>
    <mergeCell ref="AN4249:AO4249"/>
    <mergeCell ref="B4249:C4249"/>
    <mergeCell ref="D4249:F4249"/>
    <mergeCell ref="G4249:I4249"/>
    <mergeCell ref="Q4249:R4249"/>
    <mergeCell ref="S4249:U4249"/>
    <mergeCell ref="V4249:X4249"/>
    <mergeCell ref="Y4248:Z4248"/>
    <mergeCell ref="AC4248:AD4248"/>
    <mergeCell ref="AE4248:AF4248"/>
    <mergeCell ref="AG4248:AH4248"/>
    <mergeCell ref="AK4248:AM4248"/>
    <mergeCell ref="AN4248:AO4248"/>
    <mergeCell ref="B4248:C4248"/>
    <mergeCell ref="D4248:F4248"/>
    <mergeCell ref="G4248:I4248"/>
    <mergeCell ref="Q4248:R4248"/>
    <mergeCell ref="S4248:U4248"/>
    <mergeCell ref="V4248:X4248"/>
    <mergeCell ref="Y4247:Z4247"/>
    <mergeCell ref="AC4247:AD4247"/>
    <mergeCell ref="AE4247:AF4247"/>
    <mergeCell ref="AG4247:AH4247"/>
    <mergeCell ref="AK4247:AM4247"/>
    <mergeCell ref="AN4247:AO4247"/>
    <mergeCell ref="B4247:C4247"/>
    <mergeCell ref="D4247:F4247"/>
    <mergeCell ref="G4247:I4247"/>
    <mergeCell ref="Q4247:R4247"/>
    <mergeCell ref="S4247:U4247"/>
    <mergeCell ref="V4247:X4247"/>
    <mergeCell ref="Y4246:Z4246"/>
    <mergeCell ref="AC4246:AD4246"/>
    <mergeCell ref="AE4246:AF4246"/>
    <mergeCell ref="AG4246:AH4246"/>
    <mergeCell ref="AK4246:AM4246"/>
    <mergeCell ref="AN4246:AO4246"/>
    <mergeCell ref="B4246:C4246"/>
    <mergeCell ref="D4246:F4246"/>
    <mergeCell ref="G4246:I4246"/>
    <mergeCell ref="Q4246:R4246"/>
    <mergeCell ref="S4246:U4246"/>
    <mergeCell ref="V4246:X4246"/>
    <mergeCell ref="Y4245:Z4245"/>
    <mergeCell ref="AC4245:AD4245"/>
    <mergeCell ref="AE4245:AF4245"/>
    <mergeCell ref="AG4245:AH4245"/>
    <mergeCell ref="AK4245:AM4245"/>
    <mergeCell ref="AN4245:AO4245"/>
    <mergeCell ref="B4245:C4245"/>
    <mergeCell ref="D4245:F4245"/>
    <mergeCell ref="G4245:I4245"/>
    <mergeCell ref="Q4245:R4245"/>
    <mergeCell ref="S4245:U4245"/>
    <mergeCell ref="V4245:X4245"/>
    <mergeCell ref="Y4244:Z4244"/>
    <mergeCell ref="AC4244:AD4244"/>
    <mergeCell ref="AE4244:AF4244"/>
    <mergeCell ref="AG4244:AH4244"/>
    <mergeCell ref="AK4244:AM4244"/>
    <mergeCell ref="AN4244:AO4244"/>
    <mergeCell ref="B4244:C4244"/>
    <mergeCell ref="D4244:F4244"/>
    <mergeCell ref="G4244:I4244"/>
    <mergeCell ref="Q4244:R4244"/>
    <mergeCell ref="S4244:U4244"/>
    <mergeCell ref="V4244:X4244"/>
    <mergeCell ref="Y4243:Z4243"/>
    <mergeCell ref="AC4243:AD4243"/>
    <mergeCell ref="AE4243:AF4243"/>
    <mergeCell ref="AG4243:AH4243"/>
    <mergeCell ref="AK4243:AM4243"/>
    <mergeCell ref="AN4243:AO4243"/>
    <mergeCell ref="B4243:C4243"/>
    <mergeCell ref="D4243:F4243"/>
    <mergeCell ref="G4243:I4243"/>
    <mergeCell ref="Q4243:R4243"/>
    <mergeCell ref="S4243:U4243"/>
    <mergeCell ref="V4243:X4243"/>
    <mergeCell ref="Y4242:Z4242"/>
    <mergeCell ref="AC4242:AD4242"/>
    <mergeCell ref="AE4242:AF4242"/>
    <mergeCell ref="AG4242:AH4242"/>
    <mergeCell ref="AK4242:AM4242"/>
    <mergeCell ref="AN4242:AO4242"/>
    <mergeCell ref="B4242:C4242"/>
    <mergeCell ref="D4242:F4242"/>
    <mergeCell ref="G4242:I4242"/>
    <mergeCell ref="Q4242:R4242"/>
    <mergeCell ref="S4242:U4242"/>
    <mergeCell ref="V4242:X4242"/>
    <mergeCell ref="Y4241:Z4241"/>
    <mergeCell ref="AC4241:AD4241"/>
    <mergeCell ref="AE4241:AF4241"/>
    <mergeCell ref="AG4241:AH4241"/>
    <mergeCell ref="AK4241:AM4241"/>
    <mergeCell ref="AN4241:AO4241"/>
    <mergeCell ref="B4241:C4241"/>
    <mergeCell ref="D4241:F4241"/>
    <mergeCell ref="G4241:I4241"/>
    <mergeCell ref="Q4241:R4241"/>
    <mergeCell ref="S4241:U4241"/>
    <mergeCell ref="V4241:X4241"/>
    <mergeCell ref="Y4240:Z4240"/>
    <mergeCell ref="AC4240:AD4240"/>
    <mergeCell ref="AE4240:AF4240"/>
    <mergeCell ref="AG4240:AH4240"/>
    <mergeCell ref="AK4240:AM4240"/>
    <mergeCell ref="AN4240:AO4240"/>
    <mergeCell ref="B4240:C4240"/>
    <mergeCell ref="D4240:F4240"/>
    <mergeCell ref="G4240:I4240"/>
    <mergeCell ref="Q4240:R4240"/>
    <mergeCell ref="S4240:U4240"/>
    <mergeCell ref="V4240:X4240"/>
    <mergeCell ref="Y4239:Z4239"/>
    <mergeCell ref="AC4239:AD4239"/>
    <mergeCell ref="AE4239:AF4239"/>
    <mergeCell ref="AG4239:AH4239"/>
    <mergeCell ref="AK4239:AM4239"/>
    <mergeCell ref="AN4239:AO4239"/>
    <mergeCell ref="B4239:C4239"/>
    <mergeCell ref="D4239:F4239"/>
    <mergeCell ref="G4239:I4239"/>
    <mergeCell ref="Q4239:R4239"/>
    <mergeCell ref="S4239:U4239"/>
    <mergeCell ref="V4239:X4239"/>
    <mergeCell ref="Y4238:Z4238"/>
    <mergeCell ref="AC4238:AD4238"/>
    <mergeCell ref="AE4238:AF4238"/>
    <mergeCell ref="AG4238:AH4238"/>
    <mergeCell ref="AK4238:AM4238"/>
    <mergeCell ref="AN4238:AO4238"/>
    <mergeCell ref="B4238:C4238"/>
    <mergeCell ref="D4238:F4238"/>
    <mergeCell ref="G4238:I4238"/>
    <mergeCell ref="Q4238:R4238"/>
    <mergeCell ref="S4238:U4238"/>
    <mergeCell ref="V4238:X4238"/>
    <mergeCell ref="Y4237:Z4237"/>
    <mergeCell ref="AC4237:AD4237"/>
    <mergeCell ref="AE4237:AF4237"/>
    <mergeCell ref="AG4237:AH4237"/>
    <mergeCell ref="AK4237:AM4237"/>
    <mergeCell ref="AN4237:AO4237"/>
    <mergeCell ref="B4237:C4237"/>
    <mergeCell ref="D4237:F4237"/>
    <mergeCell ref="G4237:I4237"/>
    <mergeCell ref="Q4237:R4237"/>
    <mergeCell ref="S4237:U4237"/>
    <mergeCell ref="V4237:X4237"/>
    <mergeCell ref="Y4236:Z4236"/>
    <mergeCell ref="AC4236:AD4236"/>
    <mergeCell ref="AE4236:AF4236"/>
    <mergeCell ref="AG4236:AH4236"/>
    <mergeCell ref="AK4236:AM4236"/>
    <mergeCell ref="AN4236:AO4236"/>
    <mergeCell ref="B4236:C4236"/>
    <mergeCell ref="D4236:F4236"/>
    <mergeCell ref="G4236:I4236"/>
    <mergeCell ref="Q4236:R4236"/>
    <mergeCell ref="S4236:U4236"/>
    <mergeCell ref="V4236:X4236"/>
    <mergeCell ref="Y4235:Z4235"/>
    <mergeCell ref="AC4235:AD4235"/>
    <mergeCell ref="AE4235:AF4235"/>
    <mergeCell ref="AG4235:AH4235"/>
    <mergeCell ref="AK4235:AM4235"/>
    <mergeCell ref="AN4235:AO4235"/>
    <mergeCell ref="B4235:C4235"/>
    <mergeCell ref="D4235:F4235"/>
    <mergeCell ref="G4235:I4235"/>
    <mergeCell ref="Q4235:R4235"/>
    <mergeCell ref="S4235:U4235"/>
    <mergeCell ref="V4235:X4235"/>
    <mergeCell ref="S4229:U4229"/>
    <mergeCell ref="V4229:X4229"/>
    <mergeCell ref="Y4234:Z4234"/>
    <mergeCell ref="AC4234:AD4234"/>
    <mergeCell ref="AE4234:AF4234"/>
    <mergeCell ref="AG4234:AH4234"/>
    <mergeCell ref="AK4234:AM4234"/>
    <mergeCell ref="AN4234:AO4234"/>
    <mergeCell ref="B4234:C4234"/>
    <mergeCell ref="D4234:F4234"/>
    <mergeCell ref="G4234:I4234"/>
    <mergeCell ref="Q4234:R4234"/>
    <mergeCell ref="S4234:U4234"/>
    <mergeCell ref="V4234:X4234"/>
    <mergeCell ref="Y4233:Z4233"/>
    <mergeCell ref="AC4233:AD4233"/>
    <mergeCell ref="AE4233:AF4233"/>
    <mergeCell ref="AG4233:AH4233"/>
    <mergeCell ref="AK4233:AM4233"/>
    <mergeCell ref="AN4233:AO4233"/>
    <mergeCell ref="B4233:C4233"/>
    <mergeCell ref="D4233:F4233"/>
    <mergeCell ref="G4233:I4233"/>
    <mergeCell ref="Q4233:R4233"/>
    <mergeCell ref="S4233:U4233"/>
    <mergeCell ref="V4233:X4233"/>
    <mergeCell ref="Y4232:Z4232"/>
    <mergeCell ref="AC4232:AD4232"/>
    <mergeCell ref="AE4232:AF4232"/>
    <mergeCell ref="AG4232:AH4232"/>
    <mergeCell ref="AK4232:AM4232"/>
    <mergeCell ref="AN4232:AO4232"/>
    <mergeCell ref="B4232:C4232"/>
    <mergeCell ref="D4232:F4232"/>
    <mergeCell ref="G4232:I4232"/>
    <mergeCell ref="Q4232:R4232"/>
    <mergeCell ref="S4232:U4232"/>
    <mergeCell ref="V4232:X4232"/>
    <mergeCell ref="B4228:C4228"/>
    <mergeCell ref="D4228:F4228"/>
    <mergeCell ref="G4228:I4228"/>
    <mergeCell ref="Q4228:R4228"/>
    <mergeCell ref="S4228:U4228"/>
    <mergeCell ref="V4228:X4228"/>
    <mergeCell ref="Y4227:Z4227"/>
    <mergeCell ref="AC4227:AD4227"/>
    <mergeCell ref="AE4227:AF4227"/>
    <mergeCell ref="AG4227:AH4227"/>
    <mergeCell ref="AK4227:AM4227"/>
    <mergeCell ref="AN4227:AO4227"/>
    <mergeCell ref="B4227:C4227"/>
    <mergeCell ref="D4227:F4227"/>
    <mergeCell ref="G4227:I4227"/>
    <mergeCell ref="Q4227:R4227"/>
    <mergeCell ref="S4227:U4227"/>
    <mergeCell ref="V4227:X4227"/>
    <mergeCell ref="Y4226:Z4226"/>
    <mergeCell ref="AC4226:AD4226"/>
    <mergeCell ref="AE4226:AF4226"/>
    <mergeCell ref="AG4226:AH4226"/>
    <mergeCell ref="AK4226:AM4226"/>
    <mergeCell ref="AN4226:AO4226"/>
    <mergeCell ref="B4226:C4226"/>
    <mergeCell ref="D4226:F4226"/>
    <mergeCell ref="G4226:I4226"/>
    <mergeCell ref="Q4226:R4226"/>
    <mergeCell ref="S4226:U4226"/>
    <mergeCell ref="V4226:X4226"/>
    <mergeCell ref="Y4231:Z4231"/>
    <mergeCell ref="AC4231:AD4231"/>
    <mergeCell ref="AE4231:AF4231"/>
    <mergeCell ref="AG4231:AH4231"/>
    <mergeCell ref="AK4231:AM4231"/>
    <mergeCell ref="AN4231:AO4231"/>
    <mergeCell ref="B4231:C4231"/>
    <mergeCell ref="D4231:F4231"/>
    <mergeCell ref="G4231:I4231"/>
    <mergeCell ref="Q4231:R4231"/>
    <mergeCell ref="S4231:U4231"/>
    <mergeCell ref="V4231:X4231"/>
    <mergeCell ref="Y4230:Z4230"/>
    <mergeCell ref="AC4230:AD4230"/>
    <mergeCell ref="AE4230:AF4230"/>
    <mergeCell ref="AG4230:AH4230"/>
    <mergeCell ref="AK4230:AM4230"/>
    <mergeCell ref="AN4230:AO4230"/>
    <mergeCell ref="B4230:C4230"/>
    <mergeCell ref="D4230:F4230"/>
    <mergeCell ref="G4230:I4230"/>
    <mergeCell ref="Q4230:R4230"/>
    <mergeCell ref="S4230:U4230"/>
    <mergeCell ref="V4230:X4230"/>
    <mergeCell ref="Y4229:Z4229"/>
    <mergeCell ref="AC4229:AD4229"/>
    <mergeCell ref="AE4229:AF4229"/>
    <mergeCell ref="AG4229:AH4229"/>
    <mergeCell ref="AK4229:AM4229"/>
    <mergeCell ref="AN4229:AO4229"/>
    <mergeCell ref="B4229:C4229"/>
    <mergeCell ref="D4229:F4229"/>
    <mergeCell ref="G4229:I4229"/>
    <mergeCell ref="Q4229:R4229"/>
    <mergeCell ref="A4215:A4257"/>
    <mergeCell ref="B4215:AO4215"/>
    <mergeCell ref="AP4215:AP4257"/>
    <mergeCell ref="B4216:C4220"/>
    <mergeCell ref="D4216:I4216"/>
    <mergeCell ref="J4216:X4216"/>
    <mergeCell ref="Y4216:AO4216"/>
    <mergeCell ref="D4217:F4220"/>
    <mergeCell ref="G4217:I4220"/>
    <mergeCell ref="Y4217:AF4217"/>
    <mergeCell ref="AO4212:AO4213"/>
    <mergeCell ref="R4213:S4213"/>
    <mergeCell ref="U4213:V4213"/>
    <mergeCell ref="X4213:Y4213"/>
    <mergeCell ref="B4214:AG4214"/>
    <mergeCell ref="AH4214:AO4214"/>
    <mergeCell ref="AN4225:AO4225"/>
    <mergeCell ref="B4209:AO4210"/>
    <mergeCell ref="B4211:Q4213"/>
    <mergeCell ref="R4211:S4211"/>
    <mergeCell ref="U4211:V4211"/>
    <mergeCell ref="X4211:Y4211"/>
    <mergeCell ref="AA4211:AN4213"/>
    <mergeCell ref="R4212:S4212"/>
    <mergeCell ref="U4212:V4212"/>
    <mergeCell ref="X4212:Y4212"/>
    <mergeCell ref="V4225:X4225"/>
    <mergeCell ref="Y4225:Z4225"/>
    <mergeCell ref="AC4225:AD4225"/>
    <mergeCell ref="AE4225:AF4225"/>
    <mergeCell ref="AG4225:AH4225"/>
    <mergeCell ref="AK4225:AM4225"/>
    <mergeCell ref="AC4224:AD4224"/>
    <mergeCell ref="AE4224:AF4224"/>
    <mergeCell ref="AG4224:AH4224"/>
    <mergeCell ref="AK4224:AM4224"/>
    <mergeCell ref="AN4224:AO4224"/>
    <mergeCell ref="B4225:C4225"/>
    <mergeCell ref="D4225:F4225"/>
    <mergeCell ref="G4225:I4225"/>
    <mergeCell ref="Q4225:R4225"/>
    <mergeCell ref="S4225:U4225"/>
    <mergeCell ref="AG4223:AH4223"/>
    <mergeCell ref="AK4223:AM4223"/>
    <mergeCell ref="AN4223:AO4223"/>
    <mergeCell ref="B4224:C4224"/>
    <mergeCell ref="D4224:F4224"/>
    <mergeCell ref="G4224:I4224"/>
    <mergeCell ref="Q4224:R4224"/>
    <mergeCell ref="S4224:U4224"/>
    <mergeCell ref="V4224:X4224"/>
    <mergeCell ref="Y4224:Z4224"/>
    <mergeCell ref="Q4223:R4223"/>
    <mergeCell ref="S4223:U4223"/>
    <mergeCell ref="V4223:X4223"/>
    <mergeCell ref="Y4223:Z4223"/>
    <mergeCell ref="AC4223:AD4223"/>
    <mergeCell ref="AE4223:AF4223"/>
    <mergeCell ref="Y4228:Z4228"/>
    <mergeCell ref="AC4228:AD4228"/>
    <mergeCell ref="AE4228:AF4228"/>
    <mergeCell ref="AG4228:AH4228"/>
    <mergeCell ref="AK4228:AM4228"/>
    <mergeCell ref="AN4228:AO4228"/>
    <mergeCell ref="B4221:C4221"/>
    <mergeCell ref="Q4206:R4206"/>
    <mergeCell ref="S4206:U4206"/>
    <mergeCell ref="V4206:X4206"/>
    <mergeCell ref="Y4206:Z4206"/>
    <mergeCell ref="AC4206:AD4206"/>
    <mergeCell ref="Y4207:Z4207"/>
    <mergeCell ref="AC4207:AD4207"/>
    <mergeCell ref="Y4208:Z4208"/>
    <mergeCell ref="AC4208:AD4208"/>
    <mergeCell ref="AN4222:AO4222"/>
    <mergeCell ref="B4223:C4223"/>
    <mergeCell ref="D4223:F4223"/>
    <mergeCell ref="G4223:I4223"/>
    <mergeCell ref="B4206:C4206"/>
    <mergeCell ref="D4206:F4206"/>
    <mergeCell ref="G4206:I4206"/>
    <mergeCell ref="B4222:C4222"/>
    <mergeCell ref="D4222:F4222"/>
    <mergeCell ref="G4222:I4222"/>
    <mergeCell ref="V4222:X4222"/>
    <mergeCell ref="Y4222:Z4222"/>
    <mergeCell ref="AC4222:AD4222"/>
    <mergeCell ref="AE4222:AF4222"/>
    <mergeCell ref="AG4222:AH4222"/>
    <mergeCell ref="AK4222:AM4222"/>
    <mergeCell ref="AN4221:AO4221"/>
    <mergeCell ref="S4221:U4221"/>
    <mergeCell ref="V4221:X4221"/>
    <mergeCell ref="Y4221:Z4221"/>
    <mergeCell ref="AC4221:AD4221"/>
    <mergeCell ref="Q4222:R4222"/>
    <mergeCell ref="AE4221:AF4221"/>
    <mergeCell ref="AG4221:AH4221"/>
    <mergeCell ref="AK4221:AM4221"/>
    <mergeCell ref="S4222:U4222"/>
    <mergeCell ref="D4221:F4221"/>
    <mergeCell ref="G4221:I4221"/>
    <mergeCell ref="Q4221:R4221"/>
    <mergeCell ref="V4217:X4220"/>
    <mergeCell ref="J4217:L4220"/>
    <mergeCell ref="M4217:P4220"/>
    <mergeCell ref="Q4217:R4220"/>
    <mergeCell ref="S4217:U4220"/>
    <mergeCell ref="AG4217:AO4217"/>
    <mergeCell ref="Y4218:Z4220"/>
    <mergeCell ref="AA4218:AD4220"/>
    <mergeCell ref="AE4218:AF4220"/>
    <mergeCell ref="AG4218:AH4220"/>
    <mergeCell ref="AI4218:AM4220"/>
    <mergeCell ref="AN4218:AO4220"/>
    <mergeCell ref="Y4205:Z4205"/>
    <mergeCell ref="AC4205:AD4205"/>
    <mergeCell ref="AE4205:AF4205"/>
    <mergeCell ref="AG4205:AH4205"/>
    <mergeCell ref="AK4205:AM4205"/>
    <mergeCell ref="AN4205:AO4205"/>
    <mergeCell ref="B4205:C4205"/>
    <mergeCell ref="D4205:F4205"/>
    <mergeCell ref="G4205:I4205"/>
    <mergeCell ref="Q4205:R4205"/>
    <mergeCell ref="S4205:U4205"/>
    <mergeCell ref="V4205:X4205"/>
    <mergeCell ref="Y4204:Z4204"/>
    <mergeCell ref="AC4204:AD4204"/>
    <mergeCell ref="AE4204:AF4204"/>
    <mergeCell ref="AG4204:AH4204"/>
    <mergeCell ref="AK4204:AM4204"/>
    <mergeCell ref="AN4204:AO4204"/>
    <mergeCell ref="B4204:C4204"/>
    <mergeCell ref="D4204:F4204"/>
    <mergeCell ref="G4204:I4204"/>
    <mergeCell ref="Q4204:R4204"/>
    <mergeCell ref="S4204:U4204"/>
    <mergeCell ref="V4204:X4204"/>
    <mergeCell ref="Y4203:Z4203"/>
    <mergeCell ref="AC4203:AD4203"/>
    <mergeCell ref="AE4203:AF4203"/>
    <mergeCell ref="AG4203:AH4203"/>
    <mergeCell ref="AK4203:AM4203"/>
    <mergeCell ref="AN4203:AO4203"/>
    <mergeCell ref="AE4208:AF4208"/>
    <mergeCell ref="AG4208:AH4208"/>
    <mergeCell ref="AK4208:AM4208"/>
    <mergeCell ref="AN4208:AO4208"/>
    <mergeCell ref="B4203:C4203"/>
    <mergeCell ref="D4203:F4203"/>
    <mergeCell ref="G4203:I4203"/>
    <mergeCell ref="Q4203:R4203"/>
    <mergeCell ref="S4203:U4203"/>
    <mergeCell ref="V4203:X4203"/>
    <mergeCell ref="AE4207:AF4207"/>
    <mergeCell ref="AG4207:AH4207"/>
    <mergeCell ref="AK4207:AM4207"/>
    <mergeCell ref="AN4207:AO4207"/>
    <mergeCell ref="B4208:C4208"/>
    <mergeCell ref="D4208:F4208"/>
    <mergeCell ref="G4208:I4208"/>
    <mergeCell ref="Q4208:R4208"/>
    <mergeCell ref="S4208:U4208"/>
    <mergeCell ref="V4208:X4208"/>
    <mergeCell ref="AE4206:AF4206"/>
    <mergeCell ref="AG4206:AH4206"/>
    <mergeCell ref="AK4206:AM4206"/>
    <mergeCell ref="AN4206:AO4206"/>
    <mergeCell ref="B4207:C4207"/>
    <mergeCell ref="D4207:F4207"/>
    <mergeCell ref="G4207:I4207"/>
    <mergeCell ref="Q4207:R4207"/>
    <mergeCell ref="S4207:U4207"/>
    <mergeCell ref="V4207:X4207"/>
    <mergeCell ref="Y4202:Z4202"/>
    <mergeCell ref="AC4202:AD4202"/>
    <mergeCell ref="AE4202:AF4202"/>
    <mergeCell ref="AG4202:AH4202"/>
    <mergeCell ref="AK4202:AM4202"/>
    <mergeCell ref="AN4202:AO4202"/>
    <mergeCell ref="B4202:C4202"/>
    <mergeCell ref="D4202:F4202"/>
    <mergeCell ref="G4202:I4202"/>
    <mergeCell ref="Q4202:R4202"/>
    <mergeCell ref="S4202:U4202"/>
    <mergeCell ref="V4202:X4202"/>
    <mergeCell ref="Y4201:Z4201"/>
    <mergeCell ref="AC4201:AD4201"/>
    <mergeCell ref="AE4201:AF4201"/>
    <mergeCell ref="AG4201:AH4201"/>
    <mergeCell ref="AK4201:AM4201"/>
    <mergeCell ref="AN4201:AO4201"/>
    <mergeCell ref="B4201:C4201"/>
    <mergeCell ref="D4201:F4201"/>
    <mergeCell ref="G4201:I4201"/>
    <mergeCell ref="Q4201:R4201"/>
    <mergeCell ref="S4201:U4201"/>
    <mergeCell ref="V4201:X4201"/>
    <mergeCell ref="Y4200:Z4200"/>
    <mergeCell ref="AC4200:AD4200"/>
    <mergeCell ref="AE4200:AF4200"/>
    <mergeCell ref="AG4200:AH4200"/>
    <mergeCell ref="AK4200:AM4200"/>
    <mergeCell ref="AN4200:AO4200"/>
    <mergeCell ref="B4200:C4200"/>
    <mergeCell ref="D4200:F4200"/>
    <mergeCell ref="G4200:I4200"/>
    <mergeCell ref="Q4200:R4200"/>
    <mergeCell ref="S4200:U4200"/>
    <mergeCell ref="V4200:X4200"/>
    <mergeCell ref="Y4199:Z4199"/>
    <mergeCell ref="AC4199:AD4199"/>
    <mergeCell ref="AE4199:AF4199"/>
    <mergeCell ref="AG4199:AH4199"/>
    <mergeCell ref="AK4199:AM4199"/>
    <mergeCell ref="AN4199:AO4199"/>
    <mergeCell ref="B4199:C4199"/>
    <mergeCell ref="D4199:F4199"/>
    <mergeCell ref="G4199:I4199"/>
    <mergeCell ref="Q4199:R4199"/>
    <mergeCell ref="S4199:U4199"/>
    <mergeCell ref="V4199:X4199"/>
    <mergeCell ref="Y4198:Z4198"/>
    <mergeCell ref="AC4198:AD4198"/>
    <mergeCell ref="AE4198:AF4198"/>
    <mergeCell ref="AG4198:AH4198"/>
    <mergeCell ref="AK4198:AM4198"/>
    <mergeCell ref="AN4198:AO4198"/>
    <mergeCell ref="B4198:C4198"/>
    <mergeCell ref="D4198:F4198"/>
    <mergeCell ref="G4198:I4198"/>
    <mergeCell ref="Q4198:R4198"/>
    <mergeCell ref="S4198:U4198"/>
    <mergeCell ref="V4198:X4198"/>
    <mergeCell ref="Y4197:Z4197"/>
    <mergeCell ref="AC4197:AD4197"/>
    <mergeCell ref="AE4197:AF4197"/>
    <mergeCell ref="AG4197:AH4197"/>
    <mergeCell ref="AK4197:AM4197"/>
    <mergeCell ref="AN4197:AO4197"/>
    <mergeCell ref="B4197:C4197"/>
    <mergeCell ref="D4197:F4197"/>
    <mergeCell ref="G4197:I4197"/>
    <mergeCell ref="Q4197:R4197"/>
    <mergeCell ref="S4197:U4197"/>
    <mergeCell ref="V4197:X4197"/>
    <mergeCell ref="Y4196:Z4196"/>
    <mergeCell ref="AC4196:AD4196"/>
    <mergeCell ref="AE4196:AF4196"/>
    <mergeCell ref="AG4196:AH4196"/>
    <mergeCell ref="AK4196:AM4196"/>
    <mergeCell ref="AN4196:AO4196"/>
    <mergeCell ref="B4196:C4196"/>
    <mergeCell ref="D4196:F4196"/>
    <mergeCell ref="G4196:I4196"/>
    <mergeCell ref="Q4196:R4196"/>
    <mergeCell ref="S4196:U4196"/>
    <mergeCell ref="V4196:X4196"/>
    <mergeCell ref="Y4195:Z4195"/>
    <mergeCell ref="AC4195:AD4195"/>
    <mergeCell ref="AE4195:AF4195"/>
    <mergeCell ref="AG4195:AH4195"/>
    <mergeCell ref="AK4195:AM4195"/>
    <mergeCell ref="AN4195:AO4195"/>
    <mergeCell ref="B4195:C4195"/>
    <mergeCell ref="D4195:F4195"/>
    <mergeCell ref="G4195:I4195"/>
    <mergeCell ref="Q4195:R4195"/>
    <mergeCell ref="S4195:U4195"/>
    <mergeCell ref="V4195:X4195"/>
    <mergeCell ref="Y4194:Z4194"/>
    <mergeCell ref="AC4194:AD4194"/>
    <mergeCell ref="AE4194:AF4194"/>
    <mergeCell ref="AG4194:AH4194"/>
    <mergeCell ref="AK4194:AM4194"/>
    <mergeCell ref="AN4194:AO4194"/>
    <mergeCell ref="B4194:C4194"/>
    <mergeCell ref="D4194:F4194"/>
    <mergeCell ref="G4194:I4194"/>
    <mergeCell ref="Q4194:R4194"/>
    <mergeCell ref="S4194:U4194"/>
    <mergeCell ref="V4194:X4194"/>
    <mergeCell ref="Y4193:Z4193"/>
    <mergeCell ref="AC4193:AD4193"/>
    <mergeCell ref="AE4193:AF4193"/>
    <mergeCell ref="AG4193:AH4193"/>
    <mergeCell ref="AK4193:AM4193"/>
    <mergeCell ref="AN4193:AO4193"/>
    <mergeCell ref="B4193:C4193"/>
    <mergeCell ref="D4193:F4193"/>
    <mergeCell ref="G4193:I4193"/>
    <mergeCell ref="Q4193:R4193"/>
    <mergeCell ref="S4193:U4193"/>
    <mergeCell ref="V4193:X4193"/>
    <mergeCell ref="Y4192:Z4192"/>
    <mergeCell ref="AC4192:AD4192"/>
    <mergeCell ref="AE4192:AF4192"/>
    <mergeCell ref="AG4192:AH4192"/>
    <mergeCell ref="AK4192:AM4192"/>
    <mergeCell ref="AN4192:AO4192"/>
    <mergeCell ref="B4192:C4192"/>
    <mergeCell ref="D4192:F4192"/>
    <mergeCell ref="G4192:I4192"/>
    <mergeCell ref="Q4192:R4192"/>
    <mergeCell ref="S4192:U4192"/>
    <mergeCell ref="V4192:X4192"/>
    <mergeCell ref="Y4191:Z4191"/>
    <mergeCell ref="AC4191:AD4191"/>
    <mergeCell ref="AE4191:AF4191"/>
    <mergeCell ref="AG4191:AH4191"/>
    <mergeCell ref="AK4191:AM4191"/>
    <mergeCell ref="AN4191:AO4191"/>
    <mergeCell ref="B4191:C4191"/>
    <mergeCell ref="D4191:F4191"/>
    <mergeCell ref="G4191:I4191"/>
    <mergeCell ref="Q4191:R4191"/>
    <mergeCell ref="S4191:U4191"/>
    <mergeCell ref="V4191:X4191"/>
    <mergeCell ref="Y4190:Z4190"/>
    <mergeCell ref="AC4190:AD4190"/>
    <mergeCell ref="AE4190:AF4190"/>
    <mergeCell ref="AG4190:AH4190"/>
    <mergeCell ref="AK4190:AM4190"/>
    <mergeCell ref="AN4190:AO4190"/>
    <mergeCell ref="B4190:C4190"/>
    <mergeCell ref="D4190:F4190"/>
    <mergeCell ref="G4190:I4190"/>
    <mergeCell ref="Q4190:R4190"/>
    <mergeCell ref="S4190:U4190"/>
    <mergeCell ref="V4190:X4190"/>
    <mergeCell ref="Y4189:Z4189"/>
    <mergeCell ref="AC4189:AD4189"/>
    <mergeCell ref="AE4189:AF4189"/>
    <mergeCell ref="AG4189:AH4189"/>
    <mergeCell ref="AK4189:AM4189"/>
    <mergeCell ref="AN4189:AO4189"/>
    <mergeCell ref="B4189:C4189"/>
    <mergeCell ref="D4189:F4189"/>
    <mergeCell ref="G4189:I4189"/>
    <mergeCell ref="Q4189:R4189"/>
    <mergeCell ref="S4189:U4189"/>
    <mergeCell ref="V4189:X4189"/>
    <mergeCell ref="Y4188:Z4188"/>
    <mergeCell ref="AC4188:AD4188"/>
    <mergeCell ref="AE4188:AF4188"/>
    <mergeCell ref="AG4188:AH4188"/>
    <mergeCell ref="AK4188:AM4188"/>
    <mergeCell ref="AN4188:AO4188"/>
    <mergeCell ref="B4188:C4188"/>
    <mergeCell ref="D4188:F4188"/>
    <mergeCell ref="G4188:I4188"/>
    <mergeCell ref="Q4188:R4188"/>
    <mergeCell ref="S4188:U4188"/>
    <mergeCell ref="V4188:X4188"/>
    <mergeCell ref="V4183:X4183"/>
    <mergeCell ref="AK4181:AM4181"/>
    <mergeCell ref="AN4181:AO4181"/>
    <mergeCell ref="B4182:C4182"/>
    <mergeCell ref="D4182:F4182"/>
    <mergeCell ref="G4182:I4182"/>
    <mergeCell ref="Q4182:R4182"/>
    <mergeCell ref="S4182:U4182"/>
    <mergeCell ref="V4182:X4182"/>
    <mergeCell ref="Y4182:Z4182"/>
    <mergeCell ref="AC4182:AD4182"/>
    <mergeCell ref="S4181:U4181"/>
    <mergeCell ref="V4181:X4181"/>
    <mergeCell ref="Y4181:Z4181"/>
    <mergeCell ref="AC4181:AD4181"/>
    <mergeCell ref="AE4181:AF4181"/>
    <mergeCell ref="AG4181:AH4181"/>
    <mergeCell ref="Y4187:Z4187"/>
    <mergeCell ref="AC4187:AD4187"/>
    <mergeCell ref="AE4187:AF4187"/>
    <mergeCell ref="AG4187:AH4187"/>
    <mergeCell ref="AK4187:AM4187"/>
    <mergeCell ref="AN4187:AO4187"/>
    <mergeCell ref="B4187:C4187"/>
    <mergeCell ref="D4187:F4187"/>
    <mergeCell ref="G4187:I4187"/>
    <mergeCell ref="Q4187:R4187"/>
    <mergeCell ref="S4187:U4187"/>
    <mergeCell ref="V4187:X4187"/>
    <mergeCell ref="Y4186:Z4186"/>
    <mergeCell ref="AC4186:AD4186"/>
    <mergeCell ref="AE4186:AF4186"/>
    <mergeCell ref="AG4186:AH4186"/>
    <mergeCell ref="AK4186:AM4186"/>
    <mergeCell ref="AN4186:AO4186"/>
    <mergeCell ref="B4186:C4186"/>
    <mergeCell ref="D4186:F4186"/>
    <mergeCell ref="G4186:I4186"/>
    <mergeCell ref="Q4186:R4186"/>
    <mergeCell ref="S4186:U4186"/>
    <mergeCell ref="V4186:X4186"/>
    <mergeCell ref="Y4185:Z4185"/>
    <mergeCell ref="AC4185:AD4185"/>
    <mergeCell ref="AE4185:AF4185"/>
    <mergeCell ref="AG4185:AH4185"/>
    <mergeCell ref="AK4185:AM4185"/>
    <mergeCell ref="AN4185:AO4185"/>
    <mergeCell ref="B4185:C4185"/>
    <mergeCell ref="D4185:F4185"/>
    <mergeCell ref="G4185:I4185"/>
    <mergeCell ref="Q4185:R4185"/>
    <mergeCell ref="S4185:U4185"/>
    <mergeCell ref="V4185:X4185"/>
    <mergeCell ref="V4179:X4179"/>
    <mergeCell ref="Y4178:Z4178"/>
    <mergeCell ref="AC4178:AD4178"/>
    <mergeCell ref="AE4178:AF4178"/>
    <mergeCell ref="AG4178:AH4178"/>
    <mergeCell ref="AK4178:AM4178"/>
    <mergeCell ref="AN4178:AO4178"/>
    <mergeCell ref="AE4175:AF4177"/>
    <mergeCell ref="AG4175:AH4177"/>
    <mergeCell ref="AI4175:AM4177"/>
    <mergeCell ref="AN4175:AO4177"/>
    <mergeCell ref="B4178:C4178"/>
    <mergeCell ref="D4178:F4178"/>
    <mergeCell ref="G4178:I4178"/>
    <mergeCell ref="Q4178:R4178"/>
    <mergeCell ref="S4178:U4178"/>
    <mergeCell ref="V4178:X4178"/>
    <mergeCell ref="A4172:A4214"/>
    <mergeCell ref="B4172:AO4172"/>
    <mergeCell ref="AP4172:AP4214"/>
    <mergeCell ref="B4173:C4177"/>
    <mergeCell ref="D4173:I4173"/>
    <mergeCell ref="J4173:X4173"/>
    <mergeCell ref="Y4173:AO4173"/>
    <mergeCell ref="D4174:F4177"/>
    <mergeCell ref="G4174:I4177"/>
    <mergeCell ref="J4174:L4177"/>
    <mergeCell ref="B4171:AG4171"/>
    <mergeCell ref="AH4171:AO4171"/>
    <mergeCell ref="M4174:P4177"/>
    <mergeCell ref="Q4174:R4177"/>
    <mergeCell ref="S4174:U4177"/>
    <mergeCell ref="V4174:X4177"/>
    <mergeCell ref="Y4174:AF4174"/>
    <mergeCell ref="AG4174:AO4174"/>
    <mergeCell ref="Y4175:Z4177"/>
    <mergeCell ref="AA4175:AD4177"/>
    <mergeCell ref="Y4184:Z4184"/>
    <mergeCell ref="AC4184:AD4184"/>
    <mergeCell ref="AE4184:AF4184"/>
    <mergeCell ref="AG4184:AH4184"/>
    <mergeCell ref="AK4184:AM4184"/>
    <mergeCell ref="AN4184:AO4184"/>
    <mergeCell ref="B4184:C4184"/>
    <mergeCell ref="D4184:F4184"/>
    <mergeCell ref="G4184:I4184"/>
    <mergeCell ref="Q4184:R4184"/>
    <mergeCell ref="S4184:U4184"/>
    <mergeCell ref="V4184:X4184"/>
    <mergeCell ref="Y4183:Z4183"/>
    <mergeCell ref="AC4183:AD4183"/>
    <mergeCell ref="AE4183:AF4183"/>
    <mergeCell ref="AG4183:AH4183"/>
    <mergeCell ref="AK4183:AM4183"/>
    <mergeCell ref="AN4183:AO4183"/>
    <mergeCell ref="AE4182:AF4182"/>
    <mergeCell ref="AG4182:AH4182"/>
    <mergeCell ref="AK4182:AM4182"/>
    <mergeCell ref="AN4182:AO4182"/>
    <mergeCell ref="B4183:C4183"/>
    <mergeCell ref="D4183:F4183"/>
    <mergeCell ref="G4183:I4183"/>
    <mergeCell ref="Q4183:R4183"/>
    <mergeCell ref="S4183:U4183"/>
    <mergeCell ref="U4169:V4169"/>
    <mergeCell ref="X4169:Y4169"/>
    <mergeCell ref="AO4169:AO4170"/>
    <mergeCell ref="R4170:S4170"/>
    <mergeCell ref="U4170:V4170"/>
    <mergeCell ref="X4170:Y4170"/>
    <mergeCell ref="AE4165:AF4165"/>
    <mergeCell ref="AG4165:AH4165"/>
    <mergeCell ref="AK4165:AM4165"/>
    <mergeCell ref="AN4165:AO4165"/>
    <mergeCell ref="B4166:AO4167"/>
    <mergeCell ref="B4168:Q4170"/>
    <mergeCell ref="R4168:S4168"/>
    <mergeCell ref="U4168:V4168"/>
    <mergeCell ref="X4168:Y4168"/>
    <mergeCell ref="AA4168:AN4170"/>
    <mergeCell ref="AK4164:AM4164"/>
    <mergeCell ref="AN4164:AO4164"/>
    <mergeCell ref="B4165:C4165"/>
    <mergeCell ref="D4165:F4165"/>
    <mergeCell ref="G4165:I4165"/>
    <mergeCell ref="Q4165:R4165"/>
    <mergeCell ref="S4165:U4165"/>
    <mergeCell ref="V4165:X4165"/>
    <mergeCell ref="Y4165:Z4165"/>
    <mergeCell ref="AC4165:AD4165"/>
    <mergeCell ref="S4164:U4164"/>
    <mergeCell ref="V4164:X4164"/>
    <mergeCell ref="Y4164:Z4164"/>
    <mergeCell ref="AC4164:AD4164"/>
    <mergeCell ref="AE4164:AF4164"/>
    <mergeCell ref="AG4164:AH4164"/>
    <mergeCell ref="B4181:C4181"/>
    <mergeCell ref="D4181:F4181"/>
    <mergeCell ref="G4181:I4181"/>
    <mergeCell ref="Q4181:R4181"/>
    <mergeCell ref="B4164:C4164"/>
    <mergeCell ref="D4164:F4164"/>
    <mergeCell ref="G4164:I4164"/>
    <mergeCell ref="Q4164:R4164"/>
    <mergeCell ref="R4169:S4169"/>
    <mergeCell ref="Y4180:Z4180"/>
    <mergeCell ref="AC4180:AD4180"/>
    <mergeCell ref="AE4180:AF4180"/>
    <mergeCell ref="AG4180:AH4180"/>
    <mergeCell ref="AK4180:AM4180"/>
    <mergeCell ref="AN4180:AO4180"/>
    <mergeCell ref="B4180:C4180"/>
    <mergeCell ref="D4180:F4180"/>
    <mergeCell ref="G4180:I4180"/>
    <mergeCell ref="Q4180:R4180"/>
    <mergeCell ref="S4180:U4180"/>
    <mergeCell ref="V4180:X4180"/>
    <mergeCell ref="Y4179:Z4179"/>
    <mergeCell ref="AC4179:AD4179"/>
    <mergeCell ref="AE4179:AF4179"/>
    <mergeCell ref="AG4179:AH4179"/>
    <mergeCell ref="AK4179:AM4179"/>
    <mergeCell ref="AN4179:AO4179"/>
    <mergeCell ref="B4179:C4179"/>
    <mergeCell ref="D4179:F4179"/>
    <mergeCell ref="G4179:I4179"/>
    <mergeCell ref="Q4179:R4179"/>
    <mergeCell ref="S4179:U4179"/>
    <mergeCell ref="Y4163:Z4163"/>
    <mergeCell ref="AC4163:AD4163"/>
    <mergeCell ref="AE4163:AF4163"/>
    <mergeCell ref="AG4163:AH4163"/>
    <mergeCell ref="AK4163:AM4163"/>
    <mergeCell ref="AN4163:AO4163"/>
    <mergeCell ref="B4163:C4163"/>
    <mergeCell ref="D4163:F4163"/>
    <mergeCell ref="G4163:I4163"/>
    <mergeCell ref="Q4163:R4163"/>
    <mergeCell ref="S4163:U4163"/>
    <mergeCell ref="V4163:X4163"/>
    <mergeCell ref="Y4162:Z4162"/>
    <mergeCell ref="AC4162:AD4162"/>
    <mergeCell ref="AE4162:AF4162"/>
    <mergeCell ref="AG4162:AH4162"/>
    <mergeCell ref="AK4162:AM4162"/>
    <mergeCell ref="AN4162:AO4162"/>
    <mergeCell ref="B4162:C4162"/>
    <mergeCell ref="D4162:F4162"/>
    <mergeCell ref="G4162:I4162"/>
    <mergeCell ref="Q4162:R4162"/>
    <mergeCell ref="S4162:U4162"/>
    <mergeCell ref="V4162:X4162"/>
    <mergeCell ref="Y4161:Z4161"/>
    <mergeCell ref="AC4161:AD4161"/>
    <mergeCell ref="AE4161:AF4161"/>
    <mergeCell ref="AG4161:AH4161"/>
    <mergeCell ref="AK4161:AM4161"/>
    <mergeCell ref="AN4161:AO4161"/>
    <mergeCell ref="B4161:C4161"/>
    <mergeCell ref="D4161:F4161"/>
    <mergeCell ref="G4161:I4161"/>
    <mergeCell ref="Q4161:R4161"/>
    <mergeCell ref="S4161:U4161"/>
    <mergeCell ref="V4161:X4161"/>
    <mergeCell ref="Y4160:Z4160"/>
    <mergeCell ref="AC4160:AD4160"/>
    <mergeCell ref="AE4160:AF4160"/>
    <mergeCell ref="AG4160:AH4160"/>
    <mergeCell ref="AK4160:AM4160"/>
    <mergeCell ref="AN4160:AO4160"/>
    <mergeCell ref="B4160:C4160"/>
    <mergeCell ref="D4160:F4160"/>
    <mergeCell ref="G4160:I4160"/>
    <mergeCell ref="Q4160:R4160"/>
    <mergeCell ref="S4160:U4160"/>
    <mergeCell ref="V4160:X4160"/>
    <mergeCell ref="Y4159:Z4159"/>
    <mergeCell ref="AC4159:AD4159"/>
    <mergeCell ref="AE4159:AF4159"/>
    <mergeCell ref="AG4159:AH4159"/>
    <mergeCell ref="AK4159:AM4159"/>
    <mergeCell ref="AN4159:AO4159"/>
    <mergeCell ref="B4159:C4159"/>
    <mergeCell ref="D4159:F4159"/>
    <mergeCell ref="G4159:I4159"/>
    <mergeCell ref="Q4159:R4159"/>
    <mergeCell ref="S4159:U4159"/>
    <mergeCell ref="V4159:X4159"/>
    <mergeCell ref="Y4158:Z4158"/>
    <mergeCell ref="AC4158:AD4158"/>
    <mergeCell ref="AE4158:AF4158"/>
    <mergeCell ref="AG4158:AH4158"/>
    <mergeCell ref="AK4158:AM4158"/>
    <mergeCell ref="AN4158:AO4158"/>
    <mergeCell ref="B4158:C4158"/>
    <mergeCell ref="D4158:F4158"/>
    <mergeCell ref="G4158:I4158"/>
    <mergeCell ref="Q4158:R4158"/>
    <mergeCell ref="S4158:U4158"/>
    <mergeCell ref="V4158:X4158"/>
    <mergeCell ref="Y4157:Z4157"/>
    <mergeCell ref="AC4157:AD4157"/>
    <mergeCell ref="AE4157:AF4157"/>
    <mergeCell ref="AG4157:AH4157"/>
    <mergeCell ref="AK4157:AM4157"/>
    <mergeCell ref="AN4157:AO4157"/>
    <mergeCell ref="B4157:C4157"/>
    <mergeCell ref="D4157:F4157"/>
    <mergeCell ref="G4157:I4157"/>
    <mergeCell ref="Q4157:R4157"/>
    <mergeCell ref="S4157:U4157"/>
    <mergeCell ref="V4157:X4157"/>
    <mergeCell ref="Y4156:Z4156"/>
    <mergeCell ref="AC4156:AD4156"/>
    <mergeCell ref="AE4156:AF4156"/>
    <mergeCell ref="AG4156:AH4156"/>
    <mergeCell ref="AK4156:AM4156"/>
    <mergeCell ref="AN4156:AO4156"/>
    <mergeCell ref="B4156:C4156"/>
    <mergeCell ref="D4156:F4156"/>
    <mergeCell ref="G4156:I4156"/>
    <mergeCell ref="Q4156:R4156"/>
    <mergeCell ref="S4156:U4156"/>
    <mergeCell ref="V4156:X4156"/>
    <mergeCell ref="Y4155:Z4155"/>
    <mergeCell ref="AC4155:AD4155"/>
    <mergeCell ref="AE4155:AF4155"/>
    <mergeCell ref="AG4155:AH4155"/>
    <mergeCell ref="AK4155:AM4155"/>
    <mergeCell ref="AN4155:AO4155"/>
    <mergeCell ref="B4155:C4155"/>
    <mergeCell ref="D4155:F4155"/>
    <mergeCell ref="G4155:I4155"/>
    <mergeCell ref="Q4155:R4155"/>
    <mergeCell ref="S4155:U4155"/>
    <mergeCell ref="V4155:X4155"/>
    <mergeCell ref="Y4154:Z4154"/>
    <mergeCell ref="AC4154:AD4154"/>
    <mergeCell ref="AE4154:AF4154"/>
    <mergeCell ref="AG4154:AH4154"/>
    <mergeCell ref="AK4154:AM4154"/>
    <mergeCell ref="AN4154:AO4154"/>
    <mergeCell ref="B4154:C4154"/>
    <mergeCell ref="D4154:F4154"/>
    <mergeCell ref="G4154:I4154"/>
    <mergeCell ref="Q4154:R4154"/>
    <mergeCell ref="S4154:U4154"/>
    <mergeCell ref="V4154:X4154"/>
    <mergeCell ref="Y4153:Z4153"/>
    <mergeCell ref="AC4153:AD4153"/>
    <mergeCell ref="AE4153:AF4153"/>
    <mergeCell ref="AG4153:AH4153"/>
    <mergeCell ref="AK4153:AM4153"/>
    <mergeCell ref="AN4153:AO4153"/>
    <mergeCell ref="B4153:C4153"/>
    <mergeCell ref="D4153:F4153"/>
    <mergeCell ref="G4153:I4153"/>
    <mergeCell ref="Q4153:R4153"/>
    <mergeCell ref="S4153:U4153"/>
    <mergeCell ref="V4153:X4153"/>
    <mergeCell ref="Y4152:Z4152"/>
    <mergeCell ref="AC4152:AD4152"/>
    <mergeCell ref="AE4152:AF4152"/>
    <mergeCell ref="AG4152:AH4152"/>
    <mergeCell ref="AK4152:AM4152"/>
    <mergeCell ref="AN4152:AO4152"/>
    <mergeCell ref="B4152:C4152"/>
    <mergeCell ref="D4152:F4152"/>
    <mergeCell ref="G4152:I4152"/>
    <mergeCell ref="Q4152:R4152"/>
    <mergeCell ref="S4152:U4152"/>
    <mergeCell ref="V4152:X4152"/>
    <mergeCell ref="Y4151:Z4151"/>
    <mergeCell ref="AC4151:AD4151"/>
    <mergeCell ref="AE4151:AF4151"/>
    <mergeCell ref="AG4151:AH4151"/>
    <mergeCell ref="AK4151:AM4151"/>
    <mergeCell ref="AN4151:AO4151"/>
    <mergeCell ref="B4151:C4151"/>
    <mergeCell ref="D4151:F4151"/>
    <mergeCell ref="G4151:I4151"/>
    <mergeCell ref="Q4151:R4151"/>
    <mergeCell ref="S4151:U4151"/>
    <mergeCell ref="V4151:X4151"/>
    <mergeCell ref="Y4150:Z4150"/>
    <mergeCell ref="AC4150:AD4150"/>
    <mergeCell ref="AE4150:AF4150"/>
    <mergeCell ref="AG4150:AH4150"/>
    <mergeCell ref="AK4150:AM4150"/>
    <mergeCell ref="AN4150:AO4150"/>
    <mergeCell ref="B4150:C4150"/>
    <mergeCell ref="D4150:F4150"/>
    <mergeCell ref="G4150:I4150"/>
    <mergeCell ref="Q4150:R4150"/>
    <mergeCell ref="S4150:U4150"/>
    <mergeCell ref="V4150:X4150"/>
    <mergeCell ref="Y4149:Z4149"/>
    <mergeCell ref="AC4149:AD4149"/>
    <mergeCell ref="AE4149:AF4149"/>
    <mergeCell ref="AG4149:AH4149"/>
    <mergeCell ref="AK4149:AM4149"/>
    <mergeCell ref="AN4149:AO4149"/>
    <mergeCell ref="B4149:C4149"/>
    <mergeCell ref="D4149:F4149"/>
    <mergeCell ref="G4149:I4149"/>
    <mergeCell ref="Q4149:R4149"/>
    <mergeCell ref="S4149:U4149"/>
    <mergeCell ref="V4149:X4149"/>
    <mergeCell ref="S4143:U4143"/>
    <mergeCell ref="V4143:X4143"/>
    <mergeCell ref="Y4148:Z4148"/>
    <mergeCell ref="AC4148:AD4148"/>
    <mergeCell ref="AE4148:AF4148"/>
    <mergeCell ref="AG4148:AH4148"/>
    <mergeCell ref="AK4148:AM4148"/>
    <mergeCell ref="AN4148:AO4148"/>
    <mergeCell ref="B4148:C4148"/>
    <mergeCell ref="D4148:F4148"/>
    <mergeCell ref="G4148:I4148"/>
    <mergeCell ref="Q4148:R4148"/>
    <mergeCell ref="S4148:U4148"/>
    <mergeCell ref="V4148:X4148"/>
    <mergeCell ref="Y4147:Z4147"/>
    <mergeCell ref="AC4147:AD4147"/>
    <mergeCell ref="AE4147:AF4147"/>
    <mergeCell ref="AG4147:AH4147"/>
    <mergeCell ref="AK4147:AM4147"/>
    <mergeCell ref="AN4147:AO4147"/>
    <mergeCell ref="B4147:C4147"/>
    <mergeCell ref="D4147:F4147"/>
    <mergeCell ref="G4147:I4147"/>
    <mergeCell ref="Q4147:R4147"/>
    <mergeCell ref="S4147:U4147"/>
    <mergeCell ref="V4147:X4147"/>
    <mergeCell ref="Y4146:Z4146"/>
    <mergeCell ref="AC4146:AD4146"/>
    <mergeCell ref="AE4146:AF4146"/>
    <mergeCell ref="AG4146:AH4146"/>
    <mergeCell ref="AK4146:AM4146"/>
    <mergeCell ref="AN4146:AO4146"/>
    <mergeCell ref="B4146:C4146"/>
    <mergeCell ref="D4146:F4146"/>
    <mergeCell ref="G4146:I4146"/>
    <mergeCell ref="Q4146:R4146"/>
    <mergeCell ref="S4146:U4146"/>
    <mergeCell ref="V4146:X4146"/>
    <mergeCell ref="B4142:C4142"/>
    <mergeCell ref="D4142:F4142"/>
    <mergeCell ref="G4142:I4142"/>
    <mergeCell ref="Q4142:R4142"/>
    <mergeCell ref="S4142:U4142"/>
    <mergeCell ref="V4142:X4142"/>
    <mergeCell ref="Y4141:Z4141"/>
    <mergeCell ref="AC4141:AD4141"/>
    <mergeCell ref="AE4141:AF4141"/>
    <mergeCell ref="AG4141:AH4141"/>
    <mergeCell ref="AK4141:AM4141"/>
    <mergeCell ref="AN4141:AO4141"/>
    <mergeCell ref="B4141:C4141"/>
    <mergeCell ref="D4141:F4141"/>
    <mergeCell ref="G4141:I4141"/>
    <mergeCell ref="Q4141:R4141"/>
    <mergeCell ref="S4141:U4141"/>
    <mergeCell ref="V4141:X4141"/>
    <mergeCell ref="Y4140:Z4140"/>
    <mergeCell ref="AC4140:AD4140"/>
    <mergeCell ref="AE4140:AF4140"/>
    <mergeCell ref="AG4140:AH4140"/>
    <mergeCell ref="AK4140:AM4140"/>
    <mergeCell ref="AN4140:AO4140"/>
    <mergeCell ref="B4140:C4140"/>
    <mergeCell ref="D4140:F4140"/>
    <mergeCell ref="G4140:I4140"/>
    <mergeCell ref="Q4140:R4140"/>
    <mergeCell ref="S4140:U4140"/>
    <mergeCell ref="V4140:X4140"/>
    <mergeCell ref="Y4145:Z4145"/>
    <mergeCell ref="AC4145:AD4145"/>
    <mergeCell ref="AE4145:AF4145"/>
    <mergeCell ref="AG4145:AH4145"/>
    <mergeCell ref="AK4145:AM4145"/>
    <mergeCell ref="AN4145:AO4145"/>
    <mergeCell ref="B4145:C4145"/>
    <mergeCell ref="D4145:F4145"/>
    <mergeCell ref="G4145:I4145"/>
    <mergeCell ref="Q4145:R4145"/>
    <mergeCell ref="S4145:U4145"/>
    <mergeCell ref="V4145:X4145"/>
    <mergeCell ref="Y4144:Z4144"/>
    <mergeCell ref="AC4144:AD4144"/>
    <mergeCell ref="AE4144:AF4144"/>
    <mergeCell ref="AG4144:AH4144"/>
    <mergeCell ref="AK4144:AM4144"/>
    <mergeCell ref="AN4144:AO4144"/>
    <mergeCell ref="B4144:C4144"/>
    <mergeCell ref="D4144:F4144"/>
    <mergeCell ref="G4144:I4144"/>
    <mergeCell ref="Q4144:R4144"/>
    <mergeCell ref="S4144:U4144"/>
    <mergeCell ref="V4144:X4144"/>
    <mergeCell ref="Y4143:Z4143"/>
    <mergeCell ref="AC4143:AD4143"/>
    <mergeCell ref="AE4143:AF4143"/>
    <mergeCell ref="AG4143:AH4143"/>
    <mergeCell ref="AK4143:AM4143"/>
    <mergeCell ref="AN4143:AO4143"/>
    <mergeCell ref="B4143:C4143"/>
    <mergeCell ref="D4143:F4143"/>
    <mergeCell ref="G4143:I4143"/>
    <mergeCell ref="Q4143:R4143"/>
    <mergeCell ref="A4129:A4171"/>
    <mergeCell ref="B4129:AO4129"/>
    <mergeCell ref="AP4129:AP4171"/>
    <mergeCell ref="B4130:C4134"/>
    <mergeCell ref="D4130:I4130"/>
    <mergeCell ref="J4130:X4130"/>
    <mergeCell ref="Y4130:AO4130"/>
    <mergeCell ref="D4131:F4134"/>
    <mergeCell ref="G4131:I4134"/>
    <mergeCell ref="Y4131:AF4131"/>
    <mergeCell ref="AO4126:AO4127"/>
    <mergeCell ref="R4127:S4127"/>
    <mergeCell ref="U4127:V4127"/>
    <mergeCell ref="X4127:Y4127"/>
    <mergeCell ref="B4128:AG4128"/>
    <mergeCell ref="AH4128:AO4128"/>
    <mergeCell ref="AN4139:AO4139"/>
    <mergeCell ref="B4123:AO4124"/>
    <mergeCell ref="B4125:Q4127"/>
    <mergeCell ref="R4125:S4125"/>
    <mergeCell ref="U4125:V4125"/>
    <mergeCell ref="X4125:Y4125"/>
    <mergeCell ref="AA4125:AN4127"/>
    <mergeCell ref="R4126:S4126"/>
    <mergeCell ref="U4126:V4126"/>
    <mergeCell ref="X4126:Y4126"/>
    <mergeCell ref="V4139:X4139"/>
    <mergeCell ref="Y4139:Z4139"/>
    <mergeCell ref="AC4139:AD4139"/>
    <mergeCell ref="AE4139:AF4139"/>
    <mergeCell ref="AG4139:AH4139"/>
    <mergeCell ref="AK4139:AM4139"/>
    <mergeCell ref="AC4138:AD4138"/>
    <mergeCell ref="AE4138:AF4138"/>
    <mergeCell ref="AG4138:AH4138"/>
    <mergeCell ref="AK4138:AM4138"/>
    <mergeCell ref="AN4138:AO4138"/>
    <mergeCell ref="B4139:C4139"/>
    <mergeCell ref="D4139:F4139"/>
    <mergeCell ref="G4139:I4139"/>
    <mergeCell ref="Q4139:R4139"/>
    <mergeCell ref="S4139:U4139"/>
    <mergeCell ref="AG4137:AH4137"/>
    <mergeCell ref="AK4137:AM4137"/>
    <mergeCell ref="AN4137:AO4137"/>
    <mergeCell ref="B4138:C4138"/>
    <mergeCell ref="D4138:F4138"/>
    <mergeCell ref="G4138:I4138"/>
    <mergeCell ref="Q4138:R4138"/>
    <mergeCell ref="S4138:U4138"/>
    <mergeCell ref="V4138:X4138"/>
    <mergeCell ref="Y4138:Z4138"/>
    <mergeCell ref="Q4137:R4137"/>
    <mergeCell ref="S4137:U4137"/>
    <mergeCell ref="V4137:X4137"/>
    <mergeCell ref="Y4137:Z4137"/>
    <mergeCell ref="AC4137:AD4137"/>
    <mergeCell ref="AE4137:AF4137"/>
    <mergeCell ref="Y4142:Z4142"/>
    <mergeCell ref="AC4142:AD4142"/>
    <mergeCell ref="AE4142:AF4142"/>
    <mergeCell ref="AG4142:AH4142"/>
    <mergeCell ref="AK4142:AM4142"/>
    <mergeCell ref="AN4142:AO4142"/>
    <mergeCell ref="B4135:C4135"/>
    <mergeCell ref="Q4120:R4120"/>
    <mergeCell ref="S4120:U4120"/>
    <mergeCell ref="V4120:X4120"/>
    <mergeCell ref="Y4120:Z4120"/>
    <mergeCell ref="AC4120:AD4120"/>
    <mergeCell ref="Y4121:Z4121"/>
    <mergeCell ref="AC4121:AD4121"/>
    <mergeCell ref="Y4122:Z4122"/>
    <mergeCell ref="AC4122:AD4122"/>
    <mergeCell ref="AN4136:AO4136"/>
    <mergeCell ref="B4137:C4137"/>
    <mergeCell ref="D4137:F4137"/>
    <mergeCell ref="G4137:I4137"/>
    <mergeCell ref="B4120:C4120"/>
    <mergeCell ref="D4120:F4120"/>
    <mergeCell ref="G4120:I4120"/>
    <mergeCell ref="B4136:C4136"/>
    <mergeCell ref="D4136:F4136"/>
    <mergeCell ref="G4136:I4136"/>
    <mergeCell ref="V4136:X4136"/>
    <mergeCell ref="Y4136:Z4136"/>
    <mergeCell ref="AC4136:AD4136"/>
    <mergeCell ref="AE4136:AF4136"/>
    <mergeCell ref="AG4136:AH4136"/>
    <mergeCell ref="AK4136:AM4136"/>
    <mergeCell ref="AN4135:AO4135"/>
    <mergeCell ref="S4135:U4135"/>
    <mergeCell ref="V4135:X4135"/>
    <mergeCell ref="Y4135:Z4135"/>
    <mergeCell ref="AC4135:AD4135"/>
    <mergeCell ref="Q4136:R4136"/>
    <mergeCell ref="AE4135:AF4135"/>
    <mergeCell ref="AG4135:AH4135"/>
    <mergeCell ref="AK4135:AM4135"/>
    <mergeCell ref="S4136:U4136"/>
    <mergeCell ref="D4135:F4135"/>
    <mergeCell ref="G4135:I4135"/>
    <mergeCell ref="Q4135:R4135"/>
    <mergeCell ref="V4131:X4134"/>
    <mergeCell ref="J4131:L4134"/>
    <mergeCell ref="M4131:P4134"/>
    <mergeCell ref="Q4131:R4134"/>
    <mergeCell ref="S4131:U4134"/>
    <mergeCell ref="AG4131:AO4131"/>
    <mergeCell ref="Y4132:Z4134"/>
    <mergeCell ref="AA4132:AD4134"/>
    <mergeCell ref="AE4132:AF4134"/>
    <mergeCell ref="AG4132:AH4134"/>
    <mergeCell ref="AI4132:AM4134"/>
    <mergeCell ref="AN4132:AO4134"/>
    <mergeCell ref="Y4119:Z4119"/>
    <mergeCell ref="AC4119:AD4119"/>
    <mergeCell ref="AE4119:AF4119"/>
    <mergeCell ref="AG4119:AH4119"/>
    <mergeCell ref="AK4119:AM4119"/>
    <mergeCell ref="AN4119:AO4119"/>
    <mergeCell ref="B4119:C4119"/>
    <mergeCell ref="D4119:F4119"/>
    <mergeCell ref="G4119:I4119"/>
    <mergeCell ref="Q4119:R4119"/>
    <mergeCell ref="S4119:U4119"/>
    <mergeCell ref="V4119:X4119"/>
    <mergeCell ref="Y4118:Z4118"/>
    <mergeCell ref="AC4118:AD4118"/>
    <mergeCell ref="AE4118:AF4118"/>
    <mergeCell ref="AG4118:AH4118"/>
    <mergeCell ref="AK4118:AM4118"/>
    <mergeCell ref="AN4118:AO4118"/>
    <mergeCell ref="B4118:C4118"/>
    <mergeCell ref="D4118:F4118"/>
    <mergeCell ref="G4118:I4118"/>
    <mergeCell ref="Q4118:R4118"/>
    <mergeCell ref="S4118:U4118"/>
    <mergeCell ref="V4118:X4118"/>
    <mergeCell ref="Y4117:Z4117"/>
    <mergeCell ref="AC4117:AD4117"/>
    <mergeCell ref="AE4117:AF4117"/>
    <mergeCell ref="AG4117:AH4117"/>
    <mergeCell ref="AK4117:AM4117"/>
    <mergeCell ref="AN4117:AO4117"/>
    <mergeCell ref="AE4122:AF4122"/>
    <mergeCell ref="AG4122:AH4122"/>
    <mergeCell ref="AK4122:AM4122"/>
    <mergeCell ref="AN4122:AO4122"/>
    <mergeCell ref="B4117:C4117"/>
    <mergeCell ref="D4117:F4117"/>
    <mergeCell ref="G4117:I4117"/>
    <mergeCell ref="Q4117:R4117"/>
    <mergeCell ref="S4117:U4117"/>
    <mergeCell ref="V4117:X4117"/>
    <mergeCell ref="AE4121:AF4121"/>
    <mergeCell ref="AG4121:AH4121"/>
    <mergeCell ref="AK4121:AM4121"/>
    <mergeCell ref="AN4121:AO4121"/>
    <mergeCell ref="B4122:C4122"/>
    <mergeCell ref="D4122:F4122"/>
    <mergeCell ref="G4122:I4122"/>
    <mergeCell ref="Q4122:R4122"/>
    <mergeCell ref="S4122:U4122"/>
    <mergeCell ref="V4122:X4122"/>
    <mergeCell ref="AE4120:AF4120"/>
    <mergeCell ref="AG4120:AH4120"/>
    <mergeCell ref="AK4120:AM4120"/>
    <mergeCell ref="AN4120:AO4120"/>
    <mergeCell ref="B4121:C4121"/>
    <mergeCell ref="D4121:F4121"/>
    <mergeCell ref="G4121:I4121"/>
    <mergeCell ref="Q4121:R4121"/>
    <mergeCell ref="S4121:U4121"/>
    <mergeCell ref="V4121:X4121"/>
    <mergeCell ref="Y4116:Z4116"/>
    <mergeCell ref="AC4116:AD4116"/>
    <mergeCell ref="AE4116:AF4116"/>
    <mergeCell ref="AG4116:AH4116"/>
    <mergeCell ref="AK4116:AM4116"/>
    <mergeCell ref="AN4116:AO4116"/>
    <mergeCell ref="B4116:C4116"/>
    <mergeCell ref="D4116:F4116"/>
    <mergeCell ref="G4116:I4116"/>
    <mergeCell ref="Q4116:R4116"/>
    <mergeCell ref="S4116:U4116"/>
    <mergeCell ref="V4116:X4116"/>
    <mergeCell ref="Y4115:Z4115"/>
    <mergeCell ref="AC4115:AD4115"/>
    <mergeCell ref="AE4115:AF4115"/>
    <mergeCell ref="AG4115:AH4115"/>
    <mergeCell ref="AK4115:AM4115"/>
    <mergeCell ref="AN4115:AO4115"/>
    <mergeCell ref="B4115:C4115"/>
    <mergeCell ref="D4115:F4115"/>
    <mergeCell ref="G4115:I4115"/>
    <mergeCell ref="Q4115:R4115"/>
    <mergeCell ref="S4115:U4115"/>
    <mergeCell ref="V4115:X4115"/>
    <mergeCell ref="Y4114:Z4114"/>
    <mergeCell ref="AC4114:AD4114"/>
    <mergeCell ref="AE4114:AF4114"/>
    <mergeCell ref="AG4114:AH4114"/>
    <mergeCell ref="AK4114:AM4114"/>
    <mergeCell ref="AN4114:AO4114"/>
    <mergeCell ref="B4114:C4114"/>
    <mergeCell ref="D4114:F4114"/>
    <mergeCell ref="G4114:I4114"/>
    <mergeCell ref="Q4114:R4114"/>
    <mergeCell ref="S4114:U4114"/>
    <mergeCell ref="V4114:X4114"/>
    <mergeCell ref="Y4113:Z4113"/>
    <mergeCell ref="AC4113:AD4113"/>
    <mergeCell ref="AE4113:AF4113"/>
    <mergeCell ref="AG4113:AH4113"/>
    <mergeCell ref="AK4113:AM4113"/>
    <mergeCell ref="AN4113:AO4113"/>
    <mergeCell ref="B4113:C4113"/>
    <mergeCell ref="D4113:F4113"/>
    <mergeCell ref="G4113:I4113"/>
    <mergeCell ref="Q4113:R4113"/>
    <mergeCell ref="S4113:U4113"/>
    <mergeCell ref="V4113:X4113"/>
    <mergeCell ref="Y4112:Z4112"/>
    <mergeCell ref="AC4112:AD4112"/>
    <mergeCell ref="AE4112:AF4112"/>
    <mergeCell ref="AG4112:AH4112"/>
    <mergeCell ref="AK4112:AM4112"/>
    <mergeCell ref="AN4112:AO4112"/>
    <mergeCell ref="B4112:C4112"/>
    <mergeCell ref="D4112:F4112"/>
    <mergeCell ref="G4112:I4112"/>
    <mergeCell ref="Q4112:R4112"/>
    <mergeCell ref="S4112:U4112"/>
    <mergeCell ref="V4112:X4112"/>
    <mergeCell ref="Y4111:Z4111"/>
    <mergeCell ref="AC4111:AD4111"/>
    <mergeCell ref="AE4111:AF4111"/>
    <mergeCell ref="AG4111:AH4111"/>
    <mergeCell ref="AK4111:AM4111"/>
    <mergeCell ref="AN4111:AO4111"/>
    <mergeCell ref="B4111:C4111"/>
    <mergeCell ref="D4111:F4111"/>
    <mergeCell ref="G4111:I4111"/>
    <mergeCell ref="Q4111:R4111"/>
    <mergeCell ref="S4111:U4111"/>
    <mergeCell ref="V4111:X4111"/>
    <mergeCell ref="Y4110:Z4110"/>
    <mergeCell ref="AC4110:AD4110"/>
    <mergeCell ref="AE4110:AF4110"/>
    <mergeCell ref="AG4110:AH4110"/>
    <mergeCell ref="AK4110:AM4110"/>
    <mergeCell ref="AN4110:AO4110"/>
    <mergeCell ref="B4110:C4110"/>
    <mergeCell ref="D4110:F4110"/>
    <mergeCell ref="G4110:I4110"/>
    <mergeCell ref="Q4110:R4110"/>
    <mergeCell ref="S4110:U4110"/>
    <mergeCell ref="V4110:X4110"/>
    <mergeCell ref="Y4109:Z4109"/>
    <mergeCell ref="AC4109:AD4109"/>
    <mergeCell ref="AE4109:AF4109"/>
    <mergeCell ref="AG4109:AH4109"/>
    <mergeCell ref="AK4109:AM4109"/>
    <mergeCell ref="AN4109:AO4109"/>
    <mergeCell ref="B4109:C4109"/>
    <mergeCell ref="D4109:F4109"/>
    <mergeCell ref="G4109:I4109"/>
    <mergeCell ref="Q4109:R4109"/>
    <mergeCell ref="S4109:U4109"/>
    <mergeCell ref="V4109:X4109"/>
    <mergeCell ref="Y4108:Z4108"/>
    <mergeCell ref="AC4108:AD4108"/>
    <mergeCell ref="AE4108:AF4108"/>
    <mergeCell ref="AG4108:AH4108"/>
    <mergeCell ref="AK4108:AM4108"/>
    <mergeCell ref="AN4108:AO4108"/>
    <mergeCell ref="B4108:C4108"/>
    <mergeCell ref="D4108:F4108"/>
    <mergeCell ref="G4108:I4108"/>
    <mergeCell ref="Q4108:R4108"/>
    <mergeCell ref="S4108:U4108"/>
    <mergeCell ref="V4108:X4108"/>
    <mergeCell ref="Y4107:Z4107"/>
    <mergeCell ref="AC4107:AD4107"/>
    <mergeCell ref="AE4107:AF4107"/>
    <mergeCell ref="AG4107:AH4107"/>
    <mergeCell ref="AK4107:AM4107"/>
    <mergeCell ref="AN4107:AO4107"/>
    <mergeCell ref="B4107:C4107"/>
    <mergeCell ref="D4107:F4107"/>
    <mergeCell ref="G4107:I4107"/>
    <mergeCell ref="Q4107:R4107"/>
    <mergeCell ref="S4107:U4107"/>
    <mergeCell ref="V4107:X4107"/>
    <mergeCell ref="Y4106:Z4106"/>
    <mergeCell ref="AC4106:AD4106"/>
    <mergeCell ref="AE4106:AF4106"/>
    <mergeCell ref="AG4106:AH4106"/>
    <mergeCell ref="AK4106:AM4106"/>
    <mergeCell ref="AN4106:AO4106"/>
    <mergeCell ref="B4106:C4106"/>
    <mergeCell ref="D4106:F4106"/>
    <mergeCell ref="G4106:I4106"/>
    <mergeCell ref="Q4106:R4106"/>
    <mergeCell ref="S4106:U4106"/>
    <mergeCell ref="V4106:X4106"/>
    <mergeCell ref="Y4105:Z4105"/>
    <mergeCell ref="AC4105:AD4105"/>
    <mergeCell ref="AE4105:AF4105"/>
    <mergeCell ref="AG4105:AH4105"/>
    <mergeCell ref="AK4105:AM4105"/>
    <mergeCell ref="AN4105:AO4105"/>
    <mergeCell ref="B4105:C4105"/>
    <mergeCell ref="D4105:F4105"/>
    <mergeCell ref="G4105:I4105"/>
    <mergeCell ref="Q4105:R4105"/>
    <mergeCell ref="S4105:U4105"/>
    <mergeCell ref="V4105:X4105"/>
    <mergeCell ref="Y4104:Z4104"/>
    <mergeCell ref="AC4104:AD4104"/>
    <mergeCell ref="AE4104:AF4104"/>
    <mergeCell ref="AG4104:AH4104"/>
    <mergeCell ref="AK4104:AM4104"/>
    <mergeCell ref="AN4104:AO4104"/>
    <mergeCell ref="B4104:C4104"/>
    <mergeCell ref="D4104:F4104"/>
    <mergeCell ref="G4104:I4104"/>
    <mergeCell ref="Q4104:R4104"/>
    <mergeCell ref="S4104:U4104"/>
    <mergeCell ref="V4104:X4104"/>
    <mergeCell ref="Y4103:Z4103"/>
    <mergeCell ref="AC4103:AD4103"/>
    <mergeCell ref="AE4103:AF4103"/>
    <mergeCell ref="AG4103:AH4103"/>
    <mergeCell ref="AK4103:AM4103"/>
    <mergeCell ref="AN4103:AO4103"/>
    <mergeCell ref="B4103:C4103"/>
    <mergeCell ref="D4103:F4103"/>
    <mergeCell ref="G4103:I4103"/>
    <mergeCell ref="Q4103:R4103"/>
    <mergeCell ref="S4103:U4103"/>
    <mergeCell ref="V4103:X4103"/>
    <mergeCell ref="Y4102:Z4102"/>
    <mergeCell ref="AC4102:AD4102"/>
    <mergeCell ref="AE4102:AF4102"/>
    <mergeCell ref="AG4102:AH4102"/>
    <mergeCell ref="AK4102:AM4102"/>
    <mergeCell ref="AN4102:AO4102"/>
    <mergeCell ref="B4102:C4102"/>
    <mergeCell ref="D4102:F4102"/>
    <mergeCell ref="G4102:I4102"/>
    <mergeCell ref="Q4102:R4102"/>
    <mergeCell ref="S4102:U4102"/>
    <mergeCell ref="V4102:X4102"/>
    <mergeCell ref="V4097:X4097"/>
    <mergeCell ref="AK4095:AM4095"/>
    <mergeCell ref="AN4095:AO4095"/>
    <mergeCell ref="B4096:C4096"/>
    <mergeCell ref="D4096:F4096"/>
    <mergeCell ref="G4096:I4096"/>
    <mergeCell ref="Q4096:R4096"/>
    <mergeCell ref="S4096:U4096"/>
    <mergeCell ref="V4096:X4096"/>
    <mergeCell ref="Y4096:Z4096"/>
    <mergeCell ref="AC4096:AD4096"/>
    <mergeCell ref="S4095:U4095"/>
    <mergeCell ref="V4095:X4095"/>
    <mergeCell ref="Y4095:Z4095"/>
    <mergeCell ref="AC4095:AD4095"/>
    <mergeCell ref="AE4095:AF4095"/>
    <mergeCell ref="AG4095:AH4095"/>
    <mergeCell ref="Y4101:Z4101"/>
    <mergeCell ref="AC4101:AD4101"/>
    <mergeCell ref="AE4101:AF4101"/>
    <mergeCell ref="AG4101:AH4101"/>
    <mergeCell ref="AK4101:AM4101"/>
    <mergeCell ref="AN4101:AO4101"/>
    <mergeCell ref="B4101:C4101"/>
    <mergeCell ref="D4101:F4101"/>
    <mergeCell ref="G4101:I4101"/>
    <mergeCell ref="Q4101:R4101"/>
    <mergeCell ref="S4101:U4101"/>
    <mergeCell ref="V4101:X4101"/>
    <mergeCell ref="Y4100:Z4100"/>
    <mergeCell ref="AC4100:AD4100"/>
    <mergeCell ref="AE4100:AF4100"/>
    <mergeCell ref="AG4100:AH4100"/>
    <mergeCell ref="AK4100:AM4100"/>
    <mergeCell ref="AN4100:AO4100"/>
    <mergeCell ref="B4100:C4100"/>
    <mergeCell ref="D4100:F4100"/>
    <mergeCell ref="G4100:I4100"/>
    <mergeCell ref="Q4100:R4100"/>
    <mergeCell ref="S4100:U4100"/>
    <mergeCell ref="V4100:X4100"/>
    <mergeCell ref="Y4099:Z4099"/>
    <mergeCell ref="AC4099:AD4099"/>
    <mergeCell ref="AE4099:AF4099"/>
    <mergeCell ref="AG4099:AH4099"/>
    <mergeCell ref="AK4099:AM4099"/>
    <mergeCell ref="AN4099:AO4099"/>
    <mergeCell ref="B4099:C4099"/>
    <mergeCell ref="D4099:F4099"/>
    <mergeCell ref="G4099:I4099"/>
    <mergeCell ref="Q4099:R4099"/>
    <mergeCell ref="S4099:U4099"/>
    <mergeCell ref="V4099:X4099"/>
    <mergeCell ref="V4093:X4093"/>
    <mergeCell ref="Y4092:Z4092"/>
    <mergeCell ref="AC4092:AD4092"/>
    <mergeCell ref="AE4092:AF4092"/>
    <mergeCell ref="AG4092:AH4092"/>
    <mergeCell ref="AK4092:AM4092"/>
    <mergeCell ref="AN4092:AO4092"/>
    <mergeCell ref="AE4089:AF4091"/>
    <mergeCell ref="AG4089:AH4091"/>
    <mergeCell ref="AI4089:AM4091"/>
    <mergeCell ref="AN4089:AO4091"/>
    <mergeCell ref="B4092:C4092"/>
    <mergeCell ref="D4092:F4092"/>
    <mergeCell ref="G4092:I4092"/>
    <mergeCell ref="Q4092:R4092"/>
    <mergeCell ref="S4092:U4092"/>
    <mergeCell ref="V4092:X4092"/>
    <mergeCell ref="A4086:A4128"/>
    <mergeCell ref="B4086:AO4086"/>
    <mergeCell ref="AP4086:AP4128"/>
    <mergeCell ref="B4087:C4091"/>
    <mergeCell ref="D4087:I4087"/>
    <mergeCell ref="J4087:X4087"/>
    <mergeCell ref="Y4087:AO4087"/>
    <mergeCell ref="D4088:F4091"/>
    <mergeCell ref="G4088:I4091"/>
    <mergeCell ref="J4088:L4091"/>
    <mergeCell ref="B4085:AG4085"/>
    <mergeCell ref="AH4085:AO4085"/>
    <mergeCell ref="M4088:P4091"/>
    <mergeCell ref="Q4088:R4091"/>
    <mergeCell ref="S4088:U4091"/>
    <mergeCell ref="V4088:X4091"/>
    <mergeCell ref="Y4088:AF4088"/>
    <mergeCell ref="AG4088:AO4088"/>
    <mergeCell ref="Y4089:Z4091"/>
    <mergeCell ref="AA4089:AD4091"/>
    <mergeCell ref="Y4098:Z4098"/>
    <mergeCell ref="AC4098:AD4098"/>
    <mergeCell ref="AE4098:AF4098"/>
    <mergeCell ref="AG4098:AH4098"/>
    <mergeCell ref="AK4098:AM4098"/>
    <mergeCell ref="AN4098:AO4098"/>
    <mergeCell ref="B4098:C4098"/>
    <mergeCell ref="D4098:F4098"/>
    <mergeCell ref="G4098:I4098"/>
    <mergeCell ref="Q4098:R4098"/>
    <mergeCell ref="S4098:U4098"/>
    <mergeCell ref="V4098:X4098"/>
    <mergeCell ref="Y4097:Z4097"/>
    <mergeCell ref="AC4097:AD4097"/>
    <mergeCell ref="AE4097:AF4097"/>
    <mergeCell ref="AG4097:AH4097"/>
    <mergeCell ref="AK4097:AM4097"/>
    <mergeCell ref="AN4097:AO4097"/>
    <mergeCell ref="AE4096:AF4096"/>
    <mergeCell ref="AG4096:AH4096"/>
    <mergeCell ref="AK4096:AM4096"/>
    <mergeCell ref="AN4096:AO4096"/>
    <mergeCell ref="B4097:C4097"/>
    <mergeCell ref="D4097:F4097"/>
    <mergeCell ref="G4097:I4097"/>
    <mergeCell ref="Q4097:R4097"/>
    <mergeCell ref="S4097:U4097"/>
    <mergeCell ref="U4083:V4083"/>
    <mergeCell ref="X4083:Y4083"/>
    <mergeCell ref="AO4083:AO4084"/>
    <mergeCell ref="R4084:S4084"/>
    <mergeCell ref="U4084:V4084"/>
    <mergeCell ref="X4084:Y4084"/>
    <mergeCell ref="AE4079:AF4079"/>
    <mergeCell ref="AG4079:AH4079"/>
    <mergeCell ref="AK4079:AM4079"/>
    <mergeCell ref="AN4079:AO4079"/>
    <mergeCell ref="B4080:AO4081"/>
    <mergeCell ref="B4082:Q4084"/>
    <mergeCell ref="R4082:S4082"/>
    <mergeCell ref="U4082:V4082"/>
    <mergeCell ref="X4082:Y4082"/>
    <mergeCell ref="AA4082:AN4084"/>
    <mergeCell ref="AK4078:AM4078"/>
    <mergeCell ref="AN4078:AO4078"/>
    <mergeCell ref="B4079:C4079"/>
    <mergeCell ref="D4079:F4079"/>
    <mergeCell ref="G4079:I4079"/>
    <mergeCell ref="Q4079:R4079"/>
    <mergeCell ref="S4079:U4079"/>
    <mergeCell ref="V4079:X4079"/>
    <mergeCell ref="Y4079:Z4079"/>
    <mergeCell ref="AC4079:AD4079"/>
    <mergeCell ref="S4078:U4078"/>
    <mergeCell ref="V4078:X4078"/>
    <mergeCell ref="Y4078:Z4078"/>
    <mergeCell ref="AC4078:AD4078"/>
    <mergeCell ref="AE4078:AF4078"/>
    <mergeCell ref="AG4078:AH4078"/>
    <mergeCell ref="B4095:C4095"/>
    <mergeCell ref="D4095:F4095"/>
    <mergeCell ref="G4095:I4095"/>
    <mergeCell ref="Q4095:R4095"/>
    <mergeCell ref="B4078:C4078"/>
    <mergeCell ref="D4078:F4078"/>
    <mergeCell ref="G4078:I4078"/>
    <mergeCell ref="Q4078:R4078"/>
    <mergeCell ref="R4083:S4083"/>
    <mergeCell ref="Y4094:Z4094"/>
    <mergeCell ref="AC4094:AD4094"/>
    <mergeCell ref="AE4094:AF4094"/>
    <mergeCell ref="AG4094:AH4094"/>
    <mergeCell ref="AK4094:AM4094"/>
    <mergeCell ref="AN4094:AO4094"/>
    <mergeCell ref="B4094:C4094"/>
    <mergeCell ref="D4094:F4094"/>
    <mergeCell ref="G4094:I4094"/>
    <mergeCell ref="Q4094:R4094"/>
    <mergeCell ref="S4094:U4094"/>
    <mergeCell ref="V4094:X4094"/>
    <mergeCell ref="Y4093:Z4093"/>
    <mergeCell ref="AC4093:AD4093"/>
    <mergeCell ref="AE4093:AF4093"/>
    <mergeCell ref="AG4093:AH4093"/>
    <mergeCell ref="AK4093:AM4093"/>
    <mergeCell ref="AN4093:AO4093"/>
    <mergeCell ref="B4093:C4093"/>
    <mergeCell ref="D4093:F4093"/>
    <mergeCell ref="G4093:I4093"/>
    <mergeCell ref="Q4093:R4093"/>
    <mergeCell ref="S4093:U4093"/>
    <mergeCell ref="Y4077:Z4077"/>
    <mergeCell ref="AC4077:AD4077"/>
    <mergeCell ref="AE4077:AF4077"/>
    <mergeCell ref="AG4077:AH4077"/>
    <mergeCell ref="AK4077:AM4077"/>
    <mergeCell ref="AN4077:AO4077"/>
    <mergeCell ref="B4077:C4077"/>
    <mergeCell ref="D4077:F4077"/>
    <mergeCell ref="G4077:I4077"/>
    <mergeCell ref="Q4077:R4077"/>
    <mergeCell ref="S4077:U4077"/>
    <mergeCell ref="V4077:X4077"/>
    <mergeCell ref="Y4076:Z4076"/>
    <mergeCell ref="AC4076:AD4076"/>
    <mergeCell ref="AE4076:AF4076"/>
    <mergeCell ref="AG4076:AH4076"/>
    <mergeCell ref="AK4076:AM4076"/>
    <mergeCell ref="AN4076:AO4076"/>
    <mergeCell ref="B4076:C4076"/>
    <mergeCell ref="D4076:F4076"/>
    <mergeCell ref="G4076:I4076"/>
    <mergeCell ref="Q4076:R4076"/>
    <mergeCell ref="S4076:U4076"/>
    <mergeCell ref="V4076:X4076"/>
    <mergeCell ref="Y4075:Z4075"/>
    <mergeCell ref="AC4075:AD4075"/>
    <mergeCell ref="AE4075:AF4075"/>
    <mergeCell ref="AG4075:AH4075"/>
    <mergeCell ref="AK4075:AM4075"/>
    <mergeCell ref="AN4075:AO4075"/>
    <mergeCell ref="B4075:C4075"/>
    <mergeCell ref="D4075:F4075"/>
    <mergeCell ref="G4075:I4075"/>
    <mergeCell ref="Q4075:R4075"/>
    <mergeCell ref="S4075:U4075"/>
    <mergeCell ref="V4075:X4075"/>
    <mergeCell ref="Y4074:Z4074"/>
    <mergeCell ref="AC4074:AD4074"/>
    <mergeCell ref="AE4074:AF4074"/>
    <mergeCell ref="AG4074:AH4074"/>
    <mergeCell ref="AK4074:AM4074"/>
    <mergeCell ref="AN4074:AO4074"/>
    <mergeCell ref="B4074:C4074"/>
    <mergeCell ref="D4074:F4074"/>
    <mergeCell ref="G4074:I4074"/>
    <mergeCell ref="Q4074:R4074"/>
    <mergeCell ref="S4074:U4074"/>
    <mergeCell ref="V4074:X4074"/>
    <mergeCell ref="Y4073:Z4073"/>
    <mergeCell ref="AC4073:AD4073"/>
    <mergeCell ref="AE4073:AF4073"/>
    <mergeCell ref="AG4073:AH4073"/>
    <mergeCell ref="AK4073:AM4073"/>
    <mergeCell ref="AN4073:AO4073"/>
    <mergeCell ref="B4073:C4073"/>
    <mergeCell ref="D4073:F4073"/>
    <mergeCell ref="G4073:I4073"/>
    <mergeCell ref="Q4073:R4073"/>
    <mergeCell ref="S4073:U4073"/>
    <mergeCell ref="V4073:X4073"/>
    <mergeCell ref="Y4072:Z4072"/>
    <mergeCell ref="AC4072:AD4072"/>
    <mergeCell ref="AE4072:AF4072"/>
    <mergeCell ref="AG4072:AH4072"/>
    <mergeCell ref="AK4072:AM4072"/>
    <mergeCell ref="AN4072:AO4072"/>
    <mergeCell ref="B4072:C4072"/>
    <mergeCell ref="D4072:F4072"/>
    <mergeCell ref="G4072:I4072"/>
    <mergeCell ref="Q4072:R4072"/>
    <mergeCell ref="S4072:U4072"/>
    <mergeCell ref="V4072:X4072"/>
    <mergeCell ref="Y4071:Z4071"/>
    <mergeCell ref="AC4071:AD4071"/>
    <mergeCell ref="AE4071:AF4071"/>
    <mergeCell ref="AG4071:AH4071"/>
    <mergeCell ref="AK4071:AM4071"/>
    <mergeCell ref="AN4071:AO4071"/>
    <mergeCell ref="B4071:C4071"/>
    <mergeCell ref="D4071:F4071"/>
    <mergeCell ref="G4071:I4071"/>
    <mergeCell ref="Q4071:R4071"/>
    <mergeCell ref="S4071:U4071"/>
    <mergeCell ref="V4071:X4071"/>
    <mergeCell ref="Y4070:Z4070"/>
    <mergeCell ref="AC4070:AD4070"/>
    <mergeCell ref="AE4070:AF4070"/>
    <mergeCell ref="AG4070:AH4070"/>
    <mergeCell ref="AK4070:AM4070"/>
    <mergeCell ref="AN4070:AO4070"/>
    <mergeCell ref="B4070:C4070"/>
    <mergeCell ref="D4070:F4070"/>
    <mergeCell ref="G4070:I4070"/>
    <mergeCell ref="Q4070:R4070"/>
    <mergeCell ref="S4070:U4070"/>
    <mergeCell ref="V4070:X4070"/>
    <mergeCell ref="Y4069:Z4069"/>
    <mergeCell ref="AC4069:AD4069"/>
    <mergeCell ref="AE4069:AF4069"/>
    <mergeCell ref="AG4069:AH4069"/>
    <mergeCell ref="AK4069:AM4069"/>
    <mergeCell ref="AN4069:AO4069"/>
    <mergeCell ref="B4069:C4069"/>
    <mergeCell ref="D4069:F4069"/>
    <mergeCell ref="G4069:I4069"/>
    <mergeCell ref="Q4069:R4069"/>
    <mergeCell ref="S4069:U4069"/>
    <mergeCell ref="V4069:X4069"/>
    <mergeCell ref="Y4068:Z4068"/>
    <mergeCell ref="AC4068:AD4068"/>
    <mergeCell ref="AE4068:AF4068"/>
    <mergeCell ref="AG4068:AH4068"/>
    <mergeCell ref="AK4068:AM4068"/>
    <mergeCell ref="AN4068:AO4068"/>
    <mergeCell ref="B4068:C4068"/>
    <mergeCell ref="D4068:F4068"/>
    <mergeCell ref="G4068:I4068"/>
    <mergeCell ref="Q4068:R4068"/>
    <mergeCell ref="S4068:U4068"/>
    <mergeCell ref="V4068:X4068"/>
    <mergeCell ref="Y4067:Z4067"/>
    <mergeCell ref="AC4067:AD4067"/>
    <mergeCell ref="AE4067:AF4067"/>
    <mergeCell ref="AG4067:AH4067"/>
    <mergeCell ref="AK4067:AM4067"/>
    <mergeCell ref="AN4067:AO4067"/>
    <mergeCell ref="B4067:C4067"/>
    <mergeCell ref="D4067:F4067"/>
    <mergeCell ref="G4067:I4067"/>
    <mergeCell ref="Q4067:R4067"/>
    <mergeCell ref="S4067:U4067"/>
    <mergeCell ref="V4067:X4067"/>
    <mergeCell ref="Y4066:Z4066"/>
    <mergeCell ref="AC4066:AD4066"/>
    <mergeCell ref="AE4066:AF4066"/>
    <mergeCell ref="AG4066:AH4066"/>
    <mergeCell ref="AK4066:AM4066"/>
    <mergeCell ref="AN4066:AO4066"/>
    <mergeCell ref="B4066:C4066"/>
    <mergeCell ref="D4066:F4066"/>
    <mergeCell ref="G4066:I4066"/>
    <mergeCell ref="Q4066:R4066"/>
    <mergeCell ref="S4066:U4066"/>
    <mergeCell ref="V4066:X4066"/>
    <mergeCell ref="Y4065:Z4065"/>
    <mergeCell ref="AC4065:AD4065"/>
    <mergeCell ref="AE4065:AF4065"/>
    <mergeCell ref="AG4065:AH4065"/>
    <mergeCell ref="AK4065:AM4065"/>
    <mergeCell ref="AN4065:AO4065"/>
    <mergeCell ref="B4065:C4065"/>
    <mergeCell ref="D4065:F4065"/>
    <mergeCell ref="G4065:I4065"/>
    <mergeCell ref="Q4065:R4065"/>
    <mergeCell ref="S4065:U4065"/>
    <mergeCell ref="V4065:X4065"/>
    <mergeCell ref="Y4064:Z4064"/>
    <mergeCell ref="AC4064:AD4064"/>
    <mergeCell ref="AE4064:AF4064"/>
    <mergeCell ref="AG4064:AH4064"/>
    <mergeCell ref="AK4064:AM4064"/>
    <mergeCell ref="AN4064:AO4064"/>
    <mergeCell ref="B4064:C4064"/>
    <mergeCell ref="D4064:F4064"/>
    <mergeCell ref="G4064:I4064"/>
    <mergeCell ref="Q4064:R4064"/>
    <mergeCell ref="S4064:U4064"/>
    <mergeCell ref="V4064:X4064"/>
    <mergeCell ref="Y4063:Z4063"/>
    <mergeCell ref="AC4063:AD4063"/>
    <mergeCell ref="AE4063:AF4063"/>
    <mergeCell ref="AG4063:AH4063"/>
    <mergeCell ref="AK4063:AM4063"/>
    <mergeCell ref="AN4063:AO4063"/>
    <mergeCell ref="B4063:C4063"/>
    <mergeCell ref="D4063:F4063"/>
    <mergeCell ref="G4063:I4063"/>
    <mergeCell ref="Q4063:R4063"/>
    <mergeCell ref="S4063:U4063"/>
    <mergeCell ref="V4063:X4063"/>
    <mergeCell ref="S4057:U4057"/>
    <mergeCell ref="V4057:X4057"/>
    <mergeCell ref="Y4062:Z4062"/>
    <mergeCell ref="AC4062:AD4062"/>
    <mergeCell ref="AE4062:AF4062"/>
    <mergeCell ref="AG4062:AH4062"/>
    <mergeCell ref="AK4062:AM4062"/>
    <mergeCell ref="AN4062:AO4062"/>
    <mergeCell ref="B4062:C4062"/>
    <mergeCell ref="D4062:F4062"/>
    <mergeCell ref="G4062:I4062"/>
    <mergeCell ref="Q4062:R4062"/>
    <mergeCell ref="S4062:U4062"/>
    <mergeCell ref="V4062:X4062"/>
    <mergeCell ref="Y4061:Z4061"/>
    <mergeCell ref="AC4061:AD4061"/>
    <mergeCell ref="AE4061:AF4061"/>
    <mergeCell ref="AG4061:AH4061"/>
    <mergeCell ref="AK4061:AM4061"/>
    <mergeCell ref="AN4061:AO4061"/>
    <mergeCell ref="B4061:C4061"/>
    <mergeCell ref="D4061:F4061"/>
    <mergeCell ref="G4061:I4061"/>
    <mergeCell ref="Q4061:R4061"/>
    <mergeCell ref="S4061:U4061"/>
    <mergeCell ref="V4061:X4061"/>
    <mergeCell ref="Y4060:Z4060"/>
    <mergeCell ref="AC4060:AD4060"/>
    <mergeCell ref="AE4060:AF4060"/>
    <mergeCell ref="AG4060:AH4060"/>
    <mergeCell ref="AK4060:AM4060"/>
    <mergeCell ref="AN4060:AO4060"/>
    <mergeCell ref="B4060:C4060"/>
    <mergeCell ref="D4060:F4060"/>
    <mergeCell ref="G4060:I4060"/>
    <mergeCell ref="Q4060:R4060"/>
    <mergeCell ref="S4060:U4060"/>
    <mergeCell ref="V4060:X4060"/>
    <mergeCell ref="B4056:C4056"/>
    <mergeCell ref="D4056:F4056"/>
    <mergeCell ref="G4056:I4056"/>
    <mergeCell ref="Q4056:R4056"/>
    <mergeCell ref="S4056:U4056"/>
    <mergeCell ref="V4056:X4056"/>
    <mergeCell ref="Y4055:Z4055"/>
    <mergeCell ref="AC4055:AD4055"/>
    <mergeCell ref="AE4055:AF4055"/>
    <mergeCell ref="AG4055:AH4055"/>
    <mergeCell ref="AK4055:AM4055"/>
    <mergeCell ref="AN4055:AO4055"/>
    <mergeCell ref="B4055:C4055"/>
    <mergeCell ref="D4055:F4055"/>
    <mergeCell ref="G4055:I4055"/>
    <mergeCell ref="Q4055:R4055"/>
    <mergeCell ref="S4055:U4055"/>
    <mergeCell ref="V4055:X4055"/>
    <mergeCell ref="Y4054:Z4054"/>
    <mergeCell ref="AC4054:AD4054"/>
    <mergeCell ref="AE4054:AF4054"/>
    <mergeCell ref="AG4054:AH4054"/>
    <mergeCell ref="AK4054:AM4054"/>
    <mergeCell ref="AN4054:AO4054"/>
    <mergeCell ref="B4054:C4054"/>
    <mergeCell ref="D4054:F4054"/>
    <mergeCell ref="G4054:I4054"/>
    <mergeCell ref="Q4054:R4054"/>
    <mergeCell ref="S4054:U4054"/>
    <mergeCell ref="V4054:X4054"/>
    <mergeCell ref="Y4059:Z4059"/>
    <mergeCell ref="AC4059:AD4059"/>
    <mergeCell ref="AE4059:AF4059"/>
    <mergeCell ref="AG4059:AH4059"/>
    <mergeCell ref="AK4059:AM4059"/>
    <mergeCell ref="AN4059:AO4059"/>
    <mergeCell ref="B4059:C4059"/>
    <mergeCell ref="D4059:F4059"/>
    <mergeCell ref="G4059:I4059"/>
    <mergeCell ref="Q4059:R4059"/>
    <mergeCell ref="S4059:U4059"/>
    <mergeCell ref="V4059:X4059"/>
    <mergeCell ref="Y4058:Z4058"/>
    <mergeCell ref="AC4058:AD4058"/>
    <mergeCell ref="AE4058:AF4058"/>
    <mergeCell ref="AG4058:AH4058"/>
    <mergeCell ref="AK4058:AM4058"/>
    <mergeCell ref="AN4058:AO4058"/>
    <mergeCell ref="B4058:C4058"/>
    <mergeCell ref="D4058:F4058"/>
    <mergeCell ref="G4058:I4058"/>
    <mergeCell ref="Q4058:R4058"/>
    <mergeCell ref="S4058:U4058"/>
    <mergeCell ref="V4058:X4058"/>
    <mergeCell ref="Y4057:Z4057"/>
    <mergeCell ref="AC4057:AD4057"/>
    <mergeCell ref="AE4057:AF4057"/>
    <mergeCell ref="AG4057:AH4057"/>
    <mergeCell ref="AK4057:AM4057"/>
    <mergeCell ref="AN4057:AO4057"/>
    <mergeCell ref="B4057:C4057"/>
    <mergeCell ref="D4057:F4057"/>
    <mergeCell ref="G4057:I4057"/>
    <mergeCell ref="Q4057:R4057"/>
    <mergeCell ref="A4043:A4085"/>
    <mergeCell ref="B4043:AO4043"/>
    <mergeCell ref="AP4043:AP4085"/>
    <mergeCell ref="B4044:C4048"/>
    <mergeCell ref="D4044:I4044"/>
    <mergeCell ref="J4044:X4044"/>
    <mergeCell ref="Y4044:AO4044"/>
    <mergeCell ref="D4045:F4048"/>
    <mergeCell ref="G4045:I4048"/>
    <mergeCell ref="Y4045:AF4045"/>
    <mergeCell ref="AO4040:AO4041"/>
    <mergeCell ref="R4041:S4041"/>
    <mergeCell ref="U4041:V4041"/>
    <mergeCell ref="X4041:Y4041"/>
    <mergeCell ref="B4042:AG4042"/>
    <mergeCell ref="AH4042:AO4042"/>
    <mergeCell ref="AN4053:AO4053"/>
    <mergeCell ref="B4037:AO4038"/>
    <mergeCell ref="B4039:Q4041"/>
    <mergeCell ref="R4039:S4039"/>
    <mergeCell ref="U4039:V4039"/>
    <mergeCell ref="X4039:Y4039"/>
    <mergeCell ref="AA4039:AN4041"/>
    <mergeCell ref="R4040:S4040"/>
    <mergeCell ref="U4040:V4040"/>
    <mergeCell ref="X4040:Y4040"/>
    <mergeCell ref="V4053:X4053"/>
    <mergeCell ref="Y4053:Z4053"/>
    <mergeCell ref="AC4053:AD4053"/>
    <mergeCell ref="AE4053:AF4053"/>
    <mergeCell ref="AG4053:AH4053"/>
    <mergeCell ref="AK4053:AM4053"/>
    <mergeCell ref="AC4052:AD4052"/>
    <mergeCell ref="AE4052:AF4052"/>
    <mergeCell ref="AG4052:AH4052"/>
    <mergeCell ref="AK4052:AM4052"/>
    <mergeCell ref="AN4052:AO4052"/>
    <mergeCell ref="B4053:C4053"/>
    <mergeCell ref="D4053:F4053"/>
    <mergeCell ref="G4053:I4053"/>
    <mergeCell ref="Q4053:R4053"/>
    <mergeCell ref="S4053:U4053"/>
    <mergeCell ref="AG4051:AH4051"/>
    <mergeCell ref="AK4051:AM4051"/>
    <mergeCell ref="AN4051:AO4051"/>
    <mergeCell ref="B4052:C4052"/>
    <mergeCell ref="D4052:F4052"/>
    <mergeCell ref="G4052:I4052"/>
    <mergeCell ref="Q4052:R4052"/>
    <mergeCell ref="S4052:U4052"/>
    <mergeCell ref="V4052:X4052"/>
    <mergeCell ref="Y4052:Z4052"/>
    <mergeCell ref="Q4051:R4051"/>
    <mergeCell ref="S4051:U4051"/>
    <mergeCell ref="V4051:X4051"/>
    <mergeCell ref="Y4051:Z4051"/>
    <mergeCell ref="AC4051:AD4051"/>
    <mergeCell ref="AE4051:AF4051"/>
    <mergeCell ref="Y4056:Z4056"/>
    <mergeCell ref="AC4056:AD4056"/>
    <mergeCell ref="AE4056:AF4056"/>
    <mergeCell ref="AG4056:AH4056"/>
    <mergeCell ref="AK4056:AM4056"/>
    <mergeCell ref="AN4056:AO4056"/>
    <mergeCell ref="B4049:C4049"/>
    <mergeCell ref="Q4034:R4034"/>
    <mergeCell ref="S4034:U4034"/>
    <mergeCell ref="V4034:X4034"/>
    <mergeCell ref="Y4034:Z4034"/>
    <mergeCell ref="AC4034:AD4034"/>
    <mergeCell ref="Y4035:Z4035"/>
    <mergeCell ref="AC4035:AD4035"/>
    <mergeCell ref="Y4036:Z4036"/>
    <mergeCell ref="AC4036:AD4036"/>
    <mergeCell ref="AN4050:AO4050"/>
    <mergeCell ref="B4051:C4051"/>
    <mergeCell ref="D4051:F4051"/>
    <mergeCell ref="G4051:I4051"/>
    <mergeCell ref="B4034:C4034"/>
    <mergeCell ref="D4034:F4034"/>
    <mergeCell ref="G4034:I4034"/>
    <mergeCell ref="B4050:C4050"/>
    <mergeCell ref="D4050:F4050"/>
    <mergeCell ref="G4050:I4050"/>
    <mergeCell ref="V4050:X4050"/>
    <mergeCell ref="Y4050:Z4050"/>
    <mergeCell ref="AC4050:AD4050"/>
    <mergeCell ref="AE4050:AF4050"/>
    <mergeCell ref="AG4050:AH4050"/>
    <mergeCell ref="AK4050:AM4050"/>
    <mergeCell ref="AN4049:AO4049"/>
    <mergeCell ref="S4049:U4049"/>
    <mergeCell ref="V4049:X4049"/>
    <mergeCell ref="Y4049:Z4049"/>
    <mergeCell ref="AC4049:AD4049"/>
    <mergeCell ref="Q4050:R4050"/>
    <mergeCell ref="AE4049:AF4049"/>
    <mergeCell ref="AG4049:AH4049"/>
    <mergeCell ref="AK4049:AM4049"/>
    <mergeCell ref="S4050:U4050"/>
    <mergeCell ref="D4049:F4049"/>
    <mergeCell ref="G4049:I4049"/>
    <mergeCell ref="Q4049:R4049"/>
    <mergeCell ref="V4045:X4048"/>
    <mergeCell ref="J4045:L4048"/>
    <mergeCell ref="M4045:P4048"/>
    <mergeCell ref="Q4045:R4048"/>
    <mergeCell ref="S4045:U4048"/>
    <mergeCell ref="AG4045:AO4045"/>
    <mergeCell ref="Y4046:Z4048"/>
    <mergeCell ref="AA4046:AD4048"/>
    <mergeCell ref="AE4046:AF4048"/>
    <mergeCell ref="AG4046:AH4048"/>
    <mergeCell ref="AI4046:AM4048"/>
    <mergeCell ref="AN4046:AO4048"/>
    <mergeCell ref="Y4033:Z4033"/>
    <mergeCell ref="AC4033:AD4033"/>
    <mergeCell ref="AE4033:AF4033"/>
    <mergeCell ref="AG4033:AH4033"/>
    <mergeCell ref="AK4033:AM4033"/>
    <mergeCell ref="AN4033:AO4033"/>
    <mergeCell ref="B4033:C4033"/>
    <mergeCell ref="D4033:F4033"/>
    <mergeCell ref="G4033:I4033"/>
    <mergeCell ref="Q4033:R4033"/>
    <mergeCell ref="S4033:U4033"/>
    <mergeCell ref="V4033:X4033"/>
    <mergeCell ref="Y4032:Z4032"/>
    <mergeCell ref="AC4032:AD4032"/>
    <mergeCell ref="AE4032:AF4032"/>
    <mergeCell ref="AG4032:AH4032"/>
    <mergeCell ref="AK4032:AM4032"/>
    <mergeCell ref="AN4032:AO4032"/>
    <mergeCell ref="B4032:C4032"/>
    <mergeCell ref="D4032:F4032"/>
    <mergeCell ref="G4032:I4032"/>
    <mergeCell ref="Q4032:R4032"/>
    <mergeCell ref="S4032:U4032"/>
    <mergeCell ref="V4032:X4032"/>
    <mergeCell ref="Y4031:Z4031"/>
    <mergeCell ref="AC4031:AD4031"/>
    <mergeCell ref="AE4031:AF4031"/>
    <mergeCell ref="AG4031:AH4031"/>
    <mergeCell ref="AK4031:AM4031"/>
    <mergeCell ref="AN4031:AO4031"/>
    <mergeCell ref="AE4036:AF4036"/>
    <mergeCell ref="AG4036:AH4036"/>
    <mergeCell ref="AK4036:AM4036"/>
    <mergeCell ref="AN4036:AO4036"/>
    <mergeCell ref="B4031:C4031"/>
    <mergeCell ref="D4031:F4031"/>
    <mergeCell ref="G4031:I4031"/>
    <mergeCell ref="Q4031:R4031"/>
    <mergeCell ref="S4031:U4031"/>
    <mergeCell ref="V4031:X4031"/>
    <mergeCell ref="AE4035:AF4035"/>
    <mergeCell ref="AG4035:AH4035"/>
    <mergeCell ref="AK4035:AM4035"/>
    <mergeCell ref="AN4035:AO4035"/>
    <mergeCell ref="B4036:C4036"/>
    <mergeCell ref="D4036:F4036"/>
    <mergeCell ref="G4036:I4036"/>
    <mergeCell ref="Q4036:R4036"/>
    <mergeCell ref="S4036:U4036"/>
    <mergeCell ref="V4036:X4036"/>
    <mergeCell ref="AE4034:AF4034"/>
    <mergeCell ref="AG4034:AH4034"/>
    <mergeCell ref="AK4034:AM4034"/>
    <mergeCell ref="AN4034:AO4034"/>
    <mergeCell ref="B4035:C4035"/>
    <mergeCell ref="D4035:F4035"/>
    <mergeCell ref="G4035:I4035"/>
    <mergeCell ref="Q4035:R4035"/>
    <mergeCell ref="S4035:U4035"/>
    <mergeCell ref="V4035:X4035"/>
    <mergeCell ref="Y4030:Z4030"/>
    <mergeCell ref="AC4030:AD4030"/>
    <mergeCell ref="AE4030:AF4030"/>
    <mergeCell ref="AG4030:AH4030"/>
    <mergeCell ref="AK4030:AM4030"/>
    <mergeCell ref="AN4030:AO4030"/>
    <mergeCell ref="B4030:C4030"/>
    <mergeCell ref="D4030:F4030"/>
    <mergeCell ref="G4030:I4030"/>
    <mergeCell ref="Q4030:R4030"/>
    <mergeCell ref="S4030:U4030"/>
    <mergeCell ref="V4030:X4030"/>
    <mergeCell ref="Y4029:Z4029"/>
    <mergeCell ref="AC4029:AD4029"/>
    <mergeCell ref="AE4029:AF4029"/>
    <mergeCell ref="AG4029:AH4029"/>
    <mergeCell ref="AK4029:AM4029"/>
    <mergeCell ref="AN4029:AO4029"/>
    <mergeCell ref="B4029:C4029"/>
    <mergeCell ref="D4029:F4029"/>
    <mergeCell ref="G4029:I4029"/>
    <mergeCell ref="Q4029:R4029"/>
    <mergeCell ref="S4029:U4029"/>
    <mergeCell ref="V4029:X4029"/>
    <mergeCell ref="Y4028:Z4028"/>
    <mergeCell ref="AC4028:AD4028"/>
    <mergeCell ref="AE4028:AF4028"/>
    <mergeCell ref="AG4028:AH4028"/>
    <mergeCell ref="AK4028:AM4028"/>
    <mergeCell ref="AN4028:AO4028"/>
    <mergeCell ref="B4028:C4028"/>
    <mergeCell ref="D4028:F4028"/>
    <mergeCell ref="G4028:I4028"/>
    <mergeCell ref="Q4028:R4028"/>
    <mergeCell ref="S4028:U4028"/>
    <mergeCell ref="V4028:X4028"/>
    <mergeCell ref="Y4027:Z4027"/>
    <mergeCell ref="AC4027:AD4027"/>
    <mergeCell ref="AE4027:AF4027"/>
    <mergeCell ref="AG4027:AH4027"/>
    <mergeCell ref="AK4027:AM4027"/>
    <mergeCell ref="AN4027:AO4027"/>
    <mergeCell ref="B4027:C4027"/>
    <mergeCell ref="D4027:F4027"/>
    <mergeCell ref="G4027:I4027"/>
    <mergeCell ref="Q4027:R4027"/>
    <mergeCell ref="S4027:U4027"/>
    <mergeCell ref="V4027:X4027"/>
    <mergeCell ref="Y4026:Z4026"/>
    <mergeCell ref="AC4026:AD4026"/>
    <mergeCell ref="AE4026:AF4026"/>
    <mergeCell ref="AG4026:AH4026"/>
    <mergeCell ref="AK4026:AM4026"/>
    <mergeCell ref="AN4026:AO4026"/>
    <mergeCell ref="B4026:C4026"/>
    <mergeCell ref="D4026:F4026"/>
    <mergeCell ref="G4026:I4026"/>
    <mergeCell ref="Q4026:R4026"/>
    <mergeCell ref="S4026:U4026"/>
    <mergeCell ref="V4026:X4026"/>
    <mergeCell ref="Y4025:Z4025"/>
    <mergeCell ref="AC4025:AD4025"/>
    <mergeCell ref="AE4025:AF4025"/>
    <mergeCell ref="AG4025:AH4025"/>
    <mergeCell ref="AK4025:AM4025"/>
    <mergeCell ref="AN4025:AO4025"/>
    <mergeCell ref="B4025:C4025"/>
    <mergeCell ref="D4025:F4025"/>
    <mergeCell ref="G4025:I4025"/>
    <mergeCell ref="Q4025:R4025"/>
    <mergeCell ref="S4025:U4025"/>
    <mergeCell ref="V4025:X4025"/>
    <mergeCell ref="Y4024:Z4024"/>
    <mergeCell ref="AC4024:AD4024"/>
    <mergeCell ref="AE4024:AF4024"/>
    <mergeCell ref="AG4024:AH4024"/>
    <mergeCell ref="AK4024:AM4024"/>
    <mergeCell ref="AN4024:AO4024"/>
    <mergeCell ref="B4024:C4024"/>
    <mergeCell ref="D4024:F4024"/>
    <mergeCell ref="G4024:I4024"/>
    <mergeCell ref="Q4024:R4024"/>
    <mergeCell ref="S4024:U4024"/>
    <mergeCell ref="V4024:X4024"/>
    <mergeCell ref="Y4023:Z4023"/>
    <mergeCell ref="AC4023:AD4023"/>
    <mergeCell ref="AE4023:AF4023"/>
    <mergeCell ref="AG4023:AH4023"/>
    <mergeCell ref="AK4023:AM4023"/>
    <mergeCell ref="AN4023:AO4023"/>
    <mergeCell ref="B4023:C4023"/>
    <mergeCell ref="D4023:F4023"/>
    <mergeCell ref="G4023:I4023"/>
    <mergeCell ref="Q4023:R4023"/>
    <mergeCell ref="S4023:U4023"/>
    <mergeCell ref="V4023:X4023"/>
    <mergeCell ref="Y4022:Z4022"/>
    <mergeCell ref="AC4022:AD4022"/>
    <mergeCell ref="AE4022:AF4022"/>
    <mergeCell ref="AG4022:AH4022"/>
    <mergeCell ref="AK4022:AM4022"/>
    <mergeCell ref="AN4022:AO4022"/>
    <mergeCell ref="B4022:C4022"/>
    <mergeCell ref="D4022:F4022"/>
    <mergeCell ref="G4022:I4022"/>
    <mergeCell ref="Q4022:R4022"/>
    <mergeCell ref="S4022:U4022"/>
    <mergeCell ref="V4022:X4022"/>
    <mergeCell ref="Y4021:Z4021"/>
    <mergeCell ref="AC4021:AD4021"/>
    <mergeCell ref="AE4021:AF4021"/>
    <mergeCell ref="AG4021:AH4021"/>
    <mergeCell ref="AK4021:AM4021"/>
    <mergeCell ref="AN4021:AO4021"/>
    <mergeCell ref="B4021:C4021"/>
    <mergeCell ref="D4021:F4021"/>
    <mergeCell ref="G4021:I4021"/>
    <mergeCell ref="Q4021:R4021"/>
    <mergeCell ref="S4021:U4021"/>
    <mergeCell ref="V4021:X4021"/>
    <mergeCell ref="Y4020:Z4020"/>
    <mergeCell ref="AC4020:AD4020"/>
    <mergeCell ref="AE4020:AF4020"/>
    <mergeCell ref="AG4020:AH4020"/>
    <mergeCell ref="AK4020:AM4020"/>
    <mergeCell ref="AN4020:AO4020"/>
    <mergeCell ref="B4020:C4020"/>
    <mergeCell ref="D4020:F4020"/>
    <mergeCell ref="G4020:I4020"/>
    <mergeCell ref="Q4020:R4020"/>
    <mergeCell ref="S4020:U4020"/>
    <mergeCell ref="V4020:X4020"/>
    <mergeCell ref="Y4019:Z4019"/>
    <mergeCell ref="AC4019:AD4019"/>
    <mergeCell ref="AE4019:AF4019"/>
    <mergeCell ref="AG4019:AH4019"/>
    <mergeCell ref="AK4019:AM4019"/>
    <mergeCell ref="AN4019:AO4019"/>
    <mergeCell ref="B4019:C4019"/>
    <mergeCell ref="D4019:F4019"/>
    <mergeCell ref="G4019:I4019"/>
    <mergeCell ref="Q4019:R4019"/>
    <mergeCell ref="S4019:U4019"/>
    <mergeCell ref="V4019:X4019"/>
    <mergeCell ref="Y4018:Z4018"/>
    <mergeCell ref="AC4018:AD4018"/>
    <mergeCell ref="AE4018:AF4018"/>
    <mergeCell ref="AG4018:AH4018"/>
    <mergeCell ref="AK4018:AM4018"/>
    <mergeCell ref="AN4018:AO4018"/>
    <mergeCell ref="B4018:C4018"/>
    <mergeCell ref="D4018:F4018"/>
    <mergeCell ref="G4018:I4018"/>
    <mergeCell ref="Q4018:R4018"/>
    <mergeCell ref="S4018:U4018"/>
    <mergeCell ref="V4018:X4018"/>
    <mergeCell ref="Y4017:Z4017"/>
    <mergeCell ref="AC4017:AD4017"/>
    <mergeCell ref="AE4017:AF4017"/>
    <mergeCell ref="AG4017:AH4017"/>
    <mergeCell ref="AK4017:AM4017"/>
    <mergeCell ref="AN4017:AO4017"/>
    <mergeCell ref="B4017:C4017"/>
    <mergeCell ref="D4017:F4017"/>
    <mergeCell ref="G4017:I4017"/>
    <mergeCell ref="Q4017:R4017"/>
    <mergeCell ref="S4017:U4017"/>
    <mergeCell ref="V4017:X4017"/>
    <mergeCell ref="Y4016:Z4016"/>
    <mergeCell ref="AC4016:AD4016"/>
    <mergeCell ref="AE4016:AF4016"/>
    <mergeCell ref="AG4016:AH4016"/>
    <mergeCell ref="AK4016:AM4016"/>
    <mergeCell ref="AN4016:AO4016"/>
    <mergeCell ref="B4016:C4016"/>
    <mergeCell ref="D4016:F4016"/>
    <mergeCell ref="G4016:I4016"/>
    <mergeCell ref="Q4016:R4016"/>
    <mergeCell ref="S4016:U4016"/>
    <mergeCell ref="V4016:X4016"/>
    <mergeCell ref="V4011:X4011"/>
    <mergeCell ref="AK4009:AM4009"/>
    <mergeCell ref="AN4009:AO4009"/>
    <mergeCell ref="B4010:C4010"/>
    <mergeCell ref="D4010:F4010"/>
    <mergeCell ref="G4010:I4010"/>
    <mergeCell ref="Q4010:R4010"/>
    <mergeCell ref="S4010:U4010"/>
    <mergeCell ref="V4010:X4010"/>
    <mergeCell ref="Y4010:Z4010"/>
    <mergeCell ref="AC4010:AD4010"/>
    <mergeCell ref="S4009:U4009"/>
    <mergeCell ref="V4009:X4009"/>
    <mergeCell ref="Y4009:Z4009"/>
    <mergeCell ref="AC4009:AD4009"/>
    <mergeCell ref="AE4009:AF4009"/>
    <mergeCell ref="AG4009:AH4009"/>
    <mergeCell ref="Y4015:Z4015"/>
    <mergeCell ref="AC4015:AD4015"/>
    <mergeCell ref="AE4015:AF4015"/>
    <mergeCell ref="AG4015:AH4015"/>
    <mergeCell ref="AK4015:AM4015"/>
    <mergeCell ref="AN4015:AO4015"/>
    <mergeCell ref="B4015:C4015"/>
    <mergeCell ref="D4015:F4015"/>
    <mergeCell ref="G4015:I4015"/>
    <mergeCell ref="Q4015:R4015"/>
    <mergeCell ref="S4015:U4015"/>
    <mergeCell ref="V4015:X4015"/>
    <mergeCell ref="Y4014:Z4014"/>
    <mergeCell ref="AC4014:AD4014"/>
    <mergeCell ref="AE4014:AF4014"/>
    <mergeCell ref="AG4014:AH4014"/>
    <mergeCell ref="AK4014:AM4014"/>
    <mergeCell ref="AN4014:AO4014"/>
    <mergeCell ref="B4014:C4014"/>
    <mergeCell ref="D4014:F4014"/>
    <mergeCell ref="G4014:I4014"/>
    <mergeCell ref="Q4014:R4014"/>
    <mergeCell ref="S4014:U4014"/>
    <mergeCell ref="V4014:X4014"/>
    <mergeCell ref="Y4013:Z4013"/>
    <mergeCell ref="AC4013:AD4013"/>
    <mergeCell ref="AE4013:AF4013"/>
    <mergeCell ref="AG4013:AH4013"/>
    <mergeCell ref="AK4013:AM4013"/>
    <mergeCell ref="AN4013:AO4013"/>
    <mergeCell ref="B4013:C4013"/>
    <mergeCell ref="D4013:F4013"/>
    <mergeCell ref="G4013:I4013"/>
    <mergeCell ref="Q4013:R4013"/>
    <mergeCell ref="S4013:U4013"/>
    <mergeCell ref="V4013:X4013"/>
    <mergeCell ref="V4007:X4007"/>
    <mergeCell ref="Y4006:Z4006"/>
    <mergeCell ref="AC4006:AD4006"/>
    <mergeCell ref="AE4006:AF4006"/>
    <mergeCell ref="AG4006:AH4006"/>
    <mergeCell ref="AK4006:AM4006"/>
    <mergeCell ref="AN4006:AO4006"/>
    <mergeCell ref="AE4003:AF4005"/>
    <mergeCell ref="AG4003:AH4005"/>
    <mergeCell ref="AI4003:AM4005"/>
    <mergeCell ref="AN4003:AO4005"/>
    <mergeCell ref="B4006:C4006"/>
    <mergeCell ref="D4006:F4006"/>
    <mergeCell ref="G4006:I4006"/>
    <mergeCell ref="Q4006:R4006"/>
    <mergeCell ref="S4006:U4006"/>
    <mergeCell ref="V4006:X4006"/>
    <mergeCell ref="A4000:A4042"/>
    <mergeCell ref="B4000:AO4000"/>
    <mergeCell ref="AP4000:AP4042"/>
    <mergeCell ref="B4001:C4005"/>
    <mergeCell ref="D4001:I4001"/>
    <mergeCell ref="J4001:X4001"/>
    <mergeCell ref="Y4001:AO4001"/>
    <mergeCell ref="D4002:F4005"/>
    <mergeCell ref="G4002:I4005"/>
    <mergeCell ref="J4002:L4005"/>
    <mergeCell ref="B3999:AG3999"/>
    <mergeCell ref="AH3999:AO3999"/>
    <mergeCell ref="M4002:P4005"/>
    <mergeCell ref="Q4002:R4005"/>
    <mergeCell ref="S4002:U4005"/>
    <mergeCell ref="V4002:X4005"/>
    <mergeCell ref="Y4002:AF4002"/>
    <mergeCell ref="AG4002:AO4002"/>
    <mergeCell ref="Y4003:Z4005"/>
    <mergeCell ref="AA4003:AD4005"/>
    <mergeCell ref="Y4012:Z4012"/>
    <mergeCell ref="AC4012:AD4012"/>
    <mergeCell ref="AE4012:AF4012"/>
    <mergeCell ref="AG4012:AH4012"/>
    <mergeCell ref="AK4012:AM4012"/>
    <mergeCell ref="AN4012:AO4012"/>
    <mergeCell ref="B4012:C4012"/>
    <mergeCell ref="D4012:F4012"/>
    <mergeCell ref="G4012:I4012"/>
    <mergeCell ref="Q4012:R4012"/>
    <mergeCell ref="S4012:U4012"/>
    <mergeCell ref="V4012:X4012"/>
    <mergeCell ref="Y4011:Z4011"/>
    <mergeCell ref="AC4011:AD4011"/>
    <mergeCell ref="AE4011:AF4011"/>
    <mergeCell ref="AG4011:AH4011"/>
    <mergeCell ref="AK4011:AM4011"/>
    <mergeCell ref="AN4011:AO4011"/>
    <mergeCell ref="AE4010:AF4010"/>
    <mergeCell ref="AG4010:AH4010"/>
    <mergeCell ref="AK4010:AM4010"/>
    <mergeCell ref="AN4010:AO4010"/>
    <mergeCell ref="B4011:C4011"/>
    <mergeCell ref="D4011:F4011"/>
    <mergeCell ref="G4011:I4011"/>
    <mergeCell ref="Q4011:R4011"/>
    <mergeCell ref="S4011:U4011"/>
    <mergeCell ref="U3997:V3997"/>
    <mergeCell ref="X3997:Y3997"/>
    <mergeCell ref="AO3997:AO3998"/>
    <mergeCell ref="R3998:S3998"/>
    <mergeCell ref="U3998:V3998"/>
    <mergeCell ref="X3998:Y3998"/>
    <mergeCell ref="AE3993:AF3993"/>
    <mergeCell ref="AG3993:AH3993"/>
    <mergeCell ref="AK3993:AM3993"/>
    <mergeCell ref="AN3993:AO3993"/>
    <mergeCell ref="B3994:AO3995"/>
    <mergeCell ref="B3996:Q3998"/>
    <mergeCell ref="R3996:S3996"/>
    <mergeCell ref="U3996:V3996"/>
    <mergeCell ref="X3996:Y3996"/>
    <mergeCell ref="AA3996:AN3998"/>
    <mergeCell ref="AK3992:AM3992"/>
    <mergeCell ref="AN3992:AO3992"/>
    <mergeCell ref="B3993:C3993"/>
    <mergeCell ref="D3993:F3993"/>
    <mergeCell ref="G3993:I3993"/>
    <mergeCell ref="Q3993:R3993"/>
    <mergeCell ref="S3993:U3993"/>
    <mergeCell ref="V3993:X3993"/>
    <mergeCell ref="Y3993:Z3993"/>
    <mergeCell ref="AC3993:AD3993"/>
    <mergeCell ref="S3992:U3992"/>
    <mergeCell ref="V3992:X3992"/>
    <mergeCell ref="Y3992:Z3992"/>
    <mergeCell ref="AC3992:AD3992"/>
    <mergeCell ref="AE3992:AF3992"/>
    <mergeCell ref="AG3992:AH3992"/>
    <mergeCell ref="B4009:C4009"/>
    <mergeCell ref="D4009:F4009"/>
    <mergeCell ref="G4009:I4009"/>
    <mergeCell ref="Q4009:R4009"/>
    <mergeCell ref="B3992:C3992"/>
    <mergeCell ref="D3992:F3992"/>
    <mergeCell ref="G3992:I3992"/>
    <mergeCell ref="Q3992:R3992"/>
    <mergeCell ref="R3997:S3997"/>
    <mergeCell ref="Y4008:Z4008"/>
    <mergeCell ref="AC4008:AD4008"/>
    <mergeCell ref="AE4008:AF4008"/>
    <mergeCell ref="AG4008:AH4008"/>
    <mergeCell ref="AK4008:AM4008"/>
    <mergeCell ref="AN4008:AO4008"/>
    <mergeCell ref="B4008:C4008"/>
    <mergeCell ref="D4008:F4008"/>
    <mergeCell ref="G4008:I4008"/>
    <mergeCell ref="Q4008:R4008"/>
    <mergeCell ref="S4008:U4008"/>
    <mergeCell ref="V4008:X4008"/>
    <mergeCell ref="Y4007:Z4007"/>
    <mergeCell ref="AC4007:AD4007"/>
    <mergeCell ref="AE4007:AF4007"/>
    <mergeCell ref="AG4007:AH4007"/>
    <mergeCell ref="AK4007:AM4007"/>
    <mergeCell ref="AN4007:AO4007"/>
    <mergeCell ref="B4007:C4007"/>
    <mergeCell ref="D4007:F4007"/>
    <mergeCell ref="G4007:I4007"/>
    <mergeCell ref="Q4007:R4007"/>
    <mergeCell ref="S4007:U4007"/>
    <mergeCell ref="Y3991:Z3991"/>
    <mergeCell ref="AC3991:AD3991"/>
    <mergeCell ref="AE3991:AF3991"/>
    <mergeCell ref="AG3991:AH3991"/>
    <mergeCell ref="AK3991:AM3991"/>
    <mergeCell ref="AN3991:AO3991"/>
    <mergeCell ref="B3991:C3991"/>
    <mergeCell ref="D3991:F3991"/>
    <mergeCell ref="G3991:I3991"/>
    <mergeCell ref="Q3991:R3991"/>
    <mergeCell ref="S3991:U3991"/>
    <mergeCell ref="V3991:X3991"/>
    <mergeCell ref="Y3990:Z3990"/>
    <mergeCell ref="AC3990:AD3990"/>
    <mergeCell ref="AE3990:AF3990"/>
    <mergeCell ref="AG3990:AH3990"/>
    <mergeCell ref="AK3990:AM3990"/>
    <mergeCell ref="AN3990:AO3990"/>
    <mergeCell ref="B3990:C3990"/>
    <mergeCell ref="D3990:F3990"/>
    <mergeCell ref="G3990:I3990"/>
    <mergeCell ref="Q3990:R3990"/>
    <mergeCell ref="S3990:U3990"/>
    <mergeCell ref="V3990:X3990"/>
    <mergeCell ref="Y3989:Z3989"/>
    <mergeCell ref="AC3989:AD3989"/>
    <mergeCell ref="AE3989:AF3989"/>
    <mergeCell ref="AG3989:AH3989"/>
    <mergeCell ref="AK3989:AM3989"/>
    <mergeCell ref="AN3989:AO3989"/>
    <mergeCell ref="B3989:C3989"/>
    <mergeCell ref="D3989:F3989"/>
    <mergeCell ref="G3989:I3989"/>
    <mergeCell ref="Q3989:R3989"/>
    <mergeCell ref="S3989:U3989"/>
    <mergeCell ref="V3989:X3989"/>
    <mergeCell ref="Y3988:Z3988"/>
    <mergeCell ref="AC3988:AD3988"/>
    <mergeCell ref="AE3988:AF3988"/>
    <mergeCell ref="AG3988:AH3988"/>
    <mergeCell ref="AK3988:AM3988"/>
    <mergeCell ref="AN3988:AO3988"/>
    <mergeCell ref="B3988:C3988"/>
    <mergeCell ref="D3988:F3988"/>
    <mergeCell ref="G3988:I3988"/>
    <mergeCell ref="Q3988:R3988"/>
    <mergeCell ref="S3988:U3988"/>
    <mergeCell ref="V3988:X3988"/>
    <mergeCell ref="Y3987:Z3987"/>
    <mergeCell ref="AC3987:AD3987"/>
    <mergeCell ref="AE3987:AF3987"/>
    <mergeCell ref="AG3987:AH3987"/>
    <mergeCell ref="AK3987:AM3987"/>
    <mergeCell ref="AN3987:AO3987"/>
    <mergeCell ref="B3987:C3987"/>
    <mergeCell ref="D3987:F3987"/>
    <mergeCell ref="G3987:I3987"/>
    <mergeCell ref="Q3987:R3987"/>
    <mergeCell ref="S3987:U3987"/>
    <mergeCell ref="V3987:X3987"/>
    <mergeCell ref="Y3986:Z3986"/>
    <mergeCell ref="AC3986:AD3986"/>
    <mergeCell ref="AE3986:AF3986"/>
    <mergeCell ref="AG3986:AH3986"/>
    <mergeCell ref="AK3986:AM3986"/>
    <mergeCell ref="AN3986:AO3986"/>
    <mergeCell ref="B3986:C3986"/>
    <mergeCell ref="D3986:F3986"/>
    <mergeCell ref="G3986:I3986"/>
    <mergeCell ref="Q3986:R3986"/>
    <mergeCell ref="S3986:U3986"/>
    <mergeCell ref="V3986:X3986"/>
    <mergeCell ref="Y3985:Z3985"/>
    <mergeCell ref="AC3985:AD3985"/>
    <mergeCell ref="AE3985:AF3985"/>
    <mergeCell ref="AG3985:AH3985"/>
    <mergeCell ref="AK3985:AM3985"/>
    <mergeCell ref="AN3985:AO3985"/>
    <mergeCell ref="B3985:C3985"/>
    <mergeCell ref="D3985:F3985"/>
    <mergeCell ref="G3985:I3985"/>
    <mergeCell ref="Q3985:R3985"/>
    <mergeCell ref="S3985:U3985"/>
    <mergeCell ref="V3985:X3985"/>
    <mergeCell ref="Y3984:Z3984"/>
    <mergeCell ref="AC3984:AD3984"/>
    <mergeCell ref="AE3984:AF3984"/>
    <mergeCell ref="AG3984:AH3984"/>
    <mergeCell ref="AK3984:AM3984"/>
    <mergeCell ref="AN3984:AO3984"/>
    <mergeCell ref="B3984:C3984"/>
    <mergeCell ref="D3984:F3984"/>
    <mergeCell ref="G3984:I3984"/>
    <mergeCell ref="Q3984:R3984"/>
    <mergeCell ref="S3984:U3984"/>
    <mergeCell ref="V3984:X3984"/>
    <mergeCell ref="Y3983:Z3983"/>
    <mergeCell ref="AC3983:AD3983"/>
    <mergeCell ref="AE3983:AF3983"/>
    <mergeCell ref="AG3983:AH3983"/>
    <mergeCell ref="AK3983:AM3983"/>
    <mergeCell ref="AN3983:AO3983"/>
    <mergeCell ref="B3983:C3983"/>
    <mergeCell ref="D3983:F3983"/>
    <mergeCell ref="G3983:I3983"/>
    <mergeCell ref="Q3983:R3983"/>
    <mergeCell ref="S3983:U3983"/>
    <mergeCell ref="V3983:X3983"/>
    <mergeCell ref="Y3982:Z3982"/>
    <mergeCell ref="AC3982:AD3982"/>
    <mergeCell ref="AE3982:AF3982"/>
    <mergeCell ref="AG3982:AH3982"/>
    <mergeCell ref="AK3982:AM3982"/>
    <mergeCell ref="AN3982:AO3982"/>
    <mergeCell ref="B3982:C3982"/>
    <mergeCell ref="D3982:F3982"/>
    <mergeCell ref="G3982:I3982"/>
    <mergeCell ref="Q3982:R3982"/>
    <mergeCell ref="S3982:U3982"/>
    <mergeCell ref="V3982:X3982"/>
    <mergeCell ref="Y3981:Z3981"/>
    <mergeCell ref="AC3981:AD3981"/>
    <mergeCell ref="AE3981:AF3981"/>
    <mergeCell ref="AG3981:AH3981"/>
    <mergeCell ref="AK3981:AM3981"/>
    <mergeCell ref="AN3981:AO3981"/>
    <mergeCell ref="B3981:C3981"/>
    <mergeCell ref="D3981:F3981"/>
    <mergeCell ref="G3981:I3981"/>
    <mergeCell ref="Q3981:R3981"/>
    <mergeCell ref="S3981:U3981"/>
    <mergeCell ref="V3981:X3981"/>
    <mergeCell ref="Y3980:Z3980"/>
    <mergeCell ref="AC3980:AD3980"/>
    <mergeCell ref="AE3980:AF3980"/>
    <mergeCell ref="AG3980:AH3980"/>
    <mergeCell ref="AK3980:AM3980"/>
    <mergeCell ref="AN3980:AO3980"/>
    <mergeCell ref="B3980:C3980"/>
    <mergeCell ref="D3980:F3980"/>
    <mergeCell ref="G3980:I3980"/>
    <mergeCell ref="Q3980:R3980"/>
    <mergeCell ref="S3980:U3980"/>
    <mergeCell ref="V3980:X3980"/>
    <mergeCell ref="Y3979:Z3979"/>
    <mergeCell ref="AC3979:AD3979"/>
    <mergeCell ref="AE3979:AF3979"/>
    <mergeCell ref="AG3979:AH3979"/>
    <mergeCell ref="AK3979:AM3979"/>
    <mergeCell ref="AN3979:AO3979"/>
    <mergeCell ref="B3979:C3979"/>
    <mergeCell ref="D3979:F3979"/>
    <mergeCell ref="G3979:I3979"/>
    <mergeCell ref="Q3979:R3979"/>
    <mergeCell ref="S3979:U3979"/>
    <mergeCell ref="V3979:X3979"/>
    <mergeCell ref="Y3978:Z3978"/>
    <mergeCell ref="AC3978:AD3978"/>
    <mergeCell ref="AE3978:AF3978"/>
    <mergeCell ref="AG3978:AH3978"/>
    <mergeCell ref="AK3978:AM3978"/>
    <mergeCell ref="AN3978:AO3978"/>
    <mergeCell ref="B3978:C3978"/>
    <mergeCell ref="D3978:F3978"/>
    <mergeCell ref="G3978:I3978"/>
    <mergeCell ref="Q3978:R3978"/>
    <mergeCell ref="S3978:U3978"/>
    <mergeCell ref="V3978:X3978"/>
    <mergeCell ref="Y3977:Z3977"/>
    <mergeCell ref="AC3977:AD3977"/>
    <mergeCell ref="AE3977:AF3977"/>
    <mergeCell ref="AG3977:AH3977"/>
    <mergeCell ref="AK3977:AM3977"/>
    <mergeCell ref="AN3977:AO3977"/>
    <mergeCell ref="B3977:C3977"/>
    <mergeCell ref="D3977:F3977"/>
    <mergeCell ref="G3977:I3977"/>
    <mergeCell ref="Q3977:R3977"/>
    <mergeCell ref="S3977:U3977"/>
    <mergeCell ref="V3977:X3977"/>
    <mergeCell ref="S3971:U3971"/>
    <mergeCell ref="V3971:X3971"/>
    <mergeCell ref="Y3976:Z3976"/>
    <mergeCell ref="AC3976:AD3976"/>
    <mergeCell ref="AE3976:AF3976"/>
    <mergeCell ref="AG3976:AH3976"/>
    <mergeCell ref="AK3976:AM3976"/>
    <mergeCell ref="AN3976:AO3976"/>
    <mergeCell ref="B3976:C3976"/>
    <mergeCell ref="D3976:F3976"/>
    <mergeCell ref="G3976:I3976"/>
    <mergeCell ref="Q3976:R3976"/>
    <mergeCell ref="S3976:U3976"/>
    <mergeCell ref="V3976:X3976"/>
    <mergeCell ref="Y3975:Z3975"/>
    <mergeCell ref="AC3975:AD3975"/>
    <mergeCell ref="AE3975:AF3975"/>
    <mergeCell ref="AG3975:AH3975"/>
    <mergeCell ref="AK3975:AM3975"/>
    <mergeCell ref="AN3975:AO3975"/>
    <mergeCell ref="B3975:C3975"/>
    <mergeCell ref="D3975:F3975"/>
    <mergeCell ref="G3975:I3975"/>
    <mergeCell ref="Q3975:R3975"/>
    <mergeCell ref="S3975:U3975"/>
    <mergeCell ref="V3975:X3975"/>
    <mergeCell ref="Y3974:Z3974"/>
    <mergeCell ref="AC3974:AD3974"/>
    <mergeCell ref="AE3974:AF3974"/>
    <mergeCell ref="AG3974:AH3974"/>
    <mergeCell ref="AK3974:AM3974"/>
    <mergeCell ref="AN3974:AO3974"/>
    <mergeCell ref="B3974:C3974"/>
    <mergeCell ref="D3974:F3974"/>
    <mergeCell ref="G3974:I3974"/>
    <mergeCell ref="Q3974:R3974"/>
    <mergeCell ref="S3974:U3974"/>
    <mergeCell ref="V3974:X3974"/>
    <mergeCell ref="B3970:C3970"/>
    <mergeCell ref="D3970:F3970"/>
    <mergeCell ref="G3970:I3970"/>
    <mergeCell ref="Q3970:R3970"/>
    <mergeCell ref="S3970:U3970"/>
    <mergeCell ref="V3970:X3970"/>
    <mergeCell ref="Y3969:Z3969"/>
    <mergeCell ref="AC3969:AD3969"/>
    <mergeCell ref="AE3969:AF3969"/>
    <mergeCell ref="AG3969:AH3969"/>
    <mergeCell ref="AK3969:AM3969"/>
    <mergeCell ref="AN3969:AO3969"/>
    <mergeCell ref="B3969:C3969"/>
    <mergeCell ref="D3969:F3969"/>
    <mergeCell ref="G3969:I3969"/>
    <mergeCell ref="Q3969:R3969"/>
    <mergeCell ref="S3969:U3969"/>
    <mergeCell ref="V3969:X3969"/>
    <mergeCell ref="Y3968:Z3968"/>
    <mergeCell ref="AC3968:AD3968"/>
    <mergeCell ref="AE3968:AF3968"/>
    <mergeCell ref="AG3968:AH3968"/>
    <mergeCell ref="AK3968:AM3968"/>
    <mergeCell ref="AN3968:AO3968"/>
    <mergeCell ref="B3968:C3968"/>
    <mergeCell ref="D3968:F3968"/>
    <mergeCell ref="G3968:I3968"/>
    <mergeCell ref="Q3968:R3968"/>
    <mergeCell ref="S3968:U3968"/>
    <mergeCell ref="V3968:X3968"/>
    <mergeCell ref="Y3973:Z3973"/>
    <mergeCell ref="AC3973:AD3973"/>
    <mergeCell ref="AE3973:AF3973"/>
    <mergeCell ref="AG3973:AH3973"/>
    <mergeCell ref="AK3973:AM3973"/>
    <mergeCell ref="AN3973:AO3973"/>
    <mergeCell ref="B3973:C3973"/>
    <mergeCell ref="D3973:F3973"/>
    <mergeCell ref="G3973:I3973"/>
    <mergeCell ref="Q3973:R3973"/>
    <mergeCell ref="S3973:U3973"/>
    <mergeCell ref="V3973:X3973"/>
    <mergeCell ref="Y3972:Z3972"/>
    <mergeCell ref="AC3972:AD3972"/>
    <mergeCell ref="AE3972:AF3972"/>
    <mergeCell ref="AG3972:AH3972"/>
    <mergeCell ref="AK3972:AM3972"/>
    <mergeCell ref="AN3972:AO3972"/>
    <mergeCell ref="B3972:C3972"/>
    <mergeCell ref="D3972:F3972"/>
    <mergeCell ref="G3972:I3972"/>
    <mergeCell ref="Q3972:R3972"/>
    <mergeCell ref="S3972:U3972"/>
    <mergeCell ref="V3972:X3972"/>
    <mergeCell ref="Y3971:Z3971"/>
    <mergeCell ref="AC3971:AD3971"/>
    <mergeCell ref="AE3971:AF3971"/>
    <mergeCell ref="AG3971:AH3971"/>
    <mergeCell ref="AK3971:AM3971"/>
    <mergeCell ref="AN3971:AO3971"/>
    <mergeCell ref="B3971:C3971"/>
    <mergeCell ref="D3971:F3971"/>
    <mergeCell ref="G3971:I3971"/>
    <mergeCell ref="Q3971:R3971"/>
    <mergeCell ref="A3957:A3999"/>
    <mergeCell ref="B3957:AO3957"/>
    <mergeCell ref="AP3957:AP3999"/>
    <mergeCell ref="B3958:C3962"/>
    <mergeCell ref="D3958:I3958"/>
    <mergeCell ref="J3958:X3958"/>
    <mergeCell ref="Y3958:AO3958"/>
    <mergeCell ref="D3959:F3962"/>
    <mergeCell ref="G3959:I3962"/>
    <mergeCell ref="Y3959:AF3959"/>
    <mergeCell ref="AO3954:AO3955"/>
    <mergeCell ref="R3955:S3955"/>
    <mergeCell ref="U3955:V3955"/>
    <mergeCell ref="X3955:Y3955"/>
    <mergeCell ref="B3956:AG3956"/>
    <mergeCell ref="AH3956:AO3956"/>
    <mergeCell ref="AN3967:AO3967"/>
    <mergeCell ref="B3951:AO3952"/>
    <mergeCell ref="B3953:Q3955"/>
    <mergeCell ref="R3953:S3953"/>
    <mergeCell ref="U3953:V3953"/>
    <mergeCell ref="X3953:Y3953"/>
    <mergeCell ref="AA3953:AN3955"/>
    <mergeCell ref="R3954:S3954"/>
    <mergeCell ref="U3954:V3954"/>
    <mergeCell ref="X3954:Y3954"/>
    <mergeCell ref="V3967:X3967"/>
    <mergeCell ref="Y3967:Z3967"/>
    <mergeCell ref="AC3967:AD3967"/>
    <mergeCell ref="AE3967:AF3967"/>
    <mergeCell ref="AG3967:AH3967"/>
    <mergeCell ref="AK3967:AM3967"/>
    <mergeCell ref="AC3966:AD3966"/>
    <mergeCell ref="AE3966:AF3966"/>
    <mergeCell ref="AG3966:AH3966"/>
    <mergeCell ref="AK3966:AM3966"/>
    <mergeCell ref="AN3966:AO3966"/>
    <mergeCell ref="B3967:C3967"/>
    <mergeCell ref="D3967:F3967"/>
    <mergeCell ref="G3967:I3967"/>
    <mergeCell ref="Q3967:R3967"/>
    <mergeCell ref="S3967:U3967"/>
    <mergeCell ref="AG3965:AH3965"/>
    <mergeCell ref="AK3965:AM3965"/>
    <mergeCell ref="AN3965:AO3965"/>
    <mergeCell ref="B3966:C3966"/>
    <mergeCell ref="D3966:F3966"/>
    <mergeCell ref="G3966:I3966"/>
    <mergeCell ref="Q3966:R3966"/>
    <mergeCell ref="S3966:U3966"/>
    <mergeCell ref="V3966:X3966"/>
    <mergeCell ref="Y3966:Z3966"/>
    <mergeCell ref="Q3965:R3965"/>
    <mergeCell ref="S3965:U3965"/>
    <mergeCell ref="V3965:X3965"/>
    <mergeCell ref="Y3965:Z3965"/>
    <mergeCell ref="AC3965:AD3965"/>
    <mergeCell ref="AE3965:AF3965"/>
    <mergeCell ref="Y3970:Z3970"/>
    <mergeCell ref="AC3970:AD3970"/>
    <mergeCell ref="AE3970:AF3970"/>
    <mergeCell ref="AG3970:AH3970"/>
    <mergeCell ref="AK3970:AM3970"/>
    <mergeCell ref="AN3970:AO3970"/>
    <mergeCell ref="B3963:C3963"/>
    <mergeCell ref="Q3948:R3948"/>
    <mergeCell ref="S3948:U3948"/>
    <mergeCell ref="V3948:X3948"/>
    <mergeCell ref="Y3948:Z3948"/>
    <mergeCell ref="AC3948:AD3948"/>
    <mergeCell ref="Y3949:Z3949"/>
    <mergeCell ref="AC3949:AD3949"/>
    <mergeCell ref="Y3950:Z3950"/>
    <mergeCell ref="AC3950:AD3950"/>
    <mergeCell ref="AN3964:AO3964"/>
    <mergeCell ref="B3965:C3965"/>
    <mergeCell ref="D3965:F3965"/>
    <mergeCell ref="G3965:I3965"/>
    <mergeCell ref="B3948:C3948"/>
    <mergeCell ref="D3948:F3948"/>
    <mergeCell ref="G3948:I3948"/>
    <mergeCell ref="B3964:C3964"/>
    <mergeCell ref="D3964:F3964"/>
    <mergeCell ref="G3964:I3964"/>
    <mergeCell ref="V3964:X3964"/>
    <mergeCell ref="Y3964:Z3964"/>
    <mergeCell ref="AC3964:AD3964"/>
    <mergeCell ref="AE3964:AF3964"/>
    <mergeCell ref="AG3964:AH3964"/>
    <mergeCell ref="AK3964:AM3964"/>
    <mergeCell ref="AN3963:AO3963"/>
    <mergeCell ref="S3963:U3963"/>
    <mergeCell ref="V3963:X3963"/>
    <mergeCell ref="Y3963:Z3963"/>
    <mergeCell ref="AC3963:AD3963"/>
    <mergeCell ref="Q3964:R3964"/>
    <mergeCell ref="AE3963:AF3963"/>
    <mergeCell ref="AG3963:AH3963"/>
    <mergeCell ref="AK3963:AM3963"/>
    <mergeCell ref="S3964:U3964"/>
    <mergeCell ref="D3963:F3963"/>
    <mergeCell ref="G3963:I3963"/>
    <mergeCell ref="Q3963:R3963"/>
    <mergeCell ref="V3959:X3962"/>
    <mergeCell ref="J3959:L3962"/>
    <mergeCell ref="M3959:P3962"/>
    <mergeCell ref="Q3959:R3962"/>
    <mergeCell ref="S3959:U3962"/>
    <mergeCell ref="AG3959:AO3959"/>
    <mergeCell ref="Y3960:Z3962"/>
    <mergeCell ref="AA3960:AD3962"/>
    <mergeCell ref="AE3960:AF3962"/>
    <mergeCell ref="AG3960:AH3962"/>
    <mergeCell ref="AI3960:AM3962"/>
    <mergeCell ref="AN3960:AO3962"/>
    <mergeCell ref="Y3947:Z3947"/>
    <mergeCell ref="AC3947:AD3947"/>
    <mergeCell ref="AE3947:AF3947"/>
    <mergeCell ref="AG3947:AH3947"/>
    <mergeCell ref="AK3947:AM3947"/>
    <mergeCell ref="AN3947:AO3947"/>
    <mergeCell ref="B3947:C3947"/>
    <mergeCell ref="D3947:F3947"/>
    <mergeCell ref="G3947:I3947"/>
    <mergeCell ref="Q3947:R3947"/>
    <mergeCell ref="S3947:U3947"/>
    <mergeCell ref="V3947:X3947"/>
    <mergeCell ref="Y3946:Z3946"/>
    <mergeCell ref="AC3946:AD3946"/>
    <mergeCell ref="AE3946:AF3946"/>
    <mergeCell ref="AG3946:AH3946"/>
    <mergeCell ref="AK3946:AM3946"/>
    <mergeCell ref="AN3946:AO3946"/>
    <mergeCell ref="B3946:C3946"/>
    <mergeCell ref="D3946:F3946"/>
    <mergeCell ref="G3946:I3946"/>
    <mergeCell ref="Q3946:R3946"/>
    <mergeCell ref="S3946:U3946"/>
    <mergeCell ref="V3946:X3946"/>
    <mergeCell ref="Y3945:Z3945"/>
    <mergeCell ref="AC3945:AD3945"/>
    <mergeCell ref="AE3945:AF3945"/>
    <mergeCell ref="AG3945:AH3945"/>
    <mergeCell ref="AK3945:AM3945"/>
    <mergeCell ref="AN3945:AO3945"/>
    <mergeCell ref="AE3950:AF3950"/>
    <mergeCell ref="AG3950:AH3950"/>
    <mergeCell ref="AK3950:AM3950"/>
    <mergeCell ref="AN3950:AO3950"/>
    <mergeCell ref="B3945:C3945"/>
    <mergeCell ref="D3945:F3945"/>
    <mergeCell ref="G3945:I3945"/>
    <mergeCell ref="Q3945:R3945"/>
    <mergeCell ref="S3945:U3945"/>
    <mergeCell ref="V3945:X3945"/>
    <mergeCell ref="AE3949:AF3949"/>
    <mergeCell ref="AG3949:AH3949"/>
    <mergeCell ref="AK3949:AM3949"/>
    <mergeCell ref="AN3949:AO3949"/>
    <mergeCell ref="B3950:C3950"/>
    <mergeCell ref="D3950:F3950"/>
    <mergeCell ref="G3950:I3950"/>
    <mergeCell ref="Q3950:R3950"/>
    <mergeCell ref="S3950:U3950"/>
    <mergeCell ref="V3950:X3950"/>
    <mergeCell ref="AE3948:AF3948"/>
    <mergeCell ref="AG3948:AH3948"/>
    <mergeCell ref="AK3948:AM3948"/>
    <mergeCell ref="AN3948:AO3948"/>
    <mergeCell ref="B3949:C3949"/>
    <mergeCell ref="D3949:F3949"/>
    <mergeCell ref="G3949:I3949"/>
    <mergeCell ref="Q3949:R3949"/>
    <mergeCell ref="S3949:U3949"/>
    <mergeCell ref="V3949:X3949"/>
    <mergeCell ref="Y3944:Z3944"/>
    <mergeCell ref="AC3944:AD3944"/>
    <mergeCell ref="AE3944:AF3944"/>
    <mergeCell ref="AG3944:AH3944"/>
    <mergeCell ref="AK3944:AM3944"/>
    <mergeCell ref="AN3944:AO3944"/>
    <mergeCell ref="B3944:C3944"/>
    <mergeCell ref="D3944:F3944"/>
    <mergeCell ref="G3944:I3944"/>
    <mergeCell ref="Q3944:R3944"/>
    <mergeCell ref="S3944:U3944"/>
    <mergeCell ref="V3944:X3944"/>
    <mergeCell ref="Y3943:Z3943"/>
    <mergeCell ref="AC3943:AD3943"/>
    <mergeCell ref="AE3943:AF3943"/>
    <mergeCell ref="AG3943:AH3943"/>
    <mergeCell ref="AK3943:AM3943"/>
    <mergeCell ref="AN3943:AO3943"/>
    <mergeCell ref="B3943:C3943"/>
    <mergeCell ref="D3943:F3943"/>
    <mergeCell ref="G3943:I3943"/>
    <mergeCell ref="Q3943:R3943"/>
    <mergeCell ref="S3943:U3943"/>
    <mergeCell ref="V3943:X3943"/>
    <mergeCell ref="Y3942:Z3942"/>
    <mergeCell ref="AC3942:AD3942"/>
    <mergeCell ref="AE3942:AF3942"/>
    <mergeCell ref="AG3942:AH3942"/>
    <mergeCell ref="AK3942:AM3942"/>
    <mergeCell ref="AN3942:AO3942"/>
    <mergeCell ref="B3942:C3942"/>
    <mergeCell ref="D3942:F3942"/>
    <mergeCell ref="G3942:I3942"/>
    <mergeCell ref="Q3942:R3942"/>
    <mergeCell ref="S3942:U3942"/>
    <mergeCell ref="V3942:X3942"/>
    <mergeCell ref="Y3941:Z3941"/>
    <mergeCell ref="AC3941:AD3941"/>
    <mergeCell ref="AE3941:AF3941"/>
    <mergeCell ref="AG3941:AH3941"/>
    <mergeCell ref="AK3941:AM3941"/>
    <mergeCell ref="AN3941:AO3941"/>
    <mergeCell ref="B3941:C3941"/>
    <mergeCell ref="D3941:F3941"/>
    <mergeCell ref="G3941:I3941"/>
    <mergeCell ref="Q3941:R3941"/>
    <mergeCell ref="S3941:U3941"/>
    <mergeCell ref="V3941:X3941"/>
    <mergeCell ref="Y3940:Z3940"/>
    <mergeCell ref="AC3940:AD3940"/>
    <mergeCell ref="AE3940:AF3940"/>
    <mergeCell ref="AG3940:AH3940"/>
    <mergeCell ref="AK3940:AM3940"/>
    <mergeCell ref="AN3940:AO3940"/>
    <mergeCell ref="B3940:C3940"/>
    <mergeCell ref="D3940:F3940"/>
    <mergeCell ref="G3940:I3940"/>
    <mergeCell ref="Q3940:R3940"/>
    <mergeCell ref="S3940:U3940"/>
    <mergeCell ref="V3940:X3940"/>
    <mergeCell ref="Y3939:Z3939"/>
    <mergeCell ref="AC3939:AD3939"/>
    <mergeCell ref="AE3939:AF3939"/>
    <mergeCell ref="AG3939:AH3939"/>
    <mergeCell ref="AK3939:AM3939"/>
    <mergeCell ref="AN3939:AO3939"/>
    <mergeCell ref="B3939:C3939"/>
    <mergeCell ref="D3939:F3939"/>
    <mergeCell ref="G3939:I3939"/>
    <mergeCell ref="Q3939:R3939"/>
    <mergeCell ref="S3939:U3939"/>
    <mergeCell ref="V3939:X3939"/>
    <mergeCell ref="Y3938:Z3938"/>
    <mergeCell ref="AC3938:AD3938"/>
    <mergeCell ref="AE3938:AF3938"/>
    <mergeCell ref="AG3938:AH3938"/>
    <mergeCell ref="AK3938:AM3938"/>
    <mergeCell ref="AN3938:AO3938"/>
    <mergeCell ref="B3938:C3938"/>
    <mergeCell ref="D3938:F3938"/>
    <mergeCell ref="G3938:I3938"/>
    <mergeCell ref="Q3938:R3938"/>
    <mergeCell ref="S3938:U3938"/>
    <mergeCell ref="V3938:X3938"/>
    <mergeCell ref="Y3937:Z3937"/>
    <mergeCell ref="AC3937:AD3937"/>
    <mergeCell ref="AE3937:AF3937"/>
    <mergeCell ref="AG3937:AH3937"/>
    <mergeCell ref="AK3937:AM3937"/>
    <mergeCell ref="AN3937:AO3937"/>
    <mergeCell ref="B3937:C3937"/>
    <mergeCell ref="D3937:F3937"/>
    <mergeCell ref="G3937:I3937"/>
    <mergeCell ref="Q3937:R3937"/>
    <mergeCell ref="S3937:U3937"/>
    <mergeCell ref="V3937:X3937"/>
    <mergeCell ref="Y3936:Z3936"/>
    <mergeCell ref="AC3936:AD3936"/>
    <mergeCell ref="AE3936:AF3936"/>
    <mergeCell ref="AG3936:AH3936"/>
    <mergeCell ref="AK3936:AM3936"/>
    <mergeCell ref="AN3936:AO3936"/>
    <mergeCell ref="B3936:C3936"/>
    <mergeCell ref="D3936:F3936"/>
    <mergeCell ref="G3936:I3936"/>
    <mergeCell ref="Q3936:R3936"/>
    <mergeCell ref="S3936:U3936"/>
    <mergeCell ref="V3936:X3936"/>
    <mergeCell ref="Y3935:Z3935"/>
    <mergeCell ref="AC3935:AD3935"/>
    <mergeCell ref="AE3935:AF3935"/>
    <mergeCell ref="AG3935:AH3935"/>
    <mergeCell ref="AK3935:AM3935"/>
    <mergeCell ref="AN3935:AO3935"/>
    <mergeCell ref="B3935:C3935"/>
    <mergeCell ref="D3935:F3935"/>
    <mergeCell ref="G3935:I3935"/>
    <mergeCell ref="Q3935:R3935"/>
    <mergeCell ref="S3935:U3935"/>
    <mergeCell ref="V3935:X3935"/>
    <mergeCell ref="Y3934:Z3934"/>
    <mergeCell ref="AC3934:AD3934"/>
    <mergeCell ref="AE3934:AF3934"/>
    <mergeCell ref="AG3934:AH3934"/>
    <mergeCell ref="AK3934:AM3934"/>
    <mergeCell ref="AN3934:AO3934"/>
    <mergeCell ref="B3934:C3934"/>
    <mergeCell ref="D3934:F3934"/>
    <mergeCell ref="G3934:I3934"/>
    <mergeCell ref="Q3934:R3934"/>
    <mergeCell ref="S3934:U3934"/>
    <mergeCell ref="V3934:X3934"/>
    <mergeCell ref="Y3933:Z3933"/>
    <mergeCell ref="AC3933:AD3933"/>
    <mergeCell ref="AE3933:AF3933"/>
    <mergeCell ref="AG3933:AH3933"/>
    <mergeCell ref="AK3933:AM3933"/>
    <mergeCell ref="AN3933:AO3933"/>
    <mergeCell ref="B3933:C3933"/>
    <mergeCell ref="D3933:F3933"/>
    <mergeCell ref="G3933:I3933"/>
    <mergeCell ref="Q3933:R3933"/>
    <mergeCell ref="S3933:U3933"/>
    <mergeCell ref="V3933:X3933"/>
    <mergeCell ref="Y3932:Z3932"/>
    <mergeCell ref="AC3932:AD3932"/>
    <mergeCell ref="AE3932:AF3932"/>
    <mergeCell ref="AG3932:AH3932"/>
    <mergeCell ref="AK3932:AM3932"/>
    <mergeCell ref="AN3932:AO3932"/>
    <mergeCell ref="B3932:C3932"/>
    <mergeCell ref="D3932:F3932"/>
    <mergeCell ref="G3932:I3932"/>
    <mergeCell ref="Q3932:R3932"/>
    <mergeCell ref="S3932:U3932"/>
    <mergeCell ref="V3932:X3932"/>
    <mergeCell ref="Y3931:Z3931"/>
    <mergeCell ref="AC3931:AD3931"/>
    <mergeCell ref="AE3931:AF3931"/>
    <mergeCell ref="AG3931:AH3931"/>
    <mergeCell ref="AK3931:AM3931"/>
    <mergeCell ref="AN3931:AO3931"/>
    <mergeCell ref="B3931:C3931"/>
    <mergeCell ref="D3931:F3931"/>
    <mergeCell ref="G3931:I3931"/>
    <mergeCell ref="Q3931:R3931"/>
    <mergeCell ref="S3931:U3931"/>
    <mergeCell ref="V3931:X3931"/>
    <mergeCell ref="Y3930:Z3930"/>
    <mergeCell ref="AC3930:AD3930"/>
    <mergeCell ref="AE3930:AF3930"/>
    <mergeCell ref="AG3930:AH3930"/>
    <mergeCell ref="AK3930:AM3930"/>
    <mergeCell ref="AN3930:AO3930"/>
    <mergeCell ref="B3930:C3930"/>
    <mergeCell ref="D3930:F3930"/>
    <mergeCell ref="G3930:I3930"/>
    <mergeCell ref="Q3930:R3930"/>
    <mergeCell ref="S3930:U3930"/>
    <mergeCell ref="V3930:X3930"/>
    <mergeCell ref="V3925:X3925"/>
    <mergeCell ref="AK3923:AM3923"/>
    <mergeCell ref="AN3923:AO3923"/>
    <mergeCell ref="B3924:C3924"/>
    <mergeCell ref="D3924:F3924"/>
    <mergeCell ref="G3924:I3924"/>
    <mergeCell ref="Q3924:R3924"/>
    <mergeCell ref="S3924:U3924"/>
    <mergeCell ref="V3924:X3924"/>
    <mergeCell ref="Y3924:Z3924"/>
    <mergeCell ref="AC3924:AD3924"/>
    <mergeCell ref="S3923:U3923"/>
    <mergeCell ref="V3923:X3923"/>
    <mergeCell ref="Y3923:Z3923"/>
    <mergeCell ref="AC3923:AD3923"/>
    <mergeCell ref="AE3923:AF3923"/>
    <mergeCell ref="AG3923:AH3923"/>
    <mergeCell ref="Y3929:Z3929"/>
    <mergeCell ref="AC3929:AD3929"/>
    <mergeCell ref="AE3929:AF3929"/>
    <mergeCell ref="AG3929:AH3929"/>
    <mergeCell ref="AK3929:AM3929"/>
    <mergeCell ref="AN3929:AO3929"/>
    <mergeCell ref="B3929:C3929"/>
    <mergeCell ref="D3929:F3929"/>
    <mergeCell ref="G3929:I3929"/>
    <mergeCell ref="Q3929:R3929"/>
    <mergeCell ref="S3929:U3929"/>
    <mergeCell ref="V3929:X3929"/>
    <mergeCell ref="Y3928:Z3928"/>
    <mergeCell ref="AC3928:AD3928"/>
    <mergeCell ref="AE3928:AF3928"/>
    <mergeCell ref="AG3928:AH3928"/>
    <mergeCell ref="AK3928:AM3928"/>
    <mergeCell ref="AN3928:AO3928"/>
    <mergeCell ref="B3928:C3928"/>
    <mergeCell ref="D3928:F3928"/>
    <mergeCell ref="G3928:I3928"/>
    <mergeCell ref="Q3928:R3928"/>
    <mergeCell ref="S3928:U3928"/>
    <mergeCell ref="V3928:X3928"/>
    <mergeCell ref="Y3927:Z3927"/>
    <mergeCell ref="AC3927:AD3927"/>
    <mergeCell ref="AE3927:AF3927"/>
    <mergeCell ref="AG3927:AH3927"/>
    <mergeCell ref="AK3927:AM3927"/>
    <mergeCell ref="AN3927:AO3927"/>
    <mergeCell ref="B3927:C3927"/>
    <mergeCell ref="D3927:F3927"/>
    <mergeCell ref="G3927:I3927"/>
    <mergeCell ref="Q3927:R3927"/>
    <mergeCell ref="S3927:U3927"/>
    <mergeCell ref="V3927:X3927"/>
    <mergeCell ref="V3921:X3921"/>
    <mergeCell ref="Y3920:Z3920"/>
    <mergeCell ref="AC3920:AD3920"/>
    <mergeCell ref="AE3920:AF3920"/>
    <mergeCell ref="AG3920:AH3920"/>
    <mergeCell ref="AK3920:AM3920"/>
    <mergeCell ref="AN3920:AO3920"/>
    <mergeCell ref="AE3917:AF3919"/>
    <mergeCell ref="AG3917:AH3919"/>
    <mergeCell ref="AI3917:AM3919"/>
    <mergeCell ref="AN3917:AO3919"/>
    <mergeCell ref="B3920:C3920"/>
    <mergeCell ref="D3920:F3920"/>
    <mergeCell ref="G3920:I3920"/>
    <mergeCell ref="Q3920:R3920"/>
    <mergeCell ref="S3920:U3920"/>
    <mergeCell ref="V3920:X3920"/>
    <mergeCell ref="A3914:A3956"/>
    <mergeCell ref="B3914:AO3914"/>
    <mergeCell ref="AP3914:AP3956"/>
    <mergeCell ref="B3915:C3919"/>
    <mergeCell ref="D3915:I3915"/>
    <mergeCell ref="J3915:X3915"/>
    <mergeCell ref="Y3915:AO3915"/>
    <mergeCell ref="D3916:F3919"/>
    <mergeCell ref="G3916:I3919"/>
    <mergeCell ref="J3916:L3919"/>
    <mergeCell ref="B3913:AG3913"/>
    <mergeCell ref="AH3913:AO3913"/>
    <mergeCell ref="M3916:P3919"/>
    <mergeCell ref="Q3916:R3919"/>
    <mergeCell ref="S3916:U3919"/>
    <mergeCell ref="V3916:X3919"/>
    <mergeCell ref="Y3916:AF3916"/>
    <mergeCell ref="AG3916:AO3916"/>
    <mergeCell ref="Y3917:Z3919"/>
    <mergeCell ref="AA3917:AD3919"/>
    <mergeCell ref="Y3926:Z3926"/>
    <mergeCell ref="AC3926:AD3926"/>
    <mergeCell ref="AE3926:AF3926"/>
    <mergeCell ref="AG3926:AH3926"/>
    <mergeCell ref="AK3926:AM3926"/>
    <mergeCell ref="AN3926:AO3926"/>
    <mergeCell ref="B3926:C3926"/>
    <mergeCell ref="D3926:F3926"/>
    <mergeCell ref="G3926:I3926"/>
    <mergeCell ref="Q3926:R3926"/>
    <mergeCell ref="S3926:U3926"/>
    <mergeCell ref="V3926:X3926"/>
    <mergeCell ref="Y3925:Z3925"/>
    <mergeCell ref="AC3925:AD3925"/>
    <mergeCell ref="AE3925:AF3925"/>
    <mergeCell ref="AG3925:AH3925"/>
    <mergeCell ref="AK3925:AM3925"/>
    <mergeCell ref="AN3925:AO3925"/>
    <mergeCell ref="AE3924:AF3924"/>
    <mergeCell ref="AG3924:AH3924"/>
    <mergeCell ref="AK3924:AM3924"/>
    <mergeCell ref="AN3924:AO3924"/>
    <mergeCell ref="B3925:C3925"/>
    <mergeCell ref="D3925:F3925"/>
    <mergeCell ref="G3925:I3925"/>
    <mergeCell ref="Q3925:R3925"/>
    <mergeCell ref="S3925:U3925"/>
    <mergeCell ref="U3911:V3911"/>
    <mergeCell ref="X3911:Y3911"/>
    <mergeCell ref="AO3911:AO3912"/>
    <mergeCell ref="R3912:S3912"/>
    <mergeCell ref="U3912:V3912"/>
    <mergeCell ref="X3912:Y3912"/>
    <mergeCell ref="AE3907:AF3907"/>
    <mergeCell ref="AG3907:AH3907"/>
    <mergeCell ref="AK3907:AM3907"/>
    <mergeCell ref="AN3907:AO3907"/>
    <mergeCell ref="B3908:AO3909"/>
    <mergeCell ref="B3910:Q3912"/>
    <mergeCell ref="R3910:S3910"/>
    <mergeCell ref="U3910:V3910"/>
    <mergeCell ref="X3910:Y3910"/>
    <mergeCell ref="AA3910:AN3912"/>
    <mergeCell ref="AK3906:AM3906"/>
    <mergeCell ref="AN3906:AO3906"/>
    <mergeCell ref="B3907:C3907"/>
    <mergeCell ref="D3907:F3907"/>
    <mergeCell ref="G3907:I3907"/>
    <mergeCell ref="Q3907:R3907"/>
    <mergeCell ref="S3907:U3907"/>
    <mergeCell ref="V3907:X3907"/>
    <mergeCell ref="Y3907:Z3907"/>
    <mergeCell ref="AC3907:AD3907"/>
    <mergeCell ref="S3906:U3906"/>
    <mergeCell ref="V3906:X3906"/>
    <mergeCell ref="Y3906:Z3906"/>
    <mergeCell ref="AC3906:AD3906"/>
    <mergeCell ref="AE3906:AF3906"/>
    <mergeCell ref="AG3906:AH3906"/>
    <mergeCell ref="B3923:C3923"/>
    <mergeCell ref="D3923:F3923"/>
    <mergeCell ref="G3923:I3923"/>
    <mergeCell ref="Q3923:R3923"/>
    <mergeCell ref="B3906:C3906"/>
    <mergeCell ref="D3906:F3906"/>
    <mergeCell ref="G3906:I3906"/>
    <mergeCell ref="Q3906:R3906"/>
    <mergeCell ref="R3911:S3911"/>
    <mergeCell ref="Y3922:Z3922"/>
    <mergeCell ref="AC3922:AD3922"/>
    <mergeCell ref="AE3922:AF3922"/>
    <mergeCell ref="AG3922:AH3922"/>
    <mergeCell ref="AK3922:AM3922"/>
    <mergeCell ref="AN3922:AO3922"/>
    <mergeCell ref="B3922:C3922"/>
    <mergeCell ref="D3922:F3922"/>
    <mergeCell ref="G3922:I3922"/>
    <mergeCell ref="Q3922:R3922"/>
    <mergeCell ref="S3922:U3922"/>
    <mergeCell ref="V3922:X3922"/>
    <mergeCell ref="Y3921:Z3921"/>
    <mergeCell ref="AC3921:AD3921"/>
    <mergeCell ref="AE3921:AF3921"/>
    <mergeCell ref="AG3921:AH3921"/>
    <mergeCell ref="AK3921:AM3921"/>
    <mergeCell ref="AN3921:AO3921"/>
    <mergeCell ref="B3921:C3921"/>
    <mergeCell ref="D3921:F3921"/>
    <mergeCell ref="G3921:I3921"/>
    <mergeCell ref="Q3921:R3921"/>
    <mergeCell ref="S3921:U3921"/>
    <mergeCell ref="Y3905:Z3905"/>
    <mergeCell ref="AC3905:AD3905"/>
    <mergeCell ref="AE3905:AF3905"/>
    <mergeCell ref="AG3905:AH3905"/>
    <mergeCell ref="AK3905:AM3905"/>
    <mergeCell ref="AN3905:AO3905"/>
    <mergeCell ref="B3905:C3905"/>
    <mergeCell ref="D3905:F3905"/>
    <mergeCell ref="G3905:I3905"/>
    <mergeCell ref="Q3905:R3905"/>
    <mergeCell ref="S3905:U3905"/>
    <mergeCell ref="V3905:X3905"/>
    <mergeCell ref="Y3904:Z3904"/>
    <mergeCell ref="AC3904:AD3904"/>
    <mergeCell ref="AE3904:AF3904"/>
    <mergeCell ref="AG3904:AH3904"/>
    <mergeCell ref="AK3904:AM3904"/>
    <mergeCell ref="AN3904:AO3904"/>
    <mergeCell ref="B3904:C3904"/>
    <mergeCell ref="D3904:F3904"/>
    <mergeCell ref="G3904:I3904"/>
    <mergeCell ref="Q3904:R3904"/>
    <mergeCell ref="S3904:U3904"/>
    <mergeCell ref="V3904:X3904"/>
    <mergeCell ref="Y3903:Z3903"/>
    <mergeCell ref="AC3903:AD3903"/>
    <mergeCell ref="AE3903:AF3903"/>
    <mergeCell ref="AG3903:AH3903"/>
    <mergeCell ref="AK3903:AM3903"/>
    <mergeCell ref="AN3903:AO3903"/>
    <mergeCell ref="B3903:C3903"/>
    <mergeCell ref="D3903:F3903"/>
    <mergeCell ref="G3903:I3903"/>
    <mergeCell ref="Q3903:R3903"/>
    <mergeCell ref="S3903:U3903"/>
    <mergeCell ref="V3903:X3903"/>
    <mergeCell ref="Y3902:Z3902"/>
    <mergeCell ref="AC3902:AD3902"/>
    <mergeCell ref="AE3902:AF3902"/>
    <mergeCell ref="AG3902:AH3902"/>
    <mergeCell ref="AK3902:AM3902"/>
    <mergeCell ref="AN3902:AO3902"/>
    <mergeCell ref="B3902:C3902"/>
    <mergeCell ref="D3902:F3902"/>
    <mergeCell ref="G3902:I3902"/>
    <mergeCell ref="Q3902:R3902"/>
    <mergeCell ref="S3902:U3902"/>
    <mergeCell ref="V3902:X3902"/>
    <mergeCell ref="Y3901:Z3901"/>
    <mergeCell ref="AC3901:AD3901"/>
    <mergeCell ref="AE3901:AF3901"/>
    <mergeCell ref="AG3901:AH3901"/>
    <mergeCell ref="AK3901:AM3901"/>
    <mergeCell ref="AN3901:AO3901"/>
    <mergeCell ref="B3901:C3901"/>
    <mergeCell ref="D3901:F3901"/>
    <mergeCell ref="G3901:I3901"/>
    <mergeCell ref="Q3901:R3901"/>
    <mergeCell ref="S3901:U3901"/>
    <mergeCell ref="V3901:X3901"/>
    <mergeCell ref="Y3900:Z3900"/>
    <mergeCell ref="AC3900:AD3900"/>
    <mergeCell ref="AE3900:AF3900"/>
    <mergeCell ref="AG3900:AH3900"/>
    <mergeCell ref="AK3900:AM3900"/>
    <mergeCell ref="AN3900:AO3900"/>
    <mergeCell ref="B3900:C3900"/>
    <mergeCell ref="D3900:F3900"/>
    <mergeCell ref="G3900:I3900"/>
    <mergeCell ref="Q3900:R3900"/>
    <mergeCell ref="S3900:U3900"/>
    <mergeCell ref="V3900:X3900"/>
    <mergeCell ref="Y3899:Z3899"/>
    <mergeCell ref="AC3899:AD3899"/>
    <mergeCell ref="AE3899:AF3899"/>
    <mergeCell ref="AG3899:AH3899"/>
    <mergeCell ref="AK3899:AM3899"/>
    <mergeCell ref="AN3899:AO3899"/>
    <mergeCell ref="B3899:C3899"/>
    <mergeCell ref="D3899:F3899"/>
    <mergeCell ref="G3899:I3899"/>
    <mergeCell ref="Q3899:R3899"/>
    <mergeCell ref="S3899:U3899"/>
    <mergeCell ref="V3899:X3899"/>
    <mergeCell ref="Y3898:Z3898"/>
    <mergeCell ref="AC3898:AD3898"/>
    <mergeCell ref="AE3898:AF3898"/>
    <mergeCell ref="AG3898:AH3898"/>
    <mergeCell ref="AK3898:AM3898"/>
    <mergeCell ref="AN3898:AO3898"/>
    <mergeCell ref="B3898:C3898"/>
    <mergeCell ref="D3898:F3898"/>
    <mergeCell ref="G3898:I3898"/>
    <mergeCell ref="Q3898:R3898"/>
    <mergeCell ref="S3898:U3898"/>
    <mergeCell ref="V3898:X3898"/>
    <mergeCell ref="Y3897:Z3897"/>
    <mergeCell ref="AC3897:AD3897"/>
    <mergeCell ref="AE3897:AF3897"/>
    <mergeCell ref="AG3897:AH3897"/>
    <mergeCell ref="AK3897:AM3897"/>
    <mergeCell ref="AN3897:AO3897"/>
    <mergeCell ref="B3897:C3897"/>
    <mergeCell ref="D3897:F3897"/>
    <mergeCell ref="G3897:I3897"/>
    <mergeCell ref="Q3897:R3897"/>
    <mergeCell ref="S3897:U3897"/>
    <mergeCell ref="V3897:X3897"/>
    <mergeCell ref="Y3896:Z3896"/>
    <mergeCell ref="AC3896:AD3896"/>
    <mergeCell ref="AE3896:AF3896"/>
    <mergeCell ref="AG3896:AH3896"/>
    <mergeCell ref="AK3896:AM3896"/>
    <mergeCell ref="AN3896:AO3896"/>
    <mergeCell ref="B3896:C3896"/>
    <mergeCell ref="D3896:F3896"/>
    <mergeCell ref="G3896:I3896"/>
    <mergeCell ref="Q3896:R3896"/>
    <mergeCell ref="S3896:U3896"/>
    <mergeCell ref="V3896:X3896"/>
    <mergeCell ref="Y3895:Z3895"/>
    <mergeCell ref="AC3895:AD3895"/>
    <mergeCell ref="AE3895:AF3895"/>
    <mergeCell ref="AG3895:AH3895"/>
    <mergeCell ref="AK3895:AM3895"/>
    <mergeCell ref="AN3895:AO3895"/>
    <mergeCell ref="B3895:C3895"/>
    <mergeCell ref="D3895:F3895"/>
    <mergeCell ref="G3895:I3895"/>
    <mergeCell ref="Q3895:R3895"/>
    <mergeCell ref="S3895:U3895"/>
    <mergeCell ref="V3895:X3895"/>
    <mergeCell ref="Y3894:Z3894"/>
    <mergeCell ref="AC3894:AD3894"/>
    <mergeCell ref="AE3894:AF3894"/>
    <mergeCell ref="AG3894:AH3894"/>
    <mergeCell ref="AK3894:AM3894"/>
    <mergeCell ref="AN3894:AO3894"/>
    <mergeCell ref="B3894:C3894"/>
    <mergeCell ref="D3894:F3894"/>
    <mergeCell ref="G3894:I3894"/>
    <mergeCell ref="Q3894:R3894"/>
    <mergeCell ref="S3894:U3894"/>
    <mergeCell ref="V3894:X3894"/>
    <mergeCell ref="Y3893:Z3893"/>
    <mergeCell ref="AC3893:AD3893"/>
    <mergeCell ref="AE3893:AF3893"/>
    <mergeCell ref="AG3893:AH3893"/>
    <mergeCell ref="AK3893:AM3893"/>
    <mergeCell ref="AN3893:AO3893"/>
    <mergeCell ref="B3893:C3893"/>
    <mergeCell ref="D3893:F3893"/>
    <mergeCell ref="G3893:I3893"/>
    <mergeCell ref="Q3893:R3893"/>
    <mergeCell ref="S3893:U3893"/>
    <mergeCell ref="V3893:X3893"/>
    <mergeCell ref="Y3892:Z3892"/>
    <mergeCell ref="AC3892:AD3892"/>
    <mergeCell ref="AE3892:AF3892"/>
    <mergeCell ref="AG3892:AH3892"/>
    <mergeCell ref="AK3892:AM3892"/>
    <mergeCell ref="AN3892:AO3892"/>
    <mergeCell ref="B3892:C3892"/>
    <mergeCell ref="D3892:F3892"/>
    <mergeCell ref="G3892:I3892"/>
    <mergeCell ref="Q3892:R3892"/>
    <mergeCell ref="S3892:U3892"/>
    <mergeCell ref="V3892:X3892"/>
    <mergeCell ref="Y3891:Z3891"/>
    <mergeCell ref="AC3891:AD3891"/>
    <mergeCell ref="AE3891:AF3891"/>
    <mergeCell ref="AG3891:AH3891"/>
    <mergeCell ref="AK3891:AM3891"/>
    <mergeCell ref="AN3891:AO3891"/>
    <mergeCell ref="B3891:C3891"/>
    <mergeCell ref="D3891:F3891"/>
    <mergeCell ref="G3891:I3891"/>
    <mergeCell ref="Q3891:R3891"/>
    <mergeCell ref="S3891:U3891"/>
    <mergeCell ref="V3891:X3891"/>
    <mergeCell ref="S3885:U3885"/>
    <mergeCell ref="V3885:X3885"/>
    <mergeCell ref="Y3890:Z3890"/>
    <mergeCell ref="AC3890:AD3890"/>
    <mergeCell ref="AE3890:AF3890"/>
    <mergeCell ref="AG3890:AH3890"/>
    <mergeCell ref="AK3890:AM3890"/>
    <mergeCell ref="AN3890:AO3890"/>
    <mergeCell ref="B3890:C3890"/>
    <mergeCell ref="D3890:F3890"/>
    <mergeCell ref="G3890:I3890"/>
    <mergeCell ref="Q3890:R3890"/>
    <mergeCell ref="S3890:U3890"/>
    <mergeCell ref="V3890:X3890"/>
    <mergeCell ref="Y3889:Z3889"/>
    <mergeCell ref="AC3889:AD3889"/>
    <mergeCell ref="AE3889:AF3889"/>
    <mergeCell ref="AG3889:AH3889"/>
    <mergeCell ref="AK3889:AM3889"/>
    <mergeCell ref="AN3889:AO3889"/>
    <mergeCell ref="B3889:C3889"/>
    <mergeCell ref="D3889:F3889"/>
    <mergeCell ref="G3889:I3889"/>
    <mergeCell ref="Q3889:R3889"/>
    <mergeCell ref="S3889:U3889"/>
    <mergeCell ref="V3889:X3889"/>
    <mergeCell ref="Y3888:Z3888"/>
    <mergeCell ref="AC3888:AD3888"/>
    <mergeCell ref="AE3888:AF3888"/>
    <mergeCell ref="AG3888:AH3888"/>
    <mergeCell ref="AK3888:AM3888"/>
    <mergeCell ref="AN3888:AO3888"/>
    <mergeCell ref="B3888:C3888"/>
    <mergeCell ref="D3888:F3888"/>
    <mergeCell ref="G3888:I3888"/>
    <mergeCell ref="Q3888:R3888"/>
    <mergeCell ref="S3888:U3888"/>
    <mergeCell ref="V3888:X3888"/>
    <mergeCell ref="B3884:C3884"/>
    <mergeCell ref="D3884:F3884"/>
    <mergeCell ref="G3884:I3884"/>
    <mergeCell ref="Q3884:R3884"/>
    <mergeCell ref="S3884:U3884"/>
    <mergeCell ref="V3884:X3884"/>
    <mergeCell ref="Y3883:Z3883"/>
    <mergeCell ref="AC3883:AD3883"/>
    <mergeCell ref="AE3883:AF3883"/>
    <mergeCell ref="AG3883:AH3883"/>
    <mergeCell ref="AK3883:AM3883"/>
    <mergeCell ref="AN3883:AO3883"/>
    <mergeCell ref="B3883:C3883"/>
    <mergeCell ref="D3883:F3883"/>
    <mergeCell ref="G3883:I3883"/>
    <mergeCell ref="Q3883:R3883"/>
    <mergeCell ref="S3883:U3883"/>
    <mergeCell ref="V3883:X3883"/>
    <mergeCell ref="Y3882:Z3882"/>
    <mergeCell ref="AC3882:AD3882"/>
    <mergeCell ref="AE3882:AF3882"/>
    <mergeCell ref="AG3882:AH3882"/>
    <mergeCell ref="AK3882:AM3882"/>
    <mergeCell ref="AN3882:AO3882"/>
    <mergeCell ref="B3882:C3882"/>
    <mergeCell ref="D3882:F3882"/>
    <mergeCell ref="G3882:I3882"/>
    <mergeCell ref="Q3882:R3882"/>
    <mergeCell ref="S3882:U3882"/>
    <mergeCell ref="V3882:X3882"/>
    <mergeCell ref="Y3887:Z3887"/>
    <mergeCell ref="AC3887:AD3887"/>
    <mergeCell ref="AE3887:AF3887"/>
    <mergeCell ref="AG3887:AH3887"/>
    <mergeCell ref="AK3887:AM3887"/>
    <mergeCell ref="AN3887:AO3887"/>
    <mergeCell ref="B3887:C3887"/>
    <mergeCell ref="D3887:F3887"/>
    <mergeCell ref="G3887:I3887"/>
    <mergeCell ref="Q3887:R3887"/>
    <mergeCell ref="S3887:U3887"/>
    <mergeCell ref="V3887:X3887"/>
    <mergeCell ref="Y3886:Z3886"/>
    <mergeCell ref="AC3886:AD3886"/>
    <mergeCell ref="AE3886:AF3886"/>
    <mergeCell ref="AG3886:AH3886"/>
    <mergeCell ref="AK3886:AM3886"/>
    <mergeCell ref="AN3886:AO3886"/>
    <mergeCell ref="B3886:C3886"/>
    <mergeCell ref="D3886:F3886"/>
    <mergeCell ref="G3886:I3886"/>
    <mergeCell ref="Q3886:R3886"/>
    <mergeCell ref="S3886:U3886"/>
    <mergeCell ref="V3886:X3886"/>
    <mergeCell ref="Y3885:Z3885"/>
    <mergeCell ref="AC3885:AD3885"/>
    <mergeCell ref="AE3885:AF3885"/>
    <mergeCell ref="AG3885:AH3885"/>
    <mergeCell ref="AK3885:AM3885"/>
    <mergeCell ref="AN3885:AO3885"/>
    <mergeCell ref="B3885:C3885"/>
    <mergeCell ref="D3885:F3885"/>
    <mergeCell ref="G3885:I3885"/>
    <mergeCell ref="Q3885:R3885"/>
    <mergeCell ref="A3871:A3913"/>
    <mergeCell ref="B3871:AO3871"/>
    <mergeCell ref="AP3871:AP3913"/>
    <mergeCell ref="B3872:C3876"/>
    <mergeCell ref="D3872:I3872"/>
    <mergeCell ref="J3872:X3872"/>
    <mergeCell ref="Y3872:AO3872"/>
    <mergeCell ref="D3873:F3876"/>
    <mergeCell ref="G3873:I3876"/>
    <mergeCell ref="Y3873:AF3873"/>
    <mergeCell ref="AO3868:AO3869"/>
    <mergeCell ref="R3869:S3869"/>
    <mergeCell ref="U3869:V3869"/>
    <mergeCell ref="X3869:Y3869"/>
    <mergeCell ref="B3870:AG3870"/>
    <mergeCell ref="AH3870:AO3870"/>
    <mergeCell ref="AN3881:AO3881"/>
    <mergeCell ref="B3865:AO3866"/>
    <mergeCell ref="B3867:Q3869"/>
    <mergeCell ref="R3867:S3867"/>
    <mergeCell ref="U3867:V3867"/>
    <mergeCell ref="X3867:Y3867"/>
    <mergeCell ref="AA3867:AN3869"/>
    <mergeCell ref="R3868:S3868"/>
    <mergeCell ref="U3868:V3868"/>
    <mergeCell ref="X3868:Y3868"/>
    <mergeCell ref="V3881:X3881"/>
    <mergeCell ref="Y3881:Z3881"/>
    <mergeCell ref="AC3881:AD3881"/>
    <mergeCell ref="AE3881:AF3881"/>
    <mergeCell ref="AG3881:AH3881"/>
    <mergeCell ref="AK3881:AM3881"/>
    <mergeCell ref="AC3880:AD3880"/>
    <mergeCell ref="AE3880:AF3880"/>
    <mergeCell ref="AG3880:AH3880"/>
    <mergeCell ref="AK3880:AM3880"/>
    <mergeCell ref="AN3880:AO3880"/>
    <mergeCell ref="B3881:C3881"/>
    <mergeCell ref="D3881:F3881"/>
    <mergeCell ref="G3881:I3881"/>
    <mergeCell ref="Q3881:R3881"/>
    <mergeCell ref="S3881:U3881"/>
    <mergeCell ref="AG3879:AH3879"/>
    <mergeCell ref="AK3879:AM3879"/>
    <mergeCell ref="AN3879:AO3879"/>
    <mergeCell ref="B3880:C3880"/>
    <mergeCell ref="D3880:F3880"/>
    <mergeCell ref="G3880:I3880"/>
    <mergeCell ref="Q3880:R3880"/>
    <mergeCell ref="S3880:U3880"/>
    <mergeCell ref="V3880:X3880"/>
    <mergeCell ref="Y3880:Z3880"/>
    <mergeCell ref="Q3879:R3879"/>
    <mergeCell ref="S3879:U3879"/>
    <mergeCell ref="V3879:X3879"/>
    <mergeCell ref="Y3879:Z3879"/>
    <mergeCell ref="AC3879:AD3879"/>
    <mergeCell ref="AE3879:AF3879"/>
    <mergeCell ref="Y3884:Z3884"/>
    <mergeCell ref="AC3884:AD3884"/>
    <mergeCell ref="AE3884:AF3884"/>
    <mergeCell ref="AG3884:AH3884"/>
    <mergeCell ref="AK3884:AM3884"/>
    <mergeCell ref="AN3884:AO3884"/>
    <mergeCell ref="B3877:C3877"/>
    <mergeCell ref="Q3862:R3862"/>
    <mergeCell ref="S3862:U3862"/>
    <mergeCell ref="V3862:X3862"/>
    <mergeCell ref="Y3862:Z3862"/>
    <mergeCell ref="AC3862:AD3862"/>
    <mergeCell ref="Y3863:Z3863"/>
    <mergeCell ref="AC3863:AD3863"/>
    <mergeCell ref="Y3864:Z3864"/>
    <mergeCell ref="AC3864:AD3864"/>
    <mergeCell ref="AN3878:AO3878"/>
    <mergeCell ref="B3879:C3879"/>
    <mergeCell ref="D3879:F3879"/>
    <mergeCell ref="G3879:I3879"/>
    <mergeCell ref="B3862:C3862"/>
    <mergeCell ref="D3862:F3862"/>
    <mergeCell ref="G3862:I3862"/>
    <mergeCell ref="B3878:C3878"/>
    <mergeCell ref="D3878:F3878"/>
    <mergeCell ref="G3878:I3878"/>
    <mergeCell ref="V3878:X3878"/>
    <mergeCell ref="Y3878:Z3878"/>
    <mergeCell ref="AC3878:AD3878"/>
    <mergeCell ref="AE3878:AF3878"/>
    <mergeCell ref="AG3878:AH3878"/>
    <mergeCell ref="AK3878:AM3878"/>
    <mergeCell ref="AN3877:AO3877"/>
    <mergeCell ref="S3877:U3877"/>
    <mergeCell ref="V3877:X3877"/>
    <mergeCell ref="Y3877:Z3877"/>
    <mergeCell ref="AC3877:AD3877"/>
    <mergeCell ref="Q3878:R3878"/>
    <mergeCell ref="AE3877:AF3877"/>
    <mergeCell ref="AG3877:AH3877"/>
    <mergeCell ref="AK3877:AM3877"/>
    <mergeCell ref="S3878:U3878"/>
    <mergeCell ref="D3877:F3877"/>
    <mergeCell ref="G3877:I3877"/>
    <mergeCell ref="Q3877:R3877"/>
    <mergeCell ref="V3873:X3876"/>
    <mergeCell ref="J3873:L3876"/>
    <mergeCell ref="M3873:P3876"/>
    <mergeCell ref="Q3873:R3876"/>
    <mergeCell ref="S3873:U3876"/>
    <mergeCell ref="AG3873:AO3873"/>
    <mergeCell ref="Y3874:Z3876"/>
    <mergeCell ref="AA3874:AD3876"/>
    <mergeCell ref="AE3874:AF3876"/>
    <mergeCell ref="AG3874:AH3876"/>
    <mergeCell ref="AI3874:AM3876"/>
    <mergeCell ref="AN3874:AO3876"/>
    <mergeCell ref="Y3861:Z3861"/>
    <mergeCell ref="AC3861:AD3861"/>
    <mergeCell ref="AE3861:AF3861"/>
    <mergeCell ref="AG3861:AH3861"/>
    <mergeCell ref="AK3861:AM3861"/>
    <mergeCell ref="AN3861:AO3861"/>
    <mergeCell ref="B3861:C3861"/>
    <mergeCell ref="D3861:F3861"/>
    <mergeCell ref="G3861:I3861"/>
    <mergeCell ref="Q3861:R3861"/>
    <mergeCell ref="S3861:U3861"/>
    <mergeCell ref="V3861:X3861"/>
    <mergeCell ref="Y3860:Z3860"/>
    <mergeCell ref="AC3860:AD3860"/>
    <mergeCell ref="AE3860:AF3860"/>
    <mergeCell ref="AG3860:AH3860"/>
    <mergeCell ref="AK3860:AM3860"/>
    <mergeCell ref="AN3860:AO3860"/>
    <mergeCell ref="B3860:C3860"/>
    <mergeCell ref="D3860:F3860"/>
    <mergeCell ref="G3860:I3860"/>
    <mergeCell ref="Q3860:R3860"/>
    <mergeCell ref="S3860:U3860"/>
    <mergeCell ref="V3860:X3860"/>
    <mergeCell ref="Y3859:Z3859"/>
    <mergeCell ref="AC3859:AD3859"/>
    <mergeCell ref="AE3859:AF3859"/>
    <mergeCell ref="AG3859:AH3859"/>
    <mergeCell ref="AK3859:AM3859"/>
    <mergeCell ref="AN3859:AO3859"/>
    <mergeCell ref="AE3864:AF3864"/>
    <mergeCell ref="AG3864:AH3864"/>
    <mergeCell ref="AK3864:AM3864"/>
    <mergeCell ref="AN3864:AO3864"/>
    <mergeCell ref="B3859:C3859"/>
    <mergeCell ref="D3859:F3859"/>
    <mergeCell ref="G3859:I3859"/>
    <mergeCell ref="Q3859:R3859"/>
    <mergeCell ref="S3859:U3859"/>
    <mergeCell ref="V3859:X3859"/>
    <mergeCell ref="AE3863:AF3863"/>
    <mergeCell ref="AG3863:AH3863"/>
    <mergeCell ref="AK3863:AM3863"/>
    <mergeCell ref="AN3863:AO3863"/>
    <mergeCell ref="B3864:C3864"/>
    <mergeCell ref="D3864:F3864"/>
    <mergeCell ref="G3864:I3864"/>
    <mergeCell ref="Q3864:R3864"/>
    <mergeCell ref="S3864:U3864"/>
    <mergeCell ref="V3864:X3864"/>
    <mergeCell ref="AE3862:AF3862"/>
    <mergeCell ref="AG3862:AH3862"/>
    <mergeCell ref="AK3862:AM3862"/>
    <mergeCell ref="AN3862:AO3862"/>
    <mergeCell ref="B3863:C3863"/>
    <mergeCell ref="D3863:F3863"/>
    <mergeCell ref="G3863:I3863"/>
    <mergeCell ref="Q3863:R3863"/>
    <mergeCell ref="S3863:U3863"/>
    <mergeCell ref="V3863:X3863"/>
    <mergeCell ref="Y3858:Z3858"/>
    <mergeCell ref="AC3858:AD3858"/>
    <mergeCell ref="AE3858:AF3858"/>
    <mergeCell ref="AG3858:AH3858"/>
    <mergeCell ref="AK3858:AM3858"/>
    <mergeCell ref="AN3858:AO3858"/>
    <mergeCell ref="B3858:C3858"/>
    <mergeCell ref="D3858:F3858"/>
    <mergeCell ref="G3858:I3858"/>
    <mergeCell ref="Q3858:R3858"/>
    <mergeCell ref="S3858:U3858"/>
    <mergeCell ref="V3858:X3858"/>
    <mergeCell ref="Y3857:Z3857"/>
    <mergeCell ref="AC3857:AD3857"/>
    <mergeCell ref="AE3857:AF3857"/>
    <mergeCell ref="AG3857:AH3857"/>
    <mergeCell ref="AK3857:AM3857"/>
    <mergeCell ref="AN3857:AO3857"/>
    <mergeCell ref="B3857:C3857"/>
    <mergeCell ref="D3857:F3857"/>
    <mergeCell ref="G3857:I3857"/>
    <mergeCell ref="Q3857:R3857"/>
    <mergeCell ref="S3857:U3857"/>
    <mergeCell ref="V3857:X3857"/>
    <mergeCell ref="Y3856:Z3856"/>
    <mergeCell ref="AC3856:AD3856"/>
    <mergeCell ref="AE3856:AF3856"/>
    <mergeCell ref="AG3856:AH3856"/>
    <mergeCell ref="AK3856:AM3856"/>
    <mergeCell ref="AN3856:AO3856"/>
    <mergeCell ref="B3856:C3856"/>
    <mergeCell ref="D3856:F3856"/>
    <mergeCell ref="G3856:I3856"/>
    <mergeCell ref="Q3856:R3856"/>
    <mergeCell ref="S3856:U3856"/>
    <mergeCell ref="V3856:X3856"/>
    <mergeCell ref="Y3855:Z3855"/>
    <mergeCell ref="AC3855:AD3855"/>
    <mergeCell ref="AE3855:AF3855"/>
    <mergeCell ref="AG3855:AH3855"/>
    <mergeCell ref="AK3855:AM3855"/>
    <mergeCell ref="AN3855:AO3855"/>
    <mergeCell ref="B3855:C3855"/>
    <mergeCell ref="D3855:F3855"/>
    <mergeCell ref="G3855:I3855"/>
    <mergeCell ref="Q3855:R3855"/>
    <mergeCell ref="S3855:U3855"/>
    <mergeCell ref="V3855:X3855"/>
    <mergeCell ref="Y3854:Z3854"/>
    <mergeCell ref="AC3854:AD3854"/>
    <mergeCell ref="AE3854:AF3854"/>
    <mergeCell ref="AG3854:AH3854"/>
    <mergeCell ref="AK3854:AM3854"/>
    <mergeCell ref="AN3854:AO3854"/>
    <mergeCell ref="B3854:C3854"/>
    <mergeCell ref="D3854:F3854"/>
    <mergeCell ref="G3854:I3854"/>
    <mergeCell ref="Q3854:R3854"/>
    <mergeCell ref="S3854:U3854"/>
    <mergeCell ref="V3854:X3854"/>
    <mergeCell ref="Y3853:Z3853"/>
    <mergeCell ref="AC3853:AD3853"/>
    <mergeCell ref="AE3853:AF3853"/>
    <mergeCell ref="AG3853:AH3853"/>
    <mergeCell ref="AK3853:AM3853"/>
    <mergeCell ref="AN3853:AO3853"/>
    <mergeCell ref="B3853:C3853"/>
    <mergeCell ref="D3853:F3853"/>
    <mergeCell ref="G3853:I3853"/>
    <mergeCell ref="Q3853:R3853"/>
    <mergeCell ref="S3853:U3853"/>
    <mergeCell ref="V3853:X3853"/>
    <mergeCell ref="Y3852:Z3852"/>
    <mergeCell ref="AC3852:AD3852"/>
    <mergeCell ref="AE3852:AF3852"/>
    <mergeCell ref="AG3852:AH3852"/>
    <mergeCell ref="AK3852:AM3852"/>
    <mergeCell ref="AN3852:AO3852"/>
    <mergeCell ref="B3852:C3852"/>
    <mergeCell ref="D3852:F3852"/>
    <mergeCell ref="G3852:I3852"/>
    <mergeCell ref="Q3852:R3852"/>
    <mergeCell ref="S3852:U3852"/>
    <mergeCell ref="V3852:X3852"/>
    <mergeCell ref="Y3851:Z3851"/>
    <mergeCell ref="AC3851:AD3851"/>
    <mergeCell ref="AE3851:AF3851"/>
    <mergeCell ref="AG3851:AH3851"/>
    <mergeCell ref="AK3851:AM3851"/>
    <mergeCell ref="AN3851:AO3851"/>
    <mergeCell ref="B3851:C3851"/>
    <mergeCell ref="D3851:F3851"/>
    <mergeCell ref="G3851:I3851"/>
    <mergeCell ref="Q3851:R3851"/>
    <mergeCell ref="S3851:U3851"/>
    <mergeCell ref="V3851:X3851"/>
    <mergeCell ref="Y3850:Z3850"/>
    <mergeCell ref="AC3850:AD3850"/>
    <mergeCell ref="AE3850:AF3850"/>
    <mergeCell ref="AG3850:AH3850"/>
    <mergeCell ref="AK3850:AM3850"/>
    <mergeCell ref="AN3850:AO3850"/>
    <mergeCell ref="B3850:C3850"/>
    <mergeCell ref="D3850:F3850"/>
    <mergeCell ref="G3850:I3850"/>
    <mergeCell ref="Q3850:R3850"/>
    <mergeCell ref="S3850:U3850"/>
    <mergeCell ref="V3850:X3850"/>
    <mergeCell ref="Y3849:Z3849"/>
    <mergeCell ref="AC3849:AD3849"/>
    <mergeCell ref="AE3849:AF3849"/>
    <mergeCell ref="AG3849:AH3849"/>
    <mergeCell ref="AK3849:AM3849"/>
    <mergeCell ref="AN3849:AO3849"/>
    <mergeCell ref="B3849:C3849"/>
    <mergeCell ref="D3849:F3849"/>
    <mergeCell ref="G3849:I3849"/>
    <mergeCell ref="Q3849:R3849"/>
    <mergeCell ref="S3849:U3849"/>
    <mergeCell ref="V3849:X3849"/>
    <mergeCell ref="Y3848:Z3848"/>
    <mergeCell ref="AC3848:AD3848"/>
    <mergeCell ref="AE3848:AF3848"/>
    <mergeCell ref="AG3848:AH3848"/>
    <mergeCell ref="AK3848:AM3848"/>
    <mergeCell ref="AN3848:AO3848"/>
    <mergeCell ref="B3848:C3848"/>
    <mergeCell ref="D3848:F3848"/>
    <mergeCell ref="G3848:I3848"/>
    <mergeCell ref="Q3848:R3848"/>
    <mergeCell ref="S3848:U3848"/>
    <mergeCell ref="V3848:X3848"/>
    <mergeCell ref="Y3847:Z3847"/>
    <mergeCell ref="AC3847:AD3847"/>
    <mergeCell ref="AE3847:AF3847"/>
    <mergeCell ref="AG3847:AH3847"/>
    <mergeCell ref="AK3847:AM3847"/>
    <mergeCell ref="AN3847:AO3847"/>
    <mergeCell ref="B3847:C3847"/>
    <mergeCell ref="D3847:F3847"/>
    <mergeCell ref="G3847:I3847"/>
    <mergeCell ref="Q3847:R3847"/>
    <mergeCell ref="S3847:U3847"/>
    <mergeCell ref="V3847:X3847"/>
    <mergeCell ref="Y3846:Z3846"/>
    <mergeCell ref="AC3846:AD3846"/>
    <mergeCell ref="AE3846:AF3846"/>
    <mergeCell ref="AG3846:AH3846"/>
    <mergeCell ref="AK3846:AM3846"/>
    <mergeCell ref="AN3846:AO3846"/>
    <mergeCell ref="B3846:C3846"/>
    <mergeCell ref="D3846:F3846"/>
    <mergeCell ref="G3846:I3846"/>
    <mergeCell ref="Q3846:R3846"/>
    <mergeCell ref="S3846:U3846"/>
    <mergeCell ref="V3846:X3846"/>
    <mergeCell ref="Y3845:Z3845"/>
    <mergeCell ref="AC3845:AD3845"/>
    <mergeCell ref="AE3845:AF3845"/>
    <mergeCell ref="AG3845:AH3845"/>
    <mergeCell ref="AK3845:AM3845"/>
    <mergeCell ref="AN3845:AO3845"/>
    <mergeCell ref="B3845:C3845"/>
    <mergeCell ref="D3845:F3845"/>
    <mergeCell ref="G3845:I3845"/>
    <mergeCell ref="Q3845:R3845"/>
    <mergeCell ref="S3845:U3845"/>
    <mergeCell ref="V3845:X3845"/>
    <mergeCell ref="Y3844:Z3844"/>
    <mergeCell ref="AC3844:AD3844"/>
    <mergeCell ref="AE3844:AF3844"/>
    <mergeCell ref="AG3844:AH3844"/>
    <mergeCell ref="AK3844:AM3844"/>
    <mergeCell ref="AN3844:AO3844"/>
    <mergeCell ref="B3844:C3844"/>
    <mergeCell ref="D3844:F3844"/>
    <mergeCell ref="G3844:I3844"/>
    <mergeCell ref="Q3844:R3844"/>
    <mergeCell ref="S3844:U3844"/>
    <mergeCell ref="V3844:X3844"/>
    <mergeCell ref="V3839:X3839"/>
    <mergeCell ref="AK3837:AM3837"/>
    <mergeCell ref="AN3837:AO3837"/>
    <mergeCell ref="B3838:C3838"/>
    <mergeCell ref="D3838:F3838"/>
    <mergeCell ref="G3838:I3838"/>
    <mergeCell ref="Q3838:R3838"/>
    <mergeCell ref="S3838:U3838"/>
    <mergeCell ref="V3838:X3838"/>
    <mergeCell ref="Y3838:Z3838"/>
    <mergeCell ref="AC3838:AD3838"/>
    <mergeCell ref="S3837:U3837"/>
    <mergeCell ref="V3837:X3837"/>
    <mergeCell ref="Y3837:Z3837"/>
    <mergeCell ref="AC3837:AD3837"/>
    <mergeCell ref="AE3837:AF3837"/>
    <mergeCell ref="AG3837:AH3837"/>
    <mergeCell ref="Y3843:Z3843"/>
    <mergeCell ref="AC3843:AD3843"/>
    <mergeCell ref="AE3843:AF3843"/>
    <mergeCell ref="AG3843:AH3843"/>
    <mergeCell ref="AK3843:AM3843"/>
    <mergeCell ref="AN3843:AO3843"/>
    <mergeCell ref="B3843:C3843"/>
    <mergeCell ref="D3843:F3843"/>
    <mergeCell ref="G3843:I3843"/>
    <mergeCell ref="Q3843:R3843"/>
    <mergeCell ref="S3843:U3843"/>
    <mergeCell ref="V3843:X3843"/>
    <mergeCell ref="Y3842:Z3842"/>
    <mergeCell ref="AC3842:AD3842"/>
    <mergeCell ref="AE3842:AF3842"/>
    <mergeCell ref="AG3842:AH3842"/>
    <mergeCell ref="AK3842:AM3842"/>
    <mergeCell ref="AN3842:AO3842"/>
    <mergeCell ref="B3842:C3842"/>
    <mergeCell ref="D3842:F3842"/>
    <mergeCell ref="G3842:I3842"/>
    <mergeCell ref="Q3842:R3842"/>
    <mergeCell ref="S3842:U3842"/>
    <mergeCell ref="V3842:X3842"/>
    <mergeCell ref="Y3841:Z3841"/>
    <mergeCell ref="AC3841:AD3841"/>
    <mergeCell ref="AE3841:AF3841"/>
    <mergeCell ref="AG3841:AH3841"/>
    <mergeCell ref="AK3841:AM3841"/>
    <mergeCell ref="AN3841:AO3841"/>
    <mergeCell ref="B3841:C3841"/>
    <mergeCell ref="D3841:F3841"/>
    <mergeCell ref="G3841:I3841"/>
    <mergeCell ref="Q3841:R3841"/>
    <mergeCell ref="S3841:U3841"/>
    <mergeCell ref="V3841:X3841"/>
    <mergeCell ref="V3835:X3835"/>
    <mergeCell ref="Y3834:Z3834"/>
    <mergeCell ref="AC3834:AD3834"/>
    <mergeCell ref="AE3834:AF3834"/>
    <mergeCell ref="AG3834:AH3834"/>
    <mergeCell ref="AK3834:AM3834"/>
    <mergeCell ref="AN3834:AO3834"/>
    <mergeCell ref="AE3831:AF3833"/>
    <mergeCell ref="AG3831:AH3833"/>
    <mergeCell ref="AI3831:AM3833"/>
    <mergeCell ref="AN3831:AO3833"/>
    <mergeCell ref="B3834:C3834"/>
    <mergeCell ref="D3834:F3834"/>
    <mergeCell ref="G3834:I3834"/>
    <mergeCell ref="Q3834:R3834"/>
    <mergeCell ref="S3834:U3834"/>
    <mergeCell ref="V3834:X3834"/>
    <mergeCell ref="A3828:A3870"/>
    <mergeCell ref="B3828:AO3828"/>
    <mergeCell ref="AP3828:AP3870"/>
    <mergeCell ref="B3829:C3833"/>
    <mergeCell ref="D3829:I3829"/>
    <mergeCell ref="J3829:X3829"/>
    <mergeCell ref="Y3829:AO3829"/>
    <mergeCell ref="D3830:F3833"/>
    <mergeCell ref="G3830:I3833"/>
    <mergeCell ref="J3830:L3833"/>
    <mergeCell ref="B3827:AG3827"/>
    <mergeCell ref="AH3827:AO3827"/>
    <mergeCell ref="M3830:P3833"/>
    <mergeCell ref="Q3830:R3833"/>
    <mergeCell ref="S3830:U3833"/>
    <mergeCell ref="V3830:X3833"/>
    <mergeCell ref="Y3830:AF3830"/>
    <mergeCell ref="AG3830:AO3830"/>
    <mergeCell ref="Y3831:Z3833"/>
    <mergeCell ref="AA3831:AD3833"/>
    <mergeCell ref="Y3840:Z3840"/>
    <mergeCell ref="AC3840:AD3840"/>
    <mergeCell ref="AE3840:AF3840"/>
    <mergeCell ref="AG3840:AH3840"/>
    <mergeCell ref="AK3840:AM3840"/>
    <mergeCell ref="AN3840:AO3840"/>
    <mergeCell ref="B3840:C3840"/>
    <mergeCell ref="D3840:F3840"/>
    <mergeCell ref="G3840:I3840"/>
    <mergeCell ref="Q3840:R3840"/>
    <mergeCell ref="S3840:U3840"/>
    <mergeCell ref="V3840:X3840"/>
    <mergeCell ref="Y3839:Z3839"/>
    <mergeCell ref="AC3839:AD3839"/>
    <mergeCell ref="AE3839:AF3839"/>
    <mergeCell ref="AG3839:AH3839"/>
    <mergeCell ref="AK3839:AM3839"/>
    <mergeCell ref="AN3839:AO3839"/>
    <mergeCell ref="AE3838:AF3838"/>
    <mergeCell ref="AG3838:AH3838"/>
    <mergeCell ref="AK3838:AM3838"/>
    <mergeCell ref="AN3838:AO3838"/>
    <mergeCell ref="B3839:C3839"/>
    <mergeCell ref="D3839:F3839"/>
    <mergeCell ref="G3839:I3839"/>
    <mergeCell ref="Q3839:R3839"/>
    <mergeCell ref="S3839:U3839"/>
    <mergeCell ref="U3825:V3825"/>
    <mergeCell ref="X3825:Y3825"/>
    <mergeCell ref="AO3825:AO3826"/>
    <mergeCell ref="R3826:S3826"/>
    <mergeCell ref="U3826:V3826"/>
    <mergeCell ref="X3826:Y3826"/>
    <mergeCell ref="AE3821:AF3821"/>
    <mergeCell ref="AG3821:AH3821"/>
    <mergeCell ref="AK3821:AM3821"/>
    <mergeCell ref="AN3821:AO3821"/>
    <mergeCell ref="B3822:AO3823"/>
    <mergeCell ref="B3824:Q3826"/>
    <mergeCell ref="R3824:S3824"/>
    <mergeCell ref="U3824:V3824"/>
    <mergeCell ref="X3824:Y3824"/>
    <mergeCell ref="AA3824:AN3826"/>
    <mergeCell ref="AK3820:AM3820"/>
    <mergeCell ref="AN3820:AO3820"/>
    <mergeCell ref="B3821:C3821"/>
    <mergeCell ref="D3821:F3821"/>
    <mergeCell ref="G3821:I3821"/>
    <mergeCell ref="Q3821:R3821"/>
    <mergeCell ref="S3821:U3821"/>
    <mergeCell ref="V3821:X3821"/>
    <mergeCell ref="Y3821:Z3821"/>
    <mergeCell ref="AC3821:AD3821"/>
    <mergeCell ref="S3820:U3820"/>
    <mergeCell ref="V3820:X3820"/>
    <mergeCell ref="Y3820:Z3820"/>
    <mergeCell ref="AC3820:AD3820"/>
    <mergeCell ref="AE3820:AF3820"/>
    <mergeCell ref="AG3820:AH3820"/>
    <mergeCell ref="B3837:C3837"/>
    <mergeCell ref="D3837:F3837"/>
    <mergeCell ref="G3837:I3837"/>
    <mergeCell ref="Q3837:R3837"/>
    <mergeCell ref="B3820:C3820"/>
    <mergeCell ref="D3820:F3820"/>
    <mergeCell ref="G3820:I3820"/>
    <mergeCell ref="Q3820:R3820"/>
    <mergeCell ref="R3825:S3825"/>
    <mergeCell ref="Y3836:Z3836"/>
    <mergeCell ref="AC3836:AD3836"/>
    <mergeCell ref="AE3836:AF3836"/>
    <mergeCell ref="AG3836:AH3836"/>
    <mergeCell ref="AK3836:AM3836"/>
    <mergeCell ref="AN3836:AO3836"/>
    <mergeCell ref="B3836:C3836"/>
    <mergeCell ref="D3836:F3836"/>
    <mergeCell ref="G3836:I3836"/>
    <mergeCell ref="Q3836:R3836"/>
    <mergeCell ref="S3836:U3836"/>
    <mergeCell ref="V3836:X3836"/>
    <mergeCell ref="Y3835:Z3835"/>
    <mergeCell ref="AC3835:AD3835"/>
    <mergeCell ref="AE3835:AF3835"/>
    <mergeCell ref="AG3835:AH3835"/>
    <mergeCell ref="AK3835:AM3835"/>
    <mergeCell ref="AN3835:AO3835"/>
    <mergeCell ref="B3835:C3835"/>
    <mergeCell ref="D3835:F3835"/>
    <mergeCell ref="G3835:I3835"/>
    <mergeCell ref="Q3835:R3835"/>
    <mergeCell ref="S3835:U3835"/>
    <mergeCell ref="Y3819:Z3819"/>
    <mergeCell ref="AC3819:AD3819"/>
    <mergeCell ref="AE3819:AF3819"/>
    <mergeCell ref="AG3819:AH3819"/>
    <mergeCell ref="AK3819:AM3819"/>
    <mergeCell ref="AN3819:AO3819"/>
    <mergeCell ref="B3819:C3819"/>
    <mergeCell ref="D3819:F3819"/>
    <mergeCell ref="G3819:I3819"/>
    <mergeCell ref="Q3819:R3819"/>
    <mergeCell ref="S3819:U3819"/>
    <mergeCell ref="V3819:X3819"/>
    <mergeCell ref="Y3818:Z3818"/>
    <mergeCell ref="AC3818:AD3818"/>
    <mergeCell ref="AE3818:AF3818"/>
    <mergeCell ref="AG3818:AH3818"/>
    <mergeCell ref="AK3818:AM3818"/>
    <mergeCell ref="AN3818:AO3818"/>
    <mergeCell ref="B3818:C3818"/>
    <mergeCell ref="D3818:F3818"/>
    <mergeCell ref="G3818:I3818"/>
    <mergeCell ref="Q3818:R3818"/>
    <mergeCell ref="S3818:U3818"/>
    <mergeCell ref="V3818:X3818"/>
    <mergeCell ref="Y3817:Z3817"/>
    <mergeCell ref="AC3817:AD3817"/>
    <mergeCell ref="AE3817:AF3817"/>
    <mergeCell ref="AG3817:AH3817"/>
    <mergeCell ref="AK3817:AM3817"/>
    <mergeCell ref="AN3817:AO3817"/>
    <mergeCell ref="B3817:C3817"/>
    <mergeCell ref="D3817:F3817"/>
    <mergeCell ref="G3817:I3817"/>
    <mergeCell ref="Q3817:R3817"/>
    <mergeCell ref="S3817:U3817"/>
    <mergeCell ref="V3817:X3817"/>
    <mergeCell ref="Y3816:Z3816"/>
    <mergeCell ref="AC3816:AD3816"/>
    <mergeCell ref="AE3816:AF3816"/>
    <mergeCell ref="AG3816:AH3816"/>
    <mergeCell ref="AK3816:AM3816"/>
    <mergeCell ref="AN3816:AO3816"/>
    <mergeCell ref="B3816:C3816"/>
    <mergeCell ref="D3816:F3816"/>
    <mergeCell ref="G3816:I3816"/>
    <mergeCell ref="Q3816:R3816"/>
    <mergeCell ref="S3816:U3816"/>
    <mergeCell ref="V3816:X3816"/>
    <mergeCell ref="Y3815:Z3815"/>
    <mergeCell ref="AC3815:AD3815"/>
    <mergeCell ref="AE3815:AF3815"/>
    <mergeCell ref="AG3815:AH3815"/>
    <mergeCell ref="AK3815:AM3815"/>
    <mergeCell ref="AN3815:AO3815"/>
    <mergeCell ref="B3815:C3815"/>
    <mergeCell ref="D3815:F3815"/>
    <mergeCell ref="G3815:I3815"/>
    <mergeCell ref="Q3815:R3815"/>
    <mergeCell ref="S3815:U3815"/>
    <mergeCell ref="V3815:X3815"/>
    <mergeCell ref="Y3814:Z3814"/>
    <mergeCell ref="AC3814:AD3814"/>
    <mergeCell ref="AE3814:AF3814"/>
    <mergeCell ref="AG3814:AH3814"/>
    <mergeCell ref="AK3814:AM3814"/>
    <mergeCell ref="AN3814:AO3814"/>
    <mergeCell ref="B3814:C3814"/>
    <mergeCell ref="D3814:F3814"/>
    <mergeCell ref="G3814:I3814"/>
    <mergeCell ref="Q3814:R3814"/>
    <mergeCell ref="S3814:U3814"/>
    <mergeCell ref="V3814:X3814"/>
    <mergeCell ref="Y3813:Z3813"/>
    <mergeCell ref="AC3813:AD3813"/>
    <mergeCell ref="AE3813:AF3813"/>
    <mergeCell ref="AG3813:AH3813"/>
    <mergeCell ref="AK3813:AM3813"/>
    <mergeCell ref="AN3813:AO3813"/>
    <mergeCell ref="B3813:C3813"/>
    <mergeCell ref="D3813:F3813"/>
    <mergeCell ref="G3813:I3813"/>
    <mergeCell ref="Q3813:R3813"/>
    <mergeCell ref="S3813:U3813"/>
    <mergeCell ref="V3813:X3813"/>
    <mergeCell ref="Y3812:Z3812"/>
    <mergeCell ref="AC3812:AD3812"/>
    <mergeCell ref="AE3812:AF3812"/>
    <mergeCell ref="AG3812:AH3812"/>
    <mergeCell ref="AK3812:AM3812"/>
    <mergeCell ref="AN3812:AO3812"/>
    <mergeCell ref="B3812:C3812"/>
    <mergeCell ref="D3812:F3812"/>
    <mergeCell ref="G3812:I3812"/>
    <mergeCell ref="Q3812:R3812"/>
    <mergeCell ref="S3812:U3812"/>
    <mergeCell ref="V3812:X3812"/>
    <mergeCell ref="Y3811:Z3811"/>
    <mergeCell ref="AC3811:AD3811"/>
    <mergeCell ref="AE3811:AF3811"/>
    <mergeCell ref="AG3811:AH3811"/>
    <mergeCell ref="AK3811:AM3811"/>
    <mergeCell ref="AN3811:AO3811"/>
    <mergeCell ref="B3811:C3811"/>
    <mergeCell ref="D3811:F3811"/>
    <mergeCell ref="G3811:I3811"/>
    <mergeCell ref="Q3811:R3811"/>
    <mergeCell ref="S3811:U3811"/>
    <mergeCell ref="V3811:X3811"/>
    <mergeCell ref="Y3810:Z3810"/>
    <mergeCell ref="AC3810:AD3810"/>
    <mergeCell ref="AE3810:AF3810"/>
    <mergeCell ref="AG3810:AH3810"/>
    <mergeCell ref="AK3810:AM3810"/>
    <mergeCell ref="AN3810:AO3810"/>
    <mergeCell ref="B3810:C3810"/>
    <mergeCell ref="D3810:F3810"/>
    <mergeCell ref="G3810:I3810"/>
    <mergeCell ref="Q3810:R3810"/>
    <mergeCell ref="S3810:U3810"/>
    <mergeCell ref="V3810:X3810"/>
    <mergeCell ref="Y3809:Z3809"/>
    <mergeCell ref="AC3809:AD3809"/>
    <mergeCell ref="AE3809:AF3809"/>
    <mergeCell ref="AG3809:AH3809"/>
    <mergeCell ref="AK3809:AM3809"/>
    <mergeCell ref="AN3809:AO3809"/>
    <mergeCell ref="B3809:C3809"/>
    <mergeCell ref="D3809:F3809"/>
    <mergeCell ref="G3809:I3809"/>
    <mergeCell ref="Q3809:R3809"/>
    <mergeCell ref="S3809:U3809"/>
    <mergeCell ref="V3809:X3809"/>
    <mergeCell ref="Y3808:Z3808"/>
    <mergeCell ref="AC3808:AD3808"/>
    <mergeCell ref="AE3808:AF3808"/>
    <mergeCell ref="AG3808:AH3808"/>
    <mergeCell ref="AK3808:AM3808"/>
    <mergeCell ref="AN3808:AO3808"/>
    <mergeCell ref="B3808:C3808"/>
    <mergeCell ref="D3808:F3808"/>
    <mergeCell ref="G3808:I3808"/>
    <mergeCell ref="Q3808:R3808"/>
    <mergeCell ref="S3808:U3808"/>
    <mergeCell ref="V3808:X3808"/>
    <mergeCell ref="Y3807:Z3807"/>
    <mergeCell ref="AC3807:AD3807"/>
    <mergeCell ref="AE3807:AF3807"/>
    <mergeCell ref="AG3807:AH3807"/>
    <mergeCell ref="AK3807:AM3807"/>
    <mergeCell ref="AN3807:AO3807"/>
    <mergeCell ref="B3807:C3807"/>
    <mergeCell ref="D3807:F3807"/>
    <mergeCell ref="G3807:I3807"/>
    <mergeCell ref="Q3807:R3807"/>
    <mergeCell ref="S3807:U3807"/>
    <mergeCell ref="V3807:X3807"/>
    <mergeCell ref="Y3806:Z3806"/>
    <mergeCell ref="AC3806:AD3806"/>
    <mergeCell ref="AE3806:AF3806"/>
    <mergeCell ref="AG3806:AH3806"/>
    <mergeCell ref="AK3806:AM3806"/>
    <mergeCell ref="AN3806:AO3806"/>
    <mergeCell ref="B3806:C3806"/>
    <mergeCell ref="D3806:F3806"/>
    <mergeCell ref="G3806:I3806"/>
    <mergeCell ref="Q3806:R3806"/>
    <mergeCell ref="S3806:U3806"/>
    <mergeCell ref="V3806:X3806"/>
    <mergeCell ref="Y3805:Z3805"/>
    <mergeCell ref="AC3805:AD3805"/>
    <mergeCell ref="AE3805:AF3805"/>
    <mergeCell ref="AG3805:AH3805"/>
    <mergeCell ref="AK3805:AM3805"/>
    <mergeCell ref="AN3805:AO3805"/>
    <mergeCell ref="B3805:C3805"/>
    <mergeCell ref="D3805:F3805"/>
    <mergeCell ref="G3805:I3805"/>
    <mergeCell ref="Q3805:R3805"/>
    <mergeCell ref="S3805:U3805"/>
    <mergeCell ref="V3805:X3805"/>
    <mergeCell ref="S3799:U3799"/>
    <mergeCell ref="V3799:X3799"/>
    <mergeCell ref="Y3804:Z3804"/>
    <mergeCell ref="AC3804:AD3804"/>
    <mergeCell ref="AE3804:AF3804"/>
    <mergeCell ref="AG3804:AH3804"/>
    <mergeCell ref="AK3804:AM3804"/>
    <mergeCell ref="AN3804:AO3804"/>
    <mergeCell ref="B3804:C3804"/>
    <mergeCell ref="D3804:F3804"/>
    <mergeCell ref="G3804:I3804"/>
    <mergeCell ref="Q3804:R3804"/>
    <mergeCell ref="S3804:U3804"/>
    <mergeCell ref="V3804:X3804"/>
    <mergeCell ref="Y3803:Z3803"/>
    <mergeCell ref="AC3803:AD3803"/>
    <mergeCell ref="AE3803:AF3803"/>
    <mergeCell ref="AG3803:AH3803"/>
    <mergeCell ref="AK3803:AM3803"/>
    <mergeCell ref="AN3803:AO3803"/>
    <mergeCell ref="B3803:C3803"/>
    <mergeCell ref="D3803:F3803"/>
    <mergeCell ref="G3803:I3803"/>
    <mergeCell ref="Q3803:R3803"/>
    <mergeCell ref="S3803:U3803"/>
    <mergeCell ref="V3803:X3803"/>
    <mergeCell ref="Y3802:Z3802"/>
    <mergeCell ref="AC3802:AD3802"/>
    <mergeCell ref="AE3802:AF3802"/>
    <mergeCell ref="AG3802:AH3802"/>
    <mergeCell ref="AK3802:AM3802"/>
    <mergeCell ref="AN3802:AO3802"/>
    <mergeCell ref="B3802:C3802"/>
    <mergeCell ref="D3802:F3802"/>
    <mergeCell ref="G3802:I3802"/>
    <mergeCell ref="Q3802:R3802"/>
    <mergeCell ref="S3802:U3802"/>
    <mergeCell ref="V3802:X3802"/>
    <mergeCell ref="B3798:C3798"/>
    <mergeCell ref="D3798:F3798"/>
    <mergeCell ref="G3798:I3798"/>
    <mergeCell ref="Q3798:R3798"/>
    <mergeCell ref="S3798:U3798"/>
    <mergeCell ref="V3798:X3798"/>
    <mergeCell ref="Y3797:Z3797"/>
    <mergeCell ref="AC3797:AD3797"/>
    <mergeCell ref="AE3797:AF3797"/>
    <mergeCell ref="AG3797:AH3797"/>
    <mergeCell ref="AK3797:AM3797"/>
    <mergeCell ref="AN3797:AO3797"/>
    <mergeCell ref="B3797:C3797"/>
    <mergeCell ref="D3797:F3797"/>
    <mergeCell ref="G3797:I3797"/>
    <mergeCell ref="Q3797:R3797"/>
    <mergeCell ref="S3797:U3797"/>
    <mergeCell ref="V3797:X3797"/>
    <mergeCell ref="Y3796:Z3796"/>
    <mergeCell ref="AC3796:AD3796"/>
    <mergeCell ref="AE3796:AF3796"/>
    <mergeCell ref="AG3796:AH3796"/>
    <mergeCell ref="AK3796:AM3796"/>
    <mergeCell ref="AN3796:AO3796"/>
    <mergeCell ref="B3796:C3796"/>
    <mergeCell ref="D3796:F3796"/>
    <mergeCell ref="G3796:I3796"/>
    <mergeCell ref="Q3796:R3796"/>
    <mergeCell ref="S3796:U3796"/>
    <mergeCell ref="V3796:X3796"/>
    <mergeCell ref="Y3801:Z3801"/>
    <mergeCell ref="AC3801:AD3801"/>
    <mergeCell ref="AE3801:AF3801"/>
    <mergeCell ref="AG3801:AH3801"/>
    <mergeCell ref="AK3801:AM3801"/>
    <mergeCell ref="AN3801:AO3801"/>
    <mergeCell ref="B3801:C3801"/>
    <mergeCell ref="D3801:F3801"/>
    <mergeCell ref="G3801:I3801"/>
    <mergeCell ref="Q3801:R3801"/>
    <mergeCell ref="S3801:U3801"/>
    <mergeCell ref="V3801:X3801"/>
    <mergeCell ref="Y3800:Z3800"/>
    <mergeCell ref="AC3800:AD3800"/>
    <mergeCell ref="AE3800:AF3800"/>
    <mergeCell ref="AG3800:AH3800"/>
    <mergeCell ref="AK3800:AM3800"/>
    <mergeCell ref="AN3800:AO3800"/>
    <mergeCell ref="B3800:C3800"/>
    <mergeCell ref="D3800:F3800"/>
    <mergeCell ref="G3800:I3800"/>
    <mergeCell ref="Q3800:R3800"/>
    <mergeCell ref="S3800:U3800"/>
    <mergeCell ref="V3800:X3800"/>
    <mergeCell ref="Y3799:Z3799"/>
    <mergeCell ref="AC3799:AD3799"/>
    <mergeCell ref="AE3799:AF3799"/>
    <mergeCell ref="AG3799:AH3799"/>
    <mergeCell ref="AK3799:AM3799"/>
    <mergeCell ref="AN3799:AO3799"/>
    <mergeCell ref="B3799:C3799"/>
    <mergeCell ref="D3799:F3799"/>
    <mergeCell ref="G3799:I3799"/>
    <mergeCell ref="Q3799:R3799"/>
    <mergeCell ref="A3785:A3827"/>
    <mergeCell ref="B3785:AO3785"/>
    <mergeCell ref="AP3785:AP3827"/>
    <mergeCell ref="B3786:C3790"/>
    <mergeCell ref="D3786:I3786"/>
    <mergeCell ref="J3786:X3786"/>
    <mergeCell ref="Y3786:AO3786"/>
    <mergeCell ref="D3787:F3790"/>
    <mergeCell ref="G3787:I3790"/>
    <mergeCell ref="Y3787:AF3787"/>
    <mergeCell ref="AO3782:AO3783"/>
    <mergeCell ref="R3783:S3783"/>
    <mergeCell ref="U3783:V3783"/>
    <mergeCell ref="X3783:Y3783"/>
    <mergeCell ref="B3784:AG3784"/>
    <mergeCell ref="AH3784:AO3784"/>
    <mergeCell ref="AN3795:AO3795"/>
    <mergeCell ref="B3779:AO3780"/>
    <mergeCell ref="B3781:Q3783"/>
    <mergeCell ref="R3781:S3781"/>
    <mergeCell ref="U3781:V3781"/>
    <mergeCell ref="X3781:Y3781"/>
    <mergeCell ref="AA3781:AN3783"/>
    <mergeCell ref="R3782:S3782"/>
    <mergeCell ref="U3782:V3782"/>
    <mergeCell ref="X3782:Y3782"/>
    <mergeCell ref="V3795:X3795"/>
    <mergeCell ref="Y3795:Z3795"/>
    <mergeCell ref="AC3795:AD3795"/>
    <mergeCell ref="AE3795:AF3795"/>
    <mergeCell ref="AG3795:AH3795"/>
    <mergeCell ref="AK3795:AM3795"/>
    <mergeCell ref="AC3794:AD3794"/>
    <mergeCell ref="AE3794:AF3794"/>
    <mergeCell ref="AG3794:AH3794"/>
    <mergeCell ref="AK3794:AM3794"/>
    <mergeCell ref="AN3794:AO3794"/>
    <mergeCell ref="B3795:C3795"/>
    <mergeCell ref="D3795:F3795"/>
    <mergeCell ref="G3795:I3795"/>
    <mergeCell ref="Q3795:R3795"/>
    <mergeCell ref="S3795:U3795"/>
    <mergeCell ref="AG3793:AH3793"/>
    <mergeCell ref="AK3793:AM3793"/>
    <mergeCell ref="AN3793:AO3793"/>
    <mergeCell ref="B3794:C3794"/>
    <mergeCell ref="D3794:F3794"/>
    <mergeCell ref="G3794:I3794"/>
    <mergeCell ref="Q3794:R3794"/>
    <mergeCell ref="S3794:U3794"/>
    <mergeCell ref="V3794:X3794"/>
    <mergeCell ref="Y3794:Z3794"/>
    <mergeCell ref="Q3793:R3793"/>
    <mergeCell ref="S3793:U3793"/>
    <mergeCell ref="V3793:X3793"/>
    <mergeCell ref="Y3793:Z3793"/>
    <mergeCell ref="AC3793:AD3793"/>
    <mergeCell ref="AE3793:AF3793"/>
    <mergeCell ref="Y3798:Z3798"/>
    <mergeCell ref="AC3798:AD3798"/>
    <mergeCell ref="AE3798:AF3798"/>
    <mergeCell ref="AG3798:AH3798"/>
    <mergeCell ref="AK3798:AM3798"/>
    <mergeCell ref="AN3798:AO3798"/>
    <mergeCell ref="B3791:C3791"/>
    <mergeCell ref="Q3776:R3776"/>
    <mergeCell ref="S3776:U3776"/>
    <mergeCell ref="V3776:X3776"/>
    <mergeCell ref="Y3776:Z3776"/>
    <mergeCell ref="AC3776:AD3776"/>
    <mergeCell ref="Y3777:Z3777"/>
    <mergeCell ref="AC3777:AD3777"/>
    <mergeCell ref="Y3778:Z3778"/>
    <mergeCell ref="AC3778:AD3778"/>
    <mergeCell ref="AN3792:AO3792"/>
    <mergeCell ref="B3793:C3793"/>
    <mergeCell ref="D3793:F3793"/>
    <mergeCell ref="G3793:I3793"/>
    <mergeCell ref="B3776:C3776"/>
    <mergeCell ref="D3776:F3776"/>
    <mergeCell ref="G3776:I3776"/>
    <mergeCell ref="B3792:C3792"/>
    <mergeCell ref="D3792:F3792"/>
    <mergeCell ref="G3792:I3792"/>
    <mergeCell ref="V3792:X3792"/>
    <mergeCell ref="Y3792:Z3792"/>
    <mergeCell ref="AC3792:AD3792"/>
    <mergeCell ref="AE3792:AF3792"/>
    <mergeCell ref="AG3792:AH3792"/>
    <mergeCell ref="AK3792:AM3792"/>
    <mergeCell ref="AN3791:AO3791"/>
    <mergeCell ref="S3791:U3791"/>
    <mergeCell ref="V3791:X3791"/>
    <mergeCell ref="Y3791:Z3791"/>
    <mergeCell ref="AC3791:AD3791"/>
    <mergeCell ref="Q3792:R3792"/>
    <mergeCell ref="AE3791:AF3791"/>
    <mergeCell ref="AG3791:AH3791"/>
    <mergeCell ref="AK3791:AM3791"/>
    <mergeCell ref="S3792:U3792"/>
    <mergeCell ref="D3791:F3791"/>
    <mergeCell ref="G3791:I3791"/>
    <mergeCell ref="Q3791:R3791"/>
    <mergeCell ref="V3787:X3790"/>
    <mergeCell ref="J3787:L3790"/>
    <mergeCell ref="M3787:P3790"/>
    <mergeCell ref="Q3787:R3790"/>
    <mergeCell ref="S3787:U3790"/>
    <mergeCell ref="AG3787:AO3787"/>
    <mergeCell ref="Y3788:Z3790"/>
    <mergeCell ref="AA3788:AD3790"/>
    <mergeCell ref="AE3788:AF3790"/>
    <mergeCell ref="AG3788:AH3790"/>
    <mergeCell ref="AI3788:AM3790"/>
    <mergeCell ref="AN3788:AO3790"/>
    <mergeCell ref="Y3775:Z3775"/>
    <mergeCell ref="AC3775:AD3775"/>
    <mergeCell ref="AE3775:AF3775"/>
    <mergeCell ref="AG3775:AH3775"/>
    <mergeCell ref="AK3775:AM3775"/>
    <mergeCell ref="AN3775:AO3775"/>
    <mergeCell ref="B3775:C3775"/>
    <mergeCell ref="D3775:F3775"/>
    <mergeCell ref="G3775:I3775"/>
    <mergeCell ref="Q3775:R3775"/>
    <mergeCell ref="S3775:U3775"/>
    <mergeCell ref="V3775:X3775"/>
    <mergeCell ref="Y3774:Z3774"/>
    <mergeCell ref="AC3774:AD3774"/>
    <mergeCell ref="AE3774:AF3774"/>
    <mergeCell ref="AG3774:AH3774"/>
    <mergeCell ref="AK3774:AM3774"/>
    <mergeCell ref="AN3774:AO3774"/>
    <mergeCell ref="B3774:C3774"/>
    <mergeCell ref="D3774:F3774"/>
    <mergeCell ref="G3774:I3774"/>
    <mergeCell ref="Q3774:R3774"/>
    <mergeCell ref="S3774:U3774"/>
    <mergeCell ref="V3774:X3774"/>
    <mergeCell ref="Y3773:Z3773"/>
    <mergeCell ref="AC3773:AD3773"/>
    <mergeCell ref="AE3773:AF3773"/>
    <mergeCell ref="AG3773:AH3773"/>
    <mergeCell ref="AK3773:AM3773"/>
    <mergeCell ref="AN3773:AO3773"/>
    <mergeCell ref="AE3778:AF3778"/>
    <mergeCell ref="AG3778:AH3778"/>
    <mergeCell ref="AK3778:AM3778"/>
    <mergeCell ref="AN3778:AO3778"/>
    <mergeCell ref="B3773:C3773"/>
    <mergeCell ref="D3773:F3773"/>
    <mergeCell ref="G3773:I3773"/>
    <mergeCell ref="Q3773:R3773"/>
    <mergeCell ref="S3773:U3773"/>
    <mergeCell ref="V3773:X3773"/>
    <mergeCell ref="AE3777:AF3777"/>
    <mergeCell ref="AG3777:AH3777"/>
    <mergeCell ref="AK3777:AM3777"/>
    <mergeCell ref="AN3777:AO3777"/>
    <mergeCell ref="B3778:C3778"/>
    <mergeCell ref="D3778:F3778"/>
    <mergeCell ref="G3778:I3778"/>
    <mergeCell ref="Q3778:R3778"/>
    <mergeCell ref="S3778:U3778"/>
    <mergeCell ref="V3778:X3778"/>
    <mergeCell ref="AE3776:AF3776"/>
    <mergeCell ref="AG3776:AH3776"/>
    <mergeCell ref="AK3776:AM3776"/>
    <mergeCell ref="AN3776:AO3776"/>
    <mergeCell ref="B3777:C3777"/>
    <mergeCell ref="D3777:F3777"/>
    <mergeCell ref="G3777:I3777"/>
    <mergeCell ref="Q3777:R3777"/>
    <mergeCell ref="S3777:U3777"/>
    <mergeCell ref="V3777:X3777"/>
    <mergeCell ref="Y3772:Z3772"/>
    <mergeCell ref="AC3772:AD3772"/>
    <mergeCell ref="AE3772:AF3772"/>
    <mergeCell ref="AG3772:AH3772"/>
    <mergeCell ref="AK3772:AM3772"/>
    <mergeCell ref="AN3772:AO3772"/>
    <mergeCell ref="B3772:C3772"/>
    <mergeCell ref="D3772:F3772"/>
    <mergeCell ref="G3772:I3772"/>
    <mergeCell ref="Q3772:R3772"/>
    <mergeCell ref="S3772:U3772"/>
    <mergeCell ref="V3772:X3772"/>
    <mergeCell ref="Y3771:Z3771"/>
    <mergeCell ref="AC3771:AD3771"/>
    <mergeCell ref="AE3771:AF3771"/>
    <mergeCell ref="AG3771:AH3771"/>
    <mergeCell ref="AK3771:AM3771"/>
    <mergeCell ref="AN3771:AO3771"/>
    <mergeCell ref="B3771:C3771"/>
    <mergeCell ref="D3771:F3771"/>
    <mergeCell ref="G3771:I3771"/>
    <mergeCell ref="Q3771:R3771"/>
    <mergeCell ref="S3771:U3771"/>
    <mergeCell ref="V3771:X3771"/>
    <mergeCell ref="Y3770:Z3770"/>
    <mergeCell ref="AC3770:AD3770"/>
    <mergeCell ref="AE3770:AF3770"/>
    <mergeCell ref="AG3770:AH3770"/>
    <mergeCell ref="AK3770:AM3770"/>
    <mergeCell ref="AN3770:AO3770"/>
    <mergeCell ref="B3770:C3770"/>
    <mergeCell ref="D3770:F3770"/>
    <mergeCell ref="G3770:I3770"/>
    <mergeCell ref="Q3770:R3770"/>
    <mergeCell ref="S3770:U3770"/>
    <mergeCell ref="V3770:X3770"/>
    <mergeCell ref="Y3769:Z3769"/>
    <mergeCell ref="AC3769:AD3769"/>
    <mergeCell ref="AE3769:AF3769"/>
    <mergeCell ref="AG3769:AH3769"/>
    <mergeCell ref="AK3769:AM3769"/>
    <mergeCell ref="AN3769:AO3769"/>
    <mergeCell ref="B3769:C3769"/>
    <mergeCell ref="D3769:F3769"/>
    <mergeCell ref="G3769:I3769"/>
    <mergeCell ref="Q3769:R3769"/>
    <mergeCell ref="S3769:U3769"/>
    <mergeCell ref="V3769:X3769"/>
    <mergeCell ref="Y3768:Z3768"/>
    <mergeCell ref="AC3768:AD3768"/>
    <mergeCell ref="AE3768:AF3768"/>
    <mergeCell ref="AG3768:AH3768"/>
    <mergeCell ref="AK3768:AM3768"/>
    <mergeCell ref="AN3768:AO3768"/>
    <mergeCell ref="B3768:C3768"/>
    <mergeCell ref="D3768:F3768"/>
    <mergeCell ref="G3768:I3768"/>
    <mergeCell ref="Q3768:R3768"/>
    <mergeCell ref="S3768:U3768"/>
    <mergeCell ref="V3768:X3768"/>
    <mergeCell ref="Y3767:Z3767"/>
    <mergeCell ref="AC3767:AD3767"/>
    <mergeCell ref="AE3767:AF3767"/>
    <mergeCell ref="AG3767:AH3767"/>
    <mergeCell ref="AK3767:AM3767"/>
    <mergeCell ref="AN3767:AO3767"/>
    <mergeCell ref="B3767:C3767"/>
    <mergeCell ref="D3767:F3767"/>
    <mergeCell ref="G3767:I3767"/>
    <mergeCell ref="Q3767:R3767"/>
    <mergeCell ref="S3767:U3767"/>
    <mergeCell ref="V3767:X3767"/>
    <mergeCell ref="Y3766:Z3766"/>
    <mergeCell ref="AC3766:AD3766"/>
    <mergeCell ref="AE3766:AF3766"/>
    <mergeCell ref="AG3766:AH3766"/>
    <mergeCell ref="AK3766:AM3766"/>
    <mergeCell ref="AN3766:AO3766"/>
    <mergeCell ref="B3766:C3766"/>
    <mergeCell ref="D3766:F3766"/>
    <mergeCell ref="G3766:I3766"/>
    <mergeCell ref="Q3766:R3766"/>
    <mergeCell ref="S3766:U3766"/>
    <mergeCell ref="V3766:X3766"/>
    <mergeCell ref="Y3765:Z3765"/>
    <mergeCell ref="AC3765:AD3765"/>
    <mergeCell ref="AE3765:AF3765"/>
    <mergeCell ref="AG3765:AH3765"/>
    <mergeCell ref="AK3765:AM3765"/>
    <mergeCell ref="AN3765:AO3765"/>
    <mergeCell ref="B3765:C3765"/>
    <mergeCell ref="D3765:F3765"/>
    <mergeCell ref="G3765:I3765"/>
    <mergeCell ref="Q3765:R3765"/>
    <mergeCell ref="S3765:U3765"/>
    <mergeCell ref="V3765:X3765"/>
    <mergeCell ref="Y3764:Z3764"/>
    <mergeCell ref="AC3764:AD3764"/>
    <mergeCell ref="AE3764:AF3764"/>
    <mergeCell ref="AG3764:AH3764"/>
    <mergeCell ref="AK3764:AM3764"/>
    <mergeCell ref="AN3764:AO3764"/>
    <mergeCell ref="B3764:C3764"/>
    <mergeCell ref="D3764:F3764"/>
    <mergeCell ref="G3764:I3764"/>
    <mergeCell ref="Q3764:R3764"/>
    <mergeCell ref="S3764:U3764"/>
    <mergeCell ref="V3764:X3764"/>
    <mergeCell ref="Y3763:Z3763"/>
    <mergeCell ref="AC3763:AD3763"/>
    <mergeCell ref="AE3763:AF3763"/>
    <mergeCell ref="AG3763:AH3763"/>
    <mergeCell ref="AK3763:AM3763"/>
    <mergeCell ref="AN3763:AO3763"/>
    <mergeCell ref="B3763:C3763"/>
    <mergeCell ref="D3763:F3763"/>
    <mergeCell ref="G3763:I3763"/>
    <mergeCell ref="Q3763:R3763"/>
    <mergeCell ref="S3763:U3763"/>
    <mergeCell ref="V3763:X3763"/>
    <mergeCell ref="Y3762:Z3762"/>
    <mergeCell ref="AC3762:AD3762"/>
    <mergeCell ref="AE3762:AF3762"/>
    <mergeCell ref="AG3762:AH3762"/>
    <mergeCell ref="AK3762:AM3762"/>
    <mergeCell ref="AN3762:AO3762"/>
    <mergeCell ref="B3762:C3762"/>
    <mergeCell ref="D3762:F3762"/>
    <mergeCell ref="G3762:I3762"/>
    <mergeCell ref="Q3762:R3762"/>
    <mergeCell ref="S3762:U3762"/>
    <mergeCell ref="V3762:X3762"/>
    <mergeCell ref="Y3761:Z3761"/>
    <mergeCell ref="AC3761:AD3761"/>
    <mergeCell ref="AE3761:AF3761"/>
    <mergeCell ref="AG3761:AH3761"/>
    <mergeCell ref="AK3761:AM3761"/>
    <mergeCell ref="AN3761:AO3761"/>
    <mergeCell ref="B3761:C3761"/>
    <mergeCell ref="D3761:F3761"/>
    <mergeCell ref="G3761:I3761"/>
    <mergeCell ref="Q3761:R3761"/>
    <mergeCell ref="S3761:U3761"/>
    <mergeCell ref="V3761:X3761"/>
    <mergeCell ref="Y3760:Z3760"/>
    <mergeCell ref="AC3760:AD3760"/>
    <mergeCell ref="AE3760:AF3760"/>
    <mergeCell ref="AG3760:AH3760"/>
    <mergeCell ref="AK3760:AM3760"/>
    <mergeCell ref="AN3760:AO3760"/>
    <mergeCell ref="B3760:C3760"/>
    <mergeCell ref="D3760:F3760"/>
    <mergeCell ref="G3760:I3760"/>
    <mergeCell ref="Q3760:R3760"/>
    <mergeCell ref="S3760:U3760"/>
    <mergeCell ref="V3760:X3760"/>
    <mergeCell ref="Y3759:Z3759"/>
    <mergeCell ref="AC3759:AD3759"/>
    <mergeCell ref="AE3759:AF3759"/>
    <mergeCell ref="AG3759:AH3759"/>
    <mergeCell ref="AK3759:AM3759"/>
    <mergeCell ref="AN3759:AO3759"/>
    <mergeCell ref="B3759:C3759"/>
    <mergeCell ref="D3759:F3759"/>
    <mergeCell ref="G3759:I3759"/>
    <mergeCell ref="Q3759:R3759"/>
    <mergeCell ref="S3759:U3759"/>
    <mergeCell ref="V3759:X3759"/>
    <mergeCell ref="Y3758:Z3758"/>
    <mergeCell ref="AC3758:AD3758"/>
    <mergeCell ref="AE3758:AF3758"/>
    <mergeCell ref="AG3758:AH3758"/>
    <mergeCell ref="AK3758:AM3758"/>
    <mergeCell ref="AN3758:AO3758"/>
    <mergeCell ref="B3758:C3758"/>
    <mergeCell ref="D3758:F3758"/>
    <mergeCell ref="G3758:I3758"/>
    <mergeCell ref="Q3758:R3758"/>
    <mergeCell ref="S3758:U3758"/>
    <mergeCell ref="V3758:X3758"/>
    <mergeCell ref="V3753:X3753"/>
    <mergeCell ref="AK3751:AM3751"/>
    <mergeCell ref="AN3751:AO3751"/>
    <mergeCell ref="B3752:C3752"/>
    <mergeCell ref="D3752:F3752"/>
    <mergeCell ref="G3752:I3752"/>
    <mergeCell ref="Q3752:R3752"/>
    <mergeCell ref="S3752:U3752"/>
    <mergeCell ref="V3752:X3752"/>
    <mergeCell ref="Y3752:Z3752"/>
    <mergeCell ref="AC3752:AD3752"/>
    <mergeCell ref="S3751:U3751"/>
    <mergeCell ref="V3751:X3751"/>
    <mergeCell ref="Y3751:Z3751"/>
    <mergeCell ref="AC3751:AD3751"/>
    <mergeCell ref="AE3751:AF3751"/>
    <mergeCell ref="AG3751:AH3751"/>
    <mergeCell ref="Y3757:Z3757"/>
    <mergeCell ref="AC3757:AD3757"/>
    <mergeCell ref="AE3757:AF3757"/>
    <mergeCell ref="AG3757:AH3757"/>
    <mergeCell ref="AK3757:AM3757"/>
    <mergeCell ref="AN3757:AO3757"/>
    <mergeCell ref="B3757:C3757"/>
    <mergeCell ref="D3757:F3757"/>
    <mergeCell ref="G3757:I3757"/>
    <mergeCell ref="Q3757:R3757"/>
    <mergeCell ref="S3757:U3757"/>
    <mergeCell ref="V3757:X3757"/>
    <mergeCell ref="Y3756:Z3756"/>
    <mergeCell ref="AC3756:AD3756"/>
    <mergeCell ref="AE3756:AF3756"/>
    <mergeCell ref="AG3756:AH3756"/>
    <mergeCell ref="AK3756:AM3756"/>
    <mergeCell ref="AN3756:AO3756"/>
    <mergeCell ref="B3756:C3756"/>
    <mergeCell ref="D3756:F3756"/>
    <mergeCell ref="G3756:I3756"/>
    <mergeCell ref="Q3756:R3756"/>
    <mergeCell ref="S3756:U3756"/>
    <mergeCell ref="V3756:X3756"/>
    <mergeCell ref="Y3755:Z3755"/>
    <mergeCell ref="AC3755:AD3755"/>
    <mergeCell ref="AE3755:AF3755"/>
    <mergeCell ref="AG3755:AH3755"/>
    <mergeCell ref="AK3755:AM3755"/>
    <mergeCell ref="AN3755:AO3755"/>
    <mergeCell ref="B3755:C3755"/>
    <mergeCell ref="D3755:F3755"/>
    <mergeCell ref="G3755:I3755"/>
    <mergeCell ref="Q3755:R3755"/>
    <mergeCell ref="S3755:U3755"/>
    <mergeCell ref="V3755:X3755"/>
    <mergeCell ref="V3749:X3749"/>
    <mergeCell ref="Y3748:Z3748"/>
    <mergeCell ref="AC3748:AD3748"/>
    <mergeCell ref="AE3748:AF3748"/>
    <mergeCell ref="AG3748:AH3748"/>
    <mergeCell ref="AK3748:AM3748"/>
    <mergeCell ref="AN3748:AO3748"/>
    <mergeCell ref="AE3745:AF3747"/>
    <mergeCell ref="AG3745:AH3747"/>
    <mergeCell ref="AI3745:AM3747"/>
    <mergeCell ref="AN3745:AO3747"/>
    <mergeCell ref="B3748:C3748"/>
    <mergeCell ref="D3748:F3748"/>
    <mergeCell ref="G3748:I3748"/>
    <mergeCell ref="Q3748:R3748"/>
    <mergeCell ref="S3748:U3748"/>
    <mergeCell ref="V3748:X3748"/>
    <mergeCell ref="A3742:A3784"/>
    <mergeCell ref="B3742:AO3742"/>
    <mergeCell ref="AP3742:AP3784"/>
    <mergeCell ref="B3743:C3747"/>
    <mergeCell ref="D3743:I3743"/>
    <mergeCell ref="J3743:X3743"/>
    <mergeCell ref="Y3743:AO3743"/>
    <mergeCell ref="D3744:F3747"/>
    <mergeCell ref="G3744:I3747"/>
    <mergeCell ref="J3744:L3747"/>
    <mergeCell ref="B3741:AG3741"/>
    <mergeCell ref="AH3741:AO3741"/>
    <mergeCell ref="M3744:P3747"/>
    <mergeCell ref="Q3744:R3747"/>
    <mergeCell ref="S3744:U3747"/>
    <mergeCell ref="V3744:X3747"/>
    <mergeCell ref="Y3744:AF3744"/>
    <mergeCell ref="AG3744:AO3744"/>
    <mergeCell ref="Y3745:Z3747"/>
    <mergeCell ref="AA3745:AD3747"/>
    <mergeCell ref="Y3754:Z3754"/>
    <mergeCell ref="AC3754:AD3754"/>
    <mergeCell ref="AE3754:AF3754"/>
    <mergeCell ref="AG3754:AH3754"/>
    <mergeCell ref="AK3754:AM3754"/>
    <mergeCell ref="AN3754:AO3754"/>
    <mergeCell ref="B3754:C3754"/>
    <mergeCell ref="D3754:F3754"/>
    <mergeCell ref="G3754:I3754"/>
    <mergeCell ref="Q3754:R3754"/>
    <mergeCell ref="S3754:U3754"/>
    <mergeCell ref="V3754:X3754"/>
    <mergeCell ref="Y3753:Z3753"/>
    <mergeCell ref="AC3753:AD3753"/>
    <mergeCell ref="AE3753:AF3753"/>
    <mergeCell ref="AG3753:AH3753"/>
    <mergeCell ref="AK3753:AM3753"/>
    <mergeCell ref="AN3753:AO3753"/>
    <mergeCell ref="AE3752:AF3752"/>
    <mergeCell ref="AG3752:AH3752"/>
    <mergeCell ref="AK3752:AM3752"/>
    <mergeCell ref="AN3752:AO3752"/>
    <mergeCell ref="B3753:C3753"/>
    <mergeCell ref="D3753:F3753"/>
    <mergeCell ref="G3753:I3753"/>
    <mergeCell ref="Q3753:R3753"/>
    <mergeCell ref="S3753:U3753"/>
    <mergeCell ref="U3739:V3739"/>
    <mergeCell ref="X3739:Y3739"/>
    <mergeCell ref="AO3739:AO3740"/>
    <mergeCell ref="R3740:S3740"/>
    <mergeCell ref="U3740:V3740"/>
    <mergeCell ref="X3740:Y3740"/>
    <mergeCell ref="AE3735:AF3735"/>
    <mergeCell ref="AG3735:AH3735"/>
    <mergeCell ref="AK3735:AM3735"/>
    <mergeCell ref="AN3735:AO3735"/>
    <mergeCell ref="B3736:AO3737"/>
    <mergeCell ref="B3738:Q3740"/>
    <mergeCell ref="R3738:S3738"/>
    <mergeCell ref="U3738:V3738"/>
    <mergeCell ref="X3738:Y3738"/>
    <mergeCell ref="AA3738:AN3740"/>
    <mergeCell ref="AK3734:AM3734"/>
    <mergeCell ref="AN3734:AO3734"/>
    <mergeCell ref="B3735:C3735"/>
    <mergeCell ref="D3735:F3735"/>
    <mergeCell ref="G3735:I3735"/>
    <mergeCell ref="Q3735:R3735"/>
    <mergeCell ref="S3735:U3735"/>
    <mergeCell ref="V3735:X3735"/>
    <mergeCell ref="Y3735:Z3735"/>
    <mergeCell ref="AC3735:AD3735"/>
    <mergeCell ref="S3734:U3734"/>
    <mergeCell ref="V3734:X3734"/>
    <mergeCell ref="Y3734:Z3734"/>
    <mergeCell ref="AC3734:AD3734"/>
    <mergeCell ref="AE3734:AF3734"/>
    <mergeCell ref="AG3734:AH3734"/>
    <mergeCell ref="B3751:C3751"/>
    <mergeCell ref="D3751:F3751"/>
    <mergeCell ref="G3751:I3751"/>
    <mergeCell ref="Q3751:R3751"/>
    <mergeCell ref="B3734:C3734"/>
    <mergeCell ref="D3734:F3734"/>
    <mergeCell ref="G3734:I3734"/>
    <mergeCell ref="Q3734:R3734"/>
    <mergeCell ref="R3739:S3739"/>
    <mergeCell ref="Y3750:Z3750"/>
    <mergeCell ref="AC3750:AD3750"/>
    <mergeCell ref="AE3750:AF3750"/>
    <mergeCell ref="AG3750:AH3750"/>
    <mergeCell ref="AK3750:AM3750"/>
    <mergeCell ref="AN3750:AO3750"/>
    <mergeCell ref="B3750:C3750"/>
    <mergeCell ref="D3750:F3750"/>
    <mergeCell ref="G3750:I3750"/>
    <mergeCell ref="Q3750:R3750"/>
    <mergeCell ref="S3750:U3750"/>
    <mergeCell ref="V3750:X3750"/>
    <mergeCell ref="Y3749:Z3749"/>
    <mergeCell ref="AC3749:AD3749"/>
    <mergeCell ref="AE3749:AF3749"/>
    <mergeCell ref="AG3749:AH3749"/>
    <mergeCell ref="AK3749:AM3749"/>
    <mergeCell ref="AN3749:AO3749"/>
    <mergeCell ref="B3749:C3749"/>
    <mergeCell ref="D3749:F3749"/>
    <mergeCell ref="G3749:I3749"/>
    <mergeCell ref="Q3749:R3749"/>
    <mergeCell ref="S3749:U3749"/>
    <mergeCell ref="Y3733:Z3733"/>
    <mergeCell ref="AC3733:AD3733"/>
    <mergeCell ref="AE3733:AF3733"/>
    <mergeCell ref="AG3733:AH3733"/>
    <mergeCell ref="AK3733:AM3733"/>
    <mergeCell ref="AN3733:AO3733"/>
    <mergeCell ref="B3733:C3733"/>
    <mergeCell ref="D3733:F3733"/>
    <mergeCell ref="G3733:I3733"/>
    <mergeCell ref="Q3733:R3733"/>
    <mergeCell ref="S3733:U3733"/>
    <mergeCell ref="V3733:X3733"/>
    <mergeCell ref="Y3732:Z3732"/>
    <mergeCell ref="AC3732:AD3732"/>
    <mergeCell ref="AE3732:AF3732"/>
    <mergeCell ref="AG3732:AH3732"/>
    <mergeCell ref="AK3732:AM3732"/>
    <mergeCell ref="AN3732:AO3732"/>
    <mergeCell ref="B3732:C3732"/>
    <mergeCell ref="D3732:F3732"/>
    <mergeCell ref="G3732:I3732"/>
    <mergeCell ref="Q3732:R3732"/>
    <mergeCell ref="S3732:U3732"/>
    <mergeCell ref="V3732:X3732"/>
    <mergeCell ref="Y3731:Z3731"/>
    <mergeCell ref="AC3731:AD3731"/>
    <mergeCell ref="AE3731:AF3731"/>
    <mergeCell ref="AG3731:AH3731"/>
    <mergeCell ref="AK3731:AM3731"/>
    <mergeCell ref="AN3731:AO3731"/>
    <mergeCell ref="B3731:C3731"/>
    <mergeCell ref="D3731:F3731"/>
    <mergeCell ref="G3731:I3731"/>
    <mergeCell ref="Q3731:R3731"/>
    <mergeCell ref="S3731:U3731"/>
    <mergeCell ref="V3731:X3731"/>
    <mergeCell ref="Y3730:Z3730"/>
    <mergeCell ref="AC3730:AD3730"/>
    <mergeCell ref="AE3730:AF3730"/>
    <mergeCell ref="AG3730:AH3730"/>
    <mergeCell ref="AK3730:AM3730"/>
    <mergeCell ref="AN3730:AO3730"/>
    <mergeCell ref="B3730:C3730"/>
    <mergeCell ref="D3730:F3730"/>
    <mergeCell ref="G3730:I3730"/>
    <mergeCell ref="Q3730:R3730"/>
    <mergeCell ref="S3730:U3730"/>
    <mergeCell ref="V3730:X3730"/>
    <mergeCell ref="Y3729:Z3729"/>
    <mergeCell ref="AC3729:AD3729"/>
    <mergeCell ref="AE3729:AF3729"/>
    <mergeCell ref="AG3729:AH3729"/>
    <mergeCell ref="AK3729:AM3729"/>
    <mergeCell ref="AN3729:AO3729"/>
    <mergeCell ref="B3729:C3729"/>
    <mergeCell ref="D3729:F3729"/>
    <mergeCell ref="G3729:I3729"/>
    <mergeCell ref="Q3729:R3729"/>
    <mergeCell ref="S3729:U3729"/>
    <mergeCell ref="V3729:X3729"/>
    <mergeCell ref="Y3728:Z3728"/>
    <mergeCell ref="AC3728:AD3728"/>
    <mergeCell ref="AE3728:AF3728"/>
    <mergeCell ref="AG3728:AH3728"/>
    <mergeCell ref="AK3728:AM3728"/>
    <mergeCell ref="AN3728:AO3728"/>
    <mergeCell ref="B3728:C3728"/>
    <mergeCell ref="D3728:F3728"/>
    <mergeCell ref="G3728:I3728"/>
    <mergeCell ref="Q3728:R3728"/>
    <mergeCell ref="S3728:U3728"/>
    <mergeCell ref="V3728:X3728"/>
    <mergeCell ref="Y3727:Z3727"/>
    <mergeCell ref="AC3727:AD3727"/>
    <mergeCell ref="AE3727:AF3727"/>
    <mergeCell ref="AG3727:AH3727"/>
    <mergeCell ref="AK3727:AM3727"/>
    <mergeCell ref="AN3727:AO3727"/>
    <mergeCell ref="B3727:C3727"/>
    <mergeCell ref="D3727:F3727"/>
    <mergeCell ref="G3727:I3727"/>
    <mergeCell ref="Q3727:R3727"/>
    <mergeCell ref="S3727:U3727"/>
    <mergeCell ref="V3727:X3727"/>
    <mergeCell ref="Y3726:Z3726"/>
    <mergeCell ref="AC3726:AD3726"/>
    <mergeCell ref="AE3726:AF3726"/>
    <mergeCell ref="AG3726:AH3726"/>
    <mergeCell ref="AK3726:AM3726"/>
    <mergeCell ref="AN3726:AO3726"/>
    <mergeCell ref="B3726:C3726"/>
    <mergeCell ref="D3726:F3726"/>
    <mergeCell ref="G3726:I3726"/>
    <mergeCell ref="Q3726:R3726"/>
    <mergeCell ref="S3726:U3726"/>
    <mergeCell ref="V3726:X3726"/>
    <mergeCell ref="Y3725:Z3725"/>
    <mergeCell ref="AC3725:AD3725"/>
    <mergeCell ref="AE3725:AF3725"/>
    <mergeCell ref="AG3725:AH3725"/>
    <mergeCell ref="AK3725:AM3725"/>
    <mergeCell ref="AN3725:AO3725"/>
    <mergeCell ref="B3725:C3725"/>
    <mergeCell ref="D3725:F3725"/>
    <mergeCell ref="G3725:I3725"/>
    <mergeCell ref="Q3725:R3725"/>
    <mergeCell ref="S3725:U3725"/>
    <mergeCell ref="V3725:X3725"/>
    <mergeCell ref="Y3724:Z3724"/>
    <mergeCell ref="AC3724:AD3724"/>
    <mergeCell ref="AE3724:AF3724"/>
    <mergeCell ref="AG3724:AH3724"/>
    <mergeCell ref="AK3724:AM3724"/>
    <mergeCell ref="AN3724:AO3724"/>
    <mergeCell ref="B3724:C3724"/>
    <mergeCell ref="D3724:F3724"/>
    <mergeCell ref="G3724:I3724"/>
    <mergeCell ref="Q3724:R3724"/>
    <mergeCell ref="S3724:U3724"/>
    <mergeCell ref="V3724:X3724"/>
    <mergeCell ref="Y3723:Z3723"/>
    <mergeCell ref="AC3723:AD3723"/>
    <mergeCell ref="AE3723:AF3723"/>
    <mergeCell ref="AG3723:AH3723"/>
    <mergeCell ref="AK3723:AM3723"/>
    <mergeCell ref="AN3723:AO3723"/>
    <mergeCell ref="B3723:C3723"/>
    <mergeCell ref="D3723:F3723"/>
    <mergeCell ref="G3723:I3723"/>
    <mergeCell ref="Q3723:R3723"/>
    <mergeCell ref="S3723:U3723"/>
    <mergeCell ref="V3723:X3723"/>
    <mergeCell ref="Y3722:Z3722"/>
    <mergeCell ref="AC3722:AD3722"/>
    <mergeCell ref="AE3722:AF3722"/>
    <mergeCell ref="AG3722:AH3722"/>
    <mergeCell ref="AK3722:AM3722"/>
    <mergeCell ref="AN3722:AO3722"/>
    <mergeCell ref="B3722:C3722"/>
    <mergeCell ref="D3722:F3722"/>
    <mergeCell ref="G3722:I3722"/>
    <mergeCell ref="Q3722:R3722"/>
    <mergeCell ref="S3722:U3722"/>
    <mergeCell ref="V3722:X3722"/>
    <mergeCell ref="Y3721:Z3721"/>
    <mergeCell ref="AC3721:AD3721"/>
    <mergeCell ref="AE3721:AF3721"/>
    <mergeCell ref="AG3721:AH3721"/>
    <mergeCell ref="AK3721:AM3721"/>
    <mergeCell ref="AN3721:AO3721"/>
    <mergeCell ref="B3721:C3721"/>
    <mergeCell ref="D3721:F3721"/>
    <mergeCell ref="G3721:I3721"/>
    <mergeCell ref="Q3721:R3721"/>
    <mergeCell ref="S3721:U3721"/>
    <mergeCell ref="V3721:X3721"/>
    <mergeCell ref="Y3720:Z3720"/>
    <mergeCell ref="AC3720:AD3720"/>
    <mergeCell ref="AE3720:AF3720"/>
    <mergeCell ref="AG3720:AH3720"/>
    <mergeCell ref="AK3720:AM3720"/>
    <mergeCell ref="AN3720:AO3720"/>
    <mergeCell ref="B3720:C3720"/>
    <mergeCell ref="D3720:F3720"/>
    <mergeCell ref="G3720:I3720"/>
    <mergeCell ref="Q3720:R3720"/>
    <mergeCell ref="S3720:U3720"/>
    <mergeCell ref="V3720:X3720"/>
    <mergeCell ref="Y3719:Z3719"/>
    <mergeCell ref="AC3719:AD3719"/>
    <mergeCell ref="AE3719:AF3719"/>
    <mergeCell ref="AG3719:AH3719"/>
    <mergeCell ref="AK3719:AM3719"/>
    <mergeCell ref="AN3719:AO3719"/>
    <mergeCell ref="B3719:C3719"/>
    <mergeCell ref="D3719:F3719"/>
    <mergeCell ref="G3719:I3719"/>
    <mergeCell ref="Q3719:R3719"/>
    <mergeCell ref="S3719:U3719"/>
    <mergeCell ref="V3719:X3719"/>
    <mergeCell ref="S3713:U3713"/>
    <mergeCell ref="V3713:X3713"/>
    <mergeCell ref="Y3718:Z3718"/>
    <mergeCell ref="AC3718:AD3718"/>
    <mergeCell ref="AE3718:AF3718"/>
    <mergeCell ref="AG3718:AH3718"/>
    <mergeCell ref="AK3718:AM3718"/>
    <mergeCell ref="AN3718:AO3718"/>
    <mergeCell ref="B3718:C3718"/>
    <mergeCell ref="D3718:F3718"/>
    <mergeCell ref="G3718:I3718"/>
    <mergeCell ref="Q3718:R3718"/>
    <mergeCell ref="S3718:U3718"/>
    <mergeCell ref="V3718:X3718"/>
    <mergeCell ref="Y3717:Z3717"/>
    <mergeCell ref="AC3717:AD3717"/>
    <mergeCell ref="AE3717:AF3717"/>
    <mergeCell ref="AG3717:AH3717"/>
    <mergeCell ref="AK3717:AM3717"/>
    <mergeCell ref="AN3717:AO3717"/>
    <mergeCell ref="B3717:C3717"/>
    <mergeCell ref="D3717:F3717"/>
    <mergeCell ref="G3717:I3717"/>
    <mergeCell ref="Q3717:R3717"/>
    <mergeCell ref="S3717:U3717"/>
    <mergeCell ref="V3717:X3717"/>
    <mergeCell ref="Y3716:Z3716"/>
    <mergeCell ref="AC3716:AD3716"/>
    <mergeCell ref="AE3716:AF3716"/>
    <mergeCell ref="AG3716:AH3716"/>
    <mergeCell ref="AK3716:AM3716"/>
    <mergeCell ref="AN3716:AO3716"/>
    <mergeCell ref="B3716:C3716"/>
    <mergeCell ref="D3716:F3716"/>
    <mergeCell ref="G3716:I3716"/>
    <mergeCell ref="Q3716:R3716"/>
    <mergeCell ref="S3716:U3716"/>
    <mergeCell ref="V3716:X3716"/>
    <mergeCell ref="B3712:C3712"/>
    <mergeCell ref="D3712:F3712"/>
    <mergeCell ref="G3712:I3712"/>
    <mergeCell ref="Q3712:R3712"/>
    <mergeCell ref="S3712:U3712"/>
    <mergeCell ref="V3712:X3712"/>
    <mergeCell ref="Y3711:Z3711"/>
    <mergeCell ref="AC3711:AD3711"/>
    <mergeCell ref="AE3711:AF3711"/>
    <mergeCell ref="AG3711:AH3711"/>
    <mergeCell ref="AK3711:AM3711"/>
    <mergeCell ref="AN3711:AO3711"/>
    <mergeCell ref="B3711:C3711"/>
    <mergeCell ref="D3711:F3711"/>
    <mergeCell ref="G3711:I3711"/>
    <mergeCell ref="Q3711:R3711"/>
    <mergeCell ref="S3711:U3711"/>
    <mergeCell ref="V3711:X3711"/>
    <mergeCell ref="Y3710:Z3710"/>
    <mergeCell ref="AC3710:AD3710"/>
    <mergeCell ref="AE3710:AF3710"/>
    <mergeCell ref="AG3710:AH3710"/>
    <mergeCell ref="AK3710:AM3710"/>
    <mergeCell ref="AN3710:AO3710"/>
    <mergeCell ref="B3710:C3710"/>
    <mergeCell ref="D3710:F3710"/>
    <mergeCell ref="G3710:I3710"/>
    <mergeCell ref="Q3710:R3710"/>
    <mergeCell ref="S3710:U3710"/>
    <mergeCell ref="V3710:X3710"/>
    <mergeCell ref="Y3715:Z3715"/>
    <mergeCell ref="AC3715:AD3715"/>
    <mergeCell ref="AE3715:AF3715"/>
    <mergeCell ref="AG3715:AH3715"/>
    <mergeCell ref="AK3715:AM3715"/>
    <mergeCell ref="AN3715:AO3715"/>
    <mergeCell ref="B3715:C3715"/>
    <mergeCell ref="D3715:F3715"/>
    <mergeCell ref="G3715:I3715"/>
    <mergeCell ref="Q3715:R3715"/>
    <mergeCell ref="S3715:U3715"/>
    <mergeCell ref="V3715:X3715"/>
    <mergeCell ref="Y3714:Z3714"/>
    <mergeCell ref="AC3714:AD3714"/>
    <mergeCell ref="AE3714:AF3714"/>
    <mergeCell ref="AG3714:AH3714"/>
    <mergeCell ref="AK3714:AM3714"/>
    <mergeCell ref="AN3714:AO3714"/>
    <mergeCell ref="B3714:C3714"/>
    <mergeCell ref="D3714:F3714"/>
    <mergeCell ref="G3714:I3714"/>
    <mergeCell ref="Q3714:R3714"/>
    <mergeCell ref="S3714:U3714"/>
    <mergeCell ref="V3714:X3714"/>
    <mergeCell ref="Y3713:Z3713"/>
    <mergeCell ref="AC3713:AD3713"/>
    <mergeCell ref="AE3713:AF3713"/>
    <mergeCell ref="AG3713:AH3713"/>
    <mergeCell ref="AK3713:AM3713"/>
    <mergeCell ref="AN3713:AO3713"/>
    <mergeCell ref="B3713:C3713"/>
    <mergeCell ref="D3713:F3713"/>
    <mergeCell ref="G3713:I3713"/>
    <mergeCell ref="Q3713:R3713"/>
    <mergeCell ref="A3699:A3741"/>
    <mergeCell ref="B3699:AO3699"/>
    <mergeCell ref="AP3699:AP3741"/>
    <mergeCell ref="B3700:C3704"/>
    <mergeCell ref="D3700:I3700"/>
    <mergeCell ref="J3700:X3700"/>
    <mergeCell ref="Y3700:AO3700"/>
    <mergeCell ref="D3701:F3704"/>
    <mergeCell ref="G3701:I3704"/>
    <mergeCell ref="Y3701:AF3701"/>
    <mergeCell ref="AO3696:AO3697"/>
    <mergeCell ref="R3697:S3697"/>
    <mergeCell ref="U3697:V3697"/>
    <mergeCell ref="X3697:Y3697"/>
    <mergeCell ref="B3698:AG3698"/>
    <mergeCell ref="AH3698:AO3698"/>
    <mergeCell ref="AN3709:AO3709"/>
    <mergeCell ref="B3693:AO3694"/>
    <mergeCell ref="B3695:Q3697"/>
    <mergeCell ref="R3695:S3695"/>
    <mergeCell ref="U3695:V3695"/>
    <mergeCell ref="X3695:Y3695"/>
    <mergeCell ref="AA3695:AN3697"/>
    <mergeCell ref="R3696:S3696"/>
    <mergeCell ref="U3696:V3696"/>
    <mergeCell ref="X3696:Y3696"/>
    <mergeCell ref="V3709:X3709"/>
    <mergeCell ref="Y3709:Z3709"/>
    <mergeCell ref="AC3709:AD3709"/>
    <mergeCell ref="AE3709:AF3709"/>
    <mergeCell ref="AG3709:AH3709"/>
    <mergeCell ref="AK3709:AM3709"/>
    <mergeCell ref="AC3708:AD3708"/>
    <mergeCell ref="AE3708:AF3708"/>
    <mergeCell ref="AG3708:AH3708"/>
    <mergeCell ref="AK3708:AM3708"/>
    <mergeCell ref="AN3708:AO3708"/>
    <mergeCell ref="B3709:C3709"/>
    <mergeCell ref="D3709:F3709"/>
    <mergeCell ref="G3709:I3709"/>
    <mergeCell ref="Q3709:R3709"/>
    <mergeCell ref="S3709:U3709"/>
    <mergeCell ref="AG3707:AH3707"/>
    <mergeCell ref="AK3707:AM3707"/>
    <mergeCell ref="AN3707:AO3707"/>
    <mergeCell ref="B3708:C3708"/>
    <mergeCell ref="D3708:F3708"/>
    <mergeCell ref="G3708:I3708"/>
    <mergeCell ref="Q3708:R3708"/>
    <mergeCell ref="S3708:U3708"/>
    <mergeCell ref="V3708:X3708"/>
    <mergeCell ref="Y3708:Z3708"/>
    <mergeCell ref="Q3707:R3707"/>
    <mergeCell ref="S3707:U3707"/>
    <mergeCell ref="V3707:X3707"/>
    <mergeCell ref="Y3707:Z3707"/>
    <mergeCell ref="AC3707:AD3707"/>
    <mergeCell ref="AE3707:AF3707"/>
    <mergeCell ref="Y3712:Z3712"/>
    <mergeCell ref="AC3712:AD3712"/>
    <mergeCell ref="AE3712:AF3712"/>
    <mergeCell ref="AG3712:AH3712"/>
    <mergeCell ref="AK3712:AM3712"/>
    <mergeCell ref="AN3712:AO3712"/>
    <mergeCell ref="B3705:C3705"/>
    <mergeCell ref="Q3690:R3690"/>
    <mergeCell ref="S3690:U3690"/>
    <mergeCell ref="V3690:X3690"/>
    <mergeCell ref="Y3690:Z3690"/>
    <mergeCell ref="AC3690:AD3690"/>
    <mergeCell ref="Y3691:Z3691"/>
    <mergeCell ref="AC3691:AD3691"/>
    <mergeCell ref="Y3692:Z3692"/>
    <mergeCell ref="AC3692:AD3692"/>
    <mergeCell ref="AN3706:AO3706"/>
    <mergeCell ref="B3707:C3707"/>
    <mergeCell ref="D3707:F3707"/>
    <mergeCell ref="G3707:I3707"/>
    <mergeCell ref="B3690:C3690"/>
    <mergeCell ref="D3690:F3690"/>
    <mergeCell ref="G3690:I3690"/>
    <mergeCell ref="B3706:C3706"/>
    <mergeCell ref="D3706:F3706"/>
    <mergeCell ref="G3706:I3706"/>
    <mergeCell ref="V3706:X3706"/>
    <mergeCell ref="Y3706:Z3706"/>
    <mergeCell ref="AC3706:AD3706"/>
    <mergeCell ref="AE3706:AF3706"/>
    <mergeCell ref="AG3706:AH3706"/>
    <mergeCell ref="AK3706:AM3706"/>
    <mergeCell ref="AN3705:AO3705"/>
    <mergeCell ref="S3705:U3705"/>
    <mergeCell ref="V3705:X3705"/>
    <mergeCell ref="Y3705:Z3705"/>
    <mergeCell ref="AC3705:AD3705"/>
    <mergeCell ref="Q3706:R3706"/>
    <mergeCell ref="AE3705:AF3705"/>
    <mergeCell ref="AG3705:AH3705"/>
    <mergeCell ref="AK3705:AM3705"/>
    <mergeCell ref="S3706:U3706"/>
    <mergeCell ref="D3705:F3705"/>
    <mergeCell ref="G3705:I3705"/>
    <mergeCell ref="Q3705:R3705"/>
    <mergeCell ref="V3701:X3704"/>
    <mergeCell ref="J3701:L3704"/>
    <mergeCell ref="M3701:P3704"/>
    <mergeCell ref="Q3701:R3704"/>
    <mergeCell ref="S3701:U3704"/>
    <mergeCell ref="AG3701:AO3701"/>
    <mergeCell ref="Y3702:Z3704"/>
    <mergeCell ref="AA3702:AD3704"/>
    <mergeCell ref="AE3702:AF3704"/>
    <mergeCell ref="AG3702:AH3704"/>
    <mergeCell ref="AI3702:AM3704"/>
    <mergeCell ref="AN3702:AO3704"/>
    <mergeCell ref="Y3689:Z3689"/>
    <mergeCell ref="AC3689:AD3689"/>
    <mergeCell ref="AE3689:AF3689"/>
    <mergeCell ref="AG3689:AH3689"/>
    <mergeCell ref="AK3689:AM3689"/>
    <mergeCell ref="AN3689:AO3689"/>
    <mergeCell ref="B3689:C3689"/>
    <mergeCell ref="D3689:F3689"/>
    <mergeCell ref="G3689:I3689"/>
    <mergeCell ref="Q3689:R3689"/>
    <mergeCell ref="S3689:U3689"/>
    <mergeCell ref="V3689:X3689"/>
    <mergeCell ref="Y3688:Z3688"/>
    <mergeCell ref="AC3688:AD3688"/>
    <mergeCell ref="AE3688:AF3688"/>
    <mergeCell ref="AG3688:AH3688"/>
    <mergeCell ref="AK3688:AM3688"/>
    <mergeCell ref="AN3688:AO3688"/>
    <mergeCell ref="B3688:C3688"/>
    <mergeCell ref="D3688:F3688"/>
    <mergeCell ref="G3688:I3688"/>
    <mergeCell ref="Q3688:R3688"/>
    <mergeCell ref="S3688:U3688"/>
    <mergeCell ref="V3688:X3688"/>
    <mergeCell ref="Y3687:Z3687"/>
    <mergeCell ref="AC3687:AD3687"/>
    <mergeCell ref="AE3687:AF3687"/>
    <mergeCell ref="AG3687:AH3687"/>
    <mergeCell ref="AK3687:AM3687"/>
    <mergeCell ref="AN3687:AO3687"/>
    <mergeCell ref="AE3692:AF3692"/>
    <mergeCell ref="AG3692:AH3692"/>
    <mergeCell ref="AK3692:AM3692"/>
    <mergeCell ref="AN3692:AO3692"/>
    <mergeCell ref="B3687:C3687"/>
    <mergeCell ref="D3687:F3687"/>
    <mergeCell ref="G3687:I3687"/>
    <mergeCell ref="Q3687:R3687"/>
    <mergeCell ref="S3687:U3687"/>
    <mergeCell ref="V3687:X3687"/>
    <mergeCell ref="AE3691:AF3691"/>
    <mergeCell ref="AG3691:AH3691"/>
    <mergeCell ref="AK3691:AM3691"/>
    <mergeCell ref="AN3691:AO3691"/>
    <mergeCell ref="B3692:C3692"/>
    <mergeCell ref="D3692:F3692"/>
    <mergeCell ref="G3692:I3692"/>
    <mergeCell ref="Q3692:R3692"/>
    <mergeCell ref="S3692:U3692"/>
    <mergeCell ref="V3692:X3692"/>
    <mergeCell ref="AE3690:AF3690"/>
    <mergeCell ref="AG3690:AH3690"/>
    <mergeCell ref="AK3690:AM3690"/>
    <mergeCell ref="AN3690:AO3690"/>
    <mergeCell ref="B3691:C3691"/>
    <mergeCell ref="D3691:F3691"/>
    <mergeCell ref="G3691:I3691"/>
    <mergeCell ref="Q3691:R3691"/>
    <mergeCell ref="S3691:U3691"/>
    <mergeCell ref="V3691:X3691"/>
    <mergeCell ref="Y3686:Z3686"/>
    <mergeCell ref="AC3686:AD3686"/>
    <mergeCell ref="AE3686:AF3686"/>
    <mergeCell ref="AG3686:AH3686"/>
    <mergeCell ref="AK3686:AM3686"/>
    <mergeCell ref="AN3686:AO3686"/>
    <mergeCell ref="B3686:C3686"/>
    <mergeCell ref="D3686:F3686"/>
    <mergeCell ref="G3686:I3686"/>
    <mergeCell ref="Q3686:R3686"/>
    <mergeCell ref="S3686:U3686"/>
    <mergeCell ref="V3686:X3686"/>
    <mergeCell ref="Y3685:Z3685"/>
    <mergeCell ref="AC3685:AD3685"/>
    <mergeCell ref="AE3685:AF3685"/>
    <mergeCell ref="AG3685:AH3685"/>
    <mergeCell ref="AK3685:AM3685"/>
    <mergeCell ref="AN3685:AO3685"/>
    <mergeCell ref="B3685:C3685"/>
    <mergeCell ref="D3685:F3685"/>
    <mergeCell ref="G3685:I3685"/>
    <mergeCell ref="Q3685:R3685"/>
    <mergeCell ref="S3685:U3685"/>
    <mergeCell ref="V3685:X3685"/>
    <mergeCell ref="Y3684:Z3684"/>
    <mergeCell ref="AC3684:AD3684"/>
    <mergeCell ref="AE3684:AF3684"/>
    <mergeCell ref="AG3684:AH3684"/>
    <mergeCell ref="AK3684:AM3684"/>
    <mergeCell ref="AN3684:AO3684"/>
    <mergeCell ref="B3684:C3684"/>
    <mergeCell ref="D3684:F3684"/>
    <mergeCell ref="G3684:I3684"/>
    <mergeCell ref="Q3684:R3684"/>
    <mergeCell ref="S3684:U3684"/>
    <mergeCell ref="V3684:X3684"/>
    <mergeCell ref="Y3683:Z3683"/>
    <mergeCell ref="AC3683:AD3683"/>
    <mergeCell ref="AE3683:AF3683"/>
    <mergeCell ref="AG3683:AH3683"/>
    <mergeCell ref="AK3683:AM3683"/>
    <mergeCell ref="AN3683:AO3683"/>
    <mergeCell ref="B3683:C3683"/>
    <mergeCell ref="D3683:F3683"/>
    <mergeCell ref="G3683:I3683"/>
    <mergeCell ref="Q3683:R3683"/>
    <mergeCell ref="S3683:U3683"/>
    <mergeCell ref="V3683:X3683"/>
    <mergeCell ref="Y3682:Z3682"/>
    <mergeCell ref="AC3682:AD3682"/>
    <mergeCell ref="AE3682:AF3682"/>
    <mergeCell ref="AG3682:AH3682"/>
    <mergeCell ref="AK3682:AM3682"/>
    <mergeCell ref="AN3682:AO3682"/>
    <mergeCell ref="B3682:C3682"/>
    <mergeCell ref="D3682:F3682"/>
    <mergeCell ref="G3682:I3682"/>
    <mergeCell ref="Q3682:R3682"/>
    <mergeCell ref="S3682:U3682"/>
    <mergeCell ref="V3682:X3682"/>
    <mergeCell ref="Y3681:Z3681"/>
    <mergeCell ref="AC3681:AD3681"/>
    <mergeCell ref="AE3681:AF3681"/>
    <mergeCell ref="AG3681:AH3681"/>
    <mergeCell ref="AK3681:AM3681"/>
    <mergeCell ref="AN3681:AO3681"/>
    <mergeCell ref="B3681:C3681"/>
    <mergeCell ref="D3681:F3681"/>
    <mergeCell ref="G3681:I3681"/>
    <mergeCell ref="Q3681:R3681"/>
    <mergeCell ref="S3681:U3681"/>
    <mergeCell ref="V3681:X3681"/>
    <mergeCell ref="Y3680:Z3680"/>
    <mergeCell ref="AC3680:AD3680"/>
    <mergeCell ref="AE3680:AF3680"/>
    <mergeCell ref="AG3680:AH3680"/>
    <mergeCell ref="AK3680:AM3680"/>
    <mergeCell ref="AN3680:AO3680"/>
    <mergeCell ref="B3680:C3680"/>
    <mergeCell ref="D3680:F3680"/>
    <mergeCell ref="G3680:I3680"/>
    <mergeCell ref="Q3680:R3680"/>
    <mergeCell ref="S3680:U3680"/>
    <mergeCell ref="V3680:X3680"/>
    <mergeCell ref="Y3679:Z3679"/>
    <mergeCell ref="AC3679:AD3679"/>
    <mergeCell ref="AE3679:AF3679"/>
    <mergeCell ref="AG3679:AH3679"/>
    <mergeCell ref="AK3679:AM3679"/>
    <mergeCell ref="AN3679:AO3679"/>
    <mergeCell ref="B3679:C3679"/>
    <mergeCell ref="D3679:F3679"/>
    <mergeCell ref="G3679:I3679"/>
    <mergeCell ref="Q3679:R3679"/>
    <mergeCell ref="S3679:U3679"/>
    <mergeCell ref="V3679:X3679"/>
    <mergeCell ref="Y3678:Z3678"/>
    <mergeCell ref="AC3678:AD3678"/>
    <mergeCell ref="AE3678:AF3678"/>
    <mergeCell ref="AG3678:AH3678"/>
    <mergeCell ref="AK3678:AM3678"/>
    <mergeCell ref="AN3678:AO3678"/>
    <mergeCell ref="B3678:C3678"/>
    <mergeCell ref="D3678:F3678"/>
    <mergeCell ref="G3678:I3678"/>
    <mergeCell ref="Q3678:R3678"/>
    <mergeCell ref="S3678:U3678"/>
    <mergeCell ref="V3678:X3678"/>
    <mergeCell ref="Y3677:Z3677"/>
    <mergeCell ref="AC3677:AD3677"/>
    <mergeCell ref="AE3677:AF3677"/>
    <mergeCell ref="AG3677:AH3677"/>
    <mergeCell ref="AK3677:AM3677"/>
    <mergeCell ref="AN3677:AO3677"/>
    <mergeCell ref="B3677:C3677"/>
    <mergeCell ref="D3677:F3677"/>
    <mergeCell ref="G3677:I3677"/>
    <mergeCell ref="Q3677:R3677"/>
    <mergeCell ref="S3677:U3677"/>
    <mergeCell ref="V3677:X3677"/>
    <mergeCell ref="Y3676:Z3676"/>
    <mergeCell ref="AC3676:AD3676"/>
    <mergeCell ref="AE3676:AF3676"/>
    <mergeCell ref="AG3676:AH3676"/>
    <mergeCell ref="AK3676:AM3676"/>
    <mergeCell ref="AN3676:AO3676"/>
    <mergeCell ref="B3676:C3676"/>
    <mergeCell ref="D3676:F3676"/>
    <mergeCell ref="G3676:I3676"/>
    <mergeCell ref="Q3676:R3676"/>
    <mergeCell ref="S3676:U3676"/>
    <mergeCell ref="V3676:X3676"/>
    <mergeCell ref="Y3675:Z3675"/>
    <mergeCell ref="AC3675:AD3675"/>
    <mergeCell ref="AE3675:AF3675"/>
    <mergeCell ref="AG3675:AH3675"/>
    <mergeCell ref="AK3675:AM3675"/>
    <mergeCell ref="AN3675:AO3675"/>
    <mergeCell ref="B3675:C3675"/>
    <mergeCell ref="D3675:F3675"/>
    <mergeCell ref="G3675:I3675"/>
    <mergeCell ref="Q3675:R3675"/>
    <mergeCell ref="S3675:U3675"/>
    <mergeCell ref="V3675:X3675"/>
    <mergeCell ref="Y3674:Z3674"/>
    <mergeCell ref="AC3674:AD3674"/>
    <mergeCell ref="AE3674:AF3674"/>
    <mergeCell ref="AG3674:AH3674"/>
    <mergeCell ref="AK3674:AM3674"/>
    <mergeCell ref="AN3674:AO3674"/>
    <mergeCell ref="B3674:C3674"/>
    <mergeCell ref="D3674:F3674"/>
    <mergeCell ref="G3674:I3674"/>
    <mergeCell ref="Q3674:R3674"/>
    <mergeCell ref="S3674:U3674"/>
    <mergeCell ref="V3674:X3674"/>
    <mergeCell ref="Y3673:Z3673"/>
    <mergeCell ref="AC3673:AD3673"/>
    <mergeCell ref="AE3673:AF3673"/>
    <mergeCell ref="AG3673:AH3673"/>
    <mergeCell ref="AK3673:AM3673"/>
    <mergeCell ref="AN3673:AO3673"/>
    <mergeCell ref="B3673:C3673"/>
    <mergeCell ref="D3673:F3673"/>
    <mergeCell ref="G3673:I3673"/>
    <mergeCell ref="Q3673:R3673"/>
    <mergeCell ref="S3673:U3673"/>
    <mergeCell ref="V3673:X3673"/>
    <mergeCell ref="Y3672:Z3672"/>
    <mergeCell ref="AC3672:AD3672"/>
    <mergeCell ref="AE3672:AF3672"/>
    <mergeCell ref="AG3672:AH3672"/>
    <mergeCell ref="AK3672:AM3672"/>
    <mergeCell ref="AN3672:AO3672"/>
    <mergeCell ref="B3672:C3672"/>
    <mergeCell ref="D3672:F3672"/>
    <mergeCell ref="G3672:I3672"/>
    <mergeCell ref="Q3672:R3672"/>
    <mergeCell ref="S3672:U3672"/>
    <mergeCell ref="V3672:X3672"/>
    <mergeCell ref="V3667:X3667"/>
    <mergeCell ref="AK3665:AM3665"/>
    <mergeCell ref="AN3665:AO3665"/>
    <mergeCell ref="B3666:C3666"/>
    <mergeCell ref="D3666:F3666"/>
    <mergeCell ref="G3666:I3666"/>
    <mergeCell ref="Q3666:R3666"/>
    <mergeCell ref="S3666:U3666"/>
    <mergeCell ref="V3666:X3666"/>
    <mergeCell ref="Y3666:Z3666"/>
    <mergeCell ref="AC3666:AD3666"/>
    <mergeCell ref="S3665:U3665"/>
    <mergeCell ref="V3665:X3665"/>
    <mergeCell ref="Y3665:Z3665"/>
    <mergeCell ref="AC3665:AD3665"/>
    <mergeCell ref="AE3665:AF3665"/>
    <mergeCell ref="AG3665:AH3665"/>
    <mergeCell ref="Y3671:Z3671"/>
    <mergeCell ref="AC3671:AD3671"/>
    <mergeCell ref="AE3671:AF3671"/>
    <mergeCell ref="AG3671:AH3671"/>
    <mergeCell ref="AK3671:AM3671"/>
    <mergeCell ref="AN3671:AO3671"/>
    <mergeCell ref="B3671:C3671"/>
    <mergeCell ref="D3671:F3671"/>
    <mergeCell ref="G3671:I3671"/>
    <mergeCell ref="Q3671:R3671"/>
    <mergeCell ref="S3671:U3671"/>
    <mergeCell ref="V3671:X3671"/>
    <mergeCell ref="Y3670:Z3670"/>
    <mergeCell ref="AC3670:AD3670"/>
    <mergeCell ref="AE3670:AF3670"/>
    <mergeCell ref="AG3670:AH3670"/>
    <mergeCell ref="AK3670:AM3670"/>
    <mergeCell ref="AN3670:AO3670"/>
    <mergeCell ref="B3670:C3670"/>
    <mergeCell ref="D3670:F3670"/>
    <mergeCell ref="G3670:I3670"/>
    <mergeCell ref="Q3670:R3670"/>
    <mergeCell ref="S3670:U3670"/>
    <mergeCell ref="V3670:X3670"/>
    <mergeCell ref="Y3669:Z3669"/>
    <mergeCell ref="AC3669:AD3669"/>
    <mergeCell ref="AE3669:AF3669"/>
    <mergeCell ref="AG3669:AH3669"/>
    <mergeCell ref="AK3669:AM3669"/>
    <mergeCell ref="AN3669:AO3669"/>
    <mergeCell ref="B3669:C3669"/>
    <mergeCell ref="D3669:F3669"/>
    <mergeCell ref="G3669:I3669"/>
    <mergeCell ref="Q3669:R3669"/>
    <mergeCell ref="S3669:U3669"/>
    <mergeCell ref="V3669:X3669"/>
    <mergeCell ref="V3663:X3663"/>
    <mergeCell ref="Y3662:Z3662"/>
    <mergeCell ref="AC3662:AD3662"/>
    <mergeCell ref="AE3662:AF3662"/>
    <mergeCell ref="AG3662:AH3662"/>
    <mergeCell ref="AK3662:AM3662"/>
    <mergeCell ref="AN3662:AO3662"/>
    <mergeCell ref="AE3659:AF3661"/>
    <mergeCell ref="AG3659:AH3661"/>
    <mergeCell ref="AI3659:AM3661"/>
    <mergeCell ref="AN3659:AO3661"/>
    <mergeCell ref="B3662:C3662"/>
    <mergeCell ref="D3662:F3662"/>
    <mergeCell ref="G3662:I3662"/>
    <mergeCell ref="Q3662:R3662"/>
    <mergeCell ref="S3662:U3662"/>
    <mergeCell ref="V3662:X3662"/>
    <mergeCell ref="A3656:A3698"/>
    <mergeCell ref="B3656:AO3656"/>
    <mergeCell ref="AP3656:AP3698"/>
    <mergeCell ref="B3657:C3661"/>
    <mergeCell ref="D3657:I3657"/>
    <mergeCell ref="J3657:X3657"/>
    <mergeCell ref="Y3657:AO3657"/>
    <mergeCell ref="D3658:F3661"/>
    <mergeCell ref="G3658:I3661"/>
    <mergeCell ref="J3658:L3661"/>
    <mergeCell ref="B3655:AG3655"/>
    <mergeCell ref="AH3655:AO3655"/>
    <mergeCell ref="M3658:P3661"/>
    <mergeCell ref="Q3658:R3661"/>
    <mergeCell ref="S3658:U3661"/>
    <mergeCell ref="V3658:X3661"/>
    <mergeCell ref="Y3658:AF3658"/>
    <mergeCell ref="AG3658:AO3658"/>
    <mergeCell ref="Y3659:Z3661"/>
    <mergeCell ref="AA3659:AD3661"/>
    <mergeCell ref="Y3668:Z3668"/>
    <mergeCell ref="AC3668:AD3668"/>
    <mergeCell ref="AE3668:AF3668"/>
    <mergeCell ref="AG3668:AH3668"/>
    <mergeCell ref="AK3668:AM3668"/>
    <mergeCell ref="AN3668:AO3668"/>
    <mergeCell ref="B3668:C3668"/>
    <mergeCell ref="D3668:F3668"/>
    <mergeCell ref="G3668:I3668"/>
    <mergeCell ref="Q3668:R3668"/>
    <mergeCell ref="S3668:U3668"/>
    <mergeCell ref="V3668:X3668"/>
    <mergeCell ref="Y3667:Z3667"/>
    <mergeCell ref="AC3667:AD3667"/>
    <mergeCell ref="AE3667:AF3667"/>
    <mergeCell ref="AG3667:AH3667"/>
    <mergeCell ref="AK3667:AM3667"/>
    <mergeCell ref="AN3667:AO3667"/>
    <mergeCell ref="AE3666:AF3666"/>
    <mergeCell ref="AG3666:AH3666"/>
    <mergeCell ref="AK3666:AM3666"/>
    <mergeCell ref="AN3666:AO3666"/>
    <mergeCell ref="B3667:C3667"/>
    <mergeCell ref="D3667:F3667"/>
    <mergeCell ref="G3667:I3667"/>
    <mergeCell ref="Q3667:R3667"/>
    <mergeCell ref="S3667:U3667"/>
    <mergeCell ref="U3653:V3653"/>
    <mergeCell ref="X3653:Y3653"/>
    <mergeCell ref="AO3653:AO3654"/>
    <mergeCell ref="R3654:S3654"/>
    <mergeCell ref="U3654:V3654"/>
    <mergeCell ref="X3654:Y3654"/>
    <mergeCell ref="AE3649:AF3649"/>
    <mergeCell ref="AG3649:AH3649"/>
    <mergeCell ref="AK3649:AM3649"/>
    <mergeCell ref="AN3649:AO3649"/>
    <mergeCell ref="B3650:AO3651"/>
    <mergeCell ref="B3652:Q3654"/>
    <mergeCell ref="R3652:S3652"/>
    <mergeCell ref="U3652:V3652"/>
    <mergeCell ref="X3652:Y3652"/>
    <mergeCell ref="AA3652:AN3654"/>
    <mergeCell ref="AK3648:AM3648"/>
    <mergeCell ref="AN3648:AO3648"/>
    <mergeCell ref="B3649:C3649"/>
    <mergeCell ref="D3649:F3649"/>
    <mergeCell ref="G3649:I3649"/>
    <mergeCell ref="Q3649:R3649"/>
    <mergeCell ref="S3649:U3649"/>
    <mergeCell ref="V3649:X3649"/>
    <mergeCell ref="Y3649:Z3649"/>
    <mergeCell ref="AC3649:AD3649"/>
    <mergeCell ref="S3648:U3648"/>
    <mergeCell ref="V3648:X3648"/>
    <mergeCell ref="Y3648:Z3648"/>
    <mergeCell ref="AC3648:AD3648"/>
    <mergeCell ref="AE3648:AF3648"/>
    <mergeCell ref="AG3648:AH3648"/>
    <mergeCell ref="B3665:C3665"/>
    <mergeCell ref="D3665:F3665"/>
    <mergeCell ref="G3665:I3665"/>
    <mergeCell ref="Q3665:R3665"/>
    <mergeCell ref="B3648:C3648"/>
    <mergeCell ref="D3648:F3648"/>
    <mergeCell ref="G3648:I3648"/>
    <mergeCell ref="Q3648:R3648"/>
    <mergeCell ref="R3653:S3653"/>
    <mergeCell ref="Y3664:Z3664"/>
    <mergeCell ref="AC3664:AD3664"/>
    <mergeCell ref="AE3664:AF3664"/>
    <mergeCell ref="AG3664:AH3664"/>
    <mergeCell ref="AK3664:AM3664"/>
    <mergeCell ref="AN3664:AO3664"/>
    <mergeCell ref="B3664:C3664"/>
    <mergeCell ref="D3664:F3664"/>
    <mergeCell ref="G3664:I3664"/>
    <mergeCell ref="Q3664:R3664"/>
    <mergeCell ref="S3664:U3664"/>
    <mergeCell ref="V3664:X3664"/>
    <mergeCell ref="Y3663:Z3663"/>
    <mergeCell ref="AC3663:AD3663"/>
    <mergeCell ref="AE3663:AF3663"/>
    <mergeCell ref="AG3663:AH3663"/>
    <mergeCell ref="AK3663:AM3663"/>
    <mergeCell ref="AN3663:AO3663"/>
    <mergeCell ref="B3663:C3663"/>
    <mergeCell ref="D3663:F3663"/>
    <mergeCell ref="G3663:I3663"/>
    <mergeCell ref="Q3663:R3663"/>
    <mergeCell ref="S3663:U3663"/>
    <mergeCell ref="Y3647:Z3647"/>
    <mergeCell ref="AC3647:AD3647"/>
    <mergeCell ref="AE3647:AF3647"/>
    <mergeCell ref="AG3647:AH3647"/>
    <mergeCell ref="AK3647:AM3647"/>
    <mergeCell ref="AN3647:AO3647"/>
    <mergeCell ref="B3647:C3647"/>
    <mergeCell ref="D3647:F3647"/>
    <mergeCell ref="G3647:I3647"/>
    <mergeCell ref="Q3647:R3647"/>
    <mergeCell ref="S3647:U3647"/>
    <mergeCell ref="V3647:X3647"/>
    <mergeCell ref="Y3646:Z3646"/>
    <mergeCell ref="AC3646:AD3646"/>
    <mergeCell ref="AE3646:AF3646"/>
    <mergeCell ref="AG3646:AH3646"/>
    <mergeCell ref="AK3646:AM3646"/>
    <mergeCell ref="AN3646:AO3646"/>
    <mergeCell ref="B3646:C3646"/>
    <mergeCell ref="D3646:F3646"/>
    <mergeCell ref="G3646:I3646"/>
    <mergeCell ref="Q3646:R3646"/>
    <mergeCell ref="S3646:U3646"/>
    <mergeCell ref="V3646:X3646"/>
    <mergeCell ref="Y3645:Z3645"/>
    <mergeCell ref="AC3645:AD3645"/>
    <mergeCell ref="AE3645:AF3645"/>
    <mergeCell ref="AG3645:AH3645"/>
    <mergeCell ref="AK3645:AM3645"/>
    <mergeCell ref="AN3645:AO3645"/>
    <mergeCell ref="B3645:C3645"/>
    <mergeCell ref="D3645:F3645"/>
    <mergeCell ref="G3645:I3645"/>
    <mergeCell ref="Q3645:R3645"/>
    <mergeCell ref="S3645:U3645"/>
    <mergeCell ref="V3645:X3645"/>
    <mergeCell ref="Y3644:Z3644"/>
    <mergeCell ref="AC3644:AD3644"/>
    <mergeCell ref="AE3644:AF3644"/>
    <mergeCell ref="AG3644:AH3644"/>
    <mergeCell ref="AK3644:AM3644"/>
    <mergeCell ref="AN3644:AO3644"/>
    <mergeCell ref="B3644:C3644"/>
    <mergeCell ref="D3644:F3644"/>
    <mergeCell ref="G3644:I3644"/>
    <mergeCell ref="Q3644:R3644"/>
    <mergeCell ref="S3644:U3644"/>
    <mergeCell ref="V3644:X3644"/>
    <mergeCell ref="Y3643:Z3643"/>
    <mergeCell ref="AC3643:AD3643"/>
    <mergeCell ref="AE3643:AF3643"/>
    <mergeCell ref="AG3643:AH3643"/>
    <mergeCell ref="AK3643:AM3643"/>
    <mergeCell ref="AN3643:AO3643"/>
    <mergeCell ref="B3643:C3643"/>
    <mergeCell ref="D3643:F3643"/>
    <mergeCell ref="G3643:I3643"/>
    <mergeCell ref="Q3643:R3643"/>
    <mergeCell ref="S3643:U3643"/>
    <mergeCell ref="V3643:X3643"/>
    <mergeCell ref="Y3642:Z3642"/>
    <mergeCell ref="AC3642:AD3642"/>
    <mergeCell ref="AE3642:AF3642"/>
    <mergeCell ref="AG3642:AH3642"/>
    <mergeCell ref="AK3642:AM3642"/>
    <mergeCell ref="AN3642:AO3642"/>
    <mergeCell ref="B3642:C3642"/>
    <mergeCell ref="D3642:F3642"/>
    <mergeCell ref="G3642:I3642"/>
    <mergeCell ref="Q3642:R3642"/>
    <mergeCell ref="S3642:U3642"/>
    <mergeCell ref="V3642:X3642"/>
    <mergeCell ref="Y3641:Z3641"/>
    <mergeCell ref="AC3641:AD3641"/>
    <mergeCell ref="AE3641:AF3641"/>
    <mergeCell ref="AG3641:AH3641"/>
    <mergeCell ref="AK3641:AM3641"/>
    <mergeCell ref="AN3641:AO3641"/>
    <mergeCell ref="B3641:C3641"/>
    <mergeCell ref="D3641:F3641"/>
    <mergeCell ref="G3641:I3641"/>
    <mergeCell ref="Q3641:R3641"/>
    <mergeCell ref="S3641:U3641"/>
    <mergeCell ref="V3641:X3641"/>
    <mergeCell ref="Y3640:Z3640"/>
    <mergeCell ref="AC3640:AD3640"/>
    <mergeCell ref="AE3640:AF3640"/>
    <mergeCell ref="AG3640:AH3640"/>
    <mergeCell ref="AK3640:AM3640"/>
    <mergeCell ref="AN3640:AO3640"/>
    <mergeCell ref="B3640:C3640"/>
    <mergeCell ref="D3640:F3640"/>
    <mergeCell ref="G3640:I3640"/>
    <mergeCell ref="Q3640:R3640"/>
    <mergeCell ref="S3640:U3640"/>
    <mergeCell ref="V3640:X3640"/>
    <mergeCell ref="Y3639:Z3639"/>
    <mergeCell ref="AC3639:AD3639"/>
    <mergeCell ref="AE3639:AF3639"/>
    <mergeCell ref="AG3639:AH3639"/>
    <mergeCell ref="AK3639:AM3639"/>
    <mergeCell ref="AN3639:AO3639"/>
    <mergeCell ref="B3639:C3639"/>
    <mergeCell ref="D3639:F3639"/>
    <mergeCell ref="G3639:I3639"/>
    <mergeCell ref="Q3639:R3639"/>
    <mergeCell ref="S3639:U3639"/>
    <mergeCell ref="V3639:X3639"/>
    <mergeCell ref="Y3638:Z3638"/>
    <mergeCell ref="AC3638:AD3638"/>
    <mergeCell ref="AE3638:AF3638"/>
    <mergeCell ref="AG3638:AH3638"/>
    <mergeCell ref="AK3638:AM3638"/>
    <mergeCell ref="AN3638:AO3638"/>
    <mergeCell ref="B3638:C3638"/>
    <mergeCell ref="D3638:F3638"/>
    <mergeCell ref="G3638:I3638"/>
    <mergeCell ref="Q3638:R3638"/>
    <mergeCell ref="S3638:U3638"/>
    <mergeCell ref="V3638:X3638"/>
    <mergeCell ref="Y3637:Z3637"/>
    <mergeCell ref="AC3637:AD3637"/>
    <mergeCell ref="AE3637:AF3637"/>
    <mergeCell ref="AG3637:AH3637"/>
    <mergeCell ref="AK3637:AM3637"/>
    <mergeCell ref="AN3637:AO3637"/>
    <mergeCell ref="B3637:C3637"/>
    <mergeCell ref="D3637:F3637"/>
    <mergeCell ref="G3637:I3637"/>
    <mergeCell ref="Q3637:R3637"/>
    <mergeCell ref="S3637:U3637"/>
    <mergeCell ref="V3637:X3637"/>
    <mergeCell ref="Y3636:Z3636"/>
    <mergeCell ref="AC3636:AD3636"/>
    <mergeCell ref="AE3636:AF3636"/>
    <mergeCell ref="AG3636:AH3636"/>
    <mergeCell ref="AK3636:AM3636"/>
    <mergeCell ref="AN3636:AO3636"/>
    <mergeCell ref="B3636:C3636"/>
    <mergeCell ref="D3636:F3636"/>
    <mergeCell ref="G3636:I3636"/>
    <mergeCell ref="Q3636:R3636"/>
    <mergeCell ref="S3636:U3636"/>
    <mergeCell ref="V3636:X3636"/>
    <mergeCell ref="Y3635:Z3635"/>
    <mergeCell ref="AC3635:AD3635"/>
    <mergeCell ref="AE3635:AF3635"/>
    <mergeCell ref="AG3635:AH3635"/>
    <mergeCell ref="AK3635:AM3635"/>
    <mergeCell ref="AN3635:AO3635"/>
    <mergeCell ref="B3635:C3635"/>
    <mergeCell ref="D3635:F3635"/>
    <mergeCell ref="G3635:I3635"/>
    <mergeCell ref="Q3635:R3635"/>
    <mergeCell ref="S3635:U3635"/>
    <mergeCell ref="V3635:X3635"/>
    <mergeCell ref="Y3634:Z3634"/>
    <mergeCell ref="AC3634:AD3634"/>
    <mergeCell ref="AE3634:AF3634"/>
    <mergeCell ref="AG3634:AH3634"/>
    <mergeCell ref="AK3634:AM3634"/>
    <mergeCell ref="AN3634:AO3634"/>
    <mergeCell ref="B3634:C3634"/>
    <mergeCell ref="D3634:F3634"/>
    <mergeCell ref="G3634:I3634"/>
    <mergeCell ref="Q3634:R3634"/>
    <mergeCell ref="S3634:U3634"/>
    <mergeCell ref="V3634:X3634"/>
    <mergeCell ref="Y3633:Z3633"/>
    <mergeCell ref="AC3633:AD3633"/>
    <mergeCell ref="AE3633:AF3633"/>
    <mergeCell ref="AG3633:AH3633"/>
    <mergeCell ref="AK3633:AM3633"/>
    <mergeCell ref="AN3633:AO3633"/>
    <mergeCell ref="B3633:C3633"/>
    <mergeCell ref="D3633:F3633"/>
    <mergeCell ref="G3633:I3633"/>
    <mergeCell ref="Q3633:R3633"/>
    <mergeCell ref="S3633:U3633"/>
    <mergeCell ref="V3633:X3633"/>
    <mergeCell ref="S3627:U3627"/>
    <mergeCell ref="V3627:X3627"/>
    <mergeCell ref="Y3632:Z3632"/>
    <mergeCell ref="AC3632:AD3632"/>
    <mergeCell ref="AE3632:AF3632"/>
    <mergeCell ref="AG3632:AH3632"/>
    <mergeCell ref="AK3632:AM3632"/>
    <mergeCell ref="AN3632:AO3632"/>
    <mergeCell ref="B3632:C3632"/>
    <mergeCell ref="D3632:F3632"/>
    <mergeCell ref="G3632:I3632"/>
    <mergeCell ref="Q3632:R3632"/>
    <mergeCell ref="S3632:U3632"/>
    <mergeCell ref="V3632:X3632"/>
    <mergeCell ref="Y3631:Z3631"/>
    <mergeCell ref="AC3631:AD3631"/>
    <mergeCell ref="AE3631:AF3631"/>
    <mergeCell ref="AG3631:AH3631"/>
    <mergeCell ref="AK3631:AM3631"/>
    <mergeCell ref="AN3631:AO3631"/>
    <mergeCell ref="B3631:C3631"/>
    <mergeCell ref="D3631:F3631"/>
    <mergeCell ref="G3631:I3631"/>
    <mergeCell ref="Q3631:R3631"/>
    <mergeCell ref="S3631:U3631"/>
    <mergeCell ref="V3631:X3631"/>
    <mergeCell ref="Y3630:Z3630"/>
    <mergeCell ref="AC3630:AD3630"/>
    <mergeCell ref="AE3630:AF3630"/>
    <mergeCell ref="AG3630:AH3630"/>
    <mergeCell ref="AK3630:AM3630"/>
    <mergeCell ref="AN3630:AO3630"/>
    <mergeCell ref="B3630:C3630"/>
    <mergeCell ref="D3630:F3630"/>
    <mergeCell ref="G3630:I3630"/>
    <mergeCell ref="Q3630:R3630"/>
    <mergeCell ref="S3630:U3630"/>
    <mergeCell ref="V3630:X3630"/>
    <mergeCell ref="B3626:C3626"/>
    <mergeCell ref="D3626:F3626"/>
    <mergeCell ref="G3626:I3626"/>
    <mergeCell ref="Q3626:R3626"/>
    <mergeCell ref="S3626:U3626"/>
    <mergeCell ref="V3626:X3626"/>
    <mergeCell ref="Y3625:Z3625"/>
    <mergeCell ref="AC3625:AD3625"/>
    <mergeCell ref="AE3625:AF3625"/>
    <mergeCell ref="AG3625:AH3625"/>
    <mergeCell ref="AK3625:AM3625"/>
    <mergeCell ref="AN3625:AO3625"/>
    <mergeCell ref="B3625:C3625"/>
    <mergeCell ref="D3625:F3625"/>
    <mergeCell ref="G3625:I3625"/>
    <mergeCell ref="Q3625:R3625"/>
    <mergeCell ref="S3625:U3625"/>
    <mergeCell ref="V3625:X3625"/>
    <mergeCell ref="Y3624:Z3624"/>
    <mergeCell ref="AC3624:AD3624"/>
    <mergeCell ref="AE3624:AF3624"/>
    <mergeCell ref="AG3624:AH3624"/>
    <mergeCell ref="AK3624:AM3624"/>
    <mergeCell ref="AN3624:AO3624"/>
    <mergeCell ref="B3624:C3624"/>
    <mergeCell ref="D3624:F3624"/>
    <mergeCell ref="G3624:I3624"/>
    <mergeCell ref="Q3624:R3624"/>
    <mergeCell ref="S3624:U3624"/>
    <mergeCell ref="V3624:X3624"/>
    <mergeCell ref="Y3629:Z3629"/>
    <mergeCell ref="AC3629:AD3629"/>
    <mergeCell ref="AE3629:AF3629"/>
    <mergeCell ref="AG3629:AH3629"/>
    <mergeCell ref="AK3629:AM3629"/>
    <mergeCell ref="AN3629:AO3629"/>
    <mergeCell ref="B3629:C3629"/>
    <mergeCell ref="D3629:F3629"/>
    <mergeCell ref="G3629:I3629"/>
    <mergeCell ref="Q3629:R3629"/>
    <mergeCell ref="S3629:U3629"/>
    <mergeCell ref="V3629:X3629"/>
    <mergeCell ref="Y3628:Z3628"/>
    <mergeCell ref="AC3628:AD3628"/>
    <mergeCell ref="AE3628:AF3628"/>
    <mergeCell ref="AG3628:AH3628"/>
    <mergeCell ref="AK3628:AM3628"/>
    <mergeCell ref="AN3628:AO3628"/>
    <mergeCell ref="B3628:C3628"/>
    <mergeCell ref="D3628:F3628"/>
    <mergeCell ref="G3628:I3628"/>
    <mergeCell ref="Q3628:R3628"/>
    <mergeCell ref="S3628:U3628"/>
    <mergeCell ref="V3628:X3628"/>
    <mergeCell ref="Y3627:Z3627"/>
    <mergeCell ref="AC3627:AD3627"/>
    <mergeCell ref="AE3627:AF3627"/>
    <mergeCell ref="AG3627:AH3627"/>
    <mergeCell ref="AK3627:AM3627"/>
    <mergeCell ref="AN3627:AO3627"/>
    <mergeCell ref="B3627:C3627"/>
    <mergeCell ref="D3627:F3627"/>
    <mergeCell ref="G3627:I3627"/>
    <mergeCell ref="Q3627:R3627"/>
    <mergeCell ref="A3613:A3655"/>
    <mergeCell ref="B3613:AO3613"/>
    <mergeCell ref="AP3613:AP3655"/>
    <mergeCell ref="B3614:C3618"/>
    <mergeCell ref="D3614:I3614"/>
    <mergeCell ref="J3614:X3614"/>
    <mergeCell ref="Y3614:AO3614"/>
    <mergeCell ref="D3615:F3618"/>
    <mergeCell ref="G3615:I3618"/>
    <mergeCell ref="Y3615:AF3615"/>
    <mergeCell ref="AO3610:AO3611"/>
    <mergeCell ref="R3611:S3611"/>
    <mergeCell ref="U3611:V3611"/>
    <mergeCell ref="X3611:Y3611"/>
    <mergeCell ref="B3612:AG3612"/>
    <mergeCell ref="AH3612:AO3612"/>
    <mergeCell ref="AN3623:AO3623"/>
    <mergeCell ref="B3607:AO3608"/>
    <mergeCell ref="B3609:Q3611"/>
    <mergeCell ref="R3609:S3609"/>
    <mergeCell ref="U3609:V3609"/>
    <mergeCell ref="X3609:Y3609"/>
    <mergeCell ref="AA3609:AN3611"/>
    <mergeCell ref="R3610:S3610"/>
    <mergeCell ref="U3610:V3610"/>
    <mergeCell ref="X3610:Y3610"/>
    <mergeCell ref="V3623:X3623"/>
    <mergeCell ref="Y3623:Z3623"/>
    <mergeCell ref="AC3623:AD3623"/>
    <mergeCell ref="AE3623:AF3623"/>
    <mergeCell ref="AG3623:AH3623"/>
    <mergeCell ref="AK3623:AM3623"/>
    <mergeCell ref="AC3622:AD3622"/>
    <mergeCell ref="AE3622:AF3622"/>
    <mergeCell ref="AG3622:AH3622"/>
    <mergeCell ref="AK3622:AM3622"/>
    <mergeCell ref="AN3622:AO3622"/>
    <mergeCell ref="B3623:C3623"/>
    <mergeCell ref="D3623:F3623"/>
    <mergeCell ref="G3623:I3623"/>
    <mergeCell ref="Q3623:R3623"/>
    <mergeCell ref="S3623:U3623"/>
    <mergeCell ref="AG3621:AH3621"/>
    <mergeCell ref="AK3621:AM3621"/>
    <mergeCell ref="AN3621:AO3621"/>
    <mergeCell ref="B3622:C3622"/>
    <mergeCell ref="D3622:F3622"/>
    <mergeCell ref="G3622:I3622"/>
    <mergeCell ref="Q3622:R3622"/>
    <mergeCell ref="S3622:U3622"/>
    <mergeCell ref="V3622:X3622"/>
    <mergeCell ref="Y3622:Z3622"/>
    <mergeCell ref="Q3621:R3621"/>
    <mergeCell ref="S3621:U3621"/>
    <mergeCell ref="V3621:X3621"/>
    <mergeCell ref="Y3621:Z3621"/>
    <mergeCell ref="AC3621:AD3621"/>
    <mergeCell ref="AE3621:AF3621"/>
    <mergeCell ref="Y3626:Z3626"/>
    <mergeCell ref="AC3626:AD3626"/>
    <mergeCell ref="AE3626:AF3626"/>
    <mergeCell ref="AG3626:AH3626"/>
    <mergeCell ref="AK3626:AM3626"/>
    <mergeCell ref="AN3626:AO3626"/>
    <mergeCell ref="B3619:C3619"/>
    <mergeCell ref="Q3604:R3604"/>
    <mergeCell ref="S3604:U3604"/>
    <mergeCell ref="V3604:X3604"/>
    <mergeCell ref="Y3604:Z3604"/>
    <mergeCell ref="AC3604:AD3604"/>
    <mergeCell ref="Y3605:Z3605"/>
    <mergeCell ref="AC3605:AD3605"/>
    <mergeCell ref="Y3606:Z3606"/>
    <mergeCell ref="AC3606:AD3606"/>
    <mergeCell ref="AN3620:AO3620"/>
    <mergeCell ref="B3621:C3621"/>
    <mergeCell ref="D3621:F3621"/>
    <mergeCell ref="G3621:I3621"/>
    <mergeCell ref="B3604:C3604"/>
    <mergeCell ref="D3604:F3604"/>
    <mergeCell ref="G3604:I3604"/>
    <mergeCell ref="B3620:C3620"/>
    <mergeCell ref="D3620:F3620"/>
    <mergeCell ref="G3620:I3620"/>
    <mergeCell ref="V3620:X3620"/>
    <mergeCell ref="Y3620:Z3620"/>
    <mergeCell ref="AC3620:AD3620"/>
    <mergeCell ref="AE3620:AF3620"/>
    <mergeCell ref="AG3620:AH3620"/>
    <mergeCell ref="AK3620:AM3620"/>
    <mergeCell ref="AN3619:AO3619"/>
    <mergeCell ref="S3619:U3619"/>
    <mergeCell ref="V3619:X3619"/>
    <mergeCell ref="Y3619:Z3619"/>
    <mergeCell ref="AC3619:AD3619"/>
    <mergeCell ref="Q3620:R3620"/>
    <mergeCell ref="AE3619:AF3619"/>
    <mergeCell ref="AG3619:AH3619"/>
    <mergeCell ref="AK3619:AM3619"/>
    <mergeCell ref="S3620:U3620"/>
    <mergeCell ref="D3619:F3619"/>
    <mergeCell ref="G3619:I3619"/>
    <mergeCell ref="Q3619:R3619"/>
    <mergeCell ref="V3615:X3618"/>
    <mergeCell ref="J3615:L3618"/>
    <mergeCell ref="M3615:P3618"/>
    <mergeCell ref="Q3615:R3618"/>
    <mergeCell ref="S3615:U3618"/>
    <mergeCell ref="AG3615:AO3615"/>
    <mergeCell ref="Y3616:Z3618"/>
    <mergeCell ref="AA3616:AD3618"/>
    <mergeCell ref="AE3616:AF3618"/>
    <mergeCell ref="AG3616:AH3618"/>
    <mergeCell ref="AI3616:AM3618"/>
    <mergeCell ref="AN3616:AO3618"/>
    <mergeCell ref="Y3603:Z3603"/>
    <mergeCell ref="AC3603:AD3603"/>
    <mergeCell ref="AE3603:AF3603"/>
    <mergeCell ref="AG3603:AH3603"/>
    <mergeCell ref="AK3603:AM3603"/>
    <mergeCell ref="AN3603:AO3603"/>
    <mergeCell ref="B3603:C3603"/>
    <mergeCell ref="D3603:F3603"/>
    <mergeCell ref="G3603:I3603"/>
    <mergeCell ref="Q3603:R3603"/>
    <mergeCell ref="S3603:U3603"/>
    <mergeCell ref="V3603:X3603"/>
    <mergeCell ref="Y3602:Z3602"/>
    <mergeCell ref="AC3602:AD3602"/>
    <mergeCell ref="AE3602:AF3602"/>
    <mergeCell ref="AG3602:AH3602"/>
    <mergeCell ref="AK3602:AM3602"/>
    <mergeCell ref="AN3602:AO3602"/>
    <mergeCell ref="B3602:C3602"/>
    <mergeCell ref="D3602:F3602"/>
    <mergeCell ref="G3602:I3602"/>
    <mergeCell ref="Q3602:R3602"/>
    <mergeCell ref="S3602:U3602"/>
    <mergeCell ref="V3602:X3602"/>
    <mergeCell ref="Y3601:Z3601"/>
    <mergeCell ref="AC3601:AD3601"/>
    <mergeCell ref="AE3601:AF3601"/>
    <mergeCell ref="AG3601:AH3601"/>
    <mergeCell ref="AK3601:AM3601"/>
    <mergeCell ref="AN3601:AO3601"/>
    <mergeCell ref="AE3606:AF3606"/>
    <mergeCell ref="AG3606:AH3606"/>
    <mergeCell ref="AK3606:AM3606"/>
    <mergeCell ref="AN3606:AO3606"/>
    <mergeCell ref="B3601:C3601"/>
    <mergeCell ref="D3601:F3601"/>
    <mergeCell ref="G3601:I3601"/>
    <mergeCell ref="Q3601:R3601"/>
    <mergeCell ref="S3601:U3601"/>
    <mergeCell ref="V3601:X3601"/>
    <mergeCell ref="AE3605:AF3605"/>
    <mergeCell ref="AG3605:AH3605"/>
    <mergeCell ref="AK3605:AM3605"/>
    <mergeCell ref="AN3605:AO3605"/>
    <mergeCell ref="B3606:C3606"/>
    <mergeCell ref="D3606:F3606"/>
    <mergeCell ref="G3606:I3606"/>
    <mergeCell ref="Q3606:R3606"/>
    <mergeCell ref="S3606:U3606"/>
    <mergeCell ref="V3606:X3606"/>
    <mergeCell ref="AE3604:AF3604"/>
    <mergeCell ref="AG3604:AH3604"/>
    <mergeCell ref="AK3604:AM3604"/>
    <mergeCell ref="AN3604:AO3604"/>
    <mergeCell ref="B3605:C3605"/>
    <mergeCell ref="D3605:F3605"/>
    <mergeCell ref="G3605:I3605"/>
    <mergeCell ref="Q3605:R3605"/>
    <mergeCell ref="S3605:U3605"/>
    <mergeCell ref="V3605:X3605"/>
    <mergeCell ref="Y3600:Z3600"/>
    <mergeCell ref="AC3600:AD3600"/>
    <mergeCell ref="AE3600:AF3600"/>
    <mergeCell ref="AG3600:AH3600"/>
    <mergeCell ref="AK3600:AM3600"/>
    <mergeCell ref="AN3600:AO3600"/>
    <mergeCell ref="B3600:C3600"/>
    <mergeCell ref="D3600:F3600"/>
    <mergeCell ref="G3600:I3600"/>
    <mergeCell ref="Q3600:R3600"/>
    <mergeCell ref="S3600:U3600"/>
    <mergeCell ref="V3600:X3600"/>
    <mergeCell ref="Y3599:Z3599"/>
    <mergeCell ref="AC3599:AD3599"/>
    <mergeCell ref="AE3599:AF3599"/>
    <mergeCell ref="AG3599:AH3599"/>
    <mergeCell ref="AK3599:AM3599"/>
    <mergeCell ref="AN3599:AO3599"/>
    <mergeCell ref="B3599:C3599"/>
    <mergeCell ref="D3599:F3599"/>
    <mergeCell ref="G3599:I3599"/>
    <mergeCell ref="Q3599:R3599"/>
    <mergeCell ref="S3599:U3599"/>
    <mergeCell ref="V3599:X3599"/>
    <mergeCell ref="Y3598:Z3598"/>
    <mergeCell ref="AC3598:AD3598"/>
    <mergeCell ref="AE3598:AF3598"/>
    <mergeCell ref="AG3598:AH3598"/>
    <mergeCell ref="AK3598:AM3598"/>
    <mergeCell ref="AN3598:AO3598"/>
    <mergeCell ref="B3598:C3598"/>
    <mergeCell ref="D3598:F3598"/>
    <mergeCell ref="G3598:I3598"/>
    <mergeCell ref="Q3598:R3598"/>
    <mergeCell ref="S3598:U3598"/>
    <mergeCell ref="V3598:X3598"/>
    <mergeCell ref="Y3597:Z3597"/>
    <mergeCell ref="AC3597:AD3597"/>
    <mergeCell ref="AE3597:AF3597"/>
    <mergeCell ref="AG3597:AH3597"/>
    <mergeCell ref="AK3597:AM3597"/>
    <mergeCell ref="AN3597:AO3597"/>
    <mergeCell ref="B3597:C3597"/>
    <mergeCell ref="D3597:F3597"/>
    <mergeCell ref="G3597:I3597"/>
    <mergeCell ref="Q3597:R3597"/>
    <mergeCell ref="S3597:U3597"/>
    <mergeCell ref="V3597:X3597"/>
    <mergeCell ref="Y3596:Z3596"/>
    <mergeCell ref="AC3596:AD3596"/>
    <mergeCell ref="AE3596:AF3596"/>
    <mergeCell ref="AG3596:AH3596"/>
    <mergeCell ref="AK3596:AM3596"/>
    <mergeCell ref="AN3596:AO3596"/>
    <mergeCell ref="B3596:C3596"/>
    <mergeCell ref="D3596:F3596"/>
    <mergeCell ref="G3596:I3596"/>
    <mergeCell ref="Q3596:R3596"/>
    <mergeCell ref="S3596:U3596"/>
    <mergeCell ref="V3596:X3596"/>
    <mergeCell ref="Y3595:Z3595"/>
    <mergeCell ref="AC3595:AD3595"/>
    <mergeCell ref="AE3595:AF3595"/>
    <mergeCell ref="AG3595:AH3595"/>
    <mergeCell ref="AK3595:AM3595"/>
    <mergeCell ref="AN3595:AO3595"/>
    <mergeCell ref="B3595:C3595"/>
    <mergeCell ref="D3595:F3595"/>
    <mergeCell ref="G3595:I3595"/>
    <mergeCell ref="Q3595:R3595"/>
    <mergeCell ref="S3595:U3595"/>
    <mergeCell ref="V3595:X3595"/>
    <mergeCell ref="Y3594:Z3594"/>
    <mergeCell ref="AC3594:AD3594"/>
    <mergeCell ref="AE3594:AF3594"/>
    <mergeCell ref="AG3594:AH3594"/>
    <mergeCell ref="AK3594:AM3594"/>
    <mergeCell ref="AN3594:AO3594"/>
    <mergeCell ref="B3594:C3594"/>
    <mergeCell ref="D3594:F3594"/>
    <mergeCell ref="G3594:I3594"/>
    <mergeCell ref="Q3594:R3594"/>
    <mergeCell ref="S3594:U3594"/>
    <mergeCell ref="V3594:X3594"/>
    <mergeCell ref="Y3593:Z3593"/>
    <mergeCell ref="AC3593:AD3593"/>
    <mergeCell ref="AE3593:AF3593"/>
    <mergeCell ref="AG3593:AH3593"/>
    <mergeCell ref="AK3593:AM3593"/>
    <mergeCell ref="AN3593:AO3593"/>
    <mergeCell ref="B3593:C3593"/>
    <mergeCell ref="D3593:F3593"/>
    <mergeCell ref="G3593:I3593"/>
    <mergeCell ref="Q3593:R3593"/>
    <mergeCell ref="S3593:U3593"/>
    <mergeCell ref="V3593:X3593"/>
    <mergeCell ref="Y3592:Z3592"/>
    <mergeCell ref="AC3592:AD3592"/>
    <mergeCell ref="AE3592:AF3592"/>
    <mergeCell ref="AG3592:AH3592"/>
    <mergeCell ref="AK3592:AM3592"/>
    <mergeCell ref="AN3592:AO3592"/>
    <mergeCell ref="B3592:C3592"/>
    <mergeCell ref="D3592:F3592"/>
    <mergeCell ref="G3592:I3592"/>
    <mergeCell ref="Q3592:R3592"/>
    <mergeCell ref="S3592:U3592"/>
    <mergeCell ref="V3592:X3592"/>
    <mergeCell ref="Y3591:Z3591"/>
    <mergeCell ref="AC3591:AD3591"/>
    <mergeCell ref="AE3591:AF3591"/>
    <mergeCell ref="AG3591:AH3591"/>
    <mergeCell ref="AK3591:AM3591"/>
    <mergeCell ref="AN3591:AO3591"/>
    <mergeCell ref="B3591:C3591"/>
    <mergeCell ref="D3591:F3591"/>
    <mergeCell ref="G3591:I3591"/>
    <mergeCell ref="Q3591:R3591"/>
    <mergeCell ref="S3591:U3591"/>
    <mergeCell ref="V3591:X3591"/>
    <mergeCell ref="Y3590:Z3590"/>
    <mergeCell ref="AC3590:AD3590"/>
    <mergeCell ref="AE3590:AF3590"/>
    <mergeCell ref="AG3590:AH3590"/>
    <mergeCell ref="AK3590:AM3590"/>
    <mergeCell ref="AN3590:AO3590"/>
    <mergeCell ref="B3590:C3590"/>
    <mergeCell ref="D3590:F3590"/>
    <mergeCell ref="G3590:I3590"/>
    <mergeCell ref="Q3590:R3590"/>
    <mergeCell ref="S3590:U3590"/>
    <mergeCell ref="V3590:X3590"/>
    <mergeCell ref="Y3589:Z3589"/>
    <mergeCell ref="AC3589:AD3589"/>
    <mergeCell ref="AE3589:AF3589"/>
    <mergeCell ref="AG3589:AH3589"/>
    <mergeCell ref="AK3589:AM3589"/>
    <mergeCell ref="AN3589:AO3589"/>
    <mergeCell ref="B3589:C3589"/>
    <mergeCell ref="D3589:F3589"/>
    <mergeCell ref="G3589:I3589"/>
    <mergeCell ref="Q3589:R3589"/>
    <mergeCell ref="S3589:U3589"/>
    <mergeCell ref="V3589:X3589"/>
    <mergeCell ref="Y3588:Z3588"/>
    <mergeCell ref="AC3588:AD3588"/>
    <mergeCell ref="AE3588:AF3588"/>
    <mergeCell ref="AG3588:AH3588"/>
    <mergeCell ref="AK3588:AM3588"/>
    <mergeCell ref="AN3588:AO3588"/>
    <mergeCell ref="B3588:C3588"/>
    <mergeCell ref="D3588:F3588"/>
    <mergeCell ref="G3588:I3588"/>
    <mergeCell ref="Q3588:R3588"/>
    <mergeCell ref="S3588:U3588"/>
    <mergeCell ref="V3588:X3588"/>
    <mergeCell ref="Y3587:Z3587"/>
    <mergeCell ref="AC3587:AD3587"/>
    <mergeCell ref="AE3587:AF3587"/>
    <mergeCell ref="AG3587:AH3587"/>
    <mergeCell ref="AK3587:AM3587"/>
    <mergeCell ref="AN3587:AO3587"/>
    <mergeCell ref="B3587:C3587"/>
    <mergeCell ref="D3587:F3587"/>
    <mergeCell ref="G3587:I3587"/>
    <mergeCell ref="Q3587:R3587"/>
    <mergeCell ref="S3587:U3587"/>
    <mergeCell ref="V3587:X3587"/>
    <mergeCell ref="Y3586:Z3586"/>
    <mergeCell ref="AC3586:AD3586"/>
    <mergeCell ref="AE3586:AF3586"/>
    <mergeCell ref="AG3586:AH3586"/>
    <mergeCell ref="AK3586:AM3586"/>
    <mergeCell ref="AN3586:AO3586"/>
    <mergeCell ref="B3586:C3586"/>
    <mergeCell ref="D3586:F3586"/>
    <mergeCell ref="G3586:I3586"/>
    <mergeCell ref="Q3586:R3586"/>
    <mergeCell ref="S3586:U3586"/>
    <mergeCell ref="V3586:X3586"/>
    <mergeCell ref="V3581:X3581"/>
    <mergeCell ref="AK3579:AM3579"/>
    <mergeCell ref="AN3579:AO3579"/>
    <mergeCell ref="B3580:C3580"/>
    <mergeCell ref="D3580:F3580"/>
    <mergeCell ref="G3580:I3580"/>
    <mergeCell ref="Q3580:R3580"/>
    <mergeCell ref="S3580:U3580"/>
    <mergeCell ref="V3580:X3580"/>
    <mergeCell ref="Y3580:Z3580"/>
    <mergeCell ref="AC3580:AD3580"/>
    <mergeCell ref="S3579:U3579"/>
    <mergeCell ref="V3579:X3579"/>
    <mergeCell ref="Y3579:Z3579"/>
    <mergeCell ref="AC3579:AD3579"/>
    <mergeCell ref="AE3579:AF3579"/>
    <mergeCell ref="AG3579:AH3579"/>
    <mergeCell ref="Y3585:Z3585"/>
    <mergeCell ref="AC3585:AD3585"/>
    <mergeCell ref="AE3585:AF3585"/>
    <mergeCell ref="AG3585:AH3585"/>
    <mergeCell ref="AK3585:AM3585"/>
    <mergeCell ref="AN3585:AO3585"/>
    <mergeCell ref="B3585:C3585"/>
    <mergeCell ref="D3585:F3585"/>
    <mergeCell ref="G3585:I3585"/>
    <mergeCell ref="Q3585:R3585"/>
    <mergeCell ref="S3585:U3585"/>
    <mergeCell ref="V3585:X3585"/>
    <mergeCell ref="Y3584:Z3584"/>
    <mergeCell ref="AC3584:AD3584"/>
    <mergeCell ref="AE3584:AF3584"/>
    <mergeCell ref="AG3584:AH3584"/>
    <mergeCell ref="AK3584:AM3584"/>
    <mergeCell ref="AN3584:AO3584"/>
    <mergeCell ref="B3584:C3584"/>
    <mergeCell ref="D3584:F3584"/>
    <mergeCell ref="G3584:I3584"/>
    <mergeCell ref="Q3584:R3584"/>
    <mergeCell ref="S3584:U3584"/>
    <mergeCell ref="V3584:X3584"/>
    <mergeCell ref="Y3583:Z3583"/>
    <mergeCell ref="AC3583:AD3583"/>
    <mergeCell ref="AE3583:AF3583"/>
    <mergeCell ref="AG3583:AH3583"/>
    <mergeCell ref="AK3583:AM3583"/>
    <mergeCell ref="AN3583:AO3583"/>
    <mergeCell ref="B3583:C3583"/>
    <mergeCell ref="D3583:F3583"/>
    <mergeCell ref="G3583:I3583"/>
    <mergeCell ref="Q3583:R3583"/>
    <mergeCell ref="S3583:U3583"/>
    <mergeCell ref="V3583:X3583"/>
    <mergeCell ref="V3577:X3577"/>
    <mergeCell ref="Y3576:Z3576"/>
    <mergeCell ref="AC3576:AD3576"/>
    <mergeCell ref="AE3576:AF3576"/>
    <mergeCell ref="AG3576:AH3576"/>
    <mergeCell ref="AK3576:AM3576"/>
    <mergeCell ref="AN3576:AO3576"/>
    <mergeCell ref="AE3573:AF3575"/>
    <mergeCell ref="AG3573:AH3575"/>
    <mergeCell ref="AI3573:AM3575"/>
    <mergeCell ref="AN3573:AO3575"/>
    <mergeCell ref="B3576:C3576"/>
    <mergeCell ref="D3576:F3576"/>
    <mergeCell ref="G3576:I3576"/>
    <mergeCell ref="Q3576:R3576"/>
    <mergeCell ref="S3576:U3576"/>
    <mergeCell ref="V3576:X3576"/>
    <mergeCell ref="A3570:A3612"/>
    <mergeCell ref="B3570:AO3570"/>
    <mergeCell ref="AP3570:AP3612"/>
    <mergeCell ref="B3571:C3575"/>
    <mergeCell ref="D3571:I3571"/>
    <mergeCell ref="J3571:X3571"/>
    <mergeCell ref="Y3571:AO3571"/>
    <mergeCell ref="D3572:F3575"/>
    <mergeCell ref="G3572:I3575"/>
    <mergeCell ref="J3572:L3575"/>
    <mergeCell ref="B3569:AG3569"/>
    <mergeCell ref="AH3569:AO3569"/>
    <mergeCell ref="M3572:P3575"/>
    <mergeCell ref="Q3572:R3575"/>
    <mergeCell ref="S3572:U3575"/>
    <mergeCell ref="V3572:X3575"/>
    <mergeCell ref="Y3572:AF3572"/>
    <mergeCell ref="AG3572:AO3572"/>
    <mergeCell ref="Y3573:Z3575"/>
    <mergeCell ref="AA3573:AD3575"/>
    <mergeCell ref="Y3582:Z3582"/>
    <mergeCell ref="AC3582:AD3582"/>
    <mergeCell ref="AE3582:AF3582"/>
    <mergeCell ref="AG3582:AH3582"/>
    <mergeCell ref="AK3582:AM3582"/>
    <mergeCell ref="AN3582:AO3582"/>
    <mergeCell ref="B3582:C3582"/>
    <mergeCell ref="D3582:F3582"/>
    <mergeCell ref="G3582:I3582"/>
    <mergeCell ref="Q3582:R3582"/>
    <mergeCell ref="S3582:U3582"/>
    <mergeCell ref="V3582:X3582"/>
    <mergeCell ref="Y3581:Z3581"/>
    <mergeCell ref="AC3581:AD3581"/>
    <mergeCell ref="AE3581:AF3581"/>
    <mergeCell ref="AG3581:AH3581"/>
    <mergeCell ref="AK3581:AM3581"/>
    <mergeCell ref="AN3581:AO3581"/>
    <mergeCell ref="AE3580:AF3580"/>
    <mergeCell ref="AG3580:AH3580"/>
    <mergeCell ref="AK3580:AM3580"/>
    <mergeCell ref="AN3580:AO3580"/>
    <mergeCell ref="B3581:C3581"/>
    <mergeCell ref="D3581:F3581"/>
    <mergeCell ref="G3581:I3581"/>
    <mergeCell ref="Q3581:R3581"/>
    <mergeCell ref="S3581:U3581"/>
    <mergeCell ref="U3567:V3567"/>
    <mergeCell ref="X3567:Y3567"/>
    <mergeCell ref="AO3567:AO3568"/>
    <mergeCell ref="R3568:S3568"/>
    <mergeCell ref="U3568:V3568"/>
    <mergeCell ref="X3568:Y3568"/>
    <mergeCell ref="AE3563:AF3563"/>
    <mergeCell ref="AG3563:AH3563"/>
    <mergeCell ref="AK3563:AM3563"/>
    <mergeCell ref="AN3563:AO3563"/>
    <mergeCell ref="B3564:AO3565"/>
    <mergeCell ref="B3566:Q3568"/>
    <mergeCell ref="R3566:S3566"/>
    <mergeCell ref="U3566:V3566"/>
    <mergeCell ref="X3566:Y3566"/>
    <mergeCell ref="AA3566:AN3568"/>
    <mergeCell ref="AK3562:AM3562"/>
    <mergeCell ref="AN3562:AO3562"/>
    <mergeCell ref="B3563:C3563"/>
    <mergeCell ref="D3563:F3563"/>
    <mergeCell ref="G3563:I3563"/>
    <mergeCell ref="Q3563:R3563"/>
    <mergeCell ref="S3563:U3563"/>
    <mergeCell ref="V3563:X3563"/>
    <mergeCell ref="Y3563:Z3563"/>
    <mergeCell ref="AC3563:AD3563"/>
    <mergeCell ref="S3562:U3562"/>
    <mergeCell ref="V3562:X3562"/>
    <mergeCell ref="Y3562:Z3562"/>
    <mergeCell ref="AC3562:AD3562"/>
    <mergeCell ref="AE3562:AF3562"/>
    <mergeCell ref="AG3562:AH3562"/>
    <mergeCell ref="B3579:C3579"/>
    <mergeCell ref="D3579:F3579"/>
    <mergeCell ref="G3579:I3579"/>
    <mergeCell ref="Q3579:R3579"/>
    <mergeCell ref="B3562:C3562"/>
    <mergeCell ref="D3562:F3562"/>
    <mergeCell ref="G3562:I3562"/>
    <mergeCell ref="Q3562:R3562"/>
    <mergeCell ref="R3567:S3567"/>
    <mergeCell ref="Y3578:Z3578"/>
    <mergeCell ref="AC3578:AD3578"/>
    <mergeCell ref="AE3578:AF3578"/>
    <mergeCell ref="AG3578:AH3578"/>
    <mergeCell ref="AK3578:AM3578"/>
    <mergeCell ref="AN3578:AO3578"/>
    <mergeCell ref="B3578:C3578"/>
    <mergeCell ref="D3578:F3578"/>
    <mergeCell ref="G3578:I3578"/>
    <mergeCell ref="Q3578:R3578"/>
    <mergeCell ref="S3578:U3578"/>
    <mergeCell ref="V3578:X3578"/>
    <mergeCell ref="Y3577:Z3577"/>
    <mergeCell ref="AC3577:AD3577"/>
    <mergeCell ref="AE3577:AF3577"/>
    <mergeCell ref="AG3577:AH3577"/>
    <mergeCell ref="AK3577:AM3577"/>
    <mergeCell ref="AN3577:AO3577"/>
    <mergeCell ref="B3577:C3577"/>
    <mergeCell ref="D3577:F3577"/>
    <mergeCell ref="G3577:I3577"/>
    <mergeCell ref="Q3577:R3577"/>
    <mergeCell ref="S3577:U3577"/>
    <mergeCell ref="Y3561:Z3561"/>
    <mergeCell ref="AC3561:AD3561"/>
    <mergeCell ref="AE3561:AF3561"/>
    <mergeCell ref="AG3561:AH3561"/>
    <mergeCell ref="AK3561:AM3561"/>
    <mergeCell ref="AN3561:AO3561"/>
    <mergeCell ref="B3561:C3561"/>
    <mergeCell ref="D3561:F3561"/>
    <mergeCell ref="G3561:I3561"/>
    <mergeCell ref="Q3561:R3561"/>
    <mergeCell ref="S3561:U3561"/>
    <mergeCell ref="V3561:X3561"/>
    <mergeCell ref="Y3560:Z3560"/>
    <mergeCell ref="AC3560:AD3560"/>
    <mergeCell ref="AE3560:AF3560"/>
    <mergeCell ref="AG3560:AH3560"/>
    <mergeCell ref="AK3560:AM3560"/>
    <mergeCell ref="AN3560:AO3560"/>
    <mergeCell ref="B3560:C3560"/>
    <mergeCell ref="D3560:F3560"/>
    <mergeCell ref="G3560:I3560"/>
    <mergeCell ref="Q3560:R3560"/>
    <mergeCell ref="S3560:U3560"/>
    <mergeCell ref="V3560:X3560"/>
    <mergeCell ref="Y3559:Z3559"/>
    <mergeCell ref="AC3559:AD3559"/>
    <mergeCell ref="AE3559:AF3559"/>
    <mergeCell ref="AG3559:AH3559"/>
    <mergeCell ref="AK3559:AM3559"/>
    <mergeCell ref="AN3559:AO3559"/>
    <mergeCell ref="B3559:C3559"/>
    <mergeCell ref="D3559:F3559"/>
    <mergeCell ref="G3559:I3559"/>
    <mergeCell ref="Q3559:R3559"/>
    <mergeCell ref="S3559:U3559"/>
    <mergeCell ref="V3559:X3559"/>
    <mergeCell ref="Y3558:Z3558"/>
    <mergeCell ref="AC3558:AD3558"/>
    <mergeCell ref="AE3558:AF3558"/>
    <mergeCell ref="AG3558:AH3558"/>
    <mergeCell ref="AK3558:AM3558"/>
    <mergeCell ref="AN3558:AO3558"/>
    <mergeCell ref="B3558:C3558"/>
    <mergeCell ref="D3558:F3558"/>
    <mergeCell ref="G3558:I3558"/>
    <mergeCell ref="Q3558:R3558"/>
    <mergeCell ref="S3558:U3558"/>
    <mergeCell ref="V3558:X3558"/>
    <mergeCell ref="Y3557:Z3557"/>
    <mergeCell ref="AC3557:AD3557"/>
    <mergeCell ref="AE3557:AF3557"/>
    <mergeCell ref="AG3557:AH3557"/>
    <mergeCell ref="AK3557:AM3557"/>
    <mergeCell ref="AN3557:AO3557"/>
    <mergeCell ref="B3557:C3557"/>
    <mergeCell ref="D3557:F3557"/>
    <mergeCell ref="G3557:I3557"/>
    <mergeCell ref="Q3557:R3557"/>
    <mergeCell ref="S3557:U3557"/>
    <mergeCell ref="V3557:X3557"/>
    <mergeCell ref="Y3556:Z3556"/>
    <mergeCell ref="AC3556:AD3556"/>
    <mergeCell ref="AE3556:AF3556"/>
    <mergeCell ref="AG3556:AH3556"/>
    <mergeCell ref="AK3556:AM3556"/>
    <mergeCell ref="AN3556:AO3556"/>
    <mergeCell ref="B3556:C3556"/>
    <mergeCell ref="D3556:F3556"/>
    <mergeCell ref="G3556:I3556"/>
    <mergeCell ref="Q3556:R3556"/>
    <mergeCell ref="S3556:U3556"/>
    <mergeCell ref="V3556:X3556"/>
    <mergeCell ref="Y3555:Z3555"/>
    <mergeCell ref="AC3555:AD3555"/>
    <mergeCell ref="AE3555:AF3555"/>
    <mergeCell ref="AG3555:AH3555"/>
    <mergeCell ref="AK3555:AM3555"/>
    <mergeCell ref="AN3555:AO3555"/>
    <mergeCell ref="B3555:C3555"/>
    <mergeCell ref="D3555:F3555"/>
    <mergeCell ref="G3555:I3555"/>
    <mergeCell ref="Q3555:R3555"/>
    <mergeCell ref="S3555:U3555"/>
    <mergeCell ref="V3555:X3555"/>
    <mergeCell ref="Y3554:Z3554"/>
    <mergeCell ref="AC3554:AD3554"/>
    <mergeCell ref="AE3554:AF3554"/>
    <mergeCell ref="AG3554:AH3554"/>
    <mergeCell ref="AK3554:AM3554"/>
    <mergeCell ref="AN3554:AO3554"/>
    <mergeCell ref="B3554:C3554"/>
    <mergeCell ref="D3554:F3554"/>
    <mergeCell ref="G3554:I3554"/>
    <mergeCell ref="Q3554:R3554"/>
    <mergeCell ref="S3554:U3554"/>
    <mergeCell ref="V3554:X3554"/>
    <mergeCell ref="Y3553:Z3553"/>
    <mergeCell ref="AC3553:AD3553"/>
    <mergeCell ref="AE3553:AF3553"/>
    <mergeCell ref="AG3553:AH3553"/>
    <mergeCell ref="AK3553:AM3553"/>
    <mergeCell ref="AN3553:AO3553"/>
    <mergeCell ref="B3553:C3553"/>
    <mergeCell ref="D3553:F3553"/>
    <mergeCell ref="G3553:I3553"/>
    <mergeCell ref="Q3553:R3553"/>
    <mergeCell ref="S3553:U3553"/>
    <mergeCell ref="V3553:X3553"/>
    <mergeCell ref="Y3552:Z3552"/>
    <mergeCell ref="AC3552:AD3552"/>
    <mergeCell ref="AE3552:AF3552"/>
    <mergeCell ref="AG3552:AH3552"/>
    <mergeCell ref="AK3552:AM3552"/>
    <mergeCell ref="AN3552:AO3552"/>
    <mergeCell ref="B3552:C3552"/>
    <mergeCell ref="D3552:F3552"/>
    <mergeCell ref="G3552:I3552"/>
    <mergeCell ref="Q3552:R3552"/>
    <mergeCell ref="S3552:U3552"/>
    <mergeCell ref="V3552:X3552"/>
    <mergeCell ref="Y3551:Z3551"/>
    <mergeCell ref="AC3551:AD3551"/>
    <mergeCell ref="AE3551:AF3551"/>
    <mergeCell ref="AG3551:AH3551"/>
    <mergeCell ref="AK3551:AM3551"/>
    <mergeCell ref="AN3551:AO3551"/>
    <mergeCell ref="B3551:C3551"/>
    <mergeCell ref="D3551:F3551"/>
    <mergeCell ref="G3551:I3551"/>
    <mergeCell ref="Q3551:R3551"/>
    <mergeCell ref="S3551:U3551"/>
    <mergeCell ref="V3551:X3551"/>
    <mergeCell ref="Y3550:Z3550"/>
    <mergeCell ref="AC3550:AD3550"/>
    <mergeCell ref="AE3550:AF3550"/>
    <mergeCell ref="AG3550:AH3550"/>
    <mergeCell ref="AK3550:AM3550"/>
    <mergeCell ref="AN3550:AO3550"/>
    <mergeCell ref="B3550:C3550"/>
    <mergeCell ref="D3550:F3550"/>
    <mergeCell ref="G3550:I3550"/>
    <mergeCell ref="Q3550:R3550"/>
    <mergeCell ref="S3550:U3550"/>
    <mergeCell ref="V3550:X3550"/>
    <mergeCell ref="Y3549:Z3549"/>
    <mergeCell ref="AC3549:AD3549"/>
    <mergeCell ref="AE3549:AF3549"/>
    <mergeCell ref="AG3549:AH3549"/>
    <mergeCell ref="AK3549:AM3549"/>
    <mergeCell ref="AN3549:AO3549"/>
    <mergeCell ref="B3549:C3549"/>
    <mergeCell ref="D3549:F3549"/>
    <mergeCell ref="G3549:I3549"/>
    <mergeCell ref="Q3549:R3549"/>
    <mergeCell ref="S3549:U3549"/>
    <mergeCell ref="V3549:X3549"/>
    <mergeCell ref="Y3548:Z3548"/>
    <mergeCell ref="AC3548:AD3548"/>
    <mergeCell ref="AE3548:AF3548"/>
    <mergeCell ref="AG3548:AH3548"/>
    <mergeCell ref="AK3548:AM3548"/>
    <mergeCell ref="AN3548:AO3548"/>
    <mergeCell ref="B3548:C3548"/>
    <mergeCell ref="D3548:F3548"/>
    <mergeCell ref="G3548:I3548"/>
    <mergeCell ref="Q3548:R3548"/>
    <mergeCell ref="S3548:U3548"/>
    <mergeCell ref="V3548:X3548"/>
    <mergeCell ref="Y3547:Z3547"/>
    <mergeCell ref="AC3547:AD3547"/>
    <mergeCell ref="AE3547:AF3547"/>
    <mergeCell ref="AG3547:AH3547"/>
    <mergeCell ref="AK3547:AM3547"/>
    <mergeCell ref="AN3547:AO3547"/>
    <mergeCell ref="B3547:C3547"/>
    <mergeCell ref="D3547:F3547"/>
    <mergeCell ref="G3547:I3547"/>
    <mergeCell ref="Q3547:R3547"/>
    <mergeCell ref="S3547:U3547"/>
    <mergeCell ref="V3547:X3547"/>
    <mergeCell ref="S3541:U3541"/>
    <mergeCell ref="V3541:X3541"/>
    <mergeCell ref="Y3546:Z3546"/>
    <mergeCell ref="AC3546:AD3546"/>
    <mergeCell ref="AE3546:AF3546"/>
    <mergeCell ref="AG3546:AH3546"/>
    <mergeCell ref="AK3546:AM3546"/>
    <mergeCell ref="AN3546:AO3546"/>
    <mergeCell ref="B3546:C3546"/>
    <mergeCell ref="D3546:F3546"/>
    <mergeCell ref="G3546:I3546"/>
    <mergeCell ref="Q3546:R3546"/>
    <mergeCell ref="S3546:U3546"/>
    <mergeCell ref="V3546:X3546"/>
    <mergeCell ref="Y3545:Z3545"/>
    <mergeCell ref="AC3545:AD3545"/>
    <mergeCell ref="AE3545:AF3545"/>
    <mergeCell ref="AG3545:AH3545"/>
    <mergeCell ref="AK3545:AM3545"/>
    <mergeCell ref="AN3545:AO3545"/>
    <mergeCell ref="B3545:C3545"/>
    <mergeCell ref="D3545:F3545"/>
    <mergeCell ref="G3545:I3545"/>
    <mergeCell ref="Q3545:R3545"/>
    <mergeCell ref="S3545:U3545"/>
    <mergeCell ref="V3545:X3545"/>
    <mergeCell ref="Y3544:Z3544"/>
    <mergeCell ref="AC3544:AD3544"/>
    <mergeCell ref="AE3544:AF3544"/>
    <mergeCell ref="AG3544:AH3544"/>
    <mergeCell ref="AK3544:AM3544"/>
    <mergeCell ref="AN3544:AO3544"/>
    <mergeCell ref="B3544:C3544"/>
    <mergeCell ref="D3544:F3544"/>
    <mergeCell ref="G3544:I3544"/>
    <mergeCell ref="Q3544:R3544"/>
    <mergeCell ref="S3544:U3544"/>
    <mergeCell ref="V3544:X3544"/>
    <mergeCell ref="B3540:C3540"/>
    <mergeCell ref="D3540:F3540"/>
    <mergeCell ref="G3540:I3540"/>
    <mergeCell ref="Q3540:R3540"/>
    <mergeCell ref="S3540:U3540"/>
    <mergeCell ref="V3540:X3540"/>
    <mergeCell ref="Y3539:Z3539"/>
    <mergeCell ref="AC3539:AD3539"/>
    <mergeCell ref="AE3539:AF3539"/>
    <mergeCell ref="AG3539:AH3539"/>
    <mergeCell ref="AK3539:AM3539"/>
    <mergeCell ref="AN3539:AO3539"/>
    <mergeCell ref="B3539:C3539"/>
    <mergeCell ref="D3539:F3539"/>
    <mergeCell ref="G3539:I3539"/>
    <mergeCell ref="Q3539:R3539"/>
    <mergeCell ref="S3539:U3539"/>
    <mergeCell ref="V3539:X3539"/>
    <mergeCell ref="Y3538:Z3538"/>
    <mergeCell ref="AC3538:AD3538"/>
    <mergeCell ref="AE3538:AF3538"/>
    <mergeCell ref="AG3538:AH3538"/>
    <mergeCell ref="AK3538:AM3538"/>
    <mergeCell ref="AN3538:AO3538"/>
    <mergeCell ref="B3538:C3538"/>
    <mergeCell ref="D3538:F3538"/>
    <mergeCell ref="G3538:I3538"/>
    <mergeCell ref="Q3538:R3538"/>
    <mergeCell ref="S3538:U3538"/>
    <mergeCell ref="V3538:X3538"/>
    <mergeCell ref="Y3543:Z3543"/>
    <mergeCell ref="AC3543:AD3543"/>
    <mergeCell ref="AE3543:AF3543"/>
    <mergeCell ref="AG3543:AH3543"/>
    <mergeCell ref="AK3543:AM3543"/>
    <mergeCell ref="AN3543:AO3543"/>
    <mergeCell ref="B3543:C3543"/>
    <mergeCell ref="D3543:F3543"/>
    <mergeCell ref="G3543:I3543"/>
    <mergeCell ref="Q3543:R3543"/>
    <mergeCell ref="S3543:U3543"/>
    <mergeCell ref="V3543:X3543"/>
    <mergeCell ref="Y3542:Z3542"/>
    <mergeCell ref="AC3542:AD3542"/>
    <mergeCell ref="AE3542:AF3542"/>
    <mergeCell ref="AG3542:AH3542"/>
    <mergeCell ref="AK3542:AM3542"/>
    <mergeCell ref="AN3542:AO3542"/>
    <mergeCell ref="B3542:C3542"/>
    <mergeCell ref="D3542:F3542"/>
    <mergeCell ref="G3542:I3542"/>
    <mergeCell ref="Q3542:R3542"/>
    <mergeCell ref="S3542:U3542"/>
    <mergeCell ref="V3542:X3542"/>
    <mergeCell ref="Y3541:Z3541"/>
    <mergeCell ref="AC3541:AD3541"/>
    <mergeCell ref="AE3541:AF3541"/>
    <mergeCell ref="AG3541:AH3541"/>
    <mergeCell ref="AK3541:AM3541"/>
    <mergeCell ref="AN3541:AO3541"/>
    <mergeCell ref="B3541:C3541"/>
    <mergeCell ref="D3541:F3541"/>
    <mergeCell ref="G3541:I3541"/>
    <mergeCell ref="Q3541:R3541"/>
    <mergeCell ref="A3527:A3569"/>
    <mergeCell ref="B3527:AO3527"/>
    <mergeCell ref="AP3527:AP3569"/>
    <mergeCell ref="B3528:C3532"/>
    <mergeCell ref="D3528:I3528"/>
    <mergeCell ref="J3528:X3528"/>
    <mergeCell ref="Y3528:AO3528"/>
    <mergeCell ref="D3529:F3532"/>
    <mergeCell ref="G3529:I3532"/>
    <mergeCell ref="Y3529:AF3529"/>
    <mergeCell ref="AO3524:AO3525"/>
    <mergeCell ref="R3525:S3525"/>
    <mergeCell ref="U3525:V3525"/>
    <mergeCell ref="X3525:Y3525"/>
    <mergeCell ref="B3526:AG3526"/>
    <mergeCell ref="AH3526:AO3526"/>
    <mergeCell ref="AN3537:AO3537"/>
    <mergeCell ref="B3521:AO3522"/>
    <mergeCell ref="B3523:Q3525"/>
    <mergeCell ref="R3523:S3523"/>
    <mergeCell ref="U3523:V3523"/>
    <mergeCell ref="X3523:Y3523"/>
    <mergeCell ref="AA3523:AN3525"/>
    <mergeCell ref="R3524:S3524"/>
    <mergeCell ref="U3524:V3524"/>
    <mergeCell ref="X3524:Y3524"/>
    <mergeCell ref="V3537:X3537"/>
    <mergeCell ref="Y3537:Z3537"/>
    <mergeCell ref="AC3537:AD3537"/>
    <mergeCell ref="AE3537:AF3537"/>
    <mergeCell ref="AG3537:AH3537"/>
    <mergeCell ref="AK3537:AM3537"/>
    <mergeCell ref="AC3536:AD3536"/>
    <mergeCell ref="AE3536:AF3536"/>
    <mergeCell ref="AG3536:AH3536"/>
    <mergeCell ref="AK3536:AM3536"/>
    <mergeCell ref="AN3536:AO3536"/>
    <mergeCell ref="B3537:C3537"/>
    <mergeCell ref="D3537:F3537"/>
    <mergeCell ref="G3537:I3537"/>
    <mergeCell ref="Q3537:R3537"/>
    <mergeCell ref="S3537:U3537"/>
    <mergeCell ref="AG3535:AH3535"/>
    <mergeCell ref="AK3535:AM3535"/>
    <mergeCell ref="AN3535:AO3535"/>
    <mergeCell ref="B3536:C3536"/>
    <mergeCell ref="D3536:F3536"/>
    <mergeCell ref="G3536:I3536"/>
    <mergeCell ref="Q3536:R3536"/>
    <mergeCell ref="S3536:U3536"/>
    <mergeCell ref="V3536:X3536"/>
    <mergeCell ref="Y3536:Z3536"/>
    <mergeCell ref="Q3535:R3535"/>
    <mergeCell ref="S3535:U3535"/>
    <mergeCell ref="V3535:X3535"/>
    <mergeCell ref="Y3535:Z3535"/>
    <mergeCell ref="AC3535:AD3535"/>
    <mergeCell ref="AE3535:AF3535"/>
    <mergeCell ref="Y3540:Z3540"/>
    <mergeCell ref="AC3540:AD3540"/>
    <mergeCell ref="AE3540:AF3540"/>
    <mergeCell ref="AG3540:AH3540"/>
    <mergeCell ref="AK3540:AM3540"/>
    <mergeCell ref="AN3540:AO3540"/>
    <mergeCell ref="B3533:C3533"/>
    <mergeCell ref="Q3518:R3518"/>
    <mergeCell ref="S3518:U3518"/>
    <mergeCell ref="V3518:X3518"/>
    <mergeCell ref="Y3518:Z3518"/>
    <mergeCell ref="AC3518:AD3518"/>
    <mergeCell ref="Y3519:Z3519"/>
    <mergeCell ref="AC3519:AD3519"/>
    <mergeCell ref="Y3520:Z3520"/>
    <mergeCell ref="AC3520:AD3520"/>
    <mergeCell ref="AN3534:AO3534"/>
    <mergeCell ref="B3535:C3535"/>
    <mergeCell ref="D3535:F3535"/>
    <mergeCell ref="G3535:I3535"/>
    <mergeCell ref="B3518:C3518"/>
    <mergeCell ref="D3518:F3518"/>
    <mergeCell ref="G3518:I3518"/>
    <mergeCell ref="B3534:C3534"/>
    <mergeCell ref="D3534:F3534"/>
    <mergeCell ref="G3534:I3534"/>
    <mergeCell ref="V3534:X3534"/>
    <mergeCell ref="Y3534:Z3534"/>
    <mergeCell ref="AC3534:AD3534"/>
    <mergeCell ref="AE3534:AF3534"/>
    <mergeCell ref="AG3534:AH3534"/>
    <mergeCell ref="AK3534:AM3534"/>
    <mergeCell ref="AN3533:AO3533"/>
    <mergeCell ref="S3533:U3533"/>
    <mergeCell ref="V3533:X3533"/>
    <mergeCell ref="Y3533:Z3533"/>
    <mergeCell ref="AC3533:AD3533"/>
    <mergeCell ref="Q3534:R3534"/>
    <mergeCell ref="AE3533:AF3533"/>
    <mergeCell ref="AG3533:AH3533"/>
    <mergeCell ref="AK3533:AM3533"/>
    <mergeCell ref="S3534:U3534"/>
    <mergeCell ref="D3533:F3533"/>
    <mergeCell ref="G3533:I3533"/>
    <mergeCell ref="Q3533:R3533"/>
    <mergeCell ref="V3529:X3532"/>
    <mergeCell ref="J3529:L3532"/>
    <mergeCell ref="M3529:P3532"/>
    <mergeCell ref="Q3529:R3532"/>
    <mergeCell ref="S3529:U3532"/>
    <mergeCell ref="AG3529:AO3529"/>
    <mergeCell ref="Y3530:Z3532"/>
    <mergeCell ref="AA3530:AD3532"/>
    <mergeCell ref="AE3530:AF3532"/>
    <mergeCell ref="AG3530:AH3532"/>
    <mergeCell ref="AI3530:AM3532"/>
    <mergeCell ref="AN3530:AO3532"/>
    <mergeCell ref="Y3517:Z3517"/>
    <mergeCell ref="AC3517:AD3517"/>
    <mergeCell ref="AE3517:AF3517"/>
    <mergeCell ref="AG3517:AH3517"/>
    <mergeCell ref="AK3517:AM3517"/>
    <mergeCell ref="AN3517:AO3517"/>
    <mergeCell ref="B3517:C3517"/>
    <mergeCell ref="D3517:F3517"/>
    <mergeCell ref="G3517:I3517"/>
    <mergeCell ref="Q3517:R3517"/>
    <mergeCell ref="S3517:U3517"/>
    <mergeCell ref="V3517:X3517"/>
    <mergeCell ref="Y3516:Z3516"/>
    <mergeCell ref="AC3516:AD3516"/>
    <mergeCell ref="AE3516:AF3516"/>
    <mergeCell ref="AG3516:AH3516"/>
    <mergeCell ref="AK3516:AM3516"/>
    <mergeCell ref="AN3516:AO3516"/>
    <mergeCell ref="B3516:C3516"/>
    <mergeCell ref="D3516:F3516"/>
    <mergeCell ref="G3516:I3516"/>
    <mergeCell ref="Q3516:R3516"/>
    <mergeCell ref="S3516:U3516"/>
    <mergeCell ref="V3516:X3516"/>
    <mergeCell ref="Y3515:Z3515"/>
    <mergeCell ref="AC3515:AD3515"/>
    <mergeCell ref="AE3515:AF3515"/>
    <mergeCell ref="AG3515:AH3515"/>
    <mergeCell ref="AK3515:AM3515"/>
    <mergeCell ref="AN3515:AO3515"/>
    <mergeCell ref="AE3520:AF3520"/>
    <mergeCell ref="AG3520:AH3520"/>
    <mergeCell ref="AK3520:AM3520"/>
    <mergeCell ref="AN3520:AO3520"/>
    <mergeCell ref="B3515:C3515"/>
    <mergeCell ref="D3515:F3515"/>
    <mergeCell ref="G3515:I3515"/>
    <mergeCell ref="Q3515:R3515"/>
    <mergeCell ref="S3515:U3515"/>
    <mergeCell ref="V3515:X3515"/>
    <mergeCell ref="AE3519:AF3519"/>
    <mergeCell ref="AG3519:AH3519"/>
    <mergeCell ref="AK3519:AM3519"/>
    <mergeCell ref="AN3519:AO3519"/>
    <mergeCell ref="B3520:C3520"/>
    <mergeCell ref="D3520:F3520"/>
    <mergeCell ref="G3520:I3520"/>
    <mergeCell ref="Q3520:R3520"/>
    <mergeCell ref="S3520:U3520"/>
    <mergeCell ref="V3520:X3520"/>
    <mergeCell ref="AE3518:AF3518"/>
    <mergeCell ref="AG3518:AH3518"/>
    <mergeCell ref="AK3518:AM3518"/>
    <mergeCell ref="AN3518:AO3518"/>
    <mergeCell ref="B3519:C3519"/>
    <mergeCell ref="D3519:F3519"/>
    <mergeCell ref="G3519:I3519"/>
    <mergeCell ref="Q3519:R3519"/>
    <mergeCell ref="S3519:U3519"/>
    <mergeCell ref="V3519:X3519"/>
    <mergeCell ref="Y3514:Z3514"/>
    <mergeCell ref="AC3514:AD3514"/>
    <mergeCell ref="AE3514:AF3514"/>
    <mergeCell ref="AG3514:AH3514"/>
    <mergeCell ref="AK3514:AM3514"/>
    <mergeCell ref="AN3514:AO3514"/>
    <mergeCell ref="B3514:C3514"/>
    <mergeCell ref="D3514:F3514"/>
    <mergeCell ref="G3514:I3514"/>
    <mergeCell ref="Q3514:R3514"/>
    <mergeCell ref="S3514:U3514"/>
    <mergeCell ref="V3514:X3514"/>
    <mergeCell ref="Y3513:Z3513"/>
    <mergeCell ref="AC3513:AD3513"/>
    <mergeCell ref="AE3513:AF3513"/>
    <mergeCell ref="AG3513:AH3513"/>
    <mergeCell ref="AK3513:AM3513"/>
    <mergeCell ref="AN3513:AO3513"/>
    <mergeCell ref="B3513:C3513"/>
    <mergeCell ref="D3513:F3513"/>
    <mergeCell ref="G3513:I3513"/>
    <mergeCell ref="Q3513:R3513"/>
    <mergeCell ref="S3513:U3513"/>
    <mergeCell ref="V3513:X3513"/>
    <mergeCell ref="Y3512:Z3512"/>
    <mergeCell ref="AC3512:AD3512"/>
    <mergeCell ref="AE3512:AF3512"/>
    <mergeCell ref="AG3512:AH3512"/>
    <mergeCell ref="AK3512:AM3512"/>
    <mergeCell ref="AN3512:AO3512"/>
    <mergeCell ref="B3512:C3512"/>
    <mergeCell ref="D3512:F3512"/>
    <mergeCell ref="G3512:I3512"/>
    <mergeCell ref="Q3512:R3512"/>
    <mergeCell ref="S3512:U3512"/>
    <mergeCell ref="V3512:X3512"/>
    <mergeCell ref="Y3511:Z3511"/>
    <mergeCell ref="AC3511:AD3511"/>
    <mergeCell ref="AE3511:AF3511"/>
    <mergeCell ref="AG3511:AH3511"/>
    <mergeCell ref="AK3511:AM3511"/>
    <mergeCell ref="AN3511:AO3511"/>
    <mergeCell ref="B3511:C3511"/>
    <mergeCell ref="D3511:F3511"/>
    <mergeCell ref="G3511:I3511"/>
    <mergeCell ref="Q3511:R3511"/>
    <mergeCell ref="S3511:U3511"/>
    <mergeCell ref="V3511:X3511"/>
    <mergeCell ref="Y3510:Z3510"/>
    <mergeCell ref="AC3510:AD3510"/>
    <mergeCell ref="AE3510:AF3510"/>
    <mergeCell ref="AG3510:AH3510"/>
    <mergeCell ref="AK3510:AM3510"/>
    <mergeCell ref="AN3510:AO3510"/>
    <mergeCell ref="B3510:C3510"/>
    <mergeCell ref="D3510:F3510"/>
    <mergeCell ref="G3510:I3510"/>
    <mergeCell ref="Q3510:R3510"/>
    <mergeCell ref="S3510:U3510"/>
    <mergeCell ref="V3510:X3510"/>
    <mergeCell ref="Y3509:Z3509"/>
    <mergeCell ref="AC3509:AD3509"/>
    <mergeCell ref="AE3509:AF3509"/>
    <mergeCell ref="AG3509:AH3509"/>
    <mergeCell ref="AK3509:AM3509"/>
    <mergeCell ref="AN3509:AO3509"/>
    <mergeCell ref="B3509:C3509"/>
    <mergeCell ref="D3509:F3509"/>
    <mergeCell ref="G3509:I3509"/>
    <mergeCell ref="Q3509:R3509"/>
    <mergeCell ref="S3509:U3509"/>
    <mergeCell ref="V3509:X3509"/>
    <mergeCell ref="Y3508:Z3508"/>
    <mergeCell ref="AC3508:AD3508"/>
    <mergeCell ref="AE3508:AF3508"/>
    <mergeCell ref="AG3508:AH3508"/>
    <mergeCell ref="AK3508:AM3508"/>
    <mergeCell ref="AN3508:AO3508"/>
    <mergeCell ref="B3508:C3508"/>
    <mergeCell ref="D3508:F3508"/>
    <mergeCell ref="G3508:I3508"/>
    <mergeCell ref="Q3508:R3508"/>
    <mergeCell ref="S3508:U3508"/>
    <mergeCell ref="V3508:X3508"/>
    <mergeCell ref="Y3507:Z3507"/>
    <mergeCell ref="AC3507:AD3507"/>
    <mergeCell ref="AE3507:AF3507"/>
    <mergeCell ref="AG3507:AH3507"/>
    <mergeCell ref="AK3507:AM3507"/>
    <mergeCell ref="AN3507:AO3507"/>
    <mergeCell ref="B3507:C3507"/>
    <mergeCell ref="D3507:F3507"/>
    <mergeCell ref="G3507:I3507"/>
    <mergeCell ref="Q3507:R3507"/>
    <mergeCell ref="S3507:U3507"/>
    <mergeCell ref="V3507:X3507"/>
    <mergeCell ref="Y3506:Z3506"/>
    <mergeCell ref="AC3506:AD3506"/>
    <mergeCell ref="AE3506:AF3506"/>
    <mergeCell ref="AG3506:AH3506"/>
    <mergeCell ref="AK3506:AM3506"/>
    <mergeCell ref="AN3506:AO3506"/>
    <mergeCell ref="B3506:C3506"/>
    <mergeCell ref="D3506:F3506"/>
    <mergeCell ref="G3506:I3506"/>
    <mergeCell ref="Q3506:R3506"/>
    <mergeCell ref="S3506:U3506"/>
    <mergeCell ref="V3506:X3506"/>
    <mergeCell ref="Y3505:Z3505"/>
    <mergeCell ref="AC3505:AD3505"/>
    <mergeCell ref="AE3505:AF3505"/>
    <mergeCell ref="AG3505:AH3505"/>
    <mergeCell ref="AK3505:AM3505"/>
    <mergeCell ref="AN3505:AO3505"/>
    <mergeCell ref="B3505:C3505"/>
    <mergeCell ref="D3505:F3505"/>
    <mergeCell ref="G3505:I3505"/>
    <mergeCell ref="Q3505:R3505"/>
    <mergeCell ref="S3505:U3505"/>
    <mergeCell ref="V3505:X3505"/>
    <mergeCell ref="Y3504:Z3504"/>
    <mergeCell ref="AC3504:AD3504"/>
    <mergeCell ref="AE3504:AF3504"/>
    <mergeCell ref="AG3504:AH3504"/>
    <mergeCell ref="AK3504:AM3504"/>
    <mergeCell ref="AN3504:AO3504"/>
    <mergeCell ref="B3504:C3504"/>
    <mergeCell ref="D3504:F3504"/>
    <mergeCell ref="G3504:I3504"/>
    <mergeCell ref="Q3504:R3504"/>
    <mergeCell ref="S3504:U3504"/>
    <mergeCell ref="V3504:X3504"/>
    <mergeCell ref="Y3503:Z3503"/>
    <mergeCell ref="AC3503:AD3503"/>
    <mergeCell ref="AE3503:AF3503"/>
    <mergeCell ref="AG3503:AH3503"/>
    <mergeCell ref="AK3503:AM3503"/>
    <mergeCell ref="AN3503:AO3503"/>
    <mergeCell ref="B3503:C3503"/>
    <mergeCell ref="D3503:F3503"/>
    <mergeCell ref="G3503:I3503"/>
    <mergeCell ref="Q3503:R3503"/>
    <mergeCell ref="S3503:U3503"/>
    <mergeCell ref="V3503:X3503"/>
    <mergeCell ref="Y3502:Z3502"/>
    <mergeCell ref="AC3502:AD3502"/>
    <mergeCell ref="AE3502:AF3502"/>
    <mergeCell ref="AG3502:AH3502"/>
    <mergeCell ref="AK3502:AM3502"/>
    <mergeCell ref="AN3502:AO3502"/>
    <mergeCell ref="B3502:C3502"/>
    <mergeCell ref="D3502:F3502"/>
    <mergeCell ref="G3502:I3502"/>
    <mergeCell ref="Q3502:R3502"/>
    <mergeCell ref="S3502:U3502"/>
    <mergeCell ref="V3502:X3502"/>
    <mergeCell ref="Y3501:Z3501"/>
    <mergeCell ref="AC3501:AD3501"/>
    <mergeCell ref="AE3501:AF3501"/>
    <mergeCell ref="AG3501:AH3501"/>
    <mergeCell ref="AK3501:AM3501"/>
    <mergeCell ref="AN3501:AO3501"/>
    <mergeCell ref="B3501:C3501"/>
    <mergeCell ref="D3501:F3501"/>
    <mergeCell ref="G3501:I3501"/>
    <mergeCell ref="Q3501:R3501"/>
    <mergeCell ref="S3501:U3501"/>
    <mergeCell ref="V3501:X3501"/>
    <mergeCell ref="Y3500:Z3500"/>
    <mergeCell ref="AC3500:AD3500"/>
    <mergeCell ref="AE3500:AF3500"/>
    <mergeCell ref="AG3500:AH3500"/>
    <mergeCell ref="AK3500:AM3500"/>
    <mergeCell ref="AN3500:AO3500"/>
    <mergeCell ref="B3500:C3500"/>
    <mergeCell ref="D3500:F3500"/>
    <mergeCell ref="G3500:I3500"/>
    <mergeCell ref="Q3500:R3500"/>
    <mergeCell ref="S3500:U3500"/>
    <mergeCell ref="V3500:X3500"/>
    <mergeCell ref="V3495:X3495"/>
    <mergeCell ref="AK3493:AM3493"/>
    <mergeCell ref="AN3493:AO3493"/>
    <mergeCell ref="B3494:C3494"/>
    <mergeCell ref="D3494:F3494"/>
    <mergeCell ref="G3494:I3494"/>
    <mergeCell ref="Q3494:R3494"/>
    <mergeCell ref="S3494:U3494"/>
    <mergeCell ref="V3494:X3494"/>
    <mergeCell ref="Y3494:Z3494"/>
    <mergeCell ref="AC3494:AD3494"/>
    <mergeCell ref="S3493:U3493"/>
    <mergeCell ref="V3493:X3493"/>
    <mergeCell ref="Y3493:Z3493"/>
    <mergeCell ref="AC3493:AD3493"/>
    <mergeCell ref="AE3493:AF3493"/>
    <mergeCell ref="AG3493:AH3493"/>
    <mergeCell ref="Y3499:Z3499"/>
    <mergeCell ref="AC3499:AD3499"/>
    <mergeCell ref="AE3499:AF3499"/>
    <mergeCell ref="AG3499:AH3499"/>
    <mergeCell ref="AK3499:AM3499"/>
    <mergeCell ref="AN3499:AO3499"/>
    <mergeCell ref="B3499:C3499"/>
    <mergeCell ref="D3499:F3499"/>
    <mergeCell ref="G3499:I3499"/>
    <mergeCell ref="Q3499:R3499"/>
    <mergeCell ref="S3499:U3499"/>
    <mergeCell ref="V3499:X3499"/>
    <mergeCell ref="Y3498:Z3498"/>
    <mergeCell ref="AC3498:AD3498"/>
    <mergeCell ref="AE3498:AF3498"/>
    <mergeCell ref="AG3498:AH3498"/>
    <mergeCell ref="AK3498:AM3498"/>
    <mergeCell ref="AN3498:AO3498"/>
    <mergeCell ref="B3498:C3498"/>
    <mergeCell ref="D3498:F3498"/>
    <mergeCell ref="G3498:I3498"/>
    <mergeCell ref="Q3498:R3498"/>
    <mergeCell ref="S3498:U3498"/>
    <mergeCell ref="V3498:X3498"/>
    <mergeCell ref="Y3497:Z3497"/>
    <mergeCell ref="AC3497:AD3497"/>
    <mergeCell ref="AE3497:AF3497"/>
    <mergeCell ref="AG3497:AH3497"/>
    <mergeCell ref="AK3497:AM3497"/>
    <mergeCell ref="AN3497:AO3497"/>
    <mergeCell ref="B3497:C3497"/>
    <mergeCell ref="D3497:F3497"/>
    <mergeCell ref="G3497:I3497"/>
    <mergeCell ref="Q3497:R3497"/>
    <mergeCell ref="S3497:U3497"/>
    <mergeCell ref="V3497:X3497"/>
    <mergeCell ref="V3491:X3491"/>
    <mergeCell ref="Y3490:Z3490"/>
    <mergeCell ref="AC3490:AD3490"/>
    <mergeCell ref="AE3490:AF3490"/>
    <mergeCell ref="AG3490:AH3490"/>
    <mergeCell ref="AK3490:AM3490"/>
    <mergeCell ref="AN3490:AO3490"/>
    <mergeCell ref="AE3487:AF3489"/>
    <mergeCell ref="AG3487:AH3489"/>
    <mergeCell ref="AI3487:AM3489"/>
    <mergeCell ref="AN3487:AO3489"/>
    <mergeCell ref="B3490:C3490"/>
    <mergeCell ref="D3490:F3490"/>
    <mergeCell ref="G3490:I3490"/>
    <mergeCell ref="Q3490:R3490"/>
    <mergeCell ref="S3490:U3490"/>
    <mergeCell ref="V3490:X3490"/>
    <mergeCell ref="A3484:A3526"/>
    <mergeCell ref="B3484:AO3484"/>
    <mergeCell ref="AP3484:AP3526"/>
    <mergeCell ref="B3485:C3489"/>
    <mergeCell ref="D3485:I3485"/>
    <mergeCell ref="J3485:X3485"/>
    <mergeCell ref="Y3485:AO3485"/>
    <mergeCell ref="D3486:F3489"/>
    <mergeCell ref="G3486:I3489"/>
    <mergeCell ref="J3486:L3489"/>
    <mergeCell ref="B3483:AG3483"/>
    <mergeCell ref="AH3483:AO3483"/>
    <mergeCell ref="M3486:P3489"/>
    <mergeCell ref="Q3486:R3489"/>
    <mergeCell ref="S3486:U3489"/>
    <mergeCell ref="V3486:X3489"/>
    <mergeCell ref="Y3486:AF3486"/>
    <mergeCell ref="AG3486:AO3486"/>
    <mergeCell ref="Y3487:Z3489"/>
    <mergeCell ref="AA3487:AD3489"/>
    <mergeCell ref="Y3496:Z3496"/>
    <mergeCell ref="AC3496:AD3496"/>
    <mergeCell ref="AE3496:AF3496"/>
    <mergeCell ref="AG3496:AH3496"/>
    <mergeCell ref="AK3496:AM3496"/>
    <mergeCell ref="AN3496:AO3496"/>
    <mergeCell ref="B3496:C3496"/>
    <mergeCell ref="D3496:F3496"/>
    <mergeCell ref="G3496:I3496"/>
    <mergeCell ref="Q3496:R3496"/>
    <mergeCell ref="S3496:U3496"/>
    <mergeCell ref="V3496:X3496"/>
    <mergeCell ref="Y3495:Z3495"/>
    <mergeCell ref="AC3495:AD3495"/>
    <mergeCell ref="AE3495:AF3495"/>
    <mergeCell ref="AG3495:AH3495"/>
    <mergeCell ref="AK3495:AM3495"/>
    <mergeCell ref="AN3495:AO3495"/>
    <mergeCell ref="AE3494:AF3494"/>
    <mergeCell ref="AG3494:AH3494"/>
    <mergeCell ref="AK3494:AM3494"/>
    <mergeCell ref="AN3494:AO3494"/>
    <mergeCell ref="B3495:C3495"/>
    <mergeCell ref="D3495:F3495"/>
    <mergeCell ref="G3495:I3495"/>
    <mergeCell ref="Q3495:R3495"/>
    <mergeCell ref="S3495:U3495"/>
    <mergeCell ref="U3481:V3481"/>
    <mergeCell ref="X3481:Y3481"/>
    <mergeCell ref="AO3481:AO3482"/>
    <mergeCell ref="R3482:S3482"/>
    <mergeCell ref="U3482:V3482"/>
    <mergeCell ref="X3482:Y3482"/>
    <mergeCell ref="AE3477:AF3477"/>
    <mergeCell ref="AG3477:AH3477"/>
    <mergeCell ref="AK3477:AM3477"/>
    <mergeCell ref="AN3477:AO3477"/>
    <mergeCell ref="B3478:AO3479"/>
    <mergeCell ref="B3480:Q3482"/>
    <mergeCell ref="R3480:S3480"/>
    <mergeCell ref="U3480:V3480"/>
    <mergeCell ref="X3480:Y3480"/>
    <mergeCell ref="AA3480:AN3482"/>
    <mergeCell ref="AK3476:AM3476"/>
    <mergeCell ref="AN3476:AO3476"/>
    <mergeCell ref="B3477:C3477"/>
    <mergeCell ref="D3477:F3477"/>
    <mergeCell ref="G3477:I3477"/>
    <mergeCell ref="Q3477:R3477"/>
    <mergeCell ref="S3477:U3477"/>
    <mergeCell ref="V3477:X3477"/>
    <mergeCell ref="Y3477:Z3477"/>
    <mergeCell ref="AC3477:AD3477"/>
    <mergeCell ref="S3476:U3476"/>
    <mergeCell ref="V3476:X3476"/>
    <mergeCell ref="Y3476:Z3476"/>
    <mergeCell ref="AC3476:AD3476"/>
    <mergeCell ref="AE3476:AF3476"/>
    <mergeCell ref="AG3476:AH3476"/>
    <mergeCell ref="B3493:C3493"/>
    <mergeCell ref="D3493:F3493"/>
    <mergeCell ref="G3493:I3493"/>
    <mergeCell ref="Q3493:R3493"/>
    <mergeCell ref="B3476:C3476"/>
    <mergeCell ref="D3476:F3476"/>
    <mergeCell ref="G3476:I3476"/>
    <mergeCell ref="Q3476:R3476"/>
    <mergeCell ref="R3481:S3481"/>
    <mergeCell ref="Y3492:Z3492"/>
    <mergeCell ref="AC3492:AD3492"/>
    <mergeCell ref="AE3492:AF3492"/>
    <mergeCell ref="AG3492:AH3492"/>
    <mergeCell ref="AK3492:AM3492"/>
    <mergeCell ref="AN3492:AO3492"/>
    <mergeCell ref="B3492:C3492"/>
    <mergeCell ref="D3492:F3492"/>
    <mergeCell ref="G3492:I3492"/>
    <mergeCell ref="Q3492:R3492"/>
    <mergeCell ref="S3492:U3492"/>
    <mergeCell ref="V3492:X3492"/>
    <mergeCell ref="Y3491:Z3491"/>
    <mergeCell ref="AC3491:AD3491"/>
    <mergeCell ref="AE3491:AF3491"/>
    <mergeCell ref="AG3491:AH3491"/>
    <mergeCell ref="AK3491:AM3491"/>
    <mergeCell ref="AN3491:AO3491"/>
    <mergeCell ref="B3491:C3491"/>
    <mergeCell ref="D3491:F3491"/>
    <mergeCell ref="G3491:I3491"/>
    <mergeCell ref="Q3491:R3491"/>
    <mergeCell ref="S3491:U3491"/>
    <mergeCell ref="Y3475:Z3475"/>
    <mergeCell ref="AC3475:AD3475"/>
    <mergeCell ref="AE3475:AF3475"/>
    <mergeCell ref="AG3475:AH3475"/>
    <mergeCell ref="AK3475:AM3475"/>
    <mergeCell ref="AN3475:AO3475"/>
    <mergeCell ref="B3475:C3475"/>
    <mergeCell ref="D3475:F3475"/>
    <mergeCell ref="G3475:I3475"/>
    <mergeCell ref="Q3475:R3475"/>
    <mergeCell ref="S3475:U3475"/>
    <mergeCell ref="V3475:X3475"/>
    <mergeCell ref="Y3474:Z3474"/>
    <mergeCell ref="AC3474:AD3474"/>
    <mergeCell ref="AE3474:AF3474"/>
    <mergeCell ref="AG3474:AH3474"/>
    <mergeCell ref="AK3474:AM3474"/>
    <mergeCell ref="AN3474:AO3474"/>
    <mergeCell ref="B3474:C3474"/>
    <mergeCell ref="D3474:F3474"/>
    <mergeCell ref="G3474:I3474"/>
    <mergeCell ref="Q3474:R3474"/>
    <mergeCell ref="S3474:U3474"/>
    <mergeCell ref="V3474:X3474"/>
    <mergeCell ref="Y3473:Z3473"/>
    <mergeCell ref="AC3473:AD3473"/>
    <mergeCell ref="AE3473:AF3473"/>
    <mergeCell ref="AG3473:AH3473"/>
    <mergeCell ref="AK3473:AM3473"/>
    <mergeCell ref="AN3473:AO3473"/>
    <mergeCell ref="B3473:C3473"/>
    <mergeCell ref="D3473:F3473"/>
    <mergeCell ref="G3473:I3473"/>
    <mergeCell ref="Q3473:R3473"/>
    <mergeCell ref="S3473:U3473"/>
    <mergeCell ref="V3473:X3473"/>
    <mergeCell ref="Y3472:Z3472"/>
    <mergeCell ref="AC3472:AD3472"/>
    <mergeCell ref="AE3472:AF3472"/>
    <mergeCell ref="AG3472:AH3472"/>
    <mergeCell ref="AK3472:AM3472"/>
    <mergeCell ref="AN3472:AO3472"/>
    <mergeCell ref="B3472:C3472"/>
    <mergeCell ref="D3472:F3472"/>
    <mergeCell ref="G3472:I3472"/>
    <mergeCell ref="Q3472:R3472"/>
    <mergeCell ref="S3472:U3472"/>
    <mergeCell ref="V3472:X3472"/>
    <mergeCell ref="Y3471:Z3471"/>
    <mergeCell ref="AC3471:AD3471"/>
    <mergeCell ref="AE3471:AF3471"/>
    <mergeCell ref="AG3471:AH3471"/>
    <mergeCell ref="AK3471:AM3471"/>
    <mergeCell ref="AN3471:AO3471"/>
    <mergeCell ref="B3471:C3471"/>
    <mergeCell ref="D3471:F3471"/>
    <mergeCell ref="G3471:I3471"/>
    <mergeCell ref="Q3471:R3471"/>
    <mergeCell ref="S3471:U3471"/>
    <mergeCell ref="V3471:X3471"/>
    <mergeCell ref="Y3470:Z3470"/>
    <mergeCell ref="AC3470:AD3470"/>
    <mergeCell ref="AE3470:AF3470"/>
    <mergeCell ref="AG3470:AH3470"/>
    <mergeCell ref="AK3470:AM3470"/>
    <mergeCell ref="AN3470:AO3470"/>
    <mergeCell ref="B3470:C3470"/>
    <mergeCell ref="D3470:F3470"/>
    <mergeCell ref="G3470:I3470"/>
    <mergeCell ref="Q3470:R3470"/>
    <mergeCell ref="S3470:U3470"/>
    <mergeCell ref="V3470:X3470"/>
    <mergeCell ref="Y3469:Z3469"/>
    <mergeCell ref="AC3469:AD3469"/>
    <mergeCell ref="AE3469:AF3469"/>
    <mergeCell ref="AG3469:AH3469"/>
    <mergeCell ref="AK3469:AM3469"/>
    <mergeCell ref="AN3469:AO3469"/>
    <mergeCell ref="B3469:C3469"/>
    <mergeCell ref="D3469:F3469"/>
    <mergeCell ref="G3469:I3469"/>
    <mergeCell ref="Q3469:R3469"/>
    <mergeCell ref="S3469:U3469"/>
    <mergeCell ref="V3469:X3469"/>
    <mergeCell ref="Y3468:Z3468"/>
    <mergeCell ref="AC3468:AD3468"/>
    <mergeCell ref="AE3468:AF3468"/>
    <mergeCell ref="AG3468:AH3468"/>
    <mergeCell ref="AK3468:AM3468"/>
    <mergeCell ref="AN3468:AO3468"/>
    <mergeCell ref="B3468:C3468"/>
    <mergeCell ref="D3468:F3468"/>
    <mergeCell ref="G3468:I3468"/>
    <mergeCell ref="Q3468:R3468"/>
    <mergeCell ref="S3468:U3468"/>
    <mergeCell ref="V3468:X3468"/>
    <mergeCell ref="Y3467:Z3467"/>
    <mergeCell ref="AC3467:AD3467"/>
    <mergeCell ref="AE3467:AF3467"/>
    <mergeCell ref="AG3467:AH3467"/>
    <mergeCell ref="AK3467:AM3467"/>
    <mergeCell ref="AN3467:AO3467"/>
    <mergeCell ref="B3467:C3467"/>
    <mergeCell ref="D3467:F3467"/>
    <mergeCell ref="G3467:I3467"/>
    <mergeCell ref="Q3467:R3467"/>
    <mergeCell ref="S3467:U3467"/>
    <mergeCell ref="V3467:X3467"/>
    <mergeCell ref="Y3466:Z3466"/>
    <mergeCell ref="AC3466:AD3466"/>
    <mergeCell ref="AE3466:AF3466"/>
    <mergeCell ref="AG3466:AH3466"/>
    <mergeCell ref="AK3466:AM3466"/>
    <mergeCell ref="AN3466:AO3466"/>
    <mergeCell ref="B3466:C3466"/>
    <mergeCell ref="D3466:F3466"/>
    <mergeCell ref="G3466:I3466"/>
    <mergeCell ref="Q3466:R3466"/>
    <mergeCell ref="S3466:U3466"/>
    <mergeCell ref="V3466:X3466"/>
    <mergeCell ref="Y3465:Z3465"/>
    <mergeCell ref="AC3465:AD3465"/>
    <mergeCell ref="AE3465:AF3465"/>
    <mergeCell ref="AG3465:AH3465"/>
    <mergeCell ref="AK3465:AM3465"/>
    <mergeCell ref="AN3465:AO3465"/>
    <mergeCell ref="B3465:C3465"/>
    <mergeCell ref="D3465:F3465"/>
    <mergeCell ref="G3465:I3465"/>
    <mergeCell ref="Q3465:R3465"/>
    <mergeCell ref="S3465:U3465"/>
    <mergeCell ref="V3465:X3465"/>
    <mergeCell ref="Y3464:Z3464"/>
    <mergeCell ref="AC3464:AD3464"/>
    <mergeCell ref="AE3464:AF3464"/>
    <mergeCell ref="AG3464:AH3464"/>
    <mergeCell ref="AK3464:AM3464"/>
    <mergeCell ref="AN3464:AO3464"/>
    <mergeCell ref="B3464:C3464"/>
    <mergeCell ref="D3464:F3464"/>
    <mergeCell ref="G3464:I3464"/>
    <mergeCell ref="Q3464:R3464"/>
    <mergeCell ref="S3464:U3464"/>
    <mergeCell ref="V3464:X3464"/>
    <mergeCell ref="Y3463:Z3463"/>
    <mergeCell ref="AC3463:AD3463"/>
    <mergeCell ref="AE3463:AF3463"/>
    <mergeCell ref="AG3463:AH3463"/>
    <mergeCell ref="AK3463:AM3463"/>
    <mergeCell ref="AN3463:AO3463"/>
    <mergeCell ref="B3463:C3463"/>
    <mergeCell ref="D3463:F3463"/>
    <mergeCell ref="G3463:I3463"/>
    <mergeCell ref="Q3463:R3463"/>
    <mergeCell ref="S3463:U3463"/>
    <mergeCell ref="V3463:X3463"/>
    <mergeCell ref="Y3462:Z3462"/>
    <mergeCell ref="AC3462:AD3462"/>
    <mergeCell ref="AE3462:AF3462"/>
    <mergeCell ref="AG3462:AH3462"/>
    <mergeCell ref="AK3462:AM3462"/>
    <mergeCell ref="AN3462:AO3462"/>
    <mergeCell ref="B3462:C3462"/>
    <mergeCell ref="D3462:F3462"/>
    <mergeCell ref="G3462:I3462"/>
    <mergeCell ref="Q3462:R3462"/>
    <mergeCell ref="S3462:U3462"/>
    <mergeCell ref="V3462:X3462"/>
    <mergeCell ref="Y3461:Z3461"/>
    <mergeCell ref="AC3461:AD3461"/>
    <mergeCell ref="AE3461:AF3461"/>
    <mergeCell ref="AG3461:AH3461"/>
    <mergeCell ref="AK3461:AM3461"/>
    <mergeCell ref="AN3461:AO3461"/>
    <mergeCell ref="B3461:C3461"/>
    <mergeCell ref="D3461:F3461"/>
    <mergeCell ref="G3461:I3461"/>
    <mergeCell ref="Q3461:R3461"/>
    <mergeCell ref="S3461:U3461"/>
    <mergeCell ref="V3461:X3461"/>
    <mergeCell ref="S3455:U3455"/>
    <mergeCell ref="V3455:X3455"/>
    <mergeCell ref="Y3460:Z3460"/>
    <mergeCell ref="AC3460:AD3460"/>
    <mergeCell ref="AE3460:AF3460"/>
    <mergeCell ref="AG3460:AH3460"/>
    <mergeCell ref="AK3460:AM3460"/>
    <mergeCell ref="AN3460:AO3460"/>
    <mergeCell ref="B3460:C3460"/>
    <mergeCell ref="D3460:F3460"/>
    <mergeCell ref="G3460:I3460"/>
    <mergeCell ref="Q3460:R3460"/>
    <mergeCell ref="S3460:U3460"/>
    <mergeCell ref="V3460:X3460"/>
    <mergeCell ref="Y3459:Z3459"/>
    <mergeCell ref="AC3459:AD3459"/>
    <mergeCell ref="AE3459:AF3459"/>
    <mergeCell ref="AG3459:AH3459"/>
    <mergeCell ref="AK3459:AM3459"/>
    <mergeCell ref="AN3459:AO3459"/>
    <mergeCell ref="B3459:C3459"/>
    <mergeCell ref="D3459:F3459"/>
    <mergeCell ref="G3459:I3459"/>
    <mergeCell ref="Q3459:R3459"/>
    <mergeCell ref="S3459:U3459"/>
    <mergeCell ref="V3459:X3459"/>
    <mergeCell ref="Y3458:Z3458"/>
    <mergeCell ref="AC3458:AD3458"/>
    <mergeCell ref="AE3458:AF3458"/>
    <mergeCell ref="AG3458:AH3458"/>
    <mergeCell ref="AK3458:AM3458"/>
    <mergeCell ref="AN3458:AO3458"/>
    <mergeCell ref="B3458:C3458"/>
    <mergeCell ref="D3458:F3458"/>
    <mergeCell ref="G3458:I3458"/>
    <mergeCell ref="Q3458:R3458"/>
    <mergeCell ref="S3458:U3458"/>
    <mergeCell ref="V3458:X3458"/>
    <mergeCell ref="B3454:C3454"/>
    <mergeCell ref="D3454:F3454"/>
    <mergeCell ref="G3454:I3454"/>
    <mergeCell ref="Q3454:R3454"/>
    <mergeCell ref="S3454:U3454"/>
    <mergeCell ref="V3454:X3454"/>
    <mergeCell ref="Y3453:Z3453"/>
    <mergeCell ref="AC3453:AD3453"/>
    <mergeCell ref="AE3453:AF3453"/>
    <mergeCell ref="AG3453:AH3453"/>
    <mergeCell ref="AK3453:AM3453"/>
    <mergeCell ref="AN3453:AO3453"/>
    <mergeCell ref="B3453:C3453"/>
    <mergeCell ref="D3453:F3453"/>
    <mergeCell ref="G3453:I3453"/>
    <mergeCell ref="Q3453:R3453"/>
    <mergeCell ref="S3453:U3453"/>
    <mergeCell ref="V3453:X3453"/>
    <mergeCell ref="Y3452:Z3452"/>
    <mergeCell ref="AC3452:AD3452"/>
    <mergeCell ref="AE3452:AF3452"/>
    <mergeCell ref="AG3452:AH3452"/>
    <mergeCell ref="AK3452:AM3452"/>
    <mergeCell ref="AN3452:AO3452"/>
    <mergeCell ref="B3452:C3452"/>
    <mergeCell ref="D3452:F3452"/>
    <mergeCell ref="G3452:I3452"/>
    <mergeCell ref="Q3452:R3452"/>
    <mergeCell ref="S3452:U3452"/>
    <mergeCell ref="V3452:X3452"/>
    <mergeCell ref="Y3457:Z3457"/>
    <mergeCell ref="AC3457:AD3457"/>
    <mergeCell ref="AE3457:AF3457"/>
    <mergeCell ref="AG3457:AH3457"/>
    <mergeCell ref="AK3457:AM3457"/>
    <mergeCell ref="AN3457:AO3457"/>
    <mergeCell ref="B3457:C3457"/>
    <mergeCell ref="D3457:F3457"/>
    <mergeCell ref="G3457:I3457"/>
    <mergeCell ref="Q3457:R3457"/>
    <mergeCell ref="S3457:U3457"/>
    <mergeCell ref="V3457:X3457"/>
    <mergeCell ref="Y3456:Z3456"/>
    <mergeCell ref="AC3456:AD3456"/>
    <mergeCell ref="AE3456:AF3456"/>
    <mergeCell ref="AG3456:AH3456"/>
    <mergeCell ref="AK3456:AM3456"/>
    <mergeCell ref="AN3456:AO3456"/>
    <mergeCell ref="B3456:C3456"/>
    <mergeCell ref="D3456:F3456"/>
    <mergeCell ref="G3456:I3456"/>
    <mergeCell ref="Q3456:R3456"/>
    <mergeCell ref="S3456:U3456"/>
    <mergeCell ref="V3456:X3456"/>
    <mergeCell ref="Y3455:Z3455"/>
    <mergeCell ref="AC3455:AD3455"/>
    <mergeCell ref="AE3455:AF3455"/>
    <mergeCell ref="AG3455:AH3455"/>
    <mergeCell ref="AK3455:AM3455"/>
    <mergeCell ref="AN3455:AO3455"/>
    <mergeCell ref="B3455:C3455"/>
    <mergeCell ref="D3455:F3455"/>
    <mergeCell ref="G3455:I3455"/>
    <mergeCell ref="Q3455:R3455"/>
    <mergeCell ref="A3441:A3483"/>
    <mergeCell ref="B3441:AO3441"/>
    <mergeCell ref="AP3441:AP3483"/>
    <mergeCell ref="B3442:C3446"/>
    <mergeCell ref="D3442:I3442"/>
    <mergeCell ref="J3442:X3442"/>
    <mergeCell ref="Y3442:AO3442"/>
    <mergeCell ref="D3443:F3446"/>
    <mergeCell ref="G3443:I3446"/>
    <mergeCell ref="Y3443:AF3443"/>
    <mergeCell ref="AO3438:AO3439"/>
    <mergeCell ref="R3439:S3439"/>
    <mergeCell ref="U3439:V3439"/>
    <mergeCell ref="X3439:Y3439"/>
    <mergeCell ref="B3440:AG3440"/>
    <mergeCell ref="AH3440:AO3440"/>
    <mergeCell ref="AN3451:AO3451"/>
    <mergeCell ref="B3435:AO3436"/>
    <mergeCell ref="B3437:Q3439"/>
    <mergeCell ref="R3437:S3437"/>
    <mergeCell ref="U3437:V3437"/>
    <mergeCell ref="X3437:Y3437"/>
    <mergeCell ref="AA3437:AN3439"/>
    <mergeCell ref="R3438:S3438"/>
    <mergeCell ref="U3438:V3438"/>
    <mergeCell ref="X3438:Y3438"/>
    <mergeCell ref="V3451:X3451"/>
    <mergeCell ref="Y3451:Z3451"/>
    <mergeCell ref="AC3451:AD3451"/>
    <mergeCell ref="AE3451:AF3451"/>
    <mergeCell ref="AG3451:AH3451"/>
    <mergeCell ref="AK3451:AM3451"/>
    <mergeCell ref="AC3450:AD3450"/>
    <mergeCell ref="AE3450:AF3450"/>
    <mergeCell ref="AG3450:AH3450"/>
    <mergeCell ref="AK3450:AM3450"/>
    <mergeCell ref="AN3450:AO3450"/>
    <mergeCell ref="B3451:C3451"/>
    <mergeCell ref="D3451:F3451"/>
    <mergeCell ref="G3451:I3451"/>
    <mergeCell ref="Q3451:R3451"/>
    <mergeCell ref="S3451:U3451"/>
    <mergeCell ref="AG3449:AH3449"/>
    <mergeCell ref="AK3449:AM3449"/>
    <mergeCell ref="AN3449:AO3449"/>
    <mergeCell ref="B3450:C3450"/>
    <mergeCell ref="D3450:F3450"/>
    <mergeCell ref="G3450:I3450"/>
    <mergeCell ref="Q3450:R3450"/>
    <mergeCell ref="S3450:U3450"/>
    <mergeCell ref="V3450:X3450"/>
    <mergeCell ref="Y3450:Z3450"/>
    <mergeCell ref="Q3449:R3449"/>
    <mergeCell ref="S3449:U3449"/>
    <mergeCell ref="V3449:X3449"/>
    <mergeCell ref="Y3449:Z3449"/>
    <mergeCell ref="AC3449:AD3449"/>
    <mergeCell ref="AE3449:AF3449"/>
    <mergeCell ref="Y3454:Z3454"/>
    <mergeCell ref="AC3454:AD3454"/>
    <mergeCell ref="AE3454:AF3454"/>
    <mergeCell ref="AG3454:AH3454"/>
    <mergeCell ref="AK3454:AM3454"/>
    <mergeCell ref="AN3454:AO3454"/>
    <mergeCell ref="B3447:C3447"/>
    <mergeCell ref="Q3432:R3432"/>
    <mergeCell ref="S3432:U3432"/>
    <mergeCell ref="V3432:X3432"/>
    <mergeCell ref="Y3432:Z3432"/>
    <mergeCell ref="AC3432:AD3432"/>
    <mergeCell ref="Y3433:Z3433"/>
    <mergeCell ref="AC3433:AD3433"/>
    <mergeCell ref="Y3434:Z3434"/>
    <mergeCell ref="AC3434:AD3434"/>
    <mergeCell ref="AN3448:AO3448"/>
    <mergeCell ref="B3449:C3449"/>
    <mergeCell ref="D3449:F3449"/>
    <mergeCell ref="G3449:I3449"/>
    <mergeCell ref="B3432:C3432"/>
    <mergeCell ref="D3432:F3432"/>
    <mergeCell ref="G3432:I3432"/>
    <mergeCell ref="B3448:C3448"/>
    <mergeCell ref="D3448:F3448"/>
    <mergeCell ref="G3448:I3448"/>
    <mergeCell ref="V3448:X3448"/>
    <mergeCell ref="Y3448:Z3448"/>
    <mergeCell ref="AC3448:AD3448"/>
    <mergeCell ref="AE3448:AF3448"/>
    <mergeCell ref="AG3448:AH3448"/>
    <mergeCell ref="AK3448:AM3448"/>
    <mergeCell ref="AN3447:AO3447"/>
    <mergeCell ref="S3447:U3447"/>
    <mergeCell ref="V3447:X3447"/>
    <mergeCell ref="Y3447:Z3447"/>
    <mergeCell ref="AC3447:AD3447"/>
    <mergeCell ref="Q3448:R3448"/>
    <mergeCell ref="AE3447:AF3447"/>
    <mergeCell ref="AG3447:AH3447"/>
    <mergeCell ref="AK3447:AM3447"/>
    <mergeCell ref="S3448:U3448"/>
    <mergeCell ref="D3447:F3447"/>
    <mergeCell ref="G3447:I3447"/>
    <mergeCell ref="Q3447:R3447"/>
    <mergeCell ref="V3443:X3446"/>
    <mergeCell ref="J3443:L3446"/>
    <mergeCell ref="M3443:P3446"/>
    <mergeCell ref="Q3443:R3446"/>
    <mergeCell ref="S3443:U3446"/>
    <mergeCell ref="AG3443:AO3443"/>
    <mergeCell ref="Y3444:Z3446"/>
    <mergeCell ref="AA3444:AD3446"/>
    <mergeCell ref="AE3444:AF3446"/>
    <mergeCell ref="AG3444:AH3446"/>
    <mergeCell ref="AI3444:AM3446"/>
    <mergeCell ref="AN3444:AO3446"/>
    <mergeCell ref="Y3431:Z3431"/>
    <mergeCell ref="AC3431:AD3431"/>
    <mergeCell ref="AE3431:AF3431"/>
    <mergeCell ref="AG3431:AH3431"/>
    <mergeCell ref="AK3431:AM3431"/>
    <mergeCell ref="AN3431:AO3431"/>
    <mergeCell ref="B3431:C3431"/>
    <mergeCell ref="D3431:F3431"/>
    <mergeCell ref="G3431:I3431"/>
    <mergeCell ref="Q3431:R3431"/>
    <mergeCell ref="S3431:U3431"/>
    <mergeCell ref="V3431:X3431"/>
    <mergeCell ref="Y3430:Z3430"/>
    <mergeCell ref="AC3430:AD3430"/>
    <mergeCell ref="AE3430:AF3430"/>
    <mergeCell ref="AG3430:AH3430"/>
    <mergeCell ref="AK3430:AM3430"/>
    <mergeCell ref="AN3430:AO3430"/>
    <mergeCell ref="B3430:C3430"/>
    <mergeCell ref="D3430:F3430"/>
    <mergeCell ref="G3430:I3430"/>
    <mergeCell ref="Q3430:R3430"/>
    <mergeCell ref="S3430:U3430"/>
    <mergeCell ref="V3430:X3430"/>
    <mergeCell ref="Y3429:Z3429"/>
    <mergeCell ref="AC3429:AD3429"/>
    <mergeCell ref="AE3429:AF3429"/>
    <mergeCell ref="AG3429:AH3429"/>
    <mergeCell ref="AK3429:AM3429"/>
    <mergeCell ref="AN3429:AO3429"/>
    <mergeCell ref="AE3434:AF3434"/>
    <mergeCell ref="AG3434:AH3434"/>
    <mergeCell ref="AK3434:AM3434"/>
    <mergeCell ref="AN3434:AO3434"/>
    <mergeCell ref="B3429:C3429"/>
    <mergeCell ref="D3429:F3429"/>
    <mergeCell ref="G3429:I3429"/>
    <mergeCell ref="Q3429:R3429"/>
    <mergeCell ref="S3429:U3429"/>
    <mergeCell ref="V3429:X3429"/>
    <mergeCell ref="AE3433:AF3433"/>
    <mergeCell ref="AG3433:AH3433"/>
    <mergeCell ref="AK3433:AM3433"/>
    <mergeCell ref="AN3433:AO3433"/>
    <mergeCell ref="B3434:C3434"/>
    <mergeCell ref="D3434:F3434"/>
    <mergeCell ref="G3434:I3434"/>
    <mergeCell ref="Q3434:R3434"/>
    <mergeCell ref="S3434:U3434"/>
    <mergeCell ref="V3434:X3434"/>
    <mergeCell ref="AE3432:AF3432"/>
    <mergeCell ref="AG3432:AH3432"/>
    <mergeCell ref="AK3432:AM3432"/>
    <mergeCell ref="AN3432:AO3432"/>
    <mergeCell ref="B3433:C3433"/>
    <mergeCell ref="D3433:F3433"/>
    <mergeCell ref="G3433:I3433"/>
    <mergeCell ref="Q3433:R3433"/>
    <mergeCell ref="S3433:U3433"/>
    <mergeCell ref="V3433:X3433"/>
    <mergeCell ref="Y3428:Z3428"/>
    <mergeCell ref="AC3428:AD3428"/>
    <mergeCell ref="AE3428:AF3428"/>
    <mergeCell ref="AG3428:AH3428"/>
    <mergeCell ref="AK3428:AM3428"/>
    <mergeCell ref="AN3428:AO3428"/>
    <mergeCell ref="B3428:C3428"/>
    <mergeCell ref="D3428:F3428"/>
    <mergeCell ref="G3428:I3428"/>
    <mergeCell ref="Q3428:R3428"/>
    <mergeCell ref="S3428:U3428"/>
    <mergeCell ref="V3428:X3428"/>
    <mergeCell ref="Y3427:Z3427"/>
    <mergeCell ref="AC3427:AD3427"/>
    <mergeCell ref="AE3427:AF3427"/>
    <mergeCell ref="AG3427:AH3427"/>
    <mergeCell ref="AK3427:AM3427"/>
    <mergeCell ref="AN3427:AO3427"/>
    <mergeCell ref="B3427:C3427"/>
    <mergeCell ref="D3427:F3427"/>
    <mergeCell ref="G3427:I3427"/>
    <mergeCell ref="Q3427:R3427"/>
    <mergeCell ref="S3427:U3427"/>
    <mergeCell ref="V3427:X3427"/>
    <mergeCell ref="Y3426:Z3426"/>
    <mergeCell ref="AC3426:AD3426"/>
    <mergeCell ref="AE3426:AF3426"/>
    <mergeCell ref="AG3426:AH3426"/>
    <mergeCell ref="AK3426:AM3426"/>
    <mergeCell ref="AN3426:AO3426"/>
    <mergeCell ref="B3426:C3426"/>
    <mergeCell ref="D3426:F3426"/>
    <mergeCell ref="G3426:I3426"/>
    <mergeCell ref="Q3426:R3426"/>
    <mergeCell ref="S3426:U3426"/>
    <mergeCell ref="V3426:X3426"/>
    <mergeCell ref="Y3425:Z3425"/>
    <mergeCell ref="AC3425:AD3425"/>
    <mergeCell ref="AE3425:AF3425"/>
    <mergeCell ref="AG3425:AH3425"/>
    <mergeCell ref="AK3425:AM3425"/>
    <mergeCell ref="AN3425:AO3425"/>
    <mergeCell ref="B3425:C3425"/>
    <mergeCell ref="D3425:F3425"/>
    <mergeCell ref="G3425:I3425"/>
    <mergeCell ref="Q3425:R3425"/>
    <mergeCell ref="S3425:U3425"/>
    <mergeCell ref="V3425:X3425"/>
    <mergeCell ref="Y3424:Z3424"/>
    <mergeCell ref="AC3424:AD3424"/>
    <mergeCell ref="AE3424:AF3424"/>
    <mergeCell ref="AG3424:AH3424"/>
    <mergeCell ref="AK3424:AM3424"/>
    <mergeCell ref="AN3424:AO3424"/>
    <mergeCell ref="B3424:C3424"/>
    <mergeCell ref="D3424:F3424"/>
    <mergeCell ref="G3424:I3424"/>
    <mergeCell ref="Q3424:R3424"/>
    <mergeCell ref="S3424:U3424"/>
    <mergeCell ref="V3424:X3424"/>
    <mergeCell ref="Y3423:Z3423"/>
    <mergeCell ref="AC3423:AD3423"/>
    <mergeCell ref="AE3423:AF3423"/>
    <mergeCell ref="AG3423:AH3423"/>
    <mergeCell ref="AK3423:AM3423"/>
    <mergeCell ref="AN3423:AO3423"/>
    <mergeCell ref="B3423:C3423"/>
    <mergeCell ref="D3423:F3423"/>
    <mergeCell ref="G3423:I3423"/>
    <mergeCell ref="Q3423:R3423"/>
    <mergeCell ref="S3423:U3423"/>
    <mergeCell ref="V3423:X3423"/>
    <mergeCell ref="Y3422:Z3422"/>
    <mergeCell ref="AC3422:AD3422"/>
    <mergeCell ref="AE3422:AF3422"/>
    <mergeCell ref="AG3422:AH3422"/>
    <mergeCell ref="AK3422:AM3422"/>
    <mergeCell ref="AN3422:AO3422"/>
    <mergeCell ref="B3422:C3422"/>
    <mergeCell ref="D3422:F3422"/>
    <mergeCell ref="G3422:I3422"/>
    <mergeCell ref="Q3422:R3422"/>
    <mergeCell ref="S3422:U3422"/>
    <mergeCell ref="V3422:X3422"/>
    <mergeCell ref="Y3421:Z3421"/>
    <mergeCell ref="AC3421:AD3421"/>
    <mergeCell ref="AE3421:AF3421"/>
    <mergeCell ref="AG3421:AH3421"/>
    <mergeCell ref="AK3421:AM3421"/>
    <mergeCell ref="AN3421:AO3421"/>
    <mergeCell ref="B3421:C3421"/>
    <mergeCell ref="D3421:F3421"/>
    <mergeCell ref="G3421:I3421"/>
    <mergeCell ref="Q3421:R3421"/>
    <mergeCell ref="S3421:U3421"/>
    <mergeCell ref="V3421:X3421"/>
    <mergeCell ref="Y3420:Z3420"/>
    <mergeCell ref="AC3420:AD3420"/>
    <mergeCell ref="AE3420:AF3420"/>
    <mergeCell ref="AG3420:AH3420"/>
    <mergeCell ref="AK3420:AM3420"/>
    <mergeCell ref="AN3420:AO3420"/>
    <mergeCell ref="B3420:C3420"/>
    <mergeCell ref="D3420:F3420"/>
    <mergeCell ref="G3420:I3420"/>
    <mergeCell ref="Q3420:R3420"/>
    <mergeCell ref="S3420:U3420"/>
    <mergeCell ref="V3420:X3420"/>
    <mergeCell ref="Y3419:Z3419"/>
    <mergeCell ref="AC3419:AD3419"/>
    <mergeCell ref="AE3419:AF3419"/>
    <mergeCell ref="AG3419:AH3419"/>
    <mergeCell ref="AK3419:AM3419"/>
    <mergeCell ref="AN3419:AO3419"/>
    <mergeCell ref="B3419:C3419"/>
    <mergeCell ref="D3419:F3419"/>
    <mergeCell ref="G3419:I3419"/>
    <mergeCell ref="Q3419:R3419"/>
    <mergeCell ref="S3419:U3419"/>
    <mergeCell ref="V3419:X3419"/>
    <mergeCell ref="Y3418:Z3418"/>
    <mergeCell ref="AC3418:AD3418"/>
    <mergeCell ref="AE3418:AF3418"/>
    <mergeCell ref="AG3418:AH3418"/>
    <mergeCell ref="AK3418:AM3418"/>
    <mergeCell ref="AN3418:AO3418"/>
    <mergeCell ref="B3418:C3418"/>
    <mergeCell ref="D3418:F3418"/>
    <mergeCell ref="G3418:I3418"/>
    <mergeCell ref="Q3418:R3418"/>
    <mergeCell ref="S3418:U3418"/>
    <mergeCell ref="V3418:X3418"/>
    <mergeCell ref="Y3417:Z3417"/>
    <mergeCell ref="AC3417:AD3417"/>
    <mergeCell ref="AE3417:AF3417"/>
    <mergeCell ref="AG3417:AH3417"/>
    <mergeCell ref="AK3417:AM3417"/>
    <mergeCell ref="AN3417:AO3417"/>
    <mergeCell ref="B3417:C3417"/>
    <mergeCell ref="D3417:F3417"/>
    <mergeCell ref="G3417:I3417"/>
    <mergeCell ref="Q3417:R3417"/>
    <mergeCell ref="S3417:U3417"/>
    <mergeCell ref="V3417:X3417"/>
    <mergeCell ref="Y3416:Z3416"/>
    <mergeCell ref="AC3416:AD3416"/>
    <mergeCell ref="AE3416:AF3416"/>
    <mergeCell ref="AG3416:AH3416"/>
    <mergeCell ref="AK3416:AM3416"/>
    <mergeCell ref="AN3416:AO3416"/>
    <mergeCell ref="B3416:C3416"/>
    <mergeCell ref="D3416:F3416"/>
    <mergeCell ref="G3416:I3416"/>
    <mergeCell ref="Q3416:R3416"/>
    <mergeCell ref="S3416:U3416"/>
    <mergeCell ref="V3416:X3416"/>
    <mergeCell ref="Y3415:Z3415"/>
    <mergeCell ref="AC3415:AD3415"/>
    <mergeCell ref="AE3415:AF3415"/>
    <mergeCell ref="AG3415:AH3415"/>
    <mergeCell ref="AK3415:AM3415"/>
    <mergeCell ref="AN3415:AO3415"/>
    <mergeCell ref="B3415:C3415"/>
    <mergeCell ref="D3415:F3415"/>
    <mergeCell ref="G3415:I3415"/>
    <mergeCell ref="Q3415:R3415"/>
    <mergeCell ref="S3415:U3415"/>
    <mergeCell ref="V3415:X3415"/>
    <mergeCell ref="Y3414:Z3414"/>
    <mergeCell ref="AC3414:AD3414"/>
    <mergeCell ref="AE3414:AF3414"/>
    <mergeCell ref="AG3414:AH3414"/>
    <mergeCell ref="AK3414:AM3414"/>
    <mergeCell ref="AN3414:AO3414"/>
    <mergeCell ref="B3414:C3414"/>
    <mergeCell ref="D3414:F3414"/>
    <mergeCell ref="G3414:I3414"/>
    <mergeCell ref="Q3414:R3414"/>
    <mergeCell ref="S3414:U3414"/>
    <mergeCell ref="V3414:X3414"/>
    <mergeCell ref="V3409:X3409"/>
    <mergeCell ref="AK3407:AM3407"/>
    <mergeCell ref="AN3407:AO3407"/>
    <mergeCell ref="B3408:C3408"/>
    <mergeCell ref="D3408:F3408"/>
    <mergeCell ref="G3408:I3408"/>
    <mergeCell ref="Q3408:R3408"/>
    <mergeCell ref="S3408:U3408"/>
    <mergeCell ref="V3408:X3408"/>
    <mergeCell ref="Y3408:Z3408"/>
    <mergeCell ref="AC3408:AD3408"/>
    <mergeCell ref="S3407:U3407"/>
    <mergeCell ref="V3407:X3407"/>
    <mergeCell ref="Y3407:Z3407"/>
    <mergeCell ref="AC3407:AD3407"/>
    <mergeCell ref="AE3407:AF3407"/>
    <mergeCell ref="AG3407:AH3407"/>
    <mergeCell ref="Y3413:Z3413"/>
    <mergeCell ref="AC3413:AD3413"/>
    <mergeCell ref="AE3413:AF3413"/>
    <mergeCell ref="AG3413:AH3413"/>
    <mergeCell ref="AK3413:AM3413"/>
    <mergeCell ref="AN3413:AO3413"/>
    <mergeCell ref="B3413:C3413"/>
    <mergeCell ref="D3413:F3413"/>
    <mergeCell ref="G3413:I3413"/>
    <mergeCell ref="Q3413:R3413"/>
    <mergeCell ref="S3413:U3413"/>
    <mergeCell ref="V3413:X3413"/>
    <mergeCell ref="Y3412:Z3412"/>
    <mergeCell ref="AC3412:AD3412"/>
    <mergeCell ref="AE3412:AF3412"/>
    <mergeCell ref="AG3412:AH3412"/>
    <mergeCell ref="AK3412:AM3412"/>
    <mergeCell ref="AN3412:AO3412"/>
    <mergeCell ref="B3412:C3412"/>
    <mergeCell ref="D3412:F3412"/>
    <mergeCell ref="G3412:I3412"/>
    <mergeCell ref="Q3412:R3412"/>
    <mergeCell ref="S3412:U3412"/>
    <mergeCell ref="V3412:X3412"/>
    <mergeCell ref="Y3411:Z3411"/>
    <mergeCell ref="AC3411:AD3411"/>
    <mergeCell ref="AE3411:AF3411"/>
    <mergeCell ref="AG3411:AH3411"/>
    <mergeCell ref="AK3411:AM3411"/>
    <mergeCell ref="AN3411:AO3411"/>
    <mergeCell ref="B3411:C3411"/>
    <mergeCell ref="D3411:F3411"/>
    <mergeCell ref="G3411:I3411"/>
    <mergeCell ref="Q3411:R3411"/>
    <mergeCell ref="S3411:U3411"/>
    <mergeCell ref="V3411:X3411"/>
    <mergeCell ref="V3405:X3405"/>
    <mergeCell ref="Y3404:Z3404"/>
    <mergeCell ref="AC3404:AD3404"/>
    <mergeCell ref="AE3404:AF3404"/>
    <mergeCell ref="AG3404:AH3404"/>
    <mergeCell ref="AK3404:AM3404"/>
    <mergeCell ref="AN3404:AO3404"/>
    <mergeCell ref="AE3401:AF3403"/>
    <mergeCell ref="AG3401:AH3403"/>
    <mergeCell ref="AI3401:AM3403"/>
    <mergeCell ref="AN3401:AO3403"/>
    <mergeCell ref="B3404:C3404"/>
    <mergeCell ref="D3404:F3404"/>
    <mergeCell ref="G3404:I3404"/>
    <mergeCell ref="Q3404:R3404"/>
    <mergeCell ref="S3404:U3404"/>
    <mergeCell ref="V3404:X3404"/>
    <mergeCell ref="A3398:A3440"/>
    <mergeCell ref="B3398:AO3398"/>
    <mergeCell ref="AP3398:AP3440"/>
    <mergeCell ref="B3399:C3403"/>
    <mergeCell ref="D3399:I3399"/>
    <mergeCell ref="J3399:X3399"/>
    <mergeCell ref="Y3399:AO3399"/>
    <mergeCell ref="D3400:F3403"/>
    <mergeCell ref="G3400:I3403"/>
    <mergeCell ref="J3400:L3403"/>
    <mergeCell ref="B3397:AG3397"/>
    <mergeCell ref="AH3397:AO3397"/>
    <mergeCell ref="M3400:P3403"/>
    <mergeCell ref="Q3400:R3403"/>
    <mergeCell ref="S3400:U3403"/>
    <mergeCell ref="V3400:X3403"/>
    <mergeCell ref="Y3400:AF3400"/>
    <mergeCell ref="AG3400:AO3400"/>
    <mergeCell ref="Y3401:Z3403"/>
    <mergeCell ref="AA3401:AD3403"/>
    <mergeCell ref="Y3410:Z3410"/>
    <mergeCell ref="AC3410:AD3410"/>
    <mergeCell ref="AE3410:AF3410"/>
    <mergeCell ref="AG3410:AH3410"/>
    <mergeCell ref="AK3410:AM3410"/>
    <mergeCell ref="AN3410:AO3410"/>
    <mergeCell ref="B3410:C3410"/>
    <mergeCell ref="D3410:F3410"/>
    <mergeCell ref="G3410:I3410"/>
    <mergeCell ref="Q3410:R3410"/>
    <mergeCell ref="S3410:U3410"/>
    <mergeCell ref="V3410:X3410"/>
    <mergeCell ref="Y3409:Z3409"/>
    <mergeCell ref="AC3409:AD3409"/>
    <mergeCell ref="AE3409:AF3409"/>
    <mergeCell ref="AG3409:AH3409"/>
    <mergeCell ref="AK3409:AM3409"/>
    <mergeCell ref="AN3409:AO3409"/>
    <mergeCell ref="AE3408:AF3408"/>
    <mergeCell ref="AG3408:AH3408"/>
    <mergeCell ref="AK3408:AM3408"/>
    <mergeCell ref="AN3408:AO3408"/>
    <mergeCell ref="B3409:C3409"/>
    <mergeCell ref="D3409:F3409"/>
    <mergeCell ref="G3409:I3409"/>
    <mergeCell ref="Q3409:R3409"/>
    <mergeCell ref="S3409:U3409"/>
    <mergeCell ref="U3395:V3395"/>
    <mergeCell ref="X3395:Y3395"/>
    <mergeCell ref="AO3395:AO3396"/>
    <mergeCell ref="R3396:S3396"/>
    <mergeCell ref="U3396:V3396"/>
    <mergeCell ref="X3396:Y3396"/>
    <mergeCell ref="AE3391:AF3391"/>
    <mergeCell ref="AG3391:AH3391"/>
    <mergeCell ref="AK3391:AM3391"/>
    <mergeCell ref="AN3391:AO3391"/>
    <mergeCell ref="B3392:AO3393"/>
    <mergeCell ref="B3394:Q3396"/>
    <mergeCell ref="R3394:S3394"/>
    <mergeCell ref="U3394:V3394"/>
    <mergeCell ref="X3394:Y3394"/>
    <mergeCell ref="AA3394:AN3396"/>
    <mergeCell ref="AK3390:AM3390"/>
    <mergeCell ref="AN3390:AO3390"/>
    <mergeCell ref="B3391:C3391"/>
    <mergeCell ref="D3391:F3391"/>
    <mergeCell ref="G3391:I3391"/>
    <mergeCell ref="Q3391:R3391"/>
    <mergeCell ref="S3391:U3391"/>
    <mergeCell ref="V3391:X3391"/>
    <mergeCell ref="Y3391:Z3391"/>
    <mergeCell ref="AC3391:AD3391"/>
    <mergeCell ref="S3390:U3390"/>
    <mergeCell ref="V3390:X3390"/>
    <mergeCell ref="Y3390:Z3390"/>
    <mergeCell ref="AC3390:AD3390"/>
    <mergeCell ref="AE3390:AF3390"/>
    <mergeCell ref="AG3390:AH3390"/>
    <mergeCell ref="B3407:C3407"/>
    <mergeCell ref="D3407:F3407"/>
    <mergeCell ref="G3407:I3407"/>
    <mergeCell ref="Q3407:R3407"/>
    <mergeCell ref="B3390:C3390"/>
    <mergeCell ref="D3390:F3390"/>
    <mergeCell ref="G3390:I3390"/>
    <mergeCell ref="Q3390:R3390"/>
    <mergeCell ref="R3395:S3395"/>
    <mergeCell ref="Y3406:Z3406"/>
    <mergeCell ref="AC3406:AD3406"/>
    <mergeCell ref="AE3406:AF3406"/>
    <mergeCell ref="AG3406:AH3406"/>
    <mergeCell ref="AK3406:AM3406"/>
    <mergeCell ref="AN3406:AO3406"/>
    <mergeCell ref="B3406:C3406"/>
    <mergeCell ref="D3406:F3406"/>
    <mergeCell ref="G3406:I3406"/>
    <mergeCell ref="Q3406:R3406"/>
    <mergeCell ref="S3406:U3406"/>
    <mergeCell ref="V3406:X3406"/>
    <mergeCell ref="Y3405:Z3405"/>
    <mergeCell ref="AC3405:AD3405"/>
    <mergeCell ref="AE3405:AF3405"/>
    <mergeCell ref="AG3405:AH3405"/>
    <mergeCell ref="AK3405:AM3405"/>
    <mergeCell ref="AN3405:AO3405"/>
    <mergeCell ref="B3405:C3405"/>
    <mergeCell ref="D3405:F3405"/>
    <mergeCell ref="G3405:I3405"/>
    <mergeCell ref="Q3405:R3405"/>
    <mergeCell ref="S3405:U3405"/>
    <mergeCell ref="Y3389:Z3389"/>
    <mergeCell ref="AC3389:AD3389"/>
    <mergeCell ref="AE3389:AF3389"/>
    <mergeCell ref="AG3389:AH3389"/>
    <mergeCell ref="AK3389:AM3389"/>
    <mergeCell ref="AN3389:AO3389"/>
    <mergeCell ref="B3389:C3389"/>
    <mergeCell ref="D3389:F3389"/>
    <mergeCell ref="G3389:I3389"/>
    <mergeCell ref="Q3389:R3389"/>
    <mergeCell ref="S3389:U3389"/>
    <mergeCell ref="V3389:X3389"/>
    <mergeCell ref="Y3388:Z3388"/>
    <mergeCell ref="AC3388:AD3388"/>
    <mergeCell ref="AE3388:AF3388"/>
    <mergeCell ref="AG3388:AH3388"/>
    <mergeCell ref="AK3388:AM3388"/>
    <mergeCell ref="AN3388:AO3388"/>
    <mergeCell ref="B3388:C3388"/>
    <mergeCell ref="D3388:F3388"/>
    <mergeCell ref="G3388:I3388"/>
    <mergeCell ref="Q3388:R3388"/>
    <mergeCell ref="S3388:U3388"/>
    <mergeCell ref="V3388:X3388"/>
    <mergeCell ref="Y3387:Z3387"/>
    <mergeCell ref="AC3387:AD3387"/>
    <mergeCell ref="AE3387:AF3387"/>
    <mergeCell ref="AG3387:AH3387"/>
    <mergeCell ref="AK3387:AM3387"/>
    <mergeCell ref="AN3387:AO3387"/>
    <mergeCell ref="B3387:C3387"/>
    <mergeCell ref="D3387:F3387"/>
    <mergeCell ref="G3387:I3387"/>
    <mergeCell ref="Q3387:R3387"/>
    <mergeCell ref="S3387:U3387"/>
    <mergeCell ref="V3387:X3387"/>
    <mergeCell ref="Y3386:Z3386"/>
    <mergeCell ref="AC3386:AD3386"/>
    <mergeCell ref="AE3386:AF3386"/>
    <mergeCell ref="AG3386:AH3386"/>
    <mergeCell ref="AK3386:AM3386"/>
    <mergeCell ref="AN3386:AO3386"/>
    <mergeCell ref="B3386:C3386"/>
    <mergeCell ref="D3386:F3386"/>
    <mergeCell ref="G3386:I3386"/>
    <mergeCell ref="Q3386:R3386"/>
    <mergeCell ref="S3386:U3386"/>
    <mergeCell ref="V3386:X3386"/>
    <mergeCell ref="Y3385:Z3385"/>
    <mergeCell ref="AC3385:AD3385"/>
    <mergeCell ref="AE3385:AF3385"/>
    <mergeCell ref="AG3385:AH3385"/>
    <mergeCell ref="AK3385:AM3385"/>
    <mergeCell ref="AN3385:AO3385"/>
    <mergeCell ref="B3385:C3385"/>
    <mergeCell ref="D3385:F3385"/>
    <mergeCell ref="G3385:I3385"/>
    <mergeCell ref="Q3385:R3385"/>
    <mergeCell ref="S3385:U3385"/>
    <mergeCell ref="V3385:X3385"/>
    <mergeCell ref="Y3384:Z3384"/>
    <mergeCell ref="AC3384:AD3384"/>
    <mergeCell ref="AE3384:AF3384"/>
    <mergeCell ref="AG3384:AH3384"/>
    <mergeCell ref="AK3384:AM3384"/>
    <mergeCell ref="AN3384:AO3384"/>
    <mergeCell ref="B3384:C3384"/>
    <mergeCell ref="D3384:F3384"/>
    <mergeCell ref="G3384:I3384"/>
    <mergeCell ref="Q3384:R3384"/>
    <mergeCell ref="S3384:U3384"/>
    <mergeCell ref="V3384:X3384"/>
    <mergeCell ref="Y3383:Z3383"/>
    <mergeCell ref="AC3383:AD3383"/>
    <mergeCell ref="AE3383:AF3383"/>
    <mergeCell ref="AG3383:AH3383"/>
    <mergeCell ref="AK3383:AM3383"/>
    <mergeCell ref="AN3383:AO3383"/>
    <mergeCell ref="B3383:C3383"/>
    <mergeCell ref="D3383:F3383"/>
    <mergeCell ref="G3383:I3383"/>
    <mergeCell ref="Q3383:R3383"/>
    <mergeCell ref="S3383:U3383"/>
    <mergeCell ref="V3383:X3383"/>
    <mergeCell ref="Y3382:Z3382"/>
    <mergeCell ref="AC3382:AD3382"/>
    <mergeCell ref="AE3382:AF3382"/>
    <mergeCell ref="AG3382:AH3382"/>
    <mergeCell ref="AK3382:AM3382"/>
    <mergeCell ref="AN3382:AO3382"/>
    <mergeCell ref="B3382:C3382"/>
    <mergeCell ref="D3382:F3382"/>
    <mergeCell ref="G3382:I3382"/>
    <mergeCell ref="Q3382:R3382"/>
    <mergeCell ref="S3382:U3382"/>
    <mergeCell ref="V3382:X3382"/>
    <mergeCell ref="Y3381:Z3381"/>
    <mergeCell ref="AC3381:AD3381"/>
    <mergeCell ref="AE3381:AF3381"/>
    <mergeCell ref="AG3381:AH3381"/>
    <mergeCell ref="AK3381:AM3381"/>
    <mergeCell ref="AN3381:AO3381"/>
    <mergeCell ref="B3381:C3381"/>
    <mergeCell ref="D3381:F3381"/>
    <mergeCell ref="G3381:I3381"/>
    <mergeCell ref="Q3381:R3381"/>
    <mergeCell ref="S3381:U3381"/>
    <mergeCell ref="V3381:X3381"/>
    <mergeCell ref="Y3380:Z3380"/>
    <mergeCell ref="AC3380:AD3380"/>
    <mergeCell ref="AE3380:AF3380"/>
    <mergeCell ref="AG3380:AH3380"/>
    <mergeCell ref="AK3380:AM3380"/>
    <mergeCell ref="AN3380:AO3380"/>
    <mergeCell ref="B3380:C3380"/>
    <mergeCell ref="D3380:F3380"/>
    <mergeCell ref="G3380:I3380"/>
    <mergeCell ref="Q3380:R3380"/>
    <mergeCell ref="S3380:U3380"/>
    <mergeCell ref="V3380:X3380"/>
    <mergeCell ref="Y3379:Z3379"/>
    <mergeCell ref="AC3379:AD3379"/>
    <mergeCell ref="AE3379:AF3379"/>
    <mergeCell ref="AG3379:AH3379"/>
    <mergeCell ref="AK3379:AM3379"/>
    <mergeCell ref="AN3379:AO3379"/>
    <mergeCell ref="B3379:C3379"/>
    <mergeCell ref="D3379:F3379"/>
    <mergeCell ref="G3379:I3379"/>
    <mergeCell ref="Q3379:R3379"/>
    <mergeCell ref="S3379:U3379"/>
    <mergeCell ref="V3379:X3379"/>
    <mergeCell ref="Y3378:Z3378"/>
    <mergeCell ref="AC3378:AD3378"/>
    <mergeCell ref="AE3378:AF3378"/>
    <mergeCell ref="AG3378:AH3378"/>
    <mergeCell ref="AK3378:AM3378"/>
    <mergeCell ref="AN3378:AO3378"/>
    <mergeCell ref="B3378:C3378"/>
    <mergeCell ref="D3378:F3378"/>
    <mergeCell ref="G3378:I3378"/>
    <mergeCell ref="Q3378:R3378"/>
    <mergeCell ref="S3378:U3378"/>
    <mergeCell ref="V3378:X3378"/>
    <mergeCell ref="Y3377:Z3377"/>
    <mergeCell ref="AC3377:AD3377"/>
    <mergeCell ref="AE3377:AF3377"/>
    <mergeCell ref="AG3377:AH3377"/>
    <mergeCell ref="AK3377:AM3377"/>
    <mergeCell ref="AN3377:AO3377"/>
    <mergeCell ref="B3377:C3377"/>
    <mergeCell ref="D3377:F3377"/>
    <mergeCell ref="G3377:I3377"/>
    <mergeCell ref="Q3377:R3377"/>
    <mergeCell ref="S3377:U3377"/>
    <mergeCell ref="V3377:X3377"/>
    <mergeCell ref="Y3376:Z3376"/>
    <mergeCell ref="AC3376:AD3376"/>
    <mergeCell ref="AE3376:AF3376"/>
    <mergeCell ref="AG3376:AH3376"/>
    <mergeCell ref="AK3376:AM3376"/>
    <mergeCell ref="AN3376:AO3376"/>
    <mergeCell ref="B3376:C3376"/>
    <mergeCell ref="D3376:F3376"/>
    <mergeCell ref="G3376:I3376"/>
    <mergeCell ref="Q3376:R3376"/>
    <mergeCell ref="S3376:U3376"/>
    <mergeCell ref="V3376:X3376"/>
    <mergeCell ref="Y3375:Z3375"/>
    <mergeCell ref="AC3375:AD3375"/>
    <mergeCell ref="AE3375:AF3375"/>
    <mergeCell ref="AG3375:AH3375"/>
    <mergeCell ref="AK3375:AM3375"/>
    <mergeCell ref="AN3375:AO3375"/>
    <mergeCell ref="B3375:C3375"/>
    <mergeCell ref="D3375:F3375"/>
    <mergeCell ref="G3375:I3375"/>
    <mergeCell ref="Q3375:R3375"/>
    <mergeCell ref="S3375:U3375"/>
    <mergeCell ref="V3375:X3375"/>
    <mergeCell ref="S3369:U3369"/>
    <mergeCell ref="V3369:X3369"/>
    <mergeCell ref="Y3374:Z3374"/>
    <mergeCell ref="AC3374:AD3374"/>
    <mergeCell ref="AE3374:AF3374"/>
    <mergeCell ref="AG3374:AH3374"/>
    <mergeCell ref="AK3374:AM3374"/>
    <mergeCell ref="AN3374:AO3374"/>
    <mergeCell ref="B3374:C3374"/>
    <mergeCell ref="D3374:F3374"/>
    <mergeCell ref="G3374:I3374"/>
    <mergeCell ref="Q3374:R3374"/>
    <mergeCell ref="S3374:U3374"/>
    <mergeCell ref="V3374:X3374"/>
    <mergeCell ref="Y3373:Z3373"/>
    <mergeCell ref="AC3373:AD3373"/>
    <mergeCell ref="AE3373:AF3373"/>
    <mergeCell ref="AG3373:AH3373"/>
    <mergeCell ref="AK3373:AM3373"/>
    <mergeCell ref="AN3373:AO3373"/>
    <mergeCell ref="B3373:C3373"/>
    <mergeCell ref="D3373:F3373"/>
    <mergeCell ref="G3373:I3373"/>
    <mergeCell ref="Q3373:R3373"/>
    <mergeCell ref="S3373:U3373"/>
    <mergeCell ref="V3373:X3373"/>
    <mergeCell ref="Y3372:Z3372"/>
    <mergeCell ref="AC3372:AD3372"/>
    <mergeCell ref="AE3372:AF3372"/>
    <mergeCell ref="AG3372:AH3372"/>
    <mergeCell ref="AK3372:AM3372"/>
    <mergeCell ref="AN3372:AO3372"/>
    <mergeCell ref="B3372:C3372"/>
    <mergeCell ref="D3372:F3372"/>
    <mergeCell ref="G3372:I3372"/>
    <mergeCell ref="Q3372:R3372"/>
    <mergeCell ref="S3372:U3372"/>
    <mergeCell ref="V3372:X3372"/>
    <mergeCell ref="B3368:C3368"/>
    <mergeCell ref="D3368:F3368"/>
    <mergeCell ref="G3368:I3368"/>
    <mergeCell ref="Q3368:R3368"/>
    <mergeCell ref="S3368:U3368"/>
    <mergeCell ref="V3368:X3368"/>
    <mergeCell ref="Y3367:Z3367"/>
    <mergeCell ref="AC3367:AD3367"/>
    <mergeCell ref="AE3367:AF3367"/>
    <mergeCell ref="AG3367:AH3367"/>
    <mergeCell ref="AK3367:AM3367"/>
    <mergeCell ref="AN3367:AO3367"/>
    <mergeCell ref="B3367:C3367"/>
    <mergeCell ref="D3367:F3367"/>
    <mergeCell ref="G3367:I3367"/>
    <mergeCell ref="Q3367:R3367"/>
    <mergeCell ref="S3367:U3367"/>
    <mergeCell ref="V3367:X3367"/>
    <mergeCell ref="Y3366:Z3366"/>
    <mergeCell ref="AC3366:AD3366"/>
    <mergeCell ref="AE3366:AF3366"/>
    <mergeCell ref="AG3366:AH3366"/>
    <mergeCell ref="AK3366:AM3366"/>
    <mergeCell ref="AN3366:AO3366"/>
    <mergeCell ref="B3366:C3366"/>
    <mergeCell ref="D3366:F3366"/>
    <mergeCell ref="G3366:I3366"/>
    <mergeCell ref="Q3366:R3366"/>
    <mergeCell ref="S3366:U3366"/>
    <mergeCell ref="V3366:X3366"/>
    <mergeCell ref="Y3371:Z3371"/>
    <mergeCell ref="AC3371:AD3371"/>
    <mergeCell ref="AE3371:AF3371"/>
    <mergeCell ref="AG3371:AH3371"/>
    <mergeCell ref="AK3371:AM3371"/>
    <mergeCell ref="AN3371:AO3371"/>
    <mergeCell ref="B3371:C3371"/>
    <mergeCell ref="D3371:F3371"/>
    <mergeCell ref="G3371:I3371"/>
    <mergeCell ref="Q3371:R3371"/>
    <mergeCell ref="S3371:U3371"/>
    <mergeCell ref="V3371:X3371"/>
    <mergeCell ref="Y3370:Z3370"/>
    <mergeCell ref="AC3370:AD3370"/>
    <mergeCell ref="AE3370:AF3370"/>
    <mergeCell ref="AG3370:AH3370"/>
    <mergeCell ref="AK3370:AM3370"/>
    <mergeCell ref="AN3370:AO3370"/>
    <mergeCell ref="B3370:C3370"/>
    <mergeCell ref="D3370:F3370"/>
    <mergeCell ref="G3370:I3370"/>
    <mergeCell ref="Q3370:R3370"/>
    <mergeCell ref="S3370:U3370"/>
    <mergeCell ref="V3370:X3370"/>
    <mergeCell ref="Y3369:Z3369"/>
    <mergeCell ref="AC3369:AD3369"/>
    <mergeCell ref="AE3369:AF3369"/>
    <mergeCell ref="AG3369:AH3369"/>
    <mergeCell ref="AK3369:AM3369"/>
    <mergeCell ref="AN3369:AO3369"/>
    <mergeCell ref="B3369:C3369"/>
    <mergeCell ref="D3369:F3369"/>
    <mergeCell ref="G3369:I3369"/>
    <mergeCell ref="Q3369:R3369"/>
    <mergeCell ref="A3355:A3397"/>
    <mergeCell ref="B3355:AO3355"/>
    <mergeCell ref="AP3355:AP3397"/>
    <mergeCell ref="B3356:C3360"/>
    <mergeCell ref="D3356:I3356"/>
    <mergeCell ref="J3356:X3356"/>
    <mergeCell ref="Y3356:AO3356"/>
    <mergeCell ref="D3357:F3360"/>
    <mergeCell ref="G3357:I3360"/>
    <mergeCell ref="Y3357:AF3357"/>
    <mergeCell ref="AO3352:AO3353"/>
    <mergeCell ref="R3353:S3353"/>
    <mergeCell ref="U3353:V3353"/>
    <mergeCell ref="X3353:Y3353"/>
    <mergeCell ref="B3354:AG3354"/>
    <mergeCell ref="AH3354:AO3354"/>
    <mergeCell ref="AN3365:AO3365"/>
    <mergeCell ref="B3349:AO3350"/>
    <mergeCell ref="B3351:Q3353"/>
    <mergeCell ref="R3351:S3351"/>
    <mergeCell ref="U3351:V3351"/>
    <mergeCell ref="X3351:Y3351"/>
    <mergeCell ref="AA3351:AN3353"/>
    <mergeCell ref="R3352:S3352"/>
    <mergeCell ref="U3352:V3352"/>
    <mergeCell ref="X3352:Y3352"/>
    <mergeCell ref="V3365:X3365"/>
    <mergeCell ref="Y3365:Z3365"/>
    <mergeCell ref="AC3365:AD3365"/>
    <mergeCell ref="AE3365:AF3365"/>
    <mergeCell ref="AG3365:AH3365"/>
    <mergeCell ref="AK3365:AM3365"/>
    <mergeCell ref="AC3364:AD3364"/>
    <mergeCell ref="AE3364:AF3364"/>
    <mergeCell ref="AG3364:AH3364"/>
    <mergeCell ref="AK3364:AM3364"/>
    <mergeCell ref="AN3364:AO3364"/>
    <mergeCell ref="B3365:C3365"/>
    <mergeCell ref="D3365:F3365"/>
    <mergeCell ref="G3365:I3365"/>
    <mergeCell ref="Q3365:R3365"/>
    <mergeCell ref="S3365:U3365"/>
    <mergeCell ref="AG3363:AH3363"/>
    <mergeCell ref="AK3363:AM3363"/>
    <mergeCell ref="AN3363:AO3363"/>
    <mergeCell ref="B3364:C3364"/>
    <mergeCell ref="D3364:F3364"/>
    <mergeCell ref="G3364:I3364"/>
    <mergeCell ref="Q3364:R3364"/>
    <mergeCell ref="S3364:U3364"/>
    <mergeCell ref="V3364:X3364"/>
    <mergeCell ref="Y3364:Z3364"/>
    <mergeCell ref="Q3363:R3363"/>
    <mergeCell ref="S3363:U3363"/>
    <mergeCell ref="V3363:X3363"/>
    <mergeCell ref="Y3363:Z3363"/>
    <mergeCell ref="AC3363:AD3363"/>
    <mergeCell ref="AE3363:AF3363"/>
    <mergeCell ref="Y3368:Z3368"/>
    <mergeCell ref="AC3368:AD3368"/>
    <mergeCell ref="AE3368:AF3368"/>
    <mergeCell ref="AG3368:AH3368"/>
    <mergeCell ref="AK3368:AM3368"/>
    <mergeCell ref="AN3368:AO3368"/>
    <mergeCell ref="B3361:C3361"/>
    <mergeCell ref="Q3346:R3346"/>
    <mergeCell ref="S3346:U3346"/>
    <mergeCell ref="V3346:X3346"/>
    <mergeCell ref="Y3346:Z3346"/>
    <mergeCell ref="AC3346:AD3346"/>
    <mergeCell ref="Y3347:Z3347"/>
    <mergeCell ref="AC3347:AD3347"/>
    <mergeCell ref="Y3348:Z3348"/>
    <mergeCell ref="AC3348:AD3348"/>
    <mergeCell ref="AN3362:AO3362"/>
    <mergeCell ref="B3363:C3363"/>
    <mergeCell ref="D3363:F3363"/>
    <mergeCell ref="G3363:I3363"/>
    <mergeCell ref="B3346:C3346"/>
    <mergeCell ref="D3346:F3346"/>
    <mergeCell ref="G3346:I3346"/>
    <mergeCell ref="B3362:C3362"/>
    <mergeCell ref="D3362:F3362"/>
    <mergeCell ref="G3362:I3362"/>
    <mergeCell ref="V3362:X3362"/>
    <mergeCell ref="Y3362:Z3362"/>
    <mergeCell ref="AC3362:AD3362"/>
    <mergeCell ref="AE3362:AF3362"/>
    <mergeCell ref="AG3362:AH3362"/>
    <mergeCell ref="AK3362:AM3362"/>
    <mergeCell ref="AN3361:AO3361"/>
    <mergeCell ref="S3361:U3361"/>
    <mergeCell ref="V3361:X3361"/>
    <mergeCell ref="Y3361:Z3361"/>
    <mergeCell ref="AC3361:AD3361"/>
    <mergeCell ref="Q3362:R3362"/>
    <mergeCell ref="AE3361:AF3361"/>
    <mergeCell ref="AG3361:AH3361"/>
    <mergeCell ref="AK3361:AM3361"/>
    <mergeCell ref="S3362:U3362"/>
    <mergeCell ref="D3361:F3361"/>
    <mergeCell ref="G3361:I3361"/>
    <mergeCell ref="Q3361:R3361"/>
    <mergeCell ref="V3357:X3360"/>
    <mergeCell ref="J3357:L3360"/>
    <mergeCell ref="M3357:P3360"/>
    <mergeCell ref="Q3357:R3360"/>
    <mergeCell ref="S3357:U3360"/>
    <mergeCell ref="AG3357:AO3357"/>
    <mergeCell ref="Y3358:Z3360"/>
    <mergeCell ref="AA3358:AD3360"/>
    <mergeCell ref="AE3358:AF3360"/>
    <mergeCell ref="AG3358:AH3360"/>
    <mergeCell ref="AI3358:AM3360"/>
    <mergeCell ref="AN3358:AO3360"/>
    <mergeCell ref="Y3345:Z3345"/>
    <mergeCell ref="AC3345:AD3345"/>
    <mergeCell ref="AE3345:AF3345"/>
    <mergeCell ref="AG3345:AH3345"/>
    <mergeCell ref="AK3345:AM3345"/>
    <mergeCell ref="AN3345:AO3345"/>
    <mergeCell ref="B3345:C3345"/>
    <mergeCell ref="D3345:F3345"/>
    <mergeCell ref="G3345:I3345"/>
    <mergeCell ref="Q3345:R3345"/>
    <mergeCell ref="S3345:U3345"/>
    <mergeCell ref="V3345:X3345"/>
    <mergeCell ref="Y3344:Z3344"/>
    <mergeCell ref="AC3344:AD3344"/>
    <mergeCell ref="AE3344:AF3344"/>
    <mergeCell ref="AG3344:AH3344"/>
    <mergeCell ref="AK3344:AM3344"/>
    <mergeCell ref="AN3344:AO3344"/>
    <mergeCell ref="B3344:C3344"/>
    <mergeCell ref="D3344:F3344"/>
    <mergeCell ref="G3344:I3344"/>
    <mergeCell ref="Q3344:R3344"/>
    <mergeCell ref="S3344:U3344"/>
    <mergeCell ref="V3344:X3344"/>
    <mergeCell ref="Y3343:Z3343"/>
    <mergeCell ref="AC3343:AD3343"/>
    <mergeCell ref="AE3343:AF3343"/>
    <mergeCell ref="AG3343:AH3343"/>
    <mergeCell ref="AK3343:AM3343"/>
    <mergeCell ref="AN3343:AO3343"/>
    <mergeCell ref="AE3348:AF3348"/>
    <mergeCell ref="AG3348:AH3348"/>
    <mergeCell ref="AK3348:AM3348"/>
    <mergeCell ref="AN3348:AO3348"/>
    <mergeCell ref="B3343:C3343"/>
    <mergeCell ref="D3343:F3343"/>
    <mergeCell ref="G3343:I3343"/>
    <mergeCell ref="Q3343:R3343"/>
    <mergeCell ref="S3343:U3343"/>
    <mergeCell ref="V3343:X3343"/>
    <mergeCell ref="AE3347:AF3347"/>
    <mergeCell ref="AG3347:AH3347"/>
    <mergeCell ref="AK3347:AM3347"/>
    <mergeCell ref="AN3347:AO3347"/>
    <mergeCell ref="B3348:C3348"/>
    <mergeCell ref="D3348:F3348"/>
    <mergeCell ref="G3348:I3348"/>
    <mergeCell ref="Q3348:R3348"/>
    <mergeCell ref="S3348:U3348"/>
    <mergeCell ref="V3348:X3348"/>
    <mergeCell ref="AE3346:AF3346"/>
    <mergeCell ref="AG3346:AH3346"/>
    <mergeCell ref="AK3346:AM3346"/>
    <mergeCell ref="AN3346:AO3346"/>
    <mergeCell ref="B3347:C3347"/>
    <mergeCell ref="D3347:F3347"/>
    <mergeCell ref="G3347:I3347"/>
    <mergeCell ref="Q3347:R3347"/>
    <mergeCell ref="S3347:U3347"/>
    <mergeCell ref="V3347:X3347"/>
    <mergeCell ref="Y3342:Z3342"/>
    <mergeCell ref="AC3342:AD3342"/>
    <mergeCell ref="AE3342:AF3342"/>
    <mergeCell ref="AG3342:AH3342"/>
    <mergeCell ref="AK3342:AM3342"/>
    <mergeCell ref="AN3342:AO3342"/>
    <mergeCell ref="B3342:C3342"/>
    <mergeCell ref="D3342:F3342"/>
    <mergeCell ref="G3342:I3342"/>
    <mergeCell ref="Q3342:R3342"/>
    <mergeCell ref="S3342:U3342"/>
    <mergeCell ref="V3342:X3342"/>
    <mergeCell ref="Y3341:Z3341"/>
    <mergeCell ref="AC3341:AD3341"/>
    <mergeCell ref="AE3341:AF3341"/>
    <mergeCell ref="AG3341:AH3341"/>
    <mergeCell ref="AK3341:AM3341"/>
    <mergeCell ref="AN3341:AO3341"/>
    <mergeCell ref="B3341:C3341"/>
    <mergeCell ref="D3341:F3341"/>
    <mergeCell ref="G3341:I3341"/>
    <mergeCell ref="Q3341:R3341"/>
    <mergeCell ref="S3341:U3341"/>
    <mergeCell ref="V3341:X3341"/>
    <mergeCell ref="Y3340:Z3340"/>
    <mergeCell ref="AC3340:AD3340"/>
    <mergeCell ref="AE3340:AF3340"/>
    <mergeCell ref="AG3340:AH3340"/>
    <mergeCell ref="AK3340:AM3340"/>
    <mergeCell ref="AN3340:AO3340"/>
    <mergeCell ref="B3340:C3340"/>
    <mergeCell ref="D3340:F3340"/>
    <mergeCell ref="G3340:I3340"/>
    <mergeCell ref="Q3340:R3340"/>
    <mergeCell ref="S3340:U3340"/>
    <mergeCell ref="V3340:X3340"/>
    <mergeCell ref="Y3339:Z3339"/>
    <mergeCell ref="AC3339:AD3339"/>
    <mergeCell ref="AE3339:AF3339"/>
    <mergeCell ref="AG3339:AH3339"/>
    <mergeCell ref="AK3339:AM3339"/>
    <mergeCell ref="AN3339:AO3339"/>
    <mergeCell ref="B3339:C3339"/>
    <mergeCell ref="D3339:F3339"/>
    <mergeCell ref="G3339:I3339"/>
    <mergeCell ref="Q3339:R3339"/>
    <mergeCell ref="S3339:U3339"/>
    <mergeCell ref="V3339:X3339"/>
    <mergeCell ref="Y3338:Z3338"/>
    <mergeCell ref="AC3338:AD3338"/>
    <mergeCell ref="AE3338:AF3338"/>
    <mergeCell ref="AG3338:AH3338"/>
    <mergeCell ref="AK3338:AM3338"/>
    <mergeCell ref="AN3338:AO3338"/>
    <mergeCell ref="B3338:C3338"/>
    <mergeCell ref="D3338:F3338"/>
    <mergeCell ref="G3338:I3338"/>
    <mergeCell ref="Q3338:R3338"/>
    <mergeCell ref="S3338:U3338"/>
    <mergeCell ref="V3338:X3338"/>
    <mergeCell ref="Y3337:Z3337"/>
    <mergeCell ref="AC3337:AD3337"/>
    <mergeCell ref="AE3337:AF3337"/>
    <mergeCell ref="AG3337:AH3337"/>
    <mergeCell ref="AK3337:AM3337"/>
    <mergeCell ref="AN3337:AO3337"/>
    <mergeCell ref="B3337:C3337"/>
    <mergeCell ref="D3337:F3337"/>
    <mergeCell ref="G3337:I3337"/>
    <mergeCell ref="Q3337:R3337"/>
    <mergeCell ref="S3337:U3337"/>
    <mergeCell ref="V3337:X3337"/>
    <mergeCell ref="Y3336:Z3336"/>
    <mergeCell ref="AC3336:AD3336"/>
    <mergeCell ref="AE3336:AF3336"/>
    <mergeCell ref="AG3336:AH3336"/>
    <mergeCell ref="AK3336:AM3336"/>
    <mergeCell ref="AN3336:AO3336"/>
    <mergeCell ref="B3336:C3336"/>
    <mergeCell ref="D3336:F3336"/>
    <mergeCell ref="G3336:I3336"/>
    <mergeCell ref="Q3336:R3336"/>
    <mergeCell ref="S3336:U3336"/>
    <mergeCell ref="V3336:X3336"/>
    <mergeCell ref="Y3335:Z3335"/>
    <mergeCell ref="AC3335:AD3335"/>
    <mergeCell ref="AE3335:AF3335"/>
    <mergeCell ref="AG3335:AH3335"/>
    <mergeCell ref="AK3335:AM3335"/>
    <mergeCell ref="AN3335:AO3335"/>
    <mergeCell ref="B3335:C3335"/>
    <mergeCell ref="D3335:F3335"/>
    <mergeCell ref="G3335:I3335"/>
    <mergeCell ref="Q3335:R3335"/>
    <mergeCell ref="S3335:U3335"/>
    <mergeCell ref="V3335:X3335"/>
    <mergeCell ref="Y3334:Z3334"/>
    <mergeCell ref="AC3334:AD3334"/>
    <mergeCell ref="AE3334:AF3334"/>
    <mergeCell ref="AG3334:AH3334"/>
    <mergeCell ref="AK3334:AM3334"/>
    <mergeCell ref="AN3334:AO3334"/>
    <mergeCell ref="B3334:C3334"/>
    <mergeCell ref="D3334:F3334"/>
    <mergeCell ref="G3334:I3334"/>
    <mergeCell ref="Q3334:R3334"/>
    <mergeCell ref="S3334:U3334"/>
    <mergeCell ref="V3334:X3334"/>
    <mergeCell ref="Y3333:Z3333"/>
    <mergeCell ref="AC3333:AD3333"/>
    <mergeCell ref="AE3333:AF3333"/>
    <mergeCell ref="AG3333:AH3333"/>
    <mergeCell ref="AK3333:AM3333"/>
    <mergeCell ref="AN3333:AO3333"/>
    <mergeCell ref="B3333:C3333"/>
    <mergeCell ref="D3333:F3333"/>
    <mergeCell ref="G3333:I3333"/>
    <mergeCell ref="Q3333:R3333"/>
    <mergeCell ref="S3333:U3333"/>
    <mergeCell ref="V3333:X3333"/>
    <mergeCell ref="Y3332:Z3332"/>
    <mergeCell ref="AC3332:AD3332"/>
    <mergeCell ref="AE3332:AF3332"/>
    <mergeCell ref="AG3332:AH3332"/>
    <mergeCell ref="AK3332:AM3332"/>
    <mergeCell ref="AN3332:AO3332"/>
    <mergeCell ref="B3332:C3332"/>
    <mergeCell ref="D3332:F3332"/>
    <mergeCell ref="G3332:I3332"/>
    <mergeCell ref="Q3332:R3332"/>
    <mergeCell ref="S3332:U3332"/>
    <mergeCell ref="V3332:X3332"/>
    <mergeCell ref="Y3331:Z3331"/>
    <mergeCell ref="AC3331:AD3331"/>
    <mergeCell ref="AE3331:AF3331"/>
    <mergeCell ref="AG3331:AH3331"/>
    <mergeCell ref="AK3331:AM3331"/>
    <mergeCell ref="AN3331:AO3331"/>
    <mergeCell ref="B3331:C3331"/>
    <mergeCell ref="D3331:F3331"/>
    <mergeCell ref="G3331:I3331"/>
    <mergeCell ref="Q3331:R3331"/>
    <mergeCell ref="S3331:U3331"/>
    <mergeCell ref="V3331:X3331"/>
    <mergeCell ref="Y3330:Z3330"/>
    <mergeCell ref="AC3330:AD3330"/>
    <mergeCell ref="AE3330:AF3330"/>
    <mergeCell ref="AG3330:AH3330"/>
    <mergeCell ref="AK3330:AM3330"/>
    <mergeCell ref="AN3330:AO3330"/>
    <mergeCell ref="B3330:C3330"/>
    <mergeCell ref="D3330:F3330"/>
    <mergeCell ref="G3330:I3330"/>
    <mergeCell ref="Q3330:R3330"/>
    <mergeCell ref="S3330:U3330"/>
    <mergeCell ref="V3330:X3330"/>
    <mergeCell ref="Y3329:Z3329"/>
    <mergeCell ref="AC3329:AD3329"/>
    <mergeCell ref="AE3329:AF3329"/>
    <mergeCell ref="AG3329:AH3329"/>
    <mergeCell ref="AK3329:AM3329"/>
    <mergeCell ref="AN3329:AO3329"/>
    <mergeCell ref="B3329:C3329"/>
    <mergeCell ref="D3329:F3329"/>
    <mergeCell ref="G3329:I3329"/>
    <mergeCell ref="Q3329:R3329"/>
    <mergeCell ref="S3329:U3329"/>
    <mergeCell ref="V3329:X3329"/>
    <mergeCell ref="Y3328:Z3328"/>
    <mergeCell ref="AC3328:AD3328"/>
    <mergeCell ref="AE3328:AF3328"/>
    <mergeCell ref="AG3328:AH3328"/>
    <mergeCell ref="AK3328:AM3328"/>
    <mergeCell ref="AN3328:AO3328"/>
    <mergeCell ref="B3328:C3328"/>
    <mergeCell ref="D3328:F3328"/>
    <mergeCell ref="G3328:I3328"/>
    <mergeCell ref="Q3328:R3328"/>
    <mergeCell ref="S3328:U3328"/>
    <mergeCell ref="V3328:X3328"/>
    <mergeCell ref="V3323:X3323"/>
    <mergeCell ref="AK3321:AM3321"/>
    <mergeCell ref="AN3321:AO3321"/>
    <mergeCell ref="B3322:C3322"/>
    <mergeCell ref="D3322:F3322"/>
    <mergeCell ref="G3322:I3322"/>
    <mergeCell ref="Q3322:R3322"/>
    <mergeCell ref="S3322:U3322"/>
    <mergeCell ref="V3322:X3322"/>
    <mergeCell ref="Y3322:Z3322"/>
    <mergeCell ref="AC3322:AD3322"/>
    <mergeCell ref="S3321:U3321"/>
    <mergeCell ref="V3321:X3321"/>
    <mergeCell ref="Y3321:Z3321"/>
    <mergeCell ref="AC3321:AD3321"/>
    <mergeCell ref="AE3321:AF3321"/>
    <mergeCell ref="AG3321:AH3321"/>
    <mergeCell ref="Y3327:Z3327"/>
    <mergeCell ref="AC3327:AD3327"/>
    <mergeCell ref="AE3327:AF3327"/>
    <mergeCell ref="AG3327:AH3327"/>
    <mergeCell ref="AK3327:AM3327"/>
    <mergeCell ref="AN3327:AO3327"/>
    <mergeCell ref="B3327:C3327"/>
    <mergeCell ref="D3327:F3327"/>
    <mergeCell ref="G3327:I3327"/>
    <mergeCell ref="Q3327:R3327"/>
    <mergeCell ref="S3327:U3327"/>
    <mergeCell ref="V3327:X3327"/>
    <mergeCell ref="Y3326:Z3326"/>
    <mergeCell ref="AC3326:AD3326"/>
    <mergeCell ref="AE3326:AF3326"/>
    <mergeCell ref="AG3326:AH3326"/>
    <mergeCell ref="AK3326:AM3326"/>
    <mergeCell ref="AN3326:AO3326"/>
    <mergeCell ref="B3326:C3326"/>
    <mergeCell ref="D3326:F3326"/>
    <mergeCell ref="G3326:I3326"/>
    <mergeCell ref="Q3326:R3326"/>
    <mergeCell ref="S3326:U3326"/>
    <mergeCell ref="V3326:X3326"/>
    <mergeCell ref="Y3325:Z3325"/>
    <mergeCell ref="AC3325:AD3325"/>
    <mergeCell ref="AE3325:AF3325"/>
    <mergeCell ref="AG3325:AH3325"/>
    <mergeCell ref="AK3325:AM3325"/>
    <mergeCell ref="AN3325:AO3325"/>
    <mergeCell ref="B3325:C3325"/>
    <mergeCell ref="D3325:F3325"/>
    <mergeCell ref="G3325:I3325"/>
    <mergeCell ref="Q3325:R3325"/>
    <mergeCell ref="S3325:U3325"/>
    <mergeCell ref="V3325:X3325"/>
    <mergeCell ref="V3319:X3319"/>
    <mergeCell ref="Y3318:Z3318"/>
    <mergeCell ref="AC3318:AD3318"/>
    <mergeCell ref="AE3318:AF3318"/>
    <mergeCell ref="AG3318:AH3318"/>
    <mergeCell ref="AK3318:AM3318"/>
    <mergeCell ref="AN3318:AO3318"/>
    <mergeCell ref="AE3315:AF3317"/>
    <mergeCell ref="AG3315:AH3317"/>
    <mergeCell ref="AI3315:AM3317"/>
    <mergeCell ref="AN3315:AO3317"/>
    <mergeCell ref="B3318:C3318"/>
    <mergeCell ref="D3318:F3318"/>
    <mergeCell ref="G3318:I3318"/>
    <mergeCell ref="Q3318:R3318"/>
    <mergeCell ref="S3318:U3318"/>
    <mergeCell ref="V3318:X3318"/>
    <mergeCell ref="A3312:A3354"/>
    <mergeCell ref="B3312:AO3312"/>
    <mergeCell ref="AP3312:AP3354"/>
    <mergeCell ref="B3313:C3317"/>
    <mergeCell ref="D3313:I3313"/>
    <mergeCell ref="J3313:X3313"/>
    <mergeCell ref="Y3313:AO3313"/>
    <mergeCell ref="D3314:F3317"/>
    <mergeCell ref="G3314:I3317"/>
    <mergeCell ref="J3314:L3317"/>
    <mergeCell ref="B3311:AG3311"/>
    <mergeCell ref="AH3311:AO3311"/>
    <mergeCell ref="M3314:P3317"/>
    <mergeCell ref="Q3314:R3317"/>
    <mergeCell ref="S3314:U3317"/>
    <mergeCell ref="V3314:X3317"/>
    <mergeCell ref="Y3314:AF3314"/>
    <mergeCell ref="AG3314:AO3314"/>
    <mergeCell ref="Y3315:Z3317"/>
    <mergeCell ref="AA3315:AD3317"/>
    <mergeCell ref="Y3324:Z3324"/>
    <mergeCell ref="AC3324:AD3324"/>
    <mergeCell ref="AE3324:AF3324"/>
    <mergeCell ref="AG3324:AH3324"/>
    <mergeCell ref="AK3324:AM3324"/>
    <mergeCell ref="AN3324:AO3324"/>
    <mergeCell ref="B3324:C3324"/>
    <mergeCell ref="D3324:F3324"/>
    <mergeCell ref="G3324:I3324"/>
    <mergeCell ref="Q3324:R3324"/>
    <mergeCell ref="S3324:U3324"/>
    <mergeCell ref="V3324:X3324"/>
    <mergeCell ref="Y3323:Z3323"/>
    <mergeCell ref="AC3323:AD3323"/>
    <mergeCell ref="AE3323:AF3323"/>
    <mergeCell ref="AG3323:AH3323"/>
    <mergeCell ref="AK3323:AM3323"/>
    <mergeCell ref="AN3323:AO3323"/>
    <mergeCell ref="AE3322:AF3322"/>
    <mergeCell ref="AG3322:AH3322"/>
    <mergeCell ref="AK3322:AM3322"/>
    <mergeCell ref="AN3322:AO3322"/>
    <mergeCell ref="B3323:C3323"/>
    <mergeCell ref="D3323:F3323"/>
    <mergeCell ref="G3323:I3323"/>
    <mergeCell ref="Q3323:R3323"/>
    <mergeCell ref="S3323:U3323"/>
    <mergeCell ref="U3309:V3309"/>
    <mergeCell ref="X3309:Y3309"/>
    <mergeCell ref="AO3309:AO3310"/>
    <mergeCell ref="R3310:S3310"/>
    <mergeCell ref="U3310:V3310"/>
    <mergeCell ref="X3310:Y3310"/>
    <mergeCell ref="AE3305:AF3305"/>
    <mergeCell ref="AG3305:AH3305"/>
    <mergeCell ref="AK3305:AM3305"/>
    <mergeCell ref="AN3305:AO3305"/>
    <mergeCell ref="B3306:AO3307"/>
    <mergeCell ref="B3308:Q3310"/>
    <mergeCell ref="R3308:S3308"/>
    <mergeCell ref="U3308:V3308"/>
    <mergeCell ref="X3308:Y3308"/>
    <mergeCell ref="AA3308:AN3310"/>
    <mergeCell ref="AK3304:AM3304"/>
    <mergeCell ref="AN3304:AO3304"/>
    <mergeCell ref="B3305:C3305"/>
    <mergeCell ref="D3305:F3305"/>
    <mergeCell ref="G3305:I3305"/>
    <mergeCell ref="Q3305:R3305"/>
    <mergeCell ref="S3305:U3305"/>
    <mergeCell ref="V3305:X3305"/>
    <mergeCell ref="Y3305:Z3305"/>
    <mergeCell ref="AC3305:AD3305"/>
    <mergeCell ref="S3304:U3304"/>
    <mergeCell ref="V3304:X3304"/>
    <mergeCell ref="Y3304:Z3304"/>
    <mergeCell ref="AC3304:AD3304"/>
    <mergeCell ref="AE3304:AF3304"/>
    <mergeCell ref="AG3304:AH3304"/>
    <mergeCell ref="B3321:C3321"/>
    <mergeCell ref="D3321:F3321"/>
    <mergeCell ref="G3321:I3321"/>
    <mergeCell ref="Q3321:R3321"/>
    <mergeCell ref="B3304:C3304"/>
    <mergeCell ref="D3304:F3304"/>
    <mergeCell ref="G3304:I3304"/>
    <mergeCell ref="Q3304:R3304"/>
    <mergeCell ref="R3309:S3309"/>
    <mergeCell ref="Y3320:Z3320"/>
    <mergeCell ref="AC3320:AD3320"/>
    <mergeCell ref="AE3320:AF3320"/>
    <mergeCell ref="AG3320:AH3320"/>
    <mergeCell ref="AK3320:AM3320"/>
    <mergeCell ref="AN3320:AO3320"/>
    <mergeCell ref="B3320:C3320"/>
    <mergeCell ref="D3320:F3320"/>
    <mergeCell ref="G3320:I3320"/>
    <mergeCell ref="Q3320:R3320"/>
    <mergeCell ref="S3320:U3320"/>
    <mergeCell ref="V3320:X3320"/>
    <mergeCell ref="Y3319:Z3319"/>
    <mergeCell ref="AC3319:AD3319"/>
    <mergeCell ref="AE3319:AF3319"/>
    <mergeCell ref="AG3319:AH3319"/>
    <mergeCell ref="AK3319:AM3319"/>
    <mergeCell ref="AN3319:AO3319"/>
    <mergeCell ref="B3319:C3319"/>
    <mergeCell ref="D3319:F3319"/>
    <mergeCell ref="G3319:I3319"/>
    <mergeCell ref="Q3319:R3319"/>
    <mergeCell ref="S3319:U3319"/>
    <mergeCell ref="Y3303:Z3303"/>
    <mergeCell ref="AC3303:AD3303"/>
    <mergeCell ref="AE3303:AF3303"/>
    <mergeCell ref="AG3303:AH3303"/>
    <mergeCell ref="AK3303:AM3303"/>
    <mergeCell ref="AN3303:AO3303"/>
    <mergeCell ref="B3303:C3303"/>
    <mergeCell ref="D3303:F3303"/>
    <mergeCell ref="G3303:I3303"/>
    <mergeCell ref="Q3303:R3303"/>
    <mergeCell ref="S3303:U3303"/>
    <mergeCell ref="V3303:X3303"/>
    <mergeCell ref="Y3302:Z3302"/>
    <mergeCell ref="AC3302:AD3302"/>
    <mergeCell ref="AE3302:AF3302"/>
    <mergeCell ref="AG3302:AH3302"/>
    <mergeCell ref="AK3302:AM3302"/>
    <mergeCell ref="AN3302:AO3302"/>
    <mergeCell ref="B3302:C3302"/>
    <mergeCell ref="D3302:F3302"/>
    <mergeCell ref="G3302:I3302"/>
    <mergeCell ref="Q3302:R3302"/>
    <mergeCell ref="S3302:U3302"/>
    <mergeCell ref="V3302:X3302"/>
    <mergeCell ref="Y3301:Z3301"/>
    <mergeCell ref="AC3301:AD3301"/>
    <mergeCell ref="AE3301:AF3301"/>
    <mergeCell ref="AG3301:AH3301"/>
    <mergeCell ref="AK3301:AM3301"/>
    <mergeCell ref="AN3301:AO3301"/>
    <mergeCell ref="B3301:C3301"/>
    <mergeCell ref="D3301:F3301"/>
    <mergeCell ref="G3301:I3301"/>
    <mergeCell ref="Q3301:R3301"/>
    <mergeCell ref="S3301:U3301"/>
    <mergeCell ref="V3301:X3301"/>
    <mergeCell ref="Y3300:Z3300"/>
    <mergeCell ref="AC3300:AD3300"/>
    <mergeCell ref="AE3300:AF3300"/>
    <mergeCell ref="AG3300:AH3300"/>
    <mergeCell ref="AK3300:AM3300"/>
    <mergeCell ref="AN3300:AO3300"/>
    <mergeCell ref="B3300:C3300"/>
    <mergeCell ref="D3300:F3300"/>
    <mergeCell ref="G3300:I3300"/>
    <mergeCell ref="Q3300:R3300"/>
    <mergeCell ref="S3300:U3300"/>
    <mergeCell ref="V3300:X3300"/>
    <mergeCell ref="Y3299:Z3299"/>
    <mergeCell ref="AC3299:AD3299"/>
    <mergeCell ref="AE3299:AF3299"/>
    <mergeCell ref="AG3299:AH3299"/>
    <mergeCell ref="AK3299:AM3299"/>
    <mergeCell ref="AN3299:AO3299"/>
    <mergeCell ref="B3299:C3299"/>
    <mergeCell ref="D3299:F3299"/>
    <mergeCell ref="G3299:I3299"/>
    <mergeCell ref="Q3299:R3299"/>
    <mergeCell ref="S3299:U3299"/>
    <mergeCell ref="V3299:X3299"/>
    <mergeCell ref="Y3298:Z3298"/>
    <mergeCell ref="AC3298:AD3298"/>
    <mergeCell ref="AE3298:AF3298"/>
    <mergeCell ref="AG3298:AH3298"/>
    <mergeCell ref="AK3298:AM3298"/>
    <mergeCell ref="AN3298:AO3298"/>
    <mergeCell ref="B3298:C3298"/>
    <mergeCell ref="D3298:F3298"/>
    <mergeCell ref="G3298:I3298"/>
    <mergeCell ref="Q3298:R3298"/>
    <mergeCell ref="S3298:U3298"/>
    <mergeCell ref="V3298:X3298"/>
    <mergeCell ref="Y3297:Z3297"/>
    <mergeCell ref="AC3297:AD3297"/>
    <mergeCell ref="AE3297:AF3297"/>
    <mergeCell ref="AG3297:AH3297"/>
    <mergeCell ref="AK3297:AM3297"/>
    <mergeCell ref="AN3297:AO3297"/>
    <mergeCell ref="B3297:C3297"/>
    <mergeCell ref="D3297:F3297"/>
    <mergeCell ref="G3297:I3297"/>
    <mergeCell ref="Q3297:R3297"/>
    <mergeCell ref="S3297:U3297"/>
    <mergeCell ref="V3297:X3297"/>
    <mergeCell ref="Y3296:Z3296"/>
    <mergeCell ref="AC3296:AD3296"/>
    <mergeCell ref="AE3296:AF3296"/>
    <mergeCell ref="AG3296:AH3296"/>
    <mergeCell ref="AK3296:AM3296"/>
    <mergeCell ref="AN3296:AO3296"/>
    <mergeCell ref="B3296:C3296"/>
    <mergeCell ref="D3296:F3296"/>
    <mergeCell ref="G3296:I3296"/>
    <mergeCell ref="Q3296:R3296"/>
    <mergeCell ref="S3296:U3296"/>
    <mergeCell ref="V3296:X3296"/>
    <mergeCell ref="Y3295:Z3295"/>
    <mergeCell ref="AC3295:AD3295"/>
    <mergeCell ref="AE3295:AF3295"/>
    <mergeCell ref="AG3295:AH3295"/>
    <mergeCell ref="AK3295:AM3295"/>
    <mergeCell ref="AN3295:AO3295"/>
    <mergeCell ref="B3295:C3295"/>
    <mergeCell ref="D3295:F3295"/>
    <mergeCell ref="G3295:I3295"/>
    <mergeCell ref="Q3295:R3295"/>
    <mergeCell ref="S3295:U3295"/>
    <mergeCell ref="V3295:X3295"/>
    <mergeCell ref="Y3294:Z3294"/>
    <mergeCell ref="AC3294:AD3294"/>
    <mergeCell ref="AE3294:AF3294"/>
    <mergeCell ref="AG3294:AH3294"/>
    <mergeCell ref="AK3294:AM3294"/>
    <mergeCell ref="AN3294:AO3294"/>
    <mergeCell ref="B3294:C3294"/>
    <mergeCell ref="D3294:F3294"/>
    <mergeCell ref="G3294:I3294"/>
    <mergeCell ref="Q3294:R3294"/>
    <mergeCell ref="S3294:U3294"/>
    <mergeCell ref="V3294:X3294"/>
    <mergeCell ref="Y3293:Z3293"/>
    <mergeCell ref="AC3293:AD3293"/>
    <mergeCell ref="AE3293:AF3293"/>
    <mergeCell ref="AG3293:AH3293"/>
    <mergeCell ref="AK3293:AM3293"/>
    <mergeCell ref="AN3293:AO3293"/>
    <mergeCell ref="B3293:C3293"/>
    <mergeCell ref="D3293:F3293"/>
    <mergeCell ref="G3293:I3293"/>
    <mergeCell ref="Q3293:R3293"/>
    <mergeCell ref="S3293:U3293"/>
    <mergeCell ref="V3293:X3293"/>
    <mergeCell ref="Y3292:Z3292"/>
    <mergeCell ref="AC3292:AD3292"/>
    <mergeCell ref="AE3292:AF3292"/>
    <mergeCell ref="AG3292:AH3292"/>
    <mergeCell ref="AK3292:AM3292"/>
    <mergeCell ref="AN3292:AO3292"/>
    <mergeCell ref="B3292:C3292"/>
    <mergeCell ref="D3292:F3292"/>
    <mergeCell ref="G3292:I3292"/>
    <mergeCell ref="Q3292:R3292"/>
    <mergeCell ref="S3292:U3292"/>
    <mergeCell ref="V3292:X3292"/>
    <mergeCell ref="Y3291:Z3291"/>
    <mergeCell ref="AC3291:AD3291"/>
    <mergeCell ref="AE3291:AF3291"/>
    <mergeCell ref="AG3291:AH3291"/>
    <mergeCell ref="AK3291:AM3291"/>
    <mergeCell ref="AN3291:AO3291"/>
    <mergeCell ref="B3291:C3291"/>
    <mergeCell ref="D3291:F3291"/>
    <mergeCell ref="G3291:I3291"/>
    <mergeCell ref="Q3291:R3291"/>
    <mergeCell ref="S3291:U3291"/>
    <mergeCell ref="V3291:X3291"/>
    <mergeCell ref="Y3290:Z3290"/>
    <mergeCell ref="AC3290:AD3290"/>
    <mergeCell ref="AE3290:AF3290"/>
    <mergeCell ref="AG3290:AH3290"/>
    <mergeCell ref="AK3290:AM3290"/>
    <mergeCell ref="AN3290:AO3290"/>
    <mergeCell ref="B3290:C3290"/>
    <mergeCell ref="D3290:F3290"/>
    <mergeCell ref="G3290:I3290"/>
    <mergeCell ref="Q3290:R3290"/>
    <mergeCell ref="S3290:U3290"/>
    <mergeCell ref="V3290:X3290"/>
    <mergeCell ref="Y3289:Z3289"/>
    <mergeCell ref="AC3289:AD3289"/>
    <mergeCell ref="AE3289:AF3289"/>
    <mergeCell ref="AG3289:AH3289"/>
    <mergeCell ref="AK3289:AM3289"/>
    <mergeCell ref="AN3289:AO3289"/>
    <mergeCell ref="B3289:C3289"/>
    <mergeCell ref="D3289:F3289"/>
    <mergeCell ref="G3289:I3289"/>
    <mergeCell ref="Q3289:R3289"/>
    <mergeCell ref="S3289:U3289"/>
    <mergeCell ref="V3289:X3289"/>
    <mergeCell ref="S3283:U3283"/>
    <mergeCell ref="V3283:X3283"/>
    <mergeCell ref="Y3288:Z3288"/>
    <mergeCell ref="AC3288:AD3288"/>
    <mergeCell ref="AE3288:AF3288"/>
    <mergeCell ref="AG3288:AH3288"/>
    <mergeCell ref="AK3288:AM3288"/>
    <mergeCell ref="AN3288:AO3288"/>
    <mergeCell ref="B3288:C3288"/>
    <mergeCell ref="D3288:F3288"/>
    <mergeCell ref="G3288:I3288"/>
    <mergeCell ref="Q3288:R3288"/>
    <mergeCell ref="S3288:U3288"/>
    <mergeCell ref="V3288:X3288"/>
    <mergeCell ref="Y3287:Z3287"/>
    <mergeCell ref="AC3287:AD3287"/>
    <mergeCell ref="AE3287:AF3287"/>
    <mergeCell ref="AG3287:AH3287"/>
    <mergeCell ref="AK3287:AM3287"/>
    <mergeCell ref="AN3287:AO3287"/>
    <mergeCell ref="B3287:C3287"/>
    <mergeCell ref="D3287:F3287"/>
    <mergeCell ref="G3287:I3287"/>
    <mergeCell ref="Q3287:R3287"/>
    <mergeCell ref="S3287:U3287"/>
    <mergeCell ref="V3287:X3287"/>
    <mergeCell ref="Y3286:Z3286"/>
    <mergeCell ref="AC3286:AD3286"/>
    <mergeCell ref="AE3286:AF3286"/>
    <mergeCell ref="AG3286:AH3286"/>
    <mergeCell ref="AK3286:AM3286"/>
    <mergeCell ref="AN3286:AO3286"/>
    <mergeCell ref="B3286:C3286"/>
    <mergeCell ref="D3286:F3286"/>
    <mergeCell ref="G3286:I3286"/>
    <mergeCell ref="Q3286:R3286"/>
    <mergeCell ref="S3286:U3286"/>
    <mergeCell ref="V3286:X3286"/>
    <mergeCell ref="B3282:C3282"/>
    <mergeCell ref="D3282:F3282"/>
    <mergeCell ref="G3282:I3282"/>
    <mergeCell ref="Q3282:R3282"/>
    <mergeCell ref="S3282:U3282"/>
    <mergeCell ref="V3282:X3282"/>
    <mergeCell ref="Y3281:Z3281"/>
    <mergeCell ref="AC3281:AD3281"/>
    <mergeCell ref="AE3281:AF3281"/>
    <mergeCell ref="AG3281:AH3281"/>
    <mergeCell ref="AK3281:AM3281"/>
    <mergeCell ref="AN3281:AO3281"/>
    <mergeCell ref="B3281:C3281"/>
    <mergeCell ref="D3281:F3281"/>
    <mergeCell ref="G3281:I3281"/>
    <mergeCell ref="Q3281:R3281"/>
    <mergeCell ref="S3281:U3281"/>
    <mergeCell ref="V3281:X3281"/>
    <mergeCell ref="Y3280:Z3280"/>
    <mergeCell ref="AC3280:AD3280"/>
    <mergeCell ref="AE3280:AF3280"/>
    <mergeCell ref="AG3280:AH3280"/>
    <mergeCell ref="AK3280:AM3280"/>
    <mergeCell ref="AN3280:AO3280"/>
    <mergeCell ref="B3280:C3280"/>
    <mergeCell ref="D3280:F3280"/>
    <mergeCell ref="G3280:I3280"/>
    <mergeCell ref="Q3280:R3280"/>
    <mergeCell ref="S3280:U3280"/>
    <mergeCell ref="V3280:X3280"/>
    <mergeCell ref="Y3285:Z3285"/>
    <mergeCell ref="AC3285:AD3285"/>
    <mergeCell ref="AE3285:AF3285"/>
    <mergeCell ref="AG3285:AH3285"/>
    <mergeCell ref="AK3285:AM3285"/>
    <mergeCell ref="AN3285:AO3285"/>
    <mergeCell ref="B3285:C3285"/>
    <mergeCell ref="D3285:F3285"/>
    <mergeCell ref="G3285:I3285"/>
    <mergeCell ref="Q3285:R3285"/>
    <mergeCell ref="S3285:U3285"/>
    <mergeCell ref="V3285:X3285"/>
    <mergeCell ref="Y3284:Z3284"/>
    <mergeCell ref="AC3284:AD3284"/>
    <mergeCell ref="AE3284:AF3284"/>
    <mergeCell ref="AG3284:AH3284"/>
    <mergeCell ref="AK3284:AM3284"/>
    <mergeCell ref="AN3284:AO3284"/>
    <mergeCell ref="B3284:C3284"/>
    <mergeCell ref="D3284:F3284"/>
    <mergeCell ref="G3284:I3284"/>
    <mergeCell ref="Q3284:R3284"/>
    <mergeCell ref="S3284:U3284"/>
    <mergeCell ref="V3284:X3284"/>
    <mergeCell ref="Y3283:Z3283"/>
    <mergeCell ref="AC3283:AD3283"/>
    <mergeCell ref="AE3283:AF3283"/>
    <mergeCell ref="AG3283:AH3283"/>
    <mergeCell ref="AK3283:AM3283"/>
    <mergeCell ref="AN3283:AO3283"/>
    <mergeCell ref="B3283:C3283"/>
    <mergeCell ref="D3283:F3283"/>
    <mergeCell ref="G3283:I3283"/>
    <mergeCell ref="Q3283:R3283"/>
    <mergeCell ref="A3269:A3311"/>
    <mergeCell ref="B3269:AO3269"/>
    <mergeCell ref="AP3269:AP3311"/>
    <mergeCell ref="B3270:C3274"/>
    <mergeCell ref="D3270:I3270"/>
    <mergeCell ref="J3270:X3270"/>
    <mergeCell ref="Y3270:AO3270"/>
    <mergeCell ref="D3271:F3274"/>
    <mergeCell ref="G3271:I3274"/>
    <mergeCell ref="Y3271:AF3271"/>
    <mergeCell ref="AO3266:AO3267"/>
    <mergeCell ref="R3267:S3267"/>
    <mergeCell ref="U3267:V3267"/>
    <mergeCell ref="X3267:Y3267"/>
    <mergeCell ref="B3268:AG3268"/>
    <mergeCell ref="AH3268:AO3268"/>
    <mergeCell ref="AN3279:AO3279"/>
    <mergeCell ref="B3263:AO3264"/>
    <mergeCell ref="B3265:Q3267"/>
    <mergeCell ref="R3265:S3265"/>
    <mergeCell ref="U3265:V3265"/>
    <mergeCell ref="X3265:Y3265"/>
    <mergeCell ref="AA3265:AN3267"/>
    <mergeCell ref="R3266:S3266"/>
    <mergeCell ref="U3266:V3266"/>
    <mergeCell ref="X3266:Y3266"/>
    <mergeCell ref="V3279:X3279"/>
    <mergeCell ref="Y3279:Z3279"/>
    <mergeCell ref="AC3279:AD3279"/>
    <mergeCell ref="AE3279:AF3279"/>
    <mergeCell ref="AG3279:AH3279"/>
    <mergeCell ref="AK3279:AM3279"/>
    <mergeCell ref="AC3278:AD3278"/>
    <mergeCell ref="AE3278:AF3278"/>
    <mergeCell ref="AG3278:AH3278"/>
    <mergeCell ref="AK3278:AM3278"/>
    <mergeCell ref="AN3278:AO3278"/>
    <mergeCell ref="B3279:C3279"/>
    <mergeCell ref="D3279:F3279"/>
    <mergeCell ref="G3279:I3279"/>
    <mergeCell ref="Q3279:R3279"/>
    <mergeCell ref="S3279:U3279"/>
    <mergeCell ref="AG3277:AH3277"/>
    <mergeCell ref="AK3277:AM3277"/>
    <mergeCell ref="AN3277:AO3277"/>
    <mergeCell ref="B3278:C3278"/>
    <mergeCell ref="D3278:F3278"/>
    <mergeCell ref="G3278:I3278"/>
    <mergeCell ref="Q3278:R3278"/>
    <mergeCell ref="S3278:U3278"/>
    <mergeCell ref="V3278:X3278"/>
    <mergeCell ref="Y3278:Z3278"/>
    <mergeCell ref="Q3277:R3277"/>
    <mergeCell ref="S3277:U3277"/>
    <mergeCell ref="V3277:X3277"/>
    <mergeCell ref="Y3277:Z3277"/>
    <mergeCell ref="AC3277:AD3277"/>
    <mergeCell ref="AE3277:AF3277"/>
    <mergeCell ref="Y3282:Z3282"/>
    <mergeCell ref="AC3282:AD3282"/>
    <mergeCell ref="AE3282:AF3282"/>
    <mergeCell ref="AG3282:AH3282"/>
    <mergeCell ref="AK3282:AM3282"/>
    <mergeCell ref="AN3282:AO3282"/>
    <mergeCell ref="B3275:C3275"/>
    <mergeCell ref="Q3260:R3260"/>
    <mergeCell ref="S3260:U3260"/>
    <mergeCell ref="V3260:X3260"/>
    <mergeCell ref="Y3260:Z3260"/>
    <mergeCell ref="AC3260:AD3260"/>
    <mergeCell ref="Y3261:Z3261"/>
    <mergeCell ref="AC3261:AD3261"/>
    <mergeCell ref="Y3262:Z3262"/>
    <mergeCell ref="AC3262:AD3262"/>
    <mergeCell ref="AN3276:AO3276"/>
    <mergeCell ref="B3277:C3277"/>
    <mergeCell ref="D3277:F3277"/>
    <mergeCell ref="G3277:I3277"/>
    <mergeCell ref="B3260:C3260"/>
    <mergeCell ref="D3260:F3260"/>
    <mergeCell ref="G3260:I3260"/>
    <mergeCell ref="B3276:C3276"/>
    <mergeCell ref="D3276:F3276"/>
    <mergeCell ref="G3276:I3276"/>
    <mergeCell ref="V3276:X3276"/>
    <mergeCell ref="Y3276:Z3276"/>
    <mergeCell ref="AC3276:AD3276"/>
    <mergeCell ref="AE3276:AF3276"/>
    <mergeCell ref="AG3276:AH3276"/>
    <mergeCell ref="AK3276:AM3276"/>
    <mergeCell ref="AN3275:AO3275"/>
    <mergeCell ref="S3275:U3275"/>
    <mergeCell ref="V3275:X3275"/>
    <mergeCell ref="Y3275:Z3275"/>
    <mergeCell ref="AC3275:AD3275"/>
    <mergeCell ref="Q3276:R3276"/>
    <mergeCell ref="AE3275:AF3275"/>
    <mergeCell ref="AG3275:AH3275"/>
    <mergeCell ref="AK3275:AM3275"/>
    <mergeCell ref="S3276:U3276"/>
    <mergeCell ref="D3275:F3275"/>
    <mergeCell ref="G3275:I3275"/>
    <mergeCell ref="Q3275:R3275"/>
    <mergeCell ref="V3271:X3274"/>
    <mergeCell ref="J3271:L3274"/>
    <mergeCell ref="M3271:P3274"/>
    <mergeCell ref="Q3271:R3274"/>
    <mergeCell ref="S3271:U3274"/>
    <mergeCell ref="AG3271:AO3271"/>
    <mergeCell ref="Y3272:Z3274"/>
    <mergeCell ref="AA3272:AD3274"/>
    <mergeCell ref="AE3272:AF3274"/>
    <mergeCell ref="AG3272:AH3274"/>
    <mergeCell ref="AI3272:AM3274"/>
    <mergeCell ref="AN3272:AO3274"/>
    <mergeCell ref="Y3259:Z3259"/>
    <mergeCell ref="AC3259:AD3259"/>
    <mergeCell ref="AE3259:AF3259"/>
    <mergeCell ref="AG3259:AH3259"/>
    <mergeCell ref="AK3259:AM3259"/>
    <mergeCell ref="AN3259:AO3259"/>
    <mergeCell ref="B3259:C3259"/>
    <mergeCell ref="D3259:F3259"/>
    <mergeCell ref="G3259:I3259"/>
    <mergeCell ref="Q3259:R3259"/>
    <mergeCell ref="S3259:U3259"/>
    <mergeCell ref="V3259:X3259"/>
    <mergeCell ref="Y3258:Z3258"/>
    <mergeCell ref="AC3258:AD3258"/>
    <mergeCell ref="AE3258:AF3258"/>
    <mergeCell ref="AG3258:AH3258"/>
    <mergeCell ref="AK3258:AM3258"/>
    <mergeCell ref="AN3258:AO3258"/>
    <mergeCell ref="B3258:C3258"/>
    <mergeCell ref="D3258:F3258"/>
    <mergeCell ref="G3258:I3258"/>
    <mergeCell ref="Q3258:R3258"/>
    <mergeCell ref="S3258:U3258"/>
    <mergeCell ref="V3258:X3258"/>
    <mergeCell ref="Y3257:Z3257"/>
    <mergeCell ref="AC3257:AD3257"/>
    <mergeCell ref="AE3257:AF3257"/>
    <mergeCell ref="AG3257:AH3257"/>
    <mergeCell ref="AK3257:AM3257"/>
    <mergeCell ref="AN3257:AO3257"/>
    <mergeCell ref="AE3262:AF3262"/>
    <mergeCell ref="AG3262:AH3262"/>
    <mergeCell ref="AK3262:AM3262"/>
    <mergeCell ref="AN3262:AO3262"/>
    <mergeCell ref="B3257:C3257"/>
    <mergeCell ref="D3257:F3257"/>
    <mergeCell ref="G3257:I3257"/>
    <mergeCell ref="Q3257:R3257"/>
    <mergeCell ref="S3257:U3257"/>
    <mergeCell ref="V3257:X3257"/>
    <mergeCell ref="AE3261:AF3261"/>
    <mergeCell ref="AG3261:AH3261"/>
    <mergeCell ref="AK3261:AM3261"/>
    <mergeCell ref="AN3261:AO3261"/>
    <mergeCell ref="B3262:C3262"/>
    <mergeCell ref="D3262:F3262"/>
    <mergeCell ref="G3262:I3262"/>
    <mergeCell ref="Q3262:R3262"/>
    <mergeCell ref="S3262:U3262"/>
    <mergeCell ref="V3262:X3262"/>
    <mergeCell ref="AE3260:AF3260"/>
    <mergeCell ref="AG3260:AH3260"/>
    <mergeCell ref="AK3260:AM3260"/>
    <mergeCell ref="AN3260:AO3260"/>
    <mergeCell ref="B3261:C3261"/>
    <mergeCell ref="D3261:F3261"/>
    <mergeCell ref="G3261:I3261"/>
    <mergeCell ref="Q3261:R3261"/>
    <mergeCell ref="S3261:U3261"/>
    <mergeCell ref="V3261:X3261"/>
    <mergeCell ref="Y3256:Z3256"/>
    <mergeCell ref="AC3256:AD3256"/>
    <mergeCell ref="AE3256:AF3256"/>
    <mergeCell ref="AG3256:AH3256"/>
    <mergeCell ref="AK3256:AM3256"/>
    <mergeCell ref="AN3256:AO3256"/>
    <mergeCell ref="B3256:C3256"/>
    <mergeCell ref="D3256:F3256"/>
    <mergeCell ref="G3256:I3256"/>
    <mergeCell ref="Q3256:R3256"/>
    <mergeCell ref="S3256:U3256"/>
    <mergeCell ref="V3256:X3256"/>
    <mergeCell ref="Y3255:Z3255"/>
    <mergeCell ref="AC3255:AD3255"/>
    <mergeCell ref="AE3255:AF3255"/>
    <mergeCell ref="AG3255:AH3255"/>
    <mergeCell ref="AK3255:AM3255"/>
    <mergeCell ref="AN3255:AO3255"/>
    <mergeCell ref="B3255:C3255"/>
    <mergeCell ref="D3255:F3255"/>
    <mergeCell ref="G3255:I3255"/>
    <mergeCell ref="Q3255:R3255"/>
    <mergeCell ref="S3255:U3255"/>
    <mergeCell ref="V3255:X3255"/>
    <mergeCell ref="Y3254:Z3254"/>
    <mergeCell ref="AC3254:AD3254"/>
    <mergeCell ref="AE3254:AF3254"/>
    <mergeCell ref="AG3254:AH3254"/>
    <mergeCell ref="AK3254:AM3254"/>
    <mergeCell ref="AN3254:AO3254"/>
    <mergeCell ref="B3254:C3254"/>
    <mergeCell ref="D3254:F3254"/>
    <mergeCell ref="G3254:I3254"/>
    <mergeCell ref="Q3254:R3254"/>
    <mergeCell ref="S3254:U3254"/>
    <mergeCell ref="V3254:X3254"/>
    <mergeCell ref="Y3253:Z3253"/>
    <mergeCell ref="AC3253:AD3253"/>
    <mergeCell ref="AE3253:AF3253"/>
    <mergeCell ref="AG3253:AH3253"/>
    <mergeCell ref="AK3253:AM3253"/>
    <mergeCell ref="AN3253:AO3253"/>
    <mergeCell ref="B3253:C3253"/>
    <mergeCell ref="D3253:F3253"/>
    <mergeCell ref="G3253:I3253"/>
    <mergeCell ref="Q3253:R3253"/>
    <mergeCell ref="S3253:U3253"/>
    <mergeCell ref="V3253:X3253"/>
    <mergeCell ref="Y3252:Z3252"/>
    <mergeCell ref="AC3252:AD3252"/>
    <mergeCell ref="AE3252:AF3252"/>
    <mergeCell ref="AG3252:AH3252"/>
    <mergeCell ref="AK3252:AM3252"/>
    <mergeCell ref="AN3252:AO3252"/>
    <mergeCell ref="B3252:C3252"/>
    <mergeCell ref="D3252:F3252"/>
    <mergeCell ref="G3252:I3252"/>
    <mergeCell ref="Q3252:R3252"/>
    <mergeCell ref="S3252:U3252"/>
    <mergeCell ref="V3252:X3252"/>
    <mergeCell ref="Y3251:Z3251"/>
    <mergeCell ref="AC3251:AD3251"/>
    <mergeCell ref="AE3251:AF3251"/>
    <mergeCell ref="AG3251:AH3251"/>
    <mergeCell ref="AK3251:AM3251"/>
    <mergeCell ref="AN3251:AO3251"/>
    <mergeCell ref="B3251:C3251"/>
    <mergeCell ref="D3251:F3251"/>
    <mergeCell ref="G3251:I3251"/>
    <mergeCell ref="Q3251:R3251"/>
    <mergeCell ref="S3251:U3251"/>
    <mergeCell ref="V3251:X3251"/>
    <mergeCell ref="Y3250:Z3250"/>
    <mergeCell ref="AC3250:AD3250"/>
    <mergeCell ref="AE3250:AF3250"/>
    <mergeCell ref="AG3250:AH3250"/>
    <mergeCell ref="AK3250:AM3250"/>
    <mergeCell ref="AN3250:AO3250"/>
    <mergeCell ref="B3250:C3250"/>
    <mergeCell ref="D3250:F3250"/>
    <mergeCell ref="G3250:I3250"/>
    <mergeCell ref="Q3250:R3250"/>
    <mergeCell ref="S3250:U3250"/>
    <mergeCell ref="V3250:X3250"/>
    <mergeCell ref="Y3249:Z3249"/>
    <mergeCell ref="AC3249:AD3249"/>
    <mergeCell ref="AE3249:AF3249"/>
    <mergeCell ref="AG3249:AH3249"/>
    <mergeCell ref="AK3249:AM3249"/>
    <mergeCell ref="AN3249:AO3249"/>
    <mergeCell ref="B3249:C3249"/>
    <mergeCell ref="D3249:F3249"/>
    <mergeCell ref="G3249:I3249"/>
    <mergeCell ref="Q3249:R3249"/>
    <mergeCell ref="S3249:U3249"/>
    <mergeCell ref="V3249:X3249"/>
    <mergeCell ref="Y3248:Z3248"/>
    <mergeCell ref="AC3248:AD3248"/>
    <mergeCell ref="AE3248:AF3248"/>
    <mergeCell ref="AG3248:AH3248"/>
    <mergeCell ref="AK3248:AM3248"/>
    <mergeCell ref="AN3248:AO3248"/>
    <mergeCell ref="B3248:C3248"/>
    <mergeCell ref="D3248:F3248"/>
    <mergeCell ref="G3248:I3248"/>
    <mergeCell ref="Q3248:R3248"/>
    <mergeCell ref="S3248:U3248"/>
    <mergeCell ref="V3248:X3248"/>
    <mergeCell ref="Y3247:Z3247"/>
    <mergeCell ref="AC3247:AD3247"/>
    <mergeCell ref="AE3247:AF3247"/>
    <mergeCell ref="AG3247:AH3247"/>
    <mergeCell ref="AK3247:AM3247"/>
    <mergeCell ref="AN3247:AO3247"/>
    <mergeCell ref="B3247:C3247"/>
    <mergeCell ref="D3247:F3247"/>
    <mergeCell ref="G3247:I3247"/>
    <mergeCell ref="Q3247:R3247"/>
    <mergeCell ref="S3247:U3247"/>
    <mergeCell ref="V3247:X3247"/>
    <mergeCell ref="Y3246:Z3246"/>
    <mergeCell ref="AC3246:AD3246"/>
    <mergeCell ref="AE3246:AF3246"/>
    <mergeCell ref="AG3246:AH3246"/>
    <mergeCell ref="AK3246:AM3246"/>
    <mergeCell ref="AN3246:AO3246"/>
    <mergeCell ref="B3246:C3246"/>
    <mergeCell ref="D3246:F3246"/>
    <mergeCell ref="G3246:I3246"/>
    <mergeCell ref="Q3246:R3246"/>
    <mergeCell ref="S3246:U3246"/>
    <mergeCell ref="V3246:X3246"/>
    <mergeCell ref="Y3245:Z3245"/>
    <mergeCell ref="AC3245:AD3245"/>
    <mergeCell ref="AE3245:AF3245"/>
    <mergeCell ref="AG3245:AH3245"/>
    <mergeCell ref="AK3245:AM3245"/>
    <mergeCell ref="AN3245:AO3245"/>
    <mergeCell ref="B3245:C3245"/>
    <mergeCell ref="D3245:F3245"/>
    <mergeCell ref="G3245:I3245"/>
    <mergeCell ref="Q3245:R3245"/>
    <mergeCell ref="S3245:U3245"/>
    <mergeCell ref="V3245:X3245"/>
    <mergeCell ref="Y3244:Z3244"/>
    <mergeCell ref="AC3244:AD3244"/>
    <mergeCell ref="AE3244:AF3244"/>
    <mergeCell ref="AG3244:AH3244"/>
    <mergeCell ref="AK3244:AM3244"/>
    <mergeCell ref="AN3244:AO3244"/>
    <mergeCell ref="B3244:C3244"/>
    <mergeCell ref="D3244:F3244"/>
    <mergeCell ref="G3244:I3244"/>
    <mergeCell ref="Q3244:R3244"/>
    <mergeCell ref="S3244:U3244"/>
    <mergeCell ref="V3244:X3244"/>
    <mergeCell ref="Y3243:Z3243"/>
    <mergeCell ref="AC3243:AD3243"/>
    <mergeCell ref="AE3243:AF3243"/>
    <mergeCell ref="AG3243:AH3243"/>
    <mergeCell ref="AK3243:AM3243"/>
    <mergeCell ref="AN3243:AO3243"/>
    <mergeCell ref="B3243:C3243"/>
    <mergeCell ref="D3243:F3243"/>
    <mergeCell ref="G3243:I3243"/>
    <mergeCell ref="Q3243:R3243"/>
    <mergeCell ref="S3243:U3243"/>
    <mergeCell ref="V3243:X3243"/>
    <mergeCell ref="Y3242:Z3242"/>
    <mergeCell ref="AC3242:AD3242"/>
    <mergeCell ref="AE3242:AF3242"/>
    <mergeCell ref="AG3242:AH3242"/>
    <mergeCell ref="AK3242:AM3242"/>
    <mergeCell ref="AN3242:AO3242"/>
    <mergeCell ref="B3242:C3242"/>
    <mergeCell ref="D3242:F3242"/>
    <mergeCell ref="G3242:I3242"/>
    <mergeCell ref="Q3242:R3242"/>
    <mergeCell ref="S3242:U3242"/>
    <mergeCell ref="V3242:X3242"/>
    <mergeCell ref="V3237:X3237"/>
    <mergeCell ref="AK3235:AM3235"/>
    <mergeCell ref="AN3235:AO3235"/>
    <mergeCell ref="B3236:C3236"/>
    <mergeCell ref="D3236:F3236"/>
    <mergeCell ref="G3236:I3236"/>
    <mergeCell ref="Q3236:R3236"/>
    <mergeCell ref="S3236:U3236"/>
    <mergeCell ref="V3236:X3236"/>
    <mergeCell ref="Y3236:Z3236"/>
    <mergeCell ref="AC3236:AD3236"/>
    <mergeCell ref="S3235:U3235"/>
    <mergeCell ref="V3235:X3235"/>
    <mergeCell ref="Y3235:Z3235"/>
    <mergeCell ref="AC3235:AD3235"/>
    <mergeCell ref="AE3235:AF3235"/>
    <mergeCell ref="AG3235:AH3235"/>
    <mergeCell ref="Y3241:Z3241"/>
    <mergeCell ref="AC3241:AD3241"/>
    <mergeCell ref="AE3241:AF3241"/>
    <mergeCell ref="AG3241:AH3241"/>
    <mergeCell ref="AK3241:AM3241"/>
    <mergeCell ref="AN3241:AO3241"/>
    <mergeCell ref="B3241:C3241"/>
    <mergeCell ref="D3241:F3241"/>
    <mergeCell ref="G3241:I3241"/>
    <mergeCell ref="Q3241:R3241"/>
    <mergeCell ref="S3241:U3241"/>
    <mergeCell ref="V3241:X3241"/>
    <mergeCell ref="Y3240:Z3240"/>
    <mergeCell ref="AC3240:AD3240"/>
    <mergeCell ref="AE3240:AF3240"/>
    <mergeCell ref="AG3240:AH3240"/>
    <mergeCell ref="AK3240:AM3240"/>
    <mergeCell ref="AN3240:AO3240"/>
    <mergeCell ref="B3240:C3240"/>
    <mergeCell ref="D3240:F3240"/>
    <mergeCell ref="G3240:I3240"/>
    <mergeCell ref="Q3240:R3240"/>
    <mergeCell ref="S3240:U3240"/>
    <mergeCell ref="V3240:X3240"/>
    <mergeCell ref="Y3239:Z3239"/>
    <mergeCell ref="AC3239:AD3239"/>
    <mergeCell ref="AE3239:AF3239"/>
    <mergeCell ref="AG3239:AH3239"/>
    <mergeCell ref="AK3239:AM3239"/>
    <mergeCell ref="AN3239:AO3239"/>
    <mergeCell ref="B3239:C3239"/>
    <mergeCell ref="D3239:F3239"/>
    <mergeCell ref="G3239:I3239"/>
    <mergeCell ref="Q3239:R3239"/>
    <mergeCell ref="S3239:U3239"/>
    <mergeCell ref="V3239:X3239"/>
    <mergeCell ref="V3233:X3233"/>
    <mergeCell ref="Y3232:Z3232"/>
    <mergeCell ref="AC3232:AD3232"/>
    <mergeCell ref="AE3232:AF3232"/>
    <mergeCell ref="AG3232:AH3232"/>
    <mergeCell ref="AK3232:AM3232"/>
    <mergeCell ref="AN3232:AO3232"/>
    <mergeCell ref="AE3229:AF3231"/>
    <mergeCell ref="AG3229:AH3231"/>
    <mergeCell ref="AI3229:AM3231"/>
    <mergeCell ref="AN3229:AO3231"/>
    <mergeCell ref="B3232:C3232"/>
    <mergeCell ref="D3232:F3232"/>
    <mergeCell ref="G3232:I3232"/>
    <mergeCell ref="Q3232:R3232"/>
    <mergeCell ref="S3232:U3232"/>
    <mergeCell ref="V3232:X3232"/>
    <mergeCell ref="A3226:A3268"/>
    <mergeCell ref="B3226:AO3226"/>
    <mergeCell ref="AP3226:AP3268"/>
    <mergeCell ref="B3227:C3231"/>
    <mergeCell ref="D3227:I3227"/>
    <mergeCell ref="J3227:X3227"/>
    <mergeCell ref="Y3227:AO3227"/>
    <mergeCell ref="D3228:F3231"/>
    <mergeCell ref="G3228:I3231"/>
    <mergeCell ref="J3228:L3231"/>
    <mergeCell ref="B3225:AG3225"/>
    <mergeCell ref="AH3225:AO3225"/>
    <mergeCell ref="M3228:P3231"/>
    <mergeCell ref="Q3228:R3231"/>
    <mergeCell ref="S3228:U3231"/>
    <mergeCell ref="V3228:X3231"/>
    <mergeCell ref="Y3228:AF3228"/>
    <mergeCell ref="AG3228:AO3228"/>
    <mergeCell ref="Y3229:Z3231"/>
    <mergeCell ref="AA3229:AD3231"/>
    <mergeCell ref="Y3238:Z3238"/>
    <mergeCell ref="AC3238:AD3238"/>
    <mergeCell ref="AE3238:AF3238"/>
    <mergeCell ref="AG3238:AH3238"/>
    <mergeCell ref="AK3238:AM3238"/>
    <mergeCell ref="AN3238:AO3238"/>
    <mergeCell ref="B3238:C3238"/>
    <mergeCell ref="D3238:F3238"/>
    <mergeCell ref="G3238:I3238"/>
    <mergeCell ref="Q3238:R3238"/>
    <mergeCell ref="S3238:U3238"/>
    <mergeCell ref="V3238:X3238"/>
    <mergeCell ref="Y3237:Z3237"/>
    <mergeCell ref="AC3237:AD3237"/>
    <mergeCell ref="AE3237:AF3237"/>
    <mergeCell ref="AG3237:AH3237"/>
    <mergeCell ref="AK3237:AM3237"/>
    <mergeCell ref="AN3237:AO3237"/>
    <mergeCell ref="AE3236:AF3236"/>
    <mergeCell ref="AG3236:AH3236"/>
    <mergeCell ref="AK3236:AM3236"/>
    <mergeCell ref="AN3236:AO3236"/>
    <mergeCell ref="B3237:C3237"/>
    <mergeCell ref="D3237:F3237"/>
    <mergeCell ref="G3237:I3237"/>
    <mergeCell ref="Q3237:R3237"/>
    <mergeCell ref="S3237:U3237"/>
    <mergeCell ref="U3223:V3223"/>
    <mergeCell ref="X3223:Y3223"/>
    <mergeCell ref="AO3223:AO3224"/>
    <mergeCell ref="R3224:S3224"/>
    <mergeCell ref="U3224:V3224"/>
    <mergeCell ref="X3224:Y3224"/>
    <mergeCell ref="AE3219:AF3219"/>
    <mergeCell ref="AG3219:AH3219"/>
    <mergeCell ref="AK3219:AM3219"/>
    <mergeCell ref="AN3219:AO3219"/>
    <mergeCell ref="B3220:AO3221"/>
    <mergeCell ref="B3222:Q3224"/>
    <mergeCell ref="R3222:S3222"/>
    <mergeCell ref="U3222:V3222"/>
    <mergeCell ref="X3222:Y3222"/>
    <mergeCell ref="AA3222:AN3224"/>
    <mergeCell ref="AK3218:AM3218"/>
    <mergeCell ref="AN3218:AO3218"/>
    <mergeCell ref="B3219:C3219"/>
    <mergeCell ref="D3219:F3219"/>
    <mergeCell ref="G3219:I3219"/>
    <mergeCell ref="Q3219:R3219"/>
    <mergeCell ref="S3219:U3219"/>
    <mergeCell ref="V3219:X3219"/>
    <mergeCell ref="Y3219:Z3219"/>
    <mergeCell ref="AC3219:AD3219"/>
    <mergeCell ref="S3218:U3218"/>
    <mergeCell ref="V3218:X3218"/>
    <mergeCell ref="Y3218:Z3218"/>
    <mergeCell ref="AC3218:AD3218"/>
    <mergeCell ref="AE3218:AF3218"/>
    <mergeCell ref="AG3218:AH3218"/>
    <mergeCell ref="B3235:C3235"/>
    <mergeCell ref="D3235:F3235"/>
    <mergeCell ref="G3235:I3235"/>
    <mergeCell ref="Q3235:R3235"/>
    <mergeCell ref="B3218:C3218"/>
    <mergeCell ref="D3218:F3218"/>
    <mergeCell ref="G3218:I3218"/>
    <mergeCell ref="Q3218:R3218"/>
    <mergeCell ref="R3223:S3223"/>
    <mergeCell ref="Y3234:Z3234"/>
    <mergeCell ref="AC3234:AD3234"/>
    <mergeCell ref="AE3234:AF3234"/>
    <mergeCell ref="AG3234:AH3234"/>
    <mergeCell ref="AK3234:AM3234"/>
    <mergeCell ref="AN3234:AO3234"/>
    <mergeCell ref="B3234:C3234"/>
    <mergeCell ref="D3234:F3234"/>
    <mergeCell ref="G3234:I3234"/>
    <mergeCell ref="Q3234:R3234"/>
    <mergeCell ref="S3234:U3234"/>
    <mergeCell ref="V3234:X3234"/>
    <mergeCell ref="Y3233:Z3233"/>
    <mergeCell ref="AC3233:AD3233"/>
    <mergeCell ref="AE3233:AF3233"/>
    <mergeCell ref="AG3233:AH3233"/>
    <mergeCell ref="AK3233:AM3233"/>
    <mergeCell ref="AN3233:AO3233"/>
    <mergeCell ref="B3233:C3233"/>
    <mergeCell ref="D3233:F3233"/>
    <mergeCell ref="G3233:I3233"/>
    <mergeCell ref="Q3233:R3233"/>
    <mergeCell ref="S3233:U3233"/>
    <mergeCell ref="Y3217:Z3217"/>
    <mergeCell ref="AC3217:AD3217"/>
    <mergeCell ref="AE3217:AF3217"/>
    <mergeCell ref="AG3217:AH3217"/>
    <mergeCell ref="AK3217:AM3217"/>
    <mergeCell ref="AN3217:AO3217"/>
    <mergeCell ref="B3217:C3217"/>
    <mergeCell ref="D3217:F3217"/>
    <mergeCell ref="G3217:I3217"/>
    <mergeCell ref="Q3217:R3217"/>
    <mergeCell ref="S3217:U3217"/>
    <mergeCell ref="V3217:X3217"/>
    <mergeCell ref="Y3216:Z3216"/>
    <mergeCell ref="AC3216:AD3216"/>
    <mergeCell ref="AE3216:AF3216"/>
    <mergeCell ref="AG3216:AH3216"/>
    <mergeCell ref="AK3216:AM3216"/>
    <mergeCell ref="AN3216:AO3216"/>
    <mergeCell ref="B3216:C3216"/>
    <mergeCell ref="D3216:F3216"/>
    <mergeCell ref="G3216:I3216"/>
    <mergeCell ref="Q3216:R3216"/>
    <mergeCell ref="S3216:U3216"/>
    <mergeCell ref="V3216:X3216"/>
    <mergeCell ref="Y3215:Z3215"/>
    <mergeCell ref="AC3215:AD3215"/>
    <mergeCell ref="AE3215:AF3215"/>
    <mergeCell ref="AG3215:AH3215"/>
    <mergeCell ref="AK3215:AM3215"/>
    <mergeCell ref="AN3215:AO3215"/>
    <mergeCell ref="B3215:C3215"/>
    <mergeCell ref="D3215:F3215"/>
    <mergeCell ref="G3215:I3215"/>
    <mergeCell ref="Q3215:R3215"/>
    <mergeCell ref="S3215:U3215"/>
    <mergeCell ref="V3215:X3215"/>
    <mergeCell ref="Y3214:Z3214"/>
    <mergeCell ref="AC3214:AD3214"/>
    <mergeCell ref="AE3214:AF3214"/>
    <mergeCell ref="AG3214:AH3214"/>
    <mergeCell ref="AK3214:AM3214"/>
    <mergeCell ref="AN3214:AO3214"/>
    <mergeCell ref="B3214:C3214"/>
    <mergeCell ref="D3214:F3214"/>
    <mergeCell ref="G3214:I3214"/>
    <mergeCell ref="Q3214:R3214"/>
    <mergeCell ref="S3214:U3214"/>
    <mergeCell ref="V3214:X3214"/>
    <mergeCell ref="Y3213:Z3213"/>
    <mergeCell ref="AC3213:AD3213"/>
    <mergeCell ref="AE3213:AF3213"/>
    <mergeCell ref="AG3213:AH3213"/>
    <mergeCell ref="AK3213:AM3213"/>
    <mergeCell ref="AN3213:AO3213"/>
    <mergeCell ref="B3213:C3213"/>
    <mergeCell ref="D3213:F3213"/>
    <mergeCell ref="G3213:I3213"/>
    <mergeCell ref="Q3213:R3213"/>
    <mergeCell ref="S3213:U3213"/>
    <mergeCell ref="V3213:X3213"/>
    <mergeCell ref="Y3212:Z3212"/>
    <mergeCell ref="AC3212:AD3212"/>
    <mergeCell ref="AE3212:AF3212"/>
    <mergeCell ref="AG3212:AH3212"/>
    <mergeCell ref="AK3212:AM3212"/>
    <mergeCell ref="AN3212:AO3212"/>
    <mergeCell ref="B3212:C3212"/>
    <mergeCell ref="D3212:F3212"/>
    <mergeCell ref="G3212:I3212"/>
    <mergeCell ref="Q3212:R3212"/>
    <mergeCell ref="S3212:U3212"/>
    <mergeCell ref="V3212:X3212"/>
    <mergeCell ref="Y3211:Z3211"/>
    <mergeCell ref="AC3211:AD3211"/>
    <mergeCell ref="AE3211:AF3211"/>
    <mergeCell ref="AG3211:AH3211"/>
    <mergeCell ref="AK3211:AM3211"/>
    <mergeCell ref="AN3211:AO3211"/>
    <mergeCell ref="B3211:C3211"/>
    <mergeCell ref="D3211:F3211"/>
    <mergeCell ref="G3211:I3211"/>
    <mergeCell ref="Q3211:R3211"/>
    <mergeCell ref="S3211:U3211"/>
    <mergeCell ref="V3211:X3211"/>
    <mergeCell ref="Y3210:Z3210"/>
    <mergeCell ref="AC3210:AD3210"/>
    <mergeCell ref="AE3210:AF3210"/>
    <mergeCell ref="AG3210:AH3210"/>
    <mergeCell ref="AK3210:AM3210"/>
    <mergeCell ref="AN3210:AO3210"/>
    <mergeCell ref="B3210:C3210"/>
    <mergeCell ref="D3210:F3210"/>
    <mergeCell ref="G3210:I3210"/>
    <mergeCell ref="Q3210:R3210"/>
    <mergeCell ref="S3210:U3210"/>
    <mergeCell ref="V3210:X3210"/>
    <mergeCell ref="Y3209:Z3209"/>
    <mergeCell ref="AC3209:AD3209"/>
    <mergeCell ref="AE3209:AF3209"/>
    <mergeCell ref="AG3209:AH3209"/>
    <mergeCell ref="AK3209:AM3209"/>
    <mergeCell ref="AN3209:AO3209"/>
    <mergeCell ref="B3209:C3209"/>
    <mergeCell ref="D3209:F3209"/>
    <mergeCell ref="G3209:I3209"/>
    <mergeCell ref="Q3209:R3209"/>
    <mergeCell ref="S3209:U3209"/>
    <mergeCell ref="V3209:X3209"/>
    <mergeCell ref="Y3208:Z3208"/>
    <mergeCell ref="AC3208:AD3208"/>
    <mergeCell ref="AE3208:AF3208"/>
    <mergeCell ref="AG3208:AH3208"/>
    <mergeCell ref="AK3208:AM3208"/>
    <mergeCell ref="AN3208:AO3208"/>
    <mergeCell ref="B3208:C3208"/>
    <mergeCell ref="D3208:F3208"/>
    <mergeCell ref="G3208:I3208"/>
    <mergeCell ref="Q3208:R3208"/>
    <mergeCell ref="S3208:U3208"/>
    <mergeCell ref="V3208:X3208"/>
    <mergeCell ref="Y3207:Z3207"/>
    <mergeCell ref="AC3207:AD3207"/>
    <mergeCell ref="AE3207:AF3207"/>
    <mergeCell ref="AG3207:AH3207"/>
    <mergeCell ref="AK3207:AM3207"/>
    <mergeCell ref="AN3207:AO3207"/>
    <mergeCell ref="B3207:C3207"/>
    <mergeCell ref="D3207:F3207"/>
    <mergeCell ref="G3207:I3207"/>
    <mergeCell ref="Q3207:R3207"/>
    <mergeCell ref="S3207:U3207"/>
    <mergeCell ref="V3207:X3207"/>
    <mergeCell ref="Y3206:Z3206"/>
    <mergeCell ref="AC3206:AD3206"/>
    <mergeCell ref="AE3206:AF3206"/>
    <mergeCell ref="AG3206:AH3206"/>
    <mergeCell ref="AK3206:AM3206"/>
    <mergeCell ref="AN3206:AO3206"/>
    <mergeCell ref="B3206:C3206"/>
    <mergeCell ref="D3206:F3206"/>
    <mergeCell ref="G3206:I3206"/>
    <mergeCell ref="Q3206:R3206"/>
    <mergeCell ref="S3206:U3206"/>
    <mergeCell ref="V3206:X3206"/>
    <mergeCell ref="Y3205:Z3205"/>
    <mergeCell ref="AC3205:AD3205"/>
    <mergeCell ref="AE3205:AF3205"/>
    <mergeCell ref="AG3205:AH3205"/>
    <mergeCell ref="AK3205:AM3205"/>
    <mergeCell ref="AN3205:AO3205"/>
    <mergeCell ref="B3205:C3205"/>
    <mergeCell ref="D3205:F3205"/>
    <mergeCell ref="G3205:I3205"/>
    <mergeCell ref="Q3205:R3205"/>
    <mergeCell ref="S3205:U3205"/>
    <mergeCell ref="V3205:X3205"/>
    <mergeCell ref="Y3204:Z3204"/>
    <mergeCell ref="AC3204:AD3204"/>
    <mergeCell ref="AE3204:AF3204"/>
    <mergeCell ref="AG3204:AH3204"/>
    <mergeCell ref="AK3204:AM3204"/>
    <mergeCell ref="AN3204:AO3204"/>
    <mergeCell ref="B3204:C3204"/>
    <mergeCell ref="D3204:F3204"/>
    <mergeCell ref="G3204:I3204"/>
    <mergeCell ref="Q3204:R3204"/>
    <mergeCell ref="S3204:U3204"/>
    <mergeCell ref="V3204:X3204"/>
    <mergeCell ref="Y3203:Z3203"/>
    <mergeCell ref="AC3203:AD3203"/>
    <mergeCell ref="AE3203:AF3203"/>
    <mergeCell ref="AG3203:AH3203"/>
    <mergeCell ref="AK3203:AM3203"/>
    <mergeCell ref="AN3203:AO3203"/>
    <mergeCell ref="B3203:C3203"/>
    <mergeCell ref="D3203:F3203"/>
    <mergeCell ref="G3203:I3203"/>
    <mergeCell ref="Q3203:R3203"/>
    <mergeCell ref="S3203:U3203"/>
    <mergeCell ref="V3203:X3203"/>
    <mergeCell ref="S3197:U3197"/>
    <mergeCell ref="V3197:X3197"/>
    <mergeCell ref="Y3202:Z3202"/>
    <mergeCell ref="AC3202:AD3202"/>
    <mergeCell ref="AE3202:AF3202"/>
    <mergeCell ref="AG3202:AH3202"/>
    <mergeCell ref="AK3202:AM3202"/>
    <mergeCell ref="AN3202:AO3202"/>
    <mergeCell ref="B3202:C3202"/>
    <mergeCell ref="D3202:F3202"/>
    <mergeCell ref="G3202:I3202"/>
    <mergeCell ref="Q3202:R3202"/>
    <mergeCell ref="S3202:U3202"/>
    <mergeCell ref="V3202:X3202"/>
    <mergeCell ref="Y3201:Z3201"/>
    <mergeCell ref="AC3201:AD3201"/>
    <mergeCell ref="AE3201:AF3201"/>
    <mergeCell ref="AG3201:AH3201"/>
    <mergeCell ref="AK3201:AM3201"/>
    <mergeCell ref="AN3201:AO3201"/>
    <mergeCell ref="B3201:C3201"/>
    <mergeCell ref="D3201:F3201"/>
    <mergeCell ref="G3201:I3201"/>
    <mergeCell ref="Q3201:R3201"/>
    <mergeCell ref="S3201:U3201"/>
    <mergeCell ref="V3201:X3201"/>
    <mergeCell ref="Y3200:Z3200"/>
    <mergeCell ref="AC3200:AD3200"/>
    <mergeCell ref="AE3200:AF3200"/>
    <mergeCell ref="AG3200:AH3200"/>
    <mergeCell ref="AK3200:AM3200"/>
    <mergeCell ref="AN3200:AO3200"/>
    <mergeCell ref="B3200:C3200"/>
    <mergeCell ref="D3200:F3200"/>
    <mergeCell ref="G3200:I3200"/>
    <mergeCell ref="Q3200:R3200"/>
    <mergeCell ref="S3200:U3200"/>
    <mergeCell ref="V3200:X3200"/>
    <mergeCell ref="B3196:C3196"/>
    <mergeCell ref="D3196:F3196"/>
    <mergeCell ref="G3196:I3196"/>
    <mergeCell ref="Q3196:R3196"/>
    <mergeCell ref="S3196:U3196"/>
    <mergeCell ref="V3196:X3196"/>
    <mergeCell ref="Y3195:Z3195"/>
    <mergeCell ref="AC3195:AD3195"/>
    <mergeCell ref="AE3195:AF3195"/>
    <mergeCell ref="AG3195:AH3195"/>
    <mergeCell ref="AK3195:AM3195"/>
    <mergeCell ref="AN3195:AO3195"/>
    <mergeCell ref="B3195:C3195"/>
    <mergeCell ref="D3195:F3195"/>
    <mergeCell ref="G3195:I3195"/>
    <mergeCell ref="Q3195:R3195"/>
    <mergeCell ref="S3195:U3195"/>
    <mergeCell ref="V3195:X3195"/>
    <mergeCell ref="Y3194:Z3194"/>
    <mergeCell ref="AC3194:AD3194"/>
    <mergeCell ref="AE3194:AF3194"/>
    <mergeCell ref="AG3194:AH3194"/>
    <mergeCell ref="AK3194:AM3194"/>
    <mergeCell ref="AN3194:AO3194"/>
    <mergeCell ref="B3194:C3194"/>
    <mergeCell ref="D3194:F3194"/>
    <mergeCell ref="G3194:I3194"/>
    <mergeCell ref="Q3194:R3194"/>
    <mergeCell ref="S3194:U3194"/>
    <mergeCell ref="V3194:X3194"/>
    <mergeCell ref="Y3199:Z3199"/>
    <mergeCell ref="AC3199:AD3199"/>
    <mergeCell ref="AE3199:AF3199"/>
    <mergeCell ref="AG3199:AH3199"/>
    <mergeCell ref="AK3199:AM3199"/>
    <mergeCell ref="AN3199:AO3199"/>
    <mergeCell ref="B3199:C3199"/>
    <mergeCell ref="D3199:F3199"/>
    <mergeCell ref="G3199:I3199"/>
    <mergeCell ref="Q3199:R3199"/>
    <mergeCell ref="S3199:U3199"/>
    <mergeCell ref="V3199:X3199"/>
    <mergeCell ref="Y3198:Z3198"/>
    <mergeCell ref="AC3198:AD3198"/>
    <mergeCell ref="AE3198:AF3198"/>
    <mergeCell ref="AG3198:AH3198"/>
    <mergeCell ref="AK3198:AM3198"/>
    <mergeCell ref="AN3198:AO3198"/>
    <mergeCell ref="B3198:C3198"/>
    <mergeCell ref="D3198:F3198"/>
    <mergeCell ref="G3198:I3198"/>
    <mergeCell ref="Q3198:R3198"/>
    <mergeCell ref="S3198:U3198"/>
    <mergeCell ref="V3198:X3198"/>
    <mergeCell ref="Y3197:Z3197"/>
    <mergeCell ref="AC3197:AD3197"/>
    <mergeCell ref="AE3197:AF3197"/>
    <mergeCell ref="AG3197:AH3197"/>
    <mergeCell ref="AK3197:AM3197"/>
    <mergeCell ref="AN3197:AO3197"/>
    <mergeCell ref="B3197:C3197"/>
    <mergeCell ref="D3197:F3197"/>
    <mergeCell ref="G3197:I3197"/>
    <mergeCell ref="Q3197:R3197"/>
    <mergeCell ref="A3183:A3225"/>
    <mergeCell ref="B3183:AO3183"/>
    <mergeCell ref="AP3183:AP3225"/>
    <mergeCell ref="B3184:C3188"/>
    <mergeCell ref="D3184:I3184"/>
    <mergeCell ref="J3184:X3184"/>
    <mergeCell ref="Y3184:AO3184"/>
    <mergeCell ref="D3185:F3188"/>
    <mergeCell ref="G3185:I3188"/>
    <mergeCell ref="Y3185:AF3185"/>
    <mergeCell ref="AO3180:AO3181"/>
    <mergeCell ref="R3181:S3181"/>
    <mergeCell ref="U3181:V3181"/>
    <mergeCell ref="X3181:Y3181"/>
    <mergeCell ref="B3182:AG3182"/>
    <mergeCell ref="AH3182:AO3182"/>
    <mergeCell ref="AN3193:AO3193"/>
    <mergeCell ref="B3177:AO3178"/>
    <mergeCell ref="B3179:Q3181"/>
    <mergeCell ref="R3179:S3179"/>
    <mergeCell ref="U3179:V3179"/>
    <mergeCell ref="X3179:Y3179"/>
    <mergeCell ref="AA3179:AN3181"/>
    <mergeCell ref="R3180:S3180"/>
    <mergeCell ref="U3180:V3180"/>
    <mergeCell ref="X3180:Y3180"/>
    <mergeCell ref="V3193:X3193"/>
    <mergeCell ref="Y3193:Z3193"/>
    <mergeCell ref="AC3193:AD3193"/>
    <mergeCell ref="AE3193:AF3193"/>
    <mergeCell ref="AG3193:AH3193"/>
    <mergeCell ref="AK3193:AM3193"/>
    <mergeCell ref="AC3192:AD3192"/>
    <mergeCell ref="AE3192:AF3192"/>
    <mergeCell ref="AG3192:AH3192"/>
    <mergeCell ref="AK3192:AM3192"/>
    <mergeCell ref="AN3192:AO3192"/>
    <mergeCell ref="B3193:C3193"/>
    <mergeCell ref="D3193:F3193"/>
    <mergeCell ref="G3193:I3193"/>
    <mergeCell ref="Q3193:R3193"/>
    <mergeCell ref="S3193:U3193"/>
    <mergeCell ref="AG3191:AH3191"/>
    <mergeCell ref="AK3191:AM3191"/>
    <mergeCell ref="AN3191:AO3191"/>
    <mergeCell ref="B3192:C3192"/>
    <mergeCell ref="D3192:F3192"/>
    <mergeCell ref="G3192:I3192"/>
    <mergeCell ref="Q3192:R3192"/>
    <mergeCell ref="S3192:U3192"/>
    <mergeCell ref="V3192:X3192"/>
    <mergeCell ref="Y3192:Z3192"/>
    <mergeCell ref="Q3191:R3191"/>
    <mergeCell ref="S3191:U3191"/>
    <mergeCell ref="V3191:X3191"/>
    <mergeCell ref="Y3191:Z3191"/>
    <mergeCell ref="AC3191:AD3191"/>
    <mergeCell ref="AE3191:AF3191"/>
    <mergeCell ref="Y3196:Z3196"/>
    <mergeCell ref="AC3196:AD3196"/>
    <mergeCell ref="AE3196:AF3196"/>
    <mergeCell ref="AG3196:AH3196"/>
    <mergeCell ref="AK3196:AM3196"/>
    <mergeCell ref="AN3196:AO3196"/>
    <mergeCell ref="B3189:C3189"/>
    <mergeCell ref="Q3174:R3174"/>
    <mergeCell ref="S3174:U3174"/>
    <mergeCell ref="V3174:X3174"/>
    <mergeCell ref="Y3174:Z3174"/>
    <mergeCell ref="AC3174:AD3174"/>
    <mergeCell ref="Y3175:Z3175"/>
    <mergeCell ref="AC3175:AD3175"/>
    <mergeCell ref="Y3176:Z3176"/>
    <mergeCell ref="AC3176:AD3176"/>
    <mergeCell ref="AN3190:AO3190"/>
    <mergeCell ref="B3191:C3191"/>
    <mergeCell ref="D3191:F3191"/>
    <mergeCell ref="G3191:I3191"/>
    <mergeCell ref="B3174:C3174"/>
    <mergeCell ref="D3174:F3174"/>
    <mergeCell ref="G3174:I3174"/>
    <mergeCell ref="B3190:C3190"/>
    <mergeCell ref="D3190:F3190"/>
    <mergeCell ref="G3190:I3190"/>
    <mergeCell ref="V3190:X3190"/>
    <mergeCell ref="Y3190:Z3190"/>
    <mergeCell ref="AC3190:AD3190"/>
    <mergeCell ref="AE3190:AF3190"/>
    <mergeCell ref="AG3190:AH3190"/>
    <mergeCell ref="AK3190:AM3190"/>
    <mergeCell ref="AN3189:AO3189"/>
    <mergeCell ref="S3189:U3189"/>
    <mergeCell ref="V3189:X3189"/>
    <mergeCell ref="Y3189:Z3189"/>
    <mergeCell ref="AC3189:AD3189"/>
    <mergeCell ref="Q3190:R3190"/>
    <mergeCell ref="AE3189:AF3189"/>
    <mergeCell ref="AG3189:AH3189"/>
    <mergeCell ref="AK3189:AM3189"/>
    <mergeCell ref="S3190:U3190"/>
    <mergeCell ref="D3189:F3189"/>
    <mergeCell ref="G3189:I3189"/>
    <mergeCell ref="Q3189:R3189"/>
    <mergeCell ref="V3185:X3188"/>
    <mergeCell ref="J3185:L3188"/>
    <mergeCell ref="M3185:P3188"/>
    <mergeCell ref="Q3185:R3188"/>
    <mergeCell ref="S3185:U3188"/>
    <mergeCell ref="AG3185:AO3185"/>
    <mergeCell ref="Y3186:Z3188"/>
    <mergeCell ref="AA3186:AD3188"/>
    <mergeCell ref="AE3186:AF3188"/>
    <mergeCell ref="AG3186:AH3188"/>
    <mergeCell ref="AI3186:AM3188"/>
    <mergeCell ref="AN3186:AO3188"/>
    <mergeCell ref="Y3173:Z3173"/>
    <mergeCell ref="AC3173:AD3173"/>
    <mergeCell ref="AE3173:AF3173"/>
    <mergeCell ref="AG3173:AH3173"/>
    <mergeCell ref="AK3173:AM3173"/>
    <mergeCell ref="AN3173:AO3173"/>
    <mergeCell ref="B3173:C3173"/>
    <mergeCell ref="D3173:F3173"/>
    <mergeCell ref="G3173:I3173"/>
    <mergeCell ref="Q3173:R3173"/>
    <mergeCell ref="S3173:U3173"/>
    <mergeCell ref="V3173:X3173"/>
    <mergeCell ref="Y3172:Z3172"/>
    <mergeCell ref="AC3172:AD3172"/>
    <mergeCell ref="AE3172:AF3172"/>
    <mergeCell ref="AG3172:AH3172"/>
    <mergeCell ref="AK3172:AM3172"/>
    <mergeCell ref="AN3172:AO3172"/>
    <mergeCell ref="B3172:C3172"/>
    <mergeCell ref="D3172:F3172"/>
    <mergeCell ref="G3172:I3172"/>
    <mergeCell ref="Q3172:R3172"/>
    <mergeCell ref="S3172:U3172"/>
    <mergeCell ref="V3172:X3172"/>
    <mergeCell ref="Y3171:Z3171"/>
    <mergeCell ref="AC3171:AD3171"/>
    <mergeCell ref="AE3171:AF3171"/>
    <mergeCell ref="AG3171:AH3171"/>
    <mergeCell ref="AK3171:AM3171"/>
    <mergeCell ref="AN3171:AO3171"/>
    <mergeCell ref="AE3176:AF3176"/>
    <mergeCell ref="AG3176:AH3176"/>
    <mergeCell ref="AK3176:AM3176"/>
    <mergeCell ref="AN3176:AO3176"/>
    <mergeCell ref="B3171:C3171"/>
    <mergeCell ref="D3171:F3171"/>
    <mergeCell ref="G3171:I3171"/>
    <mergeCell ref="Q3171:R3171"/>
    <mergeCell ref="S3171:U3171"/>
    <mergeCell ref="V3171:X3171"/>
    <mergeCell ref="AE3175:AF3175"/>
    <mergeCell ref="AG3175:AH3175"/>
    <mergeCell ref="AK3175:AM3175"/>
    <mergeCell ref="AN3175:AO3175"/>
    <mergeCell ref="B3176:C3176"/>
    <mergeCell ref="D3176:F3176"/>
    <mergeCell ref="G3176:I3176"/>
    <mergeCell ref="Q3176:R3176"/>
    <mergeCell ref="S3176:U3176"/>
    <mergeCell ref="V3176:X3176"/>
    <mergeCell ref="AE3174:AF3174"/>
    <mergeCell ref="AG3174:AH3174"/>
    <mergeCell ref="AK3174:AM3174"/>
    <mergeCell ref="AN3174:AO3174"/>
    <mergeCell ref="B3175:C3175"/>
    <mergeCell ref="D3175:F3175"/>
    <mergeCell ref="G3175:I3175"/>
    <mergeCell ref="Q3175:R3175"/>
    <mergeCell ref="S3175:U3175"/>
    <mergeCell ref="V3175:X3175"/>
    <mergeCell ref="Y3170:Z3170"/>
    <mergeCell ref="AC3170:AD3170"/>
    <mergeCell ref="AE3170:AF3170"/>
    <mergeCell ref="AG3170:AH3170"/>
    <mergeCell ref="AK3170:AM3170"/>
    <mergeCell ref="AN3170:AO3170"/>
    <mergeCell ref="B3170:C3170"/>
    <mergeCell ref="D3170:F3170"/>
    <mergeCell ref="G3170:I3170"/>
    <mergeCell ref="Q3170:R3170"/>
    <mergeCell ref="S3170:U3170"/>
    <mergeCell ref="V3170:X3170"/>
    <mergeCell ref="Y3169:Z3169"/>
    <mergeCell ref="AC3169:AD3169"/>
    <mergeCell ref="AE3169:AF3169"/>
    <mergeCell ref="AG3169:AH3169"/>
    <mergeCell ref="AK3169:AM3169"/>
    <mergeCell ref="AN3169:AO3169"/>
    <mergeCell ref="B3169:C3169"/>
    <mergeCell ref="D3169:F3169"/>
    <mergeCell ref="G3169:I3169"/>
    <mergeCell ref="Q3169:R3169"/>
    <mergeCell ref="S3169:U3169"/>
    <mergeCell ref="V3169:X3169"/>
    <mergeCell ref="Y3168:Z3168"/>
    <mergeCell ref="AC3168:AD3168"/>
    <mergeCell ref="AE3168:AF3168"/>
    <mergeCell ref="AG3168:AH3168"/>
    <mergeCell ref="AK3168:AM3168"/>
    <mergeCell ref="AN3168:AO3168"/>
    <mergeCell ref="B3168:C3168"/>
    <mergeCell ref="D3168:F3168"/>
    <mergeCell ref="G3168:I3168"/>
    <mergeCell ref="Q3168:R3168"/>
    <mergeCell ref="S3168:U3168"/>
    <mergeCell ref="V3168:X3168"/>
    <mergeCell ref="Y3167:Z3167"/>
    <mergeCell ref="AC3167:AD3167"/>
    <mergeCell ref="AE3167:AF3167"/>
    <mergeCell ref="AG3167:AH3167"/>
    <mergeCell ref="AK3167:AM3167"/>
    <mergeCell ref="AN3167:AO3167"/>
    <mergeCell ref="B3167:C3167"/>
    <mergeCell ref="D3167:F3167"/>
    <mergeCell ref="G3167:I3167"/>
    <mergeCell ref="Q3167:R3167"/>
    <mergeCell ref="S3167:U3167"/>
    <mergeCell ref="V3167:X3167"/>
    <mergeCell ref="Y3166:Z3166"/>
    <mergeCell ref="AC3166:AD3166"/>
    <mergeCell ref="AE3166:AF3166"/>
    <mergeCell ref="AG3166:AH3166"/>
    <mergeCell ref="AK3166:AM3166"/>
    <mergeCell ref="AN3166:AO3166"/>
    <mergeCell ref="B3166:C3166"/>
    <mergeCell ref="D3166:F3166"/>
    <mergeCell ref="G3166:I3166"/>
    <mergeCell ref="Q3166:R3166"/>
    <mergeCell ref="S3166:U3166"/>
    <mergeCell ref="V3166:X3166"/>
    <mergeCell ref="Y3165:Z3165"/>
    <mergeCell ref="AC3165:AD3165"/>
    <mergeCell ref="AE3165:AF3165"/>
    <mergeCell ref="AG3165:AH3165"/>
    <mergeCell ref="AK3165:AM3165"/>
    <mergeCell ref="AN3165:AO3165"/>
    <mergeCell ref="B3165:C3165"/>
    <mergeCell ref="D3165:F3165"/>
    <mergeCell ref="G3165:I3165"/>
    <mergeCell ref="Q3165:R3165"/>
    <mergeCell ref="S3165:U3165"/>
    <mergeCell ref="V3165:X3165"/>
    <mergeCell ref="Y3164:Z3164"/>
    <mergeCell ref="AC3164:AD3164"/>
    <mergeCell ref="AE3164:AF3164"/>
    <mergeCell ref="AG3164:AH3164"/>
    <mergeCell ref="AK3164:AM3164"/>
    <mergeCell ref="AN3164:AO3164"/>
    <mergeCell ref="B3164:C3164"/>
    <mergeCell ref="D3164:F3164"/>
    <mergeCell ref="G3164:I3164"/>
    <mergeCell ref="Q3164:R3164"/>
    <mergeCell ref="S3164:U3164"/>
    <mergeCell ref="V3164:X3164"/>
    <mergeCell ref="Y3163:Z3163"/>
    <mergeCell ref="AC3163:AD3163"/>
    <mergeCell ref="AE3163:AF3163"/>
    <mergeCell ref="AG3163:AH3163"/>
    <mergeCell ref="AK3163:AM3163"/>
    <mergeCell ref="AN3163:AO3163"/>
    <mergeCell ref="B3163:C3163"/>
    <mergeCell ref="D3163:F3163"/>
    <mergeCell ref="G3163:I3163"/>
    <mergeCell ref="Q3163:R3163"/>
    <mergeCell ref="S3163:U3163"/>
    <mergeCell ref="V3163:X3163"/>
    <mergeCell ref="Y3162:Z3162"/>
    <mergeCell ref="AC3162:AD3162"/>
    <mergeCell ref="AE3162:AF3162"/>
    <mergeCell ref="AG3162:AH3162"/>
    <mergeCell ref="AK3162:AM3162"/>
    <mergeCell ref="AN3162:AO3162"/>
    <mergeCell ref="B3162:C3162"/>
    <mergeCell ref="D3162:F3162"/>
    <mergeCell ref="G3162:I3162"/>
    <mergeCell ref="Q3162:R3162"/>
    <mergeCell ref="S3162:U3162"/>
    <mergeCell ref="V3162:X3162"/>
    <mergeCell ref="Y3161:Z3161"/>
    <mergeCell ref="AC3161:AD3161"/>
    <mergeCell ref="AE3161:AF3161"/>
    <mergeCell ref="AG3161:AH3161"/>
    <mergeCell ref="AK3161:AM3161"/>
    <mergeCell ref="AN3161:AO3161"/>
    <mergeCell ref="B3161:C3161"/>
    <mergeCell ref="D3161:F3161"/>
    <mergeCell ref="G3161:I3161"/>
    <mergeCell ref="Q3161:R3161"/>
    <mergeCell ref="S3161:U3161"/>
    <mergeCell ref="V3161:X3161"/>
    <mergeCell ref="Y3160:Z3160"/>
    <mergeCell ref="AC3160:AD3160"/>
    <mergeCell ref="AE3160:AF3160"/>
    <mergeCell ref="AG3160:AH3160"/>
    <mergeCell ref="AK3160:AM3160"/>
    <mergeCell ref="AN3160:AO3160"/>
    <mergeCell ref="B3160:C3160"/>
    <mergeCell ref="D3160:F3160"/>
    <mergeCell ref="G3160:I3160"/>
    <mergeCell ref="Q3160:R3160"/>
    <mergeCell ref="S3160:U3160"/>
    <mergeCell ref="V3160:X3160"/>
    <mergeCell ref="Y3159:Z3159"/>
    <mergeCell ref="AC3159:AD3159"/>
    <mergeCell ref="AE3159:AF3159"/>
    <mergeCell ref="AG3159:AH3159"/>
    <mergeCell ref="AK3159:AM3159"/>
    <mergeCell ref="AN3159:AO3159"/>
    <mergeCell ref="B3159:C3159"/>
    <mergeCell ref="D3159:F3159"/>
    <mergeCell ref="G3159:I3159"/>
    <mergeCell ref="Q3159:R3159"/>
    <mergeCell ref="S3159:U3159"/>
    <mergeCell ref="V3159:X3159"/>
    <mergeCell ref="Y3158:Z3158"/>
    <mergeCell ref="AC3158:AD3158"/>
    <mergeCell ref="AE3158:AF3158"/>
    <mergeCell ref="AG3158:AH3158"/>
    <mergeCell ref="AK3158:AM3158"/>
    <mergeCell ref="AN3158:AO3158"/>
    <mergeCell ref="B3158:C3158"/>
    <mergeCell ref="D3158:F3158"/>
    <mergeCell ref="G3158:I3158"/>
    <mergeCell ref="Q3158:R3158"/>
    <mergeCell ref="S3158:U3158"/>
    <mergeCell ref="V3158:X3158"/>
    <mergeCell ref="Y3157:Z3157"/>
    <mergeCell ref="AC3157:AD3157"/>
    <mergeCell ref="AE3157:AF3157"/>
    <mergeCell ref="AG3157:AH3157"/>
    <mergeCell ref="AK3157:AM3157"/>
    <mergeCell ref="AN3157:AO3157"/>
    <mergeCell ref="B3157:C3157"/>
    <mergeCell ref="D3157:F3157"/>
    <mergeCell ref="G3157:I3157"/>
    <mergeCell ref="Q3157:R3157"/>
    <mergeCell ref="S3157:U3157"/>
    <mergeCell ref="V3157:X3157"/>
    <mergeCell ref="Y3156:Z3156"/>
    <mergeCell ref="AC3156:AD3156"/>
    <mergeCell ref="AE3156:AF3156"/>
    <mergeCell ref="AG3156:AH3156"/>
    <mergeCell ref="AK3156:AM3156"/>
    <mergeCell ref="AN3156:AO3156"/>
    <mergeCell ref="B3156:C3156"/>
    <mergeCell ref="D3156:F3156"/>
    <mergeCell ref="G3156:I3156"/>
    <mergeCell ref="Q3156:R3156"/>
    <mergeCell ref="S3156:U3156"/>
    <mergeCell ref="V3156:X3156"/>
    <mergeCell ref="V3151:X3151"/>
    <mergeCell ref="AK3149:AM3149"/>
    <mergeCell ref="AN3149:AO3149"/>
    <mergeCell ref="B3150:C3150"/>
    <mergeCell ref="D3150:F3150"/>
    <mergeCell ref="G3150:I3150"/>
    <mergeCell ref="Q3150:R3150"/>
    <mergeCell ref="S3150:U3150"/>
    <mergeCell ref="V3150:X3150"/>
    <mergeCell ref="Y3150:Z3150"/>
    <mergeCell ref="AC3150:AD3150"/>
    <mergeCell ref="S3149:U3149"/>
    <mergeCell ref="V3149:X3149"/>
    <mergeCell ref="Y3149:Z3149"/>
    <mergeCell ref="AC3149:AD3149"/>
    <mergeCell ref="AE3149:AF3149"/>
    <mergeCell ref="AG3149:AH3149"/>
    <mergeCell ref="Y3155:Z3155"/>
    <mergeCell ref="AC3155:AD3155"/>
    <mergeCell ref="AE3155:AF3155"/>
    <mergeCell ref="AG3155:AH3155"/>
    <mergeCell ref="AK3155:AM3155"/>
    <mergeCell ref="AN3155:AO3155"/>
    <mergeCell ref="B3155:C3155"/>
    <mergeCell ref="D3155:F3155"/>
    <mergeCell ref="G3155:I3155"/>
    <mergeCell ref="Q3155:R3155"/>
    <mergeCell ref="S3155:U3155"/>
    <mergeCell ref="V3155:X3155"/>
    <mergeCell ref="Y3154:Z3154"/>
    <mergeCell ref="AC3154:AD3154"/>
    <mergeCell ref="AE3154:AF3154"/>
    <mergeCell ref="AG3154:AH3154"/>
    <mergeCell ref="AK3154:AM3154"/>
    <mergeCell ref="AN3154:AO3154"/>
    <mergeCell ref="B3154:C3154"/>
    <mergeCell ref="D3154:F3154"/>
    <mergeCell ref="G3154:I3154"/>
    <mergeCell ref="Q3154:R3154"/>
    <mergeCell ref="S3154:U3154"/>
    <mergeCell ref="V3154:X3154"/>
    <mergeCell ref="Y3153:Z3153"/>
    <mergeCell ref="AC3153:AD3153"/>
    <mergeCell ref="AE3153:AF3153"/>
    <mergeCell ref="AG3153:AH3153"/>
    <mergeCell ref="AK3153:AM3153"/>
    <mergeCell ref="AN3153:AO3153"/>
    <mergeCell ref="B3153:C3153"/>
    <mergeCell ref="D3153:F3153"/>
    <mergeCell ref="G3153:I3153"/>
    <mergeCell ref="Q3153:R3153"/>
    <mergeCell ref="S3153:U3153"/>
    <mergeCell ref="V3153:X3153"/>
    <mergeCell ref="V3147:X3147"/>
    <mergeCell ref="Y3146:Z3146"/>
    <mergeCell ref="AC3146:AD3146"/>
    <mergeCell ref="AE3146:AF3146"/>
    <mergeCell ref="AG3146:AH3146"/>
    <mergeCell ref="AK3146:AM3146"/>
    <mergeCell ref="AN3146:AO3146"/>
    <mergeCell ref="AE3143:AF3145"/>
    <mergeCell ref="AG3143:AH3145"/>
    <mergeCell ref="AI3143:AM3145"/>
    <mergeCell ref="AN3143:AO3145"/>
    <mergeCell ref="B3146:C3146"/>
    <mergeCell ref="D3146:F3146"/>
    <mergeCell ref="G3146:I3146"/>
    <mergeCell ref="Q3146:R3146"/>
    <mergeCell ref="S3146:U3146"/>
    <mergeCell ref="V3146:X3146"/>
    <mergeCell ref="A3140:A3182"/>
    <mergeCell ref="B3140:AO3140"/>
    <mergeCell ref="AP3140:AP3182"/>
    <mergeCell ref="B3141:C3145"/>
    <mergeCell ref="D3141:I3141"/>
    <mergeCell ref="J3141:X3141"/>
    <mergeCell ref="Y3141:AO3141"/>
    <mergeCell ref="D3142:F3145"/>
    <mergeCell ref="G3142:I3145"/>
    <mergeCell ref="J3142:L3145"/>
    <mergeCell ref="B3139:AG3139"/>
    <mergeCell ref="AH3139:AO3139"/>
    <mergeCell ref="M3142:P3145"/>
    <mergeCell ref="Q3142:R3145"/>
    <mergeCell ref="S3142:U3145"/>
    <mergeCell ref="V3142:X3145"/>
    <mergeCell ref="Y3142:AF3142"/>
    <mergeCell ref="AG3142:AO3142"/>
    <mergeCell ref="Y3143:Z3145"/>
    <mergeCell ref="AA3143:AD3145"/>
    <mergeCell ref="Y3152:Z3152"/>
    <mergeCell ref="AC3152:AD3152"/>
    <mergeCell ref="AE3152:AF3152"/>
    <mergeCell ref="AG3152:AH3152"/>
    <mergeCell ref="AK3152:AM3152"/>
    <mergeCell ref="AN3152:AO3152"/>
    <mergeCell ref="B3152:C3152"/>
    <mergeCell ref="D3152:F3152"/>
    <mergeCell ref="G3152:I3152"/>
    <mergeCell ref="Q3152:R3152"/>
    <mergeCell ref="S3152:U3152"/>
    <mergeCell ref="V3152:X3152"/>
    <mergeCell ref="Y3151:Z3151"/>
    <mergeCell ref="AC3151:AD3151"/>
    <mergeCell ref="AE3151:AF3151"/>
    <mergeCell ref="AG3151:AH3151"/>
    <mergeCell ref="AK3151:AM3151"/>
    <mergeCell ref="AN3151:AO3151"/>
    <mergeCell ref="AE3150:AF3150"/>
    <mergeCell ref="AG3150:AH3150"/>
    <mergeCell ref="AK3150:AM3150"/>
    <mergeCell ref="AN3150:AO3150"/>
    <mergeCell ref="B3151:C3151"/>
    <mergeCell ref="D3151:F3151"/>
    <mergeCell ref="G3151:I3151"/>
    <mergeCell ref="Q3151:R3151"/>
    <mergeCell ref="S3151:U3151"/>
    <mergeCell ref="U3137:V3137"/>
    <mergeCell ref="X3137:Y3137"/>
    <mergeCell ref="AO3137:AO3138"/>
    <mergeCell ref="R3138:S3138"/>
    <mergeCell ref="U3138:V3138"/>
    <mergeCell ref="X3138:Y3138"/>
    <mergeCell ref="AE3133:AF3133"/>
    <mergeCell ref="AG3133:AH3133"/>
    <mergeCell ref="AK3133:AM3133"/>
    <mergeCell ref="AN3133:AO3133"/>
    <mergeCell ref="B3134:AO3135"/>
    <mergeCell ref="B3136:Q3138"/>
    <mergeCell ref="R3136:S3136"/>
    <mergeCell ref="U3136:V3136"/>
    <mergeCell ref="X3136:Y3136"/>
    <mergeCell ref="AA3136:AN3138"/>
    <mergeCell ref="AK3132:AM3132"/>
    <mergeCell ref="AN3132:AO3132"/>
    <mergeCell ref="B3133:C3133"/>
    <mergeCell ref="D3133:F3133"/>
    <mergeCell ref="G3133:I3133"/>
    <mergeCell ref="Q3133:R3133"/>
    <mergeCell ref="S3133:U3133"/>
    <mergeCell ref="V3133:X3133"/>
    <mergeCell ref="Y3133:Z3133"/>
    <mergeCell ref="AC3133:AD3133"/>
    <mergeCell ref="S3132:U3132"/>
    <mergeCell ref="V3132:X3132"/>
    <mergeCell ref="Y3132:Z3132"/>
    <mergeCell ref="AC3132:AD3132"/>
    <mergeCell ref="AE3132:AF3132"/>
    <mergeCell ref="AG3132:AH3132"/>
    <mergeCell ref="B3149:C3149"/>
    <mergeCell ref="D3149:F3149"/>
    <mergeCell ref="G3149:I3149"/>
    <mergeCell ref="Q3149:R3149"/>
    <mergeCell ref="B3132:C3132"/>
    <mergeCell ref="D3132:F3132"/>
    <mergeCell ref="G3132:I3132"/>
    <mergeCell ref="Q3132:R3132"/>
    <mergeCell ref="R3137:S3137"/>
    <mergeCell ref="Y3148:Z3148"/>
    <mergeCell ref="AC3148:AD3148"/>
    <mergeCell ref="AE3148:AF3148"/>
    <mergeCell ref="AG3148:AH3148"/>
    <mergeCell ref="AK3148:AM3148"/>
    <mergeCell ref="AN3148:AO3148"/>
    <mergeCell ref="B3148:C3148"/>
    <mergeCell ref="D3148:F3148"/>
    <mergeCell ref="G3148:I3148"/>
    <mergeCell ref="Q3148:R3148"/>
    <mergeCell ref="S3148:U3148"/>
    <mergeCell ref="V3148:X3148"/>
    <mergeCell ref="Y3147:Z3147"/>
    <mergeCell ref="AC3147:AD3147"/>
    <mergeCell ref="AE3147:AF3147"/>
    <mergeCell ref="AG3147:AH3147"/>
    <mergeCell ref="AK3147:AM3147"/>
    <mergeCell ref="AN3147:AO3147"/>
    <mergeCell ref="B3147:C3147"/>
    <mergeCell ref="D3147:F3147"/>
    <mergeCell ref="G3147:I3147"/>
    <mergeCell ref="Q3147:R3147"/>
    <mergeCell ref="S3147:U3147"/>
    <mergeCell ref="Y3131:Z3131"/>
    <mergeCell ref="AC3131:AD3131"/>
    <mergeCell ref="AE3131:AF3131"/>
    <mergeCell ref="AG3131:AH3131"/>
    <mergeCell ref="AK3131:AM3131"/>
    <mergeCell ref="AN3131:AO3131"/>
    <mergeCell ref="B3131:C3131"/>
    <mergeCell ref="D3131:F3131"/>
    <mergeCell ref="G3131:I3131"/>
    <mergeCell ref="Q3131:R3131"/>
    <mergeCell ref="S3131:U3131"/>
    <mergeCell ref="V3131:X3131"/>
    <mergeCell ref="Y3130:Z3130"/>
    <mergeCell ref="AC3130:AD3130"/>
    <mergeCell ref="AE3130:AF3130"/>
    <mergeCell ref="AG3130:AH3130"/>
    <mergeCell ref="AK3130:AM3130"/>
    <mergeCell ref="AN3130:AO3130"/>
    <mergeCell ref="B3130:C3130"/>
    <mergeCell ref="D3130:F3130"/>
    <mergeCell ref="G3130:I3130"/>
    <mergeCell ref="Q3130:R3130"/>
    <mergeCell ref="S3130:U3130"/>
    <mergeCell ref="V3130:X3130"/>
    <mergeCell ref="Y3129:Z3129"/>
    <mergeCell ref="AC3129:AD3129"/>
    <mergeCell ref="AE3129:AF3129"/>
    <mergeCell ref="AG3129:AH3129"/>
    <mergeCell ref="AK3129:AM3129"/>
    <mergeCell ref="AN3129:AO3129"/>
    <mergeCell ref="B3129:C3129"/>
    <mergeCell ref="D3129:F3129"/>
    <mergeCell ref="G3129:I3129"/>
    <mergeCell ref="Q3129:R3129"/>
    <mergeCell ref="S3129:U3129"/>
    <mergeCell ref="V3129:X3129"/>
    <mergeCell ref="Y3128:Z3128"/>
    <mergeCell ref="AC3128:AD3128"/>
    <mergeCell ref="AE3128:AF3128"/>
    <mergeCell ref="AG3128:AH3128"/>
    <mergeCell ref="AK3128:AM3128"/>
    <mergeCell ref="AN3128:AO3128"/>
    <mergeCell ref="B3128:C3128"/>
    <mergeCell ref="D3128:F3128"/>
    <mergeCell ref="G3128:I3128"/>
    <mergeCell ref="Q3128:R3128"/>
    <mergeCell ref="S3128:U3128"/>
    <mergeCell ref="V3128:X3128"/>
    <mergeCell ref="Y3127:Z3127"/>
    <mergeCell ref="AC3127:AD3127"/>
    <mergeCell ref="AE3127:AF3127"/>
    <mergeCell ref="AG3127:AH3127"/>
    <mergeCell ref="AK3127:AM3127"/>
    <mergeCell ref="AN3127:AO3127"/>
    <mergeCell ref="B3127:C3127"/>
    <mergeCell ref="D3127:F3127"/>
    <mergeCell ref="G3127:I3127"/>
    <mergeCell ref="Q3127:R3127"/>
    <mergeCell ref="S3127:U3127"/>
    <mergeCell ref="V3127:X3127"/>
    <mergeCell ref="Y3126:Z3126"/>
    <mergeCell ref="AC3126:AD3126"/>
    <mergeCell ref="AE3126:AF3126"/>
    <mergeCell ref="AG3126:AH3126"/>
    <mergeCell ref="AK3126:AM3126"/>
    <mergeCell ref="AN3126:AO3126"/>
    <mergeCell ref="B3126:C3126"/>
    <mergeCell ref="D3126:F3126"/>
    <mergeCell ref="G3126:I3126"/>
    <mergeCell ref="Q3126:R3126"/>
    <mergeCell ref="S3126:U3126"/>
    <mergeCell ref="V3126:X3126"/>
    <mergeCell ref="Y3125:Z3125"/>
    <mergeCell ref="AC3125:AD3125"/>
    <mergeCell ref="AE3125:AF3125"/>
    <mergeCell ref="AG3125:AH3125"/>
    <mergeCell ref="AK3125:AM3125"/>
    <mergeCell ref="AN3125:AO3125"/>
    <mergeCell ref="B3125:C3125"/>
    <mergeCell ref="D3125:F3125"/>
    <mergeCell ref="G3125:I3125"/>
    <mergeCell ref="Q3125:R3125"/>
    <mergeCell ref="S3125:U3125"/>
    <mergeCell ref="V3125:X3125"/>
    <mergeCell ref="Y3124:Z3124"/>
    <mergeCell ref="AC3124:AD3124"/>
    <mergeCell ref="AE3124:AF3124"/>
    <mergeCell ref="AG3124:AH3124"/>
    <mergeCell ref="AK3124:AM3124"/>
    <mergeCell ref="AN3124:AO3124"/>
    <mergeCell ref="B3124:C3124"/>
    <mergeCell ref="D3124:F3124"/>
    <mergeCell ref="G3124:I3124"/>
    <mergeCell ref="Q3124:R3124"/>
    <mergeCell ref="S3124:U3124"/>
    <mergeCell ref="V3124:X3124"/>
    <mergeCell ref="Y3123:Z3123"/>
    <mergeCell ref="AC3123:AD3123"/>
    <mergeCell ref="AE3123:AF3123"/>
    <mergeCell ref="AG3123:AH3123"/>
    <mergeCell ref="AK3123:AM3123"/>
    <mergeCell ref="AN3123:AO3123"/>
    <mergeCell ref="B3123:C3123"/>
    <mergeCell ref="D3123:F3123"/>
    <mergeCell ref="G3123:I3123"/>
    <mergeCell ref="Q3123:R3123"/>
    <mergeCell ref="S3123:U3123"/>
    <mergeCell ref="V3123:X3123"/>
    <mergeCell ref="Y3122:Z3122"/>
    <mergeCell ref="AC3122:AD3122"/>
    <mergeCell ref="AE3122:AF3122"/>
    <mergeCell ref="AG3122:AH3122"/>
    <mergeCell ref="AK3122:AM3122"/>
    <mergeCell ref="AN3122:AO3122"/>
    <mergeCell ref="B3122:C3122"/>
    <mergeCell ref="D3122:F3122"/>
    <mergeCell ref="G3122:I3122"/>
    <mergeCell ref="Q3122:R3122"/>
    <mergeCell ref="S3122:U3122"/>
    <mergeCell ref="V3122:X3122"/>
    <mergeCell ref="Y3121:Z3121"/>
    <mergeCell ref="AC3121:AD3121"/>
    <mergeCell ref="AE3121:AF3121"/>
    <mergeCell ref="AG3121:AH3121"/>
    <mergeCell ref="AK3121:AM3121"/>
    <mergeCell ref="AN3121:AO3121"/>
    <mergeCell ref="B3121:C3121"/>
    <mergeCell ref="D3121:F3121"/>
    <mergeCell ref="G3121:I3121"/>
    <mergeCell ref="Q3121:R3121"/>
    <mergeCell ref="S3121:U3121"/>
    <mergeCell ref="V3121:X3121"/>
    <mergeCell ref="Y3120:Z3120"/>
    <mergeCell ref="AC3120:AD3120"/>
    <mergeCell ref="AE3120:AF3120"/>
    <mergeCell ref="AG3120:AH3120"/>
    <mergeCell ref="AK3120:AM3120"/>
    <mergeCell ref="AN3120:AO3120"/>
    <mergeCell ref="B3120:C3120"/>
    <mergeCell ref="D3120:F3120"/>
    <mergeCell ref="G3120:I3120"/>
    <mergeCell ref="Q3120:R3120"/>
    <mergeCell ref="S3120:U3120"/>
    <mergeCell ref="V3120:X3120"/>
    <mergeCell ref="Y3119:Z3119"/>
    <mergeCell ref="AC3119:AD3119"/>
    <mergeCell ref="AE3119:AF3119"/>
    <mergeCell ref="AG3119:AH3119"/>
    <mergeCell ref="AK3119:AM3119"/>
    <mergeCell ref="AN3119:AO3119"/>
    <mergeCell ref="B3119:C3119"/>
    <mergeCell ref="D3119:F3119"/>
    <mergeCell ref="G3119:I3119"/>
    <mergeCell ref="Q3119:R3119"/>
    <mergeCell ref="S3119:U3119"/>
    <mergeCell ref="V3119:X3119"/>
    <mergeCell ref="Y3118:Z3118"/>
    <mergeCell ref="AC3118:AD3118"/>
    <mergeCell ref="AE3118:AF3118"/>
    <mergeCell ref="AG3118:AH3118"/>
    <mergeCell ref="AK3118:AM3118"/>
    <mergeCell ref="AN3118:AO3118"/>
    <mergeCell ref="B3118:C3118"/>
    <mergeCell ref="D3118:F3118"/>
    <mergeCell ref="G3118:I3118"/>
    <mergeCell ref="Q3118:R3118"/>
    <mergeCell ref="S3118:U3118"/>
    <mergeCell ref="V3118:X3118"/>
    <mergeCell ref="Y3117:Z3117"/>
    <mergeCell ref="AC3117:AD3117"/>
    <mergeCell ref="AE3117:AF3117"/>
    <mergeCell ref="AG3117:AH3117"/>
    <mergeCell ref="AK3117:AM3117"/>
    <mergeCell ref="AN3117:AO3117"/>
    <mergeCell ref="B3117:C3117"/>
    <mergeCell ref="D3117:F3117"/>
    <mergeCell ref="G3117:I3117"/>
    <mergeCell ref="Q3117:R3117"/>
    <mergeCell ref="S3117:U3117"/>
    <mergeCell ref="V3117:X3117"/>
    <mergeCell ref="S3111:U3111"/>
    <mergeCell ref="V3111:X3111"/>
    <mergeCell ref="Y3116:Z3116"/>
    <mergeCell ref="AC3116:AD3116"/>
    <mergeCell ref="AE3116:AF3116"/>
    <mergeCell ref="AG3116:AH3116"/>
    <mergeCell ref="AK3116:AM3116"/>
    <mergeCell ref="AN3116:AO3116"/>
    <mergeCell ref="B3116:C3116"/>
    <mergeCell ref="D3116:F3116"/>
    <mergeCell ref="G3116:I3116"/>
    <mergeCell ref="Q3116:R3116"/>
    <mergeCell ref="S3116:U3116"/>
    <mergeCell ref="V3116:X3116"/>
    <mergeCell ref="Y3115:Z3115"/>
    <mergeCell ref="AC3115:AD3115"/>
    <mergeCell ref="AE3115:AF3115"/>
    <mergeCell ref="AG3115:AH3115"/>
    <mergeCell ref="AK3115:AM3115"/>
    <mergeCell ref="AN3115:AO3115"/>
    <mergeCell ref="B3115:C3115"/>
    <mergeCell ref="D3115:F3115"/>
    <mergeCell ref="G3115:I3115"/>
    <mergeCell ref="Q3115:R3115"/>
    <mergeCell ref="S3115:U3115"/>
    <mergeCell ref="V3115:X3115"/>
    <mergeCell ref="Y3114:Z3114"/>
    <mergeCell ref="AC3114:AD3114"/>
    <mergeCell ref="AE3114:AF3114"/>
    <mergeCell ref="AG3114:AH3114"/>
    <mergeCell ref="AK3114:AM3114"/>
    <mergeCell ref="AN3114:AO3114"/>
    <mergeCell ref="B3114:C3114"/>
    <mergeCell ref="D3114:F3114"/>
    <mergeCell ref="G3114:I3114"/>
    <mergeCell ref="Q3114:R3114"/>
    <mergeCell ref="S3114:U3114"/>
    <mergeCell ref="V3114:X3114"/>
    <mergeCell ref="B3110:C3110"/>
    <mergeCell ref="D3110:F3110"/>
    <mergeCell ref="G3110:I3110"/>
    <mergeCell ref="Q3110:R3110"/>
    <mergeCell ref="S3110:U3110"/>
    <mergeCell ref="V3110:X3110"/>
    <mergeCell ref="Y3109:Z3109"/>
    <mergeCell ref="AC3109:AD3109"/>
    <mergeCell ref="AE3109:AF3109"/>
    <mergeCell ref="AG3109:AH3109"/>
    <mergeCell ref="AK3109:AM3109"/>
    <mergeCell ref="AN3109:AO3109"/>
    <mergeCell ref="B3109:C3109"/>
    <mergeCell ref="D3109:F3109"/>
    <mergeCell ref="G3109:I3109"/>
    <mergeCell ref="Q3109:R3109"/>
    <mergeCell ref="S3109:U3109"/>
    <mergeCell ref="V3109:X3109"/>
    <mergeCell ref="Y3108:Z3108"/>
    <mergeCell ref="AC3108:AD3108"/>
    <mergeCell ref="AE3108:AF3108"/>
    <mergeCell ref="AG3108:AH3108"/>
    <mergeCell ref="AK3108:AM3108"/>
    <mergeCell ref="AN3108:AO3108"/>
    <mergeCell ref="B3108:C3108"/>
    <mergeCell ref="D3108:F3108"/>
    <mergeCell ref="G3108:I3108"/>
    <mergeCell ref="Q3108:R3108"/>
    <mergeCell ref="S3108:U3108"/>
    <mergeCell ref="V3108:X3108"/>
    <mergeCell ref="Y3113:Z3113"/>
    <mergeCell ref="AC3113:AD3113"/>
    <mergeCell ref="AE3113:AF3113"/>
    <mergeCell ref="AG3113:AH3113"/>
    <mergeCell ref="AK3113:AM3113"/>
    <mergeCell ref="AN3113:AO3113"/>
    <mergeCell ref="B3113:C3113"/>
    <mergeCell ref="D3113:F3113"/>
    <mergeCell ref="G3113:I3113"/>
    <mergeCell ref="Q3113:R3113"/>
    <mergeCell ref="S3113:U3113"/>
    <mergeCell ref="V3113:X3113"/>
    <mergeCell ref="Y3112:Z3112"/>
    <mergeCell ref="AC3112:AD3112"/>
    <mergeCell ref="AE3112:AF3112"/>
    <mergeCell ref="AG3112:AH3112"/>
    <mergeCell ref="AK3112:AM3112"/>
    <mergeCell ref="AN3112:AO3112"/>
    <mergeCell ref="B3112:C3112"/>
    <mergeCell ref="D3112:F3112"/>
    <mergeCell ref="G3112:I3112"/>
    <mergeCell ref="Q3112:R3112"/>
    <mergeCell ref="S3112:U3112"/>
    <mergeCell ref="V3112:X3112"/>
    <mergeCell ref="Y3111:Z3111"/>
    <mergeCell ref="AC3111:AD3111"/>
    <mergeCell ref="AE3111:AF3111"/>
    <mergeCell ref="AG3111:AH3111"/>
    <mergeCell ref="AK3111:AM3111"/>
    <mergeCell ref="AN3111:AO3111"/>
    <mergeCell ref="B3111:C3111"/>
    <mergeCell ref="D3111:F3111"/>
    <mergeCell ref="G3111:I3111"/>
    <mergeCell ref="Q3111:R3111"/>
    <mergeCell ref="A3097:A3139"/>
    <mergeCell ref="B3097:AO3097"/>
    <mergeCell ref="AP3097:AP3139"/>
    <mergeCell ref="B3098:C3102"/>
    <mergeCell ref="D3098:I3098"/>
    <mergeCell ref="J3098:X3098"/>
    <mergeCell ref="Y3098:AO3098"/>
    <mergeCell ref="D3099:F3102"/>
    <mergeCell ref="G3099:I3102"/>
    <mergeCell ref="Y3099:AF3099"/>
    <mergeCell ref="AO3094:AO3095"/>
    <mergeCell ref="R3095:S3095"/>
    <mergeCell ref="U3095:V3095"/>
    <mergeCell ref="X3095:Y3095"/>
    <mergeCell ref="B3096:AG3096"/>
    <mergeCell ref="AH3096:AO3096"/>
    <mergeCell ref="AN3107:AO3107"/>
    <mergeCell ref="B3091:AO3092"/>
    <mergeCell ref="B3093:Q3095"/>
    <mergeCell ref="R3093:S3093"/>
    <mergeCell ref="U3093:V3093"/>
    <mergeCell ref="X3093:Y3093"/>
    <mergeCell ref="AA3093:AN3095"/>
    <mergeCell ref="R3094:S3094"/>
    <mergeCell ref="U3094:V3094"/>
    <mergeCell ref="X3094:Y3094"/>
    <mergeCell ref="V3107:X3107"/>
    <mergeCell ref="Y3107:Z3107"/>
    <mergeCell ref="AC3107:AD3107"/>
    <mergeCell ref="AE3107:AF3107"/>
    <mergeCell ref="AG3107:AH3107"/>
    <mergeCell ref="AK3107:AM3107"/>
    <mergeCell ref="AC3106:AD3106"/>
    <mergeCell ref="AE3106:AF3106"/>
    <mergeCell ref="AG3106:AH3106"/>
    <mergeCell ref="AK3106:AM3106"/>
    <mergeCell ref="AN3106:AO3106"/>
    <mergeCell ref="B3107:C3107"/>
    <mergeCell ref="D3107:F3107"/>
    <mergeCell ref="G3107:I3107"/>
    <mergeCell ref="Q3107:R3107"/>
    <mergeCell ref="S3107:U3107"/>
    <mergeCell ref="AG3105:AH3105"/>
    <mergeCell ref="AK3105:AM3105"/>
    <mergeCell ref="AN3105:AO3105"/>
    <mergeCell ref="B3106:C3106"/>
    <mergeCell ref="D3106:F3106"/>
    <mergeCell ref="G3106:I3106"/>
    <mergeCell ref="Q3106:R3106"/>
    <mergeCell ref="S3106:U3106"/>
    <mergeCell ref="V3106:X3106"/>
    <mergeCell ref="Y3106:Z3106"/>
    <mergeCell ref="Q3105:R3105"/>
    <mergeCell ref="S3105:U3105"/>
    <mergeCell ref="V3105:X3105"/>
    <mergeCell ref="Y3105:Z3105"/>
    <mergeCell ref="AC3105:AD3105"/>
    <mergeCell ref="AE3105:AF3105"/>
    <mergeCell ref="Y3110:Z3110"/>
    <mergeCell ref="AC3110:AD3110"/>
    <mergeCell ref="AE3110:AF3110"/>
    <mergeCell ref="AG3110:AH3110"/>
    <mergeCell ref="AK3110:AM3110"/>
    <mergeCell ref="AN3110:AO3110"/>
    <mergeCell ref="B3103:C3103"/>
    <mergeCell ref="Q3088:R3088"/>
    <mergeCell ref="S3088:U3088"/>
    <mergeCell ref="V3088:X3088"/>
    <mergeCell ref="Y3088:Z3088"/>
    <mergeCell ref="AC3088:AD3088"/>
    <mergeCell ref="Y3089:Z3089"/>
    <mergeCell ref="AC3089:AD3089"/>
    <mergeCell ref="Y3090:Z3090"/>
    <mergeCell ref="AC3090:AD3090"/>
    <mergeCell ref="AN3104:AO3104"/>
    <mergeCell ref="B3105:C3105"/>
    <mergeCell ref="D3105:F3105"/>
    <mergeCell ref="G3105:I3105"/>
    <mergeCell ref="B3088:C3088"/>
    <mergeCell ref="D3088:F3088"/>
    <mergeCell ref="G3088:I3088"/>
    <mergeCell ref="B3104:C3104"/>
    <mergeCell ref="D3104:F3104"/>
    <mergeCell ref="G3104:I3104"/>
    <mergeCell ref="V3104:X3104"/>
    <mergeCell ref="Y3104:Z3104"/>
    <mergeCell ref="AC3104:AD3104"/>
    <mergeCell ref="AE3104:AF3104"/>
    <mergeCell ref="AG3104:AH3104"/>
    <mergeCell ref="AK3104:AM3104"/>
    <mergeCell ref="AN3103:AO3103"/>
    <mergeCell ref="S3103:U3103"/>
    <mergeCell ref="V3103:X3103"/>
    <mergeCell ref="Y3103:Z3103"/>
    <mergeCell ref="AC3103:AD3103"/>
    <mergeCell ref="Q3104:R3104"/>
    <mergeCell ref="AE3103:AF3103"/>
    <mergeCell ref="AG3103:AH3103"/>
    <mergeCell ref="AK3103:AM3103"/>
    <mergeCell ref="S3104:U3104"/>
    <mergeCell ref="D3103:F3103"/>
    <mergeCell ref="G3103:I3103"/>
    <mergeCell ref="Q3103:R3103"/>
    <mergeCell ref="V3099:X3102"/>
    <mergeCell ref="J3099:L3102"/>
    <mergeCell ref="M3099:P3102"/>
    <mergeCell ref="Q3099:R3102"/>
    <mergeCell ref="S3099:U3102"/>
    <mergeCell ref="AG3099:AO3099"/>
    <mergeCell ref="Y3100:Z3102"/>
    <mergeCell ref="AA3100:AD3102"/>
    <mergeCell ref="AE3100:AF3102"/>
    <mergeCell ref="AG3100:AH3102"/>
    <mergeCell ref="AI3100:AM3102"/>
    <mergeCell ref="AN3100:AO3102"/>
    <mergeCell ref="Y3087:Z3087"/>
    <mergeCell ref="AC3087:AD3087"/>
    <mergeCell ref="AE3087:AF3087"/>
    <mergeCell ref="AG3087:AH3087"/>
    <mergeCell ref="AK3087:AM3087"/>
    <mergeCell ref="AN3087:AO3087"/>
    <mergeCell ref="B3087:C3087"/>
    <mergeCell ref="D3087:F3087"/>
    <mergeCell ref="G3087:I3087"/>
    <mergeCell ref="Q3087:R3087"/>
    <mergeCell ref="S3087:U3087"/>
    <mergeCell ref="V3087:X3087"/>
    <mergeCell ref="Y3086:Z3086"/>
    <mergeCell ref="AC3086:AD3086"/>
    <mergeCell ref="AE3086:AF3086"/>
    <mergeCell ref="AG3086:AH3086"/>
    <mergeCell ref="AK3086:AM3086"/>
    <mergeCell ref="AN3086:AO3086"/>
    <mergeCell ref="B3086:C3086"/>
    <mergeCell ref="D3086:F3086"/>
    <mergeCell ref="G3086:I3086"/>
    <mergeCell ref="Q3086:R3086"/>
    <mergeCell ref="S3086:U3086"/>
    <mergeCell ref="V3086:X3086"/>
    <mergeCell ref="Y3085:Z3085"/>
    <mergeCell ref="AC3085:AD3085"/>
    <mergeCell ref="AE3085:AF3085"/>
    <mergeCell ref="AG3085:AH3085"/>
    <mergeCell ref="AK3085:AM3085"/>
    <mergeCell ref="AN3085:AO3085"/>
    <mergeCell ref="AE3090:AF3090"/>
    <mergeCell ref="AG3090:AH3090"/>
    <mergeCell ref="AK3090:AM3090"/>
    <mergeCell ref="AN3090:AO3090"/>
    <mergeCell ref="B3085:C3085"/>
    <mergeCell ref="D3085:F3085"/>
    <mergeCell ref="G3085:I3085"/>
    <mergeCell ref="Q3085:R3085"/>
    <mergeCell ref="S3085:U3085"/>
    <mergeCell ref="V3085:X3085"/>
    <mergeCell ref="AE3089:AF3089"/>
    <mergeCell ref="AG3089:AH3089"/>
    <mergeCell ref="AK3089:AM3089"/>
    <mergeCell ref="AN3089:AO3089"/>
    <mergeCell ref="B3090:C3090"/>
    <mergeCell ref="D3090:F3090"/>
    <mergeCell ref="G3090:I3090"/>
    <mergeCell ref="Q3090:R3090"/>
    <mergeCell ref="S3090:U3090"/>
    <mergeCell ref="V3090:X3090"/>
    <mergeCell ref="AE3088:AF3088"/>
    <mergeCell ref="AG3088:AH3088"/>
    <mergeCell ref="AK3088:AM3088"/>
    <mergeCell ref="AN3088:AO3088"/>
    <mergeCell ref="B3089:C3089"/>
    <mergeCell ref="D3089:F3089"/>
    <mergeCell ref="G3089:I3089"/>
    <mergeCell ref="Q3089:R3089"/>
    <mergeCell ref="S3089:U3089"/>
    <mergeCell ref="V3089:X3089"/>
    <mergeCell ref="Y3084:Z3084"/>
    <mergeCell ref="AC3084:AD3084"/>
    <mergeCell ref="AE3084:AF3084"/>
    <mergeCell ref="AG3084:AH3084"/>
    <mergeCell ref="AK3084:AM3084"/>
    <mergeCell ref="AN3084:AO3084"/>
    <mergeCell ref="B3084:C3084"/>
    <mergeCell ref="D3084:F3084"/>
    <mergeCell ref="G3084:I3084"/>
    <mergeCell ref="Q3084:R3084"/>
    <mergeCell ref="S3084:U3084"/>
    <mergeCell ref="V3084:X3084"/>
    <mergeCell ref="Y3083:Z3083"/>
    <mergeCell ref="AC3083:AD3083"/>
    <mergeCell ref="AE3083:AF3083"/>
    <mergeCell ref="AG3083:AH3083"/>
    <mergeCell ref="AK3083:AM3083"/>
    <mergeCell ref="AN3083:AO3083"/>
    <mergeCell ref="B3083:C3083"/>
    <mergeCell ref="D3083:F3083"/>
    <mergeCell ref="G3083:I3083"/>
    <mergeCell ref="Q3083:R3083"/>
    <mergeCell ref="S3083:U3083"/>
    <mergeCell ref="V3083:X3083"/>
    <mergeCell ref="Y3082:Z3082"/>
    <mergeCell ref="AC3082:AD3082"/>
    <mergeCell ref="AE3082:AF3082"/>
    <mergeCell ref="AG3082:AH3082"/>
    <mergeCell ref="AK3082:AM3082"/>
    <mergeCell ref="AN3082:AO3082"/>
    <mergeCell ref="B3082:C3082"/>
    <mergeCell ref="D3082:F3082"/>
    <mergeCell ref="G3082:I3082"/>
    <mergeCell ref="Q3082:R3082"/>
    <mergeCell ref="S3082:U3082"/>
    <mergeCell ref="V3082:X3082"/>
    <mergeCell ref="Y3081:Z3081"/>
    <mergeCell ref="AC3081:AD3081"/>
    <mergeCell ref="AE3081:AF3081"/>
    <mergeCell ref="AG3081:AH3081"/>
    <mergeCell ref="AK3081:AM3081"/>
    <mergeCell ref="AN3081:AO3081"/>
    <mergeCell ref="B3081:C3081"/>
    <mergeCell ref="D3081:F3081"/>
    <mergeCell ref="G3081:I3081"/>
    <mergeCell ref="Q3081:R3081"/>
    <mergeCell ref="S3081:U3081"/>
    <mergeCell ref="V3081:X3081"/>
    <mergeCell ref="Y3080:Z3080"/>
    <mergeCell ref="AC3080:AD3080"/>
    <mergeCell ref="AE3080:AF3080"/>
    <mergeCell ref="AG3080:AH3080"/>
    <mergeCell ref="AK3080:AM3080"/>
    <mergeCell ref="AN3080:AO3080"/>
    <mergeCell ref="B3080:C3080"/>
    <mergeCell ref="D3080:F3080"/>
    <mergeCell ref="G3080:I3080"/>
    <mergeCell ref="Q3080:R3080"/>
    <mergeCell ref="S3080:U3080"/>
    <mergeCell ref="V3080:X3080"/>
    <mergeCell ref="Y3079:Z3079"/>
    <mergeCell ref="AC3079:AD3079"/>
    <mergeCell ref="AE3079:AF3079"/>
    <mergeCell ref="AG3079:AH3079"/>
    <mergeCell ref="AK3079:AM3079"/>
    <mergeCell ref="AN3079:AO3079"/>
    <mergeCell ref="B3079:C3079"/>
    <mergeCell ref="D3079:F3079"/>
    <mergeCell ref="G3079:I3079"/>
    <mergeCell ref="Q3079:R3079"/>
    <mergeCell ref="S3079:U3079"/>
    <mergeCell ref="V3079:X3079"/>
    <mergeCell ref="Y3078:Z3078"/>
    <mergeCell ref="AC3078:AD3078"/>
    <mergeCell ref="AE3078:AF3078"/>
    <mergeCell ref="AG3078:AH3078"/>
    <mergeCell ref="AK3078:AM3078"/>
    <mergeCell ref="AN3078:AO3078"/>
    <mergeCell ref="B3078:C3078"/>
    <mergeCell ref="D3078:F3078"/>
    <mergeCell ref="G3078:I3078"/>
    <mergeCell ref="Q3078:R3078"/>
    <mergeCell ref="S3078:U3078"/>
    <mergeCell ref="V3078:X3078"/>
    <mergeCell ref="Y3077:Z3077"/>
    <mergeCell ref="AC3077:AD3077"/>
    <mergeCell ref="AE3077:AF3077"/>
    <mergeCell ref="AG3077:AH3077"/>
    <mergeCell ref="AK3077:AM3077"/>
    <mergeCell ref="AN3077:AO3077"/>
    <mergeCell ref="B3077:C3077"/>
    <mergeCell ref="D3077:F3077"/>
    <mergeCell ref="G3077:I3077"/>
    <mergeCell ref="Q3077:R3077"/>
    <mergeCell ref="S3077:U3077"/>
    <mergeCell ref="V3077:X3077"/>
    <mergeCell ref="Y3076:Z3076"/>
    <mergeCell ref="AC3076:AD3076"/>
    <mergeCell ref="AE3076:AF3076"/>
    <mergeCell ref="AG3076:AH3076"/>
    <mergeCell ref="AK3076:AM3076"/>
    <mergeCell ref="AN3076:AO3076"/>
    <mergeCell ref="B3076:C3076"/>
    <mergeCell ref="D3076:F3076"/>
    <mergeCell ref="G3076:I3076"/>
    <mergeCell ref="Q3076:R3076"/>
    <mergeCell ref="S3076:U3076"/>
    <mergeCell ref="V3076:X3076"/>
    <mergeCell ref="Y3075:Z3075"/>
    <mergeCell ref="AC3075:AD3075"/>
    <mergeCell ref="AE3075:AF3075"/>
    <mergeCell ref="AG3075:AH3075"/>
    <mergeCell ref="AK3075:AM3075"/>
    <mergeCell ref="AN3075:AO3075"/>
    <mergeCell ref="B3075:C3075"/>
    <mergeCell ref="D3075:F3075"/>
    <mergeCell ref="G3075:I3075"/>
    <mergeCell ref="Q3075:R3075"/>
    <mergeCell ref="S3075:U3075"/>
    <mergeCell ref="V3075:X3075"/>
    <mergeCell ref="Y3074:Z3074"/>
    <mergeCell ref="AC3074:AD3074"/>
    <mergeCell ref="AE3074:AF3074"/>
    <mergeCell ref="AG3074:AH3074"/>
    <mergeCell ref="AK3074:AM3074"/>
    <mergeCell ref="AN3074:AO3074"/>
    <mergeCell ref="B3074:C3074"/>
    <mergeCell ref="D3074:F3074"/>
    <mergeCell ref="G3074:I3074"/>
    <mergeCell ref="Q3074:R3074"/>
    <mergeCell ref="S3074:U3074"/>
    <mergeCell ref="V3074:X3074"/>
    <mergeCell ref="Y3073:Z3073"/>
    <mergeCell ref="AC3073:AD3073"/>
    <mergeCell ref="AE3073:AF3073"/>
    <mergeCell ref="AG3073:AH3073"/>
    <mergeCell ref="AK3073:AM3073"/>
    <mergeCell ref="AN3073:AO3073"/>
    <mergeCell ref="B3073:C3073"/>
    <mergeCell ref="D3073:F3073"/>
    <mergeCell ref="G3073:I3073"/>
    <mergeCell ref="Q3073:R3073"/>
    <mergeCell ref="S3073:U3073"/>
    <mergeCell ref="V3073:X3073"/>
    <mergeCell ref="Y3072:Z3072"/>
    <mergeCell ref="AC3072:AD3072"/>
    <mergeCell ref="AE3072:AF3072"/>
    <mergeCell ref="AG3072:AH3072"/>
    <mergeCell ref="AK3072:AM3072"/>
    <mergeCell ref="AN3072:AO3072"/>
    <mergeCell ref="B3072:C3072"/>
    <mergeCell ref="D3072:F3072"/>
    <mergeCell ref="G3072:I3072"/>
    <mergeCell ref="Q3072:R3072"/>
    <mergeCell ref="S3072:U3072"/>
    <mergeCell ref="V3072:X3072"/>
    <mergeCell ref="Y3071:Z3071"/>
    <mergeCell ref="AC3071:AD3071"/>
    <mergeCell ref="AE3071:AF3071"/>
    <mergeCell ref="AG3071:AH3071"/>
    <mergeCell ref="AK3071:AM3071"/>
    <mergeCell ref="AN3071:AO3071"/>
    <mergeCell ref="B3071:C3071"/>
    <mergeCell ref="D3071:F3071"/>
    <mergeCell ref="G3071:I3071"/>
    <mergeCell ref="Q3071:R3071"/>
    <mergeCell ref="S3071:U3071"/>
    <mergeCell ref="V3071:X3071"/>
    <mergeCell ref="Y3070:Z3070"/>
    <mergeCell ref="AC3070:AD3070"/>
    <mergeCell ref="AE3070:AF3070"/>
    <mergeCell ref="AG3070:AH3070"/>
    <mergeCell ref="AK3070:AM3070"/>
    <mergeCell ref="AN3070:AO3070"/>
    <mergeCell ref="B3070:C3070"/>
    <mergeCell ref="D3070:F3070"/>
    <mergeCell ref="G3070:I3070"/>
    <mergeCell ref="Q3070:R3070"/>
    <mergeCell ref="S3070:U3070"/>
    <mergeCell ref="V3070:X3070"/>
    <mergeCell ref="V3065:X3065"/>
    <mergeCell ref="AK3063:AM3063"/>
    <mergeCell ref="AN3063:AO3063"/>
    <mergeCell ref="B3064:C3064"/>
    <mergeCell ref="D3064:F3064"/>
    <mergeCell ref="G3064:I3064"/>
    <mergeCell ref="Q3064:R3064"/>
    <mergeCell ref="S3064:U3064"/>
    <mergeCell ref="V3064:X3064"/>
    <mergeCell ref="Y3064:Z3064"/>
    <mergeCell ref="AC3064:AD3064"/>
    <mergeCell ref="S3063:U3063"/>
    <mergeCell ref="V3063:X3063"/>
    <mergeCell ref="Y3063:Z3063"/>
    <mergeCell ref="AC3063:AD3063"/>
    <mergeCell ref="AE3063:AF3063"/>
    <mergeCell ref="AG3063:AH3063"/>
    <mergeCell ref="Y3069:Z3069"/>
    <mergeCell ref="AC3069:AD3069"/>
    <mergeCell ref="AE3069:AF3069"/>
    <mergeCell ref="AG3069:AH3069"/>
    <mergeCell ref="AK3069:AM3069"/>
    <mergeCell ref="AN3069:AO3069"/>
    <mergeCell ref="B3069:C3069"/>
    <mergeCell ref="D3069:F3069"/>
    <mergeCell ref="G3069:I3069"/>
    <mergeCell ref="Q3069:R3069"/>
    <mergeCell ref="S3069:U3069"/>
    <mergeCell ref="V3069:X3069"/>
    <mergeCell ref="Y3068:Z3068"/>
    <mergeCell ref="AC3068:AD3068"/>
    <mergeCell ref="AE3068:AF3068"/>
    <mergeCell ref="AG3068:AH3068"/>
    <mergeCell ref="AK3068:AM3068"/>
    <mergeCell ref="AN3068:AO3068"/>
    <mergeCell ref="B3068:C3068"/>
    <mergeCell ref="D3068:F3068"/>
    <mergeCell ref="G3068:I3068"/>
    <mergeCell ref="Q3068:R3068"/>
    <mergeCell ref="S3068:U3068"/>
    <mergeCell ref="V3068:X3068"/>
    <mergeCell ref="Y3067:Z3067"/>
    <mergeCell ref="AC3067:AD3067"/>
    <mergeCell ref="AE3067:AF3067"/>
    <mergeCell ref="AG3067:AH3067"/>
    <mergeCell ref="AK3067:AM3067"/>
    <mergeCell ref="AN3067:AO3067"/>
    <mergeCell ref="B3067:C3067"/>
    <mergeCell ref="D3067:F3067"/>
    <mergeCell ref="G3067:I3067"/>
    <mergeCell ref="Q3067:R3067"/>
    <mergeCell ref="S3067:U3067"/>
    <mergeCell ref="V3067:X3067"/>
    <mergeCell ref="V3061:X3061"/>
    <mergeCell ref="Y3060:Z3060"/>
    <mergeCell ref="AC3060:AD3060"/>
    <mergeCell ref="AE3060:AF3060"/>
    <mergeCell ref="AG3060:AH3060"/>
    <mergeCell ref="AK3060:AM3060"/>
    <mergeCell ref="AN3060:AO3060"/>
    <mergeCell ref="AE3057:AF3059"/>
    <mergeCell ref="AG3057:AH3059"/>
    <mergeCell ref="AI3057:AM3059"/>
    <mergeCell ref="AN3057:AO3059"/>
    <mergeCell ref="B3060:C3060"/>
    <mergeCell ref="D3060:F3060"/>
    <mergeCell ref="G3060:I3060"/>
    <mergeCell ref="Q3060:R3060"/>
    <mergeCell ref="S3060:U3060"/>
    <mergeCell ref="V3060:X3060"/>
    <mergeCell ref="A3054:A3096"/>
    <mergeCell ref="B3054:AO3054"/>
    <mergeCell ref="AP3054:AP3096"/>
    <mergeCell ref="B3055:C3059"/>
    <mergeCell ref="D3055:I3055"/>
    <mergeCell ref="J3055:X3055"/>
    <mergeCell ref="Y3055:AO3055"/>
    <mergeCell ref="D3056:F3059"/>
    <mergeCell ref="G3056:I3059"/>
    <mergeCell ref="J3056:L3059"/>
    <mergeCell ref="B3053:AG3053"/>
    <mergeCell ref="AH3053:AO3053"/>
    <mergeCell ref="M3056:P3059"/>
    <mergeCell ref="Q3056:R3059"/>
    <mergeCell ref="S3056:U3059"/>
    <mergeCell ref="V3056:X3059"/>
    <mergeCell ref="Y3056:AF3056"/>
    <mergeCell ref="AG3056:AO3056"/>
    <mergeCell ref="Y3057:Z3059"/>
    <mergeCell ref="AA3057:AD3059"/>
    <mergeCell ref="Y3066:Z3066"/>
    <mergeCell ref="AC3066:AD3066"/>
    <mergeCell ref="AE3066:AF3066"/>
    <mergeCell ref="AG3066:AH3066"/>
    <mergeCell ref="AK3066:AM3066"/>
    <mergeCell ref="AN3066:AO3066"/>
    <mergeCell ref="B3066:C3066"/>
    <mergeCell ref="D3066:F3066"/>
    <mergeCell ref="G3066:I3066"/>
    <mergeCell ref="Q3066:R3066"/>
    <mergeCell ref="S3066:U3066"/>
    <mergeCell ref="V3066:X3066"/>
    <mergeCell ref="Y3065:Z3065"/>
    <mergeCell ref="AC3065:AD3065"/>
    <mergeCell ref="AE3065:AF3065"/>
    <mergeCell ref="AG3065:AH3065"/>
    <mergeCell ref="AK3065:AM3065"/>
    <mergeCell ref="AN3065:AO3065"/>
    <mergeCell ref="AE3064:AF3064"/>
    <mergeCell ref="AG3064:AH3064"/>
    <mergeCell ref="AK3064:AM3064"/>
    <mergeCell ref="AN3064:AO3064"/>
    <mergeCell ref="B3065:C3065"/>
    <mergeCell ref="D3065:F3065"/>
    <mergeCell ref="G3065:I3065"/>
    <mergeCell ref="Q3065:R3065"/>
    <mergeCell ref="S3065:U3065"/>
    <mergeCell ref="U3051:V3051"/>
    <mergeCell ref="X3051:Y3051"/>
    <mergeCell ref="AO3051:AO3052"/>
    <mergeCell ref="R3052:S3052"/>
    <mergeCell ref="U3052:V3052"/>
    <mergeCell ref="X3052:Y3052"/>
    <mergeCell ref="AE3047:AF3047"/>
    <mergeCell ref="AG3047:AH3047"/>
    <mergeCell ref="AK3047:AM3047"/>
    <mergeCell ref="AN3047:AO3047"/>
    <mergeCell ref="B3048:AO3049"/>
    <mergeCell ref="B3050:Q3052"/>
    <mergeCell ref="R3050:S3050"/>
    <mergeCell ref="U3050:V3050"/>
    <mergeCell ref="X3050:Y3050"/>
    <mergeCell ref="AA3050:AN3052"/>
    <mergeCell ref="AK3046:AM3046"/>
    <mergeCell ref="AN3046:AO3046"/>
    <mergeCell ref="B3047:C3047"/>
    <mergeCell ref="D3047:F3047"/>
    <mergeCell ref="G3047:I3047"/>
    <mergeCell ref="Q3047:R3047"/>
    <mergeCell ref="S3047:U3047"/>
    <mergeCell ref="V3047:X3047"/>
    <mergeCell ref="Y3047:Z3047"/>
    <mergeCell ref="AC3047:AD3047"/>
    <mergeCell ref="S3046:U3046"/>
    <mergeCell ref="V3046:X3046"/>
    <mergeCell ref="Y3046:Z3046"/>
    <mergeCell ref="AC3046:AD3046"/>
    <mergeCell ref="AE3046:AF3046"/>
    <mergeCell ref="AG3046:AH3046"/>
    <mergeCell ref="B3063:C3063"/>
    <mergeCell ref="D3063:F3063"/>
    <mergeCell ref="G3063:I3063"/>
    <mergeCell ref="Q3063:R3063"/>
    <mergeCell ref="B3046:C3046"/>
    <mergeCell ref="D3046:F3046"/>
    <mergeCell ref="G3046:I3046"/>
    <mergeCell ref="Q3046:R3046"/>
    <mergeCell ref="R3051:S3051"/>
    <mergeCell ref="Y3062:Z3062"/>
    <mergeCell ref="AC3062:AD3062"/>
    <mergeCell ref="AE3062:AF3062"/>
    <mergeCell ref="AG3062:AH3062"/>
    <mergeCell ref="AK3062:AM3062"/>
    <mergeCell ref="AN3062:AO3062"/>
    <mergeCell ref="B3062:C3062"/>
    <mergeCell ref="D3062:F3062"/>
    <mergeCell ref="G3062:I3062"/>
    <mergeCell ref="Q3062:R3062"/>
    <mergeCell ref="S3062:U3062"/>
    <mergeCell ref="V3062:X3062"/>
    <mergeCell ref="Y3061:Z3061"/>
    <mergeCell ref="AC3061:AD3061"/>
    <mergeCell ref="AE3061:AF3061"/>
    <mergeCell ref="AG3061:AH3061"/>
    <mergeCell ref="AK3061:AM3061"/>
    <mergeCell ref="AN3061:AO3061"/>
    <mergeCell ref="B3061:C3061"/>
    <mergeCell ref="D3061:F3061"/>
    <mergeCell ref="G3061:I3061"/>
    <mergeCell ref="Q3061:R3061"/>
    <mergeCell ref="S3061:U3061"/>
    <mergeCell ref="Y3045:Z3045"/>
    <mergeCell ref="AC3045:AD3045"/>
    <mergeCell ref="AE3045:AF3045"/>
    <mergeCell ref="AG3045:AH3045"/>
    <mergeCell ref="AK3045:AM3045"/>
    <mergeCell ref="AN3045:AO3045"/>
    <mergeCell ref="B3045:C3045"/>
    <mergeCell ref="D3045:F3045"/>
    <mergeCell ref="G3045:I3045"/>
    <mergeCell ref="Q3045:R3045"/>
    <mergeCell ref="S3045:U3045"/>
    <mergeCell ref="V3045:X3045"/>
    <mergeCell ref="Y3044:Z3044"/>
    <mergeCell ref="AC3044:AD3044"/>
    <mergeCell ref="AE3044:AF3044"/>
    <mergeCell ref="AG3044:AH3044"/>
    <mergeCell ref="AK3044:AM3044"/>
    <mergeCell ref="AN3044:AO3044"/>
    <mergeCell ref="B3044:C3044"/>
    <mergeCell ref="D3044:F3044"/>
    <mergeCell ref="G3044:I3044"/>
    <mergeCell ref="Q3044:R3044"/>
    <mergeCell ref="S3044:U3044"/>
    <mergeCell ref="V3044:X3044"/>
    <mergeCell ref="Y3043:Z3043"/>
    <mergeCell ref="AC3043:AD3043"/>
    <mergeCell ref="AE3043:AF3043"/>
    <mergeCell ref="AG3043:AH3043"/>
    <mergeCell ref="AK3043:AM3043"/>
    <mergeCell ref="AN3043:AO3043"/>
    <mergeCell ref="B3043:C3043"/>
    <mergeCell ref="D3043:F3043"/>
    <mergeCell ref="G3043:I3043"/>
    <mergeCell ref="Q3043:R3043"/>
    <mergeCell ref="S3043:U3043"/>
    <mergeCell ref="V3043:X3043"/>
    <mergeCell ref="Y3042:Z3042"/>
    <mergeCell ref="AC3042:AD3042"/>
    <mergeCell ref="AE3042:AF3042"/>
    <mergeCell ref="AG3042:AH3042"/>
    <mergeCell ref="AK3042:AM3042"/>
    <mergeCell ref="AN3042:AO3042"/>
    <mergeCell ref="B3042:C3042"/>
    <mergeCell ref="D3042:F3042"/>
    <mergeCell ref="G3042:I3042"/>
    <mergeCell ref="Q3042:R3042"/>
    <mergeCell ref="S3042:U3042"/>
    <mergeCell ref="V3042:X3042"/>
    <mergeCell ref="Y3041:Z3041"/>
    <mergeCell ref="AC3041:AD3041"/>
    <mergeCell ref="AE3041:AF3041"/>
    <mergeCell ref="AG3041:AH3041"/>
    <mergeCell ref="AK3041:AM3041"/>
    <mergeCell ref="AN3041:AO3041"/>
    <mergeCell ref="B3041:C3041"/>
    <mergeCell ref="D3041:F3041"/>
    <mergeCell ref="G3041:I3041"/>
    <mergeCell ref="Q3041:R3041"/>
    <mergeCell ref="S3041:U3041"/>
    <mergeCell ref="V3041:X3041"/>
    <mergeCell ref="Y3040:Z3040"/>
    <mergeCell ref="AC3040:AD3040"/>
    <mergeCell ref="AE3040:AF3040"/>
    <mergeCell ref="AG3040:AH3040"/>
    <mergeCell ref="AK3040:AM3040"/>
    <mergeCell ref="AN3040:AO3040"/>
    <mergeCell ref="B3040:C3040"/>
    <mergeCell ref="D3040:F3040"/>
    <mergeCell ref="G3040:I3040"/>
    <mergeCell ref="Q3040:R3040"/>
    <mergeCell ref="S3040:U3040"/>
    <mergeCell ref="V3040:X3040"/>
    <mergeCell ref="Y3039:Z3039"/>
    <mergeCell ref="AC3039:AD3039"/>
    <mergeCell ref="AE3039:AF3039"/>
    <mergeCell ref="AG3039:AH3039"/>
    <mergeCell ref="AK3039:AM3039"/>
    <mergeCell ref="AN3039:AO3039"/>
    <mergeCell ref="B3039:C3039"/>
    <mergeCell ref="D3039:F3039"/>
    <mergeCell ref="G3039:I3039"/>
    <mergeCell ref="Q3039:R3039"/>
    <mergeCell ref="S3039:U3039"/>
    <mergeCell ref="V3039:X3039"/>
    <mergeCell ref="Y3038:Z3038"/>
    <mergeCell ref="AC3038:AD3038"/>
    <mergeCell ref="AE3038:AF3038"/>
    <mergeCell ref="AG3038:AH3038"/>
    <mergeCell ref="AK3038:AM3038"/>
    <mergeCell ref="AN3038:AO3038"/>
    <mergeCell ref="B3038:C3038"/>
    <mergeCell ref="D3038:F3038"/>
    <mergeCell ref="G3038:I3038"/>
    <mergeCell ref="Q3038:R3038"/>
    <mergeCell ref="S3038:U3038"/>
    <mergeCell ref="V3038:X3038"/>
    <mergeCell ref="Y3037:Z3037"/>
    <mergeCell ref="AC3037:AD3037"/>
    <mergeCell ref="AE3037:AF3037"/>
    <mergeCell ref="AG3037:AH3037"/>
    <mergeCell ref="AK3037:AM3037"/>
    <mergeCell ref="AN3037:AO3037"/>
    <mergeCell ref="B3037:C3037"/>
    <mergeCell ref="D3037:F3037"/>
    <mergeCell ref="G3037:I3037"/>
    <mergeCell ref="Q3037:R3037"/>
    <mergeCell ref="S3037:U3037"/>
    <mergeCell ref="V3037:X3037"/>
    <mergeCell ref="Y3036:Z3036"/>
    <mergeCell ref="AC3036:AD3036"/>
    <mergeCell ref="AE3036:AF3036"/>
    <mergeCell ref="AG3036:AH3036"/>
    <mergeCell ref="AK3036:AM3036"/>
    <mergeCell ref="AN3036:AO3036"/>
    <mergeCell ref="B3036:C3036"/>
    <mergeCell ref="D3036:F3036"/>
    <mergeCell ref="G3036:I3036"/>
    <mergeCell ref="Q3036:R3036"/>
    <mergeCell ref="S3036:U3036"/>
    <mergeCell ref="V3036:X3036"/>
    <mergeCell ref="Y3035:Z3035"/>
    <mergeCell ref="AC3035:AD3035"/>
    <mergeCell ref="AE3035:AF3035"/>
    <mergeCell ref="AG3035:AH3035"/>
    <mergeCell ref="AK3035:AM3035"/>
    <mergeCell ref="AN3035:AO3035"/>
    <mergeCell ref="B3035:C3035"/>
    <mergeCell ref="D3035:F3035"/>
    <mergeCell ref="G3035:I3035"/>
    <mergeCell ref="Q3035:R3035"/>
    <mergeCell ref="S3035:U3035"/>
    <mergeCell ref="V3035:X3035"/>
    <mergeCell ref="Y3034:Z3034"/>
    <mergeCell ref="AC3034:AD3034"/>
    <mergeCell ref="AE3034:AF3034"/>
    <mergeCell ref="AG3034:AH3034"/>
    <mergeCell ref="AK3034:AM3034"/>
    <mergeCell ref="AN3034:AO3034"/>
    <mergeCell ref="B3034:C3034"/>
    <mergeCell ref="D3034:F3034"/>
    <mergeCell ref="G3034:I3034"/>
    <mergeCell ref="Q3034:R3034"/>
    <mergeCell ref="S3034:U3034"/>
    <mergeCell ref="V3034:X3034"/>
    <mergeCell ref="Y3033:Z3033"/>
    <mergeCell ref="AC3033:AD3033"/>
    <mergeCell ref="AE3033:AF3033"/>
    <mergeCell ref="AG3033:AH3033"/>
    <mergeCell ref="AK3033:AM3033"/>
    <mergeCell ref="AN3033:AO3033"/>
    <mergeCell ref="B3033:C3033"/>
    <mergeCell ref="D3033:F3033"/>
    <mergeCell ref="G3033:I3033"/>
    <mergeCell ref="Q3033:R3033"/>
    <mergeCell ref="S3033:U3033"/>
    <mergeCell ref="V3033:X3033"/>
    <mergeCell ref="Y3032:Z3032"/>
    <mergeCell ref="AC3032:AD3032"/>
    <mergeCell ref="AE3032:AF3032"/>
    <mergeCell ref="AG3032:AH3032"/>
    <mergeCell ref="AK3032:AM3032"/>
    <mergeCell ref="AN3032:AO3032"/>
    <mergeCell ref="B3032:C3032"/>
    <mergeCell ref="D3032:F3032"/>
    <mergeCell ref="G3032:I3032"/>
    <mergeCell ref="Q3032:R3032"/>
    <mergeCell ref="S3032:U3032"/>
    <mergeCell ref="V3032:X3032"/>
    <mergeCell ref="Y3031:Z3031"/>
    <mergeCell ref="AC3031:AD3031"/>
    <mergeCell ref="AE3031:AF3031"/>
    <mergeCell ref="AG3031:AH3031"/>
    <mergeCell ref="AK3031:AM3031"/>
    <mergeCell ref="AN3031:AO3031"/>
    <mergeCell ref="B3031:C3031"/>
    <mergeCell ref="D3031:F3031"/>
    <mergeCell ref="G3031:I3031"/>
    <mergeCell ref="Q3031:R3031"/>
    <mergeCell ref="S3031:U3031"/>
    <mergeCell ref="V3031:X3031"/>
    <mergeCell ref="S3025:U3025"/>
    <mergeCell ref="V3025:X3025"/>
    <mergeCell ref="Y3030:Z3030"/>
    <mergeCell ref="AC3030:AD3030"/>
    <mergeCell ref="AE3030:AF3030"/>
    <mergeCell ref="AG3030:AH3030"/>
    <mergeCell ref="AK3030:AM3030"/>
    <mergeCell ref="AN3030:AO3030"/>
    <mergeCell ref="B3030:C3030"/>
    <mergeCell ref="D3030:F3030"/>
    <mergeCell ref="G3030:I3030"/>
    <mergeCell ref="Q3030:R3030"/>
    <mergeCell ref="S3030:U3030"/>
    <mergeCell ref="V3030:X3030"/>
    <mergeCell ref="Y3029:Z3029"/>
    <mergeCell ref="AC3029:AD3029"/>
    <mergeCell ref="AE3029:AF3029"/>
    <mergeCell ref="AG3029:AH3029"/>
    <mergeCell ref="AK3029:AM3029"/>
    <mergeCell ref="AN3029:AO3029"/>
    <mergeCell ref="B3029:C3029"/>
    <mergeCell ref="D3029:F3029"/>
    <mergeCell ref="G3029:I3029"/>
    <mergeCell ref="Q3029:R3029"/>
    <mergeCell ref="S3029:U3029"/>
    <mergeCell ref="V3029:X3029"/>
    <mergeCell ref="Y3028:Z3028"/>
    <mergeCell ref="AC3028:AD3028"/>
    <mergeCell ref="AE3028:AF3028"/>
    <mergeCell ref="AG3028:AH3028"/>
    <mergeCell ref="AK3028:AM3028"/>
    <mergeCell ref="AN3028:AO3028"/>
    <mergeCell ref="B3028:C3028"/>
    <mergeCell ref="D3028:F3028"/>
    <mergeCell ref="G3028:I3028"/>
    <mergeCell ref="Q3028:R3028"/>
    <mergeCell ref="S3028:U3028"/>
    <mergeCell ref="V3028:X3028"/>
    <mergeCell ref="B3024:C3024"/>
    <mergeCell ref="D3024:F3024"/>
    <mergeCell ref="G3024:I3024"/>
    <mergeCell ref="Q3024:R3024"/>
    <mergeCell ref="S3024:U3024"/>
    <mergeCell ref="V3024:X3024"/>
    <mergeCell ref="Y3023:Z3023"/>
    <mergeCell ref="AC3023:AD3023"/>
    <mergeCell ref="AE3023:AF3023"/>
    <mergeCell ref="AG3023:AH3023"/>
    <mergeCell ref="AK3023:AM3023"/>
    <mergeCell ref="AN3023:AO3023"/>
    <mergeCell ref="B3023:C3023"/>
    <mergeCell ref="D3023:F3023"/>
    <mergeCell ref="G3023:I3023"/>
    <mergeCell ref="Q3023:R3023"/>
    <mergeCell ref="S3023:U3023"/>
    <mergeCell ref="V3023:X3023"/>
    <mergeCell ref="Y3022:Z3022"/>
    <mergeCell ref="AC3022:AD3022"/>
    <mergeCell ref="AE3022:AF3022"/>
    <mergeCell ref="AG3022:AH3022"/>
    <mergeCell ref="AK3022:AM3022"/>
    <mergeCell ref="AN3022:AO3022"/>
    <mergeCell ref="B3022:C3022"/>
    <mergeCell ref="D3022:F3022"/>
    <mergeCell ref="G3022:I3022"/>
    <mergeCell ref="Q3022:R3022"/>
    <mergeCell ref="S3022:U3022"/>
    <mergeCell ref="V3022:X3022"/>
    <mergeCell ref="Y3027:Z3027"/>
    <mergeCell ref="AC3027:AD3027"/>
    <mergeCell ref="AE3027:AF3027"/>
    <mergeCell ref="AG3027:AH3027"/>
    <mergeCell ref="AK3027:AM3027"/>
    <mergeCell ref="AN3027:AO3027"/>
    <mergeCell ref="B3027:C3027"/>
    <mergeCell ref="D3027:F3027"/>
    <mergeCell ref="G3027:I3027"/>
    <mergeCell ref="Q3027:R3027"/>
    <mergeCell ref="S3027:U3027"/>
    <mergeCell ref="V3027:X3027"/>
    <mergeCell ref="Y3026:Z3026"/>
    <mergeCell ref="AC3026:AD3026"/>
    <mergeCell ref="AE3026:AF3026"/>
    <mergeCell ref="AG3026:AH3026"/>
    <mergeCell ref="AK3026:AM3026"/>
    <mergeCell ref="AN3026:AO3026"/>
    <mergeCell ref="B3026:C3026"/>
    <mergeCell ref="D3026:F3026"/>
    <mergeCell ref="G3026:I3026"/>
    <mergeCell ref="Q3026:R3026"/>
    <mergeCell ref="S3026:U3026"/>
    <mergeCell ref="V3026:X3026"/>
    <mergeCell ref="Y3025:Z3025"/>
    <mergeCell ref="AC3025:AD3025"/>
    <mergeCell ref="AE3025:AF3025"/>
    <mergeCell ref="AG3025:AH3025"/>
    <mergeCell ref="AK3025:AM3025"/>
    <mergeCell ref="AN3025:AO3025"/>
    <mergeCell ref="B3025:C3025"/>
    <mergeCell ref="D3025:F3025"/>
    <mergeCell ref="G3025:I3025"/>
    <mergeCell ref="Q3025:R3025"/>
    <mergeCell ref="A3011:A3053"/>
    <mergeCell ref="B3011:AO3011"/>
    <mergeCell ref="AP3011:AP3053"/>
    <mergeCell ref="B3012:C3016"/>
    <mergeCell ref="D3012:I3012"/>
    <mergeCell ref="J3012:X3012"/>
    <mergeCell ref="Y3012:AO3012"/>
    <mergeCell ref="D3013:F3016"/>
    <mergeCell ref="G3013:I3016"/>
    <mergeCell ref="Y3013:AF3013"/>
    <mergeCell ref="AO3008:AO3009"/>
    <mergeCell ref="R3009:S3009"/>
    <mergeCell ref="U3009:V3009"/>
    <mergeCell ref="X3009:Y3009"/>
    <mergeCell ref="B3010:AG3010"/>
    <mergeCell ref="AH3010:AO3010"/>
    <mergeCell ref="AN3021:AO3021"/>
    <mergeCell ref="B3005:AO3006"/>
    <mergeCell ref="B3007:Q3009"/>
    <mergeCell ref="R3007:S3007"/>
    <mergeCell ref="U3007:V3007"/>
    <mergeCell ref="X3007:Y3007"/>
    <mergeCell ref="AA3007:AN3009"/>
    <mergeCell ref="R3008:S3008"/>
    <mergeCell ref="U3008:V3008"/>
    <mergeCell ref="X3008:Y3008"/>
    <mergeCell ref="V3021:X3021"/>
    <mergeCell ref="Y3021:Z3021"/>
    <mergeCell ref="AC3021:AD3021"/>
    <mergeCell ref="AE3021:AF3021"/>
    <mergeCell ref="AG3021:AH3021"/>
    <mergeCell ref="AK3021:AM3021"/>
    <mergeCell ref="AC3020:AD3020"/>
    <mergeCell ref="AE3020:AF3020"/>
    <mergeCell ref="AG3020:AH3020"/>
    <mergeCell ref="AK3020:AM3020"/>
    <mergeCell ref="AN3020:AO3020"/>
    <mergeCell ref="B3021:C3021"/>
    <mergeCell ref="D3021:F3021"/>
    <mergeCell ref="G3021:I3021"/>
    <mergeCell ref="Q3021:R3021"/>
    <mergeCell ref="S3021:U3021"/>
    <mergeCell ref="AG3019:AH3019"/>
    <mergeCell ref="AK3019:AM3019"/>
    <mergeCell ref="AN3019:AO3019"/>
    <mergeCell ref="B3020:C3020"/>
    <mergeCell ref="D3020:F3020"/>
    <mergeCell ref="G3020:I3020"/>
    <mergeCell ref="Q3020:R3020"/>
    <mergeCell ref="S3020:U3020"/>
    <mergeCell ref="V3020:X3020"/>
    <mergeCell ref="Y3020:Z3020"/>
    <mergeCell ref="Q3019:R3019"/>
    <mergeCell ref="S3019:U3019"/>
    <mergeCell ref="V3019:X3019"/>
    <mergeCell ref="Y3019:Z3019"/>
    <mergeCell ref="AC3019:AD3019"/>
    <mergeCell ref="AE3019:AF3019"/>
    <mergeCell ref="Y3024:Z3024"/>
    <mergeCell ref="AC3024:AD3024"/>
    <mergeCell ref="AE3024:AF3024"/>
    <mergeCell ref="AG3024:AH3024"/>
    <mergeCell ref="AK3024:AM3024"/>
    <mergeCell ref="AN3024:AO3024"/>
    <mergeCell ref="B3017:C3017"/>
    <mergeCell ref="Q3002:R3002"/>
    <mergeCell ref="S3002:U3002"/>
    <mergeCell ref="V3002:X3002"/>
    <mergeCell ref="Y3002:Z3002"/>
    <mergeCell ref="AC3002:AD3002"/>
    <mergeCell ref="Y3003:Z3003"/>
    <mergeCell ref="AC3003:AD3003"/>
    <mergeCell ref="Y3004:Z3004"/>
    <mergeCell ref="AC3004:AD3004"/>
    <mergeCell ref="AN3018:AO3018"/>
    <mergeCell ref="B3019:C3019"/>
    <mergeCell ref="D3019:F3019"/>
    <mergeCell ref="G3019:I3019"/>
    <mergeCell ref="B3002:C3002"/>
    <mergeCell ref="D3002:F3002"/>
    <mergeCell ref="G3002:I3002"/>
    <mergeCell ref="B3018:C3018"/>
    <mergeCell ref="D3018:F3018"/>
    <mergeCell ref="G3018:I3018"/>
    <mergeCell ref="V3018:X3018"/>
    <mergeCell ref="Y3018:Z3018"/>
    <mergeCell ref="AC3018:AD3018"/>
    <mergeCell ref="AE3018:AF3018"/>
    <mergeCell ref="AG3018:AH3018"/>
    <mergeCell ref="AK3018:AM3018"/>
    <mergeCell ref="AN3017:AO3017"/>
    <mergeCell ref="S3017:U3017"/>
    <mergeCell ref="V3017:X3017"/>
    <mergeCell ref="Y3017:Z3017"/>
    <mergeCell ref="AC3017:AD3017"/>
    <mergeCell ref="Q3018:R3018"/>
    <mergeCell ref="AE3017:AF3017"/>
    <mergeCell ref="AG3017:AH3017"/>
    <mergeCell ref="AK3017:AM3017"/>
    <mergeCell ref="S3018:U3018"/>
    <mergeCell ref="D3017:F3017"/>
    <mergeCell ref="G3017:I3017"/>
    <mergeCell ref="Q3017:R3017"/>
    <mergeCell ref="V3013:X3016"/>
    <mergeCell ref="J3013:L3016"/>
    <mergeCell ref="M3013:P3016"/>
    <mergeCell ref="Q3013:R3016"/>
    <mergeCell ref="S3013:U3016"/>
    <mergeCell ref="AG3013:AO3013"/>
    <mergeCell ref="Y3014:Z3016"/>
    <mergeCell ref="AA3014:AD3016"/>
    <mergeCell ref="AE3014:AF3016"/>
    <mergeCell ref="AG3014:AH3016"/>
    <mergeCell ref="AI3014:AM3016"/>
    <mergeCell ref="AN3014:AO3016"/>
    <mergeCell ref="Y3001:Z3001"/>
    <mergeCell ref="AC3001:AD3001"/>
    <mergeCell ref="AE3001:AF3001"/>
    <mergeCell ref="AG3001:AH3001"/>
    <mergeCell ref="AK3001:AM3001"/>
    <mergeCell ref="AN3001:AO3001"/>
    <mergeCell ref="B3001:C3001"/>
    <mergeCell ref="D3001:F3001"/>
    <mergeCell ref="G3001:I3001"/>
    <mergeCell ref="Q3001:R3001"/>
    <mergeCell ref="S3001:U3001"/>
    <mergeCell ref="V3001:X3001"/>
    <mergeCell ref="Y3000:Z3000"/>
    <mergeCell ref="AC3000:AD3000"/>
    <mergeCell ref="AE3000:AF3000"/>
    <mergeCell ref="AG3000:AH3000"/>
    <mergeCell ref="AK3000:AM3000"/>
    <mergeCell ref="AN3000:AO3000"/>
    <mergeCell ref="B3000:C3000"/>
    <mergeCell ref="D3000:F3000"/>
    <mergeCell ref="G3000:I3000"/>
    <mergeCell ref="Q3000:R3000"/>
    <mergeCell ref="S3000:U3000"/>
    <mergeCell ref="V3000:X3000"/>
    <mergeCell ref="Y2999:Z2999"/>
    <mergeCell ref="AC2999:AD2999"/>
    <mergeCell ref="AE2999:AF2999"/>
    <mergeCell ref="AG2999:AH2999"/>
    <mergeCell ref="AK2999:AM2999"/>
    <mergeCell ref="AN2999:AO2999"/>
    <mergeCell ref="AE3004:AF3004"/>
    <mergeCell ref="AG3004:AH3004"/>
    <mergeCell ref="AK3004:AM3004"/>
    <mergeCell ref="AN3004:AO3004"/>
    <mergeCell ref="B2999:C2999"/>
    <mergeCell ref="D2999:F2999"/>
    <mergeCell ref="G2999:I2999"/>
    <mergeCell ref="Q2999:R2999"/>
    <mergeCell ref="S2999:U2999"/>
    <mergeCell ref="V2999:X2999"/>
    <mergeCell ref="AE3003:AF3003"/>
    <mergeCell ref="AG3003:AH3003"/>
    <mergeCell ref="AK3003:AM3003"/>
    <mergeCell ref="AN3003:AO3003"/>
    <mergeCell ref="B3004:C3004"/>
    <mergeCell ref="D3004:F3004"/>
    <mergeCell ref="G3004:I3004"/>
    <mergeCell ref="Q3004:R3004"/>
    <mergeCell ref="S3004:U3004"/>
    <mergeCell ref="V3004:X3004"/>
    <mergeCell ref="AE3002:AF3002"/>
    <mergeCell ref="AG3002:AH3002"/>
    <mergeCell ref="AK3002:AM3002"/>
    <mergeCell ref="AN3002:AO3002"/>
    <mergeCell ref="B3003:C3003"/>
    <mergeCell ref="D3003:F3003"/>
    <mergeCell ref="G3003:I3003"/>
    <mergeCell ref="Q3003:R3003"/>
    <mergeCell ref="S3003:U3003"/>
    <mergeCell ref="V3003:X3003"/>
    <mergeCell ref="Y2998:Z2998"/>
    <mergeCell ref="AC2998:AD2998"/>
    <mergeCell ref="AE2998:AF2998"/>
    <mergeCell ref="AG2998:AH2998"/>
    <mergeCell ref="AK2998:AM2998"/>
    <mergeCell ref="AN2998:AO2998"/>
    <mergeCell ref="B2998:C2998"/>
    <mergeCell ref="D2998:F2998"/>
    <mergeCell ref="G2998:I2998"/>
    <mergeCell ref="Q2998:R2998"/>
    <mergeCell ref="S2998:U2998"/>
    <mergeCell ref="V2998:X2998"/>
    <mergeCell ref="Y2997:Z2997"/>
    <mergeCell ref="AC2997:AD2997"/>
    <mergeCell ref="AE2997:AF2997"/>
    <mergeCell ref="AG2997:AH2997"/>
    <mergeCell ref="AK2997:AM2997"/>
    <mergeCell ref="AN2997:AO2997"/>
    <mergeCell ref="B2997:C2997"/>
    <mergeCell ref="D2997:F2997"/>
    <mergeCell ref="G2997:I2997"/>
    <mergeCell ref="Q2997:R2997"/>
    <mergeCell ref="S2997:U2997"/>
    <mergeCell ref="V2997:X2997"/>
    <mergeCell ref="Y2996:Z2996"/>
    <mergeCell ref="AC2996:AD2996"/>
    <mergeCell ref="AE2996:AF2996"/>
    <mergeCell ref="AG2996:AH2996"/>
    <mergeCell ref="AK2996:AM2996"/>
    <mergeCell ref="AN2996:AO2996"/>
    <mergeCell ref="B2996:C2996"/>
    <mergeCell ref="D2996:F2996"/>
    <mergeCell ref="G2996:I2996"/>
    <mergeCell ref="Q2996:R2996"/>
    <mergeCell ref="S2996:U2996"/>
    <mergeCell ref="V2996:X2996"/>
    <mergeCell ref="Y2995:Z2995"/>
    <mergeCell ref="AC2995:AD2995"/>
    <mergeCell ref="AE2995:AF2995"/>
    <mergeCell ref="AG2995:AH2995"/>
    <mergeCell ref="AK2995:AM2995"/>
    <mergeCell ref="AN2995:AO2995"/>
    <mergeCell ref="B2995:C2995"/>
    <mergeCell ref="D2995:F2995"/>
    <mergeCell ref="G2995:I2995"/>
    <mergeCell ref="Q2995:R2995"/>
    <mergeCell ref="S2995:U2995"/>
    <mergeCell ref="V2995:X2995"/>
    <mergeCell ref="Y2994:Z2994"/>
    <mergeCell ref="AC2994:AD2994"/>
    <mergeCell ref="AE2994:AF2994"/>
    <mergeCell ref="AG2994:AH2994"/>
    <mergeCell ref="AK2994:AM2994"/>
    <mergeCell ref="AN2994:AO2994"/>
    <mergeCell ref="B2994:C2994"/>
    <mergeCell ref="D2994:F2994"/>
    <mergeCell ref="G2994:I2994"/>
    <mergeCell ref="Q2994:R2994"/>
    <mergeCell ref="S2994:U2994"/>
    <mergeCell ref="V2994:X2994"/>
    <mergeCell ref="Y2993:Z2993"/>
    <mergeCell ref="AC2993:AD2993"/>
    <mergeCell ref="AE2993:AF2993"/>
    <mergeCell ref="AG2993:AH2993"/>
    <mergeCell ref="AK2993:AM2993"/>
    <mergeCell ref="AN2993:AO2993"/>
    <mergeCell ref="B2993:C2993"/>
    <mergeCell ref="D2993:F2993"/>
    <mergeCell ref="G2993:I2993"/>
    <mergeCell ref="Q2993:R2993"/>
    <mergeCell ref="S2993:U2993"/>
    <mergeCell ref="V2993:X2993"/>
    <mergeCell ref="Y2992:Z2992"/>
    <mergeCell ref="AC2992:AD2992"/>
    <mergeCell ref="AE2992:AF2992"/>
    <mergeCell ref="AG2992:AH2992"/>
    <mergeCell ref="AK2992:AM2992"/>
    <mergeCell ref="AN2992:AO2992"/>
    <mergeCell ref="B2992:C2992"/>
    <mergeCell ref="D2992:F2992"/>
    <mergeCell ref="G2992:I2992"/>
    <mergeCell ref="Q2992:R2992"/>
    <mergeCell ref="S2992:U2992"/>
    <mergeCell ref="V2992:X2992"/>
    <mergeCell ref="Y2991:Z2991"/>
    <mergeCell ref="AC2991:AD2991"/>
    <mergeCell ref="AE2991:AF2991"/>
    <mergeCell ref="AG2991:AH2991"/>
    <mergeCell ref="AK2991:AM2991"/>
    <mergeCell ref="AN2991:AO2991"/>
    <mergeCell ref="B2991:C2991"/>
    <mergeCell ref="D2991:F2991"/>
    <mergeCell ref="G2991:I2991"/>
    <mergeCell ref="Q2991:R2991"/>
    <mergeCell ref="S2991:U2991"/>
    <mergeCell ref="V2991:X2991"/>
    <mergeCell ref="Y2990:Z2990"/>
    <mergeCell ref="AC2990:AD2990"/>
    <mergeCell ref="AE2990:AF2990"/>
    <mergeCell ref="AG2990:AH2990"/>
    <mergeCell ref="AK2990:AM2990"/>
    <mergeCell ref="AN2990:AO2990"/>
    <mergeCell ref="B2990:C2990"/>
    <mergeCell ref="D2990:F2990"/>
    <mergeCell ref="G2990:I2990"/>
    <mergeCell ref="Q2990:R2990"/>
    <mergeCell ref="S2990:U2990"/>
    <mergeCell ref="V2990:X2990"/>
    <mergeCell ref="Y2989:Z2989"/>
    <mergeCell ref="AC2989:AD2989"/>
    <mergeCell ref="AE2989:AF2989"/>
    <mergeCell ref="AG2989:AH2989"/>
    <mergeCell ref="AK2989:AM2989"/>
    <mergeCell ref="AN2989:AO2989"/>
    <mergeCell ref="B2989:C2989"/>
    <mergeCell ref="D2989:F2989"/>
    <mergeCell ref="G2989:I2989"/>
    <mergeCell ref="Q2989:R2989"/>
    <mergeCell ref="S2989:U2989"/>
    <mergeCell ref="V2989:X2989"/>
    <mergeCell ref="Y2988:Z2988"/>
    <mergeCell ref="AC2988:AD2988"/>
    <mergeCell ref="AE2988:AF2988"/>
    <mergeCell ref="AG2988:AH2988"/>
    <mergeCell ref="AK2988:AM2988"/>
    <mergeCell ref="AN2988:AO2988"/>
    <mergeCell ref="B2988:C2988"/>
    <mergeCell ref="D2988:F2988"/>
    <mergeCell ref="G2988:I2988"/>
    <mergeCell ref="Q2988:R2988"/>
    <mergeCell ref="S2988:U2988"/>
    <mergeCell ref="V2988:X2988"/>
    <mergeCell ref="Y2987:Z2987"/>
    <mergeCell ref="AC2987:AD2987"/>
    <mergeCell ref="AE2987:AF2987"/>
    <mergeCell ref="AG2987:AH2987"/>
    <mergeCell ref="AK2987:AM2987"/>
    <mergeCell ref="AN2987:AO2987"/>
    <mergeCell ref="B2987:C2987"/>
    <mergeCell ref="D2987:F2987"/>
    <mergeCell ref="G2987:I2987"/>
    <mergeCell ref="Q2987:R2987"/>
    <mergeCell ref="S2987:U2987"/>
    <mergeCell ref="V2987:X2987"/>
    <mergeCell ref="Y2986:Z2986"/>
    <mergeCell ref="AC2986:AD2986"/>
    <mergeCell ref="AE2986:AF2986"/>
    <mergeCell ref="AG2986:AH2986"/>
    <mergeCell ref="AK2986:AM2986"/>
    <mergeCell ref="AN2986:AO2986"/>
    <mergeCell ref="B2986:C2986"/>
    <mergeCell ref="D2986:F2986"/>
    <mergeCell ref="G2986:I2986"/>
    <mergeCell ref="Q2986:R2986"/>
    <mergeCell ref="S2986:U2986"/>
    <mergeCell ref="V2986:X2986"/>
    <mergeCell ref="Y2985:Z2985"/>
    <mergeCell ref="AC2985:AD2985"/>
    <mergeCell ref="AE2985:AF2985"/>
    <mergeCell ref="AG2985:AH2985"/>
    <mergeCell ref="AK2985:AM2985"/>
    <mergeCell ref="AN2985:AO2985"/>
    <mergeCell ref="B2985:C2985"/>
    <mergeCell ref="D2985:F2985"/>
    <mergeCell ref="G2985:I2985"/>
    <mergeCell ref="Q2985:R2985"/>
    <mergeCell ref="S2985:U2985"/>
    <mergeCell ref="V2985:X2985"/>
    <mergeCell ref="Y2984:Z2984"/>
    <mergeCell ref="AC2984:AD2984"/>
    <mergeCell ref="AE2984:AF2984"/>
    <mergeCell ref="AG2984:AH2984"/>
    <mergeCell ref="AK2984:AM2984"/>
    <mergeCell ref="AN2984:AO2984"/>
    <mergeCell ref="B2984:C2984"/>
    <mergeCell ref="D2984:F2984"/>
    <mergeCell ref="G2984:I2984"/>
    <mergeCell ref="Q2984:R2984"/>
    <mergeCell ref="S2984:U2984"/>
    <mergeCell ref="V2984:X2984"/>
    <mergeCell ref="V2979:X2979"/>
    <mergeCell ref="AK2977:AM2977"/>
    <mergeCell ref="AN2977:AO2977"/>
    <mergeCell ref="B2978:C2978"/>
    <mergeCell ref="D2978:F2978"/>
    <mergeCell ref="G2978:I2978"/>
    <mergeCell ref="Q2978:R2978"/>
    <mergeCell ref="S2978:U2978"/>
    <mergeCell ref="V2978:X2978"/>
    <mergeCell ref="Y2978:Z2978"/>
    <mergeCell ref="AC2978:AD2978"/>
    <mergeCell ref="S2977:U2977"/>
    <mergeCell ref="V2977:X2977"/>
    <mergeCell ref="Y2977:Z2977"/>
    <mergeCell ref="AC2977:AD2977"/>
    <mergeCell ref="AE2977:AF2977"/>
    <mergeCell ref="AG2977:AH2977"/>
    <mergeCell ref="Y2983:Z2983"/>
    <mergeCell ref="AC2983:AD2983"/>
    <mergeCell ref="AE2983:AF2983"/>
    <mergeCell ref="AG2983:AH2983"/>
    <mergeCell ref="AK2983:AM2983"/>
    <mergeCell ref="AN2983:AO2983"/>
    <mergeCell ref="B2983:C2983"/>
    <mergeCell ref="D2983:F2983"/>
    <mergeCell ref="G2983:I2983"/>
    <mergeCell ref="Q2983:R2983"/>
    <mergeCell ref="S2983:U2983"/>
    <mergeCell ref="V2983:X2983"/>
    <mergeCell ref="Y2982:Z2982"/>
    <mergeCell ref="AC2982:AD2982"/>
    <mergeCell ref="AE2982:AF2982"/>
    <mergeCell ref="AG2982:AH2982"/>
    <mergeCell ref="AK2982:AM2982"/>
    <mergeCell ref="AN2982:AO2982"/>
    <mergeCell ref="B2982:C2982"/>
    <mergeCell ref="D2982:F2982"/>
    <mergeCell ref="G2982:I2982"/>
    <mergeCell ref="Q2982:R2982"/>
    <mergeCell ref="S2982:U2982"/>
    <mergeCell ref="V2982:X2982"/>
    <mergeCell ref="Y2981:Z2981"/>
    <mergeCell ref="AC2981:AD2981"/>
    <mergeCell ref="AE2981:AF2981"/>
    <mergeCell ref="AG2981:AH2981"/>
    <mergeCell ref="AK2981:AM2981"/>
    <mergeCell ref="AN2981:AO2981"/>
    <mergeCell ref="B2981:C2981"/>
    <mergeCell ref="D2981:F2981"/>
    <mergeCell ref="G2981:I2981"/>
    <mergeCell ref="Q2981:R2981"/>
    <mergeCell ref="S2981:U2981"/>
    <mergeCell ref="V2981:X2981"/>
    <mergeCell ref="V2975:X2975"/>
    <mergeCell ref="Y2974:Z2974"/>
    <mergeCell ref="AC2974:AD2974"/>
    <mergeCell ref="AE2974:AF2974"/>
    <mergeCell ref="AG2974:AH2974"/>
    <mergeCell ref="AK2974:AM2974"/>
    <mergeCell ref="AN2974:AO2974"/>
    <mergeCell ref="AE2971:AF2973"/>
    <mergeCell ref="AG2971:AH2973"/>
    <mergeCell ref="AI2971:AM2973"/>
    <mergeCell ref="AN2971:AO2973"/>
    <mergeCell ref="B2974:C2974"/>
    <mergeCell ref="D2974:F2974"/>
    <mergeCell ref="G2974:I2974"/>
    <mergeCell ref="Q2974:R2974"/>
    <mergeCell ref="S2974:U2974"/>
    <mergeCell ref="V2974:X2974"/>
    <mergeCell ref="A2968:A3010"/>
    <mergeCell ref="B2968:AO2968"/>
    <mergeCell ref="AP2968:AP3010"/>
    <mergeCell ref="B2969:C2973"/>
    <mergeCell ref="D2969:I2969"/>
    <mergeCell ref="J2969:X2969"/>
    <mergeCell ref="Y2969:AO2969"/>
    <mergeCell ref="D2970:F2973"/>
    <mergeCell ref="G2970:I2973"/>
    <mergeCell ref="J2970:L2973"/>
    <mergeCell ref="B2967:AG2967"/>
    <mergeCell ref="AH2967:AO2967"/>
    <mergeCell ref="M2970:P2973"/>
    <mergeCell ref="Q2970:R2973"/>
    <mergeCell ref="S2970:U2973"/>
    <mergeCell ref="V2970:X2973"/>
    <mergeCell ref="Y2970:AF2970"/>
    <mergeCell ref="AG2970:AO2970"/>
    <mergeCell ref="Y2971:Z2973"/>
    <mergeCell ref="AA2971:AD2973"/>
    <mergeCell ref="Y2980:Z2980"/>
    <mergeCell ref="AC2980:AD2980"/>
    <mergeCell ref="AE2980:AF2980"/>
    <mergeCell ref="AG2980:AH2980"/>
    <mergeCell ref="AK2980:AM2980"/>
    <mergeCell ref="AN2980:AO2980"/>
    <mergeCell ref="B2980:C2980"/>
    <mergeCell ref="D2980:F2980"/>
    <mergeCell ref="G2980:I2980"/>
    <mergeCell ref="Q2980:R2980"/>
    <mergeCell ref="S2980:U2980"/>
    <mergeCell ref="V2980:X2980"/>
    <mergeCell ref="Y2979:Z2979"/>
    <mergeCell ref="AC2979:AD2979"/>
    <mergeCell ref="AE2979:AF2979"/>
    <mergeCell ref="AG2979:AH2979"/>
    <mergeCell ref="AK2979:AM2979"/>
    <mergeCell ref="AN2979:AO2979"/>
    <mergeCell ref="AE2978:AF2978"/>
    <mergeCell ref="AG2978:AH2978"/>
    <mergeCell ref="AK2978:AM2978"/>
    <mergeCell ref="AN2978:AO2978"/>
    <mergeCell ref="B2979:C2979"/>
    <mergeCell ref="D2979:F2979"/>
    <mergeCell ref="G2979:I2979"/>
    <mergeCell ref="Q2979:R2979"/>
    <mergeCell ref="S2979:U2979"/>
    <mergeCell ref="U2965:V2965"/>
    <mergeCell ref="X2965:Y2965"/>
    <mergeCell ref="AO2965:AO2966"/>
    <mergeCell ref="R2966:S2966"/>
    <mergeCell ref="U2966:V2966"/>
    <mergeCell ref="X2966:Y2966"/>
    <mergeCell ref="AE2961:AF2961"/>
    <mergeCell ref="AG2961:AH2961"/>
    <mergeCell ref="AK2961:AM2961"/>
    <mergeCell ref="AN2961:AO2961"/>
    <mergeCell ref="B2962:AO2963"/>
    <mergeCell ref="B2964:Q2966"/>
    <mergeCell ref="R2964:S2964"/>
    <mergeCell ref="U2964:V2964"/>
    <mergeCell ref="X2964:Y2964"/>
    <mergeCell ref="AA2964:AN2966"/>
    <mergeCell ref="AK2960:AM2960"/>
    <mergeCell ref="AN2960:AO2960"/>
    <mergeCell ref="B2961:C2961"/>
    <mergeCell ref="D2961:F2961"/>
    <mergeCell ref="G2961:I2961"/>
    <mergeCell ref="Q2961:R2961"/>
    <mergeCell ref="S2961:U2961"/>
    <mergeCell ref="V2961:X2961"/>
    <mergeCell ref="Y2961:Z2961"/>
    <mergeCell ref="AC2961:AD2961"/>
    <mergeCell ref="S2960:U2960"/>
    <mergeCell ref="V2960:X2960"/>
    <mergeCell ref="Y2960:Z2960"/>
    <mergeCell ref="AC2960:AD2960"/>
    <mergeCell ref="AE2960:AF2960"/>
    <mergeCell ref="AG2960:AH2960"/>
    <mergeCell ref="B2977:C2977"/>
    <mergeCell ref="D2977:F2977"/>
    <mergeCell ref="G2977:I2977"/>
    <mergeCell ref="Q2977:R2977"/>
    <mergeCell ref="B2960:C2960"/>
    <mergeCell ref="D2960:F2960"/>
    <mergeCell ref="G2960:I2960"/>
    <mergeCell ref="Q2960:R2960"/>
    <mergeCell ref="R2965:S2965"/>
    <mergeCell ref="Y2976:Z2976"/>
    <mergeCell ref="AC2976:AD2976"/>
    <mergeCell ref="AE2976:AF2976"/>
    <mergeCell ref="AG2976:AH2976"/>
    <mergeCell ref="AK2976:AM2976"/>
    <mergeCell ref="AN2976:AO2976"/>
    <mergeCell ref="B2976:C2976"/>
    <mergeCell ref="D2976:F2976"/>
    <mergeCell ref="G2976:I2976"/>
    <mergeCell ref="Q2976:R2976"/>
    <mergeCell ref="S2976:U2976"/>
    <mergeCell ref="V2976:X2976"/>
    <mergeCell ref="Y2975:Z2975"/>
    <mergeCell ref="AC2975:AD2975"/>
    <mergeCell ref="AE2975:AF2975"/>
    <mergeCell ref="AG2975:AH2975"/>
    <mergeCell ref="AK2975:AM2975"/>
    <mergeCell ref="AN2975:AO2975"/>
    <mergeCell ref="B2975:C2975"/>
    <mergeCell ref="D2975:F2975"/>
    <mergeCell ref="G2975:I2975"/>
    <mergeCell ref="Q2975:R2975"/>
    <mergeCell ref="S2975:U2975"/>
    <mergeCell ref="Y2959:Z2959"/>
    <mergeCell ref="AC2959:AD2959"/>
    <mergeCell ref="AE2959:AF2959"/>
    <mergeCell ref="AG2959:AH2959"/>
    <mergeCell ref="AK2959:AM2959"/>
    <mergeCell ref="AN2959:AO2959"/>
    <mergeCell ref="B2959:C2959"/>
    <mergeCell ref="D2959:F2959"/>
    <mergeCell ref="G2959:I2959"/>
    <mergeCell ref="Q2959:R2959"/>
    <mergeCell ref="S2959:U2959"/>
    <mergeCell ref="V2959:X2959"/>
    <mergeCell ref="Y2958:Z2958"/>
    <mergeCell ref="AC2958:AD2958"/>
    <mergeCell ref="AE2958:AF2958"/>
    <mergeCell ref="AG2958:AH2958"/>
    <mergeCell ref="AK2958:AM2958"/>
    <mergeCell ref="AN2958:AO2958"/>
    <mergeCell ref="B2958:C2958"/>
    <mergeCell ref="D2958:F2958"/>
    <mergeCell ref="G2958:I2958"/>
    <mergeCell ref="Q2958:R2958"/>
    <mergeCell ref="S2958:U2958"/>
    <mergeCell ref="V2958:X2958"/>
    <mergeCell ref="Y2957:Z2957"/>
    <mergeCell ref="AC2957:AD2957"/>
    <mergeCell ref="AE2957:AF2957"/>
    <mergeCell ref="AG2957:AH2957"/>
    <mergeCell ref="AK2957:AM2957"/>
    <mergeCell ref="AN2957:AO2957"/>
    <mergeCell ref="B2957:C2957"/>
    <mergeCell ref="D2957:F2957"/>
    <mergeCell ref="G2957:I2957"/>
    <mergeCell ref="Q2957:R2957"/>
    <mergeCell ref="S2957:U2957"/>
    <mergeCell ref="V2957:X2957"/>
    <mergeCell ref="Y2956:Z2956"/>
    <mergeCell ref="AC2956:AD2956"/>
    <mergeCell ref="AE2956:AF2956"/>
    <mergeCell ref="AG2956:AH2956"/>
    <mergeCell ref="AK2956:AM2956"/>
    <mergeCell ref="AN2956:AO2956"/>
    <mergeCell ref="B2956:C2956"/>
    <mergeCell ref="D2956:F2956"/>
    <mergeCell ref="G2956:I2956"/>
    <mergeCell ref="Q2956:R2956"/>
    <mergeCell ref="S2956:U2956"/>
    <mergeCell ref="V2956:X2956"/>
    <mergeCell ref="Y2955:Z2955"/>
    <mergeCell ref="AC2955:AD2955"/>
    <mergeCell ref="AE2955:AF2955"/>
    <mergeCell ref="AG2955:AH2955"/>
    <mergeCell ref="AK2955:AM2955"/>
    <mergeCell ref="AN2955:AO2955"/>
    <mergeCell ref="B2955:C2955"/>
    <mergeCell ref="D2955:F2955"/>
    <mergeCell ref="G2955:I2955"/>
    <mergeCell ref="Q2955:R2955"/>
    <mergeCell ref="S2955:U2955"/>
    <mergeCell ref="V2955:X2955"/>
    <mergeCell ref="Y2954:Z2954"/>
    <mergeCell ref="AC2954:AD2954"/>
    <mergeCell ref="AE2954:AF2954"/>
    <mergeCell ref="AG2954:AH2954"/>
    <mergeCell ref="AK2954:AM2954"/>
    <mergeCell ref="AN2954:AO2954"/>
    <mergeCell ref="B2954:C2954"/>
    <mergeCell ref="D2954:F2954"/>
    <mergeCell ref="G2954:I2954"/>
    <mergeCell ref="Q2954:R2954"/>
    <mergeCell ref="S2954:U2954"/>
    <mergeCell ref="V2954:X2954"/>
    <mergeCell ref="Y2953:Z2953"/>
    <mergeCell ref="AC2953:AD2953"/>
    <mergeCell ref="AE2953:AF2953"/>
    <mergeCell ref="AG2953:AH2953"/>
    <mergeCell ref="AK2953:AM2953"/>
    <mergeCell ref="AN2953:AO2953"/>
    <mergeCell ref="B2953:C2953"/>
    <mergeCell ref="D2953:F2953"/>
    <mergeCell ref="G2953:I2953"/>
    <mergeCell ref="Q2953:R2953"/>
    <mergeCell ref="S2953:U2953"/>
    <mergeCell ref="V2953:X2953"/>
    <mergeCell ref="Y2952:Z2952"/>
    <mergeCell ref="AC2952:AD2952"/>
    <mergeCell ref="AE2952:AF2952"/>
    <mergeCell ref="AG2952:AH2952"/>
    <mergeCell ref="AK2952:AM2952"/>
    <mergeCell ref="AN2952:AO2952"/>
    <mergeCell ref="B2952:C2952"/>
    <mergeCell ref="D2952:F2952"/>
    <mergeCell ref="G2952:I2952"/>
    <mergeCell ref="Q2952:R2952"/>
    <mergeCell ref="S2952:U2952"/>
    <mergeCell ref="V2952:X2952"/>
    <mergeCell ref="Y2951:Z2951"/>
    <mergeCell ref="AC2951:AD2951"/>
    <mergeCell ref="AE2951:AF2951"/>
    <mergeCell ref="AG2951:AH2951"/>
    <mergeCell ref="AK2951:AM2951"/>
    <mergeCell ref="AN2951:AO2951"/>
    <mergeCell ref="B2951:C2951"/>
    <mergeCell ref="D2951:F2951"/>
    <mergeCell ref="G2951:I2951"/>
    <mergeCell ref="Q2951:R2951"/>
    <mergeCell ref="S2951:U2951"/>
    <mergeCell ref="V2951:X2951"/>
    <mergeCell ref="Y2950:Z2950"/>
    <mergeCell ref="AC2950:AD2950"/>
    <mergeCell ref="AE2950:AF2950"/>
    <mergeCell ref="AG2950:AH2950"/>
    <mergeCell ref="AK2950:AM2950"/>
    <mergeCell ref="AN2950:AO2950"/>
    <mergeCell ref="B2950:C2950"/>
    <mergeCell ref="D2950:F2950"/>
    <mergeCell ref="G2950:I2950"/>
    <mergeCell ref="Q2950:R2950"/>
    <mergeCell ref="S2950:U2950"/>
    <mergeCell ref="V2950:X2950"/>
    <mergeCell ref="Y2949:Z2949"/>
    <mergeCell ref="AC2949:AD2949"/>
    <mergeCell ref="AE2949:AF2949"/>
    <mergeCell ref="AG2949:AH2949"/>
    <mergeCell ref="AK2949:AM2949"/>
    <mergeCell ref="AN2949:AO2949"/>
    <mergeCell ref="B2949:C2949"/>
    <mergeCell ref="D2949:F2949"/>
    <mergeCell ref="G2949:I2949"/>
    <mergeCell ref="Q2949:R2949"/>
    <mergeCell ref="S2949:U2949"/>
    <mergeCell ref="V2949:X2949"/>
    <mergeCell ref="Y2948:Z2948"/>
    <mergeCell ref="AC2948:AD2948"/>
    <mergeCell ref="AE2948:AF2948"/>
    <mergeCell ref="AG2948:AH2948"/>
    <mergeCell ref="AK2948:AM2948"/>
    <mergeCell ref="AN2948:AO2948"/>
    <mergeCell ref="B2948:C2948"/>
    <mergeCell ref="D2948:F2948"/>
    <mergeCell ref="G2948:I2948"/>
    <mergeCell ref="Q2948:R2948"/>
    <mergeCell ref="S2948:U2948"/>
    <mergeCell ref="V2948:X2948"/>
    <mergeCell ref="Y2947:Z2947"/>
    <mergeCell ref="AC2947:AD2947"/>
    <mergeCell ref="AE2947:AF2947"/>
    <mergeCell ref="AG2947:AH2947"/>
    <mergeCell ref="AK2947:AM2947"/>
    <mergeCell ref="AN2947:AO2947"/>
    <mergeCell ref="B2947:C2947"/>
    <mergeCell ref="D2947:F2947"/>
    <mergeCell ref="G2947:I2947"/>
    <mergeCell ref="Q2947:R2947"/>
    <mergeCell ref="S2947:U2947"/>
    <mergeCell ref="V2947:X2947"/>
    <mergeCell ref="Y2946:Z2946"/>
    <mergeCell ref="AC2946:AD2946"/>
    <mergeCell ref="AE2946:AF2946"/>
    <mergeCell ref="AG2946:AH2946"/>
    <mergeCell ref="AK2946:AM2946"/>
    <mergeCell ref="AN2946:AO2946"/>
    <mergeCell ref="B2946:C2946"/>
    <mergeCell ref="D2946:F2946"/>
    <mergeCell ref="G2946:I2946"/>
    <mergeCell ref="Q2946:R2946"/>
    <mergeCell ref="S2946:U2946"/>
    <mergeCell ref="V2946:X2946"/>
    <mergeCell ref="Y2945:Z2945"/>
    <mergeCell ref="AC2945:AD2945"/>
    <mergeCell ref="AE2945:AF2945"/>
    <mergeCell ref="AG2945:AH2945"/>
    <mergeCell ref="AK2945:AM2945"/>
    <mergeCell ref="AN2945:AO2945"/>
    <mergeCell ref="B2945:C2945"/>
    <mergeCell ref="D2945:F2945"/>
    <mergeCell ref="G2945:I2945"/>
    <mergeCell ref="Q2945:R2945"/>
    <mergeCell ref="S2945:U2945"/>
    <mergeCell ref="V2945:X2945"/>
    <mergeCell ref="S2939:U2939"/>
    <mergeCell ref="V2939:X2939"/>
    <mergeCell ref="Y2944:Z2944"/>
    <mergeCell ref="AC2944:AD2944"/>
    <mergeCell ref="AE2944:AF2944"/>
    <mergeCell ref="AG2944:AH2944"/>
    <mergeCell ref="AK2944:AM2944"/>
    <mergeCell ref="AN2944:AO2944"/>
    <mergeCell ref="B2944:C2944"/>
    <mergeCell ref="D2944:F2944"/>
    <mergeCell ref="G2944:I2944"/>
    <mergeCell ref="Q2944:R2944"/>
    <mergeCell ref="S2944:U2944"/>
    <mergeCell ref="V2944:X2944"/>
    <mergeCell ref="Y2943:Z2943"/>
    <mergeCell ref="AC2943:AD2943"/>
    <mergeCell ref="AE2943:AF2943"/>
    <mergeCell ref="AG2943:AH2943"/>
    <mergeCell ref="AK2943:AM2943"/>
    <mergeCell ref="AN2943:AO2943"/>
    <mergeCell ref="B2943:C2943"/>
    <mergeCell ref="D2943:F2943"/>
    <mergeCell ref="G2943:I2943"/>
    <mergeCell ref="Q2943:R2943"/>
    <mergeCell ref="S2943:U2943"/>
    <mergeCell ref="V2943:X2943"/>
    <mergeCell ref="Y2942:Z2942"/>
    <mergeCell ref="AC2942:AD2942"/>
    <mergeCell ref="AE2942:AF2942"/>
    <mergeCell ref="AG2942:AH2942"/>
    <mergeCell ref="AK2942:AM2942"/>
    <mergeCell ref="AN2942:AO2942"/>
    <mergeCell ref="B2942:C2942"/>
    <mergeCell ref="D2942:F2942"/>
    <mergeCell ref="G2942:I2942"/>
    <mergeCell ref="Q2942:R2942"/>
    <mergeCell ref="S2942:U2942"/>
    <mergeCell ref="V2942:X2942"/>
    <mergeCell ref="B2938:C2938"/>
    <mergeCell ref="D2938:F2938"/>
    <mergeCell ref="G2938:I2938"/>
    <mergeCell ref="Q2938:R2938"/>
    <mergeCell ref="S2938:U2938"/>
    <mergeCell ref="V2938:X2938"/>
    <mergeCell ref="Y2937:Z2937"/>
    <mergeCell ref="AC2937:AD2937"/>
    <mergeCell ref="AE2937:AF2937"/>
    <mergeCell ref="AG2937:AH2937"/>
    <mergeCell ref="AK2937:AM2937"/>
    <mergeCell ref="AN2937:AO2937"/>
    <mergeCell ref="B2937:C2937"/>
    <mergeCell ref="D2937:F2937"/>
    <mergeCell ref="G2937:I2937"/>
    <mergeCell ref="Q2937:R2937"/>
    <mergeCell ref="S2937:U2937"/>
    <mergeCell ref="V2937:X2937"/>
    <mergeCell ref="Y2936:Z2936"/>
    <mergeCell ref="AC2936:AD2936"/>
    <mergeCell ref="AE2936:AF2936"/>
    <mergeCell ref="AG2936:AH2936"/>
    <mergeCell ref="AK2936:AM2936"/>
    <mergeCell ref="AN2936:AO2936"/>
    <mergeCell ref="B2936:C2936"/>
    <mergeCell ref="D2936:F2936"/>
    <mergeCell ref="G2936:I2936"/>
    <mergeCell ref="Q2936:R2936"/>
    <mergeCell ref="S2936:U2936"/>
    <mergeCell ref="V2936:X2936"/>
    <mergeCell ref="Y2941:Z2941"/>
    <mergeCell ref="AC2941:AD2941"/>
    <mergeCell ref="AE2941:AF2941"/>
    <mergeCell ref="AG2941:AH2941"/>
    <mergeCell ref="AK2941:AM2941"/>
    <mergeCell ref="AN2941:AO2941"/>
    <mergeCell ref="B2941:C2941"/>
    <mergeCell ref="D2941:F2941"/>
    <mergeCell ref="G2941:I2941"/>
    <mergeCell ref="Q2941:R2941"/>
    <mergeCell ref="S2941:U2941"/>
    <mergeCell ref="V2941:X2941"/>
    <mergeCell ref="Y2940:Z2940"/>
    <mergeCell ref="AC2940:AD2940"/>
    <mergeCell ref="AE2940:AF2940"/>
    <mergeCell ref="AG2940:AH2940"/>
    <mergeCell ref="AK2940:AM2940"/>
    <mergeCell ref="AN2940:AO2940"/>
    <mergeCell ref="B2940:C2940"/>
    <mergeCell ref="D2940:F2940"/>
    <mergeCell ref="G2940:I2940"/>
    <mergeCell ref="Q2940:R2940"/>
    <mergeCell ref="S2940:U2940"/>
    <mergeCell ref="V2940:X2940"/>
    <mergeCell ref="Y2939:Z2939"/>
    <mergeCell ref="AC2939:AD2939"/>
    <mergeCell ref="AE2939:AF2939"/>
    <mergeCell ref="AG2939:AH2939"/>
    <mergeCell ref="AK2939:AM2939"/>
    <mergeCell ref="AN2939:AO2939"/>
    <mergeCell ref="B2939:C2939"/>
    <mergeCell ref="D2939:F2939"/>
    <mergeCell ref="G2939:I2939"/>
    <mergeCell ref="Q2939:R2939"/>
    <mergeCell ref="A2925:A2967"/>
    <mergeCell ref="B2925:AO2925"/>
    <mergeCell ref="AP2925:AP2967"/>
    <mergeCell ref="B2926:C2930"/>
    <mergeCell ref="D2926:I2926"/>
    <mergeCell ref="J2926:X2926"/>
    <mergeCell ref="Y2926:AO2926"/>
    <mergeCell ref="D2927:F2930"/>
    <mergeCell ref="G2927:I2930"/>
    <mergeCell ref="Y2927:AF2927"/>
    <mergeCell ref="AO2922:AO2923"/>
    <mergeCell ref="R2923:S2923"/>
    <mergeCell ref="U2923:V2923"/>
    <mergeCell ref="X2923:Y2923"/>
    <mergeCell ref="B2924:AG2924"/>
    <mergeCell ref="AH2924:AO2924"/>
    <mergeCell ref="AN2935:AO2935"/>
    <mergeCell ref="B2919:AO2920"/>
    <mergeCell ref="B2921:Q2923"/>
    <mergeCell ref="R2921:S2921"/>
    <mergeCell ref="U2921:V2921"/>
    <mergeCell ref="X2921:Y2921"/>
    <mergeCell ref="AA2921:AN2923"/>
    <mergeCell ref="R2922:S2922"/>
    <mergeCell ref="U2922:V2922"/>
    <mergeCell ref="X2922:Y2922"/>
    <mergeCell ref="V2935:X2935"/>
    <mergeCell ref="Y2935:Z2935"/>
    <mergeCell ref="AC2935:AD2935"/>
    <mergeCell ref="AE2935:AF2935"/>
    <mergeCell ref="AG2935:AH2935"/>
    <mergeCell ref="AK2935:AM2935"/>
    <mergeCell ref="AC2934:AD2934"/>
    <mergeCell ref="AE2934:AF2934"/>
    <mergeCell ref="AG2934:AH2934"/>
    <mergeCell ref="AK2934:AM2934"/>
    <mergeCell ref="AN2934:AO2934"/>
    <mergeCell ref="B2935:C2935"/>
    <mergeCell ref="D2935:F2935"/>
    <mergeCell ref="G2935:I2935"/>
    <mergeCell ref="Q2935:R2935"/>
    <mergeCell ref="S2935:U2935"/>
    <mergeCell ref="AG2933:AH2933"/>
    <mergeCell ref="AK2933:AM2933"/>
    <mergeCell ref="AN2933:AO2933"/>
    <mergeCell ref="B2934:C2934"/>
    <mergeCell ref="D2934:F2934"/>
    <mergeCell ref="G2934:I2934"/>
    <mergeCell ref="Q2934:R2934"/>
    <mergeCell ref="S2934:U2934"/>
    <mergeCell ref="V2934:X2934"/>
    <mergeCell ref="Y2934:Z2934"/>
    <mergeCell ref="Q2933:R2933"/>
    <mergeCell ref="S2933:U2933"/>
    <mergeCell ref="V2933:X2933"/>
    <mergeCell ref="Y2933:Z2933"/>
    <mergeCell ref="AC2933:AD2933"/>
    <mergeCell ref="AE2933:AF2933"/>
    <mergeCell ref="Y2938:Z2938"/>
    <mergeCell ref="AC2938:AD2938"/>
    <mergeCell ref="AE2938:AF2938"/>
    <mergeCell ref="AG2938:AH2938"/>
    <mergeCell ref="AK2938:AM2938"/>
    <mergeCell ref="AN2938:AO2938"/>
    <mergeCell ref="B2931:C2931"/>
    <mergeCell ref="Q2916:R2916"/>
    <mergeCell ref="S2916:U2916"/>
    <mergeCell ref="V2916:X2916"/>
    <mergeCell ref="Y2916:Z2916"/>
    <mergeCell ref="AC2916:AD2916"/>
    <mergeCell ref="Y2917:Z2917"/>
    <mergeCell ref="AC2917:AD2917"/>
    <mergeCell ref="Y2918:Z2918"/>
    <mergeCell ref="AC2918:AD2918"/>
    <mergeCell ref="AN2932:AO2932"/>
    <mergeCell ref="B2933:C2933"/>
    <mergeCell ref="D2933:F2933"/>
    <mergeCell ref="G2933:I2933"/>
    <mergeCell ref="B2916:C2916"/>
    <mergeCell ref="D2916:F2916"/>
    <mergeCell ref="G2916:I2916"/>
    <mergeCell ref="B2932:C2932"/>
    <mergeCell ref="D2932:F2932"/>
    <mergeCell ref="G2932:I2932"/>
    <mergeCell ref="V2932:X2932"/>
    <mergeCell ref="Y2932:Z2932"/>
    <mergeCell ref="AC2932:AD2932"/>
    <mergeCell ref="AE2932:AF2932"/>
    <mergeCell ref="AG2932:AH2932"/>
    <mergeCell ref="AK2932:AM2932"/>
    <mergeCell ref="AN2931:AO2931"/>
    <mergeCell ref="S2931:U2931"/>
    <mergeCell ref="V2931:X2931"/>
    <mergeCell ref="Y2931:Z2931"/>
    <mergeCell ref="AC2931:AD2931"/>
    <mergeCell ref="Q2932:R2932"/>
    <mergeCell ref="AE2931:AF2931"/>
    <mergeCell ref="AG2931:AH2931"/>
    <mergeCell ref="AK2931:AM2931"/>
    <mergeCell ref="S2932:U2932"/>
    <mergeCell ref="D2931:F2931"/>
    <mergeCell ref="G2931:I2931"/>
    <mergeCell ref="Q2931:R2931"/>
    <mergeCell ref="V2927:X2930"/>
    <mergeCell ref="J2927:L2930"/>
    <mergeCell ref="M2927:P2930"/>
    <mergeCell ref="Q2927:R2930"/>
    <mergeCell ref="S2927:U2930"/>
    <mergeCell ref="AG2927:AO2927"/>
    <mergeCell ref="Y2928:Z2930"/>
    <mergeCell ref="AA2928:AD2930"/>
    <mergeCell ref="AE2928:AF2930"/>
    <mergeCell ref="AG2928:AH2930"/>
    <mergeCell ref="AI2928:AM2930"/>
    <mergeCell ref="AN2928:AO2930"/>
    <mergeCell ref="Y2915:Z2915"/>
    <mergeCell ref="AC2915:AD2915"/>
    <mergeCell ref="AE2915:AF2915"/>
    <mergeCell ref="AG2915:AH2915"/>
    <mergeCell ref="AK2915:AM2915"/>
    <mergeCell ref="AN2915:AO2915"/>
    <mergeCell ref="B2915:C2915"/>
    <mergeCell ref="D2915:F2915"/>
    <mergeCell ref="G2915:I2915"/>
    <mergeCell ref="Q2915:R2915"/>
    <mergeCell ref="S2915:U2915"/>
    <mergeCell ref="V2915:X2915"/>
    <mergeCell ref="Y2914:Z2914"/>
    <mergeCell ref="AC2914:AD2914"/>
    <mergeCell ref="AE2914:AF2914"/>
    <mergeCell ref="AG2914:AH2914"/>
    <mergeCell ref="AK2914:AM2914"/>
    <mergeCell ref="AN2914:AO2914"/>
    <mergeCell ref="B2914:C2914"/>
    <mergeCell ref="D2914:F2914"/>
    <mergeCell ref="G2914:I2914"/>
    <mergeCell ref="Q2914:R2914"/>
    <mergeCell ref="S2914:U2914"/>
    <mergeCell ref="V2914:X2914"/>
    <mergeCell ref="Y2913:Z2913"/>
    <mergeCell ref="AC2913:AD2913"/>
    <mergeCell ref="AE2913:AF2913"/>
    <mergeCell ref="AG2913:AH2913"/>
    <mergeCell ref="AK2913:AM2913"/>
    <mergeCell ref="AN2913:AO2913"/>
    <mergeCell ref="AE2918:AF2918"/>
    <mergeCell ref="AG2918:AH2918"/>
    <mergeCell ref="AK2918:AM2918"/>
    <mergeCell ref="AN2918:AO2918"/>
    <mergeCell ref="B2913:C2913"/>
    <mergeCell ref="D2913:F2913"/>
    <mergeCell ref="G2913:I2913"/>
    <mergeCell ref="Q2913:R2913"/>
    <mergeCell ref="S2913:U2913"/>
    <mergeCell ref="V2913:X2913"/>
    <mergeCell ref="AE2917:AF2917"/>
    <mergeCell ref="AG2917:AH2917"/>
    <mergeCell ref="AK2917:AM2917"/>
    <mergeCell ref="AN2917:AO2917"/>
    <mergeCell ref="B2918:C2918"/>
    <mergeCell ref="D2918:F2918"/>
    <mergeCell ref="G2918:I2918"/>
    <mergeCell ref="Q2918:R2918"/>
    <mergeCell ref="S2918:U2918"/>
    <mergeCell ref="V2918:X2918"/>
    <mergeCell ref="AE2916:AF2916"/>
    <mergeCell ref="AG2916:AH2916"/>
    <mergeCell ref="AK2916:AM2916"/>
    <mergeCell ref="AN2916:AO2916"/>
    <mergeCell ref="B2917:C2917"/>
    <mergeCell ref="D2917:F2917"/>
    <mergeCell ref="G2917:I2917"/>
    <mergeCell ref="Q2917:R2917"/>
    <mergeCell ref="S2917:U2917"/>
    <mergeCell ref="V2917:X2917"/>
    <mergeCell ref="Y2912:Z2912"/>
    <mergeCell ref="AC2912:AD2912"/>
    <mergeCell ref="AE2912:AF2912"/>
    <mergeCell ref="AG2912:AH2912"/>
    <mergeCell ref="AK2912:AM2912"/>
    <mergeCell ref="AN2912:AO2912"/>
    <mergeCell ref="B2912:C2912"/>
    <mergeCell ref="D2912:F2912"/>
    <mergeCell ref="G2912:I2912"/>
    <mergeCell ref="Q2912:R2912"/>
    <mergeCell ref="S2912:U2912"/>
    <mergeCell ref="V2912:X2912"/>
    <mergeCell ref="Y2911:Z2911"/>
    <mergeCell ref="AC2911:AD2911"/>
    <mergeCell ref="AE2911:AF2911"/>
    <mergeCell ref="AG2911:AH2911"/>
    <mergeCell ref="AK2911:AM2911"/>
    <mergeCell ref="AN2911:AO2911"/>
    <mergeCell ref="B2911:C2911"/>
    <mergeCell ref="D2911:F2911"/>
    <mergeCell ref="G2911:I2911"/>
    <mergeCell ref="Q2911:R2911"/>
    <mergeCell ref="S2911:U2911"/>
    <mergeCell ref="V2911:X2911"/>
    <mergeCell ref="Y2910:Z2910"/>
    <mergeCell ref="AC2910:AD2910"/>
    <mergeCell ref="AE2910:AF2910"/>
    <mergeCell ref="AG2910:AH2910"/>
    <mergeCell ref="AK2910:AM2910"/>
    <mergeCell ref="AN2910:AO2910"/>
    <mergeCell ref="B2910:C2910"/>
    <mergeCell ref="D2910:F2910"/>
    <mergeCell ref="G2910:I2910"/>
    <mergeCell ref="Q2910:R2910"/>
    <mergeCell ref="S2910:U2910"/>
    <mergeCell ref="V2910:X2910"/>
    <mergeCell ref="Y2909:Z2909"/>
    <mergeCell ref="AC2909:AD2909"/>
    <mergeCell ref="AE2909:AF2909"/>
    <mergeCell ref="AG2909:AH2909"/>
    <mergeCell ref="AK2909:AM2909"/>
    <mergeCell ref="AN2909:AO2909"/>
    <mergeCell ref="B2909:C2909"/>
    <mergeCell ref="D2909:F2909"/>
    <mergeCell ref="G2909:I2909"/>
    <mergeCell ref="Q2909:R2909"/>
    <mergeCell ref="S2909:U2909"/>
    <mergeCell ref="V2909:X2909"/>
    <mergeCell ref="Y2908:Z2908"/>
    <mergeCell ref="AC2908:AD2908"/>
    <mergeCell ref="AE2908:AF2908"/>
    <mergeCell ref="AG2908:AH2908"/>
    <mergeCell ref="AK2908:AM2908"/>
    <mergeCell ref="AN2908:AO2908"/>
    <mergeCell ref="B2908:C2908"/>
    <mergeCell ref="D2908:F2908"/>
    <mergeCell ref="G2908:I2908"/>
    <mergeCell ref="Q2908:R2908"/>
    <mergeCell ref="S2908:U2908"/>
    <mergeCell ref="V2908:X2908"/>
    <mergeCell ref="Y2907:Z2907"/>
    <mergeCell ref="AC2907:AD2907"/>
    <mergeCell ref="AE2907:AF2907"/>
    <mergeCell ref="AG2907:AH2907"/>
    <mergeCell ref="AK2907:AM2907"/>
    <mergeCell ref="AN2907:AO2907"/>
    <mergeCell ref="B2907:C2907"/>
    <mergeCell ref="D2907:F2907"/>
    <mergeCell ref="G2907:I2907"/>
    <mergeCell ref="Q2907:R2907"/>
    <mergeCell ref="S2907:U2907"/>
    <mergeCell ref="V2907:X2907"/>
    <mergeCell ref="Y2906:Z2906"/>
    <mergeCell ref="AC2906:AD2906"/>
    <mergeCell ref="AE2906:AF2906"/>
    <mergeCell ref="AG2906:AH2906"/>
    <mergeCell ref="AK2906:AM2906"/>
    <mergeCell ref="AN2906:AO2906"/>
    <mergeCell ref="B2906:C2906"/>
    <mergeCell ref="D2906:F2906"/>
    <mergeCell ref="G2906:I2906"/>
    <mergeCell ref="Q2906:R2906"/>
    <mergeCell ref="S2906:U2906"/>
    <mergeCell ref="V2906:X2906"/>
    <mergeCell ref="Y2905:Z2905"/>
    <mergeCell ref="AC2905:AD2905"/>
    <mergeCell ref="AE2905:AF2905"/>
    <mergeCell ref="AG2905:AH2905"/>
    <mergeCell ref="AK2905:AM2905"/>
    <mergeCell ref="AN2905:AO2905"/>
    <mergeCell ref="B2905:C2905"/>
    <mergeCell ref="D2905:F2905"/>
    <mergeCell ref="G2905:I2905"/>
    <mergeCell ref="Q2905:R2905"/>
    <mergeCell ref="S2905:U2905"/>
    <mergeCell ref="V2905:X2905"/>
    <mergeCell ref="Y2904:Z2904"/>
    <mergeCell ref="AC2904:AD2904"/>
    <mergeCell ref="AE2904:AF2904"/>
    <mergeCell ref="AG2904:AH2904"/>
    <mergeCell ref="AK2904:AM2904"/>
    <mergeCell ref="AN2904:AO2904"/>
    <mergeCell ref="B2904:C2904"/>
    <mergeCell ref="D2904:F2904"/>
    <mergeCell ref="G2904:I2904"/>
    <mergeCell ref="Q2904:R2904"/>
    <mergeCell ref="S2904:U2904"/>
    <mergeCell ref="V2904:X2904"/>
    <mergeCell ref="Y2903:Z2903"/>
    <mergeCell ref="AC2903:AD2903"/>
    <mergeCell ref="AE2903:AF2903"/>
    <mergeCell ref="AG2903:AH2903"/>
    <mergeCell ref="AK2903:AM2903"/>
    <mergeCell ref="AN2903:AO2903"/>
    <mergeCell ref="B2903:C2903"/>
    <mergeCell ref="D2903:F2903"/>
    <mergeCell ref="G2903:I2903"/>
    <mergeCell ref="Q2903:R2903"/>
    <mergeCell ref="S2903:U2903"/>
    <mergeCell ref="V2903:X2903"/>
    <mergeCell ref="Y2902:Z2902"/>
    <mergeCell ref="AC2902:AD2902"/>
    <mergeCell ref="AE2902:AF2902"/>
    <mergeCell ref="AG2902:AH2902"/>
    <mergeCell ref="AK2902:AM2902"/>
    <mergeCell ref="AN2902:AO2902"/>
    <mergeCell ref="B2902:C2902"/>
    <mergeCell ref="D2902:F2902"/>
    <mergeCell ref="G2902:I2902"/>
    <mergeCell ref="Q2902:R2902"/>
    <mergeCell ref="S2902:U2902"/>
    <mergeCell ref="V2902:X2902"/>
    <mergeCell ref="Y2901:Z2901"/>
    <mergeCell ref="AC2901:AD2901"/>
    <mergeCell ref="AE2901:AF2901"/>
    <mergeCell ref="AG2901:AH2901"/>
    <mergeCell ref="AK2901:AM2901"/>
    <mergeCell ref="AN2901:AO2901"/>
    <mergeCell ref="B2901:C2901"/>
    <mergeCell ref="D2901:F2901"/>
    <mergeCell ref="G2901:I2901"/>
    <mergeCell ref="Q2901:R2901"/>
    <mergeCell ref="S2901:U2901"/>
    <mergeCell ref="V2901:X2901"/>
    <mergeCell ref="Y2900:Z2900"/>
    <mergeCell ref="AC2900:AD2900"/>
    <mergeCell ref="AE2900:AF2900"/>
    <mergeCell ref="AG2900:AH2900"/>
    <mergeCell ref="AK2900:AM2900"/>
    <mergeCell ref="AN2900:AO2900"/>
    <mergeCell ref="B2900:C2900"/>
    <mergeCell ref="D2900:F2900"/>
    <mergeCell ref="G2900:I2900"/>
    <mergeCell ref="Q2900:R2900"/>
    <mergeCell ref="S2900:U2900"/>
    <mergeCell ref="V2900:X2900"/>
    <mergeCell ref="Y2899:Z2899"/>
    <mergeCell ref="AC2899:AD2899"/>
    <mergeCell ref="AE2899:AF2899"/>
    <mergeCell ref="AG2899:AH2899"/>
    <mergeCell ref="AK2899:AM2899"/>
    <mergeCell ref="AN2899:AO2899"/>
    <mergeCell ref="B2899:C2899"/>
    <mergeCell ref="D2899:F2899"/>
    <mergeCell ref="G2899:I2899"/>
    <mergeCell ref="Q2899:R2899"/>
    <mergeCell ref="S2899:U2899"/>
    <mergeCell ref="V2899:X2899"/>
    <mergeCell ref="Y2898:Z2898"/>
    <mergeCell ref="AC2898:AD2898"/>
    <mergeCell ref="AE2898:AF2898"/>
    <mergeCell ref="AG2898:AH2898"/>
    <mergeCell ref="AK2898:AM2898"/>
    <mergeCell ref="AN2898:AO2898"/>
    <mergeCell ref="B2898:C2898"/>
    <mergeCell ref="D2898:F2898"/>
    <mergeCell ref="G2898:I2898"/>
    <mergeCell ref="Q2898:R2898"/>
    <mergeCell ref="S2898:U2898"/>
    <mergeCell ref="V2898:X2898"/>
    <mergeCell ref="V2893:X2893"/>
    <mergeCell ref="AK2891:AM2891"/>
    <mergeCell ref="AN2891:AO2891"/>
    <mergeCell ref="B2892:C2892"/>
    <mergeCell ref="D2892:F2892"/>
    <mergeCell ref="G2892:I2892"/>
    <mergeCell ref="Q2892:R2892"/>
    <mergeCell ref="S2892:U2892"/>
    <mergeCell ref="V2892:X2892"/>
    <mergeCell ref="Y2892:Z2892"/>
    <mergeCell ref="AC2892:AD2892"/>
    <mergeCell ref="S2891:U2891"/>
    <mergeCell ref="V2891:X2891"/>
    <mergeCell ref="Y2891:Z2891"/>
    <mergeCell ref="AC2891:AD2891"/>
    <mergeCell ref="AE2891:AF2891"/>
    <mergeCell ref="AG2891:AH2891"/>
    <mergeCell ref="Y2897:Z2897"/>
    <mergeCell ref="AC2897:AD2897"/>
    <mergeCell ref="AE2897:AF2897"/>
    <mergeCell ref="AG2897:AH2897"/>
    <mergeCell ref="AK2897:AM2897"/>
    <mergeCell ref="AN2897:AO2897"/>
    <mergeCell ref="B2897:C2897"/>
    <mergeCell ref="D2897:F2897"/>
    <mergeCell ref="G2897:I2897"/>
    <mergeCell ref="Q2897:R2897"/>
    <mergeCell ref="S2897:U2897"/>
    <mergeCell ref="V2897:X2897"/>
    <mergeCell ref="Y2896:Z2896"/>
    <mergeCell ref="AC2896:AD2896"/>
    <mergeCell ref="AE2896:AF2896"/>
    <mergeCell ref="AG2896:AH2896"/>
    <mergeCell ref="AK2896:AM2896"/>
    <mergeCell ref="AN2896:AO2896"/>
    <mergeCell ref="B2896:C2896"/>
    <mergeCell ref="D2896:F2896"/>
    <mergeCell ref="G2896:I2896"/>
    <mergeCell ref="Q2896:R2896"/>
    <mergeCell ref="S2896:U2896"/>
    <mergeCell ref="V2896:X2896"/>
    <mergeCell ref="Y2895:Z2895"/>
    <mergeCell ref="AC2895:AD2895"/>
    <mergeCell ref="AE2895:AF2895"/>
    <mergeCell ref="AG2895:AH2895"/>
    <mergeCell ref="AK2895:AM2895"/>
    <mergeCell ref="AN2895:AO2895"/>
    <mergeCell ref="B2895:C2895"/>
    <mergeCell ref="D2895:F2895"/>
    <mergeCell ref="G2895:I2895"/>
    <mergeCell ref="Q2895:R2895"/>
    <mergeCell ref="S2895:U2895"/>
    <mergeCell ref="V2895:X2895"/>
    <mergeCell ref="V2889:X2889"/>
    <mergeCell ref="Y2888:Z2888"/>
    <mergeCell ref="AC2888:AD2888"/>
    <mergeCell ref="AE2888:AF2888"/>
    <mergeCell ref="AG2888:AH2888"/>
    <mergeCell ref="AK2888:AM2888"/>
    <mergeCell ref="AN2888:AO2888"/>
    <mergeCell ref="AE2885:AF2887"/>
    <mergeCell ref="AG2885:AH2887"/>
    <mergeCell ref="AI2885:AM2887"/>
    <mergeCell ref="AN2885:AO2887"/>
    <mergeCell ref="B2888:C2888"/>
    <mergeCell ref="D2888:F2888"/>
    <mergeCell ref="G2888:I2888"/>
    <mergeCell ref="Q2888:R2888"/>
    <mergeCell ref="S2888:U2888"/>
    <mergeCell ref="V2888:X2888"/>
    <mergeCell ref="A2882:A2924"/>
    <mergeCell ref="B2882:AO2882"/>
    <mergeCell ref="AP2882:AP2924"/>
    <mergeCell ref="B2883:C2887"/>
    <mergeCell ref="D2883:I2883"/>
    <mergeCell ref="J2883:X2883"/>
    <mergeCell ref="Y2883:AO2883"/>
    <mergeCell ref="D2884:F2887"/>
    <mergeCell ref="G2884:I2887"/>
    <mergeCell ref="J2884:L2887"/>
    <mergeCell ref="B2881:AG2881"/>
    <mergeCell ref="AH2881:AO2881"/>
    <mergeCell ref="M2884:P2887"/>
    <mergeCell ref="Q2884:R2887"/>
    <mergeCell ref="S2884:U2887"/>
    <mergeCell ref="V2884:X2887"/>
    <mergeCell ref="Y2884:AF2884"/>
    <mergeCell ref="AG2884:AO2884"/>
    <mergeCell ref="Y2885:Z2887"/>
    <mergeCell ref="AA2885:AD2887"/>
    <mergeCell ref="Y2894:Z2894"/>
    <mergeCell ref="AC2894:AD2894"/>
    <mergeCell ref="AE2894:AF2894"/>
    <mergeCell ref="AG2894:AH2894"/>
    <mergeCell ref="AK2894:AM2894"/>
    <mergeCell ref="AN2894:AO2894"/>
    <mergeCell ref="B2894:C2894"/>
    <mergeCell ref="D2894:F2894"/>
    <mergeCell ref="G2894:I2894"/>
    <mergeCell ref="Q2894:R2894"/>
    <mergeCell ref="S2894:U2894"/>
    <mergeCell ref="V2894:X2894"/>
    <mergeCell ref="Y2893:Z2893"/>
    <mergeCell ref="AC2893:AD2893"/>
    <mergeCell ref="AE2893:AF2893"/>
    <mergeCell ref="AG2893:AH2893"/>
    <mergeCell ref="AK2893:AM2893"/>
    <mergeCell ref="AN2893:AO2893"/>
    <mergeCell ref="AE2892:AF2892"/>
    <mergeCell ref="AG2892:AH2892"/>
    <mergeCell ref="AK2892:AM2892"/>
    <mergeCell ref="AN2892:AO2892"/>
    <mergeCell ref="B2893:C2893"/>
    <mergeCell ref="D2893:F2893"/>
    <mergeCell ref="G2893:I2893"/>
    <mergeCell ref="Q2893:R2893"/>
    <mergeCell ref="S2893:U2893"/>
    <mergeCell ref="U2879:V2879"/>
    <mergeCell ref="X2879:Y2879"/>
    <mergeCell ref="AO2879:AO2880"/>
    <mergeCell ref="R2880:S2880"/>
    <mergeCell ref="U2880:V2880"/>
    <mergeCell ref="X2880:Y2880"/>
    <mergeCell ref="AE2875:AF2875"/>
    <mergeCell ref="AG2875:AH2875"/>
    <mergeCell ref="AK2875:AM2875"/>
    <mergeCell ref="AN2875:AO2875"/>
    <mergeCell ref="B2876:AO2877"/>
    <mergeCell ref="B2878:Q2880"/>
    <mergeCell ref="R2878:S2878"/>
    <mergeCell ref="U2878:V2878"/>
    <mergeCell ref="X2878:Y2878"/>
    <mergeCell ref="AA2878:AN2880"/>
    <mergeCell ref="AK2874:AM2874"/>
    <mergeCell ref="AN2874:AO2874"/>
    <mergeCell ref="B2875:C2875"/>
    <mergeCell ref="D2875:F2875"/>
    <mergeCell ref="G2875:I2875"/>
    <mergeCell ref="Q2875:R2875"/>
    <mergeCell ref="S2875:U2875"/>
    <mergeCell ref="V2875:X2875"/>
    <mergeCell ref="Y2875:Z2875"/>
    <mergeCell ref="AC2875:AD2875"/>
    <mergeCell ref="S2874:U2874"/>
    <mergeCell ref="V2874:X2874"/>
    <mergeCell ref="Y2874:Z2874"/>
    <mergeCell ref="AC2874:AD2874"/>
    <mergeCell ref="AE2874:AF2874"/>
    <mergeCell ref="AG2874:AH2874"/>
    <mergeCell ref="B2891:C2891"/>
    <mergeCell ref="D2891:F2891"/>
    <mergeCell ref="G2891:I2891"/>
    <mergeCell ref="Q2891:R2891"/>
    <mergeCell ref="B2874:C2874"/>
    <mergeCell ref="D2874:F2874"/>
    <mergeCell ref="G2874:I2874"/>
    <mergeCell ref="Q2874:R2874"/>
    <mergeCell ref="R2879:S2879"/>
    <mergeCell ref="Y2890:Z2890"/>
    <mergeCell ref="AC2890:AD2890"/>
    <mergeCell ref="AE2890:AF2890"/>
    <mergeCell ref="AG2890:AH2890"/>
    <mergeCell ref="AK2890:AM2890"/>
    <mergeCell ref="AN2890:AO2890"/>
    <mergeCell ref="B2890:C2890"/>
    <mergeCell ref="D2890:F2890"/>
    <mergeCell ref="G2890:I2890"/>
    <mergeCell ref="Q2890:R2890"/>
    <mergeCell ref="S2890:U2890"/>
    <mergeCell ref="V2890:X2890"/>
    <mergeCell ref="Y2889:Z2889"/>
    <mergeCell ref="AC2889:AD2889"/>
    <mergeCell ref="AE2889:AF2889"/>
    <mergeCell ref="AG2889:AH2889"/>
    <mergeCell ref="AK2889:AM2889"/>
    <mergeCell ref="AN2889:AO2889"/>
    <mergeCell ref="B2889:C2889"/>
    <mergeCell ref="D2889:F2889"/>
    <mergeCell ref="G2889:I2889"/>
    <mergeCell ref="Q2889:R2889"/>
    <mergeCell ref="S2889:U2889"/>
    <mergeCell ref="Y2873:Z2873"/>
    <mergeCell ref="AC2873:AD2873"/>
    <mergeCell ref="AE2873:AF2873"/>
    <mergeCell ref="AG2873:AH2873"/>
    <mergeCell ref="AK2873:AM2873"/>
    <mergeCell ref="AN2873:AO2873"/>
    <mergeCell ref="B2873:C2873"/>
    <mergeCell ref="D2873:F2873"/>
    <mergeCell ref="G2873:I2873"/>
    <mergeCell ref="Q2873:R2873"/>
    <mergeCell ref="S2873:U2873"/>
    <mergeCell ref="V2873:X2873"/>
    <mergeCell ref="Y2872:Z2872"/>
    <mergeCell ref="AC2872:AD2872"/>
    <mergeCell ref="AE2872:AF2872"/>
    <mergeCell ref="AG2872:AH2872"/>
    <mergeCell ref="AK2872:AM2872"/>
    <mergeCell ref="AN2872:AO2872"/>
    <mergeCell ref="B2872:C2872"/>
    <mergeCell ref="D2872:F2872"/>
    <mergeCell ref="G2872:I2872"/>
    <mergeCell ref="Q2872:R2872"/>
    <mergeCell ref="S2872:U2872"/>
    <mergeCell ref="V2872:X2872"/>
    <mergeCell ref="Y2871:Z2871"/>
    <mergeCell ref="AC2871:AD2871"/>
    <mergeCell ref="AE2871:AF2871"/>
    <mergeCell ref="AG2871:AH2871"/>
    <mergeCell ref="AK2871:AM2871"/>
    <mergeCell ref="AN2871:AO2871"/>
    <mergeCell ref="B2871:C2871"/>
    <mergeCell ref="D2871:F2871"/>
    <mergeCell ref="G2871:I2871"/>
    <mergeCell ref="Q2871:R2871"/>
    <mergeCell ref="S2871:U2871"/>
    <mergeCell ref="V2871:X2871"/>
    <mergeCell ref="Y2870:Z2870"/>
    <mergeCell ref="AC2870:AD2870"/>
    <mergeCell ref="AE2870:AF2870"/>
    <mergeCell ref="AG2870:AH2870"/>
    <mergeCell ref="AK2870:AM2870"/>
    <mergeCell ref="AN2870:AO2870"/>
    <mergeCell ref="B2870:C2870"/>
    <mergeCell ref="D2870:F2870"/>
    <mergeCell ref="G2870:I2870"/>
    <mergeCell ref="Q2870:R2870"/>
    <mergeCell ref="S2870:U2870"/>
    <mergeCell ref="V2870:X2870"/>
    <mergeCell ref="Y2869:Z2869"/>
    <mergeCell ref="AC2869:AD2869"/>
    <mergeCell ref="AE2869:AF2869"/>
    <mergeCell ref="AG2869:AH2869"/>
    <mergeCell ref="AK2869:AM2869"/>
    <mergeCell ref="AN2869:AO2869"/>
    <mergeCell ref="B2869:C2869"/>
    <mergeCell ref="D2869:F2869"/>
    <mergeCell ref="G2869:I2869"/>
    <mergeCell ref="Q2869:R2869"/>
    <mergeCell ref="S2869:U2869"/>
    <mergeCell ref="V2869:X2869"/>
    <mergeCell ref="Y2868:Z2868"/>
    <mergeCell ref="AC2868:AD2868"/>
    <mergeCell ref="AE2868:AF2868"/>
    <mergeCell ref="AG2868:AH2868"/>
    <mergeCell ref="AK2868:AM2868"/>
    <mergeCell ref="AN2868:AO2868"/>
    <mergeCell ref="B2868:C2868"/>
    <mergeCell ref="D2868:F2868"/>
    <mergeCell ref="G2868:I2868"/>
    <mergeCell ref="Q2868:R2868"/>
    <mergeCell ref="S2868:U2868"/>
    <mergeCell ref="V2868:X2868"/>
    <mergeCell ref="Y2867:Z2867"/>
    <mergeCell ref="AC2867:AD2867"/>
    <mergeCell ref="AE2867:AF2867"/>
    <mergeCell ref="AG2867:AH2867"/>
    <mergeCell ref="AK2867:AM2867"/>
    <mergeCell ref="AN2867:AO2867"/>
    <mergeCell ref="B2867:C2867"/>
    <mergeCell ref="D2867:F2867"/>
    <mergeCell ref="G2867:I2867"/>
    <mergeCell ref="Q2867:R2867"/>
    <mergeCell ref="S2867:U2867"/>
    <mergeCell ref="V2867:X2867"/>
    <mergeCell ref="Y2866:Z2866"/>
    <mergeCell ref="AC2866:AD2866"/>
    <mergeCell ref="AE2866:AF2866"/>
    <mergeCell ref="AG2866:AH2866"/>
    <mergeCell ref="AK2866:AM2866"/>
    <mergeCell ref="AN2866:AO2866"/>
    <mergeCell ref="B2866:C2866"/>
    <mergeCell ref="D2866:F2866"/>
    <mergeCell ref="G2866:I2866"/>
    <mergeCell ref="Q2866:R2866"/>
    <mergeCell ref="S2866:U2866"/>
    <mergeCell ref="V2866:X2866"/>
    <mergeCell ref="Y2865:Z2865"/>
    <mergeCell ref="AC2865:AD2865"/>
    <mergeCell ref="AE2865:AF2865"/>
    <mergeCell ref="AG2865:AH2865"/>
    <mergeCell ref="AK2865:AM2865"/>
    <mergeCell ref="AN2865:AO2865"/>
    <mergeCell ref="B2865:C2865"/>
    <mergeCell ref="D2865:F2865"/>
    <mergeCell ref="G2865:I2865"/>
    <mergeCell ref="Q2865:R2865"/>
    <mergeCell ref="S2865:U2865"/>
    <mergeCell ref="V2865:X2865"/>
    <mergeCell ref="Y2864:Z2864"/>
    <mergeCell ref="AC2864:AD2864"/>
    <mergeCell ref="AE2864:AF2864"/>
    <mergeCell ref="AG2864:AH2864"/>
    <mergeCell ref="AK2864:AM2864"/>
    <mergeCell ref="AN2864:AO2864"/>
    <mergeCell ref="B2864:C2864"/>
    <mergeCell ref="D2864:F2864"/>
    <mergeCell ref="G2864:I2864"/>
    <mergeCell ref="Q2864:R2864"/>
    <mergeCell ref="S2864:U2864"/>
    <mergeCell ref="V2864:X2864"/>
    <mergeCell ref="Y2863:Z2863"/>
    <mergeCell ref="AC2863:AD2863"/>
    <mergeCell ref="AE2863:AF2863"/>
    <mergeCell ref="AG2863:AH2863"/>
    <mergeCell ref="AK2863:AM2863"/>
    <mergeCell ref="AN2863:AO2863"/>
    <mergeCell ref="B2863:C2863"/>
    <mergeCell ref="D2863:F2863"/>
    <mergeCell ref="G2863:I2863"/>
    <mergeCell ref="Q2863:R2863"/>
    <mergeCell ref="S2863:U2863"/>
    <mergeCell ref="V2863:X2863"/>
    <mergeCell ref="Y2862:Z2862"/>
    <mergeCell ref="AC2862:AD2862"/>
    <mergeCell ref="AE2862:AF2862"/>
    <mergeCell ref="AG2862:AH2862"/>
    <mergeCell ref="AK2862:AM2862"/>
    <mergeCell ref="AN2862:AO2862"/>
    <mergeCell ref="B2862:C2862"/>
    <mergeCell ref="D2862:F2862"/>
    <mergeCell ref="G2862:I2862"/>
    <mergeCell ref="Q2862:R2862"/>
    <mergeCell ref="S2862:U2862"/>
    <mergeCell ref="V2862:X2862"/>
    <mergeCell ref="Y2861:Z2861"/>
    <mergeCell ref="AC2861:AD2861"/>
    <mergeCell ref="AE2861:AF2861"/>
    <mergeCell ref="AG2861:AH2861"/>
    <mergeCell ref="AK2861:AM2861"/>
    <mergeCell ref="AN2861:AO2861"/>
    <mergeCell ref="B2861:C2861"/>
    <mergeCell ref="D2861:F2861"/>
    <mergeCell ref="G2861:I2861"/>
    <mergeCell ref="Q2861:R2861"/>
    <mergeCell ref="S2861:U2861"/>
    <mergeCell ref="V2861:X2861"/>
    <mergeCell ref="Y2860:Z2860"/>
    <mergeCell ref="AC2860:AD2860"/>
    <mergeCell ref="AE2860:AF2860"/>
    <mergeCell ref="AG2860:AH2860"/>
    <mergeCell ref="AK2860:AM2860"/>
    <mergeCell ref="AN2860:AO2860"/>
    <mergeCell ref="B2860:C2860"/>
    <mergeCell ref="D2860:F2860"/>
    <mergeCell ref="G2860:I2860"/>
    <mergeCell ref="Q2860:R2860"/>
    <mergeCell ref="S2860:U2860"/>
    <mergeCell ref="V2860:X2860"/>
    <mergeCell ref="Y2859:Z2859"/>
    <mergeCell ref="AC2859:AD2859"/>
    <mergeCell ref="AE2859:AF2859"/>
    <mergeCell ref="AG2859:AH2859"/>
    <mergeCell ref="AK2859:AM2859"/>
    <mergeCell ref="AN2859:AO2859"/>
    <mergeCell ref="B2859:C2859"/>
    <mergeCell ref="D2859:F2859"/>
    <mergeCell ref="G2859:I2859"/>
    <mergeCell ref="Q2859:R2859"/>
    <mergeCell ref="S2859:U2859"/>
    <mergeCell ref="V2859:X2859"/>
    <mergeCell ref="S2853:U2853"/>
    <mergeCell ref="V2853:X2853"/>
    <mergeCell ref="Y2858:Z2858"/>
    <mergeCell ref="AC2858:AD2858"/>
    <mergeCell ref="AE2858:AF2858"/>
    <mergeCell ref="AG2858:AH2858"/>
    <mergeCell ref="AK2858:AM2858"/>
    <mergeCell ref="AN2858:AO2858"/>
    <mergeCell ref="B2858:C2858"/>
    <mergeCell ref="D2858:F2858"/>
    <mergeCell ref="G2858:I2858"/>
    <mergeCell ref="Q2858:R2858"/>
    <mergeCell ref="S2858:U2858"/>
    <mergeCell ref="V2858:X2858"/>
    <mergeCell ref="Y2857:Z2857"/>
    <mergeCell ref="AC2857:AD2857"/>
    <mergeCell ref="AE2857:AF2857"/>
    <mergeCell ref="AG2857:AH2857"/>
    <mergeCell ref="AK2857:AM2857"/>
    <mergeCell ref="AN2857:AO2857"/>
    <mergeCell ref="B2857:C2857"/>
    <mergeCell ref="D2857:F2857"/>
    <mergeCell ref="G2857:I2857"/>
    <mergeCell ref="Q2857:R2857"/>
    <mergeCell ref="S2857:U2857"/>
    <mergeCell ref="V2857:X2857"/>
    <mergeCell ref="Y2856:Z2856"/>
    <mergeCell ref="AC2856:AD2856"/>
    <mergeCell ref="AE2856:AF2856"/>
    <mergeCell ref="AG2856:AH2856"/>
    <mergeCell ref="AK2856:AM2856"/>
    <mergeCell ref="AN2856:AO2856"/>
    <mergeCell ref="B2856:C2856"/>
    <mergeCell ref="D2856:F2856"/>
    <mergeCell ref="G2856:I2856"/>
    <mergeCell ref="Q2856:R2856"/>
    <mergeCell ref="S2856:U2856"/>
    <mergeCell ref="V2856:X2856"/>
    <mergeCell ref="B2852:C2852"/>
    <mergeCell ref="D2852:F2852"/>
    <mergeCell ref="G2852:I2852"/>
    <mergeCell ref="Q2852:R2852"/>
    <mergeCell ref="S2852:U2852"/>
    <mergeCell ref="V2852:X2852"/>
    <mergeCell ref="Y2851:Z2851"/>
    <mergeCell ref="AC2851:AD2851"/>
    <mergeCell ref="AE2851:AF2851"/>
    <mergeCell ref="AG2851:AH2851"/>
    <mergeCell ref="AK2851:AM2851"/>
    <mergeCell ref="AN2851:AO2851"/>
    <mergeCell ref="B2851:C2851"/>
    <mergeCell ref="D2851:F2851"/>
    <mergeCell ref="G2851:I2851"/>
    <mergeCell ref="Q2851:R2851"/>
    <mergeCell ref="S2851:U2851"/>
    <mergeCell ref="V2851:X2851"/>
    <mergeCell ref="Y2850:Z2850"/>
    <mergeCell ref="AC2850:AD2850"/>
    <mergeCell ref="AE2850:AF2850"/>
    <mergeCell ref="AG2850:AH2850"/>
    <mergeCell ref="AK2850:AM2850"/>
    <mergeCell ref="AN2850:AO2850"/>
    <mergeCell ref="B2850:C2850"/>
    <mergeCell ref="D2850:F2850"/>
    <mergeCell ref="G2850:I2850"/>
    <mergeCell ref="Q2850:R2850"/>
    <mergeCell ref="S2850:U2850"/>
    <mergeCell ref="V2850:X2850"/>
    <mergeCell ref="Y2855:Z2855"/>
    <mergeCell ref="AC2855:AD2855"/>
    <mergeCell ref="AE2855:AF2855"/>
    <mergeCell ref="AG2855:AH2855"/>
    <mergeCell ref="AK2855:AM2855"/>
    <mergeCell ref="AN2855:AO2855"/>
    <mergeCell ref="B2855:C2855"/>
    <mergeCell ref="D2855:F2855"/>
    <mergeCell ref="G2855:I2855"/>
    <mergeCell ref="Q2855:R2855"/>
    <mergeCell ref="S2855:U2855"/>
    <mergeCell ref="V2855:X2855"/>
    <mergeCell ref="Y2854:Z2854"/>
    <mergeCell ref="AC2854:AD2854"/>
    <mergeCell ref="AE2854:AF2854"/>
    <mergeCell ref="AG2854:AH2854"/>
    <mergeCell ref="AK2854:AM2854"/>
    <mergeCell ref="AN2854:AO2854"/>
    <mergeCell ref="B2854:C2854"/>
    <mergeCell ref="D2854:F2854"/>
    <mergeCell ref="G2854:I2854"/>
    <mergeCell ref="Q2854:R2854"/>
    <mergeCell ref="S2854:U2854"/>
    <mergeCell ref="V2854:X2854"/>
    <mergeCell ref="Y2853:Z2853"/>
    <mergeCell ref="AC2853:AD2853"/>
    <mergeCell ref="AE2853:AF2853"/>
    <mergeCell ref="AG2853:AH2853"/>
    <mergeCell ref="AK2853:AM2853"/>
    <mergeCell ref="AN2853:AO2853"/>
    <mergeCell ref="B2853:C2853"/>
    <mergeCell ref="D2853:F2853"/>
    <mergeCell ref="G2853:I2853"/>
    <mergeCell ref="Q2853:R2853"/>
    <mergeCell ref="A2839:A2881"/>
    <mergeCell ref="B2839:AO2839"/>
    <mergeCell ref="AP2839:AP2881"/>
    <mergeCell ref="B2840:C2844"/>
    <mergeCell ref="D2840:I2840"/>
    <mergeCell ref="J2840:X2840"/>
    <mergeCell ref="Y2840:AO2840"/>
    <mergeCell ref="D2841:F2844"/>
    <mergeCell ref="G2841:I2844"/>
    <mergeCell ref="Y2841:AF2841"/>
    <mergeCell ref="AO2836:AO2837"/>
    <mergeCell ref="R2837:S2837"/>
    <mergeCell ref="U2837:V2837"/>
    <mergeCell ref="X2837:Y2837"/>
    <mergeCell ref="B2838:AG2838"/>
    <mergeCell ref="AH2838:AO2838"/>
    <mergeCell ref="AN2849:AO2849"/>
    <mergeCell ref="B2833:AO2834"/>
    <mergeCell ref="B2835:Q2837"/>
    <mergeCell ref="R2835:S2835"/>
    <mergeCell ref="U2835:V2835"/>
    <mergeCell ref="X2835:Y2835"/>
    <mergeCell ref="AA2835:AN2837"/>
    <mergeCell ref="R2836:S2836"/>
    <mergeCell ref="U2836:V2836"/>
    <mergeCell ref="X2836:Y2836"/>
    <mergeCell ref="V2849:X2849"/>
    <mergeCell ref="Y2849:Z2849"/>
    <mergeCell ref="AC2849:AD2849"/>
    <mergeCell ref="AE2849:AF2849"/>
    <mergeCell ref="AG2849:AH2849"/>
    <mergeCell ref="AK2849:AM2849"/>
    <mergeCell ref="AC2848:AD2848"/>
    <mergeCell ref="AE2848:AF2848"/>
    <mergeCell ref="AG2848:AH2848"/>
    <mergeCell ref="AK2848:AM2848"/>
    <mergeCell ref="AN2848:AO2848"/>
    <mergeCell ref="B2849:C2849"/>
    <mergeCell ref="D2849:F2849"/>
    <mergeCell ref="G2849:I2849"/>
    <mergeCell ref="Q2849:R2849"/>
    <mergeCell ref="S2849:U2849"/>
    <mergeCell ref="AG2847:AH2847"/>
    <mergeCell ref="AK2847:AM2847"/>
    <mergeCell ref="AN2847:AO2847"/>
    <mergeCell ref="B2848:C2848"/>
    <mergeCell ref="D2848:F2848"/>
    <mergeCell ref="G2848:I2848"/>
    <mergeCell ref="Q2848:R2848"/>
    <mergeCell ref="S2848:U2848"/>
    <mergeCell ref="V2848:X2848"/>
    <mergeCell ref="Y2848:Z2848"/>
    <mergeCell ref="Q2847:R2847"/>
    <mergeCell ref="S2847:U2847"/>
    <mergeCell ref="V2847:X2847"/>
    <mergeCell ref="Y2847:Z2847"/>
    <mergeCell ref="AC2847:AD2847"/>
    <mergeCell ref="AE2847:AF2847"/>
    <mergeCell ref="Y2852:Z2852"/>
    <mergeCell ref="AC2852:AD2852"/>
    <mergeCell ref="AE2852:AF2852"/>
    <mergeCell ref="AG2852:AH2852"/>
    <mergeCell ref="AK2852:AM2852"/>
    <mergeCell ref="AN2852:AO2852"/>
    <mergeCell ref="B2845:C2845"/>
    <mergeCell ref="Q2830:R2830"/>
    <mergeCell ref="S2830:U2830"/>
    <mergeCell ref="V2830:X2830"/>
    <mergeCell ref="Y2830:Z2830"/>
    <mergeCell ref="AC2830:AD2830"/>
    <mergeCell ref="Y2831:Z2831"/>
    <mergeCell ref="AC2831:AD2831"/>
    <mergeCell ref="Y2832:Z2832"/>
    <mergeCell ref="AC2832:AD2832"/>
    <mergeCell ref="AN2846:AO2846"/>
    <mergeCell ref="B2847:C2847"/>
    <mergeCell ref="D2847:F2847"/>
    <mergeCell ref="G2847:I2847"/>
    <mergeCell ref="B2830:C2830"/>
    <mergeCell ref="D2830:F2830"/>
    <mergeCell ref="G2830:I2830"/>
    <mergeCell ref="B2846:C2846"/>
    <mergeCell ref="D2846:F2846"/>
    <mergeCell ref="G2846:I2846"/>
    <mergeCell ref="V2846:X2846"/>
    <mergeCell ref="Y2846:Z2846"/>
    <mergeCell ref="AC2846:AD2846"/>
    <mergeCell ref="AE2846:AF2846"/>
    <mergeCell ref="AG2846:AH2846"/>
    <mergeCell ref="AK2846:AM2846"/>
    <mergeCell ref="AN2845:AO2845"/>
    <mergeCell ref="S2845:U2845"/>
    <mergeCell ref="V2845:X2845"/>
    <mergeCell ref="Y2845:Z2845"/>
    <mergeCell ref="AC2845:AD2845"/>
    <mergeCell ref="Q2846:R2846"/>
    <mergeCell ref="AE2845:AF2845"/>
    <mergeCell ref="AG2845:AH2845"/>
    <mergeCell ref="AK2845:AM2845"/>
    <mergeCell ref="S2846:U2846"/>
    <mergeCell ref="D2845:F2845"/>
    <mergeCell ref="G2845:I2845"/>
    <mergeCell ref="Q2845:R2845"/>
    <mergeCell ref="V2841:X2844"/>
    <mergeCell ref="J2841:L2844"/>
    <mergeCell ref="M2841:P2844"/>
    <mergeCell ref="Q2841:R2844"/>
    <mergeCell ref="S2841:U2844"/>
    <mergeCell ref="AG2841:AO2841"/>
    <mergeCell ref="Y2842:Z2844"/>
    <mergeCell ref="AA2842:AD2844"/>
    <mergeCell ref="AE2842:AF2844"/>
    <mergeCell ref="AG2842:AH2844"/>
    <mergeCell ref="AI2842:AM2844"/>
    <mergeCell ref="AN2842:AO2844"/>
    <mergeCell ref="Y2829:Z2829"/>
    <mergeCell ref="AC2829:AD2829"/>
    <mergeCell ref="AE2829:AF2829"/>
    <mergeCell ref="AG2829:AH2829"/>
    <mergeCell ref="AK2829:AM2829"/>
    <mergeCell ref="AN2829:AO2829"/>
    <mergeCell ref="B2829:C2829"/>
    <mergeCell ref="D2829:F2829"/>
    <mergeCell ref="G2829:I2829"/>
    <mergeCell ref="Q2829:R2829"/>
    <mergeCell ref="S2829:U2829"/>
    <mergeCell ref="V2829:X2829"/>
    <mergeCell ref="Y2828:Z2828"/>
    <mergeCell ref="AC2828:AD2828"/>
    <mergeCell ref="AE2828:AF2828"/>
    <mergeCell ref="AG2828:AH2828"/>
    <mergeCell ref="AK2828:AM2828"/>
    <mergeCell ref="AN2828:AO2828"/>
    <mergeCell ref="B2828:C2828"/>
    <mergeCell ref="D2828:F2828"/>
    <mergeCell ref="G2828:I2828"/>
    <mergeCell ref="Q2828:R2828"/>
    <mergeCell ref="S2828:U2828"/>
    <mergeCell ref="V2828:X2828"/>
    <mergeCell ref="Y2827:Z2827"/>
    <mergeCell ref="AC2827:AD2827"/>
    <mergeCell ref="AE2827:AF2827"/>
    <mergeCell ref="AG2827:AH2827"/>
    <mergeCell ref="AK2827:AM2827"/>
    <mergeCell ref="AN2827:AO2827"/>
    <mergeCell ref="AE2832:AF2832"/>
    <mergeCell ref="AG2832:AH2832"/>
    <mergeCell ref="AK2832:AM2832"/>
    <mergeCell ref="AN2832:AO2832"/>
    <mergeCell ref="B2827:C2827"/>
    <mergeCell ref="D2827:F2827"/>
    <mergeCell ref="G2827:I2827"/>
    <mergeCell ref="Q2827:R2827"/>
    <mergeCell ref="S2827:U2827"/>
    <mergeCell ref="V2827:X2827"/>
    <mergeCell ref="AE2831:AF2831"/>
    <mergeCell ref="AG2831:AH2831"/>
    <mergeCell ref="AK2831:AM2831"/>
    <mergeCell ref="AN2831:AO2831"/>
    <mergeCell ref="B2832:C2832"/>
    <mergeCell ref="D2832:F2832"/>
    <mergeCell ref="G2832:I2832"/>
    <mergeCell ref="Q2832:R2832"/>
    <mergeCell ref="S2832:U2832"/>
    <mergeCell ref="V2832:X2832"/>
    <mergeCell ref="AE2830:AF2830"/>
    <mergeCell ref="AG2830:AH2830"/>
    <mergeCell ref="AK2830:AM2830"/>
    <mergeCell ref="AN2830:AO2830"/>
    <mergeCell ref="B2831:C2831"/>
    <mergeCell ref="D2831:F2831"/>
    <mergeCell ref="G2831:I2831"/>
    <mergeCell ref="Q2831:R2831"/>
    <mergeCell ref="S2831:U2831"/>
    <mergeCell ref="V2831:X2831"/>
    <mergeCell ref="Y2826:Z2826"/>
    <mergeCell ref="AC2826:AD2826"/>
    <mergeCell ref="AE2826:AF2826"/>
    <mergeCell ref="AG2826:AH2826"/>
    <mergeCell ref="AK2826:AM2826"/>
    <mergeCell ref="AN2826:AO2826"/>
    <mergeCell ref="B2826:C2826"/>
    <mergeCell ref="D2826:F2826"/>
    <mergeCell ref="G2826:I2826"/>
    <mergeCell ref="Q2826:R2826"/>
    <mergeCell ref="S2826:U2826"/>
    <mergeCell ref="V2826:X2826"/>
    <mergeCell ref="Y2825:Z2825"/>
    <mergeCell ref="AC2825:AD2825"/>
    <mergeCell ref="AE2825:AF2825"/>
    <mergeCell ref="AG2825:AH2825"/>
    <mergeCell ref="AK2825:AM2825"/>
    <mergeCell ref="AN2825:AO2825"/>
    <mergeCell ref="B2825:C2825"/>
    <mergeCell ref="D2825:F2825"/>
    <mergeCell ref="G2825:I2825"/>
    <mergeCell ref="Q2825:R2825"/>
    <mergeCell ref="S2825:U2825"/>
    <mergeCell ref="V2825:X2825"/>
    <mergeCell ref="Y2824:Z2824"/>
    <mergeCell ref="AC2824:AD2824"/>
    <mergeCell ref="AE2824:AF2824"/>
    <mergeCell ref="AG2824:AH2824"/>
    <mergeCell ref="AK2824:AM2824"/>
    <mergeCell ref="AN2824:AO2824"/>
    <mergeCell ref="B2824:C2824"/>
    <mergeCell ref="D2824:F2824"/>
    <mergeCell ref="G2824:I2824"/>
    <mergeCell ref="Q2824:R2824"/>
    <mergeCell ref="S2824:U2824"/>
    <mergeCell ref="V2824:X2824"/>
    <mergeCell ref="Y2823:Z2823"/>
    <mergeCell ref="AC2823:AD2823"/>
    <mergeCell ref="AE2823:AF2823"/>
    <mergeCell ref="AG2823:AH2823"/>
    <mergeCell ref="AK2823:AM2823"/>
    <mergeCell ref="AN2823:AO2823"/>
    <mergeCell ref="B2823:C2823"/>
    <mergeCell ref="D2823:F2823"/>
    <mergeCell ref="G2823:I2823"/>
    <mergeCell ref="Q2823:R2823"/>
    <mergeCell ref="S2823:U2823"/>
    <mergeCell ref="V2823:X2823"/>
    <mergeCell ref="Y2822:Z2822"/>
    <mergeCell ref="AC2822:AD2822"/>
    <mergeCell ref="AE2822:AF2822"/>
    <mergeCell ref="AG2822:AH2822"/>
    <mergeCell ref="AK2822:AM2822"/>
    <mergeCell ref="AN2822:AO2822"/>
    <mergeCell ref="B2822:C2822"/>
    <mergeCell ref="D2822:F2822"/>
    <mergeCell ref="G2822:I2822"/>
    <mergeCell ref="Q2822:R2822"/>
    <mergeCell ref="S2822:U2822"/>
    <mergeCell ref="V2822:X2822"/>
    <mergeCell ref="Y2821:Z2821"/>
    <mergeCell ref="AC2821:AD2821"/>
    <mergeCell ref="AE2821:AF2821"/>
    <mergeCell ref="AG2821:AH2821"/>
    <mergeCell ref="AK2821:AM2821"/>
    <mergeCell ref="AN2821:AO2821"/>
    <mergeCell ref="B2821:C2821"/>
    <mergeCell ref="D2821:F2821"/>
    <mergeCell ref="G2821:I2821"/>
    <mergeCell ref="Q2821:R2821"/>
    <mergeCell ref="S2821:U2821"/>
    <mergeCell ref="V2821:X2821"/>
    <mergeCell ref="Y2820:Z2820"/>
    <mergeCell ref="AC2820:AD2820"/>
    <mergeCell ref="AE2820:AF2820"/>
    <mergeCell ref="AG2820:AH2820"/>
    <mergeCell ref="AK2820:AM2820"/>
    <mergeCell ref="AN2820:AO2820"/>
    <mergeCell ref="B2820:C2820"/>
    <mergeCell ref="D2820:F2820"/>
    <mergeCell ref="G2820:I2820"/>
    <mergeCell ref="Q2820:R2820"/>
    <mergeCell ref="S2820:U2820"/>
    <mergeCell ref="V2820:X2820"/>
    <mergeCell ref="Y2819:Z2819"/>
    <mergeCell ref="AC2819:AD2819"/>
    <mergeCell ref="AE2819:AF2819"/>
    <mergeCell ref="AG2819:AH2819"/>
    <mergeCell ref="AK2819:AM2819"/>
    <mergeCell ref="AN2819:AO2819"/>
    <mergeCell ref="B2819:C2819"/>
    <mergeCell ref="D2819:F2819"/>
    <mergeCell ref="G2819:I2819"/>
    <mergeCell ref="Q2819:R2819"/>
    <mergeCell ref="S2819:U2819"/>
    <mergeCell ref="V2819:X2819"/>
    <mergeCell ref="Y2818:Z2818"/>
    <mergeCell ref="AC2818:AD2818"/>
    <mergeCell ref="AE2818:AF2818"/>
    <mergeCell ref="AG2818:AH2818"/>
    <mergeCell ref="AK2818:AM2818"/>
    <mergeCell ref="AN2818:AO2818"/>
    <mergeCell ref="B2818:C2818"/>
    <mergeCell ref="D2818:F2818"/>
    <mergeCell ref="G2818:I2818"/>
    <mergeCell ref="Q2818:R2818"/>
    <mergeCell ref="S2818:U2818"/>
    <mergeCell ref="V2818:X2818"/>
    <mergeCell ref="Y2817:Z2817"/>
    <mergeCell ref="AC2817:AD2817"/>
    <mergeCell ref="AE2817:AF2817"/>
    <mergeCell ref="AG2817:AH2817"/>
    <mergeCell ref="AK2817:AM2817"/>
    <mergeCell ref="AN2817:AO2817"/>
    <mergeCell ref="B2817:C2817"/>
    <mergeCell ref="D2817:F2817"/>
    <mergeCell ref="G2817:I2817"/>
    <mergeCell ref="Q2817:R2817"/>
    <mergeCell ref="S2817:U2817"/>
    <mergeCell ref="V2817:X2817"/>
    <mergeCell ref="Y2816:Z2816"/>
    <mergeCell ref="AC2816:AD2816"/>
    <mergeCell ref="AE2816:AF2816"/>
    <mergeCell ref="AG2816:AH2816"/>
    <mergeCell ref="AK2816:AM2816"/>
    <mergeCell ref="AN2816:AO2816"/>
    <mergeCell ref="B2816:C2816"/>
    <mergeCell ref="D2816:F2816"/>
    <mergeCell ref="G2816:I2816"/>
    <mergeCell ref="Q2816:R2816"/>
    <mergeCell ref="S2816:U2816"/>
    <mergeCell ref="V2816:X2816"/>
    <mergeCell ref="Y2815:Z2815"/>
    <mergeCell ref="AC2815:AD2815"/>
    <mergeCell ref="AE2815:AF2815"/>
    <mergeCell ref="AG2815:AH2815"/>
    <mergeCell ref="AK2815:AM2815"/>
    <mergeCell ref="AN2815:AO2815"/>
    <mergeCell ref="B2815:C2815"/>
    <mergeCell ref="D2815:F2815"/>
    <mergeCell ref="G2815:I2815"/>
    <mergeCell ref="Q2815:R2815"/>
    <mergeCell ref="S2815:U2815"/>
    <mergeCell ref="V2815:X2815"/>
    <mergeCell ref="Y2814:Z2814"/>
    <mergeCell ref="AC2814:AD2814"/>
    <mergeCell ref="AE2814:AF2814"/>
    <mergeCell ref="AG2814:AH2814"/>
    <mergeCell ref="AK2814:AM2814"/>
    <mergeCell ref="AN2814:AO2814"/>
    <mergeCell ref="B2814:C2814"/>
    <mergeCell ref="D2814:F2814"/>
    <mergeCell ref="G2814:I2814"/>
    <mergeCell ref="Q2814:R2814"/>
    <mergeCell ref="S2814:U2814"/>
    <mergeCell ref="V2814:X2814"/>
    <mergeCell ref="Y2813:Z2813"/>
    <mergeCell ref="AC2813:AD2813"/>
    <mergeCell ref="AE2813:AF2813"/>
    <mergeCell ref="AG2813:AH2813"/>
    <mergeCell ref="AK2813:AM2813"/>
    <mergeCell ref="AN2813:AO2813"/>
    <mergeCell ref="B2813:C2813"/>
    <mergeCell ref="D2813:F2813"/>
    <mergeCell ref="G2813:I2813"/>
    <mergeCell ref="Q2813:R2813"/>
    <mergeCell ref="S2813:U2813"/>
    <mergeCell ref="V2813:X2813"/>
    <mergeCell ref="Y2812:Z2812"/>
    <mergeCell ref="AC2812:AD2812"/>
    <mergeCell ref="AE2812:AF2812"/>
    <mergeCell ref="AG2812:AH2812"/>
    <mergeCell ref="AK2812:AM2812"/>
    <mergeCell ref="AN2812:AO2812"/>
    <mergeCell ref="B2812:C2812"/>
    <mergeCell ref="D2812:F2812"/>
    <mergeCell ref="G2812:I2812"/>
    <mergeCell ref="Q2812:R2812"/>
    <mergeCell ref="S2812:U2812"/>
    <mergeCell ref="V2812:X2812"/>
    <mergeCell ref="V2807:X2807"/>
    <mergeCell ref="AK2805:AM2805"/>
    <mergeCell ref="AN2805:AO2805"/>
    <mergeCell ref="B2806:C2806"/>
    <mergeCell ref="D2806:F2806"/>
    <mergeCell ref="G2806:I2806"/>
    <mergeCell ref="Q2806:R2806"/>
    <mergeCell ref="S2806:U2806"/>
    <mergeCell ref="V2806:X2806"/>
    <mergeCell ref="Y2806:Z2806"/>
    <mergeCell ref="AC2806:AD2806"/>
    <mergeCell ref="S2805:U2805"/>
    <mergeCell ref="V2805:X2805"/>
    <mergeCell ref="Y2805:Z2805"/>
    <mergeCell ref="AC2805:AD2805"/>
    <mergeCell ref="AE2805:AF2805"/>
    <mergeCell ref="AG2805:AH2805"/>
    <mergeCell ref="Y2811:Z2811"/>
    <mergeCell ref="AC2811:AD2811"/>
    <mergeCell ref="AE2811:AF2811"/>
    <mergeCell ref="AG2811:AH2811"/>
    <mergeCell ref="AK2811:AM2811"/>
    <mergeCell ref="AN2811:AO2811"/>
    <mergeCell ref="B2811:C2811"/>
    <mergeCell ref="D2811:F2811"/>
    <mergeCell ref="G2811:I2811"/>
    <mergeCell ref="Q2811:R2811"/>
    <mergeCell ref="S2811:U2811"/>
    <mergeCell ref="V2811:X2811"/>
    <mergeCell ref="Y2810:Z2810"/>
    <mergeCell ref="AC2810:AD2810"/>
    <mergeCell ref="AE2810:AF2810"/>
    <mergeCell ref="AG2810:AH2810"/>
    <mergeCell ref="AK2810:AM2810"/>
    <mergeCell ref="AN2810:AO2810"/>
    <mergeCell ref="B2810:C2810"/>
    <mergeCell ref="D2810:F2810"/>
    <mergeCell ref="G2810:I2810"/>
    <mergeCell ref="Q2810:R2810"/>
    <mergeCell ref="S2810:U2810"/>
    <mergeCell ref="V2810:X2810"/>
    <mergeCell ref="Y2809:Z2809"/>
    <mergeCell ref="AC2809:AD2809"/>
    <mergeCell ref="AE2809:AF2809"/>
    <mergeCell ref="AG2809:AH2809"/>
    <mergeCell ref="AK2809:AM2809"/>
    <mergeCell ref="AN2809:AO2809"/>
    <mergeCell ref="B2809:C2809"/>
    <mergeCell ref="D2809:F2809"/>
    <mergeCell ref="G2809:I2809"/>
    <mergeCell ref="Q2809:R2809"/>
    <mergeCell ref="S2809:U2809"/>
    <mergeCell ref="V2809:X2809"/>
    <mergeCell ref="V2803:X2803"/>
    <mergeCell ref="Y2802:Z2802"/>
    <mergeCell ref="AC2802:AD2802"/>
    <mergeCell ref="AE2802:AF2802"/>
    <mergeCell ref="AG2802:AH2802"/>
    <mergeCell ref="AK2802:AM2802"/>
    <mergeCell ref="AN2802:AO2802"/>
    <mergeCell ref="AE2799:AF2801"/>
    <mergeCell ref="AG2799:AH2801"/>
    <mergeCell ref="AI2799:AM2801"/>
    <mergeCell ref="AN2799:AO2801"/>
    <mergeCell ref="B2802:C2802"/>
    <mergeCell ref="D2802:F2802"/>
    <mergeCell ref="G2802:I2802"/>
    <mergeCell ref="Q2802:R2802"/>
    <mergeCell ref="S2802:U2802"/>
    <mergeCell ref="V2802:X2802"/>
    <mergeCell ref="A2796:A2838"/>
    <mergeCell ref="B2796:AO2796"/>
    <mergeCell ref="AP2796:AP2838"/>
    <mergeCell ref="B2797:C2801"/>
    <mergeCell ref="D2797:I2797"/>
    <mergeCell ref="J2797:X2797"/>
    <mergeCell ref="Y2797:AO2797"/>
    <mergeCell ref="D2798:F2801"/>
    <mergeCell ref="G2798:I2801"/>
    <mergeCell ref="J2798:L2801"/>
    <mergeCell ref="B2795:AG2795"/>
    <mergeCell ref="AH2795:AO2795"/>
    <mergeCell ref="M2798:P2801"/>
    <mergeCell ref="Q2798:R2801"/>
    <mergeCell ref="S2798:U2801"/>
    <mergeCell ref="V2798:X2801"/>
    <mergeCell ref="Y2798:AF2798"/>
    <mergeCell ref="AG2798:AO2798"/>
    <mergeCell ref="Y2799:Z2801"/>
    <mergeCell ref="AA2799:AD2801"/>
    <mergeCell ref="Y2808:Z2808"/>
    <mergeCell ref="AC2808:AD2808"/>
    <mergeCell ref="AE2808:AF2808"/>
    <mergeCell ref="AG2808:AH2808"/>
    <mergeCell ref="AK2808:AM2808"/>
    <mergeCell ref="AN2808:AO2808"/>
    <mergeCell ref="B2808:C2808"/>
    <mergeCell ref="D2808:F2808"/>
    <mergeCell ref="G2808:I2808"/>
    <mergeCell ref="Q2808:R2808"/>
    <mergeCell ref="S2808:U2808"/>
    <mergeCell ref="V2808:X2808"/>
    <mergeCell ref="Y2807:Z2807"/>
    <mergeCell ref="AC2807:AD2807"/>
    <mergeCell ref="AE2807:AF2807"/>
    <mergeCell ref="AG2807:AH2807"/>
    <mergeCell ref="AK2807:AM2807"/>
    <mergeCell ref="AN2807:AO2807"/>
    <mergeCell ref="AE2806:AF2806"/>
    <mergeCell ref="AG2806:AH2806"/>
    <mergeCell ref="AK2806:AM2806"/>
    <mergeCell ref="AN2806:AO2806"/>
    <mergeCell ref="B2807:C2807"/>
    <mergeCell ref="D2807:F2807"/>
    <mergeCell ref="G2807:I2807"/>
    <mergeCell ref="Q2807:R2807"/>
    <mergeCell ref="S2807:U2807"/>
    <mergeCell ref="U2793:V2793"/>
    <mergeCell ref="X2793:Y2793"/>
    <mergeCell ref="AO2793:AO2794"/>
    <mergeCell ref="R2794:S2794"/>
    <mergeCell ref="U2794:V2794"/>
    <mergeCell ref="X2794:Y2794"/>
    <mergeCell ref="AE2789:AF2789"/>
    <mergeCell ref="AG2789:AH2789"/>
    <mergeCell ref="AK2789:AM2789"/>
    <mergeCell ref="AN2789:AO2789"/>
    <mergeCell ref="B2790:AO2791"/>
    <mergeCell ref="B2792:Q2794"/>
    <mergeCell ref="R2792:S2792"/>
    <mergeCell ref="U2792:V2792"/>
    <mergeCell ref="X2792:Y2792"/>
    <mergeCell ref="AA2792:AN2794"/>
    <mergeCell ref="AK2788:AM2788"/>
    <mergeCell ref="AN2788:AO2788"/>
    <mergeCell ref="B2789:C2789"/>
    <mergeCell ref="D2789:F2789"/>
    <mergeCell ref="G2789:I2789"/>
    <mergeCell ref="Q2789:R2789"/>
    <mergeCell ref="S2789:U2789"/>
    <mergeCell ref="V2789:X2789"/>
    <mergeCell ref="Y2789:Z2789"/>
    <mergeCell ref="AC2789:AD2789"/>
    <mergeCell ref="S2788:U2788"/>
    <mergeCell ref="V2788:X2788"/>
    <mergeCell ref="Y2788:Z2788"/>
    <mergeCell ref="AC2788:AD2788"/>
    <mergeCell ref="AE2788:AF2788"/>
    <mergeCell ref="AG2788:AH2788"/>
    <mergeCell ref="B2805:C2805"/>
    <mergeCell ref="D2805:F2805"/>
    <mergeCell ref="G2805:I2805"/>
    <mergeCell ref="Q2805:R2805"/>
    <mergeCell ref="B2788:C2788"/>
    <mergeCell ref="D2788:F2788"/>
    <mergeCell ref="G2788:I2788"/>
    <mergeCell ref="Q2788:R2788"/>
    <mergeCell ref="R2793:S2793"/>
    <mergeCell ref="Y2804:Z2804"/>
    <mergeCell ref="AC2804:AD2804"/>
    <mergeCell ref="AE2804:AF2804"/>
    <mergeCell ref="AG2804:AH2804"/>
    <mergeCell ref="AK2804:AM2804"/>
    <mergeCell ref="AN2804:AO2804"/>
    <mergeCell ref="B2804:C2804"/>
    <mergeCell ref="D2804:F2804"/>
    <mergeCell ref="G2804:I2804"/>
    <mergeCell ref="Q2804:R2804"/>
    <mergeCell ref="S2804:U2804"/>
    <mergeCell ref="V2804:X2804"/>
    <mergeCell ref="Y2803:Z2803"/>
    <mergeCell ref="AC2803:AD2803"/>
    <mergeCell ref="AE2803:AF2803"/>
    <mergeCell ref="AG2803:AH2803"/>
    <mergeCell ref="AK2803:AM2803"/>
    <mergeCell ref="AN2803:AO2803"/>
    <mergeCell ref="B2803:C2803"/>
    <mergeCell ref="D2803:F2803"/>
    <mergeCell ref="G2803:I2803"/>
    <mergeCell ref="Q2803:R2803"/>
    <mergeCell ref="S2803:U2803"/>
    <mergeCell ref="Y2787:Z2787"/>
    <mergeCell ref="AC2787:AD2787"/>
    <mergeCell ref="AE2787:AF2787"/>
    <mergeCell ref="AG2787:AH2787"/>
    <mergeCell ref="AK2787:AM2787"/>
    <mergeCell ref="AN2787:AO2787"/>
    <mergeCell ref="B2787:C2787"/>
    <mergeCell ref="D2787:F2787"/>
    <mergeCell ref="G2787:I2787"/>
    <mergeCell ref="Q2787:R2787"/>
    <mergeCell ref="S2787:U2787"/>
    <mergeCell ref="V2787:X2787"/>
    <mergeCell ref="Y2786:Z2786"/>
    <mergeCell ref="AC2786:AD2786"/>
    <mergeCell ref="AE2786:AF2786"/>
    <mergeCell ref="AG2786:AH2786"/>
    <mergeCell ref="AK2786:AM2786"/>
    <mergeCell ref="AN2786:AO2786"/>
    <mergeCell ref="B2786:C2786"/>
    <mergeCell ref="D2786:F2786"/>
    <mergeCell ref="G2786:I2786"/>
    <mergeCell ref="Q2786:R2786"/>
    <mergeCell ref="S2786:U2786"/>
    <mergeCell ref="V2786:X2786"/>
    <mergeCell ref="Y2785:Z2785"/>
    <mergeCell ref="AC2785:AD2785"/>
    <mergeCell ref="AE2785:AF2785"/>
    <mergeCell ref="AG2785:AH2785"/>
    <mergeCell ref="AK2785:AM2785"/>
    <mergeCell ref="AN2785:AO2785"/>
    <mergeCell ref="B2785:C2785"/>
    <mergeCell ref="D2785:F2785"/>
    <mergeCell ref="G2785:I2785"/>
    <mergeCell ref="Q2785:R2785"/>
    <mergeCell ref="S2785:U2785"/>
    <mergeCell ref="V2785:X2785"/>
    <mergeCell ref="Y2784:Z2784"/>
    <mergeCell ref="AC2784:AD2784"/>
    <mergeCell ref="AE2784:AF2784"/>
    <mergeCell ref="AG2784:AH2784"/>
    <mergeCell ref="AK2784:AM2784"/>
    <mergeCell ref="AN2784:AO2784"/>
    <mergeCell ref="B2784:C2784"/>
    <mergeCell ref="D2784:F2784"/>
    <mergeCell ref="G2784:I2784"/>
    <mergeCell ref="Q2784:R2784"/>
    <mergeCell ref="S2784:U2784"/>
    <mergeCell ref="V2784:X2784"/>
    <mergeCell ref="Y2783:Z2783"/>
    <mergeCell ref="AC2783:AD2783"/>
    <mergeCell ref="AE2783:AF2783"/>
    <mergeCell ref="AG2783:AH2783"/>
    <mergeCell ref="AK2783:AM2783"/>
    <mergeCell ref="AN2783:AO2783"/>
    <mergeCell ref="B2783:C2783"/>
    <mergeCell ref="D2783:F2783"/>
    <mergeCell ref="G2783:I2783"/>
    <mergeCell ref="Q2783:R2783"/>
    <mergeCell ref="S2783:U2783"/>
    <mergeCell ref="V2783:X2783"/>
    <mergeCell ref="Y2782:Z2782"/>
    <mergeCell ref="AC2782:AD2782"/>
    <mergeCell ref="AE2782:AF2782"/>
    <mergeCell ref="AG2782:AH2782"/>
    <mergeCell ref="AK2782:AM2782"/>
    <mergeCell ref="AN2782:AO2782"/>
    <mergeCell ref="B2782:C2782"/>
    <mergeCell ref="D2782:F2782"/>
    <mergeCell ref="G2782:I2782"/>
    <mergeCell ref="Q2782:R2782"/>
    <mergeCell ref="S2782:U2782"/>
    <mergeCell ref="V2782:X2782"/>
    <mergeCell ref="Y2781:Z2781"/>
    <mergeCell ref="AC2781:AD2781"/>
    <mergeCell ref="AE2781:AF2781"/>
    <mergeCell ref="AG2781:AH2781"/>
    <mergeCell ref="AK2781:AM2781"/>
    <mergeCell ref="AN2781:AO2781"/>
    <mergeCell ref="B2781:C2781"/>
    <mergeCell ref="D2781:F2781"/>
    <mergeCell ref="G2781:I2781"/>
    <mergeCell ref="Q2781:R2781"/>
    <mergeCell ref="S2781:U2781"/>
    <mergeCell ref="V2781:X2781"/>
    <mergeCell ref="Y2780:Z2780"/>
    <mergeCell ref="AC2780:AD2780"/>
    <mergeCell ref="AE2780:AF2780"/>
    <mergeCell ref="AG2780:AH2780"/>
    <mergeCell ref="AK2780:AM2780"/>
    <mergeCell ref="AN2780:AO2780"/>
    <mergeCell ref="B2780:C2780"/>
    <mergeCell ref="D2780:F2780"/>
    <mergeCell ref="G2780:I2780"/>
    <mergeCell ref="Q2780:R2780"/>
    <mergeCell ref="S2780:U2780"/>
    <mergeCell ref="V2780:X2780"/>
    <mergeCell ref="Y2779:Z2779"/>
    <mergeCell ref="AC2779:AD2779"/>
    <mergeCell ref="AE2779:AF2779"/>
    <mergeCell ref="AG2779:AH2779"/>
    <mergeCell ref="AK2779:AM2779"/>
    <mergeCell ref="AN2779:AO2779"/>
    <mergeCell ref="B2779:C2779"/>
    <mergeCell ref="D2779:F2779"/>
    <mergeCell ref="G2779:I2779"/>
    <mergeCell ref="Q2779:R2779"/>
    <mergeCell ref="S2779:U2779"/>
    <mergeCell ref="V2779:X2779"/>
    <mergeCell ref="Y2778:Z2778"/>
    <mergeCell ref="AC2778:AD2778"/>
    <mergeCell ref="AE2778:AF2778"/>
    <mergeCell ref="AG2778:AH2778"/>
    <mergeCell ref="AK2778:AM2778"/>
    <mergeCell ref="AN2778:AO2778"/>
    <mergeCell ref="B2778:C2778"/>
    <mergeCell ref="D2778:F2778"/>
    <mergeCell ref="G2778:I2778"/>
    <mergeCell ref="Q2778:R2778"/>
    <mergeCell ref="S2778:U2778"/>
    <mergeCell ref="V2778:X2778"/>
    <mergeCell ref="Y2777:Z2777"/>
    <mergeCell ref="AC2777:AD2777"/>
    <mergeCell ref="AE2777:AF2777"/>
    <mergeCell ref="AG2777:AH2777"/>
    <mergeCell ref="AK2777:AM2777"/>
    <mergeCell ref="AN2777:AO2777"/>
    <mergeCell ref="B2777:C2777"/>
    <mergeCell ref="D2777:F2777"/>
    <mergeCell ref="G2777:I2777"/>
    <mergeCell ref="Q2777:R2777"/>
    <mergeCell ref="S2777:U2777"/>
    <mergeCell ref="V2777:X2777"/>
    <mergeCell ref="Y2776:Z2776"/>
    <mergeCell ref="AC2776:AD2776"/>
    <mergeCell ref="AE2776:AF2776"/>
    <mergeCell ref="AG2776:AH2776"/>
    <mergeCell ref="AK2776:AM2776"/>
    <mergeCell ref="AN2776:AO2776"/>
    <mergeCell ref="B2776:C2776"/>
    <mergeCell ref="D2776:F2776"/>
    <mergeCell ref="G2776:I2776"/>
    <mergeCell ref="Q2776:R2776"/>
    <mergeCell ref="S2776:U2776"/>
    <mergeCell ref="V2776:X2776"/>
    <mergeCell ref="Y2775:Z2775"/>
    <mergeCell ref="AC2775:AD2775"/>
    <mergeCell ref="AE2775:AF2775"/>
    <mergeCell ref="AG2775:AH2775"/>
    <mergeCell ref="AK2775:AM2775"/>
    <mergeCell ref="AN2775:AO2775"/>
    <mergeCell ref="B2775:C2775"/>
    <mergeCell ref="D2775:F2775"/>
    <mergeCell ref="G2775:I2775"/>
    <mergeCell ref="Q2775:R2775"/>
    <mergeCell ref="S2775:U2775"/>
    <mergeCell ref="V2775:X2775"/>
    <mergeCell ref="Y2774:Z2774"/>
    <mergeCell ref="AC2774:AD2774"/>
    <mergeCell ref="AE2774:AF2774"/>
    <mergeCell ref="AG2774:AH2774"/>
    <mergeCell ref="AK2774:AM2774"/>
    <mergeCell ref="AN2774:AO2774"/>
    <mergeCell ref="B2774:C2774"/>
    <mergeCell ref="D2774:F2774"/>
    <mergeCell ref="G2774:I2774"/>
    <mergeCell ref="Q2774:R2774"/>
    <mergeCell ref="S2774:U2774"/>
    <mergeCell ref="V2774:X2774"/>
    <mergeCell ref="Y2773:Z2773"/>
    <mergeCell ref="AC2773:AD2773"/>
    <mergeCell ref="AE2773:AF2773"/>
    <mergeCell ref="AG2773:AH2773"/>
    <mergeCell ref="AK2773:AM2773"/>
    <mergeCell ref="AN2773:AO2773"/>
    <mergeCell ref="B2773:C2773"/>
    <mergeCell ref="D2773:F2773"/>
    <mergeCell ref="G2773:I2773"/>
    <mergeCell ref="Q2773:R2773"/>
    <mergeCell ref="S2773:U2773"/>
    <mergeCell ref="V2773:X2773"/>
    <mergeCell ref="S2767:U2767"/>
    <mergeCell ref="V2767:X2767"/>
    <mergeCell ref="Y2772:Z2772"/>
    <mergeCell ref="AC2772:AD2772"/>
    <mergeCell ref="AE2772:AF2772"/>
    <mergeCell ref="AG2772:AH2772"/>
    <mergeCell ref="AK2772:AM2772"/>
    <mergeCell ref="AN2772:AO2772"/>
    <mergeCell ref="B2772:C2772"/>
    <mergeCell ref="D2772:F2772"/>
    <mergeCell ref="G2772:I2772"/>
    <mergeCell ref="Q2772:R2772"/>
    <mergeCell ref="S2772:U2772"/>
    <mergeCell ref="V2772:X2772"/>
    <mergeCell ref="Y2771:Z2771"/>
    <mergeCell ref="AC2771:AD2771"/>
    <mergeCell ref="AE2771:AF2771"/>
    <mergeCell ref="AG2771:AH2771"/>
    <mergeCell ref="AK2771:AM2771"/>
    <mergeCell ref="AN2771:AO2771"/>
    <mergeCell ref="B2771:C2771"/>
    <mergeCell ref="D2771:F2771"/>
    <mergeCell ref="G2771:I2771"/>
    <mergeCell ref="Q2771:R2771"/>
    <mergeCell ref="S2771:U2771"/>
    <mergeCell ref="V2771:X2771"/>
    <mergeCell ref="Y2770:Z2770"/>
    <mergeCell ref="AC2770:AD2770"/>
    <mergeCell ref="AE2770:AF2770"/>
    <mergeCell ref="AG2770:AH2770"/>
    <mergeCell ref="AK2770:AM2770"/>
    <mergeCell ref="AN2770:AO2770"/>
    <mergeCell ref="B2770:C2770"/>
    <mergeCell ref="D2770:F2770"/>
    <mergeCell ref="G2770:I2770"/>
    <mergeCell ref="Q2770:R2770"/>
    <mergeCell ref="S2770:U2770"/>
    <mergeCell ref="V2770:X2770"/>
    <mergeCell ref="B2766:C2766"/>
    <mergeCell ref="D2766:F2766"/>
    <mergeCell ref="G2766:I2766"/>
    <mergeCell ref="Q2766:R2766"/>
    <mergeCell ref="S2766:U2766"/>
    <mergeCell ref="V2766:X2766"/>
    <mergeCell ref="Y2765:Z2765"/>
    <mergeCell ref="AC2765:AD2765"/>
    <mergeCell ref="AE2765:AF2765"/>
    <mergeCell ref="AG2765:AH2765"/>
    <mergeCell ref="AK2765:AM2765"/>
    <mergeCell ref="AN2765:AO2765"/>
    <mergeCell ref="B2765:C2765"/>
    <mergeCell ref="D2765:F2765"/>
    <mergeCell ref="G2765:I2765"/>
    <mergeCell ref="Q2765:R2765"/>
    <mergeCell ref="S2765:U2765"/>
    <mergeCell ref="V2765:X2765"/>
    <mergeCell ref="Y2764:Z2764"/>
    <mergeCell ref="AC2764:AD2764"/>
    <mergeCell ref="AE2764:AF2764"/>
    <mergeCell ref="AG2764:AH2764"/>
    <mergeCell ref="AK2764:AM2764"/>
    <mergeCell ref="AN2764:AO2764"/>
    <mergeCell ref="B2764:C2764"/>
    <mergeCell ref="D2764:F2764"/>
    <mergeCell ref="G2764:I2764"/>
    <mergeCell ref="Q2764:R2764"/>
    <mergeCell ref="S2764:U2764"/>
    <mergeCell ref="V2764:X2764"/>
    <mergeCell ref="Y2769:Z2769"/>
    <mergeCell ref="AC2769:AD2769"/>
    <mergeCell ref="AE2769:AF2769"/>
    <mergeCell ref="AG2769:AH2769"/>
    <mergeCell ref="AK2769:AM2769"/>
    <mergeCell ref="AN2769:AO2769"/>
    <mergeCell ref="B2769:C2769"/>
    <mergeCell ref="D2769:F2769"/>
    <mergeCell ref="G2769:I2769"/>
    <mergeCell ref="Q2769:R2769"/>
    <mergeCell ref="S2769:U2769"/>
    <mergeCell ref="V2769:X2769"/>
    <mergeCell ref="Y2768:Z2768"/>
    <mergeCell ref="AC2768:AD2768"/>
    <mergeCell ref="AE2768:AF2768"/>
    <mergeCell ref="AG2768:AH2768"/>
    <mergeCell ref="AK2768:AM2768"/>
    <mergeCell ref="AN2768:AO2768"/>
    <mergeCell ref="B2768:C2768"/>
    <mergeCell ref="D2768:F2768"/>
    <mergeCell ref="G2768:I2768"/>
    <mergeCell ref="Q2768:R2768"/>
    <mergeCell ref="S2768:U2768"/>
    <mergeCell ref="V2768:X2768"/>
    <mergeCell ref="Y2767:Z2767"/>
    <mergeCell ref="AC2767:AD2767"/>
    <mergeCell ref="AE2767:AF2767"/>
    <mergeCell ref="AG2767:AH2767"/>
    <mergeCell ref="AK2767:AM2767"/>
    <mergeCell ref="AN2767:AO2767"/>
    <mergeCell ref="B2767:C2767"/>
    <mergeCell ref="D2767:F2767"/>
    <mergeCell ref="G2767:I2767"/>
    <mergeCell ref="Q2767:R2767"/>
    <mergeCell ref="A2753:A2795"/>
    <mergeCell ref="B2753:AO2753"/>
    <mergeCell ref="AP2753:AP2795"/>
    <mergeCell ref="B2754:C2758"/>
    <mergeCell ref="D2754:I2754"/>
    <mergeCell ref="J2754:X2754"/>
    <mergeCell ref="Y2754:AO2754"/>
    <mergeCell ref="D2755:F2758"/>
    <mergeCell ref="G2755:I2758"/>
    <mergeCell ref="Y2755:AF2755"/>
    <mergeCell ref="AO2750:AO2751"/>
    <mergeCell ref="R2751:S2751"/>
    <mergeCell ref="U2751:V2751"/>
    <mergeCell ref="X2751:Y2751"/>
    <mergeCell ref="B2752:AG2752"/>
    <mergeCell ref="AH2752:AO2752"/>
    <mergeCell ref="AN2763:AO2763"/>
    <mergeCell ref="B2747:AO2748"/>
    <mergeCell ref="B2749:Q2751"/>
    <mergeCell ref="R2749:S2749"/>
    <mergeCell ref="U2749:V2749"/>
    <mergeCell ref="X2749:Y2749"/>
    <mergeCell ref="AA2749:AN2751"/>
    <mergeCell ref="R2750:S2750"/>
    <mergeCell ref="U2750:V2750"/>
    <mergeCell ref="X2750:Y2750"/>
    <mergeCell ref="V2763:X2763"/>
    <mergeCell ref="Y2763:Z2763"/>
    <mergeCell ref="AC2763:AD2763"/>
    <mergeCell ref="AE2763:AF2763"/>
    <mergeCell ref="AG2763:AH2763"/>
    <mergeCell ref="AK2763:AM2763"/>
    <mergeCell ref="AC2762:AD2762"/>
    <mergeCell ref="AE2762:AF2762"/>
    <mergeCell ref="AG2762:AH2762"/>
    <mergeCell ref="AK2762:AM2762"/>
    <mergeCell ref="AN2762:AO2762"/>
    <mergeCell ref="B2763:C2763"/>
    <mergeCell ref="D2763:F2763"/>
    <mergeCell ref="G2763:I2763"/>
    <mergeCell ref="Q2763:R2763"/>
    <mergeCell ref="S2763:U2763"/>
    <mergeCell ref="AG2761:AH2761"/>
    <mergeCell ref="AK2761:AM2761"/>
    <mergeCell ref="AN2761:AO2761"/>
    <mergeCell ref="B2762:C2762"/>
    <mergeCell ref="D2762:F2762"/>
    <mergeCell ref="G2762:I2762"/>
    <mergeCell ref="Q2762:R2762"/>
    <mergeCell ref="S2762:U2762"/>
    <mergeCell ref="V2762:X2762"/>
    <mergeCell ref="Y2762:Z2762"/>
    <mergeCell ref="Q2761:R2761"/>
    <mergeCell ref="S2761:U2761"/>
    <mergeCell ref="V2761:X2761"/>
    <mergeCell ref="Y2761:Z2761"/>
    <mergeCell ref="AC2761:AD2761"/>
    <mergeCell ref="AE2761:AF2761"/>
    <mergeCell ref="Y2766:Z2766"/>
    <mergeCell ref="AC2766:AD2766"/>
    <mergeCell ref="AE2766:AF2766"/>
    <mergeCell ref="AG2766:AH2766"/>
    <mergeCell ref="AK2766:AM2766"/>
    <mergeCell ref="AN2766:AO2766"/>
    <mergeCell ref="B2759:C2759"/>
    <mergeCell ref="Q2744:R2744"/>
    <mergeCell ref="S2744:U2744"/>
    <mergeCell ref="V2744:X2744"/>
    <mergeCell ref="Y2744:Z2744"/>
    <mergeCell ref="AC2744:AD2744"/>
    <mergeCell ref="Y2745:Z2745"/>
    <mergeCell ref="AC2745:AD2745"/>
    <mergeCell ref="Y2746:Z2746"/>
    <mergeCell ref="AC2746:AD2746"/>
    <mergeCell ref="AN2760:AO2760"/>
    <mergeCell ref="B2761:C2761"/>
    <mergeCell ref="D2761:F2761"/>
    <mergeCell ref="G2761:I2761"/>
    <mergeCell ref="B2744:C2744"/>
    <mergeCell ref="D2744:F2744"/>
    <mergeCell ref="G2744:I2744"/>
    <mergeCell ref="B2760:C2760"/>
    <mergeCell ref="D2760:F2760"/>
    <mergeCell ref="G2760:I2760"/>
    <mergeCell ref="V2760:X2760"/>
    <mergeCell ref="Y2760:Z2760"/>
    <mergeCell ref="AC2760:AD2760"/>
    <mergeCell ref="AE2760:AF2760"/>
    <mergeCell ref="AG2760:AH2760"/>
    <mergeCell ref="AK2760:AM2760"/>
    <mergeCell ref="AN2759:AO2759"/>
    <mergeCell ref="S2759:U2759"/>
    <mergeCell ref="V2759:X2759"/>
    <mergeCell ref="Y2759:Z2759"/>
    <mergeCell ref="AC2759:AD2759"/>
    <mergeCell ref="Q2760:R2760"/>
    <mergeCell ref="AE2759:AF2759"/>
    <mergeCell ref="AG2759:AH2759"/>
    <mergeCell ref="AK2759:AM2759"/>
    <mergeCell ref="S2760:U2760"/>
    <mergeCell ref="D2759:F2759"/>
    <mergeCell ref="G2759:I2759"/>
    <mergeCell ref="Q2759:R2759"/>
    <mergeCell ref="V2755:X2758"/>
    <mergeCell ref="J2755:L2758"/>
    <mergeCell ref="M2755:P2758"/>
    <mergeCell ref="Q2755:R2758"/>
    <mergeCell ref="S2755:U2758"/>
    <mergeCell ref="AG2755:AO2755"/>
    <mergeCell ref="Y2756:Z2758"/>
    <mergeCell ref="AA2756:AD2758"/>
    <mergeCell ref="AE2756:AF2758"/>
    <mergeCell ref="AG2756:AH2758"/>
    <mergeCell ref="AI2756:AM2758"/>
    <mergeCell ref="AN2756:AO2758"/>
    <mergeCell ref="Y2743:Z2743"/>
    <mergeCell ref="AC2743:AD2743"/>
    <mergeCell ref="AE2743:AF2743"/>
    <mergeCell ref="AG2743:AH2743"/>
    <mergeCell ref="AK2743:AM2743"/>
    <mergeCell ref="AN2743:AO2743"/>
    <mergeCell ref="B2743:C2743"/>
    <mergeCell ref="D2743:F2743"/>
    <mergeCell ref="G2743:I2743"/>
    <mergeCell ref="Q2743:R2743"/>
    <mergeCell ref="S2743:U2743"/>
    <mergeCell ref="V2743:X2743"/>
    <mergeCell ref="Y2742:Z2742"/>
    <mergeCell ref="AC2742:AD2742"/>
    <mergeCell ref="AE2742:AF2742"/>
    <mergeCell ref="AG2742:AH2742"/>
    <mergeCell ref="AK2742:AM2742"/>
    <mergeCell ref="AN2742:AO2742"/>
    <mergeCell ref="B2742:C2742"/>
    <mergeCell ref="D2742:F2742"/>
    <mergeCell ref="G2742:I2742"/>
    <mergeCell ref="Q2742:R2742"/>
    <mergeCell ref="S2742:U2742"/>
    <mergeCell ref="V2742:X2742"/>
    <mergeCell ref="Y2741:Z2741"/>
    <mergeCell ref="AC2741:AD2741"/>
    <mergeCell ref="AE2741:AF2741"/>
    <mergeCell ref="AG2741:AH2741"/>
    <mergeCell ref="AK2741:AM2741"/>
    <mergeCell ref="AN2741:AO2741"/>
    <mergeCell ref="AE2746:AF2746"/>
    <mergeCell ref="AG2746:AH2746"/>
    <mergeCell ref="AK2746:AM2746"/>
    <mergeCell ref="AN2746:AO2746"/>
    <mergeCell ref="B2741:C2741"/>
    <mergeCell ref="D2741:F2741"/>
    <mergeCell ref="G2741:I2741"/>
    <mergeCell ref="Q2741:R2741"/>
    <mergeCell ref="S2741:U2741"/>
    <mergeCell ref="V2741:X2741"/>
    <mergeCell ref="AE2745:AF2745"/>
    <mergeCell ref="AG2745:AH2745"/>
    <mergeCell ref="AK2745:AM2745"/>
    <mergeCell ref="AN2745:AO2745"/>
    <mergeCell ref="B2746:C2746"/>
    <mergeCell ref="D2746:F2746"/>
    <mergeCell ref="G2746:I2746"/>
    <mergeCell ref="Q2746:R2746"/>
    <mergeCell ref="S2746:U2746"/>
    <mergeCell ref="V2746:X2746"/>
    <mergeCell ref="AE2744:AF2744"/>
    <mergeCell ref="AG2744:AH2744"/>
    <mergeCell ref="AK2744:AM2744"/>
    <mergeCell ref="AN2744:AO2744"/>
    <mergeCell ref="B2745:C2745"/>
    <mergeCell ref="D2745:F2745"/>
    <mergeCell ref="G2745:I2745"/>
    <mergeCell ref="Q2745:R2745"/>
    <mergeCell ref="S2745:U2745"/>
    <mergeCell ref="V2745:X2745"/>
    <mergeCell ref="Y2740:Z2740"/>
    <mergeCell ref="AC2740:AD2740"/>
    <mergeCell ref="AE2740:AF2740"/>
    <mergeCell ref="AG2740:AH2740"/>
    <mergeCell ref="AK2740:AM2740"/>
    <mergeCell ref="AN2740:AO2740"/>
    <mergeCell ref="B2740:C2740"/>
    <mergeCell ref="D2740:F2740"/>
    <mergeCell ref="G2740:I2740"/>
    <mergeCell ref="Q2740:R2740"/>
    <mergeCell ref="S2740:U2740"/>
    <mergeCell ref="V2740:X2740"/>
    <mergeCell ref="Y2739:Z2739"/>
    <mergeCell ref="AC2739:AD2739"/>
    <mergeCell ref="AE2739:AF2739"/>
    <mergeCell ref="AG2739:AH2739"/>
    <mergeCell ref="AK2739:AM2739"/>
    <mergeCell ref="AN2739:AO2739"/>
    <mergeCell ref="B2739:C2739"/>
    <mergeCell ref="D2739:F2739"/>
    <mergeCell ref="G2739:I2739"/>
    <mergeCell ref="Q2739:R2739"/>
    <mergeCell ref="S2739:U2739"/>
    <mergeCell ref="V2739:X2739"/>
    <mergeCell ref="Y2738:Z2738"/>
    <mergeCell ref="AC2738:AD2738"/>
    <mergeCell ref="AE2738:AF2738"/>
    <mergeCell ref="AG2738:AH2738"/>
    <mergeCell ref="AK2738:AM2738"/>
    <mergeCell ref="AN2738:AO2738"/>
    <mergeCell ref="B2738:C2738"/>
    <mergeCell ref="D2738:F2738"/>
    <mergeCell ref="G2738:I2738"/>
    <mergeCell ref="Q2738:R2738"/>
    <mergeCell ref="S2738:U2738"/>
    <mergeCell ref="V2738:X2738"/>
    <mergeCell ref="Y2737:Z2737"/>
    <mergeCell ref="AC2737:AD2737"/>
    <mergeCell ref="AE2737:AF2737"/>
    <mergeCell ref="AG2737:AH2737"/>
    <mergeCell ref="AK2737:AM2737"/>
    <mergeCell ref="AN2737:AO2737"/>
    <mergeCell ref="B2737:C2737"/>
    <mergeCell ref="D2737:F2737"/>
    <mergeCell ref="G2737:I2737"/>
    <mergeCell ref="Q2737:R2737"/>
    <mergeCell ref="S2737:U2737"/>
    <mergeCell ref="V2737:X2737"/>
    <mergeCell ref="Y2736:Z2736"/>
    <mergeCell ref="AC2736:AD2736"/>
    <mergeCell ref="AE2736:AF2736"/>
    <mergeCell ref="AG2736:AH2736"/>
    <mergeCell ref="AK2736:AM2736"/>
    <mergeCell ref="AN2736:AO2736"/>
    <mergeCell ref="B2736:C2736"/>
    <mergeCell ref="D2736:F2736"/>
    <mergeCell ref="G2736:I2736"/>
    <mergeCell ref="Q2736:R2736"/>
    <mergeCell ref="S2736:U2736"/>
    <mergeCell ref="V2736:X2736"/>
    <mergeCell ref="Y2735:Z2735"/>
    <mergeCell ref="AC2735:AD2735"/>
    <mergeCell ref="AE2735:AF2735"/>
    <mergeCell ref="AG2735:AH2735"/>
    <mergeCell ref="AK2735:AM2735"/>
    <mergeCell ref="AN2735:AO2735"/>
    <mergeCell ref="B2735:C2735"/>
    <mergeCell ref="D2735:F2735"/>
    <mergeCell ref="G2735:I2735"/>
    <mergeCell ref="Q2735:R2735"/>
    <mergeCell ref="S2735:U2735"/>
    <mergeCell ref="V2735:X2735"/>
    <mergeCell ref="Y2734:Z2734"/>
    <mergeCell ref="AC2734:AD2734"/>
    <mergeCell ref="AE2734:AF2734"/>
    <mergeCell ref="AG2734:AH2734"/>
    <mergeCell ref="AK2734:AM2734"/>
    <mergeCell ref="AN2734:AO2734"/>
    <mergeCell ref="B2734:C2734"/>
    <mergeCell ref="D2734:F2734"/>
    <mergeCell ref="G2734:I2734"/>
    <mergeCell ref="Q2734:R2734"/>
    <mergeCell ref="S2734:U2734"/>
    <mergeCell ref="V2734:X2734"/>
    <mergeCell ref="Y2733:Z2733"/>
    <mergeCell ref="AC2733:AD2733"/>
    <mergeCell ref="AE2733:AF2733"/>
    <mergeCell ref="AG2733:AH2733"/>
    <mergeCell ref="AK2733:AM2733"/>
    <mergeCell ref="AN2733:AO2733"/>
    <mergeCell ref="B2733:C2733"/>
    <mergeCell ref="D2733:F2733"/>
    <mergeCell ref="G2733:I2733"/>
    <mergeCell ref="Q2733:R2733"/>
    <mergeCell ref="S2733:U2733"/>
    <mergeCell ref="V2733:X2733"/>
    <mergeCell ref="Y2732:Z2732"/>
    <mergeCell ref="AC2732:AD2732"/>
    <mergeCell ref="AE2732:AF2732"/>
    <mergeCell ref="AG2732:AH2732"/>
    <mergeCell ref="AK2732:AM2732"/>
    <mergeCell ref="AN2732:AO2732"/>
    <mergeCell ref="B2732:C2732"/>
    <mergeCell ref="D2732:F2732"/>
    <mergeCell ref="G2732:I2732"/>
    <mergeCell ref="Q2732:R2732"/>
    <mergeCell ref="S2732:U2732"/>
    <mergeCell ref="V2732:X2732"/>
    <mergeCell ref="Y2731:Z2731"/>
    <mergeCell ref="AC2731:AD2731"/>
    <mergeCell ref="AE2731:AF2731"/>
    <mergeCell ref="AG2731:AH2731"/>
    <mergeCell ref="AK2731:AM2731"/>
    <mergeCell ref="AN2731:AO2731"/>
    <mergeCell ref="B2731:C2731"/>
    <mergeCell ref="D2731:F2731"/>
    <mergeCell ref="G2731:I2731"/>
    <mergeCell ref="Q2731:R2731"/>
    <mergeCell ref="S2731:U2731"/>
    <mergeCell ref="V2731:X2731"/>
    <mergeCell ref="Y2730:Z2730"/>
    <mergeCell ref="AC2730:AD2730"/>
    <mergeCell ref="AE2730:AF2730"/>
    <mergeCell ref="AG2730:AH2730"/>
    <mergeCell ref="AK2730:AM2730"/>
    <mergeCell ref="AN2730:AO2730"/>
    <mergeCell ref="B2730:C2730"/>
    <mergeCell ref="D2730:F2730"/>
    <mergeCell ref="G2730:I2730"/>
    <mergeCell ref="Q2730:R2730"/>
    <mergeCell ref="S2730:U2730"/>
    <mergeCell ref="V2730:X2730"/>
    <mergeCell ref="Y2729:Z2729"/>
    <mergeCell ref="AC2729:AD2729"/>
    <mergeCell ref="AE2729:AF2729"/>
    <mergeCell ref="AG2729:AH2729"/>
    <mergeCell ref="AK2729:AM2729"/>
    <mergeCell ref="AN2729:AO2729"/>
    <mergeCell ref="B2729:C2729"/>
    <mergeCell ref="D2729:F2729"/>
    <mergeCell ref="G2729:I2729"/>
    <mergeCell ref="Q2729:R2729"/>
    <mergeCell ref="S2729:U2729"/>
    <mergeCell ref="V2729:X2729"/>
    <mergeCell ref="Y2728:Z2728"/>
    <mergeCell ref="AC2728:AD2728"/>
    <mergeCell ref="AE2728:AF2728"/>
    <mergeCell ref="AG2728:AH2728"/>
    <mergeCell ref="AK2728:AM2728"/>
    <mergeCell ref="AN2728:AO2728"/>
    <mergeCell ref="B2728:C2728"/>
    <mergeCell ref="D2728:F2728"/>
    <mergeCell ref="G2728:I2728"/>
    <mergeCell ref="Q2728:R2728"/>
    <mergeCell ref="S2728:U2728"/>
    <mergeCell ref="V2728:X2728"/>
    <mergeCell ref="Y2727:Z2727"/>
    <mergeCell ref="AC2727:AD2727"/>
    <mergeCell ref="AE2727:AF2727"/>
    <mergeCell ref="AG2727:AH2727"/>
    <mergeCell ref="AK2727:AM2727"/>
    <mergeCell ref="AN2727:AO2727"/>
    <mergeCell ref="B2727:C2727"/>
    <mergeCell ref="D2727:F2727"/>
    <mergeCell ref="G2727:I2727"/>
    <mergeCell ref="Q2727:R2727"/>
    <mergeCell ref="S2727:U2727"/>
    <mergeCell ref="V2727:X2727"/>
    <mergeCell ref="Y2726:Z2726"/>
    <mergeCell ref="AC2726:AD2726"/>
    <mergeCell ref="AE2726:AF2726"/>
    <mergeCell ref="AG2726:AH2726"/>
    <mergeCell ref="AK2726:AM2726"/>
    <mergeCell ref="AN2726:AO2726"/>
    <mergeCell ref="B2726:C2726"/>
    <mergeCell ref="D2726:F2726"/>
    <mergeCell ref="G2726:I2726"/>
    <mergeCell ref="Q2726:R2726"/>
    <mergeCell ref="S2726:U2726"/>
    <mergeCell ref="V2726:X2726"/>
    <mergeCell ref="V2721:X2721"/>
    <mergeCell ref="AK2719:AM2719"/>
    <mergeCell ref="AN2719:AO2719"/>
    <mergeCell ref="B2720:C2720"/>
    <mergeCell ref="D2720:F2720"/>
    <mergeCell ref="G2720:I2720"/>
    <mergeCell ref="Q2720:R2720"/>
    <mergeCell ref="S2720:U2720"/>
    <mergeCell ref="V2720:X2720"/>
    <mergeCell ref="Y2720:Z2720"/>
    <mergeCell ref="AC2720:AD2720"/>
    <mergeCell ref="S2719:U2719"/>
    <mergeCell ref="V2719:X2719"/>
    <mergeCell ref="Y2719:Z2719"/>
    <mergeCell ref="AC2719:AD2719"/>
    <mergeCell ref="AE2719:AF2719"/>
    <mergeCell ref="AG2719:AH2719"/>
    <mergeCell ref="Y2725:Z2725"/>
    <mergeCell ref="AC2725:AD2725"/>
    <mergeCell ref="AE2725:AF2725"/>
    <mergeCell ref="AG2725:AH2725"/>
    <mergeCell ref="AK2725:AM2725"/>
    <mergeCell ref="AN2725:AO2725"/>
    <mergeCell ref="B2725:C2725"/>
    <mergeCell ref="D2725:F2725"/>
    <mergeCell ref="G2725:I2725"/>
    <mergeCell ref="Q2725:R2725"/>
    <mergeCell ref="S2725:U2725"/>
    <mergeCell ref="V2725:X2725"/>
    <mergeCell ref="Y2724:Z2724"/>
    <mergeCell ref="AC2724:AD2724"/>
    <mergeCell ref="AE2724:AF2724"/>
    <mergeCell ref="AG2724:AH2724"/>
    <mergeCell ref="AK2724:AM2724"/>
    <mergeCell ref="AN2724:AO2724"/>
    <mergeCell ref="B2724:C2724"/>
    <mergeCell ref="D2724:F2724"/>
    <mergeCell ref="G2724:I2724"/>
    <mergeCell ref="Q2724:R2724"/>
    <mergeCell ref="S2724:U2724"/>
    <mergeCell ref="V2724:X2724"/>
    <mergeCell ref="Y2723:Z2723"/>
    <mergeCell ref="AC2723:AD2723"/>
    <mergeCell ref="AE2723:AF2723"/>
    <mergeCell ref="AG2723:AH2723"/>
    <mergeCell ref="AK2723:AM2723"/>
    <mergeCell ref="AN2723:AO2723"/>
    <mergeCell ref="B2723:C2723"/>
    <mergeCell ref="D2723:F2723"/>
    <mergeCell ref="G2723:I2723"/>
    <mergeCell ref="Q2723:R2723"/>
    <mergeCell ref="S2723:U2723"/>
    <mergeCell ref="V2723:X2723"/>
    <mergeCell ref="V2717:X2717"/>
    <mergeCell ref="Y2716:Z2716"/>
    <mergeCell ref="AC2716:AD2716"/>
    <mergeCell ref="AE2716:AF2716"/>
    <mergeCell ref="AG2716:AH2716"/>
    <mergeCell ref="AK2716:AM2716"/>
    <mergeCell ref="AN2716:AO2716"/>
    <mergeCell ref="AE2713:AF2715"/>
    <mergeCell ref="AG2713:AH2715"/>
    <mergeCell ref="AI2713:AM2715"/>
    <mergeCell ref="AN2713:AO2715"/>
    <mergeCell ref="B2716:C2716"/>
    <mergeCell ref="D2716:F2716"/>
    <mergeCell ref="G2716:I2716"/>
    <mergeCell ref="Q2716:R2716"/>
    <mergeCell ref="S2716:U2716"/>
    <mergeCell ref="V2716:X2716"/>
    <mergeCell ref="A2710:A2752"/>
    <mergeCell ref="B2710:AO2710"/>
    <mergeCell ref="AP2710:AP2752"/>
    <mergeCell ref="B2711:C2715"/>
    <mergeCell ref="D2711:I2711"/>
    <mergeCell ref="J2711:X2711"/>
    <mergeCell ref="Y2711:AO2711"/>
    <mergeCell ref="D2712:F2715"/>
    <mergeCell ref="G2712:I2715"/>
    <mergeCell ref="J2712:L2715"/>
    <mergeCell ref="B2709:AG2709"/>
    <mergeCell ref="AH2709:AO2709"/>
    <mergeCell ref="M2712:P2715"/>
    <mergeCell ref="Q2712:R2715"/>
    <mergeCell ref="S2712:U2715"/>
    <mergeCell ref="V2712:X2715"/>
    <mergeCell ref="Y2712:AF2712"/>
    <mergeCell ref="AG2712:AO2712"/>
    <mergeCell ref="Y2713:Z2715"/>
    <mergeCell ref="AA2713:AD2715"/>
    <mergeCell ref="Y2722:Z2722"/>
    <mergeCell ref="AC2722:AD2722"/>
    <mergeCell ref="AE2722:AF2722"/>
    <mergeCell ref="AG2722:AH2722"/>
    <mergeCell ref="AK2722:AM2722"/>
    <mergeCell ref="AN2722:AO2722"/>
    <mergeCell ref="B2722:C2722"/>
    <mergeCell ref="D2722:F2722"/>
    <mergeCell ref="G2722:I2722"/>
    <mergeCell ref="Q2722:R2722"/>
    <mergeCell ref="S2722:U2722"/>
    <mergeCell ref="V2722:X2722"/>
    <mergeCell ref="Y2721:Z2721"/>
    <mergeCell ref="AC2721:AD2721"/>
    <mergeCell ref="AE2721:AF2721"/>
    <mergeCell ref="AG2721:AH2721"/>
    <mergeCell ref="AK2721:AM2721"/>
    <mergeCell ref="AN2721:AO2721"/>
    <mergeCell ref="AE2720:AF2720"/>
    <mergeCell ref="AG2720:AH2720"/>
    <mergeCell ref="AK2720:AM2720"/>
    <mergeCell ref="AN2720:AO2720"/>
    <mergeCell ref="B2721:C2721"/>
    <mergeCell ref="D2721:F2721"/>
    <mergeCell ref="G2721:I2721"/>
    <mergeCell ref="Q2721:R2721"/>
    <mergeCell ref="S2721:U2721"/>
    <mergeCell ref="U2707:V2707"/>
    <mergeCell ref="X2707:Y2707"/>
    <mergeCell ref="AO2707:AO2708"/>
    <mergeCell ref="R2708:S2708"/>
    <mergeCell ref="U2708:V2708"/>
    <mergeCell ref="X2708:Y2708"/>
    <mergeCell ref="AE2703:AF2703"/>
    <mergeCell ref="AG2703:AH2703"/>
    <mergeCell ref="AK2703:AM2703"/>
    <mergeCell ref="AN2703:AO2703"/>
    <mergeCell ref="B2704:AO2705"/>
    <mergeCell ref="B2706:Q2708"/>
    <mergeCell ref="R2706:S2706"/>
    <mergeCell ref="U2706:V2706"/>
    <mergeCell ref="X2706:Y2706"/>
    <mergeCell ref="AA2706:AN2708"/>
    <mergeCell ref="AK2702:AM2702"/>
    <mergeCell ref="AN2702:AO2702"/>
    <mergeCell ref="B2703:C2703"/>
    <mergeCell ref="D2703:F2703"/>
    <mergeCell ref="G2703:I2703"/>
    <mergeCell ref="Q2703:R2703"/>
    <mergeCell ref="S2703:U2703"/>
    <mergeCell ref="V2703:X2703"/>
    <mergeCell ref="Y2703:Z2703"/>
    <mergeCell ref="AC2703:AD2703"/>
    <mergeCell ref="S2702:U2702"/>
    <mergeCell ref="V2702:X2702"/>
    <mergeCell ref="Y2702:Z2702"/>
    <mergeCell ref="AC2702:AD2702"/>
    <mergeCell ref="AE2702:AF2702"/>
    <mergeCell ref="AG2702:AH2702"/>
    <mergeCell ref="B2719:C2719"/>
    <mergeCell ref="D2719:F2719"/>
    <mergeCell ref="G2719:I2719"/>
    <mergeCell ref="Q2719:R2719"/>
    <mergeCell ref="B2702:C2702"/>
    <mergeCell ref="D2702:F2702"/>
    <mergeCell ref="G2702:I2702"/>
    <mergeCell ref="Q2702:R2702"/>
    <mergeCell ref="R2707:S2707"/>
    <mergeCell ref="Y2718:Z2718"/>
    <mergeCell ref="AC2718:AD2718"/>
    <mergeCell ref="AE2718:AF2718"/>
    <mergeCell ref="AG2718:AH2718"/>
    <mergeCell ref="AK2718:AM2718"/>
    <mergeCell ref="AN2718:AO2718"/>
    <mergeCell ref="B2718:C2718"/>
    <mergeCell ref="D2718:F2718"/>
    <mergeCell ref="G2718:I2718"/>
    <mergeCell ref="Q2718:R2718"/>
    <mergeCell ref="S2718:U2718"/>
    <mergeCell ref="V2718:X2718"/>
    <mergeCell ref="Y2717:Z2717"/>
    <mergeCell ref="AC2717:AD2717"/>
    <mergeCell ref="AE2717:AF2717"/>
    <mergeCell ref="AG2717:AH2717"/>
    <mergeCell ref="AK2717:AM2717"/>
    <mergeCell ref="AN2717:AO2717"/>
    <mergeCell ref="B2717:C2717"/>
    <mergeCell ref="D2717:F2717"/>
    <mergeCell ref="G2717:I2717"/>
    <mergeCell ref="Q2717:R2717"/>
    <mergeCell ref="S2717:U2717"/>
    <mergeCell ref="Y2701:Z2701"/>
    <mergeCell ref="AC2701:AD2701"/>
    <mergeCell ref="AE2701:AF2701"/>
    <mergeCell ref="AG2701:AH2701"/>
    <mergeCell ref="AK2701:AM2701"/>
    <mergeCell ref="AN2701:AO2701"/>
    <mergeCell ref="B2701:C2701"/>
    <mergeCell ref="D2701:F2701"/>
    <mergeCell ref="G2701:I2701"/>
    <mergeCell ref="Q2701:R2701"/>
    <mergeCell ref="S2701:U2701"/>
    <mergeCell ref="V2701:X2701"/>
    <mergeCell ref="Y2700:Z2700"/>
    <mergeCell ref="AC2700:AD2700"/>
    <mergeCell ref="AE2700:AF2700"/>
    <mergeCell ref="AG2700:AH2700"/>
    <mergeCell ref="AK2700:AM2700"/>
    <mergeCell ref="AN2700:AO2700"/>
    <mergeCell ref="B2700:C2700"/>
    <mergeCell ref="D2700:F2700"/>
    <mergeCell ref="G2700:I2700"/>
    <mergeCell ref="Q2700:R2700"/>
    <mergeCell ref="S2700:U2700"/>
    <mergeCell ref="V2700:X2700"/>
    <mergeCell ref="Y2699:Z2699"/>
    <mergeCell ref="AC2699:AD2699"/>
    <mergeCell ref="AE2699:AF2699"/>
    <mergeCell ref="AG2699:AH2699"/>
    <mergeCell ref="AK2699:AM2699"/>
    <mergeCell ref="AN2699:AO2699"/>
    <mergeCell ref="B2699:C2699"/>
    <mergeCell ref="D2699:F2699"/>
    <mergeCell ref="G2699:I2699"/>
    <mergeCell ref="Q2699:R2699"/>
    <mergeCell ref="S2699:U2699"/>
    <mergeCell ref="V2699:X2699"/>
    <mergeCell ref="Y2698:Z2698"/>
    <mergeCell ref="AC2698:AD2698"/>
    <mergeCell ref="AE2698:AF2698"/>
    <mergeCell ref="AG2698:AH2698"/>
    <mergeCell ref="AK2698:AM2698"/>
    <mergeCell ref="AN2698:AO2698"/>
    <mergeCell ref="B2698:C2698"/>
    <mergeCell ref="D2698:F2698"/>
    <mergeCell ref="G2698:I2698"/>
    <mergeCell ref="Q2698:R2698"/>
    <mergeCell ref="S2698:U2698"/>
    <mergeCell ref="V2698:X2698"/>
    <mergeCell ref="Y2697:Z2697"/>
    <mergeCell ref="AC2697:AD2697"/>
    <mergeCell ref="AE2697:AF2697"/>
    <mergeCell ref="AG2697:AH2697"/>
    <mergeCell ref="AK2697:AM2697"/>
    <mergeCell ref="AN2697:AO2697"/>
    <mergeCell ref="B2697:C2697"/>
    <mergeCell ref="D2697:F2697"/>
    <mergeCell ref="G2697:I2697"/>
    <mergeCell ref="Q2697:R2697"/>
    <mergeCell ref="S2697:U2697"/>
    <mergeCell ref="V2697:X2697"/>
    <mergeCell ref="Y2696:Z2696"/>
    <mergeCell ref="AC2696:AD2696"/>
    <mergeCell ref="AE2696:AF2696"/>
    <mergeCell ref="AG2696:AH2696"/>
    <mergeCell ref="AK2696:AM2696"/>
    <mergeCell ref="AN2696:AO2696"/>
    <mergeCell ref="B2696:C2696"/>
    <mergeCell ref="D2696:F2696"/>
    <mergeCell ref="G2696:I2696"/>
    <mergeCell ref="Q2696:R2696"/>
    <mergeCell ref="S2696:U2696"/>
    <mergeCell ref="V2696:X2696"/>
    <mergeCell ref="Y2695:Z2695"/>
    <mergeCell ref="AC2695:AD2695"/>
    <mergeCell ref="AE2695:AF2695"/>
    <mergeCell ref="AG2695:AH2695"/>
    <mergeCell ref="AK2695:AM2695"/>
    <mergeCell ref="AN2695:AO2695"/>
    <mergeCell ref="B2695:C2695"/>
    <mergeCell ref="D2695:F2695"/>
    <mergeCell ref="G2695:I2695"/>
    <mergeCell ref="Q2695:R2695"/>
    <mergeCell ref="S2695:U2695"/>
    <mergeCell ref="V2695:X2695"/>
    <mergeCell ref="Y2694:Z2694"/>
    <mergeCell ref="AC2694:AD2694"/>
    <mergeCell ref="AE2694:AF2694"/>
    <mergeCell ref="AG2694:AH2694"/>
    <mergeCell ref="AK2694:AM2694"/>
    <mergeCell ref="AN2694:AO2694"/>
    <mergeCell ref="B2694:C2694"/>
    <mergeCell ref="D2694:F2694"/>
    <mergeCell ref="G2694:I2694"/>
    <mergeCell ref="Q2694:R2694"/>
    <mergeCell ref="S2694:U2694"/>
    <mergeCell ref="V2694:X2694"/>
    <mergeCell ref="Y2693:Z2693"/>
    <mergeCell ref="AC2693:AD2693"/>
    <mergeCell ref="AE2693:AF2693"/>
    <mergeCell ref="AG2693:AH2693"/>
    <mergeCell ref="AK2693:AM2693"/>
    <mergeCell ref="AN2693:AO2693"/>
    <mergeCell ref="B2693:C2693"/>
    <mergeCell ref="D2693:F2693"/>
    <mergeCell ref="G2693:I2693"/>
    <mergeCell ref="Q2693:R2693"/>
    <mergeCell ref="S2693:U2693"/>
    <mergeCell ref="V2693:X2693"/>
    <mergeCell ref="Y2692:Z2692"/>
    <mergeCell ref="AC2692:AD2692"/>
    <mergeCell ref="AE2692:AF2692"/>
    <mergeCell ref="AG2692:AH2692"/>
    <mergeCell ref="AK2692:AM2692"/>
    <mergeCell ref="AN2692:AO2692"/>
    <mergeCell ref="B2692:C2692"/>
    <mergeCell ref="D2692:F2692"/>
    <mergeCell ref="G2692:I2692"/>
    <mergeCell ref="Q2692:R2692"/>
    <mergeCell ref="S2692:U2692"/>
    <mergeCell ref="V2692:X2692"/>
    <mergeCell ref="Y2691:Z2691"/>
    <mergeCell ref="AC2691:AD2691"/>
    <mergeCell ref="AE2691:AF2691"/>
    <mergeCell ref="AG2691:AH2691"/>
    <mergeCell ref="AK2691:AM2691"/>
    <mergeCell ref="AN2691:AO2691"/>
    <mergeCell ref="B2691:C2691"/>
    <mergeCell ref="D2691:F2691"/>
    <mergeCell ref="G2691:I2691"/>
    <mergeCell ref="Q2691:R2691"/>
    <mergeCell ref="S2691:U2691"/>
    <mergeCell ref="V2691:X2691"/>
    <mergeCell ref="Y2690:Z2690"/>
    <mergeCell ref="AC2690:AD2690"/>
    <mergeCell ref="AE2690:AF2690"/>
    <mergeCell ref="AG2690:AH2690"/>
    <mergeCell ref="AK2690:AM2690"/>
    <mergeCell ref="AN2690:AO2690"/>
    <mergeCell ref="B2690:C2690"/>
    <mergeCell ref="D2690:F2690"/>
    <mergeCell ref="G2690:I2690"/>
    <mergeCell ref="Q2690:R2690"/>
    <mergeCell ref="S2690:U2690"/>
    <mergeCell ref="V2690:X2690"/>
    <mergeCell ref="Y2689:Z2689"/>
    <mergeCell ref="AC2689:AD2689"/>
    <mergeCell ref="AE2689:AF2689"/>
    <mergeCell ref="AG2689:AH2689"/>
    <mergeCell ref="AK2689:AM2689"/>
    <mergeCell ref="AN2689:AO2689"/>
    <mergeCell ref="B2689:C2689"/>
    <mergeCell ref="D2689:F2689"/>
    <mergeCell ref="G2689:I2689"/>
    <mergeCell ref="Q2689:R2689"/>
    <mergeCell ref="S2689:U2689"/>
    <mergeCell ref="V2689:X2689"/>
    <mergeCell ref="Y2688:Z2688"/>
    <mergeCell ref="AC2688:AD2688"/>
    <mergeCell ref="AE2688:AF2688"/>
    <mergeCell ref="AG2688:AH2688"/>
    <mergeCell ref="AK2688:AM2688"/>
    <mergeCell ref="AN2688:AO2688"/>
    <mergeCell ref="B2688:C2688"/>
    <mergeCell ref="D2688:F2688"/>
    <mergeCell ref="G2688:I2688"/>
    <mergeCell ref="Q2688:R2688"/>
    <mergeCell ref="S2688:U2688"/>
    <mergeCell ref="V2688:X2688"/>
    <mergeCell ref="Y2687:Z2687"/>
    <mergeCell ref="AC2687:AD2687"/>
    <mergeCell ref="AE2687:AF2687"/>
    <mergeCell ref="AG2687:AH2687"/>
    <mergeCell ref="AK2687:AM2687"/>
    <mergeCell ref="AN2687:AO2687"/>
    <mergeCell ref="B2687:C2687"/>
    <mergeCell ref="D2687:F2687"/>
    <mergeCell ref="G2687:I2687"/>
    <mergeCell ref="Q2687:R2687"/>
    <mergeCell ref="S2687:U2687"/>
    <mergeCell ref="V2687:X2687"/>
    <mergeCell ref="S2681:U2681"/>
    <mergeCell ref="V2681:X2681"/>
    <mergeCell ref="Y2686:Z2686"/>
    <mergeCell ref="AC2686:AD2686"/>
    <mergeCell ref="AE2686:AF2686"/>
    <mergeCell ref="AG2686:AH2686"/>
    <mergeCell ref="AK2686:AM2686"/>
    <mergeCell ref="AN2686:AO2686"/>
    <mergeCell ref="B2686:C2686"/>
    <mergeCell ref="D2686:F2686"/>
    <mergeCell ref="G2686:I2686"/>
    <mergeCell ref="Q2686:R2686"/>
    <mergeCell ref="S2686:U2686"/>
    <mergeCell ref="V2686:X2686"/>
    <mergeCell ref="Y2685:Z2685"/>
    <mergeCell ref="AC2685:AD2685"/>
    <mergeCell ref="AE2685:AF2685"/>
    <mergeCell ref="AG2685:AH2685"/>
    <mergeCell ref="AK2685:AM2685"/>
    <mergeCell ref="AN2685:AO2685"/>
    <mergeCell ref="B2685:C2685"/>
    <mergeCell ref="D2685:F2685"/>
    <mergeCell ref="G2685:I2685"/>
    <mergeCell ref="Q2685:R2685"/>
    <mergeCell ref="S2685:U2685"/>
    <mergeCell ref="V2685:X2685"/>
    <mergeCell ref="Y2684:Z2684"/>
    <mergeCell ref="AC2684:AD2684"/>
    <mergeCell ref="AE2684:AF2684"/>
    <mergeCell ref="AG2684:AH2684"/>
    <mergeCell ref="AK2684:AM2684"/>
    <mergeCell ref="AN2684:AO2684"/>
    <mergeCell ref="B2684:C2684"/>
    <mergeCell ref="D2684:F2684"/>
    <mergeCell ref="G2684:I2684"/>
    <mergeCell ref="Q2684:R2684"/>
    <mergeCell ref="S2684:U2684"/>
    <mergeCell ref="V2684:X2684"/>
    <mergeCell ref="B2680:C2680"/>
    <mergeCell ref="D2680:F2680"/>
    <mergeCell ref="G2680:I2680"/>
    <mergeCell ref="Q2680:R2680"/>
    <mergeCell ref="S2680:U2680"/>
    <mergeCell ref="V2680:X2680"/>
    <mergeCell ref="Y2679:Z2679"/>
    <mergeCell ref="AC2679:AD2679"/>
    <mergeCell ref="AE2679:AF2679"/>
    <mergeCell ref="AG2679:AH2679"/>
    <mergeCell ref="AK2679:AM2679"/>
    <mergeCell ref="AN2679:AO2679"/>
    <mergeCell ref="B2679:C2679"/>
    <mergeCell ref="D2679:F2679"/>
    <mergeCell ref="G2679:I2679"/>
    <mergeCell ref="Q2679:R2679"/>
    <mergeCell ref="S2679:U2679"/>
    <mergeCell ref="V2679:X2679"/>
    <mergeCell ref="Y2678:Z2678"/>
    <mergeCell ref="AC2678:AD2678"/>
    <mergeCell ref="AE2678:AF2678"/>
    <mergeCell ref="AG2678:AH2678"/>
    <mergeCell ref="AK2678:AM2678"/>
    <mergeCell ref="AN2678:AO2678"/>
    <mergeCell ref="B2678:C2678"/>
    <mergeCell ref="D2678:F2678"/>
    <mergeCell ref="G2678:I2678"/>
    <mergeCell ref="Q2678:R2678"/>
    <mergeCell ref="S2678:U2678"/>
    <mergeCell ref="V2678:X2678"/>
    <mergeCell ref="Y2683:Z2683"/>
    <mergeCell ref="AC2683:AD2683"/>
    <mergeCell ref="AE2683:AF2683"/>
    <mergeCell ref="AG2683:AH2683"/>
    <mergeCell ref="AK2683:AM2683"/>
    <mergeCell ref="AN2683:AO2683"/>
    <mergeCell ref="B2683:C2683"/>
    <mergeCell ref="D2683:F2683"/>
    <mergeCell ref="G2683:I2683"/>
    <mergeCell ref="Q2683:R2683"/>
    <mergeCell ref="S2683:U2683"/>
    <mergeCell ref="V2683:X2683"/>
    <mergeCell ref="Y2682:Z2682"/>
    <mergeCell ref="AC2682:AD2682"/>
    <mergeCell ref="AE2682:AF2682"/>
    <mergeCell ref="AG2682:AH2682"/>
    <mergeCell ref="AK2682:AM2682"/>
    <mergeCell ref="AN2682:AO2682"/>
    <mergeCell ref="B2682:C2682"/>
    <mergeCell ref="D2682:F2682"/>
    <mergeCell ref="G2682:I2682"/>
    <mergeCell ref="Q2682:R2682"/>
    <mergeCell ref="S2682:U2682"/>
    <mergeCell ref="V2682:X2682"/>
    <mergeCell ref="Y2681:Z2681"/>
    <mergeCell ref="AC2681:AD2681"/>
    <mergeCell ref="AE2681:AF2681"/>
    <mergeCell ref="AG2681:AH2681"/>
    <mergeCell ref="AK2681:AM2681"/>
    <mergeCell ref="AN2681:AO2681"/>
    <mergeCell ref="B2681:C2681"/>
    <mergeCell ref="D2681:F2681"/>
    <mergeCell ref="G2681:I2681"/>
    <mergeCell ref="Q2681:R2681"/>
    <mergeCell ref="A2667:A2709"/>
    <mergeCell ref="B2667:AO2667"/>
    <mergeCell ref="AP2667:AP2709"/>
    <mergeCell ref="B2668:C2672"/>
    <mergeCell ref="D2668:I2668"/>
    <mergeCell ref="J2668:X2668"/>
    <mergeCell ref="Y2668:AO2668"/>
    <mergeCell ref="D2669:F2672"/>
    <mergeCell ref="G2669:I2672"/>
    <mergeCell ref="Y2669:AF2669"/>
    <mergeCell ref="AO2664:AO2665"/>
    <mergeCell ref="R2665:S2665"/>
    <mergeCell ref="U2665:V2665"/>
    <mergeCell ref="X2665:Y2665"/>
    <mergeCell ref="B2666:AG2666"/>
    <mergeCell ref="AH2666:AO2666"/>
    <mergeCell ref="AN2677:AO2677"/>
    <mergeCell ref="B2661:AO2662"/>
    <mergeCell ref="B2663:Q2665"/>
    <mergeCell ref="R2663:S2663"/>
    <mergeCell ref="U2663:V2663"/>
    <mergeCell ref="X2663:Y2663"/>
    <mergeCell ref="AA2663:AN2665"/>
    <mergeCell ref="R2664:S2664"/>
    <mergeCell ref="U2664:V2664"/>
    <mergeCell ref="X2664:Y2664"/>
    <mergeCell ref="V2677:X2677"/>
    <mergeCell ref="Y2677:Z2677"/>
    <mergeCell ref="AC2677:AD2677"/>
    <mergeCell ref="AE2677:AF2677"/>
    <mergeCell ref="AG2677:AH2677"/>
    <mergeCell ref="AK2677:AM2677"/>
    <mergeCell ref="AC2676:AD2676"/>
    <mergeCell ref="AE2676:AF2676"/>
    <mergeCell ref="AG2676:AH2676"/>
    <mergeCell ref="AK2676:AM2676"/>
    <mergeCell ref="AN2676:AO2676"/>
    <mergeCell ref="B2677:C2677"/>
    <mergeCell ref="D2677:F2677"/>
    <mergeCell ref="G2677:I2677"/>
    <mergeCell ref="Q2677:R2677"/>
    <mergeCell ref="S2677:U2677"/>
    <mergeCell ref="AG2675:AH2675"/>
    <mergeCell ref="AK2675:AM2675"/>
    <mergeCell ref="AN2675:AO2675"/>
    <mergeCell ref="B2676:C2676"/>
    <mergeCell ref="D2676:F2676"/>
    <mergeCell ref="G2676:I2676"/>
    <mergeCell ref="Q2676:R2676"/>
    <mergeCell ref="S2676:U2676"/>
    <mergeCell ref="V2676:X2676"/>
    <mergeCell ref="Y2676:Z2676"/>
    <mergeCell ref="Q2675:R2675"/>
    <mergeCell ref="S2675:U2675"/>
    <mergeCell ref="V2675:X2675"/>
    <mergeCell ref="Y2675:Z2675"/>
    <mergeCell ref="AC2675:AD2675"/>
    <mergeCell ref="AE2675:AF2675"/>
    <mergeCell ref="Y2680:Z2680"/>
    <mergeCell ref="AC2680:AD2680"/>
    <mergeCell ref="AE2680:AF2680"/>
    <mergeCell ref="AG2680:AH2680"/>
    <mergeCell ref="AK2680:AM2680"/>
    <mergeCell ref="AN2680:AO2680"/>
    <mergeCell ref="B2673:C2673"/>
    <mergeCell ref="Q2658:R2658"/>
    <mergeCell ref="S2658:U2658"/>
    <mergeCell ref="V2658:X2658"/>
    <mergeCell ref="Y2658:Z2658"/>
    <mergeCell ref="AC2658:AD2658"/>
    <mergeCell ref="Y2659:Z2659"/>
    <mergeCell ref="AC2659:AD2659"/>
    <mergeCell ref="Y2660:Z2660"/>
    <mergeCell ref="AC2660:AD2660"/>
    <mergeCell ref="AN2674:AO2674"/>
    <mergeCell ref="B2675:C2675"/>
    <mergeCell ref="D2675:F2675"/>
    <mergeCell ref="G2675:I2675"/>
    <mergeCell ref="B2658:C2658"/>
    <mergeCell ref="D2658:F2658"/>
    <mergeCell ref="G2658:I2658"/>
    <mergeCell ref="B2674:C2674"/>
    <mergeCell ref="D2674:F2674"/>
    <mergeCell ref="G2674:I2674"/>
    <mergeCell ref="V2674:X2674"/>
    <mergeCell ref="Y2674:Z2674"/>
    <mergeCell ref="AC2674:AD2674"/>
    <mergeCell ref="AE2674:AF2674"/>
    <mergeCell ref="AG2674:AH2674"/>
    <mergeCell ref="AK2674:AM2674"/>
    <mergeCell ref="AN2673:AO2673"/>
    <mergeCell ref="S2673:U2673"/>
    <mergeCell ref="V2673:X2673"/>
    <mergeCell ref="Y2673:Z2673"/>
    <mergeCell ref="AC2673:AD2673"/>
    <mergeCell ref="Q2674:R2674"/>
    <mergeCell ref="AE2673:AF2673"/>
    <mergeCell ref="AG2673:AH2673"/>
    <mergeCell ref="AK2673:AM2673"/>
    <mergeCell ref="S2674:U2674"/>
    <mergeCell ref="D2673:F2673"/>
    <mergeCell ref="G2673:I2673"/>
    <mergeCell ref="Q2673:R2673"/>
    <mergeCell ref="V2669:X2672"/>
    <mergeCell ref="J2669:L2672"/>
    <mergeCell ref="M2669:P2672"/>
    <mergeCell ref="Q2669:R2672"/>
    <mergeCell ref="S2669:U2672"/>
    <mergeCell ref="AG2669:AO2669"/>
    <mergeCell ref="Y2670:Z2672"/>
    <mergeCell ref="AA2670:AD2672"/>
    <mergeCell ref="AE2670:AF2672"/>
    <mergeCell ref="AG2670:AH2672"/>
    <mergeCell ref="AI2670:AM2672"/>
    <mergeCell ref="AN2670:AO2672"/>
    <mergeCell ref="Y2657:Z2657"/>
    <mergeCell ref="AC2657:AD2657"/>
    <mergeCell ref="AE2657:AF2657"/>
    <mergeCell ref="AG2657:AH2657"/>
    <mergeCell ref="AK2657:AM2657"/>
    <mergeCell ref="AN2657:AO2657"/>
    <mergeCell ref="B2657:C2657"/>
    <mergeCell ref="D2657:F2657"/>
    <mergeCell ref="G2657:I2657"/>
    <mergeCell ref="Q2657:R2657"/>
    <mergeCell ref="S2657:U2657"/>
    <mergeCell ref="V2657:X2657"/>
    <mergeCell ref="Y2656:Z2656"/>
    <mergeCell ref="AC2656:AD2656"/>
    <mergeCell ref="AE2656:AF2656"/>
    <mergeCell ref="AG2656:AH2656"/>
    <mergeCell ref="AK2656:AM2656"/>
    <mergeCell ref="AN2656:AO2656"/>
    <mergeCell ref="B2656:C2656"/>
    <mergeCell ref="D2656:F2656"/>
    <mergeCell ref="G2656:I2656"/>
    <mergeCell ref="Q2656:R2656"/>
    <mergeCell ref="S2656:U2656"/>
    <mergeCell ref="V2656:X2656"/>
    <mergeCell ref="Y2655:Z2655"/>
    <mergeCell ref="AC2655:AD2655"/>
    <mergeCell ref="AE2655:AF2655"/>
    <mergeCell ref="AG2655:AH2655"/>
    <mergeCell ref="AK2655:AM2655"/>
    <mergeCell ref="AN2655:AO2655"/>
    <mergeCell ref="AE2660:AF2660"/>
    <mergeCell ref="AG2660:AH2660"/>
    <mergeCell ref="AK2660:AM2660"/>
    <mergeCell ref="AN2660:AO2660"/>
    <mergeCell ref="B2655:C2655"/>
    <mergeCell ref="D2655:F2655"/>
    <mergeCell ref="G2655:I2655"/>
    <mergeCell ref="Q2655:R2655"/>
    <mergeCell ref="S2655:U2655"/>
    <mergeCell ref="V2655:X2655"/>
    <mergeCell ref="AE2659:AF2659"/>
    <mergeCell ref="AG2659:AH2659"/>
    <mergeCell ref="AK2659:AM2659"/>
    <mergeCell ref="AN2659:AO2659"/>
    <mergeCell ref="B2660:C2660"/>
    <mergeCell ref="D2660:F2660"/>
    <mergeCell ref="G2660:I2660"/>
    <mergeCell ref="Q2660:R2660"/>
    <mergeCell ref="S2660:U2660"/>
    <mergeCell ref="V2660:X2660"/>
    <mergeCell ref="AE2658:AF2658"/>
    <mergeCell ref="AG2658:AH2658"/>
    <mergeCell ref="AK2658:AM2658"/>
    <mergeCell ref="AN2658:AO2658"/>
    <mergeCell ref="B2659:C2659"/>
    <mergeCell ref="D2659:F2659"/>
    <mergeCell ref="G2659:I2659"/>
    <mergeCell ref="Q2659:R2659"/>
    <mergeCell ref="S2659:U2659"/>
    <mergeCell ref="V2659:X2659"/>
    <mergeCell ref="Y2654:Z2654"/>
    <mergeCell ref="AC2654:AD2654"/>
    <mergeCell ref="AE2654:AF2654"/>
    <mergeCell ref="AG2654:AH2654"/>
    <mergeCell ref="AK2654:AM2654"/>
    <mergeCell ref="AN2654:AO2654"/>
    <mergeCell ref="B2654:C2654"/>
    <mergeCell ref="D2654:F2654"/>
    <mergeCell ref="G2654:I2654"/>
    <mergeCell ref="Q2654:R2654"/>
    <mergeCell ref="S2654:U2654"/>
    <mergeCell ref="V2654:X2654"/>
    <mergeCell ref="Y2653:Z2653"/>
    <mergeCell ref="AC2653:AD2653"/>
    <mergeCell ref="AE2653:AF2653"/>
    <mergeCell ref="AG2653:AH2653"/>
    <mergeCell ref="AK2653:AM2653"/>
    <mergeCell ref="AN2653:AO2653"/>
    <mergeCell ref="B2653:C2653"/>
    <mergeCell ref="D2653:F2653"/>
    <mergeCell ref="G2653:I2653"/>
    <mergeCell ref="Q2653:R2653"/>
    <mergeCell ref="S2653:U2653"/>
    <mergeCell ref="V2653:X2653"/>
    <mergeCell ref="Y2652:Z2652"/>
    <mergeCell ref="AC2652:AD2652"/>
    <mergeCell ref="AE2652:AF2652"/>
    <mergeCell ref="AG2652:AH2652"/>
    <mergeCell ref="AK2652:AM2652"/>
    <mergeCell ref="AN2652:AO2652"/>
    <mergeCell ref="B2652:C2652"/>
    <mergeCell ref="D2652:F2652"/>
    <mergeCell ref="G2652:I2652"/>
    <mergeCell ref="Q2652:R2652"/>
    <mergeCell ref="S2652:U2652"/>
    <mergeCell ref="V2652:X2652"/>
    <mergeCell ref="Y2651:Z2651"/>
    <mergeCell ref="AC2651:AD2651"/>
    <mergeCell ref="AE2651:AF2651"/>
    <mergeCell ref="AG2651:AH2651"/>
    <mergeCell ref="AK2651:AM2651"/>
    <mergeCell ref="AN2651:AO2651"/>
    <mergeCell ref="B2651:C2651"/>
    <mergeCell ref="D2651:F2651"/>
    <mergeCell ref="G2651:I2651"/>
    <mergeCell ref="Q2651:R2651"/>
    <mergeCell ref="S2651:U2651"/>
    <mergeCell ref="V2651:X2651"/>
    <mergeCell ref="Y2650:Z2650"/>
    <mergeCell ref="AC2650:AD2650"/>
    <mergeCell ref="AE2650:AF2650"/>
    <mergeCell ref="AG2650:AH2650"/>
    <mergeCell ref="AK2650:AM2650"/>
    <mergeCell ref="AN2650:AO2650"/>
    <mergeCell ref="B2650:C2650"/>
    <mergeCell ref="D2650:F2650"/>
    <mergeCell ref="G2650:I2650"/>
    <mergeCell ref="Q2650:R2650"/>
    <mergeCell ref="S2650:U2650"/>
    <mergeCell ref="V2650:X2650"/>
    <mergeCell ref="Y2649:Z2649"/>
    <mergeCell ref="AC2649:AD2649"/>
    <mergeCell ref="AE2649:AF2649"/>
    <mergeCell ref="AG2649:AH2649"/>
    <mergeCell ref="AK2649:AM2649"/>
    <mergeCell ref="AN2649:AO2649"/>
    <mergeCell ref="B2649:C2649"/>
    <mergeCell ref="D2649:F2649"/>
    <mergeCell ref="G2649:I2649"/>
    <mergeCell ref="Q2649:R2649"/>
    <mergeCell ref="S2649:U2649"/>
    <mergeCell ref="V2649:X2649"/>
    <mergeCell ref="Y2648:Z2648"/>
    <mergeCell ref="AC2648:AD2648"/>
    <mergeCell ref="AE2648:AF2648"/>
    <mergeCell ref="AG2648:AH2648"/>
    <mergeCell ref="AK2648:AM2648"/>
    <mergeCell ref="AN2648:AO2648"/>
    <mergeCell ref="B2648:C2648"/>
    <mergeCell ref="D2648:F2648"/>
    <mergeCell ref="G2648:I2648"/>
    <mergeCell ref="Q2648:R2648"/>
    <mergeCell ref="S2648:U2648"/>
    <mergeCell ref="V2648:X2648"/>
    <mergeCell ref="Y2647:Z2647"/>
    <mergeCell ref="AC2647:AD2647"/>
    <mergeCell ref="AE2647:AF2647"/>
    <mergeCell ref="AG2647:AH2647"/>
    <mergeCell ref="AK2647:AM2647"/>
    <mergeCell ref="AN2647:AO2647"/>
    <mergeCell ref="B2647:C2647"/>
    <mergeCell ref="D2647:F2647"/>
    <mergeCell ref="G2647:I2647"/>
    <mergeCell ref="Q2647:R2647"/>
    <mergeCell ref="S2647:U2647"/>
    <mergeCell ref="V2647:X2647"/>
    <mergeCell ref="Y2646:Z2646"/>
    <mergeCell ref="AC2646:AD2646"/>
    <mergeCell ref="AE2646:AF2646"/>
    <mergeCell ref="AG2646:AH2646"/>
    <mergeCell ref="AK2646:AM2646"/>
    <mergeCell ref="AN2646:AO2646"/>
    <mergeCell ref="B2646:C2646"/>
    <mergeCell ref="D2646:F2646"/>
    <mergeCell ref="G2646:I2646"/>
    <mergeCell ref="Q2646:R2646"/>
    <mergeCell ref="S2646:U2646"/>
    <mergeCell ref="V2646:X2646"/>
    <mergeCell ref="Y2645:Z2645"/>
    <mergeCell ref="AC2645:AD2645"/>
    <mergeCell ref="AE2645:AF2645"/>
    <mergeCell ref="AG2645:AH2645"/>
    <mergeCell ref="AK2645:AM2645"/>
    <mergeCell ref="AN2645:AO2645"/>
    <mergeCell ref="B2645:C2645"/>
    <mergeCell ref="D2645:F2645"/>
    <mergeCell ref="G2645:I2645"/>
    <mergeCell ref="Q2645:R2645"/>
    <mergeCell ref="S2645:U2645"/>
    <mergeCell ref="V2645:X2645"/>
    <mergeCell ref="Y2644:Z2644"/>
    <mergeCell ref="AC2644:AD2644"/>
    <mergeCell ref="AE2644:AF2644"/>
    <mergeCell ref="AG2644:AH2644"/>
    <mergeCell ref="AK2644:AM2644"/>
    <mergeCell ref="AN2644:AO2644"/>
    <mergeCell ref="B2644:C2644"/>
    <mergeCell ref="D2644:F2644"/>
    <mergeCell ref="G2644:I2644"/>
    <mergeCell ref="Q2644:R2644"/>
    <mergeCell ref="S2644:U2644"/>
    <mergeCell ref="V2644:X2644"/>
    <mergeCell ref="Y2643:Z2643"/>
    <mergeCell ref="AC2643:AD2643"/>
    <mergeCell ref="AE2643:AF2643"/>
    <mergeCell ref="AG2643:AH2643"/>
    <mergeCell ref="AK2643:AM2643"/>
    <mergeCell ref="AN2643:AO2643"/>
    <mergeCell ref="B2643:C2643"/>
    <mergeCell ref="D2643:F2643"/>
    <mergeCell ref="G2643:I2643"/>
    <mergeCell ref="Q2643:R2643"/>
    <mergeCell ref="S2643:U2643"/>
    <mergeCell ref="V2643:X2643"/>
    <mergeCell ref="Y2642:Z2642"/>
    <mergeCell ref="AC2642:AD2642"/>
    <mergeCell ref="AE2642:AF2642"/>
    <mergeCell ref="AG2642:AH2642"/>
    <mergeCell ref="AK2642:AM2642"/>
    <mergeCell ref="AN2642:AO2642"/>
    <mergeCell ref="B2642:C2642"/>
    <mergeCell ref="D2642:F2642"/>
    <mergeCell ref="G2642:I2642"/>
    <mergeCell ref="Q2642:R2642"/>
    <mergeCell ref="S2642:U2642"/>
    <mergeCell ref="V2642:X2642"/>
    <mergeCell ref="Y2641:Z2641"/>
    <mergeCell ref="AC2641:AD2641"/>
    <mergeCell ref="AE2641:AF2641"/>
    <mergeCell ref="AG2641:AH2641"/>
    <mergeCell ref="AK2641:AM2641"/>
    <mergeCell ref="AN2641:AO2641"/>
    <mergeCell ref="B2641:C2641"/>
    <mergeCell ref="D2641:F2641"/>
    <mergeCell ref="G2641:I2641"/>
    <mergeCell ref="Q2641:R2641"/>
    <mergeCell ref="S2641:U2641"/>
    <mergeCell ref="V2641:X2641"/>
    <mergeCell ref="Y2640:Z2640"/>
    <mergeCell ref="AC2640:AD2640"/>
    <mergeCell ref="AE2640:AF2640"/>
    <mergeCell ref="AG2640:AH2640"/>
    <mergeCell ref="AK2640:AM2640"/>
    <mergeCell ref="AN2640:AO2640"/>
    <mergeCell ref="B2640:C2640"/>
    <mergeCell ref="D2640:F2640"/>
    <mergeCell ref="G2640:I2640"/>
    <mergeCell ref="Q2640:R2640"/>
    <mergeCell ref="S2640:U2640"/>
    <mergeCell ref="V2640:X2640"/>
    <mergeCell ref="V2635:X2635"/>
    <mergeCell ref="AK2633:AM2633"/>
    <mergeCell ref="AN2633:AO2633"/>
    <mergeCell ref="B2634:C2634"/>
    <mergeCell ref="D2634:F2634"/>
    <mergeCell ref="G2634:I2634"/>
    <mergeCell ref="Q2634:R2634"/>
    <mergeCell ref="S2634:U2634"/>
    <mergeCell ref="V2634:X2634"/>
    <mergeCell ref="Y2634:Z2634"/>
    <mergeCell ref="AC2634:AD2634"/>
    <mergeCell ref="S2633:U2633"/>
    <mergeCell ref="V2633:X2633"/>
    <mergeCell ref="Y2633:Z2633"/>
    <mergeCell ref="AC2633:AD2633"/>
    <mergeCell ref="AE2633:AF2633"/>
    <mergeCell ref="AG2633:AH2633"/>
    <mergeCell ref="Y2639:Z2639"/>
    <mergeCell ref="AC2639:AD2639"/>
    <mergeCell ref="AE2639:AF2639"/>
    <mergeCell ref="AG2639:AH2639"/>
    <mergeCell ref="AK2639:AM2639"/>
    <mergeCell ref="AN2639:AO2639"/>
    <mergeCell ref="B2639:C2639"/>
    <mergeCell ref="D2639:F2639"/>
    <mergeCell ref="G2639:I2639"/>
    <mergeCell ref="Q2639:R2639"/>
    <mergeCell ref="S2639:U2639"/>
    <mergeCell ref="V2639:X2639"/>
    <mergeCell ref="Y2638:Z2638"/>
    <mergeCell ref="AC2638:AD2638"/>
    <mergeCell ref="AE2638:AF2638"/>
    <mergeCell ref="AG2638:AH2638"/>
    <mergeCell ref="AK2638:AM2638"/>
    <mergeCell ref="AN2638:AO2638"/>
    <mergeCell ref="B2638:C2638"/>
    <mergeCell ref="D2638:F2638"/>
    <mergeCell ref="G2638:I2638"/>
    <mergeCell ref="Q2638:R2638"/>
    <mergeCell ref="S2638:U2638"/>
    <mergeCell ref="V2638:X2638"/>
    <mergeCell ref="Y2637:Z2637"/>
    <mergeCell ref="AC2637:AD2637"/>
    <mergeCell ref="AE2637:AF2637"/>
    <mergeCell ref="AG2637:AH2637"/>
    <mergeCell ref="AK2637:AM2637"/>
    <mergeCell ref="AN2637:AO2637"/>
    <mergeCell ref="B2637:C2637"/>
    <mergeCell ref="D2637:F2637"/>
    <mergeCell ref="G2637:I2637"/>
    <mergeCell ref="Q2637:R2637"/>
    <mergeCell ref="S2637:U2637"/>
    <mergeCell ref="V2637:X2637"/>
    <mergeCell ref="V2631:X2631"/>
    <mergeCell ref="Y2630:Z2630"/>
    <mergeCell ref="AC2630:AD2630"/>
    <mergeCell ref="AE2630:AF2630"/>
    <mergeCell ref="AG2630:AH2630"/>
    <mergeCell ref="AK2630:AM2630"/>
    <mergeCell ref="AN2630:AO2630"/>
    <mergeCell ref="AE2627:AF2629"/>
    <mergeCell ref="AG2627:AH2629"/>
    <mergeCell ref="AI2627:AM2629"/>
    <mergeCell ref="AN2627:AO2629"/>
    <mergeCell ref="B2630:C2630"/>
    <mergeCell ref="D2630:F2630"/>
    <mergeCell ref="G2630:I2630"/>
    <mergeCell ref="Q2630:R2630"/>
    <mergeCell ref="S2630:U2630"/>
    <mergeCell ref="V2630:X2630"/>
    <mergeCell ref="A2624:A2666"/>
    <mergeCell ref="B2624:AO2624"/>
    <mergeCell ref="AP2624:AP2666"/>
    <mergeCell ref="B2625:C2629"/>
    <mergeCell ref="D2625:I2625"/>
    <mergeCell ref="J2625:X2625"/>
    <mergeCell ref="Y2625:AO2625"/>
    <mergeCell ref="D2626:F2629"/>
    <mergeCell ref="G2626:I2629"/>
    <mergeCell ref="J2626:L2629"/>
    <mergeCell ref="B2623:AG2623"/>
    <mergeCell ref="AH2623:AO2623"/>
    <mergeCell ref="M2626:P2629"/>
    <mergeCell ref="Q2626:R2629"/>
    <mergeCell ref="S2626:U2629"/>
    <mergeCell ref="V2626:X2629"/>
    <mergeCell ref="Y2626:AF2626"/>
    <mergeCell ref="AG2626:AO2626"/>
    <mergeCell ref="Y2627:Z2629"/>
    <mergeCell ref="AA2627:AD2629"/>
    <mergeCell ref="Y2636:Z2636"/>
    <mergeCell ref="AC2636:AD2636"/>
    <mergeCell ref="AE2636:AF2636"/>
    <mergeCell ref="AG2636:AH2636"/>
    <mergeCell ref="AK2636:AM2636"/>
    <mergeCell ref="AN2636:AO2636"/>
    <mergeCell ref="B2636:C2636"/>
    <mergeCell ref="D2636:F2636"/>
    <mergeCell ref="G2636:I2636"/>
    <mergeCell ref="Q2636:R2636"/>
    <mergeCell ref="S2636:U2636"/>
    <mergeCell ref="V2636:X2636"/>
    <mergeCell ref="Y2635:Z2635"/>
    <mergeCell ref="AC2635:AD2635"/>
    <mergeCell ref="AE2635:AF2635"/>
    <mergeCell ref="AG2635:AH2635"/>
    <mergeCell ref="AK2635:AM2635"/>
    <mergeCell ref="AN2635:AO2635"/>
    <mergeCell ref="AE2634:AF2634"/>
    <mergeCell ref="AG2634:AH2634"/>
    <mergeCell ref="AK2634:AM2634"/>
    <mergeCell ref="AN2634:AO2634"/>
    <mergeCell ref="B2635:C2635"/>
    <mergeCell ref="D2635:F2635"/>
    <mergeCell ref="G2635:I2635"/>
    <mergeCell ref="Q2635:R2635"/>
    <mergeCell ref="S2635:U2635"/>
    <mergeCell ref="U2621:V2621"/>
    <mergeCell ref="X2621:Y2621"/>
    <mergeCell ref="AO2621:AO2622"/>
    <mergeCell ref="R2622:S2622"/>
    <mergeCell ref="U2622:V2622"/>
    <mergeCell ref="X2622:Y2622"/>
    <mergeCell ref="AE2617:AF2617"/>
    <mergeCell ref="AG2617:AH2617"/>
    <mergeCell ref="AK2617:AM2617"/>
    <mergeCell ref="AN2617:AO2617"/>
    <mergeCell ref="B2618:AO2619"/>
    <mergeCell ref="B2620:Q2622"/>
    <mergeCell ref="R2620:S2620"/>
    <mergeCell ref="U2620:V2620"/>
    <mergeCell ref="X2620:Y2620"/>
    <mergeCell ref="AA2620:AN2622"/>
    <mergeCell ref="AK2616:AM2616"/>
    <mergeCell ref="AN2616:AO2616"/>
    <mergeCell ref="B2617:C2617"/>
    <mergeCell ref="D2617:F2617"/>
    <mergeCell ref="G2617:I2617"/>
    <mergeCell ref="Q2617:R2617"/>
    <mergeCell ref="S2617:U2617"/>
    <mergeCell ref="V2617:X2617"/>
    <mergeCell ref="Y2617:Z2617"/>
    <mergeCell ref="AC2617:AD2617"/>
    <mergeCell ref="S2616:U2616"/>
    <mergeCell ref="V2616:X2616"/>
    <mergeCell ref="Y2616:Z2616"/>
    <mergeCell ref="AC2616:AD2616"/>
    <mergeCell ref="AE2616:AF2616"/>
    <mergeCell ref="AG2616:AH2616"/>
    <mergeCell ref="B2633:C2633"/>
    <mergeCell ref="D2633:F2633"/>
    <mergeCell ref="G2633:I2633"/>
    <mergeCell ref="Q2633:R2633"/>
    <mergeCell ref="B2616:C2616"/>
    <mergeCell ref="D2616:F2616"/>
    <mergeCell ref="G2616:I2616"/>
    <mergeCell ref="Q2616:R2616"/>
    <mergeCell ref="R2621:S2621"/>
    <mergeCell ref="Y2632:Z2632"/>
    <mergeCell ref="AC2632:AD2632"/>
    <mergeCell ref="AE2632:AF2632"/>
    <mergeCell ref="AG2632:AH2632"/>
    <mergeCell ref="AK2632:AM2632"/>
    <mergeCell ref="AN2632:AO2632"/>
    <mergeCell ref="B2632:C2632"/>
    <mergeCell ref="D2632:F2632"/>
    <mergeCell ref="G2632:I2632"/>
    <mergeCell ref="Q2632:R2632"/>
    <mergeCell ref="S2632:U2632"/>
    <mergeCell ref="V2632:X2632"/>
    <mergeCell ref="Y2631:Z2631"/>
    <mergeCell ref="AC2631:AD2631"/>
    <mergeCell ref="AE2631:AF2631"/>
    <mergeCell ref="AG2631:AH2631"/>
    <mergeCell ref="AK2631:AM2631"/>
    <mergeCell ref="AN2631:AO2631"/>
    <mergeCell ref="B2631:C2631"/>
    <mergeCell ref="D2631:F2631"/>
    <mergeCell ref="G2631:I2631"/>
    <mergeCell ref="Q2631:R2631"/>
    <mergeCell ref="S2631:U2631"/>
    <mergeCell ref="Y2615:Z2615"/>
    <mergeCell ref="AC2615:AD2615"/>
    <mergeCell ref="AE2615:AF2615"/>
    <mergeCell ref="AG2615:AH2615"/>
    <mergeCell ref="AK2615:AM2615"/>
    <mergeCell ref="AN2615:AO2615"/>
    <mergeCell ref="B2615:C2615"/>
    <mergeCell ref="D2615:F2615"/>
    <mergeCell ref="G2615:I2615"/>
    <mergeCell ref="Q2615:R2615"/>
    <mergeCell ref="S2615:U2615"/>
    <mergeCell ref="V2615:X2615"/>
    <mergeCell ref="Y2614:Z2614"/>
    <mergeCell ref="AC2614:AD2614"/>
    <mergeCell ref="AE2614:AF2614"/>
    <mergeCell ref="AG2614:AH2614"/>
    <mergeCell ref="AK2614:AM2614"/>
    <mergeCell ref="AN2614:AO2614"/>
    <mergeCell ref="B2614:C2614"/>
    <mergeCell ref="D2614:F2614"/>
    <mergeCell ref="G2614:I2614"/>
    <mergeCell ref="Q2614:R2614"/>
    <mergeCell ref="S2614:U2614"/>
    <mergeCell ref="V2614:X2614"/>
    <mergeCell ref="Y2613:Z2613"/>
    <mergeCell ref="AC2613:AD2613"/>
    <mergeCell ref="AE2613:AF2613"/>
    <mergeCell ref="AG2613:AH2613"/>
    <mergeCell ref="AK2613:AM2613"/>
    <mergeCell ref="AN2613:AO2613"/>
    <mergeCell ref="B2613:C2613"/>
    <mergeCell ref="D2613:F2613"/>
    <mergeCell ref="G2613:I2613"/>
    <mergeCell ref="Q2613:R2613"/>
    <mergeCell ref="S2613:U2613"/>
    <mergeCell ref="V2613:X2613"/>
    <mergeCell ref="Y2612:Z2612"/>
    <mergeCell ref="AC2612:AD2612"/>
    <mergeCell ref="AE2612:AF2612"/>
    <mergeCell ref="AG2612:AH2612"/>
    <mergeCell ref="AK2612:AM2612"/>
    <mergeCell ref="AN2612:AO2612"/>
    <mergeCell ref="B2612:C2612"/>
    <mergeCell ref="D2612:F2612"/>
    <mergeCell ref="G2612:I2612"/>
    <mergeCell ref="Q2612:R2612"/>
    <mergeCell ref="S2612:U2612"/>
    <mergeCell ref="V2612:X2612"/>
    <mergeCell ref="Y2611:Z2611"/>
    <mergeCell ref="AC2611:AD2611"/>
    <mergeCell ref="AE2611:AF2611"/>
    <mergeCell ref="AG2611:AH2611"/>
    <mergeCell ref="AK2611:AM2611"/>
    <mergeCell ref="AN2611:AO2611"/>
    <mergeCell ref="B2611:C2611"/>
    <mergeCell ref="D2611:F2611"/>
    <mergeCell ref="G2611:I2611"/>
    <mergeCell ref="Q2611:R2611"/>
    <mergeCell ref="S2611:U2611"/>
    <mergeCell ref="V2611:X2611"/>
    <mergeCell ref="Y2610:Z2610"/>
    <mergeCell ref="AC2610:AD2610"/>
    <mergeCell ref="AE2610:AF2610"/>
    <mergeCell ref="AG2610:AH2610"/>
    <mergeCell ref="AK2610:AM2610"/>
    <mergeCell ref="AN2610:AO2610"/>
    <mergeCell ref="B2610:C2610"/>
    <mergeCell ref="D2610:F2610"/>
    <mergeCell ref="G2610:I2610"/>
    <mergeCell ref="Q2610:R2610"/>
    <mergeCell ref="S2610:U2610"/>
    <mergeCell ref="V2610:X2610"/>
    <mergeCell ref="Y2609:Z2609"/>
    <mergeCell ref="AC2609:AD2609"/>
    <mergeCell ref="AE2609:AF2609"/>
    <mergeCell ref="AG2609:AH2609"/>
    <mergeCell ref="AK2609:AM2609"/>
    <mergeCell ref="AN2609:AO2609"/>
    <mergeCell ref="B2609:C2609"/>
    <mergeCell ref="D2609:F2609"/>
    <mergeCell ref="G2609:I2609"/>
    <mergeCell ref="Q2609:R2609"/>
    <mergeCell ref="S2609:U2609"/>
    <mergeCell ref="V2609:X2609"/>
    <mergeCell ref="Y2608:Z2608"/>
    <mergeCell ref="AC2608:AD2608"/>
    <mergeCell ref="AE2608:AF2608"/>
    <mergeCell ref="AG2608:AH2608"/>
    <mergeCell ref="AK2608:AM2608"/>
    <mergeCell ref="AN2608:AO2608"/>
    <mergeCell ref="B2608:C2608"/>
    <mergeCell ref="D2608:F2608"/>
    <mergeCell ref="G2608:I2608"/>
    <mergeCell ref="Q2608:R2608"/>
    <mergeCell ref="S2608:U2608"/>
    <mergeCell ref="V2608:X2608"/>
    <mergeCell ref="Y2607:Z2607"/>
    <mergeCell ref="AC2607:AD2607"/>
    <mergeCell ref="AE2607:AF2607"/>
    <mergeCell ref="AG2607:AH2607"/>
    <mergeCell ref="AK2607:AM2607"/>
    <mergeCell ref="AN2607:AO2607"/>
    <mergeCell ref="B2607:C2607"/>
    <mergeCell ref="D2607:F2607"/>
    <mergeCell ref="G2607:I2607"/>
    <mergeCell ref="Q2607:R2607"/>
    <mergeCell ref="S2607:U2607"/>
    <mergeCell ref="V2607:X2607"/>
    <mergeCell ref="Y2606:Z2606"/>
    <mergeCell ref="AC2606:AD2606"/>
    <mergeCell ref="AE2606:AF2606"/>
    <mergeCell ref="AG2606:AH2606"/>
    <mergeCell ref="AK2606:AM2606"/>
    <mergeCell ref="AN2606:AO2606"/>
    <mergeCell ref="B2606:C2606"/>
    <mergeCell ref="D2606:F2606"/>
    <mergeCell ref="G2606:I2606"/>
    <mergeCell ref="Q2606:R2606"/>
    <mergeCell ref="S2606:U2606"/>
    <mergeCell ref="V2606:X2606"/>
    <mergeCell ref="Y2605:Z2605"/>
    <mergeCell ref="AC2605:AD2605"/>
    <mergeCell ref="AE2605:AF2605"/>
    <mergeCell ref="AG2605:AH2605"/>
    <mergeCell ref="AK2605:AM2605"/>
    <mergeCell ref="AN2605:AO2605"/>
    <mergeCell ref="B2605:C2605"/>
    <mergeCell ref="D2605:F2605"/>
    <mergeCell ref="G2605:I2605"/>
    <mergeCell ref="Q2605:R2605"/>
    <mergeCell ref="S2605:U2605"/>
    <mergeCell ref="V2605:X2605"/>
    <mergeCell ref="Y2604:Z2604"/>
    <mergeCell ref="AC2604:AD2604"/>
    <mergeCell ref="AE2604:AF2604"/>
    <mergeCell ref="AG2604:AH2604"/>
    <mergeCell ref="AK2604:AM2604"/>
    <mergeCell ref="AN2604:AO2604"/>
    <mergeCell ref="B2604:C2604"/>
    <mergeCell ref="D2604:F2604"/>
    <mergeCell ref="G2604:I2604"/>
    <mergeCell ref="Q2604:R2604"/>
    <mergeCell ref="S2604:U2604"/>
    <mergeCell ref="V2604:X2604"/>
    <mergeCell ref="Y2603:Z2603"/>
    <mergeCell ref="AC2603:AD2603"/>
    <mergeCell ref="AE2603:AF2603"/>
    <mergeCell ref="AG2603:AH2603"/>
    <mergeCell ref="AK2603:AM2603"/>
    <mergeCell ref="AN2603:AO2603"/>
    <mergeCell ref="B2603:C2603"/>
    <mergeCell ref="D2603:F2603"/>
    <mergeCell ref="G2603:I2603"/>
    <mergeCell ref="Q2603:R2603"/>
    <mergeCell ref="S2603:U2603"/>
    <mergeCell ref="V2603:X2603"/>
    <mergeCell ref="Y2602:Z2602"/>
    <mergeCell ref="AC2602:AD2602"/>
    <mergeCell ref="AE2602:AF2602"/>
    <mergeCell ref="AG2602:AH2602"/>
    <mergeCell ref="AK2602:AM2602"/>
    <mergeCell ref="AN2602:AO2602"/>
    <mergeCell ref="B2602:C2602"/>
    <mergeCell ref="D2602:F2602"/>
    <mergeCell ref="G2602:I2602"/>
    <mergeCell ref="Q2602:R2602"/>
    <mergeCell ref="S2602:U2602"/>
    <mergeCell ref="V2602:X2602"/>
    <mergeCell ref="Y2601:Z2601"/>
    <mergeCell ref="AC2601:AD2601"/>
    <mergeCell ref="AE2601:AF2601"/>
    <mergeCell ref="AG2601:AH2601"/>
    <mergeCell ref="AK2601:AM2601"/>
    <mergeCell ref="AN2601:AO2601"/>
    <mergeCell ref="B2601:C2601"/>
    <mergeCell ref="D2601:F2601"/>
    <mergeCell ref="G2601:I2601"/>
    <mergeCell ref="Q2601:R2601"/>
    <mergeCell ref="S2601:U2601"/>
    <mergeCell ref="V2601:X2601"/>
    <mergeCell ref="S2595:U2595"/>
    <mergeCell ref="V2595:X2595"/>
    <mergeCell ref="Y2600:Z2600"/>
    <mergeCell ref="AC2600:AD2600"/>
    <mergeCell ref="AE2600:AF2600"/>
    <mergeCell ref="AG2600:AH2600"/>
    <mergeCell ref="AK2600:AM2600"/>
    <mergeCell ref="AN2600:AO2600"/>
    <mergeCell ref="B2600:C2600"/>
    <mergeCell ref="D2600:F2600"/>
    <mergeCell ref="G2600:I2600"/>
    <mergeCell ref="Q2600:R2600"/>
    <mergeCell ref="S2600:U2600"/>
    <mergeCell ref="V2600:X2600"/>
    <mergeCell ref="Y2599:Z2599"/>
    <mergeCell ref="AC2599:AD2599"/>
    <mergeCell ref="AE2599:AF2599"/>
    <mergeCell ref="AG2599:AH2599"/>
    <mergeCell ref="AK2599:AM2599"/>
    <mergeCell ref="AN2599:AO2599"/>
    <mergeCell ref="B2599:C2599"/>
    <mergeCell ref="D2599:F2599"/>
    <mergeCell ref="G2599:I2599"/>
    <mergeCell ref="Q2599:R2599"/>
    <mergeCell ref="S2599:U2599"/>
    <mergeCell ref="V2599:X2599"/>
    <mergeCell ref="Y2598:Z2598"/>
    <mergeCell ref="AC2598:AD2598"/>
    <mergeCell ref="AE2598:AF2598"/>
    <mergeCell ref="AG2598:AH2598"/>
    <mergeCell ref="AK2598:AM2598"/>
    <mergeCell ref="AN2598:AO2598"/>
    <mergeCell ref="B2598:C2598"/>
    <mergeCell ref="D2598:F2598"/>
    <mergeCell ref="G2598:I2598"/>
    <mergeCell ref="Q2598:R2598"/>
    <mergeCell ref="S2598:U2598"/>
    <mergeCell ref="V2598:X2598"/>
    <mergeCell ref="B2594:C2594"/>
    <mergeCell ref="D2594:F2594"/>
    <mergeCell ref="G2594:I2594"/>
    <mergeCell ref="Q2594:R2594"/>
    <mergeCell ref="S2594:U2594"/>
    <mergeCell ref="V2594:X2594"/>
    <mergeCell ref="Y2593:Z2593"/>
    <mergeCell ref="AC2593:AD2593"/>
    <mergeCell ref="AE2593:AF2593"/>
    <mergeCell ref="AG2593:AH2593"/>
    <mergeCell ref="AK2593:AM2593"/>
    <mergeCell ref="AN2593:AO2593"/>
    <mergeCell ref="B2593:C2593"/>
    <mergeCell ref="D2593:F2593"/>
    <mergeCell ref="G2593:I2593"/>
    <mergeCell ref="Q2593:R2593"/>
    <mergeCell ref="S2593:U2593"/>
    <mergeCell ref="V2593:X2593"/>
    <mergeCell ref="Y2592:Z2592"/>
    <mergeCell ref="AC2592:AD2592"/>
    <mergeCell ref="AE2592:AF2592"/>
    <mergeCell ref="AG2592:AH2592"/>
    <mergeCell ref="AK2592:AM2592"/>
    <mergeCell ref="AN2592:AO2592"/>
    <mergeCell ref="B2592:C2592"/>
    <mergeCell ref="D2592:F2592"/>
    <mergeCell ref="G2592:I2592"/>
    <mergeCell ref="Q2592:R2592"/>
    <mergeCell ref="S2592:U2592"/>
    <mergeCell ref="V2592:X2592"/>
    <mergeCell ref="Y2597:Z2597"/>
    <mergeCell ref="AC2597:AD2597"/>
    <mergeCell ref="AE2597:AF2597"/>
    <mergeCell ref="AG2597:AH2597"/>
    <mergeCell ref="AK2597:AM2597"/>
    <mergeCell ref="AN2597:AO2597"/>
    <mergeCell ref="B2597:C2597"/>
    <mergeCell ref="D2597:F2597"/>
    <mergeCell ref="G2597:I2597"/>
    <mergeCell ref="Q2597:R2597"/>
    <mergeCell ref="S2597:U2597"/>
    <mergeCell ref="V2597:X2597"/>
    <mergeCell ref="Y2596:Z2596"/>
    <mergeCell ref="AC2596:AD2596"/>
    <mergeCell ref="AE2596:AF2596"/>
    <mergeCell ref="AG2596:AH2596"/>
    <mergeCell ref="AK2596:AM2596"/>
    <mergeCell ref="AN2596:AO2596"/>
    <mergeCell ref="B2596:C2596"/>
    <mergeCell ref="D2596:F2596"/>
    <mergeCell ref="G2596:I2596"/>
    <mergeCell ref="Q2596:R2596"/>
    <mergeCell ref="S2596:U2596"/>
    <mergeCell ref="V2596:X2596"/>
    <mergeCell ref="Y2595:Z2595"/>
    <mergeCell ref="AC2595:AD2595"/>
    <mergeCell ref="AE2595:AF2595"/>
    <mergeCell ref="AG2595:AH2595"/>
    <mergeCell ref="AK2595:AM2595"/>
    <mergeCell ref="AN2595:AO2595"/>
    <mergeCell ref="B2595:C2595"/>
    <mergeCell ref="D2595:F2595"/>
    <mergeCell ref="G2595:I2595"/>
    <mergeCell ref="Q2595:R2595"/>
    <mergeCell ref="A2581:A2623"/>
    <mergeCell ref="B2581:AO2581"/>
    <mergeCell ref="AP2581:AP2623"/>
    <mergeCell ref="B2582:C2586"/>
    <mergeCell ref="D2582:I2582"/>
    <mergeCell ref="J2582:X2582"/>
    <mergeCell ref="Y2582:AO2582"/>
    <mergeCell ref="D2583:F2586"/>
    <mergeCell ref="G2583:I2586"/>
    <mergeCell ref="Y2583:AF2583"/>
    <mergeCell ref="AO2578:AO2579"/>
    <mergeCell ref="R2579:S2579"/>
    <mergeCell ref="U2579:V2579"/>
    <mergeCell ref="X2579:Y2579"/>
    <mergeCell ref="B2580:AG2580"/>
    <mergeCell ref="AH2580:AO2580"/>
    <mergeCell ref="AN2591:AO2591"/>
    <mergeCell ref="B2575:AO2576"/>
    <mergeCell ref="B2577:Q2579"/>
    <mergeCell ref="R2577:S2577"/>
    <mergeCell ref="U2577:V2577"/>
    <mergeCell ref="X2577:Y2577"/>
    <mergeCell ref="AA2577:AN2579"/>
    <mergeCell ref="R2578:S2578"/>
    <mergeCell ref="U2578:V2578"/>
    <mergeCell ref="X2578:Y2578"/>
    <mergeCell ref="V2591:X2591"/>
    <mergeCell ref="Y2591:Z2591"/>
    <mergeCell ref="AC2591:AD2591"/>
    <mergeCell ref="AE2591:AF2591"/>
    <mergeCell ref="AG2591:AH2591"/>
    <mergeCell ref="AK2591:AM2591"/>
    <mergeCell ref="AC2590:AD2590"/>
    <mergeCell ref="AE2590:AF2590"/>
    <mergeCell ref="AG2590:AH2590"/>
    <mergeCell ref="AK2590:AM2590"/>
    <mergeCell ref="AN2590:AO2590"/>
    <mergeCell ref="B2591:C2591"/>
    <mergeCell ref="D2591:F2591"/>
    <mergeCell ref="G2591:I2591"/>
    <mergeCell ref="Q2591:R2591"/>
    <mergeCell ref="S2591:U2591"/>
    <mergeCell ref="AG2589:AH2589"/>
    <mergeCell ref="AK2589:AM2589"/>
    <mergeCell ref="AN2589:AO2589"/>
    <mergeCell ref="B2590:C2590"/>
    <mergeCell ref="D2590:F2590"/>
    <mergeCell ref="G2590:I2590"/>
    <mergeCell ref="Q2590:R2590"/>
    <mergeCell ref="S2590:U2590"/>
    <mergeCell ref="V2590:X2590"/>
    <mergeCell ref="Y2590:Z2590"/>
    <mergeCell ref="Q2589:R2589"/>
    <mergeCell ref="S2589:U2589"/>
    <mergeCell ref="V2589:X2589"/>
    <mergeCell ref="Y2589:Z2589"/>
    <mergeCell ref="AC2589:AD2589"/>
    <mergeCell ref="AE2589:AF2589"/>
    <mergeCell ref="Y2594:Z2594"/>
    <mergeCell ref="AC2594:AD2594"/>
    <mergeCell ref="AE2594:AF2594"/>
    <mergeCell ref="AG2594:AH2594"/>
    <mergeCell ref="AK2594:AM2594"/>
    <mergeCell ref="AN2594:AO2594"/>
    <mergeCell ref="B2587:C2587"/>
    <mergeCell ref="Q2572:R2572"/>
    <mergeCell ref="S2572:U2572"/>
    <mergeCell ref="V2572:X2572"/>
    <mergeCell ref="Y2572:Z2572"/>
    <mergeCell ref="AC2572:AD2572"/>
    <mergeCell ref="Y2573:Z2573"/>
    <mergeCell ref="AC2573:AD2573"/>
    <mergeCell ref="Y2574:Z2574"/>
    <mergeCell ref="AC2574:AD2574"/>
    <mergeCell ref="AN2588:AO2588"/>
    <mergeCell ref="B2589:C2589"/>
    <mergeCell ref="D2589:F2589"/>
    <mergeCell ref="G2589:I2589"/>
    <mergeCell ref="B2572:C2572"/>
    <mergeCell ref="D2572:F2572"/>
    <mergeCell ref="G2572:I2572"/>
    <mergeCell ref="B2588:C2588"/>
    <mergeCell ref="D2588:F2588"/>
    <mergeCell ref="G2588:I2588"/>
    <mergeCell ref="V2588:X2588"/>
    <mergeCell ref="Y2588:Z2588"/>
    <mergeCell ref="AC2588:AD2588"/>
    <mergeCell ref="AE2588:AF2588"/>
    <mergeCell ref="AG2588:AH2588"/>
    <mergeCell ref="AK2588:AM2588"/>
    <mergeCell ref="AN2587:AO2587"/>
    <mergeCell ref="S2587:U2587"/>
    <mergeCell ref="V2587:X2587"/>
    <mergeCell ref="Y2587:Z2587"/>
    <mergeCell ref="AC2587:AD2587"/>
    <mergeCell ref="Q2588:R2588"/>
    <mergeCell ref="AE2587:AF2587"/>
    <mergeCell ref="AG2587:AH2587"/>
    <mergeCell ref="AK2587:AM2587"/>
    <mergeCell ref="S2588:U2588"/>
    <mergeCell ref="D2587:F2587"/>
    <mergeCell ref="G2587:I2587"/>
    <mergeCell ref="Q2587:R2587"/>
    <mergeCell ref="V2583:X2586"/>
    <mergeCell ref="J2583:L2586"/>
    <mergeCell ref="M2583:P2586"/>
    <mergeCell ref="Q2583:R2586"/>
    <mergeCell ref="S2583:U2586"/>
    <mergeCell ref="AG2583:AO2583"/>
    <mergeCell ref="Y2584:Z2586"/>
    <mergeCell ref="AA2584:AD2586"/>
    <mergeCell ref="AE2584:AF2586"/>
    <mergeCell ref="AG2584:AH2586"/>
    <mergeCell ref="AI2584:AM2586"/>
    <mergeCell ref="AN2584:AO2586"/>
    <mergeCell ref="Y2571:Z2571"/>
    <mergeCell ref="AC2571:AD2571"/>
    <mergeCell ref="AE2571:AF2571"/>
    <mergeCell ref="AG2571:AH2571"/>
    <mergeCell ref="AK2571:AM2571"/>
    <mergeCell ref="AN2571:AO2571"/>
    <mergeCell ref="B2571:C2571"/>
    <mergeCell ref="D2571:F2571"/>
    <mergeCell ref="G2571:I2571"/>
    <mergeCell ref="Q2571:R2571"/>
    <mergeCell ref="S2571:U2571"/>
    <mergeCell ref="V2571:X2571"/>
    <mergeCell ref="Y2570:Z2570"/>
    <mergeCell ref="AC2570:AD2570"/>
    <mergeCell ref="AE2570:AF2570"/>
    <mergeCell ref="AG2570:AH2570"/>
    <mergeCell ref="AK2570:AM2570"/>
    <mergeCell ref="AN2570:AO2570"/>
    <mergeCell ref="B2570:C2570"/>
    <mergeCell ref="D2570:F2570"/>
    <mergeCell ref="G2570:I2570"/>
    <mergeCell ref="Q2570:R2570"/>
    <mergeCell ref="S2570:U2570"/>
    <mergeCell ref="V2570:X2570"/>
    <mergeCell ref="Y2569:Z2569"/>
    <mergeCell ref="AC2569:AD2569"/>
    <mergeCell ref="AE2569:AF2569"/>
    <mergeCell ref="AG2569:AH2569"/>
    <mergeCell ref="AK2569:AM2569"/>
    <mergeCell ref="AN2569:AO2569"/>
    <mergeCell ref="AE2574:AF2574"/>
    <mergeCell ref="AG2574:AH2574"/>
    <mergeCell ref="AK2574:AM2574"/>
    <mergeCell ref="AN2574:AO2574"/>
    <mergeCell ref="B2569:C2569"/>
    <mergeCell ref="D2569:F2569"/>
    <mergeCell ref="G2569:I2569"/>
    <mergeCell ref="Q2569:R2569"/>
    <mergeCell ref="S2569:U2569"/>
    <mergeCell ref="V2569:X2569"/>
    <mergeCell ref="AE2573:AF2573"/>
    <mergeCell ref="AG2573:AH2573"/>
    <mergeCell ref="AK2573:AM2573"/>
    <mergeCell ref="AN2573:AO2573"/>
    <mergeCell ref="B2574:C2574"/>
    <mergeCell ref="D2574:F2574"/>
    <mergeCell ref="G2574:I2574"/>
    <mergeCell ref="Q2574:R2574"/>
    <mergeCell ref="S2574:U2574"/>
    <mergeCell ref="V2574:X2574"/>
    <mergeCell ref="AE2572:AF2572"/>
    <mergeCell ref="AG2572:AH2572"/>
    <mergeCell ref="AK2572:AM2572"/>
    <mergeCell ref="AN2572:AO2572"/>
    <mergeCell ref="B2573:C2573"/>
    <mergeCell ref="D2573:F2573"/>
    <mergeCell ref="G2573:I2573"/>
    <mergeCell ref="Q2573:R2573"/>
    <mergeCell ref="S2573:U2573"/>
    <mergeCell ref="V2573:X2573"/>
    <mergeCell ref="Y2568:Z2568"/>
    <mergeCell ref="AC2568:AD2568"/>
    <mergeCell ref="AE2568:AF2568"/>
    <mergeCell ref="AG2568:AH2568"/>
    <mergeCell ref="AK2568:AM2568"/>
    <mergeCell ref="AN2568:AO2568"/>
    <mergeCell ref="B2568:C2568"/>
    <mergeCell ref="D2568:F2568"/>
    <mergeCell ref="G2568:I2568"/>
    <mergeCell ref="Q2568:R2568"/>
    <mergeCell ref="S2568:U2568"/>
    <mergeCell ref="V2568:X2568"/>
    <mergeCell ref="Y2567:Z2567"/>
    <mergeCell ref="AC2567:AD2567"/>
    <mergeCell ref="AE2567:AF2567"/>
    <mergeCell ref="AG2567:AH2567"/>
    <mergeCell ref="AK2567:AM2567"/>
    <mergeCell ref="AN2567:AO2567"/>
    <mergeCell ref="B2567:C2567"/>
    <mergeCell ref="D2567:F2567"/>
    <mergeCell ref="G2567:I2567"/>
    <mergeCell ref="Q2567:R2567"/>
    <mergeCell ref="S2567:U2567"/>
    <mergeCell ref="V2567:X2567"/>
    <mergeCell ref="Y2566:Z2566"/>
    <mergeCell ref="AC2566:AD2566"/>
    <mergeCell ref="AE2566:AF2566"/>
    <mergeCell ref="AG2566:AH2566"/>
    <mergeCell ref="AK2566:AM2566"/>
    <mergeCell ref="AN2566:AO2566"/>
    <mergeCell ref="B2566:C2566"/>
    <mergeCell ref="D2566:F2566"/>
    <mergeCell ref="G2566:I2566"/>
    <mergeCell ref="Q2566:R2566"/>
    <mergeCell ref="S2566:U2566"/>
    <mergeCell ref="V2566:X2566"/>
    <mergeCell ref="Y2565:Z2565"/>
    <mergeCell ref="AC2565:AD2565"/>
    <mergeCell ref="AE2565:AF2565"/>
    <mergeCell ref="AG2565:AH2565"/>
    <mergeCell ref="AK2565:AM2565"/>
    <mergeCell ref="AN2565:AO2565"/>
    <mergeCell ref="B2565:C2565"/>
    <mergeCell ref="D2565:F2565"/>
    <mergeCell ref="G2565:I2565"/>
    <mergeCell ref="Q2565:R2565"/>
    <mergeCell ref="S2565:U2565"/>
    <mergeCell ref="V2565:X2565"/>
    <mergeCell ref="Y2564:Z2564"/>
    <mergeCell ref="AC2564:AD2564"/>
    <mergeCell ref="AE2564:AF2564"/>
    <mergeCell ref="AG2564:AH2564"/>
    <mergeCell ref="AK2564:AM2564"/>
    <mergeCell ref="AN2564:AO2564"/>
    <mergeCell ref="B2564:C2564"/>
    <mergeCell ref="D2564:F2564"/>
    <mergeCell ref="G2564:I2564"/>
    <mergeCell ref="Q2564:R2564"/>
    <mergeCell ref="S2564:U2564"/>
    <mergeCell ref="V2564:X2564"/>
    <mergeCell ref="Y2563:Z2563"/>
    <mergeCell ref="AC2563:AD2563"/>
    <mergeCell ref="AE2563:AF2563"/>
    <mergeCell ref="AG2563:AH2563"/>
    <mergeCell ref="AK2563:AM2563"/>
    <mergeCell ref="AN2563:AO2563"/>
    <mergeCell ref="B2563:C2563"/>
    <mergeCell ref="D2563:F2563"/>
    <mergeCell ref="G2563:I2563"/>
    <mergeCell ref="Q2563:R2563"/>
    <mergeCell ref="S2563:U2563"/>
    <mergeCell ref="V2563:X2563"/>
    <mergeCell ref="Y2562:Z2562"/>
    <mergeCell ref="AC2562:AD2562"/>
    <mergeCell ref="AE2562:AF2562"/>
    <mergeCell ref="AG2562:AH2562"/>
    <mergeCell ref="AK2562:AM2562"/>
    <mergeCell ref="AN2562:AO2562"/>
    <mergeCell ref="B2562:C2562"/>
    <mergeCell ref="D2562:F2562"/>
    <mergeCell ref="G2562:I2562"/>
    <mergeCell ref="Q2562:R2562"/>
    <mergeCell ref="S2562:U2562"/>
    <mergeCell ref="V2562:X2562"/>
    <mergeCell ref="Y2561:Z2561"/>
    <mergeCell ref="AC2561:AD2561"/>
    <mergeCell ref="AE2561:AF2561"/>
    <mergeCell ref="AG2561:AH2561"/>
    <mergeCell ref="AK2561:AM2561"/>
    <mergeCell ref="AN2561:AO2561"/>
    <mergeCell ref="B2561:C2561"/>
    <mergeCell ref="D2561:F2561"/>
    <mergeCell ref="G2561:I2561"/>
    <mergeCell ref="Q2561:R2561"/>
    <mergeCell ref="S2561:U2561"/>
    <mergeCell ref="V2561:X2561"/>
    <mergeCell ref="Y2560:Z2560"/>
    <mergeCell ref="AC2560:AD2560"/>
    <mergeCell ref="AE2560:AF2560"/>
    <mergeCell ref="AG2560:AH2560"/>
    <mergeCell ref="AK2560:AM2560"/>
    <mergeCell ref="AN2560:AO2560"/>
    <mergeCell ref="B2560:C2560"/>
    <mergeCell ref="D2560:F2560"/>
    <mergeCell ref="G2560:I2560"/>
    <mergeCell ref="Q2560:R2560"/>
    <mergeCell ref="S2560:U2560"/>
    <mergeCell ref="V2560:X2560"/>
    <mergeCell ref="Y2559:Z2559"/>
    <mergeCell ref="AC2559:AD2559"/>
    <mergeCell ref="AE2559:AF2559"/>
    <mergeCell ref="AG2559:AH2559"/>
    <mergeCell ref="AK2559:AM2559"/>
    <mergeCell ref="AN2559:AO2559"/>
    <mergeCell ref="B2559:C2559"/>
    <mergeCell ref="D2559:F2559"/>
    <mergeCell ref="G2559:I2559"/>
    <mergeCell ref="Q2559:R2559"/>
    <mergeCell ref="S2559:U2559"/>
    <mergeCell ref="V2559:X2559"/>
    <mergeCell ref="Y2558:Z2558"/>
    <mergeCell ref="AC2558:AD2558"/>
    <mergeCell ref="AE2558:AF2558"/>
    <mergeCell ref="AG2558:AH2558"/>
    <mergeCell ref="AK2558:AM2558"/>
    <mergeCell ref="AN2558:AO2558"/>
    <mergeCell ref="B2558:C2558"/>
    <mergeCell ref="D2558:F2558"/>
    <mergeCell ref="G2558:I2558"/>
    <mergeCell ref="Q2558:R2558"/>
    <mergeCell ref="S2558:U2558"/>
    <mergeCell ref="V2558:X2558"/>
    <mergeCell ref="Y2557:Z2557"/>
    <mergeCell ref="AC2557:AD2557"/>
    <mergeCell ref="AE2557:AF2557"/>
    <mergeCell ref="AG2557:AH2557"/>
    <mergeCell ref="AK2557:AM2557"/>
    <mergeCell ref="AN2557:AO2557"/>
    <mergeCell ref="B2557:C2557"/>
    <mergeCell ref="D2557:F2557"/>
    <mergeCell ref="G2557:I2557"/>
    <mergeCell ref="Q2557:R2557"/>
    <mergeCell ref="S2557:U2557"/>
    <mergeCell ref="V2557:X2557"/>
    <mergeCell ref="Y2556:Z2556"/>
    <mergeCell ref="AC2556:AD2556"/>
    <mergeCell ref="AE2556:AF2556"/>
    <mergeCell ref="AG2556:AH2556"/>
    <mergeCell ref="AK2556:AM2556"/>
    <mergeCell ref="AN2556:AO2556"/>
    <mergeCell ref="B2556:C2556"/>
    <mergeCell ref="D2556:F2556"/>
    <mergeCell ref="G2556:I2556"/>
    <mergeCell ref="Q2556:R2556"/>
    <mergeCell ref="S2556:U2556"/>
    <mergeCell ref="V2556:X2556"/>
    <mergeCell ref="Y2555:Z2555"/>
    <mergeCell ref="AC2555:AD2555"/>
    <mergeCell ref="AE2555:AF2555"/>
    <mergeCell ref="AG2555:AH2555"/>
    <mergeCell ref="AK2555:AM2555"/>
    <mergeCell ref="AN2555:AO2555"/>
    <mergeCell ref="B2555:C2555"/>
    <mergeCell ref="D2555:F2555"/>
    <mergeCell ref="G2555:I2555"/>
    <mergeCell ref="Q2555:R2555"/>
    <mergeCell ref="S2555:U2555"/>
    <mergeCell ref="V2555:X2555"/>
    <mergeCell ref="Y2554:Z2554"/>
    <mergeCell ref="AC2554:AD2554"/>
    <mergeCell ref="AE2554:AF2554"/>
    <mergeCell ref="AG2554:AH2554"/>
    <mergeCell ref="AK2554:AM2554"/>
    <mergeCell ref="AN2554:AO2554"/>
    <mergeCell ref="B2554:C2554"/>
    <mergeCell ref="D2554:F2554"/>
    <mergeCell ref="G2554:I2554"/>
    <mergeCell ref="Q2554:R2554"/>
    <mergeCell ref="S2554:U2554"/>
    <mergeCell ref="V2554:X2554"/>
    <mergeCell ref="V2549:X2549"/>
    <mergeCell ref="AK2547:AM2547"/>
    <mergeCell ref="AN2547:AO2547"/>
    <mergeCell ref="B2548:C2548"/>
    <mergeCell ref="D2548:F2548"/>
    <mergeCell ref="G2548:I2548"/>
    <mergeCell ref="Q2548:R2548"/>
    <mergeCell ref="S2548:U2548"/>
    <mergeCell ref="V2548:X2548"/>
    <mergeCell ref="Y2548:Z2548"/>
    <mergeCell ref="AC2548:AD2548"/>
    <mergeCell ref="S2547:U2547"/>
    <mergeCell ref="V2547:X2547"/>
    <mergeCell ref="Y2547:Z2547"/>
    <mergeCell ref="AC2547:AD2547"/>
    <mergeCell ref="AE2547:AF2547"/>
    <mergeCell ref="AG2547:AH2547"/>
    <mergeCell ref="Y2553:Z2553"/>
    <mergeCell ref="AC2553:AD2553"/>
    <mergeCell ref="AE2553:AF2553"/>
    <mergeCell ref="AG2553:AH2553"/>
    <mergeCell ref="AK2553:AM2553"/>
    <mergeCell ref="AN2553:AO2553"/>
    <mergeCell ref="B2553:C2553"/>
    <mergeCell ref="D2553:F2553"/>
    <mergeCell ref="G2553:I2553"/>
    <mergeCell ref="Q2553:R2553"/>
    <mergeCell ref="S2553:U2553"/>
    <mergeCell ref="V2553:X2553"/>
    <mergeCell ref="Y2552:Z2552"/>
    <mergeCell ref="AC2552:AD2552"/>
    <mergeCell ref="AE2552:AF2552"/>
    <mergeCell ref="AG2552:AH2552"/>
    <mergeCell ref="AK2552:AM2552"/>
    <mergeCell ref="AN2552:AO2552"/>
    <mergeCell ref="B2552:C2552"/>
    <mergeCell ref="D2552:F2552"/>
    <mergeCell ref="G2552:I2552"/>
    <mergeCell ref="Q2552:R2552"/>
    <mergeCell ref="S2552:U2552"/>
    <mergeCell ref="V2552:X2552"/>
    <mergeCell ref="Y2551:Z2551"/>
    <mergeCell ref="AC2551:AD2551"/>
    <mergeCell ref="AE2551:AF2551"/>
    <mergeCell ref="AG2551:AH2551"/>
    <mergeCell ref="AK2551:AM2551"/>
    <mergeCell ref="AN2551:AO2551"/>
    <mergeCell ref="B2551:C2551"/>
    <mergeCell ref="D2551:F2551"/>
    <mergeCell ref="G2551:I2551"/>
    <mergeCell ref="Q2551:R2551"/>
    <mergeCell ref="S2551:U2551"/>
    <mergeCell ref="V2551:X2551"/>
    <mergeCell ref="V2545:X2545"/>
    <mergeCell ref="Y2544:Z2544"/>
    <mergeCell ref="AC2544:AD2544"/>
    <mergeCell ref="AE2544:AF2544"/>
    <mergeCell ref="AG2544:AH2544"/>
    <mergeCell ref="AK2544:AM2544"/>
    <mergeCell ref="AN2544:AO2544"/>
    <mergeCell ref="AE2541:AF2543"/>
    <mergeCell ref="AG2541:AH2543"/>
    <mergeCell ref="AI2541:AM2543"/>
    <mergeCell ref="AN2541:AO2543"/>
    <mergeCell ref="B2544:C2544"/>
    <mergeCell ref="D2544:F2544"/>
    <mergeCell ref="G2544:I2544"/>
    <mergeCell ref="Q2544:R2544"/>
    <mergeCell ref="S2544:U2544"/>
    <mergeCell ref="V2544:X2544"/>
    <mergeCell ref="A2538:A2580"/>
    <mergeCell ref="B2538:AO2538"/>
    <mergeCell ref="AP2538:AP2580"/>
    <mergeCell ref="B2539:C2543"/>
    <mergeCell ref="D2539:I2539"/>
    <mergeCell ref="J2539:X2539"/>
    <mergeCell ref="Y2539:AO2539"/>
    <mergeCell ref="D2540:F2543"/>
    <mergeCell ref="G2540:I2543"/>
    <mergeCell ref="J2540:L2543"/>
    <mergeCell ref="B2537:AG2537"/>
    <mergeCell ref="AH2537:AO2537"/>
    <mergeCell ref="M2540:P2543"/>
    <mergeCell ref="Q2540:R2543"/>
    <mergeCell ref="S2540:U2543"/>
    <mergeCell ref="V2540:X2543"/>
    <mergeCell ref="Y2540:AF2540"/>
    <mergeCell ref="AG2540:AO2540"/>
    <mergeCell ref="Y2541:Z2543"/>
    <mergeCell ref="AA2541:AD2543"/>
    <mergeCell ref="Y2550:Z2550"/>
    <mergeCell ref="AC2550:AD2550"/>
    <mergeCell ref="AE2550:AF2550"/>
    <mergeCell ref="AG2550:AH2550"/>
    <mergeCell ref="AK2550:AM2550"/>
    <mergeCell ref="AN2550:AO2550"/>
    <mergeCell ref="B2550:C2550"/>
    <mergeCell ref="D2550:F2550"/>
    <mergeCell ref="G2550:I2550"/>
    <mergeCell ref="Q2550:R2550"/>
    <mergeCell ref="S2550:U2550"/>
    <mergeCell ref="V2550:X2550"/>
    <mergeCell ref="Y2549:Z2549"/>
    <mergeCell ref="AC2549:AD2549"/>
    <mergeCell ref="AE2549:AF2549"/>
    <mergeCell ref="AG2549:AH2549"/>
    <mergeCell ref="AK2549:AM2549"/>
    <mergeCell ref="AN2549:AO2549"/>
    <mergeCell ref="AE2548:AF2548"/>
    <mergeCell ref="AG2548:AH2548"/>
    <mergeCell ref="AK2548:AM2548"/>
    <mergeCell ref="AN2548:AO2548"/>
    <mergeCell ref="B2549:C2549"/>
    <mergeCell ref="D2549:F2549"/>
    <mergeCell ref="G2549:I2549"/>
    <mergeCell ref="Q2549:R2549"/>
    <mergeCell ref="S2549:U2549"/>
    <mergeCell ref="U2535:V2535"/>
    <mergeCell ref="X2535:Y2535"/>
    <mergeCell ref="AO2535:AO2536"/>
    <mergeCell ref="R2536:S2536"/>
    <mergeCell ref="U2536:V2536"/>
    <mergeCell ref="X2536:Y2536"/>
    <mergeCell ref="AE2531:AF2531"/>
    <mergeCell ref="AG2531:AH2531"/>
    <mergeCell ref="AK2531:AM2531"/>
    <mergeCell ref="AN2531:AO2531"/>
    <mergeCell ref="B2532:AO2533"/>
    <mergeCell ref="B2534:Q2536"/>
    <mergeCell ref="R2534:S2534"/>
    <mergeCell ref="U2534:V2534"/>
    <mergeCell ref="X2534:Y2534"/>
    <mergeCell ref="AA2534:AN2536"/>
    <mergeCell ref="AK2530:AM2530"/>
    <mergeCell ref="AN2530:AO2530"/>
    <mergeCell ref="B2531:C2531"/>
    <mergeCell ref="D2531:F2531"/>
    <mergeCell ref="G2531:I2531"/>
    <mergeCell ref="Q2531:R2531"/>
    <mergeCell ref="S2531:U2531"/>
    <mergeCell ref="V2531:X2531"/>
    <mergeCell ref="Y2531:Z2531"/>
    <mergeCell ref="AC2531:AD2531"/>
    <mergeCell ref="S2530:U2530"/>
    <mergeCell ref="V2530:X2530"/>
    <mergeCell ref="Y2530:Z2530"/>
    <mergeCell ref="AC2530:AD2530"/>
    <mergeCell ref="AE2530:AF2530"/>
    <mergeCell ref="AG2530:AH2530"/>
    <mergeCell ref="B2547:C2547"/>
    <mergeCell ref="D2547:F2547"/>
    <mergeCell ref="G2547:I2547"/>
    <mergeCell ref="Q2547:R2547"/>
    <mergeCell ref="B2530:C2530"/>
    <mergeCell ref="D2530:F2530"/>
    <mergeCell ref="G2530:I2530"/>
    <mergeCell ref="Q2530:R2530"/>
    <mergeCell ref="R2535:S2535"/>
    <mergeCell ref="Y2546:Z2546"/>
    <mergeCell ref="AC2546:AD2546"/>
    <mergeCell ref="AE2546:AF2546"/>
    <mergeCell ref="AG2546:AH2546"/>
    <mergeCell ref="AK2546:AM2546"/>
    <mergeCell ref="AN2546:AO2546"/>
    <mergeCell ref="B2546:C2546"/>
    <mergeCell ref="D2546:F2546"/>
    <mergeCell ref="G2546:I2546"/>
    <mergeCell ref="Q2546:R2546"/>
    <mergeCell ref="S2546:U2546"/>
    <mergeCell ref="V2546:X2546"/>
    <mergeCell ref="Y2545:Z2545"/>
    <mergeCell ref="AC2545:AD2545"/>
    <mergeCell ref="AE2545:AF2545"/>
    <mergeCell ref="AG2545:AH2545"/>
    <mergeCell ref="AK2545:AM2545"/>
    <mergeCell ref="AN2545:AO2545"/>
    <mergeCell ref="B2545:C2545"/>
    <mergeCell ref="D2545:F2545"/>
    <mergeCell ref="G2545:I2545"/>
    <mergeCell ref="Q2545:R2545"/>
    <mergeCell ref="S2545:U2545"/>
    <mergeCell ref="Y2529:Z2529"/>
    <mergeCell ref="AC2529:AD2529"/>
    <mergeCell ref="AE2529:AF2529"/>
    <mergeCell ref="AG2529:AH2529"/>
    <mergeCell ref="AK2529:AM2529"/>
    <mergeCell ref="AN2529:AO2529"/>
    <mergeCell ref="B2529:C2529"/>
    <mergeCell ref="D2529:F2529"/>
    <mergeCell ref="G2529:I2529"/>
    <mergeCell ref="Q2529:R2529"/>
    <mergeCell ref="S2529:U2529"/>
    <mergeCell ref="V2529:X2529"/>
    <mergeCell ref="Y2528:Z2528"/>
    <mergeCell ref="AC2528:AD2528"/>
    <mergeCell ref="AE2528:AF2528"/>
    <mergeCell ref="AG2528:AH2528"/>
    <mergeCell ref="AK2528:AM2528"/>
    <mergeCell ref="AN2528:AO2528"/>
    <mergeCell ref="B2528:C2528"/>
    <mergeCell ref="D2528:F2528"/>
    <mergeCell ref="G2528:I2528"/>
    <mergeCell ref="Q2528:R2528"/>
    <mergeCell ref="S2528:U2528"/>
    <mergeCell ref="V2528:X2528"/>
    <mergeCell ref="Y2527:Z2527"/>
    <mergeCell ref="AC2527:AD2527"/>
    <mergeCell ref="AE2527:AF2527"/>
    <mergeCell ref="AG2527:AH2527"/>
    <mergeCell ref="AK2527:AM2527"/>
    <mergeCell ref="AN2527:AO2527"/>
    <mergeCell ref="B2527:C2527"/>
    <mergeCell ref="D2527:F2527"/>
    <mergeCell ref="G2527:I2527"/>
    <mergeCell ref="Q2527:R2527"/>
    <mergeCell ref="S2527:U2527"/>
    <mergeCell ref="V2527:X2527"/>
    <mergeCell ref="Y2526:Z2526"/>
    <mergeCell ref="AC2526:AD2526"/>
    <mergeCell ref="AE2526:AF2526"/>
    <mergeCell ref="AG2526:AH2526"/>
    <mergeCell ref="AK2526:AM2526"/>
    <mergeCell ref="AN2526:AO2526"/>
    <mergeCell ref="B2526:C2526"/>
    <mergeCell ref="D2526:F2526"/>
    <mergeCell ref="G2526:I2526"/>
    <mergeCell ref="Q2526:R2526"/>
    <mergeCell ref="S2526:U2526"/>
    <mergeCell ref="V2526:X2526"/>
    <mergeCell ref="Y2525:Z2525"/>
    <mergeCell ref="AC2525:AD2525"/>
    <mergeCell ref="AE2525:AF2525"/>
    <mergeCell ref="AG2525:AH2525"/>
    <mergeCell ref="AK2525:AM2525"/>
    <mergeCell ref="AN2525:AO2525"/>
    <mergeCell ref="B2525:C2525"/>
    <mergeCell ref="D2525:F2525"/>
    <mergeCell ref="G2525:I2525"/>
    <mergeCell ref="Q2525:R2525"/>
    <mergeCell ref="S2525:U2525"/>
    <mergeCell ref="V2525:X2525"/>
    <mergeCell ref="Y2524:Z2524"/>
    <mergeCell ref="AC2524:AD2524"/>
    <mergeCell ref="AE2524:AF2524"/>
    <mergeCell ref="AG2524:AH2524"/>
    <mergeCell ref="AK2524:AM2524"/>
    <mergeCell ref="AN2524:AO2524"/>
    <mergeCell ref="B2524:C2524"/>
    <mergeCell ref="D2524:F2524"/>
    <mergeCell ref="G2524:I2524"/>
    <mergeCell ref="Q2524:R2524"/>
    <mergeCell ref="S2524:U2524"/>
    <mergeCell ref="V2524:X2524"/>
    <mergeCell ref="Y2523:Z2523"/>
    <mergeCell ref="AC2523:AD2523"/>
    <mergeCell ref="AE2523:AF2523"/>
    <mergeCell ref="AG2523:AH2523"/>
    <mergeCell ref="AK2523:AM2523"/>
    <mergeCell ref="AN2523:AO2523"/>
    <mergeCell ref="B2523:C2523"/>
    <mergeCell ref="D2523:F2523"/>
    <mergeCell ref="G2523:I2523"/>
    <mergeCell ref="Q2523:R2523"/>
    <mergeCell ref="S2523:U2523"/>
    <mergeCell ref="V2523:X2523"/>
    <mergeCell ref="Y2522:Z2522"/>
    <mergeCell ref="AC2522:AD2522"/>
    <mergeCell ref="AE2522:AF2522"/>
    <mergeCell ref="AG2522:AH2522"/>
    <mergeCell ref="AK2522:AM2522"/>
    <mergeCell ref="AN2522:AO2522"/>
    <mergeCell ref="B2522:C2522"/>
    <mergeCell ref="D2522:F2522"/>
    <mergeCell ref="G2522:I2522"/>
    <mergeCell ref="Q2522:R2522"/>
    <mergeCell ref="S2522:U2522"/>
    <mergeCell ref="V2522:X2522"/>
    <mergeCell ref="Y2521:Z2521"/>
    <mergeCell ref="AC2521:AD2521"/>
    <mergeCell ref="AE2521:AF2521"/>
    <mergeCell ref="AG2521:AH2521"/>
    <mergeCell ref="AK2521:AM2521"/>
    <mergeCell ref="AN2521:AO2521"/>
    <mergeCell ref="B2521:C2521"/>
    <mergeCell ref="D2521:F2521"/>
    <mergeCell ref="G2521:I2521"/>
    <mergeCell ref="Q2521:R2521"/>
    <mergeCell ref="S2521:U2521"/>
    <mergeCell ref="V2521:X2521"/>
    <mergeCell ref="Y2520:Z2520"/>
    <mergeCell ref="AC2520:AD2520"/>
    <mergeCell ref="AE2520:AF2520"/>
    <mergeCell ref="AG2520:AH2520"/>
    <mergeCell ref="AK2520:AM2520"/>
    <mergeCell ref="AN2520:AO2520"/>
    <mergeCell ref="B2520:C2520"/>
    <mergeCell ref="D2520:F2520"/>
    <mergeCell ref="G2520:I2520"/>
    <mergeCell ref="Q2520:R2520"/>
    <mergeCell ref="S2520:U2520"/>
    <mergeCell ref="V2520:X2520"/>
    <mergeCell ref="Y2519:Z2519"/>
    <mergeCell ref="AC2519:AD2519"/>
    <mergeCell ref="AE2519:AF2519"/>
    <mergeCell ref="AG2519:AH2519"/>
    <mergeCell ref="AK2519:AM2519"/>
    <mergeCell ref="AN2519:AO2519"/>
    <mergeCell ref="B2519:C2519"/>
    <mergeCell ref="D2519:F2519"/>
    <mergeCell ref="G2519:I2519"/>
    <mergeCell ref="Q2519:R2519"/>
    <mergeCell ref="S2519:U2519"/>
    <mergeCell ref="V2519:X2519"/>
    <mergeCell ref="Y2518:Z2518"/>
    <mergeCell ref="AC2518:AD2518"/>
    <mergeCell ref="AE2518:AF2518"/>
    <mergeCell ref="AG2518:AH2518"/>
    <mergeCell ref="AK2518:AM2518"/>
    <mergeCell ref="AN2518:AO2518"/>
    <mergeCell ref="B2518:C2518"/>
    <mergeCell ref="D2518:F2518"/>
    <mergeCell ref="G2518:I2518"/>
    <mergeCell ref="Q2518:R2518"/>
    <mergeCell ref="S2518:U2518"/>
    <mergeCell ref="V2518:X2518"/>
    <mergeCell ref="Y2517:Z2517"/>
    <mergeCell ref="AC2517:AD2517"/>
    <mergeCell ref="AE2517:AF2517"/>
    <mergeCell ref="AG2517:AH2517"/>
    <mergeCell ref="AK2517:AM2517"/>
    <mergeCell ref="AN2517:AO2517"/>
    <mergeCell ref="B2517:C2517"/>
    <mergeCell ref="D2517:F2517"/>
    <mergeCell ref="G2517:I2517"/>
    <mergeCell ref="Q2517:R2517"/>
    <mergeCell ref="S2517:U2517"/>
    <mergeCell ref="V2517:X2517"/>
    <mergeCell ref="Y2516:Z2516"/>
    <mergeCell ref="AC2516:AD2516"/>
    <mergeCell ref="AE2516:AF2516"/>
    <mergeCell ref="AG2516:AH2516"/>
    <mergeCell ref="AK2516:AM2516"/>
    <mergeCell ref="AN2516:AO2516"/>
    <mergeCell ref="B2516:C2516"/>
    <mergeCell ref="D2516:F2516"/>
    <mergeCell ref="G2516:I2516"/>
    <mergeCell ref="Q2516:R2516"/>
    <mergeCell ref="S2516:U2516"/>
    <mergeCell ref="V2516:X2516"/>
    <mergeCell ref="Y2515:Z2515"/>
    <mergeCell ref="AC2515:AD2515"/>
    <mergeCell ref="AE2515:AF2515"/>
    <mergeCell ref="AG2515:AH2515"/>
    <mergeCell ref="AK2515:AM2515"/>
    <mergeCell ref="AN2515:AO2515"/>
    <mergeCell ref="B2515:C2515"/>
    <mergeCell ref="D2515:F2515"/>
    <mergeCell ref="G2515:I2515"/>
    <mergeCell ref="Q2515:R2515"/>
    <mergeCell ref="S2515:U2515"/>
    <mergeCell ref="V2515:X2515"/>
    <mergeCell ref="S2509:U2509"/>
    <mergeCell ref="V2509:X2509"/>
    <mergeCell ref="Y2514:Z2514"/>
    <mergeCell ref="AC2514:AD2514"/>
    <mergeCell ref="AE2514:AF2514"/>
    <mergeCell ref="AG2514:AH2514"/>
    <mergeCell ref="AK2514:AM2514"/>
    <mergeCell ref="AN2514:AO2514"/>
    <mergeCell ref="B2514:C2514"/>
    <mergeCell ref="D2514:F2514"/>
    <mergeCell ref="G2514:I2514"/>
    <mergeCell ref="Q2514:R2514"/>
    <mergeCell ref="S2514:U2514"/>
    <mergeCell ref="V2514:X2514"/>
    <mergeCell ref="Y2513:Z2513"/>
    <mergeCell ref="AC2513:AD2513"/>
    <mergeCell ref="AE2513:AF2513"/>
    <mergeCell ref="AG2513:AH2513"/>
    <mergeCell ref="AK2513:AM2513"/>
    <mergeCell ref="AN2513:AO2513"/>
    <mergeCell ref="B2513:C2513"/>
    <mergeCell ref="D2513:F2513"/>
    <mergeCell ref="G2513:I2513"/>
    <mergeCell ref="Q2513:R2513"/>
    <mergeCell ref="S2513:U2513"/>
    <mergeCell ref="V2513:X2513"/>
    <mergeCell ref="Y2512:Z2512"/>
    <mergeCell ref="AC2512:AD2512"/>
    <mergeCell ref="AE2512:AF2512"/>
    <mergeCell ref="AG2512:AH2512"/>
    <mergeCell ref="AK2512:AM2512"/>
    <mergeCell ref="AN2512:AO2512"/>
    <mergeCell ref="B2512:C2512"/>
    <mergeCell ref="D2512:F2512"/>
    <mergeCell ref="G2512:I2512"/>
    <mergeCell ref="Q2512:R2512"/>
    <mergeCell ref="S2512:U2512"/>
    <mergeCell ref="V2512:X2512"/>
    <mergeCell ref="B2508:C2508"/>
    <mergeCell ref="D2508:F2508"/>
    <mergeCell ref="G2508:I2508"/>
    <mergeCell ref="Q2508:R2508"/>
    <mergeCell ref="S2508:U2508"/>
    <mergeCell ref="V2508:X2508"/>
    <mergeCell ref="Y2507:Z2507"/>
    <mergeCell ref="AC2507:AD2507"/>
    <mergeCell ref="AE2507:AF2507"/>
    <mergeCell ref="AG2507:AH2507"/>
    <mergeCell ref="AK2507:AM2507"/>
    <mergeCell ref="AN2507:AO2507"/>
    <mergeCell ref="B2507:C2507"/>
    <mergeCell ref="D2507:F2507"/>
    <mergeCell ref="G2507:I2507"/>
    <mergeCell ref="Q2507:R2507"/>
    <mergeCell ref="S2507:U2507"/>
    <mergeCell ref="V2507:X2507"/>
    <mergeCell ref="Y2506:Z2506"/>
    <mergeCell ref="AC2506:AD2506"/>
    <mergeCell ref="AE2506:AF2506"/>
    <mergeCell ref="AG2506:AH2506"/>
    <mergeCell ref="AK2506:AM2506"/>
    <mergeCell ref="AN2506:AO2506"/>
    <mergeCell ref="B2506:C2506"/>
    <mergeCell ref="D2506:F2506"/>
    <mergeCell ref="G2506:I2506"/>
    <mergeCell ref="Q2506:R2506"/>
    <mergeCell ref="S2506:U2506"/>
    <mergeCell ref="V2506:X2506"/>
    <mergeCell ref="Y2511:Z2511"/>
    <mergeCell ref="AC2511:AD2511"/>
    <mergeCell ref="AE2511:AF2511"/>
    <mergeCell ref="AG2511:AH2511"/>
    <mergeCell ref="AK2511:AM2511"/>
    <mergeCell ref="AN2511:AO2511"/>
    <mergeCell ref="B2511:C2511"/>
    <mergeCell ref="D2511:F2511"/>
    <mergeCell ref="G2511:I2511"/>
    <mergeCell ref="Q2511:R2511"/>
    <mergeCell ref="S2511:U2511"/>
    <mergeCell ref="V2511:X2511"/>
    <mergeCell ref="Y2510:Z2510"/>
    <mergeCell ref="AC2510:AD2510"/>
    <mergeCell ref="AE2510:AF2510"/>
    <mergeCell ref="AG2510:AH2510"/>
    <mergeCell ref="AK2510:AM2510"/>
    <mergeCell ref="AN2510:AO2510"/>
    <mergeCell ref="B2510:C2510"/>
    <mergeCell ref="D2510:F2510"/>
    <mergeCell ref="G2510:I2510"/>
    <mergeCell ref="Q2510:R2510"/>
    <mergeCell ref="S2510:U2510"/>
    <mergeCell ref="V2510:X2510"/>
    <mergeCell ref="Y2509:Z2509"/>
    <mergeCell ref="AC2509:AD2509"/>
    <mergeCell ref="AE2509:AF2509"/>
    <mergeCell ref="AG2509:AH2509"/>
    <mergeCell ref="AK2509:AM2509"/>
    <mergeCell ref="AN2509:AO2509"/>
    <mergeCell ref="B2509:C2509"/>
    <mergeCell ref="D2509:F2509"/>
    <mergeCell ref="G2509:I2509"/>
    <mergeCell ref="Q2509:R2509"/>
    <mergeCell ref="A2495:A2537"/>
    <mergeCell ref="B2495:AO2495"/>
    <mergeCell ref="AP2495:AP2537"/>
    <mergeCell ref="B2496:C2500"/>
    <mergeCell ref="D2496:I2496"/>
    <mergeCell ref="J2496:X2496"/>
    <mergeCell ref="Y2496:AO2496"/>
    <mergeCell ref="D2497:F2500"/>
    <mergeCell ref="G2497:I2500"/>
    <mergeCell ref="Y2497:AF2497"/>
    <mergeCell ref="AO2492:AO2493"/>
    <mergeCell ref="R2493:S2493"/>
    <mergeCell ref="U2493:V2493"/>
    <mergeCell ref="X2493:Y2493"/>
    <mergeCell ref="B2494:AG2494"/>
    <mergeCell ref="AH2494:AO2494"/>
    <mergeCell ref="AN2505:AO2505"/>
    <mergeCell ref="B2489:AO2490"/>
    <mergeCell ref="B2491:Q2493"/>
    <mergeCell ref="R2491:S2491"/>
    <mergeCell ref="U2491:V2491"/>
    <mergeCell ref="X2491:Y2491"/>
    <mergeCell ref="AA2491:AN2493"/>
    <mergeCell ref="R2492:S2492"/>
    <mergeCell ref="U2492:V2492"/>
    <mergeCell ref="X2492:Y2492"/>
    <mergeCell ref="V2505:X2505"/>
    <mergeCell ref="Y2505:Z2505"/>
    <mergeCell ref="AC2505:AD2505"/>
    <mergeCell ref="AE2505:AF2505"/>
    <mergeCell ref="AG2505:AH2505"/>
    <mergeCell ref="AK2505:AM2505"/>
    <mergeCell ref="AC2504:AD2504"/>
    <mergeCell ref="AE2504:AF2504"/>
    <mergeCell ref="AG2504:AH2504"/>
    <mergeCell ref="AK2504:AM2504"/>
    <mergeCell ref="AN2504:AO2504"/>
    <mergeCell ref="B2505:C2505"/>
    <mergeCell ref="D2505:F2505"/>
    <mergeCell ref="G2505:I2505"/>
    <mergeCell ref="Q2505:R2505"/>
    <mergeCell ref="S2505:U2505"/>
    <mergeCell ref="AG2503:AH2503"/>
    <mergeCell ref="AK2503:AM2503"/>
    <mergeCell ref="AN2503:AO2503"/>
    <mergeCell ref="B2504:C2504"/>
    <mergeCell ref="D2504:F2504"/>
    <mergeCell ref="G2504:I2504"/>
    <mergeCell ref="Q2504:R2504"/>
    <mergeCell ref="S2504:U2504"/>
    <mergeCell ref="V2504:X2504"/>
    <mergeCell ref="Y2504:Z2504"/>
    <mergeCell ref="Q2503:R2503"/>
    <mergeCell ref="S2503:U2503"/>
    <mergeCell ref="V2503:X2503"/>
    <mergeCell ref="Y2503:Z2503"/>
    <mergeCell ref="AC2503:AD2503"/>
    <mergeCell ref="AE2503:AF2503"/>
    <mergeCell ref="Y2508:Z2508"/>
    <mergeCell ref="AC2508:AD2508"/>
    <mergeCell ref="AE2508:AF2508"/>
    <mergeCell ref="AG2508:AH2508"/>
    <mergeCell ref="AK2508:AM2508"/>
    <mergeCell ref="AN2508:AO2508"/>
    <mergeCell ref="B2501:C2501"/>
    <mergeCell ref="Q2486:R2486"/>
    <mergeCell ref="S2486:U2486"/>
    <mergeCell ref="V2486:X2486"/>
    <mergeCell ref="Y2486:Z2486"/>
    <mergeCell ref="AC2486:AD2486"/>
    <mergeCell ref="Y2487:Z2487"/>
    <mergeCell ref="AC2487:AD2487"/>
    <mergeCell ref="Y2488:Z2488"/>
    <mergeCell ref="AC2488:AD2488"/>
    <mergeCell ref="AN2502:AO2502"/>
    <mergeCell ref="B2503:C2503"/>
    <mergeCell ref="D2503:F2503"/>
    <mergeCell ref="G2503:I2503"/>
    <mergeCell ref="B2486:C2486"/>
    <mergeCell ref="D2486:F2486"/>
    <mergeCell ref="G2486:I2486"/>
    <mergeCell ref="B2502:C2502"/>
    <mergeCell ref="D2502:F2502"/>
    <mergeCell ref="G2502:I2502"/>
    <mergeCell ref="V2502:X2502"/>
    <mergeCell ref="Y2502:Z2502"/>
    <mergeCell ref="AC2502:AD2502"/>
    <mergeCell ref="AE2502:AF2502"/>
    <mergeCell ref="AG2502:AH2502"/>
    <mergeCell ref="AK2502:AM2502"/>
    <mergeCell ref="AN2501:AO2501"/>
    <mergeCell ref="S2501:U2501"/>
    <mergeCell ref="V2501:X2501"/>
    <mergeCell ref="Y2501:Z2501"/>
    <mergeCell ref="AC2501:AD2501"/>
    <mergeCell ref="Q2502:R2502"/>
    <mergeCell ref="AE2501:AF2501"/>
    <mergeCell ref="AG2501:AH2501"/>
    <mergeCell ref="AK2501:AM2501"/>
    <mergeCell ref="S2502:U2502"/>
    <mergeCell ref="D2501:F2501"/>
    <mergeCell ref="G2501:I2501"/>
    <mergeCell ref="Q2501:R2501"/>
    <mergeCell ref="V2497:X2500"/>
    <mergeCell ref="J2497:L2500"/>
    <mergeCell ref="M2497:P2500"/>
    <mergeCell ref="Q2497:R2500"/>
    <mergeCell ref="S2497:U2500"/>
    <mergeCell ref="AG2497:AO2497"/>
    <mergeCell ref="Y2498:Z2500"/>
    <mergeCell ref="AA2498:AD2500"/>
    <mergeCell ref="AE2498:AF2500"/>
    <mergeCell ref="AG2498:AH2500"/>
    <mergeCell ref="AI2498:AM2500"/>
    <mergeCell ref="AN2498:AO2500"/>
    <mergeCell ref="Y2485:Z2485"/>
    <mergeCell ref="AC2485:AD2485"/>
    <mergeCell ref="AE2485:AF2485"/>
    <mergeCell ref="AG2485:AH2485"/>
    <mergeCell ref="AK2485:AM2485"/>
    <mergeCell ref="AN2485:AO2485"/>
    <mergeCell ref="B2485:C2485"/>
    <mergeCell ref="D2485:F2485"/>
    <mergeCell ref="G2485:I2485"/>
    <mergeCell ref="Q2485:R2485"/>
    <mergeCell ref="S2485:U2485"/>
    <mergeCell ref="V2485:X2485"/>
    <mergeCell ref="Y2484:Z2484"/>
    <mergeCell ref="AC2484:AD2484"/>
    <mergeCell ref="AE2484:AF2484"/>
    <mergeCell ref="AG2484:AH2484"/>
    <mergeCell ref="AK2484:AM2484"/>
    <mergeCell ref="AN2484:AO2484"/>
    <mergeCell ref="B2484:C2484"/>
    <mergeCell ref="D2484:F2484"/>
    <mergeCell ref="G2484:I2484"/>
    <mergeCell ref="Q2484:R2484"/>
    <mergeCell ref="S2484:U2484"/>
    <mergeCell ref="V2484:X2484"/>
    <mergeCell ref="Y2483:Z2483"/>
    <mergeCell ref="AC2483:AD2483"/>
    <mergeCell ref="AE2483:AF2483"/>
    <mergeCell ref="AG2483:AH2483"/>
    <mergeCell ref="AK2483:AM2483"/>
    <mergeCell ref="AN2483:AO2483"/>
    <mergeCell ref="AE2488:AF2488"/>
    <mergeCell ref="AG2488:AH2488"/>
    <mergeCell ref="AK2488:AM2488"/>
    <mergeCell ref="AN2488:AO2488"/>
    <mergeCell ref="B2483:C2483"/>
    <mergeCell ref="D2483:F2483"/>
    <mergeCell ref="G2483:I2483"/>
    <mergeCell ref="Q2483:R2483"/>
    <mergeCell ref="S2483:U2483"/>
    <mergeCell ref="V2483:X2483"/>
    <mergeCell ref="AE2487:AF2487"/>
    <mergeCell ref="AG2487:AH2487"/>
    <mergeCell ref="AK2487:AM2487"/>
    <mergeCell ref="AN2487:AO2487"/>
    <mergeCell ref="B2488:C2488"/>
    <mergeCell ref="D2488:F2488"/>
    <mergeCell ref="G2488:I2488"/>
    <mergeCell ref="Q2488:R2488"/>
    <mergeCell ref="S2488:U2488"/>
    <mergeCell ref="V2488:X2488"/>
    <mergeCell ref="AE2486:AF2486"/>
    <mergeCell ref="AG2486:AH2486"/>
    <mergeCell ref="AK2486:AM2486"/>
    <mergeCell ref="AN2486:AO2486"/>
    <mergeCell ref="B2487:C2487"/>
    <mergeCell ref="D2487:F2487"/>
    <mergeCell ref="G2487:I2487"/>
    <mergeCell ref="Q2487:R2487"/>
    <mergeCell ref="S2487:U2487"/>
    <mergeCell ref="V2487:X2487"/>
    <mergeCell ref="Y2482:Z2482"/>
    <mergeCell ref="AC2482:AD2482"/>
    <mergeCell ref="AE2482:AF2482"/>
    <mergeCell ref="AG2482:AH2482"/>
    <mergeCell ref="AK2482:AM2482"/>
    <mergeCell ref="AN2482:AO2482"/>
    <mergeCell ref="B2482:C2482"/>
    <mergeCell ref="D2482:F2482"/>
    <mergeCell ref="G2482:I2482"/>
    <mergeCell ref="Q2482:R2482"/>
    <mergeCell ref="S2482:U2482"/>
    <mergeCell ref="V2482:X2482"/>
    <mergeCell ref="Y2481:Z2481"/>
    <mergeCell ref="AC2481:AD2481"/>
    <mergeCell ref="AE2481:AF2481"/>
    <mergeCell ref="AG2481:AH2481"/>
    <mergeCell ref="AK2481:AM2481"/>
    <mergeCell ref="AN2481:AO2481"/>
    <mergeCell ref="B2481:C2481"/>
    <mergeCell ref="D2481:F2481"/>
    <mergeCell ref="G2481:I2481"/>
    <mergeCell ref="Q2481:R2481"/>
    <mergeCell ref="S2481:U2481"/>
    <mergeCell ref="V2481:X2481"/>
    <mergeCell ref="Y2480:Z2480"/>
    <mergeCell ref="AC2480:AD2480"/>
    <mergeCell ref="AE2480:AF2480"/>
    <mergeCell ref="AG2480:AH2480"/>
    <mergeCell ref="AK2480:AM2480"/>
    <mergeCell ref="AN2480:AO2480"/>
    <mergeCell ref="B2480:C2480"/>
    <mergeCell ref="D2480:F2480"/>
    <mergeCell ref="G2480:I2480"/>
    <mergeCell ref="Q2480:R2480"/>
    <mergeCell ref="S2480:U2480"/>
    <mergeCell ref="V2480:X2480"/>
    <mergeCell ref="Y2479:Z2479"/>
    <mergeCell ref="AC2479:AD2479"/>
    <mergeCell ref="AE2479:AF2479"/>
    <mergeCell ref="AG2479:AH2479"/>
    <mergeCell ref="AK2479:AM2479"/>
    <mergeCell ref="AN2479:AO2479"/>
    <mergeCell ref="B2479:C2479"/>
    <mergeCell ref="D2479:F2479"/>
    <mergeCell ref="G2479:I2479"/>
    <mergeCell ref="Q2479:R2479"/>
    <mergeCell ref="S2479:U2479"/>
    <mergeCell ref="V2479:X2479"/>
    <mergeCell ref="Y2478:Z2478"/>
    <mergeCell ref="AC2478:AD2478"/>
    <mergeCell ref="AE2478:AF2478"/>
    <mergeCell ref="AG2478:AH2478"/>
    <mergeCell ref="AK2478:AM2478"/>
    <mergeCell ref="AN2478:AO2478"/>
    <mergeCell ref="B2478:C2478"/>
    <mergeCell ref="D2478:F2478"/>
    <mergeCell ref="G2478:I2478"/>
    <mergeCell ref="Q2478:R2478"/>
    <mergeCell ref="S2478:U2478"/>
    <mergeCell ref="V2478:X2478"/>
    <mergeCell ref="Y2477:Z2477"/>
    <mergeCell ref="AC2477:AD2477"/>
    <mergeCell ref="AE2477:AF2477"/>
    <mergeCell ref="AG2477:AH2477"/>
    <mergeCell ref="AK2477:AM2477"/>
    <mergeCell ref="AN2477:AO2477"/>
    <mergeCell ref="B2477:C2477"/>
    <mergeCell ref="D2477:F2477"/>
    <mergeCell ref="G2477:I2477"/>
    <mergeCell ref="Q2477:R2477"/>
    <mergeCell ref="S2477:U2477"/>
    <mergeCell ref="V2477:X2477"/>
    <mergeCell ref="Y2476:Z2476"/>
    <mergeCell ref="AC2476:AD2476"/>
    <mergeCell ref="AE2476:AF2476"/>
    <mergeCell ref="AG2476:AH2476"/>
    <mergeCell ref="AK2476:AM2476"/>
    <mergeCell ref="AN2476:AO2476"/>
    <mergeCell ref="B2476:C2476"/>
    <mergeCell ref="D2476:F2476"/>
    <mergeCell ref="G2476:I2476"/>
    <mergeCell ref="Q2476:R2476"/>
    <mergeCell ref="S2476:U2476"/>
    <mergeCell ref="V2476:X2476"/>
    <mergeCell ref="Y2475:Z2475"/>
    <mergeCell ref="AC2475:AD2475"/>
    <mergeCell ref="AE2475:AF2475"/>
    <mergeCell ref="AG2475:AH2475"/>
    <mergeCell ref="AK2475:AM2475"/>
    <mergeCell ref="AN2475:AO2475"/>
    <mergeCell ref="B2475:C2475"/>
    <mergeCell ref="D2475:F2475"/>
    <mergeCell ref="G2475:I2475"/>
    <mergeCell ref="Q2475:R2475"/>
    <mergeCell ref="S2475:U2475"/>
    <mergeCell ref="V2475:X2475"/>
    <mergeCell ref="Y2474:Z2474"/>
    <mergeCell ref="AC2474:AD2474"/>
    <mergeCell ref="AE2474:AF2474"/>
    <mergeCell ref="AG2474:AH2474"/>
    <mergeCell ref="AK2474:AM2474"/>
    <mergeCell ref="AN2474:AO2474"/>
    <mergeCell ref="B2474:C2474"/>
    <mergeCell ref="D2474:F2474"/>
    <mergeCell ref="G2474:I2474"/>
    <mergeCell ref="Q2474:R2474"/>
    <mergeCell ref="S2474:U2474"/>
    <mergeCell ref="V2474:X2474"/>
    <mergeCell ref="Y2473:Z2473"/>
    <mergeCell ref="AC2473:AD2473"/>
    <mergeCell ref="AE2473:AF2473"/>
    <mergeCell ref="AG2473:AH2473"/>
    <mergeCell ref="AK2473:AM2473"/>
    <mergeCell ref="AN2473:AO2473"/>
    <mergeCell ref="B2473:C2473"/>
    <mergeCell ref="D2473:F2473"/>
    <mergeCell ref="G2473:I2473"/>
    <mergeCell ref="Q2473:R2473"/>
    <mergeCell ref="S2473:U2473"/>
    <mergeCell ref="V2473:X2473"/>
    <mergeCell ref="Y2472:Z2472"/>
    <mergeCell ref="AC2472:AD2472"/>
    <mergeCell ref="AE2472:AF2472"/>
    <mergeCell ref="AG2472:AH2472"/>
    <mergeCell ref="AK2472:AM2472"/>
    <mergeCell ref="AN2472:AO2472"/>
    <mergeCell ref="B2472:C2472"/>
    <mergeCell ref="D2472:F2472"/>
    <mergeCell ref="G2472:I2472"/>
    <mergeCell ref="Q2472:R2472"/>
    <mergeCell ref="S2472:U2472"/>
    <mergeCell ref="V2472:X2472"/>
    <mergeCell ref="Y2471:Z2471"/>
    <mergeCell ref="AC2471:AD2471"/>
    <mergeCell ref="AE2471:AF2471"/>
    <mergeCell ref="AG2471:AH2471"/>
    <mergeCell ref="AK2471:AM2471"/>
    <mergeCell ref="AN2471:AO2471"/>
    <mergeCell ref="B2471:C2471"/>
    <mergeCell ref="D2471:F2471"/>
    <mergeCell ref="G2471:I2471"/>
    <mergeCell ref="Q2471:R2471"/>
    <mergeCell ref="S2471:U2471"/>
    <mergeCell ref="V2471:X2471"/>
    <mergeCell ref="Y2470:Z2470"/>
    <mergeCell ref="AC2470:AD2470"/>
    <mergeCell ref="AE2470:AF2470"/>
    <mergeCell ref="AG2470:AH2470"/>
    <mergeCell ref="AK2470:AM2470"/>
    <mergeCell ref="AN2470:AO2470"/>
    <mergeCell ref="B2470:C2470"/>
    <mergeCell ref="D2470:F2470"/>
    <mergeCell ref="G2470:I2470"/>
    <mergeCell ref="Q2470:R2470"/>
    <mergeCell ref="S2470:U2470"/>
    <mergeCell ref="V2470:X2470"/>
    <mergeCell ref="Y2469:Z2469"/>
    <mergeCell ref="AC2469:AD2469"/>
    <mergeCell ref="AE2469:AF2469"/>
    <mergeCell ref="AG2469:AH2469"/>
    <mergeCell ref="AK2469:AM2469"/>
    <mergeCell ref="AN2469:AO2469"/>
    <mergeCell ref="B2469:C2469"/>
    <mergeCell ref="D2469:F2469"/>
    <mergeCell ref="G2469:I2469"/>
    <mergeCell ref="Q2469:R2469"/>
    <mergeCell ref="S2469:U2469"/>
    <mergeCell ref="V2469:X2469"/>
    <mergeCell ref="Y2468:Z2468"/>
    <mergeCell ref="AC2468:AD2468"/>
    <mergeCell ref="AE2468:AF2468"/>
    <mergeCell ref="AG2468:AH2468"/>
    <mergeCell ref="AK2468:AM2468"/>
    <mergeCell ref="AN2468:AO2468"/>
    <mergeCell ref="B2468:C2468"/>
    <mergeCell ref="D2468:F2468"/>
    <mergeCell ref="G2468:I2468"/>
    <mergeCell ref="Q2468:R2468"/>
    <mergeCell ref="S2468:U2468"/>
    <mergeCell ref="V2468:X2468"/>
    <mergeCell ref="V2463:X2463"/>
    <mergeCell ref="AK2461:AM2461"/>
    <mergeCell ref="AN2461:AO2461"/>
    <mergeCell ref="B2462:C2462"/>
    <mergeCell ref="D2462:F2462"/>
    <mergeCell ref="G2462:I2462"/>
    <mergeCell ref="Q2462:R2462"/>
    <mergeCell ref="S2462:U2462"/>
    <mergeCell ref="V2462:X2462"/>
    <mergeCell ref="Y2462:Z2462"/>
    <mergeCell ref="AC2462:AD2462"/>
    <mergeCell ref="S2461:U2461"/>
    <mergeCell ref="V2461:X2461"/>
    <mergeCell ref="Y2461:Z2461"/>
    <mergeCell ref="AC2461:AD2461"/>
    <mergeCell ref="AE2461:AF2461"/>
    <mergeCell ref="AG2461:AH2461"/>
    <mergeCell ref="Y2467:Z2467"/>
    <mergeCell ref="AC2467:AD2467"/>
    <mergeCell ref="AE2467:AF2467"/>
    <mergeCell ref="AG2467:AH2467"/>
    <mergeCell ref="AK2467:AM2467"/>
    <mergeCell ref="AN2467:AO2467"/>
    <mergeCell ref="B2467:C2467"/>
    <mergeCell ref="D2467:F2467"/>
    <mergeCell ref="G2467:I2467"/>
    <mergeCell ref="Q2467:R2467"/>
    <mergeCell ref="S2467:U2467"/>
    <mergeCell ref="V2467:X2467"/>
    <mergeCell ref="Y2466:Z2466"/>
    <mergeCell ref="AC2466:AD2466"/>
    <mergeCell ref="AE2466:AF2466"/>
    <mergeCell ref="AG2466:AH2466"/>
    <mergeCell ref="AK2466:AM2466"/>
    <mergeCell ref="AN2466:AO2466"/>
    <mergeCell ref="B2466:C2466"/>
    <mergeCell ref="D2466:F2466"/>
    <mergeCell ref="G2466:I2466"/>
    <mergeCell ref="Q2466:R2466"/>
    <mergeCell ref="S2466:U2466"/>
    <mergeCell ref="V2466:X2466"/>
    <mergeCell ref="Y2465:Z2465"/>
    <mergeCell ref="AC2465:AD2465"/>
    <mergeCell ref="AE2465:AF2465"/>
    <mergeCell ref="AG2465:AH2465"/>
    <mergeCell ref="AK2465:AM2465"/>
    <mergeCell ref="AN2465:AO2465"/>
    <mergeCell ref="B2465:C2465"/>
    <mergeCell ref="D2465:F2465"/>
    <mergeCell ref="G2465:I2465"/>
    <mergeCell ref="Q2465:R2465"/>
    <mergeCell ref="S2465:U2465"/>
    <mergeCell ref="V2465:X2465"/>
    <mergeCell ref="V2459:X2459"/>
    <mergeCell ref="Y2458:Z2458"/>
    <mergeCell ref="AC2458:AD2458"/>
    <mergeCell ref="AE2458:AF2458"/>
    <mergeCell ref="AG2458:AH2458"/>
    <mergeCell ref="AK2458:AM2458"/>
    <mergeCell ref="AN2458:AO2458"/>
    <mergeCell ref="AE2455:AF2457"/>
    <mergeCell ref="AG2455:AH2457"/>
    <mergeCell ref="AI2455:AM2457"/>
    <mergeCell ref="AN2455:AO2457"/>
    <mergeCell ref="B2458:C2458"/>
    <mergeCell ref="D2458:F2458"/>
    <mergeCell ref="G2458:I2458"/>
    <mergeCell ref="Q2458:R2458"/>
    <mergeCell ref="S2458:U2458"/>
    <mergeCell ref="V2458:X2458"/>
    <mergeCell ref="A2452:A2494"/>
    <mergeCell ref="B2452:AO2452"/>
    <mergeCell ref="AP2452:AP2494"/>
    <mergeCell ref="B2453:C2457"/>
    <mergeCell ref="D2453:I2453"/>
    <mergeCell ref="J2453:X2453"/>
    <mergeCell ref="Y2453:AO2453"/>
    <mergeCell ref="D2454:F2457"/>
    <mergeCell ref="G2454:I2457"/>
    <mergeCell ref="J2454:L2457"/>
    <mergeCell ref="B2451:AG2451"/>
    <mergeCell ref="AH2451:AO2451"/>
    <mergeCell ref="M2454:P2457"/>
    <mergeCell ref="Q2454:R2457"/>
    <mergeCell ref="S2454:U2457"/>
    <mergeCell ref="V2454:X2457"/>
    <mergeCell ref="Y2454:AF2454"/>
    <mergeCell ref="AG2454:AO2454"/>
    <mergeCell ref="Y2455:Z2457"/>
    <mergeCell ref="AA2455:AD2457"/>
    <mergeCell ref="Y2464:Z2464"/>
    <mergeCell ref="AC2464:AD2464"/>
    <mergeCell ref="AE2464:AF2464"/>
    <mergeCell ref="AG2464:AH2464"/>
    <mergeCell ref="AK2464:AM2464"/>
    <mergeCell ref="AN2464:AO2464"/>
    <mergeCell ref="B2464:C2464"/>
    <mergeCell ref="D2464:F2464"/>
    <mergeCell ref="G2464:I2464"/>
    <mergeCell ref="Q2464:R2464"/>
    <mergeCell ref="S2464:U2464"/>
    <mergeCell ref="V2464:X2464"/>
    <mergeCell ref="Y2463:Z2463"/>
    <mergeCell ref="AC2463:AD2463"/>
    <mergeCell ref="AE2463:AF2463"/>
    <mergeCell ref="AG2463:AH2463"/>
    <mergeCell ref="AK2463:AM2463"/>
    <mergeCell ref="AN2463:AO2463"/>
    <mergeCell ref="AE2462:AF2462"/>
    <mergeCell ref="AG2462:AH2462"/>
    <mergeCell ref="AK2462:AM2462"/>
    <mergeCell ref="AN2462:AO2462"/>
    <mergeCell ref="B2463:C2463"/>
    <mergeCell ref="D2463:F2463"/>
    <mergeCell ref="G2463:I2463"/>
    <mergeCell ref="Q2463:R2463"/>
    <mergeCell ref="S2463:U2463"/>
    <mergeCell ref="U2449:V2449"/>
    <mergeCell ref="X2449:Y2449"/>
    <mergeCell ref="AO2449:AO2450"/>
    <mergeCell ref="R2450:S2450"/>
    <mergeCell ref="U2450:V2450"/>
    <mergeCell ref="X2450:Y2450"/>
    <mergeCell ref="AE2445:AF2445"/>
    <mergeCell ref="AG2445:AH2445"/>
    <mergeCell ref="AK2445:AM2445"/>
    <mergeCell ref="AN2445:AO2445"/>
    <mergeCell ref="B2446:AO2447"/>
    <mergeCell ref="B2448:Q2450"/>
    <mergeCell ref="R2448:S2448"/>
    <mergeCell ref="U2448:V2448"/>
    <mergeCell ref="X2448:Y2448"/>
    <mergeCell ref="AA2448:AN2450"/>
    <mergeCell ref="AK2444:AM2444"/>
    <mergeCell ref="AN2444:AO2444"/>
    <mergeCell ref="B2445:C2445"/>
    <mergeCell ref="D2445:F2445"/>
    <mergeCell ref="G2445:I2445"/>
    <mergeCell ref="Q2445:R2445"/>
    <mergeCell ref="S2445:U2445"/>
    <mergeCell ref="V2445:X2445"/>
    <mergeCell ref="Y2445:Z2445"/>
    <mergeCell ref="AC2445:AD2445"/>
    <mergeCell ref="S2444:U2444"/>
    <mergeCell ref="V2444:X2444"/>
    <mergeCell ref="Y2444:Z2444"/>
    <mergeCell ref="AC2444:AD2444"/>
    <mergeCell ref="AE2444:AF2444"/>
    <mergeCell ref="AG2444:AH2444"/>
    <mergeCell ref="B2461:C2461"/>
    <mergeCell ref="D2461:F2461"/>
    <mergeCell ref="G2461:I2461"/>
    <mergeCell ref="Q2461:R2461"/>
    <mergeCell ref="B2444:C2444"/>
    <mergeCell ref="D2444:F2444"/>
    <mergeCell ref="G2444:I2444"/>
    <mergeCell ref="Q2444:R2444"/>
    <mergeCell ref="R2449:S2449"/>
    <mergeCell ref="Y2460:Z2460"/>
    <mergeCell ref="AC2460:AD2460"/>
    <mergeCell ref="AE2460:AF2460"/>
    <mergeCell ref="AG2460:AH2460"/>
    <mergeCell ref="AK2460:AM2460"/>
    <mergeCell ref="AN2460:AO2460"/>
    <mergeCell ref="B2460:C2460"/>
    <mergeCell ref="D2460:F2460"/>
    <mergeCell ref="G2460:I2460"/>
    <mergeCell ref="Q2460:R2460"/>
    <mergeCell ref="S2460:U2460"/>
    <mergeCell ref="V2460:X2460"/>
    <mergeCell ref="Y2459:Z2459"/>
    <mergeCell ref="AC2459:AD2459"/>
    <mergeCell ref="AE2459:AF2459"/>
    <mergeCell ref="AG2459:AH2459"/>
    <mergeCell ref="AK2459:AM2459"/>
    <mergeCell ref="AN2459:AO2459"/>
    <mergeCell ref="B2459:C2459"/>
    <mergeCell ref="D2459:F2459"/>
    <mergeCell ref="G2459:I2459"/>
    <mergeCell ref="Q2459:R2459"/>
    <mergeCell ref="S2459:U2459"/>
    <mergeCell ref="Y2443:Z2443"/>
    <mergeCell ref="AC2443:AD2443"/>
    <mergeCell ref="AE2443:AF2443"/>
    <mergeCell ref="AG2443:AH2443"/>
    <mergeCell ref="AK2443:AM2443"/>
    <mergeCell ref="AN2443:AO2443"/>
    <mergeCell ref="B2443:C2443"/>
    <mergeCell ref="D2443:F2443"/>
    <mergeCell ref="G2443:I2443"/>
    <mergeCell ref="Q2443:R2443"/>
    <mergeCell ref="S2443:U2443"/>
    <mergeCell ref="V2443:X2443"/>
    <mergeCell ref="Y2442:Z2442"/>
    <mergeCell ref="AC2442:AD2442"/>
    <mergeCell ref="AE2442:AF2442"/>
    <mergeCell ref="AG2442:AH2442"/>
    <mergeCell ref="AK2442:AM2442"/>
    <mergeCell ref="AN2442:AO2442"/>
    <mergeCell ref="B2442:C2442"/>
    <mergeCell ref="D2442:F2442"/>
    <mergeCell ref="G2442:I2442"/>
    <mergeCell ref="Q2442:R2442"/>
    <mergeCell ref="S2442:U2442"/>
    <mergeCell ref="V2442:X2442"/>
    <mergeCell ref="Y2441:Z2441"/>
    <mergeCell ref="AC2441:AD2441"/>
    <mergeCell ref="AE2441:AF2441"/>
    <mergeCell ref="AG2441:AH2441"/>
    <mergeCell ref="AK2441:AM2441"/>
    <mergeCell ref="AN2441:AO2441"/>
    <mergeCell ref="B2441:C2441"/>
    <mergeCell ref="D2441:F2441"/>
    <mergeCell ref="G2441:I2441"/>
    <mergeCell ref="Q2441:R2441"/>
    <mergeCell ref="S2441:U2441"/>
    <mergeCell ref="V2441:X2441"/>
    <mergeCell ref="Y2440:Z2440"/>
    <mergeCell ref="AC2440:AD2440"/>
    <mergeCell ref="AE2440:AF2440"/>
    <mergeCell ref="AG2440:AH2440"/>
    <mergeCell ref="AK2440:AM2440"/>
    <mergeCell ref="AN2440:AO2440"/>
    <mergeCell ref="B2440:C2440"/>
    <mergeCell ref="D2440:F2440"/>
    <mergeCell ref="G2440:I2440"/>
    <mergeCell ref="Q2440:R2440"/>
    <mergeCell ref="S2440:U2440"/>
    <mergeCell ref="V2440:X2440"/>
    <mergeCell ref="Y2439:Z2439"/>
    <mergeCell ref="AC2439:AD2439"/>
    <mergeCell ref="AE2439:AF2439"/>
    <mergeCell ref="AG2439:AH2439"/>
    <mergeCell ref="AK2439:AM2439"/>
    <mergeCell ref="AN2439:AO2439"/>
    <mergeCell ref="B2439:C2439"/>
    <mergeCell ref="D2439:F2439"/>
    <mergeCell ref="G2439:I2439"/>
    <mergeCell ref="Q2439:R2439"/>
    <mergeCell ref="S2439:U2439"/>
    <mergeCell ref="V2439:X2439"/>
    <mergeCell ref="Y2438:Z2438"/>
    <mergeCell ref="AC2438:AD2438"/>
    <mergeCell ref="AE2438:AF2438"/>
    <mergeCell ref="AG2438:AH2438"/>
    <mergeCell ref="AK2438:AM2438"/>
    <mergeCell ref="AN2438:AO2438"/>
    <mergeCell ref="B2438:C2438"/>
    <mergeCell ref="D2438:F2438"/>
    <mergeCell ref="G2438:I2438"/>
    <mergeCell ref="Q2438:R2438"/>
    <mergeCell ref="S2438:U2438"/>
    <mergeCell ref="V2438:X2438"/>
    <mergeCell ref="Y2437:Z2437"/>
    <mergeCell ref="AC2437:AD2437"/>
    <mergeCell ref="AE2437:AF2437"/>
    <mergeCell ref="AG2437:AH2437"/>
    <mergeCell ref="AK2437:AM2437"/>
    <mergeCell ref="AN2437:AO2437"/>
    <mergeCell ref="B2437:C2437"/>
    <mergeCell ref="D2437:F2437"/>
    <mergeCell ref="G2437:I2437"/>
    <mergeCell ref="Q2437:R2437"/>
    <mergeCell ref="S2437:U2437"/>
    <mergeCell ref="V2437:X2437"/>
    <mergeCell ref="Y2436:Z2436"/>
    <mergeCell ref="AC2436:AD2436"/>
    <mergeCell ref="AE2436:AF2436"/>
    <mergeCell ref="AG2436:AH2436"/>
    <mergeCell ref="AK2436:AM2436"/>
    <mergeCell ref="AN2436:AO2436"/>
    <mergeCell ref="B2436:C2436"/>
    <mergeCell ref="D2436:F2436"/>
    <mergeCell ref="G2436:I2436"/>
    <mergeCell ref="Q2436:R2436"/>
    <mergeCell ref="S2436:U2436"/>
    <mergeCell ref="V2436:X2436"/>
    <mergeCell ref="Y2435:Z2435"/>
    <mergeCell ref="AC2435:AD2435"/>
    <mergeCell ref="AE2435:AF2435"/>
    <mergeCell ref="AG2435:AH2435"/>
    <mergeCell ref="AK2435:AM2435"/>
    <mergeCell ref="AN2435:AO2435"/>
    <mergeCell ref="B2435:C2435"/>
    <mergeCell ref="D2435:F2435"/>
    <mergeCell ref="G2435:I2435"/>
    <mergeCell ref="Q2435:R2435"/>
    <mergeCell ref="S2435:U2435"/>
    <mergeCell ref="V2435:X2435"/>
    <mergeCell ref="Y2434:Z2434"/>
    <mergeCell ref="AC2434:AD2434"/>
    <mergeCell ref="AE2434:AF2434"/>
    <mergeCell ref="AG2434:AH2434"/>
    <mergeCell ref="AK2434:AM2434"/>
    <mergeCell ref="AN2434:AO2434"/>
    <mergeCell ref="B2434:C2434"/>
    <mergeCell ref="D2434:F2434"/>
    <mergeCell ref="G2434:I2434"/>
    <mergeCell ref="Q2434:R2434"/>
    <mergeCell ref="S2434:U2434"/>
    <mergeCell ref="V2434:X2434"/>
    <mergeCell ref="Y2433:Z2433"/>
    <mergeCell ref="AC2433:AD2433"/>
    <mergeCell ref="AE2433:AF2433"/>
    <mergeCell ref="AG2433:AH2433"/>
    <mergeCell ref="AK2433:AM2433"/>
    <mergeCell ref="AN2433:AO2433"/>
    <mergeCell ref="B2433:C2433"/>
    <mergeCell ref="D2433:F2433"/>
    <mergeCell ref="G2433:I2433"/>
    <mergeCell ref="Q2433:R2433"/>
    <mergeCell ref="S2433:U2433"/>
    <mergeCell ref="V2433:X2433"/>
    <mergeCell ref="Y2432:Z2432"/>
    <mergeCell ref="AC2432:AD2432"/>
    <mergeCell ref="AE2432:AF2432"/>
    <mergeCell ref="AG2432:AH2432"/>
    <mergeCell ref="AK2432:AM2432"/>
    <mergeCell ref="AN2432:AO2432"/>
    <mergeCell ref="B2432:C2432"/>
    <mergeCell ref="D2432:F2432"/>
    <mergeCell ref="G2432:I2432"/>
    <mergeCell ref="Q2432:R2432"/>
    <mergeCell ref="S2432:U2432"/>
    <mergeCell ref="V2432:X2432"/>
    <mergeCell ref="Y2431:Z2431"/>
    <mergeCell ref="AC2431:AD2431"/>
    <mergeCell ref="AE2431:AF2431"/>
    <mergeCell ref="AG2431:AH2431"/>
    <mergeCell ref="AK2431:AM2431"/>
    <mergeCell ref="AN2431:AO2431"/>
    <mergeCell ref="B2431:C2431"/>
    <mergeCell ref="D2431:F2431"/>
    <mergeCell ref="G2431:I2431"/>
    <mergeCell ref="Q2431:R2431"/>
    <mergeCell ref="S2431:U2431"/>
    <mergeCell ref="V2431:X2431"/>
    <mergeCell ref="Y2430:Z2430"/>
    <mergeCell ref="AC2430:AD2430"/>
    <mergeCell ref="AE2430:AF2430"/>
    <mergeCell ref="AG2430:AH2430"/>
    <mergeCell ref="AK2430:AM2430"/>
    <mergeCell ref="AN2430:AO2430"/>
    <mergeCell ref="B2430:C2430"/>
    <mergeCell ref="D2430:F2430"/>
    <mergeCell ref="G2430:I2430"/>
    <mergeCell ref="Q2430:R2430"/>
    <mergeCell ref="S2430:U2430"/>
    <mergeCell ref="V2430:X2430"/>
    <mergeCell ref="Y2429:Z2429"/>
    <mergeCell ref="AC2429:AD2429"/>
    <mergeCell ref="AE2429:AF2429"/>
    <mergeCell ref="AG2429:AH2429"/>
    <mergeCell ref="AK2429:AM2429"/>
    <mergeCell ref="AN2429:AO2429"/>
    <mergeCell ref="B2429:C2429"/>
    <mergeCell ref="D2429:F2429"/>
    <mergeCell ref="G2429:I2429"/>
    <mergeCell ref="Q2429:R2429"/>
    <mergeCell ref="S2429:U2429"/>
    <mergeCell ref="V2429:X2429"/>
    <mergeCell ref="S2423:U2423"/>
    <mergeCell ref="V2423:X2423"/>
    <mergeCell ref="Y2428:Z2428"/>
    <mergeCell ref="AC2428:AD2428"/>
    <mergeCell ref="AE2428:AF2428"/>
    <mergeCell ref="AG2428:AH2428"/>
    <mergeCell ref="AK2428:AM2428"/>
    <mergeCell ref="AN2428:AO2428"/>
    <mergeCell ref="B2428:C2428"/>
    <mergeCell ref="D2428:F2428"/>
    <mergeCell ref="G2428:I2428"/>
    <mergeCell ref="Q2428:R2428"/>
    <mergeCell ref="S2428:U2428"/>
    <mergeCell ref="V2428:X2428"/>
    <mergeCell ref="Y2427:Z2427"/>
    <mergeCell ref="AC2427:AD2427"/>
    <mergeCell ref="AE2427:AF2427"/>
    <mergeCell ref="AG2427:AH2427"/>
    <mergeCell ref="AK2427:AM2427"/>
    <mergeCell ref="AN2427:AO2427"/>
    <mergeCell ref="B2427:C2427"/>
    <mergeCell ref="D2427:F2427"/>
    <mergeCell ref="G2427:I2427"/>
    <mergeCell ref="Q2427:R2427"/>
    <mergeCell ref="S2427:U2427"/>
    <mergeCell ref="V2427:X2427"/>
    <mergeCell ref="Y2426:Z2426"/>
    <mergeCell ref="AC2426:AD2426"/>
    <mergeCell ref="AE2426:AF2426"/>
    <mergeCell ref="AG2426:AH2426"/>
    <mergeCell ref="AK2426:AM2426"/>
    <mergeCell ref="AN2426:AO2426"/>
    <mergeCell ref="B2426:C2426"/>
    <mergeCell ref="D2426:F2426"/>
    <mergeCell ref="G2426:I2426"/>
    <mergeCell ref="Q2426:R2426"/>
    <mergeCell ref="S2426:U2426"/>
    <mergeCell ref="V2426:X2426"/>
    <mergeCell ref="B2422:C2422"/>
    <mergeCell ref="D2422:F2422"/>
    <mergeCell ref="G2422:I2422"/>
    <mergeCell ref="Q2422:R2422"/>
    <mergeCell ref="S2422:U2422"/>
    <mergeCell ref="V2422:X2422"/>
    <mergeCell ref="Y2421:Z2421"/>
    <mergeCell ref="AC2421:AD2421"/>
    <mergeCell ref="AE2421:AF2421"/>
    <mergeCell ref="AG2421:AH2421"/>
    <mergeCell ref="AK2421:AM2421"/>
    <mergeCell ref="AN2421:AO2421"/>
    <mergeCell ref="B2421:C2421"/>
    <mergeCell ref="D2421:F2421"/>
    <mergeCell ref="G2421:I2421"/>
    <mergeCell ref="Q2421:R2421"/>
    <mergeCell ref="S2421:U2421"/>
    <mergeCell ref="V2421:X2421"/>
    <mergeCell ref="Y2420:Z2420"/>
    <mergeCell ref="AC2420:AD2420"/>
    <mergeCell ref="AE2420:AF2420"/>
    <mergeCell ref="AG2420:AH2420"/>
    <mergeCell ref="AK2420:AM2420"/>
    <mergeCell ref="AN2420:AO2420"/>
    <mergeCell ref="B2420:C2420"/>
    <mergeCell ref="D2420:F2420"/>
    <mergeCell ref="G2420:I2420"/>
    <mergeCell ref="Q2420:R2420"/>
    <mergeCell ref="S2420:U2420"/>
    <mergeCell ref="V2420:X2420"/>
    <mergeCell ref="Y2425:Z2425"/>
    <mergeCell ref="AC2425:AD2425"/>
    <mergeCell ref="AE2425:AF2425"/>
    <mergeCell ref="AG2425:AH2425"/>
    <mergeCell ref="AK2425:AM2425"/>
    <mergeCell ref="AN2425:AO2425"/>
    <mergeCell ref="B2425:C2425"/>
    <mergeCell ref="D2425:F2425"/>
    <mergeCell ref="G2425:I2425"/>
    <mergeCell ref="Q2425:R2425"/>
    <mergeCell ref="S2425:U2425"/>
    <mergeCell ref="V2425:X2425"/>
    <mergeCell ref="Y2424:Z2424"/>
    <mergeCell ref="AC2424:AD2424"/>
    <mergeCell ref="AE2424:AF2424"/>
    <mergeCell ref="AG2424:AH2424"/>
    <mergeCell ref="AK2424:AM2424"/>
    <mergeCell ref="AN2424:AO2424"/>
    <mergeCell ref="B2424:C2424"/>
    <mergeCell ref="D2424:F2424"/>
    <mergeCell ref="G2424:I2424"/>
    <mergeCell ref="Q2424:R2424"/>
    <mergeCell ref="S2424:U2424"/>
    <mergeCell ref="V2424:X2424"/>
    <mergeCell ref="Y2423:Z2423"/>
    <mergeCell ref="AC2423:AD2423"/>
    <mergeCell ref="AE2423:AF2423"/>
    <mergeCell ref="AG2423:AH2423"/>
    <mergeCell ref="AK2423:AM2423"/>
    <mergeCell ref="AN2423:AO2423"/>
    <mergeCell ref="B2423:C2423"/>
    <mergeCell ref="D2423:F2423"/>
    <mergeCell ref="G2423:I2423"/>
    <mergeCell ref="Q2423:R2423"/>
    <mergeCell ref="A2409:A2451"/>
    <mergeCell ref="B2409:AO2409"/>
    <mergeCell ref="AP2409:AP2451"/>
    <mergeCell ref="B2410:C2414"/>
    <mergeCell ref="D2410:I2410"/>
    <mergeCell ref="J2410:X2410"/>
    <mergeCell ref="Y2410:AO2410"/>
    <mergeCell ref="D2411:F2414"/>
    <mergeCell ref="G2411:I2414"/>
    <mergeCell ref="Y2411:AF2411"/>
    <mergeCell ref="AO2406:AO2407"/>
    <mergeCell ref="R2407:S2407"/>
    <mergeCell ref="U2407:V2407"/>
    <mergeCell ref="X2407:Y2407"/>
    <mergeCell ref="B2408:AG2408"/>
    <mergeCell ref="AH2408:AO2408"/>
    <mergeCell ref="AN2419:AO2419"/>
    <mergeCell ref="B2403:AO2404"/>
    <mergeCell ref="B2405:Q2407"/>
    <mergeCell ref="R2405:S2405"/>
    <mergeCell ref="U2405:V2405"/>
    <mergeCell ref="X2405:Y2405"/>
    <mergeCell ref="AA2405:AN2407"/>
    <mergeCell ref="R2406:S2406"/>
    <mergeCell ref="U2406:V2406"/>
    <mergeCell ref="X2406:Y2406"/>
    <mergeCell ref="V2419:X2419"/>
    <mergeCell ref="Y2419:Z2419"/>
    <mergeCell ref="AC2419:AD2419"/>
    <mergeCell ref="AE2419:AF2419"/>
    <mergeCell ref="AG2419:AH2419"/>
    <mergeCell ref="AK2419:AM2419"/>
    <mergeCell ref="AC2418:AD2418"/>
    <mergeCell ref="AE2418:AF2418"/>
    <mergeCell ref="AG2418:AH2418"/>
    <mergeCell ref="AK2418:AM2418"/>
    <mergeCell ref="AN2418:AO2418"/>
    <mergeCell ref="B2419:C2419"/>
    <mergeCell ref="D2419:F2419"/>
    <mergeCell ref="G2419:I2419"/>
    <mergeCell ref="Q2419:R2419"/>
    <mergeCell ref="S2419:U2419"/>
    <mergeCell ref="AG2417:AH2417"/>
    <mergeCell ref="AK2417:AM2417"/>
    <mergeCell ref="AN2417:AO2417"/>
    <mergeCell ref="B2418:C2418"/>
    <mergeCell ref="D2418:F2418"/>
    <mergeCell ref="G2418:I2418"/>
    <mergeCell ref="Q2418:R2418"/>
    <mergeCell ref="S2418:U2418"/>
    <mergeCell ref="V2418:X2418"/>
    <mergeCell ref="Y2418:Z2418"/>
    <mergeCell ref="Q2417:R2417"/>
    <mergeCell ref="S2417:U2417"/>
    <mergeCell ref="V2417:X2417"/>
    <mergeCell ref="Y2417:Z2417"/>
    <mergeCell ref="AC2417:AD2417"/>
    <mergeCell ref="AE2417:AF2417"/>
    <mergeCell ref="Y2422:Z2422"/>
    <mergeCell ref="AC2422:AD2422"/>
    <mergeCell ref="AE2422:AF2422"/>
    <mergeCell ref="AG2422:AH2422"/>
    <mergeCell ref="AK2422:AM2422"/>
    <mergeCell ref="AN2422:AO2422"/>
    <mergeCell ref="B2415:C2415"/>
    <mergeCell ref="Q2400:R2400"/>
    <mergeCell ref="S2400:U2400"/>
    <mergeCell ref="V2400:X2400"/>
    <mergeCell ref="Y2400:Z2400"/>
    <mergeCell ref="AC2400:AD2400"/>
    <mergeCell ref="Y2401:Z2401"/>
    <mergeCell ref="AC2401:AD2401"/>
    <mergeCell ref="Y2402:Z2402"/>
    <mergeCell ref="AC2402:AD2402"/>
    <mergeCell ref="AN2416:AO2416"/>
    <mergeCell ref="B2417:C2417"/>
    <mergeCell ref="D2417:F2417"/>
    <mergeCell ref="G2417:I2417"/>
    <mergeCell ref="B2400:C2400"/>
    <mergeCell ref="D2400:F2400"/>
    <mergeCell ref="G2400:I2400"/>
    <mergeCell ref="B2416:C2416"/>
    <mergeCell ref="D2416:F2416"/>
    <mergeCell ref="G2416:I2416"/>
    <mergeCell ref="V2416:X2416"/>
    <mergeCell ref="Y2416:Z2416"/>
    <mergeCell ref="AC2416:AD2416"/>
    <mergeCell ref="AE2416:AF2416"/>
    <mergeCell ref="AG2416:AH2416"/>
    <mergeCell ref="AK2416:AM2416"/>
    <mergeCell ref="AN2415:AO2415"/>
    <mergeCell ref="S2415:U2415"/>
    <mergeCell ref="V2415:X2415"/>
    <mergeCell ref="Y2415:Z2415"/>
    <mergeCell ref="AC2415:AD2415"/>
    <mergeCell ref="Q2416:R2416"/>
    <mergeCell ref="AE2415:AF2415"/>
    <mergeCell ref="AG2415:AH2415"/>
    <mergeCell ref="AK2415:AM2415"/>
    <mergeCell ref="S2416:U2416"/>
    <mergeCell ref="D2415:F2415"/>
    <mergeCell ref="G2415:I2415"/>
    <mergeCell ref="Q2415:R2415"/>
    <mergeCell ref="V2411:X2414"/>
    <mergeCell ref="J2411:L2414"/>
    <mergeCell ref="M2411:P2414"/>
    <mergeCell ref="Q2411:R2414"/>
    <mergeCell ref="S2411:U2414"/>
    <mergeCell ref="AG2411:AO2411"/>
    <mergeCell ref="Y2412:Z2414"/>
    <mergeCell ref="AA2412:AD2414"/>
    <mergeCell ref="AE2412:AF2414"/>
    <mergeCell ref="AG2412:AH2414"/>
    <mergeCell ref="AI2412:AM2414"/>
    <mergeCell ref="AN2412:AO2414"/>
    <mergeCell ref="Y2399:Z2399"/>
    <mergeCell ref="AC2399:AD2399"/>
    <mergeCell ref="AE2399:AF2399"/>
    <mergeCell ref="AG2399:AH2399"/>
    <mergeCell ref="AK2399:AM2399"/>
    <mergeCell ref="AN2399:AO2399"/>
    <mergeCell ref="B2399:C2399"/>
    <mergeCell ref="D2399:F2399"/>
    <mergeCell ref="G2399:I2399"/>
    <mergeCell ref="Q2399:R2399"/>
    <mergeCell ref="S2399:U2399"/>
    <mergeCell ref="V2399:X2399"/>
    <mergeCell ref="Y2398:Z2398"/>
    <mergeCell ref="AC2398:AD2398"/>
    <mergeCell ref="AE2398:AF2398"/>
    <mergeCell ref="AG2398:AH2398"/>
    <mergeCell ref="AK2398:AM2398"/>
    <mergeCell ref="AN2398:AO2398"/>
    <mergeCell ref="B2398:C2398"/>
    <mergeCell ref="D2398:F2398"/>
    <mergeCell ref="G2398:I2398"/>
    <mergeCell ref="Q2398:R2398"/>
    <mergeCell ref="S2398:U2398"/>
    <mergeCell ref="V2398:X2398"/>
    <mergeCell ref="Y2397:Z2397"/>
    <mergeCell ref="AC2397:AD2397"/>
    <mergeCell ref="AE2397:AF2397"/>
    <mergeCell ref="AG2397:AH2397"/>
    <mergeCell ref="AK2397:AM2397"/>
    <mergeCell ref="AN2397:AO2397"/>
    <mergeCell ref="AE2402:AF2402"/>
    <mergeCell ref="AG2402:AH2402"/>
    <mergeCell ref="AK2402:AM2402"/>
    <mergeCell ref="AN2402:AO2402"/>
    <mergeCell ref="B2397:C2397"/>
    <mergeCell ref="D2397:F2397"/>
    <mergeCell ref="G2397:I2397"/>
    <mergeCell ref="Q2397:R2397"/>
    <mergeCell ref="S2397:U2397"/>
    <mergeCell ref="V2397:X2397"/>
    <mergeCell ref="AE2401:AF2401"/>
    <mergeCell ref="AG2401:AH2401"/>
    <mergeCell ref="AK2401:AM2401"/>
    <mergeCell ref="AN2401:AO2401"/>
    <mergeCell ref="B2402:C2402"/>
    <mergeCell ref="D2402:F2402"/>
    <mergeCell ref="G2402:I2402"/>
    <mergeCell ref="Q2402:R2402"/>
    <mergeCell ref="S2402:U2402"/>
    <mergeCell ref="V2402:X2402"/>
    <mergeCell ref="AE2400:AF2400"/>
    <mergeCell ref="AG2400:AH2400"/>
    <mergeCell ref="AK2400:AM2400"/>
    <mergeCell ref="AN2400:AO2400"/>
    <mergeCell ref="B2401:C2401"/>
    <mergeCell ref="D2401:F2401"/>
    <mergeCell ref="G2401:I2401"/>
    <mergeCell ref="Q2401:R2401"/>
    <mergeCell ref="S2401:U2401"/>
    <mergeCell ref="V2401:X2401"/>
    <mergeCell ref="Y2396:Z2396"/>
    <mergeCell ref="AC2396:AD2396"/>
    <mergeCell ref="AE2396:AF2396"/>
    <mergeCell ref="AG2396:AH2396"/>
    <mergeCell ref="AK2396:AM2396"/>
    <mergeCell ref="AN2396:AO2396"/>
    <mergeCell ref="B2396:C2396"/>
    <mergeCell ref="D2396:F2396"/>
    <mergeCell ref="G2396:I2396"/>
    <mergeCell ref="Q2396:R2396"/>
    <mergeCell ref="S2396:U2396"/>
    <mergeCell ref="V2396:X2396"/>
    <mergeCell ref="Y2395:Z2395"/>
    <mergeCell ref="AC2395:AD2395"/>
    <mergeCell ref="AE2395:AF2395"/>
    <mergeCell ref="AG2395:AH2395"/>
    <mergeCell ref="AK2395:AM2395"/>
    <mergeCell ref="AN2395:AO2395"/>
    <mergeCell ref="B2395:C2395"/>
    <mergeCell ref="D2395:F2395"/>
    <mergeCell ref="G2395:I2395"/>
    <mergeCell ref="Q2395:R2395"/>
    <mergeCell ref="S2395:U2395"/>
    <mergeCell ref="V2395:X2395"/>
    <mergeCell ref="Y2394:Z2394"/>
    <mergeCell ref="AC2394:AD2394"/>
    <mergeCell ref="AE2394:AF2394"/>
    <mergeCell ref="AG2394:AH2394"/>
    <mergeCell ref="AK2394:AM2394"/>
    <mergeCell ref="AN2394:AO2394"/>
    <mergeCell ref="B2394:C2394"/>
    <mergeCell ref="D2394:F2394"/>
    <mergeCell ref="G2394:I2394"/>
    <mergeCell ref="Q2394:R2394"/>
    <mergeCell ref="S2394:U2394"/>
    <mergeCell ref="V2394:X2394"/>
    <mergeCell ref="Y2393:Z2393"/>
    <mergeCell ref="AC2393:AD2393"/>
    <mergeCell ref="AE2393:AF2393"/>
    <mergeCell ref="AG2393:AH2393"/>
    <mergeCell ref="AK2393:AM2393"/>
    <mergeCell ref="AN2393:AO2393"/>
    <mergeCell ref="B2393:C2393"/>
    <mergeCell ref="D2393:F2393"/>
    <mergeCell ref="G2393:I2393"/>
    <mergeCell ref="Q2393:R2393"/>
    <mergeCell ref="S2393:U2393"/>
    <mergeCell ref="V2393:X2393"/>
    <mergeCell ref="Y2392:Z2392"/>
    <mergeCell ref="AC2392:AD2392"/>
    <mergeCell ref="AE2392:AF2392"/>
    <mergeCell ref="AG2392:AH2392"/>
    <mergeCell ref="AK2392:AM2392"/>
    <mergeCell ref="AN2392:AO2392"/>
    <mergeCell ref="B2392:C2392"/>
    <mergeCell ref="D2392:F2392"/>
    <mergeCell ref="G2392:I2392"/>
    <mergeCell ref="Q2392:R2392"/>
    <mergeCell ref="S2392:U2392"/>
    <mergeCell ref="V2392:X2392"/>
    <mergeCell ref="Y2391:Z2391"/>
    <mergeCell ref="AC2391:AD2391"/>
    <mergeCell ref="AE2391:AF2391"/>
    <mergeCell ref="AG2391:AH2391"/>
    <mergeCell ref="AK2391:AM2391"/>
    <mergeCell ref="AN2391:AO2391"/>
    <mergeCell ref="B2391:C2391"/>
    <mergeCell ref="D2391:F2391"/>
    <mergeCell ref="G2391:I2391"/>
    <mergeCell ref="Q2391:R2391"/>
    <mergeCell ref="S2391:U2391"/>
    <mergeCell ref="V2391:X2391"/>
    <mergeCell ref="Y2390:Z2390"/>
    <mergeCell ref="AC2390:AD2390"/>
    <mergeCell ref="AE2390:AF2390"/>
    <mergeCell ref="AG2390:AH2390"/>
    <mergeCell ref="AK2390:AM2390"/>
    <mergeCell ref="AN2390:AO2390"/>
    <mergeCell ref="B2390:C2390"/>
    <mergeCell ref="D2390:F2390"/>
    <mergeCell ref="G2390:I2390"/>
    <mergeCell ref="Q2390:R2390"/>
    <mergeCell ref="S2390:U2390"/>
    <mergeCell ref="V2390:X2390"/>
    <mergeCell ref="Y2389:Z2389"/>
    <mergeCell ref="AC2389:AD2389"/>
    <mergeCell ref="AE2389:AF2389"/>
    <mergeCell ref="AG2389:AH2389"/>
    <mergeCell ref="AK2389:AM2389"/>
    <mergeCell ref="AN2389:AO2389"/>
    <mergeCell ref="B2389:C2389"/>
    <mergeCell ref="D2389:F2389"/>
    <mergeCell ref="G2389:I2389"/>
    <mergeCell ref="Q2389:R2389"/>
    <mergeCell ref="S2389:U2389"/>
    <mergeCell ref="V2389:X2389"/>
    <mergeCell ref="Y2388:Z2388"/>
    <mergeCell ref="AC2388:AD2388"/>
    <mergeCell ref="AE2388:AF2388"/>
    <mergeCell ref="AG2388:AH2388"/>
    <mergeCell ref="AK2388:AM2388"/>
    <mergeCell ref="AN2388:AO2388"/>
    <mergeCell ref="B2388:C2388"/>
    <mergeCell ref="D2388:F2388"/>
    <mergeCell ref="G2388:I2388"/>
    <mergeCell ref="Q2388:R2388"/>
    <mergeCell ref="S2388:U2388"/>
    <mergeCell ref="V2388:X2388"/>
    <mergeCell ref="Y2387:Z2387"/>
    <mergeCell ref="AC2387:AD2387"/>
    <mergeCell ref="AE2387:AF2387"/>
    <mergeCell ref="AG2387:AH2387"/>
    <mergeCell ref="AK2387:AM2387"/>
    <mergeCell ref="AN2387:AO2387"/>
    <mergeCell ref="B2387:C2387"/>
    <mergeCell ref="D2387:F2387"/>
    <mergeCell ref="G2387:I2387"/>
    <mergeCell ref="Q2387:R2387"/>
    <mergeCell ref="S2387:U2387"/>
    <mergeCell ref="V2387:X2387"/>
    <mergeCell ref="Y2386:Z2386"/>
    <mergeCell ref="AC2386:AD2386"/>
    <mergeCell ref="AE2386:AF2386"/>
    <mergeCell ref="AG2386:AH2386"/>
    <mergeCell ref="AK2386:AM2386"/>
    <mergeCell ref="AN2386:AO2386"/>
    <mergeCell ref="B2386:C2386"/>
    <mergeCell ref="D2386:F2386"/>
    <mergeCell ref="G2386:I2386"/>
    <mergeCell ref="Q2386:R2386"/>
    <mergeCell ref="S2386:U2386"/>
    <mergeCell ref="V2386:X2386"/>
    <mergeCell ref="Y2385:Z2385"/>
    <mergeCell ref="AC2385:AD2385"/>
    <mergeCell ref="AE2385:AF2385"/>
    <mergeCell ref="AG2385:AH2385"/>
    <mergeCell ref="AK2385:AM2385"/>
    <mergeCell ref="AN2385:AO2385"/>
    <mergeCell ref="B2385:C2385"/>
    <mergeCell ref="D2385:F2385"/>
    <mergeCell ref="G2385:I2385"/>
    <mergeCell ref="Q2385:R2385"/>
    <mergeCell ref="S2385:U2385"/>
    <mergeCell ref="V2385:X2385"/>
    <mergeCell ref="Y2384:Z2384"/>
    <mergeCell ref="AC2384:AD2384"/>
    <mergeCell ref="AE2384:AF2384"/>
    <mergeCell ref="AG2384:AH2384"/>
    <mergeCell ref="AK2384:AM2384"/>
    <mergeCell ref="AN2384:AO2384"/>
    <mergeCell ref="B2384:C2384"/>
    <mergeCell ref="D2384:F2384"/>
    <mergeCell ref="G2384:I2384"/>
    <mergeCell ref="Q2384:R2384"/>
    <mergeCell ref="S2384:U2384"/>
    <mergeCell ref="V2384:X2384"/>
    <mergeCell ref="Y2383:Z2383"/>
    <mergeCell ref="AC2383:AD2383"/>
    <mergeCell ref="AE2383:AF2383"/>
    <mergeCell ref="AG2383:AH2383"/>
    <mergeCell ref="AK2383:AM2383"/>
    <mergeCell ref="AN2383:AO2383"/>
    <mergeCell ref="B2383:C2383"/>
    <mergeCell ref="D2383:F2383"/>
    <mergeCell ref="G2383:I2383"/>
    <mergeCell ref="Q2383:R2383"/>
    <mergeCell ref="S2383:U2383"/>
    <mergeCell ref="V2383:X2383"/>
    <mergeCell ref="Y2382:Z2382"/>
    <mergeCell ref="AC2382:AD2382"/>
    <mergeCell ref="AE2382:AF2382"/>
    <mergeCell ref="AG2382:AH2382"/>
    <mergeCell ref="AK2382:AM2382"/>
    <mergeCell ref="AN2382:AO2382"/>
    <mergeCell ref="B2382:C2382"/>
    <mergeCell ref="D2382:F2382"/>
    <mergeCell ref="G2382:I2382"/>
    <mergeCell ref="Q2382:R2382"/>
    <mergeCell ref="S2382:U2382"/>
    <mergeCell ref="V2382:X2382"/>
    <mergeCell ref="V2377:X2377"/>
    <mergeCell ref="AK2375:AM2375"/>
    <mergeCell ref="AN2375:AO2375"/>
    <mergeCell ref="B2376:C2376"/>
    <mergeCell ref="D2376:F2376"/>
    <mergeCell ref="G2376:I2376"/>
    <mergeCell ref="Q2376:R2376"/>
    <mergeCell ref="S2376:U2376"/>
    <mergeCell ref="V2376:X2376"/>
    <mergeCell ref="Y2376:Z2376"/>
    <mergeCell ref="AC2376:AD2376"/>
    <mergeCell ref="S2375:U2375"/>
    <mergeCell ref="V2375:X2375"/>
    <mergeCell ref="Y2375:Z2375"/>
    <mergeCell ref="AC2375:AD2375"/>
    <mergeCell ref="AE2375:AF2375"/>
    <mergeCell ref="AG2375:AH2375"/>
    <mergeCell ref="Y2381:Z2381"/>
    <mergeCell ref="AC2381:AD2381"/>
    <mergeCell ref="AE2381:AF2381"/>
    <mergeCell ref="AG2381:AH2381"/>
    <mergeCell ref="AK2381:AM2381"/>
    <mergeCell ref="AN2381:AO2381"/>
    <mergeCell ref="B2381:C2381"/>
    <mergeCell ref="D2381:F2381"/>
    <mergeCell ref="G2381:I2381"/>
    <mergeCell ref="Q2381:R2381"/>
    <mergeCell ref="S2381:U2381"/>
    <mergeCell ref="V2381:X2381"/>
    <mergeCell ref="Y2380:Z2380"/>
    <mergeCell ref="AC2380:AD2380"/>
    <mergeCell ref="AE2380:AF2380"/>
    <mergeCell ref="AG2380:AH2380"/>
    <mergeCell ref="AK2380:AM2380"/>
    <mergeCell ref="AN2380:AO2380"/>
    <mergeCell ref="B2380:C2380"/>
    <mergeCell ref="D2380:F2380"/>
    <mergeCell ref="G2380:I2380"/>
    <mergeCell ref="Q2380:R2380"/>
    <mergeCell ref="S2380:U2380"/>
    <mergeCell ref="V2380:X2380"/>
    <mergeCell ref="Y2379:Z2379"/>
    <mergeCell ref="AC2379:AD2379"/>
    <mergeCell ref="AE2379:AF2379"/>
    <mergeCell ref="AG2379:AH2379"/>
    <mergeCell ref="AK2379:AM2379"/>
    <mergeCell ref="AN2379:AO2379"/>
    <mergeCell ref="B2379:C2379"/>
    <mergeCell ref="D2379:F2379"/>
    <mergeCell ref="G2379:I2379"/>
    <mergeCell ref="Q2379:R2379"/>
    <mergeCell ref="S2379:U2379"/>
    <mergeCell ref="V2379:X2379"/>
    <mergeCell ref="V2373:X2373"/>
    <mergeCell ref="Y2372:Z2372"/>
    <mergeCell ref="AC2372:AD2372"/>
    <mergeCell ref="AE2372:AF2372"/>
    <mergeCell ref="AG2372:AH2372"/>
    <mergeCell ref="AK2372:AM2372"/>
    <mergeCell ref="AN2372:AO2372"/>
    <mergeCell ref="AE2369:AF2371"/>
    <mergeCell ref="AG2369:AH2371"/>
    <mergeCell ref="AI2369:AM2371"/>
    <mergeCell ref="AN2369:AO2371"/>
    <mergeCell ref="B2372:C2372"/>
    <mergeCell ref="D2372:F2372"/>
    <mergeCell ref="G2372:I2372"/>
    <mergeCell ref="Q2372:R2372"/>
    <mergeCell ref="S2372:U2372"/>
    <mergeCell ref="V2372:X2372"/>
    <mergeCell ref="A2366:A2408"/>
    <mergeCell ref="B2366:AO2366"/>
    <mergeCell ref="AP2366:AP2408"/>
    <mergeCell ref="B2367:C2371"/>
    <mergeCell ref="D2367:I2367"/>
    <mergeCell ref="J2367:X2367"/>
    <mergeCell ref="Y2367:AO2367"/>
    <mergeCell ref="D2368:F2371"/>
    <mergeCell ref="G2368:I2371"/>
    <mergeCell ref="J2368:L2371"/>
    <mergeCell ref="B2365:AG2365"/>
    <mergeCell ref="AH2365:AO2365"/>
    <mergeCell ref="M2368:P2371"/>
    <mergeCell ref="Q2368:R2371"/>
    <mergeCell ref="S2368:U2371"/>
    <mergeCell ref="V2368:X2371"/>
    <mergeCell ref="Y2368:AF2368"/>
    <mergeCell ref="AG2368:AO2368"/>
    <mergeCell ref="Y2369:Z2371"/>
    <mergeCell ref="AA2369:AD2371"/>
    <mergeCell ref="Y2378:Z2378"/>
    <mergeCell ref="AC2378:AD2378"/>
    <mergeCell ref="AE2378:AF2378"/>
    <mergeCell ref="AG2378:AH2378"/>
    <mergeCell ref="AK2378:AM2378"/>
    <mergeCell ref="AN2378:AO2378"/>
    <mergeCell ref="B2378:C2378"/>
    <mergeCell ref="D2378:F2378"/>
    <mergeCell ref="G2378:I2378"/>
    <mergeCell ref="Q2378:R2378"/>
    <mergeCell ref="S2378:U2378"/>
    <mergeCell ref="V2378:X2378"/>
    <mergeCell ref="Y2377:Z2377"/>
    <mergeCell ref="AC2377:AD2377"/>
    <mergeCell ref="AE2377:AF2377"/>
    <mergeCell ref="AG2377:AH2377"/>
    <mergeCell ref="AK2377:AM2377"/>
    <mergeCell ref="AN2377:AO2377"/>
    <mergeCell ref="AE2376:AF2376"/>
    <mergeCell ref="AG2376:AH2376"/>
    <mergeCell ref="AK2376:AM2376"/>
    <mergeCell ref="AN2376:AO2376"/>
    <mergeCell ref="B2377:C2377"/>
    <mergeCell ref="D2377:F2377"/>
    <mergeCell ref="G2377:I2377"/>
    <mergeCell ref="Q2377:R2377"/>
    <mergeCell ref="S2377:U2377"/>
    <mergeCell ref="U2363:V2363"/>
    <mergeCell ref="X2363:Y2363"/>
    <mergeCell ref="AO2363:AO2364"/>
    <mergeCell ref="R2364:S2364"/>
    <mergeCell ref="U2364:V2364"/>
    <mergeCell ref="X2364:Y2364"/>
    <mergeCell ref="AE2359:AF2359"/>
    <mergeCell ref="AG2359:AH2359"/>
    <mergeCell ref="AK2359:AM2359"/>
    <mergeCell ref="AN2359:AO2359"/>
    <mergeCell ref="B2360:AO2361"/>
    <mergeCell ref="B2362:Q2364"/>
    <mergeCell ref="R2362:S2362"/>
    <mergeCell ref="U2362:V2362"/>
    <mergeCell ref="X2362:Y2362"/>
    <mergeCell ref="AA2362:AN2364"/>
    <mergeCell ref="AK2358:AM2358"/>
    <mergeCell ref="AN2358:AO2358"/>
    <mergeCell ref="B2359:C2359"/>
    <mergeCell ref="D2359:F2359"/>
    <mergeCell ref="G2359:I2359"/>
    <mergeCell ref="Q2359:R2359"/>
    <mergeCell ref="S2359:U2359"/>
    <mergeCell ref="V2359:X2359"/>
    <mergeCell ref="Y2359:Z2359"/>
    <mergeCell ref="AC2359:AD2359"/>
    <mergeCell ref="S2358:U2358"/>
    <mergeCell ref="V2358:X2358"/>
    <mergeCell ref="Y2358:Z2358"/>
    <mergeCell ref="AC2358:AD2358"/>
    <mergeCell ref="AE2358:AF2358"/>
    <mergeCell ref="AG2358:AH2358"/>
    <mergeCell ref="B2375:C2375"/>
    <mergeCell ref="D2375:F2375"/>
    <mergeCell ref="G2375:I2375"/>
    <mergeCell ref="Q2375:R2375"/>
    <mergeCell ref="B2358:C2358"/>
    <mergeCell ref="D2358:F2358"/>
    <mergeCell ref="G2358:I2358"/>
    <mergeCell ref="Q2358:R2358"/>
    <mergeCell ref="R2363:S2363"/>
    <mergeCell ref="Y2374:Z2374"/>
    <mergeCell ref="AC2374:AD2374"/>
    <mergeCell ref="AE2374:AF2374"/>
    <mergeCell ref="AG2374:AH2374"/>
    <mergeCell ref="AK2374:AM2374"/>
    <mergeCell ref="AN2374:AO2374"/>
    <mergeCell ref="B2374:C2374"/>
    <mergeCell ref="D2374:F2374"/>
    <mergeCell ref="G2374:I2374"/>
    <mergeCell ref="Q2374:R2374"/>
    <mergeCell ref="S2374:U2374"/>
    <mergeCell ref="V2374:X2374"/>
    <mergeCell ref="Y2373:Z2373"/>
    <mergeCell ref="AC2373:AD2373"/>
    <mergeCell ref="AE2373:AF2373"/>
    <mergeCell ref="AG2373:AH2373"/>
    <mergeCell ref="AK2373:AM2373"/>
    <mergeCell ref="AN2373:AO2373"/>
    <mergeCell ref="B2373:C2373"/>
    <mergeCell ref="D2373:F2373"/>
    <mergeCell ref="G2373:I2373"/>
    <mergeCell ref="Q2373:R2373"/>
    <mergeCell ref="S2373:U2373"/>
    <mergeCell ref="Y2357:Z2357"/>
    <mergeCell ref="AC2357:AD2357"/>
    <mergeCell ref="AE2357:AF2357"/>
    <mergeCell ref="AG2357:AH2357"/>
    <mergeCell ref="AK2357:AM2357"/>
    <mergeCell ref="AN2357:AO2357"/>
    <mergeCell ref="B2357:C2357"/>
    <mergeCell ref="D2357:F2357"/>
    <mergeCell ref="G2357:I2357"/>
    <mergeCell ref="Q2357:R2357"/>
    <mergeCell ref="S2357:U2357"/>
    <mergeCell ref="V2357:X2357"/>
    <mergeCell ref="Y2356:Z2356"/>
    <mergeCell ref="AC2356:AD2356"/>
    <mergeCell ref="AE2356:AF2356"/>
    <mergeCell ref="AG2356:AH2356"/>
    <mergeCell ref="AK2356:AM2356"/>
    <mergeCell ref="AN2356:AO2356"/>
    <mergeCell ref="B2356:C2356"/>
    <mergeCell ref="D2356:F2356"/>
    <mergeCell ref="G2356:I2356"/>
    <mergeCell ref="Q2356:R2356"/>
    <mergeCell ref="S2356:U2356"/>
    <mergeCell ref="V2356:X2356"/>
    <mergeCell ref="Y2355:Z2355"/>
    <mergeCell ref="AC2355:AD2355"/>
    <mergeCell ref="AE2355:AF2355"/>
    <mergeCell ref="AG2355:AH2355"/>
    <mergeCell ref="AK2355:AM2355"/>
    <mergeCell ref="AN2355:AO2355"/>
    <mergeCell ref="B2355:C2355"/>
    <mergeCell ref="D2355:F2355"/>
    <mergeCell ref="G2355:I2355"/>
    <mergeCell ref="Q2355:R2355"/>
    <mergeCell ref="S2355:U2355"/>
    <mergeCell ref="V2355:X2355"/>
    <mergeCell ref="Y2354:Z2354"/>
    <mergeCell ref="AC2354:AD2354"/>
    <mergeCell ref="AE2354:AF2354"/>
    <mergeCell ref="AG2354:AH2354"/>
    <mergeCell ref="AK2354:AM2354"/>
    <mergeCell ref="AN2354:AO2354"/>
    <mergeCell ref="B2354:C2354"/>
    <mergeCell ref="D2354:F2354"/>
    <mergeCell ref="G2354:I2354"/>
    <mergeCell ref="Q2354:R2354"/>
    <mergeCell ref="S2354:U2354"/>
    <mergeCell ref="V2354:X2354"/>
    <mergeCell ref="Y2353:Z2353"/>
    <mergeCell ref="AC2353:AD2353"/>
    <mergeCell ref="AE2353:AF2353"/>
    <mergeCell ref="AG2353:AH2353"/>
    <mergeCell ref="AK2353:AM2353"/>
    <mergeCell ref="AN2353:AO2353"/>
    <mergeCell ref="B2353:C2353"/>
    <mergeCell ref="D2353:F2353"/>
    <mergeCell ref="G2353:I2353"/>
    <mergeCell ref="Q2353:R2353"/>
    <mergeCell ref="S2353:U2353"/>
    <mergeCell ref="V2353:X2353"/>
    <mergeCell ref="Y2352:Z2352"/>
    <mergeCell ref="AC2352:AD2352"/>
    <mergeCell ref="AE2352:AF2352"/>
    <mergeCell ref="AG2352:AH2352"/>
    <mergeCell ref="AK2352:AM2352"/>
    <mergeCell ref="AN2352:AO2352"/>
    <mergeCell ref="B2352:C2352"/>
    <mergeCell ref="D2352:F2352"/>
    <mergeCell ref="G2352:I2352"/>
    <mergeCell ref="Q2352:R2352"/>
    <mergeCell ref="S2352:U2352"/>
    <mergeCell ref="V2352:X2352"/>
    <mergeCell ref="Y2351:Z2351"/>
    <mergeCell ref="AC2351:AD2351"/>
    <mergeCell ref="AE2351:AF2351"/>
    <mergeCell ref="AG2351:AH2351"/>
    <mergeCell ref="AK2351:AM2351"/>
    <mergeCell ref="AN2351:AO2351"/>
    <mergeCell ref="B2351:C2351"/>
    <mergeCell ref="D2351:F2351"/>
    <mergeCell ref="G2351:I2351"/>
    <mergeCell ref="Q2351:R2351"/>
    <mergeCell ref="S2351:U2351"/>
    <mergeCell ref="V2351:X2351"/>
    <mergeCell ref="Y2350:Z2350"/>
    <mergeCell ref="AC2350:AD2350"/>
    <mergeCell ref="AE2350:AF2350"/>
    <mergeCell ref="AG2350:AH2350"/>
    <mergeCell ref="AK2350:AM2350"/>
    <mergeCell ref="AN2350:AO2350"/>
    <mergeCell ref="B2350:C2350"/>
    <mergeCell ref="D2350:F2350"/>
    <mergeCell ref="G2350:I2350"/>
    <mergeCell ref="Q2350:R2350"/>
    <mergeCell ref="S2350:U2350"/>
    <mergeCell ref="V2350:X2350"/>
    <mergeCell ref="Y2349:Z2349"/>
    <mergeCell ref="AC2349:AD2349"/>
    <mergeCell ref="AE2349:AF2349"/>
    <mergeCell ref="AG2349:AH2349"/>
    <mergeCell ref="AK2349:AM2349"/>
    <mergeCell ref="AN2349:AO2349"/>
    <mergeCell ref="B2349:C2349"/>
    <mergeCell ref="D2349:F2349"/>
    <mergeCell ref="G2349:I2349"/>
    <mergeCell ref="Q2349:R2349"/>
    <mergeCell ref="S2349:U2349"/>
    <mergeCell ref="V2349:X2349"/>
    <mergeCell ref="Y2348:Z2348"/>
    <mergeCell ref="AC2348:AD2348"/>
    <mergeCell ref="AE2348:AF2348"/>
    <mergeCell ref="AG2348:AH2348"/>
    <mergeCell ref="AK2348:AM2348"/>
    <mergeCell ref="AN2348:AO2348"/>
    <mergeCell ref="B2348:C2348"/>
    <mergeCell ref="D2348:F2348"/>
    <mergeCell ref="G2348:I2348"/>
    <mergeCell ref="Q2348:R2348"/>
    <mergeCell ref="S2348:U2348"/>
    <mergeCell ref="V2348:X2348"/>
    <mergeCell ref="Y2347:Z2347"/>
    <mergeCell ref="AC2347:AD2347"/>
    <mergeCell ref="AE2347:AF2347"/>
    <mergeCell ref="AG2347:AH2347"/>
    <mergeCell ref="AK2347:AM2347"/>
    <mergeCell ref="AN2347:AO2347"/>
    <mergeCell ref="B2347:C2347"/>
    <mergeCell ref="D2347:F2347"/>
    <mergeCell ref="G2347:I2347"/>
    <mergeCell ref="Q2347:R2347"/>
    <mergeCell ref="S2347:U2347"/>
    <mergeCell ref="V2347:X2347"/>
    <mergeCell ref="Y2346:Z2346"/>
    <mergeCell ref="AC2346:AD2346"/>
    <mergeCell ref="AE2346:AF2346"/>
    <mergeCell ref="AG2346:AH2346"/>
    <mergeCell ref="AK2346:AM2346"/>
    <mergeCell ref="AN2346:AO2346"/>
    <mergeCell ref="B2346:C2346"/>
    <mergeCell ref="D2346:F2346"/>
    <mergeCell ref="G2346:I2346"/>
    <mergeCell ref="Q2346:R2346"/>
    <mergeCell ref="S2346:U2346"/>
    <mergeCell ref="V2346:X2346"/>
    <mergeCell ref="Y2345:Z2345"/>
    <mergeCell ref="AC2345:AD2345"/>
    <mergeCell ref="AE2345:AF2345"/>
    <mergeCell ref="AG2345:AH2345"/>
    <mergeCell ref="AK2345:AM2345"/>
    <mergeCell ref="AN2345:AO2345"/>
    <mergeCell ref="B2345:C2345"/>
    <mergeCell ref="D2345:F2345"/>
    <mergeCell ref="G2345:I2345"/>
    <mergeCell ref="Q2345:R2345"/>
    <mergeCell ref="S2345:U2345"/>
    <mergeCell ref="V2345:X2345"/>
    <mergeCell ref="Y2344:Z2344"/>
    <mergeCell ref="AC2344:AD2344"/>
    <mergeCell ref="AE2344:AF2344"/>
    <mergeCell ref="AG2344:AH2344"/>
    <mergeCell ref="AK2344:AM2344"/>
    <mergeCell ref="AN2344:AO2344"/>
    <mergeCell ref="B2344:C2344"/>
    <mergeCell ref="D2344:F2344"/>
    <mergeCell ref="G2344:I2344"/>
    <mergeCell ref="Q2344:R2344"/>
    <mergeCell ref="S2344:U2344"/>
    <mergeCell ref="V2344:X2344"/>
    <mergeCell ref="Y2343:Z2343"/>
    <mergeCell ref="AC2343:AD2343"/>
    <mergeCell ref="AE2343:AF2343"/>
    <mergeCell ref="AG2343:AH2343"/>
    <mergeCell ref="AK2343:AM2343"/>
    <mergeCell ref="AN2343:AO2343"/>
    <mergeCell ref="B2343:C2343"/>
    <mergeCell ref="D2343:F2343"/>
    <mergeCell ref="G2343:I2343"/>
    <mergeCell ref="Q2343:R2343"/>
    <mergeCell ref="S2343:U2343"/>
    <mergeCell ref="V2343:X2343"/>
    <mergeCell ref="S2337:U2337"/>
    <mergeCell ref="V2337:X2337"/>
    <mergeCell ref="Y2342:Z2342"/>
    <mergeCell ref="AC2342:AD2342"/>
    <mergeCell ref="AE2342:AF2342"/>
    <mergeCell ref="AG2342:AH2342"/>
    <mergeCell ref="AK2342:AM2342"/>
    <mergeCell ref="AN2342:AO2342"/>
    <mergeCell ref="B2342:C2342"/>
    <mergeCell ref="D2342:F2342"/>
    <mergeCell ref="G2342:I2342"/>
    <mergeCell ref="Q2342:R2342"/>
    <mergeCell ref="S2342:U2342"/>
    <mergeCell ref="V2342:X2342"/>
    <mergeCell ref="Y2341:Z2341"/>
    <mergeCell ref="AC2341:AD2341"/>
    <mergeCell ref="AE2341:AF2341"/>
    <mergeCell ref="AG2341:AH2341"/>
    <mergeCell ref="AK2341:AM2341"/>
    <mergeCell ref="AN2341:AO2341"/>
    <mergeCell ref="B2341:C2341"/>
    <mergeCell ref="D2341:F2341"/>
    <mergeCell ref="G2341:I2341"/>
    <mergeCell ref="Q2341:R2341"/>
    <mergeCell ref="S2341:U2341"/>
    <mergeCell ref="V2341:X2341"/>
    <mergeCell ref="Y2340:Z2340"/>
    <mergeCell ref="AC2340:AD2340"/>
    <mergeCell ref="AE2340:AF2340"/>
    <mergeCell ref="AG2340:AH2340"/>
    <mergeCell ref="AK2340:AM2340"/>
    <mergeCell ref="AN2340:AO2340"/>
    <mergeCell ref="B2340:C2340"/>
    <mergeCell ref="D2340:F2340"/>
    <mergeCell ref="G2340:I2340"/>
    <mergeCell ref="Q2340:R2340"/>
    <mergeCell ref="S2340:U2340"/>
    <mergeCell ref="V2340:X2340"/>
    <mergeCell ref="B2336:C2336"/>
    <mergeCell ref="D2336:F2336"/>
    <mergeCell ref="G2336:I2336"/>
    <mergeCell ref="Q2336:R2336"/>
    <mergeCell ref="S2336:U2336"/>
    <mergeCell ref="V2336:X2336"/>
    <mergeCell ref="Y2335:Z2335"/>
    <mergeCell ref="AC2335:AD2335"/>
    <mergeCell ref="AE2335:AF2335"/>
    <mergeCell ref="AG2335:AH2335"/>
    <mergeCell ref="AK2335:AM2335"/>
    <mergeCell ref="AN2335:AO2335"/>
    <mergeCell ref="B2335:C2335"/>
    <mergeCell ref="D2335:F2335"/>
    <mergeCell ref="G2335:I2335"/>
    <mergeCell ref="Q2335:R2335"/>
    <mergeCell ref="S2335:U2335"/>
    <mergeCell ref="V2335:X2335"/>
    <mergeCell ref="Y2334:Z2334"/>
    <mergeCell ref="AC2334:AD2334"/>
    <mergeCell ref="AE2334:AF2334"/>
    <mergeCell ref="AG2334:AH2334"/>
    <mergeCell ref="AK2334:AM2334"/>
    <mergeCell ref="AN2334:AO2334"/>
    <mergeCell ref="B2334:C2334"/>
    <mergeCell ref="D2334:F2334"/>
    <mergeCell ref="G2334:I2334"/>
    <mergeCell ref="Q2334:R2334"/>
    <mergeCell ref="S2334:U2334"/>
    <mergeCell ref="V2334:X2334"/>
    <mergeCell ref="Y2339:Z2339"/>
    <mergeCell ref="AC2339:AD2339"/>
    <mergeCell ref="AE2339:AF2339"/>
    <mergeCell ref="AG2339:AH2339"/>
    <mergeCell ref="AK2339:AM2339"/>
    <mergeCell ref="AN2339:AO2339"/>
    <mergeCell ref="B2339:C2339"/>
    <mergeCell ref="D2339:F2339"/>
    <mergeCell ref="G2339:I2339"/>
    <mergeCell ref="Q2339:R2339"/>
    <mergeCell ref="S2339:U2339"/>
    <mergeCell ref="V2339:X2339"/>
    <mergeCell ref="Y2338:Z2338"/>
    <mergeCell ref="AC2338:AD2338"/>
    <mergeCell ref="AE2338:AF2338"/>
    <mergeCell ref="AG2338:AH2338"/>
    <mergeCell ref="AK2338:AM2338"/>
    <mergeCell ref="AN2338:AO2338"/>
    <mergeCell ref="B2338:C2338"/>
    <mergeCell ref="D2338:F2338"/>
    <mergeCell ref="G2338:I2338"/>
    <mergeCell ref="Q2338:R2338"/>
    <mergeCell ref="S2338:U2338"/>
    <mergeCell ref="V2338:X2338"/>
    <mergeCell ref="Y2337:Z2337"/>
    <mergeCell ref="AC2337:AD2337"/>
    <mergeCell ref="AE2337:AF2337"/>
    <mergeCell ref="AG2337:AH2337"/>
    <mergeCell ref="AK2337:AM2337"/>
    <mergeCell ref="AN2337:AO2337"/>
    <mergeCell ref="B2337:C2337"/>
    <mergeCell ref="D2337:F2337"/>
    <mergeCell ref="G2337:I2337"/>
    <mergeCell ref="Q2337:R2337"/>
    <mergeCell ref="A2323:A2365"/>
    <mergeCell ref="B2323:AO2323"/>
    <mergeCell ref="AP2323:AP2365"/>
    <mergeCell ref="B2324:C2328"/>
    <mergeCell ref="D2324:I2324"/>
    <mergeCell ref="J2324:X2324"/>
    <mergeCell ref="Y2324:AO2324"/>
    <mergeCell ref="D2325:F2328"/>
    <mergeCell ref="G2325:I2328"/>
    <mergeCell ref="Y2325:AF2325"/>
    <mergeCell ref="AO2320:AO2321"/>
    <mergeCell ref="R2321:S2321"/>
    <mergeCell ref="U2321:V2321"/>
    <mergeCell ref="X2321:Y2321"/>
    <mergeCell ref="B2322:AG2322"/>
    <mergeCell ref="AH2322:AO2322"/>
    <mergeCell ref="AN2333:AO2333"/>
    <mergeCell ref="B2317:AO2318"/>
    <mergeCell ref="B2319:Q2321"/>
    <mergeCell ref="R2319:S2319"/>
    <mergeCell ref="U2319:V2319"/>
    <mergeCell ref="X2319:Y2319"/>
    <mergeCell ref="AA2319:AN2321"/>
    <mergeCell ref="R2320:S2320"/>
    <mergeCell ref="U2320:V2320"/>
    <mergeCell ref="X2320:Y2320"/>
    <mergeCell ref="V2333:X2333"/>
    <mergeCell ref="Y2333:Z2333"/>
    <mergeCell ref="AC2333:AD2333"/>
    <mergeCell ref="AE2333:AF2333"/>
    <mergeCell ref="AG2333:AH2333"/>
    <mergeCell ref="AK2333:AM2333"/>
    <mergeCell ref="AC2332:AD2332"/>
    <mergeCell ref="AE2332:AF2332"/>
    <mergeCell ref="AG2332:AH2332"/>
    <mergeCell ref="AK2332:AM2332"/>
    <mergeCell ref="AN2332:AO2332"/>
    <mergeCell ref="B2333:C2333"/>
    <mergeCell ref="D2333:F2333"/>
    <mergeCell ref="G2333:I2333"/>
    <mergeCell ref="Q2333:R2333"/>
    <mergeCell ref="S2333:U2333"/>
    <mergeCell ref="AG2331:AH2331"/>
    <mergeCell ref="AK2331:AM2331"/>
    <mergeCell ref="AN2331:AO2331"/>
    <mergeCell ref="B2332:C2332"/>
    <mergeCell ref="D2332:F2332"/>
    <mergeCell ref="G2332:I2332"/>
    <mergeCell ref="Q2332:R2332"/>
    <mergeCell ref="S2332:U2332"/>
    <mergeCell ref="V2332:X2332"/>
    <mergeCell ref="Y2332:Z2332"/>
    <mergeCell ref="Q2331:R2331"/>
    <mergeCell ref="S2331:U2331"/>
    <mergeCell ref="V2331:X2331"/>
    <mergeCell ref="Y2331:Z2331"/>
    <mergeCell ref="AC2331:AD2331"/>
    <mergeCell ref="AE2331:AF2331"/>
    <mergeCell ref="Y2336:Z2336"/>
    <mergeCell ref="AC2336:AD2336"/>
    <mergeCell ref="AE2336:AF2336"/>
    <mergeCell ref="AG2336:AH2336"/>
    <mergeCell ref="AK2336:AM2336"/>
    <mergeCell ref="AN2336:AO2336"/>
    <mergeCell ref="B2329:C2329"/>
    <mergeCell ref="Q2314:R2314"/>
    <mergeCell ref="S2314:U2314"/>
    <mergeCell ref="V2314:X2314"/>
    <mergeCell ref="Y2314:Z2314"/>
    <mergeCell ref="AC2314:AD2314"/>
    <mergeCell ref="Y2315:Z2315"/>
    <mergeCell ref="AC2315:AD2315"/>
    <mergeCell ref="Y2316:Z2316"/>
    <mergeCell ref="AC2316:AD2316"/>
    <mergeCell ref="AN2330:AO2330"/>
    <mergeCell ref="B2331:C2331"/>
    <mergeCell ref="D2331:F2331"/>
    <mergeCell ref="G2331:I2331"/>
    <mergeCell ref="B2314:C2314"/>
    <mergeCell ref="D2314:F2314"/>
    <mergeCell ref="G2314:I2314"/>
    <mergeCell ref="B2330:C2330"/>
    <mergeCell ref="D2330:F2330"/>
    <mergeCell ref="G2330:I2330"/>
    <mergeCell ref="V2330:X2330"/>
    <mergeCell ref="Y2330:Z2330"/>
    <mergeCell ref="AC2330:AD2330"/>
    <mergeCell ref="AE2330:AF2330"/>
    <mergeCell ref="AG2330:AH2330"/>
    <mergeCell ref="AK2330:AM2330"/>
    <mergeCell ref="AN2329:AO2329"/>
    <mergeCell ref="S2329:U2329"/>
    <mergeCell ref="V2329:X2329"/>
    <mergeCell ref="Y2329:Z2329"/>
    <mergeCell ref="AC2329:AD2329"/>
    <mergeCell ref="Q2330:R2330"/>
    <mergeCell ref="AE2329:AF2329"/>
    <mergeCell ref="AG2329:AH2329"/>
    <mergeCell ref="AK2329:AM2329"/>
    <mergeCell ref="S2330:U2330"/>
    <mergeCell ref="D2329:F2329"/>
    <mergeCell ref="G2329:I2329"/>
    <mergeCell ref="Q2329:R2329"/>
    <mergeCell ref="V2325:X2328"/>
    <mergeCell ref="J2325:L2328"/>
    <mergeCell ref="M2325:P2328"/>
    <mergeCell ref="Q2325:R2328"/>
    <mergeCell ref="S2325:U2328"/>
    <mergeCell ref="AG2325:AO2325"/>
    <mergeCell ref="Y2326:Z2328"/>
    <mergeCell ref="AA2326:AD2328"/>
    <mergeCell ref="AE2326:AF2328"/>
    <mergeCell ref="AG2326:AH2328"/>
    <mergeCell ref="AI2326:AM2328"/>
    <mergeCell ref="AN2326:AO2328"/>
    <mergeCell ref="Y2313:Z2313"/>
    <mergeCell ref="AC2313:AD2313"/>
    <mergeCell ref="AE2313:AF2313"/>
    <mergeCell ref="AG2313:AH2313"/>
    <mergeCell ref="AK2313:AM2313"/>
    <mergeCell ref="AN2313:AO2313"/>
    <mergeCell ref="B2313:C2313"/>
    <mergeCell ref="D2313:F2313"/>
    <mergeCell ref="G2313:I2313"/>
    <mergeCell ref="Q2313:R2313"/>
    <mergeCell ref="S2313:U2313"/>
    <mergeCell ref="V2313:X2313"/>
    <mergeCell ref="Y2312:Z2312"/>
    <mergeCell ref="AC2312:AD2312"/>
    <mergeCell ref="AE2312:AF2312"/>
    <mergeCell ref="AG2312:AH2312"/>
    <mergeCell ref="AK2312:AM2312"/>
    <mergeCell ref="AN2312:AO2312"/>
    <mergeCell ref="B2312:C2312"/>
    <mergeCell ref="D2312:F2312"/>
    <mergeCell ref="G2312:I2312"/>
    <mergeCell ref="Q2312:R2312"/>
    <mergeCell ref="S2312:U2312"/>
    <mergeCell ref="V2312:X2312"/>
    <mergeCell ref="Y2311:Z2311"/>
    <mergeCell ref="AC2311:AD2311"/>
    <mergeCell ref="AE2311:AF2311"/>
    <mergeCell ref="AG2311:AH2311"/>
    <mergeCell ref="AK2311:AM2311"/>
    <mergeCell ref="AN2311:AO2311"/>
    <mergeCell ref="AE2316:AF2316"/>
    <mergeCell ref="AG2316:AH2316"/>
    <mergeCell ref="AK2316:AM2316"/>
    <mergeCell ref="AN2316:AO2316"/>
    <mergeCell ref="B2311:C2311"/>
    <mergeCell ref="D2311:F2311"/>
    <mergeCell ref="G2311:I2311"/>
    <mergeCell ref="Q2311:R2311"/>
    <mergeCell ref="S2311:U2311"/>
    <mergeCell ref="V2311:X2311"/>
    <mergeCell ref="AE2315:AF2315"/>
    <mergeCell ref="AG2315:AH2315"/>
    <mergeCell ref="AK2315:AM2315"/>
    <mergeCell ref="AN2315:AO2315"/>
    <mergeCell ref="B2316:C2316"/>
    <mergeCell ref="D2316:F2316"/>
    <mergeCell ref="G2316:I2316"/>
    <mergeCell ref="Q2316:R2316"/>
    <mergeCell ref="S2316:U2316"/>
    <mergeCell ref="V2316:X2316"/>
    <mergeCell ref="AE2314:AF2314"/>
    <mergeCell ref="AG2314:AH2314"/>
    <mergeCell ref="AK2314:AM2314"/>
    <mergeCell ref="AN2314:AO2314"/>
    <mergeCell ref="B2315:C2315"/>
    <mergeCell ref="D2315:F2315"/>
    <mergeCell ref="G2315:I2315"/>
    <mergeCell ref="Q2315:R2315"/>
    <mergeCell ref="S2315:U2315"/>
    <mergeCell ref="V2315:X2315"/>
    <mergeCell ref="Y2310:Z2310"/>
    <mergeCell ref="AC2310:AD2310"/>
    <mergeCell ref="AE2310:AF2310"/>
    <mergeCell ref="AG2310:AH2310"/>
    <mergeCell ref="AK2310:AM2310"/>
    <mergeCell ref="AN2310:AO2310"/>
    <mergeCell ref="B2310:C2310"/>
    <mergeCell ref="D2310:F2310"/>
    <mergeCell ref="G2310:I2310"/>
    <mergeCell ref="Q2310:R2310"/>
    <mergeCell ref="S2310:U2310"/>
    <mergeCell ref="V2310:X2310"/>
    <mergeCell ref="Y2309:Z2309"/>
    <mergeCell ref="AC2309:AD2309"/>
    <mergeCell ref="AE2309:AF2309"/>
    <mergeCell ref="AG2309:AH2309"/>
    <mergeCell ref="AK2309:AM2309"/>
    <mergeCell ref="AN2309:AO2309"/>
    <mergeCell ref="B2309:C2309"/>
    <mergeCell ref="D2309:F2309"/>
    <mergeCell ref="G2309:I2309"/>
    <mergeCell ref="Q2309:R2309"/>
    <mergeCell ref="S2309:U2309"/>
    <mergeCell ref="V2309:X2309"/>
    <mergeCell ref="Y2308:Z2308"/>
    <mergeCell ref="AC2308:AD2308"/>
    <mergeCell ref="AE2308:AF2308"/>
    <mergeCell ref="AG2308:AH2308"/>
    <mergeCell ref="AK2308:AM2308"/>
    <mergeCell ref="AN2308:AO2308"/>
    <mergeCell ref="B2308:C2308"/>
    <mergeCell ref="D2308:F2308"/>
    <mergeCell ref="G2308:I2308"/>
    <mergeCell ref="Q2308:R2308"/>
    <mergeCell ref="S2308:U2308"/>
    <mergeCell ref="V2308:X2308"/>
    <mergeCell ref="Y2307:Z2307"/>
    <mergeCell ref="AC2307:AD2307"/>
    <mergeCell ref="AE2307:AF2307"/>
    <mergeCell ref="AG2307:AH2307"/>
    <mergeCell ref="AK2307:AM2307"/>
    <mergeCell ref="AN2307:AO2307"/>
    <mergeCell ref="B2307:C2307"/>
    <mergeCell ref="D2307:F2307"/>
    <mergeCell ref="G2307:I2307"/>
    <mergeCell ref="Q2307:R2307"/>
    <mergeCell ref="S2307:U2307"/>
    <mergeCell ref="V2307:X2307"/>
    <mergeCell ref="Y2306:Z2306"/>
    <mergeCell ref="AC2306:AD2306"/>
    <mergeCell ref="AE2306:AF2306"/>
    <mergeCell ref="AG2306:AH2306"/>
    <mergeCell ref="AK2306:AM2306"/>
    <mergeCell ref="AN2306:AO2306"/>
    <mergeCell ref="B2306:C2306"/>
    <mergeCell ref="D2306:F2306"/>
    <mergeCell ref="G2306:I2306"/>
    <mergeCell ref="Q2306:R2306"/>
    <mergeCell ref="S2306:U2306"/>
    <mergeCell ref="V2306:X2306"/>
    <mergeCell ref="Y2305:Z2305"/>
    <mergeCell ref="AC2305:AD2305"/>
    <mergeCell ref="AE2305:AF2305"/>
    <mergeCell ref="AG2305:AH2305"/>
    <mergeCell ref="AK2305:AM2305"/>
    <mergeCell ref="AN2305:AO2305"/>
    <mergeCell ref="B2305:C2305"/>
    <mergeCell ref="D2305:F2305"/>
    <mergeCell ref="G2305:I2305"/>
    <mergeCell ref="Q2305:R2305"/>
    <mergeCell ref="S2305:U2305"/>
    <mergeCell ref="V2305:X2305"/>
    <mergeCell ref="Y2304:Z2304"/>
    <mergeCell ref="AC2304:AD2304"/>
    <mergeCell ref="AE2304:AF2304"/>
    <mergeCell ref="AG2304:AH2304"/>
    <mergeCell ref="AK2304:AM2304"/>
    <mergeCell ref="AN2304:AO2304"/>
    <mergeCell ref="B2304:C2304"/>
    <mergeCell ref="D2304:F2304"/>
    <mergeCell ref="G2304:I2304"/>
    <mergeCell ref="Q2304:R2304"/>
    <mergeCell ref="S2304:U2304"/>
    <mergeCell ref="V2304:X2304"/>
    <mergeCell ref="Y2303:Z2303"/>
    <mergeCell ref="AC2303:AD2303"/>
    <mergeCell ref="AE2303:AF2303"/>
    <mergeCell ref="AG2303:AH2303"/>
    <mergeCell ref="AK2303:AM2303"/>
    <mergeCell ref="AN2303:AO2303"/>
    <mergeCell ref="B2303:C2303"/>
    <mergeCell ref="D2303:F2303"/>
    <mergeCell ref="G2303:I2303"/>
    <mergeCell ref="Q2303:R2303"/>
    <mergeCell ref="S2303:U2303"/>
    <mergeCell ref="V2303:X2303"/>
    <mergeCell ref="Y2302:Z2302"/>
    <mergeCell ref="AC2302:AD2302"/>
    <mergeCell ref="AE2302:AF2302"/>
    <mergeCell ref="AG2302:AH2302"/>
    <mergeCell ref="AK2302:AM2302"/>
    <mergeCell ref="AN2302:AO2302"/>
    <mergeCell ref="B2302:C2302"/>
    <mergeCell ref="D2302:F2302"/>
    <mergeCell ref="G2302:I2302"/>
    <mergeCell ref="Q2302:R2302"/>
    <mergeCell ref="S2302:U2302"/>
    <mergeCell ref="V2302:X2302"/>
    <mergeCell ref="Y2301:Z2301"/>
    <mergeCell ref="AC2301:AD2301"/>
    <mergeCell ref="AE2301:AF2301"/>
    <mergeCell ref="AG2301:AH2301"/>
    <mergeCell ref="AK2301:AM2301"/>
    <mergeCell ref="AN2301:AO2301"/>
    <mergeCell ref="B2301:C2301"/>
    <mergeCell ref="D2301:F2301"/>
    <mergeCell ref="G2301:I2301"/>
    <mergeCell ref="Q2301:R2301"/>
    <mergeCell ref="S2301:U2301"/>
    <mergeCell ref="V2301:X2301"/>
    <mergeCell ref="Y2300:Z2300"/>
    <mergeCell ref="AC2300:AD2300"/>
    <mergeCell ref="AE2300:AF2300"/>
    <mergeCell ref="AG2300:AH2300"/>
    <mergeCell ref="AK2300:AM2300"/>
    <mergeCell ref="AN2300:AO2300"/>
    <mergeCell ref="B2300:C2300"/>
    <mergeCell ref="D2300:F2300"/>
    <mergeCell ref="G2300:I2300"/>
    <mergeCell ref="Q2300:R2300"/>
    <mergeCell ref="S2300:U2300"/>
    <mergeCell ref="V2300:X2300"/>
    <mergeCell ref="Y2299:Z2299"/>
    <mergeCell ref="AC2299:AD2299"/>
    <mergeCell ref="AE2299:AF2299"/>
    <mergeCell ref="AG2299:AH2299"/>
    <mergeCell ref="AK2299:AM2299"/>
    <mergeCell ref="AN2299:AO2299"/>
    <mergeCell ref="B2299:C2299"/>
    <mergeCell ref="D2299:F2299"/>
    <mergeCell ref="G2299:I2299"/>
    <mergeCell ref="Q2299:R2299"/>
    <mergeCell ref="S2299:U2299"/>
    <mergeCell ref="V2299:X2299"/>
    <mergeCell ref="Y2298:Z2298"/>
    <mergeCell ref="AC2298:AD2298"/>
    <mergeCell ref="AE2298:AF2298"/>
    <mergeCell ref="AG2298:AH2298"/>
    <mergeCell ref="AK2298:AM2298"/>
    <mergeCell ref="AN2298:AO2298"/>
    <mergeCell ref="B2298:C2298"/>
    <mergeCell ref="D2298:F2298"/>
    <mergeCell ref="G2298:I2298"/>
    <mergeCell ref="Q2298:R2298"/>
    <mergeCell ref="S2298:U2298"/>
    <mergeCell ref="V2298:X2298"/>
    <mergeCell ref="Y2297:Z2297"/>
    <mergeCell ref="AC2297:AD2297"/>
    <mergeCell ref="AE2297:AF2297"/>
    <mergeCell ref="AG2297:AH2297"/>
    <mergeCell ref="AK2297:AM2297"/>
    <mergeCell ref="AN2297:AO2297"/>
    <mergeCell ref="B2297:C2297"/>
    <mergeCell ref="D2297:F2297"/>
    <mergeCell ref="G2297:I2297"/>
    <mergeCell ref="Q2297:R2297"/>
    <mergeCell ref="S2297:U2297"/>
    <mergeCell ref="V2297:X2297"/>
    <mergeCell ref="Y2296:Z2296"/>
    <mergeCell ref="AC2296:AD2296"/>
    <mergeCell ref="AE2296:AF2296"/>
    <mergeCell ref="AG2296:AH2296"/>
    <mergeCell ref="AK2296:AM2296"/>
    <mergeCell ref="AN2296:AO2296"/>
    <mergeCell ref="B2296:C2296"/>
    <mergeCell ref="D2296:F2296"/>
    <mergeCell ref="G2296:I2296"/>
    <mergeCell ref="Q2296:R2296"/>
    <mergeCell ref="S2296:U2296"/>
    <mergeCell ref="V2296:X2296"/>
    <mergeCell ref="V2291:X2291"/>
    <mergeCell ref="AK2289:AM2289"/>
    <mergeCell ref="AN2289:AO2289"/>
    <mergeCell ref="B2290:C2290"/>
    <mergeCell ref="D2290:F2290"/>
    <mergeCell ref="G2290:I2290"/>
    <mergeCell ref="Q2290:R2290"/>
    <mergeCell ref="S2290:U2290"/>
    <mergeCell ref="V2290:X2290"/>
    <mergeCell ref="Y2290:Z2290"/>
    <mergeCell ref="AC2290:AD2290"/>
    <mergeCell ref="S2289:U2289"/>
    <mergeCell ref="V2289:X2289"/>
    <mergeCell ref="Y2289:Z2289"/>
    <mergeCell ref="AC2289:AD2289"/>
    <mergeCell ref="AE2289:AF2289"/>
    <mergeCell ref="AG2289:AH2289"/>
    <mergeCell ref="Y2295:Z2295"/>
    <mergeCell ref="AC2295:AD2295"/>
    <mergeCell ref="AE2295:AF2295"/>
    <mergeCell ref="AG2295:AH2295"/>
    <mergeCell ref="AK2295:AM2295"/>
    <mergeCell ref="AN2295:AO2295"/>
    <mergeCell ref="B2295:C2295"/>
    <mergeCell ref="D2295:F2295"/>
    <mergeCell ref="G2295:I2295"/>
    <mergeCell ref="Q2295:R2295"/>
    <mergeCell ref="S2295:U2295"/>
    <mergeCell ref="V2295:X2295"/>
    <mergeCell ref="Y2294:Z2294"/>
    <mergeCell ref="AC2294:AD2294"/>
    <mergeCell ref="AE2294:AF2294"/>
    <mergeCell ref="AG2294:AH2294"/>
    <mergeCell ref="AK2294:AM2294"/>
    <mergeCell ref="AN2294:AO2294"/>
    <mergeCell ref="B2294:C2294"/>
    <mergeCell ref="D2294:F2294"/>
    <mergeCell ref="G2294:I2294"/>
    <mergeCell ref="Q2294:R2294"/>
    <mergeCell ref="S2294:U2294"/>
    <mergeCell ref="V2294:X2294"/>
    <mergeCell ref="Y2293:Z2293"/>
    <mergeCell ref="AC2293:AD2293"/>
    <mergeCell ref="AE2293:AF2293"/>
    <mergeCell ref="AG2293:AH2293"/>
    <mergeCell ref="AK2293:AM2293"/>
    <mergeCell ref="AN2293:AO2293"/>
    <mergeCell ref="B2293:C2293"/>
    <mergeCell ref="D2293:F2293"/>
    <mergeCell ref="G2293:I2293"/>
    <mergeCell ref="Q2293:R2293"/>
    <mergeCell ref="S2293:U2293"/>
    <mergeCell ref="V2293:X2293"/>
    <mergeCell ref="V2287:X2287"/>
    <mergeCell ref="Y2286:Z2286"/>
    <mergeCell ref="AC2286:AD2286"/>
    <mergeCell ref="AE2286:AF2286"/>
    <mergeCell ref="AG2286:AH2286"/>
    <mergeCell ref="AK2286:AM2286"/>
    <mergeCell ref="AN2286:AO2286"/>
    <mergeCell ref="AE2283:AF2285"/>
    <mergeCell ref="AG2283:AH2285"/>
    <mergeCell ref="AI2283:AM2285"/>
    <mergeCell ref="AN2283:AO2285"/>
    <mergeCell ref="B2286:C2286"/>
    <mergeCell ref="D2286:F2286"/>
    <mergeCell ref="G2286:I2286"/>
    <mergeCell ref="Q2286:R2286"/>
    <mergeCell ref="S2286:U2286"/>
    <mergeCell ref="V2286:X2286"/>
    <mergeCell ref="A2280:A2322"/>
    <mergeCell ref="B2280:AO2280"/>
    <mergeCell ref="AP2280:AP2322"/>
    <mergeCell ref="B2281:C2285"/>
    <mergeCell ref="D2281:I2281"/>
    <mergeCell ref="J2281:X2281"/>
    <mergeCell ref="Y2281:AO2281"/>
    <mergeCell ref="D2282:F2285"/>
    <mergeCell ref="G2282:I2285"/>
    <mergeCell ref="J2282:L2285"/>
    <mergeCell ref="B2279:AG2279"/>
    <mergeCell ref="AH2279:AO2279"/>
    <mergeCell ref="M2282:P2285"/>
    <mergeCell ref="Q2282:R2285"/>
    <mergeCell ref="S2282:U2285"/>
    <mergeCell ref="V2282:X2285"/>
    <mergeCell ref="Y2282:AF2282"/>
    <mergeCell ref="AG2282:AO2282"/>
    <mergeCell ref="Y2283:Z2285"/>
    <mergeCell ref="AA2283:AD2285"/>
    <mergeCell ref="Y2292:Z2292"/>
    <mergeCell ref="AC2292:AD2292"/>
    <mergeCell ref="AE2292:AF2292"/>
    <mergeCell ref="AG2292:AH2292"/>
    <mergeCell ref="AK2292:AM2292"/>
    <mergeCell ref="AN2292:AO2292"/>
    <mergeCell ref="B2292:C2292"/>
    <mergeCell ref="D2292:F2292"/>
    <mergeCell ref="G2292:I2292"/>
    <mergeCell ref="Q2292:R2292"/>
    <mergeCell ref="S2292:U2292"/>
    <mergeCell ref="V2292:X2292"/>
    <mergeCell ref="Y2291:Z2291"/>
    <mergeCell ref="AC2291:AD2291"/>
    <mergeCell ref="AE2291:AF2291"/>
    <mergeCell ref="AG2291:AH2291"/>
    <mergeCell ref="AK2291:AM2291"/>
    <mergeCell ref="AN2291:AO2291"/>
    <mergeCell ref="AE2290:AF2290"/>
    <mergeCell ref="AG2290:AH2290"/>
    <mergeCell ref="AK2290:AM2290"/>
    <mergeCell ref="AN2290:AO2290"/>
    <mergeCell ref="B2291:C2291"/>
    <mergeCell ref="D2291:F2291"/>
    <mergeCell ref="G2291:I2291"/>
    <mergeCell ref="Q2291:R2291"/>
    <mergeCell ref="S2291:U2291"/>
    <mergeCell ref="U2277:V2277"/>
    <mergeCell ref="X2277:Y2277"/>
    <mergeCell ref="AO2277:AO2278"/>
    <mergeCell ref="R2278:S2278"/>
    <mergeCell ref="U2278:V2278"/>
    <mergeCell ref="X2278:Y2278"/>
    <mergeCell ref="AE2273:AF2273"/>
    <mergeCell ref="AG2273:AH2273"/>
    <mergeCell ref="AK2273:AM2273"/>
    <mergeCell ref="AN2273:AO2273"/>
    <mergeCell ref="B2274:AO2275"/>
    <mergeCell ref="B2276:Q2278"/>
    <mergeCell ref="R2276:S2276"/>
    <mergeCell ref="U2276:V2276"/>
    <mergeCell ref="X2276:Y2276"/>
    <mergeCell ref="AA2276:AN2278"/>
    <mergeCell ref="AK2272:AM2272"/>
    <mergeCell ref="AN2272:AO2272"/>
    <mergeCell ref="B2273:C2273"/>
    <mergeCell ref="D2273:F2273"/>
    <mergeCell ref="G2273:I2273"/>
    <mergeCell ref="Q2273:R2273"/>
    <mergeCell ref="S2273:U2273"/>
    <mergeCell ref="V2273:X2273"/>
    <mergeCell ref="Y2273:Z2273"/>
    <mergeCell ref="AC2273:AD2273"/>
    <mergeCell ref="S2272:U2272"/>
    <mergeCell ref="V2272:X2272"/>
    <mergeCell ref="Y2272:Z2272"/>
    <mergeCell ref="AC2272:AD2272"/>
    <mergeCell ref="AE2272:AF2272"/>
    <mergeCell ref="AG2272:AH2272"/>
    <mergeCell ref="B2289:C2289"/>
    <mergeCell ref="D2289:F2289"/>
    <mergeCell ref="G2289:I2289"/>
    <mergeCell ref="Q2289:R2289"/>
    <mergeCell ref="B2272:C2272"/>
    <mergeCell ref="D2272:F2272"/>
    <mergeCell ref="G2272:I2272"/>
    <mergeCell ref="Q2272:R2272"/>
    <mergeCell ref="R2277:S2277"/>
    <mergeCell ref="Y2288:Z2288"/>
    <mergeCell ref="AC2288:AD2288"/>
    <mergeCell ref="AE2288:AF2288"/>
    <mergeCell ref="AG2288:AH2288"/>
    <mergeCell ref="AK2288:AM2288"/>
    <mergeCell ref="AN2288:AO2288"/>
    <mergeCell ref="B2288:C2288"/>
    <mergeCell ref="D2288:F2288"/>
    <mergeCell ref="G2288:I2288"/>
    <mergeCell ref="Q2288:R2288"/>
    <mergeCell ref="S2288:U2288"/>
    <mergeCell ref="V2288:X2288"/>
    <mergeCell ref="Y2287:Z2287"/>
    <mergeCell ref="AC2287:AD2287"/>
    <mergeCell ref="AE2287:AF2287"/>
    <mergeCell ref="AG2287:AH2287"/>
    <mergeCell ref="AK2287:AM2287"/>
    <mergeCell ref="AN2287:AO2287"/>
    <mergeCell ref="B2287:C2287"/>
    <mergeCell ref="D2287:F2287"/>
    <mergeCell ref="G2287:I2287"/>
    <mergeCell ref="Q2287:R2287"/>
    <mergeCell ref="S2287:U2287"/>
    <mergeCell ref="Y2271:Z2271"/>
    <mergeCell ref="AC2271:AD2271"/>
    <mergeCell ref="AE2271:AF2271"/>
    <mergeCell ref="AG2271:AH2271"/>
    <mergeCell ref="AK2271:AM2271"/>
    <mergeCell ref="AN2271:AO2271"/>
    <mergeCell ref="B2271:C2271"/>
    <mergeCell ref="D2271:F2271"/>
    <mergeCell ref="G2271:I2271"/>
    <mergeCell ref="Q2271:R2271"/>
    <mergeCell ref="S2271:U2271"/>
    <mergeCell ref="V2271:X2271"/>
    <mergeCell ref="Y2270:Z2270"/>
    <mergeCell ref="AC2270:AD2270"/>
    <mergeCell ref="AE2270:AF2270"/>
    <mergeCell ref="AG2270:AH2270"/>
    <mergeCell ref="AK2270:AM2270"/>
    <mergeCell ref="AN2270:AO2270"/>
    <mergeCell ref="B2270:C2270"/>
    <mergeCell ref="D2270:F2270"/>
    <mergeCell ref="G2270:I2270"/>
    <mergeCell ref="Q2270:R2270"/>
    <mergeCell ref="S2270:U2270"/>
    <mergeCell ref="V2270:X2270"/>
    <mergeCell ref="Y2269:Z2269"/>
    <mergeCell ref="AC2269:AD2269"/>
    <mergeCell ref="AE2269:AF2269"/>
    <mergeCell ref="AG2269:AH2269"/>
    <mergeCell ref="AK2269:AM2269"/>
    <mergeCell ref="AN2269:AO2269"/>
    <mergeCell ref="B2269:C2269"/>
    <mergeCell ref="D2269:F2269"/>
    <mergeCell ref="G2269:I2269"/>
    <mergeCell ref="Q2269:R2269"/>
    <mergeCell ref="S2269:U2269"/>
    <mergeCell ref="V2269:X2269"/>
    <mergeCell ref="Y2268:Z2268"/>
    <mergeCell ref="AC2268:AD2268"/>
    <mergeCell ref="AE2268:AF2268"/>
    <mergeCell ref="AG2268:AH2268"/>
    <mergeCell ref="AK2268:AM2268"/>
    <mergeCell ref="AN2268:AO2268"/>
    <mergeCell ref="B2268:C2268"/>
    <mergeCell ref="D2268:F2268"/>
    <mergeCell ref="G2268:I2268"/>
    <mergeCell ref="Q2268:R2268"/>
    <mergeCell ref="S2268:U2268"/>
    <mergeCell ref="V2268:X2268"/>
    <mergeCell ref="Y2267:Z2267"/>
    <mergeCell ref="AC2267:AD2267"/>
    <mergeCell ref="AE2267:AF2267"/>
    <mergeCell ref="AG2267:AH2267"/>
    <mergeCell ref="AK2267:AM2267"/>
    <mergeCell ref="AN2267:AO2267"/>
    <mergeCell ref="B2267:C2267"/>
    <mergeCell ref="D2267:F2267"/>
    <mergeCell ref="G2267:I2267"/>
    <mergeCell ref="Q2267:R2267"/>
    <mergeCell ref="S2267:U2267"/>
    <mergeCell ref="V2267:X2267"/>
    <mergeCell ref="Y2266:Z2266"/>
    <mergeCell ref="AC2266:AD2266"/>
    <mergeCell ref="AE2266:AF2266"/>
    <mergeCell ref="AG2266:AH2266"/>
    <mergeCell ref="AK2266:AM2266"/>
    <mergeCell ref="AN2266:AO2266"/>
    <mergeCell ref="B2266:C2266"/>
    <mergeCell ref="D2266:F2266"/>
    <mergeCell ref="G2266:I2266"/>
    <mergeCell ref="Q2266:R2266"/>
    <mergeCell ref="S2266:U2266"/>
    <mergeCell ref="V2266:X2266"/>
    <mergeCell ref="Y2265:Z2265"/>
    <mergeCell ref="AC2265:AD2265"/>
    <mergeCell ref="AE2265:AF2265"/>
    <mergeCell ref="AG2265:AH2265"/>
    <mergeCell ref="AK2265:AM2265"/>
    <mergeCell ref="AN2265:AO2265"/>
    <mergeCell ref="B2265:C2265"/>
    <mergeCell ref="D2265:F2265"/>
    <mergeCell ref="G2265:I2265"/>
    <mergeCell ref="Q2265:R2265"/>
    <mergeCell ref="S2265:U2265"/>
    <mergeCell ref="V2265:X2265"/>
    <mergeCell ref="Y2264:Z2264"/>
    <mergeCell ref="AC2264:AD2264"/>
    <mergeCell ref="AE2264:AF2264"/>
    <mergeCell ref="AG2264:AH2264"/>
    <mergeCell ref="AK2264:AM2264"/>
    <mergeCell ref="AN2264:AO2264"/>
    <mergeCell ref="B2264:C2264"/>
    <mergeCell ref="D2264:F2264"/>
    <mergeCell ref="G2264:I2264"/>
    <mergeCell ref="Q2264:R2264"/>
    <mergeCell ref="S2264:U2264"/>
    <mergeCell ref="V2264:X2264"/>
    <mergeCell ref="Y2263:Z2263"/>
    <mergeCell ref="AC2263:AD2263"/>
    <mergeCell ref="AE2263:AF2263"/>
    <mergeCell ref="AG2263:AH2263"/>
    <mergeCell ref="AK2263:AM2263"/>
    <mergeCell ref="AN2263:AO2263"/>
    <mergeCell ref="B2263:C2263"/>
    <mergeCell ref="D2263:F2263"/>
    <mergeCell ref="G2263:I2263"/>
    <mergeCell ref="Q2263:R2263"/>
    <mergeCell ref="S2263:U2263"/>
    <mergeCell ref="V2263:X2263"/>
    <mergeCell ref="Y2262:Z2262"/>
    <mergeCell ref="AC2262:AD2262"/>
    <mergeCell ref="AE2262:AF2262"/>
    <mergeCell ref="AG2262:AH2262"/>
    <mergeCell ref="AK2262:AM2262"/>
    <mergeCell ref="AN2262:AO2262"/>
    <mergeCell ref="B2262:C2262"/>
    <mergeCell ref="D2262:F2262"/>
    <mergeCell ref="G2262:I2262"/>
    <mergeCell ref="Q2262:R2262"/>
    <mergeCell ref="S2262:U2262"/>
    <mergeCell ref="V2262:X2262"/>
    <mergeCell ref="Y2261:Z2261"/>
    <mergeCell ref="AC2261:AD2261"/>
    <mergeCell ref="AE2261:AF2261"/>
    <mergeCell ref="AG2261:AH2261"/>
    <mergeCell ref="AK2261:AM2261"/>
    <mergeCell ref="AN2261:AO2261"/>
    <mergeCell ref="B2261:C2261"/>
    <mergeCell ref="D2261:F2261"/>
    <mergeCell ref="G2261:I2261"/>
    <mergeCell ref="Q2261:R2261"/>
    <mergeCell ref="S2261:U2261"/>
    <mergeCell ref="V2261:X2261"/>
    <mergeCell ref="Y2260:Z2260"/>
    <mergeCell ref="AC2260:AD2260"/>
    <mergeCell ref="AE2260:AF2260"/>
    <mergeCell ref="AG2260:AH2260"/>
    <mergeCell ref="AK2260:AM2260"/>
    <mergeCell ref="AN2260:AO2260"/>
    <mergeCell ref="B2260:C2260"/>
    <mergeCell ref="D2260:F2260"/>
    <mergeCell ref="G2260:I2260"/>
    <mergeCell ref="Q2260:R2260"/>
    <mergeCell ref="S2260:U2260"/>
    <mergeCell ref="V2260:X2260"/>
    <mergeCell ref="Y2259:Z2259"/>
    <mergeCell ref="AC2259:AD2259"/>
    <mergeCell ref="AE2259:AF2259"/>
    <mergeCell ref="AG2259:AH2259"/>
    <mergeCell ref="AK2259:AM2259"/>
    <mergeCell ref="AN2259:AO2259"/>
    <mergeCell ref="B2259:C2259"/>
    <mergeCell ref="D2259:F2259"/>
    <mergeCell ref="G2259:I2259"/>
    <mergeCell ref="Q2259:R2259"/>
    <mergeCell ref="S2259:U2259"/>
    <mergeCell ref="V2259:X2259"/>
    <mergeCell ref="Y2258:Z2258"/>
    <mergeCell ref="AC2258:AD2258"/>
    <mergeCell ref="AE2258:AF2258"/>
    <mergeCell ref="AG2258:AH2258"/>
    <mergeCell ref="AK2258:AM2258"/>
    <mergeCell ref="AN2258:AO2258"/>
    <mergeCell ref="B2258:C2258"/>
    <mergeCell ref="D2258:F2258"/>
    <mergeCell ref="G2258:I2258"/>
    <mergeCell ref="Q2258:R2258"/>
    <mergeCell ref="S2258:U2258"/>
    <mergeCell ref="V2258:X2258"/>
    <mergeCell ref="Y2257:Z2257"/>
    <mergeCell ref="AC2257:AD2257"/>
    <mergeCell ref="AE2257:AF2257"/>
    <mergeCell ref="AG2257:AH2257"/>
    <mergeCell ref="AK2257:AM2257"/>
    <mergeCell ref="AN2257:AO2257"/>
    <mergeCell ref="B2257:C2257"/>
    <mergeCell ref="D2257:F2257"/>
    <mergeCell ref="G2257:I2257"/>
    <mergeCell ref="Q2257:R2257"/>
    <mergeCell ref="S2257:U2257"/>
    <mergeCell ref="V2257:X2257"/>
    <mergeCell ref="S2251:U2251"/>
    <mergeCell ref="V2251:X2251"/>
    <mergeCell ref="Y2256:Z2256"/>
    <mergeCell ref="AC2256:AD2256"/>
    <mergeCell ref="AE2256:AF2256"/>
    <mergeCell ref="AG2256:AH2256"/>
    <mergeCell ref="AK2256:AM2256"/>
    <mergeCell ref="AN2256:AO2256"/>
    <mergeCell ref="B2256:C2256"/>
    <mergeCell ref="D2256:F2256"/>
    <mergeCell ref="G2256:I2256"/>
    <mergeCell ref="Q2256:R2256"/>
    <mergeCell ref="S2256:U2256"/>
    <mergeCell ref="V2256:X2256"/>
    <mergeCell ref="Y2255:Z2255"/>
    <mergeCell ref="AC2255:AD2255"/>
    <mergeCell ref="AE2255:AF2255"/>
    <mergeCell ref="AG2255:AH2255"/>
    <mergeCell ref="AK2255:AM2255"/>
    <mergeCell ref="AN2255:AO2255"/>
    <mergeCell ref="B2255:C2255"/>
    <mergeCell ref="D2255:F2255"/>
    <mergeCell ref="G2255:I2255"/>
    <mergeCell ref="Q2255:R2255"/>
    <mergeCell ref="S2255:U2255"/>
    <mergeCell ref="V2255:X2255"/>
    <mergeCell ref="Y2254:Z2254"/>
    <mergeCell ref="AC2254:AD2254"/>
    <mergeCell ref="AE2254:AF2254"/>
    <mergeCell ref="AG2254:AH2254"/>
    <mergeCell ref="AK2254:AM2254"/>
    <mergeCell ref="AN2254:AO2254"/>
    <mergeCell ref="B2254:C2254"/>
    <mergeCell ref="D2254:F2254"/>
    <mergeCell ref="G2254:I2254"/>
    <mergeCell ref="Q2254:R2254"/>
    <mergeCell ref="S2254:U2254"/>
    <mergeCell ref="V2254:X2254"/>
    <mergeCell ref="B2250:C2250"/>
    <mergeCell ref="D2250:F2250"/>
    <mergeCell ref="G2250:I2250"/>
    <mergeCell ref="Q2250:R2250"/>
    <mergeCell ref="S2250:U2250"/>
    <mergeCell ref="V2250:X2250"/>
    <mergeCell ref="Y2249:Z2249"/>
    <mergeCell ref="AC2249:AD2249"/>
    <mergeCell ref="AE2249:AF2249"/>
    <mergeCell ref="AG2249:AH2249"/>
    <mergeCell ref="AK2249:AM2249"/>
    <mergeCell ref="AN2249:AO2249"/>
    <mergeCell ref="B2249:C2249"/>
    <mergeCell ref="D2249:F2249"/>
    <mergeCell ref="G2249:I2249"/>
    <mergeCell ref="Q2249:R2249"/>
    <mergeCell ref="S2249:U2249"/>
    <mergeCell ref="V2249:X2249"/>
    <mergeCell ref="Y2248:Z2248"/>
    <mergeCell ref="AC2248:AD2248"/>
    <mergeCell ref="AE2248:AF2248"/>
    <mergeCell ref="AG2248:AH2248"/>
    <mergeCell ref="AK2248:AM2248"/>
    <mergeCell ref="AN2248:AO2248"/>
    <mergeCell ref="B2248:C2248"/>
    <mergeCell ref="D2248:F2248"/>
    <mergeCell ref="G2248:I2248"/>
    <mergeCell ref="Q2248:R2248"/>
    <mergeCell ref="S2248:U2248"/>
    <mergeCell ref="V2248:X2248"/>
    <mergeCell ref="Y2253:Z2253"/>
    <mergeCell ref="AC2253:AD2253"/>
    <mergeCell ref="AE2253:AF2253"/>
    <mergeCell ref="AG2253:AH2253"/>
    <mergeCell ref="AK2253:AM2253"/>
    <mergeCell ref="AN2253:AO2253"/>
    <mergeCell ref="B2253:C2253"/>
    <mergeCell ref="D2253:F2253"/>
    <mergeCell ref="G2253:I2253"/>
    <mergeCell ref="Q2253:R2253"/>
    <mergeCell ref="S2253:U2253"/>
    <mergeCell ref="V2253:X2253"/>
    <mergeCell ref="Y2252:Z2252"/>
    <mergeCell ref="AC2252:AD2252"/>
    <mergeCell ref="AE2252:AF2252"/>
    <mergeCell ref="AG2252:AH2252"/>
    <mergeCell ref="AK2252:AM2252"/>
    <mergeCell ref="AN2252:AO2252"/>
    <mergeCell ref="B2252:C2252"/>
    <mergeCell ref="D2252:F2252"/>
    <mergeCell ref="G2252:I2252"/>
    <mergeCell ref="Q2252:R2252"/>
    <mergeCell ref="S2252:U2252"/>
    <mergeCell ref="V2252:X2252"/>
    <mergeCell ref="Y2251:Z2251"/>
    <mergeCell ref="AC2251:AD2251"/>
    <mergeCell ref="AE2251:AF2251"/>
    <mergeCell ref="AG2251:AH2251"/>
    <mergeCell ref="AK2251:AM2251"/>
    <mergeCell ref="AN2251:AO2251"/>
    <mergeCell ref="B2251:C2251"/>
    <mergeCell ref="D2251:F2251"/>
    <mergeCell ref="G2251:I2251"/>
    <mergeCell ref="Q2251:R2251"/>
    <mergeCell ref="A2237:A2279"/>
    <mergeCell ref="B2237:AO2237"/>
    <mergeCell ref="AP2237:AP2279"/>
    <mergeCell ref="B2238:C2242"/>
    <mergeCell ref="D2238:I2238"/>
    <mergeCell ref="J2238:X2238"/>
    <mergeCell ref="Y2238:AO2238"/>
    <mergeCell ref="D2239:F2242"/>
    <mergeCell ref="G2239:I2242"/>
    <mergeCell ref="Y2239:AF2239"/>
    <mergeCell ref="AO2234:AO2235"/>
    <mergeCell ref="R2235:S2235"/>
    <mergeCell ref="U2235:V2235"/>
    <mergeCell ref="X2235:Y2235"/>
    <mergeCell ref="B2236:AG2236"/>
    <mergeCell ref="AH2236:AO2236"/>
    <mergeCell ref="AN2247:AO2247"/>
    <mergeCell ref="B2231:AO2232"/>
    <mergeCell ref="B2233:Q2235"/>
    <mergeCell ref="R2233:S2233"/>
    <mergeCell ref="U2233:V2233"/>
    <mergeCell ref="X2233:Y2233"/>
    <mergeCell ref="AA2233:AN2235"/>
    <mergeCell ref="R2234:S2234"/>
    <mergeCell ref="U2234:V2234"/>
    <mergeCell ref="X2234:Y2234"/>
    <mergeCell ref="V2247:X2247"/>
    <mergeCell ref="Y2247:Z2247"/>
    <mergeCell ref="AC2247:AD2247"/>
    <mergeCell ref="AE2247:AF2247"/>
    <mergeCell ref="AG2247:AH2247"/>
    <mergeCell ref="AK2247:AM2247"/>
    <mergeCell ref="AC2246:AD2246"/>
    <mergeCell ref="AE2246:AF2246"/>
    <mergeCell ref="AG2246:AH2246"/>
    <mergeCell ref="AK2246:AM2246"/>
    <mergeCell ref="AN2246:AO2246"/>
    <mergeCell ref="B2247:C2247"/>
    <mergeCell ref="D2247:F2247"/>
    <mergeCell ref="G2247:I2247"/>
    <mergeCell ref="Q2247:R2247"/>
    <mergeCell ref="S2247:U2247"/>
    <mergeCell ref="AG2245:AH2245"/>
    <mergeCell ref="AK2245:AM2245"/>
    <mergeCell ref="AN2245:AO2245"/>
    <mergeCell ref="B2246:C2246"/>
    <mergeCell ref="D2246:F2246"/>
    <mergeCell ref="G2246:I2246"/>
    <mergeCell ref="Q2246:R2246"/>
    <mergeCell ref="S2246:U2246"/>
    <mergeCell ref="V2246:X2246"/>
    <mergeCell ref="Y2246:Z2246"/>
    <mergeCell ref="Q2245:R2245"/>
    <mergeCell ref="S2245:U2245"/>
    <mergeCell ref="V2245:X2245"/>
    <mergeCell ref="Y2245:Z2245"/>
    <mergeCell ref="AC2245:AD2245"/>
    <mergeCell ref="AE2245:AF2245"/>
    <mergeCell ref="Y2250:Z2250"/>
    <mergeCell ref="AC2250:AD2250"/>
    <mergeCell ref="AE2250:AF2250"/>
    <mergeCell ref="AG2250:AH2250"/>
    <mergeCell ref="AK2250:AM2250"/>
    <mergeCell ref="AN2250:AO2250"/>
    <mergeCell ref="B2243:C2243"/>
    <mergeCell ref="Q2228:R2228"/>
    <mergeCell ref="S2228:U2228"/>
    <mergeCell ref="V2228:X2228"/>
    <mergeCell ref="Y2228:Z2228"/>
    <mergeCell ref="AC2228:AD2228"/>
    <mergeCell ref="Y2229:Z2229"/>
    <mergeCell ref="AC2229:AD2229"/>
    <mergeCell ref="Y2230:Z2230"/>
    <mergeCell ref="AC2230:AD2230"/>
    <mergeCell ref="AN2244:AO2244"/>
    <mergeCell ref="B2245:C2245"/>
    <mergeCell ref="D2245:F2245"/>
    <mergeCell ref="G2245:I2245"/>
    <mergeCell ref="B2228:C2228"/>
    <mergeCell ref="D2228:F2228"/>
    <mergeCell ref="G2228:I2228"/>
    <mergeCell ref="B2244:C2244"/>
    <mergeCell ref="D2244:F2244"/>
    <mergeCell ref="G2244:I2244"/>
    <mergeCell ref="V2244:X2244"/>
    <mergeCell ref="Y2244:Z2244"/>
    <mergeCell ref="AC2244:AD2244"/>
    <mergeCell ref="AE2244:AF2244"/>
    <mergeCell ref="AG2244:AH2244"/>
    <mergeCell ref="AK2244:AM2244"/>
    <mergeCell ref="AN2243:AO2243"/>
    <mergeCell ref="S2243:U2243"/>
    <mergeCell ref="V2243:X2243"/>
    <mergeCell ref="Y2243:Z2243"/>
    <mergeCell ref="AC2243:AD2243"/>
    <mergeCell ref="Q2244:R2244"/>
    <mergeCell ref="AE2243:AF2243"/>
    <mergeCell ref="AG2243:AH2243"/>
    <mergeCell ref="AK2243:AM2243"/>
    <mergeCell ref="S2244:U2244"/>
    <mergeCell ref="D2243:F2243"/>
    <mergeCell ref="G2243:I2243"/>
    <mergeCell ref="Q2243:R2243"/>
    <mergeCell ref="V2239:X2242"/>
    <mergeCell ref="J2239:L2242"/>
    <mergeCell ref="M2239:P2242"/>
    <mergeCell ref="Q2239:R2242"/>
    <mergeCell ref="S2239:U2242"/>
    <mergeCell ref="AG2239:AO2239"/>
    <mergeCell ref="Y2240:Z2242"/>
    <mergeCell ref="AA2240:AD2242"/>
    <mergeCell ref="AE2240:AF2242"/>
    <mergeCell ref="AG2240:AH2242"/>
    <mergeCell ref="AI2240:AM2242"/>
    <mergeCell ref="AN2240:AO2242"/>
    <mergeCell ref="Y2227:Z2227"/>
    <mergeCell ref="AC2227:AD2227"/>
    <mergeCell ref="AE2227:AF2227"/>
    <mergeCell ref="AG2227:AH2227"/>
    <mergeCell ref="AK2227:AM2227"/>
    <mergeCell ref="AN2227:AO2227"/>
    <mergeCell ref="B2227:C2227"/>
    <mergeCell ref="D2227:F2227"/>
    <mergeCell ref="G2227:I2227"/>
    <mergeCell ref="Q2227:R2227"/>
    <mergeCell ref="S2227:U2227"/>
    <mergeCell ref="V2227:X2227"/>
    <mergeCell ref="Y2226:Z2226"/>
    <mergeCell ref="AC2226:AD2226"/>
    <mergeCell ref="AE2226:AF2226"/>
    <mergeCell ref="AG2226:AH2226"/>
    <mergeCell ref="AK2226:AM2226"/>
    <mergeCell ref="AN2226:AO2226"/>
    <mergeCell ref="B2226:C2226"/>
    <mergeCell ref="D2226:F2226"/>
    <mergeCell ref="G2226:I2226"/>
    <mergeCell ref="Q2226:R2226"/>
    <mergeCell ref="S2226:U2226"/>
    <mergeCell ref="V2226:X2226"/>
    <mergeCell ref="Y2225:Z2225"/>
    <mergeCell ref="AC2225:AD2225"/>
    <mergeCell ref="AE2225:AF2225"/>
    <mergeCell ref="AG2225:AH2225"/>
    <mergeCell ref="AK2225:AM2225"/>
    <mergeCell ref="AN2225:AO2225"/>
    <mergeCell ref="AE2230:AF2230"/>
    <mergeCell ref="AG2230:AH2230"/>
    <mergeCell ref="AK2230:AM2230"/>
    <mergeCell ref="AN2230:AO2230"/>
    <mergeCell ref="B2225:C2225"/>
    <mergeCell ref="D2225:F2225"/>
    <mergeCell ref="G2225:I2225"/>
    <mergeCell ref="Q2225:R2225"/>
    <mergeCell ref="S2225:U2225"/>
    <mergeCell ref="V2225:X2225"/>
    <mergeCell ref="AE2229:AF2229"/>
    <mergeCell ref="AG2229:AH2229"/>
    <mergeCell ref="AK2229:AM2229"/>
    <mergeCell ref="AN2229:AO2229"/>
    <mergeCell ref="B2230:C2230"/>
    <mergeCell ref="D2230:F2230"/>
    <mergeCell ref="G2230:I2230"/>
    <mergeCell ref="Q2230:R2230"/>
    <mergeCell ref="S2230:U2230"/>
    <mergeCell ref="V2230:X2230"/>
    <mergeCell ref="AE2228:AF2228"/>
    <mergeCell ref="AG2228:AH2228"/>
    <mergeCell ref="AK2228:AM2228"/>
    <mergeCell ref="AN2228:AO2228"/>
    <mergeCell ref="B2229:C2229"/>
    <mergeCell ref="D2229:F2229"/>
    <mergeCell ref="G2229:I2229"/>
    <mergeCell ref="Q2229:R2229"/>
    <mergeCell ref="S2229:U2229"/>
    <mergeCell ref="V2229:X2229"/>
    <mergeCell ref="Y2224:Z2224"/>
    <mergeCell ref="AC2224:AD2224"/>
    <mergeCell ref="AE2224:AF2224"/>
    <mergeCell ref="AG2224:AH2224"/>
    <mergeCell ref="AK2224:AM2224"/>
    <mergeCell ref="AN2224:AO2224"/>
    <mergeCell ref="B2224:C2224"/>
    <mergeCell ref="D2224:F2224"/>
    <mergeCell ref="G2224:I2224"/>
    <mergeCell ref="Q2224:R2224"/>
    <mergeCell ref="S2224:U2224"/>
    <mergeCell ref="V2224:X2224"/>
    <mergeCell ref="Y2223:Z2223"/>
    <mergeCell ref="AC2223:AD2223"/>
    <mergeCell ref="AE2223:AF2223"/>
    <mergeCell ref="AG2223:AH2223"/>
    <mergeCell ref="AK2223:AM2223"/>
    <mergeCell ref="AN2223:AO2223"/>
    <mergeCell ref="B2223:C2223"/>
    <mergeCell ref="D2223:F2223"/>
    <mergeCell ref="G2223:I2223"/>
    <mergeCell ref="Q2223:R2223"/>
    <mergeCell ref="S2223:U2223"/>
    <mergeCell ref="V2223:X2223"/>
    <mergeCell ref="Y2222:Z2222"/>
    <mergeCell ref="AC2222:AD2222"/>
    <mergeCell ref="AE2222:AF2222"/>
    <mergeCell ref="AG2222:AH2222"/>
    <mergeCell ref="AK2222:AM2222"/>
    <mergeCell ref="AN2222:AO2222"/>
    <mergeCell ref="B2222:C2222"/>
    <mergeCell ref="D2222:F2222"/>
    <mergeCell ref="G2222:I2222"/>
    <mergeCell ref="Q2222:R2222"/>
    <mergeCell ref="S2222:U2222"/>
    <mergeCell ref="V2222:X2222"/>
    <mergeCell ref="Y2221:Z2221"/>
    <mergeCell ref="AC2221:AD2221"/>
    <mergeCell ref="AE2221:AF2221"/>
    <mergeCell ref="AG2221:AH2221"/>
    <mergeCell ref="AK2221:AM2221"/>
    <mergeCell ref="AN2221:AO2221"/>
    <mergeCell ref="B2221:C2221"/>
    <mergeCell ref="D2221:F2221"/>
    <mergeCell ref="G2221:I2221"/>
    <mergeCell ref="Q2221:R2221"/>
    <mergeCell ref="S2221:U2221"/>
    <mergeCell ref="V2221:X2221"/>
    <mergeCell ref="Y2220:Z2220"/>
    <mergeCell ref="AC2220:AD2220"/>
    <mergeCell ref="AE2220:AF2220"/>
    <mergeCell ref="AG2220:AH2220"/>
    <mergeCell ref="AK2220:AM2220"/>
    <mergeCell ref="AN2220:AO2220"/>
    <mergeCell ref="B2220:C2220"/>
    <mergeCell ref="D2220:F2220"/>
    <mergeCell ref="G2220:I2220"/>
    <mergeCell ref="Q2220:R2220"/>
    <mergeCell ref="S2220:U2220"/>
    <mergeCell ref="V2220:X2220"/>
    <mergeCell ref="Y2219:Z2219"/>
    <mergeCell ref="AC2219:AD2219"/>
    <mergeCell ref="AE2219:AF2219"/>
    <mergeCell ref="AG2219:AH2219"/>
    <mergeCell ref="AK2219:AM2219"/>
    <mergeCell ref="AN2219:AO2219"/>
    <mergeCell ref="B2219:C2219"/>
    <mergeCell ref="D2219:F2219"/>
    <mergeCell ref="G2219:I2219"/>
    <mergeCell ref="Q2219:R2219"/>
    <mergeCell ref="S2219:U2219"/>
    <mergeCell ref="V2219:X2219"/>
    <mergeCell ref="Y2218:Z2218"/>
    <mergeCell ref="AC2218:AD2218"/>
    <mergeCell ref="AE2218:AF2218"/>
    <mergeCell ref="AG2218:AH2218"/>
    <mergeCell ref="AK2218:AM2218"/>
    <mergeCell ref="AN2218:AO2218"/>
    <mergeCell ref="B2218:C2218"/>
    <mergeCell ref="D2218:F2218"/>
    <mergeCell ref="G2218:I2218"/>
    <mergeCell ref="Q2218:R2218"/>
    <mergeCell ref="S2218:U2218"/>
    <mergeCell ref="V2218:X2218"/>
    <mergeCell ref="Y2217:Z2217"/>
    <mergeCell ref="AC2217:AD2217"/>
    <mergeCell ref="AE2217:AF2217"/>
    <mergeCell ref="AG2217:AH2217"/>
    <mergeCell ref="AK2217:AM2217"/>
    <mergeCell ref="AN2217:AO2217"/>
    <mergeCell ref="B2217:C2217"/>
    <mergeCell ref="D2217:F2217"/>
    <mergeCell ref="G2217:I2217"/>
    <mergeCell ref="Q2217:R2217"/>
    <mergeCell ref="S2217:U2217"/>
    <mergeCell ref="V2217:X2217"/>
    <mergeCell ref="Y2216:Z2216"/>
    <mergeCell ref="AC2216:AD2216"/>
    <mergeCell ref="AE2216:AF2216"/>
    <mergeCell ref="AG2216:AH2216"/>
    <mergeCell ref="AK2216:AM2216"/>
    <mergeCell ref="AN2216:AO2216"/>
    <mergeCell ref="B2216:C2216"/>
    <mergeCell ref="D2216:F2216"/>
    <mergeCell ref="G2216:I2216"/>
    <mergeCell ref="Q2216:R2216"/>
    <mergeCell ref="S2216:U2216"/>
    <mergeCell ref="V2216:X2216"/>
    <mergeCell ref="Y2215:Z2215"/>
    <mergeCell ref="AC2215:AD2215"/>
    <mergeCell ref="AE2215:AF2215"/>
    <mergeCell ref="AG2215:AH2215"/>
    <mergeCell ref="AK2215:AM2215"/>
    <mergeCell ref="AN2215:AO2215"/>
    <mergeCell ref="B2215:C2215"/>
    <mergeCell ref="D2215:F2215"/>
    <mergeCell ref="G2215:I2215"/>
    <mergeCell ref="Q2215:R2215"/>
    <mergeCell ref="S2215:U2215"/>
    <mergeCell ref="V2215:X2215"/>
    <mergeCell ref="Y2214:Z2214"/>
    <mergeCell ref="AC2214:AD2214"/>
    <mergeCell ref="AE2214:AF2214"/>
    <mergeCell ref="AG2214:AH2214"/>
    <mergeCell ref="AK2214:AM2214"/>
    <mergeCell ref="AN2214:AO2214"/>
    <mergeCell ref="B2214:C2214"/>
    <mergeCell ref="D2214:F2214"/>
    <mergeCell ref="G2214:I2214"/>
    <mergeCell ref="Q2214:R2214"/>
    <mergeCell ref="S2214:U2214"/>
    <mergeCell ref="V2214:X2214"/>
    <mergeCell ref="Y2213:Z2213"/>
    <mergeCell ref="AC2213:AD2213"/>
    <mergeCell ref="AE2213:AF2213"/>
    <mergeCell ref="AG2213:AH2213"/>
    <mergeCell ref="AK2213:AM2213"/>
    <mergeCell ref="AN2213:AO2213"/>
    <mergeCell ref="B2213:C2213"/>
    <mergeCell ref="D2213:F2213"/>
    <mergeCell ref="G2213:I2213"/>
    <mergeCell ref="Q2213:R2213"/>
    <mergeCell ref="S2213:U2213"/>
    <mergeCell ref="V2213:X2213"/>
    <mergeCell ref="Y2212:Z2212"/>
    <mergeCell ref="AC2212:AD2212"/>
    <mergeCell ref="AE2212:AF2212"/>
    <mergeCell ref="AG2212:AH2212"/>
    <mergeCell ref="AK2212:AM2212"/>
    <mergeCell ref="AN2212:AO2212"/>
    <mergeCell ref="B2212:C2212"/>
    <mergeCell ref="D2212:F2212"/>
    <mergeCell ref="G2212:I2212"/>
    <mergeCell ref="Q2212:R2212"/>
    <mergeCell ref="S2212:U2212"/>
    <mergeCell ref="V2212:X2212"/>
    <mergeCell ref="Y2211:Z2211"/>
    <mergeCell ref="AC2211:AD2211"/>
    <mergeCell ref="AE2211:AF2211"/>
    <mergeCell ref="AG2211:AH2211"/>
    <mergeCell ref="AK2211:AM2211"/>
    <mergeCell ref="AN2211:AO2211"/>
    <mergeCell ref="B2211:C2211"/>
    <mergeCell ref="D2211:F2211"/>
    <mergeCell ref="G2211:I2211"/>
    <mergeCell ref="Q2211:R2211"/>
    <mergeCell ref="S2211:U2211"/>
    <mergeCell ref="V2211:X2211"/>
    <mergeCell ref="Y2210:Z2210"/>
    <mergeCell ref="AC2210:AD2210"/>
    <mergeCell ref="AE2210:AF2210"/>
    <mergeCell ref="AG2210:AH2210"/>
    <mergeCell ref="AK2210:AM2210"/>
    <mergeCell ref="AN2210:AO2210"/>
    <mergeCell ref="B2210:C2210"/>
    <mergeCell ref="D2210:F2210"/>
    <mergeCell ref="G2210:I2210"/>
    <mergeCell ref="Q2210:R2210"/>
    <mergeCell ref="S2210:U2210"/>
    <mergeCell ref="V2210:X2210"/>
    <mergeCell ref="V2205:X2205"/>
    <mergeCell ref="AK2203:AM2203"/>
    <mergeCell ref="AN2203:AO2203"/>
    <mergeCell ref="B2204:C2204"/>
    <mergeCell ref="D2204:F2204"/>
    <mergeCell ref="G2204:I2204"/>
    <mergeCell ref="Q2204:R2204"/>
    <mergeCell ref="S2204:U2204"/>
    <mergeCell ref="V2204:X2204"/>
    <mergeCell ref="Y2204:Z2204"/>
    <mergeCell ref="AC2204:AD2204"/>
    <mergeCell ref="S2203:U2203"/>
    <mergeCell ref="V2203:X2203"/>
    <mergeCell ref="Y2203:Z2203"/>
    <mergeCell ref="AC2203:AD2203"/>
    <mergeCell ref="AE2203:AF2203"/>
    <mergeCell ref="AG2203:AH2203"/>
    <mergeCell ref="Y2209:Z2209"/>
    <mergeCell ref="AC2209:AD2209"/>
    <mergeCell ref="AE2209:AF2209"/>
    <mergeCell ref="AG2209:AH2209"/>
    <mergeCell ref="AK2209:AM2209"/>
    <mergeCell ref="AN2209:AO2209"/>
    <mergeCell ref="B2209:C2209"/>
    <mergeCell ref="D2209:F2209"/>
    <mergeCell ref="G2209:I2209"/>
    <mergeCell ref="Q2209:R2209"/>
    <mergeCell ref="S2209:U2209"/>
    <mergeCell ref="V2209:X2209"/>
    <mergeCell ref="Y2208:Z2208"/>
    <mergeCell ref="AC2208:AD2208"/>
    <mergeCell ref="AE2208:AF2208"/>
    <mergeCell ref="AG2208:AH2208"/>
    <mergeCell ref="AK2208:AM2208"/>
    <mergeCell ref="AN2208:AO2208"/>
    <mergeCell ref="B2208:C2208"/>
    <mergeCell ref="D2208:F2208"/>
    <mergeCell ref="G2208:I2208"/>
    <mergeCell ref="Q2208:R2208"/>
    <mergeCell ref="S2208:U2208"/>
    <mergeCell ref="V2208:X2208"/>
    <mergeCell ref="Y2207:Z2207"/>
    <mergeCell ref="AC2207:AD2207"/>
    <mergeCell ref="AE2207:AF2207"/>
    <mergeCell ref="AG2207:AH2207"/>
    <mergeCell ref="AK2207:AM2207"/>
    <mergeCell ref="AN2207:AO2207"/>
    <mergeCell ref="B2207:C2207"/>
    <mergeCell ref="D2207:F2207"/>
    <mergeCell ref="G2207:I2207"/>
    <mergeCell ref="Q2207:R2207"/>
    <mergeCell ref="S2207:U2207"/>
    <mergeCell ref="V2207:X2207"/>
    <mergeCell ref="V2201:X2201"/>
    <mergeCell ref="Y2200:Z2200"/>
    <mergeCell ref="AC2200:AD2200"/>
    <mergeCell ref="AE2200:AF2200"/>
    <mergeCell ref="AG2200:AH2200"/>
    <mergeCell ref="AK2200:AM2200"/>
    <mergeCell ref="AN2200:AO2200"/>
    <mergeCell ref="AE2197:AF2199"/>
    <mergeCell ref="AG2197:AH2199"/>
    <mergeCell ref="AI2197:AM2199"/>
    <mergeCell ref="AN2197:AO2199"/>
    <mergeCell ref="B2200:C2200"/>
    <mergeCell ref="D2200:F2200"/>
    <mergeCell ref="G2200:I2200"/>
    <mergeCell ref="Q2200:R2200"/>
    <mergeCell ref="S2200:U2200"/>
    <mergeCell ref="V2200:X2200"/>
    <mergeCell ref="A2194:A2236"/>
    <mergeCell ref="B2194:AO2194"/>
    <mergeCell ref="AP2194:AP2236"/>
    <mergeCell ref="B2195:C2199"/>
    <mergeCell ref="D2195:I2195"/>
    <mergeCell ref="J2195:X2195"/>
    <mergeCell ref="Y2195:AO2195"/>
    <mergeCell ref="D2196:F2199"/>
    <mergeCell ref="G2196:I2199"/>
    <mergeCell ref="J2196:L2199"/>
    <mergeCell ref="B2193:AG2193"/>
    <mergeCell ref="AH2193:AO2193"/>
    <mergeCell ref="M2196:P2199"/>
    <mergeCell ref="Q2196:R2199"/>
    <mergeCell ref="S2196:U2199"/>
    <mergeCell ref="V2196:X2199"/>
    <mergeCell ref="Y2196:AF2196"/>
    <mergeCell ref="AG2196:AO2196"/>
    <mergeCell ref="Y2197:Z2199"/>
    <mergeCell ref="AA2197:AD2199"/>
    <mergeCell ref="Y2206:Z2206"/>
    <mergeCell ref="AC2206:AD2206"/>
    <mergeCell ref="AE2206:AF2206"/>
    <mergeCell ref="AG2206:AH2206"/>
    <mergeCell ref="AK2206:AM2206"/>
    <mergeCell ref="AN2206:AO2206"/>
    <mergeCell ref="B2206:C2206"/>
    <mergeCell ref="D2206:F2206"/>
    <mergeCell ref="G2206:I2206"/>
    <mergeCell ref="Q2206:R2206"/>
    <mergeCell ref="S2206:U2206"/>
    <mergeCell ref="V2206:X2206"/>
    <mergeCell ref="Y2205:Z2205"/>
    <mergeCell ref="AC2205:AD2205"/>
    <mergeCell ref="AE2205:AF2205"/>
    <mergeCell ref="AG2205:AH2205"/>
    <mergeCell ref="AK2205:AM2205"/>
    <mergeCell ref="AN2205:AO2205"/>
    <mergeCell ref="AE2204:AF2204"/>
    <mergeCell ref="AG2204:AH2204"/>
    <mergeCell ref="AK2204:AM2204"/>
    <mergeCell ref="AN2204:AO2204"/>
    <mergeCell ref="B2205:C2205"/>
    <mergeCell ref="D2205:F2205"/>
    <mergeCell ref="G2205:I2205"/>
    <mergeCell ref="Q2205:R2205"/>
    <mergeCell ref="S2205:U2205"/>
    <mergeCell ref="U2191:V2191"/>
    <mergeCell ref="X2191:Y2191"/>
    <mergeCell ref="AO2191:AO2192"/>
    <mergeCell ref="R2192:S2192"/>
    <mergeCell ref="U2192:V2192"/>
    <mergeCell ref="X2192:Y2192"/>
    <mergeCell ref="AE2187:AF2187"/>
    <mergeCell ref="AG2187:AH2187"/>
    <mergeCell ref="AK2187:AM2187"/>
    <mergeCell ref="AN2187:AO2187"/>
    <mergeCell ref="B2188:AO2189"/>
    <mergeCell ref="B2190:Q2192"/>
    <mergeCell ref="R2190:S2190"/>
    <mergeCell ref="U2190:V2190"/>
    <mergeCell ref="X2190:Y2190"/>
    <mergeCell ref="AA2190:AN2192"/>
    <mergeCell ref="AK2186:AM2186"/>
    <mergeCell ref="AN2186:AO2186"/>
    <mergeCell ref="B2187:C2187"/>
    <mergeCell ref="D2187:F2187"/>
    <mergeCell ref="G2187:I2187"/>
    <mergeCell ref="Q2187:R2187"/>
    <mergeCell ref="S2187:U2187"/>
    <mergeCell ref="V2187:X2187"/>
    <mergeCell ref="Y2187:Z2187"/>
    <mergeCell ref="AC2187:AD2187"/>
    <mergeCell ref="S2186:U2186"/>
    <mergeCell ref="V2186:X2186"/>
    <mergeCell ref="Y2186:Z2186"/>
    <mergeCell ref="AC2186:AD2186"/>
    <mergeCell ref="AE2186:AF2186"/>
    <mergeCell ref="AG2186:AH2186"/>
    <mergeCell ref="B2203:C2203"/>
    <mergeCell ref="D2203:F2203"/>
    <mergeCell ref="G2203:I2203"/>
    <mergeCell ref="Q2203:R2203"/>
    <mergeCell ref="B2186:C2186"/>
    <mergeCell ref="D2186:F2186"/>
    <mergeCell ref="G2186:I2186"/>
    <mergeCell ref="Q2186:R2186"/>
    <mergeCell ref="R2191:S2191"/>
    <mergeCell ref="Y2202:Z2202"/>
    <mergeCell ref="AC2202:AD2202"/>
    <mergeCell ref="AE2202:AF2202"/>
    <mergeCell ref="AG2202:AH2202"/>
    <mergeCell ref="AK2202:AM2202"/>
    <mergeCell ref="AN2202:AO2202"/>
    <mergeCell ref="B2202:C2202"/>
    <mergeCell ref="D2202:F2202"/>
    <mergeCell ref="G2202:I2202"/>
    <mergeCell ref="Q2202:R2202"/>
    <mergeCell ref="S2202:U2202"/>
    <mergeCell ref="V2202:X2202"/>
    <mergeCell ref="Y2201:Z2201"/>
    <mergeCell ref="AC2201:AD2201"/>
    <mergeCell ref="AE2201:AF2201"/>
    <mergeCell ref="AG2201:AH2201"/>
    <mergeCell ref="AK2201:AM2201"/>
    <mergeCell ref="AN2201:AO2201"/>
    <mergeCell ref="B2201:C2201"/>
    <mergeCell ref="D2201:F2201"/>
    <mergeCell ref="G2201:I2201"/>
    <mergeCell ref="Q2201:R2201"/>
    <mergeCell ref="S2201:U2201"/>
    <mergeCell ref="Y2185:Z2185"/>
    <mergeCell ref="AC2185:AD2185"/>
    <mergeCell ref="AE2185:AF2185"/>
    <mergeCell ref="AG2185:AH2185"/>
    <mergeCell ref="AK2185:AM2185"/>
    <mergeCell ref="AN2185:AO2185"/>
    <mergeCell ref="B2185:C2185"/>
    <mergeCell ref="D2185:F2185"/>
    <mergeCell ref="G2185:I2185"/>
    <mergeCell ref="Q2185:R2185"/>
    <mergeCell ref="S2185:U2185"/>
    <mergeCell ref="V2185:X2185"/>
    <mergeCell ref="Y2184:Z2184"/>
    <mergeCell ref="AC2184:AD2184"/>
    <mergeCell ref="AE2184:AF2184"/>
    <mergeCell ref="AG2184:AH2184"/>
    <mergeCell ref="AK2184:AM2184"/>
    <mergeCell ref="AN2184:AO2184"/>
    <mergeCell ref="B2184:C2184"/>
    <mergeCell ref="D2184:F2184"/>
    <mergeCell ref="G2184:I2184"/>
    <mergeCell ref="Q2184:R2184"/>
    <mergeCell ref="S2184:U2184"/>
    <mergeCell ref="V2184:X2184"/>
    <mergeCell ref="Y2183:Z2183"/>
    <mergeCell ref="AC2183:AD2183"/>
    <mergeCell ref="AE2183:AF2183"/>
    <mergeCell ref="AG2183:AH2183"/>
    <mergeCell ref="AK2183:AM2183"/>
    <mergeCell ref="AN2183:AO2183"/>
    <mergeCell ref="B2183:C2183"/>
    <mergeCell ref="D2183:F2183"/>
    <mergeCell ref="G2183:I2183"/>
    <mergeCell ref="Q2183:R2183"/>
    <mergeCell ref="S2183:U2183"/>
    <mergeCell ref="V2183:X2183"/>
    <mergeCell ref="Y2182:Z2182"/>
    <mergeCell ref="AC2182:AD2182"/>
    <mergeCell ref="AE2182:AF2182"/>
    <mergeCell ref="AG2182:AH2182"/>
    <mergeCell ref="AK2182:AM2182"/>
    <mergeCell ref="AN2182:AO2182"/>
    <mergeCell ref="B2182:C2182"/>
    <mergeCell ref="D2182:F2182"/>
    <mergeCell ref="G2182:I2182"/>
    <mergeCell ref="Q2182:R2182"/>
    <mergeCell ref="S2182:U2182"/>
    <mergeCell ref="V2182:X2182"/>
    <mergeCell ref="Y2181:Z2181"/>
    <mergeCell ref="AC2181:AD2181"/>
    <mergeCell ref="AE2181:AF2181"/>
    <mergeCell ref="AG2181:AH2181"/>
    <mergeCell ref="AK2181:AM2181"/>
    <mergeCell ref="AN2181:AO2181"/>
    <mergeCell ref="B2181:C2181"/>
    <mergeCell ref="D2181:F2181"/>
    <mergeCell ref="G2181:I2181"/>
    <mergeCell ref="Q2181:R2181"/>
    <mergeCell ref="S2181:U2181"/>
    <mergeCell ref="V2181:X2181"/>
    <mergeCell ref="Y2180:Z2180"/>
    <mergeCell ref="AC2180:AD2180"/>
    <mergeCell ref="AE2180:AF2180"/>
    <mergeCell ref="AG2180:AH2180"/>
    <mergeCell ref="AK2180:AM2180"/>
    <mergeCell ref="AN2180:AO2180"/>
    <mergeCell ref="B2180:C2180"/>
    <mergeCell ref="D2180:F2180"/>
    <mergeCell ref="G2180:I2180"/>
    <mergeCell ref="Q2180:R2180"/>
    <mergeCell ref="S2180:U2180"/>
    <mergeCell ref="V2180:X2180"/>
    <mergeCell ref="Y2179:Z2179"/>
    <mergeCell ref="AC2179:AD2179"/>
    <mergeCell ref="AE2179:AF2179"/>
    <mergeCell ref="AG2179:AH2179"/>
    <mergeCell ref="AK2179:AM2179"/>
    <mergeCell ref="AN2179:AO2179"/>
    <mergeCell ref="B2179:C2179"/>
    <mergeCell ref="D2179:F2179"/>
    <mergeCell ref="G2179:I2179"/>
    <mergeCell ref="Q2179:R2179"/>
    <mergeCell ref="S2179:U2179"/>
    <mergeCell ref="V2179:X2179"/>
    <mergeCell ref="Y2178:Z2178"/>
    <mergeCell ref="AC2178:AD2178"/>
    <mergeCell ref="AE2178:AF2178"/>
    <mergeCell ref="AG2178:AH2178"/>
    <mergeCell ref="AK2178:AM2178"/>
    <mergeCell ref="AN2178:AO2178"/>
    <mergeCell ref="B2178:C2178"/>
    <mergeCell ref="D2178:F2178"/>
    <mergeCell ref="G2178:I2178"/>
    <mergeCell ref="Q2178:R2178"/>
    <mergeCell ref="S2178:U2178"/>
    <mergeCell ref="V2178:X2178"/>
    <mergeCell ref="Y2177:Z2177"/>
    <mergeCell ref="AC2177:AD2177"/>
    <mergeCell ref="AE2177:AF2177"/>
    <mergeCell ref="AG2177:AH2177"/>
    <mergeCell ref="AK2177:AM2177"/>
    <mergeCell ref="AN2177:AO2177"/>
    <mergeCell ref="B2177:C2177"/>
    <mergeCell ref="D2177:F2177"/>
    <mergeCell ref="G2177:I2177"/>
    <mergeCell ref="Q2177:R2177"/>
    <mergeCell ref="S2177:U2177"/>
    <mergeCell ref="V2177:X2177"/>
    <mergeCell ref="Y2176:Z2176"/>
    <mergeCell ref="AC2176:AD2176"/>
    <mergeCell ref="AE2176:AF2176"/>
    <mergeCell ref="AG2176:AH2176"/>
    <mergeCell ref="AK2176:AM2176"/>
    <mergeCell ref="AN2176:AO2176"/>
    <mergeCell ref="B2176:C2176"/>
    <mergeCell ref="D2176:F2176"/>
    <mergeCell ref="G2176:I2176"/>
    <mergeCell ref="Q2176:R2176"/>
    <mergeCell ref="S2176:U2176"/>
    <mergeCell ref="V2176:X2176"/>
    <mergeCell ref="Y2175:Z2175"/>
    <mergeCell ref="AC2175:AD2175"/>
    <mergeCell ref="AE2175:AF2175"/>
    <mergeCell ref="AG2175:AH2175"/>
    <mergeCell ref="AK2175:AM2175"/>
    <mergeCell ref="AN2175:AO2175"/>
    <mergeCell ref="B2175:C2175"/>
    <mergeCell ref="D2175:F2175"/>
    <mergeCell ref="G2175:I2175"/>
    <mergeCell ref="Q2175:R2175"/>
    <mergeCell ref="S2175:U2175"/>
    <mergeCell ref="V2175:X2175"/>
    <mergeCell ref="Y2174:Z2174"/>
    <mergeCell ref="AC2174:AD2174"/>
    <mergeCell ref="AE2174:AF2174"/>
    <mergeCell ref="AG2174:AH2174"/>
    <mergeCell ref="AK2174:AM2174"/>
    <mergeCell ref="AN2174:AO2174"/>
    <mergeCell ref="B2174:C2174"/>
    <mergeCell ref="D2174:F2174"/>
    <mergeCell ref="G2174:I2174"/>
    <mergeCell ref="Q2174:R2174"/>
    <mergeCell ref="S2174:U2174"/>
    <mergeCell ref="V2174:X2174"/>
    <mergeCell ref="Y2173:Z2173"/>
    <mergeCell ref="AC2173:AD2173"/>
    <mergeCell ref="AE2173:AF2173"/>
    <mergeCell ref="AG2173:AH2173"/>
    <mergeCell ref="AK2173:AM2173"/>
    <mergeCell ref="AN2173:AO2173"/>
    <mergeCell ref="B2173:C2173"/>
    <mergeCell ref="D2173:F2173"/>
    <mergeCell ref="G2173:I2173"/>
    <mergeCell ref="Q2173:R2173"/>
    <mergeCell ref="S2173:U2173"/>
    <mergeCell ref="V2173:X2173"/>
    <mergeCell ref="Y2172:Z2172"/>
    <mergeCell ref="AC2172:AD2172"/>
    <mergeCell ref="AE2172:AF2172"/>
    <mergeCell ref="AG2172:AH2172"/>
    <mergeCell ref="AK2172:AM2172"/>
    <mergeCell ref="AN2172:AO2172"/>
    <mergeCell ref="B2172:C2172"/>
    <mergeCell ref="D2172:F2172"/>
    <mergeCell ref="G2172:I2172"/>
    <mergeCell ref="Q2172:R2172"/>
    <mergeCell ref="S2172:U2172"/>
    <mergeCell ref="V2172:X2172"/>
    <mergeCell ref="Y2171:Z2171"/>
    <mergeCell ref="AC2171:AD2171"/>
    <mergeCell ref="AE2171:AF2171"/>
    <mergeCell ref="AG2171:AH2171"/>
    <mergeCell ref="AK2171:AM2171"/>
    <mergeCell ref="AN2171:AO2171"/>
    <mergeCell ref="B2171:C2171"/>
    <mergeCell ref="D2171:F2171"/>
    <mergeCell ref="G2171:I2171"/>
    <mergeCell ref="Q2171:R2171"/>
    <mergeCell ref="S2171:U2171"/>
    <mergeCell ref="V2171:X2171"/>
    <mergeCell ref="S2165:U2165"/>
    <mergeCell ref="V2165:X2165"/>
    <mergeCell ref="Y2170:Z2170"/>
    <mergeCell ref="AC2170:AD2170"/>
    <mergeCell ref="AE2170:AF2170"/>
    <mergeCell ref="AG2170:AH2170"/>
    <mergeCell ref="AK2170:AM2170"/>
    <mergeCell ref="AN2170:AO2170"/>
    <mergeCell ref="B2170:C2170"/>
    <mergeCell ref="D2170:F2170"/>
    <mergeCell ref="G2170:I2170"/>
    <mergeCell ref="Q2170:R2170"/>
    <mergeCell ref="S2170:U2170"/>
    <mergeCell ref="V2170:X2170"/>
    <mergeCell ref="Y2169:Z2169"/>
    <mergeCell ref="AC2169:AD2169"/>
    <mergeCell ref="AE2169:AF2169"/>
    <mergeCell ref="AG2169:AH2169"/>
    <mergeCell ref="AK2169:AM2169"/>
    <mergeCell ref="AN2169:AO2169"/>
    <mergeCell ref="B2169:C2169"/>
    <mergeCell ref="D2169:F2169"/>
    <mergeCell ref="G2169:I2169"/>
    <mergeCell ref="Q2169:R2169"/>
    <mergeCell ref="S2169:U2169"/>
    <mergeCell ref="V2169:X2169"/>
    <mergeCell ref="Y2168:Z2168"/>
    <mergeCell ref="AC2168:AD2168"/>
    <mergeCell ref="AE2168:AF2168"/>
    <mergeCell ref="AG2168:AH2168"/>
    <mergeCell ref="AK2168:AM2168"/>
    <mergeCell ref="AN2168:AO2168"/>
    <mergeCell ref="B2168:C2168"/>
    <mergeCell ref="D2168:F2168"/>
    <mergeCell ref="G2168:I2168"/>
    <mergeCell ref="Q2168:R2168"/>
    <mergeCell ref="S2168:U2168"/>
    <mergeCell ref="V2168:X2168"/>
    <mergeCell ref="B2164:C2164"/>
    <mergeCell ref="D2164:F2164"/>
    <mergeCell ref="G2164:I2164"/>
    <mergeCell ref="Q2164:R2164"/>
    <mergeCell ref="S2164:U2164"/>
    <mergeCell ref="V2164:X2164"/>
    <mergeCell ref="Y2163:Z2163"/>
    <mergeCell ref="AC2163:AD2163"/>
    <mergeCell ref="AE2163:AF2163"/>
    <mergeCell ref="AG2163:AH2163"/>
    <mergeCell ref="AK2163:AM2163"/>
    <mergeCell ref="AN2163:AO2163"/>
    <mergeCell ref="B2163:C2163"/>
    <mergeCell ref="D2163:F2163"/>
    <mergeCell ref="G2163:I2163"/>
    <mergeCell ref="Q2163:R2163"/>
    <mergeCell ref="S2163:U2163"/>
    <mergeCell ref="V2163:X2163"/>
    <mergeCell ref="Y2162:Z2162"/>
    <mergeCell ref="AC2162:AD2162"/>
    <mergeCell ref="AE2162:AF2162"/>
    <mergeCell ref="AG2162:AH2162"/>
    <mergeCell ref="AK2162:AM2162"/>
    <mergeCell ref="AN2162:AO2162"/>
    <mergeCell ref="B2162:C2162"/>
    <mergeCell ref="D2162:F2162"/>
    <mergeCell ref="G2162:I2162"/>
    <mergeCell ref="Q2162:R2162"/>
    <mergeCell ref="S2162:U2162"/>
    <mergeCell ref="V2162:X2162"/>
    <mergeCell ref="Y2167:Z2167"/>
    <mergeCell ref="AC2167:AD2167"/>
    <mergeCell ref="AE2167:AF2167"/>
    <mergeCell ref="AG2167:AH2167"/>
    <mergeCell ref="AK2167:AM2167"/>
    <mergeCell ref="AN2167:AO2167"/>
    <mergeCell ref="B2167:C2167"/>
    <mergeCell ref="D2167:F2167"/>
    <mergeCell ref="G2167:I2167"/>
    <mergeCell ref="Q2167:R2167"/>
    <mergeCell ref="S2167:U2167"/>
    <mergeCell ref="V2167:X2167"/>
    <mergeCell ref="Y2166:Z2166"/>
    <mergeCell ref="AC2166:AD2166"/>
    <mergeCell ref="AE2166:AF2166"/>
    <mergeCell ref="AG2166:AH2166"/>
    <mergeCell ref="AK2166:AM2166"/>
    <mergeCell ref="AN2166:AO2166"/>
    <mergeCell ref="B2166:C2166"/>
    <mergeCell ref="D2166:F2166"/>
    <mergeCell ref="G2166:I2166"/>
    <mergeCell ref="Q2166:R2166"/>
    <mergeCell ref="S2166:U2166"/>
    <mergeCell ref="V2166:X2166"/>
    <mergeCell ref="Y2165:Z2165"/>
    <mergeCell ref="AC2165:AD2165"/>
    <mergeCell ref="AE2165:AF2165"/>
    <mergeCell ref="AG2165:AH2165"/>
    <mergeCell ref="AK2165:AM2165"/>
    <mergeCell ref="AN2165:AO2165"/>
    <mergeCell ref="B2165:C2165"/>
    <mergeCell ref="D2165:F2165"/>
    <mergeCell ref="G2165:I2165"/>
    <mergeCell ref="Q2165:R2165"/>
    <mergeCell ref="A2151:A2193"/>
    <mergeCell ref="B2151:AO2151"/>
    <mergeCell ref="AP2151:AP2193"/>
    <mergeCell ref="B2152:C2156"/>
    <mergeCell ref="D2152:I2152"/>
    <mergeCell ref="J2152:X2152"/>
    <mergeCell ref="Y2152:AO2152"/>
    <mergeCell ref="D2153:F2156"/>
    <mergeCell ref="G2153:I2156"/>
    <mergeCell ref="Y2153:AF2153"/>
    <mergeCell ref="AO2148:AO2149"/>
    <mergeCell ref="R2149:S2149"/>
    <mergeCell ref="U2149:V2149"/>
    <mergeCell ref="X2149:Y2149"/>
    <mergeCell ref="B2150:AG2150"/>
    <mergeCell ref="AH2150:AO2150"/>
    <mergeCell ref="AN2161:AO2161"/>
    <mergeCell ref="B2145:AO2146"/>
    <mergeCell ref="B2147:Q2149"/>
    <mergeCell ref="R2147:S2147"/>
    <mergeCell ref="U2147:V2147"/>
    <mergeCell ref="X2147:Y2147"/>
    <mergeCell ref="AA2147:AN2149"/>
    <mergeCell ref="R2148:S2148"/>
    <mergeCell ref="U2148:V2148"/>
    <mergeCell ref="X2148:Y2148"/>
    <mergeCell ref="V2161:X2161"/>
    <mergeCell ref="Y2161:Z2161"/>
    <mergeCell ref="AC2161:AD2161"/>
    <mergeCell ref="AE2161:AF2161"/>
    <mergeCell ref="AG2161:AH2161"/>
    <mergeCell ref="AK2161:AM2161"/>
    <mergeCell ref="AC2160:AD2160"/>
    <mergeCell ref="AE2160:AF2160"/>
    <mergeCell ref="AG2160:AH2160"/>
    <mergeCell ref="AK2160:AM2160"/>
    <mergeCell ref="AN2160:AO2160"/>
    <mergeCell ref="B2161:C2161"/>
    <mergeCell ref="D2161:F2161"/>
    <mergeCell ref="G2161:I2161"/>
    <mergeCell ref="Q2161:R2161"/>
    <mergeCell ref="S2161:U2161"/>
    <mergeCell ref="AG2159:AH2159"/>
    <mergeCell ref="AK2159:AM2159"/>
    <mergeCell ref="AN2159:AO2159"/>
    <mergeCell ref="B2160:C2160"/>
    <mergeCell ref="D2160:F2160"/>
    <mergeCell ref="G2160:I2160"/>
    <mergeCell ref="Q2160:R2160"/>
    <mergeCell ref="S2160:U2160"/>
    <mergeCell ref="V2160:X2160"/>
    <mergeCell ref="Y2160:Z2160"/>
    <mergeCell ref="Q2159:R2159"/>
    <mergeCell ref="S2159:U2159"/>
    <mergeCell ref="V2159:X2159"/>
    <mergeCell ref="Y2159:Z2159"/>
    <mergeCell ref="AC2159:AD2159"/>
    <mergeCell ref="AE2159:AF2159"/>
    <mergeCell ref="Y2164:Z2164"/>
    <mergeCell ref="AC2164:AD2164"/>
    <mergeCell ref="AE2164:AF2164"/>
    <mergeCell ref="AG2164:AH2164"/>
    <mergeCell ref="AK2164:AM2164"/>
    <mergeCell ref="AN2164:AO2164"/>
    <mergeCell ref="B2157:C2157"/>
    <mergeCell ref="Q2142:R2142"/>
    <mergeCell ref="S2142:U2142"/>
    <mergeCell ref="V2142:X2142"/>
    <mergeCell ref="Y2142:Z2142"/>
    <mergeCell ref="AC2142:AD2142"/>
    <mergeCell ref="Y2143:Z2143"/>
    <mergeCell ref="AC2143:AD2143"/>
    <mergeCell ref="Y2144:Z2144"/>
    <mergeCell ref="AC2144:AD2144"/>
    <mergeCell ref="AN2158:AO2158"/>
    <mergeCell ref="B2159:C2159"/>
    <mergeCell ref="D2159:F2159"/>
    <mergeCell ref="G2159:I2159"/>
    <mergeCell ref="B2142:C2142"/>
    <mergeCell ref="D2142:F2142"/>
    <mergeCell ref="G2142:I2142"/>
    <mergeCell ref="B2158:C2158"/>
    <mergeCell ref="D2158:F2158"/>
    <mergeCell ref="G2158:I2158"/>
    <mergeCell ref="V2158:X2158"/>
    <mergeCell ref="Y2158:Z2158"/>
    <mergeCell ref="AC2158:AD2158"/>
    <mergeCell ref="AE2158:AF2158"/>
    <mergeCell ref="AG2158:AH2158"/>
    <mergeCell ref="AK2158:AM2158"/>
    <mergeCell ref="AN2157:AO2157"/>
    <mergeCell ref="S2157:U2157"/>
    <mergeCell ref="V2157:X2157"/>
    <mergeCell ref="Y2157:Z2157"/>
    <mergeCell ref="AC2157:AD2157"/>
    <mergeCell ref="Q2158:R2158"/>
    <mergeCell ref="AE2157:AF2157"/>
    <mergeCell ref="AG2157:AH2157"/>
    <mergeCell ref="AK2157:AM2157"/>
    <mergeCell ref="S2158:U2158"/>
    <mergeCell ref="D2157:F2157"/>
    <mergeCell ref="G2157:I2157"/>
    <mergeCell ref="Q2157:R2157"/>
    <mergeCell ref="V2153:X2156"/>
    <mergeCell ref="J2153:L2156"/>
    <mergeCell ref="M2153:P2156"/>
    <mergeCell ref="Q2153:R2156"/>
    <mergeCell ref="S2153:U2156"/>
    <mergeCell ref="AG2153:AO2153"/>
    <mergeCell ref="Y2154:Z2156"/>
    <mergeCell ref="AA2154:AD2156"/>
    <mergeCell ref="AE2154:AF2156"/>
    <mergeCell ref="AG2154:AH2156"/>
    <mergeCell ref="AI2154:AM2156"/>
    <mergeCell ref="AN2154:AO2156"/>
    <mergeCell ref="Y2141:Z2141"/>
    <mergeCell ref="AC2141:AD2141"/>
    <mergeCell ref="AE2141:AF2141"/>
    <mergeCell ref="AG2141:AH2141"/>
    <mergeCell ref="AK2141:AM2141"/>
    <mergeCell ref="AN2141:AO2141"/>
    <mergeCell ref="B2141:C2141"/>
    <mergeCell ref="D2141:F2141"/>
    <mergeCell ref="G2141:I2141"/>
    <mergeCell ref="Q2141:R2141"/>
    <mergeCell ref="S2141:U2141"/>
    <mergeCell ref="V2141:X2141"/>
    <mergeCell ref="Y2140:Z2140"/>
    <mergeCell ref="AC2140:AD2140"/>
    <mergeCell ref="AE2140:AF2140"/>
    <mergeCell ref="AG2140:AH2140"/>
    <mergeCell ref="AK2140:AM2140"/>
    <mergeCell ref="AN2140:AO2140"/>
    <mergeCell ref="B2140:C2140"/>
    <mergeCell ref="D2140:F2140"/>
    <mergeCell ref="G2140:I2140"/>
    <mergeCell ref="Q2140:R2140"/>
    <mergeCell ref="S2140:U2140"/>
    <mergeCell ref="V2140:X2140"/>
    <mergeCell ref="Y2139:Z2139"/>
    <mergeCell ref="AC2139:AD2139"/>
    <mergeCell ref="AE2139:AF2139"/>
    <mergeCell ref="AG2139:AH2139"/>
    <mergeCell ref="AK2139:AM2139"/>
    <mergeCell ref="AN2139:AO2139"/>
    <mergeCell ref="AE2144:AF2144"/>
    <mergeCell ref="AG2144:AH2144"/>
    <mergeCell ref="AK2144:AM2144"/>
    <mergeCell ref="AN2144:AO2144"/>
    <mergeCell ref="B2139:C2139"/>
    <mergeCell ref="D2139:F2139"/>
    <mergeCell ref="G2139:I2139"/>
    <mergeCell ref="Q2139:R2139"/>
    <mergeCell ref="S2139:U2139"/>
    <mergeCell ref="V2139:X2139"/>
    <mergeCell ref="AE2143:AF2143"/>
    <mergeCell ref="AG2143:AH2143"/>
    <mergeCell ref="AK2143:AM2143"/>
    <mergeCell ref="AN2143:AO2143"/>
    <mergeCell ref="B2144:C2144"/>
    <mergeCell ref="D2144:F2144"/>
    <mergeCell ref="G2144:I2144"/>
    <mergeCell ref="Q2144:R2144"/>
    <mergeCell ref="S2144:U2144"/>
    <mergeCell ref="V2144:X2144"/>
    <mergeCell ref="AE2142:AF2142"/>
    <mergeCell ref="AG2142:AH2142"/>
    <mergeCell ref="AK2142:AM2142"/>
    <mergeCell ref="AN2142:AO2142"/>
    <mergeCell ref="B2143:C2143"/>
    <mergeCell ref="D2143:F2143"/>
    <mergeCell ref="G2143:I2143"/>
    <mergeCell ref="Q2143:R2143"/>
    <mergeCell ref="S2143:U2143"/>
    <mergeCell ref="V2143:X2143"/>
    <mergeCell ref="Y2138:Z2138"/>
    <mergeCell ref="AC2138:AD2138"/>
    <mergeCell ref="AE2138:AF2138"/>
    <mergeCell ref="AG2138:AH2138"/>
    <mergeCell ref="AK2138:AM2138"/>
    <mergeCell ref="AN2138:AO2138"/>
    <mergeCell ref="B2138:C2138"/>
    <mergeCell ref="D2138:F2138"/>
    <mergeCell ref="G2138:I2138"/>
    <mergeCell ref="Q2138:R2138"/>
    <mergeCell ref="S2138:U2138"/>
    <mergeCell ref="V2138:X2138"/>
    <mergeCell ref="Y2137:Z2137"/>
    <mergeCell ref="AC2137:AD2137"/>
    <mergeCell ref="AE2137:AF2137"/>
    <mergeCell ref="AG2137:AH2137"/>
    <mergeCell ref="AK2137:AM2137"/>
    <mergeCell ref="AN2137:AO2137"/>
    <mergeCell ref="B2137:C2137"/>
    <mergeCell ref="D2137:F2137"/>
    <mergeCell ref="G2137:I2137"/>
    <mergeCell ref="Q2137:R2137"/>
    <mergeCell ref="S2137:U2137"/>
    <mergeCell ref="V2137:X2137"/>
    <mergeCell ref="Y2136:Z2136"/>
    <mergeCell ref="AC2136:AD2136"/>
    <mergeCell ref="AE2136:AF2136"/>
    <mergeCell ref="AG2136:AH2136"/>
    <mergeCell ref="AK2136:AM2136"/>
    <mergeCell ref="AN2136:AO2136"/>
    <mergeCell ref="B2136:C2136"/>
    <mergeCell ref="D2136:F2136"/>
    <mergeCell ref="G2136:I2136"/>
    <mergeCell ref="Q2136:R2136"/>
    <mergeCell ref="S2136:U2136"/>
    <mergeCell ref="V2136:X2136"/>
    <mergeCell ref="Y2135:Z2135"/>
    <mergeCell ref="AC2135:AD2135"/>
    <mergeCell ref="AE2135:AF2135"/>
    <mergeCell ref="AG2135:AH2135"/>
    <mergeCell ref="AK2135:AM2135"/>
    <mergeCell ref="AN2135:AO2135"/>
    <mergeCell ref="B2135:C2135"/>
    <mergeCell ref="D2135:F2135"/>
    <mergeCell ref="G2135:I2135"/>
    <mergeCell ref="Q2135:R2135"/>
    <mergeCell ref="S2135:U2135"/>
    <mergeCell ref="V2135:X2135"/>
    <mergeCell ref="Y2134:Z2134"/>
    <mergeCell ref="AC2134:AD2134"/>
    <mergeCell ref="AE2134:AF2134"/>
    <mergeCell ref="AG2134:AH2134"/>
    <mergeCell ref="AK2134:AM2134"/>
    <mergeCell ref="AN2134:AO2134"/>
    <mergeCell ref="B2134:C2134"/>
    <mergeCell ref="D2134:F2134"/>
    <mergeCell ref="G2134:I2134"/>
    <mergeCell ref="Q2134:R2134"/>
    <mergeCell ref="S2134:U2134"/>
    <mergeCell ref="V2134:X2134"/>
    <mergeCell ref="Y2133:Z2133"/>
    <mergeCell ref="AC2133:AD2133"/>
    <mergeCell ref="AE2133:AF2133"/>
    <mergeCell ref="AG2133:AH2133"/>
    <mergeCell ref="AK2133:AM2133"/>
    <mergeCell ref="AN2133:AO2133"/>
    <mergeCell ref="B2133:C2133"/>
    <mergeCell ref="D2133:F2133"/>
    <mergeCell ref="G2133:I2133"/>
    <mergeCell ref="Q2133:R2133"/>
    <mergeCell ref="S2133:U2133"/>
    <mergeCell ref="V2133:X2133"/>
    <mergeCell ref="Y2132:Z2132"/>
    <mergeCell ref="AC2132:AD2132"/>
    <mergeCell ref="AE2132:AF2132"/>
    <mergeCell ref="AG2132:AH2132"/>
    <mergeCell ref="AK2132:AM2132"/>
    <mergeCell ref="AN2132:AO2132"/>
    <mergeCell ref="B2132:C2132"/>
    <mergeCell ref="D2132:F2132"/>
    <mergeCell ref="G2132:I2132"/>
    <mergeCell ref="Q2132:R2132"/>
    <mergeCell ref="S2132:U2132"/>
    <mergeCell ref="V2132:X2132"/>
    <mergeCell ref="Y2131:Z2131"/>
    <mergeCell ref="AC2131:AD2131"/>
    <mergeCell ref="AE2131:AF2131"/>
    <mergeCell ref="AG2131:AH2131"/>
    <mergeCell ref="AK2131:AM2131"/>
    <mergeCell ref="AN2131:AO2131"/>
    <mergeCell ref="B2131:C2131"/>
    <mergeCell ref="D2131:F2131"/>
    <mergeCell ref="G2131:I2131"/>
    <mergeCell ref="Q2131:R2131"/>
    <mergeCell ref="S2131:U2131"/>
    <mergeCell ref="V2131:X2131"/>
    <mergeCell ref="Y2130:Z2130"/>
    <mergeCell ref="AC2130:AD2130"/>
    <mergeCell ref="AE2130:AF2130"/>
    <mergeCell ref="AG2130:AH2130"/>
    <mergeCell ref="AK2130:AM2130"/>
    <mergeCell ref="AN2130:AO2130"/>
    <mergeCell ref="B2130:C2130"/>
    <mergeCell ref="D2130:F2130"/>
    <mergeCell ref="G2130:I2130"/>
    <mergeCell ref="Q2130:R2130"/>
    <mergeCell ref="S2130:U2130"/>
    <mergeCell ref="V2130:X2130"/>
    <mergeCell ref="Y2129:Z2129"/>
    <mergeCell ref="AC2129:AD2129"/>
    <mergeCell ref="AE2129:AF2129"/>
    <mergeCell ref="AG2129:AH2129"/>
    <mergeCell ref="AK2129:AM2129"/>
    <mergeCell ref="AN2129:AO2129"/>
    <mergeCell ref="B2129:C2129"/>
    <mergeCell ref="D2129:F2129"/>
    <mergeCell ref="G2129:I2129"/>
    <mergeCell ref="Q2129:R2129"/>
    <mergeCell ref="S2129:U2129"/>
    <mergeCell ref="V2129:X2129"/>
    <mergeCell ref="Y2128:Z2128"/>
    <mergeCell ref="AC2128:AD2128"/>
    <mergeCell ref="AE2128:AF2128"/>
    <mergeCell ref="AG2128:AH2128"/>
    <mergeCell ref="AK2128:AM2128"/>
    <mergeCell ref="AN2128:AO2128"/>
    <mergeCell ref="B2128:C2128"/>
    <mergeCell ref="D2128:F2128"/>
    <mergeCell ref="G2128:I2128"/>
    <mergeCell ref="Q2128:R2128"/>
    <mergeCell ref="S2128:U2128"/>
    <mergeCell ref="V2128:X2128"/>
    <mergeCell ref="Y2127:Z2127"/>
    <mergeCell ref="AC2127:AD2127"/>
    <mergeCell ref="AE2127:AF2127"/>
    <mergeCell ref="AG2127:AH2127"/>
    <mergeCell ref="AK2127:AM2127"/>
    <mergeCell ref="AN2127:AO2127"/>
    <mergeCell ref="B2127:C2127"/>
    <mergeCell ref="D2127:F2127"/>
    <mergeCell ref="G2127:I2127"/>
    <mergeCell ref="Q2127:R2127"/>
    <mergeCell ref="S2127:U2127"/>
    <mergeCell ref="V2127:X2127"/>
    <mergeCell ref="Y2126:Z2126"/>
    <mergeCell ref="AC2126:AD2126"/>
    <mergeCell ref="AE2126:AF2126"/>
    <mergeCell ref="AG2126:AH2126"/>
    <mergeCell ref="AK2126:AM2126"/>
    <mergeCell ref="AN2126:AO2126"/>
    <mergeCell ref="B2126:C2126"/>
    <mergeCell ref="D2126:F2126"/>
    <mergeCell ref="G2126:I2126"/>
    <mergeCell ref="Q2126:R2126"/>
    <mergeCell ref="S2126:U2126"/>
    <mergeCell ref="V2126:X2126"/>
    <mergeCell ref="Y2125:Z2125"/>
    <mergeCell ref="AC2125:AD2125"/>
    <mergeCell ref="AE2125:AF2125"/>
    <mergeCell ref="AG2125:AH2125"/>
    <mergeCell ref="AK2125:AM2125"/>
    <mergeCell ref="AN2125:AO2125"/>
    <mergeCell ref="B2125:C2125"/>
    <mergeCell ref="D2125:F2125"/>
    <mergeCell ref="G2125:I2125"/>
    <mergeCell ref="Q2125:R2125"/>
    <mergeCell ref="S2125:U2125"/>
    <mergeCell ref="V2125:X2125"/>
    <mergeCell ref="Y2124:Z2124"/>
    <mergeCell ref="AC2124:AD2124"/>
    <mergeCell ref="AE2124:AF2124"/>
    <mergeCell ref="AG2124:AH2124"/>
    <mergeCell ref="AK2124:AM2124"/>
    <mergeCell ref="AN2124:AO2124"/>
    <mergeCell ref="B2124:C2124"/>
    <mergeCell ref="D2124:F2124"/>
    <mergeCell ref="G2124:I2124"/>
    <mergeCell ref="Q2124:R2124"/>
    <mergeCell ref="S2124:U2124"/>
    <mergeCell ref="V2124:X2124"/>
    <mergeCell ref="V2119:X2119"/>
    <mergeCell ref="AK2117:AM2117"/>
    <mergeCell ref="AN2117:AO2117"/>
    <mergeCell ref="B2118:C2118"/>
    <mergeCell ref="D2118:F2118"/>
    <mergeCell ref="G2118:I2118"/>
    <mergeCell ref="Q2118:R2118"/>
    <mergeCell ref="S2118:U2118"/>
    <mergeCell ref="V2118:X2118"/>
    <mergeCell ref="Y2118:Z2118"/>
    <mergeCell ref="AC2118:AD2118"/>
    <mergeCell ref="S2117:U2117"/>
    <mergeCell ref="V2117:X2117"/>
    <mergeCell ref="Y2117:Z2117"/>
    <mergeCell ref="AC2117:AD2117"/>
    <mergeCell ref="AE2117:AF2117"/>
    <mergeCell ref="AG2117:AH2117"/>
    <mergeCell ref="Y2123:Z2123"/>
    <mergeCell ref="AC2123:AD2123"/>
    <mergeCell ref="AE2123:AF2123"/>
    <mergeCell ref="AG2123:AH2123"/>
    <mergeCell ref="AK2123:AM2123"/>
    <mergeCell ref="AN2123:AO2123"/>
    <mergeCell ref="B2123:C2123"/>
    <mergeCell ref="D2123:F2123"/>
    <mergeCell ref="G2123:I2123"/>
    <mergeCell ref="Q2123:R2123"/>
    <mergeCell ref="S2123:U2123"/>
    <mergeCell ref="V2123:X2123"/>
    <mergeCell ref="Y2122:Z2122"/>
    <mergeCell ref="AC2122:AD2122"/>
    <mergeCell ref="AE2122:AF2122"/>
    <mergeCell ref="AG2122:AH2122"/>
    <mergeCell ref="AK2122:AM2122"/>
    <mergeCell ref="AN2122:AO2122"/>
    <mergeCell ref="B2122:C2122"/>
    <mergeCell ref="D2122:F2122"/>
    <mergeCell ref="G2122:I2122"/>
    <mergeCell ref="Q2122:R2122"/>
    <mergeCell ref="S2122:U2122"/>
    <mergeCell ref="V2122:X2122"/>
    <mergeCell ref="Y2121:Z2121"/>
    <mergeCell ref="AC2121:AD2121"/>
    <mergeCell ref="AE2121:AF2121"/>
    <mergeCell ref="AG2121:AH2121"/>
    <mergeCell ref="AK2121:AM2121"/>
    <mergeCell ref="AN2121:AO2121"/>
    <mergeCell ref="B2121:C2121"/>
    <mergeCell ref="D2121:F2121"/>
    <mergeCell ref="G2121:I2121"/>
    <mergeCell ref="Q2121:R2121"/>
    <mergeCell ref="S2121:U2121"/>
    <mergeCell ref="V2121:X2121"/>
    <mergeCell ref="V2115:X2115"/>
    <mergeCell ref="Y2114:Z2114"/>
    <mergeCell ref="AC2114:AD2114"/>
    <mergeCell ref="AE2114:AF2114"/>
    <mergeCell ref="AG2114:AH2114"/>
    <mergeCell ref="AK2114:AM2114"/>
    <mergeCell ref="AN2114:AO2114"/>
    <mergeCell ref="AE2111:AF2113"/>
    <mergeCell ref="AG2111:AH2113"/>
    <mergeCell ref="AI2111:AM2113"/>
    <mergeCell ref="AN2111:AO2113"/>
    <mergeCell ref="B2114:C2114"/>
    <mergeCell ref="D2114:F2114"/>
    <mergeCell ref="G2114:I2114"/>
    <mergeCell ref="Q2114:R2114"/>
    <mergeCell ref="S2114:U2114"/>
    <mergeCell ref="V2114:X2114"/>
    <mergeCell ref="A2108:A2150"/>
    <mergeCell ref="B2108:AO2108"/>
    <mergeCell ref="AP2108:AP2150"/>
    <mergeCell ref="B2109:C2113"/>
    <mergeCell ref="D2109:I2109"/>
    <mergeCell ref="J2109:X2109"/>
    <mergeCell ref="Y2109:AO2109"/>
    <mergeCell ref="D2110:F2113"/>
    <mergeCell ref="G2110:I2113"/>
    <mergeCell ref="J2110:L2113"/>
    <mergeCell ref="B2107:AG2107"/>
    <mergeCell ref="AH2107:AO2107"/>
    <mergeCell ref="M2110:P2113"/>
    <mergeCell ref="Q2110:R2113"/>
    <mergeCell ref="S2110:U2113"/>
    <mergeCell ref="V2110:X2113"/>
    <mergeCell ref="Y2110:AF2110"/>
    <mergeCell ref="AG2110:AO2110"/>
    <mergeCell ref="Y2111:Z2113"/>
    <mergeCell ref="AA2111:AD2113"/>
    <mergeCell ref="Y2120:Z2120"/>
    <mergeCell ref="AC2120:AD2120"/>
    <mergeCell ref="AE2120:AF2120"/>
    <mergeCell ref="AG2120:AH2120"/>
    <mergeCell ref="AK2120:AM2120"/>
    <mergeCell ref="AN2120:AO2120"/>
    <mergeCell ref="B2120:C2120"/>
    <mergeCell ref="D2120:F2120"/>
    <mergeCell ref="G2120:I2120"/>
    <mergeCell ref="Q2120:R2120"/>
    <mergeCell ref="S2120:U2120"/>
    <mergeCell ref="V2120:X2120"/>
    <mergeCell ref="Y2119:Z2119"/>
    <mergeCell ref="AC2119:AD2119"/>
    <mergeCell ref="AE2119:AF2119"/>
    <mergeCell ref="AG2119:AH2119"/>
    <mergeCell ref="AK2119:AM2119"/>
    <mergeCell ref="AN2119:AO2119"/>
    <mergeCell ref="AE2118:AF2118"/>
    <mergeCell ref="AG2118:AH2118"/>
    <mergeCell ref="AK2118:AM2118"/>
    <mergeCell ref="AN2118:AO2118"/>
    <mergeCell ref="B2119:C2119"/>
    <mergeCell ref="D2119:F2119"/>
    <mergeCell ref="G2119:I2119"/>
    <mergeCell ref="Q2119:R2119"/>
    <mergeCell ref="S2119:U2119"/>
    <mergeCell ref="U2105:V2105"/>
    <mergeCell ref="X2105:Y2105"/>
    <mergeCell ref="AO2105:AO2106"/>
    <mergeCell ref="R2106:S2106"/>
    <mergeCell ref="U2106:V2106"/>
    <mergeCell ref="X2106:Y2106"/>
    <mergeCell ref="AE2101:AF2101"/>
    <mergeCell ref="AG2101:AH2101"/>
    <mergeCell ref="AK2101:AM2101"/>
    <mergeCell ref="AN2101:AO2101"/>
    <mergeCell ref="B2102:AO2103"/>
    <mergeCell ref="B2104:Q2106"/>
    <mergeCell ref="R2104:S2104"/>
    <mergeCell ref="U2104:V2104"/>
    <mergeCell ref="X2104:Y2104"/>
    <mergeCell ref="AA2104:AN2106"/>
    <mergeCell ref="AK2100:AM2100"/>
    <mergeCell ref="AN2100:AO2100"/>
    <mergeCell ref="B2101:C2101"/>
    <mergeCell ref="D2101:F2101"/>
    <mergeCell ref="G2101:I2101"/>
    <mergeCell ref="Q2101:R2101"/>
    <mergeCell ref="S2101:U2101"/>
    <mergeCell ref="V2101:X2101"/>
    <mergeCell ref="Y2101:Z2101"/>
    <mergeCell ref="AC2101:AD2101"/>
    <mergeCell ref="S2100:U2100"/>
    <mergeCell ref="V2100:X2100"/>
    <mergeCell ref="Y2100:Z2100"/>
    <mergeCell ref="AC2100:AD2100"/>
    <mergeCell ref="AE2100:AF2100"/>
    <mergeCell ref="AG2100:AH2100"/>
    <mergeCell ref="B2117:C2117"/>
    <mergeCell ref="D2117:F2117"/>
    <mergeCell ref="G2117:I2117"/>
    <mergeCell ref="Q2117:R2117"/>
    <mergeCell ref="B2100:C2100"/>
    <mergeCell ref="D2100:F2100"/>
    <mergeCell ref="G2100:I2100"/>
    <mergeCell ref="Q2100:R2100"/>
    <mergeCell ref="R2105:S2105"/>
    <mergeCell ref="Y2116:Z2116"/>
    <mergeCell ref="AC2116:AD2116"/>
    <mergeCell ref="AE2116:AF2116"/>
    <mergeCell ref="AG2116:AH2116"/>
    <mergeCell ref="AK2116:AM2116"/>
    <mergeCell ref="AN2116:AO2116"/>
    <mergeCell ref="B2116:C2116"/>
    <mergeCell ref="D2116:F2116"/>
    <mergeCell ref="G2116:I2116"/>
    <mergeCell ref="Q2116:R2116"/>
    <mergeCell ref="S2116:U2116"/>
    <mergeCell ref="V2116:X2116"/>
    <mergeCell ref="Y2115:Z2115"/>
    <mergeCell ref="AC2115:AD2115"/>
    <mergeCell ref="AE2115:AF2115"/>
    <mergeCell ref="AG2115:AH2115"/>
    <mergeCell ref="AK2115:AM2115"/>
    <mergeCell ref="AN2115:AO2115"/>
    <mergeCell ref="B2115:C2115"/>
    <mergeCell ref="D2115:F2115"/>
    <mergeCell ref="G2115:I2115"/>
    <mergeCell ref="Q2115:R2115"/>
    <mergeCell ref="S2115:U2115"/>
    <mergeCell ref="Y2099:Z2099"/>
    <mergeCell ref="AC2099:AD2099"/>
    <mergeCell ref="AE2099:AF2099"/>
    <mergeCell ref="AG2099:AH2099"/>
    <mergeCell ref="AK2099:AM2099"/>
    <mergeCell ref="AN2099:AO2099"/>
    <mergeCell ref="B2099:C2099"/>
    <mergeCell ref="D2099:F2099"/>
    <mergeCell ref="G2099:I2099"/>
    <mergeCell ref="Q2099:R2099"/>
    <mergeCell ref="S2099:U2099"/>
    <mergeCell ref="V2099:X2099"/>
    <mergeCell ref="Y2098:Z2098"/>
    <mergeCell ref="AC2098:AD2098"/>
    <mergeCell ref="AE2098:AF2098"/>
    <mergeCell ref="AG2098:AH2098"/>
    <mergeCell ref="AK2098:AM2098"/>
    <mergeCell ref="AN2098:AO2098"/>
    <mergeCell ref="B2098:C2098"/>
    <mergeCell ref="D2098:F2098"/>
    <mergeCell ref="G2098:I2098"/>
    <mergeCell ref="Q2098:R2098"/>
    <mergeCell ref="S2098:U2098"/>
    <mergeCell ref="V2098:X2098"/>
    <mergeCell ref="Y2097:Z2097"/>
    <mergeCell ref="AC2097:AD2097"/>
    <mergeCell ref="AE2097:AF2097"/>
    <mergeCell ref="AG2097:AH2097"/>
    <mergeCell ref="AK2097:AM2097"/>
    <mergeCell ref="AN2097:AO2097"/>
    <mergeCell ref="B2097:C2097"/>
    <mergeCell ref="D2097:F2097"/>
    <mergeCell ref="G2097:I2097"/>
    <mergeCell ref="Q2097:R2097"/>
    <mergeCell ref="S2097:U2097"/>
    <mergeCell ref="V2097:X2097"/>
    <mergeCell ref="Y2096:Z2096"/>
    <mergeCell ref="AC2096:AD2096"/>
    <mergeCell ref="AE2096:AF2096"/>
    <mergeCell ref="AG2096:AH2096"/>
    <mergeCell ref="AK2096:AM2096"/>
    <mergeCell ref="AN2096:AO2096"/>
    <mergeCell ref="B2096:C2096"/>
    <mergeCell ref="D2096:F2096"/>
    <mergeCell ref="G2096:I2096"/>
    <mergeCell ref="Q2096:R2096"/>
    <mergeCell ref="S2096:U2096"/>
    <mergeCell ref="V2096:X2096"/>
    <mergeCell ref="Y2095:Z2095"/>
    <mergeCell ref="AC2095:AD2095"/>
    <mergeCell ref="AE2095:AF2095"/>
    <mergeCell ref="AG2095:AH2095"/>
    <mergeCell ref="AK2095:AM2095"/>
    <mergeCell ref="AN2095:AO2095"/>
    <mergeCell ref="B2095:C2095"/>
    <mergeCell ref="D2095:F2095"/>
    <mergeCell ref="G2095:I2095"/>
    <mergeCell ref="Q2095:R2095"/>
    <mergeCell ref="S2095:U2095"/>
    <mergeCell ref="V2095:X2095"/>
    <mergeCell ref="Y2094:Z2094"/>
    <mergeCell ref="AC2094:AD2094"/>
    <mergeCell ref="AE2094:AF2094"/>
    <mergeCell ref="AG2094:AH2094"/>
    <mergeCell ref="AK2094:AM2094"/>
    <mergeCell ref="AN2094:AO2094"/>
    <mergeCell ref="B2094:C2094"/>
    <mergeCell ref="D2094:F2094"/>
    <mergeCell ref="G2094:I2094"/>
    <mergeCell ref="Q2094:R2094"/>
    <mergeCell ref="S2094:U2094"/>
    <mergeCell ref="V2094:X2094"/>
    <mergeCell ref="Y2093:Z2093"/>
    <mergeCell ref="AC2093:AD2093"/>
    <mergeCell ref="AE2093:AF2093"/>
    <mergeCell ref="AG2093:AH2093"/>
    <mergeCell ref="AK2093:AM2093"/>
    <mergeCell ref="AN2093:AO2093"/>
    <mergeCell ref="B2093:C2093"/>
    <mergeCell ref="D2093:F2093"/>
    <mergeCell ref="G2093:I2093"/>
    <mergeCell ref="Q2093:R2093"/>
    <mergeCell ref="S2093:U2093"/>
    <mergeCell ref="V2093:X2093"/>
    <mergeCell ref="Y2092:Z2092"/>
    <mergeCell ref="AC2092:AD2092"/>
    <mergeCell ref="AE2092:AF2092"/>
    <mergeCell ref="AG2092:AH2092"/>
    <mergeCell ref="AK2092:AM2092"/>
    <mergeCell ref="AN2092:AO2092"/>
    <mergeCell ref="B2092:C2092"/>
    <mergeCell ref="D2092:F2092"/>
    <mergeCell ref="G2092:I2092"/>
    <mergeCell ref="Q2092:R2092"/>
    <mergeCell ref="S2092:U2092"/>
    <mergeCell ref="V2092:X2092"/>
    <mergeCell ref="Y2091:Z2091"/>
    <mergeCell ref="AC2091:AD2091"/>
    <mergeCell ref="AE2091:AF2091"/>
    <mergeCell ref="AG2091:AH2091"/>
    <mergeCell ref="AK2091:AM2091"/>
    <mergeCell ref="AN2091:AO2091"/>
    <mergeCell ref="B2091:C2091"/>
    <mergeCell ref="D2091:F2091"/>
    <mergeCell ref="G2091:I2091"/>
    <mergeCell ref="Q2091:R2091"/>
    <mergeCell ref="S2091:U2091"/>
    <mergeCell ref="V2091:X2091"/>
    <mergeCell ref="Y2090:Z2090"/>
    <mergeCell ref="AC2090:AD2090"/>
    <mergeCell ref="AE2090:AF2090"/>
    <mergeCell ref="AG2090:AH2090"/>
    <mergeCell ref="AK2090:AM2090"/>
    <mergeCell ref="AN2090:AO2090"/>
    <mergeCell ref="B2090:C2090"/>
    <mergeCell ref="D2090:F2090"/>
    <mergeCell ref="G2090:I2090"/>
    <mergeCell ref="Q2090:R2090"/>
    <mergeCell ref="S2090:U2090"/>
    <mergeCell ref="V2090:X2090"/>
    <mergeCell ref="Y2089:Z2089"/>
    <mergeCell ref="AC2089:AD2089"/>
    <mergeCell ref="AE2089:AF2089"/>
    <mergeCell ref="AG2089:AH2089"/>
    <mergeCell ref="AK2089:AM2089"/>
    <mergeCell ref="AN2089:AO2089"/>
    <mergeCell ref="B2089:C2089"/>
    <mergeCell ref="D2089:F2089"/>
    <mergeCell ref="G2089:I2089"/>
    <mergeCell ref="Q2089:R2089"/>
    <mergeCell ref="S2089:U2089"/>
    <mergeCell ref="V2089:X2089"/>
    <mergeCell ref="Y2088:Z2088"/>
    <mergeCell ref="AC2088:AD2088"/>
    <mergeCell ref="AE2088:AF2088"/>
    <mergeCell ref="AG2088:AH2088"/>
    <mergeCell ref="AK2088:AM2088"/>
    <mergeCell ref="AN2088:AO2088"/>
    <mergeCell ref="B2088:C2088"/>
    <mergeCell ref="D2088:F2088"/>
    <mergeCell ref="G2088:I2088"/>
    <mergeCell ref="Q2088:R2088"/>
    <mergeCell ref="S2088:U2088"/>
    <mergeCell ref="V2088:X2088"/>
    <mergeCell ref="Y2087:Z2087"/>
    <mergeCell ref="AC2087:AD2087"/>
    <mergeCell ref="AE2087:AF2087"/>
    <mergeCell ref="AG2087:AH2087"/>
    <mergeCell ref="AK2087:AM2087"/>
    <mergeCell ref="AN2087:AO2087"/>
    <mergeCell ref="B2087:C2087"/>
    <mergeCell ref="D2087:F2087"/>
    <mergeCell ref="G2087:I2087"/>
    <mergeCell ref="Q2087:R2087"/>
    <mergeCell ref="S2087:U2087"/>
    <mergeCell ref="V2087:X2087"/>
    <mergeCell ref="Y2086:Z2086"/>
    <mergeCell ref="AC2086:AD2086"/>
    <mergeCell ref="AE2086:AF2086"/>
    <mergeCell ref="AG2086:AH2086"/>
    <mergeCell ref="AK2086:AM2086"/>
    <mergeCell ref="AN2086:AO2086"/>
    <mergeCell ref="B2086:C2086"/>
    <mergeCell ref="D2086:F2086"/>
    <mergeCell ref="G2086:I2086"/>
    <mergeCell ref="Q2086:R2086"/>
    <mergeCell ref="S2086:U2086"/>
    <mergeCell ref="V2086:X2086"/>
    <mergeCell ref="Y2085:Z2085"/>
    <mergeCell ref="AC2085:AD2085"/>
    <mergeCell ref="AE2085:AF2085"/>
    <mergeCell ref="AG2085:AH2085"/>
    <mergeCell ref="AK2085:AM2085"/>
    <mergeCell ref="AN2085:AO2085"/>
    <mergeCell ref="B2085:C2085"/>
    <mergeCell ref="D2085:F2085"/>
    <mergeCell ref="G2085:I2085"/>
    <mergeCell ref="Q2085:R2085"/>
    <mergeCell ref="S2085:U2085"/>
    <mergeCell ref="V2085:X2085"/>
    <mergeCell ref="S2079:U2079"/>
    <mergeCell ref="V2079:X2079"/>
    <mergeCell ref="Y2084:Z2084"/>
    <mergeCell ref="AC2084:AD2084"/>
    <mergeCell ref="AE2084:AF2084"/>
    <mergeCell ref="AG2084:AH2084"/>
    <mergeCell ref="AK2084:AM2084"/>
    <mergeCell ref="AN2084:AO2084"/>
    <mergeCell ref="B2084:C2084"/>
    <mergeCell ref="D2084:F2084"/>
    <mergeCell ref="G2084:I2084"/>
    <mergeCell ref="Q2084:R2084"/>
    <mergeCell ref="S2084:U2084"/>
    <mergeCell ref="V2084:X2084"/>
    <mergeCell ref="Y2083:Z2083"/>
    <mergeCell ref="AC2083:AD2083"/>
    <mergeCell ref="AE2083:AF2083"/>
    <mergeCell ref="AG2083:AH2083"/>
    <mergeCell ref="AK2083:AM2083"/>
    <mergeCell ref="AN2083:AO2083"/>
    <mergeCell ref="B2083:C2083"/>
    <mergeCell ref="D2083:F2083"/>
    <mergeCell ref="G2083:I2083"/>
    <mergeCell ref="Q2083:R2083"/>
    <mergeCell ref="S2083:U2083"/>
    <mergeCell ref="V2083:X2083"/>
    <mergeCell ref="Y2082:Z2082"/>
    <mergeCell ref="AC2082:AD2082"/>
    <mergeCell ref="AE2082:AF2082"/>
    <mergeCell ref="AG2082:AH2082"/>
    <mergeCell ref="AK2082:AM2082"/>
    <mergeCell ref="AN2082:AO2082"/>
    <mergeCell ref="B2082:C2082"/>
    <mergeCell ref="D2082:F2082"/>
    <mergeCell ref="G2082:I2082"/>
    <mergeCell ref="Q2082:R2082"/>
    <mergeCell ref="S2082:U2082"/>
    <mergeCell ref="V2082:X2082"/>
    <mergeCell ref="B2078:C2078"/>
    <mergeCell ref="D2078:F2078"/>
    <mergeCell ref="G2078:I2078"/>
    <mergeCell ref="Q2078:R2078"/>
    <mergeCell ref="S2078:U2078"/>
    <mergeCell ref="V2078:X2078"/>
    <mergeCell ref="Y2077:Z2077"/>
    <mergeCell ref="AC2077:AD2077"/>
    <mergeCell ref="AE2077:AF2077"/>
    <mergeCell ref="AG2077:AH2077"/>
    <mergeCell ref="AK2077:AM2077"/>
    <mergeCell ref="AN2077:AO2077"/>
    <mergeCell ref="B2077:C2077"/>
    <mergeCell ref="D2077:F2077"/>
    <mergeCell ref="G2077:I2077"/>
    <mergeCell ref="Q2077:R2077"/>
    <mergeCell ref="S2077:U2077"/>
    <mergeCell ref="V2077:X2077"/>
    <mergeCell ref="Y2076:Z2076"/>
    <mergeCell ref="AC2076:AD2076"/>
    <mergeCell ref="AE2076:AF2076"/>
    <mergeCell ref="AG2076:AH2076"/>
    <mergeCell ref="AK2076:AM2076"/>
    <mergeCell ref="AN2076:AO2076"/>
    <mergeCell ref="B2076:C2076"/>
    <mergeCell ref="D2076:F2076"/>
    <mergeCell ref="G2076:I2076"/>
    <mergeCell ref="Q2076:R2076"/>
    <mergeCell ref="S2076:U2076"/>
    <mergeCell ref="V2076:X2076"/>
    <mergeCell ref="Y2081:Z2081"/>
    <mergeCell ref="AC2081:AD2081"/>
    <mergeCell ref="AE2081:AF2081"/>
    <mergeCell ref="AG2081:AH2081"/>
    <mergeCell ref="AK2081:AM2081"/>
    <mergeCell ref="AN2081:AO2081"/>
    <mergeCell ref="B2081:C2081"/>
    <mergeCell ref="D2081:F2081"/>
    <mergeCell ref="G2081:I2081"/>
    <mergeCell ref="Q2081:R2081"/>
    <mergeCell ref="S2081:U2081"/>
    <mergeCell ref="V2081:X2081"/>
    <mergeCell ref="Y2080:Z2080"/>
    <mergeCell ref="AC2080:AD2080"/>
    <mergeCell ref="AE2080:AF2080"/>
    <mergeCell ref="AG2080:AH2080"/>
    <mergeCell ref="AK2080:AM2080"/>
    <mergeCell ref="AN2080:AO2080"/>
    <mergeCell ref="B2080:C2080"/>
    <mergeCell ref="D2080:F2080"/>
    <mergeCell ref="G2080:I2080"/>
    <mergeCell ref="Q2080:R2080"/>
    <mergeCell ref="S2080:U2080"/>
    <mergeCell ref="V2080:X2080"/>
    <mergeCell ref="Y2079:Z2079"/>
    <mergeCell ref="AC2079:AD2079"/>
    <mergeCell ref="AE2079:AF2079"/>
    <mergeCell ref="AG2079:AH2079"/>
    <mergeCell ref="AK2079:AM2079"/>
    <mergeCell ref="AN2079:AO2079"/>
    <mergeCell ref="B2079:C2079"/>
    <mergeCell ref="D2079:F2079"/>
    <mergeCell ref="G2079:I2079"/>
    <mergeCell ref="Q2079:R2079"/>
    <mergeCell ref="A2065:A2107"/>
    <mergeCell ref="B2065:AO2065"/>
    <mergeCell ref="AP2065:AP2107"/>
    <mergeCell ref="B2066:C2070"/>
    <mergeCell ref="D2066:I2066"/>
    <mergeCell ref="J2066:X2066"/>
    <mergeCell ref="Y2066:AO2066"/>
    <mergeCell ref="D2067:F2070"/>
    <mergeCell ref="G2067:I2070"/>
    <mergeCell ref="Y2067:AF2067"/>
    <mergeCell ref="AO2062:AO2063"/>
    <mergeCell ref="R2063:S2063"/>
    <mergeCell ref="U2063:V2063"/>
    <mergeCell ref="X2063:Y2063"/>
    <mergeCell ref="B2064:AG2064"/>
    <mergeCell ref="AH2064:AO2064"/>
    <mergeCell ref="AN2075:AO2075"/>
    <mergeCell ref="B2059:AO2060"/>
    <mergeCell ref="B2061:Q2063"/>
    <mergeCell ref="R2061:S2061"/>
    <mergeCell ref="U2061:V2061"/>
    <mergeCell ref="X2061:Y2061"/>
    <mergeCell ref="AA2061:AN2063"/>
    <mergeCell ref="R2062:S2062"/>
    <mergeCell ref="U2062:V2062"/>
    <mergeCell ref="X2062:Y2062"/>
    <mergeCell ref="V2075:X2075"/>
    <mergeCell ref="Y2075:Z2075"/>
    <mergeCell ref="AC2075:AD2075"/>
    <mergeCell ref="AE2075:AF2075"/>
    <mergeCell ref="AG2075:AH2075"/>
    <mergeCell ref="AK2075:AM2075"/>
    <mergeCell ref="AC2074:AD2074"/>
    <mergeCell ref="AE2074:AF2074"/>
    <mergeCell ref="AG2074:AH2074"/>
    <mergeCell ref="AK2074:AM2074"/>
    <mergeCell ref="AN2074:AO2074"/>
    <mergeCell ref="B2075:C2075"/>
    <mergeCell ref="D2075:F2075"/>
    <mergeCell ref="G2075:I2075"/>
    <mergeCell ref="Q2075:R2075"/>
    <mergeCell ref="S2075:U2075"/>
    <mergeCell ref="AG2073:AH2073"/>
    <mergeCell ref="AK2073:AM2073"/>
    <mergeCell ref="AN2073:AO2073"/>
    <mergeCell ref="B2074:C2074"/>
    <mergeCell ref="D2074:F2074"/>
    <mergeCell ref="G2074:I2074"/>
    <mergeCell ref="Q2074:R2074"/>
    <mergeCell ref="S2074:U2074"/>
    <mergeCell ref="V2074:X2074"/>
    <mergeCell ref="Y2074:Z2074"/>
    <mergeCell ref="Q2073:R2073"/>
    <mergeCell ref="S2073:U2073"/>
    <mergeCell ref="V2073:X2073"/>
    <mergeCell ref="Y2073:Z2073"/>
    <mergeCell ref="AC2073:AD2073"/>
    <mergeCell ref="AE2073:AF2073"/>
    <mergeCell ref="Y2078:Z2078"/>
    <mergeCell ref="AC2078:AD2078"/>
    <mergeCell ref="AE2078:AF2078"/>
    <mergeCell ref="AG2078:AH2078"/>
    <mergeCell ref="AK2078:AM2078"/>
    <mergeCell ref="AN2078:AO2078"/>
    <mergeCell ref="B2071:C2071"/>
    <mergeCell ref="Q2056:R2056"/>
    <mergeCell ref="S2056:U2056"/>
    <mergeCell ref="V2056:X2056"/>
    <mergeCell ref="Y2056:Z2056"/>
    <mergeCell ref="AC2056:AD2056"/>
    <mergeCell ref="Y2057:Z2057"/>
    <mergeCell ref="AC2057:AD2057"/>
    <mergeCell ref="Y2058:Z2058"/>
    <mergeCell ref="AC2058:AD2058"/>
    <mergeCell ref="AN2072:AO2072"/>
    <mergeCell ref="B2073:C2073"/>
    <mergeCell ref="D2073:F2073"/>
    <mergeCell ref="G2073:I2073"/>
    <mergeCell ref="B2056:C2056"/>
    <mergeCell ref="D2056:F2056"/>
    <mergeCell ref="G2056:I2056"/>
    <mergeCell ref="B2072:C2072"/>
    <mergeCell ref="D2072:F2072"/>
    <mergeCell ref="G2072:I2072"/>
    <mergeCell ref="V2072:X2072"/>
    <mergeCell ref="Y2072:Z2072"/>
    <mergeCell ref="AC2072:AD2072"/>
    <mergeCell ref="AE2072:AF2072"/>
    <mergeCell ref="AG2072:AH2072"/>
    <mergeCell ref="AK2072:AM2072"/>
    <mergeCell ref="AN2071:AO2071"/>
    <mergeCell ref="S2071:U2071"/>
    <mergeCell ref="V2071:X2071"/>
    <mergeCell ref="Y2071:Z2071"/>
    <mergeCell ref="AC2071:AD2071"/>
    <mergeCell ref="Q2072:R2072"/>
    <mergeCell ref="AE2071:AF2071"/>
    <mergeCell ref="AG2071:AH2071"/>
    <mergeCell ref="AK2071:AM2071"/>
    <mergeCell ref="S2072:U2072"/>
    <mergeCell ref="D2071:F2071"/>
    <mergeCell ref="G2071:I2071"/>
    <mergeCell ref="Q2071:R2071"/>
    <mergeCell ref="V2067:X2070"/>
    <mergeCell ref="J2067:L2070"/>
    <mergeCell ref="M2067:P2070"/>
    <mergeCell ref="Q2067:R2070"/>
    <mergeCell ref="S2067:U2070"/>
    <mergeCell ref="AG2067:AO2067"/>
    <mergeCell ref="Y2068:Z2070"/>
    <mergeCell ref="AA2068:AD2070"/>
    <mergeCell ref="AE2068:AF2070"/>
    <mergeCell ref="AG2068:AH2070"/>
    <mergeCell ref="AI2068:AM2070"/>
    <mergeCell ref="AN2068:AO2070"/>
    <mergeCell ref="Y2055:Z2055"/>
    <mergeCell ref="AC2055:AD2055"/>
    <mergeCell ref="AE2055:AF2055"/>
    <mergeCell ref="AG2055:AH2055"/>
    <mergeCell ref="AK2055:AM2055"/>
    <mergeCell ref="AN2055:AO2055"/>
    <mergeCell ref="B2055:C2055"/>
    <mergeCell ref="D2055:F2055"/>
    <mergeCell ref="G2055:I2055"/>
    <mergeCell ref="Q2055:R2055"/>
    <mergeCell ref="S2055:U2055"/>
    <mergeCell ref="V2055:X2055"/>
    <mergeCell ref="Y2054:Z2054"/>
    <mergeCell ref="AC2054:AD2054"/>
    <mergeCell ref="AE2054:AF2054"/>
    <mergeCell ref="AG2054:AH2054"/>
    <mergeCell ref="AK2054:AM2054"/>
    <mergeCell ref="AN2054:AO2054"/>
    <mergeCell ref="B2054:C2054"/>
    <mergeCell ref="D2054:F2054"/>
    <mergeCell ref="G2054:I2054"/>
    <mergeCell ref="Q2054:R2054"/>
    <mergeCell ref="S2054:U2054"/>
    <mergeCell ref="V2054:X2054"/>
    <mergeCell ref="Y2053:Z2053"/>
    <mergeCell ref="AC2053:AD2053"/>
    <mergeCell ref="AE2053:AF2053"/>
    <mergeCell ref="AG2053:AH2053"/>
    <mergeCell ref="AK2053:AM2053"/>
    <mergeCell ref="AN2053:AO2053"/>
    <mergeCell ref="AE2058:AF2058"/>
    <mergeCell ref="AG2058:AH2058"/>
    <mergeCell ref="AK2058:AM2058"/>
    <mergeCell ref="AN2058:AO2058"/>
    <mergeCell ref="B2053:C2053"/>
    <mergeCell ref="D2053:F2053"/>
    <mergeCell ref="G2053:I2053"/>
    <mergeCell ref="Q2053:R2053"/>
    <mergeCell ref="S2053:U2053"/>
    <mergeCell ref="V2053:X2053"/>
    <mergeCell ref="AE2057:AF2057"/>
    <mergeCell ref="AG2057:AH2057"/>
    <mergeCell ref="AK2057:AM2057"/>
    <mergeCell ref="AN2057:AO2057"/>
    <mergeCell ref="B2058:C2058"/>
    <mergeCell ref="D2058:F2058"/>
    <mergeCell ref="G2058:I2058"/>
    <mergeCell ref="Q2058:R2058"/>
    <mergeCell ref="S2058:U2058"/>
    <mergeCell ref="V2058:X2058"/>
    <mergeCell ref="AE2056:AF2056"/>
    <mergeCell ref="AG2056:AH2056"/>
    <mergeCell ref="AK2056:AM2056"/>
    <mergeCell ref="AN2056:AO2056"/>
    <mergeCell ref="B2057:C2057"/>
    <mergeCell ref="D2057:F2057"/>
    <mergeCell ref="G2057:I2057"/>
    <mergeCell ref="Q2057:R2057"/>
    <mergeCell ref="S2057:U2057"/>
    <mergeCell ref="V2057:X2057"/>
    <mergeCell ref="Y2052:Z2052"/>
    <mergeCell ref="AC2052:AD2052"/>
    <mergeCell ref="AE2052:AF2052"/>
    <mergeCell ref="AG2052:AH2052"/>
    <mergeCell ref="AK2052:AM2052"/>
    <mergeCell ref="AN2052:AO2052"/>
    <mergeCell ref="B2052:C2052"/>
    <mergeCell ref="D2052:F2052"/>
    <mergeCell ref="G2052:I2052"/>
    <mergeCell ref="Q2052:R2052"/>
    <mergeCell ref="S2052:U2052"/>
    <mergeCell ref="V2052:X2052"/>
    <mergeCell ref="Y2051:Z2051"/>
    <mergeCell ref="AC2051:AD2051"/>
    <mergeCell ref="AE2051:AF2051"/>
    <mergeCell ref="AG2051:AH2051"/>
    <mergeCell ref="AK2051:AM2051"/>
    <mergeCell ref="AN2051:AO2051"/>
    <mergeCell ref="B2051:C2051"/>
    <mergeCell ref="D2051:F2051"/>
    <mergeCell ref="G2051:I2051"/>
    <mergeCell ref="Q2051:R2051"/>
    <mergeCell ref="S2051:U2051"/>
    <mergeCell ref="V2051:X2051"/>
    <mergeCell ref="Y2050:Z2050"/>
    <mergeCell ref="AC2050:AD2050"/>
    <mergeCell ref="AE2050:AF2050"/>
    <mergeCell ref="AG2050:AH2050"/>
    <mergeCell ref="AK2050:AM2050"/>
    <mergeCell ref="AN2050:AO2050"/>
    <mergeCell ref="B2050:C2050"/>
    <mergeCell ref="D2050:F2050"/>
    <mergeCell ref="G2050:I2050"/>
    <mergeCell ref="Q2050:R2050"/>
    <mergeCell ref="S2050:U2050"/>
    <mergeCell ref="V2050:X2050"/>
    <mergeCell ref="Y2049:Z2049"/>
    <mergeCell ref="AC2049:AD2049"/>
    <mergeCell ref="AE2049:AF2049"/>
    <mergeCell ref="AG2049:AH2049"/>
    <mergeCell ref="AK2049:AM2049"/>
    <mergeCell ref="AN2049:AO2049"/>
    <mergeCell ref="B2049:C2049"/>
    <mergeCell ref="D2049:F2049"/>
    <mergeCell ref="G2049:I2049"/>
    <mergeCell ref="Q2049:R2049"/>
    <mergeCell ref="S2049:U2049"/>
    <mergeCell ref="V2049:X2049"/>
    <mergeCell ref="Y2048:Z2048"/>
    <mergeCell ref="AC2048:AD2048"/>
    <mergeCell ref="AE2048:AF2048"/>
    <mergeCell ref="AG2048:AH2048"/>
    <mergeCell ref="AK2048:AM2048"/>
    <mergeCell ref="AN2048:AO2048"/>
    <mergeCell ref="B2048:C2048"/>
    <mergeCell ref="D2048:F2048"/>
    <mergeCell ref="G2048:I2048"/>
    <mergeCell ref="Q2048:R2048"/>
    <mergeCell ref="S2048:U2048"/>
    <mergeCell ref="V2048:X2048"/>
    <mergeCell ref="Y2047:Z2047"/>
    <mergeCell ref="AC2047:AD2047"/>
    <mergeCell ref="AE2047:AF2047"/>
    <mergeCell ref="AG2047:AH2047"/>
    <mergeCell ref="AK2047:AM2047"/>
    <mergeCell ref="AN2047:AO2047"/>
    <mergeCell ref="B2047:C2047"/>
    <mergeCell ref="D2047:F2047"/>
    <mergeCell ref="G2047:I2047"/>
    <mergeCell ref="Q2047:R2047"/>
    <mergeCell ref="S2047:U2047"/>
    <mergeCell ref="V2047:X2047"/>
    <mergeCell ref="Y2046:Z2046"/>
    <mergeCell ref="AC2046:AD2046"/>
    <mergeCell ref="AE2046:AF2046"/>
    <mergeCell ref="AG2046:AH2046"/>
    <mergeCell ref="AK2046:AM2046"/>
    <mergeCell ref="AN2046:AO2046"/>
    <mergeCell ref="B2046:C2046"/>
    <mergeCell ref="D2046:F2046"/>
    <mergeCell ref="G2046:I2046"/>
    <mergeCell ref="Q2046:R2046"/>
    <mergeCell ref="S2046:U2046"/>
    <mergeCell ref="V2046:X2046"/>
    <mergeCell ref="Y2045:Z2045"/>
    <mergeCell ref="AC2045:AD2045"/>
    <mergeCell ref="AE2045:AF2045"/>
    <mergeCell ref="AG2045:AH2045"/>
    <mergeCell ref="AK2045:AM2045"/>
    <mergeCell ref="AN2045:AO2045"/>
    <mergeCell ref="B2045:C2045"/>
    <mergeCell ref="D2045:F2045"/>
    <mergeCell ref="G2045:I2045"/>
    <mergeCell ref="Q2045:R2045"/>
    <mergeCell ref="S2045:U2045"/>
    <mergeCell ref="V2045:X2045"/>
    <mergeCell ref="Y2044:Z2044"/>
    <mergeCell ref="AC2044:AD2044"/>
    <mergeCell ref="AE2044:AF2044"/>
    <mergeCell ref="AG2044:AH2044"/>
    <mergeCell ref="AK2044:AM2044"/>
    <mergeCell ref="AN2044:AO2044"/>
    <mergeCell ref="B2044:C2044"/>
    <mergeCell ref="D2044:F2044"/>
    <mergeCell ref="G2044:I2044"/>
    <mergeCell ref="Q2044:R2044"/>
    <mergeCell ref="S2044:U2044"/>
    <mergeCell ref="V2044:X2044"/>
    <mergeCell ref="Y2043:Z2043"/>
    <mergeCell ref="AC2043:AD2043"/>
    <mergeCell ref="AE2043:AF2043"/>
    <mergeCell ref="AG2043:AH2043"/>
    <mergeCell ref="AK2043:AM2043"/>
    <mergeCell ref="AN2043:AO2043"/>
    <mergeCell ref="B2043:C2043"/>
    <mergeCell ref="D2043:F2043"/>
    <mergeCell ref="G2043:I2043"/>
    <mergeCell ref="Q2043:R2043"/>
    <mergeCell ref="S2043:U2043"/>
    <mergeCell ref="V2043:X2043"/>
    <mergeCell ref="Y2042:Z2042"/>
    <mergeCell ref="AC2042:AD2042"/>
    <mergeCell ref="AE2042:AF2042"/>
    <mergeCell ref="AG2042:AH2042"/>
    <mergeCell ref="AK2042:AM2042"/>
    <mergeCell ref="AN2042:AO2042"/>
    <mergeCell ref="B2042:C2042"/>
    <mergeCell ref="D2042:F2042"/>
    <mergeCell ref="G2042:I2042"/>
    <mergeCell ref="Q2042:R2042"/>
    <mergeCell ref="S2042:U2042"/>
    <mergeCell ref="V2042:X2042"/>
    <mergeCell ref="Y2041:Z2041"/>
    <mergeCell ref="AC2041:AD2041"/>
    <mergeCell ref="AE2041:AF2041"/>
    <mergeCell ref="AG2041:AH2041"/>
    <mergeCell ref="AK2041:AM2041"/>
    <mergeCell ref="AN2041:AO2041"/>
    <mergeCell ref="B2041:C2041"/>
    <mergeCell ref="D2041:F2041"/>
    <mergeCell ref="G2041:I2041"/>
    <mergeCell ref="Q2041:R2041"/>
    <mergeCell ref="S2041:U2041"/>
    <mergeCell ref="V2041:X2041"/>
    <mergeCell ref="Y2040:Z2040"/>
    <mergeCell ref="AC2040:AD2040"/>
    <mergeCell ref="AE2040:AF2040"/>
    <mergeCell ref="AG2040:AH2040"/>
    <mergeCell ref="AK2040:AM2040"/>
    <mergeCell ref="AN2040:AO2040"/>
    <mergeCell ref="B2040:C2040"/>
    <mergeCell ref="D2040:F2040"/>
    <mergeCell ref="G2040:I2040"/>
    <mergeCell ref="Q2040:R2040"/>
    <mergeCell ref="S2040:U2040"/>
    <mergeCell ref="V2040:X2040"/>
    <mergeCell ref="Y2039:Z2039"/>
    <mergeCell ref="AC2039:AD2039"/>
    <mergeCell ref="AE2039:AF2039"/>
    <mergeCell ref="AG2039:AH2039"/>
    <mergeCell ref="AK2039:AM2039"/>
    <mergeCell ref="AN2039:AO2039"/>
    <mergeCell ref="B2039:C2039"/>
    <mergeCell ref="D2039:F2039"/>
    <mergeCell ref="G2039:I2039"/>
    <mergeCell ref="Q2039:R2039"/>
    <mergeCell ref="S2039:U2039"/>
    <mergeCell ref="V2039:X2039"/>
    <mergeCell ref="Y2038:Z2038"/>
    <mergeCell ref="AC2038:AD2038"/>
    <mergeCell ref="AE2038:AF2038"/>
    <mergeCell ref="AG2038:AH2038"/>
    <mergeCell ref="AK2038:AM2038"/>
    <mergeCell ref="AN2038:AO2038"/>
    <mergeCell ref="B2038:C2038"/>
    <mergeCell ref="D2038:F2038"/>
    <mergeCell ref="G2038:I2038"/>
    <mergeCell ref="Q2038:R2038"/>
    <mergeCell ref="S2038:U2038"/>
    <mergeCell ref="V2038:X2038"/>
    <mergeCell ref="V2033:X2033"/>
    <mergeCell ref="AK2031:AM2031"/>
    <mergeCell ref="AN2031:AO2031"/>
    <mergeCell ref="B2032:C2032"/>
    <mergeCell ref="D2032:F2032"/>
    <mergeCell ref="G2032:I2032"/>
    <mergeCell ref="Q2032:R2032"/>
    <mergeCell ref="S2032:U2032"/>
    <mergeCell ref="V2032:X2032"/>
    <mergeCell ref="Y2032:Z2032"/>
    <mergeCell ref="AC2032:AD2032"/>
    <mergeCell ref="S2031:U2031"/>
    <mergeCell ref="V2031:X2031"/>
    <mergeCell ref="Y2031:Z2031"/>
    <mergeCell ref="AC2031:AD2031"/>
    <mergeCell ref="AE2031:AF2031"/>
    <mergeCell ref="AG2031:AH2031"/>
    <mergeCell ref="Y2037:Z2037"/>
    <mergeCell ref="AC2037:AD2037"/>
    <mergeCell ref="AE2037:AF2037"/>
    <mergeCell ref="AG2037:AH2037"/>
    <mergeCell ref="AK2037:AM2037"/>
    <mergeCell ref="AN2037:AO2037"/>
    <mergeCell ref="B2037:C2037"/>
    <mergeCell ref="D2037:F2037"/>
    <mergeCell ref="G2037:I2037"/>
    <mergeCell ref="Q2037:R2037"/>
    <mergeCell ref="S2037:U2037"/>
    <mergeCell ref="V2037:X2037"/>
    <mergeCell ref="Y2036:Z2036"/>
    <mergeCell ref="AC2036:AD2036"/>
    <mergeCell ref="AE2036:AF2036"/>
    <mergeCell ref="AG2036:AH2036"/>
    <mergeCell ref="AK2036:AM2036"/>
    <mergeCell ref="AN2036:AO2036"/>
    <mergeCell ref="B2036:C2036"/>
    <mergeCell ref="D2036:F2036"/>
    <mergeCell ref="G2036:I2036"/>
    <mergeCell ref="Q2036:R2036"/>
    <mergeCell ref="S2036:U2036"/>
    <mergeCell ref="V2036:X2036"/>
    <mergeCell ref="Y2035:Z2035"/>
    <mergeCell ref="AC2035:AD2035"/>
    <mergeCell ref="AE2035:AF2035"/>
    <mergeCell ref="AG2035:AH2035"/>
    <mergeCell ref="AK2035:AM2035"/>
    <mergeCell ref="AN2035:AO2035"/>
    <mergeCell ref="B2035:C2035"/>
    <mergeCell ref="D2035:F2035"/>
    <mergeCell ref="G2035:I2035"/>
    <mergeCell ref="Q2035:R2035"/>
    <mergeCell ref="S2035:U2035"/>
    <mergeCell ref="V2035:X2035"/>
    <mergeCell ref="V2029:X2029"/>
    <mergeCell ref="Y2028:Z2028"/>
    <mergeCell ref="AC2028:AD2028"/>
    <mergeCell ref="AE2028:AF2028"/>
    <mergeCell ref="AG2028:AH2028"/>
    <mergeCell ref="AK2028:AM2028"/>
    <mergeCell ref="AN2028:AO2028"/>
    <mergeCell ref="AE2025:AF2027"/>
    <mergeCell ref="AG2025:AH2027"/>
    <mergeCell ref="AI2025:AM2027"/>
    <mergeCell ref="AN2025:AO2027"/>
    <mergeCell ref="B2028:C2028"/>
    <mergeCell ref="D2028:F2028"/>
    <mergeCell ref="G2028:I2028"/>
    <mergeCell ref="Q2028:R2028"/>
    <mergeCell ref="S2028:U2028"/>
    <mergeCell ref="V2028:X2028"/>
    <mergeCell ref="A2022:A2064"/>
    <mergeCell ref="B2022:AO2022"/>
    <mergeCell ref="AP2022:AP2064"/>
    <mergeCell ref="B2023:C2027"/>
    <mergeCell ref="D2023:I2023"/>
    <mergeCell ref="J2023:X2023"/>
    <mergeCell ref="Y2023:AO2023"/>
    <mergeCell ref="D2024:F2027"/>
    <mergeCell ref="G2024:I2027"/>
    <mergeCell ref="J2024:L2027"/>
    <mergeCell ref="B2021:AG2021"/>
    <mergeCell ref="AH2021:AO2021"/>
    <mergeCell ref="M2024:P2027"/>
    <mergeCell ref="Q2024:R2027"/>
    <mergeCell ref="S2024:U2027"/>
    <mergeCell ref="V2024:X2027"/>
    <mergeCell ref="Y2024:AF2024"/>
    <mergeCell ref="AG2024:AO2024"/>
    <mergeCell ref="Y2025:Z2027"/>
    <mergeCell ref="AA2025:AD2027"/>
    <mergeCell ref="Y2034:Z2034"/>
    <mergeCell ref="AC2034:AD2034"/>
    <mergeCell ref="AE2034:AF2034"/>
    <mergeCell ref="AG2034:AH2034"/>
    <mergeCell ref="AK2034:AM2034"/>
    <mergeCell ref="AN2034:AO2034"/>
    <mergeCell ref="B2034:C2034"/>
    <mergeCell ref="D2034:F2034"/>
    <mergeCell ref="G2034:I2034"/>
    <mergeCell ref="Q2034:R2034"/>
    <mergeCell ref="S2034:U2034"/>
    <mergeCell ref="V2034:X2034"/>
    <mergeCell ref="Y2033:Z2033"/>
    <mergeCell ref="AC2033:AD2033"/>
    <mergeCell ref="AE2033:AF2033"/>
    <mergeCell ref="AG2033:AH2033"/>
    <mergeCell ref="AK2033:AM2033"/>
    <mergeCell ref="AN2033:AO2033"/>
    <mergeCell ref="AE2032:AF2032"/>
    <mergeCell ref="AG2032:AH2032"/>
    <mergeCell ref="AK2032:AM2032"/>
    <mergeCell ref="AN2032:AO2032"/>
    <mergeCell ref="B2033:C2033"/>
    <mergeCell ref="D2033:F2033"/>
    <mergeCell ref="G2033:I2033"/>
    <mergeCell ref="Q2033:R2033"/>
    <mergeCell ref="S2033:U2033"/>
    <mergeCell ref="U2019:V2019"/>
    <mergeCell ref="X2019:Y2019"/>
    <mergeCell ref="AO2019:AO2020"/>
    <mergeCell ref="R2020:S2020"/>
    <mergeCell ref="U2020:V2020"/>
    <mergeCell ref="X2020:Y2020"/>
    <mergeCell ref="AE2015:AF2015"/>
    <mergeCell ref="AG2015:AH2015"/>
    <mergeCell ref="AK2015:AM2015"/>
    <mergeCell ref="AN2015:AO2015"/>
    <mergeCell ref="B2016:AO2017"/>
    <mergeCell ref="B2018:Q2020"/>
    <mergeCell ref="R2018:S2018"/>
    <mergeCell ref="U2018:V2018"/>
    <mergeCell ref="X2018:Y2018"/>
    <mergeCell ref="AA2018:AN2020"/>
    <mergeCell ref="AK2014:AM2014"/>
    <mergeCell ref="AN2014:AO2014"/>
    <mergeCell ref="B2015:C2015"/>
    <mergeCell ref="D2015:F2015"/>
    <mergeCell ref="G2015:I2015"/>
    <mergeCell ref="Q2015:R2015"/>
    <mergeCell ref="S2015:U2015"/>
    <mergeCell ref="V2015:X2015"/>
    <mergeCell ref="Y2015:Z2015"/>
    <mergeCell ref="AC2015:AD2015"/>
    <mergeCell ref="S2014:U2014"/>
    <mergeCell ref="V2014:X2014"/>
    <mergeCell ref="Y2014:Z2014"/>
    <mergeCell ref="AC2014:AD2014"/>
    <mergeCell ref="AE2014:AF2014"/>
    <mergeCell ref="AG2014:AH2014"/>
    <mergeCell ref="B2031:C2031"/>
    <mergeCell ref="D2031:F2031"/>
    <mergeCell ref="G2031:I2031"/>
    <mergeCell ref="Q2031:R2031"/>
    <mergeCell ref="B2014:C2014"/>
    <mergeCell ref="D2014:F2014"/>
    <mergeCell ref="G2014:I2014"/>
    <mergeCell ref="Q2014:R2014"/>
    <mergeCell ref="R2019:S2019"/>
    <mergeCell ref="Y2030:Z2030"/>
    <mergeCell ref="AC2030:AD2030"/>
    <mergeCell ref="AE2030:AF2030"/>
    <mergeCell ref="AG2030:AH2030"/>
    <mergeCell ref="AK2030:AM2030"/>
    <mergeCell ref="AN2030:AO2030"/>
    <mergeCell ref="B2030:C2030"/>
    <mergeCell ref="D2030:F2030"/>
    <mergeCell ref="G2030:I2030"/>
    <mergeCell ref="Q2030:R2030"/>
    <mergeCell ref="S2030:U2030"/>
    <mergeCell ref="V2030:X2030"/>
    <mergeCell ref="Y2029:Z2029"/>
    <mergeCell ref="AC2029:AD2029"/>
    <mergeCell ref="AE2029:AF2029"/>
    <mergeCell ref="AG2029:AH2029"/>
    <mergeCell ref="AK2029:AM2029"/>
    <mergeCell ref="AN2029:AO2029"/>
    <mergeCell ref="B2029:C2029"/>
    <mergeCell ref="D2029:F2029"/>
    <mergeCell ref="G2029:I2029"/>
    <mergeCell ref="Q2029:R2029"/>
    <mergeCell ref="S2029:U2029"/>
    <mergeCell ref="Y2013:Z2013"/>
    <mergeCell ref="AC2013:AD2013"/>
    <mergeCell ref="AE2013:AF2013"/>
    <mergeCell ref="AG2013:AH2013"/>
    <mergeCell ref="AK2013:AM2013"/>
    <mergeCell ref="AN2013:AO2013"/>
    <mergeCell ref="B2013:C2013"/>
    <mergeCell ref="D2013:F2013"/>
    <mergeCell ref="G2013:I2013"/>
    <mergeCell ref="Q2013:R2013"/>
    <mergeCell ref="S2013:U2013"/>
    <mergeCell ref="V2013:X2013"/>
    <mergeCell ref="Y2012:Z2012"/>
    <mergeCell ref="AC2012:AD2012"/>
    <mergeCell ref="AE2012:AF2012"/>
    <mergeCell ref="AG2012:AH2012"/>
    <mergeCell ref="AK2012:AM2012"/>
    <mergeCell ref="AN2012:AO2012"/>
    <mergeCell ref="B2012:C2012"/>
    <mergeCell ref="D2012:F2012"/>
    <mergeCell ref="G2012:I2012"/>
    <mergeCell ref="Q2012:R2012"/>
    <mergeCell ref="S2012:U2012"/>
    <mergeCell ref="V2012:X2012"/>
    <mergeCell ref="Y2011:Z2011"/>
    <mergeCell ref="AC2011:AD2011"/>
    <mergeCell ref="AE2011:AF2011"/>
    <mergeCell ref="AG2011:AH2011"/>
    <mergeCell ref="AK2011:AM2011"/>
    <mergeCell ref="AN2011:AO2011"/>
    <mergeCell ref="B2011:C2011"/>
    <mergeCell ref="D2011:F2011"/>
    <mergeCell ref="G2011:I2011"/>
    <mergeCell ref="Q2011:R2011"/>
    <mergeCell ref="S2011:U2011"/>
    <mergeCell ref="V2011:X2011"/>
    <mergeCell ref="Y2010:Z2010"/>
    <mergeCell ref="AC2010:AD2010"/>
    <mergeCell ref="AE2010:AF2010"/>
    <mergeCell ref="AG2010:AH2010"/>
    <mergeCell ref="AK2010:AM2010"/>
    <mergeCell ref="AN2010:AO2010"/>
    <mergeCell ref="B2010:C2010"/>
    <mergeCell ref="D2010:F2010"/>
    <mergeCell ref="G2010:I2010"/>
    <mergeCell ref="Q2010:R2010"/>
    <mergeCell ref="S2010:U2010"/>
    <mergeCell ref="V2010:X2010"/>
    <mergeCell ref="Y2009:Z2009"/>
    <mergeCell ref="AC2009:AD2009"/>
    <mergeCell ref="AE2009:AF2009"/>
    <mergeCell ref="AG2009:AH2009"/>
    <mergeCell ref="AK2009:AM2009"/>
    <mergeCell ref="AN2009:AO2009"/>
    <mergeCell ref="B2009:C2009"/>
    <mergeCell ref="D2009:F2009"/>
    <mergeCell ref="G2009:I2009"/>
    <mergeCell ref="Q2009:R2009"/>
    <mergeCell ref="S2009:U2009"/>
    <mergeCell ref="V2009:X2009"/>
    <mergeCell ref="Y2008:Z2008"/>
    <mergeCell ref="AC2008:AD2008"/>
    <mergeCell ref="AE2008:AF2008"/>
    <mergeCell ref="AG2008:AH2008"/>
    <mergeCell ref="AK2008:AM2008"/>
    <mergeCell ref="AN2008:AO2008"/>
    <mergeCell ref="B2008:C2008"/>
    <mergeCell ref="D2008:F2008"/>
    <mergeCell ref="G2008:I2008"/>
    <mergeCell ref="Q2008:R2008"/>
    <mergeCell ref="S2008:U2008"/>
    <mergeCell ref="V2008:X2008"/>
    <mergeCell ref="Y2007:Z2007"/>
    <mergeCell ref="AC2007:AD2007"/>
    <mergeCell ref="AE2007:AF2007"/>
    <mergeCell ref="AG2007:AH2007"/>
    <mergeCell ref="AK2007:AM2007"/>
    <mergeCell ref="AN2007:AO2007"/>
    <mergeCell ref="B2007:C2007"/>
    <mergeCell ref="D2007:F2007"/>
    <mergeCell ref="G2007:I2007"/>
    <mergeCell ref="Q2007:R2007"/>
    <mergeCell ref="S2007:U2007"/>
    <mergeCell ref="V2007:X2007"/>
    <mergeCell ref="Y2006:Z2006"/>
    <mergeCell ref="AC2006:AD2006"/>
    <mergeCell ref="AE2006:AF2006"/>
    <mergeCell ref="AG2006:AH2006"/>
    <mergeCell ref="AK2006:AM2006"/>
    <mergeCell ref="AN2006:AO2006"/>
    <mergeCell ref="B2006:C2006"/>
    <mergeCell ref="D2006:F2006"/>
    <mergeCell ref="G2006:I2006"/>
    <mergeCell ref="Q2006:R2006"/>
    <mergeCell ref="S2006:U2006"/>
    <mergeCell ref="V2006:X2006"/>
    <mergeCell ref="Y2005:Z2005"/>
    <mergeCell ref="AC2005:AD2005"/>
    <mergeCell ref="AE2005:AF2005"/>
    <mergeCell ref="AG2005:AH2005"/>
    <mergeCell ref="AK2005:AM2005"/>
    <mergeCell ref="AN2005:AO2005"/>
    <mergeCell ref="B2005:C2005"/>
    <mergeCell ref="D2005:F2005"/>
    <mergeCell ref="G2005:I2005"/>
    <mergeCell ref="Q2005:R2005"/>
    <mergeCell ref="S2005:U2005"/>
    <mergeCell ref="V2005:X2005"/>
    <mergeCell ref="Y2004:Z2004"/>
    <mergeCell ref="AC2004:AD2004"/>
    <mergeCell ref="AE2004:AF2004"/>
    <mergeCell ref="AG2004:AH2004"/>
    <mergeCell ref="AK2004:AM2004"/>
    <mergeCell ref="AN2004:AO2004"/>
    <mergeCell ref="B2004:C2004"/>
    <mergeCell ref="D2004:F2004"/>
    <mergeCell ref="G2004:I2004"/>
    <mergeCell ref="Q2004:R2004"/>
    <mergeCell ref="S2004:U2004"/>
    <mergeCell ref="V2004:X2004"/>
    <mergeCell ref="Y2003:Z2003"/>
    <mergeCell ref="AC2003:AD2003"/>
    <mergeCell ref="AE2003:AF2003"/>
    <mergeCell ref="AG2003:AH2003"/>
    <mergeCell ref="AK2003:AM2003"/>
    <mergeCell ref="AN2003:AO2003"/>
    <mergeCell ref="B2003:C2003"/>
    <mergeCell ref="D2003:F2003"/>
    <mergeCell ref="G2003:I2003"/>
    <mergeCell ref="Q2003:R2003"/>
    <mergeCell ref="S2003:U2003"/>
    <mergeCell ref="V2003:X2003"/>
    <mergeCell ref="Y2002:Z2002"/>
    <mergeCell ref="AC2002:AD2002"/>
    <mergeCell ref="AE2002:AF2002"/>
    <mergeCell ref="AG2002:AH2002"/>
    <mergeCell ref="AK2002:AM2002"/>
    <mergeCell ref="AN2002:AO2002"/>
    <mergeCell ref="B2002:C2002"/>
    <mergeCell ref="D2002:F2002"/>
    <mergeCell ref="G2002:I2002"/>
    <mergeCell ref="Q2002:R2002"/>
    <mergeCell ref="S2002:U2002"/>
    <mergeCell ref="V2002:X2002"/>
    <mergeCell ref="Y2001:Z2001"/>
    <mergeCell ref="AC2001:AD2001"/>
    <mergeCell ref="AE2001:AF2001"/>
    <mergeCell ref="AG2001:AH2001"/>
    <mergeCell ref="AK2001:AM2001"/>
    <mergeCell ref="AN2001:AO2001"/>
    <mergeCell ref="B2001:C2001"/>
    <mergeCell ref="D2001:F2001"/>
    <mergeCell ref="G2001:I2001"/>
    <mergeCell ref="Q2001:R2001"/>
    <mergeCell ref="S2001:U2001"/>
    <mergeCell ref="V2001:X2001"/>
    <mergeCell ref="Y2000:Z2000"/>
    <mergeCell ref="AC2000:AD2000"/>
    <mergeCell ref="AE2000:AF2000"/>
    <mergeCell ref="AG2000:AH2000"/>
    <mergeCell ref="AK2000:AM2000"/>
    <mergeCell ref="AN2000:AO2000"/>
    <mergeCell ref="B2000:C2000"/>
    <mergeCell ref="D2000:F2000"/>
    <mergeCell ref="G2000:I2000"/>
    <mergeCell ref="Q2000:R2000"/>
    <mergeCell ref="S2000:U2000"/>
    <mergeCell ref="V2000:X2000"/>
    <mergeCell ref="Y1999:Z1999"/>
    <mergeCell ref="AC1999:AD1999"/>
    <mergeCell ref="AE1999:AF1999"/>
    <mergeCell ref="AG1999:AH1999"/>
    <mergeCell ref="AK1999:AM1999"/>
    <mergeCell ref="AN1999:AO1999"/>
    <mergeCell ref="B1999:C1999"/>
    <mergeCell ref="D1999:F1999"/>
    <mergeCell ref="G1999:I1999"/>
    <mergeCell ref="Q1999:R1999"/>
    <mergeCell ref="S1999:U1999"/>
    <mergeCell ref="V1999:X1999"/>
    <mergeCell ref="S1993:U1993"/>
    <mergeCell ref="V1993:X1993"/>
    <mergeCell ref="Y1998:Z1998"/>
    <mergeCell ref="AC1998:AD1998"/>
    <mergeCell ref="AE1998:AF1998"/>
    <mergeCell ref="AG1998:AH1998"/>
    <mergeCell ref="AK1998:AM1998"/>
    <mergeCell ref="AN1998:AO1998"/>
    <mergeCell ref="B1998:C1998"/>
    <mergeCell ref="D1998:F1998"/>
    <mergeCell ref="G1998:I1998"/>
    <mergeCell ref="Q1998:R1998"/>
    <mergeCell ref="S1998:U1998"/>
    <mergeCell ref="V1998:X1998"/>
    <mergeCell ref="Y1997:Z1997"/>
    <mergeCell ref="AC1997:AD1997"/>
    <mergeCell ref="AE1997:AF1997"/>
    <mergeCell ref="AG1997:AH1997"/>
    <mergeCell ref="AK1997:AM1997"/>
    <mergeCell ref="AN1997:AO1997"/>
    <mergeCell ref="B1997:C1997"/>
    <mergeCell ref="D1997:F1997"/>
    <mergeCell ref="G1997:I1997"/>
    <mergeCell ref="Q1997:R1997"/>
    <mergeCell ref="S1997:U1997"/>
    <mergeCell ref="V1997:X1997"/>
    <mergeCell ref="Y1996:Z1996"/>
    <mergeCell ref="AC1996:AD1996"/>
    <mergeCell ref="AE1996:AF1996"/>
    <mergeCell ref="AG1996:AH1996"/>
    <mergeCell ref="AK1996:AM1996"/>
    <mergeCell ref="AN1996:AO1996"/>
    <mergeCell ref="B1996:C1996"/>
    <mergeCell ref="D1996:F1996"/>
    <mergeCell ref="G1996:I1996"/>
    <mergeCell ref="Q1996:R1996"/>
    <mergeCell ref="S1996:U1996"/>
    <mergeCell ref="V1996:X1996"/>
    <mergeCell ref="B1992:C1992"/>
    <mergeCell ref="D1992:F1992"/>
    <mergeCell ref="G1992:I1992"/>
    <mergeCell ref="Q1992:R1992"/>
    <mergeCell ref="S1992:U1992"/>
    <mergeCell ref="V1992:X1992"/>
    <mergeCell ref="Y1991:Z1991"/>
    <mergeCell ref="AC1991:AD1991"/>
    <mergeCell ref="AE1991:AF1991"/>
    <mergeCell ref="AG1991:AH1991"/>
    <mergeCell ref="AK1991:AM1991"/>
    <mergeCell ref="AN1991:AO1991"/>
    <mergeCell ref="B1991:C1991"/>
    <mergeCell ref="D1991:F1991"/>
    <mergeCell ref="G1991:I1991"/>
    <mergeCell ref="Q1991:R1991"/>
    <mergeCell ref="S1991:U1991"/>
    <mergeCell ref="V1991:X1991"/>
    <mergeCell ref="Y1990:Z1990"/>
    <mergeCell ref="AC1990:AD1990"/>
    <mergeCell ref="AE1990:AF1990"/>
    <mergeCell ref="AG1990:AH1990"/>
    <mergeCell ref="AK1990:AM1990"/>
    <mergeCell ref="AN1990:AO1990"/>
    <mergeCell ref="B1990:C1990"/>
    <mergeCell ref="D1990:F1990"/>
    <mergeCell ref="G1990:I1990"/>
    <mergeCell ref="Q1990:R1990"/>
    <mergeCell ref="S1990:U1990"/>
    <mergeCell ref="V1990:X1990"/>
    <mergeCell ref="Y1995:Z1995"/>
    <mergeCell ref="AC1995:AD1995"/>
    <mergeCell ref="AE1995:AF1995"/>
    <mergeCell ref="AG1995:AH1995"/>
    <mergeCell ref="AK1995:AM1995"/>
    <mergeCell ref="AN1995:AO1995"/>
    <mergeCell ref="B1995:C1995"/>
    <mergeCell ref="D1995:F1995"/>
    <mergeCell ref="G1995:I1995"/>
    <mergeCell ref="Q1995:R1995"/>
    <mergeCell ref="S1995:U1995"/>
    <mergeCell ref="V1995:X1995"/>
    <mergeCell ref="Y1994:Z1994"/>
    <mergeCell ref="AC1994:AD1994"/>
    <mergeCell ref="AE1994:AF1994"/>
    <mergeCell ref="AG1994:AH1994"/>
    <mergeCell ref="AK1994:AM1994"/>
    <mergeCell ref="AN1994:AO1994"/>
    <mergeCell ref="B1994:C1994"/>
    <mergeCell ref="D1994:F1994"/>
    <mergeCell ref="G1994:I1994"/>
    <mergeCell ref="Q1994:R1994"/>
    <mergeCell ref="S1994:U1994"/>
    <mergeCell ref="V1994:X1994"/>
    <mergeCell ref="Y1993:Z1993"/>
    <mergeCell ref="AC1993:AD1993"/>
    <mergeCell ref="AE1993:AF1993"/>
    <mergeCell ref="AG1993:AH1993"/>
    <mergeCell ref="AK1993:AM1993"/>
    <mergeCell ref="AN1993:AO1993"/>
    <mergeCell ref="B1993:C1993"/>
    <mergeCell ref="D1993:F1993"/>
    <mergeCell ref="G1993:I1993"/>
    <mergeCell ref="Q1993:R1993"/>
    <mergeCell ref="A1979:A2021"/>
    <mergeCell ref="B1979:AO1979"/>
    <mergeCell ref="AP1979:AP2021"/>
    <mergeCell ref="B1980:C1984"/>
    <mergeCell ref="D1980:I1980"/>
    <mergeCell ref="J1980:X1980"/>
    <mergeCell ref="Y1980:AO1980"/>
    <mergeCell ref="D1981:F1984"/>
    <mergeCell ref="G1981:I1984"/>
    <mergeCell ref="Y1981:AF1981"/>
    <mergeCell ref="AO1976:AO1977"/>
    <mergeCell ref="R1977:S1977"/>
    <mergeCell ref="U1977:V1977"/>
    <mergeCell ref="X1977:Y1977"/>
    <mergeCell ref="B1978:AG1978"/>
    <mergeCell ref="AH1978:AO1978"/>
    <mergeCell ref="AN1989:AO1989"/>
    <mergeCell ref="B1973:AO1974"/>
    <mergeCell ref="B1975:Q1977"/>
    <mergeCell ref="R1975:S1975"/>
    <mergeCell ref="U1975:V1975"/>
    <mergeCell ref="X1975:Y1975"/>
    <mergeCell ref="AA1975:AN1977"/>
    <mergeCell ref="R1976:S1976"/>
    <mergeCell ref="U1976:V1976"/>
    <mergeCell ref="X1976:Y1976"/>
    <mergeCell ref="V1989:X1989"/>
    <mergeCell ref="Y1989:Z1989"/>
    <mergeCell ref="AC1989:AD1989"/>
    <mergeCell ref="AE1989:AF1989"/>
    <mergeCell ref="AG1989:AH1989"/>
    <mergeCell ref="AK1989:AM1989"/>
    <mergeCell ref="AC1988:AD1988"/>
    <mergeCell ref="AE1988:AF1988"/>
    <mergeCell ref="AG1988:AH1988"/>
    <mergeCell ref="AK1988:AM1988"/>
    <mergeCell ref="AN1988:AO1988"/>
    <mergeCell ref="B1989:C1989"/>
    <mergeCell ref="D1989:F1989"/>
    <mergeCell ref="G1989:I1989"/>
    <mergeCell ref="Q1989:R1989"/>
    <mergeCell ref="S1989:U1989"/>
    <mergeCell ref="AG1987:AH1987"/>
    <mergeCell ref="AK1987:AM1987"/>
    <mergeCell ref="AN1987:AO1987"/>
    <mergeCell ref="B1988:C1988"/>
    <mergeCell ref="D1988:F1988"/>
    <mergeCell ref="G1988:I1988"/>
    <mergeCell ref="Q1988:R1988"/>
    <mergeCell ref="S1988:U1988"/>
    <mergeCell ref="V1988:X1988"/>
    <mergeCell ref="Y1988:Z1988"/>
    <mergeCell ref="Q1987:R1987"/>
    <mergeCell ref="S1987:U1987"/>
    <mergeCell ref="V1987:X1987"/>
    <mergeCell ref="Y1987:Z1987"/>
    <mergeCell ref="AC1987:AD1987"/>
    <mergeCell ref="AE1987:AF1987"/>
    <mergeCell ref="Y1992:Z1992"/>
    <mergeCell ref="AC1992:AD1992"/>
    <mergeCell ref="AE1992:AF1992"/>
    <mergeCell ref="AG1992:AH1992"/>
    <mergeCell ref="AK1992:AM1992"/>
    <mergeCell ref="AN1992:AO1992"/>
    <mergeCell ref="B1985:C1985"/>
    <mergeCell ref="Q1970:R1970"/>
    <mergeCell ref="S1970:U1970"/>
    <mergeCell ref="V1970:X1970"/>
    <mergeCell ref="Y1970:Z1970"/>
    <mergeCell ref="AC1970:AD1970"/>
    <mergeCell ref="Y1971:Z1971"/>
    <mergeCell ref="AC1971:AD1971"/>
    <mergeCell ref="Y1972:Z1972"/>
    <mergeCell ref="AC1972:AD1972"/>
    <mergeCell ref="AN1986:AO1986"/>
    <mergeCell ref="B1987:C1987"/>
    <mergeCell ref="D1987:F1987"/>
    <mergeCell ref="G1987:I1987"/>
    <mergeCell ref="B1970:C1970"/>
    <mergeCell ref="D1970:F1970"/>
    <mergeCell ref="G1970:I1970"/>
    <mergeCell ref="B1986:C1986"/>
    <mergeCell ref="D1986:F1986"/>
    <mergeCell ref="G1986:I1986"/>
    <mergeCell ref="V1986:X1986"/>
    <mergeCell ref="Y1986:Z1986"/>
    <mergeCell ref="AC1986:AD1986"/>
    <mergeCell ref="AE1986:AF1986"/>
    <mergeCell ref="AG1986:AH1986"/>
    <mergeCell ref="AK1986:AM1986"/>
    <mergeCell ref="AN1985:AO1985"/>
    <mergeCell ref="S1985:U1985"/>
    <mergeCell ref="V1985:X1985"/>
    <mergeCell ref="Y1985:Z1985"/>
    <mergeCell ref="AC1985:AD1985"/>
    <mergeCell ref="Q1986:R1986"/>
    <mergeCell ref="AE1985:AF1985"/>
    <mergeCell ref="AG1985:AH1985"/>
    <mergeCell ref="AK1985:AM1985"/>
    <mergeCell ref="S1986:U1986"/>
    <mergeCell ref="D1985:F1985"/>
    <mergeCell ref="G1985:I1985"/>
    <mergeCell ref="Q1985:R1985"/>
    <mergeCell ref="V1981:X1984"/>
    <mergeCell ref="J1981:L1984"/>
    <mergeCell ref="M1981:P1984"/>
    <mergeCell ref="Q1981:R1984"/>
    <mergeCell ref="S1981:U1984"/>
    <mergeCell ref="AG1981:AO1981"/>
    <mergeCell ref="Y1982:Z1984"/>
    <mergeCell ref="AA1982:AD1984"/>
    <mergeCell ref="AE1982:AF1984"/>
    <mergeCell ref="AG1982:AH1984"/>
    <mergeCell ref="AI1982:AM1984"/>
    <mergeCell ref="AN1982:AO1984"/>
    <mergeCell ref="Y1969:Z1969"/>
    <mergeCell ref="AC1969:AD1969"/>
    <mergeCell ref="AE1969:AF1969"/>
    <mergeCell ref="AG1969:AH1969"/>
    <mergeCell ref="AK1969:AM1969"/>
    <mergeCell ref="AN1969:AO1969"/>
    <mergeCell ref="B1969:C1969"/>
    <mergeCell ref="D1969:F1969"/>
    <mergeCell ref="G1969:I1969"/>
    <mergeCell ref="Q1969:R1969"/>
    <mergeCell ref="S1969:U1969"/>
    <mergeCell ref="V1969:X1969"/>
    <mergeCell ref="Y1968:Z1968"/>
    <mergeCell ref="AC1968:AD1968"/>
    <mergeCell ref="AE1968:AF1968"/>
    <mergeCell ref="AG1968:AH1968"/>
    <mergeCell ref="AK1968:AM1968"/>
    <mergeCell ref="AN1968:AO1968"/>
    <mergeCell ref="B1968:C1968"/>
    <mergeCell ref="D1968:F1968"/>
    <mergeCell ref="G1968:I1968"/>
    <mergeCell ref="Q1968:R1968"/>
    <mergeCell ref="S1968:U1968"/>
    <mergeCell ref="V1968:X1968"/>
    <mergeCell ref="Y1967:Z1967"/>
    <mergeCell ref="AC1967:AD1967"/>
    <mergeCell ref="AE1967:AF1967"/>
    <mergeCell ref="AG1967:AH1967"/>
    <mergeCell ref="AK1967:AM1967"/>
    <mergeCell ref="AN1967:AO1967"/>
    <mergeCell ref="AE1972:AF1972"/>
    <mergeCell ref="AG1972:AH1972"/>
    <mergeCell ref="AK1972:AM1972"/>
    <mergeCell ref="AN1972:AO1972"/>
    <mergeCell ref="B1967:C1967"/>
    <mergeCell ref="D1967:F1967"/>
    <mergeCell ref="G1967:I1967"/>
    <mergeCell ref="Q1967:R1967"/>
    <mergeCell ref="S1967:U1967"/>
    <mergeCell ref="V1967:X1967"/>
    <mergeCell ref="AE1971:AF1971"/>
    <mergeCell ref="AG1971:AH1971"/>
    <mergeCell ref="AK1971:AM1971"/>
    <mergeCell ref="AN1971:AO1971"/>
    <mergeCell ref="B1972:C1972"/>
    <mergeCell ref="D1972:F1972"/>
    <mergeCell ref="G1972:I1972"/>
    <mergeCell ref="Q1972:R1972"/>
    <mergeCell ref="S1972:U1972"/>
    <mergeCell ref="V1972:X1972"/>
    <mergeCell ref="AE1970:AF1970"/>
    <mergeCell ref="AG1970:AH1970"/>
    <mergeCell ref="AK1970:AM1970"/>
    <mergeCell ref="AN1970:AO1970"/>
    <mergeCell ref="B1971:C1971"/>
    <mergeCell ref="D1971:F1971"/>
    <mergeCell ref="G1971:I1971"/>
    <mergeCell ref="Q1971:R1971"/>
    <mergeCell ref="S1971:U1971"/>
    <mergeCell ref="V1971:X1971"/>
    <mergeCell ref="Y1966:Z1966"/>
    <mergeCell ref="AC1966:AD1966"/>
    <mergeCell ref="AE1966:AF1966"/>
    <mergeCell ref="AG1966:AH1966"/>
    <mergeCell ref="AK1966:AM1966"/>
    <mergeCell ref="AN1966:AO1966"/>
    <mergeCell ref="B1966:C1966"/>
    <mergeCell ref="D1966:F1966"/>
    <mergeCell ref="G1966:I1966"/>
    <mergeCell ref="Q1966:R1966"/>
    <mergeCell ref="S1966:U1966"/>
    <mergeCell ref="V1966:X1966"/>
    <mergeCell ref="Y1965:Z1965"/>
    <mergeCell ref="AC1965:AD1965"/>
    <mergeCell ref="AE1965:AF1965"/>
    <mergeCell ref="AG1965:AH1965"/>
    <mergeCell ref="AK1965:AM1965"/>
    <mergeCell ref="AN1965:AO1965"/>
    <mergeCell ref="B1965:C1965"/>
    <mergeCell ref="D1965:F1965"/>
    <mergeCell ref="G1965:I1965"/>
    <mergeCell ref="Q1965:R1965"/>
    <mergeCell ref="S1965:U1965"/>
    <mergeCell ref="V1965:X1965"/>
    <mergeCell ref="Y1964:Z1964"/>
    <mergeCell ref="AC1964:AD1964"/>
    <mergeCell ref="AE1964:AF1964"/>
    <mergeCell ref="AG1964:AH1964"/>
    <mergeCell ref="AK1964:AM1964"/>
    <mergeCell ref="AN1964:AO1964"/>
    <mergeCell ref="B1964:C1964"/>
    <mergeCell ref="D1964:F1964"/>
    <mergeCell ref="G1964:I1964"/>
    <mergeCell ref="Q1964:R1964"/>
    <mergeCell ref="S1964:U1964"/>
    <mergeCell ref="V1964:X1964"/>
    <mergeCell ref="Y1963:Z1963"/>
    <mergeCell ref="AC1963:AD1963"/>
    <mergeCell ref="AE1963:AF1963"/>
    <mergeCell ref="AG1963:AH1963"/>
    <mergeCell ref="AK1963:AM1963"/>
    <mergeCell ref="AN1963:AO1963"/>
    <mergeCell ref="B1963:C1963"/>
    <mergeCell ref="D1963:F1963"/>
    <mergeCell ref="G1963:I1963"/>
    <mergeCell ref="Q1963:R1963"/>
    <mergeCell ref="S1963:U1963"/>
    <mergeCell ref="V1963:X1963"/>
    <mergeCell ref="Y1962:Z1962"/>
    <mergeCell ref="AC1962:AD1962"/>
    <mergeCell ref="AE1962:AF1962"/>
    <mergeCell ref="AG1962:AH1962"/>
    <mergeCell ref="AK1962:AM1962"/>
    <mergeCell ref="AN1962:AO1962"/>
    <mergeCell ref="B1962:C1962"/>
    <mergeCell ref="D1962:F1962"/>
    <mergeCell ref="G1962:I1962"/>
    <mergeCell ref="Q1962:R1962"/>
    <mergeCell ref="S1962:U1962"/>
    <mergeCell ref="V1962:X1962"/>
    <mergeCell ref="Y1961:Z1961"/>
    <mergeCell ref="AC1961:AD1961"/>
    <mergeCell ref="AE1961:AF1961"/>
    <mergeCell ref="AG1961:AH1961"/>
    <mergeCell ref="AK1961:AM1961"/>
    <mergeCell ref="AN1961:AO1961"/>
    <mergeCell ref="B1961:C1961"/>
    <mergeCell ref="D1961:F1961"/>
    <mergeCell ref="G1961:I1961"/>
    <mergeCell ref="Q1961:R1961"/>
    <mergeCell ref="S1961:U1961"/>
    <mergeCell ref="V1961:X1961"/>
    <mergeCell ref="Y1960:Z1960"/>
    <mergeCell ref="AC1960:AD1960"/>
    <mergeCell ref="AE1960:AF1960"/>
    <mergeCell ref="AG1960:AH1960"/>
    <mergeCell ref="AK1960:AM1960"/>
    <mergeCell ref="AN1960:AO1960"/>
    <mergeCell ref="B1960:C1960"/>
    <mergeCell ref="D1960:F1960"/>
    <mergeCell ref="G1960:I1960"/>
    <mergeCell ref="Q1960:R1960"/>
    <mergeCell ref="S1960:U1960"/>
    <mergeCell ref="V1960:X1960"/>
    <mergeCell ref="Y1959:Z1959"/>
    <mergeCell ref="AC1959:AD1959"/>
    <mergeCell ref="AE1959:AF1959"/>
    <mergeCell ref="AG1959:AH1959"/>
    <mergeCell ref="AK1959:AM1959"/>
    <mergeCell ref="AN1959:AO1959"/>
    <mergeCell ref="B1959:C1959"/>
    <mergeCell ref="D1959:F1959"/>
    <mergeCell ref="G1959:I1959"/>
    <mergeCell ref="Q1959:R1959"/>
    <mergeCell ref="S1959:U1959"/>
    <mergeCell ref="V1959:X1959"/>
    <mergeCell ref="Y1958:Z1958"/>
    <mergeCell ref="AC1958:AD1958"/>
    <mergeCell ref="AE1958:AF1958"/>
    <mergeCell ref="AG1958:AH1958"/>
    <mergeCell ref="AK1958:AM1958"/>
    <mergeCell ref="AN1958:AO1958"/>
    <mergeCell ref="B1958:C1958"/>
    <mergeCell ref="D1958:F1958"/>
    <mergeCell ref="G1958:I1958"/>
    <mergeCell ref="Q1958:R1958"/>
    <mergeCell ref="S1958:U1958"/>
    <mergeCell ref="V1958:X1958"/>
    <mergeCell ref="Y1957:Z1957"/>
    <mergeCell ref="AC1957:AD1957"/>
    <mergeCell ref="AE1957:AF1957"/>
    <mergeCell ref="AG1957:AH1957"/>
    <mergeCell ref="AK1957:AM1957"/>
    <mergeCell ref="AN1957:AO1957"/>
    <mergeCell ref="B1957:C1957"/>
    <mergeCell ref="D1957:F1957"/>
    <mergeCell ref="G1957:I1957"/>
    <mergeCell ref="Q1957:R1957"/>
    <mergeCell ref="S1957:U1957"/>
    <mergeCell ref="V1957:X1957"/>
    <mergeCell ref="Y1956:Z1956"/>
    <mergeCell ref="AC1956:AD1956"/>
    <mergeCell ref="AE1956:AF1956"/>
    <mergeCell ref="AG1956:AH1956"/>
    <mergeCell ref="AK1956:AM1956"/>
    <mergeCell ref="AN1956:AO1956"/>
    <mergeCell ref="B1956:C1956"/>
    <mergeCell ref="D1956:F1956"/>
    <mergeCell ref="G1956:I1956"/>
    <mergeCell ref="Q1956:R1956"/>
    <mergeCell ref="S1956:U1956"/>
    <mergeCell ref="V1956:X1956"/>
    <mergeCell ref="Y1955:Z1955"/>
    <mergeCell ref="AC1955:AD1955"/>
    <mergeCell ref="AE1955:AF1955"/>
    <mergeCell ref="AG1955:AH1955"/>
    <mergeCell ref="AK1955:AM1955"/>
    <mergeCell ref="AN1955:AO1955"/>
    <mergeCell ref="B1955:C1955"/>
    <mergeCell ref="D1955:F1955"/>
    <mergeCell ref="G1955:I1955"/>
    <mergeCell ref="Q1955:R1955"/>
    <mergeCell ref="S1955:U1955"/>
    <mergeCell ref="V1955:X1955"/>
    <mergeCell ref="Y1954:Z1954"/>
    <mergeCell ref="AC1954:AD1954"/>
    <mergeCell ref="AE1954:AF1954"/>
    <mergeCell ref="AG1954:AH1954"/>
    <mergeCell ref="AK1954:AM1954"/>
    <mergeCell ref="AN1954:AO1954"/>
    <mergeCell ref="B1954:C1954"/>
    <mergeCell ref="D1954:F1954"/>
    <mergeCell ref="G1954:I1954"/>
    <mergeCell ref="Q1954:R1954"/>
    <mergeCell ref="S1954:U1954"/>
    <mergeCell ref="V1954:X1954"/>
    <mergeCell ref="Y1953:Z1953"/>
    <mergeCell ref="AC1953:AD1953"/>
    <mergeCell ref="AE1953:AF1953"/>
    <mergeCell ref="AG1953:AH1953"/>
    <mergeCell ref="AK1953:AM1953"/>
    <mergeCell ref="AN1953:AO1953"/>
    <mergeCell ref="B1953:C1953"/>
    <mergeCell ref="D1953:F1953"/>
    <mergeCell ref="G1953:I1953"/>
    <mergeCell ref="Q1953:R1953"/>
    <mergeCell ref="S1953:U1953"/>
    <mergeCell ref="V1953:X1953"/>
    <mergeCell ref="Y1952:Z1952"/>
    <mergeCell ref="AC1952:AD1952"/>
    <mergeCell ref="AE1952:AF1952"/>
    <mergeCell ref="AG1952:AH1952"/>
    <mergeCell ref="AK1952:AM1952"/>
    <mergeCell ref="AN1952:AO1952"/>
    <mergeCell ref="B1952:C1952"/>
    <mergeCell ref="D1952:F1952"/>
    <mergeCell ref="G1952:I1952"/>
    <mergeCell ref="Q1952:R1952"/>
    <mergeCell ref="S1952:U1952"/>
    <mergeCell ref="V1952:X1952"/>
    <mergeCell ref="V1947:X1947"/>
    <mergeCell ref="AK1945:AM1945"/>
    <mergeCell ref="AN1945:AO1945"/>
    <mergeCell ref="B1946:C1946"/>
    <mergeCell ref="D1946:F1946"/>
    <mergeCell ref="G1946:I1946"/>
    <mergeCell ref="Q1946:R1946"/>
    <mergeCell ref="S1946:U1946"/>
    <mergeCell ref="V1946:X1946"/>
    <mergeCell ref="Y1946:Z1946"/>
    <mergeCell ref="AC1946:AD1946"/>
    <mergeCell ref="S1945:U1945"/>
    <mergeCell ref="V1945:X1945"/>
    <mergeCell ref="Y1945:Z1945"/>
    <mergeCell ref="AC1945:AD1945"/>
    <mergeCell ref="AE1945:AF1945"/>
    <mergeCell ref="AG1945:AH1945"/>
    <mergeCell ref="Y1951:Z1951"/>
    <mergeCell ref="AC1951:AD1951"/>
    <mergeCell ref="AE1951:AF1951"/>
    <mergeCell ref="AG1951:AH1951"/>
    <mergeCell ref="AK1951:AM1951"/>
    <mergeCell ref="AN1951:AO1951"/>
    <mergeCell ref="B1951:C1951"/>
    <mergeCell ref="D1951:F1951"/>
    <mergeCell ref="G1951:I1951"/>
    <mergeCell ref="Q1951:R1951"/>
    <mergeCell ref="S1951:U1951"/>
    <mergeCell ref="V1951:X1951"/>
    <mergeCell ref="Y1950:Z1950"/>
    <mergeCell ref="AC1950:AD1950"/>
    <mergeCell ref="AE1950:AF1950"/>
    <mergeCell ref="AG1950:AH1950"/>
    <mergeCell ref="AK1950:AM1950"/>
    <mergeCell ref="AN1950:AO1950"/>
    <mergeCell ref="B1950:C1950"/>
    <mergeCell ref="D1950:F1950"/>
    <mergeCell ref="G1950:I1950"/>
    <mergeCell ref="Q1950:R1950"/>
    <mergeCell ref="S1950:U1950"/>
    <mergeCell ref="V1950:X1950"/>
    <mergeCell ref="Y1949:Z1949"/>
    <mergeCell ref="AC1949:AD1949"/>
    <mergeCell ref="AE1949:AF1949"/>
    <mergeCell ref="AG1949:AH1949"/>
    <mergeCell ref="AK1949:AM1949"/>
    <mergeCell ref="AN1949:AO1949"/>
    <mergeCell ref="B1949:C1949"/>
    <mergeCell ref="D1949:F1949"/>
    <mergeCell ref="G1949:I1949"/>
    <mergeCell ref="Q1949:R1949"/>
    <mergeCell ref="S1949:U1949"/>
    <mergeCell ref="V1949:X1949"/>
    <mergeCell ref="V1943:X1943"/>
    <mergeCell ref="Y1942:Z1942"/>
    <mergeCell ref="AC1942:AD1942"/>
    <mergeCell ref="AE1942:AF1942"/>
    <mergeCell ref="AG1942:AH1942"/>
    <mergeCell ref="AK1942:AM1942"/>
    <mergeCell ref="AN1942:AO1942"/>
    <mergeCell ref="AE1939:AF1941"/>
    <mergeCell ref="AG1939:AH1941"/>
    <mergeCell ref="AI1939:AM1941"/>
    <mergeCell ref="AN1939:AO1941"/>
    <mergeCell ref="B1942:C1942"/>
    <mergeCell ref="D1942:F1942"/>
    <mergeCell ref="G1942:I1942"/>
    <mergeCell ref="Q1942:R1942"/>
    <mergeCell ref="S1942:U1942"/>
    <mergeCell ref="V1942:X1942"/>
    <mergeCell ref="A1936:A1978"/>
    <mergeCell ref="B1936:AO1936"/>
    <mergeCell ref="AP1936:AP1978"/>
    <mergeCell ref="B1937:C1941"/>
    <mergeCell ref="D1937:I1937"/>
    <mergeCell ref="J1937:X1937"/>
    <mergeCell ref="Y1937:AO1937"/>
    <mergeCell ref="D1938:F1941"/>
    <mergeCell ref="G1938:I1941"/>
    <mergeCell ref="J1938:L1941"/>
    <mergeCell ref="B1935:AG1935"/>
    <mergeCell ref="AH1935:AO1935"/>
    <mergeCell ref="M1938:P1941"/>
    <mergeCell ref="Q1938:R1941"/>
    <mergeCell ref="S1938:U1941"/>
    <mergeCell ref="V1938:X1941"/>
    <mergeCell ref="Y1938:AF1938"/>
    <mergeCell ref="AG1938:AO1938"/>
    <mergeCell ref="Y1939:Z1941"/>
    <mergeCell ref="AA1939:AD1941"/>
    <mergeCell ref="Y1948:Z1948"/>
    <mergeCell ref="AC1948:AD1948"/>
    <mergeCell ref="AE1948:AF1948"/>
    <mergeCell ref="AG1948:AH1948"/>
    <mergeCell ref="AK1948:AM1948"/>
    <mergeCell ref="AN1948:AO1948"/>
    <mergeCell ref="B1948:C1948"/>
    <mergeCell ref="D1948:F1948"/>
    <mergeCell ref="G1948:I1948"/>
    <mergeCell ref="Q1948:R1948"/>
    <mergeCell ref="S1948:U1948"/>
    <mergeCell ref="V1948:X1948"/>
    <mergeCell ref="Y1947:Z1947"/>
    <mergeCell ref="AC1947:AD1947"/>
    <mergeCell ref="AE1947:AF1947"/>
    <mergeCell ref="AG1947:AH1947"/>
    <mergeCell ref="AK1947:AM1947"/>
    <mergeCell ref="AN1947:AO1947"/>
    <mergeCell ref="AE1946:AF1946"/>
    <mergeCell ref="AG1946:AH1946"/>
    <mergeCell ref="AK1946:AM1946"/>
    <mergeCell ref="AN1946:AO1946"/>
    <mergeCell ref="B1947:C1947"/>
    <mergeCell ref="D1947:F1947"/>
    <mergeCell ref="G1947:I1947"/>
    <mergeCell ref="Q1947:R1947"/>
    <mergeCell ref="S1947:U1947"/>
    <mergeCell ref="U1933:V1933"/>
    <mergeCell ref="X1933:Y1933"/>
    <mergeCell ref="AO1933:AO1934"/>
    <mergeCell ref="R1934:S1934"/>
    <mergeCell ref="U1934:V1934"/>
    <mergeCell ref="X1934:Y1934"/>
    <mergeCell ref="AE1929:AF1929"/>
    <mergeCell ref="AG1929:AH1929"/>
    <mergeCell ref="AK1929:AM1929"/>
    <mergeCell ref="AN1929:AO1929"/>
    <mergeCell ref="B1930:AO1931"/>
    <mergeCell ref="B1932:Q1934"/>
    <mergeCell ref="R1932:S1932"/>
    <mergeCell ref="U1932:V1932"/>
    <mergeCell ref="X1932:Y1932"/>
    <mergeCell ref="AA1932:AN1934"/>
    <mergeCell ref="AK1928:AM1928"/>
    <mergeCell ref="AN1928:AO1928"/>
    <mergeCell ref="B1929:C1929"/>
    <mergeCell ref="D1929:F1929"/>
    <mergeCell ref="G1929:I1929"/>
    <mergeCell ref="Q1929:R1929"/>
    <mergeCell ref="S1929:U1929"/>
    <mergeCell ref="V1929:X1929"/>
    <mergeCell ref="Y1929:Z1929"/>
    <mergeCell ref="AC1929:AD1929"/>
    <mergeCell ref="S1928:U1928"/>
    <mergeCell ref="V1928:X1928"/>
    <mergeCell ref="Y1928:Z1928"/>
    <mergeCell ref="AC1928:AD1928"/>
    <mergeCell ref="AE1928:AF1928"/>
    <mergeCell ref="AG1928:AH1928"/>
    <mergeCell ref="B1945:C1945"/>
    <mergeCell ref="D1945:F1945"/>
    <mergeCell ref="G1945:I1945"/>
    <mergeCell ref="Q1945:R1945"/>
    <mergeCell ref="B1928:C1928"/>
    <mergeCell ref="D1928:F1928"/>
    <mergeCell ref="G1928:I1928"/>
    <mergeCell ref="Q1928:R1928"/>
    <mergeCell ref="R1933:S1933"/>
    <mergeCell ref="Y1944:Z1944"/>
    <mergeCell ref="AC1944:AD1944"/>
    <mergeCell ref="AE1944:AF1944"/>
    <mergeCell ref="AG1944:AH1944"/>
    <mergeCell ref="AK1944:AM1944"/>
    <mergeCell ref="AN1944:AO1944"/>
    <mergeCell ref="B1944:C1944"/>
    <mergeCell ref="D1944:F1944"/>
    <mergeCell ref="G1944:I1944"/>
    <mergeCell ref="Q1944:R1944"/>
    <mergeCell ref="S1944:U1944"/>
    <mergeCell ref="V1944:X1944"/>
    <mergeCell ref="Y1943:Z1943"/>
    <mergeCell ref="AC1943:AD1943"/>
    <mergeCell ref="AE1943:AF1943"/>
    <mergeCell ref="AG1943:AH1943"/>
    <mergeCell ref="AK1943:AM1943"/>
    <mergeCell ref="AN1943:AO1943"/>
    <mergeCell ref="B1943:C1943"/>
    <mergeCell ref="D1943:F1943"/>
    <mergeCell ref="G1943:I1943"/>
    <mergeCell ref="Q1943:R1943"/>
    <mergeCell ref="S1943:U1943"/>
    <mergeCell ref="Y1927:Z1927"/>
    <mergeCell ref="AC1927:AD1927"/>
    <mergeCell ref="AE1927:AF1927"/>
    <mergeCell ref="AG1927:AH1927"/>
    <mergeCell ref="AK1927:AM1927"/>
    <mergeCell ref="AN1927:AO1927"/>
    <mergeCell ref="B1927:C1927"/>
    <mergeCell ref="D1927:F1927"/>
    <mergeCell ref="G1927:I1927"/>
    <mergeCell ref="Q1927:R1927"/>
    <mergeCell ref="S1927:U1927"/>
    <mergeCell ref="V1927:X1927"/>
    <mergeCell ref="Y1926:Z1926"/>
    <mergeCell ref="AC1926:AD1926"/>
    <mergeCell ref="AE1926:AF1926"/>
    <mergeCell ref="AG1926:AH1926"/>
    <mergeCell ref="AK1926:AM1926"/>
    <mergeCell ref="AN1926:AO1926"/>
    <mergeCell ref="B1926:C1926"/>
    <mergeCell ref="D1926:F1926"/>
    <mergeCell ref="G1926:I1926"/>
    <mergeCell ref="Q1926:R1926"/>
    <mergeCell ref="S1926:U1926"/>
    <mergeCell ref="V1926:X1926"/>
    <mergeCell ref="Y1925:Z1925"/>
    <mergeCell ref="AC1925:AD1925"/>
    <mergeCell ref="AE1925:AF1925"/>
    <mergeCell ref="AG1925:AH1925"/>
    <mergeCell ref="AK1925:AM1925"/>
    <mergeCell ref="AN1925:AO1925"/>
    <mergeCell ref="B1925:C1925"/>
    <mergeCell ref="D1925:F1925"/>
    <mergeCell ref="G1925:I1925"/>
    <mergeCell ref="Q1925:R1925"/>
    <mergeCell ref="S1925:U1925"/>
    <mergeCell ref="V1925:X1925"/>
    <mergeCell ref="Y1924:Z1924"/>
    <mergeCell ref="AC1924:AD1924"/>
    <mergeCell ref="AE1924:AF1924"/>
    <mergeCell ref="AG1924:AH1924"/>
    <mergeCell ref="AK1924:AM1924"/>
    <mergeCell ref="AN1924:AO1924"/>
    <mergeCell ref="B1924:C1924"/>
    <mergeCell ref="D1924:F1924"/>
    <mergeCell ref="G1924:I1924"/>
    <mergeCell ref="Q1924:R1924"/>
    <mergeCell ref="S1924:U1924"/>
    <mergeCell ref="V1924:X1924"/>
    <mergeCell ref="Y1923:Z1923"/>
    <mergeCell ref="AC1923:AD1923"/>
    <mergeCell ref="AE1923:AF1923"/>
    <mergeCell ref="AG1923:AH1923"/>
    <mergeCell ref="AK1923:AM1923"/>
    <mergeCell ref="AN1923:AO1923"/>
    <mergeCell ref="B1923:C1923"/>
    <mergeCell ref="D1923:F1923"/>
    <mergeCell ref="G1923:I1923"/>
    <mergeCell ref="Q1923:R1923"/>
    <mergeCell ref="S1923:U1923"/>
    <mergeCell ref="V1923:X1923"/>
    <mergeCell ref="Y1922:Z1922"/>
    <mergeCell ref="AC1922:AD1922"/>
    <mergeCell ref="AE1922:AF1922"/>
    <mergeCell ref="AG1922:AH1922"/>
    <mergeCell ref="AK1922:AM1922"/>
    <mergeCell ref="AN1922:AO1922"/>
    <mergeCell ref="B1922:C1922"/>
    <mergeCell ref="D1922:F1922"/>
    <mergeCell ref="G1922:I1922"/>
    <mergeCell ref="Q1922:R1922"/>
    <mergeCell ref="S1922:U1922"/>
    <mergeCell ref="V1922:X1922"/>
    <mergeCell ref="Y1921:Z1921"/>
    <mergeCell ref="AC1921:AD1921"/>
    <mergeCell ref="AE1921:AF1921"/>
    <mergeCell ref="AG1921:AH1921"/>
    <mergeCell ref="AK1921:AM1921"/>
    <mergeCell ref="AN1921:AO1921"/>
    <mergeCell ref="B1921:C1921"/>
    <mergeCell ref="D1921:F1921"/>
    <mergeCell ref="G1921:I1921"/>
    <mergeCell ref="Q1921:R1921"/>
    <mergeCell ref="S1921:U1921"/>
    <mergeCell ref="V1921:X1921"/>
    <mergeCell ref="Y1920:Z1920"/>
    <mergeCell ref="AC1920:AD1920"/>
    <mergeCell ref="AE1920:AF1920"/>
    <mergeCell ref="AG1920:AH1920"/>
    <mergeCell ref="AK1920:AM1920"/>
    <mergeCell ref="AN1920:AO1920"/>
    <mergeCell ref="B1920:C1920"/>
    <mergeCell ref="D1920:F1920"/>
    <mergeCell ref="G1920:I1920"/>
    <mergeCell ref="Q1920:R1920"/>
    <mergeCell ref="S1920:U1920"/>
    <mergeCell ref="V1920:X1920"/>
    <mergeCell ref="Y1919:Z1919"/>
    <mergeCell ref="AC1919:AD1919"/>
    <mergeCell ref="AE1919:AF1919"/>
    <mergeCell ref="AG1919:AH1919"/>
    <mergeCell ref="AK1919:AM1919"/>
    <mergeCell ref="AN1919:AO1919"/>
    <mergeCell ref="B1919:C1919"/>
    <mergeCell ref="D1919:F1919"/>
    <mergeCell ref="G1919:I1919"/>
    <mergeCell ref="Q1919:R1919"/>
    <mergeCell ref="S1919:U1919"/>
    <mergeCell ref="V1919:X1919"/>
    <mergeCell ref="Y1918:Z1918"/>
    <mergeCell ref="AC1918:AD1918"/>
    <mergeCell ref="AE1918:AF1918"/>
    <mergeCell ref="AG1918:AH1918"/>
    <mergeCell ref="AK1918:AM1918"/>
    <mergeCell ref="AN1918:AO1918"/>
    <mergeCell ref="B1918:C1918"/>
    <mergeCell ref="D1918:F1918"/>
    <mergeCell ref="G1918:I1918"/>
    <mergeCell ref="Q1918:R1918"/>
    <mergeCell ref="S1918:U1918"/>
    <mergeCell ref="V1918:X1918"/>
    <mergeCell ref="Y1917:Z1917"/>
    <mergeCell ref="AC1917:AD1917"/>
    <mergeCell ref="AE1917:AF1917"/>
    <mergeCell ref="AG1917:AH1917"/>
    <mergeCell ref="AK1917:AM1917"/>
    <mergeCell ref="AN1917:AO1917"/>
    <mergeCell ref="B1917:C1917"/>
    <mergeCell ref="D1917:F1917"/>
    <mergeCell ref="G1917:I1917"/>
    <mergeCell ref="Q1917:R1917"/>
    <mergeCell ref="S1917:U1917"/>
    <mergeCell ref="V1917:X1917"/>
    <mergeCell ref="Y1916:Z1916"/>
    <mergeCell ref="AC1916:AD1916"/>
    <mergeCell ref="AE1916:AF1916"/>
    <mergeCell ref="AG1916:AH1916"/>
    <mergeCell ref="AK1916:AM1916"/>
    <mergeCell ref="AN1916:AO1916"/>
    <mergeCell ref="B1916:C1916"/>
    <mergeCell ref="D1916:F1916"/>
    <mergeCell ref="G1916:I1916"/>
    <mergeCell ref="Q1916:R1916"/>
    <mergeCell ref="S1916:U1916"/>
    <mergeCell ref="V1916:X1916"/>
    <mergeCell ref="Y1915:Z1915"/>
    <mergeCell ref="AC1915:AD1915"/>
    <mergeCell ref="AE1915:AF1915"/>
    <mergeCell ref="AG1915:AH1915"/>
    <mergeCell ref="AK1915:AM1915"/>
    <mergeCell ref="AN1915:AO1915"/>
    <mergeCell ref="B1915:C1915"/>
    <mergeCell ref="D1915:F1915"/>
    <mergeCell ref="G1915:I1915"/>
    <mergeCell ref="Q1915:R1915"/>
    <mergeCell ref="S1915:U1915"/>
    <mergeCell ref="V1915:X1915"/>
    <mergeCell ref="Y1914:Z1914"/>
    <mergeCell ref="AC1914:AD1914"/>
    <mergeCell ref="AE1914:AF1914"/>
    <mergeCell ref="AG1914:AH1914"/>
    <mergeCell ref="AK1914:AM1914"/>
    <mergeCell ref="AN1914:AO1914"/>
    <mergeCell ref="B1914:C1914"/>
    <mergeCell ref="D1914:F1914"/>
    <mergeCell ref="G1914:I1914"/>
    <mergeCell ref="Q1914:R1914"/>
    <mergeCell ref="S1914:U1914"/>
    <mergeCell ref="V1914:X1914"/>
    <mergeCell ref="Y1913:Z1913"/>
    <mergeCell ref="AC1913:AD1913"/>
    <mergeCell ref="AE1913:AF1913"/>
    <mergeCell ref="AG1913:AH1913"/>
    <mergeCell ref="AK1913:AM1913"/>
    <mergeCell ref="AN1913:AO1913"/>
    <mergeCell ref="B1913:C1913"/>
    <mergeCell ref="D1913:F1913"/>
    <mergeCell ref="G1913:I1913"/>
    <mergeCell ref="Q1913:R1913"/>
    <mergeCell ref="S1913:U1913"/>
    <mergeCell ref="V1913:X1913"/>
    <mergeCell ref="S1907:U1907"/>
    <mergeCell ref="V1907:X1907"/>
    <mergeCell ref="Y1912:Z1912"/>
    <mergeCell ref="AC1912:AD1912"/>
    <mergeCell ref="AE1912:AF1912"/>
    <mergeCell ref="AG1912:AH1912"/>
    <mergeCell ref="AK1912:AM1912"/>
    <mergeCell ref="AN1912:AO1912"/>
    <mergeCell ref="B1912:C1912"/>
    <mergeCell ref="D1912:F1912"/>
    <mergeCell ref="G1912:I1912"/>
    <mergeCell ref="Q1912:R1912"/>
    <mergeCell ref="S1912:U1912"/>
    <mergeCell ref="V1912:X1912"/>
    <mergeCell ref="Y1911:Z1911"/>
    <mergeCell ref="AC1911:AD1911"/>
    <mergeCell ref="AE1911:AF1911"/>
    <mergeCell ref="AG1911:AH1911"/>
    <mergeCell ref="AK1911:AM1911"/>
    <mergeCell ref="AN1911:AO1911"/>
    <mergeCell ref="B1911:C1911"/>
    <mergeCell ref="D1911:F1911"/>
    <mergeCell ref="G1911:I1911"/>
    <mergeCell ref="Q1911:R1911"/>
    <mergeCell ref="S1911:U1911"/>
    <mergeCell ref="V1911:X1911"/>
    <mergeCell ref="Y1910:Z1910"/>
    <mergeCell ref="AC1910:AD1910"/>
    <mergeCell ref="AE1910:AF1910"/>
    <mergeCell ref="AG1910:AH1910"/>
    <mergeCell ref="AK1910:AM1910"/>
    <mergeCell ref="AN1910:AO1910"/>
    <mergeCell ref="B1910:C1910"/>
    <mergeCell ref="D1910:F1910"/>
    <mergeCell ref="G1910:I1910"/>
    <mergeCell ref="Q1910:R1910"/>
    <mergeCell ref="S1910:U1910"/>
    <mergeCell ref="V1910:X1910"/>
    <mergeCell ref="B1906:C1906"/>
    <mergeCell ref="D1906:F1906"/>
    <mergeCell ref="G1906:I1906"/>
    <mergeCell ref="Q1906:R1906"/>
    <mergeCell ref="S1906:U1906"/>
    <mergeCell ref="V1906:X1906"/>
    <mergeCell ref="Y1905:Z1905"/>
    <mergeCell ref="AC1905:AD1905"/>
    <mergeCell ref="AE1905:AF1905"/>
    <mergeCell ref="AG1905:AH1905"/>
    <mergeCell ref="AK1905:AM1905"/>
    <mergeCell ref="AN1905:AO1905"/>
    <mergeCell ref="B1905:C1905"/>
    <mergeCell ref="D1905:F1905"/>
    <mergeCell ref="G1905:I1905"/>
    <mergeCell ref="Q1905:R1905"/>
    <mergeCell ref="S1905:U1905"/>
    <mergeCell ref="V1905:X1905"/>
    <mergeCell ref="Y1904:Z1904"/>
    <mergeCell ref="AC1904:AD1904"/>
    <mergeCell ref="AE1904:AF1904"/>
    <mergeCell ref="AG1904:AH1904"/>
    <mergeCell ref="AK1904:AM1904"/>
    <mergeCell ref="AN1904:AO1904"/>
    <mergeCell ref="B1904:C1904"/>
    <mergeCell ref="D1904:F1904"/>
    <mergeCell ref="G1904:I1904"/>
    <mergeCell ref="Q1904:R1904"/>
    <mergeCell ref="S1904:U1904"/>
    <mergeCell ref="V1904:X1904"/>
    <mergeCell ref="Y1909:Z1909"/>
    <mergeCell ref="AC1909:AD1909"/>
    <mergeCell ref="AE1909:AF1909"/>
    <mergeCell ref="AG1909:AH1909"/>
    <mergeCell ref="AK1909:AM1909"/>
    <mergeCell ref="AN1909:AO1909"/>
    <mergeCell ref="B1909:C1909"/>
    <mergeCell ref="D1909:F1909"/>
    <mergeCell ref="G1909:I1909"/>
    <mergeCell ref="Q1909:R1909"/>
    <mergeCell ref="S1909:U1909"/>
    <mergeCell ref="V1909:X1909"/>
    <mergeCell ref="Y1908:Z1908"/>
    <mergeCell ref="AC1908:AD1908"/>
    <mergeCell ref="AE1908:AF1908"/>
    <mergeCell ref="AG1908:AH1908"/>
    <mergeCell ref="AK1908:AM1908"/>
    <mergeCell ref="AN1908:AO1908"/>
    <mergeCell ref="B1908:C1908"/>
    <mergeCell ref="D1908:F1908"/>
    <mergeCell ref="G1908:I1908"/>
    <mergeCell ref="Q1908:R1908"/>
    <mergeCell ref="S1908:U1908"/>
    <mergeCell ref="V1908:X1908"/>
    <mergeCell ref="Y1907:Z1907"/>
    <mergeCell ref="AC1907:AD1907"/>
    <mergeCell ref="AE1907:AF1907"/>
    <mergeCell ref="AG1907:AH1907"/>
    <mergeCell ref="AK1907:AM1907"/>
    <mergeCell ref="AN1907:AO1907"/>
    <mergeCell ref="B1907:C1907"/>
    <mergeCell ref="D1907:F1907"/>
    <mergeCell ref="G1907:I1907"/>
    <mergeCell ref="Q1907:R1907"/>
    <mergeCell ref="A1893:A1935"/>
    <mergeCell ref="B1893:AO1893"/>
    <mergeCell ref="AP1893:AP1935"/>
    <mergeCell ref="B1894:C1898"/>
    <mergeCell ref="D1894:I1894"/>
    <mergeCell ref="J1894:X1894"/>
    <mergeCell ref="Y1894:AO1894"/>
    <mergeCell ref="D1895:F1898"/>
    <mergeCell ref="G1895:I1898"/>
    <mergeCell ref="Y1895:AF1895"/>
    <mergeCell ref="AO1890:AO1891"/>
    <mergeCell ref="R1891:S1891"/>
    <mergeCell ref="U1891:V1891"/>
    <mergeCell ref="X1891:Y1891"/>
    <mergeCell ref="B1892:AG1892"/>
    <mergeCell ref="AH1892:AO1892"/>
    <mergeCell ref="AN1903:AO1903"/>
    <mergeCell ref="B1887:AO1888"/>
    <mergeCell ref="B1889:Q1891"/>
    <mergeCell ref="R1889:S1889"/>
    <mergeCell ref="U1889:V1889"/>
    <mergeCell ref="X1889:Y1889"/>
    <mergeCell ref="AA1889:AN1891"/>
    <mergeCell ref="R1890:S1890"/>
    <mergeCell ref="U1890:V1890"/>
    <mergeCell ref="X1890:Y1890"/>
    <mergeCell ref="V1903:X1903"/>
    <mergeCell ref="Y1903:Z1903"/>
    <mergeCell ref="AC1903:AD1903"/>
    <mergeCell ref="AE1903:AF1903"/>
    <mergeCell ref="AG1903:AH1903"/>
    <mergeCell ref="AK1903:AM1903"/>
    <mergeCell ref="AC1902:AD1902"/>
    <mergeCell ref="AE1902:AF1902"/>
    <mergeCell ref="AG1902:AH1902"/>
    <mergeCell ref="AK1902:AM1902"/>
    <mergeCell ref="AN1902:AO1902"/>
    <mergeCell ref="B1903:C1903"/>
    <mergeCell ref="D1903:F1903"/>
    <mergeCell ref="G1903:I1903"/>
    <mergeCell ref="Q1903:R1903"/>
    <mergeCell ref="S1903:U1903"/>
    <mergeCell ref="AG1901:AH1901"/>
    <mergeCell ref="AK1901:AM1901"/>
    <mergeCell ref="AN1901:AO1901"/>
    <mergeCell ref="B1902:C1902"/>
    <mergeCell ref="D1902:F1902"/>
    <mergeCell ref="G1902:I1902"/>
    <mergeCell ref="Q1902:R1902"/>
    <mergeCell ref="S1902:U1902"/>
    <mergeCell ref="V1902:X1902"/>
    <mergeCell ref="Y1902:Z1902"/>
    <mergeCell ref="Q1901:R1901"/>
    <mergeCell ref="S1901:U1901"/>
    <mergeCell ref="V1901:X1901"/>
    <mergeCell ref="Y1901:Z1901"/>
    <mergeCell ref="AC1901:AD1901"/>
    <mergeCell ref="AE1901:AF1901"/>
    <mergeCell ref="Y1906:Z1906"/>
    <mergeCell ref="AC1906:AD1906"/>
    <mergeCell ref="AE1906:AF1906"/>
    <mergeCell ref="AG1906:AH1906"/>
    <mergeCell ref="AK1906:AM1906"/>
    <mergeCell ref="AN1906:AO1906"/>
    <mergeCell ref="B1899:C1899"/>
    <mergeCell ref="Q1884:R1884"/>
    <mergeCell ref="S1884:U1884"/>
    <mergeCell ref="V1884:X1884"/>
    <mergeCell ref="Y1884:Z1884"/>
    <mergeCell ref="AC1884:AD1884"/>
    <mergeCell ref="Y1885:Z1885"/>
    <mergeCell ref="AC1885:AD1885"/>
    <mergeCell ref="Y1886:Z1886"/>
    <mergeCell ref="AC1886:AD1886"/>
    <mergeCell ref="AN1900:AO1900"/>
    <mergeCell ref="B1901:C1901"/>
    <mergeCell ref="D1901:F1901"/>
    <mergeCell ref="G1901:I1901"/>
    <mergeCell ref="B1884:C1884"/>
    <mergeCell ref="D1884:F1884"/>
    <mergeCell ref="G1884:I1884"/>
    <mergeCell ref="B1900:C1900"/>
    <mergeCell ref="D1900:F1900"/>
    <mergeCell ref="G1900:I1900"/>
    <mergeCell ref="V1900:X1900"/>
    <mergeCell ref="Y1900:Z1900"/>
    <mergeCell ref="AC1900:AD1900"/>
    <mergeCell ref="AE1900:AF1900"/>
    <mergeCell ref="AG1900:AH1900"/>
    <mergeCell ref="AK1900:AM1900"/>
    <mergeCell ref="AN1899:AO1899"/>
    <mergeCell ref="S1899:U1899"/>
    <mergeCell ref="V1899:X1899"/>
    <mergeCell ref="Y1899:Z1899"/>
    <mergeCell ref="AC1899:AD1899"/>
    <mergeCell ref="Q1900:R1900"/>
    <mergeCell ref="AE1899:AF1899"/>
    <mergeCell ref="AG1899:AH1899"/>
    <mergeCell ref="AK1899:AM1899"/>
    <mergeCell ref="S1900:U1900"/>
    <mergeCell ref="D1899:F1899"/>
    <mergeCell ref="G1899:I1899"/>
    <mergeCell ref="Q1899:R1899"/>
    <mergeCell ref="V1895:X1898"/>
    <mergeCell ref="J1895:L1898"/>
    <mergeCell ref="M1895:P1898"/>
    <mergeCell ref="Q1895:R1898"/>
    <mergeCell ref="S1895:U1898"/>
    <mergeCell ref="AG1895:AO1895"/>
    <mergeCell ref="Y1896:Z1898"/>
    <mergeCell ref="AA1896:AD1898"/>
    <mergeCell ref="AE1896:AF1898"/>
    <mergeCell ref="AG1896:AH1898"/>
    <mergeCell ref="AI1896:AM1898"/>
    <mergeCell ref="AN1896:AO1898"/>
    <mergeCell ref="Y1883:Z1883"/>
    <mergeCell ref="AC1883:AD1883"/>
    <mergeCell ref="AE1883:AF1883"/>
    <mergeCell ref="AG1883:AH1883"/>
    <mergeCell ref="AK1883:AM1883"/>
    <mergeCell ref="AN1883:AO1883"/>
    <mergeCell ref="B1883:C1883"/>
    <mergeCell ref="D1883:F1883"/>
    <mergeCell ref="G1883:I1883"/>
    <mergeCell ref="Q1883:R1883"/>
    <mergeCell ref="S1883:U1883"/>
    <mergeCell ref="V1883:X1883"/>
    <mergeCell ref="Y1882:Z1882"/>
    <mergeCell ref="AC1882:AD1882"/>
    <mergeCell ref="AE1882:AF1882"/>
    <mergeCell ref="AG1882:AH1882"/>
    <mergeCell ref="AK1882:AM1882"/>
    <mergeCell ref="AN1882:AO1882"/>
    <mergeCell ref="B1882:C1882"/>
    <mergeCell ref="D1882:F1882"/>
    <mergeCell ref="G1882:I1882"/>
    <mergeCell ref="Q1882:R1882"/>
    <mergeCell ref="S1882:U1882"/>
    <mergeCell ref="V1882:X1882"/>
    <mergeCell ref="Y1881:Z1881"/>
    <mergeCell ref="AC1881:AD1881"/>
    <mergeCell ref="AE1881:AF1881"/>
    <mergeCell ref="AG1881:AH1881"/>
    <mergeCell ref="AK1881:AM1881"/>
    <mergeCell ref="AN1881:AO1881"/>
    <mergeCell ref="AE1886:AF1886"/>
    <mergeCell ref="AG1886:AH1886"/>
    <mergeCell ref="AK1886:AM1886"/>
    <mergeCell ref="AN1886:AO1886"/>
    <mergeCell ref="B1881:C1881"/>
    <mergeCell ref="D1881:F1881"/>
    <mergeCell ref="G1881:I1881"/>
    <mergeCell ref="Q1881:R1881"/>
    <mergeCell ref="S1881:U1881"/>
    <mergeCell ref="V1881:X1881"/>
    <mergeCell ref="AE1885:AF1885"/>
    <mergeCell ref="AG1885:AH1885"/>
    <mergeCell ref="AK1885:AM1885"/>
    <mergeCell ref="AN1885:AO1885"/>
    <mergeCell ref="B1886:C1886"/>
    <mergeCell ref="D1886:F1886"/>
    <mergeCell ref="G1886:I1886"/>
    <mergeCell ref="Q1886:R1886"/>
    <mergeCell ref="S1886:U1886"/>
    <mergeCell ref="V1886:X1886"/>
    <mergeCell ref="AE1884:AF1884"/>
    <mergeCell ref="AG1884:AH1884"/>
    <mergeCell ref="AK1884:AM1884"/>
    <mergeCell ref="AN1884:AO1884"/>
    <mergeCell ref="B1885:C1885"/>
    <mergeCell ref="D1885:F1885"/>
    <mergeCell ref="G1885:I1885"/>
    <mergeCell ref="Q1885:R1885"/>
    <mergeCell ref="S1885:U1885"/>
    <mergeCell ref="V1885:X1885"/>
    <mergeCell ref="Y1880:Z1880"/>
    <mergeCell ref="AC1880:AD1880"/>
    <mergeCell ref="AE1880:AF1880"/>
    <mergeCell ref="AG1880:AH1880"/>
    <mergeCell ref="AK1880:AM1880"/>
    <mergeCell ref="AN1880:AO1880"/>
    <mergeCell ref="B1880:C1880"/>
    <mergeCell ref="D1880:F1880"/>
    <mergeCell ref="G1880:I1880"/>
    <mergeCell ref="Q1880:R1880"/>
    <mergeCell ref="S1880:U1880"/>
    <mergeCell ref="V1880:X1880"/>
    <mergeCell ref="Y1879:Z1879"/>
    <mergeCell ref="AC1879:AD1879"/>
    <mergeCell ref="AE1879:AF1879"/>
    <mergeCell ref="AG1879:AH1879"/>
    <mergeCell ref="AK1879:AM1879"/>
    <mergeCell ref="AN1879:AO1879"/>
    <mergeCell ref="B1879:C1879"/>
    <mergeCell ref="D1879:F1879"/>
    <mergeCell ref="G1879:I1879"/>
    <mergeCell ref="Q1879:R1879"/>
    <mergeCell ref="S1879:U1879"/>
    <mergeCell ref="V1879:X1879"/>
    <mergeCell ref="Y1878:Z1878"/>
    <mergeCell ref="AC1878:AD1878"/>
    <mergeCell ref="AE1878:AF1878"/>
    <mergeCell ref="AG1878:AH1878"/>
    <mergeCell ref="AK1878:AM1878"/>
    <mergeCell ref="AN1878:AO1878"/>
    <mergeCell ref="B1878:C1878"/>
    <mergeCell ref="D1878:F1878"/>
    <mergeCell ref="G1878:I1878"/>
    <mergeCell ref="Q1878:R1878"/>
    <mergeCell ref="S1878:U1878"/>
    <mergeCell ref="V1878:X1878"/>
    <mergeCell ref="Y1877:Z1877"/>
    <mergeCell ref="AC1877:AD1877"/>
    <mergeCell ref="AE1877:AF1877"/>
    <mergeCell ref="AG1877:AH1877"/>
    <mergeCell ref="AK1877:AM1877"/>
    <mergeCell ref="AN1877:AO1877"/>
    <mergeCell ref="B1877:C1877"/>
    <mergeCell ref="D1877:F1877"/>
    <mergeCell ref="G1877:I1877"/>
    <mergeCell ref="Q1877:R1877"/>
    <mergeCell ref="S1877:U1877"/>
    <mergeCell ref="V1877:X1877"/>
    <mergeCell ref="Y1876:Z1876"/>
    <mergeCell ref="AC1876:AD1876"/>
    <mergeCell ref="AE1876:AF1876"/>
    <mergeCell ref="AG1876:AH1876"/>
    <mergeCell ref="AK1876:AM1876"/>
    <mergeCell ref="AN1876:AO1876"/>
    <mergeCell ref="B1876:C1876"/>
    <mergeCell ref="D1876:F1876"/>
    <mergeCell ref="G1876:I1876"/>
    <mergeCell ref="Q1876:R1876"/>
    <mergeCell ref="S1876:U1876"/>
    <mergeCell ref="V1876:X1876"/>
    <mergeCell ref="Y1875:Z1875"/>
    <mergeCell ref="AC1875:AD1875"/>
    <mergeCell ref="AE1875:AF1875"/>
    <mergeCell ref="AG1875:AH1875"/>
    <mergeCell ref="AK1875:AM1875"/>
    <mergeCell ref="AN1875:AO1875"/>
    <mergeCell ref="B1875:C1875"/>
    <mergeCell ref="D1875:F1875"/>
    <mergeCell ref="G1875:I1875"/>
    <mergeCell ref="Q1875:R1875"/>
    <mergeCell ref="S1875:U1875"/>
    <mergeCell ref="V1875:X1875"/>
    <mergeCell ref="Y1874:Z1874"/>
    <mergeCell ref="AC1874:AD1874"/>
    <mergeCell ref="AE1874:AF1874"/>
    <mergeCell ref="AG1874:AH1874"/>
    <mergeCell ref="AK1874:AM1874"/>
    <mergeCell ref="AN1874:AO1874"/>
    <mergeCell ref="B1874:C1874"/>
    <mergeCell ref="D1874:F1874"/>
    <mergeCell ref="G1874:I1874"/>
    <mergeCell ref="Q1874:R1874"/>
    <mergeCell ref="S1874:U1874"/>
    <mergeCell ref="V1874:X1874"/>
    <mergeCell ref="Y1873:Z1873"/>
    <mergeCell ref="AC1873:AD1873"/>
    <mergeCell ref="AE1873:AF1873"/>
    <mergeCell ref="AG1873:AH1873"/>
    <mergeCell ref="AK1873:AM1873"/>
    <mergeCell ref="AN1873:AO1873"/>
    <mergeCell ref="B1873:C1873"/>
    <mergeCell ref="D1873:F1873"/>
    <mergeCell ref="G1873:I1873"/>
    <mergeCell ref="Q1873:R1873"/>
    <mergeCell ref="S1873:U1873"/>
    <mergeCell ref="V1873:X1873"/>
    <mergeCell ref="Y1872:Z1872"/>
    <mergeCell ref="AC1872:AD1872"/>
    <mergeCell ref="AE1872:AF1872"/>
    <mergeCell ref="AG1872:AH1872"/>
    <mergeCell ref="AK1872:AM1872"/>
    <mergeCell ref="AN1872:AO1872"/>
    <mergeCell ref="B1872:C1872"/>
    <mergeCell ref="D1872:F1872"/>
    <mergeCell ref="G1872:I1872"/>
    <mergeCell ref="Q1872:R1872"/>
    <mergeCell ref="S1872:U1872"/>
    <mergeCell ref="V1872:X1872"/>
    <mergeCell ref="Y1871:Z1871"/>
    <mergeCell ref="AC1871:AD1871"/>
    <mergeCell ref="AE1871:AF1871"/>
    <mergeCell ref="AG1871:AH1871"/>
    <mergeCell ref="AK1871:AM1871"/>
    <mergeCell ref="AN1871:AO1871"/>
    <mergeCell ref="B1871:C1871"/>
    <mergeCell ref="D1871:F1871"/>
    <mergeCell ref="G1871:I1871"/>
    <mergeCell ref="Q1871:R1871"/>
    <mergeCell ref="S1871:U1871"/>
    <mergeCell ref="V1871:X1871"/>
    <mergeCell ref="Y1870:Z1870"/>
    <mergeCell ref="AC1870:AD1870"/>
    <mergeCell ref="AE1870:AF1870"/>
    <mergeCell ref="AG1870:AH1870"/>
    <mergeCell ref="AK1870:AM1870"/>
    <mergeCell ref="AN1870:AO1870"/>
    <mergeCell ref="B1870:C1870"/>
    <mergeCell ref="D1870:F1870"/>
    <mergeCell ref="G1870:I1870"/>
    <mergeCell ref="Q1870:R1870"/>
    <mergeCell ref="S1870:U1870"/>
    <mergeCell ref="V1870:X1870"/>
    <mergeCell ref="Y1869:Z1869"/>
    <mergeCell ref="AC1869:AD1869"/>
    <mergeCell ref="AE1869:AF1869"/>
    <mergeCell ref="AG1869:AH1869"/>
    <mergeCell ref="AK1869:AM1869"/>
    <mergeCell ref="AN1869:AO1869"/>
    <mergeCell ref="B1869:C1869"/>
    <mergeCell ref="D1869:F1869"/>
    <mergeCell ref="G1869:I1869"/>
    <mergeCell ref="Q1869:R1869"/>
    <mergeCell ref="S1869:U1869"/>
    <mergeCell ref="V1869:X1869"/>
    <mergeCell ref="Y1868:Z1868"/>
    <mergeCell ref="AC1868:AD1868"/>
    <mergeCell ref="AE1868:AF1868"/>
    <mergeCell ref="AG1868:AH1868"/>
    <mergeCell ref="AK1868:AM1868"/>
    <mergeCell ref="AN1868:AO1868"/>
    <mergeCell ref="B1868:C1868"/>
    <mergeCell ref="D1868:F1868"/>
    <mergeCell ref="G1868:I1868"/>
    <mergeCell ref="Q1868:R1868"/>
    <mergeCell ref="S1868:U1868"/>
    <mergeCell ref="V1868:X1868"/>
    <mergeCell ref="Y1867:Z1867"/>
    <mergeCell ref="AC1867:AD1867"/>
    <mergeCell ref="AE1867:AF1867"/>
    <mergeCell ref="AG1867:AH1867"/>
    <mergeCell ref="AK1867:AM1867"/>
    <mergeCell ref="AN1867:AO1867"/>
    <mergeCell ref="B1867:C1867"/>
    <mergeCell ref="D1867:F1867"/>
    <mergeCell ref="G1867:I1867"/>
    <mergeCell ref="Q1867:R1867"/>
    <mergeCell ref="S1867:U1867"/>
    <mergeCell ref="V1867:X1867"/>
    <mergeCell ref="Y1866:Z1866"/>
    <mergeCell ref="AC1866:AD1866"/>
    <mergeCell ref="AE1866:AF1866"/>
    <mergeCell ref="AG1866:AH1866"/>
    <mergeCell ref="AK1866:AM1866"/>
    <mergeCell ref="AN1866:AO1866"/>
    <mergeCell ref="B1866:C1866"/>
    <mergeCell ref="D1866:F1866"/>
    <mergeCell ref="G1866:I1866"/>
    <mergeCell ref="Q1866:R1866"/>
    <mergeCell ref="S1866:U1866"/>
    <mergeCell ref="V1866:X1866"/>
    <mergeCell ref="V1861:X1861"/>
    <mergeCell ref="AK1859:AM1859"/>
    <mergeCell ref="AN1859:AO1859"/>
    <mergeCell ref="B1860:C1860"/>
    <mergeCell ref="D1860:F1860"/>
    <mergeCell ref="G1860:I1860"/>
    <mergeCell ref="Q1860:R1860"/>
    <mergeCell ref="S1860:U1860"/>
    <mergeCell ref="V1860:X1860"/>
    <mergeCell ref="Y1860:Z1860"/>
    <mergeCell ref="AC1860:AD1860"/>
    <mergeCell ref="S1859:U1859"/>
    <mergeCell ref="V1859:X1859"/>
    <mergeCell ref="Y1859:Z1859"/>
    <mergeCell ref="AC1859:AD1859"/>
    <mergeCell ref="AE1859:AF1859"/>
    <mergeCell ref="AG1859:AH1859"/>
    <mergeCell ref="Y1865:Z1865"/>
    <mergeCell ref="AC1865:AD1865"/>
    <mergeCell ref="AE1865:AF1865"/>
    <mergeCell ref="AG1865:AH1865"/>
    <mergeCell ref="AK1865:AM1865"/>
    <mergeCell ref="AN1865:AO1865"/>
    <mergeCell ref="B1865:C1865"/>
    <mergeCell ref="D1865:F1865"/>
    <mergeCell ref="G1865:I1865"/>
    <mergeCell ref="Q1865:R1865"/>
    <mergeCell ref="S1865:U1865"/>
    <mergeCell ref="V1865:X1865"/>
    <mergeCell ref="Y1864:Z1864"/>
    <mergeCell ref="AC1864:AD1864"/>
    <mergeCell ref="AE1864:AF1864"/>
    <mergeCell ref="AG1864:AH1864"/>
    <mergeCell ref="AK1864:AM1864"/>
    <mergeCell ref="AN1864:AO1864"/>
    <mergeCell ref="B1864:C1864"/>
    <mergeCell ref="D1864:F1864"/>
    <mergeCell ref="G1864:I1864"/>
    <mergeCell ref="Q1864:R1864"/>
    <mergeCell ref="S1864:U1864"/>
    <mergeCell ref="V1864:X1864"/>
    <mergeCell ref="Y1863:Z1863"/>
    <mergeCell ref="AC1863:AD1863"/>
    <mergeCell ref="AE1863:AF1863"/>
    <mergeCell ref="AG1863:AH1863"/>
    <mergeCell ref="AK1863:AM1863"/>
    <mergeCell ref="AN1863:AO1863"/>
    <mergeCell ref="B1863:C1863"/>
    <mergeCell ref="D1863:F1863"/>
    <mergeCell ref="G1863:I1863"/>
    <mergeCell ref="Q1863:R1863"/>
    <mergeCell ref="S1863:U1863"/>
    <mergeCell ref="V1863:X1863"/>
    <mergeCell ref="V1857:X1857"/>
    <mergeCell ref="Y1856:Z1856"/>
    <mergeCell ref="AC1856:AD1856"/>
    <mergeCell ref="AE1856:AF1856"/>
    <mergeCell ref="AG1856:AH1856"/>
    <mergeCell ref="AK1856:AM1856"/>
    <mergeCell ref="AN1856:AO1856"/>
    <mergeCell ref="AE1853:AF1855"/>
    <mergeCell ref="AG1853:AH1855"/>
    <mergeCell ref="AI1853:AM1855"/>
    <mergeCell ref="AN1853:AO1855"/>
    <mergeCell ref="B1856:C1856"/>
    <mergeCell ref="D1856:F1856"/>
    <mergeCell ref="G1856:I1856"/>
    <mergeCell ref="Q1856:R1856"/>
    <mergeCell ref="S1856:U1856"/>
    <mergeCell ref="V1856:X1856"/>
    <mergeCell ref="A1850:A1892"/>
    <mergeCell ref="B1850:AO1850"/>
    <mergeCell ref="AP1850:AP1892"/>
    <mergeCell ref="B1851:C1855"/>
    <mergeCell ref="D1851:I1851"/>
    <mergeCell ref="J1851:X1851"/>
    <mergeCell ref="Y1851:AO1851"/>
    <mergeCell ref="D1852:F1855"/>
    <mergeCell ref="G1852:I1855"/>
    <mergeCell ref="J1852:L1855"/>
    <mergeCell ref="B1849:AG1849"/>
    <mergeCell ref="AH1849:AO1849"/>
    <mergeCell ref="M1852:P1855"/>
    <mergeCell ref="Q1852:R1855"/>
    <mergeCell ref="S1852:U1855"/>
    <mergeCell ref="V1852:X1855"/>
    <mergeCell ref="Y1852:AF1852"/>
    <mergeCell ref="AG1852:AO1852"/>
    <mergeCell ref="Y1853:Z1855"/>
    <mergeCell ref="AA1853:AD1855"/>
    <mergeCell ref="Y1862:Z1862"/>
    <mergeCell ref="AC1862:AD1862"/>
    <mergeCell ref="AE1862:AF1862"/>
    <mergeCell ref="AG1862:AH1862"/>
    <mergeCell ref="AK1862:AM1862"/>
    <mergeCell ref="AN1862:AO1862"/>
    <mergeCell ref="B1862:C1862"/>
    <mergeCell ref="D1862:F1862"/>
    <mergeCell ref="G1862:I1862"/>
    <mergeCell ref="Q1862:R1862"/>
    <mergeCell ref="S1862:U1862"/>
    <mergeCell ref="V1862:X1862"/>
    <mergeCell ref="Y1861:Z1861"/>
    <mergeCell ref="AC1861:AD1861"/>
    <mergeCell ref="AE1861:AF1861"/>
    <mergeCell ref="AG1861:AH1861"/>
    <mergeCell ref="AK1861:AM1861"/>
    <mergeCell ref="AN1861:AO1861"/>
    <mergeCell ref="AE1860:AF1860"/>
    <mergeCell ref="AG1860:AH1860"/>
    <mergeCell ref="AK1860:AM1860"/>
    <mergeCell ref="AN1860:AO1860"/>
    <mergeCell ref="B1861:C1861"/>
    <mergeCell ref="D1861:F1861"/>
    <mergeCell ref="G1861:I1861"/>
    <mergeCell ref="Q1861:R1861"/>
    <mergeCell ref="S1861:U1861"/>
    <mergeCell ref="U1847:V1847"/>
    <mergeCell ref="X1847:Y1847"/>
    <mergeCell ref="AO1847:AO1848"/>
    <mergeCell ref="R1848:S1848"/>
    <mergeCell ref="U1848:V1848"/>
    <mergeCell ref="X1848:Y1848"/>
    <mergeCell ref="AE1843:AF1843"/>
    <mergeCell ref="AG1843:AH1843"/>
    <mergeCell ref="AK1843:AM1843"/>
    <mergeCell ref="AN1843:AO1843"/>
    <mergeCell ref="B1844:AO1845"/>
    <mergeCell ref="B1846:Q1848"/>
    <mergeCell ref="R1846:S1846"/>
    <mergeCell ref="U1846:V1846"/>
    <mergeCell ref="X1846:Y1846"/>
    <mergeCell ref="AA1846:AN1848"/>
    <mergeCell ref="AK1842:AM1842"/>
    <mergeCell ref="AN1842:AO1842"/>
    <mergeCell ref="B1843:C1843"/>
    <mergeCell ref="D1843:F1843"/>
    <mergeCell ref="G1843:I1843"/>
    <mergeCell ref="Q1843:R1843"/>
    <mergeCell ref="S1843:U1843"/>
    <mergeCell ref="V1843:X1843"/>
    <mergeCell ref="Y1843:Z1843"/>
    <mergeCell ref="AC1843:AD1843"/>
    <mergeCell ref="S1842:U1842"/>
    <mergeCell ref="V1842:X1842"/>
    <mergeCell ref="Y1842:Z1842"/>
    <mergeCell ref="AC1842:AD1842"/>
    <mergeCell ref="AE1842:AF1842"/>
    <mergeCell ref="AG1842:AH1842"/>
    <mergeCell ref="B1859:C1859"/>
    <mergeCell ref="D1859:F1859"/>
    <mergeCell ref="G1859:I1859"/>
    <mergeCell ref="Q1859:R1859"/>
    <mergeCell ref="B1842:C1842"/>
    <mergeCell ref="D1842:F1842"/>
    <mergeCell ref="G1842:I1842"/>
    <mergeCell ref="Q1842:R1842"/>
    <mergeCell ref="R1847:S1847"/>
    <mergeCell ref="Y1858:Z1858"/>
    <mergeCell ref="AC1858:AD1858"/>
    <mergeCell ref="AE1858:AF1858"/>
    <mergeCell ref="AG1858:AH1858"/>
    <mergeCell ref="AK1858:AM1858"/>
    <mergeCell ref="AN1858:AO1858"/>
    <mergeCell ref="B1858:C1858"/>
    <mergeCell ref="D1858:F1858"/>
    <mergeCell ref="G1858:I1858"/>
    <mergeCell ref="Q1858:R1858"/>
    <mergeCell ref="S1858:U1858"/>
    <mergeCell ref="V1858:X1858"/>
    <mergeCell ref="Y1857:Z1857"/>
    <mergeCell ref="AC1857:AD1857"/>
    <mergeCell ref="AE1857:AF1857"/>
    <mergeCell ref="AG1857:AH1857"/>
    <mergeCell ref="AK1857:AM1857"/>
    <mergeCell ref="AN1857:AO1857"/>
    <mergeCell ref="B1857:C1857"/>
    <mergeCell ref="D1857:F1857"/>
    <mergeCell ref="G1857:I1857"/>
    <mergeCell ref="Q1857:R1857"/>
    <mergeCell ref="S1857:U1857"/>
    <mergeCell ref="Y1841:Z1841"/>
    <mergeCell ref="AC1841:AD1841"/>
    <mergeCell ref="AE1841:AF1841"/>
    <mergeCell ref="AG1841:AH1841"/>
    <mergeCell ref="AK1841:AM1841"/>
    <mergeCell ref="AN1841:AO1841"/>
    <mergeCell ref="B1841:C1841"/>
    <mergeCell ref="D1841:F1841"/>
    <mergeCell ref="G1841:I1841"/>
    <mergeCell ref="Q1841:R1841"/>
    <mergeCell ref="S1841:U1841"/>
    <mergeCell ref="V1841:X1841"/>
    <mergeCell ref="Y1840:Z1840"/>
    <mergeCell ref="AC1840:AD1840"/>
    <mergeCell ref="AE1840:AF1840"/>
    <mergeCell ref="AG1840:AH1840"/>
    <mergeCell ref="AK1840:AM1840"/>
    <mergeCell ref="AN1840:AO1840"/>
    <mergeCell ref="B1840:C1840"/>
    <mergeCell ref="D1840:F1840"/>
    <mergeCell ref="G1840:I1840"/>
    <mergeCell ref="Q1840:R1840"/>
    <mergeCell ref="S1840:U1840"/>
    <mergeCell ref="V1840:X1840"/>
    <mergeCell ref="Y1839:Z1839"/>
    <mergeCell ref="AC1839:AD1839"/>
    <mergeCell ref="AE1839:AF1839"/>
    <mergeCell ref="AG1839:AH1839"/>
    <mergeCell ref="AK1839:AM1839"/>
    <mergeCell ref="AN1839:AO1839"/>
    <mergeCell ref="B1839:C1839"/>
    <mergeCell ref="D1839:F1839"/>
    <mergeCell ref="G1839:I1839"/>
    <mergeCell ref="Q1839:R1839"/>
    <mergeCell ref="S1839:U1839"/>
    <mergeCell ref="V1839:X1839"/>
    <mergeCell ref="Y1838:Z1838"/>
    <mergeCell ref="AC1838:AD1838"/>
    <mergeCell ref="AE1838:AF1838"/>
    <mergeCell ref="AG1838:AH1838"/>
    <mergeCell ref="AK1838:AM1838"/>
    <mergeCell ref="AN1838:AO1838"/>
    <mergeCell ref="B1838:C1838"/>
    <mergeCell ref="D1838:F1838"/>
    <mergeCell ref="G1838:I1838"/>
    <mergeCell ref="Q1838:R1838"/>
    <mergeCell ref="S1838:U1838"/>
    <mergeCell ref="V1838:X1838"/>
    <mergeCell ref="Y1837:Z1837"/>
    <mergeCell ref="AC1837:AD1837"/>
    <mergeCell ref="AE1837:AF1837"/>
    <mergeCell ref="AG1837:AH1837"/>
    <mergeCell ref="AK1837:AM1837"/>
    <mergeCell ref="AN1837:AO1837"/>
    <mergeCell ref="B1837:C1837"/>
    <mergeCell ref="D1837:F1837"/>
    <mergeCell ref="G1837:I1837"/>
    <mergeCell ref="Q1837:R1837"/>
    <mergeCell ref="S1837:U1837"/>
    <mergeCell ref="V1837:X1837"/>
    <mergeCell ref="Y1836:Z1836"/>
    <mergeCell ref="AC1836:AD1836"/>
    <mergeCell ref="AE1836:AF1836"/>
    <mergeCell ref="AG1836:AH1836"/>
    <mergeCell ref="AK1836:AM1836"/>
    <mergeCell ref="AN1836:AO1836"/>
    <mergeCell ref="B1836:C1836"/>
    <mergeCell ref="D1836:F1836"/>
    <mergeCell ref="G1836:I1836"/>
    <mergeCell ref="Q1836:R1836"/>
    <mergeCell ref="S1836:U1836"/>
    <mergeCell ref="V1836:X1836"/>
    <mergeCell ref="Y1835:Z1835"/>
    <mergeCell ref="AC1835:AD1835"/>
    <mergeCell ref="AE1835:AF1835"/>
    <mergeCell ref="AG1835:AH1835"/>
    <mergeCell ref="AK1835:AM1835"/>
    <mergeCell ref="AN1835:AO1835"/>
    <mergeCell ref="B1835:C1835"/>
    <mergeCell ref="D1835:F1835"/>
    <mergeCell ref="G1835:I1835"/>
    <mergeCell ref="Q1835:R1835"/>
    <mergeCell ref="S1835:U1835"/>
    <mergeCell ref="V1835:X1835"/>
    <mergeCell ref="Y1834:Z1834"/>
    <mergeCell ref="AC1834:AD1834"/>
    <mergeCell ref="AE1834:AF1834"/>
    <mergeCell ref="AG1834:AH1834"/>
    <mergeCell ref="AK1834:AM1834"/>
    <mergeCell ref="AN1834:AO1834"/>
    <mergeCell ref="B1834:C1834"/>
    <mergeCell ref="D1834:F1834"/>
    <mergeCell ref="G1834:I1834"/>
    <mergeCell ref="Q1834:R1834"/>
    <mergeCell ref="S1834:U1834"/>
    <mergeCell ref="V1834:X1834"/>
    <mergeCell ref="Y1833:Z1833"/>
    <mergeCell ref="AC1833:AD1833"/>
    <mergeCell ref="AE1833:AF1833"/>
    <mergeCell ref="AG1833:AH1833"/>
    <mergeCell ref="AK1833:AM1833"/>
    <mergeCell ref="AN1833:AO1833"/>
    <mergeCell ref="B1833:C1833"/>
    <mergeCell ref="D1833:F1833"/>
    <mergeCell ref="G1833:I1833"/>
    <mergeCell ref="Q1833:R1833"/>
    <mergeCell ref="S1833:U1833"/>
    <mergeCell ref="V1833:X1833"/>
    <mergeCell ref="Y1832:Z1832"/>
    <mergeCell ref="AC1832:AD1832"/>
    <mergeCell ref="AE1832:AF1832"/>
    <mergeCell ref="AG1832:AH1832"/>
    <mergeCell ref="AK1832:AM1832"/>
    <mergeCell ref="AN1832:AO1832"/>
    <mergeCell ref="B1832:C1832"/>
    <mergeCell ref="D1832:F1832"/>
    <mergeCell ref="G1832:I1832"/>
    <mergeCell ref="Q1832:R1832"/>
    <mergeCell ref="S1832:U1832"/>
    <mergeCell ref="V1832:X1832"/>
    <mergeCell ref="Y1831:Z1831"/>
    <mergeCell ref="AC1831:AD1831"/>
    <mergeCell ref="AE1831:AF1831"/>
    <mergeCell ref="AG1831:AH1831"/>
    <mergeCell ref="AK1831:AM1831"/>
    <mergeCell ref="AN1831:AO1831"/>
    <mergeCell ref="B1831:C1831"/>
    <mergeCell ref="D1831:F1831"/>
    <mergeCell ref="G1831:I1831"/>
    <mergeCell ref="Q1831:R1831"/>
    <mergeCell ref="S1831:U1831"/>
    <mergeCell ref="V1831:X1831"/>
    <mergeCell ref="Y1830:Z1830"/>
    <mergeCell ref="AC1830:AD1830"/>
    <mergeCell ref="AE1830:AF1830"/>
    <mergeCell ref="AG1830:AH1830"/>
    <mergeCell ref="AK1830:AM1830"/>
    <mergeCell ref="AN1830:AO1830"/>
    <mergeCell ref="B1830:C1830"/>
    <mergeCell ref="D1830:F1830"/>
    <mergeCell ref="G1830:I1830"/>
    <mergeCell ref="Q1830:R1830"/>
    <mergeCell ref="S1830:U1830"/>
    <mergeCell ref="V1830:X1830"/>
    <mergeCell ref="Y1829:Z1829"/>
    <mergeCell ref="AC1829:AD1829"/>
    <mergeCell ref="AE1829:AF1829"/>
    <mergeCell ref="AG1829:AH1829"/>
    <mergeCell ref="AK1829:AM1829"/>
    <mergeCell ref="AN1829:AO1829"/>
    <mergeCell ref="B1829:C1829"/>
    <mergeCell ref="D1829:F1829"/>
    <mergeCell ref="G1829:I1829"/>
    <mergeCell ref="Q1829:R1829"/>
    <mergeCell ref="S1829:U1829"/>
    <mergeCell ref="V1829:X1829"/>
    <mergeCell ref="Y1828:Z1828"/>
    <mergeCell ref="AC1828:AD1828"/>
    <mergeCell ref="AE1828:AF1828"/>
    <mergeCell ref="AG1828:AH1828"/>
    <mergeCell ref="AK1828:AM1828"/>
    <mergeCell ref="AN1828:AO1828"/>
    <mergeCell ref="B1828:C1828"/>
    <mergeCell ref="D1828:F1828"/>
    <mergeCell ref="G1828:I1828"/>
    <mergeCell ref="Q1828:R1828"/>
    <mergeCell ref="S1828:U1828"/>
    <mergeCell ref="V1828:X1828"/>
    <mergeCell ref="Y1827:Z1827"/>
    <mergeCell ref="AC1827:AD1827"/>
    <mergeCell ref="AE1827:AF1827"/>
    <mergeCell ref="AG1827:AH1827"/>
    <mergeCell ref="AK1827:AM1827"/>
    <mergeCell ref="AN1827:AO1827"/>
    <mergeCell ref="B1827:C1827"/>
    <mergeCell ref="D1827:F1827"/>
    <mergeCell ref="G1827:I1827"/>
    <mergeCell ref="Q1827:R1827"/>
    <mergeCell ref="S1827:U1827"/>
    <mergeCell ref="V1827:X1827"/>
    <mergeCell ref="S1821:U1821"/>
    <mergeCell ref="V1821:X1821"/>
    <mergeCell ref="Y1826:Z1826"/>
    <mergeCell ref="AC1826:AD1826"/>
    <mergeCell ref="AE1826:AF1826"/>
    <mergeCell ref="AG1826:AH1826"/>
    <mergeCell ref="AK1826:AM1826"/>
    <mergeCell ref="AN1826:AO1826"/>
    <mergeCell ref="B1826:C1826"/>
    <mergeCell ref="D1826:F1826"/>
    <mergeCell ref="G1826:I1826"/>
    <mergeCell ref="Q1826:R1826"/>
    <mergeCell ref="S1826:U1826"/>
    <mergeCell ref="V1826:X1826"/>
    <mergeCell ref="Y1825:Z1825"/>
    <mergeCell ref="AC1825:AD1825"/>
    <mergeCell ref="AE1825:AF1825"/>
    <mergeCell ref="AG1825:AH1825"/>
    <mergeCell ref="AK1825:AM1825"/>
    <mergeCell ref="AN1825:AO1825"/>
    <mergeCell ref="B1825:C1825"/>
    <mergeCell ref="D1825:F1825"/>
    <mergeCell ref="G1825:I1825"/>
    <mergeCell ref="Q1825:R1825"/>
    <mergeCell ref="S1825:U1825"/>
    <mergeCell ref="V1825:X1825"/>
    <mergeCell ref="Y1824:Z1824"/>
    <mergeCell ref="AC1824:AD1824"/>
    <mergeCell ref="AE1824:AF1824"/>
    <mergeCell ref="AG1824:AH1824"/>
    <mergeCell ref="AK1824:AM1824"/>
    <mergeCell ref="AN1824:AO1824"/>
    <mergeCell ref="B1824:C1824"/>
    <mergeCell ref="D1824:F1824"/>
    <mergeCell ref="G1824:I1824"/>
    <mergeCell ref="Q1824:R1824"/>
    <mergeCell ref="S1824:U1824"/>
    <mergeCell ref="V1824:X1824"/>
    <mergeCell ref="B1820:C1820"/>
    <mergeCell ref="D1820:F1820"/>
    <mergeCell ref="G1820:I1820"/>
    <mergeCell ref="Q1820:R1820"/>
    <mergeCell ref="S1820:U1820"/>
    <mergeCell ref="V1820:X1820"/>
    <mergeCell ref="Y1819:Z1819"/>
    <mergeCell ref="AC1819:AD1819"/>
    <mergeCell ref="AE1819:AF1819"/>
    <mergeCell ref="AG1819:AH1819"/>
    <mergeCell ref="AK1819:AM1819"/>
    <mergeCell ref="AN1819:AO1819"/>
    <mergeCell ref="B1819:C1819"/>
    <mergeCell ref="D1819:F1819"/>
    <mergeCell ref="G1819:I1819"/>
    <mergeCell ref="Q1819:R1819"/>
    <mergeCell ref="S1819:U1819"/>
    <mergeCell ref="V1819:X1819"/>
    <mergeCell ref="Y1818:Z1818"/>
    <mergeCell ref="AC1818:AD1818"/>
    <mergeCell ref="AE1818:AF1818"/>
    <mergeCell ref="AG1818:AH1818"/>
    <mergeCell ref="AK1818:AM1818"/>
    <mergeCell ref="AN1818:AO1818"/>
    <mergeCell ref="B1818:C1818"/>
    <mergeCell ref="D1818:F1818"/>
    <mergeCell ref="G1818:I1818"/>
    <mergeCell ref="Q1818:R1818"/>
    <mergeCell ref="S1818:U1818"/>
    <mergeCell ref="V1818:X1818"/>
    <mergeCell ref="Y1823:Z1823"/>
    <mergeCell ref="AC1823:AD1823"/>
    <mergeCell ref="AE1823:AF1823"/>
    <mergeCell ref="AG1823:AH1823"/>
    <mergeCell ref="AK1823:AM1823"/>
    <mergeCell ref="AN1823:AO1823"/>
    <mergeCell ref="B1823:C1823"/>
    <mergeCell ref="D1823:F1823"/>
    <mergeCell ref="G1823:I1823"/>
    <mergeCell ref="Q1823:R1823"/>
    <mergeCell ref="S1823:U1823"/>
    <mergeCell ref="V1823:X1823"/>
    <mergeCell ref="Y1822:Z1822"/>
    <mergeCell ref="AC1822:AD1822"/>
    <mergeCell ref="AE1822:AF1822"/>
    <mergeCell ref="AG1822:AH1822"/>
    <mergeCell ref="AK1822:AM1822"/>
    <mergeCell ref="AN1822:AO1822"/>
    <mergeCell ref="B1822:C1822"/>
    <mergeCell ref="D1822:F1822"/>
    <mergeCell ref="G1822:I1822"/>
    <mergeCell ref="Q1822:R1822"/>
    <mergeCell ref="S1822:U1822"/>
    <mergeCell ref="V1822:X1822"/>
    <mergeCell ref="Y1821:Z1821"/>
    <mergeCell ref="AC1821:AD1821"/>
    <mergeCell ref="AE1821:AF1821"/>
    <mergeCell ref="AG1821:AH1821"/>
    <mergeCell ref="AK1821:AM1821"/>
    <mergeCell ref="AN1821:AO1821"/>
    <mergeCell ref="B1821:C1821"/>
    <mergeCell ref="D1821:F1821"/>
    <mergeCell ref="G1821:I1821"/>
    <mergeCell ref="Q1821:R1821"/>
    <mergeCell ref="A1807:A1849"/>
    <mergeCell ref="B1807:AO1807"/>
    <mergeCell ref="AP1807:AP1849"/>
    <mergeCell ref="B1808:C1812"/>
    <mergeCell ref="D1808:I1808"/>
    <mergeCell ref="J1808:X1808"/>
    <mergeCell ref="Y1808:AO1808"/>
    <mergeCell ref="D1809:F1812"/>
    <mergeCell ref="G1809:I1812"/>
    <mergeCell ref="Y1809:AF1809"/>
    <mergeCell ref="AO1804:AO1805"/>
    <mergeCell ref="R1805:S1805"/>
    <mergeCell ref="U1805:V1805"/>
    <mergeCell ref="X1805:Y1805"/>
    <mergeCell ref="B1806:AG1806"/>
    <mergeCell ref="AH1806:AO1806"/>
    <mergeCell ref="AN1817:AO1817"/>
    <mergeCell ref="B1801:AO1802"/>
    <mergeCell ref="B1803:Q1805"/>
    <mergeCell ref="R1803:S1803"/>
    <mergeCell ref="U1803:V1803"/>
    <mergeCell ref="X1803:Y1803"/>
    <mergeCell ref="AA1803:AN1805"/>
    <mergeCell ref="R1804:S1804"/>
    <mergeCell ref="U1804:V1804"/>
    <mergeCell ref="X1804:Y1804"/>
    <mergeCell ref="V1817:X1817"/>
    <mergeCell ref="Y1817:Z1817"/>
    <mergeCell ref="AC1817:AD1817"/>
    <mergeCell ref="AE1817:AF1817"/>
    <mergeCell ref="AG1817:AH1817"/>
    <mergeCell ref="AK1817:AM1817"/>
    <mergeCell ref="AC1816:AD1816"/>
    <mergeCell ref="AE1816:AF1816"/>
    <mergeCell ref="AG1816:AH1816"/>
    <mergeCell ref="AK1816:AM1816"/>
    <mergeCell ref="AN1816:AO1816"/>
    <mergeCell ref="B1817:C1817"/>
    <mergeCell ref="D1817:F1817"/>
    <mergeCell ref="G1817:I1817"/>
    <mergeCell ref="Q1817:R1817"/>
    <mergeCell ref="S1817:U1817"/>
    <mergeCell ref="AG1815:AH1815"/>
    <mergeCell ref="AK1815:AM1815"/>
    <mergeCell ref="AN1815:AO1815"/>
    <mergeCell ref="B1816:C1816"/>
    <mergeCell ref="D1816:F1816"/>
    <mergeCell ref="G1816:I1816"/>
    <mergeCell ref="Q1816:R1816"/>
    <mergeCell ref="S1816:U1816"/>
    <mergeCell ref="V1816:X1816"/>
    <mergeCell ref="Y1816:Z1816"/>
    <mergeCell ref="Q1815:R1815"/>
    <mergeCell ref="S1815:U1815"/>
    <mergeCell ref="V1815:X1815"/>
    <mergeCell ref="Y1815:Z1815"/>
    <mergeCell ref="AC1815:AD1815"/>
    <mergeCell ref="AE1815:AF1815"/>
    <mergeCell ref="Y1820:Z1820"/>
    <mergeCell ref="AC1820:AD1820"/>
    <mergeCell ref="AE1820:AF1820"/>
    <mergeCell ref="AG1820:AH1820"/>
    <mergeCell ref="AK1820:AM1820"/>
    <mergeCell ref="AN1820:AO1820"/>
    <mergeCell ref="B1813:C1813"/>
    <mergeCell ref="Q1798:R1798"/>
    <mergeCell ref="S1798:U1798"/>
    <mergeCell ref="V1798:X1798"/>
    <mergeCell ref="Y1798:Z1798"/>
    <mergeCell ref="AC1798:AD1798"/>
    <mergeCell ref="Y1799:Z1799"/>
    <mergeCell ref="AC1799:AD1799"/>
    <mergeCell ref="Y1800:Z1800"/>
    <mergeCell ref="AC1800:AD1800"/>
    <mergeCell ref="AN1814:AO1814"/>
    <mergeCell ref="B1815:C1815"/>
    <mergeCell ref="D1815:F1815"/>
    <mergeCell ref="G1815:I1815"/>
    <mergeCell ref="B1798:C1798"/>
    <mergeCell ref="D1798:F1798"/>
    <mergeCell ref="G1798:I1798"/>
    <mergeCell ref="B1814:C1814"/>
    <mergeCell ref="D1814:F1814"/>
    <mergeCell ref="G1814:I1814"/>
    <mergeCell ref="V1814:X1814"/>
    <mergeCell ref="Y1814:Z1814"/>
    <mergeCell ref="AC1814:AD1814"/>
    <mergeCell ref="AE1814:AF1814"/>
    <mergeCell ref="AG1814:AH1814"/>
    <mergeCell ref="AK1814:AM1814"/>
    <mergeCell ref="AN1813:AO1813"/>
    <mergeCell ref="S1813:U1813"/>
    <mergeCell ref="V1813:X1813"/>
    <mergeCell ref="Y1813:Z1813"/>
    <mergeCell ref="AC1813:AD1813"/>
    <mergeCell ref="Q1814:R1814"/>
    <mergeCell ref="AE1813:AF1813"/>
    <mergeCell ref="AG1813:AH1813"/>
    <mergeCell ref="AK1813:AM1813"/>
    <mergeCell ref="S1814:U1814"/>
    <mergeCell ref="D1813:F1813"/>
    <mergeCell ref="G1813:I1813"/>
    <mergeCell ref="Q1813:R1813"/>
    <mergeCell ref="V1809:X1812"/>
    <mergeCell ref="J1809:L1812"/>
    <mergeCell ref="M1809:P1812"/>
    <mergeCell ref="Q1809:R1812"/>
    <mergeCell ref="S1809:U1812"/>
    <mergeCell ref="AG1809:AO1809"/>
    <mergeCell ref="Y1810:Z1812"/>
    <mergeCell ref="AA1810:AD1812"/>
    <mergeCell ref="AE1810:AF1812"/>
    <mergeCell ref="AG1810:AH1812"/>
    <mergeCell ref="AI1810:AM1812"/>
    <mergeCell ref="AN1810:AO1812"/>
    <mergeCell ref="Y1797:Z1797"/>
    <mergeCell ref="AC1797:AD1797"/>
    <mergeCell ref="AE1797:AF1797"/>
    <mergeCell ref="AG1797:AH1797"/>
    <mergeCell ref="AK1797:AM1797"/>
    <mergeCell ref="AN1797:AO1797"/>
    <mergeCell ref="B1797:C1797"/>
    <mergeCell ref="D1797:F1797"/>
    <mergeCell ref="G1797:I1797"/>
    <mergeCell ref="Q1797:R1797"/>
    <mergeCell ref="S1797:U1797"/>
    <mergeCell ref="V1797:X1797"/>
    <mergeCell ref="Y1796:Z1796"/>
    <mergeCell ref="AC1796:AD1796"/>
    <mergeCell ref="AE1796:AF1796"/>
    <mergeCell ref="AG1796:AH1796"/>
    <mergeCell ref="AK1796:AM1796"/>
    <mergeCell ref="AN1796:AO1796"/>
    <mergeCell ref="B1796:C1796"/>
    <mergeCell ref="D1796:F1796"/>
    <mergeCell ref="G1796:I1796"/>
    <mergeCell ref="Q1796:R1796"/>
    <mergeCell ref="S1796:U1796"/>
    <mergeCell ref="V1796:X1796"/>
    <mergeCell ref="Y1795:Z1795"/>
    <mergeCell ref="AC1795:AD1795"/>
    <mergeCell ref="AE1795:AF1795"/>
    <mergeCell ref="AG1795:AH1795"/>
    <mergeCell ref="AK1795:AM1795"/>
    <mergeCell ref="AN1795:AO1795"/>
    <mergeCell ref="AE1800:AF1800"/>
    <mergeCell ref="AG1800:AH1800"/>
    <mergeCell ref="AK1800:AM1800"/>
    <mergeCell ref="AN1800:AO1800"/>
    <mergeCell ref="B1795:C1795"/>
    <mergeCell ref="D1795:F1795"/>
    <mergeCell ref="G1795:I1795"/>
    <mergeCell ref="Q1795:R1795"/>
    <mergeCell ref="S1795:U1795"/>
    <mergeCell ref="V1795:X1795"/>
    <mergeCell ref="AE1799:AF1799"/>
    <mergeCell ref="AG1799:AH1799"/>
    <mergeCell ref="AK1799:AM1799"/>
    <mergeCell ref="AN1799:AO1799"/>
    <mergeCell ref="B1800:C1800"/>
    <mergeCell ref="D1800:F1800"/>
    <mergeCell ref="G1800:I1800"/>
    <mergeCell ref="Q1800:R1800"/>
    <mergeCell ref="S1800:U1800"/>
    <mergeCell ref="V1800:X1800"/>
    <mergeCell ref="AE1798:AF1798"/>
    <mergeCell ref="AG1798:AH1798"/>
    <mergeCell ref="AK1798:AM1798"/>
    <mergeCell ref="AN1798:AO1798"/>
    <mergeCell ref="B1799:C1799"/>
    <mergeCell ref="D1799:F1799"/>
    <mergeCell ref="G1799:I1799"/>
    <mergeCell ref="Q1799:R1799"/>
    <mergeCell ref="S1799:U1799"/>
    <mergeCell ref="V1799:X1799"/>
    <mergeCell ref="Y1794:Z1794"/>
    <mergeCell ref="AC1794:AD1794"/>
    <mergeCell ref="AE1794:AF1794"/>
    <mergeCell ref="AG1794:AH1794"/>
    <mergeCell ref="AK1794:AM1794"/>
    <mergeCell ref="AN1794:AO1794"/>
    <mergeCell ref="B1794:C1794"/>
    <mergeCell ref="D1794:F1794"/>
    <mergeCell ref="G1794:I1794"/>
    <mergeCell ref="Q1794:R1794"/>
    <mergeCell ref="S1794:U1794"/>
    <mergeCell ref="V1794:X1794"/>
    <mergeCell ref="Y1793:Z1793"/>
    <mergeCell ref="AC1793:AD1793"/>
    <mergeCell ref="AE1793:AF1793"/>
    <mergeCell ref="AG1793:AH1793"/>
    <mergeCell ref="AK1793:AM1793"/>
    <mergeCell ref="AN1793:AO1793"/>
    <mergeCell ref="B1793:C1793"/>
    <mergeCell ref="D1793:F1793"/>
    <mergeCell ref="G1793:I1793"/>
    <mergeCell ref="Q1793:R1793"/>
    <mergeCell ref="S1793:U1793"/>
    <mergeCell ref="V1793:X1793"/>
    <mergeCell ref="Y1792:Z1792"/>
    <mergeCell ref="AC1792:AD1792"/>
    <mergeCell ref="AE1792:AF1792"/>
    <mergeCell ref="AG1792:AH1792"/>
    <mergeCell ref="AK1792:AM1792"/>
    <mergeCell ref="AN1792:AO1792"/>
    <mergeCell ref="B1792:C1792"/>
    <mergeCell ref="D1792:F1792"/>
    <mergeCell ref="G1792:I1792"/>
    <mergeCell ref="Q1792:R1792"/>
    <mergeCell ref="S1792:U1792"/>
    <mergeCell ref="V1792:X1792"/>
    <mergeCell ref="Y1791:Z1791"/>
    <mergeCell ref="AC1791:AD1791"/>
    <mergeCell ref="AE1791:AF1791"/>
    <mergeCell ref="AG1791:AH1791"/>
    <mergeCell ref="AK1791:AM1791"/>
    <mergeCell ref="AN1791:AO1791"/>
    <mergeCell ref="B1791:C1791"/>
    <mergeCell ref="D1791:F1791"/>
    <mergeCell ref="G1791:I1791"/>
    <mergeCell ref="Q1791:R1791"/>
    <mergeCell ref="S1791:U1791"/>
    <mergeCell ref="V1791:X1791"/>
    <mergeCell ref="Y1790:Z1790"/>
    <mergeCell ref="AC1790:AD1790"/>
    <mergeCell ref="AE1790:AF1790"/>
    <mergeCell ref="AG1790:AH1790"/>
    <mergeCell ref="AK1790:AM1790"/>
    <mergeCell ref="AN1790:AO1790"/>
    <mergeCell ref="B1790:C1790"/>
    <mergeCell ref="D1790:F1790"/>
    <mergeCell ref="G1790:I1790"/>
    <mergeCell ref="Q1790:R1790"/>
    <mergeCell ref="S1790:U1790"/>
    <mergeCell ref="V1790:X1790"/>
    <mergeCell ref="Y1789:Z1789"/>
    <mergeCell ref="AC1789:AD1789"/>
    <mergeCell ref="AE1789:AF1789"/>
    <mergeCell ref="AG1789:AH1789"/>
    <mergeCell ref="AK1789:AM1789"/>
    <mergeCell ref="AN1789:AO1789"/>
    <mergeCell ref="B1789:C1789"/>
    <mergeCell ref="D1789:F1789"/>
    <mergeCell ref="G1789:I1789"/>
    <mergeCell ref="Q1789:R1789"/>
    <mergeCell ref="S1789:U1789"/>
    <mergeCell ref="V1789:X1789"/>
    <mergeCell ref="Y1788:Z1788"/>
    <mergeCell ref="AC1788:AD1788"/>
    <mergeCell ref="AE1788:AF1788"/>
    <mergeCell ref="AG1788:AH1788"/>
    <mergeCell ref="AK1788:AM1788"/>
    <mergeCell ref="AN1788:AO1788"/>
    <mergeCell ref="B1788:C1788"/>
    <mergeCell ref="D1788:F1788"/>
    <mergeCell ref="G1788:I1788"/>
    <mergeCell ref="Q1788:R1788"/>
    <mergeCell ref="S1788:U1788"/>
    <mergeCell ref="V1788:X1788"/>
    <mergeCell ref="Y1787:Z1787"/>
    <mergeCell ref="AC1787:AD1787"/>
    <mergeCell ref="AE1787:AF1787"/>
    <mergeCell ref="AG1787:AH1787"/>
    <mergeCell ref="AK1787:AM1787"/>
    <mergeCell ref="AN1787:AO1787"/>
    <mergeCell ref="B1787:C1787"/>
    <mergeCell ref="D1787:F1787"/>
    <mergeCell ref="G1787:I1787"/>
    <mergeCell ref="Q1787:R1787"/>
    <mergeCell ref="S1787:U1787"/>
    <mergeCell ref="V1787:X1787"/>
    <mergeCell ref="Y1786:Z1786"/>
    <mergeCell ref="AC1786:AD1786"/>
    <mergeCell ref="AE1786:AF1786"/>
    <mergeCell ref="AG1786:AH1786"/>
    <mergeCell ref="AK1786:AM1786"/>
    <mergeCell ref="AN1786:AO1786"/>
    <mergeCell ref="B1786:C1786"/>
    <mergeCell ref="D1786:F1786"/>
    <mergeCell ref="G1786:I1786"/>
    <mergeCell ref="Q1786:R1786"/>
    <mergeCell ref="S1786:U1786"/>
    <mergeCell ref="V1786:X1786"/>
    <mergeCell ref="Y1785:Z1785"/>
    <mergeCell ref="AC1785:AD1785"/>
    <mergeCell ref="AE1785:AF1785"/>
    <mergeCell ref="AG1785:AH1785"/>
    <mergeCell ref="AK1785:AM1785"/>
    <mergeCell ref="AN1785:AO1785"/>
    <mergeCell ref="B1785:C1785"/>
    <mergeCell ref="D1785:F1785"/>
    <mergeCell ref="G1785:I1785"/>
    <mergeCell ref="Q1785:R1785"/>
    <mergeCell ref="S1785:U1785"/>
    <mergeCell ref="V1785:X1785"/>
    <mergeCell ref="Y1784:Z1784"/>
    <mergeCell ref="AC1784:AD1784"/>
    <mergeCell ref="AE1784:AF1784"/>
    <mergeCell ref="AG1784:AH1784"/>
    <mergeCell ref="AK1784:AM1784"/>
    <mergeCell ref="AN1784:AO1784"/>
    <mergeCell ref="B1784:C1784"/>
    <mergeCell ref="D1784:F1784"/>
    <mergeCell ref="G1784:I1784"/>
    <mergeCell ref="Q1784:R1784"/>
    <mergeCell ref="S1784:U1784"/>
    <mergeCell ref="V1784:X1784"/>
    <mergeCell ref="Y1783:Z1783"/>
    <mergeCell ref="AC1783:AD1783"/>
    <mergeCell ref="AE1783:AF1783"/>
    <mergeCell ref="AG1783:AH1783"/>
    <mergeCell ref="AK1783:AM1783"/>
    <mergeCell ref="AN1783:AO1783"/>
    <mergeCell ref="B1783:C1783"/>
    <mergeCell ref="D1783:F1783"/>
    <mergeCell ref="G1783:I1783"/>
    <mergeCell ref="Q1783:R1783"/>
    <mergeCell ref="S1783:U1783"/>
    <mergeCell ref="V1783:X1783"/>
    <mergeCell ref="G1779:I1779"/>
    <mergeCell ref="Q1779:R1779"/>
    <mergeCell ref="S1779:U1779"/>
    <mergeCell ref="V1779:X1779"/>
    <mergeCell ref="Y1778:Z1778"/>
    <mergeCell ref="AC1778:AD1778"/>
    <mergeCell ref="AE1778:AF1778"/>
    <mergeCell ref="AG1778:AH1778"/>
    <mergeCell ref="AK1778:AM1778"/>
    <mergeCell ref="AN1778:AO1778"/>
    <mergeCell ref="B1778:C1778"/>
    <mergeCell ref="D1778:F1778"/>
    <mergeCell ref="G1778:I1778"/>
    <mergeCell ref="Q1778:R1778"/>
    <mergeCell ref="S1778:U1778"/>
    <mergeCell ref="V1778:X1778"/>
    <mergeCell ref="Y1777:Z1777"/>
    <mergeCell ref="AC1777:AD1777"/>
    <mergeCell ref="AE1777:AF1777"/>
    <mergeCell ref="AG1777:AH1777"/>
    <mergeCell ref="AK1777:AM1777"/>
    <mergeCell ref="AN1777:AO1777"/>
    <mergeCell ref="B1777:C1777"/>
    <mergeCell ref="D1777:F1777"/>
    <mergeCell ref="G1777:I1777"/>
    <mergeCell ref="Q1777:R1777"/>
    <mergeCell ref="S1777:U1777"/>
    <mergeCell ref="V1777:X1777"/>
    <mergeCell ref="Y1782:Z1782"/>
    <mergeCell ref="AC1782:AD1782"/>
    <mergeCell ref="AE1782:AF1782"/>
    <mergeCell ref="AG1782:AH1782"/>
    <mergeCell ref="AK1782:AM1782"/>
    <mergeCell ref="AN1782:AO1782"/>
    <mergeCell ref="B1782:C1782"/>
    <mergeCell ref="D1782:F1782"/>
    <mergeCell ref="G1782:I1782"/>
    <mergeCell ref="Q1782:R1782"/>
    <mergeCell ref="S1782:U1782"/>
    <mergeCell ref="V1782:X1782"/>
    <mergeCell ref="Y1781:Z1781"/>
    <mergeCell ref="AC1781:AD1781"/>
    <mergeCell ref="AE1781:AF1781"/>
    <mergeCell ref="AG1781:AH1781"/>
    <mergeCell ref="AK1781:AM1781"/>
    <mergeCell ref="AN1781:AO1781"/>
    <mergeCell ref="B1781:C1781"/>
    <mergeCell ref="D1781:F1781"/>
    <mergeCell ref="G1781:I1781"/>
    <mergeCell ref="Q1781:R1781"/>
    <mergeCell ref="S1781:U1781"/>
    <mergeCell ref="V1781:X1781"/>
    <mergeCell ref="Y1780:Z1780"/>
    <mergeCell ref="AC1780:AD1780"/>
    <mergeCell ref="AE1780:AF1780"/>
    <mergeCell ref="AG1780:AH1780"/>
    <mergeCell ref="AK1780:AM1780"/>
    <mergeCell ref="AN1780:AO1780"/>
    <mergeCell ref="B1780:C1780"/>
    <mergeCell ref="D1780:F1780"/>
    <mergeCell ref="G1780:I1780"/>
    <mergeCell ref="Q1780:R1780"/>
    <mergeCell ref="S1780:U1780"/>
    <mergeCell ref="V1780:X1780"/>
    <mergeCell ref="AP1764:AP1806"/>
    <mergeCell ref="B1765:C1769"/>
    <mergeCell ref="D1765:I1765"/>
    <mergeCell ref="J1765:X1765"/>
    <mergeCell ref="Y1765:AO1765"/>
    <mergeCell ref="D1766:F1769"/>
    <mergeCell ref="G1766:I1769"/>
    <mergeCell ref="J1766:L1769"/>
    <mergeCell ref="M1766:P1769"/>
    <mergeCell ref="Q1766:R1769"/>
    <mergeCell ref="AN1776:AO1776"/>
    <mergeCell ref="A1764:A1806"/>
    <mergeCell ref="B1764:AO1764"/>
    <mergeCell ref="S1766:U1769"/>
    <mergeCell ref="V1766:X1769"/>
    <mergeCell ref="Y1766:AF1766"/>
    <mergeCell ref="AG1766:AO1766"/>
    <mergeCell ref="Y1767:Z1769"/>
    <mergeCell ref="AA1767:AD1769"/>
    <mergeCell ref="AE1767:AF1769"/>
    <mergeCell ref="V1776:X1776"/>
    <mergeCell ref="Y1776:Z1776"/>
    <mergeCell ref="AC1776:AD1776"/>
    <mergeCell ref="AE1776:AF1776"/>
    <mergeCell ref="AG1776:AH1776"/>
    <mergeCell ref="AK1776:AM1776"/>
    <mergeCell ref="AC1775:AD1775"/>
    <mergeCell ref="AE1775:AF1775"/>
    <mergeCell ref="AG1775:AH1775"/>
    <mergeCell ref="AK1775:AM1775"/>
    <mergeCell ref="AN1775:AO1775"/>
    <mergeCell ref="B1776:C1776"/>
    <mergeCell ref="D1776:F1776"/>
    <mergeCell ref="G1776:I1776"/>
    <mergeCell ref="Q1776:R1776"/>
    <mergeCell ref="S1776:U1776"/>
    <mergeCell ref="AG1774:AH1774"/>
    <mergeCell ref="AK1774:AM1774"/>
    <mergeCell ref="AN1774:AO1774"/>
    <mergeCell ref="B1775:C1775"/>
    <mergeCell ref="D1775:F1775"/>
    <mergeCell ref="G1775:I1775"/>
    <mergeCell ref="Q1775:R1775"/>
    <mergeCell ref="S1775:U1775"/>
    <mergeCell ref="V1775:X1775"/>
    <mergeCell ref="Y1775:Z1775"/>
    <mergeCell ref="AE1774:AF1774"/>
    <mergeCell ref="B1774:C1774"/>
    <mergeCell ref="D1774:F1774"/>
    <mergeCell ref="G1774:I1774"/>
    <mergeCell ref="Q1774:R1774"/>
    <mergeCell ref="S1774:U1774"/>
    <mergeCell ref="V1774:X1774"/>
    <mergeCell ref="Y1774:Z1774"/>
    <mergeCell ref="AC1774:AD1774"/>
    <mergeCell ref="Y1773:Z1773"/>
    <mergeCell ref="AC1773:AD1773"/>
    <mergeCell ref="AE1773:AF1773"/>
    <mergeCell ref="AG1773:AH1773"/>
    <mergeCell ref="AK1773:AM1773"/>
    <mergeCell ref="AN1773:AO1773"/>
    <mergeCell ref="Y1779:Z1779"/>
    <mergeCell ref="AC1779:AD1779"/>
    <mergeCell ref="AE1779:AF1779"/>
    <mergeCell ref="M64:U64"/>
    <mergeCell ref="V79:Z79"/>
    <mergeCell ref="V80:Z80"/>
    <mergeCell ref="M80:U80"/>
    <mergeCell ref="V64:Z64"/>
    <mergeCell ref="V65:Z65"/>
    <mergeCell ref="V66:Z66"/>
    <mergeCell ref="V67:Z67"/>
    <mergeCell ref="M74:U74"/>
    <mergeCell ref="M75:U75"/>
    <mergeCell ref="M59:U59"/>
    <mergeCell ref="M60:U60"/>
    <mergeCell ref="M61:U61"/>
    <mergeCell ref="M62:U62"/>
    <mergeCell ref="M55:U55"/>
    <mergeCell ref="M56:U56"/>
    <mergeCell ref="M57:U57"/>
    <mergeCell ref="M58:U58"/>
    <mergeCell ref="M51:U51"/>
    <mergeCell ref="M52:U52"/>
    <mergeCell ref="M53:U53"/>
    <mergeCell ref="M54:U54"/>
    <mergeCell ref="AM63:AO63"/>
    <mergeCell ref="AM64:AO64"/>
    <mergeCell ref="AM59:AO59"/>
    <mergeCell ref="AM60:AO60"/>
    <mergeCell ref="AM61:AO61"/>
    <mergeCell ref="AM62:AO62"/>
    <mergeCell ref="AG1772:AH1772"/>
    <mergeCell ref="AK1772:AM1772"/>
    <mergeCell ref="AN1772:AO1772"/>
    <mergeCell ref="B1773:C1773"/>
    <mergeCell ref="D1773:F1773"/>
    <mergeCell ref="G1773:I1773"/>
    <mergeCell ref="Q1773:R1773"/>
    <mergeCell ref="S1773:U1773"/>
    <mergeCell ref="V1773:X1773"/>
    <mergeCell ref="AN1771:AO1771"/>
    <mergeCell ref="B1772:C1772"/>
    <mergeCell ref="D1772:F1772"/>
    <mergeCell ref="G1772:I1772"/>
    <mergeCell ref="Q1772:R1772"/>
    <mergeCell ref="S1772:U1772"/>
    <mergeCell ref="V1772:X1772"/>
    <mergeCell ref="Y1772:Z1772"/>
    <mergeCell ref="AC1772:AD1772"/>
    <mergeCell ref="AE1772:AF1772"/>
    <mergeCell ref="V1771:X1771"/>
    <mergeCell ref="Y1771:Z1771"/>
    <mergeCell ref="AC1771:AD1771"/>
    <mergeCell ref="AE1771:AF1771"/>
    <mergeCell ref="AG1771:AH1771"/>
    <mergeCell ref="AK1771:AM1771"/>
    <mergeCell ref="AC1770:AD1770"/>
    <mergeCell ref="AE1770:AF1770"/>
    <mergeCell ref="AG1770:AH1770"/>
    <mergeCell ref="AK1770:AM1770"/>
    <mergeCell ref="AN1770:AO1770"/>
    <mergeCell ref="B1771:C1771"/>
    <mergeCell ref="D1771:F1771"/>
    <mergeCell ref="G1771:I1771"/>
    <mergeCell ref="Q1771:R1771"/>
    <mergeCell ref="S1771:U1771"/>
    <mergeCell ref="AG1767:AH1769"/>
    <mergeCell ref="AA53:AC53"/>
    <mergeCell ref="AA54:AC54"/>
    <mergeCell ref="AM51:AO51"/>
    <mergeCell ref="AM52:AO52"/>
    <mergeCell ref="AM49:AO49"/>
    <mergeCell ref="AM50:AO50"/>
    <mergeCell ref="AA51:AC51"/>
    <mergeCell ref="AA52:AC52"/>
    <mergeCell ref="AH51:AI51"/>
    <mergeCell ref="AA77:AC77"/>
    <mergeCell ref="AA78:AC78"/>
    <mergeCell ref="AA71:AC71"/>
    <mergeCell ref="AD74:AE74"/>
    <mergeCell ref="AD71:AE71"/>
    <mergeCell ref="AD77:AE77"/>
    <mergeCell ref="AD78:AE78"/>
    <mergeCell ref="AD72:AE72"/>
    <mergeCell ref="AD73:AE73"/>
    <mergeCell ref="AD63:AE63"/>
    <mergeCell ref="V74:Z74"/>
    <mergeCell ref="V75:Z75"/>
    <mergeCell ref="V76:Z76"/>
    <mergeCell ref="V63:Z63"/>
    <mergeCell ref="AD55:AE55"/>
    <mergeCell ref="AD56:AE56"/>
    <mergeCell ref="AD57:AE57"/>
    <mergeCell ref="AA60:AC60"/>
    <mergeCell ref="AD60:AE60"/>
    <mergeCell ref="V55:Z55"/>
    <mergeCell ref="V56:Z56"/>
    <mergeCell ref="V57:Z57"/>
    <mergeCell ref="V58:Z58"/>
    <mergeCell ref="V51:Z51"/>
    <mergeCell ref="V52:Z52"/>
    <mergeCell ref="V53:Z53"/>
    <mergeCell ref="V54:Z54"/>
    <mergeCell ref="AH65:AI65"/>
    <mergeCell ref="AH71:AI71"/>
    <mergeCell ref="AH72:AI72"/>
    <mergeCell ref="AH73:AI73"/>
    <mergeCell ref="B1:AO1"/>
    <mergeCell ref="A1:A43"/>
    <mergeCell ref="J46:L46"/>
    <mergeCell ref="J47:L47"/>
    <mergeCell ref="Q45:R45"/>
    <mergeCell ref="Q46:R46"/>
    <mergeCell ref="Q47:R47"/>
    <mergeCell ref="S45:U45"/>
    <mergeCell ref="AM78:AO78"/>
    <mergeCell ref="AM65:AO65"/>
    <mergeCell ref="AM66:AO66"/>
    <mergeCell ref="AM67:AO67"/>
    <mergeCell ref="AM68:AO68"/>
    <mergeCell ref="AM69:AO69"/>
    <mergeCell ref="AM70:AO70"/>
    <mergeCell ref="AM74:AO74"/>
    <mergeCell ref="AM75:AO75"/>
    <mergeCell ref="AM76:AO76"/>
    <mergeCell ref="AM77:AO77"/>
    <mergeCell ref="AA67:AC67"/>
    <mergeCell ref="AM71:AO71"/>
    <mergeCell ref="AM72:AO72"/>
    <mergeCell ref="AM73:AO73"/>
    <mergeCell ref="AA72:AC72"/>
    <mergeCell ref="AA73:AC73"/>
    <mergeCell ref="AA74:AC74"/>
    <mergeCell ref="AA75:AC75"/>
    <mergeCell ref="AJ76:AL76"/>
    <mergeCell ref="M63:U63"/>
    <mergeCell ref="M45:P45"/>
    <mergeCell ref="M46:P46"/>
    <mergeCell ref="M47:P47"/>
    <mergeCell ref="AA50:AC50"/>
    <mergeCell ref="M48:U48"/>
    <mergeCell ref="AA48:AC48"/>
    <mergeCell ref="V45:X45"/>
    <mergeCell ref="V46:X46"/>
    <mergeCell ref="V47:X47"/>
    <mergeCell ref="AA58:AC58"/>
    <mergeCell ref="AA59:AC59"/>
    <mergeCell ref="AA70:AC70"/>
    <mergeCell ref="V59:Z59"/>
    <mergeCell ref="V60:Z60"/>
    <mergeCell ref="V61:Z61"/>
    <mergeCell ref="V62:Z62"/>
    <mergeCell ref="AA57:AC57"/>
    <mergeCell ref="V68:Z68"/>
    <mergeCell ref="V69:Z69"/>
    <mergeCell ref="M65:U65"/>
    <mergeCell ref="AA63:AC63"/>
    <mergeCell ref="AA68:AC68"/>
    <mergeCell ref="AA69:AC69"/>
    <mergeCell ref="AA64:AC64"/>
    <mergeCell ref="AA61:AC61"/>
    <mergeCell ref="AA62:AC62"/>
    <mergeCell ref="AM45:AO45"/>
    <mergeCell ref="AM46:AO46"/>
    <mergeCell ref="AM47:AO47"/>
    <mergeCell ref="AM48:AO48"/>
    <mergeCell ref="M49:U49"/>
    <mergeCell ref="M50:U50"/>
    <mergeCell ref="V48:Z48"/>
    <mergeCell ref="V49:Z49"/>
    <mergeCell ref="V50:Z50"/>
    <mergeCell ref="D32:J33"/>
    <mergeCell ref="D34:J35"/>
    <mergeCell ref="D47:F47"/>
    <mergeCell ref="Y118:Z118"/>
    <mergeCell ref="J116:L116"/>
    <mergeCell ref="M116:P116"/>
    <mergeCell ref="R40:T40"/>
    <mergeCell ref="X40:Y40"/>
    <mergeCell ref="R37:T37"/>
    <mergeCell ref="U38:W38"/>
    <mergeCell ref="AM38:AO39"/>
    <mergeCell ref="S47:U47"/>
    <mergeCell ref="AH43:AO43"/>
    <mergeCell ref="B43:AG43"/>
    <mergeCell ref="U39:W39"/>
    <mergeCell ref="U40:W40"/>
    <mergeCell ref="AF47:AG47"/>
    <mergeCell ref="AD45:AE45"/>
    <mergeCell ref="AD46:AE46"/>
    <mergeCell ref="AD47:AE47"/>
    <mergeCell ref="X36:Y36"/>
    <mergeCell ref="AA37:AH39"/>
    <mergeCell ref="AA40:AH42"/>
    <mergeCell ref="AI37:AK37"/>
    <mergeCell ref="AI40:AO42"/>
    <mergeCell ref="X42:Y42"/>
    <mergeCell ref="X37:Y37"/>
    <mergeCell ref="AM37:AO37"/>
    <mergeCell ref="AI38:AK39"/>
    <mergeCell ref="AL38:AL39"/>
    <mergeCell ref="S46:U46"/>
    <mergeCell ref="AA45:AC45"/>
    <mergeCell ref="B2:AO31"/>
    <mergeCell ref="D36:I36"/>
    <mergeCell ref="AA32:AO33"/>
    <mergeCell ref="AA34:AO36"/>
    <mergeCell ref="X32:Y32"/>
    <mergeCell ref="X34:Y34"/>
    <mergeCell ref="X35:Y35"/>
    <mergeCell ref="X33:Y33"/>
    <mergeCell ref="Y46:Z46"/>
    <mergeCell ref="Y47:Z47"/>
    <mergeCell ref="Y45:Z45"/>
    <mergeCell ref="AJ77:AL77"/>
    <mergeCell ref="AJ78:AL78"/>
    <mergeCell ref="J73:L73"/>
    <mergeCell ref="J66:L66"/>
    <mergeCell ref="AJ75:AL75"/>
    <mergeCell ref="V77:Z77"/>
    <mergeCell ref="J69:L69"/>
    <mergeCell ref="AD66:AE66"/>
    <mergeCell ref="AD67:AE67"/>
    <mergeCell ref="AD68:AE68"/>
    <mergeCell ref="D38:I38"/>
    <mergeCell ref="D39:I39"/>
    <mergeCell ref="J80:L80"/>
    <mergeCell ref="J45:L45"/>
    <mergeCell ref="J74:L74"/>
    <mergeCell ref="J75:L75"/>
    <mergeCell ref="J76:L76"/>
    <mergeCell ref="J77:L77"/>
    <mergeCell ref="J65:L65"/>
    <mergeCell ref="J78:L78"/>
    <mergeCell ref="AA49:AC49"/>
    <mergeCell ref="AA46:AC46"/>
    <mergeCell ref="AA47:AC47"/>
    <mergeCell ref="B83:Q85"/>
    <mergeCell ref="B81:AO82"/>
    <mergeCell ref="AA65:AC65"/>
    <mergeCell ref="AA66:AC66"/>
    <mergeCell ref="AA79:AC79"/>
    <mergeCell ref="J67:L67"/>
    <mergeCell ref="J68:L68"/>
    <mergeCell ref="AD79:AE79"/>
    <mergeCell ref="AA120:AC120"/>
    <mergeCell ref="AD120:AE120"/>
    <mergeCell ref="Q120:R120"/>
    <mergeCell ref="D37:I37"/>
    <mergeCell ref="D40:I40"/>
    <mergeCell ref="X38:Y38"/>
    <mergeCell ref="X39:Y39"/>
    <mergeCell ref="B87:AO87"/>
    <mergeCell ref="R38:T38"/>
    <mergeCell ref="R39:T39"/>
    <mergeCell ref="M122:P122"/>
    <mergeCell ref="AA122:AC122"/>
    <mergeCell ref="AD122:AE122"/>
    <mergeCell ref="Q122:R122"/>
    <mergeCell ref="S122:U122"/>
    <mergeCell ref="V122:X122"/>
    <mergeCell ref="Y122:Z122"/>
    <mergeCell ref="AH129:AO129"/>
    <mergeCell ref="R32:S32"/>
    <mergeCell ref="R33:S33"/>
    <mergeCell ref="R34:S34"/>
    <mergeCell ref="R35:S35"/>
    <mergeCell ref="R36:S36"/>
    <mergeCell ref="U32:V32"/>
    <mergeCell ref="U33:V33"/>
    <mergeCell ref="B44:AO44"/>
    <mergeCell ref="B86:AG86"/>
    <mergeCell ref="X41:Y41"/>
    <mergeCell ref="R42:T42"/>
    <mergeCell ref="U41:W41"/>
    <mergeCell ref="U42:W42"/>
    <mergeCell ref="U34:V34"/>
    <mergeCell ref="U35:V35"/>
    <mergeCell ref="U36:V36"/>
    <mergeCell ref="R41:T41"/>
    <mergeCell ref="U37:W37"/>
    <mergeCell ref="Q116:R116"/>
    <mergeCell ref="AA118:AC118"/>
    <mergeCell ref="AD118:AE118"/>
    <mergeCell ref="Q118:R118"/>
    <mergeCell ref="S118:U118"/>
    <mergeCell ref="V118:X118"/>
    <mergeCell ref="Y117:Z117"/>
    <mergeCell ref="S116:U116"/>
    <mergeCell ref="V116:X116"/>
    <mergeCell ref="Y116:Z116"/>
    <mergeCell ref="S120:U120"/>
    <mergeCell ref="V120:X120"/>
    <mergeCell ref="Y120:Z120"/>
    <mergeCell ref="J118:L118"/>
    <mergeCell ref="M118:P118"/>
    <mergeCell ref="J120:L120"/>
    <mergeCell ref="M120:P120"/>
    <mergeCell ref="J119:L119"/>
    <mergeCell ref="AF45:AG45"/>
    <mergeCell ref="AF46:AG46"/>
    <mergeCell ref="AF48:AG48"/>
    <mergeCell ref="AF49:AG49"/>
    <mergeCell ref="AF50:AG50"/>
    <mergeCell ref="AH49:AI49"/>
    <mergeCell ref="AH50:AI50"/>
    <mergeCell ref="U128:V128"/>
    <mergeCell ref="B124:AO125"/>
    <mergeCell ref="AO127:AO128"/>
    <mergeCell ref="BO43:BT43"/>
    <mergeCell ref="AP1:AP43"/>
    <mergeCell ref="AF60:AG60"/>
    <mergeCell ref="AH45:AI45"/>
    <mergeCell ref="AH46:AI46"/>
    <mergeCell ref="AH47:AI47"/>
    <mergeCell ref="AH48:AI48"/>
    <mergeCell ref="J123:L123"/>
    <mergeCell ref="B126:Q128"/>
    <mergeCell ref="J88:L88"/>
    <mergeCell ref="M88:P88"/>
    <mergeCell ref="Q88:R88"/>
    <mergeCell ref="R128:S128"/>
    <mergeCell ref="Q96:R96"/>
    <mergeCell ref="S96:U96"/>
    <mergeCell ref="J100:L100"/>
    <mergeCell ref="M100:P100"/>
    <mergeCell ref="M66:U66"/>
    <mergeCell ref="M67:U67"/>
    <mergeCell ref="M68:U68"/>
    <mergeCell ref="M69:U69"/>
    <mergeCell ref="M70:U70"/>
    <mergeCell ref="M71:U71"/>
    <mergeCell ref="J90:L90"/>
    <mergeCell ref="M90:P90"/>
    <mergeCell ref="AA96:AC96"/>
    <mergeCell ref="AD96:AE96"/>
    <mergeCell ref="J94:L94"/>
    <mergeCell ref="M94:P94"/>
    <mergeCell ref="AD94:AE94"/>
    <mergeCell ref="Q90:R90"/>
    <mergeCell ref="J95:L95"/>
    <mergeCell ref="M95:P95"/>
    <mergeCell ref="S90:U90"/>
    <mergeCell ref="AA94:AC94"/>
    <mergeCell ref="M72:U72"/>
    <mergeCell ref="M73:U73"/>
    <mergeCell ref="M76:U76"/>
    <mergeCell ref="M77:U77"/>
    <mergeCell ref="AA76:AC76"/>
    <mergeCell ref="Y93:Z93"/>
    <mergeCell ref="V92:X92"/>
    <mergeCell ref="Y92:Z92"/>
    <mergeCell ref="Q98:R98"/>
    <mergeCell ref="S98:U98"/>
    <mergeCell ref="V98:X98"/>
    <mergeCell ref="J70:L70"/>
    <mergeCell ref="J71:L71"/>
    <mergeCell ref="V78:Z78"/>
    <mergeCell ref="V70:Z70"/>
    <mergeCell ref="V71:Z71"/>
    <mergeCell ref="V72:Z72"/>
    <mergeCell ref="V73:Z73"/>
    <mergeCell ref="Q91:R91"/>
    <mergeCell ref="AA80:AC80"/>
    <mergeCell ref="AJ55:AL55"/>
    <mergeCell ref="AH66:AI66"/>
    <mergeCell ref="AH67:AI67"/>
    <mergeCell ref="AJ62:AL62"/>
    <mergeCell ref="AJ63:AL63"/>
    <mergeCell ref="AJ64:AL64"/>
    <mergeCell ref="AJ65:AL65"/>
    <mergeCell ref="AJ57:AL57"/>
    <mergeCell ref="AJ58:AL58"/>
    <mergeCell ref="AD54:AE54"/>
    <mergeCell ref="AF80:AG80"/>
    <mergeCell ref="AF74:AG74"/>
    <mergeCell ref="AF93:AG93"/>
    <mergeCell ref="Y123:Z123"/>
    <mergeCell ref="Y94:Z94"/>
    <mergeCell ref="Y106:Z106"/>
    <mergeCell ref="Y102:Z102"/>
    <mergeCell ref="Y104:Z104"/>
    <mergeCell ref="Y105:Z105"/>
    <mergeCell ref="AD59:AE59"/>
    <mergeCell ref="AD51:AE51"/>
    <mergeCell ref="AD52:AE52"/>
    <mergeCell ref="AD75:AE75"/>
    <mergeCell ref="AD76:AE76"/>
    <mergeCell ref="AD61:AE61"/>
    <mergeCell ref="AD62:AE62"/>
    <mergeCell ref="AD53:AE53"/>
    <mergeCell ref="AD64:AE64"/>
    <mergeCell ref="AD65:AE65"/>
    <mergeCell ref="AH74:AI74"/>
    <mergeCell ref="AD48:AE48"/>
    <mergeCell ref="AJ60:AL60"/>
    <mergeCell ref="AJ48:AL48"/>
    <mergeCell ref="AJ53:AL53"/>
    <mergeCell ref="AJ54:AL54"/>
    <mergeCell ref="AH57:AI57"/>
    <mergeCell ref="AD49:AE49"/>
    <mergeCell ref="AD50:AE50"/>
    <mergeCell ref="AD58:AE58"/>
    <mergeCell ref="AH53:AI53"/>
    <mergeCell ref="AH54:AI54"/>
    <mergeCell ref="AH55:AI55"/>
    <mergeCell ref="AH56:AI56"/>
    <mergeCell ref="AH68:AI68"/>
    <mergeCell ref="AH75:AI75"/>
    <mergeCell ref="AH60:AI60"/>
    <mergeCell ref="AH61:AI61"/>
    <mergeCell ref="AH62:AI62"/>
    <mergeCell ref="AH63:AI63"/>
    <mergeCell ref="AF51:AG51"/>
    <mergeCell ref="AF52:AG52"/>
    <mergeCell ref="AH58:AI58"/>
    <mergeCell ref="AH59:AI59"/>
    <mergeCell ref="AF53:AG53"/>
    <mergeCell ref="AF54:AG54"/>
    <mergeCell ref="AF55:AG55"/>
    <mergeCell ref="AF56:AG56"/>
    <mergeCell ref="AF57:AG57"/>
    <mergeCell ref="AH52:AI52"/>
    <mergeCell ref="X85:Y85"/>
    <mergeCell ref="AA83:AN85"/>
    <mergeCell ref="X84:Y84"/>
    <mergeCell ref="AF71:AG71"/>
    <mergeCell ref="A44:A86"/>
    <mergeCell ref="AP44:AP86"/>
    <mergeCell ref="AJ66:AL66"/>
    <mergeCell ref="AJ67:AL67"/>
    <mergeCell ref="AJ68:AL68"/>
    <mergeCell ref="AJ69:AL69"/>
    <mergeCell ref="AJ70:AL70"/>
    <mergeCell ref="AJ71:AL71"/>
    <mergeCell ref="AJ61:AL61"/>
    <mergeCell ref="AJ72:AL72"/>
    <mergeCell ref="BK8:BQ8"/>
    <mergeCell ref="AJ73:AL73"/>
    <mergeCell ref="AJ74:AL74"/>
    <mergeCell ref="AM53:AO53"/>
    <mergeCell ref="AM54:AO54"/>
    <mergeCell ref="AM55:AO55"/>
    <mergeCell ref="AM56:AO56"/>
    <mergeCell ref="AM57:AO57"/>
    <mergeCell ref="AM58:AO58"/>
    <mergeCell ref="BJ8:BJ9"/>
    <mergeCell ref="AD88:AE88"/>
    <mergeCell ref="AF88:AG88"/>
    <mergeCell ref="AK138:AM138"/>
    <mergeCell ref="AN138:AO138"/>
    <mergeCell ref="AK139:AM139"/>
    <mergeCell ref="AN139:AO139"/>
    <mergeCell ref="AE138:AF138"/>
    <mergeCell ref="AG138:AH138"/>
    <mergeCell ref="AE137:AF137"/>
    <mergeCell ref="AG137:AH137"/>
    <mergeCell ref="AF64:AG64"/>
    <mergeCell ref="AF65:AG65"/>
    <mergeCell ref="AM91:AO91"/>
    <mergeCell ref="S88:U88"/>
    <mergeCell ref="AH80:AI80"/>
    <mergeCell ref="U83:V83"/>
    <mergeCell ref="AH88:AI88"/>
    <mergeCell ref="V88:X88"/>
    <mergeCell ref="Y88:Z88"/>
    <mergeCell ref="AA88:AC88"/>
    <mergeCell ref="AF72:AG72"/>
    <mergeCell ref="AF73:AG73"/>
    <mergeCell ref="AF70:AG70"/>
    <mergeCell ref="AP87:AP129"/>
    <mergeCell ref="AJ45:AL45"/>
    <mergeCell ref="X83:Y83"/>
    <mergeCell ref="AF67:AG67"/>
    <mergeCell ref="AF68:AG68"/>
    <mergeCell ref="AF69:AG69"/>
    <mergeCell ref="AD69:AE69"/>
    <mergeCell ref="AD70:AE70"/>
    <mergeCell ref="AJ46:AL46"/>
    <mergeCell ref="AJ47:AL47"/>
    <mergeCell ref="AJ56:AL56"/>
    <mergeCell ref="AJ49:AL49"/>
    <mergeCell ref="AJ50:AL50"/>
    <mergeCell ref="AJ51:AL51"/>
    <mergeCell ref="AJ52:AL52"/>
    <mergeCell ref="AF66:AG66"/>
    <mergeCell ref="AF63:AG63"/>
    <mergeCell ref="AJ59:AL59"/>
    <mergeCell ref="AH76:AI76"/>
    <mergeCell ref="AH69:AI69"/>
    <mergeCell ref="AH70:AI70"/>
    <mergeCell ref="AP130:AP172"/>
    <mergeCell ref="J131:X131"/>
    <mergeCell ref="Y131:AO131"/>
    <mergeCell ref="J132:L135"/>
    <mergeCell ref="M132:P135"/>
    <mergeCell ref="AC136:AD136"/>
    <mergeCell ref="AI133:AM135"/>
    <mergeCell ref="AN133:AO135"/>
    <mergeCell ref="AH77:AI77"/>
    <mergeCell ref="V96:X96"/>
    <mergeCell ref="Y96:Z96"/>
    <mergeCell ref="AF94:AG94"/>
    <mergeCell ref="AH94:AI94"/>
    <mergeCell ref="Q94:R94"/>
    <mergeCell ref="AD89:AE89"/>
    <mergeCell ref="AH95:AI95"/>
    <mergeCell ref="V91:X91"/>
    <mergeCell ref="Y91:Z91"/>
    <mergeCell ref="AA91:AC91"/>
    <mergeCell ref="AF75:AG75"/>
    <mergeCell ref="AF78:AG78"/>
    <mergeCell ref="AF79:AG79"/>
    <mergeCell ref="AF76:AG76"/>
    <mergeCell ref="AF77:AG77"/>
    <mergeCell ref="AH78:AI78"/>
    <mergeCell ref="AH79:AI79"/>
    <mergeCell ref="M78:U78"/>
    <mergeCell ref="M79:U79"/>
    <mergeCell ref="AJ93:AL93"/>
    <mergeCell ref="AJ80:AL80"/>
    <mergeCell ref="AF91:AG91"/>
    <mergeCell ref="AA89:AC89"/>
    <mergeCell ref="AJ88:AL88"/>
    <mergeCell ref="AF90:AG90"/>
    <mergeCell ref="AH90:AI90"/>
    <mergeCell ref="AJ91:AL91"/>
    <mergeCell ref="S91:U91"/>
    <mergeCell ref="J92:L92"/>
    <mergeCell ref="M92:P92"/>
    <mergeCell ref="Q92:R92"/>
    <mergeCell ref="S92:U92"/>
    <mergeCell ref="J91:L91"/>
    <mergeCell ref="M91:P91"/>
    <mergeCell ref="AO84:AO85"/>
    <mergeCell ref="R85:S85"/>
    <mergeCell ref="U85:V85"/>
    <mergeCell ref="R84:S84"/>
    <mergeCell ref="U84:V84"/>
    <mergeCell ref="R83:S83"/>
    <mergeCell ref="AD80:AE80"/>
    <mergeCell ref="AM79:AO79"/>
    <mergeCell ref="AM80:AO80"/>
    <mergeCell ref="AJ79:AL79"/>
    <mergeCell ref="AM93:AO93"/>
    <mergeCell ref="AJ94:AL94"/>
    <mergeCell ref="AM94:AO94"/>
    <mergeCell ref="AJ92:AL92"/>
    <mergeCell ref="AM92:AO92"/>
    <mergeCell ref="AH86:AO86"/>
    <mergeCell ref="M119:P119"/>
    <mergeCell ref="J104:L104"/>
    <mergeCell ref="R126:S126"/>
    <mergeCell ref="S102:U102"/>
    <mergeCell ref="V102:X102"/>
    <mergeCell ref="A87:A129"/>
    <mergeCell ref="S94:U94"/>
    <mergeCell ref="V94:X94"/>
    <mergeCell ref="X127:Y127"/>
    <mergeCell ref="J96:L96"/>
    <mergeCell ref="M96:P96"/>
    <mergeCell ref="B138:C138"/>
    <mergeCell ref="D138:F138"/>
    <mergeCell ref="G138:I138"/>
    <mergeCell ref="Q138:R138"/>
    <mergeCell ref="B139:C139"/>
    <mergeCell ref="D139:F139"/>
    <mergeCell ref="G139:I139"/>
    <mergeCell ref="Q139:R139"/>
    <mergeCell ref="D137:F137"/>
    <mergeCell ref="G137:I137"/>
    <mergeCell ref="Q137:R137"/>
    <mergeCell ref="Q132:R135"/>
    <mergeCell ref="AK136:AM136"/>
    <mergeCell ref="AN136:AO136"/>
    <mergeCell ref="AE136:AF136"/>
    <mergeCell ref="AG136:AH136"/>
    <mergeCell ref="AK137:AM137"/>
    <mergeCell ref="AN137:AO137"/>
    <mergeCell ref="B131:C135"/>
    <mergeCell ref="D131:I131"/>
    <mergeCell ref="D132:F135"/>
    <mergeCell ref="G132:I135"/>
    <mergeCell ref="AA126:AN128"/>
    <mergeCell ref="R127:S127"/>
    <mergeCell ref="U127:V127"/>
    <mergeCell ref="X128:Y128"/>
    <mergeCell ref="B129:AG129"/>
    <mergeCell ref="A130:A172"/>
    <mergeCell ref="B130:AO130"/>
    <mergeCell ref="Y132:AF132"/>
    <mergeCell ref="AG132:AO132"/>
    <mergeCell ref="Y133:Z135"/>
    <mergeCell ref="S132:U135"/>
    <mergeCell ref="V132:X135"/>
    <mergeCell ref="B137:C137"/>
    <mergeCell ref="AK140:AM140"/>
    <mergeCell ref="AN140:AO140"/>
    <mergeCell ref="Q119:R119"/>
    <mergeCell ref="AN143:AO143"/>
    <mergeCell ref="B142:C142"/>
    <mergeCell ref="D142:F142"/>
    <mergeCell ref="G142:I142"/>
    <mergeCell ref="Q142:R142"/>
    <mergeCell ref="B143:C143"/>
    <mergeCell ref="D143:F143"/>
    <mergeCell ref="G143:I143"/>
    <mergeCell ref="S143:U143"/>
    <mergeCell ref="V143:X143"/>
    <mergeCell ref="J122:L122"/>
    <mergeCell ref="B136:C136"/>
    <mergeCell ref="D136:F136"/>
    <mergeCell ref="G136:I136"/>
    <mergeCell ref="Q136:R136"/>
    <mergeCell ref="AC138:AD138"/>
    <mergeCell ref="S137:U137"/>
    <mergeCell ref="V137:X137"/>
    <mergeCell ref="Y137:Z137"/>
    <mergeCell ref="AC137:AD137"/>
    <mergeCell ref="G145:I145"/>
    <mergeCell ref="Q145:R145"/>
    <mergeCell ref="S145:U145"/>
    <mergeCell ref="AC147:AD147"/>
    <mergeCell ref="AE147:AF147"/>
    <mergeCell ref="S141:U141"/>
    <mergeCell ref="AC145:AD145"/>
    <mergeCell ref="AE145:AF145"/>
    <mergeCell ref="AG140:AH140"/>
    <mergeCell ref="V145:X145"/>
    <mergeCell ref="Y145:Z145"/>
    <mergeCell ref="S146:U146"/>
    <mergeCell ref="V146:X146"/>
    <mergeCell ref="AN147:AO147"/>
    <mergeCell ref="B146:C146"/>
    <mergeCell ref="D146:F146"/>
    <mergeCell ref="G146:I146"/>
    <mergeCell ref="Q146:R146"/>
    <mergeCell ref="B147:C147"/>
    <mergeCell ref="D147:F147"/>
    <mergeCell ref="G147:I147"/>
    <mergeCell ref="AK146:AM146"/>
    <mergeCell ref="AN146:AO146"/>
    <mergeCell ref="AN142:AO142"/>
    <mergeCell ref="S142:U142"/>
    <mergeCell ref="V142:X142"/>
    <mergeCell ref="Y142:Z142"/>
    <mergeCell ref="AC142:AD142"/>
    <mergeCell ref="AE142:AF142"/>
    <mergeCell ref="AG142:AH142"/>
    <mergeCell ref="Q147:R147"/>
    <mergeCell ref="AK142:AM142"/>
    <mergeCell ref="AK144:AM144"/>
    <mergeCell ref="S147:U147"/>
    <mergeCell ref="V147:X147"/>
    <mergeCell ref="Y147:Z147"/>
    <mergeCell ref="AG141:AH141"/>
    <mergeCell ref="AK141:AM141"/>
    <mergeCell ref="AG147:AH147"/>
    <mergeCell ref="AK147:AM147"/>
    <mergeCell ref="AG145:AH145"/>
    <mergeCell ref="AG143:AH143"/>
    <mergeCell ref="AK143:AM143"/>
    <mergeCell ref="AK145:AM145"/>
    <mergeCell ref="AN141:AO141"/>
    <mergeCell ref="B140:C140"/>
    <mergeCell ref="D140:F140"/>
    <mergeCell ref="G140:I140"/>
    <mergeCell ref="AG148:AH148"/>
    <mergeCell ref="AK154:AM154"/>
    <mergeCell ref="AN154:AO154"/>
    <mergeCell ref="AE154:AF154"/>
    <mergeCell ref="AG154:AH154"/>
    <mergeCell ref="Y148:Z148"/>
    <mergeCell ref="AC148:AD148"/>
    <mergeCell ref="B154:C154"/>
    <mergeCell ref="D154:F154"/>
    <mergeCell ref="G154:I154"/>
    <mergeCell ref="Q154:R154"/>
    <mergeCell ref="S148:U148"/>
    <mergeCell ref="V148:X148"/>
    <mergeCell ref="S150:U150"/>
    <mergeCell ref="V150:X150"/>
    <mergeCell ref="Y150:Z150"/>
    <mergeCell ref="AC150:AD150"/>
    <mergeCell ref="AG149:AH149"/>
    <mergeCell ref="AK150:AM150"/>
    <mergeCell ref="Q140:R140"/>
    <mergeCell ref="B141:C141"/>
    <mergeCell ref="D141:F141"/>
    <mergeCell ref="G141:I141"/>
    <mergeCell ref="Q141:R141"/>
    <mergeCell ref="V141:X141"/>
    <mergeCell ref="V140:X140"/>
    <mergeCell ref="Y140:Z140"/>
    <mergeCell ref="AC140:AD140"/>
    <mergeCell ref="AE140:AF140"/>
    <mergeCell ref="B148:C148"/>
    <mergeCell ref="D148:F148"/>
    <mergeCell ref="G148:I148"/>
    <mergeCell ref="Q148:R148"/>
    <mergeCell ref="B149:C149"/>
    <mergeCell ref="D149:F149"/>
    <mergeCell ref="G149:I149"/>
    <mergeCell ref="Q149:R149"/>
    <mergeCell ref="AK149:AM149"/>
    <mergeCell ref="AN149:AO149"/>
    <mergeCell ref="AK151:AM151"/>
    <mergeCell ref="AN151:AO151"/>
    <mergeCell ref="AN150:AO150"/>
    <mergeCell ref="AE150:AF150"/>
    <mergeCell ref="AG150:AH150"/>
    <mergeCell ref="S151:U151"/>
    <mergeCell ref="V151:X151"/>
    <mergeCell ref="Y151:Z151"/>
    <mergeCell ref="AC151:AD151"/>
    <mergeCell ref="AE151:AF151"/>
    <mergeCell ref="AG151:AH151"/>
    <mergeCell ref="B151:C151"/>
    <mergeCell ref="D151:F151"/>
    <mergeCell ref="G151:I151"/>
    <mergeCell ref="Q151:R151"/>
    <mergeCell ref="B150:C150"/>
    <mergeCell ref="D150:F150"/>
    <mergeCell ref="G150:I150"/>
    <mergeCell ref="Q150:R150"/>
    <mergeCell ref="S140:U140"/>
    <mergeCell ref="B144:C144"/>
    <mergeCell ref="D144:F144"/>
    <mergeCell ref="G144:I144"/>
    <mergeCell ref="B145:C145"/>
    <mergeCell ref="D145:F145"/>
    <mergeCell ref="AH91:AI91"/>
    <mergeCell ref="AD91:AE91"/>
    <mergeCell ref="AM90:AO90"/>
    <mergeCell ref="V90:X90"/>
    <mergeCell ref="Y90:Z90"/>
    <mergeCell ref="AA90:AC90"/>
    <mergeCell ref="AD90:AE90"/>
    <mergeCell ref="AJ90:AL90"/>
    <mergeCell ref="AM88:AO88"/>
    <mergeCell ref="J89:L89"/>
    <mergeCell ref="M89:P89"/>
    <mergeCell ref="Q89:R89"/>
    <mergeCell ref="S89:U89"/>
    <mergeCell ref="V89:X89"/>
    <mergeCell ref="Y89:Z89"/>
    <mergeCell ref="AF89:AG89"/>
    <mergeCell ref="AH89:AI89"/>
    <mergeCell ref="B161:C161"/>
    <mergeCell ref="D161:F161"/>
    <mergeCell ref="G161:I161"/>
    <mergeCell ref="B156:C156"/>
    <mergeCell ref="D156:F156"/>
    <mergeCell ref="G156:I156"/>
    <mergeCell ref="B157:C157"/>
    <mergeCell ref="D157:F157"/>
    <mergeCell ref="G157:I157"/>
    <mergeCell ref="M114:P114"/>
    <mergeCell ref="J109:L109"/>
    <mergeCell ref="M109:P109"/>
    <mergeCell ref="J111:L111"/>
    <mergeCell ref="B160:C160"/>
    <mergeCell ref="D160:F160"/>
    <mergeCell ref="G160:I160"/>
    <mergeCell ref="B153:C153"/>
    <mergeCell ref="D153:F153"/>
    <mergeCell ref="B152:C152"/>
    <mergeCell ref="J97:L97"/>
    <mergeCell ref="M97:P97"/>
    <mergeCell ref="AA97:AC97"/>
    <mergeCell ref="AD97:AE97"/>
    <mergeCell ref="Q97:R97"/>
    <mergeCell ref="Y97:Z97"/>
    <mergeCell ref="S97:U97"/>
    <mergeCell ref="V97:X97"/>
    <mergeCell ref="AD100:AE100"/>
    <mergeCell ref="Q100:R100"/>
    <mergeCell ref="S100:U100"/>
    <mergeCell ref="V100:X100"/>
    <mergeCell ref="Y100:Z100"/>
    <mergeCell ref="AJ95:AL95"/>
    <mergeCell ref="S95:U95"/>
    <mergeCell ref="V95:X95"/>
    <mergeCell ref="Y95:Z95"/>
    <mergeCell ref="AF95:AG95"/>
    <mergeCell ref="Q156:R156"/>
    <mergeCell ref="AM89:AO89"/>
    <mergeCell ref="AJ89:AL89"/>
    <mergeCell ref="AN161:AO161"/>
    <mergeCell ref="AK152:AM152"/>
    <mergeCell ref="AN152:AO152"/>
    <mergeCell ref="S152:U152"/>
    <mergeCell ref="V152:X152"/>
    <mergeCell ref="Y152:Z152"/>
    <mergeCell ref="AC152:AD152"/>
    <mergeCell ref="AM98:AO98"/>
    <mergeCell ref="AJ97:AL97"/>
    <mergeCell ref="AM97:AO97"/>
    <mergeCell ref="AA98:AC98"/>
    <mergeCell ref="AD98:AE98"/>
    <mergeCell ref="AE161:AF161"/>
    <mergeCell ref="AG161:AH161"/>
    <mergeCell ref="AK161:AM161"/>
    <mergeCell ref="AD99:AE99"/>
    <mergeCell ref="AF108:AG108"/>
    <mergeCell ref="AK156:AM156"/>
    <mergeCell ref="AN156:AO156"/>
    <mergeCell ref="S156:U156"/>
    <mergeCell ref="AM95:AO95"/>
    <mergeCell ref="AF96:AG96"/>
    <mergeCell ref="AH96:AI96"/>
    <mergeCell ref="AJ96:AL96"/>
    <mergeCell ref="AM96:AO96"/>
    <mergeCell ref="AA95:AC95"/>
    <mergeCell ref="AD95:AE95"/>
    <mergeCell ref="AK158:AM158"/>
    <mergeCell ref="AN158:AO158"/>
    <mergeCell ref="S158:U158"/>
    <mergeCell ref="V158:X158"/>
    <mergeCell ref="Y158:Z158"/>
    <mergeCell ref="AC158:AD158"/>
    <mergeCell ref="AE158:AF158"/>
    <mergeCell ref="AG158:AH158"/>
    <mergeCell ref="Q157:R157"/>
    <mergeCell ref="AK157:AM157"/>
    <mergeCell ref="AN157:AO157"/>
    <mergeCell ref="S157:U157"/>
    <mergeCell ref="V157:X157"/>
    <mergeCell ref="Y157:Z157"/>
    <mergeCell ref="AC157:AD157"/>
    <mergeCell ref="AE157:AF157"/>
    <mergeCell ref="AG157:AH157"/>
    <mergeCell ref="AK160:AM160"/>
    <mergeCell ref="AN160:AO160"/>
    <mergeCell ref="S160:U160"/>
    <mergeCell ref="V160:X160"/>
    <mergeCell ref="Y160:Z160"/>
    <mergeCell ref="AC160:AD160"/>
    <mergeCell ref="AE160:AF160"/>
    <mergeCell ref="AG160:AH160"/>
    <mergeCell ref="AE152:AF152"/>
    <mergeCell ref="AG152:AH152"/>
    <mergeCell ref="AG159:AH159"/>
    <mergeCell ref="AK159:AM159"/>
    <mergeCell ref="AN159:AO159"/>
    <mergeCell ref="S159:U159"/>
    <mergeCell ref="V159:X159"/>
    <mergeCell ref="Y159:Z159"/>
    <mergeCell ref="AC159:AD159"/>
    <mergeCell ref="Q158:R158"/>
    <mergeCell ref="Q159:R159"/>
    <mergeCell ref="AE155:AF155"/>
    <mergeCell ref="AG155:AH155"/>
    <mergeCell ref="Q155:R155"/>
    <mergeCell ref="S155:U155"/>
    <mergeCell ref="V155:X155"/>
    <mergeCell ref="Y155:Z155"/>
    <mergeCell ref="AC155:AD155"/>
    <mergeCell ref="Y146:Z146"/>
    <mergeCell ref="AN155:AO155"/>
    <mergeCell ref="AN144:AO144"/>
    <mergeCell ref="AK153:AM153"/>
    <mergeCell ref="AN153:AO153"/>
    <mergeCell ref="AF118:AG118"/>
    <mergeCell ref="AH108:AI108"/>
    <mergeCell ref="AJ108:AL108"/>
    <mergeCell ref="AM108:AO108"/>
    <mergeCell ref="AF109:AG109"/>
    <mergeCell ref="AH109:AI109"/>
    <mergeCell ref="AJ109:AL109"/>
    <mergeCell ref="AM109:AO109"/>
    <mergeCell ref="Q99:R99"/>
    <mergeCell ref="AA100:AC100"/>
    <mergeCell ref="Y103:Z103"/>
    <mergeCell ref="S99:U99"/>
    <mergeCell ref="V99:X99"/>
    <mergeCell ref="Y99:Z99"/>
    <mergeCell ref="S103:U103"/>
    <mergeCell ref="V103:X103"/>
    <mergeCell ref="V101:X101"/>
    <mergeCell ref="Y101:Z101"/>
    <mergeCell ref="AK163:AM163"/>
    <mergeCell ref="AN163:AO163"/>
    <mergeCell ref="V156:X156"/>
    <mergeCell ref="Y156:Z156"/>
    <mergeCell ref="AC156:AD156"/>
    <mergeCell ref="AE156:AF156"/>
    <mergeCell ref="AG156:AH156"/>
    <mergeCell ref="AE159:AF159"/>
    <mergeCell ref="V163:X163"/>
    <mergeCell ref="Y163:Z163"/>
    <mergeCell ref="Y161:Z161"/>
    <mergeCell ref="AC161:AD161"/>
    <mergeCell ref="Q160:R160"/>
    <mergeCell ref="Q163:R163"/>
    <mergeCell ref="AC163:AD163"/>
    <mergeCell ref="Q161:R161"/>
    <mergeCell ref="S161:U161"/>
    <mergeCell ref="V161:X161"/>
    <mergeCell ref="Q162:R162"/>
    <mergeCell ref="S163:U163"/>
    <mergeCell ref="AK162:AM162"/>
    <mergeCell ref="AE163:AF163"/>
    <mergeCell ref="AG163:AH163"/>
    <mergeCell ref="AN162:AO162"/>
    <mergeCell ref="S162:U162"/>
    <mergeCell ref="V162:X162"/>
    <mergeCell ref="Y162:Z162"/>
    <mergeCell ref="AC162:AD162"/>
    <mergeCell ref="AE162:AF162"/>
    <mergeCell ref="AG162:AH162"/>
    <mergeCell ref="AC146:AD146"/>
    <mergeCell ref="AE146:AF146"/>
    <mergeCell ref="AG146:AH146"/>
    <mergeCell ref="AN145:AO145"/>
    <mergeCell ref="AA133:AD135"/>
    <mergeCell ref="AE133:AF135"/>
    <mergeCell ref="AG133:AH135"/>
    <mergeCell ref="S136:U136"/>
    <mergeCell ref="V136:X136"/>
    <mergeCell ref="Y136:Z136"/>
    <mergeCell ref="AN148:AO148"/>
    <mergeCell ref="AE148:AF148"/>
    <mergeCell ref="B163:C163"/>
    <mergeCell ref="D163:F163"/>
    <mergeCell ref="G163:I163"/>
    <mergeCell ref="Q164:R164"/>
    <mergeCell ref="AE165:AF165"/>
    <mergeCell ref="AG165:AH165"/>
    <mergeCell ref="AK165:AM165"/>
    <mergeCell ref="V165:X165"/>
    <mergeCell ref="S165:U165"/>
    <mergeCell ref="R169:S169"/>
    <mergeCell ref="U169:V169"/>
    <mergeCell ref="X169:Y169"/>
    <mergeCell ref="G165:I165"/>
    <mergeCell ref="Q165:R165"/>
    <mergeCell ref="R171:S171"/>
    <mergeCell ref="Y165:Z165"/>
    <mergeCell ref="AO170:AO171"/>
    <mergeCell ref="AE166:AF166"/>
    <mergeCell ref="AG166:AH166"/>
    <mergeCell ref="AK166:AM166"/>
    <mergeCell ref="AN166:AO166"/>
    <mergeCell ref="AN165:AO165"/>
    <mergeCell ref="X171:Y171"/>
    <mergeCell ref="B167:AO168"/>
    <mergeCell ref="B169:Q171"/>
    <mergeCell ref="S149:U149"/>
    <mergeCell ref="V149:X149"/>
    <mergeCell ref="Y149:Z149"/>
    <mergeCell ref="AC149:AD149"/>
    <mergeCell ref="AE149:AF149"/>
    <mergeCell ref="U170:V170"/>
    <mergeCell ref="X170:Y170"/>
    <mergeCell ref="S166:U166"/>
    <mergeCell ref="V166:X166"/>
    <mergeCell ref="Y166:Z166"/>
    <mergeCell ref="AN164:AO164"/>
    <mergeCell ref="S164:U164"/>
    <mergeCell ref="V164:X164"/>
    <mergeCell ref="Y164:Z164"/>
    <mergeCell ref="AC164:AD164"/>
    <mergeCell ref="AE164:AF164"/>
    <mergeCell ref="AG164:AH164"/>
    <mergeCell ref="B158:C158"/>
    <mergeCell ref="D158:F158"/>
    <mergeCell ref="G158:I158"/>
    <mergeCell ref="B159:C159"/>
    <mergeCell ref="D159:F159"/>
    <mergeCell ref="G159:I159"/>
    <mergeCell ref="B155:C155"/>
    <mergeCell ref="D155:F155"/>
    <mergeCell ref="G155:I155"/>
    <mergeCell ref="AE153:AF153"/>
    <mergeCell ref="AG153:AH153"/>
    <mergeCell ref="S154:U154"/>
    <mergeCell ref="V154:X154"/>
    <mergeCell ref="Y154:Z154"/>
    <mergeCell ref="AC154:AD154"/>
    <mergeCell ref="G153:I153"/>
    <mergeCell ref="Q153:R153"/>
    <mergeCell ref="S153:U153"/>
    <mergeCell ref="V153:X153"/>
    <mergeCell ref="Y153:Z153"/>
    <mergeCell ref="AC153:AD153"/>
    <mergeCell ref="AK155:AM155"/>
    <mergeCell ref="AF97:AG97"/>
    <mergeCell ref="AH97:AI97"/>
    <mergeCell ref="Q95:R95"/>
    <mergeCell ref="AF92:AG92"/>
    <mergeCell ref="AH92:AI92"/>
    <mergeCell ref="J93:L93"/>
    <mergeCell ref="M93:P93"/>
    <mergeCell ref="AA93:AC93"/>
    <mergeCell ref="AD93:AE93"/>
    <mergeCell ref="Q93:R93"/>
    <mergeCell ref="S93:U93"/>
    <mergeCell ref="V93:X93"/>
    <mergeCell ref="D152:F152"/>
    <mergeCell ref="G152:I152"/>
    <mergeCell ref="Q152:R152"/>
    <mergeCell ref="AD92:AE92"/>
    <mergeCell ref="M104:P104"/>
    <mergeCell ref="AA104:AC104"/>
    <mergeCell ref="AD104:AE104"/>
    <mergeCell ref="M102:P102"/>
    <mergeCell ref="AA102:AC102"/>
    <mergeCell ref="AD102:AE102"/>
    <mergeCell ref="S144:U144"/>
    <mergeCell ref="V144:X144"/>
    <mergeCell ref="Y144:Z144"/>
    <mergeCell ref="AC144:AD144"/>
    <mergeCell ref="AE144:AF144"/>
    <mergeCell ref="AG144:AH144"/>
    <mergeCell ref="AF110:AG110"/>
    <mergeCell ref="AH110:AI110"/>
    <mergeCell ref="AJ110:AL110"/>
    <mergeCell ref="Y143:Z143"/>
    <mergeCell ref="AC143:AD143"/>
    <mergeCell ref="AE143:AF143"/>
    <mergeCell ref="Q143:R143"/>
    <mergeCell ref="S138:U138"/>
    <mergeCell ref="V138:X138"/>
    <mergeCell ref="Y138:Z138"/>
    <mergeCell ref="Y141:Z141"/>
    <mergeCell ref="AC141:AD141"/>
    <mergeCell ref="AE141:AF141"/>
    <mergeCell ref="M98:P98"/>
    <mergeCell ref="S119:U119"/>
    <mergeCell ref="V119:X119"/>
    <mergeCell ref="Y119:Z119"/>
    <mergeCell ref="AF119:AG119"/>
    <mergeCell ref="AH119:AI119"/>
    <mergeCell ref="AJ119:AL119"/>
    <mergeCell ref="AF120:AG120"/>
    <mergeCell ref="AH120:AI120"/>
    <mergeCell ref="AJ120:AL120"/>
    <mergeCell ref="AK148:AM148"/>
    <mergeCell ref="Q106:R106"/>
    <mergeCell ref="U126:V126"/>
    <mergeCell ref="X126:Y126"/>
    <mergeCell ref="S139:U139"/>
    <mergeCell ref="V139:X139"/>
    <mergeCell ref="Y139:Z139"/>
    <mergeCell ref="AC139:AD139"/>
    <mergeCell ref="AE139:AF139"/>
    <mergeCell ref="AG139:AH139"/>
    <mergeCell ref="Q144:R144"/>
    <mergeCell ref="AM120:AO120"/>
    <mergeCell ref="AM110:AO110"/>
    <mergeCell ref="J54:L54"/>
    <mergeCell ref="D64:F64"/>
    <mergeCell ref="G64:H64"/>
    <mergeCell ref="AH64:AI64"/>
    <mergeCell ref="AF58:AG58"/>
    <mergeCell ref="AF59:AG59"/>
    <mergeCell ref="AF61:AG61"/>
    <mergeCell ref="AF62:AG62"/>
    <mergeCell ref="AA55:AC55"/>
    <mergeCell ref="AA56:AC56"/>
    <mergeCell ref="J110:L110"/>
    <mergeCell ref="M110:P110"/>
    <mergeCell ref="AA110:AC110"/>
    <mergeCell ref="AD110:AE110"/>
    <mergeCell ref="Q110:R110"/>
    <mergeCell ref="S110:U110"/>
    <mergeCell ref="V110:X110"/>
    <mergeCell ref="Y110:Z110"/>
    <mergeCell ref="J112:L112"/>
    <mergeCell ref="M112:P112"/>
    <mergeCell ref="AA112:AC112"/>
    <mergeCell ref="AD112:AE112"/>
    <mergeCell ref="Q112:R112"/>
    <mergeCell ref="S112:U112"/>
    <mergeCell ref="V112:X112"/>
    <mergeCell ref="Y112:Z112"/>
    <mergeCell ref="M111:P111"/>
    <mergeCell ref="AA111:AC111"/>
    <mergeCell ref="AD111:AE111"/>
    <mergeCell ref="Q111:R111"/>
    <mergeCell ref="S111:U111"/>
    <mergeCell ref="V111:X111"/>
    <mergeCell ref="Y111:Z111"/>
    <mergeCell ref="AD109:AE109"/>
    <mergeCell ref="Q109:R109"/>
    <mergeCell ref="S109:U109"/>
    <mergeCell ref="V109:X109"/>
    <mergeCell ref="Y109:Z109"/>
    <mergeCell ref="AA109:AC109"/>
    <mergeCell ref="Q104:R104"/>
    <mergeCell ref="S104:U104"/>
    <mergeCell ref="V104:X104"/>
    <mergeCell ref="Q105:R105"/>
    <mergeCell ref="S105:U105"/>
    <mergeCell ref="V105:X105"/>
    <mergeCell ref="V108:X108"/>
    <mergeCell ref="Y108:Z108"/>
    <mergeCell ref="J106:L106"/>
    <mergeCell ref="M106:P106"/>
    <mergeCell ref="J107:L107"/>
    <mergeCell ref="M107:P107"/>
    <mergeCell ref="Y98:Z98"/>
    <mergeCell ref="AA99:AC99"/>
    <mergeCell ref="AA101:AC101"/>
    <mergeCell ref="AF99:AG99"/>
    <mergeCell ref="AH99:AI99"/>
    <mergeCell ref="AF107:AG107"/>
    <mergeCell ref="AH107:AI107"/>
    <mergeCell ref="AH105:AI105"/>
    <mergeCell ref="AD107:AE107"/>
    <mergeCell ref="Q107:R107"/>
    <mergeCell ref="S107:U107"/>
    <mergeCell ref="V107:X107"/>
    <mergeCell ref="Y107:Z107"/>
    <mergeCell ref="AA119:AC119"/>
    <mergeCell ref="AD119:AE119"/>
    <mergeCell ref="AM119:AO119"/>
    <mergeCell ref="J59:L59"/>
    <mergeCell ref="J72:L72"/>
    <mergeCell ref="J64:L64"/>
    <mergeCell ref="J61:L61"/>
    <mergeCell ref="J62:L62"/>
    <mergeCell ref="V115:X115"/>
    <mergeCell ref="J115:L115"/>
    <mergeCell ref="M115:P115"/>
    <mergeCell ref="Q115:R115"/>
    <mergeCell ref="S115:U115"/>
    <mergeCell ref="AH118:AI118"/>
    <mergeCell ref="AF117:AG117"/>
    <mergeCell ref="AH117:AI117"/>
    <mergeCell ref="AJ118:AL118"/>
    <mergeCell ref="AM118:AO118"/>
    <mergeCell ref="G72:H72"/>
    <mergeCell ref="Y115:Z115"/>
    <mergeCell ref="AM115:AO115"/>
    <mergeCell ref="AA115:AC115"/>
    <mergeCell ref="AD115:AE115"/>
    <mergeCell ref="Q114:R114"/>
    <mergeCell ref="S114:U114"/>
    <mergeCell ref="V114:X114"/>
    <mergeCell ref="Y114:Z114"/>
    <mergeCell ref="AM100:AO100"/>
    <mergeCell ref="AJ99:AL99"/>
    <mergeCell ref="AJ107:AL107"/>
    <mergeCell ref="AM107:AO107"/>
    <mergeCell ref="AJ105:AL105"/>
    <mergeCell ref="AM105:AO105"/>
    <mergeCell ref="AA105:AC105"/>
    <mergeCell ref="AD105:AE105"/>
    <mergeCell ref="AA106:AC106"/>
    <mergeCell ref="AD106:AE106"/>
    <mergeCell ref="AH106:AI106"/>
    <mergeCell ref="AJ106:AL106"/>
    <mergeCell ref="AM106:AO106"/>
    <mergeCell ref="AD101:AE101"/>
    <mergeCell ref="AF105:AG105"/>
    <mergeCell ref="AF106:AG106"/>
    <mergeCell ref="AF102:AG102"/>
    <mergeCell ref="AH102:AI102"/>
    <mergeCell ref="AJ102:AL102"/>
    <mergeCell ref="AM102:AO102"/>
    <mergeCell ref="AA107:AC107"/>
    <mergeCell ref="J105:L105"/>
    <mergeCell ref="M105:P105"/>
    <mergeCell ref="Q101:R101"/>
    <mergeCell ref="S101:U101"/>
    <mergeCell ref="J102:L102"/>
    <mergeCell ref="AF98:AG98"/>
    <mergeCell ref="AH98:AI98"/>
    <mergeCell ref="AJ98:AL98"/>
    <mergeCell ref="AF100:AG100"/>
    <mergeCell ref="AH100:AI100"/>
    <mergeCell ref="AJ100:AL100"/>
    <mergeCell ref="AA92:AC92"/>
    <mergeCell ref="AF103:AG103"/>
    <mergeCell ref="AH93:AI93"/>
    <mergeCell ref="AF101:AG101"/>
    <mergeCell ref="AH101:AI101"/>
    <mergeCell ref="B174:C178"/>
    <mergeCell ref="D174:I174"/>
    <mergeCell ref="J174:X174"/>
    <mergeCell ref="AG180:AH180"/>
    <mergeCell ref="AM117:AO117"/>
    <mergeCell ref="AJ115:AL115"/>
    <mergeCell ref="AK181:AM181"/>
    <mergeCell ref="AN181:AO181"/>
    <mergeCell ref="S181:U181"/>
    <mergeCell ref="V181:X181"/>
    <mergeCell ref="Y181:Z181"/>
    <mergeCell ref="AC181:AD181"/>
    <mergeCell ref="Y175:AF175"/>
    <mergeCell ref="Y176:Z178"/>
    <mergeCell ref="AC166:AD166"/>
    <mergeCell ref="R170:S170"/>
    <mergeCell ref="AK180:AM180"/>
    <mergeCell ref="AN180:AO180"/>
    <mergeCell ref="AA108:AC108"/>
    <mergeCell ref="AD108:AE108"/>
    <mergeCell ref="AH116:AI116"/>
    <mergeCell ref="AJ116:AL116"/>
    <mergeCell ref="AM116:AO116"/>
    <mergeCell ref="AJ117:AL117"/>
    <mergeCell ref="J99:L99"/>
    <mergeCell ref="M99:P99"/>
    <mergeCell ref="A603:A645"/>
    <mergeCell ref="A560:A602"/>
    <mergeCell ref="A517:A559"/>
    <mergeCell ref="AC165:AD165"/>
    <mergeCell ref="B165:C165"/>
    <mergeCell ref="D165:F165"/>
    <mergeCell ref="U171:V171"/>
    <mergeCell ref="AA169:AN171"/>
    <mergeCell ref="AF115:AG115"/>
    <mergeCell ref="AH115:AI115"/>
    <mergeCell ref="J108:L108"/>
    <mergeCell ref="M108:P108"/>
    <mergeCell ref="M101:P101"/>
    <mergeCell ref="J101:L101"/>
    <mergeCell ref="S106:U106"/>
    <mergeCell ref="V106:X106"/>
    <mergeCell ref="Q102:R102"/>
    <mergeCell ref="J103:L103"/>
    <mergeCell ref="M103:P103"/>
    <mergeCell ref="AA103:AC103"/>
    <mergeCell ref="AD103:AE103"/>
    <mergeCell ref="Q103:R103"/>
    <mergeCell ref="AH103:AI103"/>
    <mergeCell ref="AF104:AG104"/>
    <mergeCell ref="AH104:AI104"/>
    <mergeCell ref="AJ104:AL104"/>
    <mergeCell ref="AM104:AO104"/>
    <mergeCell ref="AM99:AO99"/>
    <mergeCell ref="AM101:AO101"/>
    <mergeCell ref="AJ103:AL103"/>
    <mergeCell ref="AM103:AO103"/>
    <mergeCell ref="AJ101:AL101"/>
    <mergeCell ref="B162:C162"/>
    <mergeCell ref="D162:F162"/>
    <mergeCell ref="G162:I162"/>
    <mergeCell ref="B164:C164"/>
    <mergeCell ref="D164:F164"/>
    <mergeCell ref="G164:I164"/>
    <mergeCell ref="A1205:A1247"/>
    <mergeCell ref="A1162:A1204"/>
    <mergeCell ref="A1119:A1161"/>
    <mergeCell ref="A1076:A1118"/>
    <mergeCell ref="A1033:A1075"/>
    <mergeCell ref="Q175:R178"/>
    <mergeCell ref="B179:C179"/>
    <mergeCell ref="A990:A1032"/>
    <mergeCell ref="A947:A989"/>
    <mergeCell ref="A904:A946"/>
    <mergeCell ref="AF112:AG112"/>
    <mergeCell ref="AF116:AG116"/>
    <mergeCell ref="AF114:AG114"/>
    <mergeCell ref="AA114:AC114"/>
    <mergeCell ref="AD114:AE114"/>
    <mergeCell ref="AA116:AC116"/>
    <mergeCell ref="AD116:AE116"/>
    <mergeCell ref="AM122:AO122"/>
    <mergeCell ref="J121:L121"/>
    <mergeCell ref="M121:P121"/>
    <mergeCell ref="AA121:AC121"/>
    <mergeCell ref="AD121:AE121"/>
    <mergeCell ref="Q121:R121"/>
    <mergeCell ref="AF121:AG121"/>
    <mergeCell ref="S121:U121"/>
    <mergeCell ref="V121:X121"/>
    <mergeCell ref="Y121:Z121"/>
    <mergeCell ref="AG176:AH178"/>
    <mergeCell ref="AI176:AM178"/>
    <mergeCell ref="AN176:AO178"/>
    <mergeCell ref="AM121:AO121"/>
    <mergeCell ref="AF122:AG122"/>
    <mergeCell ref="AH122:AI122"/>
    <mergeCell ref="AJ122:AL122"/>
    <mergeCell ref="Y174:AO174"/>
    <mergeCell ref="AH172:AO172"/>
    <mergeCell ref="AK164:AM164"/>
    <mergeCell ref="A861:A903"/>
    <mergeCell ref="A818:A860"/>
    <mergeCell ref="A775:A817"/>
    <mergeCell ref="A173:A215"/>
    <mergeCell ref="A474:A516"/>
    <mergeCell ref="A431:A473"/>
    <mergeCell ref="A388:A430"/>
    <mergeCell ref="A732:A774"/>
    <mergeCell ref="A689:A731"/>
    <mergeCell ref="A646:A688"/>
    <mergeCell ref="B181:C181"/>
    <mergeCell ref="D181:F181"/>
    <mergeCell ref="G181:I181"/>
    <mergeCell ref="Q181:R181"/>
    <mergeCell ref="AE182:AF182"/>
    <mergeCell ref="AG182:AH182"/>
    <mergeCell ref="D182:F182"/>
    <mergeCell ref="Y182:Z182"/>
    <mergeCell ref="AC182:AD182"/>
    <mergeCell ref="AC184:AD184"/>
    <mergeCell ref="AE184:AF184"/>
    <mergeCell ref="AG184:AH184"/>
    <mergeCell ref="Q182:R182"/>
    <mergeCell ref="AE181:AF181"/>
    <mergeCell ref="AG181:AH181"/>
    <mergeCell ref="AG183:AH183"/>
    <mergeCell ref="B183:C183"/>
    <mergeCell ref="AP173:AP215"/>
    <mergeCell ref="B173:AO173"/>
    <mergeCell ref="AK183:AM183"/>
    <mergeCell ref="AN183:AO183"/>
    <mergeCell ref="S183:U183"/>
    <mergeCell ref="AE179:AF179"/>
    <mergeCell ref="AG179:AH179"/>
    <mergeCell ref="B180:C180"/>
    <mergeCell ref="V123:X123"/>
    <mergeCell ref="A216:A258"/>
    <mergeCell ref="M123:P123"/>
    <mergeCell ref="D180:F180"/>
    <mergeCell ref="G180:I180"/>
    <mergeCell ref="Q180:R180"/>
    <mergeCell ref="S180:U180"/>
    <mergeCell ref="V180:X180"/>
    <mergeCell ref="S182:U182"/>
    <mergeCell ref="V182:X182"/>
    <mergeCell ref="AJ112:AL112"/>
    <mergeCell ref="AH121:AI121"/>
    <mergeCell ref="AJ121:AL121"/>
    <mergeCell ref="AD123:AE123"/>
    <mergeCell ref="AF113:AG113"/>
    <mergeCell ref="AH113:AI113"/>
    <mergeCell ref="AJ113:AL113"/>
    <mergeCell ref="AH123:AI123"/>
    <mergeCell ref="AJ123:AL123"/>
    <mergeCell ref="AF123:AG123"/>
    <mergeCell ref="A259:A301"/>
    <mergeCell ref="A302:A344"/>
    <mergeCell ref="A345:A387"/>
    <mergeCell ref="G186:I186"/>
    <mergeCell ref="AE176:AF178"/>
    <mergeCell ref="AH112:AI112"/>
    <mergeCell ref="AG175:AO175"/>
    <mergeCell ref="AM123:AO123"/>
    <mergeCell ref="Q123:R123"/>
    <mergeCell ref="S123:U123"/>
    <mergeCell ref="D183:F183"/>
    <mergeCell ref="G183:I183"/>
    <mergeCell ref="Q183:R183"/>
    <mergeCell ref="B184:C184"/>
    <mergeCell ref="D184:F184"/>
    <mergeCell ref="S184:U184"/>
    <mergeCell ref="V184:X184"/>
    <mergeCell ref="Y184:Z184"/>
    <mergeCell ref="AA176:AD178"/>
    <mergeCell ref="D175:F178"/>
    <mergeCell ref="G175:I178"/>
    <mergeCell ref="J175:L178"/>
    <mergeCell ref="M175:P178"/>
    <mergeCell ref="AE183:AF183"/>
    <mergeCell ref="Y180:Z180"/>
    <mergeCell ref="AC180:AD180"/>
    <mergeCell ref="B166:C166"/>
    <mergeCell ref="D166:F166"/>
    <mergeCell ref="G166:I166"/>
    <mergeCell ref="Q166:R166"/>
    <mergeCell ref="S175:U178"/>
    <mergeCell ref="V175:X178"/>
    <mergeCell ref="G182:I182"/>
    <mergeCell ref="B172:AG172"/>
    <mergeCell ref="D179:F179"/>
    <mergeCell ref="G179:I179"/>
    <mergeCell ref="D56:F56"/>
    <mergeCell ref="G56:H56"/>
    <mergeCell ref="D55:F55"/>
    <mergeCell ref="G68:H68"/>
    <mergeCell ref="G69:H69"/>
    <mergeCell ref="Q186:R186"/>
    <mergeCell ref="AK184:AM184"/>
    <mergeCell ref="S186:U186"/>
    <mergeCell ref="V186:X186"/>
    <mergeCell ref="Y186:Z186"/>
    <mergeCell ref="AC186:AD186"/>
    <mergeCell ref="J114:L114"/>
    <mergeCell ref="G184:I184"/>
    <mergeCell ref="AN184:AO184"/>
    <mergeCell ref="Q108:R108"/>
    <mergeCell ref="S108:U108"/>
    <mergeCell ref="V183:X183"/>
    <mergeCell ref="Y183:Z183"/>
    <mergeCell ref="AC183:AD183"/>
    <mergeCell ref="AK182:AM182"/>
    <mergeCell ref="AN182:AO182"/>
    <mergeCell ref="AM113:AO113"/>
    <mergeCell ref="Q184:R184"/>
    <mergeCell ref="J113:L113"/>
    <mergeCell ref="M113:P113"/>
    <mergeCell ref="AA113:AC113"/>
    <mergeCell ref="AD113:AE113"/>
    <mergeCell ref="Q113:R113"/>
    <mergeCell ref="S113:U113"/>
    <mergeCell ref="V113:X113"/>
    <mergeCell ref="Y113:Z113"/>
    <mergeCell ref="J117:L117"/>
    <mergeCell ref="M117:P117"/>
    <mergeCell ref="AA117:AC117"/>
    <mergeCell ref="AD117:AE117"/>
    <mergeCell ref="Q117:R117"/>
    <mergeCell ref="S117:U117"/>
    <mergeCell ref="V117:X117"/>
    <mergeCell ref="AM112:AO112"/>
    <mergeCell ref="AF111:AG111"/>
    <mergeCell ref="AH111:AI111"/>
    <mergeCell ref="AJ111:AL111"/>
    <mergeCell ref="AM111:AO111"/>
    <mergeCell ref="AH114:AI114"/>
    <mergeCell ref="AJ114:AL114"/>
    <mergeCell ref="AM114:AO114"/>
    <mergeCell ref="G73:H73"/>
    <mergeCell ref="G74:H74"/>
    <mergeCell ref="G75:H75"/>
    <mergeCell ref="G76:H76"/>
    <mergeCell ref="AK179:AM179"/>
    <mergeCell ref="AN179:AO179"/>
    <mergeCell ref="S179:U179"/>
    <mergeCell ref="V179:X179"/>
    <mergeCell ref="Y179:Z179"/>
    <mergeCell ref="AC179:AD179"/>
    <mergeCell ref="AA123:AC123"/>
    <mergeCell ref="G80:H80"/>
    <mergeCell ref="Q179:R179"/>
    <mergeCell ref="AE180:AF180"/>
    <mergeCell ref="D80:F80"/>
    <mergeCell ref="G77:H77"/>
    <mergeCell ref="J79:L79"/>
    <mergeCell ref="J98:L98"/>
    <mergeCell ref="D63:F63"/>
    <mergeCell ref="B182:C182"/>
    <mergeCell ref="D77:F77"/>
    <mergeCell ref="D78:F78"/>
    <mergeCell ref="D79:F79"/>
    <mergeCell ref="D72:F72"/>
    <mergeCell ref="D73:F73"/>
    <mergeCell ref="D74:F74"/>
    <mergeCell ref="J60:L60"/>
    <mergeCell ref="G78:H78"/>
    <mergeCell ref="G79:H79"/>
    <mergeCell ref="G67:H67"/>
    <mergeCell ref="J63:L63"/>
    <mergeCell ref="G70:H70"/>
    <mergeCell ref="G71:H71"/>
    <mergeCell ref="G60:H60"/>
    <mergeCell ref="G61:H61"/>
    <mergeCell ref="G62:H62"/>
    <mergeCell ref="J57:L57"/>
    <mergeCell ref="J58:L58"/>
    <mergeCell ref="J48:L48"/>
    <mergeCell ref="J49:L49"/>
    <mergeCell ref="J50:L50"/>
    <mergeCell ref="J55:L55"/>
    <mergeCell ref="J56:L56"/>
    <mergeCell ref="J51:L51"/>
    <mergeCell ref="J52:L52"/>
    <mergeCell ref="J53:L53"/>
    <mergeCell ref="D67:F67"/>
    <mergeCell ref="D59:F59"/>
    <mergeCell ref="D60:F60"/>
    <mergeCell ref="D48:F48"/>
    <mergeCell ref="D49:F49"/>
    <mergeCell ref="D50:F50"/>
    <mergeCell ref="D51:F51"/>
    <mergeCell ref="D52:F52"/>
    <mergeCell ref="D53:F53"/>
    <mergeCell ref="D54:F54"/>
    <mergeCell ref="D76:F76"/>
    <mergeCell ref="D68:F68"/>
    <mergeCell ref="D69:F69"/>
    <mergeCell ref="D70:F70"/>
    <mergeCell ref="D71:F71"/>
    <mergeCell ref="D75:F75"/>
    <mergeCell ref="G65:H65"/>
    <mergeCell ref="G66:H66"/>
    <mergeCell ref="D57:F57"/>
    <mergeCell ref="D58:F58"/>
    <mergeCell ref="G58:H58"/>
    <mergeCell ref="G59:H59"/>
    <mergeCell ref="D65:F65"/>
    <mergeCell ref="D66:F66"/>
    <mergeCell ref="D61:F61"/>
    <mergeCell ref="D62:F62"/>
    <mergeCell ref="G57:H57"/>
    <mergeCell ref="G52:H52"/>
    <mergeCell ref="G53:H53"/>
    <mergeCell ref="G54:H54"/>
    <mergeCell ref="G55:H55"/>
    <mergeCell ref="G63:H63"/>
    <mergeCell ref="G48:H48"/>
    <mergeCell ref="G49:H49"/>
    <mergeCell ref="G50:H50"/>
    <mergeCell ref="G51:H51"/>
    <mergeCell ref="B186:C186"/>
    <mergeCell ref="D186:F186"/>
    <mergeCell ref="AK191:AM191"/>
    <mergeCell ref="AN191:AO191"/>
    <mergeCell ref="S191:U191"/>
    <mergeCell ref="V191:X191"/>
    <mergeCell ref="Y191:Z191"/>
    <mergeCell ref="AC191:AD191"/>
    <mergeCell ref="AE191:AF191"/>
    <mergeCell ref="AG191:AH191"/>
    <mergeCell ref="S185:U185"/>
    <mergeCell ref="V185:X185"/>
    <mergeCell ref="Y185:Z185"/>
    <mergeCell ref="AC185:AD185"/>
    <mergeCell ref="B185:C185"/>
    <mergeCell ref="D185:F185"/>
    <mergeCell ref="G185:I185"/>
    <mergeCell ref="Q185:R185"/>
    <mergeCell ref="AK185:AM185"/>
    <mergeCell ref="AN185:AO185"/>
    <mergeCell ref="AE185:AF185"/>
    <mergeCell ref="AG185:AH185"/>
    <mergeCell ref="AE186:AF186"/>
    <mergeCell ref="AG186:AH186"/>
    <mergeCell ref="AK186:AM186"/>
    <mergeCell ref="AN186:AO186"/>
    <mergeCell ref="S188:U188"/>
    <mergeCell ref="V188:X188"/>
    <mergeCell ref="Y188:Z188"/>
    <mergeCell ref="AC188:AD188"/>
    <mergeCell ref="AE188:AF188"/>
    <mergeCell ref="AG188:AH188"/>
    <mergeCell ref="AK188:AM188"/>
    <mergeCell ref="AN188:AO188"/>
    <mergeCell ref="B187:C187"/>
    <mergeCell ref="D187:F187"/>
    <mergeCell ref="G187:I187"/>
    <mergeCell ref="Q187:R187"/>
    <mergeCell ref="B188:C188"/>
    <mergeCell ref="D188:F188"/>
    <mergeCell ref="G188:I188"/>
    <mergeCell ref="Q188:R188"/>
    <mergeCell ref="AK187:AM187"/>
    <mergeCell ref="AN187:AO187"/>
    <mergeCell ref="S187:U187"/>
    <mergeCell ref="V187:X187"/>
    <mergeCell ref="Y187:Z187"/>
    <mergeCell ref="AC187:AD187"/>
    <mergeCell ref="AE187:AF187"/>
    <mergeCell ref="AG187:AH187"/>
    <mergeCell ref="Y190:Z190"/>
    <mergeCell ref="AC190:AD190"/>
    <mergeCell ref="B190:C190"/>
    <mergeCell ref="D190:F190"/>
    <mergeCell ref="G190:I190"/>
    <mergeCell ref="Q190:R190"/>
    <mergeCell ref="S190:U190"/>
    <mergeCell ref="V190:X190"/>
    <mergeCell ref="S189:U189"/>
    <mergeCell ref="V189:X189"/>
    <mergeCell ref="Y189:Z189"/>
    <mergeCell ref="AC189:AD189"/>
    <mergeCell ref="B189:C189"/>
    <mergeCell ref="D189:F189"/>
    <mergeCell ref="G189:I189"/>
    <mergeCell ref="Q189:R189"/>
    <mergeCell ref="AK189:AM189"/>
    <mergeCell ref="AN189:AO189"/>
    <mergeCell ref="AE189:AF189"/>
    <mergeCell ref="AG189:AH189"/>
    <mergeCell ref="AK190:AM190"/>
    <mergeCell ref="AN190:AO190"/>
    <mergeCell ref="AE190:AF190"/>
    <mergeCell ref="AG190:AH190"/>
    <mergeCell ref="S192:U192"/>
    <mergeCell ref="V192:X192"/>
    <mergeCell ref="Y192:Z192"/>
    <mergeCell ref="AC192:AD192"/>
    <mergeCell ref="AE192:AF192"/>
    <mergeCell ref="AG192:AH192"/>
    <mergeCell ref="AK192:AM192"/>
    <mergeCell ref="AN192:AO192"/>
    <mergeCell ref="B191:C191"/>
    <mergeCell ref="D191:F191"/>
    <mergeCell ref="G191:I191"/>
    <mergeCell ref="Q191:R191"/>
    <mergeCell ref="B192:C192"/>
    <mergeCell ref="D192:F192"/>
    <mergeCell ref="G192:I192"/>
    <mergeCell ref="Q192:R192"/>
    <mergeCell ref="B194:C194"/>
    <mergeCell ref="D194:F194"/>
    <mergeCell ref="G194:I194"/>
    <mergeCell ref="Q194:R194"/>
    <mergeCell ref="S194:U194"/>
    <mergeCell ref="V194:X194"/>
    <mergeCell ref="S193:U193"/>
    <mergeCell ref="V193:X193"/>
    <mergeCell ref="Y193:Z193"/>
    <mergeCell ref="AC193:AD193"/>
    <mergeCell ref="B193:C193"/>
    <mergeCell ref="D193:F193"/>
    <mergeCell ref="G193:I193"/>
    <mergeCell ref="Q193:R193"/>
    <mergeCell ref="AK193:AM193"/>
    <mergeCell ref="AN193:AO193"/>
    <mergeCell ref="AE193:AF193"/>
    <mergeCell ref="AG193:AH193"/>
    <mergeCell ref="AK194:AM194"/>
    <mergeCell ref="AN194:AO194"/>
    <mergeCell ref="AE194:AF194"/>
    <mergeCell ref="AG194:AH194"/>
    <mergeCell ref="S196:U196"/>
    <mergeCell ref="V196:X196"/>
    <mergeCell ref="Y196:Z196"/>
    <mergeCell ref="AC196:AD196"/>
    <mergeCell ref="AE196:AF196"/>
    <mergeCell ref="AG196:AH196"/>
    <mergeCell ref="AK196:AM196"/>
    <mergeCell ref="AN196:AO196"/>
    <mergeCell ref="B195:C195"/>
    <mergeCell ref="D195:F195"/>
    <mergeCell ref="G195:I195"/>
    <mergeCell ref="Q195:R195"/>
    <mergeCell ref="B196:C196"/>
    <mergeCell ref="D196:F196"/>
    <mergeCell ref="G196:I196"/>
    <mergeCell ref="Q196:R196"/>
    <mergeCell ref="AK195:AM195"/>
    <mergeCell ref="AN195:AO195"/>
    <mergeCell ref="S195:U195"/>
    <mergeCell ref="V195:X195"/>
    <mergeCell ref="Y195:Z195"/>
    <mergeCell ref="AC195:AD195"/>
    <mergeCell ref="AE195:AF195"/>
    <mergeCell ref="AG195:AH195"/>
    <mergeCell ref="Y194:Z194"/>
    <mergeCell ref="AC194:AD194"/>
    <mergeCell ref="B198:C198"/>
    <mergeCell ref="D198:F198"/>
    <mergeCell ref="G198:I198"/>
    <mergeCell ref="Q198:R198"/>
    <mergeCell ref="S198:U198"/>
    <mergeCell ref="V198:X198"/>
    <mergeCell ref="S197:U197"/>
    <mergeCell ref="V197:X197"/>
    <mergeCell ref="Y197:Z197"/>
    <mergeCell ref="AC197:AD197"/>
    <mergeCell ref="B197:C197"/>
    <mergeCell ref="D197:F197"/>
    <mergeCell ref="G197:I197"/>
    <mergeCell ref="Q197:R197"/>
    <mergeCell ref="AK197:AM197"/>
    <mergeCell ref="AN197:AO197"/>
    <mergeCell ref="AE197:AF197"/>
    <mergeCell ref="AG197:AH197"/>
    <mergeCell ref="AK198:AM198"/>
    <mergeCell ref="AN198:AO198"/>
    <mergeCell ref="AE198:AF198"/>
    <mergeCell ref="AG198:AH198"/>
    <mergeCell ref="S200:U200"/>
    <mergeCell ref="V200:X200"/>
    <mergeCell ref="Y200:Z200"/>
    <mergeCell ref="AC200:AD200"/>
    <mergeCell ref="AE200:AF200"/>
    <mergeCell ref="AG200:AH200"/>
    <mergeCell ref="AK200:AM200"/>
    <mergeCell ref="AN200:AO200"/>
    <mergeCell ref="B199:C199"/>
    <mergeCell ref="D199:F199"/>
    <mergeCell ref="G199:I199"/>
    <mergeCell ref="Q199:R199"/>
    <mergeCell ref="B200:C200"/>
    <mergeCell ref="D200:F200"/>
    <mergeCell ref="G200:I200"/>
    <mergeCell ref="Q200:R200"/>
    <mergeCell ref="AK199:AM199"/>
    <mergeCell ref="AN199:AO199"/>
    <mergeCell ref="S199:U199"/>
    <mergeCell ref="V199:X199"/>
    <mergeCell ref="Y199:Z199"/>
    <mergeCell ref="AC199:AD199"/>
    <mergeCell ref="AE199:AF199"/>
    <mergeCell ref="AG199:AH199"/>
    <mergeCell ref="Y198:Z198"/>
    <mergeCell ref="AC198:AD198"/>
    <mergeCell ref="B202:C202"/>
    <mergeCell ref="D202:F202"/>
    <mergeCell ref="G202:I202"/>
    <mergeCell ref="Q202:R202"/>
    <mergeCell ref="S202:U202"/>
    <mergeCell ref="V202:X202"/>
    <mergeCell ref="S201:U201"/>
    <mergeCell ref="V201:X201"/>
    <mergeCell ref="Y201:Z201"/>
    <mergeCell ref="AC201:AD201"/>
    <mergeCell ref="B201:C201"/>
    <mergeCell ref="D201:F201"/>
    <mergeCell ref="G201:I201"/>
    <mergeCell ref="Q201:R201"/>
    <mergeCell ref="AK201:AM201"/>
    <mergeCell ref="AN201:AO201"/>
    <mergeCell ref="AE201:AF201"/>
    <mergeCell ref="AG201:AH201"/>
    <mergeCell ref="AK202:AM202"/>
    <mergeCell ref="AN202:AO202"/>
    <mergeCell ref="AE202:AF202"/>
    <mergeCell ref="AG202:AH202"/>
    <mergeCell ref="S204:U204"/>
    <mergeCell ref="V204:X204"/>
    <mergeCell ref="Y204:Z204"/>
    <mergeCell ref="AC204:AD204"/>
    <mergeCell ref="AE204:AF204"/>
    <mergeCell ref="AG204:AH204"/>
    <mergeCell ref="AK204:AM204"/>
    <mergeCell ref="AN204:AO204"/>
    <mergeCell ref="B203:C203"/>
    <mergeCell ref="D203:F203"/>
    <mergeCell ref="G203:I203"/>
    <mergeCell ref="Q203:R203"/>
    <mergeCell ref="B204:C204"/>
    <mergeCell ref="D204:F204"/>
    <mergeCell ref="G204:I204"/>
    <mergeCell ref="Q204:R204"/>
    <mergeCell ref="AK203:AM203"/>
    <mergeCell ref="AN203:AO203"/>
    <mergeCell ref="S203:U203"/>
    <mergeCell ref="V203:X203"/>
    <mergeCell ref="Y203:Z203"/>
    <mergeCell ref="AC203:AD203"/>
    <mergeCell ref="AE203:AF203"/>
    <mergeCell ref="AG203:AH203"/>
    <mergeCell ref="Y202:Z202"/>
    <mergeCell ref="AC202:AD202"/>
    <mergeCell ref="B206:C206"/>
    <mergeCell ref="D206:F206"/>
    <mergeCell ref="G206:I206"/>
    <mergeCell ref="Q206:R206"/>
    <mergeCell ref="S206:U206"/>
    <mergeCell ref="V206:X206"/>
    <mergeCell ref="S205:U205"/>
    <mergeCell ref="V205:X205"/>
    <mergeCell ref="Y205:Z205"/>
    <mergeCell ref="AC205:AD205"/>
    <mergeCell ref="B205:C205"/>
    <mergeCell ref="D205:F205"/>
    <mergeCell ref="G205:I205"/>
    <mergeCell ref="Q205:R205"/>
    <mergeCell ref="AK205:AM205"/>
    <mergeCell ref="AN205:AO205"/>
    <mergeCell ref="AE205:AF205"/>
    <mergeCell ref="AG205:AH205"/>
    <mergeCell ref="AK206:AM206"/>
    <mergeCell ref="AN206:AO206"/>
    <mergeCell ref="AE206:AF206"/>
    <mergeCell ref="AG206:AH206"/>
    <mergeCell ref="S208:U208"/>
    <mergeCell ref="V208:X208"/>
    <mergeCell ref="Y208:Z208"/>
    <mergeCell ref="AC208:AD208"/>
    <mergeCell ref="AE208:AF208"/>
    <mergeCell ref="AG208:AH208"/>
    <mergeCell ref="AK208:AM208"/>
    <mergeCell ref="AN208:AO208"/>
    <mergeCell ref="B207:C207"/>
    <mergeCell ref="D207:F207"/>
    <mergeCell ref="G207:I207"/>
    <mergeCell ref="Q207:R207"/>
    <mergeCell ref="B208:C208"/>
    <mergeCell ref="D208:F208"/>
    <mergeCell ref="G208:I208"/>
    <mergeCell ref="Q208:R208"/>
    <mergeCell ref="AK207:AM207"/>
    <mergeCell ref="AN207:AO207"/>
    <mergeCell ref="S207:U207"/>
    <mergeCell ref="V207:X207"/>
    <mergeCell ref="Y207:Z207"/>
    <mergeCell ref="AC207:AD207"/>
    <mergeCell ref="AE207:AF207"/>
    <mergeCell ref="AG207:AH207"/>
    <mergeCell ref="Y206:Z206"/>
    <mergeCell ref="AC206:AD206"/>
    <mergeCell ref="X212:Y212"/>
    <mergeCell ref="AK209:AM209"/>
    <mergeCell ref="AN209:AO209"/>
    <mergeCell ref="AC209:AD209"/>
    <mergeCell ref="B209:C209"/>
    <mergeCell ref="D209:F209"/>
    <mergeCell ref="G209:I209"/>
    <mergeCell ref="Q209:R209"/>
    <mergeCell ref="S209:U209"/>
    <mergeCell ref="V209:X209"/>
    <mergeCell ref="M218:P221"/>
    <mergeCell ref="Q218:R221"/>
    <mergeCell ref="S218:U221"/>
    <mergeCell ref="V218:X221"/>
    <mergeCell ref="R213:S213"/>
    <mergeCell ref="U213:V213"/>
    <mergeCell ref="X213:Y213"/>
    <mergeCell ref="B212:Q214"/>
    <mergeCell ref="R212:S212"/>
    <mergeCell ref="U212:V212"/>
    <mergeCell ref="B222:C222"/>
    <mergeCell ref="D222:F222"/>
    <mergeCell ref="G222:I222"/>
    <mergeCell ref="Q222:R222"/>
    <mergeCell ref="AE209:AF209"/>
    <mergeCell ref="AG209:AH209"/>
    <mergeCell ref="G218:I221"/>
    <mergeCell ref="J218:L221"/>
    <mergeCell ref="AE219:AF221"/>
    <mergeCell ref="AG219:AH221"/>
    <mergeCell ref="Y218:AF218"/>
    <mergeCell ref="AG218:AO218"/>
    <mergeCell ref="Y219:Z221"/>
    <mergeCell ref="AA219:AD221"/>
    <mergeCell ref="AE222:AF222"/>
    <mergeCell ref="AG222:AH222"/>
    <mergeCell ref="AI219:AM221"/>
    <mergeCell ref="AN219:AO221"/>
    <mergeCell ref="AK222:AM222"/>
    <mergeCell ref="AN222:AO222"/>
    <mergeCell ref="AH215:AO215"/>
    <mergeCell ref="R214:S214"/>
    <mergeCell ref="U214:V214"/>
    <mergeCell ref="X214:Y214"/>
    <mergeCell ref="B215:AG215"/>
    <mergeCell ref="AA212:AN214"/>
    <mergeCell ref="AO213:AO214"/>
    <mergeCell ref="B210:AO211"/>
    <mergeCell ref="Y209:Z209"/>
    <mergeCell ref="B223:C223"/>
    <mergeCell ref="D223:F223"/>
    <mergeCell ref="G223:I223"/>
    <mergeCell ref="Q223:R223"/>
    <mergeCell ref="B224:C224"/>
    <mergeCell ref="D224:F224"/>
    <mergeCell ref="G224:I224"/>
    <mergeCell ref="Q224:R224"/>
    <mergeCell ref="S223:U223"/>
    <mergeCell ref="V223:X223"/>
    <mergeCell ref="Y223:Z223"/>
    <mergeCell ref="AC223:AD223"/>
    <mergeCell ref="Y222:Z222"/>
    <mergeCell ref="AC222:AD222"/>
    <mergeCell ref="S222:U222"/>
    <mergeCell ref="V222:X222"/>
    <mergeCell ref="AN223:AO223"/>
    <mergeCell ref="AE223:AF223"/>
    <mergeCell ref="AG223:AH223"/>
    <mergeCell ref="AK224:AM224"/>
    <mergeCell ref="AN224:AO224"/>
    <mergeCell ref="AE224:AF224"/>
    <mergeCell ref="AG224:AH224"/>
    <mergeCell ref="S226:U226"/>
    <mergeCell ref="V226:X226"/>
    <mergeCell ref="Y226:Z226"/>
    <mergeCell ref="AC226:AD226"/>
    <mergeCell ref="AE226:AF226"/>
    <mergeCell ref="AG226:AH226"/>
    <mergeCell ref="AK226:AM226"/>
    <mergeCell ref="AN226:AO226"/>
    <mergeCell ref="B225:C225"/>
    <mergeCell ref="D225:F225"/>
    <mergeCell ref="G225:I225"/>
    <mergeCell ref="Q225:R225"/>
    <mergeCell ref="B226:C226"/>
    <mergeCell ref="D226:F226"/>
    <mergeCell ref="G226:I226"/>
    <mergeCell ref="Q226:R226"/>
    <mergeCell ref="AK225:AM225"/>
    <mergeCell ref="AN225:AO225"/>
    <mergeCell ref="S225:U225"/>
    <mergeCell ref="V225:X225"/>
    <mergeCell ref="Y225:Z225"/>
    <mergeCell ref="AC225:AD225"/>
    <mergeCell ref="AE225:AF225"/>
    <mergeCell ref="AG225:AH225"/>
    <mergeCell ref="AK223:AM223"/>
    <mergeCell ref="S224:U224"/>
    <mergeCell ref="V224:X224"/>
    <mergeCell ref="Y224:Z224"/>
    <mergeCell ref="AC224:AD224"/>
    <mergeCell ref="B228:C228"/>
    <mergeCell ref="D228:F228"/>
    <mergeCell ref="G228:I228"/>
    <mergeCell ref="Q228:R228"/>
    <mergeCell ref="S228:U228"/>
    <mergeCell ref="V228:X228"/>
    <mergeCell ref="S227:U227"/>
    <mergeCell ref="V227:X227"/>
    <mergeCell ref="Y227:Z227"/>
    <mergeCell ref="AC227:AD227"/>
    <mergeCell ref="B227:C227"/>
    <mergeCell ref="D227:F227"/>
    <mergeCell ref="G227:I227"/>
    <mergeCell ref="Q227:R227"/>
    <mergeCell ref="AE230:AF230"/>
    <mergeCell ref="AG230:AH230"/>
    <mergeCell ref="AK227:AM227"/>
    <mergeCell ref="AN227:AO227"/>
    <mergeCell ref="AE227:AF227"/>
    <mergeCell ref="AG227:AH227"/>
    <mergeCell ref="AK228:AM228"/>
    <mergeCell ref="AN228:AO228"/>
    <mergeCell ref="AE228:AF228"/>
    <mergeCell ref="AG228:AH228"/>
    <mergeCell ref="G230:I230"/>
    <mergeCell ref="Q230:R230"/>
    <mergeCell ref="S230:U230"/>
    <mergeCell ref="V230:X230"/>
    <mergeCell ref="Y230:Z230"/>
    <mergeCell ref="AC230:AD230"/>
    <mergeCell ref="AE229:AF229"/>
    <mergeCell ref="AG229:AH229"/>
    <mergeCell ref="AK230:AM230"/>
    <mergeCell ref="AN230:AO230"/>
    <mergeCell ref="B229:C229"/>
    <mergeCell ref="D229:F229"/>
    <mergeCell ref="G229:I229"/>
    <mergeCell ref="Q229:R229"/>
    <mergeCell ref="B230:C230"/>
    <mergeCell ref="D230:F230"/>
    <mergeCell ref="AK229:AM229"/>
    <mergeCell ref="AN229:AO229"/>
    <mergeCell ref="S229:U229"/>
    <mergeCell ref="V229:X229"/>
    <mergeCell ref="Y229:Z229"/>
    <mergeCell ref="AC229:AD229"/>
    <mergeCell ref="Y228:Z228"/>
    <mergeCell ref="AC228:AD228"/>
    <mergeCell ref="B232:C232"/>
    <mergeCell ref="D232:F232"/>
    <mergeCell ref="G232:I232"/>
    <mergeCell ref="Q232:R232"/>
    <mergeCell ref="S232:U232"/>
    <mergeCell ref="V232:X232"/>
    <mergeCell ref="S231:U231"/>
    <mergeCell ref="V231:X231"/>
    <mergeCell ref="Y231:Z231"/>
    <mergeCell ref="AC231:AD231"/>
    <mergeCell ref="B231:C231"/>
    <mergeCell ref="D231:F231"/>
    <mergeCell ref="G231:I231"/>
    <mergeCell ref="Q231:R231"/>
    <mergeCell ref="AK231:AM231"/>
    <mergeCell ref="AN231:AO231"/>
    <mergeCell ref="AE231:AF231"/>
    <mergeCell ref="AG231:AH231"/>
    <mergeCell ref="AK232:AM232"/>
    <mergeCell ref="AN232:AO232"/>
    <mergeCell ref="AE232:AF232"/>
    <mergeCell ref="AG232:AH232"/>
    <mergeCell ref="S234:U234"/>
    <mergeCell ref="V234:X234"/>
    <mergeCell ref="Y234:Z234"/>
    <mergeCell ref="AC234:AD234"/>
    <mergeCell ref="AE234:AF234"/>
    <mergeCell ref="AG234:AH234"/>
    <mergeCell ref="AK234:AM234"/>
    <mergeCell ref="AN234:AO234"/>
    <mergeCell ref="B233:C233"/>
    <mergeCell ref="D233:F233"/>
    <mergeCell ref="G233:I233"/>
    <mergeCell ref="Q233:R233"/>
    <mergeCell ref="B234:C234"/>
    <mergeCell ref="D234:F234"/>
    <mergeCell ref="G234:I234"/>
    <mergeCell ref="Q234:R234"/>
    <mergeCell ref="AK233:AM233"/>
    <mergeCell ref="AN233:AO233"/>
    <mergeCell ref="S233:U233"/>
    <mergeCell ref="V233:X233"/>
    <mergeCell ref="Y233:Z233"/>
    <mergeCell ref="AC233:AD233"/>
    <mergeCell ref="AE233:AF233"/>
    <mergeCell ref="AG233:AH233"/>
    <mergeCell ref="Y232:Z232"/>
    <mergeCell ref="AC232:AD232"/>
    <mergeCell ref="B236:C236"/>
    <mergeCell ref="D236:F236"/>
    <mergeCell ref="G236:I236"/>
    <mergeCell ref="Q236:R236"/>
    <mergeCell ref="S236:U236"/>
    <mergeCell ref="V236:X236"/>
    <mergeCell ref="S235:U235"/>
    <mergeCell ref="V235:X235"/>
    <mergeCell ref="Y235:Z235"/>
    <mergeCell ref="AC235:AD235"/>
    <mergeCell ref="B235:C235"/>
    <mergeCell ref="D235:F235"/>
    <mergeCell ref="G235:I235"/>
    <mergeCell ref="Q235:R235"/>
    <mergeCell ref="AK235:AM235"/>
    <mergeCell ref="AN235:AO235"/>
    <mergeCell ref="AE235:AF235"/>
    <mergeCell ref="AG235:AH235"/>
    <mergeCell ref="AK236:AM236"/>
    <mergeCell ref="AN236:AO236"/>
    <mergeCell ref="AE236:AF236"/>
    <mergeCell ref="AG236:AH236"/>
    <mergeCell ref="S238:U238"/>
    <mergeCell ref="V238:X238"/>
    <mergeCell ref="Y238:Z238"/>
    <mergeCell ref="AC238:AD238"/>
    <mergeCell ref="AE238:AF238"/>
    <mergeCell ref="AG238:AH238"/>
    <mergeCell ref="AK238:AM238"/>
    <mergeCell ref="AN238:AO238"/>
    <mergeCell ref="B237:C237"/>
    <mergeCell ref="D237:F237"/>
    <mergeCell ref="G237:I237"/>
    <mergeCell ref="Q237:R237"/>
    <mergeCell ref="B238:C238"/>
    <mergeCell ref="D238:F238"/>
    <mergeCell ref="G238:I238"/>
    <mergeCell ref="Q238:R238"/>
    <mergeCell ref="AK237:AM237"/>
    <mergeCell ref="AN237:AO237"/>
    <mergeCell ref="S237:U237"/>
    <mergeCell ref="V237:X237"/>
    <mergeCell ref="Y237:Z237"/>
    <mergeCell ref="AC237:AD237"/>
    <mergeCell ref="AE237:AF237"/>
    <mergeCell ref="AG237:AH237"/>
    <mergeCell ref="Y236:Z236"/>
    <mergeCell ref="AC236:AD236"/>
    <mergeCell ref="B240:C240"/>
    <mergeCell ref="D240:F240"/>
    <mergeCell ref="G240:I240"/>
    <mergeCell ref="Q240:R240"/>
    <mergeCell ref="S240:U240"/>
    <mergeCell ref="V240:X240"/>
    <mergeCell ref="S239:U239"/>
    <mergeCell ref="V239:X239"/>
    <mergeCell ref="Y239:Z239"/>
    <mergeCell ref="AC239:AD239"/>
    <mergeCell ref="B239:C239"/>
    <mergeCell ref="D239:F239"/>
    <mergeCell ref="G239:I239"/>
    <mergeCell ref="Q239:R239"/>
    <mergeCell ref="AK239:AM239"/>
    <mergeCell ref="AN239:AO239"/>
    <mergeCell ref="AE239:AF239"/>
    <mergeCell ref="AG239:AH239"/>
    <mergeCell ref="AK240:AM240"/>
    <mergeCell ref="AN240:AO240"/>
    <mergeCell ref="AE240:AF240"/>
    <mergeCell ref="AG240:AH240"/>
    <mergeCell ref="S242:U242"/>
    <mergeCell ref="V242:X242"/>
    <mergeCell ref="Y242:Z242"/>
    <mergeCell ref="AC242:AD242"/>
    <mergeCell ref="AE242:AF242"/>
    <mergeCell ref="AG242:AH242"/>
    <mergeCell ref="AK242:AM242"/>
    <mergeCell ref="AN242:AO242"/>
    <mergeCell ref="B241:C241"/>
    <mergeCell ref="D241:F241"/>
    <mergeCell ref="G241:I241"/>
    <mergeCell ref="Q241:R241"/>
    <mergeCell ref="B242:C242"/>
    <mergeCell ref="D242:F242"/>
    <mergeCell ref="G242:I242"/>
    <mergeCell ref="Q242:R242"/>
    <mergeCell ref="AK241:AM241"/>
    <mergeCell ref="AN241:AO241"/>
    <mergeCell ref="S241:U241"/>
    <mergeCell ref="V241:X241"/>
    <mergeCell ref="Y241:Z241"/>
    <mergeCell ref="AC241:AD241"/>
    <mergeCell ref="AE241:AF241"/>
    <mergeCell ref="AG241:AH241"/>
    <mergeCell ref="Y240:Z240"/>
    <mergeCell ref="AC240:AD240"/>
    <mergeCell ref="AE249:AF249"/>
    <mergeCell ref="AG249:AH249"/>
    <mergeCell ref="AK250:AM250"/>
    <mergeCell ref="AN250:AO250"/>
    <mergeCell ref="AE250:AF250"/>
    <mergeCell ref="AG250:AH250"/>
    <mergeCell ref="AK249:AM249"/>
    <mergeCell ref="AN249:AO249"/>
    <mergeCell ref="B244:C244"/>
    <mergeCell ref="D244:F244"/>
    <mergeCell ref="G244:I244"/>
    <mergeCell ref="Q244:R244"/>
    <mergeCell ref="S244:U244"/>
    <mergeCell ref="V244:X244"/>
    <mergeCell ref="S243:U243"/>
    <mergeCell ref="V243:X243"/>
    <mergeCell ref="Y243:Z243"/>
    <mergeCell ref="AC243:AD243"/>
    <mergeCell ref="B243:C243"/>
    <mergeCell ref="D243:F243"/>
    <mergeCell ref="G243:I243"/>
    <mergeCell ref="Q243:R243"/>
    <mergeCell ref="AK243:AM243"/>
    <mergeCell ref="AN243:AO243"/>
    <mergeCell ref="AE243:AF243"/>
    <mergeCell ref="AG243:AH243"/>
    <mergeCell ref="AK244:AM244"/>
    <mergeCell ref="AN244:AO244"/>
    <mergeCell ref="AE244:AF244"/>
    <mergeCell ref="AG244:AH244"/>
    <mergeCell ref="S246:U246"/>
    <mergeCell ref="V246:X246"/>
    <mergeCell ref="Y246:Z246"/>
    <mergeCell ref="AC246:AD246"/>
    <mergeCell ref="AE246:AF246"/>
    <mergeCell ref="AG246:AH246"/>
    <mergeCell ref="AK246:AM246"/>
    <mergeCell ref="AN246:AO246"/>
    <mergeCell ref="B245:C245"/>
    <mergeCell ref="D245:F245"/>
    <mergeCell ref="G245:I245"/>
    <mergeCell ref="Q245:R245"/>
    <mergeCell ref="B246:C246"/>
    <mergeCell ref="D246:F246"/>
    <mergeCell ref="G246:I246"/>
    <mergeCell ref="Q246:R246"/>
    <mergeCell ref="AC249:AD249"/>
    <mergeCell ref="AK245:AM245"/>
    <mergeCell ref="AN245:AO245"/>
    <mergeCell ref="S245:U245"/>
    <mergeCell ref="V245:X245"/>
    <mergeCell ref="Y245:Z245"/>
    <mergeCell ref="AC245:AD245"/>
    <mergeCell ref="AE245:AF245"/>
    <mergeCell ref="AG245:AH245"/>
    <mergeCell ref="Y244:Z244"/>
    <mergeCell ref="AC244:AD244"/>
    <mergeCell ref="AP259:AP301"/>
    <mergeCell ref="B260:C264"/>
    <mergeCell ref="D260:I260"/>
    <mergeCell ref="J260:X260"/>
    <mergeCell ref="Y260:AO260"/>
    <mergeCell ref="AG261:AO261"/>
    <mergeCell ref="Y262:Z264"/>
    <mergeCell ref="B253:AO254"/>
    <mergeCell ref="B255:Q257"/>
    <mergeCell ref="AO256:AO257"/>
    <mergeCell ref="R255:S255"/>
    <mergeCell ref="U255:V255"/>
    <mergeCell ref="X255:Y255"/>
    <mergeCell ref="AA255:AN257"/>
    <mergeCell ref="R256:S256"/>
    <mergeCell ref="U256:V256"/>
    <mergeCell ref="X256:Y256"/>
    <mergeCell ref="Q261:R264"/>
    <mergeCell ref="S261:U264"/>
    <mergeCell ref="V261:X264"/>
    <mergeCell ref="Y261:AF261"/>
    <mergeCell ref="AE262:AF264"/>
    <mergeCell ref="B258:AG258"/>
    <mergeCell ref="AA262:AD264"/>
    <mergeCell ref="AE248:AF248"/>
    <mergeCell ref="AG248:AH248"/>
    <mergeCell ref="AP216:AP258"/>
    <mergeCell ref="B217:C221"/>
    <mergeCell ref="D217:I217"/>
    <mergeCell ref="J217:X217"/>
    <mergeCell ref="Y217:AO217"/>
    <mergeCell ref="D218:F221"/>
    <mergeCell ref="AH258:AO258"/>
    <mergeCell ref="B216:AO216"/>
    <mergeCell ref="G248:I248"/>
    <mergeCell ref="Q248:R248"/>
    <mergeCell ref="S248:U248"/>
    <mergeCell ref="V248:X248"/>
    <mergeCell ref="Y248:Z248"/>
    <mergeCell ref="AC248:AD248"/>
    <mergeCell ref="AE247:AF247"/>
    <mergeCell ref="AG247:AH247"/>
    <mergeCell ref="AK248:AM248"/>
    <mergeCell ref="AN248:AO248"/>
    <mergeCell ref="B247:C247"/>
    <mergeCell ref="D247:F247"/>
    <mergeCell ref="G247:I247"/>
    <mergeCell ref="Q247:R247"/>
    <mergeCell ref="B248:C248"/>
    <mergeCell ref="D248:F248"/>
    <mergeCell ref="S250:U250"/>
    <mergeCell ref="V250:X250"/>
    <mergeCell ref="Y250:Z250"/>
    <mergeCell ref="AC250:AD250"/>
    <mergeCell ref="AK247:AM247"/>
    <mergeCell ref="AN247:AO247"/>
    <mergeCell ref="S247:U247"/>
    <mergeCell ref="V247:X247"/>
    <mergeCell ref="Y247:Z247"/>
    <mergeCell ref="AC247:AD247"/>
    <mergeCell ref="B249:C249"/>
    <mergeCell ref="D249:F249"/>
    <mergeCell ref="G249:I249"/>
    <mergeCell ref="Q249:R249"/>
    <mergeCell ref="AN267:AO267"/>
    <mergeCell ref="S267:U267"/>
    <mergeCell ref="V267:X267"/>
    <mergeCell ref="Y267:Z267"/>
    <mergeCell ref="AC267:AD267"/>
    <mergeCell ref="AE267:AF267"/>
    <mergeCell ref="AG267:AH267"/>
    <mergeCell ref="AI262:AM264"/>
    <mergeCell ref="AG265:AH265"/>
    <mergeCell ref="R257:S257"/>
    <mergeCell ref="U257:V257"/>
    <mergeCell ref="X257:Y257"/>
    <mergeCell ref="S249:U249"/>
    <mergeCell ref="V249:X249"/>
    <mergeCell ref="Y249:Z249"/>
    <mergeCell ref="AK252:AM252"/>
    <mergeCell ref="AN252:AO252"/>
    <mergeCell ref="AE251:AF251"/>
    <mergeCell ref="AG251:AH251"/>
    <mergeCell ref="AK251:AM251"/>
    <mergeCell ref="AN251:AO251"/>
    <mergeCell ref="Y251:Z251"/>
    <mergeCell ref="AC251:AD251"/>
    <mergeCell ref="S251:U251"/>
    <mergeCell ref="V251:X251"/>
    <mergeCell ref="AE252:AF252"/>
    <mergeCell ref="AG252:AH252"/>
    <mergeCell ref="S252:U252"/>
    <mergeCell ref="V252:X252"/>
    <mergeCell ref="B251:C251"/>
    <mergeCell ref="D251:F251"/>
    <mergeCell ref="G251:I251"/>
    <mergeCell ref="Q251:R251"/>
    <mergeCell ref="B252:C252"/>
    <mergeCell ref="D252:F252"/>
    <mergeCell ref="G252:I252"/>
    <mergeCell ref="Q252:R252"/>
    <mergeCell ref="Y252:Z252"/>
    <mergeCell ref="AC252:AD252"/>
    <mergeCell ref="B259:AO259"/>
    <mergeCell ref="B250:C250"/>
    <mergeCell ref="D250:F250"/>
    <mergeCell ref="G250:I250"/>
    <mergeCell ref="Q250:R250"/>
    <mergeCell ref="AG266:AH266"/>
    <mergeCell ref="D261:F264"/>
    <mergeCell ref="G261:I264"/>
    <mergeCell ref="J261:L264"/>
    <mergeCell ref="M261:P264"/>
    <mergeCell ref="V266:X266"/>
    <mergeCell ref="Y266:Z266"/>
    <mergeCell ref="AC266:AD266"/>
    <mergeCell ref="AE266:AF266"/>
    <mergeCell ref="AG262:AH264"/>
    <mergeCell ref="AN266:AO266"/>
    <mergeCell ref="B265:C265"/>
    <mergeCell ref="D265:F265"/>
    <mergeCell ref="G265:I265"/>
    <mergeCell ref="Q265:R265"/>
    <mergeCell ref="B266:C266"/>
    <mergeCell ref="D266:F266"/>
    <mergeCell ref="G266:I266"/>
    <mergeCell ref="Q266:R266"/>
    <mergeCell ref="S266:U266"/>
    <mergeCell ref="AK268:AM268"/>
    <mergeCell ref="AK266:AM266"/>
    <mergeCell ref="AN262:AO264"/>
    <mergeCell ref="AK265:AM265"/>
    <mergeCell ref="AN265:AO265"/>
    <mergeCell ref="S265:U265"/>
    <mergeCell ref="V265:X265"/>
    <mergeCell ref="Y265:Z265"/>
    <mergeCell ref="AC265:AD265"/>
    <mergeCell ref="AE265:AF265"/>
    <mergeCell ref="S268:U268"/>
    <mergeCell ref="V268:X268"/>
    <mergeCell ref="Y268:Z268"/>
    <mergeCell ref="AC268:AD268"/>
    <mergeCell ref="AE268:AF268"/>
    <mergeCell ref="AG268:AH268"/>
    <mergeCell ref="AN268:AO268"/>
    <mergeCell ref="B267:C267"/>
    <mergeCell ref="D267:F267"/>
    <mergeCell ref="G267:I267"/>
    <mergeCell ref="Q267:R267"/>
    <mergeCell ref="B268:C268"/>
    <mergeCell ref="D268:F268"/>
    <mergeCell ref="G268:I268"/>
    <mergeCell ref="Q268:R268"/>
    <mergeCell ref="AK267:AM267"/>
    <mergeCell ref="Y270:Z270"/>
    <mergeCell ref="AC270:AD270"/>
    <mergeCell ref="AK275:AM275"/>
    <mergeCell ref="AN275:AO275"/>
    <mergeCell ref="S275:U275"/>
    <mergeCell ref="V275:X275"/>
    <mergeCell ref="Y275:Z275"/>
    <mergeCell ref="AC275:AD275"/>
    <mergeCell ref="AE275:AF275"/>
    <mergeCell ref="AG275:AH275"/>
    <mergeCell ref="B270:C270"/>
    <mergeCell ref="D270:F270"/>
    <mergeCell ref="G270:I270"/>
    <mergeCell ref="Q270:R270"/>
    <mergeCell ref="S270:U270"/>
    <mergeCell ref="V270:X270"/>
    <mergeCell ref="S269:U269"/>
    <mergeCell ref="V269:X269"/>
    <mergeCell ref="Y269:Z269"/>
    <mergeCell ref="AC269:AD269"/>
    <mergeCell ref="B269:C269"/>
    <mergeCell ref="D269:F269"/>
    <mergeCell ref="G269:I269"/>
    <mergeCell ref="Q269:R269"/>
    <mergeCell ref="AK269:AM269"/>
    <mergeCell ref="AN269:AO269"/>
    <mergeCell ref="AE269:AF269"/>
    <mergeCell ref="AG269:AH269"/>
    <mergeCell ref="AK270:AM270"/>
    <mergeCell ref="AN270:AO270"/>
    <mergeCell ref="AE270:AF270"/>
    <mergeCell ref="AG270:AH270"/>
    <mergeCell ref="S272:U272"/>
    <mergeCell ref="V272:X272"/>
    <mergeCell ref="Y272:Z272"/>
    <mergeCell ref="AC272:AD272"/>
    <mergeCell ref="AE272:AF272"/>
    <mergeCell ref="AG272:AH272"/>
    <mergeCell ref="AK272:AM272"/>
    <mergeCell ref="AN272:AO272"/>
    <mergeCell ref="B271:C271"/>
    <mergeCell ref="D271:F271"/>
    <mergeCell ref="G271:I271"/>
    <mergeCell ref="Q271:R271"/>
    <mergeCell ref="B272:C272"/>
    <mergeCell ref="D272:F272"/>
    <mergeCell ref="G272:I272"/>
    <mergeCell ref="Q272:R272"/>
    <mergeCell ref="AK271:AM271"/>
    <mergeCell ref="AN271:AO271"/>
    <mergeCell ref="S271:U271"/>
    <mergeCell ref="V271:X271"/>
    <mergeCell ref="Y271:Z271"/>
    <mergeCell ref="AC271:AD271"/>
    <mergeCell ref="AE271:AF271"/>
    <mergeCell ref="AG271:AH271"/>
    <mergeCell ref="Y274:Z274"/>
    <mergeCell ref="AC274:AD274"/>
    <mergeCell ref="AK279:AM279"/>
    <mergeCell ref="AN279:AO279"/>
    <mergeCell ref="S279:U279"/>
    <mergeCell ref="V279:X279"/>
    <mergeCell ref="Y279:Z279"/>
    <mergeCell ref="AC279:AD279"/>
    <mergeCell ref="AE279:AF279"/>
    <mergeCell ref="AG279:AH279"/>
    <mergeCell ref="B274:C274"/>
    <mergeCell ref="D274:F274"/>
    <mergeCell ref="G274:I274"/>
    <mergeCell ref="Q274:R274"/>
    <mergeCell ref="S274:U274"/>
    <mergeCell ref="V274:X274"/>
    <mergeCell ref="S273:U273"/>
    <mergeCell ref="V273:X273"/>
    <mergeCell ref="Y273:Z273"/>
    <mergeCell ref="AC273:AD273"/>
    <mergeCell ref="B273:C273"/>
    <mergeCell ref="D273:F273"/>
    <mergeCell ref="G273:I273"/>
    <mergeCell ref="Q273:R273"/>
    <mergeCell ref="AK273:AM273"/>
    <mergeCell ref="AN273:AO273"/>
    <mergeCell ref="AE273:AF273"/>
    <mergeCell ref="AG273:AH273"/>
    <mergeCell ref="AK274:AM274"/>
    <mergeCell ref="AN274:AO274"/>
    <mergeCell ref="AE274:AF274"/>
    <mergeCell ref="AG274:AH274"/>
    <mergeCell ref="S276:U276"/>
    <mergeCell ref="V276:X276"/>
    <mergeCell ref="Y276:Z276"/>
    <mergeCell ref="AC276:AD276"/>
    <mergeCell ref="AE276:AF276"/>
    <mergeCell ref="AG276:AH276"/>
    <mergeCell ref="AK276:AM276"/>
    <mergeCell ref="AN276:AO276"/>
    <mergeCell ref="B275:C275"/>
    <mergeCell ref="D275:F275"/>
    <mergeCell ref="G275:I275"/>
    <mergeCell ref="Q275:R275"/>
    <mergeCell ref="B276:C276"/>
    <mergeCell ref="D276:F276"/>
    <mergeCell ref="G276:I276"/>
    <mergeCell ref="Q276:R276"/>
    <mergeCell ref="Y278:Z278"/>
    <mergeCell ref="AC278:AD278"/>
    <mergeCell ref="AK283:AM283"/>
    <mergeCell ref="AN283:AO283"/>
    <mergeCell ref="S283:U283"/>
    <mergeCell ref="V283:X283"/>
    <mergeCell ref="Y283:Z283"/>
    <mergeCell ref="AC283:AD283"/>
    <mergeCell ref="AE283:AF283"/>
    <mergeCell ref="AG283:AH283"/>
    <mergeCell ref="B278:C278"/>
    <mergeCell ref="D278:F278"/>
    <mergeCell ref="G278:I278"/>
    <mergeCell ref="Q278:R278"/>
    <mergeCell ref="S278:U278"/>
    <mergeCell ref="V278:X278"/>
    <mergeCell ref="S277:U277"/>
    <mergeCell ref="V277:X277"/>
    <mergeCell ref="Y277:Z277"/>
    <mergeCell ref="AC277:AD277"/>
    <mergeCell ref="B277:C277"/>
    <mergeCell ref="D277:F277"/>
    <mergeCell ref="G277:I277"/>
    <mergeCell ref="Q277:R277"/>
    <mergeCell ref="AK277:AM277"/>
    <mergeCell ref="AN277:AO277"/>
    <mergeCell ref="AE277:AF277"/>
    <mergeCell ref="AG277:AH277"/>
    <mergeCell ref="AK278:AM278"/>
    <mergeCell ref="AN278:AO278"/>
    <mergeCell ref="AE278:AF278"/>
    <mergeCell ref="AG278:AH278"/>
    <mergeCell ref="S280:U280"/>
    <mergeCell ref="V280:X280"/>
    <mergeCell ref="Y280:Z280"/>
    <mergeCell ref="AC280:AD280"/>
    <mergeCell ref="AE280:AF280"/>
    <mergeCell ref="AG280:AH280"/>
    <mergeCell ref="AK280:AM280"/>
    <mergeCell ref="AN280:AO280"/>
    <mergeCell ref="B279:C279"/>
    <mergeCell ref="D279:F279"/>
    <mergeCell ref="G279:I279"/>
    <mergeCell ref="Q279:R279"/>
    <mergeCell ref="B280:C280"/>
    <mergeCell ref="D280:F280"/>
    <mergeCell ref="G280:I280"/>
    <mergeCell ref="Q280:R280"/>
    <mergeCell ref="Y282:Z282"/>
    <mergeCell ref="AC282:AD282"/>
    <mergeCell ref="B282:C282"/>
    <mergeCell ref="D282:F282"/>
    <mergeCell ref="G282:I282"/>
    <mergeCell ref="Q282:R282"/>
    <mergeCell ref="S282:U282"/>
    <mergeCell ref="V282:X282"/>
    <mergeCell ref="S281:U281"/>
    <mergeCell ref="V281:X281"/>
    <mergeCell ref="Y281:Z281"/>
    <mergeCell ref="AC281:AD281"/>
    <mergeCell ref="B281:C281"/>
    <mergeCell ref="D281:F281"/>
    <mergeCell ref="G281:I281"/>
    <mergeCell ref="Q281:R281"/>
    <mergeCell ref="AK281:AM281"/>
    <mergeCell ref="AN281:AO281"/>
    <mergeCell ref="AE281:AF281"/>
    <mergeCell ref="AG281:AH281"/>
    <mergeCell ref="AK282:AM282"/>
    <mergeCell ref="AN282:AO282"/>
    <mergeCell ref="AE282:AF282"/>
    <mergeCell ref="AG282:AH282"/>
    <mergeCell ref="S284:U284"/>
    <mergeCell ref="V284:X284"/>
    <mergeCell ref="Y284:Z284"/>
    <mergeCell ref="AC284:AD284"/>
    <mergeCell ref="AE284:AF284"/>
    <mergeCell ref="AG284:AH284"/>
    <mergeCell ref="AK284:AM284"/>
    <mergeCell ref="AN284:AO284"/>
    <mergeCell ref="B283:C283"/>
    <mergeCell ref="D283:F283"/>
    <mergeCell ref="G283:I283"/>
    <mergeCell ref="Q283:R283"/>
    <mergeCell ref="B284:C284"/>
    <mergeCell ref="D284:F284"/>
    <mergeCell ref="G284:I284"/>
    <mergeCell ref="Q284:R284"/>
    <mergeCell ref="B286:C286"/>
    <mergeCell ref="D286:F286"/>
    <mergeCell ref="G286:I286"/>
    <mergeCell ref="Q286:R286"/>
    <mergeCell ref="S286:U286"/>
    <mergeCell ref="V286:X286"/>
    <mergeCell ref="S285:U285"/>
    <mergeCell ref="V285:X285"/>
    <mergeCell ref="Y285:Z285"/>
    <mergeCell ref="AC285:AD285"/>
    <mergeCell ref="B285:C285"/>
    <mergeCell ref="D285:F285"/>
    <mergeCell ref="G285:I285"/>
    <mergeCell ref="Q285:R285"/>
    <mergeCell ref="AK285:AM285"/>
    <mergeCell ref="AN285:AO285"/>
    <mergeCell ref="AE285:AF285"/>
    <mergeCell ref="AG285:AH285"/>
    <mergeCell ref="AK286:AM286"/>
    <mergeCell ref="AN286:AO286"/>
    <mergeCell ref="AE286:AF286"/>
    <mergeCell ref="AG286:AH286"/>
    <mergeCell ref="S288:U288"/>
    <mergeCell ref="V288:X288"/>
    <mergeCell ref="Y288:Z288"/>
    <mergeCell ref="AC288:AD288"/>
    <mergeCell ref="AE288:AF288"/>
    <mergeCell ref="AG288:AH288"/>
    <mergeCell ref="AK288:AM288"/>
    <mergeCell ref="AN288:AO288"/>
    <mergeCell ref="B287:C287"/>
    <mergeCell ref="D287:F287"/>
    <mergeCell ref="G287:I287"/>
    <mergeCell ref="Q287:R287"/>
    <mergeCell ref="B288:C288"/>
    <mergeCell ref="D288:F288"/>
    <mergeCell ref="G288:I288"/>
    <mergeCell ref="Q288:R288"/>
    <mergeCell ref="AK287:AM287"/>
    <mergeCell ref="AN287:AO287"/>
    <mergeCell ref="S287:U287"/>
    <mergeCell ref="V287:X287"/>
    <mergeCell ref="Y287:Z287"/>
    <mergeCell ref="AC287:AD287"/>
    <mergeCell ref="AE287:AF287"/>
    <mergeCell ref="AG287:AH287"/>
    <mergeCell ref="Y286:Z286"/>
    <mergeCell ref="AC286:AD286"/>
    <mergeCell ref="G295:I295"/>
    <mergeCell ref="Q295:R295"/>
    <mergeCell ref="S295:U295"/>
    <mergeCell ref="V295:X295"/>
    <mergeCell ref="B290:C290"/>
    <mergeCell ref="D290:F290"/>
    <mergeCell ref="G290:I290"/>
    <mergeCell ref="Q290:R290"/>
    <mergeCell ref="S290:U290"/>
    <mergeCell ref="V290:X290"/>
    <mergeCell ref="S289:U289"/>
    <mergeCell ref="V289:X289"/>
    <mergeCell ref="Y289:Z289"/>
    <mergeCell ref="AC289:AD289"/>
    <mergeCell ref="B289:C289"/>
    <mergeCell ref="D289:F289"/>
    <mergeCell ref="G289:I289"/>
    <mergeCell ref="Q289:R289"/>
    <mergeCell ref="AK289:AM289"/>
    <mergeCell ref="AN289:AO289"/>
    <mergeCell ref="AE289:AF289"/>
    <mergeCell ref="AG289:AH289"/>
    <mergeCell ref="AK290:AM290"/>
    <mergeCell ref="AN290:AO290"/>
    <mergeCell ref="AE290:AF290"/>
    <mergeCell ref="AG290:AH290"/>
    <mergeCell ref="S292:U292"/>
    <mergeCell ref="V292:X292"/>
    <mergeCell ref="Y292:Z292"/>
    <mergeCell ref="AC292:AD292"/>
    <mergeCell ref="AE292:AF292"/>
    <mergeCell ref="AG292:AH292"/>
    <mergeCell ref="AK292:AM292"/>
    <mergeCell ref="AN292:AO292"/>
    <mergeCell ref="B291:C291"/>
    <mergeCell ref="D291:F291"/>
    <mergeCell ref="G291:I291"/>
    <mergeCell ref="Q291:R291"/>
    <mergeCell ref="B292:C292"/>
    <mergeCell ref="D292:F292"/>
    <mergeCell ref="G292:I292"/>
    <mergeCell ref="Q292:R292"/>
    <mergeCell ref="AK291:AM291"/>
    <mergeCell ref="AN291:AO291"/>
    <mergeCell ref="S291:U291"/>
    <mergeCell ref="V291:X291"/>
    <mergeCell ref="Y291:Z291"/>
    <mergeCell ref="AC291:AD291"/>
    <mergeCell ref="AE291:AF291"/>
    <mergeCell ref="AG291:AH291"/>
    <mergeCell ref="Y290:Z290"/>
    <mergeCell ref="AC290:AD290"/>
    <mergeCell ref="U298:V298"/>
    <mergeCell ref="X298:Y298"/>
    <mergeCell ref="AA298:AN300"/>
    <mergeCell ref="S304:U307"/>
    <mergeCell ref="V304:X307"/>
    <mergeCell ref="R299:S299"/>
    <mergeCell ref="U299:V299"/>
    <mergeCell ref="X299:Y299"/>
    <mergeCell ref="AN309:AO309"/>
    <mergeCell ref="AE308:AF308"/>
    <mergeCell ref="AG308:AH308"/>
    <mergeCell ref="B308:C308"/>
    <mergeCell ref="D308:F308"/>
    <mergeCell ref="G308:I308"/>
    <mergeCell ref="Q308:R308"/>
    <mergeCell ref="S308:U308"/>
    <mergeCell ref="V308:X308"/>
    <mergeCell ref="Y308:Z308"/>
    <mergeCell ref="D309:F309"/>
    <mergeCell ref="G309:I309"/>
    <mergeCell ref="Q309:R309"/>
    <mergeCell ref="S309:U309"/>
    <mergeCell ref="V309:X309"/>
    <mergeCell ref="Y309:Z309"/>
    <mergeCell ref="S294:U294"/>
    <mergeCell ref="V294:X294"/>
    <mergeCell ref="Y294:Z294"/>
    <mergeCell ref="AC294:AD294"/>
    <mergeCell ref="AE294:AF294"/>
    <mergeCell ref="AG294:AH294"/>
    <mergeCell ref="AK294:AM294"/>
    <mergeCell ref="AN294:AO294"/>
    <mergeCell ref="B293:C293"/>
    <mergeCell ref="D293:F293"/>
    <mergeCell ref="G293:I293"/>
    <mergeCell ref="Q293:R293"/>
    <mergeCell ref="B294:C294"/>
    <mergeCell ref="D294:F294"/>
    <mergeCell ref="G294:I294"/>
    <mergeCell ref="Q294:R294"/>
    <mergeCell ref="AK293:AM293"/>
    <mergeCell ref="AN293:AO293"/>
    <mergeCell ref="S293:U293"/>
    <mergeCell ref="V293:X293"/>
    <mergeCell ref="Y293:Z293"/>
    <mergeCell ref="AC293:AD293"/>
    <mergeCell ref="AE293:AF293"/>
    <mergeCell ref="AG293:AH293"/>
    <mergeCell ref="AE295:AF295"/>
    <mergeCell ref="AG295:AH295"/>
    <mergeCell ref="AK295:AM295"/>
    <mergeCell ref="AN295:AO295"/>
    <mergeCell ref="AO299:AO300"/>
    <mergeCell ref="R300:S300"/>
    <mergeCell ref="U300:V300"/>
    <mergeCell ref="B296:AO297"/>
    <mergeCell ref="B298:Q300"/>
    <mergeCell ref="R298:S298"/>
    <mergeCell ref="AK309:AM309"/>
    <mergeCell ref="X300:Y300"/>
    <mergeCell ref="Y295:Z295"/>
    <mergeCell ref="AC295:AD295"/>
    <mergeCell ref="B295:C295"/>
    <mergeCell ref="D295:F295"/>
    <mergeCell ref="AK313:AM313"/>
    <mergeCell ref="AN313:AO313"/>
    <mergeCell ref="AG312:AH312"/>
    <mergeCell ref="AE313:AF313"/>
    <mergeCell ref="AG313:AH313"/>
    <mergeCell ref="AK310:AM310"/>
    <mergeCell ref="AN310:AO310"/>
    <mergeCell ref="AE310:AF310"/>
    <mergeCell ref="AK308:AM308"/>
    <mergeCell ref="AN308:AO308"/>
    <mergeCell ref="Y305:Z307"/>
    <mergeCell ref="AA305:AD307"/>
    <mergeCell ref="AE305:AF307"/>
    <mergeCell ref="AG305:AH307"/>
    <mergeCell ref="B303:C307"/>
    <mergeCell ref="D303:I303"/>
    <mergeCell ref="J303:X303"/>
    <mergeCell ref="Y303:AO303"/>
    <mergeCell ref="D304:F307"/>
    <mergeCell ref="AI305:AM307"/>
    <mergeCell ref="AN305:AO307"/>
    <mergeCell ref="G304:I307"/>
    <mergeCell ref="J304:L307"/>
    <mergeCell ref="M304:P307"/>
    <mergeCell ref="AC309:AD309"/>
    <mergeCell ref="B301:AG301"/>
    <mergeCell ref="AE309:AF309"/>
    <mergeCell ref="AG309:AH309"/>
    <mergeCell ref="AC308:AD308"/>
    <mergeCell ref="B309:C309"/>
    <mergeCell ref="AH301:AO301"/>
    <mergeCell ref="B302:AO302"/>
    <mergeCell ref="Y304:AF304"/>
    <mergeCell ref="AG304:AO304"/>
    <mergeCell ref="Q304:R307"/>
    <mergeCell ref="AK312:AM312"/>
    <mergeCell ref="AN312:AO312"/>
    <mergeCell ref="S312:U312"/>
    <mergeCell ref="V312:X312"/>
    <mergeCell ref="Y312:Z312"/>
    <mergeCell ref="AC312:AD312"/>
    <mergeCell ref="AG311:AH311"/>
    <mergeCell ref="AE312:AF312"/>
    <mergeCell ref="B313:C313"/>
    <mergeCell ref="D313:F313"/>
    <mergeCell ref="G313:I313"/>
    <mergeCell ref="Q313:R313"/>
    <mergeCell ref="Q311:R311"/>
    <mergeCell ref="S311:U311"/>
    <mergeCell ref="V311:X311"/>
    <mergeCell ref="Y311:Z311"/>
    <mergeCell ref="AC311:AD311"/>
    <mergeCell ref="AE311:AF311"/>
    <mergeCell ref="AG310:AH310"/>
    <mergeCell ref="AK311:AM311"/>
    <mergeCell ref="AN311:AO311"/>
    <mergeCell ref="B310:C310"/>
    <mergeCell ref="D310:F310"/>
    <mergeCell ref="G310:I310"/>
    <mergeCell ref="Q310:R310"/>
    <mergeCell ref="B311:C311"/>
    <mergeCell ref="D311:F311"/>
    <mergeCell ref="G311:I311"/>
    <mergeCell ref="Y313:Z313"/>
    <mergeCell ref="AC313:AD313"/>
    <mergeCell ref="S310:U310"/>
    <mergeCell ref="V310:X310"/>
    <mergeCell ref="Y310:Z310"/>
    <mergeCell ref="AC310:AD310"/>
    <mergeCell ref="B312:C312"/>
    <mergeCell ref="D312:F312"/>
    <mergeCell ref="G312:I312"/>
    <mergeCell ref="Q312:R312"/>
    <mergeCell ref="S313:U313"/>
    <mergeCell ref="V313:X313"/>
    <mergeCell ref="Y315:Z315"/>
    <mergeCell ref="AC315:AD315"/>
    <mergeCell ref="AK320:AM320"/>
    <mergeCell ref="AN320:AO320"/>
    <mergeCell ref="S320:U320"/>
    <mergeCell ref="V320:X320"/>
    <mergeCell ref="Y320:Z320"/>
    <mergeCell ref="AC320:AD320"/>
    <mergeCell ref="AE320:AF320"/>
    <mergeCell ref="AG320:AH320"/>
    <mergeCell ref="B315:C315"/>
    <mergeCell ref="D315:F315"/>
    <mergeCell ref="G315:I315"/>
    <mergeCell ref="Q315:R315"/>
    <mergeCell ref="S315:U315"/>
    <mergeCell ref="V315:X315"/>
    <mergeCell ref="S314:U314"/>
    <mergeCell ref="V314:X314"/>
    <mergeCell ref="Y314:Z314"/>
    <mergeCell ref="AC314:AD314"/>
    <mergeCell ref="B314:C314"/>
    <mergeCell ref="D314:F314"/>
    <mergeCell ref="G314:I314"/>
    <mergeCell ref="Q314:R314"/>
    <mergeCell ref="AK314:AM314"/>
    <mergeCell ref="AN314:AO314"/>
    <mergeCell ref="AE314:AF314"/>
    <mergeCell ref="AG314:AH314"/>
    <mergeCell ref="AK315:AM315"/>
    <mergeCell ref="AN315:AO315"/>
    <mergeCell ref="AE315:AF315"/>
    <mergeCell ref="AG315:AH315"/>
    <mergeCell ref="S317:U317"/>
    <mergeCell ref="V317:X317"/>
    <mergeCell ref="Y317:Z317"/>
    <mergeCell ref="AC317:AD317"/>
    <mergeCell ref="AE317:AF317"/>
    <mergeCell ref="AG317:AH317"/>
    <mergeCell ref="AK317:AM317"/>
    <mergeCell ref="AN317:AO317"/>
    <mergeCell ref="B316:C316"/>
    <mergeCell ref="D316:F316"/>
    <mergeCell ref="G316:I316"/>
    <mergeCell ref="Q316:R316"/>
    <mergeCell ref="B317:C317"/>
    <mergeCell ref="D317:F317"/>
    <mergeCell ref="G317:I317"/>
    <mergeCell ref="Q317:R317"/>
    <mergeCell ref="AK316:AM316"/>
    <mergeCell ref="AN316:AO316"/>
    <mergeCell ref="S316:U316"/>
    <mergeCell ref="V316:X316"/>
    <mergeCell ref="Y316:Z316"/>
    <mergeCell ref="AC316:AD316"/>
    <mergeCell ref="AE316:AF316"/>
    <mergeCell ref="AG316:AH316"/>
    <mergeCell ref="Y319:Z319"/>
    <mergeCell ref="AC319:AD319"/>
    <mergeCell ref="AK324:AM324"/>
    <mergeCell ref="AN324:AO324"/>
    <mergeCell ref="S324:U324"/>
    <mergeCell ref="V324:X324"/>
    <mergeCell ref="Y324:Z324"/>
    <mergeCell ref="AC324:AD324"/>
    <mergeCell ref="AE324:AF324"/>
    <mergeCell ref="AG324:AH324"/>
    <mergeCell ref="B319:C319"/>
    <mergeCell ref="D319:F319"/>
    <mergeCell ref="G319:I319"/>
    <mergeCell ref="Q319:R319"/>
    <mergeCell ref="S319:U319"/>
    <mergeCell ref="V319:X319"/>
    <mergeCell ref="S318:U318"/>
    <mergeCell ref="V318:X318"/>
    <mergeCell ref="Y318:Z318"/>
    <mergeCell ref="AC318:AD318"/>
    <mergeCell ref="B318:C318"/>
    <mergeCell ref="D318:F318"/>
    <mergeCell ref="G318:I318"/>
    <mergeCell ref="Q318:R318"/>
    <mergeCell ref="AK318:AM318"/>
    <mergeCell ref="AN318:AO318"/>
    <mergeCell ref="AE318:AF318"/>
    <mergeCell ref="AG318:AH318"/>
    <mergeCell ref="AK319:AM319"/>
    <mergeCell ref="AN319:AO319"/>
    <mergeCell ref="AE319:AF319"/>
    <mergeCell ref="AG319:AH319"/>
    <mergeCell ref="S321:U321"/>
    <mergeCell ref="V321:X321"/>
    <mergeCell ref="Y321:Z321"/>
    <mergeCell ref="AC321:AD321"/>
    <mergeCell ref="AE321:AF321"/>
    <mergeCell ref="AG321:AH321"/>
    <mergeCell ref="AK321:AM321"/>
    <mergeCell ref="AN321:AO321"/>
    <mergeCell ref="B320:C320"/>
    <mergeCell ref="D320:F320"/>
    <mergeCell ref="G320:I320"/>
    <mergeCell ref="Q320:R320"/>
    <mergeCell ref="B321:C321"/>
    <mergeCell ref="D321:F321"/>
    <mergeCell ref="G321:I321"/>
    <mergeCell ref="Q321:R321"/>
    <mergeCell ref="Y323:Z323"/>
    <mergeCell ref="AC323:AD323"/>
    <mergeCell ref="B323:C323"/>
    <mergeCell ref="D323:F323"/>
    <mergeCell ref="G323:I323"/>
    <mergeCell ref="Q323:R323"/>
    <mergeCell ref="S323:U323"/>
    <mergeCell ref="V323:X323"/>
    <mergeCell ref="S322:U322"/>
    <mergeCell ref="V322:X322"/>
    <mergeCell ref="Y322:Z322"/>
    <mergeCell ref="AC322:AD322"/>
    <mergeCell ref="B322:C322"/>
    <mergeCell ref="D322:F322"/>
    <mergeCell ref="G322:I322"/>
    <mergeCell ref="Q322:R322"/>
    <mergeCell ref="AK322:AM322"/>
    <mergeCell ref="AN322:AO322"/>
    <mergeCell ref="AE322:AF322"/>
    <mergeCell ref="AG322:AH322"/>
    <mergeCell ref="AK323:AM323"/>
    <mergeCell ref="AN323:AO323"/>
    <mergeCell ref="AE323:AF323"/>
    <mergeCell ref="AG323:AH323"/>
    <mergeCell ref="S325:U325"/>
    <mergeCell ref="V325:X325"/>
    <mergeCell ref="Y325:Z325"/>
    <mergeCell ref="AC325:AD325"/>
    <mergeCell ref="AE325:AF325"/>
    <mergeCell ref="AG325:AH325"/>
    <mergeCell ref="AK325:AM325"/>
    <mergeCell ref="AN325:AO325"/>
    <mergeCell ref="B324:C324"/>
    <mergeCell ref="D324:F324"/>
    <mergeCell ref="G324:I324"/>
    <mergeCell ref="Q324:R324"/>
    <mergeCell ref="B325:C325"/>
    <mergeCell ref="D325:F325"/>
    <mergeCell ref="G325:I325"/>
    <mergeCell ref="Q325:R325"/>
    <mergeCell ref="B327:C327"/>
    <mergeCell ref="D327:F327"/>
    <mergeCell ref="G327:I327"/>
    <mergeCell ref="Q327:R327"/>
    <mergeCell ref="S327:U327"/>
    <mergeCell ref="V327:X327"/>
    <mergeCell ref="S326:U326"/>
    <mergeCell ref="V326:X326"/>
    <mergeCell ref="Y326:Z326"/>
    <mergeCell ref="AC326:AD326"/>
    <mergeCell ref="B326:C326"/>
    <mergeCell ref="D326:F326"/>
    <mergeCell ref="G326:I326"/>
    <mergeCell ref="Q326:R326"/>
    <mergeCell ref="AK326:AM326"/>
    <mergeCell ref="AN326:AO326"/>
    <mergeCell ref="AE326:AF326"/>
    <mergeCell ref="AG326:AH326"/>
    <mergeCell ref="AK327:AM327"/>
    <mergeCell ref="AN327:AO327"/>
    <mergeCell ref="AE327:AF327"/>
    <mergeCell ref="AG327:AH327"/>
    <mergeCell ref="S329:U329"/>
    <mergeCell ref="V329:X329"/>
    <mergeCell ref="Y329:Z329"/>
    <mergeCell ref="AC329:AD329"/>
    <mergeCell ref="AE329:AF329"/>
    <mergeCell ref="AG329:AH329"/>
    <mergeCell ref="AK329:AM329"/>
    <mergeCell ref="AN329:AO329"/>
    <mergeCell ref="B328:C328"/>
    <mergeCell ref="D328:F328"/>
    <mergeCell ref="G328:I328"/>
    <mergeCell ref="Q328:R328"/>
    <mergeCell ref="B329:C329"/>
    <mergeCell ref="D329:F329"/>
    <mergeCell ref="G329:I329"/>
    <mergeCell ref="Q329:R329"/>
    <mergeCell ref="AK328:AM328"/>
    <mergeCell ref="AN328:AO328"/>
    <mergeCell ref="S328:U328"/>
    <mergeCell ref="V328:X328"/>
    <mergeCell ref="Y328:Z328"/>
    <mergeCell ref="AC328:AD328"/>
    <mergeCell ref="AE328:AF328"/>
    <mergeCell ref="AG328:AH328"/>
    <mergeCell ref="Y327:Z327"/>
    <mergeCell ref="AC327:AD327"/>
    <mergeCell ref="B331:C331"/>
    <mergeCell ref="D331:F331"/>
    <mergeCell ref="G331:I331"/>
    <mergeCell ref="Q331:R331"/>
    <mergeCell ref="S331:U331"/>
    <mergeCell ref="V331:X331"/>
    <mergeCell ref="S330:U330"/>
    <mergeCell ref="V330:X330"/>
    <mergeCell ref="Y330:Z330"/>
    <mergeCell ref="AC330:AD330"/>
    <mergeCell ref="B330:C330"/>
    <mergeCell ref="D330:F330"/>
    <mergeCell ref="G330:I330"/>
    <mergeCell ref="Q330:R330"/>
    <mergeCell ref="AK330:AM330"/>
    <mergeCell ref="AN330:AO330"/>
    <mergeCell ref="AE330:AF330"/>
    <mergeCell ref="AG330:AH330"/>
    <mergeCell ref="AK331:AM331"/>
    <mergeCell ref="AN331:AO331"/>
    <mergeCell ref="AE331:AF331"/>
    <mergeCell ref="AG331:AH331"/>
    <mergeCell ref="S333:U333"/>
    <mergeCell ref="V333:X333"/>
    <mergeCell ref="Y333:Z333"/>
    <mergeCell ref="AC333:AD333"/>
    <mergeCell ref="AE333:AF333"/>
    <mergeCell ref="AG333:AH333"/>
    <mergeCell ref="AK333:AM333"/>
    <mergeCell ref="AN333:AO333"/>
    <mergeCell ref="B332:C332"/>
    <mergeCell ref="D332:F332"/>
    <mergeCell ref="G332:I332"/>
    <mergeCell ref="Q332:R332"/>
    <mergeCell ref="B333:C333"/>
    <mergeCell ref="D333:F333"/>
    <mergeCell ref="G333:I333"/>
    <mergeCell ref="Q333:R333"/>
    <mergeCell ref="AK332:AM332"/>
    <mergeCell ref="AN332:AO332"/>
    <mergeCell ref="S332:U332"/>
    <mergeCell ref="V332:X332"/>
    <mergeCell ref="Y332:Z332"/>
    <mergeCell ref="AC332:AD332"/>
    <mergeCell ref="AE332:AF332"/>
    <mergeCell ref="AG332:AH332"/>
    <mergeCell ref="Y331:Z331"/>
    <mergeCell ref="AC331:AD331"/>
    <mergeCell ref="R342:S342"/>
    <mergeCell ref="U342:V342"/>
    <mergeCell ref="X342:Y342"/>
    <mergeCell ref="AE348:AF350"/>
    <mergeCell ref="U343:V343"/>
    <mergeCell ref="U341:V341"/>
    <mergeCell ref="X341:Y341"/>
    <mergeCell ref="AA341:AN343"/>
    <mergeCell ref="S338:U338"/>
    <mergeCell ref="V338:X338"/>
    <mergeCell ref="Y338:Z338"/>
    <mergeCell ref="AC338:AD338"/>
    <mergeCell ref="V335:X335"/>
    <mergeCell ref="Y335:Z335"/>
    <mergeCell ref="AC335:AD335"/>
    <mergeCell ref="AK335:AM335"/>
    <mergeCell ref="AE335:AF335"/>
    <mergeCell ref="AG335:AH335"/>
    <mergeCell ref="AN335:AO335"/>
    <mergeCell ref="B334:C334"/>
    <mergeCell ref="D334:F334"/>
    <mergeCell ref="G334:I334"/>
    <mergeCell ref="Q334:R334"/>
    <mergeCell ref="B335:C335"/>
    <mergeCell ref="D335:F335"/>
    <mergeCell ref="G335:I335"/>
    <mergeCell ref="Q335:R335"/>
    <mergeCell ref="AK334:AM334"/>
    <mergeCell ref="AN334:AO334"/>
    <mergeCell ref="S334:U334"/>
    <mergeCell ref="V334:X334"/>
    <mergeCell ref="Y334:Z334"/>
    <mergeCell ref="AC334:AD334"/>
    <mergeCell ref="AE334:AF334"/>
    <mergeCell ref="AG334:AH334"/>
    <mergeCell ref="AE337:AF337"/>
    <mergeCell ref="AG337:AH337"/>
    <mergeCell ref="AK337:AM337"/>
    <mergeCell ref="AN337:AO337"/>
    <mergeCell ref="S337:U337"/>
    <mergeCell ref="V337:X337"/>
    <mergeCell ref="Y337:Z337"/>
    <mergeCell ref="AC337:AD337"/>
    <mergeCell ref="B337:C337"/>
    <mergeCell ref="D337:F337"/>
    <mergeCell ref="G337:I337"/>
    <mergeCell ref="Q337:R337"/>
    <mergeCell ref="B336:C336"/>
    <mergeCell ref="D336:F336"/>
    <mergeCell ref="G336:I336"/>
    <mergeCell ref="Q336:R336"/>
    <mergeCell ref="AK336:AM336"/>
    <mergeCell ref="AN336:AO336"/>
    <mergeCell ref="S336:U336"/>
    <mergeCell ref="V336:X336"/>
    <mergeCell ref="Y336:Z336"/>
    <mergeCell ref="AC336:AD336"/>
    <mergeCell ref="AE336:AF336"/>
    <mergeCell ref="AG336:AH336"/>
    <mergeCell ref="S335:U335"/>
    <mergeCell ref="AP302:AP344"/>
    <mergeCell ref="D353:F353"/>
    <mergeCell ref="G353:I353"/>
    <mergeCell ref="Q353:R353"/>
    <mergeCell ref="Y351:Z351"/>
    <mergeCell ref="AC351:AD351"/>
    <mergeCell ref="D352:F352"/>
    <mergeCell ref="AK352:AM352"/>
    <mergeCell ref="AN352:AO352"/>
    <mergeCell ref="Y352:Z352"/>
    <mergeCell ref="AG353:AH353"/>
    <mergeCell ref="B354:C354"/>
    <mergeCell ref="D354:F354"/>
    <mergeCell ref="G354:I354"/>
    <mergeCell ref="Q354:R354"/>
    <mergeCell ref="AC352:AD352"/>
    <mergeCell ref="B353:C353"/>
    <mergeCell ref="B352:C352"/>
    <mergeCell ref="AE354:AF354"/>
    <mergeCell ref="B341:Q343"/>
    <mergeCell ref="R341:S341"/>
    <mergeCell ref="X343:Y343"/>
    <mergeCell ref="R343:S343"/>
    <mergeCell ref="AK353:AM353"/>
    <mergeCell ref="S353:U353"/>
    <mergeCell ref="V353:X353"/>
    <mergeCell ref="Y353:Z353"/>
    <mergeCell ref="AC353:AD353"/>
    <mergeCell ref="AE353:AF353"/>
    <mergeCell ref="B338:C338"/>
    <mergeCell ref="D338:F338"/>
    <mergeCell ref="G338:I338"/>
    <mergeCell ref="Q338:R338"/>
    <mergeCell ref="AO342:AO343"/>
    <mergeCell ref="AE338:AF338"/>
    <mergeCell ref="AG338:AH338"/>
    <mergeCell ref="AK338:AM338"/>
    <mergeCell ref="AN338:AO338"/>
    <mergeCell ref="B339:AO340"/>
    <mergeCell ref="AH344:AO344"/>
    <mergeCell ref="B345:AO345"/>
    <mergeCell ref="Y347:AF347"/>
    <mergeCell ref="AG347:AO347"/>
    <mergeCell ref="M347:P350"/>
    <mergeCell ref="Q347:R350"/>
    <mergeCell ref="B344:AG344"/>
    <mergeCell ref="AN351:AO351"/>
    <mergeCell ref="S347:U350"/>
    <mergeCell ref="V347:X350"/>
    <mergeCell ref="Y348:Z350"/>
    <mergeCell ref="AI348:AM350"/>
    <mergeCell ref="AA348:AD350"/>
    <mergeCell ref="AE351:AF351"/>
    <mergeCell ref="AG351:AH351"/>
    <mergeCell ref="AG348:AH350"/>
    <mergeCell ref="AP345:AP387"/>
    <mergeCell ref="B346:C350"/>
    <mergeCell ref="D346:I346"/>
    <mergeCell ref="J346:X346"/>
    <mergeCell ref="Y346:AO346"/>
    <mergeCell ref="D347:F350"/>
    <mergeCell ref="G347:I350"/>
    <mergeCell ref="J347:L350"/>
    <mergeCell ref="AN348:AO350"/>
    <mergeCell ref="B351:C351"/>
    <mergeCell ref="D351:F351"/>
    <mergeCell ref="G351:I351"/>
    <mergeCell ref="Q351:R351"/>
    <mergeCell ref="S359:U359"/>
    <mergeCell ref="V359:X359"/>
    <mergeCell ref="S356:U356"/>
    <mergeCell ref="D358:F358"/>
    <mergeCell ref="S358:U358"/>
    <mergeCell ref="V358:X358"/>
    <mergeCell ref="AN355:AO355"/>
    <mergeCell ref="S351:U351"/>
    <mergeCell ref="V351:X351"/>
    <mergeCell ref="G352:I352"/>
    <mergeCell ref="Q352:R352"/>
    <mergeCell ref="S352:U352"/>
    <mergeCell ref="V352:X352"/>
    <mergeCell ref="AN353:AO353"/>
    <mergeCell ref="AE352:AF352"/>
    <mergeCell ref="AG352:AH352"/>
    <mergeCell ref="AE356:AF356"/>
    <mergeCell ref="Q356:R356"/>
    <mergeCell ref="AG354:AH354"/>
    <mergeCell ref="AK354:AM354"/>
    <mergeCell ref="AN354:AO354"/>
    <mergeCell ref="S354:U354"/>
    <mergeCell ref="V354:X354"/>
    <mergeCell ref="Y354:Z354"/>
    <mergeCell ref="AC354:AD354"/>
    <mergeCell ref="AK355:AM355"/>
    <mergeCell ref="S355:U355"/>
    <mergeCell ref="V355:X355"/>
    <mergeCell ref="Y355:Z355"/>
    <mergeCell ref="AC355:AD355"/>
    <mergeCell ref="V356:X356"/>
    <mergeCell ref="Y356:Z356"/>
    <mergeCell ref="AC356:AD356"/>
    <mergeCell ref="AK351:AM351"/>
    <mergeCell ref="V357:X357"/>
    <mergeCell ref="Y357:Z357"/>
    <mergeCell ref="AC357:AD357"/>
    <mergeCell ref="AK361:AM361"/>
    <mergeCell ref="AN361:AO361"/>
    <mergeCell ref="S361:U361"/>
    <mergeCell ref="V361:X361"/>
    <mergeCell ref="Y361:Z361"/>
    <mergeCell ref="AC361:AD361"/>
    <mergeCell ref="AE361:AF361"/>
    <mergeCell ref="AN356:AO356"/>
    <mergeCell ref="B355:C355"/>
    <mergeCell ref="D355:F355"/>
    <mergeCell ref="G355:I355"/>
    <mergeCell ref="Q355:R355"/>
    <mergeCell ref="B356:C356"/>
    <mergeCell ref="D356:F356"/>
    <mergeCell ref="G356:I356"/>
    <mergeCell ref="AE355:AF355"/>
    <mergeCell ref="AG355:AH355"/>
    <mergeCell ref="G358:I358"/>
    <mergeCell ref="Q358:R358"/>
    <mergeCell ref="AG356:AH356"/>
    <mergeCell ref="AK356:AM356"/>
    <mergeCell ref="Y358:Z358"/>
    <mergeCell ref="AC358:AD358"/>
    <mergeCell ref="AE358:AF358"/>
    <mergeCell ref="AG358:AH358"/>
    <mergeCell ref="AK358:AM358"/>
    <mergeCell ref="S357:U357"/>
    <mergeCell ref="AN358:AO358"/>
    <mergeCell ref="AE357:AF357"/>
    <mergeCell ref="AG357:AH357"/>
    <mergeCell ref="AK357:AM357"/>
    <mergeCell ref="AN357:AO357"/>
    <mergeCell ref="B357:C357"/>
    <mergeCell ref="D357:F357"/>
    <mergeCell ref="G357:I357"/>
    <mergeCell ref="Q357:R357"/>
    <mergeCell ref="B358:C358"/>
    <mergeCell ref="Y360:Z360"/>
    <mergeCell ref="AC360:AD360"/>
    <mergeCell ref="G360:I360"/>
    <mergeCell ref="Q360:R360"/>
    <mergeCell ref="S360:U360"/>
    <mergeCell ref="V360:X360"/>
    <mergeCell ref="B359:C359"/>
    <mergeCell ref="D359:F359"/>
    <mergeCell ref="G359:I359"/>
    <mergeCell ref="Q359:R359"/>
    <mergeCell ref="B360:C360"/>
    <mergeCell ref="D360:F360"/>
    <mergeCell ref="AN359:AO359"/>
    <mergeCell ref="AE360:AF360"/>
    <mergeCell ref="AG360:AH360"/>
    <mergeCell ref="AK360:AM360"/>
    <mergeCell ref="AN360:AO360"/>
    <mergeCell ref="AK362:AM362"/>
    <mergeCell ref="AN362:AO362"/>
    <mergeCell ref="AE359:AF359"/>
    <mergeCell ref="AG359:AH359"/>
    <mergeCell ref="V362:X362"/>
    <mergeCell ref="Y362:Z362"/>
    <mergeCell ref="AC362:AD362"/>
    <mergeCell ref="AE362:AF362"/>
    <mergeCell ref="AG362:AH362"/>
    <mergeCell ref="AK359:AM359"/>
    <mergeCell ref="Y359:Z359"/>
    <mergeCell ref="AC359:AD359"/>
    <mergeCell ref="AG361:AH361"/>
    <mergeCell ref="B362:C362"/>
    <mergeCell ref="D362:F362"/>
    <mergeCell ref="G362:I362"/>
    <mergeCell ref="Q362:R362"/>
    <mergeCell ref="B361:C361"/>
    <mergeCell ref="D361:F361"/>
    <mergeCell ref="G361:I361"/>
    <mergeCell ref="Q361:R361"/>
    <mergeCell ref="S362:U362"/>
    <mergeCell ref="Y364:Z364"/>
    <mergeCell ref="AC364:AD364"/>
    <mergeCell ref="AK369:AM369"/>
    <mergeCell ref="AN369:AO369"/>
    <mergeCell ref="S369:U369"/>
    <mergeCell ref="V369:X369"/>
    <mergeCell ref="Y369:Z369"/>
    <mergeCell ref="AC369:AD369"/>
    <mergeCell ref="AE369:AF369"/>
    <mergeCell ref="AG369:AH369"/>
    <mergeCell ref="B364:C364"/>
    <mergeCell ref="D364:F364"/>
    <mergeCell ref="G364:I364"/>
    <mergeCell ref="Q364:R364"/>
    <mergeCell ref="S364:U364"/>
    <mergeCell ref="V364:X364"/>
    <mergeCell ref="S363:U363"/>
    <mergeCell ref="V363:X363"/>
    <mergeCell ref="Y363:Z363"/>
    <mergeCell ref="AC363:AD363"/>
    <mergeCell ref="B363:C363"/>
    <mergeCell ref="D363:F363"/>
    <mergeCell ref="G363:I363"/>
    <mergeCell ref="Q363:R363"/>
    <mergeCell ref="AK363:AM363"/>
    <mergeCell ref="AN363:AO363"/>
    <mergeCell ref="AE363:AF363"/>
    <mergeCell ref="AG363:AH363"/>
    <mergeCell ref="AK364:AM364"/>
    <mergeCell ref="AN364:AO364"/>
    <mergeCell ref="AE364:AF364"/>
    <mergeCell ref="AG364:AH364"/>
    <mergeCell ref="S366:U366"/>
    <mergeCell ref="V366:X366"/>
    <mergeCell ref="Y366:Z366"/>
    <mergeCell ref="AC366:AD366"/>
    <mergeCell ref="AE366:AF366"/>
    <mergeCell ref="AG366:AH366"/>
    <mergeCell ref="AK366:AM366"/>
    <mergeCell ref="AN366:AO366"/>
    <mergeCell ref="B365:C365"/>
    <mergeCell ref="D365:F365"/>
    <mergeCell ref="G365:I365"/>
    <mergeCell ref="Q365:R365"/>
    <mergeCell ref="B366:C366"/>
    <mergeCell ref="D366:F366"/>
    <mergeCell ref="G366:I366"/>
    <mergeCell ref="Q366:R366"/>
    <mergeCell ref="AK365:AM365"/>
    <mergeCell ref="AN365:AO365"/>
    <mergeCell ref="S365:U365"/>
    <mergeCell ref="V365:X365"/>
    <mergeCell ref="Y365:Z365"/>
    <mergeCell ref="AC365:AD365"/>
    <mergeCell ref="AE365:AF365"/>
    <mergeCell ref="AG365:AH365"/>
    <mergeCell ref="Y368:Z368"/>
    <mergeCell ref="AC368:AD368"/>
    <mergeCell ref="AK373:AM373"/>
    <mergeCell ref="AN373:AO373"/>
    <mergeCell ref="S373:U373"/>
    <mergeCell ref="V373:X373"/>
    <mergeCell ref="Y373:Z373"/>
    <mergeCell ref="AC373:AD373"/>
    <mergeCell ref="AE373:AF373"/>
    <mergeCell ref="AG373:AH373"/>
    <mergeCell ref="B368:C368"/>
    <mergeCell ref="D368:F368"/>
    <mergeCell ref="G368:I368"/>
    <mergeCell ref="Q368:R368"/>
    <mergeCell ref="S368:U368"/>
    <mergeCell ref="V368:X368"/>
    <mergeCell ref="S367:U367"/>
    <mergeCell ref="V367:X367"/>
    <mergeCell ref="Y367:Z367"/>
    <mergeCell ref="AC367:AD367"/>
    <mergeCell ref="B367:C367"/>
    <mergeCell ref="D367:F367"/>
    <mergeCell ref="G367:I367"/>
    <mergeCell ref="Q367:R367"/>
    <mergeCell ref="AK367:AM367"/>
    <mergeCell ref="AN367:AO367"/>
    <mergeCell ref="AE367:AF367"/>
    <mergeCell ref="AG367:AH367"/>
    <mergeCell ref="AK368:AM368"/>
    <mergeCell ref="AN368:AO368"/>
    <mergeCell ref="AE368:AF368"/>
    <mergeCell ref="AG368:AH368"/>
    <mergeCell ref="S370:U370"/>
    <mergeCell ref="V370:X370"/>
    <mergeCell ref="Y370:Z370"/>
    <mergeCell ref="AC370:AD370"/>
    <mergeCell ref="AE370:AF370"/>
    <mergeCell ref="AG370:AH370"/>
    <mergeCell ref="AK370:AM370"/>
    <mergeCell ref="AN370:AO370"/>
    <mergeCell ref="B369:C369"/>
    <mergeCell ref="D369:F369"/>
    <mergeCell ref="G369:I369"/>
    <mergeCell ref="Q369:R369"/>
    <mergeCell ref="B370:C370"/>
    <mergeCell ref="D370:F370"/>
    <mergeCell ref="G370:I370"/>
    <mergeCell ref="Q370:R370"/>
    <mergeCell ref="Y372:Z372"/>
    <mergeCell ref="AC372:AD372"/>
    <mergeCell ref="B372:C372"/>
    <mergeCell ref="D372:F372"/>
    <mergeCell ref="G372:I372"/>
    <mergeCell ref="Q372:R372"/>
    <mergeCell ref="S372:U372"/>
    <mergeCell ref="V372:X372"/>
    <mergeCell ref="S371:U371"/>
    <mergeCell ref="V371:X371"/>
    <mergeCell ref="Y371:Z371"/>
    <mergeCell ref="AC371:AD371"/>
    <mergeCell ref="B371:C371"/>
    <mergeCell ref="D371:F371"/>
    <mergeCell ref="G371:I371"/>
    <mergeCell ref="Q371:R371"/>
    <mergeCell ref="AK371:AM371"/>
    <mergeCell ref="AN371:AO371"/>
    <mergeCell ref="AE371:AF371"/>
    <mergeCell ref="AG371:AH371"/>
    <mergeCell ref="AK372:AM372"/>
    <mergeCell ref="AN372:AO372"/>
    <mergeCell ref="AE372:AF372"/>
    <mergeCell ref="AG372:AH372"/>
    <mergeCell ref="S374:U374"/>
    <mergeCell ref="V374:X374"/>
    <mergeCell ref="Y374:Z374"/>
    <mergeCell ref="AC374:AD374"/>
    <mergeCell ref="AE374:AF374"/>
    <mergeCell ref="AG374:AH374"/>
    <mergeCell ref="AK374:AM374"/>
    <mergeCell ref="AN374:AO374"/>
    <mergeCell ref="B373:C373"/>
    <mergeCell ref="D373:F373"/>
    <mergeCell ref="G373:I373"/>
    <mergeCell ref="Q373:R373"/>
    <mergeCell ref="B374:C374"/>
    <mergeCell ref="D374:F374"/>
    <mergeCell ref="G374:I374"/>
    <mergeCell ref="Q374:R374"/>
    <mergeCell ref="G381:I381"/>
    <mergeCell ref="Q381:R381"/>
    <mergeCell ref="S381:U381"/>
    <mergeCell ref="V381:X381"/>
    <mergeCell ref="B376:C376"/>
    <mergeCell ref="D376:F376"/>
    <mergeCell ref="G376:I376"/>
    <mergeCell ref="Q376:R376"/>
    <mergeCell ref="S376:U376"/>
    <mergeCell ref="V376:X376"/>
    <mergeCell ref="S375:U375"/>
    <mergeCell ref="V375:X375"/>
    <mergeCell ref="Y375:Z375"/>
    <mergeCell ref="AC375:AD375"/>
    <mergeCell ref="B375:C375"/>
    <mergeCell ref="D375:F375"/>
    <mergeCell ref="G375:I375"/>
    <mergeCell ref="Q375:R375"/>
    <mergeCell ref="AK375:AM375"/>
    <mergeCell ref="AN375:AO375"/>
    <mergeCell ref="AE375:AF375"/>
    <mergeCell ref="AG375:AH375"/>
    <mergeCell ref="AK376:AM376"/>
    <mergeCell ref="AN376:AO376"/>
    <mergeCell ref="AE376:AF376"/>
    <mergeCell ref="AG376:AH376"/>
    <mergeCell ref="S378:U378"/>
    <mergeCell ref="V378:X378"/>
    <mergeCell ref="Y378:Z378"/>
    <mergeCell ref="AC378:AD378"/>
    <mergeCell ref="AE378:AF378"/>
    <mergeCell ref="AG378:AH378"/>
    <mergeCell ref="AK378:AM378"/>
    <mergeCell ref="AN378:AO378"/>
    <mergeCell ref="B377:C377"/>
    <mergeCell ref="D377:F377"/>
    <mergeCell ref="G377:I377"/>
    <mergeCell ref="Q377:R377"/>
    <mergeCell ref="B378:C378"/>
    <mergeCell ref="D378:F378"/>
    <mergeCell ref="G378:I378"/>
    <mergeCell ref="Q378:R378"/>
    <mergeCell ref="AK377:AM377"/>
    <mergeCell ref="AN377:AO377"/>
    <mergeCell ref="S377:U377"/>
    <mergeCell ref="V377:X377"/>
    <mergeCell ref="Y377:Z377"/>
    <mergeCell ref="AC377:AD377"/>
    <mergeCell ref="AE377:AF377"/>
    <mergeCell ref="AG377:AH377"/>
    <mergeCell ref="Y376:Z376"/>
    <mergeCell ref="AC376:AD376"/>
    <mergeCell ref="U384:V384"/>
    <mergeCell ref="X384:Y384"/>
    <mergeCell ref="AA384:AN386"/>
    <mergeCell ref="S390:U393"/>
    <mergeCell ref="V390:X393"/>
    <mergeCell ref="R385:S385"/>
    <mergeCell ref="U385:V385"/>
    <mergeCell ref="X385:Y385"/>
    <mergeCell ref="AN395:AO395"/>
    <mergeCell ref="AE394:AF394"/>
    <mergeCell ref="AG394:AH394"/>
    <mergeCell ref="B394:C394"/>
    <mergeCell ref="D394:F394"/>
    <mergeCell ref="G394:I394"/>
    <mergeCell ref="Q394:R394"/>
    <mergeCell ref="S394:U394"/>
    <mergeCell ref="V394:X394"/>
    <mergeCell ref="Y394:Z394"/>
    <mergeCell ref="D395:F395"/>
    <mergeCell ref="G395:I395"/>
    <mergeCell ref="Q395:R395"/>
    <mergeCell ref="S395:U395"/>
    <mergeCell ref="V395:X395"/>
    <mergeCell ref="Y395:Z395"/>
    <mergeCell ref="S380:U380"/>
    <mergeCell ref="V380:X380"/>
    <mergeCell ref="Y380:Z380"/>
    <mergeCell ref="AC380:AD380"/>
    <mergeCell ref="AE380:AF380"/>
    <mergeCell ref="AG380:AH380"/>
    <mergeCell ref="AK380:AM380"/>
    <mergeCell ref="AN380:AO380"/>
    <mergeCell ref="B379:C379"/>
    <mergeCell ref="D379:F379"/>
    <mergeCell ref="G379:I379"/>
    <mergeCell ref="Q379:R379"/>
    <mergeCell ref="B380:C380"/>
    <mergeCell ref="D380:F380"/>
    <mergeCell ref="G380:I380"/>
    <mergeCell ref="Q380:R380"/>
    <mergeCell ref="AK379:AM379"/>
    <mergeCell ref="AN379:AO379"/>
    <mergeCell ref="S379:U379"/>
    <mergeCell ref="V379:X379"/>
    <mergeCell ref="Y379:Z379"/>
    <mergeCell ref="AC379:AD379"/>
    <mergeCell ref="AE379:AF379"/>
    <mergeCell ref="AG379:AH379"/>
    <mergeCell ref="AE381:AF381"/>
    <mergeCell ref="AG381:AH381"/>
    <mergeCell ref="AK381:AM381"/>
    <mergeCell ref="AN381:AO381"/>
    <mergeCell ref="AO385:AO386"/>
    <mergeCell ref="R386:S386"/>
    <mergeCell ref="U386:V386"/>
    <mergeCell ref="B382:AO383"/>
    <mergeCell ref="B384:Q386"/>
    <mergeCell ref="R384:S384"/>
    <mergeCell ref="AK395:AM395"/>
    <mergeCell ref="X386:Y386"/>
    <mergeCell ref="Y381:Z381"/>
    <mergeCell ref="AC381:AD381"/>
    <mergeCell ref="B381:C381"/>
    <mergeCell ref="D381:F381"/>
    <mergeCell ref="AK399:AM399"/>
    <mergeCell ref="AN399:AO399"/>
    <mergeCell ref="AG398:AH398"/>
    <mergeCell ref="AE399:AF399"/>
    <mergeCell ref="AG399:AH399"/>
    <mergeCell ref="AK396:AM396"/>
    <mergeCell ref="AN396:AO396"/>
    <mergeCell ref="AE396:AF396"/>
    <mergeCell ref="AK394:AM394"/>
    <mergeCell ref="AN394:AO394"/>
    <mergeCell ref="Y391:Z393"/>
    <mergeCell ref="AA391:AD393"/>
    <mergeCell ref="AE391:AF393"/>
    <mergeCell ref="AG391:AH393"/>
    <mergeCell ref="B389:C393"/>
    <mergeCell ref="D389:I389"/>
    <mergeCell ref="J389:X389"/>
    <mergeCell ref="Y389:AO389"/>
    <mergeCell ref="D390:F393"/>
    <mergeCell ref="AI391:AM393"/>
    <mergeCell ref="AN391:AO393"/>
    <mergeCell ref="G390:I393"/>
    <mergeCell ref="J390:L393"/>
    <mergeCell ref="M390:P393"/>
    <mergeCell ref="AC395:AD395"/>
    <mergeCell ref="B387:AG387"/>
    <mergeCell ref="AE395:AF395"/>
    <mergeCell ref="AG395:AH395"/>
    <mergeCell ref="AC394:AD394"/>
    <mergeCell ref="B395:C395"/>
    <mergeCell ref="AH387:AO387"/>
    <mergeCell ref="B388:AO388"/>
    <mergeCell ref="Y390:AF390"/>
    <mergeCell ref="AG390:AO390"/>
    <mergeCell ref="Q390:R393"/>
    <mergeCell ref="AK398:AM398"/>
    <mergeCell ref="AN398:AO398"/>
    <mergeCell ref="S398:U398"/>
    <mergeCell ref="V398:X398"/>
    <mergeCell ref="Y398:Z398"/>
    <mergeCell ref="AC398:AD398"/>
    <mergeCell ref="AG397:AH397"/>
    <mergeCell ref="AE398:AF398"/>
    <mergeCell ref="B399:C399"/>
    <mergeCell ref="D399:F399"/>
    <mergeCell ref="G399:I399"/>
    <mergeCell ref="Q399:R399"/>
    <mergeCell ref="Q397:R397"/>
    <mergeCell ref="S397:U397"/>
    <mergeCell ref="V397:X397"/>
    <mergeCell ref="Y397:Z397"/>
    <mergeCell ref="AC397:AD397"/>
    <mergeCell ref="AE397:AF397"/>
    <mergeCell ref="AG396:AH396"/>
    <mergeCell ref="AK397:AM397"/>
    <mergeCell ref="AN397:AO397"/>
    <mergeCell ref="B396:C396"/>
    <mergeCell ref="D396:F396"/>
    <mergeCell ref="G396:I396"/>
    <mergeCell ref="Q396:R396"/>
    <mergeCell ref="B397:C397"/>
    <mergeCell ref="D397:F397"/>
    <mergeCell ref="G397:I397"/>
    <mergeCell ref="Y399:Z399"/>
    <mergeCell ref="AC399:AD399"/>
    <mergeCell ref="S396:U396"/>
    <mergeCell ref="V396:X396"/>
    <mergeCell ref="Y396:Z396"/>
    <mergeCell ref="AC396:AD396"/>
    <mergeCell ref="B398:C398"/>
    <mergeCell ref="D398:F398"/>
    <mergeCell ref="G398:I398"/>
    <mergeCell ref="Q398:R398"/>
    <mergeCell ref="S399:U399"/>
    <mergeCell ref="V399:X399"/>
    <mergeCell ref="Y401:Z401"/>
    <mergeCell ref="AC401:AD401"/>
    <mergeCell ref="AK406:AM406"/>
    <mergeCell ref="AN406:AO406"/>
    <mergeCell ref="S406:U406"/>
    <mergeCell ref="V406:X406"/>
    <mergeCell ref="Y406:Z406"/>
    <mergeCell ref="AC406:AD406"/>
    <mergeCell ref="AE406:AF406"/>
    <mergeCell ref="AG406:AH406"/>
    <mergeCell ref="B401:C401"/>
    <mergeCell ref="D401:F401"/>
    <mergeCell ref="G401:I401"/>
    <mergeCell ref="Q401:R401"/>
    <mergeCell ref="S401:U401"/>
    <mergeCell ref="V401:X401"/>
    <mergeCell ref="S400:U400"/>
    <mergeCell ref="V400:X400"/>
    <mergeCell ref="Y400:Z400"/>
    <mergeCell ref="AC400:AD400"/>
    <mergeCell ref="B400:C400"/>
    <mergeCell ref="D400:F400"/>
    <mergeCell ref="G400:I400"/>
    <mergeCell ref="Q400:R400"/>
    <mergeCell ref="AK400:AM400"/>
    <mergeCell ref="AN400:AO400"/>
    <mergeCell ref="AE400:AF400"/>
    <mergeCell ref="AG400:AH400"/>
    <mergeCell ref="AK401:AM401"/>
    <mergeCell ref="AN401:AO401"/>
    <mergeCell ref="AE401:AF401"/>
    <mergeCell ref="AG401:AH401"/>
    <mergeCell ref="S403:U403"/>
    <mergeCell ref="V403:X403"/>
    <mergeCell ref="Y403:Z403"/>
    <mergeCell ref="AC403:AD403"/>
    <mergeCell ref="AE403:AF403"/>
    <mergeCell ref="AG403:AH403"/>
    <mergeCell ref="AK403:AM403"/>
    <mergeCell ref="AN403:AO403"/>
    <mergeCell ref="B402:C402"/>
    <mergeCell ref="D402:F402"/>
    <mergeCell ref="G402:I402"/>
    <mergeCell ref="Q402:R402"/>
    <mergeCell ref="B403:C403"/>
    <mergeCell ref="D403:F403"/>
    <mergeCell ref="G403:I403"/>
    <mergeCell ref="Q403:R403"/>
    <mergeCell ref="AK402:AM402"/>
    <mergeCell ref="AN402:AO402"/>
    <mergeCell ref="S402:U402"/>
    <mergeCell ref="V402:X402"/>
    <mergeCell ref="Y402:Z402"/>
    <mergeCell ref="AC402:AD402"/>
    <mergeCell ref="AE402:AF402"/>
    <mergeCell ref="AG402:AH402"/>
    <mergeCell ref="Y405:Z405"/>
    <mergeCell ref="AC405:AD405"/>
    <mergeCell ref="AK410:AM410"/>
    <mergeCell ref="AN410:AO410"/>
    <mergeCell ref="S410:U410"/>
    <mergeCell ref="V410:X410"/>
    <mergeCell ref="Y410:Z410"/>
    <mergeCell ref="AC410:AD410"/>
    <mergeCell ref="AE410:AF410"/>
    <mergeCell ref="AG410:AH410"/>
    <mergeCell ref="B405:C405"/>
    <mergeCell ref="D405:F405"/>
    <mergeCell ref="G405:I405"/>
    <mergeCell ref="Q405:R405"/>
    <mergeCell ref="S405:U405"/>
    <mergeCell ref="V405:X405"/>
    <mergeCell ref="S404:U404"/>
    <mergeCell ref="V404:X404"/>
    <mergeCell ref="Y404:Z404"/>
    <mergeCell ref="AC404:AD404"/>
    <mergeCell ref="B404:C404"/>
    <mergeCell ref="D404:F404"/>
    <mergeCell ref="G404:I404"/>
    <mergeCell ref="Q404:R404"/>
    <mergeCell ref="AK404:AM404"/>
    <mergeCell ref="AN404:AO404"/>
    <mergeCell ref="AE404:AF404"/>
    <mergeCell ref="AG404:AH404"/>
    <mergeCell ref="AK405:AM405"/>
    <mergeCell ref="AN405:AO405"/>
    <mergeCell ref="AE405:AF405"/>
    <mergeCell ref="AG405:AH405"/>
    <mergeCell ref="S407:U407"/>
    <mergeCell ref="V407:X407"/>
    <mergeCell ref="Y407:Z407"/>
    <mergeCell ref="AC407:AD407"/>
    <mergeCell ref="AE407:AF407"/>
    <mergeCell ref="AG407:AH407"/>
    <mergeCell ref="AK407:AM407"/>
    <mergeCell ref="AN407:AO407"/>
    <mergeCell ref="B406:C406"/>
    <mergeCell ref="D406:F406"/>
    <mergeCell ref="G406:I406"/>
    <mergeCell ref="Q406:R406"/>
    <mergeCell ref="B407:C407"/>
    <mergeCell ref="D407:F407"/>
    <mergeCell ref="G407:I407"/>
    <mergeCell ref="Q407:R407"/>
    <mergeCell ref="Y409:Z409"/>
    <mergeCell ref="AC409:AD409"/>
    <mergeCell ref="B409:C409"/>
    <mergeCell ref="D409:F409"/>
    <mergeCell ref="G409:I409"/>
    <mergeCell ref="Q409:R409"/>
    <mergeCell ref="S409:U409"/>
    <mergeCell ref="V409:X409"/>
    <mergeCell ref="S408:U408"/>
    <mergeCell ref="V408:X408"/>
    <mergeCell ref="Y408:Z408"/>
    <mergeCell ref="AC408:AD408"/>
    <mergeCell ref="B408:C408"/>
    <mergeCell ref="D408:F408"/>
    <mergeCell ref="G408:I408"/>
    <mergeCell ref="Q408:R408"/>
    <mergeCell ref="AK408:AM408"/>
    <mergeCell ref="AN408:AO408"/>
    <mergeCell ref="AE408:AF408"/>
    <mergeCell ref="AG408:AH408"/>
    <mergeCell ref="AK409:AM409"/>
    <mergeCell ref="AN409:AO409"/>
    <mergeCell ref="AE409:AF409"/>
    <mergeCell ref="AG409:AH409"/>
    <mergeCell ref="S411:U411"/>
    <mergeCell ref="V411:X411"/>
    <mergeCell ref="Y411:Z411"/>
    <mergeCell ref="AC411:AD411"/>
    <mergeCell ref="AE411:AF411"/>
    <mergeCell ref="AG411:AH411"/>
    <mergeCell ref="AK411:AM411"/>
    <mergeCell ref="AN411:AO411"/>
    <mergeCell ref="B410:C410"/>
    <mergeCell ref="D410:F410"/>
    <mergeCell ref="G410:I410"/>
    <mergeCell ref="Q410:R410"/>
    <mergeCell ref="B411:C411"/>
    <mergeCell ref="D411:F411"/>
    <mergeCell ref="G411:I411"/>
    <mergeCell ref="Q411:R411"/>
    <mergeCell ref="B413:C413"/>
    <mergeCell ref="D413:F413"/>
    <mergeCell ref="G413:I413"/>
    <mergeCell ref="Q413:R413"/>
    <mergeCell ref="S413:U413"/>
    <mergeCell ref="V413:X413"/>
    <mergeCell ref="S412:U412"/>
    <mergeCell ref="V412:X412"/>
    <mergeCell ref="Y412:Z412"/>
    <mergeCell ref="AC412:AD412"/>
    <mergeCell ref="B412:C412"/>
    <mergeCell ref="D412:F412"/>
    <mergeCell ref="G412:I412"/>
    <mergeCell ref="Q412:R412"/>
    <mergeCell ref="AK412:AM412"/>
    <mergeCell ref="AN412:AO412"/>
    <mergeCell ref="AE412:AF412"/>
    <mergeCell ref="AG412:AH412"/>
    <mergeCell ref="AK413:AM413"/>
    <mergeCell ref="AN413:AO413"/>
    <mergeCell ref="AE413:AF413"/>
    <mergeCell ref="AG413:AH413"/>
    <mergeCell ref="S415:U415"/>
    <mergeCell ref="V415:X415"/>
    <mergeCell ref="Y415:Z415"/>
    <mergeCell ref="AC415:AD415"/>
    <mergeCell ref="AE415:AF415"/>
    <mergeCell ref="AG415:AH415"/>
    <mergeCell ref="AK415:AM415"/>
    <mergeCell ref="AN415:AO415"/>
    <mergeCell ref="B414:C414"/>
    <mergeCell ref="D414:F414"/>
    <mergeCell ref="G414:I414"/>
    <mergeCell ref="Q414:R414"/>
    <mergeCell ref="B415:C415"/>
    <mergeCell ref="D415:F415"/>
    <mergeCell ref="G415:I415"/>
    <mergeCell ref="Q415:R415"/>
    <mergeCell ref="AK414:AM414"/>
    <mergeCell ref="AN414:AO414"/>
    <mergeCell ref="S414:U414"/>
    <mergeCell ref="V414:X414"/>
    <mergeCell ref="Y414:Z414"/>
    <mergeCell ref="AC414:AD414"/>
    <mergeCell ref="AE414:AF414"/>
    <mergeCell ref="AG414:AH414"/>
    <mergeCell ref="Y413:Z413"/>
    <mergeCell ref="AC413:AD413"/>
    <mergeCell ref="B417:C417"/>
    <mergeCell ref="D417:F417"/>
    <mergeCell ref="G417:I417"/>
    <mergeCell ref="Q417:R417"/>
    <mergeCell ref="S417:U417"/>
    <mergeCell ref="V417:X417"/>
    <mergeCell ref="S416:U416"/>
    <mergeCell ref="V416:X416"/>
    <mergeCell ref="Y416:Z416"/>
    <mergeCell ref="AC416:AD416"/>
    <mergeCell ref="B416:C416"/>
    <mergeCell ref="D416:F416"/>
    <mergeCell ref="G416:I416"/>
    <mergeCell ref="Q416:R416"/>
    <mergeCell ref="AK416:AM416"/>
    <mergeCell ref="AN416:AO416"/>
    <mergeCell ref="AE416:AF416"/>
    <mergeCell ref="AG416:AH416"/>
    <mergeCell ref="AK417:AM417"/>
    <mergeCell ref="AN417:AO417"/>
    <mergeCell ref="AE417:AF417"/>
    <mergeCell ref="AG417:AH417"/>
    <mergeCell ref="S419:U419"/>
    <mergeCell ref="V419:X419"/>
    <mergeCell ref="Y419:Z419"/>
    <mergeCell ref="AC419:AD419"/>
    <mergeCell ref="AE419:AF419"/>
    <mergeCell ref="AG419:AH419"/>
    <mergeCell ref="AK419:AM419"/>
    <mergeCell ref="AN419:AO419"/>
    <mergeCell ref="B418:C418"/>
    <mergeCell ref="D418:F418"/>
    <mergeCell ref="G418:I418"/>
    <mergeCell ref="Q418:R418"/>
    <mergeCell ref="B419:C419"/>
    <mergeCell ref="D419:F419"/>
    <mergeCell ref="G419:I419"/>
    <mergeCell ref="Q419:R419"/>
    <mergeCell ref="AK418:AM418"/>
    <mergeCell ref="AN418:AO418"/>
    <mergeCell ref="S418:U418"/>
    <mergeCell ref="V418:X418"/>
    <mergeCell ref="Y418:Z418"/>
    <mergeCell ref="AC418:AD418"/>
    <mergeCell ref="AE418:AF418"/>
    <mergeCell ref="AG418:AH418"/>
    <mergeCell ref="Y417:Z417"/>
    <mergeCell ref="AC417:AD417"/>
    <mergeCell ref="R428:S428"/>
    <mergeCell ref="U428:V428"/>
    <mergeCell ref="X428:Y428"/>
    <mergeCell ref="AE434:AF436"/>
    <mergeCell ref="U429:V429"/>
    <mergeCell ref="U427:V427"/>
    <mergeCell ref="X427:Y427"/>
    <mergeCell ref="AA427:AN429"/>
    <mergeCell ref="S424:U424"/>
    <mergeCell ref="V424:X424"/>
    <mergeCell ref="Y424:Z424"/>
    <mergeCell ref="AC424:AD424"/>
    <mergeCell ref="V421:X421"/>
    <mergeCell ref="Y421:Z421"/>
    <mergeCell ref="AC421:AD421"/>
    <mergeCell ref="AK421:AM421"/>
    <mergeCell ref="AE421:AF421"/>
    <mergeCell ref="AG421:AH421"/>
    <mergeCell ref="AN421:AO421"/>
    <mergeCell ref="B420:C420"/>
    <mergeCell ref="D420:F420"/>
    <mergeCell ref="G420:I420"/>
    <mergeCell ref="Q420:R420"/>
    <mergeCell ref="B421:C421"/>
    <mergeCell ref="D421:F421"/>
    <mergeCell ref="G421:I421"/>
    <mergeCell ref="Q421:R421"/>
    <mergeCell ref="AK420:AM420"/>
    <mergeCell ref="AN420:AO420"/>
    <mergeCell ref="S420:U420"/>
    <mergeCell ref="V420:X420"/>
    <mergeCell ref="Y420:Z420"/>
    <mergeCell ref="AC420:AD420"/>
    <mergeCell ref="AE420:AF420"/>
    <mergeCell ref="AG420:AH420"/>
    <mergeCell ref="AE423:AF423"/>
    <mergeCell ref="AG423:AH423"/>
    <mergeCell ref="AK423:AM423"/>
    <mergeCell ref="AN423:AO423"/>
    <mergeCell ref="S423:U423"/>
    <mergeCell ref="V423:X423"/>
    <mergeCell ref="Y423:Z423"/>
    <mergeCell ref="AC423:AD423"/>
    <mergeCell ref="B423:C423"/>
    <mergeCell ref="D423:F423"/>
    <mergeCell ref="G423:I423"/>
    <mergeCell ref="Q423:R423"/>
    <mergeCell ref="B422:C422"/>
    <mergeCell ref="D422:F422"/>
    <mergeCell ref="G422:I422"/>
    <mergeCell ref="Q422:R422"/>
    <mergeCell ref="AK422:AM422"/>
    <mergeCell ref="AN422:AO422"/>
    <mergeCell ref="S422:U422"/>
    <mergeCell ref="V422:X422"/>
    <mergeCell ref="Y422:Z422"/>
    <mergeCell ref="AC422:AD422"/>
    <mergeCell ref="AE422:AF422"/>
    <mergeCell ref="AG422:AH422"/>
    <mergeCell ref="S421:U421"/>
    <mergeCell ref="AP388:AP430"/>
    <mergeCell ref="D439:F439"/>
    <mergeCell ref="G439:I439"/>
    <mergeCell ref="Q439:R439"/>
    <mergeCell ref="Y437:Z437"/>
    <mergeCell ref="AC437:AD437"/>
    <mergeCell ref="D438:F438"/>
    <mergeCell ref="AK438:AM438"/>
    <mergeCell ref="AN438:AO438"/>
    <mergeCell ref="Y438:Z438"/>
    <mergeCell ref="AG439:AH439"/>
    <mergeCell ref="AP431:AP473"/>
    <mergeCell ref="S445:U445"/>
    <mergeCell ref="V445:X445"/>
    <mergeCell ref="S442:U442"/>
    <mergeCell ref="D444:F444"/>
    <mergeCell ref="S444:U444"/>
    <mergeCell ref="V444:X444"/>
    <mergeCell ref="AN441:AO441"/>
    <mergeCell ref="AG438:AH438"/>
    <mergeCell ref="AE442:AF442"/>
    <mergeCell ref="Q442:R442"/>
    <mergeCell ref="AG440:AH440"/>
    <mergeCell ref="AK440:AM440"/>
    <mergeCell ref="AN440:AO440"/>
    <mergeCell ref="S440:U440"/>
    <mergeCell ref="V440:X440"/>
    <mergeCell ref="Y440:Z440"/>
    <mergeCell ref="AC440:AD440"/>
    <mergeCell ref="AK441:AM441"/>
    <mergeCell ref="S441:U441"/>
    <mergeCell ref="V441:X441"/>
    <mergeCell ref="Y441:Z441"/>
    <mergeCell ref="AC441:AD441"/>
    <mergeCell ref="V442:X442"/>
    <mergeCell ref="Y442:Z442"/>
    <mergeCell ref="AC442:AD442"/>
    <mergeCell ref="AK437:AM437"/>
    <mergeCell ref="V443:X443"/>
    <mergeCell ref="Y443:Z443"/>
    <mergeCell ref="AC443:AD443"/>
    <mergeCell ref="AK447:AM447"/>
    <mergeCell ref="B440:C440"/>
    <mergeCell ref="D440:F440"/>
    <mergeCell ref="G440:I440"/>
    <mergeCell ref="Q440:R440"/>
    <mergeCell ref="AC438:AD438"/>
    <mergeCell ref="B439:C439"/>
    <mergeCell ref="B438:C438"/>
    <mergeCell ref="AE440:AF440"/>
    <mergeCell ref="B427:Q429"/>
    <mergeCell ref="R427:S427"/>
    <mergeCell ref="X429:Y429"/>
    <mergeCell ref="R429:S429"/>
    <mergeCell ref="AK439:AM439"/>
    <mergeCell ref="S439:U439"/>
    <mergeCell ref="V439:X439"/>
    <mergeCell ref="Y439:Z439"/>
    <mergeCell ref="AC439:AD439"/>
    <mergeCell ref="AE439:AF439"/>
    <mergeCell ref="B424:C424"/>
    <mergeCell ref="D424:F424"/>
    <mergeCell ref="G424:I424"/>
    <mergeCell ref="Q424:R424"/>
    <mergeCell ref="AO428:AO429"/>
    <mergeCell ref="AE424:AF424"/>
    <mergeCell ref="AG424:AH424"/>
    <mergeCell ref="AK424:AM424"/>
    <mergeCell ref="AN424:AO424"/>
    <mergeCell ref="B425:AO426"/>
    <mergeCell ref="AH430:AO430"/>
    <mergeCell ref="B431:AO431"/>
    <mergeCell ref="Y433:AF433"/>
    <mergeCell ref="AG433:AO433"/>
    <mergeCell ref="M433:P436"/>
    <mergeCell ref="Q433:R436"/>
    <mergeCell ref="B430:AG430"/>
    <mergeCell ref="AN437:AO437"/>
    <mergeCell ref="S433:U436"/>
    <mergeCell ref="V433:X436"/>
    <mergeCell ref="Y434:Z436"/>
    <mergeCell ref="AI434:AM436"/>
    <mergeCell ref="AA434:AD436"/>
    <mergeCell ref="AE437:AF437"/>
    <mergeCell ref="AG437:AH437"/>
    <mergeCell ref="AG434:AH436"/>
    <mergeCell ref="B432:C436"/>
    <mergeCell ref="D432:I432"/>
    <mergeCell ref="J432:X432"/>
    <mergeCell ref="Y432:AO432"/>
    <mergeCell ref="D433:F436"/>
    <mergeCell ref="G433:I436"/>
    <mergeCell ref="J433:L436"/>
    <mergeCell ref="AN434:AO436"/>
    <mergeCell ref="B437:C437"/>
    <mergeCell ref="D437:F437"/>
    <mergeCell ref="G437:I437"/>
    <mergeCell ref="Q437:R437"/>
    <mergeCell ref="S437:U437"/>
    <mergeCell ref="V437:X437"/>
    <mergeCell ref="G438:I438"/>
    <mergeCell ref="Q438:R438"/>
    <mergeCell ref="S438:U438"/>
    <mergeCell ref="V438:X438"/>
    <mergeCell ref="AN439:AO439"/>
    <mergeCell ref="AE438:AF438"/>
    <mergeCell ref="AN447:AO447"/>
    <mergeCell ref="S447:U447"/>
    <mergeCell ref="V447:X447"/>
    <mergeCell ref="Y447:Z447"/>
    <mergeCell ref="AC447:AD447"/>
    <mergeCell ref="AE447:AF447"/>
    <mergeCell ref="AN442:AO442"/>
    <mergeCell ref="B441:C441"/>
    <mergeCell ref="D441:F441"/>
    <mergeCell ref="G441:I441"/>
    <mergeCell ref="Q441:R441"/>
    <mergeCell ref="B442:C442"/>
    <mergeCell ref="D442:F442"/>
    <mergeCell ref="G442:I442"/>
    <mergeCell ref="AE441:AF441"/>
    <mergeCell ref="AG441:AH441"/>
    <mergeCell ref="G444:I444"/>
    <mergeCell ref="Q444:R444"/>
    <mergeCell ref="AG442:AH442"/>
    <mergeCell ref="AK442:AM442"/>
    <mergeCell ref="Y444:Z444"/>
    <mergeCell ref="AC444:AD444"/>
    <mergeCell ref="AE444:AF444"/>
    <mergeCell ref="AG444:AH444"/>
    <mergeCell ref="AK444:AM444"/>
    <mergeCell ref="S443:U443"/>
    <mergeCell ref="AN444:AO444"/>
    <mergeCell ref="AE443:AF443"/>
    <mergeCell ref="AG443:AH443"/>
    <mergeCell ref="AK443:AM443"/>
    <mergeCell ref="AN443:AO443"/>
    <mergeCell ref="B443:C443"/>
    <mergeCell ref="D443:F443"/>
    <mergeCell ref="G443:I443"/>
    <mergeCell ref="Q443:R443"/>
    <mergeCell ref="B444:C444"/>
    <mergeCell ref="Y446:Z446"/>
    <mergeCell ref="AC446:AD446"/>
    <mergeCell ref="G446:I446"/>
    <mergeCell ref="Q446:R446"/>
    <mergeCell ref="S446:U446"/>
    <mergeCell ref="V446:X446"/>
    <mergeCell ref="B445:C445"/>
    <mergeCell ref="D445:F445"/>
    <mergeCell ref="G445:I445"/>
    <mergeCell ref="Q445:R445"/>
    <mergeCell ref="B446:C446"/>
    <mergeCell ref="D446:F446"/>
    <mergeCell ref="AN445:AO445"/>
    <mergeCell ref="AE446:AF446"/>
    <mergeCell ref="AG446:AH446"/>
    <mergeCell ref="AK446:AM446"/>
    <mergeCell ref="AN446:AO446"/>
    <mergeCell ref="AK448:AM448"/>
    <mergeCell ref="AN448:AO448"/>
    <mergeCell ref="AE445:AF445"/>
    <mergeCell ref="AG445:AH445"/>
    <mergeCell ref="V448:X448"/>
    <mergeCell ref="Y448:Z448"/>
    <mergeCell ref="AC448:AD448"/>
    <mergeCell ref="AE448:AF448"/>
    <mergeCell ref="AG448:AH448"/>
    <mergeCell ref="AK445:AM445"/>
    <mergeCell ref="Y445:Z445"/>
    <mergeCell ref="AC445:AD445"/>
    <mergeCell ref="AG447:AH447"/>
    <mergeCell ref="B448:C448"/>
    <mergeCell ref="D448:F448"/>
    <mergeCell ref="G448:I448"/>
    <mergeCell ref="Q448:R448"/>
    <mergeCell ref="B447:C447"/>
    <mergeCell ref="D447:F447"/>
    <mergeCell ref="G447:I447"/>
    <mergeCell ref="Q447:R447"/>
    <mergeCell ref="S448:U448"/>
    <mergeCell ref="Y450:Z450"/>
    <mergeCell ref="AC450:AD450"/>
    <mergeCell ref="AK455:AM455"/>
    <mergeCell ref="AN455:AO455"/>
    <mergeCell ref="S455:U455"/>
    <mergeCell ref="V455:X455"/>
    <mergeCell ref="Y455:Z455"/>
    <mergeCell ref="AC455:AD455"/>
    <mergeCell ref="AE455:AF455"/>
    <mergeCell ref="AG455:AH455"/>
    <mergeCell ref="B450:C450"/>
    <mergeCell ref="D450:F450"/>
    <mergeCell ref="G450:I450"/>
    <mergeCell ref="Q450:R450"/>
    <mergeCell ref="S450:U450"/>
    <mergeCell ref="V450:X450"/>
    <mergeCell ref="S449:U449"/>
    <mergeCell ref="V449:X449"/>
    <mergeCell ref="Y449:Z449"/>
    <mergeCell ref="AC449:AD449"/>
    <mergeCell ref="B449:C449"/>
    <mergeCell ref="D449:F449"/>
    <mergeCell ref="G449:I449"/>
    <mergeCell ref="Q449:R449"/>
    <mergeCell ref="AK449:AM449"/>
    <mergeCell ref="AN449:AO449"/>
    <mergeCell ref="AE449:AF449"/>
    <mergeCell ref="AG449:AH449"/>
    <mergeCell ref="AK450:AM450"/>
    <mergeCell ref="AN450:AO450"/>
    <mergeCell ref="AE450:AF450"/>
    <mergeCell ref="AG450:AH450"/>
    <mergeCell ref="S452:U452"/>
    <mergeCell ref="V452:X452"/>
    <mergeCell ref="Y452:Z452"/>
    <mergeCell ref="AC452:AD452"/>
    <mergeCell ref="AE452:AF452"/>
    <mergeCell ref="AG452:AH452"/>
    <mergeCell ref="AK452:AM452"/>
    <mergeCell ref="AN452:AO452"/>
    <mergeCell ref="B451:C451"/>
    <mergeCell ref="D451:F451"/>
    <mergeCell ref="G451:I451"/>
    <mergeCell ref="Q451:R451"/>
    <mergeCell ref="B452:C452"/>
    <mergeCell ref="D452:F452"/>
    <mergeCell ref="G452:I452"/>
    <mergeCell ref="Q452:R452"/>
    <mergeCell ref="AK451:AM451"/>
    <mergeCell ref="AN451:AO451"/>
    <mergeCell ref="S451:U451"/>
    <mergeCell ref="V451:X451"/>
    <mergeCell ref="Y451:Z451"/>
    <mergeCell ref="AC451:AD451"/>
    <mergeCell ref="AE451:AF451"/>
    <mergeCell ref="AG451:AH451"/>
    <mergeCell ref="Y454:Z454"/>
    <mergeCell ref="AC454:AD454"/>
    <mergeCell ref="AK459:AM459"/>
    <mergeCell ref="AN459:AO459"/>
    <mergeCell ref="S459:U459"/>
    <mergeCell ref="V459:X459"/>
    <mergeCell ref="Y459:Z459"/>
    <mergeCell ref="AC459:AD459"/>
    <mergeCell ref="AE459:AF459"/>
    <mergeCell ref="AG459:AH459"/>
    <mergeCell ref="B454:C454"/>
    <mergeCell ref="D454:F454"/>
    <mergeCell ref="G454:I454"/>
    <mergeCell ref="Q454:R454"/>
    <mergeCell ref="S454:U454"/>
    <mergeCell ref="V454:X454"/>
    <mergeCell ref="S453:U453"/>
    <mergeCell ref="V453:X453"/>
    <mergeCell ref="Y453:Z453"/>
    <mergeCell ref="AC453:AD453"/>
    <mergeCell ref="B453:C453"/>
    <mergeCell ref="D453:F453"/>
    <mergeCell ref="G453:I453"/>
    <mergeCell ref="Q453:R453"/>
    <mergeCell ref="AK453:AM453"/>
    <mergeCell ref="AN453:AO453"/>
    <mergeCell ref="AE453:AF453"/>
    <mergeCell ref="AG453:AH453"/>
    <mergeCell ref="AK454:AM454"/>
    <mergeCell ref="AN454:AO454"/>
    <mergeCell ref="AE454:AF454"/>
    <mergeCell ref="AG454:AH454"/>
    <mergeCell ref="S456:U456"/>
    <mergeCell ref="V456:X456"/>
    <mergeCell ref="Y456:Z456"/>
    <mergeCell ref="AC456:AD456"/>
    <mergeCell ref="AE456:AF456"/>
    <mergeCell ref="AG456:AH456"/>
    <mergeCell ref="AK456:AM456"/>
    <mergeCell ref="AN456:AO456"/>
    <mergeCell ref="B455:C455"/>
    <mergeCell ref="D455:F455"/>
    <mergeCell ref="G455:I455"/>
    <mergeCell ref="Q455:R455"/>
    <mergeCell ref="B456:C456"/>
    <mergeCell ref="D456:F456"/>
    <mergeCell ref="G456:I456"/>
    <mergeCell ref="Q456:R456"/>
    <mergeCell ref="Y458:Z458"/>
    <mergeCell ref="AC458:AD458"/>
    <mergeCell ref="B458:C458"/>
    <mergeCell ref="D458:F458"/>
    <mergeCell ref="G458:I458"/>
    <mergeCell ref="Q458:R458"/>
    <mergeCell ref="S458:U458"/>
    <mergeCell ref="V458:X458"/>
    <mergeCell ref="S457:U457"/>
    <mergeCell ref="V457:X457"/>
    <mergeCell ref="Y457:Z457"/>
    <mergeCell ref="AC457:AD457"/>
    <mergeCell ref="B457:C457"/>
    <mergeCell ref="D457:F457"/>
    <mergeCell ref="G457:I457"/>
    <mergeCell ref="Q457:R457"/>
    <mergeCell ref="AK457:AM457"/>
    <mergeCell ref="AN457:AO457"/>
    <mergeCell ref="AE457:AF457"/>
    <mergeCell ref="AG457:AH457"/>
    <mergeCell ref="AK458:AM458"/>
    <mergeCell ref="AN458:AO458"/>
    <mergeCell ref="AE458:AF458"/>
    <mergeCell ref="AG458:AH458"/>
    <mergeCell ref="S460:U460"/>
    <mergeCell ref="V460:X460"/>
    <mergeCell ref="Y460:Z460"/>
    <mergeCell ref="AC460:AD460"/>
    <mergeCell ref="AE460:AF460"/>
    <mergeCell ref="AG460:AH460"/>
    <mergeCell ref="AK460:AM460"/>
    <mergeCell ref="AN460:AO460"/>
    <mergeCell ref="B459:C459"/>
    <mergeCell ref="D459:F459"/>
    <mergeCell ref="G459:I459"/>
    <mergeCell ref="Q459:R459"/>
    <mergeCell ref="B460:C460"/>
    <mergeCell ref="D460:F460"/>
    <mergeCell ref="G460:I460"/>
    <mergeCell ref="Q460:R460"/>
    <mergeCell ref="G467:I467"/>
    <mergeCell ref="Q467:R467"/>
    <mergeCell ref="S467:U467"/>
    <mergeCell ref="V467:X467"/>
    <mergeCell ref="B462:C462"/>
    <mergeCell ref="D462:F462"/>
    <mergeCell ref="G462:I462"/>
    <mergeCell ref="Q462:R462"/>
    <mergeCell ref="S462:U462"/>
    <mergeCell ref="V462:X462"/>
    <mergeCell ref="S461:U461"/>
    <mergeCell ref="V461:X461"/>
    <mergeCell ref="Y461:Z461"/>
    <mergeCell ref="AC461:AD461"/>
    <mergeCell ref="B461:C461"/>
    <mergeCell ref="D461:F461"/>
    <mergeCell ref="G461:I461"/>
    <mergeCell ref="Q461:R461"/>
    <mergeCell ref="AK461:AM461"/>
    <mergeCell ref="AN461:AO461"/>
    <mergeCell ref="AE461:AF461"/>
    <mergeCell ref="AG461:AH461"/>
    <mergeCell ref="AK462:AM462"/>
    <mergeCell ref="AN462:AO462"/>
    <mergeCell ref="AE462:AF462"/>
    <mergeCell ref="AG462:AH462"/>
    <mergeCell ref="S464:U464"/>
    <mergeCell ref="V464:X464"/>
    <mergeCell ref="Y464:Z464"/>
    <mergeCell ref="AC464:AD464"/>
    <mergeCell ref="AE464:AF464"/>
    <mergeCell ref="AG464:AH464"/>
    <mergeCell ref="AK464:AM464"/>
    <mergeCell ref="AN464:AO464"/>
    <mergeCell ref="B463:C463"/>
    <mergeCell ref="D463:F463"/>
    <mergeCell ref="G463:I463"/>
    <mergeCell ref="Q463:R463"/>
    <mergeCell ref="B464:C464"/>
    <mergeCell ref="D464:F464"/>
    <mergeCell ref="G464:I464"/>
    <mergeCell ref="Q464:R464"/>
    <mergeCell ref="AK463:AM463"/>
    <mergeCell ref="AN463:AO463"/>
    <mergeCell ref="S463:U463"/>
    <mergeCell ref="V463:X463"/>
    <mergeCell ref="Y463:Z463"/>
    <mergeCell ref="AC463:AD463"/>
    <mergeCell ref="AE463:AF463"/>
    <mergeCell ref="AG463:AH463"/>
    <mergeCell ref="Y462:Z462"/>
    <mergeCell ref="AC462:AD462"/>
    <mergeCell ref="U470:V470"/>
    <mergeCell ref="X470:Y470"/>
    <mergeCell ref="AA470:AN472"/>
    <mergeCell ref="S476:U479"/>
    <mergeCell ref="V476:X479"/>
    <mergeCell ref="R471:S471"/>
    <mergeCell ref="U471:V471"/>
    <mergeCell ref="X471:Y471"/>
    <mergeCell ref="AN481:AO481"/>
    <mergeCell ref="AE480:AF480"/>
    <mergeCell ref="AG480:AH480"/>
    <mergeCell ref="B480:C480"/>
    <mergeCell ref="D480:F480"/>
    <mergeCell ref="G480:I480"/>
    <mergeCell ref="Q480:R480"/>
    <mergeCell ref="S480:U480"/>
    <mergeCell ref="V480:X480"/>
    <mergeCell ref="Y480:Z480"/>
    <mergeCell ref="D481:F481"/>
    <mergeCell ref="G481:I481"/>
    <mergeCell ref="Q481:R481"/>
    <mergeCell ref="S481:U481"/>
    <mergeCell ref="V481:X481"/>
    <mergeCell ref="Y481:Z481"/>
    <mergeCell ref="S466:U466"/>
    <mergeCell ref="V466:X466"/>
    <mergeCell ref="Y466:Z466"/>
    <mergeCell ref="AC466:AD466"/>
    <mergeCell ref="AE466:AF466"/>
    <mergeCell ref="AG466:AH466"/>
    <mergeCell ref="AK466:AM466"/>
    <mergeCell ref="AN466:AO466"/>
    <mergeCell ref="B465:C465"/>
    <mergeCell ref="D465:F465"/>
    <mergeCell ref="G465:I465"/>
    <mergeCell ref="Q465:R465"/>
    <mergeCell ref="B466:C466"/>
    <mergeCell ref="D466:F466"/>
    <mergeCell ref="G466:I466"/>
    <mergeCell ref="Q466:R466"/>
    <mergeCell ref="AK465:AM465"/>
    <mergeCell ref="AN465:AO465"/>
    <mergeCell ref="S465:U465"/>
    <mergeCell ref="V465:X465"/>
    <mergeCell ref="Y465:Z465"/>
    <mergeCell ref="AC465:AD465"/>
    <mergeCell ref="AE465:AF465"/>
    <mergeCell ref="AG465:AH465"/>
    <mergeCell ref="AE467:AF467"/>
    <mergeCell ref="AG467:AH467"/>
    <mergeCell ref="AK467:AM467"/>
    <mergeCell ref="AN467:AO467"/>
    <mergeCell ref="AO471:AO472"/>
    <mergeCell ref="R472:S472"/>
    <mergeCell ref="U472:V472"/>
    <mergeCell ref="B468:AO469"/>
    <mergeCell ref="B470:Q472"/>
    <mergeCell ref="R470:S470"/>
    <mergeCell ref="AK481:AM481"/>
    <mergeCell ref="X472:Y472"/>
    <mergeCell ref="Y467:Z467"/>
    <mergeCell ref="AC467:AD467"/>
    <mergeCell ref="B467:C467"/>
    <mergeCell ref="D467:F467"/>
    <mergeCell ref="AK485:AM485"/>
    <mergeCell ref="AN485:AO485"/>
    <mergeCell ref="AG484:AH484"/>
    <mergeCell ref="AE485:AF485"/>
    <mergeCell ref="AG485:AH485"/>
    <mergeCell ref="AK482:AM482"/>
    <mergeCell ref="AN482:AO482"/>
    <mergeCell ref="AE482:AF482"/>
    <mergeCell ref="AK480:AM480"/>
    <mergeCell ref="AN480:AO480"/>
    <mergeCell ref="Y477:Z479"/>
    <mergeCell ref="AA477:AD479"/>
    <mergeCell ref="AE477:AF479"/>
    <mergeCell ref="AG477:AH479"/>
    <mergeCell ref="B475:C479"/>
    <mergeCell ref="D475:I475"/>
    <mergeCell ref="J475:X475"/>
    <mergeCell ref="Y475:AO475"/>
    <mergeCell ref="D476:F479"/>
    <mergeCell ref="AI477:AM479"/>
    <mergeCell ref="AN477:AO479"/>
    <mergeCell ref="G476:I479"/>
    <mergeCell ref="J476:L479"/>
    <mergeCell ref="M476:P479"/>
    <mergeCell ref="AC481:AD481"/>
    <mergeCell ref="B473:AG473"/>
    <mergeCell ref="AE481:AF481"/>
    <mergeCell ref="AG481:AH481"/>
    <mergeCell ref="AC480:AD480"/>
    <mergeCell ref="B481:C481"/>
    <mergeCell ref="AH473:AO473"/>
    <mergeCell ref="B474:AO474"/>
    <mergeCell ref="Y476:AF476"/>
    <mergeCell ref="AG476:AO476"/>
    <mergeCell ref="Q476:R479"/>
    <mergeCell ref="AK484:AM484"/>
    <mergeCell ref="AN484:AO484"/>
    <mergeCell ref="S484:U484"/>
    <mergeCell ref="V484:X484"/>
    <mergeCell ref="Y484:Z484"/>
    <mergeCell ref="AC484:AD484"/>
    <mergeCell ref="AG483:AH483"/>
    <mergeCell ref="AE484:AF484"/>
    <mergeCell ref="B485:C485"/>
    <mergeCell ref="D485:F485"/>
    <mergeCell ref="G485:I485"/>
    <mergeCell ref="Q485:R485"/>
    <mergeCell ref="Q483:R483"/>
    <mergeCell ref="S483:U483"/>
    <mergeCell ref="V483:X483"/>
    <mergeCell ref="Y483:Z483"/>
    <mergeCell ref="AC483:AD483"/>
    <mergeCell ref="AE483:AF483"/>
    <mergeCell ref="AG482:AH482"/>
    <mergeCell ref="AK483:AM483"/>
    <mergeCell ref="AN483:AO483"/>
    <mergeCell ref="B482:C482"/>
    <mergeCell ref="D482:F482"/>
    <mergeCell ref="G482:I482"/>
    <mergeCell ref="Q482:R482"/>
    <mergeCell ref="B483:C483"/>
    <mergeCell ref="D483:F483"/>
    <mergeCell ref="G483:I483"/>
    <mergeCell ref="Y485:Z485"/>
    <mergeCell ref="AC485:AD485"/>
    <mergeCell ref="S482:U482"/>
    <mergeCell ref="V482:X482"/>
    <mergeCell ref="Y482:Z482"/>
    <mergeCell ref="AC482:AD482"/>
    <mergeCell ref="B484:C484"/>
    <mergeCell ref="D484:F484"/>
    <mergeCell ref="G484:I484"/>
    <mergeCell ref="Q484:R484"/>
    <mergeCell ref="S485:U485"/>
    <mergeCell ref="V485:X485"/>
    <mergeCell ref="Y487:Z487"/>
    <mergeCell ref="AC487:AD487"/>
    <mergeCell ref="AK492:AM492"/>
    <mergeCell ref="AN492:AO492"/>
    <mergeCell ref="S492:U492"/>
    <mergeCell ref="V492:X492"/>
    <mergeCell ref="Y492:Z492"/>
    <mergeCell ref="AC492:AD492"/>
    <mergeCell ref="AE492:AF492"/>
    <mergeCell ref="AG492:AH492"/>
    <mergeCell ref="B487:C487"/>
    <mergeCell ref="D487:F487"/>
    <mergeCell ref="G487:I487"/>
    <mergeCell ref="Q487:R487"/>
    <mergeCell ref="S487:U487"/>
    <mergeCell ref="V487:X487"/>
    <mergeCell ref="S486:U486"/>
    <mergeCell ref="V486:X486"/>
    <mergeCell ref="Y486:Z486"/>
    <mergeCell ref="AC486:AD486"/>
    <mergeCell ref="B486:C486"/>
    <mergeCell ref="D486:F486"/>
    <mergeCell ref="G486:I486"/>
    <mergeCell ref="Q486:R486"/>
    <mergeCell ref="AK486:AM486"/>
    <mergeCell ref="AN486:AO486"/>
    <mergeCell ref="AE486:AF486"/>
    <mergeCell ref="AG486:AH486"/>
    <mergeCell ref="AK487:AM487"/>
    <mergeCell ref="AN487:AO487"/>
    <mergeCell ref="AE487:AF487"/>
    <mergeCell ref="AG487:AH487"/>
    <mergeCell ref="S489:U489"/>
    <mergeCell ref="V489:X489"/>
    <mergeCell ref="Y489:Z489"/>
    <mergeCell ref="AC489:AD489"/>
    <mergeCell ref="AE489:AF489"/>
    <mergeCell ref="AG489:AH489"/>
    <mergeCell ref="AK489:AM489"/>
    <mergeCell ref="AN489:AO489"/>
    <mergeCell ref="B488:C488"/>
    <mergeCell ref="D488:F488"/>
    <mergeCell ref="G488:I488"/>
    <mergeCell ref="Q488:R488"/>
    <mergeCell ref="B489:C489"/>
    <mergeCell ref="D489:F489"/>
    <mergeCell ref="G489:I489"/>
    <mergeCell ref="Q489:R489"/>
    <mergeCell ref="AK488:AM488"/>
    <mergeCell ref="AN488:AO488"/>
    <mergeCell ref="S488:U488"/>
    <mergeCell ref="V488:X488"/>
    <mergeCell ref="Y488:Z488"/>
    <mergeCell ref="AC488:AD488"/>
    <mergeCell ref="AE488:AF488"/>
    <mergeCell ref="AG488:AH488"/>
    <mergeCell ref="Y491:Z491"/>
    <mergeCell ref="AC491:AD491"/>
    <mergeCell ref="AK496:AM496"/>
    <mergeCell ref="AN496:AO496"/>
    <mergeCell ref="S496:U496"/>
    <mergeCell ref="V496:X496"/>
    <mergeCell ref="Y496:Z496"/>
    <mergeCell ref="AC496:AD496"/>
    <mergeCell ref="AE496:AF496"/>
    <mergeCell ref="AG496:AH496"/>
    <mergeCell ref="B491:C491"/>
    <mergeCell ref="D491:F491"/>
    <mergeCell ref="G491:I491"/>
    <mergeCell ref="Q491:R491"/>
    <mergeCell ref="S491:U491"/>
    <mergeCell ref="V491:X491"/>
    <mergeCell ref="S490:U490"/>
    <mergeCell ref="V490:X490"/>
    <mergeCell ref="Y490:Z490"/>
    <mergeCell ref="AC490:AD490"/>
    <mergeCell ref="B490:C490"/>
    <mergeCell ref="D490:F490"/>
    <mergeCell ref="G490:I490"/>
    <mergeCell ref="Q490:R490"/>
    <mergeCell ref="AK490:AM490"/>
    <mergeCell ref="AN490:AO490"/>
    <mergeCell ref="AE490:AF490"/>
    <mergeCell ref="AG490:AH490"/>
    <mergeCell ref="AK491:AM491"/>
    <mergeCell ref="AN491:AO491"/>
    <mergeCell ref="AE491:AF491"/>
    <mergeCell ref="AG491:AH491"/>
    <mergeCell ref="S493:U493"/>
    <mergeCell ref="V493:X493"/>
    <mergeCell ref="Y493:Z493"/>
    <mergeCell ref="AC493:AD493"/>
    <mergeCell ref="AE493:AF493"/>
    <mergeCell ref="AG493:AH493"/>
    <mergeCell ref="AK493:AM493"/>
    <mergeCell ref="AN493:AO493"/>
    <mergeCell ref="B492:C492"/>
    <mergeCell ref="D492:F492"/>
    <mergeCell ref="G492:I492"/>
    <mergeCell ref="Q492:R492"/>
    <mergeCell ref="B493:C493"/>
    <mergeCell ref="D493:F493"/>
    <mergeCell ref="G493:I493"/>
    <mergeCell ref="Q493:R493"/>
    <mergeCell ref="Y495:Z495"/>
    <mergeCell ref="AC495:AD495"/>
    <mergeCell ref="B495:C495"/>
    <mergeCell ref="D495:F495"/>
    <mergeCell ref="G495:I495"/>
    <mergeCell ref="Q495:R495"/>
    <mergeCell ref="S495:U495"/>
    <mergeCell ref="V495:X495"/>
    <mergeCell ref="S494:U494"/>
    <mergeCell ref="V494:X494"/>
    <mergeCell ref="Y494:Z494"/>
    <mergeCell ref="AC494:AD494"/>
    <mergeCell ref="B494:C494"/>
    <mergeCell ref="D494:F494"/>
    <mergeCell ref="G494:I494"/>
    <mergeCell ref="Q494:R494"/>
    <mergeCell ref="AK494:AM494"/>
    <mergeCell ref="AN494:AO494"/>
    <mergeCell ref="AE494:AF494"/>
    <mergeCell ref="AG494:AH494"/>
    <mergeCell ref="AK495:AM495"/>
    <mergeCell ref="AN495:AO495"/>
    <mergeCell ref="AE495:AF495"/>
    <mergeCell ref="AG495:AH495"/>
    <mergeCell ref="S497:U497"/>
    <mergeCell ref="V497:X497"/>
    <mergeCell ref="Y497:Z497"/>
    <mergeCell ref="AC497:AD497"/>
    <mergeCell ref="AE497:AF497"/>
    <mergeCell ref="AG497:AH497"/>
    <mergeCell ref="AK497:AM497"/>
    <mergeCell ref="AN497:AO497"/>
    <mergeCell ref="B496:C496"/>
    <mergeCell ref="D496:F496"/>
    <mergeCell ref="G496:I496"/>
    <mergeCell ref="Q496:R496"/>
    <mergeCell ref="B497:C497"/>
    <mergeCell ref="D497:F497"/>
    <mergeCell ref="G497:I497"/>
    <mergeCell ref="Q497:R497"/>
    <mergeCell ref="B499:C499"/>
    <mergeCell ref="D499:F499"/>
    <mergeCell ref="G499:I499"/>
    <mergeCell ref="Q499:R499"/>
    <mergeCell ref="S499:U499"/>
    <mergeCell ref="V499:X499"/>
    <mergeCell ref="S498:U498"/>
    <mergeCell ref="V498:X498"/>
    <mergeCell ref="Y498:Z498"/>
    <mergeCell ref="AC498:AD498"/>
    <mergeCell ref="B498:C498"/>
    <mergeCell ref="D498:F498"/>
    <mergeCell ref="G498:I498"/>
    <mergeCell ref="Q498:R498"/>
    <mergeCell ref="AK498:AM498"/>
    <mergeCell ref="AN498:AO498"/>
    <mergeCell ref="AE498:AF498"/>
    <mergeCell ref="AG498:AH498"/>
    <mergeCell ref="AK499:AM499"/>
    <mergeCell ref="AN499:AO499"/>
    <mergeCell ref="AE499:AF499"/>
    <mergeCell ref="AG499:AH499"/>
    <mergeCell ref="S501:U501"/>
    <mergeCell ref="V501:X501"/>
    <mergeCell ref="Y501:Z501"/>
    <mergeCell ref="AC501:AD501"/>
    <mergeCell ref="AE501:AF501"/>
    <mergeCell ref="AG501:AH501"/>
    <mergeCell ref="AK501:AM501"/>
    <mergeCell ref="AN501:AO501"/>
    <mergeCell ref="B500:C500"/>
    <mergeCell ref="D500:F500"/>
    <mergeCell ref="G500:I500"/>
    <mergeCell ref="Q500:R500"/>
    <mergeCell ref="B501:C501"/>
    <mergeCell ref="D501:F501"/>
    <mergeCell ref="G501:I501"/>
    <mergeCell ref="Q501:R501"/>
    <mergeCell ref="AK500:AM500"/>
    <mergeCell ref="AN500:AO500"/>
    <mergeCell ref="S500:U500"/>
    <mergeCell ref="V500:X500"/>
    <mergeCell ref="Y500:Z500"/>
    <mergeCell ref="AC500:AD500"/>
    <mergeCell ref="AE500:AF500"/>
    <mergeCell ref="AG500:AH500"/>
    <mergeCell ref="Y499:Z499"/>
    <mergeCell ref="AC499:AD499"/>
    <mergeCell ref="B503:C503"/>
    <mergeCell ref="D503:F503"/>
    <mergeCell ref="G503:I503"/>
    <mergeCell ref="Q503:R503"/>
    <mergeCell ref="S503:U503"/>
    <mergeCell ref="V503:X503"/>
    <mergeCell ref="S502:U502"/>
    <mergeCell ref="V502:X502"/>
    <mergeCell ref="Y502:Z502"/>
    <mergeCell ref="AC502:AD502"/>
    <mergeCell ref="B502:C502"/>
    <mergeCell ref="D502:F502"/>
    <mergeCell ref="G502:I502"/>
    <mergeCell ref="Q502:R502"/>
    <mergeCell ref="AK502:AM502"/>
    <mergeCell ref="AN502:AO502"/>
    <mergeCell ref="AE502:AF502"/>
    <mergeCell ref="AG502:AH502"/>
    <mergeCell ref="AK503:AM503"/>
    <mergeCell ref="AN503:AO503"/>
    <mergeCell ref="AE503:AF503"/>
    <mergeCell ref="AG503:AH503"/>
    <mergeCell ref="S505:U505"/>
    <mergeCell ref="V505:X505"/>
    <mergeCell ref="Y505:Z505"/>
    <mergeCell ref="AC505:AD505"/>
    <mergeCell ref="AE505:AF505"/>
    <mergeCell ref="AG505:AH505"/>
    <mergeCell ref="AK505:AM505"/>
    <mergeCell ref="AN505:AO505"/>
    <mergeCell ref="B504:C504"/>
    <mergeCell ref="D504:F504"/>
    <mergeCell ref="G504:I504"/>
    <mergeCell ref="Q504:R504"/>
    <mergeCell ref="B505:C505"/>
    <mergeCell ref="D505:F505"/>
    <mergeCell ref="G505:I505"/>
    <mergeCell ref="Q505:R505"/>
    <mergeCell ref="AK504:AM504"/>
    <mergeCell ref="AN504:AO504"/>
    <mergeCell ref="S504:U504"/>
    <mergeCell ref="V504:X504"/>
    <mergeCell ref="Y504:Z504"/>
    <mergeCell ref="AC504:AD504"/>
    <mergeCell ref="AE504:AF504"/>
    <mergeCell ref="AG504:AH504"/>
    <mergeCell ref="Y503:Z503"/>
    <mergeCell ref="AC503:AD503"/>
    <mergeCell ref="R514:S514"/>
    <mergeCell ref="U514:V514"/>
    <mergeCell ref="X514:Y514"/>
    <mergeCell ref="AE520:AF522"/>
    <mergeCell ref="U515:V515"/>
    <mergeCell ref="U513:V513"/>
    <mergeCell ref="X513:Y513"/>
    <mergeCell ref="AA513:AN515"/>
    <mergeCell ref="S510:U510"/>
    <mergeCell ref="V510:X510"/>
    <mergeCell ref="Y510:Z510"/>
    <mergeCell ref="AC510:AD510"/>
    <mergeCell ref="V507:X507"/>
    <mergeCell ref="Y507:Z507"/>
    <mergeCell ref="AC507:AD507"/>
    <mergeCell ref="AK507:AM507"/>
    <mergeCell ref="AE507:AF507"/>
    <mergeCell ref="AG507:AH507"/>
    <mergeCell ref="AN507:AO507"/>
    <mergeCell ref="B506:C506"/>
    <mergeCell ref="D506:F506"/>
    <mergeCell ref="G506:I506"/>
    <mergeCell ref="Q506:R506"/>
    <mergeCell ref="B507:C507"/>
    <mergeCell ref="D507:F507"/>
    <mergeCell ref="G507:I507"/>
    <mergeCell ref="Q507:R507"/>
    <mergeCell ref="AK506:AM506"/>
    <mergeCell ref="AN506:AO506"/>
    <mergeCell ref="S506:U506"/>
    <mergeCell ref="V506:X506"/>
    <mergeCell ref="Y506:Z506"/>
    <mergeCell ref="AC506:AD506"/>
    <mergeCell ref="AE506:AF506"/>
    <mergeCell ref="AG506:AH506"/>
    <mergeCell ref="AE509:AF509"/>
    <mergeCell ref="AG509:AH509"/>
    <mergeCell ref="AK509:AM509"/>
    <mergeCell ref="AN509:AO509"/>
    <mergeCell ref="S509:U509"/>
    <mergeCell ref="V509:X509"/>
    <mergeCell ref="Y509:Z509"/>
    <mergeCell ref="AC509:AD509"/>
    <mergeCell ref="B509:C509"/>
    <mergeCell ref="D509:F509"/>
    <mergeCell ref="G509:I509"/>
    <mergeCell ref="Q509:R509"/>
    <mergeCell ref="B508:C508"/>
    <mergeCell ref="D508:F508"/>
    <mergeCell ref="G508:I508"/>
    <mergeCell ref="Q508:R508"/>
    <mergeCell ref="AK508:AM508"/>
    <mergeCell ref="AN508:AO508"/>
    <mergeCell ref="S508:U508"/>
    <mergeCell ref="V508:X508"/>
    <mergeCell ref="Y508:Z508"/>
    <mergeCell ref="AC508:AD508"/>
    <mergeCell ref="AE508:AF508"/>
    <mergeCell ref="AG508:AH508"/>
    <mergeCell ref="S507:U507"/>
    <mergeCell ref="AP474:AP516"/>
    <mergeCell ref="D525:F525"/>
    <mergeCell ref="G525:I525"/>
    <mergeCell ref="Q525:R525"/>
    <mergeCell ref="Y523:Z523"/>
    <mergeCell ref="AC523:AD523"/>
    <mergeCell ref="D524:F524"/>
    <mergeCell ref="AK524:AM524"/>
    <mergeCell ref="AN524:AO524"/>
    <mergeCell ref="Y524:Z524"/>
    <mergeCell ref="AG525:AH525"/>
    <mergeCell ref="AP517:AP559"/>
    <mergeCell ref="S531:U531"/>
    <mergeCell ref="V531:X531"/>
    <mergeCell ref="S528:U528"/>
    <mergeCell ref="D530:F530"/>
    <mergeCell ref="S530:U530"/>
    <mergeCell ref="V530:X530"/>
    <mergeCell ref="AN527:AO527"/>
    <mergeCell ref="AG524:AH524"/>
    <mergeCell ref="AE528:AF528"/>
    <mergeCell ref="Q528:R528"/>
    <mergeCell ref="AG526:AH526"/>
    <mergeCell ref="AK526:AM526"/>
    <mergeCell ref="AN526:AO526"/>
    <mergeCell ref="S526:U526"/>
    <mergeCell ref="V526:X526"/>
    <mergeCell ref="Y526:Z526"/>
    <mergeCell ref="AC526:AD526"/>
    <mergeCell ref="AK527:AM527"/>
    <mergeCell ref="S527:U527"/>
    <mergeCell ref="V527:X527"/>
    <mergeCell ref="Y527:Z527"/>
    <mergeCell ref="AC527:AD527"/>
    <mergeCell ref="V528:X528"/>
    <mergeCell ref="Y528:Z528"/>
    <mergeCell ref="AC528:AD528"/>
    <mergeCell ref="AK523:AM523"/>
    <mergeCell ref="V529:X529"/>
    <mergeCell ref="Y529:Z529"/>
    <mergeCell ref="AC529:AD529"/>
    <mergeCell ref="AK533:AM533"/>
    <mergeCell ref="B526:C526"/>
    <mergeCell ref="D526:F526"/>
    <mergeCell ref="G526:I526"/>
    <mergeCell ref="Q526:R526"/>
    <mergeCell ref="AC524:AD524"/>
    <mergeCell ref="B525:C525"/>
    <mergeCell ref="B524:C524"/>
    <mergeCell ref="AE526:AF526"/>
    <mergeCell ref="B513:Q515"/>
    <mergeCell ref="R513:S513"/>
    <mergeCell ref="X515:Y515"/>
    <mergeCell ref="R515:S515"/>
    <mergeCell ref="AK525:AM525"/>
    <mergeCell ref="S525:U525"/>
    <mergeCell ref="V525:X525"/>
    <mergeCell ref="Y525:Z525"/>
    <mergeCell ref="AC525:AD525"/>
    <mergeCell ref="AE525:AF525"/>
    <mergeCell ref="B510:C510"/>
    <mergeCell ref="D510:F510"/>
    <mergeCell ref="G510:I510"/>
    <mergeCell ref="Q510:R510"/>
    <mergeCell ref="AO514:AO515"/>
    <mergeCell ref="AE510:AF510"/>
    <mergeCell ref="AG510:AH510"/>
    <mergeCell ref="AK510:AM510"/>
    <mergeCell ref="AN510:AO510"/>
    <mergeCell ref="B511:AO512"/>
    <mergeCell ref="AH516:AO516"/>
    <mergeCell ref="B517:AO517"/>
    <mergeCell ref="Y519:AF519"/>
    <mergeCell ref="AG519:AO519"/>
    <mergeCell ref="M519:P522"/>
    <mergeCell ref="Q519:R522"/>
    <mergeCell ref="B516:AG516"/>
    <mergeCell ref="AN523:AO523"/>
    <mergeCell ref="S519:U522"/>
    <mergeCell ref="V519:X522"/>
    <mergeCell ref="Y520:Z522"/>
    <mergeCell ref="AI520:AM522"/>
    <mergeCell ref="AA520:AD522"/>
    <mergeCell ref="AE523:AF523"/>
    <mergeCell ref="AG523:AH523"/>
    <mergeCell ref="AG520:AH522"/>
    <mergeCell ref="B518:C522"/>
    <mergeCell ref="D518:I518"/>
    <mergeCell ref="J518:X518"/>
    <mergeCell ref="Y518:AO518"/>
    <mergeCell ref="D519:F522"/>
    <mergeCell ref="G519:I522"/>
    <mergeCell ref="J519:L522"/>
    <mergeCell ref="AN520:AO522"/>
    <mergeCell ref="B523:C523"/>
    <mergeCell ref="D523:F523"/>
    <mergeCell ref="G523:I523"/>
    <mergeCell ref="Q523:R523"/>
    <mergeCell ref="S523:U523"/>
    <mergeCell ref="V523:X523"/>
    <mergeCell ref="G524:I524"/>
    <mergeCell ref="Q524:R524"/>
    <mergeCell ref="S524:U524"/>
    <mergeCell ref="V524:X524"/>
    <mergeCell ref="AN525:AO525"/>
    <mergeCell ref="AE524:AF524"/>
    <mergeCell ref="AN533:AO533"/>
    <mergeCell ref="S533:U533"/>
    <mergeCell ref="V533:X533"/>
    <mergeCell ref="Y533:Z533"/>
    <mergeCell ref="AC533:AD533"/>
    <mergeCell ref="AE533:AF533"/>
    <mergeCell ref="AN528:AO528"/>
    <mergeCell ref="B527:C527"/>
    <mergeCell ref="D527:F527"/>
    <mergeCell ref="G527:I527"/>
    <mergeCell ref="Q527:R527"/>
    <mergeCell ref="B528:C528"/>
    <mergeCell ref="D528:F528"/>
    <mergeCell ref="G528:I528"/>
    <mergeCell ref="AE527:AF527"/>
    <mergeCell ref="AG527:AH527"/>
    <mergeCell ref="G530:I530"/>
    <mergeCell ref="Q530:R530"/>
    <mergeCell ref="AG528:AH528"/>
    <mergeCell ref="AK528:AM528"/>
    <mergeCell ref="Y530:Z530"/>
    <mergeCell ref="AC530:AD530"/>
    <mergeCell ref="AE530:AF530"/>
    <mergeCell ref="AG530:AH530"/>
    <mergeCell ref="AK530:AM530"/>
    <mergeCell ref="S529:U529"/>
    <mergeCell ref="AN530:AO530"/>
    <mergeCell ref="AE529:AF529"/>
    <mergeCell ref="AG529:AH529"/>
    <mergeCell ref="AK529:AM529"/>
    <mergeCell ref="AN529:AO529"/>
    <mergeCell ref="B529:C529"/>
    <mergeCell ref="D529:F529"/>
    <mergeCell ref="G529:I529"/>
    <mergeCell ref="Q529:R529"/>
    <mergeCell ref="B530:C530"/>
    <mergeCell ref="Y532:Z532"/>
    <mergeCell ref="AC532:AD532"/>
    <mergeCell ref="G532:I532"/>
    <mergeCell ref="Q532:R532"/>
    <mergeCell ref="S532:U532"/>
    <mergeCell ref="V532:X532"/>
    <mergeCell ref="B531:C531"/>
    <mergeCell ref="D531:F531"/>
    <mergeCell ref="G531:I531"/>
    <mergeCell ref="Q531:R531"/>
    <mergeCell ref="B532:C532"/>
    <mergeCell ref="D532:F532"/>
    <mergeCell ref="AN531:AO531"/>
    <mergeCell ref="AE532:AF532"/>
    <mergeCell ref="AG532:AH532"/>
    <mergeCell ref="AK532:AM532"/>
    <mergeCell ref="AN532:AO532"/>
    <mergeCell ref="AK534:AM534"/>
    <mergeCell ref="AN534:AO534"/>
    <mergeCell ref="AE531:AF531"/>
    <mergeCell ref="AG531:AH531"/>
    <mergeCell ref="V534:X534"/>
    <mergeCell ref="Y534:Z534"/>
    <mergeCell ref="AC534:AD534"/>
    <mergeCell ref="AE534:AF534"/>
    <mergeCell ref="AG534:AH534"/>
    <mergeCell ref="AK531:AM531"/>
    <mergeCell ref="Y531:Z531"/>
    <mergeCell ref="AC531:AD531"/>
    <mergeCell ref="AG533:AH533"/>
    <mergeCell ref="B534:C534"/>
    <mergeCell ref="D534:F534"/>
    <mergeCell ref="G534:I534"/>
    <mergeCell ref="Q534:R534"/>
    <mergeCell ref="B533:C533"/>
    <mergeCell ref="D533:F533"/>
    <mergeCell ref="G533:I533"/>
    <mergeCell ref="Q533:R533"/>
    <mergeCell ref="S534:U534"/>
    <mergeCell ref="Y536:Z536"/>
    <mergeCell ref="AC536:AD536"/>
    <mergeCell ref="AK541:AM541"/>
    <mergeCell ref="AN541:AO541"/>
    <mergeCell ref="S541:U541"/>
    <mergeCell ref="V541:X541"/>
    <mergeCell ref="Y541:Z541"/>
    <mergeCell ref="AC541:AD541"/>
    <mergeCell ref="AE541:AF541"/>
    <mergeCell ref="AG541:AH541"/>
    <mergeCell ref="B536:C536"/>
    <mergeCell ref="D536:F536"/>
    <mergeCell ref="G536:I536"/>
    <mergeCell ref="Q536:R536"/>
    <mergeCell ref="S536:U536"/>
    <mergeCell ref="V536:X536"/>
    <mergeCell ref="S535:U535"/>
    <mergeCell ref="V535:X535"/>
    <mergeCell ref="Y535:Z535"/>
    <mergeCell ref="AC535:AD535"/>
    <mergeCell ref="B535:C535"/>
    <mergeCell ref="D535:F535"/>
    <mergeCell ref="G535:I535"/>
    <mergeCell ref="Q535:R535"/>
    <mergeCell ref="AK535:AM535"/>
    <mergeCell ref="AN535:AO535"/>
    <mergeCell ref="AE535:AF535"/>
    <mergeCell ref="AG535:AH535"/>
    <mergeCell ref="AK536:AM536"/>
    <mergeCell ref="AN536:AO536"/>
    <mergeCell ref="AE536:AF536"/>
    <mergeCell ref="AG536:AH536"/>
    <mergeCell ref="S538:U538"/>
    <mergeCell ref="V538:X538"/>
    <mergeCell ref="Y538:Z538"/>
    <mergeCell ref="AC538:AD538"/>
    <mergeCell ref="AE538:AF538"/>
    <mergeCell ref="AG538:AH538"/>
    <mergeCell ref="AK538:AM538"/>
    <mergeCell ref="AN538:AO538"/>
    <mergeCell ref="B537:C537"/>
    <mergeCell ref="D537:F537"/>
    <mergeCell ref="G537:I537"/>
    <mergeCell ref="Q537:R537"/>
    <mergeCell ref="B538:C538"/>
    <mergeCell ref="D538:F538"/>
    <mergeCell ref="G538:I538"/>
    <mergeCell ref="Q538:R538"/>
    <mergeCell ref="AK537:AM537"/>
    <mergeCell ref="AN537:AO537"/>
    <mergeCell ref="S537:U537"/>
    <mergeCell ref="V537:X537"/>
    <mergeCell ref="Y537:Z537"/>
    <mergeCell ref="AC537:AD537"/>
    <mergeCell ref="AE537:AF537"/>
    <mergeCell ref="AG537:AH537"/>
    <mergeCell ref="Y540:Z540"/>
    <mergeCell ref="AC540:AD540"/>
    <mergeCell ref="AK545:AM545"/>
    <mergeCell ref="AN545:AO545"/>
    <mergeCell ref="S545:U545"/>
    <mergeCell ref="V545:X545"/>
    <mergeCell ref="Y545:Z545"/>
    <mergeCell ref="AC545:AD545"/>
    <mergeCell ref="AE545:AF545"/>
    <mergeCell ref="AG545:AH545"/>
    <mergeCell ref="B540:C540"/>
    <mergeCell ref="D540:F540"/>
    <mergeCell ref="G540:I540"/>
    <mergeCell ref="Q540:R540"/>
    <mergeCell ref="S540:U540"/>
    <mergeCell ref="V540:X540"/>
    <mergeCell ref="S539:U539"/>
    <mergeCell ref="V539:X539"/>
    <mergeCell ref="Y539:Z539"/>
    <mergeCell ref="AC539:AD539"/>
    <mergeCell ref="B539:C539"/>
    <mergeCell ref="D539:F539"/>
    <mergeCell ref="G539:I539"/>
    <mergeCell ref="Q539:R539"/>
    <mergeCell ref="AK539:AM539"/>
    <mergeCell ref="AN539:AO539"/>
    <mergeCell ref="AE539:AF539"/>
    <mergeCell ref="AG539:AH539"/>
    <mergeCell ref="AK540:AM540"/>
    <mergeCell ref="AN540:AO540"/>
    <mergeCell ref="AE540:AF540"/>
    <mergeCell ref="AG540:AH540"/>
    <mergeCell ref="S542:U542"/>
    <mergeCell ref="V542:X542"/>
    <mergeCell ref="Y542:Z542"/>
    <mergeCell ref="AC542:AD542"/>
    <mergeCell ref="AE542:AF542"/>
    <mergeCell ref="AG542:AH542"/>
    <mergeCell ref="AK542:AM542"/>
    <mergeCell ref="AN542:AO542"/>
    <mergeCell ref="B541:C541"/>
    <mergeCell ref="D541:F541"/>
    <mergeCell ref="G541:I541"/>
    <mergeCell ref="Q541:R541"/>
    <mergeCell ref="B542:C542"/>
    <mergeCell ref="D542:F542"/>
    <mergeCell ref="G542:I542"/>
    <mergeCell ref="Q542:R542"/>
    <mergeCell ref="Y544:Z544"/>
    <mergeCell ref="AC544:AD544"/>
    <mergeCell ref="B544:C544"/>
    <mergeCell ref="D544:F544"/>
    <mergeCell ref="G544:I544"/>
    <mergeCell ref="Q544:R544"/>
    <mergeCell ref="S544:U544"/>
    <mergeCell ref="V544:X544"/>
    <mergeCell ref="S543:U543"/>
    <mergeCell ref="V543:X543"/>
    <mergeCell ref="Y543:Z543"/>
    <mergeCell ref="AC543:AD543"/>
    <mergeCell ref="B543:C543"/>
    <mergeCell ref="D543:F543"/>
    <mergeCell ref="G543:I543"/>
    <mergeCell ref="Q543:R543"/>
    <mergeCell ref="AK543:AM543"/>
    <mergeCell ref="AN543:AO543"/>
    <mergeCell ref="AE543:AF543"/>
    <mergeCell ref="AG543:AH543"/>
    <mergeCell ref="AK544:AM544"/>
    <mergeCell ref="AN544:AO544"/>
    <mergeCell ref="AE544:AF544"/>
    <mergeCell ref="AG544:AH544"/>
    <mergeCell ref="S546:U546"/>
    <mergeCell ref="V546:X546"/>
    <mergeCell ref="Y546:Z546"/>
    <mergeCell ref="AC546:AD546"/>
    <mergeCell ref="AE546:AF546"/>
    <mergeCell ref="AG546:AH546"/>
    <mergeCell ref="AK546:AM546"/>
    <mergeCell ref="AN546:AO546"/>
    <mergeCell ref="B545:C545"/>
    <mergeCell ref="D545:F545"/>
    <mergeCell ref="G545:I545"/>
    <mergeCell ref="Q545:R545"/>
    <mergeCell ref="B546:C546"/>
    <mergeCell ref="D546:F546"/>
    <mergeCell ref="G546:I546"/>
    <mergeCell ref="Q546:R546"/>
    <mergeCell ref="G553:I553"/>
    <mergeCell ref="Q553:R553"/>
    <mergeCell ref="S553:U553"/>
    <mergeCell ref="V553:X553"/>
    <mergeCell ref="B548:C548"/>
    <mergeCell ref="D548:F548"/>
    <mergeCell ref="G548:I548"/>
    <mergeCell ref="Q548:R548"/>
    <mergeCell ref="S548:U548"/>
    <mergeCell ref="V548:X548"/>
    <mergeCell ref="S547:U547"/>
    <mergeCell ref="V547:X547"/>
    <mergeCell ref="Y547:Z547"/>
    <mergeCell ref="AC547:AD547"/>
    <mergeCell ref="B547:C547"/>
    <mergeCell ref="D547:F547"/>
    <mergeCell ref="G547:I547"/>
    <mergeCell ref="Q547:R547"/>
    <mergeCell ref="AK547:AM547"/>
    <mergeCell ref="AN547:AO547"/>
    <mergeCell ref="AE547:AF547"/>
    <mergeCell ref="AG547:AH547"/>
    <mergeCell ref="AK548:AM548"/>
    <mergeCell ref="AN548:AO548"/>
    <mergeCell ref="AE548:AF548"/>
    <mergeCell ref="AG548:AH548"/>
    <mergeCell ref="S550:U550"/>
    <mergeCell ref="V550:X550"/>
    <mergeCell ref="Y550:Z550"/>
    <mergeCell ref="AC550:AD550"/>
    <mergeCell ref="AE550:AF550"/>
    <mergeCell ref="AG550:AH550"/>
    <mergeCell ref="AK550:AM550"/>
    <mergeCell ref="AN550:AO550"/>
    <mergeCell ref="B549:C549"/>
    <mergeCell ref="D549:F549"/>
    <mergeCell ref="G549:I549"/>
    <mergeCell ref="Q549:R549"/>
    <mergeCell ref="B550:C550"/>
    <mergeCell ref="D550:F550"/>
    <mergeCell ref="G550:I550"/>
    <mergeCell ref="Q550:R550"/>
    <mergeCell ref="AK549:AM549"/>
    <mergeCell ref="AN549:AO549"/>
    <mergeCell ref="S549:U549"/>
    <mergeCell ref="V549:X549"/>
    <mergeCell ref="Y549:Z549"/>
    <mergeCell ref="AC549:AD549"/>
    <mergeCell ref="AE549:AF549"/>
    <mergeCell ref="AG549:AH549"/>
    <mergeCell ref="Y548:Z548"/>
    <mergeCell ref="AC548:AD548"/>
    <mergeCell ref="U556:V556"/>
    <mergeCell ref="X556:Y556"/>
    <mergeCell ref="AA556:AN558"/>
    <mergeCell ref="S562:U565"/>
    <mergeCell ref="V562:X565"/>
    <mergeCell ref="R557:S557"/>
    <mergeCell ref="U557:V557"/>
    <mergeCell ref="X557:Y557"/>
    <mergeCell ref="AN567:AO567"/>
    <mergeCell ref="AE566:AF566"/>
    <mergeCell ref="AG566:AH566"/>
    <mergeCell ref="B566:C566"/>
    <mergeCell ref="D566:F566"/>
    <mergeCell ref="G566:I566"/>
    <mergeCell ref="Q566:R566"/>
    <mergeCell ref="S566:U566"/>
    <mergeCell ref="V566:X566"/>
    <mergeCell ref="Y566:Z566"/>
    <mergeCell ref="D567:F567"/>
    <mergeCell ref="G567:I567"/>
    <mergeCell ref="Q567:R567"/>
    <mergeCell ref="S567:U567"/>
    <mergeCell ref="V567:X567"/>
    <mergeCell ref="Y567:Z567"/>
    <mergeCell ref="S552:U552"/>
    <mergeCell ref="V552:X552"/>
    <mergeCell ref="Y552:Z552"/>
    <mergeCell ref="AC552:AD552"/>
    <mergeCell ref="AE552:AF552"/>
    <mergeCell ref="AG552:AH552"/>
    <mergeCell ref="AK552:AM552"/>
    <mergeCell ref="AN552:AO552"/>
    <mergeCell ref="B551:C551"/>
    <mergeCell ref="D551:F551"/>
    <mergeCell ref="G551:I551"/>
    <mergeCell ref="Q551:R551"/>
    <mergeCell ref="B552:C552"/>
    <mergeCell ref="D552:F552"/>
    <mergeCell ref="G552:I552"/>
    <mergeCell ref="Q552:R552"/>
    <mergeCell ref="AK551:AM551"/>
    <mergeCell ref="AN551:AO551"/>
    <mergeCell ref="S551:U551"/>
    <mergeCell ref="V551:X551"/>
    <mergeCell ref="Y551:Z551"/>
    <mergeCell ref="AC551:AD551"/>
    <mergeCell ref="AE551:AF551"/>
    <mergeCell ref="AG551:AH551"/>
    <mergeCell ref="AE553:AF553"/>
    <mergeCell ref="AG553:AH553"/>
    <mergeCell ref="AK553:AM553"/>
    <mergeCell ref="AN553:AO553"/>
    <mergeCell ref="AO557:AO558"/>
    <mergeCell ref="R558:S558"/>
    <mergeCell ref="U558:V558"/>
    <mergeCell ref="B554:AO555"/>
    <mergeCell ref="B556:Q558"/>
    <mergeCell ref="R556:S556"/>
    <mergeCell ref="AK567:AM567"/>
    <mergeCell ref="X558:Y558"/>
    <mergeCell ref="Y553:Z553"/>
    <mergeCell ref="AC553:AD553"/>
    <mergeCell ref="B553:C553"/>
    <mergeCell ref="D553:F553"/>
    <mergeCell ref="AK571:AM571"/>
    <mergeCell ref="AN571:AO571"/>
    <mergeCell ref="AG570:AH570"/>
    <mergeCell ref="AE571:AF571"/>
    <mergeCell ref="AG571:AH571"/>
    <mergeCell ref="AK568:AM568"/>
    <mergeCell ref="AN568:AO568"/>
    <mergeCell ref="AE568:AF568"/>
    <mergeCell ref="AK566:AM566"/>
    <mergeCell ref="AN566:AO566"/>
    <mergeCell ref="Y563:Z565"/>
    <mergeCell ref="AA563:AD565"/>
    <mergeCell ref="AE563:AF565"/>
    <mergeCell ref="AG563:AH565"/>
    <mergeCell ref="B561:C565"/>
    <mergeCell ref="D561:I561"/>
    <mergeCell ref="J561:X561"/>
    <mergeCell ref="Y561:AO561"/>
    <mergeCell ref="D562:F565"/>
    <mergeCell ref="AI563:AM565"/>
    <mergeCell ref="AN563:AO565"/>
    <mergeCell ref="G562:I565"/>
    <mergeCell ref="J562:L565"/>
    <mergeCell ref="M562:P565"/>
    <mergeCell ref="AC567:AD567"/>
    <mergeCell ref="B559:AG559"/>
    <mergeCell ref="AE567:AF567"/>
    <mergeCell ref="AG567:AH567"/>
    <mergeCell ref="AC566:AD566"/>
    <mergeCell ref="B567:C567"/>
    <mergeCell ref="AH559:AO559"/>
    <mergeCell ref="B560:AO560"/>
    <mergeCell ref="Y562:AF562"/>
    <mergeCell ref="AG562:AO562"/>
    <mergeCell ref="Q562:R565"/>
    <mergeCell ref="AK570:AM570"/>
    <mergeCell ref="AN570:AO570"/>
    <mergeCell ref="S570:U570"/>
    <mergeCell ref="V570:X570"/>
    <mergeCell ref="Y570:Z570"/>
    <mergeCell ref="AC570:AD570"/>
    <mergeCell ref="AG569:AH569"/>
    <mergeCell ref="AE570:AF570"/>
    <mergeCell ref="B571:C571"/>
    <mergeCell ref="D571:F571"/>
    <mergeCell ref="G571:I571"/>
    <mergeCell ref="Q571:R571"/>
    <mergeCell ref="Q569:R569"/>
    <mergeCell ref="S569:U569"/>
    <mergeCell ref="V569:X569"/>
    <mergeCell ref="Y569:Z569"/>
    <mergeCell ref="AC569:AD569"/>
    <mergeCell ref="AE569:AF569"/>
    <mergeCell ref="AG568:AH568"/>
    <mergeCell ref="AK569:AM569"/>
    <mergeCell ref="AN569:AO569"/>
    <mergeCell ref="B568:C568"/>
    <mergeCell ref="D568:F568"/>
    <mergeCell ref="G568:I568"/>
    <mergeCell ref="Q568:R568"/>
    <mergeCell ref="B569:C569"/>
    <mergeCell ref="D569:F569"/>
    <mergeCell ref="G569:I569"/>
    <mergeCell ref="Y571:Z571"/>
    <mergeCell ref="AC571:AD571"/>
    <mergeCell ref="S568:U568"/>
    <mergeCell ref="V568:X568"/>
    <mergeCell ref="Y568:Z568"/>
    <mergeCell ref="AC568:AD568"/>
    <mergeCell ref="B570:C570"/>
    <mergeCell ref="D570:F570"/>
    <mergeCell ref="G570:I570"/>
    <mergeCell ref="Q570:R570"/>
    <mergeCell ref="S571:U571"/>
    <mergeCell ref="V571:X571"/>
    <mergeCell ref="Y573:Z573"/>
    <mergeCell ref="AC573:AD573"/>
    <mergeCell ref="AK578:AM578"/>
    <mergeCell ref="AN578:AO578"/>
    <mergeCell ref="S578:U578"/>
    <mergeCell ref="V578:X578"/>
    <mergeCell ref="Y578:Z578"/>
    <mergeCell ref="AC578:AD578"/>
    <mergeCell ref="AE578:AF578"/>
    <mergeCell ref="AG578:AH578"/>
    <mergeCell ref="B573:C573"/>
    <mergeCell ref="D573:F573"/>
    <mergeCell ref="G573:I573"/>
    <mergeCell ref="Q573:R573"/>
    <mergeCell ref="S573:U573"/>
    <mergeCell ref="V573:X573"/>
    <mergeCell ref="S572:U572"/>
    <mergeCell ref="V572:X572"/>
    <mergeCell ref="Y572:Z572"/>
    <mergeCell ref="AC572:AD572"/>
    <mergeCell ref="B572:C572"/>
    <mergeCell ref="D572:F572"/>
    <mergeCell ref="G572:I572"/>
    <mergeCell ref="Q572:R572"/>
    <mergeCell ref="AK572:AM572"/>
    <mergeCell ref="AN572:AO572"/>
    <mergeCell ref="AE572:AF572"/>
    <mergeCell ref="AG572:AH572"/>
    <mergeCell ref="AK573:AM573"/>
    <mergeCell ref="AN573:AO573"/>
    <mergeCell ref="AE573:AF573"/>
    <mergeCell ref="AG573:AH573"/>
    <mergeCell ref="S575:U575"/>
    <mergeCell ref="V575:X575"/>
    <mergeCell ref="Y575:Z575"/>
    <mergeCell ref="AC575:AD575"/>
    <mergeCell ref="AE575:AF575"/>
    <mergeCell ref="AG575:AH575"/>
    <mergeCell ref="AK575:AM575"/>
    <mergeCell ref="AN575:AO575"/>
    <mergeCell ref="B574:C574"/>
    <mergeCell ref="D574:F574"/>
    <mergeCell ref="G574:I574"/>
    <mergeCell ref="Q574:R574"/>
    <mergeCell ref="B575:C575"/>
    <mergeCell ref="D575:F575"/>
    <mergeCell ref="G575:I575"/>
    <mergeCell ref="Q575:R575"/>
    <mergeCell ref="AK574:AM574"/>
    <mergeCell ref="AN574:AO574"/>
    <mergeCell ref="S574:U574"/>
    <mergeCell ref="V574:X574"/>
    <mergeCell ref="Y574:Z574"/>
    <mergeCell ref="AC574:AD574"/>
    <mergeCell ref="AE574:AF574"/>
    <mergeCell ref="AG574:AH574"/>
    <mergeCell ref="Y577:Z577"/>
    <mergeCell ref="AC577:AD577"/>
    <mergeCell ref="AK582:AM582"/>
    <mergeCell ref="AN582:AO582"/>
    <mergeCell ref="S582:U582"/>
    <mergeCell ref="V582:X582"/>
    <mergeCell ref="Y582:Z582"/>
    <mergeCell ref="AC582:AD582"/>
    <mergeCell ref="AE582:AF582"/>
    <mergeCell ref="AG582:AH582"/>
    <mergeCell ref="B577:C577"/>
    <mergeCell ref="D577:F577"/>
    <mergeCell ref="G577:I577"/>
    <mergeCell ref="Q577:R577"/>
    <mergeCell ref="S577:U577"/>
    <mergeCell ref="V577:X577"/>
    <mergeCell ref="S576:U576"/>
    <mergeCell ref="V576:X576"/>
    <mergeCell ref="Y576:Z576"/>
    <mergeCell ref="AC576:AD576"/>
    <mergeCell ref="B576:C576"/>
    <mergeCell ref="D576:F576"/>
    <mergeCell ref="G576:I576"/>
    <mergeCell ref="Q576:R576"/>
    <mergeCell ref="AK576:AM576"/>
    <mergeCell ref="AN576:AO576"/>
    <mergeCell ref="AE576:AF576"/>
    <mergeCell ref="AG576:AH576"/>
    <mergeCell ref="AK577:AM577"/>
    <mergeCell ref="AN577:AO577"/>
    <mergeCell ref="AE577:AF577"/>
    <mergeCell ref="AG577:AH577"/>
    <mergeCell ref="S579:U579"/>
    <mergeCell ref="V579:X579"/>
    <mergeCell ref="Y579:Z579"/>
    <mergeCell ref="AC579:AD579"/>
    <mergeCell ref="AE579:AF579"/>
    <mergeCell ref="AG579:AH579"/>
    <mergeCell ref="AK579:AM579"/>
    <mergeCell ref="AN579:AO579"/>
    <mergeCell ref="B578:C578"/>
    <mergeCell ref="D578:F578"/>
    <mergeCell ref="G578:I578"/>
    <mergeCell ref="Q578:R578"/>
    <mergeCell ref="B579:C579"/>
    <mergeCell ref="D579:F579"/>
    <mergeCell ref="G579:I579"/>
    <mergeCell ref="Q579:R579"/>
    <mergeCell ref="Y581:Z581"/>
    <mergeCell ref="AC581:AD581"/>
    <mergeCell ref="B581:C581"/>
    <mergeCell ref="D581:F581"/>
    <mergeCell ref="G581:I581"/>
    <mergeCell ref="Q581:R581"/>
    <mergeCell ref="S581:U581"/>
    <mergeCell ref="V581:X581"/>
    <mergeCell ref="S580:U580"/>
    <mergeCell ref="V580:X580"/>
    <mergeCell ref="Y580:Z580"/>
    <mergeCell ref="AC580:AD580"/>
    <mergeCell ref="B580:C580"/>
    <mergeCell ref="D580:F580"/>
    <mergeCell ref="G580:I580"/>
    <mergeCell ref="Q580:R580"/>
    <mergeCell ref="AK580:AM580"/>
    <mergeCell ref="AN580:AO580"/>
    <mergeCell ref="AE580:AF580"/>
    <mergeCell ref="AG580:AH580"/>
    <mergeCell ref="AK581:AM581"/>
    <mergeCell ref="AN581:AO581"/>
    <mergeCell ref="AE581:AF581"/>
    <mergeCell ref="AG581:AH581"/>
    <mergeCell ref="S583:U583"/>
    <mergeCell ref="V583:X583"/>
    <mergeCell ref="Y583:Z583"/>
    <mergeCell ref="AC583:AD583"/>
    <mergeCell ref="AE583:AF583"/>
    <mergeCell ref="AG583:AH583"/>
    <mergeCell ref="AK583:AM583"/>
    <mergeCell ref="AN583:AO583"/>
    <mergeCell ref="B582:C582"/>
    <mergeCell ref="D582:F582"/>
    <mergeCell ref="G582:I582"/>
    <mergeCell ref="Q582:R582"/>
    <mergeCell ref="B583:C583"/>
    <mergeCell ref="D583:F583"/>
    <mergeCell ref="G583:I583"/>
    <mergeCell ref="Q583:R583"/>
    <mergeCell ref="B585:C585"/>
    <mergeCell ref="D585:F585"/>
    <mergeCell ref="G585:I585"/>
    <mergeCell ref="Q585:R585"/>
    <mergeCell ref="S585:U585"/>
    <mergeCell ref="V585:X585"/>
    <mergeCell ref="S584:U584"/>
    <mergeCell ref="V584:X584"/>
    <mergeCell ref="Y584:Z584"/>
    <mergeCell ref="AC584:AD584"/>
    <mergeCell ref="B584:C584"/>
    <mergeCell ref="D584:F584"/>
    <mergeCell ref="G584:I584"/>
    <mergeCell ref="Q584:R584"/>
    <mergeCell ref="AK584:AM584"/>
    <mergeCell ref="AN584:AO584"/>
    <mergeCell ref="AE584:AF584"/>
    <mergeCell ref="AG584:AH584"/>
    <mergeCell ref="AK585:AM585"/>
    <mergeCell ref="AN585:AO585"/>
    <mergeCell ref="AE585:AF585"/>
    <mergeCell ref="AG585:AH585"/>
    <mergeCell ref="S587:U587"/>
    <mergeCell ref="V587:X587"/>
    <mergeCell ref="Y587:Z587"/>
    <mergeCell ref="AC587:AD587"/>
    <mergeCell ref="AE587:AF587"/>
    <mergeCell ref="AG587:AH587"/>
    <mergeCell ref="AK587:AM587"/>
    <mergeCell ref="AN587:AO587"/>
    <mergeCell ref="B586:C586"/>
    <mergeCell ref="D586:F586"/>
    <mergeCell ref="G586:I586"/>
    <mergeCell ref="Q586:R586"/>
    <mergeCell ref="B587:C587"/>
    <mergeCell ref="D587:F587"/>
    <mergeCell ref="G587:I587"/>
    <mergeCell ref="Q587:R587"/>
    <mergeCell ref="AK586:AM586"/>
    <mergeCell ref="AN586:AO586"/>
    <mergeCell ref="S586:U586"/>
    <mergeCell ref="V586:X586"/>
    <mergeCell ref="Y586:Z586"/>
    <mergeCell ref="AC586:AD586"/>
    <mergeCell ref="AE586:AF586"/>
    <mergeCell ref="AG586:AH586"/>
    <mergeCell ref="Y585:Z585"/>
    <mergeCell ref="AC585:AD585"/>
    <mergeCell ref="B589:C589"/>
    <mergeCell ref="D589:F589"/>
    <mergeCell ref="G589:I589"/>
    <mergeCell ref="Q589:R589"/>
    <mergeCell ref="S589:U589"/>
    <mergeCell ref="V589:X589"/>
    <mergeCell ref="S588:U588"/>
    <mergeCell ref="V588:X588"/>
    <mergeCell ref="Y588:Z588"/>
    <mergeCell ref="AC588:AD588"/>
    <mergeCell ref="B588:C588"/>
    <mergeCell ref="D588:F588"/>
    <mergeCell ref="G588:I588"/>
    <mergeCell ref="Q588:R588"/>
    <mergeCell ref="AK588:AM588"/>
    <mergeCell ref="AN588:AO588"/>
    <mergeCell ref="AE588:AF588"/>
    <mergeCell ref="AG588:AH588"/>
    <mergeCell ref="AK589:AM589"/>
    <mergeCell ref="AN589:AO589"/>
    <mergeCell ref="AE589:AF589"/>
    <mergeCell ref="AG589:AH589"/>
    <mergeCell ref="S591:U591"/>
    <mergeCell ref="V591:X591"/>
    <mergeCell ref="Y591:Z591"/>
    <mergeCell ref="AC591:AD591"/>
    <mergeCell ref="AE591:AF591"/>
    <mergeCell ref="AG591:AH591"/>
    <mergeCell ref="AK591:AM591"/>
    <mergeCell ref="AN591:AO591"/>
    <mergeCell ref="B590:C590"/>
    <mergeCell ref="D590:F590"/>
    <mergeCell ref="G590:I590"/>
    <mergeCell ref="Q590:R590"/>
    <mergeCell ref="B591:C591"/>
    <mergeCell ref="D591:F591"/>
    <mergeCell ref="G591:I591"/>
    <mergeCell ref="Q591:R591"/>
    <mergeCell ref="AK590:AM590"/>
    <mergeCell ref="AN590:AO590"/>
    <mergeCell ref="S590:U590"/>
    <mergeCell ref="V590:X590"/>
    <mergeCell ref="Y590:Z590"/>
    <mergeCell ref="AC590:AD590"/>
    <mergeCell ref="AE590:AF590"/>
    <mergeCell ref="AG590:AH590"/>
    <mergeCell ref="Y589:Z589"/>
    <mergeCell ref="AC589:AD589"/>
    <mergeCell ref="R600:S600"/>
    <mergeCell ref="U600:V600"/>
    <mergeCell ref="X600:Y600"/>
    <mergeCell ref="AE606:AF608"/>
    <mergeCell ref="U601:V601"/>
    <mergeCell ref="U599:V599"/>
    <mergeCell ref="X599:Y599"/>
    <mergeCell ref="AA599:AN601"/>
    <mergeCell ref="S596:U596"/>
    <mergeCell ref="V596:X596"/>
    <mergeCell ref="Y596:Z596"/>
    <mergeCell ref="AC596:AD596"/>
    <mergeCell ref="V593:X593"/>
    <mergeCell ref="Y593:Z593"/>
    <mergeCell ref="AC593:AD593"/>
    <mergeCell ref="AK593:AM593"/>
    <mergeCell ref="AE593:AF593"/>
    <mergeCell ref="AG593:AH593"/>
    <mergeCell ref="AN593:AO593"/>
    <mergeCell ref="B592:C592"/>
    <mergeCell ref="D592:F592"/>
    <mergeCell ref="G592:I592"/>
    <mergeCell ref="Q592:R592"/>
    <mergeCell ref="B593:C593"/>
    <mergeCell ref="D593:F593"/>
    <mergeCell ref="G593:I593"/>
    <mergeCell ref="Q593:R593"/>
    <mergeCell ref="AK592:AM592"/>
    <mergeCell ref="AN592:AO592"/>
    <mergeCell ref="S592:U592"/>
    <mergeCell ref="V592:X592"/>
    <mergeCell ref="Y592:Z592"/>
    <mergeCell ref="AC592:AD592"/>
    <mergeCell ref="AE592:AF592"/>
    <mergeCell ref="AG592:AH592"/>
    <mergeCell ref="AE595:AF595"/>
    <mergeCell ref="AG595:AH595"/>
    <mergeCell ref="AK595:AM595"/>
    <mergeCell ref="AN595:AO595"/>
    <mergeCell ref="S595:U595"/>
    <mergeCell ref="V595:X595"/>
    <mergeCell ref="Y595:Z595"/>
    <mergeCell ref="AC595:AD595"/>
    <mergeCell ref="B595:C595"/>
    <mergeCell ref="D595:F595"/>
    <mergeCell ref="G595:I595"/>
    <mergeCell ref="Q595:R595"/>
    <mergeCell ref="B594:C594"/>
    <mergeCell ref="D594:F594"/>
    <mergeCell ref="G594:I594"/>
    <mergeCell ref="Q594:R594"/>
    <mergeCell ref="AK594:AM594"/>
    <mergeCell ref="AN594:AO594"/>
    <mergeCell ref="S594:U594"/>
    <mergeCell ref="V594:X594"/>
    <mergeCell ref="Y594:Z594"/>
    <mergeCell ref="AC594:AD594"/>
    <mergeCell ref="AE594:AF594"/>
    <mergeCell ref="AG594:AH594"/>
    <mergeCell ref="S593:U593"/>
    <mergeCell ref="AP560:AP602"/>
    <mergeCell ref="D611:F611"/>
    <mergeCell ref="G611:I611"/>
    <mergeCell ref="Q611:R611"/>
    <mergeCell ref="Y609:Z609"/>
    <mergeCell ref="AC609:AD609"/>
    <mergeCell ref="D610:F610"/>
    <mergeCell ref="AK610:AM610"/>
    <mergeCell ref="AN610:AO610"/>
    <mergeCell ref="Y610:Z610"/>
    <mergeCell ref="AG611:AH611"/>
    <mergeCell ref="AP603:AP645"/>
    <mergeCell ref="S617:U617"/>
    <mergeCell ref="V617:X617"/>
    <mergeCell ref="S614:U614"/>
    <mergeCell ref="D616:F616"/>
    <mergeCell ref="S616:U616"/>
    <mergeCell ref="V616:X616"/>
    <mergeCell ref="AN613:AO613"/>
    <mergeCell ref="AG610:AH610"/>
    <mergeCell ref="AE614:AF614"/>
    <mergeCell ref="Q614:R614"/>
    <mergeCell ref="AG612:AH612"/>
    <mergeCell ref="AK612:AM612"/>
    <mergeCell ref="AN612:AO612"/>
    <mergeCell ref="S612:U612"/>
    <mergeCell ref="V612:X612"/>
    <mergeCell ref="Y612:Z612"/>
    <mergeCell ref="AC612:AD612"/>
    <mergeCell ref="AK613:AM613"/>
    <mergeCell ref="S613:U613"/>
    <mergeCell ref="V613:X613"/>
    <mergeCell ref="Y613:Z613"/>
    <mergeCell ref="AC613:AD613"/>
    <mergeCell ref="V614:X614"/>
    <mergeCell ref="Y614:Z614"/>
    <mergeCell ref="AC614:AD614"/>
    <mergeCell ref="AK609:AM609"/>
    <mergeCell ref="V615:X615"/>
    <mergeCell ref="Y615:Z615"/>
    <mergeCell ref="AC615:AD615"/>
    <mergeCell ref="AK619:AM619"/>
    <mergeCell ref="B612:C612"/>
    <mergeCell ref="D612:F612"/>
    <mergeCell ref="G612:I612"/>
    <mergeCell ref="Q612:R612"/>
    <mergeCell ref="AC610:AD610"/>
    <mergeCell ref="B611:C611"/>
    <mergeCell ref="B610:C610"/>
    <mergeCell ref="AE612:AF612"/>
    <mergeCell ref="B599:Q601"/>
    <mergeCell ref="R599:S599"/>
    <mergeCell ref="X601:Y601"/>
    <mergeCell ref="R601:S601"/>
    <mergeCell ref="AK611:AM611"/>
    <mergeCell ref="S611:U611"/>
    <mergeCell ref="V611:X611"/>
    <mergeCell ref="Y611:Z611"/>
    <mergeCell ref="AC611:AD611"/>
    <mergeCell ref="AE611:AF611"/>
    <mergeCell ref="B596:C596"/>
    <mergeCell ref="D596:F596"/>
    <mergeCell ref="G596:I596"/>
    <mergeCell ref="Q596:R596"/>
    <mergeCell ref="AO600:AO601"/>
    <mergeCell ref="AE596:AF596"/>
    <mergeCell ref="AG596:AH596"/>
    <mergeCell ref="AK596:AM596"/>
    <mergeCell ref="AN596:AO596"/>
    <mergeCell ref="B597:AO598"/>
    <mergeCell ref="AH602:AO602"/>
    <mergeCell ref="B603:AO603"/>
    <mergeCell ref="Y605:AF605"/>
    <mergeCell ref="AG605:AO605"/>
    <mergeCell ref="M605:P608"/>
    <mergeCell ref="Q605:R608"/>
    <mergeCell ref="B602:AG602"/>
    <mergeCell ref="AN609:AO609"/>
    <mergeCell ref="S605:U608"/>
    <mergeCell ref="V605:X608"/>
    <mergeCell ref="Y606:Z608"/>
    <mergeCell ref="AI606:AM608"/>
    <mergeCell ref="AA606:AD608"/>
    <mergeCell ref="AE609:AF609"/>
    <mergeCell ref="AG609:AH609"/>
    <mergeCell ref="AG606:AH608"/>
    <mergeCell ref="B604:C608"/>
    <mergeCell ref="D604:I604"/>
    <mergeCell ref="J604:X604"/>
    <mergeCell ref="Y604:AO604"/>
    <mergeCell ref="D605:F608"/>
    <mergeCell ref="G605:I608"/>
    <mergeCell ref="J605:L608"/>
    <mergeCell ref="AN606:AO608"/>
    <mergeCell ref="B609:C609"/>
    <mergeCell ref="D609:F609"/>
    <mergeCell ref="G609:I609"/>
    <mergeCell ref="Q609:R609"/>
    <mergeCell ref="S609:U609"/>
    <mergeCell ref="V609:X609"/>
    <mergeCell ref="G610:I610"/>
    <mergeCell ref="Q610:R610"/>
    <mergeCell ref="S610:U610"/>
    <mergeCell ref="V610:X610"/>
    <mergeCell ref="AN611:AO611"/>
    <mergeCell ref="AE610:AF610"/>
    <mergeCell ref="AN619:AO619"/>
    <mergeCell ref="S619:U619"/>
    <mergeCell ref="V619:X619"/>
    <mergeCell ref="Y619:Z619"/>
    <mergeCell ref="AC619:AD619"/>
    <mergeCell ref="AE619:AF619"/>
    <mergeCell ref="AN614:AO614"/>
    <mergeCell ref="B613:C613"/>
    <mergeCell ref="D613:F613"/>
    <mergeCell ref="G613:I613"/>
    <mergeCell ref="Q613:R613"/>
    <mergeCell ref="B614:C614"/>
    <mergeCell ref="D614:F614"/>
    <mergeCell ref="G614:I614"/>
    <mergeCell ref="AE613:AF613"/>
    <mergeCell ref="AG613:AH613"/>
    <mergeCell ref="G616:I616"/>
    <mergeCell ref="Q616:R616"/>
    <mergeCell ref="AG614:AH614"/>
    <mergeCell ref="AK614:AM614"/>
    <mergeCell ref="Y616:Z616"/>
    <mergeCell ref="AC616:AD616"/>
    <mergeCell ref="AE616:AF616"/>
    <mergeCell ref="AG616:AH616"/>
    <mergeCell ref="AK616:AM616"/>
    <mergeCell ref="S615:U615"/>
    <mergeCell ref="AN616:AO616"/>
    <mergeCell ref="AE615:AF615"/>
    <mergeCell ref="AG615:AH615"/>
    <mergeCell ref="AK615:AM615"/>
    <mergeCell ref="AN615:AO615"/>
    <mergeCell ref="B615:C615"/>
    <mergeCell ref="D615:F615"/>
    <mergeCell ref="G615:I615"/>
    <mergeCell ref="Q615:R615"/>
    <mergeCell ref="B616:C616"/>
    <mergeCell ref="Y618:Z618"/>
    <mergeCell ref="AC618:AD618"/>
    <mergeCell ref="G618:I618"/>
    <mergeCell ref="Q618:R618"/>
    <mergeCell ref="S618:U618"/>
    <mergeCell ref="V618:X618"/>
    <mergeCell ref="B617:C617"/>
    <mergeCell ref="D617:F617"/>
    <mergeCell ref="G617:I617"/>
    <mergeCell ref="Q617:R617"/>
    <mergeCell ref="B618:C618"/>
    <mergeCell ref="D618:F618"/>
    <mergeCell ref="AN617:AO617"/>
    <mergeCell ref="AE618:AF618"/>
    <mergeCell ref="AG618:AH618"/>
    <mergeCell ref="AK618:AM618"/>
    <mergeCell ref="AN618:AO618"/>
    <mergeCell ref="AK620:AM620"/>
    <mergeCell ref="AN620:AO620"/>
    <mergeCell ref="AE617:AF617"/>
    <mergeCell ref="AG617:AH617"/>
    <mergeCell ref="V620:X620"/>
    <mergeCell ref="Y620:Z620"/>
    <mergeCell ref="AC620:AD620"/>
    <mergeCell ref="AE620:AF620"/>
    <mergeCell ref="AG620:AH620"/>
    <mergeCell ref="AK617:AM617"/>
    <mergeCell ref="Y617:Z617"/>
    <mergeCell ref="AC617:AD617"/>
    <mergeCell ref="AG619:AH619"/>
    <mergeCell ref="B620:C620"/>
    <mergeCell ref="D620:F620"/>
    <mergeCell ref="G620:I620"/>
    <mergeCell ref="Q620:R620"/>
    <mergeCell ref="B619:C619"/>
    <mergeCell ref="D619:F619"/>
    <mergeCell ref="G619:I619"/>
    <mergeCell ref="Q619:R619"/>
    <mergeCell ref="S620:U620"/>
    <mergeCell ref="Y622:Z622"/>
    <mergeCell ref="AC622:AD622"/>
    <mergeCell ref="AK627:AM627"/>
    <mergeCell ref="AN627:AO627"/>
    <mergeCell ref="S627:U627"/>
    <mergeCell ref="V627:X627"/>
    <mergeCell ref="Y627:Z627"/>
    <mergeCell ref="AC627:AD627"/>
    <mergeCell ref="AE627:AF627"/>
    <mergeCell ref="AG627:AH627"/>
    <mergeCell ref="B622:C622"/>
    <mergeCell ref="D622:F622"/>
    <mergeCell ref="G622:I622"/>
    <mergeCell ref="Q622:R622"/>
    <mergeCell ref="S622:U622"/>
    <mergeCell ref="V622:X622"/>
    <mergeCell ref="S621:U621"/>
    <mergeCell ref="V621:X621"/>
    <mergeCell ref="Y621:Z621"/>
    <mergeCell ref="AC621:AD621"/>
    <mergeCell ref="B621:C621"/>
    <mergeCell ref="D621:F621"/>
    <mergeCell ref="G621:I621"/>
    <mergeCell ref="Q621:R621"/>
    <mergeCell ref="AK621:AM621"/>
    <mergeCell ref="AN621:AO621"/>
    <mergeCell ref="AE621:AF621"/>
    <mergeCell ref="AG621:AH621"/>
    <mergeCell ref="AK622:AM622"/>
    <mergeCell ref="AN622:AO622"/>
    <mergeCell ref="AE622:AF622"/>
    <mergeCell ref="AG622:AH622"/>
    <mergeCell ref="S624:U624"/>
    <mergeCell ref="V624:X624"/>
    <mergeCell ref="Y624:Z624"/>
    <mergeCell ref="AC624:AD624"/>
    <mergeCell ref="AE624:AF624"/>
    <mergeCell ref="AG624:AH624"/>
    <mergeCell ref="AK624:AM624"/>
    <mergeCell ref="AN624:AO624"/>
    <mergeCell ref="B623:C623"/>
    <mergeCell ref="D623:F623"/>
    <mergeCell ref="G623:I623"/>
    <mergeCell ref="Q623:R623"/>
    <mergeCell ref="B624:C624"/>
    <mergeCell ref="D624:F624"/>
    <mergeCell ref="G624:I624"/>
    <mergeCell ref="Q624:R624"/>
    <mergeCell ref="AK623:AM623"/>
    <mergeCell ref="AN623:AO623"/>
    <mergeCell ref="S623:U623"/>
    <mergeCell ref="V623:X623"/>
    <mergeCell ref="Y623:Z623"/>
    <mergeCell ref="AC623:AD623"/>
    <mergeCell ref="AE623:AF623"/>
    <mergeCell ref="AG623:AH623"/>
    <mergeCell ref="Y626:Z626"/>
    <mergeCell ref="AC626:AD626"/>
    <mergeCell ref="AK631:AM631"/>
    <mergeCell ref="AN631:AO631"/>
    <mergeCell ref="S631:U631"/>
    <mergeCell ref="V631:X631"/>
    <mergeCell ref="Y631:Z631"/>
    <mergeCell ref="AC631:AD631"/>
    <mergeCell ref="AE631:AF631"/>
    <mergeCell ref="AG631:AH631"/>
    <mergeCell ref="B626:C626"/>
    <mergeCell ref="D626:F626"/>
    <mergeCell ref="G626:I626"/>
    <mergeCell ref="Q626:R626"/>
    <mergeCell ref="S626:U626"/>
    <mergeCell ref="V626:X626"/>
    <mergeCell ref="S625:U625"/>
    <mergeCell ref="V625:X625"/>
    <mergeCell ref="Y625:Z625"/>
    <mergeCell ref="AC625:AD625"/>
    <mergeCell ref="B625:C625"/>
    <mergeCell ref="D625:F625"/>
    <mergeCell ref="G625:I625"/>
    <mergeCell ref="Q625:R625"/>
    <mergeCell ref="AK625:AM625"/>
    <mergeCell ref="AN625:AO625"/>
    <mergeCell ref="AE625:AF625"/>
    <mergeCell ref="AG625:AH625"/>
    <mergeCell ref="AK626:AM626"/>
    <mergeCell ref="AN626:AO626"/>
    <mergeCell ref="AE626:AF626"/>
    <mergeCell ref="AG626:AH626"/>
    <mergeCell ref="S628:U628"/>
    <mergeCell ref="V628:X628"/>
    <mergeCell ref="Y628:Z628"/>
    <mergeCell ref="AC628:AD628"/>
    <mergeCell ref="AE628:AF628"/>
    <mergeCell ref="AG628:AH628"/>
    <mergeCell ref="AK628:AM628"/>
    <mergeCell ref="AN628:AO628"/>
    <mergeCell ref="B627:C627"/>
    <mergeCell ref="D627:F627"/>
    <mergeCell ref="G627:I627"/>
    <mergeCell ref="Q627:R627"/>
    <mergeCell ref="B628:C628"/>
    <mergeCell ref="D628:F628"/>
    <mergeCell ref="G628:I628"/>
    <mergeCell ref="Q628:R628"/>
    <mergeCell ref="Y630:Z630"/>
    <mergeCell ref="AC630:AD630"/>
    <mergeCell ref="B630:C630"/>
    <mergeCell ref="D630:F630"/>
    <mergeCell ref="G630:I630"/>
    <mergeCell ref="Q630:R630"/>
    <mergeCell ref="S630:U630"/>
    <mergeCell ref="V630:X630"/>
    <mergeCell ref="S629:U629"/>
    <mergeCell ref="V629:X629"/>
    <mergeCell ref="Y629:Z629"/>
    <mergeCell ref="AC629:AD629"/>
    <mergeCell ref="B629:C629"/>
    <mergeCell ref="D629:F629"/>
    <mergeCell ref="G629:I629"/>
    <mergeCell ref="Q629:R629"/>
    <mergeCell ref="AK629:AM629"/>
    <mergeCell ref="AN629:AO629"/>
    <mergeCell ref="AE629:AF629"/>
    <mergeCell ref="AG629:AH629"/>
    <mergeCell ref="AK630:AM630"/>
    <mergeCell ref="AN630:AO630"/>
    <mergeCell ref="AE630:AF630"/>
    <mergeCell ref="AG630:AH630"/>
    <mergeCell ref="S632:U632"/>
    <mergeCell ref="V632:X632"/>
    <mergeCell ref="Y632:Z632"/>
    <mergeCell ref="AC632:AD632"/>
    <mergeCell ref="AE632:AF632"/>
    <mergeCell ref="AG632:AH632"/>
    <mergeCell ref="AK632:AM632"/>
    <mergeCell ref="AN632:AO632"/>
    <mergeCell ref="B631:C631"/>
    <mergeCell ref="D631:F631"/>
    <mergeCell ref="G631:I631"/>
    <mergeCell ref="Q631:R631"/>
    <mergeCell ref="B632:C632"/>
    <mergeCell ref="D632:F632"/>
    <mergeCell ref="G632:I632"/>
    <mergeCell ref="Q632:R632"/>
    <mergeCell ref="G639:I639"/>
    <mergeCell ref="Q639:R639"/>
    <mergeCell ref="S639:U639"/>
    <mergeCell ref="V639:X639"/>
    <mergeCell ref="B634:C634"/>
    <mergeCell ref="D634:F634"/>
    <mergeCell ref="G634:I634"/>
    <mergeCell ref="Q634:R634"/>
    <mergeCell ref="S634:U634"/>
    <mergeCell ref="V634:X634"/>
    <mergeCell ref="S633:U633"/>
    <mergeCell ref="V633:X633"/>
    <mergeCell ref="Y633:Z633"/>
    <mergeCell ref="AC633:AD633"/>
    <mergeCell ref="B633:C633"/>
    <mergeCell ref="D633:F633"/>
    <mergeCell ref="G633:I633"/>
    <mergeCell ref="Q633:R633"/>
    <mergeCell ref="AK633:AM633"/>
    <mergeCell ref="AN633:AO633"/>
    <mergeCell ref="AE633:AF633"/>
    <mergeCell ref="AG633:AH633"/>
    <mergeCell ref="AK634:AM634"/>
    <mergeCell ref="AN634:AO634"/>
    <mergeCell ref="AE634:AF634"/>
    <mergeCell ref="AG634:AH634"/>
    <mergeCell ref="S636:U636"/>
    <mergeCell ref="V636:X636"/>
    <mergeCell ref="Y636:Z636"/>
    <mergeCell ref="AC636:AD636"/>
    <mergeCell ref="AE636:AF636"/>
    <mergeCell ref="AG636:AH636"/>
    <mergeCell ref="AK636:AM636"/>
    <mergeCell ref="AN636:AO636"/>
    <mergeCell ref="B635:C635"/>
    <mergeCell ref="D635:F635"/>
    <mergeCell ref="G635:I635"/>
    <mergeCell ref="Q635:R635"/>
    <mergeCell ref="B636:C636"/>
    <mergeCell ref="D636:F636"/>
    <mergeCell ref="G636:I636"/>
    <mergeCell ref="Q636:R636"/>
    <mergeCell ref="AK635:AM635"/>
    <mergeCell ref="AN635:AO635"/>
    <mergeCell ref="S635:U635"/>
    <mergeCell ref="V635:X635"/>
    <mergeCell ref="Y635:Z635"/>
    <mergeCell ref="AC635:AD635"/>
    <mergeCell ref="AE635:AF635"/>
    <mergeCell ref="AG635:AH635"/>
    <mergeCell ref="Y634:Z634"/>
    <mergeCell ref="AC634:AD634"/>
    <mergeCell ref="U642:V642"/>
    <mergeCell ref="X642:Y642"/>
    <mergeCell ref="AA642:AN644"/>
    <mergeCell ref="S648:U651"/>
    <mergeCell ref="V648:X651"/>
    <mergeCell ref="R643:S643"/>
    <mergeCell ref="U643:V643"/>
    <mergeCell ref="X643:Y643"/>
    <mergeCell ref="AN653:AO653"/>
    <mergeCell ref="AE652:AF652"/>
    <mergeCell ref="AG652:AH652"/>
    <mergeCell ref="B652:C652"/>
    <mergeCell ref="D652:F652"/>
    <mergeCell ref="G652:I652"/>
    <mergeCell ref="Q652:R652"/>
    <mergeCell ref="S652:U652"/>
    <mergeCell ref="V652:X652"/>
    <mergeCell ref="Y652:Z652"/>
    <mergeCell ref="D653:F653"/>
    <mergeCell ref="G653:I653"/>
    <mergeCell ref="Q653:R653"/>
    <mergeCell ref="S653:U653"/>
    <mergeCell ref="V653:X653"/>
    <mergeCell ref="Y653:Z653"/>
    <mergeCell ref="S638:U638"/>
    <mergeCell ref="V638:X638"/>
    <mergeCell ref="Y638:Z638"/>
    <mergeCell ref="AC638:AD638"/>
    <mergeCell ref="AE638:AF638"/>
    <mergeCell ref="AG638:AH638"/>
    <mergeCell ref="AK638:AM638"/>
    <mergeCell ref="AN638:AO638"/>
    <mergeCell ref="B637:C637"/>
    <mergeCell ref="D637:F637"/>
    <mergeCell ref="G637:I637"/>
    <mergeCell ref="Q637:R637"/>
    <mergeCell ref="B638:C638"/>
    <mergeCell ref="D638:F638"/>
    <mergeCell ref="G638:I638"/>
    <mergeCell ref="Q638:R638"/>
    <mergeCell ref="AK637:AM637"/>
    <mergeCell ref="AN637:AO637"/>
    <mergeCell ref="S637:U637"/>
    <mergeCell ref="V637:X637"/>
    <mergeCell ref="Y637:Z637"/>
    <mergeCell ref="AC637:AD637"/>
    <mergeCell ref="AE637:AF637"/>
    <mergeCell ref="AG637:AH637"/>
    <mergeCell ref="AE639:AF639"/>
    <mergeCell ref="AG639:AH639"/>
    <mergeCell ref="AK639:AM639"/>
    <mergeCell ref="AN639:AO639"/>
    <mergeCell ref="AO643:AO644"/>
    <mergeCell ref="R644:S644"/>
    <mergeCell ref="U644:V644"/>
    <mergeCell ref="B640:AO641"/>
    <mergeCell ref="B642:Q644"/>
    <mergeCell ref="R642:S642"/>
    <mergeCell ref="AK653:AM653"/>
    <mergeCell ref="X644:Y644"/>
    <mergeCell ref="Y639:Z639"/>
    <mergeCell ref="AC639:AD639"/>
    <mergeCell ref="B639:C639"/>
    <mergeCell ref="D639:F639"/>
    <mergeCell ref="AK657:AM657"/>
    <mergeCell ref="AN657:AO657"/>
    <mergeCell ref="AG656:AH656"/>
    <mergeCell ref="AE657:AF657"/>
    <mergeCell ref="AG657:AH657"/>
    <mergeCell ref="AK654:AM654"/>
    <mergeCell ref="AN654:AO654"/>
    <mergeCell ref="AE654:AF654"/>
    <mergeCell ref="AK652:AM652"/>
    <mergeCell ref="AN652:AO652"/>
    <mergeCell ref="Y649:Z651"/>
    <mergeCell ref="AA649:AD651"/>
    <mergeCell ref="AE649:AF651"/>
    <mergeCell ref="AG649:AH651"/>
    <mergeCell ref="B647:C651"/>
    <mergeCell ref="D647:I647"/>
    <mergeCell ref="J647:X647"/>
    <mergeCell ref="Y647:AO647"/>
    <mergeCell ref="D648:F651"/>
    <mergeCell ref="AI649:AM651"/>
    <mergeCell ref="AN649:AO651"/>
    <mergeCell ref="G648:I651"/>
    <mergeCell ref="J648:L651"/>
    <mergeCell ref="M648:P651"/>
    <mergeCell ref="AC653:AD653"/>
    <mergeCell ref="B645:AG645"/>
    <mergeCell ref="AE653:AF653"/>
    <mergeCell ref="AG653:AH653"/>
    <mergeCell ref="AC652:AD652"/>
    <mergeCell ref="B653:C653"/>
    <mergeCell ref="AH645:AO645"/>
    <mergeCell ref="B646:AO646"/>
    <mergeCell ref="Y648:AF648"/>
    <mergeCell ref="AG648:AO648"/>
    <mergeCell ref="Q648:R651"/>
    <mergeCell ref="AK656:AM656"/>
    <mergeCell ref="AN656:AO656"/>
    <mergeCell ref="S656:U656"/>
    <mergeCell ref="V656:X656"/>
    <mergeCell ref="Y656:Z656"/>
    <mergeCell ref="AC656:AD656"/>
    <mergeCell ref="AG655:AH655"/>
    <mergeCell ref="AE656:AF656"/>
    <mergeCell ref="B657:C657"/>
    <mergeCell ref="D657:F657"/>
    <mergeCell ref="G657:I657"/>
    <mergeCell ref="Q657:R657"/>
    <mergeCell ref="Q655:R655"/>
    <mergeCell ref="S655:U655"/>
    <mergeCell ref="V655:X655"/>
    <mergeCell ref="Y655:Z655"/>
    <mergeCell ref="AC655:AD655"/>
    <mergeCell ref="AE655:AF655"/>
    <mergeCell ref="AG654:AH654"/>
    <mergeCell ref="AK655:AM655"/>
    <mergeCell ref="AN655:AO655"/>
    <mergeCell ref="B654:C654"/>
    <mergeCell ref="D654:F654"/>
    <mergeCell ref="G654:I654"/>
    <mergeCell ref="Q654:R654"/>
    <mergeCell ref="B655:C655"/>
    <mergeCell ref="D655:F655"/>
    <mergeCell ref="G655:I655"/>
    <mergeCell ref="Y657:Z657"/>
    <mergeCell ref="AC657:AD657"/>
    <mergeCell ref="S654:U654"/>
    <mergeCell ref="V654:X654"/>
    <mergeCell ref="Y654:Z654"/>
    <mergeCell ref="AC654:AD654"/>
    <mergeCell ref="B656:C656"/>
    <mergeCell ref="D656:F656"/>
    <mergeCell ref="G656:I656"/>
    <mergeCell ref="Q656:R656"/>
    <mergeCell ref="S657:U657"/>
    <mergeCell ref="V657:X657"/>
    <mergeCell ref="Y659:Z659"/>
    <mergeCell ref="AC659:AD659"/>
    <mergeCell ref="AK664:AM664"/>
    <mergeCell ref="AN664:AO664"/>
    <mergeCell ref="S664:U664"/>
    <mergeCell ref="V664:X664"/>
    <mergeCell ref="Y664:Z664"/>
    <mergeCell ref="AC664:AD664"/>
    <mergeCell ref="AE664:AF664"/>
    <mergeCell ref="AG664:AH664"/>
    <mergeCell ref="B659:C659"/>
    <mergeCell ref="D659:F659"/>
    <mergeCell ref="G659:I659"/>
    <mergeCell ref="Q659:R659"/>
    <mergeCell ref="S659:U659"/>
    <mergeCell ref="V659:X659"/>
    <mergeCell ref="S658:U658"/>
    <mergeCell ref="V658:X658"/>
    <mergeCell ref="Y658:Z658"/>
    <mergeCell ref="AC658:AD658"/>
    <mergeCell ref="B658:C658"/>
    <mergeCell ref="D658:F658"/>
    <mergeCell ref="G658:I658"/>
    <mergeCell ref="Q658:R658"/>
    <mergeCell ref="AK658:AM658"/>
    <mergeCell ref="AN658:AO658"/>
    <mergeCell ref="AE658:AF658"/>
    <mergeCell ref="AG658:AH658"/>
    <mergeCell ref="AK659:AM659"/>
    <mergeCell ref="AN659:AO659"/>
    <mergeCell ref="AE659:AF659"/>
    <mergeCell ref="AG659:AH659"/>
    <mergeCell ref="S661:U661"/>
    <mergeCell ref="V661:X661"/>
    <mergeCell ref="Y661:Z661"/>
    <mergeCell ref="AC661:AD661"/>
    <mergeCell ref="AE661:AF661"/>
    <mergeCell ref="AG661:AH661"/>
    <mergeCell ref="AK661:AM661"/>
    <mergeCell ref="AN661:AO661"/>
    <mergeCell ref="B660:C660"/>
    <mergeCell ref="D660:F660"/>
    <mergeCell ref="G660:I660"/>
    <mergeCell ref="Q660:R660"/>
    <mergeCell ref="B661:C661"/>
    <mergeCell ref="D661:F661"/>
    <mergeCell ref="G661:I661"/>
    <mergeCell ref="Q661:R661"/>
    <mergeCell ref="AK660:AM660"/>
    <mergeCell ref="AN660:AO660"/>
    <mergeCell ref="S660:U660"/>
    <mergeCell ref="V660:X660"/>
    <mergeCell ref="Y660:Z660"/>
    <mergeCell ref="AC660:AD660"/>
    <mergeCell ref="AE660:AF660"/>
    <mergeCell ref="AG660:AH660"/>
    <mergeCell ref="Y663:Z663"/>
    <mergeCell ref="AC663:AD663"/>
    <mergeCell ref="AK668:AM668"/>
    <mergeCell ref="AN668:AO668"/>
    <mergeCell ref="S668:U668"/>
    <mergeCell ref="V668:X668"/>
    <mergeCell ref="Y668:Z668"/>
    <mergeCell ref="AC668:AD668"/>
    <mergeCell ref="AE668:AF668"/>
    <mergeCell ref="AG668:AH668"/>
    <mergeCell ref="B663:C663"/>
    <mergeCell ref="D663:F663"/>
    <mergeCell ref="G663:I663"/>
    <mergeCell ref="Q663:R663"/>
    <mergeCell ref="S663:U663"/>
    <mergeCell ref="V663:X663"/>
    <mergeCell ref="S662:U662"/>
    <mergeCell ref="V662:X662"/>
    <mergeCell ref="Y662:Z662"/>
    <mergeCell ref="AC662:AD662"/>
    <mergeCell ref="B662:C662"/>
    <mergeCell ref="D662:F662"/>
    <mergeCell ref="G662:I662"/>
    <mergeCell ref="Q662:R662"/>
    <mergeCell ref="AK662:AM662"/>
    <mergeCell ref="AN662:AO662"/>
    <mergeCell ref="AE662:AF662"/>
    <mergeCell ref="AG662:AH662"/>
    <mergeCell ref="AK663:AM663"/>
    <mergeCell ref="AN663:AO663"/>
    <mergeCell ref="AE663:AF663"/>
    <mergeCell ref="AG663:AH663"/>
    <mergeCell ref="S665:U665"/>
    <mergeCell ref="V665:X665"/>
    <mergeCell ref="Y665:Z665"/>
    <mergeCell ref="AC665:AD665"/>
    <mergeCell ref="AE665:AF665"/>
    <mergeCell ref="AG665:AH665"/>
    <mergeCell ref="AK665:AM665"/>
    <mergeCell ref="AN665:AO665"/>
    <mergeCell ref="B664:C664"/>
    <mergeCell ref="D664:F664"/>
    <mergeCell ref="G664:I664"/>
    <mergeCell ref="Q664:R664"/>
    <mergeCell ref="B665:C665"/>
    <mergeCell ref="D665:F665"/>
    <mergeCell ref="G665:I665"/>
    <mergeCell ref="Q665:R665"/>
    <mergeCell ref="Y667:Z667"/>
    <mergeCell ref="AC667:AD667"/>
    <mergeCell ref="B667:C667"/>
    <mergeCell ref="D667:F667"/>
    <mergeCell ref="G667:I667"/>
    <mergeCell ref="Q667:R667"/>
    <mergeCell ref="S667:U667"/>
    <mergeCell ref="V667:X667"/>
    <mergeCell ref="S666:U666"/>
    <mergeCell ref="V666:X666"/>
    <mergeCell ref="Y666:Z666"/>
    <mergeCell ref="AC666:AD666"/>
    <mergeCell ref="B666:C666"/>
    <mergeCell ref="D666:F666"/>
    <mergeCell ref="G666:I666"/>
    <mergeCell ref="Q666:R666"/>
    <mergeCell ref="AK666:AM666"/>
    <mergeCell ref="AN666:AO666"/>
    <mergeCell ref="AE666:AF666"/>
    <mergeCell ref="AG666:AH666"/>
    <mergeCell ref="AK667:AM667"/>
    <mergeCell ref="AN667:AO667"/>
    <mergeCell ref="AE667:AF667"/>
    <mergeCell ref="AG667:AH667"/>
    <mergeCell ref="S669:U669"/>
    <mergeCell ref="V669:X669"/>
    <mergeCell ref="Y669:Z669"/>
    <mergeCell ref="AC669:AD669"/>
    <mergeCell ref="AE669:AF669"/>
    <mergeCell ref="AG669:AH669"/>
    <mergeCell ref="AK669:AM669"/>
    <mergeCell ref="AN669:AO669"/>
    <mergeCell ref="B668:C668"/>
    <mergeCell ref="D668:F668"/>
    <mergeCell ref="G668:I668"/>
    <mergeCell ref="Q668:R668"/>
    <mergeCell ref="B669:C669"/>
    <mergeCell ref="D669:F669"/>
    <mergeCell ref="G669:I669"/>
    <mergeCell ref="Q669:R669"/>
    <mergeCell ref="B671:C671"/>
    <mergeCell ref="D671:F671"/>
    <mergeCell ref="G671:I671"/>
    <mergeCell ref="Q671:R671"/>
    <mergeCell ref="S671:U671"/>
    <mergeCell ref="V671:X671"/>
    <mergeCell ref="S670:U670"/>
    <mergeCell ref="V670:X670"/>
    <mergeCell ref="Y670:Z670"/>
    <mergeCell ref="AC670:AD670"/>
    <mergeCell ref="B670:C670"/>
    <mergeCell ref="D670:F670"/>
    <mergeCell ref="G670:I670"/>
    <mergeCell ref="Q670:R670"/>
    <mergeCell ref="AK670:AM670"/>
    <mergeCell ref="AN670:AO670"/>
    <mergeCell ref="AE670:AF670"/>
    <mergeCell ref="AG670:AH670"/>
    <mergeCell ref="AK671:AM671"/>
    <mergeCell ref="AN671:AO671"/>
    <mergeCell ref="AE671:AF671"/>
    <mergeCell ref="AG671:AH671"/>
    <mergeCell ref="S673:U673"/>
    <mergeCell ref="V673:X673"/>
    <mergeCell ref="Y673:Z673"/>
    <mergeCell ref="AC673:AD673"/>
    <mergeCell ref="AE673:AF673"/>
    <mergeCell ref="AG673:AH673"/>
    <mergeCell ref="AK673:AM673"/>
    <mergeCell ref="AN673:AO673"/>
    <mergeCell ref="B672:C672"/>
    <mergeCell ref="D672:F672"/>
    <mergeCell ref="G672:I672"/>
    <mergeCell ref="Q672:R672"/>
    <mergeCell ref="B673:C673"/>
    <mergeCell ref="D673:F673"/>
    <mergeCell ref="G673:I673"/>
    <mergeCell ref="Q673:R673"/>
    <mergeCell ref="AK672:AM672"/>
    <mergeCell ref="AN672:AO672"/>
    <mergeCell ref="S672:U672"/>
    <mergeCell ref="V672:X672"/>
    <mergeCell ref="Y672:Z672"/>
    <mergeCell ref="AC672:AD672"/>
    <mergeCell ref="AE672:AF672"/>
    <mergeCell ref="AG672:AH672"/>
    <mergeCell ref="Y671:Z671"/>
    <mergeCell ref="AC671:AD671"/>
    <mergeCell ref="B675:C675"/>
    <mergeCell ref="D675:F675"/>
    <mergeCell ref="G675:I675"/>
    <mergeCell ref="Q675:R675"/>
    <mergeCell ref="S675:U675"/>
    <mergeCell ref="V675:X675"/>
    <mergeCell ref="S674:U674"/>
    <mergeCell ref="V674:X674"/>
    <mergeCell ref="Y674:Z674"/>
    <mergeCell ref="AC674:AD674"/>
    <mergeCell ref="B674:C674"/>
    <mergeCell ref="D674:F674"/>
    <mergeCell ref="G674:I674"/>
    <mergeCell ref="Q674:R674"/>
    <mergeCell ref="AK674:AM674"/>
    <mergeCell ref="AN674:AO674"/>
    <mergeCell ref="AE674:AF674"/>
    <mergeCell ref="AG674:AH674"/>
    <mergeCell ref="AK675:AM675"/>
    <mergeCell ref="AN675:AO675"/>
    <mergeCell ref="AE675:AF675"/>
    <mergeCell ref="AG675:AH675"/>
    <mergeCell ref="S677:U677"/>
    <mergeCell ref="V677:X677"/>
    <mergeCell ref="Y677:Z677"/>
    <mergeCell ref="AC677:AD677"/>
    <mergeCell ref="AE677:AF677"/>
    <mergeCell ref="AG677:AH677"/>
    <mergeCell ref="AK677:AM677"/>
    <mergeCell ref="AN677:AO677"/>
    <mergeCell ref="B676:C676"/>
    <mergeCell ref="D676:F676"/>
    <mergeCell ref="G676:I676"/>
    <mergeCell ref="Q676:R676"/>
    <mergeCell ref="B677:C677"/>
    <mergeCell ref="D677:F677"/>
    <mergeCell ref="G677:I677"/>
    <mergeCell ref="Q677:R677"/>
    <mergeCell ref="AK676:AM676"/>
    <mergeCell ref="AN676:AO676"/>
    <mergeCell ref="S676:U676"/>
    <mergeCell ref="V676:X676"/>
    <mergeCell ref="Y676:Z676"/>
    <mergeCell ref="AC676:AD676"/>
    <mergeCell ref="AE676:AF676"/>
    <mergeCell ref="AG676:AH676"/>
    <mergeCell ref="Y675:Z675"/>
    <mergeCell ref="AC675:AD675"/>
    <mergeCell ref="R686:S686"/>
    <mergeCell ref="U686:V686"/>
    <mergeCell ref="X686:Y686"/>
    <mergeCell ref="AE692:AF694"/>
    <mergeCell ref="U687:V687"/>
    <mergeCell ref="U685:V685"/>
    <mergeCell ref="X685:Y685"/>
    <mergeCell ref="AA685:AN687"/>
    <mergeCell ref="S682:U682"/>
    <mergeCell ref="V682:X682"/>
    <mergeCell ref="Y682:Z682"/>
    <mergeCell ref="AC682:AD682"/>
    <mergeCell ref="V679:X679"/>
    <mergeCell ref="Y679:Z679"/>
    <mergeCell ref="AC679:AD679"/>
    <mergeCell ref="AK679:AM679"/>
    <mergeCell ref="AE679:AF679"/>
    <mergeCell ref="AG679:AH679"/>
    <mergeCell ref="AN679:AO679"/>
    <mergeCell ref="B678:C678"/>
    <mergeCell ref="D678:F678"/>
    <mergeCell ref="G678:I678"/>
    <mergeCell ref="Q678:R678"/>
    <mergeCell ref="B679:C679"/>
    <mergeCell ref="D679:F679"/>
    <mergeCell ref="G679:I679"/>
    <mergeCell ref="Q679:R679"/>
    <mergeCell ref="AK678:AM678"/>
    <mergeCell ref="AN678:AO678"/>
    <mergeCell ref="S678:U678"/>
    <mergeCell ref="V678:X678"/>
    <mergeCell ref="Y678:Z678"/>
    <mergeCell ref="AC678:AD678"/>
    <mergeCell ref="AE678:AF678"/>
    <mergeCell ref="AG678:AH678"/>
    <mergeCell ref="AE681:AF681"/>
    <mergeCell ref="AG681:AH681"/>
    <mergeCell ref="AK681:AM681"/>
    <mergeCell ref="AN681:AO681"/>
    <mergeCell ref="S681:U681"/>
    <mergeCell ref="V681:X681"/>
    <mergeCell ref="Y681:Z681"/>
    <mergeCell ref="AC681:AD681"/>
    <mergeCell ref="B681:C681"/>
    <mergeCell ref="D681:F681"/>
    <mergeCell ref="G681:I681"/>
    <mergeCell ref="Q681:R681"/>
    <mergeCell ref="B680:C680"/>
    <mergeCell ref="D680:F680"/>
    <mergeCell ref="G680:I680"/>
    <mergeCell ref="Q680:R680"/>
    <mergeCell ref="AK680:AM680"/>
    <mergeCell ref="AN680:AO680"/>
    <mergeCell ref="S680:U680"/>
    <mergeCell ref="V680:X680"/>
    <mergeCell ref="Y680:Z680"/>
    <mergeCell ref="AC680:AD680"/>
    <mergeCell ref="AE680:AF680"/>
    <mergeCell ref="AG680:AH680"/>
    <mergeCell ref="S679:U679"/>
    <mergeCell ref="AP646:AP688"/>
    <mergeCell ref="D697:F697"/>
    <mergeCell ref="G697:I697"/>
    <mergeCell ref="Q697:R697"/>
    <mergeCell ref="Y695:Z695"/>
    <mergeCell ref="AC695:AD695"/>
    <mergeCell ref="D696:F696"/>
    <mergeCell ref="AK696:AM696"/>
    <mergeCell ref="AN696:AO696"/>
    <mergeCell ref="Y696:Z696"/>
    <mergeCell ref="AG697:AH697"/>
    <mergeCell ref="AP689:AP731"/>
    <mergeCell ref="S703:U703"/>
    <mergeCell ref="V703:X703"/>
    <mergeCell ref="S700:U700"/>
    <mergeCell ref="D702:F702"/>
    <mergeCell ref="S702:U702"/>
    <mergeCell ref="V702:X702"/>
    <mergeCell ref="AN699:AO699"/>
    <mergeCell ref="AG696:AH696"/>
    <mergeCell ref="AE700:AF700"/>
    <mergeCell ref="Q700:R700"/>
    <mergeCell ref="AG698:AH698"/>
    <mergeCell ref="AK698:AM698"/>
    <mergeCell ref="AN698:AO698"/>
    <mergeCell ref="S698:U698"/>
    <mergeCell ref="V698:X698"/>
    <mergeCell ref="Y698:Z698"/>
    <mergeCell ref="AC698:AD698"/>
    <mergeCell ref="AK699:AM699"/>
    <mergeCell ref="S699:U699"/>
    <mergeCell ref="V699:X699"/>
    <mergeCell ref="Y699:Z699"/>
    <mergeCell ref="AC699:AD699"/>
    <mergeCell ref="V700:X700"/>
    <mergeCell ref="Y700:Z700"/>
    <mergeCell ref="AC700:AD700"/>
    <mergeCell ref="AK695:AM695"/>
    <mergeCell ref="V701:X701"/>
    <mergeCell ref="Y701:Z701"/>
    <mergeCell ref="AC701:AD701"/>
    <mergeCell ref="AK705:AM705"/>
    <mergeCell ref="B698:C698"/>
    <mergeCell ref="D698:F698"/>
    <mergeCell ref="G698:I698"/>
    <mergeCell ref="Q698:R698"/>
    <mergeCell ref="AC696:AD696"/>
    <mergeCell ref="B697:C697"/>
    <mergeCell ref="B696:C696"/>
    <mergeCell ref="AE698:AF698"/>
    <mergeCell ref="B685:Q687"/>
    <mergeCell ref="R685:S685"/>
    <mergeCell ref="X687:Y687"/>
    <mergeCell ref="R687:S687"/>
    <mergeCell ref="AK697:AM697"/>
    <mergeCell ref="S697:U697"/>
    <mergeCell ref="V697:X697"/>
    <mergeCell ref="Y697:Z697"/>
    <mergeCell ref="AC697:AD697"/>
    <mergeCell ref="AE697:AF697"/>
    <mergeCell ref="B682:C682"/>
    <mergeCell ref="D682:F682"/>
    <mergeCell ref="G682:I682"/>
    <mergeCell ref="Q682:R682"/>
    <mergeCell ref="AO686:AO687"/>
    <mergeCell ref="AE682:AF682"/>
    <mergeCell ref="AG682:AH682"/>
    <mergeCell ref="AK682:AM682"/>
    <mergeCell ref="AN682:AO682"/>
    <mergeCell ref="B683:AO684"/>
    <mergeCell ref="AH688:AO688"/>
    <mergeCell ref="B689:AO689"/>
    <mergeCell ref="Y691:AF691"/>
    <mergeCell ref="AG691:AO691"/>
    <mergeCell ref="M691:P694"/>
    <mergeCell ref="Q691:R694"/>
    <mergeCell ref="B688:AG688"/>
    <mergeCell ref="AN695:AO695"/>
    <mergeCell ref="S691:U694"/>
    <mergeCell ref="V691:X694"/>
    <mergeCell ref="Y692:Z694"/>
    <mergeCell ref="AI692:AM694"/>
    <mergeCell ref="AA692:AD694"/>
    <mergeCell ref="AE695:AF695"/>
    <mergeCell ref="AG695:AH695"/>
    <mergeCell ref="AG692:AH694"/>
    <mergeCell ref="B690:C694"/>
    <mergeCell ref="D690:I690"/>
    <mergeCell ref="J690:X690"/>
    <mergeCell ref="Y690:AO690"/>
    <mergeCell ref="D691:F694"/>
    <mergeCell ref="G691:I694"/>
    <mergeCell ref="J691:L694"/>
    <mergeCell ref="AN692:AO694"/>
    <mergeCell ref="B695:C695"/>
    <mergeCell ref="D695:F695"/>
    <mergeCell ref="G695:I695"/>
    <mergeCell ref="Q695:R695"/>
    <mergeCell ref="S695:U695"/>
    <mergeCell ref="V695:X695"/>
    <mergeCell ref="G696:I696"/>
    <mergeCell ref="Q696:R696"/>
    <mergeCell ref="S696:U696"/>
    <mergeCell ref="V696:X696"/>
    <mergeCell ref="AN697:AO697"/>
    <mergeCell ref="AE696:AF696"/>
    <mergeCell ref="AN705:AO705"/>
    <mergeCell ref="S705:U705"/>
    <mergeCell ref="V705:X705"/>
    <mergeCell ref="Y705:Z705"/>
    <mergeCell ref="AC705:AD705"/>
    <mergeCell ref="AE705:AF705"/>
    <mergeCell ref="AN700:AO700"/>
    <mergeCell ref="B699:C699"/>
    <mergeCell ref="D699:F699"/>
    <mergeCell ref="G699:I699"/>
    <mergeCell ref="Q699:R699"/>
    <mergeCell ref="B700:C700"/>
    <mergeCell ref="D700:F700"/>
    <mergeCell ref="G700:I700"/>
    <mergeCell ref="AE699:AF699"/>
    <mergeCell ref="AG699:AH699"/>
    <mergeCell ref="G702:I702"/>
    <mergeCell ref="Q702:R702"/>
    <mergeCell ref="AG700:AH700"/>
    <mergeCell ref="AK700:AM700"/>
    <mergeCell ref="Y702:Z702"/>
    <mergeCell ref="AC702:AD702"/>
    <mergeCell ref="AE702:AF702"/>
    <mergeCell ref="AG702:AH702"/>
    <mergeCell ref="AK702:AM702"/>
    <mergeCell ref="S701:U701"/>
    <mergeCell ref="AN702:AO702"/>
    <mergeCell ref="AE701:AF701"/>
    <mergeCell ref="AG701:AH701"/>
    <mergeCell ref="AK701:AM701"/>
    <mergeCell ref="AN701:AO701"/>
    <mergeCell ref="B701:C701"/>
    <mergeCell ref="D701:F701"/>
    <mergeCell ref="G701:I701"/>
    <mergeCell ref="Q701:R701"/>
    <mergeCell ref="B702:C702"/>
    <mergeCell ref="Y704:Z704"/>
    <mergeCell ref="AC704:AD704"/>
    <mergeCell ref="G704:I704"/>
    <mergeCell ref="Q704:R704"/>
    <mergeCell ref="S704:U704"/>
    <mergeCell ref="V704:X704"/>
    <mergeCell ref="B703:C703"/>
    <mergeCell ref="D703:F703"/>
    <mergeCell ref="G703:I703"/>
    <mergeCell ref="Q703:R703"/>
    <mergeCell ref="B704:C704"/>
    <mergeCell ref="D704:F704"/>
    <mergeCell ref="AN703:AO703"/>
    <mergeCell ref="AE704:AF704"/>
    <mergeCell ref="AG704:AH704"/>
    <mergeCell ref="AK704:AM704"/>
    <mergeCell ref="AN704:AO704"/>
    <mergeCell ref="AK706:AM706"/>
    <mergeCell ref="AN706:AO706"/>
    <mergeCell ref="AE703:AF703"/>
    <mergeCell ref="AG703:AH703"/>
    <mergeCell ref="V706:X706"/>
    <mergeCell ref="Y706:Z706"/>
    <mergeCell ref="AC706:AD706"/>
    <mergeCell ref="AE706:AF706"/>
    <mergeCell ref="AG706:AH706"/>
    <mergeCell ref="AK703:AM703"/>
    <mergeCell ref="Y703:Z703"/>
    <mergeCell ref="AC703:AD703"/>
    <mergeCell ref="AG705:AH705"/>
    <mergeCell ref="B706:C706"/>
    <mergeCell ref="D706:F706"/>
    <mergeCell ref="G706:I706"/>
    <mergeCell ref="Q706:R706"/>
    <mergeCell ref="B705:C705"/>
    <mergeCell ref="D705:F705"/>
    <mergeCell ref="G705:I705"/>
    <mergeCell ref="Q705:R705"/>
    <mergeCell ref="S706:U706"/>
    <mergeCell ref="Y708:Z708"/>
    <mergeCell ref="AC708:AD708"/>
    <mergeCell ref="AK713:AM713"/>
    <mergeCell ref="AN713:AO713"/>
    <mergeCell ref="S713:U713"/>
    <mergeCell ref="V713:X713"/>
    <mergeCell ref="Y713:Z713"/>
    <mergeCell ref="AC713:AD713"/>
    <mergeCell ref="AE713:AF713"/>
    <mergeCell ref="AG713:AH713"/>
    <mergeCell ref="B708:C708"/>
    <mergeCell ref="D708:F708"/>
    <mergeCell ref="G708:I708"/>
    <mergeCell ref="Q708:R708"/>
    <mergeCell ref="S708:U708"/>
    <mergeCell ref="V708:X708"/>
    <mergeCell ref="S707:U707"/>
    <mergeCell ref="V707:X707"/>
    <mergeCell ref="Y707:Z707"/>
    <mergeCell ref="AC707:AD707"/>
    <mergeCell ref="B707:C707"/>
    <mergeCell ref="D707:F707"/>
    <mergeCell ref="G707:I707"/>
    <mergeCell ref="Q707:R707"/>
    <mergeCell ref="AK707:AM707"/>
    <mergeCell ref="AN707:AO707"/>
    <mergeCell ref="AE707:AF707"/>
    <mergeCell ref="AG707:AH707"/>
    <mergeCell ref="AK708:AM708"/>
    <mergeCell ref="AN708:AO708"/>
    <mergeCell ref="AE708:AF708"/>
    <mergeCell ref="AG708:AH708"/>
    <mergeCell ref="S710:U710"/>
    <mergeCell ref="V710:X710"/>
    <mergeCell ref="Y710:Z710"/>
    <mergeCell ref="AC710:AD710"/>
    <mergeCell ref="AE710:AF710"/>
    <mergeCell ref="AG710:AH710"/>
    <mergeCell ref="AK710:AM710"/>
    <mergeCell ref="AN710:AO710"/>
    <mergeCell ref="B709:C709"/>
    <mergeCell ref="D709:F709"/>
    <mergeCell ref="G709:I709"/>
    <mergeCell ref="Q709:R709"/>
    <mergeCell ref="B710:C710"/>
    <mergeCell ref="D710:F710"/>
    <mergeCell ref="G710:I710"/>
    <mergeCell ref="Q710:R710"/>
    <mergeCell ref="AK709:AM709"/>
    <mergeCell ref="AN709:AO709"/>
    <mergeCell ref="S709:U709"/>
    <mergeCell ref="V709:X709"/>
    <mergeCell ref="Y709:Z709"/>
    <mergeCell ref="AC709:AD709"/>
    <mergeCell ref="AE709:AF709"/>
    <mergeCell ref="AG709:AH709"/>
    <mergeCell ref="Y712:Z712"/>
    <mergeCell ref="AC712:AD712"/>
    <mergeCell ref="AK717:AM717"/>
    <mergeCell ref="AN717:AO717"/>
    <mergeCell ref="S717:U717"/>
    <mergeCell ref="V717:X717"/>
    <mergeCell ref="Y717:Z717"/>
    <mergeCell ref="AC717:AD717"/>
    <mergeCell ref="AE717:AF717"/>
    <mergeCell ref="AG717:AH717"/>
    <mergeCell ref="B712:C712"/>
    <mergeCell ref="D712:F712"/>
    <mergeCell ref="G712:I712"/>
    <mergeCell ref="Q712:R712"/>
    <mergeCell ref="S712:U712"/>
    <mergeCell ref="V712:X712"/>
    <mergeCell ref="S711:U711"/>
    <mergeCell ref="V711:X711"/>
    <mergeCell ref="Y711:Z711"/>
    <mergeCell ref="AC711:AD711"/>
    <mergeCell ref="B711:C711"/>
    <mergeCell ref="D711:F711"/>
    <mergeCell ref="G711:I711"/>
    <mergeCell ref="Q711:R711"/>
    <mergeCell ref="AK711:AM711"/>
    <mergeCell ref="AN711:AO711"/>
    <mergeCell ref="AE711:AF711"/>
    <mergeCell ref="AG711:AH711"/>
    <mergeCell ref="AK712:AM712"/>
    <mergeCell ref="AN712:AO712"/>
    <mergeCell ref="AE712:AF712"/>
    <mergeCell ref="AG712:AH712"/>
    <mergeCell ref="S714:U714"/>
    <mergeCell ref="V714:X714"/>
    <mergeCell ref="Y714:Z714"/>
    <mergeCell ref="AC714:AD714"/>
    <mergeCell ref="AE714:AF714"/>
    <mergeCell ref="AG714:AH714"/>
    <mergeCell ref="AK714:AM714"/>
    <mergeCell ref="AN714:AO714"/>
    <mergeCell ref="B713:C713"/>
    <mergeCell ref="D713:F713"/>
    <mergeCell ref="G713:I713"/>
    <mergeCell ref="Q713:R713"/>
    <mergeCell ref="B714:C714"/>
    <mergeCell ref="D714:F714"/>
    <mergeCell ref="G714:I714"/>
    <mergeCell ref="Q714:R714"/>
    <mergeCell ref="Y716:Z716"/>
    <mergeCell ref="AC716:AD716"/>
    <mergeCell ref="B716:C716"/>
    <mergeCell ref="D716:F716"/>
    <mergeCell ref="G716:I716"/>
    <mergeCell ref="Q716:R716"/>
    <mergeCell ref="S716:U716"/>
    <mergeCell ref="V716:X716"/>
    <mergeCell ref="S715:U715"/>
    <mergeCell ref="V715:X715"/>
    <mergeCell ref="Y715:Z715"/>
    <mergeCell ref="AC715:AD715"/>
    <mergeCell ref="B715:C715"/>
    <mergeCell ref="D715:F715"/>
    <mergeCell ref="G715:I715"/>
    <mergeCell ref="Q715:R715"/>
    <mergeCell ref="AK715:AM715"/>
    <mergeCell ref="AN715:AO715"/>
    <mergeCell ref="AE715:AF715"/>
    <mergeCell ref="AG715:AH715"/>
    <mergeCell ref="AK716:AM716"/>
    <mergeCell ref="AN716:AO716"/>
    <mergeCell ref="AE716:AF716"/>
    <mergeCell ref="AG716:AH716"/>
    <mergeCell ref="S718:U718"/>
    <mergeCell ref="V718:X718"/>
    <mergeCell ref="Y718:Z718"/>
    <mergeCell ref="AC718:AD718"/>
    <mergeCell ref="AE718:AF718"/>
    <mergeCell ref="AG718:AH718"/>
    <mergeCell ref="AK718:AM718"/>
    <mergeCell ref="AN718:AO718"/>
    <mergeCell ref="B717:C717"/>
    <mergeCell ref="D717:F717"/>
    <mergeCell ref="G717:I717"/>
    <mergeCell ref="Q717:R717"/>
    <mergeCell ref="B718:C718"/>
    <mergeCell ref="D718:F718"/>
    <mergeCell ref="G718:I718"/>
    <mergeCell ref="Q718:R718"/>
    <mergeCell ref="G725:I725"/>
    <mergeCell ref="Q725:R725"/>
    <mergeCell ref="S725:U725"/>
    <mergeCell ref="V725:X725"/>
    <mergeCell ref="B720:C720"/>
    <mergeCell ref="D720:F720"/>
    <mergeCell ref="G720:I720"/>
    <mergeCell ref="Q720:R720"/>
    <mergeCell ref="S720:U720"/>
    <mergeCell ref="V720:X720"/>
    <mergeCell ref="S719:U719"/>
    <mergeCell ref="V719:X719"/>
    <mergeCell ref="Y719:Z719"/>
    <mergeCell ref="AC719:AD719"/>
    <mergeCell ref="B719:C719"/>
    <mergeCell ref="D719:F719"/>
    <mergeCell ref="G719:I719"/>
    <mergeCell ref="Q719:R719"/>
    <mergeCell ref="AK719:AM719"/>
    <mergeCell ref="AN719:AO719"/>
    <mergeCell ref="AE719:AF719"/>
    <mergeCell ref="AG719:AH719"/>
    <mergeCell ref="AK720:AM720"/>
    <mergeCell ref="AN720:AO720"/>
    <mergeCell ref="AE720:AF720"/>
    <mergeCell ref="AG720:AH720"/>
    <mergeCell ref="S722:U722"/>
    <mergeCell ref="V722:X722"/>
    <mergeCell ref="Y722:Z722"/>
    <mergeCell ref="AC722:AD722"/>
    <mergeCell ref="AE722:AF722"/>
    <mergeCell ref="AG722:AH722"/>
    <mergeCell ref="AK722:AM722"/>
    <mergeCell ref="AN722:AO722"/>
    <mergeCell ref="B721:C721"/>
    <mergeCell ref="D721:F721"/>
    <mergeCell ref="G721:I721"/>
    <mergeCell ref="Q721:R721"/>
    <mergeCell ref="B722:C722"/>
    <mergeCell ref="D722:F722"/>
    <mergeCell ref="G722:I722"/>
    <mergeCell ref="Q722:R722"/>
    <mergeCell ref="AK721:AM721"/>
    <mergeCell ref="AN721:AO721"/>
    <mergeCell ref="S721:U721"/>
    <mergeCell ref="V721:X721"/>
    <mergeCell ref="Y721:Z721"/>
    <mergeCell ref="AC721:AD721"/>
    <mergeCell ref="AE721:AF721"/>
    <mergeCell ref="AG721:AH721"/>
    <mergeCell ref="Y720:Z720"/>
    <mergeCell ref="AC720:AD720"/>
    <mergeCell ref="U728:V728"/>
    <mergeCell ref="X728:Y728"/>
    <mergeCell ref="AA728:AN730"/>
    <mergeCell ref="S734:U737"/>
    <mergeCell ref="V734:X737"/>
    <mergeCell ref="R729:S729"/>
    <mergeCell ref="U729:V729"/>
    <mergeCell ref="X729:Y729"/>
    <mergeCell ref="AN739:AO739"/>
    <mergeCell ref="AE738:AF738"/>
    <mergeCell ref="AG738:AH738"/>
    <mergeCell ref="B738:C738"/>
    <mergeCell ref="D738:F738"/>
    <mergeCell ref="G738:I738"/>
    <mergeCell ref="Q738:R738"/>
    <mergeCell ref="S738:U738"/>
    <mergeCell ref="V738:X738"/>
    <mergeCell ref="Y738:Z738"/>
    <mergeCell ref="D739:F739"/>
    <mergeCell ref="G739:I739"/>
    <mergeCell ref="Q739:R739"/>
    <mergeCell ref="S739:U739"/>
    <mergeCell ref="V739:X739"/>
    <mergeCell ref="Y739:Z739"/>
    <mergeCell ref="S724:U724"/>
    <mergeCell ref="V724:X724"/>
    <mergeCell ref="Y724:Z724"/>
    <mergeCell ref="AC724:AD724"/>
    <mergeCell ref="AE724:AF724"/>
    <mergeCell ref="AG724:AH724"/>
    <mergeCell ref="AK724:AM724"/>
    <mergeCell ref="AN724:AO724"/>
    <mergeCell ref="B723:C723"/>
    <mergeCell ref="D723:F723"/>
    <mergeCell ref="G723:I723"/>
    <mergeCell ref="Q723:R723"/>
    <mergeCell ref="B724:C724"/>
    <mergeCell ref="D724:F724"/>
    <mergeCell ref="G724:I724"/>
    <mergeCell ref="Q724:R724"/>
    <mergeCell ref="AK723:AM723"/>
    <mergeCell ref="AN723:AO723"/>
    <mergeCell ref="S723:U723"/>
    <mergeCell ref="V723:X723"/>
    <mergeCell ref="Y723:Z723"/>
    <mergeCell ref="AC723:AD723"/>
    <mergeCell ref="AE723:AF723"/>
    <mergeCell ref="AG723:AH723"/>
    <mergeCell ref="AE725:AF725"/>
    <mergeCell ref="AG725:AH725"/>
    <mergeCell ref="AK725:AM725"/>
    <mergeCell ref="AN725:AO725"/>
    <mergeCell ref="AO729:AO730"/>
    <mergeCell ref="R730:S730"/>
    <mergeCell ref="U730:V730"/>
    <mergeCell ref="B726:AO727"/>
    <mergeCell ref="B728:Q730"/>
    <mergeCell ref="R728:S728"/>
    <mergeCell ref="AK739:AM739"/>
    <mergeCell ref="X730:Y730"/>
    <mergeCell ref="Y725:Z725"/>
    <mergeCell ref="AC725:AD725"/>
    <mergeCell ref="B725:C725"/>
    <mergeCell ref="D725:F725"/>
    <mergeCell ref="AK743:AM743"/>
    <mergeCell ref="AN743:AO743"/>
    <mergeCell ref="AG742:AH742"/>
    <mergeCell ref="AE743:AF743"/>
    <mergeCell ref="AG743:AH743"/>
    <mergeCell ref="AK740:AM740"/>
    <mergeCell ref="AN740:AO740"/>
    <mergeCell ref="AE740:AF740"/>
    <mergeCell ref="AK738:AM738"/>
    <mergeCell ref="AN738:AO738"/>
    <mergeCell ref="Y735:Z737"/>
    <mergeCell ref="AA735:AD737"/>
    <mergeCell ref="AE735:AF737"/>
    <mergeCell ref="AG735:AH737"/>
    <mergeCell ref="B733:C737"/>
    <mergeCell ref="D733:I733"/>
    <mergeCell ref="J733:X733"/>
    <mergeCell ref="Y733:AO733"/>
    <mergeCell ref="D734:F737"/>
    <mergeCell ref="AI735:AM737"/>
    <mergeCell ref="AN735:AO737"/>
    <mergeCell ref="G734:I737"/>
    <mergeCell ref="J734:L737"/>
    <mergeCell ref="M734:P737"/>
    <mergeCell ref="AC739:AD739"/>
    <mergeCell ref="B731:AG731"/>
    <mergeCell ref="AE739:AF739"/>
    <mergeCell ref="AG739:AH739"/>
    <mergeCell ref="AC738:AD738"/>
    <mergeCell ref="B739:C739"/>
    <mergeCell ref="AH731:AO731"/>
    <mergeCell ref="B732:AO732"/>
    <mergeCell ref="Y734:AF734"/>
    <mergeCell ref="AG734:AO734"/>
    <mergeCell ref="Q734:R737"/>
    <mergeCell ref="AK742:AM742"/>
    <mergeCell ref="AN742:AO742"/>
    <mergeCell ref="S742:U742"/>
    <mergeCell ref="V742:X742"/>
    <mergeCell ref="Y742:Z742"/>
    <mergeCell ref="AC742:AD742"/>
    <mergeCell ref="AG741:AH741"/>
    <mergeCell ref="AE742:AF742"/>
    <mergeCell ref="B743:C743"/>
    <mergeCell ref="D743:F743"/>
    <mergeCell ref="G743:I743"/>
    <mergeCell ref="Q743:R743"/>
    <mergeCell ref="Q741:R741"/>
    <mergeCell ref="S741:U741"/>
    <mergeCell ref="V741:X741"/>
    <mergeCell ref="Y741:Z741"/>
    <mergeCell ref="AC741:AD741"/>
    <mergeCell ref="AE741:AF741"/>
    <mergeCell ref="AG740:AH740"/>
    <mergeCell ref="AK741:AM741"/>
    <mergeCell ref="AN741:AO741"/>
    <mergeCell ref="B740:C740"/>
    <mergeCell ref="D740:F740"/>
    <mergeCell ref="G740:I740"/>
    <mergeCell ref="Q740:R740"/>
    <mergeCell ref="B741:C741"/>
    <mergeCell ref="D741:F741"/>
    <mergeCell ref="G741:I741"/>
    <mergeCell ref="Y743:Z743"/>
    <mergeCell ref="AC743:AD743"/>
    <mergeCell ref="S740:U740"/>
    <mergeCell ref="V740:X740"/>
    <mergeCell ref="Y740:Z740"/>
    <mergeCell ref="AC740:AD740"/>
    <mergeCell ref="B742:C742"/>
    <mergeCell ref="D742:F742"/>
    <mergeCell ref="G742:I742"/>
    <mergeCell ref="Q742:R742"/>
    <mergeCell ref="S743:U743"/>
    <mergeCell ref="V743:X743"/>
    <mergeCell ref="Y745:Z745"/>
    <mergeCell ref="AC745:AD745"/>
    <mergeCell ref="AK750:AM750"/>
    <mergeCell ref="AN750:AO750"/>
    <mergeCell ref="S750:U750"/>
    <mergeCell ref="V750:X750"/>
    <mergeCell ref="Y750:Z750"/>
    <mergeCell ref="AC750:AD750"/>
    <mergeCell ref="AE750:AF750"/>
    <mergeCell ref="AG750:AH750"/>
    <mergeCell ref="B745:C745"/>
    <mergeCell ref="D745:F745"/>
    <mergeCell ref="G745:I745"/>
    <mergeCell ref="Q745:R745"/>
    <mergeCell ref="S745:U745"/>
    <mergeCell ref="V745:X745"/>
    <mergeCell ref="S744:U744"/>
    <mergeCell ref="V744:X744"/>
    <mergeCell ref="Y744:Z744"/>
    <mergeCell ref="AC744:AD744"/>
    <mergeCell ref="B744:C744"/>
    <mergeCell ref="D744:F744"/>
    <mergeCell ref="G744:I744"/>
    <mergeCell ref="Q744:R744"/>
    <mergeCell ref="AK744:AM744"/>
    <mergeCell ref="AN744:AO744"/>
    <mergeCell ref="AE744:AF744"/>
    <mergeCell ref="AG744:AH744"/>
    <mergeCell ref="AK745:AM745"/>
    <mergeCell ref="AN745:AO745"/>
    <mergeCell ref="AE745:AF745"/>
    <mergeCell ref="AG745:AH745"/>
    <mergeCell ref="S747:U747"/>
    <mergeCell ref="V747:X747"/>
    <mergeCell ref="Y747:Z747"/>
    <mergeCell ref="AC747:AD747"/>
    <mergeCell ref="AE747:AF747"/>
    <mergeCell ref="AG747:AH747"/>
    <mergeCell ref="AK747:AM747"/>
    <mergeCell ref="AN747:AO747"/>
    <mergeCell ref="B746:C746"/>
    <mergeCell ref="D746:F746"/>
    <mergeCell ref="G746:I746"/>
    <mergeCell ref="Q746:R746"/>
    <mergeCell ref="B747:C747"/>
    <mergeCell ref="D747:F747"/>
    <mergeCell ref="G747:I747"/>
    <mergeCell ref="Q747:R747"/>
    <mergeCell ref="AK746:AM746"/>
    <mergeCell ref="AN746:AO746"/>
    <mergeCell ref="S746:U746"/>
    <mergeCell ref="V746:X746"/>
    <mergeCell ref="Y746:Z746"/>
    <mergeCell ref="AC746:AD746"/>
    <mergeCell ref="AE746:AF746"/>
    <mergeCell ref="AG746:AH746"/>
    <mergeCell ref="Y749:Z749"/>
    <mergeCell ref="AC749:AD749"/>
    <mergeCell ref="AK754:AM754"/>
    <mergeCell ref="AN754:AO754"/>
    <mergeCell ref="S754:U754"/>
    <mergeCell ref="V754:X754"/>
    <mergeCell ref="Y754:Z754"/>
    <mergeCell ref="AC754:AD754"/>
    <mergeCell ref="AE754:AF754"/>
    <mergeCell ref="AG754:AH754"/>
    <mergeCell ref="B749:C749"/>
    <mergeCell ref="D749:F749"/>
    <mergeCell ref="G749:I749"/>
    <mergeCell ref="Q749:R749"/>
    <mergeCell ref="S749:U749"/>
    <mergeCell ref="V749:X749"/>
    <mergeCell ref="S748:U748"/>
    <mergeCell ref="V748:X748"/>
    <mergeCell ref="Y748:Z748"/>
    <mergeCell ref="AC748:AD748"/>
    <mergeCell ref="B748:C748"/>
    <mergeCell ref="D748:F748"/>
    <mergeCell ref="G748:I748"/>
    <mergeCell ref="Q748:R748"/>
    <mergeCell ref="AK748:AM748"/>
    <mergeCell ref="AN748:AO748"/>
    <mergeCell ref="AE748:AF748"/>
    <mergeCell ref="AG748:AH748"/>
    <mergeCell ref="AK749:AM749"/>
    <mergeCell ref="AN749:AO749"/>
    <mergeCell ref="AE749:AF749"/>
    <mergeCell ref="AG749:AH749"/>
    <mergeCell ref="S751:U751"/>
    <mergeCell ref="V751:X751"/>
    <mergeCell ref="Y751:Z751"/>
    <mergeCell ref="AC751:AD751"/>
    <mergeCell ref="AE751:AF751"/>
    <mergeCell ref="AG751:AH751"/>
    <mergeCell ref="AK751:AM751"/>
    <mergeCell ref="AN751:AO751"/>
    <mergeCell ref="B750:C750"/>
    <mergeCell ref="D750:F750"/>
    <mergeCell ref="G750:I750"/>
    <mergeCell ref="Q750:R750"/>
    <mergeCell ref="B751:C751"/>
    <mergeCell ref="D751:F751"/>
    <mergeCell ref="G751:I751"/>
    <mergeCell ref="Q751:R751"/>
    <mergeCell ref="Y753:Z753"/>
    <mergeCell ref="AC753:AD753"/>
    <mergeCell ref="B753:C753"/>
    <mergeCell ref="D753:F753"/>
    <mergeCell ref="G753:I753"/>
    <mergeCell ref="Q753:R753"/>
    <mergeCell ref="S753:U753"/>
    <mergeCell ref="V753:X753"/>
    <mergeCell ref="S752:U752"/>
    <mergeCell ref="V752:X752"/>
    <mergeCell ref="Y752:Z752"/>
    <mergeCell ref="AC752:AD752"/>
    <mergeCell ref="B752:C752"/>
    <mergeCell ref="D752:F752"/>
    <mergeCell ref="G752:I752"/>
    <mergeCell ref="Q752:R752"/>
    <mergeCell ref="AK752:AM752"/>
    <mergeCell ref="AN752:AO752"/>
    <mergeCell ref="AE752:AF752"/>
    <mergeCell ref="AG752:AH752"/>
    <mergeCell ref="AK753:AM753"/>
    <mergeCell ref="AN753:AO753"/>
    <mergeCell ref="AE753:AF753"/>
    <mergeCell ref="AG753:AH753"/>
    <mergeCell ref="S755:U755"/>
    <mergeCell ref="V755:X755"/>
    <mergeCell ref="Y755:Z755"/>
    <mergeCell ref="AC755:AD755"/>
    <mergeCell ref="AE755:AF755"/>
    <mergeCell ref="AG755:AH755"/>
    <mergeCell ref="AK755:AM755"/>
    <mergeCell ref="AN755:AO755"/>
    <mergeCell ref="B754:C754"/>
    <mergeCell ref="D754:F754"/>
    <mergeCell ref="G754:I754"/>
    <mergeCell ref="Q754:R754"/>
    <mergeCell ref="B755:C755"/>
    <mergeCell ref="D755:F755"/>
    <mergeCell ref="G755:I755"/>
    <mergeCell ref="Q755:R755"/>
    <mergeCell ref="B757:C757"/>
    <mergeCell ref="D757:F757"/>
    <mergeCell ref="G757:I757"/>
    <mergeCell ref="Q757:R757"/>
    <mergeCell ref="S757:U757"/>
    <mergeCell ref="V757:X757"/>
    <mergeCell ref="S756:U756"/>
    <mergeCell ref="V756:X756"/>
    <mergeCell ref="Y756:Z756"/>
    <mergeCell ref="AC756:AD756"/>
    <mergeCell ref="B756:C756"/>
    <mergeCell ref="D756:F756"/>
    <mergeCell ref="G756:I756"/>
    <mergeCell ref="Q756:R756"/>
    <mergeCell ref="AK756:AM756"/>
    <mergeCell ref="AN756:AO756"/>
    <mergeCell ref="AE756:AF756"/>
    <mergeCell ref="AG756:AH756"/>
    <mergeCell ref="AK757:AM757"/>
    <mergeCell ref="AN757:AO757"/>
    <mergeCell ref="AE757:AF757"/>
    <mergeCell ref="AG757:AH757"/>
    <mergeCell ref="S759:U759"/>
    <mergeCell ref="V759:X759"/>
    <mergeCell ref="Y759:Z759"/>
    <mergeCell ref="AC759:AD759"/>
    <mergeCell ref="AE759:AF759"/>
    <mergeCell ref="AG759:AH759"/>
    <mergeCell ref="AK759:AM759"/>
    <mergeCell ref="AN759:AO759"/>
    <mergeCell ref="B758:C758"/>
    <mergeCell ref="D758:F758"/>
    <mergeCell ref="G758:I758"/>
    <mergeCell ref="Q758:R758"/>
    <mergeCell ref="B759:C759"/>
    <mergeCell ref="D759:F759"/>
    <mergeCell ref="G759:I759"/>
    <mergeCell ref="Q759:R759"/>
    <mergeCell ref="AK758:AM758"/>
    <mergeCell ref="AN758:AO758"/>
    <mergeCell ref="S758:U758"/>
    <mergeCell ref="V758:X758"/>
    <mergeCell ref="Y758:Z758"/>
    <mergeCell ref="AC758:AD758"/>
    <mergeCell ref="AE758:AF758"/>
    <mergeCell ref="AG758:AH758"/>
    <mergeCell ref="Y757:Z757"/>
    <mergeCell ref="AC757:AD757"/>
    <mergeCell ref="B761:C761"/>
    <mergeCell ref="D761:F761"/>
    <mergeCell ref="G761:I761"/>
    <mergeCell ref="Q761:R761"/>
    <mergeCell ref="S761:U761"/>
    <mergeCell ref="V761:X761"/>
    <mergeCell ref="S760:U760"/>
    <mergeCell ref="V760:X760"/>
    <mergeCell ref="Y760:Z760"/>
    <mergeCell ref="AC760:AD760"/>
    <mergeCell ref="B760:C760"/>
    <mergeCell ref="D760:F760"/>
    <mergeCell ref="G760:I760"/>
    <mergeCell ref="Q760:R760"/>
    <mergeCell ref="AK760:AM760"/>
    <mergeCell ref="AN760:AO760"/>
    <mergeCell ref="AE760:AF760"/>
    <mergeCell ref="AG760:AH760"/>
    <mergeCell ref="AK761:AM761"/>
    <mergeCell ref="AN761:AO761"/>
    <mergeCell ref="AE761:AF761"/>
    <mergeCell ref="AG761:AH761"/>
    <mergeCell ref="S763:U763"/>
    <mergeCell ref="V763:X763"/>
    <mergeCell ref="Y763:Z763"/>
    <mergeCell ref="AC763:AD763"/>
    <mergeCell ref="AE763:AF763"/>
    <mergeCell ref="AG763:AH763"/>
    <mergeCell ref="AK763:AM763"/>
    <mergeCell ref="AN763:AO763"/>
    <mergeCell ref="B762:C762"/>
    <mergeCell ref="D762:F762"/>
    <mergeCell ref="G762:I762"/>
    <mergeCell ref="Q762:R762"/>
    <mergeCell ref="B763:C763"/>
    <mergeCell ref="D763:F763"/>
    <mergeCell ref="G763:I763"/>
    <mergeCell ref="Q763:R763"/>
    <mergeCell ref="AK762:AM762"/>
    <mergeCell ref="AN762:AO762"/>
    <mergeCell ref="S762:U762"/>
    <mergeCell ref="V762:X762"/>
    <mergeCell ref="Y762:Z762"/>
    <mergeCell ref="AC762:AD762"/>
    <mergeCell ref="AE762:AF762"/>
    <mergeCell ref="AG762:AH762"/>
    <mergeCell ref="Y761:Z761"/>
    <mergeCell ref="AC761:AD761"/>
    <mergeCell ref="R772:S772"/>
    <mergeCell ref="U772:V772"/>
    <mergeCell ref="X772:Y772"/>
    <mergeCell ref="AE778:AF780"/>
    <mergeCell ref="U773:V773"/>
    <mergeCell ref="U771:V771"/>
    <mergeCell ref="X771:Y771"/>
    <mergeCell ref="AA771:AN773"/>
    <mergeCell ref="S768:U768"/>
    <mergeCell ref="V768:X768"/>
    <mergeCell ref="Y768:Z768"/>
    <mergeCell ref="AC768:AD768"/>
    <mergeCell ref="V765:X765"/>
    <mergeCell ref="Y765:Z765"/>
    <mergeCell ref="AC765:AD765"/>
    <mergeCell ref="AK765:AM765"/>
    <mergeCell ref="AE765:AF765"/>
    <mergeCell ref="AG765:AH765"/>
    <mergeCell ref="AN765:AO765"/>
    <mergeCell ref="B764:C764"/>
    <mergeCell ref="D764:F764"/>
    <mergeCell ref="G764:I764"/>
    <mergeCell ref="Q764:R764"/>
    <mergeCell ref="B765:C765"/>
    <mergeCell ref="D765:F765"/>
    <mergeCell ref="G765:I765"/>
    <mergeCell ref="Q765:R765"/>
    <mergeCell ref="AK764:AM764"/>
    <mergeCell ref="AN764:AO764"/>
    <mergeCell ref="S764:U764"/>
    <mergeCell ref="V764:X764"/>
    <mergeCell ref="Y764:Z764"/>
    <mergeCell ref="AC764:AD764"/>
    <mergeCell ref="AE764:AF764"/>
    <mergeCell ref="AG764:AH764"/>
    <mergeCell ref="AE767:AF767"/>
    <mergeCell ref="AG767:AH767"/>
    <mergeCell ref="AK767:AM767"/>
    <mergeCell ref="AN767:AO767"/>
    <mergeCell ref="S767:U767"/>
    <mergeCell ref="V767:X767"/>
    <mergeCell ref="Y767:Z767"/>
    <mergeCell ref="AC767:AD767"/>
    <mergeCell ref="B767:C767"/>
    <mergeCell ref="D767:F767"/>
    <mergeCell ref="G767:I767"/>
    <mergeCell ref="Q767:R767"/>
    <mergeCell ref="B766:C766"/>
    <mergeCell ref="D766:F766"/>
    <mergeCell ref="G766:I766"/>
    <mergeCell ref="Q766:R766"/>
    <mergeCell ref="AK766:AM766"/>
    <mergeCell ref="AN766:AO766"/>
    <mergeCell ref="S766:U766"/>
    <mergeCell ref="V766:X766"/>
    <mergeCell ref="Y766:Z766"/>
    <mergeCell ref="AC766:AD766"/>
    <mergeCell ref="AE766:AF766"/>
    <mergeCell ref="AG766:AH766"/>
    <mergeCell ref="S765:U765"/>
    <mergeCell ref="AP732:AP774"/>
    <mergeCell ref="D783:F783"/>
    <mergeCell ref="G783:I783"/>
    <mergeCell ref="Q783:R783"/>
    <mergeCell ref="Y781:Z781"/>
    <mergeCell ref="AC781:AD781"/>
    <mergeCell ref="D782:F782"/>
    <mergeCell ref="AK782:AM782"/>
    <mergeCell ref="AN782:AO782"/>
    <mergeCell ref="Y782:Z782"/>
    <mergeCell ref="AG783:AH783"/>
    <mergeCell ref="AP775:AP817"/>
    <mergeCell ref="S789:U789"/>
    <mergeCell ref="V789:X789"/>
    <mergeCell ref="S786:U786"/>
    <mergeCell ref="D788:F788"/>
    <mergeCell ref="S788:U788"/>
    <mergeCell ref="V788:X788"/>
    <mergeCell ref="AN785:AO785"/>
    <mergeCell ref="AG782:AH782"/>
    <mergeCell ref="AE786:AF786"/>
    <mergeCell ref="Q786:R786"/>
    <mergeCell ref="AG784:AH784"/>
    <mergeCell ref="AK784:AM784"/>
    <mergeCell ref="AN784:AO784"/>
    <mergeCell ref="S784:U784"/>
    <mergeCell ref="V784:X784"/>
    <mergeCell ref="Y784:Z784"/>
    <mergeCell ref="AC784:AD784"/>
    <mergeCell ref="AK785:AM785"/>
    <mergeCell ref="S785:U785"/>
    <mergeCell ref="V785:X785"/>
    <mergeCell ref="Y785:Z785"/>
    <mergeCell ref="AC785:AD785"/>
    <mergeCell ref="V786:X786"/>
    <mergeCell ref="Y786:Z786"/>
    <mergeCell ref="AC786:AD786"/>
    <mergeCell ref="AK781:AM781"/>
    <mergeCell ref="V787:X787"/>
    <mergeCell ref="Y787:Z787"/>
    <mergeCell ref="AC787:AD787"/>
    <mergeCell ref="AK791:AM791"/>
    <mergeCell ref="B784:C784"/>
    <mergeCell ref="D784:F784"/>
    <mergeCell ref="G784:I784"/>
    <mergeCell ref="Q784:R784"/>
    <mergeCell ref="AC782:AD782"/>
    <mergeCell ref="B783:C783"/>
    <mergeCell ref="B782:C782"/>
    <mergeCell ref="AE784:AF784"/>
    <mergeCell ref="B771:Q773"/>
    <mergeCell ref="R771:S771"/>
    <mergeCell ref="X773:Y773"/>
    <mergeCell ref="R773:S773"/>
    <mergeCell ref="AK783:AM783"/>
    <mergeCell ref="S783:U783"/>
    <mergeCell ref="V783:X783"/>
    <mergeCell ref="Y783:Z783"/>
    <mergeCell ref="AC783:AD783"/>
    <mergeCell ref="AE783:AF783"/>
    <mergeCell ref="B768:C768"/>
    <mergeCell ref="D768:F768"/>
    <mergeCell ref="G768:I768"/>
    <mergeCell ref="Q768:R768"/>
    <mergeCell ref="AO772:AO773"/>
    <mergeCell ref="AE768:AF768"/>
    <mergeCell ref="AG768:AH768"/>
    <mergeCell ref="AK768:AM768"/>
    <mergeCell ref="AN768:AO768"/>
    <mergeCell ref="B769:AO770"/>
    <mergeCell ref="AH774:AO774"/>
    <mergeCell ref="B775:AO775"/>
    <mergeCell ref="Y777:AF777"/>
    <mergeCell ref="AG777:AO777"/>
    <mergeCell ref="M777:P780"/>
    <mergeCell ref="Q777:R780"/>
    <mergeCell ref="B774:AG774"/>
    <mergeCell ref="AN781:AO781"/>
    <mergeCell ref="S777:U780"/>
    <mergeCell ref="V777:X780"/>
    <mergeCell ref="Y778:Z780"/>
    <mergeCell ref="AI778:AM780"/>
    <mergeCell ref="AA778:AD780"/>
    <mergeCell ref="AE781:AF781"/>
    <mergeCell ref="AG781:AH781"/>
    <mergeCell ref="AG778:AH780"/>
    <mergeCell ref="B776:C780"/>
    <mergeCell ref="D776:I776"/>
    <mergeCell ref="J776:X776"/>
    <mergeCell ref="Y776:AO776"/>
    <mergeCell ref="D777:F780"/>
    <mergeCell ref="G777:I780"/>
    <mergeCell ref="J777:L780"/>
    <mergeCell ref="AN778:AO780"/>
    <mergeCell ref="B781:C781"/>
    <mergeCell ref="D781:F781"/>
    <mergeCell ref="G781:I781"/>
    <mergeCell ref="Q781:R781"/>
    <mergeCell ref="S781:U781"/>
    <mergeCell ref="V781:X781"/>
    <mergeCell ref="G782:I782"/>
    <mergeCell ref="Q782:R782"/>
    <mergeCell ref="S782:U782"/>
    <mergeCell ref="V782:X782"/>
    <mergeCell ref="AN783:AO783"/>
    <mergeCell ref="AE782:AF782"/>
    <mergeCell ref="AN791:AO791"/>
    <mergeCell ref="S791:U791"/>
    <mergeCell ref="V791:X791"/>
    <mergeCell ref="Y791:Z791"/>
    <mergeCell ref="AC791:AD791"/>
    <mergeCell ref="AE791:AF791"/>
    <mergeCell ref="AN786:AO786"/>
    <mergeCell ref="B785:C785"/>
    <mergeCell ref="D785:F785"/>
    <mergeCell ref="G785:I785"/>
    <mergeCell ref="Q785:R785"/>
    <mergeCell ref="B786:C786"/>
    <mergeCell ref="D786:F786"/>
    <mergeCell ref="G786:I786"/>
    <mergeCell ref="AE785:AF785"/>
    <mergeCell ref="AG785:AH785"/>
    <mergeCell ref="G788:I788"/>
    <mergeCell ref="Q788:R788"/>
    <mergeCell ref="AG786:AH786"/>
    <mergeCell ref="AK786:AM786"/>
    <mergeCell ref="Y788:Z788"/>
    <mergeCell ref="AC788:AD788"/>
    <mergeCell ref="AE788:AF788"/>
    <mergeCell ref="AG788:AH788"/>
    <mergeCell ref="AK788:AM788"/>
    <mergeCell ref="S787:U787"/>
    <mergeCell ref="AN788:AO788"/>
    <mergeCell ref="AE787:AF787"/>
    <mergeCell ref="AG787:AH787"/>
    <mergeCell ref="AK787:AM787"/>
    <mergeCell ref="AN787:AO787"/>
    <mergeCell ref="B787:C787"/>
    <mergeCell ref="D787:F787"/>
    <mergeCell ref="G787:I787"/>
    <mergeCell ref="Q787:R787"/>
    <mergeCell ref="B788:C788"/>
    <mergeCell ref="Y790:Z790"/>
    <mergeCell ref="AC790:AD790"/>
    <mergeCell ref="G790:I790"/>
    <mergeCell ref="Q790:R790"/>
    <mergeCell ref="S790:U790"/>
    <mergeCell ref="V790:X790"/>
    <mergeCell ref="B789:C789"/>
    <mergeCell ref="D789:F789"/>
    <mergeCell ref="G789:I789"/>
    <mergeCell ref="Q789:R789"/>
    <mergeCell ref="B790:C790"/>
    <mergeCell ref="D790:F790"/>
    <mergeCell ref="AN789:AO789"/>
    <mergeCell ref="AE790:AF790"/>
    <mergeCell ref="AG790:AH790"/>
    <mergeCell ref="AK790:AM790"/>
    <mergeCell ref="AN790:AO790"/>
    <mergeCell ref="AK792:AM792"/>
    <mergeCell ref="AN792:AO792"/>
    <mergeCell ref="AE789:AF789"/>
    <mergeCell ref="AG789:AH789"/>
    <mergeCell ref="V792:X792"/>
    <mergeCell ref="Y792:Z792"/>
    <mergeCell ref="AC792:AD792"/>
    <mergeCell ref="AE792:AF792"/>
    <mergeCell ref="AG792:AH792"/>
    <mergeCell ref="AK789:AM789"/>
    <mergeCell ref="Y789:Z789"/>
    <mergeCell ref="AC789:AD789"/>
    <mergeCell ref="AG791:AH791"/>
    <mergeCell ref="B792:C792"/>
    <mergeCell ref="D792:F792"/>
    <mergeCell ref="G792:I792"/>
    <mergeCell ref="Q792:R792"/>
    <mergeCell ref="B791:C791"/>
    <mergeCell ref="D791:F791"/>
    <mergeCell ref="G791:I791"/>
    <mergeCell ref="Q791:R791"/>
    <mergeCell ref="S792:U792"/>
    <mergeCell ref="Y794:Z794"/>
    <mergeCell ref="AC794:AD794"/>
    <mergeCell ref="AK799:AM799"/>
    <mergeCell ref="AN799:AO799"/>
    <mergeCell ref="S799:U799"/>
    <mergeCell ref="V799:X799"/>
    <mergeCell ref="Y799:Z799"/>
    <mergeCell ref="AC799:AD799"/>
    <mergeCell ref="AE799:AF799"/>
    <mergeCell ref="AG799:AH799"/>
    <mergeCell ref="B794:C794"/>
    <mergeCell ref="D794:F794"/>
    <mergeCell ref="G794:I794"/>
    <mergeCell ref="Q794:R794"/>
    <mergeCell ref="S794:U794"/>
    <mergeCell ref="V794:X794"/>
    <mergeCell ref="S793:U793"/>
    <mergeCell ref="V793:X793"/>
    <mergeCell ref="Y793:Z793"/>
    <mergeCell ref="AC793:AD793"/>
    <mergeCell ref="B793:C793"/>
    <mergeCell ref="D793:F793"/>
    <mergeCell ref="G793:I793"/>
    <mergeCell ref="Q793:R793"/>
    <mergeCell ref="AK793:AM793"/>
    <mergeCell ref="AN793:AO793"/>
    <mergeCell ref="AE793:AF793"/>
    <mergeCell ref="AG793:AH793"/>
    <mergeCell ref="AK794:AM794"/>
    <mergeCell ref="AN794:AO794"/>
    <mergeCell ref="AE794:AF794"/>
    <mergeCell ref="AG794:AH794"/>
    <mergeCell ref="S796:U796"/>
    <mergeCell ref="V796:X796"/>
    <mergeCell ref="Y796:Z796"/>
    <mergeCell ref="AC796:AD796"/>
    <mergeCell ref="AE796:AF796"/>
    <mergeCell ref="AG796:AH796"/>
    <mergeCell ref="AK796:AM796"/>
    <mergeCell ref="AN796:AO796"/>
    <mergeCell ref="B795:C795"/>
    <mergeCell ref="D795:F795"/>
    <mergeCell ref="G795:I795"/>
    <mergeCell ref="Q795:R795"/>
    <mergeCell ref="B796:C796"/>
    <mergeCell ref="D796:F796"/>
    <mergeCell ref="G796:I796"/>
    <mergeCell ref="Q796:R796"/>
    <mergeCell ref="AK795:AM795"/>
    <mergeCell ref="AN795:AO795"/>
    <mergeCell ref="S795:U795"/>
    <mergeCell ref="V795:X795"/>
    <mergeCell ref="Y795:Z795"/>
    <mergeCell ref="AC795:AD795"/>
    <mergeCell ref="AE795:AF795"/>
    <mergeCell ref="AG795:AH795"/>
    <mergeCell ref="Y798:Z798"/>
    <mergeCell ref="AC798:AD798"/>
    <mergeCell ref="AK803:AM803"/>
    <mergeCell ref="AN803:AO803"/>
    <mergeCell ref="S803:U803"/>
    <mergeCell ref="V803:X803"/>
    <mergeCell ref="Y803:Z803"/>
    <mergeCell ref="AC803:AD803"/>
    <mergeCell ref="AE803:AF803"/>
    <mergeCell ref="AG803:AH803"/>
    <mergeCell ref="B798:C798"/>
    <mergeCell ref="D798:F798"/>
    <mergeCell ref="G798:I798"/>
    <mergeCell ref="Q798:R798"/>
    <mergeCell ref="S798:U798"/>
    <mergeCell ref="V798:X798"/>
    <mergeCell ref="S797:U797"/>
    <mergeCell ref="V797:X797"/>
    <mergeCell ref="Y797:Z797"/>
    <mergeCell ref="AC797:AD797"/>
    <mergeCell ref="B797:C797"/>
    <mergeCell ref="D797:F797"/>
    <mergeCell ref="G797:I797"/>
    <mergeCell ref="Q797:R797"/>
    <mergeCell ref="AK797:AM797"/>
    <mergeCell ref="AN797:AO797"/>
    <mergeCell ref="AE797:AF797"/>
    <mergeCell ref="AG797:AH797"/>
    <mergeCell ref="AK798:AM798"/>
    <mergeCell ref="AN798:AO798"/>
    <mergeCell ref="AE798:AF798"/>
    <mergeCell ref="AG798:AH798"/>
    <mergeCell ref="S800:U800"/>
    <mergeCell ref="V800:X800"/>
    <mergeCell ref="Y800:Z800"/>
    <mergeCell ref="AC800:AD800"/>
    <mergeCell ref="AE800:AF800"/>
    <mergeCell ref="AG800:AH800"/>
    <mergeCell ref="AK800:AM800"/>
    <mergeCell ref="AN800:AO800"/>
    <mergeCell ref="B799:C799"/>
    <mergeCell ref="D799:F799"/>
    <mergeCell ref="G799:I799"/>
    <mergeCell ref="Q799:R799"/>
    <mergeCell ref="B800:C800"/>
    <mergeCell ref="D800:F800"/>
    <mergeCell ref="G800:I800"/>
    <mergeCell ref="Q800:R800"/>
    <mergeCell ref="Y802:Z802"/>
    <mergeCell ref="AC802:AD802"/>
    <mergeCell ref="B802:C802"/>
    <mergeCell ref="D802:F802"/>
    <mergeCell ref="G802:I802"/>
    <mergeCell ref="Q802:R802"/>
    <mergeCell ref="S802:U802"/>
    <mergeCell ref="V802:X802"/>
    <mergeCell ref="S801:U801"/>
    <mergeCell ref="V801:X801"/>
    <mergeCell ref="Y801:Z801"/>
    <mergeCell ref="AC801:AD801"/>
    <mergeCell ref="B801:C801"/>
    <mergeCell ref="D801:F801"/>
    <mergeCell ref="G801:I801"/>
    <mergeCell ref="Q801:R801"/>
    <mergeCell ref="AK801:AM801"/>
    <mergeCell ref="AN801:AO801"/>
    <mergeCell ref="AE801:AF801"/>
    <mergeCell ref="AG801:AH801"/>
    <mergeCell ref="AK802:AM802"/>
    <mergeCell ref="AN802:AO802"/>
    <mergeCell ref="AE802:AF802"/>
    <mergeCell ref="AG802:AH802"/>
    <mergeCell ref="S804:U804"/>
    <mergeCell ref="V804:X804"/>
    <mergeCell ref="Y804:Z804"/>
    <mergeCell ref="AC804:AD804"/>
    <mergeCell ref="AE804:AF804"/>
    <mergeCell ref="AG804:AH804"/>
    <mergeCell ref="AK804:AM804"/>
    <mergeCell ref="AN804:AO804"/>
    <mergeCell ref="B803:C803"/>
    <mergeCell ref="D803:F803"/>
    <mergeCell ref="G803:I803"/>
    <mergeCell ref="Q803:R803"/>
    <mergeCell ref="B804:C804"/>
    <mergeCell ref="D804:F804"/>
    <mergeCell ref="G804:I804"/>
    <mergeCell ref="Q804:R804"/>
    <mergeCell ref="G811:I811"/>
    <mergeCell ref="Q811:R811"/>
    <mergeCell ref="S811:U811"/>
    <mergeCell ref="V811:X811"/>
    <mergeCell ref="B806:C806"/>
    <mergeCell ref="D806:F806"/>
    <mergeCell ref="G806:I806"/>
    <mergeCell ref="Q806:R806"/>
    <mergeCell ref="S806:U806"/>
    <mergeCell ref="V806:X806"/>
    <mergeCell ref="S805:U805"/>
    <mergeCell ref="V805:X805"/>
    <mergeCell ref="Y805:Z805"/>
    <mergeCell ref="AC805:AD805"/>
    <mergeCell ref="B805:C805"/>
    <mergeCell ref="D805:F805"/>
    <mergeCell ref="G805:I805"/>
    <mergeCell ref="Q805:R805"/>
    <mergeCell ref="AK805:AM805"/>
    <mergeCell ref="AN805:AO805"/>
    <mergeCell ref="AE805:AF805"/>
    <mergeCell ref="AG805:AH805"/>
    <mergeCell ref="AK806:AM806"/>
    <mergeCell ref="AN806:AO806"/>
    <mergeCell ref="AE806:AF806"/>
    <mergeCell ref="AG806:AH806"/>
    <mergeCell ref="S808:U808"/>
    <mergeCell ref="V808:X808"/>
    <mergeCell ref="Y808:Z808"/>
    <mergeCell ref="AC808:AD808"/>
    <mergeCell ref="AE808:AF808"/>
    <mergeCell ref="AG808:AH808"/>
    <mergeCell ref="AK808:AM808"/>
    <mergeCell ref="AN808:AO808"/>
    <mergeCell ref="B807:C807"/>
    <mergeCell ref="D807:F807"/>
    <mergeCell ref="G807:I807"/>
    <mergeCell ref="Q807:R807"/>
    <mergeCell ref="B808:C808"/>
    <mergeCell ref="D808:F808"/>
    <mergeCell ref="G808:I808"/>
    <mergeCell ref="Q808:R808"/>
    <mergeCell ref="AK807:AM807"/>
    <mergeCell ref="AN807:AO807"/>
    <mergeCell ref="S807:U807"/>
    <mergeCell ref="V807:X807"/>
    <mergeCell ref="Y807:Z807"/>
    <mergeCell ref="AC807:AD807"/>
    <mergeCell ref="AE807:AF807"/>
    <mergeCell ref="AG807:AH807"/>
    <mergeCell ref="Y806:Z806"/>
    <mergeCell ref="AC806:AD806"/>
    <mergeCell ref="U814:V814"/>
    <mergeCell ref="X814:Y814"/>
    <mergeCell ref="AA814:AN816"/>
    <mergeCell ref="S820:U823"/>
    <mergeCell ref="V820:X823"/>
    <mergeCell ref="R815:S815"/>
    <mergeCell ref="U815:V815"/>
    <mergeCell ref="X815:Y815"/>
    <mergeCell ref="AN825:AO825"/>
    <mergeCell ref="AE824:AF824"/>
    <mergeCell ref="AG824:AH824"/>
    <mergeCell ref="B824:C824"/>
    <mergeCell ref="D824:F824"/>
    <mergeCell ref="G824:I824"/>
    <mergeCell ref="Q824:R824"/>
    <mergeCell ref="S824:U824"/>
    <mergeCell ref="V824:X824"/>
    <mergeCell ref="Y824:Z824"/>
    <mergeCell ref="D825:F825"/>
    <mergeCell ref="G825:I825"/>
    <mergeCell ref="Q825:R825"/>
    <mergeCell ref="S825:U825"/>
    <mergeCell ref="V825:X825"/>
    <mergeCell ref="Y825:Z825"/>
    <mergeCell ref="S810:U810"/>
    <mergeCell ref="V810:X810"/>
    <mergeCell ref="Y810:Z810"/>
    <mergeCell ref="AC810:AD810"/>
    <mergeCell ref="AE810:AF810"/>
    <mergeCell ref="AG810:AH810"/>
    <mergeCell ref="AK810:AM810"/>
    <mergeCell ref="AN810:AO810"/>
    <mergeCell ref="B809:C809"/>
    <mergeCell ref="D809:F809"/>
    <mergeCell ref="G809:I809"/>
    <mergeCell ref="Q809:R809"/>
    <mergeCell ref="B810:C810"/>
    <mergeCell ref="D810:F810"/>
    <mergeCell ref="G810:I810"/>
    <mergeCell ref="Q810:R810"/>
    <mergeCell ref="AK809:AM809"/>
    <mergeCell ref="AN809:AO809"/>
    <mergeCell ref="S809:U809"/>
    <mergeCell ref="V809:X809"/>
    <mergeCell ref="Y809:Z809"/>
    <mergeCell ref="AC809:AD809"/>
    <mergeCell ref="AE809:AF809"/>
    <mergeCell ref="AG809:AH809"/>
    <mergeCell ref="AE811:AF811"/>
    <mergeCell ref="AG811:AH811"/>
    <mergeCell ref="AK811:AM811"/>
    <mergeCell ref="AN811:AO811"/>
    <mergeCell ref="AO815:AO816"/>
    <mergeCell ref="R816:S816"/>
    <mergeCell ref="U816:V816"/>
    <mergeCell ref="B812:AO813"/>
    <mergeCell ref="B814:Q816"/>
    <mergeCell ref="R814:S814"/>
    <mergeCell ref="AK825:AM825"/>
    <mergeCell ref="X816:Y816"/>
    <mergeCell ref="Y811:Z811"/>
    <mergeCell ref="AC811:AD811"/>
    <mergeCell ref="B811:C811"/>
    <mergeCell ref="D811:F811"/>
    <mergeCell ref="AK829:AM829"/>
    <mergeCell ref="AN829:AO829"/>
    <mergeCell ref="AG828:AH828"/>
    <mergeCell ref="AE829:AF829"/>
    <mergeCell ref="AG829:AH829"/>
    <mergeCell ref="AK826:AM826"/>
    <mergeCell ref="AN826:AO826"/>
    <mergeCell ref="AE826:AF826"/>
    <mergeCell ref="AK824:AM824"/>
    <mergeCell ref="AN824:AO824"/>
    <mergeCell ref="Y821:Z823"/>
    <mergeCell ref="AA821:AD823"/>
    <mergeCell ref="AE821:AF823"/>
    <mergeCell ref="AG821:AH823"/>
    <mergeCell ref="B819:C823"/>
    <mergeCell ref="D819:I819"/>
    <mergeCell ref="J819:X819"/>
    <mergeCell ref="Y819:AO819"/>
    <mergeCell ref="D820:F823"/>
    <mergeCell ref="AI821:AM823"/>
    <mergeCell ref="AN821:AO823"/>
    <mergeCell ref="G820:I823"/>
    <mergeCell ref="J820:L823"/>
    <mergeCell ref="M820:P823"/>
    <mergeCell ref="AC825:AD825"/>
    <mergeCell ref="B817:AG817"/>
    <mergeCell ref="AE825:AF825"/>
    <mergeCell ref="AG825:AH825"/>
    <mergeCell ref="AC824:AD824"/>
    <mergeCell ref="B825:C825"/>
    <mergeCell ref="AH817:AO817"/>
    <mergeCell ref="B818:AO818"/>
    <mergeCell ref="Y820:AF820"/>
    <mergeCell ref="AG820:AO820"/>
    <mergeCell ref="Q820:R823"/>
    <mergeCell ref="AK828:AM828"/>
    <mergeCell ref="AN828:AO828"/>
    <mergeCell ref="S828:U828"/>
    <mergeCell ref="V828:X828"/>
    <mergeCell ref="Y828:Z828"/>
    <mergeCell ref="AC828:AD828"/>
    <mergeCell ref="AG827:AH827"/>
    <mergeCell ref="AE828:AF828"/>
    <mergeCell ref="B829:C829"/>
    <mergeCell ref="D829:F829"/>
    <mergeCell ref="G829:I829"/>
    <mergeCell ref="Q829:R829"/>
    <mergeCell ref="Q827:R827"/>
    <mergeCell ref="S827:U827"/>
    <mergeCell ref="V827:X827"/>
    <mergeCell ref="Y827:Z827"/>
    <mergeCell ref="AC827:AD827"/>
    <mergeCell ref="AE827:AF827"/>
    <mergeCell ref="AG826:AH826"/>
    <mergeCell ref="AK827:AM827"/>
    <mergeCell ref="AN827:AO827"/>
    <mergeCell ref="B826:C826"/>
    <mergeCell ref="D826:F826"/>
    <mergeCell ref="G826:I826"/>
    <mergeCell ref="Q826:R826"/>
    <mergeCell ref="B827:C827"/>
    <mergeCell ref="D827:F827"/>
    <mergeCell ref="G827:I827"/>
    <mergeCell ref="Y829:Z829"/>
    <mergeCell ref="AC829:AD829"/>
    <mergeCell ref="S826:U826"/>
    <mergeCell ref="V826:X826"/>
    <mergeCell ref="Y826:Z826"/>
    <mergeCell ref="AC826:AD826"/>
    <mergeCell ref="B828:C828"/>
    <mergeCell ref="D828:F828"/>
    <mergeCell ref="G828:I828"/>
    <mergeCell ref="Q828:R828"/>
    <mergeCell ref="S829:U829"/>
    <mergeCell ref="V829:X829"/>
    <mergeCell ref="Y831:Z831"/>
    <mergeCell ref="AC831:AD831"/>
    <mergeCell ref="AK836:AM836"/>
    <mergeCell ref="AN836:AO836"/>
    <mergeCell ref="S836:U836"/>
    <mergeCell ref="V836:X836"/>
    <mergeCell ref="Y836:Z836"/>
    <mergeCell ref="AC836:AD836"/>
    <mergeCell ref="AE836:AF836"/>
    <mergeCell ref="AG836:AH836"/>
    <mergeCell ref="B831:C831"/>
    <mergeCell ref="D831:F831"/>
    <mergeCell ref="G831:I831"/>
    <mergeCell ref="Q831:R831"/>
    <mergeCell ref="S831:U831"/>
    <mergeCell ref="V831:X831"/>
    <mergeCell ref="S830:U830"/>
    <mergeCell ref="V830:X830"/>
    <mergeCell ref="Y830:Z830"/>
    <mergeCell ref="AC830:AD830"/>
    <mergeCell ref="B830:C830"/>
    <mergeCell ref="D830:F830"/>
    <mergeCell ref="G830:I830"/>
    <mergeCell ref="Q830:R830"/>
    <mergeCell ref="AK830:AM830"/>
    <mergeCell ref="AN830:AO830"/>
    <mergeCell ref="AE830:AF830"/>
    <mergeCell ref="AG830:AH830"/>
    <mergeCell ref="AK831:AM831"/>
    <mergeCell ref="AN831:AO831"/>
    <mergeCell ref="AE831:AF831"/>
    <mergeCell ref="AG831:AH831"/>
    <mergeCell ref="S833:U833"/>
    <mergeCell ref="V833:X833"/>
    <mergeCell ref="Y833:Z833"/>
    <mergeCell ref="AC833:AD833"/>
    <mergeCell ref="AE833:AF833"/>
    <mergeCell ref="AG833:AH833"/>
    <mergeCell ref="AK833:AM833"/>
    <mergeCell ref="AN833:AO833"/>
    <mergeCell ref="B832:C832"/>
    <mergeCell ref="D832:F832"/>
    <mergeCell ref="G832:I832"/>
    <mergeCell ref="Q832:R832"/>
    <mergeCell ref="B833:C833"/>
    <mergeCell ref="D833:F833"/>
    <mergeCell ref="G833:I833"/>
    <mergeCell ref="Q833:R833"/>
    <mergeCell ref="AK832:AM832"/>
    <mergeCell ref="AN832:AO832"/>
    <mergeCell ref="S832:U832"/>
    <mergeCell ref="V832:X832"/>
    <mergeCell ref="Y832:Z832"/>
    <mergeCell ref="AC832:AD832"/>
    <mergeCell ref="AE832:AF832"/>
    <mergeCell ref="AG832:AH832"/>
    <mergeCell ref="Y835:Z835"/>
    <mergeCell ref="AC835:AD835"/>
    <mergeCell ref="AK840:AM840"/>
    <mergeCell ref="AN840:AO840"/>
    <mergeCell ref="S840:U840"/>
    <mergeCell ref="V840:X840"/>
    <mergeCell ref="Y840:Z840"/>
    <mergeCell ref="AC840:AD840"/>
    <mergeCell ref="AE840:AF840"/>
    <mergeCell ref="AG840:AH840"/>
    <mergeCell ref="B835:C835"/>
    <mergeCell ref="D835:F835"/>
    <mergeCell ref="G835:I835"/>
    <mergeCell ref="Q835:R835"/>
    <mergeCell ref="S835:U835"/>
    <mergeCell ref="V835:X835"/>
    <mergeCell ref="S834:U834"/>
    <mergeCell ref="V834:X834"/>
    <mergeCell ref="Y834:Z834"/>
    <mergeCell ref="AC834:AD834"/>
    <mergeCell ref="B834:C834"/>
    <mergeCell ref="D834:F834"/>
    <mergeCell ref="G834:I834"/>
    <mergeCell ref="Q834:R834"/>
    <mergeCell ref="AK834:AM834"/>
    <mergeCell ref="AN834:AO834"/>
    <mergeCell ref="AE834:AF834"/>
    <mergeCell ref="AG834:AH834"/>
    <mergeCell ref="AK835:AM835"/>
    <mergeCell ref="AN835:AO835"/>
    <mergeCell ref="AE835:AF835"/>
    <mergeCell ref="AG835:AH835"/>
    <mergeCell ref="S837:U837"/>
    <mergeCell ref="V837:X837"/>
    <mergeCell ref="Y837:Z837"/>
    <mergeCell ref="AC837:AD837"/>
    <mergeCell ref="AE837:AF837"/>
    <mergeCell ref="AG837:AH837"/>
    <mergeCell ref="AK837:AM837"/>
    <mergeCell ref="AN837:AO837"/>
    <mergeCell ref="B836:C836"/>
    <mergeCell ref="D836:F836"/>
    <mergeCell ref="G836:I836"/>
    <mergeCell ref="Q836:R836"/>
    <mergeCell ref="B837:C837"/>
    <mergeCell ref="D837:F837"/>
    <mergeCell ref="G837:I837"/>
    <mergeCell ref="Q837:R837"/>
    <mergeCell ref="Y839:Z839"/>
    <mergeCell ref="AC839:AD839"/>
    <mergeCell ref="B839:C839"/>
    <mergeCell ref="D839:F839"/>
    <mergeCell ref="G839:I839"/>
    <mergeCell ref="Q839:R839"/>
    <mergeCell ref="S839:U839"/>
    <mergeCell ref="V839:X839"/>
    <mergeCell ref="S838:U838"/>
    <mergeCell ref="V838:X838"/>
    <mergeCell ref="Y838:Z838"/>
    <mergeCell ref="AC838:AD838"/>
    <mergeCell ref="B838:C838"/>
    <mergeCell ref="D838:F838"/>
    <mergeCell ref="G838:I838"/>
    <mergeCell ref="Q838:R838"/>
    <mergeCell ref="AK838:AM838"/>
    <mergeCell ref="AN838:AO838"/>
    <mergeCell ref="AE838:AF838"/>
    <mergeCell ref="AG838:AH838"/>
    <mergeCell ref="AK839:AM839"/>
    <mergeCell ref="AN839:AO839"/>
    <mergeCell ref="AE839:AF839"/>
    <mergeCell ref="AG839:AH839"/>
    <mergeCell ref="S841:U841"/>
    <mergeCell ref="V841:X841"/>
    <mergeCell ref="Y841:Z841"/>
    <mergeCell ref="AC841:AD841"/>
    <mergeCell ref="AE841:AF841"/>
    <mergeCell ref="AG841:AH841"/>
    <mergeCell ref="AK841:AM841"/>
    <mergeCell ref="AN841:AO841"/>
    <mergeCell ref="B840:C840"/>
    <mergeCell ref="D840:F840"/>
    <mergeCell ref="G840:I840"/>
    <mergeCell ref="Q840:R840"/>
    <mergeCell ref="B841:C841"/>
    <mergeCell ref="D841:F841"/>
    <mergeCell ref="G841:I841"/>
    <mergeCell ref="Q841:R841"/>
    <mergeCell ref="B843:C843"/>
    <mergeCell ref="D843:F843"/>
    <mergeCell ref="G843:I843"/>
    <mergeCell ref="Q843:R843"/>
    <mergeCell ref="S843:U843"/>
    <mergeCell ref="V843:X843"/>
    <mergeCell ref="S842:U842"/>
    <mergeCell ref="V842:X842"/>
    <mergeCell ref="Y842:Z842"/>
    <mergeCell ref="AC842:AD842"/>
    <mergeCell ref="B842:C842"/>
    <mergeCell ref="D842:F842"/>
    <mergeCell ref="G842:I842"/>
    <mergeCell ref="Q842:R842"/>
    <mergeCell ref="AK842:AM842"/>
    <mergeCell ref="AN842:AO842"/>
    <mergeCell ref="AE842:AF842"/>
    <mergeCell ref="AG842:AH842"/>
    <mergeCell ref="AK843:AM843"/>
    <mergeCell ref="AN843:AO843"/>
    <mergeCell ref="AE843:AF843"/>
    <mergeCell ref="AG843:AH843"/>
    <mergeCell ref="S845:U845"/>
    <mergeCell ref="V845:X845"/>
    <mergeCell ref="Y845:Z845"/>
    <mergeCell ref="AC845:AD845"/>
    <mergeCell ref="AE845:AF845"/>
    <mergeCell ref="AG845:AH845"/>
    <mergeCell ref="AK845:AM845"/>
    <mergeCell ref="AN845:AO845"/>
    <mergeCell ref="B844:C844"/>
    <mergeCell ref="D844:F844"/>
    <mergeCell ref="G844:I844"/>
    <mergeCell ref="Q844:R844"/>
    <mergeCell ref="B845:C845"/>
    <mergeCell ref="D845:F845"/>
    <mergeCell ref="G845:I845"/>
    <mergeCell ref="Q845:R845"/>
    <mergeCell ref="AK844:AM844"/>
    <mergeCell ref="AN844:AO844"/>
    <mergeCell ref="S844:U844"/>
    <mergeCell ref="V844:X844"/>
    <mergeCell ref="Y844:Z844"/>
    <mergeCell ref="AC844:AD844"/>
    <mergeCell ref="AE844:AF844"/>
    <mergeCell ref="AG844:AH844"/>
    <mergeCell ref="Y843:Z843"/>
    <mergeCell ref="AC843:AD843"/>
    <mergeCell ref="B847:C847"/>
    <mergeCell ref="D847:F847"/>
    <mergeCell ref="G847:I847"/>
    <mergeCell ref="Q847:R847"/>
    <mergeCell ref="S847:U847"/>
    <mergeCell ref="V847:X847"/>
    <mergeCell ref="S846:U846"/>
    <mergeCell ref="V846:X846"/>
    <mergeCell ref="Y846:Z846"/>
    <mergeCell ref="AC846:AD846"/>
    <mergeCell ref="B846:C846"/>
    <mergeCell ref="D846:F846"/>
    <mergeCell ref="G846:I846"/>
    <mergeCell ref="Q846:R846"/>
    <mergeCell ref="AK846:AM846"/>
    <mergeCell ref="AN846:AO846"/>
    <mergeCell ref="AE846:AF846"/>
    <mergeCell ref="AG846:AH846"/>
    <mergeCell ref="AK847:AM847"/>
    <mergeCell ref="AN847:AO847"/>
    <mergeCell ref="AE847:AF847"/>
    <mergeCell ref="AG847:AH847"/>
    <mergeCell ref="S849:U849"/>
    <mergeCell ref="V849:X849"/>
    <mergeCell ref="Y849:Z849"/>
    <mergeCell ref="AC849:AD849"/>
    <mergeCell ref="AE849:AF849"/>
    <mergeCell ref="AG849:AH849"/>
    <mergeCell ref="AK849:AM849"/>
    <mergeCell ref="AN849:AO849"/>
    <mergeCell ref="B848:C848"/>
    <mergeCell ref="D848:F848"/>
    <mergeCell ref="G848:I848"/>
    <mergeCell ref="Q848:R848"/>
    <mergeCell ref="B849:C849"/>
    <mergeCell ref="D849:F849"/>
    <mergeCell ref="G849:I849"/>
    <mergeCell ref="Q849:R849"/>
    <mergeCell ref="AK848:AM848"/>
    <mergeCell ref="AN848:AO848"/>
    <mergeCell ref="S848:U848"/>
    <mergeCell ref="V848:X848"/>
    <mergeCell ref="Y848:Z848"/>
    <mergeCell ref="AC848:AD848"/>
    <mergeCell ref="AE848:AF848"/>
    <mergeCell ref="AG848:AH848"/>
    <mergeCell ref="Y847:Z847"/>
    <mergeCell ref="AC847:AD847"/>
    <mergeCell ref="R858:S858"/>
    <mergeCell ref="U858:V858"/>
    <mergeCell ref="X858:Y858"/>
    <mergeCell ref="AE864:AF866"/>
    <mergeCell ref="U859:V859"/>
    <mergeCell ref="U857:V857"/>
    <mergeCell ref="X857:Y857"/>
    <mergeCell ref="AA857:AN859"/>
    <mergeCell ref="S854:U854"/>
    <mergeCell ref="V854:X854"/>
    <mergeCell ref="Y854:Z854"/>
    <mergeCell ref="AC854:AD854"/>
    <mergeCell ref="V851:X851"/>
    <mergeCell ref="Y851:Z851"/>
    <mergeCell ref="AC851:AD851"/>
    <mergeCell ref="AK851:AM851"/>
    <mergeCell ref="AE851:AF851"/>
    <mergeCell ref="AG851:AH851"/>
    <mergeCell ref="AN851:AO851"/>
    <mergeCell ref="B850:C850"/>
    <mergeCell ref="D850:F850"/>
    <mergeCell ref="G850:I850"/>
    <mergeCell ref="Q850:R850"/>
    <mergeCell ref="B851:C851"/>
    <mergeCell ref="D851:F851"/>
    <mergeCell ref="G851:I851"/>
    <mergeCell ref="Q851:R851"/>
    <mergeCell ref="AK850:AM850"/>
    <mergeCell ref="AN850:AO850"/>
    <mergeCell ref="S850:U850"/>
    <mergeCell ref="V850:X850"/>
    <mergeCell ref="Y850:Z850"/>
    <mergeCell ref="AC850:AD850"/>
    <mergeCell ref="AE850:AF850"/>
    <mergeCell ref="AG850:AH850"/>
    <mergeCell ref="AE853:AF853"/>
    <mergeCell ref="AG853:AH853"/>
    <mergeCell ref="AK853:AM853"/>
    <mergeCell ref="AN853:AO853"/>
    <mergeCell ref="S853:U853"/>
    <mergeCell ref="V853:X853"/>
    <mergeCell ref="Y853:Z853"/>
    <mergeCell ref="AC853:AD853"/>
    <mergeCell ref="B853:C853"/>
    <mergeCell ref="D853:F853"/>
    <mergeCell ref="G853:I853"/>
    <mergeCell ref="Q853:R853"/>
    <mergeCell ref="B852:C852"/>
    <mergeCell ref="D852:F852"/>
    <mergeCell ref="G852:I852"/>
    <mergeCell ref="Q852:R852"/>
    <mergeCell ref="AK852:AM852"/>
    <mergeCell ref="AN852:AO852"/>
    <mergeCell ref="S852:U852"/>
    <mergeCell ref="V852:X852"/>
    <mergeCell ref="Y852:Z852"/>
    <mergeCell ref="AC852:AD852"/>
    <mergeCell ref="AE852:AF852"/>
    <mergeCell ref="AG852:AH852"/>
    <mergeCell ref="S851:U851"/>
    <mergeCell ref="AP818:AP860"/>
    <mergeCell ref="D869:F869"/>
    <mergeCell ref="G869:I869"/>
    <mergeCell ref="Q869:R869"/>
    <mergeCell ref="Y867:Z867"/>
    <mergeCell ref="AC867:AD867"/>
    <mergeCell ref="D868:F868"/>
    <mergeCell ref="AK868:AM868"/>
    <mergeCell ref="AN868:AO868"/>
    <mergeCell ref="Y868:Z868"/>
    <mergeCell ref="AG869:AH869"/>
    <mergeCell ref="AP861:AP903"/>
    <mergeCell ref="S875:U875"/>
    <mergeCell ref="V875:X875"/>
    <mergeCell ref="S872:U872"/>
    <mergeCell ref="D874:F874"/>
    <mergeCell ref="S874:U874"/>
    <mergeCell ref="V874:X874"/>
    <mergeCell ref="AN871:AO871"/>
    <mergeCell ref="AG868:AH868"/>
    <mergeCell ref="AE872:AF872"/>
    <mergeCell ref="Q872:R872"/>
    <mergeCell ref="AG870:AH870"/>
    <mergeCell ref="AK870:AM870"/>
    <mergeCell ref="AN870:AO870"/>
    <mergeCell ref="S870:U870"/>
    <mergeCell ref="V870:X870"/>
    <mergeCell ref="Y870:Z870"/>
    <mergeCell ref="AC870:AD870"/>
    <mergeCell ref="AK871:AM871"/>
    <mergeCell ref="S871:U871"/>
    <mergeCell ref="V871:X871"/>
    <mergeCell ref="Y871:Z871"/>
    <mergeCell ref="AC871:AD871"/>
    <mergeCell ref="V872:X872"/>
    <mergeCell ref="Y872:Z872"/>
    <mergeCell ref="AC872:AD872"/>
    <mergeCell ref="AK867:AM867"/>
    <mergeCell ref="V873:X873"/>
    <mergeCell ref="Y873:Z873"/>
    <mergeCell ref="AC873:AD873"/>
    <mergeCell ref="AK877:AM877"/>
    <mergeCell ref="B870:C870"/>
    <mergeCell ref="D870:F870"/>
    <mergeCell ref="G870:I870"/>
    <mergeCell ref="Q870:R870"/>
    <mergeCell ref="AC868:AD868"/>
    <mergeCell ref="B869:C869"/>
    <mergeCell ref="B868:C868"/>
    <mergeCell ref="AE870:AF870"/>
    <mergeCell ref="B857:Q859"/>
    <mergeCell ref="R857:S857"/>
    <mergeCell ref="X859:Y859"/>
    <mergeCell ref="R859:S859"/>
    <mergeCell ref="AK869:AM869"/>
    <mergeCell ref="S869:U869"/>
    <mergeCell ref="V869:X869"/>
    <mergeCell ref="Y869:Z869"/>
    <mergeCell ref="AC869:AD869"/>
    <mergeCell ref="AE869:AF869"/>
    <mergeCell ref="B854:C854"/>
    <mergeCell ref="D854:F854"/>
    <mergeCell ref="G854:I854"/>
    <mergeCell ref="Q854:R854"/>
    <mergeCell ref="AO858:AO859"/>
    <mergeCell ref="AE854:AF854"/>
    <mergeCell ref="AG854:AH854"/>
    <mergeCell ref="AK854:AM854"/>
    <mergeCell ref="AN854:AO854"/>
    <mergeCell ref="B855:AO856"/>
    <mergeCell ref="AH860:AO860"/>
    <mergeCell ref="B861:AO861"/>
    <mergeCell ref="Y863:AF863"/>
    <mergeCell ref="AG863:AO863"/>
    <mergeCell ref="M863:P866"/>
    <mergeCell ref="Q863:R866"/>
    <mergeCell ref="B860:AG860"/>
    <mergeCell ref="AN867:AO867"/>
    <mergeCell ref="S863:U866"/>
    <mergeCell ref="V863:X866"/>
    <mergeCell ref="Y864:Z866"/>
    <mergeCell ref="AI864:AM866"/>
    <mergeCell ref="AA864:AD866"/>
    <mergeCell ref="AE867:AF867"/>
    <mergeCell ref="AG867:AH867"/>
    <mergeCell ref="AG864:AH866"/>
    <mergeCell ref="B862:C866"/>
    <mergeCell ref="D862:I862"/>
    <mergeCell ref="J862:X862"/>
    <mergeCell ref="Y862:AO862"/>
    <mergeCell ref="D863:F866"/>
    <mergeCell ref="G863:I866"/>
    <mergeCell ref="J863:L866"/>
    <mergeCell ref="AN864:AO866"/>
    <mergeCell ref="B867:C867"/>
    <mergeCell ref="D867:F867"/>
    <mergeCell ref="G867:I867"/>
    <mergeCell ref="Q867:R867"/>
    <mergeCell ref="S867:U867"/>
    <mergeCell ref="V867:X867"/>
    <mergeCell ref="G868:I868"/>
    <mergeCell ref="Q868:R868"/>
    <mergeCell ref="S868:U868"/>
    <mergeCell ref="V868:X868"/>
    <mergeCell ref="AN869:AO869"/>
    <mergeCell ref="AE868:AF868"/>
    <mergeCell ref="AN877:AO877"/>
    <mergeCell ref="S877:U877"/>
    <mergeCell ref="V877:X877"/>
    <mergeCell ref="Y877:Z877"/>
    <mergeCell ref="AC877:AD877"/>
    <mergeCell ref="AE877:AF877"/>
    <mergeCell ref="AN872:AO872"/>
    <mergeCell ref="B871:C871"/>
    <mergeCell ref="D871:F871"/>
    <mergeCell ref="G871:I871"/>
    <mergeCell ref="Q871:R871"/>
    <mergeCell ref="B872:C872"/>
    <mergeCell ref="D872:F872"/>
    <mergeCell ref="G872:I872"/>
    <mergeCell ref="AE871:AF871"/>
    <mergeCell ref="AG871:AH871"/>
    <mergeCell ref="G874:I874"/>
    <mergeCell ref="Q874:R874"/>
    <mergeCell ref="AG872:AH872"/>
    <mergeCell ref="AK872:AM872"/>
    <mergeCell ref="Y874:Z874"/>
    <mergeCell ref="AC874:AD874"/>
    <mergeCell ref="AE874:AF874"/>
    <mergeCell ref="AG874:AH874"/>
    <mergeCell ref="AK874:AM874"/>
    <mergeCell ref="S873:U873"/>
    <mergeCell ref="AN874:AO874"/>
    <mergeCell ref="AE873:AF873"/>
    <mergeCell ref="AG873:AH873"/>
    <mergeCell ref="AK873:AM873"/>
    <mergeCell ref="AN873:AO873"/>
    <mergeCell ref="B873:C873"/>
    <mergeCell ref="D873:F873"/>
    <mergeCell ref="G873:I873"/>
    <mergeCell ref="Q873:R873"/>
    <mergeCell ref="B874:C874"/>
    <mergeCell ref="Y876:Z876"/>
    <mergeCell ref="AC876:AD876"/>
    <mergeCell ref="G876:I876"/>
    <mergeCell ref="Q876:R876"/>
    <mergeCell ref="S876:U876"/>
    <mergeCell ref="V876:X876"/>
    <mergeCell ref="B875:C875"/>
    <mergeCell ref="D875:F875"/>
    <mergeCell ref="G875:I875"/>
    <mergeCell ref="Q875:R875"/>
    <mergeCell ref="B876:C876"/>
    <mergeCell ref="D876:F876"/>
    <mergeCell ref="AN875:AO875"/>
    <mergeCell ref="AE876:AF876"/>
    <mergeCell ref="AG876:AH876"/>
    <mergeCell ref="AK876:AM876"/>
    <mergeCell ref="AN876:AO876"/>
    <mergeCell ref="AK878:AM878"/>
    <mergeCell ref="AN878:AO878"/>
    <mergeCell ref="AE875:AF875"/>
    <mergeCell ref="AG875:AH875"/>
    <mergeCell ref="V878:X878"/>
    <mergeCell ref="Y878:Z878"/>
    <mergeCell ref="AC878:AD878"/>
    <mergeCell ref="AE878:AF878"/>
    <mergeCell ref="AG878:AH878"/>
    <mergeCell ref="AK875:AM875"/>
    <mergeCell ref="Y875:Z875"/>
    <mergeCell ref="AC875:AD875"/>
    <mergeCell ref="AG877:AH877"/>
    <mergeCell ref="B878:C878"/>
    <mergeCell ref="D878:F878"/>
    <mergeCell ref="G878:I878"/>
    <mergeCell ref="Q878:R878"/>
    <mergeCell ref="B877:C877"/>
    <mergeCell ref="D877:F877"/>
    <mergeCell ref="G877:I877"/>
    <mergeCell ref="Q877:R877"/>
    <mergeCell ref="S878:U878"/>
    <mergeCell ref="Y880:Z880"/>
    <mergeCell ref="AC880:AD880"/>
    <mergeCell ref="AK885:AM885"/>
    <mergeCell ref="AN885:AO885"/>
    <mergeCell ref="S885:U885"/>
    <mergeCell ref="V885:X885"/>
    <mergeCell ref="Y885:Z885"/>
    <mergeCell ref="AC885:AD885"/>
    <mergeCell ref="AE885:AF885"/>
    <mergeCell ref="AG885:AH885"/>
    <mergeCell ref="B880:C880"/>
    <mergeCell ref="D880:F880"/>
    <mergeCell ref="G880:I880"/>
    <mergeCell ref="Q880:R880"/>
    <mergeCell ref="S880:U880"/>
    <mergeCell ref="V880:X880"/>
    <mergeCell ref="S879:U879"/>
    <mergeCell ref="V879:X879"/>
    <mergeCell ref="Y879:Z879"/>
    <mergeCell ref="AC879:AD879"/>
    <mergeCell ref="B879:C879"/>
    <mergeCell ref="D879:F879"/>
    <mergeCell ref="G879:I879"/>
    <mergeCell ref="Q879:R879"/>
    <mergeCell ref="AK879:AM879"/>
    <mergeCell ref="AN879:AO879"/>
    <mergeCell ref="AE879:AF879"/>
    <mergeCell ref="AG879:AH879"/>
    <mergeCell ref="AK880:AM880"/>
    <mergeCell ref="AN880:AO880"/>
    <mergeCell ref="AE880:AF880"/>
    <mergeCell ref="AG880:AH880"/>
    <mergeCell ref="S882:U882"/>
    <mergeCell ref="V882:X882"/>
    <mergeCell ref="Y882:Z882"/>
    <mergeCell ref="AC882:AD882"/>
    <mergeCell ref="AE882:AF882"/>
    <mergeCell ref="AG882:AH882"/>
    <mergeCell ref="AK882:AM882"/>
    <mergeCell ref="AN882:AO882"/>
    <mergeCell ref="B881:C881"/>
    <mergeCell ref="D881:F881"/>
    <mergeCell ref="G881:I881"/>
    <mergeCell ref="Q881:R881"/>
    <mergeCell ref="B882:C882"/>
    <mergeCell ref="D882:F882"/>
    <mergeCell ref="G882:I882"/>
    <mergeCell ref="Q882:R882"/>
    <mergeCell ref="AK881:AM881"/>
    <mergeCell ref="AN881:AO881"/>
    <mergeCell ref="S881:U881"/>
    <mergeCell ref="V881:X881"/>
    <mergeCell ref="Y881:Z881"/>
    <mergeCell ref="AC881:AD881"/>
    <mergeCell ref="AE881:AF881"/>
    <mergeCell ref="AG881:AH881"/>
    <mergeCell ref="Y884:Z884"/>
    <mergeCell ref="AC884:AD884"/>
    <mergeCell ref="AK889:AM889"/>
    <mergeCell ref="AN889:AO889"/>
    <mergeCell ref="S889:U889"/>
    <mergeCell ref="V889:X889"/>
    <mergeCell ref="Y889:Z889"/>
    <mergeCell ref="AC889:AD889"/>
    <mergeCell ref="AE889:AF889"/>
    <mergeCell ref="AG889:AH889"/>
    <mergeCell ref="B884:C884"/>
    <mergeCell ref="D884:F884"/>
    <mergeCell ref="G884:I884"/>
    <mergeCell ref="Q884:R884"/>
    <mergeCell ref="S884:U884"/>
    <mergeCell ref="V884:X884"/>
    <mergeCell ref="S883:U883"/>
    <mergeCell ref="V883:X883"/>
    <mergeCell ref="Y883:Z883"/>
    <mergeCell ref="AC883:AD883"/>
    <mergeCell ref="B883:C883"/>
    <mergeCell ref="D883:F883"/>
    <mergeCell ref="G883:I883"/>
    <mergeCell ref="Q883:R883"/>
    <mergeCell ref="AK883:AM883"/>
    <mergeCell ref="AN883:AO883"/>
    <mergeCell ref="AE883:AF883"/>
    <mergeCell ref="AG883:AH883"/>
    <mergeCell ref="AK884:AM884"/>
    <mergeCell ref="AN884:AO884"/>
    <mergeCell ref="AE884:AF884"/>
    <mergeCell ref="AG884:AH884"/>
    <mergeCell ref="S886:U886"/>
    <mergeCell ref="V886:X886"/>
    <mergeCell ref="Y886:Z886"/>
    <mergeCell ref="AC886:AD886"/>
    <mergeCell ref="AE886:AF886"/>
    <mergeCell ref="AG886:AH886"/>
    <mergeCell ref="AK886:AM886"/>
    <mergeCell ref="AN886:AO886"/>
    <mergeCell ref="B885:C885"/>
    <mergeCell ref="D885:F885"/>
    <mergeCell ref="G885:I885"/>
    <mergeCell ref="Q885:R885"/>
    <mergeCell ref="B886:C886"/>
    <mergeCell ref="D886:F886"/>
    <mergeCell ref="G886:I886"/>
    <mergeCell ref="Q886:R886"/>
    <mergeCell ref="Y888:Z888"/>
    <mergeCell ref="AC888:AD888"/>
    <mergeCell ref="AK893:AM893"/>
    <mergeCell ref="AN893:AO893"/>
    <mergeCell ref="S893:U893"/>
    <mergeCell ref="V893:X893"/>
    <mergeCell ref="Y893:Z893"/>
    <mergeCell ref="AC893:AD893"/>
    <mergeCell ref="AE893:AF893"/>
    <mergeCell ref="AG893:AH893"/>
    <mergeCell ref="B888:C888"/>
    <mergeCell ref="D888:F888"/>
    <mergeCell ref="G888:I888"/>
    <mergeCell ref="Q888:R888"/>
    <mergeCell ref="S888:U888"/>
    <mergeCell ref="V888:X888"/>
    <mergeCell ref="S887:U887"/>
    <mergeCell ref="V887:X887"/>
    <mergeCell ref="Y887:Z887"/>
    <mergeCell ref="AC887:AD887"/>
    <mergeCell ref="B887:C887"/>
    <mergeCell ref="D887:F887"/>
    <mergeCell ref="G887:I887"/>
    <mergeCell ref="Q887:R887"/>
    <mergeCell ref="AK887:AM887"/>
    <mergeCell ref="AN887:AO887"/>
    <mergeCell ref="AE887:AF887"/>
    <mergeCell ref="AG887:AH887"/>
    <mergeCell ref="AK888:AM888"/>
    <mergeCell ref="AN888:AO888"/>
    <mergeCell ref="AE888:AF888"/>
    <mergeCell ref="AG888:AH888"/>
    <mergeCell ref="S890:U890"/>
    <mergeCell ref="V890:X890"/>
    <mergeCell ref="Y890:Z890"/>
    <mergeCell ref="AC890:AD890"/>
    <mergeCell ref="AE890:AF890"/>
    <mergeCell ref="AG890:AH890"/>
    <mergeCell ref="AK890:AM890"/>
    <mergeCell ref="AN890:AO890"/>
    <mergeCell ref="B889:C889"/>
    <mergeCell ref="D889:F889"/>
    <mergeCell ref="G889:I889"/>
    <mergeCell ref="Q889:R889"/>
    <mergeCell ref="B890:C890"/>
    <mergeCell ref="D890:F890"/>
    <mergeCell ref="G890:I890"/>
    <mergeCell ref="Q890:R890"/>
    <mergeCell ref="V894:X894"/>
    <mergeCell ref="Y894:Z894"/>
    <mergeCell ref="Q894:R894"/>
    <mergeCell ref="X900:Y900"/>
    <mergeCell ref="AO901:AO902"/>
    <mergeCell ref="S911:U911"/>
    <mergeCell ref="V911:X911"/>
    <mergeCell ref="R902:S902"/>
    <mergeCell ref="U902:V902"/>
    <mergeCell ref="X902:Y902"/>
    <mergeCell ref="AC892:AD892"/>
    <mergeCell ref="B892:C892"/>
    <mergeCell ref="D892:F892"/>
    <mergeCell ref="G892:I892"/>
    <mergeCell ref="Q892:R892"/>
    <mergeCell ref="G911:I911"/>
    <mergeCell ref="S892:U892"/>
    <mergeCell ref="V892:X892"/>
    <mergeCell ref="Y892:Z892"/>
    <mergeCell ref="S894:U894"/>
    <mergeCell ref="S891:U891"/>
    <mergeCell ref="V891:X891"/>
    <mergeCell ref="Y891:Z891"/>
    <mergeCell ref="AC891:AD891"/>
    <mergeCell ref="B891:C891"/>
    <mergeCell ref="D891:F891"/>
    <mergeCell ref="G891:I891"/>
    <mergeCell ref="Q891:R891"/>
    <mergeCell ref="AE894:AF894"/>
    <mergeCell ref="AG894:AH894"/>
    <mergeCell ref="AK891:AM891"/>
    <mergeCell ref="AN891:AO891"/>
    <mergeCell ref="AE891:AF891"/>
    <mergeCell ref="AG891:AH891"/>
    <mergeCell ref="AK892:AM892"/>
    <mergeCell ref="AN892:AO892"/>
    <mergeCell ref="AE892:AF892"/>
    <mergeCell ref="AG892:AH892"/>
    <mergeCell ref="AC894:AD894"/>
    <mergeCell ref="AK894:AM894"/>
    <mergeCell ref="AN894:AO894"/>
    <mergeCell ref="B893:C893"/>
    <mergeCell ref="D893:F893"/>
    <mergeCell ref="G893:I893"/>
    <mergeCell ref="Q893:R893"/>
    <mergeCell ref="B894:C894"/>
    <mergeCell ref="D894:F894"/>
    <mergeCell ref="G894:I894"/>
    <mergeCell ref="AG895:AH895"/>
    <mergeCell ref="AK896:AM896"/>
    <mergeCell ref="AN896:AO896"/>
    <mergeCell ref="B895:C895"/>
    <mergeCell ref="D895:F895"/>
    <mergeCell ref="G895:I895"/>
    <mergeCell ref="Q895:R895"/>
    <mergeCell ref="B896:C896"/>
    <mergeCell ref="D896:F896"/>
    <mergeCell ref="G896:I896"/>
    <mergeCell ref="Y897:Z897"/>
    <mergeCell ref="AC897:AD897"/>
    <mergeCell ref="B897:C897"/>
    <mergeCell ref="AK895:AM895"/>
    <mergeCell ref="AN895:AO895"/>
    <mergeCell ref="S895:U895"/>
    <mergeCell ref="V895:X895"/>
    <mergeCell ref="Y895:Z895"/>
    <mergeCell ref="AC895:AD895"/>
    <mergeCell ref="AE895:AF895"/>
    <mergeCell ref="B900:Q902"/>
    <mergeCell ref="R900:S900"/>
    <mergeCell ref="U900:V900"/>
    <mergeCell ref="S897:U897"/>
    <mergeCell ref="B898:AO899"/>
    <mergeCell ref="AE897:AF897"/>
    <mergeCell ref="AG897:AH897"/>
    <mergeCell ref="AK897:AM897"/>
    <mergeCell ref="AN897:AO897"/>
    <mergeCell ref="V897:X897"/>
    <mergeCell ref="B903:AG903"/>
    <mergeCell ref="B911:C911"/>
    <mergeCell ref="D911:F911"/>
    <mergeCell ref="D897:F897"/>
    <mergeCell ref="G897:I897"/>
    <mergeCell ref="Q897:R897"/>
    <mergeCell ref="AA900:AN902"/>
    <mergeCell ref="R901:S901"/>
    <mergeCell ref="U901:V901"/>
    <mergeCell ref="X901:Y901"/>
    <mergeCell ref="S910:U910"/>
    <mergeCell ref="AG906:AO906"/>
    <mergeCell ref="AN913:AO913"/>
    <mergeCell ref="S913:U913"/>
    <mergeCell ref="V913:X913"/>
    <mergeCell ref="Y913:Z913"/>
    <mergeCell ref="AC913:AD913"/>
    <mergeCell ref="AE913:AF913"/>
    <mergeCell ref="AG913:AH913"/>
    <mergeCell ref="AN912:AO912"/>
    <mergeCell ref="AE910:AF910"/>
    <mergeCell ref="AG910:AH910"/>
    <mergeCell ref="AK910:AM910"/>
    <mergeCell ref="AH903:AO903"/>
    <mergeCell ref="AN910:AO910"/>
    <mergeCell ref="Y906:AF906"/>
    <mergeCell ref="Y907:Z909"/>
    <mergeCell ref="AC910:AD910"/>
    <mergeCell ref="AG896:AH896"/>
    <mergeCell ref="B904:AO904"/>
    <mergeCell ref="AA907:AD909"/>
    <mergeCell ref="AE907:AF909"/>
    <mergeCell ref="J906:L909"/>
    <mergeCell ref="M906:P909"/>
    <mergeCell ref="Q906:R909"/>
    <mergeCell ref="S906:U909"/>
    <mergeCell ref="V906:X909"/>
    <mergeCell ref="Q896:R896"/>
    <mergeCell ref="S896:U896"/>
    <mergeCell ref="V896:X896"/>
    <mergeCell ref="Y896:Z896"/>
    <mergeCell ref="AC896:AD896"/>
    <mergeCell ref="AE896:AF896"/>
    <mergeCell ref="AG915:AH915"/>
    <mergeCell ref="AK915:AM915"/>
    <mergeCell ref="AN915:AO915"/>
    <mergeCell ref="AE916:AF916"/>
    <mergeCell ref="B912:C912"/>
    <mergeCell ref="D912:F912"/>
    <mergeCell ref="G912:I912"/>
    <mergeCell ref="Q912:R912"/>
    <mergeCell ref="S912:U912"/>
    <mergeCell ref="V912:X912"/>
    <mergeCell ref="AN914:AO914"/>
    <mergeCell ref="S914:U914"/>
    <mergeCell ref="V914:X914"/>
    <mergeCell ref="Y914:Z914"/>
    <mergeCell ref="AC914:AD914"/>
    <mergeCell ref="AK911:AM911"/>
    <mergeCell ref="AN911:AO911"/>
    <mergeCell ref="AE912:AF912"/>
    <mergeCell ref="AG912:AH912"/>
    <mergeCell ref="Y912:Z912"/>
    <mergeCell ref="Q911:R911"/>
    <mergeCell ref="AE914:AF914"/>
    <mergeCell ref="AG914:AH914"/>
    <mergeCell ref="AK914:AM914"/>
    <mergeCell ref="AK913:AM913"/>
    <mergeCell ref="Y911:Z911"/>
    <mergeCell ref="AC911:AD911"/>
    <mergeCell ref="AE911:AF911"/>
    <mergeCell ref="AG911:AH911"/>
    <mergeCell ref="AK912:AM912"/>
    <mergeCell ref="B913:C913"/>
    <mergeCell ref="D913:F913"/>
    <mergeCell ref="G913:I913"/>
    <mergeCell ref="Q913:R913"/>
    <mergeCell ref="B914:C914"/>
    <mergeCell ref="D914:F914"/>
    <mergeCell ref="G914:I914"/>
    <mergeCell ref="Q914:R914"/>
    <mergeCell ref="AK922:AM922"/>
    <mergeCell ref="AN922:AO922"/>
    <mergeCell ref="S922:U922"/>
    <mergeCell ref="V922:X922"/>
    <mergeCell ref="Y922:Z922"/>
    <mergeCell ref="AC922:AD922"/>
    <mergeCell ref="B922:C922"/>
    <mergeCell ref="D922:F922"/>
    <mergeCell ref="G922:I922"/>
    <mergeCell ref="Q922:R922"/>
    <mergeCell ref="AE922:AF922"/>
    <mergeCell ref="AG922:AH922"/>
    <mergeCell ref="AN921:AO921"/>
    <mergeCell ref="AK916:AM916"/>
    <mergeCell ref="AN916:AO916"/>
    <mergeCell ref="B921:C921"/>
    <mergeCell ref="D921:F921"/>
    <mergeCell ref="G921:I921"/>
    <mergeCell ref="Q921:R921"/>
    <mergeCell ref="S921:U921"/>
    <mergeCell ref="V921:X921"/>
    <mergeCell ref="AE921:AF921"/>
    <mergeCell ref="AK921:AM921"/>
    <mergeCell ref="AG921:AH921"/>
    <mergeCell ref="Y921:Z921"/>
    <mergeCell ref="AC921:AD921"/>
    <mergeCell ref="AK919:AM919"/>
    <mergeCell ref="AK920:AM920"/>
    <mergeCell ref="B916:C916"/>
    <mergeCell ref="D916:F916"/>
    <mergeCell ref="G916:I916"/>
    <mergeCell ref="Q916:R916"/>
    <mergeCell ref="V910:X910"/>
    <mergeCell ref="Y910:Z910"/>
    <mergeCell ref="B910:C910"/>
    <mergeCell ref="D910:F910"/>
    <mergeCell ref="G910:I910"/>
    <mergeCell ref="Q910:R910"/>
    <mergeCell ref="G918:I918"/>
    <mergeCell ref="Q918:R918"/>
    <mergeCell ref="S915:U915"/>
    <mergeCell ref="V915:X915"/>
    <mergeCell ref="Y915:Z915"/>
    <mergeCell ref="AC915:AD915"/>
    <mergeCell ref="S916:U916"/>
    <mergeCell ref="V916:X916"/>
    <mergeCell ref="Y916:Z916"/>
    <mergeCell ref="AC916:AD916"/>
    <mergeCell ref="S918:U918"/>
    <mergeCell ref="V918:X918"/>
    <mergeCell ref="Y918:Z918"/>
    <mergeCell ref="AC918:AD918"/>
    <mergeCell ref="B915:C915"/>
    <mergeCell ref="D915:F915"/>
    <mergeCell ref="G915:I915"/>
    <mergeCell ref="Q915:R915"/>
    <mergeCell ref="B918:C918"/>
    <mergeCell ref="D918:F918"/>
    <mergeCell ref="AC912:AD912"/>
    <mergeCell ref="AK918:AM918"/>
    <mergeCell ref="AN918:AO918"/>
    <mergeCell ref="AE918:AF918"/>
    <mergeCell ref="AG918:AH918"/>
    <mergeCell ref="AE915:AF915"/>
    <mergeCell ref="B917:C917"/>
    <mergeCell ref="D917:F917"/>
    <mergeCell ref="G917:I917"/>
    <mergeCell ref="Q917:R917"/>
    <mergeCell ref="AE917:AF917"/>
    <mergeCell ref="AG917:AH917"/>
    <mergeCell ref="S917:U917"/>
    <mergeCell ref="V917:X917"/>
    <mergeCell ref="Y917:Z917"/>
    <mergeCell ref="AC917:AD917"/>
    <mergeCell ref="AN920:AO920"/>
    <mergeCell ref="S920:U920"/>
    <mergeCell ref="V920:X920"/>
    <mergeCell ref="Y920:Z920"/>
    <mergeCell ref="AC920:AD920"/>
    <mergeCell ref="AG916:AH916"/>
    <mergeCell ref="AE920:AF920"/>
    <mergeCell ref="AG920:AH920"/>
    <mergeCell ref="AK917:AM917"/>
    <mergeCell ref="AN917:AO917"/>
    <mergeCell ref="D919:F919"/>
    <mergeCell ref="G919:I919"/>
    <mergeCell ref="Q919:R919"/>
    <mergeCell ref="B920:C920"/>
    <mergeCell ref="D920:F920"/>
    <mergeCell ref="G920:I920"/>
    <mergeCell ref="Q920:R920"/>
    <mergeCell ref="B919:C919"/>
    <mergeCell ref="AN919:AO919"/>
    <mergeCell ref="S919:U919"/>
    <mergeCell ref="V919:X919"/>
    <mergeCell ref="Y919:Z919"/>
    <mergeCell ref="AC919:AD919"/>
    <mergeCell ref="AE919:AF919"/>
    <mergeCell ref="AG919:AH919"/>
    <mergeCell ref="AE924:AF924"/>
    <mergeCell ref="AG924:AH924"/>
    <mergeCell ref="AK924:AM924"/>
    <mergeCell ref="AN924:AO924"/>
    <mergeCell ref="S924:U924"/>
    <mergeCell ref="V924:X924"/>
    <mergeCell ref="Y924:Z924"/>
    <mergeCell ref="AC924:AD924"/>
    <mergeCell ref="B924:C924"/>
    <mergeCell ref="D924:F924"/>
    <mergeCell ref="G924:I924"/>
    <mergeCell ref="Q924:R924"/>
    <mergeCell ref="B923:C923"/>
    <mergeCell ref="D923:F923"/>
    <mergeCell ref="G923:I923"/>
    <mergeCell ref="Q923:R923"/>
    <mergeCell ref="AK923:AM923"/>
    <mergeCell ref="AN923:AO923"/>
    <mergeCell ref="S923:U923"/>
    <mergeCell ref="V923:X923"/>
    <mergeCell ref="Y923:Z923"/>
    <mergeCell ref="AC923:AD923"/>
    <mergeCell ref="AE923:AF923"/>
    <mergeCell ref="AG923:AH923"/>
    <mergeCell ref="AE926:AF926"/>
    <mergeCell ref="AG926:AH926"/>
    <mergeCell ref="AK926:AM926"/>
    <mergeCell ref="AN926:AO926"/>
    <mergeCell ref="S926:U926"/>
    <mergeCell ref="V926:X926"/>
    <mergeCell ref="Y926:Z926"/>
    <mergeCell ref="AC926:AD926"/>
    <mergeCell ref="B926:C926"/>
    <mergeCell ref="D926:F926"/>
    <mergeCell ref="G926:I926"/>
    <mergeCell ref="Q926:R926"/>
    <mergeCell ref="B925:C925"/>
    <mergeCell ref="D925:F925"/>
    <mergeCell ref="G925:I925"/>
    <mergeCell ref="Q925:R925"/>
    <mergeCell ref="AK925:AM925"/>
    <mergeCell ref="AN925:AO925"/>
    <mergeCell ref="S925:U925"/>
    <mergeCell ref="V925:X925"/>
    <mergeCell ref="Y925:Z925"/>
    <mergeCell ref="AC925:AD925"/>
    <mergeCell ref="AE925:AF925"/>
    <mergeCell ref="AG925:AH925"/>
    <mergeCell ref="AE928:AF928"/>
    <mergeCell ref="AG928:AH928"/>
    <mergeCell ref="AK928:AM928"/>
    <mergeCell ref="AN928:AO928"/>
    <mergeCell ref="S928:U928"/>
    <mergeCell ref="V928:X928"/>
    <mergeCell ref="Y928:Z928"/>
    <mergeCell ref="AC928:AD928"/>
    <mergeCell ref="B928:C928"/>
    <mergeCell ref="D928:F928"/>
    <mergeCell ref="G928:I928"/>
    <mergeCell ref="Q928:R928"/>
    <mergeCell ref="B927:C927"/>
    <mergeCell ref="D927:F927"/>
    <mergeCell ref="G927:I927"/>
    <mergeCell ref="Q927:R927"/>
    <mergeCell ref="AK927:AM927"/>
    <mergeCell ref="AN927:AO927"/>
    <mergeCell ref="S927:U927"/>
    <mergeCell ref="V927:X927"/>
    <mergeCell ref="Y927:Z927"/>
    <mergeCell ref="AC927:AD927"/>
    <mergeCell ref="AE927:AF927"/>
    <mergeCell ref="AG927:AH927"/>
    <mergeCell ref="AE930:AF930"/>
    <mergeCell ref="AG930:AH930"/>
    <mergeCell ref="AK930:AM930"/>
    <mergeCell ref="AN930:AO930"/>
    <mergeCell ref="S930:U930"/>
    <mergeCell ref="V930:X930"/>
    <mergeCell ref="Y930:Z930"/>
    <mergeCell ref="AC930:AD930"/>
    <mergeCell ref="B930:C930"/>
    <mergeCell ref="D930:F930"/>
    <mergeCell ref="G930:I930"/>
    <mergeCell ref="Q930:R930"/>
    <mergeCell ref="B929:C929"/>
    <mergeCell ref="D929:F929"/>
    <mergeCell ref="G929:I929"/>
    <mergeCell ref="Q929:R929"/>
    <mergeCell ref="AK929:AM929"/>
    <mergeCell ref="AN929:AO929"/>
    <mergeCell ref="S929:U929"/>
    <mergeCell ref="V929:X929"/>
    <mergeCell ref="Y929:Z929"/>
    <mergeCell ref="AC929:AD929"/>
    <mergeCell ref="AE929:AF929"/>
    <mergeCell ref="AG929:AH929"/>
    <mergeCell ref="AE932:AF932"/>
    <mergeCell ref="AG932:AH932"/>
    <mergeCell ref="AK932:AM932"/>
    <mergeCell ref="AN932:AO932"/>
    <mergeCell ref="S932:U932"/>
    <mergeCell ref="V932:X932"/>
    <mergeCell ref="Y932:Z932"/>
    <mergeCell ref="AC932:AD932"/>
    <mergeCell ref="B932:C932"/>
    <mergeCell ref="D932:F932"/>
    <mergeCell ref="G932:I932"/>
    <mergeCell ref="Q932:R932"/>
    <mergeCell ref="B931:C931"/>
    <mergeCell ref="D931:F931"/>
    <mergeCell ref="G931:I931"/>
    <mergeCell ref="Q931:R931"/>
    <mergeCell ref="AK931:AM931"/>
    <mergeCell ref="AN931:AO931"/>
    <mergeCell ref="S931:U931"/>
    <mergeCell ref="V931:X931"/>
    <mergeCell ref="Y931:Z931"/>
    <mergeCell ref="AC931:AD931"/>
    <mergeCell ref="AE931:AF931"/>
    <mergeCell ref="AG931:AH931"/>
    <mergeCell ref="AE934:AF934"/>
    <mergeCell ref="AG934:AH934"/>
    <mergeCell ref="AK934:AM934"/>
    <mergeCell ref="AN934:AO934"/>
    <mergeCell ref="S934:U934"/>
    <mergeCell ref="V934:X934"/>
    <mergeCell ref="Y934:Z934"/>
    <mergeCell ref="AC934:AD934"/>
    <mergeCell ref="B934:C934"/>
    <mergeCell ref="D934:F934"/>
    <mergeCell ref="G934:I934"/>
    <mergeCell ref="Q934:R934"/>
    <mergeCell ref="B933:C933"/>
    <mergeCell ref="D933:F933"/>
    <mergeCell ref="G933:I933"/>
    <mergeCell ref="Q933:R933"/>
    <mergeCell ref="AK933:AM933"/>
    <mergeCell ref="AN933:AO933"/>
    <mergeCell ref="S933:U933"/>
    <mergeCell ref="V933:X933"/>
    <mergeCell ref="Y933:Z933"/>
    <mergeCell ref="AC933:AD933"/>
    <mergeCell ref="AE933:AF933"/>
    <mergeCell ref="AG933:AH933"/>
    <mergeCell ref="AE936:AF936"/>
    <mergeCell ref="AG936:AH936"/>
    <mergeCell ref="AK936:AM936"/>
    <mergeCell ref="AN936:AO936"/>
    <mergeCell ref="S936:U936"/>
    <mergeCell ref="V936:X936"/>
    <mergeCell ref="Y936:Z936"/>
    <mergeCell ref="AC936:AD936"/>
    <mergeCell ref="B936:C936"/>
    <mergeCell ref="D936:F936"/>
    <mergeCell ref="G936:I936"/>
    <mergeCell ref="Q936:R936"/>
    <mergeCell ref="B935:C935"/>
    <mergeCell ref="D935:F935"/>
    <mergeCell ref="G935:I935"/>
    <mergeCell ref="Q935:R935"/>
    <mergeCell ref="AK935:AM935"/>
    <mergeCell ref="AN935:AO935"/>
    <mergeCell ref="S935:U935"/>
    <mergeCell ref="V935:X935"/>
    <mergeCell ref="Y935:Z935"/>
    <mergeCell ref="AC935:AD935"/>
    <mergeCell ref="AE935:AF935"/>
    <mergeCell ref="AG935:AH935"/>
    <mergeCell ref="AE938:AF938"/>
    <mergeCell ref="AG938:AH938"/>
    <mergeCell ref="AK938:AM938"/>
    <mergeCell ref="AN938:AO938"/>
    <mergeCell ref="S938:U938"/>
    <mergeCell ref="V938:X938"/>
    <mergeCell ref="Y938:Z938"/>
    <mergeCell ref="AC938:AD938"/>
    <mergeCell ref="B938:C938"/>
    <mergeCell ref="D938:F938"/>
    <mergeCell ref="G938:I938"/>
    <mergeCell ref="Q938:R938"/>
    <mergeCell ref="B937:C937"/>
    <mergeCell ref="D937:F937"/>
    <mergeCell ref="G937:I937"/>
    <mergeCell ref="Q937:R937"/>
    <mergeCell ref="AK937:AM937"/>
    <mergeCell ref="AN937:AO937"/>
    <mergeCell ref="S937:U937"/>
    <mergeCell ref="V937:X937"/>
    <mergeCell ref="Y937:Z937"/>
    <mergeCell ref="AC937:AD937"/>
    <mergeCell ref="AE937:AF937"/>
    <mergeCell ref="AG937:AH937"/>
    <mergeCell ref="AN950:AO952"/>
    <mergeCell ref="S955:U955"/>
    <mergeCell ref="V955:X955"/>
    <mergeCell ref="Y955:Z955"/>
    <mergeCell ref="AC955:AD955"/>
    <mergeCell ref="B955:C955"/>
    <mergeCell ref="D955:F955"/>
    <mergeCell ref="G955:I955"/>
    <mergeCell ref="Q955:R955"/>
    <mergeCell ref="AE940:AF940"/>
    <mergeCell ref="AG940:AH940"/>
    <mergeCell ref="AK940:AM940"/>
    <mergeCell ref="AN940:AO940"/>
    <mergeCell ref="S940:U940"/>
    <mergeCell ref="V940:X940"/>
    <mergeCell ref="Y940:Z940"/>
    <mergeCell ref="AC940:AD940"/>
    <mergeCell ref="B940:C940"/>
    <mergeCell ref="D940:F940"/>
    <mergeCell ref="G940:I940"/>
    <mergeCell ref="Q940:R940"/>
    <mergeCell ref="B939:C939"/>
    <mergeCell ref="D939:F939"/>
    <mergeCell ref="G939:I939"/>
    <mergeCell ref="Q939:R939"/>
    <mergeCell ref="AK939:AM939"/>
    <mergeCell ref="AN939:AO939"/>
    <mergeCell ref="S939:U939"/>
    <mergeCell ref="V939:X939"/>
    <mergeCell ref="Y939:Z939"/>
    <mergeCell ref="AC939:AD939"/>
    <mergeCell ref="AE939:AF939"/>
    <mergeCell ref="AG939:AH939"/>
    <mergeCell ref="AG954:AH954"/>
    <mergeCell ref="AK954:AM954"/>
    <mergeCell ref="AN954:AO954"/>
    <mergeCell ref="AP904:AP946"/>
    <mergeCell ref="B905:C909"/>
    <mergeCell ref="D905:I905"/>
    <mergeCell ref="J905:X905"/>
    <mergeCell ref="Y905:AO905"/>
    <mergeCell ref="D906:F909"/>
    <mergeCell ref="G906:I909"/>
    <mergeCell ref="AG907:AH909"/>
    <mergeCell ref="AI907:AM909"/>
    <mergeCell ref="AN907:AO909"/>
    <mergeCell ref="Y950:Z952"/>
    <mergeCell ref="AA950:AD952"/>
    <mergeCell ref="J949:L952"/>
    <mergeCell ref="M949:P952"/>
    <mergeCell ref="Q949:R952"/>
    <mergeCell ref="S949:U952"/>
    <mergeCell ref="AP947:AP989"/>
    <mergeCell ref="B948:C952"/>
    <mergeCell ref="D948:I948"/>
    <mergeCell ref="J948:X948"/>
    <mergeCell ref="Y948:AO948"/>
    <mergeCell ref="D949:F952"/>
    <mergeCell ref="G949:I952"/>
    <mergeCell ref="V949:X952"/>
    <mergeCell ref="Y949:AF949"/>
    <mergeCell ref="AG949:AO949"/>
    <mergeCell ref="AK957:AM957"/>
    <mergeCell ref="B946:AG946"/>
    <mergeCell ref="AH946:AO946"/>
    <mergeCell ref="B947:AO947"/>
    <mergeCell ref="B957:C957"/>
    <mergeCell ref="D957:F957"/>
    <mergeCell ref="G957:I957"/>
    <mergeCell ref="Q957:R957"/>
    <mergeCell ref="S957:U957"/>
    <mergeCell ref="V957:X957"/>
    <mergeCell ref="U944:V944"/>
    <mergeCell ref="X944:Y944"/>
    <mergeCell ref="AO944:AO945"/>
    <mergeCell ref="R945:S945"/>
    <mergeCell ref="U945:V945"/>
    <mergeCell ref="X945:Y945"/>
    <mergeCell ref="B953:C953"/>
    <mergeCell ref="D953:F953"/>
    <mergeCell ref="G953:I953"/>
    <mergeCell ref="B941:AO942"/>
    <mergeCell ref="B943:Q945"/>
    <mergeCell ref="R943:S943"/>
    <mergeCell ref="U943:V943"/>
    <mergeCell ref="X943:Y943"/>
    <mergeCell ref="AA943:AN945"/>
    <mergeCell ref="R944:S944"/>
    <mergeCell ref="AE954:AF954"/>
    <mergeCell ref="S953:U953"/>
    <mergeCell ref="V953:X953"/>
    <mergeCell ref="Y953:Z953"/>
    <mergeCell ref="AC953:AD953"/>
    <mergeCell ref="AE953:AF953"/>
    <mergeCell ref="AG953:AH953"/>
    <mergeCell ref="AK953:AM953"/>
    <mergeCell ref="AN953:AO953"/>
    <mergeCell ref="AE950:AF952"/>
    <mergeCell ref="AG950:AH952"/>
    <mergeCell ref="AI950:AM952"/>
    <mergeCell ref="S956:U956"/>
    <mergeCell ref="B954:C954"/>
    <mergeCell ref="D954:F954"/>
    <mergeCell ref="G954:I954"/>
    <mergeCell ref="Q954:R954"/>
    <mergeCell ref="B956:C956"/>
    <mergeCell ref="D956:F956"/>
    <mergeCell ref="G956:I956"/>
    <mergeCell ref="Q956:R956"/>
    <mergeCell ref="AN956:AO956"/>
    <mergeCell ref="Q953:R953"/>
    <mergeCell ref="S954:U954"/>
    <mergeCell ref="V954:X954"/>
    <mergeCell ref="Y954:Z954"/>
    <mergeCell ref="AC954:AD954"/>
    <mergeCell ref="V956:X956"/>
    <mergeCell ref="Y956:Z956"/>
    <mergeCell ref="AC956:AD956"/>
    <mergeCell ref="AG958:AH958"/>
    <mergeCell ref="AE958:AF958"/>
    <mergeCell ref="AC957:AD957"/>
    <mergeCell ref="AE957:AF957"/>
    <mergeCell ref="AG957:AH957"/>
    <mergeCell ref="Y957:Z957"/>
    <mergeCell ref="AK958:AM958"/>
    <mergeCell ref="AN958:AO958"/>
    <mergeCell ref="AE955:AF955"/>
    <mergeCell ref="AG955:AH955"/>
    <mergeCell ref="AK955:AM955"/>
    <mergeCell ref="AN955:AO955"/>
    <mergeCell ref="AE956:AF956"/>
    <mergeCell ref="AG956:AH956"/>
    <mergeCell ref="AK956:AM956"/>
    <mergeCell ref="AN957:AO957"/>
    <mergeCell ref="S958:U958"/>
    <mergeCell ref="V958:X958"/>
    <mergeCell ref="Y958:Z958"/>
    <mergeCell ref="AC958:AD958"/>
    <mergeCell ref="B958:C958"/>
    <mergeCell ref="D958:F958"/>
    <mergeCell ref="G958:I958"/>
    <mergeCell ref="Q958:R958"/>
    <mergeCell ref="AG960:AH960"/>
    <mergeCell ref="AK960:AM960"/>
    <mergeCell ref="AC960:AD960"/>
    <mergeCell ref="AE960:AF960"/>
    <mergeCell ref="S960:U960"/>
    <mergeCell ref="V960:X960"/>
    <mergeCell ref="Y960:Z960"/>
    <mergeCell ref="G959:I959"/>
    <mergeCell ref="Q959:R959"/>
    <mergeCell ref="S959:U959"/>
    <mergeCell ref="D960:F960"/>
    <mergeCell ref="G960:I960"/>
    <mergeCell ref="B960:C960"/>
    <mergeCell ref="Q960:R960"/>
    <mergeCell ref="AE959:AF959"/>
    <mergeCell ref="B962:C962"/>
    <mergeCell ref="D962:F962"/>
    <mergeCell ref="G962:I962"/>
    <mergeCell ref="Q962:R962"/>
    <mergeCell ref="AN960:AO960"/>
    <mergeCell ref="AK962:AM962"/>
    <mergeCell ref="AN962:AO962"/>
    <mergeCell ref="B959:C959"/>
    <mergeCell ref="D959:F959"/>
    <mergeCell ref="AG961:AH961"/>
    <mergeCell ref="AG962:AH962"/>
    <mergeCell ref="AK961:AM961"/>
    <mergeCell ref="V959:X959"/>
    <mergeCell ref="Y959:Z959"/>
    <mergeCell ref="AN961:AO961"/>
    <mergeCell ref="AG959:AH959"/>
    <mergeCell ref="AK959:AM959"/>
    <mergeCell ref="AN959:AO959"/>
    <mergeCell ref="AC959:AD959"/>
    <mergeCell ref="Y961:Z961"/>
    <mergeCell ref="AC962:AD962"/>
    <mergeCell ref="S962:U962"/>
    <mergeCell ref="V962:X962"/>
    <mergeCell ref="Y962:Z962"/>
    <mergeCell ref="AE962:AF962"/>
    <mergeCell ref="AC961:AD961"/>
    <mergeCell ref="AE961:AF961"/>
    <mergeCell ref="B961:C961"/>
    <mergeCell ref="D961:F961"/>
    <mergeCell ref="G961:I961"/>
    <mergeCell ref="Q961:R961"/>
    <mergeCell ref="S961:U961"/>
    <mergeCell ref="V961:X961"/>
    <mergeCell ref="AC964:AD964"/>
    <mergeCell ref="AE964:AF964"/>
    <mergeCell ref="AG964:AH964"/>
    <mergeCell ref="AK964:AM964"/>
    <mergeCell ref="AN964:AO964"/>
    <mergeCell ref="B969:C969"/>
    <mergeCell ref="D969:F969"/>
    <mergeCell ref="G969:I969"/>
    <mergeCell ref="Q969:R969"/>
    <mergeCell ref="S969:U969"/>
    <mergeCell ref="AC965:AD965"/>
    <mergeCell ref="AE965:AF965"/>
    <mergeCell ref="AN963:AO963"/>
    <mergeCell ref="B964:C964"/>
    <mergeCell ref="D964:F964"/>
    <mergeCell ref="G964:I964"/>
    <mergeCell ref="Q964:R964"/>
    <mergeCell ref="S964:U964"/>
    <mergeCell ref="V964:X964"/>
    <mergeCell ref="Y964:Z964"/>
    <mergeCell ref="AN965:AO965"/>
    <mergeCell ref="B966:C966"/>
    <mergeCell ref="AC963:AD963"/>
    <mergeCell ref="AE963:AF963"/>
    <mergeCell ref="AG963:AH963"/>
    <mergeCell ref="AK963:AM963"/>
    <mergeCell ref="AG966:AH966"/>
    <mergeCell ref="AK966:AM966"/>
    <mergeCell ref="AC966:AD966"/>
    <mergeCell ref="AE966:AF966"/>
    <mergeCell ref="V966:X966"/>
    <mergeCell ref="Y966:Z966"/>
    <mergeCell ref="AN966:AO966"/>
    <mergeCell ref="B963:C963"/>
    <mergeCell ref="D963:F963"/>
    <mergeCell ref="G963:I963"/>
    <mergeCell ref="Q963:R963"/>
    <mergeCell ref="S963:U963"/>
    <mergeCell ref="V963:X963"/>
    <mergeCell ref="Y963:Z963"/>
    <mergeCell ref="AN968:AO968"/>
    <mergeCell ref="B965:C965"/>
    <mergeCell ref="D965:F965"/>
    <mergeCell ref="G965:I965"/>
    <mergeCell ref="Q965:R965"/>
    <mergeCell ref="S965:U965"/>
    <mergeCell ref="D966:F966"/>
    <mergeCell ref="G966:I966"/>
    <mergeCell ref="Q966:R966"/>
    <mergeCell ref="S966:U966"/>
    <mergeCell ref="AG965:AH965"/>
    <mergeCell ref="AK965:AM965"/>
    <mergeCell ref="AG968:AH968"/>
    <mergeCell ref="AK968:AM968"/>
    <mergeCell ref="AG967:AH967"/>
    <mergeCell ref="AK967:AM967"/>
    <mergeCell ref="V965:X965"/>
    <mergeCell ref="Y965:Z965"/>
    <mergeCell ref="AN967:AO967"/>
    <mergeCell ref="B968:C968"/>
    <mergeCell ref="D968:F968"/>
    <mergeCell ref="G968:I968"/>
    <mergeCell ref="Q968:R968"/>
    <mergeCell ref="S968:U968"/>
    <mergeCell ref="AC968:AD968"/>
    <mergeCell ref="AE968:AF968"/>
    <mergeCell ref="B973:C973"/>
    <mergeCell ref="D973:F973"/>
    <mergeCell ref="G973:I973"/>
    <mergeCell ref="Q973:R973"/>
    <mergeCell ref="S973:U973"/>
    <mergeCell ref="V973:X973"/>
    <mergeCell ref="Y973:Z973"/>
    <mergeCell ref="G971:I971"/>
    <mergeCell ref="D967:F967"/>
    <mergeCell ref="G967:I967"/>
    <mergeCell ref="Q967:R967"/>
    <mergeCell ref="S967:U967"/>
    <mergeCell ref="V967:X967"/>
    <mergeCell ref="Y967:Z967"/>
    <mergeCell ref="AK969:AM969"/>
    <mergeCell ref="AC970:AD970"/>
    <mergeCell ref="AE970:AF970"/>
    <mergeCell ref="AG970:AH970"/>
    <mergeCell ref="AK970:AM970"/>
    <mergeCell ref="AN970:AO970"/>
    <mergeCell ref="AG969:AH969"/>
    <mergeCell ref="AG972:AH972"/>
    <mergeCell ref="AC972:AD972"/>
    <mergeCell ref="AE972:AF972"/>
    <mergeCell ref="AN969:AO969"/>
    <mergeCell ref="B970:C970"/>
    <mergeCell ref="D970:F970"/>
    <mergeCell ref="G970:I970"/>
    <mergeCell ref="Q970:R970"/>
    <mergeCell ref="S970:U970"/>
    <mergeCell ref="V969:X969"/>
    <mergeCell ref="Y969:Z969"/>
    <mergeCell ref="AC967:AD967"/>
    <mergeCell ref="AE967:AF967"/>
    <mergeCell ref="B972:C972"/>
    <mergeCell ref="AC969:AD969"/>
    <mergeCell ref="AE969:AF969"/>
    <mergeCell ref="V970:X970"/>
    <mergeCell ref="Y970:Z970"/>
    <mergeCell ref="B967:C967"/>
    <mergeCell ref="V968:X968"/>
    <mergeCell ref="Y968:Z968"/>
    <mergeCell ref="V972:X972"/>
    <mergeCell ref="Y972:Z972"/>
    <mergeCell ref="AN972:AO972"/>
    <mergeCell ref="Q971:R971"/>
    <mergeCell ref="S971:U971"/>
    <mergeCell ref="D972:F972"/>
    <mergeCell ref="G972:I972"/>
    <mergeCell ref="Q972:R972"/>
    <mergeCell ref="S972:U972"/>
    <mergeCell ref="AN971:AO971"/>
    <mergeCell ref="AK972:AM972"/>
    <mergeCell ref="B971:C971"/>
    <mergeCell ref="D971:F971"/>
    <mergeCell ref="AG973:AH973"/>
    <mergeCell ref="AG974:AH974"/>
    <mergeCell ref="AK973:AM973"/>
    <mergeCell ref="V971:X971"/>
    <mergeCell ref="Y971:Z971"/>
    <mergeCell ref="AN973:AO973"/>
    <mergeCell ref="AG971:AH971"/>
    <mergeCell ref="AK971:AM971"/>
    <mergeCell ref="AC971:AD971"/>
    <mergeCell ref="AE971:AF971"/>
    <mergeCell ref="AC974:AD974"/>
    <mergeCell ref="S974:U974"/>
    <mergeCell ref="V974:X974"/>
    <mergeCell ref="Y974:Z974"/>
    <mergeCell ref="AE974:AF974"/>
    <mergeCell ref="AC973:AD973"/>
    <mergeCell ref="AE973:AF973"/>
    <mergeCell ref="AN975:AO975"/>
    <mergeCell ref="B976:C976"/>
    <mergeCell ref="D976:F976"/>
    <mergeCell ref="G976:I976"/>
    <mergeCell ref="Q976:R976"/>
    <mergeCell ref="S976:U976"/>
    <mergeCell ref="V976:X976"/>
    <mergeCell ref="Y976:Z976"/>
    <mergeCell ref="AC976:AD976"/>
    <mergeCell ref="AE976:AF976"/>
    <mergeCell ref="B978:C978"/>
    <mergeCell ref="AC975:AD975"/>
    <mergeCell ref="AE975:AF975"/>
    <mergeCell ref="AG975:AH975"/>
    <mergeCell ref="AK975:AM975"/>
    <mergeCell ref="AG978:AH978"/>
    <mergeCell ref="AK978:AM978"/>
    <mergeCell ref="AC978:AD978"/>
    <mergeCell ref="AE978:AF978"/>
    <mergeCell ref="AC977:AD977"/>
    <mergeCell ref="B975:C975"/>
    <mergeCell ref="D975:F975"/>
    <mergeCell ref="G975:I975"/>
    <mergeCell ref="Q975:R975"/>
    <mergeCell ref="S975:U975"/>
    <mergeCell ref="V975:X975"/>
    <mergeCell ref="Y975:Z975"/>
    <mergeCell ref="AG976:AH976"/>
    <mergeCell ref="AK976:AM976"/>
    <mergeCell ref="AN976:AO976"/>
    <mergeCell ref="B974:C974"/>
    <mergeCell ref="D974:F974"/>
    <mergeCell ref="G974:I974"/>
    <mergeCell ref="Q974:R974"/>
    <mergeCell ref="AK974:AM974"/>
    <mergeCell ref="AN974:AO974"/>
    <mergeCell ref="B977:C977"/>
    <mergeCell ref="D977:F977"/>
    <mergeCell ref="G977:I977"/>
    <mergeCell ref="Q977:R977"/>
    <mergeCell ref="S977:U977"/>
    <mergeCell ref="D978:F978"/>
    <mergeCell ref="G978:I978"/>
    <mergeCell ref="Q978:R978"/>
    <mergeCell ref="S978:U978"/>
    <mergeCell ref="AG977:AH977"/>
    <mergeCell ref="AK977:AM977"/>
    <mergeCell ref="AK979:AM979"/>
    <mergeCell ref="Y978:Z978"/>
    <mergeCell ref="AE977:AF977"/>
    <mergeCell ref="Y979:Z979"/>
    <mergeCell ref="AC980:AD980"/>
    <mergeCell ref="B980:C980"/>
    <mergeCell ref="D980:F980"/>
    <mergeCell ref="G980:I980"/>
    <mergeCell ref="Q980:R980"/>
    <mergeCell ref="S980:U980"/>
    <mergeCell ref="V980:X980"/>
    <mergeCell ref="AE980:AF980"/>
    <mergeCell ref="AC979:AD979"/>
    <mergeCell ref="AE979:AF979"/>
    <mergeCell ref="AG979:AH979"/>
    <mergeCell ref="V977:X977"/>
    <mergeCell ref="Y977:Z977"/>
    <mergeCell ref="AN979:AO979"/>
    <mergeCell ref="V978:X978"/>
    <mergeCell ref="AN978:AO978"/>
    <mergeCell ref="AN977:AO977"/>
    <mergeCell ref="B983:C983"/>
    <mergeCell ref="D983:F983"/>
    <mergeCell ref="G983:I983"/>
    <mergeCell ref="Q983:R983"/>
    <mergeCell ref="B979:C979"/>
    <mergeCell ref="D979:F979"/>
    <mergeCell ref="G979:I979"/>
    <mergeCell ref="Q979:R979"/>
    <mergeCell ref="S979:U979"/>
    <mergeCell ref="V979:X979"/>
    <mergeCell ref="Y982:Z982"/>
    <mergeCell ref="AC982:AD982"/>
    <mergeCell ref="AE982:AF982"/>
    <mergeCell ref="AG982:AH982"/>
    <mergeCell ref="AK982:AM982"/>
    <mergeCell ref="AN982:AO982"/>
    <mergeCell ref="B982:C982"/>
    <mergeCell ref="D982:F982"/>
    <mergeCell ref="G982:I982"/>
    <mergeCell ref="Q982:R982"/>
    <mergeCell ref="S982:U982"/>
    <mergeCell ref="V982:X982"/>
    <mergeCell ref="AE981:AF981"/>
    <mergeCell ref="AG981:AH981"/>
    <mergeCell ref="AK981:AM981"/>
    <mergeCell ref="R988:S988"/>
    <mergeCell ref="U988:V988"/>
    <mergeCell ref="X988:Y988"/>
    <mergeCell ref="Y981:Z981"/>
    <mergeCell ref="B984:AO985"/>
    <mergeCell ref="B986:Q988"/>
    <mergeCell ref="AN981:AO981"/>
    <mergeCell ref="R986:S986"/>
    <mergeCell ref="U986:V986"/>
    <mergeCell ref="X986:Y986"/>
    <mergeCell ref="AA986:AN988"/>
    <mergeCell ref="R987:S987"/>
    <mergeCell ref="U987:V987"/>
    <mergeCell ref="X987:Y987"/>
    <mergeCell ref="AE983:AF983"/>
    <mergeCell ref="AG983:AH983"/>
    <mergeCell ref="AK983:AM983"/>
    <mergeCell ref="AN983:AO983"/>
    <mergeCell ref="S983:U983"/>
    <mergeCell ref="V983:X983"/>
    <mergeCell ref="Y983:Z983"/>
    <mergeCell ref="AC983:AD983"/>
    <mergeCell ref="B981:C981"/>
    <mergeCell ref="D981:F981"/>
    <mergeCell ref="G981:I981"/>
    <mergeCell ref="Q981:R981"/>
    <mergeCell ref="S981:U981"/>
    <mergeCell ref="V981:X981"/>
    <mergeCell ref="AC981:AD981"/>
    <mergeCell ref="AO987:AO988"/>
    <mergeCell ref="AN980:AO980"/>
    <mergeCell ref="B997:C997"/>
    <mergeCell ref="D997:F997"/>
    <mergeCell ref="G997:I997"/>
    <mergeCell ref="Q997:R997"/>
    <mergeCell ref="S996:U996"/>
    <mergeCell ref="V996:X996"/>
    <mergeCell ref="Y996:Z996"/>
    <mergeCell ref="AC996:AD996"/>
    <mergeCell ref="AE996:AF996"/>
    <mergeCell ref="B996:C996"/>
    <mergeCell ref="D996:F996"/>
    <mergeCell ref="G996:I996"/>
    <mergeCell ref="Q996:R996"/>
    <mergeCell ref="B990:AO990"/>
    <mergeCell ref="V992:X995"/>
    <mergeCell ref="Y992:AF992"/>
    <mergeCell ref="AG992:AO992"/>
    <mergeCell ref="Y993:Z995"/>
    <mergeCell ref="AA993:AD995"/>
    <mergeCell ref="AE993:AF995"/>
    <mergeCell ref="AG993:AH995"/>
    <mergeCell ref="AI993:AM995"/>
    <mergeCell ref="AN993:AO995"/>
    <mergeCell ref="G992:I995"/>
    <mergeCell ref="Y980:Z980"/>
    <mergeCell ref="AG980:AH980"/>
    <mergeCell ref="AK980:AM980"/>
    <mergeCell ref="AE998:AF998"/>
    <mergeCell ref="AG998:AH998"/>
    <mergeCell ref="AK998:AM998"/>
    <mergeCell ref="J992:L995"/>
    <mergeCell ref="M992:P995"/>
    <mergeCell ref="Q992:R995"/>
    <mergeCell ref="S992:U995"/>
    <mergeCell ref="B998:C998"/>
    <mergeCell ref="D998:F998"/>
    <mergeCell ref="G998:I998"/>
    <mergeCell ref="Q998:R998"/>
    <mergeCell ref="B989:AG989"/>
    <mergeCell ref="AH989:AO989"/>
    <mergeCell ref="AP990:AP1032"/>
    <mergeCell ref="B991:C995"/>
    <mergeCell ref="D991:I991"/>
    <mergeCell ref="J991:X991"/>
    <mergeCell ref="Y991:AO991"/>
    <mergeCell ref="D992:F995"/>
    <mergeCell ref="S997:U997"/>
    <mergeCell ref="V997:X997"/>
    <mergeCell ref="Y997:Z997"/>
    <mergeCell ref="AC997:AD997"/>
    <mergeCell ref="S998:U998"/>
    <mergeCell ref="V998:X998"/>
    <mergeCell ref="Y998:Z998"/>
    <mergeCell ref="AC998:AD998"/>
    <mergeCell ref="AC1000:AD1000"/>
    <mergeCell ref="AE1000:AF1000"/>
    <mergeCell ref="AE997:AF997"/>
    <mergeCell ref="AG997:AH997"/>
    <mergeCell ref="AC999:AD999"/>
    <mergeCell ref="AE999:AF999"/>
    <mergeCell ref="AG1000:AH1000"/>
    <mergeCell ref="AG999:AH999"/>
    <mergeCell ref="AN1000:AO1000"/>
    <mergeCell ref="AG996:AH996"/>
    <mergeCell ref="AK996:AM996"/>
    <mergeCell ref="AN996:AO996"/>
    <mergeCell ref="AK997:AM997"/>
    <mergeCell ref="AN997:AO997"/>
    <mergeCell ref="AN998:AO998"/>
    <mergeCell ref="AK1000:AM1000"/>
    <mergeCell ref="AK999:AM999"/>
    <mergeCell ref="AN999:AO999"/>
    <mergeCell ref="B1000:C1000"/>
    <mergeCell ref="D1000:F1000"/>
    <mergeCell ref="G1000:I1000"/>
    <mergeCell ref="Q1000:R1000"/>
    <mergeCell ref="S1000:U1000"/>
    <mergeCell ref="AK1005:AM1005"/>
    <mergeCell ref="AK1003:AM1003"/>
    <mergeCell ref="B1004:C1004"/>
    <mergeCell ref="D1004:F1004"/>
    <mergeCell ref="G1004:I1004"/>
    <mergeCell ref="V1000:X1000"/>
    <mergeCell ref="Y1000:Z1000"/>
    <mergeCell ref="AN1002:AO1002"/>
    <mergeCell ref="B999:C999"/>
    <mergeCell ref="D999:F999"/>
    <mergeCell ref="G999:I999"/>
    <mergeCell ref="Q999:R999"/>
    <mergeCell ref="S999:U999"/>
    <mergeCell ref="V999:X999"/>
    <mergeCell ref="Y999:Z999"/>
    <mergeCell ref="AC1002:AD1002"/>
    <mergeCell ref="AE1002:AF1002"/>
    <mergeCell ref="AG1002:AH1002"/>
    <mergeCell ref="AK1002:AM1002"/>
    <mergeCell ref="AG1001:AH1001"/>
    <mergeCell ref="AK1001:AM1001"/>
    <mergeCell ref="AC1001:AD1001"/>
    <mergeCell ref="AE1001:AF1001"/>
    <mergeCell ref="AN1001:AO1001"/>
    <mergeCell ref="B1002:C1002"/>
    <mergeCell ref="D1002:F1002"/>
    <mergeCell ref="G1002:I1002"/>
    <mergeCell ref="Q1002:R1002"/>
    <mergeCell ref="S1002:U1002"/>
    <mergeCell ref="V1002:X1002"/>
    <mergeCell ref="Y1002:Z1002"/>
    <mergeCell ref="V1001:X1001"/>
    <mergeCell ref="Y1001:Z1001"/>
    <mergeCell ref="AG1004:AH1004"/>
    <mergeCell ref="AK1004:AM1004"/>
    <mergeCell ref="AN1004:AO1004"/>
    <mergeCell ref="S1004:U1004"/>
    <mergeCell ref="V1004:X1004"/>
    <mergeCell ref="Y1004:Z1004"/>
    <mergeCell ref="AC1004:AD1004"/>
    <mergeCell ref="Q1004:R1004"/>
    <mergeCell ref="B1003:C1003"/>
    <mergeCell ref="D1003:F1003"/>
    <mergeCell ref="G1003:I1003"/>
    <mergeCell ref="Q1003:R1003"/>
    <mergeCell ref="AE1004:AF1004"/>
    <mergeCell ref="AN1003:AO1003"/>
    <mergeCell ref="S1003:U1003"/>
    <mergeCell ref="V1003:X1003"/>
    <mergeCell ref="Y1003:Z1003"/>
    <mergeCell ref="AC1003:AD1003"/>
    <mergeCell ref="AE1003:AF1003"/>
    <mergeCell ref="AG1003:AH1003"/>
    <mergeCell ref="AE1006:AF1006"/>
    <mergeCell ref="AG1006:AH1006"/>
    <mergeCell ref="AK1006:AM1006"/>
    <mergeCell ref="AN1006:AO1006"/>
    <mergeCell ref="S1006:U1006"/>
    <mergeCell ref="V1006:X1006"/>
    <mergeCell ref="Y1006:Z1006"/>
    <mergeCell ref="AC1006:AD1006"/>
    <mergeCell ref="B1006:C1006"/>
    <mergeCell ref="D1006:F1006"/>
    <mergeCell ref="G1006:I1006"/>
    <mergeCell ref="Q1006:R1006"/>
    <mergeCell ref="B1005:C1005"/>
    <mergeCell ref="D1005:F1005"/>
    <mergeCell ref="G1005:I1005"/>
    <mergeCell ref="Q1005:R1005"/>
    <mergeCell ref="AN1005:AO1005"/>
    <mergeCell ref="S1005:U1005"/>
    <mergeCell ref="V1005:X1005"/>
    <mergeCell ref="Y1005:Z1005"/>
    <mergeCell ref="AC1005:AD1005"/>
    <mergeCell ref="AE1005:AF1005"/>
    <mergeCell ref="AG1005:AH1005"/>
    <mergeCell ref="B1001:C1001"/>
    <mergeCell ref="D1001:F1001"/>
    <mergeCell ref="G1001:I1001"/>
    <mergeCell ref="Q1001:R1001"/>
    <mergeCell ref="S1001:U1001"/>
    <mergeCell ref="AE1008:AF1008"/>
    <mergeCell ref="AG1008:AH1008"/>
    <mergeCell ref="AK1008:AM1008"/>
    <mergeCell ref="AN1008:AO1008"/>
    <mergeCell ref="S1008:U1008"/>
    <mergeCell ref="V1008:X1008"/>
    <mergeCell ref="Y1008:Z1008"/>
    <mergeCell ref="AC1008:AD1008"/>
    <mergeCell ref="B1008:C1008"/>
    <mergeCell ref="D1008:F1008"/>
    <mergeCell ref="G1008:I1008"/>
    <mergeCell ref="Q1008:R1008"/>
    <mergeCell ref="B1007:C1007"/>
    <mergeCell ref="D1007:F1007"/>
    <mergeCell ref="G1007:I1007"/>
    <mergeCell ref="Q1007:R1007"/>
    <mergeCell ref="AK1007:AM1007"/>
    <mergeCell ref="AN1007:AO1007"/>
    <mergeCell ref="S1007:U1007"/>
    <mergeCell ref="V1007:X1007"/>
    <mergeCell ref="Y1007:Z1007"/>
    <mergeCell ref="AC1007:AD1007"/>
    <mergeCell ref="AE1007:AF1007"/>
    <mergeCell ref="AG1007:AH1007"/>
    <mergeCell ref="AE1010:AF1010"/>
    <mergeCell ref="AG1010:AH1010"/>
    <mergeCell ref="AK1010:AM1010"/>
    <mergeCell ref="AN1010:AO1010"/>
    <mergeCell ref="S1010:U1010"/>
    <mergeCell ref="V1010:X1010"/>
    <mergeCell ref="Y1010:Z1010"/>
    <mergeCell ref="AC1010:AD1010"/>
    <mergeCell ref="B1010:C1010"/>
    <mergeCell ref="D1010:F1010"/>
    <mergeCell ref="G1010:I1010"/>
    <mergeCell ref="Q1010:R1010"/>
    <mergeCell ref="B1009:C1009"/>
    <mergeCell ref="D1009:F1009"/>
    <mergeCell ref="G1009:I1009"/>
    <mergeCell ref="Q1009:R1009"/>
    <mergeCell ref="AK1009:AM1009"/>
    <mergeCell ref="AN1009:AO1009"/>
    <mergeCell ref="S1009:U1009"/>
    <mergeCell ref="V1009:X1009"/>
    <mergeCell ref="Y1009:Z1009"/>
    <mergeCell ref="AC1009:AD1009"/>
    <mergeCell ref="AE1009:AF1009"/>
    <mergeCell ref="AG1009:AH1009"/>
    <mergeCell ref="AE1012:AF1012"/>
    <mergeCell ref="AG1012:AH1012"/>
    <mergeCell ref="AK1012:AM1012"/>
    <mergeCell ref="AN1012:AO1012"/>
    <mergeCell ref="S1012:U1012"/>
    <mergeCell ref="V1012:X1012"/>
    <mergeCell ref="Y1012:Z1012"/>
    <mergeCell ref="AC1012:AD1012"/>
    <mergeCell ref="B1012:C1012"/>
    <mergeCell ref="D1012:F1012"/>
    <mergeCell ref="G1012:I1012"/>
    <mergeCell ref="Q1012:R1012"/>
    <mergeCell ref="B1011:C1011"/>
    <mergeCell ref="D1011:F1011"/>
    <mergeCell ref="G1011:I1011"/>
    <mergeCell ref="Q1011:R1011"/>
    <mergeCell ref="AK1011:AM1011"/>
    <mergeCell ref="AN1011:AO1011"/>
    <mergeCell ref="S1011:U1011"/>
    <mergeCell ref="V1011:X1011"/>
    <mergeCell ref="Y1011:Z1011"/>
    <mergeCell ref="AC1011:AD1011"/>
    <mergeCell ref="AE1011:AF1011"/>
    <mergeCell ref="AG1011:AH1011"/>
    <mergeCell ref="AE1014:AF1014"/>
    <mergeCell ref="AG1014:AH1014"/>
    <mergeCell ref="AK1014:AM1014"/>
    <mergeCell ref="AN1014:AO1014"/>
    <mergeCell ref="S1014:U1014"/>
    <mergeCell ref="V1014:X1014"/>
    <mergeCell ref="Y1014:Z1014"/>
    <mergeCell ref="AC1014:AD1014"/>
    <mergeCell ref="B1014:C1014"/>
    <mergeCell ref="D1014:F1014"/>
    <mergeCell ref="G1014:I1014"/>
    <mergeCell ref="Q1014:R1014"/>
    <mergeCell ref="B1013:C1013"/>
    <mergeCell ref="D1013:F1013"/>
    <mergeCell ref="G1013:I1013"/>
    <mergeCell ref="Q1013:R1013"/>
    <mergeCell ref="AK1013:AM1013"/>
    <mergeCell ref="AN1013:AO1013"/>
    <mergeCell ref="S1013:U1013"/>
    <mergeCell ref="V1013:X1013"/>
    <mergeCell ref="Y1013:Z1013"/>
    <mergeCell ref="AC1013:AD1013"/>
    <mergeCell ref="AE1013:AF1013"/>
    <mergeCell ref="AG1013:AH1013"/>
    <mergeCell ref="AE1016:AF1016"/>
    <mergeCell ref="AG1016:AH1016"/>
    <mergeCell ref="AK1016:AM1016"/>
    <mergeCell ref="AN1016:AO1016"/>
    <mergeCell ref="S1016:U1016"/>
    <mergeCell ref="V1016:X1016"/>
    <mergeCell ref="Y1016:Z1016"/>
    <mergeCell ref="AC1016:AD1016"/>
    <mergeCell ref="B1016:C1016"/>
    <mergeCell ref="D1016:F1016"/>
    <mergeCell ref="G1016:I1016"/>
    <mergeCell ref="Q1016:R1016"/>
    <mergeCell ref="B1015:C1015"/>
    <mergeCell ref="D1015:F1015"/>
    <mergeCell ref="G1015:I1015"/>
    <mergeCell ref="Q1015:R1015"/>
    <mergeCell ref="AK1015:AM1015"/>
    <mergeCell ref="AN1015:AO1015"/>
    <mergeCell ref="S1015:U1015"/>
    <mergeCell ref="V1015:X1015"/>
    <mergeCell ref="Y1015:Z1015"/>
    <mergeCell ref="AC1015:AD1015"/>
    <mergeCell ref="AE1015:AF1015"/>
    <mergeCell ref="AG1015:AH1015"/>
    <mergeCell ref="AE1018:AF1018"/>
    <mergeCell ref="AG1018:AH1018"/>
    <mergeCell ref="AK1018:AM1018"/>
    <mergeCell ref="AN1018:AO1018"/>
    <mergeCell ref="S1018:U1018"/>
    <mergeCell ref="V1018:X1018"/>
    <mergeCell ref="Y1018:Z1018"/>
    <mergeCell ref="AC1018:AD1018"/>
    <mergeCell ref="B1018:C1018"/>
    <mergeCell ref="D1018:F1018"/>
    <mergeCell ref="G1018:I1018"/>
    <mergeCell ref="Q1018:R1018"/>
    <mergeCell ref="B1017:C1017"/>
    <mergeCell ref="D1017:F1017"/>
    <mergeCell ref="G1017:I1017"/>
    <mergeCell ref="Q1017:R1017"/>
    <mergeCell ref="AK1017:AM1017"/>
    <mergeCell ref="AN1017:AO1017"/>
    <mergeCell ref="S1017:U1017"/>
    <mergeCell ref="V1017:X1017"/>
    <mergeCell ref="Y1017:Z1017"/>
    <mergeCell ref="AC1017:AD1017"/>
    <mergeCell ref="AE1017:AF1017"/>
    <mergeCell ref="AG1017:AH1017"/>
    <mergeCell ref="AE1020:AF1020"/>
    <mergeCell ref="AG1020:AH1020"/>
    <mergeCell ref="AK1020:AM1020"/>
    <mergeCell ref="AN1020:AO1020"/>
    <mergeCell ref="S1020:U1020"/>
    <mergeCell ref="V1020:X1020"/>
    <mergeCell ref="Y1020:Z1020"/>
    <mergeCell ref="AC1020:AD1020"/>
    <mergeCell ref="B1020:C1020"/>
    <mergeCell ref="D1020:F1020"/>
    <mergeCell ref="G1020:I1020"/>
    <mergeCell ref="Q1020:R1020"/>
    <mergeCell ref="B1019:C1019"/>
    <mergeCell ref="D1019:F1019"/>
    <mergeCell ref="G1019:I1019"/>
    <mergeCell ref="Q1019:R1019"/>
    <mergeCell ref="AK1019:AM1019"/>
    <mergeCell ref="AN1019:AO1019"/>
    <mergeCell ref="S1019:U1019"/>
    <mergeCell ref="V1019:X1019"/>
    <mergeCell ref="Y1019:Z1019"/>
    <mergeCell ref="AC1019:AD1019"/>
    <mergeCell ref="AE1019:AF1019"/>
    <mergeCell ref="AG1019:AH1019"/>
    <mergeCell ref="AE1022:AF1022"/>
    <mergeCell ref="AG1022:AH1022"/>
    <mergeCell ref="AK1022:AM1022"/>
    <mergeCell ref="AN1022:AO1022"/>
    <mergeCell ref="S1022:U1022"/>
    <mergeCell ref="V1022:X1022"/>
    <mergeCell ref="Y1022:Z1022"/>
    <mergeCell ref="AC1022:AD1022"/>
    <mergeCell ref="B1022:C1022"/>
    <mergeCell ref="D1022:F1022"/>
    <mergeCell ref="G1022:I1022"/>
    <mergeCell ref="Q1022:R1022"/>
    <mergeCell ref="B1021:C1021"/>
    <mergeCell ref="D1021:F1021"/>
    <mergeCell ref="G1021:I1021"/>
    <mergeCell ref="Q1021:R1021"/>
    <mergeCell ref="AK1021:AM1021"/>
    <mergeCell ref="AN1021:AO1021"/>
    <mergeCell ref="S1021:U1021"/>
    <mergeCell ref="V1021:X1021"/>
    <mergeCell ref="Y1021:Z1021"/>
    <mergeCell ref="AC1021:AD1021"/>
    <mergeCell ref="AE1021:AF1021"/>
    <mergeCell ref="AG1021:AH1021"/>
    <mergeCell ref="AE1024:AF1024"/>
    <mergeCell ref="AG1024:AH1024"/>
    <mergeCell ref="AK1024:AM1024"/>
    <mergeCell ref="AN1024:AO1024"/>
    <mergeCell ref="S1024:U1024"/>
    <mergeCell ref="V1024:X1024"/>
    <mergeCell ref="Y1024:Z1024"/>
    <mergeCell ref="AC1024:AD1024"/>
    <mergeCell ref="B1024:C1024"/>
    <mergeCell ref="D1024:F1024"/>
    <mergeCell ref="G1024:I1024"/>
    <mergeCell ref="Q1024:R1024"/>
    <mergeCell ref="B1023:C1023"/>
    <mergeCell ref="D1023:F1023"/>
    <mergeCell ref="G1023:I1023"/>
    <mergeCell ref="Q1023:R1023"/>
    <mergeCell ref="AK1023:AM1023"/>
    <mergeCell ref="AN1023:AO1023"/>
    <mergeCell ref="S1023:U1023"/>
    <mergeCell ref="V1023:X1023"/>
    <mergeCell ref="Y1023:Z1023"/>
    <mergeCell ref="AC1023:AD1023"/>
    <mergeCell ref="AE1023:AF1023"/>
    <mergeCell ref="AG1023:AH1023"/>
    <mergeCell ref="AE1026:AF1026"/>
    <mergeCell ref="AG1026:AH1026"/>
    <mergeCell ref="AK1026:AM1026"/>
    <mergeCell ref="AN1026:AO1026"/>
    <mergeCell ref="S1026:U1026"/>
    <mergeCell ref="V1026:X1026"/>
    <mergeCell ref="Y1026:Z1026"/>
    <mergeCell ref="AC1026:AD1026"/>
    <mergeCell ref="B1026:C1026"/>
    <mergeCell ref="D1026:F1026"/>
    <mergeCell ref="G1026:I1026"/>
    <mergeCell ref="Q1026:R1026"/>
    <mergeCell ref="B1025:C1025"/>
    <mergeCell ref="D1025:F1025"/>
    <mergeCell ref="G1025:I1025"/>
    <mergeCell ref="Q1025:R1025"/>
    <mergeCell ref="AK1025:AM1025"/>
    <mergeCell ref="AN1025:AO1025"/>
    <mergeCell ref="S1025:U1025"/>
    <mergeCell ref="V1025:X1025"/>
    <mergeCell ref="Y1025:Z1025"/>
    <mergeCell ref="AC1025:AD1025"/>
    <mergeCell ref="AE1025:AF1025"/>
    <mergeCell ref="AG1025:AH1025"/>
    <mergeCell ref="M1035:P1038"/>
    <mergeCell ref="Q1035:R1038"/>
    <mergeCell ref="S1035:U1038"/>
    <mergeCell ref="V1035:X1038"/>
    <mergeCell ref="V1043:X1043"/>
    <mergeCell ref="Y1043:Z1043"/>
    <mergeCell ref="Y1036:Z1038"/>
    <mergeCell ref="AA1036:AD1038"/>
    <mergeCell ref="AE1036:AF1038"/>
    <mergeCell ref="AG1036:AH1038"/>
    <mergeCell ref="AI1036:AM1038"/>
    <mergeCell ref="AN1036:AO1038"/>
    <mergeCell ref="B1033:AO1033"/>
    <mergeCell ref="B1034:C1038"/>
    <mergeCell ref="D1034:I1034"/>
    <mergeCell ref="J1034:X1034"/>
    <mergeCell ref="Y1034:AO1034"/>
    <mergeCell ref="D1035:F1038"/>
    <mergeCell ref="G1035:I1038"/>
    <mergeCell ref="J1035:L1038"/>
    <mergeCell ref="Y1035:AF1035"/>
    <mergeCell ref="AG1035:AO1035"/>
    <mergeCell ref="AO1030:AO1031"/>
    <mergeCell ref="R1031:S1031"/>
    <mergeCell ref="U1031:V1031"/>
    <mergeCell ref="X1031:Y1031"/>
    <mergeCell ref="B1032:AG1032"/>
    <mergeCell ref="AH1032:AO1032"/>
    <mergeCell ref="AN1040:AO1040"/>
    <mergeCell ref="B1027:AO1028"/>
    <mergeCell ref="B1029:Q1031"/>
    <mergeCell ref="R1029:S1029"/>
    <mergeCell ref="U1029:V1029"/>
    <mergeCell ref="X1029:Y1029"/>
    <mergeCell ref="AA1029:AN1031"/>
    <mergeCell ref="R1030:S1030"/>
    <mergeCell ref="U1030:V1030"/>
    <mergeCell ref="X1030:Y1030"/>
    <mergeCell ref="V1040:X1040"/>
    <mergeCell ref="Y1040:Z1040"/>
    <mergeCell ref="AC1040:AD1040"/>
    <mergeCell ref="AE1040:AF1040"/>
    <mergeCell ref="AG1040:AH1040"/>
    <mergeCell ref="AK1040:AM1040"/>
    <mergeCell ref="B1039:C1039"/>
    <mergeCell ref="D1039:F1039"/>
    <mergeCell ref="G1039:I1039"/>
    <mergeCell ref="Q1039:R1039"/>
    <mergeCell ref="AN1039:AO1039"/>
    <mergeCell ref="B1040:C1040"/>
    <mergeCell ref="D1040:F1040"/>
    <mergeCell ref="G1040:I1040"/>
    <mergeCell ref="Q1040:R1040"/>
    <mergeCell ref="S1040:U1040"/>
    <mergeCell ref="AE1039:AF1039"/>
    <mergeCell ref="AG1039:AH1039"/>
    <mergeCell ref="AK1039:AM1039"/>
    <mergeCell ref="S1039:U1039"/>
    <mergeCell ref="V1039:X1039"/>
    <mergeCell ref="Y1039:Z1039"/>
    <mergeCell ref="AC1039:AD1039"/>
    <mergeCell ref="AC1042:AD1042"/>
    <mergeCell ref="AE1042:AF1042"/>
    <mergeCell ref="AG1042:AH1042"/>
    <mergeCell ref="AK1042:AM1042"/>
    <mergeCell ref="AN1042:AO1042"/>
    <mergeCell ref="B1047:C1047"/>
    <mergeCell ref="D1047:F1047"/>
    <mergeCell ref="G1047:I1047"/>
    <mergeCell ref="Q1047:R1047"/>
    <mergeCell ref="S1047:U1047"/>
    <mergeCell ref="AC1043:AD1043"/>
    <mergeCell ref="AE1043:AF1043"/>
    <mergeCell ref="AN1041:AO1041"/>
    <mergeCell ref="B1042:C1042"/>
    <mergeCell ref="D1042:F1042"/>
    <mergeCell ref="G1042:I1042"/>
    <mergeCell ref="Q1042:R1042"/>
    <mergeCell ref="S1042:U1042"/>
    <mergeCell ref="V1042:X1042"/>
    <mergeCell ref="Y1042:Z1042"/>
    <mergeCell ref="AN1043:AO1043"/>
    <mergeCell ref="B1044:C1044"/>
    <mergeCell ref="AC1041:AD1041"/>
    <mergeCell ref="AE1041:AF1041"/>
    <mergeCell ref="AG1041:AH1041"/>
    <mergeCell ref="AK1041:AM1041"/>
    <mergeCell ref="AG1044:AH1044"/>
    <mergeCell ref="AK1044:AM1044"/>
    <mergeCell ref="AC1044:AD1044"/>
    <mergeCell ref="AE1044:AF1044"/>
    <mergeCell ref="V1044:X1044"/>
    <mergeCell ref="Y1044:Z1044"/>
    <mergeCell ref="AN1044:AO1044"/>
    <mergeCell ref="B1041:C1041"/>
    <mergeCell ref="D1041:F1041"/>
    <mergeCell ref="G1041:I1041"/>
    <mergeCell ref="Q1041:R1041"/>
    <mergeCell ref="S1041:U1041"/>
    <mergeCell ref="V1041:X1041"/>
    <mergeCell ref="Y1041:Z1041"/>
    <mergeCell ref="B1043:C1043"/>
    <mergeCell ref="D1043:F1043"/>
    <mergeCell ref="G1043:I1043"/>
    <mergeCell ref="Q1043:R1043"/>
    <mergeCell ref="S1043:U1043"/>
    <mergeCell ref="D1044:F1044"/>
    <mergeCell ref="G1044:I1044"/>
    <mergeCell ref="Q1044:R1044"/>
    <mergeCell ref="S1044:U1044"/>
    <mergeCell ref="AG1043:AH1043"/>
    <mergeCell ref="AK1043:AM1043"/>
    <mergeCell ref="AG1046:AH1046"/>
    <mergeCell ref="AK1046:AM1046"/>
    <mergeCell ref="AG1045:AH1045"/>
    <mergeCell ref="AK1045:AM1045"/>
    <mergeCell ref="AN1045:AO1045"/>
    <mergeCell ref="B1046:C1046"/>
    <mergeCell ref="D1046:F1046"/>
    <mergeCell ref="G1046:I1046"/>
    <mergeCell ref="Q1046:R1046"/>
    <mergeCell ref="S1046:U1046"/>
    <mergeCell ref="V1046:X1046"/>
    <mergeCell ref="Y1046:Z1046"/>
    <mergeCell ref="AN1046:AO1046"/>
    <mergeCell ref="AE1046:AF1046"/>
    <mergeCell ref="AG1054:AH1054"/>
    <mergeCell ref="AK1054:AM1054"/>
    <mergeCell ref="AN1054:AO1054"/>
    <mergeCell ref="B1051:C1051"/>
    <mergeCell ref="D1051:F1051"/>
    <mergeCell ref="G1051:I1051"/>
    <mergeCell ref="Q1051:R1051"/>
    <mergeCell ref="S1051:U1051"/>
    <mergeCell ref="V1051:X1051"/>
    <mergeCell ref="Y1051:Z1051"/>
    <mergeCell ref="G1049:I1049"/>
    <mergeCell ref="Q1049:R1049"/>
    <mergeCell ref="G1045:I1045"/>
    <mergeCell ref="Q1045:R1045"/>
    <mergeCell ref="S1045:U1045"/>
    <mergeCell ref="V1045:X1045"/>
    <mergeCell ref="Y1045:Z1045"/>
    <mergeCell ref="AC1046:AD1046"/>
    <mergeCell ref="AK1047:AM1047"/>
    <mergeCell ref="AC1048:AD1048"/>
    <mergeCell ref="AE1048:AF1048"/>
    <mergeCell ref="AG1048:AH1048"/>
    <mergeCell ref="AK1048:AM1048"/>
    <mergeCell ref="AN1048:AO1048"/>
    <mergeCell ref="AG1047:AH1047"/>
    <mergeCell ref="AG1050:AH1050"/>
    <mergeCell ref="AC1050:AD1050"/>
    <mergeCell ref="AE1050:AF1050"/>
    <mergeCell ref="AN1047:AO1047"/>
    <mergeCell ref="B1048:C1048"/>
    <mergeCell ref="D1048:F1048"/>
    <mergeCell ref="G1048:I1048"/>
    <mergeCell ref="Q1048:R1048"/>
    <mergeCell ref="S1048:U1048"/>
    <mergeCell ref="V1047:X1047"/>
    <mergeCell ref="Y1047:Z1047"/>
    <mergeCell ref="AC1045:AD1045"/>
    <mergeCell ref="AE1045:AF1045"/>
    <mergeCell ref="B1050:C1050"/>
    <mergeCell ref="AC1047:AD1047"/>
    <mergeCell ref="AE1047:AF1047"/>
    <mergeCell ref="V1048:X1048"/>
    <mergeCell ref="Y1048:Z1048"/>
    <mergeCell ref="B1045:C1045"/>
    <mergeCell ref="D1045:F1045"/>
    <mergeCell ref="Y1050:Z1050"/>
    <mergeCell ref="AN1050:AO1050"/>
    <mergeCell ref="S1049:U1049"/>
    <mergeCell ref="D1050:F1050"/>
    <mergeCell ref="G1050:I1050"/>
    <mergeCell ref="Q1050:R1050"/>
    <mergeCell ref="S1050:U1050"/>
    <mergeCell ref="V1050:X1050"/>
    <mergeCell ref="AN1049:AO1049"/>
    <mergeCell ref="AK1050:AM1050"/>
    <mergeCell ref="B1052:C1052"/>
    <mergeCell ref="D1052:F1052"/>
    <mergeCell ref="G1052:I1052"/>
    <mergeCell ref="Q1052:R1052"/>
    <mergeCell ref="AK1052:AM1052"/>
    <mergeCell ref="AN1052:AO1052"/>
    <mergeCell ref="B1049:C1049"/>
    <mergeCell ref="D1049:F1049"/>
    <mergeCell ref="AG1051:AH1051"/>
    <mergeCell ref="AG1052:AH1052"/>
    <mergeCell ref="AK1051:AM1051"/>
    <mergeCell ref="V1049:X1049"/>
    <mergeCell ref="Y1049:Z1049"/>
    <mergeCell ref="AN1051:AO1051"/>
    <mergeCell ref="AG1049:AH1049"/>
    <mergeCell ref="AK1049:AM1049"/>
    <mergeCell ref="AC1049:AD1049"/>
    <mergeCell ref="AE1049:AF1049"/>
    <mergeCell ref="AC1052:AD1052"/>
    <mergeCell ref="S1052:U1052"/>
    <mergeCell ref="V1052:X1052"/>
    <mergeCell ref="Y1052:Z1052"/>
    <mergeCell ref="AE1052:AF1052"/>
    <mergeCell ref="AC1051:AD1051"/>
    <mergeCell ref="AE1051:AF1051"/>
    <mergeCell ref="Q1059:R1059"/>
    <mergeCell ref="S1059:U1059"/>
    <mergeCell ref="V1059:X1059"/>
    <mergeCell ref="Y1059:Z1059"/>
    <mergeCell ref="AN1053:AO1053"/>
    <mergeCell ref="B1054:C1054"/>
    <mergeCell ref="D1054:F1054"/>
    <mergeCell ref="G1054:I1054"/>
    <mergeCell ref="Q1054:R1054"/>
    <mergeCell ref="S1054:U1054"/>
    <mergeCell ref="V1054:X1054"/>
    <mergeCell ref="Y1054:Z1054"/>
    <mergeCell ref="AC1054:AD1054"/>
    <mergeCell ref="AE1054:AF1054"/>
    <mergeCell ref="AC1053:AD1053"/>
    <mergeCell ref="AE1053:AF1053"/>
    <mergeCell ref="AG1053:AH1053"/>
    <mergeCell ref="AK1053:AM1053"/>
    <mergeCell ref="AG1056:AH1056"/>
    <mergeCell ref="AK1056:AM1056"/>
    <mergeCell ref="AC1056:AD1056"/>
    <mergeCell ref="AE1056:AF1056"/>
    <mergeCell ref="AC1055:AD1055"/>
    <mergeCell ref="AE1055:AF1055"/>
    <mergeCell ref="AN1056:AO1056"/>
    <mergeCell ref="B1053:C1053"/>
    <mergeCell ref="D1053:F1053"/>
    <mergeCell ref="G1053:I1053"/>
    <mergeCell ref="Q1053:R1053"/>
    <mergeCell ref="S1053:U1053"/>
    <mergeCell ref="V1053:X1053"/>
    <mergeCell ref="Y1053:Z1053"/>
    <mergeCell ref="AN1055:AO1055"/>
    <mergeCell ref="B1056:C1056"/>
    <mergeCell ref="AN1058:AO1058"/>
    <mergeCell ref="B1055:C1055"/>
    <mergeCell ref="D1055:F1055"/>
    <mergeCell ref="G1055:I1055"/>
    <mergeCell ref="Q1055:R1055"/>
    <mergeCell ref="S1055:U1055"/>
    <mergeCell ref="D1056:F1056"/>
    <mergeCell ref="G1056:I1056"/>
    <mergeCell ref="Q1056:R1056"/>
    <mergeCell ref="S1056:U1056"/>
    <mergeCell ref="V1058:X1058"/>
    <mergeCell ref="Y1058:Z1058"/>
    <mergeCell ref="AG1055:AH1055"/>
    <mergeCell ref="AK1055:AM1055"/>
    <mergeCell ref="AG1058:AH1058"/>
    <mergeCell ref="AK1058:AM1058"/>
    <mergeCell ref="AG1057:AH1057"/>
    <mergeCell ref="AK1057:AM1057"/>
    <mergeCell ref="V1056:X1056"/>
    <mergeCell ref="Y1056:Z1056"/>
    <mergeCell ref="V1055:X1055"/>
    <mergeCell ref="Y1055:Z1055"/>
    <mergeCell ref="AN1057:AO1057"/>
    <mergeCell ref="B1058:C1058"/>
    <mergeCell ref="D1058:F1058"/>
    <mergeCell ref="G1058:I1058"/>
    <mergeCell ref="Q1058:R1058"/>
    <mergeCell ref="S1058:U1058"/>
    <mergeCell ref="AE1064:AF1064"/>
    <mergeCell ref="AC1063:AD1063"/>
    <mergeCell ref="AE1063:AF1063"/>
    <mergeCell ref="AG1063:AH1063"/>
    <mergeCell ref="AK1063:AM1063"/>
    <mergeCell ref="AG1066:AH1066"/>
    <mergeCell ref="AK1066:AM1066"/>
    <mergeCell ref="AN1066:AO1066"/>
    <mergeCell ref="B1063:C1063"/>
    <mergeCell ref="D1063:F1063"/>
    <mergeCell ref="G1063:I1063"/>
    <mergeCell ref="Q1063:R1063"/>
    <mergeCell ref="S1063:U1063"/>
    <mergeCell ref="V1063:X1063"/>
    <mergeCell ref="Y1063:Z1063"/>
    <mergeCell ref="AN1065:AO1065"/>
    <mergeCell ref="B1066:C1066"/>
    <mergeCell ref="D1066:F1066"/>
    <mergeCell ref="G1066:I1066"/>
    <mergeCell ref="Q1066:R1066"/>
    <mergeCell ref="S1066:U1066"/>
    <mergeCell ref="V1066:X1066"/>
    <mergeCell ref="Y1066:Z1066"/>
    <mergeCell ref="AC1066:AD1066"/>
    <mergeCell ref="AE1066:AF1066"/>
    <mergeCell ref="AN1060:AO1060"/>
    <mergeCell ref="B1057:C1057"/>
    <mergeCell ref="D1057:F1057"/>
    <mergeCell ref="G1057:I1057"/>
    <mergeCell ref="Q1057:R1057"/>
    <mergeCell ref="S1057:U1057"/>
    <mergeCell ref="V1057:X1057"/>
    <mergeCell ref="Y1057:Z1057"/>
    <mergeCell ref="AG1060:AH1060"/>
    <mergeCell ref="AK1060:AM1060"/>
    <mergeCell ref="AC1061:AD1061"/>
    <mergeCell ref="AE1061:AF1061"/>
    <mergeCell ref="AC1058:AD1058"/>
    <mergeCell ref="AE1058:AF1058"/>
    <mergeCell ref="AC1060:AD1060"/>
    <mergeCell ref="AE1060:AF1060"/>
    <mergeCell ref="AC1062:AD1062"/>
    <mergeCell ref="AE1062:AF1062"/>
    <mergeCell ref="AN1059:AO1059"/>
    <mergeCell ref="B1060:C1060"/>
    <mergeCell ref="D1060:F1060"/>
    <mergeCell ref="G1060:I1060"/>
    <mergeCell ref="Q1060:R1060"/>
    <mergeCell ref="S1060:U1060"/>
    <mergeCell ref="V1060:X1060"/>
    <mergeCell ref="Y1060:Z1060"/>
    <mergeCell ref="AC1057:AD1057"/>
    <mergeCell ref="AE1057:AF1057"/>
    <mergeCell ref="AN1061:AO1061"/>
    <mergeCell ref="B1062:C1062"/>
    <mergeCell ref="AC1059:AD1059"/>
    <mergeCell ref="AE1059:AF1059"/>
    <mergeCell ref="AG1059:AH1059"/>
    <mergeCell ref="AK1059:AM1059"/>
    <mergeCell ref="AG1062:AH1062"/>
    <mergeCell ref="AK1062:AM1062"/>
    <mergeCell ref="B1059:C1059"/>
    <mergeCell ref="D1059:F1059"/>
    <mergeCell ref="G1059:I1059"/>
    <mergeCell ref="AP1033:AP1075"/>
    <mergeCell ref="B1085:C1085"/>
    <mergeCell ref="D1085:F1085"/>
    <mergeCell ref="G1085:I1085"/>
    <mergeCell ref="Q1085:R1085"/>
    <mergeCell ref="S1085:U1085"/>
    <mergeCell ref="V1085:X1085"/>
    <mergeCell ref="B1067:C1067"/>
    <mergeCell ref="D1067:F1067"/>
    <mergeCell ref="G1067:I1067"/>
    <mergeCell ref="AK1069:AM1069"/>
    <mergeCell ref="AC1069:AD1069"/>
    <mergeCell ref="AE1069:AF1069"/>
    <mergeCell ref="AO1073:AO1074"/>
    <mergeCell ref="R1074:S1074"/>
    <mergeCell ref="U1074:V1074"/>
    <mergeCell ref="X1074:Y1074"/>
    <mergeCell ref="AA1072:AN1074"/>
    <mergeCell ref="R1073:S1073"/>
    <mergeCell ref="U1073:V1073"/>
    <mergeCell ref="Y1069:Z1069"/>
    <mergeCell ref="B1072:Q1074"/>
    <mergeCell ref="R1072:S1072"/>
    <mergeCell ref="U1072:V1072"/>
    <mergeCell ref="X1072:Y1072"/>
    <mergeCell ref="AG1069:AH1069"/>
    <mergeCell ref="X1073:Y1073"/>
    <mergeCell ref="AN1062:AO1062"/>
    <mergeCell ref="AN1069:AO1069"/>
    <mergeCell ref="B1070:AO1071"/>
    <mergeCell ref="AE1082:AF1082"/>
    <mergeCell ref="B1069:C1069"/>
    <mergeCell ref="D1069:F1069"/>
    <mergeCell ref="G1069:I1069"/>
    <mergeCell ref="Q1069:R1069"/>
    <mergeCell ref="S1069:U1069"/>
    <mergeCell ref="V1069:X1069"/>
    <mergeCell ref="AN1064:AO1064"/>
    <mergeCell ref="B1061:C1061"/>
    <mergeCell ref="D1061:F1061"/>
    <mergeCell ref="G1061:I1061"/>
    <mergeCell ref="Q1061:R1061"/>
    <mergeCell ref="S1061:U1061"/>
    <mergeCell ref="D1062:F1062"/>
    <mergeCell ref="G1062:I1062"/>
    <mergeCell ref="Q1062:R1062"/>
    <mergeCell ref="S1062:U1062"/>
    <mergeCell ref="AN1063:AO1063"/>
    <mergeCell ref="B1064:C1064"/>
    <mergeCell ref="D1064:F1064"/>
    <mergeCell ref="G1064:I1064"/>
    <mergeCell ref="Q1064:R1064"/>
    <mergeCell ref="S1064:U1064"/>
    <mergeCell ref="V1064:X1064"/>
    <mergeCell ref="Y1064:Z1064"/>
    <mergeCell ref="AG1064:AH1064"/>
    <mergeCell ref="AK1064:AM1064"/>
    <mergeCell ref="V1061:X1061"/>
    <mergeCell ref="Y1061:Z1061"/>
    <mergeCell ref="AG1061:AH1061"/>
    <mergeCell ref="AK1061:AM1061"/>
    <mergeCell ref="V1062:X1062"/>
    <mergeCell ref="Y1062:Z1062"/>
    <mergeCell ref="AC1064:AD1064"/>
    <mergeCell ref="G1078:I1081"/>
    <mergeCell ref="J1078:L1081"/>
    <mergeCell ref="M1078:P1081"/>
    <mergeCell ref="Y1079:Z1081"/>
    <mergeCell ref="AA1079:AD1081"/>
    <mergeCell ref="B1075:AG1075"/>
    <mergeCell ref="AH1075:AO1075"/>
    <mergeCell ref="B1076:AO1076"/>
    <mergeCell ref="S1078:U1081"/>
    <mergeCell ref="V1078:X1081"/>
    <mergeCell ref="Y1078:AF1078"/>
    <mergeCell ref="AG1078:AO1078"/>
    <mergeCell ref="AG1079:AH1081"/>
    <mergeCell ref="Q1078:R1081"/>
    <mergeCell ref="AE1079:AF1081"/>
    <mergeCell ref="AN1067:AO1067"/>
    <mergeCell ref="B1068:C1068"/>
    <mergeCell ref="AC1065:AD1065"/>
    <mergeCell ref="AE1065:AF1065"/>
    <mergeCell ref="AG1065:AH1065"/>
    <mergeCell ref="AK1065:AM1065"/>
    <mergeCell ref="AG1068:AH1068"/>
    <mergeCell ref="AK1068:AM1068"/>
    <mergeCell ref="V1068:X1068"/>
    <mergeCell ref="Y1068:Z1068"/>
    <mergeCell ref="AN1068:AO1068"/>
    <mergeCell ref="B1065:C1065"/>
    <mergeCell ref="D1065:F1065"/>
    <mergeCell ref="G1065:I1065"/>
    <mergeCell ref="Q1065:R1065"/>
    <mergeCell ref="S1065:U1065"/>
    <mergeCell ref="V1065:X1065"/>
    <mergeCell ref="Y1065:Z1065"/>
    <mergeCell ref="D1068:F1068"/>
    <mergeCell ref="G1068:I1068"/>
    <mergeCell ref="Q1068:R1068"/>
    <mergeCell ref="S1068:U1068"/>
    <mergeCell ref="AG1067:AH1067"/>
    <mergeCell ref="AK1067:AM1067"/>
    <mergeCell ref="Q1067:R1067"/>
    <mergeCell ref="S1067:U1067"/>
    <mergeCell ref="V1067:X1067"/>
    <mergeCell ref="Y1067:Z1067"/>
    <mergeCell ref="AC1068:AD1068"/>
    <mergeCell ref="AE1068:AF1068"/>
    <mergeCell ref="AC1067:AD1067"/>
    <mergeCell ref="AE1067:AF1067"/>
    <mergeCell ref="D1084:F1084"/>
    <mergeCell ref="G1084:I1084"/>
    <mergeCell ref="Q1084:R1084"/>
    <mergeCell ref="S1084:U1084"/>
    <mergeCell ref="AN1084:AO1084"/>
    <mergeCell ref="AK1089:AM1089"/>
    <mergeCell ref="AN1089:AO1089"/>
    <mergeCell ref="S1089:U1089"/>
    <mergeCell ref="V1089:X1089"/>
    <mergeCell ref="Y1089:Z1089"/>
    <mergeCell ref="AK1083:AM1083"/>
    <mergeCell ref="AG1082:AH1082"/>
    <mergeCell ref="AK1082:AM1082"/>
    <mergeCell ref="AN1082:AO1082"/>
    <mergeCell ref="AN1083:AO1083"/>
    <mergeCell ref="B1083:C1083"/>
    <mergeCell ref="D1083:F1083"/>
    <mergeCell ref="G1083:I1083"/>
    <mergeCell ref="Q1083:R1083"/>
    <mergeCell ref="S1083:U1083"/>
    <mergeCell ref="V1084:X1084"/>
    <mergeCell ref="Y1084:Z1084"/>
    <mergeCell ref="Y1085:Z1085"/>
    <mergeCell ref="AK1086:AM1086"/>
    <mergeCell ref="AN1086:AO1086"/>
    <mergeCell ref="AK1085:AM1085"/>
    <mergeCell ref="AN1085:AO1085"/>
    <mergeCell ref="Y1083:Z1083"/>
    <mergeCell ref="AE1086:AF1086"/>
    <mergeCell ref="AG1086:AH1086"/>
    <mergeCell ref="Y1086:Z1086"/>
    <mergeCell ref="AC1086:AD1086"/>
    <mergeCell ref="AG1083:AH1083"/>
    <mergeCell ref="AE1083:AF1083"/>
    <mergeCell ref="S1086:U1086"/>
    <mergeCell ref="V1086:X1086"/>
    <mergeCell ref="B1088:C1088"/>
    <mergeCell ref="D1088:F1088"/>
    <mergeCell ref="B1086:C1086"/>
    <mergeCell ref="D1086:F1086"/>
    <mergeCell ref="G1086:I1086"/>
    <mergeCell ref="Q1086:R1086"/>
    <mergeCell ref="V1083:X1083"/>
    <mergeCell ref="B1082:C1082"/>
    <mergeCell ref="D1082:F1082"/>
    <mergeCell ref="AC1085:AD1085"/>
    <mergeCell ref="AE1085:AF1085"/>
    <mergeCell ref="AG1085:AH1085"/>
    <mergeCell ref="G1082:I1082"/>
    <mergeCell ref="Q1082:R1082"/>
    <mergeCell ref="S1082:U1082"/>
    <mergeCell ref="V1082:X1082"/>
    <mergeCell ref="AC1083:AD1083"/>
    <mergeCell ref="Y1082:Z1082"/>
    <mergeCell ref="AC1082:AD1082"/>
    <mergeCell ref="AG1084:AH1084"/>
    <mergeCell ref="AK1084:AM1084"/>
    <mergeCell ref="AC1084:AD1084"/>
    <mergeCell ref="AE1084:AF1084"/>
    <mergeCell ref="B1084:C1084"/>
    <mergeCell ref="AN1088:AO1088"/>
    <mergeCell ref="S1088:U1088"/>
    <mergeCell ref="V1088:X1088"/>
    <mergeCell ref="Y1088:Z1088"/>
    <mergeCell ref="AC1088:AD1088"/>
    <mergeCell ref="AK1093:AM1093"/>
    <mergeCell ref="AN1093:AO1093"/>
    <mergeCell ref="S1093:U1093"/>
    <mergeCell ref="V1093:X1093"/>
    <mergeCell ref="Y1093:Z1093"/>
    <mergeCell ref="AG1088:AH1088"/>
    <mergeCell ref="B1087:C1087"/>
    <mergeCell ref="D1087:F1087"/>
    <mergeCell ref="G1087:I1087"/>
    <mergeCell ref="Q1087:R1087"/>
    <mergeCell ref="AK1088:AM1088"/>
    <mergeCell ref="AN1087:AO1087"/>
    <mergeCell ref="S1087:U1087"/>
    <mergeCell ref="V1087:X1087"/>
    <mergeCell ref="Y1087:Z1087"/>
    <mergeCell ref="AC1087:AD1087"/>
    <mergeCell ref="G1088:I1088"/>
    <mergeCell ref="Q1088:R1088"/>
    <mergeCell ref="AE1087:AF1087"/>
    <mergeCell ref="AG1087:AH1087"/>
    <mergeCell ref="AE1088:AF1088"/>
    <mergeCell ref="G1089:I1089"/>
    <mergeCell ref="Q1089:R1089"/>
    <mergeCell ref="AE1090:AF1090"/>
    <mergeCell ref="AG1090:AH1090"/>
    <mergeCell ref="AK1090:AM1090"/>
    <mergeCell ref="AN1090:AO1090"/>
    <mergeCell ref="S1090:U1090"/>
    <mergeCell ref="V1090:X1090"/>
    <mergeCell ref="Y1090:Z1090"/>
    <mergeCell ref="AC1090:AD1090"/>
    <mergeCell ref="AC1089:AD1089"/>
    <mergeCell ref="AE1089:AF1089"/>
    <mergeCell ref="AG1089:AH1089"/>
    <mergeCell ref="AK1087:AM1087"/>
    <mergeCell ref="B1090:C1090"/>
    <mergeCell ref="D1090:F1090"/>
    <mergeCell ref="G1090:I1090"/>
    <mergeCell ref="Q1090:R1090"/>
    <mergeCell ref="B1089:C1089"/>
    <mergeCell ref="D1089:F1089"/>
    <mergeCell ref="AE1092:AF1092"/>
    <mergeCell ref="AG1092:AH1092"/>
    <mergeCell ref="AK1092:AM1092"/>
    <mergeCell ref="AN1092:AO1092"/>
    <mergeCell ref="S1092:U1092"/>
    <mergeCell ref="V1092:X1092"/>
    <mergeCell ref="Y1092:Z1092"/>
    <mergeCell ref="AC1092:AD1092"/>
    <mergeCell ref="B1092:C1092"/>
    <mergeCell ref="D1092:F1092"/>
    <mergeCell ref="G1092:I1092"/>
    <mergeCell ref="Q1092:R1092"/>
    <mergeCell ref="B1091:C1091"/>
    <mergeCell ref="D1091:F1091"/>
    <mergeCell ref="G1091:I1091"/>
    <mergeCell ref="Q1091:R1091"/>
    <mergeCell ref="AK1091:AM1091"/>
    <mergeCell ref="AN1091:AO1091"/>
    <mergeCell ref="S1091:U1091"/>
    <mergeCell ref="V1091:X1091"/>
    <mergeCell ref="Y1091:Z1091"/>
    <mergeCell ref="AC1091:AD1091"/>
    <mergeCell ref="AE1091:AF1091"/>
    <mergeCell ref="AG1091:AH1091"/>
    <mergeCell ref="Q1093:R1093"/>
    <mergeCell ref="AE1094:AF1094"/>
    <mergeCell ref="AG1094:AH1094"/>
    <mergeCell ref="AK1094:AM1094"/>
    <mergeCell ref="AN1094:AO1094"/>
    <mergeCell ref="S1094:U1094"/>
    <mergeCell ref="V1094:X1094"/>
    <mergeCell ref="Y1094:Z1094"/>
    <mergeCell ref="AC1094:AD1094"/>
    <mergeCell ref="AC1093:AD1093"/>
    <mergeCell ref="AE1093:AF1093"/>
    <mergeCell ref="AG1093:AH1093"/>
    <mergeCell ref="B1094:C1094"/>
    <mergeCell ref="D1094:F1094"/>
    <mergeCell ref="G1094:I1094"/>
    <mergeCell ref="Q1094:R1094"/>
    <mergeCell ref="B1093:C1093"/>
    <mergeCell ref="D1093:F1093"/>
    <mergeCell ref="G1093:I1093"/>
    <mergeCell ref="AE1096:AF1096"/>
    <mergeCell ref="AG1096:AH1096"/>
    <mergeCell ref="AK1096:AM1096"/>
    <mergeCell ref="AN1096:AO1096"/>
    <mergeCell ref="S1096:U1096"/>
    <mergeCell ref="V1096:X1096"/>
    <mergeCell ref="Y1096:Z1096"/>
    <mergeCell ref="AC1096:AD1096"/>
    <mergeCell ref="B1096:C1096"/>
    <mergeCell ref="D1096:F1096"/>
    <mergeCell ref="G1096:I1096"/>
    <mergeCell ref="Q1096:R1096"/>
    <mergeCell ref="B1095:C1095"/>
    <mergeCell ref="D1095:F1095"/>
    <mergeCell ref="G1095:I1095"/>
    <mergeCell ref="Q1095:R1095"/>
    <mergeCell ref="AK1095:AM1095"/>
    <mergeCell ref="AN1095:AO1095"/>
    <mergeCell ref="S1095:U1095"/>
    <mergeCell ref="V1095:X1095"/>
    <mergeCell ref="Y1095:Z1095"/>
    <mergeCell ref="AC1095:AD1095"/>
    <mergeCell ref="AE1095:AF1095"/>
    <mergeCell ref="AG1095:AH1095"/>
    <mergeCell ref="AE1098:AF1098"/>
    <mergeCell ref="AG1098:AH1098"/>
    <mergeCell ref="AK1098:AM1098"/>
    <mergeCell ref="AN1098:AO1098"/>
    <mergeCell ref="S1098:U1098"/>
    <mergeCell ref="V1098:X1098"/>
    <mergeCell ref="Y1098:Z1098"/>
    <mergeCell ref="AC1098:AD1098"/>
    <mergeCell ref="B1098:C1098"/>
    <mergeCell ref="D1098:F1098"/>
    <mergeCell ref="G1098:I1098"/>
    <mergeCell ref="Q1098:R1098"/>
    <mergeCell ref="B1097:C1097"/>
    <mergeCell ref="D1097:F1097"/>
    <mergeCell ref="G1097:I1097"/>
    <mergeCell ref="Q1097:R1097"/>
    <mergeCell ref="AK1097:AM1097"/>
    <mergeCell ref="AN1097:AO1097"/>
    <mergeCell ref="S1097:U1097"/>
    <mergeCell ref="V1097:X1097"/>
    <mergeCell ref="Y1097:Z1097"/>
    <mergeCell ref="AC1097:AD1097"/>
    <mergeCell ref="AE1097:AF1097"/>
    <mergeCell ref="AG1097:AH1097"/>
    <mergeCell ref="AE1100:AF1100"/>
    <mergeCell ref="AG1100:AH1100"/>
    <mergeCell ref="AK1100:AM1100"/>
    <mergeCell ref="AN1100:AO1100"/>
    <mergeCell ref="S1100:U1100"/>
    <mergeCell ref="V1100:X1100"/>
    <mergeCell ref="Y1100:Z1100"/>
    <mergeCell ref="AC1100:AD1100"/>
    <mergeCell ref="B1100:C1100"/>
    <mergeCell ref="D1100:F1100"/>
    <mergeCell ref="G1100:I1100"/>
    <mergeCell ref="Q1100:R1100"/>
    <mergeCell ref="B1099:C1099"/>
    <mergeCell ref="D1099:F1099"/>
    <mergeCell ref="G1099:I1099"/>
    <mergeCell ref="Q1099:R1099"/>
    <mergeCell ref="AK1099:AM1099"/>
    <mergeCell ref="AN1099:AO1099"/>
    <mergeCell ref="S1099:U1099"/>
    <mergeCell ref="V1099:X1099"/>
    <mergeCell ref="Y1099:Z1099"/>
    <mergeCell ref="AC1099:AD1099"/>
    <mergeCell ref="AE1099:AF1099"/>
    <mergeCell ref="AG1099:AH1099"/>
    <mergeCell ref="AE1102:AF1102"/>
    <mergeCell ref="AG1102:AH1102"/>
    <mergeCell ref="AK1102:AM1102"/>
    <mergeCell ref="AN1102:AO1102"/>
    <mergeCell ref="S1102:U1102"/>
    <mergeCell ref="V1102:X1102"/>
    <mergeCell ref="Y1102:Z1102"/>
    <mergeCell ref="AC1102:AD1102"/>
    <mergeCell ref="B1102:C1102"/>
    <mergeCell ref="D1102:F1102"/>
    <mergeCell ref="G1102:I1102"/>
    <mergeCell ref="Q1102:R1102"/>
    <mergeCell ref="B1101:C1101"/>
    <mergeCell ref="D1101:F1101"/>
    <mergeCell ref="G1101:I1101"/>
    <mergeCell ref="Q1101:R1101"/>
    <mergeCell ref="AK1101:AM1101"/>
    <mergeCell ref="AN1101:AO1101"/>
    <mergeCell ref="S1101:U1101"/>
    <mergeCell ref="V1101:X1101"/>
    <mergeCell ref="Y1101:Z1101"/>
    <mergeCell ref="AC1101:AD1101"/>
    <mergeCell ref="AE1101:AF1101"/>
    <mergeCell ref="AG1101:AH1101"/>
    <mergeCell ref="AE1104:AF1104"/>
    <mergeCell ref="AG1104:AH1104"/>
    <mergeCell ref="AK1104:AM1104"/>
    <mergeCell ref="AN1104:AO1104"/>
    <mergeCell ref="S1104:U1104"/>
    <mergeCell ref="V1104:X1104"/>
    <mergeCell ref="Y1104:Z1104"/>
    <mergeCell ref="AC1104:AD1104"/>
    <mergeCell ref="B1104:C1104"/>
    <mergeCell ref="D1104:F1104"/>
    <mergeCell ref="G1104:I1104"/>
    <mergeCell ref="Q1104:R1104"/>
    <mergeCell ref="B1103:C1103"/>
    <mergeCell ref="D1103:F1103"/>
    <mergeCell ref="G1103:I1103"/>
    <mergeCell ref="Q1103:R1103"/>
    <mergeCell ref="AK1103:AM1103"/>
    <mergeCell ref="AN1103:AO1103"/>
    <mergeCell ref="S1103:U1103"/>
    <mergeCell ref="V1103:X1103"/>
    <mergeCell ref="Y1103:Z1103"/>
    <mergeCell ref="AC1103:AD1103"/>
    <mergeCell ref="AE1103:AF1103"/>
    <mergeCell ref="AG1103:AH1103"/>
    <mergeCell ref="AE1106:AF1106"/>
    <mergeCell ref="AG1106:AH1106"/>
    <mergeCell ref="AK1106:AM1106"/>
    <mergeCell ref="AN1106:AO1106"/>
    <mergeCell ref="S1106:U1106"/>
    <mergeCell ref="V1106:X1106"/>
    <mergeCell ref="Y1106:Z1106"/>
    <mergeCell ref="AC1106:AD1106"/>
    <mergeCell ref="B1106:C1106"/>
    <mergeCell ref="D1106:F1106"/>
    <mergeCell ref="G1106:I1106"/>
    <mergeCell ref="Q1106:R1106"/>
    <mergeCell ref="B1105:C1105"/>
    <mergeCell ref="D1105:F1105"/>
    <mergeCell ref="G1105:I1105"/>
    <mergeCell ref="Q1105:R1105"/>
    <mergeCell ref="AK1105:AM1105"/>
    <mergeCell ref="AN1105:AO1105"/>
    <mergeCell ref="S1105:U1105"/>
    <mergeCell ref="V1105:X1105"/>
    <mergeCell ref="Y1105:Z1105"/>
    <mergeCell ref="AC1105:AD1105"/>
    <mergeCell ref="AE1105:AF1105"/>
    <mergeCell ref="AG1105:AH1105"/>
    <mergeCell ref="B1107:C1107"/>
    <mergeCell ref="D1107:F1107"/>
    <mergeCell ref="G1107:I1107"/>
    <mergeCell ref="Q1107:R1107"/>
    <mergeCell ref="AK1107:AM1107"/>
    <mergeCell ref="AN1107:AO1107"/>
    <mergeCell ref="S1107:U1107"/>
    <mergeCell ref="V1107:X1107"/>
    <mergeCell ref="Y1107:Z1107"/>
    <mergeCell ref="AC1107:AD1107"/>
    <mergeCell ref="AE1107:AF1107"/>
    <mergeCell ref="AG1107:AH1107"/>
    <mergeCell ref="AG1110:AH1110"/>
    <mergeCell ref="AK1110:AM1110"/>
    <mergeCell ref="AN1110:AO1110"/>
    <mergeCell ref="S1110:U1110"/>
    <mergeCell ref="V1110:X1110"/>
    <mergeCell ref="Y1110:Z1110"/>
    <mergeCell ref="AC1110:AD1110"/>
    <mergeCell ref="B1110:C1110"/>
    <mergeCell ref="D1110:F1110"/>
    <mergeCell ref="G1110:I1110"/>
    <mergeCell ref="Q1110:R1110"/>
    <mergeCell ref="B1109:C1109"/>
    <mergeCell ref="D1109:F1109"/>
    <mergeCell ref="G1109:I1109"/>
    <mergeCell ref="Q1109:R1109"/>
    <mergeCell ref="AK1109:AM1109"/>
    <mergeCell ref="AN1109:AO1109"/>
    <mergeCell ref="S1109:U1109"/>
    <mergeCell ref="V1109:X1109"/>
    <mergeCell ref="Y1109:Z1109"/>
    <mergeCell ref="AC1109:AD1109"/>
    <mergeCell ref="AE1109:AF1109"/>
    <mergeCell ref="AG1109:AH1109"/>
    <mergeCell ref="AE1112:AF1112"/>
    <mergeCell ref="AG1112:AH1112"/>
    <mergeCell ref="AK1112:AM1112"/>
    <mergeCell ref="AN1112:AO1112"/>
    <mergeCell ref="S1112:U1112"/>
    <mergeCell ref="V1112:X1112"/>
    <mergeCell ref="Y1112:Z1112"/>
    <mergeCell ref="AC1112:AD1112"/>
    <mergeCell ref="B1112:C1112"/>
    <mergeCell ref="D1112:F1112"/>
    <mergeCell ref="G1112:I1112"/>
    <mergeCell ref="Q1112:R1112"/>
    <mergeCell ref="B1111:C1111"/>
    <mergeCell ref="D1111:F1111"/>
    <mergeCell ref="G1111:I1111"/>
    <mergeCell ref="Q1111:R1111"/>
    <mergeCell ref="AK1111:AM1111"/>
    <mergeCell ref="AN1111:AO1111"/>
    <mergeCell ref="S1111:U1111"/>
    <mergeCell ref="V1111:X1111"/>
    <mergeCell ref="Y1111:Z1111"/>
    <mergeCell ref="AC1111:AD1111"/>
    <mergeCell ref="AE1111:AF1111"/>
    <mergeCell ref="AG1111:AH1111"/>
    <mergeCell ref="AG1108:AH1108"/>
    <mergeCell ref="AK1108:AM1108"/>
    <mergeCell ref="AN1108:AO1108"/>
    <mergeCell ref="S1108:U1108"/>
    <mergeCell ref="V1108:X1108"/>
    <mergeCell ref="Y1108:Z1108"/>
    <mergeCell ref="AC1108:AD1108"/>
    <mergeCell ref="B1108:C1108"/>
    <mergeCell ref="D1108:F1108"/>
    <mergeCell ref="G1108:I1108"/>
    <mergeCell ref="Q1108:R1108"/>
    <mergeCell ref="V1121:X1124"/>
    <mergeCell ref="Y1121:AF1121"/>
    <mergeCell ref="AG1121:AO1121"/>
    <mergeCell ref="Y1122:Z1124"/>
    <mergeCell ref="AA1122:AD1124"/>
    <mergeCell ref="J1121:L1124"/>
    <mergeCell ref="M1121:P1124"/>
    <mergeCell ref="Q1121:R1124"/>
    <mergeCell ref="S1121:U1124"/>
    <mergeCell ref="B1118:AG1118"/>
    <mergeCell ref="AH1118:AO1118"/>
    <mergeCell ref="B1119:AO1119"/>
    <mergeCell ref="AP1119:AP1161"/>
    <mergeCell ref="B1120:C1124"/>
    <mergeCell ref="D1120:I1120"/>
    <mergeCell ref="J1120:X1120"/>
    <mergeCell ref="Y1120:AO1120"/>
    <mergeCell ref="D1121:F1124"/>
    <mergeCell ref="G1121:I1124"/>
    <mergeCell ref="U1116:V1116"/>
    <mergeCell ref="X1116:Y1116"/>
    <mergeCell ref="AO1116:AO1117"/>
    <mergeCell ref="R1117:S1117"/>
    <mergeCell ref="U1117:V1117"/>
    <mergeCell ref="X1117:Y1117"/>
    <mergeCell ref="B1125:C1125"/>
    <mergeCell ref="D1125:F1125"/>
    <mergeCell ref="G1125:I1125"/>
    <mergeCell ref="B1113:AO1114"/>
    <mergeCell ref="B1115:Q1117"/>
    <mergeCell ref="R1115:S1115"/>
    <mergeCell ref="U1115:V1115"/>
    <mergeCell ref="X1115:Y1115"/>
    <mergeCell ref="AA1115:AN1117"/>
    <mergeCell ref="R1116:S1116"/>
    <mergeCell ref="AE1126:AF1126"/>
    <mergeCell ref="S1125:U1125"/>
    <mergeCell ref="V1125:X1125"/>
    <mergeCell ref="Y1125:Z1125"/>
    <mergeCell ref="AC1125:AD1125"/>
    <mergeCell ref="AE1125:AF1125"/>
    <mergeCell ref="AG1125:AH1125"/>
    <mergeCell ref="AK1125:AM1125"/>
    <mergeCell ref="AN1125:AO1125"/>
    <mergeCell ref="AE1122:AF1124"/>
    <mergeCell ref="AG1122:AH1124"/>
    <mergeCell ref="AI1122:AM1124"/>
    <mergeCell ref="AN1122:AO1124"/>
    <mergeCell ref="S1127:U1127"/>
    <mergeCell ref="V1127:X1127"/>
    <mergeCell ref="Y1127:Z1127"/>
    <mergeCell ref="AC1127:AD1127"/>
    <mergeCell ref="AE1110:AF1110"/>
    <mergeCell ref="B1127:C1127"/>
    <mergeCell ref="D1127:F1127"/>
    <mergeCell ref="G1127:I1127"/>
    <mergeCell ref="Q1127:R1127"/>
    <mergeCell ref="AP1076:AP1118"/>
    <mergeCell ref="B1077:C1081"/>
    <mergeCell ref="D1077:I1077"/>
    <mergeCell ref="J1077:X1077"/>
    <mergeCell ref="Y1077:AO1077"/>
    <mergeCell ref="D1078:F1081"/>
    <mergeCell ref="AI1079:AM1081"/>
    <mergeCell ref="AN1079:AO1081"/>
    <mergeCell ref="B1126:C1126"/>
    <mergeCell ref="D1126:F1126"/>
    <mergeCell ref="G1126:I1126"/>
    <mergeCell ref="Q1126:R1126"/>
    <mergeCell ref="B1133:C1133"/>
    <mergeCell ref="D1133:F1133"/>
    <mergeCell ref="G1133:I1133"/>
    <mergeCell ref="Q1133:R1133"/>
    <mergeCell ref="B1131:C1131"/>
    <mergeCell ref="D1131:F1131"/>
    <mergeCell ref="AN1128:AO1128"/>
    <mergeCell ref="Q1125:R1125"/>
    <mergeCell ref="S1126:U1126"/>
    <mergeCell ref="V1126:X1126"/>
    <mergeCell ref="Y1126:Z1126"/>
    <mergeCell ref="AC1126:AD1126"/>
    <mergeCell ref="AG1126:AH1126"/>
    <mergeCell ref="AK1126:AM1126"/>
    <mergeCell ref="AN1126:AO1126"/>
    <mergeCell ref="S1128:U1128"/>
    <mergeCell ref="V1128:X1128"/>
    <mergeCell ref="Y1128:Z1128"/>
    <mergeCell ref="AC1128:AD1128"/>
    <mergeCell ref="AG1130:AH1130"/>
    <mergeCell ref="AE1130:AF1130"/>
    <mergeCell ref="B1128:C1128"/>
    <mergeCell ref="D1128:F1128"/>
    <mergeCell ref="G1128:I1128"/>
    <mergeCell ref="Q1128:R1128"/>
    <mergeCell ref="AC1129:AD1129"/>
    <mergeCell ref="AK1130:AM1130"/>
    <mergeCell ref="AN1130:AO1130"/>
    <mergeCell ref="AE1127:AF1127"/>
    <mergeCell ref="AG1127:AH1127"/>
    <mergeCell ref="AK1127:AM1127"/>
    <mergeCell ref="AN1127:AO1127"/>
    <mergeCell ref="AE1128:AF1128"/>
    <mergeCell ref="AG1128:AH1128"/>
    <mergeCell ref="AK1128:AM1128"/>
    <mergeCell ref="AN1129:AO1129"/>
    <mergeCell ref="S1130:U1130"/>
    <mergeCell ref="V1130:X1130"/>
    <mergeCell ref="Y1130:Z1130"/>
    <mergeCell ref="AC1130:AD1130"/>
    <mergeCell ref="B1130:C1130"/>
    <mergeCell ref="D1130:F1130"/>
    <mergeCell ref="G1130:I1130"/>
    <mergeCell ref="Q1130:R1130"/>
    <mergeCell ref="AE1129:AF1129"/>
    <mergeCell ref="AG1129:AH1129"/>
    <mergeCell ref="AK1129:AM1129"/>
    <mergeCell ref="AE1108:AF1108"/>
    <mergeCell ref="Y1132:Z1132"/>
    <mergeCell ref="Q1132:R1132"/>
    <mergeCell ref="B1129:C1129"/>
    <mergeCell ref="D1129:F1129"/>
    <mergeCell ref="G1129:I1129"/>
    <mergeCell ref="Q1129:R1129"/>
    <mergeCell ref="S1129:U1129"/>
    <mergeCell ref="V1129:X1129"/>
    <mergeCell ref="Y1129:Z1129"/>
    <mergeCell ref="G1131:I1131"/>
    <mergeCell ref="Q1131:R1131"/>
    <mergeCell ref="S1131:U1131"/>
    <mergeCell ref="D1132:F1132"/>
    <mergeCell ref="G1132:I1132"/>
    <mergeCell ref="B1132:C1132"/>
    <mergeCell ref="S1132:U1132"/>
    <mergeCell ref="B1134:C1134"/>
    <mergeCell ref="D1134:F1134"/>
    <mergeCell ref="G1134:I1134"/>
    <mergeCell ref="Q1134:R1134"/>
    <mergeCell ref="AN1132:AO1132"/>
    <mergeCell ref="AK1134:AM1134"/>
    <mergeCell ref="AN1134:AO1134"/>
    <mergeCell ref="AG1132:AH1132"/>
    <mergeCell ref="AK1132:AM1132"/>
    <mergeCell ref="AC1132:AD1132"/>
    <mergeCell ref="V1131:X1131"/>
    <mergeCell ref="Y1131:Z1131"/>
    <mergeCell ref="AN1133:AO1133"/>
    <mergeCell ref="AG1131:AH1131"/>
    <mergeCell ref="AK1131:AM1131"/>
    <mergeCell ref="AN1131:AO1131"/>
    <mergeCell ref="AC1131:AD1131"/>
    <mergeCell ref="AE1131:AF1131"/>
    <mergeCell ref="AE1132:AF1132"/>
    <mergeCell ref="V1132:X1132"/>
    <mergeCell ref="AE1134:AF1134"/>
    <mergeCell ref="AC1133:AD1133"/>
    <mergeCell ref="AE1133:AF1133"/>
    <mergeCell ref="AG1133:AH1133"/>
    <mergeCell ref="AG1134:AH1134"/>
    <mergeCell ref="AK1133:AM1133"/>
    <mergeCell ref="S1133:U1133"/>
    <mergeCell ref="V1133:X1133"/>
    <mergeCell ref="Y1133:Z1133"/>
    <mergeCell ref="AC1134:AD1134"/>
    <mergeCell ref="S1134:U1134"/>
    <mergeCell ref="V1134:X1134"/>
    <mergeCell ref="Y1134:Z1134"/>
    <mergeCell ref="AN1135:AO1135"/>
    <mergeCell ref="B1136:C1136"/>
    <mergeCell ref="D1136:F1136"/>
    <mergeCell ref="G1136:I1136"/>
    <mergeCell ref="Q1136:R1136"/>
    <mergeCell ref="S1136:U1136"/>
    <mergeCell ref="V1136:X1136"/>
    <mergeCell ref="Y1136:Z1136"/>
    <mergeCell ref="AC1136:AD1136"/>
    <mergeCell ref="AE1136:AF1136"/>
    <mergeCell ref="AN1137:AO1137"/>
    <mergeCell ref="B1138:C1138"/>
    <mergeCell ref="AC1135:AD1135"/>
    <mergeCell ref="AE1135:AF1135"/>
    <mergeCell ref="AG1135:AH1135"/>
    <mergeCell ref="AK1135:AM1135"/>
    <mergeCell ref="AG1138:AH1138"/>
    <mergeCell ref="AK1138:AM1138"/>
    <mergeCell ref="AC1138:AD1138"/>
    <mergeCell ref="AE1138:AF1138"/>
    <mergeCell ref="V1138:X1138"/>
    <mergeCell ref="Y1138:Z1138"/>
    <mergeCell ref="AN1138:AO1138"/>
    <mergeCell ref="B1135:C1135"/>
    <mergeCell ref="D1135:F1135"/>
    <mergeCell ref="G1135:I1135"/>
    <mergeCell ref="Q1135:R1135"/>
    <mergeCell ref="S1135:U1135"/>
    <mergeCell ref="V1135:X1135"/>
    <mergeCell ref="Y1135:Z1135"/>
    <mergeCell ref="AN1140:AO1140"/>
    <mergeCell ref="B1137:C1137"/>
    <mergeCell ref="D1137:F1137"/>
    <mergeCell ref="G1137:I1137"/>
    <mergeCell ref="Q1137:R1137"/>
    <mergeCell ref="S1137:U1137"/>
    <mergeCell ref="D1138:F1138"/>
    <mergeCell ref="G1138:I1138"/>
    <mergeCell ref="Q1138:R1138"/>
    <mergeCell ref="S1138:U1138"/>
    <mergeCell ref="AN1139:AO1139"/>
    <mergeCell ref="B1140:C1140"/>
    <mergeCell ref="D1140:F1140"/>
    <mergeCell ref="G1140:I1140"/>
    <mergeCell ref="Q1140:R1140"/>
    <mergeCell ref="S1140:U1140"/>
    <mergeCell ref="V1140:X1140"/>
    <mergeCell ref="Y1140:Z1140"/>
    <mergeCell ref="AG1140:AH1140"/>
    <mergeCell ref="AK1140:AM1140"/>
    <mergeCell ref="AC1140:AD1140"/>
    <mergeCell ref="AE1140:AF1140"/>
    <mergeCell ref="AE1139:AF1139"/>
    <mergeCell ref="AG1139:AH1139"/>
    <mergeCell ref="AK1139:AM1139"/>
    <mergeCell ref="V1137:X1137"/>
    <mergeCell ref="Y1137:Z1137"/>
    <mergeCell ref="AG1137:AH1137"/>
    <mergeCell ref="AK1137:AM1137"/>
    <mergeCell ref="AC1137:AD1137"/>
    <mergeCell ref="AE1137:AF1137"/>
    <mergeCell ref="AG1136:AH1136"/>
    <mergeCell ref="AK1136:AM1136"/>
    <mergeCell ref="AN1136:AO1136"/>
    <mergeCell ref="AG1142:AH1142"/>
    <mergeCell ref="AK1142:AM1142"/>
    <mergeCell ref="AN1142:AO1142"/>
    <mergeCell ref="B1139:C1139"/>
    <mergeCell ref="D1139:F1139"/>
    <mergeCell ref="G1139:I1139"/>
    <mergeCell ref="Q1139:R1139"/>
    <mergeCell ref="S1139:U1139"/>
    <mergeCell ref="V1139:X1139"/>
    <mergeCell ref="Y1139:Z1139"/>
    <mergeCell ref="AN1141:AO1141"/>
    <mergeCell ref="B1142:C1142"/>
    <mergeCell ref="D1142:F1142"/>
    <mergeCell ref="G1142:I1142"/>
    <mergeCell ref="Q1142:R1142"/>
    <mergeCell ref="S1142:U1142"/>
    <mergeCell ref="V1142:X1142"/>
    <mergeCell ref="Y1142:Z1142"/>
    <mergeCell ref="AC1142:AD1142"/>
    <mergeCell ref="AE1142:AF1142"/>
    <mergeCell ref="AN1143:AO1143"/>
    <mergeCell ref="B1144:C1144"/>
    <mergeCell ref="AC1141:AD1141"/>
    <mergeCell ref="AE1141:AF1141"/>
    <mergeCell ref="AG1141:AH1141"/>
    <mergeCell ref="AK1141:AM1141"/>
    <mergeCell ref="AG1144:AH1144"/>
    <mergeCell ref="AK1144:AM1144"/>
    <mergeCell ref="AC1144:AD1144"/>
    <mergeCell ref="AE1144:AF1144"/>
    <mergeCell ref="AN1144:AO1144"/>
    <mergeCell ref="B1141:C1141"/>
    <mergeCell ref="D1141:F1141"/>
    <mergeCell ref="G1141:I1141"/>
    <mergeCell ref="Q1141:R1141"/>
    <mergeCell ref="S1141:U1141"/>
    <mergeCell ref="V1141:X1141"/>
    <mergeCell ref="Y1141:Z1141"/>
    <mergeCell ref="AC1139:AD1139"/>
    <mergeCell ref="B1143:C1143"/>
    <mergeCell ref="D1143:F1143"/>
    <mergeCell ref="G1143:I1143"/>
    <mergeCell ref="Q1143:R1143"/>
    <mergeCell ref="S1143:U1143"/>
    <mergeCell ref="D1144:F1144"/>
    <mergeCell ref="G1144:I1144"/>
    <mergeCell ref="Q1144:R1144"/>
    <mergeCell ref="S1144:U1144"/>
    <mergeCell ref="AG1146:AH1146"/>
    <mergeCell ref="AK1146:AM1146"/>
    <mergeCell ref="AG1145:AH1145"/>
    <mergeCell ref="AK1145:AM1145"/>
    <mergeCell ref="V1143:X1143"/>
    <mergeCell ref="Y1143:Z1143"/>
    <mergeCell ref="AG1143:AH1143"/>
    <mergeCell ref="AK1143:AM1143"/>
    <mergeCell ref="V1144:X1144"/>
    <mergeCell ref="Y1144:Z1144"/>
    <mergeCell ref="AC1143:AD1143"/>
    <mergeCell ref="AE1143:AF1143"/>
    <mergeCell ref="V1145:X1145"/>
    <mergeCell ref="Y1145:Z1145"/>
    <mergeCell ref="AC1146:AD1146"/>
    <mergeCell ref="AE1146:AF1146"/>
    <mergeCell ref="AC1145:AD1145"/>
    <mergeCell ref="AE1145:AF1145"/>
    <mergeCell ref="B1150:C1150"/>
    <mergeCell ref="AC1147:AD1147"/>
    <mergeCell ref="AE1147:AF1147"/>
    <mergeCell ref="AG1147:AH1147"/>
    <mergeCell ref="AG1150:AH1150"/>
    <mergeCell ref="AC1150:AD1150"/>
    <mergeCell ref="AE1150:AF1150"/>
    <mergeCell ref="AC1149:AD1149"/>
    <mergeCell ref="AE1149:AF1149"/>
    <mergeCell ref="B1148:C1148"/>
    <mergeCell ref="Y1147:Z1147"/>
    <mergeCell ref="AN1149:AO1149"/>
    <mergeCell ref="AK1147:AM1147"/>
    <mergeCell ref="AN1147:AO1147"/>
    <mergeCell ref="V1148:X1148"/>
    <mergeCell ref="Y1148:Z1148"/>
    <mergeCell ref="AC1148:AD1148"/>
    <mergeCell ref="AE1148:AF1148"/>
    <mergeCell ref="B1147:C1147"/>
    <mergeCell ref="D1147:F1147"/>
    <mergeCell ref="G1147:I1147"/>
    <mergeCell ref="Q1147:R1147"/>
    <mergeCell ref="S1147:U1147"/>
    <mergeCell ref="V1147:X1147"/>
    <mergeCell ref="AG1148:AH1148"/>
    <mergeCell ref="AK1148:AM1148"/>
    <mergeCell ref="AN1148:AO1148"/>
    <mergeCell ref="D1148:F1148"/>
    <mergeCell ref="G1148:I1148"/>
    <mergeCell ref="Q1148:R1148"/>
    <mergeCell ref="S1148:U1148"/>
    <mergeCell ref="B1145:C1145"/>
    <mergeCell ref="D1145:F1145"/>
    <mergeCell ref="G1145:I1145"/>
    <mergeCell ref="Q1145:R1145"/>
    <mergeCell ref="S1145:U1145"/>
    <mergeCell ref="AN1146:AO1146"/>
    <mergeCell ref="AN1145:AO1145"/>
    <mergeCell ref="B1146:C1146"/>
    <mergeCell ref="D1146:F1146"/>
    <mergeCell ref="G1146:I1146"/>
    <mergeCell ref="Q1146:R1146"/>
    <mergeCell ref="S1146:U1146"/>
    <mergeCell ref="V1146:X1146"/>
    <mergeCell ref="Y1146:Z1146"/>
    <mergeCell ref="B1149:C1149"/>
    <mergeCell ref="D1149:F1149"/>
    <mergeCell ref="G1149:I1149"/>
    <mergeCell ref="Q1149:R1149"/>
    <mergeCell ref="S1149:U1149"/>
    <mergeCell ref="D1150:F1150"/>
    <mergeCell ref="G1150:I1150"/>
    <mergeCell ref="Q1150:R1150"/>
    <mergeCell ref="Y1152:Z1152"/>
    <mergeCell ref="AG1149:AH1149"/>
    <mergeCell ref="AG1152:AH1152"/>
    <mergeCell ref="S1150:U1150"/>
    <mergeCell ref="V1150:X1150"/>
    <mergeCell ref="Y1150:Z1150"/>
    <mergeCell ref="AC1152:AD1152"/>
    <mergeCell ref="AE1152:AF1152"/>
    <mergeCell ref="Y1151:Z1151"/>
    <mergeCell ref="AC1151:AD1151"/>
    <mergeCell ref="B1152:C1152"/>
    <mergeCell ref="D1152:F1152"/>
    <mergeCell ref="G1152:I1152"/>
    <mergeCell ref="Q1152:R1152"/>
    <mergeCell ref="S1152:U1152"/>
    <mergeCell ref="V1152:X1152"/>
    <mergeCell ref="AE1151:AF1151"/>
    <mergeCell ref="AG1151:AH1151"/>
    <mergeCell ref="AK1151:AM1151"/>
    <mergeCell ref="V1149:X1149"/>
    <mergeCell ref="Y1149:Z1149"/>
    <mergeCell ref="AN1151:AO1151"/>
    <mergeCell ref="AK1149:AM1149"/>
    <mergeCell ref="AN1150:AO1150"/>
    <mergeCell ref="AK1150:AM1150"/>
    <mergeCell ref="B1155:C1155"/>
    <mergeCell ref="D1155:F1155"/>
    <mergeCell ref="G1155:I1155"/>
    <mergeCell ref="Q1155:R1155"/>
    <mergeCell ref="AE1154:AF1154"/>
    <mergeCell ref="AG1154:AH1154"/>
    <mergeCell ref="AK1154:AM1154"/>
    <mergeCell ref="AN1154:AO1154"/>
    <mergeCell ref="B1151:C1151"/>
    <mergeCell ref="D1151:F1151"/>
    <mergeCell ref="G1151:I1151"/>
    <mergeCell ref="Q1151:R1151"/>
    <mergeCell ref="S1151:U1151"/>
    <mergeCell ref="V1151:X1151"/>
    <mergeCell ref="AK1152:AM1152"/>
    <mergeCell ref="AN1152:AO1152"/>
    <mergeCell ref="B1158:Q1160"/>
    <mergeCell ref="AN1153:AO1153"/>
    <mergeCell ref="B1154:C1154"/>
    <mergeCell ref="D1154:F1154"/>
    <mergeCell ref="G1154:I1154"/>
    <mergeCell ref="Q1154:R1154"/>
    <mergeCell ref="S1154:U1154"/>
    <mergeCell ref="V1154:X1154"/>
    <mergeCell ref="Y1154:Z1154"/>
    <mergeCell ref="AC1154:AD1154"/>
    <mergeCell ref="V1153:X1153"/>
    <mergeCell ref="AC1153:AD1153"/>
    <mergeCell ref="AE1153:AF1153"/>
    <mergeCell ref="AG1153:AH1153"/>
    <mergeCell ref="AK1153:AM1153"/>
    <mergeCell ref="R1160:S1160"/>
    <mergeCell ref="U1160:V1160"/>
    <mergeCell ref="X1160:Y1160"/>
    <mergeCell ref="Y1153:Z1153"/>
    <mergeCell ref="B1156:AO1157"/>
    <mergeCell ref="AE1155:AF1155"/>
    <mergeCell ref="AG1155:AH1155"/>
    <mergeCell ref="AK1155:AM1155"/>
    <mergeCell ref="AN1155:AO1155"/>
    <mergeCell ref="S1155:U1155"/>
    <mergeCell ref="V1155:X1155"/>
    <mergeCell ref="Y1155:Z1155"/>
    <mergeCell ref="AC1155:AD1155"/>
    <mergeCell ref="R1158:S1158"/>
    <mergeCell ref="U1158:V1158"/>
    <mergeCell ref="X1158:Y1158"/>
    <mergeCell ref="B1153:C1153"/>
    <mergeCell ref="D1153:F1153"/>
    <mergeCell ref="G1153:I1153"/>
    <mergeCell ref="Q1153:R1153"/>
    <mergeCell ref="S1153:U1153"/>
    <mergeCell ref="AO1159:AO1160"/>
    <mergeCell ref="AA1158:AN1160"/>
    <mergeCell ref="R1159:S1159"/>
    <mergeCell ref="U1159:V1159"/>
    <mergeCell ref="X1159:Y1159"/>
    <mergeCell ref="AC1172:AD1172"/>
    <mergeCell ref="AE1172:AF1172"/>
    <mergeCell ref="AE1169:AF1169"/>
    <mergeCell ref="AG1169:AH1169"/>
    <mergeCell ref="AK1168:AM1168"/>
    <mergeCell ref="AN1168:AO1168"/>
    <mergeCell ref="B1168:C1168"/>
    <mergeCell ref="D1168:F1168"/>
    <mergeCell ref="G1168:I1168"/>
    <mergeCell ref="Q1168:R1168"/>
    <mergeCell ref="S1168:U1168"/>
    <mergeCell ref="V1168:X1168"/>
    <mergeCell ref="Y1168:Z1168"/>
    <mergeCell ref="AC1168:AD1168"/>
    <mergeCell ref="AE1168:AF1168"/>
    <mergeCell ref="AG1168:AH1168"/>
    <mergeCell ref="V1164:X1167"/>
    <mergeCell ref="Y1164:AF1164"/>
    <mergeCell ref="AG1164:AO1164"/>
    <mergeCell ref="Y1165:Z1167"/>
    <mergeCell ref="AA1165:AD1167"/>
    <mergeCell ref="AE1165:AF1167"/>
    <mergeCell ref="AG1165:AH1167"/>
    <mergeCell ref="AI1165:AM1167"/>
    <mergeCell ref="AN1165:AO1167"/>
    <mergeCell ref="AP1162:AP1204"/>
    <mergeCell ref="B1163:C1167"/>
    <mergeCell ref="D1163:I1163"/>
    <mergeCell ref="J1163:X1163"/>
    <mergeCell ref="Y1163:AO1163"/>
    <mergeCell ref="D1164:F1167"/>
    <mergeCell ref="G1164:I1167"/>
    <mergeCell ref="AE1170:AF1170"/>
    <mergeCell ref="AG1170:AH1170"/>
    <mergeCell ref="AK1170:AM1170"/>
    <mergeCell ref="D1170:F1170"/>
    <mergeCell ref="G1170:I1170"/>
    <mergeCell ref="Q1170:R1170"/>
    <mergeCell ref="AN1170:AO1170"/>
    <mergeCell ref="S1170:U1170"/>
    <mergeCell ref="V1170:X1170"/>
    <mergeCell ref="Y1170:Z1170"/>
    <mergeCell ref="AC1170:AD1170"/>
    <mergeCell ref="AC1171:AD1171"/>
    <mergeCell ref="AE1171:AF1171"/>
    <mergeCell ref="AG1172:AH1172"/>
    <mergeCell ref="AK1169:AM1169"/>
    <mergeCell ref="AN1169:AO1169"/>
    <mergeCell ref="S1169:U1169"/>
    <mergeCell ref="V1169:X1169"/>
    <mergeCell ref="Y1169:Z1169"/>
    <mergeCell ref="AC1169:AD1169"/>
    <mergeCell ref="AK1171:AM1171"/>
    <mergeCell ref="B1169:C1169"/>
    <mergeCell ref="B1176:C1176"/>
    <mergeCell ref="D1176:F1176"/>
    <mergeCell ref="G1176:I1176"/>
    <mergeCell ref="Q1176:R1176"/>
    <mergeCell ref="B1175:C1175"/>
    <mergeCell ref="D1175:F1175"/>
    <mergeCell ref="G1175:I1175"/>
    <mergeCell ref="Q1175:R1175"/>
    <mergeCell ref="B1170:C1170"/>
    <mergeCell ref="AK1175:AM1175"/>
    <mergeCell ref="B1161:AG1161"/>
    <mergeCell ref="AH1161:AO1161"/>
    <mergeCell ref="B1162:AO1162"/>
    <mergeCell ref="D1177:F1177"/>
    <mergeCell ref="G1177:I1177"/>
    <mergeCell ref="Q1177:R1177"/>
    <mergeCell ref="AK1177:AM1177"/>
    <mergeCell ref="AN1177:AO1177"/>
    <mergeCell ref="S1177:U1177"/>
    <mergeCell ref="V1177:X1177"/>
    <mergeCell ref="Y1177:Z1177"/>
    <mergeCell ref="D1169:F1169"/>
    <mergeCell ref="G1169:I1169"/>
    <mergeCell ref="Q1169:R1169"/>
    <mergeCell ref="B1172:C1172"/>
    <mergeCell ref="D1172:F1172"/>
    <mergeCell ref="G1172:I1172"/>
    <mergeCell ref="AN1174:AO1174"/>
    <mergeCell ref="B1171:C1171"/>
    <mergeCell ref="D1171:F1171"/>
    <mergeCell ref="G1171:I1171"/>
    <mergeCell ref="Q1171:R1171"/>
    <mergeCell ref="S1171:U1171"/>
    <mergeCell ref="V1171:X1171"/>
    <mergeCell ref="Y1171:Z1171"/>
    <mergeCell ref="AK1172:AM1172"/>
    <mergeCell ref="AG1171:AH1171"/>
    <mergeCell ref="AG1174:AH1174"/>
    <mergeCell ref="AK1174:AM1174"/>
    <mergeCell ref="AG1173:AH1173"/>
    <mergeCell ref="AK1173:AM1173"/>
    <mergeCell ref="AC1173:AD1173"/>
    <mergeCell ref="AE1173:AF1173"/>
    <mergeCell ref="J1164:L1167"/>
    <mergeCell ref="M1164:P1167"/>
    <mergeCell ref="Q1164:R1167"/>
    <mergeCell ref="S1164:U1167"/>
    <mergeCell ref="AC1174:AD1174"/>
    <mergeCell ref="AE1174:AF1174"/>
    <mergeCell ref="V1172:X1172"/>
    <mergeCell ref="Y1172:Z1172"/>
    <mergeCell ref="Q1172:R1172"/>
    <mergeCell ref="Y1174:Z1174"/>
    <mergeCell ref="V1173:X1173"/>
    <mergeCell ref="Y1173:Z1173"/>
    <mergeCell ref="B1173:C1173"/>
    <mergeCell ref="D1173:F1173"/>
    <mergeCell ref="G1173:I1173"/>
    <mergeCell ref="Q1173:R1173"/>
    <mergeCell ref="S1173:U1173"/>
    <mergeCell ref="B1174:C1174"/>
    <mergeCell ref="D1174:F1174"/>
    <mergeCell ref="G1174:I1174"/>
    <mergeCell ref="Q1174:R1174"/>
    <mergeCell ref="S1174:U1174"/>
    <mergeCell ref="V1174:X1174"/>
    <mergeCell ref="AE1176:AF1176"/>
    <mergeCell ref="AG1176:AH1176"/>
    <mergeCell ref="AK1176:AM1176"/>
    <mergeCell ref="AN1176:AO1176"/>
    <mergeCell ref="S1176:U1176"/>
    <mergeCell ref="V1176:X1176"/>
    <mergeCell ref="Y1176:Z1176"/>
    <mergeCell ref="AC1176:AD1176"/>
    <mergeCell ref="AN1175:AO1175"/>
    <mergeCell ref="S1175:U1175"/>
    <mergeCell ref="V1175:X1175"/>
    <mergeCell ref="Y1175:Z1175"/>
    <mergeCell ref="AC1175:AD1175"/>
    <mergeCell ref="AE1175:AF1175"/>
    <mergeCell ref="AG1175:AH1175"/>
    <mergeCell ref="AN1173:AO1173"/>
    <mergeCell ref="AN1171:AO1171"/>
    <mergeCell ref="AN1172:AO1172"/>
    <mergeCell ref="S1172:U1172"/>
    <mergeCell ref="AC1177:AD1177"/>
    <mergeCell ref="AE1177:AF1177"/>
    <mergeCell ref="AG1177:AH1177"/>
    <mergeCell ref="AE1180:AF1180"/>
    <mergeCell ref="AG1180:AH1180"/>
    <mergeCell ref="AK1180:AM1180"/>
    <mergeCell ref="AN1180:AO1180"/>
    <mergeCell ref="S1180:U1180"/>
    <mergeCell ref="V1180:X1180"/>
    <mergeCell ref="Y1180:Z1180"/>
    <mergeCell ref="AC1180:AD1180"/>
    <mergeCell ref="B1180:C1180"/>
    <mergeCell ref="D1180:F1180"/>
    <mergeCell ref="G1180:I1180"/>
    <mergeCell ref="Q1180:R1180"/>
    <mergeCell ref="B1179:C1179"/>
    <mergeCell ref="D1179:F1179"/>
    <mergeCell ref="G1179:I1179"/>
    <mergeCell ref="Q1179:R1179"/>
    <mergeCell ref="AE1182:AF1182"/>
    <mergeCell ref="AG1182:AH1182"/>
    <mergeCell ref="AK1182:AM1182"/>
    <mergeCell ref="AN1182:AO1182"/>
    <mergeCell ref="S1182:U1182"/>
    <mergeCell ref="V1182:X1182"/>
    <mergeCell ref="Y1182:Z1182"/>
    <mergeCell ref="AC1182:AD1182"/>
    <mergeCell ref="B1182:C1182"/>
    <mergeCell ref="D1182:F1182"/>
    <mergeCell ref="G1182:I1182"/>
    <mergeCell ref="Q1182:R1182"/>
    <mergeCell ref="B1181:C1181"/>
    <mergeCell ref="D1181:F1181"/>
    <mergeCell ref="G1181:I1181"/>
    <mergeCell ref="Q1181:R1181"/>
    <mergeCell ref="AK1181:AM1181"/>
    <mergeCell ref="AN1181:AO1181"/>
    <mergeCell ref="S1181:U1181"/>
    <mergeCell ref="V1181:X1181"/>
    <mergeCell ref="Y1181:Z1181"/>
    <mergeCell ref="AC1181:AD1181"/>
    <mergeCell ref="AE1181:AF1181"/>
    <mergeCell ref="AG1181:AH1181"/>
    <mergeCell ref="AK1179:AM1179"/>
    <mergeCell ref="AN1179:AO1179"/>
    <mergeCell ref="S1179:U1179"/>
    <mergeCell ref="V1179:X1179"/>
    <mergeCell ref="Y1179:Z1179"/>
    <mergeCell ref="AC1179:AD1179"/>
    <mergeCell ref="AE1179:AF1179"/>
    <mergeCell ref="AG1179:AH1179"/>
    <mergeCell ref="AE1178:AF1178"/>
    <mergeCell ref="AG1178:AH1178"/>
    <mergeCell ref="AK1178:AM1178"/>
    <mergeCell ref="AN1178:AO1178"/>
    <mergeCell ref="S1178:U1178"/>
    <mergeCell ref="V1178:X1178"/>
    <mergeCell ref="Y1178:Z1178"/>
    <mergeCell ref="AC1178:AD1178"/>
    <mergeCell ref="B1178:C1178"/>
    <mergeCell ref="D1178:F1178"/>
    <mergeCell ref="G1178:I1178"/>
    <mergeCell ref="Q1178:R1178"/>
    <mergeCell ref="B1177:C1177"/>
    <mergeCell ref="AE1184:AF1184"/>
    <mergeCell ref="AG1184:AH1184"/>
    <mergeCell ref="AK1184:AM1184"/>
    <mergeCell ref="AN1184:AO1184"/>
    <mergeCell ref="S1184:U1184"/>
    <mergeCell ref="V1184:X1184"/>
    <mergeCell ref="Y1184:Z1184"/>
    <mergeCell ref="AC1184:AD1184"/>
    <mergeCell ref="B1184:C1184"/>
    <mergeCell ref="D1184:F1184"/>
    <mergeCell ref="G1184:I1184"/>
    <mergeCell ref="Q1184:R1184"/>
    <mergeCell ref="B1183:C1183"/>
    <mergeCell ref="D1183:F1183"/>
    <mergeCell ref="G1183:I1183"/>
    <mergeCell ref="Q1183:R1183"/>
    <mergeCell ref="AK1183:AM1183"/>
    <mergeCell ref="AN1183:AO1183"/>
    <mergeCell ref="S1183:U1183"/>
    <mergeCell ref="V1183:X1183"/>
    <mergeCell ref="Y1183:Z1183"/>
    <mergeCell ref="AC1183:AD1183"/>
    <mergeCell ref="AE1183:AF1183"/>
    <mergeCell ref="AG1183:AH1183"/>
    <mergeCell ref="AE1186:AF1186"/>
    <mergeCell ref="AG1186:AH1186"/>
    <mergeCell ref="AK1186:AM1186"/>
    <mergeCell ref="AN1186:AO1186"/>
    <mergeCell ref="S1186:U1186"/>
    <mergeCell ref="V1186:X1186"/>
    <mergeCell ref="Y1186:Z1186"/>
    <mergeCell ref="AC1186:AD1186"/>
    <mergeCell ref="B1186:C1186"/>
    <mergeCell ref="D1186:F1186"/>
    <mergeCell ref="G1186:I1186"/>
    <mergeCell ref="Q1186:R1186"/>
    <mergeCell ref="B1185:C1185"/>
    <mergeCell ref="D1185:F1185"/>
    <mergeCell ref="G1185:I1185"/>
    <mergeCell ref="Q1185:R1185"/>
    <mergeCell ref="AK1185:AM1185"/>
    <mergeCell ref="AN1185:AO1185"/>
    <mergeCell ref="S1185:U1185"/>
    <mergeCell ref="V1185:X1185"/>
    <mergeCell ref="Y1185:Z1185"/>
    <mergeCell ref="AC1185:AD1185"/>
    <mergeCell ref="AE1185:AF1185"/>
    <mergeCell ref="AG1185:AH1185"/>
    <mergeCell ref="AE1188:AF1188"/>
    <mergeCell ref="AG1188:AH1188"/>
    <mergeCell ref="AK1188:AM1188"/>
    <mergeCell ref="AN1188:AO1188"/>
    <mergeCell ref="S1188:U1188"/>
    <mergeCell ref="V1188:X1188"/>
    <mergeCell ref="Y1188:Z1188"/>
    <mergeCell ref="AC1188:AD1188"/>
    <mergeCell ref="B1188:C1188"/>
    <mergeCell ref="D1188:F1188"/>
    <mergeCell ref="G1188:I1188"/>
    <mergeCell ref="Q1188:R1188"/>
    <mergeCell ref="B1187:C1187"/>
    <mergeCell ref="D1187:F1187"/>
    <mergeCell ref="G1187:I1187"/>
    <mergeCell ref="Q1187:R1187"/>
    <mergeCell ref="AK1187:AM1187"/>
    <mergeCell ref="AN1187:AO1187"/>
    <mergeCell ref="S1187:U1187"/>
    <mergeCell ref="V1187:X1187"/>
    <mergeCell ref="Y1187:Z1187"/>
    <mergeCell ref="AC1187:AD1187"/>
    <mergeCell ref="AE1187:AF1187"/>
    <mergeCell ref="AG1187:AH1187"/>
    <mergeCell ref="AE1190:AF1190"/>
    <mergeCell ref="AG1190:AH1190"/>
    <mergeCell ref="AK1190:AM1190"/>
    <mergeCell ref="AN1190:AO1190"/>
    <mergeCell ref="S1190:U1190"/>
    <mergeCell ref="V1190:X1190"/>
    <mergeCell ref="Y1190:Z1190"/>
    <mergeCell ref="AC1190:AD1190"/>
    <mergeCell ref="B1190:C1190"/>
    <mergeCell ref="D1190:F1190"/>
    <mergeCell ref="G1190:I1190"/>
    <mergeCell ref="Q1190:R1190"/>
    <mergeCell ref="B1189:C1189"/>
    <mergeCell ref="D1189:F1189"/>
    <mergeCell ref="G1189:I1189"/>
    <mergeCell ref="Q1189:R1189"/>
    <mergeCell ref="AK1189:AM1189"/>
    <mergeCell ref="AN1189:AO1189"/>
    <mergeCell ref="S1189:U1189"/>
    <mergeCell ref="V1189:X1189"/>
    <mergeCell ref="Y1189:Z1189"/>
    <mergeCell ref="AC1189:AD1189"/>
    <mergeCell ref="AE1189:AF1189"/>
    <mergeCell ref="AG1189:AH1189"/>
    <mergeCell ref="AE1192:AF1192"/>
    <mergeCell ref="AG1192:AH1192"/>
    <mergeCell ref="AK1192:AM1192"/>
    <mergeCell ref="AN1192:AO1192"/>
    <mergeCell ref="S1192:U1192"/>
    <mergeCell ref="V1192:X1192"/>
    <mergeCell ref="Y1192:Z1192"/>
    <mergeCell ref="AC1192:AD1192"/>
    <mergeCell ref="B1192:C1192"/>
    <mergeCell ref="D1192:F1192"/>
    <mergeCell ref="G1192:I1192"/>
    <mergeCell ref="Q1192:R1192"/>
    <mergeCell ref="B1191:C1191"/>
    <mergeCell ref="D1191:F1191"/>
    <mergeCell ref="G1191:I1191"/>
    <mergeCell ref="Q1191:R1191"/>
    <mergeCell ref="AK1191:AM1191"/>
    <mergeCell ref="AN1191:AO1191"/>
    <mergeCell ref="S1191:U1191"/>
    <mergeCell ref="V1191:X1191"/>
    <mergeCell ref="Y1191:Z1191"/>
    <mergeCell ref="AC1191:AD1191"/>
    <mergeCell ref="AE1191:AF1191"/>
    <mergeCell ref="AG1191:AH1191"/>
    <mergeCell ref="AE1194:AF1194"/>
    <mergeCell ref="AG1194:AH1194"/>
    <mergeCell ref="AK1194:AM1194"/>
    <mergeCell ref="AN1194:AO1194"/>
    <mergeCell ref="S1194:U1194"/>
    <mergeCell ref="V1194:X1194"/>
    <mergeCell ref="Y1194:Z1194"/>
    <mergeCell ref="AC1194:AD1194"/>
    <mergeCell ref="B1194:C1194"/>
    <mergeCell ref="D1194:F1194"/>
    <mergeCell ref="G1194:I1194"/>
    <mergeCell ref="Q1194:R1194"/>
    <mergeCell ref="B1193:C1193"/>
    <mergeCell ref="D1193:F1193"/>
    <mergeCell ref="G1193:I1193"/>
    <mergeCell ref="Q1193:R1193"/>
    <mergeCell ref="AK1193:AM1193"/>
    <mergeCell ref="AN1193:AO1193"/>
    <mergeCell ref="S1193:U1193"/>
    <mergeCell ref="V1193:X1193"/>
    <mergeCell ref="Y1193:Z1193"/>
    <mergeCell ref="AC1193:AD1193"/>
    <mergeCell ref="AE1193:AF1193"/>
    <mergeCell ref="AG1193:AH1193"/>
    <mergeCell ref="AE1196:AF1196"/>
    <mergeCell ref="AG1196:AH1196"/>
    <mergeCell ref="AK1196:AM1196"/>
    <mergeCell ref="AN1196:AO1196"/>
    <mergeCell ref="S1196:U1196"/>
    <mergeCell ref="V1196:X1196"/>
    <mergeCell ref="Y1196:Z1196"/>
    <mergeCell ref="AC1196:AD1196"/>
    <mergeCell ref="B1196:C1196"/>
    <mergeCell ref="D1196:F1196"/>
    <mergeCell ref="G1196:I1196"/>
    <mergeCell ref="Q1196:R1196"/>
    <mergeCell ref="B1195:C1195"/>
    <mergeCell ref="D1195:F1195"/>
    <mergeCell ref="G1195:I1195"/>
    <mergeCell ref="Q1195:R1195"/>
    <mergeCell ref="AK1195:AM1195"/>
    <mergeCell ref="AN1195:AO1195"/>
    <mergeCell ref="S1195:U1195"/>
    <mergeCell ref="V1195:X1195"/>
    <mergeCell ref="Y1195:Z1195"/>
    <mergeCell ref="AC1195:AD1195"/>
    <mergeCell ref="AE1195:AF1195"/>
    <mergeCell ref="AG1195:AH1195"/>
    <mergeCell ref="AN1198:AO1198"/>
    <mergeCell ref="S1198:U1198"/>
    <mergeCell ref="V1198:X1198"/>
    <mergeCell ref="Y1198:Z1198"/>
    <mergeCell ref="AC1198:AD1198"/>
    <mergeCell ref="B1213:C1213"/>
    <mergeCell ref="D1213:F1213"/>
    <mergeCell ref="G1213:I1213"/>
    <mergeCell ref="Q1213:R1213"/>
    <mergeCell ref="S1211:U1211"/>
    <mergeCell ref="B1198:C1198"/>
    <mergeCell ref="D1198:F1198"/>
    <mergeCell ref="G1198:I1198"/>
    <mergeCell ref="Q1198:R1198"/>
    <mergeCell ref="B1197:C1197"/>
    <mergeCell ref="D1197:F1197"/>
    <mergeCell ref="G1197:I1197"/>
    <mergeCell ref="Q1197:R1197"/>
    <mergeCell ref="AN1197:AO1197"/>
    <mergeCell ref="S1197:U1197"/>
    <mergeCell ref="V1197:X1197"/>
    <mergeCell ref="Y1197:Z1197"/>
    <mergeCell ref="AC1197:AD1197"/>
    <mergeCell ref="AE1197:AF1197"/>
    <mergeCell ref="AG1197:AH1197"/>
    <mergeCell ref="AA1208:AD1210"/>
    <mergeCell ref="M1207:P1210"/>
    <mergeCell ref="Q1207:R1210"/>
    <mergeCell ref="S1207:U1210"/>
    <mergeCell ref="V1207:X1210"/>
    <mergeCell ref="AK1197:AM1197"/>
    <mergeCell ref="AE1198:AF1198"/>
    <mergeCell ref="AG1198:AH1198"/>
    <mergeCell ref="AK1198:AM1198"/>
    <mergeCell ref="B1206:C1210"/>
    <mergeCell ref="D1206:I1206"/>
    <mergeCell ref="J1206:X1206"/>
    <mergeCell ref="Y1206:AO1206"/>
    <mergeCell ref="D1207:F1210"/>
    <mergeCell ref="G1207:I1210"/>
    <mergeCell ref="R1203:S1203"/>
    <mergeCell ref="U1203:V1203"/>
    <mergeCell ref="X1203:Y1203"/>
    <mergeCell ref="B1204:AG1204"/>
    <mergeCell ref="AH1204:AO1204"/>
    <mergeCell ref="B1205:AO1205"/>
    <mergeCell ref="B1199:AO1200"/>
    <mergeCell ref="B1201:Q1203"/>
    <mergeCell ref="R1201:S1201"/>
    <mergeCell ref="U1201:V1201"/>
    <mergeCell ref="X1201:Y1201"/>
    <mergeCell ref="AA1201:AN1203"/>
    <mergeCell ref="R1202:S1202"/>
    <mergeCell ref="U1202:V1202"/>
    <mergeCell ref="X1202:Y1202"/>
    <mergeCell ref="AO1202:AO1203"/>
    <mergeCell ref="Y1212:Z1212"/>
    <mergeCell ref="AC1212:AD1212"/>
    <mergeCell ref="AE1212:AF1212"/>
    <mergeCell ref="AG1212:AH1212"/>
    <mergeCell ref="AK1212:AM1212"/>
    <mergeCell ref="AN1212:AO1212"/>
    <mergeCell ref="B1212:C1212"/>
    <mergeCell ref="D1212:F1212"/>
    <mergeCell ref="G1212:I1212"/>
    <mergeCell ref="Q1212:R1212"/>
    <mergeCell ref="S1212:U1212"/>
    <mergeCell ref="V1212:X1212"/>
    <mergeCell ref="V1211:X1211"/>
    <mergeCell ref="Y1211:Z1211"/>
    <mergeCell ref="AC1211:AD1211"/>
    <mergeCell ref="B1211:C1211"/>
    <mergeCell ref="D1211:F1211"/>
    <mergeCell ref="G1211:I1211"/>
    <mergeCell ref="Q1211:R1211"/>
    <mergeCell ref="S1220:U1220"/>
    <mergeCell ref="AK1214:AM1214"/>
    <mergeCell ref="AN1214:AO1214"/>
    <mergeCell ref="AE1208:AF1210"/>
    <mergeCell ref="AG1208:AH1210"/>
    <mergeCell ref="AI1208:AM1210"/>
    <mergeCell ref="AN1208:AO1210"/>
    <mergeCell ref="AE1211:AF1211"/>
    <mergeCell ref="AG1211:AH1211"/>
    <mergeCell ref="AK1211:AM1211"/>
    <mergeCell ref="AN1211:AO1211"/>
    <mergeCell ref="AG1216:AH1216"/>
    <mergeCell ref="AE1216:AF1216"/>
    <mergeCell ref="AC1215:AD1215"/>
    <mergeCell ref="AE1215:AF1215"/>
    <mergeCell ref="B1216:C1216"/>
    <mergeCell ref="AG1214:AH1214"/>
    <mergeCell ref="S1214:U1214"/>
    <mergeCell ref="S1213:U1213"/>
    <mergeCell ref="V1213:X1213"/>
    <mergeCell ref="Y1213:Z1213"/>
    <mergeCell ref="B1214:C1214"/>
    <mergeCell ref="D1214:F1214"/>
    <mergeCell ref="G1214:I1214"/>
    <mergeCell ref="Q1214:R1214"/>
    <mergeCell ref="AN1215:AO1215"/>
    <mergeCell ref="AK1213:AM1213"/>
    <mergeCell ref="AN1213:AO1213"/>
    <mergeCell ref="V1214:X1214"/>
    <mergeCell ref="Y1214:Z1214"/>
    <mergeCell ref="AC1214:AD1214"/>
    <mergeCell ref="AE1214:AF1214"/>
    <mergeCell ref="AC1213:AD1213"/>
    <mergeCell ref="AE1213:AF1213"/>
    <mergeCell ref="AG1213:AH1213"/>
    <mergeCell ref="AN1216:AO1216"/>
    <mergeCell ref="J1207:L1210"/>
    <mergeCell ref="Y1207:AF1207"/>
    <mergeCell ref="AG1207:AO1207"/>
    <mergeCell ref="Y1208:Z1210"/>
    <mergeCell ref="AN1218:AO1218"/>
    <mergeCell ref="B1215:C1215"/>
    <mergeCell ref="D1215:F1215"/>
    <mergeCell ref="G1215:I1215"/>
    <mergeCell ref="Q1215:R1215"/>
    <mergeCell ref="S1215:U1215"/>
    <mergeCell ref="D1216:F1216"/>
    <mergeCell ref="G1216:I1216"/>
    <mergeCell ref="Q1216:R1216"/>
    <mergeCell ref="S1216:U1216"/>
    <mergeCell ref="AN1217:AO1217"/>
    <mergeCell ref="B1218:C1218"/>
    <mergeCell ref="D1218:F1218"/>
    <mergeCell ref="G1218:I1218"/>
    <mergeCell ref="Q1218:R1218"/>
    <mergeCell ref="S1218:U1218"/>
    <mergeCell ref="V1218:X1218"/>
    <mergeCell ref="Y1218:Z1218"/>
    <mergeCell ref="AG1218:AH1218"/>
    <mergeCell ref="AK1218:AM1218"/>
    <mergeCell ref="AK1217:AM1217"/>
    <mergeCell ref="V1215:X1215"/>
    <mergeCell ref="Y1215:Z1215"/>
    <mergeCell ref="AG1215:AH1215"/>
    <mergeCell ref="AK1215:AM1215"/>
    <mergeCell ref="V1216:X1216"/>
    <mergeCell ref="Y1216:Z1216"/>
    <mergeCell ref="AK1216:AM1216"/>
    <mergeCell ref="AC1216:AD1216"/>
    <mergeCell ref="Y1217:Z1217"/>
    <mergeCell ref="AC1218:AD1218"/>
    <mergeCell ref="AE1218:AF1218"/>
    <mergeCell ref="AC1217:AD1217"/>
    <mergeCell ref="AE1217:AF1217"/>
    <mergeCell ref="AG1217:AH1217"/>
    <mergeCell ref="B1217:C1217"/>
    <mergeCell ref="D1217:F1217"/>
    <mergeCell ref="G1217:I1217"/>
    <mergeCell ref="Q1217:R1217"/>
    <mergeCell ref="S1217:U1217"/>
    <mergeCell ref="V1217:X1217"/>
    <mergeCell ref="B1222:C1222"/>
    <mergeCell ref="AC1219:AD1219"/>
    <mergeCell ref="AE1219:AF1219"/>
    <mergeCell ref="AG1219:AH1219"/>
    <mergeCell ref="AG1222:AH1222"/>
    <mergeCell ref="AC1222:AD1222"/>
    <mergeCell ref="AE1222:AF1222"/>
    <mergeCell ref="AC1221:AD1221"/>
    <mergeCell ref="AE1221:AF1221"/>
    <mergeCell ref="B1220:C1220"/>
    <mergeCell ref="Y1219:Z1219"/>
    <mergeCell ref="AN1221:AO1221"/>
    <mergeCell ref="AK1219:AM1219"/>
    <mergeCell ref="AN1219:AO1219"/>
    <mergeCell ref="V1220:X1220"/>
    <mergeCell ref="Y1220:Z1220"/>
    <mergeCell ref="AC1220:AD1220"/>
    <mergeCell ref="AE1220:AF1220"/>
    <mergeCell ref="B1219:C1219"/>
    <mergeCell ref="D1219:F1219"/>
    <mergeCell ref="G1219:I1219"/>
    <mergeCell ref="Q1219:R1219"/>
    <mergeCell ref="S1219:U1219"/>
    <mergeCell ref="V1219:X1219"/>
    <mergeCell ref="AK1224:AM1224"/>
    <mergeCell ref="AN1224:AO1224"/>
    <mergeCell ref="B1221:C1221"/>
    <mergeCell ref="D1221:F1221"/>
    <mergeCell ref="G1221:I1221"/>
    <mergeCell ref="Q1221:R1221"/>
    <mergeCell ref="S1221:U1221"/>
    <mergeCell ref="D1222:F1222"/>
    <mergeCell ref="G1222:I1222"/>
    <mergeCell ref="Q1222:R1222"/>
    <mergeCell ref="Y1224:Z1224"/>
    <mergeCell ref="AG1221:AH1221"/>
    <mergeCell ref="AG1224:AH1224"/>
    <mergeCell ref="S1222:U1222"/>
    <mergeCell ref="V1222:X1222"/>
    <mergeCell ref="Y1222:Z1222"/>
    <mergeCell ref="AC1224:AD1224"/>
    <mergeCell ref="AE1224:AF1224"/>
    <mergeCell ref="AC1223:AD1223"/>
    <mergeCell ref="AE1223:AF1223"/>
    <mergeCell ref="B1224:C1224"/>
    <mergeCell ref="D1224:F1224"/>
    <mergeCell ref="G1224:I1224"/>
    <mergeCell ref="Q1224:R1224"/>
    <mergeCell ref="S1224:U1224"/>
    <mergeCell ref="V1224:X1224"/>
    <mergeCell ref="AG1223:AH1223"/>
    <mergeCell ref="AK1223:AM1223"/>
    <mergeCell ref="V1221:X1221"/>
    <mergeCell ref="Y1221:Z1221"/>
    <mergeCell ref="AN1223:AO1223"/>
    <mergeCell ref="AK1221:AM1221"/>
    <mergeCell ref="AN1222:AO1222"/>
    <mergeCell ref="AK1222:AM1222"/>
    <mergeCell ref="AG1220:AH1220"/>
    <mergeCell ref="AK1220:AM1220"/>
    <mergeCell ref="AN1220:AO1220"/>
    <mergeCell ref="D1220:F1220"/>
    <mergeCell ref="G1220:I1220"/>
    <mergeCell ref="Q1220:R1220"/>
    <mergeCell ref="AG1226:AH1226"/>
    <mergeCell ref="AK1226:AM1226"/>
    <mergeCell ref="AN1226:AO1226"/>
    <mergeCell ref="B1223:C1223"/>
    <mergeCell ref="D1223:F1223"/>
    <mergeCell ref="G1223:I1223"/>
    <mergeCell ref="Q1223:R1223"/>
    <mergeCell ref="S1223:U1223"/>
    <mergeCell ref="V1223:X1223"/>
    <mergeCell ref="Y1223:Z1223"/>
    <mergeCell ref="Y1225:Z1225"/>
    <mergeCell ref="AE1227:AF1227"/>
    <mergeCell ref="B1228:C1228"/>
    <mergeCell ref="AC1225:AD1225"/>
    <mergeCell ref="AE1225:AF1225"/>
    <mergeCell ref="B1225:C1225"/>
    <mergeCell ref="D1225:F1225"/>
    <mergeCell ref="G1225:I1225"/>
    <mergeCell ref="Q1225:R1225"/>
    <mergeCell ref="AC1227:AD1227"/>
    <mergeCell ref="AE1226:AF1226"/>
    <mergeCell ref="AG1225:AH1225"/>
    <mergeCell ref="AG1228:AH1228"/>
    <mergeCell ref="B1226:C1226"/>
    <mergeCell ref="D1226:F1226"/>
    <mergeCell ref="G1226:I1226"/>
    <mergeCell ref="Q1226:R1226"/>
    <mergeCell ref="S1226:U1226"/>
    <mergeCell ref="S1225:U1225"/>
    <mergeCell ref="V1225:X1225"/>
    <mergeCell ref="AN1227:AO1227"/>
    <mergeCell ref="AK1225:AM1225"/>
    <mergeCell ref="AN1225:AO1225"/>
    <mergeCell ref="V1226:X1226"/>
    <mergeCell ref="Y1226:Z1226"/>
    <mergeCell ref="AC1226:AD1226"/>
    <mergeCell ref="AK1236:AM1236"/>
    <mergeCell ref="AN1236:AO1236"/>
    <mergeCell ref="AN1233:AO1233"/>
    <mergeCell ref="B1236:C1236"/>
    <mergeCell ref="D1236:F1236"/>
    <mergeCell ref="G1236:I1236"/>
    <mergeCell ref="Q1236:R1236"/>
    <mergeCell ref="S1236:U1236"/>
    <mergeCell ref="V1236:X1236"/>
    <mergeCell ref="V1228:X1228"/>
    <mergeCell ref="Y1228:Z1228"/>
    <mergeCell ref="AN1228:AO1228"/>
    <mergeCell ref="AC1235:AD1235"/>
    <mergeCell ref="AE1235:AF1235"/>
    <mergeCell ref="AG1235:AH1235"/>
    <mergeCell ref="AK1235:AM1235"/>
    <mergeCell ref="V1233:X1233"/>
    <mergeCell ref="Y1233:Z1233"/>
    <mergeCell ref="AN1235:AO1235"/>
    <mergeCell ref="B1227:C1227"/>
    <mergeCell ref="D1227:F1227"/>
    <mergeCell ref="G1227:I1227"/>
    <mergeCell ref="Q1227:R1227"/>
    <mergeCell ref="S1227:U1227"/>
    <mergeCell ref="D1228:F1228"/>
    <mergeCell ref="G1228:I1228"/>
    <mergeCell ref="Q1228:R1228"/>
    <mergeCell ref="S1228:U1228"/>
    <mergeCell ref="B1230:C1230"/>
    <mergeCell ref="D1230:F1230"/>
    <mergeCell ref="G1230:I1230"/>
    <mergeCell ref="Q1230:R1230"/>
    <mergeCell ref="AK1230:AM1230"/>
    <mergeCell ref="AN1230:AO1230"/>
    <mergeCell ref="AG1230:AH1230"/>
    <mergeCell ref="AK1229:AM1229"/>
    <mergeCell ref="V1227:X1227"/>
    <mergeCell ref="Y1227:Z1227"/>
    <mergeCell ref="AN1229:AO1229"/>
    <mergeCell ref="AG1227:AH1227"/>
    <mergeCell ref="AK1227:AM1227"/>
    <mergeCell ref="AK1228:AM1228"/>
    <mergeCell ref="AC1228:AD1228"/>
    <mergeCell ref="AE1228:AF1228"/>
    <mergeCell ref="AC1230:AD1230"/>
    <mergeCell ref="S1230:U1230"/>
    <mergeCell ref="V1230:X1230"/>
    <mergeCell ref="Y1230:Z1230"/>
    <mergeCell ref="AE1230:AF1230"/>
    <mergeCell ref="AC1229:AD1229"/>
    <mergeCell ref="AE1229:AF1229"/>
    <mergeCell ref="B1229:C1229"/>
    <mergeCell ref="D1229:F1229"/>
    <mergeCell ref="G1229:I1229"/>
    <mergeCell ref="Q1229:R1229"/>
    <mergeCell ref="S1229:U1229"/>
    <mergeCell ref="V1229:X1229"/>
    <mergeCell ref="Y1229:Z1229"/>
    <mergeCell ref="AG1229:AH1229"/>
    <mergeCell ref="B1239:C1239"/>
    <mergeCell ref="D1239:F1239"/>
    <mergeCell ref="G1239:I1239"/>
    <mergeCell ref="AG1239:AH1239"/>
    <mergeCell ref="AK1239:AM1239"/>
    <mergeCell ref="Q1239:R1239"/>
    <mergeCell ref="S1239:U1239"/>
    <mergeCell ref="V1239:X1239"/>
    <mergeCell ref="Y1239:Z1239"/>
    <mergeCell ref="AC1239:AD1239"/>
    <mergeCell ref="AG1232:AH1232"/>
    <mergeCell ref="AK1232:AM1232"/>
    <mergeCell ref="AN1232:AO1232"/>
    <mergeCell ref="AP1205:AP1247"/>
    <mergeCell ref="B1257:C1257"/>
    <mergeCell ref="D1257:F1257"/>
    <mergeCell ref="G1257:I1257"/>
    <mergeCell ref="Q1257:R1257"/>
    <mergeCell ref="S1257:U1257"/>
    <mergeCell ref="V1257:X1257"/>
    <mergeCell ref="AN1231:AO1231"/>
    <mergeCell ref="B1232:C1232"/>
    <mergeCell ref="D1232:F1232"/>
    <mergeCell ref="G1232:I1232"/>
    <mergeCell ref="Q1232:R1232"/>
    <mergeCell ref="S1232:U1232"/>
    <mergeCell ref="V1232:X1232"/>
    <mergeCell ref="Y1232:Z1232"/>
    <mergeCell ref="AC1232:AD1232"/>
    <mergeCell ref="AE1232:AF1232"/>
    <mergeCell ref="AC1231:AD1231"/>
    <mergeCell ref="AE1231:AF1231"/>
    <mergeCell ref="AG1231:AH1231"/>
    <mergeCell ref="AK1231:AM1231"/>
    <mergeCell ref="AG1234:AH1234"/>
    <mergeCell ref="AK1234:AM1234"/>
    <mergeCell ref="AC1234:AD1234"/>
    <mergeCell ref="AE1234:AF1234"/>
    <mergeCell ref="AC1233:AD1233"/>
    <mergeCell ref="AE1233:AF1233"/>
    <mergeCell ref="V1234:X1234"/>
    <mergeCell ref="Y1234:Z1234"/>
    <mergeCell ref="AN1234:AO1234"/>
    <mergeCell ref="B1231:C1231"/>
    <mergeCell ref="D1231:F1231"/>
    <mergeCell ref="G1231:I1231"/>
    <mergeCell ref="Q1231:R1231"/>
    <mergeCell ref="S1231:U1231"/>
    <mergeCell ref="V1231:X1231"/>
    <mergeCell ref="Y1231:Z1231"/>
    <mergeCell ref="B1233:C1233"/>
    <mergeCell ref="D1233:F1233"/>
    <mergeCell ref="G1233:I1233"/>
    <mergeCell ref="Q1233:R1233"/>
    <mergeCell ref="S1233:U1233"/>
    <mergeCell ref="D1234:F1234"/>
    <mergeCell ref="G1234:I1234"/>
    <mergeCell ref="Q1234:R1234"/>
    <mergeCell ref="S1234:U1234"/>
    <mergeCell ref="B1234:C1234"/>
    <mergeCell ref="Y1236:Z1236"/>
    <mergeCell ref="AG1233:AH1233"/>
    <mergeCell ref="AK1233:AM1233"/>
    <mergeCell ref="AG1236:AH1236"/>
    <mergeCell ref="AG1250:AO1250"/>
    <mergeCell ref="Y1251:Z1253"/>
    <mergeCell ref="AA1251:AD1253"/>
    <mergeCell ref="AE1251:AF1253"/>
    <mergeCell ref="AG1251:AH1253"/>
    <mergeCell ref="AI1251:AM1253"/>
    <mergeCell ref="AN1251:AO1253"/>
    <mergeCell ref="B1247:AG1247"/>
    <mergeCell ref="AH1247:AO1247"/>
    <mergeCell ref="AN1241:AO1241"/>
    <mergeCell ref="B1242:AO1243"/>
    <mergeCell ref="U1244:V1244"/>
    <mergeCell ref="X1244:Y1244"/>
    <mergeCell ref="AG1241:AH1241"/>
    <mergeCell ref="AK1241:AM1241"/>
    <mergeCell ref="S1241:U1241"/>
    <mergeCell ref="V1241:X1241"/>
    <mergeCell ref="AN1238:AO1238"/>
    <mergeCell ref="B1235:C1235"/>
    <mergeCell ref="D1235:F1235"/>
    <mergeCell ref="G1235:I1235"/>
    <mergeCell ref="Q1235:R1235"/>
    <mergeCell ref="S1235:U1235"/>
    <mergeCell ref="V1235:X1235"/>
    <mergeCell ref="Y1235:Z1235"/>
    <mergeCell ref="AC1236:AD1236"/>
    <mergeCell ref="AE1236:AF1236"/>
    <mergeCell ref="AN1237:AO1237"/>
    <mergeCell ref="B1238:C1238"/>
    <mergeCell ref="D1238:F1238"/>
    <mergeCell ref="G1238:I1238"/>
    <mergeCell ref="Q1238:R1238"/>
    <mergeCell ref="S1238:U1238"/>
    <mergeCell ref="V1238:X1238"/>
    <mergeCell ref="Y1238:Z1238"/>
    <mergeCell ref="AC1238:AD1238"/>
    <mergeCell ref="AE1238:AF1238"/>
    <mergeCell ref="AC1237:AD1237"/>
    <mergeCell ref="AE1237:AF1237"/>
    <mergeCell ref="AG1237:AH1237"/>
    <mergeCell ref="AK1237:AM1237"/>
    <mergeCell ref="AG1240:AH1240"/>
    <mergeCell ref="AK1240:AM1240"/>
    <mergeCell ref="AC1240:AD1240"/>
    <mergeCell ref="AE1240:AF1240"/>
    <mergeCell ref="AG1238:AH1238"/>
    <mergeCell ref="AK1238:AM1238"/>
    <mergeCell ref="AN1240:AO1240"/>
    <mergeCell ref="B1237:C1237"/>
    <mergeCell ref="D1237:F1237"/>
    <mergeCell ref="G1237:I1237"/>
    <mergeCell ref="Q1237:R1237"/>
    <mergeCell ref="S1237:U1237"/>
    <mergeCell ref="V1237:X1237"/>
    <mergeCell ref="Y1237:Z1237"/>
    <mergeCell ref="AN1239:AO1239"/>
    <mergeCell ref="B1240:C1240"/>
    <mergeCell ref="AE1239:AF1239"/>
    <mergeCell ref="D1240:F1240"/>
    <mergeCell ref="G1240:I1240"/>
    <mergeCell ref="Q1240:R1240"/>
    <mergeCell ref="S1240:U1240"/>
    <mergeCell ref="V1240:X1240"/>
    <mergeCell ref="Y1240:Z1240"/>
    <mergeCell ref="AP1248:AP1290"/>
    <mergeCell ref="B1249:C1253"/>
    <mergeCell ref="D1249:I1249"/>
    <mergeCell ref="J1249:X1249"/>
    <mergeCell ref="Y1249:AO1249"/>
    <mergeCell ref="D1250:F1253"/>
    <mergeCell ref="G1250:I1253"/>
    <mergeCell ref="AE1256:AF1256"/>
    <mergeCell ref="AG1256:AH1256"/>
    <mergeCell ref="AK1256:AM1256"/>
    <mergeCell ref="AN1257:AO1257"/>
    <mergeCell ref="Y1255:Z1255"/>
    <mergeCell ref="AC1255:AD1255"/>
    <mergeCell ref="AE1255:AF1255"/>
    <mergeCell ref="AG1255:AH1255"/>
    <mergeCell ref="AN1256:AO1256"/>
    <mergeCell ref="Y1257:Z1257"/>
    <mergeCell ref="AC1257:AD1257"/>
    <mergeCell ref="Y1256:Z1256"/>
    <mergeCell ref="AC1256:AD1256"/>
    <mergeCell ref="AE1257:AF1257"/>
    <mergeCell ref="AG1257:AH1257"/>
    <mergeCell ref="AG1254:AH1254"/>
    <mergeCell ref="AK1254:AM1254"/>
    <mergeCell ref="S1255:U1255"/>
    <mergeCell ref="V1255:X1255"/>
    <mergeCell ref="S1256:U1256"/>
    <mergeCell ref="V1256:X1256"/>
    <mergeCell ref="AC1241:AD1241"/>
    <mergeCell ref="AE1241:AF1241"/>
    <mergeCell ref="AO1245:AO1246"/>
    <mergeCell ref="AE1254:AF1254"/>
    <mergeCell ref="B1248:AO1248"/>
    <mergeCell ref="V1250:X1253"/>
    <mergeCell ref="Y1250:AF1250"/>
    <mergeCell ref="J1250:L1253"/>
    <mergeCell ref="M1250:P1253"/>
    <mergeCell ref="Q1250:R1253"/>
    <mergeCell ref="AA1244:AN1246"/>
    <mergeCell ref="R1245:S1245"/>
    <mergeCell ref="U1245:V1245"/>
    <mergeCell ref="X1245:Y1245"/>
    <mergeCell ref="AN1254:AO1254"/>
    <mergeCell ref="AK1255:AM1255"/>
    <mergeCell ref="AN1255:AO1255"/>
    <mergeCell ref="S1250:U1253"/>
    <mergeCell ref="Y1241:Z1241"/>
    <mergeCell ref="B1244:Q1246"/>
    <mergeCell ref="R1244:S1244"/>
    <mergeCell ref="B1241:C1241"/>
    <mergeCell ref="D1241:F1241"/>
    <mergeCell ref="G1241:I1241"/>
    <mergeCell ref="Q1241:R1241"/>
    <mergeCell ref="R1246:S1246"/>
    <mergeCell ref="U1246:V1246"/>
    <mergeCell ref="X1246:Y1246"/>
    <mergeCell ref="S1254:U1254"/>
    <mergeCell ref="V1254:X1254"/>
    <mergeCell ref="Y1254:Z1254"/>
    <mergeCell ref="AC1254:AD1254"/>
    <mergeCell ref="B1254:C1254"/>
    <mergeCell ref="D1254:F1254"/>
    <mergeCell ref="G1254:I1254"/>
    <mergeCell ref="Q1254:R1254"/>
    <mergeCell ref="S1258:U1258"/>
    <mergeCell ref="V1258:X1258"/>
    <mergeCell ref="Y1258:Z1258"/>
    <mergeCell ref="AC1258:AD1258"/>
    <mergeCell ref="AK1257:AM1257"/>
    <mergeCell ref="AN1258:AO1258"/>
    <mergeCell ref="AE1258:AF1258"/>
    <mergeCell ref="AG1258:AH1258"/>
    <mergeCell ref="AK1258:AM1258"/>
    <mergeCell ref="AC1260:AD1260"/>
    <mergeCell ref="AE1260:AF1260"/>
    <mergeCell ref="AG1260:AH1260"/>
    <mergeCell ref="AK1260:AM1260"/>
    <mergeCell ref="AG1259:AH1259"/>
    <mergeCell ref="AK1259:AM1259"/>
    <mergeCell ref="AE1259:AF1259"/>
    <mergeCell ref="AN1259:AO1259"/>
    <mergeCell ref="B1260:C1260"/>
    <mergeCell ref="D1260:F1260"/>
    <mergeCell ref="G1260:I1260"/>
    <mergeCell ref="Q1260:R1260"/>
    <mergeCell ref="S1260:U1260"/>
    <mergeCell ref="V1260:X1260"/>
    <mergeCell ref="Y1260:Z1260"/>
    <mergeCell ref="AN1260:AO1260"/>
    <mergeCell ref="S1259:U1259"/>
    <mergeCell ref="V1259:X1259"/>
    <mergeCell ref="Y1259:Z1259"/>
    <mergeCell ref="AC1259:AD1259"/>
    <mergeCell ref="B1259:C1259"/>
    <mergeCell ref="D1259:F1259"/>
    <mergeCell ref="G1259:I1259"/>
    <mergeCell ref="Q1259:R1259"/>
    <mergeCell ref="G1258:I1258"/>
    <mergeCell ref="Q1258:R1258"/>
    <mergeCell ref="AG1262:AH1262"/>
    <mergeCell ref="AK1262:AM1262"/>
    <mergeCell ref="AG1261:AH1261"/>
    <mergeCell ref="AK1261:AM1261"/>
    <mergeCell ref="AN1262:AO1262"/>
    <mergeCell ref="B1267:C1267"/>
    <mergeCell ref="D1267:F1267"/>
    <mergeCell ref="G1267:I1267"/>
    <mergeCell ref="Q1267:R1267"/>
    <mergeCell ref="S1267:U1267"/>
    <mergeCell ref="AN1261:AO1261"/>
    <mergeCell ref="B1262:C1262"/>
    <mergeCell ref="D1262:F1262"/>
    <mergeCell ref="G1262:I1262"/>
    <mergeCell ref="Q1262:R1262"/>
    <mergeCell ref="S1262:U1262"/>
    <mergeCell ref="V1262:X1262"/>
    <mergeCell ref="Y1262:Z1262"/>
    <mergeCell ref="AC1262:AD1262"/>
    <mergeCell ref="AE1262:AF1262"/>
    <mergeCell ref="AN1264:AO1264"/>
    <mergeCell ref="B1261:C1261"/>
    <mergeCell ref="D1261:F1261"/>
    <mergeCell ref="G1261:I1261"/>
    <mergeCell ref="Q1261:R1261"/>
    <mergeCell ref="S1261:U1261"/>
    <mergeCell ref="V1261:X1261"/>
    <mergeCell ref="Y1261:Z1261"/>
    <mergeCell ref="AC1261:AD1261"/>
    <mergeCell ref="AE1261:AF1261"/>
    <mergeCell ref="AC1264:AD1264"/>
    <mergeCell ref="AE1264:AF1264"/>
    <mergeCell ref="AG1264:AH1264"/>
    <mergeCell ref="AK1264:AM1264"/>
    <mergeCell ref="AG1263:AH1263"/>
    <mergeCell ref="AK1263:AM1263"/>
    <mergeCell ref="AE1263:AF1263"/>
    <mergeCell ref="Y1263:Z1263"/>
    <mergeCell ref="AC1263:AD1263"/>
    <mergeCell ref="AN1263:AO1263"/>
    <mergeCell ref="B1264:C1264"/>
    <mergeCell ref="D1264:F1264"/>
    <mergeCell ref="G1264:I1264"/>
    <mergeCell ref="Q1264:R1264"/>
    <mergeCell ref="S1264:U1264"/>
    <mergeCell ref="V1264:X1264"/>
    <mergeCell ref="Y1264:Z1264"/>
    <mergeCell ref="B1263:C1263"/>
    <mergeCell ref="D1263:F1263"/>
    <mergeCell ref="G1263:I1263"/>
    <mergeCell ref="Q1263:R1263"/>
    <mergeCell ref="S1263:U1263"/>
    <mergeCell ref="V1263:X1263"/>
    <mergeCell ref="AG1265:AH1265"/>
    <mergeCell ref="AK1265:AM1265"/>
    <mergeCell ref="AC1265:AD1265"/>
    <mergeCell ref="AE1265:AF1265"/>
    <mergeCell ref="AN1265:AO1265"/>
    <mergeCell ref="B1266:C1266"/>
    <mergeCell ref="D1266:F1266"/>
    <mergeCell ref="G1266:I1266"/>
    <mergeCell ref="Q1266:R1266"/>
    <mergeCell ref="S1266:U1266"/>
    <mergeCell ref="V1266:X1266"/>
    <mergeCell ref="B1265:C1265"/>
    <mergeCell ref="D1265:F1265"/>
    <mergeCell ref="G1265:I1265"/>
    <mergeCell ref="Q1265:R1265"/>
    <mergeCell ref="S1265:U1265"/>
    <mergeCell ref="V1265:X1265"/>
    <mergeCell ref="Y1265:Z1265"/>
    <mergeCell ref="V1268:X1268"/>
    <mergeCell ref="Y1268:Z1268"/>
    <mergeCell ref="AC1268:AD1268"/>
    <mergeCell ref="AE1268:AF1268"/>
    <mergeCell ref="AG1268:AH1268"/>
    <mergeCell ref="AK1268:AM1268"/>
    <mergeCell ref="V1267:X1267"/>
    <mergeCell ref="Y1267:Z1267"/>
    <mergeCell ref="AC1267:AD1267"/>
    <mergeCell ref="AE1267:AF1267"/>
    <mergeCell ref="AN1267:AO1267"/>
    <mergeCell ref="B1268:C1268"/>
    <mergeCell ref="D1268:F1268"/>
    <mergeCell ref="G1268:I1268"/>
    <mergeCell ref="Q1268:R1268"/>
    <mergeCell ref="S1268:U1268"/>
    <mergeCell ref="AK1270:AM1270"/>
    <mergeCell ref="V1269:X1269"/>
    <mergeCell ref="Y1269:Z1269"/>
    <mergeCell ref="AC1269:AD1269"/>
    <mergeCell ref="AE1269:AF1269"/>
    <mergeCell ref="AN1269:AO1269"/>
    <mergeCell ref="B1270:C1270"/>
    <mergeCell ref="D1270:F1270"/>
    <mergeCell ref="G1270:I1270"/>
    <mergeCell ref="Q1270:R1270"/>
    <mergeCell ref="S1270:U1270"/>
    <mergeCell ref="AG1272:AH1272"/>
    <mergeCell ref="AK1272:AM1272"/>
    <mergeCell ref="AG1271:AH1271"/>
    <mergeCell ref="AK1271:AM1271"/>
    <mergeCell ref="AN1272:AO1272"/>
    <mergeCell ref="B1269:C1269"/>
    <mergeCell ref="D1269:F1269"/>
    <mergeCell ref="G1269:I1269"/>
    <mergeCell ref="Q1269:R1269"/>
    <mergeCell ref="S1269:U1269"/>
    <mergeCell ref="AN1271:AO1271"/>
    <mergeCell ref="B1272:C1272"/>
    <mergeCell ref="D1272:F1272"/>
    <mergeCell ref="G1272:I1272"/>
    <mergeCell ref="Q1272:R1272"/>
    <mergeCell ref="S1272:U1272"/>
    <mergeCell ref="V1272:X1272"/>
    <mergeCell ref="Y1272:Z1272"/>
    <mergeCell ref="AC1272:AD1272"/>
    <mergeCell ref="AE1272:AF1272"/>
    <mergeCell ref="AN1266:AO1266"/>
    <mergeCell ref="B1271:C1271"/>
    <mergeCell ref="D1271:F1271"/>
    <mergeCell ref="G1271:I1271"/>
    <mergeCell ref="Q1271:R1271"/>
    <mergeCell ref="S1271:U1271"/>
    <mergeCell ref="V1271:X1271"/>
    <mergeCell ref="Y1271:Z1271"/>
    <mergeCell ref="AC1271:AD1271"/>
    <mergeCell ref="AE1271:AF1271"/>
    <mergeCell ref="AC1266:AD1266"/>
    <mergeCell ref="AE1266:AF1266"/>
    <mergeCell ref="AG1266:AH1266"/>
    <mergeCell ref="AK1266:AM1266"/>
    <mergeCell ref="Y1266:Z1266"/>
    <mergeCell ref="AG1267:AH1267"/>
    <mergeCell ref="AK1267:AM1267"/>
    <mergeCell ref="AN1268:AO1268"/>
    <mergeCell ref="AN1274:AO1274"/>
    <mergeCell ref="A1248:A1290"/>
    <mergeCell ref="J1293:L1296"/>
    <mergeCell ref="M1293:P1296"/>
    <mergeCell ref="Q1293:R1296"/>
    <mergeCell ref="B1258:C1258"/>
    <mergeCell ref="D1258:F1258"/>
    <mergeCell ref="AI1294:AM1296"/>
    <mergeCell ref="AN1294:AO1296"/>
    <mergeCell ref="AN1281:AO1281"/>
    <mergeCell ref="Y1274:Z1274"/>
    <mergeCell ref="AC1274:AD1274"/>
    <mergeCell ref="AE1274:AF1274"/>
    <mergeCell ref="AG1274:AH1274"/>
    <mergeCell ref="AK1274:AM1274"/>
    <mergeCell ref="AG1273:AH1273"/>
    <mergeCell ref="AK1273:AM1273"/>
    <mergeCell ref="Y1273:Z1273"/>
    <mergeCell ref="AC1273:AD1273"/>
    <mergeCell ref="AE1273:AF1273"/>
    <mergeCell ref="AN1273:AO1273"/>
    <mergeCell ref="B1274:C1274"/>
    <mergeCell ref="D1274:F1274"/>
    <mergeCell ref="G1274:I1274"/>
    <mergeCell ref="Q1274:R1274"/>
    <mergeCell ref="S1274:U1274"/>
    <mergeCell ref="V1274:X1274"/>
    <mergeCell ref="B1273:C1273"/>
    <mergeCell ref="D1273:F1273"/>
    <mergeCell ref="G1273:I1273"/>
    <mergeCell ref="Q1273:R1273"/>
    <mergeCell ref="S1273:U1273"/>
    <mergeCell ref="V1273:X1273"/>
    <mergeCell ref="AE1276:AF1276"/>
    <mergeCell ref="AG1276:AH1276"/>
    <mergeCell ref="AK1276:AM1276"/>
    <mergeCell ref="AG1275:AH1275"/>
    <mergeCell ref="AK1275:AM1275"/>
    <mergeCell ref="AN1276:AO1276"/>
    <mergeCell ref="AE1275:AF1275"/>
    <mergeCell ref="AN1275:AO1275"/>
    <mergeCell ref="B1276:C1276"/>
    <mergeCell ref="D1276:F1276"/>
    <mergeCell ref="G1276:I1276"/>
    <mergeCell ref="Q1276:R1276"/>
    <mergeCell ref="S1276:U1276"/>
    <mergeCell ref="V1276:X1276"/>
    <mergeCell ref="Y1276:Z1276"/>
    <mergeCell ref="AC1276:AD1276"/>
    <mergeCell ref="AG1269:AH1269"/>
    <mergeCell ref="AK1269:AM1269"/>
    <mergeCell ref="AN1270:AO1270"/>
    <mergeCell ref="D1275:F1275"/>
    <mergeCell ref="G1275:I1275"/>
    <mergeCell ref="Q1275:R1275"/>
    <mergeCell ref="S1275:U1275"/>
    <mergeCell ref="V1275:X1275"/>
    <mergeCell ref="Y1275:Z1275"/>
    <mergeCell ref="AC1275:AD1275"/>
    <mergeCell ref="V1270:X1270"/>
    <mergeCell ref="Y1270:Z1270"/>
    <mergeCell ref="AC1270:AD1270"/>
    <mergeCell ref="AE1270:AF1270"/>
    <mergeCell ref="AG1270:AH1270"/>
    <mergeCell ref="B1255:C1255"/>
    <mergeCell ref="D1255:F1255"/>
    <mergeCell ref="B1256:C1256"/>
    <mergeCell ref="D1256:F1256"/>
    <mergeCell ref="G1256:I1256"/>
    <mergeCell ref="Q1256:R1256"/>
    <mergeCell ref="G1255:I1255"/>
    <mergeCell ref="Q1255:R1255"/>
    <mergeCell ref="AK1284:AM1284"/>
    <mergeCell ref="AN1284:AO1284"/>
    <mergeCell ref="S1284:U1284"/>
    <mergeCell ref="V1284:X1284"/>
    <mergeCell ref="Y1284:Z1284"/>
    <mergeCell ref="AC1284:AD1284"/>
    <mergeCell ref="AE1284:AF1284"/>
    <mergeCell ref="AG1284:AH1284"/>
    <mergeCell ref="B1285:AO1286"/>
    <mergeCell ref="B1287:Q1289"/>
    <mergeCell ref="AE1283:AF1283"/>
    <mergeCell ref="AG1283:AH1283"/>
    <mergeCell ref="AK1283:AM1283"/>
    <mergeCell ref="AN1283:AO1283"/>
    <mergeCell ref="S1283:U1283"/>
    <mergeCell ref="V1283:X1283"/>
    <mergeCell ref="Y1283:Z1283"/>
    <mergeCell ref="AC1283:AD1283"/>
    <mergeCell ref="AG1298:AH1298"/>
    <mergeCell ref="AK1298:AM1298"/>
    <mergeCell ref="U1288:V1288"/>
    <mergeCell ref="X1288:Y1288"/>
    <mergeCell ref="Y1294:Z1296"/>
    <mergeCell ref="AA1294:AD1296"/>
    <mergeCell ref="AE1294:AF1296"/>
    <mergeCell ref="AG1294:AH1296"/>
    <mergeCell ref="Y1298:Z1298"/>
    <mergeCell ref="AC1298:AD1298"/>
    <mergeCell ref="AG1280:AH1280"/>
    <mergeCell ref="AK1280:AM1280"/>
    <mergeCell ref="AG1279:AH1279"/>
    <mergeCell ref="AK1279:AM1279"/>
    <mergeCell ref="B1283:C1283"/>
    <mergeCell ref="D1283:F1283"/>
    <mergeCell ref="G1283:I1283"/>
    <mergeCell ref="Q1283:R1283"/>
    <mergeCell ref="AN1279:AO1279"/>
    <mergeCell ref="B1280:C1280"/>
    <mergeCell ref="D1280:F1280"/>
    <mergeCell ref="G1280:I1280"/>
    <mergeCell ref="Q1280:R1280"/>
    <mergeCell ref="S1280:U1280"/>
    <mergeCell ref="V1280:X1280"/>
    <mergeCell ref="Y1280:Z1280"/>
    <mergeCell ref="AC1280:AD1280"/>
    <mergeCell ref="AE1280:AF1280"/>
    <mergeCell ref="AN1282:AO1282"/>
    <mergeCell ref="B1279:C1279"/>
    <mergeCell ref="D1279:F1279"/>
    <mergeCell ref="G1279:I1279"/>
    <mergeCell ref="Q1279:R1279"/>
    <mergeCell ref="S1279:U1279"/>
    <mergeCell ref="V1279:X1279"/>
    <mergeCell ref="Y1279:Z1279"/>
    <mergeCell ref="AG1277:AH1277"/>
    <mergeCell ref="AK1277:AM1277"/>
    <mergeCell ref="AN1278:AO1278"/>
    <mergeCell ref="B1275:C1275"/>
    <mergeCell ref="A1291:A1333"/>
    <mergeCell ref="B1291:AO1291"/>
    <mergeCell ref="B1298:C1298"/>
    <mergeCell ref="D1298:F1298"/>
    <mergeCell ref="G1298:I1298"/>
    <mergeCell ref="Q1298:R1298"/>
    <mergeCell ref="V1278:X1278"/>
    <mergeCell ref="Y1278:Z1278"/>
    <mergeCell ref="AC1278:AD1278"/>
    <mergeCell ref="AE1278:AF1278"/>
    <mergeCell ref="AG1278:AH1278"/>
    <mergeCell ref="AK1278:AM1278"/>
    <mergeCell ref="V1277:X1277"/>
    <mergeCell ref="Y1277:Z1277"/>
    <mergeCell ref="AC1277:AD1277"/>
    <mergeCell ref="AE1277:AF1277"/>
    <mergeCell ref="AN1277:AO1277"/>
    <mergeCell ref="B1278:C1278"/>
    <mergeCell ref="D1278:F1278"/>
    <mergeCell ref="G1278:I1278"/>
    <mergeCell ref="Q1278:R1278"/>
    <mergeCell ref="S1278:U1278"/>
    <mergeCell ref="B1284:C1284"/>
    <mergeCell ref="D1284:F1284"/>
    <mergeCell ref="G1284:I1284"/>
    <mergeCell ref="Q1284:R1284"/>
    <mergeCell ref="AN1280:AO1280"/>
    <mergeCell ref="B1277:C1277"/>
    <mergeCell ref="D1277:F1277"/>
    <mergeCell ref="G1277:I1277"/>
    <mergeCell ref="Q1277:R1277"/>
    <mergeCell ref="S1277:U1277"/>
    <mergeCell ref="AC1279:AD1279"/>
    <mergeCell ref="AE1279:AF1279"/>
    <mergeCell ref="AE1282:AF1282"/>
    <mergeCell ref="AG1282:AH1282"/>
    <mergeCell ref="AK1282:AM1282"/>
    <mergeCell ref="AG1281:AH1281"/>
    <mergeCell ref="AK1281:AM1281"/>
    <mergeCell ref="AE1281:AF1281"/>
    <mergeCell ref="B1281:C1281"/>
    <mergeCell ref="D1281:F1281"/>
    <mergeCell ref="G1281:I1281"/>
    <mergeCell ref="Q1281:R1281"/>
    <mergeCell ref="B1282:C1282"/>
    <mergeCell ref="D1282:F1282"/>
    <mergeCell ref="G1282:I1282"/>
    <mergeCell ref="Q1282:R1282"/>
    <mergeCell ref="Y1297:Z1297"/>
    <mergeCell ref="AC1297:AD1297"/>
    <mergeCell ref="S1281:U1281"/>
    <mergeCell ref="V1281:X1281"/>
    <mergeCell ref="Y1281:Z1281"/>
    <mergeCell ref="AC1281:AD1281"/>
    <mergeCell ref="S1282:U1282"/>
    <mergeCell ref="V1282:X1282"/>
    <mergeCell ref="Y1282:Z1282"/>
    <mergeCell ref="AC1282:AD1282"/>
    <mergeCell ref="B1297:C1297"/>
    <mergeCell ref="D1297:F1297"/>
    <mergeCell ref="AO1288:AO1289"/>
    <mergeCell ref="R1289:S1289"/>
    <mergeCell ref="U1289:V1289"/>
    <mergeCell ref="X1289:Y1289"/>
    <mergeCell ref="AG1297:AH1297"/>
    <mergeCell ref="AK1297:AM1297"/>
    <mergeCell ref="AN1297:AO1297"/>
    <mergeCell ref="Y1293:AF1293"/>
    <mergeCell ref="AG1293:AO1293"/>
    <mergeCell ref="S1308:U1308"/>
    <mergeCell ref="V1308:X1308"/>
    <mergeCell ref="R1287:S1287"/>
    <mergeCell ref="U1287:V1287"/>
    <mergeCell ref="X1287:Y1287"/>
    <mergeCell ref="AA1287:AN1289"/>
    <mergeCell ref="R1288:S1288"/>
    <mergeCell ref="AE1304:AF1304"/>
    <mergeCell ref="AG1304:AH1304"/>
    <mergeCell ref="AK1304:AM1304"/>
    <mergeCell ref="AG1307:AH1307"/>
    <mergeCell ref="AK1307:AM1307"/>
    <mergeCell ref="AN1307:AO1307"/>
    <mergeCell ref="AE1310:AF1310"/>
    <mergeCell ref="AG1310:AH1310"/>
    <mergeCell ref="AK1308:AM1308"/>
    <mergeCell ref="AN1308:AO1308"/>
    <mergeCell ref="AG1308:AH1308"/>
    <mergeCell ref="AE1309:AF1309"/>
    <mergeCell ref="AG1309:AH1309"/>
    <mergeCell ref="B1307:C1307"/>
    <mergeCell ref="D1307:F1307"/>
    <mergeCell ref="G1307:I1307"/>
    <mergeCell ref="Q1307:R1307"/>
    <mergeCell ref="B1310:C1310"/>
    <mergeCell ref="D1310:F1310"/>
    <mergeCell ref="G1310:I1310"/>
    <mergeCell ref="Q1310:R1310"/>
    <mergeCell ref="B1308:C1308"/>
    <mergeCell ref="D1308:F1308"/>
    <mergeCell ref="Y1304:Z1304"/>
    <mergeCell ref="AC1304:AD1304"/>
    <mergeCell ref="B1304:C1304"/>
    <mergeCell ref="D1304:F1304"/>
    <mergeCell ref="G1304:I1304"/>
    <mergeCell ref="Q1304:R1304"/>
    <mergeCell ref="S1304:U1304"/>
    <mergeCell ref="B1306:C1306"/>
    <mergeCell ref="D1306:F1306"/>
    <mergeCell ref="G1306:I1306"/>
    <mergeCell ref="Q1306:R1306"/>
    <mergeCell ref="AN1303:AO1303"/>
    <mergeCell ref="S1303:U1303"/>
    <mergeCell ref="V1303:X1303"/>
    <mergeCell ref="Y1303:Z1303"/>
    <mergeCell ref="AC1303:AD1303"/>
    <mergeCell ref="V1304:X1304"/>
    <mergeCell ref="AN1299:AO1299"/>
    <mergeCell ref="AK1299:AM1299"/>
    <mergeCell ref="B1303:C1303"/>
    <mergeCell ref="D1303:F1303"/>
    <mergeCell ref="G1303:I1303"/>
    <mergeCell ref="Q1303:R1303"/>
    <mergeCell ref="AE1303:AF1303"/>
    <mergeCell ref="AG1303:AH1303"/>
    <mergeCell ref="Y1299:Z1299"/>
    <mergeCell ref="AE1302:AF1302"/>
    <mergeCell ref="AC1299:AD1299"/>
    <mergeCell ref="AE1299:AF1299"/>
    <mergeCell ref="AG1299:AH1299"/>
    <mergeCell ref="AE1301:AF1301"/>
    <mergeCell ref="AK1302:AM1302"/>
    <mergeCell ref="AN1302:AO1302"/>
    <mergeCell ref="S1302:U1302"/>
    <mergeCell ref="V1302:X1302"/>
    <mergeCell ref="Y1302:Z1302"/>
    <mergeCell ref="AC1302:AD1302"/>
    <mergeCell ref="AG1301:AH1301"/>
    <mergeCell ref="Y1301:Z1301"/>
    <mergeCell ref="AC1301:AD1301"/>
    <mergeCell ref="B1302:C1302"/>
    <mergeCell ref="D1302:F1302"/>
    <mergeCell ref="G1302:I1302"/>
    <mergeCell ref="Q1302:R1302"/>
    <mergeCell ref="AE1297:AF1297"/>
    <mergeCell ref="AK1301:AM1301"/>
    <mergeCell ref="AN1301:AO1301"/>
    <mergeCell ref="B1290:AG1290"/>
    <mergeCell ref="AH1290:AO1290"/>
    <mergeCell ref="B1301:C1301"/>
    <mergeCell ref="D1301:F1301"/>
    <mergeCell ref="G1301:I1301"/>
    <mergeCell ref="Q1301:R1301"/>
    <mergeCell ref="S1301:U1301"/>
    <mergeCell ref="V1301:X1301"/>
    <mergeCell ref="S1298:U1298"/>
    <mergeCell ref="AN1298:AO1298"/>
    <mergeCell ref="B1299:C1299"/>
    <mergeCell ref="D1299:F1299"/>
    <mergeCell ref="G1299:I1299"/>
    <mergeCell ref="V1298:X1298"/>
    <mergeCell ref="Q1299:R1299"/>
    <mergeCell ref="S1299:U1299"/>
    <mergeCell ref="V1299:X1299"/>
    <mergeCell ref="AE1298:AF1298"/>
    <mergeCell ref="G1297:I1297"/>
    <mergeCell ref="Q1297:R1297"/>
    <mergeCell ref="S1297:U1297"/>
    <mergeCell ref="V1297:X1297"/>
    <mergeCell ref="Y1292:AO1292"/>
    <mergeCell ref="D1293:F1296"/>
    <mergeCell ref="G1293:I1296"/>
    <mergeCell ref="S1293:U1296"/>
    <mergeCell ref="V1293:X1296"/>
    <mergeCell ref="B1292:C1296"/>
    <mergeCell ref="D1292:I1292"/>
    <mergeCell ref="J1292:X1292"/>
    <mergeCell ref="AK1306:AM1306"/>
    <mergeCell ref="AN1306:AO1306"/>
    <mergeCell ref="S1306:U1306"/>
    <mergeCell ref="V1306:X1306"/>
    <mergeCell ref="Y1306:Z1306"/>
    <mergeCell ref="AC1306:AD1306"/>
    <mergeCell ref="AG1306:AH1306"/>
    <mergeCell ref="AG1305:AH1305"/>
    <mergeCell ref="AK1305:AM1305"/>
    <mergeCell ref="AN1305:AO1305"/>
    <mergeCell ref="S1305:U1305"/>
    <mergeCell ref="V1305:X1305"/>
    <mergeCell ref="Y1305:Z1305"/>
    <mergeCell ref="AC1305:AD1305"/>
    <mergeCell ref="G1308:I1308"/>
    <mergeCell ref="Q1308:R1308"/>
    <mergeCell ref="AE1305:AF1305"/>
    <mergeCell ref="S1307:U1307"/>
    <mergeCell ref="V1307:X1307"/>
    <mergeCell ref="Y1307:Z1307"/>
    <mergeCell ref="AC1307:AD1307"/>
    <mergeCell ref="AE1307:AF1307"/>
    <mergeCell ref="AE1306:AF1306"/>
    <mergeCell ref="AG1300:AH1300"/>
    <mergeCell ref="AK1300:AM1300"/>
    <mergeCell ref="AN1300:AO1300"/>
    <mergeCell ref="Y1308:Z1308"/>
    <mergeCell ref="AC1308:AD1308"/>
    <mergeCell ref="B1305:C1305"/>
    <mergeCell ref="D1305:F1305"/>
    <mergeCell ref="G1305:I1305"/>
    <mergeCell ref="Q1305:R1305"/>
    <mergeCell ref="AE1308:AF1308"/>
    <mergeCell ref="B1300:C1300"/>
    <mergeCell ref="D1300:F1300"/>
    <mergeCell ref="G1300:I1300"/>
    <mergeCell ref="Q1300:R1300"/>
    <mergeCell ref="S1300:U1300"/>
    <mergeCell ref="V1300:X1300"/>
    <mergeCell ref="AN1304:AO1304"/>
    <mergeCell ref="AK1303:AM1303"/>
    <mergeCell ref="AG1302:AH1302"/>
    <mergeCell ref="Y1300:Z1300"/>
    <mergeCell ref="AC1300:AD1300"/>
    <mergeCell ref="AE1300:AF1300"/>
    <mergeCell ref="AK1310:AM1310"/>
    <mergeCell ref="AN1310:AO1310"/>
    <mergeCell ref="S1310:U1310"/>
    <mergeCell ref="V1310:X1310"/>
    <mergeCell ref="Y1310:Z1310"/>
    <mergeCell ref="AC1310:AD1310"/>
    <mergeCell ref="AK1309:AM1309"/>
    <mergeCell ref="AN1309:AO1309"/>
    <mergeCell ref="S1309:U1309"/>
    <mergeCell ref="V1309:X1309"/>
    <mergeCell ref="Y1309:Z1309"/>
    <mergeCell ref="AC1309:AD1309"/>
    <mergeCell ref="B1309:C1309"/>
    <mergeCell ref="D1309:F1309"/>
    <mergeCell ref="G1309:I1309"/>
    <mergeCell ref="Q1309:R1309"/>
    <mergeCell ref="B1312:C1312"/>
    <mergeCell ref="D1312:F1312"/>
    <mergeCell ref="G1312:I1312"/>
    <mergeCell ref="Q1312:R1312"/>
    <mergeCell ref="AK1312:AM1312"/>
    <mergeCell ref="AN1312:AO1312"/>
    <mergeCell ref="S1312:U1312"/>
    <mergeCell ref="V1312:X1312"/>
    <mergeCell ref="Y1312:Z1312"/>
    <mergeCell ref="AC1312:AD1312"/>
    <mergeCell ref="AE1312:AF1312"/>
    <mergeCell ref="AG1312:AH1312"/>
    <mergeCell ref="AK1311:AM1311"/>
    <mergeCell ref="AN1311:AO1311"/>
    <mergeCell ref="S1311:U1311"/>
    <mergeCell ref="V1311:X1311"/>
    <mergeCell ref="Y1311:Z1311"/>
    <mergeCell ref="AC1311:AD1311"/>
    <mergeCell ref="B1311:C1311"/>
    <mergeCell ref="D1311:F1311"/>
    <mergeCell ref="G1311:I1311"/>
    <mergeCell ref="Q1311:R1311"/>
    <mergeCell ref="AE1311:AF1311"/>
    <mergeCell ref="AG1311:AH1311"/>
    <mergeCell ref="D1322:F1322"/>
    <mergeCell ref="B1319:C1319"/>
    <mergeCell ref="D1319:F1319"/>
    <mergeCell ref="G1319:I1319"/>
    <mergeCell ref="Q1319:R1319"/>
    <mergeCell ref="B1317:C1317"/>
    <mergeCell ref="D1317:F1317"/>
    <mergeCell ref="G1317:I1317"/>
    <mergeCell ref="Q1317:R1317"/>
    <mergeCell ref="S1314:U1314"/>
    <mergeCell ref="V1314:X1314"/>
    <mergeCell ref="Y1314:Z1314"/>
    <mergeCell ref="AC1314:AD1314"/>
    <mergeCell ref="AE1314:AF1314"/>
    <mergeCell ref="AG1314:AH1314"/>
    <mergeCell ref="AE1313:AF1313"/>
    <mergeCell ref="AG1313:AH1313"/>
    <mergeCell ref="AK1313:AM1313"/>
    <mergeCell ref="AN1313:AO1313"/>
    <mergeCell ref="S1313:U1313"/>
    <mergeCell ref="V1313:X1313"/>
    <mergeCell ref="Y1313:Z1313"/>
    <mergeCell ref="AC1313:AD1313"/>
    <mergeCell ref="B1313:C1313"/>
    <mergeCell ref="D1313:F1313"/>
    <mergeCell ref="G1313:I1313"/>
    <mergeCell ref="Q1313:R1313"/>
    <mergeCell ref="B1316:C1316"/>
    <mergeCell ref="D1316:F1316"/>
    <mergeCell ref="G1316:I1316"/>
    <mergeCell ref="Q1316:R1316"/>
    <mergeCell ref="B1314:C1314"/>
    <mergeCell ref="D1314:F1314"/>
    <mergeCell ref="AK1316:AM1316"/>
    <mergeCell ref="AN1316:AO1316"/>
    <mergeCell ref="S1316:U1316"/>
    <mergeCell ref="V1316:X1316"/>
    <mergeCell ref="Y1316:Z1316"/>
    <mergeCell ref="AC1316:AD1316"/>
    <mergeCell ref="AE1316:AF1316"/>
    <mergeCell ref="AG1316:AH1316"/>
    <mergeCell ref="AK1315:AM1315"/>
    <mergeCell ref="AN1315:AO1315"/>
    <mergeCell ref="S1315:U1315"/>
    <mergeCell ref="V1315:X1315"/>
    <mergeCell ref="Y1315:Z1315"/>
    <mergeCell ref="AC1315:AD1315"/>
    <mergeCell ref="B1315:C1315"/>
    <mergeCell ref="D1315:F1315"/>
    <mergeCell ref="G1315:I1315"/>
    <mergeCell ref="Q1315:R1315"/>
    <mergeCell ref="AE1315:AF1315"/>
    <mergeCell ref="AG1315:AH1315"/>
    <mergeCell ref="G1314:I1314"/>
    <mergeCell ref="Q1314:R1314"/>
    <mergeCell ref="AK1314:AM1314"/>
    <mergeCell ref="AN1314:AO1314"/>
    <mergeCell ref="AK1318:AM1318"/>
    <mergeCell ref="AN1318:AO1318"/>
    <mergeCell ref="S1318:U1318"/>
    <mergeCell ref="V1318:X1318"/>
    <mergeCell ref="Y1318:Z1318"/>
    <mergeCell ref="AC1318:AD1318"/>
    <mergeCell ref="AE1318:AF1318"/>
    <mergeCell ref="AG1318:AH1318"/>
    <mergeCell ref="AK1317:AM1317"/>
    <mergeCell ref="AN1317:AO1317"/>
    <mergeCell ref="S1317:U1317"/>
    <mergeCell ref="V1317:X1317"/>
    <mergeCell ref="Y1317:Z1317"/>
    <mergeCell ref="AC1317:AD1317"/>
    <mergeCell ref="B1320:C1320"/>
    <mergeCell ref="D1320:F1320"/>
    <mergeCell ref="G1320:I1320"/>
    <mergeCell ref="Q1320:R1320"/>
    <mergeCell ref="AE1317:AF1317"/>
    <mergeCell ref="AG1317:AH1317"/>
    <mergeCell ref="B1318:C1318"/>
    <mergeCell ref="D1318:F1318"/>
    <mergeCell ref="G1318:I1318"/>
    <mergeCell ref="Q1318:R1318"/>
    <mergeCell ref="AK1320:AM1320"/>
    <mergeCell ref="AN1320:AO1320"/>
    <mergeCell ref="S1320:U1320"/>
    <mergeCell ref="V1320:X1320"/>
    <mergeCell ref="Y1320:Z1320"/>
    <mergeCell ref="AC1320:AD1320"/>
    <mergeCell ref="AE1320:AF1320"/>
    <mergeCell ref="AG1320:AH1320"/>
    <mergeCell ref="AE1319:AF1319"/>
    <mergeCell ref="AG1319:AH1319"/>
    <mergeCell ref="AK1319:AM1319"/>
    <mergeCell ref="AN1319:AO1319"/>
    <mergeCell ref="S1319:U1319"/>
    <mergeCell ref="V1319:X1319"/>
    <mergeCell ref="Y1319:Z1319"/>
    <mergeCell ref="AC1319:AD1319"/>
    <mergeCell ref="AG1327:AH1327"/>
    <mergeCell ref="AK1321:AM1321"/>
    <mergeCell ref="AN1321:AO1321"/>
    <mergeCell ref="S1321:U1321"/>
    <mergeCell ref="V1321:X1321"/>
    <mergeCell ref="Y1321:Z1321"/>
    <mergeCell ref="AC1321:AD1321"/>
    <mergeCell ref="Q1321:R1321"/>
    <mergeCell ref="AE1324:AF1324"/>
    <mergeCell ref="AG1324:AH1324"/>
    <mergeCell ref="B1324:C1324"/>
    <mergeCell ref="D1324:F1324"/>
    <mergeCell ref="G1324:I1324"/>
    <mergeCell ref="Q1324:R1324"/>
    <mergeCell ref="AE1321:AF1321"/>
    <mergeCell ref="AG1321:AH1321"/>
    <mergeCell ref="Y1323:Z1323"/>
    <mergeCell ref="AK1324:AM1324"/>
    <mergeCell ref="AN1324:AO1324"/>
    <mergeCell ref="Y1324:Z1324"/>
    <mergeCell ref="AC1324:AD1324"/>
    <mergeCell ref="AE1323:AF1323"/>
    <mergeCell ref="AG1323:AH1323"/>
    <mergeCell ref="AK1323:AM1323"/>
    <mergeCell ref="AN1323:AO1323"/>
    <mergeCell ref="V1323:X1323"/>
    <mergeCell ref="AE1326:AF1326"/>
    <mergeCell ref="AG1326:AH1326"/>
    <mergeCell ref="Y1326:Z1326"/>
    <mergeCell ref="AC1326:AD1326"/>
    <mergeCell ref="AC1323:AD1323"/>
    <mergeCell ref="B1323:C1323"/>
    <mergeCell ref="D1323:F1323"/>
    <mergeCell ref="G1323:I1323"/>
    <mergeCell ref="Q1323:R1323"/>
    <mergeCell ref="B1325:C1325"/>
    <mergeCell ref="D1325:F1325"/>
    <mergeCell ref="B1326:C1326"/>
    <mergeCell ref="D1326:F1326"/>
    <mergeCell ref="G1326:I1326"/>
    <mergeCell ref="Q1326:R1326"/>
    <mergeCell ref="S1326:U1326"/>
    <mergeCell ref="V1326:X1326"/>
    <mergeCell ref="G1322:I1322"/>
    <mergeCell ref="Q1322:R1322"/>
    <mergeCell ref="S1322:U1322"/>
    <mergeCell ref="V1322:X1322"/>
    <mergeCell ref="Y1322:Z1322"/>
    <mergeCell ref="AC1322:AD1322"/>
    <mergeCell ref="AK1326:AM1326"/>
    <mergeCell ref="AN1326:AO1326"/>
    <mergeCell ref="AK1325:AM1325"/>
    <mergeCell ref="AN1325:AO1325"/>
    <mergeCell ref="S1323:U1323"/>
    <mergeCell ref="G1325:I1325"/>
    <mergeCell ref="Q1325:R1325"/>
    <mergeCell ref="S1324:U1324"/>
    <mergeCell ref="V1324:X1324"/>
    <mergeCell ref="B1321:C1321"/>
    <mergeCell ref="D1321:F1321"/>
    <mergeCell ref="G1321:I1321"/>
    <mergeCell ref="AE1322:AF1322"/>
    <mergeCell ref="AG1322:AH1322"/>
    <mergeCell ref="B1322:C1322"/>
    <mergeCell ref="R1332:S1332"/>
    <mergeCell ref="U1332:V1332"/>
    <mergeCell ref="X1332:Y1332"/>
    <mergeCell ref="AP1291:AP1333"/>
    <mergeCell ref="S1325:U1325"/>
    <mergeCell ref="V1325:X1325"/>
    <mergeCell ref="Y1325:Z1325"/>
    <mergeCell ref="AC1325:AD1325"/>
    <mergeCell ref="AE1325:AF1325"/>
    <mergeCell ref="AG1325:AH1325"/>
    <mergeCell ref="B1328:AO1329"/>
    <mergeCell ref="B1330:Q1332"/>
    <mergeCell ref="R1330:S1330"/>
    <mergeCell ref="U1330:V1330"/>
    <mergeCell ref="X1330:Y1330"/>
    <mergeCell ref="AA1330:AN1332"/>
    <mergeCell ref="R1331:S1331"/>
    <mergeCell ref="U1331:V1331"/>
    <mergeCell ref="X1331:Y1331"/>
    <mergeCell ref="AO1331:AO1332"/>
    <mergeCell ref="G1336:I1339"/>
    <mergeCell ref="J1336:L1339"/>
    <mergeCell ref="M1336:P1339"/>
    <mergeCell ref="Q1336:R1339"/>
    <mergeCell ref="AK1327:AM1327"/>
    <mergeCell ref="AN1327:AO1327"/>
    <mergeCell ref="S1327:U1327"/>
    <mergeCell ref="V1327:X1327"/>
    <mergeCell ref="Y1327:Z1327"/>
    <mergeCell ref="AC1327:AD1327"/>
    <mergeCell ref="B1340:C1340"/>
    <mergeCell ref="D1340:F1340"/>
    <mergeCell ref="G1340:I1340"/>
    <mergeCell ref="Q1340:R1340"/>
    <mergeCell ref="S1340:U1340"/>
    <mergeCell ref="V1340:X1340"/>
    <mergeCell ref="AI1337:AM1339"/>
    <mergeCell ref="AN1337:AO1339"/>
    <mergeCell ref="AP1334:AP1376"/>
    <mergeCell ref="B1335:C1339"/>
    <mergeCell ref="D1335:I1335"/>
    <mergeCell ref="J1335:X1335"/>
    <mergeCell ref="Y1335:AO1335"/>
    <mergeCell ref="D1336:F1339"/>
    <mergeCell ref="Y1340:Z1340"/>
    <mergeCell ref="AC1340:AD1340"/>
    <mergeCell ref="B1334:AO1334"/>
    <mergeCell ref="S1336:U1339"/>
    <mergeCell ref="V1336:X1339"/>
    <mergeCell ref="Y1336:AF1336"/>
    <mergeCell ref="AG1336:AO1336"/>
    <mergeCell ref="Y1337:Z1339"/>
    <mergeCell ref="AA1337:AD1339"/>
    <mergeCell ref="AE1337:AF1339"/>
    <mergeCell ref="AG1337:AH1339"/>
    <mergeCell ref="AK1322:AM1322"/>
    <mergeCell ref="AN1322:AO1322"/>
    <mergeCell ref="B1333:AG1333"/>
    <mergeCell ref="AH1333:AO1333"/>
    <mergeCell ref="B1327:C1327"/>
    <mergeCell ref="D1327:F1327"/>
    <mergeCell ref="G1327:I1327"/>
    <mergeCell ref="Q1327:R1327"/>
    <mergeCell ref="AE1327:AF1327"/>
    <mergeCell ref="AE1342:AF1342"/>
    <mergeCell ref="AG1342:AH1342"/>
    <mergeCell ref="AK1342:AM1342"/>
    <mergeCell ref="AN1342:AO1342"/>
    <mergeCell ref="S1342:U1342"/>
    <mergeCell ref="V1342:X1342"/>
    <mergeCell ref="Y1342:Z1342"/>
    <mergeCell ref="AC1342:AD1342"/>
    <mergeCell ref="B1342:C1342"/>
    <mergeCell ref="D1342:F1342"/>
    <mergeCell ref="G1342:I1342"/>
    <mergeCell ref="Q1342:R1342"/>
    <mergeCell ref="B1341:C1341"/>
    <mergeCell ref="D1341:F1341"/>
    <mergeCell ref="G1341:I1341"/>
    <mergeCell ref="Q1341:R1341"/>
    <mergeCell ref="S1341:U1341"/>
    <mergeCell ref="V1341:X1341"/>
    <mergeCell ref="Y1341:Z1341"/>
    <mergeCell ref="AC1341:AD1341"/>
    <mergeCell ref="AE1341:AF1341"/>
    <mergeCell ref="AG1341:AH1341"/>
    <mergeCell ref="AE1340:AF1340"/>
    <mergeCell ref="AG1340:AH1340"/>
    <mergeCell ref="AK1340:AM1340"/>
    <mergeCell ref="AN1340:AO1340"/>
    <mergeCell ref="AE1344:AF1344"/>
    <mergeCell ref="AG1344:AH1344"/>
    <mergeCell ref="AK1344:AM1344"/>
    <mergeCell ref="AN1344:AO1344"/>
    <mergeCell ref="AK1341:AM1341"/>
    <mergeCell ref="AN1341:AO1341"/>
    <mergeCell ref="S1344:U1344"/>
    <mergeCell ref="V1344:X1344"/>
    <mergeCell ref="Y1344:Z1344"/>
    <mergeCell ref="AC1344:AD1344"/>
    <mergeCell ref="B1344:C1344"/>
    <mergeCell ref="D1344:F1344"/>
    <mergeCell ref="G1344:I1344"/>
    <mergeCell ref="Q1344:R1344"/>
    <mergeCell ref="AK1343:AM1343"/>
    <mergeCell ref="AN1343:AO1343"/>
    <mergeCell ref="S1343:U1343"/>
    <mergeCell ref="V1343:X1343"/>
    <mergeCell ref="Y1343:Z1343"/>
    <mergeCell ref="AC1343:AD1343"/>
    <mergeCell ref="AE1343:AF1343"/>
    <mergeCell ref="AG1343:AH1343"/>
    <mergeCell ref="B1343:C1343"/>
    <mergeCell ref="D1343:F1343"/>
    <mergeCell ref="G1343:I1343"/>
    <mergeCell ref="Q1343:R1343"/>
    <mergeCell ref="AK1346:AM1346"/>
    <mergeCell ref="AN1346:AO1346"/>
    <mergeCell ref="S1346:U1346"/>
    <mergeCell ref="V1346:X1346"/>
    <mergeCell ref="Y1346:Z1346"/>
    <mergeCell ref="AC1346:AD1346"/>
    <mergeCell ref="AE1346:AF1346"/>
    <mergeCell ref="AG1346:AH1346"/>
    <mergeCell ref="AE1345:AF1345"/>
    <mergeCell ref="AG1345:AH1345"/>
    <mergeCell ref="AK1345:AM1345"/>
    <mergeCell ref="AN1345:AO1345"/>
    <mergeCell ref="S1345:U1345"/>
    <mergeCell ref="V1345:X1345"/>
    <mergeCell ref="Y1345:Z1345"/>
    <mergeCell ref="AC1345:AD1345"/>
    <mergeCell ref="G1345:I1345"/>
    <mergeCell ref="Q1345:R1345"/>
    <mergeCell ref="B1348:C1348"/>
    <mergeCell ref="D1348:F1348"/>
    <mergeCell ref="G1348:I1348"/>
    <mergeCell ref="Q1348:R1348"/>
    <mergeCell ref="AK1348:AM1348"/>
    <mergeCell ref="AN1348:AO1348"/>
    <mergeCell ref="S1348:U1348"/>
    <mergeCell ref="V1348:X1348"/>
    <mergeCell ref="Y1348:Z1348"/>
    <mergeCell ref="AC1348:AD1348"/>
    <mergeCell ref="AE1348:AF1348"/>
    <mergeCell ref="AG1348:AH1348"/>
    <mergeCell ref="AE1347:AF1347"/>
    <mergeCell ref="AG1347:AH1347"/>
    <mergeCell ref="AK1347:AM1347"/>
    <mergeCell ref="AN1347:AO1347"/>
    <mergeCell ref="S1347:U1347"/>
    <mergeCell ref="V1347:X1347"/>
    <mergeCell ref="Y1347:Z1347"/>
    <mergeCell ref="AC1347:AD1347"/>
    <mergeCell ref="B1347:C1347"/>
    <mergeCell ref="D1347:F1347"/>
    <mergeCell ref="G1347:I1347"/>
    <mergeCell ref="Q1347:R1347"/>
    <mergeCell ref="B1346:C1346"/>
    <mergeCell ref="D1346:F1346"/>
    <mergeCell ref="G1346:I1346"/>
    <mergeCell ref="Q1346:R1346"/>
    <mergeCell ref="B1345:C1345"/>
    <mergeCell ref="D1345:F1345"/>
    <mergeCell ref="AK1350:AM1350"/>
    <mergeCell ref="AN1350:AO1350"/>
    <mergeCell ref="S1350:U1350"/>
    <mergeCell ref="V1350:X1350"/>
    <mergeCell ref="Y1350:Z1350"/>
    <mergeCell ref="AC1350:AD1350"/>
    <mergeCell ref="AE1350:AF1350"/>
    <mergeCell ref="AG1350:AH1350"/>
    <mergeCell ref="AE1349:AF1349"/>
    <mergeCell ref="AG1349:AH1349"/>
    <mergeCell ref="AK1349:AM1349"/>
    <mergeCell ref="AN1349:AO1349"/>
    <mergeCell ref="S1349:U1349"/>
    <mergeCell ref="V1349:X1349"/>
    <mergeCell ref="Y1349:Z1349"/>
    <mergeCell ref="AC1349:AD1349"/>
    <mergeCell ref="G1349:I1349"/>
    <mergeCell ref="Q1349:R1349"/>
    <mergeCell ref="B1352:C1352"/>
    <mergeCell ref="D1352:F1352"/>
    <mergeCell ref="G1352:I1352"/>
    <mergeCell ref="Q1352:R1352"/>
    <mergeCell ref="AK1352:AM1352"/>
    <mergeCell ref="AN1352:AO1352"/>
    <mergeCell ref="S1352:U1352"/>
    <mergeCell ref="V1352:X1352"/>
    <mergeCell ref="Y1352:Z1352"/>
    <mergeCell ref="AC1352:AD1352"/>
    <mergeCell ref="AE1352:AF1352"/>
    <mergeCell ref="AG1352:AH1352"/>
    <mergeCell ref="AE1351:AF1351"/>
    <mergeCell ref="AG1351:AH1351"/>
    <mergeCell ref="AK1351:AM1351"/>
    <mergeCell ref="AN1351:AO1351"/>
    <mergeCell ref="S1351:U1351"/>
    <mergeCell ref="V1351:X1351"/>
    <mergeCell ref="Y1351:Z1351"/>
    <mergeCell ref="AC1351:AD1351"/>
    <mergeCell ref="B1351:C1351"/>
    <mergeCell ref="D1351:F1351"/>
    <mergeCell ref="G1351:I1351"/>
    <mergeCell ref="Q1351:R1351"/>
    <mergeCell ref="B1350:C1350"/>
    <mergeCell ref="D1350:F1350"/>
    <mergeCell ref="G1350:I1350"/>
    <mergeCell ref="Q1350:R1350"/>
    <mergeCell ref="B1349:C1349"/>
    <mergeCell ref="D1349:F1349"/>
    <mergeCell ref="AG1358:AH1358"/>
    <mergeCell ref="B1358:C1358"/>
    <mergeCell ref="D1358:F1358"/>
    <mergeCell ref="G1358:I1358"/>
    <mergeCell ref="Q1358:R1358"/>
    <mergeCell ref="AK1354:AM1354"/>
    <mergeCell ref="AN1354:AO1354"/>
    <mergeCell ref="S1354:U1354"/>
    <mergeCell ref="V1354:X1354"/>
    <mergeCell ref="Y1354:Z1354"/>
    <mergeCell ref="AC1354:AD1354"/>
    <mergeCell ref="AE1354:AF1354"/>
    <mergeCell ref="AG1354:AH1354"/>
    <mergeCell ref="AE1353:AF1353"/>
    <mergeCell ref="AG1353:AH1353"/>
    <mergeCell ref="AK1353:AM1353"/>
    <mergeCell ref="AN1353:AO1353"/>
    <mergeCell ref="S1353:U1353"/>
    <mergeCell ref="V1353:X1353"/>
    <mergeCell ref="Y1353:Z1353"/>
    <mergeCell ref="AC1353:AD1353"/>
    <mergeCell ref="G1353:I1353"/>
    <mergeCell ref="Q1353:R1353"/>
    <mergeCell ref="B1356:C1356"/>
    <mergeCell ref="D1356:F1356"/>
    <mergeCell ref="G1356:I1356"/>
    <mergeCell ref="Q1356:R1356"/>
    <mergeCell ref="AK1356:AM1356"/>
    <mergeCell ref="AN1356:AO1356"/>
    <mergeCell ref="S1356:U1356"/>
    <mergeCell ref="V1356:X1356"/>
    <mergeCell ref="Y1356:Z1356"/>
    <mergeCell ref="AC1356:AD1356"/>
    <mergeCell ref="AE1356:AF1356"/>
    <mergeCell ref="AG1356:AH1356"/>
    <mergeCell ref="AE1355:AF1355"/>
    <mergeCell ref="AG1355:AH1355"/>
    <mergeCell ref="AK1355:AM1355"/>
    <mergeCell ref="AN1355:AO1355"/>
    <mergeCell ref="S1355:U1355"/>
    <mergeCell ref="V1355:X1355"/>
    <mergeCell ref="Y1355:Z1355"/>
    <mergeCell ref="AC1355:AD1355"/>
    <mergeCell ref="B1355:C1355"/>
    <mergeCell ref="D1355:F1355"/>
    <mergeCell ref="G1355:I1355"/>
    <mergeCell ref="Q1355:R1355"/>
    <mergeCell ref="B1354:C1354"/>
    <mergeCell ref="D1354:F1354"/>
    <mergeCell ref="G1354:I1354"/>
    <mergeCell ref="Q1354:R1354"/>
    <mergeCell ref="B1353:C1353"/>
    <mergeCell ref="D1353:F1353"/>
    <mergeCell ref="Q1363:R1363"/>
    <mergeCell ref="AE1370:AF1370"/>
    <mergeCell ref="AG1370:AH1370"/>
    <mergeCell ref="AK1370:AM1370"/>
    <mergeCell ref="AN1370:AO1370"/>
    <mergeCell ref="S1370:U1370"/>
    <mergeCell ref="V1370:X1370"/>
    <mergeCell ref="Y1370:Z1370"/>
    <mergeCell ref="AC1370:AD1370"/>
    <mergeCell ref="B1370:C1370"/>
    <mergeCell ref="D1370:F1370"/>
    <mergeCell ref="G1370:I1370"/>
    <mergeCell ref="Q1370:R1370"/>
    <mergeCell ref="B1369:C1369"/>
    <mergeCell ref="D1369:F1369"/>
    <mergeCell ref="AK1358:AM1358"/>
    <mergeCell ref="AN1358:AO1358"/>
    <mergeCell ref="S1358:U1358"/>
    <mergeCell ref="V1358:X1358"/>
    <mergeCell ref="Y1358:Z1358"/>
    <mergeCell ref="AC1358:AD1358"/>
    <mergeCell ref="AK1360:AM1360"/>
    <mergeCell ref="AN1360:AO1360"/>
    <mergeCell ref="S1360:U1360"/>
    <mergeCell ref="Q1360:R1360"/>
    <mergeCell ref="AE1357:AF1357"/>
    <mergeCell ref="AG1357:AH1357"/>
    <mergeCell ref="AK1357:AM1357"/>
    <mergeCell ref="AN1357:AO1357"/>
    <mergeCell ref="S1357:U1357"/>
    <mergeCell ref="V1357:X1357"/>
    <mergeCell ref="Y1357:Z1357"/>
    <mergeCell ref="AC1357:AD1357"/>
    <mergeCell ref="AG1359:AH1359"/>
    <mergeCell ref="V1360:X1360"/>
    <mergeCell ref="Y1360:Z1360"/>
    <mergeCell ref="AC1360:AD1360"/>
    <mergeCell ref="AE1360:AF1360"/>
    <mergeCell ref="B1357:C1357"/>
    <mergeCell ref="D1357:F1357"/>
    <mergeCell ref="G1357:I1357"/>
    <mergeCell ref="Q1357:R1357"/>
    <mergeCell ref="B1360:C1360"/>
    <mergeCell ref="AK1359:AM1359"/>
    <mergeCell ref="AN1359:AO1359"/>
    <mergeCell ref="AE1362:AF1362"/>
    <mergeCell ref="AG1362:AH1362"/>
    <mergeCell ref="AG1360:AH1360"/>
    <mergeCell ref="S1359:U1359"/>
    <mergeCell ref="V1359:X1359"/>
    <mergeCell ref="Y1359:Z1359"/>
    <mergeCell ref="AC1359:AD1359"/>
    <mergeCell ref="AE1359:AF1359"/>
    <mergeCell ref="B1359:C1359"/>
    <mergeCell ref="D1359:F1359"/>
    <mergeCell ref="G1359:I1359"/>
    <mergeCell ref="Q1359:R1359"/>
    <mergeCell ref="B1362:C1362"/>
    <mergeCell ref="D1362:F1362"/>
    <mergeCell ref="G1362:I1362"/>
    <mergeCell ref="Q1362:R1362"/>
    <mergeCell ref="D1360:F1360"/>
    <mergeCell ref="G1360:I1360"/>
    <mergeCell ref="AE1358:AF1358"/>
    <mergeCell ref="AG1365:AH1365"/>
    <mergeCell ref="AK1365:AM1365"/>
    <mergeCell ref="AN1365:AO1365"/>
    <mergeCell ref="S1365:U1365"/>
    <mergeCell ref="V1365:X1365"/>
    <mergeCell ref="Y1365:Z1365"/>
    <mergeCell ref="AC1365:AD1365"/>
    <mergeCell ref="G1368:I1368"/>
    <mergeCell ref="Q1368:R1368"/>
    <mergeCell ref="S1368:U1368"/>
    <mergeCell ref="V1368:X1368"/>
    <mergeCell ref="Y1368:Z1368"/>
    <mergeCell ref="AC1368:AD1368"/>
    <mergeCell ref="AK1368:AM1368"/>
    <mergeCell ref="AN1368:AO1368"/>
    <mergeCell ref="B1371:AO1372"/>
    <mergeCell ref="B1373:Q1375"/>
    <mergeCell ref="R1373:S1373"/>
    <mergeCell ref="AK1362:AM1362"/>
    <mergeCell ref="AN1362:AO1362"/>
    <mergeCell ref="S1362:U1362"/>
    <mergeCell ref="V1362:X1362"/>
    <mergeCell ref="Y1362:Z1362"/>
    <mergeCell ref="AC1362:AD1362"/>
    <mergeCell ref="B1364:C1364"/>
    <mergeCell ref="AE1361:AF1361"/>
    <mergeCell ref="AG1361:AH1361"/>
    <mergeCell ref="AK1361:AM1361"/>
    <mergeCell ref="AN1361:AO1361"/>
    <mergeCell ref="S1361:U1361"/>
    <mergeCell ref="V1361:X1361"/>
    <mergeCell ref="Y1361:Z1361"/>
    <mergeCell ref="AC1361:AD1361"/>
    <mergeCell ref="B1361:C1361"/>
    <mergeCell ref="D1361:F1361"/>
    <mergeCell ref="G1361:I1361"/>
    <mergeCell ref="Q1361:R1361"/>
    <mergeCell ref="B1363:C1363"/>
    <mergeCell ref="D1363:F1363"/>
    <mergeCell ref="G1363:I1363"/>
    <mergeCell ref="AK1364:AM1364"/>
    <mergeCell ref="AN1364:AO1364"/>
    <mergeCell ref="S1364:U1364"/>
    <mergeCell ref="V1364:X1364"/>
    <mergeCell ref="Y1364:Z1364"/>
    <mergeCell ref="AC1364:AD1364"/>
    <mergeCell ref="AE1364:AF1364"/>
    <mergeCell ref="AG1364:AH1364"/>
    <mergeCell ref="AK1363:AM1363"/>
    <mergeCell ref="AN1363:AO1363"/>
    <mergeCell ref="S1363:U1363"/>
    <mergeCell ref="V1363:X1363"/>
    <mergeCell ref="Y1363:Z1363"/>
    <mergeCell ref="AC1363:AD1363"/>
    <mergeCell ref="B1366:C1366"/>
    <mergeCell ref="D1366:F1366"/>
    <mergeCell ref="G1366:I1366"/>
    <mergeCell ref="Q1366:R1366"/>
    <mergeCell ref="AE1363:AF1363"/>
    <mergeCell ref="AG1363:AH1363"/>
    <mergeCell ref="D1364:F1364"/>
    <mergeCell ref="G1364:I1364"/>
    <mergeCell ref="Q1364:R1364"/>
    <mergeCell ref="AE1365:AF1365"/>
    <mergeCell ref="B1386:C1386"/>
    <mergeCell ref="V1386:X1386"/>
    <mergeCell ref="Y1386:Z1386"/>
    <mergeCell ref="AC1386:AD1386"/>
    <mergeCell ref="AE1386:AF1386"/>
    <mergeCell ref="D1386:F1386"/>
    <mergeCell ref="G1386:I1386"/>
    <mergeCell ref="Q1386:R1386"/>
    <mergeCell ref="S1386:U1386"/>
    <mergeCell ref="AG1388:AH1388"/>
    <mergeCell ref="AK1388:AM1388"/>
    <mergeCell ref="Y1385:Z1385"/>
    <mergeCell ref="AC1385:AD1385"/>
    <mergeCell ref="AE1385:AF1385"/>
    <mergeCell ref="AG1385:AH1385"/>
    <mergeCell ref="B1383:C1383"/>
    <mergeCell ref="D1383:F1383"/>
    <mergeCell ref="G1383:I1383"/>
    <mergeCell ref="Q1383:R1383"/>
    <mergeCell ref="G1369:I1369"/>
    <mergeCell ref="Q1369:R1369"/>
    <mergeCell ref="AK1369:AM1369"/>
    <mergeCell ref="AN1369:AO1369"/>
    <mergeCell ref="S1369:U1369"/>
    <mergeCell ref="V1369:X1369"/>
    <mergeCell ref="Y1369:Z1369"/>
    <mergeCell ref="AC1369:AD1369"/>
    <mergeCell ref="AE1369:AF1369"/>
    <mergeCell ref="AG1369:AH1369"/>
    <mergeCell ref="AK1366:AM1366"/>
    <mergeCell ref="AN1366:AO1366"/>
    <mergeCell ref="S1366:U1366"/>
    <mergeCell ref="V1366:X1366"/>
    <mergeCell ref="Y1366:Z1366"/>
    <mergeCell ref="AC1366:AD1366"/>
    <mergeCell ref="AE1366:AF1366"/>
    <mergeCell ref="AG1366:AH1366"/>
    <mergeCell ref="X1374:Y1374"/>
    <mergeCell ref="D1378:I1378"/>
    <mergeCell ref="J1378:X1378"/>
    <mergeCell ref="A1334:A1376"/>
    <mergeCell ref="V1387:X1387"/>
    <mergeCell ref="AG1387:AH1387"/>
    <mergeCell ref="Y1387:Z1387"/>
    <mergeCell ref="G1388:I1388"/>
    <mergeCell ref="Q1388:R1388"/>
    <mergeCell ref="AE1387:AF1387"/>
    <mergeCell ref="AC1387:AD1387"/>
    <mergeCell ref="AE1388:AF1388"/>
    <mergeCell ref="AA1380:AD1382"/>
    <mergeCell ref="AE1380:AF1382"/>
    <mergeCell ref="S1383:U1383"/>
    <mergeCell ref="AK1387:AM1387"/>
    <mergeCell ref="AN1387:AO1387"/>
    <mergeCell ref="B1387:C1387"/>
    <mergeCell ref="D1387:F1387"/>
    <mergeCell ref="G1387:I1387"/>
    <mergeCell ref="Q1387:R1387"/>
    <mergeCell ref="S1387:U1387"/>
    <mergeCell ref="Y1378:AO1378"/>
    <mergeCell ref="B1365:C1365"/>
    <mergeCell ref="D1365:F1365"/>
    <mergeCell ref="G1365:I1365"/>
    <mergeCell ref="Q1365:R1365"/>
    <mergeCell ref="AE1368:AF1368"/>
    <mergeCell ref="AG1368:AH1368"/>
    <mergeCell ref="B1368:C1368"/>
    <mergeCell ref="D1368:F1368"/>
    <mergeCell ref="AE1367:AF1367"/>
    <mergeCell ref="AG1367:AH1367"/>
    <mergeCell ref="Y1367:Z1367"/>
    <mergeCell ref="AC1367:AD1367"/>
    <mergeCell ref="AK1367:AM1367"/>
    <mergeCell ref="AN1367:AO1367"/>
    <mergeCell ref="B1367:C1367"/>
    <mergeCell ref="D1367:F1367"/>
    <mergeCell ref="G1367:I1367"/>
    <mergeCell ref="Q1367:R1367"/>
    <mergeCell ref="S1367:U1367"/>
    <mergeCell ref="V1367:X1367"/>
    <mergeCell ref="A1377:A1419"/>
    <mergeCell ref="B1377:AO1377"/>
    <mergeCell ref="B1384:C1384"/>
    <mergeCell ref="D1384:F1384"/>
    <mergeCell ref="G1384:I1384"/>
    <mergeCell ref="Q1384:R1384"/>
    <mergeCell ref="S1384:U1384"/>
    <mergeCell ref="AG1384:AH1384"/>
    <mergeCell ref="AG1386:AH1386"/>
    <mergeCell ref="AK1386:AM1386"/>
    <mergeCell ref="R1374:S1374"/>
    <mergeCell ref="U1374:V1374"/>
    <mergeCell ref="AO1374:AO1375"/>
    <mergeCell ref="R1375:S1375"/>
    <mergeCell ref="U1375:V1375"/>
    <mergeCell ref="X1375:Y1375"/>
    <mergeCell ref="AN1386:AO1386"/>
    <mergeCell ref="U1373:V1373"/>
    <mergeCell ref="X1373:Y1373"/>
    <mergeCell ref="AA1373:AN1375"/>
    <mergeCell ref="B1376:AG1376"/>
    <mergeCell ref="AH1376:AO1376"/>
    <mergeCell ref="AK1384:AM1384"/>
    <mergeCell ref="AG1390:AH1390"/>
    <mergeCell ref="AK1390:AM1390"/>
    <mergeCell ref="AN1390:AO1390"/>
    <mergeCell ref="AK1383:AM1383"/>
    <mergeCell ref="AN1383:AO1383"/>
    <mergeCell ref="Q1379:R1382"/>
    <mergeCell ref="S1379:U1382"/>
    <mergeCell ref="V1379:X1382"/>
    <mergeCell ref="Y1379:AF1379"/>
    <mergeCell ref="Y1380:Z1382"/>
    <mergeCell ref="AN1389:AO1389"/>
    <mergeCell ref="S1389:U1389"/>
    <mergeCell ref="V1389:X1389"/>
    <mergeCell ref="Y1389:Z1389"/>
    <mergeCell ref="AC1389:AD1389"/>
    <mergeCell ref="V1390:X1390"/>
    <mergeCell ref="Y1390:Z1390"/>
    <mergeCell ref="AC1390:AD1390"/>
    <mergeCell ref="S1390:U1390"/>
    <mergeCell ref="AE1390:AF1390"/>
    <mergeCell ref="AG1389:AH1389"/>
    <mergeCell ref="AK1389:AM1389"/>
    <mergeCell ref="B1390:C1390"/>
    <mergeCell ref="D1390:F1390"/>
    <mergeCell ref="G1390:I1390"/>
    <mergeCell ref="Q1390:R1390"/>
    <mergeCell ref="Y1384:Z1384"/>
    <mergeCell ref="AC1384:AD1384"/>
    <mergeCell ref="AE1384:AF1384"/>
    <mergeCell ref="B1389:C1389"/>
    <mergeCell ref="D1389:F1389"/>
    <mergeCell ref="G1389:I1389"/>
    <mergeCell ref="Q1389:R1389"/>
    <mergeCell ref="AE1389:AF1389"/>
    <mergeCell ref="B1388:C1388"/>
    <mergeCell ref="D1388:F1388"/>
    <mergeCell ref="B1385:C1385"/>
    <mergeCell ref="D1385:F1385"/>
    <mergeCell ref="G1385:I1385"/>
    <mergeCell ref="V1384:X1384"/>
    <mergeCell ref="Q1385:R1385"/>
    <mergeCell ref="S1385:U1385"/>
    <mergeCell ref="V1385:X1385"/>
    <mergeCell ref="D1379:F1382"/>
    <mergeCell ref="G1379:I1382"/>
    <mergeCell ref="J1379:L1382"/>
    <mergeCell ref="M1379:P1382"/>
    <mergeCell ref="AK1385:AM1385"/>
    <mergeCell ref="AN1388:AO1388"/>
    <mergeCell ref="S1388:U1388"/>
    <mergeCell ref="V1388:X1388"/>
    <mergeCell ref="Y1388:Z1388"/>
    <mergeCell ref="AC1388:AD1388"/>
    <mergeCell ref="AE1383:AF1383"/>
    <mergeCell ref="AG1383:AH1383"/>
    <mergeCell ref="AG1379:AO1379"/>
    <mergeCell ref="AG1380:AH1382"/>
    <mergeCell ref="AI1380:AM1382"/>
    <mergeCell ref="AN1380:AO1382"/>
    <mergeCell ref="V1383:X1383"/>
    <mergeCell ref="Y1383:Z1383"/>
    <mergeCell ref="AC1383:AD1383"/>
    <mergeCell ref="AN1384:AO1384"/>
    <mergeCell ref="AN1385:AO1385"/>
    <mergeCell ref="B1378:C1382"/>
    <mergeCell ref="AK1392:AM1392"/>
    <mergeCell ref="AN1392:AO1392"/>
    <mergeCell ref="S1392:U1392"/>
    <mergeCell ref="V1392:X1392"/>
    <mergeCell ref="Y1392:Z1392"/>
    <mergeCell ref="AC1392:AD1392"/>
    <mergeCell ref="AE1392:AF1392"/>
    <mergeCell ref="AG1392:AH1392"/>
    <mergeCell ref="AE1391:AF1391"/>
    <mergeCell ref="AG1391:AH1391"/>
    <mergeCell ref="AK1391:AM1391"/>
    <mergeCell ref="AN1391:AO1391"/>
    <mergeCell ref="S1391:U1391"/>
    <mergeCell ref="V1391:X1391"/>
    <mergeCell ref="Y1391:Z1391"/>
    <mergeCell ref="AC1391:AD1391"/>
    <mergeCell ref="B1391:C1391"/>
    <mergeCell ref="D1391:F1391"/>
    <mergeCell ref="G1391:I1391"/>
    <mergeCell ref="Q1391:R1391"/>
    <mergeCell ref="B1394:C1394"/>
    <mergeCell ref="D1394:F1394"/>
    <mergeCell ref="G1394:I1394"/>
    <mergeCell ref="Q1394:R1394"/>
    <mergeCell ref="AK1394:AM1394"/>
    <mergeCell ref="AN1394:AO1394"/>
    <mergeCell ref="S1394:U1394"/>
    <mergeCell ref="V1394:X1394"/>
    <mergeCell ref="Y1394:Z1394"/>
    <mergeCell ref="AC1394:AD1394"/>
    <mergeCell ref="AE1394:AF1394"/>
    <mergeCell ref="AG1394:AH1394"/>
    <mergeCell ref="AE1393:AF1393"/>
    <mergeCell ref="AG1393:AH1393"/>
    <mergeCell ref="AK1393:AM1393"/>
    <mergeCell ref="AN1393:AO1393"/>
    <mergeCell ref="S1393:U1393"/>
    <mergeCell ref="V1393:X1393"/>
    <mergeCell ref="Y1393:Z1393"/>
    <mergeCell ref="AC1393:AD1393"/>
    <mergeCell ref="B1393:C1393"/>
    <mergeCell ref="D1393:F1393"/>
    <mergeCell ref="G1393:I1393"/>
    <mergeCell ref="Q1393:R1393"/>
    <mergeCell ref="B1392:C1392"/>
    <mergeCell ref="D1392:F1392"/>
    <mergeCell ref="G1392:I1392"/>
    <mergeCell ref="Q1392:R1392"/>
    <mergeCell ref="AK1396:AM1396"/>
    <mergeCell ref="AN1396:AO1396"/>
    <mergeCell ref="S1396:U1396"/>
    <mergeCell ref="V1396:X1396"/>
    <mergeCell ref="Y1396:Z1396"/>
    <mergeCell ref="AC1396:AD1396"/>
    <mergeCell ref="AE1396:AF1396"/>
    <mergeCell ref="AG1396:AH1396"/>
    <mergeCell ref="AE1395:AF1395"/>
    <mergeCell ref="AG1395:AH1395"/>
    <mergeCell ref="AK1395:AM1395"/>
    <mergeCell ref="AN1395:AO1395"/>
    <mergeCell ref="S1395:U1395"/>
    <mergeCell ref="V1395:X1395"/>
    <mergeCell ref="Y1395:Z1395"/>
    <mergeCell ref="AC1395:AD1395"/>
    <mergeCell ref="G1395:I1395"/>
    <mergeCell ref="Q1395:R1395"/>
    <mergeCell ref="B1398:C1398"/>
    <mergeCell ref="D1398:F1398"/>
    <mergeCell ref="G1398:I1398"/>
    <mergeCell ref="Q1398:R1398"/>
    <mergeCell ref="AK1398:AM1398"/>
    <mergeCell ref="AN1398:AO1398"/>
    <mergeCell ref="S1398:U1398"/>
    <mergeCell ref="V1398:X1398"/>
    <mergeCell ref="Y1398:Z1398"/>
    <mergeCell ref="AC1398:AD1398"/>
    <mergeCell ref="AE1398:AF1398"/>
    <mergeCell ref="AG1398:AH1398"/>
    <mergeCell ref="AE1397:AF1397"/>
    <mergeCell ref="AG1397:AH1397"/>
    <mergeCell ref="AK1397:AM1397"/>
    <mergeCell ref="AN1397:AO1397"/>
    <mergeCell ref="S1397:U1397"/>
    <mergeCell ref="V1397:X1397"/>
    <mergeCell ref="Y1397:Z1397"/>
    <mergeCell ref="AC1397:AD1397"/>
    <mergeCell ref="B1397:C1397"/>
    <mergeCell ref="D1397:F1397"/>
    <mergeCell ref="G1397:I1397"/>
    <mergeCell ref="Q1397:R1397"/>
    <mergeCell ref="B1396:C1396"/>
    <mergeCell ref="D1396:F1396"/>
    <mergeCell ref="G1396:I1396"/>
    <mergeCell ref="Q1396:R1396"/>
    <mergeCell ref="B1395:C1395"/>
    <mergeCell ref="D1395:F1395"/>
    <mergeCell ref="Q1408:R1408"/>
    <mergeCell ref="AE1399:AF1399"/>
    <mergeCell ref="AG1399:AH1399"/>
    <mergeCell ref="AK1399:AM1399"/>
    <mergeCell ref="AN1399:AO1399"/>
    <mergeCell ref="S1399:U1399"/>
    <mergeCell ref="V1399:X1399"/>
    <mergeCell ref="Y1399:Z1399"/>
    <mergeCell ref="AC1399:AD1399"/>
    <mergeCell ref="G1399:I1399"/>
    <mergeCell ref="Q1399:R1399"/>
    <mergeCell ref="B1402:C1402"/>
    <mergeCell ref="D1402:F1402"/>
    <mergeCell ref="G1402:I1402"/>
    <mergeCell ref="Q1402:R1402"/>
    <mergeCell ref="AK1402:AM1402"/>
    <mergeCell ref="AN1402:AO1402"/>
    <mergeCell ref="S1402:U1402"/>
    <mergeCell ref="V1402:X1402"/>
    <mergeCell ref="Y1402:Z1402"/>
    <mergeCell ref="AC1402:AD1402"/>
    <mergeCell ref="AE1402:AF1402"/>
    <mergeCell ref="AG1402:AH1402"/>
    <mergeCell ref="AE1401:AF1401"/>
    <mergeCell ref="AG1401:AH1401"/>
    <mergeCell ref="AK1401:AM1401"/>
    <mergeCell ref="AN1401:AO1401"/>
    <mergeCell ref="S1401:U1401"/>
    <mergeCell ref="V1401:X1401"/>
    <mergeCell ref="Y1401:Z1401"/>
    <mergeCell ref="AC1401:AD1401"/>
    <mergeCell ref="B1401:C1401"/>
    <mergeCell ref="D1401:F1401"/>
    <mergeCell ref="G1401:I1401"/>
    <mergeCell ref="Q1401:R1401"/>
    <mergeCell ref="AK1400:AM1400"/>
    <mergeCell ref="AN1400:AO1400"/>
    <mergeCell ref="S1400:U1400"/>
    <mergeCell ref="V1400:X1400"/>
    <mergeCell ref="B1404:C1404"/>
    <mergeCell ref="D1404:F1404"/>
    <mergeCell ref="G1404:I1404"/>
    <mergeCell ref="Q1404:R1404"/>
    <mergeCell ref="B1403:C1403"/>
    <mergeCell ref="D1403:F1403"/>
    <mergeCell ref="B1400:C1400"/>
    <mergeCell ref="D1400:F1400"/>
    <mergeCell ref="G1400:I1400"/>
    <mergeCell ref="Q1400:R1400"/>
    <mergeCell ref="B1399:C1399"/>
    <mergeCell ref="D1399:F1399"/>
    <mergeCell ref="Y1400:Z1400"/>
    <mergeCell ref="AC1400:AD1400"/>
    <mergeCell ref="AE1400:AF1400"/>
    <mergeCell ref="AG1400:AH1400"/>
    <mergeCell ref="AK1404:AM1404"/>
    <mergeCell ref="AN1404:AO1404"/>
    <mergeCell ref="S1404:U1404"/>
    <mergeCell ref="V1404:X1404"/>
    <mergeCell ref="Y1404:Z1404"/>
    <mergeCell ref="AC1404:AD1404"/>
    <mergeCell ref="AE1404:AF1404"/>
    <mergeCell ref="AG1404:AH1404"/>
    <mergeCell ref="AE1403:AF1403"/>
    <mergeCell ref="AG1403:AH1403"/>
    <mergeCell ref="AK1403:AM1403"/>
    <mergeCell ref="AN1403:AO1403"/>
    <mergeCell ref="S1403:U1403"/>
    <mergeCell ref="V1403:X1403"/>
    <mergeCell ref="Y1403:Z1403"/>
    <mergeCell ref="AC1403:AD1403"/>
    <mergeCell ref="G1403:I1403"/>
    <mergeCell ref="Q1403:R1403"/>
    <mergeCell ref="B1406:C1406"/>
    <mergeCell ref="D1406:F1406"/>
    <mergeCell ref="G1406:I1406"/>
    <mergeCell ref="Q1406:R1406"/>
    <mergeCell ref="AK1406:AM1406"/>
    <mergeCell ref="AN1406:AO1406"/>
    <mergeCell ref="S1406:U1406"/>
    <mergeCell ref="V1406:X1406"/>
    <mergeCell ref="Y1406:Z1406"/>
    <mergeCell ref="AC1406:AD1406"/>
    <mergeCell ref="AE1406:AF1406"/>
    <mergeCell ref="AG1406:AH1406"/>
    <mergeCell ref="AK1405:AM1405"/>
    <mergeCell ref="AN1405:AO1405"/>
    <mergeCell ref="S1405:U1405"/>
    <mergeCell ref="V1405:X1405"/>
    <mergeCell ref="Y1405:Z1405"/>
    <mergeCell ref="AC1405:AD1405"/>
    <mergeCell ref="AE1405:AF1405"/>
    <mergeCell ref="AG1405:AH1405"/>
    <mergeCell ref="B1405:C1405"/>
    <mergeCell ref="D1405:F1405"/>
    <mergeCell ref="G1405:I1405"/>
    <mergeCell ref="Q1405:R1405"/>
    <mergeCell ref="AG1413:AH1413"/>
    <mergeCell ref="AK1407:AM1407"/>
    <mergeCell ref="AN1407:AO1407"/>
    <mergeCell ref="S1407:U1407"/>
    <mergeCell ref="V1407:X1407"/>
    <mergeCell ref="Y1407:Z1407"/>
    <mergeCell ref="AC1407:AD1407"/>
    <mergeCell ref="Q1407:R1407"/>
    <mergeCell ref="AE1410:AF1410"/>
    <mergeCell ref="AG1410:AH1410"/>
    <mergeCell ref="B1410:C1410"/>
    <mergeCell ref="D1410:F1410"/>
    <mergeCell ref="G1410:I1410"/>
    <mergeCell ref="Q1410:R1410"/>
    <mergeCell ref="AE1407:AF1407"/>
    <mergeCell ref="AG1407:AH1407"/>
    <mergeCell ref="Y1409:Z1409"/>
    <mergeCell ref="AK1410:AM1410"/>
    <mergeCell ref="AN1410:AO1410"/>
    <mergeCell ref="Y1410:Z1410"/>
    <mergeCell ref="AC1410:AD1410"/>
    <mergeCell ref="AE1409:AF1409"/>
    <mergeCell ref="AG1409:AH1409"/>
    <mergeCell ref="AK1409:AM1409"/>
    <mergeCell ref="AN1409:AO1409"/>
    <mergeCell ref="V1409:X1409"/>
    <mergeCell ref="AE1412:AF1412"/>
    <mergeCell ref="AG1412:AH1412"/>
    <mergeCell ref="Y1412:Z1412"/>
    <mergeCell ref="AC1412:AD1412"/>
    <mergeCell ref="AC1409:AD1409"/>
    <mergeCell ref="B1409:C1409"/>
    <mergeCell ref="D1409:F1409"/>
    <mergeCell ref="G1409:I1409"/>
    <mergeCell ref="Q1409:R1409"/>
    <mergeCell ref="B1411:C1411"/>
    <mergeCell ref="D1411:F1411"/>
    <mergeCell ref="B1412:C1412"/>
    <mergeCell ref="D1412:F1412"/>
    <mergeCell ref="G1412:I1412"/>
    <mergeCell ref="Q1412:R1412"/>
    <mergeCell ref="S1412:U1412"/>
    <mergeCell ref="V1412:X1412"/>
    <mergeCell ref="AK1412:AM1412"/>
    <mergeCell ref="AN1412:AO1412"/>
    <mergeCell ref="AK1411:AM1411"/>
    <mergeCell ref="AN1411:AO1411"/>
    <mergeCell ref="S1409:U1409"/>
    <mergeCell ref="G1411:I1411"/>
    <mergeCell ref="Q1411:R1411"/>
    <mergeCell ref="S1410:U1410"/>
    <mergeCell ref="V1410:X1410"/>
    <mergeCell ref="B1407:C1407"/>
    <mergeCell ref="D1407:F1407"/>
    <mergeCell ref="G1407:I1407"/>
    <mergeCell ref="S1408:U1408"/>
    <mergeCell ref="V1408:X1408"/>
    <mergeCell ref="Y1408:Z1408"/>
    <mergeCell ref="AC1408:AD1408"/>
    <mergeCell ref="AE1408:AF1408"/>
    <mergeCell ref="AG1408:AH1408"/>
    <mergeCell ref="B1408:C1408"/>
    <mergeCell ref="D1408:F1408"/>
    <mergeCell ref="G1408:I1408"/>
    <mergeCell ref="R1418:S1418"/>
    <mergeCell ref="U1418:V1418"/>
    <mergeCell ref="X1418:Y1418"/>
    <mergeCell ref="AP1377:AP1419"/>
    <mergeCell ref="S1411:U1411"/>
    <mergeCell ref="V1411:X1411"/>
    <mergeCell ref="Y1411:Z1411"/>
    <mergeCell ref="AC1411:AD1411"/>
    <mergeCell ref="AE1411:AF1411"/>
    <mergeCell ref="AG1411:AH1411"/>
    <mergeCell ref="B1414:AO1415"/>
    <mergeCell ref="B1416:Q1418"/>
    <mergeCell ref="R1416:S1416"/>
    <mergeCell ref="U1416:V1416"/>
    <mergeCell ref="X1416:Y1416"/>
    <mergeCell ref="AA1416:AN1418"/>
    <mergeCell ref="R1417:S1417"/>
    <mergeCell ref="U1417:V1417"/>
    <mergeCell ref="X1417:Y1417"/>
    <mergeCell ref="AO1417:AO1418"/>
    <mergeCell ref="G1422:I1425"/>
    <mergeCell ref="J1422:L1425"/>
    <mergeCell ref="M1422:P1425"/>
    <mergeCell ref="Q1422:R1425"/>
    <mergeCell ref="AK1413:AM1413"/>
    <mergeCell ref="AN1413:AO1413"/>
    <mergeCell ref="S1413:U1413"/>
    <mergeCell ref="V1413:X1413"/>
    <mergeCell ref="Y1413:Z1413"/>
    <mergeCell ref="AC1413:AD1413"/>
    <mergeCell ref="B1426:C1426"/>
    <mergeCell ref="D1426:F1426"/>
    <mergeCell ref="G1426:I1426"/>
    <mergeCell ref="Q1426:R1426"/>
    <mergeCell ref="S1426:U1426"/>
    <mergeCell ref="V1426:X1426"/>
    <mergeCell ref="AI1423:AM1425"/>
    <mergeCell ref="AN1423:AO1425"/>
    <mergeCell ref="AP1420:AP1462"/>
    <mergeCell ref="B1421:C1425"/>
    <mergeCell ref="D1421:I1421"/>
    <mergeCell ref="J1421:X1421"/>
    <mergeCell ref="Y1421:AO1421"/>
    <mergeCell ref="D1422:F1425"/>
    <mergeCell ref="Y1426:Z1426"/>
    <mergeCell ref="AC1426:AD1426"/>
    <mergeCell ref="B1420:AO1420"/>
    <mergeCell ref="S1422:U1425"/>
    <mergeCell ref="V1422:X1425"/>
    <mergeCell ref="Y1422:AF1422"/>
    <mergeCell ref="AG1422:AO1422"/>
    <mergeCell ref="Y1423:Z1425"/>
    <mergeCell ref="AA1423:AD1425"/>
    <mergeCell ref="AE1423:AF1425"/>
    <mergeCell ref="AG1423:AH1425"/>
    <mergeCell ref="AK1408:AM1408"/>
    <mergeCell ref="AN1408:AO1408"/>
    <mergeCell ref="B1419:AG1419"/>
    <mergeCell ref="AH1419:AO1419"/>
    <mergeCell ref="B1413:C1413"/>
    <mergeCell ref="D1413:F1413"/>
    <mergeCell ref="G1413:I1413"/>
    <mergeCell ref="Q1413:R1413"/>
    <mergeCell ref="AE1413:AF1413"/>
    <mergeCell ref="AE1428:AF1428"/>
    <mergeCell ref="AG1428:AH1428"/>
    <mergeCell ref="AK1428:AM1428"/>
    <mergeCell ref="AN1428:AO1428"/>
    <mergeCell ref="S1428:U1428"/>
    <mergeCell ref="V1428:X1428"/>
    <mergeCell ref="Y1428:Z1428"/>
    <mergeCell ref="AC1428:AD1428"/>
    <mergeCell ref="B1428:C1428"/>
    <mergeCell ref="D1428:F1428"/>
    <mergeCell ref="G1428:I1428"/>
    <mergeCell ref="Q1428:R1428"/>
    <mergeCell ref="B1427:C1427"/>
    <mergeCell ref="D1427:F1427"/>
    <mergeCell ref="G1427:I1427"/>
    <mergeCell ref="Q1427:R1427"/>
    <mergeCell ref="S1427:U1427"/>
    <mergeCell ref="V1427:X1427"/>
    <mergeCell ref="Y1427:Z1427"/>
    <mergeCell ref="AC1427:AD1427"/>
    <mergeCell ref="AE1427:AF1427"/>
    <mergeCell ref="AG1427:AH1427"/>
    <mergeCell ref="AE1426:AF1426"/>
    <mergeCell ref="AG1426:AH1426"/>
    <mergeCell ref="AK1426:AM1426"/>
    <mergeCell ref="AN1426:AO1426"/>
    <mergeCell ref="AE1430:AF1430"/>
    <mergeCell ref="AG1430:AH1430"/>
    <mergeCell ref="AK1430:AM1430"/>
    <mergeCell ref="AN1430:AO1430"/>
    <mergeCell ref="AK1427:AM1427"/>
    <mergeCell ref="AN1427:AO1427"/>
    <mergeCell ref="S1430:U1430"/>
    <mergeCell ref="V1430:X1430"/>
    <mergeCell ref="Y1430:Z1430"/>
    <mergeCell ref="AC1430:AD1430"/>
    <mergeCell ref="B1430:C1430"/>
    <mergeCell ref="D1430:F1430"/>
    <mergeCell ref="G1430:I1430"/>
    <mergeCell ref="Q1430:R1430"/>
    <mergeCell ref="AK1429:AM1429"/>
    <mergeCell ref="AN1429:AO1429"/>
    <mergeCell ref="S1429:U1429"/>
    <mergeCell ref="V1429:X1429"/>
    <mergeCell ref="Y1429:Z1429"/>
    <mergeCell ref="AC1429:AD1429"/>
    <mergeCell ref="AE1429:AF1429"/>
    <mergeCell ref="AG1429:AH1429"/>
    <mergeCell ref="B1429:C1429"/>
    <mergeCell ref="D1429:F1429"/>
    <mergeCell ref="G1429:I1429"/>
    <mergeCell ref="Q1429:R1429"/>
    <mergeCell ref="AK1432:AM1432"/>
    <mergeCell ref="AN1432:AO1432"/>
    <mergeCell ref="S1432:U1432"/>
    <mergeCell ref="V1432:X1432"/>
    <mergeCell ref="Y1432:Z1432"/>
    <mergeCell ref="AC1432:AD1432"/>
    <mergeCell ref="AE1432:AF1432"/>
    <mergeCell ref="AG1432:AH1432"/>
    <mergeCell ref="AE1431:AF1431"/>
    <mergeCell ref="AG1431:AH1431"/>
    <mergeCell ref="AK1431:AM1431"/>
    <mergeCell ref="AN1431:AO1431"/>
    <mergeCell ref="S1431:U1431"/>
    <mergeCell ref="V1431:X1431"/>
    <mergeCell ref="Y1431:Z1431"/>
    <mergeCell ref="AC1431:AD1431"/>
    <mergeCell ref="G1431:I1431"/>
    <mergeCell ref="Q1431:R1431"/>
    <mergeCell ref="B1434:C1434"/>
    <mergeCell ref="D1434:F1434"/>
    <mergeCell ref="G1434:I1434"/>
    <mergeCell ref="Q1434:R1434"/>
    <mergeCell ref="AK1434:AM1434"/>
    <mergeCell ref="AN1434:AO1434"/>
    <mergeCell ref="S1434:U1434"/>
    <mergeCell ref="V1434:X1434"/>
    <mergeCell ref="Y1434:Z1434"/>
    <mergeCell ref="AC1434:AD1434"/>
    <mergeCell ref="AE1434:AF1434"/>
    <mergeCell ref="AG1434:AH1434"/>
    <mergeCell ref="AE1433:AF1433"/>
    <mergeCell ref="AG1433:AH1433"/>
    <mergeCell ref="AK1433:AM1433"/>
    <mergeCell ref="AN1433:AO1433"/>
    <mergeCell ref="S1433:U1433"/>
    <mergeCell ref="V1433:X1433"/>
    <mergeCell ref="Y1433:Z1433"/>
    <mergeCell ref="AC1433:AD1433"/>
    <mergeCell ref="B1433:C1433"/>
    <mergeCell ref="D1433:F1433"/>
    <mergeCell ref="G1433:I1433"/>
    <mergeCell ref="Q1433:R1433"/>
    <mergeCell ref="B1432:C1432"/>
    <mergeCell ref="D1432:F1432"/>
    <mergeCell ref="G1432:I1432"/>
    <mergeCell ref="Q1432:R1432"/>
    <mergeCell ref="B1431:C1431"/>
    <mergeCell ref="D1431:F1431"/>
    <mergeCell ref="AK1436:AM1436"/>
    <mergeCell ref="AN1436:AO1436"/>
    <mergeCell ref="S1436:U1436"/>
    <mergeCell ref="V1436:X1436"/>
    <mergeCell ref="Y1436:Z1436"/>
    <mergeCell ref="AC1436:AD1436"/>
    <mergeCell ref="AE1436:AF1436"/>
    <mergeCell ref="AG1436:AH1436"/>
    <mergeCell ref="AE1435:AF1435"/>
    <mergeCell ref="AG1435:AH1435"/>
    <mergeCell ref="AK1435:AM1435"/>
    <mergeCell ref="AN1435:AO1435"/>
    <mergeCell ref="S1435:U1435"/>
    <mergeCell ref="V1435:X1435"/>
    <mergeCell ref="Y1435:Z1435"/>
    <mergeCell ref="AC1435:AD1435"/>
    <mergeCell ref="G1435:I1435"/>
    <mergeCell ref="Q1435:R1435"/>
    <mergeCell ref="B1438:C1438"/>
    <mergeCell ref="D1438:F1438"/>
    <mergeCell ref="G1438:I1438"/>
    <mergeCell ref="Q1438:R1438"/>
    <mergeCell ref="AK1438:AM1438"/>
    <mergeCell ref="AN1438:AO1438"/>
    <mergeCell ref="S1438:U1438"/>
    <mergeCell ref="V1438:X1438"/>
    <mergeCell ref="Y1438:Z1438"/>
    <mergeCell ref="AC1438:AD1438"/>
    <mergeCell ref="AE1438:AF1438"/>
    <mergeCell ref="AG1438:AH1438"/>
    <mergeCell ref="AE1437:AF1437"/>
    <mergeCell ref="AG1437:AH1437"/>
    <mergeCell ref="AK1437:AM1437"/>
    <mergeCell ref="AN1437:AO1437"/>
    <mergeCell ref="S1437:U1437"/>
    <mergeCell ref="V1437:X1437"/>
    <mergeCell ref="Y1437:Z1437"/>
    <mergeCell ref="AC1437:AD1437"/>
    <mergeCell ref="B1437:C1437"/>
    <mergeCell ref="D1437:F1437"/>
    <mergeCell ref="G1437:I1437"/>
    <mergeCell ref="Q1437:R1437"/>
    <mergeCell ref="B1436:C1436"/>
    <mergeCell ref="D1436:F1436"/>
    <mergeCell ref="G1436:I1436"/>
    <mergeCell ref="Q1436:R1436"/>
    <mergeCell ref="B1435:C1435"/>
    <mergeCell ref="D1435:F1435"/>
    <mergeCell ref="AG1444:AH1444"/>
    <mergeCell ref="B1444:C1444"/>
    <mergeCell ref="D1444:F1444"/>
    <mergeCell ref="G1444:I1444"/>
    <mergeCell ref="Q1444:R1444"/>
    <mergeCell ref="AK1440:AM1440"/>
    <mergeCell ref="AN1440:AO1440"/>
    <mergeCell ref="S1440:U1440"/>
    <mergeCell ref="V1440:X1440"/>
    <mergeCell ref="Y1440:Z1440"/>
    <mergeCell ref="AC1440:AD1440"/>
    <mergeCell ref="AE1440:AF1440"/>
    <mergeCell ref="AG1440:AH1440"/>
    <mergeCell ref="AE1439:AF1439"/>
    <mergeCell ref="AG1439:AH1439"/>
    <mergeCell ref="AK1439:AM1439"/>
    <mergeCell ref="AN1439:AO1439"/>
    <mergeCell ref="S1439:U1439"/>
    <mergeCell ref="V1439:X1439"/>
    <mergeCell ref="Y1439:Z1439"/>
    <mergeCell ref="AC1439:AD1439"/>
    <mergeCell ref="G1439:I1439"/>
    <mergeCell ref="Q1439:R1439"/>
    <mergeCell ref="B1442:C1442"/>
    <mergeCell ref="D1442:F1442"/>
    <mergeCell ref="G1442:I1442"/>
    <mergeCell ref="Q1442:R1442"/>
    <mergeCell ref="AK1442:AM1442"/>
    <mergeCell ref="AN1442:AO1442"/>
    <mergeCell ref="S1442:U1442"/>
    <mergeCell ref="V1442:X1442"/>
    <mergeCell ref="Y1442:Z1442"/>
    <mergeCell ref="AC1442:AD1442"/>
    <mergeCell ref="AE1442:AF1442"/>
    <mergeCell ref="AG1442:AH1442"/>
    <mergeCell ref="AE1441:AF1441"/>
    <mergeCell ref="AG1441:AH1441"/>
    <mergeCell ref="AK1441:AM1441"/>
    <mergeCell ref="AN1441:AO1441"/>
    <mergeCell ref="S1441:U1441"/>
    <mergeCell ref="V1441:X1441"/>
    <mergeCell ref="Y1441:Z1441"/>
    <mergeCell ref="AC1441:AD1441"/>
    <mergeCell ref="B1441:C1441"/>
    <mergeCell ref="D1441:F1441"/>
    <mergeCell ref="G1441:I1441"/>
    <mergeCell ref="Q1441:R1441"/>
    <mergeCell ref="B1440:C1440"/>
    <mergeCell ref="D1440:F1440"/>
    <mergeCell ref="G1440:I1440"/>
    <mergeCell ref="Q1440:R1440"/>
    <mergeCell ref="B1439:C1439"/>
    <mergeCell ref="D1439:F1439"/>
    <mergeCell ref="Q1449:R1449"/>
    <mergeCell ref="AE1456:AF1456"/>
    <mergeCell ref="AG1456:AH1456"/>
    <mergeCell ref="AK1456:AM1456"/>
    <mergeCell ref="AN1456:AO1456"/>
    <mergeCell ref="S1456:U1456"/>
    <mergeCell ref="V1456:X1456"/>
    <mergeCell ref="Y1456:Z1456"/>
    <mergeCell ref="AC1456:AD1456"/>
    <mergeCell ref="B1456:C1456"/>
    <mergeCell ref="D1456:F1456"/>
    <mergeCell ref="G1456:I1456"/>
    <mergeCell ref="Q1456:R1456"/>
    <mergeCell ref="B1455:C1455"/>
    <mergeCell ref="D1455:F1455"/>
    <mergeCell ref="AK1444:AM1444"/>
    <mergeCell ref="AN1444:AO1444"/>
    <mergeCell ref="S1444:U1444"/>
    <mergeCell ref="V1444:X1444"/>
    <mergeCell ref="Y1444:Z1444"/>
    <mergeCell ref="AC1444:AD1444"/>
    <mergeCell ref="AK1446:AM1446"/>
    <mergeCell ref="AN1446:AO1446"/>
    <mergeCell ref="S1446:U1446"/>
    <mergeCell ref="Q1446:R1446"/>
    <mergeCell ref="AE1443:AF1443"/>
    <mergeCell ref="AG1443:AH1443"/>
    <mergeCell ref="AK1443:AM1443"/>
    <mergeCell ref="AN1443:AO1443"/>
    <mergeCell ref="S1443:U1443"/>
    <mergeCell ref="V1443:X1443"/>
    <mergeCell ref="Y1443:Z1443"/>
    <mergeCell ref="AC1443:AD1443"/>
    <mergeCell ref="AG1445:AH1445"/>
    <mergeCell ref="V1446:X1446"/>
    <mergeCell ref="Y1446:Z1446"/>
    <mergeCell ref="AC1446:AD1446"/>
    <mergeCell ref="AE1446:AF1446"/>
    <mergeCell ref="B1443:C1443"/>
    <mergeCell ref="D1443:F1443"/>
    <mergeCell ref="G1443:I1443"/>
    <mergeCell ref="Q1443:R1443"/>
    <mergeCell ref="B1446:C1446"/>
    <mergeCell ref="AK1445:AM1445"/>
    <mergeCell ref="AN1445:AO1445"/>
    <mergeCell ref="AE1448:AF1448"/>
    <mergeCell ref="AG1448:AH1448"/>
    <mergeCell ref="AG1446:AH1446"/>
    <mergeCell ref="S1445:U1445"/>
    <mergeCell ref="V1445:X1445"/>
    <mergeCell ref="Y1445:Z1445"/>
    <mergeCell ref="AC1445:AD1445"/>
    <mergeCell ref="AE1445:AF1445"/>
    <mergeCell ref="B1445:C1445"/>
    <mergeCell ref="D1445:F1445"/>
    <mergeCell ref="G1445:I1445"/>
    <mergeCell ref="Q1445:R1445"/>
    <mergeCell ref="B1448:C1448"/>
    <mergeCell ref="D1448:F1448"/>
    <mergeCell ref="G1448:I1448"/>
    <mergeCell ref="Q1448:R1448"/>
    <mergeCell ref="D1446:F1446"/>
    <mergeCell ref="G1446:I1446"/>
    <mergeCell ref="AE1444:AF1444"/>
    <mergeCell ref="AG1451:AH1451"/>
    <mergeCell ref="AK1451:AM1451"/>
    <mergeCell ref="AN1451:AO1451"/>
    <mergeCell ref="S1451:U1451"/>
    <mergeCell ref="V1451:X1451"/>
    <mergeCell ref="Y1451:Z1451"/>
    <mergeCell ref="AC1451:AD1451"/>
    <mergeCell ref="G1454:I1454"/>
    <mergeCell ref="Q1454:R1454"/>
    <mergeCell ref="S1454:U1454"/>
    <mergeCell ref="V1454:X1454"/>
    <mergeCell ref="Y1454:Z1454"/>
    <mergeCell ref="AC1454:AD1454"/>
    <mergeCell ref="AK1454:AM1454"/>
    <mergeCell ref="AN1454:AO1454"/>
    <mergeCell ref="B1457:AO1458"/>
    <mergeCell ref="B1459:Q1461"/>
    <mergeCell ref="R1459:S1459"/>
    <mergeCell ref="AK1448:AM1448"/>
    <mergeCell ref="AN1448:AO1448"/>
    <mergeCell ref="S1448:U1448"/>
    <mergeCell ref="V1448:X1448"/>
    <mergeCell ref="Y1448:Z1448"/>
    <mergeCell ref="AC1448:AD1448"/>
    <mergeCell ref="B1450:C1450"/>
    <mergeCell ref="AE1447:AF1447"/>
    <mergeCell ref="AG1447:AH1447"/>
    <mergeCell ref="AK1447:AM1447"/>
    <mergeCell ref="AN1447:AO1447"/>
    <mergeCell ref="S1447:U1447"/>
    <mergeCell ref="V1447:X1447"/>
    <mergeCell ref="Y1447:Z1447"/>
    <mergeCell ref="AC1447:AD1447"/>
    <mergeCell ref="B1447:C1447"/>
    <mergeCell ref="D1447:F1447"/>
    <mergeCell ref="G1447:I1447"/>
    <mergeCell ref="Q1447:R1447"/>
    <mergeCell ref="B1449:C1449"/>
    <mergeCell ref="D1449:F1449"/>
    <mergeCell ref="G1449:I1449"/>
    <mergeCell ref="AK1450:AM1450"/>
    <mergeCell ref="AN1450:AO1450"/>
    <mergeCell ref="S1450:U1450"/>
    <mergeCell ref="V1450:X1450"/>
    <mergeCell ref="Y1450:Z1450"/>
    <mergeCell ref="AC1450:AD1450"/>
    <mergeCell ref="AE1450:AF1450"/>
    <mergeCell ref="AG1450:AH1450"/>
    <mergeCell ref="AK1449:AM1449"/>
    <mergeCell ref="AN1449:AO1449"/>
    <mergeCell ref="S1449:U1449"/>
    <mergeCell ref="V1449:X1449"/>
    <mergeCell ref="Y1449:Z1449"/>
    <mergeCell ref="AC1449:AD1449"/>
    <mergeCell ref="B1452:C1452"/>
    <mergeCell ref="D1452:F1452"/>
    <mergeCell ref="G1452:I1452"/>
    <mergeCell ref="Q1452:R1452"/>
    <mergeCell ref="AE1449:AF1449"/>
    <mergeCell ref="AG1449:AH1449"/>
    <mergeCell ref="D1450:F1450"/>
    <mergeCell ref="G1450:I1450"/>
    <mergeCell ref="Q1450:R1450"/>
    <mergeCell ref="AE1451:AF1451"/>
    <mergeCell ref="B1472:C1472"/>
    <mergeCell ref="V1472:X1472"/>
    <mergeCell ref="Y1472:Z1472"/>
    <mergeCell ref="AC1472:AD1472"/>
    <mergeCell ref="AE1472:AF1472"/>
    <mergeCell ref="D1472:F1472"/>
    <mergeCell ref="G1472:I1472"/>
    <mergeCell ref="Q1472:R1472"/>
    <mergeCell ref="S1472:U1472"/>
    <mergeCell ref="AG1474:AH1474"/>
    <mergeCell ref="AK1474:AM1474"/>
    <mergeCell ref="Y1471:Z1471"/>
    <mergeCell ref="AC1471:AD1471"/>
    <mergeCell ref="AE1471:AF1471"/>
    <mergeCell ref="AG1471:AH1471"/>
    <mergeCell ref="B1469:C1469"/>
    <mergeCell ref="D1469:F1469"/>
    <mergeCell ref="G1469:I1469"/>
    <mergeCell ref="Q1469:R1469"/>
    <mergeCell ref="G1455:I1455"/>
    <mergeCell ref="Q1455:R1455"/>
    <mergeCell ref="AK1455:AM1455"/>
    <mergeCell ref="AN1455:AO1455"/>
    <mergeCell ref="S1455:U1455"/>
    <mergeCell ref="V1455:X1455"/>
    <mergeCell ref="Y1455:Z1455"/>
    <mergeCell ref="AC1455:AD1455"/>
    <mergeCell ref="AE1455:AF1455"/>
    <mergeCell ref="AG1455:AH1455"/>
    <mergeCell ref="AK1452:AM1452"/>
    <mergeCell ref="AN1452:AO1452"/>
    <mergeCell ref="S1452:U1452"/>
    <mergeCell ref="V1452:X1452"/>
    <mergeCell ref="Y1452:Z1452"/>
    <mergeCell ref="AC1452:AD1452"/>
    <mergeCell ref="AE1452:AF1452"/>
    <mergeCell ref="AG1452:AH1452"/>
    <mergeCell ref="X1460:Y1460"/>
    <mergeCell ref="D1464:I1464"/>
    <mergeCell ref="J1464:X1464"/>
    <mergeCell ref="A1420:A1462"/>
    <mergeCell ref="V1473:X1473"/>
    <mergeCell ref="AG1473:AH1473"/>
    <mergeCell ref="Y1473:Z1473"/>
    <mergeCell ref="G1474:I1474"/>
    <mergeCell ref="Q1474:R1474"/>
    <mergeCell ref="AE1473:AF1473"/>
    <mergeCell ref="AC1473:AD1473"/>
    <mergeCell ref="AE1474:AF1474"/>
    <mergeCell ref="AA1466:AD1468"/>
    <mergeCell ref="AE1466:AF1468"/>
    <mergeCell ref="S1469:U1469"/>
    <mergeCell ref="AK1473:AM1473"/>
    <mergeCell ref="AN1473:AO1473"/>
    <mergeCell ref="B1473:C1473"/>
    <mergeCell ref="D1473:F1473"/>
    <mergeCell ref="G1473:I1473"/>
    <mergeCell ref="Q1473:R1473"/>
    <mergeCell ref="S1473:U1473"/>
    <mergeCell ref="Y1464:AO1464"/>
    <mergeCell ref="B1451:C1451"/>
    <mergeCell ref="D1451:F1451"/>
    <mergeCell ref="G1451:I1451"/>
    <mergeCell ref="Q1451:R1451"/>
    <mergeCell ref="AE1454:AF1454"/>
    <mergeCell ref="AG1454:AH1454"/>
    <mergeCell ref="B1454:C1454"/>
    <mergeCell ref="D1454:F1454"/>
    <mergeCell ref="AE1453:AF1453"/>
    <mergeCell ref="AG1453:AH1453"/>
    <mergeCell ref="Y1453:Z1453"/>
    <mergeCell ref="AC1453:AD1453"/>
    <mergeCell ref="AK1453:AM1453"/>
    <mergeCell ref="AN1453:AO1453"/>
    <mergeCell ref="B1453:C1453"/>
    <mergeCell ref="D1453:F1453"/>
    <mergeCell ref="G1453:I1453"/>
    <mergeCell ref="Q1453:R1453"/>
    <mergeCell ref="S1453:U1453"/>
    <mergeCell ref="V1453:X1453"/>
    <mergeCell ref="A1463:A1505"/>
    <mergeCell ref="B1463:AO1463"/>
    <mergeCell ref="B1470:C1470"/>
    <mergeCell ref="D1470:F1470"/>
    <mergeCell ref="G1470:I1470"/>
    <mergeCell ref="Q1470:R1470"/>
    <mergeCell ref="S1470:U1470"/>
    <mergeCell ref="AG1470:AH1470"/>
    <mergeCell ref="AG1472:AH1472"/>
    <mergeCell ref="AK1472:AM1472"/>
    <mergeCell ref="R1460:S1460"/>
    <mergeCell ref="U1460:V1460"/>
    <mergeCell ref="AO1460:AO1461"/>
    <mergeCell ref="R1461:S1461"/>
    <mergeCell ref="U1461:V1461"/>
    <mergeCell ref="X1461:Y1461"/>
    <mergeCell ref="AN1472:AO1472"/>
    <mergeCell ref="U1459:V1459"/>
    <mergeCell ref="X1459:Y1459"/>
    <mergeCell ref="AA1459:AN1461"/>
    <mergeCell ref="B1462:AG1462"/>
    <mergeCell ref="AH1462:AO1462"/>
    <mergeCell ref="AK1470:AM1470"/>
    <mergeCell ref="AG1476:AH1476"/>
    <mergeCell ref="AK1476:AM1476"/>
    <mergeCell ref="AN1476:AO1476"/>
    <mergeCell ref="AK1469:AM1469"/>
    <mergeCell ref="AN1469:AO1469"/>
    <mergeCell ref="Q1465:R1468"/>
    <mergeCell ref="S1465:U1468"/>
    <mergeCell ref="V1465:X1468"/>
    <mergeCell ref="Y1465:AF1465"/>
    <mergeCell ref="Y1466:Z1468"/>
    <mergeCell ref="AN1475:AO1475"/>
    <mergeCell ref="S1475:U1475"/>
    <mergeCell ref="V1475:X1475"/>
    <mergeCell ref="Y1475:Z1475"/>
    <mergeCell ref="AC1475:AD1475"/>
    <mergeCell ref="V1476:X1476"/>
    <mergeCell ref="Y1476:Z1476"/>
    <mergeCell ref="AC1476:AD1476"/>
    <mergeCell ref="S1476:U1476"/>
    <mergeCell ref="AE1476:AF1476"/>
    <mergeCell ref="AG1475:AH1475"/>
    <mergeCell ref="AK1475:AM1475"/>
    <mergeCell ref="B1476:C1476"/>
    <mergeCell ref="D1476:F1476"/>
    <mergeCell ref="G1476:I1476"/>
    <mergeCell ref="Q1476:R1476"/>
    <mergeCell ref="Y1470:Z1470"/>
    <mergeCell ref="AC1470:AD1470"/>
    <mergeCell ref="AE1470:AF1470"/>
    <mergeCell ref="B1475:C1475"/>
    <mergeCell ref="D1475:F1475"/>
    <mergeCell ref="G1475:I1475"/>
    <mergeCell ref="Q1475:R1475"/>
    <mergeCell ref="AE1475:AF1475"/>
    <mergeCell ref="B1474:C1474"/>
    <mergeCell ref="D1474:F1474"/>
    <mergeCell ref="B1471:C1471"/>
    <mergeCell ref="D1471:F1471"/>
    <mergeCell ref="G1471:I1471"/>
    <mergeCell ref="V1470:X1470"/>
    <mergeCell ref="Q1471:R1471"/>
    <mergeCell ref="S1471:U1471"/>
    <mergeCell ref="V1471:X1471"/>
    <mergeCell ref="D1465:F1468"/>
    <mergeCell ref="G1465:I1468"/>
    <mergeCell ref="J1465:L1468"/>
    <mergeCell ref="M1465:P1468"/>
    <mergeCell ref="AK1471:AM1471"/>
    <mergeCell ref="AN1474:AO1474"/>
    <mergeCell ref="S1474:U1474"/>
    <mergeCell ref="V1474:X1474"/>
    <mergeCell ref="Y1474:Z1474"/>
    <mergeCell ref="AC1474:AD1474"/>
    <mergeCell ref="AE1469:AF1469"/>
    <mergeCell ref="AG1469:AH1469"/>
    <mergeCell ref="AG1465:AO1465"/>
    <mergeCell ref="AG1466:AH1468"/>
    <mergeCell ref="AI1466:AM1468"/>
    <mergeCell ref="AN1466:AO1468"/>
    <mergeCell ref="V1469:X1469"/>
    <mergeCell ref="Y1469:Z1469"/>
    <mergeCell ref="AC1469:AD1469"/>
    <mergeCell ref="AN1470:AO1470"/>
    <mergeCell ref="AN1471:AO1471"/>
    <mergeCell ref="B1464:C1468"/>
    <mergeCell ref="AK1478:AM1478"/>
    <mergeCell ref="AN1478:AO1478"/>
    <mergeCell ref="S1478:U1478"/>
    <mergeCell ref="V1478:X1478"/>
    <mergeCell ref="Y1478:Z1478"/>
    <mergeCell ref="AC1478:AD1478"/>
    <mergeCell ref="AE1478:AF1478"/>
    <mergeCell ref="AG1478:AH1478"/>
    <mergeCell ref="AE1477:AF1477"/>
    <mergeCell ref="AG1477:AH1477"/>
    <mergeCell ref="AK1477:AM1477"/>
    <mergeCell ref="AN1477:AO1477"/>
    <mergeCell ref="S1477:U1477"/>
    <mergeCell ref="V1477:X1477"/>
    <mergeCell ref="Y1477:Z1477"/>
    <mergeCell ref="AC1477:AD1477"/>
    <mergeCell ref="B1477:C1477"/>
    <mergeCell ref="D1477:F1477"/>
    <mergeCell ref="G1477:I1477"/>
    <mergeCell ref="Q1477:R1477"/>
    <mergeCell ref="B1480:C1480"/>
    <mergeCell ref="D1480:F1480"/>
    <mergeCell ref="G1480:I1480"/>
    <mergeCell ref="Q1480:R1480"/>
    <mergeCell ref="AK1480:AM1480"/>
    <mergeCell ref="AN1480:AO1480"/>
    <mergeCell ref="S1480:U1480"/>
    <mergeCell ref="V1480:X1480"/>
    <mergeCell ref="Y1480:Z1480"/>
    <mergeCell ref="AC1480:AD1480"/>
    <mergeCell ref="AE1480:AF1480"/>
    <mergeCell ref="AG1480:AH1480"/>
    <mergeCell ref="AE1479:AF1479"/>
    <mergeCell ref="AG1479:AH1479"/>
    <mergeCell ref="AK1479:AM1479"/>
    <mergeCell ref="AN1479:AO1479"/>
    <mergeCell ref="S1479:U1479"/>
    <mergeCell ref="V1479:X1479"/>
    <mergeCell ref="Y1479:Z1479"/>
    <mergeCell ref="AC1479:AD1479"/>
    <mergeCell ref="B1479:C1479"/>
    <mergeCell ref="D1479:F1479"/>
    <mergeCell ref="G1479:I1479"/>
    <mergeCell ref="Q1479:R1479"/>
    <mergeCell ref="B1478:C1478"/>
    <mergeCell ref="D1478:F1478"/>
    <mergeCell ref="G1478:I1478"/>
    <mergeCell ref="Q1478:R1478"/>
    <mergeCell ref="AK1482:AM1482"/>
    <mergeCell ref="AN1482:AO1482"/>
    <mergeCell ref="S1482:U1482"/>
    <mergeCell ref="V1482:X1482"/>
    <mergeCell ref="Y1482:Z1482"/>
    <mergeCell ref="AC1482:AD1482"/>
    <mergeCell ref="AE1482:AF1482"/>
    <mergeCell ref="AG1482:AH1482"/>
    <mergeCell ref="AE1481:AF1481"/>
    <mergeCell ref="AG1481:AH1481"/>
    <mergeCell ref="AK1481:AM1481"/>
    <mergeCell ref="AN1481:AO1481"/>
    <mergeCell ref="S1481:U1481"/>
    <mergeCell ref="V1481:X1481"/>
    <mergeCell ref="Y1481:Z1481"/>
    <mergeCell ref="AC1481:AD1481"/>
    <mergeCell ref="G1481:I1481"/>
    <mergeCell ref="Q1481:R1481"/>
    <mergeCell ref="B1484:C1484"/>
    <mergeCell ref="D1484:F1484"/>
    <mergeCell ref="G1484:I1484"/>
    <mergeCell ref="Q1484:R1484"/>
    <mergeCell ref="AK1484:AM1484"/>
    <mergeCell ref="AN1484:AO1484"/>
    <mergeCell ref="S1484:U1484"/>
    <mergeCell ref="V1484:X1484"/>
    <mergeCell ref="Y1484:Z1484"/>
    <mergeCell ref="AC1484:AD1484"/>
    <mergeCell ref="AE1484:AF1484"/>
    <mergeCell ref="AG1484:AH1484"/>
    <mergeCell ref="AE1483:AF1483"/>
    <mergeCell ref="AG1483:AH1483"/>
    <mergeCell ref="AK1483:AM1483"/>
    <mergeCell ref="AN1483:AO1483"/>
    <mergeCell ref="S1483:U1483"/>
    <mergeCell ref="V1483:X1483"/>
    <mergeCell ref="Y1483:Z1483"/>
    <mergeCell ref="AC1483:AD1483"/>
    <mergeCell ref="B1483:C1483"/>
    <mergeCell ref="D1483:F1483"/>
    <mergeCell ref="G1483:I1483"/>
    <mergeCell ref="Q1483:R1483"/>
    <mergeCell ref="B1482:C1482"/>
    <mergeCell ref="D1482:F1482"/>
    <mergeCell ref="G1482:I1482"/>
    <mergeCell ref="Q1482:R1482"/>
    <mergeCell ref="B1481:C1481"/>
    <mergeCell ref="D1481:F1481"/>
    <mergeCell ref="Q1494:R1494"/>
    <mergeCell ref="AE1485:AF1485"/>
    <mergeCell ref="AG1485:AH1485"/>
    <mergeCell ref="AK1485:AM1485"/>
    <mergeCell ref="AN1485:AO1485"/>
    <mergeCell ref="S1485:U1485"/>
    <mergeCell ref="V1485:X1485"/>
    <mergeCell ref="Y1485:Z1485"/>
    <mergeCell ref="AC1485:AD1485"/>
    <mergeCell ref="G1485:I1485"/>
    <mergeCell ref="Q1485:R1485"/>
    <mergeCell ref="B1488:C1488"/>
    <mergeCell ref="D1488:F1488"/>
    <mergeCell ref="G1488:I1488"/>
    <mergeCell ref="Q1488:R1488"/>
    <mergeCell ref="AK1488:AM1488"/>
    <mergeCell ref="AN1488:AO1488"/>
    <mergeCell ref="S1488:U1488"/>
    <mergeCell ref="V1488:X1488"/>
    <mergeCell ref="Y1488:Z1488"/>
    <mergeCell ref="AC1488:AD1488"/>
    <mergeCell ref="AE1488:AF1488"/>
    <mergeCell ref="AG1488:AH1488"/>
    <mergeCell ref="AE1487:AF1487"/>
    <mergeCell ref="AG1487:AH1487"/>
    <mergeCell ref="AK1487:AM1487"/>
    <mergeCell ref="AN1487:AO1487"/>
    <mergeCell ref="S1487:U1487"/>
    <mergeCell ref="V1487:X1487"/>
    <mergeCell ref="Y1487:Z1487"/>
    <mergeCell ref="AC1487:AD1487"/>
    <mergeCell ref="B1487:C1487"/>
    <mergeCell ref="D1487:F1487"/>
    <mergeCell ref="G1487:I1487"/>
    <mergeCell ref="Q1487:R1487"/>
    <mergeCell ref="AK1486:AM1486"/>
    <mergeCell ref="AN1486:AO1486"/>
    <mergeCell ref="S1486:U1486"/>
    <mergeCell ref="V1486:X1486"/>
    <mergeCell ref="B1490:C1490"/>
    <mergeCell ref="D1490:F1490"/>
    <mergeCell ref="G1490:I1490"/>
    <mergeCell ref="Q1490:R1490"/>
    <mergeCell ref="B1489:C1489"/>
    <mergeCell ref="D1489:F1489"/>
    <mergeCell ref="B1486:C1486"/>
    <mergeCell ref="D1486:F1486"/>
    <mergeCell ref="G1486:I1486"/>
    <mergeCell ref="Q1486:R1486"/>
    <mergeCell ref="B1485:C1485"/>
    <mergeCell ref="D1485:F1485"/>
    <mergeCell ref="Y1486:Z1486"/>
    <mergeCell ref="AC1486:AD1486"/>
    <mergeCell ref="AE1486:AF1486"/>
    <mergeCell ref="AG1486:AH1486"/>
    <mergeCell ref="AK1490:AM1490"/>
    <mergeCell ref="AN1490:AO1490"/>
    <mergeCell ref="S1490:U1490"/>
    <mergeCell ref="V1490:X1490"/>
    <mergeCell ref="Y1490:Z1490"/>
    <mergeCell ref="AC1490:AD1490"/>
    <mergeCell ref="AE1490:AF1490"/>
    <mergeCell ref="AG1490:AH1490"/>
    <mergeCell ref="AE1489:AF1489"/>
    <mergeCell ref="AG1489:AH1489"/>
    <mergeCell ref="AK1489:AM1489"/>
    <mergeCell ref="AN1489:AO1489"/>
    <mergeCell ref="S1489:U1489"/>
    <mergeCell ref="V1489:X1489"/>
    <mergeCell ref="Y1489:Z1489"/>
    <mergeCell ref="AC1489:AD1489"/>
    <mergeCell ref="G1489:I1489"/>
    <mergeCell ref="Q1489:R1489"/>
    <mergeCell ref="B1492:C1492"/>
    <mergeCell ref="D1492:F1492"/>
    <mergeCell ref="G1492:I1492"/>
    <mergeCell ref="Q1492:R1492"/>
    <mergeCell ref="AK1492:AM1492"/>
    <mergeCell ref="AN1492:AO1492"/>
    <mergeCell ref="S1492:U1492"/>
    <mergeCell ref="V1492:X1492"/>
    <mergeCell ref="Y1492:Z1492"/>
    <mergeCell ref="AC1492:AD1492"/>
    <mergeCell ref="AE1492:AF1492"/>
    <mergeCell ref="AG1492:AH1492"/>
    <mergeCell ref="AK1491:AM1491"/>
    <mergeCell ref="AN1491:AO1491"/>
    <mergeCell ref="S1491:U1491"/>
    <mergeCell ref="V1491:X1491"/>
    <mergeCell ref="Y1491:Z1491"/>
    <mergeCell ref="AC1491:AD1491"/>
    <mergeCell ref="AE1491:AF1491"/>
    <mergeCell ref="AG1491:AH1491"/>
    <mergeCell ref="B1491:C1491"/>
    <mergeCell ref="D1491:F1491"/>
    <mergeCell ref="G1491:I1491"/>
    <mergeCell ref="Q1491:R1491"/>
    <mergeCell ref="AG1499:AH1499"/>
    <mergeCell ref="AK1493:AM1493"/>
    <mergeCell ref="AN1493:AO1493"/>
    <mergeCell ref="S1493:U1493"/>
    <mergeCell ref="V1493:X1493"/>
    <mergeCell ref="Y1493:Z1493"/>
    <mergeCell ref="AC1493:AD1493"/>
    <mergeCell ref="Q1493:R1493"/>
    <mergeCell ref="AE1496:AF1496"/>
    <mergeCell ref="AG1496:AH1496"/>
    <mergeCell ref="B1496:C1496"/>
    <mergeCell ref="D1496:F1496"/>
    <mergeCell ref="G1496:I1496"/>
    <mergeCell ref="Q1496:R1496"/>
    <mergeCell ref="AE1493:AF1493"/>
    <mergeCell ref="AG1493:AH1493"/>
    <mergeCell ref="Y1495:Z1495"/>
    <mergeCell ref="AK1496:AM1496"/>
    <mergeCell ref="AN1496:AO1496"/>
    <mergeCell ref="Y1496:Z1496"/>
    <mergeCell ref="AC1496:AD1496"/>
    <mergeCell ref="AE1495:AF1495"/>
    <mergeCell ref="AG1495:AH1495"/>
    <mergeCell ref="AK1495:AM1495"/>
    <mergeCell ref="AN1495:AO1495"/>
    <mergeCell ref="V1495:X1495"/>
    <mergeCell ref="AE1498:AF1498"/>
    <mergeCell ref="AG1498:AH1498"/>
    <mergeCell ref="Y1498:Z1498"/>
    <mergeCell ref="AC1498:AD1498"/>
    <mergeCell ref="AC1495:AD1495"/>
    <mergeCell ref="B1495:C1495"/>
    <mergeCell ref="D1495:F1495"/>
    <mergeCell ref="G1495:I1495"/>
    <mergeCell ref="Q1495:R1495"/>
    <mergeCell ref="B1497:C1497"/>
    <mergeCell ref="D1497:F1497"/>
    <mergeCell ref="B1498:C1498"/>
    <mergeCell ref="D1498:F1498"/>
    <mergeCell ref="G1498:I1498"/>
    <mergeCell ref="Q1498:R1498"/>
    <mergeCell ref="S1498:U1498"/>
    <mergeCell ref="V1498:X1498"/>
    <mergeCell ref="AK1498:AM1498"/>
    <mergeCell ref="AN1498:AO1498"/>
    <mergeCell ref="AK1497:AM1497"/>
    <mergeCell ref="AN1497:AO1497"/>
    <mergeCell ref="S1495:U1495"/>
    <mergeCell ref="G1497:I1497"/>
    <mergeCell ref="Q1497:R1497"/>
    <mergeCell ref="S1496:U1496"/>
    <mergeCell ref="V1496:X1496"/>
    <mergeCell ref="B1493:C1493"/>
    <mergeCell ref="D1493:F1493"/>
    <mergeCell ref="G1493:I1493"/>
    <mergeCell ref="S1494:U1494"/>
    <mergeCell ref="V1494:X1494"/>
    <mergeCell ref="Y1494:Z1494"/>
    <mergeCell ref="AC1494:AD1494"/>
    <mergeCell ref="AE1494:AF1494"/>
    <mergeCell ref="AG1494:AH1494"/>
    <mergeCell ref="B1494:C1494"/>
    <mergeCell ref="D1494:F1494"/>
    <mergeCell ref="G1494:I1494"/>
    <mergeCell ref="R1504:S1504"/>
    <mergeCell ref="U1504:V1504"/>
    <mergeCell ref="X1504:Y1504"/>
    <mergeCell ref="AP1463:AP1505"/>
    <mergeCell ref="S1497:U1497"/>
    <mergeCell ref="V1497:X1497"/>
    <mergeCell ref="Y1497:Z1497"/>
    <mergeCell ref="AC1497:AD1497"/>
    <mergeCell ref="AE1497:AF1497"/>
    <mergeCell ref="AG1497:AH1497"/>
    <mergeCell ref="B1500:AO1501"/>
    <mergeCell ref="B1502:Q1504"/>
    <mergeCell ref="R1502:S1502"/>
    <mergeCell ref="U1502:V1502"/>
    <mergeCell ref="X1502:Y1502"/>
    <mergeCell ref="AA1502:AN1504"/>
    <mergeCell ref="R1503:S1503"/>
    <mergeCell ref="U1503:V1503"/>
    <mergeCell ref="X1503:Y1503"/>
    <mergeCell ref="AO1503:AO1504"/>
    <mergeCell ref="G1508:I1511"/>
    <mergeCell ref="J1508:L1511"/>
    <mergeCell ref="M1508:P1511"/>
    <mergeCell ref="Q1508:R1511"/>
    <mergeCell ref="AK1499:AM1499"/>
    <mergeCell ref="AN1499:AO1499"/>
    <mergeCell ref="S1499:U1499"/>
    <mergeCell ref="V1499:X1499"/>
    <mergeCell ref="Y1499:Z1499"/>
    <mergeCell ref="AC1499:AD1499"/>
    <mergeCell ref="B1512:C1512"/>
    <mergeCell ref="D1512:F1512"/>
    <mergeCell ref="G1512:I1512"/>
    <mergeCell ref="Q1512:R1512"/>
    <mergeCell ref="S1512:U1512"/>
    <mergeCell ref="V1512:X1512"/>
    <mergeCell ref="AI1509:AM1511"/>
    <mergeCell ref="AN1509:AO1511"/>
    <mergeCell ref="AP1506:AP1548"/>
    <mergeCell ref="B1507:C1511"/>
    <mergeCell ref="D1507:I1507"/>
    <mergeCell ref="J1507:X1507"/>
    <mergeCell ref="Y1507:AO1507"/>
    <mergeCell ref="D1508:F1511"/>
    <mergeCell ref="Y1512:Z1512"/>
    <mergeCell ref="AC1512:AD1512"/>
    <mergeCell ref="B1506:AO1506"/>
    <mergeCell ref="S1508:U1511"/>
    <mergeCell ref="V1508:X1511"/>
    <mergeCell ref="Y1508:AF1508"/>
    <mergeCell ref="AG1508:AO1508"/>
    <mergeCell ref="Y1509:Z1511"/>
    <mergeCell ref="AA1509:AD1511"/>
    <mergeCell ref="AE1509:AF1511"/>
    <mergeCell ref="AG1509:AH1511"/>
    <mergeCell ref="AK1494:AM1494"/>
    <mergeCell ref="AN1494:AO1494"/>
    <mergeCell ref="B1505:AG1505"/>
    <mergeCell ref="AH1505:AO1505"/>
    <mergeCell ref="B1499:C1499"/>
    <mergeCell ref="D1499:F1499"/>
    <mergeCell ref="G1499:I1499"/>
    <mergeCell ref="Q1499:R1499"/>
    <mergeCell ref="AE1499:AF1499"/>
    <mergeCell ref="AE1514:AF1514"/>
    <mergeCell ref="AG1514:AH1514"/>
    <mergeCell ref="AK1514:AM1514"/>
    <mergeCell ref="AN1514:AO1514"/>
    <mergeCell ref="S1514:U1514"/>
    <mergeCell ref="V1514:X1514"/>
    <mergeCell ref="Y1514:Z1514"/>
    <mergeCell ref="AC1514:AD1514"/>
    <mergeCell ref="B1514:C1514"/>
    <mergeCell ref="D1514:F1514"/>
    <mergeCell ref="G1514:I1514"/>
    <mergeCell ref="Q1514:R1514"/>
    <mergeCell ref="B1513:C1513"/>
    <mergeCell ref="D1513:F1513"/>
    <mergeCell ref="G1513:I1513"/>
    <mergeCell ref="Q1513:R1513"/>
    <mergeCell ref="S1513:U1513"/>
    <mergeCell ref="V1513:X1513"/>
    <mergeCell ref="Y1513:Z1513"/>
    <mergeCell ref="AC1513:AD1513"/>
    <mergeCell ref="AE1513:AF1513"/>
    <mergeCell ref="AG1513:AH1513"/>
    <mergeCell ref="AE1512:AF1512"/>
    <mergeCell ref="AG1512:AH1512"/>
    <mergeCell ref="AK1512:AM1512"/>
    <mergeCell ref="AN1512:AO1512"/>
    <mergeCell ref="AE1516:AF1516"/>
    <mergeCell ref="AG1516:AH1516"/>
    <mergeCell ref="AK1516:AM1516"/>
    <mergeCell ref="AN1516:AO1516"/>
    <mergeCell ref="AK1513:AM1513"/>
    <mergeCell ref="AN1513:AO1513"/>
    <mergeCell ref="S1516:U1516"/>
    <mergeCell ref="V1516:X1516"/>
    <mergeCell ref="Y1516:Z1516"/>
    <mergeCell ref="AC1516:AD1516"/>
    <mergeCell ref="B1516:C1516"/>
    <mergeCell ref="D1516:F1516"/>
    <mergeCell ref="G1516:I1516"/>
    <mergeCell ref="Q1516:R1516"/>
    <mergeCell ref="AK1515:AM1515"/>
    <mergeCell ref="AN1515:AO1515"/>
    <mergeCell ref="S1515:U1515"/>
    <mergeCell ref="V1515:X1515"/>
    <mergeCell ref="Y1515:Z1515"/>
    <mergeCell ref="AC1515:AD1515"/>
    <mergeCell ref="AE1515:AF1515"/>
    <mergeCell ref="AG1515:AH1515"/>
    <mergeCell ref="B1515:C1515"/>
    <mergeCell ref="D1515:F1515"/>
    <mergeCell ref="G1515:I1515"/>
    <mergeCell ref="Q1515:R1515"/>
    <mergeCell ref="AK1518:AM1518"/>
    <mergeCell ref="AN1518:AO1518"/>
    <mergeCell ref="S1518:U1518"/>
    <mergeCell ref="V1518:X1518"/>
    <mergeCell ref="Y1518:Z1518"/>
    <mergeCell ref="AC1518:AD1518"/>
    <mergeCell ref="AE1518:AF1518"/>
    <mergeCell ref="AG1518:AH1518"/>
    <mergeCell ref="AE1517:AF1517"/>
    <mergeCell ref="AG1517:AH1517"/>
    <mergeCell ref="AK1517:AM1517"/>
    <mergeCell ref="AN1517:AO1517"/>
    <mergeCell ref="S1517:U1517"/>
    <mergeCell ref="V1517:X1517"/>
    <mergeCell ref="Y1517:Z1517"/>
    <mergeCell ref="AC1517:AD1517"/>
    <mergeCell ref="G1517:I1517"/>
    <mergeCell ref="Q1517:R1517"/>
    <mergeCell ref="B1520:C1520"/>
    <mergeCell ref="D1520:F1520"/>
    <mergeCell ref="G1520:I1520"/>
    <mergeCell ref="Q1520:R1520"/>
    <mergeCell ref="AK1520:AM1520"/>
    <mergeCell ref="AN1520:AO1520"/>
    <mergeCell ref="S1520:U1520"/>
    <mergeCell ref="V1520:X1520"/>
    <mergeCell ref="Y1520:Z1520"/>
    <mergeCell ref="AC1520:AD1520"/>
    <mergeCell ref="AE1520:AF1520"/>
    <mergeCell ref="AG1520:AH1520"/>
    <mergeCell ref="AE1519:AF1519"/>
    <mergeCell ref="AG1519:AH1519"/>
    <mergeCell ref="AK1519:AM1519"/>
    <mergeCell ref="AN1519:AO1519"/>
    <mergeCell ref="S1519:U1519"/>
    <mergeCell ref="V1519:X1519"/>
    <mergeCell ref="Y1519:Z1519"/>
    <mergeCell ref="AC1519:AD1519"/>
    <mergeCell ref="B1519:C1519"/>
    <mergeCell ref="D1519:F1519"/>
    <mergeCell ref="G1519:I1519"/>
    <mergeCell ref="Q1519:R1519"/>
    <mergeCell ref="B1518:C1518"/>
    <mergeCell ref="D1518:F1518"/>
    <mergeCell ref="G1518:I1518"/>
    <mergeCell ref="Q1518:R1518"/>
    <mergeCell ref="B1517:C1517"/>
    <mergeCell ref="D1517:F1517"/>
    <mergeCell ref="AK1522:AM1522"/>
    <mergeCell ref="AN1522:AO1522"/>
    <mergeCell ref="S1522:U1522"/>
    <mergeCell ref="V1522:X1522"/>
    <mergeCell ref="Y1522:Z1522"/>
    <mergeCell ref="AC1522:AD1522"/>
    <mergeCell ref="AE1522:AF1522"/>
    <mergeCell ref="AG1522:AH1522"/>
    <mergeCell ref="AE1521:AF1521"/>
    <mergeCell ref="AG1521:AH1521"/>
    <mergeCell ref="AK1521:AM1521"/>
    <mergeCell ref="AN1521:AO1521"/>
    <mergeCell ref="S1521:U1521"/>
    <mergeCell ref="V1521:X1521"/>
    <mergeCell ref="Y1521:Z1521"/>
    <mergeCell ref="AC1521:AD1521"/>
    <mergeCell ref="G1521:I1521"/>
    <mergeCell ref="Q1521:R1521"/>
    <mergeCell ref="B1524:C1524"/>
    <mergeCell ref="D1524:F1524"/>
    <mergeCell ref="G1524:I1524"/>
    <mergeCell ref="Q1524:R1524"/>
    <mergeCell ref="AK1524:AM1524"/>
    <mergeCell ref="AN1524:AO1524"/>
    <mergeCell ref="S1524:U1524"/>
    <mergeCell ref="V1524:X1524"/>
    <mergeCell ref="Y1524:Z1524"/>
    <mergeCell ref="AC1524:AD1524"/>
    <mergeCell ref="AE1524:AF1524"/>
    <mergeCell ref="AG1524:AH1524"/>
    <mergeCell ref="AE1523:AF1523"/>
    <mergeCell ref="AG1523:AH1523"/>
    <mergeCell ref="AK1523:AM1523"/>
    <mergeCell ref="AN1523:AO1523"/>
    <mergeCell ref="S1523:U1523"/>
    <mergeCell ref="V1523:X1523"/>
    <mergeCell ref="Y1523:Z1523"/>
    <mergeCell ref="AC1523:AD1523"/>
    <mergeCell ref="B1523:C1523"/>
    <mergeCell ref="D1523:F1523"/>
    <mergeCell ref="G1523:I1523"/>
    <mergeCell ref="Q1523:R1523"/>
    <mergeCell ref="B1522:C1522"/>
    <mergeCell ref="D1522:F1522"/>
    <mergeCell ref="G1522:I1522"/>
    <mergeCell ref="Q1522:R1522"/>
    <mergeCell ref="B1521:C1521"/>
    <mergeCell ref="D1521:F1521"/>
    <mergeCell ref="AG1530:AH1530"/>
    <mergeCell ref="B1530:C1530"/>
    <mergeCell ref="D1530:F1530"/>
    <mergeCell ref="G1530:I1530"/>
    <mergeCell ref="Q1530:R1530"/>
    <mergeCell ref="AK1526:AM1526"/>
    <mergeCell ref="AN1526:AO1526"/>
    <mergeCell ref="S1526:U1526"/>
    <mergeCell ref="V1526:X1526"/>
    <mergeCell ref="Y1526:Z1526"/>
    <mergeCell ref="AC1526:AD1526"/>
    <mergeCell ref="AE1526:AF1526"/>
    <mergeCell ref="AG1526:AH1526"/>
    <mergeCell ref="AE1525:AF1525"/>
    <mergeCell ref="AG1525:AH1525"/>
    <mergeCell ref="AK1525:AM1525"/>
    <mergeCell ref="AN1525:AO1525"/>
    <mergeCell ref="S1525:U1525"/>
    <mergeCell ref="V1525:X1525"/>
    <mergeCell ref="Y1525:Z1525"/>
    <mergeCell ref="AC1525:AD1525"/>
    <mergeCell ref="G1525:I1525"/>
    <mergeCell ref="Q1525:R1525"/>
    <mergeCell ref="B1528:C1528"/>
    <mergeCell ref="D1528:F1528"/>
    <mergeCell ref="G1528:I1528"/>
    <mergeCell ref="Q1528:R1528"/>
    <mergeCell ref="AK1528:AM1528"/>
    <mergeCell ref="AN1528:AO1528"/>
    <mergeCell ref="S1528:U1528"/>
    <mergeCell ref="V1528:X1528"/>
    <mergeCell ref="Y1528:Z1528"/>
    <mergeCell ref="AC1528:AD1528"/>
    <mergeCell ref="AE1528:AF1528"/>
    <mergeCell ref="AG1528:AH1528"/>
    <mergeCell ref="AE1527:AF1527"/>
    <mergeCell ref="AG1527:AH1527"/>
    <mergeCell ref="AK1527:AM1527"/>
    <mergeCell ref="AN1527:AO1527"/>
    <mergeCell ref="S1527:U1527"/>
    <mergeCell ref="V1527:X1527"/>
    <mergeCell ref="Y1527:Z1527"/>
    <mergeCell ref="AC1527:AD1527"/>
    <mergeCell ref="B1527:C1527"/>
    <mergeCell ref="D1527:F1527"/>
    <mergeCell ref="G1527:I1527"/>
    <mergeCell ref="Q1527:R1527"/>
    <mergeCell ref="B1526:C1526"/>
    <mergeCell ref="D1526:F1526"/>
    <mergeCell ref="G1526:I1526"/>
    <mergeCell ref="Q1526:R1526"/>
    <mergeCell ref="B1525:C1525"/>
    <mergeCell ref="D1525:F1525"/>
    <mergeCell ref="Q1535:R1535"/>
    <mergeCell ref="AE1542:AF1542"/>
    <mergeCell ref="AG1542:AH1542"/>
    <mergeCell ref="AK1542:AM1542"/>
    <mergeCell ref="AN1542:AO1542"/>
    <mergeCell ref="S1542:U1542"/>
    <mergeCell ref="V1542:X1542"/>
    <mergeCell ref="Y1542:Z1542"/>
    <mergeCell ref="AC1542:AD1542"/>
    <mergeCell ref="B1542:C1542"/>
    <mergeCell ref="D1542:F1542"/>
    <mergeCell ref="G1542:I1542"/>
    <mergeCell ref="Q1542:R1542"/>
    <mergeCell ref="B1541:C1541"/>
    <mergeCell ref="D1541:F1541"/>
    <mergeCell ref="AK1530:AM1530"/>
    <mergeCell ref="AN1530:AO1530"/>
    <mergeCell ref="S1530:U1530"/>
    <mergeCell ref="V1530:X1530"/>
    <mergeCell ref="Y1530:Z1530"/>
    <mergeCell ref="AC1530:AD1530"/>
    <mergeCell ref="AK1532:AM1532"/>
    <mergeCell ref="AN1532:AO1532"/>
    <mergeCell ref="S1532:U1532"/>
    <mergeCell ref="Q1532:R1532"/>
    <mergeCell ref="AE1529:AF1529"/>
    <mergeCell ref="AG1529:AH1529"/>
    <mergeCell ref="AK1529:AM1529"/>
    <mergeCell ref="AN1529:AO1529"/>
    <mergeCell ref="S1529:U1529"/>
    <mergeCell ref="V1529:X1529"/>
    <mergeCell ref="Y1529:Z1529"/>
    <mergeCell ref="AC1529:AD1529"/>
    <mergeCell ref="AG1531:AH1531"/>
    <mergeCell ref="V1532:X1532"/>
    <mergeCell ref="Y1532:Z1532"/>
    <mergeCell ref="AC1532:AD1532"/>
    <mergeCell ref="AE1532:AF1532"/>
    <mergeCell ref="B1529:C1529"/>
    <mergeCell ref="D1529:F1529"/>
    <mergeCell ref="G1529:I1529"/>
    <mergeCell ref="Q1529:R1529"/>
    <mergeCell ref="B1532:C1532"/>
    <mergeCell ref="AK1531:AM1531"/>
    <mergeCell ref="AN1531:AO1531"/>
    <mergeCell ref="AE1534:AF1534"/>
    <mergeCell ref="AG1534:AH1534"/>
    <mergeCell ref="AG1532:AH1532"/>
    <mergeCell ref="S1531:U1531"/>
    <mergeCell ref="V1531:X1531"/>
    <mergeCell ref="Y1531:Z1531"/>
    <mergeCell ref="AC1531:AD1531"/>
    <mergeCell ref="AE1531:AF1531"/>
    <mergeCell ref="B1531:C1531"/>
    <mergeCell ref="D1531:F1531"/>
    <mergeCell ref="G1531:I1531"/>
    <mergeCell ref="Q1531:R1531"/>
    <mergeCell ref="B1534:C1534"/>
    <mergeCell ref="D1534:F1534"/>
    <mergeCell ref="G1534:I1534"/>
    <mergeCell ref="Q1534:R1534"/>
    <mergeCell ref="D1532:F1532"/>
    <mergeCell ref="G1532:I1532"/>
    <mergeCell ref="AE1530:AF1530"/>
    <mergeCell ref="AG1537:AH1537"/>
    <mergeCell ref="AK1537:AM1537"/>
    <mergeCell ref="AN1537:AO1537"/>
    <mergeCell ref="S1537:U1537"/>
    <mergeCell ref="V1537:X1537"/>
    <mergeCell ref="Y1537:Z1537"/>
    <mergeCell ref="AC1537:AD1537"/>
    <mergeCell ref="G1540:I1540"/>
    <mergeCell ref="Q1540:R1540"/>
    <mergeCell ref="S1540:U1540"/>
    <mergeCell ref="V1540:X1540"/>
    <mergeCell ref="Y1540:Z1540"/>
    <mergeCell ref="AC1540:AD1540"/>
    <mergeCell ref="AK1540:AM1540"/>
    <mergeCell ref="AN1540:AO1540"/>
    <mergeCell ref="B1543:AO1544"/>
    <mergeCell ref="B1545:Q1547"/>
    <mergeCell ref="R1545:S1545"/>
    <mergeCell ref="AK1534:AM1534"/>
    <mergeCell ref="AN1534:AO1534"/>
    <mergeCell ref="S1534:U1534"/>
    <mergeCell ref="V1534:X1534"/>
    <mergeCell ref="Y1534:Z1534"/>
    <mergeCell ref="AC1534:AD1534"/>
    <mergeCell ref="B1536:C1536"/>
    <mergeCell ref="AE1533:AF1533"/>
    <mergeCell ref="AG1533:AH1533"/>
    <mergeCell ref="AK1533:AM1533"/>
    <mergeCell ref="AN1533:AO1533"/>
    <mergeCell ref="S1533:U1533"/>
    <mergeCell ref="V1533:X1533"/>
    <mergeCell ref="Y1533:Z1533"/>
    <mergeCell ref="AC1533:AD1533"/>
    <mergeCell ref="B1533:C1533"/>
    <mergeCell ref="D1533:F1533"/>
    <mergeCell ref="G1533:I1533"/>
    <mergeCell ref="Q1533:R1533"/>
    <mergeCell ref="B1535:C1535"/>
    <mergeCell ref="D1535:F1535"/>
    <mergeCell ref="G1535:I1535"/>
    <mergeCell ref="AK1536:AM1536"/>
    <mergeCell ref="AN1536:AO1536"/>
    <mergeCell ref="S1536:U1536"/>
    <mergeCell ref="V1536:X1536"/>
    <mergeCell ref="Y1536:Z1536"/>
    <mergeCell ref="AC1536:AD1536"/>
    <mergeCell ref="AE1536:AF1536"/>
    <mergeCell ref="AG1536:AH1536"/>
    <mergeCell ref="AK1535:AM1535"/>
    <mergeCell ref="AN1535:AO1535"/>
    <mergeCell ref="S1535:U1535"/>
    <mergeCell ref="V1535:X1535"/>
    <mergeCell ref="Y1535:Z1535"/>
    <mergeCell ref="AC1535:AD1535"/>
    <mergeCell ref="B1538:C1538"/>
    <mergeCell ref="D1538:F1538"/>
    <mergeCell ref="G1538:I1538"/>
    <mergeCell ref="Q1538:R1538"/>
    <mergeCell ref="AE1535:AF1535"/>
    <mergeCell ref="AG1535:AH1535"/>
    <mergeCell ref="D1536:F1536"/>
    <mergeCell ref="G1536:I1536"/>
    <mergeCell ref="Q1536:R1536"/>
    <mergeCell ref="AE1537:AF1537"/>
    <mergeCell ref="B1558:C1558"/>
    <mergeCell ref="V1558:X1558"/>
    <mergeCell ref="Y1558:Z1558"/>
    <mergeCell ref="AC1558:AD1558"/>
    <mergeCell ref="AE1558:AF1558"/>
    <mergeCell ref="D1558:F1558"/>
    <mergeCell ref="G1558:I1558"/>
    <mergeCell ref="Q1558:R1558"/>
    <mergeCell ref="S1558:U1558"/>
    <mergeCell ref="AG1560:AH1560"/>
    <mergeCell ref="AK1560:AM1560"/>
    <mergeCell ref="Y1557:Z1557"/>
    <mergeCell ref="AC1557:AD1557"/>
    <mergeCell ref="AE1557:AF1557"/>
    <mergeCell ref="AG1557:AH1557"/>
    <mergeCell ref="B1555:C1555"/>
    <mergeCell ref="D1555:F1555"/>
    <mergeCell ref="G1555:I1555"/>
    <mergeCell ref="Q1555:R1555"/>
    <mergeCell ref="G1541:I1541"/>
    <mergeCell ref="Q1541:R1541"/>
    <mergeCell ref="AK1541:AM1541"/>
    <mergeCell ref="AN1541:AO1541"/>
    <mergeCell ref="S1541:U1541"/>
    <mergeCell ref="V1541:X1541"/>
    <mergeCell ref="Y1541:Z1541"/>
    <mergeCell ref="AC1541:AD1541"/>
    <mergeCell ref="AE1541:AF1541"/>
    <mergeCell ref="AG1541:AH1541"/>
    <mergeCell ref="AK1538:AM1538"/>
    <mergeCell ref="AN1538:AO1538"/>
    <mergeCell ref="S1538:U1538"/>
    <mergeCell ref="V1538:X1538"/>
    <mergeCell ref="Y1538:Z1538"/>
    <mergeCell ref="AC1538:AD1538"/>
    <mergeCell ref="AE1538:AF1538"/>
    <mergeCell ref="AG1538:AH1538"/>
    <mergeCell ref="X1546:Y1546"/>
    <mergeCell ref="D1550:I1550"/>
    <mergeCell ref="J1550:X1550"/>
    <mergeCell ref="A1506:A1548"/>
    <mergeCell ref="V1559:X1559"/>
    <mergeCell ref="AG1559:AH1559"/>
    <mergeCell ref="Y1559:Z1559"/>
    <mergeCell ref="G1560:I1560"/>
    <mergeCell ref="Q1560:R1560"/>
    <mergeCell ref="AE1559:AF1559"/>
    <mergeCell ref="AC1559:AD1559"/>
    <mergeCell ref="AE1560:AF1560"/>
    <mergeCell ref="AA1552:AD1554"/>
    <mergeCell ref="AE1552:AF1554"/>
    <mergeCell ref="S1555:U1555"/>
    <mergeCell ref="AK1559:AM1559"/>
    <mergeCell ref="AN1559:AO1559"/>
    <mergeCell ref="B1559:C1559"/>
    <mergeCell ref="D1559:F1559"/>
    <mergeCell ref="G1559:I1559"/>
    <mergeCell ref="Q1559:R1559"/>
    <mergeCell ref="S1559:U1559"/>
    <mergeCell ref="Y1550:AO1550"/>
    <mergeCell ref="B1537:C1537"/>
    <mergeCell ref="D1537:F1537"/>
    <mergeCell ref="G1537:I1537"/>
    <mergeCell ref="Q1537:R1537"/>
    <mergeCell ref="AE1540:AF1540"/>
    <mergeCell ref="AG1540:AH1540"/>
    <mergeCell ref="B1540:C1540"/>
    <mergeCell ref="D1540:F1540"/>
    <mergeCell ref="AE1539:AF1539"/>
    <mergeCell ref="AG1539:AH1539"/>
    <mergeCell ref="Y1539:Z1539"/>
    <mergeCell ref="AC1539:AD1539"/>
    <mergeCell ref="AK1539:AM1539"/>
    <mergeCell ref="AN1539:AO1539"/>
    <mergeCell ref="B1539:C1539"/>
    <mergeCell ref="D1539:F1539"/>
    <mergeCell ref="G1539:I1539"/>
    <mergeCell ref="Q1539:R1539"/>
    <mergeCell ref="S1539:U1539"/>
    <mergeCell ref="V1539:X1539"/>
    <mergeCell ref="A1549:A1591"/>
    <mergeCell ref="B1549:AO1549"/>
    <mergeCell ref="B1556:C1556"/>
    <mergeCell ref="D1556:F1556"/>
    <mergeCell ref="G1556:I1556"/>
    <mergeCell ref="Q1556:R1556"/>
    <mergeCell ref="S1556:U1556"/>
    <mergeCell ref="AG1556:AH1556"/>
    <mergeCell ref="AG1558:AH1558"/>
    <mergeCell ref="AK1558:AM1558"/>
    <mergeCell ref="R1546:S1546"/>
    <mergeCell ref="U1546:V1546"/>
    <mergeCell ref="AO1546:AO1547"/>
    <mergeCell ref="R1547:S1547"/>
    <mergeCell ref="U1547:V1547"/>
    <mergeCell ref="X1547:Y1547"/>
    <mergeCell ref="AN1558:AO1558"/>
    <mergeCell ref="U1545:V1545"/>
    <mergeCell ref="X1545:Y1545"/>
    <mergeCell ref="AA1545:AN1547"/>
    <mergeCell ref="B1548:AG1548"/>
    <mergeCell ref="AH1548:AO1548"/>
    <mergeCell ref="AK1556:AM1556"/>
    <mergeCell ref="AG1562:AH1562"/>
    <mergeCell ref="AK1562:AM1562"/>
    <mergeCell ref="AN1562:AO1562"/>
    <mergeCell ref="AK1555:AM1555"/>
    <mergeCell ref="AN1555:AO1555"/>
    <mergeCell ref="Q1551:R1554"/>
    <mergeCell ref="S1551:U1554"/>
    <mergeCell ref="V1551:X1554"/>
    <mergeCell ref="Y1551:AF1551"/>
    <mergeCell ref="Y1552:Z1554"/>
    <mergeCell ref="AN1561:AO1561"/>
    <mergeCell ref="S1561:U1561"/>
    <mergeCell ref="V1561:X1561"/>
    <mergeCell ref="Y1561:Z1561"/>
    <mergeCell ref="AC1561:AD1561"/>
    <mergeCell ref="V1562:X1562"/>
    <mergeCell ref="Y1562:Z1562"/>
    <mergeCell ref="AC1562:AD1562"/>
    <mergeCell ref="S1562:U1562"/>
    <mergeCell ref="AE1562:AF1562"/>
    <mergeCell ref="AG1561:AH1561"/>
    <mergeCell ref="AK1561:AM1561"/>
    <mergeCell ref="B1562:C1562"/>
    <mergeCell ref="D1562:F1562"/>
    <mergeCell ref="G1562:I1562"/>
    <mergeCell ref="Q1562:R1562"/>
    <mergeCell ref="Y1556:Z1556"/>
    <mergeCell ref="AC1556:AD1556"/>
    <mergeCell ref="AE1556:AF1556"/>
    <mergeCell ref="B1561:C1561"/>
    <mergeCell ref="D1561:F1561"/>
    <mergeCell ref="G1561:I1561"/>
    <mergeCell ref="Q1561:R1561"/>
    <mergeCell ref="AE1561:AF1561"/>
    <mergeCell ref="B1560:C1560"/>
    <mergeCell ref="D1560:F1560"/>
    <mergeCell ref="B1557:C1557"/>
    <mergeCell ref="D1557:F1557"/>
    <mergeCell ref="G1557:I1557"/>
    <mergeCell ref="V1556:X1556"/>
    <mergeCell ref="Q1557:R1557"/>
    <mergeCell ref="S1557:U1557"/>
    <mergeCell ref="V1557:X1557"/>
    <mergeCell ref="D1551:F1554"/>
    <mergeCell ref="G1551:I1554"/>
    <mergeCell ref="J1551:L1554"/>
    <mergeCell ref="M1551:P1554"/>
    <mergeCell ref="AK1557:AM1557"/>
    <mergeCell ref="AN1560:AO1560"/>
    <mergeCell ref="S1560:U1560"/>
    <mergeCell ref="V1560:X1560"/>
    <mergeCell ref="Y1560:Z1560"/>
    <mergeCell ref="AC1560:AD1560"/>
    <mergeCell ref="AE1555:AF1555"/>
    <mergeCell ref="AG1555:AH1555"/>
    <mergeCell ref="AG1551:AO1551"/>
    <mergeCell ref="AG1552:AH1554"/>
    <mergeCell ref="AI1552:AM1554"/>
    <mergeCell ref="AN1552:AO1554"/>
    <mergeCell ref="V1555:X1555"/>
    <mergeCell ref="Y1555:Z1555"/>
    <mergeCell ref="AC1555:AD1555"/>
    <mergeCell ref="AN1556:AO1556"/>
    <mergeCell ref="AN1557:AO1557"/>
    <mergeCell ref="B1550:C1554"/>
    <mergeCell ref="AK1564:AM1564"/>
    <mergeCell ref="AN1564:AO1564"/>
    <mergeCell ref="S1564:U1564"/>
    <mergeCell ref="V1564:X1564"/>
    <mergeCell ref="Y1564:Z1564"/>
    <mergeCell ref="AC1564:AD1564"/>
    <mergeCell ref="AE1564:AF1564"/>
    <mergeCell ref="AG1564:AH1564"/>
    <mergeCell ref="AE1563:AF1563"/>
    <mergeCell ref="AG1563:AH1563"/>
    <mergeCell ref="AK1563:AM1563"/>
    <mergeCell ref="AN1563:AO1563"/>
    <mergeCell ref="S1563:U1563"/>
    <mergeCell ref="V1563:X1563"/>
    <mergeCell ref="Y1563:Z1563"/>
    <mergeCell ref="AC1563:AD1563"/>
    <mergeCell ref="B1563:C1563"/>
    <mergeCell ref="D1563:F1563"/>
    <mergeCell ref="G1563:I1563"/>
    <mergeCell ref="Q1563:R1563"/>
    <mergeCell ref="B1566:C1566"/>
    <mergeCell ref="D1566:F1566"/>
    <mergeCell ref="G1566:I1566"/>
    <mergeCell ref="Q1566:R1566"/>
    <mergeCell ref="AK1566:AM1566"/>
    <mergeCell ref="AN1566:AO1566"/>
    <mergeCell ref="S1566:U1566"/>
    <mergeCell ref="V1566:X1566"/>
    <mergeCell ref="Y1566:Z1566"/>
    <mergeCell ref="AC1566:AD1566"/>
    <mergeCell ref="AE1566:AF1566"/>
    <mergeCell ref="AG1566:AH1566"/>
    <mergeCell ref="AE1565:AF1565"/>
    <mergeCell ref="AG1565:AH1565"/>
    <mergeCell ref="AK1565:AM1565"/>
    <mergeCell ref="AN1565:AO1565"/>
    <mergeCell ref="S1565:U1565"/>
    <mergeCell ref="V1565:X1565"/>
    <mergeCell ref="Y1565:Z1565"/>
    <mergeCell ref="AC1565:AD1565"/>
    <mergeCell ref="B1565:C1565"/>
    <mergeCell ref="D1565:F1565"/>
    <mergeCell ref="G1565:I1565"/>
    <mergeCell ref="Q1565:R1565"/>
    <mergeCell ref="B1564:C1564"/>
    <mergeCell ref="D1564:F1564"/>
    <mergeCell ref="G1564:I1564"/>
    <mergeCell ref="Q1564:R1564"/>
    <mergeCell ref="AK1568:AM1568"/>
    <mergeCell ref="AN1568:AO1568"/>
    <mergeCell ref="S1568:U1568"/>
    <mergeCell ref="V1568:X1568"/>
    <mergeCell ref="Y1568:Z1568"/>
    <mergeCell ref="AC1568:AD1568"/>
    <mergeCell ref="AE1568:AF1568"/>
    <mergeCell ref="AG1568:AH1568"/>
    <mergeCell ref="AE1567:AF1567"/>
    <mergeCell ref="AG1567:AH1567"/>
    <mergeCell ref="AK1567:AM1567"/>
    <mergeCell ref="AN1567:AO1567"/>
    <mergeCell ref="S1567:U1567"/>
    <mergeCell ref="V1567:X1567"/>
    <mergeCell ref="Y1567:Z1567"/>
    <mergeCell ref="AC1567:AD1567"/>
    <mergeCell ref="G1567:I1567"/>
    <mergeCell ref="Q1567:R1567"/>
    <mergeCell ref="B1570:C1570"/>
    <mergeCell ref="D1570:F1570"/>
    <mergeCell ref="G1570:I1570"/>
    <mergeCell ref="Q1570:R1570"/>
    <mergeCell ref="AK1570:AM1570"/>
    <mergeCell ref="AN1570:AO1570"/>
    <mergeCell ref="S1570:U1570"/>
    <mergeCell ref="V1570:X1570"/>
    <mergeCell ref="Y1570:Z1570"/>
    <mergeCell ref="AC1570:AD1570"/>
    <mergeCell ref="AE1570:AF1570"/>
    <mergeCell ref="AG1570:AH1570"/>
    <mergeCell ref="AE1569:AF1569"/>
    <mergeCell ref="AG1569:AH1569"/>
    <mergeCell ref="AK1569:AM1569"/>
    <mergeCell ref="AN1569:AO1569"/>
    <mergeCell ref="S1569:U1569"/>
    <mergeCell ref="V1569:X1569"/>
    <mergeCell ref="Y1569:Z1569"/>
    <mergeCell ref="AC1569:AD1569"/>
    <mergeCell ref="B1569:C1569"/>
    <mergeCell ref="D1569:F1569"/>
    <mergeCell ref="G1569:I1569"/>
    <mergeCell ref="Q1569:R1569"/>
    <mergeCell ref="B1568:C1568"/>
    <mergeCell ref="D1568:F1568"/>
    <mergeCell ref="G1568:I1568"/>
    <mergeCell ref="Q1568:R1568"/>
    <mergeCell ref="B1567:C1567"/>
    <mergeCell ref="D1567:F1567"/>
    <mergeCell ref="Q1580:R1580"/>
    <mergeCell ref="AE1571:AF1571"/>
    <mergeCell ref="AG1571:AH1571"/>
    <mergeCell ref="AK1571:AM1571"/>
    <mergeCell ref="AN1571:AO1571"/>
    <mergeCell ref="S1571:U1571"/>
    <mergeCell ref="V1571:X1571"/>
    <mergeCell ref="Y1571:Z1571"/>
    <mergeCell ref="AC1571:AD1571"/>
    <mergeCell ref="G1571:I1571"/>
    <mergeCell ref="Q1571:R1571"/>
    <mergeCell ref="B1574:C1574"/>
    <mergeCell ref="D1574:F1574"/>
    <mergeCell ref="G1574:I1574"/>
    <mergeCell ref="Q1574:R1574"/>
    <mergeCell ref="AK1574:AM1574"/>
    <mergeCell ref="AN1574:AO1574"/>
    <mergeCell ref="S1574:U1574"/>
    <mergeCell ref="V1574:X1574"/>
    <mergeCell ref="Y1574:Z1574"/>
    <mergeCell ref="AC1574:AD1574"/>
    <mergeCell ref="AE1574:AF1574"/>
    <mergeCell ref="AG1574:AH1574"/>
    <mergeCell ref="AE1573:AF1573"/>
    <mergeCell ref="AG1573:AH1573"/>
    <mergeCell ref="AK1573:AM1573"/>
    <mergeCell ref="AN1573:AO1573"/>
    <mergeCell ref="S1573:U1573"/>
    <mergeCell ref="V1573:X1573"/>
    <mergeCell ref="Y1573:Z1573"/>
    <mergeCell ref="AC1573:AD1573"/>
    <mergeCell ref="B1573:C1573"/>
    <mergeCell ref="D1573:F1573"/>
    <mergeCell ref="G1573:I1573"/>
    <mergeCell ref="Q1573:R1573"/>
    <mergeCell ref="AK1572:AM1572"/>
    <mergeCell ref="AN1572:AO1572"/>
    <mergeCell ref="S1572:U1572"/>
    <mergeCell ref="V1572:X1572"/>
    <mergeCell ref="B1576:C1576"/>
    <mergeCell ref="D1576:F1576"/>
    <mergeCell ref="G1576:I1576"/>
    <mergeCell ref="Q1576:R1576"/>
    <mergeCell ref="B1575:C1575"/>
    <mergeCell ref="D1575:F1575"/>
    <mergeCell ref="B1572:C1572"/>
    <mergeCell ref="D1572:F1572"/>
    <mergeCell ref="G1572:I1572"/>
    <mergeCell ref="Q1572:R1572"/>
    <mergeCell ref="B1571:C1571"/>
    <mergeCell ref="D1571:F1571"/>
    <mergeCell ref="Y1572:Z1572"/>
    <mergeCell ref="AC1572:AD1572"/>
    <mergeCell ref="AE1572:AF1572"/>
    <mergeCell ref="AG1572:AH1572"/>
    <mergeCell ref="AK1576:AM1576"/>
    <mergeCell ref="AN1576:AO1576"/>
    <mergeCell ref="S1576:U1576"/>
    <mergeCell ref="V1576:X1576"/>
    <mergeCell ref="Y1576:Z1576"/>
    <mergeCell ref="AC1576:AD1576"/>
    <mergeCell ref="AE1576:AF1576"/>
    <mergeCell ref="AG1576:AH1576"/>
    <mergeCell ref="AE1575:AF1575"/>
    <mergeCell ref="AG1575:AH1575"/>
    <mergeCell ref="AK1575:AM1575"/>
    <mergeCell ref="AN1575:AO1575"/>
    <mergeCell ref="S1575:U1575"/>
    <mergeCell ref="V1575:X1575"/>
    <mergeCell ref="Y1575:Z1575"/>
    <mergeCell ref="AC1575:AD1575"/>
    <mergeCell ref="G1575:I1575"/>
    <mergeCell ref="Q1575:R1575"/>
    <mergeCell ref="B1578:C1578"/>
    <mergeCell ref="D1578:F1578"/>
    <mergeCell ref="G1578:I1578"/>
    <mergeCell ref="Q1578:R1578"/>
    <mergeCell ref="AK1578:AM1578"/>
    <mergeCell ref="AN1578:AO1578"/>
    <mergeCell ref="S1578:U1578"/>
    <mergeCell ref="V1578:X1578"/>
    <mergeCell ref="Y1578:Z1578"/>
    <mergeCell ref="AC1578:AD1578"/>
    <mergeCell ref="AE1578:AF1578"/>
    <mergeCell ref="AG1578:AH1578"/>
    <mergeCell ref="AK1577:AM1577"/>
    <mergeCell ref="AN1577:AO1577"/>
    <mergeCell ref="S1577:U1577"/>
    <mergeCell ref="V1577:X1577"/>
    <mergeCell ref="Y1577:Z1577"/>
    <mergeCell ref="AC1577:AD1577"/>
    <mergeCell ref="AE1577:AF1577"/>
    <mergeCell ref="AG1577:AH1577"/>
    <mergeCell ref="B1577:C1577"/>
    <mergeCell ref="D1577:F1577"/>
    <mergeCell ref="G1577:I1577"/>
    <mergeCell ref="Q1577:R1577"/>
    <mergeCell ref="AG1585:AH1585"/>
    <mergeCell ref="AK1579:AM1579"/>
    <mergeCell ref="AN1579:AO1579"/>
    <mergeCell ref="S1579:U1579"/>
    <mergeCell ref="V1579:X1579"/>
    <mergeCell ref="Y1579:Z1579"/>
    <mergeCell ref="AC1579:AD1579"/>
    <mergeCell ref="Q1579:R1579"/>
    <mergeCell ref="AE1582:AF1582"/>
    <mergeCell ref="AG1582:AH1582"/>
    <mergeCell ref="B1582:C1582"/>
    <mergeCell ref="D1582:F1582"/>
    <mergeCell ref="G1582:I1582"/>
    <mergeCell ref="Q1582:R1582"/>
    <mergeCell ref="AE1579:AF1579"/>
    <mergeCell ref="AG1579:AH1579"/>
    <mergeCell ref="Y1581:Z1581"/>
    <mergeCell ref="AK1582:AM1582"/>
    <mergeCell ref="AN1582:AO1582"/>
    <mergeCell ref="Y1582:Z1582"/>
    <mergeCell ref="AC1582:AD1582"/>
    <mergeCell ref="AE1581:AF1581"/>
    <mergeCell ref="AG1581:AH1581"/>
    <mergeCell ref="AK1581:AM1581"/>
    <mergeCell ref="AN1581:AO1581"/>
    <mergeCell ref="V1581:X1581"/>
    <mergeCell ref="AE1584:AF1584"/>
    <mergeCell ref="AG1584:AH1584"/>
    <mergeCell ref="Y1584:Z1584"/>
    <mergeCell ref="AC1584:AD1584"/>
    <mergeCell ref="AC1581:AD1581"/>
    <mergeCell ref="B1581:C1581"/>
    <mergeCell ref="D1581:F1581"/>
    <mergeCell ref="G1581:I1581"/>
    <mergeCell ref="Q1581:R1581"/>
    <mergeCell ref="B1583:C1583"/>
    <mergeCell ref="D1583:F1583"/>
    <mergeCell ref="B1584:C1584"/>
    <mergeCell ref="D1584:F1584"/>
    <mergeCell ref="G1584:I1584"/>
    <mergeCell ref="Q1584:R1584"/>
    <mergeCell ref="S1584:U1584"/>
    <mergeCell ref="V1584:X1584"/>
    <mergeCell ref="AK1584:AM1584"/>
    <mergeCell ref="AN1584:AO1584"/>
    <mergeCell ref="AK1583:AM1583"/>
    <mergeCell ref="AN1583:AO1583"/>
    <mergeCell ref="S1581:U1581"/>
    <mergeCell ref="G1583:I1583"/>
    <mergeCell ref="Q1583:R1583"/>
    <mergeCell ref="S1582:U1582"/>
    <mergeCell ref="V1582:X1582"/>
    <mergeCell ref="B1579:C1579"/>
    <mergeCell ref="D1579:F1579"/>
    <mergeCell ref="G1579:I1579"/>
    <mergeCell ref="S1580:U1580"/>
    <mergeCell ref="V1580:X1580"/>
    <mergeCell ref="Y1580:Z1580"/>
    <mergeCell ref="AC1580:AD1580"/>
    <mergeCell ref="AE1580:AF1580"/>
    <mergeCell ref="AG1580:AH1580"/>
    <mergeCell ref="B1580:C1580"/>
    <mergeCell ref="D1580:F1580"/>
    <mergeCell ref="G1580:I1580"/>
    <mergeCell ref="R1590:S1590"/>
    <mergeCell ref="U1590:V1590"/>
    <mergeCell ref="X1590:Y1590"/>
    <mergeCell ref="AP1549:AP1591"/>
    <mergeCell ref="S1583:U1583"/>
    <mergeCell ref="V1583:X1583"/>
    <mergeCell ref="Y1583:Z1583"/>
    <mergeCell ref="AC1583:AD1583"/>
    <mergeCell ref="AE1583:AF1583"/>
    <mergeCell ref="AG1583:AH1583"/>
    <mergeCell ref="B1586:AO1587"/>
    <mergeCell ref="B1588:Q1590"/>
    <mergeCell ref="R1588:S1588"/>
    <mergeCell ref="U1588:V1588"/>
    <mergeCell ref="X1588:Y1588"/>
    <mergeCell ref="AA1588:AN1590"/>
    <mergeCell ref="R1589:S1589"/>
    <mergeCell ref="U1589:V1589"/>
    <mergeCell ref="X1589:Y1589"/>
    <mergeCell ref="AO1589:AO1590"/>
    <mergeCell ref="G1594:I1597"/>
    <mergeCell ref="J1594:L1597"/>
    <mergeCell ref="M1594:P1597"/>
    <mergeCell ref="Q1594:R1597"/>
    <mergeCell ref="AK1585:AM1585"/>
    <mergeCell ref="AN1585:AO1585"/>
    <mergeCell ref="S1585:U1585"/>
    <mergeCell ref="V1585:X1585"/>
    <mergeCell ref="Y1585:Z1585"/>
    <mergeCell ref="AC1585:AD1585"/>
    <mergeCell ref="B1598:C1598"/>
    <mergeCell ref="D1598:F1598"/>
    <mergeCell ref="G1598:I1598"/>
    <mergeCell ref="Q1598:R1598"/>
    <mergeCell ref="S1598:U1598"/>
    <mergeCell ref="V1598:X1598"/>
    <mergeCell ref="AI1595:AM1597"/>
    <mergeCell ref="AN1595:AO1597"/>
    <mergeCell ref="AP1592:AP1634"/>
    <mergeCell ref="B1593:C1597"/>
    <mergeCell ref="D1593:I1593"/>
    <mergeCell ref="J1593:X1593"/>
    <mergeCell ref="Y1593:AO1593"/>
    <mergeCell ref="D1594:F1597"/>
    <mergeCell ref="Y1598:Z1598"/>
    <mergeCell ref="AC1598:AD1598"/>
    <mergeCell ref="B1592:AO1592"/>
    <mergeCell ref="S1594:U1597"/>
    <mergeCell ref="V1594:X1597"/>
    <mergeCell ref="Y1594:AF1594"/>
    <mergeCell ref="AG1594:AO1594"/>
    <mergeCell ref="Y1595:Z1597"/>
    <mergeCell ref="AA1595:AD1597"/>
    <mergeCell ref="AE1595:AF1597"/>
    <mergeCell ref="AG1595:AH1597"/>
    <mergeCell ref="AK1580:AM1580"/>
    <mergeCell ref="AN1580:AO1580"/>
    <mergeCell ref="B1591:AG1591"/>
    <mergeCell ref="AH1591:AO1591"/>
    <mergeCell ref="B1585:C1585"/>
    <mergeCell ref="D1585:F1585"/>
    <mergeCell ref="G1585:I1585"/>
    <mergeCell ref="Q1585:R1585"/>
    <mergeCell ref="AE1585:AF1585"/>
    <mergeCell ref="AE1600:AF1600"/>
    <mergeCell ref="AG1600:AH1600"/>
    <mergeCell ref="AK1600:AM1600"/>
    <mergeCell ref="AN1600:AO1600"/>
    <mergeCell ref="S1600:U1600"/>
    <mergeCell ref="V1600:X1600"/>
    <mergeCell ref="Y1600:Z1600"/>
    <mergeCell ref="AC1600:AD1600"/>
    <mergeCell ref="B1600:C1600"/>
    <mergeCell ref="D1600:F1600"/>
    <mergeCell ref="G1600:I1600"/>
    <mergeCell ref="Q1600:R1600"/>
    <mergeCell ref="B1599:C1599"/>
    <mergeCell ref="D1599:F1599"/>
    <mergeCell ref="G1599:I1599"/>
    <mergeCell ref="Q1599:R1599"/>
    <mergeCell ref="S1599:U1599"/>
    <mergeCell ref="V1599:X1599"/>
    <mergeCell ref="Y1599:Z1599"/>
    <mergeCell ref="AC1599:AD1599"/>
    <mergeCell ref="AE1599:AF1599"/>
    <mergeCell ref="AG1599:AH1599"/>
    <mergeCell ref="AE1598:AF1598"/>
    <mergeCell ref="AG1598:AH1598"/>
    <mergeCell ref="AK1598:AM1598"/>
    <mergeCell ref="AN1598:AO1598"/>
    <mergeCell ref="AE1602:AF1602"/>
    <mergeCell ref="AG1602:AH1602"/>
    <mergeCell ref="AK1602:AM1602"/>
    <mergeCell ref="AN1602:AO1602"/>
    <mergeCell ref="AK1599:AM1599"/>
    <mergeCell ref="AN1599:AO1599"/>
    <mergeCell ref="S1602:U1602"/>
    <mergeCell ref="V1602:X1602"/>
    <mergeCell ref="Y1602:Z1602"/>
    <mergeCell ref="AC1602:AD1602"/>
    <mergeCell ref="B1602:C1602"/>
    <mergeCell ref="D1602:F1602"/>
    <mergeCell ref="G1602:I1602"/>
    <mergeCell ref="Q1602:R1602"/>
    <mergeCell ref="AK1601:AM1601"/>
    <mergeCell ref="AN1601:AO1601"/>
    <mergeCell ref="S1601:U1601"/>
    <mergeCell ref="V1601:X1601"/>
    <mergeCell ref="Y1601:Z1601"/>
    <mergeCell ref="AC1601:AD1601"/>
    <mergeCell ref="AE1601:AF1601"/>
    <mergeCell ref="AG1601:AH1601"/>
    <mergeCell ref="B1601:C1601"/>
    <mergeCell ref="D1601:F1601"/>
    <mergeCell ref="G1601:I1601"/>
    <mergeCell ref="Q1601:R1601"/>
    <mergeCell ref="AK1604:AM1604"/>
    <mergeCell ref="AN1604:AO1604"/>
    <mergeCell ref="S1604:U1604"/>
    <mergeCell ref="V1604:X1604"/>
    <mergeCell ref="Y1604:Z1604"/>
    <mergeCell ref="AC1604:AD1604"/>
    <mergeCell ref="AE1604:AF1604"/>
    <mergeCell ref="AG1604:AH1604"/>
    <mergeCell ref="AE1603:AF1603"/>
    <mergeCell ref="AG1603:AH1603"/>
    <mergeCell ref="AK1603:AM1603"/>
    <mergeCell ref="AN1603:AO1603"/>
    <mergeCell ref="S1603:U1603"/>
    <mergeCell ref="V1603:X1603"/>
    <mergeCell ref="Y1603:Z1603"/>
    <mergeCell ref="AC1603:AD1603"/>
    <mergeCell ref="G1603:I1603"/>
    <mergeCell ref="Q1603:R1603"/>
    <mergeCell ref="B1606:C1606"/>
    <mergeCell ref="D1606:F1606"/>
    <mergeCell ref="G1606:I1606"/>
    <mergeCell ref="Q1606:R1606"/>
    <mergeCell ref="AK1606:AM1606"/>
    <mergeCell ref="AN1606:AO1606"/>
    <mergeCell ref="S1606:U1606"/>
    <mergeCell ref="V1606:X1606"/>
    <mergeCell ref="Y1606:Z1606"/>
    <mergeCell ref="AC1606:AD1606"/>
    <mergeCell ref="AE1606:AF1606"/>
    <mergeCell ref="AG1606:AH1606"/>
    <mergeCell ref="AE1605:AF1605"/>
    <mergeCell ref="AG1605:AH1605"/>
    <mergeCell ref="AK1605:AM1605"/>
    <mergeCell ref="AN1605:AO1605"/>
    <mergeCell ref="S1605:U1605"/>
    <mergeCell ref="V1605:X1605"/>
    <mergeCell ref="Y1605:Z1605"/>
    <mergeCell ref="AC1605:AD1605"/>
    <mergeCell ref="B1605:C1605"/>
    <mergeCell ref="D1605:F1605"/>
    <mergeCell ref="G1605:I1605"/>
    <mergeCell ref="Q1605:R1605"/>
    <mergeCell ref="B1604:C1604"/>
    <mergeCell ref="D1604:F1604"/>
    <mergeCell ref="G1604:I1604"/>
    <mergeCell ref="Q1604:R1604"/>
    <mergeCell ref="B1603:C1603"/>
    <mergeCell ref="D1603:F1603"/>
    <mergeCell ref="AK1608:AM1608"/>
    <mergeCell ref="AN1608:AO1608"/>
    <mergeCell ref="S1608:U1608"/>
    <mergeCell ref="V1608:X1608"/>
    <mergeCell ref="Y1608:Z1608"/>
    <mergeCell ref="AC1608:AD1608"/>
    <mergeCell ref="AE1608:AF1608"/>
    <mergeCell ref="AG1608:AH1608"/>
    <mergeCell ref="AE1607:AF1607"/>
    <mergeCell ref="AG1607:AH1607"/>
    <mergeCell ref="AK1607:AM1607"/>
    <mergeCell ref="AN1607:AO1607"/>
    <mergeCell ref="S1607:U1607"/>
    <mergeCell ref="V1607:X1607"/>
    <mergeCell ref="Y1607:Z1607"/>
    <mergeCell ref="AC1607:AD1607"/>
    <mergeCell ref="G1607:I1607"/>
    <mergeCell ref="Q1607:R1607"/>
    <mergeCell ref="B1610:C1610"/>
    <mergeCell ref="D1610:F1610"/>
    <mergeCell ref="G1610:I1610"/>
    <mergeCell ref="Q1610:R1610"/>
    <mergeCell ref="AK1610:AM1610"/>
    <mergeCell ref="AN1610:AO1610"/>
    <mergeCell ref="S1610:U1610"/>
    <mergeCell ref="V1610:X1610"/>
    <mergeCell ref="Y1610:Z1610"/>
    <mergeCell ref="AC1610:AD1610"/>
    <mergeCell ref="AE1610:AF1610"/>
    <mergeCell ref="AG1610:AH1610"/>
    <mergeCell ref="AE1609:AF1609"/>
    <mergeCell ref="AG1609:AH1609"/>
    <mergeCell ref="AK1609:AM1609"/>
    <mergeCell ref="AN1609:AO1609"/>
    <mergeCell ref="S1609:U1609"/>
    <mergeCell ref="V1609:X1609"/>
    <mergeCell ref="Y1609:Z1609"/>
    <mergeCell ref="AC1609:AD1609"/>
    <mergeCell ref="B1609:C1609"/>
    <mergeCell ref="D1609:F1609"/>
    <mergeCell ref="G1609:I1609"/>
    <mergeCell ref="Q1609:R1609"/>
    <mergeCell ref="B1608:C1608"/>
    <mergeCell ref="D1608:F1608"/>
    <mergeCell ref="G1608:I1608"/>
    <mergeCell ref="Q1608:R1608"/>
    <mergeCell ref="B1607:C1607"/>
    <mergeCell ref="D1607:F1607"/>
    <mergeCell ref="AK1612:AM1612"/>
    <mergeCell ref="AN1612:AO1612"/>
    <mergeCell ref="S1612:U1612"/>
    <mergeCell ref="V1612:X1612"/>
    <mergeCell ref="Y1612:Z1612"/>
    <mergeCell ref="AC1612:AD1612"/>
    <mergeCell ref="AE1612:AF1612"/>
    <mergeCell ref="AG1612:AH1612"/>
    <mergeCell ref="AE1611:AF1611"/>
    <mergeCell ref="AG1611:AH1611"/>
    <mergeCell ref="AK1611:AM1611"/>
    <mergeCell ref="AN1611:AO1611"/>
    <mergeCell ref="S1611:U1611"/>
    <mergeCell ref="V1611:X1611"/>
    <mergeCell ref="Y1611:Z1611"/>
    <mergeCell ref="AC1611:AD1611"/>
    <mergeCell ref="G1611:I1611"/>
    <mergeCell ref="Q1611:R1611"/>
    <mergeCell ref="B1614:C1614"/>
    <mergeCell ref="D1614:F1614"/>
    <mergeCell ref="G1614:I1614"/>
    <mergeCell ref="Q1614:R1614"/>
    <mergeCell ref="AK1614:AM1614"/>
    <mergeCell ref="AN1614:AO1614"/>
    <mergeCell ref="S1614:U1614"/>
    <mergeCell ref="V1614:X1614"/>
    <mergeCell ref="Y1614:Z1614"/>
    <mergeCell ref="AC1614:AD1614"/>
    <mergeCell ref="AE1614:AF1614"/>
    <mergeCell ref="AG1614:AH1614"/>
    <mergeCell ref="AE1613:AF1613"/>
    <mergeCell ref="AG1613:AH1613"/>
    <mergeCell ref="AK1613:AM1613"/>
    <mergeCell ref="AN1613:AO1613"/>
    <mergeCell ref="S1613:U1613"/>
    <mergeCell ref="V1613:X1613"/>
    <mergeCell ref="Y1613:Z1613"/>
    <mergeCell ref="AC1613:AD1613"/>
    <mergeCell ref="B1613:C1613"/>
    <mergeCell ref="D1613:F1613"/>
    <mergeCell ref="G1613:I1613"/>
    <mergeCell ref="Q1613:R1613"/>
    <mergeCell ref="B1612:C1612"/>
    <mergeCell ref="D1612:F1612"/>
    <mergeCell ref="G1612:I1612"/>
    <mergeCell ref="Q1612:R1612"/>
    <mergeCell ref="B1611:C1611"/>
    <mergeCell ref="D1611:F1611"/>
    <mergeCell ref="D1628:F1628"/>
    <mergeCell ref="G1628:I1628"/>
    <mergeCell ref="Q1628:R1628"/>
    <mergeCell ref="B1627:C1627"/>
    <mergeCell ref="D1627:F1627"/>
    <mergeCell ref="AK1616:AM1616"/>
    <mergeCell ref="AN1616:AO1616"/>
    <mergeCell ref="S1616:U1616"/>
    <mergeCell ref="V1616:X1616"/>
    <mergeCell ref="Y1616:Z1616"/>
    <mergeCell ref="AC1616:AD1616"/>
    <mergeCell ref="AK1618:AM1618"/>
    <mergeCell ref="AN1618:AO1618"/>
    <mergeCell ref="S1618:U1618"/>
    <mergeCell ref="Q1618:R1618"/>
    <mergeCell ref="AE1615:AF1615"/>
    <mergeCell ref="AG1615:AH1615"/>
    <mergeCell ref="AK1615:AM1615"/>
    <mergeCell ref="AN1615:AO1615"/>
    <mergeCell ref="S1615:U1615"/>
    <mergeCell ref="V1615:X1615"/>
    <mergeCell ref="Y1615:Z1615"/>
    <mergeCell ref="AC1615:AD1615"/>
    <mergeCell ref="AG1617:AH1617"/>
    <mergeCell ref="V1618:X1618"/>
    <mergeCell ref="Y1618:Z1618"/>
    <mergeCell ref="AC1618:AD1618"/>
    <mergeCell ref="AE1618:AF1618"/>
    <mergeCell ref="B1615:C1615"/>
    <mergeCell ref="D1615:F1615"/>
    <mergeCell ref="G1615:I1615"/>
    <mergeCell ref="Q1615:R1615"/>
    <mergeCell ref="B1618:C1618"/>
    <mergeCell ref="AK1617:AM1617"/>
    <mergeCell ref="AN1617:AO1617"/>
    <mergeCell ref="AE1620:AF1620"/>
    <mergeCell ref="AG1620:AH1620"/>
    <mergeCell ref="AG1618:AH1618"/>
    <mergeCell ref="S1617:U1617"/>
    <mergeCell ref="V1617:X1617"/>
    <mergeCell ref="Y1617:Z1617"/>
    <mergeCell ref="AC1617:AD1617"/>
    <mergeCell ref="AE1617:AF1617"/>
    <mergeCell ref="B1617:C1617"/>
    <mergeCell ref="D1617:F1617"/>
    <mergeCell ref="G1617:I1617"/>
    <mergeCell ref="Q1617:R1617"/>
    <mergeCell ref="B1620:C1620"/>
    <mergeCell ref="D1620:F1620"/>
    <mergeCell ref="G1620:I1620"/>
    <mergeCell ref="Q1620:R1620"/>
    <mergeCell ref="D1618:F1618"/>
    <mergeCell ref="G1618:I1618"/>
    <mergeCell ref="AE1616:AF1616"/>
    <mergeCell ref="AG1616:AH1616"/>
    <mergeCell ref="B1616:C1616"/>
    <mergeCell ref="D1616:F1616"/>
    <mergeCell ref="G1616:I1616"/>
    <mergeCell ref="Q1616:R1616"/>
    <mergeCell ref="AK1620:AM1620"/>
    <mergeCell ref="AN1620:AO1620"/>
    <mergeCell ref="S1620:U1620"/>
    <mergeCell ref="V1620:X1620"/>
    <mergeCell ref="Y1620:Z1620"/>
    <mergeCell ref="AC1620:AD1620"/>
    <mergeCell ref="B1622:C1622"/>
    <mergeCell ref="AE1619:AF1619"/>
    <mergeCell ref="AG1619:AH1619"/>
    <mergeCell ref="AK1619:AM1619"/>
    <mergeCell ref="AN1619:AO1619"/>
    <mergeCell ref="S1619:U1619"/>
    <mergeCell ref="V1619:X1619"/>
    <mergeCell ref="Y1619:Z1619"/>
    <mergeCell ref="AC1619:AD1619"/>
    <mergeCell ref="B1619:C1619"/>
    <mergeCell ref="D1619:F1619"/>
    <mergeCell ref="G1619:I1619"/>
    <mergeCell ref="Q1619:R1619"/>
    <mergeCell ref="B1621:C1621"/>
    <mergeCell ref="D1621:F1621"/>
    <mergeCell ref="G1621:I1621"/>
    <mergeCell ref="AK1622:AM1622"/>
    <mergeCell ref="AN1622:AO1622"/>
    <mergeCell ref="S1622:U1622"/>
    <mergeCell ref="V1622:X1622"/>
    <mergeCell ref="Y1622:Z1622"/>
    <mergeCell ref="AC1622:AD1622"/>
    <mergeCell ref="AE1622:AF1622"/>
    <mergeCell ref="AG1622:AH1622"/>
    <mergeCell ref="AK1621:AM1621"/>
    <mergeCell ref="AN1621:AO1621"/>
    <mergeCell ref="S1621:U1621"/>
    <mergeCell ref="V1621:X1621"/>
    <mergeCell ref="Y1621:Z1621"/>
    <mergeCell ref="AC1621:AD1621"/>
    <mergeCell ref="AE1621:AF1621"/>
    <mergeCell ref="AG1621:AH1621"/>
    <mergeCell ref="D1622:F1622"/>
    <mergeCell ref="G1622:I1622"/>
    <mergeCell ref="Q1622:R1622"/>
    <mergeCell ref="Q1621:R1621"/>
    <mergeCell ref="D1644:F1644"/>
    <mergeCell ref="G1644:I1644"/>
    <mergeCell ref="Q1644:R1644"/>
    <mergeCell ref="S1644:U1644"/>
    <mergeCell ref="AG1646:AH1646"/>
    <mergeCell ref="AK1646:AM1646"/>
    <mergeCell ref="Y1643:Z1643"/>
    <mergeCell ref="AC1643:AD1643"/>
    <mergeCell ref="AE1643:AF1643"/>
    <mergeCell ref="AG1643:AH1643"/>
    <mergeCell ref="B1641:C1641"/>
    <mergeCell ref="D1641:F1641"/>
    <mergeCell ref="G1641:I1641"/>
    <mergeCell ref="Q1641:R1641"/>
    <mergeCell ref="G1627:I1627"/>
    <mergeCell ref="Q1627:R1627"/>
    <mergeCell ref="AK1627:AM1627"/>
    <mergeCell ref="AN1627:AO1627"/>
    <mergeCell ref="S1627:U1627"/>
    <mergeCell ref="V1627:X1627"/>
    <mergeCell ref="Y1627:Z1627"/>
    <mergeCell ref="AC1627:AD1627"/>
    <mergeCell ref="AE1627:AF1627"/>
    <mergeCell ref="AG1627:AH1627"/>
    <mergeCell ref="AK1624:AM1624"/>
    <mergeCell ref="AN1624:AO1624"/>
    <mergeCell ref="S1624:U1624"/>
    <mergeCell ref="V1624:X1624"/>
    <mergeCell ref="Y1624:Z1624"/>
    <mergeCell ref="AC1624:AD1624"/>
    <mergeCell ref="AE1624:AF1624"/>
    <mergeCell ref="AG1624:AH1624"/>
    <mergeCell ref="AG1623:AH1623"/>
    <mergeCell ref="AK1623:AM1623"/>
    <mergeCell ref="AN1623:AO1623"/>
    <mergeCell ref="S1623:U1623"/>
    <mergeCell ref="V1623:X1623"/>
    <mergeCell ref="Y1623:Z1623"/>
    <mergeCell ref="AC1623:AD1623"/>
    <mergeCell ref="G1626:I1626"/>
    <mergeCell ref="Q1626:R1626"/>
    <mergeCell ref="S1626:U1626"/>
    <mergeCell ref="V1626:X1626"/>
    <mergeCell ref="Y1626:Z1626"/>
    <mergeCell ref="AC1626:AD1626"/>
    <mergeCell ref="AK1626:AM1626"/>
    <mergeCell ref="AN1626:AO1626"/>
    <mergeCell ref="B1629:AO1630"/>
    <mergeCell ref="B1631:Q1633"/>
    <mergeCell ref="R1631:S1631"/>
    <mergeCell ref="B1624:C1624"/>
    <mergeCell ref="D1624:F1624"/>
    <mergeCell ref="G1624:I1624"/>
    <mergeCell ref="Q1624:R1624"/>
    <mergeCell ref="AE1623:AF1623"/>
    <mergeCell ref="AE1628:AF1628"/>
    <mergeCell ref="AG1628:AH1628"/>
    <mergeCell ref="AK1628:AM1628"/>
    <mergeCell ref="AN1628:AO1628"/>
    <mergeCell ref="S1628:U1628"/>
    <mergeCell ref="V1628:X1628"/>
    <mergeCell ref="Y1628:Z1628"/>
    <mergeCell ref="AC1628:AD1628"/>
    <mergeCell ref="B1628:C1628"/>
    <mergeCell ref="X1632:Y1632"/>
    <mergeCell ref="A1592:A1634"/>
    <mergeCell ref="V1645:X1645"/>
    <mergeCell ref="AG1645:AH1645"/>
    <mergeCell ref="Y1645:Z1645"/>
    <mergeCell ref="G1646:I1646"/>
    <mergeCell ref="Q1646:R1646"/>
    <mergeCell ref="AE1645:AF1645"/>
    <mergeCell ref="AC1645:AD1645"/>
    <mergeCell ref="AE1646:AF1646"/>
    <mergeCell ref="AA1638:AD1640"/>
    <mergeCell ref="AE1638:AF1640"/>
    <mergeCell ref="S1641:U1641"/>
    <mergeCell ref="AK1645:AM1645"/>
    <mergeCell ref="AN1645:AO1645"/>
    <mergeCell ref="B1645:C1645"/>
    <mergeCell ref="D1645:F1645"/>
    <mergeCell ref="G1645:I1645"/>
    <mergeCell ref="Q1645:R1645"/>
    <mergeCell ref="S1645:U1645"/>
    <mergeCell ref="B1623:C1623"/>
    <mergeCell ref="D1623:F1623"/>
    <mergeCell ref="G1623:I1623"/>
    <mergeCell ref="Q1623:R1623"/>
    <mergeCell ref="AE1626:AF1626"/>
    <mergeCell ref="AG1626:AH1626"/>
    <mergeCell ref="B1626:C1626"/>
    <mergeCell ref="D1626:F1626"/>
    <mergeCell ref="AE1625:AF1625"/>
    <mergeCell ref="AG1625:AH1625"/>
    <mergeCell ref="Y1625:Z1625"/>
    <mergeCell ref="AC1625:AD1625"/>
    <mergeCell ref="AK1625:AM1625"/>
    <mergeCell ref="AN1625:AO1625"/>
    <mergeCell ref="B1625:C1625"/>
    <mergeCell ref="D1625:F1625"/>
    <mergeCell ref="G1625:I1625"/>
    <mergeCell ref="Q1625:R1625"/>
    <mergeCell ref="S1625:U1625"/>
    <mergeCell ref="V1625:X1625"/>
    <mergeCell ref="A1635:A1677"/>
    <mergeCell ref="B1635:AO1635"/>
    <mergeCell ref="B1642:C1642"/>
    <mergeCell ref="D1642:F1642"/>
    <mergeCell ref="G1642:I1642"/>
    <mergeCell ref="Q1642:R1642"/>
    <mergeCell ref="S1642:U1642"/>
    <mergeCell ref="AG1642:AH1642"/>
    <mergeCell ref="AG1644:AH1644"/>
    <mergeCell ref="AK1644:AM1644"/>
    <mergeCell ref="R1632:S1632"/>
    <mergeCell ref="U1632:V1632"/>
    <mergeCell ref="AO1632:AO1633"/>
    <mergeCell ref="R1633:S1633"/>
    <mergeCell ref="U1633:V1633"/>
    <mergeCell ref="X1633:Y1633"/>
    <mergeCell ref="AN1644:AO1644"/>
    <mergeCell ref="U1631:V1631"/>
    <mergeCell ref="X1631:Y1631"/>
    <mergeCell ref="AA1631:AN1633"/>
    <mergeCell ref="B1634:AG1634"/>
    <mergeCell ref="AH1634:AO1634"/>
    <mergeCell ref="AK1642:AM1642"/>
    <mergeCell ref="AN1642:AO1642"/>
    <mergeCell ref="AG1648:AH1648"/>
    <mergeCell ref="AK1648:AM1648"/>
    <mergeCell ref="AN1648:AO1648"/>
    <mergeCell ref="AK1641:AM1641"/>
    <mergeCell ref="AN1641:AO1641"/>
    <mergeCell ref="Q1637:R1640"/>
    <mergeCell ref="S1637:U1640"/>
    <mergeCell ref="V1637:X1640"/>
    <mergeCell ref="Y1637:AF1637"/>
    <mergeCell ref="Y1638:Z1640"/>
    <mergeCell ref="AN1647:AO1647"/>
    <mergeCell ref="S1647:U1647"/>
    <mergeCell ref="V1647:X1647"/>
    <mergeCell ref="Y1647:Z1647"/>
    <mergeCell ref="AC1647:AD1647"/>
    <mergeCell ref="V1648:X1648"/>
    <mergeCell ref="Y1648:Z1648"/>
    <mergeCell ref="AC1648:AD1648"/>
    <mergeCell ref="S1648:U1648"/>
    <mergeCell ref="AE1648:AF1648"/>
    <mergeCell ref="AG1647:AH1647"/>
    <mergeCell ref="AK1647:AM1647"/>
    <mergeCell ref="B1648:C1648"/>
    <mergeCell ref="D1648:F1648"/>
    <mergeCell ref="G1648:I1648"/>
    <mergeCell ref="Q1648:R1648"/>
    <mergeCell ref="Y1642:Z1642"/>
    <mergeCell ref="AC1642:AD1642"/>
    <mergeCell ref="AE1642:AF1642"/>
    <mergeCell ref="B1647:C1647"/>
    <mergeCell ref="D1647:F1647"/>
    <mergeCell ref="G1647:I1647"/>
    <mergeCell ref="Q1647:R1647"/>
    <mergeCell ref="AE1647:AF1647"/>
    <mergeCell ref="B1646:C1646"/>
    <mergeCell ref="D1646:F1646"/>
    <mergeCell ref="B1643:C1643"/>
    <mergeCell ref="D1643:F1643"/>
    <mergeCell ref="G1643:I1643"/>
    <mergeCell ref="V1642:X1642"/>
    <mergeCell ref="Q1643:R1643"/>
    <mergeCell ref="S1643:U1643"/>
    <mergeCell ref="V1643:X1643"/>
    <mergeCell ref="AK1643:AM1643"/>
    <mergeCell ref="AN1646:AO1646"/>
    <mergeCell ref="S1646:U1646"/>
    <mergeCell ref="V1646:X1646"/>
    <mergeCell ref="Y1646:Z1646"/>
    <mergeCell ref="AC1646:AD1646"/>
    <mergeCell ref="AE1641:AF1641"/>
    <mergeCell ref="AG1641:AH1641"/>
    <mergeCell ref="AG1637:AO1637"/>
    <mergeCell ref="AG1638:AH1640"/>
    <mergeCell ref="AI1638:AM1640"/>
    <mergeCell ref="AN1638:AO1640"/>
    <mergeCell ref="V1641:X1641"/>
    <mergeCell ref="Y1641:Z1641"/>
    <mergeCell ref="AC1641:AD1641"/>
    <mergeCell ref="AN1643:AO1643"/>
    <mergeCell ref="B1644:C1644"/>
    <mergeCell ref="V1644:X1644"/>
    <mergeCell ref="Y1644:Z1644"/>
    <mergeCell ref="AC1644:AD1644"/>
    <mergeCell ref="AE1644:AF1644"/>
    <mergeCell ref="B1658:C1658"/>
    <mergeCell ref="D1658:F1658"/>
    <mergeCell ref="G1658:I1658"/>
    <mergeCell ref="Q1658:R1658"/>
    <mergeCell ref="B1657:C1657"/>
    <mergeCell ref="D1657:F1657"/>
    <mergeCell ref="AK1650:AM1650"/>
    <mergeCell ref="AN1650:AO1650"/>
    <mergeCell ref="S1650:U1650"/>
    <mergeCell ref="V1650:X1650"/>
    <mergeCell ref="Y1650:Z1650"/>
    <mergeCell ref="AC1650:AD1650"/>
    <mergeCell ref="AE1650:AF1650"/>
    <mergeCell ref="AG1650:AH1650"/>
    <mergeCell ref="AE1649:AF1649"/>
    <mergeCell ref="AG1649:AH1649"/>
    <mergeCell ref="AK1649:AM1649"/>
    <mergeCell ref="AN1649:AO1649"/>
    <mergeCell ref="S1649:U1649"/>
    <mergeCell ref="V1649:X1649"/>
    <mergeCell ref="Y1649:Z1649"/>
    <mergeCell ref="AC1649:AD1649"/>
    <mergeCell ref="B1649:C1649"/>
    <mergeCell ref="D1649:F1649"/>
    <mergeCell ref="G1649:I1649"/>
    <mergeCell ref="Q1649:R1649"/>
    <mergeCell ref="B1652:C1652"/>
    <mergeCell ref="D1652:F1652"/>
    <mergeCell ref="G1652:I1652"/>
    <mergeCell ref="Q1652:R1652"/>
    <mergeCell ref="AK1652:AM1652"/>
    <mergeCell ref="AN1652:AO1652"/>
    <mergeCell ref="S1652:U1652"/>
    <mergeCell ref="V1652:X1652"/>
    <mergeCell ref="Y1652:Z1652"/>
    <mergeCell ref="AC1652:AD1652"/>
    <mergeCell ref="AE1652:AF1652"/>
    <mergeCell ref="AG1652:AH1652"/>
    <mergeCell ref="AE1651:AF1651"/>
    <mergeCell ref="AG1651:AH1651"/>
    <mergeCell ref="AK1651:AM1651"/>
    <mergeCell ref="AN1651:AO1651"/>
    <mergeCell ref="S1651:U1651"/>
    <mergeCell ref="V1651:X1651"/>
    <mergeCell ref="Y1651:Z1651"/>
    <mergeCell ref="AC1651:AD1651"/>
    <mergeCell ref="B1651:C1651"/>
    <mergeCell ref="D1651:F1651"/>
    <mergeCell ref="G1651:I1651"/>
    <mergeCell ref="Q1651:R1651"/>
    <mergeCell ref="B1654:C1654"/>
    <mergeCell ref="D1654:F1654"/>
    <mergeCell ref="G1654:I1654"/>
    <mergeCell ref="Q1654:R1654"/>
    <mergeCell ref="B1653:C1653"/>
    <mergeCell ref="D1653:F1653"/>
    <mergeCell ref="B1650:C1650"/>
    <mergeCell ref="D1650:F1650"/>
    <mergeCell ref="G1650:I1650"/>
    <mergeCell ref="Q1650:R1650"/>
    <mergeCell ref="AK1654:AM1654"/>
    <mergeCell ref="AN1654:AO1654"/>
    <mergeCell ref="S1654:U1654"/>
    <mergeCell ref="V1654:X1654"/>
    <mergeCell ref="Y1654:Z1654"/>
    <mergeCell ref="AC1654:AD1654"/>
    <mergeCell ref="AE1654:AF1654"/>
    <mergeCell ref="AG1654:AH1654"/>
    <mergeCell ref="AE1653:AF1653"/>
    <mergeCell ref="AG1653:AH1653"/>
    <mergeCell ref="AK1653:AM1653"/>
    <mergeCell ref="AN1653:AO1653"/>
    <mergeCell ref="S1653:U1653"/>
    <mergeCell ref="V1653:X1653"/>
    <mergeCell ref="Y1653:Z1653"/>
    <mergeCell ref="AC1653:AD1653"/>
    <mergeCell ref="G1653:I1653"/>
    <mergeCell ref="Q1653:R1653"/>
    <mergeCell ref="B1656:C1656"/>
    <mergeCell ref="D1656:F1656"/>
    <mergeCell ref="G1656:I1656"/>
    <mergeCell ref="Q1656:R1656"/>
    <mergeCell ref="AK1656:AM1656"/>
    <mergeCell ref="AN1656:AO1656"/>
    <mergeCell ref="S1656:U1656"/>
    <mergeCell ref="V1656:X1656"/>
    <mergeCell ref="Y1656:Z1656"/>
    <mergeCell ref="AC1656:AD1656"/>
    <mergeCell ref="AE1656:AF1656"/>
    <mergeCell ref="AG1656:AH1656"/>
    <mergeCell ref="AE1655:AF1655"/>
    <mergeCell ref="AG1655:AH1655"/>
    <mergeCell ref="AK1655:AM1655"/>
    <mergeCell ref="AN1655:AO1655"/>
    <mergeCell ref="S1655:U1655"/>
    <mergeCell ref="V1655:X1655"/>
    <mergeCell ref="Y1655:Z1655"/>
    <mergeCell ref="AC1655:AD1655"/>
    <mergeCell ref="B1655:C1655"/>
    <mergeCell ref="D1655:F1655"/>
    <mergeCell ref="G1655:I1655"/>
    <mergeCell ref="Q1655:R1655"/>
    <mergeCell ref="S1666:U1666"/>
    <mergeCell ref="V1666:X1666"/>
    <mergeCell ref="Y1666:Z1666"/>
    <mergeCell ref="AC1666:AD1666"/>
    <mergeCell ref="AE1663:AF1663"/>
    <mergeCell ref="AG1663:AH1663"/>
    <mergeCell ref="B1663:C1663"/>
    <mergeCell ref="D1663:F1663"/>
    <mergeCell ref="G1663:I1663"/>
    <mergeCell ref="Q1663:R1663"/>
    <mergeCell ref="AE1666:AF1666"/>
    <mergeCell ref="AG1666:AH1666"/>
    <mergeCell ref="B1666:C1666"/>
    <mergeCell ref="D1666:F1666"/>
    <mergeCell ref="G1666:I1666"/>
    <mergeCell ref="Q1666:R1666"/>
    <mergeCell ref="AK1658:AM1658"/>
    <mergeCell ref="AN1658:AO1658"/>
    <mergeCell ref="S1658:U1658"/>
    <mergeCell ref="V1658:X1658"/>
    <mergeCell ref="Y1658:Z1658"/>
    <mergeCell ref="AC1658:AD1658"/>
    <mergeCell ref="AE1658:AF1658"/>
    <mergeCell ref="AG1658:AH1658"/>
    <mergeCell ref="AE1657:AF1657"/>
    <mergeCell ref="AG1657:AH1657"/>
    <mergeCell ref="AK1657:AM1657"/>
    <mergeCell ref="AN1657:AO1657"/>
    <mergeCell ref="S1657:U1657"/>
    <mergeCell ref="V1657:X1657"/>
    <mergeCell ref="Y1657:Z1657"/>
    <mergeCell ref="AC1657:AD1657"/>
    <mergeCell ref="G1657:I1657"/>
    <mergeCell ref="Q1657:R1657"/>
    <mergeCell ref="B1660:C1660"/>
    <mergeCell ref="D1660:F1660"/>
    <mergeCell ref="G1660:I1660"/>
    <mergeCell ref="Q1660:R1660"/>
    <mergeCell ref="AK1660:AM1660"/>
    <mergeCell ref="AN1660:AO1660"/>
    <mergeCell ref="S1660:U1660"/>
    <mergeCell ref="V1660:X1660"/>
    <mergeCell ref="Y1660:Z1660"/>
    <mergeCell ref="AC1660:AD1660"/>
    <mergeCell ref="AE1660:AF1660"/>
    <mergeCell ref="AG1660:AH1660"/>
    <mergeCell ref="AE1659:AF1659"/>
    <mergeCell ref="AG1659:AH1659"/>
    <mergeCell ref="AK1659:AM1659"/>
    <mergeCell ref="AN1659:AO1659"/>
    <mergeCell ref="S1659:U1659"/>
    <mergeCell ref="V1659:X1659"/>
    <mergeCell ref="Y1659:Z1659"/>
    <mergeCell ref="AC1659:AD1659"/>
    <mergeCell ref="B1659:C1659"/>
    <mergeCell ref="D1659:F1659"/>
    <mergeCell ref="G1659:I1659"/>
    <mergeCell ref="Q1659:R1659"/>
    <mergeCell ref="B1662:C1662"/>
    <mergeCell ref="D1662:F1662"/>
    <mergeCell ref="G1662:I1662"/>
    <mergeCell ref="Q1662:R1662"/>
    <mergeCell ref="B1661:C1661"/>
    <mergeCell ref="D1661:F1661"/>
    <mergeCell ref="AK1662:AM1662"/>
    <mergeCell ref="AN1662:AO1662"/>
    <mergeCell ref="S1662:U1662"/>
    <mergeCell ref="V1662:X1662"/>
    <mergeCell ref="Y1662:Z1662"/>
    <mergeCell ref="AC1662:AD1662"/>
    <mergeCell ref="AE1662:AF1662"/>
    <mergeCell ref="AG1662:AH1662"/>
    <mergeCell ref="AE1661:AF1661"/>
    <mergeCell ref="AG1661:AH1661"/>
    <mergeCell ref="AK1661:AM1661"/>
    <mergeCell ref="AN1661:AO1661"/>
    <mergeCell ref="S1661:U1661"/>
    <mergeCell ref="V1661:X1661"/>
    <mergeCell ref="Y1661:Z1661"/>
    <mergeCell ref="AC1661:AD1661"/>
    <mergeCell ref="G1661:I1661"/>
    <mergeCell ref="Q1661:R1661"/>
    <mergeCell ref="B1664:C1664"/>
    <mergeCell ref="D1664:F1664"/>
    <mergeCell ref="G1664:I1664"/>
    <mergeCell ref="Q1664:R1664"/>
    <mergeCell ref="AK1664:AM1664"/>
    <mergeCell ref="AN1664:AO1664"/>
    <mergeCell ref="S1664:U1664"/>
    <mergeCell ref="V1664:X1664"/>
    <mergeCell ref="Y1664:Z1664"/>
    <mergeCell ref="AC1664:AD1664"/>
    <mergeCell ref="AE1664:AF1664"/>
    <mergeCell ref="AG1664:AH1664"/>
    <mergeCell ref="AK1663:AM1663"/>
    <mergeCell ref="AN1663:AO1663"/>
    <mergeCell ref="S1663:U1663"/>
    <mergeCell ref="V1663:X1663"/>
    <mergeCell ref="Y1663:Z1663"/>
    <mergeCell ref="AC1663:AD1663"/>
    <mergeCell ref="A1678:A1720"/>
    <mergeCell ref="B1678:AO1678"/>
    <mergeCell ref="S1680:U1683"/>
    <mergeCell ref="V1680:X1683"/>
    <mergeCell ref="Y1680:AF1680"/>
    <mergeCell ref="AG1680:AO1680"/>
    <mergeCell ref="Y1681:Z1683"/>
    <mergeCell ref="AA1681:AD1683"/>
    <mergeCell ref="AE1681:AF1683"/>
    <mergeCell ref="AG1681:AH1683"/>
    <mergeCell ref="AK1666:AM1666"/>
    <mergeCell ref="AN1666:AO1666"/>
    <mergeCell ref="B1677:AG1677"/>
    <mergeCell ref="AH1677:AO1677"/>
    <mergeCell ref="B1671:C1671"/>
    <mergeCell ref="D1671:F1671"/>
    <mergeCell ref="G1671:I1671"/>
    <mergeCell ref="Q1671:R1671"/>
    <mergeCell ref="AE1671:AF1671"/>
    <mergeCell ref="AG1671:AH1671"/>
    <mergeCell ref="AK1665:AM1665"/>
    <mergeCell ref="AN1665:AO1665"/>
    <mergeCell ref="S1665:U1665"/>
    <mergeCell ref="V1665:X1665"/>
    <mergeCell ref="Y1665:Z1665"/>
    <mergeCell ref="AC1665:AD1665"/>
    <mergeCell ref="Q1665:R1665"/>
    <mergeCell ref="AE1668:AF1668"/>
    <mergeCell ref="AG1668:AH1668"/>
    <mergeCell ref="B1668:C1668"/>
    <mergeCell ref="D1668:F1668"/>
    <mergeCell ref="G1668:I1668"/>
    <mergeCell ref="Q1668:R1668"/>
    <mergeCell ref="AE1665:AF1665"/>
    <mergeCell ref="AG1665:AH1665"/>
    <mergeCell ref="Y1667:Z1667"/>
    <mergeCell ref="AK1668:AM1668"/>
    <mergeCell ref="AN1668:AO1668"/>
    <mergeCell ref="Y1668:Z1668"/>
    <mergeCell ref="AC1668:AD1668"/>
    <mergeCell ref="AE1667:AF1667"/>
    <mergeCell ref="AG1667:AH1667"/>
    <mergeCell ref="AK1667:AM1667"/>
    <mergeCell ref="AN1667:AO1667"/>
    <mergeCell ref="V1667:X1667"/>
    <mergeCell ref="AE1670:AF1670"/>
    <mergeCell ref="AG1670:AH1670"/>
    <mergeCell ref="Y1670:Z1670"/>
    <mergeCell ref="AC1670:AD1670"/>
    <mergeCell ref="AC1667:AD1667"/>
    <mergeCell ref="B1667:C1667"/>
    <mergeCell ref="D1667:F1667"/>
    <mergeCell ref="G1667:I1667"/>
    <mergeCell ref="Q1667:R1667"/>
    <mergeCell ref="B1669:C1669"/>
    <mergeCell ref="D1669:F1669"/>
    <mergeCell ref="B1670:C1670"/>
    <mergeCell ref="D1670:F1670"/>
    <mergeCell ref="G1670:I1670"/>
    <mergeCell ref="Q1670:R1670"/>
    <mergeCell ref="S1670:U1670"/>
    <mergeCell ref="V1670:X1670"/>
    <mergeCell ref="AK1670:AM1670"/>
    <mergeCell ref="AN1670:AO1670"/>
    <mergeCell ref="R1676:S1676"/>
    <mergeCell ref="U1676:V1676"/>
    <mergeCell ref="X1676:Y1676"/>
    <mergeCell ref="AP1635:AP1677"/>
    <mergeCell ref="S1669:U1669"/>
    <mergeCell ref="V1669:X1669"/>
    <mergeCell ref="Y1669:Z1669"/>
    <mergeCell ref="AC1669:AD1669"/>
    <mergeCell ref="AE1669:AF1669"/>
    <mergeCell ref="AG1669:AH1669"/>
    <mergeCell ref="B1672:AO1673"/>
    <mergeCell ref="B1674:Q1676"/>
    <mergeCell ref="R1674:S1674"/>
    <mergeCell ref="U1674:V1674"/>
    <mergeCell ref="X1674:Y1674"/>
    <mergeCell ref="AA1674:AN1676"/>
    <mergeCell ref="R1675:S1675"/>
    <mergeCell ref="U1675:V1675"/>
    <mergeCell ref="X1675:Y1675"/>
    <mergeCell ref="AO1675:AO1676"/>
    <mergeCell ref="G1680:I1683"/>
    <mergeCell ref="J1680:L1683"/>
    <mergeCell ref="M1680:P1683"/>
    <mergeCell ref="Q1680:R1683"/>
    <mergeCell ref="AK1671:AM1671"/>
    <mergeCell ref="AN1671:AO1671"/>
    <mergeCell ref="S1671:U1671"/>
    <mergeCell ref="V1671:X1671"/>
    <mergeCell ref="Y1671:Z1671"/>
    <mergeCell ref="AC1671:AD1671"/>
    <mergeCell ref="B1684:C1684"/>
    <mergeCell ref="D1684:F1684"/>
    <mergeCell ref="G1684:I1684"/>
    <mergeCell ref="Q1684:R1684"/>
    <mergeCell ref="S1684:U1684"/>
    <mergeCell ref="V1684:X1684"/>
    <mergeCell ref="AI1681:AM1683"/>
    <mergeCell ref="AN1681:AO1683"/>
    <mergeCell ref="AP1678:AP1720"/>
    <mergeCell ref="B1679:C1683"/>
    <mergeCell ref="D1679:I1679"/>
    <mergeCell ref="J1679:X1679"/>
    <mergeCell ref="Y1679:AO1679"/>
    <mergeCell ref="D1680:F1683"/>
    <mergeCell ref="Y1684:Z1684"/>
    <mergeCell ref="AC1684:AD1684"/>
    <mergeCell ref="Y1636:AO1636"/>
    <mergeCell ref="D1637:F1640"/>
    <mergeCell ref="G1637:I1640"/>
    <mergeCell ref="J1637:L1640"/>
    <mergeCell ref="M1637:P1640"/>
    <mergeCell ref="AK1669:AM1669"/>
    <mergeCell ref="AN1669:AO1669"/>
    <mergeCell ref="S1667:U1667"/>
    <mergeCell ref="G1669:I1669"/>
    <mergeCell ref="Q1669:R1669"/>
    <mergeCell ref="B1636:C1640"/>
    <mergeCell ref="D1636:I1636"/>
    <mergeCell ref="J1636:X1636"/>
    <mergeCell ref="S1668:U1668"/>
    <mergeCell ref="V1668:X1668"/>
    <mergeCell ref="B1665:C1665"/>
    <mergeCell ref="D1665:F1665"/>
    <mergeCell ref="G1665:I1665"/>
    <mergeCell ref="AE1686:AF1686"/>
    <mergeCell ref="AG1686:AH1686"/>
    <mergeCell ref="AK1686:AM1686"/>
    <mergeCell ref="AN1686:AO1686"/>
    <mergeCell ref="S1686:U1686"/>
    <mergeCell ref="V1686:X1686"/>
    <mergeCell ref="Y1686:Z1686"/>
    <mergeCell ref="AC1686:AD1686"/>
    <mergeCell ref="B1686:C1686"/>
    <mergeCell ref="D1686:F1686"/>
    <mergeCell ref="G1686:I1686"/>
    <mergeCell ref="Q1686:R1686"/>
    <mergeCell ref="B1685:C1685"/>
    <mergeCell ref="D1685:F1685"/>
    <mergeCell ref="G1685:I1685"/>
    <mergeCell ref="Q1685:R1685"/>
    <mergeCell ref="S1685:U1685"/>
    <mergeCell ref="V1685:X1685"/>
    <mergeCell ref="Y1685:Z1685"/>
    <mergeCell ref="AC1685:AD1685"/>
    <mergeCell ref="AE1685:AF1685"/>
    <mergeCell ref="AG1685:AH1685"/>
    <mergeCell ref="AE1684:AF1684"/>
    <mergeCell ref="AG1684:AH1684"/>
    <mergeCell ref="AK1684:AM1684"/>
    <mergeCell ref="AN1684:AO1684"/>
    <mergeCell ref="AE1688:AF1688"/>
    <mergeCell ref="AG1688:AH1688"/>
    <mergeCell ref="AK1688:AM1688"/>
    <mergeCell ref="AN1688:AO1688"/>
    <mergeCell ref="AK1685:AM1685"/>
    <mergeCell ref="AN1685:AO1685"/>
    <mergeCell ref="S1688:U1688"/>
    <mergeCell ref="V1688:X1688"/>
    <mergeCell ref="Y1688:Z1688"/>
    <mergeCell ref="AC1688:AD1688"/>
    <mergeCell ref="B1688:C1688"/>
    <mergeCell ref="D1688:F1688"/>
    <mergeCell ref="G1688:I1688"/>
    <mergeCell ref="Q1688:R1688"/>
    <mergeCell ref="AK1687:AM1687"/>
    <mergeCell ref="AN1687:AO1687"/>
    <mergeCell ref="S1687:U1687"/>
    <mergeCell ref="V1687:X1687"/>
    <mergeCell ref="Y1687:Z1687"/>
    <mergeCell ref="AC1687:AD1687"/>
    <mergeCell ref="AE1687:AF1687"/>
    <mergeCell ref="AG1687:AH1687"/>
    <mergeCell ref="B1687:C1687"/>
    <mergeCell ref="D1687:F1687"/>
    <mergeCell ref="G1687:I1687"/>
    <mergeCell ref="Q1687:R1687"/>
    <mergeCell ref="AK1690:AM1690"/>
    <mergeCell ref="AN1690:AO1690"/>
    <mergeCell ref="S1690:U1690"/>
    <mergeCell ref="V1690:X1690"/>
    <mergeCell ref="Y1690:Z1690"/>
    <mergeCell ref="AC1690:AD1690"/>
    <mergeCell ref="AE1690:AF1690"/>
    <mergeCell ref="AG1690:AH1690"/>
    <mergeCell ref="AE1689:AF1689"/>
    <mergeCell ref="AG1689:AH1689"/>
    <mergeCell ref="AK1689:AM1689"/>
    <mergeCell ref="AN1689:AO1689"/>
    <mergeCell ref="S1689:U1689"/>
    <mergeCell ref="V1689:X1689"/>
    <mergeCell ref="Y1689:Z1689"/>
    <mergeCell ref="AC1689:AD1689"/>
    <mergeCell ref="G1689:I1689"/>
    <mergeCell ref="Q1689:R1689"/>
    <mergeCell ref="B1692:C1692"/>
    <mergeCell ref="D1692:F1692"/>
    <mergeCell ref="G1692:I1692"/>
    <mergeCell ref="Q1692:R1692"/>
    <mergeCell ref="AK1692:AM1692"/>
    <mergeCell ref="AN1692:AO1692"/>
    <mergeCell ref="S1692:U1692"/>
    <mergeCell ref="V1692:X1692"/>
    <mergeCell ref="Y1692:Z1692"/>
    <mergeCell ref="AC1692:AD1692"/>
    <mergeCell ref="AE1692:AF1692"/>
    <mergeCell ref="AG1692:AH1692"/>
    <mergeCell ref="AE1691:AF1691"/>
    <mergeCell ref="AG1691:AH1691"/>
    <mergeCell ref="AK1691:AM1691"/>
    <mergeCell ref="AN1691:AO1691"/>
    <mergeCell ref="S1691:U1691"/>
    <mergeCell ref="V1691:X1691"/>
    <mergeCell ref="Y1691:Z1691"/>
    <mergeCell ref="AC1691:AD1691"/>
    <mergeCell ref="B1691:C1691"/>
    <mergeCell ref="D1691:F1691"/>
    <mergeCell ref="G1691:I1691"/>
    <mergeCell ref="Q1691:R1691"/>
    <mergeCell ref="B1690:C1690"/>
    <mergeCell ref="D1690:F1690"/>
    <mergeCell ref="G1690:I1690"/>
    <mergeCell ref="Q1690:R1690"/>
    <mergeCell ref="B1689:C1689"/>
    <mergeCell ref="D1689:F1689"/>
    <mergeCell ref="AK1694:AM1694"/>
    <mergeCell ref="AN1694:AO1694"/>
    <mergeCell ref="S1694:U1694"/>
    <mergeCell ref="V1694:X1694"/>
    <mergeCell ref="Y1694:Z1694"/>
    <mergeCell ref="AC1694:AD1694"/>
    <mergeCell ref="AE1694:AF1694"/>
    <mergeCell ref="AG1694:AH1694"/>
    <mergeCell ref="AE1693:AF1693"/>
    <mergeCell ref="AG1693:AH1693"/>
    <mergeCell ref="AK1693:AM1693"/>
    <mergeCell ref="AN1693:AO1693"/>
    <mergeCell ref="S1693:U1693"/>
    <mergeCell ref="V1693:X1693"/>
    <mergeCell ref="Y1693:Z1693"/>
    <mergeCell ref="AC1693:AD1693"/>
    <mergeCell ref="G1693:I1693"/>
    <mergeCell ref="Q1693:R1693"/>
    <mergeCell ref="B1696:C1696"/>
    <mergeCell ref="D1696:F1696"/>
    <mergeCell ref="G1696:I1696"/>
    <mergeCell ref="Q1696:R1696"/>
    <mergeCell ref="AK1696:AM1696"/>
    <mergeCell ref="AN1696:AO1696"/>
    <mergeCell ref="S1696:U1696"/>
    <mergeCell ref="V1696:X1696"/>
    <mergeCell ref="Y1696:Z1696"/>
    <mergeCell ref="AC1696:AD1696"/>
    <mergeCell ref="AE1696:AF1696"/>
    <mergeCell ref="AG1696:AH1696"/>
    <mergeCell ref="AE1695:AF1695"/>
    <mergeCell ref="AG1695:AH1695"/>
    <mergeCell ref="AK1695:AM1695"/>
    <mergeCell ref="AN1695:AO1695"/>
    <mergeCell ref="S1695:U1695"/>
    <mergeCell ref="V1695:X1695"/>
    <mergeCell ref="Y1695:Z1695"/>
    <mergeCell ref="AC1695:AD1695"/>
    <mergeCell ref="B1695:C1695"/>
    <mergeCell ref="D1695:F1695"/>
    <mergeCell ref="G1695:I1695"/>
    <mergeCell ref="Q1695:R1695"/>
    <mergeCell ref="B1694:C1694"/>
    <mergeCell ref="D1694:F1694"/>
    <mergeCell ref="G1694:I1694"/>
    <mergeCell ref="Q1694:R1694"/>
    <mergeCell ref="B1693:C1693"/>
    <mergeCell ref="D1693:F1693"/>
    <mergeCell ref="AK1698:AM1698"/>
    <mergeCell ref="AN1698:AO1698"/>
    <mergeCell ref="S1698:U1698"/>
    <mergeCell ref="V1698:X1698"/>
    <mergeCell ref="Y1698:Z1698"/>
    <mergeCell ref="AC1698:AD1698"/>
    <mergeCell ref="AE1698:AF1698"/>
    <mergeCell ref="AG1698:AH1698"/>
    <mergeCell ref="AE1697:AF1697"/>
    <mergeCell ref="AG1697:AH1697"/>
    <mergeCell ref="AK1697:AM1697"/>
    <mergeCell ref="AN1697:AO1697"/>
    <mergeCell ref="S1697:U1697"/>
    <mergeCell ref="V1697:X1697"/>
    <mergeCell ref="Y1697:Z1697"/>
    <mergeCell ref="AC1697:AD1697"/>
    <mergeCell ref="G1697:I1697"/>
    <mergeCell ref="Q1697:R1697"/>
    <mergeCell ref="B1700:C1700"/>
    <mergeCell ref="D1700:F1700"/>
    <mergeCell ref="G1700:I1700"/>
    <mergeCell ref="Q1700:R1700"/>
    <mergeCell ref="AK1700:AM1700"/>
    <mergeCell ref="AN1700:AO1700"/>
    <mergeCell ref="S1700:U1700"/>
    <mergeCell ref="V1700:X1700"/>
    <mergeCell ref="Y1700:Z1700"/>
    <mergeCell ref="AC1700:AD1700"/>
    <mergeCell ref="AE1700:AF1700"/>
    <mergeCell ref="AG1700:AH1700"/>
    <mergeCell ref="AE1699:AF1699"/>
    <mergeCell ref="AG1699:AH1699"/>
    <mergeCell ref="AK1699:AM1699"/>
    <mergeCell ref="AN1699:AO1699"/>
    <mergeCell ref="S1699:U1699"/>
    <mergeCell ref="V1699:X1699"/>
    <mergeCell ref="Y1699:Z1699"/>
    <mergeCell ref="AC1699:AD1699"/>
    <mergeCell ref="B1699:C1699"/>
    <mergeCell ref="D1699:F1699"/>
    <mergeCell ref="G1699:I1699"/>
    <mergeCell ref="Q1699:R1699"/>
    <mergeCell ref="B1698:C1698"/>
    <mergeCell ref="D1698:F1698"/>
    <mergeCell ref="G1698:I1698"/>
    <mergeCell ref="Q1698:R1698"/>
    <mergeCell ref="B1697:C1697"/>
    <mergeCell ref="D1697:F1697"/>
    <mergeCell ref="AK1702:AM1702"/>
    <mergeCell ref="AN1702:AO1702"/>
    <mergeCell ref="S1702:U1702"/>
    <mergeCell ref="V1702:X1702"/>
    <mergeCell ref="Y1702:Z1702"/>
    <mergeCell ref="AC1702:AD1702"/>
    <mergeCell ref="AE1702:AF1702"/>
    <mergeCell ref="AG1702:AH1702"/>
    <mergeCell ref="AE1701:AF1701"/>
    <mergeCell ref="AG1701:AH1701"/>
    <mergeCell ref="AK1701:AM1701"/>
    <mergeCell ref="AN1701:AO1701"/>
    <mergeCell ref="S1701:U1701"/>
    <mergeCell ref="V1701:X1701"/>
    <mergeCell ref="Y1701:Z1701"/>
    <mergeCell ref="AC1701:AD1701"/>
    <mergeCell ref="G1701:I1701"/>
    <mergeCell ref="Q1701:R1701"/>
    <mergeCell ref="B1704:C1704"/>
    <mergeCell ref="D1704:F1704"/>
    <mergeCell ref="G1704:I1704"/>
    <mergeCell ref="Q1704:R1704"/>
    <mergeCell ref="AK1704:AM1704"/>
    <mergeCell ref="AN1704:AO1704"/>
    <mergeCell ref="S1704:U1704"/>
    <mergeCell ref="V1704:X1704"/>
    <mergeCell ref="Y1704:Z1704"/>
    <mergeCell ref="AC1704:AD1704"/>
    <mergeCell ref="AE1704:AF1704"/>
    <mergeCell ref="AG1704:AH1704"/>
    <mergeCell ref="AE1703:AF1703"/>
    <mergeCell ref="AG1703:AH1703"/>
    <mergeCell ref="AK1703:AM1703"/>
    <mergeCell ref="AN1703:AO1703"/>
    <mergeCell ref="S1703:U1703"/>
    <mergeCell ref="V1703:X1703"/>
    <mergeCell ref="Y1703:Z1703"/>
    <mergeCell ref="AC1703:AD1703"/>
    <mergeCell ref="B1703:C1703"/>
    <mergeCell ref="D1703:F1703"/>
    <mergeCell ref="G1703:I1703"/>
    <mergeCell ref="Q1703:R1703"/>
    <mergeCell ref="B1702:C1702"/>
    <mergeCell ref="D1702:F1702"/>
    <mergeCell ref="G1702:I1702"/>
    <mergeCell ref="Q1702:R1702"/>
    <mergeCell ref="B1701:C1701"/>
    <mergeCell ref="D1701:F1701"/>
    <mergeCell ref="AK1706:AM1706"/>
    <mergeCell ref="AN1706:AO1706"/>
    <mergeCell ref="S1706:U1706"/>
    <mergeCell ref="V1706:X1706"/>
    <mergeCell ref="Y1706:Z1706"/>
    <mergeCell ref="AC1706:AD1706"/>
    <mergeCell ref="AE1706:AF1706"/>
    <mergeCell ref="AG1706:AH1706"/>
    <mergeCell ref="AE1705:AF1705"/>
    <mergeCell ref="AG1705:AH1705"/>
    <mergeCell ref="AK1705:AM1705"/>
    <mergeCell ref="AN1705:AO1705"/>
    <mergeCell ref="S1705:U1705"/>
    <mergeCell ref="V1705:X1705"/>
    <mergeCell ref="Y1705:Z1705"/>
    <mergeCell ref="AC1705:AD1705"/>
    <mergeCell ref="G1705:I1705"/>
    <mergeCell ref="Q1705:R1705"/>
    <mergeCell ref="B1708:C1708"/>
    <mergeCell ref="D1708:F1708"/>
    <mergeCell ref="G1708:I1708"/>
    <mergeCell ref="Q1708:R1708"/>
    <mergeCell ref="AK1708:AM1708"/>
    <mergeCell ref="AN1708:AO1708"/>
    <mergeCell ref="S1708:U1708"/>
    <mergeCell ref="V1708:X1708"/>
    <mergeCell ref="Y1708:Z1708"/>
    <mergeCell ref="AC1708:AD1708"/>
    <mergeCell ref="AE1708:AF1708"/>
    <mergeCell ref="AG1708:AH1708"/>
    <mergeCell ref="AE1707:AF1707"/>
    <mergeCell ref="AG1707:AH1707"/>
    <mergeCell ref="AK1707:AM1707"/>
    <mergeCell ref="AN1707:AO1707"/>
    <mergeCell ref="S1707:U1707"/>
    <mergeCell ref="V1707:X1707"/>
    <mergeCell ref="Y1707:Z1707"/>
    <mergeCell ref="AC1707:AD1707"/>
    <mergeCell ref="B1707:C1707"/>
    <mergeCell ref="D1707:F1707"/>
    <mergeCell ref="G1707:I1707"/>
    <mergeCell ref="Q1707:R1707"/>
    <mergeCell ref="B1706:C1706"/>
    <mergeCell ref="D1706:F1706"/>
    <mergeCell ref="G1706:I1706"/>
    <mergeCell ref="Q1706:R1706"/>
    <mergeCell ref="B1705:C1705"/>
    <mergeCell ref="D1705:F1705"/>
    <mergeCell ref="AK1710:AM1710"/>
    <mergeCell ref="AN1710:AO1710"/>
    <mergeCell ref="S1710:U1710"/>
    <mergeCell ref="V1710:X1710"/>
    <mergeCell ref="Y1710:Z1710"/>
    <mergeCell ref="AC1710:AD1710"/>
    <mergeCell ref="AE1710:AF1710"/>
    <mergeCell ref="AG1710:AH1710"/>
    <mergeCell ref="AE1709:AF1709"/>
    <mergeCell ref="AG1709:AH1709"/>
    <mergeCell ref="AK1709:AM1709"/>
    <mergeCell ref="AN1709:AO1709"/>
    <mergeCell ref="S1709:U1709"/>
    <mergeCell ref="V1709:X1709"/>
    <mergeCell ref="Y1709:Z1709"/>
    <mergeCell ref="AC1709:AD1709"/>
    <mergeCell ref="G1709:I1709"/>
    <mergeCell ref="Q1709:R1709"/>
    <mergeCell ref="B1712:C1712"/>
    <mergeCell ref="D1712:F1712"/>
    <mergeCell ref="G1712:I1712"/>
    <mergeCell ref="Q1712:R1712"/>
    <mergeCell ref="AN1712:AO1712"/>
    <mergeCell ref="S1712:U1712"/>
    <mergeCell ref="V1712:X1712"/>
    <mergeCell ref="Y1712:Z1712"/>
    <mergeCell ref="AC1712:AD1712"/>
    <mergeCell ref="AE1712:AF1712"/>
    <mergeCell ref="AG1712:AH1712"/>
    <mergeCell ref="AE1714:AF1714"/>
    <mergeCell ref="AE1711:AF1711"/>
    <mergeCell ref="AG1711:AH1711"/>
    <mergeCell ref="AK1711:AM1711"/>
    <mergeCell ref="AN1711:AO1711"/>
    <mergeCell ref="S1711:U1711"/>
    <mergeCell ref="V1711:X1711"/>
    <mergeCell ref="Y1711:Z1711"/>
    <mergeCell ref="AC1711:AD1711"/>
    <mergeCell ref="AK1712:AM1712"/>
    <mergeCell ref="B1711:C1711"/>
    <mergeCell ref="D1711:F1711"/>
    <mergeCell ref="G1711:I1711"/>
    <mergeCell ref="Q1711:R1711"/>
    <mergeCell ref="AG1714:AH1714"/>
    <mergeCell ref="AK1714:AM1714"/>
    <mergeCell ref="AC1713:AD1713"/>
    <mergeCell ref="AE1713:AF1713"/>
    <mergeCell ref="AG1713:AH1713"/>
    <mergeCell ref="AK1713:AM1713"/>
    <mergeCell ref="B1710:C1710"/>
    <mergeCell ref="D1710:F1710"/>
    <mergeCell ref="G1710:I1710"/>
    <mergeCell ref="Q1710:R1710"/>
    <mergeCell ref="B1709:C1709"/>
    <mergeCell ref="D1709:F1709"/>
    <mergeCell ref="V1714:X1714"/>
    <mergeCell ref="Y1714:Z1714"/>
    <mergeCell ref="AC1714:AD1714"/>
    <mergeCell ref="AN1714:AO1714"/>
    <mergeCell ref="Y1729:Z1729"/>
    <mergeCell ref="AC1729:AD1729"/>
    <mergeCell ref="AE1729:AF1729"/>
    <mergeCell ref="AN1713:AO1713"/>
    <mergeCell ref="Q1713:R1713"/>
    <mergeCell ref="S1713:U1713"/>
    <mergeCell ref="V1713:X1713"/>
    <mergeCell ref="Y1713:Z1713"/>
    <mergeCell ref="B1714:C1714"/>
    <mergeCell ref="D1714:F1714"/>
    <mergeCell ref="G1714:I1714"/>
    <mergeCell ref="Q1714:R1714"/>
    <mergeCell ref="S1714:U1714"/>
    <mergeCell ref="Q1728:R1728"/>
    <mergeCell ref="B1729:C1729"/>
    <mergeCell ref="D1729:F1729"/>
    <mergeCell ref="G1729:I1729"/>
    <mergeCell ref="B1713:C1713"/>
    <mergeCell ref="D1713:F1713"/>
    <mergeCell ref="G1713:I1713"/>
    <mergeCell ref="B1722:C1726"/>
    <mergeCell ref="D1722:I1722"/>
    <mergeCell ref="B1727:C1727"/>
    <mergeCell ref="AE1727:AF1727"/>
    <mergeCell ref="AG1727:AH1727"/>
    <mergeCell ref="AE1728:AF1728"/>
    <mergeCell ref="AG1728:AH1728"/>
    <mergeCell ref="AH1720:AO1720"/>
    <mergeCell ref="B1721:AO1721"/>
    <mergeCell ref="B1728:C1728"/>
    <mergeCell ref="D1728:F1728"/>
    <mergeCell ref="G1728:I1728"/>
    <mergeCell ref="S1728:U1728"/>
    <mergeCell ref="V1728:X1728"/>
    <mergeCell ref="U1718:V1718"/>
    <mergeCell ref="X1718:Y1718"/>
    <mergeCell ref="R1719:S1719"/>
    <mergeCell ref="U1719:V1719"/>
    <mergeCell ref="X1719:Y1719"/>
    <mergeCell ref="B1720:AG1720"/>
    <mergeCell ref="D1723:F1726"/>
    <mergeCell ref="G1723:I1726"/>
    <mergeCell ref="B1715:AO1716"/>
    <mergeCell ref="B1717:Q1719"/>
    <mergeCell ref="R1717:S1717"/>
    <mergeCell ref="U1717:V1717"/>
    <mergeCell ref="X1717:Y1717"/>
    <mergeCell ref="AA1717:AN1719"/>
    <mergeCell ref="R1718:S1718"/>
    <mergeCell ref="AO1718:AO1719"/>
    <mergeCell ref="J1722:X1722"/>
    <mergeCell ref="Y1722:AO1722"/>
    <mergeCell ref="AK1727:AM1727"/>
    <mergeCell ref="AN1727:AO1727"/>
    <mergeCell ref="S1727:U1727"/>
    <mergeCell ref="V1727:X1727"/>
    <mergeCell ref="Y1727:Z1727"/>
    <mergeCell ref="AG1724:AH1726"/>
    <mergeCell ref="J1723:L1726"/>
    <mergeCell ref="M1723:P1726"/>
    <mergeCell ref="Q1723:R1726"/>
    <mergeCell ref="S1723:U1726"/>
    <mergeCell ref="V1723:X1726"/>
    <mergeCell ref="Y1723:AF1723"/>
    <mergeCell ref="Y1724:Z1726"/>
    <mergeCell ref="AA1724:AD1726"/>
    <mergeCell ref="AE1724:AF1726"/>
    <mergeCell ref="AK1730:AM1730"/>
    <mergeCell ref="AN1730:AO1730"/>
    <mergeCell ref="AP1721:AP1763"/>
    <mergeCell ref="AK1728:AM1728"/>
    <mergeCell ref="AN1728:AO1728"/>
    <mergeCell ref="AK1729:AM1729"/>
    <mergeCell ref="AN1729:AO1729"/>
    <mergeCell ref="AN1737:AO1737"/>
    <mergeCell ref="AN1732:AO1732"/>
    <mergeCell ref="AG1723:AO1723"/>
    <mergeCell ref="AE1732:AF1732"/>
    <mergeCell ref="B1730:C1730"/>
    <mergeCell ref="D1730:F1730"/>
    <mergeCell ref="G1730:I1730"/>
    <mergeCell ref="Q1730:R1730"/>
    <mergeCell ref="S1730:U1730"/>
    <mergeCell ref="V1730:X1730"/>
    <mergeCell ref="AE1737:AF1737"/>
    <mergeCell ref="AC1737:AD1737"/>
    <mergeCell ref="AC1735:AD1735"/>
    <mergeCell ref="AE1735:AF1735"/>
    <mergeCell ref="AG1737:AH1737"/>
    <mergeCell ref="AK1737:AM1737"/>
    <mergeCell ref="AK1736:AM1736"/>
    <mergeCell ref="AG1735:AH1735"/>
    <mergeCell ref="AK1735:AM1735"/>
    <mergeCell ref="AG1729:AH1729"/>
    <mergeCell ref="Y1728:Z1728"/>
    <mergeCell ref="AC1728:AD1728"/>
    <mergeCell ref="Y1730:Z1730"/>
    <mergeCell ref="AC1730:AD1730"/>
    <mergeCell ref="AE1730:AF1730"/>
    <mergeCell ref="AG1730:AH1730"/>
    <mergeCell ref="B1733:C1733"/>
    <mergeCell ref="Q1731:R1731"/>
    <mergeCell ref="AN1736:AO1736"/>
    <mergeCell ref="AC1734:AD1734"/>
    <mergeCell ref="AE1734:AF1734"/>
    <mergeCell ref="AG1734:AH1734"/>
    <mergeCell ref="AK1734:AM1734"/>
    <mergeCell ref="AN1734:AO1734"/>
    <mergeCell ref="AG1731:AH1731"/>
    <mergeCell ref="AK1731:AM1731"/>
    <mergeCell ref="AG1733:AH1733"/>
    <mergeCell ref="B1734:C1734"/>
    <mergeCell ref="D1734:F1734"/>
    <mergeCell ref="G1734:I1734"/>
    <mergeCell ref="B1731:C1731"/>
    <mergeCell ref="D1731:F1731"/>
    <mergeCell ref="G1731:I1731"/>
    <mergeCell ref="B1732:C1732"/>
    <mergeCell ref="D1732:F1732"/>
    <mergeCell ref="G1732:I1732"/>
    <mergeCell ref="AC1727:AD1727"/>
    <mergeCell ref="AI1724:AM1726"/>
    <mergeCell ref="AN1724:AO1726"/>
    <mergeCell ref="AK1733:AM1733"/>
    <mergeCell ref="AN1733:AO1733"/>
    <mergeCell ref="AC1733:AD1733"/>
    <mergeCell ref="AE1733:AF1733"/>
    <mergeCell ref="D1727:F1727"/>
    <mergeCell ref="G1727:I1727"/>
    <mergeCell ref="Q1727:R1727"/>
    <mergeCell ref="AN1735:AO1735"/>
    <mergeCell ref="B1736:C1736"/>
    <mergeCell ref="D1736:F1736"/>
    <mergeCell ref="G1736:I1736"/>
    <mergeCell ref="Q1736:R1736"/>
    <mergeCell ref="S1736:U1736"/>
    <mergeCell ref="V1736:X1736"/>
    <mergeCell ref="Y1736:Z1736"/>
    <mergeCell ref="AC1736:AD1736"/>
    <mergeCell ref="AE1736:AF1736"/>
    <mergeCell ref="AN1738:AO1738"/>
    <mergeCell ref="B1735:C1735"/>
    <mergeCell ref="D1735:F1735"/>
    <mergeCell ref="G1735:I1735"/>
    <mergeCell ref="Q1735:R1735"/>
    <mergeCell ref="S1735:U1735"/>
    <mergeCell ref="V1735:X1735"/>
    <mergeCell ref="Y1735:Z1735"/>
    <mergeCell ref="AK1738:AM1738"/>
    <mergeCell ref="B1737:C1737"/>
    <mergeCell ref="B1740:C1740"/>
    <mergeCell ref="AC1738:AD1738"/>
    <mergeCell ref="AE1738:AF1738"/>
    <mergeCell ref="AG1738:AH1738"/>
    <mergeCell ref="AG1740:AH1740"/>
    <mergeCell ref="AC1740:AD1740"/>
    <mergeCell ref="AE1740:AF1740"/>
    <mergeCell ref="G1739:I1739"/>
    <mergeCell ref="Q1739:R1739"/>
    <mergeCell ref="S1739:U1739"/>
    <mergeCell ref="AK1732:AM1732"/>
    <mergeCell ref="AE1731:AF1731"/>
    <mergeCell ref="B1738:C1738"/>
    <mergeCell ref="D1738:F1738"/>
    <mergeCell ref="G1738:I1738"/>
    <mergeCell ref="Q1738:R1738"/>
    <mergeCell ref="S1738:U1738"/>
    <mergeCell ref="V1738:X1738"/>
    <mergeCell ref="Y1738:Z1738"/>
    <mergeCell ref="AG1736:AH1736"/>
    <mergeCell ref="D1737:F1737"/>
    <mergeCell ref="G1737:I1737"/>
    <mergeCell ref="Q1737:R1737"/>
    <mergeCell ref="Q1732:R1732"/>
    <mergeCell ref="D1733:F1733"/>
    <mergeCell ref="G1733:I1733"/>
    <mergeCell ref="Q1733:R1733"/>
    <mergeCell ref="S1737:U1737"/>
    <mergeCell ref="V1737:X1737"/>
    <mergeCell ref="Y1737:Z1737"/>
    <mergeCell ref="Q1734:R1734"/>
    <mergeCell ref="V1734:X1734"/>
    <mergeCell ref="Y1734:Z1734"/>
    <mergeCell ref="S1734:U1734"/>
    <mergeCell ref="AN1731:AO1731"/>
    <mergeCell ref="S1731:U1731"/>
    <mergeCell ref="Q1729:R1729"/>
    <mergeCell ref="S1729:U1729"/>
    <mergeCell ref="V1729:X1729"/>
    <mergeCell ref="V1731:X1731"/>
    <mergeCell ref="Y1731:Z1731"/>
    <mergeCell ref="AC1731:AD1731"/>
    <mergeCell ref="S1732:U1732"/>
    <mergeCell ref="V1732:X1732"/>
    <mergeCell ref="Y1732:Z1732"/>
    <mergeCell ref="AC1732:AD1732"/>
    <mergeCell ref="AG1732:AH1732"/>
    <mergeCell ref="AN1740:AO1740"/>
    <mergeCell ref="V1745:X1745"/>
    <mergeCell ref="Y1745:Z1745"/>
    <mergeCell ref="AN1747:AO1747"/>
    <mergeCell ref="B1748:C1748"/>
    <mergeCell ref="D1748:F1748"/>
    <mergeCell ref="G1748:I1748"/>
    <mergeCell ref="Q1748:R1748"/>
    <mergeCell ref="S1748:U1748"/>
    <mergeCell ref="V1748:X1748"/>
    <mergeCell ref="D1740:F1740"/>
    <mergeCell ref="G1740:I1740"/>
    <mergeCell ref="Q1740:R1740"/>
    <mergeCell ref="S1740:U1740"/>
    <mergeCell ref="V1740:X1740"/>
    <mergeCell ref="Y1740:Z1740"/>
    <mergeCell ref="AN1739:AO1739"/>
    <mergeCell ref="AK1740:AM1740"/>
    <mergeCell ref="B1742:C1742"/>
    <mergeCell ref="D1742:F1742"/>
    <mergeCell ref="G1742:I1742"/>
    <mergeCell ref="Q1742:R1742"/>
    <mergeCell ref="AK1742:AM1742"/>
    <mergeCell ref="AN1742:AO1742"/>
    <mergeCell ref="B1739:C1739"/>
    <mergeCell ref="D1739:F1739"/>
    <mergeCell ref="AG1741:AH1741"/>
    <mergeCell ref="AG1742:AH1742"/>
    <mergeCell ref="AK1741:AM1741"/>
    <mergeCell ref="V1739:X1739"/>
    <mergeCell ref="Y1739:Z1739"/>
    <mergeCell ref="AN1741:AO1741"/>
    <mergeCell ref="AG1739:AH1739"/>
    <mergeCell ref="AK1739:AM1739"/>
    <mergeCell ref="AC1739:AD1739"/>
    <mergeCell ref="AE1739:AF1739"/>
    <mergeCell ref="Y1741:Z1741"/>
    <mergeCell ref="AC1742:AD1742"/>
    <mergeCell ref="S1742:U1742"/>
    <mergeCell ref="V1742:X1742"/>
    <mergeCell ref="Y1742:Z1742"/>
    <mergeCell ref="AE1742:AF1742"/>
    <mergeCell ref="AC1741:AD1741"/>
    <mergeCell ref="AE1741:AF1741"/>
    <mergeCell ref="B1741:C1741"/>
    <mergeCell ref="D1741:F1741"/>
    <mergeCell ref="G1741:I1741"/>
    <mergeCell ref="Q1741:R1741"/>
    <mergeCell ref="S1741:U1741"/>
    <mergeCell ref="V1741:X1741"/>
    <mergeCell ref="AG1744:AH1744"/>
    <mergeCell ref="AK1744:AM1744"/>
    <mergeCell ref="AN1744:AO1744"/>
    <mergeCell ref="S1733:U1733"/>
    <mergeCell ref="V1733:X1733"/>
    <mergeCell ref="Y1733:Z1733"/>
    <mergeCell ref="AN1743:AO1743"/>
    <mergeCell ref="B1744:C1744"/>
    <mergeCell ref="D1744:F1744"/>
    <mergeCell ref="G1744:I1744"/>
    <mergeCell ref="Q1744:R1744"/>
    <mergeCell ref="S1744:U1744"/>
    <mergeCell ref="V1744:X1744"/>
    <mergeCell ref="Y1744:Z1744"/>
    <mergeCell ref="AC1744:AD1744"/>
    <mergeCell ref="AE1744:AF1744"/>
    <mergeCell ref="AN1745:AO1745"/>
    <mergeCell ref="B1746:C1746"/>
    <mergeCell ref="AC1743:AD1743"/>
    <mergeCell ref="AE1743:AF1743"/>
    <mergeCell ref="AG1743:AH1743"/>
    <mergeCell ref="AK1743:AM1743"/>
    <mergeCell ref="AG1746:AH1746"/>
    <mergeCell ref="AK1746:AM1746"/>
    <mergeCell ref="AC1746:AD1746"/>
    <mergeCell ref="AE1746:AF1746"/>
    <mergeCell ref="V1746:X1746"/>
    <mergeCell ref="Y1746:Z1746"/>
    <mergeCell ref="AN1746:AO1746"/>
    <mergeCell ref="B1743:C1743"/>
    <mergeCell ref="D1743:F1743"/>
    <mergeCell ref="G1743:I1743"/>
    <mergeCell ref="Q1743:R1743"/>
    <mergeCell ref="S1743:U1743"/>
    <mergeCell ref="V1743:X1743"/>
    <mergeCell ref="Y1743:Z1743"/>
    <mergeCell ref="AN1748:AO1748"/>
    <mergeCell ref="B1745:C1745"/>
    <mergeCell ref="D1745:F1745"/>
    <mergeCell ref="G1745:I1745"/>
    <mergeCell ref="Q1745:R1745"/>
    <mergeCell ref="S1745:U1745"/>
    <mergeCell ref="D1746:F1746"/>
    <mergeCell ref="G1746:I1746"/>
    <mergeCell ref="Q1746:R1746"/>
    <mergeCell ref="S1746:U1746"/>
    <mergeCell ref="Y1748:Z1748"/>
    <mergeCell ref="AG1745:AH1745"/>
    <mergeCell ref="AK1745:AM1745"/>
    <mergeCell ref="AG1748:AH1748"/>
    <mergeCell ref="AK1748:AM1748"/>
    <mergeCell ref="AG1747:AH1747"/>
    <mergeCell ref="AK1747:AM1747"/>
    <mergeCell ref="AC1745:AD1745"/>
    <mergeCell ref="AE1745:AF1745"/>
    <mergeCell ref="AC1747:AD1747"/>
    <mergeCell ref="AE1748:AF1748"/>
    <mergeCell ref="AK1750:AM1750"/>
    <mergeCell ref="AN1750:AO1750"/>
    <mergeCell ref="B1747:C1747"/>
    <mergeCell ref="D1747:F1747"/>
    <mergeCell ref="G1747:I1747"/>
    <mergeCell ref="Q1747:R1747"/>
    <mergeCell ref="S1747:U1747"/>
    <mergeCell ref="V1747:X1747"/>
    <mergeCell ref="Y1747:Z1747"/>
    <mergeCell ref="AC1748:AD1748"/>
    <mergeCell ref="AN1749:AO1749"/>
    <mergeCell ref="B1750:C1750"/>
    <mergeCell ref="D1750:F1750"/>
    <mergeCell ref="G1750:I1750"/>
    <mergeCell ref="Q1750:R1750"/>
    <mergeCell ref="S1750:U1750"/>
    <mergeCell ref="V1750:X1750"/>
    <mergeCell ref="Y1750:Z1750"/>
    <mergeCell ref="AK1749:AM1749"/>
    <mergeCell ref="AC1750:AD1750"/>
    <mergeCell ref="AE1747:AF1747"/>
    <mergeCell ref="B1752:C1752"/>
    <mergeCell ref="AC1749:AD1749"/>
    <mergeCell ref="AE1749:AF1749"/>
    <mergeCell ref="AG1749:AH1749"/>
    <mergeCell ref="AG1752:AH1752"/>
    <mergeCell ref="AC1752:AD1752"/>
    <mergeCell ref="AE1752:AF1752"/>
    <mergeCell ref="AE1750:AF1750"/>
    <mergeCell ref="AG1750:AH1750"/>
    <mergeCell ref="Y1752:Z1752"/>
    <mergeCell ref="AN1752:AO1752"/>
    <mergeCell ref="B1749:C1749"/>
    <mergeCell ref="D1749:F1749"/>
    <mergeCell ref="G1749:I1749"/>
    <mergeCell ref="Q1749:R1749"/>
    <mergeCell ref="S1749:U1749"/>
    <mergeCell ref="V1749:X1749"/>
    <mergeCell ref="Y1749:Z1749"/>
    <mergeCell ref="Q1757:R1757"/>
    <mergeCell ref="S1757:U1757"/>
    <mergeCell ref="V1757:X1757"/>
    <mergeCell ref="Y1757:Z1757"/>
    <mergeCell ref="AC1757:AD1757"/>
    <mergeCell ref="Q1756:R1756"/>
    <mergeCell ref="S1756:U1756"/>
    <mergeCell ref="AC1755:AD1755"/>
    <mergeCell ref="S1751:U1751"/>
    <mergeCell ref="D1752:F1752"/>
    <mergeCell ref="G1752:I1752"/>
    <mergeCell ref="Q1752:R1752"/>
    <mergeCell ref="S1752:U1752"/>
    <mergeCell ref="V1752:X1752"/>
    <mergeCell ref="AN1751:AO1751"/>
    <mergeCell ref="AK1752:AM1752"/>
    <mergeCell ref="B1754:C1754"/>
    <mergeCell ref="D1754:F1754"/>
    <mergeCell ref="G1754:I1754"/>
    <mergeCell ref="Q1754:R1754"/>
    <mergeCell ref="AK1754:AM1754"/>
    <mergeCell ref="AN1754:AO1754"/>
    <mergeCell ref="B1751:C1751"/>
    <mergeCell ref="D1751:F1751"/>
    <mergeCell ref="AG1753:AH1753"/>
    <mergeCell ref="AG1754:AH1754"/>
    <mergeCell ref="AK1753:AM1753"/>
    <mergeCell ref="V1751:X1751"/>
    <mergeCell ref="Y1751:Z1751"/>
    <mergeCell ref="AN1753:AO1753"/>
    <mergeCell ref="AG1751:AH1751"/>
    <mergeCell ref="AK1751:AM1751"/>
    <mergeCell ref="AC1751:AD1751"/>
    <mergeCell ref="AE1751:AF1751"/>
    <mergeCell ref="AC1754:AD1754"/>
    <mergeCell ref="S1754:U1754"/>
    <mergeCell ref="V1754:X1754"/>
    <mergeCell ref="Y1754:Z1754"/>
    <mergeCell ref="AE1754:AF1754"/>
    <mergeCell ref="AC1753:AD1753"/>
    <mergeCell ref="AE1753:AF1753"/>
    <mergeCell ref="AE1756:AF1756"/>
    <mergeCell ref="AG1756:AH1756"/>
    <mergeCell ref="AK1756:AM1756"/>
    <mergeCell ref="AN1756:AO1756"/>
    <mergeCell ref="B1753:C1753"/>
    <mergeCell ref="D1753:F1753"/>
    <mergeCell ref="G1753:I1753"/>
    <mergeCell ref="Q1753:R1753"/>
    <mergeCell ref="S1753:U1753"/>
    <mergeCell ref="V1753:X1753"/>
    <mergeCell ref="Y1753:Z1753"/>
    <mergeCell ref="G1751:I1751"/>
    <mergeCell ref="Q1751:R1751"/>
    <mergeCell ref="A4301:A4343"/>
    <mergeCell ref="B4301:AO4301"/>
    <mergeCell ref="S4303:U4306"/>
    <mergeCell ref="V4303:X4306"/>
    <mergeCell ref="Y4303:AF4303"/>
    <mergeCell ref="AG4303:AO4303"/>
    <mergeCell ref="B1756:C1756"/>
    <mergeCell ref="D1756:F1756"/>
    <mergeCell ref="G1756:I1756"/>
    <mergeCell ref="V1756:X1756"/>
    <mergeCell ref="Y1756:Z1756"/>
    <mergeCell ref="AC1756:AD1756"/>
    <mergeCell ref="AE1755:AF1755"/>
    <mergeCell ref="AG1755:AH1755"/>
    <mergeCell ref="AK1755:AM1755"/>
    <mergeCell ref="R1762:S1762"/>
    <mergeCell ref="U1762:V1762"/>
    <mergeCell ref="X1762:Y1762"/>
    <mergeCell ref="Y1755:Z1755"/>
    <mergeCell ref="B1758:AO1759"/>
    <mergeCell ref="B1760:Q1762"/>
    <mergeCell ref="AN1755:AO1755"/>
    <mergeCell ref="B1755:C1755"/>
    <mergeCell ref="D1755:F1755"/>
    <mergeCell ref="G1755:I1755"/>
    <mergeCell ref="Q1755:R1755"/>
    <mergeCell ref="S1755:U1755"/>
    <mergeCell ref="V1755:X1755"/>
    <mergeCell ref="R1760:S1760"/>
    <mergeCell ref="U1760:V1760"/>
    <mergeCell ref="X1760:Y1760"/>
    <mergeCell ref="AA1760:AN1762"/>
    <mergeCell ref="R1761:S1761"/>
    <mergeCell ref="U1761:V1761"/>
    <mergeCell ref="X1761:Y1761"/>
    <mergeCell ref="AO1761:AO1762"/>
    <mergeCell ref="AE1757:AF1757"/>
    <mergeCell ref="AG1757:AH1757"/>
    <mergeCell ref="AK1757:AM1757"/>
    <mergeCell ref="AN1757:AO1757"/>
    <mergeCell ref="B1763:AG1763"/>
    <mergeCell ref="AH1763:AO1763"/>
    <mergeCell ref="B1757:C1757"/>
    <mergeCell ref="D1757:F1757"/>
    <mergeCell ref="G1757:I1757"/>
    <mergeCell ref="A1721:A1763"/>
    <mergeCell ref="AI1767:AM1769"/>
    <mergeCell ref="AN1767:AO1769"/>
    <mergeCell ref="B1770:C1770"/>
    <mergeCell ref="D1770:F1770"/>
    <mergeCell ref="G1770:I1770"/>
    <mergeCell ref="Q1770:R1770"/>
    <mergeCell ref="S1770:U1770"/>
    <mergeCell ref="V1770:X1770"/>
    <mergeCell ref="Y1770:Z1770"/>
    <mergeCell ref="AG1779:AH1779"/>
    <mergeCell ref="AK1779:AM1779"/>
    <mergeCell ref="AN1779:AO1779"/>
    <mergeCell ref="B1779:C1779"/>
    <mergeCell ref="D1779:F1779"/>
    <mergeCell ref="Y4308:Z4308"/>
    <mergeCell ref="AC4308:AD4308"/>
    <mergeCell ref="AE4308:AF4308"/>
    <mergeCell ref="AG4308:AH4308"/>
    <mergeCell ref="AK4308:AM4308"/>
    <mergeCell ref="AN4308:AO4308"/>
    <mergeCell ref="B4308:C4308"/>
    <mergeCell ref="D4308:F4308"/>
    <mergeCell ref="G4308:I4308"/>
    <mergeCell ref="Q4308:R4308"/>
    <mergeCell ref="S4308:U4308"/>
    <mergeCell ref="V4308:X4308"/>
    <mergeCell ref="Y4307:Z4307"/>
    <mergeCell ref="AC4307:AD4307"/>
    <mergeCell ref="AE4307:AF4307"/>
    <mergeCell ref="AG4307:AH4307"/>
    <mergeCell ref="AK4307:AM4307"/>
    <mergeCell ref="AN4307:AO4307"/>
    <mergeCell ref="B4307:C4307"/>
    <mergeCell ref="D4307:F4307"/>
    <mergeCell ref="G4307:I4307"/>
    <mergeCell ref="Q4307:R4307"/>
    <mergeCell ref="S4307:U4307"/>
    <mergeCell ref="V4307:X4307"/>
    <mergeCell ref="Q4303:R4306"/>
    <mergeCell ref="AA4304:AD4306"/>
    <mergeCell ref="AE4304:AF4306"/>
    <mergeCell ref="AG4304:AH4306"/>
    <mergeCell ref="AI4304:AM4306"/>
    <mergeCell ref="AN4304:AO4306"/>
    <mergeCell ref="Y4304:Z4306"/>
    <mergeCell ref="AP4301:AP4343"/>
    <mergeCell ref="B4302:C4306"/>
    <mergeCell ref="D4302:I4302"/>
    <mergeCell ref="J4302:X4302"/>
    <mergeCell ref="Y4302:AO4302"/>
    <mergeCell ref="D4303:F4306"/>
    <mergeCell ref="G4303:I4306"/>
    <mergeCell ref="J4303:L4306"/>
    <mergeCell ref="M4303:P4306"/>
    <mergeCell ref="Y4311:Z4311"/>
    <mergeCell ref="AC4311:AD4311"/>
    <mergeCell ref="AE4311:AF4311"/>
    <mergeCell ref="AG4311:AH4311"/>
    <mergeCell ref="AK4311:AM4311"/>
    <mergeCell ref="AN4311:AO4311"/>
    <mergeCell ref="B4311:C4311"/>
    <mergeCell ref="D4311:F4311"/>
    <mergeCell ref="G4311:I4311"/>
    <mergeCell ref="Q4311:R4311"/>
    <mergeCell ref="S4311:U4311"/>
    <mergeCell ref="V4311:X4311"/>
    <mergeCell ref="Y4310:Z4310"/>
    <mergeCell ref="AC4310:AD4310"/>
    <mergeCell ref="AE4310:AF4310"/>
    <mergeCell ref="AG4310:AH4310"/>
    <mergeCell ref="AK4310:AM4310"/>
    <mergeCell ref="AN4310:AO4310"/>
    <mergeCell ref="B4310:C4310"/>
    <mergeCell ref="D4310:F4310"/>
    <mergeCell ref="G4310:I4310"/>
    <mergeCell ref="Q4310:R4310"/>
    <mergeCell ref="S4310:U4310"/>
    <mergeCell ref="V4310:X4310"/>
    <mergeCell ref="Y4309:Z4309"/>
    <mergeCell ref="AC4309:AD4309"/>
    <mergeCell ref="AE4309:AF4309"/>
    <mergeCell ref="AG4309:AH4309"/>
    <mergeCell ref="Y4315:Z4315"/>
    <mergeCell ref="AC4315:AD4315"/>
    <mergeCell ref="AE4315:AF4315"/>
    <mergeCell ref="AG4315:AH4315"/>
    <mergeCell ref="AK4315:AM4315"/>
    <mergeCell ref="AN4315:AO4315"/>
    <mergeCell ref="B4315:C4315"/>
    <mergeCell ref="D4315:F4315"/>
    <mergeCell ref="G4315:I4315"/>
    <mergeCell ref="Q4315:R4315"/>
    <mergeCell ref="S4315:U4315"/>
    <mergeCell ref="V4315:X4315"/>
    <mergeCell ref="AK4309:AM4309"/>
    <mergeCell ref="AN4309:AO4309"/>
    <mergeCell ref="B4309:C4309"/>
    <mergeCell ref="D4309:F4309"/>
    <mergeCell ref="G4309:I4309"/>
    <mergeCell ref="Q4309:R4309"/>
    <mergeCell ref="S4309:U4309"/>
    <mergeCell ref="V4309:X4309"/>
    <mergeCell ref="Y4314:Z4314"/>
    <mergeCell ref="AC4314:AD4314"/>
    <mergeCell ref="AE4314:AF4314"/>
    <mergeCell ref="AG4314:AH4314"/>
    <mergeCell ref="AK4314:AM4314"/>
    <mergeCell ref="AN4314:AO4314"/>
    <mergeCell ref="B4314:C4314"/>
    <mergeCell ref="D4314:F4314"/>
    <mergeCell ref="G4314:I4314"/>
    <mergeCell ref="Q4314:R4314"/>
    <mergeCell ref="S4314:U4314"/>
    <mergeCell ref="V4314:X4314"/>
    <mergeCell ref="Y4313:Z4313"/>
    <mergeCell ref="AC4313:AD4313"/>
    <mergeCell ref="AE4313:AF4313"/>
    <mergeCell ref="AG4313:AH4313"/>
    <mergeCell ref="AK4313:AM4313"/>
    <mergeCell ref="AN4313:AO4313"/>
    <mergeCell ref="B4313:C4313"/>
    <mergeCell ref="D4313:F4313"/>
    <mergeCell ref="G4313:I4313"/>
    <mergeCell ref="Q4313:R4313"/>
    <mergeCell ref="S4313:U4313"/>
    <mergeCell ref="V4313:X4313"/>
    <mergeCell ref="Y4312:Z4312"/>
    <mergeCell ref="AC4312:AD4312"/>
    <mergeCell ref="AE4312:AF4312"/>
    <mergeCell ref="AG4312:AH4312"/>
    <mergeCell ref="AK4312:AM4312"/>
    <mergeCell ref="AN4312:AO4312"/>
    <mergeCell ref="B4312:C4312"/>
    <mergeCell ref="D4312:F4312"/>
    <mergeCell ref="G4312:I4312"/>
    <mergeCell ref="Q4312:R4312"/>
    <mergeCell ref="S4312:U4312"/>
    <mergeCell ref="V4312:X4312"/>
    <mergeCell ref="Y4318:Z4318"/>
    <mergeCell ref="AC4318:AD4318"/>
    <mergeCell ref="AE4318:AF4318"/>
    <mergeCell ref="AG4318:AH4318"/>
    <mergeCell ref="AK4318:AM4318"/>
    <mergeCell ref="AN4318:AO4318"/>
    <mergeCell ref="B4318:C4318"/>
    <mergeCell ref="D4318:F4318"/>
    <mergeCell ref="G4318:I4318"/>
    <mergeCell ref="Q4318:R4318"/>
    <mergeCell ref="S4318:U4318"/>
    <mergeCell ref="V4318:X4318"/>
    <mergeCell ref="Y4317:Z4317"/>
    <mergeCell ref="AC4317:AD4317"/>
    <mergeCell ref="AE4317:AF4317"/>
    <mergeCell ref="AG4317:AH4317"/>
    <mergeCell ref="AK4317:AM4317"/>
    <mergeCell ref="AN4317:AO4317"/>
    <mergeCell ref="B4317:C4317"/>
    <mergeCell ref="D4317:F4317"/>
    <mergeCell ref="G4317:I4317"/>
    <mergeCell ref="Q4317:R4317"/>
    <mergeCell ref="S4317:U4317"/>
    <mergeCell ref="V4317:X4317"/>
    <mergeCell ref="Y4316:Z4316"/>
    <mergeCell ref="AC4316:AD4316"/>
    <mergeCell ref="AE4316:AF4316"/>
    <mergeCell ref="AG4316:AH4316"/>
    <mergeCell ref="AK4316:AM4316"/>
    <mergeCell ref="AN4316:AO4316"/>
    <mergeCell ref="B4316:C4316"/>
    <mergeCell ref="D4316:F4316"/>
    <mergeCell ref="G4316:I4316"/>
    <mergeCell ref="Q4316:R4316"/>
    <mergeCell ref="S4316:U4316"/>
    <mergeCell ref="V4316:X4316"/>
    <mergeCell ref="Y4321:Z4321"/>
    <mergeCell ref="AC4321:AD4321"/>
    <mergeCell ref="AE4321:AF4321"/>
    <mergeCell ref="AG4321:AH4321"/>
    <mergeCell ref="AK4321:AM4321"/>
    <mergeCell ref="AN4321:AO4321"/>
    <mergeCell ref="B4321:C4321"/>
    <mergeCell ref="D4321:F4321"/>
    <mergeCell ref="G4321:I4321"/>
    <mergeCell ref="Q4321:R4321"/>
    <mergeCell ref="S4321:U4321"/>
    <mergeCell ref="V4321:X4321"/>
    <mergeCell ref="Y4320:Z4320"/>
    <mergeCell ref="AC4320:AD4320"/>
    <mergeCell ref="AE4320:AF4320"/>
    <mergeCell ref="AG4320:AH4320"/>
    <mergeCell ref="AK4320:AM4320"/>
    <mergeCell ref="AN4320:AO4320"/>
    <mergeCell ref="B4320:C4320"/>
    <mergeCell ref="D4320:F4320"/>
    <mergeCell ref="G4320:I4320"/>
    <mergeCell ref="Q4320:R4320"/>
    <mergeCell ref="S4320:U4320"/>
    <mergeCell ref="V4320:X4320"/>
    <mergeCell ref="Y4319:Z4319"/>
    <mergeCell ref="AC4319:AD4319"/>
    <mergeCell ref="AE4319:AF4319"/>
    <mergeCell ref="AG4319:AH4319"/>
    <mergeCell ref="AK4319:AM4319"/>
    <mergeCell ref="AN4319:AO4319"/>
    <mergeCell ref="B4319:C4319"/>
    <mergeCell ref="D4319:F4319"/>
    <mergeCell ref="G4319:I4319"/>
    <mergeCell ref="Q4319:R4319"/>
    <mergeCell ref="S4319:U4319"/>
    <mergeCell ref="V4319:X4319"/>
    <mergeCell ref="Y4324:Z4324"/>
    <mergeCell ref="AC4324:AD4324"/>
    <mergeCell ref="AE4324:AF4324"/>
    <mergeCell ref="AG4324:AH4324"/>
    <mergeCell ref="AK4324:AM4324"/>
    <mergeCell ref="AN4324:AO4324"/>
    <mergeCell ref="B4324:C4324"/>
    <mergeCell ref="D4324:F4324"/>
    <mergeCell ref="G4324:I4324"/>
    <mergeCell ref="Q4324:R4324"/>
    <mergeCell ref="S4324:U4324"/>
    <mergeCell ref="V4324:X4324"/>
    <mergeCell ref="Y4323:Z4323"/>
    <mergeCell ref="AC4323:AD4323"/>
    <mergeCell ref="AE4323:AF4323"/>
    <mergeCell ref="AG4323:AH4323"/>
    <mergeCell ref="AK4323:AM4323"/>
    <mergeCell ref="AN4323:AO4323"/>
    <mergeCell ref="B4323:C4323"/>
    <mergeCell ref="D4323:F4323"/>
    <mergeCell ref="G4323:I4323"/>
    <mergeCell ref="Q4323:R4323"/>
    <mergeCell ref="S4323:U4323"/>
    <mergeCell ref="V4323:X4323"/>
    <mergeCell ref="Y4322:Z4322"/>
    <mergeCell ref="AC4322:AD4322"/>
    <mergeCell ref="AE4322:AF4322"/>
    <mergeCell ref="AG4322:AH4322"/>
    <mergeCell ref="AK4322:AM4322"/>
    <mergeCell ref="AN4322:AO4322"/>
    <mergeCell ref="B4322:C4322"/>
    <mergeCell ref="D4322:F4322"/>
    <mergeCell ref="G4322:I4322"/>
    <mergeCell ref="Q4322:R4322"/>
    <mergeCell ref="S4322:U4322"/>
    <mergeCell ref="V4322:X4322"/>
    <mergeCell ref="Y4327:Z4327"/>
    <mergeCell ref="AC4327:AD4327"/>
    <mergeCell ref="AE4327:AF4327"/>
    <mergeCell ref="AG4327:AH4327"/>
    <mergeCell ref="AK4327:AM4327"/>
    <mergeCell ref="AN4327:AO4327"/>
    <mergeCell ref="B4327:C4327"/>
    <mergeCell ref="D4327:F4327"/>
    <mergeCell ref="G4327:I4327"/>
    <mergeCell ref="Q4327:R4327"/>
    <mergeCell ref="S4327:U4327"/>
    <mergeCell ref="V4327:X4327"/>
    <mergeCell ref="Y4326:Z4326"/>
    <mergeCell ref="AC4326:AD4326"/>
    <mergeCell ref="AE4326:AF4326"/>
    <mergeCell ref="AG4326:AH4326"/>
    <mergeCell ref="AK4326:AM4326"/>
    <mergeCell ref="AN4326:AO4326"/>
    <mergeCell ref="B4326:C4326"/>
    <mergeCell ref="D4326:F4326"/>
    <mergeCell ref="G4326:I4326"/>
    <mergeCell ref="Q4326:R4326"/>
    <mergeCell ref="S4326:U4326"/>
    <mergeCell ref="V4326:X4326"/>
    <mergeCell ref="Y4325:Z4325"/>
    <mergeCell ref="AC4325:AD4325"/>
    <mergeCell ref="AE4325:AF4325"/>
    <mergeCell ref="AG4325:AH4325"/>
    <mergeCell ref="AK4325:AM4325"/>
    <mergeCell ref="AN4325:AO4325"/>
    <mergeCell ref="B4325:C4325"/>
    <mergeCell ref="D4325:F4325"/>
    <mergeCell ref="G4325:I4325"/>
    <mergeCell ref="Q4325:R4325"/>
    <mergeCell ref="S4325:U4325"/>
    <mergeCell ref="V4325:X4325"/>
    <mergeCell ref="Y4330:Z4330"/>
    <mergeCell ref="AC4330:AD4330"/>
    <mergeCell ref="AE4330:AF4330"/>
    <mergeCell ref="AG4330:AH4330"/>
    <mergeCell ref="AK4330:AM4330"/>
    <mergeCell ref="AN4330:AO4330"/>
    <mergeCell ref="B4330:C4330"/>
    <mergeCell ref="D4330:F4330"/>
    <mergeCell ref="G4330:I4330"/>
    <mergeCell ref="Q4330:R4330"/>
    <mergeCell ref="S4330:U4330"/>
    <mergeCell ref="V4330:X4330"/>
    <mergeCell ref="Y4329:Z4329"/>
    <mergeCell ref="AC4329:AD4329"/>
    <mergeCell ref="AE4329:AF4329"/>
    <mergeCell ref="AG4329:AH4329"/>
    <mergeCell ref="AK4329:AM4329"/>
    <mergeCell ref="AN4329:AO4329"/>
    <mergeCell ref="B4329:C4329"/>
    <mergeCell ref="D4329:F4329"/>
    <mergeCell ref="G4329:I4329"/>
    <mergeCell ref="Q4329:R4329"/>
    <mergeCell ref="S4329:U4329"/>
    <mergeCell ref="V4329:X4329"/>
    <mergeCell ref="Y4328:Z4328"/>
    <mergeCell ref="AC4328:AD4328"/>
    <mergeCell ref="AE4328:AF4328"/>
    <mergeCell ref="AG4328:AH4328"/>
    <mergeCell ref="AK4328:AM4328"/>
    <mergeCell ref="AN4328:AO4328"/>
    <mergeCell ref="B4328:C4328"/>
    <mergeCell ref="D4328:F4328"/>
    <mergeCell ref="G4328:I4328"/>
    <mergeCell ref="Q4328:R4328"/>
    <mergeCell ref="S4328:U4328"/>
    <mergeCell ref="V4328:X4328"/>
    <mergeCell ref="S4336:U4336"/>
    <mergeCell ref="V4336:X4336"/>
    <mergeCell ref="Y4336:Z4336"/>
    <mergeCell ref="AC4336:AD4336"/>
    <mergeCell ref="AE4336:AF4336"/>
    <mergeCell ref="V4335:X4335"/>
    <mergeCell ref="Y4335:Z4335"/>
    <mergeCell ref="AC4335:AD4335"/>
    <mergeCell ref="AE4335:AF4335"/>
    <mergeCell ref="AG4335:AH4335"/>
    <mergeCell ref="AK4335:AM4335"/>
    <mergeCell ref="Y4332:Z4332"/>
    <mergeCell ref="AC4332:AD4332"/>
    <mergeCell ref="AE4332:AF4332"/>
    <mergeCell ref="AG4332:AH4332"/>
    <mergeCell ref="AK4332:AM4332"/>
    <mergeCell ref="AN4332:AO4332"/>
    <mergeCell ref="B4332:C4332"/>
    <mergeCell ref="D4332:F4332"/>
    <mergeCell ref="G4332:I4332"/>
    <mergeCell ref="Q4332:R4332"/>
    <mergeCell ref="S4332:U4332"/>
    <mergeCell ref="V4332:X4332"/>
    <mergeCell ref="Y4331:Z4331"/>
    <mergeCell ref="AC4331:AD4331"/>
    <mergeCell ref="AE4331:AF4331"/>
    <mergeCell ref="AG4331:AH4331"/>
    <mergeCell ref="AK4331:AM4331"/>
    <mergeCell ref="AN4331:AO4331"/>
    <mergeCell ref="B4331:C4331"/>
    <mergeCell ref="D4331:F4331"/>
    <mergeCell ref="G4331:I4331"/>
    <mergeCell ref="Q4331:R4331"/>
    <mergeCell ref="S4331:U4331"/>
    <mergeCell ref="V4331:X4331"/>
    <mergeCell ref="R4342:S4342"/>
    <mergeCell ref="U4342:V4342"/>
    <mergeCell ref="X4342:Y4342"/>
    <mergeCell ref="B4343:AG4343"/>
    <mergeCell ref="AH4343:AO4343"/>
    <mergeCell ref="B4335:C4335"/>
    <mergeCell ref="D4335:F4335"/>
    <mergeCell ref="G4335:I4335"/>
    <mergeCell ref="Q4335:R4335"/>
    <mergeCell ref="S4335:U4335"/>
    <mergeCell ref="B4338:AO4339"/>
    <mergeCell ref="B4340:Q4342"/>
    <mergeCell ref="R4340:S4340"/>
    <mergeCell ref="U4340:V4340"/>
    <mergeCell ref="X4340:Y4340"/>
    <mergeCell ref="AA4340:AN4342"/>
    <mergeCell ref="R4341:S4341"/>
    <mergeCell ref="U4341:V4341"/>
    <mergeCell ref="X4341:Y4341"/>
    <mergeCell ref="AO4341:AO4342"/>
    <mergeCell ref="Y4334:Z4334"/>
    <mergeCell ref="AC4334:AD4334"/>
    <mergeCell ref="AE4334:AF4334"/>
    <mergeCell ref="AG4334:AH4334"/>
    <mergeCell ref="AK4334:AM4334"/>
    <mergeCell ref="AN4334:AO4334"/>
    <mergeCell ref="B4334:C4334"/>
    <mergeCell ref="D4334:F4334"/>
    <mergeCell ref="G4334:I4334"/>
    <mergeCell ref="Q4334:R4334"/>
    <mergeCell ref="S4334:U4334"/>
    <mergeCell ref="V4334:X4334"/>
    <mergeCell ref="Y4333:Z4333"/>
    <mergeCell ref="AC4333:AD4333"/>
    <mergeCell ref="AE4333:AF4333"/>
    <mergeCell ref="AG4333:AH4333"/>
    <mergeCell ref="AK4333:AM4333"/>
    <mergeCell ref="AN4333:AO4333"/>
    <mergeCell ref="B4333:C4333"/>
    <mergeCell ref="D4333:F4333"/>
    <mergeCell ref="G4333:I4333"/>
    <mergeCell ref="Q4333:R4333"/>
    <mergeCell ref="S4333:U4333"/>
    <mergeCell ref="V4333:X4333"/>
    <mergeCell ref="AC4337:AD4337"/>
    <mergeCell ref="AE4337:AF4337"/>
    <mergeCell ref="AG4337:AH4337"/>
    <mergeCell ref="AK4337:AM4337"/>
    <mergeCell ref="AN4337:AO4337"/>
    <mergeCell ref="AG4336:AH4336"/>
    <mergeCell ref="AK4336:AM4336"/>
    <mergeCell ref="AN4336:AO4336"/>
    <mergeCell ref="B4337:C4337"/>
    <mergeCell ref="D4337:F4337"/>
    <mergeCell ref="G4337:I4337"/>
    <mergeCell ref="Q4337:R4337"/>
    <mergeCell ref="S4337:U4337"/>
    <mergeCell ref="V4337:X4337"/>
    <mergeCell ref="Y4337:Z4337"/>
    <mergeCell ref="AN4335:AO4335"/>
    <mergeCell ref="B4336:C4336"/>
    <mergeCell ref="D4336:F4336"/>
    <mergeCell ref="G4336:I4336"/>
    <mergeCell ref="Q4336:R4336"/>
  </mergeCells>
  <phoneticPr fontId="1" type="noConversion"/>
  <conditionalFormatting sqref="J81:J131 C222:C251 J36:J44 J1:J31 E136:F136 Y136:AO166 W136:X136 B136:D166 P138:AF166 G136:V166 B138:I166 B179:AO209 J181:J217 J1727:J65450 J224:J260 B265:AO295 J267:J303 B308:AO338 B351:AO381 J353:J389 B394:AO424 J396:J432 B437:AO467 J439:J475 J482:J518 B523:AO553 J525:J561 B566:AO596 J568:J604 B609:AO639 J611:J647 B652:AO682 J654:J690 B695:AO725 J697:J733 B738:AO768 J740:J776 B781:AO811 J783:J819 B824:AO854 J826:J862 B867:AO897 J869:J905 B910:AO940 J910:J948 B953:AO983 J953:J991 B996:AO1026 J996:J1034 B1039:AO1069 J1039:J1077 B1082:AO1112 J1082:J1120 B1125:AO1155 J1125:J1163 B1168:AO1198 J1168:J1206 B1211:AO1241 J1211:J1249 B1254:AO1284 J1254:J1292 B1297:AO1327 J1297:J1335 B1340:AO1370 J1340:J1378 B1383:AO1413 J1383:J1421 B1426:AO1456 J1426:J1464 B1469:AO1499 J1469:J1507 B1512:AO1542 J1512:J1550 B1555:AO1585 J1555:J1593 B1598:AO1628 J1598:J1636 B1641:AO1671 J1641:J1679 B1684:AO1714 J1684:J1722 B1727:AO1757 B1770:AO1800 B1813:AO1843 B1856:AO1886 B1899:AO1929 B1942:AO1972 B1985:AO2015 B2028:AO2058 B2071:AO2101 B2114:AO2144 B2157:AO2187 B2200:AO2230 B2243:AO2273 B2286:AO2316 B2329:AO2359 B2372:AO2402 B2415:AO2445 B2458:AO2488 B2501:AO2531 B2544:AO2574 B2587:AO2617 B2630:AO2660 B2673:AO2703 B2716:AO2746 B2759:AO2789 B2802:AO2832 B2845:AO2875 B2888:AO2918 B2931:AO2961 B2974:AO3004 B3017:AO3047 B3060:AO3090 B3103:AO3133 B3146:AO3176 B3189:AO3219 B3232:AO3262 B3275:AO3305 B3318:AO3348 B3361:AO3391 B3404:AO3434 B3447:AO3477 B3490:AO3520 B3533:AO3563 B3576:AO3606 B3619:AO3649 B3662:AO3692 B3705:AO3735 B3748:AO3778 B3791:AO3821 B3834:AO3864 B3877:AO3907 B3920:AO3950 B3963:AO3993 B4006:AO4036 B4049:AO4079 B4092:AO4122 B4135:AO4165 B4178:AO4208 B4221:AO4251 B4264:AO4294 B4307:AO4337 B222:B252 D222:AO252 V45:AO80 N45:U47 K45:L47 K58:L80 H45:H47 E45:F47 M45:M80 B45:D80 G45:G80 I45:J80 B480:AO510 J138:J174 J310:J346 B137:AF137">
    <cfRule type="cellIs" dxfId="31" priority="2" stopIfTrue="1" operator="equal">
      <formula>0</formula>
    </cfRule>
  </conditionalFormatting>
  <conditionalFormatting sqref="AA37:AH39">
    <cfRule type="cellIs" dxfId="30" priority="1" operator="equal">
      <formula>0</formula>
    </cfRule>
  </conditionalFormatting>
  <printOptions horizontalCentered="1" verticalCentered="1"/>
  <pageMargins left="0" right="0" top="0" bottom="0" header="0" footer="0"/>
  <pageSetup paperSize="8" orientation="landscape" r:id="rId3"/>
  <headerFooter alignWithMargins="0"/>
  <cellWatches>
    <cellWatch r="J136"/>
  </cellWatch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33"/>
  </sheetPr>
  <dimension ref="A1:R66"/>
  <sheetViews>
    <sheetView tabSelected="1" workbookViewId="0">
      <selection activeCell="B1" sqref="B1"/>
    </sheetView>
  </sheetViews>
  <sheetFormatPr defaultRowHeight="12.75"/>
  <cols>
    <col min="1" max="1" width="23.7109375" customWidth="1"/>
    <col min="2" max="2" width="16.7109375" customWidth="1"/>
    <col min="3" max="3" width="12.85546875" customWidth="1"/>
    <col min="4" max="4" width="4.7109375" customWidth="1"/>
    <col min="5" max="5" width="8.5703125" customWidth="1"/>
    <col min="6" max="6" width="5.7109375" customWidth="1"/>
    <col min="7" max="7" width="21" customWidth="1"/>
    <col min="8" max="9" width="4.7109375" customWidth="1"/>
    <col min="10" max="10" width="24.28515625" customWidth="1"/>
    <col min="11" max="11" width="18.85546875" customWidth="1"/>
    <col min="12" max="12" width="19.140625" customWidth="1"/>
    <col min="13" max="13" width="4.7109375" customWidth="1"/>
    <col min="14" max="14" width="5" customWidth="1"/>
    <col min="15" max="15" width="6" customWidth="1"/>
    <col min="16" max="16" width="8.5703125" customWidth="1"/>
    <col min="17" max="17" width="7.5703125" customWidth="1"/>
    <col min="18" max="18" width="6" customWidth="1"/>
    <col min="19" max="19" width="8.5703125" customWidth="1"/>
    <col min="20" max="20" width="7.5703125" customWidth="1"/>
    <col min="21" max="21" width="54.28515625" customWidth="1"/>
    <col min="22" max="22" width="57" customWidth="1"/>
    <col min="23" max="23" width="56" customWidth="1"/>
    <col min="24" max="24" width="5.28515625" customWidth="1"/>
    <col min="25" max="25" width="7.85546875" customWidth="1"/>
    <col min="26" max="26" width="6.28515625" customWidth="1"/>
    <col min="27" max="27" width="8.85546875" customWidth="1"/>
    <col min="28" max="28" width="6.85546875" customWidth="1"/>
    <col min="29" max="29" width="6.140625" customWidth="1"/>
    <col min="30" max="30" width="8.7109375" customWidth="1"/>
    <col min="31" max="31" width="6.7109375" customWidth="1"/>
    <col min="32" max="32" width="6.42578125" customWidth="1"/>
    <col min="33" max="33" width="9" customWidth="1"/>
    <col min="34" max="34" width="7" customWidth="1"/>
    <col min="35" max="35" width="9.28515625" customWidth="1"/>
    <col min="36" max="37" width="11.85546875" customWidth="1"/>
    <col min="38" max="38" width="11.7109375" customWidth="1"/>
    <col min="39" max="39" width="6.28515625" customWidth="1"/>
    <col min="40" max="40" width="7.5703125" customWidth="1"/>
    <col min="41" max="41" width="8.85546875" customWidth="1"/>
    <col min="42" max="42" width="6.85546875" customWidth="1"/>
    <col min="43" max="43" width="6.140625" customWidth="1"/>
    <col min="44" max="44" width="7.5703125" customWidth="1"/>
    <col min="45" max="45" width="8.7109375" customWidth="1"/>
    <col min="46" max="46" width="6.7109375" customWidth="1"/>
    <col min="47" max="47" width="6.42578125" customWidth="1"/>
    <col min="48" max="48" width="7.5703125" customWidth="1"/>
    <col min="49" max="49" width="9" customWidth="1"/>
    <col min="50" max="50" width="7" customWidth="1"/>
    <col min="51" max="51" width="9.28515625" bestFit="1" customWidth="1"/>
    <col min="52" max="54" width="11.85546875" bestFit="1" customWidth="1"/>
    <col min="55" max="55" width="11.7109375" bestFit="1" customWidth="1"/>
  </cols>
  <sheetData>
    <row r="1" spans="1:18" s="97" customFormat="1" ht="25.5">
      <c r="A1" s="171" t="s">
        <v>85</v>
      </c>
      <c r="B1" s="172"/>
      <c r="C1" s="172"/>
      <c r="D1" s="173"/>
      <c r="E1" s="99" t="s">
        <v>87</v>
      </c>
      <c r="F1" s="96"/>
      <c r="G1" s="182" t="s">
        <v>86</v>
      </c>
      <c r="H1" s="183"/>
      <c r="I1"/>
      <c r="J1" s="184" t="s">
        <v>96</v>
      </c>
      <c r="K1" s="185"/>
      <c r="L1" s="185"/>
      <c r="M1" s="186"/>
      <c r="N1"/>
      <c r="O1"/>
      <c r="P1"/>
      <c r="Q1"/>
      <c r="R1"/>
    </row>
    <row r="2" spans="1:18" ht="38.25">
      <c r="A2" s="177" t="s">
        <v>45</v>
      </c>
      <c r="B2" s="177" t="s">
        <v>40</v>
      </c>
      <c r="C2" s="177" t="s">
        <v>29</v>
      </c>
      <c r="D2" s="174" t="s">
        <v>78</v>
      </c>
      <c r="E2" s="100">
        <f>SUM(D3:D1618)</f>
        <v>692</v>
      </c>
      <c r="G2" s="177" t="s">
        <v>48</v>
      </c>
      <c r="H2" s="178" t="s">
        <v>78</v>
      </c>
      <c r="J2" s="177" t="s">
        <v>51</v>
      </c>
      <c r="K2" s="187" t="s">
        <v>50</v>
      </c>
      <c r="L2" s="188" t="s">
        <v>47</v>
      </c>
      <c r="M2" s="178" t="s">
        <v>78</v>
      </c>
    </row>
    <row r="3" spans="1:18">
      <c r="A3" s="81" t="s">
        <v>297</v>
      </c>
      <c r="B3" s="81" t="s">
        <v>294</v>
      </c>
      <c r="C3" s="81" t="s">
        <v>71</v>
      </c>
      <c r="D3" s="175">
        <v>50</v>
      </c>
      <c r="E3" s="102"/>
      <c r="G3" s="14"/>
      <c r="H3" s="181"/>
      <c r="J3" s="81" t="s">
        <v>234</v>
      </c>
      <c r="K3" s="81" t="s">
        <v>232</v>
      </c>
      <c r="L3" s="81">
        <v>16</v>
      </c>
      <c r="M3" s="179">
        <v>88</v>
      </c>
    </row>
    <row r="4" spans="1:18">
      <c r="A4" s="81" t="s">
        <v>298</v>
      </c>
      <c r="B4" s="81" t="s">
        <v>244</v>
      </c>
      <c r="C4" s="81" t="s">
        <v>258</v>
      </c>
      <c r="D4" s="175">
        <v>24</v>
      </c>
      <c r="E4" s="102"/>
      <c r="J4" s="81" t="s">
        <v>311</v>
      </c>
      <c r="K4" s="81" t="s">
        <v>232</v>
      </c>
      <c r="L4" s="81">
        <v>20</v>
      </c>
      <c r="M4" s="179">
        <v>28</v>
      </c>
    </row>
    <row r="5" spans="1:18">
      <c r="A5" s="81" t="s">
        <v>299</v>
      </c>
      <c r="B5" s="81" t="s">
        <v>244</v>
      </c>
      <c r="C5" s="81" t="s">
        <v>256</v>
      </c>
      <c r="D5" s="175">
        <v>40</v>
      </c>
      <c r="E5" s="102"/>
      <c r="J5" s="14" t="s">
        <v>249</v>
      </c>
      <c r="K5" s="14" t="s">
        <v>232</v>
      </c>
      <c r="L5" s="14">
        <v>25</v>
      </c>
      <c r="M5" s="180">
        <v>45</v>
      </c>
    </row>
    <row r="6" spans="1:18">
      <c r="A6" s="81" t="s">
        <v>300</v>
      </c>
      <c r="B6" s="81" t="s">
        <v>295</v>
      </c>
      <c r="C6" s="81" t="s">
        <v>122</v>
      </c>
      <c r="D6" s="175">
        <v>50</v>
      </c>
      <c r="E6" s="102"/>
    </row>
    <row r="7" spans="1:18">
      <c r="A7" s="81" t="s">
        <v>301</v>
      </c>
      <c r="B7" s="81" t="s">
        <v>265</v>
      </c>
      <c r="C7" s="81" t="s">
        <v>64</v>
      </c>
      <c r="D7" s="175">
        <v>19</v>
      </c>
      <c r="E7" s="102"/>
    </row>
    <row r="8" spans="1:18">
      <c r="A8" s="81" t="s">
        <v>302</v>
      </c>
      <c r="B8" s="81" t="s">
        <v>265</v>
      </c>
      <c r="C8" s="81" t="s">
        <v>256</v>
      </c>
      <c r="D8" s="175">
        <v>38</v>
      </c>
      <c r="E8" s="102"/>
    </row>
    <row r="9" spans="1:18">
      <c r="A9" s="81" t="s">
        <v>247</v>
      </c>
      <c r="B9" s="81" t="s">
        <v>245</v>
      </c>
      <c r="C9" s="81" t="s">
        <v>68</v>
      </c>
      <c r="D9" s="175">
        <v>307</v>
      </c>
      <c r="E9" s="102"/>
    </row>
    <row r="10" spans="1:18">
      <c r="A10" s="81" t="s">
        <v>250</v>
      </c>
      <c r="B10" s="81" t="s">
        <v>245</v>
      </c>
      <c r="C10" s="81" t="s">
        <v>67</v>
      </c>
      <c r="D10" s="175">
        <v>18</v>
      </c>
      <c r="E10" s="102"/>
    </row>
    <row r="11" spans="1:18">
      <c r="A11" s="81" t="s">
        <v>303</v>
      </c>
      <c r="B11" s="81" t="s">
        <v>245</v>
      </c>
      <c r="C11" s="81" t="s">
        <v>97</v>
      </c>
      <c r="D11" s="175">
        <v>9</v>
      </c>
      <c r="E11" s="102"/>
    </row>
    <row r="12" spans="1:18">
      <c r="A12" s="81" t="s">
        <v>248</v>
      </c>
      <c r="B12" s="81" t="s">
        <v>246</v>
      </c>
      <c r="C12" s="81" t="s">
        <v>68</v>
      </c>
      <c r="D12" s="175">
        <v>98</v>
      </c>
      <c r="E12" s="102"/>
    </row>
    <row r="13" spans="1:18">
      <c r="A13" s="14" t="s">
        <v>304</v>
      </c>
      <c r="B13" s="14" t="s">
        <v>246</v>
      </c>
      <c r="C13" s="14" t="s">
        <v>67</v>
      </c>
      <c r="D13" s="176">
        <v>39</v>
      </c>
      <c r="E13" s="102"/>
    </row>
    <row r="14" spans="1:18">
      <c r="E14" s="102"/>
    </row>
    <row r="15" spans="1:18">
      <c r="E15" s="102"/>
    </row>
    <row r="16" spans="1:18">
      <c r="E16" s="102"/>
    </row>
    <row r="21" spans="6:12">
      <c r="F21" s="102"/>
      <c r="G21" s="102"/>
      <c r="H21" s="102"/>
      <c r="I21" s="102"/>
      <c r="J21" s="102"/>
      <c r="K21" s="102"/>
    </row>
    <row r="22" spans="6:12">
      <c r="F22" s="102"/>
      <c r="G22" s="102"/>
      <c r="H22" s="102"/>
      <c r="I22" s="102"/>
      <c r="J22" s="102"/>
      <c r="K22" s="102"/>
    </row>
    <row r="23" spans="6:12">
      <c r="F23" s="93"/>
      <c r="G23" s="93"/>
      <c r="H23" s="93"/>
      <c r="I23" s="93"/>
      <c r="J23" s="93"/>
      <c r="K23" s="93"/>
    </row>
    <row r="24" spans="6:12">
      <c r="F24" s="93"/>
      <c r="G24" s="93"/>
      <c r="H24" s="93"/>
      <c r="I24" s="93"/>
      <c r="J24" s="93"/>
      <c r="K24" s="93"/>
    </row>
    <row r="25" spans="6:12">
      <c r="F25" s="93"/>
      <c r="G25" s="93"/>
      <c r="H25" s="93"/>
      <c r="I25" s="93"/>
      <c r="J25" s="93"/>
      <c r="K25" s="93"/>
    </row>
    <row r="26" spans="6:12">
      <c r="F26" s="93"/>
      <c r="G26" s="93"/>
      <c r="H26" s="93"/>
      <c r="I26" s="93"/>
      <c r="J26" s="93"/>
      <c r="K26" s="93"/>
    </row>
    <row r="27" spans="6:12">
      <c r="F27" s="93"/>
      <c r="G27" s="103"/>
      <c r="H27" s="104"/>
      <c r="I27" s="104"/>
      <c r="J27" s="93"/>
      <c r="K27" s="93"/>
    </row>
    <row r="28" spans="6:12">
      <c r="F28" s="93"/>
      <c r="G28" s="105"/>
      <c r="H28" s="93"/>
      <c r="I28" s="93"/>
      <c r="J28" s="93"/>
      <c r="K28" s="93"/>
      <c r="L28" s="70"/>
    </row>
    <row r="29" spans="6:12">
      <c r="F29" s="93"/>
      <c r="G29" s="93"/>
      <c r="H29" s="106"/>
      <c r="I29" s="106"/>
      <c r="J29" s="93"/>
      <c r="K29" s="93"/>
      <c r="L29" s="70"/>
    </row>
    <row r="30" spans="6:12">
      <c r="F30" s="93"/>
      <c r="G30" s="93"/>
      <c r="H30" s="93"/>
      <c r="I30" s="93"/>
      <c r="J30" s="93"/>
      <c r="K30" s="93"/>
      <c r="L30" s="70"/>
    </row>
    <row r="31" spans="6:12">
      <c r="F31" s="93"/>
      <c r="G31" s="93"/>
      <c r="H31" s="93"/>
      <c r="I31" s="93"/>
      <c r="J31" s="93"/>
      <c r="K31" s="93"/>
      <c r="L31" s="70"/>
    </row>
    <row r="32" spans="6:12">
      <c r="F32" s="93"/>
      <c r="G32" s="93"/>
      <c r="H32" s="93"/>
      <c r="I32" s="93"/>
      <c r="J32" s="93"/>
      <c r="K32" s="93"/>
      <c r="L32" s="70"/>
    </row>
    <row r="33" spans="6:12">
      <c r="F33" s="102"/>
      <c r="G33" s="102"/>
      <c r="H33" s="102"/>
      <c r="I33" s="102"/>
      <c r="J33" s="102"/>
      <c r="K33" s="93"/>
      <c r="L33" s="70"/>
    </row>
    <row r="34" spans="6:12">
      <c r="F34" s="102"/>
      <c r="G34" s="102"/>
      <c r="H34" s="102"/>
      <c r="I34" s="102"/>
      <c r="J34" s="102"/>
      <c r="K34" s="93"/>
      <c r="L34" s="70"/>
    </row>
    <row r="35" spans="6:12" ht="12.75" customHeight="1">
      <c r="K35" s="70"/>
      <c r="L35" s="70"/>
    </row>
    <row r="66" ht="39.950000000000003" customHeight="1"/>
  </sheetData>
  <customSheetViews>
    <customSheetView guid="{0F970090-FF02-491F-ABBC-01277A989112}" showPageBreaks="1" printArea="1">
      <selection activeCell="M5" sqref="M5"/>
      <pageMargins left="0.74803149606299213" right="0.74803149606299213" top="0.98425196850393704" bottom="0.98425196850393704" header="0.51181102362204722" footer="0.51181102362204722"/>
      <pageSetup paperSize="8" orientation="landscape" r:id="rId4"/>
      <headerFooter alignWithMargins="0"/>
    </customSheetView>
    <customSheetView guid="{E3E96F37-4B82-4448-B2A4-0DECF0021D7D}" showPageBreaks="1" printArea="1">
      <selection activeCell="M5" sqref="M5"/>
      <pageMargins left="0.74803149606299213" right="0.74803149606299213" top="0.98425196850393704" bottom="0.98425196850393704" header="0.51181102362204722" footer="0.51181102362204722"/>
      <pageSetup paperSize="8" orientation="landscape" r:id="rId5"/>
      <headerFooter alignWithMargins="0"/>
    </customSheetView>
  </customSheetViews>
  <phoneticPr fontId="1" type="noConversion"/>
  <pageMargins left="0.74803149606299213" right="0.74803149606299213" top="0.98425196850393704" bottom="0.98425196850393704" header="0.51181102362204722" footer="0.51181102362204722"/>
  <pageSetup paperSize="8" orientation="landscape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12"/>
  </sheetPr>
  <dimension ref="A1:AY4203"/>
  <sheetViews>
    <sheetView topLeftCell="A4171" zoomScale="85" workbookViewId="0">
      <selection activeCell="A4204" sqref="A4204:XFD65562"/>
    </sheetView>
  </sheetViews>
  <sheetFormatPr defaultRowHeight="12.75"/>
  <cols>
    <col min="1" max="1" width="12.42578125" style="4" customWidth="1"/>
    <col min="2" max="2" width="23.28515625" style="4" customWidth="1"/>
    <col min="3" max="3" width="8.7109375" style="4" customWidth="1"/>
    <col min="4" max="4" width="25" style="4" customWidth="1"/>
    <col min="5" max="5" width="9.140625" style="4"/>
    <col min="6" max="6" width="6.85546875" style="4" customWidth="1"/>
    <col min="7" max="7" width="12.42578125" style="4" customWidth="1"/>
    <col min="8" max="8" width="11.42578125" style="4" customWidth="1"/>
    <col min="9" max="10" width="12.28515625" style="4" customWidth="1"/>
    <col min="11" max="11" width="16.140625" style="4" customWidth="1"/>
    <col min="12" max="12" width="11.42578125" style="4" customWidth="1"/>
    <col min="13" max="13" width="16.28515625" style="4" customWidth="1"/>
    <col min="14" max="14" width="15.28515625" style="4" customWidth="1"/>
    <col min="15" max="15" width="5" style="7" customWidth="1"/>
    <col min="16" max="16" width="15.140625" style="7" customWidth="1"/>
    <col min="17" max="17" width="12.140625" style="7" customWidth="1"/>
    <col min="18" max="18" width="10.5703125" style="7" customWidth="1"/>
    <col min="19" max="20" width="5" style="7" customWidth="1"/>
    <col min="21" max="21" width="16.140625" style="2" customWidth="1"/>
    <col min="22" max="22" width="4.7109375" style="2" customWidth="1"/>
    <col min="23" max="23" width="3.28515625" style="2" customWidth="1"/>
    <col min="24" max="24" width="20.42578125" style="2" customWidth="1"/>
    <col min="25" max="25" width="4.7109375" style="2" customWidth="1"/>
    <col min="26" max="50" width="8.5703125" style="2" customWidth="1"/>
    <col min="51" max="51" width="11.140625" style="2" bestFit="1" customWidth="1"/>
    <col min="52" max="16384" width="9.140625" style="2"/>
  </cols>
  <sheetData>
    <row r="1" spans="1:51" ht="47.25" customHeight="1" thickBot="1">
      <c r="A1" s="94" t="s">
        <v>39</v>
      </c>
      <c r="B1" s="95" t="s">
        <v>40</v>
      </c>
      <c r="C1" s="94" t="s">
        <v>41</v>
      </c>
      <c r="D1" s="94" t="s">
        <v>45</v>
      </c>
      <c r="E1" s="95" t="s">
        <v>29</v>
      </c>
      <c r="F1" s="95" t="s">
        <v>30</v>
      </c>
      <c r="G1" s="101" t="s">
        <v>39</v>
      </c>
      <c r="H1" s="6" t="s">
        <v>48</v>
      </c>
      <c r="I1" s="6" t="s">
        <v>42</v>
      </c>
      <c r="J1" s="98" t="s">
        <v>39</v>
      </c>
      <c r="K1" s="98" t="s">
        <v>50</v>
      </c>
      <c r="L1" s="98" t="s">
        <v>51</v>
      </c>
      <c r="M1" s="98" t="s">
        <v>47</v>
      </c>
      <c r="N1" s="98" t="s">
        <v>49</v>
      </c>
    </row>
    <row r="2" spans="1:51">
      <c r="A2" s="5" t="str">
        <f>'Листы на печать'!B136</f>
        <v>А1</v>
      </c>
      <c r="B2" s="5" t="str">
        <f>'Листы на печать'!Y136</f>
        <v>ВВГнг-LSLTx</v>
      </c>
      <c r="C2" s="5">
        <f>'Листы на печать'!AA136</f>
        <v>1</v>
      </c>
      <c r="D2" s="5" t="str">
        <f>CONCATENATE(B2,E2)</f>
        <v>ВВГнг-LSLTx4х2,5</v>
      </c>
      <c r="E2" s="5" t="str">
        <f>'Листы на печать'!AC136</f>
        <v>4х2,5</v>
      </c>
      <c r="F2" s="5">
        <f>'Листы на печать'!AE136</f>
        <v>20</v>
      </c>
      <c r="G2" s="5" t="str">
        <f>A2</f>
        <v>А1</v>
      </c>
      <c r="H2" s="5">
        <f>'Листы на печать'!J136</f>
        <v>0</v>
      </c>
      <c r="I2" s="5">
        <f>'Листы на печать'!L136</f>
        <v>0</v>
      </c>
      <c r="J2" s="5" t="str">
        <f>A2</f>
        <v>А1</v>
      </c>
      <c r="K2" s="5" t="str">
        <f>'Листы на печать'!M136</f>
        <v>п</v>
      </c>
      <c r="L2" s="5" t="str">
        <f>CONCATENATE(K2,M2)</f>
        <v>п25</v>
      </c>
      <c r="M2" s="5">
        <f>'Листы на печать'!N136</f>
        <v>25</v>
      </c>
      <c r="N2" s="5">
        <f>'Листы на печать'!P136</f>
        <v>1</v>
      </c>
    </row>
    <row r="3" spans="1:51">
      <c r="A3" s="4" t="str">
        <f>'Листы на печать'!B137</f>
        <v>А2</v>
      </c>
      <c r="B3" s="4" t="str">
        <f>'Листы на печать'!Y137</f>
        <v>ВВГнг-LSLTx</v>
      </c>
      <c r="C3" s="4">
        <f>'Листы на печать'!AA137</f>
        <v>1</v>
      </c>
      <c r="D3" s="5" t="str">
        <f t="shared" ref="D3:D31" si="0">CONCATENATE(B3,E3)</f>
        <v>ВВГнг-LSLTx4х2,5</v>
      </c>
      <c r="E3" s="4" t="str">
        <f>'Листы на печать'!AC137</f>
        <v>4х2,5</v>
      </c>
      <c r="F3" s="4">
        <f>'Листы на печать'!AE137</f>
        <v>20</v>
      </c>
      <c r="G3" s="5" t="str">
        <f t="shared" ref="G3:G66" si="1">A3</f>
        <v>А2</v>
      </c>
      <c r="H3" s="4">
        <f>'Листы на печать'!J137</f>
        <v>0</v>
      </c>
      <c r="I3" s="4">
        <f>'Листы на печать'!L137</f>
        <v>0</v>
      </c>
      <c r="J3" s="5" t="str">
        <f t="shared" ref="J3:J66" si="2">A3</f>
        <v>А2</v>
      </c>
      <c r="K3" s="4" t="str">
        <f>'Листы на печать'!M137</f>
        <v>п</v>
      </c>
      <c r="L3" s="4" t="str">
        <f>CONCATENATE(K3,M3)</f>
        <v>п25</v>
      </c>
      <c r="M3" s="4">
        <f>'Листы на печать'!N137</f>
        <v>25</v>
      </c>
      <c r="N3" s="4">
        <f>'Листы на печать'!P137</f>
        <v>1</v>
      </c>
    </row>
    <row r="4" spans="1:51">
      <c r="A4" s="4" t="str">
        <f>'Листы на печать'!B138</f>
        <v>А3</v>
      </c>
      <c r="B4" s="4" t="str">
        <f>'Листы на печать'!Y138</f>
        <v>ВВГнг-LSLTx</v>
      </c>
      <c r="C4" s="4">
        <f>'Листы на печать'!AA138</f>
        <v>1</v>
      </c>
      <c r="D4" s="5" t="str">
        <f t="shared" si="0"/>
        <v>ВВГнг-LSLTx3х2,5</v>
      </c>
      <c r="E4" s="4" t="str">
        <f>'Листы на печать'!AC138</f>
        <v>3х2,5</v>
      </c>
      <c r="F4" s="4">
        <f>'Листы на печать'!AE138</f>
        <v>8</v>
      </c>
      <c r="G4" s="5" t="str">
        <f t="shared" si="1"/>
        <v>А3</v>
      </c>
      <c r="H4" s="4">
        <f>'Листы на печать'!J138</f>
        <v>0</v>
      </c>
      <c r="I4" s="4">
        <f>'Листы на печать'!L138</f>
        <v>0</v>
      </c>
      <c r="J4" s="5" t="str">
        <f t="shared" si="2"/>
        <v>А3</v>
      </c>
      <c r="K4" s="4" t="str">
        <f>'Листы на печать'!M138</f>
        <v>п</v>
      </c>
      <c r="L4" s="4" t="str">
        <f>CONCATENATE(K4,M4)</f>
        <v>п25</v>
      </c>
      <c r="M4" s="4">
        <f>'Листы на печать'!N138</f>
        <v>25</v>
      </c>
      <c r="N4" s="4">
        <f>'Листы на печать'!P138</f>
        <v>1</v>
      </c>
      <c r="T4" s="8"/>
      <c r="Z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>
      <c r="A5" s="4" t="str">
        <f>'Листы на печать'!B139</f>
        <v>А4</v>
      </c>
      <c r="B5" s="4" t="str">
        <f>'Листы на печать'!Y139</f>
        <v>ВВГнг-LSLTx</v>
      </c>
      <c r="C5" s="4">
        <f>'Листы на печать'!AA139</f>
        <v>1</v>
      </c>
      <c r="D5" s="5" t="str">
        <f t="shared" si="0"/>
        <v>ВВГнг-LSLTx3х2,5</v>
      </c>
      <c r="E5" s="4" t="str">
        <f>'Листы на печать'!AC139</f>
        <v>3х2,5</v>
      </c>
      <c r="F5" s="4">
        <f>'Листы на печать'!AE139</f>
        <v>8</v>
      </c>
      <c r="G5" s="5" t="str">
        <f t="shared" si="1"/>
        <v>А4</v>
      </c>
      <c r="H5" s="4">
        <f>'Листы на печать'!J139</f>
        <v>0</v>
      </c>
      <c r="I5" s="4">
        <f>'Листы на печать'!L139</f>
        <v>0</v>
      </c>
      <c r="J5" s="5" t="str">
        <f t="shared" si="2"/>
        <v>А4</v>
      </c>
      <c r="K5" s="4" t="str">
        <f>'Листы на печать'!M139</f>
        <v>п</v>
      </c>
      <c r="L5" s="4" t="str">
        <f t="shared" ref="L5:L68" si="3">CONCATENATE(K5,M5)</f>
        <v>п25</v>
      </c>
      <c r="M5" s="4">
        <f>'Листы на печать'!N139</f>
        <v>25</v>
      </c>
      <c r="N5" s="4">
        <f>'Листы на печать'!P139</f>
        <v>1</v>
      </c>
      <c r="T5" s="8"/>
      <c r="X5"/>
      <c r="Y5"/>
      <c r="Z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>
      <c r="A6" s="4" t="str">
        <f>'Листы на печать'!B140</f>
        <v>А5</v>
      </c>
      <c r="B6" s="4" t="str">
        <f>'Листы на печать'!Y140</f>
        <v>ВВГнг-LSLTx</v>
      </c>
      <c r="C6" s="4">
        <f>'Листы на печать'!AA140</f>
        <v>1</v>
      </c>
      <c r="D6" s="5" t="str">
        <f t="shared" si="0"/>
        <v>ВВГнг-LSLTx3х2,5</v>
      </c>
      <c r="E6" s="4" t="str">
        <f>'Листы на печать'!AC140</f>
        <v>3х2,5</v>
      </c>
      <c r="F6" s="4">
        <f>'Листы на печать'!AE140</f>
        <v>8</v>
      </c>
      <c r="G6" s="5" t="str">
        <f t="shared" si="1"/>
        <v>А5</v>
      </c>
      <c r="H6" s="4">
        <f>'Листы на печать'!J140</f>
        <v>0</v>
      </c>
      <c r="I6" s="4">
        <f>'Листы на печать'!L140</f>
        <v>0</v>
      </c>
      <c r="J6" s="5" t="str">
        <f t="shared" si="2"/>
        <v>А5</v>
      </c>
      <c r="K6" s="4" t="str">
        <f>'Листы на печать'!M140</f>
        <v>п</v>
      </c>
      <c r="L6" s="4" t="str">
        <f t="shared" si="3"/>
        <v>п25</v>
      </c>
      <c r="M6" s="4">
        <f>'Листы на печать'!N140</f>
        <v>25</v>
      </c>
      <c r="N6" s="4">
        <f>'Листы на печать'!P140</f>
        <v>1</v>
      </c>
      <c r="T6" s="9"/>
      <c r="U6"/>
      <c r="V6"/>
      <c r="W6"/>
      <c r="X6"/>
      <c r="Y6"/>
      <c r="Z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>
      <c r="A7" s="4" t="str">
        <f>'Листы на печать'!B141</f>
        <v>А6</v>
      </c>
      <c r="B7" s="4" t="str">
        <f>'Листы на печать'!Y141</f>
        <v>КВВГэнг-LSLTx</v>
      </c>
      <c r="C7" s="4">
        <f>'Листы на печать'!AA141</f>
        <v>1</v>
      </c>
      <c r="D7" s="5" t="str">
        <f t="shared" si="0"/>
        <v>КВВГэнг-LSLTx4х2,5</v>
      </c>
      <c r="E7" s="4" t="str">
        <f>'Листы на печать'!AC141</f>
        <v>4х2,5</v>
      </c>
      <c r="F7" s="4">
        <f>'Листы на печать'!AE141</f>
        <v>18</v>
      </c>
      <c r="G7" s="5" t="str">
        <f t="shared" si="1"/>
        <v>А6</v>
      </c>
      <c r="H7" s="4">
        <f>'Листы на печать'!J141</f>
        <v>0</v>
      </c>
      <c r="I7" s="4">
        <f>'Листы на печать'!L141</f>
        <v>0</v>
      </c>
      <c r="J7" s="5" t="str">
        <f t="shared" si="2"/>
        <v>А6</v>
      </c>
      <c r="K7" s="4" t="str">
        <f>'Листы на печать'!M141</f>
        <v>п</v>
      </c>
      <c r="L7" s="4" t="str">
        <f t="shared" si="3"/>
        <v>п25</v>
      </c>
      <c r="M7" s="4">
        <f>'Листы на печать'!N141</f>
        <v>25</v>
      </c>
      <c r="N7" s="4">
        <f>'Листы на печать'!P141</f>
        <v>1</v>
      </c>
      <c r="T7" s="9"/>
      <c r="U7"/>
      <c r="V7"/>
      <c r="W7"/>
      <c r="X7"/>
      <c r="Y7"/>
      <c r="Z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>
      <c r="A8" s="4" t="str">
        <f>'Листы на печать'!B142</f>
        <v>А7</v>
      </c>
      <c r="B8" s="4" t="str">
        <f>'Листы на печать'!Y142</f>
        <v>КВВГэнг-LSLTx</v>
      </c>
      <c r="C8" s="4">
        <f>'Листы на печать'!AA142</f>
        <v>1</v>
      </c>
      <c r="D8" s="5" t="str">
        <f t="shared" si="0"/>
        <v>КВВГэнг-LSLTx4х2,5</v>
      </c>
      <c r="E8" s="4" t="str">
        <f>'Листы на печать'!AC142</f>
        <v>4х2,5</v>
      </c>
      <c r="F8" s="4">
        <f>'Листы на печать'!AE142</f>
        <v>20</v>
      </c>
      <c r="G8" s="5" t="str">
        <f t="shared" si="1"/>
        <v>А7</v>
      </c>
      <c r="H8" s="4">
        <f>'Листы на печать'!J142</f>
        <v>0</v>
      </c>
      <c r="I8" s="4">
        <f>'Листы на печать'!L142</f>
        <v>0</v>
      </c>
      <c r="J8" s="5" t="str">
        <f t="shared" si="2"/>
        <v>А7</v>
      </c>
      <c r="K8" s="4" t="str">
        <f>'Листы на печать'!M142</f>
        <v>п</v>
      </c>
      <c r="L8" s="4" t="str">
        <f t="shared" si="3"/>
        <v>п25</v>
      </c>
      <c r="M8" s="4">
        <f>'Листы на печать'!N142</f>
        <v>25</v>
      </c>
      <c r="N8" s="4">
        <f>'Листы на печать'!P142</f>
        <v>1</v>
      </c>
      <c r="T8" s="10"/>
      <c r="U8"/>
      <c r="V8"/>
      <c r="W8"/>
      <c r="X8"/>
      <c r="Y8"/>
      <c r="Z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>
      <c r="A9" s="4" t="str">
        <f>'Листы на печать'!B143</f>
        <v>А8</v>
      </c>
      <c r="B9" s="4" t="str">
        <f>'Листы на печать'!Y143</f>
        <v>КВВГэнг-LSLTx</v>
      </c>
      <c r="C9" s="4">
        <f>'Листы на печать'!AA143</f>
        <v>1</v>
      </c>
      <c r="D9" s="5" t="str">
        <f t="shared" si="0"/>
        <v>КВВГэнг-LSLTx4х1,5</v>
      </c>
      <c r="E9" s="4" t="str">
        <f>'Листы на печать'!AC143</f>
        <v>4х1,5</v>
      </c>
      <c r="F9" s="4">
        <f>'Листы на печать'!AE143</f>
        <v>19</v>
      </c>
      <c r="G9" s="5" t="str">
        <f t="shared" si="1"/>
        <v>А8</v>
      </c>
      <c r="H9" s="4">
        <f>'Листы на печать'!J143</f>
        <v>0</v>
      </c>
      <c r="I9" s="4">
        <f>'Листы на печать'!L143</f>
        <v>0</v>
      </c>
      <c r="J9" s="5" t="str">
        <f t="shared" si="2"/>
        <v>А8</v>
      </c>
      <c r="K9" s="4" t="str">
        <f>'Листы на печать'!M143</f>
        <v>п</v>
      </c>
      <c r="L9" s="4" t="str">
        <f t="shared" si="3"/>
        <v>п25</v>
      </c>
      <c r="M9" s="4">
        <f>'Листы на печать'!N143</f>
        <v>25</v>
      </c>
      <c r="N9" s="4">
        <f>'Листы на печать'!P143</f>
        <v>1</v>
      </c>
      <c r="T9" s="10"/>
      <c r="U9"/>
      <c r="V9"/>
      <c r="W9"/>
      <c r="X9"/>
      <c r="Y9"/>
      <c r="Z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>
      <c r="A10" s="4" t="str">
        <f>'Листы на печать'!B144</f>
        <v>А9&lt;</v>
      </c>
      <c r="B10" s="4" t="str">
        <f>'Листы на печать'!Y144</f>
        <v>МКЭШнг-LSLTx</v>
      </c>
      <c r="C10" s="4">
        <f>'Листы на печать'!AA144</f>
        <v>1</v>
      </c>
      <c r="D10" s="5" t="str">
        <f t="shared" si="0"/>
        <v>МКЭШнг-LSLTx5х0,75</v>
      </c>
      <c r="E10" s="4" t="str">
        <f>'Листы на печать'!AC144</f>
        <v>5х0,75</v>
      </c>
      <c r="F10" s="4">
        <f>'Листы на печать'!AE144</f>
        <v>39</v>
      </c>
      <c r="G10" s="5" t="str">
        <f t="shared" si="1"/>
        <v>А9&lt;</v>
      </c>
      <c r="H10" s="4">
        <f>'Листы на печать'!J144</f>
        <v>0</v>
      </c>
      <c r="I10" s="4">
        <f>'Листы на печать'!L144</f>
        <v>0</v>
      </c>
      <c r="J10" s="5" t="str">
        <f t="shared" si="2"/>
        <v>А9&lt;</v>
      </c>
      <c r="K10" s="4" t="str">
        <f>'Листы на печать'!M144</f>
        <v>п</v>
      </c>
      <c r="L10" s="4" t="str">
        <f t="shared" si="3"/>
        <v>п16</v>
      </c>
      <c r="M10" s="4">
        <f>'Листы на печать'!N144</f>
        <v>16</v>
      </c>
      <c r="N10" s="4">
        <f>'Листы на печать'!P144</f>
        <v>32</v>
      </c>
      <c r="T10" s="10"/>
      <c r="U10"/>
      <c r="V10"/>
      <c r="W10"/>
      <c r="X10"/>
      <c r="Y10"/>
      <c r="Z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>
      <c r="A11" s="4" t="str">
        <f>'Листы на печать'!B145</f>
        <v>А10&lt;</v>
      </c>
      <c r="B11" s="4" t="str">
        <f>'Листы на печать'!Y145</f>
        <v>МКШнг-LSLTx</v>
      </c>
      <c r="C11" s="4">
        <f>'Листы на печать'!AA145</f>
        <v>1</v>
      </c>
      <c r="D11" s="5" t="str">
        <f t="shared" si="0"/>
        <v>МКШнг-LSLTx2х0,75</v>
      </c>
      <c r="E11" s="4" t="str">
        <f>'Листы на печать'!AC145</f>
        <v>2х0,75</v>
      </c>
      <c r="F11" s="4">
        <f>'Листы на печать'!AE145</f>
        <v>52</v>
      </c>
      <c r="G11" s="5" t="str">
        <f t="shared" si="1"/>
        <v>А10&lt;</v>
      </c>
      <c r="H11" s="4">
        <f>'Листы на печать'!J145</f>
        <v>0</v>
      </c>
      <c r="I11" s="4">
        <f>'Листы на печать'!L145</f>
        <v>0</v>
      </c>
      <c r="J11" s="5" t="str">
        <f t="shared" si="2"/>
        <v>А10&lt;</v>
      </c>
      <c r="K11" s="4" t="str">
        <f>'Листы на печать'!M145</f>
        <v>п</v>
      </c>
      <c r="L11" s="4" t="str">
        <f t="shared" si="3"/>
        <v>п16</v>
      </c>
      <c r="M11" s="4">
        <f>'Листы на печать'!N145</f>
        <v>16</v>
      </c>
      <c r="N11" s="4">
        <f>'Листы на печать'!P145</f>
        <v>20</v>
      </c>
      <c r="T11" s="10"/>
      <c r="U11"/>
      <c r="V11"/>
      <c r="W11"/>
      <c r="X11"/>
      <c r="Y11"/>
      <c r="Z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>
      <c r="A12" s="4" t="str">
        <f>'Листы на печать'!B146</f>
        <v>А11&lt;</v>
      </c>
      <c r="B12" s="4" t="str">
        <f>'Листы на печать'!Y146</f>
        <v>МКШнг-LSLTx</v>
      </c>
      <c r="C12" s="4">
        <f>'Листы на печать'!AA146</f>
        <v>1</v>
      </c>
      <c r="D12" s="5" t="str">
        <f t="shared" si="0"/>
        <v>МКШнг-LSLTx2х0,75</v>
      </c>
      <c r="E12" s="4" t="str">
        <f>'Листы на печать'!AC146</f>
        <v>2х0,75</v>
      </c>
      <c r="F12" s="4">
        <f>'Листы на печать'!AE146</f>
        <v>21</v>
      </c>
      <c r="G12" s="5" t="str">
        <f t="shared" si="1"/>
        <v>А11&lt;</v>
      </c>
      <c r="H12" s="4">
        <f>'Листы на печать'!J146</f>
        <v>0</v>
      </c>
      <c r="I12" s="4">
        <f>'Листы на печать'!L146</f>
        <v>0</v>
      </c>
      <c r="J12" s="5" t="str">
        <f t="shared" si="2"/>
        <v>А11&lt;</v>
      </c>
      <c r="K12" s="4" t="str">
        <f>'Листы на печать'!M146</f>
        <v>п</v>
      </c>
      <c r="L12" s="4" t="str">
        <f t="shared" si="3"/>
        <v>п16</v>
      </c>
      <c r="M12" s="4">
        <f>'Листы на печать'!N146</f>
        <v>16</v>
      </c>
      <c r="N12" s="4">
        <f>'Листы на печать'!P146</f>
        <v>1</v>
      </c>
      <c r="T12" s="10"/>
      <c r="U12"/>
      <c r="V12"/>
      <c r="W12"/>
      <c r="X12"/>
      <c r="Y12"/>
      <c r="Z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>
      <c r="A13" s="4" t="str">
        <f>'Листы на печать'!B147</f>
        <v>А12&lt;</v>
      </c>
      <c r="B13" s="4" t="str">
        <f>'Листы на печать'!Y147</f>
        <v>МКШнг-LSLTx</v>
      </c>
      <c r="C13" s="4">
        <f>'Листы на печать'!AA147</f>
        <v>1</v>
      </c>
      <c r="D13" s="5" t="str">
        <f t="shared" si="0"/>
        <v>МКШнг-LSLTx2х0,75</v>
      </c>
      <c r="E13" s="4" t="str">
        <f>'Листы на печать'!AC147</f>
        <v>2х0,75</v>
      </c>
      <c r="F13" s="4">
        <f>'Листы на печать'!AE147</f>
        <v>21</v>
      </c>
      <c r="G13" s="5" t="str">
        <f t="shared" si="1"/>
        <v>А12&lt;</v>
      </c>
      <c r="H13" s="4">
        <f>'Листы на печать'!J147</f>
        <v>0</v>
      </c>
      <c r="I13" s="4">
        <f>'Листы на печать'!L147</f>
        <v>0</v>
      </c>
      <c r="J13" s="5" t="str">
        <f t="shared" si="2"/>
        <v>А12&lt;</v>
      </c>
      <c r="K13" s="4" t="str">
        <f>'Листы на печать'!M147</f>
        <v>п</v>
      </c>
      <c r="L13" s="4" t="str">
        <f t="shared" si="3"/>
        <v>п16</v>
      </c>
      <c r="M13" s="4">
        <f>'Листы на печать'!N147</f>
        <v>16</v>
      </c>
      <c r="N13" s="4">
        <f>'Листы на печать'!P147</f>
        <v>1</v>
      </c>
      <c r="T13" s="10"/>
      <c r="U13"/>
      <c r="V13"/>
      <c r="W13"/>
      <c r="X13"/>
      <c r="Y13"/>
      <c r="Z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>
      <c r="A14" s="4" t="str">
        <f>'Листы на печать'!B148</f>
        <v>А13&lt;</v>
      </c>
      <c r="B14" s="4" t="str">
        <f>'Листы на печать'!Y148</f>
        <v>МКШнг-LSLTx</v>
      </c>
      <c r="C14" s="4">
        <f>'Листы на печать'!AA148</f>
        <v>1</v>
      </c>
      <c r="D14" s="5" t="str">
        <f t="shared" si="0"/>
        <v>МКШнг-LSLTx2х0,75</v>
      </c>
      <c r="E14" s="4" t="str">
        <f>'Листы на печать'!AC148</f>
        <v>2х0,75</v>
      </c>
      <c r="F14" s="4">
        <f>'Листы на печать'!AE148</f>
        <v>18</v>
      </c>
      <c r="G14" s="5" t="str">
        <f t="shared" si="1"/>
        <v>А13&lt;</v>
      </c>
      <c r="H14" s="4">
        <f>'Листы на печать'!J148</f>
        <v>0</v>
      </c>
      <c r="I14" s="4">
        <f>'Листы на печать'!L148</f>
        <v>0</v>
      </c>
      <c r="J14" s="5" t="str">
        <f t="shared" si="2"/>
        <v>А13&lt;</v>
      </c>
      <c r="K14" s="4" t="str">
        <f>'Листы на печать'!M148</f>
        <v>п</v>
      </c>
      <c r="L14" s="4" t="str">
        <f t="shared" si="3"/>
        <v>п16</v>
      </c>
      <c r="M14" s="4">
        <f>'Листы на печать'!N148</f>
        <v>16</v>
      </c>
      <c r="N14" s="4">
        <f>'Листы на печать'!P148</f>
        <v>1</v>
      </c>
      <c r="O14" s="10"/>
      <c r="T14" s="10"/>
      <c r="U14"/>
      <c r="V14"/>
      <c r="W14"/>
      <c r="X14"/>
      <c r="Y14"/>
      <c r="Z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>
      <c r="A15" s="4" t="str">
        <f>'Листы на печать'!B149</f>
        <v>А14&lt;</v>
      </c>
      <c r="B15" s="4" t="str">
        <f>'Листы на печать'!Y149</f>
        <v>МКШнг-LSLTx</v>
      </c>
      <c r="C15" s="4">
        <f>'Листы на печать'!AA149</f>
        <v>1</v>
      </c>
      <c r="D15" s="5" t="str">
        <f t="shared" si="0"/>
        <v>МКШнг-LSLTx2х0,75</v>
      </c>
      <c r="E15" s="4" t="str">
        <f>'Листы на печать'!AC149</f>
        <v>2х0,75</v>
      </c>
      <c r="F15" s="4">
        <f>'Листы на печать'!AE149</f>
        <v>18</v>
      </c>
      <c r="G15" s="5" t="str">
        <f t="shared" si="1"/>
        <v>А14&lt;</v>
      </c>
      <c r="H15" s="4">
        <f>'Листы на печать'!J149</f>
        <v>0</v>
      </c>
      <c r="I15" s="4">
        <f>'Листы на печать'!L149</f>
        <v>0</v>
      </c>
      <c r="J15" s="5" t="str">
        <f t="shared" si="2"/>
        <v>А14&lt;</v>
      </c>
      <c r="K15" s="4" t="str">
        <f>'Листы на печать'!M149</f>
        <v>п</v>
      </c>
      <c r="L15" s="4" t="str">
        <f t="shared" si="3"/>
        <v>п16</v>
      </c>
      <c r="M15" s="4">
        <f>'Листы на печать'!N149</f>
        <v>16</v>
      </c>
      <c r="N15" s="4">
        <f>'Листы на печать'!P149</f>
        <v>1</v>
      </c>
      <c r="O15" s="9"/>
      <c r="T15" s="10"/>
      <c r="U15"/>
      <c r="V15"/>
      <c r="W15"/>
      <c r="X15"/>
      <c r="Y15"/>
      <c r="Z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>
      <c r="A16" s="4" t="str">
        <f>'Листы на печать'!B150</f>
        <v>А15&lt;</v>
      </c>
      <c r="B16" s="4" t="str">
        <f>'Листы на печать'!Y150</f>
        <v>МКШнг-LSLTx</v>
      </c>
      <c r="C16" s="4">
        <f>'Листы на печать'!AA150</f>
        <v>1</v>
      </c>
      <c r="D16" s="5" t="str">
        <f t="shared" si="0"/>
        <v>МКШнг-LSLTx2х0,75</v>
      </c>
      <c r="E16" s="4" t="str">
        <f>'Листы на печать'!AC150</f>
        <v>2х0,75</v>
      </c>
      <c r="F16" s="4">
        <f>'Листы на печать'!AE150</f>
        <v>20</v>
      </c>
      <c r="G16" s="5" t="str">
        <f t="shared" si="1"/>
        <v>А15&lt;</v>
      </c>
      <c r="H16" s="4">
        <f>'Листы на печать'!J150</f>
        <v>0</v>
      </c>
      <c r="I16" s="4">
        <f>'Листы на печать'!L150</f>
        <v>0</v>
      </c>
      <c r="J16" s="5" t="str">
        <f t="shared" si="2"/>
        <v>А15&lt;</v>
      </c>
      <c r="K16" s="4" t="str">
        <f>'Листы на печать'!M150</f>
        <v>п</v>
      </c>
      <c r="L16" s="4" t="str">
        <f t="shared" si="3"/>
        <v>п16</v>
      </c>
      <c r="M16" s="4">
        <f>'Листы на печать'!N150</f>
        <v>16</v>
      </c>
      <c r="N16" s="4">
        <f>'Листы на печать'!P150</f>
        <v>1</v>
      </c>
      <c r="O16" s="9"/>
      <c r="T16" s="10"/>
      <c r="U16"/>
      <c r="V16"/>
      <c r="W16"/>
      <c r="X16"/>
      <c r="Y16"/>
      <c r="Z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>
      <c r="A17" s="4" t="str">
        <f>'Листы на печать'!B151</f>
        <v>А16&lt;</v>
      </c>
      <c r="B17" s="4" t="str">
        <f>'Листы на печать'!Y151</f>
        <v>МКШнг-LSLTx</v>
      </c>
      <c r="C17" s="4">
        <f>'Листы на печать'!AA151</f>
        <v>1</v>
      </c>
      <c r="D17" s="5" t="str">
        <f t="shared" si="0"/>
        <v>МКШнг-LSLTx2х0,75</v>
      </c>
      <c r="E17" s="4" t="str">
        <f>'Листы на печать'!AC151</f>
        <v>2х0,75</v>
      </c>
      <c r="F17" s="4">
        <f>'Листы на печать'!AE151</f>
        <v>20</v>
      </c>
      <c r="G17" s="5" t="str">
        <f t="shared" si="1"/>
        <v>А16&lt;</v>
      </c>
      <c r="H17" s="4">
        <f>'Листы на печать'!J151</f>
        <v>0</v>
      </c>
      <c r="I17" s="4">
        <f>'Листы на печать'!L151</f>
        <v>0</v>
      </c>
      <c r="J17" s="5" t="str">
        <f t="shared" si="2"/>
        <v>А16&lt;</v>
      </c>
      <c r="K17" s="4" t="str">
        <f>'Листы на печать'!M151</f>
        <v>п</v>
      </c>
      <c r="L17" s="4" t="str">
        <f t="shared" si="3"/>
        <v>п16</v>
      </c>
      <c r="M17" s="4">
        <f>'Листы на печать'!N151</f>
        <v>16</v>
      </c>
      <c r="N17" s="4">
        <f>'Листы на печать'!P151</f>
        <v>1</v>
      </c>
      <c r="O17" s="10"/>
      <c r="P17" s="8"/>
      <c r="Q17" s="8"/>
      <c r="R17" s="8"/>
      <c r="S17" s="8"/>
      <c r="T17" s="8"/>
      <c r="U17"/>
      <c r="V17"/>
      <c r="W17"/>
      <c r="X17"/>
      <c r="Y17"/>
      <c r="Z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>
      <c r="A18" s="4" t="str">
        <f>'Листы на печать'!B152</f>
        <v>А17&lt;</v>
      </c>
      <c r="B18" s="4" t="str">
        <f>'Листы на печать'!Y152</f>
        <v>МКШнг-LSLTx</v>
      </c>
      <c r="C18" s="4">
        <f>'Листы на печать'!AA152</f>
        <v>1</v>
      </c>
      <c r="D18" s="5" t="str">
        <f t="shared" si="0"/>
        <v>МКШнг-LSLTx2х0,75</v>
      </c>
      <c r="E18" s="4" t="str">
        <f>'Листы на печать'!AC152</f>
        <v>2х0,75</v>
      </c>
      <c r="F18" s="4">
        <f>'Листы на печать'!AE152</f>
        <v>21</v>
      </c>
      <c r="G18" s="5" t="str">
        <f t="shared" si="1"/>
        <v>А17&lt;</v>
      </c>
      <c r="H18" s="4">
        <f>'Листы на печать'!J152</f>
        <v>0</v>
      </c>
      <c r="I18" s="4">
        <f>'Листы на печать'!L152</f>
        <v>0</v>
      </c>
      <c r="J18" s="5" t="str">
        <f t="shared" si="2"/>
        <v>А17&lt;</v>
      </c>
      <c r="K18" s="4" t="str">
        <f>'Листы на печать'!M152</f>
        <v>п</v>
      </c>
      <c r="L18" s="4" t="str">
        <f t="shared" si="3"/>
        <v>п16</v>
      </c>
      <c r="M18" s="4">
        <f>'Листы на печать'!N152</f>
        <v>16</v>
      </c>
      <c r="N18" s="4">
        <f>'Листы на печать'!P152</f>
        <v>1</v>
      </c>
      <c r="O18" s="10"/>
      <c r="P18" s="8"/>
      <c r="Q18" s="8"/>
      <c r="R18" s="8"/>
      <c r="S18" s="8"/>
      <c r="T18" s="8"/>
      <c r="U18"/>
      <c r="V18"/>
      <c r="W18"/>
      <c r="X18"/>
      <c r="Y18"/>
      <c r="Z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>
      <c r="A19" s="4" t="str">
        <f>'Листы на печать'!B153</f>
        <v>А18&lt;</v>
      </c>
      <c r="B19" s="4" t="str">
        <f>'Листы на печать'!Y153</f>
        <v>МКШнг-LSLTx</v>
      </c>
      <c r="C19" s="4">
        <f>'Листы на печать'!AA153</f>
        <v>1</v>
      </c>
      <c r="D19" s="5" t="str">
        <f t="shared" si="0"/>
        <v>МКШнг-LSLTx2х0,75</v>
      </c>
      <c r="E19" s="4" t="str">
        <f>'Листы на печать'!AC153</f>
        <v>2х0,75</v>
      </c>
      <c r="F19" s="4">
        <f>'Листы на печать'!AE153</f>
        <v>21</v>
      </c>
      <c r="G19" s="5" t="str">
        <f t="shared" si="1"/>
        <v>А18&lt;</v>
      </c>
      <c r="H19" s="4">
        <f>'Листы на печать'!J153</f>
        <v>0</v>
      </c>
      <c r="I19" s="4">
        <f>'Листы на печать'!L153</f>
        <v>0</v>
      </c>
      <c r="J19" s="5" t="str">
        <f t="shared" si="2"/>
        <v>А18&lt;</v>
      </c>
      <c r="K19" s="4" t="str">
        <f>'Листы на печать'!M153</f>
        <v>п</v>
      </c>
      <c r="L19" s="4" t="str">
        <f t="shared" si="3"/>
        <v>п16</v>
      </c>
      <c r="M19" s="4">
        <f>'Листы на печать'!N153</f>
        <v>16</v>
      </c>
      <c r="N19" s="4">
        <f>'Листы на печать'!P153</f>
        <v>1</v>
      </c>
      <c r="O19" s="10"/>
      <c r="P19" s="8"/>
      <c r="Q19" s="8"/>
      <c r="R19" s="8"/>
      <c r="S19" s="8"/>
      <c r="T19" s="8"/>
      <c r="U19"/>
      <c r="V19"/>
      <c r="W19"/>
      <c r="X19"/>
      <c r="Y19"/>
      <c r="Z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>
      <c r="A20" s="4" t="str">
        <f>'Листы на печать'!B154</f>
        <v>А19&lt;</v>
      </c>
      <c r="B20" s="4" t="str">
        <f>'Листы на печать'!Y154</f>
        <v>МКЭШнг-LSLTx</v>
      </c>
      <c r="C20" s="4">
        <f>'Листы на печать'!AA154</f>
        <v>1</v>
      </c>
      <c r="D20" s="5" t="str">
        <f t="shared" si="0"/>
        <v>МКЭШнг-LSLTx2х0,75</v>
      </c>
      <c r="E20" s="4" t="str">
        <f>'Листы на печать'!AC154</f>
        <v>2х0,75</v>
      </c>
      <c r="F20" s="4">
        <f>'Листы на печать'!AE154</f>
        <v>23</v>
      </c>
      <c r="G20" s="5" t="str">
        <f t="shared" si="1"/>
        <v>А19&lt;</v>
      </c>
      <c r="H20" s="4">
        <f>'Листы на печать'!J154</f>
        <v>0</v>
      </c>
      <c r="I20" s="4">
        <f>'Листы на печать'!L154</f>
        <v>0</v>
      </c>
      <c r="J20" s="5" t="str">
        <f t="shared" si="2"/>
        <v>А19&lt;</v>
      </c>
      <c r="K20" s="4" t="str">
        <f>'Листы на печать'!M154</f>
        <v>п</v>
      </c>
      <c r="L20" s="4" t="str">
        <f t="shared" si="3"/>
        <v>п16</v>
      </c>
      <c r="M20" s="4">
        <f>'Листы на печать'!N154</f>
        <v>16</v>
      </c>
      <c r="N20" s="4">
        <f>'Листы на печать'!P154</f>
        <v>1</v>
      </c>
      <c r="O20" s="10"/>
      <c r="P20" s="8"/>
      <c r="Q20" s="8"/>
      <c r="R20" s="8"/>
      <c r="S20" s="8"/>
      <c r="T20" s="8"/>
      <c r="U20"/>
      <c r="V20"/>
      <c r="W20"/>
      <c r="X20"/>
      <c r="Y20"/>
      <c r="Z20"/>
    </row>
    <row r="21" spans="1:51">
      <c r="A21" s="4" t="str">
        <f>'Листы на печать'!B155</f>
        <v>А20&lt;</v>
      </c>
      <c r="B21" s="4" t="str">
        <f>'Листы на печать'!Y155</f>
        <v>МКЭШнг-LSLTx</v>
      </c>
      <c r="C21" s="4">
        <f>'Листы на печать'!AA155</f>
        <v>1</v>
      </c>
      <c r="D21" s="5" t="str">
        <f t="shared" si="0"/>
        <v>МКЭШнг-LSLTx2х0,75</v>
      </c>
      <c r="E21" s="4" t="str">
        <f>'Листы на печать'!AC155</f>
        <v>2х0,75</v>
      </c>
      <c r="F21" s="4">
        <f>'Листы на печать'!AE155</f>
        <v>17</v>
      </c>
      <c r="G21" s="5" t="str">
        <f t="shared" si="1"/>
        <v>А20&lt;</v>
      </c>
      <c r="H21" s="4">
        <f>'Листы на печать'!J155</f>
        <v>0</v>
      </c>
      <c r="I21" s="4">
        <f>'Листы на печать'!L155</f>
        <v>0</v>
      </c>
      <c r="J21" s="5" t="str">
        <f t="shared" si="2"/>
        <v>А20&lt;</v>
      </c>
      <c r="K21" s="4" t="str">
        <f>'Листы на печать'!M155</f>
        <v>п</v>
      </c>
      <c r="L21" s="4" t="str">
        <f t="shared" si="3"/>
        <v>п16</v>
      </c>
      <c r="M21" s="4">
        <f>'Листы на печать'!N155</f>
        <v>16</v>
      </c>
      <c r="N21" s="4">
        <f>'Листы на печать'!P155</f>
        <v>1</v>
      </c>
      <c r="O21" s="10"/>
      <c r="P21" s="8"/>
      <c r="R21" s="8"/>
      <c r="S21" s="8"/>
      <c r="T21" s="8"/>
      <c r="U21"/>
      <c r="V21"/>
      <c r="W21"/>
      <c r="X21"/>
      <c r="Y21"/>
      <c r="Z21"/>
    </row>
    <row r="22" spans="1:51">
      <c r="A22" s="4" t="str">
        <f>'Листы на печать'!B156</f>
        <v>А21&lt;</v>
      </c>
      <c r="B22" s="4" t="str">
        <f>'Листы на печать'!Y156</f>
        <v>МКЭШнг-LSLTx</v>
      </c>
      <c r="C22" s="4">
        <f>'Листы на печать'!AA156</f>
        <v>1</v>
      </c>
      <c r="D22" s="5" t="str">
        <f t="shared" si="0"/>
        <v>МКЭШнг-LSLTx2х0,75</v>
      </c>
      <c r="E22" s="4" t="str">
        <f>'Листы на печать'!AC156</f>
        <v>2х0,75</v>
      </c>
      <c r="F22" s="4">
        <f>'Листы на печать'!AE156</f>
        <v>17</v>
      </c>
      <c r="G22" s="5" t="str">
        <f t="shared" si="1"/>
        <v>А21&lt;</v>
      </c>
      <c r="H22" s="4">
        <f>'Листы на печать'!J156</f>
        <v>0</v>
      </c>
      <c r="I22" s="4">
        <f>'Листы на печать'!L156</f>
        <v>0</v>
      </c>
      <c r="J22" s="5" t="str">
        <f t="shared" si="2"/>
        <v>А21&lt;</v>
      </c>
      <c r="K22" s="4" t="str">
        <f>'Листы на печать'!M156</f>
        <v>п</v>
      </c>
      <c r="L22" s="4" t="str">
        <f t="shared" si="3"/>
        <v>п16</v>
      </c>
      <c r="M22" s="4">
        <f>'Листы на печать'!N156</f>
        <v>16</v>
      </c>
      <c r="N22" s="4">
        <f>'Листы на печать'!P156</f>
        <v>1</v>
      </c>
      <c r="O22" s="10"/>
      <c r="P22" s="8"/>
      <c r="Q22" s="8"/>
      <c r="R22" s="8"/>
      <c r="S22" s="8"/>
      <c r="T22" s="8"/>
      <c r="U22"/>
      <c r="V22"/>
      <c r="W22"/>
      <c r="X22"/>
      <c r="Y22"/>
      <c r="Z22"/>
    </row>
    <row r="23" spans="1:51">
      <c r="A23" s="4" t="str">
        <f>'Листы на печать'!B157</f>
        <v>А22&lt;</v>
      </c>
      <c r="B23" s="4" t="str">
        <f>'Листы на печать'!Y157</f>
        <v>МКШнг-LSLTx</v>
      </c>
      <c r="C23" s="4">
        <f>'Листы на печать'!AA157</f>
        <v>1</v>
      </c>
      <c r="D23" s="5" t="str">
        <f t="shared" si="0"/>
        <v>МКШнг-LSLTx2х0,75</v>
      </c>
      <c r="E23" s="4" t="str">
        <f>'Листы на печать'!AC157</f>
        <v>2х0,75</v>
      </c>
      <c r="F23" s="4">
        <f>'Листы на печать'!AE157</f>
        <v>21</v>
      </c>
      <c r="G23" s="5" t="str">
        <f t="shared" si="1"/>
        <v>А22&lt;</v>
      </c>
      <c r="H23" s="4">
        <f>'Листы на печать'!J157</f>
        <v>0</v>
      </c>
      <c r="I23" s="4">
        <f>'Листы на печать'!L157</f>
        <v>0</v>
      </c>
      <c r="J23" s="5" t="str">
        <f t="shared" si="2"/>
        <v>А22&lt;</v>
      </c>
      <c r="K23" s="4" t="str">
        <f>'Листы на печать'!M157</f>
        <v>п</v>
      </c>
      <c r="L23" s="4" t="str">
        <f t="shared" si="3"/>
        <v>п16</v>
      </c>
      <c r="M23" s="4">
        <f>'Листы на печать'!N157</f>
        <v>16</v>
      </c>
      <c r="N23" s="4">
        <f>'Листы на печать'!P157</f>
        <v>1</v>
      </c>
      <c r="O23" s="10"/>
      <c r="P23" s="8"/>
      <c r="Q23" s="8"/>
      <c r="R23" s="8"/>
      <c r="S23" s="8"/>
      <c r="T23" s="8"/>
      <c r="U23"/>
      <c r="V23"/>
      <c r="W23"/>
      <c r="X23"/>
      <c r="Y23"/>
      <c r="Z23"/>
    </row>
    <row r="24" spans="1:51">
      <c r="A24" s="4" t="str">
        <f>'Листы на печать'!B158</f>
        <v>А23&lt;</v>
      </c>
      <c r="B24" s="4" t="str">
        <f>'Листы на печать'!Y158</f>
        <v>МКШнг-LSLTx</v>
      </c>
      <c r="C24" s="4">
        <f>'Листы на печать'!AA158</f>
        <v>1</v>
      </c>
      <c r="D24" s="5" t="str">
        <f t="shared" si="0"/>
        <v>МКШнг-LSLTx2х0,75</v>
      </c>
      <c r="E24" s="4" t="str">
        <f>'Листы на печать'!AC158</f>
        <v>2х0,75</v>
      </c>
      <c r="F24" s="4">
        <f>'Листы на печать'!AE158</f>
        <v>21</v>
      </c>
      <c r="G24" s="5" t="str">
        <f t="shared" si="1"/>
        <v>А23&lt;</v>
      </c>
      <c r="H24" s="4">
        <f>'Листы на печать'!J158</f>
        <v>0</v>
      </c>
      <c r="I24" s="4">
        <f>'Листы на печать'!L158</f>
        <v>0</v>
      </c>
      <c r="J24" s="5" t="str">
        <f t="shared" si="2"/>
        <v>А23&lt;</v>
      </c>
      <c r="K24" s="4" t="str">
        <f>'Листы на печать'!M158</f>
        <v>п</v>
      </c>
      <c r="L24" s="4" t="str">
        <f t="shared" si="3"/>
        <v>п16</v>
      </c>
      <c r="M24" s="4">
        <f>'Листы на печать'!N158</f>
        <v>16</v>
      </c>
      <c r="N24" s="4">
        <f>'Листы на печать'!P158</f>
        <v>1</v>
      </c>
      <c r="O24" s="10"/>
      <c r="P24" s="8"/>
      <c r="Q24" s="8"/>
      <c r="R24" s="8"/>
      <c r="S24" s="8"/>
      <c r="T24" s="8"/>
      <c r="U24"/>
      <c r="V24"/>
      <c r="W24"/>
      <c r="X24"/>
      <c r="Y24"/>
      <c r="Z24"/>
    </row>
    <row r="25" spans="1:51">
      <c r="A25" s="4" t="str">
        <f>'Листы на печать'!B159</f>
        <v>А24&lt;</v>
      </c>
      <c r="B25" s="4" t="str">
        <f>'Листы на печать'!Y159</f>
        <v>МКШнг-LSLTx</v>
      </c>
      <c r="C25" s="4">
        <f>'Листы на печать'!AA159</f>
        <v>1</v>
      </c>
      <c r="D25" s="5" t="str">
        <f t="shared" si="0"/>
        <v>МКШнг-LSLTx5х0,75</v>
      </c>
      <c r="E25" s="4" t="str">
        <f>'Листы на печать'!AC159</f>
        <v>5х0,75</v>
      </c>
      <c r="F25" s="4">
        <f>'Листы на печать'!AE159</f>
        <v>9</v>
      </c>
      <c r="G25" s="5" t="str">
        <f t="shared" si="1"/>
        <v>А24&lt;</v>
      </c>
      <c r="H25" s="4">
        <f>'Листы на печать'!J159</f>
        <v>0</v>
      </c>
      <c r="I25" s="4">
        <f>'Листы на печать'!L159</f>
        <v>0</v>
      </c>
      <c r="J25" s="5" t="str">
        <f t="shared" si="2"/>
        <v>А24&lt;</v>
      </c>
      <c r="K25" s="4" t="str">
        <f>'Листы на печать'!M159</f>
        <v>п</v>
      </c>
      <c r="L25" s="4" t="str">
        <f t="shared" si="3"/>
        <v>п16</v>
      </c>
      <c r="M25" s="4">
        <f>'Листы на печать'!N159</f>
        <v>16</v>
      </c>
      <c r="N25" s="4">
        <f>'Листы на печать'!P159</f>
        <v>1</v>
      </c>
      <c r="O25" s="10"/>
      <c r="P25" s="8"/>
      <c r="Q25" s="8"/>
      <c r="R25" s="8"/>
      <c r="S25" s="8"/>
      <c r="T25" s="8"/>
      <c r="U25"/>
      <c r="V25"/>
      <c r="W25"/>
      <c r="X25"/>
      <c r="Y25"/>
      <c r="Z25"/>
    </row>
    <row r="26" spans="1:51">
      <c r="A26" s="4" t="str">
        <f>'Листы на печать'!B160</f>
        <v>А25&lt;</v>
      </c>
      <c r="B26" s="4" t="str">
        <f>'Листы на печать'!Y160</f>
        <v>МКШнг-LSLTx</v>
      </c>
      <c r="C26" s="4">
        <f>'Листы на печать'!AA160</f>
        <v>1</v>
      </c>
      <c r="D26" s="5" t="str">
        <f t="shared" si="0"/>
        <v>МКШнг-LSLTx5х0,75</v>
      </c>
      <c r="E26" s="4" t="str">
        <f>'Листы на печать'!AC160</f>
        <v>5х0,75</v>
      </c>
      <c r="F26" s="4">
        <f>'Листы на печать'!AE160</f>
        <v>9</v>
      </c>
      <c r="G26" s="5" t="str">
        <f t="shared" si="1"/>
        <v>А25&lt;</v>
      </c>
      <c r="H26" s="4">
        <f>'Листы на печать'!J160</f>
        <v>0</v>
      </c>
      <c r="I26" s="4">
        <f>'Листы на печать'!L160</f>
        <v>0</v>
      </c>
      <c r="J26" s="5" t="str">
        <f t="shared" si="2"/>
        <v>А25&lt;</v>
      </c>
      <c r="K26" s="4" t="str">
        <f>'Листы на печать'!M160</f>
        <v>п</v>
      </c>
      <c r="L26" s="4" t="str">
        <f t="shared" si="3"/>
        <v>п16</v>
      </c>
      <c r="M26" s="4">
        <f>'Листы на печать'!N160</f>
        <v>16</v>
      </c>
      <c r="N26" s="4">
        <f>'Листы на печать'!P160</f>
        <v>1</v>
      </c>
      <c r="O26" s="10"/>
      <c r="P26" s="8"/>
      <c r="Q26" s="8"/>
      <c r="R26" s="8"/>
      <c r="S26" s="8"/>
      <c r="T26" s="8"/>
      <c r="U26"/>
      <c r="V26"/>
      <c r="W26"/>
      <c r="X26"/>
      <c r="Y26"/>
      <c r="Z26"/>
    </row>
    <row r="27" spans="1:51">
      <c r="A27" s="4" t="str">
        <f>'Листы на печать'!B161</f>
        <v>А26&lt;</v>
      </c>
      <c r="B27" s="4" t="str">
        <f>'Листы на печать'!Y161</f>
        <v>МКШнг-LSLTx</v>
      </c>
      <c r="C27" s="4">
        <f>'Листы на печать'!AA161</f>
        <v>1</v>
      </c>
      <c r="D27" s="5" t="str">
        <f t="shared" si="0"/>
        <v>МКШнг-LSLTx7х0,75</v>
      </c>
      <c r="E27" s="4" t="str">
        <f>'Листы на печать'!AC161</f>
        <v>7х0,75</v>
      </c>
      <c r="F27" s="4">
        <f>'Листы на печать'!AE161</f>
        <v>9</v>
      </c>
      <c r="G27" s="5" t="str">
        <f t="shared" si="1"/>
        <v>А26&lt;</v>
      </c>
      <c r="H27" s="4">
        <f>'Листы на печать'!J161</f>
        <v>0</v>
      </c>
      <c r="I27" s="4">
        <f>'Листы на печать'!L161</f>
        <v>0</v>
      </c>
      <c r="J27" s="5" t="str">
        <f t="shared" si="2"/>
        <v>А26&lt;</v>
      </c>
      <c r="K27" s="4" t="str">
        <f>'Листы на печать'!M161</f>
        <v>п</v>
      </c>
      <c r="L27" s="4" t="str">
        <f t="shared" si="3"/>
        <v>п25</v>
      </c>
      <c r="M27" s="4">
        <f>'Листы на печать'!N161</f>
        <v>25</v>
      </c>
      <c r="N27" s="4">
        <f>'Листы на печать'!P161</f>
        <v>1</v>
      </c>
      <c r="O27" s="10"/>
      <c r="P27" s="8"/>
      <c r="Q27" s="8"/>
      <c r="R27" s="8"/>
      <c r="S27" s="8"/>
      <c r="T27" s="8"/>
      <c r="U27"/>
      <c r="V27"/>
      <c r="W27"/>
      <c r="X27"/>
      <c r="Y27"/>
      <c r="Z27"/>
    </row>
    <row r="28" spans="1:51">
      <c r="A28" s="4" t="str">
        <f>'Листы на печать'!B162</f>
        <v>А27&lt;</v>
      </c>
      <c r="B28" s="4" t="str">
        <f>'Листы на печать'!Y162</f>
        <v>МКЭШнг-LSLTx</v>
      </c>
      <c r="C28" s="4">
        <f>'Листы на печать'!AA162</f>
        <v>1</v>
      </c>
      <c r="D28" s="5" t="str">
        <f t="shared" si="0"/>
        <v>МКЭШнг-LSLTx2х0,75</v>
      </c>
      <c r="E28" s="4" t="str">
        <f>'Листы на печать'!AC162</f>
        <v>2х0,75</v>
      </c>
      <c r="F28" s="4">
        <f>'Листы на печать'!AE162</f>
        <v>41</v>
      </c>
      <c r="G28" s="5" t="str">
        <f t="shared" si="1"/>
        <v>А27&lt;</v>
      </c>
      <c r="H28" s="4">
        <f>'Листы на печать'!J162</f>
        <v>0</v>
      </c>
      <c r="I28" s="4">
        <f>'Листы на печать'!L162</f>
        <v>0</v>
      </c>
      <c r="J28" s="5" t="str">
        <f t="shared" si="2"/>
        <v>А27&lt;</v>
      </c>
      <c r="K28" s="4" t="str">
        <f>'Листы на печать'!M162</f>
        <v>п</v>
      </c>
      <c r="L28" s="4" t="str">
        <f t="shared" si="3"/>
        <v>п16</v>
      </c>
      <c r="M28" s="4">
        <f>'Листы на печать'!N162</f>
        <v>16</v>
      </c>
      <c r="N28" s="4">
        <f>'Листы на печать'!P162</f>
        <v>1</v>
      </c>
      <c r="O28" s="10"/>
      <c r="P28" s="8"/>
      <c r="Q28" s="8"/>
      <c r="R28" s="8"/>
      <c r="S28" s="8"/>
      <c r="T28" s="8"/>
      <c r="U28"/>
      <c r="V28"/>
      <c r="W28"/>
      <c r="X28"/>
      <c r="Y28"/>
      <c r="Z28"/>
    </row>
    <row r="29" spans="1:51">
      <c r="A29" s="4">
        <f>'Листы на печать'!B163</f>
        <v>0</v>
      </c>
      <c r="B29" s="4">
        <f>'Листы на печать'!Y163</f>
        <v>0</v>
      </c>
      <c r="C29" s="4">
        <f>'Листы на печать'!AA163</f>
        <v>0</v>
      </c>
      <c r="D29" s="5" t="str">
        <f t="shared" si="0"/>
        <v>00</v>
      </c>
      <c r="E29" s="4">
        <f>'Листы на печать'!AC163</f>
        <v>0</v>
      </c>
      <c r="F29" s="4">
        <f>'Листы на печать'!AE163</f>
        <v>0</v>
      </c>
      <c r="G29" s="5">
        <f t="shared" si="1"/>
        <v>0</v>
      </c>
      <c r="H29" s="4">
        <f>'Листы на печать'!J163</f>
        <v>0</v>
      </c>
      <c r="I29" s="4">
        <f>'Листы на печать'!L163</f>
        <v>0</v>
      </c>
      <c r="J29" s="5">
        <f t="shared" si="2"/>
        <v>0</v>
      </c>
      <c r="K29" s="4">
        <f>'Листы на печать'!M163</f>
        <v>0</v>
      </c>
      <c r="L29" s="4" t="str">
        <f t="shared" si="3"/>
        <v>00</v>
      </c>
      <c r="M29" s="4">
        <f>'Листы на печать'!N163</f>
        <v>0</v>
      </c>
      <c r="N29" s="4">
        <f>'Листы на печать'!P163</f>
        <v>0</v>
      </c>
      <c r="O29" s="10"/>
      <c r="P29" s="8"/>
      <c r="Q29" s="8"/>
      <c r="R29" s="8"/>
      <c r="S29" s="8"/>
      <c r="T29" s="8"/>
      <c r="U29"/>
      <c r="V29"/>
      <c r="W29"/>
      <c r="X29"/>
      <c r="Y29"/>
      <c r="Z29"/>
    </row>
    <row r="30" spans="1:51">
      <c r="A30" s="4" t="str">
        <f>'Листы на печать'!B164</f>
        <v>Б1</v>
      </c>
      <c r="B30" s="4" t="str">
        <f>'Листы на печать'!Y164</f>
        <v>ВВГнг-FRLS</v>
      </c>
      <c r="C30" s="4">
        <f>'Листы на печать'!AA164</f>
        <v>1</v>
      </c>
      <c r="D30" s="5" t="str">
        <f t="shared" si="0"/>
        <v>ВВГнг-FRLS2х1,5</v>
      </c>
      <c r="E30" s="4" t="str">
        <f>'Листы на печать'!AC164</f>
        <v>2х1,5</v>
      </c>
      <c r="F30" s="4">
        <f>'Листы на печать'!AE164</f>
        <v>25</v>
      </c>
      <c r="G30" s="5" t="str">
        <f t="shared" si="1"/>
        <v>Б1</v>
      </c>
      <c r="H30" s="4">
        <f>'Листы на печать'!J164</f>
        <v>0</v>
      </c>
      <c r="I30" s="4">
        <f>'Листы на печать'!L164</f>
        <v>0</v>
      </c>
      <c r="J30" s="5" t="str">
        <f t="shared" si="2"/>
        <v>Б1</v>
      </c>
      <c r="K30" s="4" t="str">
        <f>'Листы на печать'!M164</f>
        <v>п</v>
      </c>
      <c r="L30" s="4" t="str">
        <f t="shared" si="3"/>
        <v>п25</v>
      </c>
      <c r="M30" s="4">
        <f>'Листы на печать'!N164</f>
        <v>25</v>
      </c>
      <c r="N30" s="4">
        <f>'Листы на печать'!P164</f>
        <v>18</v>
      </c>
      <c r="O30" s="10"/>
      <c r="P30" s="8"/>
      <c r="Q30" s="8"/>
      <c r="R30" s="8"/>
      <c r="S30" s="8"/>
      <c r="T30" s="8"/>
      <c r="U30"/>
      <c r="V30"/>
      <c r="W30"/>
      <c r="X30"/>
      <c r="Y30"/>
      <c r="Z30"/>
    </row>
    <row r="31" spans="1:51">
      <c r="A31" s="4" t="str">
        <f>'Листы на печать'!B165</f>
        <v>Б2</v>
      </c>
      <c r="B31" s="4" t="str">
        <f>'Листы на печать'!Y165</f>
        <v>КВВГнг-FRLS</v>
      </c>
      <c r="C31" s="4">
        <f>'Листы на печать'!AA165</f>
        <v>1</v>
      </c>
      <c r="D31" s="5" t="str">
        <f t="shared" si="0"/>
        <v>КВВГнг-FRLS4х0,75</v>
      </c>
      <c r="E31" s="4" t="str">
        <f>'Листы на печать'!AC165</f>
        <v>4х0,75</v>
      </c>
      <c r="F31" s="4">
        <f>'Листы на печать'!AE165</f>
        <v>25</v>
      </c>
      <c r="G31" s="5" t="str">
        <f t="shared" si="1"/>
        <v>Б2</v>
      </c>
      <c r="H31" s="4">
        <f>'Листы на печать'!J165</f>
        <v>0</v>
      </c>
      <c r="I31" s="4">
        <f>'Листы на печать'!L165</f>
        <v>0</v>
      </c>
      <c r="J31" s="5" t="str">
        <f t="shared" si="2"/>
        <v>Б2</v>
      </c>
      <c r="K31" s="4" t="str">
        <f>'Листы на печать'!M165</f>
        <v>п</v>
      </c>
      <c r="L31" s="4" t="str">
        <f t="shared" si="3"/>
        <v>п20</v>
      </c>
      <c r="M31" s="4">
        <f>'Листы на печать'!N165</f>
        <v>20</v>
      </c>
      <c r="N31" s="4">
        <f>'Листы на печать'!P165</f>
        <v>18</v>
      </c>
      <c r="O31" s="10"/>
      <c r="P31" s="8"/>
      <c r="Q31" s="8"/>
      <c r="R31" s="8"/>
      <c r="S31" s="8"/>
      <c r="T31" s="8"/>
      <c r="U31"/>
      <c r="V31"/>
      <c r="W31"/>
      <c r="X31"/>
      <c r="Y31"/>
      <c r="Z31"/>
    </row>
    <row r="32" spans="1:51">
      <c r="A32" s="4" t="str">
        <f>'Листы на печать'!B166</f>
        <v>Б3</v>
      </c>
      <c r="B32" s="4" t="str">
        <f>'Листы на печать'!Y166</f>
        <v>ВВГнг-FRLS</v>
      </c>
      <c r="C32" s="4">
        <f>'Листы на печать'!AA166</f>
        <v>1</v>
      </c>
      <c r="D32" s="5" t="str">
        <f>CONCATENATE(B32, E32)</f>
        <v>ВВГнг-FRLS2х1,5</v>
      </c>
      <c r="E32" s="4" t="str">
        <f>'Листы на печать'!AC166</f>
        <v>2х1,5</v>
      </c>
      <c r="F32" s="4">
        <f>'Листы на печать'!AE166</f>
        <v>25</v>
      </c>
      <c r="G32" s="5" t="str">
        <f t="shared" si="1"/>
        <v>Б3</v>
      </c>
      <c r="H32" s="4">
        <f>'Листы на печать'!J166</f>
        <v>0</v>
      </c>
      <c r="I32" s="4">
        <f>'Листы на печать'!L166</f>
        <v>0</v>
      </c>
      <c r="J32" s="5" t="str">
        <f t="shared" si="2"/>
        <v>Б3</v>
      </c>
      <c r="K32" s="4" t="str">
        <f>'Листы на печать'!M166</f>
        <v>п</v>
      </c>
      <c r="L32" s="4" t="str">
        <f t="shared" si="3"/>
        <v>п25</v>
      </c>
      <c r="M32" s="4">
        <f>'Листы на печать'!N166</f>
        <v>25</v>
      </c>
      <c r="N32" s="4">
        <f>'Листы на печать'!P166</f>
        <v>18</v>
      </c>
      <c r="O32" s="10"/>
      <c r="P32" s="8"/>
      <c r="Q32" s="8"/>
      <c r="R32" s="8"/>
      <c r="S32" s="8"/>
      <c r="T32" s="8"/>
      <c r="U32"/>
      <c r="V32"/>
      <c r="W32"/>
      <c r="X32"/>
      <c r="Y32"/>
      <c r="Z32"/>
    </row>
    <row r="33" spans="1:27">
      <c r="A33" s="4">
        <f>'Листы на печать'!B167</f>
        <v>0</v>
      </c>
      <c r="B33" s="4">
        <f>'Листы на печать'!Y167</f>
        <v>0</v>
      </c>
      <c r="C33" s="4">
        <f>'Листы на печать'!AA167</f>
        <v>0</v>
      </c>
      <c r="D33" s="5" t="str">
        <f t="shared" ref="D33:D77" si="4">CONCATENATE(B33, E33)</f>
        <v>00</v>
      </c>
      <c r="E33" s="4">
        <f>'Листы на печать'!AC167</f>
        <v>0</v>
      </c>
      <c r="F33" s="4">
        <f>'Листы на печать'!AE167</f>
        <v>0</v>
      </c>
      <c r="G33" s="5">
        <f t="shared" si="1"/>
        <v>0</v>
      </c>
      <c r="H33" s="4">
        <f>'Листы на печать'!J167</f>
        <v>0</v>
      </c>
      <c r="I33" s="4">
        <f>'Листы на печать'!L167</f>
        <v>0</v>
      </c>
      <c r="J33" s="5">
        <f t="shared" si="2"/>
        <v>0</v>
      </c>
      <c r="K33" s="4">
        <f>'Листы на печать'!M167</f>
        <v>0</v>
      </c>
      <c r="L33" s="4" t="str">
        <f t="shared" si="3"/>
        <v>00</v>
      </c>
      <c r="M33" s="4">
        <f>'Листы на печать'!N167</f>
        <v>0</v>
      </c>
      <c r="N33" s="4">
        <f>'Листы на печать'!P167</f>
        <v>0</v>
      </c>
      <c r="O33" s="8"/>
      <c r="P33" s="8"/>
      <c r="Q33" s="8"/>
      <c r="R33" s="8"/>
      <c r="S33" s="8"/>
      <c r="T33" s="8"/>
      <c r="U33"/>
      <c r="V33"/>
      <c r="W33"/>
      <c r="X33"/>
      <c r="Y33"/>
      <c r="Z33"/>
    </row>
    <row r="34" spans="1:27">
      <c r="A34" s="4">
        <f>'Листы на печать'!B168</f>
        <v>0</v>
      </c>
      <c r="B34" s="4">
        <f>'Листы на печать'!Y168</f>
        <v>0</v>
      </c>
      <c r="C34" s="4">
        <f>'Листы на печать'!AA168</f>
        <v>0</v>
      </c>
      <c r="D34" s="5" t="str">
        <f t="shared" si="4"/>
        <v>00</v>
      </c>
      <c r="E34" s="4">
        <f>'Листы на печать'!AC168</f>
        <v>0</v>
      </c>
      <c r="F34" s="4">
        <f>'Листы на печать'!AE168</f>
        <v>0</v>
      </c>
      <c r="G34" s="5">
        <f t="shared" si="1"/>
        <v>0</v>
      </c>
      <c r="H34" s="4">
        <f>'Листы на печать'!J168</f>
        <v>0</v>
      </c>
      <c r="I34" s="4">
        <f>'Листы на печать'!L168</f>
        <v>0</v>
      </c>
      <c r="J34" s="5">
        <f t="shared" si="2"/>
        <v>0</v>
      </c>
      <c r="K34" s="4">
        <f>'Листы на печать'!M168</f>
        <v>0</v>
      </c>
      <c r="L34" s="4" t="str">
        <f t="shared" si="3"/>
        <v>00</v>
      </c>
      <c r="M34" s="4">
        <f>'Листы на печать'!N168</f>
        <v>0</v>
      </c>
      <c r="N34" s="4">
        <f>'Листы на печать'!P168</f>
        <v>0</v>
      </c>
      <c r="O34" s="8"/>
      <c r="P34" s="8"/>
      <c r="Q34" s="8"/>
      <c r="R34" s="8"/>
      <c r="S34" s="8"/>
      <c r="T34" s="8"/>
      <c r="U34"/>
      <c r="V34"/>
      <c r="W34"/>
      <c r="X34"/>
      <c r="Y34"/>
      <c r="Z34"/>
    </row>
    <row r="35" spans="1:27">
      <c r="A35" s="4">
        <f>'Листы на печать'!B169</f>
        <v>0</v>
      </c>
      <c r="B35" s="4">
        <f>'Листы на печать'!Y169</f>
        <v>0</v>
      </c>
      <c r="C35" s="4" t="str">
        <f>'Листы на печать'!AA169</f>
        <v>АП-08/15-АОВ2.К</v>
      </c>
      <c r="D35" s="5" t="str">
        <f t="shared" si="4"/>
        <v>00</v>
      </c>
      <c r="E35" s="4">
        <f>'Листы на печать'!AC169</f>
        <v>0</v>
      </c>
      <c r="F35" s="4">
        <f>'Листы на печать'!AE169</f>
        <v>0</v>
      </c>
      <c r="G35" s="5">
        <f t="shared" si="1"/>
        <v>0</v>
      </c>
      <c r="H35" s="4">
        <f>'Листы на печать'!J169</f>
        <v>0</v>
      </c>
      <c r="I35" s="4">
        <f>'Листы на печать'!L169</f>
        <v>0</v>
      </c>
      <c r="J35" s="5">
        <f t="shared" si="2"/>
        <v>0</v>
      </c>
      <c r="K35" s="4">
        <f>'Листы на печать'!M169</f>
        <v>0</v>
      </c>
      <c r="L35" s="4" t="str">
        <f t="shared" si="3"/>
        <v>00</v>
      </c>
      <c r="M35" s="4">
        <f>'Листы на печать'!N169</f>
        <v>0</v>
      </c>
      <c r="N35" s="4">
        <f>'Листы на печать'!P169</f>
        <v>0</v>
      </c>
      <c r="O35" s="8"/>
      <c r="P35" s="8"/>
      <c r="Q35" s="8"/>
      <c r="R35" s="8"/>
      <c r="S35" s="8"/>
      <c r="T35" s="8"/>
      <c r="U35"/>
      <c r="V35"/>
      <c r="W35"/>
      <c r="X35"/>
      <c r="Y35"/>
      <c r="Z35"/>
      <c r="AA35"/>
    </row>
    <row r="36" spans="1:27">
      <c r="A36" s="4">
        <f>'Листы на печать'!B170</f>
        <v>0</v>
      </c>
      <c r="B36" s="4">
        <f>'Листы на печать'!Y170</f>
        <v>0</v>
      </c>
      <c r="C36" s="4">
        <f>'Листы на печать'!AA170</f>
        <v>0</v>
      </c>
      <c r="D36" s="5" t="str">
        <f t="shared" si="4"/>
        <v>00</v>
      </c>
      <c r="E36" s="4">
        <f>'Листы на печать'!AC170</f>
        <v>0</v>
      </c>
      <c r="F36" s="4">
        <f>'Листы на печать'!AE170</f>
        <v>0</v>
      </c>
      <c r="G36" s="5">
        <f t="shared" si="1"/>
        <v>0</v>
      </c>
      <c r="H36" s="4">
        <f>'Листы на печать'!J170</f>
        <v>0</v>
      </c>
      <c r="I36" s="4">
        <f>'Листы на печать'!L170</f>
        <v>0</v>
      </c>
      <c r="J36" s="5">
        <f t="shared" si="2"/>
        <v>0</v>
      </c>
      <c r="K36" s="4">
        <f>'Листы на печать'!M170</f>
        <v>0</v>
      </c>
      <c r="L36" s="4" t="str">
        <f t="shared" si="3"/>
        <v>00</v>
      </c>
      <c r="M36" s="4">
        <f>'Листы на печать'!N170</f>
        <v>0</v>
      </c>
      <c r="N36" s="4">
        <f>'Листы на печать'!P170</f>
        <v>0</v>
      </c>
      <c r="O36" s="8"/>
      <c r="P36" s="8"/>
      <c r="Q36" s="8"/>
      <c r="R36" s="8"/>
      <c r="S36" s="8"/>
      <c r="T36" s="8"/>
      <c r="W36"/>
      <c r="X36"/>
      <c r="Y36"/>
      <c r="Z36"/>
      <c r="AA36"/>
    </row>
    <row r="37" spans="1:27">
      <c r="A37" s="4">
        <f>'Листы на печать'!B171</f>
        <v>0</v>
      </c>
      <c r="B37" s="4">
        <f>'Листы на печать'!Y171</f>
        <v>0</v>
      </c>
      <c r="C37" s="4">
        <f>'Листы на печать'!AA171</f>
        <v>0</v>
      </c>
      <c r="D37" s="5" t="str">
        <f t="shared" si="4"/>
        <v>00</v>
      </c>
      <c r="E37" s="4">
        <f>'Листы на печать'!AC171</f>
        <v>0</v>
      </c>
      <c r="F37" s="4">
        <f>'Листы на печать'!AE171</f>
        <v>0</v>
      </c>
      <c r="G37" s="5">
        <f t="shared" si="1"/>
        <v>0</v>
      </c>
      <c r="H37" s="4">
        <f>'Листы на печать'!J171</f>
        <v>0</v>
      </c>
      <c r="I37" s="4">
        <f>'Листы на печать'!L171</f>
        <v>0</v>
      </c>
      <c r="J37" s="5">
        <f t="shared" si="2"/>
        <v>0</v>
      </c>
      <c r="K37" s="4">
        <f>'Листы на печать'!M171</f>
        <v>0</v>
      </c>
      <c r="L37" s="4" t="str">
        <f t="shared" si="3"/>
        <v>00</v>
      </c>
      <c r="M37" s="4">
        <f>'Листы на печать'!N171</f>
        <v>0</v>
      </c>
      <c r="N37" s="4">
        <f>'Листы на печать'!P171</f>
        <v>0</v>
      </c>
      <c r="O37" s="8"/>
      <c r="P37" s="8"/>
      <c r="R37" s="8"/>
      <c r="S37" s="8"/>
      <c r="T37" s="8"/>
      <c r="W37"/>
      <c r="X37"/>
      <c r="Y37"/>
      <c r="Z37"/>
      <c r="AA37"/>
    </row>
    <row r="38" spans="1:27">
      <c r="A38" s="4">
        <f>'Листы на печать'!B172</f>
        <v>0</v>
      </c>
      <c r="B38" s="4">
        <f>'Листы на печать'!Y172</f>
        <v>0</v>
      </c>
      <c r="C38" s="4">
        <f>'Листы на печать'!AA172</f>
        <v>0</v>
      </c>
      <c r="D38" s="5" t="str">
        <f t="shared" si="4"/>
        <v>00</v>
      </c>
      <c r="E38" s="4">
        <f>'Листы на печать'!AC172</f>
        <v>0</v>
      </c>
      <c r="F38" s="4">
        <f>'Листы на печать'!AE172</f>
        <v>0</v>
      </c>
      <c r="G38" s="5">
        <f t="shared" si="1"/>
        <v>0</v>
      </c>
      <c r="H38" s="4">
        <f>'Листы на печать'!J172</f>
        <v>0</v>
      </c>
      <c r="I38" s="4">
        <f>'Листы на печать'!L172</f>
        <v>0</v>
      </c>
      <c r="J38" s="5">
        <f t="shared" si="2"/>
        <v>0</v>
      </c>
      <c r="K38" s="4">
        <f>'Листы на печать'!M172</f>
        <v>0</v>
      </c>
      <c r="L38" s="4" t="str">
        <f t="shared" si="3"/>
        <v>00</v>
      </c>
      <c r="M38" s="4">
        <f>'Листы на печать'!N172</f>
        <v>0</v>
      </c>
      <c r="N38" s="4">
        <f>'Листы на печать'!P172</f>
        <v>0</v>
      </c>
      <c r="O38" s="8"/>
      <c r="P38" s="8"/>
      <c r="R38" s="8"/>
      <c r="S38" s="8"/>
      <c r="T38" s="8"/>
      <c r="U38"/>
      <c r="V38"/>
      <c r="W38"/>
      <c r="X38"/>
      <c r="Y38"/>
      <c r="Z38"/>
      <c r="AA38"/>
    </row>
    <row r="39" spans="1:27">
      <c r="A39" s="4">
        <f>'Листы на печать'!B173</f>
        <v>0</v>
      </c>
      <c r="B39" s="4">
        <f>'Листы на печать'!Y173</f>
        <v>0</v>
      </c>
      <c r="C39" s="4">
        <f>'Листы на печать'!AA173</f>
        <v>0</v>
      </c>
      <c r="D39" s="5" t="str">
        <f t="shared" si="4"/>
        <v>00</v>
      </c>
      <c r="E39" s="4">
        <f>'Листы на печать'!AC173</f>
        <v>0</v>
      </c>
      <c r="F39" s="4">
        <f>'Листы на печать'!AE173</f>
        <v>0</v>
      </c>
      <c r="G39" s="5">
        <f t="shared" si="1"/>
        <v>0</v>
      </c>
      <c r="H39" s="4">
        <f>'Листы на печать'!J173</f>
        <v>0</v>
      </c>
      <c r="I39" s="4">
        <f>'Листы на печать'!L173</f>
        <v>0</v>
      </c>
      <c r="J39" s="5">
        <f t="shared" si="2"/>
        <v>0</v>
      </c>
      <c r="K39" s="4">
        <f>'Листы на печать'!M173</f>
        <v>0</v>
      </c>
      <c r="L39" s="4" t="str">
        <f t="shared" si="3"/>
        <v>00</v>
      </c>
      <c r="M39" s="4">
        <f>'Листы на печать'!N173</f>
        <v>0</v>
      </c>
      <c r="N39" s="4">
        <f>'Листы на печать'!P173</f>
        <v>0</v>
      </c>
      <c r="O39" s="8"/>
      <c r="P39" s="8"/>
      <c r="R39" s="8"/>
      <c r="S39" s="8"/>
      <c r="T39" s="8"/>
      <c r="V39" s="3"/>
    </row>
    <row r="40" spans="1:27">
      <c r="A40" s="4" t="str">
        <f>'Листы на печать'!B174</f>
        <v>Обозначение кабеля, провода</v>
      </c>
      <c r="B40" s="4" t="str">
        <f>'Листы на печать'!Y174</f>
        <v>Кабель, провод</v>
      </c>
      <c r="C40" s="4">
        <f>'Листы на печать'!AA174</f>
        <v>0</v>
      </c>
      <c r="D40" s="5" t="str">
        <f t="shared" si="4"/>
        <v>Кабель, провод0</v>
      </c>
      <c r="E40" s="4">
        <f>'Листы на печать'!AC174</f>
        <v>0</v>
      </c>
      <c r="F40" s="4">
        <f>'Листы на печать'!AE174</f>
        <v>0</v>
      </c>
      <c r="G40" s="5" t="str">
        <f t="shared" si="1"/>
        <v>Обозначение кабеля, провода</v>
      </c>
      <c r="H40" s="4" t="str">
        <f>'Листы на печать'!J174</f>
        <v>Участок трассы кабеля, провода</v>
      </c>
      <c r="I40" s="4">
        <f>'Листы на печать'!L174</f>
        <v>0</v>
      </c>
      <c r="J40" s="5" t="str">
        <f t="shared" si="2"/>
        <v>Обозначение кабеля, провода</v>
      </c>
      <c r="K40" s="4">
        <f>'Листы на печать'!M174</f>
        <v>0</v>
      </c>
      <c r="L40" s="4" t="str">
        <f t="shared" si="3"/>
        <v>00</v>
      </c>
      <c r="M40" s="4">
        <f>'Листы на печать'!N174</f>
        <v>0</v>
      </c>
      <c r="N40" s="4">
        <f>'Листы на печать'!P174</f>
        <v>0</v>
      </c>
      <c r="O40" s="8"/>
      <c r="P40" s="8"/>
      <c r="R40" s="8"/>
      <c r="S40" s="8"/>
      <c r="T40" s="8"/>
      <c r="V40" s="3"/>
    </row>
    <row r="41" spans="1:27">
      <c r="A41" s="4">
        <f>'Листы на печать'!B175</f>
        <v>0</v>
      </c>
      <c r="B41" s="4" t="str">
        <f>'Листы на печать'!Y175</f>
        <v>по проекту</v>
      </c>
      <c r="C41" s="4">
        <f>'Листы на печать'!AA175</f>
        <v>0</v>
      </c>
      <c r="D41" s="5" t="str">
        <f t="shared" si="4"/>
        <v>по проекту0</v>
      </c>
      <c r="E41" s="4">
        <f>'Листы на печать'!AC175</f>
        <v>0</v>
      </c>
      <c r="F41" s="4">
        <f>'Листы на печать'!AE175</f>
        <v>0</v>
      </c>
      <c r="G41" s="5">
        <f t="shared" si="1"/>
        <v>0</v>
      </c>
      <c r="H41" s="4" t="str">
        <f>'Листы на печать'!J175</f>
        <v>в трубе стальной,      Ø/м</v>
      </c>
      <c r="I41" s="4">
        <f>'Листы на печать'!L175</f>
        <v>0</v>
      </c>
      <c r="J41" s="5">
        <f t="shared" si="2"/>
        <v>0</v>
      </c>
      <c r="K41" s="4" t="str">
        <f>'Листы на печать'!M175</f>
        <v>в трубе ПВХ (п),  ПНД (пн),  металло-рукаве (м), Ø/м</v>
      </c>
      <c r="L41" s="4" t="str">
        <f t="shared" si="3"/>
        <v>в трубе ПВХ (п),  ПНД (пн),  металло-рукаве (м), Ø/м0</v>
      </c>
      <c r="M41" s="4">
        <f>'Листы на печать'!N175</f>
        <v>0</v>
      </c>
      <c r="N41" s="4">
        <f>'Листы на печать'!P175</f>
        <v>0</v>
      </c>
      <c r="O41" s="8"/>
      <c r="P41" s="8"/>
      <c r="R41" s="8"/>
      <c r="S41" s="8"/>
      <c r="T41" s="8"/>
      <c r="V41" s="3"/>
    </row>
    <row r="42" spans="1:27">
      <c r="A42" s="4">
        <f>'Листы на печать'!B176</f>
        <v>0</v>
      </c>
      <c r="B42" s="4" t="str">
        <f>'Листы на печать'!Y176</f>
        <v>Марка</v>
      </c>
      <c r="C42" s="4" t="str">
        <f>'Листы на печать'!AA176</f>
        <v>Кол., число и сечение жил</v>
      </c>
      <c r="D42" s="5" t="str">
        <f t="shared" si="4"/>
        <v>Марка0</v>
      </c>
      <c r="E42" s="4">
        <f>'Листы на печать'!AC176</f>
        <v>0</v>
      </c>
      <c r="F42" s="4" t="str">
        <f>'Листы на печать'!AE176</f>
        <v>Длина, м</v>
      </c>
      <c r="G42" s="5">
        <f t="shared" si="1"/>
        <v>0</v>
      </c>
      <c r="H42" s="4">
        <f>'Листы на печать'!J176</f>
        <v>0</v>
      </c>
      <c r="I42" s="4">
        <f>'Листы на печать'!L176</f>
        <v>0</v>
      </c>
      <c r="J42" s="5">
        <f t="shared" si="2"/>
        <v>0</v>
      </c>
      <c r="K42" s="4">
        <f>'Листы на печать'!M176</f>
        <v>0</v>
      </c>
      <c r="L42" s="4" t="str">
        <f t="shared" si="3"/>
        <v>00</v>
      </c>
      <c r="M42" s="4">
        <f>'Листы на печать'!N176</f>
        <v>0</v>
      </c>
      <c r="N42" s="4">
        <f>'Листы на печать'!P176</f>
        <v>0</v>
      </c>
      <c r="O42" s="8"/>
      <c r="P42" s="8"/>
      <c r="R42" s="8"/>
      <c r="S42" s="8"/>
      <c r="T42" s="8"/>
      <c r="V42" s="3"/>
    </row>
    <row r="43" spans="1:27">
      <c r="A43" s="4">
        <f>'Листы на печать'!B177</f>
        <v>0</v>
      </c>
      <c r="B43" s="4">
        <f>'Листы на печать'!Y177</f>
        <v>0</v>
      </c>
      <c r="C43" s="4">
        <f>'Листы на печать'!AA177</f>
        <v>0</v>
      </c>
      <c r="D43" s="5" t="str">
        <f t="shared" si="4"/>
        <v>00</v>
      </c>
      <c r="E43" s="4">
        <f>'Листы на печать'!AC177</f>
        <v>0</v>
      </c>
      <c r="F43" s="4">
        <f>'Листы на печать'!AE177</f>
        <v>0</v>
      </c>
      <c r="G43" s="5">
        <f t="shared" si="1"/>
        <v>0</v>
      </c>
      <c r="H43" s="4">
        <f>'Листы на печать'!J177</f>
        <v>0</v>
      </c>
      <c r="I43" s="4">
        <f>'Листы на печать'!L177</f>
        <v>0</v>
      </c>
      <c r="J43" s="5">
        <f t="shared" si="2"/>
        <v>0</v>
      </c>
      <c r="K43" s="4">
        <f>'Листы на печать'!M177</f>
        <v>0</v>
      </c>
      <c r="L43" s="4" t="str">
        <f t="shared" si="3"/>
        <v>00</v>
      </c>
      <c r="M43" s="4">
        <f>'Листы на печать'!N177</f>
        <v>0</v>
      </c>
      <c r="N43" s="4">
        <f>'Листы на печать'!P177</f>
        <v>0</v>
      </c>
      <c r="O43" s="8"/>
      <c r="P43" s="8"/>
      <c r="R43" s="8"/>
      <c r="S43" s="8"/>
      <c r="T43" s="8"/>
      <c r="V43" s="3"/>
    </row>
    <row r="44" spans="1:27">
      <c r="A44" s="4">
        <f>'Листы на печать'!B178</f>
        <v>0</v>
      </c>
      <c r="B44" s="4">
        <f>'Листы на печать'!Y178</f>
        <v>0</v>
      </c>
      <c r="C44" s="4">
        <f>'Листы на печать'!AA178</f>
        <v>0</v>
      </c>
      <c r="D44" s="5" t="str">
        <f t="shared" si="4"/>
        <v>00</v>
      </c>
      <c r="E44" s="4">
        <f>'Листы на печать'!AC178</f>
        <v>0</v>
      </c>
      <c r="F44" s="4">
        <f>'Листы на печать'!AE178</f>
        <v>0</v>
      </c>
      <c r="G44" s="5">
        <f t="shared" si="1"/>
        <v>0</v>
      </c>
      <c r="H44" s="4">
        <f>'Листы на печать'!J178</f>
        <v>0</v>
      </c>
      <c r="I44" s="4">
        <f>'Листы на печать'!L178</f>
        <v>0</v>
      </c>
      <c r="J44" s="5">
        <f t="shared" si="2"/>
        <v>0</v>
      </c>
      <c r="K44" s="4">
        <f>'Листы на печать'!M178</f>
        <v>0</v>
      </c>
      <c r="L44" s="4" t="str">
        <f t="shared" si="3"/>
        <v>00</v>
      </c>
      <c r="M44" s="4">
        <f>'Листы на печать'!N178</f>
        <v>0</v>
      </c>
      <c r="N44" s="4">
        <f>'Листы на печать'!P178</f>
        <v>0</v>
      </c>
      <c r="O44" s="8"/>
      <c r="P44" s="8"/>
      <c r="R44" s="8"/>
      <c r="S44" s="8"/>
      <c r="T44" s="8"/>
      <c r="V44" s="3"/>
    </row>
    <row r="45" spans="1:27">
      <c r="A45" s="4" t="str">
        <f>'Листы на печать'!B179</f>
        <v>Б4</v>
      </c>
      <c r="B45" s="4" t="str">
        <f>'Листы на печать'!Y179</f>
        <v>КВВГнг-FRLS</v>
      </c>
      <c r="C45" s="4">
        <f>'Листы на печать'!AA179</f>
        <v>1</v>
      </c>
      <c r="D45" s="5" t="str">
        <f t="shared" si="4"/>
        <v>КВВГнг-FRLS4х0,75</v>
      </c>
      <c r="E45" s="4" t="str">
        <f>'Листы на печать'!AC179</f>
        <v>4х0,75</v>
      </c>
      <c r="F45" s="4">
        <f>'Листы на печать'!AE179</f>
        <v>25</v>
      </c>
      <c r="G45" s="5" t="str">
        <f t="shared" si="1"/>
        <v>Б4</v>
      </c>
      <c r="H45" s="4">
        <f>'Листы на печать'!J179</f>
        <v>0</v>
      </c>
      <c r="I45" s="4">
        <f>'Листы на печать'!L179</f>
        <v>0</v>
      </c>
      <c r="J45" s="5" t="str">
        <f t="shared" si="2"/>
        <v>Б4</v>
      </c>
      <c r="K45" s="4" t="str">
        <f>'Листы на печать'!M179</f>
        <v>п</v>
      </c>
      <c r="L45" s="4" t="str">
        <f t="shared" si="3"/>
        <v>п20</v>
      </c>
      <c r="M45" s="4">
        <f>'Листы на печать'!N179</f>
        <v>20</v>
      </c>
      <c r="N45" s="4">
        <f>'Листы на печать'!P179</f>
        <v>18</v>
      </c>
      <c r="O45" s="8"/>
      <c r="P45" s="8"/>
      <c r="R45" s="8"/>
      <c r="S45" s="8"/>
      <c r="T45" s="8"/>
      <c r="V45" s="3"/>
    </row>
    <row r="46" spans="1:27">
      <c r="A46" s="4" t="str">
        <f>'Листы на печать'!B180</f>
        <v>Б5</v>
      </c>
      <c r="B46" s="4" t="str">
        <f>'Листы на печать'!Y180</f>
        <v>МКШнг-LSLTx</v>
      </c>
      <c r="C46" s="4">
        <f>'Листы на печать'!AA180</f>
        <v>1</v>
      </c>
      <c r="D46" s="5" t="str">
        <f t="shared" si="4"/>
        <v>МКШнг-LSLTx2х0,75</v>
      </c>
      <c r="E46" s="4" t="str">
        <f>'Листы на печать'!AC180</f>
        <v>2х0,75</v>
      </c>
      <c r="F46" s="4">
        <f>'Листы на печать'!AE180</f>
        <v>53</v>
      </c>
      <c r="G46" s="5" t="str">
        <f t="shared" si="1"/>
        <v>Б5</v>
      </c>
      <c r="H46" s="4">
        <f>'Листы на печать'!J180</f>
        <v>0</v>
      </c>
      <c r="I46" s="4">
        <f>'Листы на печать'!L180</f>
        <v>0</v>
      </c>
      <c r="J46" s="5" t="str">
        <f t="shared" si="2"/>
        <v>Б5</v>
      </c>
      <c r="K46" s="4" t="str">
        <f>'Листы на печать'!M180</f>
        <v>п</v>
      </c>
      <c r="L46" s="4" t="str">
        <f t="shared" si="3"/>
        <v>п16</v>
      </c>
      <c r="M46" s="4">
        <f>'Листы на печать'!N180</f>
        <v>16</v>
      </c>
      <c r="N46" s="4">
        <f>'Листы на печать'!P180</f>
        <v>20</v>
      </c>
      <c r="O46" s="8"/>
      <c r="P46" s="8"/>
      <c r="R46" s="8"/>
      <c r="S46" s="8"/>
      <c r="T46" s="8"/>
      <c r="V46" s="3"/>
    </row>
    <row r="47" spans="1:27">
      <c r="A47" s="4">
        <f>'Листы на печать'!B181</f>
        <v>0</v>
      </c>
      <c r="B47" s="4">
        <f>'Листы на печать'!Y181</f>
        <v>0</v>
      </c>
      <c r="C47" s="4">
        <f>'Листы на печать'!AA181</f>
        <v>0</v>
      </c>
      <c r="D47" s="5" t="str">
        <f t="shared" si="4"/>
        <v>00</v>
      </c>
      <c r="E47" s="4">
        <f>'Листы на печать'!AC181</f>
        <v>0</v>
      </c>
      <c r="F47" s="4">
        <f>'Листы на печать'!AE181</f>
        <v>0</v>
      </c>
      <c r="G47" s="5">
        <f t="shared" si="1"/>
        <v>0</v>
      </c>
      <c r="H47" s="4">
        <f>'Листы на печать'!J181</f>
        <v>0</v>
      </c>
      <c r="I47" s="4">
        <f>'Листы на печать'!L181</f>
        <v>0</v>
      </c>
      <c r="J47" s="5">
        <f t="shared" si="2"/>
        <v>0</v>
      </c>
      <c r="K47" s="4">
        <f>'Листы на печать'!M181</f>
        <v>0</v>
      </c>
      <c r="L47" s="4" t="str">
        <f t="shared" si="3"/>
        <v>00</v>
      </c>
      <c r="M47" s="4">
        <f>'Листы на печать'!N181</f>
        <v>0</v>
      </c>
      <c r="N47" s="4">
        <f>'Листы на печать'!P181</f>
        <v>0</v>
      </c>
      <c r="R47" s="8"/>
      <c r="S47" s="8"/>
      <c r="T47" s="8"/>
      <c r="V47" s="3"/>
    </row>
    <row r="48" spans="1:27">
      <c r="A48" s="4">
        <f>'Листы на печать'!B182</f>
        <v>0</v>
      </c>
      <c r="B48" s="4">
        <f>'Листы на печать'!Y182</f>
        <v>0</v>
      </c>
      <c r="C48" s="4">
        <f>'Листы на печать'!AA182</f>
        <v>0</v>
      </c>
      <c r="D48" s="5" t="str">
        <f t="shared" si="4"/>
        <v>00</v>
      </c>
      <c r="E48" s="4">
        <f>'Листы на печать'!AC182</f>
        <v>0</v>
      </c>
      <c r="F48" s="4">
        <f>'Листы на печать'!AE182</f>
        <v>0</v>
      </c>
      <c r="G48" s="5">
        <f t="shared" si="1"/>
        <v>0</v>
      </c>
      <c r="H48" s="4">
        <f>'Листы на печать'!J182</f>
        <v>0</v>
      </c>
      <c r="I48" s="4">
        <f>'Листы на печать'!L182</f>
        <v>0</v>
      </c>
      <c r="J48" s="5">
        <f t="shared" si="2"/>
        <v>0</v>
      </c>
      <c r="K48" s="4">
        <f>'Листы на печать'!M182</f>
        <v>0</v>
      </c>
      <c r="L48" s="4" t="str">
        <f t="shared" si="3"/>
        <v>00</v>
      </c>
      <c r="M48" s="4">
        <f>'Листы на печать'!N182</f>
        <v>0</v>
      </c>
      <c r="N48" s="4">
        <f>'Листы на печать'!P182</f>
        <v>0</v>
      </c>
      <c r="R48" s="8"/>
      <c r="S48" s="8"/>
      <c r="T48" s="8"/>
      <c r="V48" s="3"/>
    </row>
    <row r="49" spans="1:22">
      <c r="A49" s="4">
        <f>'Листы на печать'!B183</f>
        <v>0</v>
      </c>
      <c r="B49" s="4">
        <f>'Листы на печать'!Y183</f>
        <v>0</v>
      </c>
      <c r="C49" s="4">
        <f>'Листы на печать'!AA183</f>
        <v>0</v>
      </c>
      <c r="D49" s="5" t="str">
        <f t="shared" si="4"/>
        <v>00</v>
      </c>
      <c r="E49" s="4">
        <f>'Листы на печать'!AC183</f>
        <v>0</v>
      </c>
      <c r="F49" s="4">
        <f>'Листы на печать'!AE183</f>
        <v>0</v>
      </c>
      <c r="G49" s="5">
        <f t="shared" si="1"/>
        <v>0</v>
      </c>
      <c r="H49" s="4">
        <f>'Листы на печать'!J183</f>
        <v>0</v>
      </c>
      <c r="I49" s="4">
        <f>'Листы на печать'!L183</f>
        <v>0</v>
      </c>
      <c r="J49" s="5">
        <f t="shared" si="2"/>
        <v>0</v>
      </c>
      <c r="K49" s="4">
        <f>'Листы на печать'!M183</f>
        <v>0</v>
      </c>
      <c r="L49" s="4" t="str">
        <f t="shared" si="3"/>
        <v>00</v>
      </c>
      <c r="M49" s="4">
        <f>'Листы на печать'!N183</f>
        <v>0</v>
      </c>
      <c r="N49" s="4">
        <f>'Листы на печать'!P183</f>
        <v>0</v>
      </c>
      <c r="R49" s="8"/>
      <c r="S49" s="8"/>
      <c r="T49" s="8"/>
      <c r="V49" s="3"/>
    </row>
    <row r="50" spans="1:22">
      <c r="A50" s="4">
        <f>'Листы на печать'!B184</f>
        <v>0</v>
      </c>
      <c r="B50" s="4">
        <f>'Листы на печать'!Y184</f>
        <v>0</v>
      </c>
      <c r="C50" s="4">
        <f>'Листы на печать'!AA184</f>
        <v>0</v>
      </c>
      <c r="D50" s="5" t="str">
        <f t="shared" si="4"/>
        <v>00</v>
      </c>
      <c r="E50" s="4">
        <f>'Листы на печать'!AC184</f>
        <v>0</v>
      </c>
      <c r="F50" s="4">
        <f>'Листы на печать'!AE184</f>
        <v>0</v>
      </c>
      <c r="G50" s="5">
        <f t="shared" si="1"/>
        <v>0</v>
      </c>
      <c r="H50" s="4">
        <f>'Листы на печать'!J184</f>
        <v>0</v>
      </c>
      <c r="I50" s="4">
        <f>'Листы на печать'!L184</f>
        <v>0</v>
      </c>
      <c r="J50" s="5">
        <f t="shared" si="2"/>
        <v>0</v>
      </c>
      <c r="K50" s="4">
        <f>'Листы на печать'!M184</f>
        <v>0</v>
      </c>
      <c r="L50" s="4" t="str">
        <f t="shared" si="3"/>
        <v>00</v>
      </c>
      <c r="M50" s="4">
        <f>'Листы на печать'!N184</f>
        <v>0</v>
      </c>
      <c r="N50" s="4">
        <f>'Листы на печать'!P184</f>
        <v>0</v>
      </c>
      <c r="R50" s="8"/>
      <c r="S50" s="8"/>
      <c r="T50" s="8"/>
      <c r="V50" s="3"/>
    </row>
    <row r="51" spans="1:22">
      <c r="A51" s="4">
        <f>'Листы на печать'!B185</f>
        <v>0</v>
      </c>
      <c r="B51" s="4">
        <f>'Листы на печать'!Y185</f>
        <v>0</v>
      </c>
      <c r="C51" s="4">
        <f>'Листы на печать'!AA185</f>
        <v>0</v>
      </c>
      <c r="D51" s="5" t="str">
        <f t="shared" si="4"/>
        <v>00</v>
      </c>
      <c r="E51" s="4">
        <f>'Листы на печать'!AC185</f>
        <v>0</v>
      </c>
      <c r="F51" s="4">
        <f>'Листы на печать'!AE185</f>
        <v>0</v>
      </c>
      <c r="G51" s="5">
        <f t="shared" si="1"/>
        <v>0</v>
      </c>
      <c r="H51" s="4">
        <f>'Листы на печать'!J185</f>
        <v>0</v>
      </c>
      <c r="I51" s="4">
        <f>'Листы на печать'!L185</f>
        <v>0</v>
      </c>
      <c r="J51" s="5">
        <f t="shared" si="2"/>
        <v>0</v>
      </c>
      <c r="K51" s="4">
        <f>'Листы на печать'!M185</f>
        <v>0</v>
      </c>
      <c r="L51" s="4" t="str">
        <f t="shared" si="3"/>
        <v>00</v>
      </c>
      <c r="M51" s="4">
        <f>'Листы на печать'!N185</f>
        <v>0</v>
      </c>
      <c r="N51" s="4">
        <f>'Листы на печать'!P185</f>
        <v>0</v>
      </c>
      <c r="R51" s="8"/>
      <c r="S51" s="8"/>
      <c r="T51" s="8"/>
      <c r="V51" s="3"/>
    </row>
    <row r="52" spans="1:22">
      <c r="A52" s="4">
        <f>'Листы на печать'!B186</f>
        <v>0</v>
      </c>
      <c r="B52" s="4">
        <f>'Листы на печать'!Y186</f>
        <v>0</v>
      </c>
      <c r="C52" s="4">
        <f>'Листы на печать'!AA186</f>
        <v>0</v>
      </c>
      <c r="D52" s="5" t="str">
        <f t="shared" si="4"/>
        <v>00</v>
      </c>
      <c r="E52" s="4">
        <f>'Листы на печать'!AC186</f>
        <v>0</v>
      </c>
      <c r="F52" s="4">
        <f>'Листы на печать'!AE186</f>
        <v>0</v>
      </c>
      <c r="G52" s="5">
        <f t="shared" si="1"/>
        <v>0</v>
      </c>
      <c r="H52" s="4">
        <f>'Листы на печать'!J186</f>
        <v>0</v>
      </c>
      <c r="I52" s="4">
        <f>'Листы на печать'!L186</f>
        <v>0</v>
      </c>
      <c r="J52" s="5">
        <f t="shared" si="2"/>
        <v>0</v>
      </c>
      <c r="K52" s="4">
        <f>'Листы на печать'!M186</f>
        <v>0</v>
      </c>
      <c r="L52" s="4" t="str">
        <f t="shared" si="3"/>
        <v>00</v>
      </c>
      <c r="M52" s="4">
        <f>'Листы на печать'!N186</f>
        <v>0</v>
      </c>
      <c r="N52" s="4">
        <f>'Листы на печать'!P186</f>
        <v>0</v>
      </c>
      <c r="R52" s="8"/>
      <c r="S52" s="8"/>
      <c r="T52" s="8"/>
      <c r="V52" s="3"/>
    </row>
    <row r="53" spans="1:22">
      <c r="A53" s="4">
        <f>'Листы на печать'!B187</f>
        <v>0</v>
      </c>
      <c r="B53" s="4">
        <f>'Листы на печать'!Y187</f>
        <v>0</v>
      </c>
      <c r="C53" s="4">
        <f>'Листы на печать'!AA187</f>
        <v>0</v>
      </c>
      <c r="D53" s="5" t="str">
        <f t="shared" si="4"/>
        <v>00</v>
      </c>
      <c r="E53" s="4">
        <f>'Листы на печать'!AC187</f>
        <v>0</v>
      </c>
      <c r="F53" s="4">
        <f>'Листы на печать'!AE187</f>
        <v>0</v>
      </c>
      <c r="G53" s="5">
        <f t="shared" si="1"/>
        <v>0</v>
      </c>
      <c r="H53" s="4">
        <f>'Листы на печать'!J187</f>
        <v>0</v>
      </c>
      <c r="I53" s="4">
        <f>'Листы на печать'!L187</f>
        <v>0</v>
      </c>
      <c r="J53" s="5">
        <f t="shared" si="2"/>
        <v>0</v>
      </c>
      <c r="K53" s="4">
        <f>'Листы на печать'!M187</f>
        <v>0</v>
      </c>
      <c r="L53" s="4" t="str">
        <f t="shared" si="3"/>
        <v>00</v>
      </c>
      <c r="M53" s="4">
        <f>'Листы на печать'!N187</f>
        <v>0</v>
      </c>
      <c r="N53" s="4">
        <f>'Листы на печать'!P187</f>
        <v>0</v>
      </c>
      <c r="R53" s="8"/>
      <c r="S53" s="8"/>
      <c r="T53" s="8"/>
      <c r="V53" s="3"/>
    </row>
    <row r="54" spans="1:22">
      <c r="A54" s="4">
        <f>'Листы на печать'!B188</f>
        <v>0</v>
      </c>
      <c r="B54" s="4">
        <f>'Листы на печать'!Y188</f>
        <v>0</v>
      </c>
      <c r="C54" s="4">
        <f>'Листы на печать'!AA188</f>
        <v>0</v>
      </c>
      <c r="D54" s="5" t="str">
        <f t="shared" si="4"/>
        <v>00</v>
      </c>
      <c r="E54" s="4">
        <f>'Листы на печать'!AC188</f>
        <v>0</v>
      </c>
      <c r="F54" s="4">
        <f>'Листы на печать'!AE188</f>
        <v>0</v>
      </c>
      <c r="G54" s="5">
        <f t="shared" si="1"/>
        <v>0</v>
      </c>
      <c r="H54" s="4">
        <f>'Листы на печать'!J188</f>
        <v>0</v>
      </c>
      <c r="I54" s="4">
        <f>'Листы на печать'!L188</f>
        <v>0</v>
      </c>
      <c r="J54" s="5">
        <f t="shared" si="2"/>
        <v>0</v>
      </c>
      <c r="K54" s="4">
        <f>'Листы на печать'!M188</f>
        <v>0</v>
      </c>
      <c r="L54" s="4" t="str">
        <f t="shared" si="3"/>
        <v>00</v>
      </c>
      <c r="M54" s="4">
        <f>'Листы на печать'!N188</f>
        <v>0</v>
      </c>
      <c r="N54" s="4">
        <f>'Листы на печать'!P188</f>
        <v>0</v>
      </c>
      <c r="R54" s="8"/>
      <c r="S54" s="8"/>
      <c r="T54" s="8"/>
      <c r="V54" s="3"/>
    </row>
    <row r="55" spans="1:22">
      <c r="A55" s="4">
        <f>'Листы на печать'!B189</f>
        <v>0</v>
      </c>
      <c r="B55" s="4">
        <f>'Листы на печать'!Y189</f>
        <v>0</v>
      </c>
      <c r="C55" s="4">
        <f>'Листы на печать'!AA189</f>
        <v>0</v>
      </c>
      <c r="D55" s="5" t="str">
        <f t="shared" si="4"/>
        <v>00</v>
      </c>
      <c r="E55" s="4">
        <f>'Листы на печать'!AC189</f>
        <v>0</v>
      </c>
      <c r="F55" s="4">
        <f>'Листы на печать'!AE189</f>
        <v>0</v>
      </c>
      <c r="G55" s="5">
        <f t="shared" si="1"/>
        <v>0</v>
      </c>
      <c r="H55" s="4">
        <f>'Листы на печать'!J189</f>
        <v>0</v>
      </c>
      <c r="I55" s="4">
        <f>'Листы на печать'!L189</f>
        <v>0</v>
      </c>
      <c r="J55" s="5">
        <f t="shared" si="2"/>
        <v>0</v>
      </c>
      <c r="K55" s="4">
        <f>'Листы на печать'!M189</f>
        <v>0</v>
      </c>
      <c r="L55" s="4" t="str">
        <f t="shared" si="3"/>
        <v>00</v>
      </c>
      <c r="M55" s="4">
        <f>'Листы на печать'!N189</f>
        <v>0</v>
      </c>
      <c r="N55" s="4">
        <f>'Листы на печать'!P189</f>
        <v>0</v>
      </c>
      <c r="R55" s="8"/>
      <c r="S55" s="8"/>
      <c r="T55" s="8"/>
      <c r="V55" s="3"/>
    </row>
    <row r="56" spans="1:22">
      <c r="A56" s="4">
        <f>'Листы на печать'!B190</f>
        <v>0</v>
      </c>
      <c r="B56" s="4">
        <f>'Листы на печать'!Y190</f>
        <v>0</v>
      </c>
      <c r="C56" s="4">
        <f>'Листы на печать'!AA190</f>
        <v>0</v>
      </c>
      <c r="D56" s="5" t="str">
        <f t="shared" si="4"/>
        <v>00</v>
      </c>
      <c r="E56" s="4">
        <f>'Листы на печать'!AC190</f>
        <v>0</v>
      </c>
      <c r="F56" s="4">
        <f>'Листы на печать'!AE190</f>
        <v>0</v>
      </c>
      <c r="G56" s="5">
        <f t="shared" si="1"/>
        <v>0</v>
      </c>
      <c r="H56" s="4">
        <f>'Листы на печать'!J190</f>
        <v>0</v>
      </c>
      <c r="I56" s="4">
        <f>'Листы на печать'!L190</f>
        <v>0</v>
      </c>
      <c r="J56" s="5">
        <f t="shared" si="2"/>
        <v>0</v>
      </c>
      <c r="K56" s="4">
        <f>'Листы на печать'!M190</f>
        <v>0</v>
      </c>
      <c r="L56" s="4" t="str">
        <f t="shared" si="3"/>
        <v>00</v>
      </c>
      <c r="M56" s="4">
        <f>'Листы на печать'!N190</f>
        <v>0</v>
      </c>
      <c r="N56" s="4">
        <f>'Листы на печать'!P190</f>
        <v>0</v>
      </c>
      <c r="R56" s="8"/>
      <c r="S56" s="8"/>
      <c r="T56" s="8"/>
      <c r="V56" s="3"/>
    </row>
    <row r="57" spans="1:22">
      <c r="A57" s="4">
        <f>'Листы на печать'!B191</f>
        <v>0</v>
      </c>
      <c r="B57" s="4">
        <f>'Листы на печать'!Y191</f>
        <v>0</v>
      </c>
      <c r="C57" s="4">
        <f>'Листы на печать'!AA191</f>
        <v>0</v>
      </c>
      <c r="D57" s="5" t="str">
        <f t="shared" si="4"/>
        <v>00</v>
      </c>
      <c r="E57" s="4">
        <f>'Листы на печать'!AC191</f>
        <v>0</v>
      </c>
      <c r="F57" s="4">
        <f>'Листы на печать'!AE191</f>
        <v>0</v>
      </c>
      <c r="G57" s="5">
        <f t="shared" si="1"/>
        <v>0</v>
      </c>
      <c r="H57" s="4">
        <f>'Листы на печать'!J191</f>
        <v>0</v>
      </c>
      <c r="I57" s="4">
        <f>'Листы на печать'!L191</f>
        <v>0</v>
      </c>
      <c r="J57" s="5">
        <f t="shared" si="2"/>
        <v>0</v>
      </c>
      <c r="K57" s="4">
        <f>'Листы на печать'!M191</f>
        <v>0</v>
      </c>
      <c r="L57" s="4" t="str">
        <f t="shared" si="3"/>
        <v>00</v>
      </c>
      <c r="M57" s="4">
        <f>'Листы на печать'!N191</f>
        <v>0</v>
      </c>
      <c r="N57" s="4">
        <f>'Листы на печать'!P191</f>
        <v>0</v>
      </c>
      <c r="R57" s="8"/>
      <c r="S57" s="8"/>
      <c r="T57" s="8"/>
      <c r="V57" s="3"/>
    </row>
    <row r="58" spans="1:22">
      <c r="A58" s="4">
        <f>'Листы на печать'!B192</f>
        <v>0</v>
      </c>
      <c r="B58" s="4">
        <f>'Листы на печать'!Y192</f>
        <v>0</v>
      </c>
      <c r="C58" s="4">
        <f>'Листы на печать'!AA192</f>
        <v>0</v>
      </c>
      <c r="D58" s="5" t="str">
        <f t="shared" si="4"/>
        <v>00</v>
      </c>
      <c r="E58" s="4">
        <f>'Листы на печать'!AC192</f>
        <v>0</v>
      </c>
      <c r="F58" s="4">
        <f>'Листы на печать'!AE192</f>
        <v>0</v>
      </c>
      <c r="G58" s="5">
        <f t="shared" si="1"/>
        <v>0</v>
      </c>
      <c r="H58" s="4">
        <f>'Листы на печать'!J192</f>
        <v>0</v>
      </c>
      <c r="I58" s="4">
        <f>'Листы на печать'!L192</f>
        <v>0</v>
      </c>
      <c r="J58" s="5">
        <f t="shared" si="2"/>
        <v>0</v>
      </c>
      <c r="K58" s="4">
        <f>'Листы на печать'!M192</f>
        <v>0</v>
      </c>
      <c r="L58" s="4" t="str">
        <f t="shared" si="3"/>
        <v>00</v>
      </c>
      <c r="M58" s="4">
        <f>'Листы на печать'!N192</f>
        <v>0</v>
      </c>
      <c r="N58" s="4">
        <f>'Листы на печать'!P192</f>
        <v>0</v>
      </c>
      <c r="R58" s="8"/>
      <c r="S58" s="8"/>
      <c r="T58" s="8"/>
      <c r="V58" s="3"/>
    </row>
    <row r="59" spans="1:22">
      <c r="A59" s="4">
        <f>'Листы на печать'!B193</f>
        <v>0</v>
      </c>
      <c r="B59" s="4">
        <f>'Листы на печать'!Y193</f>
        <v>0</v>
      </c>
      <c r="C59" s="4">
        <f>'Листы на печать'!AA193</f>
        <v>0</v>
      </c>
      <c r="D59" s="5" t="str">
        <f t="shared" si="4"/>
        <v>00</v>
      </c>
      <c r="E59" s="4">
        <f>'Листы на печать'!AC193</f>
        <v>0</v>
      </c>
      <c r="F59" s="4">
        <f>'Листы на печать'!AE193</f>
        <v>0</v>
      </c>
      <c r="G59" s="5">
        <f t="shared" si="1"/>
        <v>0</v>
      </c>
      <c r="H59" s="4">
        <f>'Листы на печать'!J193</f>
        <v>0</v>
      </c>
      <c r="I59" s="4">
        <f>'Листы на печать'!L193</f>
        <v>0</v>
      </c>
      <c r="J59" s="5">
        <f t="shared" si="2"/>
        <v>0</v>
      </c>
      <c r="K59" s="4">
        <f>'Листы на печать'!M193</f>
        <v>0</v>
      </c>
      <c r="L59" s="4" t="str">
        <f t="shared" si="3"/>
        <v>00</v>
      </c>
      <c r="M59" s="4">
        <f>'Листы на печать'!N193</f>
        <v>0</v>
      </c>
      <c r="N59" s="4">
        <f>'Листы на печать'!P193</f>
        <v>0</v>
      </c>
      <c r="R59" s="8"/>
      <c r="S59" s="8"/>
      <c r="T59" s="8"/>
      <c r="V59" s="3"/>
    </row>
    <row r="60" spans="1:22">
      <c r="A60" s="4">
        <f>'Листы на печать'!B194</f>
        <v>0</v>
      </c>
      <c r="B60" s="4">
        <f>'Листы на печать'!Y194</f>
        <v>0</v>
      </c>
      <c r="C60" s="4">
        <f>'Листы на печать'!AA194</f>
        <v>0</v>
      </c>
      <c r="D60" s="5" t="str">
        <f t="shared" si="4"/>
        <v>00</v>
      </c>
      <c r="E60" s="4">
        <f>'Листы на печать'!AC194</f>
        <v>0</v>
      </c>
      <c r="F60" s="4">
        <f>'Листы на печать'!AE194</f>
        <v>0</v>
      </c>
      <c r="G60" s="5">
        <f t="shared" si="1"/>
        <v>0</v>
      </c>
      <c r="H60" s="4">
        <f>'Листы на печать'!J194</f>
        <v>0</v>
      </c>
      <c r="I60" s="4">
        <f>'Листы на печать'!L194</f>
        <v>0</v>
      </c>
      <c r="J60" s="5">
        <f t="shared" si="2"/>
        <v>0</v>
      </c>
      <c r="K60" s="4">
        <f>'Листы на печать'!M194</f>
        <v>0</v>
      </c>
      <c r="L60" s="4" t="str">
        <f t="shared" si="3"/>
        <v>00</v>
      </c>
      <c r="M60" s="4">
        <f>'Листы на печать'!N194</f>
        <v>0</v>
      </c>
      <c r="N60" s="4">
        <f>'Листы на печать'!P194</f>
        <v>0</v>
      </c>
      <c r="R60" s="8"/>
      <c r="S60" s="8"/>
      <c r="T60" s="8"/>
      <c r="V60" s="3"/>
    </row>
    <row r="61" spans="1:22">
      <c r="A61" s="4">
        <f>'Листы на печать'!B195</f>
        <v>0</v>
      </c>
      <c r="B61" s="4">
        <f>'Листы на печать'!Y195</f>
        <v>0</v>
      </c>
      <c r="C61" s="4">
        <f>'Листы на печать'!AA195</f>
        <v>0</v>
      </c>
      <c r="D61" s="5" t="str">
        <f t="shared" si="4"/>
        <v>00</v>
      </c>
      <c r="E61" s="4">
        <f>'Листы на печать'!AC195</f>
        <v>0</v>
      </c>
      <c r="F61" s="4">
        <f>'Листы на печать'!AE195</f>
        <v>0</v>
      </c>
      <c r="G61" s="5">
        <f t="shared" si="1"/>
        <v>0</v>
      </c>
      <c r="H61" s="4">
        <f>'Листы на печать'!J195</f>
        <v>0</v>
      </c>
      <c r="I61" s="4">
        <f>'Листы на печать'!L195</f>
        <v>0</v>
      </c>
      <c r="J61" s="5">
        <f t="shared" si="2"/>
        <v>0</v>
      </c>
      <c r="K61" s="4">
        <f>'Листы на печать'!M195</f>
        <v>0</v>
      </c>
      <c r="L61" s="4" t="str">
        <f t="shared" si="3"/>
        <v>00</v>
      </c>
      <c r="M61" s="4">
        <f>'Листы на печать'!N195</f>
        <v>0</v>
      </c>
      <c r="N61" s="4">
        <f>'Листы на печать'!P195</f>
        <v>0</v>
      </c>
      <c r="R61" s="8"/>
      <c r="S61" s="8"/>
      <c r="T61" s="8"/>
      <c r="V61" s="3"/>
    </row>
    <row r="62" spans="1:22">
      <c r="A62" s="4">
        <f>'Листы на печать'!B196</f>
        <v>0</v>
      </c>
      <c r="B62" s="4">
        <f>'Листы на печать'!Y196</f>
        <v>0</v>
      </c>
      <c r="C62" s="4">
        <f>'Листы на печать'!AA196</f>
        <v>0</v>
      </c>
      <c r="D62" s="5" t="str">
        <f t="shared" si="4"/>
        <v>00</v>
      </c>
      <c r="E62" s="4">
        <f>'Листы на печать'!AC196</f>
        <v>0</v>
      </c>
      <c r="F62" s="4">
        <f>'Листы на печать'!AE196</f>
        <v>0</v>
      </c>
      <c r="G62" s="5">
        <f t="shared" si="1"/>
        <v>0</v>
      </c>
      <c r="H62" s="4">
        <f>'Листы на печать'!J196</f>
        <v>0</v>
      </c>
      <c r="I62" s="4">
        <f>'Листы на печать'!L196</f>
        <v>0</v>
      </c>
      <c r="J62" s="5">
        <f t="shared" si="2"/>
        <v>0</v>
      </c>
      <c r="K62" s="4">
        <f>'Листы на печать'!M196</f>
        <v>0</v>
      </c>
      <c r="L62" s="4" t="str">
        <f t="shared" si="3"/>
        <v>00</v>
      </c>
      <c r="M62" s="4">
        <f>'Листы на печать'!N196</f>
        <v>0</v>
      </c>
      <c r="N62" s="4">
        <f>'Листы на печать'!P196</f>
        <v>0</v>
      </c>
      <c r="R62" s="8"/>
      <c r="S62" s="8"/>
      <c r="T62" s="8"/>
      <c r="V62" s="3"/>
    </row>
    <row r="63" spans="1:22">
      <c r="A63" s="4">
        <f>'Листы на печать'!B197</f>
        <v>0</v>
      </c>
      <c r="B63" s="4">
        <f>'Листы на печать'!Y197</f>
        <v>0</v>
      </c>
      <c r="C63" s="4">
        <f>'Листы на печать'!AA197</f>
        <v>0</v>
      </c>
      <c r="D63" s="5" t="str">
        <f t="shared" si="4"/>
        <v>00</v>
      </c>
      <c r="E63" s="4">
        <f>'Листы на печать'!AC197</f>
        <v>0</v>
      </c>
      <c r="F63" s="4">
        <f>'Листы на печать'!AE197</f>
        <v>0</v>
      </c>
      <c r="G63" s="5">
        <f t="shared" si="1"/>
        <v>0</v>
      </c>
      <c r="H63" s="4">
        <f>'Листы на печать'!J197</f>
        <v>0</v>
      </c>
      <c r="I63" s="4">
        <f>'Листы на печать'!L197</f>
        <v>0</v>
      </c>
      <c r="J63" s="5">
        <f t="shared" si="2"/>
        <v>0</v>
      </c>
      <c r="K63" s="4">
        <f>'Листы на печать'!M197</f>
        <v>0</v>
      </c>
      <c r="L63" s="4" t="str">
        <f t="shared" si="3"/>
        <v>00</v>
      </c>
      <c r="M63" s="4">
        <f>'Листы на печать'!N197</f>
        <v>0</v>
      </c>
      <c r="N63" s="4">
        <f>'Листы на печать'!P197</f>
        <v>0</v>
      </c>
      <c r="R63" s="8"/>
      <c r="S63" s="8"/>
      <c r="T63" s="8"/>
      <c r="V63" s="3"/>
    </row>
    <row r="64" spans="1:22">
      <c r="A64" s="4">
        <f>'Листы на печать'!B198</f>
        <v>0</v>
      </c>
      <c r="B64" s="4">
        <f>'Листы на печать'!Y198</f>
        <v>0</v>
      </c>
      <c r="C64" s="4">
        <f>'Листы на печать'!AA198</f>
        <v>0</v>
      </c>
      <c r="D64" s="5" t="str">
        <f t="shared" si="4"/>
        <v>00</v>
      </c>
      <c r="E64" s="4">
        <f>'Листы на печать'!AC198</f>
        <v>0</v>
      </c>
      <c r="F64" s="4">
        <f>'Листы на печать'!AE198</f>
        <v>0</v>
      </c>
      <c r="G64" s="5">
        <f t="shared" si="1"/>
        <v>0</v>
      </c>
      <c r="H64" s="4">
        <f>'Листы на печать'!J198</f>
        <v>0</v>
      </c>
      <c r="I64" s="4">
        <f>'Листы на печать'!L198</f>
        <v>0</v>
      </c>
      <c r="J64" s="5">
        <f t="shared" si="2"/>
        <v>0</v>
      </c>
      <c r="K64" s="4">
        <f>'Листы на печать'!M198</f>
        <v>0</v>
      </c>
      <c r="L64" s="4" t="str">
        <f t="shared" si="3"/>
        <v>00</v>
      </c>
      <c r="M64" s="4">
        <f>'Листы на печать'!N198</f>
        <v>0</v>
      </c>
      <c r="N64" s="4">
        <f>'Листы на печать'!P198</f>
        <v>0</v>
      </c>
      <c r="R64" s="8"/>
      <c r="S64" s="8"/>
      <c r="T64" s="8"/>
      <c r="V64" s="3"/>
    </row>
    <row r="65" spans="1:22">
      <c r="A65" s="4">
        <f>'Листы на печать'!B199</f>
        <v>0</v>
      </c>
      <c r="B65" s="4">
        <f>'Листы на печать'!Y199</f>
        <v>0</v>
      </c>
      <c r="C65" s="4">
        <f>'Листы на печать'!AA199</f>
        <v>0</v>
      </c>
      <c r="D65" s="5" t="str">
        <f t="shared" si="4"/>
        <v>00</v>
      </c>
      <c r="E65" s="4">
        <f>'Листы на печать'!AC199</f>
        <v>0</v>
      </c>
      <c r="F65" s="4">
        <f>'Листы на печать'!AE199</f>
        <v>0</v>
      </c>
      <c r="G65" s="5">
        <f t="shared" si="1"/>
        <v>0</v>
      </c>
      <c r="H65" s="4">
        <f>'Листы на печать'!J199</f>
        <v>0</v>
      </c>
      <c r="I65" s="4">
        <f>'Листы на печать'!L199</f>
        <v>0</v>
      </c>
      <c r="J65" s="5">
        <f t="shared" si="2"/>
        <v>0</v>
      </c>
      <c r="K65" s="4">
        <f>'Листы на печать'!M199</f>
        <v>0</v>
      </c>
      <c r="L65" s="4" t="str">
        <f t="shared" si="3"/>
        <v>00</v>
      </c>
      <c r="M65" s="4">
        <f>'Листы на печать'!N199</f>
        <v>0</v>
      </c>
      <c r="N65" s="4">
        <f>'Листы на печать'!P199</f>
        <v>0</v>
      </c>
      <c r="R65" s="8"/>
      <c r="S65" s="8"/>
      <c r="T65" s="8"/>
      <c r="V65" s="3"/>
    </row>
    <row r="66" spans="1:22">
      <c r="A66" s="4">
        <f>'Листы на печать'!B200</f>
        <v>0</v>
      </c>
      <c r="B66" s="4">
        <f>'Листы на печать'!Y200</f>
        <v>0</v>
      </c>
      <c r="C66" s="4">
        <f>'Листы на печать'!AA200</f>
        <v>0</v>
      </c>
      <c r="D66" s="5" t="str">
        <f t="shared" si="4"/>
        <v>00</v>
      </c>
      <c r="E66" s="4">
        <f>'Листы на печать'!AC200</f>
        <v>0</v>
      </c>
      <c r="F66" s="4">
        <f>'Листы на печать'!AE200</f>
        <v>0</v>
      </c>
      <c r="G66" s="5">
        <f t="shared" si="1"/>
        <v>0</v>
      </c>
      <c r="H66" s="4">
        <f>'Листы на печать'!J200</f>
        <v>0</v>
      </c>
      <c r="I66" s="4">
        <f>'Листы на печать'!L200</f>
        <v>0</v>
      </c>
      <c r="J66" s="5">
        <f t="shared" si="2"/>
        <v>0</v>
      </c>
      <c r="K66" s="4">
        <f>'Листы на печать'!M200</f>
        <v>0</v>
      </c>
      <c r="L66" s="4" t="str">
        <f t="shared" si="3"/>
        <v>00</v>
      </c>
      <c r="M66" s="4">
        <f>'Листы на печать'!N200</f>
        <v>0</v>
      </c>
      <c r="N66" s="4">
        <f>'Листы на печать'!P200</f>
        <v>0</v>
      </c>
      <c r="R66" s="8"/>
      <c r="S66" s="8"/>
      <c r="T66" s="8"/>
      <c r="V66" s="3"/>
    </row>
    <row r="67" spans="1:22">
      <c r="A67" s="4">
        <f>'Листы на печать'!B201</f>
        <v>0</v>
      </c>
      <c r="B67" s="4">
        <f>'Листы на печать'!Y201</f>
        <v>0</v>
      </c>
      <c r="C67" s="4">
        <f>'Листы на печать'!AA201</f>
        <v>0</v>
      </c>
      <c r="D67" s="5" t="str">
        <f t="shared" si="4"/>
        <v>00</v>
      </c>
      <c r="E67" s="4">
        <f>'Листы на печать'!AC201</f>
        <v>0</v>
      </c>
      <c r="F67" s="4">
        <f>'Листы на печать'!AE201</f>
        <v>0</v>
      </c>
      <c r="G67" s="5">
        <f t="shared" ref="G67:G130" si="5">A67</f>
        <v>0</v>
      </c>
      <c r="H67" s="4">
        <f>'Листы на печать'!J201</f>
        <v>0</v>
      </c>
      <c r="I67" s="4">
        <f>'Листы на печать'!L201</f>
        <v>0</v>
      </c>
      <c r="J67" s="5">
        <f t="shared" ref="J67:J130" si="6">A67</f>
        <v>0</v>
      </c>
      <c r="K67" s="4">
        <f>'Листы на печать'!M201</f>
        <v>0</v>
      </c>
      <c r="L67" s="4" t="str">
        <f t="shared" si="3"/>
        <v>00</v>
      </c>
      <c r="M67" s="4">
        <f>'Листы на печать'!N201</f>
        <v>0</v>
      </c>
      <c r="N67" s="4">
        <f>'Листы на печать'!P201</f>
        <v>0</v>
      </c>
      <c r="R67" s="8"/>
      <c r="S67" s="8"/>
      <c r="T67" s="8"/>
      <c r="V67" s="3"/>
    </row>
    <row r="68" spans="1:22">
      <c r="A68" s="4">
        <f>'Листы на печать'!B202</f>
        <v>0</v>
      </c>
      <c r="B68" s="4">
        <f>'Листы на печать'!Y202</f>
        <v>0</v>
      </c>
      <c r="C68" s="4">
        <f>'Листы на печать'!AA202</f>
        <v>0</v>
      </c>
      <c r="D68" s="5" t="str">
        <f t="shared" si="4"/>
        <v>00</v>
      </c>
      <c r="E68" s="4">
        <f>'Листы на печать'!AC202</f>
        <v>0</v>
      </c>
      <c r="F68" s="4">
        <f>'Листы на печать'!AE202</f>
        <v>0</v>
      </c>
      <c r="G68" s="5">
        <f t="shared" si="5"/>
        <v>0</v>
      </c>
      <c r="H68" s="4">
        <f>'Листы на печать'!J202</f>
        <v>0</v>
      </c>
      <c r="I68" s="4">
        <f>'Листы на печать'!L202</f>
        <v>0</v>
      </c>
      <c r="J68" s="5">
        <f t="shared" si="6"/>
        <v>0</v>
      </c>
      <c r="K68" s="4">
        <f>'Листы на печать'!M202</f>
        <v>0</v>
      </c>
      <c r="L68" s="4" t="str">
        <f t="shared" si="3"/>
        <v>00</v>
      </c>
      <c r="M68" s="4">
        <f>'Листы на печать'!N202</f>
        <v>0</v>
      </c>
      <c r="N68" s="4">
        <f>'Листы на печать'!P202</f>
        <v>0</v>
      </c>
      <c r="R68" s="8"/>
      <c r="S68" s="8"/>
      <c r="T68" s="8"/>
      <c r="V68" s="3"/>
    </row>
    <row r="69" spans="1:22">
      <c r="A69" s="4">
        <f>'Листы на печать'!B203</f>
        <v>0</v>
      </c>
      <c r="B69" s="4">
        <f>'Листы на печать'!Y203</f>
        <v>0</v>
      </c>
      <c r="C69" s="4">
        <f>'Листы на печать'!AA203</f>
        <v>0</v>
      </c>
      <c r="D69" s="5" t="str">
        <f t="shared" si="4"/>
        <v>00</v>
      </c>
      <c r="E69" s="4">
        <f>'Листы на печать'!AC203</f>
        <v>0</v>
      </c>
      <c r="F69" s="4">
        <f>'Листы на печать'!AE203</f>
        <v>0</v>
      </c>
      <c r="G69" s="5">
        <f t="shared" si="5"/>
        <v>0</v>
      </c>
      <c r="H69" s="4">
        <f>'Листы на печать'!J203</f>
        <v>0</v>
      </c>
      <c r="I69" s="4">
        <f>'Листы на печать'!L203</f>
        <v>0</v>
      </c>
      <c r="J69" s="5">
        <f t="shared" si="6"/>
        <v>0</v>
      </c>
      <c r="K69" s="4">
        <f>'Листы на печать'!M203</f>
        <v>0</v>
      </c>
      <c r="L69" s="4" t="str">
        <f t="shared" ref="L69:L132" si="7">CONCATENATE(K69,M69)</f>
        <v>00</v>
      </c>
      <c r="M69" s="4">
        <f>'Листы на печать'!N203</f>
        <v>0</v>
      </c>
      <c r="N69" s="4">
        <f>'Листы на печать'!P203</f>
        <v>0</v>
      </c>
      <c r="R69" s="8"/>
      <c r="S69" s="8"/>
      <c r="T69" s="8"/>
      <c r="V69" s="3"/>
    </row>
    <row r="70" spans="1:22">
      <c r="A70" s="4">
        <f>'Листы на печать'!B204</f>
        <v>0</v>
      </c>
      <c r="B70" s="4">
        <f>'Листы на печать'!Y204</f>
        <v>0</v>
      </c>
      <c r="C70" s="4">
        <f>'Листы на печать'!AA204</f>
        <v>0</v>
      </c>
      <c r="D70" s="5" t="str">
        <f t="shared" si="4"/>
        <v>00</v>
      </c>
      <c r="E70" s="4">
        <f>'Листы на печать'!AC204</f>
        <v>0</v>
      </c>
      <c r="F70" s="4">
        <f>'Листы на печать'!AE204</f>
        <v>0</v>
      </c>
      <c r="G70" s="5">
        <f t="shared" si="5"/>
        <v>0</v>
      </c>
      <c r="H70" s="4">
        <f>'Листы на печать'!J204</f>
        <v>0</v>
      </c>
      <c r="I70" s="4">
        <f>'Листы на печать'!L204</f>
        <v>0</v>
      </c>
      <c r="J70" s="5">
        <f t="shared" si="6"/>
        <v>0</v>
      </c>
      <c r="K70" s="4">
        <f>'Листы на печать'!M204</f>
        <v>0</v>
      </c>
      <c r="L70" s="4" t="str">
        <f t="shared" si="7"/>
        <v>00</v>
      </c>
      <c r="M70" s="4">
        <f>'Листы на печать'!N204</f>
        <v>0</v>
      </c>
      <c r="N70" s="4">
        <f>'Листы на печать'!P204</f>
        <v>0</v>
      </c>
      <c r="R70" s="8"/>
      <c r="S70" s="8"/>
      <c r="T70" s="8"/>
      <c r="V70" s="3"/>
    </row>
    <row r="71" spans="1:22">
      <c r="A71" s="4">
        <f>'Листы на печать'!B205</f>
        <v>0</v>
      </c>
      <c r="B71" s="4">
        <f>'Листы на печать'!Y205</f>
        <v>0</v>
      </c>
      <c r="C71" s="4">
        <f>'Листы на печать'!AA205</f>
        <v>0</v>
      </c>
      <c r="D71" s="5" t="str">
        <f t="shared" si="4"/>
        <v>00</v>
      </c>
      <c r="E71" s="4">
        <f>'Листы на печать'!AC205</f>
        <v>0</v>
      </c>
      <c r="F71" s="4">
        <f>'Листы на печать'!AE205</f>
        <v>0</v>
      </c>
      <c r="G71" s="5">
        <f t="shared" si="5"/>
        <v>0</v>
      </c>
      <c r="H71" s="4">
        <f>'Листы на печать'!J205</f>
        <v>0</v>
      </c>
      <c r="I71" s="4">
        <f>'Листы на печать'!L205</f>
        <v>0</v>
      </c>
      <c r="J71" s="5">
        <f t="shared" si="6"/>
        <v>0</v>
      </c>
      <c r="K71" s="4">
        <f>'Листы на печать'!M205</f>
        <v>0</v>
      </c>
      <c r="L71" s="4" t="str">
        <f t="shared" si="7"/>
        <v>00</v>
      </c>
      <c r="M71" s="4">
        <f>'Листы на печать'!N205</f>
        <v>0</v>
      </c>
      <c r="N71" s="4">
        <f>'Листы на печать'!P205</f>
        <v>0</v>
      </c>
      <c r="R71" s="8"/>
      <c r="S71" s="8"/>
      <c r="T71" s="8"/>
      <c r="V71" s="3"/>
    </row>
    <row r="72" spans="1:22">
      <c r="A72" s="4">
        <f>'Листы на печать'!B206</f>
        <v>0</v>
      </c>
      <c r="B72" s="4">
        <f>'Листы на печать'!Y206</f>
        <v>0</v>
      </c>
      <c r="C72" s="4">
        <f>'Листы на печать'!AA206</f>
        <v>0</v>
      </c>
      <c r="D72" s="5" t="str">
        <f t="shared" si="4"/>
        <v>00</v>
      </c>
      <c r="E72" s="4">
        <f>'Листы на печать'!AC206</f>
        <v>0</v>
      </c>
      <c r="F72" s="4">
        <f>'Листы на печать'!AE206</f>
        <v>0</v>
      </c>
      <c r="G72" s="5">
        <f t="shared" si="5"/>
        <v>0</v>
      </c>
      <c r="H72" s="4">
        <f>'Листы на печать'!J206</f>
        <v>0</v>
      </c>
      <c r="I72" s="4">
        <f>'Листы на печать'!L206</f>
        <v>0</v>
      </c>
      <c r="J72" s="5">
        <f t="shared" si="6"/>
        <v>0</v>
      </c>
      <c r="K72" s="4">
        <f>'Листы на печать'!M206</f>
        <v>0</v>
      </c>
      <c r="L72" s="4" t="str">
        <f t="shared" si="7"/>
        <v>00</v>
      </c>
      <c r="M72" s="4">
        <f>'Листы на печать'!N206</f>
        <v>0</v>
      </c>
      <c r="N72" s="4">
        <f>'Листы на печать'!P206</f>
        <v>0</v>
      </c>
      <c r="R72" s="8"/>
      <c r="S72" s="8"/>
      <c r="T72" s="8"/>
      <c r="V72" s="3"/>
    </row>
    <row r="73" spans="1:22">
      <c r="A73" s="4">
        <f>'Листы на печать'!B207</f>
        <v>0</v>
      </c>
      <c r="B73" s="4">
        <f>'Листы на печать'!Y207</f>
        <v>0</v>
      </c>
      <c r="C73" s="4">
        <f>'Листы на печать'!AA207</f>
        <v>0</v>
      </c>
      <c r="D73" s="5" t="str">
        <f t="shared" si="4"/>
        <v>00</v>
      </c>
      <c r="E73" s="4">
        <f>'Листы на печать'!AC207</f>
        <v>0</v>
      </c>
      <c r="F73" s="4">
        <f>'Листы на печать'!AE207</f>
        <v>0</v>
      </c>
      <c r="G73" s="5">
        <f t="shared" si="5"/>
        <v>0</v>
      </c>
      <c r="H73" s="4">
        <f>'Листы на печать'!J207</f>
        <v>0</v>
      </c>
      <c r="I73" s="4">
        <f>'Листы на печать'!L207</f>
        <v>0</v>
      </c>
      <c r="J73" s="5">
        <f t="shared" si="6"/>
        <v>0</v>
      </c>
      <c r="K73" s="4">
        <f>'Листы на печать'!M207</f>
        <v>0</v>
      </c>
      <c r="L73" s="4" t="str">
        <f t="shared" si="7"/>
        <v>00</v>
      </c>
      <c r="M73" s="4">
        <f>'Листы на печать'!N207</f>
        <v>0</v>
      </c>
      <c r="N73" s="4">
        <f>'Листы на печать'!P207</f>
        <v>0</v>
      </c>
      <c r="R73" s="8"/>
      <c r="S73" s="8"/>
      <c r="T73" s="8"/>
      <c r="V73" s="3"/>
    </row>
    <row r="74" spans="1:22">
      <c r="A74" s="4">
        <f>'Листы на печать'!B208</f>
        <v>0</v>
      </c>
      <c r="B74" s="4">
        <f>'Листы на печать'!Y208</f>
        <v>0</v>
      </c>
      <c r="C74" s="4">
        <f>'Листы на печать'!AA208</f>
        <v>0</v>
      </c>
      <c r="D74" s="5" t="str">
        <f t="shared" si="4"/>
        <v>00</v>
      </c>
      <c r="E74" s="4">
        <f>'Листы на печать'!AC208</f>
        <v>0</v>
      </c>
      <c r="F74" s="4">
        <f>'Листы на печать'!AE208</f>
        <v>0</v>
      </c>
      <c r="G74" s="5">
        <f t="shared" si="5"/>
        <v>0</v>
      </c>
      <c r="H74" s="4">
        <f>'Листы на печать'!J208</f>
        <v>0</v>
      </c>
      <c r="I74" s="4">
        <f>'Листы на печать'!L208</f>
        <v>0</v>
      </c>
      <c r="J74" s="5">
        <f t="shared" si="6"/>
        <v>0</v>
      </c>
      <c r="K74" s="4">
        <f>'Листы на печать'!M208</f>
        <v>0</v>
      </c>
      <c r="L74" s="4" t="str">
        <f t="shared" si="7"/>
        <v>00</v>
      </c>
      <c r="M74" s="4">
        <f>'Листы на печать'!N208</f>
        <v>0</v>
      </c>
      <c r="N74" s="4">
        <f>'Листы на печать'!P208</f>
        <v>0</v>
      </c>
      <c r="R74" s="8"/>
      <c r="S74" s="8"/>
      <c r="T74" s="8"/>
      <c r="V74" s="3"/>
    </row>
    <row r="75" spans="1:22">
      <c r="A75" s="4">
        <f>'Листы на печать'!B209</f>
        <v>0</v>
      </c>
      <c r="B75" s="4">
        <f>'Листы на печать'!Y209</f>
        <v>0</v>
      </c>
      <c r="C75" s="4">
        <f>'Листы на печать'!AA209</f>
        <v>0</v>
      </c>
      <c r="D75" s="5" t="str">
        <f t="shared" si="4"/>
        <v>00</v>
      </c>
      <c r="E75" s="4">
        <f>'Листы на печать'!AC209</f>
        <v>0</v>
      </c>
      <c r="F75" s="4">
        <f>'Листы на печать'!AE209</f>
        <v>0</v>
      </c>
      <c r="G75" s="5">
        <f t="shared" si="5"/>
        <v>0</v>
      </c>
      <c r="H75" s="4">
        <f>'Листы на печать'!J209</f>
        <v>0</v>
      </c>
      <c r="I75" s="4">
        <f>'Листы на печать'!L209</f>
        <v>0</v>
      </c>
      <c r="J75" s="5">
        <f t="shared" si="6"/>
        <v>0</v>
      </c>
      <c r="K75" s="4">
        <f>'Листы на печать'!M209</f>
        <v>0</v>
      </c>
      <c r="L75" s="4" t="str">
        <f t="shared" si="7"/>
        <v>00</v>
      </c>
      <c r="M75" s="4">
        <f>'Листы на печать'!N209</f>
        <v>0</v>
      </c>
      <c r="N75" s="4">
        <f>'Листы на печать'!P209</f>
        <v>0</v>
      </c>
      <c r="R75" s="8"/>
      <c r="S75" s="8"/>
      <c r="T75" s="8"/>
      <c r="V75" s="3"/>
    </row>
    <row r="76" spans="1:22">
      <c r="A76" s="4">
        <f>'Листы на печать'!B210</f>
        <v>0</v>
      </c>
      <c r="B76" s="4">
        <f>'Листы на печать'!Y210</f>
        <v>0</v>
      </c>
      <c r="C76" s="4">
        <f>'Листы на печать'!AA210</f>
        <v>0</v>
      </c>
      <c r="D76" s="5" t="str">
        <f t="shared" si="4"/>
        <v>00</v>
      </c>
      <c r="E76" s="4">
        <f>'Листы на печать'!AC210</f>
        <v>0</v>
      </c>
      <c r="F76" s="4">
        <f>'Листы на печать'!AE210</f>
        <v>0</v>
      </c>
      <c r="G76" s="5">
        <f t="shared" si="5"/>
        <v>0</v>
      </c>
      <c r="H76" s="4">
        <f>'Листы на печать'!J210</f>
        <v>0</v>
      </c>
      <c r="I76" s="4">
        <f>'Листы на печать'!L210</f>
        <v>0</v>
      </c>
      <c r="J76" s="5">
        <f t="shared" si="6"/>
        <v>0</v>
      </c>
      <c r="K76" s="4">
        <f>'Листы на печать'!M210</f>
        <v>0</v>
      </c>
      <c r="L76" s="4" t="str">
        <f t="shared" si="7"/>
        <v>00</v>
      </c>
      <c r="M76" s="4">
        <f>'Листы на печать'!N210</f>
        <v>0</v>
      </c>
      <c r="N76" s="4">
        <f>'Листы на печать'!P210</f>
        <v>0</v>
      </c>
      <c r="R76" s="8"/>
      <c r="S76" s="8"/>
      <c r="T76" s="8"/>
      <c r="V76" s="3"/>
    </row>
    <row r="77" spans="1:22">
      <c r="A77" s="4">
        <f>'Листы на печать'!B211</f>
        <v>0</v>
      </c>
      <c r="B77" s="4">
        <f>'Листы на печать'!Y211</f>
        <v>0</v>
      </c>
      <c r="C77" s="4">
        <f>'Листы на печать'!AA211</f>
        <v>0</v>
      </c>
      <c r="D77" s="5" t="str">
        <f t="shared" si="4"/>
        <v>00</v>
      </c>
      <c r="E77" s="4">
        <f>'Листы на печать'!AC211</f>
        <v>0</v>
      </c>
      <c r="F77" s="4">
        <f>'Листы на печать'!AE211</f>
        <v>0</v>
      </c>
      <c r="G77" s="5">
        <f t="shared" si="5"/>
        <v>0</v>
      </c>
      <c r="H77" s="4">
        <f>'Листы на печать'!J211</f>
        <v>0</v>
      </c>
      <c r="I77" s="4">
        <f>'Листы на печать'!L211</f>
        <v>0</v>
      </c>
      <c r="J77" s="5">
        <f t="shared" si="6"/>
        <v>0</v>
      </c>
      <c r="K77" s="4">
        <f>'Листы на печать'!M211</f>
        <v>0</v>
      </c>
      <c r="L77" s="4" t="str">
        <f t="shared" si="7"/>
        <v>00</v>
      </c>
      <c r="M77" s="4">
        <f>'Листы на печать'!N211</f>
        <v>0</v>
      </c>
      <c r="N77" s="4">
        <f>'Листы на печать'!P211</f>
        <v>0</v>
      </c>
      <c r="R77" s="8"/>
      <c r="S77" s="8"/>
      <c r="T77" s="8"/>
      <c r="V77" s="3"/>
    </row>
    <row r="78" spans="1:22">
      <c r="A78" s="4">
        <f>'Листы на печать'!B212</f>
        <v>0</v>
      </c>
      <c r="B78" s="4">
        <f>'Листы на печать'!Y212</f>
        <v>0</v>
      </c>
      <c r="C78" s="4" t="str">
        <f>'Листы на печать'!AA212</f>
        <v>АП-08/15-АОВ2.К</v>
      </c>
      <c r="D78" s="5" t="str">
        <f t="shared" ref="D78:D141" si="8">CONCATENATE(B78, E78)</f>
        <v>00</v>
      </c>
      <c r="E78" s="4">
        <f>'Листы на печать'!AC212</f>
        <v>0</v>
      </c>
      <c r="F78" s="4">
        <f>'Листы на печать'!AE212</f>
        <v>0</v>
      </c>
      <c r="G78" s="5">
        <f t="shared" si="5"/>
        <v>0</v>
      </c>
      <c r="H78" s="4">
        <f>'Листы на печать'!J212</f>
        <v>0</v>
      </c>
      <c r="I78" s="4">
        <f>'Листы на печать'!L212</f>
        <v>0</v>
      </c>
      <c r="J78" s="5">
        <f t="shared" si="6"/>
        <v>0</v>
      </c>
      <c r="K78" s="4">
        <f>'Листы на печать'!M212</f>
        <v>0</v>
      </c>
      <c r="L78" s="4" t="str">
        <f t="shared" si="7"/>
        <v>00</v>
      </c>
      <c r="M78" s="4">
        <f>'Листы на печать'!N212</f>
        <v>0</v>
      </c>
      <c r="N78" s="4">
        <f>'Листы на печать'!P212</f>
        <v>0</v>
      </c>
      <c r="R78" s="8"/>
      <c r="S78" s="8"/>
      <c r="T78" s="8"/>
      <c r="V78" s="3"/>
    </row>
    <row r="79" spans="1:22">
      <c r="A79" s="4">
        <f>'Листы на печать'!B213</f>
        <v>0</v>
      </c>
      <c r="B79" s="4">
        <f>'Листы на печать'!Y213</f>
        <v>0</v>
      </c>
      <c r="C79" s="4">
        <f>'Листы на печать'!AA213</f>
        <v>0</v>
      </c>
      <c r="D79" s="5" t="str">
        <f t="shared" si="8"/>
        <v>00</v>
      </c>
      <c r="E79" s="4">
        <f>'Листы на печать'!AC213</f>
        <v>0</v>
      </c>
      <c r="F79" s="4">
        <f>'Листы на печать'!AE213</f>
        <v>0</v>
      </c>
      <c r="G79" s="5">
        <f t="shared" si="5"/>
        <v>0</v>
      </c>
      <c r="H79" s="4">
        <f>'Листы на печать'!J213</f>
        <v>0</v>
      </c>
      <c r="I79" s="4">
        <f>'Листы на печать'!L213</f>
        <v>0</v>
      </c>
      <c r="J79" s="5">
        <f t="shared" si="6"/>
        <v>0</v>
      </c>
      <c r="K79" s="4">
        <f>'Листы на печать'!M213</f>
        <v>0</v>
      </c>
      <c r="L79" s="4" t="str">
        <f t="shared" si="7"/>
        <v>00</v>
      </c>
      <c r="M79" s="4">
        <f>'Листы на печать'!N213</f>
        <v>0</v>
      </c>
      <c r="N79" s="4">
        <f>'Листы на печать'!P213</f>
        <v>0</v>
      </c>
      <c r="R79" s="8"/>
      <c r="S79" s="8"/>
      <c r="T79" s="8"/>
      <c r="V79" s="3"/>
    </row>
    <row r="80" spans="1:22">
      <c r="A80" s="4">
        <f>'Листы на печать'!B214</f>
        <v>0</v>
      </c>
      <c r="B80" s="4">
        <f>'Листы на печать'!Y214</f>
        <v>0</v>
      </c>
      <c r="C80" s="4">
        <f>'Листы на печать'!AA214</f>
        <v>0</v>
      </c>
      <c r="D80" s="5" t="str">
        <f t="shared" si="8"/>
        <v>00</v>
      </c>
      <c r="E80" s="4">
        <f>'Листы на печать'!AC214</f>
        <v>0</v>
      </c>
      <c r="F80" s="4">
        <f>'Листы на печать'!AE214</f>
        <v>0</v>
      </c>
      <c r="G80" s="5">
        <f t="shared" si="5"/>
        <v>0</v>
      </c>
      <c r="H80" s="4">
        <f>'Листы на печать'!J214</f>
        <v>0</v>
      </c>
      <c r="I80" s="4">
        <f>'Листы на печать'!L214</f>
        <v>0</v>
      </c>
      <c r="J80" s="5">
        <f t="shared" si="6"/>
        <v>0</v>
      </c>
      <c r="K80" s="4">
        <f>'Листы на печать'!M214</f>
        <v>0</v>
      </c>
      <c r="L80" s="4" t="str">
        <f t="shared" si="7"/>
        <v>00</v>
      </c>
      <c r="M80" s="4">
        <f>'Листы на печать'!N214</f>
        <v>0</v>
      </c>
      <c r="N80" s="4">
        <f>'Листы на печать'!P214</f>
        <v>0</v>
      </c>
      <c r="R80" s="8"/>
      <c r="S80" s="8"/>
      <c r="T80" s="8"/>
      <c r="V80" s="3"/>
    </row>
    <row r="81" spans="1:22">
      <c r="A81" s="4">
        <f>'Листы на печать'!B215</f>
        <v>0</v>
      </c>
      <c r="B81" s="4">
        <f>'Листы на печать'!Y215</f>
        <v>0</v>
      </c>
      <c r="C81" s="4">
        <f>'Листы на печать'!AA215</f>
        <v>0</v>
      </c>
      <c r="D81" s="5" t="str">
        <f t="shared" si="8"/>
        <v>00</v>
      </c>
      <c r="E81" s="4">
        <f>'Листы на печать'!AC215</f>
        <v>0</v>
      </c>
      <c r="F81" s="4">
        <f>'Листы на печать'!AE215</f>
        <v>0</v>
      </c>
      <c r="G81" s="5">
        <f t="shared" si="5"/>
        <v>0</v>
      </c>
      <c r="H81" s="4">
        <f>'Листы на печать'!J215</f>
        <v>0</v>
      </c>
      <c r="I81" s="4">
        <f>'Листы на печать'!L215</f>
        <v>0</v>
      </c>
      <c r="J81" s="5">
        <f t="shared" si="6"/>
        <v>0</v>
      </c>
      <c r="K81" s="4">
        <f>'Листы на печать'!M215</f>
        <v>0</v>
      </c>
      <c r="L81" s="4" t="str">
        <f t="shared" si="7"/>
        <v>00</v>
      </c>
      <c r="M81" s="4">
        <f>'Листы на печать'!N215</f>
        <v>0</v>
      </c>
      <c r="N81" s="4">
        <f>'Листы на печать'!P215</f>
        <v>0</v>
      </c>
      <c r="R81" s="8"/>
      <c r="S81" s="8"/>
      <c r="T81" s="8"/>
      <c r="V81" s="3"/>
    </row>
    <row r="82" spans="1:22">
      <c r="A82" s="4">
        <f>'Листы на печать'!B216</f>
        <v>0</v>
      </c>
      <c r="B82" s="4">
        <f>'Листы на печать'!Y216</f>
        <v>0</v>
      </c>
      <c r="C82" s="4">
        <f>'Листы на печать'!AA216</f>
        <v>0</v>
      </c>
      <c r="D82" s="5" t="str">
        <f t="shared" si="8"/>
        <v>00</v>
      </c>
      <c r="E82" s="4">
        <f>'Листы на печать'!AC216</f>
        <v>0</v>
      </c>
      <c r="F82" s="4">
        <f>'Листы на печать'!AE216</f>
        <v>0</v>
      </c>
      <c r="G82" s="5">
        <f t="shared" si="5"/>
        <v>0</v>
      </c>
      <c r="H82" s="4">
        <f>'Листы на печать'!J216</f>
        <v>0</v>
      </c>
      <c r="I82" s="4">
        <f>'Листы на печать'!L216</f>
        <v>0</v>
      </c>
      <c r="J82" s="5">
        <f t="shared" si="6"/>
        <v>0</v>
      </c>
      <c r="K82" s="4">
        <f>'Листы на печать'!M216</f>
        <v>0</v>
      </c>
      <c r="L82" s="4" t="str">
        <f t="shared" si="7"/>
        <v>00</v>
      </c>
      <c r="M82" s="4">
        <f>'Листы на печать'!N216</f>
        <v>0</v>
      </c>
      <c r="N82" s="4">
        <f>'Листы на печать'!P216</f>
        <v>0</v>
      </c>
      <c r="R82" s="8"/>
      <c r="S82" s="8"/>
      <c r="T82" s="8"/>
      <c r="V82" s="3"/>
    </row>
    <row r="83" spans="1:22">
      <c r="A83" s="4" t="str">
        <f>'Листы на печать'!B217</f>
        <v>Обозначение кабеля, провода</v>
      </c>
      <c r="B83" s="4" t="str">
        <f>'Листы на печать'!Y217</f>
        <v>Кабель, провод</v>
      </c>
      <c r="C83" s="4">
        <f>'Листы на печать'!AA217</f>
        <v>0</v>
      </c>
      <c r="D83" s="5" t="str">
        <f t="shared" si="8"/>
        <v>Кабель, провод0</v>
      </c>
      <c r="E83" s="4">
        <f>'Листы на печать'!AC217</f>
        <v>0</v>
      </c>
      <c r="F83" s="4">
        <f>'Листы на печать'!AE217</f>
        <v>0</v>
      </c>
      <c r="G83" s="5" t="str">
        <f t="shared" si="5"/>
        <v>Обозначение кабеля, провода</v>
      </c>
      <c r="H83" s="4" t="str">
        <f>'Листы на печать'!J217</f>
        <v>Участок трассы кабеля, провода</v>
      </c>
      <c r="I83" s="4">
        <f>'Листы на печать'!L217</f>
        <v>0</v>
      </c>
      <c r="J83" s="5" t="str">
        <f t="shared" si="6"/>
        <v>Обозначение кабеля, провода</v>
      </c>
      <c r="K83" s="4">
        <f>'Листы на печать'!M217</f>
        <v>0</v>
      </c>
      <c r="L83" s="4" t="str">
        <f t="shared" si="7"/>
        <v>00</v>
      </c>
      <c r="M83" s="4">
        <f>'Листы на печать'!N217</f>
        <v>0</v>
      </c>
      <c r="N83" s="4">
        <f>'Листы на печать'!P217</f>
        <v>0</v>
      </c>
      <c r="R83" s="8"/>
      <c r="S83" s="8"/>
      <c r="T83" s="8"/>
      <c r="V83" s="3"/>
    </row>
    <row r="84" spans="1:22">
      <c r="A84" s="4">
        <f>'Листы на печать'!B218</f>
        <v>0</v>
      </c>
      <c r="B84" s="4" t="str">
        <f>'Листы на печать'!Y218</f>
        <v>по проекту</v>
      </c>
      <c r="C84" s="4">
        <f>'Листы на печать'!AA218</f>
        <v>0</v>
      </c>
      <c r="D84" s="5" t="str">
        <f t="shared" si="8"/>
        <v>по проекту0</v>
      </c>
      <c r="E84" s="4">
        <f>'Листы на печать'!AC218</f>
        <v>0</v>
      </c>
      <c r="F84" s="4">
        <f>'Листы на печать'!AE218</f>
        <v>0</v>
      </c>
      <c r="G84" s="5">
        <f t="shared" si="5"/>
        <v>0</v>
      </c>
      <c r="H84" s="4" t="str">
        <f>'Листы на печать'!J218</f>
        <v>в трубе стальной,      Ø/м</v>
      </c>
      <c r="I84" s="4">
        <f>'Листы на печать'!L218</f>
        <v>0</v>
      </c>
      <c r="J84" s="5">
        <f t="shared" si="6"/>
        <v>0</v>
      </c>
      <c r="K84" s="4" t="str">
        <f>'Листы на печать'!M218</f>
        <v>в трубе ПВХ (п),  ПНД (пн),  металло-рукаве (м), Ø/м</v>
      </c>
      <c r="L84" s="4" t="str">
        <f t="shared" si="7"/>
        <v>в трубе ПВХ (п),  ПНД (пн),  металло-рукаве (м), Ø/м0</v>
      </c>
      <c r="M84" s="4">
        <f>'Листы на печать'!N218</f>
        <v>0</v>
      </c>
      <c r="N84" s="4">
        <f>'Листы на печать'!P218</f>
        <v>0</v>
      </c>
      <c r="R84" s="8"/>
      <c r="S84" s="8"/>
      <c r="T84" s="8"/>
      <c r="V84" s="3"/>
    </row>
    <row r="85" spans="1:22">
      <c r="A85" s="4">
        <f>'Листы на печать'!B219</f>
        <v>0</v>
      </c>
      <c r="B85" s="4" t="str">
        <f>'Листы на печать'!Y219</f>
        <v>Марка</v>
      </c>
      <c r="C85" s="4" t="str">
        <f>'Листы на печать'!AA219</f>
        <v>Кол., число и сечение жил</v>
      </c>
      <c r="D85" s="5" t="str">
        <f t="shared" si="8"/>
        <v>Марка0</v>
      </c>
      <c r="E85" s="4">
        <f>'Листы на печать'!AC219</f>
        <v>0</v>
      </c>
      <c r="F85" s="4" t="str">
        <f>'Листы на печать'!AE219</f>
        <v>Длина, м</v>
      </c>
      <c r="G85" s="5">
        <f t="shared" si="5"/>
        <v>0</v>
      </c>
      <c r="H85" s="4">
        <f>'Листы на печать'!J219</f>
        <v>0</v>
      </c>
      <c r="I85" s="4">
        <f>'Листы на печать'!L219</f>
        <v>0</v>
      </c>
      <c r="J85" s="5">
        <f t="shared" si="6"/>
        <v>0</v>
      </c>
      <c r="K85" s="4">
        <f>'Листы на печать'!M219</f>
        <v>0</v>
      </c>
      <c r="L85" s="4" t="str">
        <f t="shared" si="7"/>
        <v>00</v>
      </c>
      <c r="M85" s="4">
        <f>'Листы на печать'!N219</f>
        <v>0</v>
      </c>
      <c r="N85" s="4">
        <f>'Листы на печать'!P219</f>
        <v>0</v>
      </c>
      <c r="R85" s="8"/>
      <c r="S85" s="8"/>
      <c r="T85" s="8"/>
      <c r="V85" s="3"/>
    </row>
    <row r="86" spans="1:22">
      <c r="A86" s="4">
        <f>'Листы на печать'!B220</f>
        <v>0</v>
      </c>
      <c r="B86" s="4">
        <f>'Листы на печать'!Y220</f>
        <v>0</v>
      </c>
      <c r="C86" s="4">
        <f>'Листы на печать'!AA220</f>
        <v>0</v>
      </c>
      <c r="D86" s="5" t="str">
        <f t="shared" si="8"/>
        <v>00</v>
      </c>
      <c r="E86" s="4">
        <f>'Листы на печать'!AC220</f>
        <v>0</v>
      </c>
      <c r="F86" s="4">
        <f>'Листы на печать'!AE220</f>
        <v>0</v>
      </c>
      <c r="G86" s="5">
        <f t="shared" si="5"/>
        <v>0</v>
      </c>
      <c r="H86" s="4">
        <f>'Листы на печать'!J220</f>
        <v>0</v>
      </c>
      <c r="I86" s="4">
        <f>'Листы на печать'!L220</f>
        <v>0</v>
      </c>
      <c r="J86" s="5">
        <f t="shared" si="6"/>
        <v>0</v>
      </c>
      <c r="K86" s="4">
        <f>'Листы на печать'!M220</f>
        <v>0</v>
      </c>
      <c r="L86" s="4" t="str">
        <f t="shared" si="7"/>
        <v>00</v>
      </c>
      <c r="M86" s="4">
        <f>'Листы на печать'!N220</f>
        <v>0</v>
      </c>
      <c r="N86" s="4">
        <f>'Листы на печать'!P220</f>
        <v>0</v>
      </c>
      <c r="R86" s="8"/>
      <c r="S86" s="8"/>
      <c r="T86" s="8"/>
      <c r="V86" s="3"/>
    </row>
    <row r="87" spans="1:22">
      <c r="A87" s="4">
        <f>'Листы на печать'!B221</f>
        <v>0</v>
      </c>
      <c r="B87" s="4">
        <f>'Листы на печать'!Y221</f>
        <v>0</v>
      </c>
      <c r="C87" s="4">
        <f>'Листы на печать'!AA221</f>
        <v>0</v>
      </c>
      <c r="D87" s="5" t="str">
        <f t="shared" si="8"/>
        <v>00</v>
      </c>
      <c r="E87" s="4">
        <f>'Листы на печать'!AC221</f>
        <v>0</v>
      </c>
      <c r="F87" s="4">
        <f>'Листы на печать'!AE221</f>
        <v>0</v>
      </c>
      <c r="G87" s="5">
        <f t="shared" si="5"/>
        <v>0</v>
      </c>
      <c r="H87" s="4">
        <f>'Листы на печать'!J221</f>
        <v>0</v>
      </c>
      <c r="I87" s="4">
        <f>'Листы на печать'!L221</f>
        <v>0</v>
      </c>
      <c r="J87" s="5">
        <f t="shared" si="6"/>
        <v>0</v>
      </c>
      <c r="K87" s="4">
        <f>'Листы на печать'!M221</f>
        <v>0</v>
      </c>
      <c r="L87" s="4" t="str">
        <f t="shared" si="7"/>
        <v>00</v>
      </c>
      <c r="M87" s="4">
        <f>'Листы на печать'!N221</f>
        <v>0</v>
      </c>
      <c r="N87" s="4">
        <f>'Листы на печать'!P221</f>
        <v>0</v>
      </c>
      <c r="R87" s="8"/>
      <c r="S87" s="8"/>
      <c r="T87" s="8"/>
      <c r="V87" s="3"/>
    </row>
    <row r="88" spans="1:22">
      <c r="A88" s="4">
        <f>'Листы на печать'!B222</f>
        <v>0</v>
      </c>
      <c r="B88" s="4">
        <f>'Листы на печать'!Y222</f>
        <v>0</v>
      </c>
      <c r="C88" s="4">
        <f>'Листы на печать'!AA222</f>
        <v>0</v>
      </c>
      <c r="D88" s="5" t="str">
        <f t="shared" si="8"/>
        <v>00</v>
      </c>
      <c r="E88" s="4">
        <f>'Листы на печать'!AC222</f>
        <v>0</v>
      </c>
      <c r="F88" s="4">
        <f>'Листы на печать'!AE222</f>
        <v>0</v>
      </c>
      <c r="G88" s="5">
        <f t="shared" si="5"/>
        <v>0</v>
      </c>
      <c r="H88" s="4">
        <f>'Листы на печать'!J222</f>
        <v>0</v>
      </c>
      <c r="I88" s="4">
        <f>'Листы на печать'!L222</f>
        <v>0</v>
      </c>
      <c r="J88" s="5">
        <f t="shared" si="6"/>
        <v>0</v>
      </c>
      <c r="K88" s="4">
        <f>'Листы на печать'!M222</f>
        <v>0</v>
      </c>
      <c r="L88" s="4" t="str">
        <f t="shared" si="7"/>
        <v>00</v>
      </c>
      <c r="M88" s="4">
        <f>'Листы на печать'!N222</f>
        <v>0</v>
      </c>
      <c r="N88" s="4">
        <f>'Листы на печать'!P222</f>
        <v>0</v>
      </c>
      <c r="R88" s="8"/>
      <c r="S88" s="8"/>
      <c r="T88" s="8"/>
      <c r="V88" s="3"/>
    </row>
    <row r="89" spans="1:22">
      <c r="A89" s="4">
        <f>'Листы на печать'!B223</f>
        <v>0</v>
      </c>
      <c r="B89" s="4">
        <f>'Листы на печать'!Y223</f>
        <v>0</v>
      </c>
      <c r="C89" s="4">
        <f>'Листы на печать'!AA223</f>
        <v>0</v>
      </c>
      <c r="D89" s="5" t="str">
        <f t="shared" si="8"/>
        <v>00</v>
      </c>
      <c r="E89" s="4">
        <f>'Листы на печать'!AC223</f>
        <v>0</v>
      </c>
      <c r="F89" s="4">
        <f>'Листы на печать'!AE223</f>
        <v>0</v>
      </c>
      <c r="G89" s="5">
        <f t="shared" si="5"/>
        <v>0</v>
      </c>
      <c r="H89" s="4">
        <f>'Листы на печать'!J223</f>
        <v>0</v>
      </c>
      <c r="I89" s="4">
        <f>'Листы на печать'!L223</f>
        <v>0</v>
      </c>
      <c r="J89" s="5">
        <f t="shared" si="6"/>
        <v>0</v>
      </c>
      <c r="K89" s="4">
        <f>'Листы на печать'!M223</f>
        <v>0</v>
      </c>
      <c r="L89" s="4" t="str">
        <f t="shared" si="7"/>
        <v>00</v>
      </c>
      <c r="M89" s="4">
        <f>'Листы на печать'!N223</f>
        <v>0</v>
      </c>
      <c r="N89" s="4">
        <f>'Листы на печать'!P223</f>
        <v>0</v>
      </c>
      <c r="R89" s="8"/>
      <c r="S89" s="8"/>
      <c r="T89" s="8"/>
      <c r="V89" s="3"/>
    </row>
    <row r="90" spans="1:22">
      <c r="A90" s="4">
        <f>'Листы на печать'!B224</f>
        <v>0</v>
      </c>
      <c r="B90" s="4">
        <f>'Листы на печать'!Y224</f>
        <v>0</v>
      </c>
      <c r="C90" s="4">
        <f>'Листы на печать'!AA224</f>
        <v>0</v>
      </c>
      <c r="D90" s="5" t="str">
        <f t="shared" si="8"/>
        <v>00</v>
      </c>
      <c r="E90" s="4">
        <f>'Листы на печать'!AC224</f>
        <v>0</v>
      </c>
      <c r="F90" s="4">
        <f>'Листы на печать'!AE224</f>
        <v>0</v>
      </c>
      <c r="G90" s="5">
        <f t="shared" si="5"/>
        <v>0</v>
      </c>
      <c r="H90" s="4">
        <f>'Листы на печать'!J224</f>
        <v>0</v>
      </c>
      <c r="I90" s="4">
        <f>'Листы на печать'!L224</f>
        <v>0</v>
      </c>
      <c r="J90" s="5">
        <f t="shared" si="6"/>
        <v>0</v>
      </c>
      <c r="K90" s="4">
        <f>'Листы на печать'!M224</f>
        <v>0</v>
      </c>
      <c r="L90" s="4" t="str">
        <f t="shared" si="7"/>
        <v>00</v>
      </c>
      <c r="M90" s="4">
        <f>'Листы на печать'!N224</f>
        <v>0</v>
      </c>
      <c r="N90" s="4">
        <f>'Листы на печать'!P224</f>
        <v>0</v>
      </c>
    </row>
    <row r="91" spans="1:22">
      <c r="A91" s="4">
        <f>'Листы на печать'!B225</f>
        <v>0</v>
      </c>
      <c r="B91" s="4">
        <f>'Листы на печать'!Y225</f>
        <v>0</v>
      </c>
      <c r="C91" s="4">
        <f>'Листы на печать'!AA225</f>
        <v>0</v>
      </c>
      <c r="D91" s="5" t="str">
        <f t="shared" si="8"/>
        <v>00</v>
      </c>
      <c r="E91" s="4">
        <f>'Листы на печать'!AC225</f>
        <v>0</v>
      </c>
      <c r="F91" s="4">
        <f>'Листы на печать'!AE225</f>
        <v>0</v>
      </c>
      <c r="G91" s="5">
        <f t="shared" si="5"/>
        <v>0</v>
      </c>
      <c r="H91" s="4">
        <f>'Листы на печать'!J225</f>
        <v>0</v>
      </c>
      <c r="I91" s="4">
        <f>'Листы на печать'!L225</f>
        <v>0</v>
      </c>
      <c r="J91" s="5">
        <f t="shared" si="6"/>
        <v>0</v>
      </c>
      <c r="K91" s="4">
        <f>'Листы на печать'!M225</f>
        <v>0</v>
      </c>
      <c r="L91" s="4" t="str">
        <f t="shared" si="7"/>
        <v>00</v>
      </c>
      <c r="M91" s="4">
        <f>'Листы на печать'!N225</f>
        <v>0</v>
      </c>
      <c r="N91" s="4">
        <f>'Листы на печать'!P225</f>
        <v>0</v>
      </c>
    </row>
    <row r="92" spans="1:22">
      <c r="A92" s="4">
        <f>'Листы на печать'!B226</f>
        <v>0</v>
      </c>
      <c r="B92" s="4">
        <f>'Листы на печать'!Y226</f>
        <v>0</v>
      </c>
      <c r="C92" s="4">
        <f>'Листы на печать'!AA226</f>
        <v>0</v>
      </c>
      <c r="D92" s="5" t="str">
        <f t="shared" si="8"/>
        <v>00</v>
      </c>
      <c r="E92" s="4">
        <f>'Листы на печать'!AC226</f>
        <v>0</v>
      </c>
      <c r="F92" s="4">
        <f>'Листы на печать'!AE226</f>
        <v>0</v>
      </c>
      <c r="G92" s="5">
        <f t="shared" si="5"/>
        <v>0</v>
      </c>
      <c r="H92" s="4">
        <f>'Листы на печать'!J226</f>
        <v>0</v>
      </c>
      <c r="I92" s="4">
        <f>'Листы на печать'!L226</f>
        <v>0</v>
      </c>
      <c r="J92" s="5">
        <f t="shared" si="6"/>
        <v>0</v>
      </c>
      <c r="K92" s="4">
        <f>'Листы на печать'!M226</f>
        <v>0</v>
      </c>
      <c r="L92" s="4" t="str">
        <f t="shared" si="7"/>
        <v>00</v>
      </c>
      <c r="M92" s="4">
        <f>'Листы на печать'!N226</f>
        <v>0</v>
      </c>
      <c r="N92" s="4">
        <f>'Листы на печать'!P226</f>
        <v>0</v>
      </c>
    </row>
    <row r="93" spans="1:22">
      <c r="A93" s="4">
        <f>'Листы на печать'!B227</f>
        <v>0</v>
      </c>
      <c r="B93" s="4">
        <f>'Листы на печать'!Y227</f>
        <v>0</v>
      </c>
      <c r="C93" s="4">
        <f>'Листы на печать'!AA227</f>
        <v>0</v>
      </c>
      <c r="D93" s="5" t="str">
        <f t="shared" si="8"/>
        <v>00</v>
      </c>
      <c r="E93" s="4">
        <f>'Листы на печать'!AC227</f>
        <v>0</v>
      </c>
      <c r="F93" s="4">
        <f>'Листы на печать'!AE227</f>
        <v>0</v>
      </c>
      <c r="G93" s="5">
        <f t="shared" si="5"/>
        <v>0</v>
      </c>
      <c r="H93" s="4">
        <f>'Листы на печать'!J227</f>
        <v>0</v>
      </c>
      <c r="I93" s="4">
        <f>'Листы на печать'!L227</f>
        <v>0</v>
      </c>
      <c r="J93" s="5">
        <f t="shared" si="6"/>
        <v>0</v>
      </c>
      <c r="K93" s="4">
        <f>'Листы на печать'!M227</f>
        <v>0</v>
      </c>
      <c r="L93" s="4" t="str">
        <f t="shared" si="7"/>
        <v>00</v>
      </c>
      <c r="M93" s="4">
        <f>'Листы на печать'!N227</f>
        <v>0</v>
      </c>
      <c r="N93" s="4">
        <f>'Листы на печать'!P227</f>
        <v>0</v>
      </c>
    </row>
    <row r="94" spans="1:22">
      <c r="A94" s="4">
        <f>'Листы на печать'!B228</f>
        <v>0</v>
      </c>
      <c r="B94" s="4">
        <f>'Листы на печать'!Y228</f>
        <v>0</v>
      </c>
      <c r="C94" s="4">
        <f>'Листы на печать'!AA228</f>
        <v>0</v>
      </c>
      <c r="D94" s="5" t="str">
        <f t="shared" si="8"/>
        <v>00</v>
      </c>
      <c r="E94" s="4">
        <f>'Листы на печать'!AC228</f>
        <v>0</v>
      </c>
      <c r="F94" s="4">
        <f>'Листы на печать'!AE228</f>
        <v>0</v>
      </c>
      <c r="G94" s="5">
        <f t="shared" si="5"/>
        <v>0</v>
      </c>
      <c r="H94" s="4">
        <f>'Листы на печать'!J228</f>
        <v>0</v>
      </c>
      <c r="I94" s="4">
        <f>'Листы на печать'!L228</f>
        <v>0</v>
      </c>
      <c r="J94" s="5">
        <f t="shared" si="6"/>
        <v>0</v>
      </c>
      <c r="K94" s="4">
        <f>'Листы на печать'!M228</f>
        <v>0</v>
      </c>
      <c r="L94" s="4" t="str">
        <f t="shared" si="7"/>
        <v>00</v>
      </c>
      <c r="M94" s="4">
        <f>'Листы на печать'!N228</f>
        <v>0</v>
      </c>
      <c r="N94" s="4">
        <f>'Листы на печать'!P228</f>
        <v>0</v>
      </c>
    </row>
    <row r="95" spans="1:22">
      <c r="A95" s="4">
        <f>'Листы на печать'!B229</f>
        <v>0</v>
      </c>
      <c r="B95" s="4">
        <f>'Листы на печать'!Y229</f>
        <v>0</v>
      </c>
      <c r="C95" s="4">
        <f>'Листы на печать'!AA229</f>
        <v>0</v>
      </c>
      <c r="D95" s="5" t="str">
        <f t="shared" si="8"/>
        <v>00</v>
      </c>
      <c r="E95" s="4">
        <f>'Листы на печать'!AC229</f>
        <v>0</v>
      </c>
      <c r="F95" s="4">
        <f>'Листы на печать'!AE229</f>
        <v>0</v>
      </c>
      <c r="G95" s="5">
        <f t="shared" si="5"/>
        <v>0</v>
      </c>
      <c r="H95" s="4">
        <f>'Листы на печать'!J229</f>
        <v>0</v>
      </c>
      <c r="I95" s="4">
        <f>'Листы на печать'!L229</f>
        <v>0</v>
      </c>
      <c r="J95" s="5">
        <f t="shared" si="6"/>
        <v>0</v>
      </c>
      <c r="K95" s="4">
        <f>'Листы на печать'!M229</f>
        <v>0</v>
      </c>
      <c r="L95" s="4" t="str">
        <f t="shared" si="7"/>
        <v>00</v>
      </c>
      <c r="M95" s="4">
        <f>'Листы на печать'!N229</f>
        <v>0</v>
      </c>
      <c r="N95" s="4">
        <f>'Листы на печать'!P229</f>
        <v>0</v>
      </c>
    </row>
    <row r="96" spans="1:22">
      <c r="A96" s="4">
        <f>'Листы на печать'!B230</f>
        <v>0</v>
      </c>
      <c r="B96" s="4">
        <f>'Листы на печать'!Y230</f>
        <v>0</v>
      </c>
      <c r="C96" s="4">
        <f>'Листы на печать'!AA230</f>
        <v>0</v>
      </c>
      <c r="D96" s="5" t="str">
        <f t="shared" si="8"/>
        <v>00</v>
      </c>
      <c r="E96" s="4">
        <f>'Листы на печать'!AC230</f>
        <v>0</v>
      </c>
      <c r="F96" s="4">
        <f>'Листы на печать'!AE230</f>
        <v>0</v>
      </c>
      <c r="G96" s="5">
        <f t="shared" si="5"/>
        <v>0</v>
      </c>
      <c r="H96" s="4">
        <f>'Листы на печать'!J230</f>
        <v>0</v>
      </c>
      <c r="I96" s="4">
        <f>'Листы на печать'!L230</f>
        <v>0</v>
      </c>
      <c r="J96" s="5">
        <f t="shared" si="6"/>
        <v>0</v>
      </c>
      <c r="K96" s="4">
        <f>'Листы на печать'!M230</f>
        <v>0</v>
      </c>
      <c r="L96" s="4" t="str">
        <f t="shared" si="7"/>
        <v>00</v>
      </c>
      <c r="M96" s="4">
        <f>'Листы на печать'!N230</f>
        <v>0</v>
      </c>
      <c r="N96" s="4">
        <f>'Листы на печать'!P230</f>
        <v>0</v>
      </c>
    </row>
    <row r="97" spans="1:14">
      <c r="A97" s="4">
        <f>'Листы на печать'!B231</f>
        <v>0</v>
      </c>
      <c r="B97" s="4">
        <f>'Листы на печать'!Y231</f>
        <v>0</v>
      </c>
      <c r="C97" s="4">
        <f>'Листы на печать'!AA231</f>
        <v>0</v>
      </c>
      <c r="D97" s="5" t="str">
        <f t="shared" si="8"/>
        <v>00</v>
      </c>
      <c r="E97" s="4">
        <f>'Листы на печать'!AC231</f>
        <v>0</v>
      </c>
      <c r="F97" s="4">
        <f>'Листы на печать'!AE231</f>
        <v>0</v>
      </c>
      <c r="G97" s="5">
        <f t="shared" si="5"/>
        <v>0</v>
      </c>
      <c r="H97" s="4">
        <f>'Листы на печать'!J231</f>
        <v>0</v>
      </c>
      <c r="I97" s="4">
        <f>'Листы на печать'!L231</f>
        <v>0</v>
      </c>
      <c r="J97" s="5">
        <f t="shared" si="6"/>
        <v>0</v>
      </c>
      <c r="K97" s="4">
        <f>'Листы на печать'!M231</f>
        <v>0</v>
      </c>
      <c r="L97" s="4" t="str">
        <f t="shared" si="7"/>
        <v>00</v>
      </c>
      <c r="M97" s="4">
        <f>'Листы на печать'!N231</f>
        <v>0</v>
      </c>
      <c r="N97" s="4">
        <f>'Листы на печать'!P231</f>
        <v>0</v>
      </c>
    </row>
    <row r="98" spans="1:14">
      <c r="A98" s="4">
        <f>'Листы на печать'!B232</f>
        <v>0</v>
      </c>
      <c r="B98" s="4">
        <f>'Листы на печать'!Y232</f>
        <v>0</v>
      </c>
      <c r="C98" s="4">
        <f>'Листы на печать'!AA232</f>
        <v>0</v>
      </c>
      <c r="D98" s="5" t="str">
        <f t="shared" si="8"/>
        <v>00</v>
      </c>
      <c r="E98" s="4">
        <f>'Листы на печать'!AC232</f>
        <v>0</v>
      </c>
      <c r="F98" s="4">
        <f>'Листы на печать'!AE232</f>
        <v>0</v>
      </c>
      <c r="G98" s="5">
        <f t="shared" si="5"/>
        <v>0</v>
      </c>
      <c r="H98" s="4">
        <f>'Листы на печать'!J232</f>
        <v>0</v>
      </c>
      <c r="I98" s="4">
        <f>'Листы на печать'!L232</f>
        <v>0</v>
      </c>
      <c r="J98" s="5">
        <f t="shared" si="6"/>
        <v>0</v>
      </c>
      <c r="K98" s="4">
        <f>'Листы на печать'!M232</f>
        <v>0</v>
      </c>
      <c r="L98" s="4" t="str">
        <f t="shared" si="7"/>
        <v>00</v>
      </c>
      <c r="M98" s="4">
        <f>'Листы на печать'!N232</f>
        <v>0</v>
      </c>
      <c r="N98" s="4">
        <f>'Листы на печать'!P232</f>
        <v>0</v>
      </c>
    </row>
    <row r="99" spans="1:14">
      <c r="A99" s="4">
        <f>'Листы на печать'!B233</f>
        <v>0</v>
      </c>
      <c r="B99" s="4">
        <f>'Листы на печать'!Y233</f>
        <v>0</v>
      </c>
      <c r="C99" s="4">
        <f>'Листы на печать'!AA233</f>
        <v>0</v>
      </c>
      <c r="D99" s="5" t="str">
        <f t="shared" si="8"/>
        <v>00</v>
      </c>
      <c r="E99" s="4">
        <f>'Листы на печать'!AC233</f>
        <v>0</v>
      </c>
      <c r="F99" s="4">
        <f>'Листы на печать'!AE233</f>
        <v>0</v>
      </c>
      <c r="G99" s="5">
        <f t="shared" si="5"/>
        <v>0</v>
      </c>
      <c r="H99" s="4">
        <f>'Листы на печать'!J233</f>
        <v>0</v>
      </c>
      <c r="I99" s="4">
        <f>'Листы на печать'!L233</f>
        <v>0</v>
      </c>
      <c r="J99" s="5">
        <f t="shared" si="6"/>
        <v>0</v>
      </c>
      <c r="K99" s="4">
        <f>'Листы на печать'!M233</f>
        <v>0</v>
      </c>
      <c r="L99" s="4" t="str">
        <f t="shared" si="7"/>
        <v>00</v>
      </c>
      <c r="M99" s="4">
        <f>'Листы на печать'!N233</f>
        <v>0</v>
      </c>
      <c r="N99" s="4">
        <f>'Листы на печать'!P233</f>
        <v>0</v>
      </c>
    </row>
    <row r="100" spans="1:14">
      <c r="A100" s="4">
        <f>'Листы на печать'!B234</f>
        <v>0</v>
      </c>
      <c r="B100" s="4">
        <f>'Листы на печать'!Y234</f>
        <v>0</v>
      </c>
      <c r="C100" s="4">
        <f>'Листы на печать'!AA234</f>
        <v>0</v>
      </c>
      <c r="D100" s="5" t="str">
        <f t="shared" si="8"/>
        <v>00</v>
      </c>
      <c r="E100" s="4">
        <f>'Листы на печать'!AC234</f>
        <v>0</v>
      </c>
      <c r="F100" s="4">
        <f>'Листы на печать'!AE234</f>
        <v>0</v>
      </c>
      <c r="G100" s="5">
        <f t="shared" si="5"/>
        <v>0</v>
      </c>
      <c r="H100" s="4">
        <f>'Листы на печать'!J234</f>
        <v>0</v>
      </c>
      <c r="I100" s="4">
        <f>'Листы на печать'!L234</f>
        <v>0</v>
      </c>
      <c r="J100" s="5">
        <f t="shared" si="6"/>
        <v>0</v>
      </c>
      <c r="K100" s="4">
        <f>'Листы на печать'!M234</f>
        <v>0</v>
      </c>
      <c r="L100" s="4" t="str">
        <f t="shared" si="7"/>
        <v>00</v>
      </c>
      <c r="M100" s="4">
        <f>'Листы на печать'!N234</f>
        <v>0</v>
      </c>
      <c r="N100" s="4">
        <f>'Листы на печать'!P234</f>
        <v>0</v>
      </c>
    </row>
    <row r="101" spans="1:14">
      <c r="A101" s="4">
        <f>'Листы на печать'!B235</f>
        <v>0</v>
      </c>
      <c r="B101" s="4">
        <f>'Листы на печать'!Y235</f>
        <v>0</v>
      </c>
      <c r="C101" s="4">
        <f>'Листы на печать'!AA235</f>
        <v>0</v>
      </c>
      <c r="D101" s="5" t="str">
        <f t="shared" si="8"/>
        <v>00</v>
      </c>
      <c r="E101" s="4">
        <f>'Листы на печать'!AC235</f>
        <v>0</v>
      </c>
      <c r="F101" s="4">
        <f>'Листы на печать'!AE235</f>
        <v>0</v>
      </c>
      <c r="G101" s="5">
        <f t="shared" si="5"/>
        <v>0</v>
      </c>
      <c r="H101" s="4">
        <f>'Листы на печать'!J235</f>
        <v>0</v>
      </c>
      <c r="I101" s="4">
        <f>'Листы на печать'!L235</f>
        <v>0</v>
      </c>
      <c r="J101" s="5">
        <f t="shared" si="6"/>
        <v>0</v>
      </c>
      <c r="K101" s="4">
        <f>'Листы на печать'!M235</f>
        <v>0</v>
      </c>
      <c r="L101" s="4" t="str">
        <f t="shared" si="7"/>
        <v>00</v>
      </c>
      <c r="M101" s="4">
        <f>'Листы на печать'!N235</f>
        <v>0</v>
      </c>
      <c r="N101" s="4">
        <f>'Листы на печать'!P235</f>
        <v>0</v>
      </c>
    </row>
    <row r="102" spans="1:14">
      <c r="A102" s="4">
        <f>'Листы на печать'!B236</f>
        <v>0</v>
      </c>
      <c r="B102" s="4">
        <f>'Листы на печать'!Y236</f>
        <v>0</v>
      </c>
      <c r="C102" s="4">
        <f>'Листы на печать'!AA236</f>
        <v>0</v>
      </c>
      <c r="D102" s="5" t="str">
        <f t="shared" si="8"/>
        <v>00</v>
      </c>
      <c r="E102" s="4">
        <f>'Листы на печать'!AC236</f>
        <v>0</v>
      </c>
      <c r="F102" s="4">
        <f>'Листы на печать'!AE236</f>
        <v>0</v>
      </c>
      <c r="G102" s="5">
        <f t="shared" si="5"/>
        <v>0</v>
      </c>
      <c r="H102" s="4">
        <f>'Листы на печать'!J236</f>
        <v>0</v>
      </c>
      <c r="I102" s="4">
        <f>'Листы на печать'!L236</f>
        <v>0</v>
      </c>
      <c r="J102" s="5">
        <f t="shared" si="6"/>
        <v>0</v>
      </c>
      <c r="K102" s="4">
        <f>'Листы на печать'!M236</f>
        <v>0</v>
      </c>
      <c r="L102" s="4" t="str">
        <f t="shared" si="7"/>
        <v>00</v>
      </c>
      <c r="M102" s="4">
        <f>'Листы на печать'!N236</f>
        <v>0</v>
      </c>
      <c r="N102" s="4">
        <f>'Листы на печать'!P236</f>
        <v>0</v>
      </c>
    </row>
    <row r="103" spans="1:14">
      <c r="A103" s="4">
        <f>'Листы на печать'!B237</f>
        <v>0</v>
      </c>
      <c r="B103" s="4">
        <f>'Листы на печать'!Y237</f>
        <v>0</v>
      </c>
      <c r="C103" s="4">
        <f>'Листы на печать'!AA237</f>
        <v>0</v>
      </c>
      <c r="D103" s="5" t="str">
        <f t="shared" si="8"/>
        <v>00</v>
      </c>
      <c r="E103" s="4">
        <f>'Листы на печать'!AC237</f>
        <v>0</v>
      </c>
      <c r="F103" s="4">
        <f>'Листы на печать'!AE237</f>
        <v>0</v>
      </c>
      <c r="G103" s="5">
        <f t="shared" si="5"/>
        <v>0</v>
      </c>
      <c r="H103" s="4">
        <f>'Листы на печать'!J237</f>
        <v>0</v>
      </c>
      <c r="I103" s="4">
        <f>'Листы на печать'!L237</f>
        <v>0</v>
      </c>
      <c r="J103" s="5">
        <f t="shared" si="6"/>
        <v>0</v>
      </c>
      <c r="K103" s="4">
        <f>'Листы на печать'!M237</f>
        <v>0</v>
      </c>
      <c r="L103" s="4" t="str">
        <f t="shared" si="7"/>
        <v>00</v>
      </c>
      <c r="M103" s="4">
        <f>'Листы на печать'!N237</f>
        <v>0</v>
      </c>
      <c r="N103" s="4">
        <f>'Листы на печать'!P237</f>
        <v>0</v>
      </c>
    </row>
    <row r="104" spans="1:14">
      <c r="A104" s="4">
        <f>'Листы на печать'!B238</f>
        <v>0</v>
      </c>
      <c r="B104" s="4">
        <f>'Листы на печать'!Y238</f>
        <v>0</v>
      </c>
      <c r="C104" s="4">
        <f>'Листы на печать'!AA238</f>
        <v>0</v>
      </c>
      <c r="D104" s="5" t="str">
        <f t="shared" si="8"/>
        <v>00</v>
      </c>
      <c r="E104" s="4">
        <f>'Листы на печать'!AC238</f>
        <v>0</v>
      </c>
      <c r="F104" s="4">
        <f>'Листы на печать'!AE238</f>
        <v>0</v>
      </c>
      <c r="G104" s="5">
        <f t="shared" si="5"/>
        <v>0</v>
      </c>
      <c r="H104" s="4">
        <f>'Листы на печать'!J238</f>
        <v>0</v>
      </c>
      <c r="I104" s="4">
        <f>'Листы на печать'!L238</f>
        <v>0</v>
      </c>
      <c r="J104" s="5">
        <f t="shared" si="6"/>
        <v>0</v>
      </c>
      <c r="K104" s="4">
        <f>'Листы на печать'!M238</f>
        <v>0</v>
      </c>
      <c r="L104" s="4" t="str">
        <f t="shared" si="7"/>
        <v>00</v>
      </c>
      <c r="M104" s="4">
        <f>'Листы на печать'!N238</f>
        <v>0</v>
      </c>
      <c r="N104" s="4">
        <f>'Листы на печать'!P238</f>
        <v>0</v>
      </c>
    </row>
    <row r="105" spans="1:14">
      <c r="A105" s="4">
        <f>'Листы на печать'!B239</f>
        <v>0</v>
      </c>
      <c r="B105" s="4">
        <f>'Листы на печать'!Y239</f>
        <v>0</v>
      </c>
      <c r="C105" s="4">
        <f>'Листы на печать'!AA239</f>
        <v>0</v>
      </c>
      <c r="D105" s="5" t="str">
        <f t="shared" si="8"/>
        <v>00</v>
      </c>
      <c r="E105" s="4">
        <f>'Листы на печать'!AC239</f>
        <v>0</v>
      </c>
      <c r="F105" s="4">
        <f>'Листы на печать'!AE239</f>
        <v>0</v>
      </c>
      <c r="G105" s="5">
        <f t="shared" si="5"/>
        <v>0</v>
      </c>
      <c r="H105" s="4">
        <f>'Листы на печать'!J239</f>
        <v>0</v>
      </c>
      <c r="I105" s="4">
        <f>'Листы на печать'!L239</f>
        <v>0</v>
      </c>
      <c r="J105" s="5">
        <f t="shared" si="6"/>
        <v>0</v>
      </c>
      <c r="K105" s="4">
        <f>'Листы на печать'!M239</f>
        <v>0</v>
      </c>
      <c r="L105" s="4" t="str">
        <f t="shared" si="7"/>
        <v>00</v>
      </c>
      <c r="M105" s="4">
        <f>'Листы на печать'!N239</f>
        <v>0</v>
      </c>
      <c r="N105" s="4">
        <f>'Листы на печать'!P239</f>
        <v>0</v>
      </c>
    </row>
    <row r="106" spans="1:14">
      <c r="A106" s="4">
        <f>'Листы на печать'!B240</f>
        <v>0</v>
      </c>
      <c r="B106" s="4">
        <f>'Листы на печать'!Y240</f>
        <v>0</v>
      </c>
      <c r="C106" s="4">
        <f>'Листы на печать'!AA240</f>
        <v>0</v>
      </c>
      <c r="D106" s="5" t="str">
        <f t="shared" si="8"/>
        <v>00</v>
      </c>
      <c r="E106" s="4">
        <f>'Листы на печать'!AC240</f>
        <v>0</v>
      </c>
      <c r="F106" s="4">
        <f>'Листы на печать'!AE240</f>
        <v>0</v>
      </c>
      <c r="G106" s="5">
        <f t="shared" si="5"/>
        <v>0</v>
      </c>
      <c r="H106" s="4">
        <f>'Листы на печать'!J240</f>
        <v>0</v>
      </c>
      <c r="I106" s="4">
        <f>'Листы на печать'!L240</f>
        <v>0</v>
      </c>
      <c r="J106" s="5">
        <f t="shared" si="6"/>
        <v>0</v>
      </c>
      <c r="K106" s="4">
        <f>'Листы на печать'!M240</f>
        <v>0</v>
      </c>
      <c r="L106" s="4" t="str">
        <f t="shared" si="7"/>
        <v>00</v>
      </c>
      <c r="M106" s="4">
        <f>'Листы на печать'!N240</f>
        <v>0</v>
      </c>
      <c r="N106" s="4">
        <f>'Листы на печать'!P240</f>
        <v>0</v>
      </c>
    </row>
    <row r="107" spans="1:14">
      <c r="A107" s="4">
        <f>'Листы на печать'!B241</f>
        <v>0</v>
      </c>
      <c r="B107" s="4">
        <f>'Листы на печать'!Y241</f>
        <v>0</v>
      </c>
      <c r="C107" s="4">
        <f>'Листы на печать'!AA241</f>
        <v>0</v>
      </c>
      <c r="D107" s="5" t="str">
        <f t="shared" si="8"/>
        <v>00</v>
      </c>
      <c r="E107" s="4">
        <f>'Листы на печать'!AC241</f>
        <v>0</v>
      </c>
      <c r="F107" s="4">
        <f>'Листы на печать'!AE241</f>
        <v>0</v>
      </c>
      <c r="G107" s="5">
        <f t="shared" si="5"/>
        <v>0</v>
      </c>
      <c r="H107" s="4">
        <f>'Листы на печать'!J241</f>
        <v>0</v>
      </c>
      <c r="I107" s="4">
        <f>'Листы на печать'!L241</f>
        <v>0</v>
      </c>
      <c r="J107" s="5">
        <f t="shared" si="6"/>
        <v>0</v>
      </c>
      <c r="K107" s="4">
        <f>'Листы на печать'!M241</f>
        <v>0</v>
      </c>
      <c r="L107" s="4" t="str">
        <f t="shared" si="7"/>
        <v>00</v>
      </c>
      <c r="M107" s="4">
        <f>'Листы на печать'!N241</f>
        <v>0</v>
      </c>
      <c r="N107" s="4">
        <f>'Листы на печать'!P241</f>
        <v>0</v>
      </c>
    </row>
    <row r="108" spans="1:14">
      <c r="A108" s="4">
        <f>'Листы на печать'!B242</f>
        <v>0</v>
      </c>
      <c r="B108" s="4">
        <f>'Листы на печать'!Y242</f>
        <v>0</v>
      </c>
      <c r="C108" s="4">
        <f>'Листы на печать'!AA242</f>
        <v>0</v>
      </c>
      <c r="D108" s="5" t="str">
        <f t="shared" si="8"/>
        <v>00</v>
      </c>
      <c r="E108" s="4">
        <f>'Листы на печать'!AC242</f>
        <v>0</v>
      </c>
      <c r="F108" s="4">
        <f>'Листы на печать'!AE242</f>
        <v>0</v>
      </c>
      <c r="G108" s="5">
        <f t="shared" si="5"/>
        <v>0</v>
      </c>
      <c r="H108" s="4">
        <f>'Листы на печать'!J242</f>
        <v>0</v>
      </c>
      <c r="I108" s="4">
        <f>'Листы на печать'!L242</f>
        <v>0</v>
      </c>
      <c r="J108" s="5">
        <f t="shared" si="6"/>
        <v>0</v>
      </c>
      <c r="K108" s="4">
        <f>'Листы на печать'!M242</f>
        <v>0</v>
      </c>
      <c r="L108" s="4" t="str">
        <f t="shared" si="7"/>
        <v>00</v>
      </c>
      <c r="M108" s="4">
        <f>'Листы на печать'!N242</f>
        <v>0</v>
      </c>
      <c r="N108" s="4">
        <f>'Листы на печать'!P242</f>
        <v>0</v>
      </c>
    </row>
    <row r="109" spans="1:14">
      <c r="A109" s="4">
        <f>'Листы на печать'!B243</f>
        <v>0</v>
      </c>
      <c r="B109" s="4">
        <f>'Листы на печать'!Y243</f>
        <v>0</v>
      </c>
      <c r="C109" s="4">
        <f>'Листы на печать'!AA243</f>
        <v>0</v>
      </c>
      <c r="D109" s="5" t="str">
        <f t="shared" si="8"/>
        <v>00</v>
      </c>
      <c r="E109" s="4">
        <f>'Листы на печать'!AC243</f>
        <v>0</v>
      </c>
      <c r="F109" s="4">
        <f>'Листы на печать'!AE243</f>
        <v>0</v>
      </c>
      <c r="G109" s="5">
        <f t="shared" si="5"/>
        <v>0</v>
      </c>
      <c r="H109" s="4">
        <f>'Листы на печать'!J243</f>
        <v>0</v>
      </c>
      <c r="I109" s="4">
        <f>'Листы на печать'!L243</f>
        <v>0</v>
      </c>
      <c r="J109" s="5">
        <f t="shared" si="6"/>
        <v>0</v>
      </c>
      <c r="K109" s="4">
        <f>'Листы на печать'!M243</f>
        <v>0</v>
      </c>
      <c r="L109" s="4" t="str">
        <f t="shared" si="7"/>
        <v>00</v>
      </c>
      <c r="M109" s="4">
        <f>'Листы на печать'!N243</f>
        <v>0</v>
      </c>
      <c r="N109" s="4">
        <f>'Листы на печать'!P243</f>
        <v>0</v>
      </c>
    </row>
    <row r="110" spans="1:14">
      <c r="A110" s="4">
        <f>'Листы на печать'!B244</f>
        <v>0</v>
      </c>
      <c r="B110" s="4">
        <f>'Листы на печать'!Y244</f>
        <v>0</v>
      </c>
      <c r="C110" s="4">
        <f>'Листы на печать'!AA244</f>
        <v>0</v>
      </c>
      <c r="D110" s="5" t="str">
        <f t="shared" si="8"/>
        <v>00</v>
      </c>
      <c r="E110" s="4">
        <f>'Листы на печать'!AC244</f>
        <v>0</v>
      </c>
      <c r="F110" s="4">
        <f>'Листы на печать'!AE244</f>
        <v>0</v>
      </c>
      <c r="G110" s="5">
        <f t="shared" si="5"/>
        <v>0</v>
      </c>
      <c r="H110" s="4">
        <f>'Листы на печать'!J244</f>
        <v>0</v>
      </c>
      <c r="I110" s="4">
        <f>'Листы на печать'!L244</f>
        <v>0</v>
      </c>
      <c r="J110" s="5">
        <f t="shared" si="6"/>
        <v>0</v>
      </c>
      <c r="K110" s="4">
        <f>'Листы на печать'!M244</f>
        <v>0</v>
      </c>
      <c r="L110" s="4" t="str">
        <f t="shared" si="7"/>
        <v>00</v>
      </c>
      <c r="M110" s="4">
        <f>'Листы на печать'!N244</f>
        <v>0</v>
      </c>
      <c r="N110" s="4">
        <f>'Листы на печать'!P244</f>
        <v>0</v>
      </c>
    </row>
    <row r="111" spans="1:14">
      <c r="A111" s="4">
        <f>'Листы на печать'!B245</f>
        <v>0</v>
      </c>
      <c r="B111" s="4">
        <f>'Листы на печать'!Y245</f>
        <v>0</v>
      </c>
      <c r="C111" s="4">
        <f>'Листы на печать'!AA245</f>
        <v>0</v>
      </c>
      <c r="D111" s="5" t="str">
        <f t="shared" si="8"/>
        <v>00</v>
      </c>
      <c r="E111" s="4">
        <f>'Листы на печать'!AC245</f>
        <v>0</v>
      </c>
      <c r="F111" s="4">
        <f>'Листы на печать'!AE245</f>
        <v>0</v>
      </c>
      <c r="G111" s="5">
        <f t="shared" si="5"/>
        <v>0</v>
      </c>
      <c r="H111" s="4">
        <f>'Листы на печать'!J245</f>
        <v>0</v>
      </c>
      <c r="I111" s="4">
        <f>'Листы на печать'!L245</f>
        <v>0</v>
      </c>
      <c r="J111" s="5">
        <f t="shared" si="6"/>
        <v>0</v>
      </c>
      <c r="K111" s="4">
        <f>'Листы на печать'!M245</f>
        <v>0</v>
      </c>
      <c r="L111" s="4" t="str">
        <f t="shared" si="7"/>
        <v>00</v>
      </c>
      <c r="M111" s="4">
        <f>'Листы на печать'!N245</f>
        <v>0</v>
      </c>
      <c r="N111" s="4">
        <f>'Листы на печать'!P245</f>
        <v>0</v>
      </c>
    </row>
    <row r="112" spans="1:14">
      <c r="A112" s="4">
        <f>'Листы на печать'!B246</f>
        <v>0</v>
      </c>
      <c r="B112" s="4">
        <f>'Листы на печать'!Y246</f>
        <v>0</v>
      </c>
      <c r="C112" s="4">
        <f>'Листы на печать'!AA246</f>
        <v>0</v>
      </c>
      <c r="D112" s="5" t="str">
        <f t="shared" si="8"/>
        <v>00</v>
      </c>
      <c r="E112" s="4">
        <f>'Листы на печать'!AC246</f>
        <v>0</v>
      </c>
      <c r="F112" s="4">
        <f>'Листы на печать'!AE246</f>
        <v>0</v>
      </c>
      <c r="G112" s="5">
        <f t="shared" si="5"/>
        <v>0</v>
      </c>
      <c r="H112" s="4">
        <f>'Листы на печать'!J246</f>
        <v>0</v>
      </c>
      <c r="I112" s="4">
        <f>'Листы на печать'!L246</f>
        <v>0</v>
      </c>
      <c r="J112" s="5">
        <f t="shared" si="6"/>
        <v>0</v>
      </c>
      <c r="K112" s="4">
        <f>'Листы на печать'!M246</f>
        <v>0</v>
      </c>
      <c r="L112" s="4" t="str">
        <f t="shared" si="7"/>
        <v>00</v>
      </c>
      <c r="M112" s="4">
        <f>'Листы на печать'!N246</f>
        <v>0</v>
      </c>
      <c r="N112" s="4">
        <f>'Листы на печать'!P246</f>
        <v>0</v>
      </c>
    </row>
    <row r="113" spans="1:14">
      <c r="A113" s="4">
        <f>'Листы на печать'!B247</f>
        <v>0</v>
      </c>
      <c r="B113" s="4">
        <f>'Листы на печать'!Y247</f>
        <v>0</v>
      </c>
      <c r="C113" s="4">
        <f>'Листы на печать'!AA247</f>
        <v>0</v>
      </c>
      <c r="D113" s="5" t="str">
        <f t="shared" si="8"/>
        <v>00</v>
      </c>
      <c r="E113" s="4">
        <f>'Листы на печать'!AC247</f>
        <v>0</v>
      </c>
      <c r="F113" s="4">
        <f>'Листы на печать'!AE247</f>
        <v>0</v>
      </c>
      <c r="G113" s="5">
        <f t="shared" si="5"/>
        <v>0</v>
      </c>
      <c r="H113" s="4">
        <f>'Листы на печать'!J247</f>
        <v>0</v>
      </c>
      <c r="I113" s="4">
        <f>'Листы на печать'!L247</f>
        <v>0</v>
      </c>
      <c r="J113" s="5">
        <f t="shared" si="6"/>
        <v>0</v>
      </c>
      <c r="K113" s="4">
        <f>'Листы на печать'!M247</f>
        <v>0</v>
      </c>
      <c r="L113" s="4" t="str">
        <f t="shared" si="7"/>
        <v>00</v>
      </c>
      <c r="M113" s="4">
        <f>'Листы на печать'!N247</f>
        <v>0</v>
      </c>
      <c r="N113" s="4">
        <f>'Листы на печать'!P247</f>
        <v>0</v>
      </c>
    </row>
    <row r="114" spans="1:14">
      <c r="A114" s="4">
        <f>'Листы на печать'!B248</f>
        <v>0</v>
      </c>
      <c r="B114" s="4">
        <f>'Листы на печать'!Y248</f>
        <v>0</v>
      </c>
      <c r="C114" s="4">
        <f>'Листы на печать'!AA248</f>
        <v>0</v>
      </c>
      <c r="D114" s="5" t="str">
        <f t="shared" si="8"/>
        <v>00</v>
      </c>
      <c r="E114" s="4">
        <f>'Листы на печать'!AC248</f>
        <v>0</v>
      </c>
      <c r="F114" s="4">
        <f>'Листы на печать'!AE248</f>
        <v>0</v>
      </c>
      <c r="G114" s="5">
        <f t="shared" si="5"/>
        <v>0</v>
      </c>
      <c r="H114" s="4">
        <f>'Листы на печать'!J248</f>
        <v>0</v>
      </c>
      <c r="I114" s="4">
        <f>'Листы на печать'!L248</f>
        <v>0</v>
      </c>
      <c r="J114" s="5">
        <f t="shared" si="6"/>
        <v>0</v>
      </c>
      <c r="K114" s="4">
        <f>'Листы на печать'!M248</f>
        <v>0</v>
      </c>
      <c r="L114" s="4" t="str">
        <f t="shared" si="7"/>
        <v>00</v>
      </c>
      <c r="M114" s="4">
        <f>'Листы на печать'!N248</f>
        <v>0</v>
      </c>
      <c r="N114" s="4">
        <f>'Листы на печать'!P248</f>
        <v>0</v>
      </c>
    </row>
    <row r="115" spans="1:14">
      <c r="A115" s="4">
        <f>'Листы на печать'!B249</f>
        <v>0</v>
      </c>
      <c r="B115" s="4">
        <f>'Листы на печать'!Y249</f>
        <v>0</v>
      </c>
      <c r="C115" s="4">
        <f>'Листы на печать'!AA249</f>
        <v>0</v>
      </c>
      <c r="D115" s="5" t="str">
        <f t="shared" si="8"/>
        <v>00</v>
      </c>
      <c r="E115" s="4">
        <f>'Листы на печать'!AC249</f>
        <v>0</v>
      </c>
      <c r="F115" s="4">
        <f>'Листы на печать'!AE249</f>
        <v>0</v>
      </c>
      <c r="G115" s="5">
        <f t="shared" si="5"/>
        <v>0</v>
      </c>
      <c r="H115" s="4">
        <f>'Листы на печать'!J249</f>
        <v>0</v>
      </c>
      <c r="I115" s="4">
        <f>'Листы на печать'!L249</f>
        <v>0</v>
      </c>
      <c r="J115" s="5">
        <f t="shared" si="6"/>
        <v>0</v>
      </c>
      <c r="K115" s="4">
        <f>'Листы на печать'!M249</f>
        <v>0</v>
      </c>
      <c r="L115" s="4" t="str">
        <f t="shared" si="7"/>
        <v>00</v>
      </c>
      <c r="M115" s="4">
        <f>'Листы на печать'!N249</f>
        <v>0</v>
      </c>
      <c r="N115" s="4">
        <f>'Листы на печать'!P249</f>
        <v>0</v>
      </c>
    </row>
    <row r="116" spans="1:14">
      <c r="A116" s="4">
        <f>'Листы на печать'!B250</f>
        <v>0</v>
      </c>
      <c r="B116" s="4">
        <f>'Листы на печать'!Y250</f>
        <v>0</v>
      </c>
      <c r="C116" s="4">
        <f>'Листы на печать'!AA250</f>
        <v>0</v>
      </c>
      <c r="D116" s="5" t="str">
        <f t="shared" si="8"/>
        <v>00</v>
      </c>
      <c r="E116" s="4">
        <f>'Листы на печать'!AC250</f>
        <v>0</v>
      </c>
      <c r="F116" s="4">
        <f>'Листы на печать'!AE250</f>
        <v>0</v>
      </c>
      <c r="G116" s="5">
        <f t="shared" si="5"/>
        <v>0</v>
      </c>
      <c r="H116" s="4">
        <f>'Листы на печать'!J250</f>
        <v>0</v>
      </c>
      <c r="I116" s="4">
        <f>'Листы на печать'!L250</f>
        <v>0</v>
      </c>
      <c r="J116" s="5">
        <f t="shared" si="6"/>
        <v>0</v>
      </c>
      <c r="K116" s="4">
        <f>'Листы на печать'!M250</f>
        <v>0</v>
      </c>
      <c r="L116" s="4" t="str">
        <f t="shared" si="7"/>
        <v>00</v>
      </c>
      <c r="M116" s="4">
        <f>'Листы на печать'!N250</f>
        <v>0</v>
      </c>
      <c r="N116" s="4">
        <f>'Листы на печать'!P250</f>
        <v>0</v>
      </c>
    </row>
    <row r="117" spans="1:14">
      <c r="A117" s="4">
        <f>'Листы на печать'!B251</f>
        <v>0</v>
      </c>
      <c r="B117" s="4">
        <f>'Листы на печать'!Y251</f>
        <v>0</v>
      </c>
      <c r="C117" s="4">
        <f>'Листы на печать'!AA251</f>
        <v>0</v>
      </c>
      <c r="D117" s="5" t="str">
        <f t="shared" si="8"/>
        <v>00</v>
      </c>
      <c r="E117" s="4">
        <f>'Листы на печать'!AC251</f>
        <v>0</v>
      </c>
      <c r="F117" s="4">
        <f>'Листы на печать'!AE251</f>
        <v>0</v>
      </c>
      <c r="G117" s="5">
        <f t="shared" si="5"/>
        <v>0</v>
      </c>
      <c r="H117" s="4">
        <f>'Листы на печать'!J251</f>
        <v>0</v>
      </c>
      <c r="I117" s="4">
        <f>'Листы на печать'!L251</f>
        <v>0</v>
      </c>
      <c r="J117" s="5">
        <f t="shared" si="6"/>
        <v>0</v>
      </c>
      <c r="K117" s="4">
        <f>'Листы на печать'!M251</f>
        <v>0</v>
      </c>
      <c r="L117" s="4" t="str">
        <f t="shared" si="7"/>
        <v>00</v>
      </c>
      <c r="M117" s="4">
        <f>'Листы на печать'!N251</f>
        <v>0</v>
      </c>
      <c r="N117" s="4">
        <f>'Листы на печать'!P251</f>
        <v>0</v>
      </c>
    </row>
    <row r="118" spans="1:14">
      <c r="A118" s="4">
        <f>'Листы на печать'!B252</f>
        <v>0</v>
      </c>
      <c r="B118" s="4">
        <f>'Листы на печать'!Y252</f>
        <v>0</v>
      </c>
      <c r="C118" s="4">
        <f>'Листы на печать'!AA252</f>
        <v>0</v>
      </c>
      <c r="D118" s="5" t="str">
        <f t="shared" si="8"/>
        <v>00</v>
      </c>
      <c r="E118" s="4">
        <f>'Листы на печать'!AC252</f>
        <v>0</v>
      </c>
      <c r="F118" s="4">
        <f>'Листы на печать'!AE252</f>
        <v>0</v>
      </c>
      <c r="G118" s="5">
        <f t="shared" si="5"/>
        <v>0</v>
      </c>
      <c r="H118" s="4">
        <f>'Листы на печать'!J252</f>
        <v>0</v>
      </c>
      <c r="I118" s="4">
        <f>'Листы на печать'!L252</f>
        <v>0</v>
      </c>
      <c r="J118" s="5">
        <f t="shared" si="6"/>
        <v>0</v>
      </c>
      <c r="K118" s="4">
        <f>'Листы на печать'!M252</f>
        <v>0</v>
      </c>
      <c r="L118" s="4" t="str">
        <f t="shared" si="7"/>
        <v>00</v>
      </c>
      <c r="M118" s="4">
        <f>'Листы на печать'!N252</f>
        <v>0</v>
      </c>
      <c r="N118" s="4">
        <f>'Листы на печать'!P252</f>
        <v>0</v>
      </c>
    </row>
    <row r="119" spans="1:14">
      <c r="A119" s="4">
        <f>'Листы на печать'!B253</f>
        <v>0</v>
      </c>
      <c r="B119" s="4">
        <f>'Листы на печать'!Y253</f>
        <v>0</v>
      </c>
      <c r="C119" s="4">
        <f>'Листы на печать'!AA253</f>
        <v>0</v>
      </c>
      <c r="D119" s="5" t="str">
        <f t="shared" si="8"/>
        <v>00</v>
      </c>
      <c r="E119" s="4">
        <f>'Листы на печать'!AC253</f>
        <v>0</v>
      </c>
      <c r="F119" s="4">
        <f>'Листы на печать'!AE253</f>
        <v>0</v>
      </c>
      <c r="G119" s="5">
        <f t="shared" si="5"/>
        <v>0</v>
      </c>
      <c r="H119" s="4">
        <f>'Листы на печать'!J253</f>
        <v>0</v>
      </c>
      <c r="I119" s="4">
        <f>'Листы на печать'!L253</f>
        <v>0</v>
      </c>
      <c r="J119" s="5">
        <f t="shared" si="6"/>
        <v>0</v>
      </c>
      <c r="K119" s="4">
        <f>'Листы на печать'!M253</f>
        <v>0</v>
      </c>
      <c r="L119" s="4" t="str">
        <f t="shared" si="7"/>
        <v>00</v>
      </c>
      <c r="M119" s="4">
        <f>'Листы на печать'!N253</f>
        <v>0</v>
      </c>
      <c r="N119" s="4">
        <f>'Листы на печать'!P253</f>
        <v>0</v>
      </c>
    </row>
    <row r="120" spans="1:14">
      <c r="A120" s="4">
        <f>'Листы на печать'!B254</f>
        <v>0</v>
      </c>
      <c r="B120" s="4">
        <f>'Листы на печать'!Y254</f>
        <v>0</v>
      </c>
      <c r="C120" s="4">
        <f>'Листы на печать'!AA254</f>
        <v>0</v>
      </c>
      <c r="D120" s="5" t="str">
        <f t="shared" si="8"/>
        <v>00</v>
      </c>
      <c r="E120" s="4">
        <f>'Листы на печать'!AC254</f>
        <v>0</v>
      </c>
      <c r="F120" s="4">
        <f>'Листы на печать'!AE254</f>
        <v>0</v>
      </c>
      <c r="G120" s="5">
        <f t="shared" si="5"/>
        <v>0</v>
      </c>
      <c r="H120" s="4">
        <f>'Листы на печать'!J254</f>
        <v>0</v>
      </c>
      <c r="I120" s="4">
        <f>'Листы на печать'!L254</f>
        <v>0</v>
      </c>
      <c r="J120" s="5">
        <f t="shared" si="6"/>
        <v>0</v>
      </c>
      <c r="K120" s="4">
        <f>'Листы на печать'!M254</f>
        <v>0</v>
      </c>
      <c r="L120" s="4" t="str">
        <f t="shared" si="7"/>
        <v>00</v>
      </c>
      <c r="M120" s="4">
        <f>'Листы на печать'!N254</f>
        <v>0</v>
      </c>
      <c r="N120" s="4">
        <f>'Листы на печать'!P254</f>
        <v>0</v>
      </c>
    </row>
    <row r="121" spans="1:14">
      <c r="A121" s="4">
        <f>'Листы на печать'!B255</f>
        <v>0</v>
      </c>
      <c r="B121" s="4">
        <f>'Листы на печать'!Y255</f>
        <v>0</v>
      </c>
      <c r="C121" s="4" t="str">
        <f>'Листы на печать'!AA255</f>
        <v>АП-08/15-АОВ2.К</v>
      </c>
      <c r="D121" s="5" t="str">
        <f t="shared" si="8"/>
        <v>00</v>
      </c>
      <c r="E121" s="4">
        <f>'Листы на печать'!AC255</f>
        <v>0</v>
      </c>
      <c r="F121" s="4">
        <f>'Листы на печать'!AE255</f>
        <v>0</v>
      </c>
      <c r="G121" s="5">
        <f t="shared" si="5"/>
        <v>0</v>
      </c>
      <c r="H121" s="4">
        <f>'Листы на печать'!J255</f>
        <v>0</v>
      </c>
      <c r="I121" s="4">
        <f>'Листы на печать'!L255</f>
        <v>0</v>
      </c>
      <c r="J121" s="5">
        <f t="shared" si="6"/>
        <v>0</v>
      </c>
      <c r="K121" s="4">
        <f>'Листы на печать'!M255</f>
        <v>0</v>
      </c>
      <c r="L121" s="4" t="str">
        <f t="shared" si="7"/>
        <v>00</v>
      </c>
      <c r="M121" s="4">
        <f>'Листы на печать'!N255</f>
        <v>0</v>
      </c>
      <c r="N121" s="4">
        <f>'Листы на печать'!P255</f>
        <v>0</v>
      </c>
    </row>
    <row r="122" spans="1:14">
      <c r="A122" s="4">
        <f>'Листы на печать'!B256</f>
        <v>0</v>
      </c>
      <c r="B122" s="4">
        <f>'Листы на печать'!Y256</f>
        <v>0</v>
      </c>
      <c r="C122" s="4">
        <f>'Листы на печать'!AA256</f>
        <v>0</v>
      </c>
      <c r="D122" s="5" t="str">
        <f t="shared" si="8"/>
        <v>00</v>
      </c>
      <c r="E122" s="4">
        <f>'Листы на печать'!AC256</f>
        <v>0</v>
      </c>
      <c r="F122" s="4">
        <f>'Листы на печать'!AE256</f>
        <v>0</v>
      </c>
      <c r="G122" s="5">
        <f t="shared" si="5"/>
        <v>0</v>
      </c>
      <c r="H122" s="4">
        <f>'Листы на печать'!J256</f>
        <v>0</v>
      </c>
      <c r="I122" s="4">
        <f>'Листы на печать'!L256</f>
        <v>0</v>
      </c>
      <c r="J122" s="5">
        <f t="shared" si="6"/>
        <v>0</v>
      </c>
      <c r="K122" s="4">
        <f>'Листы на печать'!M256</f>
        <v>0</v>
      </c>
      <c r="L122" s="4" t="str">
        <f t="shared" si="7"/>
        <v>00</v>
      </c>
      <c r="M122" s="4">
        <f>'Листы на печать'!N256</f>
        <v>0</v>
      </c>
      <c r="N122" s="4">
        <f>'Листы на печать'!P256</f>
        <v>0</v>
      </c>
    </row>
    <row r="123" spans="1:14">
      <c r="A123" s="4">
        <f>'Листы на печать'!B257</f>
        <v>0</v>
      </c>
      <c r="B123" s="4">
        <f>'Листы на печать'!Y257</f>
        <v>0</v>
      </c>
      <c r="C123" s="4">
        <f>'Листы на печать'!AA257</f>
        <v>0</v>
      </c>
      <c r="D123" s="5" t="str">
        <f t="shared" si="8"/>
        <v>00</v>
      </c>
      <c r="E123" s="4">
        <f>'Листы на печать'!AC257</f>
        <v>0</v>
      </c>
      <c r="F123" s="4">
        <f>'Листы на печать'!AE257</f>
        <v>0</v>
      </c>
      <c r="G123" s="5">
        <f t="shared" si="5"/>
        <v>0</v>
      </c>
      <c r="H123" s="4">
        <f>'Листы на печать'!J257</f>
        <v>0</v>
      </c>
      <c r="I123" s="4">
        <f>'Листы на печать'!L257</f>
        <v>0</v>
      </c>
      <c r="J123" s="5">
        <f t="shared" si="6"/>
        <v>0</v>
      </c>
      <c r="K123" s="4">
        <f>'Листы на печать'!M257</f>
        <v>0</v>
      </c>
      <c r="L123" s="4" t="str">
        <f t="shared" si="7"/>
        <v>00</v>
      </c>
      <c r="M123" s="4">
        <f>'Листы на печать'!N257</f>
        <v>0</v>
      </c>
      <c r="N123" s="4">
        <f>'Листы на печать'!P257</f>
        <v>0</v>
      </c>
    </row>
    <row r="124" spans="1:14">
      <c r="A124" s="4">
        <f>'Листы на печать'!B258</f>
        <v>0</v>
      </c>
      <c r="B124" s="4">
        <f>'Листы на печать'!Y258</f>
        <v>0</v>
      </c>
      <c r="C124" s="4">
        <f>'Листы на печать'!AA258</f>
        <v>0</v>
      </c>
      <c r="D124" s="5" t="str">
        <f t="shared" si="8"/>
        <v>00</v>
      </c>
      <c r="E124" s="4">
        <f>'Листы на печать'!AC258</f>
        <v>0</v>
      </c>
      <c r="F124" s="4">
        <f>'Листы на печать'!AE258</f>
        <v>0</v>
      </c>
      <c r="G124" s="5">
        <f t="shared" si="5"/>
        <v>0</v>
      </c>
      <c r="H124" s="4">
        <f>'Листы на печать'!J258</f>
        <v>0</v>
      </c>
      <c r="I124" s="4">
        <f>'Листы на печать'!L258</f>
        <v>0</v>
      </c>
      <c r="J124" s="5">
        <f t="shared" si="6"/>
        <v>0</v>
      </c>
      <c r="K124" s="4">
        <f>'Листы на печать'!M258</f>
        <v>0</v>
      </c>
      <c r="L124" s="4" t="str">
        <f t="shared" si="7"/>
        <v>00</v>
      </c>
      <c r="M124" s="4">
        <f>'Листы на печать'!N258</f>
        <v>0</v>
      </c>
      <c r="N124" s="4">
        <f>'Листы на печать'!P258</f>
        <v>0</v>
      </c>
    </row>
    <row r="125" spans="1:14">
      <c r="A125" s="4">
        <f>'Листы на печать'!B259</f>
        <v>0</v>
      </c>
      <c r="B125" s="4">
        <f>'Листы на печать'!Y259</f>
        <v>0</v>
      </c>
      <c r="C125" s="4">
        <f>'Листы на печать'!AA259</f>
        <v>0</v>
      </c>
      <c r="D125" s="5" t="str">
        <f t="shared" si="8"/>
        <v>00</v>
      </c>
      <c r="E125" s="4">
        <f>'Листы на печать'!AC259</f>
        <v>0</v>
      </c>
      <c r="F125" s="4">
        <f>'Листы на печать'!AE259</f>
        <v>0</v>
      </c>
      <c r="G125" s="5">
        <f t="shared" si="5"/>
        <v>0</v>
      </c>
      <c r="H125" s="4">
        <f>'Листы на печать'!J259</f>
        <v>0</v>
      </c>
      <c r="I125" s="4">
        <f>'Листы на печать'!L259</f>
        <v>0</v>
      </c>
      <c r="J125" s="5">
        <f t="shared" si="6"/>
        <v>0</v>
      </c>
      <c r="K125" s="4">
        <f>'Листы на печать'!M259</f>
        <v>0</v>
      </c>
      <c r="L125" s="4" t="str">
        <f t="shared" si="7"/>
        <v>00</v>
      </c>
      <c r="M125" s="4">
        <f>'Листы на печать'!N259</f>
        <v>0</v>
      </c>
      <c r="N125" s="4">
        <f>'Листы на печать'!P259</f>
        <v>0</v>
      </c>
    </row>
    <row r="126" spans="1:14">
      <c r="A126" s="4" t="str">
        <f>'Листы на печать'!B260</f>
        <v>Обозначение кабеля, провода</v>
      </c>
      <c r="B126" s="4" t="str">
        <f>'Листы на печать'!Y260</f>
        <v>Кабель, провод</v>
      </c>
      <c r="C126" s="4">
        <f>'Листы на печать'!AA260</f>
        <v>0</v>
      </c>
      <c r="D126" s="5" t="str">
        <f t="shared" si="8"/>
        <v>Кабель, провод0</v>
      </c>
      <c r="E126" s="4">
        <f>'Листы на печать'!AC260</f>
        <v>0</v>
      </c>
      <c r="F126" s="4">
        <f>'Листы на печать'!AE260</f>
        <v>0</v>
      </c>
      <c r="G126" s="5" t="str">
        <f t="shared" si="5"/>
        <v>Обозначение кабеля, провода</v>
      </c>
      <c r="H126" s="4" t="str">
        <f>'Листы на печать'!J260</f>
        <v>Участок трассы кабеля, провода</v>
      </c>
      <c r="I126" s="4">
        <f>'Листы на печать'!L260</f>
        <v>0</v>
      </c>
      <c r="J126" s="5" t="str">
        <f t="shared" si="6"/>
        <v>Обозначение кабеля, провода</v>
      </c>
      <c r="K126" s="4">
        <f>'Листы на печать'!M260</f>
        <v>0</v>
      </c>
      <c r="L126" s="4" t="str">
        <f t="shared" si="7"/>
        <v>00</v>
      </c>
      <c r="M126" s="4">
        <f>'Листы на печать'!N260</f>
        <v>0</v>
      </c>
      <c r="N126" s="4">
        <f>'Листы на печать'!P260</f>
        <v>0</v>
      </c>
    </row>
    <row r="127" spans="1:14">
      <c r="A127" s="4">
        <f>'Листы на печать'!B261</f>
        <v>0</v>
      </c>
      <c r="B127" s="4" t="str">
        <f>'Листы на печать'!Y261</f>
        <v>по проекту</v>
      </c>
      <c r="C127" s="4">
        <f>'Листы на печать'!AA261</f>
        <v>0</v>
      </c>
      <c r="D127" s="5" t="str">
        <f t="shared" si="8"/>
        <v>по проекту0</v>
      </c>
      <c r="E127" s="4">
        <f>'Листы на печать'!AC261</f>
        <v>0</v>
      </c>
      <c r="F127" s="4">
        <f>'Листы на печать'!AE261</f>
        <v>0</v>
      </c>
      <c r="G127" s="5">
        <f t="shared" si="5"/>
        <v>0</v>
      </c>
      <c r="H127" s="4" t="str">
        <f>'Листы на печать'!J261</f>
        <v>в трубе стальной,      Ø/м</v>
      </c>
      <c r="I127" s="4">
        <f>'Листы на печать'!L261</f>
        <v>0</v>
      </c>
      <c r="J127" s="5">
        <f t="shared" si="6"/>
        <v>0</v>
      </c>
      <c r="K127" s="4" t="str">
        <f>'Листы на печать'!M261</f>
        <v>в трубе ПВХ (п),  ПНД (пн),  металло-рукаве (м), Ø/м</v>
      </c>
      <c r="L127" s="4" t="str">
        <f t="shared" si="7"/>
        <v>в трубе ПВХ (п),  ПНД (пн),  металло-рукаве (м), Ø/м0</v>
      </c>
      <c r="M127" s="4">
        <f>'Листы на печать'!N261</f>
        <v>0</v>
      </c>
      <c r="N127" s="4">
        <f>'Листы на печать'!P261</f>
        <v>0</v>
      </c>
    </row>
    <row r="128" spans="1:14">
      <c r="A128" s="4">
        <f>'Листы на печать'!B262</f>
        <v>0</v>
      </c>
      <c r="B128" s="4" t="str">
        <f>'Листы на печать'!Y262</f>
        <v>Марка</v>
      </c>
      <c r="C128" s="4" t="str">
        <f>'Листы на печать'!AA262</f>
        <v>Кол., число и сечение жил</v>
      </c>
      <c r="D128" s="5" t="str">
        <f t="shared" si="8"/>
        <v>Марка0</v>
      </c>
      <c r="E128" s="4">
        <f>'Листы на печать'!AC262</f>
        <v>0</v>
      </c>
      <c r="F128" s="4" t="str">
        <f>'Листы на печать'!AE262</f>
        <v>Длина, м</v>
      </c>
      <c r="G128" s="5">
        <f t="shared" si="5"/>
        <v>0</v>
      </c>
      <c r="H128" s="4">
        <f>'Листы на печать'!J262</f>
        <v>0</v>
      </c>
      <c r="I128" s="4">
        <f>'Листы на печать'!L262</f>
        <v>0</v>
      </c>
      <c r="J128" s="5">
        <f t="shared" si="6"/>
        <v>0</v>
      </c>
      <c r="K128" s="4">
        <f>'Листы на печать'!M262</f>
        <v>0</v>
      </c>
      <c r="L128" s="4" t="str">
        <f t="shared" si="7"/>
        <v>00</v>
      </c>
      <c r="M128" s="4">
        <f>'Листы на печать'!N262</f>
        <v>0</v>
      </c>
      <c r="N128" s="4">
        <f>'Листы на печать'!P262</f>
        <v>0</v>
      </c>
    </row>
    <row r="129" spans="1:14">
      <c r="A129" s="4">
        <f>'Листы на печать'!B263</f>
        <v>0</v>
      </c>
      <c r="B129" s="4">
        <f>'Листы на печать'!Y263</f>
        <v>0</v>
      </c>
      <c r="C129" s="4">
        <f>'Листы на печать'!AA263</f>
        <v>0</v>
      </c>
      <c r="D129" s="5" t="str">
        <f t="shared" si="8"/>
        <v>00</v>
      </c>
      <c r="E129" s="4">
        <f>'Листы на печать'!AC263</f>
        <v>0</v>
      </c>
      <c r="F129" s="4">
        <f>'Листы на печать'!AE263</f>
        <v>0</v>
      </c>
      <c r="G129" s="5">
        <f t="shared" si="5"/>
        <v>0</v>
      </c>
      <c r="H129" s="4">
        <f>'Листы на печать'!J263</f>
        <v>0</v>
      </c>
      <c r="I129" s="4">
        <f>'Листы на печать'!L263</f>
        <v>0</v>
      </c>
      <c r="J129" s="5">
        <f t="shared" si="6"/>
        <v>0</v>
      </c>
      <c r="K129" s="4">
        <f>'Листы на печать'!M263</f>
        <v>0</v>
      </c>
      <c r="L129" s="4" t="str">
        <f t="shared" si="7"/>
        <v>00</v>
      </c>
      <c r="M129" s="4">
        <f>'Листы на печать'!N263</f>
        <v>0</v>
      </c>
      <c r="N129" s="4">
        <f>'Листы на печать'!P263</f>
        <v>0</v>
      </c>
    </row>
    <row r="130" spans="1:14">
      <c r="A130" s="4">
        <f>'Листы на печать'!B264</f>
        <v>0</v>
      </c>
      <c r="B130" s="4">
        <f>'Листы на печать'!Y264</f>
        <v>0</v>
      </c>
      <c r="C130" s="4">
        <f>'Листы на печать'!AA264</f>
        <v>0</v>
      </c>
      <c r="D130" s="5" t="str">
        <f t="shared" si="8"/>
        <v>00</v>
      </c>
      <c r="E130" s="4">
        <f>'Листы на печать'!AC264</f>
        <v>0</v>
      </c>
      <c r="F130" s="4">
        <f>'Листы на печать'!AE264</f>
        <v>0</v>
      </c>
      <c r="G130" s="5">
        <f t="shared" si="5"/>
        <v>0</v>
      </c>
      <c r="H130" s="4">
        <f>'Листы на печать'!J264</f>
        <v>0</v>
      </c>
      <c r="I130" s="4">
        <f>'Листы на печать'!L264</f>
        <v>0</v>
      </c>
      <c r="J130" s="5">
        <f t="shared" si="6"/>
        <v>0</v>
      </c>
      <c r="K130" s="4">
        <f>'Листы на печать'!M264</f>
        <v>0</v>
      </c>
      <c r="L130" s="4" t="str">
        <f t="shared" si="7"/>
        <v>00</v>
      </c>
      <c r="M130" s="4">
        <f>'Листы на печать'!N264</f>
        <v>0</v>
      </c>
      <c r="N130" s="4">
        <f>'Листы на печать'!P264</f>
        <v>0</v>
      </c>
    </row>
    <row r="131" spans="1:14">
      <c r="A131" s="4">
        <f>'Листы на печать'!B265</f>
        <v>0</v>
      </c>
      <c r="B131" s="4">
        <f>'Листы на печать'!Y265</f>
        <v>0</v>
      </c>
      <c r="C131" s="4">
        <f>'Листы на печать'!AA265</f>
        <v>0</v>
      </c>
      <c r="D131" s="5" t="str">
        <f t="shared" si="8"/>
        <v>00</v>
      </c>
      <c r="E131" s="4">
        <f>'Листы на печать'!AC265</f>
        <v>0</v>
      </c>
      <c r="F131" s="4">
        <f>'Листы на печать'!AE265</f>
        <v>0</v>
      </c>
      <c r="G131" s="5">
        <f t="shared" ref="G131:G194" si="9">A131</f>
        <v>0</v>
      </c>
      <c r="H131" s="4">
        <f>'Листы на печать'!J265</f>
        <v>0</v>
      </c>
      <c r="I131" s="4">
        <f>'Листы на печать'!L265</f>
        <v>0</v>
      </c>
      <c r="J131" s="5">
        <f t="shared" ref="J131:J194" si="10">A131</f>
        <v>0</v>
      </c>
      <c r="K131" s="4">
        <f>'Листы на печать'!M265</f>
        <v>0</v>
      </c>
      <c r="L131" s="4" t="str">
        <f t="shared" si="7"/>
        <v>00</v>
      </c>
      <c r="M131" s="4">
        <f>'Листы на печать'!N265</f>
        <v>0</v>
      </c>
      <c r="N131" s="4">
        <f>'Листы на печать'!P265</f>
        <v>0</v>
      </c>
    </row>
    <row r="132" spans="1:14">
      <c r="A132" s="4">
        <f>'Листы на печать'!B266</f>
        <v>0</v>
      </c>
      <c r="B132" s="4">
        <f>'Листы на печать'!Y266</f>
        <v>0</v>
      </c>
      <c r="C132" s="4">
        <f>'Листы на печать'!AA266</f>
        <v>0</v>
      </c>
      <c r="D132" s="5" t="str">
        <f t="shared" si="8"/>
        <v>00</v>
      </c>
      <c r="E132" s="4">
        <f>'Листы на печать'!AC266</f>
        <v>0</v>
      </c>
      <c r="F132" s="4">
        <f>'Листы на печать'!AE266</f>
        <v>0</v>
      </c>
      <c r="G132" s="5">
        <f t="shared" si="9"/>
        <v>0</v>
      </c>
      <c r="H132" s="4">
        <f>'Листы на печать'!J266</f>
        <v>0</v>
      </c>
      <c r="I132" s="4">
        <f>'Листы на печать'!L266</f>
        <v>0</v>
      </c>
      <c r="J132" s="5">
        <f t="shared" si="10"/>
        <v>0</v>
      </c>
      <c r="K132" s="4">
        <f>'Листы на печать'!M266</f>
        <v>0</v>
      </c>
      <c r="L132" s="4" t="str">
        <f t="shared" si="7"/>
        <v>00</v>
      </c>
      <c r="M132" s="4">
        <f>'Листы на печать'!N266</f>
        <v>0</v>
      </c>
      <c r="N132" s="4">
        <f>'Листы на печать'!P266</f>
        <v>0</v>
      </c>
    </row>
    <row r="133" spans="1:14">
      <c r="A133" s="4">
        <f>'Листы на печать'!B267</f>
        <v>0</v>
      </c>
      <c r="B133" s="4">
        <f>'Листы на печать'!Y267</f>
        <v>0</v>
      </c>
      <c r="C133" s="4">
        <f>'Листы на печать'!AA267</f>
        <v>0</v>
      </c>
      <c r="D133" s="5" t="str">
        <f t="shared" si="8"/>
        <v>00</v>
      </c>
      <c r="E133" s="4">
        <f>'Листы на печать'!AC267</f>
        <v>0</v>
      </c>
      <c r="F133" s="4">
        <f>'Листы на печать'!AE267</f>
        <v>0</v>
      </c>
      <c r="G133" s="5">
        <f t="shared" si="9"/>
        <v>0</v>
      </c>
      <c r="H133" s="4">
        <f>'Листы на печать'!J267</f>
        <v>0</v>
      </c>
      <c r="I133" s="4">
        <f>'Листы на печать'!L267</f>
        <v>0</v>
      </c>
      <c r="J133" s="5">
        <f t="shared" si="10"/>
        <v>0</v>
      </c>
      <c r="K133" s="4">
        <f>'Листы на печать'!M267</f>
        <v>0</v>
      </c>
      <c r="L133" s="4" t="str">
        <f t="shared" ref="L133:L196" si="11">CONCATENATE(K133,M133)</f>
        <v>00</v>
      </c>
      <c r="M133" s="4">
        <f>'Листы на печать'!N267</f>
        <v>0</v>
      </c>
      <c r="N133" s="4">
        <f>'Листы на печать'!P267</f>
        <v>0</v>
      </c>
    </row>
    <row r="134" spans="1:14">
      <c r="A134" s="4">
        <f>'Листы на печать'!B268</f>
        <v>0</v>
      </c>
      <c r="B134" s="4">
        <f>'Листы на печать'!Y268</f>
        <v>0</v>
      </c>
      <c r="C134" s="4">
        <f>'Листы на печать'!AA268</f>
        <v>0</v>
      </c>
      <c r="D134" s="5" t="str">
        <f t="shared" si="8"/>
        <v>00</v>
      </c>
      <c r="E134" s="4">
        <f>'Листы на печать'!AC268</f>
        <v>0</v>
      </c>
      <c r="F134" s="4">
        <f>'Листы на печать'!AE268</f>
        <v>0</v>
      </c>
      <c r="G134" s="5">
        <f t="shared" si="9"/>
        <v>0</v>
      </c>
      <c r="H134" s="4">
        <f>'Листы на печать'!J268</f>
        <v>0</v>
      </c>
      <c r="I134" s="4">
        <f>'Листы на печать'!L268</f>
        <v>0</v>
      </c>
      <c r="J134" s="5">
        <f t="shared" si="10"/>
        <v>0</v>
      </c>
      <c r="K134" s="4">
        <f>'Листы на печать'!M268</f>
        <v>0</v>
      </c>
      <c r="L134" s="4" t="str">
        <f t="shared" si="11"/>
        <v>00</v>
      </c>
      <c r="M134" s="4">
        <f>'Листы на печать'!N268</f>
        <v>0</v>
      </c>
      <c r="N134" s="4">
        <f>'Листы на печать'!P268</f>
        <v>0</v>
      </c>
    </row>
    <row r="135" spans="1:14">
      <c r="A135" s="4">
        <f>'Листы на печать'!B269</f>
        <v>0</v>
      </c>
      <c r="B135" s="4">
        <f>'Листы на печать'!Y269</f>
        <v>0</v>
      </c>
      <c r="C135" s="4">
        <f>'Листы на печать'!AA269</f>
        <v>0</v>
      </c>
      <c r="D135" s="5" t="str">
        <f t="shared" si="8"/>
        <v>00</v>
      </c>
      <c r="E135" s="4">
        <f>'Листы на печать'!AC269</f>
        <v>0</v>
      </c>
      <c r="F135" s="4">
        <f>'Листы на печать'!AE269</f>
        <v>0</v>
      </c>
      <c r="G135" s="5">
        <f t="shared" si="9"/>
        <v>0</v>
      </c>
      <c r="H135" s="4">
        <f>'Листы на печать'!J269</f>
        <v>0</v>
      </c>
      <c r="I135" s="4">
        <f>'Листы на печать'!L269</f>
        <v>0</v>
      </c>
      <c r="J135" s="5">
        <f t="shared" si="10"/>
        <v>0</v>
      </c>
      <c r="K135" s="4">
        <f>'Листы на печать'!M269</f>
        <v>0</v>
      </c>
      <c r="L135" s="4" t="str">
        <f t="shared" si="11"/>
        <v>00</v>
      </c>
      <c r="M135" s="4">
        <f>'Листы на печать'!N269</f>
        <v>0</v>
      </c>
      <c r="N135" s="4">
        <f>'Листы на печать'!P269</f>
        <v>0</v>
      </c>
    </row>
    <row r="136" spans="1:14">
      <c r="A136" s="4">
        <f>'Листы на печать'!B270</f>
        <v>0</v>
      </c>
      <c r="B136" s="4">
        <f>'Листы на печать'!Y270</f>
        <v>0</v>
      </c>
      <c r="C136" s="4">
        <f>'Листы на печать'!AA270</f>
        <v>0</v>
      </c>
      <c r="D136" s="5" t="str">
        <f t="shared" si="8"/>
        <v>00</v>
      </c>
      <c r="E136" s="4">
        <f>'Листы на печать'!AC270</f>
        <v>0</v>
      </c>
      <c r="F136" s="4">
        <f>'Листы на печать'!AE270</f>
        <v>0</v>
      </c>
      <c r="G136" s="5">
        <f t="shared" si="9"/>
        <v>0</v>
      </c>
      <c r="H136" s="4">
        <f>'Листы на печать'!J270</f>
        <v>0</v>
      </c>
      <c r="I136" s="4">
        <f>'Листы на печать'!L270</f>
        <v>0</v>
      </c>
      <c r="J136" s="5">
        <f t="shared" si="10"/>
        <v>0</v>
      </c>
      <c r="K136" s="4">
        <f>'Листы на печать'!M270</f>
        <v>0</v>
      </c>
      <c r="L136" s="4" t="str">
        <f t="shared" si="11"/>
        <v>00</v>
      </c>
      <c r="M136" s="4">
        <f>'Листы на печать'!N270</f>
        <v>0</v>
      </c>
      <c r="N136" s="4">
        <f>'Листы на печать'!P270</f>
        <v>0</v>
      </c>
    </row>
    <row r="137" spans="1:14">
      <c r="A137" s="4">
        <f>'Листы на печать'!B271</f>
        <v>0</v>
      </c>
      <c r="B137" s="4">
        <f>'Листы на печать'!Y271</f>
        <v>0</v>
      </c>
      <c r="C137" s="4">
        <f>'Листы на печать'!AA271</f>
        <v>0</v>
      </c>
      <c r="D137" s="5" t="str">
        <f t="shared" si="8"/>
        <v>00</v>
      </c>
      <c r="E137" s="4">
        <f>'Листы на печать'!AC271</f>
        <v>0</v>
      </c>
      <c r="F137" s="4">
        <f>'Листы на печать'!AE271</f>
        <v>0</v>
      </c>
      <c r="G137" s="5">
        <f t="shared" si="9"/>
        <v>0</v>
      </c>
      <c r="H137" s="4">
        <f>'Листы на печать'!J271</f>
        <v>0</v>
      </c>
      <c r="I137" s="4">
        <f>'Листы на печать'!L271</f>
        <v>0</v>
      </c>
      <c r="J137" s="5">
        <f t="shared" si="10"/>
        <v>0</v>
      </c>
      <c r="K137" s="4">
        <f>'Листы на печать'!M271</f>
        <v>0</v>
      </c>
      <c r="L137" s="4" t="str">
        <f t="shared" si="11"/>
        <v>00</v>
      </c>
      <c r="M137" s="4">
        <f>'Листы на печать'!N271</f>
        <v>0</v>
      </c>
      <c r="N137" s="4">
        <f>'Листы на печать'!P271</f>
        <v>0</v>
      </c>
    </row>
    <row r="138" spans="1:14">
      <c r="A138" s="4">
        <f>'Листы на печать'!B272</f>
        <v>0</v>
      </c>
      <c r="B138" s="4">
        <f>'Листы на печать'!Y272</f>
        <v>0</v>
      </c>
      <c r="C138" s="4">
        <f>'Листы на печать'!AA272</f>
        <v>0</v>
      </c>
      <c r="D138" s="5" t="str">
        <f t="shared" si="8"/>
        <v>00</v>
      </c>
      <c r="E138" s="4">
        <f>'Листы на печать'!AC272</f>
        <v>0</v>
      </c>
      <c r="F138" s="4">
        <f>'Листы на печать'!AE272</f>
        <v>0</v>
      </c>
      <c r="G138" s="5">
        <f t="shared" si="9"/>
        <v>0</v>
      </c>
      <c r="H138" s="4">
        <f>'Листы на печать'!J272</f>
        <v>0</v>
      </c>
      <c r="I138" s="4">
        <f>'Листы на печать'!L272</f>
        <v>0</v>
      </c>
      <c r="J138" s="5">
        <f t="shared" si="10"/>
        <v>0</v>
      </c>
      <c r="K138" s="4">
        <f>'Листы на печать'!M272</f>
        <v>0</v>
      </c>
      <c r="L138" s="4" t="str">
        <f t="shared" si="11"/>
        <v>00</v>
      </c>
      <c r="M138" s="4">
        <f>'Листы на печать'!N272</f>
        <v>0</v>
      </c>
      <c r="N138" s="4">
        <f>'Листы на печать'!P272</f>
        <v>0</v>
      </c>
    </row>
    <row r="139" spans="1:14">
      <c r="A139" s="4">
        <f>'Листы на печать'!B273</f>
        <v>0</v>
      </c>
      <c r="B139" s="4">
        <f>'Листы на печать'!Y273</f>
        <v>0</v>
      </c>
      <c r="C139" s="4">
        <f>'Листы на печать'!AA273</f>
        <v>0</v>
      </c>
      <c r="D139" s="5" t="str">
        <f t="shared" si="8"/>
        <v>00</v>
      </c>
      <c r="E139" s="4">
        <f>'Листы на печать'!AC273</f>
        <v>0</v>
      </c>
      <c r="F139" s="4">
        <f>'Листы на печать'!AE273</f>
        <v>0</v>
      </c>
      <c r="G139" s="5">
        <f t="shared" si="9"/>
        <v>0</v>
      </c>
      <c r="H139" s="4">
        <f>'Листы на печать'!J273</f>
        <v>0</v>
      </c>
      <c r="I139" s="4">
        <f>'Листы на печать'!L273</f>
        <v>0</v>
      </c>
      <c r="J139" s="5">
        <f t="shared" si="10"/>
        <v>0</v>
      </c>
      <c r="K139" s="4">
        <f>'Листы на печать'!M273</f>
        <v>0</v>
      </c>
      <c r="L139" s="4" t="str">
        <f t="shared" si="11"/>
        <v>00</v>
      </c>
      <c r="M139" s="4">
        <f>'Листы на печать'!N273</f>
        <v>0</v>
      </c>
      <c r="N139" s="4">
        <f>'Листы на печать'!P273</f>
        <v>0</v>
      </c>
    </row>
    <row r="140" spans="1:14">
      <c r="A140" s="4">
        <f>'Листы на печать'!B274</f>
        <v>0</v>
      </c>
      <c r="B140" s="4">
        <f>'Листы на печать'!Y274</f>
        <v>0</v>
      </c>
      <c r="C140" s="4">
        <f>'Листы на печать'!AA274</f>
        <v>0</v>
      </c>
      <c r="D140" s="5" t="str">
        <f t="shared" si="8"/>
        <v>00</v>
      </c>
      <c r="E140" s="4">
        <f>'Листы на печать'!AC274</f>
        <v>0</v>
      </c>
      <c r="F140" s="4">
        <f>'Листы на печать'!AE274</f>
        <v>0</v>
      </c>
      <c r="G140" s="5">
        <f t="shared" si="9"/>
        <v>0</v>
      </c>
      <c r="H140" s="4">
        <f>'Листы на печать'!J274</f>
        <v>0</v>
      </c>
      <c r="I140" s="4">
        <f>'Листы на печать'!L274</f>
        <v>0</v>
      </c>
      <c r="J140" s="5">
        <f t="shared" si="10"/>
        <v>0</v>
      </c>
      <c r="K140" s="4">
        <f>'Листы на печать'!M274</f>
        <v>0</v>
      </c>
      <c r="L140" s="4" t="str">
        <f t="shared" si="11"/>
        <v>00</v>
      </c>
      <c r="M140" s="4">
        <f>'Листы на печать'!N274</f>
        <v>0</v>
      </c>
      <c r="N140" s="4">
        <f>'Листы на печать'!P274</f>
        <v>0</v>
      </c>
    </row>
    <row r="141" spans="1:14">
      <c r="A141" s="4">
        <f>'Листы на печать'!B275</f>
        <v>0</v>
      </c>
      <c r="B141" s="4">
        <f>'Листы на печать'!Y275</f>
        <v>0</v>
      </c>
      <c r="C141" s="4">
        <f>'Листы на печать'!AA275</f>
        <v>0</v>
      </c>
      <c r="D141" s="5" t="str">
        <f t="shared" si="8"/>
        <v>00</v>
      </c>
      <c r="E141" s="4">
        <f>'Листы на печать'!AC275</f>
        <v>0</v>
      </c>
      <c r="F141" s="4">
        <f>'Листы на печать'!AE275</f>
        <v>0</v>
      </c>
      <c r="G141" s="5">
        <f t="shared" si="9"/>
        <v>0</v>
      </c>
      <c r="H141" s="4">
        <f>'Листы на печать'!J275</f>
        <v>0</v>
      </c>
      <c r="I141" s="4">
        <f>'Листы на печать'!L275</f>
        <v>0</v>
      </c>
      <c r="J141" s="5">
        <f t="shared" si="10"/>
        <v>0</v>
      </c>
      <c r="K141" s="4">
        <f>'Листы на печать'!M275</f>
        <v>0</v>
      </c>
      <c r="L141" s="4" t="str">
        <f t="shared" si="11"/>
        <v>00</v>
      </c>
      <c r="M141" s="4">
        <f>'Листы на печать'!N275</f>
        <v>0</v>
      </c>
      <c r="N141" s="4">
        <f>'Листы на печать'!P275</f>
        <v>0</v>
      </c>
    </row>
    <row r="142" spans="1:14">
      <c r="A142" s="4">
        <f>'Листы на печать'!B276</f>
        <v>0</v>
      </c>
      <c r="B142" s="4">
        <f>'Листы на печать'!Y276</f>
        <v>0</v>
      </c>
      <c r="C142" s="4">
        <f>'Листы на печать'!AA276</f>
        <v>0</v>
      </c>
      <c r="D142" s="5" t="str">
        <f t="shared" ref="D142:D205" si="12">CONCATENATE(B142, E142)</f>
        <v>00</v>
      </c>
      <c r="E142" s="4">
        <f>'Листы на печать'!AC276</f>
        <v>0</v>
      </c>
      <c r="F142" s="4">
        <f>'Листы на печать'!AE276</f>
        <v>0</v>
      </c>
      <c r="G142" s="5">
        <f t="shared" si="9"/>
        <v>0</v>
      </c>
      <c r="H142" s="4">
        <f>'Листы на печать'!J276</f>
        <v>0</v>
      </c>
      <c r="I142" s="4">
        <f>'Листы на печать'!L276</f>
        <v>0</v>
      </c>
      <c r="J142" s="5">
        <f t="shared" si="10"/>
        <v>0</v>
      </c>
      <c r="K142" s="4">
        <f>'Листы на печать'!M276</f>
        <v>0</v>
      </c>
      <c r="L142" s="4" t="str">
        <f t="shared" si="11"/>
        <v>00</v>
      </c>
      <c r="M142" s="4">
        <f>'Листы на печать'!N276</f>
        <v>0</v>
      </c>
      <c r="N142" s="4">
        <f>'Листы на печать'!P276</f>
        <v>0</v>
      </c>
    </row>
    <row r="143" spans="1:14">
      <c r="A143" s="4">
        <f>'Листы на печать'!B277</f>
        <v>0</v>
      </c>
      <c r="B143" s="4">
        <f>'Листы на печать'!Y277</f>
        <v>0</v>
      </c>
      <c r="C143" s="4">
        <f>'Листы на печать'!AA277</f>
        <v>0</v>
      </c>
      <c r="D143" s="5" t="str">
        <f t="shared" si="12"/>
        <v>00</v>
      </c>
      <c r="E143" s="4">
        <f>'Листы на печать'!AC277</f>
        <v>0</v>
      </c>
      <c r="F143" s="4">
        <f>'Листы на печать'!AE277</f>
        <v>0</v>
      </c>
      <c r="G143" s="5">
        <f t="shared" si="9"/>
        <v>0</v>
      </c>
      <c r="H143" s="4">
        <f>'Листы на печать'!J277</f>
        <v>0</v>
      </c>
      <c r="I143" s="4">
        <f>'Листы на печать'!L277</f>
        <v>0</v>
      </c>
      <c r="J143" s="5">
        <f t="shared" si="10"/>
        <v>0</v>
      </c>
      <c r="K143" s="4">
        <f>'Листы на печать'!M277</f>
        <v>0</v>
      </c>
      <c r="L143" s="4" t="str">
        <f t="shared" si="11"/>
        <v>00</v>
      </c>
      <c r="M143" s="4">
        <f>'Листы на печать'!N277</f>
        <v>0</v>
      </c>
      <c r="N143" s="4">
        <f>'Листы на печать'!P277</f>
        <v>0</v>
      </c>
    </row>
    <row r="144" spans="1:14">
      <c r="A144" s="4">
        <f>'Листы на печать'!B278</f>
        <v>0</v>
      </c>
      <c r="B144" s="4">
        <f>'Листы на печать'!Y278</f>
        <v>0</v>
      </c>
      <c r="C144" s="4">
        <f>'Листы на печать'!AA278</f>
        <v>0</v>
      </c>
      <c r="D144" s="5" t="str">
        <f t="shared" si="12"/>
        <v>00</v>
      </c>
      <c r="E144" s="4">
        <f>'Листы на печать'!AC278</f>
        <v>0</v>
      </c>
      <c r="F144" s="4">
        <f>'Листы на печать'!AE278</f>
        <v>0</v>
      </c>
      <c r="G144" s="5">
        <f t="shared" si="9"/>
        <v>0</v>
      </c>
      <c r="H144" s="4">
        <f>'Листы на печать'!J278</f>
        <v>0</v>
      </c>
      <c r="I144" s="4">
        <f>'Листы на печать'!L278</f>
        <v>0</v>
      </c>
      <c r="J144" s="5">
        <f t="shared" si="10"/>
        <v>0</v>
      </c>
      <c r="K144" s="4">
        <f>'Листы на печать'!M278</f>
        <v>0</v>
      </c>
      <c r="L144" s="4" t="str">
        <f t="shared" si="11"/>
        <v>00</v>
      </c>
      <c r="M144" s="4">
        <f>'Листы на печать'!N278</f>
        <v>0</v>
      </c>
      <c r="N144" s="4">
        <f>'Листы на печать'!P278</f>
        <v>0</v>
      </c>
    </row>
    <row r="145" spans="1:14">
      <c r="A145" s="4">
        <f>'Листы на печать'!B279</f>
        <v>0</v>
      </c>
      <c r="B145" s="4">
        <f>'Листы на печать'!Y279</f>
        <v>0</v>
      </c>
      <c r="C145" s="4">
        <f>'Листы на печать'!AA279</f>
        <v>0</v>
      </c>
      <c r="D145" s="5" t="str">
        <f t="shared" si="12"/>
        <v>00</v>
      </c>
      <c r="E145" s="4">
        <f>'Листы на печать'!AC279</f>
        <v>0</v>
      </c>
      <c r="F145" s="4">
        <f>'Листы на печать'!AE279</f>
        <v>0</v>
      </c>
      <c r="G145" s="5">
        <f t="shared" si="9"/>
        <v>0</v>
      </c>
      <c r="H145" s="4">
        <f>'Листы на печать'!J279</f>
        <v>0</v>
      </c>
      <c r="I145" s="4">
        <f>'Листы на печать'!L279</f>
        <v>0</v>
      </c>
      <c r="J145" s="5">
        <f t="shared" si="10"/>
        <v>0</v>
      </c>
      <c r="K145" s="4">
        <f>'Листы на печать'!M279</f>
        <v>0</v>
      </c>
      <c r="L145" s="4" t="str">
        <f t="shared" si="11"/>
        <v>00</v>
      </c>
      <c r="M145" s="4">
        <f>'Листы на печать'!N279</f>
        <v>0</v>
      </c>
      <c r="N145" s="4">
        <f>'Листы на печать'!P279</f>
        <v>0</v>
      </c>
    </row>
    <row r="146" spans="1:14">
      <c r="A146" s="4">
        <f>'Листы на печать'!B280</f>
        <v>0</v>
      </c>
      <c r="B146" s="4">
        <f>'Листы на печать'!Y280</f>
        <v>0</v>
      </c>
      <c r="C146" s="4">
        <f>'Листы на печать'!AA280</f>
        <v>0</v>
      </c>
      <c r="D146" s="5" t="str">
        <f t="shared" si="12"/>
        <v>00</v>
      </c>
      <c r="E146" s="4">
        <f>'Листы на печать'!AC280</f>
        <v>0</v>
      </c>
      <c r="F146" s="4">
        <f>'Листы на печать'!AE280</f>
        <v>0</v>
      </c>
      <c r="G146" s="5">
        <f t="shared" si="9"/>
        <v>0</v>
      </c>
      <c r="H146" s="4">
        <f>'Листы на печать'!J280</f>
        <v>0</v>
      </c>
      <c r="I146" s="4">
        <f>'Листы на печать'!L280</f>
        <v>0</v>
      </c>
      <c r="J146" s="5">
        <f t="shared" si="10"/>
        <v>0</v>
      </c>
      <c r="K146" s="4">
        <f>'Листы на печать'!M280</f>
        <v>0</v>
      </c>
      <c r="L146" s="4" t="str">
        <f t="shared" si="11"/>
        <v>00</v>
      </c>
      <c r="M146" s="4">
        <f>'Листы на печать'!N280</f>
        <v>0</v>
      </c>
      <c r="N146" s="4">
        <f>'Листы на печать'!P280</f>
        <v>0</v>
      </c>
    </row>
    <row r="147" spans="1:14">
      <c r="A147" s="4">
        <f>'Листы на печать'!B281</f>
        <v>0</v>
      </c>
      <c r="B147" s="4">
        <f>'Листы на печать'!Y281</f>
        <v>0</v>
      </c>
      <c r="C147" s="4">
        <f>'Листы на печать'!AA281</f>
        <v>0</v>
      </c>
      <c r="D147" s="5" t="str">
        <f t="shared" si="12"/>
        <v>00</v>
      </c>
      <c r="E147" s="4">
        <f>'Листы на печать'!AC281</f>
        <v>0</v>
      </c>
      <c r="F147" s="4">
        <f>'Листы на печать'!AE281</f>
        <v>0</v>
      </c>
      <c r="G147" s="5">
        <f t="shared" si="9"/>
        <v>0</v>
      </c>
      <c r="H147" s="4">
        <f>'Листы на печать'!J281</f>
        <v>0</v>
      </c>
      <c r="I147" s="4">
        <f>'Листы на печать'!L281</f>
        <v>0</v>
      </c>
      <c r="J147" s="5">
        <f t="shared" si="10"/>
        <v>0</v>
      </c>
      <c r="K147" s="4">
        <f>'Листы на печать'!M281</f>
        <v>0</v>
      </c>
      <c r="L147" s="4" t="str">
        <f t="shared" si="11"/>
        <v>00</v>
      </c>
      <c r="M147" s="4">
        <f>'Листы на печать'!N281</f>
        <v>0</v>
      </c>
      <c r="N147" s="4">
        <f>'Листы на печать'!P281</f>
        <v>0</v>
      </c>
    </row>
    <row r="148" spans="1:14">
      <c r="A148" s="4">
        <f>'Листы на печать'!B282</f>
        <v>0</v>
      </c>
      <c r="B148" s="4">
        <f>'Листы на печать'!Y282</f>
        <v>0</v>
      </c>
      <c r="C148" s="4">
        <f>'Листы на печать'!AA282</f>
        <v>0</v>
      </c>
      <c r="D148" s="5" t="str">
        <f t="shared" si="12"/>
        <v>00</v>
      </c>
      <c r="E148" s="4">
        <f>'Листы на печать'!AC282</f>
        <v>0</v>
      </c>
      <c r="F148" s="4">
        <f>'Листы на печать'!AE282</f>
        <v>0</v>
      </c>
      <c r="G148" s="5">
        <f t="shared" si="9"/>
        <v>0</v>
      </c>
      <c r="H148" s="4">
        <f>'Листы на печать'!J282</f>
        <v>0</v>
      </c>
      <c r="I148" s="4">
        <f>'Листы на печать'!L282</f>
        <v>0</v>
      </c>
      <c r="J148" s="5">
        <f t="shared" si="10"/>
        <v>0</v>
      </c>
      <c r="K148" s="4">
        <f>'Листы на печать'!M282</f>
        <v>0</v>
      </c>
      <c r="L148" s="4" t="str">
        <f t="shared" si="11"/>
        <v>00</v>
      </c>
      <c r="M148" s="4">
        <f>'Листы на печать'!N282</f>
        <v>0</v>
      </c>
      <c r="N148" s="4">
        <f>'Листы на печать'!P282</f>
        <v>0</v>
      </c>
    </row>
    <row r="149" spans="1:14">
      <c r="A149" s="4">
        <f>'Листы на печать'!B283</f>
        <v>0</v>
      </c>
      <c r="B149" s="4">
        <f>'Листы на печать'!Y283</f>
        <v>0</v>
      </c>
      <c r="C149" s="4">
        <f>'Листы на печать'!AA283</f>
        <v>0</v>
      </c>
      <c r="D149" s="5" t="str">
        <f t="shared" si="12"/>
        <v>00</v>
      </c>
      <c r="E149" s="4">
        <f>'Листы на печать'!AC283</f>
        <v>0</v>
      </c>
      <c r="F149" s="4">
        <f>'Листы на печать'!AE283</f>
        <v>0</v>
      </c>
      <c r="G149" s="5">
        <f t="shared" si="9"/>
        <v>0</v>
      </c>
      <c r="H149" s="4">
        <f>'Листы на печать'!J283</f>
        <v>0</v>
      </c>
      <c r="I149" s="4">
        <f>'Листы на печать'!L283</f>
        <v>0</v>
      </c>
      <c r="J149" s="5">
        <f t="shared" si="10"/>
        <v>0</v>
      </c>
      <c r="K149" s="4">
        <f>'Листы на печать'!M283</f>
        <v>0</v>
      </c>
      <c r="L149" s="4" t="str">
        <f t="shared" si="11"/>
        <v>00</v>
      </c>
      <c r="M149" s="4">
        <f>'Листы на печать'!N283</f>
        <v>0</v>
      </c>
      <c r="N149" s="4">
        <f>'Листы на печать'!P283</f>
        <v>0</v>
      </c>
    </row>
    <row r="150" spans="1:14">
      <c r="A150" s="4">
        <f>'Листы на печать'!B284</f>
        <v>0</v>
      </c>
      <c r="B150" s="4">
        <f>'Листы на печать'!Y284</f>
        <v>0</v>
      </c>
      <c r="C150" s="4">
        <f>'Листы на печать'!AA284</f>
        <v>0</v>
      </c>
      <c r="D150" s="5" t="str">
        <f t="shared" si="12"/>
        <v>00</v>
      </c>
      <c r="E150" s="4">
        <f>'Листы на печать'!AC284</f>
        <v>0</v>
      </c>
      <c r="F150" s="4">
        <f>'Листы на печать'!AE284</f>
        <v>0</v>
      </c>
      <c r="G150" s="5">
        <f t="shared" si="9"/>
        <v>0</v>
      </c>
      <c r="H150" s="4">
        <f>'Листы на печать'!J284</f>
        <v>0</v>
      </c>
      <c r="I150" s="4">
        <f>'Листы на печать'!L284</f>
        <v>0</v>
      </c>
      <c r="J150" s="5">
        <f t="shared" si="10"/>
        <v>0</v>
      </c>
      <c r="K150" s="4">
        <f>'Листы на печать'!M284</f>
        <v>0</v>
      </c>
      <c r="L150" s="4" t="str">
        <f t="shared" si="11"/>
        <v>00</v>
      </c>
      <c r="M150" s="4">
        <f>'Листы на печать'!N284</f>
        <v>0</v>
      </c>
      <c r="N150" s="4">
        <f>'Листы на печать'!P284</f>
        <v>0</v>
      </c>
    </row>
    <row r="151" spans="1:14">
      <c r="A151" s="4">
        <f>'Листы на печать'!B285</f>
        <v>0</v>
      </c>
      <c r="B151" s="4">
        <f>'Листы на печать'!Y285</f>
        <v>0</v>
      </c>
      <c r="C151" s="4">
        <f>'Листы на печать'!AA285</f>
        <v>0</v>
      </c>
      <c r="D151" s="5" t="str">
        <f t="shared" si="12"/>
        <v>00</v>
      </c>
      <c r="E151" s="4">
        <f>'Листы на печать'!AC285</f>
        <v>0</v>
      </c>
      <c r="F151" s="4">
        <f>'Листы на печать'!AE285</f>
        <v>0</v>
      </c>
      <c r="G151" s="5">
        <f t="shared" si="9"/>
        <v>0</v>
      </c>
      <c r="H151" s="4">
        <f>'Листы на печать'!J285</f>
        <v>0</v>
      </c>
      <c r="I151" s="4">
        <f>'Листы на печать'!L285</f>
        <v>0</v>
      </c>
      <c r="J151" s="5">
        <f t="shared" si="10"/>
        <v>0</v>
      </c>
      <c r="K151" s="4">
        <f>'Листы на печать'!M285</f>
        <v>0</v>
      </c>
      <c r="L151" s="4" t="str">
        <f t="shared" si="11"/>
        <v>00</v>
      </c>
      <c r="M151" s="4">
        <f>'Листы на печать'!N285</f>
        <v>0</v>
      </c>
      <c r="N151" s="4">
        <f>'Листы на печать'!P285</f>
        <v>0</v>
      </c>
    </row>
    <row r="152" spans="1:14">
      <c r="A152" s="4">
        <f>'Листы на печать'!B286</f>
        <v>0</v>
      </c>
      <c r="B152" s="4">
        <f>'Листы на печать'!Y286</f>
        <v>0</v>
      </c>
      <c r="C152" s="4">
        <f>'Листы на печать'!AA286</f>
        <v>0</v>
      </c>
      <c r="D152" s="5" t="str">
        <f t="shared" si="12"/>
        <v>00</v>
      </c>
      <c r="E152" s="4">
        <f>'Листы на печать'!AC286</f>
        <v>0</v>
      </c>
      <c r="F152" s="4">
        <f>'Листы на печать'!AE286</f>
        <v>0</v>
      </c>
      <c r="G152" s="5">
        <f t="shared" si="9"/>
        <v>0</v>
      </c>
      <c r="H152" s="4">
        <f>'Листы на печать'!J286</f>
        <v>0</v>
      </c>
      <c r="I152" s="4">
        <f>'Листы на печать'!L286</f>
        <v>0</v>
      </c>
      <c r="J152" s="5">
        <f t="shared" si="10"/>
        <v>0</v>
      </c>
      <c r="K152" s="4">
        <f>'Листы на печать'!M286</f>
        <v>0</v>
      </c>
      <c r="L152" s="4" t="str">
        <f t="shared" si="11"/>
        <v>00</v>
      </c>
      <c r="M152" s="4">
        <f>'Листы на печать'!N286</f>
        <v>0</v>
      </c>
      <c r="N152" s="4">
        <f>'Листы на печать'!P286</f>
        <v>0</v>
      </c>
    </row>
    <row r="153" spans="1:14">
      <c r="A153" s="4">
        <f>'Листы на печать'!B287</f>
        <v>0</v>
      </c>
      <c r="B153" s="4">
        <f>'Листы на печать'!Y287</f>
        <v>0</v>
      </c>
      <c r="C153" s="4">
        <f>'Листы на печать'!AA287</f>
        <v>0</v>
      </c>
      <c r="D153" s="5" t="str">
        <f t="shared" si="12"/>
        <v>00</v>
      </c>
      <c r="E153" s="4">
        <f>'Листы на печать'!AC287</f>
        <v>0</v>
      </c>
      <c r="F153" s="4">
        <f>'Листы на печать'!AE287</f>
        <v>0</v>
      </c>
      <c r="G153" s="5">
        <f t="shared" si="9"/>
        <v>0</v>
      </c>
      <c r="H153" s="4">
        <f>'Листы на печать'!J287</f>
        <v>0</v>
      </c>
      <c r="I153" s="4">
        <f>'Листы на печать'!L287</f>
        <v>0</v>
      </c>
      <c r="J153" s="5">
        <f t="shared" si="10"/>
        <v>0</v>
      </c>
      <c r="K153" s="4">
        <f>'Листы на печать'!M287</f>
        <v>0</v>
      </c>
      <c r="L153" s="4" t="str">
        <f t="shared" si="11"/>
        <v>00</v>
      </c>
      <c r="M153" s="4">
        <f>'Листы на печать'!N287</f>
        <v>0</v>
      </c>
      <c r="N153" s="4">
        <f>'Листы на печать'!P287</f>
        <v>0</v>
      </c>
    </row>
    <row r="154" spans="1:14">
      <c r="A154" s="4">
        <f>'Листы на печать'!B288</f>
        <v>0</v>
      </c>
      <c r="B154" s="4">
        <f>'Листы на печать'!Y288</f>
        <v>0</v>
      </c>
      <c r="C154" s="4">
        <f>'Листы на печать'!AA288</f>
        <v>0</v>
      </c>
      <c r="D154" s="5" t="str">
        <f t="shared" si="12"/>
        <v>00</v>
      </c>
      <c r="E154" s="4">
        <f>'Листы на печать'!AC288</f>
        <v>0</v>
      </c>
      <c r="F154" s="4">
        <f>'Листы на печать'!AE288</f>
        <v>0</v>
      </c>
      <c r="G154" s="5">
        <f t="shared" si="9"/>
        <v>0</v>
      </c>
      <c r="H154" s="4">
        <f>'Листы на печать'!J288</f>
        <v>0</v>
      </c>
      <c r="I154" s="4">
        <f>'Листы на печать'!L288</f>
        <v>0</v>
      </c>
      <c r="J154" s="5">
        <f t="shared" si="10"/>
        <v>0</v>
      </c>
      <c r="K154" s="4">
        <f>'Листы на печать'!M288</f>
        <v>0</v>
      </c>
      <c r="L154" s="4" t="str">
        <f t="shared" si="11"/>
        <v>00</v>
      </c>
      <c r="M154" s="4">
        <f>'Листы на печать'!N288</f>
        <v>0</v>
      </c>
      <c r="N154" s="4">
        <f>'Листы на печать'!P288</f>
        <v>0</v>
      </c>
    </row>
    <row r="155" spans="1:14">
      <c r="A155" s="4">
        <f>'Листы на печать'!B289</f>
        <v>0</v>
      </c>
      <c r="B155" s="4">
        <f>'Листы на печать'!Y289</f>
        <v>0</v>
      </c>
      <c r="C155" s="4">
        <f>'Листы на печать'!AA289</f>
        <v>0</v>
      </c>
      <c r="D155" s="5" t="str">
        <f t="shared" si="12"/>
        <v>00</v>
      </c>
      <c r="E155" s="4">
        <f>'Листы на печать'!AC289</f>
        <v>0</v>
      </c>
      <c r="F155" s="4">
        <f>'Листы на печать'!AE289</f>
        <v>0</v>
      </c>
      <c r="G155" s="5">
        <f t="shared" si="9"/>
        <v>0</v>
      </c>
      <c r="H155" s="4">
        <f>'Листы на печать'!J289</f>
        <v>0</v>
      </c>
      <c r="I155" s="4">
        <f>'Листы на печать'!L289</f>
        <v>0</v>
      </c>
      <c r="J155" s="5">
        <f t="shared" si="10"/>
        <v>0</v>
      </c>
      <c r="K155" s="4">
        <f>'Листы на печать'!M289</f>
        <v>0</v>
      </c>
      <c r="L155" s="4" t="str">
        <f t="shared" si="11"/>
        <v>00</v>
      </c>
      <c r="M155" s="4">
        <f>'Листы на печать'!N289</f>
        <v>0</v>
      </c>
      <c r="N155" s="4">
        <f>'Листы на печать'!P289</f>
        <v>0</v>
      </c>
    </row>
    <row r="156" spans="1:14">
      <c r="A156" s="4">
        <f>'Листы на печать'!B290</f>
        <v>0</v>
      </c>
      <c r="B156" s="4">
        <f>'Листы на печать'!Y290</f>
        <v>0</v>
      </c>
      <c r="C156" s="4">
        <f>'Листы на печать'!AA290</f>
        <v>0</v>
      </c>
      <c r="D156" s="5" t="str">
        <f t="shared" si="12"/>
        <v>00</v>
      </c>
      <c r="E156" s="4">
        <f>'Листы на печать'!AC290</f>
        <v>0</v>
      </c>
      <c r="F156" s="4">
        <f>'Листы на печать'!AE290</f>
        <v>0</v>
      </c>
      <c r="G156" s="5">
        <f t="shared" si="9"/>
        <v>0</v>
      </c>
      <c r="H156" s="4">
        <f>'Листы на печать'!J290</f>
        <v>0</v>
      </c>
      <c r="I156" s="4">
        <f>'Листы на печать'!L290</f>
        <v>0</v>
      </c>
      <c r="J156" s="5">
        <f t="shared" si="10"/>
        <v>0</v>
      </c>
      <c r="K156" s="4">
        <f>'Листы на печать'!M290</f>
        <v>0</v>
      </c>
      <c r="L156" s="4" t="str">
        <f t="shared" si="11"/>
        <v>00</v>
      </c>
      <c r="M156" s="4">
        <f>'Листы на печать'!N290</f>
        <v>0</v>
      </c>
      <c r="N156" s="4">
        <f>'Листы на печать'!P290</f>
        <v>0</v>
      </c>
    </row>
    <row r="157" spans="1:14">
      <c r="A157" s="4">
        <f>'Листы на печать'!B291</f>
        <v>0</v>
      </c>
      <c r="B157" s="4">
        <f>'Листы на печать'!Y291</f>
        <v>0</v>
      </c>
      <c r="C157" s="4">
        <f>'Листы на печать'!AA291</f>
        <v>0</v>
      </c>
      <c r="D157" s="5" t="str">
        <f t="shared" si="12"/>
        <v>00</v>
      </c>
      <c r="E157" s="4">
        <f>'Листы на печать'!AC291</f>
        <v>0</v>
      </c>
      <c r="F157" s="4">
        <f>'Листы на печать'!AE291</f>
        <v>0</v>
      </c>
      <c r="G157" s="5">
        <f t="shared" si="9"/>
        <v>0</v>
      </c>
      <c r="H157" s="4">
        <f>'Листы на печать'!J291</f>
        <v>0</v>
      </c>
      <c r="I157" s="4">
        <f>'Листы на печать'!L291</f>
        <v>0</v>
      </c>
      <c r="J157" s="5">
        <f t="shared" si="10"/>
        <v>0</v>
      </c>
      <c r="K157" s="4">
        <f>'Листы на печать'!M291</f>
        <v>0</v>
      </c>
      <c r="L157" s="4" t="str">
        <f t="shared" si="11"/>
        <v>00</v>
      </c>
      <c r="M157" s="4">
        <f>'Листы на печать'!N291</f>
        <v>0</v>
      </c>
      <c r="N157" s="4">
        <f>'Листы на печать'!P291</f>
        <v>0</v>
      </c>
    </row>
    <row r="158" spans="1:14">
      <c r="A158" s="4">
        <f>'Листы на печать'!B292</f>
        <v>0</v>
      </c>
      <c r="B158" s="4">
        <f>'Листы на печать'!Y292</f>
        <v>0</v>
      </c>
      <c r="C158" s="4">
        <f>'Листы на печать'!AA292</f>
        <v>0</v>
      </c>
      <c r="D158" s="5" t="str">
        <f t="shared" si="12"/>
        <v>00</v>
      </c>
      <c r="E158" s="4">
        <f>'Листы на печать'!AC292</f>
        <v>0</v>
      </c>
      <c r="F158" s="4">
        <f>'Листы на печать'!AE292</f>
        <v>0</v>
      </c>
      <c r="G158" s="5">
        <f t="shared" si="9"/>
        <v>0</v>
      </c>
      <c r="H158" s="4">
        <f>'Листы на печать'!J292</f>
        <v>0</v>
      </c>
      <c r="I158" s="4">
        <f>'Листы на печать'!L292</f>
        <v>0</v>
      </c>
      <c r="J158" s="5">
        <f t="shared" si="10"/>
        <v>0</v>
      </c>
      <c r="K158" s="4">
        <f>'Листы на печать'!M292</f>
        <v>0</v>
      </c>
      <c r="L158" s="4" t="str">
        <f t="shared" si="11"/>
        <v>00</v>
      </c>
      <c r="M158" s="4">
        <f>'Листы на печать'!N292</f>
        <v>0</v>
      </c>
      <c r="N158" s="4">
        <f>'Листы на печать'!P292</f>
        <v>0</v>
      </c>
    </row>
    <row r="159" spans="1:14">
      <c r="A159" s="4">
        <f>'Листы на печать'!B293</f>
        <v>0</v>
      </c>
      <c r="B159" s="4">
        <f>'Листы на печать'!Y293</f>
        <v>0</v>
      </c>
      <c r="C159" s="4">
        <f>'Листы на печать'!AA293</f>
        <v>0</v>
      </c>
      <c r="D159" s="5" t="str">
        <f t="shared" si="12"/>
        <v>00</v>
      </c>
      <c r="E159" s="4">
        <f>'Листы на печать'!AC293</f>
        <v>0</v>
      </c>
      <c r="F159" s="4">
        <f>'Листы на печать'!AE293</f>
        <v>0</v>
      </c>
      <c r="G159" s="5">
        <f t="shared" si="9"/>
        <v>0</v>
      </c>
      <c r="H159" s="4">
        <f>'Листы на печать'!J293</f>
        <v>0</v>
      </c>
      <c r="I159" s="4">
        <f>'Листы на печать'!L293</f>
        <v>0</v>
      </c>
      <c r="J159" s="5">
        <f t="shared" si="10"/>
        <v>0</v>
      </c>
      <c r="K159" s="4">
        <f>'Листы на печать'!M293</f>
        <v>0</v>
      </c>
      <c r="L159" s="4" t="str">
        <f t="shared" si="11"/>
        <v>00</v>
      </c>
      <c r="M159" s="4">
        <f>'Листы на печать'!N293</f>
        <v>0</v>
      </c>
      <c r="N159" s="4">
        <f>'Листы на печать'!P293</f>
        <v>0</v>
      </c>
    </row>
    <row r="160" spans="1:14">
      <c r="A160" s="4">
        <f>'Листы на печать'!B294</f>
        <v>0</v>
      </c>
      <c r="B160" s="4">
        <f>'Листы на печать'!Y294</f>
        <v>0</v>
      </c>
      <c r="C160" s="4">
        <f>'Листы на печать'!AA294</f>
        <v>0</v>
      </c>
      <c r="D160" s="5" t="str">
        <f t="shared" si="12"/>
        <v>00</v>
      </c>
      <c r="E160" s="4">
        <f>'Листы на печать'!AC294</f>
        <v>0</v>
      </c>
      <c r="F160" s="4">
        <f>'Листы на печать'!AE294</f>
        <v>0</v>
      </c>
      <c r="G160" s="5">
        <f t="shared" si="9"/>
        <v>0</v>
      </c>
      <c r="H160" s="4">
        <f>'Листы на печать'!J294</f>
        <v>0</v>
      </c>
      <c r="I160" s="4">
        <f>'Листы на печать'!L294</f>
        <v>0</v>
      </c>
      <c r="J160" s="5">
        <f t="shared" si="10"/>
        <v>0</v>
      </c>
      <c r="K160" s="4">
        <f>'Листы на печать'!M294</f>
        <v>0</v>
      </c>
      <c r="L160" s="4" t="str">
        <f t="shared" si="11"/>
        <v>00</v>
      </c>
      <c r="M160" s="4">
        <f>'Листы на печать'!N294</f>
        <v>0</v>
      </c>
      <c r="N160" s="4">
        <f>'Листы на печать'!P294</f>
        <v>0</v>
      </c>
    </row>
    <row r="161" spans="1:14">
      <c r="A161" s="4">
        <f>'Листы на печать'!B295</f>
        <v>0</v>
      </c>
      <c r="B161" s="4">
        <f>'Листы на печать'!Y295</f>
        <v>0</v>
      </c>
      <c r="C161" s="4">
        <f>'Листы на печать'!AA295</f>
        <v>0</v>
      </c>
      <c r="D161" s="5" t="str">
        <f t="shared" si="12"/>
        <v>00</v>
      </c>
      <c r="E161" s="4">
        <f>'Листы на печать'!AC295</f>
        <v>0</v>
      </c>
      <c r="F161" s="4">
        <f>'Листы на печать'!AE295</f>
        <v>0</v>
      </c>
      <c r="G161" s="5">
        <f t="shared" si="9"/>
        <v>0</v>
      </c>
      <c r="H161" s="4">
        <f>'Листы на печать'!J295</f>
        <v>0</v>
      </c>
      <c r="I161" s="4">
        <f>'Листы на печать'!L295</f>
        <v>0</v>
      </c>
      <c r="J161" s="5">
        <f t="shared" si="10"/>
        <v>0</v>
      </c>
      <c r="K161" s="4">
        <f>'Листы на печать'!M295</f>
        <v>0</v>
      </c>
      <c r="L161" s="4" t="str">
        <f t="shared" si="11"/>
        <v>00</v>
      </c>
      <c r="M161" s="4">
        <f>'Листы на печать'!N295</f>
        <v>0</v>
      </c>
      <c r="N161" s="4">
        <f>'Листы на печать'!P295</f>
        <v>0</v>
      </c>
    </row>
    <row r="162" spans="1:14">
      <c r="A162" s="4">
        <f>'Листы на печать'!B296</f>
        <v>0</v>
      </c>
      <c r="B162" s="4">
        <f>'Листы на печать'!Y296</f>
        <v>0</v>
      </c>
      <c r="C162" s="4">
        <f>'Листы на печать'!AA296</f>
        <v>0</v>
      </c>
      <c r="D162" s="5" t="str">
        <f t="shared" si="12"/>
        <v>00</v>
      </c>
      <c r="E162" s="4">
        <f>'Листы на печать'!AC296</f>
        <v>0</v>
      </c>
      <c r="F162" s="4">
        <f>'Листы на печать'!AE296</f>
        <v>0</v>
      </c>
      <c r="G162" s="5">
        <f t="shared" si="9"/>
        <v>0</v>
      </c>
      <c r="H162" s="4">
        <f>'Листы на печать'!J296</f>
        <v>0</v>
      </c>
      <c r="I162" s="4">
        <f>'Листы на печать'!L296</f>
        <v>0</v>
      </c>
      <c r="J162" s="5">
        <f t="shared" si="10"/>
        <v>0</v>
      </c>
      <c r="K162" s="4">
        <f>'Листы на печать'!M296</f>
        <v>0</v>
      </c>
      <c r="L162" s="4" t="str">
        <f t="shared" si="11"/>
        <v>00</v>
      </c>
      <c r="M162" s="4">
        <f>'Листы на печать'!N296</f>
        <v>0</v>
      </c>
      <c r="N162" s="4">
        <f>'Листы на печать'!P296</f>
        <v>0</v>
      </c>
    </row>
    <row r="163" spans="1:14">
      <c r="A163" s="4">
        <f>'Листы на печать'!B297</f>
        <v>0</v>
      </c>
      <c r="B163" s="4">
        <f>'Листы на печать'!Y297</f>
        <v>0</v>
      </c>
      <c r="C163" s="4">
        <f>'Листы на печать'!AA297</f>
        <v>0</v>
      </c>
      <c r="D163" s="5" t="str">
        <f t="shared" si="12"/>
        <v>00</v>
      </c>
      <c r="E163" s="4">
        <f>'Листы на печать'!AC297</f>
        <v>0</v>
      </c>
      <c r="F163" s="4">
        <f>'Листы на печать'!AE297</f>
        <v>0</v>
      </c>
      <c r="G163" s="5">
        <f t="shared" si="9"/>
        <v>0</v>
      </c>
      <c r="H163" s="4">
        <f>'Листы на печать'!J297</f>
        <v>0</v>
      </c>
      <c r="I163" s="4">
        <f>'Листы на печать'!L297</f>
        <v>0</v>
      </c>
      <c r="J163" s="5">
        <f t="shared" si="10"/>
        <v>0</v>
      </c>
      <c r="K163" s="4">
        <f>'Листы на печать'!M297</f>
        <v>0</v>
      </c>
      <c r="L163" s="4" t="str">
        <f t="shared" si="11"/>
        <v>00</v>
      </c>
      <c r="M163" s="4">
        <f>'Листы на печать'!N297</f>
        <v>0</v>
      </c>
      <c r="N163" s="4">
        <f>'Листы на печать'!P297</f>
        <v>0</v>
      </c>
    </row>
    <row r="164" spans="1:14">
      <c r="A164" s="4">
        <f>'Листы на печать'!B298</f>
        <v>0</v>
      </c>
      <c r="B164" s="4">
        <f>'Листы на печать'!Y298</f>
        <v>0</v>
      </c>
      <c r="C164" s="4" t="str">
        <f>'Листы на печать'!AA298</f>
        <v>АП-08/15-АОВ2.К</v>
      </c>
      <c r="D164" s="5" t="str">
        <f t="shared" si="12"/>
        <v>00</v>
      </c>
      <c r="E164" s="4">
        <f>'Листы на печать'!AC298</f>
        <v>0</v>
      </c>
      <c r="F164" s="4">
        <f>'Листы на печать'!AE298</f>
        <v>0</v>
      </c>
      <c r="G164" s="5">
        <f t="shared" si="9"/>
        <v>0</v>
      </c>
      <c r="H164" s="4">
        <f>'Листы на печать'!J298</f>
        <v>0</v>
      </c>
      <c r="I164" s="4">
        <f>'Листы на печать'!L298</f>
        <v>0</v>
      </c>
      <c r="J164" s="5">
        <f t="shared" si="10"/>
        <v>0</v>
      </c>
      <c r="K164" s="4">
        <f>'Листы на печать'!M298</f>
        <v>0</v>
      </c>
      <c r="L164" s="4" t="str">
        <f t="shared" si="11"/>
        <v>00</v>
      </c>
      <c r="M164" s="4">
        <f>'Листы на печать'!N298</f>
        <v>0</v>
      </c>
      <c r="N164" s="4">
        <f>'Листы на печать'!P298</f>
        <v>0</v>
      </c>
    </row>
    <row r="165" spans="1:14">
      <c r="A165" s="4">
        <f>'Листы на печать'!B299</f>
        <v>0</v>
      </c>
      <c r="B165" s="4">
        <f>'Листы на печать'!Y299</f>
        <v>0</v>
      </c>
      <c r="C165" s="4">
        <f>'Листы на печать'!AA299</f>
        <v>0</v>
      </c>
      <c r="D165" s="5" t="str">
        <f t="shared" si="12"/>
        <v>00</v>
      </c>
      <c r="E165" s="4">
        <f>'Листы на печать'!AC299</f>
        <v>0</v>
      </c>
      <c r="F165" s="4">
        <f>'Листы на печать'!AE299</f>
        <v>0</v>
      </c>
      <c r="G165" s="5">
        <f t="shared" si="9"/>
        <v>0</v>
      </c>
      <c r="H165" s="4">
        <f>'Листы на печать'!J299</f>
        <v>0</v>
      </c>
      <c r="I165" s="4">
        <f>'Листы на печать'!L299</f>
        <v>0</v>
      </c>
      <c r="J165" s="5">
        <f t="shared" si="10"/>
        <v>0</v>
      </c>
      <c r="K165" s="4">
        <f>'Листы на печать'!M299</f>
        <v>0</v>
      </c>
      <c r="L165" s="4" t="str">
        <f t="shared" si="11"/>
        <v>00</v>
      </c>
      <c r="M165" s="4">
        <f>'Листы на печать'!N299</f>
        <v>0</v>
      </c>
      <c r="N165" s="4">
        <f>'Листы на печать'!P299</f>
        <v>0</v>
      </c>
    </row>
    <row r="166" spans="1:14">
      <c r="A166" s="4">
        <f>'Листы на печать'!B300</f>
        <v>0</v>
      </c>
      <c r="B166" s="4">
        <f>'Листы на печать'!Y300</f>
        <v>0</v>
      </c>
      <c r="C166" s="4">
        <f>'Листы на печать'!AA300</f>
        <v>0</v>
      </c>
      <c r="D166" s="5" t="str">
        <f t="shared" si="12"/>
        <v>00</v>
      </c>
      <c r="E166" s="4">
        <f>'Листы на печать'!AC300</f>
        <v>0</v>
      </c>
      <c r="F166" s="4">
        <f>'Листы на печать'!AE300</f>
        <v>0</v>
      </c>
      <c r="G166" s="5">
        <f t="shared" si="9"/>
        <v>0</v>
      </c>
      <c r="H166" s="4">
        <f>'Листы на печать'!J300</f>
        <v>0</v>
      </c>
      <c r="I166" s="4">
        <f>'Листы на печать'!L300</f>
        <v>0</v>
      </c>
      <c r="J166" s="5">
        <f t="shared" si="10"/>
        <v>0</v>
      </c>
      <c r="K166" s="4">
        <f>'Листы на печать'!M300</f>
        <v>0</v>
      </c>
      <c r="L166" s="4" t="str">
        <f t="shared" si="11"/>
        <v>00</v>
      </c>
      <c r="M166" s="4">
        <f>'Листы на печать'!N300</f>
        <v>0</v>
      </c>
      <c r="N166" s="4">
        <f>'Листы на печать'!P300</f>
        <v>0</v>
      </c>
    </row>
    <row r="167" spans="1:14">
      <c r="A167" s="4">
        <f>'Листы на печать'!B301</f>
        <v>0</v>
      </c>
      <c r="B167" s="4">
        <f>'Листы на печать'!Y301</f>
        <v>0</v>
      </c>
      <c r="C167" s="4">
        <f>'Листы на печать'!AA301</f>
        <v>0</v>
      </c>
      <c r="D167" s="5" t="str">
        <f t="shared" si="12"/>
        <v>00</v>
      </c>
      <c r="E167" s="4">
        <f>'Листы на печать'!AC301</f>
        <v>0</v>
      </c>
      <c r="F167" s="4">
        <f>'Листы на печать'!AE301</f>
        <v>0</v>
      </c>
      <c r="G167" s="5">
        <f t="shared" si="9"/>
        <v>0</v>
      </c>
      <c r="H167" s="4">
        <f>'Листы на печать'!J301</f>
        <v>0</v>
      </c>
      <c r="I167" s="4">
        <f>'Листы на печать'!L301</f>
        <v>0</v>
      </c>
      <c r="J167" s="5">
        <f t="shared" si="10"/>
        <v>0</v>
      </c>
      <c r="K167" s="4">
        <f>'Листы на печать'!M301</f>
        <v>0</v>
      </c>
      <c r="L167" s="4" t="str">
        <f t="shared" si="11"/>
        <v>00</v>
      </c>
      <c r="M167" s="4">
        <f>'Листы на печать'!N301</f>
        <v>0</v>
      </c>
      <c r="N167" s="4">
        <f>'Листы на печать'!P301</f>
        <v>0</v>
      </c>
    </row>
    <row r="168" spans="1:14">
      <c r="A168" s="4">
        <f>'Листы на печать'!B302</f>
        <v>0</v>
      </c>
      <c r="B168" s="4">
        <f>'Листы на печать'!Y302</f>
        <v>0</v>
      </c>
      <c r="C168" s="4">
        <f>'Листы на печать'!AA302</f>
        <v>0</v>
      </c>
      <c r="D168" s="5" t="str">
        <f t="shared" si="12"/>
        <v>00</v>
      </c>
      <c r="E168" s="4">
        <f>'Листы на печать'!AC302</f>
        <v>0</v>
      </c>
      <c r="F168" s="4">
        <f>'Листы на печать'!AE302</f>
        <v>0</v>
      </c>
      <c r="G168" s="5">
        <f t="shared" si="9"/>
        <v>0</v>
      </c>
      <c r="H168" s="4">
        <f>'Листы на печать'!J302</f>
        <v>0</v>
      </c>
      <c r="I168" s="4">
        <f>'Листы на печать'!L302</f>
        <v>0</v>
      </c>
      <c r="J168" s="5">
        <f t="shared" si="10"/>
        <v>0</v>
      </c>
      <c r="K168" s="4">
        <f>'Листы на печать'!M302</f>
        <v>0</v>
      </c>
      <c r="L168" s="4" t="str">
        <f t="shared" si="11"/>
        <v>00</v>
      </c>
      <c r="M168" s="4">
        <f>'Листы на печать'!N302</f>
        <v>0</v>
      </c>
      <c r="N168" s="4">
        <f>'Листы на печать'!P302</f>
        <v>0</v>
      </c>
    </row>
    <row r="169" spans="1:14">
      <c r="A169" s="4" t="str">
        <f>'Листы на печать'!B303</f>
        <v>Обозначение кабеля, провода</v>
      </c>
      <c r="B169" s="4" t="str">
        <f>'Листы на печать'!Y303</f>
        <v>Кабель, провод</v>
      </c>
      <c r="C169" s="4">
        <f>'Листы на печать'!AA303</f>
        <v>0</v>
      </c>
      <c r="D169" s="5" t="str">
        <f t="shared" si="12"/>
        <v>Кабель, провод0</v>
      </c>
      <c r="E169" s="4">
        <f>'Листы на печать'!AC303</f>
        <v>0</v>
      </c>
      <c r="F169" s="4">
        <f>'Листы на печать'!AE303</f>
        <v>0</v>
      </c>
      <c r="G169" s="5" t="str">
        <f t="shared" si="9"/>
        <v>Обозначение кабеля, провода</v>
      </c>
      <c r="H169" s="4" t="str">
        <f>'Листы на печать'!J303</f>
        <v>Участок трассы кабеля, провода</v>
      </c>
      <c r="I169" s="4">
        <f>'Листы на печать'!L303</f>
        <v>0</v>
      </c>
      <c r="J169" s="5" t="str">
        <f t="shared" si="10"/>
        <v>Обозначение кабеля, провода</v>
      </c>
      <c r="K169" s="4">
        <f>'Листы на печать'!M303</f>
        <v>0</v>
      </c>
      <c r="L169" s="4" t="str">
        <f t="shared" si="11"/>
        <v>00</v>
      </c>
      <c r="M169" s="4">
        <f>'Листы на печать'!N303</f>
        <v>0</v>
      </c>
      <c r="N169" s="4">
        <f>'Листы на печать'!P303</f>
        <v>0</v>
      </c>
    </row>
    <row r="170" spans="1:14">
      <c r="A170" s="4">
        <f>'Листы на печать'!B304</f>
        <v>0</v>
      </c>
      <c r="B170" s="4" t="str">
        <f>'Листы на печать'!Y304</f>
        <v>по проекту</v>
      </c>
      <c r="C170" s="4">
        <f>'Листы на печать'!AA304</f>
        <v>0</v>
      </c>
      <c r="D170" s="5" t="str">
        <f t="shared" si="12"/>
        <v>по проекту0</v>
      </c>
      <c r="E170" s="4">
        <f>'Листы на печать'!AC304</f>
        <v>0</v>
      </c>
      <c r="F170" s="4">
        <f>'Листы на печать'!AE304</f>
        <v>0</v>
      </c>
      <c r="G170" s="5">
        <f t="shared" si="9"/>
        <v>0</v>
      </c>
      <c r="H170" s="4" t="str">
        <f>'Листы на печать'!J304</f>
        <v>в трубе стальной,      Ø/м</v>
      </c>
      <c r="I170" s="4">
        <f>'Листы на печать'!L304</f>
        <v>0</v>
      </c>
      <c r="J170" s="5">
        <f t="shared" si="10"/>
        <v>0</v>
      </c>
      <c r="K170" s="4" t="str">
        <f>'Листы на печать'!M304</f>
        <v>в трубе ПВХ (п),  ПНД (пн),  металло-рукаве (м), Ø/м</v>
      </c>
      <c r="L170" s="4" t="str">
        <f t="shared" si="11"/>
        <v>в трубе ПВХ (п),  ПНД (пн),  металло-рукаве (м), Ø/м0</v>
      </c>
      <c r="M170" s="4">
        <f>'Листы на печать'!N304</f>
        <v>0</v>
      </c>
      <c r="N170" s="4">
        <f>'Листы на печать'!P304</f>
        <v>0</v>
      </c>
    </row>
    <row r="171" spans="1:14">
      <c r="A171" s="4">
        <f>'Листы на печать'!B305</f>
        <v>0</v>
      </c>
      <c r="B171" s="4" t="str">
        <f>'Листы на печать'!Y305</f>
        <v>Марка</v>
      </c>
      <c r="C171" s="4" t="str">
        <f>'Листы на печать'!AA305</f>
        <v>Кол., число и сечение жил</v>
      </c>
      <c r="D171" s="5" t="str">
        <f t="shared" si="12"/>
        <v>Марка0</v>
      </c>
      <c r="E171" s="4">
        <f>'Листы на печать'!AC305</f>
        <v>0</v>
      </c>
      <c r="F171" s="4" t="str">
        <f>'Листы на печать'!AE305</f>
        <v>Длина, м</v>
      </c>
      <c r="G171" s="5">
        <f t="shared" si="9"/>
        <v>0</v>
      </c>
      <c r="H171" s="4">
        <f>'Листы на печать'!J305</f>
        <v>0</v>
      </c>
      <c r="I171" s="4">
        <f>'Листы на печать'!L305</f>
        <v>0</v>
      </c>
      <c r="J171" s="5">
        <f t="shared" si="10"/>
        <v>0</v>
      </c>
      <c r="K171" s="4">
        <f>'Листы на печать'!M305</f>
        <v>0</v>
      </c>
      <c r="L171" s="4" t="str">
        <f t="shared" si="11"/>
        <v>00</v>
      </c>
      <c r="M171" s="4">
        <f>'Листы на печать'!N305</f>
        <v>0</v>
      </c>
      <c r="N171" s="4">
        <f>'Листы на печать'!P305</f>
        <v>0</v>
      </c>
    </row>
    <row r="172" spans="1:14">
      <c r="A172" s="4">
        <f>'Листы на печать'!B306</f>
        <v>0</v>
      </c>
      <c r="B172" s="4">
        <f>'Листы на печать'!Y306</f>
        <v>0</v>
      </c>
      <c r="C172" s="4">
        <f>'Листы на печать'!AA306</f>
        <v>0</v>
      </c>
      <c r="D172" s="5" t="str">
        <f t="shared" si="12"/>
        <v>00</v>
      </c>
      <c r="E172" s="4">
        <f>'Листы на печать'!AC306</f>
        <v>0</v>
      </c>
      <c r="F172" s="4">
        <f>'Листы на печать'!AE306</f>
        <v>0</v>
      </c>
      <c r="G172" s="5">
        <f t="shared" si="9"/>
        <v>0</v>
      </c>
      <c r="H172" s="4">
        <f>'Листы на печать'!J306</f>
        <v>0</v>
      </c>
      <c r="I172" s="4">
        <f>'Листы на печать'!L306</f>
        <v>0</v>
      </c>
      <c r="J172" s="5">
        <f t="shared" si="10"/>
        <v>0</v>
      </c>
      <c r="K172" s="4">
        <f>'Листы на печать'!M306</f>
        <v>0</v>
      </c>
      <c r="L172" s="4" t="str">
        <f t="shared" si="11"/>
        <v>00</v>
      </c>
      <c r="M172" s="4">
        <f>'Листы на печать'!N306</f>
        <v>0</v>
      </c>
      <c r="N172" s="4">
        <f>'Листы на печать'!P306</f>
        <v>0</v>
      </c>
    </row>
    <row r="173" spans="1:14">
      <c r="A173" s="4">
        <f>'Листы на печать'!B307</f>
        <v>0</v>
      </c>
      <c r="B173" s="4">
        <f>'Листы на печать'!Y307</f>
        <v>0</v>
      </c>
      <c r="C173" s="4">
        <f>'Листы на печать'!AA307</f>
        <v>0</v>
      </c>
      <c r="D173" s="5" t="str">
        <f t="shared" si="12"/>
        <v>00</v>
      </c>
      <c r="E173" s="4">
        <f>'Листы на печать'!AC307</f>
        <v>0</v>
      </c>
      <c r="F173" s="4">
        <f>'Листы на печать'!AE307</f>
        <v>0</v>
      </c>
      <c r="G173" s="5">
        <f t="shared" si="9"/>
        <v>0</v>
      </c>
      <c r="H173" s="4">
        <f>'Листы на печать'!J307</f>
        <v>0</v>
      </c>
      <c r="I173" s="4">
        <f>'Листы на печать'!L307</f>
        <v>0</v>
      </c>
      <c r="J173" s="5">
        <f t="shared" si="10"/>
        <v>0</v>
      </c>
      <c r="K173" s="4">
        <f>'Листы на печать'!M307</f>
        <v>0</v>
      </c>
      <c r="L173" s="4" t="str">
        <f t="shared" si="11"/>
        <v>00</v>
      </c>
      <c r="M173" s="4">
        <f>'Листы на печать'!N307</f>
        <v>0</v>
      </c>
      <c r="N173" s="4">
        <f>'Листы на печать'!P307</f>
        <v>0</v>
      </c>
    </row>
    <row r="174" spans="1:14">
      <c r="A174" s="4">
        <f>'Листы на печать'!B308</f>
        <v>0</v>
      </c>
      <c r="B174" s="4">
        <f>'Листы на печать'!Y308</f>
        <v>0</v>
      </c>
      <c r="C174" s="4">
        <f>'Листы на печать'!AA308</f>
        <v>0</v>
      </c>
      <c r="D174" s="5" t="str">
        <f t="shared" si="12"/>
        <v>00</v>
      </c>
      <c r="E174" s="4">
        <f>'Листы на печать'!AC308</f>
        <v>0</v>
      </c>
      <c r="F174" s="4">
        <f>'Листы на печать'!AE308</f>
        <v>0</v>
      </c>
      <c r="G174" s="5">
        <f t="shared" si="9"/>
        <v>0</v>
      </c>
      <c r="H174" s="4">
        <f>'Листы на печать'!J308</f>
        <v>0</v>
      </c>
      <c r="I174" s="4">
        <f>'Листы на печать'!L308</f>
        <v>0</v>
      </c>
      <c r="J174" s="5">
        <f t="shared" si="10"/>
        <v>0</v>
      </c>
      <c r="K174" s="4">
        <f>'Листы на печать'!M308</f>
        <v>0</v>
      </c>
      <c r="L174" s="4" t="str">
        <f t="shared" si="11"/>
        <v>00</v>
      </c>
      <c r="M174" s="4">
        <f>'Листы на печать'!N308</f>
        <v>0</v>
      </c>
      <c r="N174" s="4">
        <f>'Листы на печать'!P308</f>
        <v>0</v>
      </c>
    </row>
    <row r="175" spans="1:14">
      <c r="A175" s="4">
        <f>'Листы на печать'!B309</f>
        <v>0</v>
      </c>
      <c r="B175" s="4">
        <f>'Листы на печать'!Y309</f>
        <v>0</v>
      </c>
      <c r="C175" s="4">
        <f>'Листы на печать'!AA309</f>
        <v>0</v>
      </c>
      <c r="D175" s="5" t="str">
        <f t="shared" si="12"/>
        <v>00</v>
      </c>
      <c r="E175" s="4">
        <f>'Листы на печать'!AC309</f>
        <v>0</v>
      </c>
      <c r="F175" s="4">
        <f>'Листы на печать'!AE309</f>
        <v>0</v>
      </c>
      <c r="G175" s="5">
        <f t="shared" si="9"/>
        <v>0</v>
      </c>
      <c r="H175" s="4">
        <f>'Листы на печать'!J309</f>
        <v>0</v>
      </c>
      <c r="I175" s="4">
        <f>'Листы на печать'!L309</f>
        <v>0</v>
      </c>
      <c r="J175" s="5">
        <f t="shared" si="10"/>
        <v>0</v>
      </c>
      <c r="K175" s="4">
        <f>'Листы на печать'!M309</f>
        <v>0</v>
      </c>
      <c r="L175" s="4" t="str">
        <f t="shared" si="11"/>
        <v>00</v>
      </c>
      <c r="M175" s="4">
        <f>'Листы на печать'!N309</f>
        <v>0</v>
      </c>
      <c r="N175" s="4">
        <f>'Листы на печать'!P309</f>
        <v>0</v>
      </c>
    </row>
    <row r="176" spans="1:14">
      <c r="A176" s="4">
        <f>'Листы на печать'!B310</f>
        <v>0</v>
      </c>
      <c r="B176" s="4">
        <f>'Листы на печать'!Y310</f>
        <v>0</v>
      </c>
      <c r="C176" s="4">
        <f>'Листы на печать'!AA310</f>
        <v>0</v>
      </c>
      <c r="D176" s="5" t="str">
        <f t="shared" si="12"/>
        <v>00</v>
      </c>
      <c r="E176" s="4">
        <f>'Листы на печать'!AC310</f>
        <v>0</v>
      </c>
      <c r="F176" s="4">
        <f>'Листы на печать'!AE310</f>
        <v>0</v>
      </c>
      <c r="G176" s="5">
        <f t="shared" si="9"/>
        <v>0</v>
      </c>
      <c r="H176" s="4">
        <f>'Листы на печать'!J310</f>
        <v>0</v>
      </c>
      <c r="I176" s="4">
        <f>'Листы на печать'!L310</f>
        <v>0</v>
      </c>
      <c r="J176" s="5">
        <f t="shared" si="10"/>
        <v>0</v>
      </c>
      <c r="K176" s="4">
        <f>'Листы на печать'!M310</f>
        <v>0</v>
      </c>
      <c r="L176" s="4" t="str">
        <f t="shared" si="11"/>
        <v>00</v>
      </c>
      <c r="M176" s="4">
        <f>'Листы на печать'!N310</f>
        <v>0</v>
      </c>
      <c r="N176" s="4">
        <f>'Листы на печать'!P310</f>
        <v>0</v>
      </c>
    </row>
    <row r="177" spans="1:14">
      <c r="A177" s="4">
        <f>'Листы на печать'!B311</f>
        <v>0</v>
      </c>
      <c r="B177" s="4">
        <f>'Листы на печать'!Y311</f>
        <v>0</v>
      </c>
      <c r="C177" s="4">
        <f>'Листы на печать'!AA311</f>
        <v>0</v>
      </c>
      <c r="D177" s="5" t="str">
        <f t="shared" si="12"/>
        <v>00</v>
      </c>
      <c r="E177" s="4">
        <f>'Листы на печать'!AC311</f>
        <v>0</v>
      </c>
      <c r="F177" s="4">
        <f>'Листы на печать'!AE311</f>
        <v>0</v>
      </c>
      <c r="G177" s="5">
        <f t="shared" si="9"/>
        <v>0</v>
      </c>
      <c r="H177" s="4">
        <f>'Листы на печать'!J311</f>
        <v>0</v>
      </c>
      <c r="I177" s="4">
        <f>'Листы на печать'!L311</f>
        <v>0</v>
      </c>
      <c r="J177" s="5">
        <f t="shared" si="10"/>
        <v>0</v>
      </c>
      <c r="K177" s="4">
        <f>'Листы на печать'!M311</f>
        <v>0</v>
      </c>
      <c r="L177" s="4" t="str">
        <f t="shared" si="11"/>
        <v>00</v>
      </c>
      <c r="M177" s="4">
        <f>'Листы на печать'!N311</f>
        <v>0</v>
      </c>
      <c r="N177" s="4">
        <f>'Листы на печать'!P311</f>
        <v>0</v>
      </c>
    </row>
    <row r="178" spans="1:14">
      <c r="A178" s="4">
        <f>'Листы на печать'!B312</f>
        <v>0</v>
      </c>
      <c r="B178" s="4">
        <f>'Листы на печать'!Y312</f>
        <v>0</v>
      </c>
      <c r="C178" s="4">
        <f>'Листы на печать'!AA312</f>
        <v>0</v>
      </c>
      <c r="D178" s="5" t="str">
        <f t="shared" si="12"/>
        <v>00</v>
      </c>
      <c r="E178" s="4">
        <f>'Листы на печать'!AC312</f>
        <v>0</v>
      </c>
      <c r="F178" s="4">
        <f>'Листы на печать'!AE312</f>
        <v>0</v>
      </c>
      <c r="G178" s="5">
        <f t="shared" si="9"/>
        <v>0</v>
      </c>
      <c r="H178" s="4">
        <f>'Листы на печать'!J312</f>
        <v>0</v>
      </c>
      <c r="I178" s="4">
        <f>'Листы на печать'!L312</f>
        <v>0</v>
      </c>
      <c r="J178" s="5">
        <f t="shared" si="10"/>
        <v>0</v>
      </c>
      <c r="K178" s="4">
        <f>'Листы на печать'!M312</f>
        <v>0</v>
      </c>
      <c r="L178" s="4" t="str">
        <f t="shared" si="11"/>
        <v>00</v>
      </c>
      <c r="M178" s="4">
        <f>'Листы на печать'!N312</f>
        <v>0</v>
      </c>
      <c r="N178" s="4">
        <f>'Листы на печать'!P312</f>
        <v>0</v>
      </c>
    </row>
    <row r="179" spans="1:14">
      <c r="A179" s="4">
        <f>'Листы на печать'!B313</f>
        <v>0</v>
      </c>
      <c r="B179" s="4">
        <f>'Листы на печать'!Y313</f>
        <v>0</v>
      </c>
      <c r="C179" s="4">
        <f>'Листы на печать'!AA313</f>
        <v>0</v>
      </c>
      <c r="D179" s="5" t="str">
        <f t="shared" si="12"/>
        <v>00</v>
      </c>
      <c r="E179" s="4">
        <f>'Листы на печать'!AC313</f>
        <v>0</v>
      </c>
      <c r="F179" s="4">
        <f>'Листы на печать'!AE313</f>
        <v>0</v>
      </c>
      <c r="G179" s="5">
        <f t="shared" si="9"/>
        <v>0</v>
      </c>
      <c r="H179" s="4">
        <f>'Листы на печать'!J313</f>
        <v>0</v>
      </c>
      <c r="I179" s="4">
        <f>'Листы на печать'!L313</f>
        <v>0</v>
      </c>
      <c r="J179" s="5">
        <f t="shared" si="10"/>
        <v>0</v>
      </c>
      <c r="K179" s="4">
        <f>'Листы на печать'!M313</f>
        <v>0</v>
      </c>
      <c r="L179" s="4" t="str">
        <f t="shared" si="11"/>
        <v>00</v>
      </c>
      <c r="M179" s="4">
        <f>'Листы на печать'!N313</f>
        <v>0</v>
      </c>
      <c r="N179" s="4">
        <f>'Листы на печать'!P313</f>
        <v>0</v>
      </c>
    </row>
    <row r="180" spans="1:14">
      <c r="A180" s="4">
        <f>'Листы на печать'!B314</f>
        <v>0</v>
      </c>
      <c r="B180" s="4">
        <f>'Листы на печать'!Y314</f>
        <v>0</v>
      </c>
      <c r="C180" s="4">
        <f>'Листы на печать'!AA314</f>
        <v>0</v>
      </c>
      <c r="D180" s="5" t="str">
        <f t="shared" si="12"/>
        <v>00</v>
      </c>
      <c r="E180" s="4">
        <f>'Листы на печать'!AC314</f>
        <v>0</v>
      </c>
      <c r="F180" s="4">
        <f>'Листы на печать'!AE314</f>
        <v>0</v>
      </c>
      <c r="G180" s="5">
        <f t="shared" si="9"/>
        <v>0</v>
      </c>
      <c r="H180" s="4">
        <f>'Листы на печать'!J314</f>
        <v>0</v>
      </c>
      <c r="I180" s="4">
        <f>'Листы на печать'!L314</f>
        <v>0</v>
      </c>
      <c r="J180" s="5">
        <f t="shared" si="10"/>
        <v>0</v>
      </c>
      <c r="K180" s="4">
        <f>'Листы на печать'!M314</f>
        <v>0</v>
      </c>
      <c r="L180" s="4" t="str">
        <f t="shared" si="11"/>
        <v>00</v>
      </c>
      <c r="M180" s="4">
        <f>'Листы на печать'!N314</f>
        <v>0</v>
      </c>
      <c r="N180" s="4">
        <f>'Листы на печать'!P314</f>
        <v>0</v>
      </c>
    </row>
    <row r="181" spans="1:14">
      <c r="A181" s="4">
        <f>'Листы на печать'!B315</f>
        <v>0</v>
      </c>
      <c r="B181" s="4">
        <f>'Листы на печать'!Y315</f>
        <v>0</v>
      </c>
      <c r="C181" s="4">
        <f>'Листы на печать'!AA315</f>
        <v>0</v>
      </c>
      <c r="D181" s="5" t="str">
        <f t="shared" si="12"/>
        <v>00</v>
      </c>
      <c r="E181" s="4">
        <f>'Листы на печать'!AC315</f>
        <v>0</v>
      </c>
      <c r="F181" s="4">
        <f>'Листы на печать'!AE315</f>
        <v>0</v>
      </c>
      <c r="G181" s="5">
        <f t="shared" si="9"/>
        <v>0</v>
      </c>
      <c r="H181" s="4">
        <f>'Листы на печать'!J315</f>
        <v>0</v>
      </c>
      <c r="I181" s="4">
        <f>'Листы на печать'!L315</f>
        <v>0</v>
      </c>
      <c r="J181" s="5">
        <f t="shared" si="10"/>
        <v>0</v>
      </c>
      <c r="K181" s="4">
        <f>'Листы на печать'!M315</f>
        <v>0</v>
      </c>
      <c r="L181" s="4" t="str">
        <f t="shared" si="11"/>
        <v>00</v>
      </c>
      <c r="M181" s="4">
        <f>'Листы на печать'!N315</f>
        <v>0</v>
      </c>
      <c r="N181" s="4">
        <f>'Листы на печать'!P315</f>
        <v>0</v>
      </c>
    </row>
    <row r="182" spans="1:14">
      <c r="A182" s="4">
        <f>'Листы на печать'!B316</f>
        <v>0</v>
      </c>
      <c r="B182" s="4">
        <f>'Листы на печать'!Y316</f>
        <v>0</v>
      </c>
      <c r="C182" s="4">
        <f>'Листы на печать'!AA316</f>
        <v>0</v>
      </c>
      <c r="D182" s="5" t="str">
        <f t="shared" si="12"/>
        <v>00</v>
      </c>
      <c r="E182" s="4">
        <f>'Листы на печать'!AC316</f>
        <v>0</v>
      </c>
      <c r="F182" s="4">
        <f>'Листы на печать'!AE316</f>
        <v>0</v>
      </c>
      <c r="G182" s="5">
        <f t="shared" si="9"/>
        <v>0</v>
      </c>
      <c r="H182" s="4">
        <f>'Листы на печать'!J316</f>
        <v>0</v>
      </c>
      <c r="I182" s="4">
        <f>'Листы на печать'!L316</f>
        <v>0</v>
      </c>
      <c r="J182" s="5">
        <f t="shared" si="10"/>
        <v>0</v>
      </c>
      <c r="K182" s="4">
        <f>'Листы на печать'!M316</f>
        <v>0</v>
      </c>
      <c r="L182" s="4" t="str">
        <f t="shared" si="11"/>
        <v>00</v>
      </c>
      <c r="M182" s="4">
        <f>'Листы на печать'!N316</f>
        <v>0</v>
      </c>
      <c r="N182" s="4">
        <f>'Листы на печать'!P316</f>
        <v>0</v>
      </c>
    </row>
    <row r="183" spans="1:14">
      <c r="A183" s="4">
        <f>'Листы на печать'!B317</f>
        <v>0</v>
      </c>
      <c r="B183" s="4">
        <f>'Листы на печать'!Y317</f>
        <v>0</v>
      </c>
      <c r="C183" s="4">
        <f>'Листы на печать'!AA317</f>
        <v>0</v>
      </c>
      <c r="D183" s="5" t="str">
        <f t="shared" si="12"/>
        <v>00</v>
      </c>
      <c r="E183" s="4">
        <f>'Листы на печать'!AC317</f>
        <v>0</v>
      </c>
      <c r="F183" s="4">
        <f>'Листы на печать'!AE317</f>
        <v>0</v>
      </c>
      <c r="G183" s="5">
        <f t="shared" si="9"/>
        <v>0</v>
      </c>
      <c r="H183" s="4">
        <f>'Листы на печать'!J317</f>
        <v>0</v>
      </c>
      <c r="I183" s="4">
        <f>'Листы на печать'!L317</f>
        <v>0</v>
      </c>
      <c r="J183" s="5">
        <f t="shared" si="10"/>
        <v>0</v>
      </c>
      <c r="K183" s="4">
        <f>'Листы на печать'!M317</f>
        <v>0</v>
      </c>
      <c r="L183" s="4" t="str">
        <f t="shared" si="11"/>
        <v>00</v>
      </c>
      <c r="M183" s="4">
        <f>'Листы на печать'!N317</f>
        <v>0</v>
      </c>
      <c r="N183" s="4">
        <f>'Листы на печать'!P317</f>
        <v>0</v>
      </c>
    </row>
    <row r="184" spans="1:14">
      <c r="A184" s="4">
        <f>'Листы на печать'!B318</f>
        <v>0</v>
      </c>
      <c r="B184" s="4">
        <f>'Листы на печать'!Y318</f>
        <v>0</v>
      </c>
      <c r="C184" s="4">
        <f>'Листы на печать'!AA318</f>
        <v>0</v>
      </c>
      <c r="D184" s="5" t="str">
        <f t="shared" si="12"/>
        <v>00</v>
      </c>
      <c r="E184" s="4">
        <f>'Листы на печать'!AC318</f>
        <v>0</v>
      </c>
      <c r="F184" s="4">
        <f>'Листы на печать'!AE318</f>
        <v>0</v>
      </c>
      <c r="G184" s="5">
        <f t="shared" si="9"/>
        <v>0</v>
      </c>
      <c r="H184" s="4">
        <f>'Листы на печать'!J318</f>
        <v>0</v>
      </c>
      <c r="I184" s="4">
        <f>'Листы на печать'!L318</f>
        <v>0</v>
      </c>
      <c r="J184" s="5">
        <f t="shared" si="10"/>
        <v>0</v>
      </c>
      <c r="K184" s="4">
        <f>'Листы на печать'!M318</f>
        <v>0</v>
      </c>
      <c r="L184" s="4" t="str">
        <f t="shared" si="11"/>
        <v>00</v>
      </c>
      <c r="M184" s="4">
        <f>'Листы на печать'!N318</f>
        <v>0</v>
      </c>
      <c r="N184" s="4">
        <f>'Листы на печать'!P318</f>
        <v>0</v>
      </c>
    </row>
    <row r="185" spans="1:14">
      <c r="A185" s="4">
        <f>'Листы на печать'!B319</f>
        <v>0</v>
      </c>
      <c r="B185" s="4">
        <f>'Листы на печать'!Y319</f>
        <v>0</v>
      </c>
      <c r="C185" s="4">
        <f>'Листы на печать'!AA319</f>
        <v>0</v>
      </c>
      <c r="D185" s="5" t="str">
        <f t="shared" si="12"/>
        <v>00</v>
      </c>
      <c r="E185" s="4">
        <f>'Листы на печать'!AC319</f>
        <v>0</v>
      </c>
      <c r="F185" s="4">
        <f>'Листы на печать'!AE319</f>
        <v>0</v>
      </c>
      <c r="G185" s="5">
        <f t="shared" si="9"/>
        <v>0</v>
      </c>
      <c r="H185" s="4">
        <f>'Листы на печать'!J319</f>
        <v>0</v>
      </c>
      <c r="I185" s="4">
        <f>'Листы на печать'!L319</f>
        <v>0</v>
      </c>
      <c r="J185" s="5">
        <f t="shared" si="10"/>
        <v>0</v>
      </c>
      <c r="K185" s="4">
        <f>'Листы на печать'!M319</f>
        <v>0</v>
      </c>
      <c r="L185" s="4" t="str">
        <f t="shared" si="11"/>
        <v>00</v>
      </c>
      <c r="M185" s="4">
        <f>'Листы на печать'!N319</f>
        <v>0</v>
      </c>
      <c r="N185" s="4">
        <f>'Листы на печать'!P319</f>
        <v>0</v>
      </c>
    </row>
    <row r="186" spans="1:14">
      <c r="A186" s="4">
        <f>'Листы на печать'!B320</f>
        <v>0</v>
      </c>
      <c r="B186" s="4">
        <f>'Листы на печать'!Y320</f>
        <v>0</v>
      </c>
      <c r="C186" s="4">
        <f>'Листы на печать'!AA320</f>
        <v>0</v>
      </c>
      <c r="D186" s="5" t="str">
        <f t="shared" si="12"/>
        <v>00</v>
      </c>
      <c r="E186" s="4">
        <f>'Листы на печать'!AC320</f>
        <v>0</v>
      </c>
      <c r="F186" s="4">
        <f>'Листы на печать'!AE320</f>
        <v>0</v>
      </c>
      <c r="G186" s="5">
        <f t="shared" si="9"/>
        <v>0</v>
      </c>
      <c r="H186" s="4">
        <f>'Листы на печать'!J320</f>
        <v>0</v>
      </c>
      <c r="I186" s="4">
        <f>'Листы на печать'!L320</f>
        <v>0</v>
      </c>
      <c r="J186" s="5">
        <f t="shared" si="10"/>
        <v>0</v>
      </c>
      <c r="K186" s="4">
        <f>'Листы на печать'!M320</f>
        <v>0</v>
      </c>
      <c r="L186" s="4" t="str">
        <f t="shared" si="11"/>
        <v>00</v>
      </c>
      <c r="M186" s="4">
        <f>'Листы на печать'!N320</f>
        <v>0</v>
      </c>
      <c r="N186" s="4">
        <f>'Листы на печать'!P320</f>
        <v>0</v>
      </c>
    </row>
    <row r="187" spans="1:14">
      <c r="A187" s="4">
        <f>'Листы на печать'!B321</f>
        <v>0</v>
      </c>
      <c r="B187" s="4">
        <f>'Листы на печать'!Y321</f>
        <v>0</v>
      </c>
      <c r="C187" s="4">
        <f>'Листы на печать'!AA321</f>
        <v>0</v>
      </c>
      <c r="D187" s="5" t="str">
        <f t="shared" si="12"/>
        <v>00</v>
      </c>
      <c r="E187" s="4">
        <f>'Листы на печать'!AC321</f>
        <v>0</v>
      </c>
      <c r="F187" s="4">
        <f>'Листы на печать'!AE321</f>
        <v>0</v>
      </c>
      <c r="G187" s="5">
        <f t="shared" si="9"/>
        <v>0</v>
      </c>
      <c r="H187" s="4">
        <f>'Листы на печать'!J321</f>
        <v>0</v>
      </c>
      <c r="I187" s="4">
        <f>'Листы на печать'!L321</f>
        <v>0</v>
      </c>
      <c r="J187" s="5">
        <f t="shared" si="10"/>
        <v>0</v>
      </c>
      <c r="K187" s="4">
        <f>'Листы на печать'!M321</f>
        <v>0</v>
      </c>
      <c r="L187" s="4" t="str">
        <f t="shared" si="11"/>
        <v>00</v>
      </c>
      <c r="M187" s="4">
        <f>'Листы на печать'!N321</f>
        <v>0</v>
      </c>
      <c r="N187" s="4">
        <f>'Листы на печать'!P321</f>
        <v>0</v>
      </c>
    </row>
    <row r="188" spans="1:14">
      <c r="A188" s="4">
        <f>'Листы на печать'!B322</f>
        <v>0</v>
      </c>
      <c r="B188" s="4">
        <f>'Листы на печать'!Y322</f>
        <v>0</v>
      </c>
      <c r="C188" s="4">
        <f>'Листы на печать'!AA322</f>
        <v>0</v>
      </c>
      <c r="D188" s="5" t="str">
        <f t="shared" si="12"/>
        <v>00</v>
      </c>
      <c r="E188" s="4">
        <f>'Листы на печать'!AC322</f>
        <v>0</v>
      </c>
      <c r="F188" s="4">
        <f>'Листы на печать'!AE322</f>
        <v>0</v>
      </c>
      <c r="G188" s="5">
        <f t="shared" si="9"/>
        <v>0</v>
      </c>
      <c r="H188" s="4">
        <f>'Листы на печать'!J322</f>
        <v>0</v>
      </c>
      <c r="I188" s="4">
        <f>'Листы на печать'!L322</f>
        <v>0</v>
      </c>
      <c r="J188" s="5">
        <f t="shared" si="10"/>
        <v>0</v>
      </c>
      <c r="K188" s="4">
        <f>'Листы на печать'!M322</f>
        <v>0</v>
      </c>
      <c r="L188" s="4" t="str">
        <f t="shared" si="11"/>
        <v>00</v>
      </c>
      <c r="M188" s="4">
        <f>'Листы на печать'!N322</f>
        <v>0</v>
      </c>
      <c r="N188" s="4">
        <f>'Листы на печать'!P322</f>
        <v>0</v>
      </c>
    </row>
    <row r="189" spans="1:14">
      <c r="A189" s="4">
        <f>'Листы на печать'!B323</f>
        <v>0</v>
      </c>
      <c r="B189" s="4">
        <f>'Листы на печать'!Y323</f>
        <v>0</v>
      </c>
      <c r="C189" s="4">
        <f>'Листы на печать'!AA323</f>
        <v>0</v>
      </c>
      <c r="D189" s="5" t="str">
        <f t="shared" si="12"/>
        <v>00</v>
      </c>
      <c r="E189" s="4">
        <f>'Листы на печать'!AC323</f>
        <v>0</v>
      </c>
      <c r="F189" s="4">
        <f>'Листы на печать'!AE323</f>
        <v>0</v>
      </c>
      <c r="G189" s="5">
        <f t="shared" si="9"/>
        <v>0</v>
      </c>
      <c r="H189" s="4">
        <f>'Листы на печать'!J323</f>
        <v>0</v>
      </c>
      <c r="I189" s="4">
        <f>'Листы на печать'!L323</f>
        <v>0</v>
      </c>
      <c r="J189" s="5">
        <f t="shared" si="10"/>
        <v>0</v>
      </c>
      <c r="K189" s="4">
        <f>'Листы на печать'!M323</f>
        <v>0</v>
      </c>
      <c r="L189" s="4" t="str">
        <f t="shared" si="11"/>
        <v>00</v>
      </c>
      <c r="M189" s="4">
        <f>'Листы на печать'!N323</f>
        <v>0</v>
      </c>
      <c r="N189" s="4">
        <f>'Листы на печать'!P323</f>
        <v>0</v>
      </c>
    </row>
    <row r="190" spans="1:14">
      <c r="A190" s="4">
        <f>'Листы на печать'!B324</f>
        <v>0</v>
      </c>
      <c r="B190" s="4">
        <f>'Листы на печать'!Y324</f>
        <v>0</v>
      </c>
      <c r="C190" s="4">
        <f>'Листы на печать'!AA324</f>
        <v>0</v>
      </c>
      <c r="D190" s="5" t="str">
        <f t="shared" si="12"/>
        <v>00</v>
      </c>
      <c r="E190" s="4">
        <f>'Листы на печать'!AC324</f>
        <v>0</v>
      </c>
      <c r="F190" s="4">
        <f>'Листы на печать'!AE324</f>
        <v>0</v>
      </c>
      <c r="G190" s="5">
        <f t="shared" si="9"/>
        <v>0</v>
      </c>
      <c r="H190" s="4">
        <f>'Листы на печать'!J324</f>
        <v>0</v>
      </c>
      <c r="I190" s="4">
        <f>'Листы на печать'!L324</f>
        <v>0</v>
      </c>
      <c r="J190" s="5">
        <f t="shared" si="10"/>
        <v>0</v>
      </c>
      <c r="K190" s="4">
        <f>'Листы на печать'!M324</f>
        <v>0</v>
      </c>
      <c r="L190" s="4" t="str">
        <f t="shared" si="11"/>
        <v>00</v>
      </c>
      <c r="M190" s="4">
        <f>'Листы на печать'!N324</f>
        <v>0</v>
      </c>
      <c r="N190" s="4">
        <f>'Листы на печать'!P324</f>
        <v>0</v>
      </c>
    </row>
    <row r="191" spans="1:14">
      <c r="A191" s="4">
        <f>'Листы на печать'!B325</f>
        <v>0</v>
      </c>
      <c r="B191" s="4">
        <f>'Листы на печать'!Y325</f>
        <v>0</v>
      </c>
      <c r="C191" s="4">
        <f>'Листы на печать'!AA325</f>
        <v>0</v>
      </c>
      <c r="D191" s="5" t="str">
        <f t="shared" si="12"/>
        <v>00</v>
      </c>
      <c r="E191" s="4">
        <f>'Листы на печать'!AC325</f>
        <v>0</v>
      </c>
      <c r="F191" s="4">
        <f>'Листы на печать'!AE325</f>
        <v>0</v>
      </c>
      <c r="G191" s="5">
        <f t="shared" si="9"/>
        <v>0</v>
      </c>
      <c r="H191" s="4">
        <f>'Листы на печать'!J325</f>
        <v>0</v>
      </c>
      <c r="I191" s="4">
        <f>'Листы на печать'!L325</f>
        <v>0</v>
      </c>
      <c r="J191" s="5">
        <f t="shared" si="10"/>
        <v>0</v>
      </c>
      <c r="K191" s="4">
        <f>'Листы на печать'!M325</f>
        <v>0</v>
      </c>
      <c r="L191" s="4" t="str">
        <f t="shared" si="11"/>
        <v>00</v>
      </c>
      <c r="M191" s="4">
        <f>'Листы на печать'!N325</f>
        <v>0</v>
      </c>
      <c r="N191" s="4">
        <f>'Листы на печать'!P325</f>
        <v>0</v>
      </c>
    </row>
    <row r="192" spans="1:14">
      <c r="A192" s="4">
        <f>'Листы на печать'!B326</f>
        <v>0</v>
      </c>
      <c r="B192" s="4">
        <f>'Листы на печать'!Y326</f>
        <v>0</v>
      </c>
      <c r="C192" s="4">
        <f>'Листы на печать'!AA326</f>
        <v>0</v>
      </c>
      <c r="D192" s="5" t="str">
        <f t="shared" si="12"/>
        <v>00</v>
      </c>
      <c r="E192" s="4">
        <f>'Листы на печать'!AC326</f>
        <v>0</v>
      </c>
      <c r="F192" s="4">
        <f>'Листы на печать'!AE326</f>
        <v>0</v>
      </c>
      <c r="G192" s="5">
        <f t="shared" si="9"/>
        <v>0</v>
      </c>
      <c r="H192" s="4">
        <f>'Листы на печать'!J326</f>
        <v>0</v>
      </c>
      <c r="I192" s="4">
        <f>'Листы на печать'!L326</f>
        <v>0</v>
      </c>
      <c r="J192" s="5">
        <f t="shared" si="10"/>
        <v>0</v>
      </c>
      <c r="K192" s="4">
        <f>'Листы на печать'!M326</f>
        <v>0</v>
      </c>
      <c r="L192" s="4" t="str">
        <f t="shared" si="11"/>
        <v>00</v>
      </c>
      <c r="M192" s="4">
        <f>'Листы на печать'!N326</f>
        <v>0</v>
      </c>
      <c r="N192" s="4">
        <f>'Листы на печать'!P326</f>
        <v>0</v>
      </c>
    </row>
    <row r="193" spans="1:14">
      <c r="A193" s="4">
        <f>'Листы на печать'!B327</f>
        <v>0</v>
      </c>
      <c r="B193" s="4">
        <f>'Листы на печать'!Y327</f>
        <v>0</v>
      </c>
      <c r="C193" s="4">
        <f>'Листы на печать'!AA327</f>
        <v>0</v>
      </c>
      <c r="D193" s="5" t="str">
        <f t="shared" si="12"/>
        <v>00</v>
      </c>
      <c r="E193" s="4">
        <f>'Листы на печать'!AC327</f>
        <v>0</v>
      </c>
      <c r="F193" s="4">
        <f>'Листы на печать'!AE327</f>
        <v>0</v>
      </c>
      <c r="G193" s="5">
        <f t="shared" si="9"/>
        <v>0</v>
      </c>
      <c r="H193" s="4">
        <f>'Листы на печать'!J327</f>
        <v>0</v>
      </c>
      <c r="I193" s="4">
        <f>'Листы на печать'!L327</f>
        <v>0</v>
      </c>
      <c r="J193" s="5">
        <f t="shared" si="10"/>
        <v>0</v>
      </c>
      <c r="K193" s="4">
        <f>'Листы на печать'!M327</f>
        <v>0</v>
      </c>
      <c r="L193" s="4" t="str">
        <f t="shared" si="11"/>
        <v>00</v>
      </c>
      <c r="M193" s="4">
        <f>'Листы на печать'!N327</f>
        <v>0</v>
      </c>
      <c r="N193" s="4">
        <f>'Листы на печать'!P327</f>
        <v>0</v>
      </c>
    </row>
    <row r="194" spans="1:14">
      <c r="A194" s="4">
        <f>'Листы на печать'!B328</f>
        <v>0</v>
      </c>
      <c r="B194" s="4">
        <f>'Листы на печать'!Y328</f>
        <v>0</v>
      </c>
      <c r="C194" s="4">
        <f>'Листы на печать'!AA328</f>
        <v>0</v>
      </c>
      <c r="D194" s="5" t="str">
        <f t="shared" si="12"/>
        <v>00</v>
      </c>
      <c r="E194" s="4">
        <f>'Листы на печать'!AC328</f>
        <v>0</v>
      </c>
      <c r="F194" s="4">
        <f>'Листы на печать'!AE328</f>
        <v>0</v>
      </c>
      <c r="G194" s="5">
        <f t="shared" si="9"/>
        <v>0</v>
      </c>
      <c r="H194" s="4">
        <f>'Листы на печать'!J328</f>
        <v>0</v>
      </c>
      <c r="I194" s="4">
        <f>'Листы на печать'!L328</f>
        <v>0</v>
      </c>
      <c r="J194" s="5">
        <f t="shared" si="10"/>
        <v>0</v>
      </c>
      <c r="K194" s="4">
        <f>'Листы на печать'!M328</f>
        <v>0</v>
      </c>
      <c r="L194" s="4" t="str">
        <f t="shared" si="11"/>
        <v>00</v>
      </c>
      <c r="M194" s="4">
        <f>'Листы на печать'!N328</f>
        <v>0</v>
      </c>
      <c r="N194" s="4">
        <f>'Листы на печать'!P328</f>
        <v>0</v>
      </c>
    </row>
    <row r="195" spans="1:14">
      <c r="A195" s="4">
        <f>'Листы на печать'!B329</f>
        <v>0</v>
      </c>
      <c r="B195" s="4">
        <f>'Листы на печать'!Y329</f>
        <v>0</v>
      </c>
      <c r="C195" s="4">
        <f>'Листы на печать'!AA329</f>
        <v>0</v>
      </c>
      <c r="D195" s="5" t="str">
        <f t="shared" si="12"/>
        <v>00</v>
      </c>
      <c r="E195" s="4">
        <f>'Листы на печать'!AC329</f>
        <v>0</v>
      </c>
      <c r="F195" s="4">
        <f>'Листы на печать'!AE329</f>
        <v>0</v>
      </c>
      <c r="G195" s="5">
        <f t="shared" ref="G195:G258" si="13">A195</f>
        <v>0</v>
      </c>
      <c r="H195" s="4">
        <f>'Листы на печать'!J329</f>
        <v>0</v>
      </c>
      <c r="I195" s="4">
        <f>'Листы на печать'!L329</f>
        <v>0</v>
      </c>
      <c r="J195" s="5">
        <f t="shared" ref="J195:J258" si="14">A195</f>
        <v>0</v>
      </c>
      <c r="K195" s="4">
        <f>'Листы на печать'!M329</f>
        <v>0</v>
      </c>
      <c r="L195" s="4" t="str">
        <f t="shared" si="11"/>
        <v>00</v>
      </c>
      <c r="M195" s="4">
        <f>'Листы на печать'!N329</f>
        <v>0</v>
      </c>
      <c r="N195" s="4">
        <f>'Листы на печать'!P329</f>
        <v>0</v>
      </c>
    </row>
    <row r="196" spans="1:14">
      <c r="A196" s="4">
        <f>'Листы на печать'!B330</f>
        <v>0</v>
      </c>
      <c r="B196" s="4">
        <f>'Листы на печать'!Y330</f>
        <v>0</v>
      </c>
      <c r="C196" s="4">
        <f>'Листы на печать'!AA330</f>
        <v>0</v>
      </c>
      <c r="D196" s="5" t="str">
        <f t="shared" si="12"/>
        <v>00</v>
      </c>
      <c r="E196" s="4">
        <f>'Листы на печать'!AC330</f>
        <v>0</v>
      </c>
      <c r="F196" s="4">
        <f>'Листы на печать'!AE330</f>
        <v>0</v>
      </c>
      <c r="G196" s="5">
        <f t="shared" si="13"/>
        <v>0</v>
      </c>
      <c r="H196" s="4">
        <f>'Листы на печать'!J330</f>
        <v>0</v>
      </c>
      <c r="I196" s="4">
        <f>'Листы на печать'!L330</f>
        <v>0</v>
      </c>
      <c r="J196" s="5">
        <f t="shared" si="14"/>
        <v>0</v>
      </c>
      <c r="K196" s="4">
        <f>'Листы на печать'!M330</f>
        <v>0</v>
      </c>
      <c r="L196" s="4" t="str">
        <f t="shared" si="11"/>
        <v>00</v>
      </c>
      <c r="M196" s="4">
        <f>'Листы на печать'!N330</f>
        <v>0</v>
      </c>
      <c r="N196" s="4">
        <f>'Листы на печать'!P330</f>
        <v>0</v>
      </c>
    </row>
    <row r="197" spans="1:14">
      <c r="A197" s="4">
        <f>'Листы на печать'!B331</f>
        <v>0</v>
      </c>
      <c r="B197" s="4">
        <f>'Листы на печать'!Y331</f>
        <v>0</v>
      </c>
      <c r="C197" s="4">
        <f>'Листы на печать'!AA331</f>
        <v>0</v>
      </c>
      <c r="D197" s="5" t="str">
        <f t="shared" si="12"/>
        <v>00</v>
      </c>
      <c r="E197" s="4">
        <f>'Листы на печать'!AC331</f>
        <v>0</v>
      </c>
      <c r="F197" s="4">
        <f>'Листы на печать'!AE331</f>
        <v>0</v>
      </c>
      <c r="G197" s="5">
        <f t="shared" si="13"/>
        <v>0</v>
      </c>
      <c r="H197" s="4">
        <f>'Листы на печать'!J331</f>
        <v>0</v>
      </c>
      <c r="I197" s="4">
        <f>'Листы на печать'!L331</f>
        <v>0</v>
      </c>
      <c r="J197" s="5">
        <f t="shared" si="14"/>
        <v>0</v>
      </c>
      <c r="K197" s="4">
        <f>'Листы на печать'!M331</f>
        <v>0</v>
      </c>
      <c r="L197" s="4" t="str">
        <f t="shared" ref="L197:L260" si="15">CONCATENATE(K197,M197)</f>
        <v>00</v>
      </c>
      <c r="M197" s="4">
        <f>'Листы на печать'!N331</f>
        <v>0</v>
      </c>
      <c r="N197" s="4">
        <f>'Листы на печать'!P331</f>
        <v>0</v>
      </c>
    </row>
    <row r="198" spans="1:14">
      <c r="A198" s="4">
        <f>'Листы на печать'!B332</f>
        <v>0</v>
      </c>
      <c r="B198" s="4">
        <f>'Листы на печать'!Y332</f>
        <v>0</v>
      </c>
      <c r="C198" s="4">
        <f>'Листы на печать'!AA332</f>
        <v>0</v>
      </c>
      <c r="D198" s="5" t="str">
        <f t="shared" si="12"/>
        <v>00</v>
      </c>
      <c r="E198" s="4">
        <f>'Листы на печать'!AC332</f>
        <v>0</v>
      </c>
      <c r="F198" s="4">
        <f>'Листы на печать'!AE332</f>
        <v>0</v>
      </c>
      <c r="G198" s="5">
        <f t="shared" si="13"/>
        <v>0</v>
      </c>
      <c r="H198" s="4">
        <f>'Листы на печать'!J332</f>
        <v>0</v>
      </c>
      <c r="I198" s="4">
        <f>'Листы на печать'!L332</f>
        <v>0</v>
      </c>
      <c r="J198" s="5">
        <f t="shared" si="14"/>
        <v>0</v>
      </c>
      <c r="K198" s="4">
        <f>'Листы на печать'!M332</f>
        <v>0</v>
      </c>
      <c r="L198" s="4" t="str">
        <f t="shared" si="15"/>
        <v>00</v>
      </c>
      <c r="M198" s="4">
        <f>'Листы на печать'!N332</f>
        <v>0</v>
      </c>
      <c r="N198" s="4">
        <f>'Листы на печать'!P332</f>
        <v>0</v>
      </c>
    </row>
    <row r="199" spans="1:14">
      <c r="A199" s="4">
        <f>'Листы на печать'!B333</f>
        <v>0</v>
      </c>
      <c r="B199" s="4">
        <f>'Листы на печать'!Y333</f>
        <v>0</v>
      </c>
      <c r="C199" s="4">
        <f>'Листы на печать'!AA333</f>
        <v>0</v>
      </c>
      <c r="D199" s="5" t="str">
        <f t="shared" si="12"/>
        <v>00</v>
      </c>
      <c r="E199" s="4">
        <f>'Листы на печать'!AC333</f>
        <v>0</v>
      </c>
      <c r="F199" s="4">
        <f>'Листы на печать'!AE333</f>
        <v>0</v>
      </c>
      <c r="G199" s="5">
        <f t="shared" si="13"/>
        <v>0</v>
      </c>
      <c r="H199" s="4">
        <f>'Листы на печать'!J333</f>
        <v>0</v>
      </c>
      <c r="I199" s="4">
        <f>'Листы на печать'!L333</f>
        <v>0</v>
      </c>
      <c r="J199" s="5">
        <f t="shared" si="14"/>
        <v>0</v>
      </c>
      <c r="K199" s="4">
        <f>'Листы на печать'!M333</f>
        <v>0</v>
      </c>
      <c r="L199" s="4" t="str">
        <f t="shared" si="15"/>
        <v>00</v>
      </c>
      <c r="M199" s="4">
        <f>'Листы на печать'!N333</f>
        <v>0</v>
      </c>
      <c r="N199" s="4">
        <f>'Листы на печать'!P333</f>
        <v>0</v>
      </c>
    </row>
    <row r="200" spans="1:14">
      <c r="A200" s="4">
        <f>'Листы на печать'!B334</f>
        <v>0</v>
      </c>
      <c r="B200" s="4">
        <f>'Листы на печать'!Y334</f>
        <v>0</v>
      </c>
      <c r="C200" s="4">
        <f>'Листы на печать'!AA334</f>
        <v>0</v>
      </c>
      <c r="D200" s="5" t="str">
        <f t="shared" si="12"/>
        <v>00</v>
      </c>
      <c r="E200" s="4">
        <f>'Листы на печать'!AC334</f>
        <v>0</v>
      </c>
      <c r="F200" s="4">
        <f>'Листы на печать'!AE334</f>
        <v>0</v>
      </c>
      <c r="G200" s="5">
        <f t="shared" si="13"/>
        <v>0</v>
      </c>
      <c r="H200" s="4">
        <f>'Листы на печать'!J334</f>
        <v>0</v>
      </c>
      <c r="I200" s="4">
        <f>'Листы на печать'!L334</f>
        <v>0</v>
      </c>
      <c r="J200" s="5">
        <f t="shared" si="14"/>
        <v>0</v>
      </c>
      <c r="K200" s="4">
        <f>'Листы на печать'!M334</f>
        <v>0</v>
      </c>
      <c r="L200" s="4" t="str">
        <f t="shared" si="15"/>
        <v>00</v>
      </c>
      <c r="M200" s="4">
        <f>'Листы на печать'!N334</f>
        <v>0</v>
      </c>
      <c r="N200" s="4">
        <f>'Листы на печать'!P334</f>
        <v>0</v>
      </c>
    </row>
    <row r="201" spans="1:14">
      <c r="A201" s="4">
        <f>'Листы на печать'!B335</f>
        <v>0</v>
      </c>
      <c r="B201" s="4">
        <f>'Листы на печать'!Y335</f>
        <v>0</v>
      </c>
      <c r="C201" s="4">
        <f>'Листы на печать'!AA335</f>
        <v>0</v>
      </c>
      <c r="D201" s="5" t="str">
        <f t="shared" si="12"/>
        <v>00</v>
      </c>
      <c r="E201" s="4">
        <f>'Листы на печать'!AC335</f>
        <v>0</v>
      </c>
      <c r="F201" s="4">
        <f>'Листы на печать'!AE335</f>
        <v>0</v>
      </c>
      <c r="G201" s="5">
        <f t="shared" si="13"/>
        <v>0</v>
      </c>
      <c r="H201" s="4">
        <f>'Листы на печать'!J335</f>
        <v>0</v>
      </c>
      <c r="I201" s="4">
        <f>'Листы на печать'!L335</f>
        <v>0</v>
      </c>
      <c r="J201" s="5">
        <f t="shared" si="14"/>
        <v>0</v>
      </c>
      <c r="K201" s="4">
        <f>'Листы на печать'!M335</f>
        <v>0</v>
      </c>
      <c r="L201" s="4" t="str">
        <f t="shared" si="15"/>
        <v>00</v>
      </c>
      <c r="M201" s="4">
        <f>'Листы на печать'!N335</f>
        <v>0</v>
      </c>
      <c r="N201" s="4">
        <f>'Листы на печать'!P335</f>
        <v>0</v>
      </c>
    </row>
    <row r="202" spans="1:14">
      <c r="A202" s="4">
        <f>'Листы на печать'!B336</f>
        <v>0</v>
      </c>
      <c r="B202" s="4">
        <f>'Листы на печать'!Y336</f>
        <v>0</v>
      </c>
      <c r="C202" s="4">
        <f>'Листы на печать'!AA336</f>
        <v>0</v>
      </c>
      <c r="D202" s="5" t="str">
        <f t="shared" si="12"/>
        <v>00</v>
      </c>
      <c r="E202" s="4">
        <f>'Листы на печать'!AC336</f>
        <v>0</v>
      </c>
      <c r="F202" s="4">
        <f>'Листы на печать'!AE336</f>
        <v>0</v>
      </c>
      <c r="G202" s="5">
        <f t="shared" si="13"/>
        <v>0</v>
      </c>
      <c r="H202" s="4">
        <f>'Листы на печать'!J336</f>
        <v>0</v>
      </c>
      <c r="I202" s="4">
        <f>'Листы на печать'!L336</f>
        <v>0</v>
      </c>
      <c r="J202" s="5">
        <f t="shared" si="14"/>
        <v>0</v>
      </c>
      <c r="K202" s="4">
        <f>'Листы на печать'!M336</f>
        <v>0</v>
      </c>
      <c r="L202" s="4" t="str">
        <f t="shared" si="15"/>
        <v>00</v>
      </c>
      <c r="M202" s="4">
        <f>'Листы на печать'!N336</f>
        <v>0</v>
      </c>
      <c r="N202" s="4">
        <f>'Листы на печать'!P336</f>
        <v>0</v>
      </c>
    </row>
    <row r="203" spans="1:14">
      <c r="A203" s="4">
        <f>'Листы на печать'!B337</f>
        <v>0</v>
      </c>
      <c r="B203" s="4">
        <f>'Листы на печать'!Y337</f>
        <v>0</v>
      </c>
      <c r="C203" s="4">
        <f>'Листы на печать'!AA337</f>
        <v>0</v>
      </c>
      <c r="D203" s="5" t="str">
        <f t="shared" si="12"/>
        <v>00</v>
      </c>
      <c r="E203" s="4">
        <f>'Листы на печать'!AC337</f>
        <v>0</v>
      </c>
      <c r="F203" s="4">
        <f>'Листы на печать'!AE337</f>
        <v>0</v>
      </c>
      <c r="G203" s="5">
        <f t="shared" si="13"/>
        <v>0</v>
      </c>
      <c r="H203" s="4">
        <f>'Листы на печать'!J337</f>
        <v>0</v>
      </c>
      <c r="I203" s="4">
        <f>'Листы на печать'!L337</f>
        <v>0</v>
      </c>
      <c r="J203" s="5">
        <f t="shared" si="14"/>
        <v>0</v>
      </c>
      <c r="K203" s="4">
        <f>'Листы на печать'!M337</f>
        <v>0</v>
      </c>
      <c r="L203" s="4" t="str">
        <f t="shared" si="15"/>
        <v>00</v>
      </c>
      <c r="M203" s="4">
        <f>'Листы на печать'!N337</f>
        <v>0</v>
      </c>
      <c r="N203" s="4">
        <f>'Листы на печать'!P337</f>
        <v>0</v>
      </c>
    </row>
    <row r="204" spans="1:14">
      <c r="A204" s="4">
        <f>'Листы на печать'!B338</f>
        <v>0</v>
      </c>
      <c r="B204" s="4">
        <f>'Листы на печать'!Y338</f>
        <v>0</v>
      </c>
      <c r="C204" s="4">
        <f>'Листы на печать'!AA338</f>
        <v>0</v>
      </c>
      <c r="D204" s="5" t="str">
        <f t="shared" si="12"/>
        <v>00</v>
      </c>
      <c r="E204" s="4">
        <f>'Листы на печать'!AC338</f>
        <v>0</v>
      </c>
      <c r="F204" s="4">
        <f>'Листы на печать'!AE338</f>
        <v>0</v>
      </c>
      <c r="G204" s="5">
        <f t="shared" si="13"/>
        <v>0</v>
      </c>
      <c r="H204" s="4">
        <f>'Листы на печать'!J338</f>
        <v>0</v>
      </c>
      <c r="I204" s="4">
        <f>'Листы на печать'!L338</f>
        <v>0</v>
      </c>
      <c r="J204" s="5">
        <f t="shared" si="14"/>
        <v>0</v>
      </c>
      <c r="K204" s="4">
        <f>'Листы на печать'!M338</f>
        <v>0</v>
      </c>
      <c r="L204" s="4" t="str">
        <f t="shared" si="15"/>
        <v>00</v>
      </c>
      <c r="M204" s="4">
        <f>'Листы на печать'!N338</f>
        <v>0</v>
      </c>
      <c r="N204" s="4">
        <f>'Листы на печать'!P338</f>
        <v>0</v>
      </c>
    </row>
    <row r="205" spans="1:14">
      <c r="A205" s="4">
        <f>'Листы на печать'!B339</f>
        <v>0</v>
      </c>
      <c r="B205" s="4">
        <f>'Листы на печать'!Y339</f>
        <v>0</v>
      </c>
      <c r="C205" s="4">
        <f>'Листы на печать'!AA339</f>
        <v>0</v>
      </c>
      <c r="D205" s="5" t="str">
        <f t="shared" si="12"/>
        <v>00</v>
      </c>
      <c r="E205" s="4">
        <f>'Листы на печать'!AC339</f>
        <v>0</v>
      </c>
      <c r="F205" s="4">
        <f>'Листы на печать'!AE339</f>
        <v>0</v>
      </c>
      <c r="G205" s="5">
        <f t="shared" si="13"/>
        <v>0</v>
      </c>
      <c r="H205" s="4">
        <f>'Листы на печать'!J339</f>
        <v>0</v>
      </c>
      <c r="I205" s="4">
        <f>'Листы на печать'!L339</f>
        <v>0</v>
      </c>
      <c r="J205" s="5">
        <f t="shared" si="14"/>
        <v>0</v>
      </c>
      <c r="K205" s="4">
        <f>'Листы на печать'!M339</f>
        <v>0</v>
      </c>
      <c r="L205" s="4" t="str">
        <f t="shared" si="15"/>
        <v>00</v>
      </c>
      <c r="M205" s="4">
        <f>'Листы на печать'!N339</f>
        <v>0</v>
      </c>
      <c r="N205" s="4">
        <f>'Листы на печать'!P339</f>
        <v>0</v>
      </c>
    </row>
    <row r="206" spans="1:14">
      <c r="A206" s="4">
        <f>'Листы на печать'!B340</f>
        <v>0</v>
      </c>
      <c r="B206" s="4">
        <f>'Листы на печать'!Y340</f>
        <v>0</v>
      </c>
      <c r="C206" s="4">
        <f>'Листы на печать'!AA340</f>
        <v>0</v>
      </c>
      <c r="D206" s="5" t="str">
        <f t="shared" ref="D206:D269" si="16">CONCATENATE(B206, E206)</f>
        <v>00</v>
      </c>
      <c r="E206" s="4">
        <f>'Листы на печать'!AC340</f>
        <v>0</v>
      </c>
      <c r="F206" s="4">
        <f>'Листы на печать'!AE340</f>
        <v>0</v>
      </c>
      <c r="G206" s="5">
        <f t="shared" si="13"/>
        <v>0</v>
      </c>
      <c r="H206" s="4">
        <f>'Листы на печать'!J340</f>
        <v>0</v>
      </c>
      <c r="I206" s="4">
        <f>'Листы на печать'!L340</f>
        <v>0</v>
      </c>
      <c r="J206" s="5">
        <f t="shared" si="14"/>
        <v>0</v>
      </c>
      <c r="K206" s="4">
        <f>'Листы на печать'!M340</f>
        <v>0</v>
      </c>
      <c r="L206" s="4" t="str">
        <f t="shared" si="15"/>
        <v>00</v>
      </c>
      <c r="M206" s="4">
        <f>'Листы на печать'!N340</f>
        <v>0</v>
      </c>
      <c r="N206" s="4">
        <f>'Листы на печать'!P340</f>
        <v>0</v>
      </c>
    </row>
    <row r="207" spans="1:14">
      <c r="A207" s="4">
        <f>'Листы на печать'!B341</f>
        <v>0</v>
      </c>
      <c r="B207" s="4">
        <f>'Листы на печать'!Y341</f>
        <v>0</v>
      </c>
      <c r="C207" s="4" t="str">
        <f>'Листы на печать'!AA341</f>
        <v>АП-08/15-АОВ2.К</v>
      </c>
      <c r="D207" s="5" t="str">
        <f t="shared" si="16"/>
        <v>00</v>
      </c>
      <c r="E207" s="4">
        <f>'Листы на печать'!AC341</f>
        <v>0</v>
      </c>
      <c r="F207" s="4">
        <f>'Листы на печать'!AE341</f>
        <v>0</v>
      </c>
      <c r="G207" s="5">
        <f t="shared" si="13"/>
        <v>0</v>
      </c>
      <c r="H207" s="4">
        <f>'Листы на печать'!J341</f>
        <v>0</v>
      </c>
      <c r="I207" s="4">
        <f>'Листы на печать'!L341</f>
        <v>0</v>
      </c>
      <c r="J207" s="5">
        <f t="shared" si="14"/>
        <v>0</v>
      </c>
      <c r="K207" s="4">
        <f>'Листы на печать'!M341</f>
        <v>0</v>
      </c>
      <c r="L207" s="4" t="str">
        <f t="shared" si="15"/>
        <v>00</v>
      </c>
      <c r="M207" s="4">
        <f>'Листы на печать'!N341</f>
        <v>0</v>
      </c>
      <c r="N207" s="4">
        <f>'Листы на печать'!P341</f>
        <v>0</v>
      </c>
    </row>
    <row r="208" spans="1:14">
      <c r="A208" s="4">
        <f>'Листы на печать'!B342</f>
        <v>0</v>
      </c>
      <c r="B208" s="4">
        <f>'Листы на печать'!Y342</f>
        <v>0</v>
      </c>
      <c r="C208" s="4">
        <f>'Листы на печать'!AA342</f>
        <v>0</v>
      </c>
      <c r="D208" s="5" t="str">
        <f t="shared" si="16"/>
        <v>00</v>
      </c>
      <c r="E208" s="4">
        <f>'Листы на печать'!AC342</f>
        <v>0</v>
      </c>
      <c r="F208" s="4">
        <f>'Листы на печать'!AE342</f>
        <v>0</v>
      </c>
      <c r="G208" s="5">
        <f t="shared" si="13"/>
        <v>0</v>
      </c>
      <c r="H208" s="4">
        <f>'Листы на печать'!J342</f>
        <v>0</v>
      </c>
      <c r="I208" s="4">
        <f>'Листы на печать'!L342</f>
        <v>0</v>
      </c>
      <c r="J208" s="5">
        <f t="shared" si="14"/>
        <v>0</v>
      </c>
      <c r="K208" s="4">
        <f>'Листы на печать'!M342</f>
        <v>0</v>
      </c>
      <c r="L208" s="4" t="str">
        <f t="shared" si="15"/>
        <v>00</v>
      </c>
      <c r="M208" s="4">
        <f>'Листы на печать'!N342</f>
        <v>0</v>
      </c>
      <c r="N208" s="4">
        <f>'Листы на печать'!P342</f>
        <v>0</v>
      </c>
    </row>
    <row r="209" spans="1:14">
      <c r="A209" s="4">
        <f>'Листы на печать'!B343</f>
        <v>0</v>
      </c>
      <c r="B209" s="4">
        <f>'Листы на печать'!Y343</f>
        <v>0</v>
      </c>
      <c r="C209" s="4">
        <f>'Листы на печать'!AA343</f>
        <v>0</v>
      </c>
      <c r="D209" s="5" t="str">
        <f t="shared" si="16"/>
        <v>00</v>
      </c>
      <c r="E209" s="4">
        <f>'Листы на печать'!AC343</f>
        <v>0</v>
      </c>
      <c r="F209" s="4">
        <f>'Листы на печать'!AE343</f>
        <v>0</v>
      </c>
      <c r="G209" s="5">
        <f t="shared" si="13"/>
        <v>0</v>
      </c>
      <c r="H209" s="4">
        <f>'Листы на печать'!J343</f>
        <v>0</v>
      </c>
      <c r="I209" s="4">
        <f>'Листы на печать'!L343</f>
        <v>0</v>
      </c>
      <c r="J209" s="5">
        <f t="shared" si="14"/>
        <v>0</v>
      </c>
      <c r="K209" s="4">
        <f>'Листы на печать'!M343</f>
        <v>0</v>
      </c>
      <c r="L209" s="4" t="str">
        <f t="shared" si="15"/>
        <v>00</v>
      </c>
      <c r="M209" s="4">
        <f>'Листы на печать'!N343</f>
        <v>0</v>
      </c>
      <c r="N209" s="4">
        <f>'Листы на печать'!P343</f>
        <v>0</v>
      </c>
    </row>
    <row r="210" spans="1:14">
      <c r="A210" s="4">
        <f>'Листы на печать'!B344</f>
        <v>0</v>
      </c>
      <c r="B210" s="4">
        <f>'Листы на печать'!Y344</f>
        <v>0</v>
      </c>
      <c r="C210" s="4">
        <f>'Листы на печать'!AA344</f>
        <v>0</v>
      </c>
      <c r="D210" s="5" t="str">
        <f t="shared" si="16"/>
        <v>00</v>
      </c>
      <c r="E210" s="4">
        <f>'Листы на печать'!AC344</f>
        <v>0</v>
      </c>
      <c r="F210" s="4">
        <f>'Листы на печать'!AE344</f>
        <v>0</v>
      </c>
      <c r="G210" s="5">
        <f t="shared" si="13"/>
        <v>0</v>
      </c>
      <c r="H210" s="4">
        <f>'Листы на печать'!J344</f>
        <v>0</v>
      </c>
      <c r="I210" s="4">
        <f>'Листы на печать'!L344</f>
        <v>0</v>
      </c>
      <c r="J210" s="5">
        <f t="shared" si="14"/>
        <v>0</v>
      </c>
      <c r="K210" s="4">
        <f>'Листы на печать'!M344</f>
        <v>0</v>
      </c>
      <c r="L210" s="4" t="str">
        <f t="shared" si="15"/>
        <v>00</v>
      </c>
      <c r="M210" s="4">
        <f>'Листы на печать'!N344</f>
        <v>0</v>
      </c>
      <c r="N210" s="4">
        <f>'Листы на печать'!P344</f>
        <v>0</v>
      </c>
    </row>
    <row r="211" spans="1:14">
      <c r="A211" s="4">
        <f>'Листы на печать'!B345</f>
        <v>0</v>
      </c>
      <c r="B211" s="4">
        <f>'Листы на печать'!Y345</f>
        <v>0</v>
      </c>
      <c r="C211" s="4">
        <f>'Листы на печать'!AA345</f>
        <v>0</v>
      </c>
      <c r="D211" s="5" t="str">
        <f t="shared" si="16"/>
        <v>00</v>
      </c>
      <c r="E211" s="4">
        <f>'Листы на печать'!AC345</f>
        <v>0</v>
      </c>
      <c r="F211" s="4">
        <f>'Листы на печать'!AE345</f>
        <v>0</v>
      </c>
      <c r="G211" s="5">
        <f t="shared" si="13"/>
        <v>0</v>
      </c>
      <c r="H211" s="4">
        <f>'Листы на печать'!J345</f>
        <v>0</v>
      </c>
      <c r="I211" s="4">
        <f>'Листы на печать'!L345</f>
        <v>0</v>
      </c>
      <c r="J211" s="5">
        <f t="shared" si="14"/>
        <v>0</v>
      </c>
      <c r="K211" s="4">
        <f>'Листы на печать'!M345</f>
        <v>0</v>
      </c>
      <c r="L211" s="4" t="str">
        <f t="shared" si="15"/>
        <v>00</v>
      </c>
      <c r="M211" s="4">
        <f>'Листы на печать'!N345</f>
        <v>0</v>
      </c>
      <c r="N211" s="4">
        <f>'Листы на печать'!P345</f>
        <v>0</v>
      </c>
    </row>
    <row r="212" spans="1:14">
      <c r="A212" s="4" t="str">
        <f>'Листы на печать'!B346</f>
        <v>Обозначение кабеля, провода</v>
      </c>
      <c r="B212" s="4" t="str">
        <f>'Листы на печать'!Y346</f>
        <v>Кабель, провод</v>
      </c>
      <c r="C212" s="4">
        <f>'Листы на печать'!AA346</f>
        <v>0</v>
      </c>
      <c r="D212" s="5" t="str">
        <f t="shared" si="16"/>
        <v>Кабель, провод0</v>
      </c>
      <c r="E212" s="4">
        <f>'Листы на печать'!AC346</f>
        <v>0</v>
      </c>
      <c r="F212" s="4">
        <f>'Листы на печать'!AE346</f>
        <v>0</v>
      </c>
      <c r="G212" s="5" t="str">
        <f t="shared" si="13"/>
        <v>Обозначение кабеля, провода</v>
      </c>
      <c r="H212" s="4" t="str">
        <f>'Листы на печать'!J346</f>
        <v>Участок трассы кабеля, провода</v>
      </c>
      <c r="I212" s="4">
        <f>'Листы на печать'!L346</f>
        <v>0</v>
      </c>
      <c r="J212" s="5" t="str">
        <f t="shared" si="14"/>
        <v>Обозначение кабеля, провода</v>
      </c>
      <c r="K212" s="4">
        <f>'Листы на печать'!M346</f>
        <v>0</v>
      </c>
      <c r="L212" s="4" t="str">
        <f t="shared" si="15"/>
        <v>00</v>
      </c>
      <c r="M212" s="4">
        <f>'Листы на печать'!N346</f>
        <v>0</v>
      </c>
      <c r="N212" s="4">
        <f>'Листы на печать'!P346</f>
        <v>0</v>
      </c>
    </row>
    <row r="213" spans="1:14">
      <c r="A213" s="4">
        <f>'Листы на печать'!B347</f>
        <v>0</v>
      </c>
      <c r="B213" s="4" t="str">
        <f>'Листы на печать'!Y347</f>
        <v>по проекту</v>
      </c>
      <c r="C213" s="4">
        <f>'Листы на печать'!AA347</f>
        <v>0</v>
      </c>
      <c r="D213" s="5" t="str">
        <f t="shared" si="16"/>
        <v>по проекту0</v>
      </c>
      <c r="E213" s="4">
        <f>'Листы на печать'!AC347</f>
        <v>0</v>
      </c>
      <c r="F213" s="4">
        <f>'Листы на печать'!AE347</f>
        <v>0</v>
      </c>
      <c r="G213" s="5">
        <f t="shared" si="13"/>
        <v>0</v>
      </c>
      <c r="H213" s="4" t="str">
        <f>'Листы на печать'!J347</f>
        <v>в трубе стальной,      Ø/м</v>
      </c>
      <c r="I213" s="4">
        <f>'Листы на печать'!L347</f>
        <v>0</v>
      </c>
      <c r="J213" s="5">
        <f t="shared" si="14"/>
        <v>0</v>
      </c>
      <c r="K213" s="4" t="str">
        <f>'Листы на печать'!M347</f>
        <v>в трубе ПВХ (п),  ПНД (пн),  металло-рукаве (м), Ø/м</v>
      </c>
      <c r="L213" s="4" t="str">
        <f t="shared" si="15"/>
        <v>в трубе ПВХ (п),  ПНД (пн),  металло-рукаве (м), Ø/м0</v>
      </c>
      <c r="M213" s="4">
        <f>'Листы на печать'!N347</f>
        <v>0</v>
      </c>
      <c r="N213" s="4">
        <f>'Листы на печать'!P347</f>
        <v>0</v>
      </c>
    </row>
    <row r="214" spans="1:14">
      <c r="A214" s="4">
        <f>'Листы на печать'!B348</f>
        <v>0</v>
      </c>
      <c r="B214" s="4" t="str">
        <f>'Листы на печать'!Y348</f>
        <v>Марка</v>
      </c>
      <c r="C214" s="4" t="str">
        <f>'Листы на печать'!AA348</f>
        <v>Кол., число и сечение жил</v>
      </c>
      <c r="D214" s="5" t="str">
        <f t="shared" si="16"/>
        <v>Марка0</v>
      </c>
      <c r="E214" s="4">
        <f>'Листы на печать'!AC348</f>
        <v>0</v>
      </c>
      <c r="F214" s="4" t="str">
        <f>'Листы на печать'!AE348</f>
        <v>Длина, м</v>
      </c>
      <c r="G214" s="5">
        <f t="shared" si="13"/>
        <v>0</v>
      </c>
      <c r="H214" s="4">
        <f>'Листы на печать'!J348</f>
        <v>0</v>
      </c>
      <c r="I214" s="4">
        <f>'Листы на печать'!L348</f>
        <v>0</v>
      </c>
      <c r="J214" s="5">
        <f t="shared" si="14"/>
        <v>0</v>
      </c>
      <c r="K214" s="4">
        <f>'Листы на печать'!M348</f>
        <v>0</v>
      </c>
      <c r="L214" s="4" t="str">
        <f t="shared" si="15"/>
        <v>00</v>
      </c>
      <c r="M214" s="4">
        <f>'Листы на печать'!N348</f>
        <v>0</v>
      </c>
      <c r="N214" s="4">
        <f>'Листы на печать'!P348</f>
        <v>0</v>
      </c>
    </row>
    <row r="215" spans="1:14">
      <c r="A215" s="4">
        <f>'Листы на печать'!B349</f>
        <v>0</v>
      </c>
      <c r="B215" s="4">
        <f>'Листы на печать'!Y349</f>
        <v>0</v>
      </c>
      <c r="C215" s="4">
        <f>'Листы на печать'!AA349</f>
        <v>0</v>
      </c>
      <c r="D215" s="5" t="str">
        <f t="shared" si="16"/>
        <v>00</v>
      </c>
      <c r="E215" s="4">
        <f>'Листы на печать'!AC349</f>
        <v>0</v>
      </c>
      <c r="F215" s="4">
        <f>'Листы на печать'!AE349</f>
        <v>0</v>
      </c>
      <c r="G215" s="5">
        <f t="shared" si="13"/>
        <v>0</v>
      </c>
      <c r="H215" s="4">
        <f>'Листы на печать'!J349</f>
        <v>0</v>
      </c>
      <c r="I215" s="4">
        <f>'Листы на печать'!L349</f>
        <v>0</v>
      </c>
      <c r="J215" s="5">
        <f t="shared" si="14"/>
        <v>0</v>
      </c>
      <c r="K215" s="4">
        <f>'Листы на печать'!M349</f>
        <v>0</v>
      </c>
      <c r="L215" s="4" t="str">
        <f t="shared" si="15"/>
        <v>00</v>
      </c>
      <c r="M215" s="4">
        <f>'Листы на печать'!N349</f>
        <v>0</v>
      </c>
      <c r="N215" s="4">
        <f>'Листы на печать'!P349</f>
        <v>0</v>
      </c>
    </row>
    <row r="216" spans="1:14">
      <c r="A216" s="4">
        <f>'Листы на печать'!B350</f>
        <v>0</v>
      </c>
      <c r="B216" s="4">
        <f>'Листы на печать'!Y350</f>
        <v>0</v>
      </c>
      <c r="C216" s="4">
        <f>'Листы на печать'!AA350</f>
        <v>0</v>
      </c>
      <c r="D216" s="5" t="str">
        <f t="shared" si="16"/>
        <v>00</v>
      </c>
      <c r="E216" s="4">
        <f>'Листы на печать'!AC350</f>
        <v>0</v>
      </c>
      <c r="F216" s="4">
        <f>'Листы на печать'!AE350</f>
        <v>0</v>
      </c>
      <c r="G216" s="5">
        <f t="shared" si="13"/>
        <v>0</v>
      </c>
      <c r="H216" s="4">
        <f>'Листы на печать'!J350</f>
        <v>0</v>
      </c>
      <c r="I216" s="4">
        <f>'Листы на печать'!L350</f>
        <v>0</v>
      </c>
      <c r="J216" s="5">
        <f t="shared" si="14"/>
        <v>0</v>
      </c>
      <c r="K216" s="4">
        <f>'Листы на печать'!M350</f>
        <v>0</v>
      </c>
      <c r="L216" s="4" t="str">
        <f t="shared" si="15"/>
        <v>00</v>
      </c>
      <c r="M216" s="4">
        <f>'Листы на печать'!N350</f>
        <v>0</v>
      </c>
      <c r="N216" s="4">
        <f>'Листы на печать'!P350</f>
        <v>0</v>
      </c>
    </row>
    <row r="217" spans="1:14">
      <c r="A217" s="4">
        <f>'Листы на печать'!B351</f>
        <v>0</v>
      </c>
      <c r="B217" s="4">
        <f>'Листы на печать'!Y351</f>
        <v>0</v>
      </c>
      <c r="C217" s="4">
        <f>'Листы на печать'!AA351</f>
        <v>0</v>
      </c>
      <c r="D217" s="5" t="str">
        <f t="shared" si="16"/>
        <v>00</v>
      </c>
      <c r="E217" s="4">
        <f>'Листы на печать'!AC351</f>
        <v>0</v>
      </c>
      <c r="F217" s="4">
        <f>'Листы на печать'!AE351</f>
        <v>0</v>
      </c>
      <c r="G217" s="5">
        <f t="shared" si="13"/>
        <v>0</v>
      </c>
      <c r="H217" s="4">
        <f>'Листы на печать'!J351</f>
        <v>0</v>
      </c>
      <c r="I217" s="4">
        <f>'Листы на печать'!L351</f>
        <v>0</v>
      </c>
      <c r="J217" s="5">
        <f t="shared" si="14"/>
        <v>0</v>
      </c>
      <c r="K217" s="4">
        <f>'Листы на печать'!M351</f>
        <v>0</v>
      </c>
      <c r="L217" s="4" t="str">
        <f t="shared" si="15"/>
        <v>00</v>
      </c>
      <c r="M217" s="4">
        <f>'Листы на печать'!N351</f>
        <v>0</v>
      </c>
      <c r="N217" s="4">
        <f>'Листы на печать'!P351</f>
        <v>0</v>
      </c>
    </row>
    <row r="218" spans="1:14">
      <c r="A218" s="4">
        <f>'Листы на печать'!B352</f>
        <v>0</v>
      </c>
      <c r="B218" s="4">
        <f>'Листы на печать'!Y352</f>
        <v>0</v>
      </c>
      <c r="C218" s="4">
        <f>'Листы на печать'!AA352</f>
        <v>0</v>
      </c>
      <c r="D218" s="5" t="str">
        <f t="shared" si="16"/>
        <v>00</v>
      </c>
      <c r="E218" s="4">
        <f>'Листы на печать'!AC352</f>
        <v>0</v>
      </c>
      <c r="F218" s="4">
        <f>'Листы на печать'!AE352</f>
        <v>0</v>
      </c>
      <c r="G218" s="5">
        <f t="shared" si="13"/>
        <v>0</v>
      </c>
      <c r="H218" s="4">
        <f>'Листы на печать'!J352</f>
        <v>0</v>
      </c>
      <c r="I218" s="4">
        <f>'Листы на печать'!L352</f>
        <v>0</v>
      </c>
      <c r="J218" s="5">
        <f t="shared" si="14"/>
        <v>0</v>
      </c>
      <c r="K218" s="4">
        <f>'Листы на печать'!M352</f>
        <v>0</v>
      </c>
      <c r="L218" s="4" t="str">
        <f t="shared" si="15"/>
        <v>00</v>
      </c>
      <c r="M218" s="4">
        <f>'Листы на печать'!N352</f>
        <v>0</v>
      </c>
      <c r="N218" s="4">
        <f>'Листы на печать'!P352</f>
        <v>0</v>
      </c>
    </row>
    <row r="219" spans="1:14">
      <c r="A219" s="4">
        <f>'Листы на печать'!B353</f>
        <v>0</v>
      </c>
      <c r="B219" s="4">
        <f>'Листы на печать'!Y353</f>
        <v>0</v>
      </c>
      <c r="C219" s="4">
        <f>'Листы на печать'!AA353</f>
        <v>0</v>
      </c>
      <c r="D219" s="5" t="str">
        <f t="shared" si="16"/>
        <v>00</v>
      </c>
      <c r="E219" s="4">
        <f>'Листы на печать'!AC353</f>
        <v>0</v>
      </c>
      <c r="F219" s="4">
        <f>'Листы на печать'!AE353</f>
        <v>0</v>
      </c>
      <c r="G219" s="5">
        <f t="shared" si="13"/>
        <v>0</v>
      </c>
      <c r="H219" s="4">
        <f>'Листы на печать'!J353</f>
        <v>0</v>
      </c>
      <c r="I219" s="4">
        <f>'Листы на печать'!L353</f>
        <v>0</v>
      </c>
      <c r="J219" s="5">
        <f t="shared" si="14"/>
        <v>0</v>
      </c>
      <c r="K219" s="4">
        <f>'Листы на печать'!M353</f>
        <v>0</v>
      </c>
      <c r="L219" s="4" t="str">
        <f t="shared" si="15"/>
        <v>00</v>
      </c>
      <c r="M219" s="4">
        <f>'Листы на печать'!N353</f>
        <v>0</v>
      </c>
      <c r="N219" s="4">
        <f>'Листы на печать'!P353</f>
        <v>0</v>
      </c>
    </row>
    <row r="220" spans="1:14">
      <c r="A220" s="4">
        <f>'Листы на печать'!B354</f>
        <v>0</v>
      </c>
      <c r="B220" s="4">
        <f>'Листы на печать'!Y354</f>
        <v>0</v>
      </c>
      <c r="C220" s="4">
        <f>'Листы на печать'!AA354</f>
        <v>0</v>
      </c>
      <c r="D220" s="5" t="str">
        <f t="shared" si="16"/>
        <v>00</v>
      </c>
      <c r="E220" s="4">
        <f>'Листы на печать'!AC354</f>
        <v>0</v>
      </c>
      <c r="F220" s="4">
        <f>'Листы на печать'!AE354</f>
        <v>0</v>
      </c>
      <c r="G220" s="5">
        <f t="shared" si="13"/>
        <v>0</v>
      </c>
      <c r="H220" s="4">
        <f>'Листы на печать'!J354</f>
        <v>0</v>
      </c>
      <c r="I220" s="4">
        <f>'Листы на печать'!L354</f>
        <v>0</v>
      </c>
      <c r="J220" s="5">
        <f t="shared" si="14"/>
        <v>0</v>
      </c>
      <c r="K220" s="4">
        <f>'Листы на печать'!M354</f>
        <v>0</v>
      </c>
      <c r="L220" s="4" t="str">
        <f t="shared" si="15"/>
        <v>00</v>
      </c>
      <c r="M220" s="4">
        <f>'Листы на печать'!N354</f>
        <v>0</v>
      </c>
      <c r="N220" s="4">
        <f>'Листы на печать'!P354</f>
        <v>0</v>
      </c>
    </row>
    <row r="221" spans="1:14">
      <c r="A221" s="4">
        <f>'Листы на печать'!B355</f>
        <v>0</v>
      </c>
      <c r="B221" s="4">
        <f>'Листы на печать'!Y355</f>
        <v>0</v>
      </c>
      <c r="C221" s="4">
        <f>'Листы на печать'!AA355</f>
        <v>0</v>
      </c>
      <c r="D221" s="5" t="str">
        <f t="shared" si="16"/>
        <v>00</v>
      </c>
      <c r="E221" s="4">
        <f>'Листы на печать'!AC355</f>
        <v>0</v>
      </c>
      <c r="F221" s="4">
        <f>'Листы на печать'!AE355</f>
        <v>0</v>
      </c>
      <c r="G221" s="5">
        <f t="shared" si="13"/>
        <v>0</v>
      </c>
      <c r="H221" s="4">
        <f>'Листы на печать'!J355</f>
        <v>0</v>
      </c>
      <c r="I221" s="4">
        <f>'Листы на печать'!L355</f>
        <v>0</v>
      </c>
      <c r="J221" s="5">
        <f t="shared" si="14"/>
        <v>0</v>
      </c>
      <c r="K221" s="4">
        <f>'Листы на печать'!M355</f>
        <v>0</v>
      </c>
      <c r="L221" s="4" t="str">
        <f t="shared" si="15"/>
        <v>00</v>
      </c>
      <c r="M221" s="4">
        <f>'Листы на печать'!N355</f>
        <v>0</v>
      </c>
      <c r="N221" s="4">
        <f>'Листы на печать'!P355</f>
        <v>0</v>
      </c>
    </row>
    <row r="222" spans="1:14">
      <c r="A222" s="4">
        <f>'Листы на печать'!B356</f>
        <v>0</v>
      </c>
      <c r="B222" s="4">
        <f>'Листы на печать'!Y356</f>
        <v>0</v>
      </c>
      <c r="C222" s="4">
        <f>'Листы на печать'!AA356</f>
        <v>0</v>
      </c>
      <c r="D222" s="5" t="str">
        <f t="shared" si="16"/>
        <v>00</v>
      </c>
      <c r="E222" s="4">
        <f>'Листы на печать'!AC356</f>
        <v>0</v>
      </c>
      <c r="F222" s="4">
        <f>'Листы на печать'!AE356</f>
        <v>0</v>
      </c>
      <c r="G222" s="5">
        <f t="shared" si="13"/>
        <v>0</v>
      </c>
      <c r="H222" s="4">
        <f>'Листы на печать'!J356</f>
        <v>0</v>
      </c>
      <c r="I222" s="4">
        <f>'Листы на печать'!L356</f>
        <v>0</v>
      </c>
      <c r="J222" s="5">
        <f t="shared" si="14"/>
        <v>0</v>
      </c>
      <c r="K222" s="4">
        <f>'Листы на печать'!M356</f>
        <v>0</v>
      </c>
      <c r="L222" s="4" t="str">
        <f t="shared" si="15"/>
        <v>00</v>
      </c>
      <c r="M222" s="4">
        <f>'Листы на печать'!N356</f>
        <v>0</v>
      </c>
      <c r="N222" s="4">
        <f>'Листы на печать'!P356</f>
        <v>0</v>
      </c>
    </row>
    <row r="223" spans="1:14">
      <c r="A223" s="4">
        <f>'Листы на печать'!B357</f>
        <v>0</v>
      </c>
      <c r="B223" s="4">
        <f>'Листы на печать'!Y357</f>
        <v>0</v>
      </c>
      <c r="C223" s="4">
        <f>'Листы на печать'!AA357</f>
        <v>0</v>
      </c>
      <c r="D223" s="5" t="str">
        <f t="shared" si="16"/>
        <v>00</v>
      </c>
      <c r="E223" s="4">
        <f>'Листы на печать'!AC357</f>
        <v>0</v>
      </c>
      <c r="F223" s="4">
        <f>'Листы на печать'!AE357</f>
        <v>0</v>
      </c>
      <c r="G223" s="5">
        <f t="shared" si="13"/>
        <v>0</v>
      </c>
      <c r="H223" s="4">
        <f>'Листы на печать'!J357</f>
        <v>0</v>
      </c>
      <c r="I223" s="4">
        <f>'Листы на печать'!L357</f>
        <v>0</v>
      </c>
      <c r="J223" s="5">
        <f t="shared" si="14"/>
        <v>0</v>
      </c>
      <c r="K223" s="4">
        <f>'Листы на печать'!M357</f>
        <v>0</v>
      </c>
      <c r="L223" s="4" t="str">
        <f t="shared" si="15"/>
        <v>00</v>
      </c>
      <c r="M223" s="4">
        <f>'Листы на печать'!N357</f>
        <v>0</v>
      </c>
      <c r="N223" s="4">
        <f>'Листы на печать'!P357</f>
        <v>0</v>
      </c>
    </row>
    <row r="224" spans="1:14">
      <c r="A224" s="4">
        <f>'Листы на печать'!B358</f>
        <v>0</v>
      </c>
      <c r="B224" s="4">
        <f>'Листы на печать'!Y358</f>
        <v>0</v>
      </c>
      <c r="C224" s="4">
        <f>'Листы на печать'!AA358</f>
        <v>0</v>
      </c>
      <c r="D224" s="5" t="str">
        <f t="shared" si="16"/>
        <v>00</v>
      </c>
      <c r="E224" s="4">
        <f>'Листы на печать'!AC358</f>
        <v>0</v>
      </c>
      <c r="F224" s="4">
        <f>'Листы на печать'!AE358</f>
        <v>0</v>
      </c>
      <c r="G224" s="5">
        <f t="shared" si="13"/>
        <v>0</v>
      </c>
      <c r="H224" s="4">
        <f>'Листы на печать'!J358</f>
        <v>0</v>
      </c>
      <c r="I224" s="4">
        <f>'Листы на печать'!L358</f>
        <v>0</v>
      </c>
      <c r="J224" s="5">
        <f t="shared" si="14"/>
        <v>0</v>
      </c>
      <c r="K224" s="4">
        <f>'Листы на печать'!M358</f>
        <v>0</v>
      </c>
      <c r="L224" s="4" t="str">
        <f t="shared" si="15"/>
        <v>00</v>
      </c>
      <c r="M224" s="4">
        <f>'Листы на печать'!N358</f>
        <v>0</v>
      </c>
      <c r="N224" s="4">
        <f>'Листы на печать'!P358</f>
        <v>0</v>
      </c>
    </row>
    <row r="225" spans="1:14">
      <c r="A225" s="4">
        <f>'Листы на печать'!B359</f>
        <v>0</v>
      </c>
      <c r="B225" s="4">
        <f>'Листы на печать'!Y359</f>
        <v>0</v>
      </c>
      <c r="C225" s="4">
        <f>'Листы на печать'!AA359</f>
        <v>0</v>
      </c>
      <c r="D225" s="5" t="str">
        <f t="shared" si="16"/>
        <v>00</v>
      </c>
      <c r="E225" s="4">
        <f>'Листы на печать'!AC359</f>
        <v>0</v>
      </c>
      <c r="F225" s="4">
        <f>'Листы на печать'!AE359</f>
        <v>0</v>
      </c>
      <c r="G225" s="5">
        <f t="shared" si="13"/>
        <v>0</v>
      </c>
      <c r="H225" s="4">
        <f>'Листы на печать'!J359</f>
        <v>0</v>
      </c>
      <c r="I225" s="4">
        <f>'Листы на печать'!L359</f>
        <v>0</v>
      </c>
      <c r="J225" s="5">
        <f t="shared" si="14"/>
        <v>0</v>
      </c>
      <c r="K225" s="4">
        <f>'Листы на печать'!M359</f>
        <v>0</v>
      </c>
      <c r="L225" s="4" t="str">
        <f t="shared" si="15"/>
        <v>00</v>
      </c>
      <c r="M225" s="4">
        <f>'Листы на печать'!N359</f>
        <v>0</v>
      </c>
      <c r="N225" s="4">
        <f>'Листы на печать'!P359</f>
        <v>0</v>
      </c>
    </row>
    <row r="226" spans="1:14">
      <c r="A226" s="4">
        <f>'Листы на печать'!B360</f>
        <v>0</v>
      </c>
      <c r="B226" s="4">
        <f>'Листы на печать'!Y360</f>
        <v>0</v>
      </c>
      <c r="C226" s="4">
        <f>'Листы на печать'!AA360</f>
        <v>0</v>
      </c>
      <c r="D226" s="5" t="str">
        <f t="shared" si="16"/>
        <v>00</v>
      </c>
      <c r="E226" s="4">
        <f>'Листы на печать'!AC360</f>
        <v>0</v>
      </c>
      <c r="F226" s="4">
        <f>'Листы на печать'!AE360</f>
        <v>0</v>
      </c>
      <c r="G226" s="5">
        <f t="shared" si="13"/>
        <v>0</v>
      </c>
      <c r="H226" s="4">
        <f>'Листы на печать'!J360</f>
        <v>0</v>
      </c>
      <c r="I226" s="4">
        <f>'Листы на печать'!L360</f>
        <v>0</v>
      </c>
      <c r="J226" s="5">
        <f t="shared" si="14"/>
        <v>0</v>
      </c>
      <c r="K226" s="4">
        <f>'Листы на печать'!M360</f>
        <v>0</v>
      </c>
      <c r="L226" s="4" t="str">
        <f t="shared" si="15"/>
        <v>00</v>
      </c>
      <c r="M226" s="4">
        <f>'Листы на печать'!N360</f>
        <v>0</v>
      </c>
      <c r="N226" s="4">
        <f>'Листы на печать'!P360</f>
        <v>0</v>
      </c>
    </row>
    <row r="227" spans="1:14">
      <c r="A227" s="4">
        <f>'Листы на печать'!B361</f>
        <v>0</v>
      </c>
      <c r="B227" s="4">
        <f>'Листы на печать'!Y361</f>
        <v>0</v>
      </c>
      <c r="C227" s="4">
        <f>'Листы на печать'!AA361</f>
        <v>0</v>
      </c>
      <c r="D227" s="5" t="str">
        <f t="shared" si="16"/>
        <v>00</v>
      </c>
      <c r="E227" s="4">
        <f>'Листы на печать'!AC361</f>
        <v>0</v>
      </c>
      <c r="F227" s="4">
        <f>'Листы на печать'!AE361</f>
        <v>0</v>
      </c>
      <c r="G227" s="5">
        <f t="shared" si="13"/>
        <v>0</v>
      </c>
      <c r="H227" s="4">
        <f>'Листы на печать'!J361</f>
        <v>0</v>
      </c>
      <c r="I227" s="4">
        <f>'Листы на печать'!L361</f>
        <v>0</v>
      </c>
      <c r="J227" s="5">
        <f t="shared" si="14"/>
        <v>0</v>
      </c>
      <c r="K227" s="4">
        <f>'Листы на печать'!M361</f>
        <v>0</v>
      </c>
      <c r="L227" s="4" t="str">
        <f t="shared" si="15"/>
        <v>00</v>
      </c>
      <c r="M227" s="4">
        <f>'Листы на печать'!N361</f>
        <v>0</v>
      </c>
      <c r="N227" s="4">
        <f>'Листы на печать'!P361</f>
        <v>0</v>
      </c>
    </row>
    <row r="228" spans="1:14">
      <c r="A228" s="4">
        <f>'Листы на печать'!B362</f>
        <v>0</v>
      </c>
      <c r="B228" s="4">
        <f>'Листы на печать'!Y362</f>
        <v>0</v>
      </c>
      <c r="C228" s="4">
        <f>'Листы на печать'!AA362</f>
        <v>0</v>
      </c>
      <c r="D228" s="5" t="str">
        <f t="shared" si="16"/>
        <v>00</v>
      </c>
      <c r="E228" s="4">
        <f>'Листы на печать'!AC362</f>
        <v>0</v>
      </c>
      <c r="F228" s="4">
        <f>'Листы на печать'!AE362</f>
        <v>0</v>
      </c>
      <c r="G228" s="5">
        <f t="shared" si="13"/>
        <v>0</v>
      </c>
      <c r="H228" s="4">
        <f>'Листы на печать'!J362</f>
        <v>0</v>
      </c>
      <c r="I228" s="4">
        <f>'Листы на печать'!L362</f>
        <v>0</v>
      </c>
      <c r="J228" s="5">
        <f t="shared" si="14"/>
        <v>0</v>
      </c>
      <c r="K228" s="4">
        <f>'Листы на печать'!M362</f>
        <v>0</v>
      </c>
      <c r="L228" s="4" t="str">
        <f t="shared" si="15"/>
        <v>00</v>
      </c>
      <c r="M228" s="4">
        <f>'Листы на печать'!N362</f>
        <v>0</v>
      </c>
      <c r="N228" s="4">
        <f>'Листы на печать'!P362</f>
        <v>0</v>
      </c>
    </row>
    <row r="229" spans="1:14">
      <c r="A229" s="4">
        <f>'Листы на печать'!B363</f>
        <v>0</v>
      </c>
      <c r="B229" s="4">
        <f>'Листы на печать'!Y363</f>
        <v>0</v>
      </c>
      <c r="C229" s="4">
        <f>'Листы на печать'!AA363</f>
        <v>0</v>
      </c>
      <c r="D229" s="5" t="str">
        <f t="shared" si="16"/>
        <v>00</v>
      </c>
      <c r="E229" s="4">
        <f>'Листы на печать'!AC363</f>
        <v>0</v>
      </c>
      <c r="F229" s="4">
        <f>'Листы на печать'!AE363</f>
        <v>0</v>
      </c>
      <c r="G229" s="5">
        <f t="shared" si="13"/>
        <v>0</v>
      </c>
      <c r="H229" s="4">
        <f>'Листы на печать'!J363</f>
        <v>0</v>
      </c>
      <c r="I229" s="4">
        <f>'Листы на печать'!L363</f>
        <v>0</v>
      </c>
      <c r="J229" s="5">
        <f t="shared" si="14"/>
        <v>0</v>
      </c>
      <c r="K229" s="4">
        <f>'Листы на печать'!M363</f>
        <v>0</v>
      </c>
      <c r="L229" s="4" t="str">
        <f t="shared" si="15"/>
        <v>00</v>
      </c>
      <c r="M229" s="4">
        <f>'Листы на печать'!N363</f>
        <v>0</v>
      </c>
      <c r="N229" s="4">
        <f>'Листы на печать'!P363</f>
        <v>0</v>
      </c>
    </row>
    <row r="230" spans="1:14">
      <c r="A230" s="4">
        <f>'Листы на печать'!B364</f>
        <v>0</v>
      </c>
      <c r="B230" s="4">
        <f>'Листы на печать'!Y364</f>
        <v>0</v>
      </c>
      <c r="C230" s="4">
        <f>'Листы на печать'!AA364</f>
        <v>0</v>
      </c>
      <c r="D230" s="5" t="str">
        <f t="shared" si="16"/>
        <v>00</v>
      </c>
      <c r="E230" s="4">
        <f>'Листы на печать'!AC364</f>
        <v>0</v>
      </c>
      <c r="F230" s="4">
        <f>'Листы на печать'!AE364</f>
        <v>0</v>
      </c>
      <c r="G230" s="5">
        <f t="shared" si="13"/>
        <v>0</v>
      </c>
      <c r="H230" s="4">
        <f>'Листы на печать'!J364</f>
        <v>0</v>
      </c>
      <c r="I230" s="4">
        <f>'Листы на печать'!L364</f>
        <v>0</v>
      </c>
      <c r="J230" s="5">
        <f t="shared" si="14"/>
        <v>0</v>
      </c>
      <c r="K230" s="4">
        <f>'Листы на печать'!M364</f>
        <v>0</v>
      </c>
      <c r="L230" s="4" t="str">
        <f t="shared" si="15"/>
        <v>00</v>
      </c>
      <c r="M230" s="4">
        <f>'Листы на печать'!N364</f>
        <v>0</v>
      </c>
      <c r="N230" s="4">
        <f>'Листы на печать'!P364</f>
        <v>0</v>
      </c>
    </row>
    <row r="231" spans="1:14">
      <c r="A231" s="4">
        <f>'Листы на печать'!B365</f>
        <v>0</v>
      </c>
      <c r="B231" s="4">
        <f>'Листы на печать'!Y365</f>
        <v>0</v>
      </c>
      <c r="C231" s="4">
        <f>'Листы на печать'!AA365</f>
        <v>0</v>
      </c>
      <c r="D231" s="5" t="str">
        <f t="shared" si="16"/>
        <v>00</v>
      </c>
      <c r="E231" s="4">
        <f>'Листы на печать'!AC365</f>
        <v>0</v>
      </c>
      <c r="F231" s="4">
        <f>'Листы на печать'!AE365</f>
        <v>0</v>
      </c>
      <c r="G231" s="5">
        <f t="shared" si="13"/>
        <v>0</v>
      </c>
      <c r="H231" s="4">
        <f>'Листы на печать'!J365</f>
        <v>0</v>
      </c>
      <c r="I231" s="4">
        <f>'Листы на печать'!L365</f>
        <v>0</v>
      </c>
      <c r="J231" s="5">
        <f t="shared" si="14"/>
        <v>0</v>
      </c>
      <c r="K231" s="4">
        <f>'Листы на печать'!M365</f>
        <v>0</v>
      </c>
      <c r="L231" s="4" t="str">
        <f t="shared" si="15"/>
        <v>00</v>
      </c>
      <c r="M231" s="4">
        <f>'Листы на печать'!N365</f>
        <v>0</v>
      </c>
      <c r="N231" s="4">
        <f>'Листы на печать'!P365</f>
        <v>0</v>
      </c>
    </row>
    <row r="232" spans="1:14">
      <c r="A232" s="4">
        <f>'Листы на печать'!B366</f>
        <v>0</v>
      </c>
      <c r="B232" s="4">
        <f>'Листы на печать'!Y366</f>
        <v>0</v>
      </c>
      <c r="C232" s="4">
        <f>'Листы на печать'!AA366</f>
        <v>0</v>
      </c>
      <c r="D232" s="5" t="str">
        <f t="shared" si="16"/>
        <v>00</v>
      </c>
      <c r="E232" s="4">
        <f>'Листы на печать'!AC366</f>
        <v>0</v>
      </c>
      <c r="F232" s="4">
        <f>'Листы на печать'!AE366</f>
        <v>0</v>
      </c>
      <c r="G232" s="5">
        <f t="shared" si="13"/>
        <v>0</v>
      </c>
      <c r="H232" s="4">
        <f>'Листы на печать'!J366</f>
        <v>0</v>
      </c>
      <c r="I232" s="4">
        <f>'Листы на печать'!L366</f>
        <v>0</v>
      </c>
      <c r="J232" s="5">
        <f t="shared" si="14"/>
        <v>0</v>
      </c>
      <c r="K232" s="4">
        <f>'Листы на печать'!M366</f>
        <v>0</v>
      </c>
      <c r="L232" s="4" t="str">
        <f t="shared" si="15"/>
        <v>00</v>
      </c>
      <c r="M232" s="4">
        <f>'Листы на печать'!N366</f>
        <v>0</v>
      </c>
      <c r="N232" s="4">
        <f>'Листы на печать'!P366</f>
        <v>0</v>
      </c>
    </row>
    <row r="233" spans="1:14">
      <c r="A233" s="4">
        <f>'Листы на печать'!B367</f>
        <v>0</v>
      </c>
      <c r="B233" s="4">
        <f>'Листы на печать'!Y367</f>
        <v>0</v>
      </c>
      <c r="C233" s="4">
        <f>'Листы на печать'!AA367</f>
        <v>0</v>
      </c>
      <c r="D233" s="5" t="str">
        <f t="shared" si="16"/>
        <v>00</v>
      </c>
      <c r="E233" s="4">
        <f>'Листы на печать'!AC367</f>
        <v>0</v>
      </c>
      <c r="F233" s="4">
        <f>'Листы на печать'!AE367</f>
        <v>0</v>
      </c>
      <c r="G233" s="5">
        <f t="shared" si="13"/>
        <v>0</v>
      </c>
      <c r="H233" s="4">
        <f>'Листы на печать'!J367</f>
        <v>0</v>
      </c>
      <c r="I233" s="4">
        <f>'Листы на печать'!L367</f>
        <v>0</v>
      </c>
      <c r="J233" s="5">
        <f t="shared" si="14"/>
        <v>0</v>
      </c>
      <c r="K233" s="4">
        <f>'Листы на печать'!M367</f>
        <v>0</v>
      </c>
      <c r="L233" s="4" t="str">
        <f t="shared" si="15"/>
        <v>00</v>
      </c>
      <c r="M233" s="4">
        <f>'Листы на печать'!N367</f>
        <v>0</v>
      </c>
      <c r="N233" s="4">
        <f>'Листы на печать'!P367</f>
        <v>0</v>
      </c>
    </row>
    <row r="234" spans="1:14">
      <c r="A234" s="4">
        <f>'Листы на печать'!B368</f>
        <v>0</v>
      </c>
      <c r="B234" s="4">
        <f>'Листы на печать'!Y368</f>
        <v>0</v>
      </c>
      <c r="C234" s="4">
        <f>'Листы на печать'!AA368</f>
        <v>0</v>
      </c>
      <c r="D234" s="5" t="str">
        <f t="shared" si="16"/>
        <v>00</v>
      </c>
      <c r="E234" s="4">
        <f>'Листы на печать'!AC368</f>
        <v>0</v>
      </c>
      <c r="F234" s="4">
        <f>'Листы на печать'!AE368</f>
        <v>0</v>
      </c>
      <c r="G234" s="5">
        <f t="shared" si="13"/>
        <v>0</v>
      </c>
      <c r="H234" s="4">
        <f>'Листы на печать'!J368</f>
        <v>0</v>
      </c>
      <c r="I234" s="4">
        <f>'Листы на печать'!L368</f>
        <v>0</v>
      </c>
      <c r="J234" s="5">
        <f t="shared" si="14"/>
        <v>0</v>
      </c>
      <c r="K234" s="4">
        <f>'Листы на печать'!M368</f>
        <v>0</v>
      </c>
      <c r="L234" s="4" t="str">
        <f t="shared" si="15"/>
        <v>00</v>
      </c>
      <c r="M234" s="4">
        <f>'Листы на печать'!N368</f>
        <v>0</v>
      </c>
      <c r="N234" s="4">
        <f>'Листы на печать'!P368</f>
        <v>0</v>
      </c>
    </row>
    <row r="235" spans="1:14">
      <c r="A235" s="4">
        <f>'Листы на печать'!B369</f>
        <v>0</v>
      </c>
      <c r="B235" s="4">
        <f>'Листы на печать'!Y369</f>
        <v>0</v>
      </c>
      <c r="C235" s="4">
        <f>'Листы на печать'!AA369</f>
        <v>0</v>
      </c>
      <c r="D235" s="5" t="str">
        <f t="shared" si="16"/>
        <v>00</v>
      </c>
      <c r="E235" s="4">
        <f>'Листы на печать'!AC369</f>
        <v>0</v>
      </c>
      <c r="F235" s="4">
        <f>'Листы на печать'!AE369</f>
        <v>0</v>
      </c>
      <c r="G235" s="5">
        <f t="shared" si="13"/>
        <v>0</v>
      </c>
      <c r="H235" s="4">
        <f>'Листы на печать'!J369</f>
        <v>0</v>
      </c>
      <c r="I235" s="4">
        <f>'Листы на печать'!L369</f>
        <v>0</v>
      </c>
      <c r="J235" s="5">
        <f t="shared" si="14"/>
        <v>0</v>
      </c>
      <c r="K235" s="4">
        <f>'Листы на печать'!M369</f>
        <v>0</v>
      </c>
      <c r="L235" s="4" t="str">
        <f t="shared" si="15"/>
        <v>00</v>
      </c>
      <c r="M235" s="4">
        <f>'Листы на печать'!N369</f>
        <v>0</v>
      </c>
      <c r="N235" s="4">
        <f>'Листы на печать'!P369</f>
        <v>0</v>
      </c>
    </row>
    <row r="236" spans="1:14">
      <c r="A236" s="4">
        <f>'Листы на печать'!B370</f>
        <v>0</v>
      </c>
      <c r="B236" s="4">
        <f>'Листы на печать'!Y370</f>
        <v>0</v>
      </c>
      <c r="C236" s="4">
        <f>'Листы на печать'!AA370</f>
        <v>0</v>
      </c>
      <c r="D236" s="5" t="str">
        <f t="shared" si="16"/>
        <v>00</v>
      </c>
      <c r="E236" s="4">
        <f>'Листы на печать'!AC370</f>
        <v>0</v>
      </c>
      <c r="F236" s="4">
        <f>'Листы на печать'!AE370</f>
        <v>0</v>
      </c>
      <c r="G236" s="5">
        <f t="shared" si="13"/>
        <v>0</v>
      </c>
      <c r="H236" s="4">
        <f>'Листы на печать'!J370</f>
        <v>0</v>
      </c>
      <c r="I236" s="4">
        <f>'Листы на печать'!L370</f>
        <v>0</v>
      </c>
      <c r="J236" s="5">
        <f t="shared" si="14"/>
        <v>0</v>
      </c>
      <c r="K236" s="4">
        <f>'Листы на печать'!M370</f>
        <v>0</v>
      </c>
      <c r="L236" s="4" t="str">
        <f t="shared" si="15"/>
        <v>00</v>
      </c>
      <c r="M236" s="4">
        <f>'Листы на печать'!N370</f>
        <v>0</v>
      </c>
      <c r="N236" s="4">
        <f>'Листы на печать'!P370</f>
        <v>0</v>
      </c>
    </row>
    <row r="237" spans="1:14">
      <c r="A237" s="4">
        <f>'Листы на печать'!B371</f>
        <v>0</v>
      </c>
      <c r="B237" s="4">
        <f>'Листы на печать'!Y371</f>
        <v>0</v>
      </c>
      <c r="C237" s="4">
        <f>'Листы на печать'!AA371</f>
        <v>0</v>
      </c>
      <c r="D237" s="5" t="str">
        <f t="shared" si="16"/>
        <v>00</v>
      </c>
      <c r="E237" s="4">
        <f>'Листы на печать'!AC371</f>
        <v>0</v>
      </c>
      <c r="F237" s="4">
        <f>'Листы на печать'!AE371</f>
        <v>0</v>
      </c>
      <c r="G237" s="5">
        <f t="shared" si="13"/>
        <v>0</v>
      </c>
      <c r="H237" s="4">
        <f>'Листы на печать'!J371</f>
        <v>0</v>
      </c>
      <c r="I237" s="4">
        <f>'Листы на печать'!L371</f>
        <v>0</v>
      </c>
      <c r="J237" s="5">
        <f t="shared" si="14"/>
        <v>0</v>
      </c>
      <c r="K237" s="4">
        <f>'Листы на печать'!M371</f>
        <v>0</v>
      </c>
      <c r="L237" s="4" t="str">
        <f t="shared" si="15"/>
        <v>00</v>
      </c>
      <c r="M237" s="4">
        <f>'Листы на печать'!N371</f>
        <v>0</v>
      </c>
      <c r="N237" s="4">
        <f>'Листы на печать'!P371</f>
        <v>0</v>
      </c>
    </row>
    <row r="238" spans="1:14">
      <c r="A238" s="4">
        <f>'Листы на печать'!B372</f>
        <v>0</v>
      </c>
      <c r="B238" s="4">
        <f>'Листы на печать'!Y372</f>
        <v>0</v>
      </c>
      <c r="C238" s="4">
        <f>'Листы на печать'!AA372</f>
        <v>0</v>
      </c>
      <c r="D238" s="5" t="str">
        <f t="shared" si="16"/>
        <v>00</v>
      </c>
      <c r="E238" s="4">
        <f>'Листы на печать'!AC372</f>
        <v>0</v>
      </c>
      <c r="F238" s="4">
        <f>'Листы на печать'!AE372</f>
        <v>0</v>
      </c>
      <c r="G238" s="5">
        <f t="shared" si="13"/>
        <v>0</v>
      </c>
      <c r="H238" s="4">
        <f>'Листы на печать'!J372</f>
        <v>0</v>
      </c>
      <c r="I238" s="4">
        <f>'Листы на печать'!L372</f>
        <v>0</v>
      </c>
      <c r="J238" s="5">
        <f t="shared" si="14"/>
        <v>0</v>
      </c>
      <c r="K238" s="4">
        <f>'Листы на печать'!M372</f>
        <v>0</v>
      </c>
      <c r="L238" s="4" t="str">
        <f t="shared" si="15"/>
        <v>00</v>
      </c>
      <c r="M238" s="4">
        <f>'Листы на печать'!N372</f>
        <v>0</v>
      </c>
      <c r="N238" s="4">
        <f>'Листы на печать'!P372</f>
        <v>0</v>
      </c>
    </row>
    <row r="239" spans="1:14">
      <c r="A239" s="4">
        <f>'Листы на печать'!B373</f>
        <v>0</v>
      </c>
      <c r="B239" s="4">
        <f>'Листы на печать'!Y373</f>
        <v>0</v>
      </c>
      <c r="C239" s="4">
        <f>'Листы на печать'!AA373</f>
        <v>0</v>
      </c>
      <c r="D239" s="5" t="str">
        <f t="shared" si="16"/>
        <v>00</v>
      </c>
      <c r="E239" s="4">
        <f>'Листы на печать'!AC373</f>
        <v>0</v>
      </c>
      <c r="F239" s="4">
        <f>'Листы на печать'!AE373</f>
        <v>0</v>
      </c>
      <c r="G239" s="5">
        <f t="shared" si="13"/>
        <v>0</v>
      </c>
      <c r="H239" s="4">
        <f>'Листы на печать'!J373</f>
        <v>0</v>
      </c>
      <c r="I239" s="4">
        <f>'Листы на печать'!L373</f>
        <v>0</v>
      </c>
      <c r="J239" s="5">
        <f t="shared" si="14"/>
        <v>0</v>
      </c>
      <c r="K239" s="4">
        <f>'Листы на печать'!M373</f>
        <v>0</v>
      </c>
      <c r="L239" s="4" t="str">
        <f t="shared" si="15"/>
        <v>00</v>
      </c>
      <c r="M239" s="4">
        <f>'Листы на печать'!N373</f>
        <v>0</v>
      </c>
      <c r="N239" s="4">
        <f>'Листы на печать'!P373</f>
        <v>0</v>
      </c>
    </row>
    <row r="240" spans="1:14">
      <c r="A240" s="4">
        <f>'Листы на печать'!B374</f>
        <v>0</v>
      </c>
      <c r="B240" s="4">
        <f>'Листы на печать'!Y374</f>
        <v>0</v>
      </c>
      <c r="C240" s="4">
        <f>'Листы на печать'!AA374</f>
        <v>0</v>
      </c>
      <c r="D240" s="5" t="str">
        <f t="shared" si="16"/>
        <v>00</v>
      </c>
      <c r="E240" s="4">
        <f>'Листы на печать'!AC374</f>
        <v>0</v>
      </c>
      <c r="F240" s="4">
        <f>'Листы на печать'!AE374</f>
        <v>0</v>
      </c>
      <c r="G240" s="5">
        <f t="shared" si="13"/>
        <v>0</v>
      </c>
      <c r="H240" s="4">
        <f>'Листы на печать'!J374</f>
        <v>0</v>
      </c>
      <c r="I240" s="4">
        <f>'Листы на печать'!L374</f>
        <v>0</v>
      </c>
      <c r="J240" s="5">
        <f t="shared" si="14"/>
        <v>0</v>
      </c>
      <c r="K240" s="4">
        <f>'Листы на печать'!M374</f>
        <v>0</v>
      </c>
      <c r="L240" s="4" t="str">
        <f t="shared" si="15"/>
        <v>00</v>
      </c>
      <c r="M240" s="4">
        <f>'Листы на печать'!N374</f>
        <v>0</v>
      </c>
      <c r="N240" s="4">
        <f>'Листы на печать'!P374</f>
        <v>0</v>
      </c>
    </row>
    <row r="241" spans="1:14">
      <c r="A241" s="4">
        <f>'Листы на печать'!B375</f>
        <v>0</v>
      </c>
      <c r="B241" s="4">
        <f>'Листы на печать'!Y375</f>
        <v>0</v>
      </c>
      <c r="C241" s="4">
        <f>'Листы на печать'!AA375</f>
        <v>0</v>
      </c>
      <c r="D241" s="5" t="str">
        <f t="shared" si="16"/>
        <v>00</v>
      </c>
      <c r="E241" s="4">
        <f>'Листы на печать'!AC375</f>
        <v>0</v>
      </c>
      <c r="F241" s="4">
        <f>'Листы на печать'!AE375</f>
        <v>0</v>
      </c>
      <c r="G241" s="5">
        <f t="shared" si="13"/>
        <v>0</v>
      </c>
      <c r="H241" s="4">
        <f>'Листы на печать'!J375</f>
        <v>0</v>
      </c>
      <c r="I241" s="4">
        <f>'Листы на печать'!L375</f>
        <v>0</v>
      </c>
      <c r="J241" s="5">
        <f t="shared" si="14"/>
        <v>0</v>
      </c>
      <c r="K241" s="4">
        <f>'Листы на печать'!M375</f>
        <v>0</v>
      </c>
      <c r="L241" s="4" t="str">
        <f t="shared" si="15"/>
        <v>00</v>
      </c>
      <c r="M241" s="4">
        <f>'Листы на печать'!N375</f>
        <v>0</v>
      </c>
      <c r="N241" s="4">
        <f>'Листы на печать'!P375</f>
        <v>0</v>
      </c>
    </row>
    <row r="242" spans="1:14">
      <c r="A242" s="4">
        <f>'Листы на печать'!B376</f>
        <v>0</v>
      </c>
      <c r="B242" s="4">
        <f>'Листы на печать'!Y376</f>
        <v>0</v>
      </c>
      <c r="C242" s="4">
        <f>'Листы на печать'!AA376</f>
        <v>0</v>
      </c>
      <c r="D242" s="5" t="str">
        <f t="shared" si="16"/>
        <v>00</v>
      </c>
      <c r="E242" s="4">
        <f>'Листы на печать'!AC376</f>
        <v>0</v>
      </c>
      <c r="F242" s="4">
        <f>'Листы на печать'!AE376</f>
        <v>0</v>
      </c>
      <c r="G242" s="5">
        <f t="shared" si="13"/>
        <v>0</v>
      </c>
      <c r="H242" s="4">
        <f>'Листы на печать'!J376</f>
        <v>0</v>
      </c>
      <c r="I242" s="4">
        <f>'Листы на печать'!L376</f>
        <v>0</v>
      </c>
      <c r="J242" s="5">
        <f t="shared" si="14"/>
        <v>0</v>
      </c>
      <c r="K242" s="4">
        <f>'Листы на печать'!M376</f>
        <v>0</v>
      </c>
      <c r="L242" s="4" t="str">
        <f t="shared" si="15"/>
        <v>00</v>
      </c>
      <c r="M242" s="4">
        <f>'Листы на печать'!N376</f>
        <v>0</v>
      </c>
      <c r="N242" s="4">
        <f>'Листы на печать'!P376</f>
        <v>0</v>
      </c>
    </row>
    <row r="243" spans="1:14">
      <c r="A243" s="4">
        <f>'Листы на печать'!B377</f>
        <v>0</v>
      </c>
      <c r="B243" s="4">
        <f>'Листы на печать'!Y377</f>
        <v>0</v>
      </c>
      <c r="C243" s="4">
        <f>'Листы на печать'!AA377</f>
        <v>0</v>
      </c>
      <c r="D243" s="5" t="str">
        <f t="shared" si="16"/>
        <v>00</v>
      </c>
      <c r="E243" s="4">
        <f>'Листы на печать'!AC377</f>
        <v>0</v>
      </c>
      <c r="F243" s="4">
        <f>'Листы на печать'!AE377</f>
        <v>0</v>
      </c>
      <c r="G243" s="5">
        <f t="shared" si="13"/>
        <v>0</v>
      </c>
      <c r="H243" s="4">
        <f>'Листы на печать'!J377</f>
        <v>0</v>
      </c>
      <c r="I243" s="4">
        <f>'Листы на печать'!L377</f>
        <v>0</v>
      </c>
      <c r="J243" s="5">
        <f t="shared" si="14"/>
        <v>0</v>
      </c>
      <c r="K243" s="4">
        <f>'Листы на печать'!M377</f>
        <v>0</v>
      </c>
      <c r="L243" s="4" t="str">
        <f t="shared" si="15"/>
        <v>00</v>
      </c>
      <c r="M243" s="4">
        <f>'Листы на печать'!N377</f>
        <v>0</v>
      </c>
      <c r="N243" s="4">
        <f>'Листы на печать'!P377</f>
        <v>0</v>
      </c>
    </row>
    <row r="244" spans="1:14">
      <c r="A244" s="4">
        <f>'Листы на печать'!B378</f>
        <v>0</v>
      </c>
      <c r="B244" s="4">
        <f>'Листы на печать'!Y378</f>
        <v>0</v>
      </c>
      <c r="C244" s="4">
        <f>'Листы на печать'!AA378</f>
        <v>0</v>
      </c>
      <c r="D244" s="5" t="str">
        <f t="shared" si="16"/>
        <v>00</v>
      </c>
      <c r="E244" s="4">
        <f>'Листы на печать'!AC378</f>
        <v>0</v>
      </c>
      <c r="F244" s="4">
        <f>'Листы на печать'!AE378</f>
        <v>0</v>
      </c>
      <c r="G244" s="5">
        <f t="shared" si="13"/>
        <v>0</v>
      </c>
      <c r="H244" s="4">
        <f>'Листы на печать'!J378</f>
        <v>0</v>
      </c>
      <c r="I244" s="4">
        <f>'Листы на печать'!L378</f>
        <v>0</v>
      </c>
      <c r="J244" s="5">
        <f t="shared" si="14"/>
        <v>0</v>
      </c>
      <c r="K244" s="4">
        <f>'Листы на печать'!M378</f>
        <v>0</v>
      </c>
      <c r="L244" s="4" t="str">
        <f t="shared" si="15"/>
        <v>00</v>
      </c>
      <c r="M244" s="4">
        <f>'Листы на печать'!N378</f>
        <v>0</v>
      </c>
      <c r="N244" s="4">
        <f>'Листы на печать'!P378</f>
        <v>0</v>
      </c>
    </row>
    <row r="245" spans="1:14">
      <c r="A245" s="4">
        <f>'Листы на печать'!B379</f>
        <v>0</v>
      </c>
      <c r="B245" s="4">
        <f>'Листы на печать'!Y379</f>
        <v>0</v>
      </c>
      <c r="C245" s="4">
        <f>'Листы на печать'!AA379</f>
        <v>0</v>
      </c>
      <c r="D245" s="5" t="str">
        <f t="shared" si="16"/>
        <v>00</v>
      </c>
      <c r="E245" s="4">
        <f>'Листы на печать'!AC379</f>
        <v>0</v>
      </c>
      <c r="F245" s="4">
        <f>'Листы на печать'!AE379</f>
        <v>0</v>
      </c>
      <c r="G245" s="5">
        <f t="shared" si="13"/>
        <v>0</v>
      </c>
      <c r="H245" s="4">
        <f>'Листы на печать'!J379</f>
        <v>0</v>
      </c>
      <c r="I245" s="4">
        <f>'Листы на печать'!L379</f>
        <v>0</v>
      </c>
      <c r="J245" s="5">
        <f t="shared" si="14"/>
        <v>0</v>
      </c>
      <c r="K245" s="4">
        <f>'Листы на печать'!M379</f>
        <v>0</v>
      </c>
      <c r="L245" s="4" t="str">
        <f t="shared" si="15"/>
        <v>00</v>
      </c>
      <c r="M245" s="4">
        <f>'Листы на печать'!N379</f>
        <v>0</v>
      </c>
      <c r="N245" s="4">
        <f>'Листы на печать'!P379</f>
        <v>0</v>
      </c>
    </row>
    <row r="246" spans="1:14">
      <c r="A246" s="4">
        <f>'Листы на печать'!B380</f>
        <v>0</v>
      </c>
      <c r="B246" s="4">
        <f>'Листы на печать'!Y380</f>
        <v>0</v>
      </c>
      <c r="C246" s="4">
        <f>'Листы на печать'!AA380</f>
        <v>0</v>
      </c>
      <c r="D246" s="5" t="str">
        <f t="shared" si="16"/>
        <v>00</v>
      </c>
      <c r="E246" s="4">
        <f>'Листы на печать'!AC380</f>
        <v>0</v>
      </c>
      <c r="F246" s="4">
        <f>'Листы на печать'!AE380</f>
        <v>0</v>
      </c>
      <c r="G246" s="5">
        <f t="shared" si="13"/>
        <v>0</v>
      </c>
      <c r="H246" s="4">
        <f>'Листы на печать'!J380</f>
        <v>0</v>
      </c>
      <c r="I246" s="4">
        <f>'Листы на печать'!L380</f>
        <v>0</v>
      </c>
      <c r="J246" s="5">
        <f t="shared" si="14"/>
        <v>0</v>
      </c>
      <c r="K246" s="4">
        <f>'Листы на печать'!M380</f>
        <v>0</v>
      </c>
      <c r="L246" s="4" t="str">
        <f t="shared" si="15"/>
        <v>00</v>
      </c>
      <c r="M246" s="4">
        <f>'Листы на печать'!N380</f>
        <v>0</v>
      </c>
      <c r="N246" s="4">
        <f>'Листы на печать'!P380</f>
        <v>0</v>
      </c>
    </row>
    <row r="247" spans="1:14">
      <c r="A247" s="4">
        <f>'Листы на печать'!B381</f>
        <v>0</v>
      </c>
      <c r="B247" s="4">
        <f>'Листы на печать'!Y381</f>
        <v>0</v>
      </c>
      <c r="C247" s="4">
        <f>'Листы на печать'!AA381</f>
        <v>0</v>
      </c>
      <c r="D247" s="5" t="str">
        <f t="shared" si="16"/>
        <v>00</v>
      </c>
      <c r="E247" s="4">
        <f>'Листы на печать'!AC381</f>
        <v>0</v>
      </c>
      <c r="F247" s="4">
        <f>'Листы на печать'!AE381</f>
        <v>0</v>
      </c>
      <c r="G247" s="5">
        <f t="shared" si="13"/>
        <v>0</v>
      </c>
      <c r="H247" s="4">
        <f>'Листы на печать'!J381</f>
        <v>0</v>
      </c>
      <c r="I247" s="4">
        <f>'Листы на печать'!L381</f>
        <v>0</v>
      </c>
      <c r="J247" s="5">
        <f t="shared" si="14"/>
        <v>0</v>
      </c>
      <c r="K247" s="4">
        <f>'Листы на печать'!M381</f>
        <v>0</v>
      </c>
      <c r="L247" s="4" t="str">
        <f t="shared" si="15"/>
        <v>00</v>
      </c>
      <c r="M247" s="4">
        <f>'Листы на печать'!N381</f>
        <v>0</v>
      </c>
      <c r="N247" s="4">
        <f>'Листы на печать'!P381</f>
        <v>0</v>
      </c>
    </row>
    <row r="248" spans="1:14">
      <c r="A248" s="4">
        <f>'Листы на печать'!B382</f>
        <v>0</v>
      </c>
      <c r="B248" s="4">
        <f>'Листы на печать'!Y382</f>
        <v>0</v>
      </c>
      <c r="C248" s="4">
        <f>'Листы на печать'!AA382</f>
        <v>0</v>
      </c>
      <c r="D248" s="5" t="str">
        <f t="shared" si="16"/>
        <v>00</v>
      </c>
      <c r="E248" s="4">
        <f>'Листы на печать'!AC382</f>
        <v>0</v>
      </c>
      <c r="F248" s="4">
        <f>'Листы на печать'!AE382</f>
        <v>0</v>
      </c>
      <c r="G248" s="5">
        <f t="shared" si="13"/>
        <v>0</v>
      </c>
      <c r="H248" s="4">
        <f>'Листы на печать'!J382</f>
        <v>0</v>
      </c>
      <c r="I248" s="4">
        <f>'Листы на печать'!L382</f>
        <v>0</v>
      </c>
      <c r="J248" s="5">
        <f t="shared" si="14"/>
        <v>0</v>
      </c>
      <c r="K248" s="4">
        <f>'Листы на печать'!M382</f>
        <v>0</v>
      </c>
      <c r="L248" s="4" t="str">
        <f t="shared" si="15"/>
        <v>00</v>
      </c>
      <c r="M248" s="4">
        <f>'Листы на печать'!N382</f>
        <v>0</v>
      </c>
      <c r="N248" s="4">
        <f>'Листы на печать'!P382</f>
        <v>0</v>
      </c>
    </row>
    <row r="249" spans="1:14">
      <c r="A249" s="4">
        <f>'Листы на печать'!B383</f>
        <v>0</v>
      </c>
      <c r="B249" s="4">
        <f>'Листы на печать'!Y383</f>
        <v>0</v>
      </c>
      <c r="C249" s="4">
        <f>'Листы на печать'!AA383</f>
        <v>0</v>
      </c>
      <c r="D249" s="5" t="str">
        <f t="shared" si="16"/>
        <v>00</v>
      </c>
      <c r="E249" s="4">
        <f>'Листы на печать'!AC383</f>
        <v>0</v>
      </c>
      <c r="F249" s="4">
        <f>'Листы на печать'!AE383</f>
        <v>0</v>
      </c>
      <c r="G249" s="5">
        <f t="shared" si="13"/>
        <v>0</v>
      </c>
      <c r="H249" s="4">
        <f>'Листы на печать'!J383</f>
        <v>0</v>
      </c>
      <c r="I249" s="4">
        <f>'Листы на печать'!L383</f>
        <v>0</v>
      </c>
      <c r="J249" s="5">
        <f t="shared" si="14"/>
        <v>0</v>
      </c>
      <c r="K249" s="4">
        <f>'Листы на печать'!M383</f>
        <v>0</v>
      </c>
      <c r="L249" s="4" t="str">
        <f t="shared" si="15"/>
        <v>00</v>
      </c>
      <c r="M249" s="4">
        <f>'Листы на печать'!N383</f>
        <v>0</v>
      </c>
      <c r="N249" s="4">
        <f>'Листы на печать'!P383</f>
        <v>0</v>
      </c>
    </row>
    <row r="250" spans="1:14">
      <c r="A250" s="4">
        <f>'Листы на печать'!B384</f>
        <v>0</v>
      </c>
      <c r="B250" s="4">
        <f>'Листы на печать'!Y384</f>
        <v>0</v>
      </c>
      <c r="C250" s="4" t="str">
        <f>'Листы на печать'!AA384</f>
        <v>АП-08/15-АОВ2.К</v>
      </c>
      <c r="D250" s="5" t="str">
        <f t="shared" si="16"/>
        <v>00</v>
      </c>
      <c r="E250" s="4">
        <f>'Листы на печать'!AC384</f>
        <v>0</v>
      </c>
      <c r="F250" s="4">
        <f>'Листы на печать'!AE384</f>
        <v>0</v>
      </c>
      <c r="G250" s="5">
        <f t="shared" si="13"/>
        <v>0</v>
      </c>
      <c r="H250" s="4">
        <f>'Листы на печать'!J384</f>
        <v>0</v>
      </c>
      <c r="I250" s="4">
        <f>'Листы на печать'!L384</f>
        <v>0</v>
      </c>
      <c r="J250" s="5">
        <f t="shared" si="14"/>
        <v>0</v>
      </c>
      <c r="K250" s="4">
        <f>'Листы на печать'!M384</f>
        <v>0</v>
      </c>
      <c r="L250" s="4" t="str">
        <f t="shared" si="15"/>
        <v>00</v>
      </c>
      <c r="M250" s="4">
        <f>'Листы на печать'!N384</f>
        <v>0</v>
      </c>
      <c r="N250" s="4">
        <f>'Листы на печать'!P384</f>
        <v>0</v>
      </c>
    </row>
    <row r="251" spans="1:14">
      <c r="A251" s="4">
        <f>'Листы на печать'!B385</f>
        <v>0</v>
      </c>
      <c r="B251" s="4">
        <f>'Листы на печать'!Y385</f>
        <v>0</v>
      </c>
      <c r="C251" s="4">
        <f>'Листы на печать'!AA385</f>
        <v>0</v>
      </c>
      <c r="D251" s="5" t="str">
        <f t="shared" si="16"/>
        <v>00</v>
      </c>
      <c r="E251" s="4">
        <f>'Листы на печать'!AC385</f>
        <v>0</v>
      </c>
      <c r="F251" s="4">
        <f>'Листы на печать'!AE385</f>
        <v>0</v>
      </c>
      <c r="G251" s="5">
        <f t="shared" si="13"/>
        <v>0</v>
      </c>
      <c r="H251" s="4">
        <f>'Листы на печать'!J385</f>
        <v>0</v>
      </c>
      <c r="I251" s="4">
        <f>'Листы на печать'!L385</f>
        <v>0</v>
      </c>
      <c r="J251" s="5">
        <f t="shared" si="14"/>
        <v>0</v>
      </c>
      <c r="K251" s="4">
        <f>'Листы на печать'!M385</f>
        <v>0</v>
      </c>
      <c r="L251" s="4" t="str">
        <f t="shared" si="15"/>
        <v>00</v>
      </c>
      <c r="M251" s="4">
        <f>'Листы на печать'!N385</f>
        <v>0</v>
      </c>
      <c r="N251" s="4">
        <f>'Листы на печать'!P385</f>
        <v>0</v>
      </c>
    </row>
    <row r="252" spans="1:14">
      <c r="A252" s="4">
        <f>'Листы на печать'!B386</f>
        <v>0</v>
      </c>
      <c r="B252" s="4">
        <f>'Листы на печать'!Y386</f>
        <v>0</v>
      </c>
      <c r="C252" s="4">
        <f>'Листы на печать'!AA386</f>
        <v>0</v>
      </c>
      <c r="D252" s="5" t="str">
        <f t="shared" si="16"/>
        <v>00</v>
      </c>
      <c r="E252" s="4">
        <f>'Листы на печать'!AC386</f>
        <v>0</v>
      </c>
      <c r="F252" s="4">
        <f>'Листы на печать'!AE386</f>
        <v>0</v>
      </c>
      <c r="G252" s="5">
        <f t="shared" si="13"/>
        <v>0</v>
      </c>
      <c r="H252" s="4">
        <f>'Листы на печать'!J386</f>
        <v>0</v>
      </c>
      <c r="I252" s="4">
        <f>'Листы на печать'!L386</f>
        <v>0</v>
      </c>
      <c r="J252" s="5">
        <f t="shared" si="14"/>
        <v>0</v>
      </c>
      <c r="K252" s="4">
        <f>'Листы на печать'!M386</f>
        <v>0</v>
      </c>
      <c r="L252" s="4" t="str">
        <f t="shared" si="15"/>
        <v>00</v>
      </c>
      <c r="M252" s="4">
        <f>'Листы на печать'!N386</f>
        <v>0</v>
      </c>
      <c r="N252" s="4">
        <f>'Листы на печать'!P386</f>
        <v>0</v>
      </c>
    </row>
    <row r="253" spans="1:14">
      <c r="A253" s="4">
        <f>'Листы на печать'!B387</f>
        <v>0</v>
      </c>
      <c r="B253" s="4">
        <f>'Листы на печать'!Y387</f>
        <v>0</v>
      </c>
      <c r="C253" s="4">
        <f>'Листы на печать'!AA387</f>
        <v>0</v>
      </c>
      <c r="D253" s="5" t="str">
        <f t="shared" si="16"/>
        <v>00</v>
      </c>
      <c r="E253" s="4">
        <f>'Листы на печать'!AC387</f>
        <v>0</v>
      </c>
      <c r="F253" s="4">
        <f>'Листы на печать'!AE387</f>
        <v>0</v>
      </c>
      <c r="G253" s="5">
        <f t="shared" si="13"/>
        <v>0</v>
      </c>
      <c r="H253" s="4">
        <f>'Листы на печать'!J387</f>
        <v>0</v>
      </c>
      <c r="I253" s="4">
        <f>'Листы на печать'!L387</f>
        <v>0</v>
      </c>
      <c r="J253" s="5">
        <f t="shared" si="14"/>
        <v>0</v>
      </c>
      <c r="K253" s="4">
        <f>'Листы на печать'!M387</f>
        <v>0</v>
      </c>
      <c r="L253" s="4" t="str">
        <f t="shared" si="15"/>
        <v>00</v>
      </c>
      <c r="M253" s="4">
        <f>'Листы на печать'!N387</f>
        <v>0</v>
      </c>
      <c r="N253" s="4">
        <f>'Листы на печать'!P387</f>
        <v>0</v>
      </c>
    </row>
    <row r="254" spans="1:14">
      <c r="A254" s="4">
        <f>'Листы на печать'!B388</f>
        <v>0</v>
      </c>
      <c r="B254" s="4">
        <f>'Листы на печать'!Y388</f>
        <v>0</v>
      </c>
      <c r="C254" s="4">
        <f>'Листы на печать'!AA388</f>
        <v>0</v>
      </c>
      <c r="D254" s="5" t="str">
        <f t="shared" si="16"/>
        <v>00</v>
      </c>
      <c r="E254" s="4">
        <f>'Листы на печать'!AC388</f>
        <v>0</v>
      </c>
      <c r="F254" s="4">
        <f>'Листы на печать'!AE388</f>
        <v>0</v>
      </c>
      <c r="G254" s="5">
        <f t="shared" si="13"/>
        <v>0</v>
      </c>
      <c r="H254" s="4">
        <f>'Листы на печать'!J388</f>
        <v>0</v>
      </c>
      <c r="I254" s="4">
        <f>'Листы на печать'!L388</f>
        <v>0</v>
      </c>
      <c r="J254" s="5">
        <f t="shared" si="14"/>
        <v>0</v>
      </c>
      <c r="K254" s="4">
        <f>'Листы на печать'!M388</f>
        <v>0</v>
      </c>
      <c r="L254" s="4" t="str">
        <f t="shared" si="15"/>
        <v>00</v>
      </c>
      <c r="M254" s="4">
        <f>'Листы на печать'!N388</f>
        <v>0</v>
      </c>
      <c r="N254" s="4">
        <f>'Листы на печать'!P388</f>
        <v>0</v>
      </c>
    </row>
    <row r="255" spans="1:14">
      <c r="A255" s="4" t="str">
        <f>'Листы на печать'!B389</f>
        <v>Обозначение кабеля, провода</v>
      </c>
      <c r="B255" s="4" t="str">
        <f>'Листы на печать'!Y389</f>
        <v>Кабель, провод</v>
      </c>
      <c r="C255" s="4">
        <f>'Листы на печать'!AA389</f>
        <v>0</v>
      </c>
      <c r="D255" s="5" t="str">
        <f t="shared" si="16"/>
        <v>Кабель, провод0</v>
      </c>
      <c r="E255" s="4">
        <f>'Листы на печать'!AC389</f>
        <v>0</v>
      </c>
      <c r="F255" s="4">
        <f>'Листы на печать'!AE389</f>
        <v>0</v>
      </c>
      <c r="G255" s="5" t="str">
        <f t="shared" si="13"/>
        <v>Обозначение кабеля, провода</v>
      </c>
      <c r="H255" s="4" t="str">
        <f>'Листы на печать'!J389</f>
        <v>Участок трассы кабеля, провода</v>
      </c>
      <c r="I255" s="4">
        <f>'Листы на печать'!L389</f>
        <v>0</v>
      </c>
      <c r="J255" s="5" t="str">
        <f t="shared" si="14"/>
        <v>Обозначение кабеля, провода</v>
      </c>
      <c r="K255" s="4">
        <f>'Листы на печать'!M389</f>
        <v>0</v>
      </c>
      <c r="L255" s="4" t="str">
        <f t="shared" si="15"/>
        <v>00</v>
      </c>
      <c r="M255" s="4">
        <f>'Листы на печать'!N389</f>
        <v>0</v>
      </c>
      <c r="N255" s="4">
        <f>'Листы на печать'!P389</f>
        <v>0</v>
      </c>
    </row>
    <row r="256" spans="1:14">
      <c r="A256" s="4">
        <f>'Листы на печать'!B390</f>
        <v>0</v>
      </c>
      <c r="B256" s="4" t="str">
        <f>'Листы на печать'!Y390</f>
        <v>по проекту</v>
      </c>
      <c r="C256" s="4">
        <f>'Листы на печать'!AA390</f>
        <v>0</v>
      </c>
      <c r="D256" s="5" t="str">
        <f t="shared" si="16"/>
        <v>по проекту0</v>
      </c>
      <c r="E256" s="4">
        <f>'Листы на печать'!AC390</f>
        <v>0</v>
      </c>
      <c r="F256" s="4">
        <f>'Листы на печать'!AE390</f>
        <v>0</v>
      </c>
      <c r="G256" s="5">
        <f t="shared" si="13"/>
        <v>0</v>
      </c>
      <c r="H256" s="4" t="str">
        <f>'Листы на печать'!J390</f>
        <v>в трубе стальной,      Ø/м</v>
      </c>
      <c r="I256" s="4">
        <f>'Листы на печать'!L390</f>
        <v>0</v>
      </c>
      <c r="J256" s="5">
        <f t="shared" si="14"/>
        <v>0</v>
      </c>
      <c r="K256" s="4" t="str">
        <f>'Листы на печать'!M390</f>
        <v>в трубе ПВХ (п),  ПНД (пн),  металло-рукаве (м), Ø/м</v>
      </c>
      <c r="L256" s="4" t="str">
        <f t="shared" si="15"/>
        <v>в трубе ПВХ (п),  ПНД (пн),  металло-рукаве (м), Ø/м0</v>
      </c>
      <c r="M256" s="4">
        <f>'Листы на печать'!N390</f>
        <v>0</v>
      </c>
      <c r="N256" s="4">
        <f>'Листы на печать'!P390</f>
        <v>0</v>
      </c>
    </row>
    <row r="257" spans="1:14">
      <c r="A257" s="4">
        <f>'Листы на печать'!B391</f>
        <v>0</v>
      </c>
      <c r="B257" s="4" t="str">
        <f>'Листы на печать'!Y391</f>
        <v>Марка</v>
      </c>
      <c r="C257" s="4" t="str">
        <f>'Листы на печать'!AA391</f>
        <v>Кол., число и сечение жил</v>
      </c>
      <c r="D257" s="5" t="str">
        <f t="shared" si="16"/>
        <v>Марка0</v>
      </c>
      <c r="E257" s="4">
        <f>'Листы на печать'!AC391</f>
        <v>0</v>
      </c>
      <c r="F257" s="4" t="str">
        <f>'Листы на печать'!AE391</f>
        <v>Длина, м</v>
      </c>
      <c r="G257" s="5">
        <f t="shared" si="13"/>
        <v>0</v>
      </c>
      <c r="H257" s="4">
        <f>'Листы на печать'!J391</f>
        <v>0</v>
      </c>
      <c r="I257" s="4">
        <f>'Листы на печать'!L391</f>
        <v>0</v>
      </c>
      <c r="J257" s="5">
        <f t="shared" si="14"/>
        <v>0</v>
      </c>
      <c r="K257" s="4">
        <f>'Листы на печать'!M391</f>
        <v>0</v>
      </c>
      <c r="L257" s="4" t="str">
        <f t="shared" si="15"/>
        <v>00</v>
      </c>
      <c r="M257" s="4">
        <f>'Листы на печать'!N391</f>
        <v>0</v>
      </c>
      <c r="N257" s="4">
        <f>'Листы на печать'!P391</f>
        <v>0</v>
      </c>
    </row>
    <row r="258" spans="1:14">
      <c r="A258" s="4">
        <f>'Листы на печать'!B392</f>
        <v>0</v>
      </c>
      <c r="B258" s="4">
        <f>'Листы на печать'!Y392</f>
        <v>0</v>
      </c>
      <c r="C258" s="4">
        <f>'Листы на печать'!AA392</f>
        <v>0</v>
      </c>
      <c r="D258" s="5" t="str">
        <f t="shared" si="16"/>
        <v>00</v>
      </c>
      <c r="E258" s="4">
        <f>'Листы на печать'!AC392</f>
        <v>0</v>
      </c>
      <c r="F258" s="4">
        <f>'Листы на печать'!AE392</f>
        <v>0</v>
      </c>
      <c r="G258" s="5">
        <f t="shared" si="13"/>
        <v>0</v>
      </c>
      <c r="H258" s="4">
        <f>'Листы на печать'!J392</f>
        <v>0</v>
      </c>
      <c r="I258" s="4">
        <f>'Листы на печать'!L392</f>
        <v>0</v>
      </c>
      <c r="J258" s="5">
        <f t="shared" si="14"/>
        <v>0</v>
      </c>
      <c r="K258" s="4">
        <f>'Листы на печать'!M392</f>
        <v>0</v>
      </c>
      <c r="L258" s="4" t="str">
        <f t="shared" si="15"/>
        <v>00</v>
      </c>
      <c r="M258" s="4">
        <f>'Листы на печать'!N392</f>
        <v>0</v>
      </c>
      <c r="N258" s="4">
        <f>'Листы на печать'!P392</f>
        <v>0</v>
      </c>
    </row>
    <row r="259" spans="1:14">
      <c r="A259" s="4">
        <f>'Листы на печать'!B393</f>
        <v>0</v>
      </c>
      <c r="B259" s="4">
        <f>'Листы на печать'!Y393</f>
        <v>0</v>
      </c>
      <c r="C259" s="4">
        <f>'Листы на печать'!AA393</f>
        <v>0</v>
      </c>
      <c r="D259" s="5" t="str">
        <f t="shared" si="16"/>
        <v>00</v>
      </c>
      <c r="E259" s="4">
        <f>'Листы на печать'!AC393</f>
        <v>0</v>
      </c>
      <c r="F259" s="4">
        <f>'Листы на печать'!AE393</f>
        <v>0</v>
      </c>
      <c r="G259" s="5">
        <f t="shared" ref="G259:G322" si="17">A259</f>
        <v>0</v>
      </c>
      <c r="H259" s="4">
        <f>'Листы на печать'!J393</f>
        <v>0</v>
      </c>
      <c r="I259" s="4">
        <f>'Листы на печать'!L393</f>
        <v>0</v>
      </c>
      <c r="J259" s="5">
        <f t="shared" ref="J259:J322" si="18">A259</f>
        <v>0</v>
      </c>
      <c r="K259" s="4">
        <f>'Листы на печать'!M393</f>
        <v>0</v>
      </c>
      <c r="L259" s="4" t="str">
        <f t="shared" si="15"/>
        <v>00</v>
      </c>
      <c r="M259" s="4">
        <f>'Листы на печать'!N393</f>
        <v>0</v>
      </c>
      <c r="N259" s="4">
        <f>'Листы на печать'!P393</f>
        <v>0</v>
      </c>
    </row>
    <row r="260" spans="1:14">
      <c r="A260" s="4">
        <f>'Листы на печать'!B394</f>
        <v>0</v>
      </c>
      <c r="B260" s="4">
        <f>'Листы на печать'!Y394</f>
        <v>0</v>
      </c>
      <c r="C260" s="4">
        <f>'Листы на печать'!AA394</f>
        <v>0</v>
      </c>
      <c r="D260" s="5" t="str">
        <f t="shared" si="16"/>
        <v>00</v>
      </c>
      <c r="E260" s="4">
        <f>'Листы на печать'!AC394</f>
        <v>0</v>
      </c>
      <c r="F260" s="4">
        <f>'Листы на печать'!AE394</f>
        <v>0</v>
      </c>
      <c r="G260" s="5">
        <f t="shared" si="17"/>
        <v>0</v>
      </c>
      <c r="H260" s="4">
        <f>'Листы на печать'!J394</f>
        <v>0</v>
      </c>
      <c r="I260" s="4">
        <f>'Листы на печать'!L394</f>
        <v>0</v>
      </c>
      <c r="J260" s="5">
        <f t="shared" si="18"/>
        <v>0</v>
      </c>
      <c r="K260" s="4">
        <f>'Листы на печать'!M394</f>
        <v>0</v>
      </c>
      <c r="L260" s="4" t="str">
        <f t="shared" si="15"/>
        <v>00</v>
      </c>
      <c r="M260" s="4">
        <f>'Листы на печать'!N394</f>
        <v>0</v>
      </c>
      <c r="N260" s="4">
        <f>'Листы на печать'!P394</f>
        <v>0</v>
      </c>
    </row>
    <row r="261" spans="1:14">
      <c r="A261" s="4">
        <f>'Листы на печать'!B395</f>
        <v>0</v>
      </c>
      <c r="B261" s="4">
        <f>'Листы на печать'!Y395</f>
        <v>0</v>
      </c>
      <c r="C261" s="4">
        <f>'Листы на печать'!AA395</f>
        <v>0</v>
      </c>
      <c r="D261" s="5" t="str">
        <f t="shared" si="16"/>
        <v>00</v>
      </c>
      <c r="E261" s="4">
        <f>'Листы на печать'!AC395</f>
        <v>0</v>
      </c>
      <c r="F261" s="4">
        <f>'Листы на печать'!AE395</f>
        <v>0</v>
      </c>
      <c r="G261" s="5">
        <f t="shared" si="17"/>
        <v>0</v>
      </c>
      <c r="H261" s="4">
        <f>'Листы на печать'!J395</f>
        <v>0</v>
      </c>
      <c r="I261" s="4">
        <f>'Листы на печать'!L395</f>
        <v>0</v>
      </c>
      <c r="J261" s="5">
        <f t="shared" si="18"/>
        <v>0</v>
      </c>
      <c r="K261" s="4">
        <f>'Листы на печать'!M395</f>
        <v>0</v>
      </c>
      <c r="L261" s="4" t="str">
        <f t="shared" ref="L261:L324" si="19">CONCATENATE(K261,M261)</f>
        <v>00</v>
      </c>
      <c r="M261" s="4">
        <f>'Листы на печать'!N395</f>
        <v>0</v>
      </c>
      <c r="N261" s="4">
        <f>'Листы на печать'!P395</f>
        <v>0</v>
      </c>
    </row>
    <row r="262" spans="1:14">
      <c r="A262" s="4">
        <f>'Листы на печать'!B396</f>
        <v>0</v>
      </c>
      <c r="B262" s="4">
        <f>'Листы на печать'!Y396</f>
        <v>0</v>
      </c>
      <c r="C262" s="4">
        <f>'Листы на печать'!AA396</f>
        <v>0</v>
      </c>
      <c r="D262" s="5" t="str">
        <f t="shared" si="16"/>
        <v>00</v>
      </c>
      <c r="E262" s="4">
        <f>'Листы на печать'!AC396</f>
        <v>0</v>
      </c>
      <c r="F262" s="4">
        <f>'Листы на печать'!AE396</f>
        <v>0</v>
      </c>
      <c r="G262" s="5">
        <f t="shared" si="17"/>
        <v>0</v>
      </c>
      <c r="H262" s="4">
        <f>'Листы на печать'!J396</f>
        <v>0</v>
      </c>
      <c r="I262" s="4">
        <f>'Листы на печать'!L396</f>
        <v>0</v>
      </c>
      <c r="J262" s="5">
        <f t="shared" si="18"/>
        <v>0</v>
      </c>
      <c r="K262" s="4">
        <f>'Листы на печать'!M396</f>
        <v>0</v>
      </c>
      <c r="L262" s="4" t="str">
        <f t="shared" si="19"/>
        <v>00</v>
      </c>
      <c r="M262" s="4">
        <f>'Листы на печать'!N396</f>
        <v>0</v>
      </c>
      <c r="N262" s="4">
        <f>'Листы на печать'!P396</f>
        <v>0</v>
      </c>
    </row>
    <row r="263" spans="1:14">
      <c r="A263" s="4">
        <f>'Листы на печать'!B397</f>
        <v>0</v>
      </c>
      <c r="B263" s="4">
        <f>'Листы на печать'!Y397</f>
        <v>0</v>
      </c>
      <c r="C263" s="4">
        <f>'Листы на печать'!AA397</f>
        <v>0</v>
      </c>
      <c r="D263" s="5" t="str">
        <f t="shared" si="16"/>
        <v>00</v>
      </c>
      <c r="E263" s="4">
        <f>'Листы на печать'!AC397</f>
        <v>0</v>
      </c>
      <c r="F263" s="4">
        <f>'Листы на печать'!AE397</f>
        <v>0</v>
      </c>
      <c r="G263" s="5">
        <f t="shared" si="17"/>
        <v>0</v>
      </c>
      <c r="H263" s="4">
        <f>'Листы на печать'!J397</f>
        <v>0</v>
      </c>
      <c r="I263" s="4">
        <f>'Листы на печать'!L397</f>
        <v>0</v>
      </c>
      <c r="J263" s="5">
        <f t="shared" si="18"/>
        <v>0</v>
      </c>
      <c r="K263" s="4">
        <f>'Листы на печать'!M397</f>
        <v>0</v>
      </c>
      <c r="L263" s="4" t="str">
        <f t="shared" si="19"/>
        <v>00</v>
      </c>
      <c r="M263" s="4">
        <f>'Листы на печать'!N397</f>
        <v>0</v>
      </c>
      <c r="N263" s="4">
        <f>'Листы на печать'!P397</f>
        <v>0</v>
      </c>
    </row>
    <row r="264" spans="1:14">
      <c r="A264" s="4">
        <f>'Листы на печать'!B398</f>
        <v>0</v>
      </c>
      <c r="B264" s="4">
        <f>'Листы на печать'!Y398</f>
        <v>0</v>
      </c>
      <c r="C264" s="4">
        <f>'Листы на печать'!AA398</f>
        <v>0</v>
      </c>
      <c r="D264" s="5" t="str">
        <f t="shared" si="16"/>
        <v>00</v>
      </c>
      <c r="E264" s="4">
        <f>'Листы на печать'!AC398</f>
        <v>0</v>
      </c>
      <c r="F264" s="4">
        <f>'Листы на печать'!AE398</f>
        <v>0</v>
      </c>
      <c r="G264" s="5">
        <f t="shared" si="17"/>
        <v>0</v>
      </c>
      <c r="H264" s="4">
        <f>'Листы на печать'!J398</f>
        <v>0</v>
      </c>
      <c r="I264" s="4">
        <f>'Листы на печать'!L398</f>
        <v>0</v>
      </c>
      <c r="J264" s="5">
        <f t="shared" si="18"/>
        <v>0</v>
      </c>
      <c r="K264" s="4">
        <f>'Листы на печать'!M398</f>
        <v>0</v>
      </c>
      <c r="L264" s="4" t="str">
        <f t="shared" si="19"/>
        <v>00</v>
      </c>
      <c r="M264" s="4">
        <f>'Листы на печать'!N398</f>
        <v>0</v>
      </c>
      <c r="N264" s="4">
        <f>'Листы на печать'!P398</f>
        <v>0</v>
      </c>
    </row>
    <row r="265" spans="1:14">
      <c r="A265" s="4">
        <f>'Листы на печать'!B399</f>
        <v>0</v>
      </c>
      <c r="B265" s="4">
        <f>'Листы на печать'!Y399</f>
        <v>0</v>
      </c>
      <c r="C265" s="4">
        <f>'Листы на печать'!AA399</f>
        <v>0</v>
      </c>
      <c r="D265" s="5" t="str">
        <f t="shared" si="16"/>
        <v>00</v>
      </c>
      <c r="E265" s="4">
        <f>'Листы на печать'!AC399</f>
        <v>0</v>
      </c>
      <c r="F265" s="4">
        <f>'Листы на печать'!AE399</f>
        <v>0</v>
      </c>
      <c r="G265" s="5">
        <f t="shared" si="17"/>
        <v>0</v>
      </c>
      <c r="H265" s="4">
        <f>'Листы на печать'!J399</f>
        <v>0</v>
      </c>
      <c r="I265" s="4">
        <f>'Листы на печать'!L399</f>
        <v>0</v>
      </c>
      <c r="J265" s="5">
        <f t="shared" si="18"/>
        <v>0</v>
      </c>
      <c r="K265" s="4">
        <f>'Листы на печать'!M399</f>
        <v>0</v>
      </c>
      <c r="L265" s="4" t="str">
        <f t="shared" si="19"/>
        <v>00</v>
      </c>
      <c r="M265" s="4">
        <f>'Листы на печать'!N399</f>
        <v>0</v>
      </c>
      <c r="N265" s="4">
        <f>'Листы на печать'!P399</f>
        <v>0</v>
      </c>
    </row>
    <row r="266" spans="1:14">
      <c r="A266" s="4">
        <f>'Листы на печать'!B400</f>
        <v>0</v>
      </c>
      <c r="B266" s="4">
        <f>'Листы на печать'!Y400</f>
        <v>0</v>
      </c>
      <c r="C266" s="4">
        <f>'Листы на печать'!AA400</f>
        <v>0</v>
      </c>
      <c r="D266" s="5" t="str">
        <f t="shared" si="16"/>
        <v>00</v>
      </c>
      <c r="E266" s="4">
        <f>'Листы на печать'!AC400</f>
        <v>0</v>
      </c>
      <c r="F266" s="4">
        <f>'Листы на печать'!AE400</f>
        <v>0</v>
      </c>
      <c r="G266" s="5">
        <f t="shared" si="17"/>
        <v>0</v>
      </c>
      <c r="H266" s="4">
        <f>'Листы на печать'!J400</f>
        <v>0</v>
      </c>
      <c r="I266" s="4">
        <f>'Листы на печать'!L400</f>
        <v>0</v>
      </c>
      <c r="J266" s="5">
        <f t="shared" si="18"/>
        <v>0</v>
      </c>
      <c r="K266" s="4">
        <f>'Листы на печать'!M400</f>
        <v>0</v>
      </c>
      <c r="L266" s="4" t="str">
        <f t="shared" si="19"/>
        <v>00</v>
      </c>
      <c r="M266" s="4">
        <f>'Листы на печать'!N400</f>
        <v>0</v>
      </c>
      <c r="N266" s="4">
        <f>'Листы на печать'!P400</f>
        <v>0</v>
      </c>
    </row>
    <row r="267" spans="1:14">
      <c r="A267" s="4">
        <f>'Листы на печать'!B401</f>
        <v>0</v>
      </c>
      <c r="B267" s="4">
        <f>'Листы на печать'!Y401</f>
        <v>0</v>
      </c>
      <c r="C267" s="4">
        <f>'Листы на печать'!AA401</f>
        <v>0</v>
      </c>
      <c r="D267" s="5" t="str">
        <f t="shared" si="16"/>
        <v>00</v>
      </c>
      <c r="E267" s="4">
        <f>'Листы на печать'!AC401</f>
        <v>0</v>
      </c>
      <c r="F267" s="4">
        <f>'Листы на печать'!AE401</f>
        <v>0</v>
      </c>
      <c r="G267" s="5">
        <f t="shared" si="17"/>
        <v>0</v>
      </c>
      <c r="H267" s="4">
        <f>'Листы на печать'!J401</f>
        <v>0</v>
      </c>
      <c r="I267" s="4">
        <f>'Листы на печать'!L401</f>
        <v>0</v>
      </c>
      <c r="J267" s="5">
        <f t="shared" si="18"/>
        <v>0</v>
      </c>
      <c r="K267" s="4">
        <f>'Листы на печать'!M401</f>
        <v>0</v>
      </c>
      <c r="L267" s="4" t="str">
        <f t="shared" si="19"/>
        <v>00</v>
      </c>
      <c r="M267" s="4">
        <f>'Листы на печать'!N401</f>
        <v>0</v>
      </c>
      <c r="N267" s="4">
        <f>'Листы на печать'!P401</f>
        <v>0</v>
      </c>
    </row>
    <row r="268" spans="1:14">
      <c r="A268" s="4">
        <f>'Листы на печать'!B402</f>
        <v>0</v>
      </c>
      <c r="B268" s="4">
        <f>'Листы на печать'!Y402</f>
        <v>0</v>
      </c>
      <c r="C268" s="4">
        <f>'Листы на печать'!AA402</f>
        <v>0</v>
      </c>
      <c r="D268" s="5" t="str">
        <f t="shared" si="16"/>
        <v>00</v>
      </c>
      <c r="E268" s="4">
        <f>'Листы на печать'!AC402</f>
        <v>0</v>
      </c>
      <c r="F268" s="4">
        <f>'Листы на печать'!AE402</f>
        <v>0</v>
      </c>
      <c r="G268" s="5">
        <f t="shared" si="17"/>
        <v>0</v>
      </c>
      <c r="H268" s="4">
        <f>'Листы на печать'!J402</f>
        <v>0</v>
      </c>
      <c r="I268" s="4">
        <f>'Листы на печать'!L402</f>
        <v>0</v>
      </c>
      <c r="J268" s="5">
        <f t="shared" si="18"/>
        <v>0</v>
      </c>
      <c r="K268" s="4">
        <f>'Листы на печать'!M402</f>
        <v>0</v>
      </c>
      <c r="L268" s="4" t="str">
        <f t="shared" si="19"/>
        <v>00</v>
      </c>
      <c r="M268" s="4">
        <f>'Листы на печать'!N402</f>
        <v>0</v>
      </c>
      <c r="N268" s="4">
        <f>'Листы на печать'!P402</f>
        <v>0</v>
      </c>
    </row>
    <row r="269" spans="1:14">
      <c r="A269" s="4">
        <f>'Листы на печать'!B403</f>
        <v>0</v>
      </c>
      <c r="B269" s="4">
        <f>'Листы на печать'!Y403</f>
        <v>0</v>
      </c>
      <c r="C269" s="4">
        <f>'Листы на печать'!AA403</f>
        <v>0</v>
      </c>
      <c r="D269" s="5" t="str">
        <f t="shared" si="16"/>
        <v>00</v>
      </c>
      <c r="E269" s="4">
        <f>'Листы на печать'!AC403</f>
        <v>0</v>
      </c>
      <c r="F269" s="4">
        <f>'Листы на печать'!AE403</f>
        <v>0</v>
      </c>
      <c r="G269" s="5">
        <f t="shared" si="17"/>
        <v>0</v>
      </c>
      <c r="H269" s="4">
        <f>'Листы на печать'!J403</f>
        <v>0</v>
      </c>
      <c r="I269" s="4">
        <f>'Листы на печать'!L403</f>
        <v>0</v>
      </c>
      <c r="J269" s="5">
        <f t="shared" si="18"/>
        <v>0</v>
      </c>
      <c r="K269" s="4">
        <f>'Листы на печать'!M403</f>
        <v>0</v>
      </c>
      <c r="L269" s="4" t="str">
        <f t="shared" si="19"/>
        <v>00</v>
      </c>
      <c r="M269" s="4">
        <f>'Листы на печать'!N403</f>
        <v>0</v>
      </c>
      <c r="N269" s="4">
        <f>'Листы на печать'!P403</f>
        <v>0</v>
      </c>
    </row>
    <row r="270" spans="1:14">
      <c r="A270" s="4">
        <f>'Листы на печать'!B404</f>
        <v>0</v>
      </c>
      <c r="B270" s="4">
        <f>'Листы на печать'!Y404</f>
        <v>0</v>
      </c>
      <c r="C270" s="4">
        <f>'Листы на печать'!AA404</f>
        <v>0</v>
      </c>
      <c r="D270" s="5" t="str">
        <f t="shared" ref="D270:D333" si="20">CONCATENATE(B270, E270)</f>
        <v>00</v>
      </c>
      <c r="E270" s="4">
        <f>'Листы на печать'!AC404</f>
        <v>0</v>
      </c>
      <c r="F270" s="4">
        <f>'Листы на печать'!AE404</f>
        <v>0</v>
      </c>
      <c r="G270" s="5">
        <f t="shared" si="17"/>
        <v>0</v>
      </c>
      <c r="H270" s="4">
        <f>'Листы на печать'!J404</f>
        <v>0</v>
      </c>
      <c r="I270" s="4">
        <f>'Листы на печать'!L404</f>
        <v>0</v>
      </c>
      <c r="J270" s="5">
        <f t="shared" si="18"/>
        <v>0</v>
      </c>
      <c r="K270" s="4">
        <f>'Листы на печать'!M404</f>
        <v>0</v>
      </c>
      <c r="L270" s="4" t="str">
        <f t="shared" si="19"/>
        <v>00</v>
      </c>
      <c r="M270" s="4">
        <f>'Листы на печать'!N404</f>
        <v>0</v>
      </c>
      <c r="N270" s="4">
        <f>'Листы на печать'!P404</f>
        <v>0</v>
      </c>
    </row>
    <row r="271" spans="1:14">
      <c r="A271" s="4">
        <f>'Листы на печать'!B405</f>
        <v>0</v>
      </c>
      <c r="B271" s="4">
        <f>'Листы на печать'!Y405</f>
        <v>0</v>
      </c>
      <c r="C271" s="4">
        <f>'Листы на печать'!AA405</f>
        <v>0</v>
      </c>
      <c r="D271" s="5" t="str">
        <f t="shared" si="20"/>
        <v>00</v>
      </c>
      <c r="E271" s="4">
        <f>'Листы на печать'!AC405</f>
        <v>0</v>
      </c>
      <c r="F271" s="4">
        <f>'Листы на печать'!AE405</f>
        <v>0</v>
      </c>
      <c r="G271" s="5">
        <f t="shared" si="17"/>
        <v>0</v>
      </c>
      <c r="H271" s="4">
        <f>'Листы на печать'!J405</f>
        <v>0</v>
      </c>
      <c r="I271" s="4">
        <f>'Листы на печать'!L405</f>
        <v>0</v>
      </c>
      <c r="J271" s="5">
        <f t="shared" si="18"/>
        <v>0</v>
      </c>
      <c r="K271" s="4">
        <f>'Листы на печать'!M405</f>
        <v>0</v>
      </c>
      <c r="L271" s="4" t="str">
        <f t="shared" si="19"/>
        <v>00</v>
      </c>
      <c r="M271" s="4">
        <f>'Листы на печать'!N405</f>
        <v>0</v>
      </c>
      <c r="N271" s="4">
        <f>'Листы на печать'!P405</f>
        <v>0</v>
      </c>
    </row>
    <row r="272" spans="1:14">
      <c r="A272" s="4">
        <f>'Листы на печать'!B406</f>
        <v>0</v>
      </c>
      <c r="B272" s="4">
        <f>'Листы на печать'!Y406</f>
        <v>0</v>
      </c>
      <c r="C272" s="4">
        <f>'Листы на печать'!AA406</f>
        <v>0</v>
      </c>
      <c r="D272" s="5" t="str">
        <f t="shared" si="20"/>
        <v>00</v>
      </c>
      <c r="E272" s="4">
        <f>'Листы на печать'!AC406</f>
        <v>0</v>
      </c>
      <c r="F272" s="4">
        <f>'Листы на печать'!AE406</f>
        <v>0</v>
      </c>
      <c r="G272" s="5">
        <f t="shared" si="17"/>
        <v>0</v>
      </c>
      <c r="H272" s="4">
        <f>'Листы на печать'!J406</f>
        <v>0</v>
      </c>
      <c r="I272" s="4">
        <f>'Листы на печать'!L406</f>
        <v>0</v>
      </c>
      <c r="J272" s="5">
        <f t="shared" si="18"/>
        <v>0</v>
      </c>
      <c r="K272" s="4">
        <f>'Листы на печать'!M406</f>
        <v>0</v>
      </c>
      <c r="L272" s="4" t="str">
        <f t="shared" si="19"/>
        <v>00</v>
      </c>
      <c r="M272" s="4">
        <f>'Листы на печать'!N406</f>
        <v>0</v>
      </c>
      <c r="N272" s="4">
        <f>'Листы на печать'!P406</f>
        <v>0</v>
      </c>
    </row>
    <row r="273" spans="1:14">
      <c r="A273" s="4">
        <f>'Листы на печать'!B407</f>
        <v>0</v>
      </c>
      <c r="B273" s="4">
        <f>'Листы на печать'!Y407</f>
        <v>0</v>
      </c>
      <c r="C273" s="4">
        <f>'Листы на печать'!AA407</f>
        <v>0</v>
      </c>
      <c r="D273" s="5" t="str">
        <f t="shared" si="20"/>
        <v>00</v>
      </c>
      <c r="E273" s="4">
        <f>'Листы на печать'!AC407</f>
        <v>0</v>
      </c>
      <c r="F273" s="4">
        <f>'Листы на печать'!AE407</f>
        <v>0</v>
      </c>
      <c r="G273" s="5">
        <f t="shared" si="17"/>
        <v>0</v>
      </c>
      <c r="H273" s="4">
        <f>'Листы на печать'!J407</f>
        <v>0</v>
      </c>
      <c r="I273" s="4">
        <f>'Листы на печать'!L407</f>
        <v>0</v>
      </c>
      <c r="J273" s="5">
        <f t="shared" si="18"/>
        <v>0</v>
      </c>
      <c r="K273" s="4">
        <f>'Листы на печать'!M407</f>
        <v>0</v>
      </c>
      <c r="L273" s="4" t="str">
        <f t="shared" si="19"/>
        <v>00</v>
      </c>
      <c r="M273" s="4">
        <f>'Листы на печать'!N407</f>
        <v>0</v>
      </c>
      <c r="N273" s="4">
        <f>'Листы на печать'!P407</f>
        <v>0</v>
      </c>
    </row>
    <row r="274" spans="1:14">
      <c r="A274" s="4">
        <f>'Листы на печать'!B408</f>
        <v>0</v>
      </c>
      <c r="B274" s="4">
        <f>'Листы на печать'!Y408</f>
        <v>0</v>
      </c>
      <c r="C274" s="4">
        <f>'Листы на печать'!AA408</f>
        <v>0</v>
      </c>
      <c r="D274" s="5" t="str">
        <f t="shared" si="20"/>
        <v>00</v>
      </c>
      <c r="E274" s="4">
        <f>'Листы на печать'!AC408</f>
        <v>0</v>
      </c>
      <c r="F274" s="4">
        <f>'Листы на печать'!AE408</f>
        <v>0</v>
      </c>
      <c r="G274" s="5">
        <f t="shared" si="17"/>
        <v>0</v>
      </c>
      <c r="H274" s="4">
        <f>'Листы на печать'!J408</f>
        <v>0</v>
      </c>
      <c r="I274" s="4">
        <f>'Листы на печать'!L408</f>
        <v>0</v>
      </c>
      <c r="J274" s="5">
        <f t="shared" si="18"/>
        <v>0</v>
      </c>
      <c r="K274" s="4">
        <f>'Листы на печать'!M408</f>
        <v>0</v>
      </c>
      <c r="L274" s="4" t="str">
        <f t="shared" si="19"/>
        <v>00</v>
      </c>
      <c r="M274" s="4">
        <f>'Листы на печать'!N408</f>
        <v>0</v>
      </c>
      <c r="N274" s="4">
        <f>'Листы на печать'!P408</f>
        <v>0</v>
      </c>
    </row>
    <row r="275" spans="1:14">
      <c r="A275" s="4">
        <f>'Листы на печать'!B409</f>
        <v>0</v>
      </c>
      <c r="B275" s="4">
        <f>'Листы на печать'!Y409</f>
        <v>0</v>
      </c>
      <c r="C275" s="4">
        <f>'Листы на печать'!AA409</f>
        <v>0</v>
      </c>
      <c r="D275" s="5" t="str">
        <f t="shared" si="20"/>
        <v>00</v>
      </c>
      <c r="E275" s="4">
        <f>'Листы на печать'!AC409</f>
        <v>0</v>
      </c>
      <c r="F275" s="4">
        <f>'Листы на печать'!AE409</f>
        <v>0</v>
      </c>
      <c r="G275" s="5">
        <f t="shared" si="17"/>
        <v>0</v>
      </c>
      <c r="H275" s="4">
        <f>'Листы на печать'!J409</f>
        <v>0</v>
      </c>
      <c r="I275" s="4">
        <f>'Листы на печать'!L409</f>
        <v>0</v>
      </c>
      <c r="J275" s="5">
        <f t="shared" si="18"/>
        <v>0</v>
      </c>
      <c r="K275" s="4">
        <f>'Листы на печать'!M409</f>
        <v>0</v>
      </c>
      <c r="L275" s="4" t="str">
        <f t="shared" si="19"/>
        <v>00</v>
      </c>
      <c r="M275" s="4">
        <f>'Листы на печать'!N409</f>
        <v>0</v>
      </c>
      <c r="N275" s="4">
        <f>'Листы на печать'!P409</f>
        <v>0</v>
      </c>
    </row>
    <row r="276" spans="1:14">
      <c r="A276" s="4">
        <f>'Листы на печать'!B410</f>
        <v>0</v>
      </c>
      <c r="B276" s="4">
        <f>'Листы на печать'!Y410</f>
        <v>0</v>
      </c>
      <c r="C276" s="4">
        <f>'Листы на печать'!AA410</f>
        <v>0</v>
      </c>
      <c r="D276" s="5" t="str">
        <f t="shared" si="20"/>
        <v>00</v>
      </c>
      <c r="E276" s="4">
        <f>'Листы на печать'!AC410</f>
        <v>0</v>
      </c>
      <c r="F276" s="4">
        <f>'Листы на печать'!AE410</f>
        <v>0</v>
      </c>
      <c r="G276" s="5">
        <f t="shared" si="17"/>
        <v>0</v>
      </c>
      <c r="H276" s="4">
        <f>'Листы на печать'!J410</f>
        <v>0</v>
      </c>
      <c r="I276" s="4">
        <f>'Листы на печать'!L410</f>
        <v>0</v>
      </c>
      <c r="J276" s="5">
        <f t="shared" si="18"/>
        <v>0</v>
      </c>
      <c r="K276" s="4">
        <f>'Листы на печать'!M410</f>
        <v>0</v>
      </c>
      <c r="L276" s="4" t="str">
        <f t="shared" si="19"/>
        <v>00</v>
      </c>
      <c r="M276" s="4">
        <f>'Листы на печать'!N410</f>
        <v>0</v>
      </c>
      <c r="N276" s="4">
        <f>'Листы на печать'!P410</f>
        <v>0</v>
      </c>
    </row>
    <row r="277" spans="1:14">
      <c r="A277" s="4">
        <f>'Листы на печать'!B411</f>
        <v>0</v>
      </c>
      <c r="B277" s="4">
        <f>'Листы на печать'!Y411</f>
        <v>0</v>
      </c>
      <c r="C277" s="4">
        <f>'Листы на печать'!AA411</f>
        <v>0</v>
      </c>
      <c r="D277" s="5" t="str">
        <f t="shared" si="20"/>
        <v>00</v>
      </c>
      <c r="E277" s="4">
        <f>'Листы на печать'!AC411</f>
        <v>0</v>
      </c>
      <c r="F277" s="4">
        <f>'Листы на печать'!AE411</f>
        <v>0</v>
      </c>
      <c r="G277" s="5">
        <f t="shared" si="17"/>
        <v>0</v>
      </c>
      <c r="H277" s="4">
        <f>'Листы на печать'!J411</f>
        <v>0</v>
      </c>
      <c r="I277" s="4">
        <f>'Листы на печать'!L411</f>
        <v>0</v>
      </c>
      <c r="J277" s="5">
        <f t="shared" si="18"/>
        <v>0</v>
      </c>
      <c r="K277" s="4">
        <f>'Листы на печать'!M411</f>
        <v>0</v>
      </c>
      <c r="L277" s="4" t="str">
        <f t="shared" si="19"/>
        <v>00</v>
      </c>
      <c r="M277" s="4">
        <f>'Листы на печать'!N411</f>
        <v>0</v>
      </c>
      <c r="N277" s="4">
        <f>'Листы на печать'!P411</f>
        <v>0</v>
      </c>
    </row>
    <row r="278" spans="1:14">
      <c r="A278" s="4">
        <f>'Листы на печать'!B412</f>
        <v>0</v>
      </c>
      <c r="B278" s="4">
        <f>'Листы на печать'!Y412</f>
        <v>0</v>
      </c>
      <c r="C278" s="4">
        <f>'Листы на печать'!AA412</f>
        <v>0</v>
      </c>
      <c r="D278" s="5" t="str">
        <f t="shared" si="20"/>
        <v>00</v>
      </c>
      <c r="E278" s="4">
        <f>'Листы на печать'!AC412</f>
        <v>0</v>
      </c>
      <c r="F278" s="4">
        <f>'Листы на печать'!AE412</f>
        <v>0</v>
      </c>
      <c r="G278" s="5">
        <f t="shared" si="17"/>
        <v>0</v>
      </c>
      <c r="H278" s="4">
        <f>'Листы на печать'!J412</f>
        <v>0</v>
      </c>
      <c r="I278" s="4">
        <f>'Листы на печать'!L412</f>
        <v>0</v>
      </c>
      <c r="J278" s="5">
        <f t="shared" si="18"/>
        <v>0</v>
      </c>
      <c r="K278" s="4">
        <f>'Листы на печать'!M412</f>
        <v>0</v>
      </c>
      <c r="L278" s="4" t="str">
        <f t="shared" si="19"/>
        <v>00</v>
      </c>
      <c r="M278" s="4">
        <f>'Листы на печать'!N412</f>
        <v>0</v>
      </c>
      <c r="N278" s="4">
        <f>'Листы на печать'!P412</f>
        <v>0</v>
      </c>
    </row>
    <row r="279" spans="1:14">
      <c r="A279" s="4">
        <f>'Листы на печать'!B413</f>
        <v>0</v>
      </c>
      <c r="B279" s="4">
        <f>'Листы на печать'!Y413</f>
        <v>0</v>
      </c>
      <c r="C279" s="4">
        <f>'Листы на печать'!AA413</f>
        <v>0</v>
      </c>
      <c r="D279" s="5" t="str">
        <f t="shared" si="20"/>
        <v>00</v>
      </c>
      <c r="E279" s="4">
        <f>'Листы на печать'!AC413</f>
        <v>0</v>
      </c>
      <c r="F279" s="4">
        <f>'Листы на печать'!AE413</f>
        <v>0</v>
      </c>
      <c r="G279" s="5">
        <f t="shared" si="17"/>
        <v>0</v>
      </c>
      <c r="H279" s="4">
        <f>'Листы на печать'!J413</f>
        <v>0</v>
      </c>
      <c r="I279" s="4">
        <f>'Листы на печать'!L413</f>
        <v>0</v>
      </c>
      <c r="J279" s="5">
        <f t="shared" si="18"/>
        <v>0</v>
      </c>
      <c r="K279" s="4">
        <f>'Листы на печать'!M413</f>
        <v>0</v>
      </c>
      <c r="L279" s="4" t="str">
        <f t="shared" si="19"/>
        <v>00</v>
      </c>
      <c r="M279" s="4">
        <f>'Листы на печать'!N413</f>
        <v>0</v>
      </c>
      <c r="N279" s="4">
        <f>'Листы на печать'!P413</f>
        <v>0</v>
      </c>
    </row>
    <row r="280" spans="1:14">
      <c r="A280" s="4">
        <f>'Листы на печать'!B414</f>
        <v>0</v>
      </c>
      <c r="B280" s="4">
        <f>'Листы на печать'!Y414</f>
        <v>0</v>
      </c>
      <c r="C280" s="4">
        <f>'Листы на печать'!AA414</f>
        <v>0</v>
      </c>
      <c r="D280" s="5" t="str">
        <f t="shared" si="20"/>
        <v>00</v>
      </c>
      <c r="E280" s="4">
        <f>'Листы на печать'!AC414</f>
        <v>0</v>
      </c>
      <c r="F280" s="4">
        <f>'Листы на печать'!AE414</f>
        <v>0</v>
      </c>
      <c r="G280" s="5">
        <f t="shared" si="17"/>
        <v>0</v>
      </c>
      <c r="H280" s="4">
        <f>'Листы на печать'!J414</f>
        <v>0</v>
      </c>
      <c r="I280" s="4">
        <f>'Листы на печать'!L414</f>
        <v>0</v>
      </c>
      <c r="J280" s="5">
        <f t="shared" si="18"/>
        <v>0</v>
      </c>
      <c r="K280" s="4">
        <f>'Листы на печать'!M414</f>
        <v>0</v>
      </c>
      <c r="L280" s="4" t="str">
        <f t="shared" si="19"/>
        <v>00</v>
      </c>
      <c r="M280" s="4">
        <f>'Листы на печать'!N414</f>
        <v>0</v>
      </c>
      <c r="N280" s="4">
        <f>'Листы на печать'!P414</f>
        <v>0</v>
      </c>
    </row>
    <row r="281" spans="1:14">
      <c r="A281" s="4">
        <f>'Листы на печать'!B415</f>
        <v>0</v>
      </c>
      <c r="B281" s="4">
        <f>'Листы на печать'!Y415</f>
        <v>0</v>
      </c>
      <c r="C281" s="4">
        <f>'Листы на печать'!AA415</f>
        <v>0</v>
      </c>
      <c r="D281" s="5" t="str">
        <f t="shared" si="20"/>
        <v>00</v>
      </c>
      <c r="E281" s="4">
        <f>'Листы на печать'!AC415</f>
        <v>0</v>
      </c>
      <c r="F281" s="4">
        <f>'Листы на печать'!AE415</f>
        <v>0</v>
      </c>
      <c r="G281" s="5">
        <f t="shared" si="17"/>
        <v>0</v>
      </c>
      <c r="H281" s="4">
        <f>'Листы на печать'!J415</f>
        <v>0</v>
      </c>
      <c r="I281" s="4">
        <f>'Листы на печать'!L415</f>
        <v>0</v>
      </c>
      <c r="J281" s="5">
        <f t="shared" si="18"/>
        <v>0</v>
      </c>
      <c r="K281" s="4">
        <f>'Листы на печать'!M415</f>
        <v>0</v>
      </c>
      <c r="L281" s="4" t="str">
        <f t="shared" si="19"/>
        <v>00</v>
      </c>
      <c r="M281" s="4">
        <f>'Листы на печать'!N415</f>
        <v>0</v>
      </c>
      <c r="N281" s="4">
        <f>'Листы на печать'!P415</f>
        <v>0</v>
      </c>
    </row>
    <row r="282" spans="1:14">
      <c r="A282" s="4">
        <f>'Листы на печать'!B416</f>
        <v>0</v>
      </c>
      <c r="B282" s="4">
        <f>'Листы на печать'!Y416</f>
        <v>0</v>
      </c>
      <c r="C282" s="4">
        <f>'Листы на печать'!AA416</f>
        <v>0</v>
      </c>
      <c r="D282" s="5" t="str">
        <f t="shared" si="20"/>
        <v>00</v>
      </c>
      <c r="E282" s="4">
        <f>'Листы на печать'!AC416</f>
        <v>0</v>
      </c>
      <c r="F282" s="4">
        <f>'Листы на печать'!AE416</f>
        <v>0</v>
      </c>
      <c r="G282" s="5">
        <f t="shared" si="17"/>
        <v>0</v>
      </c>
      <c r="H282" s="4">
        <f>'Листы на печать'!J416</f>
        <v>0</v>
      </c>
      <c r="I282" s="4">
        <f>'Листы на печать'!L416</f>
        <v>0</v>
      </c>
      <c r="J282" s="5">
        <f t="shared" si="18"/>
        <v>0</v>
      </c>
      <c r="K282" s="4">
        <f>'Листы на печать'!M416</f>
        <v>0</v>
      </c>
      <c r="L282" s="4" t="str">
        <f t="shared" si="19"/>
        <v>00</v>
      </c>
      <c r="M282" s="4">
        <f>'Листы на печать'!N416</f>
        <v>0</v>
      </c>
      <c r="N282" s="4">
        <f>'Листы на печать'!P416</f>
        <v>0</v>
      </c>
    </row>
    <row r="283" spans="1:14">
      <c r="A283" s="4">
        <f>'Листы на печать'!B417</f>
        <v>0</v>
      </c>
      <c r="B283" s="4">
        <f>'Листы на печать'!Y417</f>
        <v>0</v>
      </c>
      <c r="C283" s="4">
        <f>'Листы на печать'!AA417</f>
        <v>0</v>
      </c>
      <c r="D283" s="5" t="str">
        <f t="shared" si="20"/>
        <v>00</v>
      </c>
      <c r="E283" s="4">
        <f>'Листы на печать'!AC417</f>
        <v>0</v>
      </c>
      <c r="F283" s="4">
        <f>'Листы на печать'!AE417</f>
        <v>0</v>
      </c>
      <c r="G283" s="5">
        <f t="shared" si="17"/>
        <v>0</v>
      </c>
      <c r="H283" s="4">
        <f>'Листы на печать'!J417</f>
        <v>0</v>
      </c>
      <c r="I283" s="4">
        <f>'Листы на печать'!L417</f>
        <v>0</v>
      </c>
      <c r="J283" s="5">
        <f t="shared" si="18"/>
        <v>0</v>
      </c>
      <c r="K283" s="4">
        <f>'Листы на печать'!M417</f>
        <v>0</v>
      </c>
      <c r="L283" s="4" t="str">
        <f t="shared" si="19"/>
        <v>00</v>
      </c>
      <c r="M283" s="4">
        <f>'Листы на печать'!N417</f>
        <v>0</v>
      </c>
      <c r="N283" s="4">
        <f>'Листы на печать'!P417</f>
        <v>0</v>
      </c>
    </row>
    <row r="284" spans="1:14">
      <c r="A284" s="4">
        <f>'Листы на печать'!B418</f>
        <v>0</v>
      </c>
      <c r="B284" s="4">
        <f>'Листы на печать'!Y418</f>
        <v>0</v>
      </c>
      <c r="C284" s="4">
        <f>'Листы на печать'!AA418</f>
        <v>0</v>
      </c>
      <c r="D284" s="5" t="str">
        <f t="shared" si="20"/>
        <v>00</v>
      </c>
      <c r="E284" s="4">
        <f>'Листы на печать'!AC418</f>
        <v>0</v>
      </c>
      <c r="F284" s="4">
        <f>'Листы на печать'!AE418</f>
        <v>0</v>
      </c>
      <c r="G284" s="5">
        <f t="shared" si="17"/>
        <v>0</v>
      </c>
      <c r="H284" s="4">
        <f>'Листы на печать'!J418</f>
        <v>0</v>
      </c>
      <c r="I284" s="4">
        <f>'Листы на печать'!L418</f>
        <v>0</v>
      </c>
      <c r="J284" s="5">
        <f t="shared" si="18"/>
        <v>0</v>
      </c>
      <c r="K284" s="4">
        <f>'Листы на печать'!M418</f>
        <v>0</v>
      </c>
      <c r="L284" s="4" t="str">
        <f t="shared" si="19"/>
        <v>00</v>
      </c>
      <c r="M284" s="4">
        <f>'Листы на печать'!N418</f>
        <v>0</v>
      </c>
      <c r="N284" s="4">
        <f>'Листы на печать'!P418</f>
        <v>0</v>
      </c>
    </row>
    <row r="285" spans="1:14">
      <c r="A285" s="4">
        <f>'Листы на печать'!B419</f>
        <v>0</v>
      </c>
      <c r="B285" s="4">
        <f>'Листы на печать'!Y419</f>
        <v>0</v>
      </c>
      <c r="C285" s="4">
        <f>'Листы на печать'!AA419</f>
        <v>0</v>
      </c>
      <c r="D285" s="5" t="str">
        <f t="shared" si="20"/>
        <v>00</v>
      </c>
      <c r="E285" s="4">
        <f>'Листы на печать'!AC419</f>
        <v>0</v>
      </c>
      <c r="F285" s="4">
        <f>'Листы на печать'!AE419</f>
        <v>0</v>
      </c>
      <c r="G285" s="5">
        <f t="shared" si="17"/>
        <v>0</v>
      </c>
      <c r="H285" s="4">
        <f>'Листы на печать'!J419</f>
        <v>0</v>
      </c>
      <c r="I285" s="4">
        <f>'Листы на печать'!L419</f>
        <v>0</v>
      </c>
      <c r="J285" s="5">
        <f t="shared" si="18"/>
        <v>0</v>
      </c>
      <c r="K285" s="4">
        <f>'Листы на печать'!M419</f>
        <v>0</v>
      </c>
      <c r="L285" s="4" t="str">
        <f t="shared" si="19"/>
        <v>00</v>
      </c>
      <c r="M285" s="4">
        <f>'Листы на печать'!N419</f>
        <v>0</v>
      </c>
      <c r="N285" s="4">
        <f>'Листы на печать'!P419</f>
        <v>0</v>
      </c>
    </row>
    <row r="286" spans="1:14">
      <c r="A286" s="4">
        <f>'Листы на печать'!B420</f>
        <v>0</v>
      </c>
      <c r="B286" s="4">
        <f>'Листы на печать'!Y420</f>
        <v>0</v>
      </c>
      <c r="C286" s="4">
        <f>'Листы на печать'!AA420</f>
        <v>0</v>
      </c>
      <c r="D286" s="5" t="str">
        <f t="shared" si="20"/>
        <v>00</v>
      </c>
      <c r="E286" s="4">
        <f>'Листы на печать'!AC420</f>
        <v>0</v>
      </c>
      <c r="F286" s="4">
        <f>'Листы на печать'!AE420</f>
        <v>0</v>
      </c>
      <c r="G286" s="5">
        <f t="shared" si="17"/>
        <v>0</v>
      </c>
      <c r="H286" s="4">
        <f>'Листы на печать'!J420</f>
        <v>0</v>
      </c>
      <c r="I286" s="4">
        <f>'Листы на печать'!L420</f>
        <v>0</v>
      </c>
      <c r="J286" s="5">
        <f t="shared" si="18"/>
        <v>0</v>
      </c>
      <c r="K286" s="4">
        <f>'Листы на печать'!M420</f>
        <v>0</v>
      </c>
      <c r="L286" s="4" t="str">
        <f t="shared" si="19"/>
        <v>00</v>
      </c>
      <c r="M286" s="4">
        <f>'Листы на печать'!N420</f>
        <v>0</v>
      </c>
      <c r="N286" s="4">
        <f>'Листы на печать'!P420</f>
        <v>0</v>
      </c>
    </row>
    <row r="287" spans="1:14">
      <c r="A287" s="4">
        <f>'Листы на печать'!B421</f>
        <v>0</v>
      </c>
      <c r="B287" s="4">
        <f>'Листы на печать'!Y421</f>
        <v>0</v>
      </c>
      <c r="C287" s="4">
        <f>'Листы на печать'!AA421</f>
        <v>0</v>
      </c>
      <c r="D287" s="5" t="str">
        <f t="shared" si="20"/>
        <v>00</v>
      </c>
      <c r="E287" s="4">
        <f>'Листы на печать'!AC421</f>
        <v>0</v>
      </c>
      <c r="F287" s="4">
        <f>'Листы на печать'!AE421</f>
        <v>0</v>
      </c>
      <c r="G287" s="5">
        <f t="shared" si="17"/>
        <v>0</v>
      </c>
      <c r="H287" s="4">
        <f>'Листы на печать'!J421</f>
        <v>0</v>
      </c>
      <c r="I287" s="4">
        <f>'Листы на печать'!L421</f>
        <v>0</v>
      </c>
      <c r="J287" s="5">
        <f t="shared" si="18"/>
        <v>0</v>
      </c>
      <c r="K287" s="4">
        <f>'Листы на печать'!M421</f>
        <v>0</v>
      </c>
      <c r="L287" s="4" t="str">
        <f t="shared" si="19"/>
        <v>00</v>
      </c>
      <c r="M287" s="4">
        <f>'Листы на печать'!N421</f>
        <v>0</v>
      </c>
      <c r="N287" s="4">
        <f>'Листы на печать'!P421</f>
        <v>0</v>
      </c>
    </row>
    <row r="288" spans="1:14">
      <c r="A288" s="4">
        <f>'Листы на печать'!B422</f>
        <v>0</v>
      </c>
      <c r="B288" s="4">
        <f>'Листы на печать'!Y422</f>
        <v>0</v>
      </c>
      <c r="C288" s="4">
        <f>'Листы на печать'!AA422</f>
        <v>0</v>
      </c>
      <c r="D288" s="5" t="str">
        <f t="shared" si="20"/>
        <v>00</v>
      </c>
      <c r="E288" s="4">
        <f>'Листы на печать'!AC422</f>
        <v>0</v>
      </c>
      <c r="F288" s="4">
        <f>'Листы на печать'!AE422</f>
        <v>0</v>
      </c>
      <c r="G288" s="5">
        <f t="shared" si="17"/>
        <v>0</v>
      </c>
      <c r="H288" s="4">
        <f>'Листы на печать'!J422</f>
        <v>0</v>
      </c>
      <c r="I288" s="4">
        <f>'Листы на печать'!L422</f>
        <v>0</v>
      </c>
      <c r="J288" s="5">
        <f t="shared" si="18"/>
        <v>0</v>
      </c>
      <c r="K288" s="4">
        <f>'Листы на печать'!M422</f>
        <v>0</v>
      </c>
      <c r="L288" s="4" t="str">
        <f t="shared" si="19"/>
        <v>00</v>
      </c>
      <c r="M288" s="4">
        <f>'Листы на печать'!N422</f>
        <v>0</v>
      </c>
      <c r="N288" s="4">
        <f>'Листы на печать'!P422</f>
        <v>0</v>
      </c>
    </row>
    <row r="289" spans="1:14">
      <c r="A289" s="4">
        <f>'Листы на печать'!B423</f>
        <v>0</v>
      </c>
      <c r="B289" s="4">
        <f>'Листы на печать'!Y423</f>
        <v>0</v>
      </c>
      <c r="C289" s="4">
        <f>'Листы на печать'!AA423</f>
        <v>0</v>
      </c>
      <c r="D289" s="5" t="str">
        <f t="shared" si="20"/>
        <v>00</v>
      </c>
      <c r="E289" s="4">
        <f>'Листы на печать'!AC423</f>
        <v>0</v>
      </c>
      <c r="F289" s="4">
        <f>'Листы на печать'!AE423</f>
        <v>0</v>
      </c>
      <c r="G289" s="5">
        <f t="shared" si="17"/>
        <v>0</v>
      </c>
      <c r="H289" s="4">
        <f>'Листы на печать'!J423</f>
        <v>0</v>
      </c>
      <c r="I289" s="4">
        <f>'Листы на печать'!L423</f>
        <v>0</v>
      </c>
      <c r="J289" s="5">
        <f t="shared" si="18"/>
        <v>0</v>
      </c>
      <c r="K289" s="4">
        <f>'Листы на печать'!M423</f>
        <v>0</v>
      </c>
      <c r="L289" s="4" t="str">
        <f t="shared" si="19"/>
        <v>00</v>
      </c>
      <c r="M289" s="4">
        <f>'Листы на печать'!N423</f>
        <v>0</v>
      </c>
      <c r="N289" s="4">
        <f>'Листы на печать'!P423</f>
        <v>0</v>
      </c>
    </row>
    <row r="290" spans="1:14">
      <c r="A290" s="4">
        <f>'Листы на печать'!B424</f>
        <v>0</v>
      </c>
      <c r="B290" s="4">
        <f>'Листы на печать'!Y424</f>
        <v>0</v>
      </c>
      <c r="C290" s="4">
        <f>'Листы на печать'!AA424</f>
        <v>0</v>
      </c>
      <c r="D290" s="5" t="str">
        <f t="shared" si="20"/>
        <v>00</v>
      </c>
      <c r="E290" s="4">
        <f>'Листы на печать'!AC424</f>
        <v>0</v>
      </c>
      <c r="F290" s="4">
        <f>'Листы на печать'!AE424</f>
        <v>0</v>
      </c>
      <c r="G290" s="5">
        <f t="shared" si="17"/>
        <v>0</v>
      </c>
      <c r="H290" s="4">
        <f>'Листы на печать'!J424</f>
        <v>0</v>
      </c>
      <c r="I290" s="4">
        <f>'Листы на печать'!L424</f>
        <v>0</v>
      </c>
      <c r="J290" s="5">
        <f t="shared" si="18"/>
        <v>0</v>
      </c>
      <c r="K290" s="4">
        <f>'Листы на печать'!M424</f>
        <v>0</v>
      </c>
      <c r="L290" s="4" t="str">
        <f t="shared" si="19"/>
        <v>00</v>
      </c>
      <c r="M290" s="4">
        <f>'Листы на печать'!N424</f>
        <v>0</v>
      </c>
      <c r="N290" s="4">
        <f>'Листы на печать'!P424</f>
        <v>0</v>
      </c>
    </row>
    <row r="291" spans="1:14">
      <c r="A291" s="4">
        <f>'Листы на печать'!B425</f>
        <v>0</v>
      </c>
      <c r="B291" s="4">
        <f>'Листы на печать'!Y425</f>
        <v>0</v>
      </c>
      <c r="C291" s="4">
        <f>'Листы на печать'!AA425</f>
        <v>0</v>
      </c>
      <c r="D291" s="5" t="str">
        <f t="shared" si="20"/>
        <v>00</v>
      </c>
      <c r="E291" s="4">
        <f>'Листы на печать'!AC425</f>
        <v>0</v>
      </c>
      <c r="F291" s="4">
        <f>'Листы на печать'!AE425</f>
        <v>0</v>
      </c>
      <c r="G291" s="5">
        <f t="shared" si="17"/>
        <v>0</v>
      </c>
      <c r="H291" s="4">
        <f>'Листы на печать'!J425</f>
        <v>0</v>
      </c>
      <c r="I291" s="4">
        <f>'Листы на печать'!L425</f>
        <v>0</v>
      </c>
      <c r="J291" s="5">
        <f t="shared" si="18"/>
        <v>0</v>
      </c>
      <c r="K291" s="4">
        <f>'Листы на печать'!M425</f>
        <v>0</v>
      </c>
      <c r="L291" s="4" t="str">
        <f t="shared" si="19"/>
        <v>00</v>
      </c>
      <c r="M291" s="4">
        <f>'Листы на печать'!N425</f>
        <v>0</v>
      </c>
      <c r="N291" s="4">
        <f>'Листы на печать'!P425</f>
        <v>0</v>
      </c>
    </row>
    <row r="292" spans="1:14">
      <c r="A292" s="4">
        <f>'Листы на печать'!B426</f>
        <v>0</v>
      </c>
      <c r="B292" s="4">
        <f>'Листы на печать'!Y426</f>
        <v>0</v>
      </c>
      <c r="C292" s="4">
        <f>'Листы на печать'!AA426</f>
        <v>0</v>
      </c>
      <c r="D292" s="5" t="str">
        <f t="shared" si="20"/>
        <v>00</v>
      </c>
      <c r="E292" s="4">
        <f>'Листы на печать'!AC426</f>
        <v>0</v>
      </c>
      <c r="F292" s="4">
        <f>'Листы на печать'!AE426</f>
        <v>0</v>
      </c>
      <c r="G292" s="5">
        <f t="shared" si="17"/>
        <v>0</v>
      </c>
      <c r="H292" s="4">
        <f>'Листы на печать'!J426</f>
        <v>0</v>
      </c>
      <c r="I292" s="4">
        <f>'Листы на печать'!L426</f>
        <v>0</v>
      </c>
      <c r="J292" s="5">
        <f t="shared" si="18"/>
        <v>0</v>
      </c>
      <c r="K292" s="4">
        <f>'Листы на печать'!M426</f>
        <v>0</v>
      </c>
      <c r="L292" s="4" t="str">
        <f t="shared" si="19"/>
        <v>00</v>
      </c>
      <c r="M292" s="4">
        <f>'Листы на печать'!N426</f>
        <v>0</v>
      </c>
      <c r="N292" s="4">
        <f>'Листы на печать'!P426</f>
        <v>0</v>
      </c>
    </row>
    <row r="293" spans="1:14">
      <c r="A293" s="4">
        <f>'Листы на печать'!B427</f>
        <v>0</v>
      </c>
      <c r="B293" s="4">
        <f>'Листы на печать'!Y427</f>
        <v>0</v>
      </c>
      <c r="C293" s="4" t="str">
        <f>'Листы на печать'!AA427</f>
        <v>АП-08/15-АОВ2.К</v>
      </c>
      <c r="D293" s="5" t="str">
        <f t="shared" si="20"/>
        <v>00</v>
      </c>
      <c r="E293" s="4">
        <f>'Листы на печать'!AC427</f>
        <v>0</v>
      </c>
      <c r="F293" s="4">
        <f>'Листы на печать'!AE427</f>
        <v>0</v>
      </c>
      <c r="G293" s="5">
        <f t="shared" si="17"/>
        <v>0</v>
      </c>
      <c r="H293" s="4">
        <f>'Листы на печать'!J427</f>
        <v>0</v>
      </c>
      <c r="I293" s="4">
        <f>'Листы на печать'!L427</f>
        <v>0</v>
      </c>
      <c r="J293" s="5">
        <f t="shared" si="18"/>
        <v>0</v>
      </c>
      <c r="K293" s="4">
        <f>'Листы на печать'!M427</f>
        <v>0</v>
      </c>
      <c r="L293" s="4" t="str">
        <f t="shared" si="19"/>
        <v>00</v>
      </c>
      <c r="M293" s="4">
        <f>'Листы на печать'!N427</f>
        <v>0</v>
      </c>
      <c r="N293" s="4">
        <f>'Листы на печать'!P427</f>
        <v>0</v>
      </c>
    </row>
    <row r="294" spans="1:14">
      <c r="A294" s="4">
        <f>'Листы на печать'!B428</f>
        <v>0</v>
      </c>
      <c r="B294" s="4">
        <f>'Листы на печать'!Y428</f>
        <v>0</v>
      </c>
      <c r="C294" s="4">
        <f>'Листы на печать'!AA428</f>
        <v>0</v>
      </c>
      <c r="D294" s="5" t="str">
        <f t="shared" si="20"/>
        <v>00</v>
      </c>
      <c r="E294" s="4">
        <f>'Листы на печать'!AC428</f>
        <v>0</v>
      </c>
      <c r="F294" s="4">
        <f>'Листы на печать'!AE428</f>
        <v>0</v>
      </c>
      <c r="G294" s="5">
        <f t="shared" si="17"/>
        <v>0</v>
      </c>
      <c r="H294" s="4">
        <f>'Листы на печать'!J428</f>
        <v>0</v>
      </c>
      <c r="I294" s="4">
        <f>'Листы на печать'!L428</f>
        <v>0</v>
      </c>
      <c r="J294" s="5">
        <f t="shared" si="18"/>
        <v>0</v>
      </c>
      <c r="K294" s="4">
        <f>'Листы на печать'!M428</f>
        <v>0</v>
      </c>
      <c r="L294" s="4" t="str">
        <f t="shared" si="19"/>
        <v>00</v>
      </c>
      <c r="M294" s="4">
        <f>'Листы на печать'!N428</f>
        <v>0</v>
      </c>
      <c r="N294" s="4">
        <f>'Листы на печать'!P428</f>
        <v>0</v>
      </c>
    </row>
    <row r="295" spans="1:14">
      <c r="A295" s="4">
        <f>'Листы на печать'!B429</f>
        <v>0</v>
      </c>
      <c r="B295" s="4">
        <f>'Листы на печать'!Y429</f>
        <v>0</v>
      </c>
      <c r="C295" s="4">
        <f>'Листы на печать'!AA429</f>
        <v>0</v>
      </c>
      <c r="D295" s="5" t="str">
        <f t="shared" si="20"/>
        <v>00</v>
      </c>
      <c r="E295" s="4">
        <f>'Листы на печать'!AC429</f>
        <v>0</v>
      </c>
      <c r="F295" s="4">
        <f>'Листы на печать'!AE429</f>
        <v>0</v>
      </c>
      <c r="G295" s="5">
        <f t="shared" si="17"/>
        <v>0</v>
      </c>
      <c r="H295" s="4">
        <f>'Листы на печать'!J429</f>
        <v>0</v>
      </c>
      <c r="I295" s="4">
        <f>'Листы на печать'!L429</f>
        <v>0</v>
      </c>
      <c r="J295" s="5">
        <f t="shared" si="18"/>
        <v>0</v>
      </c>
      <c r="K295" s="4">
        <f>'Листы на печать'!M429</f>
        <v>0</v>
      </c>
      <c r="L295" s="4" t="str">
        <f t="shared" si="19"/>
        <v>00</v>
      </c>
      <c r="M295" s="4">
        <f>'Листы на печать'!N429</f>
        <v>0</v>
      </c>
      <c r="N295" s="4">
        <f>'Листы на печать'!P429</f>
        <v>0</v>
      </c>
    </row>
    <row r="296" spans="1:14">
      <c r="A296" s="4">
        <f>'Листы на печать'!B430</f>
        <v>0</v>
      </c>
      <c r="B296" s="4">
        <f>'Листы на печать'!Y430</f>
        <v>0</v>
      </c>
      <c r="C296" s="4">
        <f>'Листы на печать'!AA430</f>
        <v>0</v>
      </c>
      <c r="D296" s="5" t="str">
        <f t="shared" si="20"/>
        <v>00</v>
      </c>
      <c r="E296" s="4">
        <f>'Листы на печать'!AC430</f>
        <v>0</v>
      </c>
      <c r="F296" s="4">
        <f>'Листы на печать'!AE430</f>
        <v>0</v>
      </c>
      <c r="G296" s="5">
        <f t="shared" si="17"/>
        <v>0</v>
      </c>
      <c r="H296" s="4">
        <f>'Листы на печать'!J430</f>
        <v>0</v>
      </c>
      <c r="I296" s="4">
        <f>'Листы на печать'!L430</f>
        <v>0</v>
      </c>
      <c r="J296" s="5">
        <f t="shared" si="18"/>
        <v>0</v>
      </c>
      <c r="K296" s="4">
        <f>'Листы на печать'!M430</f>
        <v>0</v>
      </c>
      <c r="L296" s="4" t="str">
        <f t="shared" si="19"/>
        <v>00</v>
      </c>
      <c r="M296" s="4">
        <f>'Листы на печать'!N430</f>
        <v>0</v>
      </c>
      <c r="N296" s="4">
        <f>'Листы на печать'!P430</f>
        <v>0</v>
      </c>
    </row>
    <row r="297" spans="1:14">
      <c r="A297" s="4">
        <f>'Листы на печать'!B431</f>
        <v>0</v>
      </c>
      <c r="B297" s="4">
        <f>'Листы на печать'!Y431</f>
        <v>0</v>
      </c>
      <c r="C297" s="4">
        <f>'Листы на печать'!AA431</f>
        <v>0</v>
      </c>
      <c r="D297" s="5" t="str">
        <f t="shared" si="20"/>
        <v>00</v>
      </c>
      <c r="E297" s="4">
        <f>'Листы на печать'!AC431</f>
        <v>0</v>
      </c>
      <c r="F297" s="4">
        <f>'Листы на печать'!AE431</f>
        <v>0</v>
      </c>
      <c r="G297" s="5">
        <f t="shared" si="17"/>
        <v>0</v>
      </c>
      <c r="H297" s="4">
        <f>'Листы на печать'!J431</f>
        <v>0</v>
      </c>
      <c r="I297" s="4">
        <f>'Листы на печать'!L431</f>
        <v>0</v>
      </c>
      <c r="J297" s="5">
        <f t="shared" si="18"/>
        <v>0</v>
      </c>
      <c r="K297" s="4">
        <f>'Листы на печать'!M431</f>
        <v>0</v>
      </c>
      <c r="L297" s="4" t="str">
        <f t="shared" si="19"/>
        <v>00</v>
      </c>
      <c r="M297" s="4">
        <f>'Листы на печать'!N431</f>
        <v>0</v>
      </c>
      <c r="N297" s="4">
        <f>'Листы на печать'!P431</f>
        <v>0</v>
      </c>
    </row>
    <row r="298" spans="1:14">
      <c r="A298" s="4" t="str">
        <f>'Листы на печать'!B432</f>
        <v>Обозначение кабеля, провода</v>
      </c>
      <c r="B298" s="4" t="str">
        <f>'Листы на печать'!Y432</f>
        <v>Кабель, провод</v>
      </c>
      <c r="C298" s="4">
        <f>'Листы на печать'!AA432</f>
        <v>0</v>
      </c>
      <c r="D298" s="5" t="str">
        <f t="shared" si="20"/>
        <v>Кабель, провод0</v>
      </c>
      <c r="E298" s="4">
        <f>'Листы на печать'!AC432</f>
        <v>0</v>
      </c>
      <c r="F298" s="4">
        <f>'Листы на печать'!AE432</f>
        <v>0</v>
      </c>
      <c r="G298" s="5" t="str">
        <f t="shared" si="17"/>
        <v>Обозначение кабеля, провода</v>
      </c>
      <c r="H298" s="4" t="str">
        <f>'Листы на печать'!J432</f>
        <v>Участок трассы кабеля, провода</v>
      </c>
      <c r="I298" s="4">
        <f>'Листы на печать'!L432</f>
        <v>0</v>
      </c>
      <c r="J298" s="5" t="str">
        <f t="shared" si="18"/>
        <v>Обозначение кабеля, провода</v>
      </c>
      <c r="K298" s="4">
        <f>'Листы на печать'!M432</f>
        <v>0</v>
      </c>
      <c r="L298" s="4" t="str">
        <f t="shared" si="19"/>
        <v>00</v>
      </c>
      <c r="M298" s="4">
        <f>'Листы на печать'!N432</f>
        <v>0</v>
      </c>
      <c r="N298" s="4">
        <f>'Листы на печать'!P432</f>
        <v>0</v>
      </c>
    </row>
    <row r="299" spans="1:14">
      <c r="A299" s="4">
        <f>'Листы на печать'!B433</f>
        <v>0</v>
      </c>
      <c r="B299" s="4" t="str">
        <f>'Листы на печать'!Y433</f>
        <v>по проекту</v>
      </c>
      <c r="C299" s="4">
        <f>'Листы на печать'!AA433</f>
        <v>0</v>
      </c>
      <c r="D299" s="5" t="str">
        <f t="shared" si="20"/>
        <v>по проекту0</v>
      </c>
      <c r="E299" s="4">
        <f>'Листы на печать'!AC433</f>
        <v>0</v>
      </c>
      <c r="F299" s="4">
        <f>'Листы на печать'!AE433</f>
        <v>0</v>
      </c>
      <c r="G299" s="5">
        <f t="shared" si="17"/>
        <v>0</v>
      </c>
      <c r="H299" s="4" t="str">
        <f>'Листы на печать'!J433</f>
        <v>в трубе стальной,      Ø/м</v>
      </c>
      <c r="I299" s="4">
        <f>'Листы на печать'!L433</f>
        <v>0</v>
      </c>
      <c r="J299" s="5">
        <f t="shared" si="18"/>
        <v>0</v>
      </c>
      <c r="K299" s="4" t="str">
        <f>'Листы на печать'!M433</f>
        <v>в трубе ПВХ (п),  ПНД (пн),  металло-рукаве (м), Ø/м</v>
      </c>
      <c r="L299" s="4" t="str">
        <f t="shared" si="19"/>
        <v>в трубе ПВХ (п),  ПНД (пн),  металло-рукаве (м), Ø/м0</v>
      </c>
      <c r="M299" s="4">
        <f>'Листы на печать'!N433</f>
        <v>0</v>
      </c>
      <c r="N299" s="4">
        <f>'Листы на печать'!P433</f>
        <v>0</v>
      </c>
    </row>
    <row r="300" spans="1:14">
      <c r="A300" s="4">
        <f>'Листы на печать'!B434</f>
        <v>0</v>
      </c>
      <c r="B300" s="4" t="str">
        <f>'Листы на печать'!Y434</f>
        <v>Марка</v>
      </c>
      <c r="C300" s="4" t="str">
        <f>'Листы на печать'!AA434</f>
        <v>Кол., число и сечение жил</v>
      </c>
      <c r="D300" s="5" t="str">
        <f t="shared" si="20"/>
        <v>Марка0</v>
      </c>
      <c r="E300" s="4">
        <f>'Листы на печать'!AC434</f>
        <v>0</v>
      </c>
      <c r="F300" s="4" t="str">
        <f>'Листы на печать'!AE434</f>
        <v>Длина, м</v>
      </c>
      <c r="G300" s="5">
        <f t="shared" si="17"/>
        <v>0</v>
      </c>
      <c r="H300" s="4">
        <f>'Листы на печать'!J434</f>
        <v>0</v>
      </c>
      <c r="I300" s="4">
        <f>'Листы на печать'!L434</f>
        <v>0</v>
      </c>
      <c r="J300" s="5">
        <f t="shared" si="18"/>
        <v>0</v>
      </c>
      <c r="K300" s="4">
        <f>'Листы на печать'!M434</f>
        <v>0</v>
      </c>
      <c r="L300" s="4" t="str">
        <f t="shared" si="19"/>
        <v>00</v>
      </c>
      <c r="M300" s="4">
        <f>'Листы на печать'!N434</f>
        <v>0</v>
      </c>
      <c r="N300" s="4">
        <f>'Листы на печать'!P434</f>
        <v>0</v>
      </c>
    </row>
    <row r="301" spans="1:14">
      <c r="A301" s="4">
        <f>'Листы на печать'!B435</f>
        <v>0</v>
      </c>
      <c r="B301" s="4">
        <f>'Листы на печать'!Y435</f>
        <v>0</v>
      </c>
      <c r="C301" s="4">
        <f>'Листы на печать'!AA435</f>
        <v>0</v>
      </c>
      <c r="D301" s="5" t="str">
        <f t="shared" si="20"/>
        <v>00</v>
      </c>
      <c r="E301" s="4">
        <f>'Листы на печать'!AC435</f>
        <v>0</v>
      </c>
      <c r="F301" s="4">
        <f>'Листы на печать'!AE435</f>
        <v>0</v>
      </c>
      <c r="G301" s="5">
        <f t="shared" si="17"/>
        <v>0</v>
      </c>
      <c r="H301" s="4">
        <f>'Листы на печать'!J435</f>
        <v>0</v>
      </c>
      <c r="I301" s="4">
        <f>'Листы на печать'!L435</f>
        <v>0</v>
      </c>
      <c r="J301" s="5">
        <f t="shared" si="18"/>
        <v>0</v>
      </c>
      <c r="K301" s="4">
        <f>'Листы на печать'!M435</f>
        <v>0</v>
      </c>
      <c r="L301" s="4" t="str">
        <f t="shared" si="19"/>
        <v>00</v>
      </c>
      <c r="M301" s="4">
        <f>'Листы на печать'!N435</f>
        <v>0</v>
      </c>
      <c r="N301" s="4">
        <f>'Листы на печать'!P435</f>
        <v>0</v>
      </c>
    </row>
    <row r="302" spans="1:14">
      <c r="A302" s="4">
        <f>'Листы на печать'!B436</f>
        <v>0</v>
      </c>
      <c r="B302" s="4">
        <f>'Листы на печать'!Y436</f>
        <v>0</v>
      </c>
      <c r="C302" s="4">
        <f>'Листы на печать'!AA436</f>
        <v>0</v>
      </c>
      <c r="D302" s="5" t="str">
        <f t="shared" si="20"/>
        <v>00</v>
      </c>
      <c r="E302" s="4">
        <f>'Листы на печать'!AC436</f>
        <v>0</v>
      </c>
      <c r="F302" s="4">
        <f>'Листы на печать'!AE436</f>
        <v>0</v>
      </c>
      <c r="G302" s="5">
        <f t="shared" si="17"/>
        <v>0</v>
      </c>
      <c r="H302" s="4">
        <f>'Листы на печать'!J436</f>
        <v>0</v>
      </c>
      <c r="I302" s="4">
        <f>'Листы на печать'!L436</f>
        <v>0</v>
      </c>
      <c r="J302" s="5">
        <f t="shared" si="18"/>
        <v>0</v>
      </c>
      <c r="K302" s="4">
        <f>'Листы на печать'!M436</f>
        <v>0</v>
      </c>
      <c r="L302" s="4" t="str">
        <f t="shared" si="19"/>
        <v>00</v>
      </c>
      <c r="M302" s="4">
        <f>'Листы на печать'!N436</f>
        <v>0</v>
      </c>
      <c r="N302" s="4">
        <f>'Листы на печать'!P436</f>
        <v>0</v>
      </c>
    </row>
    <row r="303" spans="1:14">
      <c r="A303" s="4">
        <f>'Листы на печать'!B437</f>
        <v>0</v>
      </c>
      <c r="B303" s="4">
        <f>'Листы на печать'!Y437</f>
        <v>0</v>
      </c>
      <c r="C303" s="4">
        <f>'Листы на печать'!AA437</f>
        <v>0</v>
      </c>
      <c r="D303" s="5" t="str">
        <f t="shared" si="20"/>
        <v>00</v>
      </c>
      <c r="E303" s="4">
        <f>'Листы на печать'!AC437</f>
        <v>0</v>
      </c>
      <c r="F303" s="4">
        <f>'Листы на печать'!AE437</f>
        <v>0</v>
      </c>
      <c r="G303" s="5">
        <f t="shared" si="17"/>
        <v>0</v>
      </c>
      <c r="H303" s="4">
        <f>'Листы на печать'!J437</f>
        <v>0</v>
      </c>
      <c r="I303" s="4">
        <f>'Листы на печать'!L437</f>
        <v>0</v>
      </c>
      <c r="J303" s="5">
        <f t="shared" si="18"/>
        <v>0</v>
      </c>
      <c r="K303" s="4">
        <f>'Листы на печать'!M437</f>
        <v>0</v>
      </c>
      <c r="L303" s="4" t="str">
        <f t="shared" si="19"/>
        <v>00</v>
      </c>
      <c r="M303" s="4">
        <f>'Листы на печать'!N437</f>
        <v>0</v>
      </c>
      <c r="N303" s="4">
        <f>'Листы на печать'!P437</f>
        <v>0</v>
      </c>
    </row>
    <row r="304" spans="1:14">
      <c r="A304" s="4">
        <f>'Листы на печать'!B438</f>
        <v>0</v>
      </c>
      <c r="B304" s="4">
        <f>'Листы на печать'!Y438</f>
        <v>0</v>
      </c>
      <c r="C304" s="4">
        <f>'Листы на печать'!AA438</f>
        <v>0</v>
      </c>
      <c r="D304" s="5" t="str">
        <f t="shared" si="20"/>
        <v>00</v>
      </c>
      <c r="E304" s="4">
        <f>'Листы на печать'!AC438</f>
        <v>0</v>
      </c>
      <c r="F304" s="4">
        <f>'Листы на печать'!AE438</f>
        <v>0</v>
      </c>
      <c r="G304" s="5">
        <f t="shared" si="17"/>
        <v>0</v>
      </c>
      <c r="H304" s="4">
        <f>'Листы на печать'!J438</f>
        <v>0</v>
      </c>
      <c r="I304" s="4">
        <f>'Листы на печать'!L438</f>
        <v>0</v>
      </c>
      <c r="J304" s="5">
        <f t="shared" si="18"/>
        <v>0</v>
      </c>
      <c r="K304" s="4">
        <f>'Листы на печать'!M438</f>
        <v>0</v>
      </c>
      <c r="L304" s="4" t="str">
        <f t="shared" si="19"/>
        <v>00</v>
      </c>
      <c r="M304" s="4">
        <f>'Листы на печать'!N438</f>
        <v>0</v>
      </c>
      <c r="N304" s="4">
        <f>'Листы на печать'!P438</f>
        <v>0</v>
      </c>
    </row>
    <row r="305" spans="1:14">
      <c r="A305" s="4">
        <f>'Листы на печать'!B439</f>
        <v>0</v>
      </c>
      <c r="B305" s="4">
        <f>'Листы на печать'!Y439</f>
        <v>0</v>
      </c>
      <c r="C305" s="4">
        <f>'Листы на печать'!AA439</f>
        <v>0</v>
      </c>
      <c r="D305" s="5" t="str">
        <f t="shared" si="20"/>
        <v>00</v>
      </c>
      <c r="E305" s="4">
        <f>'Листы на печать'!AC439</f>
        <v>0</v>
      </c>
      <c r="F305" s="4">
        <f>'Листы на печать'!AE439</f>
        <v>0</v>
      </c>
      <c r="G305" s="5">
        <f t="shared" si="17"/>
        <v>0</v>
      </c>
      <c r="H305" s="4">
        <f>'Листы на печать'!J439</f>
        <v>0</v>
      </c>
      <c r="I305" s="4">
        <f>'Листы на печать'!L439</f>
        <v>0</v>
      </c>
      <c r="J305" s="5">
        <f t="shared" si="18"/>
        <v>0</v>
      </c>
      <c r="K305" s="4">
        <f>'Листы на печать'!M439</f>
        <v>0</v>
      </c>
      <c r="L305" s="4" t="str">
        <f t="shared" si="19"/>
        <v>00</v>
      </c>
      <c r="M305" s="4">
        <f>'Листы на печать'!N439</f>
        <v>0</v>
      </c>
      <c r="N305" s="4">
        <f>'Листы на печать'!P439</f>
        <v>0</v>
      </c>
    </row>
    <row r="306" spans="1:14">
      <c r="A306" s="4">
        <f>'Листы на печать'!B440</f>
        <v>0</v>
      </c>
      <c r="B306" s="4">
        <f>'Листы на печать'!Y440</f>
        <v>0</v>
      </c>
      <c r="C306" s="4">
        <f>'Листы на печать'!AA440</f>
        <v>0</v>
      </c>
      <c r="D306" s="5" t="str">
        <f t="shared" si="20"/>
        <v>00</v>
      </c>
      <c r="E306" s="4">
        <f>'Листы на печать'!AC440</f>
        <v>0</v>
      </c>
      <c r="F306" s="4">
        <f>'Листы на печать'!AE440</f>
        <v>0</v>
      </c>
      <c r="G306" s="5">
        <f t="shared" si="17"/>
        <v>0</v>
      </c>
      <c r="H306" s="4">
        <f>'Листы на печать'!J440</f>
        <v>0</v>
      </c>
      <c r="I306" s="4">
        <f>'Листы на печать'!L440</f>
        <v>0</v>
      </c>
      <c r="J306" s="5">
        <f t="shared" si="18"/>
        <v>0</v>
      </c>
      <c r="K306" s="4">
        <f>'Листы на печать'!M440</f>
        <v>0</v>
      </c>
      <c r="L306" s="4" t="str">
        <f t="shared" si="19"/>
        <v>00</v>
      </c>
      <c r="M306" s="4">
        <f>'Листы на печать'!N440</f>
        <v>0</v>
      </c>
      <c r="N306" s="4">
        <f>'Листы на печать'!P440</f>
        <v>0</v>
      </c>
    </row>
    <row r="307" spans="1:14">
      <c r="A307" s="4">
        <f>'Листы на печать'!B441</f>
        <v>0</v>
      </c>
      <c r="B307" s="4">
        <f>'Листы на печать'!Y441</f>
        <v>0</v>
      </c>
      <c r="C307" s="4">
        <f>'Листы на печать'!AA441</f>
        <v>0</v>
      </c>
      <c r="D307" s="5" t="str">
        <f t="shared" si="20"/>
        <v>00</v>
      </c>
      <c r="E307" s="4">
        <f>'Листы на печать'!AC441</f>
        <v>0</v>
      </c>
      <c r="F307" s="4">
        <f>'Листы на печать'!AE441</f>
        <v>0</v>
      </c>
      <c r="G307" s="5">
        <f t="shared" si="17"/>
        <v>0</v>
      </c>
      <c r="H307" s="4">
        <f>'Листы на печать'!J441</f>
        <v>0</v>
      </c>
      <c r="I307" s="4">
        <f>'Листы на печать'!L441</f>
        <v>0</v>
      </c>
      <c r="J307" s="5">
        <f t="shared" si="18"/>
        <v>0</v>
      </c>
      <c r="K307" s="4">
        <f>'Листы на печать'!M441</f>
        <v>0</v>
      </c>
      <c r="L307" s="4" t="str">
        <f t="shared" si="19"/>
        <v>00</v>
      </c>
      <c r="M307" s="4">
        <f>'Листы на печать'!N441</f>
        <v>0</v>
      </c>
      <c r="N307" s="4">
        <f>'Листы на печать'!P441</f>
        <v>0</v>
      </c>
    </row>
    <row r="308" spans="1:14">
      <c r="A308" s="4">
        <f>'Листы на печать'!B442</f>
        <v>0</v>
      </c>
      <c r="B308" s="4">
        <f>'Листы на печать'!Y442</f>
        <v>0</v>
      </c>
      <c r="C308" s="4">
        <f>'Листы на печать'!AA442</f>
        <v>0</v>
      </c>
      <c r="D308" s="5" t="str">
        <f t="shared" si="20"/>
        <v>00</v>
      </c>
      <c r="E308" s="4">
        <f>'Листы на печать'!AC442</f>
        <v>0</v>
      </c>
      <c r="F308" s="4">
        <f>'Листы на печать'!AE442</f>
        <v>0</v>
      </c>
      <c r="G308" s="5">
        <f t="shared" si="17"/>
        <v>0</v>
      </c>
      <c r="H308" s="4">
        <f>'Листы на печать'!J442</f>
        <v>0</v>
      </c>
      <c r="I308" s="4">
        <f>'Листы на печать'!L442</f>
        <v>0</v>
      </c>
      <c r="J308" s="5">
        <f t="shared" si="18"/>
        <v>0</v>
      </c>
      <c r="K308" s="4">
        <f>'Листы на печать'!M442</f>
        <v>0</v>
      </c>
      <c r="L308" s="4" t="str">
        <f t="shared" si="19"/>
        <v>00</v>
      </c>
      <c r="M308" s="4">
        <f>'Листы на печать'!N442</f>
        <v>0</v>
      </c>
      <c r="N308" s="4">
        <f>'Листы на печать'!P442</f>
        <v>0</v>
      </c>
    </row>
    <row r="309" spans="1:14">
      <c r="A309" s="4">
        <f>'Листы на печать'!B443</f>
        <v>0</v>
      </c>
      <c r="B309" s="4">
        <f>'Листы на печать'!Y443</f>
        <v>0</v>
      </c>
      <c r="C309" s="4">
        <f>'Листы на печать'!AA443</f>
        <v>0</v>
      </c>
      <c r="D309" s="5" t="str">
        <f t="shared" si="20"/>
        <v>00</v>
      </c>
      <c r="E309" s="4">
        <f>'Листы на печать'!AC443</f>
        <v>0</v>
      </c>
      <c r="F309" s="4">
        <f>'Листы на печать'!AE443</f>
        <v>0</v>
      </c>
      <c r="G309" s="5">
        <f t="shared" si="17"/>
        <v>0</v>
      </c>
      <c r="H309" s="4">
        <f>'Листы на печать'!J443</f>
        <v>0</v>
      </c>
      <c r="I309" s="4">
        <f>'Листы на печать'!L443</f>
        <v>0</v>
      </c>
      <c r="J309" s="5">
        <f t="shared" si="18"/>
        <v>0</v>
      </c>
      <c r="K309" s="4">
        <f>'Листы на печать'!M443</f>
        <v>0</v>
      </c>
      <c r="L309" s="4" t="str">
        <f t="shared" si="19"/>
        <v>00</v>
      </c>
      <c r="M309" s="4">
        <f>'Листы на печать'!N443</f>
        <v>0</v>
      </c>
      <c r="N309" s="4">
        <f>'Листы на печать'!P443</f>
        <v>0</v>
      </c>
    </row>
    <row r="310" spans="1:14">
      <c r="A310" s="4">
        <f>'Листы на печать'!B444</f>
        <v>0</v>
      </c>
      <c r="B310" s="4">
        <f>'Листы на печать'!Y444</f>
        <v>0</v>
      </c>
      <c r="C310" s="4">
        <f>'Листы на печать'!AA444</f>
        <v>0</v>
      </c>
      <c r="D310" s="5" t="str">
        <f t="shared" si="20"/>
        <v>00</v>
      </c>
      <c r="E310" s="4">
        <f>'Листы на печать'!AC444</f>
        <v>0</v>
      </c>
      <c r="F310" s="4">
        <f>'Листы на печать'!AE444</f>
        <v>0</v>
      </c>
      <c r="G310" s="5">
        <f t="shared" si="17"/>
        <v>0</v>
      </c>
      <c r="H310" s="4">
        <f>'Листы на печать'!J444</f>
        <v>0</v>
      </c>
      <c r="I310" s="4">
        <f>'Листы на печать'!L444</f>
        <v>0</v>
      </c>
      <c r="J310" s="5">
        <f t="shared" si="18"/>
        <v>0</v>
      </c>
      <c r="K310" s="4">
        <f>'Листы на печать'!M444</f>
        <v>0</v>
      </c>
      <c r="L310" s="4" t="str">
        <f t="shared" si="19"/>
        <v>00</v>
      </c>
      <c r="M310" s="4">
        <f>'Листы на печать'!N444</f>
        <v>0</v>
      </c>
      <c r="N310" s="4">
        <f>'Листы на печать'!P444</f>
        <v>0</v>
      </c>
    </row>
    <row r="311" spans="1:14">
      <c r="A311" s="4">
        <f>'Листы на печать'!B445</f>
        <v>0</v>
      </c>
      <c r="B311" s="4">
        <f>'Листы на печать'!Y445</f>
        <v>0</v>
      </c>
      <c r="C311" s="4">
        <f>'Листы на печать'!AA445</f>
        <v>0</v>
      </c>
      <c r="D311" s="5" t="str">
        <f t="shared" si="20"/>
        <v>00</v>
      </c>
      <c r="E311" s="4">
        <f>'Листы на печать'!AC445</f>
        <v>0</v>
      </c>
      <c r="F311" s="4">
        <f>'Листы на печать'!AE445</f>
        <v>0</v>
      </c>
      <c r="G311" s="5">
        <f t="shared" si="17"/>
        <v>0</v>
      </c>
      <c r="H311" s="4">
        <f>'Листы на печать'!J445</f>
        <v>0</v>
      </c>
      <c r="I311" s="4">
        <f>'Листы на печать'!L445</f>
        <v>0</v>
      </c>
      <c r="J311" s="5">
        <f t="shared" si="18"/>
        <v>0</v>
      </c>
      <c r="K311" s="4">
        <f>'Листы на печать'!M445</f>
        <v>0</v>
      </c>
      <c r="L311" s="4" t="str">
        <f t="shared" si="19"/>
        <v>00</v>
      </c>
      <c r="M311" s="4">
        <f>'Листы на печать'!N445</f>
        <v>0</v>
      </c>
      <c r="N311" s="4">
        <f>'Листы на печать'!P445</f>
        <v>0</v>
      </c>
    </row>
    <row r="312" spans="1:14">
      <c r="A312" s="4">
        <f>'Листы на печать'!B446</f>
        <v>0</v>
      </c>
      <c r="B312" s="4">
        <f>'Листы на печать'!Y446</f>
        <v>0</v>
      </c>
      <c r="C312" s="4">
        <f>'Листы на печать'!AA446</f>
        <v>0</v>
      </c>
      <c r="D312" s="5" t="str">
        <f t="shared" si="20"/>
        <v>00</v>
      </c>
      <c r="E312" s="4">
        <f>'Листы на печать'!AC446</f>
        <v>0</v>
      </c>
      <c r="F312" s="4">
        <f>'Листы на печать'!AE446</f>
        <v>0</v>
      </c>
      <c r="G312" s="5">
        <f t="shared" si="17"/>
        <v>0</v>
      </c>
      <c r="H312" s="4">
        <f>'Листы на печать'!J446</f>
        <v>0</v>
      </c>
      <c r="I312" s="4">
        <f>'Листы на печать'!L446</f>
        <v>0</v>
      </c>
      <c r="J312" s="5">
        <f t="shared" si="18"/>
        <v>0</v>
      </c>
      <c r="K312" s="4">
        <f>'Листы на печать'!M446</f>
        <v>0</v>
      </c>
      <c r="L312" s="4" t="str">
        <f t="shared" si="19"/>
        <v>00</v>
      </c>
      <c r="M312" s="4">
        <f>'Листы на печать'!N446</f>
        <v>0</v>
      </c>
      <c r="N312" s="4">
        <f>'Листы на печать'!P446</f>
        <v>0</v>
      </c>
    </row>
    <row r="313" spans="1:14">
      <c r="A313" s="4">
        <f>'Листы на печать'!B447</f>
        <v>0</v>
      </c>
      <c r="B313" s="4">
        <f>'Листы на печать'!Y447</f>
        <v>0</v>
      </c>
      <c r="C313" s="4">
        <f>'Листы на печать'!AA447</f>
        <v>0</v>
      </c>
      <c r="D313" s="5" t="str">
        <f t="shared" si="20"/>
        <v>00</v>
      </c>
      <c r="E313" s="4">
        <f>'Листы на печать'!AC447</f>
        <v>0</v>
      </c>
      <c r="F313" s="4">
        <f>'Листы на печать'!AE447</f>
        <v>0</v>
      </c>
      <c r="G313" s="5">
        <f t="shared" si="17"/>
        <v>0</v>
      </c>
      <c r="H313" s="4">
        <f>'Листы на печать'!J447</f>
        <v>0</v>
      </c>
      <c r="I313" s="4">
        <f>'Листы на печать'!L447</f>
        <v>0</v>
      </c>
      <c r="J313" s="5">
        <f t="shared" si="18"/>
        <v>0</v>
      </c>
      <c r="K313" s="4">
        <f>'Листы на печать'!M447</f>
        <v>0</v>
      </c>
      <c r="L313" s="4" t="str">
        <f t="shared" si="19"/>
        <v>00</v>
      </c>
      <c r="M313" s="4">
        <f>'Листы на печать'!N447</f>
        <v>0</v>
      </c>
      <c r="N313" s="4">
        <f>'Листы на печать'!P447</f>
        <v>0</v>
      </c>
    </row>
    <row r="314" spans="1:14">
      <c r="A314" s="4">
        <f>'Листы на печать'!B448</f>
        <v>0</v>
      </c>
      <c r="B314" s="4">
        <f>'Листы на печать'!Y448</f>
        <v>0</v>
      </c>
      <c r="C314" s="4">
        <f>'Листы на печать'!AA448</f>
        <v>0</v>
      </c>
      <c r="D314" s="5" t="str">
        <f t="shared" si="20"/>
        <v>00</v>
      </c>
      <c r="E314" s="4">
        <f>'Листы на печать'!AC448</f>
        <v>0</v>
      </c>
      <c r="F314" s="4">
        <f>'Листы на печать'!AE448</f>
        <v>0</v>
      </c>
      <c r="G314" s="5">
        <f t="shared" si="17"/>
        <v>0</v>
      </c>
      <c r="H314" s="4">
        <f>'Листы на печать'!J448</f>
        <v>0</v>
      </c>
      <c r="I314" s="4">
        <f>'Листы на печать'!L448</f>
        <v>0</v>
      </c>
      <c r="J314" s="5">
        <f t="shared" si="18"/>
        <v>0</v>
      </c>
      <c r="K314" s="4">
        <f>'Листы на печать'!M448</f>
        <v>0</v>
      </c>
      <c r="L314" s="4" t="str">
        <f t="shared" si="19"/>
        <v>00</v>
      </c>
      <c r="M314" s="4">
        <f>'Листы на печать'!N448</f>
        <v>0</v>
      </c>
      <c r="N314" s="4">
        <f>'Листы на печать'!P448</f>
        <v>0</v>
      </c>
    </row>
    <row r="315" spans="1:14">
      <c r="A315" s="4">
        <f>'Листы на печать'!B449</f>
        <v>0</v>
      </c>
      <c r="B315" s="4">
        <f>'Листы на печать'!Y449</f>
        <v>0</v>
      </c>
      <c r="C315" s="4">
        <f>'Листы на печать'!AA449</f>
        <v>0</v>
      </c>
      <c r="D315" s="5" t="str">
        <f t="shared" si="20"/>
        <v>00</v>
      </c>
      <c r="E315" s="4">
        <f>'Листы на печать'!AC449</f>
        <v>0</v>
      </c>
      <c r="F315" s="4">
        <f>'Листы на печать'!AE449</f>
        <v>0</v>
      </c>
      <c r="G315" s="5">
        <f t="shared" si="17"/>
        <v>0</v>
      </c>
      <c r="H315" s="4">
        <f>'Листы на печать'!J449</f>
        <v>0</v>
      </c>
      <c r="I315" s="4">
        <f>'Листы на печать'!L449</f>
        <v>0</v>
      </c>
      <c r="J315" s="5">
        <f t="shared" si="18"/>
        <v>0</v>
      </c>
      <c r="K315" s="4">
        <f>'Листы на печать'!M449</f>
        <v>0</v>
      </c>
      <c r="L315" s="4" t="str">
        <f t="shared" si="19"/>
        <v>00</v>
      </c>
      <c r="M315" s="4">
        <f>'Листы на печать'!N449</f>
        <v>0</v>
      </c>
      <c r="N315" s="4">
        <f>'Листы на печать'!P449</f>
        <v>0</v>
      </c>
    </row>
    <row r="316" spans="1:14">
      <c r="A316" s="4">
        <f>'Листы на печать'!B450</f>
        <v>0</v>
      </c>
      <c r="B316" s="4">
        <f>'Листы на печать'!Y450</f>
        <v>0</v>
      </c>
      <c r="C316" s="4">
        <f>'Листы на печать'!AA450</f>
        <v>0</v>
      </c>
      <c r="D316" s="5" t="str">
        <f t="shared" si="20"/>
        <v>00</v>
      </c>
      <c r="E316" s="4">
        <f>'Листы на печать'!AC450</f>
        <v>0</v>
      </c>
      <c r="F316" s="4">
        <f>'Листы на печать'!AE450</f>
        <v>0</v>
      </c>
      <c r="G316" s="5">
        <f t="shared" si="17"/>
        <v>0</v>
      </c>
      <c r="H316" s="4">
        <f>'Листы на печать'!J450</f>
        <v>0</v>
      </c>
      <c r="I316" s="4">
        <f>'Листы на печать'!L450</f>
        <v>0</v>
      </c>
      <c r="J316" s="5">
        <f t="shared" si="18"/>
        <v>0</v>
      </c>
      <c r="K316" s="4">
        <f>'Листы на печать'!M450</f>
        <v>0</v>
      </c>
      <c r="L316" s="4" t="str">
        <f t="shared" si="19"/>
        <v>00</v>
      </c>
      <c r="M316" s="4">
        <f>'Листы на печать'!N450</f>
        <v>0</v>
      </c>
      <c r="N316" s="4">
        <f>'Листы на печать'!P450</f>
        <v>0</v>
      </c>
    </row>
    <row r="317" spans="1:14">
      <c r="A317" s="4">
        <f>'Листы на печать'!B451</f>
        <v>0</v>
      </c>
      <c r="B317" s="4">
        <f>'Листы на печать'!Y451</f>
        <v>0</v>
      </c>
      <c r="C317" s="4">
        <f>'Листы на печать'!AA451</f>
        <v>0</v>
      </c>
      <c r="D317" s="5" t="str">
        <f t="shared" si="20"/>
        <v>00</v>
      </c>
      <c r="E317" s="4">
        <f>'Листы на печать'!AC451</f>
        <v>0</v>
      </c>
      <c r="F317" s="4">
        <f>'Листы на печать'!AE451</f>
        <v>0</v>
      </c>
      <c r="G317" s="5">
        <f t="shared" si="17"/>
        <v>0</v>
      </c>
      <c r="H317" s="4">
        <f>'Листы на печать'!J451</f>
        <v>0</v>
      </c>
      <c r="I317" s="4">
        <f>'Листы на печать'!L451</f>
        <v>0</v>
      </c>
      <c r="J317" s="5">
        <f t="shared" si="18"/>
        <v>0</v>
      </c>
      <c r="K317" s="4">
        <f>'Листы на печать'!M451</f>
        <v>0</v>
      </c>
      <c r="L317" s="4" t="str">
        <f t="shared" si="19"/>
        <v>00</v>
      </c>
      <c r="M317" s="4">
        <f>'Листы на печать'!N451</f>
        <v>0</v>
      </c>
      <c r="N317" s="4">
        <f>'Листы на печать'!P451</f>
        <v>0</v>
      </c>
    </row>
    <row r="318" spans="1:14">
      <c r="A318" s="4">
        <f>'Листы на печать'!B452</f>
        <v>0</v>
      </c>
      <c r="B318" s="4">
        <f>'Листы на печать'!Y452</f>
        <v>0</v>
      </c>
      <c r="C318" s="4">
        <f>'Листы на печать'!AA452</f>
        <v>0</v>
      </c>
      <c r="D318" s="5" t="str">
        <f t="shared" si="20"/>
        <v>00</v>
      </c>
      <c r="E318" s="4">
        <f>'Листы на печать'!AC452</f>
        <v>0</v>
      </c>
      <c r="F318" s="4">
        <f>'Листы на печать'!AE452</f>
        <v>0</v>
      </c>
      <c r="G318" s="5">
        <f t="shared" si="17"/>
        <v>0</v>
      </c>
      <c r="H318" s="4">
        <f>'Листы на печать'!J452</f>
        <v>0</v>
      </c>
      <c r="I318" s="4">
        <f>'Листы на печать'!L452</f>
        <v>0</v>
      </c>
      <c r="J318" s="5">
        <f t="shared" si="18"/>
        <v>0</v>
      </c>
      <c r="K318" s="4">
        <f>'Листы на печать'!M452</f>
        <v>0</v>
      </c>
      <c r="L318" s="4" t="str">
        <f t="shared" si="19"/>
        <v>00</v>
      </c>
      <c r="M318" s="4">
        <f>'Листы на печать'!N452</f>
        <v>0</v>
      </c>
      <c r="N318" s="4">
        <f>'Листы на печать'!P452</f>
        <v>0</v>
      </c>
    </row>
    <row r="319" spans="1:14">
      <c r="A319" s="4">
        <f>'Листы на печать'!B453</f>
        <v>0</v>
      </c>
      <c r="B319" s="4">
        <f>'Листы на печать'!Y453</f>
        <v>0</v>
      </c>
      <c r="C319" s="4">
        <f>'Листы на печать'!AA453</f>
        <v>0</v>
      </c>
      <c r="D319" s="5" t="str">
        <f t="shared" si="20"/>
        <v>00</v>
      </c>
      <c r="E319" s="4">
        <f>'Листы на печать'!AC453</f>
        <v>0</v>
      </c>
      <c r="F319" s="4">
        <f>'Листы на печать'!AE453</f>
        <v>0</v>
      </c>
      <c r="G319" s="5">
        <f t="shared" si="17"/>
        <v>0</v>
      </c>
      <c r="H319" s="4">
        <f>'Листы на печать'!J453</f>
        <v>0</v>
      </c>
      <c r="I319" s="4">
        <f>'Листы на печать'!L453</f>
        <v>0</v>
      </c>
      <c r="J319" s="5">
        <f t="shared" si="18"/>
        <v>0</v>
      </c>
      <c r="K319" s="4">
        <f>'Листы на печать'!M453</f>
        <v>0</v>
      </c>
      <c r="L319" s="4" t="str">
        <f t="shared" si="19"/>
        <v>00</v>
      </c>
      <c r="M319" s="4">
        <f>'Листы на печать'!N453</f>
        <v>0</v>
      </c>
      <c r="N319" s="4">
        <f>'Листы на печать'!P453</f>
        <v>0</v>
      </c>
    </row>
    <row r="320" spans="1:14">
      <c r="A320" s="4">
        <f>'Листы на печать'!B454</f>
        <v>0</v>
      </c>
      <c r="B320" s="4">
        <f>'Листы на печать'!Y454</f>
        <v>0</v>
      </c>
      <c r="C320" s="4">
        <f>'Листы на печать'!AA454</f>
        <v>0</v>
      </c>
      <c r="D320" s="5" t="str">
        <f t="shared" si="20"/>
        <v>00</v>
      </c>
      <c r="E320" s="4">
        <f>'Листы на печать'!AC454</f>
        <v>0</v>
      </c>
      <c r="F320" s="4">
        <f>'Листы на печать'!AE454</f>
        <v>0</v>
      </c>
      <c r="G320" s="5">
        <f t="shared" si="17"/>
        <v>0</v>
      </c>
      <c r="H320" s="4">
        <f>'Листы на печать'!J454</f>
        <v>0</v>
      </c>
      <c r="I320" s="4">
        <f>'Листы на печать'!L454</f>
        <v>0</v>
      </c>
      <c r="J320" s="5">
        <f t="shared" si="18"/>
        <v>0</v>
      </c>
      <c r="K320" s="4">
        <f>'Листы на печать'!M454</f>
        <v>0</v>
      </c>
      <c r="L320" s="4" t="str">
        <f t="shared" si="19"/>
        <v>00</v>
      </c>
      <c r="M320" s="4">
        <f>'Листы на печать'!N454</f>
        <v>0</v>
      </c>
      <c r="N320" s="4">
        <f>'Листы на печать'!P454</f>
        <v>0</v>
      </c>
    </row>
    <row r="321" spans="1:14">
      <c r="A321" s="4">
        <f>'Листы на печать'!B455</f>
        <v>0</v>
      </c>
      <c r="B321" s="4">
        <f>'Листы на печать'!Y455</f>
        <v>0</v>
      </c>
      <c r="C321" s="4">
        <f>'Листы на печать'!AA455</f>
        <v>0</v>
      </c>
      <c r="D321" s="5" t="str">
        <f t="shared" si="20"/>
        <v>00</v>
      </c>
      <c r="E321" s="4">
        <f>'Листы на печать'!AC455</f>
        <v>0</v>
      </c>
      <c r="F321" s="4">
        <f>'Листы на печать'!AE455</f>
        <v>0</v>
      </c>
      <c r="G321" s="5">
        <f t="shared" si="17"/>
        <v>0</v>
      </c>
      <c r="H321" s="4">
        <f>'Листы на печать'!J455</f>
        <v>0</v>
      </c>
      <c r="I321" s="4">
        <f>'Листы на печать'!L455</f>
        <v>0</v>
      </c>
      <c r="J321" s="5">
        <f t="shared" si="18"/>
        <v>0</v>
      </c>
      <c r="K321" s="4">
        <f>'Листы на печать'!M455</f>
        <v>0</v>
      </c>
      <c r="L321" s="4" t="str">
        <f t="shared" si="19"/>
        <v>00</v>
      </c>
      <c r="M321" s="4">
        <f>'Листы на печать'!N455</f>
        <v>0</v>
      </c>
      <c r="N321" s="4">
        <f>'Листы на печать'!P455</f>
        <v>0</v>
      </c>
    </row>
    <row r="322" spans="1:14">
      <c r="A322" s="4">
        <f>'Листы на печать'!B456</f>
        <v>0</v>
      </c>
      <c r="B322" s="4">
        <f>'Листы на печать'!Y456</f>
        <v>0</v>
      </c>
      <c r="C322" s="4">
        <f>'Листы на печать'!AA456</f>
        <v>0</v>
      </c>
      <c r="D322" s="5" t="str">
        <f t="shared" si="20"/>
        <v>00</v>
      </c>
      <c r="E322" s="4">
        <f>'Листы на печать'!AC456</f>
        <v>0</v>
      </c>
      <c r="F322" s="4">
        <f>'Листы на печать'!AE456</f>
        <v>0</v>
      </c>
      <c r="G322" s="5">
        <f t="shared" si="17"/>
        <v>0</v>
      </c>
      <c r="H322" s="4">
        <f>'Листы на печать'!J456</f>
        <v>0</v>
      </c>
      <c r="I322" s="4">
        <f>'Листы на печать'!L456</f>
        <v>0</v>
      </c>
      <c r="J322" s="5">
        <f t="shared" si="18"/>
        <v>0</v>
      </c>
      <c r="K322" s="4">
        <f>'Листы на печать'!M456</f>
        <v>0</v>
      </c>
      <c r="L322" s="4" t="str">
        <f t="shared" si="19"/>
        <v>00</v>
      </c>
      <c r="M322" s="4">
        <f>'Листы на печать'!N456</f>
        <v>0</v>
      </c>
      <c r="N322" s="4">
        <f>'Листы на печать'!P456</f>
        <v>0</v>
      </c>
    </row>
    <row r="323" spans="1:14">
      <c r="A323" s="4">
        <f>'Листы на печать'!B457</f>
        <v>0</v>
      </c>
      <c r="B323" s="4">
        <f>'Листы на печать'!Y457</f>
        <v>0</v>
      </c>
      <c r="C323" s="4">
        <f>'Листы на печать'!AA457</f>
        <v>0</v>
      </c>
      <c r="D323" s="5" t="str">
        <f t="shared" si="20"/>
        <v>00</v>
      </c>
      <c r="E323" s="4">
        <f>'Листы на печать'!AC457</f>
        <v>0</v>
      </c>
      <c r="F323" s="4">
        <f>'Листы на печать'!AE457</f>
        <v>0</v>
      </c>
      <c r="G323" s="5">
        <f t="shared" ref="G323:G386" si="21">A323</f>
        <v>0</v>
      </c>
      <c r="H323" s="4">
        <f>'Листы на печать'!J457</f>
        <v>0</v>
      </c>
      <c r="I323" s="4">
        <f>'Листы на печать'!L457</f>
        <v>0</v>
      </c>
      <c r="J323" s="5">
        <f t="shared" ref="J323:J386" si="22">A323</f>
        <v>0</v>
      </c>
      <c r="K323" s="4">
        <f>'Листы на печать'!M457</f>
        <v>0</v>
      </c>
      <c r="L323" s="4" t="str">
        <f t="shared" si="19"/>
        <v>00</v>
      </c>
      <c r="M323" s="4">
        <f>'Листы на печать'!N457</f>
        <v>0</v>
      </c>
      <c r="N323" s="4">
        <f>'Листы на печать'!P457</f>
        <v>0</v>
      </c>
    </row>
    <row r="324" spans="1:14">
      <c r="A324" s="4">
        <f>'Листы на печать'!B458</f>
        <v>0</v>
      </c>
      <c r="B324" s="4">
        <f>'Листы на печать'!Y458</f>
        <v>0</v>
      </c>
      <c r="C324" s="4">
        <f>'Листы на печать'!AA458</f>
        <v>0</v>
      </c>
      <c r="D324" s="5" t="str">
        <f t="shared" si="20"/>
        <v>00</v>
      </c>
      <c r="E324" s="4">
        <f>'Листы на печать'!AC458</f>
        <v>0</v>
      </c>
      <c r="F324" s="4">
        <f>'Листы на печать'!AE458</f>
        <v>0</v>
      </c>
      <c r="G324" s="5">
        <f t="shared" si="21"/>
        <v>0</v>
      </c>
      <c r="H324" s="4">
        <f>'Листы на печать'!J458</f>
        <v>0</v>
      </c>
      <c r="I324" s="4">
        <f>'Листы на печать'!L458</f>
        <v>0</v>
      </c>
      <c r="J324" s="5">
        <f t="shared" si="22"/>
        <v>0</v>
      </c>
      <c r="K324" s="4">
        <f>'Листы на печать'!M458</f>
        <v>0</v>
      </c>
      <c r="L324" s="4" t="str">
        <f t="shared" si="19"/>
        <v>00</v>
      </c>
      <c r="M324" s="4">
        <f>'Листы на печать'!N458</f>
        <v>0</v>
      </c>
      <c r="N324" s="4">
        <f>'Листы на печать'!P458</f>
        <v>0</v>
      </c>
    </row>
    <row r="325" spans="1:14">
      <c r="A325" s="4">
        <f>'Листы на печать'!B459</f>
        <v>0</v>
      </c>
      <c r="B325" s="4">
        <f>'Листы на печать'!Y459</f>
        <v>0</v>
      </c>
      <c r="C325" s="4">
        <f>'Листы на печать'!AA459</f>
        <v>0</v>
      </c>
      <c r="D325" s="5" t="str">
        <f t="shared" si="20"/>
        <v>00</v>
      </c>
      <c r="E325" s="4">
        <f>'Листы на печать'!AC459</f>
        <v>0</v>
      </c>
      <c r="F325" s="4">
        <f>'Листы на печать'!AE459</f>
        <v>0</v>
      </c>
      <c r="G325" s="5">
        <f t="shared" si="21"/>
        <v>0</v>
      </c>
      <c r="H325" s="4">
        <f>'Листы на печать'!J459</f>
        <v>0</v>
      </c>
      <c r="I325" s="4">
        <f>'Листы на печать'!L459</f>
        <v>0</v>
      </c>
      <c r="J325" s="5">
        <f t="shared" si="22"/>
        <v>0</v>
      </c>
      <c r="K325" s="4">
        <f>'Листы на печать'!M459</f>
        <v>0</v>
      </c>
      <c r="L325" s="4" t="str">
        <f t="shared" ref="L325:L388" si="23">CONCATENATE(K325,M325)</f>
        <v>00</v>
      </c>
      <c r="M325" s="4">
        <f>'Листы на печать'!N459</f>
        <v>0</v>
      </c>
      <c r="N325" s="4">
        <f>'Листы на печать'!P459</f>
        <v>0</v>
      </c>
    </row>
    <row r="326" spans="1:14">
      <c r="A326" s="4">
        <f>'Листы на печать'!B460</f>
        <v>0</v>
      </c>
      <c r="B326" s="4">
        <f>'Листы на печать'!Y460</f>
        <v>0</v>
      </c>
      <c r="C326" s="4">
        <f>'Листы на печать'!AA460</f>
        <v>0</v>
      </c>
      <c r="D326" s="5" t="str">
        <f t="shared" si="20"/>
        <v>00</v>
      </c>
      <c r="E326" s="4">
        <f>'Листы на печать'!AC460</f>
        <v>0</v>
      </c>
      <c r="F326" s="4">
        <f>'Листы на печать'!AE460</f>
        <v>0</v>
      </c>
      <c r="G326" s="5">
        <f t="shared" si="21"/>
        <v>0</v>
      </c>
      <c r="H326" s="4">
        <f>'Листы на печать'!J460</f>
        <v>0</v>
      </c>
      <c r="I326" s="4">
        <f>'Листы на печать'!L460</f>
        <v>0</v>
      </c>
      <c r="J326" s="5">
        <f t="shared" si="22"/>
        <v>0</v>
      </c>
      <c r="K326" s="4">
        <f>'Листы на печать'!M460</f>
        <v>0</v>
      </c>
      <c r="L326" s="4" t="str">
        <f t="shared" si="23"/>
        <v>00</v>
      </c>
      <c r="M326" s="4">
        <f>'Листы на печать'!N460</f>
        <v>0</v>
      </c>
      <c r="N326" s="4">
        <f>'Листы на печать'!P460</f>
        <v>0</v>
      </c>
    </row>
    <row r="327" spans="1:14">
      <c r="A327" s="4">
        <f>'Листы на печать'!B461</f>
        <v>0</v>
      </c>
      <c r="B327" s="4">
        <f>'Листы на печать'!Y461</f>
        <v>0</v>
      </c>
      <c r="C327" s="4">
        <f>'Листы на печать'!AA461</f>
        <v>0</v>
      </c>
      <c r="D327" s="5" t="str">
        <f t="shared" si="20"/>
        <v>00</v>
      </c>
      <c r="E327" s="4">
        <f>'Листы на печать'!AC461</f>
        <v>0</v>
      </c>
      <c r="F327" s="4">
        <f>'Листы на печать'!AE461</f>
        <v>0</v>
      </c>
      <c r="G327" s="5">
        <f t="shared" si="21"/>
        <v>0</v>
      </c>
      <c r="H327" s="4">
        <f>'Листы на печать'!J461</f>
        <v>0</v>
      </c>
      <c r="I327" s="4">
        <f>'Листы на печать'!L461</f>
        <v>0</v>
      </c>
      <c r="J327" s="5">
        <f t="shared" si="22"/>
        <v>0</v>
      </c>
      <c r="K327" s="4">
        <f>'Листы на печать'!M461</f>
        <v>0</v>
      </c>
      <c r="L327" s="4" t="str">
        <f t="shared" si="23"/>
        <v>00</v>
      </c>
      <c r="M327" s="4">
        <f>'Листы на печать'!N461</f>
        <v>0</v>
      </c>
      <c r="N327" s="4">
        <f>'Листы на печать'!P461</f>
        <v>0</v>
      </c>
    </row>
    <row r="328" spans="1:14">
      <c r="A328" s="4">
        <f>'Листы на печать'!B462</f>
        <v>0</v>
      </c>
      <c r="B328" s="4">
        <f>'Листы на печать'!Y462</f>
        <v>0</v>
      </c>
      <c r="C328" s="4">
        <f>'Листы на печать'!AA462</f>
        <v>0</v>
      </c>
      <c r="D328" s="5" t="str">
        <f t="shared" si="20"/>
        <v>00</v>
      </c>
      <c r="E328" s="4">
        <f>'Листы на печать'!AC462</f>
        <v>0</v>
      </c>
      <c r="F328" s="4">
        <f>'Листы на печать'!AE462</f>
        <v>0</v>
      </c>
      <c r="G328" s="5">
        <f t="shared" si="21"/>
        <v>0</v>
      </c>
      <c r="H328" s="4">
        <f>'Листы на печать'!J462</f>
        <v>0</v>
      </c>
      <c r="I328" s="4">
        <f>'Листы на печать'!L462</f>
        <v>0</v>
      </c>
      <c r="J328" s="5">
        <f t="shared" si="22"/>
        <v>0</v>
      </c>
      <c r="K328" s="4">
        <f>'Листы на печать'!M462</f>
        <v>0</v>
      </c>
      <c r="L328" s="4" t="str">
        <f t="shared" si="23"/>
        <v>00</v>
      </c>
      <c r="M328" s="4">
        <f>'Листы на печать'!N462</f>
        <v>0</v>
      </c>
      <c r="N328" s="4">
        <f>'Листы на печать'!P462</f>
        <v>0</v>
      </c>
    </row>
    <row r="329" spans="1:14">
      <c r="A329" s="4">
        <f>'Листы на печать'!B463</f>
        <v>0</v>
      </c>
      <c r="B329" s="4">
        <f>'Листы на печать'!Y463</f>
        <v>0</v>
      </c>
      <c r="C329" s="4">
        <f>'Листы на печать'!AA463</f>
        <v>0</v>
      </c>
      <c r="D329" s="5" t="str">
        <f t="shared" si="20"/>
        <v>00</v>
      </c>
      <c r="E329" s="4">
        <f>'Листы на печать'!AC463</f>
        <v>0</v>
      </c>
      <c r="F329" s="4">
        <f>'Листы на печать'!AE463</f>
        <v>0</v>
      </c>
      <c r="G329" s="5">
        <f t="shared" si="21"/>
        <v>0</v>
      </c>
      <c r="H329" s="4">
        <f>'Листы на печать'!J463</f>
        <v>0</v>
      </c>
      <c r="I329" s="4">
        <f>'Листы на печать'!L463</f>
        <v>0</v>
      </c>
      <c r="J329" s="5">
        <f t="shared" si="22"/>
        <v>0</v>
      </c>
      <c r="K329" s="4">
        <f>'Листы на печать'!M463</f>
        <v>0</v>
      </c>
      <c r="L329" s="4" t="str">
        <f t="shared" si="23"/>
        <v>00</v>
      </c>
      <c r="M329" s="4">
        <f>'Листы на печать'!N463</f>
        <v>0</v>
      </c>
      <c r="N329" s="4">
        <f>'Листы на печать'!P463</f>
        <v>0</v>
      </c>
    </row>
    <row r="330" spans="1:14">
      <c r="A330" s="4">
        <f>'Листы на печать'!B464</f>
        <v>0</v>
      </c>
      <c r="B330" s="4">
        <f>'Листы на печать'!Y464</f>
        <v>0</v>
      </c>
      <c r="C330" s="4">
        <f>'Листы на печать'!AA464</f>
        <v>0</v>
      </c>
      <c r="D330" s="5" t="str">
        <f t="shared" si="20"/>
        <v>00</v>
      </c>
      <c r="E330" s="4">
        <f>'Листы на печать'!AC464</f>
        <v>0</v>
      </c>
      <c r="F330" s="4">
        <f>'Листы на печать'!AE464</f>
        <v>0</v>
      </c>
      <c r="G330" s="5">
        <f t="shared" si="21"/>
        <v>0</v>
      </c>
      <c r="H330" s="4">
        <f>'Листы на печать'!J464</f>
        <v>0</v>
      </c>
      <c r="I330" s="4">
        <f>'Листы на печать'!L464</f>
        <v>0</v>
      </c>
      <c r="J330" s="5">
        <f t="shared" si="22"/>
        <v>0</v>
      </c>
      <c r="K330" s="4">
        <f>'Листы на печать'!M464</f>
        <v>0</v>
      </c>
      <c r="L330" s="4" t="str">
        <f t="shared" si="23"/>
        <v>00</v>
      </c>
      <c r="M330" s="4">
        <f>'Листы на печать'!N464</f>
        <v>0</v>
      </c>
      <c r="N330" s="4">
        <f>'Листы на печать'!P464</f>
        <v>0</v>
      </c>
    </row>
    <row r="331" spans="1:14">
      <c r="A331" s="4">
        <f>'Листы на печать'!B465</f>
        <v>0</v>
      </c>
      <c r="B331" s="4">
        <f>'Листы на печать'!Y465</f>
        <v>0</v>
      </c>
      <c r="C331" s="4">
        <f>'Листы на печать'!AA465</f>
        <v>0</v>
      </c>
      <c r="D331" s="5" t="str">
        <f t="shared" si="20"/>
        <v>00</v>
      </c>
      <c r="E331" s="4">
        <f>'Листы на печать'!AC465</f>
        <v>0</v>
      </c>
      <c r="F331" s="4">
        <f>'Листы на печать'!AE465</f>
        <v>0</v>
      </c>
      <c r="G331" s="5">
        <f t="shared" si="21"/>
        <v>0</v>
      </c>
      <c r="H331" s="4">
        <f>'Листы на печать'!J465</f>
        <v>0</v>
      </c>
      <c r="I331" s="4">
        <f>'Листы на печать'!L465</f>
        <v>0</v>
      </c>
      <c r="J331" s="5">
        <f t="shared" si="22"/>
        <v>0</v>
      </c>
      <c r="K331" s="4">
        <f>'Листы на печать'!M465</f>
        <v>0</v>
      </c>
      <c r="L331" s="4" t="str">
        <f t="shared" si="23"/>
        <v>00</v>
      </c>
      <c r="M331" s="4">
        <f>'Листы на печать'!N465</f>
        <v>0</v>
      </c>
      <c r="N331" s="4">
        <f>'Листы на печать'!P465</f>
        <v>0</v>
      </c>
    </row>
    <row r="332" spans="1:14">
      <c r="A332" s="4">
        <f>'Листы на печать'!B466</f>
        <v>0</v>
      </c>
      <c r="B332" s="4">
        <f>'Листы на печать'!Y466</f>
        <v>0</v>
      </c>
      <c r="C332" s="4">
        <f>'Листы на печать'!AA466</f>
        <v>0</v>
      </c>
      <c r="D332" s="5" t="str">
        <f t="shared" si="20"/>
        <v>00</v>
      </c>
      <c r="E332" s="4">
        <f>'Листы на печать'!AC466</f>
        <v>0</v>
      </c>
      <c r="F332" s="4">
        <f>'Листы на печать'!AE466</f>
        <v>0</v>
      </c>
      <c r="G332" s="5">
        <f t="shared" si="21"/>
        <v>0</v>
      </c>
      <c r="H332" s="4">
        <f>'Листы на печать'!J466</f>
        <v>0</v>
      </c>
      <c r="I332" s="4">
        <f>'Листы на печать'!L466</f>
        <v>0</v>
      </c>
      <c r="J332" s="5">
        <f t="shared" si="22"/>
        <v>0</v>
      </c>
      <c r="K332" s="4">
        <f>'Листы на печать'!M466</f>
        <v>0</v>
      </c>
      <c r="L332" s="4" t="str">
        <f t="shared" si="23"/>
        <v>00</v>
      </c>
      <c r="M332" s="4">
        <f>'Листы на печать'!N466</f>
        <v>0</v>
      </c>
      <c r="N332" s="4">
        <f>'Листы на печать'!P466</f>
        <v>0</v>
      </c>
    </row>
    <row r="333" spans="1:14">
      <c r="A333" s="4">
        <f>'Листы на печать'!B467</f>
        <v>0</v>
      </c>
      <c r="B333" s="4">
        <f>'Листы на печать'!Y467</f>
        <v>0</v>
      </c>
      <c r="C333" s="4">
        <f>'Листы на печать'!AA467</f>
        <v>0</v>
      </c>
      <c r="D333" s="5" t="str">
        <f t="shared" si="20"/>
        <v>00</v>
      </c>
      <c r="E333" s="4">
        <f>'Листы на печать'!AC467</f>
        <v>0</v>
      </c>
      <c r="F333" s="4">
        <f>'Листы на печать'!AE467</f>
        <v>0</v>
      </c>
      <c r="G333" s="5">
        <f t="shared" si="21"/>
        <v>0</v>
      </c>
      <c r="H333" s="4">
        <f>'Листы на печать'!J467</f>
        <v>0</v>
      </c>
      <c r="I333" s="4">
        <f>'Листы на печать'!L467</f>
        <v>0</v>
      </c>
      <c r="J333" s="5">
        <f t="shared" si="22"/>
        <v>0</v>
      </c>
      <c r="K333" s="4">
        <f>'Листы на печать'!M467</f>
        <v>0</v>
      </c>
      <c r="L333" s="4" t="str">
        <f t="shared" si="23"/>
        <v>00</v>
      </c>
      <c r="M333" s="4">
        <f>'Листы на печать'!N467</f>
        <v>0</v>
      </c>
      <c r="N333" s="4">
        <f>'Листы на печать'!P467</f>
        <v>0</v>
      </c>
    </row>
    <row r="334" spans="1:14">
      <c r="A334" s="4">
        <f>'Листы на печать'!B468</f>
        <v>0</v>
      </c>
      <c r="B334" s="4">
        <f>'Листы на печать'!Y468</f>
        <v>0</v>
      </c>
      <c r="C334" s="4">
        <f>'Листы на печать'!AA468</f>
        <v>0</v>
      </c>
      <c r="D334" s="5" t="str">
        <f t="shared" ref="D334:D397" si="24">CONCATENATE(B334, E334)</f>
        <v>00</v>
      </c>
      <c r="E334" s="4">
        <f>'Листы на печать'!AC468</f>
        <v>0</v>
      </c>
      <c r="F334" s="4">
        <f>'Листы на печать'!AE468</f>
        <v>0</v>
      </c>
      <c r="G334" s="5">
        <f t="shared" si="21"/>
        <v>0</v>
      </c>
      <c r="H334" s="4">
        <f>'Листы на печать'!J468</f>
        <v>0</v>
      </c>
      <c r="I334" s="4">
        <f>'Листы на печать'!L468</f>
        <v>0</v>
      </c>
      <c r="J334" s="5">
        <f t="shared" si="22"/>
        <v>0</v>
      </c>
      <c r="K334" s="4">
        <f>'Листы на печать'!M468</f>
        <v>0</v>
      </c>
      <c r="L334" s="4" t="str">
        <f t="shared" si="23"/>
        <v>00</v>
      </c>
      <c r="M334" s="4">
        <f>'Листы на печать'!N468</f>
        <v>0</v>
      </c>
      <c r="N334" s="4">
        <f>'Листы на печать'!P468</f>
        <v>0</v>
      </c>
    </row>
    <row r="335" spans="1:14">
      <c r="A335" s="4">
        <f>'Листы на печать'!B469</f>
        <v>0</v>
      </c>
      <c r="B335" s="4">
        <f>'Листы на печать'!Y469</f>
        <v>0</v>
      </c>
      <c r="C335" s="4">
        <f>'Листы на печать'!AA469</f>
        <v>0</v>
      </c>
      <c r="D335" s="5" t="str">
        <f t="shared" si="24"/>
        <v>00</v>
      </c>
      <c r="E335" s="4">
        <f>'Листы на печать'!AC469</f>
        <v>0</v>
      </c>
      <c r="F335" s="4">
        <f>'Листы на печать'!AE469</f>
        <v>0</v>
      </c>
      <c r="G335" s="5">
        <f t="shared" si="21"/>
        <v>0</v>
      </c>
      <c r="H335" s="4">
        <f>'Листы на печать'!J469</f>
        <v>0</v>
      </c>
      <c r="I335" s="4">
        <f>'Листы на печать'!L469</f>
        <v>0</v>
      </c>
      <c r="J335" s="5">
        <f t="shared" si="22"/>
        <v>0</v>
      </c>
      <c r="K335" s="4">
        <f>'Листы на печать'!M469</f>
        <v>0</v>
      </c>
      <c r="L335" s="4" t="str">
        <f t="shared" si="23"/>
        <v>00</v>
      </c>
      <c r="M335" s="4">
        <f>'Листы на печать'!N469</f>
        <v>0</v>
      </c>
      <c r="N335" s="4">
        <f>'Листы на печать'!P469</f>
        <v>0</v>
      </c>
    </row>
    <row r="336" spans="1:14">
      <c r="A336" s="4">
        <f>'Листы на печать'!B470</f>
        <v>0</v>
      </c>
      <c r="B336" s="4">
        <f>'Листы на печать'!Y470</f>
        <v>0</v>
      </c>
      <c r="C336" s="4" t="str">
        <f>'Листы на печать'!AA470</f>
        <v>АП-08/15-АОВ2.К</v>
      </c>
      <c r="D336" s="5" t="str">
        <f t="shared" si="24"/>
        <v>00</v>
      </c>
      <c r="E336" s="4">
        <f>'Листы на печать'!AC470</f>
        <v>0</v>
      </c>
      <c r="F336" s="4">
        <f>'Листы на печать'!AE470</f>
        <v>0</v>
      </c>
      <c r="G336" s="5">
        <f t="shared" si="21"/>
        <v>0</v>
      </c>
      <c r="H336" s="4">
        <f>'Листы на печать'!J470</f>
        <v>0</v>
      </c>
      <c r="I336" s="4">
        <f>'Листы на печать'!L470</f>
        <v>0</v>
      </c>
      <c r="J336" s="5">
        <f t="shared" si="22"/>
        <v>0</v>
      </c>
      <c r="K336" s="4">
        <f>'Листы на печать'!M470</f>
        <v>0</v>
      </c>
      <c r="L336" s="4" t="str">
        <f t="shared" si="23"/>
        <v>00</v>
      </c>
      <c r="M336" s="4">
        <f>'Листы на печать'!N470</f>
        <v>0</v>
      </c>
      <c r="N336" s="4">
        <f>'Листы на печать'!P470</f>
        <v>0</v>
      </c>
    </row>
    <row r="337" spans="1:14">
      <c r="A337" s="4">
        <f>'Листы на печать'!B471</f>
        <v>0</v>
      </c>
      <c r="B337" s="4">
        <f>'Листы на печать'!Y471</f>
        <v>0</v>
      </c>
      <c r="C337" s="4">
        <f>'Листы на печать'!AA471</f>
        <v>0</v>
      </c>
      <c r="D337" s="5" t="str">
        <f t="shared" si="24"/>
        <v>00</v>
      </c>
      <c r="E337" s="4">
        <f>'Листы на печать'!AC471</f>
        <v>0</v>
      </c>
      <c r="F337" s="4">
        <f>'Листы на печать'!AE471</f>
        <v>0</v>
      </c>
      <c r="G337" s="5">
        <f t="shared" si="21"/>
        <v>0</v>
      </c>
      <c r="H337" s="4">
        <f>'Листы на печать'!J471</f>
        <v>0</v>
      </c>
      <c r="I337" s="4">
        <f>'Листы на печать'!L471</f>
        <v>0</v>
      </c>
      <c r="J337" s="5">
        <f t="shared" si="22"/>
        <v>0</v>
      </c>
      <c r="K337" s="4">
        <f>'Листы на печать'!M471</f>
        <v>0</v>
      </c>
      <c r="L337" s="4" t="str">
        <f t="shared" si="23"/>
        <v>00</v>
      </c>
      <c r="M337" s="4">
        <f>'Листы на печать'!N471</f>
        <v>0</v>
      </c>
      <c r="N337" s="4">
        <f>'Листы на печать'!P471</f>
        <v>0</v>
      </c>
    </row>
    <row r="338" spans="1:14">
      <c r="A338" s="4">
        <f>'Листы на печать'!B472</f>
        <v>0</v>
      </c>
      <c r="B338" s="4">
        <f>'Листы на печать'!Y472</f>
        <v>0</v>
      </c>
      <c r="C338" s="4">
        <f>'Листы на печать'!AA472</f>
        <v>0</v>
      </c>
      <c r="D338" s="5" t="str">
        <f t="shared" si="24"/>
        <v>00</v>
      </c>
      <c r="E338" s="4">
        <f>'Листы на печать'!AC472</f>
        <v>0</v>
      </c>
      <c r="F338" s="4">
        <f>'Листы на печать'!AE472</f>
        <v>0</v>
      </c>
      <c r="G338" s="5">
        <f t="shared" si="21"/>
        <v>0</v>
      </c>
      <c r="H338" s="4">
        <f>'Листы на печать'!J472</f>
        <v>0</v>
      </c>
      <c r="I338" s="4">
        <f>'Листы на печать'!L472</f>
        <v>0</v>
      </c>
      <c r="J338" s="5">
        <f t="shared" si="22"/>
        <v>0</v>
      </c>
      <c r="K338" s="4">
        <f>'Листы на печать'!M472</f>
        <v>0</v>
      </c>
      <c r="L338" s="4" t="str">
        <f t="shared" si="23"/>
        <v>00</v>
      </c>
      <c r="M338" s="4">
        <f>'Листы на печать'!N472</f>
        <v>0</v>
      </c>
      <c r="N338" s="4">
        <f>'Листы на печать'!P472</f>
        <v>0</v>
      </c>
    </row>
    <row r="339" spans="1:14">
      <c r="A339" s="4">
        <f>'Листы на печать'!B473</f>
        <v>0</v>
      </c>
      <c r="B339" s="4">
        <f>'Листы на печать'!Y473</f>
        <v>0</v>
      </c>
      <c r="C339" s="4">
        <f>'Листы на печать'!AA473</f>
        <v>0</v>
      </c>
      <c r="D339" s="5" t="str">
        <f t="shared" si="24"/>
        <v>00</v>
      </c>
      <c r="E339" s="4">
        <f>'Листы на печать'!AC473</f>
        <v>0</v>
      </c>
      <c r="F339" s="4">
        <f>'Листы на печать'!AE473</f>
        <v>0</v>
      </c>
      <c r="G339" s="5">
        <f t="shared" si="21"/>
        <v>0</v>
      </c>
      <c r="H339" s="4">
        <f>'Листы на печать'!J473</f>
        <v>0</v>
      </c>
      <c r="I339" s="4">
        <f>'Листы на печать'!L473</f>
        <v>0</v>
      </c>
      <c r="J339" s="5">
        <f t="shared" si="22"/>
        <v>0</v>
      </c>
      <c r="K339" s="4">
        <f>'Листы на печать'!M473</f>
        <v>0</v>
      </c>
      <c r="L339" s="4" t="str">
        <f t="shared" si="23"/>
        <v>00</v>
      </c>
      <c r="M339" s="4">
        <f>'Листы на печать'!N473</f>
        <v>0</v>
      </c>
      <c r="N339" s="4">
        <f>'Листы на печать'!P473</f>
        <v>0</v>
      </c>
    </row>
    <row r="340" spans="1:14">
      <c r="A340" s="4">
        <f>'Листы на печать'!B474</f>
        <v>0</v>
      </c>
      <c r="B340" s="4">
        <f>'Листы на печать'!Y474</f>
        <v>0</v>
      </c>
      <c r="C340" s="4">
        <f>'Листы на печать'!AA474</f>
        <v>0</v>
      </c>
      <c r="D340" s="5" t="str">
        <f t="shared" si="24"/>
        <v>00</v>
      </c>
      <c r="E340" s="4">
        <f>'Листы на печать'!AC474</f>
        <v>0</v>
      </c>
      <c r="F340" s="4">
        <f>'Листы на печать'!AE474</f>
        <v>0</v>
      </c>
      <c r="G340" s="5">
        <f t="shared" si="21"/>
        <v>0</v>
      </c>
      <c r="H340" s="4">
        <f>'Листы на печать'!J474</f>
        <v>0</v>
      </c>
      <c r="I340" s="4">
        <f>'Листы на печать'!L474</f>
        <v>0</v>
      </c>
      <c r="J340" s="5">
        <f t="shared" si="22"/>
        <v>0</v>
      </c>
      <c r="K340" s="4">
        <f>'Листы на печать'!M474</f>
        <v>0</v>
      </c>
      <c r="L340" s="4" t="str">
        <f t="shared" si="23"/>
        <v>00</v>
      </c>
      <c r="M340" s="4">
        <f>'Листы на печать'!N474</f>
        <v>0</v>
      </c>
      <c r="N340" s="4">
        <f>'Листы на печать'!P474</f>
        <v>0</v>
      </c>
    </row>
    <row r="341" spans="1:14">
      <c r="A341" s="4" t="str">
        <f>'Листы на печать'!B475</f>
        <v>Обозначение кабеля, провода</v>
      </c>
      <c r="B341" s="4" t="str">
        <f>'Листы на печать'!Y475</f>
        <v>Кабель, провод</v>
      </c>
      <c r="C341" s="4">
        <f>'Листы на печать'!AA475</f>
        <v>0</v>
      </c>
      <c r="D341" s="5" t="str">
        <f t="shared" si="24"/>
        <v>Кабель, провод0</v>
      </c>
      <c r="E341" s="4">
        <f>'Листы на печать'!AC475</f>
        <v>0</v>
      </c>
      <c r="F341" s="4">
        <f>'Листы на печать'!AE475</f>
        <v>0</v>
      </c>
      <c r="G341" s="5" t="str">
        <f t="shared" si="21"/>
        <v>Обозначение кабеля, провода</v>
      </c>
      <c r="H341" s="4" t="str">
        <f>'Листы на печать'!J475</f>
        <v>Участок трассы кабеля, провода</v>
      </c>
      <c r="I341" s="4">
        <f>'Листы на печать'!L475</f>
        <v>0</v>
      </c>
      <c r="J341" s="5" t="str">
        <f t="shared" si="22"/>
        <v>Обозначение кабеля, провода</v>
      </c>
      <c r="K341" s="4">
        <f>'Листы на печать'!M475</f>
        <v>0</v>
      </c>
      <c r="L341" s="4" t="str">
        <f t="shared" si="23"/>
        <v>00</v>
      </c>
      <c r="M341" s="4">
        <f>'Листы на печать'!N475</f>
        <v>0</v>
      </c>
      <c r="N341" s="4">
        <f>'Листы на печать'!P475</f>
        <v>0</v>
      </c>
    </row>
    <row r="342" spans="1:14">
      <c r="A342" s="4">
        <f>'Листы на печать'!B476</f>
        <v>0</v>
      </c>
      <c r="B342" s="4" t="str">
        <f>'Листы на печать'!Y476</f>
        <v>по проекту</v>
      </c>
      <c r="C342" s="4">
        <f>'Листы на печать'!AA476</f>
        <v>0</v>
      </c>
      <c r="D342" s="5" t="str">
        <f t="shared" si="24"/>
        <v>по проекту0</v>
      </c>
      <c r="E342" s="4">
        <f>'Листы на печать'!AC476</f>
        <v>0</v>
      </c>
      <c r="F342" s="4">
        <f>'Листы на печать'!AE476</f>
        <v>0</v>
      </c>
      <c r="G342" s="5">
        <f t="shared" si="21"/>
        <v>0</v>
      </c>
      <c r="H342" s="4" t="str">
        <f>'Листы на печать'!J476</f>
        <v>в трубе стальной,      Ø/м</v>
      </c>
      <c r="I342" s="4">
        <f>'Листы на печать'!L476</f>
        <v>0</v>
      </c>
      <c r="J342" s="5">
        <f t="shared" si="22"/>
        <v>0</v>
      </c>
      <c r="K342" s="4" t="str">
        <f>'Листы на печать'!M476</f>
        <v>в трубе ПВХ (п),  ПНД (пн),  металло-рукаве (м), Ø/м</v>
      </c>
      <c r="L342" s="4" t="str">
        <f t="shared" si="23"/>
        <v>в трубе ПВХ (п),  ПНД (пн),  металло-рукаве (м), Ø/м0</v>
      </c>
      <c r="M342" s="4">
        <f>'Листы на печать'!N476</f>
        <v>0</v>
      </c>
      <c r="N342" s="4">
        <f>'Листы на печать'!P476</f>
        <v>0</v>
      </c>
    </row>
    <row r="343" spans="1:14">
      <c r="A343" s="4">
        <f>'Листы на печать'!B477</f>
        <v>0</v>
      </c>
      <c r="B343" s="4" t="str">
        <f>'Листы на печать'!Y477</f>
        <v>Марка</v>
      </c>
      <c r="C343" s="4" t="str">
        <f>'Листы на печать'!AA477</f>
        <v>Кол., число и сечение жил</v>
      </c>
      <c r="D343" s="5" t="str">
        <f t="shared" si="24"/>
        <v>Марка0</v>
      </c>
      <c r="E343" s="4">
        <f>'Листы на печать'!AC477</f>
        <v>0</v>
      </c>
      <c r="F343" s="4" t="str">
        <f>'Листы на печать'!AE477</f>
        <v>Длина, м</v>
      </c>
      <c r="G343" s="5">
        <f t="shared" si="21"/>
        <v>0</v>
      </c>
      <c r="H343" s="4">
        <f>'Листы на печать'!J477</f>
        <v>0</v>
      </c>
      <c r="I343" s="4">
        <f>'Листы на печать'!L477</f>
        <v>0</v>
      </c>
      <c r="J343" s="5">
        <f t="shared" si="22"/>
        <v>0</v>
      </c>
      <c r="K343" s="4">
        <f>'Листы на печать'!M477</f>
        <v>0</v>
      </c>
      <c r="L343" s="4" t="str">
        <f t="shared" si="23"/>
        <v>00</v>
      </c>
      <c r="M343" s="4">
        <f>'Листы на печать'!N477</f>
        <v>0</v>
      </c>
      <c r="N343" s="4">
        <f>'Листы на печать'!P477</f>
        <v>0</v>
      </c>
    </row>
    <row r="344" spans="1:14">
      <c r="A344" s="4">
        <f>'Листы на печать'!B478</f>
        <v>0</v>
      </c>
      <c r="B344" s="4">
        <f>'Листы на печать'!Y478</f>
        <v>0</v>
      </c>
      <c r="C344" s="4">
        <f>'Листы на печать'!AA478</f>
        <v>0</v>
      </c>
      <c r="D344" s="5" t="str">
        <f t="shared" si="24"/>
        <v>00</v>
      </c>
      <c r="E344" s="4">
        <f>'Листы на печать'!AC478</f>
        <v>0</v>
      </c>
      <c r="F344" s="4">
        <f>'Листы на печать'!AE478</f>
        <v>0</v>
      </c>
      <c r="G344" s="5">
        <f t="shared" si="21"/>
        <v>0</v>
      </c>
      <c r="H344" s="4">
        <f>'Листы на печать'!J478</f>
        <v>0</v>
      </c>
      <c r="I344" s="4">
        <f>'Листы на печать'!L478</f>
        <v>0</v>
      </c>
      <c r="J344" s="5">
        <f t="shared" si="22"/>
        <v>0</v>
      </c>
      <c r="K344" s="4">
        <f>'Листы на печать'!M478</f>
        <v>0</v>
      </c>
      <c r="L344" s="4" t="str">
        <f t="shared" si="23"/>
        <v>00</v>
      </c>
      <c r="M344" s="4">
        <f>'Листы на печать'!N478</f>
        <v>0</v>
      </c>
      <c r="N344" s="4">
        <f>'Листы на печать'!P478</f>
        <v>0</v>
      </c>
    </row>
    <row r="345" spans="1:14">
      <c r="A345" s="4">
        <f>'Листы на печать'!B479</f>
        <v>0</v>
      </c>
      <c r="B345" s="4">
        <f>'Листы на печать'!Y479</f>
        <v>0</v>
      </c>
      <c r="C345" s="4">
        <f>'Листы на печать'!AA479</f>
        <v>0</v>
      </c>
      <c r="D345" s="5" t="str">
        <f t="shared" si="24"/>
        <v>00</v>
      </c>
      <c r="E345" s="4">
        <f>'Листы на печать'!AC479</f>
        <v>0</v>
      </c>
      <c r="F345" s="4">
        <f>'Листы на печать'!AE479</f>
        <v>0</v>
      </c>
      <c r="G345" s="5">
        <f t="shared" si="21"/>
        <v>0</v>
      </c>
      <c r="H345" s="4">
        <f>'Листы на печать'!J479</f>
        <v>0</v>
      </c>
      <c r="I345" s="4">
        <f>'Листы на печать'!L479</f>
        <v>0</v>
      </c>
      <c r="J345" s="5">
        <f t="shared" si="22"/>
        <v>0</v>
      </c>
      <c r="K345" s="4">
        <f>'Листы на печать'!M479</f>
        <v>0</v>
      </c>
      <c r="L345" s="4" t="str">
        <f t="shared" si="23"/>
        <v>00</v>
      </c>
      <c r="M345" s="4">
        <f>'Листы на печать'!N479</f>
        <v>0</v>
      </c>
      <c r="N345" s="4">
        <f>'Листы на печать'!P479</f>
        <v>0</v>
      </c>
    </row>
    <row r="346" spans="1:14">
      <c r="A346" s="4">
        <f>'Листы на печать'!B480</f>
        <v>0</v>
      </c>
      <c r="B346" s="4">
        <f>'Листы на печать'!Y480</f>
        <v>0</v>
      </c>
      <c r="C346" s="4">
        <f>'Листы на печать'!AA480</f>
        <v>0</v>
      </c>
      <c r="D346" s="5" t="str">
        <f t="shared" si="24"/>
        <v>00</v>
      </c>
      <c r="E346" s="4">
        <f>'Листы на печать'!AC480</f>
        <v>0</v>
      </c>
      <c r="F346" s="4">
        <f>'Листы на печать'!AE480</f>
        <v>0</v>
      </c>
      <c r="G346" s="5">
        <f t="shared" si="21"/>
        <v>0</v>
      </c>
      <c r="H346" s="4">
        <f>'Листы на печать'!J480</f>
        <v>0</v>
      </c>
      <c r="I346" s="4">
        <f>'Листы на печать'!L480</f>
        <v>0</v>
      </c>
      <c r="J346" s="5">
        <f t="shared" si="22"/>
        <v>0</v>
      </c>
      <c r="K346" s="4">
        <f>'Листы на печать'!M480</f>
        <v>0</v>
      </c>
      <c r="L346" s="4" t="str">
        <f t="shared" si="23"/>
        <v>00</v>
      </c>
      <c r="M346" s="4">
        <f>'Листы на печать'!N480</f>
        <v>0</v>
      </c>
      <c r="N346" s="4">
        <f>'Листы на печать'!P480</f>
        <v>0</v>
      </c>
    </row>
    <row r="347" spans="1:14">
      <c r="A347" s="4">
        <f>'Листы на печать'!B481</f>
        <v>0</v>
      </c>
      <c r="B347" s="4">
        <f>'Листы на печать'!Y481</f>
        <v>0</v>
      </c>
      <c r="C347" s="4">
        <f>'Листы на печать'!AA481</f>
        <v>0</v>
      </c>
      <c r="D347" s="5" t="str">
        <f t="shared" si="24"/>
        <v>00</v>
      </c>
      <c r="E347" s="4">
        <f>'Листы на печать'!AC481</f>
        <v>0</v>
      </c>
      <c r="F347" s="4">
        <f>'Листы на печать'!AE481</f>
        <v>0</v>
      </c>
      <c r="G347" s="5">
        <f t="shared" si="21"/>
        <v>0</v>
      </c>
      <c r="H347" s="4">
        <f>'Листы на печать'!J481</f>
        <v>0</v>
      </c>
      <c r="I347" s="4">
        <f>'Листы на печать'!L481</f>
        <v>0</v>
      </c>
      <c r="J347" s="5">
        <f t="shared" si="22"/>
        <v>0</v>
      </c>
      <c r="K347" s="4">
        <f>'Листы на печать'!M481</f>
        <v>0</v>
      </c>
      <c r="L347" s="4" t="str">
        <f t="shared" si="23"/>
        <v>00</v>
      </c>
      <c r="M347" s="4">
        <f>'Листы на печать'!N481</f>
        <v>0</v>
      </c>
      <c r="N347" s="4">
        <f>'Листы на печать'!P481</f>
        <v>0</v>
      </c>
    </row>
    <row r="348" spans="1:14">
      <c r="A348" s="4">
        <f>'Листы на печать'!B482</f>
        <v>0</v>
      </c>
      <c r="B348" s="4">
        <f>'Листы на печать'!Y482</f>
        <v>0</v>
      </c>
      <c r="C348" s="4">
        <f>'Листы на печать'!AA482</f>
        <v>0</v>
      </c>
      <c r="D348" s="5" t="str">
        <f t="shared" si="24"/>
        <v>00</v>
      </c>
      <c r="E348" s="4">
        <f>'Листы на печать'!AC482</f>
        <v>0</v>
      </c>
      <c r="F348" s="4">
        <f>'Листы на печать'!AE482</f>
        <v>0</v>
      </c>
      <c r="G348" s="5">
        <f t="shared" si="21"/>
        <v>0</v>
      </c>
      <c r="H348" s="4">
        <f>'Листы на печать'!J482</f>
        <v>0</v>
      </c>
      <c r="I348" s="4">
        <f>'Листы на печать'!L482</f>
        <v>0</v>
      </c>
      <c r="J348" s="5">
        <f t="shared" si="22"/>
        <v>0</v>
      </c>
      <c r="K348" s="4">
        <f>'Листы на печать'!M482</f>
        <v>0</v>
      </c>
      <c r="L348" s="4" t="str">
        <f t="shared" si="23"/>
        <v>00</v>
      </c>
      <c r="M348" s="4">
        <f>'Листы на печать'!N482</f>
        <v>0</v>
      </c>
      <c r="N348" s="4">
        <f>'Листы на печать'!P482</f>
        <v>0</v>
      </c>
    </row>
    <row r="349" spans="1:14">
      <c r="A349" s="4">
        <f>'Листы на печать'!B483</f>
        <v>0</v>
      </c>
      <c r="B349" s="4">
        <f>'Листы на печать'!Y483</f>
        <v>0</v>
      </c>
      <c r="C349" s="4">
        <f>'Листы на печать'!AA483</f>
        <v>0</v>
      </c>
      <c r="D349" s="5" t="str">
        <f t="shared" si="24"/>
        <v>00</v>
      </c>
      <c r="E349" s="4">
        <f>'Листы на печать'!AC483</f>
        <v>0</v>
      </c>
      <c r="F349" s="4">
        <f>'Листы на печать'!AE483</f>
        <v>0</v>
      </c>
      <c r="G349" s="5">
        <f t="shared" si="21"/>
        <v>0</v>
      </c>
      <c r="H349" s="4">
        <f>'Листы на печать'!J483</f>
        <v>0</v>
      </c>
      <c r="I349" s="4">
        <f>'Листы на печать'!L483</f>
        <v>0</v>
      </c>
      <c r="J349" s="5">
        <f t="shared" si="22"/>
        <v>0</v>
      </c>
      <c r="K349" s="4">
        <f>'Листы на печать'!M483</f>
        <v>0</v>
      </c>
      <c r="L349" s="4" t="str">
        <f t="shared" si="23"/>
        <v>00</v>
      </c>
      <c r="M349" s="4">
        <f>'Листы на печать'!N483</f>
        <v>0</v>
      </c>
      <c r="N349" s="4">
        <f>'Листы на печать'!P483</f>
        <v>0</v>
      </c>
    </row>
    <row r="350" spans="1:14">
      <c r="A350" s="4">
        <f>'Листы на печать'!B484</f>
        <v>0</v>
      </c>
      <c r="B350" s="4">
        <f>'Листы на печать'!Y484</f>
        <v>0</v>
      </c>
      <c r="C350" s="4">
        <f>'Листы на печать'!AA484</f>
        <v>0</v>
      </c>
      <c r="D350" s="5" t="str">
        <f t="shared" si="24"/>
        <v>00</v>
      </c>
      <c r="E350" s="4">
        <f>'Листы на печать'!AC484</f>
        <v>0</v>
      </c>
      <c r="F350" s="4">
        <f>'Листы на печать'!AE484</f>
        <v>0</v>
      </c>
      <c r="G350" s="5">
        <f t="shared" si="21"/>
        <v>0</v>
      </c>
      <c r="H350" s="4">
        <f>'Листы на печать'!J484</f>
        <v>0</v>
      </c>
      <c r="I350" s="4">
        <f>'Листы на печать'!L484</f>
        <v>0</v>
      </c>
      <c r="J350" s="5">
        <f t="shared" si="22"/>
        <v>0</v>
      </c>
      <c r="K350" s="4">
        <f>'Листы на печать'!M484</f>
        <v>0</v>
      </c>
      <c r="L350" s="4" t="str">
        <f t="shared" si="23"/>
        <v>00</v>
      </c>
      <c r="M350" s="4">
        <f>'Листы на печать'!N484</f>
        <v>0</v>
      </c>
      <c r="N350" s="4">
        <f>'Листы на печать'!P484</f>
        <v>0</v>
      </c>
    </row>
    <row r="351" spans="1:14">
      <c r="A351" s="4">
        <f>'Листы на печать'!B485</f>
        <v>0</v>
      </c>
      <c r="B351" s="4">
        <f>'Листы на печать'!Y485</f>
        <v>0</v>
      </c>
      <c r="C351" s="4">
        <f>'Листы на печать'!AA485</f>
        <v>0</v>
      </c>
      <c r="D351" s="5" t="str">
        <f t="shared" si="24"/>
        <v>00</v>
      </c>
      <c r="E351" s="4">
        <f>'Листы на печать'!AC485</f>
        <v>0</v>
      </c>
      <c r="F351" s="4">
        <f>'Листы на печать'!AE485</f>
        <v>0</v>
      </c>
      <c r="G351" s="5">
        <f t="shared" si="21"/>
        <v>0</v>
      </c>
      <c r="H351" s="4">
        <f>'Листы на печать'!J485</f>
        <v>0</v>
      </c>
      <c r="I351" s="4">
        <f>'Листы на печать'!L485</f>
        <v>0</v>
      </c>
      <c r="J351" s="5">
        <f t="shared" si="22"/>
        <v>0</v>
      </c>
      <c r="K351" s="4">
        <f>'Листы на печать'!M485</f>
        <v>0</v>
      </c>
      <c r="L351" s="4" t="str">
        <f t="shared" si="23"/>
        <v>00</v>
      </c>
      <c r="M351" s="4">
        <f>'Листы на печать'!N485</f>
        <v>0</v>
      </c>
      <c r="N351" s="4">
        <f>'Листы на печать'!P485</f>
        <v>0</v>
      </c>
    </row>
    <row r="352" spans="1:14">
      <c r="A352" s="4">
        <f>'Листы на печать'!B486</f>
        <v>0</v>
      </c>
      <c r="B352" s="4">
        <f>'Листы на печать'!Y486</f>
        <v>0</v>
      </c>
      <c r="C352" s="4">
        <f>'Листы на печать'!AA486</f>
        <v>0</v>
      </c>
      <c r="D352" s="5" t="str">
        <f t="shared" si="24"/>
        <v>00</v>
      </c>
      <c r="E352" s="4">
        <f>'Листы на печать'!AC486</f>
        <v>0</v>
      </c>
      <c r="F352" s="4">
        <f>'Листы на печать'!AE486</f>
        <v>0</v>
      </c>
      <c r="G352" s="5">
        <f t="shared" si="21"/>
        <v>0</v>
      </c>
      <c r="H352" s="4">
        <f>'Листы на печать'!J486</f>
        <v>0</v>
      </c>
      <c r="I352" s="4">
        <f>'Листы на печать'!L486</f>
        <v>0</v>
      </c>
      <c r="J352" s="5">
        <f t="shared" si="22"/>
        <v>0</v>
      </c>
      <c r="K352" s="4">
        <f>'Листы на печать'!M486</f>
        <v>0</v>
      </c>
      <c r="L352" s="4" t="str">
        <f t="shared" si="23"/>
        <v>00</v>
      </c>
      <c r="M352" s="4">
        <f>'Листы на печать'!N486</f>
        <v>0</v>
      </c>
      <c r="N352" s="4">
        <f>'Листы на печать'!P486</f>
        <v>0</v>
      </c>
    </row>
    <row r="353" spans="1:14">
      <c r="A353" s="4">
        <f>'Листы на печать'!B487</f>
        <v>0</v>
      </c>
      <c r="B353" s="4">
        <f>'Листы на печать'!Y487</f>
        <v>0</v>
      </c>
      <c r="C353" s="4">
        <f>'Листы на печать'!AA487</f>
        <v>0</v>
      </c>
      <c r="D353" s="5" t="str">
        <f t="shared" si="24"/>
        <v>00</v>
      </c>
      <c r="E353" s="4">
        <f>'Листы на печать'!AC487</f>
        <v>0</v>
      </c>
      <c r="F353" s="4">
        <f>'Листы на печать'!AE487</f>
        <v>0</v>
      </c>
      <c r="G353" s="5">
        <f t="shared" si="21"/>
        <v>0</v>
      </c>
      <c r="H353" s="4">
        <f>'Листы на печать'!J487</f>
        <v>0</v>
      </c>
      <c r="I353" s="4">
        <f>'Листы на печать'!L487</f>
        <v>0</v>
      </c>
      <c r="J353" s="5">
        <f t="shared" si="22"/>
        <v>0</v>
      </c>
      <c r="K353" s="4">
        <f>'Листы на печать'!M487</f>
        <v>0</v>
      </c>
      <c r="L353" s="4" t="str">
        <f t="shared" si="23"/>
        <v>00</v>
      </c>
      <c r="M353" s="4">
        <f>'Листы на печать'!N487</f>
        <v>0</v>
      </c>
      <c r="N353" s="4">
        <f>'Листы на печать'!P487</f>
        <v>0</v>
      </c>
    </row>
    <row r="354" spans="1:14">
      <c r="A354" s="4">
        <f>'Листы на печать'!B488</f>
        <v>0</v>
      </c>
      <c r="B354" s="4">
        <f>'Листы на печать'!Y488</f>
        <v>0</v>
      </c>
      <c r="C354" s="4">
        <f>'Листы на печать'!AA488</f>
        <v>0</v>
      </c>
      <c r="D354" s="5" t="str">
        <f t="shared" si="24"/>
        <v>00</v>
      </c>
      <c r="E354" s="4">
        <f>'Листы на печать'!AC488</f>
        <v>0</v>
      </c>
      <c r="F354" s="4">
        <f>'Листы на печать'!AE488</f>
        <v>0</v>
      </c>
      <c r="G354" s="5">
        <f t="shared" si="21"/>
        <v>0</v>
      </c>
      <c r="H354" s="4">
        <f>'Листы на печать'!J488</f>
        <v>0</v>
      </c>
      <c r="I354" s="4">
        <f>'Листы на печать'!L488</f>
        <v>0</v>
      </c>
      <c r="J354" s="5">
        <f t="shared" si="22"/>
        <v>0</v>
      </c>
      <c r="K354" s="4">
        <f>'Листы на печать'!M488</f>
        <v>0</v>
      </c>
      <c r="L354" s="4" t="str">
        <f t="shared" si="23"/>
        <v>00</v>
      </c>
      <c r="M354" s="4">
        <f>'Листы на печать'!N488</f>
        <v>0</v>
      </c>
      <c r="N354" s="4">
        <f>'Листы на печать'!P488</f>
        <v>0</v>
      </c>
    </row>
    <row r="355" spans="1:14">
      <c r="A355" s="4">
        <f>'Листы на печать'!B489</f>
        <v>0</v>
      </c>
      <c r="B355" s="4">
        <f>'Листы на печать'!Y489</f>
        <v>0</v>
      </c>
      <c r="C355" s="4">
        <f>'Листы на печать'!AA489</f>
        <v>0</v>
      </c>
      <c r="D355" s="5" t="str">
        <f t="shared" si="24"/>
        <v>00</v>
      </c>
      <c r="E355" s="4">
        <f>'Листы на печать'!AC489</f>
        <v>0</v>
      </c>
      <c r="F355" s="4">
        <f>'Листы на печать'!AE489</f>
        <v>0</v>
      </c>
      <c r="G355" s="5">
        <f t="shared" si="21"/>
        <v>0</v>
      </c>
      <c r="H355" s="4">
        <f>'Листы на печать'!J489</f>
        <v>0</v>
      </c>
      <c r="I355" s="4">
        <f>'Листы на печать'!L489</f>
        <v>0</v>
      </c>
      <c r="J355" s="5">
        <f t="shared" si="22"/>
        <v>0</v>
      </c>
      <c r="K355" s="4">
        <f>'Листы на печать'!M489</f>
        <v>0</v>
      </c>
      <c r="L355" s="4" t="str">
        <f t="shared" si="23"/>
        <v>00</v>
      </c>
      <c r="M355" s="4">
        <f>'Листы на печать'!N489</f>
        <v>0</v>
      </c>
      <c r="N355" s="4">
        <f>'Листы на печать'!P489</f>
        <v>0</v>
      </c>
    </row>
    <row r="356" spans="1:14">
      <c r="A356" s="4">
        <f>'Листы на печать'!B490</f>
        <v>0</v>
      </c>
      <c r="B356" s="4">
        <f>'Листы на печать'!Y490</f>
        <v>0</v>
      </c>
      <c r="C356" s="4">
        <f>'Листы на печать'!AA490</f>
        <v>0</v>
      </c>
      <c r="D356" s="5" t="str">
        <f t="shared" si="24"/>
        <v>00</v>
      </c>
      <c r="E356" s="4">
        <f>'Листы на печать'!AC490</f>
        <v>0</v>
      </c>
      <c r="F356" s="4">
        <f>'Листы на печать'!AE490</f>
        <v>0</v>
      </c>
      <c r="G356" s="5">
        <f t="shared" si="21"/>
        <v>0</v>
      </c>
      <c r="H356" s="4">
        <f>'Листы на печать'!J490</f>
        <v>0</v>
      </c>
      <c r="I356" s="4">
        <f>'Листы на печать'!L490</f>
        <v>0</v>
      </c>
      <c r="J356" s="5">
        <f t="shared" si="22"/>
        <v>0</v>
      </c>
      <c r="K356" s="4">
        <f>'Листы на печать'!M490</f>
        <v>0</v>
      </c>
      <c r="L356" s="4" t="str">
        <f t="shared" si="23"/>
        <v>00</v>
      </c>
      <c r="M356" s="4">
        <f>'Листы на печать'!N490</f>
        <v>0</v>
      </c>
      <c r="N356" s="4">
        <f>'Листы на печать'!P490</f>
        <v>0</v>
      </c>
    </row>
    <row r="357" spans="1:14">
      <c r="A357" s="4">
        <f>'Листы на печать'!B491</f>
        <v>0</v>
      </c>
      <c r="B357" s="4">
        <f>'Листы на печать'!Y491</f>
        <v>0</v>
      </c>
      <c r="C357" s="4">
        <f>'Листы на печать'!AA491</f>
        <v>0</v>
      </c>
      <c r="D357" s="5" t="str">
        <f t="shared" si="24"/>
        <v>00</v>
      </c>
      <c r="E357" s="4">
        <f>'Листы на печать'!AC491</f>
        <v>0</v>
      </c>
      <c r="F357" s="4">
        <f>'Листы на печать'!AE491</f>
        <v>0</v>
      </c>
      <c r="G357" s="5">
        <f t="shared" si="21"/>
        <v>0</v>
      </c>
      <c r="H357" s="4">
        <f>'Листы на печать'!J491</f>
        <v>0</v>
      </c>
      <c r="I357" s="4">
        <f>'Листы на печать'!L491</f>
        <v>0</v>
      </c>
      <c r="J357" s="5">
        <f t="shared" si="22"/>
        <v>0</v>
      </c>
      <c r="K357" s="4">
        <f>'Листы на печать'!M491</f>
        <v>0</v>
      </c>
      <c r="L357" s="4" t="str">
        <f t="shared" si="23"/>
        <v>00</v>
      </c>
      <c r="M357" s="4">
        <f>'Листы на печать'!N491</f>
        <v>0</v>
      </c>
      <c r="N357" s="4">
        <f>'Листы на печать'!P491</f>
        <v>0</v>
      </c>
    </row>
    <row r="358" spans="1:14">
      <c r="A358" s="4">
        <f>'Листы на печать'!B492</f>
        <v>0</v>
      </c>
      <c r="B358" s="4">
        <f>'Листы на печать'!Y492</f>
        <v>0</v>
      </c>
      <c r="C358" s="4">
        <f>'Листы на печать'!AA492</f>
        <v>0</v>
      </c>
      <c r="D358" s="5" t="str">
        <f t="shared" si="24"/>
        <v>00</v>
      </c>
      <c r="E358" s="4">
        <f>'Листы на печать'!AC492</f>
        <v>0</v>
      </c>
      <c r="F358" s="4">
        <f>'Листы на печать'!AE492</f>
        <v>0</v>
      </c>
      <c r="G358" s="5">
        <f t="shared" si="21"/>
        <v>0</v>
      </c>
      <c r="H358" s="4">
        <f>'Листы на печать'!J492</f>
        <v>0</v>
      </c>
      <c r="I358" s="4">
        <f>'Листы на печать'!L492</f>
        <v>0</v>
      </c>
      <c r="J358" s="5">
        <f t="shared" si="22"/>
        <v>0</v>
      </c>
      <c r="K358" s="4">
        <f>'Листы на печать'!M492</f>
        <v>0</v>
      </c>
      <c r="L358" s="4" t="str">
        <f t="shared" si="23"/>
        <v>00</v>
      </c>
      <c r="M358" s="4">
        <f>'Листы на печать'!N492</f>
        <v>0</v>
      </c>
      <c r="N358" s="4">
        <f>'Листы на печать'!P492</f>
        <v>0</v>
      </c>
    </row>
    <row r="359" spans="1:14">
      <c r="A359" s="4">
        <f>'Листы на печать'!B493</f>
        <v>0</v>
      </c>
      <c r="B359" s="4">
        <f>'Листы на печать'!Y493</f>
        <v>0</v>
      </c>
      <c r="C359" s="4">
        <f>'Листы на печать'!AA493</f>
        <v>0</v>
      </c>
      <c r="D359" s="5" t="str">
        <f t="shared" si="24"/>
        <v>00</v>
      </c>
      <c r="E359" s="4">
        <f>'Листы на печать'!AC493</f>
        <v>0</v>
      </c>
      <c r="F359" s="4">
        <f>'Листы на печать'!AE493</f>
        <v>0</v>
      </c>
      <c r="G359" s="5">
        <f t="shared" si="21"/>
        <v>0</v>
      </c>
      <c r="H359" s="4">
        <f>'Листы на печать'!J493</f>
        <v>0</v>
      </c>
      <c r="I359" s="4">
        <f>'Листы на печать'!L493</f>
        <v>0</v>
      </c>
      <c r="J359" s="5">
        <f t="shared" si="22"/>
        <v>0</v>
      </c>
      <c r="K359" s="4">
        <f>'Листы на печать'!M493</f>
        <v>0</v>
      </c>
      <c r="L359" s="4" t="str">
        <f t="shared" si="23"/>
        <v>00</v>
      </c>
      <c r="M359" s="4">
        <f>'Листы на печать'!N493</f>
        <v>0</v>
      </c>
      <c r="N359" s="4">
        <f>'Листы на печать'!P493</f>
        <v>0</v>
      </c>
    </row>
    <row r="360" spans="1:14">
      <c r="A360" s="4">
        <f>'Листы на печать'!B494</f>
        <v>0</v>
      </c>
      <c r="B360" s="4">
        <f>'Листы на печать'!Y494</f>
        <v>0</v>
      </c>
      <c r="C360" s="4">
        <f>'Листы на печать'!AA494</f>
        <v>0</v>
      </c>
      <c r="D360" s="5" t="str">
        <f t="shared" si="24"/>
        <v>00</v>
      </c>
      <c r="E360" s="4">
        <f>'Листы на печать'!AC494</f>
        <v>0</v>
      </c>
      <c r="F360" s="4">
        <f>'Листы на печать'!AE494</f>
        <v>0</v>
      </c>
      <c r="G360" s="5">
        <f t="shared" si="21"/>
        <v>0</v>
      </c>
      <c r="H360" s="4">
        <f>'Листы на печать'!J494</f>
        <v>0</v>
      </c>
      <c r="I360" s="4">
        <f>'Листы на печать'!L494</f>
        <v>0</v>
      </c>
      <c r="J360" s="5">
        <f t="shared" si="22"/>
        <v>0</v>
      </c>
      <c r="K360" s="4">
        <f>'Листы на печать'!M494</f>
        <v>0</v>
      </c>
      <c r="L360" s="4" t="str">
        <f t="shared" si="23"/>
        <v>00</v>
      </c>
      <c r="M360" s="4">
        <f>'Листы на печать'!N494</f>
        <v>0</v>
      </c>
      <c r="N360" s="4">
        <f>'Листы на печать'!P494</f>
        <v>0</v>
      </c>
    </row>
    <row r="361" spans="1:14">
      <c r="A361" s="4">
        <f>'Листы на печать'!B495</f>
        <v>0</v>
      </c>
      <c r="B361" s="4">
        <f>'Листы на печать'!Y495</f>
        <v>0</v>
      </c>
      <c r="C361" s="4">
        <f>'Листы на печать'!AA495</f>
        <v>0</v>
      </c>
      <c r="D361" s="5" t="str">
        <f t="shared" si="24"/>
        <v>00</v>
      </c>
      <c r="E361" s="4">
        <f>'Листы на печать'!AC495</f>
        <v>0</v>
      </c>
      <c r="F361" s="4">
        <f>'Листы на печать'!AE495</f>
        <v>0</v>
      </c>
      <c r="G361" s="5">
        <f t="shared" si="21"/>
        <v>0</v>
      </c>
      <c r="H361" s="4">
        <f>'Листы на печать'!J495</f>
        <v>0</v>
      </c>
      <c r="I361" s="4">
        <f>'Листы на печать'!L495</f>
        <v>0</v>
      </c>
      <c r="J361" s="5">
        <f t="shared" si="22"/>
        <v>0</v>
      </c>
      <c r="K361" s="4">
        <f>'Листы на печать'!M495</f>
        <v>0</v>
      </c>
      <c r="L361" s="4" t="str">
        <f t="shared" si="23"/>
        <v>00</v>
      </c>
      <c r="M361" s="4">
        <f>'Листы на печать'!N495</f>
        <v>0</v>
      </c>
      <c r="N361" s="4">
        <f>'Листы на печать'!P495</f>
        <v>0</v>
      </c>
    </row>
    <row r="362" spans="1:14">
      <c r="A362" s="4">
        <f>'Листы на печать'!B496</f>
        <v>0</v>
      </c>
      <c r="B362" s="4">
        <f>'Листы на печать'!Y496</f>
        <v>0</v>
      </c>
      <c r="C362" s="4">
        <f>'Листы на печать'!AA496</f>
        <v>0</v>
      </c>
      <c r="D362" s="5" t="str">
        <f t="shared" si="24"/>
        <v>00</v>
      </c>
      <c r="E362" s="4">
        <f>'Листы на печать'!AC496</f>
        <v>0</v>
      </c>
      <c r="F362" s="4">
        <f>'Листы на печать'!AE496</f>
        <v>0</v>
      </c>
      <c r="G362" s="5">
        <f t="shared" si="21"/>
        <v>0</v>
      </c>
      <c r="H362" s="4">
        <f>'Листы на печать'!J496</f>
        <v>0</v>
      </c>
      <c r="I362" s="4">
        <f>'Листы на печать'!L496</f>
        <v>0</v>
      </c>
      <c r="J362" s="5">
        <f t="shared" si="22"/>
        <v>0</v>
      </c>
      <c r="K362" s="4">
        <f>'Листы на печать'!M496</f>
        <v>0</v>
      </c>
      <c r="L362" s="4" t="str">
        <f t="shared" si="23"/>
        <v>00</v>
      </c>
      <c r="M362" s="4">
        <f>'Листы на печать'!N496</f>
        <v>0</v>
      </c>
      <c r="N362" s="4">
        <f>'Листы на печать'!P496</f>
        <v>0</v>
      </c>
    </row>
    <row r="363" spans="1:14">
      <c r="A363" s="4">
        <f>'Листы на печать'!B497</f>
        <v>0</v>
      </c>
      <c r="B363" s="4">
        <f>'Листы на печать'!Y497</f>
        <v>0</v>
      </c>
      <c r="C363" s="4">
        <f>'Листы на печать'!AA497</f>
        <v>0</v>
      </c>
      <c r="D363" s="5" t="str">
        <f t="shared" si="24"/>
        <v>00</v>
      </c>
      <c r="E363" s="4">
        <f>'Листы на печать'!AC497</f>
        <v>0</v>
      </c>
      <c r="F363" s="4">
        <f>'Листы на печать'!AE497</f>
        <v>0</v>
      </c>
      <c r="G363" s="5">
        <f t="shared" si="21"/>
        <v>0</v>
      </c>
      <c r="H363" s="4">
        <f>'Листы на печать'!J497</f>
        <v>0</v>
      </c>
      <c r="I363" s="4">
        <f>'Листы на печать'!L497</f>
        <v>0</v>
      </c>
      <c r="J363" s="5">
        <f t="shared" si="22"/>
        <v>0</v>
      </c>
      <c r="K363" s="4">
        <f>'Листы на печать'!M497</f>
        <v>0</v>
      </c>
      <c r="L363" s="4" t="str">
        <f t="shared" si="23"/>
        <v>00</v>
      </c>
      <c r="M363" s="4">
        <f>'Листы на печать'!N497</f>
        <v>0</v>
      </c>
      <c r="N363" s="4">
        <f>'Листы на печать'!P497</f>
        <v>0</v>
      </c>
    </row>
    <row r="364" spans="1:14">
      <c r="A364" s="4">
        <f>'Листы на печать'!B498</f>
        <v>0</v>
      </c>
      <c r="B364" s="4">
        <f>'Листы на печать'!Y498</f>
        <v>0</v>
      </c>
      <c r="C364" s="4">
        <f>'Листы на печать'!AA498</f>
        <v>0</v>
      </c>
      <c r="D364" s="5" t="str">
        <f t="shared" si="24"/>
        <v>00</v>
      </c>
      <c r="E364" s="4">
        <f>'Листы на печать'!AC498</f>
        <v>0</v>
      </c>
      <c r="F364" s="4">
        <f>'Листы на печать'!AE498</f>
        <v>0</v>
      </c>
      <c r="G364" s="5">
        <f t="shared" si="21"/>
        <v>0</v>
      </c>
      <c r="H364" s="4">
        <f>'Листы на печать'!J498</f>
        <v>0</v>
      </c>
      <c r="I364" s="4">
        <f>'Листы на печать'!L498</f>
        <v>0</v>
      </c>
      <c r="J364" s="5">
        <f t="shared" si="22"/>
        <v>0</v>
      </c>
      <c r="K364" s="4">
        <f>'Листы на печать'!M498</f>
        <v>0</v>
      </c>
      <c r="L364" s="4" t="str">
        <f t="shared" si="23"/>
        <v>00</v>
      </c>
      <c r="M364" s="4">
        <f>'Листы на печать'!N498</f>
        <v>0</v>
      </c>
      <c r="N364" s="4">
        <f>'Листы на печать'!P498</f>
        <v>0</v>
      </c>
    </row>
    <row r="365" spans="1:14">
      <c r="A365" s="4">
        <f>'Листы на печать'!B499</f>
        <v>0</v>
      </c>
      <c r="B365" s="4">
        <f>'Листы на печать'!Y499</f>
        <v>0</v>
      </c>
      <c r="C365" s="4">
        <f>'Листы на печать'!AA499</f>
        <v>0</v>
      </c>
      <c r="D365" s="5" t="str">
        <f t="shared" si="24"/>
        <v>00</v>
      </c>
      <c r="E365" s="4">
        <f>'Листы на печать'!AC499</f>
        <v>0</v>
      </c>
      <c r="F365" s="4">
        <f>'Листы на печать'!AE499</f>
        <v>0</v>
      </c>
      <c r="G365" s="5">
        <f t="shared" si="21"/>
        <v>0</v>
      </c>
      <c r="H365" s="4">
        <f>'Листы на печать'!J499</f>
        <v>0</v>
      </c>
      <c r="I365" s="4">
        <f>'Листы на печать'!L499</f>
        <v>0</v>
      </c>
      <c r="J365" s="5">
        <f t="shared" si="22"/>
        <v>0</v>
      </c>
      <c r="K365" s="4">
        <f>'Листы на печать'!M499</f>
        <v>0</v>
      </c>
      <c r="L365" s="4" t="str">
        <f t="shared" si="23"/>
        <v>00</v>
      </c>
      <c r="M365" s="4">
        <f>'Листы на печать'!N499</f>
        <v>0</v>
      </c>
      <c r="N365" s="4">
        <f>'Листы на печать'!P499</f>
        <v>0</v>
      </c>
    </row>
    <row r="366" spans="1:14">
      <c r="A366" s="4">
        <f>'Листы на печать'!B500</f>
        <v>0</v>
      </c>
      <c r="B366" s="4">
        <f>'Листы на печать'!Y500</f>
        <v>0</v>
      </c>
      <c r="C366" s="4">
        <f>'Листы на печать'!AA500</f>
        <v>0</v>
      </c>
      <c r="D366" s="5" t="str">
        <f t="shared" si="24"/>
        <v>00</v>
      </c>
      <c r="E366" s="4">
        <f>'Листы на печать'!AC500</f>
        <v>0</v>
      </c>
      <c r="F366" s="4">
        <f>'Листы на печать'!AE500</f>
        <v>0</v>
      </c>
      <c r="G366" s="5">
        <f t="shared" si="21"/>
        <v>0</v>
      </c>
      <c r="H366" s="4">
        <f>'Листы на печать'!J500</f>
        <v>0</v>
      </c>
      <c r="I366" s="4">
        <f>'Листы на печать'!L500</f>
        <v>0</v>
      </c>
      <c r="J366" s="5">
        <f t="shared" si="22"/>
        <v>0</v>
      </c>
      <c r="K366" s="4">
        <f>'Листы на печать'!M500</f>
        <v>0</v>
      </c>
      <c r="L366" s="4" t="str">
        <f t="shared" si="23"/>
        <v>00</v>
      </c>
      <c r="M366" s="4">
        <f>'Листы на печать'!N500</f>
        <v>0</v>
      </c>
      <c r="N366" s="4">
        <f>'Листы на печать'!P500</f>
        <v>0</v>
      </c>
    </row>
    <row r="367" spans="1:14">
      <c r="A367" s="4">
        <f>'Листы на печать'!B501</f>
        <v>0</v>
      </c>
      <c r="B367" s="4">
        <f>'Листы на печать'!Y501</f>
        <v>0</v>
      </c>
      <c r="C367" s="4">
        <f>'Листы на печать'!AA501</f>
        <v>0</v>
      </c>
      <c r="D367" s="5" t="str">
        <f t="shared" si="24"/>
        <v>00</v>
      </c>
      <c r="E367" s="4">
        <f>'Листы на печать'!AC501</f>
        <v>0</v>
      </c>
      <c r="F367" s="4">
        <f>'Листы на печать'!AE501</f>
        <v>0</v>
      </c>
      <c r="G367" s="5">
        <f t="shared" si="21"/>
        <v>0</v>
      </c>
      <c r="H367" s="4">
        <f>'Листы на печать'!J501</f>
        <v>0</v>
      </c>
      <c r="I367" s="4">
        <f>'Листы на печать'!L501</f>
        <v>0</v>
      </c>
      <c r="J367" s="5">
        <f t="shared" si="22"/>
        <v>0</v>
      </c>
      <c r="K367" s="4">
        <f>'Листы на печать'!M501</f>
        <v>0</v>
      </c>
      <c r="L367" s="4" t="str">
        <f t="shared" si="23"/>
        <v>00</v>
      </c>
      <c r="M367" s="4">
        <f>'Листы на печать'!N501</f>
        <v>0</v>
      </c>
      <c r="N367" s="4">
        <f>'Листы на печать'!P501</f>
        <v>0</v>
      </c>
    </row>
    <row r="368" spans="1:14">
      <c r="A368" s="4">
        <f>'Листы на печать'!B502</f>
        <v>0</v>
      </c>
      <c r="B368" s="4">
        <f>'Листы на печать'!Y502</f>
        <v>0</v>
      </c>
      <c r="C368" s="4">
        <f>'Листы на печать'!AA502</f>
        <v>0</v>
      </c>
      <c r="D368" s="5" t="str">
        <f t="shared" si="24"/>
        <v>00</v>
      </c>
      <c r="E368" s="4">
        <f>'Листы на печать'!AC502</f>
        <v>0</v>
      </c>
      <c r="F368" s="4">
        <f>'Листы на печать'!AE502</f>
        <v>0</v>
      </c>
      <c r="G368" s="5">
        <f t="shared" si="21"/>
        <v>0</v>
      </c>
      <c r="H368" s="4">
        <f>'Листы на печать'!J502</f>
        <v>0</v>
      </c>
      <c r="I368" s="4">
        <f>'Листы на печать'!L502</f>
        <v>0</v>
      </c>
      <c r="J368" s="5">
        <f t="shared" si="22"/>
        <v>0</v>
      </c>
      <c r="K368" s="4">
        <f>'Листы на печать'!M502</f>
        <v>0</v>
      </c>
      <c r="L368" s="4" t="str">
        <f t="shared" si="23"/>
        <v>00</v>
      </c>
      <c r="M368" s="4">
        <f>'Листы на печать'!N502</f>
        <v>0</v>
      </c>
      <c r="N368" s="4">
        <f>'Листы на печать'!P502</f>
        <v>0</v>
      </c>
    </row>
    <row r="369" spans="1:14">
      <c r="A369" s="4">
        <f>'Листы на печать'!B503</f>
        <v>0</v>
      </c>
      <c r="B369" s="4">
        <f>'Листы на печать'!Y503</f>
        <v>0</v>
      </c>
      <c r="C369" s="4">
        <f>'Листы на печать'!AA503</f>
        <v>0</v>
      </c>
      <c r="D369" s="5" t="str">
        <f t="shared" si="24"/>
        <v>00</v>
      </c>
      <c r="E369" s="4">
        <f>'Листы на печать'!AC503</f>
        <v>0</v>
      </c>
      <c r="F369" s="4">
        <f>'Листы на печать'!AE503</f>
        <v>0</v>
      </c>
      <c r="G369" s="5">
        <f t="shared" si="21"/>
        <v>0</v>
      </c>
      <c r="H369" s="4">
        <f>'Листы на печать'!J503</f>
        <v>0</v>
      </c>
      <c r="I369" s="4">
        <f>'Листы на печать'!L503</f>
        <v>0</v>
      </c>
      <c r="J369" s="5">
        <f t="shared" si="22"/>
        <v>0</v>
      </c>
      <c r="K369" s="4">
        <f>'Листы на печать'!M503</f>
        <v>0</v>
      </c>
      <c r="L369" s="4" t="str">
        <f t="shared" si="23"/>
        <v>00</v>
      </c>
      <c r="M369" s="4">
        <f>'Листы на печать'!N503</f>
        <v>0</v>
      </c>
      <c r="N369" s="4">
        <f>'Листы на печать'!P503</f>
        <v>0</v>
      </c>
    </row>
    <row r="370" spans="1:14">
      <c r="A370" s="4">
        <f>'Листы на печать'!B504</f>
        <v>0</v>
      </c>
      <c r="B370" s="4">
        <f>'Листы на печать'!Y504</f>
        <v>0</v>
      </c>
      <c r="C370" s="4">
        <f>'Листы на печать'!AA504</f>
        <v>0</v>
      </c>
      <c r="D370" s="5" t="str">
        <f t="shared" si="24"/>
        <v>00</v>
      </c>
      <c r="E370" s="4">
        <f>'Листы на печать'!AC504</f>
        <v>0</v>
      </c>
      <c r="F370" s="4">
        <f>'Листы на печать'!AE504</f>
        <v>0</v>
      </c>
      <c r="G370" s="5">
        <f t="shared" si="21"/>
        <v>0</v>
      </c>
      <c r="H370" s="4">
        <f>'Листы на печать'!J504</f>
        <v>0</v>
      </c>
      <c r="I370" s="4">
        <f>'Листы на печать'!L504</f>
        <v>0</v>
      </c>
      <c r="J370" s="5">
        <f t="shared" si="22"/>
        <v>0</v>
      </c>
      <c r="K370" s="4">
        <f>'Листы на печать'!M504</f>
        <v>0</v>
      </c>
      <c r="L370" s="4" t="str">
        <f t="shared" si="23"/>
        <v>00</v>
      </c>
      <c r="M370" s="4">
        <f>'Листы на печать'!N504</f>
        <v>0</v>
      </c>
      <c r="N370" s="4">
        <f>'Листы на печать'!P504</f>
        <v>0</v>
      </c>
    </row>
    <row r="371" spans="1:14">
      <c r="A371" s="4">
        <f>'Листы на печать'!B505</f>
        <v>0</v>
      </c>
      <c r="B371" s="4">
        <f>'Листы на печать'!Y505</f>
        <v>0</v>
      </c>
      <c r="C371" s="4">
        <f>'Листы на печать'!AA505</f>
        <v>0</v>
      </c>
      <c r="D371" s="5" t="str">
        <f t="shared" si="24"/>
        <v>00</v>
      </c>
      <c r="E371" s="4">
        <f>'Листы на печать'!AC505</f>
        <v>0</v>
      </c>
      <c r="F371" s="4">
        <f>'Листы на печать'!AE505</f>
        <v>0</v>
      </c>
      <c r="G371" s="5">
        <f t="shared" si="21"/>
        <v>0</v>
      </c>
      <c r="H371" s="4">
        <f>'Листы на печать'!J505</f>
        <v>0</v>
      </c>
      <c r="I371" s="4">
        <f>'Листы на печать'!L505</f>
        <v>0</v>
      </c>
      <c r="J371" s="5">
        <f t="shared" si="22"/>
        <v>0</v>
      </c>
      <c r="K371" s="4">
        <f>'Листы на печать'!M505</f>
        <v>0</v>
      </c>
      <c r="L371" s="4" t="str">
        <f t="shared" si="23"/>
        <v>00</v>
      </c>
      <c r="M371" s="4">
        <f>'Листы на печать'!N505</f>
        <v>0</v>
      </c>
      <c r="N371" s="4">
        <f>'Листы на печать'!P505</f>
        <v>0</v>
      </c>
    </row>
    <row r="372" spans="1:14">
      <c r="A372" s="4">
        <f>'Листы на печать'!B506</f>
        <v>0</v>
      </c>
      <c r="B372" s="4">
        <f>'Листы на печать'!Y506</f>
        <v>0</v>
      </c>
      <c r="C372" s="4">
        <f>'Листы на печать'!AA506</f>
        <v>0</v>
      </c>
      <c r="D372" s="5" t="str">
        <f t="shared" si="24"/>
        <v>00</v>
      </c>
      <c r="E372" s="4">
        <f>'Листы на печать'!AC506</f>
        <v>0</v>
      </c>
      <c r="F372" s="4">
        <f>'Листы на печать'!AE506</f>
        <v>0</v>
      </c>
      <c r="G372" s="5">
        <f t="shared" si="21"/>
        <v>0</v>
      </c>
      <c r="H372" s="4">
        <f>'Листы на печать'!J506</f>
        <v>0</v>
      </c>
      <c r="I372" s="4">
        <f>'Листы на печать'!L506</f>
        <v>0</v>
      </c>
      <c r="J372" s="5">
        <f t="shared" si="22"/>
        <v>0</v>
      </c>
      <c r="K372" s="4">
        <f>'Листы на печать'!M506</f>
        <v>0</v>
      </c>
      <c r="L372" s="4" t="str">
        <f t="shared" si="23"/>
        <v>00</v>
      </c>
      <c r="M372" s="4">
        <f>'Листы на печать'!N506</f>
        <v>0</v>
      </c>
      <c r="N372" s="4">
        <f>'Листы на печать'!P506</f>
        <v>0</v>
      </c>
    </row>
    <row r="373" spans="1:14">
      <c r="A373" s="4">
        <f>'Листы на печать'!B507</f>
        <v>0</v>
      </c>
      <c r="B373" s="4">
        <f>'Листы на печать'!Y507</f>
        <v>0</v>
      </c>
      <c r="C373" s="4">
        <f>'Листы на печать'!AA507</f>
        <v>0</v>
      </c>
      <c r="D373" s="5" t="str">
        <f t="shared" si="24"/>
        <v>00</v>
      </c>
      <c r="E373" s="4">
        <f>'Листы на печать'!AC507</f>
        <v>0</v>
      </c>
      <c r="F373" s="4">
        <f>'Листы на печать'!AE507</f>
        <v>0</v>
      </c>
      <c r="G373" s="5">
        <f t="shared" si="21"/>
        <v>0</v>
      </c>
      <c r="H373" s="4">
        <f>'Листы на печать'!J507</f>
        <v>0</v>
      </c>
      <c r="I373" s="4">
        <f>'Листы на печать'!L507</f>
        <v>0</v>
      </c>
      <c r="J373" s="5">
        <f t="shared" si="22"/>
        <v>0</v>
      </c>
      <c r="K373" s="4">
        <f>'Листы на печать'!M507</f>
        <v>0</v>
      </c>
      <c r="L373" s="4" t="str">
        <f t="shared" si="23"/>
        <v>00</v>
      </c>
      <c r="M373" s="4">
        <f>'Листы на печать'!N507</f>
        <v>0</v>
      </c>
      <c r="N373" s="4">
        <f>'Листы на печать'!P507</f>
        <v>0</v>
      </c>
    </row>
    <row r="374" spans="1:14">
      <c r="A374" s="4">
        <f>'Листы на печать'!B508</f>
        <v>0</v>
      </c>
      <c r="B374" s="4">
        <f>'Листы на печать'!Y508</f>
        <v>0</v>
      </c>
      <c r="C374" s="4">
        <f>'Листы на печать'!AA508</f>
        <v>0</v>
      </c>
      <c r="D374" s="5" t="str">
        <f t="shared" si="24"/>
        <v>00</v>
      </c>
      <c r="E374" s="4">
        <f>'Листы на печать'!AC508</f>
        <v>0</v>
      </c>
      <c r="F374" s="4">
        <f>'Листы на печать'!AE508</f>
        <v>0</v>
      </c>
      <c r="G374" s="5">
        <f t="shared" si="21"/>
        <v>0</v>
      </c>
      <c r="H374" s="4">
        <f>'Листы на печать'!J508</f>
        <v>0</v>
      </c>
      <c r="I374" s="4">
        <f>'Листы на печать'!L508</f>
        <v>0</v>
      </c>
      <c r="J374" s="5">
        <f t="shared" si="22"/>
        <v>0</v>
      </c>
      <c r="K374" s="4">
        <f>'Листы на печать'!M508</f>
        <v>0</v>
      </c>
      <c r="L374" s="4" t="str">
        <f t="shared" si="23"/>
        <v>00</v>
      </c>
      <c r="M374" s="4">
        <f>'Листы на печать'!N508</f>
        <v>0</v>
      </c>
      <c r="N374" s="4">
        <f>'Листы на печать'!P508</f>
        <v>0</v>
      </c>
    </row>
    <row r="375" spans="1:14">
      <c r="A375" s="4">
        <f>'Листы на печать'!B509</f>
        <v>0</v>
      </c>
      <c r="B375" s="4">
        <f>'Листы на печать'!Y509</f>
        <v>0</v>
      </c>
      <c r="C375" s="4">
        <f>'Листы на печать'!AA509</f>
        <v>0</v>
      </c>
      <c r="D375" s="5" t="str">
        <f t="shared" si="24"/>
        <v>00</v>
      </c>
      <c r="E375" s="4">
        <f>'Листы на печать'!AC509</f>
        <v>0</v>
      </c>
      <c r="F375" s="4">
        <f>'Листы на печать'!AE509</f>
        <v>0</v>
      </c>
      <c r="G375" s="5">
        <f t="shared" si="21"/>
        <v>0</v>
      </c>
      <c r="H375" s="4">
        <f>'Листы на печать'!J509</f>
        <v>0</v>
      </c>
      <c r="I375" s="4">
        <f>'Листы на печать'!L509</f>
        <v>0</v>
      </c>
      <c r="J375" s="5">
        <f t="shared" si="22"/>
        <v>0</v>
      </c>
      <c r="K375" s="4">
        <f>'Листы на печать'!M509</f>
        <v>0</v>
      </c>
      <c r="L375" s="4" t="str">
        <f t="shared" si="23"/>
        <v>00</v>
      </c>
      <c r="M375" s="4">
        <f>'Листы на печать'!N509</f>
        <v>0</v>
      </c>
      <c r="N375" s="4">
        <f>'Листы на печать'!P509</f>
        <v>0</v>
      </c>
    </row>
    <row r="376" spans="1:14">
      <c r="A376" s="4">
        <f>'Листы на печать'!B510</f>
        <v>0</v>
      </c>
      <c r="B376" s="4">
        <f>'Листы на печать'!Y510</f>
        <v>0</v>
      </c>
      <c r="C376" s="4">
        <f>'Листы на печать'!AA510</f>
        <v>0</v>
      </c>
      <c r="D376" s="5" t="str">
        <f t="shared" si="24"/>
        <v>00</v>
      </c>
      <c r="E376" s="4">
        <f>'Листы на печать'!AC510</f>
        <v>0</v>
      </c>
      <c r="F376" s="4">
        <f>'Листы на печать'!AE510</f>
        <v>0</v>
      </c>
      <c r="G376" s="5">
        <f t="shared" si="21"/>
        <v>0</v>
      </c>
      <c r="H376" s="4">
        <f>'Листы на печать'!J510</f>
        <v>0</v>
      </c>
      <c r="I376" s="4">
        <f>'Листы на печать'!L510</f>
        <v>0</v>
      </c>
      <c r="J376" s="5">
        <f t="shared" si="22"/>
        <v>0</v>
      </c>
      <c r="K376" s="4">
        <f>'Листы на печать'!M510</f>
        <v>0</v>
      </c>
      <c r="L376" s="4" t="str">
        <f t="shared" si="23"/>
        <v>00</v>
      </c>
      <c r="M376" s="4">
        <f>'Листы на печать'!N510</f>
        <v>0</v>
      </c>
      <c r="N376" s="4">
        <f>'Листы на печать'!P510</f>
        <v>0</v>
      </c>
    </row>
    <row r="377" spans="1:14">
      <c r="A377" s="4">
        <f>'Листы на печать'!B511</f>
        <v>0</v>
      </c>
      <c r="B377" s="4">
        <f>'Листы на печать'!Y511</f>
        <v>0</v>
      </c>
      <c r="C377" s="4">
        <f>'Листы на печать'!AA511</f>
        <v>0</v>
      </c>
      <c r="D377" s="5" t="str">
        <f t="shared" si="24"/>
        <v>00</v>
      </c>
      <c r="E377" s="4">
        <f>'Листы на печать'!AC511</f>
        <v>0</v>
      </c>
      <c r="F377" s="4">
        <f>'Листы на печать'!AE511</f>
        <v>0</v>
      </c>
      <c r="G377" s="5">
        <f t="shared" si="21"/>
        <v>0</v>
      </c>
      <c r="H377" s="4">
        <f>'Листы на печать'!J511</f>
        <v>0</v>
      </c>
      <c r="I377" s="4">
        <f>'Листы на печать'!L511</f>
        <v>0</v>
      </c>
      <c r="J377" s="5">
        <f t="shared" si="22"/>
        <v>0</v>
      </c>
      <c r="K377" s="4">
        <f>'Листы на печать'!M511</f>
        <v>0</v>
      </c>
      <c r="L377" s="4" t="str">
        <f t="shared" si="23"/>
        <v>00</v>
      </c>
      <c r="M377" s="4">
        <f>'Листы на печать'!N511</f>
        <v>0</v>
      </c>
      <c r="N377" s="4">
        <f>'Листы на печать'!P511</f>
        <v>0</v>
      </c>
    </row>
    <row r="378" spans="1:14">
      <c r="A378" s="4">
        <f>'Листы на печать'!B512</f>
        <v>0</v>
      </c>
      <c r="B378" s="4">
        <f>'Листы на печать'!Y512</f>
        <v>0</v>
      </c>
      <c r="C378" s="4">
        <f>'Листы на печать'!AA512</f>
        <v>0</v>
      </c>
      <c r="D378" s="5" t="str">
        <f t="shared" si="24"/>
        <v>00</v>
      </c>
      <c r="E378" s="4">
        <f>'Листы на печать'!AC512</f>
        <v>0</v>
      </c>
      <c r="F378" s="4">
        <f>'Листы на печать'!AE512</f>
        <v>0</v>
      </c>
      <c r="G378" s="5">
        <f t="shared" si="21"/>
        <v>0</v>
      </c>
      <c r="H378" s="4">
        <f>'Листы на печать'!J512</f>
        <v>0</v>
      </c>
      <c r="I378" s="4">
        <f>'Листы на печать'!L512</f>
        <v>0</v>
      </c>
      <c r="J378" s="5">
        <f t="shared" si="22"/>
        <v>0</v>
      </c>
      <c r="K378" s="4">
        <f>'Листы на печать'!M512</f>
        <v>0</v>
      </c>
      <c r="L378" s="4" t="str">
        <f t="shared" si="23"/>
        <v>00</v>
      </c>
      <c r="M378" s="4">
        <f>'Листы на печать'!N512</f>
        <v>0</v>
      </c>
      <c r="N378" s="4">
        <f>'Листы на печать'!P512</f>
        <v>0</v>
      </c>
    </row>
    <row r="379" spans="1:14">
      <c r="A379" s="4">
        <f>'Листы на печать'!B513</f>
        <v>0</v>
      </c>
      <c r="B379" s="4">
        <f>'Листы на печать'!Y513</f>
        <v>0</v>
      </c>
      <c r="C379" s="4" t="str">
        <f>'Листы на печать'!AA513</f>
        <v>АП-08/15-АОВ2.К</v>
      </c>
      <c r="D379" s="5" t="str">
        <f t="shared" si="24"/>
        <v>00</v>
      </c>
      <c r="E379" s="4">
        <f>'Листы на печать'!AC513</f>
        <v>0</v>
      </c>
      <c r="F379" s="4">
        <f>'Листы на печать'!AE513</f>
        <v>0</v>
      </c>
      <c r="G379" s="5">
        <f t="shared" si="21"/>
        <v>0</v>
      </c>
      <c r="H379" s="4">
        <f>'Листы на печать'!J513</f>
        <v>0</v>
      </c>
      <c r="I379" s="4">
        <f>'Листы на печать'!L513</f>
        <v>0</v>
      </c>
      <c r="J379" s="5">
        <f t="shared" si="22"/>
        <v>0</v>
      </c>
      <c r="K379" s="4">
        <f>'Листы на печать'!M513</f>
        <v>0</v>
      </c>
      <c r="L379" s="4" t="str">
        <f t="shared" si="23"/>
        <v>00</v>
      </c>
      <c r="M379" s="4">
        <f>'Листы на печать'!N513</f>
        <v>0</v>
      </c>
      <c r="N379" s="4">
        <f>'Листы на печать'!P513</f>
        <v>0</v>
      </c>
    </row>
    <row r="380" spans="1:14">
      <c r="A380" s="4">
        <f>'Листы на печать'!B514</f>
        <v>0</v>
      </c>
      <c r="B380" s="4">
        <f>'Листы на печать'!Y514</f>
        <v>0</v>
      </c>
      <c r="C380" s="4">
        <f>'Листы на печать'!AA514</f>
        <v>0</v>
      </c>
      <c r="D380" s="5" t="str">
        <f t="shared" si="24"/>
        <v>00</v>
      </c>
      <c r="E380" s="4">
        <f>'Листы на печать'!AC514</f>
        <v>0</v>
      </c>
      <c r="F380" s="4">
        <f>'Листы на печать'!AE514</f>
        <v>0</v>
      </c>
      <c r="G380" s="5">
        <f t="shared" si="21"/>
        <v>0</v>
      </c>
      <c r="H380" s="4">
        <f>'Листы на печать'!J514</f>
        <v>0</v>
      </c>
      <c r="I380" s="4">
        <f>'Листы на печать'!L514</f>
        <v>0</v>
      </c>
      <c r="J380" s="5">
        <f t="shared" si="22"/>
        <v>0</v>
      </c>
      <c r="K380" s="4">
        <f>'Листы на печать'!M514</f>
        <v>0</v>
      </c>
      <c r="L380" s="4" t="str">
        <f t="shared" si="23"/>
        <v>00</v>
      </c>
      <c r="M380" s="4">
        <f>'Листы на печать'!N514</f>
        <v>0</v>
      </c>
      <c r="N380" s="4">
        <f>'Листы на печать'!P514</f>
        <v>0</v>
      </c>
    </row>
    <row r="381" spans="1:14">
      <c r="A381" s="4">
        <f>'Листы на печать'!B515</f>
        <v>0</v>
      </c>
      <c r="B381" s="4">
        <f>'Листы на печать'!Y515</f>
        <v>0</v>
      </c>
      <c r="C381" s="4">
        <f>'Листы на печать'!AA515</f>
        <v>0</v>
      </c>
      <c r="D381" s="5" t="str">
        <f t="shared" si="24"/>
        <v>00</v>
      </c>
      <c r="E381" s="4">
        <f>'Листы на печать'!AC515</f>
        <v>0</v>
      </c>
      <c r="F381" s="4">
        <f>'Листы на печать'!AE515</f>
        <v>0</v>
      </c>
      <c r="G381" s="5">
        <f t="shared" si="21"/>
        <v>0</v>
      </c>
      <c r="H381" s="4">
        <f>'Листы на печать'!J515</f>
        <v>0</v>
      </c>
      <c r="I381" s="4">
        <f>'Листы на печать'!L515</f>
        <v>0</v>
      </c>
      <c r="J381" s="5">
        <f t="shared" si="22"/>
        <v>0</v>
      </c>
      <c r="K381" s="4">
        <f>'Листы на печать'!M515</f>
        <v>0</v>
      </c>
      <c r="L381" s="4" t="str">
        <f t="shared" si="23"/>
        <v>00</v>
      </c>
      <c r="M381" s="4">
        <f>'Листы на печать'!N515</f>
        <v>0</v>
      </c>
      <c r="N381" s="4">
        <f>'Листы на печать'!P515</f>
        <v>0</v>
      </c>
    </row>
    <row r="382" spans="1:14">
      <c r="A382" s="4">
        <f>'Листы на печать'!B516</f>
        <v>0</v>
      </c>
      <c r="B382" s="4">
        <f>'Листы на печать'!Y516</f>
        <v>0</v>
      </c>
      <c r="C382" s="4">
        <f>'Листы на печать'!AA516</f>
        <v>0</v>
      </c>
      <c r="D382" s="5" t="str">
        <f t="shared" si="24"/>
        <v>00</v>
      </c>
      <c r="E382" s="4">
        <f>'Листы на печать'!AC516</f>
        <v>0</v>
      </c>
      <c r="F382" s="4">
        <f>'Листы на печать'!AE516</f>
        <v>0</v>
      </c>
      <c r="G382" s="5">
        <f t="shared" si="21"/>
        <v>0</v>
      </c>
      <c r="H382" s="4">
        <f>'Листы на печать'!J516</f>
        <v>0</v>
      </c>
      <c r="I382" s="4">
        <f>'Листы на печать'!L516</f>
        <v>0</v>
      </c>
      <c r="J382" s="5">
        <f t="shared" si="22"/>
        <v>0</v>
      </c>
      <c r="K382" s="4">
        <f>'Листы на печать'!M516</f>
        <v>0</v>
      </c>
      <c r="L382" s="4" t="str">
        <f t="shared" si="23"/>
        <v>00</v>
      </c>
      <c r="M382" s="4">
        <f>'Листы на печать'!N516</f>
        <v>0</v>
      </c>
      <c r="N382" s="4">
        <f>'Листы на печать'!P516</f>
        <v>0</v>
      </c>
    </row>
    <row r="383" spans="1:14">
      <c r="A383" s="4">
        <f>'Листы на печать'!B517</f>
        <v>0</v>
      </c>
      <c r="B383" s="4">
        <f>'Листы на печать'!Y517</f>
        <v>0</v>
      </c>
      <c r="C383" s="4">
        <f>'Листы на печать'!AA517</f>
        <v>0</v>
      </c>
      <c r="D383" s="5" t="str">
        <f t="shared" si="24"/>
        <v>00</v>
      </c>
      <c r="E383" s="4">
        <f>'Листы на печать'!AC517</f>
        <v>0</v>
      </c>
      <c r="F383" s="4">
        <f>'Листы на печать'!AE517</f>
        <v>0</v>
      </c>
      <c r="G383" s="5">
        <f t="shared" si="21"/>
        <v>0</v>
      </c>
      <c r="H383" s="4">
        <f>'Листы на печать'!J517</f>
        <v>0</v>
      </c>
      <c r="I383" s="4">
        <f>'Листы на печать'!L517</f>
        <v>0</v>
      </c>
      <c r="J383" s="5">
        <f t="shared" si="22"/>
        <v>0</v>
      </c>
      <c r="K383" s="4">
        <f>'Листы на печать'!M517</f>
        <v>0</v>
      </c>
      <c r="L383" s="4" t="str">
        <f t="shared" si="23"/>
        <v>00</v>
      </c>
      <c r="M383" s="4">
        <f>'Листы на печать'!N517</f>
        <v>0</v>
      </c>
      <c r="N383" s="4">
        <f>'Листы на печать'!P517</f>
        <v>0</v>
      </c>
    </row>
    <row r="384" spans="1:14">
      <c r="A384" s="4" t="str">
        <f>'Листы на печать'!B518</f>
        <v>Обозначение кабеля, провода</v>
      </c>
      <c r="B384" s="4" t="str">
        <f>'Листы на печать'!Y518</f>
        <v>Кабель, провод</v>
      </c>
      <c r="C384" s="4">
        <f>'Листы на печать'!AA518</f>
        <v>0</v>
      </c>
      <c r="D384" s="5" t="str">
        <f t="shared" si="24"/>
        <v>Кабель, провод0</v>
      </c>
      <c r="E384" s="4">
        <f>'Листы на печать'!AC518</f>
        <v>0</v>
      </c>
      <c r="F384" s="4">
        <f>'Листы на печать'!AE518</f>
        <v>0</v>
      </c>
      <c r="G384" s="5" t="str">
        <f t="shared" si="21"/>
        <v>Обозначение кабеля, провода</v>
      </c>
      <c r="H384" s="4" t="str">
        <f>'Листы на печать'!J518</f>
        <v>Участок трассы кабеля, провода</v>
      </c>
      <c r="I384" s="4">
        <f>'Листы на печать'!L518</f>
        <v>0</v>
      </c>
      <c r="J384" s="5" t="str">
        <f t="shared" si="22"/>
        <v>Обозначение кабеля, провода</v>
      </c>
      <c r="K384" s="4">
        <f>'Листы на печать'!M518</f>
        <v>0</v>
      </c>
      <c r="L384" s="4" t="str">
        <f t="shared" si="23"/>
        <v>00</v>
      </c>
      <c r="M384" s="4">
        <f>'Листы на печать'!N518</f>
        <v>0</v>
      </c>
      <c r="N384" s="4">
        <f>'Листы на печать'!P518</f>
        <v>0</v>
      </c>
    </row>
    <row r="385" spans="1:14">
      <c r="A385" s="4">
        <f>'Листы на печать'!B519</f>
        <v>0</v>
      </c>
      <c r="B385" s="4" t="str">
        <f>'Листы на печать'!Y519</f>
        <v>по проекту</v>
      </c>
      <c r="C385" s="4">
        <f>'Листы на печать'!AA519</f>
        <v>0</v>
      </c>
      <c r="D385" s="5" t="str">
        <f t="shared" si="24"/>
        <v>по проекту0</v>
      </c>
      <c r="E385" s="4">
        <f>'Листы на печать'!AC519</f>
        <v>0</v>
      </c>
      <c r="F385" s="4">
        <f>'Листы на печать'!AE519</f>
        <v>0</v>
      </c>
      <c r="G385" s="5">
        <f t="shared" si="21"/>
        <v>0</v>
      </c>
      <c r="H385" s="4" t="str">
        <f>'Листы на печать'!J519</f>
        <v>в трубе стальной,      Ø/м</v>
      </c>
      <c r="I385" s="4">
        <f>'Листы на печать'!L519</f>
        <v>0</v>
      </c>
      <c r="J385" s="5">
        <f t="shared" si="22"/>
        <v>0</v>
      </c>
      <c r="K385" s="4" t="str">
        <f>'Листы на печать'!M519</f>
        <v>в трубе ПВХ (п),  ПНД (пн),  металло-рукаве (м), Ø/м</v>
      </c>
      <c r="L385" s="4" t="str">
        <f t="shared" si="23"/>
        <v>в трубе ПВХ (п),  ПНД (пн),  металло-рукаве (м), Ø/м0</v>
      </c>
      <c r="M385" s="4">
        <f>'Листы на печать'!N519</f>
        <v>0</v>
      </c>
      <c r="N385" s="4">
        <f>'Листы на печать'!P519</f>
        <v>0</v>
      </c>
    </row>
    <row r="386" spans="1:14">
      <c r="A386" s="4">
        <f>'Листы на печать'!B520</f>
        <v>0</v>
      </c>
      <c r="B386" s="4" t="str">
        <f>'Листы на печать'!Y520</f>
        <v>Марка</v>
      </c>
      <c r="C386" s="4" t="str">
        <f>'Листы на печать'!AA520</f>
        <v>Кол., число и сечение жил</v>
      </c>
      <c r="D386" s="5" t="str">
        <f t="shared" si="24"/>
        <v>Марка0</v>
      </c>
      <c r="E386" s="4">
        <f>'Листы на печать'!AC520</f>
        <v>0</v>
      </c>
      <c r="F386" s="4" t="str">
        <f>'Листы на печать'!AE520</f>
        <v>Длина, м</v>
      </c>
      <c r="G386" s="5">
        <f t="shared" si="21"/>
        <v>0</v>
      </c>
      <c r="H386" s="4">
        <f>'Листы на печать'!J520</f>
        <v>0</v>
      </c>
      <c r="I386" s="4">
        <f>'Листы на печать'!L520</f>
        <v>0</v>
      </c>
      <c r="J386" s="5">
        <f t="shared" si="22"/>
        <v>0</v>
      </c>
      <c r="K386" s="4">
        <f>'Листы на печать'!M520</f>
        <v>0</v>
      </c>
      <c r="L386" s="4" t="str">
        <f t="shared" si="23"/>
        <v>00</v>
      </c>
      <c r="M386" s="4">
        <f>'Листы на печать'!N520</f>
        <v>0</v>
      </c>
      <c r="N386" s="4">
        <f>'Листы на печать'!P520</f>
        <v>0</v>
      </c>
    </row>
    <row r="387" spans="1:14">
      <c r="A387" s="4">
        <f>'Листы на печать'!B521</f>
        <v>0</v>
      </c>
      <c r="B387" s="4">
        <f>'Листы на печать'!Y521</f>
        <v>0</v>
      </c>
      <c r="C387" s="4">
        <f>'Листы на печать'!AA521</f>
        <v>0</v>
      </c>
      <c r="D387" s="5" t="str">
        <f t="shared" si="24"/>
        <v>00</v>
      </c>
      <c r="E387" s="4">
        <f>'Листы на печать'!AC521</f>
        <v>0</v>
      </c>
      <c r="F387" s="4">
        <f>'Листы на печать'!AE521</f>
        <v>0</v>
      </c>
      <c r="G387" s="5">
        <f t="shared" ref="G387:G450" si="25">A387</f>
        <v>0</v>
      </c>
      <c r="H387" s="4">
        <f>'Листы на печать'!J521</f>
        <v>0</v>
      </c>
      <c r="I387" s="4">
        <f>'Листы на печать'!L521</f>
        <v>0</v>
      </c>
      <c r="J387" s="5">
        <f t="shared" ref="J387:J450" si="26">A387</f>
        <v>0</v>
      </c>
      <c r="K387" s="4">
        <f>'Листы на печать'!M521</f>
        <v>0</v>
      </c>
      <c r="L387" s="4" t="str">
        <f t="shared" si="23"/>
        <v>00</v>
      </c>
      <c r="M387" s="4">
        <f>'Листы на печать'!N521</f>
        <v>0</v>
      </c>
      <c r="N387" s="4">
        <f>'Листы на печать'!P521</f>
        <v>0</v>
      </c>
    </row>
    <row r="388" spans="1:14">
      <c r="A388" s="4">
        <f>'Листы на печать'!B522</f>
        <v>0</v>
      </c>
      <c r="B388" s="4">
        <f>'Листы на печать'!Y522</f>
        <v>0</v>
      </c>
      <c r="C388" s="4">
        <f>'Листы на печать'!AA522</f>
        <v>0</v>
      </c>
      <c r="D388" s="5" t="str">
        <f t="shared" si="24"/>
        <v>00</v>
      </c>
      <c r="E388" s="4">
        <f>'Листы на печать'!AC522</f>
        <v>0</v>
      </c>
      <c r="F388" s="4">
        <f>'Листы на печать'!AE522</f>
        <v>0</v>
      </c>
      <c r="G388" s="5">
        <f t="shared" si="25"/>
        <v>0</v>
      </c>
      <c r="H388" s="4">
        <f>'Листы на печать'!J522</f>
        <v>0</v>
      </c>
      <c r="I388" s="4">
        <f>'Листы на печать'!L522</f>
        <v>0</v>
      </c>
      <c r="J388" s="5">
        <f t="shared" si="26"/>
        <v>0</v>
      </c>
      <c r="K388" s="4">
        <f>'Листы на печать'!M522</f>
        <v>0</v>
      </c>
      <c r="L388" s="4" t="str">
        <f t="shared" si="23"/>
        <v>00</v>
      </c>
      <c r="M388" s="4">
        <f>'Листы на печать'!N522</f>
        <v>0</v>
      </c>
      <c r="N388" s="4">
        <f>'Листы на печать'!P522</f>
        <v>0</v>
      </c>
    </row>
    <row r="389" spans="1:14">
      <c r="A389" s="4">
        <f>'Листы на печать'!B523</f>
        <v>0</v>
      </c>
      <c r="B389" s="4">
        <f>'Листы на печать'!Y523</f>
        <v>0</v>
      </c>
      <c r="C389" s="4">
        <f>'Листы на печать'!AA523</f>
        <v>0</v>
      </c>
      <c r="D389" s="5" t="str">
        <f t="shared" si="24"/>
        <v>00</v>
      </c>
      <c r="E389" s="4">
        <f>'Листы на печать'!AC523</f>
        <v>0</v>
      </c>
      <c r="F389" s="4">
        <f>'Листы на печать'!AE523</f>
        <v>0</v>
      </c>
      <c r="G389" s="5">
        <f t="shared" si="25"/>
        <v>0</v>
      </c>
      <c r="H389" s="4">
        <f>'Листы на печать'!J523</f>
        <v>0</v>
      </c>
      <c r="I389" s="4">
        <f>'Листы на печать'!L523</f>
        <v>0</v>
      </c>
      <c r="J389" s="5">
        <f t="shared" si="26"/>
        <v>0</v>
      </c>
      <c r="K389" s="4">
        <f>'Листы на печать'!M523</f>
        <v>0</v>
      </c>
      <c r="L389" s="4" t="str">
        <f t="shared" ref="L389:L452" si="27">CONCATENATE(K389,M389)</f>
        <v>00</v>
      </c>
      <c r="M389" s="4">
        <f>'Листы на печать'!N523</f>
        <v>0</v>
      </c>
      <c r="N389" s="4">
        <f>'Листы на печать'!P523</f>
        <v>0</v>
      </c>
    </row>
    <row r="390" spans="1:14">
      <c r="A390" s="4">
        <f>'Листы на печать'!B524</f>
        <v>0</v>
      </c>
      <c r="B390" s="4">
        <f>'Листы на печать'!Y524</f>
        <v>0</v>
      </c>
      <c r="C390" s="4">
        <f>'Листы на печать'!AA524</f>
        <v>0</v>
      </c>
      <c r="D390" s="5" t="str">
        <f t="shared" si="24"/>
        <v>00</v>
      </c>
      <c r="E390" s="4">
        <f>'Листы на печать'!AC524</f>
        <v>0</v>
      </c>
      <c r="F390" s="4">
        <f>'Листы на печать'!AE524</f>
        <v>0</v>
      </c>
      <c r="G390" s="5">
        <f t="shared" si="25"/>
        <v>0</v>
      </c>
      <c r="H390" s="4">
        <f>'Листы на печать'!J524</f>
        <v>0</v>
      </c>
      <c r="I390" s="4">
        <f>'Листы на печать'!L524</f>
        <v>0</v>
      </c>
      <c r="J390" s="5">
        <f t="shared" si="26"/>
        <v>0</v>
      </c>
      <c r="K390" s="4">
        <f>'Листы на печать'!M524</f>
        <v>0</v>
      </c>
      <c r="L390" s="4" t="str">
        <f t="shared" si="27"/>
        <v>00</v>
      </c>
      <c r="M390" s="4">
        <f>'Листы на печать'!N524</f>
        <v>0</v>
      </c>
      <c r="N390" s="4">
        <f>'Листы на печать'!P524</f>
        <v>0</v>
      </c>
    </row>
    <row r="391" spans="1:14">
      <c r="A391" s="4">
        <f>'Листы на печать'!B525</f>
        <v>0</v>
      </c>
      <c r="B391" s="4">
        <f>'Листы на печать'!Y525</f>
        <v>0</v>
      </c>
      <c r="C391" s="4">
        <f>'Листы на печать'!AA525</f>
        <v>0</v>
      </c>
      <c r="D391" s="5" t="str">
        <f t="shared" si="24"/>
        <v>00</v>
      </c>
      <c r="E391" s="4">
        <f>'Листы на печать'!AC525</f>
        <v>0</v>
      </c>
      <c r="F391" s="4">
        <f>'Листы на печать'!AE525</f>
        <v>0</v>
      </c>
      <c r="G391" s="5">
        <f t="shared" si="25"/>
        <v>0</v>
      </c>
      <c r="H391" s="4">
        <f>'Листы на печать'!J525</f>
        <v>0</v>
      </c>
      <c r="I391" s="4">
        <f>'Листы на печать'!L525</f>
        <v>0</v>
      </c>
      <c r="J391" s="5">
        <f t="shared" si="26"/>
        <v>0</v>
      </c>
      <c r="K391" s="4">
        <f>'Листы на печать'!M525</f>
        <v>0</v>
      </c>
      <c r="L391" s="4" t="str">
        <f t="shared" si="27"/>
        <v>00</v>
      </c>
      <c r="M391" s="4">
        <f>'Листы на печать'!N525</f>
        <v>0</v>
      </c>
      <c r="N391" s="4">
        <f>'Листы на печать'!P525</f>
        <v>0</v>
      </c>
    </row>
    <row r="392" spans="1:14">
      <c r="A392" s="4">
        <f>'Листы на печать'!B526</f>
        <v>0</v>
      </c>
      <c r="B392" s="4">
        <f>'Листы на печать'!Y526</f>
        <v>0</v>
      </c>
      <c r="C392" s="4">
        <f>'Листы на печать'!AA526</f>
        <v>0</v>
      </c>
      <c r="D392" s="5" t="str">
        <f t="shared" si="24"/>
        <v>00</v>
      </c>
      <c r="E392" s="4">
        <f>'Листы на печать'!AC526</f>
        <v>0</v>
      </c>
      <c r="F392" s="4">
        <f>'Листы на печать'!AE526</f>
        <v>0</v>
      </c>
      <c r="G392" s="5">
        <f t="shared" si="25"/>
        <v>0</v>
      </c>
      <c r="H392" s="4">
        <f>'Листы на печать'!J526</f>
        <v>0</v>
      </c>
      <c r="I392" s="4">
        <f>'Листы на печать'!L526</f>
        <v>0</v>
      </c>
      <c r="J392" s="5">
        <f t="shared" si="26"/>
        <v>0</v>
      </c>
      <c r="K392" s="4">
        <f>'Листы на печать'!M526</f>
        <v>0</v>
      </c>
      <c r="L392" s="4" t="str">
        <f t="shared" si="27"/>
        <v>00</v>
      </c>
      <c r="M392" s="4">
        <f>'Листы на печать'!N526</f>
        <v>0</v>
      </c>
      <c r="N392" s="4">
        <f>'Листы на печать'!P526</f>
        <v>0</v>
      </c>
    </row>
    <row r="393" spans="1:14">
      <c r="A393" s="4">
        <f>'Листы на печать'!B527</f>
        <v>0</v>
      </c>
      <c r="B393" s="4">
        <f>'Листы на печать'!Y527</f>
        <v>0</v>
      </c>
      <c r="C393" s="4">
        <f>'Листы на печать'!AA527</f>
        <v>0</v>
      </c>
      <c r="D393" s="5" t="str">
        <f t="shared" si="24"/>
        <v>00</v>
      </c>
      <c r="E393" s="4">
        <f>'Листы на печать'!AC527</f>
        <v>0</v>
      </c>
      <c r="F393" s="4">
        <f>'Листы на печать'!AE527</f>
        <v>0</v>
      </c>
      <c r="G393" s="5">
        <f t="shared" si="25"/>
        <v>0</v>
      </c>
      <c r="H393" s="4">
        <f>'Листы на печать'!J527</f>
        <v>0</v>
      </c>
      <c r="I393" s="4">
        <f>'Листы на печать'!L527</f>
        <v>0</v>
      </c>
      <c r="J393" s="5">
        <f t="shared" si="26"/>
        <v>0</v>
      </c>
      <c r="K393" s="4">
        <f>'Листы на печать'!M527</f>
        <v>0</v>
      </c>
      <c r="L393" s="4" t="str">
        <f t="shared" si="27"/>
        <v>00</v>
      </c>
      <c r="M393" s="4">
        <f>'Листы на печать'!N527</f>
        <v>0</v>
      </c>
      <c r="N393" s="4">
        <f>'Листы на печать'!P527</f>
        <v>0</v>
      </c>
    </row>
    <row r="394" spans="1:14">
      <c r="A394" s="4">
        <f>'Листы на печать'!B528</f>
        <v>0</v>
      </c>
      <c r="B394" s="4">
        <f>'Листы на печать'!Y528</f>
        <v>0</v>
      </c>
      <c r="C394" s="4">
        <f>'Листы на печать'!AA528</f>
        <v>0</v>
      </c>
      <c r="D394" s="5" t="str">
        <f t="shared" si="24"/>
        <v>00</v>
      </c>
      <c r="E394" s="4">
        <f>'Листы на печать'!AC528</f>
        <v>0</v>
      </c>
      <c r="F394" s="4">
        <f>'Листы на печать'!AE528</f>
        <v>0</v>
      </c>
      <c r="G394" s="5">
        <f t="shared" si="25"/>
        <v>0</v>
      </c>
      <c r="H394" s="4">
        <f>'Листы на печать'!J528</f>
        <v>0</v>
      </c>
      <c r="I394" s="4">
        <f>'Листы на печать'!L528</f>
        <v>0</v>
      </c>
      <c r="J394" s="5">
        <f t="shared" si="26"/>
        <v>0</v>
      </c>
      <c r="K394" s="4">
        <f>'Листы на печать'!M528</f>
        <v>0</v>
      </c>
      <c r="L394" s="4" t="str">
        <f t="shared" si="27"/>
        <v>00</v>
      </c>
      <c r="M394" s="4">
        <f>'Листы на печать'!N528</f>
        <v>0</v>
      </c>
      <c r="N394" s="4">
        <f>'Листы на печать'!P528</f>
        <v>0</v>
      </c>
    </row>
    <row r="395" spans="1:14">
      <c r="A395" s="4">
        <f>'Листы на печать'!B529</f>
        <v>0</v>
      </c>
      <c r="B395" s="4">
        <f>'Листы на печать'!Y529</f>
        <v>0</v>
      </c>
      <c r="C395" s="4">
        <f>'Листы на печать'!AA529</f>
        <v>0</v>
      </c>
      <c r="D395" s="5" t="str">
        <f t="shared" si="24"/>
        <v>00</v>
      </c>
      <c r="E395" s="4">
        <f>'Листы на печать'!AC529</f>
        <v>0</v>
      </c>
      <c r="F395" s="4">
        <f>'Листы на печать'!AE529</f>
        <v>0</v>
      </c>
      <c r="G395" s="5">
        <f t="shared" si="25"/>
        <v>0</v>
      </c>
      <c r="H395" s="4">
        <f>'Листы на печать'!J529</f>
        <v>0</v>
      </c>
      <c r="I395" s="4">
        <f>'Листы на печать'!L529</f>
        <v>0</v>
      </c>
      <c r="J395" s="5">
        <f t="shared" si="26"/>
        <v>0</v>
      </c>
      <c r="K395" s="4">
        <f>'Листы на печать'!M529</f>
        <v>0</v>
      </c>
      <c r="L395" s="4" t="str">
        <f t="shared" si="27"/>
        <v>00</v>
      </c>
      <c r="M395" s="4">
        <f>'Листы на печать'!N529</f>
        <v>0</v>
      </c>
      <c r="N395" s="4">
        <f>'Листы на печать'!P529</f>
        <v>0</v>
      </c>
    </row>
    <row r="396" spans="1:14">
      <c r="A396" s="4">
        <f>'Листы на печать'!B530</f>
        <v>0</v>
      </c>
      <c r="B396" s="4">
        <f>'Листы на печать'!Y530</f>
        <v>0</v>
      </c>
      <c r="C396" s="4">
        <f>'Листы на печать'!AA530</f>
        <v>0</v>
      </c>
      <c r="D396" s="5" t="str">
        <f t="shared" si="24"/>
        <v>00</v>
      </c>
      <c r="E396" s="4">
        <f>'Листы на печать'!AC530</f>
        <v>0</v>
      </c>
      <c r="F396" s="4">
        <f>'Листы на печать'!AE530</f>
        <v>0</v>
      </c>
      <c r="G396" s="5">
        <f t="shared" si="25"/>
        <v>0</v>
      </c>
      <c r="H396" s="4">
        <f>'Листы на печать'!J530</f>
        <v>0</v>
      </c>
      <c r="I396" s="4">
        <f>'Листы на печать'!L530</f>
        <v>0</v>
      </c>
      <c r="J396" s="5">
        <f t="shared" si="26"/>
        <v>0</v>
      </c>
      <c r="K396" s="4">
        <f>'Листы на печать'!M530</f>
        <v>0</v>
      </c>
      <c r="L396" s="4" t="str">
        <f t="shared" si="27"/>
        <v>00</v>
      </c>
      <c r="M396" s="4">
        <f>'Листы на печать'!N530</f>
        <v>0</v>
      </c>
      <c r="N396" s="4">
        <f>'Листы на печать'!P530</f>
        <v>0</v>
      </c>
    </row>
    <row r="397" spans="1:14">
      <c r="A397" s="4">
        <f>'Листы на печать'!B531</f>
        <v>0</v>
      </c>
      <c r="B397" s="4">
        <f>'Листы на печать'!Y531</f>
        <v>0</v>
      </c>
      <c r="C397" s="4">
        <f>'Листы на печать'!AA531</f>
        <v>0</v>
      </c>
      <c r="D397" s="5" t="str">
        <f t="shared" si="24"/>
        <v>00</v>
      </c>
      <c r="E397" s="4">
        <f>'Листы на печать'!AC531</f>
        <v>0</v>
      </c>
      <c r="F397" s="4">
        <f>'Листы на печать'!AE531</f>
        <v>0</v>
      </c>
      <c r="G397" s="5">
        <f t="shared" si="25"/>
        <v>0</v>
      </c>
      <c r="H397" s="4">
        <f>'Листы на печать'!J531</f>
        <v>0</v>
      </c>
      <c r="I397" s="4">
        <f>'Листы на печать'!L531</f>
        <v>0</v>
      </c>
      <c r="J397" s="5">
        <f t="shared" si="26"/>
        <v>0</v>
      </c>
      <c r="K397" s="4">
        <f>'Листы на печать'!M531</f>
        <v>0</v>
      </c>
      <c r="L397" s="4" t="str">
        <f t="shared" si="27"/>
        <v>00</v>
      </c>
      <c r="M397" s="4">
        <f>'Листы на печать'!N531</f>
        <v>0</v>
      </c>
      <c r="N397" s="4">
        <f>'Листы на печать'!P531</f>
        <v>0</v>
      </c>
    </row>
    <row r="398" spans="1:14">
      <c r="A398" s="4">
        <f>'Листы на печать'!B532</f>
        <v>0</v>
      </c>
      <c r="B398" s="4">
        <f>'Листы на печать'!Y532</f>
        <v>0</v>
      </c>
      <c r="C398" s="4">
        <f>'Листы на печать'!AA532</f>
        <v>0</v>
      </c>
      <c r="D398" s="5" t="str">
        <f t="shared" ref="D398:D461" si="28">CONCATENATE(B398, E398)</f>
        <v>00</v>
      </c>
      <c r="E398" s="4">
        <f>'Листы на печать'!AC532</f>
        <v>0</v>
      </c>
      <c r="F398" s="4">
        <f>'Листы на печать'!AE532</f>
        <v>0</v>
      </c>
      <c r="G398" s="5">
        <f t="shared" si="25"/>
        <v>0</v>
      </c>
      <c r="H398" s="4">
        <f>'Листы на печать'!J532</f>
        <v>0</v>
      </c>
      <c r="I398" s="4">
        <f>'Листы на печать'!L532</f>
        <v>0</v>
      </c>
      <c r="J398" s="5">
        <f t="shared" si="26"/>
        <v>0</v>
      </c>
      <c r="K398" s="4">
        <f>'Листы на печать'!M532</f>
        <v>0</v>
      </c>
      <c r="L398" s="4" t="str">
        <f t="shared" si="27"/>
        <v>00</v>
      </c>
      <c r="M398" s="4">
        <f>'Листы на печать'!N532</f>
        <v>0</v>
      </c>
      <c r="N398" s="4">
        <f>'Листы на печать'!P532</f>
        <v>0</v>
      </c>
    </row>
    <row r="399" spans="1:14">
      <c r="A399" s="4">
        <f>'Листы на печать'!B533</f>
        <v>0</v>
      </c>
      <c r="B399" s="4">
        <f>'Листы на печать'!Y533</f>
        <v>0</v>
      </c>
      <c r="C399" s="4">
        <f>'Листы на печать'!AA533</f>
        <v>0</v>
      </c>
      <c r="D399" s="5" t="str">
        <f t="shared" si="28"/>
        <v>00</v>
      </c>
      <c r="E399" s="4">
        <f>'Листы на печать'!AC533</f>
        <v>0</v>
      </c>
      <c r="F399" s="4">
        <f>'Листы на печать'!AE533</f>
        <v>0</v>
      </c>
      <c r="G399" s="5">
        <f t="shared" si="25"/>
        <v>0</v>
      </c>
      <c r="H399" s="4">
        <f>'Листы на печать'!J533</f>
        <v>0</v>
      </c>
      <c r="I399" s="4">
        <f>'Листы на печать'!L533</f>
        <v>0</v>
      </c>
      <c r="J399" s="5">
        <f t="shared" si="26"/>
        <v>0</v>
      </c>
      <c r="K399" s="4">
        <f>'Листы на печать'!M533</f>
        <v>0</v>
      </c>
      <c r="L399" s="4" t="str">
        <f t="shared" si="27"/>
        <v>00</v>
      </c>
      <c r="M399" s="4">
        <f>'Листы на печать'!N533</f>
        <v>0</v>
      </c>
      <c r="N399" s="4">
        <f>'Листы на печать'!P533</f>
        <v>0</v>
      </c>
    </row>
    <row r="400" spans="1:14">
      <c r="A400" s="4">
        <f>'Листы на печать'!B534</f>
        <v>0</v>
      </c>
      <c r="B400" s="4">
        <f>'Листы на печать'!Y534</f>
        <v>0</v>
      </c>
      <c r="C400" s="4">
        <f>'Листы на печать'!AA534</f>
        <v>0</v>
      </c>
      <c r="D400" s="5" t="str">
        <f t="shared" si="28"/>
        <v>00</v>
      </c>
      <c r="E400" s="4">
        <f>'Листы на печать'!AC534</f>
        <v>0</v>
      </c>
      <c r="F400" s="4">
        <f>'Листы на печать'!AE534</f>
        <v>0</v>
      </c>
      <c r="G400" s="5">
        <f t="shared" si="25"/>
        <v>0</v>
      </c>
      <c r="H400" s="4">
        <f>'Листы на печать'!J534</f>
        <v>0</v>
      </c>
      <c r="I400" s="4">
        <f>'Листы на печать'!L534</f>
        <v>0</v>
      </c>
      <c r="J400" s="5">
        <f t="shared" si="26"/>
        <v>0</v>
      </c>
      <c r="K400" s="4">
        <f>'Листы на печать'!M534</f>
        <v>0</v>
      </c>
      <c r="L400" s="4" t="str">
        <f t="shared" si="27"/>
        <v>00</v>
      </c>
      <c r="M400" s="4">
        <f>'Листы на печать'!N534</f>
        <v>0</v>
      </c>
      <c r="N400" s="4">
        <f>'Листы на печать'!P534</f>
        <v>0</v>
      </c>
    </row>
    <row r="401" spans="1:14">
      <c r="A401" s="4">
        <f>'Листы на печать'!B535</f>
        <v>0</v>
      </c>
      <c r="B401" s="4">
        <f>'Листы на печать'!Y535</f>
        <v>0</v>
      </c>
      <c r="C401" s="4">
        <f>'Листы на печать'!AA535</f>
        <v>0</v>
      </c>
      <c r="D401" s="5" t="str">
        <f t="shared" si="28"/>
        <v>00</v>
      </c>
      <c r="E401" s="4">
        <f>'Листы на печать'!AC535</f>
        <v>0</v>
      </c>
      <c r="F401" s="4">
        <f>'Листы на печать'!AE535</f>
        <v>0</v>
      </c>
      <c r="G401" s="5">
        <f t="shared" si="25"/>
        <v>0</v>
      </c>
      <c r="H401" s="4">
        <f>'Листы на печать'!J535</f>
        <v>0</v>
      </c>
      <c r="I401" s="4">
        <f>'Листы на печать'!L535</f>
        <v>0</v>
      </c>
      <c r="J401" s="5">
        <f t="shared" si="26"/>
        <v>0</v>
      </c>
      <c r="K401" s="4">
        <f>'Листы на печать'!M535</f>
        <v>0</v>
      </c>
      <c r="L401" s="4" t="str">
        <f t="shared" si="27"/>
        <v>00</v>
      </c>
      <c r="M401" s="4">
        <f>'Листы на печать'!N535</f>
        <v>0</v>
      </c>
      <c r="N401" s="4">
        <f>'Листы на печать'!P535</f>
        <v>0</v>
      </c>
    </row>
    <row r="402" spans="1:14">
      <c r="A402" s="4">
        <f>'Листы на печать'!B536</f>
        <v>0</v>
      </c>
      <c r="B402" s="4">
        <f>'Листы на печать'!Y536</f>
        <v>0</v>
      </c>
      <c r="C402" s="4">
        <f>'Листы на печать'!AA536</f>
        <v>0</v>
      </c>
      <c r="D402" s="5" t="str">
        <f t="shared" si="28"/>
        <v>00</v>
      </c>
      <c r="E402" s="4">
        <f>'Листы на печать'!AC536</f>
        <v>0</v>
      </c>
      <c r="F402" s="4">
        <f>'Листы на печать'!AE536</f>
        <v>0</v>
      </c>
      <c r="G402" s="5">
        <f t="shared" si="25"/>
        <v>0</v>
      </c>
      <c r="H402" s="4">
        <f>'Листы на печать'!J536</f>
        <v>0</v>
      </c>
      <c r="I402" s="4">
        <f>'Листы на печать'!L536</f>
        <v>0</v>
      </c>
      <c r="J402" s="5">
        <f t="shared" si="26"/>
        <v>0</v>
      </c>
      <c r="K402" s="4">
        <f>'Листы на печать'!M536</f>
        <v>0</v>
      </c>
      <c r="L402" s="4" t="str">
        <f t="shared" si="27"/>
        <v>00</v>
      </c>
      <c r="M402" s="4">
        <f>'Листы на печать'!N536</f>
        <v>0</v>
      </c>
      <c r="N402" s="4">
        <f>'Листы на печать'!P536</f>
        <v>0</v>
      </c>
    </row>
    <row r="403" spans="1:14">
      <c r="A403" s="4">
        <f>'Листы на печать'!B537</f>
        <v>0</v>
      </c>
      <c r="B403" s="4">
        <f>'Листы на печать'!Y537</f>
        <v>0</v>
      </c>
      <c r="C403" s="4">
        <f>'Листы на печать'!AA537</f>
        <v>0</v>
      </c>
      <c r="D403" s="5" t="str">
        <f t="shared" si="28"/>
        <v>00</v>
      </c>
      <c r="E403" s="4">
        <f>'Листы на печать'!AC537</f>
        <v>0</v>
      </c>
      <c r="F403" s="4">
        <f>'Листы на печать'!AE537</f>
        <v>0</v>
      </c>
      <c r="G403" s="5">
        <f t="shared" si="25"/>
        <v>0</v>
      </c>
      <c r="H403" s="4">
        <f>'Листы на печать'!J537</f>
        <v>0</v>
      </c>
      <c r="I403" s="4">
        <f>'Листы на печать'!L537</f>
        <v>0</v>
      </c>
      <c r="J403" s="5">
        <f t="shared" si="26"/>
        <v>0</v>
      </c>
      <c r="K403" s="4">
        <f>'Листы на печать'!M537</f>
        <v>0</v>
      </c>
      <c r="L403" s="4" t="str">
        <f t="shared" si="27"/>
        <v>00</v>
      </c>
      <c r="M403" s="4">
        <f>'Листы на печать'!N537</f>
        <v>0</v>
      </c>
      <c r="N403" s="4">
        <f>'Листы на печать'!P537</f>
        <v>0</v>
      </c>
    </row>
    <row r="404" spans="1:14">
      <c r="A404" s="4">
        <f>'Листы на печать'!B538</f>
        <v>0</v>
      </c>
      <c r="B404" s="4">
        <f>'Листы на печать'!Y538</f>
        <v>0</v>
      </c>
      <c r="C404" s="4">
        <f>'Листы на печать'!AA538</f>
        <v>0</v>
      </c>
      <c r="D404" s="5" t="str">
        <f t="shared" si="28"/>
        <v>00</v>
      </c>
      <c r="E404" s="4">
        <f>'Листы на печать'!AC538</f>
        <v>0</v>
      </c>
      <c r="F404" s="4">
        <f>'Листы на печать'!AE538</f>
        <v>0</v>
      </c>
      <c r="G404" s="5">
        <f t="shared" si="25"/>
        <v>0</v>
      </c>
      <c r="H404" s="4">
        <f>'Листы на печать'!J538</f>
        <v>0</v>
      </c>
      <c r="I404" s="4">
        <f>'Листы на печать'!L538</f>
        <v>0</v>
      </c>
      <c r="J404" s="5">
        <f t="shared" si="26"/>
        <v>0</v>
      </c>
      <c r="K404" s="4">
        <f>'Листы на печать'!M538</f>
        <v>0</v>
      </c>
      <c r="L404" s="4" t="str">
        <f t="shared" si="27"/>
        <v>00</v>
      </c>
      <c r="M404" s="4">
        <f>'Листы на печать'!N538</f>
        <v>0</v>
      </c>
      <c r="N404" s="4">
        <f>'Листы на печать'!P538</f>
        <v>0</v>
      </c>
    </row>
    <row r="405" spans="1:14">
      <c r="A405" s="4">
        <f>'Листы на печать'!B539</f>
        <v>0</v>
      </c>
      <c r="B405" s="4">
        <f>'Листы на печать'!Y539</f>
        <v>0</v>
      </c>
      <c r="C405" s="4">
        <f>'Листы на печать'!AA539</f>
        <v>0</v>
      </c>
      <c r="D405" s="5" t="str">
        <f t="shared" si="28"/>
        <v>00</v>
      </c>
      <c r="E405" s="4">
        <f>'Листы на печать'!AC539</f>
        <v>0</v>
      </c>
      <c r="F405" s="4">
        <f>'Листы на печать'!AE539</f>
        <v>0</v>
      </c>
      <c r="G405" s="5">
        <f t="shared" si="25"/>
        <v>0</v>
      </c>
      <c r="H405" s="4">
        <f>'Листы на печать'!J539</f>
        <v>0</v>
      </c>
      <c r="I405" s="4">
        <f>'Листы на печать'!L539</f>
        <v>0</v>
      </c>
      <c r="J405" s="5">
        <f t="shared" si="26"/>
        <v>0</v>
      </c>
      <c r="K405" s="4">
        <f>'Листы на печать'!M539</f>
        <v>0</v>
      </c>
      <c r="L405" s="4" t="str">
        <f t="shared" si="27"/>
        <v>00</v>
      </c>
      <c r="M405" s="4">
        <f>'Листы на печать'!N539</f>
        <v>0</v>
      </c>
      <c r="N405" s="4">
        <f>'Листы на печать'!P539</f>
        <v>0</v>
      </c>
    </row>
    <row r="406" spans="1:14">
      <c r="A406" s="4">
        <f>'Листы на печать'!B540</f>
        <v>0</v>
      </c>
      <c r="B406" s="4">
        <f>'Листы на печать'!Y540</f>
        <v>0</v>
      </c>
      <c r="C406" s="4">
        <f>'Листы на печать'!AA540</f>
        <v>0</v>
      </c>
      <c r="D406" s="5" t="str">
        <f t="shared" si="28"/>
        <v>00</v>
      </c>
      <c r="E406" s="4">
        <f>'Листы на печать'!AC540</f>
        <v>0</v>
      </c>
      <c r="F406" s="4">
        <f>'Листы на печать'!AE540</f>
        <v>0</v>
      </c>
      <c r="G406" s="5">
        <f t="shared" si="25"/>
        <v>0</v>
      </c>
      <c r="H406" s="4">
        <f>'Листы на печать'!J540</f>
        <v>0</v>
      </c>
      <c r="I406" s="4">
        <f>'Листы на печать'!L540</f>
        <v>0</v>
      </c>
      <c r="J406" s="5">
        <f t="shared" si="26"/>
        <v>0</v>
      </c>
      <c r="K406" s="4">
        <f>'Листы на печать'!M540</f>
        <v>0</v>
      </c>
      <c r="L406" s="4" t="str">
        <f t="shared" si="27"/>
        <v>00</v>
      </c>
      <c r="M406" s="4">
        <f>'Листы на печать'!N540</f>
        <v>0</v>
      </c>
      <c r="N406" s="4">
        <f>'Листы на печать'!P540</f>
        <v>0</v>
      </c>
    </row>
    <row r="407" spans="1:14">
      <c r="A407" s="4">
        <f>'Листы на печать'!B541</f>
        <v>0</v>
      </c>
      <c r="B407" s="4">
        <f>'Листы на печать'!Y541</f>
        <v>0</v>
      </c>
      <c r="C407" s="4">
        <f>'Листы на печать'!AA541</f>
        <v>0</v>
      </c>
      <c r="D407" s="5" t="str">
        <f t="shared" si="28"/>
        <v>00</v>
      </c>
      <c r="E407" s="4">
        <f>'Листы на печать'!AC541</f>
        <v>0</v>
      </c>
      <c r="F407" s="4">
        <f>'Листы на печать'!AE541</f>
        <v>0</v>
      </c>
      <c r="G407" s="5">
        <f t="shared" si="25"/>
        <v>0</v>
      </c>
      <c r="H407" s="4">
        <f>'Листы на печать'!J541</f>
        <v>0</v>
      </c>
      <c r="I407" s="4">
        <f>'Листы на печать'!L541</f>
        <v>0</v>
      </c>
      <c r="J407" s="5">
        <f t="shared" si="26"/>
        <v>0</v>
      </c>
      <c r="K407" s="4">
        <f>'Листы на печать'!M541</f>
        <v>0</v>
      </c>
      <c r="L407" s="4" t="str">
        <f t="shared" si="27"/>
        <v>00</v>
      </c>
      <c r="M407" s="4">
        <f>'Листы на печать'!N541</f>
        <v>0</v>
      </c>
      <c r="N407" s="4">
        <f>'Листы на печать'!P541</f>
        <v>0</v>
      </c>
    </row>
    <row r="408" spans="1:14">
      <c r="A408" s="4">
        <f>'Листы на печать'!B542</f>
        <v>0</v>
      </c>
      <c r="B408" s="4">
        <f>'Листы на печать'!Y542</f>
        <v>0</v>
      </c>
      <c r="C408" s="4">
        <f>'Листы на печать'!AA542</f>
        <v>0</v>
      </c>
      <c r="D408" s="5" t="str">
        <f t="shared" si="28"/>
        <v>00</v>
      </c>
      <c r="E408" s="4">
        <f>'Листы на печать'!AC542</f>
        <v>0</v>
      </c>
      <c r="F408" s="4">
        <f>'Листы на печать'!AE542</f>
        <v>0</v>
      </c>
      <c r="G408" s="5">
        <f t="shared" si="25"/>
        <v>0</v>
      </c>
      <c r="H408" s="4">
        <f>'Листы на печать'!J542</f>
        <v>0</v>
      </c>
      <c r="I408" s="4">
        <f>'Листы на печать'!L542</f>
        <v>0</v>
      </c>
      <c r="J408" s="5">
        <f t="shared" si="26"/>
        <v>0</v>
      </c>
      <c r="K408" s="4">
        <f>'Листы на печать'!M542</f>
        <v>0</v>
      </c>
      <c r="L408" s="4" t="str">
        <f t="shared" si="27"/>
        <v>00</v>
      </c>
      <c r="M408" s="4">
        <f>'Листы на печать'!N542</f>
        <v>0</v>
      </c>
      <c r="N408" s="4">
        <f>'Листы на печать'!P542</f>
        <v>0</v>
      </c>
    </row>
    <row r="409" spans="1:14">
      <c r="A409" s="4">
        <f>'Листы на печать'!B543</f>
        <v>0</v>
      </c>
      <c r="B409" s="4">
        <f>'Листы на печать'!Y543</f>
        <v>0</v>
      </c>
      <c r="C409" s="4">
        <f>'Листы на печать'!AA543</f>
        <v>0</v>
      </c>
      <c r="D409" s="5" t="str">
        <f t="shared" si="28"/>
        <v>00</v>
      </c>
      <c r="E409" s="4">
        <f>'Листы на печать'!AC543</f>
        <v>0</v>
      </c>
      <c r="F409" s="4">
        <f>'Листы на печать'!AE543</f>
        <v>0</v>
      </c>
      <c r="G409" s="5">
        <f t="shared" si="25"/>
        <v>0</v>
      </c>
      <c r="H409" s="4">
        <f>'Листы на печать'!J543</f>
        <v>0</v>
      </c>
      <c r="I409" s="4">
        <f>'Листы на печать'!L543</f>
        <v>0</v>
      </c>
      <c r="J409" s="5">
        <f t="shared" si="26"/>
        <v>0</v>
      </c>
      <c r="K409" s="4">
        <f>'Листы на печать'!M543</f>
        <v>0</v>
      </c>
      <c r="L409" s="4" t="str">
        <f t="shared" si="27"/>
        <v>00</v>
      </c>
      <c r="M409" s="4">
        <f>'Листы на печать'!N543</f>
        <v>0</v>
      </c>
      <c r="N409" s="4">
        <f>'Листы на печать'!P543</f>
        <v>0</v>
      </c>
    </row>
    <row r="410" spans="1:14">
      <c r="A410" s="4">
        <f>'Листы на печать'!B544</f>
        <v>0</v>
      </c>
      <c r="B410" s="4">
        <f>'Листы на печать'!Y544</f>
        <v>0</v>
      </c>
      <c r="C410" s="4">
        <f>'Листы на печать'!AA544</f>
        <v>0</v>
      </c>
      <c r="D410" s="5" t="str">
        <f t="shared" si="28"/>
        <v>00</v>
      </c>
      <c r="E410" s="4">
        <f>'Листы на печать'!AC544</f>
        <v>0</v>
      </c>
      <c r="F410" s="4">
        <f>'Листы на печать'!AE544</f>
        <v>0</v>
      </c>
      <c r="G410" s="5">
        <f t="shared" si="25"/>
        <v>0</v>
      </c>
      <c r="H410" s="4">
        <f>'Листы на печать'!J544</f>
        <v>0</v>
      </c>
      <c r="I410" s="4">
        <f>'Листы на печать'!L544</f>
        <v>0</v>
      </c>
      <c r="J410" s="5">
        <f t="shared" si="26"/>
        <v>0</v>
      </c>
      <c r="K410" s="4">
        <f>'Листы на печать'!M544</f>
        <v>0</v>
      </c>
      <c r="L410" s="4" t="str">
        <f t="shared" si="27"/>
        <v>00</v>
      </c>
      <c r="M410" s="4">
        <f>'Листы на печать'!N544</f>
        <v>0</v>
      </c>
      <c r="N410" s="4">
        <f>'Листы на печать'!P544</f>
        <v>0</v>
      </c>
    </row>
    <row r="411" spans="1:14">
      <c r="A411" s="4">
        <f>'Листы на печать'!B545</f>
        <v>0</v>
      </c>
      <c r="B411" s="4">
        <f>'Листы на печать'!Y545</f>
        <v>0</v>
      </c>
      <c r="C411" s="4">
        <f>'Листы на печать'!AA545</f>
        <v>0</v>
      </c>
      <c r="D411" s="5" t="str">
        <f t="shared" si="28"/>
        <v>00</v>
      </c>
      <c r="E411" s="4">
        <f>'Листы на печать'!AC545</f>
        <v>0</v>
      </c>
      <c r="F411" s="4">
        <f>'Листы на печать'!AE545</f>
        <v>0</v>
      </c>
      <c r="G411" s="5">
        <f t="shared" si="25"/>
        <v>0</v>
      </c>
      <c r="H411" s="4">
        <f>'Листы на печать'!J545</f>
        <v>0</v>
      </c>
      <c r="I411" s="4">
        <f>'Листы на печать'!L545</f>
        <v>0</v>
      </c>
      <c r="J411" s="5">
        <f t="shared" si="26"/>
        <v>0</v>
      </c>
      <c r="K411" s="4">
        <f>'Листы на печать'!M545</f>
        <v>0</v>
      </c>
      <c r="L411" s="4" t="str">
        <f t="shared" si="27"/>
        <v>00</v>
      </c>
      <c r="M411" s="4">
        <f>'Листы на печать'!N545</f>
        <v>0</v>
      </c>
      <c r="N411" s="4">
        <f>'Листы на печать'!P545</f>
        <v>0</v>
      </c>
    </row>
    <row r="412" spans="1:14">
      <c r="A412" s="4">
        <f>'Листы на печать'!B546</f>
        <v>0</v>
      </c>
      <c r="B412" s="4">
        <f>'Листы на печать'!Y546</f>
        <v>0</v>
      </c>
      <c r="C412" s="4">
        <f>'Листы на печать'!AA546</f>
        <v>0</v>
      </c>
      <c r="D412" s="5" t="str">
        <f t="shared" si="28"/>
        <v>00</v>
      </c>
      <c r="E412" s="4">
        <f>'Листы на печать'!AC546</f>
        <v>0</v>
      </c>
      <c r="F412" s="4">
        <f>'Листы на печать'!AE546</f>
        <v>0</v>
      </c>
      <c r="G412" s="5">
        <f t="shared" si="25"/>
        <v>0</v>
      </c>
      <c r="H412" s="4">
        <f>'Листы на печать'!J546</f>
        <v>0</v>
      </c>
      <c r="I412" s="4">
        <f>'Листы на печать'!L546</f>
        <v>0</v>
      </c>
      <c r="J412" s="5">
        <f t="shared" si="26"/>
        <v>0</v>
      </c>
      <c r="K412" s="4">
        <f>'Листы на печать'!M546</f>
        <v>0</v>
      </c>
      <c r="L412" s="4" t="str">
        <f t="shared" si="27"/>
        <v>00</v>
      </c>
      <c r="M412" s="4">
        <f>'Листы на печать'!N546</f>
        <v>0</v>
      </c>
      <c r="N412" s="4">
        <f>'Листы на печать'!P546</f>
        <v>0</v>
      </c>
    </row>
    <row r="413" spans="1:14">
      <c r="A413" s="4">
        <f>'Листы на печать'!B547</f>
        <v>0</v>
      </c>
      <c r="B413" s="4">
        <f>'Листы на печать'!Y547</f>
        <v>0</v>
      </c>
      <c r="C413" s="4">
        <f>'Листы на печать'!AA547</f>
        <v>0</v>
      </c>
      <c r="D413" s="5" t="str">
        <f t="shared" si="28"/>
        <v>00</v>
      </c>
      <c r="E413" s="4">
        <f>'Листы на печать'!AC547</f>
        <v>0</v>
      </c>
      <c r="F413" s="4">
        <f>'Листы на печать'!AE547</f>
        <v>0</v>
      </c>
      <c r="G413" s="5">
        <f t="shared" si="25"/>
        <v>0</v>
      </c>
      <c r="H413" s="4">
        <f>'Листы на печать'!J547</f>
        <v>0</v>
      </c>
      <c r="I413" s="4">
        <f>'Листы на печать'!L547</f>
        <v>0</v>
      </c>
      <c r="J413" s="5">
        <f t="shared" si="26"/>
        <v>0</v>
      </c>
      <c r="K413" s="4">
        <f>'Листы на печать'!M547</f>
        <v>0</v>
      </c>
      <c r="L413" s="4" t="str">
        <f t="shared" si="27"/>
        <v>00</v>
      </c>
      <c r="M413" s="4">
        <f>'Листы на печать'!N547</f>
        <v>0</v>
      </c>
      <c r="N413" s="4">
        <f>'Листы на печать'!P547</f>
        <v>0</v>
      </c>
    </row>
    <row r="414" spans="1:14">
      <c r="A414" s="4">
        <f>'Листы на печать'!B548</f>
        <v>0</v>
      </c>
      <c r="B414" s="4">
        <f>'Листы на печать'!Y548</f>
        <v>0</v>
      </c>
      <c r="C414" s="4">
        <f>'Листы на печать'!AA548</f>
        <v>0</v>
      </c>
      <c r="D414" s="5" t="str">
        <f t="shared" si="28"/>
        <v>00</v>
      </c>
      <c r="E414" s="4">
        <f>'Листы на печать'!AC548</f>
        <v>0</v>
      </c>
      <c r="F414" s="4">
        <f>'Листы на печать'!AE548</f>
        <v>0</v>
      </c>
      <c r="G414" s="5">
        <f t="shared" si="25"/>
        <v>0</v>
      </c>
      <c r="H414" s="4">
        <f>'Листы на печать'!J548</f>
        <v>0</v>
      </c>
      <c r="I414" s="4">
        <f>'Листы на печать'!L548</f>
        <v>0</v>
      </c>
      <c r="J414" s="5">
        <f t="shared" si="26"/>
        <v>0</v>
      </c>
      <c r="K414" s="4">
        <f>'Листы на печать'!M548</f>
        <v>0</v>
      </c>
      <c r="L414" s="4" t="str">
        <f t="shared" si="27"/>
        <v>00</v>
      </c>
      <c r="M414" s="4">
        <f>'Листы на печать'!N548</f>
        <v>0</v>
      </c>
      <c r="N414" s="4">
        <f>'Листы на печать'!P548</f>
        <v>0</v>
      </c>
    </row>
    <row r="415" spans="1:14">
      <c r="A415" s="4">
        <f>'Листы на печать'!B549</f>
        <v>0</v>
      </c>
      <c r="B415" s="4">
        <f>'Листы на печать'!Y549</f>
        <v>0</v>
      </c>
      <c r="C415" s="4">
        <f>'Листы на печать'!AA549</f>
        <v>0</v>
      </c>
      <c r="D415" s="5" t="str">
        <f t="shared" si="28"/>
        <v>00</v>
      </c>
      <c r="E415" s="4">
        <f>'Листы на печать'!AC549</f>
        <v>0</v>
      </c>
      <c r="F415" s="4">
        <f>'Листы на печать'!AE549</f>
        <v>0</v>
      </c>
      <c r="G415" s="5">
        <f t="shared" si="25"/>
        <v>0</v>
      </c>
      <c r="H415" s="4">
        <f>'Листы на печать'!J549</f>
        <v>0</v>
      </c>
      <c r="I415" s="4">
        <f>'Листы на печать'!L549</f>
        <v>0</v>
      </c>
      <c r="J415" s="5">
        <f t="shared" si="26"/>
        <v>0</v>
      </c>
      <c r="K415" s="4">
        <f>'Листы на печать'!M549</f>
        <v>0</v>
      </c>
      <c r="L415" s="4" t="str">
        <f t="shared" si="27"/>
        <v>00</v>
      </c>
      <c r="M415" s="4">
        <f>'Листы на печать'!N549</f>
        <v>0</v>
      </c>
      <c r="N415" s="4">
        <f>'Листы на печать'!P549</f>
        <v>0</v>
      </c>
    </row>
    <row r="416" spans="1:14">
      <c r="A416" s="4">
        <f>'Листы на печать'!B550</f>
        <v>0</v>
      </c>
      <c r="B416" s="4">
        <f>'Листы на печать'!Y550</f>
        <v>0</v>
      </c>
      <c r="C416" s="4">
        <f>'Листы на печать'!AA550</f>
        <v>0</v>
      </c>
      <c r="D416" s="5" t="str">
        <f t="shared" si="28"/>
        <v>00</v>
      </c>
      <c r="E416" s="4">
        <f>'Листы на печать'!AC550</f>
        <v>0</v>
      </c>
      <c r="F416" s="4">
        <f>'Листы на печать'!AE550</f>
        <v>0</v>
      </c>
      <c r="G416" s="5">
        <f t="shared" si="25"/>
        <v>0</v>
      </c>
      <c r="H416" s="4">
        <f>'Листы на печать'!J550</f>
        <v>0</v>
      </c>
      <c r="I416" s="4">
        <f>'Листы на печать'!L550</f>
        <v>0</v>
      </c>
      <c r="J416" s="5">
        <f t="shared" si="26"/>
        <v>0</v>
      </c>
      <c r="K416" s="4">
        <f>'Листы на печать'!M550</f>
        <v>0</v>
      </c>
      <c r="L416" s="4" t="str">
        <f t="shared" si="27"/>
        <v>00</v>
      </c>
      <c r="M416" s="4">
        <f>'Листы на печать'!N550</f>
        <v>0</v>
      </c>
      <c r="N416" s="4">
        <f>'Листы на печать'!P550</f>
        <v>0</v>
      </c>
    </row>
    <row r="417" spans="1:14">
      <c r="A417" s="4">
        <f>'Листы на печать'!B551</f>
        <v>0</v>
      </c>
      <c r="B417" s="4">
        <f>'Листы на печать'!Y551</f>
        <v>0</v>
      </c>
      <c r="C417" s="4">
        <f>'Листы на печать'!AA551</f>
        <v>0</v>
      </c>
      <c r="D417" s="5" t="str">
        <f t="shared" si="28"/>
        <v>00</v>
      </c>
      <c r="E417" s="4">
        <f>'Листы на печать'!AC551</f>
        <v>0</v>
      </c>
      <c r="F417" s="4">
        <f>'Листы на печать'!AE551</f>
        <v>0</v>
      </c>
      <c r="G417" s="5">
        <f t="shared" si="25"/>
        <v>0</v>
      </c>
      <c r="H417" s="4">
        <f>'Листы на печать'!J551</f>
        <v>0</v>
      </c>
      <c r="I417" s="4">
        <f>'Листы на печать'!L551</f>
        <v>0</v>
      </c>
      <c r="J417" s="5">
        <f t="shared" si="26"/>
        <v>0</v>
      </c>
      <c r="K417" s="4">
        <f>'Листы на печать'!M551</f>
        <v>0</v>
      </c>
      <c r="L417" s="4" t="str">
        <f t="shared" si="27"/>
        <v>00</v>
      </c>
      <c r="M417" s="4">
        <f>'Листы на печать'!N551</f>
        <v>0</v>
      </c>
      <c r="N417" s="4">
        <f>'Листы на печать'!P551</f>
        <v>0</v>
      </c>
    </row>
    <row r="418" spans="1:14">
      <c r="A418" s="4">
        <f>'Листы на печать'!B552</f>
        <v>0</v>
      </c>
      <c r="B418" s="4">
        <f>'Листы на печать'!Y552</f>
        <v>0</v>
      </c>
      <c r="C418" s="4">
        <f>'Листы на печать'!AA552</f>
        <v>0</v>
      </c>
      <c r="D418" s="5" t="str">
        <f t="shared" si="28"/>
        <v>00</v>
      </c>
      <c r="E418" s="4">
        <f>'Листы на печать'!AC552</f>
        <v>0</v>
      </c>
      <c r="F418" s="4">
        <f>'Листы на печать'!AE552</f>
        <v>0</v>
      </c>
      <c r="G418" s="5">
        <f t="shared" si="25"/>
        <v>0</v>
      </c>
      <c r="H418" s="4">
        <f>'Листы на печать'!J552</f>
        <v>0</v>
      </c>
      <c r="I418" s="4">
        <f>'Листы на печать'!L552</f>
        <v>0</v>
      </c>
      <c r="J418" s="5">
        <f t="shared" si="26"/>
        <v>0</v>
      </c>
      <c r="K418" s="4">
        <f>'Листы на печать'!M552</f>
        <v>0</v>
      </c>
      <c r="L418" s="4" t="str">
        <f t="shared" si="27"/>
        <v>00</v>
      </c>
      <c r="M418" s="4">
        <f>'Листы на печать'!N552</f>
        <v>0</v>
      </c>
      <c r="N418" s="4">
        <f>'Листы на печать'!P552</f>
        <v>0</v>
      </c>
    </row>
    <row r="419" spans="1:14">
      <c r="A419" s="4">
        <f>'Листы на печать'!B553</f>
        <v>0</v>
      </c>
      <c r="B419" s="4">
        <f>'Листы на печать'!Y553</f>
        <v>0</v>
      </c>
      <c r="C419" s="4">
        <f>'Листы на печать'!AA553</f>
        <v>0</v>
      </c>
      <c r="D419" s="5" t="str">
        <f t="shared" si="28"/>
        <v>00</v>
      </c>
      <c r="E419" s="4">
        <f>'Листы на печать'!AC553</f>
        <v>0</v>
      </c>
      <c r="F419" s="4">
        <f>'Листы на печать'!AE553</f>
        <v>0</v>
      </c>
      <c r="G419" s="5">
        <f t="shared" si="25"/>
        <v>0</v>
      </c>
      <c r="H419" s="4">
        <f>'Листы на печать'!J553</f>
        <v>0</v>
      </c>
      <c r="I419" s="4">
        <f>'Листы на печать'!L553</f>
        <v>0</v>
      </c>
      <c r="J419" s="5">
        <f t="shared" si="26"/>
        <v>0</v>
      </c>
      <c r="K419" s="4">
        <f>'Листы на печать'!M553</f>
        <v>0</v>
      </c>
      <c r="L419" s="4" t="str">
        <f t="shared" si="27"/>
        <v>00</v>
      </c>
      <c r="M419" s="4">
        <f>'Листы на печать'!N553</f>
        <v>0</v>
      </c>
      <c r="N419" s="4">
        <f>'Листы на печать'!P553</f>
        <v>0</v>
      </c>
    </row>
    <row r="420" spans="1:14">
      <c r="A420" s="4">
        <f>'Листы на печать'!B554</f>
        <v>0</v>
      </c>
      <c r="B420" s="4">
        <f>'Листы на печать'!Y554</f>
        <v>0</v>
      </c>
      <c r="C420" s="4">
        <f>'Листы на печать'!AA554</f>
        <v>0</v>
      </c>
      <c r="D420" s="5" t="str">
        <f t="shared" si="28"/>
        <v>00</v>
      </c>
      <c r="E420" s="4">
        <f>'Листы на печать'!AC554</f>
        <v>0</v>
      </c>
      <c r="F420" s="4">
        <f>'Листы на печать'!AE554</f>
        <v>0</v>
      </c>
      <c r="G420" s="5">
        <f t="shared" si="25"/>
        <v>0</v>
      </c>
      <c r="H420" s="4">
        <f>'Листы на печать'!J554</f>
        <v>0</v>
      </c>
      <c r="I420" s="4">
        <f>'Листы на печать'!L554</f>
        <v>0</v>
      </c>
      <c r="J420" s="5">
        <f t="shared" si="26"/>
        <v>0</v>
      </c>
      <c r="K420" s="4">
        <f>'Листы на печать'!M554</f>
        <v>0</v>
      </c>
      <c r="L420" s="4" t="str">
        <f t="shared" si="27"/>
        <v>00</v>
      </c>
      <c r="M420" s="4">
        <f>'Листы на печать'!N554</f>
        <v>0</v>
      </c>
      <c r="N420" s="4">
        <f>'Листы на печать'!P554</f>
        <v>0</v>
      </c>
    </row>
    <row r="421" spans="1:14">
      <c r="A421" s="4">
        <f>'Листы на печать'!B555</f>
        <v>0</v>
      </c>
      <c r="B421" s="4">
        <f>'Листы на печать'!Y555</f>
        <v>0</v>
      </c>
      <c r="C421" s="4">
        <f>'Листы на печать'!AA555</f>
        <v>0</v>
      </c>
      <c r="D421" s="5" t="str">
        <f t="shared" si="28"/>
        <v>00</v>
      </c>
      <c r="E421" s="4">
        <f>'Листы на печать'!AC555</f>
        <v>0</v>
      </c>
      <c r="F421" s="4">
        <f>'Листы на печать'!AE555</f>
        <v>0</v>
      </c>
      <c r="G421" s="5">
        <f t="shared" si="25"/>
        <v>0</v>
      </c>
      <c r="H421" s="4">
        <f>'Листы на печать'!J555</f>
        <v>0</v>
      </c>
      <c r="I421" s="4">
        <f>'Листы на печать'!L555</f>
        <v>0</v>
      </c>
      <c r="J421" s="5">
        <f t="shared" si="26"/>
        <v>0</v>
      </c>
      <c r="K421" s="4">
        <f>'Листы на печать'!M555</f>
        <v>0</v>
      </c>
      <c r="L421" s="4" t="str">
        <f t="shared" si="27"/>
        <v>00</v>
      </c>
      <c r="M421" s="4">
        <f>'Листы на печать'!N555</f>
        <v>0</v>
      </c>
      <c r="N421" s="4">
        <f>'Листы на печать'!P555</f>
        <v>0</v>
      </c>
    </row>
    <row r="422" spans="1:14">
      <c r="A422" s="4">
        <f>'Листы на печать'!B556</f>
        <v>0</v>
      </c>
      <c r="B422" s="4">
        <f>'Листы на печать'!Y556</f>
        <v>0</v>
      </c>
      <c r="C422" s="4" t="str">
        <f>'Листы на печать'!AA556</f>
        <v>АП-08/15-АОВ2.К</v>
      </c>
      <c r="D422" s="5" t="str">
        <f t="shared" si="28"/>
        <v>00</v>
      </c>
      <c r="E422" s="4">
        <f>'Листы на печать'!AC556</f>
        <v>0</v>
      </c>
      <c r="F422" s="4">
        <f>'Листы на печать'!AE556</f>
        <v>0</v>
      </c>
      <c r="G422" s="5">
        <f t="shared" si="25"/>
        <v>0</v>
      </c>
      <c r="H422" s="4">
        <f>'Листы на печать'!J556</f>
        <v>0</v>
      </c>
      <c r="I422" s="4">
        <f>'Листы на печать'!L556</f>
        <v>0</v>
      </c>
      <c r="J422" s="5">
        <f t="shared" si="26"/>
        <v>0</v>
      </c>
      <c r="K422" s="4">
        <f>'Листы на печать'!M556</f>
        <v>0</v>
      </c>
      <c r="L422" s="4" t="str">
        <f t="shared" si="27"/>
        <v>00</v>
      </c>
      <c r="M422" s="4">
        <f>'Листы на печать'!N556</f>
        <v>0</v>
      </c>
      <c r="N422" s="4">
        <f>'Листы на печать'!P556</f>
        <v>0</v>
      </c>
    </row>
    <row r="423" spans="1:14">
      <c r="A423" s="4">
        <f>'Листы на печать'!B557</f>
        <v>0</v>
      </c>
      <c r="B423" s="4">
        <f>'Листы на печать'!Y557</f>
        <v>0</v>
      </c>
      <c r="C423" s="4">
        <f>'Листы на печать'!AA557</f>
        <v>0</v>
      </c>
      <c r="D423" s="5" t="str">
        <f t="shared" si="28"/>
        <v>00</v>
      </c>
      <c r="E423" s="4">
        <f>'Листы на печать'!AC557</f>
        <v>0</v>
      </c>
      <c r="F423" s="4">
        <f>'Листы на печать'!AE557</f>
        <v>0</v>
      </c>
      <c r="G423" s="5">
        <f t="shared" si="25"/>
        <v>0</v>
      </c>
      <c r="H423" s="4">
        <f>'Листы на печать'!J557</f>
        <v>0</v>
      </c>
      <c r="I423" s="4">
        <f>'Листы на печать'!L557</f>
        <v>0</v>
      </c>
      <c r="J423" s="5">
        <f t="shared" si="26"/>
        <v>0</v>
      </c>
      <c r="K423" s="4">
        <f>'Листы на печать'!M557</f>
        <v>0</v>
      </c>
      <c r="L423" s="4" t="str">
        <f t="shared" si="27"/>
        <v>00</v>
      </c>
      <c r="M423" s="4">
        <f>'Листы на печать'!N557</f>
        <v>0</v>
      </c>
      <c r="N423" s="4">
        <f>'Листы на печать'!P557</f>
        <v>0</v>
      </c>
    </row>
    <row r="424" spans="1:14">
      <c r="A424" s="4">
        <f>'Листы на печать'!B558</f>
        <v>0</v>
      </c>
      <c r="B424" s="4">
        <f>'Листы на печать'!Y558</f>
        <v>0</v>
      </c>
      <c r="C424" s="4">
        <f>'Листы на печать'!AA558</f>
        <v>0</v>
      </c>
      <c r="D424" s="5" t="str">
        <f t="shared" si="28"/>
        <v>00</v>
      </c>
      <c r="E424" s="4">
        <f>'Листы на печать'!AC558</f>
        <v>0</v>
      </c>
      <c r="F424" s="4">
        <f>'Листы на печать'!AE558</f>
        <v>0</v>
      </c>
      <c r="G424" s="5">
        <f t="shared" si="25"/>
        <v>0</v>
      </c>
      <c r="H424" s="4">
        <f>'Листы на печать'!J558</f>
        <v>0</v>
      </c>
      <c r="I424" s="4">
        <f>'Листы на печать'!L558</f>
        <v>0</v>
      </c>
      <c r="J424" s="5">
        <f t="shared" si="26"/>
        <v>0</v>
      </c>
      <c r="K424" s="4">
        <f>'Листы на печать'!M558</f>
        <v>0</v>
      </c>
      <c r="L424" s="4" t="str">
        <f t="shared" si="27"/>
        <v>00</v>
      </c>
      <c r="M424" s="4">
        <f>'Листы на печать'!N558</f>
        <v>0</v>
      </c>
      <c r="N424" s="4">
        <f>'Листы на печать'!P558</f>
        <v>0</v>
      </c>
    </row>
    <row r="425" spans="1:14">
      <c r="A425" s="4">
        <f>'Листы на печать'!B559</f>
        <v>0</v>
      </c>
      <c r="B425" s="4">
        <f>'Листы на печать'!Y559</f>
        <v>0</v>
      </c>
      <c r="C425" s="4">
        <f>'Листы на печать'!AA559</f>
        <v>0</v>
      </c>
      <c r="D425" s="5" t="str">
        <f t="shared" si="28"/>
        <v>00</v>
      </c>
      <c r="E425" s="4">
        <f>'Листы на печать'!AC559</f>
        <v>0</v>
      </c>
      <c r="F425" s="4">
        <f>'Листы на печать'!AE559</f>
        <v>0</v>
      </c>
      <c r="G425" s="5">
        <f t="shared" si="25"/>
        <v>0</v>
      </c>
      <c r="H425" s="4">
        <f>'Листы на печать'!J559</f>
        <v>0</v>
      </c>
      <c r="I425" s="4">
        <f>'Листы на печать'!L559</f>
        <v>0</v>
      </c>
      <c r="J425" s="5">
        <f t="shared" si="26"/>
        <v>0</v>
      </c>
      <c r="K425" s="4">
        <f>'Листы на печать'!M559</f>
        <v>0</v>
      </c>
      <c r="L425" s="4" t="str">
        <f t="shared" si="27"/>
        <v>00</v>
      </c>
      <c r="M425" s="4">
        <f>'Листы на печать'!N559</f>
        <v>0</v>
      </c>
      <c r="N425" s="4">
        <f>'Листы на печать'!P559</f>
        <v>0</v>
      </c>
    </row>
    <row r="426" spans="1:14">
      <c r="A426" s="4">
        <f>'Листы на печать'!B560</f>
        <v>0</v>
      </c>
      <c r="B426" s="4">
        <f>'Листы на печать'!Y560</f>
        <v>0</v>
      </c>
      <c r="C426" s="4">
        <f>'Листы на печать'!AA560</f>
        <v>0</v>
      </c>
      <c r="D426" s="5" t="str">
        <f t="shared" si="28"/>
        <v>00</v>
      </c>
      <c r="E426" s="4">
        <f>'Листы на печать'!AC560</f>
        <v>0</v>
      </c>
      <c r="F426" s="4">
        <f>'Листы на печать'!AE560</f>
        <v>0</v>
      </c>
      <c r="G426" s="5">
        <f t="shared" si="25"/>
        <v>0</v>
      </c>
      <c r="H426" s="4">
        <f>'Листы на печать'!J560</f>
        <v>0</v>
      </c>
      <c r="I426" s="4">
        <f>'Листы на печать'!L560</f>
        <v>0</v>
      </c>
      <c r="J426" s="5">
        <f t="shared" si="26"/>
        <v>0</v>
      </c>
      <c r="K426" s="4">
        <f>'Листы на печать'!M560</f>
        <v>0</v>
      </c>
      <c r="L426" s="4" t="str">
        <f t="shared" si="27"/>
        <v>00</v>
      </c>
      <c r="M426" s="4">
        <f>'Листы на печать'!N560</f>
        <v>0</v>
      </c>
      <c r="N426" s="4">
        <f>'Листы на печать'!P560</f>
        <v>0</v>
      </c>
    </row>
    <row r="427" spans="1:14">
      <c r="A427" s="4" t="str">
        <f>'Листы на печать'!B561</f>
        <v>Обозначение кабеля, провода</v>
      </c>
      <c r="B427" s="4" t="str">
        <f>'Листы на печать'!Y561</f>
        <v>Кабель, провод</v>
      </c>
      <c r="C427" s="4">
        <f>'Листы на печать'!AA561</f>
        <v>0</v>
      </c>
      <c r="D427" s="5" t="str">
        <f t="shared" si="28"/>
        <v>Кабель, провод0</v>
      </c>
      <c r="E427" s="4">
        <f>'Листы на печать'!AC561</f>
        <v>0</v>
      </c>
      <c r="F427" s="4">
        <f>'Листы на печать'!AE561</f>
        <v>0</v>
      </c>
      <c r="G427" s="5" t="str">
        <f t="shared" si="25"/>
        <v>Обозначение кабеля, провода</v>
      </c>
      <c r="H427" s="4" t="str">
        <f>'Листы на печать'!J561</f>
        <v>Участок трассы кабеля, провода</v>
      </c>
      <c r="I427" s="4">
        <f>'Листы на печать'!L561</f>
        <v>0</v>
      </c>
      <c r="J427" s="5" t="str">
        <f t="shared" si="26"/>
        <v>Обозначение кабеля, провода</v>
      </c>
      <c r="K427" s="4">
        <f>'Листы на печать'!M561</f>
        <v>0</v>
      </c>
      <c r="L427" s="4" t="str">
        <f t="shared" si="27"/>
        <v>00</v>
      </c>
      <c r="M427" s="4">
        <f>'Листы на печать'!N561</f>
        <v>0</v>
      </c>
      <c r="N427" s="4">
        <f>'Листы на печать'!P561</f>
        <v>0</v>
      </c>
    </row>
    <row r="428" spans="1:14">
      <c r="A428" s="4">
        <f>'Листы на печать'!B562</f>
        <v>0</v>
      </c>
      <c r="B428" s="4" t="str">
        <f>'Листы на печать'!Y562</f>
        <v>по проекту</v>
      </c>
      <c r="C428" s="4">
        <f>'Листы на печать'!AA562</f>
        <v>0</v>
      </c>
      <c r="D428" s="5" t="str">
        <f t="shared" si="28"/>
        <v>по проекту0</v>
      </c>
      <c r="E428" s="4">
        <f>'Листы на печать'!AC562</f>
        <v>0</v>
      </c>
      <c r="F428" s="4">
        <f>'Листы на печать'!AE562</f>
        <v>0</v>
      </c>
      <c r="G428" s="5">
        <f t="shared" si="25"/>
        <v>0</v>
      </c>
      <c r="H428" s="4" t="str">
        <f>'Листы на печать'!J562</f>
        <v>в трубе стальной,      Ø/м</v>
      </c>
      <c r="I428" s="4">
        <f>'Листы на печать'!L562</f>
        <v>0</v>
      </c>
      <c r="J428" s="5">
        <f t="shared" si="26"/>
        <v>0</v>
      </c>
      <c r="K428" s="4" t="str">
        <f>'Листы на печать'!M562</f>
        <v>в трубе ПВХ (п),  ПНД (пн),  металло-рукаве (м), Ø/м</v>
      </c>
      <c r="L428" s="4" t="str">
        <f t="shared" si="27"/>
        <v>в трубе ПВХ (п),  ПНД (пн),  металло-рукаве (м), Ø/м0</v>
      </c>
      <c r="M428" s="4">
        <f>'Листы на печать'!N562</f>
        <v>0</v>
      </c>
      <c r="N428" s="4">
        <f>'Листы на печать'!P562</f>
        <v>0</v>
      </c>
    </row>
    <row r="429" spans="1:14">
      <c r="A429" s="4">
        <f>'Листы на печать'!B563</f>
        <v>0</v>
      </c>
      <c r="B429" s="4" t="str">
        <f>'Листы на печать'!Y563</f>
        <v>Марка</v>
      </c>
      <c r="C429" s="4" t="str">
        <f>'Листы на печать'!AA563</f>
        <v>Кол., число и сечение жил</v>
      </c>
      <c r="D429" s="5" t="str">
        <f t="shared" si="28"/>
        <v>Марка0</v>
      </c>
      <c r="E429" s="4">
        <f>'Листы на печать'!AC563</f>
        <v>0</v>
      </c>
      <c r="F429" s="4" t="str">
        <f>'Листы на печать'!AE563</f>
        <v>Длина, м</v>
      </c>
      <c r="G429" s="5">
        <f t="shared" si="25"/>
        <v>0</v>
      </c>
      <c r="H429" s="4">
        <f>'Листы на печать'!J563</f>
        <v>0</v>
      </c>
      <c r="I429" s="4">
        <f>'Листы на печать'!L563</f>
        <v>0</v>
      </c>
      <c r="J429" s="5">
        <f t="shared" si="26"/>
        <v>0</v>
      </c>
      <c r="K429" s="4">
        <f>'Листы на печать'!M563</f>
        <v>0</v>
      </c>
      <c r="L429" s="4" t="str">
        <f t="shared" si="27"/>
        <v>00</v>
      </c>
      <c r="M429" s="4">
        <f>'Листы на печать'!N563</f>
        <v>0</v>
      </c>
      <c r="N429" s="4">
        <f>'Листы на печать'!P563</f>
        <v>0</v>
      </c>
    </row>
    <row r="430" spans="1:14">
      <c r="A430" s="4">
        <f>'Листы на печать'!B564</f>
        <v>0</v>
      </c>
      <c r="B430" s="4">
        <f>'Листы на печать'!Y564</f>
        <v>0</v>
      </c>
      <c r="C430" s="4">
        <f>'Листы на печать'!AA564</f>
        <v>0</v>
      </c>
      <c r="D430" s="5" t="str">
        <f t="shared" si="28"/>
        <v>00</v>
      </c>
      <c r="E430" s="4">
        <f>'Листы на печать'!AC564</f>
        <v>0</v>
      </c>
      <c r="F430" s="4">
        <f>'Листы на печать'!AE564</f>
        <v>0</v>
      </c>
      <c r="G430" s="5">
        <f t="shared" si="25"/>
        <v>0</v>
      </c>
      <c r="H430" s="4">
        <f>'Листы на печать'!J564</f>
        <v>0</v>
      </c>
      <c r="I430" s="4">
        <f>'Листы на печать'!L564</f>
        <v>0</v>
      </c>
      <c r="J430" s="5">
        <f t="shared" si="26"/>
        <v>0</v>
      </c>
      <c r="K430" s="4">
        <f>'Листы на печать'!M564</f>
        <v>0</v>
      </c>
      <c r="L430" s="4" t="str">
        <f t="shared" si="27"/>
        <v>00</v>
      </c>
      <c r="M430" s="4">
        <f>'Листы на печать'!N564</f>
        <v>0</v>
      </c>
      <c r="N430" s="4">
        <f>'Листы на печать'!P564</f>
        <v>0</v>
      </c>
    </row>
    <row r="431" spans="1:14">
      <c r="A431" s="4">
        <f>'Листы на печать'!B565</f>
        <v>0</v>
      </c>
      <c r="B431" s="4">
        <f>'Листы на печать'!Y565</f>
        <v>0</v>
      </c>
      <c r="C431" s="4">
        <f>'Листы на печать'!AA565</f>
        <v>0</v>
      </c>
      <c r="D431" s="5" t="str">
        <f t="shared" si="28"/>
        <v>00</v>
      </c>
      <c r="E431" s="4">
        <f>'Листы на печать'!AC565</f>
        <v>0</v>
      </c>
      <c r="F431" s="4">
        <f>'Листы на печать'!AE565</f>
        <v>0</v>
      </c>
      <c r="G431" s="5">
        <f t="shared" si="25"/>
        <v>0</v>
      </c>
      <c r="H431" s="4">
        <f>'Листы на печать'!J565</f>
        <v>0</v>
      </c>
      <c r="I431" s="4">
        <f>'Листы на печать'!L565</f>
        <v>0</v>
      </c>
      <c r="J431" s="5">
        <f t="shared" si="26"/>
        <v>0</v>
      </c>
      <c r="K431" s="4">
        <f>'Листы на печать'!M565</f>
        <v>0</v>
      </c>
      <c r="L431" s="4" t="str">
        <f t="shared" si="27"/>
        <v>00</v>
      </c>
      <c r="M431" s="4">
        <f>'Листы на печать'!N565</f>
        <v>0</v>
      </c>
      <c r="N431" s="4">
        <f>'Листы на печать'!P565</f>
        <v>0</v>
      </c>
    </row>
    <row r="432" spans="1:14">
      <c r="A432" s="4">
        <f>'Листы на печать'!B566</f>
        <v>0</v>
      </c>
      <c r="B432" s="4">
        <f>'Листы на печать'!Y566</f>
        <v>0</v>
      </c>
      <c r="C432" s="4">
        <f>'Листы на печать'!AA566</f>
        <v>0</v>
      </c>
      <c r="D432" s="5" t="str">
        <f t="shared" si="28"/>
        <v>00</v>
      </c>
      <c r="E432" s="4">
        <f>'Листы на печать'!AC566</f>
        <v>0</v>
      </c>
      <c r="F432" s="4">
        <f>'Листы на печать'!AE566</f>
        <v>0</v>
      </c>
      <c r="G432" s="5">
        <f t="shared" si="25"/>
        <v>0</v>
      </c>
      <c r="H432" s="4">
        <f>'Листы на печать'!J566</f>
        <v>0</v>
      </c>
      <c r="I432" s="4">
        <f>'Листы на печать'!L566</f>
        <v>0</v>
      </c>
      <c r="J432" s="5">
        <f t="shared" si="26"/>
        <v>0</v>
      </c>
      <c r="K432" s="4">
        <f>'Листы на печать'!M566</f>
        <v>0</v>
      </c>
      <c r="L432" s="4" t="str">
        <f t="shared" si="27"/>
        <v>00</v>
      </c>
      <c r="M432" s="4">
        <f>'Листы на печать'!N566</f>
        <v>0</v>
      </c>
      <c r="N432" s="4">
        <f>'Листы на печать'!P566</f>
        <v>0</v>
      </c>
    </row>
    <row r="433" spans="1:14">
      <c r="A433" s="4">
        <f>'Листы на печать'!B567</f>
        <v>0</v>
      </c>
      <c r="B433" s="4">
        <f>'Листы на печать'!Y567</f>
        <v>0</v>
      </c>
      <c r="C433" s="4">
        <f>'Листы на печать'!AA567</f>
        <v>0</v>
      </c>
      <c r="D433" s="5" t="str">
        <f t="shared" si="28"/>
        <v>00</v>
      </c>
      <c r="E433" s="4">
        <f>'Листы на печать'!AC567</f>
        <v>0</v>
      </c>
      <c r="F433" s="4">
        <f>'Листы на печать'!AE567</f>
        <v>0</v>
      </c>
      <c r="G433" s="5">
        <f t="shared" si="25"/>
        <v>0</v>
      </c>
      <c r="H433" s="4">
        <f>'Листы на печать'!J567</f>
        <v>0</v>
      </c>
      <c r="I433" s="4">
        <f>'Листы на печать'!L567</f>
        <v>0</v>
      </c>
      <c r="J433" s="5">
        <f t="shared" si="26"/>
        <v>0</v>
      </c>
      <c r="K433" s="4">
        <f>'Листы на печать'!M567</f>
        <v>0</v>
      </c>
      <c r="L433" s="4" t="str">
        <f t="shared" si="27"/>
        <v>00</v>
      </c>
      <c r="M433" s="4">
        <f>'Листы на печать'!N567</f>
        <v>0</v>
      </c>
      <c r="N433" s="4">
        <f>'Листы на печать'!P567</f>
        <v>0</v>
      </c>
    </row>
    <row r="434" spans="1:14">
      <c r="A434" s="4">
        <f>'Листы на печать'!B568</f>
        <v>0</v>
      </c>
      <c r="B434" s="4">
        <f>'Листы на печать'!Y568</f>
        <v>0</v>
      </c>
      <c r="C434" s="4">
        <f>'Листы на печать'!AA568</f>
        <v>0</v>
      </c>
      <c r="D434" s="5" t="str">
        <f t="shared" si="28"/>
        <v>00</v>
      </c>
      <c r="E434" s="4">
        <f>'Листы на печать'!AC568</f>
        <v>0</v>
      </c>
      <c r="F434" s="4">
        <f>'Листы на печать'!AE568</f>
        <v>0</v>
      </c>
      <c r="G434" s="5">
        <f t="shared" si="25"/>
        <v>0</v>
      </c>
      <c r="H434" s="4">
        <f>'Листы на печать'!J568</f>
        <v>0</v>
      </c>
      <c r="I434" s="4">
        <f>'Листы на печать'!L568</f>
        <v>0</v>
      </c>
      <c r="J434" s="5">
        <f t="shared" si="26"/>
        <v>0</v>
      </c>
      <c r="K434" s="4">
        <f>'Листы на печать'!M568</f>
        <v>0</v>
      </c>
      <c r="L434" s="4" t="str">
        <f t="shared" si="27"/>
        <v>00</v>
      </c>
      <c r="M434" s="4">
        <f>'Листы на печать'!N568</f>
        <v>0</v>
      </c>
      <c r="N434" s="4">
        <f>'Листы на печать'!P568</f>
        <v>0</v>
      </c>
    </row>
    <row r="435" spans="1:14">
      <c r="A435" s="4">
        <f>'Листы на печать'!B569</f>
        <v>0</v>
      </c>
      <c r="B435" s="4">
        <f>'Листы на печать'!Y569</f>
        <v>0</v>
      </c>
      <c r="C435" s="4">
        <f>'Листы на печать'!AA569</f>
        <v>0</v>
      </c>
      <c r="D435" s="5" t="str">
        <f t="shared" si="28"/>
        <v>00</v>
      </c>
      <c r="E435" s="4">
        <f>'Листы на печать'!AC569</f>
        <v>0</v>
      </c>
      <c r="F435" s="4">
        <f>'Листы на печать'!AE569</f>
        <v>0</v>
      </c>
      <c r="G435" s="5">
        <f t="shared" si="25"/>
        <v>0</v>
      </c>
      <c r="H435" s="4">
        <f>'Листы на печать'!J569</f>
        <v>0</v>
      </c>
      <c r="I435" s="4">
        <f>'Листы на печать'!L569</f>
        <v>0</v>
      </c>
      <c r="J435" s="5">
        <f t="shared" si="26"/>
        <v>0</v>
      </c>
      <c r="K435" s="4">
        <f>'Листы на печать'!M569</f>
        <v>0</v>
      </c>
      <c r="L435" s="4" t="str">
        <f t="shared" si="27"/>
        <v>00</v>
      </c>
      <c r="M435" s="4">
        <f>'Листы на печать'!N569</f>
        <v>0</v>
      </c>
      <c r="N435" s="4">
        <f>'Листы на печать'!P569</f>
        <v>0</v>
      </c>
    </row>
    <row r="436" spans="1:14">
      <c r="A436" s="4">
        <f>'Листы на печать'!B570</f>
        <v>0</v>
      </c>
      <c r="B436" s="4">
        <f>'Листы на печать'!Y570</f>
        <v>0</v>
      </c>
      <c r="C436" s="4">
        <f>'Листы на печать'!AA570</f>
        <v>0</v>
      </c>
      <c r="D436" s="5" t="str">
        <f t="shared" si="28"/>
        <v>00</v>
      </c>
      <c r="E436" s="4">
        <f>'Листы на печать'!AC570</f>
        <v>0</v>
      </c>
      <c r="F436" s="4">
        <f>'Листы на печать'!AE570</f>
        <v>0</v>
      </c>
      <c r="G436" s="5">
        <f t="shared" si="25"/>
        <v>0</v>
      </c>
      <c r="H436" s="4">
        <f>'Листы на печать'!J570</f>
        <v>0</v>
      </c>
      <c r="I436" s="4">
        <f>'Листы на печать'!L570</f>
        <v>0</v>
      </c>
      <c r="J436" s="5">
        <f t="shared" si="26"/>
        <v>0</v>
      </c>
      <c r="K436" s="4">
        <f>'Листы на печать'!M570</f>
        <v>0</v>
      </c>
      <c r="L436" s="4" t="str">
        <f t="shared" si="27"/>
        <v>00</v>
      </c>
      <c r="M436" s="4">
        <f>'Листы на печать'!N570</f>
        <v>0</v>
      </c>
      <c r="N436" s="4">
        <f>'Листы на печать'!P570</f>
        <v>0</v>
      </c>
    </row>
    <row r="437" spans="1:14">
      <c r="A437" s="4">
        <f>'Листы на печать'!B571</f>
        <v>0</v>
      </c>
      <c r="B437" s="4">
        <f>'Листы на печать'!Y571</f>
        <v>0</v>
      </c>
      <c r="C437" s="4">
        <f>'Листы на печать'!AA571</f>
        <v>0</v>
      </c>
      <c r="D437" s="5" t="str">
        <f t="shared" si="28"/>
        <v>00</v>
      </c>
      <c r="E437" s="4">
        <f>'Листы на печать'!AC571</f>
        <v>0</v>
      </c>
      <c r="F437" s="4">
        <f>'Листы на печать'!AE571</f>
        <v>0</v>
      </c>
      <c r="G437" s="5">
        <f t="shared" si="25"/>
        <v>0</v>
      </c>
      <c r="H437" s="4">
        <f>'Листы на печать'!J571</f>
        <v>0</v>
      </c>
      <c r="I437" s="4">
        <f>'Листы на печать'!L571</f>
        <v>0</v>
      </c>
      <c r="J437" s="5">
        <f t="shared" si="26"/>
        <v>0</v>
      </c>
      <c r="K437" s="4">
        <f>'Листы на печать'!M571</f>
        <v>0</v>
      </c>
      <c r="L437" s="4" t="str">
        <f t="shared" si="27"/>
        <v>00</v>
      </c>
      <c r="M437" s="4">
        <f>'Листы на печать'!N571</f>
        <v>0</v>
      </c>
      <c r="N437" s="4">
        <f>'Листы на печать'!P571</f>
        <v>0</v>
      </c>
    </row>
    <row r="438" spans="1:14">
      <c r="A438" s="4">
        <f>'Листы на печать'!B572</f>
        <v>0</v>
      </c>
      <c r="B438" s="4">
        <f>'Листы на печать'!Y572</f>
        <v>0</v>
      </c>
      <c r="C438" s="4">
        <f>'Листы на печать'!AA572</f>
        <v>0</v>
      </c>
      <c r="D438" s="5" t="str">
        <f t="shared" si="28"/>
        <v>00</v>
      </c>
      <c r="E438" s="4">
        <f>'Листы на печать'!AC572</f>
        <v>0</v>
      </c>
      <c r="F438" s="4">
        <f>'Листы на печать'!AE572</f>
        <v>0</v>
      </c>
      <c r="G438" s="5">
        <f t="shared" si="25"/>
        <v>0</v>
      </c>
      <c r="H438" s="4">
        <f>'Листы на печать'!J572</f>
        <v>0</v>
      </c>
      <c r="I438" s="4">
        <f>'Листы на печать'!L572</f>
        <v>0</v>
      </c>
      <c r="J438" s="5">
        <f t="shared" si="26"/>
        <v>0</v>
      </c>
      <c r="K438" s="4">
        <f>'Листы на печать'!M572</f>
        <v>0</v>
      </c>
      <c r="L438" s="4" t="str">
        <f t="shared" si="27"/>
        <v>00</v>
      </c>
      <c r="M438" s="4">
        <f>'Листы на печать'!N572</f>
        <v>0</v>
      </c>
      <c r="N438" s="4">
        <f>'Листы на печать'!P572</f>
        <v>0</v>
      </c>
    </row>
    <row r="439" spans="1:14">
      <c r="A439" s="4">
        <f>'Листы на печать'!B573</f>
        <v>0</v>
      </c>
      <c r="B439" s="4">
        <f>'Листы на печать'!Y573</f>
        <v>0</v>
      </c>
      <c r="C439" s="4">
        <f>'Листы на печать'!AA573</f>
        <v>0</v>
      </c>
      <c r="D439" s="5" t="str">
        <f t="shared" si="28"/>
        <v>00</v>
      </c>
      <c r="E439" s="4">
        <f>'Листы на печать'!AC573</f>
        <v>0</v>
      </c>
      <c r="F439" s="4">
        <f>'Листы на печать'!AE573</f>
        <v>0</v>
      </c>
      <c r="G439" s="5">
        <f t="shared" si="25"/>
        <v>0</v>
      </c>
      <c r="H439" s="4">
        <f>'Листы на печать'!J573</f>
        <v>0</v>
      </c>
      <c r="I439" s="4">
        <f>'Листы на печать'!L573</f>
        <v>0</v>
      </c>
      <c r="J439" s="5">
        <f t="shared" si="26"/>
        <v>0</v>
      </c>
      <c r="K439" s="4">
        <f>'Листы на печать'!M573</f>
        <v>0</v>
      </c>
      <c r="L439" s="4" t="str">
        <f t="shared" si="27"/>
        <v>00</v>
      </c>
      <c r="M439" s="4">
        <f>'Листы на печать'!N573</f>
        <v>0</v>
      </c>
      <c r="N439" s="4">
        <f>'Листы на печать'!P573</f>
        <v>0</v>
      </c>
    </row>
    <row r="440" spans="1:14">
      <c r="A440" s="4">
        <f>'Листы на печать'!B574</f>
        <v>0</v>
      </c>
      <c r="B440" s="4">
        <f>'Листы на печать'!Y574</f>
        <v>0</v>
      </c>
      <c r="C440" s="4">
        <f>'Листы на печать'!AA574</f>
        <v>0</v>
      </c>
      <c r="D440" s="5" t="str">
        <f t="shared" si="28"/>
        <v>00</v>
      </c>
      <c r="E440" s="4">
        <f>'Листы на печать'!AC574</f>
        <v>0</v>
      </c>
      <c r="F440" s="4">
        <f>'Листы на печать'!AE574</f>
        <v>0</v>
      </c>
      <c r="G440" s="5">
        <f t="shared" si="25"/>
        <v>0</v>
      </c>
      <c r="H440" s="4">
        <f>'Листы на печать'!J574</f>
        <v>0</v>
      </c>
      <c r="I440" s="4">
        <f>'Листы на печать'!L574</f>
        <v>0</v>
      </c>
      <c r="J440" s="5">
        <f t="shared" si="26"/>
        <v>0</v>
      </c>
      <c r="K440" s="4">
        <f>'Листы на печать'!M574</f>
        <v>0</v>
      </c>
      <c r="L440" s="4" t="str">
        <f t="shared" si="27"/>
        <v>00</v>
      </c>
      <c r="M440" s="4">
        <f>'Листы на печать'!N574</f>
        <v>0</v>
      </c>
      <c r="N440" s="4">
        <f>'Листы на печать'!P574</f>
        <v>0</v>
      </c>
    </row>
    <row r="441" spans="1:14">
      <c r="A441" s="4">
        <f>'Листы на печать'!B575</f>
        <v>0</v>
      </c>
      <c r="B441" s="4">
        <f>'Листы на печать'!Y575</f>
        <v>0</v>
      </c>
      <c r="C441" s="4">
        <f>'Листы на печать'!AA575</f>
        <v>0</v>
      </c>
      <c r="D441" s="5" t="str">
        <f t="shared" si="28"/>
        <v>00</v>
      </c>
      <c r="E441" s="4">
        <f>'Листы на печать'!AC575</f>
        <v>0</v>
      </c>
      <c r="F441" s="4">
        <f>'Листы на печать'!AE575</f>
        <v>0</v>
      </c>
      <c r="G441" s="5">
        <f t="shared" si="25"/>
        <v>0</v>
      </c>
      <c r="H441" s="4">
        <f>'Листы на печать'!J575</f>
        <v>0</v>
      </c>
      <c r="I441" s="4">
        <f>'Листы на печать'!L575</f>
        <v>0</v>
      </c>
      <c r="J441" s="5">
        <f t="shared" si="26"/>
        <v>0</v>
      </c>
      <c r="K441" s="4">
        <f>'Листы на печать'!M575</f>
        <v>0</v>
      </c>
      <c r="L441" s="4" t="str">
        <f t="shared" si="27"/>
        <v>00</v>
      </c>
      <c r="M441" s="4">
        <f>'Листы на печать'!N575</f>
        <v>0</v>
      </c>
      <c r="N441" s="4">
        <f>'Листы на печать'!P575</f>
        <v>0</v>
      </c>
    </row>
    <row r="442" spans="1:14">
      <c r="A442" s="4">
        <f>'Листы на печать'!B576</f>
        <v>0</v>
      </c>
      <c r="B442" s="4">
        <f>'Листы на печать'!Y576</f>
        <v>0</v>
      </c>
      <c r="C442" s="4">
        <f>'Листы на печать'!AA576</f>
        <v>0</v>
      </c>
      <c r="D442" s="5" t="str">
        <f t="shared" si="28"/>
        <v>00</v>
      </c>
      <c r="E442" s="4">
        <f>'Листы на печать'!AC576</f>
        <v>0</v>
      </c>
      <c r="F442" s="4">
        <f>'Листы на печать'!AE576</f>
        <v>0</v>
      </c>
      <c r="G442" s="5">
        <f t="shared" si="25"/>
        <v>0</v>
      </c>
      <c r="H442" s="4">
        <f>'Листы на печать'!J576</f>
        <v>0</v>
      </c>
      <c r="I442" s="4">
        <f>'Листы на печать'!L576</f>
        <v>0</v>
      </c>
      <c r="J442" s="5">
        <f t="shared" si="26"/>
        <v>0</v>
      </c>
      <c r="K442" s="4">
        <f>'Листы на печать'!M576</f>
        <v>0</v>
      </c>
      <c r="L442" s="4" t="str">
        <f t="shared" si="27"/>
        <v>00</v>
      </c>
      <c r="M442" s="4">
        <f>'Листы на печать'!N576</f>
        <v>0</v>
      </c>
      <c r="N442" s="4">
        <f>'Листы на печать'!P576</f>
        <v>0</v>
      </c>
    </row>
    <row r="443" spans="1:14">
      <c r="A443" s="4">
        <f>'Листы на печать'!B577</f>
        <v>0</v>
      </c>
      <c r="B443" s="4">
        <f>'Листы на печать'!Y577</f>
        <v>0</v>
      </c>
      <c r="C443" s="4">
        <f>'Листы на печать'!AA577</f>
        <v>0</v>
      </c>
      <c r="D443" s="5" t="str">
        <f t="shared" si="28"/>
        <v>00</v>
      </c>
      <c r="E443" s="4">
        <f>'Листы на печать'!AC577</f>
        <v>0</v>
      </c>
      <c r="F443" s="4">
        <f>'Листы на печать'!AE577</f>
        <v>0</v>
      </c>
      <c r="G443" s="5">
        <f t="shared" si="25"/>
        <v>0</v>
      </c>
      <c r="H443" s="4">
        <f>'Листы на печать'!J577</f>
        <v>0</v>
      </c>
      <c r="I443" s="4">
        <f>'Листы на печать'!L577</f>
        <v>0</v>
      </c>
      <c r="J443" s="5">
        <f t="shared" si="26"/>
        <v>0</v>
      </c>
      <c r="K443" s="4">
        <f>'Листы на печать'!M577</f>
        <v>0</v>
      </c>
      <c r="L443" s="4" t="str">
        <f t="shared" si="27"/>
        <v>00</v>
      </c>
      <c r="M443" s="4">
        <f>'Листы на печать'!N577</f>
        <v>0</v>
      </c>
      <c r="N443" s="4">
        <f>'Листы на печать'!P577</f>
        <v>0</v>
      </c>
    </row>
    <row r="444" spans="1:14">
      <c r="A444" s="4">
        <f>'Листы на печать'!B578</f>
        <v>0</v>
      </c>
      <c r="B444" s="4">
        <f>'Листы на печать'!Y578</f>
        <v>0</v>
      </c>
      <c r="C444" s="4">
        <f>'Листы на печать'!AA578</f>
        <v>0</v>
      </c>
      <c r="D444" s="5" t="str">
        <f t="shared" si="28"/>
        <v>00</v>
      </c>
      <c r="E444" s="4">
        <f>'Листы на печать'!AC578</f>
        <v>0</v>
      </c>
      <c r="F444" s="4">
        <f>'Листы на печать'!AE578</f>
        <v>0</v>
      </c>
      <c r="G444" s="5">
        <f t="shared" si="25"/>
        <v>0</v>
      </c>
      <c r="H444" s="4">
        <f>'Листы на печать'!J578</f>
        <v>0</v>
      </c>
      <c r="I444" s="4">
        <f>'Листы на печать'!L578</f>
        <v>0</v>
      </c>
      <c r="J444" s="5">
        <f t="shared" si="26"/>
        <v>0</v>
      </c>
      <c r="K444" s="4">
        <f>'Листы на печать'!M578</f>
        <v>0</v>
      </c>
      <c r="L444" s="4" t="str">
        <f t="shared" si="27"/>
        <v>00</v>
      </c>
      <c r="M444" s="4">
        <f>'Листы на печать'!N578</f>
        <v>0</v>
      </c>
      <c r="N444" s="4">
        <f>'Листы на печать'!P578</f>
        <v>0</v>
      </c>
    </row>
    <row r="445" spans="1:14">
      <c r="A445" s="4">
        <f>'Листы на печать'!B579</f>
        <v>0</v>
      </c>
      <c r="B445" s="4">
        <f>'Листы на печать'!Y579</f>
        <v>0</v>
      </c>
      <c r="C445" s="4">
        <f>'Листы на печать'!AA579</f>
        <v>0</v>
      </c>
      <c r="D445" s="5" t="str">
        <f t="shared" si="28"/>
        <v>00</v>
      </c>
      <c r="E445" s="4">
        <f>'Листы на печать'!AC579</f>
        <v>0</v>
      </c>
      <c r="F445" s="4">
        <f>'Листы на печать'!AE579</f>
        <v>0</v>
      </c>
      <c r="G445" s="5">
        <f t="shared" si="25"/>
        <v>0</v>
      </c>
      <c r="H445" s="4">
        <f>'Листы на печать'!J579</f>
        <v>0</v>
      </c>
      <c r="I445" s="4">
        <f>'Листы на печать'!L579</f>
        <v>0</v>
      </c>
      <c r="J445" s="5">
        <f t="shared" si="26"/>
        <v>0</v>
      </c>
      <c r="K445" s="4">
        <f>'Листы на печать'!M579</f>
        <v>0</v>
      </c>
      <c r="L445" s="4" t="str">
        <f t="shared" si="27"/>
        <v>00</v>
      </c>
      <c r="M445" s="4">
        <f>'Листы на печать'!N579</f>
        <v>0</v>
      </c>
      <c r="N445" s="4">
        <f>'Листы на печать'!P579</f>
        <v>0</v>
      </c>
    </row>
    <row r="446" spans="1:14">
      <c r="A446" s="4">
        <f>'Листы на печать'!B580</f>
        <v>0</v>
      </c>
      <c r="B446" s="4">
        <f>'Листы на печать'!Y580</f>
        <v>0</v>
      </c>
      <c r="C446" s="4">
        <f>'Листы на печать'!AA580</f>
        <v>0</v>
      </c>
      <c r="D446" s="5" t="str">
        <f t="shared" si="28"/>
        <v>00</v>
      </c>
      <c r="E446" s="4">
        <f>'Листы на печать'!AC580</f>
        <v>0</v>
      </c>
      <c r="F446" s="4">
        <f>'Листы на печать'!AE580</f>
        <v>0</v>
      </c>
      <c r="G446" s="5">
        <f t="shared" si="25"/>
        <v>0</v>
      </c>
      <c r="H446" s="4">
        <f>'Листы на печать'!J580</f>
        <v>0</v>
      </c>
      <c r="I446" s="4">
        <f>'Листы на печать'!L580</f>
        <v>0</v>
      </c>
      <c r="J446" s="5">
        <f t="shared" si="26"/>
        <v>0</v>
      </c>
      <c r="K446" s="4">
        <f>'Листы на печать'!M580</f>
        <v>0</v>
      </c>
      <c r="L446" s="4" t="str">
        <f t="shared" si="27"/>
        <v>00</v>
      </c>
      <c r="M446" s="4">
        <f>'Листы на печать'!N580</f>
        <v>0</v>
      </c>
      <c r="N446" s="4">
        <f>'Листы на печать'!P580</f>
        <v>0</v>
      </c>
    </row>
    <row r="447" spans="1:14">
      <c r="A447" s="4">
        <f>'Листы на печать'!B581</f>
        <v>0</v>
      </c>
      <c r="B447" s="4">
        <f>'Листы на печать'!Y581</f>
        <v>0</v>
      </c>
      <c r="C447" s="4">
        <f>'Листы на печать'!AA581</f>
        <v>0</v>
      </c>
      <c r="D447" s="5" t="str">
        <f t="shared" si="28"/>
        <v>00</v>
      </c>
      <c r="E447" s="4">
        <f>'Листы на печать'!AC581</f>
        <v>0</v>
      </c>
      <c r="F447" s="4">
        <f>'Листы на печать'!AE581</f>
        <v>0</v>
      </c>
      <c r="G447" s="5">
        <f t="shared" si="25"/>
        <v>0</v>
      </c>
      <c r="H447" s="4">
        <f>'Листы на печать'!J581</f>
        <v>0</v>
      </c>
      <c r="I447" s="4">
        <f>'Листы на печать'!L581</f>
        <v>0</v>
      </c>
      <c r="J447" s="5">
        <f t="shared" si="26"/>
        <v>0</v>
      </c>
      <c r="K447" s="4">
        <f>'Листы на печать'!M581</f>
        <v>0</v>
      </c>
      <c r="L447" s="4" t="str">
        <f t="shared" si="27"/>
        <v>00</v>
      </c>
      <c r="M447" s="4">
        <f>'Листы на печать'!N581</f>
        <v>0</v>
      </c>
      <c r="N447" s="4">
        <f>'Листы на печать'!P581</f>
        <v>0</v>
      </c>
    </row>
    <row r="448" spans="1:14">
      <c r="A448" s="4">
        <f>'Листы на печать'!B582</f>
        <v>0</v>
      </c>
      <c r="B448" s="4">
        <f>'Листы на печать'!Y582</f>
        <v>0</v>
      </c>
      <c r="C448" s="4">
        <f>'Листы на печать'!AA582</f>
        <v>0</v>
      </c>
      <c r="D448" s="5" t="str">
        <f t="shared" si="28"/>
        <v>00</v>
      </c>
      <c r="E448" s="4">
        <f>'Листы на печать'!AC582</f>
        <v>0</v>
      </c>
      <c r="F448" s="4">
        <f>'Листы на печать'!AE582</f>
        <v>0</v>
      </c>
      <c r="G448" s="5">
        <f t="shared" si="25"/>
        <v>0</v>
      </c>
      <c r="H448" s="4">
        <f>'Листы на печать'!J582</f>
        <v>0</v>
      </c>
      <c r="I448" s="4">
        <f>'Листы на печать'!L582</f>
        <v>0</v>
      </c>
      <c r="J448" s="5">
        <f t="shared" si="26"/>
        <v>0</v>
      </c>
      <c r="K448" s="4">
        <f>'Листы на печать'!M582</f>
        <v>0</v>
      </c>
      <c r="L448" s="4" t="str">
        <f t="shared" si="27"/>
        <v>00</v>
      </c>
      <c r="M448" s="4">
        <f>'Листы на печать'!N582</f>
        <v>0</v>
      </c>
      <c r="N448" s="4">
        <f>'Листы на печать'!P582</f>
        <v>0</v>
      </c>
    </row>
    <row r="449" spans="1:14">
      <c r="A449" s="4">
        <f>'Листы на печать'!B583</f>
        <v>0</v>
      </c>
      <c r="B449" s="4">
        <f>'Листы на печать'!Y583</f>
        <v>0</v>
      </c>
      <c r="C449" s="4">
        <f>'Листы на печать'!AA583</f>
        <v>0</v>
      </c>
      <c r="D449" s="5" t="str">
        <f t="shared" si="28"/>
        <v>00</v>
      </c>
      <c r="E449" s="4">
        <f>'Листы на печать'!AC583</f>
        <v>0</v>
      </c>
      <c r="F449" s="4">
        <f>'Листы на печать'!AE583</f>
        <v>0</v>
      </c>
      <c r="G449" s="5">
        <f t="shared" si="25"/>
        <v>0</v>
      </c>
      <c r="H449" s="4">
        <f>'Листы на печать'!J583</f>
        <v>0</v>
      </c>
      <c r="I449" s="4">
        <f>'Листы на печать'!L583</f>
        <v>0</v>
      </c>
      <c r="J449" s="5">
        <f t="shared" si="26"/>
        <v>0</v>
      </c>
      <c r="K449" s="4">
        <f>'Листы на печать'!M583</f>
        <v>0</v>
      </c>
      <c r="L449" s="4" t="str">
        <f t="shared" si="27"/>
        <v>00</v>
      </c>
      <c r="M449" s="4">
        <f>'Листы на печать'!N583</f>
        <v>0</v>
      </c>
      <c r="N449" s="4">
        <f>'Листы на печать'!P583</f>
        <v>0</v>
      </c>
    </row>
    <row r="450" spans="1:14">
      <c r="A450" s="4">
        <f>'Листы на печать'!B584</f>
        <v>0</v>
      </c>
      <c r="B450" s="4">
        <f>'Листы на печать'!Y584</f>
        <v>0</v>
      </c>
      <c r="C450" s="4">
        <f>'Листы на печать'!AA584</f>
        <v>0</v>
      </c>
      <c r="D450" s="5" t="str">
        <f t="shared" si="28"/>
        <v>00</v>
      </c>
      <c r="E450" s="4">
        <f>'Листы на печать'!AC584</f>
        <v>0</v>
      </c>
      <c r="F450" s="4">
        <f>'Листы на печать'!AE584</f>
        <v>0</v>
      </c>
      <c r="G450" s="5">
        <f t="shared" si="25"/>
        <v>0</v>
      </c>
      <c r="H450" s="4">
        <f>'Листы на печать'!J584</f>
        <v>0</v>
      </c>
      <c r="I450" s="4">
        <f>'Листы на печать'!L584</f>
        <v>0</v>
      </c>
      <c r="J450" s="5">
        <f t="shared" si="26"/>
        <v>0</v>
      </c>
      <c r="K450" s="4">
        <f>'Листы на печать'!M584</f>
        <v>0</v>
      </c>
      <c r="L450" s="4" t="str">
        <f t="shared" si="27"/>
        <v>00</v>
      </c>
      <c r="M450" s="4">
        <f>'Листы на печать'!N584</f>
        <v>0</v>
      </c>
      <c r="N450" s="4">
        <f>'Листы на печать'!P584</f>
        <v>0</v>
      </c>
    </row>
    <row r="451" spans="1:14">
      <c r="A451" s="4">
        <f>'Листы на печать'!B585</f>
        <v>0</v>
      </c>
      <c r="B451" s="4">
        <f>'Листы на печать'!Y585</f>
        <v>0</v>
      </c>
      <c r="C451" s="4">
        <f>'Листы на печать'!AA585</f>
        <v>0</v>
      </c>
      <c r="D451" s="5" t="str">
        <f t="shared" si="28"/>
        <v>00</v>
      </c>
      <c r="E451" s="4">
        <f>'Листы на печать'!AC585</f>
        <v>0</v>
      </c>
      <c r="F451" s="4">
        <f>'Листы на печать'!AE585</f>
        <v>0</v>
      </c>
      <c r="G451" s="5">
        <f t="shared" ref="G451:G514" si="29">A451</f>
        <v>0</v>
      </c>
      <c r="H451" s="4">
        <f>'Листы на печать'!J585</f>
        <v>0</v>
      </c>
      <c r="I451" s="4">
        <f>'Листы на печать'!L585</f>
        <v>0</v>
      </c>
      <c r="J451" s="5">
        <f t="shared" ref="J451:J514" si="30">A451</f>
        <v>0</v>
      </c>
      <c r="K451" s="4">
        <f>'Листы на печать'!M585</f>
        <v>0</v>
      </c>
      <c r="L451" s="4" t="str">
        <f t="shared" si="27"/>
        <v>00</v>
      </c>
      <c r="M451" s="4">
        <f>'Листы на печать'!N585</f>
        <v>0</v>
      </c>
      <c r="N451" s="4">
        <f>'Листы на печать'!P585</f>
        <v>0</v>
      </c>
    </row>
    <row r="452" spans="1:14">
      <c r="A452" s="4">
        <f>'Листы на печать'!B586</f>
        <v>0</v>
      </c>
      <c r="B452" s="4">
        <f>'Листы на печать'!Y586</f>
        <v>0</v>
      </c>
      <c r="C452" s="4">
        <f>'Листы на печать'!AA586</f>
        <v>0</v>
      </c>
      <c r="D452" s="5" t="str">
        <f t="shared" si="28"/>
        <v>00</v>
      </c>
      <c r="E452" s="4">
        <f>'Листы на печать'!AC586</f>
        <v>0</v>
      </c>
      <c r="F452" s="4">
        <f>'Листы на печать'!AE586</f>
        <v>0</v>
      </c>
      <c r="G452" s="5">
        <f t="shared" si="29"/>
        <v>0</v>
      </c>
      <c r="H452" s="4">
        <f>'Листы на печать'!J586</f>
        <v>0</v>
      </c>
      <c r="I452" s="4">
        <f>'Листы на печать'!L586</f>
        <v>0</v>
      </c>
      <c r="J452" s="5">
        <f t="shared" si="30"/>
        <v>0</v>
      </c>
      <c r="K452" s="4">
        <f>'Листы на печать'!M586</f>
        <v>0</v>
      </c>
      <c r="L452" s="4" t="str">
        <f t="shared" si="27"/>
        <v>00</v>
      </c>
      <c r="M452" s="4">
        <f>'Листы на печать'!N586</f>
        <v>0</v>
      </c>
      <c r="N452" s="4">
        <f>'Листы на печать'!P586</f>
        <v>0</v>
      </c>
    </row>
    <row r="453" spans="1:14">
      <c r="A453" s="4">
        <f>'Листы на печать'!B587</f>
        <v>0</v>
      </c>
      <c r="B453" s="4">
        <f>'Листы на печать'!Y587</f>
        <v>0</v>
      </c>
      <c r="C453" s="4">
        <f>'Листы на печать'!AA587</f>
        <v>0</v>
      </c>
      <c r="D453" s="5" t="str">
        <f t="shared" si="28"/>
        <v>00</v>
      </c>
      <c r="E453" s="4">
        <f>'Листы на печать'!AC587</f>
        <v>0</v>
      </c>
      <c r="F453" s="4">
        <f>'Листы на печать'!AE587</f>
        <v>0</v>
      </c>
      <c r="G453" s="5">
        <f t="shared" si="29"/>
        <v>0</v>
      </c>
      <c r="H453" s="4">
        <f>'Листы на печать'!J587</f>
        <v>0</v>
      </c>
      <c r="I453" s="4">
        <f>'Листы на печать'!L587</f>
        <v>0</v>
      </c>
      <c r="J453" s="5">
        <f t="shared" si="30"/>
        <v>0</v>
      </c>
      <c r="K453" s="4">
        <f>'Листы на печать'!M587</f>
        <v>0</v>
      </c>
      <c r="L453" s="4" t="str">
        <f t="shared" ref="L453:L516" si="31">CONCATENATE(K453,M453)</f>
        <v>00</v>
      </c>
      <c r="M453" s="4">
        <f>'Листы на печать'!N587</f>
        <v>0</v>
      </c>
      <c r="N453" s="4">
        <f>'Листы на печать'!P587</f>
        <v>0</v>
      </c>
    </row>
    <row r="454" spans="1:14">
      <c r="A454" s="4">
        <f>'Листы на печать'!B588</f>
        <v>0</v>
      </c>
      <c r="B454" s="4">
        <f>'Листы на печать'!Y588</f>
        <v>0</v>
      </c>
      <c r="C454" s="4">
        <f>'Листы на печать'!AA588</f>
        <v>0</v>
      </c>
      <c r="D454" s="5" t="str">
        <f t="shared" si="28"/>
        <v>00</v>
      </c>
      <c r="E454" s="4">
        <f>'Листы на печать'!AC588</f>
        <v>0</v>
      </c>
      <c r="F454" s="4">
        <f>'Листы на печать'!AE588</f>
        <v>0</v>
      </c>
      <c r="G454" s="5">
        <f t="shared" si="29"/>
        <v>0</v>
      </c>
      <c r="H454" s="4">
        <f>'Листы на печать'!J588</f>
        <v>0</v>
      </c>
      <c r="I454" s="4">
        <f>'Листы на печать'!L588</f>
        <v>0</v>
      </c>
      <c r="J454" s="5">
        <f t="shared" si="30"/>
        <v>0</v>
      </c>
      <c r="K454" s="4">
        <f>'Листы на печать'!M588</f>
        <v>0</v>
      </c>
      <c r="L454" s="4" t="str">
        <f t="shared" si="31"/>
        <v>00</v>
      </c>
      <c r="M454" s="4">
        <f>'Листы на печать'!N588</f>
        <v>0</v>
      </c>
      <c r="N454" s="4">
        <f>'Листы на печать'!P588</f>
        <v>0</v>
      </c>
    </row>
    <row r="455" spans="1:14">
      <c r="A455" s="4">
        <f>'Листы на печать'!B589</f>
        <v>0</v>
      </c>
      <c r="B455" s="4">
        <f>'Листы на печать'!Y589</f>
        <v>0</v>
      </c>
      <c r="C455" s="4">
        <f>'Листы на печать'!AA589</f>
        <v>0</v>
      </c>
      <c r="D455" s="5" t="str">
        <f t="shared" si="28"/>
        <v>00</v>
      </c>
      <c r="E455" s="4">
        <f>'Листы на печать'!AC589</f>
        <v>0</v>
      </c>
      <c r="F455" s="4">
        <f>'Листы на печать'!AE589</f>
        <v>0</v>
      </c>
      <c r="G455" s="5">
        <f t="shared" si="29"/>
        <v>0</v>
      </c>
      <c r="H455" s="4">
        <f>'Листы на печать'!J589</f>
        <v>0</v>
      </c>
      <c r="I455" s="4">
        <f>'Листы на печать'!L589</f>
        <v>0</v>
      </c>
      <c r="J455" s="5">
        <f t="shared" si="30"/>
        <v>0</v>
      </c>
      <c r="K455" s="4">
        <f>'Листы на печать'!M589</f>
        <v>0</v>
      </c>
      <c r="L455" s="4" t="str">
        <f t="shared" si="31"/>
        <v>00</v>
      </c>
      <c r="M455" s="4">
        <f>'Листы на печать'!N589</f>
        <v>0</v>
      </c>
      <c r="N455" s="4">
        <f>'Листы на печать'!P589</f>
        <v>0</v>
      </c>
    </row>
    <row r="456" spans="1:14">
      <c r="A456" s="4">
        <f>'Листы на печать'!B590</f>
        <v>0</v>
      </c>
      <c r="B456" s="4">
        <f>'Листы на печать'!Y590</f>
        <v>0</v>
      </c>
      <c r="C456" s="4">
        <f>'Листы на печать'!AA590</f>
        <v>0</v>
      </c>
      <c r="D456" s="5" t="str">
        <f t="shared" si="28"/>
        <v>00</v>
      </c>
      <c r="E456" s="4">
        <f>'Листы на печать'!AC590</f>
        <v>0</v>
      </c>
      <c r="F456" s="4">
        <f>'Листы на печать'!AE590</f>
        <v>0</v>
      </c>
      <c r="G456" s="5">
        <f t="shared" si="29"/>
        <v>0</v>
      </c>
      <c r="H456" s="4">
        <f>'Листы на печать'!J590</f>
        <v>0</v>
      </c>
      <c r="I456" s="4">
        <f>'Листы на печать'!L590</f>
        <v>0</v>
      </c>
      <c r="J456" s="5">
        <f t="shared" si="30"/>
        <v>0</v>
      </c>
      <c r="K456" s="4">
        <f>'Листы на печать'!M590</f>
        <v>0</v>
      </c>
      <c r="L456" s="4" t="str">
        <f t="shared" si="31"/>
        <v>00</v>
      </c>
      <c r="M456" s="4">
        <f>'Листы на печать'!N590</f>
        <v>0</v>
      </c>
      <c r="N456" s="4">
        <f>'Листы на печать'!P590</f>
        <v>0</v>
      </c>
    </row>
    <row r="457" spans="1:14">
      <c r="A457" s="4">
        <f>'Листы на печать'!B591</f>
        <v>0</v>
      </c>
      <c r="B457" s="4">
        <f>'Листы на печать'!Y591</f>
        <v>0</v>
      </c>
      <c r="C457" s="4">
        <f>'Листы на печать'!AA591</f>
        <v>0</v>
      </c>
      <c r="D457" s="5" t="str">
        <f t="shared" si="28"/>
        <v>00</v>
      </c>
      <c r="E457" s="4">
        <f>'Листы на печать'!AC591</f>
        <v>0</v>
      </c>
      <c r="F457" s="4">
        <f>'Листы на печать'!AE591</f>
        <v>0</v>
      </c>
      <c r="G457" s="5">
        <f t="shared" si="29"/>
        <v>0</v>
      </c>
      <c r="H457" s="4">
        <f>'Листы на печать'!J591</f>
        <v>0</v>
      </c>
      <c r="I457" s="4">
        <f>'Листы на печать'!L591</f>
        <v>0</v>
      </c>
      <c r="J457" s="5">
        <f t="shared" si="30"/>
        <v>0</v>
      </c>
      <c r="K457" s="4">
        <f>'Листы на печать'!M591</f>
        <v>0</v>
      </c>
      <c r="L457" s="4" t="str">
        <f t="shared" si="31"/>
        <v>00</v>
      </c>
      <c r="M457" s="4">
        <f>'Листы на печать'!N591</f>
        <v>0</v>
      </c>
      <c r="N457" s="4">
        <f>'Листы на печать'!P591</f>
        <v>0</v>
      </c>
    </row>
    <row r="458" spans="1:14">
      <c r="A458" s="4">
        <f>'Листы на печать'!B592</f>
        <v>0</v>
      </c>
      <c r="B458" s="4">
        <f>'Листы на печать'!Y592</f>
        <v>0</v>
      </c>
      <c r="C458" s="4">
        <f>'Листы на печать'!AA592</f>
        <v>0</v>
      </c>
      <c r="D458" s="5" t="str">
        <f t="shared" si="28"/>
        <v>00</v>
      </c>
      <c r="E458" s="4">
        <f>'Листы на печать'!AC592</f>
        <v>0</v>
      </c>
      <c r="F458" s="4">
        <f>'Листы на печать'!AE592</f>
        <v>0</v>
      </c>
      <c r="G458" s="5">
        <f t="shared" si="29"/>
        <v>0</v>
      </c>
      <c r="H458" s="4">
        <f>'Листы на печать'!J592</f>
        <v>0</v>
      </c>
      <c r="I458" s="4">
        <f>'Листы на печать'!L592</f>
        <v>0</v>
      </c>
      <c r="J458" s="5">
        <f t="shared" si="30"/>
        <v>0</v>
      </c>
      <c r="K458" s="4">
        <f>'Листы на печать'!M592</f>
        <v>0</v>
      </c>
      <c r="L458" s="4" t="str">
        <f t="shared" si="31"/>
        <v>00</v>
      </c>
      <c r="M458" s="4">
        <f>'Листы на печать'!N592</f>
        <v>0</v>
      </c>
      <c r="N458" s="4">
        <f>'Листы на печать'!P592</f>
        <v>0</v>
      </c>
    </row>
    <row r="459" spans="1:14">
      <c r="A459" s="4">
        <f>'Листы на печать'!B593</f>
        <v>0</v>
      </c>
      <c r="B459" s="4">
        <f>'Листы на печать'!Y593</f>
        <v>0</v>
      </c>
      <c r="C459" s="4">
        <f>'Листы на печать'!AA593</f>
        <v>0</v>
      </c>
      <c r="D459" s="5" t="str">
        <f t="shared" si="28"/>
        <v>00</v>
      </c>
      <c r="E459" s="4">
        <f>'Листы на печать'!AC593</f>
        <v>0</v>
      </c>
      <c r="F459" s="4">
        <f>'Листы на печать'!AE593</f>
        <v>0</v>
      </c>
      <c r="G459" s="5">
        <f t="shared" si="29"/>
        <v>0</v>
      </c>
      <c r="H459" s="4">
        <f>'Листы на печать'!J593</f>
        <v>0</v>
      </c>
      <c r="I459" s="4">
        <f>'Листы на печать'!L593</f>
        <v>0</v>
      </c>
      <c r="J459" s="5">
        <f t="shared" si="30"/>
        <v>0</v>
      </c>
      <c r="K459" s="4">
        <f>'Листы на печать'!M593</f>
        <v>0</v>
      </c>
      <c r="L459" s="4" t="str">
        <f t="shared" si="31"/>
        <v>00</v>
      </c>
      <c r="M459" s="4">
        <f>'Листы на печать'!N593</f>
        <v>0</v>
      </c>
      <c r="N459" s="4">
        <f>'Листы на печать'!P593</f>
        <v>0</v>
      </c>
    </row>
    <row r="460" spans="1:14">
      <c r="A460" s="4">
        <f>'Листы на печать'!B594</f>
        <v>0</v>
      </c>
      <c r="B460" s="4">
        <f>'Листы на печать'!Y594</f>
        <v>0</v>
      </c>
      <c r="C460" s="4">
        <f>'Листы на печать'!AA594</f>
        <v>0</v>
      </c>
      <c r="D460" s="5" t="str">
        <f t="shared" si="28"/>
        <v>00</v>
      </c>
      <c r="E460" s="4">
        <f>'Листы на печать'!AC594</f>
        <v>0</v>
      </c>
      <c r="F460" s="4">
        <f>'Листы на печать'!AE594</f>
        <v>0</v>
      </c>
      <c r="G460" s="5">
        <f t="shared" si="29"/>
        <v>0</v>
      </c>
      <c r="H460" s="4">
        <f>'Листы на печать'!J594</f>
        <v>0</v>
      </c>
      <c r="I460" s="4">
        <f>'Листы на печать'!L594</f>
        <v>0</v>
      </c>
      <c r="J460" s="5">
        <f t="shared" si="30"/>
        <v>0</v>
      </c>
      <c r="K460" s="4">
        <f>'Листы на печать'!M594</f>
        <v>0</v>
      </c>
      <c r="L460" s="4" t="str">
        <f t="shared" si="31"/>
        <v>00</v>
      </c>
      <c r="M460" s="4">
        <f>'Листы на печать'!N594</f>
        <v>0</v>
      </c>
      <c r="N460" s="4">
        <f>'Листы на печать'!P594</f>
        <v>0</v>
      </c>
    </row>
    <row r="461" spans="1:14">
      <c r="A461" s="4">
        <f>'Листы на печать'!B595</f>
        <v>0</v>
      </c>
      <c r="B461" s="4">
        <f>'Листы на печать'!Y595</f>
        <v>0</v>
      </c>
      <c r="C461" s="4">
        <f>'Листы на печать'!AA595</f>
        <v>0</v>
      </c>
      <c r="D461" s="5" t="str">
        <f t="shared" si="28"/>
        <v>00</v>
      </c>
      <c r="E461" s="4">
        <f>'Листы на печать'!AC595</f>
        <v>0</v>
      </c>
      <c r="F461" s="4">
        <f>'Листы на печать'!AE595</f>
        <v>0</v>
      </c>
      <c r="G461" s="5">
        <f t="shared" si="29"/>
        <v>0</v>
      </c>
      <c r="H461" s="4">
        <f>'Листы на печать'!J595</f>
        <v>0</v>
      </c>
      <c r="I461" s="4">
        <f>'Листы на печать'!L595</f>
        <v>0</v>
      </c>
      <c r="J461" s="5">
        <f t="shared" si="30"/>
        <v>0</v>
      </c>
      <c r="K461" s="4">
        <f>'Листы на печать'!M595</f>
        <v>0</v>
      </c>
      <c r="L461" s="4" t="str">
        <f t="shared" si="31"/>
        <v>00</v>
      </c>
      <c r="M461" s="4">
        <f>'Листы на печать'!N595</f>
        <v>0</v>
      </c>
      <c r="N461" s="4">
        <f>'Листы на печать'!P595</f>
        <v>0</v>
      </c>
    </row>
    <row r="462" spans="1:14">
      <c r="A462" s="4">
        <f>'Листы на печать'!B596</f>
        <v>0</v>
      </c>
      <c r="B462" s="4">
        <f>'Листы на печать'!Y596</f>
        <v>0</v>
      </c>
      <c r="C462" s="4">
        <f>'Листы на печать'!AA596</f>
        <v>0</v>
      </c>
      <c r="D462" s="5" t="str">
        <f t="shared" ref="D462:D525" si="32">CONCATENATE(B462, E462)</f>
        <v>00</v>
      </c>
      <c r="E462" s="4">
        <f>'Листы на печать'!AC596</f>
        <v>0</v>
      </c>
      <c r="F462" s="4">
        <f>'Листы на печать'!AE596</f>
        <v>0</v>
      </c>
      <c r="G462" s="5">
        <f t="shared" si="29"/>
        <v>0</v>
      </c>
      <c r="H462" s="4">
        <f>'Листы на печать'!J596</f>
        <v>0</v>
      </c>
      <c r="I462" s="4">
        <f>'Листы на печать'!L596</f>
        <v>0</v>
      </c>
      <c r="J462" s="5">
        <f t="shared" si="30"/>
        <v>0</v>
      </c>
      <c r="K462" s="4">
        <f>'Листы на печать'!M596</f>
        <v>0</v>
      </c>
      <c r="L462" s="4" t="str">
        <f t="shared" si="31"/>
        <v>00</v>
      </c>
      <c r="M462" s="4">
        <f>'Листы на печать'!N596</f>
        <v>0</v>
      </c>
      <c r="N462" s="4">
        <f>'Листы на печать'!P596</f>
        <v>0</v>
      </c>
    </row>
    <row r="463" spans="1:14">
      <c r="A463" s="4">
        <f>'Листы на печать'!B597</f>
        <v>0</v>
      </c>
      <c r="B463" s="4">
        <f>'Листы на печать'!Y597</f>
        <v>0</v>
      </c>
      <c r="C463" s="4">
        <f>'Листы на печать'!AA597</f>
        <v>0</v>
      </c>
      <c r="D463" s="5" t="str">
        <f t="shared" si="32"/>
        <v>00</v>
      </c>
      <c r="E463" s="4">
        <f>'Листы на печать'!AC597</f>
        <v>0</v>
      </c>
      <c r="F463" s="4">
        <f>'Листы на печать'!AE597</f>
        <v>0</v>
      </c>
      <c r="G463" s="5">
        <f t="shared" si="29"/>
        <v>0</v>
      </c>
      <c r="H463" s="4">
        <f>'Листы на печать'!J597</f>
        <v>0</v>
      </c>
      <c r="I463" s="4">
        <f>'Листы на печать'!L597</f>
        <v>0</v>
      </c>
      <c r="J463" s="5">
        <f t="shared" si="30"/>
        <v>0</v>
      </c>
      <c r="K463" s="4">
        <f>'Листы на печать'!M597</f>
        <v>0</v>
      </c>
      <c r="L463" s="4" t="str">
        <f t="shared" si="31"/>
        <v>00</v>
      </c>
      <c r="M463" s="4">
        <f>'Листы на печать'!N597</f>
        <v>0</v>
      </c>
      <c r="N463" s="4">
        <f>'Листы на печать'!P597</f>
        <v>0</v>
      </c>
    </row>
    <row r="464" spans="1:14">
      <c r="A464" s="4">
        <f>'Листы на печать'!B598</f>
        <v>0</v>
      </c>
      <c r="B464" s="4">
        <f>'Листы на печать'!Y598</f>
        <v>0</v>
      </c>
      <c r="C464" s="4">
        <f>'Листы на печать'!AA598</f>
        <v>0</v>
      </c>
      <c r="D464" s="5" t="str">
        <f t="shared" si="32"/>
        <v>00</v>
      </c>
      <c r="E464" s="4">
        <f>'Листы на печать'!AC598</f>
        <v>0</v>
      </c>
      <c r="F464" s="4">
        <f>'Листы на печать'!AE598</f>
        <v>0</v>
      </c>
      <c r="G464" s="5">
        <f t="shared" si="29"/>
        <v>0</v>
      </c>
      <c r="H464" s="4">
        <f>'Листы на печать'!J598</f>
        <v>0</v>
      </c>
      <c r="I464" s="4">
        <f>'Листы на печать'!L598</f>
        <v>0</v>
      </c>
      <c r="J464" s="5">
        <f t="shared" si="30"/>
        <v>0</v>
      </c>
      <c r="K464" s="4">
        <f>'Листы на печать'!M598</f>
        <v>0</v>
      </c>
      <c r="L464" s="4" t="str">
        <f t="shared" si="31"/>
        <v>00</v>
      </c>
      <c r="M464" s="4">
        <f>'Листы на печать'!N598</f>
        <v>0</v>
      </c>
      <c r="N464" s="4">
        <f>'Листы на печать'!P598</f>
        <v>0</v>
      </c>
    </row>
    <row r="465" spans="1:14">
      <c r="A465" s="4">
        <f>'Листы на печать'!B599</f>
        <v>0</v>
      </c>
      <c r="B465" s="4">
        <f>'Листы на печать'!Y599</f>
        <v>0</v>
      </c>
      <c r="C465" s="4" t="str">
        <f>'Листы на печать'!AA599</f>
        <v>АП-08/15-АОВ2.К</v>
      </c>
      <c r="D465" s="5" t="str">
        <f t="shared" si="32"/>
        <v>00</v>
      </c>
      <c r="E465" s="4">
        <f>'Листы на печать'!AC599</f>
        <v>0</v>
      </c>
      <c r="F465" s="4">
        <f>'Листы на печать'!AE599</f>
        <v>0</v>
      </c>
      <c r="G465" s="5">
        <f t="shared" si="29"/>
        <v>0</v>
      </c>
      <c r="H465" s="4">
        <f>'Листы на печать'!J599</f>
        <v>0</v>
      </c>
      <c r="I465" s="4">
        <f>'Листы на печать'!L599</f>
        <v>0</v>
      </c>
      <c r="J465" s="5">
        <f t="shared" si="30"/>
        <v>0</v>
      </c>
      <c r="K465" s="4">
        <f>'Листы на печать'!M599</f>
        <v>0</v>
      </c>
      <c r="L465" s="4" t="str">
        <f t="shared" si="31"/>
        <v>00</v>
      </c>
      <c r="M465" s="4">
        <f>'Листы на печать'!N599</f>
        <v>0</v>
      </c>
      <c r="N465" s="4">
        <f>'Листы на печать'!P599</f>
        <v>0</v>
      </c>
    </row>
    <row r="466" spans="1:14">
      <c r="A466" s="4">
        <f>'Листы на печать'!B600</f>
        <v>0</v>
      </c>
      <c r="B466" s="4">
        <f>'Листы на печать'!Y600</f>
        <v>0</v>
      </c>
      <c r="C466" s="4">
        <f>'Листы на печать'!AA600</f>
        <v>0</v>
      </c>
      <c r="D466" s="5" t="str">
        <f t="shared" si="32"/>
        <v>00</v>
      </c>
      <c r="E466" s="4">
        <f>'Листы на печать'!AC600</f>
        <v>0</v>
      </c>
      <c r="F466" s="4">
        <f>'Листы на печать'!AE600</f>
        <v>0</v>
      </c>
      <c r="G466" s="5">
        <f t="shared" si="29"/>
        <v>0</v>
      </c>
      <c r="H466" s="4">
        <f>'Листы на печать'!J600</f>
        <v>0</v>
      </c>
      <c r="I466" s="4">
        <f>'Листы на печать'!L600</f>
        <v>0</v>
      </c>
      <c r="J466" s="5">
        <f t="shared" si="30"/>
        <v>0</v>
      </c>
      <c r="K466" s="4">
        <f>'Листы на печать'!M600</f>
        <v>0</v>
      </c>
      <c r="L466" s="4" t="str">
        <f t="shared" si="31"/>
        <v>00</v>
      </c>
      <c r="M466" s="4">
        <f>'Листы на печать'!N600</f>
        <v>0</v>
      </c>
      <c r="N466" s="4">
        <f>'Листы на печать'!P600</f>
        <v>0</v>
      </c>
    </row>
    <row r="467" spans="1:14">
      <c r="A467" s="4">
        <f>'Листы на печать'!B601</f>
        <v>0</v>
      </c>
      <c r="B467" s="4">
        <f>'Листы на печать'!Y601</f>
        <v>0</v>
      </c>
      <c r="C467" s="4">
        <f>'Листы на печать'!AA601</f>
        <v>0</v>
      </c>
      <c r="D467" s="5" t="str">
        <f t="shared" si="32"/>
        <v>00</v>
      </c>
      <c r="E467" s="4">
        <f>'Листы на печать'!AC601</f>
        <v>0</v>
      </c>
      <c r="F467" s="4">
        <f>'Листы на печать'!AE601</f>
        <v>0</v>
      </c>
      <c r="G467" s="5">
        <f t="shared" si="29"/>
        <v>0</v>
      </c>
      <c r="H467" s="4">
        <f>'Листы на печать'!J601</f>
        <v>0</v>
      </c>
      <c r="I467" s="4">
        <f>'Листы на печать'!L601</f>
        <v>0</v>
      </c>
      <c r="J467" s="5">
        <f t="shared" si="30"/>
        <v>0</v>
      </c>
      <c r="K467" s="4">
        <f>'Листы на печать'!M601</f>
        <v>0</v>
      </c>
      <c r="L467" s="4" t="str">
        <f t="shared" si="31"/>
        <v>00</v>
      </c>
      <c r="M467" s="4">
        <f>'Листы на печать'!N601</f>
        <v>0</v>
      </c>
      <c r="N467" s="4">
        <f>'Листы на печать'!P601</f>
        <v>0</v>
      </c>
    </row>
    <row r="468" spans="1:14">
      <c r="A468" s="4">
        <f>'Листы на печать'!B602</f>
        <v>0</v>
      </c>
      <c r="B468" s="4">
        <f>'Листы на печать'!Y602</f>
        <v>0</v>
      </c>
      <c r="C468" s="4">
        <f>'Листы на печать'!AA602</f>
        <v>0</v>
      </c>
      <c r="D468" s="5" t="str">
        <f t="shared" si="32"/>
        <v>00</v>
      </c>
      <c r="E468" s="4">
        <f>'Листы на печать'!AC602</f>
        <v>0</v>
      </c>
      <c r="F468" s="4">
        <f>'Листы на печать'!AE602</f>
        <v>0</v>
      </c>
      <c r="G468" s="5">
        <f t="shared" si="29"/>
        <v>0</v>
      </c>
      <c r="H468" s="4">
        <f>'Листы на печать'!J602</f>
        <v>0</v>
      </c>
      <c r="I468" s="4">
        <f>'Листы на печать'!L602</f>
        <v>0</v>
      </c>
      <c r="J468" s="5">
        <f t="shared" si="30"/>
        <v>0</v>
      </c>
      <c r="K468" s="4">
        <f>'Листы на печать'!M602</f>
        <v>0</v>
      </c>
      <c r="L468" s="4" t="str">
        <f t="shared" si="31"/>
        <v>00</v>
      </c>
      <c r="M468" s="4">
        <f>'Листы на печать'!N602</f>
        <v>0</v>
      </c>
      <c r="N468" s="4">
        <f>'Листы на печать'!P602</f>
        <v>0</v>
      </c>
    </row>
    <row r="469" spans="1:14">
      <c r="A469" s="4">
        <f>'Листы на печать'!B603</f>
        <v>0</v>
      </c>
      <c r="B469" s="4">
        <f>'Листы на печать'!Y603</f>
        <v>0</v>
      </c>
      <c r="C469" s="4">
        <f>'Листы на печать'!AA603</f>
        <v>0</v>
      </c>
      <c r="D469" s="5" t="str">
        <f t="shared" si="32"/>
        <v>00</v>
      </c>
      <c r="E469" s="4">
        <f>'Листы на печать'!AC603</f>
        <v>0</v>
      </c>
      <c r="F469" s="4">
        <f>'Листы на печать'!AE603</f>
        <v>0</v>
      </c>
      <c r="G469" s="5">
        <f t="shared" si="29"/>
        <v>0</v>
      </c>
      <c r="H469" s="4">
        <f>'Листы на печать'!J603</f>
        <v>0</v>
      </c>
      <c r="I469" s="4">
        <f>'Листы на печать'!L603</f>
        <v>0</v>
      </c>
      <c r="J469" s="5">
        <f t="shared" si="30"/>
        <v>0</v>
      </c>
      <c r="K469" s="4">
        <f>'Листы на печать'!M603</f>
        <v>0</v>
      </c>
      <c r="L469" s="4" t="str">
        <f t="shared" si="31"/>
        <v>00</v>
      </c>
      <c r="M469" s="4">
        <f>'Листы на печать'!N603</f>
        <v>0</v>
      </c>
      <c r="N469" s="4">
        <f>'Листы на печать'!P603</f>
        <v>0</v>
      </c>
    </row>
    <row r="470" spans="1:14">
      <c r="A470" s="4" t="str">
        <f>'Листы на печать'!B604</f>
        <v>Обозначение кабеля, провода</v>
      </c>
      <c r="B470" s="4" t="str">
        <f>'Листы на печать'!Y604</f>
        <v>Кабель, провод</v>
      </c>
      <c r="C470" s="4">
        <f>'Листы на печать'!AA604</f>
        <v>0</v>
      </c>
      <c r="D470" s="5" t="str">
        <f t="shared" si="32"/>
        <v>Кабель, провод0</v>
      </c>
      <c r="E470" s="4">
        <f>'Листы на печать'!AC604</f>
        <v>0</v>
      </c>
      <c r="F470" s="4">
        <f>'Листы на печать'!AE604</f>
        <v>0</v>
      </c>
      <c r="G470" s="5" t="str">
        <f t="shared" si="29"/>
        <v>Обозначение кабеля, провода</v>
      </c>
      <c r="H470" s="4" t="str">
        <f>'Листы на печать'!J604</f>
        <v>Участок трассы кабеля, провода</v>
      </c>
      <c r="I470" s="4">
        <f>'Листы на печать'!L604</f>
        <v>0</v>
      </c>
      <c r="J470" s="5" t="str">
        <f t="shared" si="30"/>
        <v>Обозначение кабеля, провода</v>
      </c>
      <c r="K470" s="4">
        <f>'Листы на печать'!M604</f>
        <v>0</v>
      </c>
      <c r="L470" s="4" t="str">
        <f t="shared" si="31"/>
        <v>00</v>
      </c>
      <c r="M470" s="4">
        <f>'Листы на печать'!N604</f>
        <v>0</v>
      </c>
      <c r="N470" s="4">
        <f>'Листы на печать'!P604</f>
        <v>0</v>
      </c>
    </row>
    <row r="471" spans="1:14">
      <c r="A471" s="4">
        <f>'Листы на печать'!B605</f>
        <v>0</v>
      </c>
      <c r="B471" s="4" t="str">
        <f>'Листы на печать'!Y605</f>
        <v>по проекту</v>
      </c>
      <c r="C471" s="4">
        <f>'Листы на печать'!AA605</f>
        <v>0</v>
      </c>
      <c r="D471" s="5" t="str">
        <f t="shared" si="32"/>
        <v>по проекту0</v>
      </c>
      <c r="E471" s="4">
        <f>'Листы на печать'!AC605</f>
        <v>0</v>
      </c>
      <c r="F471" s="4">
        <f>'Листы на печать'!AE605</f>
        <v>0</v>
      </c>
      <c r="G471" s="5">
        <f t="shared" si="29"/>
        <v>0</v>
      </c>
      <c r="H471" s="4" t="str">
        <f>'Листы на печать'!J605</f>
        <v>в трубе стальной,      Ø/м</v>
      </c>
      <c r="I471" s="4">
        <f>'Листы на печать'!L605</f>
        <v>0</v>
      </c>
      <c r="J471" s="5">
        <f t="shared" si="30"/>
        <v>0</v>
      </c>
      <c r="K471" s="4" t="str">
        <f>'Листы на печать'!M605</f>
        <v>в трубе ПВХ (п),  ПНД (пн),  металло-рукаве (м), Ø/м</v>
      </c>
      <c r="L471" s="4" t="str">
        <f t="shared" si="31"/>
        <v>в трубе ПВХ (п),  ПНД (пн),  металло-рукаве (м), Ø/м0</v>
      </c>
      <c r="M471" s="4">
        <f>'Листы на печать'!N605</f>
        <v>0</v>
      </c>
      <c r="N471" s="4">
        <f>'Листы на печать'!P605</f>
        <v>0</v>
      </c>
    </row>
    <row r="472" spans="1:14">
      <c r="A472" s="4">
        <f>'Листы на печать'!B606</f>
        <v>0</v>
      </c>
      <c r="B472" s="4" t="str">
        <f>'Листы на печать'!Y606</f>
        <v>Марка</v>
      </c>
      <c r="C472" s="4" t="str">
        <f>'Листы на печать'!AA606</f>
        <v>Кол., число и сечение жил</v>
      </c>
      <c r="D472" s="5" t="str">
        <f t="shared" si="32"/>
        <v>Марка0</v>
      </c>
      <c r="E472" s="4">
        <f>'Листы на печать'!AC606</f>
        <v>0</v>
      </c>
      <c r="F472" s="4" t="str">
        <f>'Листы на печать'!AE606</f>
        <v>Длина, м</v>
      </c>
      <c r="G472" s="5">
        <f t="shared" si="29"/>
        <v>0</v>
      </c>
      <c r="H472" s="4">
        <f>'Листы на печать'!J606</f>
        <v>0</v>
      </c>
      <c r="I472" s="4">
        <f>'Листы на печать'!L606</f>
        <v>0</v>
      </c>
      <c r="J472" s="5">
        <f t="shared" si="30"/>
        <v>0</v>
      </c>
      <c r="K472" s="4">
        <f>'Листы на печать'!M606</f>
        <v>0</v>
      </c>
      <c r="L472" s="4" t="str">
        <f t="shared" si="31"/>
        <v>00</v>
      </c>
      <c r="M472" s="4">
        <f>'Листы на печать'!N606</f>
        <v>0</v>
      </c>
      <c r="N472" s="4">
        <f>'Листы на печать'!P606</f>
        <v>0</v>
      </c>
    </row>
    <row r="473" spans="1:14">
      <c r="A473" s="4">
        <f>'Листы на печать'!B607</f>
        <v>0</v>
      </c>
      <c r="B473" s="4">
        <f>'Листы на печать'!Y607</f>
        <v>0</v>
      </c>
      <c r="C473" s="4">
        <f>'Листы на печать'!AA607</f>
        <v>0</v>
      </c>
      <c r="D473" s="5" t="str">
        <f t="shared" si="32"/>
        <v>00</v>
      </c>
      <c r="E473" s="4">
        <f>'Листы на печать'!AC607</f>
        <v>0</v>
      </c>
      <c r="F473" s="4">
        <f>'Листы на печать'!AE607</f>
        <v>0</v>
      </c>
      <c r="G473" s="5">
        <f t="shared" si="29"/>
        <v>0</v>
      </c>
      <c r="H473" s="4">
        <f>'Листы на печать'!J607</f>
        <v>0</v>
      </c>
      <c r="I473" s="4">
        <f>'Листы на печать'!L607</f>
        <v>0</v>
      </c>
      <c r="J473" s="5">
        <f t="shared" si="30"/>
        <v>0</v>
      </c>
      <c r="K473" s="4">
        <f>'Листы на печать'!M607</f>
        <v>0</v>
      </c>
      <c r="L473" s="4" t="str">
        <f t="shared" si="31"/>
        <v>00</v>
      </c>
      <c r="M473" s="4">
        <f>'Листы на печать'!N607</f>
        <v>0</v>
      </c>
      <c r="N473" s="4">
        <f>'Листы на печать'!P607</f>
        <v>0</v>
      </c>
    </row>
    <row r="474" spans="1:14">
      <c r="A474" s="4">
        <f>'Листы на печать'!B608</f>
        <v>0</v>
      </c>
      <c r="B474" s="4">
        <f>'Листы на печать'!Y608</f>
        <v>0</v>
      </c>
      <c r="C474" s="4">
        <f>'Листы на печать'!AA608</f>
        <v>0</v>
      </c>
      <c r="D474" s="5" t="str">
        <f t="shared" si="32"/>
        <v>00</v>
      </c>
      <c r="E474" s="4">
        <f>'Листы на печать'!AC608</f>
        <v>0</v>
      </c>
      <c r="F474" s="4">
        <f>'Листы на печать'!AE608</f>
        <v>0</v>
      </c>
      <c r="G474" s="5">
        <f t="shared" si="29"/>
        <v>0</v>
      </c>
      <c r="H474" s="4">
        <f>'Листы на печать'!J608</f>
        <v>0</v>
      </c>
      <c r="I474" s="4">
        <f>'Листы на печать'!L608</f>
        <v>0</v>
      </c>
      <c r="J474" s="5">
        <f t="shared" si="30"/>
        <v>0</v>
      </c>
      <c r="K474" s="4">
        <f>'Листы на печать'!M608</f>
        <v>0</v>
      </c>
      <c r="L474" s="4" t="str">
        <f t="shared" si="31"/>
        <v>00</v>
      </c>
      <c r="M474" s="4">
        <f>'Листы на печать'!N608</f>
        <v>0</v>
      </c>
      <c r="N474" s="4">
        <f>'Листы на печать'!P608</f>
        <v>0</v>
      </c>
    </row>
    <row r="475" spans="1:14">
      <c r="A475" s="4">
        <f>'Листы на печать'!B609</f>
        <v>0</v>
      </c>
      <c r="B475" s="4">
        <f>'Листы на печать'!Y609</f>
        <v>0</v>
      </c>
      <c r="C475" s="4">
        <f>'Листы на печать'!AA609</f>
        <v>0</v>
      </c>
      <c r="D475" s="5" t="str">
        <f t="shared" si="32"/>
        <v>00</v>
      </c>
      <c r="E475" s="4">
        <f>'Листы на печать'!AC609</f>
        <v>0</v>
      </c>
      <c r="F475" s="4">
        <f>'Листы на печать'!AE609</f>
        <v>0</v>
      </c>
      <c r="G475" s="5">
        <f t="shared" si="29"/>
        <v>0</v>
      </c>
      <c r="H475" s="4">
        <f>'Листы на печать'!J609</f>
        <v>0</v>
      </c>
      <c r="I475" s="4">
        <f>'Листы на печать'!L609</f>
        <v>0</v>
      </c>
      <c r="J475" s="5">
        <f t="shared" si="30"/>
        <v>0</v>
      </c>
      <c r="K475" s="4">
        <f>'Листы на печать'!M609</f>
        <v>0</v>
      </c>
      <c r="L475" s="4" t="str">
        <f t="shared" si="31"/>
        <v>00</v>
      </c>
      <c r="M475" s="4">
        <f>'Листы на печать'!N609</f>
        <v>0</v>
      </c>
      <c r="N475" s="4">
        <f>'Листы на печать'!P609</f>
        <v>0</v>
      </c>
    </row>
    <row r="476" spans="1:14">
      <c r="A476" s="4">
        <f>'Листы на печать'!B610</f>
        <v>0</v>
      </c>
      <c r="B476" s="4">
        <f>'Листы на печать'!Y610</f>
        <v>0</v>
      </c>
      <c r="C476" s="4">
        <f>'Листы на печать'!AA610</f>
        <v>0</v>
      </c>
      <c r="D476" s="5" t="str">
        <f t="shared" si="32"/>
        <v>00</v>
      </c>
      <c r="E476" s="4">
        <f>'Листы на печать'!AC610</f>
        <v>0</v>
      </c>
      <c r="F476" s="4">
        <f>'Листы на печать'!AE610</f>
        <v>0</v>
      </c>
      <c r="G476" s="5">
        <f t="shared" si="29"/>
        <v>0</v>
      </c>
      <c r="H476" s="4">
        <f>'Листы на печать'!J610</f>
        <v>0</v>
      </c>
      <c r="I476" s="4">
        <f>'Листы на печать'!L610</f>
        <v>0</v>
      </c>
      <c r="J476" s="5">
        <f t="shared" si="30"/>
        <v>0</v>
      </c>
      <c r="K476" s="4">
        <f>'Листы на печать'!M610</f>
        <v>0</v>
      </c>
      <c r="L476" s="4" t="str">
        <f t="shared" si="31"/>
        <v>00</v>
      </c>
      <c r="M476" s="4">
        <f>'Листы на печать'!N610</f>
        <v>0</v>
      </c>
      <c r="N476" s="4">
        <f>'Листы на печать'!P610</f>
        <v>0</v>
      </c>
    </row>
    <row r="477" spans="1:14">
      <c r="A477" s="4">
        <f>'Листы на печать'!B611</f>
        <v>0</v>
      </c>
      <c r="B477" s="4">
        <f>'Листы на печать'!Y611</f>
        <v>0</v>
      </c>
      <c r="C477" s="4">
        <f>'Листы на печать'!AA611</f>
        <v>0</v>
      </c>
      <c r="D477" s="5" t="str">
        <f t="shared" si="32"/>
        <v>00</v>
      </c>
      <c r="E477" s="4">
        <f>'Листы на печать'!AC611</f>
        <v>0</v>
      </c>
      <c r="F477" s="4">
        <f>'Листы на печать'!AE611</f>
        <v>0</v>
      </c>
      <c r="G477" s="5">
        <f t="shared" si="29"/>
        <v>0</v>
      </c>
      <c r="H477" s="4">
        <f>'Листы на печать'!J611</f>
        <v>0</v>
      </c>
      <c r="I477" s="4">
        <f>'Листы на печать'!L611</f>
        <v>0</v>
      </c>
      <c r="J477" s="5">
        <f t="shared" si="30"/>
        <v>0</v>
      </c>
      <c r="K477" s="4">
        <f>'Листы на печать'!M611</f>
        <v>0</v>
      </c>
      <c r="L477" s="4" t="str">
        <f t="shared" si="31"/>
        <v>00</v>
      </c>
      <c r="M477" s="4">
        <f>'Листы на печать'!N611</f>
        <v>0</v>
      </c>
      <c r="N477" s="4">
        <f>'Листы на печать'!P611</f>
        <v>0</v>
      </c>
    </row>
    <row r="478" spans="1:14">
      <c r="A478" s="4">
        <f>'Листы на печать'!B612</f>
        <v>0</v>
      </c>
      <c r="B478" s="4">
        <f>'Листы на печать'!Y612</f>
        <v>0</v>
      </c>
      <c r="C478" s="4">
        <f>'Листы на печать'!AA612</f>
        <v>0</v>
      </c>
      <c r="D478" s="5" t="str">
        <f t="shared" si="32"/>
        <v>00</v>
      </c>
      <c r="E478" s="4">
        <f>'Листы на печать'!AC612</f>
        <v>0</v>
      </c>
      <c r="F478" s="4">
        <f>'Листы на печать'!AE612</f>
        <v>0</v>
      </c>
      <c r="G478" s="5">
        <f t="shared" si="29"/>
        <v>0</v>
      </c>
      <c r="H478" s="4">
        <f>'Листы на печать'!J612</f>
        <v>0</v>
      </c>
      <c r="I478" s="4">
        <f>'Листы на печать'!L612</f>
        <v>0</v>
      </c>
      <c r="J478" s="5">
        <f t="shared" si="30"/>
        <v>0</v>
      </c>
      <c r="K478" s="4">
        <f>'Листы на печать'!M612</f>
        <v>0</v>
      </c>
      <c r="L478" s="4" t="str">
        <f t="shared" si="31"/>
        <v>00</v>
      </c>
      <c r="M478" s="4">
        <f>'Листы на печать'!N612</f>
        <v>0</v>
      </c>
      <c r="N478" s="4">
        <f>'Листы на печать'!P612</f>
        <v>0</v>
      </c>
    </row>
    <row r="479" spans="1:14">
      <c r="A479" s="4">
        <f>'Листы на печать'!B613</f>
        <v>0</v>
      </c>
      <c r="B479" s="4">
        <f>'Листы на печать'!Y613</f>
        <v>0</v>
      </c>
      <c r="C479" s="4">
        <f>'Листы на печать'!AA613</f>
        <v>0</v>
      </c>
      <c r="D479" s="5" t="str">
        <f t="shared" si="32"/>
        <v>00</v>
      </c>
      <c r="E479" s="4">
        <f>'Листы на печать'!AC613</f>
        <v>0</v>
      </c>
      <c r="F479" s="4">
        <f>'Листы на печать'!AE613</f>
        <v>0</v>
      </c>
      <c r="G479" s="5">
        <f t="shared" si="29"/>
        <v>0</v>
      </c>
      <c r="H479" s="4">
        <f>'Листы на печать'!J613</f>
        <v>0</v>
      </c>
      <c r="I479" s="4">
        <f>'Листы на печать'!L613</f>
        <v>0</v>
      </c>
      <c r="J479" s="5">
        <f t="shared" si="30"/>
        <v>0</v>
      </c>
      <c r="K479" s="4">
        <f>'Листы на печать'!M613</f>
        <v>0</v>
      </c>
      <c r="L479" s="4" t="str">
        <f t="shared" si="31"/>
        <v>00</v>
      </c>
      <c r="M479" s="4">
        <f>'Листы на печать'!N613</f>
        <v>0</v>
      </c>
      <c r="N479" s="4">
        <f>'Листы на печать'!P613</f>
        <v>0</v>
      </c>
    </row>
    <row r="480" spans="1:14">
      <c r="A480" s="4">
        <f>'Листы на печать'!B614</f>
        <v>0</v>
      </c>
      <c r="B480" s="4">
        <f>'Листы на печать'!Y614</f>
        <v>0</v>
      </c>
      <c r="C480" s="4">
        <f>'Листы на печать'!AA614</f>
        <v>0</v>
      </c>
      <c r="D480" s="5" t="str">
        <f t="shared" si="32"/>
        <v>00</v>
      </c>
      <c r="E480" s="4">
        <f>'Листы на печать'!AC614</f>
        <v>0</v>
      </c>
      <c r="F480" s="4">
        <f>'Листы на печать'!AE614</f>
        <v>0</v>
      </c>
      <c r="G480" s="5">
        <f t="shared" si="29"/>
        <v>0</v>
      </c>
      <c r="H480" s="4">
        <f>'Листы на печать'!J614</f>
        <v>0</v>
      </c>
      <c r="I480" s="4">
        <f>'Листы на печать'!L614</f>
        <v>0</v>
      </c>
      <c r="J480" s="5">
        <f t="shared" si="30"/>
        <v>0</v>
      </c>
      <c r="K480" s="4">
        <f>'Листы на печать'!M614</f>
        <v>0</v>
      </c>
      <c r="L480" s="4" t="str">
        <f t="shared" si="31"/>
        <v>00</v>
      </c>
      <c r="M480" s="4">
        <f>'Листы на печать'!N614</f>
        <v>0</v>
      </c>
      <c r="N480" s="4">
        <f>'Листы на печать'!P614</f>
        <v>0</v>
      </c>
    </row>
    <row r="481" spans="1:14">
      <c r="A481" s="4">
        <f>'Листы на печать'!B615</f>
        <v>0</v>
      </c>
      <c r="B481" s="4">
        <f>'Листы на печать'!Y615</f>
        <v>0</v>
      </c>
      <c r="C481" s="4">
        <f>'Листы на печать'!AA615</f>
        <v>0</v>
      </c>
      <c r="D481" s="5" t="str">
        <f t="shared" si="32"/>
        <v>00</v>
      </c>
      <c r="E481" s="4">
        <f>'Листы на печать'!AC615</f>
        <v>0</v>
      </c>
      <c r="F481" s="4">
        <f>'Листы на печать'!AE615</f>
        <v>0</v>
      </c>
      <c r="G481" s="5">
        <f t="shared" si="29"/>
        <v>0</v>
      </c>
      <c r="H481" s="4">
        <f>'Листы на печать'!J615</f>
        <v>0</v>
      </c>
      <c r="I481" s="4">
        <f>'Листы на печать'!L615</f>
        <v>0</v>
      </c>
      <c r="J481" s="5">
        <f t="shared" si="30"/>
        <v>0</v>
      </c>
      <c r="K481" s="4">
        <f>'Листы на печать'!M615</f>
        <v>0</v>
      </c>
      <c r="L481" s="4" t="str">
        <f t="shared" si="31"/>
        <v>00</v>
      </c>
      <c r="M481" s="4">
        <f>'Листы на печать'!N615</f>
        <v>0</v>
      </c>
      <c r="N481" s="4">
        <f>'Листы на печать'!P615</f>
        <v>0</v>
      </c>
    </row>
    <row r="482" spans="1:14">
      <c r="A482" s="4">
        <f>'Листы на печать'!B616</f>
        <v>0</v>
      </c>
      <c r="B482" s="4">
        <f>'Листы на печать'!Y616</f>
        <v>0</v>
      </c>
      <c r="C482" s="4">
        <f>'Листы на печать'!AA616</f>
        <v>0</v>
      </c>
      <c r="D482" s="5" t="str">
        <f t="shared" si="32"/>
        <v>00</v>
      </c>
      <c r="E482" s="4">
        <f>'Листы на печать'!AC616</f>
        <v>0</v>
      </c>
      <c r="F482" s="4">
        <f>'Листы на печать'!AE616</f>
        <v>0</v>
      </c>
      <c r="G482" s="5">
        <f t="shared" si="29"/>
        <v>0</v>
      </c>
      <c r="H482" s="4">
        <f>'Листы на печать'!J616</f>
        <v>0</v>
      </c>
      <c r="I482" s="4">
        <f>'Листы на печать'!L616</f>
        <v>0</v>
      </c>
      <c r="J482" s="5">
        <f t="shared" si="30"/>
        <v>0</v>
      </c>
      <c r="K482" s="4">
        <f>'Листы на печать'!M616</f>
        <v>0</v>
      </c>
      <c r="L482" s="4" t="str">
        <f t="shared" si="31"/>
        <v>00</v>
      </c>
      <c r="M482" s="4">
        <f>'Листы на печать'!N616</f>
        <v>0</v>
      </c>
      <c r="N482" s="4">
        <f>'Листы на печать'!P616</f>
        <v>0</v>
      </c>
    </row>
    <row r="483" spans="1:14">
      <c r="A483" s="4">
        <f>'Листы на печать'!B617</f>
        <v>0</v>
      </c>
      <c r="B483" s="4">
        <f>'Листы на печать'!Y617</f>
        <v>0</v>
      </c>
      <c r="C483" s="4">
        <f>'Листы на печать'!AA617</f>
        <v>0</v>
      </c>
      <c r="D483" s="5" t="str">
        <f t="shared" si="32"/>
        <v>00</v>
      </c>
      <c r="E483" s="4">
        <f>'Листы на печать'!AC617</f>
        <v>0</v>
      </c>
      <c r="F483" s="4">
        <f>'Листы на печать'!AE617</f>
        <v>0</v>
      </c>
      <c r="G483" s="5">
        <f t="shared" si="29"/>
        <v>0</v>
      </c>
      <c r="H483" s="4">
        <f>'Листы на печать'!J617</f>
        <v>0</v>
      </c>
      <c r="I483" s="4">
        <f>'Листы на печать'!L617</f>
        <v>0</v>
      </c>
      <c r="J483" s="5">
        <f t="shared" si="30"/>
        <v>0</v>
      </c>
      <c r="K483" s="4">
        <f>'Листы на печать'!M617</f>
        <v>0</v>
      </c>
      <c r="L483" s="4" t="str">
        <f t="shared" si="31"/>
        <v>00</v>
      </c>
      <c r="M483" s="4">
        <f>'Листы на печать'!N617</f>
        <v>0</v>
      </c>
      <c r="N483" s="4">
        <f>'Листы на печать'!P617</f>
        <v>0</v>
      </c>
    </row>
    <row r="484" spans="1:14">
      <c r="A484" s="4">
        <f>'Листы на печать'!B618</f>
        <v>0</v>
      </c>
      <c r="B484" s="4">
        <f>'Листы на печать'!Y618</f>
        <v>0</v>
      </c>
      <c r="C484" s="4">
        <f>'Листы на печать'!AA618</f>
        <v>0</v>
      </c>
      <c r="D484" s="5" t="str">
        <f t="shared" si="32"/>
        <v>00</v>
      </c>
      <c r="E484" s="4">
        <f>'Листы на печать'!AC618</f>
        <v>0</v>
      </c>
      <c r="F484" s="4">
        <f>'Листы на печать'!AE618</f>
        <v>0</v>
      </c>
      <c r="G484" s="5">
        <f t="shared" si="29"/>
        <v>0</v>
      </c>
      <c r="H484" s="4">
        <f>'Листы на печать'!J618</f>
        <v>0</v>
      </c>
      <c r="I484" s="4">
        <f>'Листы на печать'!L618</f>
        <v>0</v>
      </c>
      <c r="J484" s="5">
        <f t="shared" si="30"/>
        <v>0</v>
      </c>
      <c r="K484" s="4">
        <f>'Листы на печать'!M618</f>
        <v>0</v>
      </c>
      <c r="L484" s="4" t="str">
        <f t="shared" si="31"/>
        <v>00</v>
      </c>
      <c r="M484" s="4">
        <f>'Листы на печать'!N618</f>
        <v>0</v>
      </c>
      <c r="N484" s="4">
        <f>'Листы на печать'!P618</f>
        <v>0</v>
      </c>
    </row>
    <row r="485" spans="1:14">
      <c r="A485" s="4">
        <f>'Листы на печать'!B619</f>
        <v>0</v>
      </c>
      <c r="B485" s="4">
        <f>'Листы на печать'!Y619</f>
        <v>0</v>
      </c>
      <c r="C485" s="4">
        <f>'Листы на печать'!AA619</f>
        <v>0</v>
      </c>
      <c r="D485" s="5" t="str">
        <f t="shared" si="32"/>
        <v>00</v>
      </c>
      <c r="E485" s="4">
        <f>'Листы на печать'!AC619</f>
        <v>0</v>
      </c>
      <c r="F485" s="4">
        <f>'Листы на печать'!AE619</f>
        <v>0</v>
      </c>
      <c r="G485" s="5">
        <f t="shared" si="29"/>
        <v>0</v>
      </c>
      <c r="H485" s="4">
        <f>'Листы на печать'!J619</f>
        <v>0</v>
      </c>
      <c r="I485" s="4">
        <f>'Листы на печать'!L619</f>
        <v>0</v>
      </c>
      <c r="J485" s="5">
        <f t="shared" si="30"/>
        <v>0</v>
      </c>
      <c r="K485" s="4">
        <f>'Листы на печать'!M619</f>
        <v>0</v>
      </c>
      <c r="L485" s="4" t="str">
        <f t="shared" si="31"/>
        <v>00</v>
      </c>
      <c r="M485" s="4">
        <f>'Листы на печать'!N619</f>
        <v>0</v>
      </c>
      <c r="N485" s="4">
        <f>'Листы на печать'!P619</f>
        <v>0</v>
      </c>
    </row>
    <row r="486" spans="1:14">
      <c r="A486" s="4">
        <f>'Листы на печать'!B620</f>
        <v>0</v>
      </c>
      <c r="B486" s="4">
        <f>'Листы на печать'!Y620</f>
        <v>0</v>
      </c>
      <c r="C486" s="4">
        <f>'Листы на печать'!AA620</f>
        <v>0</v>
      </c>
      <c r="D486" s="5" t="str">
        <f t="shared" si="32"/>
        <v>00</v>
      </c>
      <c r="E486" s="4">
        <f>'Листы на печать'!AC620</f>
        <v>0</v>
      </c>
      <c r="F486" s="4">
        <f>'Листы на печать'!AE620</f>
        <v>0</v>
      </c>
      <c r="G486" s="5">
        <f t="shared" si="29"/>
        <v>0</v>
      </c>
      <c r="H486" s="4">
        <f>'Листы на печать'!J620</f>
        <v>0</v>
      </c>
      <c r="I486" s="4">
        <f>'Листы на печать'!L620</f>
        <v>0</v>
      </c>
      <c r="J486" s="5">
        <f t="shared" si="30"/>
        <v>0</v>
      </c>
      <c r="K486" s="4">
        <f>'Листы на печать'!M620</f>
        <v>0</v>
      </c>
      <c r="L486" s="4" t="str">
        <f t="shared" si="31"/>
        <v>00</v>
      </c>
      <c r="M486" s="4">
        <f>'Листы на печать'!N620</f>
        <v>0</v>
      </c>
      <c r="N486" s="4">
        <f>'Листы на печать'!P620</f>
        <v>0</v>
      </c>
    </row>
    <row r="487" spans="1:14">
      <c r="A487" s="4">
        <f>'Листы на печать'!B621</f>
        <v>0</v>
      </c>
      <c r="B487" s="4">
        <f>'Листы на печать'!Y621</f>
        <v>0</v>
      </c>
      <c r="C487" s="4">
        <f>'Листы на печать'!AA621</f>
        <v>0</v>
      </c>
      <c r="D487" s="5" t="str">
        <f t="shared" si="32"/>
        <v>00</v>
      </c>
      <c r="E487" s="4">
        <f>'Листы на печать'!AC621</f>
        <v>0</v>
      </c>
      <c r="F487" s="4">
        <f>'Листы на печать'!AE621</f>
        <v>0</v>
      </c>
      <c r="G487" s="5">
        <f t="shared" si="29"/>
        <v>0</v>
      </c>
      <c r="H487" s="4">
        <f>'Листы на печать'!J621</f>
        <v>0</v>
      </c>
      <c r="I487" s="4">
        <f>'Листы на печать'!L621</f>
        <v>0</v>
      </c>
      <c r="J487" s="5">
        <f t="shared" si="30"/>
        <v>0</v>
      </c>
      <c r="K487" s="4">
        <f>'Листы на печать'!M621</f>
        <v>0</v>
      </c>
      <c r="L487" s="4" t="str">
        <f t="shared" si="31"/>
        <v>00</v>
      </c>
      <c r="M487" s="4">
        <f>'Листы на печать'!N621</f>
        <v>0</v>
      </c>
      <c r="N487" s="4">
        <f>'Листы на печать'!P621</f>
        <v>0</v>
      </c>
    </row>
    <row r="488" spans="1:14">
      <c r="A488" s="4">
        <f>'Листы на печать'!B622</f>
        <v>0</v>
      </c>
      <c r="B488" s="4">
        <f>'Листы на печать'!Y622</f>
        <v>0</v>
      </c>
      <c r="C488" s="4">
        <f>'Листы на печать'!AA622</f>
        <v>0</v>
      </c>
      <c r="D488" s="5" t="str">
        <f t="shared" si="32"/>
        <v>00</v>
      </c>
      <c r="E488" s="4">
        <f>'Листы на печать'!AC622</f>
        <v>0</v>
      </c>
      <c r="F488" s="4">
        <f>'Листы на печать'!AE622</f>
        <v>0</v>
      </c>
      <c r="G488" s="5">
        <f t="shared" si="29"/>
        <v>0</v>
      </c>
      <c r="H488" s="4">
        <f>'Листы на печать'!J622</f>
        <v>0</v>
      </c>
      <c r="I488" s="4">
        <f>'Листы на печать'!L622</f>
        <v>0</v>
      </c>
      <c r="J488" s="5">
        <f t="shared" si="30"/>
        <v>0</v>
      </c>
      <c r="K488" s="4">
        <f>'Листы на печать'!M622</f>
        <v>0</v>
      </c>
      <c r="L488" s="4" t="str">
        <f t="shared" si="31"/>
        <v>00</v>
      </c>
      <c r="M488" s="4">
        <f>'Листы на печать'!N622</f>
        <v>0</v>
      </c>
      <c r="N488" s="4">
        <f>'Листы на печать'!P622</f>
        <v>0</v>
      </c>
    </row>
    <row r="489" spans="1:14">
      <c r="A489" s="4">
        <f>'Листы на печать'!B623</f>
        <v>0</v>
      </c>
      <c r="B489" s="4">
        <f>'Листы на печать'!Y623</f>
        <v>0</v>
      </c>
      <c r="C489" s="4">
        <f>'Листы на печать'!AA623</f>
        <v>0</v>
      </c>
      <c r="D489" s="5" t="str">
        <f t="shared" si="32"/>
        <v>00</v>
      </c>
      <c r="E489" s="4">
        <f>'Листы на печать'!AC623</f>
        <v>0</v>
      </c>
      <c r="F489" s="4">
        <f>'Листы на печать'!AE623</f>
        <v>0</v>
      </c>
      <c r="G489" s="5">
        <f t="shared" si="29"/>
        <v>0</v>
      </c>
      <c r="H489" s="4">
        <f>'Листы на печать'!J623</f>
        <v>0</v>
      </c>
      <c r="I489" s="4">
        <f>'Листы на печать'!L623</f>
        <v>0</v>
      </c>
      <c r="J489" s="5">
        <f t="shared" si="30"/>
        <v>0</v>
      </c>
      <c r="K489" s="4">
        <f>'Листы на печать'!M623</f>
        <v>0</v>
      </c>
      <c r="L489" s="4" t="str">
        <f t="shared" si="31"/>
        <v>00</v>
      </c>
      <c r="M489" s="4">
        <f>'Листы на печать'!N623</f>
        <v>0</v>
      </c>
      <c r="N489" s="4">
        <f>'Листы на печать'!P623</f>
        <v>0</v>
      </c>
    </row>
    <row r="490" spans="1:14">
      <c r="A490" s="4">
        <f>'Листы на печать'!B624</f>
        <v>0</v>
      </c>
      <c r="B490" s="4">
        <f>'Листы на печать'!Y624</f>
        <v>0</v>
      </c>
      <c r="C490" s="4">
        <f>'Листы на печать'!AA624</f>
        <v>0</v>
      </c>
      <c r="D490" s="5" t="str">
        <f t="shared" si="32"/>
        <v>00</v>
      </c>
      <c r="E490" s="4">
        <f>'Листы на печать'!AC624</f>
        <v>0</v>
      </c>
      <c r="F490" s="4">
        <f>'Листы на печать'!AE624</f>
        <v>0</v>
      </c>
      <c r="G490" s="5">
        <f t="shared" si="29"/>
        <v>0</v>
      </c>
      <c r="H490" s="4">
        <f>'Листы на печать'!J624</f>
        <v>0</v>
      </c>
      <c r="I490" s="4">
        <f>'Листы на печать'!L624</f>
        <v>0</v>
      </c>
      <c r="J490" s="5">
        <f t="shared" si="30"/>
        <v>0</v>
      </c>
      <c r="K490" s="4">
        <f>'Листы на печать'!M624</f>
        <v>0</v>
      </c>
      <c r="L490" s="4" t="str">
        <f t="shared" si="31"/>
        <v>00</v>
      </c>
      <c r="M490" s="4">
        <f>'Листы на печать'!N624</f>
        <v>0</v>
      </c>
      <c r="N490" s="4">
        <f>'Листы на печать'!P624</f>
        <v>0</v>
      </c>
    </row>
    <row r="491" spans="1:14">
      <c r="A491" s="4">
        <f>'Листы на печать'!B625</f>
        <v>0</v>
      </c>
      <c r="B491" s="4">
        <f>'Листы на печать'!Y625</f>
        <v>0</v>
      </c>
      <c r="C491" s="4">
        <f>'Листы на печать'!AA625</f>
        <v>0</v>
      </c>
      <c r="D491" s="5" t="str">
        <f t="shared" si="32"/>
        <v>00</v>
      </c>
      <c r="E491" s="4">
        <f>'Листы на печать'!AC625</f>
        <v>0</v>
      </c>
      <c r="F491" s="4">
        <f>'Листы на печать'!AE625</f>
        <v>0</v>
      </c>
      <c r="G491" s="5">
        <f t="shared" si="29"/>
        <v>0</v>
      </c>
      <c r="H491" s="4">
        <f>'Листы на печать'!J625</f>
        <v>0</v>
      </c>
      <c r="I491" s="4">
        <f>'Листы на печать'!L625</f>
        <v>0</v>
      </c>
      <c r="J491" s="5">
        <f t="shared" si="30"/>
        <v>0</v>
      </c>
      <c r="K491" s="4">
        <f>'Листы на печать'!M625</f>
        <v>0</v>
      </c>
      <c r="L491" s="4" t="str">
        <f t="shared" si="31"/>
        <v>00</v>
      </c>
      <c r="M491" s="4">
        <f>'Листы на печать'!N625</f>
        <v>0</v>
      </c>
      <c r="N491" s="4">
        <f>'Листы на печать'!P625</f>
        <v>0</v>
      </c>
    </row>
    <row r="492" spans="1:14">
      <c r="A492" s="4">
        <f>'Листы на печать'!B626</f>
        <v>0</v>
      </c>
      <c r="B492" s="4">
        <f>'Листы на печать'!Y626</f>
        <v>0</v>
      </c>
      <c r="C492" s="4">
        <f>'Листы на печать'!AA626</f>
        <v>0</v>
      </c>
      <c r="D492" s="5" t="str">
        <f t="shared" si="32"/>
        <v>00</v>
      </c>
      <c r="E492" s="4">
        <f>'Листы на печать'!AC626</f>
        <v>0</v>
      </c>
      <c r="F492" s="4">
        <f>'Листы на печать'!AE626</f>
        <v>0</v>
      </c>
      <c r="G492" s="5">
        <f t="shared" si="29"/>
        <v>0</v>
      </c>
      <c r="H492" s="4">
        <f>'Листы на печать'!J626</f>
        <v>0</v>
      </c>
      <c r="I492" s="4">
        <f>'Листы на печать'!L626</f>
        <v>0</v>
      </c>
      <c r="J492" s="5">
        <f t="shared" si="30"/>
        <v>0</v>
      </c>
      <c r="K492" s="4">
        <f>'Листы на печать'!M626</f>
        <v>0</v>
      </c>
      <c r="L492" s="4" t="str">
        <f t="shared" si="31"/>
        <v>00</v>
      </c>
      <c r="M492" s="4">
        <f>'Листы на печать'!N626</f>
        <v>0</v>
      </c>
      <c r="N492" s="4">
        <f>'Листы на печать'!P626</f>
        <v>0</v>
      </c>
    </row>
    <row r="493" spans="1:14">
      <c r="A493" s="4">
        <f>'Листы на печать'!B627</f>
        <v>0</v>
      </c>
      <c r="B493" s="4">
        <f>'Листы на печать'!Y627</f>
        <v>0</v>
      </c>
      <c r="C493" s="4">
        <f>'Листы на печать'!AA627</f>
        <v>0</v>
      </c>
      <c r="D493" s="5" t="str">
        <f t="shared" si="32"/>
        <v>00</v>
      </c>
      <c r="E493" s="4">
        <f>'Листы на печать'!AC627</f>
        <v>0</v>
      </c>
      <c r="F493" s="4">
        <f>'Листы на печать'!AE627</f>
        <v>0</v>
      </c>
      <c r="G493" s="5">
        <f t="shared" si="29"/>
        <v>0</v>
      </c>
      <c r="H493" s="4">
        <f>'Листы на печать'!J627</f>
        <v>0</v>
      </c>
      <c r="I493" s="4">
        <f>'Листы на печать'!L627</f>
        <v>0</v>
      </c>
      <c r="J493" s="5">
        <f t="shared" si="30"/>
        <v>0</v>
      </c>
      <c r="K493" s="4">
        <f>'Листы на печать'!M627</f>
        <v>0</v>
      </c>
      <c r="L493" s="4" t="str">
        <f t="shared" si="31"/>
        <v>00</v>
      </c>
      <c r="M493" s="4">
        <f>'Листы на печать'!N627</f>
        <v>0</v>
      </c>
      <c r="N493" s="4">
        <f>'Листы на печать'!P627</f>
        <v>0</v>
      </c>
    </row>
    <row r="494" spans="1:14">
      <c r="A494" s="4">
        <f>'Листы на печать'!B628</f>
        <v>0</v>
      </c>
      <c r="B494" s="4">
        <f>'Листы на печать'!Y628</f>
        <v>0</v>
      </c>
      <c r="C494" s="4">
        <f>'Листы на печать'!AA628</f>
        <v>0</v>
      </c>
      <c r="D494" s="5" t="str">
        <f t="shared" si="32"/>
        <v>00</v>
      </c>
      <c r="E494" s="4">
        <f>'Листы на печать'!AC628</f>
        <v>0</v>
      </c>
      <c r="F494" s="4">
        <f>'Листы на печать'!AE628</f>
        <v>0</v>
      </c>
      <c r="G494" s="5">
        <f t="shared" si="29"/>
        <v>0</v>
      </c>
      <c r="H494" s="4">
        <f>'Листы на печать'!J628</f>
        <v>0</v>
      </c>
      <c r="I494" s="4">
        <f>'Листы на печать'!L628</f>
        <v>0</v>
      </c>
      <c r="J494" s="5">
        <f t="shared" si="30"/>
        <v>0</v>
      </c>
      <c r="K494" s="4">
        <f>'Листы на печать'!M628</f>
        <v>0</v>
      </c>
      <c r="L494" s="4" t="str">
        <f t="shared" si="31"/>
        <v>00</v>
      </c>
      <c r="M494" s="4">
        <f>'Листы на печать'!N628</f>
        <v>0</v>
      </c>
      <c r="N494" s="4">
        <f>'Листы на печать'!P628</f>
        <v>0</v>
      </c>
    </row>
    <row r="495" spans="1:14">
      <c r="A495" s="4">
        <f>'Листы на печать'!B629</f>
        <v>0</v>
      </c>
      <c r="B495" s="4">
        <f>'Листы на печать'!Y629</f>
        <v>0</v>
      </c>
      <c r="C495" s="4">
        <f>'Листы на печать'!AA629</f>
        <v>0</v>
      </c>
      <c r="D495" s="5" t="str">
        <f t="shared" si="32"/>
        <v>00</v>
      </c>
      <c r="E495" s="4">
        <f>'Листы на печать'!AC629</f>
        <v>0</v>
      </c>
      <c r="F495" s="4">
        <f>'Листы на печать'!AE629</f>
        <v>0</v>
      </c>
      <c r="G495" s="5">
        <f t="shared" si="29"/>
        <v>0</v>
      </c>
      <c r="H495" s="4">
        <f>'Листы на печать'!J629</f>
        <v>0</v>
      </c>
      <c r="I495" s="4">
        <f>'Листы на печать'!L629</f>
        <v>0</v>
      </c>
      <c r="J495" s="5">
        <f t="shared" si="30"/>
        <v>0</v>
      </c>
      <c r="K495" s="4">
        <f>'Листы на печать'!M629</f>
        <v>0</v>
      </c>
      <c r="L495" s="4" t="str">
        <f t="shared" si="31"/>
        <v>00</v>
      </c>
      <c r="M495" s="4">
        <f>'Листы на печать'!N629</f>
        <v>0</v>
      </c>
      <c r="N495" s="4">
        <f>'Листы на печать'!P629</f>
        <v>0</v>
      </c>
    </row>
    <row r="496" spans="1:14">
      <c r="A496" s="4">
        <f>'Листы на печать'!B630</f>
        <v>0</v>
      </c>
      <c r="B496" s="4">
        <f>'Листы на печать'!Y630</f>
        <v>0</v>
      </c>
      <c r="C496" s="4">
        <f>'Листы на печать'!AA630</f>
        <v>0</v>
      </c>
      <c r="D496" s="5" t="str">
        <f t="shared" si="32"/>
        <v>00</v>
      </c>
      <c r="E496" s="4">
        <f>'Листы на печать'!AC630</f>
        <v>0</v>
      </c>
      <c r="F496" s="4">
        <f>'Листы на печать'!AE630</f>
        <v>0</v>
      </c>
      <c r="G496" s="5">
        <f t="shared" si="29"/>
        <v>0</v>
      </c>
      <c r="H496" s="4">
        <f>'Листы на печать'!J630</f>
        <v>0</v>
      </c>
      <c r="I496" s="4">
        <f>'Листы на печать'!L630</f>
        <v>0</v>
      </c>
      <c r="J496" s="5">
        <f t="shared" si="30"/>
        <v>0</v>
      </c>
      <c r="K496" s="4">
        <f>'Листы на печать'!M630</f>
        <v>0</v>
      </c>
      <c r="L496" s="4" t="str">
        <f t="shared" si="31"/>
        <v>00</v>
      </c>
      <c r="M496" s="4">
        <f>'Листы на печать'!N630</f>
        <v>0</v>
      </c>
      <c r="N496" s="4">
        <f>'Листы на печать'!P630</f>
        <v>0</v>
      </c>
    </row>
    <row r="497" spans="1:14">
      <c r="A497" s="4">
        <f>'Листы на печать'!B631</f>
        <v>0</v>
      </c>
      <c r="B497" s="4">
        <f>'Листы на печать'!Y631</f>
        <v>0</v>
      </c>
      <c r="C497" s="4">
        <f>'Листы на печать'!AA631</f>
        <v>0</v>
      </c>
      <c r="D497" s="5" t="str">
        <f t="shared" si="32"/>
        <v>00</v>
      </c>
      <c r="E497" s="4">
        <f>'Листы на печать'!AC631</f>
        <v>0</v>
      </c>
      <c r="F497" s="4">
        <f>'Листы на печать'!AE631</f>
        <v>0</v>
      </c>
      <c r="G497" s="5">
        <f t="shared" si="29"/>
        <v>0</v>
      </c>
      <c r="H497" s="4">
        <f>'Листы на печать'!J631</f>
        <v>0</v>
      </c>
      <c r="I497" s="4">
        <f>'Листы на печать'!L631</f>
        <v>0</v>
      </c>
      <c r="J497" s="5">
        <f t="shared" si="30"/>
        <v>0</v>
      </c>
      <c r="K497" s="4">
        <f>'Листы на печать'!M631</f>
        <v>0</v>
      </c>
      <c r="L497" s="4" t="str">
        <f t="shared" si="31"/>
        <v>00</v>
      </c>
      <c r="M497" s="4">
        <f>'Листы на печать'!N631</f>
        <v>0</v>
      </c>
      <c r="N497" s="4">
        <f>'Листы на печать'!P631</f>
        <v>0</v>
      </c>
    </row>
    <row r="498" spans="1:14">
      <c r="A498" s="4">
        <f>'Листы на печать'!B632</f>
        <v>0</v>
      </c>
      <c r="B498" s="4">
        <f>'Листы на печать'!Y632</f>
        <v>0</v>
      </c>
      <c r="C498" s="4">
        <f>'Листы на печать'!AA632</f>
        <v>0</v>
      </c>
      <c r="D498" s="5" t="str">
        <f t="shared" si="32"/>
        <v>00</v>
      </c>
      <c r="E498" s="4">
        <f>'Листы на печать'!AC632</f>
        <v>0</v>
      </c>
      <c r="F498" s="4">
        <f>'Листы на печать'!AE632</f>
        <v>0</v>
      </c>
      <c r="G498" s="5">
        <f t="shared" si="29"/>
        <v>0</v>
      </c>
      <c r="H498" s="4">
        <f>'Листы на печать'!J632</f>
        <v>0</v>
      </c>
      <c r="I498" s="4">
        <f>'Листы на печать'!L632</f>
        <v>0</v>
      </c>
      <c r="J498" s="5">
        <f t="shared" si="30"/>
        <v>0</v>
      </c>
      <c r="K498" s="4">
        <f>'Листы на печать'!M632</f>
        <v>0</v>
      </c>
      <c r="L498" s="4" t="str">
        <f t="shared" si="31"/>
        <v>00</v>
      </c>
      <c r="M498" s="4">
        <f>'Листы на печать'!N632</f>
        <v>0</v>
      </c>
      <c r="N498" s="4">
        <f>'Листы на печать'!P632</f>
        <v>0</v>
      </c>
    </row>
    <row r="499" spans="1:14">
      <c r="A499" s="4">
        <f>'Листы на печать'!B633</f>
        <v>0</v>
      </c>
      <c r="B499" s="4">
        <f>'Листы на печать'!Y633</f>
        <v>0</v>
      </c>
      <c r="C499" s="4">
        <f>'Листы на печать'!AA633</f>
        <v>0</v>
      </c>
      <c r="D499" s="5" t="str">
        <f t="shared" si="32"/>
        <v>00</v>
      </c>
      <c r="E499" s="4">
        <f>'Листы на печать'!AC633</f>
        <v>0</v>
      </c>
      <c r="F499" s="4">
        <f>'Листы на печать'!AE633</f>
        <v>0</v>
      </c>
      <c r="G499" s="5">
        <f t="shared" si="29"/>
        <v>0</v>
      </c>
      <c r="H499" s="4">
        <f>'Листы на печать'!J633</f>
        <v>0</v>
      </c>
      <c r="I499" s="4">
        <f>'Листы на печать'!L633</f>
        <v>0</v>
      </c>
      <c r="J499" s="5">
        <f t="shared" si="30"/>
        <v>0</v>
      </c>
      <c r="K499" s="4">
        <f>'Листы на печать'!M633</f>
        <v>0</v>
      </c>
      <c r="L499" s="4" t="str">
        <f t="shared" si="31"/>
        <v>00</v>
      </c>
      <c r="M499" s="4">
        <f>'Листы на печать'!N633</f>
        <v>0</v>
      </c>
      <c r="N499" s="4">
        <f>'Листы на печать'!P633</f>
        <v>0</v>
      </c>
    </row>
    <row r="500" spans="1:14">
      <c r="A500" s="4">
        <f>'Листы на печать'!B634</f>
        <v>0</v>
      </c>
      <c r="B500" s="4">
        <f>'Листы на печать'!Y634</f>
        <v>0</v>
      </c>
      <c r="C500" s="4">
        <f>'Листы на печать'!AA634</f>
        <v>0</v>
      </c>
      <c r="D500" s="5" t="str">
        <f t="shared" si="32"/>
        <v>00</v>
      </c>
      <c r="E500" s="4">
        <f>'Листы на печать'!AC634</f>
        <v>0</v>
      </c>
      <c r="F500" s="4">
        <f>'Листы на печать'!AE634</f>
        <v>0</v>
      </c>
      <c r="G500" s="5">
        <f t="shared" si="29"/>
        <v>0</v>
      </c>
      <c r="H500" s="4">
        <f>'Листы на печать'!J634</f>
        <v>0</v>
      </c>
      <c r="I500" s="4">
        <f>'Листы на печать'!L634</f>
        <v>0</v>
      </c>
      <c r="J500" s="5">
        <f t="shared" si="30"/>
        <v>0</v>
      </c>
      <c r="K500" s="4">
        <f>'Листы на печать'!M634</f>
        <v>0</v>
      </c>
      <c r="L500" s="4" t="str">
        <f t="shared" si="31"/>
        <v>00</v>
      </c>
      <c r="M500" s="4">
        <f>'Листы на печать'!N634</f>
        <v>0</v>
      </c>
      <c r="N500" s="4">
        <f>'Листы на печать'!P634</f>
        <v>0</v>
      </c>
    </row>
    <row r="501" spans="1:14">
      <c r="A501" s="4">
        <f>'Листы на печать'!B635</f>
        <v>0</v>
      </c>
      <c r="B501" s="4">
        <f>'Листы на печать'!Y635</f>
        <v>0</v>
      </c>
      <c r="C501" s="4">
        <f>'Листы на печать'!AA635</f>
        <v>0</v>
      </c>
      <c r="D501" s="5" t="str">
        <f t="shared" si="32"/>
        <v>00</v>
      </c>
      <c r="E501" s="4">
        <f>'Листы на печать'!AC635</f>
        <v>0</v>
      </c>
      <c r="F501" s="4">
        <f>'Листы на печать'!AE635</f>
        <v>0</v>
      </c>
      <c r="G501" s="5">
        <f t="shared" si="29"/>
        <v>0</v>
      </c>
      <c r="H501" s="4">
        <f>'Листы на печать'!J635</f>
        <v>0</v>
      </c>
      <c r="I501" s="4">
        <f>'Листы на печать'!L635</f>
        <v>0</v>
      </c>
      <c r="J501" s="5">
        <f t="shared" si="30"/>
        <v>0</v>
      </c>
      <c r="K501" s="4">
        <f>'Листы на печать'!M635</f>
        <v>0</v>
      </c>
      <c r="L501" s="4" t="str">
        <f t="shared" si="31"/>
        <v>00</v>
      </c>
      <c r="M501" s="4">
        <f>'Листы на печать'!N635</f>
        <v>0</v>
      </c>
      <c r="N501" s="4">
        <f>'Листы на печать'!P635</f>
        <v>0</v>
      </c>
    </row>
    <row r="502" spans="1:14">
      <c r="A502" s="4">
        <f>'Листы на печать'!B636</f>
        <v>0</v>
      </c>
      <c r="B502" s="4">
        <f>'Листы на печать'!Y636</f>
        <v>0</v>
      </c>
      <c r="C502" s="4">
        <f>'Листы на печать'!AA636</f>
        <v>0</v>
      </c>
      <c r="D502" s="5" t="str">
        <f t="shared" si="32"/>
        <v>00</v>
      </c>
      <c r="E502" s="4">
        <f>'Листы на печать'!AC636</f>
        <v>0</v>
      </c>
      <c r="F502" s="4">
        <f>'Листы на печать'!AE636</f>
        <v>0</v>
      </c>
      <c r="G502" s="5">
        <f t="shared" si="29"/>
        <v>0</v>
      </c>
      <c r="H502" s="4">
        <f>'Листы на печать'!J636</f>
        <v>0</v>
      </c>
      <c r="I502" s="4">
        <f>'Листы на печать'!L636</f>
        <v>0</v>
      </c>
      <c r="J502" s="5">
        <f t="shared" si="30"/>
        <v>0</v>
      </c>
      <c r="K502" s="4">
        <f>'Листы на печать'!M636</f>
        <v>0</v>
      </c>
      <c r="L502" s="4" t="str">
        <f t="shared" si="31"/>
        <v>00</v>
      </c>
      <c r="M502" s="4">
        <f>'Листы на печать'!N636</f>
        <v>0</v>
      </c>
      <c r="N502" s="4">
        <f>'Листы на печать'!P636</f>
        <v>0</v>
      </c>
    </row>
    <row r="503" spans="1:14">
      <c r="A503" s="4">
        <f>'Листы на печать'!B637</f>
        <v>0</v>
      </c>
      <c r="B503" s="4">
        <f>'Листы на печать'!Y637</f>
        <v>0</v>
      </c>
      <c r="C503" s="4">
        <f>'Листы на печать'!AA637</f>
        <v>0</v>
      </c>
      <c r="D503" s="5" t="str">
        <f t="shared" si="32"/>
        <v>00</v>
      </c>
      <c r="E503" s="4">
        <f>'Листы на печать'!AC637</f>
        <v>0</v>
      </c>
      <c r="F503" s="4">
        <f>'Листы на печать'!AE637</f>
        <v>0</v>
      </c>
      <c r="G503" s="5">
        <f t="shared" si="29"/>
        <v>0</v>
      </c>
      <c r="H503" s="4">
        <f>'Листы на печать'!J637</f>
        <v>0</v>
      </c>
      <c r="I503" s="4">
        <f>'Листы на печать'!L637</f>
        <v>0</v>
      </c>
      <c r="J503" s="5">
        <f t="shared" si="30"/>
        <v>0</v>
      </c>
      <c r="K503" s="4">
        <f>'Листы на печать'!M637</f>
        <v>0</v>
      </c>
      <c r="L503" s="4" t="str">
        <f t="shared" si="31"/>
        <v>00</v>
      </c>
      <c r="M503" s="4">
        <f>'Листы на печать'!N637</f>
        <v>0</v>
      </c>
      <c r="N503" s="4">
        <f>'Листы на печать'!P637</f>
        <v>0</v>
      </c>
    </row>
    <row r="504" spans="1:14">
      <c r="A504" s="4">
        <f>'Листы на печать'!B638</f>
        <v>0</v>
      </c>
      <c r="B504" s="4">
        <f>'Листы на печать'!Y638</f>
        <v>0</v>
      </c>
      <c r="C504" s="4">
        <f>'Листы на печать'!AA638</f>
        <v>0</v>
      </c>
      <c r="D504" s="5" t="str">
        <f t="shared" si="32"/>
        <v>00</v>
      </c>
      <c r="E504" s="4">
        <f>'Листы на печать'!AC638</f>
        <v>0</v>
      </c>
      <c r="F504" s="4">
        <f>'Листы на печать'!AE638</f>
        <v>0</v>
      </c>
      <c r="G504" s="5">
        <f t="shared" si="29"/>
        <v>0</v>
      </c>
      <c r="H504" s="4">
        <f>'Листы на печать'!J638</f>
        <v>0</v>
      </c>
      <c r="I504" s="4">
        <f>'Листы на печать'!L638</f>
        <v>0</v>
      </c>
      <c r="J504" s="5">
        <f t="shared" si="30"/>
        <v>0</v>
      </c>
      <c r="K504" s="4">
        <f>'Листы на печать'!M638</f>
        <v>0</v>
      </c>
      <c r="L504" s="4" t="str">
        <f t="shared" si="31"/>
        <v>00</v>
      </c>
      <c r="M504" s="4">
        <f>'Листы на печать'!N638</f>
        <v>0</v>
      </c>
      <c r="N504" s="4">
        <f>'Листы на печать'!P638</f>
        <v>0</v>
      </c>
    </row>
    <row r="505" spans="1:14">
      <c r="A505" s="4">
        <f>'Листы на печать'!B639</f>
        <v>0</v>
      </c>
      <c r="B505" s="4">
        <f>'Листы на печать'!Y639</f>
        <v>0</v>
      </c>
      <c r="C505" s="4">
        <f>'Листы на печать'!AA639</f>
        <v>0</v>
      </c>
      <c r="D505" s="5" t="str">
        <f t="shared" si="32"/>
        <v>00</v>
      </c>
      <c r="E505" s="4">
        <f>'Листы на печать'!AC639</f>
        <v>0</v>
      </c>
      <c r="F505" s="4">
        <f>'Листы на печать'!AE639</f>
        <v>0</v>
      </c>
      <c r="G505" s="5">
        <f t="shared" si="29"/>
        <v>0</v>
      </c>
      <c r="H505" s="4">
        <f>'Листы на печать'!J639</f>
        <v>0</v>
      </c>
      <c r="I505" s="4">
        <f>'Листы на печать'!L639</f>
        <v>0</v>
      </c>
      <c r="J505" s="5">
        <f t="shared" si="30"/>
        <v>0</v>
      </c>
      <c r="K505" s="4">
        <f>'Листы на печать'!M639</f>
        <v>0</v>
      </c>
      <c r="L505" s="4" t="str">
        <f t="shared" si="31"/>
        <v>00</v>
      </c>
      <c r="M505" s="4">
        <f>'Листы на печать'!N639</f>
        <v>0</v>
      </c>
      <c r="N505" s="4">
        <f>'Листы на печать'!P639</f>
        <v>0</v>
      </c>
    </row>
    <row r="506" spans="1:14">
      <c r="A506" s="4">
        <f>'Листы на печать'!B640</f>
        <v>0</v>
      </c>
      <c r="B506" s="4">
        <f>'Листы на печать'!Y640</f>
        <v>0</v>
      </c>
      <c r="C506" s="4">
        <f>'Листы на печать'!AA640</f>
        <v>0</v>
      </c>
      <c r="D506" s="5" t="str">
        <f t="shared" si="32"/>
        <v>00</v>
      </c>
      <c r="E506" s="4">
        <f>'Листы на печать'!AC640</f>
        <v>0</v>
      </c>
      <c r="F506" s="4">
        <f>'Листы на печать'!AE640</f>
        <v>0</v>
      </c>
      <c r="G506" s="5">
        <f t="shared" si="29"/>
        <v>0</v>
      </c>
      <c r="H506" s="4">
        <f>'Листы на печать'!J640</f>
        <v>0</v>
      </c>
      <c r="I506" s="4">
        <f>'Листы на печать'!L640</f>
        <v>0</v>
      </c>
      <c r="J506" s="5">
        <f t="shared" si="30"/>
        <v>0</v>
      </c>
      <c r="K506" s="4">
        <f>'Листы на печать'!M640</f>
        <v>0</v>
      </c>
      <c r="L506" s="4" t="str">
        <f t="shared" si="31"/>
        <v>00</v>
      </c>
      <c r="M506" s="4">
        <f>'Листы на печать'!N640</f>
        <v>0</v>
      </c>
      <c r="N506" s="4">
        <f>'Листы на печать'!P640</f>
        <v>0</v>
      </c>
    </row>
    <row r="507" spans="1:14">
      <c r="A507" s="4">
        <f>'Листы на печать'!B641</f>
        <v>0</v>
      </c>
      <c r="B507" s="4">
        <f>'Листы на печать'!Y641</f>
        <v>0</v>
      </c>
      <c r="C507" s="4">
        <f>'Листы на печать'!AA641</f>
        <v>0</v>
      </c>
      <c r="D507" s="5" t="str">
        <f t="shared" si="32"/>
        <v>00</v>
      </c>
      <c r="E507" s="4">
        <f>'Листы на печать'!AC641</f>
        <v>0</v>
      </c>
      <c r="F507" s="4">
        <f>'Листы на печать'!AE641</f>
        <v>0</v>
      </c>
      <c r="G507" s="5">
        <f t="shared" si="29"/>
        <v>0</v>
      </c>
      <c r="H507" s="4">
        <f>'Листы на печать'!J641</f>
        <v>0</v>
      </c>
      <c r="I507" s="4">
        <f>'Листы на печать'!L641</f>
        <v>0</v>
      </c>
      <c r="J507" s="5">
        <f t="shared" si="30"/>
        <v>0</v>
      </c>
      <c r="K507" s="4">
        <f>'Листы на печать'!M641</f>
        <v>0</v>
      </c>
      <c r="L507" s="4" t="str">
        <f t="shared" si="31"/>
        <v>00</v>
      </c>
      <c r="M507" s="4">
        <f>'Листы на печать'!N641</f>
        <v>0</v>
      </c>
      <c r="N507" s="4">
        <f>'Листы на печать'!P641</f>
        <v>0</v>
      </c>
    </row>
    <row r="508" spans="1:14">
      <c r="A508" s="4">
        <f>'Листы на печать'!B642</f>
        <v>0</v>
      </c>
      <c r="B508" s="4">
        <f>'Листы на печать'!Y642</f>
        <v>0</v>
      </c>
      <c r="C508" s="4" t="str">
        <f>'Листы на печать'!AA642</f>
        <v>АП-08/15-АОВ2.К</v>
      </c>
      <c r="D508" s="5" t="str">
        <f t="shared" si="32"/>
        <v>00</v>
      </c>
      <c r="E508" s="4">
        <f>'Листы на печать'!AC642</f>
        <v>0</v>
      </c>
      <c r="F508" s="4">
        <f>'Листы на печать'!AE642</f>
        <v>0</v>
      </c>
      <c r="G508" s="5">
        <f t="shared" si="29"/>
        <v>0</v>
      </c>
      <c r="H508" s="4">
        <f>'Листы на печать'!J642</f>
        <v>0</v>
      </c>
      <c r="I508" s="4">
        <f>'Листы на печать'!L642</f>
        <v>0</v>
      </c>
      <c r="J508" s="5">
        <f t="shared" si="30"/>
        <v>0</v>
      </c>
      <c r="K508" s="4">
        <f>'Листы на печать'!M642</f>
        <v>0</v>
      </c>
      <c r="L508" s="4" t="str">
        <f t="shared" si="31"/>
        <v>00</v>
      </c>
      <c r="M508" s="4">
        <f>'Листы на печать'!N642</f>
        <v>0</v>
      </c>
      <c r="N508" s="4">
        <f>'Листы на печать'!P642</f>
        <v>0</v>
      </c>
    </row>
    <row r="509" spans="1:14">
      <c r="A509" s="4">
        <f>'Листы на печать'!B643</f>
        <v>0</v>
      </c>
      <c r="B509" s="4">
        <f>'Листы на печать'!Y643</f>
        <v>0</v>
      </c>
      <c r="C509" s="4">
        <f>'Листы на печать'!AA643</f>
        <v>0</v>
      </c>
      <c r="D509" s="5" t="str">
        <f t="shared" si="32"/>
        <v>00</v>
      </c>
      <c r="E509" s="4">
        <f>'Листы на печать'!AC643</f>
        <v>0</v>
      </c>
      <c r="F509" s="4">
        <f>'Листы на печать'!AE643</f>
        <v>0</v>
      </c>
      <c r="G509" s="5">
        <f t="shared" si="29"/>
        <v>0</v>
      </c>
      <c r="H509" s="4">
        <f>'Листы на печать'!J643</f>
        <v>0</v>
      </c>
      <c r="I509" s="4">
        <f>'Листы на печать'!L643</f>
        <v>0</v>
      </c>
      <c r="J509" s="5">
        <f t="shared" si="30"/>
        <v>0</v>
      </c>
      <c r="K509" s="4">
        <f>'Листы на печать'!M643</f>
        <v>0</v>
      </c>
      <c r="L509" s="4" t="str">
        <f t="shared" si="31"/>
        <v>00</v>
      </c>
      <c r="M509" s="4">
        <f>'Листы на печать'!N643</f>
        <v>0</v>
      </c>
      <c r="N509" s="4">
        <f>'Листы на печать'!P643</f>
        <v>0</v>
      </c>
    </row>
    <row r="510" spans="1:14">
      <c r="A510" s="4">
        <f>'Листы на печать'!B644</f>
        <v>0</v>
      </c>
      <c r="B510" s="4">
        <f>'Листы на печать'!Y644</f>
        <v>0</v>
      </c>
      <c r="C510" s="4">
        <f>'Листы на печать'!AA644</f>
        <v>0</v>
      </c>
      <c r="D510" s="5" t="str">
        <f t="shared" si="32"/>
        <v>00</v>
      </c>
      <c r="E510" s="4">
        <f>'Листы на печать'!AC644</f>
        <v>0</v>
      </c>
      <c r="F510" s="4">
        <f>'Листы на печать'!AE644</f>
        <v>0</v>
      </c>
      <c r="G510" s="5">
        <f t="shared" si="29"/>
        <v>0</v>
      </c>
      <c r="H510" s="4">
        <f>'Листы на печать'!J644</f>
        <v>0</v>
      </c>
      <c r="I510" s="4">
        <f>'Листы на печать'!L644</f>
        <v>0</v>
      </c>
      <c r="J510" s="5">
        <f t="shared" si="30"/>
        <v>0</v>
      </c>
      <c r="K510" s="4">
        <f>'Листы на печать'!M644</f>
        <v>0</v>
      </c>
      <c r="L510" s="4" t="str">
        <f t="shared" si="31"/>
        <v>00</v>
      </c>
      <c r="M510" s="4">
        <f>'Листы на печать'!N644</f>
        <v>0</v>
      </c>
      <c r="N510" s="4">
        <f>'Листы на печать'!P644</f>
        <v>0</v>
      </c>
    </row>
    <row r="511" spans="1:14">
      <c r="A511" s="4">
        <f>'Листы на печать'!B645</f>
        <v>0</v>
      </c>
      <c r="B511" s="4">
        <f>'Листы на печать'!Y645</f>
        <v>0</v>
      </c>
      <c r="C511" s="4">
        <f>'Листы на печать'!AA645</f>
        <v>0</v>
      </c>
      <c r="D511" s="5" t="str">
        <f t="shared" si="32"/>
        <v>00</v>
      </c>
      <c r="E511" s="4">
        <f>'Листы на печать'!AC645</f>
        <v>0</v>
      </c>
      <c r="F511" s="4">
        <f>'Листы на печать'!AE645</f>
        <v>0</v>
      </c>
      <c r="G511" s="5">
        <f t="shared" si="29"/>
        <v>0</v>
      </c>
      <c r="H511" s="4">
        <f>'Листы на печать'!J645</f>
        <v>0</v>
      </c>
      <c r="I511" s="4">
        <f>'Листы на печать'!L645</f>
        <v>0</v>
      </c>
      <c r="J511" s="5">
        <f t="shared" si="30"/>
        <v>0</v>
      </c>
      <c r="K511" s="4">
        <f>'Листы на печать'!M645</f>
        <v>0</v>
      </c>
      <c r="L511" s="4" t="str">
        <f t="shared" si="31"/>
        <v>00</v>
      </c>
      <c r="M511" s="4">
        <f>'Листы на печать'!N645</f>
        <v>0</v>
      </c>
      <c r="N511" s="4">
        <f>'Листы на печать'!P645</f>
        <v>0</v>
      </c>
    </row>
    <row r="512" spans="1:14">
      <c r="A512" s="4">
        <f>'Листы на печать'!B646</f>
        <v>0</v>
      </c>
      <c r="B512" s="4">
        <f>'Листы на печать'!Y646</f>
        <v>0</v>
      </c>
      <c r="C512" s="4">
        <f>'Листы на печать'!AA646</f>
        <v>0</v>
      </c>
      <c r="D512" s="5" t="str">
        <f t="shared" si="32"/>
        <v>00</v>
      </c>
      <c r="E512" s="4">
        <f>'Листы на печать'!AC646</f>
        <v>0</v>
      </c>
      <c r="F512" s="4">
        <f>'Листы на печать'!AE646</f>
        <v>0</v>
      </c>
      <c r="G512" s="5">
        <f t="shared" si="29"/>
        <v>0</v>
      </c>
      <c r="H512" s="4">
        <f>'Листы на печать'!J646</f>
        <v>0</v>
      </c>
      <c r="I512" s="4">
        <f>'Листы на печать'!L646</f>
        <v>0</v>
      </c>
      <c r="J512" s="5">
        <f t="shared" si="30"/>
        <v>0</v>
      </c>
      <c r="K512" s="4">
        <f>'Листы на печать'!M646</f>
        <v>0</v>
      </c>
      <c r="L512" s="4" t="str">
        <f t="shared" si="31"/>
        <v>00</v>
      </c>
      <c r="M512" s="4">
        <f>'Листы на печать'!N646</f>
        <v>0</v>
      </c>
      <c r="N512" s="4">
        <f>'Листы на печать'!P646</f>
        <v>0</v>
      </c>
    </row>
    <row r="513" spans="1:14">
      <c r="A513" s="4" t="str">
        <f>'Листы на печать'!B647</f>
        <v>Обозначение кабеля, провода</v>
      </c>
      <c r="B513" s="4" t="str">
        <f>'Листы на печать'!Y647</f>
        <v>Кабель, провод</v>
      </c>
      <c r="C513" s="4">
        <f>'Листы на печать'!AA647</f>
        <v>0</v>
      </c>
      <c r="D513" s="5" t="str">
        <f t="shared" si="32"/>
        <v>Кабель, провод0</v>
      </c>
      <c r="E513" s="4">
        <f>'Листы на печать'!AC647</f>
        <v>0</v>
      </c>
      <c r="F513" s="4">
        <f>'Листы на печать'!AE647</f>
        <v>0</v>
      </c>
      <c r="G513" s="5" t="str">
        <f t="shared" si="29"/>
        <v>Обозначение кабеля, провода</v>
      </c>
      <c r="H513" s="4" t="str">
        <f>'Листы на печать'!J647</f>
        <v>Участок трассы кабеля, провода</v>
      </c>
      <c r="I513" s="4">
        <f>'Листы на печать'!L647</f>
        <v>0</v>
      </c>
      <c r="J513" s="5" t="str">
        <f t="shared" si="30"/>
        <v>Обозначение кабеля, провода</v>
      </c>
      <c r="K513" s="4">
        <f>'Листы на печать'!M647</f>
        <v>0</v>
      </c>
      <c r="L513" s="4" t="str">
        <f t="shared" si="31"/>
        <v>00</v>
      </c>
      <c r="M513" s="4">
        <f>'Листы на печать'!N647</f>
        <v>0</v>
      </c>
      <c r="N513" s="4">
        <f>'Листы на печать'!P647</f>
        <v>0</v>
      </c>
    </row>
    <row r="514" spans="1:14">
      <c r="A514" s="4">
        <f>'Листы на печать'!B648</f>
        <v>0</v>
      </c>
      <c r="B514" s="4" t="str">
        <f>'Листы на печать'!Y648</f>
        <v>по проекту</v>
      </c>
      <c r="C514" s="4">
        <f>'Листы на печать'!AA648</f>
        <v>0</v>
      </c>
      <c r="D514" s="5" t="str">
        <f t="shared" si="32"/>
        <v>по проекту0</v>
      </c>
      <c r="E514" s="4">
        <f>'Листы на печать'!AC648</f>
        <v>0</v>
      </c>
      <c r="F514" s="4">
        <f>'Листы на печать'!AE648</f>
        <v>0</v>
      </c>
      <c r="G514" s="5">
        <f t="shared" si="29"/>
        <v>0</v>
      </c>
      <c r="H514" s="4" t="str">
        <f>'Листы на печать'!J648</f>
        <v>в трубе стальной,      Ø/м</v>
      </c>
      <c r="I514" s="4">
        <f>'Листы на печать'!L648</f>
        <v>0</v>
      </c>
      <c r="J514" s="5">
        <f t="shared" si="30"/>
        <v>0</v>
      </c>
      <c r="K514" s="4" t="str">
        <f>'Листы на печать'!M648</f>
        <v>в трубе ПВХ (п),  ПНД (пн),  металло-рукаве (м), Ø/м</v>
      </c>
      <c r="L514" s="4" t="str">
        <f t="shared" si="31"/>
        <v>в трубе ПВХ (п),  ПНД (пн),  металло-рукаве (м), Ø/м0</v>
      </c>
      <c r="M514" s="4">
        <f>'Листы на печать'!N648</f>
        <v>0</v>
      </c>
      <c r="N514" s="4">
        <f>'Листы на печать'!P648</f>
        <v>0</v>
      </c>
    </row>
    <row r="515" spans="1:14">
      <c r="A515" s="4">
        <f>'Листы на печать'!B649</f>
        <v>0</v>
      </c>
      <c r="B515" s="4" t="str">
        <f>'Листы на печать'!Y649</f>
        <v>Марка</v>
      </c>
      <c r="C515" s="4" t="str">
        <f>'Листы на печать'!AA649</f>
        <v>Кол., число и сечение жил</v>
      </c>
      <c r="D515" s="5" t="str">
        <f t="shared" si="32"/>
        <v>Марка0</v>
      </c>
      <c r="E515" s="4">
        <f>'Листы на печать'!AC649</f>
        <v>0</v>
      </c>
      <c r="F515" s="4" t="str">
        <f>'Листы на печать'!AE649</f>
        <v>Длина, м</v>
      </c>
      <c r="G515" s="5">
        <f t="shared" ref="G515:G578" si="33">A515</f>
        <v>0</v>
      </c>
      <c r="H515" s="4">
        <f>'Листы на печать'!J649</f>
        <v>0</v>
      </c>
      <c r="I515" s="4">
        <f>'Листы на печать'!L649</f>
        <v>0</v>
      </c>
      <c r="J515" s="5">
        <f t="shared" ref="J515:J578" si="34">A515</f>
        <v>0</v>
      </c>
      <c r="K515" s="4">
        <f>'Листы на печать'!M649</f>
        <v>0</v>
      </c>
      <c r="L515" s="4" t="str">
        <f t="shared" si="31"/>
        <v>00</v>
      </c>
      <c r="M515" s="4">
        <f>'Листы на печать'!N649</f>
        <v>0</v>
      </c>
      <c r="N515" s="4">
        <f>'Листы на печать'!P649</f>
        <v>0</v>
      </c>
    </row>
    <row r="516" spans="1:14">
      <c r="A516" s="4">
        <f>'Листы на печать'!B650</f>
        <v>0</v>
      </c>
      <c r="B516" s="4">
        <f>'Листы на печать'!Y650</f>
        <v>0</v>
      </c>
      <c r="C516" s="4">
        <f>'Листы на печать'!AA650</f>
        <v>0</v>
      </c>
      <c r="D516" s="5" t="str">
        <f t="shared" si="32"/>
        <v>00</v>
      </c>
      <c r="E516" s="4">
        <f>'Листы на печать'!AC650</f>
        <v>0</v>
      </c>
      <c r="F516" s="4">
        <f>'Листы на печать'!AE650</f>
        <v>0</v>
      </c>
      <c r="G516" s="5">
        <f t="shared" si="33"/>
        <v>0</v>
      </c>
      <c r="H516" s="4">
        <f>'Листы на печать'!J650</f>
        <v>0</v>
      </c>
      <c r="I516" s="4">
        <f>'Листы на печать'!L650</f>
        <v>0</v>
      </c>
      <c r="J516" s="5">
        <f t="shared" si="34"/>
        <v>0</v>
      </c>
      <c r="K516" s="4">
        <f>'Листы на печать'!M650</f>
        <v>0</v>
      </c>
      <c r="L516" s="4" t="str">
        <f t="shared" si="31"/>
        <v>00</v>
      </c>
      <c r="M516" s="4">
        <f>'Листы на печать'!N650</f>
        <v>0</v>
      </c>
      <c r="N516" s="4">
        <f>'Листы на печать'!P650</f>
        <v>0</v>
      </c>
    </row>
    <row r="517" spans="1:14">
      <c r="A517" s="4">
        <f>'Листы на печать'!B651</f>
        <v>0</v>
      </c>
      <c r="B517" s="4">
        <f>'Листы на печать'!Y651</f>
        <v>0</v>
      </c>
      <c r="C517" s="4">
        <f>'Листы на печать'!AA651</f>
        <v>0</v>
      </c>
      <c r="D517" s="5" t="str">
        <f t="shared" si="32"/>
        <v>00</v>
      </c>
      <c r="E517" s="4">
        <f>'Листы на печать'!AC651</f>
        <v>0</v>
      </c>
      <c r="F517" s="4">
        <f>'Листы на печать'!AE651</f>
        <v>0</v>
      </c>
      <c r="G517" s="5">
        <f t="shared" si="33"/>
        <v>0</v>
      </c>
      <c r="H517" s="4">
        <f>'Листы на печать'!J651</f>
        <v>0</v>
      </c>
      <c r="I517" s="4">
        <f>'Листы на печать'!L651</f>
        <v>0</v>
      </c>
      <c r="J517" s="5">
        <f t="shared" si="34"/>
        <v>0</v>
      </c>
      <c r="K517" s="4">
        <f>'Листы на печать'!M651</f>
        <v>0</v>
      </c>
      <c r="L517" s="4" t="str">
        <f t="shared" ref="L517:L580" si="35">CONCATENATE(K517,M517)</f>
        <v>00</v>
      </c>
      <c r="M517" s="4">
        <f>'Листы на печать'!N651</f>
        <v>0</v>
      </c>
      <c r="N517" s="4">
        <f>'Листы на печать'!P651</f>
        <v>0</v>
      </c>
    </row>
    <row r="518" spans="1:14">
      <c r="A518" s="4">
        <f>'Листы на печать'!B652</f>
        <v>0</v>
      </c>
      <c r="B518" s="4">
        <f>'Листы на печать'!Y652</f>
        <v>0</v>
      </c>
      <c r="C518" s="4">
        <f>'Листы на печать'!AA652</f>
        <v>0</v>
      </c>
      <c r="D518" s="5" t="str">
        <f t="shared" si="32"/>
        <v>00</v>
      </c>
      <c r="E518" s="4">
        <f>'Листы на печать'!AC652</f>
        <v>0</v>
      </c>
      <c r="F518" s="4">
        <f>'Листы на печать'!AE652</f>
        <v>0</v>
      </c>
      <c r="G518" s="5">
        <f t="shared" si="33"/>
        <v>0</v>
      </c>
      <c r="H518" s="4">
        <f>'Листы на печать'!J652</f>
        <v>0</v>
      </c>
      <c r="I518" s="4">
        <f>'Листы на печать'!L652</f>
        <v>0</v>
      </c>
      <c r="J518" s="5">
        <f t="shared" si="34"/>
        <v>0</v>
      </c>
      <c r="K518" s="4">
        <f>'Листы на печать'!M652</f>
        <v>0</v>
      </c>
      <c r="L518" s="4" t="str">
        <f t="shared" si="35"/>
        <v>00</v>
      </c>
      <c r="M518" s="4">
        <f>'Листы на печать'!N652</f>
        <v>0</v>
      </c>
      <c r="N518" s="4">
        <f>'Листы на печать'!P652</f>
        <v>0</v>
      </c>
    </row>
    <row r="519" spans="1:14">
      <c r="A519" s="4">
        <f>'Листы на печать'!B653</f>
        <v>0</v>
      </c>
      <c r="B519" s="4">
        <f>'Листы на печать'!Y653</f>
        <v>0</v>
      </c>
      <c r="C519" s="4">
        <f>'Листы на печать'!AA653</f>
        <v>0</v>
      </c>
      <c r="D519" s="5" t="str">
        <f t="shared" si="32"/>
        <v>00</v>
      </c>
      <c r="E519" s="4">
        <f>'Листы на печать'!AC653</f>
        <v>0</v>
      </c>
      <c r="F519" s="4">
        <f>'Листы на печать'!AE653</f>
        <v>0</v>
      </c>
      <c r="G519" s="5">
        <f t="shared" si="33"/>
        <v>0</v>
      </c>
      <c r="H519" s="4">
        <f>'Листы на печать'!J653</f>
        <v>0</v>
      </c>
      <c r="I519" s="4">
        <f>'Листы на печать'!L653</f>
        <v>0</v>
      </c>
      <c r="J519" s="5">
        <f t="shared" si="34"/>
        <v>0</v>
      </c>
      <c r="K519" s="4">
        <f>'Листы на печать'!M653</f>
        <v>0</v>
      </c>
      <c r="L519" s="4" t="str">
        <f t="shared" si="35"/>
        <v>00</v>
      </c>
      <c r="M519" s="4">
        <f>'Листы на печать'!N653</f>
        <v>0</v>
      </c>
      <c r="N519" s="4">
        <f>'Листы на печать'!P653</f>
        <v>0</v>
      </c>
    </row>
    <row r="520" spans="1:14">
      <c r="A520" s="4">
        <f>'Листы на печать'!B654</f>
        <v>0</v>
      </c>
      <c r="B520" s="4">
        <f>'Листы на печать'!Y654</f>
        <v>0</v>
      </c>
      <c r="C520" s="4">
        <f>'Листы на печать'!AA654</f>
        <v>0</v>
      </c>
      <c r="D520" s="5" t="str">
        <f t="shared" si="32"/>
        <v>00</v>
      </c>
      <c r="E520" s="4">
        <f>'Листы на печать'!AC654</f>
        <v>0</v>
      </c>
      <c r="F520" s="4">
        <f>'Листы на печать'!AE654</f>
        <v>0</v>
      </c>
      <c r="G520" s="5">
        <f t="shared" si="33"/>
        <v>0</v>
      </c>
      <c r="H520" s="4">
        <f>'Листы на печать'!J654</f>
        <v>0</v>
      </c>
      <c r="I520" s="4">
        <f>'Листы на печать'!L654</f>
        <v>0</v>
      </c>
      <c r="J520" s="5">
        <f t="shared" si="34"/>
        <v>0</v>
      </c>
      <c r="K520" s="4">
        <f>'Листы на печать'!M654</f>
        <v>0</v>
      </c>
      <c r="L520" s="4" t="str">
        <f t="shared" si="35"/>
        <v>00</v>
      </c>
      <c r="M520" s="4">
        <f>'Листы на печать'!N654</f>
        <v>0</v>
      </c>
      <c r="N520" s="4">
        <f>'Листы на печать'!P654</f>
        <v>0</v>
      </c>
    </row>
    <row r="521" spans="1:14">
      <c r="A521" s="4">
        <f>'Листы на печать'!B655</f>
        <v>0</v>
      </c>
      <c r="B521" s="4">
        <f>'Листы на печать'!Y655</f>
        <v>0</v>
      </c>
      <c r="C521" s="4">
        <f>'Листы на печать'!AA655</f>
        <v>0</v>
      </c>
      <c r="D521" s="5" t="str">
        <f t="shared" si="32"/>
        <v>00</v>
      </c>
      <c r="E521" s="4">
        <f>'Листы на печать'!AC655</f>
        <v>0</v>
      </c>
      <c r="F521" s="4">
        <f>'Листы на печать'!AE655</f>
        <v>0</v>
      </c>
      <c r="G521" s="5">
        <f t="shared" si="33"/>
        <v>0</v>
      </c>
      <c r="H521" s="4">
        <f>'Листы на печать'!J655</f>
        <v>0</v>
      </c>
      <c r="I521" s="4">
        <f>'Листы на печать'!L655</f>
        <v>0</v>
      </c>
      <c r="J521" s="5">
        <f t="shared" si="34"/>
        <v>0</v>
      </c>
      <c r="K521" s="4">
        <f>'Листы на печать'!M655</f>
        <v>0</v>
      </c>
      <c r="L521" s="4" t="str">
        <f t="shared" si="35"/>
        <v>00</v>
      </c>
      <c r="M521" s="4">
        <f>'Листы на печать'!N655</f>
        <v>0</v>
      </c>
      <c r="N521" s="4">
        <f>'Листы на печать'!P655</f>
        <v>0</v>
      </c>
    </row>
    <row r="522" spans="1:14">
      <c r="A522" s="4">
        <f>'Листы на печать'!B656</f>
        <v>0</v>
      </c>
      <c r="B522" s="4">
        <f>'Листы на печать'!Y656</f>
        <v>0</v>
      </c>
      <c r="C522" s="4">
        <f>'Листы на печать'!AA656</f>
        <v>0</v>
      </c>
      <c r="D522" s="5" t="str">
        <f t="shared" si="32"/>
        <v>00</v>
      </c>
      <c r="E522" s="4">
        <f>'Листы на печать'!AC656</f>
        <v>0</v>
      </c>
      <c r="F522" s="4">
        <f>'Листы на печать'!AE656</f>
        <v>0</v>
      </c>
      <c r="G522" s="5">
        <f t="shared" si="33"/>
        <v>0</v>
      </c>
      <c r="H522" s="4">
        <f>'Листы на печать'!J656</f>
        <v>0</v>
      </c>
      <c r="I522" s="4">
        <f>'Листы на печать'!L656</f>
        <v>0</v>
      </c>
      <c r="J522" s="5">
        <f t="shared" si="34"/>
        <v>0</v>
      </c>
      <c r="K522" s="4">
        <f>'Листы на печать'!M656</f>
        <v>0</v>
      </c>
      <c r="L522" s="4" t="str">
        <f t="shared" si="35"/>
        <v>00</v>
      </c>
      <c r="M522" s="4">
        <f>'Листы на печать'!N656</f>
        <v>0</v>
      </c>
      <c r="N522" s="4">
        <f>'Листы на печать'!P656</f>
        <v>0</v>
      </c>
    </row>
    <row r="523" spans="1:14">
      <c r="A523" s="4">
        <f>'Листы на печать'!B657</f>
        <v>0</v>
      </c>
      <c r="B523" s="4">
        <f>'Листы на печать'!Y657</f>
        <v>0</v>
      </c>
      <c r="C523" s="4">
        <f>'Листы на печать'!AA657</f>
        <v>0</v>
      </c>
      <c r="D523" s="5" t="str">
        <f t="shared" si="32"/>
        <v>00</v>
      </c>
      <c r="E523" s="4">
        <f>'Листы на печать'!AC657</f>
        <v>0</v>
      </c>
      <c r="F523" s="4">
        <f>'Листы на печать'!AE657</f>
        <v>0</v>
      </c>
      <c r="G523" s="5">
        <f t="shared" si="33"/>
        <v>0</v>
      </c>
      <c r="H523" s="4">
        <f>'Листы на печать'!J657</f>
        <v>0</v>
      </c>
      <c r="I523" s="4">
        <f>'Листы на печать'!L657</f>
        <v>0</v>
      </c>
      <c r="J523" s="5">
        <f t="shared" si="34"/>
        <v>0</v>
      </c>
      <c r="K523" s="4">
        <f>'Листы на печать'!M657</f>
        <v>0</v>
      </c>
      <c r="L523" s="4" t="str">
        <f t="shared" si="35"/>
        <v>00</v>
      </c>
      <c r="M523" s="4">
        <f>'Листы на печать'!N657</f>
        <v>0</v>
      </c>
      <c r="N523" s="4">
        <f>'Листы на печать'!P657</f>
        <v>0</v>
      </c>
    </row>
    <row r="524" spans="1:14">
      <c r="A524" s="4">
        <f>'Листы на печать'!B658</f>
        <v>0</v>
      </c>
      <c r="B524" s="4">
        <f>'Листы на печать'!Y658</f>
        <v>0</v>
      </c>
      <c r="C524" s="4">
        <f>'Листы на печать'!AA658</f>
        <v>0</v>
      </c>
      <c r="D524" s="5" t="str">
        <f t="shared" si="32"/>
        <v>00</v>
      </c>
      <c r="E524" s="4">
        <f>'Листы на печать'!AC658</f>
        <v>0</v>
      </c>
      <c r="F524" s="4">
        <f>'Листы на печать'!AE658</f>
        <v>0</v>
      </c>
      <c r="G524" s="5">
        <f t="shared" si="33"/>
        <v>0</v>
      </c>
      <c r="H524" s="4">
        <f>'Листы на печать'!J658</f>
        <v>0</v>
      </c>
      <c r="I524" s="4">
        <f>'Листы на печать'!L658</f>
        <v>0</v>
      </c>
      <c r="J524" s="5">
        <f t="shared" si="34"/>
        <v>0</v>
      </c>
      <c r="K524" s="4">
        <f>'Листы на печать'!M658</f>
        <v>0</v>
      </c>
      <c r="L524" s="4" t="str">
        <f t="shared" si="35"/>
        <v>00</v>
      </c>
      <c r="M524" s="4">
        <f>'Листы на печать'!N658</f>
        <v>0</v>
      </c>
      <c r="N524" s="4">
        <f>'Листы на печать'!P658</f>
        <v>0</v>
      </c>
    </row>
    <row r="525" spans="1:14">
      <c r="A525" s="4">
        <f>'Листы на печать'!B659</f>
        <v>0</v>
      </c>
      <c r="B525" s="4">
        <f>'Листы на печать'!Y659</f>
        <v>0</v>
      </c>
      <c r="C525" s="4">
        <f>'Листы на печать'!AA659</f>
        <v>0</v>
      </c>
      <c r="D525" s="5" t="str">
        <f t="shared" si="32"/>
        <v>00</v>
      </c>
      <c r="E525" s="4">
        <f>'Листы на печать'!AC659</f>
        <v>0</v>
      </c>
      <c r="F525" s="4">
        <f>'Листы на печать'!AE659</f>
        <v>0</v>
      </c>
      <c r="G525" s="5">
        <f t="shared" si="33"/>
        <v>0</v>
      </c>
      <c r="H525" s="4">
        <f>'Листы на печать'!J659</f>
        <v>0</v>
      </c>
      <c r="I525" s="4">
        <f>'Листы на печать'!L659</f>
        <v>0</v>
      </c>
      <c r="J525" s="5">
        <f t="shared" si="34"/>
        <v>0</v>
      </c>
      <c r="K525" s="4">
        <f>'Листы на печать'!M659</f>
        <v>0</v>
      </c>
      <c r="L525" s="4" t="str">
        <f t="shared" si="35"/>
        <v>00</v>
      </c>
      <c r="M525" s="4">
        <f>'Листы на печать'!N659</f>
        <v>0</v>
      </c>
      <c r="N525" s="4">
        <f>'Листы на печать'!P659</f>
        <v>0</v>
      </c>
    </row>
    <row r="526" spans="1:14">
      <c r="A526" s="4">
        <f>'Листы на печать'!B660</f>
        <v>0</v>
      </c>
      <c r="B526" s="4">
        <f>'Листы на печать'!Y660</f>
        <v>0</v>
      </c>
      <c r="C526" s="4">
        <f>'Листы на печать'!AA660</f>
        <v>0</v>
      </c>
      <c r="D526" s="5" t="str">
        <f t="shared" ref="D526:D589" si="36">CONCATENATE(B526, E526)</f>
        <v>00</v>
      </c>
      <c r="E526" s="4">
        <f>'Листы на печать'!AC660</f>
        <v>0</v>
      </c>
      <c r="F526" s="4">
        <f>'Листы на печать'!AE660</f>
        <v>0</v>
      </c>
      <c r="G526" s="5">
        <f t="shared" si="33"/>
        <v>0</v>
      </c>
      <c r="H526" s="4">
        <f>'Листы на печать'!J660</f>
        <v>0</v>
      </c>
      <c r="I526" s="4">
        <f>'Листы на печать'!L660</f>
        <v>0</v>
      </c>
      <c r="J526" s="5">
        <f t="shared" si="34"/>
        <v>0</v>
      </c>
      <c r="K526" s="4">
        <f>'Листы на печать'!M660</f>
        <v>0</v>
      </c>
      <c r="L526" s="4" t="str">
        <f t="shared" si="35"/>
        <v>00</v>
      </c>
      <c r="M526" s="4">
        <f>'Листы на печать'!N660</f>
        <v>0</v>
      </c>
      <c r="N526" s="4">
        <f>'Листы на печать'!P660</f>
        <v>0</v>
      </c>
    </row>
    <row r="527" spans="1:14">
      <c r="A527" s="4">
        <f>'Листы на печать'!B661</f>
        <v>0</v>
      </c>
      <c r="B527" s="4">
        <f>'Листы на печать'!Y661</f>
        <v>0</v>
      </c>
      <c r="C527" s="4">
        <f>'Листы на печать'!AA661</f>
        <v>0</v>
      </c>
      <c r="D527" s="5" t="str">
        <f t="shared" si="36"/>
        <v>00</v>
      </c>
      <c r="E527" s="4">
        <f>'Листы на печать'!AC661</f>
        <v>0</v>
      </c>
      <c r="F527" s="4">
        <f>'Листы на печать'!AE661</f>
        <v>0</v>
      </c>
      <c r="G527" s="5">
        <f t="shared" si="33"/>
        <v>0</v>
      </c>
      <c r="H527" s="4">
        <f>'Листы на печать'!J661</f>
        <v>0</v>
      </c>
      <c r="I527" s="4">
        <f>'Листы на печать'!L661</f>
        <v>0</v>
      </c>
      <c r="J527" s="5">
        <f t="shared" si="34"/>
        <v>0</v>
      </c>
      <c r="K527" s="4">
        <f>'Листы на печать'!M661</f>
        <v>0</v>
      </c>
      <c r="L527" s="4" t="str">
        <f t="shared" si="35"/>
        <v>00</v>
      </c>
      <c r="M527" s="4">
        <f>'Листы на печать'!N661</f>
        <v>0</v>
      </c>
      <c r="N527" s="4">
        <f>'Листы на печать'!P661</f>
        <v>0</v>
      </c>
    </row>
    <row r="528" spans="1:14">
      <c r="A528" s="4">
        <f>'Листы на печать'!B662</f>
        <v>0</v>
      </c>
      <c r="B528" s="4">
        <f>'Листы на печать'!Y662</f>
        <v>0</v>
      </c>
      <c r="C528" s="4">
        <f>'Листы на печать'!AA662</f>
        <v>0</v>
      </c>
      <c r="D528" s="5" t="str">
        <f t="shared" si="36"/>
        <v>00</v>
      </c>
      <c r="E528" s="4">
        <f>'Листы на печать'!AC662</f>
        <v>0</v>
      </c>
      <c r="F528" s="4">
        <f>'Листы на печать'!AE662</f>
        <v>0</v>
      </c>
      <c r="G528" s="5">
        <f t="shared" si="33"/>
        <v>0</v>
      </c>
      <c r="H528" s="4">
        <f>'Листы на печать'!J662</f>
        <v>0</v>
      </c>
      <c r="I528" s="4">
        <f>'Листы на печать'!L662</f>
        <v>0</v>
      </c>
      <c r="J528" s="5">
        <f t="shared" si="34"/>
        <v>0</v>
      </c>
      <c r="K528" s="4">
        <f>'Листы на печать'!M662</f>
        <v>0</v>
      </c>
      <c r="L528" s="4" t="str">
        <f t="shared" si="35"/>
        <v>00</v>
      </c>
      <c r="M528" s="4">
        <f>'Листы на печать'!N662</f>
        <v>0</v>
      </c>
      <c r="N528" s="4">
        <f>'Листы на печать'!P662</f>
        <v>0</v>
      </c>
    </row>
    <row r="529" spans="1:14">
      <c r="A529" s="4">
        <f>'Листы на печать'!B663</f>
        <v>0</v>
      </c>
      <c r="B529" s="4">
        <f>'Листы на печать'!Y663</f>
        <v>0</v>
      </c>
      <c r="C529" s="4">
        <f>'Листы на печать'!AA663</f>
        <v>0</v>
      </c>
      <c r="D529" s="5" t="str">
        <f t="shared" si="36"/>
        <v>00</v>
      </c>
      <c r="E529" s="4">
        <f>'Листы на печать'!AC663</f>
        <v>0</v>
      </c>
      <c r="F529" s="4">
        <f>'Листы на печать'!AE663</f>
        <v>0</v>
      </c>
      <c r="G529" s="5">
        <f t="shared" si="33"/>
        <v>0</v>
      </c>
      <c r="H529" s="4">
        <f>'Листы на печать'!J663</f>
        <v>0</v>
      </c>
      <c r="I529" s="4">
        <f>'Листы на печать'!L663</f>
        <v>0</v>
      </c>
      <c r="J529" s="5">
        <f t="shared" si="34"/>
        <v>0</v>
      </c>
      <c r="K529" s="4">
        <f>'Листы на печать'!M663</f>
        <v>0</v>
      </c>
      <c r="L529" s="4" t="str">
        <f t="shared" si="35"/>
        <v>00</v>
      </c>
      <c r="M529" s="4">
        <f>'Листы на печать'!N663</f>
        <v>0</v>
      </c>
      <c r="N529" s="4">
        <f>'Листы на печать'!P663</f>
        <v>0</v>
      </c>
    </row>
    <row r="530" spans="1:14">
      <c r="A530" s="4">
        <f>'Листы на печать'!B664</f>
        <v>0</v>
      </c>
      <c r="B530" s="4">
        <f>'Листы на печать'!Y664</f>
        <v>0</v>
      </c>
      <c r="C530" s="4">
        <f>'Листы на печать'!AA664</f>
        <v>0</v>
      </c>
      <c r="D530" s="5" t="str">
        <f t="shared" si="36"/>
        <v>00</v>
      </c>
      <c r="E530" s="4">
        <f>'Листы на печать'!AC664</f>
        <v>0</v>
      </c>
      <c r="F530" s="4">
        <f>'Листы на печать'!AE664</f>
        <v>0</v>
      </c>
      <c r="G530" s="5">
        <f t="shared" si="33"/>
        <v>0</v>
      </c>
      <c r="H530" s="4">
        <f>'Листы на печать'!J664</f>
        <v>0</v>
      </c>
      <c r="I530" s="4">
        <f>'Листы на печать'!L664</f>
        <v>0</v>
      </c>
      <c r="J530" s="5">
        <f t="shared" si="34"/>
        <v>0</v>
      </c>
      <c r="K530" s="4">
        <f>'Листы на печать'!M664</f>
        <v>0</v>
      </c>
      <c r="L530" s="4" t="str">
        <f t="shared" si="35"/>
        <v>00</v>
      </c>
      <c r="M530" s="4">
        <f>'Листы на печать'!N664</f>
        <v>0</v>
      </c>
      <c r="N530" s="4">
        <f>'Листы на печать'!P664</f>
        <v>0</v>
      </c>
    </row>
    <row r="531" spans="1:14">
      <c r="A531" s="4">
        <f>'Листы на печать'!B665</f>
        <v>0</v>
      </c>
      <c r="B531" s="4">
        <f>'Листы на печать'!Y665</f>
        <v>0</v>
      </c>
      <c r="C531" s="4">
        <f>'Листы на печать'!AA665</f>
        <v>0</v>
      </c>
      <c r="D531" s="5" t="str">
        <f t="shared" si="36"/>
        <v>00</v>
      </c>
      <c r="E531" s="4">
        <f>'Листы на печать'!AC665</f>
        <v>0</v>
      </c>
      <c r="F531" s="4">
        <f>'Листы на печать'!AE665</f>
        <v>0</v>
      </c>
      <c r="G531" s="5">
        <f t="shared" si="33"/>
        <v>0</v>
      </c>
      <c r="H531" s="4">
        <f>'Листы на печать'!J665</f>
        <v>0</v>
      </c>
      <c r="I531" s="4">
        <f>'Листы на печать'!L665</f>
        <v>0</v>
      </c>
      <c r="J531" s="5">
        <f t="shared" si="34"/>
        <v>0</v>
      </c>
      <c r="K531" s="4">
        <f>'Листы на печать'!M665</f>
        <v>0</v>
      </c>
      <c r="L531" s="4" t="str">
        <f t="shared" si="35"/>
        <v>00</v>
      </c>
      <c r="M531" s="4">
        <f>'Листы на печать'!N665</f>
        <v>0</v>
      </c>
      <c r="N531" s="4">
        <f>'Листы на печать'!P665</f>
        <v>0</v>
      </c>
    </row>
    <row r="532" spans="1:14">
      <c r="A532" s="4">
        <f>'Листы на печать'!B666</f>
        <v>0</v>
      </c>
      <c r="B532" s="4">
        <f>'Листы на печать'!Y666</f>
        <v>0</v>
      </c>
      <c r="C532" s="4">
        <f>'Листы на печать'!AA666</f>
        <v>0</v>
      </c>
      <c r="D532" s="5" t="str">
        <f t="shared" si="36"/>
        <v>00</v>
      </c>
      <c r="E532" s="4">
        <f>'Листы на печать'!AC666</f>
        <v>0</v>
      </c>
      <c r="F532" s="4">
        <f>'Листы на печать'!AE666</f>
        <v>0</v>
      </c>
      <c r="G532" s="5">
        <f t="shared" si="33"/>
        <v>0</v>
      </c>
      <c r="H532" s="4">
        <f>'Листы на печать'!J666</f>
        <v>0</v>
      </c>
      <c r="I532" s="4">
        <f>'Листы на печать'!L666</f>
        <v>0</v>
      </c>
      <c r="J532" s="5">
        <f t="shared" si="34"/>
        <v>0</v>
      </c>
      <c r="K532" s="4">
        <f>'Листы на печать'!M666</f>
        <v>0</v>
      </c>
      <c r="L532" s="4" t="str">
        <f t="shared" si="35"/>
        <v>00</v>
      </c>
      <c r="M532" s="4">
        <f>'Листы на печать'!N666</f>
        <v>0</v>
      </c>
      <c r="N532" s="4">
        <f>'Листы на печать'!P666</f>
        <v>0</v>
      </c>
    </row>
    <row r="533" spans="1:14">
      <c r="A533" s="4">
        <f>'Листы на печать'!B667</f>
        <v>0</v>
      </c>
      <c r="B533" s="4">
        <f>'Листы на печать'!Y667</f>
        <v>0</v>
      </c>
      <c r="C533" s="4">
        <f>'Листы на печать'!AA667</f>
        <v>0</v>
      </c>
      <c r="D533" s="5" t="str">
        <f t="shared" si="36"/>
        <v>00</v>
      </c>
      <c r="E533" s="4">
        <f>'Листы на печать'!AC667</f>
        <v>0</v>
      </c>
      <c r="F533" s="4">
        <f>'Листы на печать'!AE667</f>
        <v>0</v>
      </c>
      <c r="G533" s="5">
        <f t="shared" si="33"/>
        <v>0</v>
      </c>
      <c r="H533" s="4">
        <f>'Листы на печать'!J667</f>
        <v>0</v>
      </c>
      <c r="I533" s="4">
        <f>'Листы на печать'!L667</f>
        <v>0</v>
      </c>
      <c r="J533" s="5">
        <f t="shared" si="34"/>
        <v>0</v>
      </c>
      <c r="K533" s="4">
        <f>'Листы на печать'!M667</f>
        <v>0</v>
      </c>
      <c r="L533" s="4" t="str">
        <f t="shared" si="35"/>
        <v>00</v>
      </c>
      <c r="M533" s="4">
        <f>'Листы на печать'!N667</f>
        <v>0</v>
      </c>
      <c r="N533" s="4">
        <f>'Листы на печать'!P667</f>
        <v>0</v>
      </c>
    </row>
    <row r="534" spans="1:14">
      <c r="A534" s="4">
        <f>'Листы на печать'!B668</f>
        <v>0</v>
      </c>
      <c r="B534" s="4">
        <f>'Листы на печать'!Y668</f>
        <v>0</v>
      </c>
      <c r="C534" s="4">
        <f>'Листы на печать'!AA668</f>
        <v>0</v>
      </c>
      <c r="D534" s="5" t="str">
        <f t="shared" si="36"/>
        <v>00</v>
      </c>
      <c r="E534" s="4">
        <f>'Листы на печать'!AC668</f>
        <v>0</v>
      </c>
      <c r="F534" s="4">
        <f>'Листы на печать'!AE668</f>
        <v>0</v>
      </c>
      <c r="G534" s="5">
        <f t="shared" si="33"/>
        <v>0</v>
      </c>
      <c r="H534" s="4">
        <f>'Листы на печать'!J668</f>
        <v>0</v>
      </c>
      <c r="I534" s="4">
        <f>'Листы на печать'!L668</f>
        <v>0</v>
      </c>
      <c r="J534" s="5">
        <f t="shared" si="34"/>
        <v>0</v>
      </c>
      <c r="K534" s="4">
        <f>'Листы на печать'!M668</f>
        <v>0</v>
      </c>
      <c r="L534" s="4" t="str">
        <f t="shared" si="35"/>
        <v>00</v>
      </c>
      <c r="M534" s="4">
        <f>'Листы на печать'!N668</f>
        <v>0</v>
      </c>
      <c r="N534" s="4">
        <f>'Листы на печать'!P668</f>
        <v>0</v>
      </c>
    </row>
    <row r="535" spans="1:14">
      <c r="A535" s="4">
        <f>'Листы на печать'!B669</f>
        <v>0</v>
      </c>
      <c r="B535" s="4">
        <f>'Листы на печать'!Y669</f>
        <v>0</v>
      </c>
      <c r="C535" s="4">
        <f>'Листы на печать'!AA669</f>
        <v>0</v>
      </c>
      <c r="D535" s="5" t="str">
        <f t="shared" si="36"/>
        <v>00</v>
      </c>
      <c r="E535" s="4">
        <f>'Листы на печать'!AC669</f>
        <v>0</v>
      </c>
      <c r="F535" s="4">
        <f>'Листы на печать'!AE669</f>
        <v>0</v>
      </c>
      <c r="G535" s="5">
        <f t="shared" si="33"/>
        <v>0</v>
      </c>
      <c r="H535" s="4">
        <f>'Листы на печать'!J669</f>
        <v>0</v>
      </c>
      <c r="I535" s="4">
        <f>'Листы на печать'!L669</f>
        <v>0</v>
      </c>
      <c r="J535" s="5">
        <f t="shared" si="34"/>
        <v>0</v>
      </c>
      <c r="K535" s="4">
        <f>'Листы на печать'!M669</f>
        <v>0</v>
      </c>
      <c r="L535" s="4" t="str">
        <f t="shared" si="35"/>
        <v>00</v>
      </c>
      <c r="M535" s="4">
        <f>'Листы на печать'!N669</f>
        <v>0</v>
      </c>
      <c r="N535" s="4">
        <f>'Листы на печать'!P669</f>
        <v>0</v>
      </c>
    </row>
    <row r="536" spans="1:14">
      <c r="A536" s="4">
        <f>'Листы на печать'!B670</f>
        <v>0</v>
      </c>
      <c r="B536" s="4">
        <f>'Листы на печать'!Y670</f>
        <v>0</v>
      </c>
      <c r="C536" s="4">
        <f>'Листы на печать'!AA670</f>
        <v>0</v>
      </c>
      <c r="D536" s="5" t="str">
        <f t="shared" si="36"/>
        <v>00</v>
      </c>
      <c r="E536" s="4">
        <f>'Листы на печать'!AC670</f>
        <v>0</v>
      </c>
      <c r="F536" s="4">
        <f>'Листы на печать'!AE670</f>
        <v>0</v>
      </c>
      <c r="G536" s="5">
        <f t="shared" si="33"/>
        <v>0</v>
      </c>
      <c r="H536" s="4">
        <f>'Листы на печать'!J670</f>
        <v>0</v>
      </c>
      <c r="I536" s="4">
        <f>'Листы на печать'!L670</f>
        <v>0</v>
      </c>
      <c r="J536" s="5">
        <f t="shared" si="34"/>
        <v>0</v>
      </c>
      <c r="K536" s="4">
        <f>'Листы на печать'!M670</f>
        <v>0</v>
      </c>
      <c r="L536" s="4" t="str">
        <f t="shared" si="35"/>
        <v>00</v>
      </c>
      <c r="M536" s="4">
        <f>'Листы на печать'!N670</f>
        <v>0</v>
      </c>
      <c r="N536" s="4">
        <f>'Листы на печать'!P670</f>
        <v>0</v>
      </c>
    </row>
    <row r="537" spans="1:14">
      <c r="A537" s="4">
        <f>'Листы на печать'!B671</f>
        <v>0</v>
      </c>
      <c r="B537" s="4">
        <f>'Листы на печать'!Y671</f>
        <v>0</v>
      </c>
      <c r="C537" s="4">
        <f>'Листы на печать'!AA671</f>
        <v>0</v>
      </c>
      <c r="D537" s="5" t="str">
        <f t="shared" si="36"/>
        <v>00</v>
      </c>
      <c r="E537" s="4">
        <f>'Листы на печать'!AC671</f>
        <v>0</v>
      </c>
      <c r="F537" s="4">
        <f>'Листы на печать'!AE671</f>
        <v>0</v>
      </c>
      <c r="G537" s="5">
        <f t="shared" si="33"/>
        <v>0</v>
      </c>
      <c r="H537" s="4">
        <f>'Листы на печать'!J671</f>
        <v>0</v>
      </c>
      <c r="I537" s="4">
        <f>'Листы на печать'!L671</f>
        <v>0</v>
      </c>
      <c r="J537" s="5">
        <f t="shared" si="34"/>
        <v>0</v>
      </c>
      <c r="K537" s="4">
        <f>'Листы на печать'!M671</f>
        <v>0</v>
      </c>
      <c r="L537" s="4" t="str">
        <f t="shared" si="35"/>
        <v>00</v>
      </c>
      <c r="M537" s="4">
        <f>'Листы на печать'!N671</f>
        <v>0</v>
      </c>
      <c r="N537" s="4">
        <f>'Листы на печать'!P671</f>
        <v>0</v>
      </c>
    </row>
    <row r="538" spans="1:14">
      <c r="A538" s="4">
        <f>'Листы на печать'!B672</f>
        <v>0</v>
      </c>
      <c r="B538" s="4">
        <f>'Листы на печать'!Y672</f>
        <v>0</v>
      </c>
      <c r="C538" s="4">
        <f>'Листы на печать'!AA672</f>
        <v>0</v>
      </c>
      <c r="D538" s="5" t="str">
        <f t="shared" si="36"/>
        <v>00</v>
      </c>
      <c r="E538" s="4">
        <f>'Листы на печать'!AC672</f>
        <v>0</v>
      </c>
      <c r="F538" s="4">
        <f>'Листы на печать'!AE672</f>
        <v>0</v>
      </c>
      <c r="G538" s="5">
        <f t="shared" si="33"/>
        <v>0</v>
      </c>
      <c r="H538" s="4">
        <f>'Листы на печать'!J672</f>
        <v>0</v>
      </c>
      <c r="I538" s="4">
        <f>'Листы на печать'!L672</f>
        <v>0</v>
      </c>
      <c r="J538" s="5">
        <f t="shared" si="34"/>
        <v>0</v>
      </c>
      <c r="K538" s="4">
        <f>'Листы на печать'!M672</f>
        <v>0</v>
      </c>
      <c r="L538" s="4" t="str">
        <f t="shared" si="35"/>
        <v>00</v>
      </c>
      <c r="M538" s="4">
        <f>'Листы на печать'!N672</f>
        <v>0</v>
      </c>
      <c r="N538" s="4">
        <f>'Листы на печать'!P672</f>
        <v>0</v>
      </c>
    </row>
    <row r="539" spans="1:14">
      <c r="A539" s="4">
        <f>'Листы на печать'!B673</f>
        <v>0</v>
      </c>
      <c r="B539" s="4">
        <f>'Листы на печать'!Y673</f>
        <v>0</v>
      </c>
      <c r="C539" s="4">
        <f>'Листы на печать'!AA673</f>
        <v>0</v>
      </c>
      <c r="D539" s="5" t="str">
        <f t="shared" si="36"/>
        <v>00</v>
      </c>
      <c r="E539" s="4">
        <f>'Листы на печать'!AC673</f>
        <v>0</v>
      </c>
      <c r="F539" s="4">
        <f>'Листы на печать'!AE673</f>
        <v>0</v>
      </c>
      <c r="G539" s="5">
        <f t="shared" si="33"/>
        <v>0</v>
      </c>
      <c r="H539" s="4">
        <f>'Листы на печать'!J673</f>
        <v>0</v>
      </c>
      <c r="I539" s="4">
        <f>'Листы на печать'!L673</f>
        <v>0</v>
      </c>
      <c r="J539" s="5">
        <f t="shared" si="34"/>
        <v>0</v>
      </c>
      <c r="K539" s="4">
        <f>'Листы на печать'!M673</f>
        <v>0</v>
      </c>
      <c r="L539" s="4" t="str">
        <f t="shared" si="35"/>
        <v>00</v>
      </c>
      <c r="M539" s="4">
        <f>'Листы на печать'!N673</f>
        <v>0</v>
      </c>
      <c r="N539" s="4">
        <f>'Листы на печать'!P673</f>
        <v>0</v>
      </c>
    </row>
    <row r="540" spans="1:14">
      <c r="A540" s="4">
        <f>'Листы на печать'!B674</f>
        <v>0</v>
      </c>
      <c r="B540" s="4">
        <f>'Листы на печать'!Y674</f>
        <v>0</v>
      </c>
      <c r="C540" s="4">
        <f>'Листы на печать'!AA674</f>
        <v>0</v>
      </c>
      <c r="D540" s="5" t="str">
        <f t="shared" si="36"/>
        <v>00</v>
      </c>
      <c r="E540" s="4">
        <f>'Листы на печать'!AC674</f>
        <v>0</v>
      </c>
      <c r="F540" s="4">
        <f>'Листы на печать'!AE674</f>
        <v>0</v>
      </c>
      <c r="G540" s="5">
        <f t="shared" si="33"/>
        <v>0</v>
      </c>
      <c r="H540" s="4">
        <f>'Листы на печать'!J674</f>
        <v>0</v>
      </c>
      <c r="I540" s="4">
        <f>'Листы на печать'!L674</f>
        <v>0</v>
      </c>
      <c r="J540" s="5">
        <f t="shared" si="34"/>
        <v>0</v>
      </c>
      <c r="K540" s="4">
        <f>'Листы на печать'!M674</f>
        <v>0</v>
      </c>
      <c r="L540" s="4" t="str">
        <f t="shared" si="35"/>
        <v>00</v>
      </c>
      <c r="M540" s="4">
        <f>'Листы на печать'!N674</f>
        <v>0</v>
      </c>
      <c r="N540" s="4">
        <f>'Листы на печать'!P674</f>
        <v>0</v>
      </c>
    </row>
    <row r="541" spans="1:14">
      <c r="A541" s="4">
        <f>'Листы на печать'!B675</f>
        <v>0</v>
      </c>
      <c r="B541" s="4">
        <f>'Листы на печать'!Y675</f>
        <v>0</v>
      </c>
      <c r="C541" s="4">
        <f>'Листы на печать'!AA675</f>
        <v>0</v>
      </c>
      <c r="D541" s="5" t="str">
        <f t="shared" si="36"/>
        <v>00</v>
      </c>
      <c r="E541" s="4">
        <f>'Листы на печать'!AC675</f>
        <v>0</v>
      </c>
      <c r="F541" s="4">
        <f>'Листы на печать'!AE675</f>
        <v>0</v>
      </c>
      <c r="G541" s="5">
        <f t="shared" si="33"/>
        <v>0</v>
      </c>
      <c r="H541" s="4">
        <f>'Листы на печать'!J675</f>
        <v>0</v>
      </c>
      <c r="I541" s="4">
        <f>'Листы на печать'!L675</f>
        <v>0</v>
      </c>
      <c r="J541" s="5">
        <f t="shared" si="34"/>
        <v>0</v>
      </c>
      <c r="K541" s="4">
        <f>'Листы на печать'!M675</f>
        <v>0</v>
      </c>
      <c r="L541" s="4" t="str">
        <f t="shared" si="35"/>
        <v>00</v>
      </c>
      <c r="M541" s="4">
        <f>'Листы на печать'!N675</f>
        <v>0</v>
      </c>
      <c r="N541" s="4">
        <f>'Листы на печать'!P675</f>
        <v>0</v>
      </c>
    </row>
    <row r="542" spans="1:14">
      <c r="A542" s="4">
        <f>'Листы на печать'!B676</f>
        <v>0</v>
      </c>
      <c r="B542" s="4">
        <f>'Листы на печать'!Y676</f>
        <v>0</v>
      </c>
      <c r="C542" s="4">
        <f>'Листы на печать'!AA676</f>
        <v>0</v>
      </c>
      <c r="D542" s="5" t="str">
        <f t="shared" si="36"/>
        <v>00</v>
      </c>
      <c r="E542" s="4">
        <f>'Листы на печать'!AC676</f>
        <v>0</v>
      </c>
      <c r="F542" s="4">
        <f>'Листы на печать'!AE676</f>
        <v>0</v>
      </c>
      <c r="G542" s="5">
        <f t="shared" si="33"/>
        <v>0</v>
      </c>
      <c r="H542" s="4">
        <f>'Листы на печать'!J676</f>
        <v>0</v>
      </c>
      <c r="I542" s="4">
        <f>'Листы на печать'!L676</f>
        <v>0</v>
      </c>
      <c r="J542" s="5">
        <f t="shared" si="34"/>
        <v>0</v>
      </c>
      <c r="K542" s="4">
        <f>'Листы на печать'!M676</f>
        <v>0</v>
      </c>
      <c r="L542" s="4" t="str">
        <f t="shared" si="35"/>
        <v>00</v>
      </c>
      <c r="M542" s="4">
        <f>'Листы на печать'!N676</f>
        <v>0</v>
      </c>
      <c r="N542" s="4">
        <f>'Листы на печать'!P676</f>
        <v>0</v>
      </c>
    </row>
    <row r="543" spans="1:14">
      <c r="A543" s="4">
        <f>'Листы на печать'!B677</f>
        <v>0</v>
      </c>
      <c r="B543" s="4">
        <f>'Листы на печать'!Y677</f>
        <v>0</v>
      </c>
      <c r="C543" s="4">
        <f>'Листы на печать'!AA677</f>
        <v>0</v>
      </c>
      <c r="D543" s="5" t="str">
        <f t="shared" si="36"/>
        <v>00</v>
      </c>
      <c r="E543" s="4">
        <f>'Листы на печать'!AC677</f>
        <v>0</v>
      </c>
      <c r="F543" s="4">
        <f>'Листы на печать'!AE677</f>
        <v>0</v>
      </c>
      <c r="G543" s="5">
        <f t="shared" si="33"/>
        <v>0</v>
      </c>
      <c r="H543" s="4">
        <f>'Листы на печать'!J677</f>
        <v>0</v>
      </c>
      <c r="I543" s="4">
        <f>'Листы на печать'!L677</f>
        <v>0</v>
      </c>
      <c r="J543" s="5">
        <f t="shared" si="34"/>
        <v>0</v>
      </c>
      <c r="K543" s="4">
        <f>'Листы на печать'!M677</f>
        <v>0</v>
      </c>
      <c r="L543" s="4" t="str">
        <f t="shared" si="35"/>
        <v>00</v>
      </c>
      <c r="M543" s="4">
        <f>'Листы на печать'!N677</f>
        <v>0</v>
      </c>
      <c r="N543" s="4">
        <f>'Листы на печать'!P677</f>
        <v>0</v>
      </c>
    </row>
    <row r="544" spans="1:14">
      <c r="A544" s="4">
        <f>'Листы на печать'!B678</f>
        <v>0</v>
      </c>
      <c r="B544" s="4">
        <f>'Листы на печать'!Y678</f>
        <v>0</v>
      </c>
      <c r="C544" s="4">
        <f>'Листы на печать'!AA678</f>
        <v>0</v>
      </c>
      <c r="D544" s="5" t="str">
        <f t="shared" si="36"/>
        <v>00</v>
      </c>
      <c r="E544" s="4">
        <f>'Листы на печать'!AC678</f>
        <v>0</v>
      </c>
      <c r="F544" s="4">
        <f>'Листы на печать'!AE678</f>
        <v>0</v>
      </c>
      <c r="G544" s="5">
        <f t="shared" si="33"/>
        <v>0</v>
      </c>
      <c r="H544" s="4">
        <f>'Листы на печать'!J678</f>
        <v>0</v>
      </c>
      <c r="I544" s="4">
        <f>'Листы на печать'!L678</f>
        <v>0</v>
      </c>
      <c r="J544" s="5">
        <f t="shared" si="34"/>
        <v>0</v>
      </c>
      <c r="K544" s="4">
        <f>'Листы на печать'!M678</f>
        <v>0</v>
      </c>
      <c r="L544" s="4" t="str">
        <f t="shared" si="35"/>
        <v>00</v>
      </c>
      <c r="M544" s="4">
        <f>'Листы на печать'!N678</f>
        <v>0</v>
      </c>
      <c r="N544" s="4">
        <f>'Листы на печать'!P678</f>
        <v>0</v>
      </c>
    </row>
    <row r="545" spans="1:14">
      <c r="A545" s="4">
        <f>'Листы на печать'!B679</f>
        <v>0</v>
      </c>
      <c r="B545" s="4">
        <f>'Листы на печать'!Y679</f>
        <v>0</v>
      </c>
      <c r="C545" s="4">
        <f>'Листы на печать'!AA679</f>
        <v>0</v>
      </c>
      <c r="D545" s="5" t="str">
        <f t="shared" si="36"/>
        <v>00</v>
      </c>
      <c r="E545" s="4">
        <f>'Листы на печать'!AC679</f>
        <v>0</v>
      </c>
      <c r="F545" s="4">
        <f>'Листы на печать'!AE679</f>
        <v>0</v>
      </c>
      <c r="G545" s="5">
        <f t="shared" si="33"/>
        <v>0</v>
      </c>
      <c r="H545" s="4">
        <f>'Листы на печать'!J679</f>
        <v>0</v>
      </c>
      <c r="I545" s="4">
        <f>'Листы на печать'!L679</f>
        <v>0</v>
      </c>
      <c r="J545" s="5">
        <f t="shared" si="34"/>
        <v>0</v>
      </c>
      <c r="K545" s="4">
        <f>'Листы на печать'!M679</f>
        <v>0</v>
      </c>
      <c r="L545" s="4" t="str">
        <f t="shared" si="35"/>
        <v>00</v>
      </c>
      <c r="M545" s="4">
        <f>'Листы на печать'!N679</f>
        <v>0</v>
      </c>
      <c r="N545" s="4">
        <f>'Листы на печать'!P679</f>
        <v>0</v>
      </c>
    </row>
    <row r="546" spans="1:14">
      <c r="A546" s="4">
        <f>'Листы на печать'!B680</f>
        <v>0</v>
      </c>
      <c r="B546" s="4">
        <f>'Листы на печать'!Y680</f>
        <v>0</v>
      </c>
      <c r="C546" s="4">
        <f>'Листы на печать'!AA680</f>
        <v>0</v>
      </c>
      <c r="D546" s="5" t="str">
        <f t="shared" si="36"/>
        <v>00</v>
      </c>
      <c r="E546" s="4">
        <f>'Листы на печать'!AC680</f>
        <v>0</v>
      </c>
      <c r="F546" s="4">
        <f>'Листы на печать'!AE680</f>
        <v>0</v>
      </c>
      <c r="G546" s="5">
        <f t="shared" si="33"/>
        <v>0</v>
      </c>
      <c r="H546" s="4">
        <f>'Листы на печать'!J680</f>
        <v>0</v>
      </c>
      <c r="I546" s="4">
        <f>'Листы на печать'!L680</f>
        <v>0</v>
      </c>
      <c r="J546" s="5">
        <f t="shared" si="34"/>
        <v>0</v>
      </c>
      <c r="K546" s="4">
        <f>'Листы на печать'!M680</f>
        <v>0</v>
      </c>
      <c r="L546" s="4" t="str">
        <f t="shared" si="35"/>
        <v>00</v>
      </c>
      <c r="M546" s="4">
        <f>'Листы на печать'!N680</f>
        <v>0</v>
      </c>
      <c r="N546" s="4">
        <f>'Листы на печать'!P680</f>
        <v>0</v>
      </c>
    </row>
    <row r="547" spans="1:14">
      <c r="A547" s="4">
        <f>'Листы на печать'!B681</f>
        <v>0</v>
      </c>
      <c r="B547" s="4">
        <f>'Листы на печать'!Y681</f>
        <v>0</v>
      </c>
      <c r="C547" s="4">
        <f>'Листы на печать'!AA681</f>
        <v>0</v>
      </c>
      <c r="D547" s="5" t="str">
        <f t="shared" si="36"/>
        <v>00</v>
      </c>
      <c r="E547" s="4">
        <f>'Листы на печать'!AC681</f>
        <v>0</v>
      </c>
      <c r="F547" s="4">
        <f>'Листы на печать'!AE681</f>
        <v>0</v>
      </c>
      <c r="G547" s="5">
        <f t="shared" si="33"/>
        <v>0</v>
      </c>
      <c r="H547" s="4">
        <f>'Листы на печать'!J681</f>
        <v>0</v>
      </c>
      <c r="I547" s="4">
        <f>'Листы на печать'!L681</f>
        <v>0</v>
      </c>
      <c r="J547" s="5">
        <f t="shared" si="34"/>
        <v>0</v>
      </c>
      <c r="K547" s="4">
        <f>'Листы на печать'!M681</f>
        <v>0</v>
      </c>
      <c r="L547" s="4" t="str">
        <f t="shared" si="35"/>
        <v>00</v>
      </c>
      <c r="M547" s="4">
        <f>'Листы на печать'!N681</f>
        <v>0</v>
      </c>
      <c r="N547" s="4">
        <f>'Листы на печать'!P681</f>
        <v>0</v>
      </c>
    </row>
    <row r="548" spans="1:14">
      <c r="A548" s="4">
        <f>'Листы на печать'!B682</f>
        <v>0</v>
      </c>
      <c r="B548" s="4">
        <f>'Листы на печать'!Y682</f>
        <v>0</v>
      </c>
      <c r="C548" s="4">
        <f>'Листы на печать'!AA682</f>
        <v>0</v>
      </c>
      <c r="D548" s="5" t="str">
        <f t="shared" si="36"/>
        <v>00</v>
      </c>
      <c r="E548" s="4">
        <f>'Листы на печать'!AC682</f>
        <v>0</v>
      </c>
      <c r="F548" s="4">
        <f>'Листы на печать'!AE682</f>
        <v>0</v>
      </c>
      <c r="G548" s="5">
        <f t="shared" si="33"/>
        <v>0</v>
      </c>
      <c r="H548" s="4">
        <f>'Листы на печать'!J682</f>
        <v>0</v>
      </c>
      <c r="I548" s="4">
        <f>'Листы на печать'!L682</f>
        <v>0</v>
      </c>
      <c r="J548" s="5">
        <f t="shared" si="34"/>
        <v>0</v>
      </c>
      <c r="K548" s="4">
        <f>'Листы на печать'!M682</f>
        <v>0</v>
      </c>
      <c r="L548" s="4" t="str">
        <f t="shared" si="35"/>
        <v>00</v>
      </c>
      <c r="M548" s="4">
        <f>'Листы на печать'!N682</f>
        <v>0</v>
      </c>
      <c r="N548" s="4">
        <f>'Листы на печать'!P682</f>
        <v>0</v>
      </c>
    </row>
    <row r="549" spans="1:14">
      <c r="A549" s="4">
        <f>'Листы на печать'!B683</f>
        <v>0</v>
      </c>
      <c r="B549" s="4">
        <f>'Листы на печать'!Y683</f>
        <v>0</v>
      </c>
      <c r="C549" s="4">
        <f>'Листы на печать'!AA683</f>
        <v>0</v>
      </c>
      <c r="D549" s="5" t="str">
        <f t="shared" si="36"/>
        <v>00</v>
      </c>
      <c r="E549" s="4">
        <f>'Листы на печать'!AC683</f>
        <v>0</v>
      </c>
      <c r="F549" s="4">
        <f>'Листы на печать'!AE683</f>
        <v>0</v>
      </c>
      <c r="G549" s="5">
        <f t="shared" si="33"/>
        <v>0</v>
      </c>
      <c r="H549" s="4">
        <f>'Листы на печать'!J683</f>
        <v>0</v>
      </c>
      <c r="I549" s="4">
        <f>'Листы на печать'!L683</f>
        <v>0</v>
      </c>
      <c r="J549" s="5">
        <f t="shared" si="34"/>
        <v>0</v>
      </c>
      <c r="K549" s="4">
        <f>'Листы на печать'!M683</f>
        <v>0</v>
      </c>
      <c r="L549" s="4" t="str">
        <f t="shared" si="35"/>
        <v>00</v>
      </c>
      <c r="M549" s="4">
        <f>'Листы на печать'!N683</f>
        <v>0</v>
      </c>
      <c r="N549" s="4">
        <f>'Листы на печать'!P683</f>
        <v>0</v>
      </c>
    </row>
    <row r="550" spans="1:14">
      <c r="A550" s="4">
        <f>'Листы на печать'!B684</f>
        <v>0</v>
      </c>
      <c r="B550" s="4">
        <f>'Листы на печать'!Y684</f>
        <v>0</v>
      </c>
      <c r="C550" s="4">
        <f>'Листы на печать'!AA684</f>
        <v>0</v>
      </c>
      <c r="D550" s="5" t="str">
        <f t="shared" si="36"/>
        <v>00</v>
      </c>
      <c r="E550" s="4">
        <f>'Листы на печать'!AC684</f>
        <v>0</v>
      </c>
      <c r="F550" s="4">
        <f>'Листы на печать'!AE684</f>
        <v>0</v>
      </c>
      <c r="G550" s="5">
        <f t="shared" si="33"/>
        <v>0</v>
      </c>
      <c r="H550" s="4">
        <f>'Листы на печать'!J684</f>
        <v>0</v>
      </c>
      <c r="I550" s="4">
        <f>'Листы на печать'!L684</f>
        <v>0</v>
      </c>
      <c r="J550" s="5">
        <f t="shared" si="34"/>
        <v>0</v>
      </c>
      <c r="K550" s="4">
        <f>'Листы на печать'!M684</f>
        <v>0</v>
      </c>
      <c r="L550" s="4" t="str">
        <f t="shared" si="35"/>
        <v>00</v>
      </c>
      <c r="M550" s="4">
        <f>'Листы на печать'!N684</f>
        <v>0</v>
      </c>
      <c r="N550" s="4">
        <f>'Листы на печать'!P684</f>
        <v>0</v>
      </c>
    </row>
    <row r="551" spans="1:14">
      <c r="A551" s="4">
        <f>'Листы на печать'!B685</f>
        <v>0</v>
      </c>
      <c r="B551" s="4">
        <f>'Листы на печать'!Y685</f>
        <v>0</v>
      </c>
      <c r="C551" s="4" t="str">
        <f>'Листы на печать'!AA685</f>
        <v>АП-08/15-АОВ2.К</v>
      </c>
      <c r="D551" s="5" t="str">
        <f t="shared" si="36"/>
        <v>00</v>
      </c>
      <c r="E551" s="4">
        <f>'Листы на печать'!AC685</f>
        <v>0</v>
      </c>
      <c r="F551" s="4">
        <f>'Листы на печать'!AE685</f>
        <v>0</v>
      </c>
      <c r="G551" s="5">
        <f t="shared" si="33"/>
        <v>0</v>
      </c>
      <c r="H551" s="4">
        <f>'Листы на печать'!J685</f>
        <v>0</v>
      </c>
      <c r="I551" s="4">
        <f>'Листы на печать'!L685</f>
        <v>0</v>
      </c>
      <c r="J551" s="5">
        <f t="shared" si="34"/>
        <v>0</v>
      </c>
      <c r="K551" s="4">
        <f>'Листы на печать'!M685</f>
        <v>0</v>
      </c>
      <c r="L551" s="4" t="str">
        <f t="shared" si="35"/>
        <v>00</v>
      </c>
      <c r="M551" s="4">
        <f>'Листы на печать'!N685</f>
        <v>0</v>
      </c>
      <c r="N551" s="4">
        <f>'Листы на печать'!P685</f>
        <v>0</v>
      </c>
    </row>
    <row r="552" spans="1:14">
      <c r="A552" s="4">
        <f>'Листы на печать'!B686</f>
        <v>0</v>
      </c>
      <c r="B552" s="4">
        <f>'Листы на печать'!Y686</f>
        <v>0</v>
      </c>
      <c r="C552" s="4">
        <f>'Листы на печать'!AA686</f>
        <v>0</v>
      </c>
      <c r="D552" s="5" t="str">
        <f t="shared" si="36"/>
        <v>00</v>
      </c>
      <c r="E552" s="4">
        <f>'Листы на печать'!AC686</f>
        <v>0</v>
      </c>
      <c r="F552" s="4">
        <f>'Листы на печать'!AE686</f>
        <v>0</v>
      </c>
      <c r="G552" s="5">
        <f t="shared" si="33"/>
        <v>0</v>
      </c>
      <c r="H552" s="4">
        <f>'Листы на печать'!J686</f>
        <v>0</v>
      </c>
      <c r="I552" s="4">
        <f>'Листы на печать'!L686</f>
        <v>0</v>
      </c>
      <c r="J552" s="5">
        <f t="shared" si="34"/>
        <v>0</v>
      </c>
      <c r="K552" s="4">
        <f>'Листы на печать'!M686</f>
        <v>0</v>
      </c>
      <c r="L552" s="4" t="str">
        <f t="shared" si="35"/>
        <v>00</v>
      </c>
      <c r="M552" s="4">
        <f>'Листы на печать'!N686</f>
        <v>0</v>
      </c>
      <c r="N552" s="4">
        <f>'Листы на печать'!P686</f>
        <v>0</v>
      </c>
    </row>
    <row r="553" spans="1:14">
      <c r="A553" s="4">
        <f>'Листы на печать'!B687</f>
        <v>0</v>
      </c>
      <c r="B553" s="4">
        <f>'Листы на печать'!Y687</f>
        <v>0</v>
      </c>
      <c r="C553" s="4">
        <f>'Листы на печать'!AA687</f>
        <v>0</v>
      </c>
      <c r="D553" s="5" t="str">
        <f t="shared" si="36"/>
        <v>00</v>
      </c>
      <c r="E553" s="4">
        <f>'Листы на печать'!AC687</f>
        <v>0</v>
      </c>
      <c r="F553" s="4">
        <f>'Листы на печать'!AE687</f>
        <v>0</v>
      </c>
      <c r="G553" s="5">
        <f t="shared" si="33"/>
        <v>0</v>
      </c>
      <c r="H553" s="4">
        <f>'Листы на печать'!J687</f>
        <v>0</v>
      </c>
      <c r="I553" s="4">
        <f>'Листы на печать'!L687</f>
        <v>0</v>
      </c>
      <c r="J553" s="5">
        <f t="shared" si="34"/>
        <v>0</v>
      </c>
      <c r="K553" s="4">
        <f>'Листы на печать'!M687</f>
        <v>0</v>
      </c>
      <c r="L553" s="4" t="str">
        <f t="shared" si="35"/>
        <v>00</v>
      </c>
      <c r="M553" s="4">
        <f>'Листы на печать'!N687</f>
        <v>0</v>
      </c>
      <c r="N553" s="4">
        <f>'Листы на печать'!P687</f>
        <v>0</v>
      </c>
    </row>
    <row r="554" spans="1:14">
      <c r="A554" s="4">
        <f>'Листы на печать'!B688</f>
        <v>0</v>
      </c>
      <c r="B554" s="4">
        <f>'Листы на печать'!Y688</f>
        <v>0</v>
      </c>
      <c r="C554" s="4">
        <f>'Листы на печать'!AA688</f>
        <v>0</v>
      </c>
      <c r="D554" s="5" t="str">
        <f t="shared" si="36"/>
        <v>00</v>
      </c>
      <c r="E554" s="4">
        <f>'Листы на печать'!AC688</f>
        <v>0</v>
      </c>
      <c r="F554" s="4">
        <f>'Листы на печать'!AE688</f>
        <v>0</v>
      </c>
      <c r="G554" s="5">
        <f t="shared" si="33"/>
        <v>0</v>
      </c>
      <c r="H554" s="4">
        <f>'Листы на печать'!J688</f>
        <v>0</v>
      </c>
      <c r="I554" s="4">
        <f>'Листы на печать'!L688</f>
        <v>0</v>
      </c>
      <c r="J554" s="5">
        <f t="shared" si="34"/>
        <v>0</v>
      </c>
      <c r="K554" s="4">
        <f>'Листы на печать'!M688</f>
        <v>0</v>
      </c>
      <c r="L554" s="4" t="str">
        <f t="shared" si="35"/>
        <v>00</v>
      </c>
      <c r="M554" s="4">
        <f>'Листы на печать'!N688</f>
        <v>0</v>
      </c>
      <c r="N554" s="4">
        <f>'Листы на печать'!P688</f>
        <v>0</v>
      </c>
    </row>
    <row r="555" spans="1:14">
      <c r="A555" s="4">
        <f>'Листы на печать'!B689</f>
        <v>0</v>
      </c>
      <c r="B555" s="4">
        <f>'Листы на печать'!Y689</f>
        <v>0</v>
      </c>
      <c r="C555" s="4">
        <f>'Листы на печать'!AA689</f>
        <v>0</v>
      </c>
      <c r="D555" s="5" t="str">
        <f t="shared" si="36"/>
        <v>00</v>
      </c>
      <c r="E555" s="4">
        <f>'Листы на печать'!AC689</f>
        <v>0</v>
      </c>
      <c r="F555" s="4">
        <f>'Листы на печать'!AE689</f>
        <v>0</v>
      </c>
      <c r="G555" s="5">
        <f t="shared" si="33"/>
        <v>0</v>
      </c>
      <c r="H555" s="4">
        <f>'Листы на печать'!J689</f>
        <v>0</v>
      </c>
      <c r="I555" s="4">
        <f>'Листы на печать'!L689</f>
        <v>0</v>
      </c>
      <c r="J555" s="5">
        <f t="shared" si="34"/>
        <v>0</v>
      </c>
      <c r="K555" s="4">
        <f>'Листы на печать'!M689</f>
        <v>0</v>
      </c>
      <c r="L555" s="4" t="str">
        <f t="shared" si="35"/>
        <v>00</v>
      </c>
      <c r="M555" s="4">
        <f>'Листы на печать'!N689</f>
        <v>0</v>
      </c>
      <c r="N555" s="4">
        <f>'Листы на печать'!P689</f>
        <v>0</v>
      </c>
    </row>
    <row r="556" spans="1:14">
      <c r="A556" s="4" t="str">
        <f>'Листы на печать'!B690</f>
        <v>Обозначение кабеля, провода</v>
      </c>
      <c r="B556" s="4" t="str">
        <f>'Листы на печать'!Y690</f>
        <v>Кабель, провод</v>
      </c>
      <c r="C556" s="4">
        <f>'Листы на печать'!AA690</f>
        <v>0</v>
      </c>
      <c r="D556" s="5" t="str">
        <f t="shared" si="36"/>
        <v>Кабель, провод0</v>
      </c>
      <c r="E556" s="4">
        <f>'Листы на печать'!AC690</f>
        <v>0</v>
      </c>
      <c r="F556" s="4">
        <f>'Листы на печать'!AE690</f>
        <v>0</v>
      </c>
      <c r="G556" s="5" t="str">
        <f t="shared" si="33"/>
        <v>Обозначение кабеля, провода</v>
      </c>
      <c r="H556" s="4" t="str">
        <f>'Листы на печать'!J690</f>
        <v>Участок трассы кабеля, провода</v>
      </c>
      <c r="I556" s="4">
        <f>'Листы на печать'!L690</f>
        <v>0</v>
      </c>
      <c r="J556" s="5" t="str">
        <f t="shared" si="34"/>
        <v>Обозначение кабеля, провода</v>
      </c>
      <c r="K556" s="4">
        <f>'Листы на печать'!M690</f>
        <v>0</v>
      </c>
      <c r="L556" s="4" t="str">
        <f t="shared" si="35"/>
        <v>00</v>
      </c>
      <c r="M556" s="4">
        <f>'Листы на печать'!N690</f>
        <v>0</v>
      </c>
      <c r="N556" s="4">
        <f>'Листы на печать'!P690</f>
        <v>0</v>
      </c>
    </row>
    <row r="557" spans="1:14">
      <c r="A557" s="4">
        <f>'Листы на печать'!B691</f>
        <v>0</v>
      </c>
      <c r="B557" s="4" t="str">
        <f>'Листы на печать'!Y691</f>
        <v>по проекту</v>
      </c>
      <c r="C557" s="4">
        <f>'Листы на печать'!AA691</f>
        <v>0</v>
      </c>
      <c r="D557" s="5" t="str">
        <f t="shared" si="36"/>
        <v>по проекту0</v>
      </c>
      <c r="E557" s="4">
        <f>'Листы на печать'!AC691</f>
        <v>0</v>
      </c>
      <c r="F557" s="4">
        <f>'Листы на печать'!AE691</f>
        <v>0</v>
      </c>
      <c r="G557" s="5">
        <f t="shared" si="33"/>
        <v>0</v>
      </c>
      <c r="H557" s="4" t="str">
        <f>'Листы на печать'!J691</f>
        <v>в трубе стальной,      Ø/м</v>
      </c>
      <c r="I557" s="4">
        <f>'Листы на печать'!L691</f>
        <v>0</v>
      </c>
      <c r="J557" s="5">
        <f t="shared" si="34"/>
        <v>0</v>
      </c>
      <c r="K557" s="4" t="str">
        <f>'Листы на печать'!M691</f>
        <v>в трубе ПВХ (п),  ПНД (пн),  металло-рукаве (м), Ø/м</v>
      </c>
      <c r="L557" s="4" t="str">
        <f t="shared" si="35"/>
        <v>в трубе ПВХ (п),  ПНД (пн),  металло-рукаве (м), Ø/м0</v>
      </c>
      <c r="M557" s="4">
        <f>'Листы на печать'!N691</f>
        <v>0</v>
      </c>
      <c r="N557" s="4">
        <f>'Листы на печать'!P691</f>
        <v>0</v>
      </c>
    </row>
    <row r="558" spans="1:14">
      <c r="A558" s="4">
        <f>'Листы на печать'!B692</f>
        <v>0</v>
      </c>
      <c r="B558" s="4" t="str">
        <f>'Листы на печать'!Y692</f>
        <v>Марка</v>
      </c>
      <c r="C558" s="4" t="str">
        <f>'Листы на печать'!AA692</f>
        <v>Кол., число и сечение жил</v>
      </c>
      <c r="D558" s="5" t="str">
        <f t="shared" si="36"/>
        <v>Марка0</v>
      </c>
      <c r="E558" s="4">
        <f>'Листы на печать'!AC692</f>
        <v>0</v>
      </c>
      <c r="F558" s="4" t="str">
        <f>'Листы на печать'!AE692</f>
        <v>Длина, м</v>
      </c>
      <c r="G558" s="5">
        <f t="shared" si="33"/>
        <v>0</v>
      </c>
      <c r="H558" s="4">
        <f>'Листы на печать'!J692</f>
        <v>0</v>
      </c>
      <c r="I558" s="4">
        <f>'Листы на печать'!L692</f>
        <v>0</v>
      </c>
      <c r="J558" s="5">
        <f t="shared" si="34"/>
        <v>0</v>
      </c>
      <c r="K558" s="4">
        <f>'Листы на печать'!M692</f>
        <v>0</v>
      </c>
      <c r="L558" s="4" t="str">
        <f t="shared" si="35"/>
        <v>00</v>
      </c>
      <c r="M558" s="4">
        <f>'Листы на печать'!N692</f>
        <v>0</v>
      </c>
      <c r="N558" s="4">
        <f>'Листы на печать'!P692</f>
        <v>0</v>
      </c>
    </row>
    <row r="559" spans="1:14">
      <c r="A559" s="4">
        <f>'Листы на печать'!B693</f>
        <v>0</v>
      </c>
      <c r="B559" s="4">
        <f>'Листы на печать'!Y693</f>
        <v>0</v>
      </c>
      <c r="C559" s="4">
        <f>'Листы на печать'!AA693</f>
        <v>0</v>
      </c>
      <c r="D559" s="5" t="str">
        <f t="shared" si="36"/>
        <v>00</v>
      </c>
      <c r="E559" s="4">
        <f>'Листы на печать'!AC693</f>
        <v>0</v>
      </c>
      <c r="F559" s="4">
        <f>'Листы на печать'!AE693</f>
        <v>0</v>
      </c>
      <c r="G559" s="5">
        <f t="shared" si="33"/>
        <v>0</v>
      </c>
      <c r="H559" s="4">
        <f>'Листы на печать'!J693</f>
        <v>0</v>
      </c>
      <c r="I559" s="4">
        <f>'Листы на печать'!L693</f>
        <v>0</v>
      </c>
      <c r="J559" s="5">
        <f t="shared" si="34"/>
        <v>0</v>
      </c>
      <c r="K559" s="4">
        <f>'Листы на печать'!M693</f>
        <v>0</v>
      </c>
      <c r="L559" s="4" t="str">
        <f t="shared" si="35"/>
        <v>00</v>
      </c>
      <c r="M559" s="4">
        <f>'Листы на печать'!N693</f>
        <v>0</v>
      </c>
      <c r="N559" s="4">
        <f>'Листы на печать'!P693</f>
        <v>0</v>
      </c>
    </row>
    <row r="560" spans="1:14">
      <c r="A560" s="4">
        <f>'Листы на печать'!B694</f>
        <v>0</v>
      </c>
      <c r="B560" s="4">
        <f>'Листы на печать'!Y694</f>
        <v>0</v>
      </c>
      <c r="C560" s="4">
        <f>'Листы на печать'!AA694</f>
        <v>0</v>
      </c>
      <c r="D560" s="5" t="str">
        <f t="shared" si="36"/>
        <v>00</v>
      </c>
      <c r="E560" s="4">
        <f>'Листы на печать'!AC694</f>
        <v>0</v>
      </c>
      <c r="F560" s="4">
        <f>'Листы на печать'!AE694</f>
        <v>0</v>
      </c>
      <c r="G560" s="5">
        <f t="shared" si="33"/>
        <v>0</v>
      </c>
      <c r="H560" s="4">
        <f>'Листы на печать'!J694</f>
        <v>0</v>
      </c>
      <c r="I560" s="4">
        <f>'Листы на печать'!L694</f>
        <v>0</v>
      </c>
      <c r="J560" s="5">
        <f t="shared" si="34"/>
        <v>0</v>
      </c>
      <c r="K560" s="4">
        <f>'Листы на печать'!M694</f>
        <v>0</v>
      </c>
      <c r="L560" s="4" t="str">
        <f t="shared" si="35"/>
        <v>00</v>
      </c>
      <c r="M560" s="4">
        <f>'Листы на печать'!N694</f>
        <v>0</v>
      </c>
      <c r="N560" s="4">
        <f>'Листы на печать'!P694</f>
        <v>0</v>
      </c>
    </row>
    <row r="561" spans="1:14">
      <c r="A561" s="4">
        <f>'Листы на печать'!B695</f>
        <v>0</v>
      </c>
      <c r="B561" s="4">
        <f>'Листы на печать'!Y695</f>
        <v>0</v>
      </c>
      <c r="C561" s="4">
        <f>'Листы на печать'!AA695</f>
        <v>0</v>
      </c>
      <c r="D561" s="5" t="str">
        <f t="shared" si="36"/>
        <v>00</v>
      </c>
      <c r="E561" s="4">
        <f>'Листы на печать'!AC695</f>
        <v>0</v>
      </c>
      <c r="F561" s="4">
        <f>'Листы на печать'!AE695</f>
        <v>0</v>
      </c>
      <c r="G561" s="5">
        <f t="shared" si="33"/>
        <v>0</v>
      </c>
      <c r="H561" s="4">
        <f>'Листы на печать'!J695</f>
        <v>0</v>
      </c>
      <c r="I561" s="4">
        <f>'Листы на печать'!L695</f>
        <v>0</v>
      </c>
      <c r="J561" s="5">
        <f t="shared" si="34"/>
        <v>0</v>
      </c>
      <c r="K561" s="4">
        <f>'Листы на печать'!M695</f>
        <v>0</v>
      </c>
      <c r="L561" s="4" t="str">
        <f t="shared" si="35"/>
        <v>00</v>
      </c>
      <c r="M561" s="4">
        <f>'Листы на печать'!N695</f>
        <v>0</v>
      </c>
      <c r="N561" s="4">
        <f>'Листы на печать'!P695</f>
        <v>0</v>
      </c>
    </row>
    <row r="562" spans="1:14">
      <c r="A562" s="4">
        <f>'Листы на печать'!B696</f>
        <v>0</v>
      </c>
      <c r="B562" s="4">
        <f>'Листы на печать'!Y696</f>
        <v>0</v>
      </c>
      <c r="C562" s="4">
        <f>'Листы на печать'!AA696</f>
        <v>0</v>
      </c>
      <c r="D562" s="5" t="str">
        <f t="shared" si="36"/>
        <v>00</v>
      </c>
      <c r="E562" s="4">
        <f>'Листы на печать'!AC696</f>
        <v>0</v>
      </c>
      <c r="F562" s="4">
        <f>'Листы на печать'!AE696</f>
        <v>0</v>
      </c>
      <c r="G562" s="5">
        <f t="shared" si="33"/>
        <v>0</v>
      </c>
      <c r="H562" s="4">
        <f>'Листы на печать'!J696</f>
        <v>0</v>
      </c>
      <c r="I562" s="4">
        <f>'Листы на печать'!L696</f>
        <v>0</v>
      </c>
      <c r="J562" s="5">
        <f t="shared" si="34"/>
        <v>0</v>
      </c>
      <c r="K562" s="4">
        <f>'Листы на печать'!M696</f>
        <v>0</v>
      </c>
      <c r="L562" s="4" t="str">
        <f t="shared" si="35"/>
        <v>00</v>
      </c>
      <c r="M562" s="4">
        <f>'Листы на печать'!N696</f>
        <v>0</v>
      </c>
      <c r="N562" s="4">
        <f>'Листы на печать'!P696</f>
        <v>0</v>
      </c>
    </row>
    <row r="563" spans="1:14">
      <c r="A563" s="4">
        <f>'Листы на печать'!B697</f>
        <v>0</v>
      </c>
      <c r="B563" s="4">
        <f>'Листы на печать'!Y697</f>
        <v>0</v>
      </c>
      <c r="C563" s="4">
        <f>'Листы на печать'!AA697</f>
        <v>0</v>
      </c>
      <c r="D563" s="5" t="str">
        <f t="shared" si="36"/>
        <v>00</v>
      </c>
      <c r="E563" s="4">
        <f>'Листы на печать'!AC697</f>
        <v>0</v>
      </c>
      <c r="F563" s="4">
        <f>'Листы на печать'!AE697</f>
        <v>0</v>
      </c>
      <c r="G563" s="5">
        <f t="shared" si="33"/>
        <v>0</v>
      </c>
      <c r="H563" s="4">
        <f>'Листы на печать'!J697</f>
        <v>0</v>
      </c>
      <c r="I563" s="4">
        <f>'Листы на печать'!L697</f>
        <v>0</v>
      </c>
      <c r="J563" s="5">
        <f t="shared" si="34"/>
        <v>0</v>
      </c>
      <c r="K563" s="4">
        <f>'Листы на печать'!M697</f>
        <v>0</v>
      </c>
      <c r="L563" s="4" t="str">
        <f t="shared" si="35"/>
        <v>00</v>
      </c>
      <c r="M563" s="4">
        <f>'Листы на печать'!N697</f>
        <v>0</v>
      </c>
      <c r="N563" s="4">
        <f>'Листы на печать'!P697</f>
        <v>0</v>
      </c>
    </row>
    <row r="564" spans="1:14">
      <c r="A564" s="4">
        <f>'Листы на печать'!B698</f>
        <v>0</v>
      </c>
      <c r="B564" s="4">
        <f>'Листы на печать'!Y698</f>
        <v>0</v>
      </c>
      <c r="C564" s="4">
        <f>'Листы на печать'!AA698</f>
        <v>0</v>
      </c>
      <c r="D564" s="5" t="str">
        <f t="shared" si="36"/>
        <v>00</v>
      </c>
      <c r="E564" s="4">
        <f>'Листы на печать'!AC698</f>
        <v>0</v>
      </c>
      <c r="F564" s="4">
        <f>'Листы на печать'!AE698</f>
        <v>0</v>
      </c>
      <c r="G564" s="5">
        <f t="shared" si="33"/>
        <v>0</v>
      </c>
      <c r="H564" s="4">
        <f>'Листы на печать'!J698</f>
        <v>0</v>
      </c>
      <c r="I564" s="4">
        <f>'Листы на печать'!L698</f>
        <v>0</v>
      </c>
      <c r="J564" s="5">
        <f t="shared" si="34"/>
        <v>0</v>
      </c>
      <c r="K564" s="4">
        <f>'Листы на печать'!M698</f>
        <v>0</v>
      </c>
      <c r="L564" s="4" t="str">
        <f t="shared" si="35"/>
        <v>00</v>
      </c>
      <c r="M564" s="4">
        <f>'Листы на печать'!N698</f>
        <v>0</v>
      </c>
      <c r="N564" s="4">
        <f>'Листы на печать'!P698</f>
        <v>0</v>
      </c>
    </row>
    <row r="565" spans="1:14">
      <c r="A565" s="4">
        <f>'Листы на печать'!B699</f>
        <v>0</v>
      </c>
      <c r="B565" s="4">
        <f>'Листы на печать'!Y699</f>
        <v>0</v>
      </c>
      <c r="C565" s="4">
        <f>'Листы на печать'!AA699</f>
        <v>0</v>
      </c>
      <c r="D565" s="5" t="str">
        <f t="shared" si="36"/>
        <v>00</v>
      </c>
      <c r="E565" s="4">
        <f>'Листы на печать'!AC699</f>
        <v>0</v>
      </c>
      <c r="F565" s="4">
        <f>'Листы на печать'!AE699</f>
        <v>0</v>
      </c>
      <c r="G565" s="5">
        <f t="shared" si="33"/>
        <v>0</v>
      </c>
      <c r="H565" s="4">
        <f>'Листы на печать'!J699</f>
        <v>0</v>
      </c>
      <c r="I565" s="4">
        <f>'Листы на печать'!L699</f>
        <v>0</v>
      </c>
      <c r="J565" s="5">
        <f t="shared" si="34"/>
        <v>0</v>
      </c>
      <c r="K565" s="4">
        <f>'Листы на печать'!M699</f>
        <v>0</v>
      </c>
      <c r="L565" s="4" t="str">
        <f t="shared" si="35"/>
        <v>00</v>
      </c>
      <c r="M565" s="4">
        <f>'Листы на печать'!N699</f>
        <v>0</v>
      </c>
      <c r="N565" s="4">
        <f>'Листы на печать'!P699</f>
        <v>0</v>
      </c>
    </row>
    <row r="566" spans="1:14">
      <c r="A566" s="4">
        <f>'Листы на печать'!B700</f>
        <v>0</v>
      </c>
      <c r="B566" s="4">
        <f>'Листы на печать'!Y700</f>
        <v>0</v>
      </c>
      <c r="C566" s="4">
        <f>'Листы на печать'!AA700</f>
        <v>0</v>
      </c>
      <c r="D566" s="5" t="str">
        <f t="shared" si="36"/>
        <v>00</v>
      </c>
      <c r="E566" s="4">
        <f>'Листы на печать'!AC700</f>
        <v>0</v>
      </c>
      <c r="F566" s="4">
        <f>'Листы на печать'!AE700</f>
        <v>0</v>
      </c>
      <c r="G566" s="5">
        <f t="shared" si="33"/>
        <v>0</v>
      </c>
      <c r="H566" s="4">
        <f>'Листы на печать'!J700</f>
        <v>0</v>
      </c>
      <c r="I566" s="4">
        <f>'Листы на печать'!L700</f>
        <v>0</v>
      </c>
      <c r="J566" s="5">
        <f t="shared" si="34"/>
        <v>0</v>
      </c>
      <c r="K566" s="4">
        <f>'Листы на печать'!M700</f>
        <v>0</v>
      </c>
      <c r="L566" s="4" t="str">
        <f t="shared" si="35"/>
        <v>00</v>
      </c>
      <c r="M566" s="4">
        <f>'Листы на печать'!N700</f>
        <v>0</v>
      </c>
      <c r="N566" s="4">
        <f>'Листы на печать'!P700</f>
        <v>0</v>
      </c>
    </row>
    <row r="567" spans="1:14">
      <c r="A567" s="4">
        <f>'Листы на печать'!B701</f>
        <v>0</v>
      </c>
      <c r="B567" s="4">
        <f>'Листы на печать'!Y701</f>
        <v>0</v>
      </c>
      <c r="C567" s="4">
        <f>'Листы на печать'!AA701</f>
        <v>0</v>
      </c>
      <c r="D567" s="5" t="str">
        <f t="shared" si="36"/>
        <v>00</v>
      </c>
      <c r="E567" s="4">
        <f>'Листы на печать'!AC701</f>
        <v>0</v>
      </c>
      <c r="F567" s="4">
        <f>'Листы на печать'!AE701</f>
        <v>0</v>
      </c>
      <c r="G567" s="5">
        <f t="shared" si="33"/>
        <v>0</v>
      </c>
      <c r="H567" s="4">
        <f>'Листы на печать'!J701</f>
        <v>0</v>
      </c>
      <c r="I567" s="4">
        <f>'Листы на печать'!L701</f>
        <v>0</v>
      </c>
      <c r="J567" s="5">
        <f t="shared" si="34"/>
        <v>0</v>
      </c>
      <c r="K567" s="4">
        <f>'Листы на печать'!M701</f>
        <v>0</v>
      </c>
      <c r="L567" s="4" t="str">
        <f t="shared" si="35"/>
        <v>00</v>
      </c>
      <c r="M567" s="4">
        <f>'Листы на печать'!N701</f>
        <v>0</v>
      </c>
      <c r="N567" s="4">
        <f>'Листы на печать'!P701</f>
        <v>0</v>
      </c>
    </row>
    <row r="568" spans="1:14">
      <c r="A568" s="4">
        <f>'Листы на печать'!B702</f>
        <v>0</v>
      </c>
      <c r="B568" s="4">
        <f>'Листы на печать'!Y702</f>
        <v>0</v>
      </c>
      <c r="C568" s="4">
        <f>'Листы на печать'!AA702</f>
        <v>0</v>
      </c>
      <c r="D568" s="5" t="str">
        <f t="shared" si="36"/>
        <v>00</v>
      </c>
      <c r="E568" s="4">
        <f>'Листы на печать'!AC702</f>
        <v>0</v>
      </c>
      <c r="F568" s="4">
        <f>'Листы на печать'!AE702</f>
        <v>0</v>
      </c>
      <c r="G568" s="5">
        <f t="shared" si="33"/>
        <v>0</v>
      </c>
      <c r="H568" s="4">
        <f>'Листы на печать'!J702</f>
        <v>0</v>
      </c>
      <c r="I568" s="4">
        <f>'Листы на печать'!L702</f>
        <v>0</v>
      </c>
      <c r="J568" s="5">
        <f t="shared" si="34"/>
        <v>0</v>
      </c>
      <c r="K568" s="4">
        <f>'Листы на печать'!M702</f>
        <v>0</v>
      </c>
      <c r="L568" s="4" t="str">
        <f t="shared" si="35"/>
        <v>00</v>
      </c>
      <c r="M568" s="4">
        <f>'Листы на печать'!N702</f>
        <v>0</v>
      </c>
      <c r="N568" s="4">
        <f>'Листы на печать'!P702</f>
        <v>0</v>
      </c>
    </row>
    <row r="569" spans="1:14">
      <c r="A569" s="4">
        <f>'Листы на печать'!B703</f>
        <v>0</v>
      </c>
      <c r="B569" s="4">
        <f>'Листы на печать'!Y703</f>
        <v>0</v>
      </c>
      <c r="C569" s="4">
        <f>'Листы на печать'!AA703</f>
        <v>0</v>
      </c>
      <c r="D569" s="5" t="str">
        <f t="shared" si="36"/>
        <v>00</v>
      </c>
      <c r="E569" s="4">
        <f>'Листы на печать'!AC703</f>
        <v>0</v>
      </c>
      <c r="F569" s="4">
        <f>'Листы на печать'!AE703</f>
        <v>0</v>
      </c>
      <c r="G569" s="5">
        <f t="shared" si="33"/>
        <v>0</v>
      </c>
      <c r="H569" s="4">
        <f>'Листы на печать'!J703</f>
        <v>0</v>
      </c>
      <c r="I569" s="4">
        <f>'Листы на печать'!L703</f>
        <v>0</v>
      </c>
      <c r="J569" s="5">
        <f t="shared" si="34"/>
        <v>0</v>
      </c>
      <c r="K569" s="4">
        <f>'Листы на печать'!M703</f>
        <v>0</v>
      </c>
      <c r="L569" s="4" t="str">
        <f t="shared" si="35"/>
        <v>00</v>
      </c>
      <c r="M569" s="4">
        <f>'Листы на печать'!N703</f>
        <v>0</v>
      </c>
      <c r="N569" s="4">
        <f>'Листы на печать'!P703</f>
        <v>0</v>
      </c>
    </row>
    <row r="570" spans="1:14">
      <c r="A570" s="4">
        <f>'Листы на печать'!B704</f>
        <v>0</v>
      </c>
      <c r="B570" s="4">
        <f>'Листы на печать'!Y704</f>
        <v>0</v>
      </c>
      <c r="C570" s="4">
        <f>'Листы на печать'!AA704</f>
        <v>0</v>
      </c>
      <c r="D570" s="5" t="str">
        <f t="shared" si="36"/>
        <v>00</v>
      </c>
      <c r="E570" s="4">
        <f>'Листы на печать'!AC704</f>
        <v>0</v>
      </c>
      <c r="F570" s="4">
        <f>'Листы на печать'!AE704</f>
        <v>0</v>
      </c>
      <c r="G570" s="5">
        <f t="shared" si="33"/>
        <v>0</v>
      </c>
      <c r="H570" s="4">
        <f>'Листы на печать'!J704</f>
        <v>0</v>
      </c>
      <c r="I570" s="4">
        <f>'Листы на печать'!L704</f>
        <v>0</v>
      </c>
      <c r="J570" s="5">
        <f t="shared" si="34"/>
        <v>0</v>
      </c>
      <c r="K570" s="4">
        <f>'Листы на печать'!M704</f>
        <v>0</v>
      </c>
      <c r="L570" s="4" t="str">
        <f t="shared" si="35"/>
        <v>00</v>
      </c>
      <c r="M570" s="4">
        <f>'Листы на печать'!N704</f>
        <v>0</v>
      </c>
      <c r="N570" s="4">
        <f>'Листы на печать'!P704</f>
        <v>0</v>
      </c>
    </row>
    <row r="571" spans="1:14">
      <c r="A571" s="4">
        <f>'Листы на печать'!B705</f>
        <v>0</v>
      </c>
      <c r="B571" s="4">
        <f>'Листы на печать'!Y705</f>
        <v>0</v>
      </c>
      <c r="C571" s="4">
        <f>'Листы на печать'!AA705</f>
        <v>0</v>
      </c>
      <c r="D571" s="5" t="str">
        <f t="shared" si="36"/>
        <v>00</v>
      </c>
      <c r="E571" s="4">
        <f>'Листы на печать'!AC705</f>
        <v>0</v>
      </c>
      <c r="F571" s="4">
        <f>'Листы на печать'!AE705</f>
        <v>0</v>
      </c>
      <c r="G571" s="5">
        <f t="shared" si="33"/>
        <v>0</v>
      </c>
      <c r="H571" s="4">
        <f>'Листы на печать'!J705</f>
        <v>0</v>
      </c>
      <c r="I571" s="4">
        <f>'Листы на печать'!L705</f>
        <v>0</v>
      </c>
      <c r="J571" s="5">
        <f t="shared" si="34"/>
        <v>0</v>
      </c>
      <c r="K571" s="4">
        <f>'Листы на печать'!M705</f>
        <v>0</v>
      </c>
      <c r="L571" s="4" t="str">
        <f t="shared" si="35"/>
        <v>00</v>
      </c>
      <c r="M571" s="4">
        <f>'Листы на печать'!N705</f>
        <v>0</v>
      </c>
      <c r="N571" s="4">
        <f>'Листы на печать'!P705</f>
        <v>0</v>
      </c>
    </row>
    <row r="572" spans="1:14">
      <c r="A572" s="4">
        <f>'Листы на печать'!B706</f>
        <v>0</v>
      </c>
      <c r="B572" s="4">
        <f>'Листы на печать'!Y706</f>
        <v>0</v>
      </c>
      <c r="C572" s="4">
        <f>'Листы на печать'!AA706</f>
        <v>0</v>
      </c>
      <c r="D572" s="5" t="str">
        <f t="shared" si="36"/>
        <v>00</v>
      </c>
      <c r="E572" s="4">
        <f>'Листы на печать'!AC706</f>
        <v>0</v>
      </c>
      <c r="F572" s="4">
        <f>'Листы на печать'!AE706</f>
        <v>0</v>
      </c>
      <c r="G572" s="5">
        <f t="shared" si="33"/>
        <v>0</v>
      </c>
      <c r="H572" s="4">
        <f>'Листы на печать'!J706</f>
        <v>0</v>
      </c>
      <c r="I572" s="4">
        <f>'Листы на печать'!L706</f>
        <v>0</v>
      </c>
      <c r="J572" s="5">
        <f t="shared" si="34"/>
        <v>0</v>
      </c>
      <c r="K572" s="4">
        <f>'Листы на печать'!M706</f>
        <v>0</v>
      </c>
      <c r="L572" s="4" t="str">
        <f t="shared" si="35"/>
        <v>00</v>
      </c>
      <c r="M572" s="4">
        <f>'Листы на печать'!N706</f>
        <v>0</v>
      </c>
      <c r="N572" s="4">
        <f>'Листы на печать'!P706</f>
        <v>0</v>
      </c>
    </row>
    <row r="573" spans="1:14">
      <c r="A573" s="4">
        <f>'Листы на печать'!B707</f>
        <v>0</v>
      </c>
      <c r="B573" s="4">
        <f>'Листы на печать'!Y707</f>
        <v>0</v>
      </c>
      <c r="C573" s="4">
        <f>'Листы на печать'!AA707</f>
        <v>0</v>
      </c>
      <c r="D573" s="5" t="str">
        <f t="shared" si="36"/>
        <v>00</v>
      </c>
      <c r="E573" s="4">
        <f>'Листы на печать'!AC707</f>
        <v>0</v>
      </c>
      <c r="F573" s="4">
        <f>'Листы на печать'!AE707</f>
        <v>0</v>
      </c>
      <c r="G573" s="5">
        <f t="shared" si="33"/>
        <v>0</v>
      </c>
      <c r="H573" s="4">
        <f>'Листы на печать'!J707</f>
        <v>0</v>
      </c>
      <c r="I573" s="4">
        <f>'Листы на печать'!L707</f>
        <v>0</v>
      </c>
      <c r="J573" s="5">
        <f t="shared" si="34"/>
        <v>0</v>
      </c>
      <c r="K573" s="4">
        <f>'Листы на печать'!M707</f>
        <v>0</v>
      </c>
      <c r="L573" s="4" t="str">
        <f t="shared" si="35"/>
        <v>00</v>
      </c>
      <c r="M573" s="4">
        <f>'Листы на печать'!N707</f>
        <v>0</v>
      </c>
      <c r="N573" s="4">
        <f>'Листы на печать'!P707</f>
        <v>0</v>
      </c>
    </row>
    <row r="574" spans="1:14">
      <c r="A574" s="4">
        <f>'Листы на печать'!B708</f>
        <v>0</v>
      </c>
      <c r="B574" s="4">
        <f>'Листы на печать'!Y708</f>
        <v>0</v>
      </c>
      <c r="C574" s="4">
        <f>'Листы на печать'!AA708</f>
        <v>0</v>
      </c>
      <c r="D574" s="5" t="str">
        <f t="shared" si="36"/>
        <v>00</v>
      </c>
      <c r="E574" s="4">
        <f>'Листы на печать'!AC708</f>
        <v>0</v>
      </c>
      <c r="F574" s="4">
        <f>'Листы на печать'!AE708</f>
        <v>0</v>
      </c>
      <c r="G574" s="5">
        <f t="shared" si="33"/>
        <v>0</v>
      </c>
      <c r="H574" s="4">
        <f>'Листы на печать'!J708</f>
        <v>0</v>
      </c>
      <c r="I574" s="4">
        <f>'Листы на печать'!L708</f>
        <v>0</v>
      </c>
      <c r="J574" s="5">
        <f t="shared" si="34"/>
        <v>0</v>
      </c>
      <c r="K574" s="4">
        <f>'Листы на печать'!M708</f>
        <v>0</v>
      </c>
      <c r="L574" s="4" t="str">
        <f t="shared" si="35"/>
        <v>00</v>
      </c>
      <c r="M574" s="4">
        <f>'Листы на печать'!N708</f>
        <v>0</v>
      </c>
      <c r="N574" s="4">
        <f>'Листы на печать'!P708</f>
        <v>0</v>
      </c>
    </row>
    <row r="575" spans="1:14">
      <c r="A575" s="4">
        <f>'Листы на печать'!B709</f>
        <v>0</v>
      </c>
      <c r="B575" s="4">
        <f>'Листы на печать'!Y709</f>
        <v>0</v>
      </c>
      <c r="C575" s="4">
        <f>'Листы на печать'!AA709</f>
        <v>0</v>
      </c>
      <c r="D575" s="5" t="str">
        <f t="shared" si="36"/>
        <v>00</v>
      </c>
      <c r="E575" s="4">
        <f>'Листы на печать'!AC709</f>
        <v>0</v>
      </c>
      <c r="F575" s="4">
        <f>'Листы на печать'!AE709</f>
        <v>0</v>
      </c>
      <c r="G575" s="5">
        <f t="shared" si="33"/>
        <v>0</v>
      </c>
      <c r="H575" s="4">
        <f>'Листы на печать'!J709</f>
        <v>0</v>
      </c>
      <c r="I575" s="4">
        <f>'Листы на печать'!L709</f>
        <v>0</v>
      </c>
      <c r="J575" s="5">
        <f t="shared" si="34"/>
        <v>0</v>
      </c>
      <c r="K575" s="4">
        <f>'Листы на печать'!M709</f>
        <v>0</v>
      </c>
      <c r="L575" s="4" t="str">
        <f t="shared" si="35"/>
        <v>00</v>
      </c>
      <c r="M575" s="4">
        <f>'Листы на печать'!N709</f>
        <v>0</v>
      </c>
      <c r="N575" s="4">
        <f>'Листы на печать'!P709</f>
        <v>0</v>
      </c>
    </row>
    <row r="576" spans="1:14">
      <c r="A576" s="4">
        <f>'Листы на печать'!B710</f>
        <v>0</v>
      </c>
      <c r="B576" s="4">
        <f>'Листы на печать'!Y710</f>
        <v>0</v>
      </c>
      <c r="C576" s="4">
        <f>'Листы на печать'!AA710</f>
        <v>0</v>
      </c>
      <c r="D576" s="5" t="str">
        <f t="shared" si="36"/>
        <v>00</v>
      </c>
      <c r="E576" s="4">
        <f>'Листы на печать'!AC710</f>
        <v>0</v>
      </c>
      <c r="F576" s="4">
        <f>'Листы на печать'!AE710</f>
        <v>0</v>
      </c>
      <c r="G576" s="5">
        <f t="shared" si="33"/>
        <v>0</v>
      </c>
      <c r="H576" s="4">
        <f>'Листы на печать'!J710</f>
        <v>0</v>
      </c>
      <c r="I576" s="4">
        <f>'Листы на печать'!L710</f>
        <v>0</v>
      </c>
      <c r="J576" s="5">
        <f t="shared" si="34"/>
        <v>0</v>
      </c>
      <c r="K576" s="4">
        <f>'Листы на печать'!M710</f>
        <v>0</v>
      </c>
      <c r="L576" s="4" t="str">
        <f t="shared" si="35"/>
        <v>00</v>
      </c>
      <c r="M576" s="4">
        <f>'Листы на печать'!N710</f>
        <v>0</v>
      </c>
      <c r="N576" s="4">
        <f>'Листы на печать'!P710</f>
        <v>0</v>
      </c>
    </row>
    <row r="577" spans="1:14">
      <c r="A577" s="4">
        <f>'Листы на печать'!B711</f>
        <v>0</v>
      </c>
      <c r="B577" s="4">
        <f>'Листы на печать'!Y711</f>
        <v>0</v>
      </c>
      <c r="C577" s="4">
        <f>'Листы на печать'!AA711</f>
        <v>0</v>
      </c>
      <c r="D577" s="5" t="str">
        <f t="shared" si="36"/>
        <v>00</v>
      </c>
      <c r="E577" s="4">
        <f>'Листы на печать'!AC711</f>
        <v>0</v>
      </c>
      <c r="F577" s="4">
        <f>'Листы на печать'!AE711</f>
        <v>0</v>
      </c>
      <c r="G577" s="5">
        <f t="shared" si="33"/>
        <v>0</v>
      </c>
      <c r="H577" s="4">
        <f>'Листы на печать'!J711</f>
        <v>0</v>
      </c>
      <c r="I577" s="4">
        <f>'Листы на печать'!L711</f>
        <v>0</v>
      </c>
      <c r="J577" s="5">
        <f t="shared" si="34"/>
        <v>0</v>
      </c>
      <c r="K577" s="4">
        <f>'Листы на печать'!M711</f>
        <v>0</v>
      </c>
      <c r="L577" s="4" t="str">
        <f t="shared" si="35"/>
        <v>00</v>
      </c>
      <c r="M577" s="4">
        <f>'Листы на печать'!N711</f>
        <v>0</v>
      </c>
      <c r="N577" s="4">
        <f>'Листы на печать'!P711</f>
        <v>0</v>
      </c>
    </row>
    <row r="578" spans="1:14">
      <c r="A578" s="4">
        <f>'Листы на печать'!B712</f>
        <v>0</v>
      </c>
      <c r="B578" s="4">
        <f>'Листы на печать'!Y712</f>
        <v>0</v>
      </c>
      <c r="C578" s="4">
        <f>'Листы на печать'!AA712</f>
        <v>0</v>
      </c>
      <c r="D578" s="5" t="str">
        <f t="shared" si="36"/>
        <v>00</v>
      </c>
      <c r="E578" s="4">
        <f>'Листы на печать'!AC712</f>
        <v>0</v>
      </c>
      <c r="F578" s="4">
        <f>'Листы на печать'!AE712</f>
        <v>0</v>
      </c>
      <c r="G578" s="5">
        <f t="shared" si="33"/>
        <v>0</v>
      </c>
      <c r="H578" s="4">
        <f>'Листы на печать'!J712</f>
        <v>0</v>
      </c>
      <c r="I578" s="4">
        <f>'Листы на печать'!L712</f>
        <v>0</v>
      </c>
      <c r="J578" s="5">
        <f t="shared" si="34"/>
        <v>0</v>
      </c>
      <c r="K578" s="4">
        <f>'Листы на печать'!M712</f>
        <v>0</v>
      </c>
      <c r="L578" s="4" t="str">
        <f t="shared" si="35"/>
        <v>00</v>
      </c>
      <c r="M578" s="4">
        <f>'Листы на печать'!N712</f>
        <v>0</v>
      </c>
      <c r="N578" s="4">
        <f>'Листы на печать'!P712</f>
        <v>0</v>
      </c>
    </row>
    <row r="579" spans="1:14">
      <c r="A579" s="4">
        <f>'Листы на печать'!B713</f>
        <v>0</v>
      </c>
      <c r="B579" s="4">
        <f>'Листы на печать'!Y713</f>
        <v>0</v>
      </c>
      <c r="C579" s="4">
        <f>'Листы на печать'!AA713</f>
        <v>0</v>
      </c>
      <c r="D579" s="5" t="str">
        <f t="shared" si="36"/>
        <v>00</v>
      </c>
      <c r="E579" s="4">
        <f>'Листы на печать'!AC713</f>
        <v>0</v>
      </c>
      <c r="F579" s="4">
        <f>'Листы на печать'!AE713</f>
        <v>0</v>
      </c>
      <c r="G579" s="5">
        <f t="shared" ref="G579:G642" si="37">A579</f>
        <v>0</v>
      </c>
      <c r="H579" s="4">
        <f>'Листы на печать'!J713</f>
        <v>0</v>
      </c>
      <c r="I579" s="4">
        <f>'Листы на печать'!L713</f>
        <v>0</v>
      </c>
      <c r="J579" s="5">
        <f t="shared" ref="J579:J642" si="38">A579</f>
        <v>0</v>
      </c>
      <c r="K579" s="4">
        <f>'Листы на печать'!M713</f>
        <v>0</v>
      </c>
      <c r="L579" s="4" t="str">
        <f t="shared" si="35"/>
        <v>00</v>
      </c>
      <c r="M579" s="4">
        <f>'Листы на печать'!N713</f>
        <v>0</v>
      </c>
      <c r="N579" s="4">
        <f>'Листы на печать'!P713</f>
        <v>0</v>
      </c>
    </row>
    <row r="580" spans="1:14">
      <c r="A580" s="4">
        <f>'Листы на печать'!B714</f>
        <v>0</v>
      </c>
      <c r="B580" s="4">
        <f>'Листы на печать'!Y714</f>
        <v>0</v>
      </c>
      <c r="C580" s="4">
        <f>'Листы на печать'!AA714</f>
        <v>0</v>
      </c>
      <c r="D580" s="5" t="str">
        <f t="shared" si="36"/>
        <v>00</v>
      </c>
      <c r="E580" s="4">
        <f>'Листы на печать'!AC714</f>
        <v>0</v>
      </c>
      <c r="F580" s="4">
        <f>'Листы на печать'!AE714</f>
        <v>0</v>
      </c>
      <c r="G580" s="5">
        <f t="shared" si="37"/>
        <v>0</v>
      </c>
      <c r="H580" s="4">
        <f>'Листы на печать'!J714</f>
        <v>0</v>
      </c>
      <c r="I580" s="4">
        <f>'Листы на печать'!L714</f>
        <v>0</v>
      </c>
      <c r="J580" s="5">
        <f t="shared" si="38"/>
        <v>0</v>
      </c>
      <c r="K580" s="4">
        <f>'Листы на печать'!M714</f>
        <v>0</v>
      </c>
      <c r="L580" s="4" t="str">
        <f t="shared" si="35"/>
        <v>00</v>
      </c>
      <c r="M580" s="4">
        <f>'Листы на печать'!N714</f>
        <v>0</v>
      </c>
      <c r="N580" s="4">
        <f>'Листы на печать'!P714</f>
        <v>0</v>
      </c>
    </row>
    <row r="581" spans="1:14">
      <c r="A581" s="4">
        <f>'Листы на печать'!B715</f>
        <v>0</v>
      </c>
      <c r="B581" s="4">
        <f>'Листы на печать'!Y715</f>
        <v>0</v>
      </c>
      <c r="C581" s="4">
        <f>'Листы на печать'!AA715</f>
        <v>0</v>
      </c>
      <c r="D581" s="5" t="str">
        <f t="shared" si="36"/>
        <v>00</v>
      </c>
      <c r="E581" s="4">
        <f>'Листы на печать'!AC715</f>
        <v>0</v>
      </c>
      <c r="F581" s="4">
        <f>'Листы на печать'!AE715</f>
        <v>0</v>
      </c>
      <c r="G581" s="5">
        <f t="shared" si="37"/>
        <v>0</v>
      </c>
      <c r="H581" s="4">
        <f>'Листы на печать'!J715</f>
        <v>0</v>
      </c>
      <c r="I581" s="4">
        <f>'Листы на печать'!L715</f>
        <v>0</v>
      </c>
      <c r="J581" s="5">
        <f t="shared" si="38"/>
        <v>0</v>
      </c>
      <c r="K581" s="4">
        <f>'Листы на печать'!M715</f>
        <v>0</v>
      </c>
      <c r="L581" s="4" t="str">
        <f t="shared" ref="L581:L644" si="39">CONCATENATE(K581,M581)</f>
        <v>00</v>
      </c>
      <c r="M581" s="4">
        <f>'Листы на печать'!N715</f>
        <v>0</v>
      </c>
      <c r="N581" s="4">
        <f>'Листы на печать'!P715</f>
        <v>0</v>
      </c>
    </row>
    <row r="582" spans="1:14">
      <c r="A582" s="4">
        <f>'Листы на печать'!B716</f>
        <v>0</v>
      </c>
      <c r="B582" s="4">
        <f>'Листы на печать'!Y716</f>
        <v>0</v>
      </c>
      <c r="C582" s="4">
        <f>'Листы на печать'!AA716</f>
        <v>0</v>
      </c>
      <c r="D582" s="5" t="str">
        <f t="shared" si="36"/>
        <v>00</v>
      </c>
      <c r="E582" s="4">
        <f>'Листы на печать'!AC716</f>
        <v>0</v>
      </c>
      <c r="F582" s="4">
        <f>'Листы на печать'!AE716</f>
        <v>0</v>
      </c>
      <c r="G582" s="5">
        <f t="shared" si="37"/>
        <v>0</v>
      </c>
      <c r="H582" s="4">
        <f>'Листы на печать'!J716</f>
        <v>0</v>
      </c>
      <c r="I582" s="4">
        <f>'Листы на печать'!L716</f>
        <v>0</v>
      </c>
      <c r="J582" s="5">
        <f t="shared" si="38"/>
        <v>0</v>
      </c>
      <c r="K582" s="4">
        <f>'Листы на печать'!M716</f>
        <v>0</v>
      </c>
      <c r="L582" s="4" t="str">
        <f t="shared" si="39"/>
        <v>00</v>
      </c>
      <c r="M582" s="4">
        <f>'Листы на печать'!N716</f>
        <v>0</v>
      </c>
      <c r="N582" s="4">
        <f>'Листы на печать'!P716</f>
        <v>0</v>
      </c>
    </row>
    <row r="583" spans="1:14">
      <c r="A583" s="4">
        <f>'Листы на печать'!B717</f>
        <v>0</v>
      </c>
      <c r="B583" s="4">
        <f>'Листы на печать'!Y717</f>
        <v>0</v>
      </c>
      <c r="C583" s="4">
        <f>'Листы на печать'!AA717</f>
        <v>0</v>
      </c>
      <c r="D583" s="5" t="str">
        <f t="shared" si="36"/>
        <v>00</v>
      </c>
      <c r="E583" s="4">
        <f>'Листы на печать'!AC717</f>
        <v>0</v>
      </c>
      <c r="F583" s="4">
        <f>'Листы на печать'!AE717</f>
        <v>0</v>
      </c>
      <c r="G583" s="5">
        <f t="shared" si="37"/>
        <v>0</v>
      </c>
      <c r="H583" s="4">
        <f>'Листы на печать'!J717</f>
        <v>0</v>
      </c>
      <c r="I583" s="4">
        <f>'Листы на печать'!L717</f>
        <v>0</v>
      </c>
      <c r="J583" s="5">
        <f t="shared" si="38"/>
        <v>0</v>
      </c>
      <c r="K583" s="4">
        <f>'Листы на печать'!M717</f>
        <v>0</v>
      </c>
      <c r="L583" s="4" t="str">
        <f t="shared" si="39"/>
        <v>00</v>
      </c>
      <c r="M583" s="4">
        <f>'Листы на печать'!N717</f>
        <v>0</v>
      </c>
      <c r="N583" s="4">
        <f>'Листы на печать'!P717</f>
        <v>0</v>
      </c>
    </row>
    <row r="584" spans="1:14">
      <c r="A584" s="4">
        <f>'Листы на печать'!B718</f>
        <v>0</v>
      </c>
      <c r="B584" s="4">
        <f>'Листы на печать'!Y718</f>
        <v>0</v>
      </c>
      <c r="C584" s="4">
        <f>'Листы на печать'!AA718</f>
        <v>0</v>
      </c>
      <c r="D584" s="5" t="str">
        <f t="shared" si="36"/>
        <v>00</v>
      </c>
      <c r="E584" s="4">
        <f>'Листы на печать'!AC718</f>
        <v>0</v>
      </c>
      <c r="F584" s="4">
        <f>'Листы на печать'!AE718</f>
        <v>0</v>
      </c>
      <c r="G584" s="5">
        <f t="shared" si="37"/>
        <v>0</v>
      </c>
      <c r="H584" s="4">
        <f>'Листы на печать'!J718</f>
        <v>0</v>
      </c>
      <c r="I584" s="4">
        <f>'Листы на печать'!L718</f>
        <v>0</v>
      </c>
      <c r="J584" s="5">
        <f t="shared" si="38"/>
        <v>0</v>
      </c>
      <c r="K584" s="4">
        <f>'Листы на печать'!M718</f>
        <v>0</v>
      </c>
      <c r="L584" s="4" t="str">
        <f t="shared" si="39"/>
        <v>00</v>
      </c>
      <c r="M584" s="4">
        <f>'Листы на печать'!N718</f>
        <v>0</v>
      </c>
      <c r="N584" s="4">
        <f>'Листы на печать'!P718</f>
        <v>0</v>
      </c>
    </row>
    <row r="585" spans="1:14">
      <c r="A585" s="4">
        <f>'Листы на печать'!B719</f>
        <v>0</v>
      </c>
      <c r="B585" s="4">
        <f>'Листы на печать'!Y719</f>
        <v>0</v>
      </c>
      <c r="C585" s="4">
        <f>'Листы на печать'!AA719</f>
        <v>0</v>
      </c>
      <c r="D585" s="5" t="str">
        <f t="shared" si="36"/>
        <v>00</v>
      </c>
      <c r="E585" s="4">
        <f>'Листы на печать'!AC719</f>
        <v>0</v>
      </c>
      <c r="F585" s="4">
        <f>'Листы на печать'!AE719</f>
        <v>0</v>
      </c>
      <c r="G585" s="5">
        <f t="shared" si="37"/>
        <v>0</v>
      </c>
      <c r="H585" s="4">
        <f>'Листы на печать'!J719</f>
        <v>0</v>
      </c>
      <c r="I585" s="4">
        <f>'Листы на печать'!L719</f>
        <v>0</v>
      </c>
      <c r="J585" s="5">
        <f t="shared" si="38"/>
        <v>0</v>
      </c>
      <c r="K585" s="4">
        <f>'Листы на печать'!M719</f>
        <v>0</v>
      </c>
      <c r="L585" s="4" t="str">
        <f t="shared" si="39"/>
        <v>00</v>
      </c>
      <c r="M585" s="4">
        <f>'Листы на печать'!N719</f>
        <v>0</v>
      </c>
      <c r="N585" s="4">
        <f>'Листы на печать'!P719</f>
        <v>0</v>
      </c>
    </row>
    <row r="586" spans="1:14">
      <c r="A586" s="4">
        <f>'Листы на печать'!B720</f>
        <v>0</v>
      </c>
      <c r="B586" s="4">
        <f>'Листы на печать'!Y720</f>
        <v>0</v>
      </c>
      <c r="C586" s="4">
        <f>'Листы на печать'!AA720</f>
        <v>0</v>
      </c>
      <c r="D586" s="5" t="str">
        <f t="shared" si="36"/>
        <v>00</v>
      </c>
      <c r="E586" s="4">
        <f>'Листы на печать'!AC720</f>
        <v>0</v>
      </c>
      <c r="F586" s="4">
        <f>'Листы на печать'!AE720</f>
        <v>0</v>
      </c>
      <c r="G586" s="5">
        <f t="shared" si="37"/>
        <v>0</v>
      </c>
      <c r="H586" s="4">
        <f>'Листы на печать'!J720</f>
        <v>0</v>
      </c>
      <c r="I586" s="4">
        <f>'Листы на печать'!L720</f>
        <v>0</v>
      </c>
      <c r="J586" s="5">
        <f t="shared" si="38"/>
        <v>0</v>
      </c>
      <c r="K586" s="4">
        <f>'Листы на печать'!M720</f>
        <v>0</v>
      </c>
      <c r="L586" s="4" t="str">
        <f t="shared" si="39"/>
        <v>00</v>
      </c>
      <c r="M586" s="4">
        <f>'Листы на печать'!N720</f>
        <v>0</v>
      </c>
      <c r="N586" s="4">
        <f>'Листы на печать'!P720</f>
        <v>0</v>
      </c>
    </row>
    <row r="587" spans="1:14">
      <c r="A587" s="4">
        <f>'Листы на печать'!B721</f>
        <v>0</v>
      </c>
      <c r="B587" s="4">
        <f>'Листы на печать'!Y721</f>
        <v>0</v>
      </c>
      <c r="C587" s="4">
        <f>'Листы на печать'!AA721</f>
        <v>0</v>
      </c>
      <c r="D587" s="5" t="str">
        <f t="shared" si="36"/>
        <v>00</v>
      </c>
      <c r="E587" s="4">
        <f>'Листы на печать'!AC721</f>
        <v>0</v>
      </c>
      <c r="F587" s="4">
        <f>'Листы на печать'!AE721</f>
        <v>0</v>
      </c>
      <c r="G587" s="5">
        <f t="shared" si="37"/>
        <v>0</v>
      </c>
      <c r="H587" s="4">
        <f>'Листы на печать'!J721</f>
        <v>0</v>
      </c>
      <c r="I587" s="4">
        <f>'Листы на печать'!L721</f>
        <v>0</v>
      </c>
      <c r="J587" s="5">
        <f t="shared" si="38"/>
        <v>0</v>
      </c>
      <c r="K587" s="4">
        <f>'Листы на печать'!M721</f>
        <v>0</v>
      </c>
      <c r="L587" s="4" t="str">
        <f t="shared" si="39"/>
        <v>00</v>
      </c>
      <c r="M587" s="4">
        <f>'Листы на печать'!N721</f>
        <v>0</v>
      </c>
      <c r="N587" s="4">
        <f>'Листы на печать'!P721</f>
        <v>0</v>
      </c>
    </row>
    <row r="588" spans="1:14">
      <c r="A588" s="4">
        <f>'Листы на печать'!B722</f>
        <v>0</v>
      </c>
      <c r="B588" s="4">
        <f>'Листы на печать'!Y722</f>
        <v>0</v>
      </c>
      <c r="C588" s="4">
        <f>'Листы на печать'!AA722</f>
        <v>0</v>
      </c>
      <c r="D588" s="5" t="str">
        <f t="shared" si="36"/>
        <v>00</v>
      </c>
      <c r="E588" s="4">
        <f>'Листы на печать'!AC722</f>
        <v>0</v>
      </c>
      <c r="F588" s="4">
        <f>'Листы на печать'!AE722</f>
        <v>0</v>
      </c>
      <c r="G588" s="5">
        <f t="shared" si="37"/>
        <v>0</v>
      </c>
      <c r="H588" s="4">
        <f>'Листы на печать'!J722</f>
        <v>0</v>
      </c>
      <c r="I588" s="4">
        <f>'Листы на печать'!L722</f>
        <v>0</v>
      </c>
      <c r="J588" s="5">
        <f t="shared" si="38"/>
        <v>0</v>
      </c>
      <c r="K588" s="4">
        <f>'Листы на печать'!M722</f>
        <v>0</v>
      </c>
      <c r="L588" s="4" t="str">
        <f t="shared" si="39"/>
        <v>00</v>
      </c>
      <c r="M588" s="4">
        <f>'Листы на печать'!N722</f>
        <v>0</v>
      </c>
      <c r="N588" s="4">
        <f>'Листы на печать'!P722</f>
        <v>0</v>
      </c>
    </row>
    <row r="589" spans="1:14">
      <c r="A589" s="4">
        <f>'Листы на печать'!B723</f>
        <v>0</v>
      </c>
      <c r="B589" s="4">
        <f>'Листы на печать'!Y723</f>
        <v>0</v>
      </c>
      <c r="C589" s="4">
        <f>'Листы на печать'!AA723</f>
        <v>0</v>
      </c>
      <c r="D589" s="5" t="str">
        <f t="shared" si="36"/>
        <v>00</v>
      </c>
      <c r="E589" s="4">
        <f>'Листы на печать'!AC723</f>
        <v>0</v>
      </c>
      <c r="F589" s="4">
        <f>'Листы на печать'!AE723</f>
        <v>0</v>
      </c>
      <c r="G589" s="5">
        <f t="shared" si="37"/>
        <v>0</v>
      </c>
      <c r="H589" s="4">
        <f>'Листы на печать'!J723</f>
        <v>0</v>
      </c>
      <c r="I589" s="4">
        <f>'Листы на печать'!L723</f>
        <v>0</v>
      </c>
      <c r="J589" s="5">
        <f t="shared" si="38"/>
        <v>0</v>
      </c>
      <c r="K589" s="4">
        <f>'Листы на печать'!M723</f>
        <v>0</v>
      </c>
      <c r="L589" s="4" t="str">
        <f t="shared" si="39"/>
        <v>00</v>
      </c>
      <c r="M589" s="4">
        <f>'Листы на печать'!N723</f>
        <v>0</v>
      </c>
      <c r="N589" s="4">
        <f>'Листы на печать'!P723</f>
        <v>0</v>
      </c>
    </row>
    <row r="590" spans="1:14">
      <c r="A590" s="4">
        <f>'Листы на печать'!B724</f>
        <v>0</v>
      </c>
      <c r="B590" s="4">
        <f>'Листы на печать'!Y724</f>
        <v>0</v>
      </c>
      <c r="C590" s="4">
        <f>'Листы на печать'!AA724</f>
        <v>0</v>
      </c>
      <c r="D590" s="5" t="str">
        <f t="shared" ref="D590:D653" si="40">CONCATENATE(B590, E590)</f>
        <v>00</v>
      </c>
      <c r="E590" s="4">
        <f>'Листы на печать'!AC724</f>
        <v>0</v>
      </c>
      <c r="F590" s="4">
        <f>'Листы на печать'!AE724</f>
        <v>0</v>
      </c>
      <c r="G590" s="5">
        <f t="shared" si="37"/>
        <v>0</v>
      </c>
      <c r="H590" s="4">
        <f>'Листы на печать'!J724</f>
        <v>0</v>
      </c>
      <c r="I590" s="4">
        <f>'Листы на печать'!L724</f>
        <v>0</v>
      </c>
      <c r="J590" s="5">
        <f t="shared" si="38"/>
        <v>0</v>
      </c>
      <c r="K590" s="4">
        <f>'Листы на печать'!M724</f>
        <v>0</v>
      </c>
      <c r="L590" s="4" t="str">
        <f t="shared" si="39"/>
        <v>00</v>
      </c>
      <c r="M590" s="4">
        <f>'Листы на печать'!N724</f>
        <v>0</v>
      </c>
      <c r="N590" s="4">
        <f>'Листы на печать'!P724</f>
        <v>0</v>
      </c>
    </row>
    <row r="591" spans="1:14">
      <c r="A591" s="4">
        <f>'Листы на печать'!B725</f>
        <v>0</v>
      </c>
      <c r="B591" s="4">
        <f>'Листы на печать'!Y725</f>
        <v>0</v>
      </c>
      <c r="C591" s="4">
        <f>'Листы на печать'!AA725</f>
        <v>0</v>
      </c>
      <c r="D591" s="5" t="str">
        <f t="shared" si="40"/>
        <v>00</v>
      </c>
      <c r="E591" s="4">
        <f>'Листы на печать'!AC725</f>
        <v>0</v>
      </c>
      <c r="F591" s="4">
        <f>'Листы на печать'!AE725</f>
        <v>0</v>
      </c>
      <c r="G591" s="5">
        <f t="shared" si="37"/>
        <v>0</v>
      </c>
      <c r="H591" s="4">
        <f>'Листы на печать'!J725</f>
        <v>0</v>
      </c>
      <c r="I591" s="4">
        <f>'Листы на печать'!L725</f>
        <v>0</v>
      </c>
      <c r="J591" s="5">
        <f t="shared" si="38"/>
        <v>0</v>
      </c>
      <c r="K591" s="4">
        <f>'Листы на печать'!M725</f>
        <v>0</v>
      </c>
      <c r="L591" s="4" t="str">
        <f t="shared" si="39"/>
        <v>00</v>
      </c>
      <c r="M591" s="4">
        <f>'Листы на печать'!N725</f>
        <v>0</v>
      </c>
      <c r="N591" s="4">
        <f>'Листы на печать'!P725</f>
        <v>0</v>
      </c>
    </row>
    <row r="592" spans="1:14">
      <c r="A592" s="4">
        <f>'Листы на печать'!B726</f>
        <v>0</v>
      </c>
      <c r="B592" s="4">
        <f>'Листы на печать'!Y726</f>
        <v>0</v>
      </c>
      <c r="C592" s="4">
        <f>'Листы на печать'!AA726</f>
        <v>0</v>
      </c>
      <c r="D592" s="5" t="str">
        <f t="shared" si="40"/>
        <v>00</v>
      </c>
      <c r="E592" s="4">
        <f>'Листы на печать'!AC726</f>
        <v>0</v>
      </c>
      <c r="F592" s="4">
        <f>'Листы на печать'!AE726</f>
        <v>0</v>
      </c>
      <c r="G592" s="5">
        <f t="shared" si="37"/>
        <v>0</v>
      </c>
      <c r="H592" s="4">
        <f>'Листы на печать'!J726</f>
        <v>0</v>
      </c>
      <c r="I592" s="4">
        <f>'Листы на печать'!L726</f>
        <v>0</v>
      </c>
      <c r="J592" s="5">
        <f t="shared" si="38"/>
        <v>0</v>
      </c>
      <c r="K592" s="4">
        <f>'Листы на печать'!M726</f>
        <v>0</v>
      </c>
      <c r="L592" s="4" t="str">
        <f t="shared" si="39"/>
        <v>00</v>
      </c>
      <c r="M592" s="4">
        <f>'Листы на печать'!N726</f>
        <v>0</v>
      </c>
      <c r="N592" s="4">
        <f>'Листы на печать'!P726</f>
        <v>0</v>
      </c>
    </row>
    <row r="593" spans="1:14">
      <c r="A593" s="4">
        <f>'Листы на печать'!B727</f>
        <v>0</v>
      </c>
      <c r="B593" s="4">
        <f>'Листы на печать'!Y727</f>
        <v>0</v>
      </c>
      <c r="C593" s="4">
        <f>'Листы на печать'!AA727</f>
        <v>0</v>
      </c>
      <c r="D593" s="5" t="str">
        <f t="shared" si="40"/>
        <v>00</v>
      </c>
      <c r="E593" s="4">
        <f>'Листы на печать'!AC727</f>
        <v>0</v>
      </c>
      <c r="F593" s="4">
        <f>'Листы на печать'!AE727</f>
        <v>0</v>
      </c>
      <c r="G593" s="5">
        <f t="shared" si="37"/>
        <v>0</v>
      </c>
      <c r="H593" s="4">
        <f>'Листы на печать'!J727</f>
        <v>0</v>
      </c>
      <c r="I593" s="4">
        <f>'Листы на печать'!L727</f>
        <v>0</v>
      </c>
      <c r="J593" s="5">
        <f t="shared" si="38"/>
        <v>0</v>
      </c>
      <c r="K593" s="4">
        <f>'Листы на печать'!M727</f>
        <v>0</v>
      </c>
      <c r="L593" s="4" t="str">
        <f t="shared" si="39"/>
        <v>00</v>
      </c>
      <c r="M593" s="4">
        <f>'Листы на печать'!N727</f>
        <v>0</v>
      </c>
      <c r="N593" s="4">
        <f>'Листы на печать'!P727</f>
        <v>0</v>
      </c>
    </row>
    <row r="594" spans="1:14">
      <c r="A594" s="4">
        <f>'Листы на печать'!B728</f>
        <v>0</v>
      </c>
      <c r="B594" s="4">
        <f>'Листы на печать'!Y728</f>
        <v>0</v>
      </c>
      <c r="C594" s="4" t="str">
        <f>'Листы на печать'!AA728</f>
        <v>АП-08/15-АОВ2.К</v>
      </c>
      <c r="D594" s="5" t="str">
        <f t="shared" si="40"/>
        <v>00</v>
      </c>
      <c r="E594" s="4">
        <f>'Листы на печать'!AC728</f>
        <v>0</v>
      </c>
      <c r="F594" s="4">
        <f>'Листы на печать'!AE728</f>
        <v>0</v>
      </c>
      <c r="G594" s="5">
        <f t="shared" si="37"/>
        <v>0</v>
      </c>
      <c r="H594" s="4">
        <f>'Листы на печать'!J728</f>
        <v>0</v>
      </c>
      <c r="I594" s="4">
        <f>'Листы на печать'!L728</f>
        <v>0</v>
      </c>
      <c r="J594" s="5">
        <f t="shared" si="38"/>
        <v>0</v>
      </c>
      <c r="K594" s="4">
        <f>'Листы на печать'!M728</f>
        <v>0</v>
      </c>
      <c r="L594" s="4" t="str">
        <f t="shared" si="39"/>
        <v>00</v>
      </c>
      <c r="M594" s="4">
        <f>'Листы на печать'!N728</f>
        <v>0</v>
      </c>
      <c r="N594" s="4">
        <f>'Листы на печать'!P728</f>
        <v>0</v>
      </c>
    </row>
    <row r="595" spans="1:14">
      <c r="A595" s="4">
        <f>'Листы на печать'!B729</f>
        <v>0</v>
      </c>
      <c r="B595" s="4">
        <f>'Листы на печать'!Y729</f>
        <v>0</v>
      </c>
      <c r="C595" s="4">
        <f>'Листы на печать'!AA729</f>
        <v>0</v>
      </c>
      <c r="D595" s="5" t="str">
        <f t="shared" si="40"/>
        <v>00</v>
      </c>
      <c r="E595" s="4">
        <f>'Листы на печать'!AC729</f>
        <v>0</v>
      </c>
      <c r="F595" s="4">
        <f>'Листы на печать'!AE729</f>
        <v>0</v>
      </c>
      <c r="G595" s="5">
        <f t="shared" si="37"/>
        <v>0</v>
      </c>
      <c r="H595" s="4">
        <f>'Листы на печать'!J729</f>
        <v>0</v>
      </c>
      <c r="I595" s="4">
        <f>'Листы на печать'!L729</f>
        <v>0</v>
      </c>
      <c r="J595" s="5">
        <f t="shared" si="38"/>
        <v>0</v>
      </c>
      <c r="K595" s="4">
        <f>'Листы на печать'!M729</f>
        <v>0</v>
      </c>
      <c r="L595" s="4" t="str">
        <f t="shared" si="39"/>
        <v>00</v>
      </c>
      <c r="M595" s="4">
        <f>'Листы на печать'!N729</f>
        <v>0</v>
      </c>
      <c r="N595" s="4">
        <f>'Листы на печать'!P729</f>
        <v>0</v>
      </c>
    </row>
    <row r="596" spans="1:14">
      <c r="A596" s="4">
        <f>'Листы на печать'!B730</f>
        <v>0</v>
      </c>
      <c r="B596" s="4">
        <f>'Листы на печать'!Y730</f>
        <v>0</v>
      </c>
      <c r="C596" s="4">
        <f>'Листы на печать'!AA730</f>
        <v>0</v>
      </c>
      <c r="D596" s="5" t="str">
        <f t="shared" si="40"/>
        <v>00</v>
      </c>
      <c r="E596" s="4">
        <f>'Листы на печать'!AC730</f>
        <v>0</v>
      </c>
      <c r="F596" s="4">
        <f>'Листы на печать'!AE730</f>
        <v>0</v>
      </c>
      <c r="G596" s="5">
        <f t="shared" si="37"/>
        <v>0</v>
      </c>
      <c r="H596" s="4">
        <f>'Листы на печать'!J730</f>
        <v>0</v>
      </c>
      <c r="I596" s="4">
        <f>'Листы на печать'!L730</f>
        <v>0</v>
      </c>
      <c r="J596" s="5">
        <f t="shared" si="38"/>
        <v>0</v>
      </c>
      <c r="K596" s="4">
        <f>'Листы на печать'!M730</f>
        <v>0</v>
      </c>
      <c r="L596" s="4" t="str">
        <f t="shared" si="39"/>
        <v>00</v>
      </c>
      <c r="M596" s="4">
        <f>'Листы на печать'!N730</f>
        <v>0</v>
      </c>
      <c r="N596" s="4">
        <f>'Листы на печать'!P730</f>
        <v>0</v>
      </c>
    </row>
    <row r="597" spans="1:14">
      <c r="A597" s="4">
        <f>'Листы на печать'!B731</f>
        <v>0</v>
      </c>
      <c r="B597" s="4">
        <f>'Листы на печать'!Y731</f>
        <v>0</v>
      </c>
      <c r="C597" s="4">
        <f>'Листы на печать'!AA731</f>
        <v>0</v>
      </c>
      <c r="D597" s="5" t="str">
        <f t="shared" si="40"/>
        <v>00</v>
      </c>
      <c r="E597" s="4">
        <f>'Листы на печать'!AC731</f>
        <v>0</v>
      </c>
      <c r="F597" s="4">
        <f>'Листы на печать'!AE731</f>
        <v>0</v>
      </c>
      <c r="G597" s="5">
        <f t="shared" si="37"/>
        <v>0</v>
      </c>
      <c r="H597" s="4">
        <f>'Листы на печать'!J731</f>
        <v>0</v>
      </c>
      <c r="I597" s="4">
        <f>'Листы на печать'!L731</f>
        <v>0</v>
      </c>
      <c r="J597" s="5">
        <f t="shared" si="38"/>
        <v>0</v>
      </c>
      <c r="K597" s="4">
        <f>'Листы на печать'!M731</f>
        <v>0</v>
      </c>
      <c r="L597" s="4" t="str">
        <f t="shared" si="39"/>
        <v>00</v>
      </c>
      <c r="M597" s="4">
        <f>'Листы на печать'!N731</f>
        <v>0</v>
      </c>
      <c r="N597" s="4">
        <f>'Листы на печать'!P731</f>
        <v>0</v>
      </c>
    </row>
    <row r="598" spans="1:14">
      <c r="A598" s="4">
        <f>'Листы на печать'!B732</f>
        <v>0</v>
      </c>
      <c r="B598" s="4">
        <f>'Листы на печать'!Y732</f>
        <v>0</v>
      </c>
      <c r="C598" s="4">
        <f>'Листы на печать'!AA732</f>
        <v>0</v>
      </c>
      <c r="D598" s="5" t="str">
        <f t="shared" si="40"/>
        <v>00</v>
      </c>
      <c r="E598" s="4">
        <f>'Листы на печать'!AC732</f>
        <v>0</v>
      </c>
      <c r="F598" s="4">
        <f>'Листы на печать'!AE732</f>
        <v>0</v>
      </c>
      <c r="G598" s="5">
        <f t="shared" si="37"/>
        <v>0</v>
      </c>
      <c r="H598" s="4">
        <f>'Листы на печать'!J732</f>
        <v>0</v>
      </c>
      <c r="I598" s="4">
        <f>'Листы на печать'!L732</f>
        <v>0</v>
      </c>
      <c r="J598" s="5">
        <f t="shared" si="38"/>
        <v>0</v>
      </c>
      <c r="K598" s="4">
        <f>'Листы на печать'!M732</f>
        <v>0</v>
      </c>
      <c r="L598" s="4" t="str">
        <f t="shared" si="39"/>
        <v>00</v>
      </c>
      <c r="M598" s="4">
        <f>'Листы на печать'!N732</f>
        <v>0</v>
      </c>
      <c r="N598" s="4">
        <f>'Листы на печать'!P732</f>
        <v>0</v>
      </c>
    </row>
    <row r="599" spans="1:14">
      <c r="A599" s="4" t="str">
        <f>'Листы на печать'!B733</f>
        <v>Обозначение кабеля, провода</v>
      </c>
      <c r="B599" s="4" t="str">
        <f>'Листы на печать'!Y733</f>
        <v>Кабель, провод</v>
      </c>
      <c r="C599" s="4">
        <f>'Листы на печать'!AA733</f>
        <v>0</v>
      </c>
      <c r="D599" s="5" t="str">
        <f t="shared" si="40"/>
        <v>Кабель, провод0</v>
      </c>
      <c r="E599" s="4">
        <f>'Листы на печать'!AC733</f>
        <v>0</v>
      </c>
      <c r="F599" s="4">
        <f>'Листы на печать'!AE733</f>
        <v>0</v>
      </c>
      <c r="G599" s="5" t="str">
        <f t="shared" si="37"/>
        <v>Обозначение кабеля, провода</v>
      </c>
      <c r="H599" s="4" t="str">
        <f>'Листы на печать'!J733</f>
        <v>Участок трассы кабеля, провода</v>
      </c>
      <c r="I599" s="4">
        <f>'Листы на печать'!L733</f>
        <v>0</v>
      </c>
      <c r="J599" s="5" t="str">
        <f t="shared" si="38"/>
        <v>Обозначение кабеля, провода</v>
      </c>
      <c r="K599" s="4">
        <f>'Листы на печать'!M733</f>
        <v>0</v>
      </c>
      <c r="L599" s="4" t="str">
        <f t="shared" si="39"/>
        <v>00</v>
      </c>
      <c r="M599" s="4">
        <f>'Листы на печать'!N733</f>
        <v>0</v>
      </c>
      <c r="N599" s="4">
        <f>'Листы на печать'!P733</f>
        <v>0</v>
      </c>
    </row>
    <row r="600" spans="1:14">
      <c r="A600" s="4">
        <f>'Листы на печать'!B734</f>
        <v>0</v>
      </c>
      <c r="B600" s="4" t="str">
        <f>'Листы на печать'!Y734</f>
        <v>по проекту</v>
      </c>
      <c r="C600" s="4">
        <f>'Листы на печать'!AA734</f>
        <v>0</v>
      </c>
      <c r="D600" s="5" t="str">
        <f t="shared" si="40"/>
        <v>по проекту0</v>
      </c>
      <c r="E600" s="4">
        <f>'Листы на печать'!AC734</f>
        <v>0</v>
      </c>
      <c r="F600" s="4">
        <f>'Листы на печать'!AE734</f>
        <v>0</v>
      </c>
      <c r="G600" s="5">
        <f t="shared" si="37"/>
        <v>0</v>
      </c>
      <c r="H600" s="4" t="str">
        <f>'Листы на печать'!J734</f>
        <v>в трубе стальной,      Ø/м</v>
      </c>
      <c r="I600" s="4">
        <f>'Листы на печать'!L734</f>
        <v>0</v>
      </c>
      <c r="J600" s="5">
        <f t="shared" si="38"/>
        <v>0</v>
      </c>
      <c r="K600" s="4" t="str">
        <f>'Листы на печать'!M734</f>
        <v>в трубе ПВХ (п),  ПНД (пн),  металло-рукаве (м), Ø/м</v>
      </c>
      <c r="L600" s="4" t="str">
        <f t="shared" si="39"/>
        <v>в трубе ПВХ (п),  ПНД (пн),  металло-рукаве (м), Ø/м0</v>
      </c>
      <c r="M600" s="4">
        <f>'Листы на печать'!N734</f>
        <v>0</v>
      </c>
      <c r="N600" s="4">
        <f>'Листы на печать'!P734</f>
        <v>0</v>
      </c>
    </row>
    <row r="601" spans="1:14">
      <c r="A601" s="4">
        <f>'Листы на печать'!B735</f>
        <v>0</v>
      </c>
      <c r="B601" s="4" t="str">
        <f>'Листы на печать'!Y735</f>
        <v>Марка</v>
      </c>
      <c r="C601" s="4" t="str">
        <f>'Листы на печать'!AA735</f>
        <v>Кол., число и сечение жил</v>
      </c>
      <c r="D601" s="5" t="str">
        <f t="shared" si="40"/>
        <v>Марка0</v>
      </c>
      <c r="E601" s="4">
        <f>'Листы на печать'!AC735</f>
        <v>0</v>
      </c>
      <c r="F601" s="4" t="str">
        <f>'Листы на печать'!AE735</f>
        <v>Длина, м</v>
      </c>
      <c r="G601" s="5">
        <f t="shared" si="37"/>
        <v>0</v>
      </c>
      <c r="H601" s="4">
        <f>'Листы на печать'!J735</f>
        <v>0</v>
      </c>
      <c r="I601" s="4">
        <f>'Листы на печать'!L735</f>
        <v>0</v>
      </c>
      <c r="J601" s="5">
        <f t="shared" si="38"/>
        <v>0</v>
      </c>
      <c r="K601" s="4">
        <f>'Листы на печать'!M735</f>
        <v>0</v>
      </c>
      <c r="L601" s="4" t="str">
        <f t="shared" si="39"/>
        <v>00</v>
      </c>
      <c r="M601" s="4">
        <f>'Листы на печать'!N735</f>
        <v>0</v>
      </c>
      <c r="N601" s="4">
        <f>'Листы на печать'!P735</f>
        <v>0</v>
      </c>
    </row>
    <row r="602" spans="1:14">
      <c r="A602" s="4">
        <f>'Листы на печать'!B736</f>
        <v>0</v>
      </c>
      <c r="B602" s="4">
        <f>'Листы на печать'!Y736</f>
        <v>0</v>
      </c>
      <c r="C602" s="4">
        <f>'Листы на печать'!AA736</f>
        <v>0</v>
      </c>
      <c r="D602" s="5" t="str">
        <f t="shared" si="40"/>
        <v>00</v>
      </c>
      <c r="E602" s="4">
        <f>'Листы на печать'!AC736</f>
        <v>0</v>
      </c>
      <c r="F602" s="4">
        <f>'Листы на печать'!AE736</f>
        <v>0</v>
      </c>
      <c r="G602" s="5">
        <f t="shared" si="37"/>
        <v>0</v>
      </c>
      <c r="H602" s="4">
        <f>'Листы на печать'!J736</f>
        <v>0</v>
      </c>
      <c r="I602" s="4">
        <f>'Листы на печать'!L736</f>
        <v>0</v>
      </c>
      <c r="J602" s="5">
        <f t="shared" si="38"/>
        <v>0</v>
      </c>
      <c r="K602" s="4">
        <f>'Листы на печать'!M736</f>
        <v>0</v>
      </c>
      <c r="L602" s="4" t="str">
        <f t="shared" si="39"/>
        <v>00</v>
      </c>
      <c r="M602" s="4">
        <f>'Листы на печать'!N736</f>
        <v>0</v>
      </c>
      <c r="N602" s="4">
        <f>'Листы на печать'!P736</f>
        <v>0</v>
      </c>
    </row>
    <row r="603" spans="1:14">
      <c r="A603" s="4">
        <f>'Листы на печать'!B737</f>
        <v>0</v>
      </c>
      <c r="B603" s="4">
        <f>'Листы на печать'!Y737</f>
        <v>0</v>
      </c>
      <c r="C603" s="4">
        <f>'Листы на печать'!AA737</f>
        <v>0</v>
      </c>
      <c r="D603" s="5" t="str">
        <f t="shared" si="40"/>
        <v>00</v>
      </c>
      <c r="E603" s="4">
        <f>'Листы на печать'!AC737</f>
        <v>0</v>
      </c>
      <c r="F603" s="4">
        <f>'Листы на печать'!AE737</f>
        <v>0</v>
      </c>
      <c r="G603" s="5">
        <f t="shared" si="37"/>
        <v>0</v>
      </c>
      <c r="H603" s="4">
        <f>'Листы на печать'!J737</f>
        <v>0</v>
      </c>
      <c r="I603" s="4">
        <f>'Листы на печать'!L737</f>
        <v>0</v>
      </c>
      <c r="J603" s="5">
        <f t="shared" si="38"/>
        <v>0</v>
      </c>
      <c r="K603" s="4">
        <f>'Листы на печать'!M737</f>
        <v>0</v>
      </c>
      <c r="L603" s="4" t="str">
        <f t="shared" si="39"/>
        <v>00</v>
      </c>
      <c r="M603" s="4">
        <f>'Листы на печать'!N737</f>
        <v>0</v>
      </c>
      <c r="N603" s="4">
        <f>'Листы на печать'!P737</f>
        <v>0</v>
      </c>
    </row>
    <row r="604" spans="1:14">
      <c r="A604" s="4">
        <f>'Листы на печать'!B738</f>
        <v>0</v>
      </c>
      <c r="B604" s="4">
        <f>'Листы на печать'!Y738</f>
        <v>0</v>
      </c>
      <c r="C604" s="4">
        <f>'Листы на печать'!AA738</f>
        <v>0</v>
      </c>
      <c r="D604" s="5" t="str">
        <f t="shared" si="40"/>
        <v>00</v>
      </c>
      <c r="E604" s="4">
        <f>'Листы на печать'!AC738</f>
        <v>0</v>
      </c>
      <c r="F604" s="4">
        <f>'Листы на печать'!AE738</f>
        <v>0</v>
      </c>
      <c r="G604" s="5">
        <f t="shared" si="37"/>
        <v>0</v>
      </c>
      <c r="H604" s="4">
        <f>'Листы на печать'!J738</f>
        <v>0</v>
      </c>
      <c r="I604" s="4">
        <f>'Листы на печать'!L738</f>
        <v>0</v>
      </c>
      <c r="J604" s="5">
        <f t="shared" si="38"/>
        <v>0</v>
      </c>
      <c r="K604" s="4">
        <f>'Листы на печать'!M738</f>
        <v>0</v>
      </c>
      <c r="L604" s="4" t="str">
        <f t="shared" si="39"/>
        <v>00</v>
      </c>
      <c r="M604" s="4">
        <f>'Листы на печать'!N738</f>
        <v>0</v>
      </c>
      <c r="N604" s="4">
        <f>'Листы на печать'!P738</f>
        <v>0</v>
      </c>
    </row>
    <row r="605" spans="1:14">
      <c r="A605" s="4">
        <f>'Листы на печать'!B739</f>
        <v>0</v>
      </c>
      <c r="B605" s="4">
        <f>'Листы на печать'!Y739</f>
        <v>0</v>
      </c>
      <c r="C605" s="4">
        <f>'Листы на печать'!AA739</f>
        <v>0</v>
      </c>
      <c r="D605" s="5" t="str">
        <f t="shared" si="40"/>
        <v>00</v>
      </c>
      <c r="E605" s="4">
        <f>'Листы на печать'!AC739</f>
        <v>0</v>
      </c>
      <c r="F605" s="4">
        <f>'Листы на печать'!AE739</f>
        <v>0</v>
      </c>
      <c r="G605" s="5">
        <f t="shared" si="37"/>
        <v>0</v>
      </c>
      <c r="H605" s="4">
        <f>'Листы на печать'!J739</f>
        <v>0</v>
      </c>
      <c r="I605" s="4">
        <f>'Листы на печать'!L739</f>
        <v>0</v>
      </c>
      <c r="J605" s="5">
        <f t="shared" si="38"/>
        <v>0</v>
      </c>
      <c r="K605" s="4">
        <f>'Листы на печать'!M739</f>
        <v>0</v>
      </c>
      <c r="L605" s="4" t="str">
        <f t="shared" si="39"/>
        <v>00</v>
      </c>
      <c r="M605" s="4">
        <f>'Листы на печать'!N739</f>
        <v>0</v>
      </c>
      <c r="N605" s="4">
        <f>'Листы на печать'!P739</f>
        <v>0</v>
      </c>
    </row>
    <row r="606" spans="1:14">
      <c r="A606" s="4">
        <f>'Листы на печать'!B740</f>
        <v>0</v>
      </c>
      <c r="B606" s="4">
        <f>'Листы на печать'!Y740</f>
        <v>0</v>
      </c>
      <c r="C606" s="4">
        <f>'Листы на печать'!AA740</f>
        <v>0</v>
      </c>
      <c r="D606" s="5" t="str">
        <f t="shared" si="40"/>
        <v>00</v>
      </c>
      <c r="E606" s="4">
        <f>'Листы на печать'!AC740</f>
        <v>0</v>
      </c>
      <c r="F606" s="4">
        <f>'Листы на печать'!AE740</f>
        <v>0</v>
      </c>
      <c r="G606" s="5">
        <f t="shared" si="37"/>
        <v>0</v>
      </c>
      <c r="H606" s="4">
        <f>'Листы на печать'!J740</f>
        <v>0</v>
      </c>
      <c r="I606" s="4">
        <f>'Листы на печать'!L740</f>
        <v>0</v>
      </c>
      <c r="J606" s="5">
        <f t="shared" si="38"/>
        <v>0</v>
      </c>
      <c r="K606" s="4">
        <f>'Листы на печать'!M740</f>
        <v>0</v>
      </c>
      <c r="L606" s="4" t="str">
        <f t="shared" si="39"/>
        <v>00</v>
      </c>
      <c r="M606" s="4">
        <f>'Листы на печать'!N740</f>
        <v>0</v>
      </c>
      <c r="N606" s="4">
        <f>'Листы на печать'!P740</f>
        <v>0</v>
      </c>
    </row>
    <row r="607" spans="1:14">
      <c r="A607" s="4">
        <f>'Листы на печать'!B741</f>
        <v>0</v>
      </c>
      <c r="B607" s="4">
        <f>'Листы на печать'!Y741</f>
        <v>0</v>
      </c>
      <c r="C607" s="4">
        <f>'Листы на печать'!AA741</f>
        <v>0</v>
      </c>
      <c r="D607" s="5" t="str">
        <f t="shared" si="40"/>
        <v>00</v>
      </c>
      <c r="E607" s="4">
        <f>'Листы на печать'!AC741</f>
        <v>0</v>
      </c>
      <c r="F607" s="4">
        <f>'Листы на печать'!AE741</f>
        <v>0</v>
      </c>
      <c r="G607" s="5">
        <f t="shared" si="37"/>
        <v>0</v>
      </c>
      <c r="H607" s="4">
        <f>'Листы на печать'!J741</f>
        <v>0</v>
      </c>
      <c r="I607" s="4">
        <f>'Листы на печать'!L741</f>
        <v>0</v>
      </c>
      <c r="J607" s="5">
        <f t="shared" si="38"/>
        <v>0</v>
      </c>
      <c r="K607" s="4">
        <f>'Листы на печать'!M741</f>
        <v>0</v>
      </c>
      <c r="L607" s="4" t="str">
        <f t="shared" si="39"/>
        <v>00</v>
      </c>
      <c r="M607" s="4">
        <f>'Листы на печать'!N741</f>
        <v>0</v>
      </c>
      <c r="N607" s="4">
        <f>'Листы на печать'!P741</f>
        <v>0</v>
      </c>
    </row>
    <row r="608" spans="1:14">
      <c r="A608" s="4">
        <f>'Листы на печать'!B742</f>
        <v>0</v>
      </c>
      <c r="B608" s="4">
        <f>'Листы на печать'!Y742</f>
        <v>0</v>
      </c>
      <c r="C608" s="4">
        <f>'Листы на печать'!AA742</f>
        <v>0</v>
      </c>
      <c r="D608" s="5" t="str">
        <f t="shared" si="40"/>
        <v>00</v>
      </c>
      <c r="E608" s="4">
        <f>'Листы на печать'!AC742</f>
        <v>0</v>
      </c>
      <c r="F608" s="4">
        <f>'Листы на печать'!AE742</f>
        <v>0</v>
      </c>
      <c r="G608" s="5">
        <f t="shared" si="37"/>
        <v>0</v>
      </c>
      <c r="H608" s="4">
        <f>'Листы на печать'!J742</f>
        <v>0</v>
      </c>
      <c r="I608" s="4">
        <f>'Листы на печать'!L742</f>
        <v>0</v>
      </c>
      <c r="J608" s="5">
        <f t="shared" si="38"/>
        <v>0</v>
      </c>
      <c r="K608" s="4">
        <f>'Листы на печать'!M742</f>
        <v>0</v>
      </c>
      <c r="L608" s="4" t="str">
        <f t="shared" si="39"/>
        <v>00</v>
      </c>
      <c r="M608" s="4">
        <f>'Листы на печать'!N742</f>
        <v>0</v>
      </c>
      <c r="N608" s="4">
        <f>'Листы на печать'!P742</f>
        <v>0</v>
      </c>
    </row>
    <row r="609" spans="1:14">
      <c r="A609" s="4">
        <f>'Листы на печать'!B743</f>
        <v>0</v>
      </c>
      <c r="B609" s="4">
        <f>'Листы на печать'!Y743</f>
        <v>0</v>
      </c>
      <c r="C609" s="4">
        <f>'Листы на печать'!AA743</f>
        <v>0</v>
      </c>
      <c r="D609" s="5" t="str">
        <f t="shared" si="40"/>
        <v>00</v>
      </c>
      <c r="E609" s="4">
        <f>'Листы на печать'!AC743</f>
        <v>0</v>
      </c>
      <c r="F609" s="4">
        <f>'Листы на печать'!AE743</f>
        <v>0</v>
      </c>
      <c r="G609" s="5">
        <f t="shared" si="37"/>
        <v>0</v>
      </c>
      <c r="H609" s="4">
        <f>'Листы на печать'!J743</f>
        <v>0</v>
      </c>
      <c r="I609" s="4">
        <f>'Листы на печать'!L743</f>
        <v>0</v>
      </c>
      <c r="J609" s="5">
        <f t="shared" si="38"/>
        <v>0</v>
      </c>
      <c r="K609" s="4">
        <f>'Листы на печать'!M743</f>
        <v>0</v>
      </c>
      <c r="L609" s="4" t="str">
        <f t="shared" si="39"/>
        <v>00</v>
      </c>
      <c r="M609" s="4">
        <f>'Листы на печать'!N743</f>
        <v>0</v>
      </c>
      <c r="N609" s="4">
        <f>'Листы на печать'!P743</f>
        <v>0</v>
      </c>
    </row>
    <row r="610" spans="1:14">
      <c r="A610" s="4">
        <f>'Листы на печать'!B744</f>
        <v>0</v>
      </c>
      <c r="B610" s="4">
        <f>'Листы на печать'!Y744</f>
        <v>0</v>
      </c>
      <c r="C610" s="4">
        <f>'Листы на печать'!AA744</f>
        <v>0</v>
      </c>
      <c r="D610" s="5" t="str">
        <f t="shared" si="40"/>
        <v>00</v>
      </c>
      <c r="E610" s="4">
        <f>'Листы на печать'!AC744</f>
        <v>0</v>
      </c>
      <c r="F610" s="4">
        <f>'Листы на печать'!AE744</f>
        <v>0</v>
      </c>
      <c r="G610" s="5">
        <f t="shared" si="37"/>
        <v>0</v>
      </c>
      <c r="H610" s="4">
        <f>'Листы на печать'!J744</f>
        <v>0</v>
      </c>
      <c r="I610" s="4">
        <f>'Листы на печать'!L744</f>
        <v>0</v>
      </c>
      <c r="J610" s="5">
        <f t="shared" si="38"/>
        <v>0</v>
      </c>
      <c r="K610" s="4">
        <f>'Листы на печать'!M744</f>
        <v>0</v>
      </c>
      <c r="L610" s="4" t="str">
        <f t="shared" si="39"/>
        <v>00</v>
      </c>
      <c r="M610" s="4">
        <f>'Листы на печать'!N744</f>
        <v>0</v>
      </c>
      <c r="N610" s="4">
        <f>'Листы на печать'!P744</f>
        <v>0</v>
      </c>
    </row>
    <row r="611" spans="1:14">
      <c r="A611" s="4">
        <f>'Листы на печать'!B745</f>
        <v>0</v>
      </c>
      <c r="B611" s="4">
        <f>'Листы на печать'!Y745</f>
        <v>0</v>
      </c>
      <c r="C611" s="4">
        <f>'Листы на печать'!AA745</f>
        <v>0</v>
      </c>
      <c r="D611" s="5" t="str">
        <f t="shared" si="40"/>
        <v>00</v>
      </c>
      <c r="E611" s="4">
        <f>'Листы на печать'!AC745</f>
        <v>0</v>
      </c>
      <c r="F611" s="4">
        <f>'Листы на печать'!AE745</f>
        <v>0</v>
      </c>
      <c r="G611" s="5">
        <f t="shared" si="37"/>
        <v>0</v>
      </c>
      <c r="H611" s="4">
        <f>'Листы на печать'!J745</f>
        <v>0</v>
      </c>
      <c r="I611" s="4">
        <f>'Листы на печать'!L745</f>
        <v>0</v>
      </c>
      <c r="J611" s="5">
        <f t="shared" si="38"/>
        <v>0</v>
      </c>
      <c r="K611" s="4">
        <f>'Листы на печать'!M745</f>
        <v>0</v>
      </c>
      <c r="L611" s="4" t="str">
        <f t="shared" si="39"/>
        <v>00</v>
      </c>
      <c r="M611" s="4">
        <f>'Листы на печать'!N745</f>
        <v>0</v>
      </c>
      <c r="N611" s="4">
        <f>'Листы на печать'!P745</f>
        <v>0</v>
      </c>
    </row>
    <row r="612" spans="1:14">
      <c r="A612" s="4">
        <f>'Листы на печать'!B746</f>
        <v>0</v>
      </c>
      <c r="B612" s="4">
        <f>'Листы на печать'!Y746</f>
        <v>0</v>
      </c>
      <c r="C612" s="4">
        <f>'Листы на печать'!AA746</f>
        <v>0</v>
      </c>
      <c r="D612" s="5" t="str">
        <f t="shared" si="40"/>
        <v>00</v>
      </c>
      <c r="E612" s="4">
        <f>'Листы на печать'!AC746</f>
        <v>0</v>
      </c>
      <c r="F612" s="4">
        <f>'Листы на печать'!AE746</f>
        <v>0</v>
      </c>
      <c r="G612" s="5">
        <f t="shared" si="37"/>
        <v>0</v>
      </c>
      <c r="H612" s="4">
        <f>'Листы на печать'!J746</f>
        <v>0</v>
      </c>
      <c r="I612" s="4">
        <f>'Листы на печать'!L746</f>
        <v>0</v>
      </c>
      <c r="J612" s="5">
        <f t="shared" si="38"/>
        <v>0</v>
      </c>
      <c r="K612" s="4">
        <f>'Листы на печать'!M746</f>
        <v>0</v>
      </c>
      <c r="L612" s="4" t="str">
        <f t="shared" si="39"/>
        <v>00</v>
      </c>
      <c r="M612" s="4">
        <f>'Листы на печать'!N746</f>
        <v>0</v>
      </c>
      <c r="N612" s="4">
        <f>'Листы на печать'!P746</f>
        <v>0</v>
      </c>
    </row>
    <row r="613" spans="1:14">
      <c r="A613" s="4">
        <f>'Листы на печать'!B747</f>
        <v>0</v>
      </c>
      <c r="B613" s="4">
        <f>'Листы на печать'!Y747</f>
        <v>0</v>
      </c>
      <c r="C613" s="4">
        <f>'Листы на печать'!AA747</f>
        <v>0</v>
      </c>
      <c r="D613" s="5" t="str">
        <f t="shared" si="40"/>
        <v>00</v>
      </c>
      <c r="E613" s="4">
        <f>'Листы на печать'!AC747</f>
        <v>0</v>
      </c>
      <c r="F613" s="4">
        <f>'Листы на печать'!AE747</f>
        <v>0</v>
      </c>
      <c r="G613" s="5">
        <f t="shared" si="37"/>
        <v>0</v>
      </c>
      <c r="H613" s="4">
        <f>'Листы на печать'!J747</f>
        <v>0</v>
      </c>
      <c r="I613" s="4">
        <f>'Листы на печать'!L747</f>
        <v>0</v>
      </c>
      <c r="J613" s="5">
        <f t="shared" si="38"/>
        <v>0</v>
      </c>
      <c r="K613" s="4">
        <f>'Листы на печать'!M747</f>
        <v>0</v>
      </c>
      <c r="L613" s="4" t="str">
        <f t="shared" si="39"/>
        <v>00</v>
      </c>
      <c r="M613" s="4">
        <f>'Листы на печать'!N747</f>
        <v>0</v>
      </c>
      <c r="N613" s="4">
        <f>'Листы на печать'!P747</f>
        <v>0</v>
      </c>
    </row>
    <row r="614" spans="1:14">
      <c r="A614" s="4">
        <f>'Листы на печать'!B748</f>
        <v>0</v>
      </c>
      <c r="B614" s="4">
        <f>'Листы на печать'!Y748</f>
        <v>0</v>
      </c>
      <c r="C614" s="4">
        <f>'Листы на печать'!AA748</f>
        <v>0</v>
      </c>
      <c r="D614" s="5" t="str">
        <f t="shared" si="40"/>
        <v>00</v>
      </c>
      <c r="E614" s="4">
        <f>'Листы на печать'!AC748</f>
        <v>0</v>
      </c>
      <c r="F614" s="4">
        <f>'Листы на печать'!AE748</f>
        <v>0</v>
      </c>
      <c r="G614" s="5">
        <f t="shared" si="37"/>
        <v>0</v>
      </c>
      <c r="H614" s="4">
        <f>'Листы на печать'!J748</f>
        <v>0</v>
      </c>
      <c r="I614" s="4">
        <f>'Листы на печать'!L748</f>
        <v>0</v>
      </c>
      <c r="J614" s="5">
        <f t="shared" si="38"/>
        <v>0</v>
      </c>
      <c r="K614" s="4">
        <f>'Листы на печать'!M748</f>
        <v>0</v>
      </c>
      <c r="L614" s="4" t="str">
        <f t="shared" si="39"/>
        <v>00</v>
      </c>
      <c r="M614" s="4">
        <f>'Листы на печать'!N748</f>
        <v>0</v>
      </c>
      <c r="N614" s="4">
        <f>'Листы на печать'!P748</f>
        <v>0</v>
      </c>
    </row>
    <row r="615" spans="1:14">
      <c r="A615" s="4">
        <f>'Листы на печать'!B749</f>
        <v>0</v>
      </c>
      <c r="B615" s="4">
        <f>'Листы на печать'!Y749</f>
        <v>0</v>
      </c>
      <c r="C615" s="4">
        <f>'Листы на печать'!AA749</f>
        <v>0</v>
      </c>
      <c r="D615" s="5" t="str">
        <f t="shared" si="40"/>
        <v>00</v>
      </c>
      <c r="E615" s="4">
        <f>'Листы на печать'!AC749</f>
        <v>0</v>
      </c>
      <c r="F615" s="4">
        <f>'Листы на печать'!AE749</f>
        <v>0</v>
      </c>
      <c r="G615" s="5">
        <f t="shared" si="37"/>
        <v>0</v>
      </c>
      <c r="H615" s="4">
        <f>'Листы на печать'!J749</f>
        <v>0</v>
      </c>
      <c r="I615" s="4">
        <f>'Листы на печать'!L749</f>
        <v>0</v>
      </c>
      <c r="J615" s="5">
        <f t="shared" si="38"/>
        <v>0</v>
      </c>
      <c r="K615" s="4">
        <f>'Листы на печать'!M749</f>
        <v>0</v>
      </c>
      <c r="L615" s="4" t="str">
        <f t="shared" si="39"/>
        <v>00</v>
      </c>
      <c r="M615" s="4">
        <f>'Листы на печать'!N749</f>
        <v>0</v>
      </c>
      <c r="N615" s="4">
        <f>'Листы на печать'!P749</f>
        <v>0</v>
      </c>
    </row>
    <row r="616" spans="1:14">
      <c r="A616" s="4">
        <f>'Листы на печать'!B750</f>
        <v>0</v>
      </c>
      <c r="B616" s="4">
        <f>'Листы на печать'!Y750</f>
        <v>0</v>
      </c>
      <c r="C616" s="4">
        <f>'Листы на печать'!AA750</f>
        <v>0</v>
      </c>
      <c r="D616" s="5" t="str">
        <f t="shared" si="40"/>
        <v>00</v>
      </c>
      <c r="E616" s="4">
        <f>'Листы на печать'!AC750</f>
        <v>0</v>
      </c>
      <c r="F616" s="4">
        <f>'Листы на печать'!AE750</f>
        <v>0</v>
      </c>
      <c r="G616" s="5">
        <f t="shared" si="37"/>
        <v>0</v>
      </c>
      <c r="H616" s="4">
        <f>'Листы на печать'!J750</f>
        <v>0</v>
      </c>
      <c r="I616" s="4">
        <f>'Листы на печать'!L750</f>
        <v>0</v>
      </c>
      <c r="J616" s="5">
        <f t="shared" si="38"/>
        <v>0</v>
      </c>
      <c r="K616" s="4">
        <f>'Листы на печать'!M750</f>
        <v>0</v>
      </c>
      <c r="L616" s="4" t="str">
        <f t="shared" si="39"/>
        <v>00</v>
      </c>
      <c r="M616" s="4">
        <f>'Листы на печать'!N750</f>
        <v>0</v>
      </c>
      <c r="N616" s="4">
        <f>'Листы на печать'!P750</f>
        <v>0</v>
      </c>
    </row>
    <row r="617" spans="1:14">
      <c r="A617" s="4">
        <f>'Листы на печать'!B751</f>
        <v>0</v>
      </c>
      <c r="B617" s="4">
        <f>'Листы на печать'!Y751</f>
        <v>0</v>
      </c>
      <c r="C617" s="4">
        <f>'Листы на печать'!AA751</f>
        <v>0</v>
      </c>
      <c r="D617" s="5" t="str">
        <f t="shared" si="40"/>
        <v>00</v>
      </c>
      <c r="E617" s="4">
        <f>'Листы на печать'!AC751</f>
        <v>0</v>
      </c>
      <c r="F617" s="4">
        <f>'Листы на печать'!AE751</f>
        <v>0</v>
      </c>
      <c r="G617" s="5">
        <f t="shared" si="37"/>
        <v>0</v>
      </c>
      <c r="H617" s="4">
        <f>'Листы на печать'!J751</f>
        <v>0</v>
      </c>
      <c r="I617" s="4">
        <f>'Листы на печать'!L751</f>
        <v>0</v>
      </c>
      <c r="J617" s="5">
        <f t="shared" si="38"/>
        <v>0</v>
      </c>
      <c r="K617" s="4">
        <f>'Листы на печать'!M751</f>
        <v>0</v>
      </c>
      <c r="L617" s="4" t="str">
        <f t="shared" si="39"/>
        <v>00</v>
      </c>
      <c r="M617" s="4">
        <f>'Листы на печать'!N751</f>
        <v>0</v>
      </c>
      <c r="N617" s="4">
        <f>'Листы на печать'!P751</f>
        <v>0</v>
      </c>
    </row>
    <row r="618" spans="1:14">
      <c r="A618" s="4">
        <f>'Листы на печать'!B752</f>
        <v>0</v>
      </c>
      <c r="B618" s="4">
        <f>'Листы на печать'!Y752</f>
        <v>0</v>
      </c>
      <c r="C618" s="4">
        <f>'Листы на печать'!AA752</f>
        <v>0</v>
      </c>
      <c r="D618" s="5" t="str">
        <f t="shared" si="40"/>
        <v>00</v>
      </c>
      <c r="E618" s="4">
        <f>'Листы на печать'!AC752</f>
        <v>0</v>
      </c>
      <c r="F618" s="4">
        <f>'Листы на печать'!AE752</f>
        <v>0</v>
      </c>
      <c r="G618" s="5">
        <f t="shared" si="37"/>
        <v>0</v>
      </c>
      <c r="H618" s="4">
        <f>'Листы на печать'!J752</f>
        <v>0</v>
      </c>
      <c r="I618" s="4">
        <f>'Листы на печать'!L752</f>
        <v>0</v>
      </c>
      <c r="J618" s="5">
        <f t="shared" si="38"/>
        <v>0</v>
      </c>
      <c r="K618" s="4">
        <f>'Листы на печать'!M752</f>
        <v>0</v>
      </c>
      <c r="L618" s="4" t="str">
        <f t="shared" si="39"/>
        <v>00</v>
      </c>
      <c r="M618" s="4">
        <f>'Листы на печать'!N752</f>
        <v>0</v>
      </c>
      <c r="N618" s="4">
        <f>'Листы на печать'!P752</f>
        <v>0</v>
      </c>
    </row>
    <row r="619" spans="1:14">
      <c r="A619" s="4">
        <f>'Листы на печать'!B753</f>
        <v>0</v>
      </c>
      <c r="B619" s="4">
        <f>'Листы на печать'!Y753</f>
        <v>0</v>
      </c>
      <c r="C619" s="4">
        <f>'Листы на печать'!AA753</f>
        <v>0</v>
      </c>
      <c r="D619" s="5" t="str">
        <f t="shared" si="40"/>
        <v>00</v>
      </c>
      <c r="E619" s="4">
        <f>'Листы на печать'!AC753</f>
        <v>0</v>
      </c>
      <c r="F619" s="4">
        <f>'Листы на печать'!AE753</f>
        <v>0</v>
      </c>
      <c r="G619" s="5">
        <f t="shared" si="37"/>
        <v>0</v>
      </c>
      <c r="H619" s="4">
        <f>'Листы на печать'!J753</f>
        <v>0</v>
      </c>
      <c r="I619" s="4">
        <f>'Листы на печать'!L753</f>
        <v>0</v>
      </c>
      <c r="J619" s="5">
        <f t="shared" si="38"/>
        <v>0</v>
      </c>
      <c r="K619" s="4">
        <f>'Листы на печать'!M753</f>
        <v>0</v>
      </c>
      <c r="L619" s="4" t="str">
        <f t="shared" si="39"/>
        <v>00</v>
      </c>
      <c r="M619" s="4">
        <f>'Листы на печать'!N753</f>
        <v>0</v>
      </c>
      <c r="N619" s="4">
        <f>'Листы на печать'!P753</f>
        <v>0</v>
      </c>
    </row>
    <row r="620" spans="1:14">
      <c r="A620" s="4">
        <f>'Листы на печать'!B754</f>
        <v>0</v>
      </c>
      <c r="B620" s="4">
        <f>'Листы на печать'!Y754</f>
        <v>0</v>
      </c>
      <c r="C620" s="4">
        <f>'Листы на печать'!AA754</f>
        <v>0</v>
      </c>
      <c r="D620" s="5" t="str">
        <f t="shared" si="40"/>
        <v>00</v>
      </c>
      <c r="E620" s="4">
        <f>'Листы на печать'!AC754</f>
        <v>0</v>
      </c>
      <c r="F620" s="4">
        <f>'Листы на печать'!AE754</f>
        <v>0</v>
      </c>
      <c r="G620" s="5">
        <f t="shared" si="37"/>
        <v>0</v>
      </c>
      <c r="H620" s="4">
        <f>'Листы на печать'!J754</f>
        <v>0</v>
      </c>
      <c r="I620" s="4">
        <f>'Листы на печать'!L754</f>
        <v>0</v>
      </c>
      <c r="J620" s="5">
        <f t="shared" si="38"/>
        <v>0</v>
      </c>
      <c r="K620" s="4">
        <f>'Листы на печать'!M754</f>
        <v>0</v>
      </c>
      <c r="L620" s="4" t="str">
        <f t="shared" si="39"/>
        <v>00</v>
      </c>
      <c r="M620" s="4">
        <f>'Листы на печать'!N754</f>
        <v>0</v>
      </c>
      <c r="N620" s="4">
        <f>'Листы на печать'!P754</f>
        <v>0</v>
      </c>
    </row>
    <row r="621" spans="1:14">
      <c r="A621" s="4">
        <f>'Листы на печать'!B755</f>
        <v>0</v>
      </c>
      <c r="B621" s="4">
        <f>'Листы на печать'!Y755</f>
        <v>0</v>
      </c>
      <c r="C621" s="4">
        <f>'Листы на печать'!AA755</f>
        <v>0</v>
      </c>
      <c r="D621" s="5" t="str">
        <f t="shared" si="40"/>
        <v>00</v>
      </c>
      <c r="E621" s="4">
        <f>'Листы на печать'!AC755</f>
        <v>0</v>
      </c>
      <c r="F621" s="4">
        <f>'Листы на печать'!AE755</f>
        <v>0</v>
      </c>
      <c r="G621" s="5">
        <f t="shared" si="37"/>
        <v>0</v>
      </c>
      <c r="H621" s="4">
        <f>'Листы на печать'!J755</f>
        <v>0</v>
      </c>
      <c r="I621" s="4">
        <f>'Листы на печать'!L755</f>
        <v>0</v>
      </c>
      <c r="J621" s="5">
        <f t="shared" si="38"/>
        <v>0</v>
      </c>
      <c r="K621" s="4">
        <f>'Листы на печать'!M755</f>
        <v>0</v>
      </c>
      <c r="L621" s="4" t="str">
        <f t="shared" si="39"/>
        <v>00</v>
      </c>
      <c r="M621" s="4">
        <f>'Листы на печать'!N755</f>
        <v>0</v>
      </c>
      <c r="N621" s="4">
        <f>'Листы на печать'!P755</f>
        <v>0</v>
      </c>
    </row>
    <row r="622" spans="1:14">
      <c r="A622" s="4">
        <f>'Листы на печать'!B756</f>
        <v>0</v>
      </c>
      <c r="B622" s="4">
        <f>'Листы на печать'!Y756</f>
        <v>0</v>
      </c>
      <c r="C622" s="4">
        <f>'Листы на печать'!AA756</f>
        <v>0</v>
      </c>
      <c r="D622" s="5" t="str">
        <f t="shared" si="40"/>
        <v>00</v>
      </c>
      <c r="E622" s="4">
        <f>'Листы на печать'!AC756</f>
        <v>0</v>
      </c>
      <c r="F622" s="4">
        <f>'Листы на печать'!AE756</f>
        <v>0</v>
      </c>
      <c r="G622" s="5">
        <f t="shared" si="37"/>
        <v>0</v>
      </c>
      <c r="H622" s="4">
        <f>'Листы на печать'!J756</f>
        <v>0</v>
      </c>
      <c r="I622" s="4">
        <f>'Листы на печать'!L756</f>
        <v>0</v>
      </c>
      <c r="J622" s="5">
        <f t="shared" si="38"/>
        <v>0</v>
      </c>
      <c r="K622" s="4">
        <f>'Листы на печать'!M756</f>
        <v>0</v>
      </c>
      <c r="L622" s="4" t="str">
        <f t="shared" si="39"/>
        <v>00</v>
      </c>
      <c r="M622" s="4">
        <f>'Листы на печать'!N756</f>
        <v>0</v>
      </c>
      <c r="N622" s="4">
        <f>'Листы на печать'!P756</f>
        <v>0</v>
      </c>
    </row>
    <row r="623" spans="1:14">
      <c r="A623" s="4">
        <f>'Листы на печать'!B757</f>
        <v>0</v>
      </c>
      <c r="B623" s="4">
        <f>'Листы на печать'!Y757</f>
        <v>0</v>
      </c>
      <c r="C623" s="4">
        <f>'Листы на печать'!AA757</f>
        <v>0</v>
      </c>
      <c r="D623" s="5" t="str">
        <f t="shared" si="40"/>
        <v>00</v>
      </c>
      <c r="E623" s="4">
        <f>'Листы на печать'!AC757</f>
        <v>0</v>
      </c>
      <c r="F623" s="4">
        <f>'Листы на печать'!AE757</f>
        <v>0</v>
      </c>
      <c r="G623" s="5">
        <f t="shared" si="37"/>
        <v>0</v>
      </c>
      <c r="H623" s="4">
        <f>'Листы на печать'!J757</f>
        <v>0</v>
      </c>
      <c r="I623" s="4">
        <f>'Листы на печать'!L757</f>
        <v>0</v>
      </c>
      <c r="J623" s="5">
        <f t="shared" si="38"/>
        <v>0</v>
      </c>
      <c r="K623" s="4">
        <f>'Листы на печать'!M757</f>
        <v>0</v>
      </c>
      <c r="L623" s="4" t="str">
        <f t="shared" si="39"/>
        <v>00</v>
      </c>
      <c r="M623" s="4">
        <f>'Листы на печать'!N757</f>
        <v>0</v>
      </c>
      <c r="N623" s="4">
        <f>'Листы на печать'!P757</f>
        <v>0</v>
      </c>
    </row>
    <row r="624" spans="1:14">
      <c r="A624" s="4">
        <f>'Листы на печать'!B758</f>
        <v>0</v>
      </c>
      <c r="B624" s="4">
        <f>'Листы на печать'!Y758</f>
        <v>0</v>
      </c>
      <c r="C624" s="4">
        <f>'Листы на печать'!AA758</f>
        <v>0</v>
      </c>
      <c r="D624" s="5" t="str">
        <f t="shared" si="40"/>
        <v>00</v>
      </c>
      <c r="E624" s="4">
        <f>'Листы на печать'!AC758</f>
        <v>0</v>
      </c>
      <c r="F624" s="4">
        <f>'Листы на печать'!AE758</f>
        <v>0</v>
      </c>
      <c r="G624" s="5">
        <f t="shared" si="37"/>
        <v>0</v>
      </c>
      <c r="H624" s="4">
        <f>'Листы на печать'!J758</f>
        <v>0</v>
      </c>
      <c r="I624" s="4">
        <f>'Листы на печать'!L758</f>
        <v>0</v>
      </c>
      <c r="J624" s="5">
        <f t="shared" si="38"/>
        <v>0</v>
      </c>
      <c r="K624" s="4">
        <f>'Листы на печать'!M758</f>
        <v>0</v>
      </c>
      <c r="L624" s="4" t="str">
        <f t="shared" si="39"/>
        <v>00</v>
      </c>
      <c r="M624" s="4">
        <f>'Листы на печать'!N758</f>
        <v>0</v>
      </c>
      <c r="N624" s="4">
        <f>'Листы на печать'!P758</f>
        <v>0</v>
      </c>
    </row>
    <row r="625" spans="1:14">
      <c r="A625" s="4">
        <f>'Листы на печать'!B759</f>
        <v>0</v>
      </c>
      <c r="B625" s="4">
        <f>'Листы на печать'!Y759</f>
        <v>0</v>
      </c>
      <c r="C625" s="4">
        <f>'Листы на печать'!AA759</f>
        <v>0</v>
      </c>
      <c r="D625" s="5" t="str">
        <f t="shared" si="40"/>
        <v>00</v>
      </c>
      <c r="E625" s="4">
        <f>'Листы на печать'!AC759</f>
        <v>0</v>
      </c>
      <c r="F625" s="4">
        <f>'Листы на печать'!AE759</f>
        <v>0</v>
      </c>
      <c r="G625" s="5">
        <f t="shared" si="37"/>
        <v>0</v>
      </c>
      <c r="H625" s="4">
        <f>'Листы на печать'!J759</f>
        <v>0</v>
      </c>
      <c r="I625" s="4">
        <f>'Листы на печать'!L759</f>
        <v>0</v>
      </c>
      <c r="J625" s="5">
        <f t="shared" si="38"/>
        <v>0</v>
      </c>
      <c r="K625" s="4">
        <f>'Листы на печать'!M759</f>
        <v>0</v>
      </c>
      <c r="L625" s="4" t="str">
        <f t="shared" si="39"/>
        <v>00</v>
      </c>
      <c r="M625" s="4">
        <f>'Листы на печать'!N759</f>
        <v>0</v>
      </c>
      <c r="N625" s="4">
        <f>'Листы на печать'!P759</f>
        <v>0</v>
      </c>
    </row>
    <row r="626" spans="1:14">
      <c r="A626" s="4">
        <f>'Листы на печать'!B760</f>
        <v>0</v>
      </c>
      <c r="B626" s="4">
        <f>'Листы на печать'!Y760</f>
        <v>0</v>
      </c>
      <c r="C626" s="4">
        <f>'Листы на печать'!AA760</f>
        <v>0</v>
      </c>
      <c r="D626" s="5" t="str">
        <f t="shared" si="40"/>
        <v>00</v>
      </c>
      <c r="E626" s="4">
        <f>'Листы на печать'!AC760</f>
        <v>0</v>
      </c>
      <c r="F626" s="4">
        <f>'Листы на печать'!AE760</f>
        <v>0</v>
      </c>
      <c r="G626" s="5">
        <f t="shared" si="37"/>
        <v>0</v>
      </c>
      <c r="H626" s="4">
        <f>'Листы на печать'!J760</f>
        <v>0</v>
      </c>
      <c r="I626" s="4">
        <f>'Листы на печать'!L760</f>
        <v>0</v>
      </c>
      <c r="J626" s="5">
        <f t="shared" si="38"/>
        <v>0</v>
      </c>
      <c r="K626" s="4">
        <f>'Листы на печать'!M760</f>
        <v>0</v>
      </c>
      <c r="L626" s="4" t="str">
        <f t="shared" si="39"/>
        <v>00</v>
      </c>
      <c r="M626" s="4">
        <f>'Листы на печать'!N760</f>
        <v>0</v>
      </c>
      <c r="N626" s="4">
        <f>'Листы на печать'!P760</f>
        <v>0</v>
      </c>
    </row>
    <row r="627" spans="1:14">
      <c r="A627" s="4">
        <f>'Листы на печать'!B761</f>
        <v>0</v>
      </c>
      <c r="B627" s="4">
        <f>'Листы на печать'!Y761</f>
        <v>0</v>
      </c>
      <c r="C627" s="4">
        <f>'Листы на печать'!AA761</f>
        <v>0</v>
      </c>
      <c r="D627" s="5" t="str">
        <f t="shared" si="40"/>
        <v>00</v>
      </c>
      <c r="E627" s="4">
        <f>'Листы на печать'!AC761</f>
        <v>0</v>
      </c>
      <c r="F627" s="4">
        <f>'Листы на печать'!AE761</f>
        <v>0</v>
      </c>
      <c r="G627" s="5">
        <f t="shared" si="37"/>
        <v>0</v>
      </c>
      <c r="H627" s="4">
        <f>'Листы на печать'!J761</f>
        <v>0</v>
      </c>
      <c r="I627" s="4">
        <f>'Листы на печать'!L761</f>
        <v>0</v>
      </c>
      <c r="J627" s="5">
        <f t="shared" si="38"/>
        <v>0</v>
      </c>
      <c r="K627" s="4">
        <f>'Листы на печать'!M761</f>
        <v>0</v>
      </c>
      <c r="L627" s="4" t="str">
        <f t="shared" si="39"/>
        <v>00</v>
      </c>
      <c r="M627" s="4">
        <f>'Листы на печать'!N761</f>
        <v>0</v>
      </c>
      <c r="N627" s="4">
        <f>'Листы на печать'!P761</f>
        <v>0</v>
      </c>
    </row>
    <row r="628" spans="1:14">
      <c r="A628" s="4">
        <f>'Листы на печать'!B762</f>
        <v>0</v>
      </c>
      <c r="B628" s="4">
        <f>'Листы на печать'!Y762</f>
        <v>0</v>
      </c>
      <c r="C628" s="4">
        <f>'Листы на печать'!AA762</f>
        <v>0</v>
      </c>
      <c r="D628" s="5" t="str">
        <f t="shared" si="40"/>
        <v>00</v>
      </c>
      <c r="E628" s="4">
        <f>'Листы на печать'!AC762</f>
        <v>0</v>
      </c>
      <c r="F628" s="4">
        <f>'Листы на печать'!AE762</f>
        <v>0</v>
      </c>
      <c r="G628" s="5">
        <f t="shared" si="37"/>
        <v>0</v>
      </c>
      <c r="H628" s="4">
        <f>'Листы на печать'!J762</f>
        <v>0</v>
      </c>
      <c r="I628" s="4">
        <f>'Листы на печать'!L762</f>
        <v>0</v>
      </c>
      <c r="J628" s="5">
        <f t="shared" si="38"/>
        <v>0</v>
      </c>
      <c r="K628" s="4">
        <f>'Листы на печать'!M762</f>
        <v>0</v>
      </c>
      <c r="L628" s="4" t="str">
        <f t="shared" si="39"/>
        <v>00</v>
      </c>
      <c r="M628" s="4">
        <f>'Листы на печать'!N762</f>
        <v>0</v>
      </c>
      <c r="N628" s="4">
        <f>'Листы на печать'!P762</f>
        <v>0</v>
      </c>
    </row>
    <row r="629" spans="1:14">
      <c r="A629" s="4">
        <f>'Листы на печать'!B763</f>
        <v>0</v>
      </c>
      <c r="B629" s="4">
        <f>'Листы на печать'!Y763</f>
        <v>0</v>
      </c>
      <c r="C629" s="4">
        <f>'Листы на печать'!AA763</f>
        <v>0</v>
      </c>
      <c r="D629" s="5" t="str">
        <f t="shared" si="40"/>
        <v>00</v>
      </c>
      <c r="E629" s="4">
        <f>'Листы на печать'!AC763</f>
        <v>0</v>
      </c>
      <c r="F629" s="4">
        <f>'Листы на печать'!AE763</f>
        <v>0</v>
      </c>
      <c r="G629" s="5">
        <f t="shared" si="37"/>
        <v>0</v>
      </c>
      <c r="H629" s="4">
        <f>'Листы на печать'!J763</f>
        <v>0</v>
      </c>
      <c r="I629" s="4">
        <f>'Листы на печать'!L763</f>
        <v>0</v>
      </c>
      <c r="J629" s="5">
        <f t="shared" si="38"/>
        <v>0</v>
      </c>
      <c r="K629" s="4">
        <f>'Листы на печать'!M763</f>
        <v>0</v>
      </c>
      <c r="L629" s="4" t="str">
        <f t="shared" si="39"/>
        <v>00</v>
      </c>
      <c r="M629" s="4">
        <f>'Листы на печать'!N763</f>
        <v>0</v>
      </c>
      <c r="N629" s="4">
        <f>'Листы на печать'!P763</f>
        <v>0</v>
      </c>
    </row>
    <row r="630" spans="1:14">
      <c r="A630" s="4">
        <f>'Листы на печать'!B764</f>
        <v>0</v>
      </c>
      <c r="B630" s="4">
        <f>'Листы на печать'!Y764</f>
        <v>0</v>
      </c>
      <c r="C630" s="4">
        <f>'Листы на печать'!AA764</f>
        <v>0</v>
      </c>
      <c r="D630" s="5" t="str">
        <f t="shared" si="40"/>
        <v>00</v>
      </c>
      <c r="E630" s="4">
        <f>'Листы на печать'!AC764</f>
        <v>0</v>
      </c>
      <c r="F630" s="4">
        <f>'Листы на печать'!AE764</f>
        <v>0</v>
      </c>
      <c r="G630" s="5">
        <f t="shared" si="37"/>
        <v>0</v>
      </c>
      <c r="H630" s="4">
        <f>'Листы на печать'!J764</f>
        <v>0</v>
      </c>
      <c r="I630" s="4">
        <f>'Листы на печать'!L764</f>
        <v>0</v>
      </c>
      <c r="J630" s="5">
        <f t="shared" si="38"/>
        <v>0</v>
      </c>
      <c r="K630" s="4">
        <f>'Листы на печать'!M764</f>
        <v>0</v>
      </c>
      <c r="L630" s="4" t="str">
        <f t="shared" si="39"/>
        <v>00</v>
      </c>
      <c r="M630" s="4">
        <f>'Листы на печать'!N764</f>
        <v>0</v>
      </c>
      <c r="N630" s="4">
        <f>'Листы на печать'!P764</f>
        <v>0</v>
      </c>
    </row>
    <row r="631" spans="1:14">
      <c r="A631" s="4">
        <f>'Листы на печать'!B765</f>
        <v>0</v>
      </c>
      <c r="B631" s="4">
        <f>'Листы на печать'!Y765</f>
        <v>0</v>
      </c>
      <c r="C631" s="4">
        <f>'Листы на печать'!AA765</f>
        <v>0</v>
      </c>
      <c r="D631" s="5" t="str">
        <f t="shared" si="40"/>
        <v>00</v>
      </c>
      <c r="E631" s="4">
        <f>'Листы на печать'!AC765</f>
        <v>0</v>
      </c>
      <c r="F631" s="4">
        <f>'Листы на печать'!AE765</f>
        <v>0</v>
      </c>
      <c r="G631" s="5">
        <f t="shared" si="37"/>
        <v>0</v>
      </c>
      <c r="H631" s="4">
        <f>'Листы на печать'!J765</f>
        <v>0</v>
      </c>
      <c r="I631" s="4">
        <f>'Листы на печать'!L765</f>
        <v>0</v>
      </c>
      <c r="J631" s="5">
        <f t="shared" si="38"/>
        <v>0</v>
      </c>
      <c r="K631" s="4">
        <f>'Листы на печать'!M765</f>
        <v>0</v>
      </c>
      <c r="L631" s="4" t="str">
        <f t="shared" si="39"/>
        <v>00</v>
      </c>
      <c r="M631" s="4">
        <f>'Листы на печать'!N765</f>
        <v>0</v>
      </c>
      <c r="N631" s="4">
        <f>'Листы на печать'!P765</f>
        <v>0</v>
      </c>
    </row>
    <row r="632" spans="1:14">
      <c r="A632" s="4">
        <f>'Листы на печать'!B766</f>
        <v>0</v>
      </c>
      <c r="B632" s="4">
        <f>'Листы на печать'!Y766</f>
        <v>0</v>
      </c>
      <c r="C632" s="4">
        <f>'Листы на печать'!AA766</f>
        <v>0</v>
      </c>
      <c r="D632" s="5" t="str">
        <f t="shared" si="40"/>
        <v>00</v>
      </c>
      <c r="E632" s="4">
        <f>'Листы на печать'!AC766</f>
        <v>0</v>
      </c>
      <c r="F632" s="4">
        <f>'Листы на печать'!AE766</f>
        <v>0</v>
      </c>
      <c r="G632" s="5">
        <f t="shared" si="37"/>
        <v>0</v>
      </c>
      <c r="H632" s="4">
        <f>'Листы на печать'!J766</f>
        <v>0</v>
      </c>
      <c r="I632" s="4">
        <f>'Листы на печать'!L766</f>
        <v>0</v>
      </c>
      <c r="J632" s="5">
        <f t="shared" si="38"/>
        <v>0</v>
      </c>
      <c r="K632" s="4">
        <f>'Листы на печать'!M766</f>
        <v>0</v>
      </c>
      <c r="L632" s="4" t="str">
        <f t="shared" si="39"/>
        <v>00</v>
      </c>
      <c r="M632" s="4">
        <f>'Листы на печать'!N766</f>
        <v>0</v>
      </c>
      <c r="N632" s="4">
        <f>'Листы на печать'!P766</f>
        <v>0</v>
      </c>
    </row>
    <row r="633" spans="1:14">
      <c r="A633" s="4">
        <f>'Листы на печать'!B767</f>
        <v>0</v>
      </c>
      <c r="B633" s="4">
        <f>'Листы на печать'!Y767</f>
        <v>0</v>
      </c>
      <c r="C633" s="4">
        <f>'Листы на печать'!AA767</f>
        <v>0</v>
      </c>
      <c r="D633" s="5" t="str">
        <f t="shared" si="40"/>
        <v>00</v>
      </c>
      <c r="E633" s="4">
        <f>'Листы на печать'!AC767</f>
        <v>0</v>
      </c>
      <c r="F633" s="4">
        <f>'Листы на печать'!AE767</f>
        <v>0</v>
      </c>
      <c r="G633" s="5">
        <f t="shared" si="37"/>
        <v>0</v>
      </c>
      <c r="H633" s="4">
        <f>'Листы на печать'!J767</f>
        <v>0</v>
      </c>
      <c r="I633" s="4">
        <f>'Листы на печать'!L767</f>
        <v>0</v>
      </c>
      <c r="J633" s="5">
        <f t="shared" si="38"/>
        <v>0</v>
      </c>
      <c r="K633" s="4">
        <f>'Листы на печать'!M767</f>
        <v>0</v>
      </c>
      <c r="L633" s="4" t="str">
        <f t="shared" si="39"/>
        <v>00</v>
      </c>
      <c r="M633" s="4">
        <f>'Листы на печать'!N767</f>
        <v>0</v>
      </c>
      <c r="N633" s="4">
        <f>'Листы на печать'!P767</f>
        <v>0</v>
      </c>
    </row>
    <row r="634" spans="1:14">
      <c r="A634" s="4">
        <f>'Листы на печать'!B768</f>
        <v>0</v>
      </c>
      <c r="B634" s="4">
        <f>'Листы на печать'!Y768</f>
        <v>0</v>
      </c>
      <c r="C634" s="4">
        <f>'Листы на печать'!AA768</f>
        <v>0</v>
      </c>
      <c r="D634" s="5" t="str">
        <f t="shared" si="40"/>
        <v>00</v>
      </c>
      <c r="E634" s="4">
        <f>'Листы на печать'!AC768</f>
        <v>0</v>
      </c>
      <c r="F634" s="4">
        <f>'Листы на печать'!AE768</f>
        <v>0</v>
      </c>
      <c r="G634" s="5">
        <f t="shared" si="37"/>
        <v>0</v>
      </c>
      <c r="H634" s="4">
        <f>'Листы на печать'!J768</f>
        <v>0</v>
      </c>
      <c r="I634" s="4">
        <f>'Листы на печать'!L768</f>
        <v>0</v>
      </c>
      <c r="J634" s="5">
        <f t="shared" si="38"/>
        <v>0</v>
      </c>
      <c r="K634" s="4">
        <f>'Листы на печать'!M768</f>
        <v>0</v>
      </c>
      <c r="L634" s="4" t="str">
        <f t="shared" si="39"/>
        <v>00</v>
      </c>
      <c r="M634" s="4">
        <f>'Листы на печать'!N768</f>
        <v>0</v>
      </c>
      <c r="N634" s="4">
        <f>'Листы на печать'!P768</f>
        <v>0</v>
      </c>
    </row>
    <row r="635" spans="1:14">
      <c r="A635" s="4">
        <f>'Листы на печать'!B769</f>
        <v>0</v>
      </c>
      <c r="B635" s="4">
        <f>'Листы на печать'!Y769</f>
        <v>0</v>
      </c>
      <c r="C635" s="4">
        <f>'Листы на печать'!AA769</f>
        <v>0</v>
      </c>
      <c r="D635" s="5" t="str">
        <f t="shared" si="40"/>
        <v>00</v>
      </c>
      <c r="E635" s="4">
        <f>'Листы на печать'!AC769</f>
        <v>0</v>
      </c>
      <c r="F635" s="4">
        <f>'Листы на печать'!AE769</f>
        <v>0</v>
      </c>
      <c r="G635" s="5">
        <f t="shared" si="37"/>
        <v>0</v>
      </c>
      <c r="H635" s="4">
        <f>'Листы на печать'!J769</f>
        <v>0</v>
      </c>
      <c r="I635" s="4">
        <f>'Листы на печать'!L769</f>
        <v>0</v>
      </c>
      <c r="J635" s="5">
        <f t="shared" si="38"/>
        <v>0</v>
      </c>
      <c r="K635" s="4">
        <f>'Листы на печать'!M769</f>
        <v>0</v>
      </c>
      <c r="L635" s="4" t="str">
        <f t="shared" si="39"/>
        <v>00</v>
      </c>
      <c r="M635" s="4">
        <f>'Листы на печать'!N769</f>
        <v>0</v>
      </c>
      <c r="N635" s="4">
        <f>'Листы на печать'!P769</f>
        <v>0</v>
      </c>
    </row>
    <row r="636" spans="1:14">
      <c r="A636" s="4">
        <f>'Листы на печать'!B770</f>
        <v>0</v>
      </c>
      <c r="B636" s="4">
        <f>'Листы на печать'!Y770</f>
        <v>0</v>
      </c>
      <c r="C636" s="4">
        <f>'Листы на печать'!AA770</f>
        <v>0</v>
      </c>
      <c r="D636" s="5" t="str">
        <f t="shared" si="40"/>
        <v>00</v>
      </c>
      <c r="E636" s="4">
        <f>'Листы на печать'!AC770</f>
        <v>0</v>
      </c>
      <c r="F636" s="4">
        <f>'Листы на печать'!AE770</f>
        <v>0</v>
      </c>
      <c r="G636" s="5">
        <f t="shared" si="37"/>
        <v>0</v>
      </c>
      <c r="H636" s="4">
        <f>'Листы на печать'!J770</f>
        <v>0</v>
      </c>
      <c r="I636" s="4">
        <f>'Листы на печать'!L770</f>
        <v>0</v>
      </c>
      <c r="J636" s="5">
        <f t="shared" si="38"/>
        <v>0</v>
      </c>
      <c r="K636" s="4">
        <f>'Листы на печать'!M770</f>
        <v>0</v>
      </c>
      <c r="L636" s="4" t="str">
        <f t="shared" si="39"/>
        <v>00</v>
      </c>
      <c r="M636" s="4">
        <f>'Листы на печать'!N770</f>
        <v>0</v>
      </c>
      <c r="N636" s="4">
        <f>'Листы на печать'!P770</f>
        <v>0</v>
      </c>
    </row>
    <row r="637" spans="1:14">
      <c r="A637" s="4">
        <f>'Листы на печать'!B771</f>
        <v>0</v>
      </c>
      <c r="B637" s="4">
        <f>'Листы на печать'!Y771</f>
        <v>0</v>
      </c>
      <c r="C637" s="4" t="str">
        <f>'Листы на печать'!AA771</f>
        <v>АП-08/15-АОВ2.К</v>
      </c>
      <c r="D637" s="5" t="str">
        <f t="shared" si="40"/>
        <v>00</v>
      </c>
      <c r="E637" s="4">
        <f>'Листы на печать'!AC771</f>
        <v>0</v>
      </c>
      <c r="F637" s="4">
        <f>'Листы на печать'!AE771</f>
        <v>0</v>
      </c>
      <c r="G637" s="5">
        <f t="shared" si="37"/>
        <v>0</v>
      </c>
      <c r="H637" s="4">
        <f>'Листы на печать'!J771</f>
        <v>0</v>
      </c>
      <c r="I637" s="4">
        <f>'Листы на печать'!L771</f>
        <v>0</v>
      </c>
      <c r="J637" s="5">
        <f t="shared" si="38"/>
        <v>0</v>
      </c>
      <c r="K637" s="4">
        <f>'Листы на печать'!M771</f>
        <v>0</v>
      </c>
      <c r="L637" s="4" t="str">
        <f t="shared" si="39"/>
        <v>00</v>
      </c>
      <c r="M637" s="4">
        <f>'Листы на печать'!N771</f>
        <v>0</v>
      </c>
      <c r="N637" s="4">
        <f>'Листы на печать'!P771</f>
        <v>0</v>
      </c>
    </row>
    <row r="638" spans="1:14">
      <c r="A638" s="4">
        <f>'Листы на печать'!B772</f>
        <v>0</v>
      </c>
      <c r="B638" s="4">
        <f>'Листы на печать'!Y772</f>
        <v>0</v>
      </c>
      <c r="C638" s="4">
        <f>'Листы на печать'!AA772</f>
        <v>0</v>
      </c>
      <c r="D638" s="5" t="str">
        <f t="shared" si="40"/>
        <v>00</v>
      </c>
      <c r="E638" s="4">
        <f>'Листы на печать'!AC772</f>
        <v>0</v>
      </c>
      <c r="F638" s="4">
        <f>'Листы на печать'!AE772</f>
        <v>0</v>
      </c>
      <c r="G638" s="5">
        <f t="shared" si="37"/>
        <v>0</v>
      </c>
      <c r="H638" s="4">
        <f>'Листы на печать'!J772</f>
        <v>0</v>
      </c>
      <c r="I638" s="4">
        <f>'Листы на печать'!L772</f>
        <v>0</v>
      </c>
      <c r="J638" s="5">
        <f t="shared" si="38"/>
        <v>0</v>
      </c>
      <c r="K638" s="4">
        <f>'Листы на печать'!M772</f>
        <v>0</v>
      </c>
      <c r="L638" s="4" t="str">
        <f t="shared" si="39"/>
        <v>00</v>
      </c>
      <c r="M638" s="4">
        <f>'Листы на печать'!N772</f>
        <v>0</v>
      </c>
      <c r="N638" s="4">
        <f>'Листы на печать'!P772</f>
        <v>0</v>
      </c>
    </row>
    <row r="639" spans="1:14">
      <c r="A639" s="4">
        <f>'Листы на печать'!B773</f>
        <v>0</v>
      </c>
      <c r="B639" s="4">
        <f>'Листы на печать'!Y773</f>
        <v>0</v>
      </c>
      <c r="C639" s="4">
        <f>'Листы на печать'!AA773</f>
        <v>0</v>
      </c>
      <c r="D639" s="5" t="str">
        <f t="shared" si="40"/>
        <v>00</v>
      </c>
      <c r="E639" s="4">
        <f>'Листы на печать'!AC773</f>
        <v>0</v>
      </c>
      <c r="F639" s="4">
        <f>'Листы на печать'!AE773</f>
        <v>0</v>
      </c>
      <c r="G639" s="5">
        <f t="shared" si="37"/>
        <v>0</v>
      </c>
      <c r="H639" s="4">
        <f>'Листы на печать'!J773</f>
        <v>0</v>
      </c>
      <c r="I639" s="4">
        <f>'Листы на печать'!L773</f>
        <v>0</v>
      </c>
      <c r="J639" s="5">
        <f t="shared" si="38"/>
        <v>0</v>
      </c>
      <c r="K639" s="4">
        <f>'Листы на печать'!M773</f>
        <v>0</v>
      </c>
      <c r="L639" s="4" t="str">
        <f t="shared" si="39"/>
        <v>00</v>
      </c>
      <c r="M639" s="4">
        <f>'Листы на печать'!N773</f>
        <v>0</v>
      </c>
      <c r="N639" s="4">
        <f>'Листы на печать'!P773</f>
        <v>0</v>
      </c>
    </row>
    <row r="640" spans="1:14">
      <c r="A640" s="4">
        <f>'Листы на печать'!B774</f>
        <v>0</v>
      </c>
      <c r="B640" s="4">
        <f>'Листы на печать'!Y774</f>
        <v>0</v>
      </c>
      <c r="C640" s="4">
        <f>'Листы на печать'!AA774</f>
        <v>0</v>
      </c>
      <c r="D640" s="5" t="str">
        <f t="shared" si="40"/>
        <v>00</v>
      </c>
      <c r="E640" s="4">
        <f>'Листы на печать'!AC774</f>
        <v>0</v>
      </c>
      <c r="F640" s="4">
        <f>'Листы на печать'!AE774</f>
        <v>0</v>
      </c>
      <c r="G640" s="5">
        <f t="shared" si="37"/>
        <v>0</v>
      </c>
      <c r="H640" s="4">
        <f>'Листы на печать'!J774</f>
        <v>0</v>
      </c>
      <c r="I640" s="4">
        <f>'Листы на печать'!L774</f>
        <v>0</v>
      </c>
      <c r="J640" s="5">
        <f t="shared" si="38"/>
        <v>0</v>
      </c>
      <c r="K640" s="4">
        <f>'Листы на печать'!M774</f>
        <v>0</v>
      </c>
      <c r="L640" s="4" t="str">
        <f t="shared" si="39"/>
        <v>00</v>
      </c>
      <c r="M640" s="4">
        <f>'Листы на печать'!N774</f>
        <v>0</v>
      </c>
      <c r="N640" s="4">
        <f>'Листы на печать'!P774</f>
        <v>0</v>
      </c>
    </row>
    <row r="641" spans="1:14">
      <c r="A641" s="4">
        <f>'Листы на печать'!B775</f>
        <v>0</v>
      </c>
      <c r="B641" s="4">
        <f>'Листы на печать'!Y775</f>
        <v>0</v>
      </c>
      <c r="C641" s="4">
        <f>'Листы на печать'!AA775</f>
        <v>0</v>
      </c>
      <c r="D641" s="5" t="str">
        <f t="shared" si="40"/>
        <v>00</v>
      </c>
      <c r="E641" s="4">
        <f>'Листы на печать'!AC775</f>
        <v>0</v>
      </c>
      <c r="F641" s="4">
        <f>'Листы на печать'!AE775</f>
        <v>0</v>
      </c>
      <c r="G641" s="5">
        <f t="shared" si="37"/>
        <v>0</v>
      </c>
      <c r="H641" s="4">
        <f>'Листы на печать'!J775</f>
        <v>0</v>
      </c>
      <c r="I641" s="4">
        <f>'Листы на печать'!L775</f>
        <v>0</v>
      </c>
      <c r="J641" s="5">
        <f t="shared" si="38"/>
        <v>0</v>
      </c>
      <c r="K641" s="4">
        <f>'Листы на печать'!M775</f>
        <v>0</v>
      </c>
      <c r="L641" s="4" t="str">
        <f t="shared" si="39"/>
        <v>00</v>
      </c>
      <c r="M641" s="4">
        <f>'Листы на печать'!N775</f>
        <v>0</v>
      </c>
      <c r="N641" s="4">
        <f>'Листы на печать'!P775</f>
        <v>0</v>
      </c>
    </row>
    <row r="642" spans="1:14">
      <c r="A642" s="4" t="str">
        <f>'Листы на печать'!B776</f>
        <v>Обозначение кабеля, провода</v>
      </c>
      <c r="B642" s="4" t="str">
        <f>'Листы на печать'!Y776</f>
        <v>Кабель, провод</v>
      </c>
      <c r="C642" s="4">
        <f>'Листы на печать'!AA776</f>
        <v>0</v>
      </c>
      <c r="D642" s="5" t="str">
        <f t="shared" si="40"/>
        <v>Кабель, провод0</v>
      </c>
      <c r="E642" s="4">
        <f>'Листы на печать'!AC776</f>
        <v>0</v>
      </c>
      <c r="F642" s="4">
        <f>'Листы на печать'!AE776</f>
        <v>0</v>
      </c>
      <c r="G642" s="5" t="str">
        <f t="shared" si="37"/>
        <v>Обозначение кабеля, провода</v>
      </c>
      <c r="H642" s="4" t="str">
        <f>'Листы на печать'!J776</f>
        <v>Участок трассы кабеля, провода</v>
      </c>
      <c r="I642" s="4">
        <f>'Листы на печать'!L776</f>
        <v>0</v>
      </c>
      <c r="J642" s="5" t="str">
        <f t="shared" si="38"/>
        <v>Обозначение кабеля, провода</v>
      </c>
      <c r="K642" s="4">
        <f>'Листы на печать'!M776</f>
        <v>0</v>
      </c>
      <c r="L642" s="4" t="str">
        <f t="shared" si="39"/>
        <v>00</v>
      </c>
      <c r="M642" s="4">
        <f>'Листы на печать'!N776</f>
        <v>0</v>
      </c>
      <c r="N642" s="4">
        <f>'Листы на печать'!P776</f>
        <v>0</v>
      </c>
    </row>
    <row r="643" spans="1:14">
      <c r="A643" s="4">
        <f>'Листы на печать'!B777</f>
        <v>0</v>
      </c>
      <c r="B643" s="4" t="str">
        <f>'Листы на печать'!Y777</f>
        <v>по проекту</v>
      </c>
      <c r="C643" s="4">
        <f>'Листы на печать'!AA777</f>
        <v>0</v>
      </c>
      <c r="D643" s="5" t="str">
        <f t="shared" si="40"/>
        <v>по проекту0</v>
      </c>
      <c r="E643" s="4">
        <f>'Листы на печать'!AC777</f>
        <v>0</v>
      </c>
      <c r="F643" s="4">
        <f>'Листы на печать'!AE777</f>
        <v>0</v>
      </c>
      <c r="G643" s="5">
        <f t="shared" ref="G643:G706" si="41">A643</f>
        <v>0</v>
      </c>
      <c r="H643" s="4" t="str">
        <f>'Листы на печать'!J777</f>
        <v>в трубе стальной,      Ø/м</v>
      </c>
      <c r="I643" s="4">
        <f>'Листы на печать'!L777</f>
        <v>0</v>
      </c>
      <c r="J643" s="5">
        <f t="shared" ref="J643:J706" si="42">A643</f>
        <v>0</v>
      </c>
      <c r="K643" s="4" t="str">
        <f>'Листы на печать'!M777</f>
        <v>в трубе ПВХ (п),  ПНД (пн),  металло-рукаве (м), Ø/м</v>
      </c>
      <c r="L643" s="4" t="str">
        <f t="shared" si="39"/>
        <v>в трубе ПВХ (п),  ПНД (пн),  металло-рукаве (м), Ø/м0</v>
      </c>
      <c r="M643" s="4">
        <f>'Листы на печать'!N777</f>
        <v>0</v>
      </c>
      <c r="N643" s="4">
        <f>'Листы на печать'!P777</f>
        <v>0</v>
      </c>
    </row>
    <row r="644" spans="1:14">
      <c r="A644" s="4">
        <f>'Листы на печать'!B778</f>
        <v>0</v>
      </c>
      <c r="B644" s="4" t="str">
        <f>'Листы на печать'!Y778</f>
        <v>Марка</v>
      </c>
      <c r="C644" s="4" t="str">
        <f>'Листы на печать'!AA778</f>
        <v>Кол., число и сечение жил</v>
      </c>
      <c r="D644" s="5" t="str">
        <f t="shared" si="40"/>
        <v>Марка0</v>
      </c>
      <c r="E644" s="4">
        <f>'Листы на печать'!AC778</f>
        <v>0</v>
      </c>
      <c r="F644" s="4" t="str">
        <f>'Листы на печать'!AE778</f>
        <v>Длина, м</v>
      </c>
      <c r="G644" s="5">
        <f t="shared" si="41"/>
        <v>0</v>
      </c>
      <c r="H644" s="4">
        <f>'Листы на печать'!J778</f>
        <v>0</v>
      </c>
      <c r="I644" s="4">
        <f>'Листы на печать'!L778</f>
        <v>0</v>
      </c>
      <c r="J644" s="5">
        <f t="shared" si="42"/>
        <v>0</v>
      </c>
      <c r="K644" s="4">
        <f>'Листы на печать'!M778</f>
        <v>0</v>
      </c>
      <c r="L644" s="4" t="str">
        <f t="shared" si="39"/>
        <v>00</v>
      </c>
      <c r="M644" s="4">
        <f>'Листы на печать'!N778</f>
        <v>0</v>
      </c>
      <c r="N644" s="4">
        <f>'Листы на печать'!P778</f>
        <v>0</v>
      </c>
    </row>
    <row r="645" spans="1:14">
      <c r="A645" s="4">
        <f>'Листы на печать'!B779</f>
        <v>0</v>
      </c>
      <c r="B645" s="4">
        <f>'Листы на печать'!Y779</f>
        <v>0</v>
      </c>
      <c r="C645" s="4">
        <f>'Листы на печать'!AA779</f>
        <v>0</v>
      </c>
      <c r="D645" s="5" t="str">
        <f t="shared" si="40"/>
        <v>00</v>
      </c>
      <c r="E645" s="4">
        <f>'Листы на печать'!AC779</f>
        <v>0</v>
      </c>
      <c r="F645" s="4">
        <f>'Листы на печать'!AE779</f>
        <v>0</v>
      </c>
      <c r="G645" s="5">
        <f t="shared" si="41"/>
        <v>0</v>
      </c>
      <c r="H645" s="4">
        <f>'Листы на печать'!J779</f>
        <v>0</v>
      </c>
      <c r="I645" s="4">
        <f>'Листы на печать'!L779</f>
        <v>0</v>
      </c>
      <c r="J645" s="5">
        <f t="shared" si="42"/>
        <v>0</v>
      </c>
      <c r="K645" s="4">
        <f>'Листы на печать'!M779</f>
        <v>0</v>
      </c>
      <c r="L645" s="4" t="str">
        <f t="shared" ref="L645:L708" si="43">CONCATENATE(K645,M645)</f>
        <v>00</v>
      </c>
      <c r="M645" s="4">
        <f>'Листы на печать'!N779</f>
        <v>0</v>
      </c>
      <c r="N645" s="4">
        <f>'Листы на печать'!P779</f>
        <v>0</v>
      </c>
    </row>
    <row r="646" spans="1:14">
      <c r="A646" s="4">
        <f>'Листы на печать'!B780</f>
        <v>0</v>
      </c>
      <c r="B646" s="4">
        <f>'Листы на печать'!Y780</f>
        <v>0</v>
      </c>
      <c r="C646" s="4">
        <f>'Листы на печать'!AA780</f>
        <v>0</v>
      </c>
      <c r="D646" s="5" t="str">
        <f t="shared" si="40"/>
        <v>00</v>
      </c>
      <c r="E646" s="4">
        <f>'Листы на печать'!AC780</f>
        <v>0</v>
      </c>
      <c r="F646" s="4">
        <f>'Листы на печать'!AE780</f>
        <v>0</v>
      </c>
      <c r="G646" s="5">
        <f t="shared" si="41"/>
        <v>0</v>
      </c>
      <c r="H646" s="4">
        <f>'Листы на печать'!J780</f>
        <v>0</v>
      </c>
      <c r="I646" s="4">
        <f>'Листы на печать'!L780</f>
        <v>0</v>
      </c>
      <c r="J646" s="5">
        <f t="shared" si="42"/>
        <v>0</v>
      </c>
      <c r="K646" s="4">
        <f>'Листы на печать'!M780</f>
        <v>0</v>
      </c>
      <c r="L646" s="4" t="str">
        <f t="shared" si="43"/>
        <v>00</v>
      </c>
      <c r="M646" s="4">
        <f>'Листы на печать'!N780</f>
        <v>0</v>
      </c>
      <c r="N646" s="4">
        <f>'Листы на печать'!P780</f>
        <v>0</v>
      </c>
    </row>
    <row r="647" spans="1:14">
      <c r="A647" s="4">
        <f>'Листы на печать'!B781</f>
        <v>0</v>
      </c>
      <c r="B647" s="4">
        <f>'Листы на печать'!Y781</f>
        <v>0</v>
      </c>
      <c r="C647" s="4">
        <f>'Листы на печать'!AA781</f>
        <v>0</v>
      </c>
      <c r="D647" s="5" t="str">
        <f t="shared" si="40"/>
        <v>00</v>
      </c>
      <c r="E647" s="4">
        <f>'Листы на печать'!AC781</f>
        <v>0</v>
      </c>
      <c r="F647" s="4">
        <f>'Листы на печать'!AE781</f>
        <v>0</v>
      </c>
      <c r="G647" s="5">
        <f t="shared" si="41"/>
        <v>0</v>
      </c>
      <c r="H647" s="4">
        <f>'Листы на печать'!J781</f>
        <v>0</v>
      </c>
      <c r="I647" s="4">
        <f>'Листы на печать'!L781</f>
        <v>0</v>
      </c>
      <c r="J647" s="5">
        <f t="shared" si="42"/>
        <v>0</v>
      </c>
      <c r="K647" s="4">
        <f>'Листы на печать'!M781</f>
        <v>0</v>
      </c>
      <c r="L647" s="4" t="str">
        <f t="shared" si="43"/>
        <v>00</v>
      </c>
      <c r="M647" s="4">
        <f>'Листы на печать'!N781</f>
        <v>0</v>
      </c>
      <c r="N647" s="4">
        <f>'Листы на печать'!P781</f>
        <v>0</v>
      </c>
    </row>
    <row r="648" spans="1:14">
      <c r="A648" s="4">
        <f>'Листы на печать'!B782</f>
        <v>0</v>
      </c>
      <c r="B648" s="4">
        <f>'Листы на печать'!Y782</f>
        <v>0</v>
      </c>
      <c r="C648" s="4">
        <f>'Листы на печать'!AA782</f>
        <v>0</v>
      </c>
      <c r="D648" s="5" t="str">
        <f t="shared" si="40"/>
        <v>00</v>
      </c>
      <c r="E648" s="4">
        <f>'Листы на печать'!AC782</f>
        <v>0</v>
      </c>
      <c r="F648" s="4">
        <f>'Листы на печать'!AE782</f>
        <v>0</v>
      </c>
      <c r="G648" s="5">
        <f t="shared" si="41"/>
        <v>0</v>
      </c>
      <c r="H648" s="4">
        <f>'Листы на печать'!J782</f>
        <v>0</v>
      </c>
      <c r="I648" s="4">
        <f>'Листы на печать'!L782</f>
        <v>0</v>
      </c>
      <c r="J648" s="5">
        <f t="shared" si="42"/>
        <v>0</v>
      </c>
      <c r="K648" s="4">
        <f>'Листы на печать'!M782</f>
        <v>0</v>
      </c>
      <c r="L648" s="4" t="str">
        <f t="shared" si="43"/>
        <v>00</v>
      </c>
      <c r="M648" s="4">
        <f>'Листы на печать'!N782</f>
        <v>0</v>
      </c>
      <c r="N648" s="4">
        <f>'Листы на печать'!P782</f>
        <v>0</v>
      </c>
    </row>
    <row r="649" spans="1:14">
      <c r="A649" s="4">
        <f>'Листы на печать'!B783</f>
        <v>0</v>
      </c>
      <c r="B649" s="4">
        <f>'Листы на печать'!Y783</f>
        <v>0</v>
      </c>
      <c r="C649" s="4">
        <f>'Листы на печать'!AA783</f>
        <v>0</v>
      </c>
      <c r="D649" s="5" t="str">
        <f t="shared" si="40"/>
        <v>00</v>
      </c>
      <c r="E649" s="4">
        <f>'Листы на печать'!AC783</f>
        <v>0</v>
      </c>
      <c r="F649" s="4">
        <f>'Листы на печать'!AE783</f>
        <v>0</v>
      </c>
      <c r="G649" s="5">
        <f t="shared" si="41"/>
        <v>0</v>
      </c>
      <c r="H649" s="4">
        <f>'Листы на печать'!J783</f>
        <v>0</v>
      </c>
      <c r="I649" s="4">
        <f>'Листы на печать'!L783</f>
        <v>0</v>
      </c>
      <c r="J649" s="5">
        <f t="shared" si="42"/>
        <v>0</v>
      </c>
      <c r="K649" s="4">
        <f>'Листы на печать'!M783</f>
        <v>0</v>
      </c>
      <c r="L649" s="4" t="str">
        <f t="shared" si="43"/>
        <v>00</v>
      </c>
      <c r="M649" s="4">
        <f>'Листы на печать'!N783</f>
        <v>0</v>
      </c>
      <c r="N649" s="4">
        <f>'Листы на печать'!P783</f>
        <v>0</v>
      </c>
    </row>
    <row r="650" spans="1:14">
      <c r="A650" s="4">
        <f>'Листы на печать'!B784</f>
        <v>0</v>
      </c>
      <c r="B650" s="4">
        <f>'Листы на печать'!Y784</f>
        <v>0</v>
      </c>
      <c r="C650" s="4">
        <f>'Листы на печать'!AA784</f>
        <v>0</v>
      </c>
      <c r="D650" s="5" t="str">
        <f t="shared" si="40"/>
        <v>00</v>
      </c>
      <c r="E650" s="4">
        <f>'Листы на печать'!AC784</f>
        <v>0</v>
      </c>
      <c r="F650" s="4">
        <f>'Листы на печать'!AE784</f>
        <v>0</v>
      </c>
      <c r="G650" s="5">
        <f t="shared" si="41"/>
        <v>0</v>
      </c>
      <c r="H650" s="4">
        <f>'Листы на печать'!J784</f>
        <v>0</v>
      </c>
      <c r="I650" s="4">
        <f>'Листы на печать'!L784</f>
        <v>0</v>
      </c>
      <c r="J650" s="5">
        <f t="shared" si="42"/>
        <v>0</v>
      </c>
      <c r="K650" s="4">
        <f>'Листы на печать'!M784</f>
        <v>0</v>
      </c>
      <c r="L650" s="4" t="str">
        <f t="shared" si="43"/>
        <v>00</v>
      </c>
      <c r="M650" s="4">
        <f>'Листы на печать'!N784</f>
        <v>0</v>
      </c>
      <c r="N650" s="4">
        <f>'Листы на печать'!P784</f>
        <v>0</v>
      </c>
    </row>
    <row r="651" spans="1:14">
      <c r="A651" s="4">
        <f>'Листы на печать'!B785</f>
        <v>0</v>
      </c>
      <c r="B651" s="4">
        <f>'Листы на печать'!Y785</f>
        <v>0</v>
      </c>
      <c r="C651" s="4">
        <f>'Листы на печать'!AA785</f>
        <v>0</v>
      </c>
      <c r="D651" s="5" t="str">
        <f t="shared" si="40"/>
        <v>00</v>
      </c>
      <c r="E651" s="4">
        <f>'Листы на печать'!AC785</f>
        <v>0</v>
      </c>
      <c r="F651" s="4">
        <f>'Листы на печать'!AE785</f>
        <v>0</v>
      </c>
      <c r="G651" s="5">
        <f t="shared" si="41"/>
        <v>0</v>
      </c>
      <c r="H651" s="4">
        <f>'Листы на печать'!J785</f>
        <v>0</v>
      </c>
      <c r="I651" s="4">
        <f>'Листы на печать'!L785</f>
        <v>0</v>
      </c>
      <c r="J651" s="5">
        <f t="shared" si="42"/>
        <v>0</v>
      </c>
      <c r="K651" s="4">
        <f>'Листы на печать'!M785</f>
        <v>0</v>
      </c>
      <c r="L651" s="4" t="str">
        <f t="shared" si="43"/>
        <v>00</v>
      </c>
      <c r="M651" s="4">
        <f>'Листы на печать'!N785</f>
        <v>0</v>
      </c>
      <c r="N651" s="4">
        <f>'Листы на печать'!P785</f>
        <v>0</v>
      </c>
    </row>
    <row r="652" spans="1:14">
      <c r="A652" s="4">
        <f>'Листы на печать'!B786</f>
        <v>0</v>
      </c>
      <c r="B652" s="4">
        <f>'Листы на печать'!Y786</f>
        <v>0</v>
      </c>
      <c r="C652" s="4">
        <f>'Листы на печать'!AA786</f>
        <v>0</v>
      </c>
      <c r="D652" s="5" t="str">
        <f t="shared" si="40"/>
        <v>00</v>
      </c>
      <c r="E652" s="4">
        <f>'Листы на печать'!AC786</f>
        <v>0</v>
      </c>
      <c r="F652" s="4">
        <f>'Листы на печать'!AE786</f>
        <v>0</v>
      </c>
      <c r="G652" s="5">
        <f t="shared" si="41"/>
        <v>0</v>
      </c>
      <c r="H652" s="4">
        <f>'Листы на печать'!J786</f>
        <v>0</v>
      </c>
      <c r="I652" s="4">
        <f>'Листы на печать'!L786</f>
        <v>0</v>
      </c>
      <c r="J652" s="5">
        <f t="shared" si="42"/>
        <v>0</v>
      </c>
      <c r="K652" s="4">
        <f>'Листы на печать'!M786</f>
        <v>0</v>
      </c>
      <c r="L652" s="4" t="str">
        <f t="shared" si="43"/>
        <v>00</v>
      </c>
      <c r="M652" s="4">
        <f>'Листы на печать'!N786</f>
        <v>0</v>
      </c>
      <c r="N652" s="4">
        <f>'Листы на печать'!P786</f>
        <v>0</v>
      </c>
    </row>
    <row r="653" spans="1:14">
      <c r="A653" s="4">
        <f>'Листы на печать'!B787</f>
        <v>0</v>
      </c>
      <c r="B653" s="4">
        <f>'Листы на печать'!Y787</f>
        <v>0</v>
      </c>
      <c r="C653" s="4">
        <f>'Листы на печать'!AA787</f>
        <v>0</v>
      </c>
      <c r="D653" s="5" t="str">
        <f t="shared" si="40"/>
        <v>00</v>
      </c>
      <c r="E653" s="4">
        <f>'Листы на печать'!AC787</f>
        <v>0</v>
      </c>
      <c r="F653" s="4">
        <f>'Листы на печать'!AE787</f>
        <v>0</v>
      </c>
      <c r="G653" s="5">
        <f t="shared" si="41"/>
        <v>0</v>
      </c>
      <c r="H653" s="4">
        <f>'Листы на печать'!J787</f>
        <v>0</v>
      </c>
      <c r="I653" s="4">
        <f>'Листы на печать'!L787</f>
        <v>0</v>
      </c>
      <c r="J653" s="5">
        <f t="shared" si="42"/>
        <v>0</v>
      </c>
      <c r="K653" s="4">
        <f>'Листы на печать'!M787</f>
        <v>0</v>
      </c>
      <c r="L653" s="4" t="str">
        <f t="shared" si="43"/>
        <v>00</v>
      </c>
      <c r="M653" s="4">
        <f>'Листы на печать'!N787</f>
        <v>0</v>
      </c>
      <c r="N653" s="4">
        <f>'Листы на печать'!P787</f>
        <v>0</v>
      </c>
    </row>
    <row r="654" spans="1:14">
      <c r="A654" s="4">
        <f>'Листы на печать'!B788</f>
        <v>0</v>
      </c>
      <c r="B654" s="4">
        <f>'Листы на печать'!Y788</f>
        <v>0</v>
      </c>
      <c r="C654" s="4">
        <f>'Листы на печать'!AA788</f>
        <v>0</v>
      </c>
      <c r="D654" s="5" t="str">
        <f t="shared" ref="D654:D717" si="44">CONCATENATE(B654, E654)</f>
        <v>00</v>
      </c>
      <c r="E654" s="4">
        <f>'Листы на печать'!AC788</f>
        <v>0</v>
      </c>
      <c r="F654" s="4">
        <f>'Листы на печать'!AE788</f>
        <v>0</v>
      </c>
      <c r="G654" s="5">
        <f t="shared" si="41"/>
        <v>0</v>
      </c>
      <c r="H654" s="4">
        <f>'Листы на печать'!J788</f>
        <v>0</v>
      </c>
      <c r="I654" s="4">
        <f>'Листы на печать'!L788</f>
        <v>0</v>
      </c>
      <c r="J654" s="5">
        <f t="shared" si="42"/>
        <v>0</v>
      </c>
      <c r="K654" s="4">
        <f>'Листы на печать'!M788</f>
        <v>0</v>
      </c>
      <c r="L654" s="4" t="str">
        <f t="shared" si="43"/>
        <v>00</v>
      </c>
      <c r="M654" s="4">
        <f>'Листы на печать'!N788</f>
        <v>0</v>
      </c>
      <c r="N654" s="4">
        <f>'Листы на печать'!P788</f>
        <v>0</v>
      </c>
    </row>
    <row r="655" spans="1:14">
      <c r="A655" s="4">
        <f>'Листы на печать'!B789</f>
        <v>0</v>
      </c>
      <c r="B655" s="4">
        <f>'Листы на печать'!Y789</f>
        <v>0</v>
      </c>
      <c r="C655" s="4">
        <f>'Листы на печать'!AA789</f>
        <v>0</v>
      </c>
      <c r="D655" s="5" t="str">
        <f t="shared" si="44"/>
        <v>00</v>
      </c>
      <c r="E655" s="4">
        <f>'Листы на печать'!AC789</f>
        <v>0</v>
      </c>
      <c r="F655" s="4">
        <f>'Листы на печать'!AE789</f>
        <v>0</v>
      </c>
      <c r="G655" s="5">
        <f t="shared" si="41"/>
        <v>0</v>
      </c>
      <c r="H655" s="4">
        <f>'Листы на печать'!J789</f>
        <v>0</v>
      </c>
      <c r="I655" s="4">
        <f>'Листы на печать'!L789</f>
        <v>0</v>
      </c>
      <c r="J655" s="5">
        <f t="shared" si="42"/>
        <v>0</v>
      </c>
      <c r="K655" s="4">
        <f>'Листы на печать'!M789</f>
        <v>0</v>
      </c>
      <c r="L655" s="4" t="str">
        <f t="shared" si="43"/>
        <v>00</v>
      </c>
      <c r="M655" s="4">
        <f>'Листы на печать'!N789</f>
        <v>0</v>
      </c>
      <c r="N655" s="4">
        <f>'Листы на печать'!P789</f>
        <v>0</v>
      </c>
    </row>
    <row r="656" spans="1:14">
      <c r="A656" s="4">
        <f>'Листы на печать'!B790</f>
        <v>0</v>
      </c>
      <c r="B656" s="4">
        <f>'Листы на печать'!Y790</f>
        <v>0</v>
      </c>
      <c r="C656" s="4">
        <f>'Листы на печать'!AA790</f>
        <v>0</v>
      </c>
      <c r="D656" s="5" t="str">
        <f t="shared" si="44"/>
        <v>00</v>
      </c>
      <c r="E656" s="4">
        <f>'Листы на печать'!AC790</f>
        <v>0</v>
      </c>
      <c r="F656" s="4">
        <f>'Листы на печать'!AE790</f>
        <v>0</v>
      </c>
      <c r="G656" s="5">
        <f t="shared" si="41"/>
        <v>0</v>
      </c>
      <c r="H656" s="4">
        <f>'Листы на печать'!J790</f>
        <v>0</v>
      </c>
      <c r="I656" s="4">
        <f>'Листы на печать'!L790</f>
        <v>0</v>
      </c>
      <c r="J656" s="5">
        <f t="shared" si="42"/>
        <v>0</v>
      </c>
      <c r="K656" s="4">
        <f>'Листы на печать'!M790</f>
        <v>0</v>
      </c>
      <c r="L656" s="4" t="str">
        <f t="shared" si="43"/>
        <v>00</v>
      </c>
      <c r="M656" s="4">
        <f>'Листы на печать'!N790</f>
        <v>0</v>
      </c>
      <c r="N656" s="4">
        <f>'Листы на печать'!P790</f>
        <v>0</v>
      </c>
    </row>
    <row r="657" spans="1:14">
      <c r="A657" s="4">
        <f>'Листы на печать'!B791</f>
        <v>0</v>
      </c>
      <c r="B657" s="4">
        <f>'Листы на печать'!Y791</f>
        <v>0</v>
      </c>
      <c r="C657" s="4">
        <f>'Листы на печать'!AA791</f>
        <v>0</v>
      </c>
      <c r="D657" s="5" t="str">
        <f t="shared" si="44"/>
        <v>00</v>
      </c>
      <c r="E657" s="4">
        <f>'Листы на печать'!AC791</f>
        <v>0</v>
      </c>
      <c r="F657" s="4">
        <f>'Листы на печать'!AE791</f>
        <v>0</v>
      </c>
      <c r="G657" s="5">
        <f t="shared" si="41"/>
        <v>0</v>
      </c>
      <c r="H657" s="4">
        <f>'Листы на печать'!J791</f>
        <v>0</v>
      </c>
      <c r="I657" s="4">
        <f>'Листы на печать'!L791</f>
        <v>0</v>
      </c>
      <c r="J657" s="5">
        <f t="shared" si="42"/>
        <v>0</v>
      </c>
      <c r="K657" s="4">
        <f>'Листы на печать'!M791</f>
        <v>0</v>
      </c>
      <c r="L657" s="4" t="str">
        <f t="shared" si="43"/>
        <v>00</v>
      </c>
      <c r="M657" s="4">
        <f>'Листы на печать'!N791</f>
        <v>0</v>
      </c>
      <c r="N657" s="4">
        <f>'Листы на печать'!P791</f>
        <v>0</v>
      </c>
    </row>
    <row r="658" spans="1:14">
      <c r="A658" s="4">
        <f>'Листы на печать'!B792</f>
        <v>0</v>
      </c>
      <c r="B658" s="4">
        <f>'Листы на печать'!Y792</f>
        <v>0</v>
      </c>
      <c r="C658" s="4">
        <f>'Листы на печать'!AA792</f>
        <v>0</v>
      </c>
      <c r="D658" s="5" t="str">
        <f t="shared" si="44"/>
        <v>00</v>
      </c>
      <c r="E658" s="4">
        <f>'Листы на печать'!AC792</f>
        <v>0</v>
      </c>
      <c r="F658" s="4">
        <f>'Листы на печать'!AE792</f>
        <v>0</v>
      </c>
      <c r="G658" s="5">
        <f t="shared" si="41"/>
        <v>0</v>
      </c>
      <c r="H658" s="4">
        <f>'Листы на печать'!J792</f>
        <v>0</v>
      </c>
      <c r="I658" s="4">
        <f>'Листы на печать'!L792</f>
        <v>0</v>
      </c>
      <c r="J658" s="5">
        <f t="shared" si="42"/>
        <v>0</v>
      </c>
      <c r="K658" s="4">
        <f>'Листы на печать'!M792</f>
        <v>0</v>
      </c>
      <c r="L658" s="4" t="str">
        <f t="shared" si="43"/>
        <v>00</v>
      </c>
      <c r="M658" s="4">
        <f>'Листы на печать'!N792</f>
        <v>0</v>
      </c>
      <c r="N658" s="4">
        <f>'Листы на печать'!P792</f>
        <v>0</v>
      </c>
    </row>
    <row r="659" spans="1:14">
      <c r="A659" s="4">
        <f>'Листы на печать'!B793</f>
        <v>0</v>
      </c>
      <c r="B659" s="4">
        <f>'Листы на печать'!Y793</f>
        <v>0</v>
      </c>
      <c r="C659" s="4">
        <f>'Листы на печать'!AA793</f>
        <v>0</v>
      </c>
      <c r="D659" s="5" t="str">
        <f t="shared" si="44"/>
        <v>00</v>
      </c>
      <c r="E659" s="4">
        <f>'Листы на печать'!AC793</f>
        <v>0</v>
      </c>
      <c r="F659" s="4">
        <f>'Листы на печать'!AE793</f>
        <v>0</v>
      </c>
      <c r="G659" s="5">
        <f t="shared" si="41"/>
        <v>0</v>
      </c>
      <c r="H659" s="4">
        <f>'Листы на печать'!J793</f>
        <v>0</v>
      </c>
      <c r="I659" s="4">
        <f>'Листы на печать'!L793</f>
        <v>0</v>
      </c>
      <c r="J659" s="5">
        <f t="shared" si="42"/>
        <v>0</v>
      </c>
      <c r="K659" s="4">
        <f>'Листы на печать'!M793</f>
        <v>0</v>
      </c>
      <c r="L659" s="4" t="str">
        <f t="shared" si="43"/>
        <v>00</v>
      </c>
      <c r="M659" s="4">
        <f>'Листы на печать'!N793</f>
        <v>0</v>
      </c>
      <c r="N659" s="4">
        <f>'Листы на печать'!P793</f>
        <v>0</v>
      </c>
    </row>
    <row r="660" spans="1:14">
      <c r="A660" s="4">
        <f>'Листы на печать'!B794</f>
        <v>0</v>
      </c>
      <c r="B660" s="4">
        <f>'Листы на печать'!Y794</f>
        <v>0</v>
      </c>
      <c r="C660" s="4">
        <f>'Листы на печать'!AA794</f>
        <v>0</v>
      </c>
      <c r="D660" s="5" t="str">
        <f t="shared" si="44"/>
        <v>00</v>
      </c>
      <c r="E660" s="4">
        <f>'Листы на печать'!AC794</f>
        <v>0</v>
      </c>
      <c r="F660" s="4">
        <f>'Листы на печать'!AE794</f>
        <v>0</v>
      </c>
      <c r="G660" s="5">
        <f t="shared" si="41"/>
        <v>0</v>
      </c>
      <c r="H660" s="4">
        <f>'Листы на печать'!J794</f>
        <v>0</v>
      </c>
      <c r="I660" s="4">
        <f>'Листы на печать'!L794</f>
        <v>0</v>
      </c>
      <c r="J660" s="5">
        <f t="shared" si="42"/>
        <v>0</v>
      </c>
      <c r="K660" s="4">
        <f>'Листы на печать'!M794</f>
        <v>0</v>
      </c>
      <c r="L660" s="4" t="str">
        <f t="shared" si="43"/>
        <v>00</v>
      </c>
      <c r="M660" s="4">
        <f>'Листы на печать'!N794</f>
        <v>0</v>
      </c>
      <c r="N660" s="4">
        <f>'Листы на печать'!P794</f>
        <v>0</v>
      </c>
    </row>
    <row r="661" spans="1:14">
      <c r="A661" s="4">
        <f>'Листы на печать'!B795</f>
        <v>0</v>
      </c>
      <c r="B661" s="4">
        <f>'Листы на печать'!Y795</f>
        <v>0</v>
      </c>
      <c r="C661" s="4">
        <f>'Листы на печать'!AA795</f>
        <v>0</v>
      </c>
      <c r="D661" s="5" t="str">
        <f t="shared" si="44"/>
        <v>00</v>
      </c>
      <c r="E661" s="4">
        <f>'Листы на печать'!AC795</f>
        <v>0</v>
      </c>
      <c r="F661" s="4">
        <f>'Листы на печать'!AE795</f>
        <v>0</v>
      </c>
      <c r="G661" s="5">
        <f t="shared" si="41"/>
        <v>0</v>
      </c>
      <c r="H661" s="4">
        <f>'Листы на печать'!J795</f>
        <v>0</v>
      </c>
      <c r="I661" s="4">
        <f>'Листы на печать'!L795</f>
        <v>0</v>
      </c>
      <c r="J661" s="5">
        <f t="shared" si="42"/>
        <v>0</v>
      </c>
      <c r="K661" s="4">
        <f>'Листы на печать'!M795</f>
        <v>0</v>
      </c>
      <c r="L661" s="4" t="str">
        <f t="shared" si="43"/>
        <v>00</v>
      </c>
      <c r="M661" s="4">
        <f>'Листы на печать'!N795</f>
        <v>0</v>
      </c>
      <c r="N661" s="4">
        <f>'Листы на печать'!P795</f>
        <v>0</v>
      </c>
    </row>
    <row r="662" spans="1:14">
      <c r="A662" s="4">
        <f>'Листы на печать'!B796</f>
        <v>0</v>
      </c>
      <c r="B662" s="4">
        <f>'Листы на печать'!Y796</f>
        <v>0</v>
      </c>
      <c r="C662" s="4">
        <f>'Листы на печать'!AA796</f>
        <v>0</v>
      </c>
      <c r="D662" s="5" t="str">
        <f t="shared" si="44"/>
        <v>00</v>
      </c>
      <c r="E662" s="4">
        <f>'Листы на печать'!AC796</f>
        <v>0</v>
      </c>
      <c r="F662" s="4">
        <f>'Листы на печать'!AE796</f>
        <v>0</v>
      </c>
      <c r="G662" s="5">
        <f t="shared" si="41"/>
        <v>0</v>
      </c>
      <c r="H662" s="4">
        <f>'Листы на печать'!J796</f>
        <v>0</v>
      </c>
      <c r="I662" s="4">
        <f>'Листы на печать'!L796</f>
        <v>0</v>
      </c>
      <c r="J662" s="5">
        <f t="shared" si="42"/>
        <v>0</v>
      </c>
      <c r="K662" s="4">
        <f>'Листы на печать'!M796</f>
        <v>0</v>
      </c>
      <c r="L662" s="4" t="str">
        <f t="shared" si="43"/>
        <v>00</v>
      </c>
      <c r="M662" s="4">
        <f>'Листы на печать'!N796</f>
        <v>0</v>
      </c>
      <c r="N662" s="4">
        <f>'Листы на печать'!P796</f>
        <v>0</v>
      </c>
    </row>
    <row r="663" spans="1:14">
      <c r="A663" s="4">
        <f>'Листы на печать'!B797</f>
        <v>0</v>
      </c>
      <c r="B663" s="4">
        <f>'Листы на печать'!Y797</f>
        <v>0</v>
      </c>
      <c r="C663" s="4">
        <f>'Листы на печать'!AA797</f>
        <v>0</v>
      </c>
      <c r="D663" s="5" t="str">
        <f t="shared" si="44"/>
        <v>00</v>
      </c>
      <c r="E663" s="4">
        <f>'Листы на печать'!AC797</f>
        <v>0</v>
      </c>
      <c r="F663" s="4">
        <f>'Листы на печать'!AE797</f>
        <v>0</v>
      </c>
      <c r="G663" s="5">
        <f t="shared" si="41"/>
        <v>0</v>
      </c>
      <c r="H663" s="4">
        <f>'Листы на печать'!J797</f>
        <v>0</v>
      </c>
      <c r="I663" s="4">
        <f>'Листы на печать'!L797</f>
        <v>0</v>
      </c>
      <c r="J663" s="5">
        <f t="shared" si="42"/>
        <v>0</v>
      </c>
      <c r="K663" s="4">
        <f>'Листы на печать'!M797</f>
        <v>0</v>
      </c>
      <c r="L663" s="4" t="str">
        <f t="shared" si="43"/>
        <v>00</v>
      </c>
      <c r="M663" s="4">
        <f>'Листы на печать'!N797</f>
        <v>0</v>
      </c>
      <c r="N663" s="4">
        <f>'Листы на печать'!P797</f>
        <v>0</v>
      </c>
    </row>
    <row r="664" spans="1:14">
      <c r="A664" s="4">
        <f>'Листы на печать'!B798</f>
        <v>0</v>
      </c>
      <c r="B664" s="4">
        <f>'Листы на печать'!Y798</f>
        <v>0</v>
      </c>
      <c r="C664" s="4">
        <f>'Листы на печать'!AA798</f>
        <v>0</v>
      </c>
      <c r="D664" s="5" t="str">
        <f t="shared" si="44"/>
        <v>00</v>
      </c>
      <c r="E664" s="4">
        <f>'Листы на печать'!AC798</f>
        <v>0</v>
      </c>
      <c r="F664" s="4">
        <f>'Листы на печать'!AE798</f>
        <v>0</v>
      </c>
      <c r="G664" s="5">
        <f t="shared" si="41"/>
        <v>0</v>
      </c>
      <c r="H664" s="4">
        <f>'Листы на печать'!J798</f>
        <v>0</v>
      </c>
      <c r="I664" s="4">
        <f>'Листы на печать'!L798</f>
        <v>0</v>
      </c>
      <c r="J664" s="5">
        <f t="shared" si="42"/>
        <v>0</v>
      </c>
      <c r="K664" s="4">
        <f>'Листы на печать'!M798</f>
        <v>0</v>
      </c>
      <c r="L664" s="4" t="str">
        <f t="shared" si="43"/>
        <v>00</v>
      </c>
      <c r="M664" s="4">
        <f>'Листы на печать'!N798</f>
        <v>0</v>
      </c>
      <c r="N664" s="4">
        <f>'Листы на печать'!P798</f>
        <v>0</v>
      </c>
    </row>
    <row r="665" spans="1:14">
      <c r="A665" s="4">
        <f>'Листы на печать'!B799</f>
        <v>0</v>
      </c>
      <c r="B665" s="4">
        <f>'Листы на печать'!Y799</f>
        <v>0</v>
      </c>
      <c r="C665" s="4">
        <f>'Листы на печать'!AA799</f>
        <v>0</v>
      </c>
      <c r="D665" s="5" t="str">
        <f t="shared" si="44"/>
        <v>00</v>
      </c>
      <c r="E665" s="4">
        <f>'Листы на печать'!AC799</f>
        <v>0</v>
      </c>
      <c r="F665" s="4">
        <f>'Листы на печать'!AE799</f>
        <v>0</v>
      </c>
      <c r="G665" s="5">
        <f t="shared" si="41"/>
        <v>0</v>
      </c>
      <c r="H665" s="4">
        <f>'Листы на печать'!J799</f>
        <v>0</v>
      </c>
      <c r="I665" s="4">
        <f>'Листы на печать'!L799</f>
        <v>0</v>
      </c>
      <c r="J665" s="5">
        <f t="shared" si="42"/>
        <v>0</v>
      </c>
      <c r="K665" s="4">
        <f>'Листы на печать'!M799</f>
        <v>0</v>
      </c>
      <c r="L665" s="4" t="str">
        <f t="shared" si="43"/>
        <v>00</v>
      </c>
      <c r="M665" s="4">
        <f>'Листы на печать'!N799</f>
        <v>0</v>
      </c>
      <c r="N665" s="4">
        <f>'Листы на печать'!P799</f>
        <v>0</v>
      </c>
    </row>
    <row r="666" spans="1:14">
      <c r="A666" s="4">
        <f>'Листы на печать'!B800</f>
        <v>0</v>
      </c>
      <c r="B666" s="4">
        <f>'Листы на печать'!Y800</f>
        <v>0</v>
      </c>
      <c r="C666" s="4">
        <f>'Листы на печать'!AA800</f>
        <v>0</v>
      </c>
      <c r="D666" s="5" t="str">
        <f t="shared" si="44"/>
        <v>00</v>
      </c>
      <c r="E666" s="4">
        <f>'Листы на печать'!AC800</f>
        <v>0</v>
      </c>
      <c r="F666" s="4">
        <f>'Листы на печать'!AE800</f>
        <v>0</v>
      </c>
      <c r="G666" s="5">
        <f t="shared" si="41"/>
        <v>0</v>
      </c>
      <c r="H666" s="4">
        <f>'Листы на печать'!J800</f>
        <v>0</v>
      </c>
      <c r="I666" s="4">
        <f>'Листы на печать'!L800</f>
        <v>0</v>
      </c>
      <c r="J666" s="5">
        <f t="shared" si="42"/>
        <v>0</v>
      </c>
      <c r="K666" s="4">
        <f>'Листы на печать'!M800</f>
        <v>0</v>
      </c>
      <c r="L666" s="4" t="str">
        <f t="shared" si="43"/>
        <v>00</v>
      </c>
      <c r="M666" s="4">
        <f>'Листы на печать'!N800</f>
        <v>0</v>
      </c>
      <c r="N666" s="4">
        <f>'Листы на печать'!P800</f>
        <v>0</v>
      </c>
    </row>
    <row r="667" spans="1:14">
      <c r="A667" s="4">
        <f>'Листы на печать'!B801</f>
        <v>0</v>
      </c>
      <c r="B667" s="4">
        <f>'Листы на печать'!Y801</f>
        <v>0</v>
      </c>
      <c r="C667" s="4">
        <f>'Листы на печать'!AA801</f>
        <v>0</v>
      </c>
      <c r="D667" s="5" t="str">
        <f t="shared" si="44"/>
        <v>00</v>
      </c>
      <c r="E667" s="4">
        <f>'Листы на печать'!AC801</f>
        <v>0</v>
      </c>
      <c r="F667" s="4">
        <f>'Листы на печать'!AE801</f>
        <v>0</v>
      </c>
      <c r="G667" s="5">
        <f t="shared" si="41"/>
        <v>0</v>
      </c>
      <c r="H667" s="4">
        <f>'Листы на печать'!J801</f>
        <v>0</v>
      </c>
      <c r="I667" s="4">
        <f>'Листы на печать'!L801</f>
        <v>0</v>
      </c>
      <c r="J667" s="5">
        <f t="shared" si="42"/>
        <v>0</v>
      </c>
      <c r="K667" s="4">
        <f>'Листы на печать'!M801</f>
        <v>0</v>
      </c>
      <c r="L667" s="4" t="str">
        <f t="shared" si="43"/>
        <v>00</v>
      </c>
      <c r="M667" s="4">
        <f>'Листы на печать'!N801</f>
        <v>0</v>
      </c>
      <c r="N667" s="4">
        <f>'Листы на печать'!P801</f>
        <v>0</v>
      </c>
    </row>
    <row r="668" spans="1:14">
      <c r="A668" s="4">
        <f>'Листы на печать'!B802</f>
        <v>0</v>
      </c>
      <c r="B668" s="4">
        <f>'Листы на печать'!Y802</f>
        <v>0</v>
      </c>
      <c r="C668" s="4">
        <f>'Листы на печать'!AA802</f>
        <v>0</v>
      </c>
      <c r="D668" s="5" t="str">
        <f t="shared" si="44"/>
        <v>00</v>
      </c>
      <c r="E668" s="4">
        <f>'Листы на печать'!AC802</f>
        <v>0</v>
      </c>
      <c r="F668" s="4">
        <f>'Листы на печать'!AE802</f>
        <v>0</v>
      </c>
      <c r="G668" s="5">
        <f t="shared" si="41"/>
        <v>0</v>
      </c>
      <c r="H668" s="4">
        <f>'Листы на печать'!J802</f>
        <v>0</v>
      </c>
      <c r="I668" s="4">
        <f>'Листы на печать'!L802</f>
        <v>0</v>
      </c>
      <c r="J668" s="5">
        <f t="shared" si="42"/>
        <v>0</v>
      </c>
      <c r="K668" s="4">
        <f>'Листы на печать'!M802</f>
        <v>0</v>
      </c>
      <c r="L668" s="4" t="str">
        <f t="shared" si="43"/>
        <v>00</v>
      </c>
      <c r="M668" s="4">
        <f>'Листы на печать'!N802</f>
        <v>0</v>
      </c>
      <c r="N668" s="4">
        <f>'Листы на печать'!P802</f>
        <v>0</v>
      </c>
    </row>
    <row r="669" spans="1:14">
      <c r="A669" s="4">
        <f>'Листы на печать'!B803</f>
        <v>0</v>
      </c>
      <c r="B669" s="4">
        <f>'Листы на печать'!Y803</f>
        <v>0</v>
      </c>
      <c r="C669" s="4">
        <f>'Листы на печать'!AA803</f>
        <v>0</v>
      </c>
      <c r="D669" s="5" t="str">
        <f t="shared" si="44"/>
        <v>00</v>
      </c>
      <c r="E669" s="4">
        <f>'Листы на печать'!AC803</f>
        <v>0</v>
      </c>
      <c r="F669" s="4">
        <f>'Листы на печать'!AE803</f>
        <v>0</v>
      </c>
      <c r="G669" s="5">
        <f t="shared" si="41"/>
        <v>0</v>
      </c>
      <c r="H669" s="4">
        <f>'Листы на печать'!J803</f>
        <v>0</v>
      </c>
      <c r="I669" s="4">
        <f>'Листы на печать'!L803</f>
        <v>0</v>
      </c>
      <c r="J669" s="5">
        <f t="shared" si="42"/>
        <v>0</v>
      </c>
      <c r="K669" s="4">
        <f>'Листы на печать'!M803</f>
        <v>0</v>
      </c>
      <c r="L669" s="4" t="str">
        <f t="shared" si="43"/>
        <v>00</v>
      </c>
      <c r="M669" s="4">
        <f>'Листы на печать'!N803</f>
        <v>0</v>
      </c>
      <c r="N669" s="4">
        <f>'Листы на печать'!P803</f>
        <v>0</v>
      </c>
    </row>
    <row r="670" spans="1:14">
      <c r="A670" s="4">
        <f>'Листы на печать'!B804</f>
        <v>0</v>
      </c>
      <c r="B670" s="4">
        <f>'Листы на печать'!Y804</f>
        <v>0</v>
      </c>
      <c r="C670" s="4">
        <f>'Листы на печать'!AA804</f>
        <v>0</v>
      </c>
      <c r="D670" s="5" t="str">
        <f t="shared" si="44"/>
        <v>00</v>
      </c>
      <c r="E670" s="4">
        <f>'Листы на печать'!AC804</f>
        <v>0</v>
      </c>
      <c r="F670" s="4">
        <f>'Листы на печать'!AE804</f>
        <v>0</v>
      </c>
      <c r="G670" s="5">
        <f t="shared" si="41"/>
        <v>0</v>
      </c>
      <c r="H670" s="4">
        <f>'Листы на печать'!J804</f>
        <v>0</v>
      </c>
      <c r="I670" s="4">
        <f>'Листы на печать'!L804</f>
        <v>0</v>
      </c>
      <c r="J670" s="5">
        <f t="shared" si="42"/>
        <v>0</v>
      </c>
      <c r="K670" s="4">
        <f>'Листы на печать'!M804</f>
        <v>0</v>
      </c>
      <c r="L670" s="4" t="str">
        <f t="shared" si="43"/>
        <v>00</v>
      </c>
      <c r="M670" s="4">
        <f>'Листы на печать'!N804</f>
        <v>0</v>
      </c>
      <c r="N670" s="4">
        <f>'Листы на печать'!P804</f>
        <v>0</v>
      </c>
    </row>
    <row r="671" spans="1:14">
      <c r="A671" s="4">
        <f>'Листы на печать'!B805</f>
        <v>0</v>
      </c>
      <c r="B671" s="4">
        <f>'Листы на печать'!Y805</f>
        <v>0</v>
      </c>
      <c r="C671" s="4">
        <f>'Листы на печать'!AA805</f>
        <v>0</v>
      </c>
      <c r="D671" s="5" t="str">
        <f t="shared" si="44"/>
        <v>00</v>
      </c>
      <c r="E671" s="4">
        <f>'Листы на печать'!AC805</f>
        <v>0</v>
      </c>
      <c r="F671" s="4">
        <f>'Листы на печать'!AE805</f>
        <v>0</v>
      </c>
      <c r="G671" s="5">
        <f t="shared" si="41"/>
        <v>0</v>
      </c>
      <c r="H671" s="4">
        <f>'Листы на печать'!J805</f>
        <v>0</v>
      </c>
      <c r="I671" s="4">
        <f>'Листы на печать'!L805</f>
        <v>0</v>
      </c>
      <c r="J671" s="5">
        <f t="shared" si="42"/>
        <v>0</v>
      </c>
      <c r="K671" s="4">
        <f>'Листы на печать'!M805</f>
        <v>0</v>
      </c>
      <c r="L671" s="4" t="str">
        <f t="shared" si="43"/>
        <v>00</v>
      </c>
      <c r="M671" s="4">
        <f>'Листы на печать'!N805</f>
        <v>0</v>
      </c>
      <c r="N671" s="4">
        <f>'Листы на печать'!P805</f>
        <v>0</v>
      </c>
    </row>
    <row r="672" spans="1:14">
      <c r="A672" s="4">
        <f>'Листы на печать'!B806</f>
        <v>0</v>
      </c>
      <c r="B672" s="4">
        <f>'Листы на печать'!Y806</f>
        <v>0</v>
      </c>
      <c r="C672" s="4">
        <f>'Листы на печать'!AA806</f>
        <v>0</v>
      </c>
      <c r="D672" s="5" t="str">
        <f t="shared" si="44"/>
        <v>00</v>
      </c>
      <c r="E672" s="4">
        <f>'Листы на печать'!AC806</f>
        <v>0</v>
      </c>
      <c r="F672" s="4">
        <f>'Листы на печать'!AE806</f>
        <v>0</v>
      </c>
      <c r="G672" s="5">
        <f t="shared" si="41"/>
        <v>0</v>
      </c>
      <c r="H672" s="4">
        <f>'Листы на печать'!J806</f>
        <v>0</v>
      </c>
      <c r="I672" s="4">
        <f>'Листы на печать'!L806</f>
        <v>0</v>
      </c>
      <c r="J672" s="5">
        <f t="shared" si="42"/>
        <v>0</v>
      </c>
      <c r="K672" s="4">
        <f>'Листы на печать'!M806</f>
        <v>0</v>
      </c>
      <c r="L672" s="4" t="str">
        <f t="shared" si="43"/>
        <v>00</v>
      </c>
      <c r="M672" s="4">
        <f>'Листы на печать'!N806</f>
        <v>0</v>
      </c>
      <c r="N672" s="4">
        <f>'Листы на печать'!P806</f>
        <v>0</v>
      </c>
    </row>
    <row r="673" spans="1:14">
      <c r="A673" s="4">
        <f>'Листы на печать'!B807</f>
        <v>0</v>
      </c>
      <c r="B673" s="4">
        <f>'Листы на печать'!Y807</f>
        <v>0</v>
      </c>
      <c r="C673" s="4">
        <f>'Листы на печать'!AA807</f>
        <v>0</v>
      </c>
      <c r="D673" s="5" t="str">
        <f t="shared" si="44"/>
        <v>00</v>
      </c>
      <c r="E673" s="4">
        <f>'Листы на печать'!AC807</f>
        <v>0</v>
      </c>
      <c r="F673" s="4">
        <f>'Листы на печать'!AE807</f>
        <v>0</v>
      </c>
      <c r="G673" s="5">
        <f t="shared" si="41"/>
        <v>0</v>
      </c>
      <c r="H673" s="4">
        <f>'Листы на печать'!J807</f>
        <v>0</v>
      </c>
      <c r="I673" s="4">
        <f>'Листы на печать'!L807</f>
        <v>0</v>
      </c>
      <c r="J673" s="5">
        <f t="shared" si="42"/>
        <v>0</v>
      </c>
      <c r="K673" s="4">
        <f>'Листы на печать'!M807</f>
        <v>0</v>
      </c>
      <c r="L673" s="4" t="str">
        <f t="shared" si="43"/>
        <v>00</v>
      </c>
      <c r="M673" s="4">
        <f>'Листы на печать'!N807</f>
        <v>0</v>
      </c>
      <c r="N673" s="4">
        <f>'Листы на печать'!P807</f>
        <v>0</v>
      </c>
    </row>
    <row r="674" spans="1:14">
      <c r="A674" s="4">
        <f>'Листы на печать'!B808</f>
        <v>0</v>
      </c>
      <c r="B674" s="4">
        <f>'Листы на печать'!Y808</f>
        <v>0</v>
      </c>
      <c r="C674" s="4">
        <f>'Листы на печать'!AA808</f>
        <v>0</v>
      </c>
      <c r="D674" s="5" t="str">
        <f t="shared" si="44"/>
        <v>00</v>
      </c>
      <c r="E674" s="4">
        <f>'Листы на печать'!AC808</f>
        <v>0</v>
      </c>
      <c r="F674" s="4">
        <f>'Листы на печать'!AE808</f>
        <v>0</v>
      </c>
      <c r="G674" s="5">
        <f t="shared" si="41"/>
        <v>0</v>
      </c>
      <c r="H674" s="4">
        <f>'Листы на печать'!J808</f>
        <v>0</v>
      </c>
      <c r="I674" s="4">
        <f>'Листы на печать'!L808</f>
        <v>0</v>
      </c>
      <c r="J674" s="5">
        <f t="shared" si="42"/>
        <v>0</v>
      </c>
      <c r="K674" s="4">
        <f>'Листы на печать'!M808</f>
        <v>0</v>
      </c>
      <c r="L674" s="4" t="str">
        <f t="shared" si="43"/>
        <v>00</v>
      </c>
      <c r="M674" s="4">
        <f>'Листы на печать'!N808</f>
        <v>0</v>
      </c>
      <c r="N674" s="4">
        <f>'Листы на печать'!P808</f>
        <v>0</v>
      </c>
    </row>
    <row r="675" spans="1:14">
      <c r="A675" s="4">
        <f>'Листы на печать'!B809</f>
        <v>0</v>
      </c>
      <c r="B675" s="4">
        <f>'Листы на печать'!Y809</f>
        <v>0</v>
      </c>
      <c r="C675" s="4">
        <f>'Листы на печать'!AA809</f>
        <v>0</v>
      </c>
      <c r="D675" s="5" t="str">
        <f t="shared" si="44"/>
        <v>00</v>
      </c>
      <c r="E675" s="4">
        <f>'Листы на печать'!AC809</f>
        <v>0</v>
      </c>
      <c r="F675" s="4">
        <f>'Листы на печать'!AE809</f>
        <v>0</v>
      </c>
      <c r="G675" s="5">
        <f t="shared" si="41"/>
        <v>0</v>
      </c>
      <c r="H675" s="4">
        <f>'Листы на печать'!J809</f>
        <v>0</v>
      </c>
      <c r="I675" s="4">
        <f>'Листы на печать'!L809</f>
        <v>0</v>
      </c>
      <c r="J675" s="5">
        <f t="shared" si="42"/>
        <v>0</v>
      </c>
      <c r="K675" s="4">
        <f>'Листы на печать'!M809</f>
        <v>0</v>
      </c>
      <c r="L675" s="4" t="str">
        <f t="shared" si="43"/>
        <v>00</v>
      </c>
      <c r="M675" s="4">
        <f>'Листы на печать'!N809</f>
        <v>0</v>
      </c>
      <c r="N675" s="4">
        <f>'Листы на печать'!P809</f>
        <v>0</v>
      </c>
    </row>
    <row r="676" spans="1:14">
      <c r="A676" s="4">
        <f>'Листы на печать'!B810</f>
        <v>0</v>
      </c>
      <c r="B676" s="4">
        <f>'Листы на печать'!Y810</f>
        <v>0</v>
      </c>
      <c r="C676" s="4">
        <f>'Листы на печать'!AA810</f>
        <v>0</v>
      </c>
      <c r="D676" s="5" t="str">
        <f t="shared" si="44"/>
        <v>00</v>
      </c>
      <c r="E676" s="4">
        <f>'Листы на печать'!AC810</f>
        <v>0</v>
      </c>
      <c r="F676" s="4">
        <f>'Листы на печать'!AE810</f>
        <v>0</v>
      </c>
      <c r="G676" s="5">
        <f t="shared" si="41"/>
        <v>0</v>
      </c>
      <c r="H676" s="4">
        <f>'Листы на печать'!J810</f>
        <v>0</v>
      </c>
      <c r="I676" s="4">
        <f>'Листы на печать'!L810</f>
        <v>0</v>
      </c>
      <c r="J676" s="5">
        <f t="shared" si="42"/>
        <v>0</v>
      </c>
      <c r="K676" s="4">
        <f>'Листы на печать'!M810</f>
        <v>0</v>
      </c>
      <c r="L676" s="4" t="str">
        <f t="shared" si="43"/>
        <v>00</v>
      </c>
      <c r="M676" s="4">
        <f>'Листы на печать'!N810</f>
        <v>0</v>
      </c>
      <c r="N676" s="4">
        <f>'Листы на печать'!P810</f>
        <v>0</v>
      </c>
    </row>
    <row r="677" spans="1:14">
      <c r="A677" s="4">
        <f>'Листы на печать'!B811</f>
        <v>0</v>
      </c>
      <c r="B677" s="4">
        <f>'Листы на печать'!Y811</f>
        <v>0</v>
      </c>
      <c r="C677" s="4">
        <f>'Листы на печать'!AA811</f>
        <v>0</v>
      </c>
      <c r="D677" s="5" t="str">
        <f t="shared" si="44"/>
        <v>00</v>
      </c>
      <c r="E677" s="4">
        <f>'Листы на печать'!AC811</f>
        <v>0</v>
      </c>
      <c r="F677" s="4">
        <f>'Листы на печать'!AE811</f>
        <v>0</v>
      </c>
      <c r="G677" s="5">
        <f t="shared" si="41"/>
        <v>0</v>
      </c>
      <c r="H677" s="4">
        <f>'Листы на печать'!J811</f>
        <v>0</v>
      </c>
      <c r="I677" s="4">
        <f>'Листы на печать'!L811</f>
        <v>0</v>
      </c>
      <c r="J677" s="5">
        <f t="shared" si="42"/>
        <v>0</v>
      </c>
      <c r="K677" s="4">
        <f>'Листы на печать'!M811</f>
        <v>0</v>
      </c>
      <c r="L677" s="4" t="str">
        <f t="shared" si="43"/>
        <v>00</v>
      </c>
      <c r="M677" s="4">
        <f>'Листы на печать'!N811</f>
        <v>0</v>
      </c>
      <c r="N677" s="4">
        <f>'Листы на печать'!P811</f>
        <v>0</v>
      </c>
    </row>
    <row r="678" spans="1:14">
      <c r="A678" s="4">
        <f>'Листы на печать'!B812</f>
        <v>0</v>
      </c>
      <c r="B678" s="4">
        <f>'Листы на печать'!Y812</f>
        <v>0</v>
      </c>
      <c r="C678" s="4">
        <f>'Листы на печать'!AA812</f>
        <v>0</v>
      </c>
      <c r="D678" s="5" t="str">
        <f t="shared" si="44"/>
        <v>00</v>
      </c>
      <c r="E678" s="4">
        <f>'Листы на печать'!AC812</f>
        <v>0</v>
      </c>
      <c r="F678" s="4">
        <f>'Листы на печать'!AE812</f>
        <v>0</v>
      </c>
      <c r="G678" s="5">
        <f t="shared" si="41"/>
        <v>0</v>
      </c>
      <c r="H678" s="4">
        <f>'Листы на печать'!J812</f>
        <v>0</v>
      </c>
      <c r="I678" s="4">
        <f>'Листы на печать'!L812</f>
        <v>0</v>
      </c>
      <c r="J678" s="5">
        <f t="shared" si="42"/>
        <v>0</v>
      </c>
      <c r="K678" s="4">
        <f>'Листы на печать'!M812</f>
        <v>0</v>
      </c>
      <c r="L678" s="4" t="str">
        <f t="shared" si="43"/>
        <v>00</v>
      </c>
      <c r="M678" s="4">
        <f>'Листы на печать'!N812</f>
        <v>0</v>
      </c>
      <c r="N678" s="4">
        <f>'Листы на печать'!P812</f>
        <v>0</v>
      </c>
    </row>
    <row r="679" spans="1:14">
      <c r="A679" s="4">
        <f>'Листы на печать'!B813</f>
        <v>0</v>
      </c>
      <c r="B679" s="4">
        <f>'Листы на печать'!Y813</f>
        <v>0</v>
      </c>
      <c r="C679" s="4">
        <f>'Листы на печать'!AA813</f>
        <v>0</v>
      </c>
      <c r="D679" s="5" t="str">
        <f t="shared" si="44"/>
        <v>00</v>
      </c>
      <c r="E679" s="4">
        <f>'Листы на печать'!AC813</f>
        <v>0</v>
      </c>
      <c r="F679" s="4">
        <f>'Листы на печать'!AE813</f>
        <v>0</v>
      </c>
      <c r="G679" s="5">
        <f t="shared" si="41"/>
        <v>0</v>
      </c>
      <c r="H679" s="4">
        <f>'Листы на печать'!J813</f>
        <v>0</v>
      </c>
      <c r="I679" s="4">
        <f>'Листы на печать'!L813</f>
        <v>0</v>
      </c>
      <c r="J679" s="5">
        <f t="shared" si="42"/>
        <v>0</v>
      </c>
      <c r="K679" s="4">
        <f>'Листы на печать'!M813</f>
        <v>0</v>
      </c>
      <c r="L679" s="4" t="str">
        <f t="shared" si="43"/>
        <v>00</v>
      </c>
      <c r="M679" s="4">
        <f>'Листы на печать'!N813</f>
        <v>0</v>
      </c>
      <c r="N679" s="4">
        <f>'Листы на печать'!P813</f>
        <v>0</v>
      </c>
    </row>
    <row r="680" spans="1:14">
      <c r="A680" s="4">
        <f>'Листы на печать'!B814</f>
        <v>0</v>
      </c>
      <c r="B680" s="4">
        <f>'Листы на печать'!Y814</f>
        <v>0</v>
      </c>
      <c r="C680" s="4" t="str">
        <f>'Листы на печать'!AA814</f>
        <v>АП-08/15-АОВ2.К</v>
      </c>
      <c r="D680" s="5" t="str">
        <f t="shared" si="44"/>
        <v>00</v>
      </c>
      <c r="E680" s="4">
        <f>'Листы на печать'!AC814</f>
        <v>0</v>
      </c>
      <c r="F680" s="4">
        <f>'Листы на печать'!AE814</f>
        <v>0</v>
      </c>
      <c r="G680" s="5">
        <f t="shared" si="41"/>
        <v>0</v>
      </c>
      <c r="H680" s="4">
        <f>'Листы на печать'!J814</f>
        <v>0</v>
      </c>
      <c r="I680" s="4">
        <f>'Листы на печать'!L814</f>
        <v>0</v>
      </c>
      <c r="J680" s="5">
        <f t="shared" si="42"/>
        <v>0</v>
      </c>
      <c r="K680" s="4">
        <f>'Листы на печать'!M814</f>
        <v>0</v>
      </c>
      <c r="L680" s="4" t="str">
        <f t="shared" si="43"/>
        <v>00</v>
      </c>
      <c r="M680" s="4">
        <f>'Листы на печать'!N814</f>
        <v>0</v>
      </c>
      <c r="N680" s="4">
        <f>'Листы на печать'!P814</f>
        <v>0</v>
      </c>
    </row>
    <row r="681" spans="1:14">
      <c r="A681" s="4">
        <f>'Листы на печать'!B815</f>
        <v>0</v>
      </c>
      <c r="B681" s="4">
        <f>'Листы на печать'!Y815</f>
        <v>0</v>
      </c>
      <c r="C681" s="4">
        <f>'Листы на печать'!AA815</f>
        <v>0</v>
      </c>
      <c r="D681" s="5" t="str">
        <f t="shared" si="44"/>
        <v>00</v>
      </c>
      <c r="E681" s="4">
        <f>'Листы на печать'!AC815</f>
        <v>0</v>
      </c>
      <c r="F681" s="4">
        <f>'Листы на печать'!AE815</f>
        <v>0</v>
      </c>
      <c r="G681" s="5">
        <f t="shared" si="41"/>
        <v>0</v>
      </c>
      <c r="H681" s="4">
        <f>'Листы на печать'!J815</f>
        <v>0</v>
      </c>
      <c r="I681" s="4">
        <f>'Листы на печать'!L815</f>
        <v>0</v>
      </c>
      <c r="J681" s="5">
        <f t="shared" si="42"/>
        <v>0</v>
      </c>
      <c r="K681" s="4">
        <f>'Листы на печать'!M815</f>
        <v>0</v>
      </c>
      <c r="L681" s="4" t="str">
        <f t="shared" si="43"/>
        <v>00</v>
      </c>
      <c r="M681" s="4">
        <f>'Листы на печать'!N815</f>
        <v>0</v>
      </c>
      <c r="N681" s="4">
        <f>'Листы на печать'!P815</f>
        <v>0</v>
      </c>
    </row>
    <row r="682" spans="1:14">
      <c r="A682" s="4">
        <f>'Листы на печать'!B816</f>
        <v>0</v>
      </c>
      <c r="B682" s="4">
        <f>'Листы на печать'!Y816</f>
        <v>0</v>
      </c>
      <c r="C682" s="4">
        <f>'Листы на печать'!AA816</f>
        <v>0</v>
      </c>
      <c r="D682" s="5" t="str">
        <f t="shared" si="44"/>
        <v>00</v>
      </c>
      <c r="E682" s="4">
        <f>'Листы на печать'!AC816</f>
        <v>0</v>
      </c>
      <c r="F682" s="4">
        <f>'Листы на печать'!AE816</f>
        <v>0</v>
      </c>
      <c r="G682" s="5">
        <f t="shared" si="41"/>
        <v>0</v>
      </c>
      <c r="H682" s="4">
        <f>'Листы на печать'!J816</f>
        <v>0</v>
      </c>
      <c r="I682" s="4">
        <f>'Листы на печать'!L816</f>
        <v>0</v>
      </c>
      <c r="J682" s="5">
        <f t="shared" si="42"/>
        <v>0</v>
      </c>
      <c r="K682" s="4">
        <f>'Листы на печать'!M816</f>
        <v>0</v>
      </c>
      <c r="L682" s="4" t="str">
        <f t="shared" si="43"/>
        <v>00</v>
      </c>
      <c r="M682" s="4">
        <f>'Листы на печать'!N816</f>
        <v>0</v>
      </c>
      <c r="N682" s="4">
        <f>'Листы на печать'!P816</f>
        <v>0</v>
      </c>
    </row>
    <row r="683" spans="1:14">
      <c r="A683" s="4">
        <f>'Листы на печать'!B817</f>
        <v>0</v>
      </c>
      <c r="B683" s="4">
        <f>'Листы на печать'!Y817</f>
        <v>0</v>
      </c>
      <c r="C683" s="4">
        <f>'Листы на печать'!AA817</f>
        <v>0</v>
      </c>
      <c r="D683" s="5" t="str">
        <f t="shared" si="44"/>
        <v>00</v>
      </c>
      <c r="E683" s="4">
        <f>'Листы на печать'!AC817</f>
        <v>0</v>
      </c>
      <c r="F683" s="4">
        <f>'Листы на печать'!AE817</f>
        <v>0</v>
      </c>
      <c r="G683" s="5">
        <f t="shared" si="41"/>
        <v>0</v>
      </c>
      <c r="H683" s="4">
        <f>'Листы на печать'!J817</f>
        <v>0</v>
      </c>
      <c r="I683" s="4">
        <f>'Листы на печать'!L817</f>
        <v>0</v>
      </c>
      <c r="J683" s="5">
        <f t="shared" si="42"/>
        <v>0</v>
      </c>
      <c r="K683" s="4">
        <f>'Листы на печать'!M817</f>
        <v>0</v>
      </c>
      <c r="L683" s="4" t="str">
        <f t="shared" si="43"/>
        <v>00</v>
      </c>
      <c r="M683" s="4">
        <f>'Листы на печать'!N817</f>
        <v>0</v>
      </c>
      <c r="N683" s="4">
        <f>'Листы на печать'!P817</f>
        <v>0</v>
      </c>
    </row>
    <row r="684" spans="1:14">
      <c r="A684" s="4">
        <f>'Листы на печать'!B818</f>
        <v>0</v>
      </c>
      <c r="B684" s="4">
        <f>'Листы на печать'!Y818</f>
        <v>0</v>
      </c>
      <c r="C684" s="4">
        <f>'Листы на печать'!AA818</f>
        <v>0</v>
      </c>
      <c r="D684" s="5" t="str">
        <f t="shared" si="44"/>
        <v>00</v>
      </c>
      <c r="E684" s="4">
        <f>'Листы на печать'!AC818</f>
        <v>0</v>
      </c>
      <c r="F684" s="4">
        <f>'Листы на печать'!AE818</f>
        <v>0</v>
      </c>
      <c r="G684" s="5">
        <f t="shared" si="41"/>
        <v>0</v>
      </c>
      <c r="H684" s="4">
        <f>'Листы на печать'!J818</f>
        <v>0</v>
      </c>
      <c r="I684" s="4">
        <f>'Листы на печать'!L818</f>
        <v>0</v>
      </c>
      <c r="J684" s="5">
        <f t="shared" si="42"/>
        <v>0</v>
      </c>
      <c r="K684" s="4">
        <f>'Листы на печать'!M818</f>
        <v>0</v>
      </c>
      <c r="L684" s="4" t="str">
        <f t="shared" si="43"/>
        <v>00</v>
      </c>
      <c r="M684" s="4">
        <f>'Листы на печать'!N818</f>
        <v>0</v>
      </c>
      <c r="N684" s="4">
        <f>'Листы на печать'!P818</f>
        <v>0</v>
      </c>
    </row>
    <row r="685" spans="1:14">
      <c r="A685" s="4" t="str">
        <f>'Листы на печать'!B819</f>
        <v>Обозначение кабеля, провода</v>
      </c>
      <c r="B685" s="4" t="str">
        <f>'Листы на печать'!Y819</f>
        <v>Кабель, провод</v>
      </c>
      <c r="C685" s="4">
        <f>'Листы на печать'!AA819</f>
        <v>0</v>
      </c>
      <c r="D685" s="5" t="str">
        <f t="shared" si="44"/>
        <v>Кабель, провод0</v>
      </c>
      <c r="E685" s="4">
        <f>'Листы на печать'!AC819</f>
        <v>0</v>
      </c>
      <c r="F685" s="4">
        <f>'Листы на печать'!AE819</f>
        <v>0</v>
      </c>
      <c r="G685" s="5" t="str">
        <f t="shared" si="41"/>
        <v>Обозначение кабеля, провода</v>
      </c>
      <c r="H685" s="4" t="str">
        <f>'Листы на печать'!J819</f>
        <v>Участок трассы кабеля, провода</v>
      </c>
      <c r="I685" s="4">
        <f>'Листы на печать'!L819</f>
        <v>0</v>
      </c>
      <c r="J685" s="5" t="str">
        <f t="shared" si="42"/>
        <v>Обозначение кабеля, провода</v>
      </c>
      <c r="K685" s="4">
        <f>'Листы на печать'!M819</f>
        <v>0</v>
      </c>
      <c r="L685" s="4" t="str">
        <f t="shared" si="43"/>
        <v>00</v>
      </c>
      <c r="M685" s="4">
        <f>'Листы на печать'!N819</f>
        <v>0</v>
      </c>
      <c r="N685" s="4">
        <f>'Листы на печать'!P819</f>
        <v>0</v>
      </c>
    </row>
    <row r="686" spans="1:14">
      <c r="A686" s="4">
        <f>'Листы на печать'!B820</f>
        <v>0</v>
      </c>
      <c r="B686" s="4" t="str">
        <f>'Листы на печать'!Y820</f>
        <v>по проекту</v>
      </c>
      <c r="C686" s="4">
        <f>'Листы на печать'!AA820</f>
        <v>0</v>
      </c>
      <c r="D686" s="5" t="str">
        <f t="shared" si="44"/>
        <v>по проекту0</v>
      </c>
      <c r="E686" s="4">
        <f>'Листы на печать'!AC820</f>
        <v>0</v>
      </c>
      <c r="F686" s="4">
        <f>'Листы на печать'!AE820</f>
        <v>0</v>
      </c>
      <c r="G686" s="5">
        <f t="shared" si="41"/>
        <v>0</v>
      </c>
      <c r="H686" s="4" t="str">
        <f>'Листы на печать'!J820</f>
        <v>в трубе стальной,      Ø/м</v>
      </c>
      <c r="I686" s="4">
        <f>'Листы на печать'!L820</f>
        <v>0</v>
      </c>
      <c r="J686" s="5">
        <f t="shared" si="42"/>
        <v>0</v>
      </c>
      <c r="K686" s="4" t="str">
        <f>'Листы на печать'!M820</f>
        <v>в трубе ПВХ (п),  ПНД (пн),  металло-рукаве (м), Ø/м</v>
      </c>
      <c r="L686" s="4" t="str">
        <f t="shared" si="43"/>
        <v>в трубе ПВХ (п),  ПНД (пн),  металло-рукаве (м), Ø/м0</v>
      </c>
      <c r="M686" s="4">
        <f>'Листы на печать'!N820</f>
        <v>0</v>
      </c>
      <c r="N686" s="4">
        <f>'Листы на печать'!P820</f>
        <v>0</v>
      </c>
    </row>
    <row r="687" spans="1:14">
      <c r="A687" s="4">
        <f>'Листы на печать'!B821</f>
        <v>0</v>
      </c>
      <c r="B687" s="4" t="str">
        <f>'Листы на печать'!Y821</f>
        <v>Марка</v>
      </c>
      <c r="C687" s="4" t="str">
        <f>'Листы на печать'!AA821</f>
        <v>Кол., число и сечение жил</v>
      </c>
      <c r="D687" s="5" t="str">
        <f t="shared" si="44"/>
        <v>Марка0</v>
      </c>
      <c r="E687" s="4">
        <f>'Листы на печать'!AC821</f>
        <v>0</v>
      </c>
      <c r="F687" s="4" t="str">
        <f>'Листы на печать'!AE821</f>
        <v>Длина, м</v>
      </c>
      <c r="G687" s="5">
        <f t="shared" si="41"/>
        <v>0</v>
      </c>
      <c r="H687" s="4">
        <f>'Листы на печать'!J821</f>
        <v>0</v>
      </c>
      <c r="I687" s="4">
        <f>'Листы на печать'!L821</f>
        <v>0</v>
      </c>
      <c r="J687" s="5">
        <f t="shared" si="42"/>
        <v>0</v>
      </c>
      <c r="K687" s="4">
        <f>'Листы на печать'!M821</f>
        <v>0</v>
      </c>
      <c r="L687" s="4" t="str">
        <f t="shared" si="43"/>
        <v>00</v>
      </c>
      <c r="M687" s="4">
        <f>'Листы на печать'!N821</f>
        <v>0</v>
      </c>
      <c r="N687" s="4">
        <f>'Листы на печать'!P821</f>
        <v>0</v>
      </c>
    </row>
    <row r="688" spans="1:14">
      <c r="A688" s="4">
        <f>'Листы на печать'!B822</f>
        <v>0</v>
      </c>
      <c r="B688" s="4">
        <f>'Листы на печать'!Y822</f>
        <v>0</v>
      </c>
      <c r="C688" s="4">
        <f>'Листы на печать'!AA822</f>
        <v>0</v>
      </c>
      <c r="D688" s="5" t="str">
        <f t="shared" si="44"/>
        <v>00</v>
      </c>
      <c r="E688" s="4">
        <f>'Листы на печать'!AC822</f>
        <v>0</v>
      </c>
      <c r="F688" s="4">
        <f>'Листы на печать'!AE822</f>
        <v>0</v>
      </c>
      <c r="G688" s="5">
        <f t="shared" si="41"/>
        <v>0</v>
      </c>
      <c r="H688" s="4">
        <f>'Листы на печать'!J822</f>
        <v>0</v>
      </c>
      <c r="I688" s="4">
        <f>'Листы на печать'!L822</f>
        <v>0</v>
      </c>
      <c r="J688" s="5">
        <f t="shared" si="42"/>
        <v>0</v>
      </c>
      <c r="K688" s="4">
        <f>'Листы на печать'!M822</f>
        <v>0</v>
      </c>
      <c r="L688" s="4" t="str">
        <f t="shared" si="43"/>
        <v>00</v>
      </c>
      <c r="M688" s="4">
        <f>'Листы на печать'!N822</f>
        <v>0</v>
      </c>
      <c r="N688" s="4">
        <f>'Листы на печать'!P822</f>
        <v>0</v>
      </c>
    </row>
    <row r="689" spans="1:14">
      <c r="A689" s="4">
        <f>'Листы на печать'!B823</f>
        <v>0</v>
      </c>
      <c r="B689" s="4">
        <f>'Листы на печать'!Y823</f>
        <v>0</v>
      </c>
      <c r="C689" s="4">
        <f>'Листы на печать'!AA823</f>
        <v>0</v>
      </c>
      <c r="D689" s="5" t="str">
        <f t="shared" si="44"/>
        <v>00</v>
      </c>
      <c r="E689" s="4">
        <f>'Листы на печать'!AC823</f>
        <v>0</v>
      </c>
      <c r="F689" s="4">
        <f>'Листы на печать'!AE823</f>
        <v>0</v>
      </c>
      <c r="G689" s="5">
        <f t="shared" si="41"/>
        <v>0</v>
      </c>
      <c r="H689" s="4">
        <f>'Листы на печать'!J823</f>
        <v>0</v>
      </c>
      <c r="I689" s="4">
        <f>'Листы на печать'!L823</f>
        <v>0</v>
      </c>
      <c r="J689" s="5">
        <f t="shared" si="42"/>
        <v>0</v>
      </c>
      <c r="K689" s="4">
        <f>'Листы на печать'!M823</f>
        <v>0</v>
      </c>
      <c r="L689" s="4" t="str">
        <f t="shared" si="43"/>
        <v>00</v>
      </c>
      <c r="M689" s="4">
        <f>'Листы на печать'!N823</f>
        <v>0</v>
      </c>
      <c r="N689" s="4">
        <f>'Листы на печать'!P823</f>
        <v>0</v>
      </c>
    </row>
    <row r="690" spans="1:14">
      <c r="A690" s="4">
        <f>'Листы на печать'!B824</f>
        <v>0</v>
      </c>
      <c r="B690" s="4">
        <f>'Листы на печать'!Y824</f>
        <v>0</v>
      </c>
      <c r="C690" s="4">
        <f>'Листы на печать'!AA824</f>
        <v>0</v>
      </c>
      <c r="D690" s="5" t="str">
        <f t="shared" si="44"/>
        <v>00</v>
      </c>
      <c r="E690" s="4">
        <f>'Листы на печать'!AC824</f>
        <v>0</v>
      </c>
      <c r="F690" s="4">
        <f>'Листы на печать'!AE824</f>
        <v>0</v>
      </c>
      <c r="G690" s="5">
        <f t="shared" si="41"/>
        <v>0</v>
      </c>
      <c r="H690" s="4">
        <f>'Листы на печать'!J824</f>
        <v>0</v>
      </c>
      <c r="I690" s="4">
        <f>'Листы на печать'!L824</f>
        <v>0</v>
      </c>
      <c r="J690" s="5">
        <f t="shared" si="42"/>
        <v>0</v>
      </c>
      <c r="K690" s="4">
        <f>'Листы на печать'!M824</f>
        <v>0</v>
      </c>
      <c r="L690" s="4" t="str">
        <f t="shared" si="43"/>
        <v>00</v>
      </c>
      <c r="M690" s="4">
        <f>'Листы на печать'!N824</f>
        <v>0</v>
      </c>
      <c r="N690" s="4">
        <f>'Листы на печать'!P824</f>
        <v>0</v>
      </c>
    </row>
    <row r="691" spans="1:14">
      <c r="A691" s="4">
        <f>'Листы на печать'!B825</f>
        <v>0</v>
      </c>
      <c r="B691" s="4">
        <f>'Листы на печать'!Y825</f>
        <v>0</v>
      </c>
      <c r="C691" s="4">
        <f>'Листы на печать'!AA825</f>
        <v>0</v>
      </c>
      <c r="D691" s="5" t="str">
        <f t="shared" si="44"/>
        <v>00</v>
      </c>
      <c r="E691" s="4">
        <f>'Листы на печать'!AC825</f>
        <v>0</v>
      </c>
      <c r="F691" s="4">
        <f>'Листы на печать'!AE825</f>
        <v>0</v>
      </c>
      <c r="G691" s="5">
        <f t="shared" si="41"/>
        <v>0</v>
      </c>
      <c r="H691" s="4">
        <f>'Листы на печать'!J825</f>
        <v>0</v>
      </c>
      <c r="I691" s="4">
        <f>'Листы на печать'!L825</f>
        <v>0</v>
      </c>
      <c r="J691" s="5">
        <f t="shared" si="42"/>
        <v>0</v>
      </c>
      <c r="K691" s="4">
        <f>'Листы на печать'!M825</f>
        <v>0</v>
      </c>
      <c r="L691" s="4" t="str">
        <f t="shared" si="43"/>
        <v>00</v>
      </c>
      <c r="M691" s="4">
        <f>'Листы на печать'!N825</f>
        <v>0</v>
      </c>
      <c r="N691" s="4">
        <f>'Листы на печать'!P825</f>
        <v>0</v>
      </c>
    </row>
    <row r="692" spans="1:14">
      <c r="A692" s="4">
        <f>'Листы на печать'!B826</f>
        <v>0</v>
      </c>
      <c r="B692" s="4">
        <f>'Листы на печать'!Y826</f>
        <v>0</v>
      </c>
      <c r="C692" s="4">
        <f>'Листы на печать'!AA826</f>
        <v>0</v>
      </c>
      <c r="D692" s="5" t="str">
        <f t="shared" si="44"/>
        <v>00</v>
      </c>
      <c r="E692" s="4">
        <f>'Листы на печать'!AC826</f>
        <v>0</v>
      </c>
      <c r="F692" s="4">
        <f>'Листы на печать'!AE826</f>
        <v>0</v>
      </c>
      <c r="G692" s="5">
        <f t="shared" si="41"/>
        <v>0</v>
      </c>
      <c r="H692" s="4">
        <f>'Листы на печать'!J826</f>
        <v>0</v>
      </c>
      <c r="I692" s="4">
        <f>'Листы на печать'!L826</f>
        <v>0</v>
      </c>
      <c r="J692" s="5">
        <f t="shared" si="42"/>
        <v>0</v>
      </c>
      <c r="K692" s="4">
        <f>'Листы на печать'!M826</f>
        <v>0</v>
      </c>
      <c r="L692" s="4" t="str">
        <f t="shared" si="43"/>
        <v>00</v>
      </c>
      <c r="M692" s="4">
        <f>'Листы на печать'!N826</f>
        <v>0</v>
      </c>
      <c r="N692" s="4">
        <f>'Листы на печать'!P826</f>
        <v>0</v>
      </c>
    </row>
    <row r="693" spans="1:14">
      <c r="A693" s="4">
        <f>'Листы на печать'!B827</f>
        <v>0</v>
      </c>
      <c r="B693" s="4">
        <f>'Листы на печать'!Y827</f>
        <v>0</v>
      </c>
      <c r="C693" s="4">
        <f>'Листы на печать'!AA827</f>
        <v>0</v>
      </c>
      <c r="D693" s="5" t="str">
        <f t="shared" si="44"/>
        <v>00</v>
      </c>
      <c r="E693" s="4">
        <f>'Листы на печать'!AC827</f>
        <v>0</v>
      </c>
      <c r="F693" s="4">
        <f>'Листы на печать'!AE827</f>
        <v>0</v>
      </c>
      <c r="G693" s="5">
        <f t="shared" si="41"/>
        <v>0</v>
      </c>
      <c r="H693" s="4">
        <f>'Листы на печать'!J827</f>
        <v>0</v>
      </c>
      <c r="I693" s="4">
        <f>'Листы на печать'!L827</f>
        <v>0</v>
      </c>
      <c r="J693" s="5">
        <f t="shared" si="42"/>
        <v>0</v>
      </c>
      <c r="K693" s="4">
        <f>'Листы на печать'!M827</f>
        <v>0</v>
      </c>
      <c r="L693" s="4" t="str">
        <f t="shared" si="43"/>
        <v>00</v>
      </c>
      <c r="M693" s="4">
        <f>'Листы на печать'!N827</f>
        <v>0</v>
      </c>
      <c r="N693" s="4">
        <f>'Листы на печать'!P827</f>
        <v>0</v>
      </c>
    </row>
    <row r="694" spans="1:14">
      <c r="A694" s="4">
        <f>'Листы на печать'!B828</f>
        <v>0</v>
      </c>
      <c r="B694" s="4">
        <f>'Листы на печать'!Y828</f>
        <v>0</v>
      </c>
      <c r="C694" s="4">
        <f>'Листы на печать'!AA828</f>
        <v>0</v>
      </c>
      <c r="D694" s="5" t="str">
        <f t="shared" si="44"/>
        <v>00</v>
      </c>
      <c r="E694" s="4">
        <f>'Листы на печать'!AC828</f>
        <v>0</v>
      </c>
      <c r="F694" s="4">
        <f>'Листы на печать'!AE828</f>
        <v>0</v>
      </c>
      <c r="G694" s="5">
        <f t="shared" si="41"/>
        <v>0</v>
      </c>
      <c r="H694" s="4">
        <f>'Листы на печать'!J828</f>
        <v>0</v>
      </c>
      <c r="I694" s="4">
        <f>'Листы на печать'!L828</f>
        <v>0</v>
      </c>
      <c r="J694" s="5">
        <f t="shared" si="42"/>
        <v>0</v>
      </c>
      <c r="K694" s="4">
        <f>'Листы на печать'!M828</f>
        <v>0</v>
      </c>
      <c r="L694" s="4" t="str">
        <f t="shared" si="43"/>
        <v>00</v>
      </c>
      <c r="M694" s="4">
        <f>'Листы на печать'!N828</f>
        <v>0</v>
      </c>
      <c r="N694" s="4">
        <f>'Листы на печать'!P828</f>
        <v>0</v>
      </c>
    </row>
    <row r="695" spans="1:14">
      <c r="A695" s="4">
        <f>'Листы на печать'!B829</f>
        <v>0</v>
      </c>
      <c r="B695" s="4">
        <f>'Листы на печать'!Y829</f>
        <v>0</v>
      </c>
      <c r="C695" s="4">
        <f>'Листы на печать'!AA829</f>
        <v>0</v>
      </c>
      <c r="D695" s="5" t="str">
        <f t="shared" si="44"/>
        <v>00</v>
      </c>
      <c r="E695" s="4">
        <f>'Листы на печать'!AC829</f>
        <v>0</v>
      </c>
      <c r="F695" s="4">
        <f>'Листы на печать'!AE829</f>
        <v>0</v>
      </c>
      <c r="G695" s="5">
        <f t="shared" si="41"/>
        <v>0</v>
      </c>
      <c r="H695" s="4">
        <f>'Листы на печать'!J829</f>
        <v>0</v>
      </c>
      <c r="I695" s="4">
        <f>'Листы на печать'!L829</f>
        <v>0</v>
      </c>
      <c r="J695" s="5">
        <f t="shared" si="42"/>
        <v>0</v>
      </c>
      <c r="K695" s="4">
        <f>'Листы на печать'!M829</f>
        <v>0</v>
      </c>
      <c r="L695" s="4" t="str">
        <f t="shared" si="43"/>
        <v>00</v>
      </c>
      <c r="M695" s="4">
        <f>'Листы на печать'!N829</f>
        <v>0</v>
      </c>
      <c r="N695" s="4">
        <f>'Листы на печать'!P829</f>
        <v>0</v>
      </c>
    </row>
    <row r="696" spans="1:14">
      <c r="A696" s="4">
        <f>'Листы на печать'!B830</f>
        <v>0</v>
      </c>
      <c r="B696" s="4">
        <f>'Листы на печать'!Y830</f>
        <v>0</v>
      </c>
      <c r="C696" s="4">
        <f>'Листы на печать'!AA830</f>
        <v>0</v>
      </c>
      <c r="D696" s="5" t="str">
        <f t="shared" si="44"/>
        <v>00</v>
      </c>
      <c r="E696" s="4">
        <f>'Листы на печать'!AC830</f>
        <v>0</v>
      </c>
      <c r="F696" s="4">
        <f>'Листы на печать'!AE830</f>
        <v>0</v>
      </c>
      <c r="G696" s="5">
        <f t="shared" si="41"/>
        <v>0</v>
      </c>
      <c r="H696" s="4">
        <f>'Листы на печать'!J830</f>
        <v>0</v>
      </c>
      <c r="I696" s="4">
        <f>'Листы на печать'!L830</f>
        <v>0</v>
      </c>
      <c r="J696" s="5">
        <f t="shared" si="42"/>
        <v>0</v>
      </c>
      <c r="K696" s="4">
        <f>'Листы на печать'!M830</f>
        <v>0</v>
      </c>
      <c r="L696" s="4" t="str">
        <f t="shared" si="43"/>
        <v>00</v>
      </c>
      <c r="M696" s="4">
        <f>'Листы на печать'!N830</f>
        <v>0</v>
      </c>
      <c r="N696" s="4">
        <f>'Листы на печать'!P830</f>
        <v>0</v>
      </c>
    </row>
    <row r="697" spans="1:14">
      <c r="A697" s="4">
        <f>'Листы на печать'!B831</f>
        <v>0</v>
      </c>
      <c r="B697" s="4">
        <f>'Листы на печать'!Y831</f>
        <v>0</v>
      </c>
      <c r="C697" s="4">
        <f>'Листы на печать'!AA831</f>
        <v>0</v>
      </c>
      <c r="D697" s="5" t="str">
        <f t="shared" si="44"/>
        <v>00</v>
      </c>
      <c r="E697" s="4">
        <f>'Листы на печать'!AC831</f>
        <v>0</v>
      </c>
      <c r="F697" s="4">
        <f>'Листы на печать'!AE831</f>
        <v>0</v>
      </c>
      <c r="G697" s="5">
        <f t="shared" si="41"/>
        <v>0</v>
      </c>
      <c r="H697" s="4">
        <f>'Листы на печать'!J831</f>
        <v>0</v>
      </c>
      <c r="I697" s="4">
        <f>'Листы на печать'!L831</f>
        <v>0</v>
      </c>
      <c r="J697" s="5">
        <f t="shared" si="42"/>
        <v>0</v>
      </c>
      <c r="K697" s="4">
        <f>'Листы на печать'!M831</f>
        <v>0</v>
      </c>
      <c r="L697" s="4" t="str">
        <f t="shared" si="43"/>
        <v>00</v>
      </c>
      <c r="M697" s="4">
        <f>'Листы на печать'!N831</f>
        <v>0</v>
      </c>
      <c r="N697" s="4">
        <f>'Листы на печать'!P831</f>
        <v>0</v>
      </c>
    </row>
    <row r="698" spans="1:14">
      <c r="A698" s="4">
        <f>'Листы на печать'!B832</f>
        <v>0</v>
      </c>
      <c r="B698" s="4">
        <f>'Листы на печать'!Y832</f>
        <v>0</v>
      </c>
      <c r="C698" s="4">
        <f>'Листы на печать'!AA832</f>
        <v>0</v>
      </c>
      <c r="D698" s="5" t="str">
        <f t="shared" si="44"/>
        <v>00</v>
      </c>
      <c r="E698" s="4">
        <f>'Листы на печать'!AC832</f>
        <v>0</v>
      </c>
      <c r="F698" s="4">
        <f>'Листы на печать'!AE832</f>
        <v>0</v>
      </c>
      <c r="G698" s="5">
        <f t="shared" si="41"/>
        <v>0</v>
      </c>
      <c r="H698" s="4">
        <f>'Листы на печать'!J832</f>
        <v>0</v>
      </c>
      <c r="I698" s="4">
        <f>'Листы на печать'!L832</f>
        <v>0</v>
      </c>
      <c r="J698" s="5">
        <f t="shared" si="42"/>
        <v>0</v>
      </c>
      <c r="K698" s="4">
        <f>'Листы на печать'!M832</f>
        <v>0</v>
      </c>
      <c r="L698" s="4" t="str">
        <f t="shared" si="43"/>
        <v>00</v>
      </c>
      <c r="M698" s="4">
        <f>'Листы на печать'!N832</f>
        <v>0</v>
      </c>
      <c r="N698" s="4">
        <f>'Листы на печать'!P832</f>
        <v>0</v>
      </c>
    </row>
    <row r="699" spans="1:14">
      <c r="A699" s="4">
        <f>'Листы на печать'!B833</f>
        <v>0</v>
      </c>
      <c r="B699" s="4">
        <f>'Листы на печать'!Y833</f>
        <v>0</v>
      </c>
      <c r="C699" s="4">
        <f>'Листы на печать'!AA833</f>
        <v>0</v>
      </c>
      <c r="D699" s="5" t="str">
        <f t="shared" si="44"/>
        <v>00</v>
      </c>
      <c r="E699" s="4">
        <f>'Листы на печать'!AC833</f>
        <v>0</v>
      </c>
      <c r="F699" s="4">
        <f>'Листы на печать'!AE833</f>
        <v>0</v>
      </c>
      <c r="G699" s="5">
        <f t="shared" si="41"/>
        <v>0</v>
      </c>
      <c r="H699" s="4">
        <f>'Листы на печать'!J833</f>
        <v>0</v>
      </c>
      <c r="I699" s="4">
        <f>'Листы на печать'!L833</f>
        <v>0</v>
      </c>
      <c r="J699" s="5">
        <f t="shared" si="42"/>
        <v>0</v>
      </c>
      <c r="K699" s="4">
        <f>'Листы на печать'!M833</f>
        <v>0</v>
      </c>
      <c r="L699" s="4" t="str">
        <f t="shared" si="43"/>
        <v>00</v>
      </c>
      <c r="M699" s="4">
        <f>'Листы на печать'!N833</f>
        <v>0</v>
      </c>
      <c r="N699" s="4">
        <f>'Листы на печать'!P833</f>
        <v>0</v>
      </c>
    </row>
    <row r="700" spans="1:14">
      <c r="A700" s="4">
        <f>'Листы на печать'!B834</f>
        <v>0</v>
      </c>
      <c r="B700" s="4">
        <f>'Листы на печать'!Y834</f>
        <v>0</v>
      </c>
      <c r="C700" s="4">
        <f>'Листы на печать'!AA834</f>
        <v>0</v>
      </c>
      <c r="D700" s="5" t="str">
        <f t="shared" si="44"/>
        <v>00</v>
      </c>
      <c r="E700" s="4">
        <f>'Листы на печать'!AC834</f>
        <v>0</v>
      </c>
      <c r="F700" s="4">
        <f>'Листы на печать'!AE834</f>
        <v>0</v>
      </c>
      <c r="G700" s="5">
        <f t="shared" si="41"/>
        <v>0</v>
      </c>
      <c r="H700" s="4">
        <f>'Листы на печать'!J834</f>
        <v>0</v>
      </c>
      <c r="I700" s="4">
        <f>'Листы на печать'!L834</f>
        <v>0</v>
      </c>
      <c r="J700" s="5">
        <f t="shared" si="42"/>
        <v>0</v>
      </c>
      <c r="K700" s="4">
        <f>'Листы на печать'!M834</f>
        <v>0</v>
      </c>
      <c r="L700" s="4" t="str">
        <f t="shared" si="43"/>
        <v>00</v>
      </c>
      <c r="M700" s="4">
        <f>'Листы на печать'!N834</f>
        <v>0</v>
      </c>
      <c r="N700" s="4">
        <f>'Листы на печать'!P834</f>
        <v>0</v>
      </c>
    </row>
    <row r="701" spans="1:14">
      <c r="A701" s="4">
        <f>'Листы на печать'!B835</f>
        <v>0</v>
      </c>
      <c r="B701" s="4">
        <f>'Листы на печать'!Y835</f>
        <v>0</v>
      </c>
      <c r="C701" s="4">
        <f>'Листы на печать'!AA835</f>
        <v>0</v>
      </c>
      <c r="D701" s="5" t="str">
        <f t="shared" si="44"/>
        <v>00</v>
      </c>
      <c r="E701" s="4">
        <f>'Листы на печать'!AC835</f>
        <v>0</v>
      </c>
      <c r="F701" s="4">
        <f>'Листы на печать'!AE835</f>
        <v>0</v>
      </c>
      <c r="G701" s="5">
        <f t="shared" si="41"/>
        <v>0</v>
      </c>
      <c r="H701" s="4">
        <f>'Листы на печать'!J835</f>
        <v>0</v>
      </c>
      <c r="I701" s="4">
        <f>'Листы на печать'!L835</f>
        <v>0</v>
      </c>
      <c r="J701" s="5">
        <f t="shared" si="42"/>
        <v>0</v>
      </c>
      <c r="K701" s="4">
        <f>'Листы на печать'!M835</f>
        <v>0</v>
      </c>
      <c r="L701" s="4" t="str">
        <f t="shared" si="43"/>
        <v>00</v>
      </c>
      <c r="M701" s="4">
        <f>'Листы на печать'!N835</f>
        <v>0</v>
      </c>
      <c r="N701" s="4">
        <f>'Листы на печать'!P835</f>
        <v>0</v>
      </c>
    </row>
    <row r="702" spans="1:14">
      <c r="A702" s="4">
        <f>'Листы на печать'!B836</f>
        <v>0</v>
      </c>
      <c r="B702" s="4">
        <f>'Листы на печать'!Y836</f>
        <v>0</v>
      </c>
      <c r="C702" s="4">
        <f>'Листы на печать'!AA836</f>
        <v>0</v>
      </c>
      <c r="D702" s="5" t="str">
        <f t="shared" si="44"/>
        <v>00</v>
      </c>
      <c r="E702" s="4">
        <f>'Листы на печать'!AC836</f>
        <v>0</v>
      </c>
      <c r="F702" s="4">
        <f>'Листы на печать'!AE836</f>
        <v>0</v>
      </c>
      <c r="G702" s="5">
        <f t="shared" si="41"/>
        <v>0</v>
      </c>
      <c r="H702" s="4">
        <f>'Листы на печать'!J836</f>
        <v>0</v>
      </c>
      <c r="I702" s="4">
        <f>'Листы на печать'!L836</f>
        <v>0</v>
      </c>
      <c r="J702" s="5">
        <f t="shared" si="42"/>
        <v>0</v>
      </c>
      <c r="K702" s="4">
        <f>'Листы на печать'!M836</f>
        <v>0</v>
      </c>
      <c r="L702" s="4" t="str">
        <f t="shared" si="43"/>
        <v>00</v>
      </c>
      <c r="M702" s="4">
        <f>'Листы на печать'!N836</f>
        <v>0</v>
      </c>
      <c r="N702" s="4">
        <f>'Листы на печать'!P836</f>
        <v>0</v>
      </c>
    </row>
    <row r="703" spans="1:14">
      <c r="A703" s="4">
        <f>'Листы на печать'!B837</f>
        <v>0</v>
      </c>
      <c r="B703" s="4">
        <f>'Листы на печать'!Y837</f>
        <v>0</v>
      </c>
      <c r="C703" s="4">
        <f>'Листы на печать'!AA837</f>
        <v>0</v>
      </c>
      <c r="D703" s="5" t="str">
        <f t="shared" si="44"/>
        <v>00</v>
      </c>
      <c r="E703" s="4">
        <f>'Листы на печать'!AC837</f>
        <v>0</v>
      </c>
      <c r="F703" s="4">
        <f>'Листы на печать'!AE837</f>
        <v>0</v>
      </c>
      <c r="G703" s="5">
        <f t="shared" si="41"/>
        <v>0</v>
      </c>
      <c r="H703" s="4">
        <f>'Листы на печать'!J837</f>
        <v>0</v>
      </c>
      <c r="I703" s="4">
        <f>'Листы на печать'!L837</f>
        <v>0</v>
      </c>
      <c r="J703" s="5">
        <f t="shared" si="42"/>
        <v>0</v>
      </c>
      <c r="K703" s="4">
        <f>'Листы на печать'!M837</f>
        <v>0</v>
      </c>
      <c r="L703" s="4" t="str">
        <f t="shared" si="43"/>
        <v>00</v>
      </c>
      <c r="M703" s="4">
        <f>'Листы на печать'!N837</f>
        <v>0</v>
      </c>
      <c r="N703" s="4">
        <f>'Листы на печать'!P837</f>
        <v>0</v>
      </c>
    </row>
    <row r="704" spans="1:14">
      <c r="A704" s="4">
        <f>'Листы на печать'!B838</f>
        <v>0</v>
      </c>
      <c r="B704" s="4">
        <f>'Листы на печать'!Y838</f>
        <v>0</v>
      </c>
      <c r="C704" s="4">
        <f>'Листы на печать'!AA838</f>
        <v>0</v>
      </c>
      <c r="D704" s="5" t="str">
        <f t="shared" si="44"/>
        <v>00</v>
      </c>
      <c r="E704" s="4">
        <f>'Листы на печать'!AC838</f>
        <v>0</v>
      </c>
      <c r="F704" s="4">
        <f>'Листы на печать'!AE838</f>
        <v>0</v>
      </c>
      <c r="G704" s="5">
        <f t="shared" si="41"/>
        <v>0</v>
      </c>
      <c r="H704" s="4">
        <f>'Листы на печать'!J838</f>
        <v>0</v>
      </c>
      <c r="I704" s="4">
        <f>'Листы на печать'!L838</f>
        <v>0</v>
      </c>
      <c r="J704" s="5">
        <f t="shared" si="42"/>
        <v>0</v>
      </c>
      <c r="K704" s="4">
        <f>'Листы на печать'!M838</f>
        <v>0</v>
      </c>
      <c r="L704" s="4" t="str">
        <f t="shared" si="43"/>
        <v>00</v>
      </c>
      <c r="M704" s="4">
        <f>'Листы на печать'!N838</f>
        <v>0</v>
      </c>
      <c r="N704" s="4">
        <f>'Листы на печать'!P838</f>
        <v>0</v>
      </c>
    </row>
    <row r="705" spans="1:14">
      <c r="A705" s="4">
        <f>'Листы на печать'!B839</f>
        <v>0</v>
      </c>
      <c r="B705" s="4">
        <f>'Листы на печать'!Y839</f>
        <v>0</v>
      </c>
      <c r="C705" s="4">
        <f>'Листы на печать'!AA839</f>
        <v>0</v>
      </c>
      <c r="D705" s="5" t="str">
        <f t="shared" si="44"/>
        <v>00</v>
      </c>
      <c r="E705" s="4">
        <f>'Листы на печать'!AC839</f>
        <v>0</v>
      </c>
      <c r="F705" s="4">
        <f>'Листы на печать'!AE839</f>
        <v>0</v>
      </c>
      <c r="G705" s="5">
        <f t="shared" si="41"/>
        <v>0</v>
      </c>
      <c r="H705" s="4">
        <f>'Листы на печать'!J839</f>
        <v>0</v>
      </c>
      <c r="I705" s="4">
        <f>'Листы на печать'!L839</f>
        <v>0</v>
      </c>
      <c r="J705" s="5">
        <f t="shared" si="42"/>
        <v>0</v>
      </c>
      <c r="K705" s="4">
        <f>'Листы на печать'!M839</f>
        <v>0</v>
      </c>
      <c r="L705" s="4" t="str">
        <f t="shared" si="43"/>
        <v>00</v>
      </c>
      <c r="M705" s="4">
        <f>'Листы на печать'!N839</f>
        <v>0</v>
      </c>
      <c r="N705" s="4">
        <f>'Листы на печать'!P839</f>
        <v>0</v>
      </c>
    </row>
    <row r="706" spans="1:14">
      <c r="A706" s="4">
        <f>'Листы на печать'!B840</f>
        <v>0</v>
      </c>
      <c r="B706" s="4">
        <f>'Листы на печать'!Y840</f>
        <v>0</v>
      </c>
      <c r="C706" s="4">
        <f>'Листы на печать'!AA840</f>
        <v>0</v>
      </c>
      <c r="D706" s="5" t="str">
        <f t="shared" si="44"/>
        <v>00</v>
      </c>
      <c r="E706" s="4">
        <f>'Листы на печать'!AC840</f>
        <v>0</v>
      </c>
      <c r="F706" s="4">
        <f>'Листы на печать'!AE840</f>
        <v>0</v>
      </c>
      <c r="G706" s="5">
        <f t="shared" si="41"/>
        <v>0</v>
      </c>
      <c r="H706" s="4">
        <f>'Листы на печать'!J840</f>
        <v>0</v>
      </c>
      <c r="I706" s="4">
        <f>'Листы на печать'!L840</f>
        <v>0</v>
      </c>
      <c r="J706" s="5">
        <f t="shared" si="42"/>
        <v>0</v>
      </c>
      <c r="K706" s="4">
        <f>'Листы на печать'!M840</f>
        <v>0</v>
      </c>
      <c r="L706" s="4" t="str">
        <f t="shared" si="43"/>
        <v>00</v>
      </c>
      <c r="M706" s="4">
        <f>'Листы на печать'!N840</f>
        <v>0</v>
      </c>
      <c r="N706" s="4">
        <f>'Листы на печать'!P840</f>
        <v>0</v>
      </c>
    </row>
    <row r="707" spans="1:14">
      <c r="A707" s="4">
        <f>'Листы на печать'!B841</f>
        <v>0</v>
      </c>
      <c r="B707" s="4">
        <f>'Листы на печать'!Y841</f>
        <v>0</v>
      </c>
      <c r="C707" s="4">
        <f>'Листы на печать'!AA841</f>
        <v>0</v>
      </c>
      <c r="D707" s="5" t="str">
        <f t="shared" si="44"/>
        <v>00</v>
      </c>
      <c r="E707" s="4">
        <f>'Листы на печать'!AC841</f>
        <v>0</v>
      </c>
      <c r="F707" s="4">
        <f>'Листы на печать'!AE841</f>
        <v>0</v>
      </c>
      <c r="G707" s="5">
        <f t="shared" ref="G707:G770" si="45">A707</f>
        <v>0</v>
      </c>
      <c r="H707" s="4">
        <f>'Листы на печать'!J841</f>
        <v>0</v>
      </c>
      <c r="I707" s="4">
        <f>'Листы на печать'!L841</f>
        <v>0</v>
      </c>
      <c r="J707" s="5">
        <f t="shared" ref="J707:J770" si="46">A707</f>
        <v>0</v>
      </c>
      <c r="K707" s="4">
        <f>'Листы на печать'!M841</f>
        <v>0</v>
      </c>
      <c r="L707" s="4" t="str">
        <f t="shared" si="43"/>
        <v>00</v>
      </c>
      <c r="M707" s="4">
        <f>'Листы на печать'!N841</f>
        <v>0</v>
      </c>
      <c r="N707" s="4">
        <f>'Листы на печать'!P841</f>
        <v>0</v>
      </c>
    </row>
    <row r="708" spans="1:14">
      <c r="A708" s="4">
        <f>'Листы на печать'!B842</f>
        <v>0</v>
      </c>
      <c r="B708" s="4">
        <f>'Листы на печать'!Y842</f>
        <v>0</v>
      </c>
      <c r="C708" s="4">
        <f>'Листы на печать'!AA842</f>
        <v>0</v>
      </c>
      <c r="D708" s="5" t="str">
        <f t="shared" si="44"/>
        <v>00</v>
      </c>
      <c r="E708" s="4">
        <f>'Листы на печать'!AC842</f>
        <v>0</v>
      </c>
      <c r="F708" s="4">
        <f>'Листы на печать'!AE842</f>
        <v>0</v>
      </c>
      <c r="G708" s="5">
        <f t="shared" si="45"/>
        <v>0</v>
      </c>
      <c r="H708" s="4">
        <f>'Листы на печать'!J842</f>
        <v>0</v>
      </c>
      <c r="I708" s="4">
        <f>'Листы на печать'!L842</f>
        <v>0</v>
      </c>
      <c r="J708" s="5">
        <f t="shared" si="46"/>
        <v>0</v>
      </c>
      <c r="K708" s="4">
        <f>'Листы на печать'!M842</f>
        <v>0</v>
      </c>
      <c r="L708" s="4" t="str">
        <f t="shared" si="43"/>
        <v>00</v>
      </c>
      <c r="M708" s="4">
        <f>'Листы на печать'!N842</f>
        <v>0</v>
      </c>
      <c r="N708" s="4">
        <f>'Листы на печать'!P842</f>
        <v>0</v>
      </c>
    </row>
    <row r="709" spans="1:14">
      <c r="A709" s="4">
        <f>'Листы на печать'!B843</f>
        <v>0</v>
      </c>
      <c r="B709" s="4">
        <f>'Листы на печать'!Y843</f>
        <v>0</v>
      </c>
      <c r="C709" s="4">
        <f>'Листы на печать'!AA843</f>
        <v>0</v>
      </c>
      <c r="D709" s="5" t="str">
        <f t="shared" si="44"/>
        <v>00</v>
      </c>
      <c r="E709" s="4">
        <f>'Листы на печать'!AC843</f>
        <v>0</v>
      </c>
      <c r="F709" s="4">
        <f>'Листы на печать'!AE843</f>
        <v>0</v>
      </c>
      <c r="G709" s="5">
        <f t="shared" si="45"/>
        <v>0</v>
      </c>
      <c r="H709" s="4">
        <f>'Листы на печать'!J843</f>
        <v>0</v>
      </c>
      <c r="I709" s="4">
        <f>'Листы на печать'!L843</f>
        <v>0</v>
      </c>
      <c r="J709" s="5">
        <f t="shared" si="46"/>
        <v>0</v>
      </c>
      <c r="K709" s="4">
        <f>'Листы на печать'!M843</f>
        <v>0</v>
      </c>
      <c r="L709" s="4" t="str">
        <f t="shared" ref="L709:L772" si="47">CONCATENATE(K709,M709)</f>
        <v>00</v>
      </c>
      <c r="M709" s="4">
        <f>'Листы на печать'!N843</f>
        <v>0</v>
      </c>
      <c r="N709" s="4">
        <f>'Листы на печать'!P843</f>
        <v>0</v>
      </c>
    </row>
    <row r="710" spans="1:14">
      <c r="A710" s="4">
        <f>'Листы на печать'!B844</f>
        <v>0</v>
      </c>
      <c r="B710" s="4">
        <f>'Листы на печать'!Y844</f>
        <v>0</v>
      </c>
      <c r="C710" s="4">
        <f>'Листы на печать'!AA844</f>
        <v>0</v>
      </c>
      <c r="D710" s="5" t="str">
        <f t="shared" si="44"/>
        <v>00</v>
      </c>
      <c r="E710" s="4">
        <f>'Листы на печать'!AC844</f>
        <v>0</v>
      </c>
      <c r="F710" s="4">
        <f>'Листы на печать'!AE844</f>
        <v>0</v>
      </c>
      <c r="G710" s="5">
        <f t="shared" si="45"/>
        <v>0</v>
      </c>
      <c r="H710" s="4">
        <f>'Листы на печать'!J844</f>
        <v>0</v>
      </c>
      <c r="I710" s="4">
        <f>'Листы на печать'!L844</f>
        <v>0</v>
      </c>
      <c r="J710" s="5">
        <f t="shared" si="46"/>
        <v>0</v>
      </c>
      <c r="K710" s="4">
        <f>'Листы на печать'!M844</f>
        <v>0</v>
      </c>
      <c r="L710" s="4" t="str">
        <f t="shared" si="47"/>
        <v>00</v>
      </c>
      <c r="M710" s="4">
        <f>'Листы на печать'!N844</f>
        <v>0</v>
      </c>
      <c r="N710" s="4">
        <f>'Листы на печать'!P844</f>
        <v>0</v>
      </c>
    </row>
    <row r="711" spans="1:14">
      <c r="A711" s="4">
        <f>'Листы на печать'!B845</f>
        <v>0</v>
      </c>
      <c r="B711" s="4">
        <f>'Листы на печать'!Y845</f>
        <v>0</v>
      </c>
      <c r="C711" s="4">
        <f>'Листы на печать'!AA845</f>
        <v>0</v>
      </c>
      <c r="D711" s="5" t="str">
        <f t="shared" si="44"/>
        <v>00</v>
      </c>
      <c r="E711" s="4">
        <f>'Листы на печать'!AC845</f>
        <v>0</v>
      </c>
      <c r="F711" s="4">
        <f>'Листы на печать'!AE845</f>
        <v>0</v>
      </c>
      <c r="G711" s="5">
        <f t="shared" si="45"/>
        <v>0</v>
      </c>
      <c r="H711" s="4">
        <f>'Листы на печать'!J845</f>
        <v>0</v>
      </c>
      <c r="I711" s="4">
        <f>'Листы на печать'!L845</f>
        <v>0</v>
      </c>
      <c r="J711" s="5">
        <f t="shared" si="46"/>
        <v>0</v>
      </c>
      <c r="K711" s="4">
        <f>'Листы на печать'!M845</f>
        <v>0</v>
      </c>
      <c r="L711" s="4" t="str">
        <f t="shared" si="47"/>
        <v>00</v>
      </c>
      <c r="M711" s="4">
        <f>'Листы на печать'!N845</f>
        <v>0</v>
      </c>
      <c r="N711" s="4">
        <f>'Листы на печать'!P845</f>
        <v>0</v>
      </c>
    </row>
    <row r="712" spans="1:14">
      <c r="A712" s="4">
        <f>'Листы на печать'!B846</f>
        <v>0</v>
      </c>
      <c r="B712" s="4">
        <f>'Листы на печать'!Y846</f>
        <v>0</v>
      </c>
      <c r="C712" s="4">
        <f>'Листы на печать'!AA846</f>
        <v>0</v>
      </c>
      <c r="D712" s="5" t="str">
        <f t="shared" si="44"/>
        <v>00</v>
      </c>
      <c r="E712" s="4">
        <f>'Листы на печать'!AC846</f>
        <v>0</v>
      </c>
      <c r="F712" s="4">
        <f>'Листы на печать'!AE846</f>
        <v>0</v>
      </c>
      <c r="G712" s="5">
        <f t="shared" si="45"/>
        <v>0</v>
      </c>
      <c r="H712" s="4">
        <f>'Листы на печать'!J846</f>
        <v>0</v>
      </c>
      <c r="I712" s="4">
        <f>'Листы на печать'!L846</f>
        <v>0</v>
      </c>
      <c r="J712" s="5">
        <f t="shared" si="46"/>
        <v>0</v>
      </c>
      <c r="K712" s="4">
        <f>'Листы на печать'!M846</f>
        <v>0</v>
      </c>
      <c r="L712" s="4" t="str">
        <f t="shared" si="47"/>
        <v>00</v>
      </c>
      <c r="M712" s="4">
        <f>'Листы на печать'!N846</f>
        <v>0</v>
      </c>
      <c r="N712" s="4">
        <f>'Листы на печать'!P846</f>
        <v>0</v>
      </c>
    </row>
    <row r="713" spans="1:14">
      <c r="A713" s="4">
        <f>'Листы на печать'!B847</f>
        <v>0</v>
      </c>
      <c r="B713" s="4">
        <f>'Листы на печать'!Y847</f>
        <v>0</v>
      </c>
      <c r="C713" s="4">
        <f>'Листы на печать'!AA847</f>
        <v>0</v>
      </c>
      <c r="D713" s="5" t="str">
        <f t="shared" si="44"/>
        <v>00</v>
      </c>
      <c r="E713" s="4">
        <f>'Листы на печать'!AC847</f>
        <v>0</v>
      </c>
      <c r="F713" s="4">
        <f>'Листы на печать'!AE847</f>
        <v>0</v>
      </c>
      <c r="G713" s="5">
        <f t="shared" si="45"/>
        <v>0</v>
      </c>
      <c r="H713" s="4">
        <f>'Листы на печать'!J847</f>
        <v>0</v>
      </c>
      <c r="I713" s="4">
        <f>'Листы на печать'!L847</f>
        <v>0</v>
      </c>
      <c r="J713" s="5">
        <f t="shared" si="46"/>
        <v>0</v>
      </c>
      <c r="K713" s="4">
        <f>'Листы на печать'!M847</f>
        <v>0</v>
      </c>
      <c r="L713" s="4" t="str">
        <f t="shared" si="47"/>
        <v>00</v>
      </c>
      <c r="M713" s="4">
        <f>'Листы на печать'!N847</f>
        <v>0</v>
      </c>
      <c r="N713" s="4">
        <f>'Листы на печать'!P847</f>
        <v>0</v>
      </c>
    </row>
    <row r="714" spans="1:14">
      <c r="A714" s="4">
        <f>'Листы на печать'!B848</f>
        <v>0</v>
      </c>
      <c r="B714" s="4">
        <f>'Листы на печать'!Y848</f>
        <v>0</v>
      </c>
      <c r="C714" s="4">
        <f>'Листы на печать'!AA848</f>
        <v>0</v>
      </c>
      <c r="D714" s="5" t="str">
        <f t="shared" si="44"/>
        <v>00</v>
      </c>
      <c r="E714" s="4">
        <f>'Листы на печать'!AC848</f>
        <v>0</v>
      </c>
      <c r="F714" s="4">
        <f>'Листы на печать'!AE848</f>
        <v>0</v>
      </c>
      <c r="G714" s="5">
        <f t="shared" si="45"/>
        <v>0</v>
      </c>
      <c r="H714" s="4">
        <f>'Листы на печать'!J848</f>
        <v>0</v>
      </c>
      <c r="I714" s="4">
        <f>'Листы на печать'!L848</f>
        <v>0</v>
      </c>
      <c r="J714" s="5">
        <f t="shared" si="46"/>
        <v>0</v>
      </c>
      <c r="K714" s="4">
        <f>'Листы на печать'!M848</f>
        <v>0</v>
      </c>
      <c r="L714" s="4" t="str">
        <f t="shared" si="47"/>
        <v>00</v>
      </c>
      <c r="M714" s="4">
        <f>'Листы на печать'!N848</f>
        <v>0</v>
      </c>
      <c r="N714" s="4">
        <f>'Листы на печать'!P848</f>
        <v>0</v>
      </c>
    </row>
    <row r="715" spans="1:14">
      <c r="A715" s="4">
        <f>'Листы на печать'!B849</f>
        <v>0</v>
      </c>
      <c r="B715" s="4">
        <f>'Листы на печать'!Y849</f>
        <v>0</v>
      </c>
      <c r="C715" s="4">
        <f>'Листы на печать'!AA849</f>
        <v>0</v>
      </c>
      <c r="D715" s="5" t="str">
        <f t="shared" si="44"/>
        <v>00</v>
      </c>
      <c r="E715" s="4">
        <f>'Листы на печать'!AC849</f>
        <v>0</v>
      </c>
      <c r="F715" s="4">
        <f>'Листы на печать'!AE849</f>
        <v>0</v>
      </c>
      <c r="G715" s="5">
        <f t="shared" si="45"/>
        <v>0</v>
      </c>
      <c r="H715" s="4">
        <f>'Листы на печать'!J849</f>
        <v>0</v>
      </c>
      <c r="I715" s="4">
        <f>'Листы на печать'!L849</f>
        <v>0</v>
      </c>
      <c r="J715" s="5">
        <f t="shared" si="46"/>
        <v>0</v>
      </c>
      <c r="K715" s="4">
        <f>'Листы на печать'!M849</f>
        <v>0</v>
      </c>
      <c r="L715" s="4" t="str">
        <f t="shared" si="47"/>
        <v>00</v>
      </c>
      <c r="M715" s="4">
        <f>'Листы на печать'!N849</f>
        <v>0</v>
      </c>
      <c r="N715" s="4">
        <f>'Листы на печать'!P849</f>
        <v>0</v>
      </c>
    </row>
    <row r="716" spans="1:14">
      <c r="A716" s="4">
        <f>'Листы на печать'!B850</f>
        <v>0</v>
      </c>
      <c r="B716" s="4">
        <f>'Листы на печать'!Y850</f>
        <v>0</v>
      </c>
      <c r="C716" s="4">
        <f>'Листы на печать'!AA850</f>
        <v>0</v>
      </c>
      <c r="D716" s="5" t="str">
        <f t="shared" si="44"/>
        <v>00</v>
      </c>
      <c r="E716" s="4">
        <f>'Листы на печать'!AC850</f>
        <v>0</v>
      </c>
      <c r="F716" s="4">
        <f>'Листы на печать'!AE850</f>
        <v>0</v>
      </c>
      <c r="G716" s="5">
        <f t="shared" si="45"/>
        <v>0</v>
      </c>
      <c r="H716" s="4">
        <f>'Листы на печать'!J850</f>
        <v>0</v>
      </c>
      <c r="I716" s="4">
        <f>'Листы на печать'!L850</f>
        <v>0</v>
      </c>
      <c r="J716" s="5">
        <f t="shared" si="46"/>
        <v>0</v>
      </c>
      <c r="K716" s="4">
        <f>'Листы на печать'!M850</f>
        <v>0</v>
      </c>
      <c r="L716" s="4" t="str">
        <f t="shared" si="47"/>
        <v>00</v>
      </c>
      <c r="M716" s="4">
        <f>'Листы на печать'!N850</f>
        <v>0</v>
      </c>
      <c r="N716" s="4">
        <f>'Листы на печать'!P850</f>
        <v>0</v>
      </c>
    </row>
    <row r="717" spans="1:14">
      <c r="A717" s="4">
        <f>'Листы на печать'!B851</f>
        <v>0</v>
      </c>
      <c r="B717" s="4">
        <f>'Листы на печать'!Y851</f>
        <v>0</v>
      </c>
      <c r="C717" s="4">
        <f>'Листы на печать'!AA851</f>
        <v>0</v>
      </c>
      <c r="D717" s="5" t="str">
        <f t="shared" si="44"/>
        <v>00</v>
      </c>
      <c r="E717" s="4">
        <f>'Листы на печать'!AC851</f>
        <v>0</v>
      </c>
      <c r="F717" s="4">
        <f>'Листы на печать'!AE851</f>
        <v>0</v>
      </c>
      <c r="G717" s="5">
        <f t="shared" si="45"/>
        <v>0</v>
      </c>
      <c r="H717" s="4">
        <f>'Листы на печать'!J851</f>
        <v>0</v>
      </c>
      <c r="I717" s="4">
        <f>'Листы на печать'!L851</f>
        <v>0</v>
      </c>
      <c r="J717" s="5">
        <f t="shared" si="46"/>
        <v>0</v>
      </c>
      <c r="K717" s="4">
        <f>'Листы на печать'!M851</f>
        <v>0</v>
      </c>
      <c r="L717" s="4" t="str">
        <f t="shared" si="47"/>
        <v>00</v>
      </c>
      <c r="M717" s="4">
        <f>'Листы на печать'!N851</f>
        <v>0</v>
      </c>
      <c r="N717" s="4">
        <f>'Листы на печать'!P851</f>
        <v>0</v>
      </c>
    </row>
    <row r="718" spans="1:14">
      <c r="A718" s="4">
        <f>'Листы на печать'!B852</f>
        <v>0</v>
      </c>
      <c r="B718" s="4">
        <f>'Листы на печать'!Y852</f>
        <v>0</v>
      </c>
      <c r="C718" s="4">
        <f>'Листы на печать'!AA852</f>
        <v>0</v>
      </c>
      <c r="D718" s="5" t="str">
        <f t="shared" ref="D718:D781" si="48">CONCATENATE(B718, E718)</f>
        <v>00</v>
      </c>
      <c r="E718" s="4">
        <f>'Листы на печать'!AC852</f>
        <v>0</v>
      </c>
      <c r="F718" s="4">
        <f>'Листы на печать'!AE852</f>
        <v>0</v>
      </c>
      <c r="G718" s="5">
        <f t="shared" si="45"/>
        <v>0</v>
      </c>
      <c r="H718" s="4">
        <f>'Листы на печать'!J852</f>
        <v>0</v>
      </c>
      <c r="I718" s="4">
        <f>'Листы на печать'!L852</f>
        <v>0</v>
      </c>
      <c r="J718" s="5">
        <f t="shared" si="46"/>
        <v>0</v>
      </c>
      <c r="K718" s="4">
        <f>'Листы на печать'!M852</f>
        <v>0</v>
      </c>
      <c r="L718" s="4" t="str">
        <f t="shared" si="47"/>
        <v>00</v>
      </c>
      <c r="M718" s="4">
        <f>'Листы на печать'!N852</f>
        <v>0</v>
      </c>
      <c r="N718" s="4">
        <f>'Листы на печать'!P852</f>
        <v>0</v>
      </c>
    </row>
    <row r="719" spans="1:14">
      <c r="A719" s="4">
        <f>'Листы на печать'!B853</f>
        <v>0</v>
      </c>
      <c r="B719" s="4">
        <f>'Листы на печать'!Y853</f>
        <v>0</v>
      </c>
      <c r="C719" s="4">
        <f>'Листы на печать'!AA853</f>
        <v>0</v>
      </c>
      <c r="D719" s="5" t="str">
        <f t="shared" si="48"/>
        <v>00</v>
      </c>
      <c r="E719" s="4">
        <f>'Листы на печать'!AC853</f>
        <v>0</v>
      </c>
      <c r="F719" s="4">
        <f>'Листы на печать'!AE853</f>
        <v>0</v>
      </c>
      <c r="G719" s="5">
        <f t="shared" si="45"/>
        <v>0</v>
      </c>
      <c r="H719" s="4">
        <f>'Листы на печать'!J853</f>
        <v>0</v>
      </c>
      <c r="I719" s="4">
        <f>'Листы на печать'!L853</f>
        <v>0</v>
      </c>
      <c r="J719" s="5">
        <f t="shared" si="46"/>
        <v>0</v>
      </c>
      <c r="K719" s="4">
        <f>'Листы на печать'!M853</f>
        <v>0</v>
      </c>
      <c r="L719" s="4" t="str">
        <f t="shared" si="47"/>
        <v>00</v>
      </c>
      <c r="M719" s="4">
        <f>'Листы на печать'!N853</f>
        <v>0</v>
      </c>
      <c r="N719" s="4">
        <f>'Листы на печать'!P853</f>
        <v>0</v>
      </c>
    </row>
    <row r="720" spans="1:14">
      <c r="A720" s="4">
        <f>'Листы на печать'!B854</f>
        <v>0</v>
      </c>
      <c r="B720" s="4">
        <f>'Листы на печать'!Y854</f>
        <v>0</v>
      </c>
      <c r="C720" s="4">
        <f>'Листы на печать'!AA854</f>
        <v>0</v>
      </c>
      <c r="D720" s="5" t="str">
        <f t="shared" si="48"/>
        <v>00</v>
      </c>
      <c r="E720" s="4">
        <f>'Листы на печать'!AC854</f>
        <v>0</v>
      </c>
      <c r="F720" s="4">
        <f>'Листы на печать'!AE854</f>
        <v>0</v>
      </c>
      <c r="G720" s="5">
        <f t="shared" si="45"/>
        <v>0</v>
      </c>
      <c r="H720" s="4">
        <f>'Листы на печать'!J854</f>
        <v>0</v>
      </c>
      <c r="I720" s="4">
        <f>'Листы на печать'!L854</f>
        <v>0</v>
      </c>
      <c r="J720" s="5">
        <f t="shared" si="46"/>
        <v>0</v>
      </c>
      <c r="K720" s="4">
        <f>'Листы на печать'!M854</f>
        <v>0</v>
      </c>
      <c r="L720" s="4" t="str">
        <f t="shared" si="47"/>
        <v>00</v>
      </c>
      <c r="M720" s="4">
        <f>'Листы на печать'!N854</f>
        <v>0</v>
      </c>
      <c r="N720" s="4">
        <f>'Листы на печать'!P854</f>
        <v>0</v>
      </c>
    </row>
    <row r="721" spans="1:14">
      <c r="A721" s="4">
        <f>'Листы на печать'!B855</f>
        <v>0</v>
      </c>
      <c r="B721" s="4">
        <f>'Листы на печать'!Y855</f>
        <v>0</v>
      </c>
      <c r="C721" s="4">
        <f>'Листы на печать'!AA855</f>
        <v>0</v>
      </c>
      <c r="D721" s="5" t="str">
        <f t="shared" si="48"/>
        <v>00</v>
      </c>
      <c r="E721" s="4">
        <f>'Листы на печать'!AC855</f>
        <v>0</v>
      </c>
      <c r="F721" s="4">
        <f>'Листы на печать'!AE855</f>
        <v>0</v>
      </c>
      <c r="G721" s="5">
        <f t="shared" si="45"/>
        <v>0</v>
      </c>
      <c r="H721" s="4">
        <f>'Листы на печать'!J855</f>
        <v>0</v>
      </c>
      <c r="I721" s="4">
        <f>'Листы на печать'!L855</f>
        <v>0</v>
      </c>
      <c r="J721" s="5">
        <f t="shared" si="46"/>
        <v>0</v>
      </c>
      <c r="K721" s="4">
        <f>'Листы на печать'!M855</f>
        <v>0</v>
      </c>
      <c r="L721" s="4" t="str">
        <f t="shared" si="47"/>
        <v>00</v>
      </c>
      <c r="M721" s="4">
        <f>'Листы на печать'!N855</f>
        <v>0</v>
      </c>
      <c r="N721" s="4">
        <f>'Листы на печать'!P855</f>
        <v>0</v>
      </c>
    </row>
    <row r="722" spans="1:14">
      <c r="A722" s="4">
        <f>'Листы на печать'!B856</f>
        <v>0</v>
      </c>
      <c r="B722" s="4">
        <f>'Листы на печать'!Y856</f>
        <v>0</v>
      </c>
      <c r="C722" s="4">
        <f>'Листы на печать'!AA856</f>
        <v>0</v>
      </c>
      <c r="D722" s="5" t="str">
        <f t="shared" si="48"/>
        <v>00</v>
      </c>
      <c r="E722" s="4">
        <f>'Листы на печать'!AC856</f>
        <v>0</v>
      </c>
      <c r="F722" s="4">
        <f>'Листы на печать'!AE856</f>
        <v>0</v>
      </c>
      <c r="G722" s="5">
        <f t="shared" si="45"/>
        <v>0</v>
      </c>
      <c r="H722" s="4">
        <f>'Листы на печать'!J856</f>
        <v>0</v>
      </c>
      <c r="I722" s="4">
        <f>'Листы на печать'!L856</f>
        <v>0</v>
      </c>
      <c r="J722" s="5">
        <f t="shared" si="46"/>
        <v>0</v>
      </c>
      <c r="K722" s="4">
        <f>'Листы на печать'!M856</f>
        <v>0</v>
      </c>
      <c r="L722" s="4" t="str">
        <f t="shared" si="47"/>
        <v>00</v>
      </c>
      <c r="M722" s="4">
        <f>'Листы на печать'!N856</f>
        <v>0</v>
      </c>
      <c r="N722" s="4">
        <f>'Листы на печать'!P856</f>
        <v>0</v>
      </c>
    </row>
    <row r="723" spans="1:14">
      <c r="A723" s="4">
        <f>'Листы на печать'!B857</f>
        <v>0</v>
      </c>
      <c r="B723" s="4">
        <f>'Листы на печать'!Y857</f>
        <v>0</v>
      </c>
      <c r="C723" s="4" t="str">
        <f>'Листы на печать'!AA857</f>
        <v>АП-08/15-АОВ2.К</v>
      </c>
      <c r="D723" s="5" t="str">
        <f t="shared" si="48"/>
        <v>00</v>
      </c>
      <c r="E723" s="4">
        <f>'Листы на печать'!AC857</f>
        <v>0</v>
      </c>
      <c r="F723" s="4">
        <f>'Листы на печать'!AE857</f>
        <v>0</v>
      </c>
      <c r="G723" s="5">
        <f t="shared" si="45"/>
        <v>0</v>
      </c>
      <c r="H723" s="4">
        <f>'Листы на печать'!J857</f>
        <v>0</v>
      </c>
      <c r="I723" s="4">
        <f>'Листы на печать'!L857</f>
        <v>0</v>
      </c>
      <c r="J723" s="5">
        <f t="shared" si="46"/>
        <v>0</v>
      </c>
      <c r="K723" s="4">
        <f>'Листы на печать'!M857</f>
        <v>0</v>
      </c>
      <c r="L723" s="4" t="str">
        <f t="shared" si="47"/>
        <v>00</v>
      </c>
      <c r="M723" s="4">
        <f>'Листы на печать'!N857</f>
        <v>0</v>
      </c>
      <c r="N723" s="4">
        <f>'Листы на печать'!P857</f>
        <v>0</v>
      </c>
    </row>
    <row r="724" spans="1:14">
      <c r="A724" s="4">
        <f>'Листы на печать'!B858</f>
        <v>0</v>
      </c>
      <c r="B724" s="4">
        <f>'Листы на печать'!Y858</f>
        <v>0</v>
      </c>
      <c r="C724" s="4">
        <f>'Листы на печать'!AA858</f>
        <v>0</v>
      </c>
      <c r="D724" s="5" t="str">
        <f t="shared" si="48"/>
        <v>00</v>
      </c>
      <c r="E724" s="4">
        <f>'Листы на печать'!AC858</f>
        <v>0</v>
      </c>
      <c r="F724" s="4">
        <f>'Листы на печать'!AE858</f>
        <v>0</v>
      </c>
      <c r="G724" s="5">
        <f t="shared" si="45"/>
        <v>0</v>
      </c>
      <c r="H724" s="4">
        <f>'Листы на печать'!J858</f>
        <v>0</v>
      </c>
      <c r="I724" s="4">
        <f>'Листы на печать'!L858</f>
        <v>0</v>
      </c>
      <c r="J724" s="5">
        <f t="shared" si="46"/>
        <v>0</v>
      </c>
      <c r="K724" s="4">
        <f>'Листы на печать'!M858</f>
        <v>0</v>
      </c>
      <c r="L724" s="4" t="str">
        <f t="shared" si="47"/>
        <v>00</v>
      </c>
      <c r="M724" s="4">
        <f>'Листы на печать'!N858</f>
        <v>0</v>
      </c>
      <c r="N724" s="4">
        <f>'Листы на печать'!P858</f>
        <v>0</v>
      </c>
    </row>
    <row r="725" spans="1:14">
      <c r="A725" s="4">
        <f>'Листы на печать'!B859</f>
        <v>0</v>
      </c>
      <c r="B725" s="4">
        <f>'Листы на печать'!Y859</f>
        <v>0</v>
      </c>
      <c r="C725" s="4">
        <f>'Листы на печать'!AA859</f>
        <v>0</v>
      </c>
      <c r="D725" s="5" t="str">
        <f t="shared" si="48"/>
        <v>00</v>
      </c>
      <c r="E725" s="4">
        <f>'Листы на печать'!AC859</f>
        <v>0</v>
      </c>
      <c r="F725" s="4">
        <f>'Листы на печать'!AE859</f>
        <v>0</v>
      </c>
      <c r="G725" s="5">
        <f t="shared" si="45"/>
        <v>0</v>
      </c>
      <c r="H725" s="4">
        <f>'Листы на печать'!J859</f>
        <v>0</v>
      </c>
      <c r="I725" s="4">
        <f>'Листы на печать'!L859</f>
        <v>0</v>
      </c>
      <c r="J725" s="5">
        <f t="shared" si="46"/>
        <v>0</v>
      </c>
      <c r="K725" s="4">
        <f>'Листы на печать'!M859</f>
        <v>0</v>
      </c>
      <c r="L725" s="4" t="str">
        <f t="shared" si="47"/>
        <v>00</v>
      </c>
      <c r="M725" s="4">
        <f>'Листы на печать'!N859</f>
        <v>0</v>
      </c>
      <c r="N725" s="4">
        <f>'Листы на печать'!P859</f>
        <v>0</v>
      </c>
    </row>
    <row r="726" spans="1:14">
      <c r="A726" s="4">
        <f>'Листы на печать'!B860</f>
        <v>0</v>
      </c>
      <c r="B726" s="4">
        <f>'Листы на печать'!Y860</f>
        <v>0</v>
      </c>
      <c r="C726" s="4">
        <f>'Листы на печать'!AA860</f>
        <v>0</v>
      </c>
      <c r="D726" s="5" t="str">
        <f t="shared" si="48"/>
        <v>00</v>
      </c>
      <c r="E726" s="4">
        <f>'Листы на печать'!AC860</f>
        <v>0</v>
      </c>
      <c r="F726" s="4">
        <f>'Листы на печать'!AE860</f>
        <v>0</v>
      </c>
      <c r="G726" s="5">
        <f t="shared" si="45"/>
        <v>0</v>
      </c>
      <c r="H726" s="4">
        <f>'Листы на печать'!J860</f>
        <v>0</v>
      </c>
      <c r="I726" s="4">
        <f>'Листы на печать'!L860</f>
        <v>0</v>
      </c>
      <c r="J726" s="5">
        <f t="shared" si="46"/>
        <v>0</v>
      </c>
      <c r="K726" s="4">
        <f>'Листы на печать'!M860</f>
        <v>0</v>
      </c>
      <c r="L726" s="4" t="str">
        <f t="shared" si="47"/>
        <v>00</v>
      </c>
      <c r="M726" s="4">
        <f>'Листы на печать'!N860</f>
        <v>0</v>
      </c>
      <c r="N726" s="4">
        <f>'Листы на печать'!P860</f>
        <v>0</v>
      </c>
    </row>
    <row r="727" spans="1:14">
      <c r="A727" s="4">
        <f>'Листы на печать'!B861</f>
        <v>0</v>
      </c>
      <c r="B727" s="4">
        <f>'Листы на печать'!Y861</f>
        <v>0</v>
      </c>
      <c r="C727" s="4">
        <f>'Листы на печать'!AA861</f>
        <v>0</v>
      </c>
      <c r="D727" s="5" t="str">
        <f t="shared" si="48"/>
        <v>00</v>
      </c>
      <c r="E727" s="4">
        <f>'Листы на печать'!AC861</f>
        <v>0</v>
      </c>
      <c r="F727" s="4">
        <f>'Листы на печать'!AE861</f>
        <v>0</v>
      </c>
      <c r="G727" s="5">
        <f t="shared" si="45"/>
        <v>0</v>
      </c>
      <c r="H727" s="4">
        <f>'Листы на печать'!J861</f>
        <v>0</v>
      </c>
      <c r="I727" s="4">
        <f>'Листы на печать'!L861</f>
        <v>0</v>
      </c>
      <c r="J727" s="5">
        <f t="shared" si="46"/>
        <v>0</v>
      </c>
      <c r="K727" s="4">
        <f>'Листы на печать'!M861</f>
        <v>0</v>
      </c>
      <c r="L727" s="4" t="str">
        <f t="shared" si="47"/>
        <v>00</v>
      </c>
      <c r="M727" s="4">
        <f>'Листы на печать'!N861</f>
        <v>0</v>
      </c>
      <c r="N727" s="4">
        <f>'Листы на печать'!P861</f>
        <v>0</v>
      </c>
    </row>
    <row r="728" spans="1:14">
      <c r="A728" s="4" t="str">
        <f>'Листы на печать'!B862</f>
        <v>Обозначение кабеля, провода</v>
      </c>
      <c r="B728" s="4" t="str">
        <f>'Листы на печать'!Y862</f>
        <v>Кабель, провод</v>
      </c>
      <c r="C728" s="4">
        <f>'Листы на печать'!AA862</f>
        <v>0</v>
      </c>
      <c r="D728" s="5" t="str">
        <f t="shared" si="48"/>
        <v>Кабель, провод0</v>
      </c>
      <c r="E728" s="4">
        <f>'Листы на печать'!AC862</f>
        <v>0</v>
      </c>
      <c r="F728" s="4">
        <f>'Листы на печать'!AE862</f>
        <v>0</v>
      </c>
      <c r="G728" s="5" t="str">
        <f t="shared" si="45"/>
        <v>Обозначение кабеля, провода</v>
      </c>
      <c r="H728" s="4" t="str">
        <f>'Листы на печать'!J862</f>
        <v>Участок трассы кабеля, провода</v>
      </c>
      <c r="I728" s="4">
        <f>'Листы на печать'!L862</f>
        <v>0</v>
      </c>
      <c r="J728" s="5" t="str">
        <f t="shared" si="46"/>
        <v>Обозначение кабеля, провода</v>
      </c>
      <c r="K728" s="4">
        <f>'Листы на печать'!M862</f>
        <v>0</v>
      </c>
      <c r="L728" s="4" t="str">
        <f t="shared" si="47"/>
        <v>00</v>
      </c>
      <c r="M728" s="4">
        <f>'Листы на печать'!N862</f>
        <v>0</v>
      </c>
      <c r="N728" s="4">
        <f>'Листы на печать'!P862</f>
        <v>0</v>
      </c>
    </row>
    <row r="729" spans="1:14">
      <c r="A729" s="4">
        <f>'Листы на печать'!B863</f>
        <v>0</v>
      </c>
      <c r="B729" s="4" t="str">
        <f>'Листы на печать'!Y863</f>
        <v>по проекту</v>
      </c>
      <c r="C729" s="4">
        <f>'Листы на печать'!AA863</f>
        <v>0</v>
      </c>
      <c r="D729" s="5" t="str">
        <f t="shared" si="48"/>
        <v>по проекту0</v>
      </c>
      <c r="E729" s="4">
        <f>'Листы на печать'!AC863</f>
        <v>0</v>
      </c>
      <c r="F729" s="4">
        <f>'Листы на печать'!AE863</f>
        <v>0</v>
      </c>
      <c r="G729" s="5">
        <f t="shared" si="45"/>
        <v>0</v>
      </c>
      <c r="H729" s="4" t="str">
        <f>'Листы на печать'!J863</f>
        <v>в трубе стальной,      Ø/м</v>
      </c>
      <c r="I729" s="4">
        <f>'Листы на печать'!L863</f>
        <v>0</v>
      </c>
      <c r="J729" s="5">
        <f t="shared" si="46"/>
        <v>0</v>
      </c>
      <c r="K729" s="4" t="str">
        <f>'Листы на печать'!M863</f>
        <v>в трубе ПВХ (п),  ПНД (пн),  металло-рукаве (м), Ø/м</v>
      </c>
      <c r="L729" s="4" t="str">
        <f t="shared" si="47"/>
        <v>в трубе ПВХ (п),  ПНД (пн),  металло-рукаве (м), Ø/м0</v>
      </c>
      <c r="M729" s="4">
        <f>'Листы на печать'!N863</f>
        <v>0</v>
      </c>
      <c r="N729" s="4">
        <f>'Листы на печать'!P863</f>
        <v>0</v>
      </c>
    </row>
    <row r="730" spans="1:14">
      <c r="A730" s="4">
        <f>'Листы на печать'!B864</f>
        <v>0</v>
      </c>
      <c r="B730" s="4" t="str">
        <f>'Листы на печать'!Y864</f>
        <v>Марка</v>
      </c>
      <c r="C730" s="4" t="str">
        <f>'Листы на печать'!AA864</f>
        <v>Кол., число и сечение жил</v>
      </c>
      <c r="D730" s="5" t="str">
        <f t="shared" si="48"/>
        <v>Марка0</v>
      </c>
      <c r="E730" s="4">
        <f>'Листы на печать'!AC864</f>
        <v>0</v>
      </c>
      <c r="F730" s="4" t="str">
        <f>'Листы на печать'!AE864</f>
        <v>Длина, м</v>
      </c>
      <c r="G730" s="5">
        <f t="shared" si="45"/>
        <v>0</v>
      </c>
      <c r="H730" s="4">
        <f>'Листы на печать'!J864</f>
        <v>0</v>
      </c>
      <c r="I730" s="4">
        <f>'Листы на печать'!L864</f>
        <v>0</v>
      </c>
      <c r="J730" s="5">
        <f t="shared" si="46"/>
        <v>0</v>
      </c>
      <c r="K730" s="4">
        <f>'Листы на печать'!M864</f>
        <v>0</v>
      </c>
      <c r="L730" s="4" t="str">
        <f t="shared" si="47"/>
        <v>00</v>
      </c>
      <c r="M730" s="4">
        <f>'Листы на печать'!N864</f>
        <v>0</v>
      </c>
      <c r="N730" s="4">
        <f>'Листы на печать'!P864</f>
        <v>0</v>
      </c>
    </row>
    <row r="731" spans="1:14">
      <c r="A731" s="4">
        <f>'Листы на печать'!B865</f>
        <v>0</v>
      </c>
      <c r="B731" s="4">
        <f>'Листы на печать'!Y865</f>
        <v>0</v>
      </c>
      <c r="C731" s="4">
        <f>'Листы на печать'!AA865</f>
        <v>0</v>
      </c>
      <c r="D731" s="5" t="str">
        <f t="shared" si="48"/>
        <v>00</v>
      </c>
      <c r="E731" s="4">
        <f>'Листы на печать'!AC865</f>
        <v>0</v>
      </c>
      <c r="F731" s="4">
        <f>'Листы на печать'!AE865</f>
        <v>0</v>
      </c>
      <c r="G731" s="5">
        <f t="shared" si="45"/>
        <v>0</v>
      </c>
      <c r="H731" s="4">
        <f>'Листы на печать'!J865</f>
        <v>0</v>
      </c>
      <c r="I731" s="4">
        <f>'Листы на печать'!L865</f>
        <v>0</v>
      </c>
      <c r="J731" s="5">
        <f t="shared" si="46"/>
        <v>0</v>
      </c>
      <c r="K731" s="4">
        <f>'Листы на печать'!M865</f>
        <v>0</v>
      </c>
      <c r="L731" s="4" t="str">
        <f t="shared" si="47"/>
        <v>00</v>
      </c>
      <c r="M731" s="4">
        <f>'Листы на печать'!N865</f>
        <v>0</v>
      </c>
      <c r="N731" s="4">
        <f>'Листы на печать'!P865</f>
        <v>0</v>
      </c>
    </row>
    <row r="732" spans="1:14">
      <c r="A732" s="4">
        <f>'Листы на печать'!B866</f>
        <v>0</v>
      </c>
      <c r="B732" s="4">
        <f>'Листы на печать'!Y866</f>
        <v>0</v>
      </c>
      <c r="C732" s="4">
        <f>'Листы на печать'!AA866</f>
        <v>0</v>
      </c>
      <c r="D732" s="5" t="str">
        <f t="shared" si="48"/>
        <v>00</v>
      </c>
      <c r="E732" s="4">
        <f>'Листы на печать'!AC866</f>
        <v>0</v>
      </c>
      <c r="F732" s="4">
        <f>'Листы на печать'!AE866</f>
        <v>0</v>
      </c>
      <c r="G732" s="5">
        <f t="shared" si="45"/>
        <v>0</v>
      </c>
      <c r="H732" s="4">
        <f>'Листы на печать'!J866</f>
        <v>0</v>
      </c>
      <c r="I732" s="4">
        <f>'Листы на печать'!L866</f>
        <v>0</v>
      </c>
      <c r="J732" s="5">
        <f t="shared" si="46"/>
        <v>0</v>
      </c>
      <c r="K732" s="4">
        <f>'Листы на печать'!M866</f>
        <v>0</v>
      </c>
      <c r="L732" s="4" t="str">
        <f t="shared" si="47"/>
        <v>00</v>
      </c>
      <c r="M732" s="4">
        <f>'Листы на печать'!N866</f>
        <v>0</v>
      </c>
      <c r="N732" s="4">
        <f>'Листы на печать'!P866</f>
        <v>0</v>
      </c>
    </row>
    <row r="733" spans="1:14">
      <c r="A733" s="4">
        <f>'Листы на печать'!B867</f>
        <v>0</v>
      </c>
      <c r="B733" s="4">
        <f>'Листы на печать'!Y867</f>
        <v>0</v>
      </c>
      <c r="C733" s="4">
        <f>'Листы на печать'!AA867</f>
        <v>0</v>
      </c>
      <c r="D733" s="5" t="str">
        <f t="shared" si="48"/>
        <v>00</v>
      </c>
      <c r="E733" s="4">
        <f>'Листы на печать'!AC867</f>
        <v>0</v>
      </c>
      <c r="F733" s="4">
        <f>'Листы на печать'!AE867</f>
        <v>0</v>
      </c>
      <c r="G733" s="5">
        <f t="shared" si="45"/>
        <v>0</v>
      </c>
      <c r="H733" s="4">
        <f>'Листы на печать'!J867</f>
        <v>0</v>
      </c>
      <c r="I733" s="4">
        <f>'Листы на печать'!L867</f>
        <v>0</v>
      </c>
      <c r="J733" s="5">
        <f t="shared" si="46"/>
        <v>0</v>
      </c>
      <c r="K733" s="4">
        <f>'Листы на печать'!M867</f>
        <v>0</v>
      </c>
      <c r="L733" s="4" t="str">
        <f t="shared" si="47"/>
        <v>00</v>
      </c>
      <c r="M733" s="4">
        <f>'Листы на печать'!N867</f>
        <v>0</v>
      </c>
      <c r="N733" s="4">
        <f>'Листы на печать'!P867</f>
        <v>0</v>
      </c>
    </row>
    <row r="734" spans="1:14">
      <c r="A734" s="4">
        <f>'Листы на печать'!B868</f>
        <v>0</v>
      </c>
      <c r="B734" s="4">
        <f>'Листы на печать'!Y868</f>
        <v>0</v>
      </c>
      <c r="C734" s="4">
        <f>'Листы на печать'!AA868</f>
        <v>0</v>
      </c>
      <c r="D734" s="5" t="str">
        <f t="shared" si="48"/>
        <v>00</v>
      </c>
      <c r="E734" s="4">
        <f>'Листы на печать'!AC868</f>
        <v>0</v>
      </c>
      <c r="F734" s="4">
        <f>'Листы на печать'!AE868</f>
        <v>0</v>
      </c>
      <c r="G734" s="5">
        <f t="shared" si="45"/>
        <v>0</v>
      </c>
      <c r="H734" s="4">
        <f>'Листы на печать'!J868</f>
        <v>0</v>
      </c>
      <c r="I734" s="4">
        <f>'Листы на печать'!L868</f>
        <v>0</v>
      </c>
      <c r="J734" s="5">
        <f t="shared" si="46"/>
        <v>0</v>
      </c>
      <c r="K734" s="4">
        <f>'Листы на печать'!M868</f>
        <v>0</v>
      </c>
      <c r="L734" s="4" t="str">
        <f t="shared" si="47"/>
        <v>00</v>
      </c>
      <c r="M734" s="4">
        <f>'Листы на печать'!N868</f>
        <v>0</v>
      </c>
      <c r="N734" s="4">
        <f>'Листы на печать'!P868</f>
        <v>0</v>
      </c>
    </row>
    <row r="735" spans="1:14">
      <c r="A735" s="4">
        <f>'Листы на печать'!B869</f>
        <v>0</v>
      </c>
      <c r="B735" s="4">
        <f>'Листы на печать'!Y869</f>
        <v>0</v>
      </c>
      <c r="C735" s="4">
        <f>'Листы на печать'!AA869</f>
        <v>0</v>
      </c>
      <c r="D735" s="5" t="str">
        <f t="shared" si="48"/>
        <v>00</v>
      </c>
      <c r="E735" s="4">
        <f>'Листы на печать'!AC869</f>
        <v>0</v>
      </c>
      <c r="F735" s="4">
        <f>'Листы на печать'!AE869</f>
        <v>0</v>
      </c>
      <c r="G735" s="5">
        <f t="shared" si="45"/>
        <v>0</v>
      </c>
      <c r="H735" s="4">
        <f>'Листы на печать'!J869</f>
        <v>0</v>
      </c>
      <c r="I735" s="4">
        <f>'Листы на печать'!L869</f>
        <v>0</v>
      </c>
      <c r="J735" s="5">
        <f t="shared" si="46"/>
        <v>0</v>
      </c>
      <c r="K735" s="4">
        <f>'Листы на печать'!M869</f>
        <v>0</v>
      </c>
      <c r="L735" s="4" t="str">
        <f t="shared" si="47"/>
        <v>00</v>
      </c>
      <c r="M735" s="4">
        <f>'Листы на печать'!N869</f>
        <v>0</v>
      </c>
      <c r="N735" s="4">
        <f>'Листы на печать'!P869</f>
        <v>0</v>
      </c>
    </row>
    <row r="736" spans="1:14">
      <c r="A736" s="4">
        <f>'Листы на печать'!B870</f>
        <v>0</v>
      </c>
      <c r="B736" s="4">
        <f>'Листы на печать'!Y870</f>
        <v>0</v>
      </c>
      <c r="C736" s="4">
        <f>'Листы на печать'!AA870</f>
        <v>0</v>
      </c>
      <c r="D736" s="5" t="str">
        <f t="shared" si="48"/>
        <v>00</v>
      </c>
      <c r="E736" s="4">
        <f>'Листы на печать'!AC870</f>
        <v>0</v>
      </c>
      <c r="F736" s="4">
        <f>'Листы на печать'!AE870</f>
        <v>0</v>
      </c>
      <c r="G736" s="5">
        <f t="shared" si="45"/>
        <v>0</v>
      </c>
      <c r="H736" s="4">
        <f>'Листы на печать'!J870</f>
        <v>0</v>
      </c>
      <c r="I736" s="4">
        <f>'Листы на печать'!L870</f>
        <v>0</v>
      </c>
      <c r="J736" s="5">
        <f t="shared" si="46"/>
        <v>0</v>
      </c>
      <c r="K736" s="4">
        <f>'Листы на печать'!M870</f>
        <v>0</v>
      </c>
      <c r="L736" s="4" t="str">
        <f t="shared" si="47"/>
        <v>00</v>
      </c>
      <c r="M736" s="4">
        <f>'Листы на печать'!N870</f>
        <v>0</v>
      </c>
      <c r="N736" s="4">
        <f>'Листы на печать'!P870</f>
        <v>0</v>
      </c>
    </row>
    <row r="737" spans="1:14">
      <c r="A737" s="4">
        <f>'Листы на печать'!B871</f>
        <v>0</v>
      </c>
      <c r="B737" s="4">
        <f>'Листы на печать'!Y871</f>
        <v>0</v>
      </c>
      <c r="C737" s="4">
        <f>'Листы на печать'!AA871</f>
        <v>0</v>
      </c>
      <c r="D737" s="5" t="str">
        <f t="shared" si="48"/>
        <v>00</v>
      </c>
      <c r="E737" s="4">
        <f>'Листы на печать'!AC871</f>
        <v>0</v>
      </c>
      <c r="F737" s="4">
        <f>'Листы на печать'!AE871</f>
        <v>0</v>
      </c>
      <c r="G737" s="5">
        <f t="shared" si="45"/>
        <v>0</v>
      </c>
      <c r="H737" s="4">
        <f>'Листы на печать'!J871</f>
        <v>0</v>
      </c>
      <c r="I737" s="4">
        <f>'Листы на печать'!L871</f>
        <v>0</v>
      </c>
      <c r="J737" s="5">
        <f t="shared" si="46"/>
        <v>0</v>
      </c>
      <c r="K737" s="4">
        <f>'Листы на печать'!M871</f>
        <v>0</v>
      </c>
      <c r="L737" s="4" t="str">
        <f t="shared" si="47"/>
        <v>00</v>
      </c>
      <c r="M737" s="4">
        <f>'Листы на печать'!N871</f>
        <v>0</v>
      </c>
      <c r="N737" s="4">
        <f>'Листы на печать'!P871</f>
        <v>0</v>
      </c>
    </row>
    <row r="738" spans="1:14">
      <c r="A738" s="4">
        <f>'Листы на печать'!B872</f>
        <v>0</v>
      </c>
      <c r="B738" s="4">
        <f>'Листы на печать'!Y872</f>
        <v>0</v>
      </c>
      <c r="C738" s="4">
        <f>'Листы на печать'!AA872</f>
        <v>0</v>
      </c>
      <c r="D738" s="5" t="str">
        <f t="shared" si="48"/>
        <v>00</v>
      </c>
      <c r="E738" s="4">
        <f>'Листы на печать'!AC872</f>
        <v>0</v>
      </c>
      <c r="F738" s="4">
        <f>'Листы на печать'!AE872</f>
        <v>0</v>
      </c>
      <c r="G738" s="5">
        <f t="shared" si="45"/>
        <v>0</v>
      </c>
      <c r="H738" s="4">
        <f>'Листы на печать'!J872</f>
        <v>0</v>
      </c>
      <c r="I738" s="4">
        <f>'Листы на печать'!L872</f>
        <v>0</v>
      </c>
      <c r="J738" s="5">
        <f t="shared" si="46"/>
        <v>0</v>
      </c>
      <c r="K738" s="4">
        <f>'Листы на печать'!M872</f>
        <v>0</v>
      </c>
      <c r="L738" s="4" t="str">
        <f t="shared" si="47"/>
        <v>00</v>
      </c>
      <c r="M738" s="4">
        <f>'Листы на печать'!N872</f>
        <v>0</v>
      </c>
      <c r="N738" s="4">
        <f>'Листы на печать'!P872</f>
        <v>0</v>
      </c>
    </row>
    <row r="739" spans="1:14">
      <c r="A739" s="4">
        <f>'Листы на печать'!B873</f>
        <v>0</v>
      </c>
      <c r="B739" s="4">
        <f>'Листы на печать'!Y873</f>
        <v>0</v>
      </c>
      <c r="C739" s="4">
        <f>'Листы на печать'!AA873</f>
        <v>0</v>
      </c>
      <c r="D739" s="5" t="str">
        <f t="shared" si="48"/>
        <v>00</v>
      </c>
      <c r="E739" s="4">
        <f>'Листы на печать'!AC873</f>
        <v>0</v>
      </c>
      <c r="F739" s="4">
        <f>'Листы на печать'!AE873</f>
        <v>0</v>
      </c>
      <c r="G739" s="5">
        <f t="shared" si="45"/>
        <v>0</v>
      </c>
      <c r="H739" s="4">
        <f>'Листы на печать'!J873</f>
        <v>0</v>
      </c>
      <c r="I739" s="4">
        <f>'Листы на печать'!L873</f>
        <v>0</v>
      </c>
      <c r="J739" s="5">
        <f t="shared" si="46"/>
        <v>0</v>
      </c>
      <c r="K739" s="4">
        <f>'Листы на печать'!M873</f>
        <v>0</v>
      </c>
      <c r="L739" s="4" t="str">
        <f t="shared" si="47"/>
        <v>00</v>
      </c>
      <c r="M739" s="4">
        <f>'Листы на печать'!N873</f>
        <v>0</v>
      </c>
      <c r="N739" s="4">
        <f>'Листы на печать'!P873</f>
        <v>0</v>
      </c>
    </row>
    <row r="740" spans="1:14">
      <c r="A740" s="4">
        <f>'Листы на печать'!B874</f>
        <v>0</v>
      </c>
      <c r="B740" s="4">
        <f>'Листы на печать'!Y874</f>
        <v>0</v>
      </c>
      <c r="C740" s="4">
        <f>'Листы на печать'!AA874</f>
        <v>0</v>
      </c>
      <c r="D740" s="5" t="str">
        <f t="shared" si="48"/>
        <v>00</v>
      </c>
      <c r="E740" s="4">
        <f>'Листы на печать'!AC874</f>
        <v>0</v>
      </c>
      <c r="F740" s="4">
        <f>'Листы на печать'!AE874</f>
        <v>0</v>
      </c>
      <c r="G740" s="5">
        <f t="shared" si="45"/>
        <v>0</v>
      </c>
      <c r="H740" s="4">
        <f>'Листы на печать'!J874</f>
        <v>0</v>
      </c>
      <c r="I740" s="4">
        <f>'Листы на печать'!L874</f>
        <v>0</v>
      </c>
      <c r="J740" s="5">
        <f t="shared" si="46"/>
        <v>0</v>
      </c>
      <c r="K740" s="4">
        <f>'Листы на печать'!M874</f>
        <v>0</v>
      </c>
      <c r="L740" s="4" t="str">
        <f t="shared" si="47"/>
        <v>00</v>
      </c>
      <c r="M740" s="4">
        <f>'Листы на печать'!N874</f>
        <v>0</v>
      </c>
      <c r="N740" s="4">
        <f>'Листы на печать'!P874</f>
        <v>0</v>
      </c>
    </row>
    <row r="741" spans="1:14">
      <c r="A741" s="4">
        <f>'Листы на печать'!B875</f>
        <v>0</v>
      </c>
      <c r="B741" s="4">
        <f>'Листы на печать'!Y875</f>
        <v>0</v>
      </c>
      <c r="C741" s="4">
        <f>'Листы на печать'!AA875</f>
        <v>0</v>
      </c>
      <c r="D741" s="5" t="str">
        <f t="shared" si="48"/>
        <v>00</v>
      </c>
      <c r="E741" s="4">
        <f>'Листы на печать'!AC875</f>
        <v>0</v>
      </c>
      <c r="F741" s="4">
        <f>'Листы на печать'!AE875</f>
        <v>0</v>
      </c>
      <c r="G741" s="5">
        <f t="shared" si="45"/>
        <v>0</v>
      </c>
      <c r="H741" s="4">
        <f>'Листы на печать'!J875</f>
        <v>0</v>
      </c>
      <c r="I741" s="4">
        <f>'Листы на печать'!L875</f>
        <v>0</v>
      </c>
      <c r="J741" s="5">
        <f t="shared" si="46"/>
        <v>0</v>
      </c>
      <c r="K741" s="4">
        <f>'Листы на печать'!M875</f>
        <v>0</v>
      </c>
      <c r="L741" s="4" t="str">
        <f t="shared" si="47"/>
        <v>00</v>
      </c>
      <c r="M741" s="4">
        <f>'Листы на печать'!N875</f>
        <v>0</v>
      </c>
      <c r="N741" s="4">
        <f>'Листы на печать'!P875</f>
        <v>0</v>
      </c>
    </row>
    <row r="742" spans="1:14">
      <c r="A742" s="4">
        <f>'Листы на печать'!B876</f>
        <v>0</v>
      </c>
      <c r="B742" s="4">
        <f>'Листы на печать'!Y876</f>
        <v>0</v>
      </c>
      <c r="C742" s="4">
        <f>'Листы на печать'!AA876</f>
        <v>0</v>
      </c>
      <c r="D742" s="5" t="str">
        <f t="shared" si="48"/>
        <v>00</v>
      </c>
      <c r="E742" s="4">
        <f>'Листы на печать'!AC876</f>
        <v>0</v>
      </c>
      <c r="F742" s="4">
        <f>'Листы на печать'!AE876</f>
        <v>0</v>
      </c>
      <c r="G742" s="5">
        <f t="shared" si="45"/>
        <v>0</v>
      </c>
      <c r="H742" s="4">
        <f>'Листы на печать'!J876</f>
        <v>0</v>
      </c>
      <c r="I742" s="4">
        <f>'Листы на печать'!L876</f>
        <v>0</v>
      </c>
      <c r="J742" s="5">
        <f t="shared" si="46"/>
        <v>0</v>
      </c>
      <c r="K742" s="4">
        <f>'Листы на печать'!M876</f>
        <v>0</v>
      </c>
      <c r="L742" s="4" t="str">
        <f t="shared" si="47"/>
        <v>00</v>
      </c>
      <c r="M742" s="4">
        <f>'Листы на печать'!N876</f>
        <v>0</v>
      </c>
      <c r="N742" s="4">
        <f>'Листы на печать'!P876</f>
        <v>0</v>
      </c>
    </row>
    <row r="743" spans="1:14">
      <c r="A743" s="4">
        <f>'Листы на печать'!B877</f>
        <v>0</v>
      </c>
      <c r="B743" s="4">
        <f>'Листы на печать'!Y877</f>
        <v>0</v>
      </c>
      <c r="C743" s="4">
        <f>'Листы на печать'!AA877</f>
        <v>0</v>
      </c>
      <c r="D743" s="5" t="str">
        <f t="shared" si="48"/>
        <v>00</v>
      </c>
      <c r="E743" s="4">
        <f>'Листы на печать'!AC877</f>
        <v>0</v>
      </c>
      <c r="F743" s="4">
        <f>'Листы на печать'!AE877</f>
        <v>0</v>
      </c>
      <c r="G743" s="5">
        <f t="shared" si="45"/>
        <v>0</v>
      </c>
      <c r="H743" s="4">
        <f>'Листы на печать'!J877</f>
        <v>0</v>
      </c>
      <c r="I743" s="4">
        <f>'Листы на печать'!L877</f>
        <v>0</v>
      </c>
      <c r="J743" s="5">
        <f t="shared" si="46"/>
        <v>0</v>
      </c>
      <c r="K743" s="4">
        <f>'Листы на печать'!M877</f>
        <v>0</v>
      </c>
      <c r="L743" s="4" t="str">
        <f t="shared" si="47"/>
        <v>00</v>
      </c>
      <c r="M743" s="4">
        <f>'Листы на печать'!N877</f>
        <v>0</v>
      </c>
      <c r="N743" s="4">
        <f>'Листы на печать'!P877</f>
        <v>0</v>
      </c>
    </row>
    <row r="744" spans="1:14">
      <c r="A744" s="4">
        <f>'Листы на печать'!B878</f>
        <v>0</v>
      </c>
      <c r="B744" s="4">
        <f>'Листы на печать'!Y878</f>
        <v>0</v>
      </c>
      <c r="C744" s="4">
        <f>'Листы на печать'!AA878</f>
        <v>0</v>
      </c>
      <c r="D744" s="5" t="str">
        <f t="shared" si="48"/>
        <v>00</v>
      </c>
      <c r="E744" s="4">
        <f>'Листы на печать'!AC878</f>
        <v>0</v>
      </c>
      <c r="F744" s="4">
        <f>'Листы на печать'!AE878</f>
        <v>0</v>
      </c>
      <c r="G744" s="5">
        <f t="shared" si="45"/>
        <v>0</v>
      </c>
      <c r="H744" s="4">
        <f>'Листы на печать'!J878</f>
        <v>0</v>
      </c>
      <c r="I744" s="4">
        <f>'Листы на печать'!L878</f>
        <v>0</v>
      </c>
      <c r="J744" s="5">
        <f t="shared" si="46"/>
        <v>0</v>
      </c>
      <c r="K744" s="4">
        <f>'Листы на печать'!M878</f>
        <v>0</v>
      </c>
      <c r="L744" s="4" t="str">
        <f t="shared" si="47"/>
        <v>00</v>
      </c>
      <c r="M744" s="4">
        <f>'Листы на печать'!N878</f>
        <v>0</v>
      </c>
      <c r="N744" s="4">
        <f>'Листы на печать'!P878</f>
        <v>0</v>
      </c>
    </row>
    <row r="745" spans="1:14">
      <c r="A745" s="4">
        <f>'Листы на печать'!B879</f>
        <v>0</v>
      </c>
      <c r="B745" s="4">
        <f>'Листы на печать'!Y879</f>
        <v>0</v>
      </c>
      <c r="C745" s="4">
        <f>'Листы на печать'!AA879</f>
        <v>0</v>
      </c>
      <c r="D745" s="5" t="str">
        <f t="shared" si="48"/>
        <v>00</v>
      </c>
      <c r="E745" s="4">
        <f>'Листы на печать'!AC879</f>
        <v>0</v>
      </c>
      <c r="F745" s="4">
        <f>'Листы на печать'!AE879</f>
        <v>0</v>
      </c>
      <c r="G745" s="5">
        <f t="shared" si="45"/>
        <v>0</v>
      </c>
      <c r="H745" s="4">
        <f>'Листы на печать'!J879</f>
        <v>0</v>
      </c>
      <c r="I745" s="4">
        <f>'Листы на печать'!L879</f>
        <v>0</v>
      </c>
      <c r="J745" s="5">
        <f t="shared" si="46"/>
        <v>0</v>
      </c>
      <c r="K745" s="4">
        <f>'Листы на печать'!M879</f>
        <v>0</v>
      </c>
      <c r="L745" s="4" t="str">
        <f t="shared" si="47"/>
        <v>00</v>
      </c>
      <c r="M745" s="4">
        <f>'Листы на печать'!N879</f>
        <v>0</v>
      </c>
      <c r="N745" s="4">
        <f>'Листы на печать'!P879</f>
        <v>0</v>
      </c>
    </row>
    <row r="746" spans="1:14">
      <c r="A746" s="4">
        <f>'Листы на печать'!B880</f>
        <v>0</v>
      </c>
      <c r="B746" s="4">
        <f>'Листы на печать'!Y880</f>
        <v>0</v>
      </c>
      <c r="C746" s="4">
        <f>'Листы на печать'!AA880</f>
        <v>0</v>
      </c>
      <c r="D746" s="5" t="str">
        <f t="shared" si="48"/>
        <v>00</v>
      </c>
      <c r="E746" s="4">
        <f>'Листы на печать'!AC880</f>
        <v>0</v>
      </c>
      <c r="F746" s="4">
        <f>'Листы на печать'!AE880</f>
        <v>0</v>
      </c>
      <c r="G746" s="5">
        <f t="shared" si="45"/>
        <v>0</v>
      </c>
      <c r="H746" s="4">
        <f>'Листы на печать'!J880</f>
        <v>0</v>
      </c>
      <c r="I746" s="4">
        <f>'Листы на печать'!L880</f>
        <v>0</v>
      </c>
      <c r="J746" s="5">
        <f t="shared" si="46"/>
        <v>0</v>
      </c>
      <c r="K746" s="4">
        <f>'Листы на печать'!M880</f>
        <v>0</v>
      </c>
      <c r="L746" s="4" t="str">
        <f t="shared" si="47"/>
        <v>00</v>
      </c>
      <c r="M746" s="4">
        <f>'Листы на печать'!N880</f>
        <v>0</v>
      </c>
      <c r="N746" s="4">
        <f>'Листы на печать'!P880</f>
        <v>0</v>
      </c>
    </row>
    <row r="747" spans="1:14">
      <c r="A747" s="4">
        <f>'Листы на печать'!B881</f>
        <v>0</v>
      </c>
      <c r="B747" s="4">
        <f>'Листы на печать'!Y881</f>
        <v>0</v>
      </c>
      <c r="C747" s="4">
        <f>'Листы на печать'!AA881</f>
        <v>0</v>
      </c>
      <c r="D747" s="5" t="str">
        <f t="shared" si="48"/>
        <v>00</v>
      </c>
      <c r="E747" s="4">
        <f>'Листы на печать'!AC881</f>
        <v>0</v>
      </c>
      <c r="F747" s="4">
        <f>'Листы на печать'!AE881</f>
        <v>0</v>
      </c>
      <c r="G747" s="5">
        <f t="shared" si="45"/>
        <v>0</v>
      </c>
      <c r="H747" s="4">
        <f>'Листы на печать'!J881</f>
        <v>0</v>
      </c>
      <c r="I747" s="4">
        <f>'Листы на печать'!L881</f>
        <v>0</v>
      </c>
      <c r="J747" s="5">
        <f t="shared" si="46"/>
        <v>0</v>
      </c>
      <c r="K747" s="4">
        <f>'Листы на печать'!M881</f>
        <v>0</v>
      </c>
      <c r="L747" s="4" t="str">
        <f t="shared" si="47"/>
        <v>00</v>
      </c>
      <c r="M747" s="4">
        <f>'Листы на печать'!N881</f>
        <v>0</v>
      </c>
      <c r="N747" s="4">
        <f>'Листы на печать'!P881</f>
        <v>0</v>
      </c>
    </row>
    <row r="748" spans="1:14">
      <c r="A748" s="4">
        <f>'Листы на печать'!B882</f>
        <v>0</v>
      </c>
      <c r="B748" s="4">
        <f>'Листы на печать'!Y882</f>
        <v>0</v>
      </c>
      <c r="C748" s="4">
        <f>'Листы на печать'!AA882</f>
        <v>0</v>
      </c>
      <c r="D748" s="5" t="str">
        <f t="shared" si="48"/>
        <v>00</v>
      </c>
      <c r="E748" s="4">
        <f>'Листы на печать'!AC882</f>
        <v>0</v>
      </c>
      <c r="F748" s="4">
        <f>'Листы на печать'!AE882</f>
        <v>0</v>
      </c>
      <c r="G748" s="5">
        <f t="shared" si="45"/>
        <v>0</v>
      </c>
      <c r="H748" s="4">
        <f>'Листы на печать'!J882</f>
        <v>0</v>
      </c>
      <c r="I748" s="4">
        <f>'Листы на печать'!L882</f>
        <v>0</v>
      </c>
      <c r="J748" s="5">
        <f t="shared" si="46"/>
        <v>0</v>
      </c>
      <c r="K748" s="4">
        <f>'Листы на печать'!M882</f>
        <v>0</v>
      </c>
      <c r="L748" s="4" t="str">
        <f t="shared" si="47"/>
        <v>00</v>
      </c>
      <c r="M748" s="4">
        <f>'Листы на печать'!N882</f>
        <v>0</v>
      </c>
      <c r="N748" s="4">
        <f>'Листы на печать'!P882</f>
        <v>0</v>
      </c>
    </row>
    <row r="749" spans="1:14">
      <c r="A749" s="4">
        <f>'Листы на печать'!B883</f>
        <v>0</v>
      </c>
      <c r="B749" s="4">
        <f>'Листы на печать'!Y883</f>
        <v>0</v>
      </c>
      <c r="C749" s="4">
        <f>'Листы на печать'!AA883</f>
        <v>0</v>
      </c>
      <c r="D749" s="5" t="str">
        <f t="shared" si="48"/>
        <v>00</v>
      </c>
      <c r="E749" s="4">
        <f>'Листы на печать'!AC883</f>
        <v>0</v>
      </c>
      <c r="F749" s="4">
        <f>'Листы на печать'!AE883</f>
        <v>0</v>
      </c>
      <c r="G749" s="5">
        <f t="shared" si="45"/>
        <v>0</v>
      </c>
      <c r="H749" s="4">
        <f>'Листы на печать'!J883</f>
        <v>0</v>
      </c>
      <c r="I749" s="4">
        <f>'Листы на печать'!L883</f>
        <v>0</v>
      </c>
      <c r="J749" s="5">
        <f t="shared" si="46"/>
        <v>0</v>
      </c>
      <c r="K749" s="4">
        <f>'Листы на печать'!M883</f>
        <v>0</v>
      </c>
      <c r="L749" s="4" t="str">
        <f t="shared" si="47"/>
        <v>00</v>
      </c>
      <c r="M749" s="4">
        <f>'Листы на печать'!N883</f>
        <v>0</v>
      </c>
      <c r="N749" s="4">
        <f>'Листы на печать'!P883</f>
        <v>0</v>
      </c>
    </row>
    <row r="750" spans="1:14">
      <c r="A750" s="4">
        <f>'Листы на печать'!B884</f>
        <v>0</v>
      </c>
      <c r="B750" s="4">
        <f>'Листы на печать'!Y884</f>
        <v>0</v>
      </c>
      <c r="C750" s="4">
        <f>'Листы на печать'!AA884</f>
        <v>0</v>
      </c>
      <c r="D750" s="5" t="str">
        <f t="shared" si="48"/>
        <v>00</v>
      </c>
      <c r="E750" s="4">
        <f>'Листы на печать'!AC884</f>
        <v>0</v>
      </c>
      <c r="F750" s="4">
        <f>'Листы на печать'!AE884</f>
        <v>0</v>
      </c>
      <c r="G750" s="5">
        <f t="shared" si="45"/>
        <v>0</v>
      </c>
      <c r="H750" s="4">
        <f>'Листы на печать'!J884</f>
        <v>0</v>
      </c>
      <c r="I750" s="4">
        <f>'Листы на печать'!L884</f>
        <v>0</v>
      </c>
      <c r="J750" s="5">
        <f t="shared" si="46"/>
        <v>0</v>
      </c>
      <c r="K750" s="4">
        <f>'Листы на печать'!M884</f>
        <v>0</v>
      </c>
      <c r="L750" s="4" t="str">
        <f t="shared" si="47"/>
        <v>00</v>
      </c>
      <c r="M750" s="4">
        <f>'Листы на печать'!N884</f>
        <v>0</v>
      </c>
      <c r="N750" s="4">
        <f>'Листы на печать'!P884</f>
        <v>0</v>
      </c>
    </row>
    <row r="751" spans="1:14">
      <c r="A751" s="4">
        <f>'Листы на печать'!B885</f>
        <v>0</v>
      </c>
      <c r="B751" s="4">
        <f>'Листы на печать'!Y885</f>
        <v>0</v>
      </c>
      <c r="C751" s="4">
        <f>'Листы на печать'!AA885</f>
        <v>0</v>
      </c>
      <c r="D751" s="5" t="str">
        <f t="shared" si="48"/>
        <v>00</v>
      </c>
      <c r="E751" s="4">
        <f>'Листы на печать'!AC885</f>
        <v>0</v>
      </c>
      <c r="F751" s="4">
        <f>'Листы на печать'!AE885</f>
        <v>0</v>
      </c>
      <c r="G751" s="5">
        <f t="shared" si="45"/>
        <v>0</v>
      </c>
      <c r="H751" s="4">
        <f>'Листы на печать'!J885</f>
        <v>0</v>
      </c>
      <c r="I751" s="4">
        <f>'Листы на печать'!L885</f>
        <v>0</v>
      </c>
      <c r="J751" s="5">
        <f t="shared" si="46"/>
        <v>0</v>
      </c>
      <c r="K751" s="4">
        <f>'Листы на печать'!M885</f>
        <v>0</v>
      </c>
      <c r="L751" s="4" t="str">
        <f t="shared" si="47"/>
        <v>00</v>
      </c>
      <c r="M751" s="4">
        <f>'Листы на печать'!N885</f>
        <v>0</v>
      </c>
      <c r="N751" s="4">
        <f>'Листы на печать'!P885</f>
        <v>0</v>
      </c>
    </row>
    <row r="752" spans="1:14">
      <c r="A752" s="4">
        <f>'Листы на печать'!B886</f>
        <v>0</v>
      </c>
      <c r="B752" s="4">
        <f>'Листы на печать'!Y886</f>
        <v>0</v>
      </c>
      <c r="C752" s="4">
        <f>'Листы на печать'!AA886</f>
        <v>0</v>
      </c>
      <c r="D752" s="5" t="str">
        <f t="shared" si="48"/>
        <v>00</v>
      </c>
      <c r="E752" s="4">
        <f>'Листы на печать'!AC886</f>
        <v>0</v>
      </c>
      <c r="F752" s="4">
        <f>'Листы на печать'!AE886</f>
        <v>0</v>
      </c>
      <c r="G752" s="5">
        <f t="shared" si="45"/>
        <v>0</v>
      </c>
      <c r="H752" s="4">
        <f>'Листы на печать'!J886</f>
        <v>0</v>
      </c>
      <c r="I752" s="4">
        <f>'Листы на печать'!L886</f>
        <v>0</v>
      </c>
      <c r="J752" s="5">
        <f t="shared" si="46"/>
        <v>0</v>
      </c>
      <c r="K752" s="4">
        <f>'Листы на печать'!M886</f>
        <v>0</v>
      </c>
      <c r="L752" s="4" t="str">
        <f t="shared" si="47"/>
        <v>00</v>
      </c>
      <c r="M752" s="4">
        <f>'Листы на печать'!N886</f>
        <v>0</v>
      </c>
      <c r="N752" s="4">
        <f>'Листы на печать'!P886</f>
        <v>0</v>
      </c>
    </row>
    <row r="753" spans="1:14">
      <c r="A753" s="4">
        <f>'Листы на печать'!B887</f>
        <v>0</v>
      </c>
      <c r="B753" s="4">
        <f>'Листы на печать'!Y887</f>
        <v>0</v>
      </c>
      <c r="C753" s="4">
        <f>'Листы на печать'!AA887</f>
        <v>0</v>
      </c>
      <c r="D753" s="5" t="str">
        <f t="shared" si="48"/>
        <v>00</v>
      </c>
      <c r="E753" s="4">
        <f>'Листы на печать'!AC887</f>
        <v>0</v>
      </c>
      <c r="F753" s="4">
        <f>'Листы на печать'!AE887</f>
        <v>0</v>
      </c>
      <c r="G753" s="5">
        <f t="shared" si="45"/>
        <v>0</v>
      </c>
      <c r="H753" s="4">
        <f>'Листы на печать'!J887</f>
        <v>0</v>
      </c>
      <c r="I753" s="4">
        <f>'Листы на печать'!L887</f>
        <v>0</v>
      </c>
      <c r="J753" s="5">
        <f t="shared" si="46"/>
        <v>0</v>
      </c>
      <c r="K753" s="4">
        <f>'Листы на печать'!M887</f>
        <v>0</v>
      </c>
      <c r="L753" s="4" t="str">
        <f t="shared" si="47"/>
        <v>00</v>
      </c>
      <c r="M753" s="4">
        <f>'Листы на печать'!N887</f>
        <v>0</v>
      </c>
      <c r="N753" s="4">
        <f>'Листы на печать'!P887</f>
        <v>0</v>
      </c>
    </row>
    <row r="754" spans="1:14">
      <c r="A754" s="4">
        <f>'Листы на печать'!B888</f>
        <v>0</v>
      </c>
      <c r="B754" s="4">
        <f>'Листы на печать'!Y888</f>
        <v>0</v>
      </c>
      <c r="C754" s="4">
        <f>'Листы на печать'!AA888</f>
        <v>0</v>
      </c>
      <c r="D754" s="5" t="str">
        <f t="shared" si="48"/>
        <v>00</v>
      </c>
      <c r="E754" s="4">
        <f>'Листы на печать'!AC888</f>
        <v>0</v>
      </c>
      <c r="F754" s="4">
        <f>'Листы на печать'!AE888</f>
        <v>0</v>
      </c>
      <c r="G754" s="5">
        <f t="shared" si="45"/>
        <v>0</v>
      </c>
      <c r="H754" s="4">
        <f>'Листы на печать'!J888</f>
        <v>0</v>
      </c>
      <c r="I754" s="4">
        <f>'Листы на печать'!L888</f>
        <v>0</v>
      </c>
      <c r="J754" s="5">
        <f t="shared" si="46"/>
        <v>0</v>
      </c>
      <c r="K754" s="4">
        <f>'Листы на печать'!M888</f>
        <v>0</v>
      </c>
      <c r="L754" s="4" t="str">
        <f t="shared" si="47"/>
        <v>00</v>
      </c>
      <c r="M754" s="4">
        <f>'Листы на печать'!N888</f>
        <v>0</v>
      </c>
      <c r="N754" s="4">
        <f>'Листы на печать'!P888</f>
        <v>0</v>
      </c>
    </row>
    <row r="755" spans="1:14">
      <c r="A755" s="4">
        <f>'Листы на печать'!B889</f>
        <v>0</v>
      </c>
      <c r="B755" s="4">
        <f>'Листы на печать'!Y889</f>
        <v>0</v>
      </c>
      <c r="C755" s="4">
        <f>'Листы на печать'!AA889</f>
        <v>0</v>
      </c>
      <c r="D755" s="5" t="str">
        <f t="shared" si="48"/>
        <v>00</v>
      </c>
      <c r="E755" s="4">
        <f>'Листы на печать'!AC889</f>
        <v>0</v>
      </c>
      <c r="F755" s="4">
        <f>'Листы на печать'!AE889</f>
        <v>0</v>
      </c>
      <c r="G755" s="5">
        <f t="shared" si="45"/>
        <v>0</v>
      </c>
      <c r="H755" s="4">
        <f>'Листы на печать'!J889</f>
        <v>0</v>
      </c>
      <c r="I755" s="4">
        <f>'Листы на печать'!L889</f>
        <v>0</v>
      </c>
      <c r="J755" s="5">
        <f t="shared" si="46"/>
        <v>0</v>
      </c>
      <c r="K755" s="4">
        <f>'Листы на печать'!M889</f>
        <v>0</v>
      </c>
      <c r="L755" s="4" t="str">
        <f t="shared" si="47"/>
        <v>00</v>
      </c>
      <c r="M755" s="4">
        <f>'Листы на печать'!N889</f>
        <v>0</v>
      </c>
      <c r="N755" s="4">
        <f>'Листы на печать'!P889</f>
        <v>0</v>
      </c>
    </row>
    <row r="756" spans="1:14">
      <c r="A756" s="4">
        <f>'Листы на печать'!B890</f>
        <v>0</v>
      </c>
      <c r="B756" s="4">
        <f>'Листы на печать'!Y890</f>
        <v>0</v>
      </c>
      <c r="C756" s="4">
        <f>'Листы на печать'!AA890</f>
        <v>0</v>
      </c>
      <c r="D756" s="5" t="str">
        <f t="shared" si="48"/>
        <v>00</v>
      </c>
      <c r="E756" s="4">
        <f>'Листы на печать'!AC890</f>
        <v>0</v>
      </c>
      <c r="F756" s="4">
        <f>'Листы на печать'!AE890</f>
        <v>0</v>
      </c>
      <c r="G756" s="5">
        <f t="shared" si="45"/>
        <v>0</v>
      </c>
      <c r="H756" s="4">
        <f>'Листы на печать'!J890</f>
        <v>0</v>
      </c>
      <c r="I756" s="4">
        <f>'Листы на печать'!L890</f>
        <v>0</v>
      </c>
      <c r="J756" s="5">
        <f t="shared" si="46"/>
        <v>0</v>
      </c>
      <c r="K756" s="4">
        <f>'Листы на печать'!M890</f>
        <v>0</v>
      </c>
      <c r="L756" s="4" t="str">
        <f t="shared" si="47"/>
        <v>00</v>
      </c>
      <c r="M756" s="4">
        <f>'Листы на печать'!N890</f>
        <v>0</v>
      </c>
      <c r="N756" s="4">
        <f>'Листы на печать'!P890</f>
        <v>0</v>
      </c>
    </row>
    <row r="757" spans="1:14">
      <c r="A757" s="4">
        <f>'Листы на печать'!B891</f>
        <v>0</v>
      </c>
      <c r="B757" s="4">
        <f>'Листы на печать'!Y891</f>
        <v>0</v>
      </c>
      <c r="C757" s="4">
        <f>'Листы на печать'!AA891</f>
        <v>0</v>
      </c>
      <c r="D757" s="5" t="str">
        <f t="shared" si="48"/>
        <v>00</v>
      </c>
      <c r="E757" s="4">
        <f>'Листы на печать'!AC891</f>
        <v>0</v>
      </c>
      <c r="F757" s="4">
        <f>'Листы на печать'!AE891</f>
        <v>0</v>
      </c>
      <c r="G757" s="5">
        <f t="shared" si="45"/>
        <v>0</v>
      </c>
      <c r="H757" s="4">
        <f>'Листы на печать'!J891</f>
        <v>0</v>
      </c>
      <c r="I757" s="4">
        <f>'Листы на печать'!L891</f>
        <v>0</v>
      </c>
      <c r="J757" s="5">
        <f t="shared" si="46"/>
        <v>0</v>
      </c>
      <c r="K757" s="4">
        <f>'Листы на печать'!M891</f>
        <v>0</v>
      </c>
      <c r="L757" s="4" t="str">
        <f t="shared" si="47"/>
        <v>00</v>
      </c>
      <c r="M757" s="4">
        <f>'Листы на печать'!N891</f>
        <v>0</v>
      </c>
      <c r="N757" s="4">
        <f>'Листы на печать'!P891</f>
        <v>0</v>
      </c>
    </row>
    <row r="758" spans="1:14">
      <c r="A758" s="4">
        <f>'Листы на печать'!B892</f>
        <v>0</v>
      </c>
      <c r="B758" s="4">
        <f>'Листы на печать'!Y892</f>
        <v>0</v>
      </c>
      <c r="C758" s="4">
        <f>'Листы на печать'!AA892</f>
        <v>0</v>
      </c>
      <c r="D758" s="5" t="str">
        <f t="shared" si="48"/>
        <v>00</v>
      </c>
      <c r="E758" s="4">
        <f>'Листы на печать'!AC892</f>
        <v>0</v>
      </c>
      <c r="F758" s="4">
        <f>'Листы на печать'!AE892</f>
        <v>0</v>
      </c>
      <c r="G758" s="5">
        <f t="shared" si="45"/>
        <v>0</v>
      </c>
      <c r="H758" s="4">
        <f>'Листы на печать'!J892</f>
        <v>0</v>
      </c>
      <c r="I758" s="4">
        <f>'Листы на печать'!L892</f>
        <v>0</v>
      </c>
      <c r="J758" s="5">
        <f t="shared" si="46"/>
        <v>0</v>
      </c>
      <c r="K758" s="4">
        <f>'Листы на печать'!M892</f>
        <v>0</v>
      </c>
      <c r="L758" s="4" t="str">
        <f t="shared" si="47"/>
        <v>00</v>
      </c>
      <c r="M758" s="4">
        <f>'Листы на печать'!N892</f>
        <v>0</v>
      </c>
      <c r="N758" s="4">
        <f>'Листы на печать'!P892</f>
        <v>0</v>
      </c>
    </row>
    <row r="759" spans="1:14">
      <c r="A759" s="4">
        <f>'Листы на печать'!B893</f>
        <v>0</v>
      </c>
      <c r="B759" s="4">
        <f>'Листы на печать'!Y893</f>
        <v>0</v>
      </c>
      <c r="C759" s="4">
        <f>'Листы на печать'!AA893</f>
        <v>0</v>
      </c>
      <c r="D759" s="5" t="str">
        <f t="shared" si="48"/>
        <v>00</v>
      </c>
      <c r="E759" s="4">
        <f>'Листы на печать'!AC893</f>
        <v>0</v>
      </c>
      <c r="F759" s="4">
        <f>'Листы на печать'!AE893</f>
        <v>0</v>
      </c>
      <c r="G759" s="5">
        <f t="shared" si="45"/>
        <v>0</v>
      </c>
      <c r="H759" s="4">
        <f>'Листы на печать'!J893</f>
        <v>0</v>
      </c>
      <c r="I759" s="4">
        <f>'Листы на печать'!L893</f>
        <v>0</v>
      </c>
      <c r="J759" s="5">
        <f t="shared" si="46"/>
        <v>0</v>
      </c>
      <c r="K759" s="4">
        <f>'Листы на печать'!M893</f>
        <v>0</v>
      </c>
      <c r="L759" s="4" t="str">
        <f t="shared" si="47"/>
        <v>00</v>
      </c>
      <c r="M759" s="4">
        <f>'Листы на печать'!N893</f>
        <v>0</v>
      </c>
      <c r="N759" s="4">
        <f>'Листы на печать'!P893</f>
        <v>0</v>
      </c>
    </row>
    <row r="760" spans="1:14">
      <c r="A760" s="4">
        <f>'Листы на печать'!B894</f>
        <v>0</v>
      </c>
      <c r="B760" s="4">
        <f>'Листы на печать'!Y894</f>
        <v>0</v>
      </c>
      <c r="C760" s="4">
        <f>'Листы на печать'!AA894</f>
        <v>0</v>
      </c>
      <c r="D760" s="5" t="str">
        <f t="shared" si="48"/>
        <v>00</v>
      </c>
      <c r="E760" s="4">
        <f>'Листы на печать'!AC894</f>
        <v>0</v>
      </c>
      <c r="F760" s="4">
        <f>'Листы на печать'!AE894</f>
        <v>0</v>
      </c>
      <c r="G760" s="5">
        <f t="shared" si="45"/>
        <v>0</v>
      </c>
      <c r="H760" s="4">
        <f>'Листы на печать'!J894</f>
        <v>0</v>
      </c>
      <c r="I760" s="4">
        <f>'Листы на печать'!L894</f>
        <v>0</v>
      </c>
      <c r="J760" s="5">
        <f t="shared" si="46"/>
        <v>0</v>
      </c>
      <c r="K760" s="4">
        <f>'Листы на печать'!M894</f>
        <v>0</v>
      </c>
      <c r="L760" s="4" t="str">
        <f t="shared" si="47"/>
        <v>00</v>
      </c>
      <c r="M760" s="4">
        <f>'Листы на печать'!N894</f>
        <v>0</v>
      </c>
      <c r="N760" s="4">
        <f>'Листы на печать'!P894</f>
        <v>0</v>
      </c>
    </row>
    <row r="761" spans="1:14">
      <c r="A761" s="4">
        <f>'Листы на печать'!B895</f>
        <v>0</v>
      </c>
      <c r="B761" s="4">
        <f>'Листы на печать'!Y895</f>
        <v>0</v>
      </c>
      <c r="C761" s="4">
        <f>'Листы на печать'!AA895</f>
        <v>0</v>
      </c>
      <c r="D761" s="5" t="str">
        <f t="shared" si="48"/>
        <v>00</v>
      </c>
      <c r="E761" s="4">
        <f>'Листы на печать'!AC895</f>
        <v>0</v>
      </c>
      <c r="F761" s="4">
        <f>'Листы на печать'!AE895</f>
        <v>0</v>
      </c>
      <c r="G761" s="5">
        <f t="shared" si="45"/>
        <v>0</v>
      </c>
      <c r="H761" s="4">
        <f>'Листы на печать'!J895</f>
        <v>0</v>
      </c>
      <c r="I761" s="4">
        <f>'Листы на печать'!L895</f>
        <v>0</v>
      </c>
      <c r="J761" s="5">
        <f t="shared" si="46"/>
        <v>0</v>
      </c>
      <c r="K761" s="4">
        <f>'Листы на печать'!M895</f>
        <v>0</v>
      </c>
      <c r="L761" s="4" t="str">
        <f t="shared" si="47"/>
        <v>00</v>
      </c>
      <c r="M761" s="4">
        <f>'Листы на печать'!N895</f>
        <v>0</v>
      </c>
      <c r="N761" s="4">
        <f>'Листы на печать'!P895</f>
        <v>0</v>
      </c>
    </row>
    <row r="762" spans="1:14">
      <c r="A762" s="4">
        <f>'Листы на печать'!B896</f>
        <v>0</v>
      </c>
      <c r="B762" s="4">
        <f>'Листы на печать'!Y896</f>
        <v>0</v>
      </c>
      <c r="C762" s="4">
        <f>'Листы на печать'!AA896</f>
        <v>0</v>
      </c>
      <c r="D762" s="5" t="str">
        <f t="shared" si="48"/>
        <v>00</v>
      </c>
      <c r="E762" s="4">
        <f>'Листы на печать'!AC896</f>
        <v>0</v>
      </c>
      <c r="F762" s="4">
        <f>'Листы на печать'!AE896</f>
        <v>0</v>
      </c>
      <c r="G762" s="5">
        <f t="shared" si="45"/>
        <v>0</v>
      </c>
      <c r="H762" s="4">
        <f>'Листы на печать'!J896</f>
        <v>0</v>
      </c>
      <c r="I762" s="4">
        <f>'Листы на печать'!L896</f>
        <v>0</v>
      </c>
      <c r="J762" s="5">
        <f t="shared" si="46"/>
        <v>0</v>
      </c>
      <c r="K762" s="4">
        <f>'Листы на печать'!M896</f>
        <v>0</v>
      </c>
      <c r="L762" s="4" t="str">
        <f t="shared" si="47"/>
        <v>00</v>
      </c>
      <c r="M762" s="4">
        <f>'Листы на печать'!N896</f>
        <v>0</v>
      </c>
      <c r="N762" s="4">
        <f>'Листы на печать'!P896</f>
        <v>0</v>
      </c>
    </row>
    <row r="763" spans="1:14">
      <c r="A763" s="4">
        <f>'Листы на печать'!B897</f>
        <v>0</v>
      </c>
      <c r="B763" s="4">
        <f>'Листы на печать'!Y897</f>
        <v>0</v>
      </c>
      <c r="C763" s="4">
        <f>'Листы на печать'!AA897</f>
        <v>0</v>
      </c>
      <c r="D763" s="5" t="str">
        <f t="shared" si="48"/>
        <v>00</v>
      </c>
      <c r="E763" s="4">
        <f>'Листы на печать'!AC897</f>
        <v>0</v>
      </c>
      <c r="F763" s="4">
        <f>'Листы на печать'!AE897</f>
        <v>0</v>
      </c>
      <c r="G763" s="5">
        <f t="shared" si="45"/>
        <v>0</v>
      </c>
      <c r="H763" s="4">
        <f>'Листы на печать'!J897</f>
        <v>0</v>
      </c>
      <c r="I763" s="4">
        <f>'Листы на печать'!L897</f>
        <v>0</v>
      </c>
      <c r="J763" s="5">
        <f t="shared" si="46"/>
        <v>0</v>
      </c>
      <c r="K763" s="4">
        <f>'Листы на печать'!M897</f>
        <v>0</v>
      </c>
      <c r="L763" s="4" t="str">
        <f t="shared" si="47"/>
        <v>00</v>
      </c>
      <c r="M763" s="4">
        <f>'Листы на печать'!N897</f>
        <v>0</v>
      </c>
      <c r="N763" s="4">
        <f>'Листы на печать'!P897</f>
        <v>0</v>
      </c>
    </row>
    <row r="764" spans="1:14">
      <c r="A764" s="4">
        <f>'Листы на печать'!B898</f>
        <v>0</v>
      </c>
      <c r="B764" s="4">
        <f>'Листы на печать'!Y898</f>
        <v>0</v>
      </c>
      <c r="C764" s="4">
        <f>'Листы на печать'!AA898</f>
        <v>0</v>
      </c>
      <c r="D764" s="5" t="str">
        <f t="shared" si="48"/>
        <v>00</v>
      </c>
      <c r="E764" s="4">
        <f>'Листы на печать'!AC898</f>
        <v>0</v>
      </c>
      <c r="F764" s="4">
        <f>'Листы на печать'!AE898</f>
        <v>0</v>
      </c>
      <c r="G764" s="5">
        <f t="shared" si="45"/>
        <v>0</v>
      </c>
      <c r="H764" s="4">
        <f>'Листы на печать'!J898</f>
        <v>0</v>
      </c>
      <c r="I764" s="4">
        <f>'Листы на печать'!L898</f>
        <v>0</v>
      </c>
      <c r="J764" s="5">
        <f t="shared" si="46"/>
        <v>0</v>
      </c>
      <c r="K764" s="4">
        <f>'Листы на печать'!M898</f>
        <v>0</v>
      </c>
      <c r="L764" s="4" t="str">
        <f t="shared" si="47"/>
        <v>00</v>
      </c>
      <c r="M764" s="4">
        <f>'Листы на печать'!N898</f>
        <v>0</v>
      </c>
      <c r="N764" s="4">
        <f>'Листы на печать'!P898</f>
        <v>0</v>
      </c>
    </row>
    <row r="765" spans="1:14">
      <c r="A765" s="4">
        <f>'Листы на печать'!B899</f>
        <v>0</v>
      </c>
      <c r="B765" s="4">
        <f>'Листы на печать'!Y899</f>
        <v>0</v>
      </c>
      <c r="C765" s="4">
        <f>'Листы на печать'!AA899</f>
        <v>0</v>
      </c>
      <c r="D765" s="5" t="str">
        <f t="shared" si="48"/>
        <v>00</v>
      </c>
      <c r="E765" s="4">
        <f>'Листы на печать'!AC899</f>
        <v>0</v>
      </c>
      <c r="F765" s="4">
        <f>'Листы на печать'!AE899</f>
        <v>0</v>
      </c>
      <c r="G765" s="5">
        <f t="shared" si="45"/>
        <v>0</v>
      </c>
      <c r="H765" s="4">
        <f>'Листы на печать'!J899</f>
        <v>0</v>
      </c>
      <c r="I765" s="4">
        <f>'Листы на печать'!L899</f>
        <v>0</v>
      </c>
      <c r="J765" s="5">
        <f t="shared" si="46"/>
        <v>0</v>
      </c>
      <c r="K765" s="4">
        <f>'Листы на печать'!M899</f>
        <v>0</v>
      </c>
      <c r="L765" s="4" t="str">
        <f t="shared" si="47"/>
        <v>00</v>
      </c>
      <c r="M765" s="4">
        <f>'Листы на печать'!N899</f>
        <v>0</v>
      </c>
      <c r="N765" s="4">
        <f>'Листы на печать'!P899</f>
        <v>0</v>
      </c>
    </row>
    <row r="766" spans="1:14">
      <c r="A766" s="4">
        <f>'Листы на печать'!B900</f>
        <v>0</v>
      </c>
      <c r="B766" s="4">
        <f>'Листы на печать'!Y900</f>
        <v>0</v>
      </c>
      <c r="C766" s="4" t="str">
        <f>'Листы на печать'!AA900</f>
        <v>АП-08/15-АОВ2.К</v>
      </c>
      <c r="D766" s="5" t="str">
        <f t="shared" si="48"/>
        <v>00</v>
      </c>
      <c r="E766" s="4">
        <f>'Листы на печать'!AC900</f>
        <v>0</v>
      </c>
      <c r="F766" s="4">
        <f>'Листы на печать'!AE900</f>
        <v>0</v>
      </c>
      <c r="G766" s="5">
        <f t="shared" si="45"/>
        <v>0</v>
      </c>
      <c r="H766" s="4">
        <f>'Листы на печать'!J900</f>
        <v>0</v>
      </c>
      <c r="I766" s="4">
        <f>'Листы на печать'!L900</f>
        <v>0</v>
      </c>
      <c r="J766" s="5">
        <f t="shared" si="46"/>
        <v>0</v>
      </c>
      <c r="K766" s="4">
        <f>'Листы на печать'!M900</f>
        <v>0</v>
      </c>
      <c r="L766" s="4" t="str">
        <f t="shared" si="47"/>
        <v>00</v>
      </c>
      <c r="M766" s="4">
        <f>'Листы на печать'!N900</f>
        <v>0</v>
      </c>
      <c r="N766" s="4">
        <f>'Листы на печать'!P900</f>
        <v>0</v>
      </c>
    </row>
    <row r="767" spans="1:14">
      <c r="A767" s="4">
        <f>'Листы на печать'!B901</f>
        <v>0</v>
      </c>
      <c r="B767" s="4">
        <f>'Листы на печать'!Y901</f>
        <v>0</v>
      </c>
      <c r="C767" s="4">
        <f>'Листы на печать'!AA901</f>
        <v>0</v>
      </c>
      <c r="D767" s="5" t="str">
        <f t="shared" si="48"/>
        <v>00</v>
      </c>
      <c r="E767" s="4">
        <f>'Листы на печать'!AC901</f>
        <v>0</v>
      </c>
      <c r="F767" s="4">
        <f>'Листы на печать'!AE901</f>
        <v>0</v>
      </c>
      <c r="G767" s="5">
        <f t="shared" si="45"/>
        <v>0</v>
      </c>
      <c r="H767" s="4">
        <f>'Листы на печать'!J901</f>
        <v>0</v>
      </c>
      <c r="I767" s="4">
        <f>'Листы на печать'!L901</f>
        <v>0</v>
      </c>
      <c r="J767" s="5">
        <f t="shared" si="46"/>
        <v>0</v>
      </c>
      <c r="K767" s="4">
        <f>'Листы на печать'!M901</f>
        <v>0</v>
      </c>
      <c r="L767" s="4" t="str">
        <f t="shared" si="47"/>
        <v>00</v>
      </c>
      <c r="M767" s="4">
        <f>'Листы на печать'!N901</f>
        <v>0</v>
      </c>
      <c r="N767" s="4">
        <f>'Листы на печать'!P901</f>
        <v>0</v>
      </c>
    </row>
    <row r="768" spans="1:14">
      <c r="A768" s="4">
        <f>'Листы на печать'!B902</f>
        <v>0</v>
      </c>
      <c r="B768" s="4">
        <f>'Листы на печать'!Y902</f>
        <v>0</v>
      </c>
      <c r="C768" s="4">
        <f>'Листы на печать'!AA902</f>
        <v>0</v>
      </c>
      <c r="D768" s="5" t="str">
        <f t="shared" si="48"/>
        <v>00</v>
      </c>
      <c r="E768" s="4">
        <f>'Листы на печать'!AC902</f>
        <v>0</v>
      </c>
      <c r="F768" s="4">
        <f>'Листы на печать'!AE902</f>
        <v>0</v>
      </c>
      <c r="G768" s="5">
        <f t="shared" si="45"/>
        <v>0</v>
      </c>
      <c r="H768" s="4">
        <f>'Листы на печать'!J902</f>
        <v>0</v>
      </c>
      <c r="I768" s="4">
        <f>'Листы на печать'!L902</f>
        <v>0</v>
      </c>
      <c r="J768" s="5">
        <f t="shared" si="46"/>
        <v>0</v>
      </c>
      <c r="K768" s="4">
        <f>'Листы на печать'!M902</f>
        <v>0</v>
      </c>
      <c r="L768" s="4" t="str">
        <f t="shared" si="47"/>
        <v>00</v>
      </c>
      <c r="M768" s="4">
        <f>'Листы на печать'!N902</f>
        <v>0</v>
      </c>
      <c r="N768" s="4">
        <f>'Листы на печать'!P902</f>
        <v>0</v>
      </c>
    </row>
    <row r="769" spans="1:14">
      <c r="A769" s="4">
        <f>'Листы на печать'!B903</f>
        <v>0</v>
      </c>
      <c r="B769" s="4">
        <f>'Листы на печать'!Y903</f>
        <v>0</v>
      </c>
      <c r="C769" s="4">
        <f>'Листы на печать'!AA903</f>
        <v>0</v>
      </c>
      <c r="D769" s="5" t="str">
        <f t="shared" si="48"/>
        <v>00</v>
      </c>
      <c r="E769" s="4">
        <f>'Листы на печать'!AC903</f>
        <v>0</v>
      </c>
      <c r="F769" s="4">
        <f>'Листы на печать'!AE903</f>
        <v>0</v>
      </c>
      <c r="G769" s="5">
        <f t="shared" si="45"/>
        <v>0</v>
      </c>
      <c r="H769" s="4">
        <f>'Листы на печать'!J903</f>
        <v>0</v>
      </c>
      <c r="I769" s="4">
        <f>'Листы на печать'!L903</f>
        <v>0</v>
      </c>
      <c r="J769" s="5">
        <f t="shared" si="46"/>
        <v>0</v>
      </c>
      <c r="K769" s="4">
        <f>'Листы на печать'!M903</f>
        <v>0</v>
      </c>
      <c r="L769" s="4" t="str">
        <f t="shared" si="47"/>
        <v>00</v>
      </c>
      <c r="M769" s="4">
        <f>'Листы на печать'!N903</f>
        <v>0</v>
      </c>
      <c r="N769" s="4">
        <f>'Листы на печать'!P903</f>
        <v>0</v>
      </c>
    </row>
    <row r="770" spans="1:14">
      <c r="A770" s="4">
        <f>'Листы на печать'!B904</f>
        <v>0</v>
      </c>
      <c r="B770" s="4">
        <f>'Листы на печать'!Y904</f>
        <v>0</v>
      </c>
      <c r="C770" s="4">
        <f>'Листы на печать'!AA904</f>
        <v>0</v>
      </c>
      <c r="D770" s="5" t="str">
        <f t="shared" si="48"/>
        <v>00</v>
      </c>
      <c r="E770" s="4">
        <f>'Листы на печать'!AC904</f>
        <v>0</v>
      </c>
      <c r="F770" s="4">
        <f>'Листы на печать'!AE904</f>
        <v>0</v>
      </c>
      <c r="G770" s="5">
        <f t="shared" si="45"/>
        <v>0</v>
      </c>
      <c r="H770" s="4">
        <f>'Листы на печать'!J904</f>
        <v>0</v>
      </c>
      <c r="I770" s="4">
        <f>'Листы на печать'!L904</f>
        <v>0</v>
      </c>
      <c r="J770" s="5">
        <f t="shared" si="46"/>
        <v>0</v>
      </c>
      <c r="K770" s="4">
        <f>'Листы на печать'!M904</f>
        <v>0</v>
      </c>
      <c r="L770" s="4" t="str">
        <f t="shared" si="47"/>
        <v>00</v>
      </c>
      <c r="M770" s="4">
        <f>'Листы на печать'!N904</f>
        <v>0</v>
      </c>
      <c r="N770" s="4">
        <f>'Листы на печать'!P904</f>
        <v>0</v>
      </c>
    </row>
    <row r="771" spans="1:14">
      <c r="A771" s="4" t="str">
        <f>'Листы на печать'!B905</f>
        <v>Обозначение кабеля, провода</v>
      </c>
      <c r="B771" s="4" t="str">
        <f>'Листы на печать'!Y905</f>
        <v>Кабель, провод</v>
      </c>
      <c r="C771" s="4">
        <f>'Листы на печать'!AA905</f>
        <v>0</v>
      </c>
      <c r="D771" s="5" t="str">
        <f t="shared" si="48"/>
        <v>Кабель, провод0</v>
      </c>
      <c r="E771" s="4">
        <f>'Листы на печать'!AC905</f>
        <v>0</v>
      </c>
      <c r="F771" s="4">
        <f>'Листы на печать'!AE905</f>
        <v>0</v>
      </c>
      <c r="G771" s="5" t="str">
        <f t="shared" ref="G771:G834" si="49">A771</f>
        <v>Обозначение кабеля, провода</v>
      </c>
      <c r="H771" s="4" t="str">
        <f>'Листы на печать'!J905</f>
        <v>Участок трассы кабеля, провода</v>
      </c>
      <c r="I771" s="4">
        <f>'Листы на печать'!L905</f>
        <v>0</v>
      </c>
      <c r="J771" s="5" t="str">
        <f t="shared" ref="J771:J834" si="50">A771</f>
        <v>Обозначение кабеля, провода</v>
      </c>
      <c r="K771" s="4">
        <f>'Листы на печать'!M905</f>
        <v>0</v>
      </c>
      <c r="L771" s="4" t="str">
        <f t="shared" si="47"/>
        <v>00</v>
      </c>
      <c r="M771" s="4">
        <f>'Листы на печать'!N905</f>
        <v>0</v>
      </c>
      <c r="N771" s="4">
        <f>'Листы на печать'!P905</f>
        <v>0</v>
      </c>
    </row>
    <row r="772" spans="1:14">
      <c r="A772" s="4">
        <f>'Листы на печать'!B906</f>
        <v>0</v>
      </c>
      <c r="B772" s="4" t="str">
        <f>'Листы на печать'!Y906</f>
        <v>по проекту</v>
      </c>
      <c r="C772" s="4">
        <f>'Листы на печать'!AA906</f>
        <v>0</v>
      </c>
      <c r="D772" s="5" t="str">
        <f t="shared" si="48"/>
        <v>по проекту0</v>
      </c>
      <c r="E772" s="4">
        <f>'Листы на печать'!AC906</f>
        <v>0</v>
      </c>
      <c r="F772" s="4">
        <f>'Листы на печать'!AE906</f>
        <v>0</v>
      </c>
      <c r="G772" s="5">
        <f t="shared" si="49"/>
        <v>0</v>
      </c>
      <c r="H772" s="4" t="str">
        <f>'Листы на печать'!J906</f>
        <v>в трубе стальной,      Ø/м</v>
      </c>
      <c r="I772" s="4">
        <f>'Листы на печать'!L906</f>
        <v>0</v>
      </c>
      <c r="J772" s="5">
        <f t="shared" si="50"/>
        <v>0</v>
      </c>
      <c r="K772" s="4" t="str">
        <f>'Листы на печать'!M906</f>
        <v>в трубе ПВХ (п),  ПНД (пн),  металло-рукаве (м), Ø/м</v>
      </c>
      <c r="L772" s="4" t="str">
        <f t="shared" si="47"/>
        <v>в трубе ПВХ (п),  ПНД (пн),  металло-рукаве (м), Ø/м0</v>
      </c>
      <c r="M772" s="4">
        <f>'Листы на печать'!N906</f>
        <v>0</v>
      </c>
      <c r="N772" s="4">
        <f>'Листы на печать'!P906</f>
        <v>0</v>
      </c>
    </row>
    <row r="773" spans="1:14">
      <c r="A773" s="4">
        <f>'Листы на печать'!B907</f>
        <v>0</v>
      </c>
      <c r="B773" s="4" t="str">
        <f>'Листы на печать'!Y907</f>
        <v>Марка</v>
      </c>
      <c r="C773" s="4" t="str">
        <f>'Листы на печать'!AA907</f>
        <v>Кол., число и сечение жил</v>
      </c>
      <c r="D773" s="5" t="str">
        <f t="shared" si="48"/>
        <v>Марка0</v>
      </c>
      <c r="E773" s="4">
        <f>'Листы на печать'!AC907</f>
        <v>0</v>
      </c>
      <c r="F773" s="4" t="str">
        <f>'Листы на печать'!AE907</f>
        <v>Длина, м</v>
      </c>
      <c r="G773" s="5">
        <f t="shared" si="49"/>
        <v>0</v>
      </c>
      <c r="H773" s="4">
        <f>'Листы на печать'!J907</f>
        <v>0</v>
      </c>
      <c r="I773" s="4">
        <f>'Листы на печать'!L907</f>
        <v>0</v>
      </c>
      <c r="J773" s="5">
        <f t="shared" si="50"/>
        <v>0</v>
      </c>
      <c r="K773" s="4">
        <f>'Листы на печать'!M907</f>
        <v>0</v>
      </c>
      <c r="L773" s="4" t="str">
        <f t="shared" ref="L773:L836" si="51">CONCATENATE(K773,M773)</f>
        <v>00</v>
      </c>
      <c r="M773" s="4">
        <f>'Листы на печать'!N907</f>
        <v>0</v>
      </c>
      <c r="N773" s="4">
        <f>'Листы на печать'!P907</f>
        <v>0</v>
      </c>
    </row>
    <row r="774" spans="1:14">
      <c r="A774" s="4">
        <f>'Листы на печать'!B908</f>
        <v>0</v>
      </c>
      <c r="B774" s="4">
        <f>'Листы на печать'!Y908</f>
        <v>0</v>
      </c>
      <c r="C774" s="4">
        <f>'Листы на печать'!AA908</f>
        <v>0</v>
      </c>
      <c r="D774" s="5" t="str">
        <f t="shared" si="48"/>
        <v>00</v>
      </c>
      <c r="E774" s="4">
        <f>'Листы на печать'!AC908</f>
        <v>0</v>
      </c>
      <c r="F774" s="4">
        <f>'Листы на печать'!AE908</f>
        <v>0</v>
      </c>
      <c r="G774" s="5">
        <f t="shared" si="49"/>
        <v>0</v>
      </c>
      <c r="H774" s="4">
        <f>'Листы на печать'!J908</f>
        <v>0</v>
      </c>
      <c r="I774" s="4">
        <f>'Листы на печать'!L908</f>
        <v>0</v>
      </c>
      <c r="J774" s="5">
        <f t="shared" si="50"/>
        <v>0</v>
      </c>
      <c r="K774" s="4">
        <f>'Листы на печать'!M908</f>
        <v>0</v>
      </c>
      <c r="L774" s="4" t="str">
        <f t="shared" si="51"/>
        <v>00</v>
      </c>
      <c r="M774" s="4">
        <f>'Листы на печать'!N908</f>
        <v>0</v>
      </c>
      <c r="N774" s="4">
        <f>'Листы на печать'!P908</f>
        <v>0</v>
      </c>
    </row>
    <row r="775" spans="1:14">
      <c r="A775" s="4">
        <f>'Листы на печать'!B909</f>
        <v>0</v>
      </c>
      <c r="B775" s="4">
        <f>'Листы на печать'!Y909</f>
        <v>0</v>
      </c>
      <c r="C775" s="4">
        <f>'Листы на печать'!AA909</f>
        <v>0</v>
      </c>
      <c r="D775" s="5" t="str">
        <f t="shared" si="48"/>
        <v>00</v>
      </c>
      <c r="E775" s="4">
        <f>'Листы на печать'!AC909</f>
        <v>0</v>
      </c>
      <c r="F775" s="4">
        <f>'Листы на печать'!AE909</f>
        <v>0</v>
      </c>
      <c r="G775" s="5">
        <f t="shared" si="49"/>
        <v>0</v>
      </c>
      <c r="H775" s="4">
        <f>'Листы на печать'!J909</f>
        <v>0</v>
      </c>
      <c r="I775" s="4">
        <f>'Листы на печать'!L909</f>
        <v>0</v>
      </c>
      <c r="J775" s="5">
        <f t="shared" si="50"/>
        <v>0</v>
      </c>
      <c r="K775" s="4">
        <f>'Листы на печать'!M909</f>
        <v>0</v>
      </c>
      <c r="L775" s="4" t="str">
        <f t="shared" si="51"/>
        <v>00</v>
      </c>
      <c r="M775" s="4">
        <f>'Листы на печать'!N909</f>
        <v>0</v>
      </c>
      <c r="N775" s="4">
        <f>'Листы на печать'!P909</f>
        <v>0</v>
      </c>
    </row>
    <row r="776" spans="1:14">
      <c r="A776" s="4">
        <f>'Листы на печать'!B910</f>
        <v>0</v>
      </c>
      <c r="B776" s="4">
        <f>'Листы на печать'!Y910</f>
        <v>0</v>
      </c>
      <c r="C776" s="4">
        <f>'Листы на печать'!AA910</f>
        <v>0</v>
      </c>
      <c r="D776" s="5" t="str">
        <f t="shared" si="48"/>
        <v>00</v>
      </c>
      <c r="E776" s="4">
        <f>'Листы на печать'!AC910</f>
        <v>0</v>
      </c>
      <c r="F776" s="4">
        <f>'Листы на печать'!AE910</f>
        <v>0</v>
      </c>
      <c r="G776" s="5">
        <f t="shared" si="49"/>
        <v>0</v>
      </c>
      <c r="H776" s="4">
        <f>'Листы на печать'!J910</f>
        <v>0</v>
      </c>
      <c r="I776" s="4">
        <f>'Листы на печать'!L910</f>
        <v>0</v>
      </c>
      <c r="J776" s="5">
        <f t="shared" si="50"/>
        <v>0</v>
      </c>
      <c r="K776" s="4">
        <f>'Листы на печать'!M910</f>
        <v>0</v>
      </c>
      <c r="L776" s="4" t="str">
        <f t="shared" si="51"/>
        <v>00</v>
      </c>
      <c r="M776" s="4">
        <f>'Листы на печать'!N910</f>
        <v>0</v>
      </c>
      <c r="N776" s="4">
        <f>'Листы на печать'!P910</f>
        <v>0</v>
      </c>
    </row>
    <row r="777" spans="1:14">
      <c r="A777" s="4">
        <f>'Листы на печать'!B911</f>
        <v>0</v>
      </c>
      <c r="B777" s="4">
        <f>'Листы на печать'!Y911</f>
        <v>0</v>
      </c>
      <c r="C777" s="4">
        <f>'Листы на печать'!AA911</f>
        <v>0</v>
      </c>
      <c r="D777" s="5" t="str">
        <f t="shared" si="48"/>
        <v>00</v>
      </c>
      <c r="E777" s="4">
        <f>'Листы на печать'!AC911</f>
        <v>0</v>
      </c>
      <c r="F777" s="4">
        <f>'Листы на печать'!AE911</f>
        <v>0</v>
      </c>
      <c r="G777" s="5">
        <f t="shared" si="49"/>
        <v>0</v>
      </c>
      <c r="H777" s="4">
        <f>'Листы на печать'!J911</f>
        <v>0</v>
      </c>
      <c r="I777" s="4">
        <f>'Листы на печать'!L911</f>
        <v>0</v>
      </c>
      <c r="J777" s="5">
        <f t="shared" si="50"/>
        <v>0</v>
      </c>
      <c r="K777" s="4">
        <f>'Листы на печать'!M911</f>
        <v>0</v>
      </c>
      <c r="L777" s="4" t="str">
        <f t="shared" si="51"/>
        <v>00</v>
      </c>
      <c r="M777" s="4">
        <f>'Листы на печать'!N911</f>
        <v>0</v>
      </c>
      <c r="N777" s="4">
        <f>'Листы на печать'!P911</f>
        <v>0</v>
      </c>
    </row>
    <row r="778" spans="1:14">
      <c r="A778" s="4">
        <f>'Листы на печать'!B912</f>
        <v>0</v>
      </c>
      <c r="B778" s="4">
        <f>'Листы на печать'!Y912</f>
        <v>0</v>
      </c>
      <c r="C778" s="4">
        <f>'Листы на печать'!AA912</f>
        <v>0</v>
      </c>
      <c r="D778" s="5" t="str">
        <f t="shared" si="48"/>
        <v>00</v>
      </c>
      <c r="E778" s="4">
        <f>'Листы на печать'!AC912</f>
        <v>0</v>
      </c>
      <c r="F778" s="4">
        <f>'Листы на печать'!AE912</f>
        <v>0</v>
      </c>
      <c r="G778" s="5">
        <f t="shared" si="49"/>
        <v>0</v>
      </c>
      <c r="H778" s="4">
        <f>'Листы на печать'!J912</f>
        <v>0</v>
      </c>
      <c r="I778" s="4">
        <f>'Листы на печать'!L912</f>
        <v>0</v>
      </c>
      <c r="J778" s="5">
        <f t="shared" si="50"/>
        <v>0</v>
      </c>
      <c r="K778" s="4">
        <f>'Листы на печать'!M912</f>
        <v>0</v>
      </c>
      <c r="L778" s="4" t="str">
        <f t="shared" si="51"/>
        <v>00</v>
      </c>
      <c r="M778" s="4">
        <f>'Листы на печать'!N912</f>
        <v>0</v>
      </c>
      <c r="N778" s="4">
        <f>'Листы на печать'!P912</f>
        <v>0</v>
      </c>
    </row>
    <row r="779" spans="1:14">
      <c r="A779" s="4">
        <f>'Листы на печать'!B913</f>
        <v>0</v>
      </c>
      <c r="B779" s="4">
        <f>'Листы на печать'!Y913</f>
        <v>0</v>
      </c>
      <c r="C779" s="4">
        <f>'Листы на печать'!AA913</f>
        <v>0</v>
      </c>
      <c r="D779" s="5" t="str">
        <f t="shared" si="48"/>
        <v>00</v>
      </c>
      <c r="E779" s="4">
        <f>'Листы на печать'!AC913</f>
        <v>0</v>
      </c>
      <c r="F779" s="4">
        <f>'Листы на печать'!AE913</f>
        <v>0</v>
      </c>
      <c r="G779" s="5">
        <f t="shared" si="49"/>
        <v>0</v>
      </c>
      <c r="H779" s="4">
        <f>'Листы на печать'!J913</f>
        <v>0</v>
      </c>
      <c r="I779" s="4">
        <f>'Листы на печать'!L913</f>
        <v>0</v>
      </c>
      <c r="J779" s="5">
        <f t="shared" si="50"/>
        <v>0</v>
      </c>
      <c r="K779" s="4">
        <f>'Листы на печать'!M913</f>
        <v>0</v>
      </c>
      <c r="L779" s="4" t="str">
        <f t="shared" si="51"/>
        <v>00</v>
      </c>
      <c r="M779" s="4">
        <f>'Листы на печать'!N913</f>
        <v>0</v>
      </c>
      <c r="N779" s="4">
        <f>'Листы на печать'!P913</f>
        <v>0</v>
      </c>
    </row>
    <row r="780" spans="1:14">
      <c r="A780" s="4">
        <f>'Листы на печать'!B914</f>
        <v>0</v>
      </c>
      <c r="B780" s="4">
        <f>'Листы на печать'!Y914</f>
        <v>0</v>
      </c>
      <c r="C780" s="4">
        <f>'Листы на печать'!AA914</f>
        <v>0</v>
      </c>
      <c r="D780" s="5" t="str">
        <f t="shared" si="48"/>
        <v>00</v>
      </c>
      <c r="E780" s="4">
        <f>'Листы на печать'!AC914</f>
        <v>0</v>
      </c>
      <c r="F780" s="4">
        <f>'Листы на печать'!AE914</f>
        <v>0</v>
      </c>
      <c r="G780" s="5">
        <f t="shared" si="49"/>
        <v>0</v>
      </c>
      <c r="H780" s="4">
        <f>'Листы на печать'!J914</f>
        <v>0</v>
      </c>
      <c r="I780" s="4">
        <f>'Листы на печать'!L914</f>
        <v>0</v>
      </c>
      <c r="J780" s="5">
        <f t="shared" si="50"/>
        <v>0</v>
      </c>
      <c r="K780" s="4">
        <f>'Листы на печать'!M914</f>
        <v>0</v>
      </c>
      <c r="L780" s="4" t="str">
        <f t="shared" si="51"/>
        <v>00</v>
      </c>
      <c r="M780" s="4">
        <f>'Листы на печать'!N914</f>
        <v>0</v>
      </c>
      <c r="N780" s="4">
        <f>'Листы на печать'!P914</f>
        <v>0</v>
      </c>
    </row>
    <row r="781" spans="1:14">
      <c r="A781" s="4">
        <f>'Листы на печать'!B915</f>
        <v>0</v>
      </c>
      <c r="B781" s="4">
        <f>'Листы на печать'!Y915</f>
        <v>0</v>
      </c>
      <c r="C781" s="4">
        <f>'Листы на печать'!AA915</f>
        <v>0</v>
      </c>
      <c r="D781" s="5" t="str">
        <f t="shared" si="48"/>
        <v>00</v>
      </c>
      <c r="E781" s="4">
        <f>'Листы на печать'!AC915</f>
        <v>0</v>
      </c>
      <c r="F781" s="4">
        <f>'Листы на печать'!AE915</f>
        <v>0</v>
      </c>
      <c r="G781" s="5">
        <f t="shared" si="49"/>
        <v>0</v>
      </c>
      <c r="H781" s="4">
        <f>'Листы на печать'!J915</f>
        <v>0</v>
      </c>
      <c r="I781" s="4">
        <f>'Листы на печать'!L915</f>
        <v>0</v>
      </c>
      <c r="J781" s="5">
        <f t="shared" si="50"/>
        <v>0</v>
      </c>
      <c r="K781" s="4">
        <f>'Листы на печать'!M915</f>
        <v>0</v>
      </c>
      <c r="L781" s="4" t="str">
        <f t="shared" si="51"/>
        <v>00</v>
      </c>
      <c r="M781" s="4">
        <f>'Листы на печать'!N915</f>
        <v>0</v>
      </c>
      <c r="N781" s="4">
        <f>'Листы на печать'!P915</f>
        <v>0</v>
      </c>
    </row>
    <row r="782" spans="1:14">
      <c r="A782" s="4">
        <f>'Листы на печать'!B916</f>
        <v>0</v>
      </c>
      <c r="B782" s="4">
        <f>'Листы на печать'!Y916</f>
        <v>0</v>
      </c>
      <c r="C782" s="4">
        <f>'Листы на печать'!AA916</f>
        <v>0</v>
      </c>
      <c r="D782" s="5" t="str">
        <f t="shared" ref="D782:D845" si="52">CONCATENATE(B782, E782)</f>
        <v>00</v>
      </c>
      <c r="E782" s="4">
        <f>'Листы на печать'!AC916</f>
        <v>0</v>
      </c>
      <c r="F782" s="4">
        <f>'Листы на печать'!AE916</f>
        <v>0</v>
      </c>
      <c r="G782" s="5">
        <f t="shared" si="49"/>
        <v>0</v>
      </c>
      <c r="H782" s="4">
        <f>'Листы на печать'!J916</f>
        <v>0</v>
      </c>
      <c r="I782" s="4">
        <f>'Листы на печать'!L916</f>
        <v>0</v>
      </c>
      <c r="J782" s="5">
        <f t="shared" si="50"/>
        <v>0</v>
      </c>
      <c r="K782" s="4">
        <f>'Листы на печать'!M916</f>
        <v>0</v>
      </c>
      <c r="L782" s="4" t="str">
        <f t="shared" si="51"/>
        <v>00</v>
      </c>
      <c r="M782" s="4">
        <f>'Листы на печать'!N916</f>
        <v>0</v>
      </c>
      <c r="N782" s="4">
        <f>'Листы на печать'!P916</f>
        <v>0</v>
      </c>
    </row>
    <row r="783" spans="1:14">
      <c r="A783" s="4">
        <f>'Листы на печать'!B917</f>
        <v>0</v>
      </c>
      <c r="B783" s="4">
        <f>'Листы на печать'!Y917</f>
        <v>0</v>
      </c>
      <c r="C783" s="4">
        <f>'Листы на печать'!AA917</f>
        <v>0</v>
      </c>
      <c r="D783" s="5" t="str">
        <f t="shared" si="52"/>
        <v>00</v>
      </c>
      <c r="E783" s="4">
        <f>'Листы на печать'!AC917</f>
        <v>0</v>
      </c>
      <c r="F783" s="4">
        <f>'Листы на печать'!AE917</f>
        <v>0</v>
      </c>
      <c r="G783" s="5">
        <f t="shared" si="49"/>
        <v>0</v>
      </c>
      <c r="H783" s="4">
        <f>'Листы на печать'!J917</f>
        <v>0</v>
      </c>
      <c r="I783" s="4">
        <f>'Листы на печать'!L917</f>
        <v>0</v>
      </c>
      <c r="J783" s="5">
        <f t="shared" si="50"/>
        <v>0</v>
      </c>
      <c r="K783" s="4">
        <f>'Листы на печать'!M917</f>
        <v>0</v>
      </c>
      <c r="L783" s="4" t="str">
        <f t="shared" si="51"/>
        <v>00</v>
      </c>
      <c r="M783" s="4">
        <f>'Листы на печать'!N917</f>
        <v>0</v>
      </c>
      <c r="N783" s="4">
        <f>'Листы на печать'!P917</f>
        <v>0</v>
      </c>
    </row>
    <row r="784" spans="1:14">
      <c r="A784" s="4">
        <f>'Листы на печать'!B918</f>
        <v>0</v>
      </c>
      <c r="B784" s="4">
        <f>'Листы на печать'!Y918</f>
        <v>0</v>
      </c>
      <c r="C784" s="4">
        <f>'Листы на печать'!AA918</f>
        <v>0</v>
      </c>
      <c r="D784" s="5" t="str">
        <f t="shared" si="52"/>
        <v>00</v>
      </c>
      <c r="E784" s="4">
        <f>'Листы на печать'!AC918</f>
        <v>0</v>
      </c>
      <c r="F784" s="4">
        <f>'Листы на печать'!AE918</f>
        <v>0</v>
      </c>
      <c r="G784" s="5">
        <f t="shared" si="49"/>
        <v>0</v>
      </c>
      <c r="H784" s="4">
        <f>'Листы на печать'!J918</f>
        <v>0</v>
      </c>
      <c r="I784" s="4">
        <f>'Листы на печать'!L918</f>
        <v>0</v>
      </c>
      <c r="J784" s="5">
        <f t="shared" si="50"/>
        <v>0</v>
      </c>
      <c r="K784" s="4">
        <f>'Листы на печать'!M918</f>
        <v>0</v>
      </c>
      <c r="L784" s="4" t="str">
        <f t="shared" si="51"/>
        <v>00</v>
      </c>
      <c r="M784" s="4">
        <f>'Листы на печать'!N918</f>
        <v>0</v>
      </c>
      <c r="N784" s="4">
        <f>'Листы на печать'!P918</f>
        <v>0</v>
      </c>
    </row>
    <row r="785" spans="1:14">
      <c r="A785" s="4">
        <f>'Листы на печать'!B919</f>
        <v>0</v>
      </c>
      <c r="B785" s="4">
        <f>'Листы на печать'!Y919</f>
        <v>0</v>
      </c>
      <c r="C785" s="4">
        <f>'Листы на печать'!AA919</f>
        <v>0</v>
      </c>
      <c r="D785" s="5" t="str">
        <f t="shared" si="52"/>
        <v>00</v>
      </c>
      <c r="E785" s="4">
        <f>'Листы на печать'!AC919</f>
        <v>0</v>
      </c>
      <c r="F785" s="4">
        <f>'Листы на печать'!AE919</f>
        <v>0</v>
      </c>
      <c r="G785" s="5">
        <f t="shared" si="49"/>
        <v>0</v>
      </c>
      <c r="H785" s="4">
        <f>'Листы на печать'!J919</f>
        <v>0</v>
      </c>
      <c r="I785" s="4">
        <f>'Листы на печать'!L919</f>
        <v>0</v>
      </c>
      <c r="J785" s="5">
        <f t="shared" si="50"/>
        <v>0</v>
      </c>
      <c r="K785" s="4">
        <f>'Листы на печать'!M919</f>
        <v>0</v>
      </c>
      <c r="L785" s="4" t="str">
        <f t="shared" si="51"/>
        <v>00</v>
      </c>
      <c r="M785" s="4">
        <f>'Листы на печать'!N919</f>
        <v>0</v>
      </c>
      <c r="N785" s="4">
        <f>'Листы на печать'!P919</f>
        <v>0</v>
      </c>
    </row>
    <row r="786" spans="1:14">
      <c r="A786" s="4">
        <f>'Листы на печать'!B920</f>
        <v>0</v>
      </c>
      <c r="B786" s="4">
        <f>'Листы на печать'!Y920</f>
        <v>0</v>
      </c>
      <c r="C786" s="4">
        <f>'Листы на печать'!AA920</f>
        <v>0</v>
      </c>
      <c r="D786" s="5" t="str">
        <f t="shared" si="52"/>
        <v>00</v>
      </c>
      <c r="E786" s="4">
        <f>'Листы на печать'!AC920</f>
        <v>0</v>
      </c>
      <c r="F786" s="4">
        <f>'Листы на печать'!AE920</f>
        <v>0</v>
      </c>
      <c r="G786" s="5">
        <f t="shared" si="49"/>
        <v>0</v>
      </c>
      <c r="H786" s="4">
        <f>'Листы на печать'!J920</f>
        <v>0</v>
      </c>
      <c r="I786" s="4">
        <f>'Листы на печать'!L920</f>
        <v>0</v>
      </c>
      <c r="J786" s="5">
        <f t="shared" si="50"/>
        <v>0</v>
      </c>
      <c r="K786" s="4">
        <f>'Листы на печать'!M920</f>
        <v>0</v>
      </c>
      <c r="L786" s="4" t="str">
        <f t="shared" si="51"/>
        <v>00</v>
      </c>
      <c r="M786" s="4">
        <f>'Листы на печать'!N920</f>
        <v>0</v>
      </c>
      <c r="N786" s="4">
        <f>'Листы на печать'!P920</f>
        <v>0</v>
      </c>
    </row>
    <row r="787" spans="1:14">
      <c r="A787" s="4">
        <f>'Листы на печать'!B921</f>
        <v>0</v>
      </c>
      <c r="B787" s="4">
        <f>'Листы на печать'!Y921</f>
        <v>0</v>
      </c>
      <c r="C787" s="4">
        <f>'Листы на печать'!AA921</f>
        <v>0</v>
      </c>
      <c r="D787" s="5" t="str">
        <f t="shared" si="52"/>
        <v>00</v>
      </c>
      <c r="E787" s="4">
        <f>'Листы на печать'!AC921</f>
        <v>0</v>
      </c>
      <c r="F787" s="4">
        <f>'Листы на печать'!AE921</f>
        <v>0</v>
      </c>
      <c r="G787" s="5">
        <f t="shared" si="49"/>
        <v>0</v>
      </c>
      <c r="H787" s="4">
        <f>'Листы на печать'!J921</f>
        <v>0</v>
      </c>
      <c r="I787" s="4">
        <f>'Листы на печать'!L921</f>
        <v>0</v>
      </c>
      <c r="J787" s="5">
        <f t="shared" si="50"/>
        <v>0</v>
      </c>
      <c r="K787" s="4">
        <f>'Листы на печать'!M921</f>
        <v>0</v>
      </c>
      <c r="L787" s="4" t="str">
        <f t="shared" si="51"/>
        <v>00</v>
      </c>
      <c r="M787" s="4">
        <f>'Листы на печать'!N921</f>
        <v>0</v>
      </c>
      <c r="N787" s="4">
        <f>'Листы на печать'!P921</f>
        <v>0</v>
      </c>
    </row>
    <row r="788" spans="1:14">
      <c r="A788" s="4">
        <f>'Листы на печать'!B922</f>
        <v>0</v>
      </c>
      <c r="B788" s="4">
        <f>'Листы на печать'!Y922</f>
        <v>0</v>
      </c>
      <c r="C788" s="4">
        <f>'Листы на печать'!AA922</f>
        <v>0</v>
      </c>
      <c r="D788" s="5" t="str">
        <f t="shared" si="52"/>
        <v>00</v>
      </c>
      <c r="E788" s="4">
        <f>'Листы на печать'!AC922</f>
        <v>0</v>
      </c>
      <c r="F788" s="4">
        <f>'Листы на печать'!AE922</f>
        <v>0</v>
      </c>
      <c r="G788" s="5">
        <f t="shared" si="49"/>
        <v>0</v>
      </c>
      <c r="H788" s="4">
        <f>'Листы на печать'!J922</f>
        <v>0</v>
      </c>
      <c r="I788" s="4">
        <f>'Листы на печать'!L922</f>
        <v>0</v>
      </c>
      <c r="J788" s="5">
        <f t="shared" si="50"/>
        <v>0</v>
      </c>
      <c r="K788" s="4">
        <f>'Листы на печать'!M922</f>
        <v>0</v>
      </c>
      <c r="L788" s="4" t="str">
        <f t="shared" si="51"/>
        <v>00</v>
      </c>
      <c r="M788" s="4">
        <f>'Листы на печать'!N922</f>
        <v>0</v>
      </c>
      <c r="N788" s="4">
        <f>'Листы на печать'!P922</f>
        <v>0</v>
      </c>
    </row>
    <row r="789" spans="1:14">
      <c r="A789" s="4">
        <f>'Листы на печать'!B923</f>
        <v>0</v>
      </c>
      <c r="B789" s="4">
        <f>'Листы на печать'!Y923</f>
        <v>0</v>
      </c>
      <c r="C789" s="4">
        <f>'Листы на печать'!AA923</f>
        <v>0</v>
      </c>
      <c r="D789" s="5" t="str">
        <f t="shared" si="52"/>
        <v>00</v>
      </c>
      <c r="E789" s="4">
        <f>'Листы на печать'!AC923</f>
        <v>0</v>
      </c>
      <c r="F789" s="4">
        <f>'Листы на печать'!AE923</f>
        <v>0</v>
      </c>
      <c r="G789" s="5">
        <f t="shared" si="49"/>
        <v>0</v>
      </c>
      <c r="H789" s="4">
        <f>'Листы на печать'!J923</f>
        <v>0</v>
      </c>
      <c r="I789" s="4">
        <f>'Листы на печать'!L923</f>
        <v>0</v>
      </c>
      <c r="J789" s="5">
        <f t="shared" si="50"/>
        <v>0</v>
      </c>
      <c r="K789" s="4">
        <f>'Листы на печать'!M923</f>
        <v>0</v>
      </c>
      <c r="L789" s="4" t="str">
        <f t="shared" si="51"/>
        <v>00</v>
      </c>
      <c r="M789" s="4">
        <f>'Листы на печать'!N923</f>
        <v>0</v>
      </c>
      <c r="N789" s="4">
        <f>'Листы на печать'!P923</f>
        <v>0</v>
      </c>
    </row>
    <row r="790" spans="1:14">
      <c r="A790" s="4">
        <f>'Листы на печать'!B924</f>
        <v>0</v>
      </c>
      <c r="B790" s="4">
        <f>'Листы на печать'!Y924</f>
        <v>0</v>
      </c>
      <c r="C790" s="4">
        <f>'Листы на печать'!AA924</f>
        <v>0</v>
      </c>
      <c r="D790" s="5" t="str">
        <f t="shared" si="52"/>
        <v>00</v>
      </c>
      <c r="E790" s="4">
        <f>'Листы на печать'!AC924</f>
        <v>0</v>
      </c>
      <c r="F790" s="4">
        <f>'Листы на печать'!AE924</f>
        <v>0</v>
      </c>
      <c r="G790" s="5">
        <f t="shared" si="49"/>
        <v>0</v>
      </c>
      <c r="H790" s="4">
        <f>'Листы на печать'!J924</f>
        <v>0</v>
      </c>
      <c r="I790" s="4">
        <f>'Листы на печать'!L924</f>
        <v>0</v>
      </c>
      <c r="J790" s="5">
        <f t="shared" si="50"/>
        <v>0</v>
      </c>
      <c r="K790" s="4">
        <f>'Листы на печать'!M924</f>
        <v>0</v>
      </c>
      <c r="L790" s="4" t="str">
        <f t="shared" si="51"/>
        <v>00</v>
      </c>
      <c r="M790" s="4">
        <f>'Листы на печать'!N924</f>
        <v>0</v>
      </c>
      <c r="N790" s="4">
        <f>'Листы на печать'!P924</f>
        <v>0</v>
      </c>
    </row>
    <row r="791" spans="1:14">
      <c r="A791" s="4">
        <f>'Листы на печать'!B925</f>
        <v>0</v>
      </c>
      <c r="B791" s="4">
        <f>'Листы на печать'!Y925</f>
        <v>0</v>
      </c>
      <c r="C791" s="4">
        <f>'Листы на печать'!AA925</f>
        <v>0</v>
      </c>
      <c r="D791" s="5" t="str">
        <f t="shared" si="52"/>
        <v>00</v>
      </c>
      <c r="E791" s="4">
        <f>'Листы на печать'!AC925</f>
        <v>0</v>
      </c>
      <c r="F791" s="4">
        <f>'Листы на печать'!AE925</f>
        <v>0</v>
      </c>
      <c r="G791" s="5">
        <f t="shared" si="49"/>
        <v>0</v>
      </c>
      <c r="H791" s="4">
        <f>'Листы на печать'!J925</f>
        <v>0</v>
      </c>
      <c r="I791" s="4">
        <f>'Листы на печать'!L925</f>
        <v>0</v>
      </c>
      <c r="J791" s="5">
        <f t="shared" si="50"/>
        <v>0</v>
      </c>
      <c r="K791" s="4">
        <f>'Листы на печать'!M925</f>
        <v>0</v>
      </c>
      <c r="L791" s="4" t="str">
        <f t="shared" si="51"/>
        <v>00</v>
      </c>
      <c r="M791" s="4">
        <f>'Листы на печать'!N925</f>
        <v>0</v>
      </c>
      <c r="N791" s="4">
        <f>'Листы на печать'!P925</f>
        <v>0</v>
      </c>
    </row>
    <row r="792" spans="1:14">
      <c r="A792" s="4">
        <f>'Листы на печать'!B926</f>
        <v>0</v>
      </c>
      <c r="B792" s="4">
        <f>'Листы на печать'!Y926</f>
        <v>0</v>
      </c>
      <c r="C792" s="4">
        <f>'Листы на печать'!AA926</f>
        <v>0</v>
      </c>
      <c r="D792" s="5" t="str">
        <f t="shared" si="52"/>
        <v>00</v>
      </c>
      <c r="E792" s="4">
        <f>'Листы на печать'!AC926</f>
        <v>0</v>
      </c>
      <c r="F792" s="4">
        <f>'Листы на печать'!AE926</f>
        <v>0</v>
      </c>
      <c r="G792" s="5">
        <f t="shared" si="49"/>
        <v>0</v>
      </c>
      <c r="H792" s="4">
        <f>'Листы на печать'!J926</f>
        <v>0</v>
      </c>
      <c r="I792" s="4">
        <f>'Листы на печать'!L926</f>
        <v>0</v>
      </c>
      <c r="J792" s="5">
        <f t="shared" si="50"/>
        <v>0</v>
      </c>
      <c r="K792" s="4">
        <f>'Листы на печать'!M926</f>
        <v>0</v>
      </c>
      <c r="L792" s="4" t="str">
        <f t="shared" si="51"/>
        <v>00</v>
      </c>
      <c r="M792" s="4">
        <f>'Листы на печать'!N926</f>
        <v>0</v>
      </c>
      <c r="N792" s="4">
        <f>'Листы на печать'!P926</f>
        <v>0</v>
      </c>
    </row>
    <row r="793" spans="1:14">
      <c r="A793" s="4">
        <f>'Листы на печать'!B927</f>
        <v>0</v>
      </c>
      <c r="B793" s="4">
        <f>'Листы на печать'!Y927</f>
        <v>0</v>
      </c>
      <c r="C793" s="4">
        <f>'Листы на печать'!AA927</f>
        <v>0</v>
      </c>
      <c r="D793" s="5" t="str">
        <f t="shared" si="52"/>
        <v>00</v>
      </c>
      <c r="E793" s="4">
        <f>'Листы на печать'!AC927</f>
        <v>0</v>
      </c>
      <c r="F793" s="4">
        <f>'Листы на печать'!AE927</f>
        <v>0</v>
      </c>
      <c r="G793" s="5">
        <f t="shared" si="49"/>
        <v>0</v>
      </c>
      <c r="H793" s="4">
        <f>'Листы на печать'!J927</f>
        <v>0</v>
      </c>
      <c r="I793" s="4">
        <f>'Листы на печать'!L927</f>
        <v>0</v>
      </c>
      <c r="J793" s="5">
        <f t="shared" si="50"/>
        <v>0</v>
      </c>
      <c r="K793" s="4">
        <f>'Листы на печать'!M927</f>
        <v>0</v>
      </c>
      <c r="L793" s="4" t="str">
        <f t="shared" si="51"/>
        <v>00</v>
      </c>
      <c r="M793" s="4">
        <f>'Листы на печать'!N927</f>
        <v>0</v>
      </c>
      <c r="N793" s="4">
        <f>'Листы на печать'!P927</f>
        <v>0</v>
      </c>
    </row>
    <row r="794" spans="1:14">
      <c r="A794" s="4">
        <f>'Листы на печать'!B928</f>
        <v>0</v>
      </c>
      <c r="B794" s="4">
        <f>'Листы на печать'!Y928</f>
        <v>0</v>
      </c>
      <c r="C794" s="4">
        <f>'Листы на печать'!AA928</f>
        <v>0</v>
      </c>
      <c r="D794" s="5" t="str">
        <f t="shared" si="52"/>
        <v>00</v>
      </c>
      <c r="E794" s="4">
        <f>'Листы на печать'!AC928</f>
        <v>0</v>
      </c>
      <c r="F794" s="4">
        <f>'Листы на печать'!AE928</f>
        <v>0</v>
      </c>
      <c r="G794" s="5">
        <f t="shared" si="49"/>
        <v>0</v>
      </c>
      <c r="H794" s="4">
        <f>'Листы на печать'!J928</f>
        <v>0</v>
      </c>
      <c r="I794" s="4">
        <f>'Листы на печать'!L928</f>
        <v>0</v>
      </c>
      <c r="J794" s="5">
        <f t="shared" si="50"/>
        <v>0</v>
      </c>
      <c r="K794" s="4">
        <f>'Листы на печать'!M928</f>
        <v>0</v>
      </c>
      <c r="L794" s="4" t="str">
        <f t="shared" si="51"/>
        <v>00</v>
      </c>
      <c r="M794" s="4">
        <f>'Листы на печать'!N928</f>
        <v>0</v>
      </c>
      <c r="N794" s="4">
        <f>'Листы на печать'!P928</f>
        <v>0</v>
      </c>
    </row>
    <row r="795" spans="1:14">
      <c r="A795" s="4">
        <f>'Листы на печать'!B929</f>
        <v>0</v>
      </c>
      <c r="B795" s="4">
        <f>'Листы на печать'!Y929</f>
        <v>0</v>
      </c>
      <c r="C795" s="4">
        <f>'Листы на печать'!AA929</f>
        <v>0</v>
      </c>
      <c r="D795" s="5" t="str">
        <f t="shared" si="52"/>
        <v>00</v>
      </c>
      <c r="E795" s="4">
        <f>'Листы на печать'!AC929</f>
        <v>0</v>
      </c>
      <c r="F795" s="4">
        <f>'Листы на печать'!AE929</f>
        <v>0</v>
      </c>
      <c r="G795" s="5">
        <f t="shared" si="49"/>
        <v>0</v>
      </c>
      <c r="H795" s="4">
        <f>'Листы на печать'!J929</f>
        <v>0</v>
      </c>
      <c r="I795" s="4">
        <f>'Листы на печать'!L929</f>
        <v>0</v>
      </c>
      <c r="J795" s="5">
        <f t="shared" si="50"/>
        <v>0</v>
      </c>
      <c r="K795" s="4">
        <f>'Листы на печать'!M929</f>
        <v>0</v>
      </c>
      <c r="L795" s="4" t="str">
        <f t="shared" si="51"/>
        <v>00</v>
      </c>
      <c r="M795" s="4">
        <f>'Листы на печать'!N929</f>
        <v>0</v>
      </c>
      <c r="N795" s="4">
        <f>'Листы на печать'!P929</f>
        <v>0</v>
      </c>
    </row>
    <row r="796" spans="1:14">
      <c r="A796" s="4">
        <f>'Листы на печать'!B930</f>
        <v>0</v>
      </c>
      <c r="B796" s="4">
        <f>'Листы на печать'!Y930</f>
        <v>0</v>
      </c>
      <c r="C796" s="4">
        <f>'Листы на печать'!AA930</f>
        <v>0</v>
      </c>
      <c r="D796" s="5" t="str">
        <f t="shared" si="52"/>
        <v>00</v>
      </c>
      <c r="E796" s="4">
        <f>'Листы на печать'!AC930</f>
        <v>0</v>
      </c>
      <c r="F796" s="4">
        <f>'Листы на печать'!AE930</f>
        <v>0</v>
      </c>
      <c r="G796" s="5">
        <f t="shared" si="49"/>
        <v>0</v>
      </c>
      <c r="H796" s="4">
        <f>'Листы на печать'!J930</f>
        <v>0</v>
      </c>
      <c r="I796" s="4">
        <f>'Листы на печать'!L930</f>
        <v>0</v>
      </c>
      <c r="J796" s="5">
        <f t="shared" si="50"/>
        <v>0</v>
      </c>
      <c r="K796" s="4">
        <f>'Листы на печать'!M930</f>
        <v>0</v>
      </c>
      <c r="L796" s="4" t="str">
        <f t="shared" si="51"/>
        <v>00</v>
      </c>
      <c r="M796" s="4">
        <f>'Листы на печать'!N930</f>
        <v>0</v>
      </c>
      <c r="N796" s="4">
        <f>'Листы на печать'!P930</f>
        <v>0</v>
      </c>
    </row>
    <row r="797" spans="1:14">
      <c r="A797" s="4">
        <f>'Листы на печать'!B931</f>
        <v>0</v>
      </c>
      <c r="B797" s="4">
        <f>'Листы на печать'!Y931</f>
        <v>0</v>
      </c>
      <c r="C797" s="4">
        <f>'Листы на печать'!AA931</f>
        <v>0</v>
      </c>
      <c r="D797" s="5" t="str">
        <f t="shared" si="52"/>
        <v>00</v>
      </c>
      <c r="E797" s="4">
        <f>'Листы на печать'!AC931</f>
        <v>0</v>
      </c>
      <c r="F797" s="4">
        <f>'Листы на печать'!AE931</f>
        <v>0</v>
      </c>
      <c r="G797" s="5">
        <f t="shared" si="49"/>
        <v>0</v>
      </c>
      <c r="H797" s="4">
        <f>'Листы на печать'!J931</f>
        <v>0</v>
      </c>
      <c r="I797" s="4">
        <f>'Листы на печать'!L931</f>
        <v>0</v>
      </c>
      <c r="J797" s="5">
        <f t="shared" si="50"/>
        <v>0</v>
      </c>
      <c r="K797" s="4">
        <f>'Листы на печать'!M931</f>
        <v>0</v>
      </c>
      <c r="L797" s="4" t="str">
        <f t="shared" si="51"/>
        <v>00</v>
      </c>
      <c r="M797" s="4">
        <f>'Листы на печать'!N931</f>
        <v>0</v>
      </c>
      <c r="N797" s="4">
        <f>'Листы на печать'!P931</f>
        <v>0</v>
      </c>
    </row>
    <row r="798" spans="1:14">
      <c r="A798" s="4">
        <f>'Листы на печать'!B932</f>
        <v>0</v>
      </c>
      <c r="B798" s="4">
        <f>'Листы на печать'!Y932</f>
        <v>0</v>
      </c>
      <c r="C798" s="4">
        <f>'Листы на печать'!AA932</f>
        <v>0</v>
      </c>
      <c r="D798" s="5" t="str">
        <f t="shared" si="52"/>
        <v>00</v>
      </c>
      <c r="E798" s="4">
        <f>'Листы на печать'!AC932</f>
        <v>0</v>
      </c>
      <c r="F798" s="4">
        <f>'Листы на печать'!AE932</f>
        <v>0</v>
      </c>
      <c r="G798" s="5">
        <f t="shared" si="49"/>
        <v>0</v>
      </c>
      <c r="H798" s="4">
        <f>'Листы на печать'!J932</f>
        <v>0</v>
      </c>
      <c r="I798" s="4">
        <f>'Листы на печать'!L932</f>
        <v>0</v>
      </c>
      <c r="J798" s="5">
        <f t="shared" si="50"/>
        <v>0</v>
      </c>
      <c r="K798" s="4">
        <f>'Листы на печать'!M932</f>
        <v>0</v>
      </c>
      <c r="L798" s="4" t="str">
        <f t="shared" si="51"/>
        <v>00</v>
      </c>
      <c r="M798" s="4">
        <f>'Листы на печать'!N932</f>
        <v>0</v>
      </c>
      <c r="N798" s="4">
        <f>'Листы на печать'!P932</f>
        <v>0</v>
      </c>
    </row>
    <row r="799" spans="1:14">
      <c r="A799" s="4">
        <f>'Листы на печать'!B933</f>
        <v>0</v>
      </c>
      <c r="B799" s="4">
        <f>'Листы на печать'!Y933</f>
        <v>0</v>
      </c>
      <c r="C799" s="4">
        <f>'Листы на печать'!AA933</f>
        <v>0</v>
      </c>
      <c r="D799" s="5" t="str">
        <f t="shared" si="52"/>
        <v>00</v>
      </c>
      <c r="E799" s="4">
        <f>'Листы на печать'!AC933</f>
        <v>0</v>
      </c>
      <c r="F799" s="4">
        <f>'Листы на печать'!AE933</f>
        <v>0</v>
      </c>
      <c r="G799" s="5">
        <f t="shared" si="49"/>
        <v>0</v>
      </c>
      <c r="H799" s="4">
        <f>'Листы на печать'!J933</f>
        <v>0</v>
      </c>
      <c r="I799" s="4">
        <f>'Листы на печать'!L933</f>
        <v>0</v>
      </c>
      <c r="J799" s="5">
        <f t="shared" si="50"/>
        <v>0</v>
      </c>
      <c r="K799" s="4">
        <f>'Листы на печать'!M933</f>
        <v>0</v>
      </c>
      <c r="L799" s="4" t="str">
        <f t="shared" si="51"/>
        <v>00</v>
      </c>
      <c r="M799" s="4">
        <f>'Листы на печать'!N933</f>
        <v>0</v>
      </c>
      <c r="N799" s="4">
        <f>'Листы на печать'!P933</f>
        <v>0</v>
      </c>
    </row>
    <row r="800" spans="1:14">
      <c r="A800" s="4">
        <f>'Листы на печать'!B934</f>
        <v>0</v>
      </c>
      <c r="B800" s="4">
        <f>'Листы на печать'!Y934</f>
        <v>0</v>
      </c>
      <c r="C800" s="4">
        <f>'Листы на печать'!AA934</f>
        <v>0</v>
      </c>
      <c r="D800" s="5" t="str">
        <f t="shared" si="52"/>
        <v>00</v>
      </c>
      <c r="E800" s="4">
        <f>'Листы на печать'!AC934</f>
        <v>0</v>
      </c>
      <c r="F800" s="4">
        <f>'Листы на печать'!AE934</f>
        <v>0</v>
      </c>
      <c r="G800" s="5">
        <f t="shared" si="49"/>
        <v>0</v>
      </c>
      <c r="H800" s="4">
        <f>'Листы на печать'!J934</f>
        <v>0</v>
      </c>
      <c r="I800" s="4">
        <f>'Листы на печать'!L934</f>
        <v>0</v>
      </c>
      <c r="J800" s="5">
        <f t="shared" si="50"/>
        <v>0</v>
      </c>
      <c r="K800" s="4">
        <f>'Листы на печать'!M934</f>
        <v>0</v>
      </c>
      <c r="L800" s="4" t="str">
        <f t="shared" si="51"/>
        <v>00</v>
      </c>
      <c r="M800" s="4">
        <f>'Листы на печать'!N934</f>
        <v>0</v>
      </c>
      <c r="N800" s="4">
        <f>'Листы на печать'!P934</f>
        <v>0</v>
      </c>
    </row>
    <row r="801" spans="1:14">
      <c r="A801" s="4">
        <f>'Листы на печать'!B935</f>
        <v>0</v>
      </c>
      <c r="B801" s="4">
        <f>'Листы на печать'!Y935</f>
        <v>0</v>
      </c>
      <c r="C801" s="4">
        <f>'Листы на печать'!AA935</f>
        <v>0</v>
      </c>
      <c r="D801" s="5" t="str">
        <f t="shared" si="52"/>
        <v>00</v>
      </c>
      <c r="E801" s="4">
        <f>'Листы на печать'!AC935</f>
        <v>0</v>
      </c>
      <c r="F801" s="4">
        <f>'Листы на печать'!AE935</f>
        <v>0</v>
      </c>
      <c r="G801" s="5">
        <f t="shared" si="49"/>
        <v>0</v>
      </c>
      <c r="H801" s="4">
        <f>'Листы на печать'!J935</f>
        <v>0</v>
      </c>
      <c r="I801" s="4">
        <f>'Листы на печать'!L935</f>
        <v>0</v>
      </c>
      <c r="J801" s="5">
        <f t="shared" si="50"/>
        <v>0</v>
      </c>
      <c r="K801" s="4">
        <f>'Листы на печать'!M935</f>
        <v>0</v>
      </c>
      <c r="L801" s="4" t="str">
        <f t="shared" si="51"/>
        <v>00</v>
      </c>
      <c r="M801" s="4">
        <f>'Листы на печать'!N935</f>
        <v>0</v>
      </c>
      <c r="N801" s="4">
        <f>'Листы на печать'!P935</f>
        <v>0</v>
      </c>
    </row>
    <row r="802" spans="1:14">
      <c r="A802" s="4">
        <f>'Листы на печать'!B936</f>
        <v>0</v>
      </c>
      <c r="B802" s="4">
        <f>'Листы на печать'!Y936</f>
        <v>0</v>
      </c>
      <c r="C802" s="4">
        <f>'Листы на печать'!AA936</f>
        <v>0</v>
      </c>
      <c r="D802" s="5" t="str">
        <f t="shared" si="52"/>
        <v>00</v>
      </c>
      <c r="E802" s="4">
        <f>'Листы на печать'!AC936</f>
        <v>0</v>
      </c>
      <c r="F802" s="4">
        <f>'Листы на печать'!AE936</f>
        <v>0</v>
      </c>
      <c r="G802" s="5">
        <f t="shared" si="49"/>
        <v>0</v>
      </c>
      <c r="H802" s="4">
        <f>'Листы на печать'!J936</f>
        <v>0</v>
      </c>
      <c r="I802" s="4">
        <f>'Листы на печать'!L936</f>
        <v>0</v>
      </c>
      <c r="J802" s="5">
        <f t="shared" si="50"/>
        <v>0</v>
      </c>
      <c r="K802" s="4">
        <f>'Листы на печать'!M936</f>
        <v>0</v>
      </c>
      <c r="L802" s="4" t="str">
        <f t="shared" si="51"/>
        <v>00</v>
      </c>
      <c r="M802" s="4">
        <f>'Листы на печать'!N936</f>
        <v>0</v>
      </c>
      <c r="N802" s="4">
        <f>'Листы на печать'!P936</f>
        <v>0</v>
      </c>
    </row>
    <row r="803" spans="1:14">
      <c r="A803" s="4">
        <f>'Листы на печать'!B937</f>
        <v>0</v>
      </c>
      <c r="B803" s="4">
        <f>'Листы на печать'!Y937</f>
        <v>0</v>
      </c>
      <c r="C803" s="4">
        <f>'Листы на печать'!AA937</f>
        <v>0</v>
      </c>
      <c r="D803" s="5" t="str">
        <f t="shared" si="52"/>
        <v>00</v>
      </c>
      <c r="E803" s="4">
        <f>'Листы на печать'!AC937</f>
        <v>0</v>
      </c>
      <c r="F803" s="4">
        <f>'Листы на печать'!AE937</f>
        <v>0</v>
      </c>
      <c r="G803" s="5">
        <f t="shared" si="49"/>
        <v>0</v>
      </c>
      <c r="H803" s="4">
        <f>'Листы на печать'!J937</f>
        <v>0</v>
      </c>
      <c r="I803" s="4">
        <f>'Листы на печать'!L937</f>
        <v>0</v>
      </c>
      <c r="J803" s="5">
        <f t="shared" si="50"/>
        <v>0</v>
      </c>
      <c r="K803" s="4">
        <f>'Листы на печать'!M937</f>
        <v>0</v>
      </c>
      <c r="L803" s="4" t="str">
        <f t="shared" si="51"/>
        <v>00</v>
      </c>
      <c r="M803" s="4">
        <f>'Листы на печать'!N937</f>
        <v>0</v>
      </c>
      <c r="N803" s="4">
        <f>'Листы на печать'!P937</f>
        <v>0</v>
      </c>
    </row>
    <row r="804" spans="1:14">
      <c r="A804" s="4">
        <f>'Листы на печать'!B938</f>
        <v>0</v>
      </c>
      <c r="B804" s="4">
        <f>'Листы на печать'!Y938</f>
        <v>0</v>
      </c>
      <c r="C804" s="4">
        <f>'Листы на печать'!AA938</f>
        <v>0</v>
      </c>
      <c r="D804" s="5" t="str">
        <f t="shared" si="52"/>
        <v>00</v>
      </c>
      <c r="E804" s="4">
        <f>'Листы на печать'!AC938</f>
        <v>0</v>
      </c>
      <c r="F804" s="4">
        <f>'Листы на печать'!AE938</f>
        <v>0</v>
      </c>
      <c r="G804" s="5">
        <f t="shared" si="49"/>
        <v>0</v>
      </c>
      <c r="H804" s="4">
        <f>'Листы на печать'!J938</f>
        <v>0</v>
      </c>
      <c r="I804" s="4">
        <f>'Листы на печать'!L938</f>
        <v>0</v>
      </c>
      <c r="J804" s="5">
        <f t="shared" si="50"/>
        <v>0</v>
      </c>
      <c r="K804" s="4">
        <f>'Листы на печать'!M938</f>
        <v>0</v>
      </c>
      <c r="L804" s="4" t="str">
        <f t="shared" si="51"/>
        <v>00</v>
      </c>
      <c r="M804" s="4">
        <f>'Листы на печать'!N938</f>
        <v>0</v>
      </c>
      <c r="N804" s="4">
        <f>'Листы на печать'!P938</f>
        <v>0</v>
      </c>
    </row>
    <row r="805" spans="1:14">
      <c r="A805" s="4">
        <f>'Листы на печать'!B939</f>
        <v>0</v>
      </c>
      <c r="B805" s="4">
        <f>'Листы на печать'!Y939</f>
        <v>0</v>
      </c>
      <c r="C805" s="4">
        <f>'Листы на печать'!AA939</f>
        <v>0</v>
      </c>
      <c r="D805" s="5" t="str">
        <f t="shared" si="52"/>
        <v>00</v>
      </c>
      <c r="E805" s="4">
        <f>'Листы на печать'!AC939</f>
        <v>0</v>
      </c>
      <c r="F805" s="4">
        <f>'Листы на печать'!AE939</f>
        <v>0</v>
      </c>
      <c r="G805" s="5">
        <f t="shared" si="49"/>
        <v>0</v>
      </c>
      <c r="H805" s="4">
        <f>'Листы на печать'!J939</f>
        <v>0</v>
      </c>
      <c r="I805" s="4">
        <f>'Листы на печать'!L939</f>
        <v>0</v>
      </c>
      <c r="J805" s="5">
        <f t="shared" si="50"/>
        <v>0</v>
      </c>
      <c r="K805" s="4">
        <f>'Листы на печать'!M939</f>
        <v>0</v>
      </c>
      <c r="L805" s="4" t="str">
        <f t="shared" si="51"/>
        <v>00</v>
      </c>
      <c r="M805" s="4">
        <f>'Листы на печать'!N939</f>
        <v>0</v>
      </c>
      <c r="N805" s="4">
        <f>'Листы на печать'!P939</f>
        <v>0</v>
      </c>
    </row>
    <row r="806" spans="1:14">
      <c r="A806" s="4">
        <f>'Листы на печать'!B940</f>
        <v>0</v>
      </c>
      <c r="B806" s="4">
        <f>'Листы на печать'!Y940</f>
        <v>0</v>
      </c>
      <c r="C806" s="4">
        <f>'Листы на печать'!AA940</f>
        <v>0</v>
      </c>
      <c r="D806" s="5" t="str">
        <f t="shared" si="52"/>
        <v>00</v>
      </c>
      <c r="E806" s="4">
        <f>'Листы на печать'!AC940</f>
        <v>0</v>
      </c>
      <c r="F806" s="4">
        <f>'Листы на печать'!AE940</f>
        <v>0</v>
      </c>
      <c r="G806" s="5">
        <f t="shared" si="49"/>
        <v>0</v>
      </c>
      <c r="H806" s="4">
        <f>'Листы на печать'!J940</f>
        <v>0</v>
      </c>
      <c r="I806" s="4">
        <f>'Листы на печать'!L940</f>
        <v>0</v>
      </c>
      <c r="J806" s="5">
        <f t="shared" si="50"/>
        <v>0</v>
      </c>
      <c r="K806" s="4">
        <f>'Листы на печать'!M940</f>
        <v>0</v>
      </c>
      <c r="L806" s="4" t="str">
        <f t="shared" si="51"/>
        <v>00</v>
      </c>
      <c r="M806" s="4">
        <f>'Листы на печать'!N940</f>
        <v>0</v>
      </c>
      <c r="N806" s="4">
        <f>'Листы на печать'!P940</f>
        <v>0</v>
      </c>
    </row>
    <row r="807" spans="1:14">
      <c r="A807" s="4">
        <f>'Листы на печать'!B941</f>
        <v>0</v>
      </c>
      <c r="B807" s="4">
        <f>'Листы на печать'!Y941</f>
        <v>0</v>
      </c>
      <c r="C807" s="4">
        <f>'Листы на печать'!AA941</f>
        <v>0</v>
      </c>
      <c r="D807" s="5" t="str">
        <f t="shared" si="52"/>
        <v>00</v>
      </c>
      <c r="E807" s="4">
        <f>'Листы на печать'!AC941</f>
        <v>0</v>
      </c>
      <c r="F807" s="4">
        <f>'Листы на печать'!AE941</f>
        <v>0</v>
      </c>
      <c r="G807" s="5">
        <f t="shared" si="49"/>
        <v>0</v>
      </c>
      <c r="H807" s="4">
        <f>'Листы на печать'!J941</f>
        <v>0</v>
      </c>
      <c r="I807" s="4">
        <f>'Листы на печать'!L941</f>
        <v>0</v>
      </c>
      <c r="J807" s="5">
        <f t="shared" si="50"/>
        <v>0</v>
      </c>
      <c r="K807" s="4">
        <f>'Листы на печать'!M941</f>
        <v>0</v>
      </c>
      <c r="L807" s="4" t="str">
        <f t="shared" si="51"/>
        <v>00</v>
      </c>
      <c r="M807" s="4">
        <f>'Листы на печать'!N941</f>
        <v>0</v>
      </c>
      <c r="N807" s="4">
        <f>'Листы на печать'!P941</f>
        <v>0</v>
      </c>
    </row>
    <row r="808" spans="1:14">
      <c r="A808" s="4">
        <f>'Листы на печать'!B942</f>
        <v>0</v>
      </c>
      <c r="B808" s="4">
        <f>'Листы на печать'!Y942</f>
        <v>0</v>
      </c>
      <c r="C808" s="4">
        <f>'Листы на печать'!AA942</f>
        <v>0</v>
      </c>
      <c r="D808" s="5" t="str">
        <f t="shared" si="52"/>
        <v>00</v>
      </c>
      <c r="E808" s="4">
        <f>'Листы на печать'!AC942</f>
        <v>0</v>
      </c>
      <c r="F808" s="4">
        <f>'Листы на печать'!AE942</f>
        <v>0</v>
      </c>
      <c r="G808" s="5">
        <f t="shared" si="49"/>
        <v>0</v>
      </c>
      <c r="H808" s="4">
        <f>'Листы на печать'!J942</f>
        <v>0</v>
      </c>
      <c r="I808" s="4">
        <f>'Листы на печать'!L942</f>
        <v>0</v>
      </c>
      <c r="J808" s="5">
        <f t="shared" si="50"/>
        <v>0</v>
      </c>
      <c r="K808" s="4">
        <f>'Листы на печать'!M942</f>
        <v>0</v>
      </c>
      <c r="L808" s="4" t="str">
        <f t="shared" si="51"/>
        <v>00</v>
      </c>
      <c r="M808" s="4">
        <f>'Листы на печать'!N942</f>
        <v>0</v>
      </c>
      <c r="N808" s="4">
        <f>'Листы на печать'!P942</f>
        <v>0</v>
      </c>
    </row>
    <row r="809" spans="1:14">
      <c r="A809" s="4">
        <f>'Листы на печать'!B943</f>
        <v>0</v>
      </c>
      <c r="B809" s="4">
        <f>'Листы на печать'!Y943</f>
        <v>0</v>
      </c>
      <c r="C809" s="4" t="str">
        <f>'Листы на печать'!AA943</f>
        <v>АП-08/15-АОВ2.К</v>
      </c>
      <c r="D809" s="5" t="str">
        <f t="shared" si="52"/>
        <v>00</v>
      </c>
      <c r="E809" s="4">
        <f>'Листы на печать'!AC943</f>
        <v>0</v>
      </c>
      <c r="F809" s="4">
        <f>'Листы на печать'!AE943</f>
        <v>0</v>
      </c>
      <c r="G809" s="5">
        <f t="shared" si="49"/>
        <v>0</v>
      </c>
      <c r="H809" s="4">
        <f>'Листы на печать'!J943</f>
        <v>0</v>
      </c>
      <c r="I809" s="4">
        <f>'Листы на печать'!L943</f>
        <v>0</v>
      </c>
      <c r="J809" s="5">
        <f t="shared" si="50"/>
        <v>0</v>
      </c>
      <c r="K809" s="4">
        <f>'Листы на печать'!M943</f>
        <v>0</v>
      </c>
      <c r="L809" s="4" t="str">
        <f t="shared" si="51"/>
        <v>00</v>
      </c>
      <c r="M809" s="4">
        <f>'Листы на печать'!N943</f>
        <v>0</v>
      </c>
      <c r="N809" s="4">
        <f>'Листы на печать'!P943</f>
        <v>0</v>
      </c>
    </row>
    <row r="810" spans="1:14">
      <c r="A810" s="4">
        <f>'Листы на печать'!B944</f>
        <v>0</v>
      </c>
      <c r="B810" s="4">
        <f>'Листы на печать'!Y944</f>
        <v>0</v>
      </c>
      <c r="C810" s="4">
        <f>'Листы на печать'!AA944</f>
        <v>0</v>
      </c>
      <c r="D810" s="5" t="str">
        <f t="shared" si="52"/>
        <v>00</v>
      </c>
      <c r="E810" s="4">
        <f>'Листы на печать'!AC944</f>
        <v>0</v>
      </c>
      <c r="F810" s="4">
        <f>'Листы на печать'!AE944</f>
        <v>0</v>
      </c>
      <c r="G810" s="5">
        <f t="shared" si="49"/>
        <v>0</v>
      </c>
      <c r="H810" s="4">
        <f>'Листы на печать'!J944</f>
        <v>0</v>
      </c>
      <c r="I810" s="4">
        <f>'Листы на печать'!L944</f>
        <v>0</v>
      </c>
      <c r="J810" s="5">
        <f t="shared" si="50"/>
        <v>0</v>
      </c>
      <c r="K810" s="4">
        <f>'Листы на печать'!M944</f>
        <v>0</v>
      </c>
      <c r="L810" s="4" t="str">
        <f t="shared" si="51"/>
        <v>00</v>
      </c>
      <c r="M810" s="4">
        <f>'Листы на печать'!N944</f>
        <v>0</v>
      </c>
      <c r="N810" s="4">
        <f>'Листы на печать'!P944</f>
        <v>0</v>
      </c>
    </row>
    <row r="811" spans="1:14">
      <c r="A811" s="4">
        <f>'Листы на печать'!B945</f>
        <v>0</v>
      </c>
      <c r="B811" s="4">
        <f>'Листы на печать'!Y945</f>
        <v>0</v>
      </c>
      <c r="C811" s="4">
        <f>'Листы на печать'!AA945</f>
        <v>0</v>
      </c>
      <c r="D811" s="5" t="str">
        <f t="shared" si="52"/>
        <v>00</v>
      </c>
      <c r="E811" s="4">
        <f>'Листы на печать'!AC945</f>
        <v>0</v>
      </c>
      <c r="F811" s="4">
        <f>'Листы на печать'!AE945</f>
        <v>0</v>
      </c>
      <c r="G811" s="5">
        <f t="shared" si="49"/>
        <v>0</v>
      </c>
      <c r="H811" s="4">
        <f>'Листы на печать'!J945</f>
        <v>0</v>
      </c>
      <c r="I811" s="4">
        <f>'Листы на печать'!L945</f>
        <v>0</v>
      </c>
      <c r="J811" s="5">
        <f t="shared" si="50"/>
        <v>0</v>
      </c>
      <c r="K811" s="4">
        <f>'Листы на печать'!M945</f>
        <v>0</v>
      </c>
      <c r="L811" s="4" t="str">
        <f t="shared" si="51"/>
        <v>00</v>
      </c>
      <c r="M811" s="4">
        <f>'Листы на печать'!N945</f>
        <v>0</v>
      </c>
      <c r="N811" s="4">
        <f>'Листы на печать'!P945</f>
        <v>0</v>
      </c>
    </row>
    <row r="812" spans="1:14">
      <c r="A812" s="4">
        <f>'Листы на печать'!B946</f>
        <v>0</v>
      </c>
      <c r="B812" s="4">
        <f>'Листы на печать'!Y946</f>
        <v>0</v>
      </c>
      <c r="C812" s="4">
        <f>'Листы на печать'!AA946</f>
        <v>0</v>
      </c>
      <c r="D812" s="5" t="str">
        <f t="shared" si="52"/>
        <v>00</v>
      </c>
      <c r="E812" s="4">
        <f>'Листы на печать'!AC946</f>
        <v>0</v>
      </c>
      <c r="F812" s="4">
        <f>'Листы на печать'!AE946</f>
        <v>0</v>
      </c>
      <c r="G812" s="5">
        <f t="shared" si="49"/>
        <v>0</v>
      </c>
      <c r="H812" s="4">
        <f>'Листы на печать'!J946</f>
        <v>0</v>
      </c>
      <c r="I812" s="4">
        <f>'Листы на печать'!L946</f>
        <v>0</v>
      </c>
      <c r="J812" s="5">
        <f t="shared" si="50"/>
        <v>0</v>
      </c>
      <c r="K812" s="4">
        <f>'Листы на печать'!M946</f>
        <v>0</v>
      </c>
      <c r="L812" s="4" t="str">
        <f t="shared" si="51"/>
        <v>00</v>
      </c>
      <c r="M812" s="4">
        <f>'Листы на печать'!N946</f>
        <v>0</v>
      </c>
      <c r="N812" s="4">
        <f>'Листы на печать'!P946</f>
        <v>0</v>
      </c>
    </row>
    <row r="813" spans="1:14">
      <c r="A813" s="4">
        <f>'Листы на печать'!B947</f>
        <v>0</v>
      </c>
      <c r="B813" s="4">
        <f>'Листы на печать'!Y947</f>
        <v>0</v>
      </c>
      <c r="C813" s="4">
        <f>'Листы на печать'!AA947</f>
        <v>0</v>
      </c>
      <c r="D813" s="5" t="str">
        <f t="shared" si="52"/>
        <v>00</v>
      </c>
      <c r="E813" s="4">
        <f>'Листы на печать'!AC947</f>
        <v>0</v>
      </c>
      <c r="F813" s="4">
        <f>'Листы на печать'!AE947</f>
        <v>0</v>
      </c>
      <c r="G813" s="5">
        <f t="shared" si="49"/>
        <v>0</v>
      </c>
      <c r="H813" s="4">
        <f>'Листы на печать'!J947</f>
        <v>0</v>
      </c>
      <c r="I813" s="4">
        <f>'Листы на печать'!L947</f>
        <v>0</v>
      </c>
      <c r="J813" s="5">
        <f t="shared" si="50"/>
        <v>0</v>
      </c>
      <c r="K813" s="4">
        <f>'Листы на печать'!M947</f>
        <v>0</v>
      </c>
      <c r="L813" s="4" t="str">
        <f t="shared" si="51"/>
        <v>00</v>
      </c>
      <c r="M813" s="4">
        <f>'Листы на печать'!N947</f>
        <v>0</v>
      </c>
      <c r="N813" s="4">
        <f>'Листы на печать'!P947</f>
        <v>0</v>
      </c>
    </row>
    <row r="814" spans="1:14">
      <c r="A814" s="4" t="str">
        <f>'Листы на печать'!B948</f>
        <v>Обозначение кабеля, провода</v>
      </c>
      <c r="B814" s="4" t="str">
        <f>'Листы на печать'!Y948</f>
        <v>Кабель, провод</v>
      </c>
      <c r="C814" s="4">
        <f>'Листы на печать'!AA948</f>
        <v>0</v>
      </c>
      <c r="D814" s="5" t="str">
        <f t="shared" si="52"/>
        <v>Кабель, провод0</v>
      </c>
      <c r="E814" s="4">
        <f>'Листы на печать'!AC948</f>
        <v>0</v>
      </c>
      <c r="F814" s="4">
        <f>'Листы на печать'!AE948</f>
        <v>0</v>
      </c>
      <c r="G814" s="5" t="str">
        <f t="shared" si="49"/>
        <v>Обозначение кабеля, провода</v>
      </c>
      <c r="H814" s="4" t="str">
        <f>'Листы на печать'!J948</f>
        <v>Участок трассы кабеля, провода</v>
      </c>
      <c r="I814" s="4">
        <f>'Листы на печать'!L948</f>
        <v>0</v>
      </c>
      <c r="J814" s="5" t="str">
        <f t="shared" si="50"/>
        <v>Обозначение кабеля, провода</v>
      </c>
      <c r="K814" s="4">
        <f>'Листы на печать'!M948</f>
        <v>0</v>
      </c>
      <c r="L814" s="4" t="str">
        <f t="shared" si="51"/>
        <v>00</v>
      </c>
      <c r="M814" s="4">
        <f>'Листы на печать'!N948</f>
        <v>0</v>
      </c>
      <c r="N814" s="4">
        <f>'Листы на печать'!P948</f>
        <v>0</v>
      </c>
    </row>
    <row r="815" spans="1:14">
      <c r="A815" s="4">
        <f>'Листы на печать'!B949</f>
        <v>0</v>
      </c>
      <c r="B815" s="4" t="str">
        <f>'Листы на печать'!Y949</f>
        <v>по проекту</v>
      </c>
      <c r="C815" s="4">
        <f>'Листы на печать'!AA949</f>
        <v>0</v>
      </c>
      <c r="D815" s="5" t="str">
        <f t="shared" si="52"/>
        <v>по проекту0</v>
      </c>
      <c r="E815" s="4">
        <f>'Листы на печать'!AC949</f>
        <v>0</v>
      </c>
      <c r="F815" s="4">
        <f>'Листы на печать'!AE949</f>
        <v>0</v>
      </c>
      <c r="G815" s="5">
        <f t="shared" si="49"/>
        <v>0</v>
      </c>
      <c r="H815" s="4" t="str">
        <f>'Листы на печать'!J949</f>
        <v>в трубе стальной,      Ø/м</v>
      </c>
      <c r="I815" s="4">
        <f>'Листы на печать'!L949</f>
        <v>0</v>
      </c>
      <c r="J815" s="5">
        <f t="shared" si="50"/>
        <v>0</v>
      </c>
      <c r="K815" s="4" t="str">
        <f>'Листы на печать'!M949</f>
        <v>в трубе ПВХ (п),  ПНД (пн),  металло-рукаве (м), Ø/м</v>
      </c>
      <c r="L815" s="4" t="str">
        <f t="shared" si="51"/>
        <v>в трубе ПВХ (п),  ПНД (пн),  металло-рукаве (м), Ø/м0</v>
      </c>
      <c r="M815" s="4">
        <f>'Листы на печать'!N949</f>
        <v>0</v>
      </c>
      <c r="N815" s="4">
        <f>'Листы на печать'!P949</f>
        <v>0</v>
      </c>
    </row>
    <row r="816" spans="1:14">
      <c r="A816" s="4">
        <f>'Листы на печать'!B950</f>
        <v>0</v>
      </c>
      <c r="B816" s="4" t="str">
        <f>'Листы на печать'!Y950</f>
        <v>Марка</v>
      </c>
      <c r="C816" s="4" t="str">
        <f>'Листы на печать'!AA950</f>
        <v>Кол., число и сечение жил</v>
      </c>
      <c r="D816" s="5" t="str">
        <f t="shared" si="52"/>
        <v>Марка0</v>
      </c>
      <c r="E816" s="4">
        <f>'Листы на печать'!AC950</f>
        <v>0</v>
      </c>
      <c r="F816" s="4" t="str">
        <f>'Листы на печать'!AE950</f>
        <v>Длина, м</v>
      </c>
      <c r="G816" s="5">
        <f t="shared" si="49"/>
        <v>0</v>
      </c>
      <c r="H816" s="4">
        <f>'Листы на печать'!J950</f>
        <v>0</v>
      </c>
      <c r="I816" s="4">
        <f>'Листы на печать'!L950</f>
        <v>0</v>
      </c>
      <c r="J816" s="5">
        <f t="shared" si="50"/>
        <v>0</v>
      </c>
      <c r="K816" s="4">
        <f>'Листы на печать'!M950</f>
        <v>0</v>
      </c>
      <c r="L816" s="4" t="str">
        <f t="shared" si="51"/>
        <v>00</v>
      </c>
      <c r="M816" s="4">
        <f>'Листы на печать'!N950</f>
        <v>0</v>
      </c>
      <c r="N816" s="4">
        <f>'Листы на печать'!P950</f>
        <v>0</v>
      </c>
    </row>
    <row r="817" spans="1:14">
      <c r="A817" s="4">
        <f>'Листы на печать'!B951</f>
        <v>0</v>
      </c>
      <c r="B817" s="4">
        <f>'Листы на печать'!Y951</f>
        <v>0</v>
      </c>
      <c r="C817" s="4">
        <f>'Листы на печать'!AA951</f>
        <v>0</v>
      </c>
      <c r="D817" s="5" t="str">
        <f t="shared" si="52"/>
        <v>00</v>
      </c>
      <c r="E817" s="4">
        <f>'Листы на печать'!AC951</f>
        <v>0</v>
      </c>
      <c r="F817" s="4">
        <f>'Листы на печать'!AE951</f>
        <v>0</v>
      </c>
      <c r="G817" s="5">
        <f t="shared" si="49"/>
        <v>0</v>
      </c>
      <c r="H817" s="4">
        <f>'Листы на печать'!J951</f>
        <v>0</v>
      </c>
      <c r="I817" s="4">
        <f>'Листы на печать'!L951</f>
        <v>0</v>
      </c>
      <c r="J817" s="5">
        <f t="shared" si="50"/>
        <v>0</v>
      </c>
      <c r="K817" s="4">
        <f>'Листы на печать'!M951</f>
        <v>0</v>
      </c>
      <c r="L817" s="4" t="str">
        <f t="shared" si="51"/>
        <v>00</v>
      </c>
      <c r="M817" s="4">
        <f>'Листы на печать'!N951</f>
        <v>0</v>
      </c>
      <c r="N817" s="4">
        <f>'Листы на печать'!P951</f>
        <v>0</v>
      </c>
    </row>
    <row r="818" spans="1:14">
      <c r="A818" s="4">
        <f>'Листы на печать'!B952</f>
        <v>0</v>
      </c>
      <c r="B818" s="4">
        <f>'Листы на печать'!Y952</f>
        <v>0</v>
      </c>
      <c r="C818" s="4">
        <f>'Листы на печать'!AA952</f>
        <v>0</v>
      </c>
      <c r="D818" s="5" t="str">
        <f t="shared" si="52"/>
        <v>00</v>
      </c>
      <c r="E818" s="4">
        <f>'Листы на печать'!AC952</f>
        <v>0</v>
      </c>
      <c r="F818" s="4">
        <f>'Листы на печать'!AE952</f>
        <v>0</v>
      </c>
      <c r="G818" s="5">
        <f t="shared" si="49"/>
        <v>0</v>
      </c>
      <c r="H818" s="4">
        <f>'Листы на печать'!J952</f>
        <v>0</v>
      </c>
      <c r="I818" s="4">
        <f>'Листы на печать'!L952</f>
        <v>0</v>
      </c>
      <c r="J818" s="5">
        <f t="shared" si="50"/>
        <v>0</v>
      </c>
      <c r="K818" s="4">
        <f>'Листы на печать'!M952</f>
        <v>0</v>
      </c>
      <c r="L818" s="4" t="str">
        <f t="shared" si="51"/>
        <v>00</v>
      </c>
      <c r="M818" s="4">
        <f>'Листы на печать'!N952</f>
        <v>0</v>
      </c>
      <c r="N818" s="4">
        <f>'Листы на печать'!P952</f>
        <v>0</v>
      </c>
    </row>
    <row r="819" spans="1:14">
      <c r="A819" s="4">
        <f>'Листы на печать'!B953</f>
        <v>0</v>
      </c>
      <c r="B819" s="4">
        <f>'Листы на печать'!Y953</f>
        <v>0</v>
      </c>
      <c r="C819" s="4">
        <f>'Листы на печать'!AA953</f>
        <v>0</v>
      </c>
      <c r="D819" s="5" t="str">
        <f t="shared" si="52"/>
        <v>00</v>
      </c>
      <c r="E819" s="4">
        <f>'Листы на печать'!AC953</f>
        <v>0</v>
      </c>
      <c r="F819" s="4">
        <f>'Листы на печать'!AE953</f>
        <v>0</v>
      </c>
      <c r="G819" s="5">
        <f t="shared" si="49"/>
        <v>0</v>
      </c>
      <c r="H819" s="4">
        <f>'Листы на печать'!J953</f>
        <v>0</v>
      </c>
      <c r="I819" s="4">
        <f>'Листы на печать'!L953</f>
        <v>0</v>
      </c>
      <c r="J819" s="5">
        <f t="shared" si="50"/>
        <v>0</v>
      </c>
      <c r="K819" s="4">
        <f>'Листы на печать'!M953</f>
        <v>0</v>
      </c>
      <c r="L819" s="4" t="str">
        <f t="shared" si="51"/>
        <v>00</v>
      </c>
      <c r="M819" s="4">
        <f>'Листы на печать'!N953</f>
        <v>0</v>
      </c>
      <c r="N819" s="4">
        <f>'Листы на печать'!P953</f>
        <v>0</v>
      </c>
    </row>
    <row r="820" spans="1:14">
      <c r="A820" s="4">
        <f>'Листы на печать'!B954</f>
        <v>0</v>
      </c>
      <c r="B820" s="4">
        <f>'Листы на печать'!Y954</f>
        <v>0</v>
      </c>
      <c r="C820" s="4">
        <f>'Листы на печать'!AA954</f>
        <v>0</v>
      </c>
      <c r="D820" s="5" t="str">
        <f t="shared" si="52"/>
        <v>00</v>
      </c>
      <c r="E820" s="4">
        <f>'Листы на печать'!AC954</f>
        <v>0</v>
      </c>
      <c r="F820" s="4">
        <f>'Листы на печать'!AE954</f>
        <v>0</v>
      </c>
      <c r="G820" s="5">
        <f t="shared" si="49"/>
        <v>0</v>
      </c>
      <c r="H820" s="4">
        <f>'Листы на печать'!J954</f>
        <v>0</v>
      </c>
      <c r="I820" s="4">
        <f>'Листы на печать'!L954</f>
        <v>0</v>
      </c>
      <c r="J820" s="5">
        <f t="shared" si="50"/>
        <v>0</v>
      </c>
      <c r="K820" s="4">
        <f>'Листы на печать'!M954</f>
        <v>0</v>
      </c>
      <c r="L820" s="4" t="str">
        <f t="shared" si="51"/>
        <v>00</v>
      </c>
      <c r="M820" s="4">
        <f>'Листы на печать'!N954</f>
        <v>0</v>
      </c>
      <c r="N820" s="4">
        <f>'Листы на печать'!P954</f>
        <v>0</v>
      </c>
    </row>
    <row r="821" spans="1:14">
      <c r="A821" s="4">
        <f>'Листы на печать'!B955</f>
        <v>0</v>
      </c>
      <c r="B821" s="4">
        <f>'Листы на печать'!Y955</f>
        <v>0</v>
      </c>
      <c r="C821" s="4">
        <f>'Листы на печать'!AA955</f>
        <v>0</v>
      </c>
      <c r="D821" s="5" t="str">
        <f t="shared" si="52"/>
        <v>00</v>
      </c>
      <c r="E821" s="4">
        <f>'Листы на печать'!AC955</f>
        <v>0</v>
      </c>
      <c r="F821" s="4">
        <f>'Листы на печать'!AE955</f>
        <v>0</v>
      </c>
      <c r="G821" s="5">
        <f t="shared" si="49"/>
        <v>0</v>
      </c>
      <c r="H821" s="4">
        <f>'Листы на печать'!J955</f>
        <v>0</v>
      </c>
      <c r="I821" s="4">
        <f>'Листы на печать'!L955</f>
        <v>0</v>
      </c>
      <c r="J821" s="5">
        <f t="shared" si="50"/>
        <v>0</v>
      </c>
      <c r="K821" s="4">
        <f>'Листы на печать'!M955</f>
        <v>0</v>
      </c>
      <c r="L821" s="4" t="str">
        <f t="shared" si="51"/>
        <v>00</v>
      </c>
      <c r="M821" s="4">
        <f>'Листы на печать'!N955</f>
        <v>0</v>
      </c>
      <c r="N821" s="4">
        <f>'Листы на печать'!P955</f>
        <v>0</v>
      </c>
    </row>
    <row r="822" spans="1:14">
      <c r="A822" s="4">
        <f>'Листы на печать'!B956</f>
        <v>0</v>
      </c>
      <c r="B822" s="4">
        <f>'Листы на печать'!Y956</f>
        <v>0</v>
      </c>
      <c r="C822" s="4">
        <f>'Листы на печать'!AA956</f>
        <v>0</v>
      </c>
      <c r="D822" s="5" t="str">
        <f t="shared" si="52"/>
        <v>00</v>
      </c>
      <c r="E822" s="4">
        <f>'Листы на печать'!AC956</f>
        <v>0</v>
      </c>
      <c r="F822" s="4">
        <f>'Листы на печать'!AE956</f>
        <v>0</v>
      </c>
      <c r="G822" s="5">
        <f t="shared" si="49"/>
        <v>0</v>
      </c>
      <c r="H822" s="4">
        <f>'Листы на печать'!J956</f>
        <v>0</v>
      </c>
      <c r="I822" s="4">
        <f>'Листы на печать'!L956</f>
        <v>0</v>
      </c>
      <c r="J822" s="5">
        <f t="shared" si="50"/>
        <v>0</v>
      </c>
      <c r="K822" s="4">
        <f>'Листы на печать'!M956</f>
        <v>0</v>
      </c>
      <c r="L822" s="4" t="str">
        <f t="shared" si="51"/>
        <v>00</v>
      </c>
      <c r="M822" s="4">
        <f>'Листы на печать'!N956</f>
        <v>0</v>
      </c>
      <c r="N822" s="4">
        <f>'Листы на печать'!P956</f>
        <v>0</v>
      </c>
    </row>
    <row r="823" spans="1:14">
      <c r="A823" s="4">
        <f>'Листы на печать'!B957</f>
        <v>0</v>
      </c>
      <c r="B823" s="4">
        <f>'Листы на печать'!Y957</f>
        <v>0</v>
      </c>
      <c r="C823" s="4">
        <f>'Листы на печать'!AA957</f>
        <v>0</v>
      </c>
      <c r="D823" s="5" t="str">
        <f t="shared" si="52"/>
        <v>00</v>
      </c>
      <c r="E823" s="4">
        <f>'Листы на печать'!AC957</f>
        <v>0</v>
      </c>
      <c r="F823" s="4">
        <f>'Листы на печать'!AE957</f>
        <v>0</v>
      </c>
      <c r="G823" s="5">
        <f t="shared" si="49"/>
        <v>0</v>
      </c>
      <c r="H823" s="4">
        <f>'Листы на печать'!J957</f>
        <v>0</v>
      </c>
      <c r="I823" s="4">
        <f>'Листы на печать'!L957</f>
        <v>0</v>
      </c>
      <c r="J823" s="5">
        <f t="shared" si="50"/>
        <v>0</v>
      </c>
      <c r="K823" s="4">
        <f>'Листы на печать'!M957</f>
        <v>0</v>
      </c>
      <c r="L823" s="4" t="str">
        <f t="shared" si="51"/>
        <v>00</v>
      </c>
      <c r="M823" s="4">
        <f>'Листы на печать'!N957</f>
        <v>0</v>
      </c>
      <c r="N823" s="4">
        <f>'Листы на печать'!P957</f>
        <v>0</v>
      </c>
    </row>
    <row r="824" spans="1:14">
      <c r="A824" s="4">
        <f>'Листы на печать'!B958</f>
        <v>0</v>
      </c>
      <c r="B824" s="4">
        <f>'Листы на печать'!Y958</f>
        <v>0</v>
      </c>
      <c r="C824" s="4">
        <f>'Листы на печать'!AA958</f>
        <v>0</v>
      </c>
      <c r="D824" s="5" t="str">
        <f t="shared" si="52"/>
        <v>00</v>
      </c>
      <c r="E824" s="4">
        <f>'Листы на печать'!AC958</f>
        <v>0</v>
      </c>
      <c r="F824" s="4">
        <f>'Листы на печать'!AE958</f>
        <v>0</v>
      </c>
      <c r="G824" s="5">
        <f t="shared" si="49"/>
        <v>0</v>
      </c>
      <c r="H824" s="4">
        <f>'Листы на печать'!J958</f>
        <v>0</v>
      </c>
      <c r="I824" s="4">
        <f>'Листы на печать'!L958</f>
        <v>0</v>
      </c>
      <c r="J824" s="5">
        <f t="shared" si="50"/>
        <v>0</v>
      </c>
      <c r="K824" s="4">
        <f>'Листы на печать'!M958</f>
        <v>0</v>
      </c>
      <c r="L824" s="4" t="str">
        <f t="shared" si="51"/>
        <v>00</v>
      </c>
      <c r="M824" s="4">
        <f>'Листы на печать'!N958</f>
        <v>0</v>
      </c>
      <c r="N824" s="4">
        <f>'Листы на печать'!P958</f>
        <v>0</v>
      </c>
    </row>
    <row r="825" spans="1:14">
      <c r="A825" s="4">
        <f>'Листы на печать'!B959</f>
        <v>0</v>
      </c>
      <c r="B825" s="4">
        <f>'Листы на печать'!Y959</f>
        <v>0</v>
      </c>
      <c r="C825" s="4">
        <f>'Листы на печать'!AA959</f>
        <v>0</v>
      </c>
      <c r="D825" s="5" t="str">
        <f t="shared" si="52"/>
        <v>00</v>
      </c>
      <c r="E825" s="4">
        <f>'Листы на печать'!AC959</f>
        <v>0</v>
      </c>
      <c r="F825" s="4">
        <f>'Листы на печать'!AE959</f>
        <v>0</v>
      </c>
      <c r="G825" s="5">
        <f t="shared" si="49"/>
        <v>0</v>
      </c>
      <c r="H825" s="4">
        <f>'Листы на печать'!J959</f>
        <v>0</v>
      </c>
      <c r="I825" s="4">
        <f>'Листы на печать'!L959</f>
        <v>0</v>
      </c>
      <c r="J825" s="5">
        <f t="shared" si="50"/>
        <v>0</v>
      </c>
      <c r="K825" s="4">
        <f>'Листы на печать'!M959</f>
        <v>0</v>
      </c>
      <c r="L825" s="4" t="str">
        <f t="shared" si="51"/>
        <v>00</v>
      </c>
      <c r="M825" s="4">
        <f>'Листы на печать'!N959</f>
        <v>0</v>
      </c>
      <c r="N825" s="4">
        <f>'Листы на печать'!P959</f>
        <v>0</v>
      </c>
    </row>
    <row r="826" spans="1:14">
      <c r="A826" s="4">
        <f>'Листы на печать'!B960</f>
        <v>0</v>
      </c>
      <c r="B826" s="4">
        <f>'Листы на печать'!Y960</f>
        <v>0</v>
      </c>
      <c r="C826" s="4">
        <f>'Листы на печать'!AA960</f>
        <v>0</v>
      </c>
      <c r="D826" s="5" t="str">
        <f t="shared" si="52"/>
        <v>00</v>
      </c>
      <c r="E826" s="4">
        <f>'Листы на печать'!AC960</f>
        <v>0</v>
      </c>
      <c r="F826" s="4">
        <f>'Листы на печать'!AE960</f>
        <v>0</v>
      </c>
      <c r="G826" s="5">
        <f t="shared" si="49"/>
        <v>0</v>
      </c>
      <c r="H826" s="4">
        <f>'Листы на печать'!J960</f>
        <v>0</v>
      </c>
      <c r="I826" s="4">
        <f>'Листы на печать'!L960</f>
        <v>0</v>
      </c>
      <c r="J826" s="5">
        <f t="shared" si="50"/>
        <v>0</v>
      </c>
      <c r="K826" s="4">
        <f>'Листы на печать'!M960</f>
        <v>0</v>
      </c>
      <c r="L826" s="4" t="str">
        <f t="shared" si="51"/>
        <v>00</v>
      </c>
      <c r="M826" s="4">
        <f>'Листы на печать'!N960</f>
        <v>0</v>
      </c>
      <c r="N826" s="4">
        <f>'Листы на печать'!P960</f>
        <v>0</v>
      </c>
    </row>
    <row r="827" spans="1:14">
      <c r="A827" s="4">
        <f>'Листы на печать'!B961</f>
        <v>0</v>
      </c>
      <c r="B827" s="4">
        <f>'Листы на печать'!Y961</f>
        <v>0</v>
      </c>
      <c r="C827" s="4">
        <f>'Листы на печать'!AA961</f>
        <v>0</v>
      </c>
      <c r="D827" s="5" t="str">
        <f t="shared" si="52"/>
        <v>00</v>
      </c>
      <c r="E827" s="4">
        <f>'Листы на печать'!AC961</f>
        <v>0</v>
      </c>
      <c r="F827" s="4">
        <f>'Листы на печать'!AE961</f>
        <v>0</v>
      </c>
      <c r="G827" s="5">
        <f t="shared" si="49"/>
        <v>0</v>
      </c>
      <c r="H827" s="4">
        <f>'Листы на печать'!J961</f>
        <v>0</v>
      </c>
      <c r="I827" s="4">
        <f>'Листы на печать'!L961</f>
        <v>0</v>
      </c>
      <c r="J827" s="5">
        <f t="shared" si="50"/>
        <v>0</v>
      </c>
      <c r="K827" s="4">
        <f>'Листы на печать'!M961</f>
        <v>0</v>
      </c>
      <c r="L827" s="4" t="str">
        <f t="shared" si="51"/>
        <v>00</v>
      </c>
      <c r="M827" s="4">
        <f>'Листы на печать'!N961</f>
        <v>0</v>
      </c>
      <c r="N827" s="4">
        <f>'Листы на печать'!P961</f>
        <v>0</v>
      </c>
    </row>
    <row r="828" spans="1:14">
      <c r="A828" s="4">
        <f>'Листы на печать'!B962</f>
        <v>0</v>
      </c>
      <c r="B828" s="4">
        <f>'Листы на печать'!Y962</f>
        <v>0</v>
      </c>
      <c r="C828" s="4">
        <f>'Листы на печать'!AA962</f>
        <v>0</v>
      </c>
      <c r="D828" s="5" t="str">
        <f t="shared" si="52"/>
        <v>00</v>
      </c>
      <c r="E828" s="4">
        <f>'Листы на печать'!AC962</f>
        <v>0</v>
      </c>
      <c r="F828" s="4">
        <f>'Листы на печать'!AE962</f>
        <v>0</v>
      </c>
      <c r="G828" s="5">
        <f t="shared" si="49"/>
        <v>0</v>
      </c>
      <c r="H828" s="4">
        <f>'Листы на печать'!J962</f>
        <v>0</v>
      </c>
      <c r="I828" s="4">
        <f>'Листы на печать'!L962</f>
        <v>0</v>
      </c>
      <c r="J828" s="5">
        <f t="shared" si="50"/>
        <v>0</v>
      </c>
      <c r="K828" s="4">
        <f>'Листы на печать'!M962</f>
        <v>0</v>
      </c>
      <c r="L828" s="4" t="str">
        <f t="shared" si="51"/>
        <v>00</v>
      </c>
      <c r="M828" s="4">
        <f>'Листы на печать'!N962</f>
        <v>0</v>
      </c>
      <c r="N828" s="4">
        <f>'Листы на печать'!P962</f>
        <v>0</v>
      </c>
    </row>
    <row r="829" spans="1:14">
      <c r="A829" s="4">
        <f>'Листы на печать'!B963</f>
        <v>0</v>
      </c>
      <c r="B829" s="4">
        <f>'Листы на печать'!Y963</f>
        <v>0</v>
      </c>
      <c r="C829" s="4">
        <f>'Листы на печать'!AA963</f>
        <v>0</v>
      </c>
      <c r="D829" s="5" t="str">
        <f t="shared" si="52"/>
        <v>00</v>
      </c>
      <c r="E829" s="4">
        <f>'Листы на печать'!AC963</f>
        <v>0</v>
      </c>
      <c r="F829" s="4">
        <f>'Листы на печать'!AE963</f>
        <v>0</v>
      </c>
      <c r="G829" s="5">
        <f t="shared" si="49"/>
        <v>0</v>
      </c>
      <c r="H829" s="4">
        <f>'Листы на печать'!J963</f>
        <v>0</v>
      </c>
      <c r="I829" s="4">
        <f>'Листы на печать'!L963</f>
        <v>0</v>
      </c>
      <c r="J829" s="5">
        <f t="shared" si="50"/>
        <v>0</v>
      </c>
      <c r="K829" s="4">
        <f>'Листы на печать'!M963</f>
        <v>0</v>
      </c>
      <c r="L829" s="4" t="str">
        <f t="shared" si="51"/>
        <v>00</v>
      </c>
      <c r="M829" s="4">
        <f>'Листы на печать'!N963</f>
        <v>0</v>
      </c>
      <c r="N829" s="4">
        <f>'Листы на печать'!P963</f>
        <v>0</v>
      </c>
    </row>
    <row r="830" spans="1:14">
      <c r="A830" s="4">
        <f>'Листы на печать'!B964</f>
        <v>0</v>
      </c>
      <c r="B830" s="4">
        <f>'Листы на печать'!Y964</f>
        <v>0</v>
      </c>
      <c r="C830" s="4">
        <f>'Листы на печать'!AA964</f>
        <v>0</v>
      </c>
      <c r="D830" s="5" t="str">
        <f t="shared" si="52"/>
        <v>00</v>
      </c>
      <c r="E830" s="4">
        <f>'Листы на печать'!AC964</f>
        <v>0</v>
      </c>
      <c r="F830" s="4">
        <f>'Листы на печать'!AE964</f>
        <v>0</v>
      </c>
      <c r="G830" s="5">
        <f t="shared" si="49"/>
        <v>0</v>
      </c>
      <c r="H830" s="4">
        <f>'Листы на печать'!J964</f>
        <v>0</v>
      </c>
      <c r="I830" s="4">
        <f>'Листы на печать'!L964</f>
        <v>0</v>
      </c>
      <c r="J830" s="5">
        <f t="shared" si="50"/>
        <v>0</v>
      </c>
      <c r="K830" s="4">
        <f>'Листы на печать'!M964</f>
        <v>0</v>
      </c>
      <c r="L830" s="4" t="str">
        <f t="shared" si="51"/>
        <v>00</v>
      </c>
      <c r="M830" s="4">
        <f>'Листы на печать'!N964</f>
        <v>0</v>
      </c>
      <c r="N830" s="4">
        <f>'Листы на печать'!P964</f>
        <v>0</v>
      </c>
    </row>
    <row r="831" spans="1:14">
      <c r="A831" s="4">
        <f>'Листы на печать'!B965</f>
        <v>0</v>
      </c>
      <c r="B831" s="4">
        <f>'Листы на печать'!Y965</f>
        <v>0</v>
      </c>
      <c r="C831" s="4">
        <f>'Листы на печать'!AA965</f>
        <v>0</v>
      </c>
      <c r="D831" s="5" t="str">
        <f t="shared" si="52"/>
        <v>00</v>
      </c>
      <c r="E831" s="4">
        <f>'Листы на печать'!AC965</f>
        <v>0</v>
      </c>
      <c r="F831" s="4">
        <f>'Листы на печать'!AE965</f>
        <v>0</v>
      </c>
      <c r="G831" s="5">
        <f t="shared" si="49"/>
        <v>0</v>
      </c>
      <c r="H831" s="4">
        <f>'Листы на печать'!J965</f>
        <v>0</v>
      </c>
      <c r="I831" s="4">
        <f>'Листы на печать'!L965</f>
        <v>0</v>
      </c>
      <c r="J831" s="5">
        <f t="shared" si="50"/>
        <v>0</v>
      </c>
      <c r="K831" s="4">
        <f>'Листы на печать'!M965</f>
        <v>0</v>
      </c>
      <c r="L831" s="4" t="str">
        <f t="shared" si="51"/>
        <v>00</v>
      </c>
      <c r="M831" s="4">
        <f>'Листы на печать'!N965</f>
        <v>0</v>
      </c>
      <c r="N831" s="4">
        <f>'Листы на печать'!P965</f>
        <v>0</v>
      </c>
    </row>
    <row r="832" spans="1:14">
      <c r="A832" s="4">
        <f>'Листы на печать'!B966</f>
        <v>0</v>
      </c>
      <c r="B832" s="4">
        <f>'Листы на печать'!Y966</f>
        <v>0</v>
      </c>
      <c r="C832" s="4">
        <f>'Листы на печать'!AA966</f>
        <v>0</v>
      </c>
      <c r="D832" s="5" t="str">
        <f t="shared" si="52"/>
        <v>00</v>
      </c>
      <c r="E832" s="4">
        <f>'Листы на печать'!AC966</f>
        <v>0</v>
      </c>
      <c r="F832" s="4">
        <f>'Листы на печать'!AE966</f>
        <v>0</v>
      </c>
      <c r="G832" s="5">
        <f t="shared" si="49"/>
        <v>0</v>
      </c>
      <c r="H832" s="4">
        <f>'Листы на печать'!J966</f>
        <v>0</v>
      </c>
      <c r="I832" s="4">
        <f>'Листы на печать'!L966</f>
        <v>0</v>
      </c>
      <c r="J832" s="5">
        <f t="shared" si="50"/>
        <v>0</v>
      </c>
      <c r="K832" s="4">
        <f>'Листы на печать'!M966</f>
        <v>0</v>
      </c>
      <c r="L832" s="4" t="str">
        <f t="shared" si="51"/>
        <v>00</v>
      </c>
      <c r="M832" s="4">
        <f>'Листы на печать'!N966</f>
        <v>0</v>
      </c>
      <c r="N832" s="4">
        <f>'Листы на печать'!P966</f>
        <v>0</v>
      </c>
    </row>
    <row r="833" spans="1:14">
      <c r="A833" s="4">
        <f>'Листы на печать'!B967</f>
        <v>0</v>
      </c>
      <c r="B833" s="4">
        <f>'Листы на печать'!Y967</f>
        <v>0</v>
      </c>
      <c r="C833" s="4">
        <f>'Листы на печать'!AA967</f>
        <v>0</v>
      </c>
      <c r="D833" s="5" t="str">
        <f t="shared" si="52"/>
        <v>00</v>
      </c>
      <c r="E833" s="4">
        <f>'Листы на печать'!AC967</f>
        <v>0</v>
      </c>
      <c r="F833" s="4">
        <f>'Листы на печать'!AE967</f>
        <v>0</v>
      </c>
      <c r="G833" s="5">
        <f t="shared" si="49"/>
        <v>0</v>
      </c>
      <c r="H833" s="4">
        <f>'Листы на печать'!J967</f>
        <v>0</v>
      </c>
      <c r="I833" s="4">
        <f>'Листы на печать'!L967</f>
        <v>0</v>
      </c>
      <c r="J833" s="5">
        <f t="shared" si="50"/>
        <v>0</v>
      </c>
      <c r="K833" s="4">
        <f>'Листы на печать'!M967</f>
        <v>0</v>
      </c>
      <c r="L833" s="4" t="str">
        <f t="shared" si="51"/>
        <v>00</v>
      </c>
      <c r="M833" s="4">
        <f>'Листы на печать'!N967</f>
        <v>0</v>
      </c>
      <c r="N833" s="4">
        <f>'Листы на печать'!P967</f>
        <v>0</v>
      </c>
    </row>
    <row r="834" spans="1:14">
      <c r="A834" s="4">
        <f>'Листы на печать'!B968</f>
        <v>0</v>
      </c>
      <c r="B834" s="4">
        <f>'Листы на печать'!Y968</f>
        <v>0</v>
      </c>
      <c r="C834" s="4">
        <f>'Листы на печать'!AA968</f>
        <v>0</v>
      </c>
      <c r="D834" s="5" t="str">
        <f t="shared" si="52"/>
        <v>00</v>
      </c>
      <c r="E834" s="4">
        <f>'Листы на печать'!AC968</f>
        <v>0</v>
      </c>
      <c r="F834" s="4">
        <f>'Листы на печать'!AE968</f>
        <v>0</v>
      </c>
      <c r="G834" s="5">
        <f t="shared" si="49"/>
        <v>0</v>
      </c>
      <c r="H834" s="4">
        <f>'Листы на печать'!J968</f>
        <v>0</v>
      </c>
      <c r="I834" s="4">
        <f>'Листы на печать'!L968</f>
        <v>0</v>
      </c>
      <c r="J834" s="5">
        <f t="shared" si="50"/>
        <v>0</v>
      </c>
      <c r="K834" s="4">
        <f>'Листы на печать'!M968</f>
        <v>0</v>
      </c>
      <c r="L834" s="4" t="str">
        <f t="shared" si="51"/>
        <v>00</v>
      </c>
      <c r="M834" s="4">
        <f>'Листы на печать'!N968</f>
        <v>0</v>
      </c>
      <c r="N834" s="4">
        <f>'Листы на печать'!P968</f>
        <v>0</v>
      </c>
    </row>
    <row r="835" spans="1:14">
      <c r="A835" s="4">
        <f>'Листы на печать'!B969</f>
        <v>0</v>
      </c>
      <c r="B835" s="4">
        <f>'Листы на печать'!Y969</f>
        <v>0</v>
      </c>
      <c r="C835" s="4">
        <f>'Листы на печать'!AA969</f>
        <v>0</v>
      </c>
      <c r="D835" s="5" t="str">
        <f t="shared" si="52"/>
        <v>00</v>
      </c>
      <c r="E835" s="4">
        <f>'Листы на печать'!AC969</f>
        <v>0</v>
      </c>
      <c r="F835" s="4">
        <f>'Листы на печать'!AE969</f>
        <v>0</v>
      </c>
      <c r="G835" s="5">
        <f t="shared" ref="G835:G898" si="53">A835</f>
        <v>0</v>
      </c>
      <c r="H835" s="4">
        <f>'Листы на печать'!J969</f>
        <v>0</v>
      </c>
      <c r="I835" s="4">
        <f>'Листы на печать'!L969</f>
        <v>0</v>
      </c>
      <c r="J835" s="5">
        <f t="shared" ref="J835:J898" si="54">A835</f>
        <v>0</v>
      </c>
      <c r="K835" s="4">
        <f>'Листы на печать'!M969</f>
        <v>0</v>
      </c>
      <c r="L835" s="4" t="str">
        <f t="shared" si="51"/>
        <v>00</v>
      </c>
      <c r="M835" s="4">
        <f>'Листы на печать'!N969</f>
        <v>0</v>
      </c>
      <c r="N835" s="4">
        <f>'Листы на печать'!P969</f>
        <v>0</v>
      </c>
    </row>
    <row r="836" spans="1:14">
      <c r="A836" s="4">
        <f>'Листы на печать'!B970</f>
        <v>0</v>
      </c>
      <c r="B836" s="4">
        <f>'Листы на печать'!Y970</f>
        <v>0</v>
      </c>
      <c r="C836" s="4">
        <f>'Листы на печать'!AA970</f>
        <v>0</v>
      </c>
      <c r="D836" s="5" t="str">
        <f t="shared" si="52"/>
        <v>00</v>
      </c>
      <c r="E836" s="4">
        <f>'Листы на печать'!AC970</f>
        <v>0</v>
      </c>
      <c r="F836" s="4">
        <f>'Листы на печать'!AE970</f>
        <v>0</v>
      </c>
      <c r="G836" s="5">
        <f t="shared" si="53"/>
        <v>0</v>
      </c>
      <c r="H836" s="4">
        <f>'Листы на печать'!J970</f>
        <v>0</v>
      </c>
      <c r="I836" s="4">
        <f>'Листы на печать'!L970</f>
        <v>0</v>
      </c>
      <c r="J836" s="5">
        <f t="shared" si="54"/>
        <v>0</v>
      </c>
      <c r="K836" s="4">
        <f>'Листы на печать'!M970</f>
        <v>0</v>
      </c>
      <c r="L836" s="4" t="str">
        <f t="shared" si="51"/>
        <v>00</v>
      </c>
      <c r="M836" s="4">
        <f>'Листы на печать'!N970</f>
        <v>0</v>
      </c>
      <c r="N836" s="4">
        <f>'Листы на печать'!P970</f>
        <v>0</v>
      </c>
    </row>
    <row r="837" spans="1:14">
      <c r="A837" s="4">
        <f>'Листы на печать'!B971</f>
        <v>0</v>
      </c>
      <c r="B837" s="4">
        <f>'Листы на печать'!Y971</f>
        <v>0</v>
      </c>
      <c r="C837" s="4">
        <f>'Листы на печать'!AA971</f>
        <v>0</v>
      </c>
      <c r="D837" s="5" t="str">
        <f t="shared" si="52"/>
        <v>00</v>
      </c>
      <c r="E837" s="4">
        <f>'Листы на печать'!AC971</f>
        <v>0</v>
      </c>
      <c r="F837" s="4">
        <f>'Листы на печать'!AE971</f>
        <v>0</v>
      </c>
      <c r="G837" s="5">
        <f t="shared" si="53"/>
        <v>0</v>
      </c>
      <c r="H837" s="4">
        <f>'Листы на печать'!J971</f>
        <v>0</v>
      </c>
      <c r="I837" s="4">
        <f>'Листы на печать'!L971</f>
        <v>0</v>
      </c>
      <c r="J837" s="5">
        <f t="shared" si="54"/>
        <v>0</v>
      </c>
      <c r="K837" s="4">
        <f>'Листы на печать'!M971</f>
        <v>0</v>
      </c>
      <c r="L837" s="4" t="str">
        <f t="shared" ref="L837:L900" si="55">CONCATENATE(K837,M837)</f>
        <v>00</v>
      </c>
      <c r="M837" s="4">
        <f>'Листы на печать'!N971</f>
        <v>0</v>
      </c>
      <c r="N837" s="4">
        <f>'Листы на печать'!P971</f>
        <v>0</v>
      </c>
    </row>
    <row r="838" spans="1:14">
      <c r="A838" s="4">
        <f>'Листы на печать'!B972</f>
        <v>0</v>
      </c>
      <c r="B838" s="4">
        <f>'Листы на печать'!Y972</f>
        <v>0</v>
      </c>
      <c r="C838" s="4">
        <f>'Листы на печать'!AA972</f>
        <v>0</v>
      </c>
      <c r="D838" s="5" t="str">
        <f t="shared" si="52"/>
        <v>00</v>
      </c>
      <c r="E838" s="4">
        <f>'Листы на печать'!AC972</f>
        <v>0</v>
      </c>
      <c r="F838" s="4">
        <f>'Листы на печать'!AE972</f>
        <v>0</v>
      </c>
      <c r="G838" s="5">
        <f t="shared" si="53"/>
        <v>0</v>
      </c>
      <c r="H838" s="4">
        <f>'Листы на печать'!J972</f>
        <v>0</v>
      </c>
      <c r="I838" s="4">
        <f>'Листы на печать'!L972</f>
        <v>0</v>
      </c>
      <c r="J838" s="5">
        <f t="shared" si="54"/>
        <v>0</v>
      </c>
      <c r="K838" s="4">
        <f>'Листы на печать'!M972</f>
        <v>0</v>
      </c>
      <c r="L838" s="4" t="str">
        <f t="shared" si="55"/>
        <v>00</v>
      </c>
      <c r="M838" s="4">
        <f>'Листы на печать'!N972</f>
        <v>0</v>
      </c>
      <c r="N838" s="4">
        <f>'Листы на печать'!P972</f>
        <v>0</v>
      </c>
    </row>
    <row r="839" spans="1:14">
      <c r="A839" s="4">
        <f>'Листы на печать'!B973</f>
        <v>0</v>
      </c>
      <c r="B839" s="4">
        <f>'Листы на печать'!Y973</f>
        <v>0</v>
      </c>
      <c r="C839" s="4">
        <f>'Листы на печать'!AA973</f>
        <v>0</v>
      </c>
      <c r="D839" s="5" t="str">
        <f t="shared" si="52"/>
        <v>00</v>
      </c>
      <c r="E839" s="4">
        <f>'Листы на печать'!AC973</f>
        <v>0</v>
      </c>
      <c r="F839" s="4">
        <f>'Листы на печать'!AE973</f>
        <v>0</v>
      </c>
      <c r="G839" s="5">
        <f t="shared" si="53"/>
        <v>0</v>
      </c>
      <c r="H839" s="4">
        <f>'Листы на печать'!J973</f>
        <v>0</v>
      </c>
      <c r="I839" s="4">
        <f>'Листы на печать'!L973</f>
        <v>0</v>
      </c>
      <c r="J839" s="5">
        <f t="shared" si="54"/>
        <v>0</v>
      </c>
      <c r="K839" s="4">
        <f>'Листы на печать'!M973</f>
        <v>0</v>
      </c>
      <c r="L839" s="4" t="str">
        <f t="shared" si="55"/>
        <v>00</v>
      </c>
      <c r="M839" s="4">
        <f>'Листы на печать'!N973</f>
        <v>0</v>
      </c>
      <c r="N839" s="4">
        <f>'Листы на печать'!P973</f>
        <v>0</v>
      </c>
    </row>
    <row r="840" spans="1:14">
      <c r="A840" s="4">
        <f>'Листы на печать'!B974</f>
        <v>0</v>
      </c>
      <c r="B840" s="4">
        <f>'Листы на печать'!Y974</f>
        <v>0</v>
      </c>
      <c r="C840" s="4">
        <f>'Листы на печать'!AA974</f>
        <v>0</v>
      </c>
      <c r="D840" s="5" t="str">
        <f t="shared" si="52"/>
        <v>00</v>
      </c>
      <c r="E840" s="4">
        <f>'Листы на печать'!AC974</f>
        <v>0</v>
      </c>
      <c r="F840" s="4">
        <f>'Листы на печать'!AE974</f>
        <v>0</v>
      </c>
      <c r="G840" s="5">
        <f t="shared" si="53"/>
        <v>0</v>
      </c>
      <c r="H840" s="4">
        <f>'Листы на печать'!J974</f>
        <v>0</v>
      </c>
      <c r="I840" s="4">
        <f>'Листы на печать'!L974</f>
        <v>0</v>
      </c>
      <c r="J840" s="5">
        <f t="shared" si="54"/>
        <v>0</v>
      </c>
      <c r="K840" s="4">
        <f>'Листы на печать'!M974</f>
        <v>0</v>
      </c>
      <c r="L840" s="4" t="str">
        <f t="shared" si="55"/>
        <v>00</v>
      </c>
      <c r="M840" s="4">
        <f>'Листы на печать'!N974</f>
        <v>0</v>
      </c>
      <c r="N840" s="4">
        <f>'Листы на печать'!P974</f>
        <v>0</v>
      </c>
    </row>
    <row r="841" spans="1:14">
      <c r="A841" s="4">
        <f>'Листы на печать'!B975</f>
        <v>0</v>
      </c>
      <c r="B841" s="4">
        <f>'Листы на печать'!Y975</f>
        <v>0</v>
      </c>
      <c r="C841" s="4">
        <f>'Листы на печать'!AA975</f>
        <v>0</v>
      </c>
      <c r="D841" s="5" t="str">
        <f t="shared" si="52"/>
        <v>00</v>
      </c>
      <c r="E841" s="4">
        <f>'Листы на печать'!AC975</f>
        <v>0</v>
      </c>
      <c r="F841" s="4">
        <f>'Листы на печать'!AE975</f>
        <v>0</v>
      </c>
      <c r="G841" s="5">
        <f t="shared" si="53"/>
        <v>0</v>
      </c>
      <c r="H841" s="4">
        <f>'Листы на печать'!J975</f>
        <v>0</v>
      </c>
      <c r="I841" s="4">
        <f>'Листы на печать'!L975</f>
        <v>0</v>
      </c>
      <c r="J841" s="5">
        <f t="shared" si="54"/>
        <v>0</v>
      </c>
      <c r="K841" s="4">
        <f>'Листы на печать'!M975</f>
        <v>0</v>
      </c>
      <c r="L841" s="4" t="str">
        <f t="shared" si="55"/>
        <v>00</v>
      </c>
      <c r="M841" s="4">
        <f>'Листы на печать'!N975</f>
        <v>0</v>
      </c>
      <c r="N841" s="4">
        <f>'Листы на печать'!P975</f>
        <v>0</v>
      </c>
    </row>
    <row r="842" spans="1:14">
      <c r="A842" s="4">
        <f>'Листы на печать'!B976</f>
        <v>0</v>
      </c>
      <c r="B842" s="4">
        <f>'Листы на печать'!Y976</f>
        <v>0</v>
      </c>
      <c r="C842" s="4">
        <f>'Листы на печать'!AA976</f>
        <v>0</v>
      </c>
      <c r="D842" s="5" t="str">
        <f t="shared" si="52"/>
        <v>00</v>
      </c>
      <c r="E842" s="4">
        <f>'Листы на печать'!AC976</f>
        <v>0</v>
      </c>
      <c r="F842" s="4">
        <f>'Листы на печать'!AE976</f>
        <v>0</v>
      </c>
      <c r="G842" s="5">
        <f t="shared" si="53"/>
        <v>0</v>
      </c>
      <c r="H842" s="4">
        <f>'Листы на печать'!J976</f>
        <v>0</v>
      </c>
      <c r="I842" s="4">
        <f>'Листы на печать'!L976</f>
        <v>0</v>
      </c>
      <c r="J842" s="5">
        <f t="shared" si="54"/>
        <v>0</v>
      </c>
      <c r="K842" s="4">
        <f>'Листы на печать'!M976</f>
        <v>0</v>
      </c>
      <c r="L842" s="4" t="str">
        <f t="shared" si="55"/>
        <v>00</v>
      </c>
      <c r="M842" s="4">
        <f>'Листы на печать'!N976</f>
        <v>0</v>
      </c>
      <c r="N842" s="4">
        <f>'Листы на печать'!P976</f>
        <v>0</v>
      </c>
    </row>
    <row r="843" spans="1:14">
      <c r="A843" s="4">
        <f>'Листы на печать'!B977</f>
        <v>0</v>
      </c>
      <c r="B843" s="4">
        <f>'Листы на печать'!Y977</f>
        <v>0</v>
      </c>
      <c r="C843" s="4">
        <f>'Листы на печать'!AA977</f>
        <v>0</v>
      </c>
      <c r="D843" s="5" t="str">
        <f t="shared" si="52"/>
        <v>00</v>
      </c>
      <c r="E843" s="4">
        <f>'Листы на печать'!AC977</f>
        <v>0</v>
      </c>
      <c r="F843" s="4">
        <f>'Листы на печать'!AE977</f>
        <v>0</v>
      </c>
      <c r="G843" s="5">
        <f t="shared" si="53"/>
        <v>0</v>
      </c>
      <c r="H843" s="4">
        <f>'Листы на печать'!J977</f>
        <v>0</v>
      </c>
      <c r="I843" s="4">
        <f>'Листы на печать'!L977</f>
        <v>0</v>
      </c>
      <c r="J843" s="5">
        <f t="shared" si="54"/>
        <v>0</v>
      </c>
      <c r="K843" s="4">
        <f>'Листы на печать'!M977</f>
        <v>0</v>
      </c>
      <c r="L843" s="4" t="str">
        <f t="shared" si="55"/>
        <v>00</v>
      </c>
      <c r="M843" s="4">
        <f>'Листы на печать'!N977</f>
        <v>0</v>
      </c>
      <c r="N843" s="4">
        <f>'Листы на печать'!P977</f>
        <v>0</v>
      </c>
    </row>
    <row r="844" spans="1:14">
      <c r="A844" s="4">
        <f>'Листы на печать'!B978</f>
        <v>0</v>
      </c>
      <c r="B844" s="4">
        <f>'Листы на печать'!Y978</f>
        <v>0</v>
      </c>
      <c r="C844" s="4">
        <f>'Листы на печать'!AA978</f>
        <v>0</v>
      </c>
      <c r="D844" s="5" t="str">
        <f t="shared" si="52"/>
        <v>00</v>
      </c>
      <c r="E844" s="4">
        <f>'Листы на печать'!AC978</f>
        <v>0</v>
      </c>
      <c r="F844" s="4">
        <f>'Листы на печать'!AE978</f>
        <v>0</v>
      </c>
      <c r="G844" s="5">
        <f t="shared" si="53"/>
        <v>0</v>
      </c>
      <c r="H844" s="4">
        <f>'Листы на печать'!J978</f>
        <v>0</v>
      </c>
      <c r="I844" s="4">
        <f>'Листы на печать'!L978</f>
        <v>0</v>
      </c>
      <c r="J844" s="5">
        <f t="shared" si="54"/>
        <v>0</v>
      </c>
      <c r="K844" s="4">
        <f>'Листы на печать'!M978</f>
        <v>0</v>
      </c>
      <c r="L844" s="4" t="str">
        <f t="shared" si="55"/>
        <v>00</v>
      </c>
      <c r="M844" s="4">
        <f>'Листы на печать'!N978</f>
        <v>0</v>
      </c>
      <c r="N844" s="4">
        <f>'Листы на печать'!P978</f>
        <v>0</v>
      </c>
    </row>
    <row r="845" spans="1:14">
      <c r="A845" s="4">
        <f>'Листы на печать'!B979</f>
        <v>0</v>
      </c>
      <c r="B845" s="4">
        <f>'Листы на печать'!Y979</f>
        <v>0</v>
      </c>
      <c r="C845" s="4">
        <f>'Листы на печать'!AA979</f>
        <v>0</v>
      </c>
      <c r="D845" s="5" t="str">
        <f t="shared" si="52"/>
        <v>00</v>
      </c>
      <c r="E845" s="4">
        <f>'Листы на печать'!AC979</f>
        <v>0</v>
      </c>
      <c r="F845" s="4">
        <f>'Листы на печать'!AE979</f>
        <v>0</v>
      </c>
      <c r="G845" s="5">
        <f t="shared" si="53"/>
        <v>0</v>
      </c>
      <c r="H845" s="4">
        <f>'Листы на печать'!J979</f>
        <v>0</v>
      </c>
      <c r="I845" s="4">
        <f>'Листы на печать'!L979</f>
        <v>0</v>
      </c>
      <c r="J845" s="5">
        <f t="shared" si="54"/>
        <v>0</v>
      </c>
      <c r="K845" s="4">
        <f>'Листы на печать'!M979</f>
        <v>0</v>
      </c>
      <c r="L845" s="4" t="str">
        <f t="shared" si="55"/>
        <v>00</v>
      </c>
      <c r="M845" s="4">
        <f>'Листы на печать'!N979</f>
        <v>0</v>
      </c>
      <c r="N845" s="4">
        <f>'Листы на печать'!P979</f>
        <v>0</v>
      </c>
    </row>
    <row r="846" spans="1:14">
      <c r="A846" s="4">
        <f>'Листы на печать'!B980</f>
        <v>0</v>
      </c>
      <c r="B846" s="4">
        <f>'Листы на печать'!Y980</f>
        <v>0</v>
      </c>
      <c r="C846" s="4">
        <f>'Листы на печать'!AA980</f>
        <v>0</v>
      </c>
      <c r="D846" s="5" t="str">
        <f t="shared" ref="D846:D909" si="56">CONCATENATE(B846, E846)</f>
        <v>00</v>
      </c>
      <c r="E846" s="4">
        <f>'Листы на печать'!AC980</f>
        <v>0</v>
      </c>
      <c r="F846" s="4">
        <f>'Листы на печать'!AE980</f>
        <v>0</v>
      </c>
      <c r="G846" s="5">
        <f t="shared" si="53"/>
        <v>0</v>
      </c>
      <c r="H846" s="4">
        <f>'Листы на печать'!J980</f>
        <v>0</v>
      </c>
      <c r="I846" s="4">
        <f>'Листы на печать'!L980</f>
        <v>0</v>
      </c>
      <c r="J846" s="5">
        <f t="shared" si="54"/>
        <v>0</v>
      </c>
      <c r="K846" s="4">
        <f>'Листы на печать'!M980</f>
        <v>0</v>
      </c>
      <c r="L846" s="4" t="str">
        <f t="shared" si="55"/>
        <v>00</v>
      </c>
      <c r="M846" s="4">
        <f>'Листы на печать'!N980</f>
        <v>0</v>
      </c>
      <c r="N846" s="4">
        <f>'Листы на печать'!P980</f>
        <v>0</v>
      </c>
    </row>
    <row r="847" spans="1:14">
      <c r="A847" s="4">
        <f>'Листы на печать'!B981</f>
        <v>0</v>
      </c>
      <c r="B847" s="4">
        <f>'Листы на печать'!Y981</f>
        <v>0</v>
      </c>
      <c r="C847" s="4">
        <f>'Листы на печать'!AA981</f>
        <v>0</v>
      </c>
      <c r="D847" s="5" t="str">
        <f t="shared" si="56"/>
        <v>00</v>
      </c>
      <c r="E847" s="4">
        <f>'Листы на печать'!AC981</f>
        <v>0</v>
      </c>
      <c r="F847" s="4">
        <f>'Листы на печать'!AE981</f>
        <v>0</v>
      </c>
      <c r="G847" s="5">
        <f t="shared" si="53"/>
        <v>0</v>
      </c>
      <c r="H847" s="4">
        <f>'Листы на печать'!J981</f>
        <v>0</v>
      </c>
      <c r="I847" s="4">
        <f>'Листы на печать'!L981</f>
        <v>0</v>
      </c>
      <c r="J847" s="5">
        <f t="shared" si="54"/>
        <v>0</v>
      </c>
      <c r="K847" s="4">
        <f>'Листы на печать'!M981</f>
        <v>0</v>
      </c>
      <c r="L847" s="4" t="str">
        <f t="shared" si="55"/>
        <v>00</v>
      </c>
      <c r="M847" s="4">
        <f>'Листы на печать'!N981</f>
        <v>0</v>
      </c>
      <c r="N847" s="4">
        <f>'Листы на печать'!P981</f>
        <v>0</v>
      </c>
    </row>
    <row r="848" spans="1:14">
      <c r="A848" s="4">
        <f>'Листы на печать'!B982</f>
        <v>0</v>
      </c>
      <c r="B848" s="4">
        <f>'Листы на печать'!Y982</f>
        <v>0</v>
      </c>
      <c r="C848" s="4">
        <f>'Листы на печать'!AA982</f>
        <v>0</v>
      </c>
      <c r="D848" s="5" t="str">
        <f t="shared" si="56"/>
        <v>00</v>
      </c>
      <c r="E848" s="4">
        <f>'Листы на печать'!AC982</f>
        <v>0</v>
      </c>
      <c r="F848" s="4">
        <f>'Листы на печать'!AE982</f>
        <v>0</v>
      </c>
      <c r="G848" s="5">
        <f t="shared" si="53"/>
        <v>0</v>
      </c>
      <c r="H848" s="4">
        <f>'Листы на печать'!J982</f>
        <v>0</v>
      </c>
      <c r="I848" s="4">
        <f>'Листы на печать'!L982</f>
        <v>0</v>
      </c>
      <c r="J848" s="5">
        <f t="shared" si="54"/>
        <v>0</v>
      </c>
      <c r="K848" s="4">
        <f>'Листы на печать'!M982</f>
        <v>0</v>
      </c>
      <c r="L848" s="4" t="str">
        <f t="shared" si="55"/>
        <v>00</v>
      </c>
      <c r="M848" s="4">
        <f>'Листы на печать'!N982</f>
        <v>0</v>
      </c>
      <c r="N848" s="4">
        <f>'Листы на печать'!P982</f>
        <v>0</v>
      </c>
    </row>
    <row r="849" spans="1:14">
      <c r="A849" s="4">
        <f>'Листы на печать'!B983</f>
        <v>0</v>
      </c>
      <c r="B849" s="4">
        <f>'Листы на печать'!Y983</f>
        <v>0</v>
      </c>
      <c r="C849" s="4">
        <f>'Листы на печать'!AA983</f>
        <v>0</v>
      </c>
      <c r="D849" s="5" t="str">
        <f t="shared" si="56"/>
        <v>00</v>
      </c>
      <c r="E849" s="4">
        <f>'Листы на печать'!AC983</f>
        <v>0</v>
      </c>
      <c r="F849" s="4">
        <f>'Листы на печать'!AE983</f>
        <v>0</v>
      </c>
      <c r="G849" s="5">
        <f t="shared" si="53"/>
        <v>0</v>
      </c>
      <c r="H849" s="4">
        <f>'Листы на печать'!J983</f>
        <v>0</v>
      </c>
      <c r="I849" s="4">
        <f>'Листы на печать'!L983</f>
        <v>0</v>
      </c>
      <c r="J849" s="5">
        <f t="shared" si="54"/>
        <v>0</v>
      </c>
      <c r="K849" s="4">
        <f>'Листы на печать'!M983</f>
        <v>0</v>
      </c>
      <c r="L849" s="4" t="str">
        <f t="shared" si="55"/>
        <v>00</v>
      </c>
      <c r="M849" s="4">
        <f>'Листы на печать'!N983</f>
        <v>0</v>
      </c>
      <c r="N849" s="4">
        <f>'Листы на печать'!P983</f>
        <v>0</v>
      </c>
    </row>
    <row r="850" spans="1:14">
      <c r="A850" s="4">
        <f>'Листы на печать'!B984</f>
        <v>0</v>
      </c>
      <c r="B850" s="4">
        <f>'Листы на печать'!Y984</f>
        <v>0</v>
      </c>
      <c r="C850" s="4">
        <f>'Листы на печать'!AA984</f>
        <v>0</v>
      </c>
      <c r="D850" s="5" t="str">
        <f t="shared" si="56"/>
        <v>00</v>
      </c>
      <c r="E850" s="4">
        <f>'Листы на печать'!AC984</f>
        <v>0</v>
      </c>
      <c r="F850" s="4">
        <f>'Листы на печать'!AE984</f>
        <v>0</v>
      </c>
      <c r="G850" s="5">
        <f t="shared" si="53"/>
        <v>0</v>
      </c>
      <c r="H850" s="4">
        <f>'Листы на печать'!J984</f>
        <v>0</v>
      </c>
      <c r="I850" s="4">
        <f>'Листы на печать'!L984</f>
        <v>0</v>
      </c>
      <c r="J850" s="5">
        <f t="shared" si="54"/>
        <v>0</v>
      </c>
      <c r="K850" s="4">
        <f>'Листы на печать'!M984</f>
        <v>0</v>
      </c>
      <c r="L850" s="4" t="str">
        <f t="shared" si="55"/>
        <v>00</v>
      </c>
      <c r="M850" s="4">
        <f>'Листы на печать'!N984</f>
        <v>0</v>
      </c>
      <c r="N850" s="4">
        <f>'Листы на печать'!P984</f>
        <v>0</v>
      </c>
    </row>
    <row r="851" spans="1:14">
      <c r="A851" s="4">
        <f>'Листы на печать'!B985</f>
        <v>0</v>
      </c>
      <c r="B851" s="4">
        <f>'Листы на печать'!Y985</f>
        <v>0</v>
      </c>
      <c r="C851" s="4">
        <f>'Листы на печать'!AA985</f>
        <v>0</v>
      </c>
      <c r="D851" s="5" t="str">
        <f t="shared" si="56"/>
        <v>00</v>
      </c>
      <c r="E851" s="4">
        <f>'Листы на печать'!AC985</f>
        <v>0</v>
      </c>
      <c r="F851" s="4">
        <f>'Листы на печать'!AE985</f>
        <v>0</v>
      </c>
      <c r="G851" s="5">
        <f t="shared" si="53"/>
        <v>0</v>
      </c>
      <c r="H851" s="4">
        <f>'Листы на печать'!J985</f>
        <v>0</v>
      </c>
      <c r="I851" s="4">
        <f>'Листы на печать'!L985</f>
        <v>0</v>
      </c>
      <c r="J851" s="5">
        <f t="shared" si="54"/>
        <v>0</v>
      </c>
      <c r="K851" s="4">
        <f>'Листы на печать'!M985</f>
        <v>0</v>
      </c>
      <c r="L851" s="4" t="str">
        <f t="shared" si="55"/>
        <v>00</v>
      </c>
      <c r="M851" s="4">
        <f>'Листы на печать'!N985</f>
        <v>0</v>
      </c>
      <c r="N851" s="4">
        <f>'Листы на печать'!P985</f>
        <v>0</v>
      </c>
    </row>
    <row r="852" spans="1:14">
      <c r="A852" s="4">
        <f>'Листы на печать'!B986</f>
        <v>0</v>
      </c>
      <c r="B852" s="4">
        <f>'Листы на печать'!Y986</f>
        <v>0</v>
      </c>
      <c r="C852" s="4" t="str">
        <f>'Листы на печать'!AA986</f>
        <v>АП-08/15-АОВ2.К</v>
      </c>
      <c r="D852" s="5" t="str">
        <f t="shared" si="56"/>
        <v>00</v>
      </c>
      <c r="E852" s="4">
        <f>'Листы на печать'!AC986</f>
        <v>0</v>
      </c>
      <c r="F852" s="4">
        <f>'Листы на печать'!AE986</f>
        <v>0</v>
      </c>
      <c r="G852" s="5">
        <f t="shared" si="53"/>
        <v>0</v>
      </c>
      <c r="H852" s="4">
        <f>'Листы на печать'!J986</f>
        <v>0</v>
      </c>
      <c r="I852" s="4">
        <f>'Листы на печать'!L986</f>
        <v>0</v>
      </c>
      <c r="J852" s="5">
        <f t="shared" si="54"/>
        <v>0</v>
      </c>
      <c r="K852" s="4">
        <f>'Листы на печать'!M986</f>
        <v>0</v>
      </c>
      <c r="L852" s="4" t="str">
        <f t="shared" si="55"/>
        <v>00</v>
      </c>
      <c r="M852" s="4">
        <f>'Листы на печать'!N986</f>
        <v>0</v>
      </c>
      <c r="N852" s="4">
        <f>'Листы на печать'!P986</f>
        <v>0</v>
      </c>
    </row>
    <row r="853" spans="1:14">
      <c r="A853" s="4">
        <f>'Листы на печать'!B987</f>
        <v>0</v>
      </c>
      <c r="B853" s="4">
        <f>'Листы на печать'!Y987</f>
        <v>0</v>
      </c>
      <c r="C853" s="4">
        <f>'Листы на печать'!AA987</f>
        <v>0</v>
      </c>
      <c r="D853" s="5" t="str">
        <f t="shared" si="56"/>
        <v>00</v>
      </c>
      <c r="E853" s="4">
        <f>'Листы на печать'!AC987</f>
        <v>0</v>
      </c>
      <c r="F853" s="4">
        <f>'Листы на печать'!AE987</f>
        <v>0</v>
      </c>
      <c r="G853" s="5">
        <f t="shared" si="53"/>
        <v>0</v>
      </c>
      <c r="H853" s="4">
        <f>'Листы на печать'!J987</f>
        <v>0</v>
      </c>
      <c r="I853" s="4">
        <f>'Листы на печать'!L987</f>
        <v>0</v>
      </c>
      <c r="J853" s="5">
        <f t="shared" si="54"/>
        <v>0</v>
      </c>
      <c r="K853" s="4">
        <f>'Листы на печать'!M987</f>
        <v>0</v>
      </c>
      <c r="L853" s="4" t="str">
        <f t="shared" si="55"/>
        <v>00</v>
      </c>
      <c r="M853" s="4">
        <f>'Листы на печать'!N987</f>
        <v>0</v>
      </c>
      <c r="N853" s="4">
        <f>'Листы на печать'!P987</f>
        <v>0</v>
      </c>
    </row>
    <row r="854" spans="1:14">
      <c r="A854" s="4">
        <f>'Листы на печать'!B988</f>
        <v>0</v>
      </c>
      <c r="B854" s="4">
        <f>'Листы на печать'!Y988</f>
        <v>0</v>
      </c>
      <c r="C854" s="4">
        <f>'Листы на печать'!AA988</f>
        <v>0</v>
      </c>
      <c r="D854" s="5" t="str">
        <f t="shared" si="56"/>
        <v>00</v>
      </c>
      <c r="E854" s="4">
        <f>'Листы на печать'!AC988</f>
        <v>0</v>
      </c>
      <c r="F854" s="4">
        <f>'Листы на печать'!AE988</f>
        <v>0</v>
      </c>
      <c r="G854" s="5">
        <f t="shared" si="53"/>
        <v>0</v>
      </c>
      <c r="H854" s="4">
        <f>'Листы на печать'!J988</f>
        <v>0</v>
      </c>
      <c r="I854" s="4">
        <f>'Листы на печать'!L988</f>
        <v>0</v>
      </c>
      <c r="J854" s="5">
        <f t="shared" si="54"/>
        <v>0</v>
      </c>
      <c r="K854" s="4">
        <f>'Листы на печать'!M988</f>
        <v>0</v>
      </c>
      <c r="L854" s="4" t="str">
        <f t="shared" si="55"/>
        <v>00</v>
      </c>
      <c r="M854" s="4">
        <f>'Листы на печать'!N988</f>
        <v>0</v>
      </c>
      <c r="N854" s="4">
        <f>'Листы на печать'!P988</f>
        <v>0</v>
      </c>
    </row>
    <row r="855" spans="1:14">
      <c r="A855" s="4">
        <f>'Листы на печать'!B989</f>
        <v>0</v>
      </c>
      <c r="B855" s="4">
        <f>'Листы на печать'!Y989</f>
        <v>0</v>
      </c>
      <c r="C855" s="4">
        <f>'Листы на печать'!AA989</f>
        <v>0</v>
      </c>
      <c r="D855" s="5" t="str">
        <f t="shared" si="56"/>
        <v>00</v>
      </c>
      <c r="E855" s="4">
        <f>'Листы на печать'!AC989</f>
        <v>0</v>
      </c>
      <c r="F855" s="4">
        <f>'Листы на печать'!AE989</f>
        <v>0</v>
      </c>
      <c r="G855" s="5">
        <f t="shared" si="53"/>
        <v>0</v>
      </c>
      <c r="H855" s="4">
        <f>'Листы на печать'!J989</f>
        <v>0</v>
      </c>
      <c r="I855" s="4">
        <f>'Листы на печать'!L989</f>
        <v>0</v>
      </c>
      <c r="J855" s="5">
        <f t="shared" si="54"/>
        <v>0</v>
      </c>
      <c r="K855" s="4">
        <f>'Листы на печать'!M989</f>
        <v>0</v>
      </c>
      <c r="L855" s="4" t="str">
        <f t="shared" si="55"/>
        <v>00</v>
      </c>
      <c r="M855" s="4">
        <f>'Листы на печать'!N989</f>
        <v>0</v>
      </c>
      <c r="N855" s="4">
        <f>'Листы на печать'!P989</f>
        <v>0</v>
      </c>
    </row>
    <row r="856" spans="1:14">
      <c r="A856" s="4">
        <f>'Листы на печать'!B990</f>
        <v>0</v>
      </c>
      <c r="B856" s="4">
        <f>'Листы на печать'!Y990</f>
        <v>0</v>
      </c>
      <c r="C856" s="4">
        <f>'Листы на печать'!AA990</f>
        <v>0</v>
      </c>
      <c r="D856" s="5" t="str">
        <f t="shared" si="56"/>
        <v>00</v>
      </c>
      <c r="E856" s="4">
        <f>'Листы на печать'!AC990</f>
        <v>0</v>
      </c>
      <c r="F856" s="4">
        <f>'Листы на печать'!AE990</f>
        <v>0</v>
      </c>
      <c r="G856" s="5">
        <f t="shared" si="53"/>
        <v>0</v>
      </c>
      <c r="H856" s="4">
        <f>'Листы на печать'!J990</f>
        <v>0</v>
      </c>
      <c r="I856" s="4">
        <f>'Листы на печать'!L990</f>
        <v>0</v>
      </c>
      <c r="J856" s="5">
        <f t="shared" si="54"/>
        <v>0</v>
      </c>
      <c r="K856" s="4">
        <f>'Листы на печать'!M990</f>
        <v>0</v>
      </c>
      <c r="L856" s="4" t="str">
        <f t="shared" si="55"/>
        <v>00</v>
      </c>
      <c r="M856" s="4">
        <f>'Листы на печать'!N990</f>
        <v>0</v>
      </c>
      <c r="N856" s="4">
        <f>'Листы на печать'!P990</f>
        <v>0</v>
      </c>
    </row>
    <row r="857" spans="1:14">
      <c r="A857" s="4" t="str">
        <f>'Листы на печать'!B991</f>
        <v>Обозначение кабеля, провода</v>
      </c>
      <c r="B857" s="4" t="str">
        <f>'Листы на печать'!Y991</f>
        <v>Кабель, провод</v>
      </c>
      <c r="C857" s="4">
        <f>'Листы на печать'!AA991</f>
        <v>0</v>
      </c>
      <c r="D857" s="5" t="str">
        <f t="shared" si="56"/>
        <v>Кабель, провод0</v>
      </c>
      <c r="E857" s="4">
        <f>'Листы на печать'!AC991</f>
        <v>0</v>
      </c>
      <c r="F857" s="4">
        <f>'Листы на печать'!AE991</f>
        <v>0</v>
      </c>
      <c r="G857" s="5" t="str">
        <f t="shared" si="53"/>
        <v>Обозначение кабеля, провода</v>
      </c>
      <c r="H857" s="4" t="str">
        <f>'Листы на печать'!J991</f>
        <v>Участок трассы кабеля, провода</v>
      </c>
      <c r="I857" s="4">
        <f>'Листы на печать'!L991</f>
        <v>0</v>
      </c>
      <c r="J857" s="5" t="str">
        <f t="shared" si="54"/>
        <v>Обозначение кабеля, провода</v>
      </c>
      <c r="K857" s="4">
        <f>'Листы на печать'!M991</f>
        <v>0</v>
      </c>
      <c r="L857" s="4" t="str">
        <f t="shared" si="55"/>
        <v>00</v>
      </c>
      <c r="M857" s="4">
        <f>'Листы на печать'!N991</f>
        <v>0</v>
      </c>
      <c r="N857" s="4">
        <f>'Листы на печать'!P991</f>
        <v>0</v>
      </c>
    </row>
    <row r="858" spans="1:14">
      <c r="A858" s="4">
        <f>'Листы на печать'!B992</f>
        <v>0</v>
      </c>
      <c r="B858" s="4" t="str">
        <f>'Листы на печать'!Y992</f>
        <v>по проекту</v>
      </c>
      <c r="C858" s="4">
        <f>'Листы на печать'!AA992</f>
        <v>0</v>
      </c>
      <c r="D858" s="5" t="str">
        <f t="shared" si="56"/>
        <v>по проекту0</v>
      </c>
      <c r="E858" s="4">
        <f>'Листы на печать'!AC992</f>
        <v>0</v>
      </c>
      <c r="F858" s="4">
        <f>'Листы на печать'!AE992</f>
        <v>0</v>
      </c>
      <c r="G858" s="5">
        <f t="shared" si="53"/>
        <v>0</v>
      </c>
      <c r="H858" s="4" t="str">
        <f>'Листы на печать'!J992</f>
        <v>в трубе стальной,      Ø/м</v>
      </c>
      <c r="I858" s="4">
        <f>'Листы на печать'!L992</f>
        <v>0</v>
      </c>
      <c r="J858" s="5">
        <f t="shared" si="54"/>
        <v>0</v>
      </c>
      <c r="K858" s="4" t="str">
        <f>'Листы на печать'!M992</f>
        <v>в трубе ПВХ (п),  ПНД (пн),  металло-рукаве (м), Ø/м</v>
      </c>
      <c r="L858" s="4" t="str">
        <f t="shared" si="55"/>
        <v>в трубе ПВХ (п),  ПНД (пн),  металло-рукаве (м), Ø/м0</v>
      </c>
      <c r="M858" s="4">
        <f>'Листы на печать'!N992</f>
        <v>0</v>
      </c>
      <c r="N858" s="4">
        <f>'Листы на печать'!P992</f>
        <v>0</v>
      </c>
    </row>
    <row r="859" spans="1:14">
      <c r="A859" s="4">
        <f>'Листы на печать'!B993</f>
        <v>0</v>
      </c>
      <c r="B859" s="4" t="str">
        <f>'Листы на печать'!Y993</f>
        <v>Марка</v>
      </c>
      <c r="C859" s="4" t="str">
        <f>'Листы на печать'!AA993</f>
        <v>Кол., число и сечение жил</v>
      </c>
      <c r="D859" s="5" t="str">
        <f t="shared" si="56"/>
        <v>Марка0</v>
      </c>
      <c r="E859" s="4">
        <f>'Листы на печать'!AC993</f>
        <v>0</v>
      </c>
      <c r="F859" s="4" t="str">
        <f>'Листы на печать'!AE993</f>
        <v>Длина, м</v>
      </c>
      <c r="G859" s="5">
        <f t="shared" si="53"/>
        <v>0</v>
      </c>
      <c r="H859" s="4">
        <f>'Листы на печать'!J993</f>
        <v>0</v>
      </c>
      <c r="I859" s="4">
        <f>'Листы на печать'!L993</f>
        <v>0</v>
      </c>
      <c r="J859" s="5">
        <f t="shared" si="54"/>
        <v>0</v>
      </c>
      <c r="K859" s="4">
        <f>'Листы на печать'!M993</f>
        <v>0</v>
      </c>
      <c r="L859" s="4" t="str">
        <f t="shared" si="55"/>
        <v>00</v>
      </c>
      <c r="M859" s="4">
        <f>'Листы на печать'!N993</f>
        <v>0</v>
      </c>
      <c r="N859" s="4">
        <f>'Листы на печать'!P993</f>
        <v>0</v>
      </c>
    </row>
    <row r="860" spans="1:14">
      <c r="A860" s="4">
        <f>'Листы на печать'!B994</f>
        <v>0</v>
      </c>
      <c r="B860" s="4">
        <f>'Листы на печать'!Y994</f>
        <v>0</v>
      </c>
      <c r="C860" s="4">
        <f>'Листы на печать'!AA994</f>
        <v>0</v>
      </c>
      <c r="D860" s="5" t="str">
        <f t="shared" si="56"/>
        <v>00</v>
      </c>
      <c r="E860" s="4">
        <f>'Листы на печать'!AC994</f>
        <v>0</v>
      </c>
      <c r="F860" s="4">
        <f>'Листы на печать'!AE994</f>
        <v>0</v>
      </c>
      <c r="G860" s="5">
        <f t="shared" si="53"/>
        <v>0</v>
      </c>
      <c r="H860" s="4">
        <f>'Листы на печать'!J994</f>
        <v>0</v>
      </c>
      <c r="I860" s="4">
        <f>'Листы на печать'!L994</f>
        <v>0</v>
      </c>
      <c r="J860" s="5">
        <f t="shared" si="54"/>
        <v>0</v>
      </c>
      <c r="K860" s="4">
        <f>'Листы на печать'!M994</f>
        <v>0</v>
      </c>
      <c r="L860" s="4" t="str">
        <f t="shared" si="55"/>
        <v>00</v>
      </c>
      <c r="M860" s="4">
        <f>'Листы на печать'!N994</f>
        <v>0</v>
      </c>
      <c r="N860" s="4">
        <f>'Листы на печать'!P994</f>
        <v>0</v>
      </c>
    </row>
    <row r="861" spans="1:14">
      <c r="A861" s="4">
        <f>'Листы на печать'!B995</f>
        <v>0</v>
      </c>
      <c r="B861" s="4">
        <f>'Листы на печать'!Y995</f>
        <v>0</v>
      </c>
      <c r="C861" s="4">
        <f>'Листы на печать'!AA995</f>
        <v>0</v>
      </c>
      <c r="D861" s="5" t="str">
        <f t="shared" si="56"/>
        <v>00</v>
      </c>
      <c r="E861" s="4">
        <f>'Листы на печать'!AC995</f>
        <v>0</v>
      </c>
      <c r="F861" s="4">
        <f>'Листы на печать'!AE995</f>
        <v>0</v>
      </c>
      <c r="G861" s="5">
        <f t="shared" si="53"/>
        <v>0</v>
      </c>
      <c r="H861" s="4">
        <f>'Листы на печать'!J995</f>
        <v>0</v>
      </c>
      <c r="I861" s="4">
        <f>'Листы на печать'!L995</f>
        <v>0</v>
      </c>
      <c r="J861" s="5">
        <f t="shared" si="54"/>
        <v>0</v>
      </c>
      <c r="K861" s="4">
        <f>'Листы на печать'!M995</f>
        <v>0</v>
      </c>
      <c r="L861" s="4" t="str">
        <f t="shared" si="55"/>
        <v>00</v>
      </c>
      <c r="M861" s="4">
        <f>'Листы на печать'!N995</f>
        <v>0</v>
      </c>
      <c r="N861" s="4">
        <f>'Листы на печать'!P995</f>
        <v>0</v>
      </c>
    </row>
    <row r="862" spans="1:14">
      <c r="A862" s="4">
        <f>'Листы на печать'!B996</f>
        <v>0</v>
      </c>
      <c r="B862" s="4">
        <f>'Листы на печать'!Y996</f>
        <v>0</v>
      </c>
      <c r="C862" s="4">
        <f>'Листы на печать'!AA996</f>
        <v>0</v>
      </c>
      <c r="D862" s="5" t="str">
        <f t="shared" si="56"/>
        <v>00</v>
      </c>
      <c r="E862" s="4">
        <f>'Листы на печать'!AC996</f>
        <v>0</v>
      </c>
      <c r="F862" s="4">
        <f>'Листы на печать'!AE996</f>
        <v>0</v>
      </c>
      <c r="G862" s="5">
        <f t="shared" si="53"/>
        <v>0</v>
      </c>
      <c r="H862" s="4">
        <f>'Листы на печать'!J996</f>
        <v>0</v>
      </c>
      <c r="I862" s="4">
        <f>'Листы на печать'!L996</f>
        <v>0</v>
      </c>
      <c r="J862" s="5">
        <f t="shared" si="54"/>
        <v>0</v>
      </c>
      <c r="K862" s="4">
        <f>'Листы на печать'!M996</f>
        <v>0</v>
      </c>
      <c r="L862" s="4" t="str">
        <f t="shared" si="55"/>
        <v>00</v>
      </c>
      <c r="M862" s="4">
        <f>'Листы на печать'!N996</f>
        <v>0</v>
      </c>
      <c r="N862" s="4">
        <f>'Листы на печать'!P996</f>
        <v>0</v>
      </c>
    </row>
    <row r="863" spans="1:14">
      <c r="A863" s="4">
        <f>'Листы на печать'!B997</f>
        <v>0</v>
      </c>
      <c r="B863" s="4">
        <f>'Листы на печать'!Y997</f>
        <v>0</v>
      </c>
      <c r="C863" s="4">
        <f>'Листы на печать'!AA997</f>
        <v>0</v>
      </c>
      <c r="D863" s="5" t="str">
        <f t="shared" si="56"/>
        <v>00</v>
      </c>
      <c r="E863" s="4">
        <f>'Листы на печать'!AC997</f>
        <v>0</v>
      </c>
      <c r="F863" s="4">
        <f>'Листы на печать'!AE997</f>
        <v>0</v>
      </c>
      <c r="G863" s="5">
        <f t="shared" si="53"/>
        <v>0</v>
      </c>
      <c r="H863" s="4">
        <f>'Листы на печать'!J997</f>
        <v>0</v>
      </c>
      <c r="I863" s="4">
        <f>'Листы на печать'!L997</f>
        <v>0</v>
      </c>
      <c r="J863" s="5">
        <f t="shared" si="54"/>
        <v>0</v>
      </c>
      <c r="K863" s="4">
        <f>'Листы на печать'!M997</f>
        <v>0</v>
      </c>
      <c r="L863" s="4" t="str">
        <f t="shared" si="55"/>
        <v>00</v>
      </c>
      <c r="M863" s="4">
        <f>'Листы на печать'!N997</f>
        <v>0</v>
      </c>
      <c r="N863" s="4">
        <f>'Листы на печать'!P997</f>
        <v>0</v>
      </c>
    </row>
    <row r="864" spans="1:14">
      <c r="A864" s="4">
        <f>'Листы на печать'!B998</f>
        <v>0</v>
      </c>
      <c r="B864" s="4">
        <f>'Листы на печать'!Y998</f>
        <v>0</v>
      </c>
      <c r="C864" s="4">
        <f>'Листы на печать'!AA998</f>
        <v>0</v>
      </c>
      <c r="D864" s="5" t="str">
        <f t="shared" si="56"/>
        <v>00</v>
      </c>
      <c r="E864" s="4">
        <f>'Листы на печать'!AC998</f>
        <v>0</v>
      </c>
      <c r="F864" s="4">
        <f>'Листы на печать'!AE998</f>
        <v>0</v>
      </c>
      <c r="G864" s="5">
        <f t="shared" si="53"/>
        <v>0</v>
      </c>
      <c r="H864" s="4">
        <f>'Листы на печать'!J998</f>
        <v>0</v>
      </c>
      <c r="I864" s="4">
        <f>'Листы на печать'!L998</f>
        <v>0</v>
      </c>
      <c r="J864" s="5">
        <f t="shared" si="54"/>
        <v>0</v>
      </c>
      <c r="K864" s="4">
        <f>'Листы на печать'!M998</f>
        <v>0</v>
      </c>
      <c r="L864" s="4" t="str">
        <f t="shared" si="55"/>
        <v>00</v>
      </c>
      <c r="M864" s="4">
        <f>'Листы на печать'!N998</f>
        <v>0</v>
      </c>
      <c r="N864" s="4">
        <f>'Листы на печать'!P998</f>
        <v>0</v>
      </c>
    </row>
    <row r="865" spans="1:14">
      <c r="A865" s="4">
        <f>'Листы на печать'!B999</f>
        <v>0</v>
      </c>
      <c r="B865" s="4">
        <f>'Листы на печать'!Y999</f>
        <v>0</v>
      </c>
      <c r="C865" s="4">
        <f>'Листы на печать'!AA999</f>
        <v>0</v>
      </c>
      <c r="D865" s="5" t="str">
        <f t="shared" si="56"/>
        <v>00</v>
      </c>
      <c r="E865" s="4">
        <f>'Листы на печать'!AC999</f>
        <v>0</v>
      </c>
      <c r="F865" s="4">
        <f>'Листы на печать'!AE999</f>
        <v>0</v>
      </c>
      <c r="G865" s="5">
        <f t="shared" si="53"/>
        <v>0</v>
      </c>
      <c r="H865" s="4">
        <f>'Листы на печать'!J999</f>
        <v>0</v>
      </c>
      <c r="I865" s="4">
        <f>'Листы на печать'!L999</f>
        <v>0</v>
      </c>
      <c r="J865" s="5">
        <f t="shared" si="54"/>
        <v>0</v>
      </c>
      <c r="K865" s="4">
        <f>'Листы на печать'!M999</f>
        <v>0</v>
      </c>
      <c r="L865" s="4" t="str">
        <f t="shared" si="55"/>
        <v>00</v>
      </c>
      <c r="M865" s="4">
        <f>'Листы на печать'!N999</f>
        <v>0</v>
      </c>
      <c r="N865" s="4">
        <f>'Листы на печать'!P999</f>
        <v>0</v>
      </c>
    </row>
    <row r="866" spans="1:14">
      <c r="A866" s="4">
        <f>'Листы на печать'!B1000</f>
        <v>0</v>
      </c>
      <c r="B866" s="4">
        <f>'Листы на печать'!Y1000</f>
        <v>0</v>
      </c>
      <c r="C866" s="4">
        <f>'Листы на печать'!AA1000</f>
        <v>0</v>
      </c>
      <c r="D866" s="5" t="str">
        <f t="shared" si="56"/>
        <v>00</v>
      </c>
      <c r="E866" s="4">
        <f>'Листы на печать'!AC1000</f>
        <v>0</v>
      </c>
      <c r="F866" s="4">
        <f>'Листы на печать'!AE1000</f>
        <v>0</v>
      </c>
      <c r="G866" s="5">
        <f t="shared" si="53"/>
        <v>0</v>
      </c>
      <c r="H866" s="4">
        <f>'Листы на печать'!J1000</f>
        <v>0</v>
      </c>
      <c r="I866" s="4">
        <f>'Листы на печать'!L1000</f>
        <v>0</v>
      </c>
      <c r="J866" s="5">
        <f t="shared" si="54"/>
        <v>0</v>
      </c>
      <c r="K866" s="4">
        <f>'Листы на печать'!M1000</f>
        <v>0</v>
      </c>
      <c r="L866" s="4" t="str">
        <f t="shared" si="55"/>
        <v>00</v>
      </c>
      <c r="M866" s="4">
        <f>'Листы на печать'!N1000</f>
        <v>0</v>
      </c>
      <c r="N866" s="4">
        <f>'Листы на печать'!P1000</f>
        <v>0</v>
      </c>
    </row>
    <row r="867" spans="1:14">
      <c r="A867" s="4">
        <f>'Листы на печать'!B1001</f>
        <v>0</v>
      </c>
      <c r="B867" s="4">
        <f>'Листы на печать'!Y1001</f>
        <v>0</v>
      </c>
      <c r="C867" s="4">
        <f>'Листы на печать'!AA1001</f>
        <v>0</v>
      </c>
      <c r="D867" s="5" t="str">
        <f t="shared" si="56"/>
        <v>00</v>
      </c>
      <c r="E867" s="4">
        <f>'Листы на печать'!AC1001</f>
        <v>0</v>
      </c>
      <c r="F867" s="4">
        <f>'Листы на печать'!AE1001</f>
        <v>0</v>
      </c>
      <c r="G867" s="5">
        <f t="shared" si="53"/>
        <v>0</v>
      </c>
      <c r="H867" s="4">
        <f>'Листы на печать'!J1001</f>
        <v>0</v>
      </c>
      <c r="I867" s="4">
        <f>'Листы на печать'!L1001</f>
        <v>0</v>
      </c>
      <c r="J867" s="5">
        <f t="shared" si="54"/>
        <v>0</v>
      </c>
      <c r="K867" s="4">
        <f>'Листы на печать'!M1001</f>
        <v>0</v>
      </c>
      <c r="L867" s="4" t="str">
        <f t="shared" si="55"/>
        <v>00</v>
      </c>
      <c r="M867" s="4">
        <f>'Листы на печать'!N1001</f>
        <v>0</v>
      </c>
      <c r="N867" s="4">
        <f>'Листы на печать'!P1001</f>
        <v>0</v>
      </c>
    </row>
    <row r="868" spans="1:14">
      <c r="A868" s="4">
        <f>'Листы на печать'!B1002</f>
        <v>0</v>
      </c>
      <c r="B868" s="4">
        <f>'Листы на печать'!Y1002</f>
        <v>0</v>
      </c>
      <c r="C868" s="4">
        <f>'Листы на печать'!AA1002</f>
        <v>0</v>
      </c>
      <c r="D868" s="5" t="str">
        <f t="shared" si="56"/>
        <v>00</v>
      </c>
      <c r="E868" s="4">
        <f>'Листы на печать'!AC1002</f>
        <v>0</v>
      </c>
      <c r="F868" s="4">
        <f>'Листы на печать'!AE1002</f>
        <v>0</v>
      </c>
      <c r="G868" s="5">
        <f t="shared" si="53"/>
        <v>0</v>
      </c>
      <c r="H868" s="4">
        <f>'Листы на печать'!J1002</f>
        <v>0</v>
      </c>
      <c r="I868" s="4">
        <f>'Листы на печать'!L1002</f>
        <v>0</v>
      </c>
      <c r="J868" s="5">
        <f t="shared" si="54"/>
        <v>0</v>
      </c>
      <c r="K868" s="4">
        <f>'Листы на печать'!M1002</f>
        <v>0</v>
      </c>
      <c r="L868" s="4" t="str">
        <f t="shared" si="55"/>
        <v>00</v>
      </c>
      <c r="M868" s="4">
        <f>'Листы на печать'!N1002</f>
        <v>0</v>
      </c>
      <c r="N868" s="4">
        <f>'Листы на печать'!P1002</f>
        <v>0</v>
      </c>
    </row>
    <row r="869" spans="1:14">
      <c r="A869" s="4">
        <f>'Листы на печать'!B1003</f>
        <v>0</v>
      </c>
      <c r="B869" s="4">
        <f>'Листы на печать'!Y1003</f>
        <v>0</v>
      </c>
      <c r="C869" s="4">
        <f>'Листы на печать'!AA1003</f>
        <v>0</v>
      </c>
      <c r="D869" s="5" t="str">
        <f t="shared" si="56"/>
        <v>00</v>
      </c>
      <c r="E869" s="4">
        <f>'Листы на печать'!AC1003</f>
        <v>0</v>
      </c>
      <c r="F869" s="4">
        <f>'Листы на печать'!AE1003</f>
        <v>0</v>
      </c>
      <c r="G869" s="5">
        <f t="shared" si="53"/>
        <v>0</v>
      </c>
      <c r="H869" s="4">
        <f>'Листы на печать'!J1003</f>
        <v>0</v>
      </c>
      <c r="I869" s="4">
        <f>'Листы на печать'!L1003</f>
        <v>0</v>
      </c>
      <c r="J869" s="5">
        <f t="shared" si="54"/>
        <v>0</v>
      </c>
      <c r="K869" s="4">
        <f>'Листы на печать'!M1003</f>
        <v>0</v>
      </c>
      <c r="L869" s="4" t="str">
        <f t="shared" si="55"/>
        <v>00</v>
      </c>
      <c r="M869" s="4">
        <f>'Листы на печать'!N1003</f>
        <v>0</v>
      </c>
      <c r="N869" s="4">
        <f>'Листы на печать'!P1003</f>
        <v>0</v>
      </c>
    </row>
    <row r="870" spans="1:14">
      <c r="A870" s="4">
        <f>'Листы на печать'!B1004</f>
        <v>0</v>
      </c>
      <c r="B870" s="4">
        <f>'Листы на печать'!Y1004</f>
        <v>0</v>
      </c>
      <c r="C870" s="4">
        <f>'Листы на печать'!AA1004</f>
        <v>0</v>
      </c>
      <c r="D870" s="5" t="str">
        <f t="shared" si="56"/>
        <v>00</v>
      </c>
      <c r="E870" s="4">
        <f>'Листы на печать'!AC1004</f>
        <v>0</v>
      </c>
      <c r="F870" s="4">
        <f>'Листы на печать'!AE1004</f>
        <v>0</v>
      </c>
      <c r="G870" s="5">
        <f t="shared" si="53"/>
        <v>0</v>
      </c>
      <c r="H870" s="4">
        <f>'Листы на печать'!J1004</f>
        <v>0</v>
      </c>
      <c r="I870" s="4">
        <f>'Листы на печать'!L1004</f>
        <v>0</v>
      </c>
      <c r="J870" s="5">
        <f t="shared" si="54"/>
        <v>0</v>
      </c>
      <c r="K870" s="4">
        <f>'Листы на печать'!M1004</f>
        <v>0</v>
      </c>
      <c r="L870" s="4" t="str">
        <f t="shared" si="55"/>
        <v>00</v>
      </c>
      <c r="M870" s="4">
        <f>'Листы на печать'!N1004</f>
        <v>0</v>
      </c>
      <c r="N870" s="4">
        <f>'Листы на печать'!P1004</f>
        <v>0</v>
      </c>
    </row>
    <row r="871" spans="1:14">
      <c r="A871" s="4">
        <f>'Листы на печать'!B1005</f>
        <v>0</v>
      </c>
      <c r="B871" s="4">
        <f>'Листы на печать'!Y1005</f>
        <v>0</v>
      </c>
      <c r="C871" s="4">
        <f>'Листы на печать'!AA1005</f>
        <v>0</v>
      </c>
      <c r="D871" s="5" t="str">
        <f t="shared" si="56"/>
        <v>00</v>
      </c>
      <c r="E871" s="4">
        <f>'Листы на печать'!AC1005</f>
        <v>0</v>
      </c>
      <c r="F871" s="4">
        <f>'Листы на печать'!AE1005</f>
        <v>0</v>
      </c>
      <c r="G871" s="5">
        <f t="shared" si="53"/>
        <v>0</v>
      </c>
      <c r="H871" s="4">
        <f>'Листы на печать'!J1005</f>
        <v>0</v>
      </c>
      <c r="I871" s="4">
        <f>'Листы на печать'!L1005</f>
        <v>0</v>
      </c>
      <c r="J871" s="5">
        <f t="shared" si="54"/>
        <v>0</v>
      </c>
      <c r="K871" s="4">
        <f>'Листы на печать'!M1005</f>
        <v>0</v>
      </c>
      <c r="L871" s="4" t="str">
        <f t="shared" si="55"/>
        <v>00</v>
      </c>
      <c r="M871" s="4">
        <f>'Листы на печать'!N1005</f>
        <v>0</v>
      </c>
      <c r="N871" s="4">
        <f>'Листы на печать'!P1005</f>
        <v>0</v>
      </c>
    </row>
    <row r="872" spans="1:14">
      <c r="A872" s="4">
        <f>'Листы на печать'!B1006</f>
        <v>0</v>
      </c>
      <c r="B872" s="4">
        <f>'Листы на печать'!Y1006</f>
        <v>0</v>
      </c>
      <c r="C872" s="4">
        <f>'Листы на печать'!AA1006</f>
        <v>0</v>
      </c>
      <c r="D872" s="5" t="str">
        <f t="shared" si="56"/>
        <v>00</v>
      </c>
      <c r="E872" s="4">
        <f>'Листы на печать'!AC1006</f>
        <v>0</v>
      </c>
      <c r="F872" s="4">
        <f>'Листы на печать'!AE1006</f>
        <v>0</v>
      </c>
      <c r="G872" s="5">
        <f t="shared" si="53"/>
        <v>0</v>
      </c>
      <c r="H872" s="4">
        <f>'Листы на печать'!J1006</f>
        <v>0</v>
      </c>
      <c r="I872" s="4">
        <f>'Листы на печать'!L1006</f>
        <v>0</v>
      </c>
      <c r="J872" s="5">
        <f t="shared" si="54"/>
        <v>0</v>
      </c>
      <c r="K872" s="4">
        <f>'Листы на печать'!M1006</f>
        <v>0</v>
      </c>
      <c r="L872" s="4" t="str">
        <f t="shared" si="55"/>
        <v>00</v>
      </c>
      <c r="M872" s="4">
        <f>'Листы на печать'!N1006</f>
        <v>0</v>
      </c>
      <c r="N872" s="4">
        <f>'Листы на печать'!P1006</f>
        <v>0</v>
      </c>
    </row>
    <row r="873" spans="1:14">
      <c r="A873" s="4">
        <f>'Листы на печать'!B1007</f>
        <v>0</v>
      </c>
      <c r="B873" s="4">
        <f>'Листы на печать'!Y1007</f>
        <v>0</v>
      </c>
      <c r="C873" s="4">
        <f>'Листы на печать'!AA1007</f>
        <v>0</v>
      </c>
      <c r="D873" s="5" t="str">
        <f t="shared" si="56"/>
        <v>00</v>
      </c>
      <c r="E873" s="4">
        <f>'Листы на печать'!AC1007</f>
        <v>0</v>
      </c>
      <c r="F873" s="4">
        <f>'Листы на печать'!AE1007</f>
        <v>0</v>
      </c>
      <c r="G873" s="5">
        <f t="shared" si="53"/>
        <v>0</v>
      </c>
      <c r="H873" s="4">
        <f>'Листы на печать'!J1007</f>
        <v>0</v>
      </c>
      <c r="I873" s="4">
        <f>'Листы на печать'!L1007</f>
        <v>0</v>
      </c>
      <c r="J873" s="5">
        <f t="shared" si="54"/>
        <v>0</v>
      </c>
      <c r="K873" s="4">
        <f>'Листы на печать'!M1007</f>
        <v>0</v>
      </c>
      <c r="L873" s="4" t="str">
        <f t="shared" si="55"/>
        <v>00</v>
      </c>
      <c r="M873" s="4">
        <f>'Листы на печать'!N1007</f>
        <v>0</v>
      </c>
      <c r="N873" s="4">
        <f>'Листы на печать'!P1007</f>
        <v>0</v>
      </c>
    </row>
    <row r="874" spans="1:14">
      <c r="A874" s="4">
        <f>'Листы на печать'!B1008</f>
        <v>0</v>
      </c>
      <c r="B874" s="4">
        <f>'Листы на печать'!Y1008</f>
        <v>0</v>
      </c>
      <c r="C874" s="4">
        <f>'Листы на печать'!AA1008</f>
        <v>0</v>
      </c>
      <c r="D874" s="5" t="str">
        <f t="shared" si="56"/>
        <v>00</v>
      </c>
      <c r="E874" s="4">
        <f>'Листы на печать'!AC1008</f>
        <v>0</v>
      </c>
      <c r="F874" s="4">
        <f>'Листы на печать'!AE1008</f>
        <v>0</v>
      </c>
      <c r="G874" s="5">
        <f t="shared" si="53"/>
        <v>0</v>
      </c>
      <c r="H874" s="4">
        <f>'Листы на печать'!J1008</f>
        <v>0</v>
      </c>
      <c r="I874" s="4">
        <f>'Листы на печать'!L1008</f>
        <v>0</v>
      </c>
      <c r="J874" s="5">
        <f t="shared" si="54"/>
        <v>0</v>
      </c>
      <c r="K874" s="4">
        <f>'Листы на печать'!M1008</f>
        <v>0</v>
      </c>
      <c r="L874" s="4" t="str">
        <f t="shared" si="55"/>
        <v>00</v>
      </c>
      <c r="M874" s="4">
        <f>'Листы на печать'!N1008</f>
        <v>0</v>
      </c>
      <c r="N874" s="4">
        <f>'Листы на печать'!P1008</f>
        <v>0</v>
      </c>
    </row>
    <row r="875" spans="1:14">
      <c r="A875" s="4">
        <f>'Листы на печать'!B1009</f>
        <v>0</v>
      </c>
      <c r="B875" s="4">
        <f>'Листы на печать'!Y1009</f>
        <v>0</v>
      </c>
      <c r="C875" s="4">
        <f>'Листы на печать'!AA1009</f>
        <v>0</v>
      </c>
      <c r="D875" s="5" t="str">
        <f t="shared" si="56"/>
        <v>00</v>
      </c>
      <c r="E875" s="4">
        <f>'Листы на печать'!AC1009</f>
        <v>0</v>
      </c>
      <c r="F875" s="4">
        <f>'Листы на печать'!AE1009</f>
        <v>0</v>
      </c>
      <c r="G875" s="5">
        <f t="shared" si="53"/>
        <v>0</v>
      </c>
      <c r="H875" s="4">
        <f>'Листы на печать'!J1009</f>
        <v>0</v>
      </c>
      <c r="I875" s="4">
        <f>'Листы на печать'!L1009</f>
        <v>0</v>
      </c>
      <c r="J875" s="5">
        <f t="shared" si="54"/>
        <v>0</v>
      </c>
      <c r="K875" s="4">
        <f>'Листы на печать'!M1009</f>
        <v>0</v>
      </c>
      <c r="L875" s="4" t="str">
        <f t="shared" si="55"/>
        <v>00</v>
      </c>
      <c r="M875" s="4">
        <f>'Листы на печать'!N1009</f>
        <v>0</v>
      </c>
      <c r="N875" s="4">
        <f>'Листы на печать'!P1009</f>
        <v>0</v>
      </c>
    </row>
    <row r="876" spans="1:14">
      <c r="A876" s="4">
        <f>'Листы на печать'!B1010</f>
        <v>0</v>
      </c>
      <c r="B876" s="4">
        <f>'Листы на печать'!Y1010</f>
        <v>0</v>
      </c>
      <c r="C876" s="4">
        <f>'Листы на печать'!AA1010</f>
        <v>0</v>
      </c>
      <c r="D876" s="5" t="str">
        <f t="shared" si="56"/>
        <v>00</v>
      </c>
      <c r="E876" s="4">
        <f>'Листы на печать'!AC1010</f>
        <v>0</v>
      </c>
      <c r="F876" s="4">
        <f>'Листы на печать'!AE1010</f>
        <v>0</v>
      </c>
      <c r="G876" s="5">
        <f t="shared" si="53"/>
        <v>0</v>
      </c>
      <c r="H876" s="4">
        <f>'Листы на печать'!J1010</f>
        <v>0</v>
      </c>
      <c r="I876" s="4">
        <f>'Листы на печать'!L1010</f>
        <v>0</v>
      </c>
      <c r="J876" s="5">
        <f t="shared" si="54"/>
        <v>0</v>
      </c>
      <c r="K876" s="4">
        <f>'Листы на печать'!M1010</f>
        <v>0</v>
      </c>
      <c r="L876" s="4" t="str">
        <f t="shared" si="55"/>
        <v>00</v>
      </c>
      <c r="M876" s="4">
        <f>'Листы на печать'!N1010</f>
        <v>0</v>
      </c>
      <c r="N876" s="4">
        <f>'Листы на печать'!P1010</f>
        <v>0</v>
      </c>
    </row>
    <row r="877" spans="1:14">
      <c r="A877" s="4">
        <f>'Листы на печать'!B1011</f>
        <v>0</v>
      </c>
      <c r="B877" s="4">
        <f>'Листы на печать'!Y1011</f>
        <v>0</v>
      </c>
      <c r="C877" s="4">
        <f>'Листы на печать'!AA1011</f>
        <v>0</v>
      </c>
      <c r="D877" s="5" t="str">
        <f t="shared" si="56"/>
        <v>00</v>
      </c>
      <c r="E877" s="4">
        <f>'Листы на печать'!AC1011</f>
        <v>0</v>
      </c>
      <c r="F877" s="4">
        <f>'Листы на печать'!AE1011</f>
        <v>0</v>
      </c>
      <c r="G877" s="5">
        <f t="shared" si="53"/>
        <v>0</v>
      </c>
      <c r="H877" s="4">
        <f>'Листы на печать'!J1011</f>
        <v>0</v>
      </c>
      <c r="I877" s="4">
        <f>'Листы на печать'!L1011</f>
        <v>0</v>
      </c>
      <c r="J877" s="5">
        <f t="shared" si="54"/>
        <v>0</v>
      </c>
      <c r="K877" s="4">
        <f>'Листы на печать'!M1011</f>
        <v>0</v>
      </c>
      <c r="L877" s="4" t="str">
        <f t="shared" si="55"/>
        <v>00</v>
      </c>
      <c r="M877" s="4">
        <f>'Листы на печать'!N1011</f>
        <v>0</v>
      </c>
      <c r="N877" s="4">
        <f>'Листы на печать'!P1011</f>
        <v>0</v>
      </c>
    </row>
    <row r="878" spans="1:14">
      <c r="A878" s="4">
        <f>'Листы на печать'!B1012</f>
        <v>0</v>
      </c>
      <c r="B878" s="4">
        <f>'Листы на печать'!Y1012</f>
        <v>0</v>
      </c>
      <c r="C878" s="4">
        <f>'Листы на печать'!AA1012</f>
        <v>0</v>
      </c>
      <c r="D878" s="5" t="str">
        <f t="shared" si="56"/>
        <v>00</v>
      </c>
      <c r="E878" s="4">
        <f>'Листы на печать'!AC1012</f>
        <v>0</v>
      </c>
      <c r="F878" s="4">
        <f>'Листы на печать'!AE1012</f>
        <v>0</v>
      </c>
      <c r="G878" s="5">
        <f t="shared" si="53"/>
        <v>0</v>
      </c>
      <c r="H878" s="4">
        <f>'Листы на печать'!J1012</f>
        <v>0</v>
      </c>
      <c r="I878" s="4">
        <f>'Листы на печать'!L1012</f>
        <v>0</v>
      </c>
      <c r="J878" s="5">
        <f t="shared" si="54"/>
        <v>0</v>
      </c>
      <c r="K878" s="4">
        <f>'Листы на печать'!M1012</f>
        <v>0</v>
      </c>
      <c r="L878" s="4" t="str">
        <f t="shared" si="55"/>
        <v>00</v>
      </c>
      <c r="M878" s="4">
        <f>'Листы на печать'!N1012</f>
        <v>0</v>
      </c>
      <c r="N878" s="4">
        <f>'Листы на печать'!P1012</f>
        <v>0</v>
      </c>
    </row>
    <row r="879" spans="1:14">
      <c r="A879" s="4">
        <f>'Листы на печать'!B1013</f>
        <v>0</v>
      </c>
      <c r="B879" s="4">
        <f>'Листы на печать'!Y1013</f>
        <v>0</v>
      </c>
      <c r="C879" s="4">
        <f>'Листы на печать'!AA1013</f>
        <v>0</v>
      </c>
      <c r="D879" s="5" t="str">
        <f t="shared" si="56"/>
        <v>00</v>
      </c>
      <c r="E879" s="4">
        <f>'Листы на печать'!AC1013</f>
        <v>0</v>
      </c>
      <c r="F879" s="4">
        <f>'Листы на печать'!AE1013</f>
        <v>0</v>
      </c>
      <c r="G879" s="5">
        <f t="shared" si="53"/>
        <v>0</v>
      </c>
      <c r="H879" s="4">
        <f>'Листы на печать'!J1013</f>
        <v>0</v>
      </c>
      <c r="I879" s="4">
        <f>'Листы на печать'!L1013</f>
        <v>0</v>
      </c>
      <c r="J879" s="5">
        <f t="shared" si="54"/>
        <v>0</v>
      </c>
      <c r="K879" s="4">
        <f>'Листы на печать'!M1013</f>
        <v>0</v>
      </c>
      <c r="L879" s="4" t="str">
        <f t="shared" si="55"/>
        <v>00</v>
      </c>
      <c r="M879" s="4">
        <f>'Листы на печать'!N1013</f>
        <v>0</v>
      </c>
      <c r="N879" s="4">
        <f>'Листы на печать'!P1013</f>
        <v>0</v>
      </c>
    </row>
    <row r="880" spans="1:14">
      <c r="A880" s="4">
        <f>'Листы на печать'!B1014</f>
        <v>0</v>
      </c>
      <c r="B880" s="4">
        <f>'Листы на печать'!Y1014</f>
        <v>0</v>
      </c>
      <c r="C880" s="4">
        <f>'Листы на печать'!AA1014</f>
        <v>0</v>
      </c>
      <c r="D880" s="5" t="str">
        <f t="shared" si="56"/>
        <v>00</v>
      </c>
      <c r="E880" s="4">
        <f>'Листы на печать'!AC1014</f>
        <v>0</v>
      </c>
      <c r="F880" s="4">
        <f>'Листы на печать'!AE1014</f>
        <v>0</v>
      </c>
      <c r="G880" s="5">
        <f t="shared" si="53"/>
        <v>0</v>
      </c>
      <c r="H880" s="4">
        <f>'Листы на печать'!J1014</f>
        <v>0</v>
      </c>
      <c r="I880" s="4">
        <f>'Листы на печать'!L1014</f>
        <v>0</v>
      </c>
      <c r="J880" s="5">
        <f t="shared" si="54"/>
        <v>0</v>
      </c>
      <c r="K880" s="4">
        <f>'Листы на печать'!M1014</f>
        <v>0</v>
      </c>
      <c r="L880" s="4" t="str">
        <f t="shared" si="55"/>
        <v>00</v>
      </c>
      <c r="M880" s="4">
        <f>'Листы на печать'!N1014</f>
        <v>0</v>
      </c>
      <c r="N880" s="4">
        <f>'Листы на печать'!P1014</f>
        <v>0</v>
      </c>
    </row>
    <row r="881" spans="1:14">
      <c r="A881" s="4">
        <f>'Листы на печать'!B1015</f>
        <v>0</v>
      </c>
      <c r="B881" s="4">
        <f>'Листы на печать'!Y1015</f>
        <v>0</v>
      </c>
      <c r="C881" s="4">
        <f>'Листы на печать'!AA1015</f>
        <v>0</v>
      </c>
      <c r="D881" s="5" t="str">
        <f t="shared" si="56"/>
        <v>00</v>
      </c>
      <c r="E881" s="4">
        <f>'Листы на печать'!AC1015</f>
        <v>0</v>
      </c>
      <c r="F881" s="4">
        <f>'Листы на печать'!AE1015</f>
        <v>0</v>
      </c>
      <c r="G881" s="5">
        <f t="shared" si="53"/>
        <v>0</v>
      </c>
      <c r="H881" s="4">
        <f>'Листы на печать'!J1015</f>
        <v>0</v>
      </c>
      <c r="I881" s="4">
        <f>'Листы на печать'!L1015</f>
        <v>0</v>
      </c>
      <c r="J881" s="5">
        <f t="shared" si="54"/>
        <v>0</v>
      </c>
      <c r="K881" s="4">
        <f>'Листы на печать'!M1015</f>
        <v>0</v>
      </c>
      <c r="L881" s="4" t="str">
        <f t="shared" si="55"/>
        <v>00</v>
      </c>
      <c r="M881" s="4">
        <f>'Листы на печать'!N1015</f>
        <v>0</v>
      </c>
      <c r="N881" s="4">
        <f>'Листы на печать'!P1015</f>
        <v>0</v>
      </c>
    </row>
    <row r="882" spans="1:14">
      <c r="A882" s="4">
        <f>'Листы на печать'!B1016</f>
        <v>0</v>
      </c>
      <c r="B882" s="4">
        <f>'Листы на печать'!Y1016</f>
        <v>0</v>
      </c>
      <c r="C882" s="4">
        <f>'Листы на печать'!AA1016</f>
        <v>0</v>
      </c>
      <c r="D882" s="5" t="str">
        <f t="shared" si="56"/>
        <v>00</v>
      </c>
      <c r="E882" s="4">
        <f>'Листы на печать'!AC1016</f>
        <v>0</v>
      </c>
      <c r="F882" s="4">
        <f>'Листы на печать'!AE1016</f>
        <v>0</v>
      </c>
      <c r="G882" s="5">
        <f t="shared" si="53"/>
        <v>0</v>
      </c>
      <c r="H882" s="4">
        <f>'Листы на печать'!J1016</f>
        <v>0</v>
      </c>
      <c r="I882" s="4">
        <f>'Листы на печать'!L1016</f>
        <v>0</v>
      </c>
      <c r="J882" s="5">
        <f t="shared" si="54"/>
        <v>0</v>
      </c>
      <c r="K882" s="4">
        <f>'Листы на печать'!M1016</f>
        <v>0</v>
      </c>
      <c r="L882" s="4" t="str">
        <f t="shared" si="55"/>
        <v>00</v>
      </c>
      <c r="M882" s="4">
        <f>'Листы на печать'!N1016</f>
        <v>0</v>
      </c>
      <c r="N882" s="4">
        <f>'Листы на печать'!P1016</f>
        <v>0</v>
      </c>
    </row>
    <row r="883" spans="1:14">
      <c r="A883" s="4">
        <f>'Листы на печать'!B1017</f>
        <v>0</v>
      </c>
      <c r="B883" s="4">
        <f>'Листы на печать'!Y1017</f>
        <v>0</v>
      </c>
      <c r="C883" s="4">
        <f>'Листы на печать'!AA1017</f>
        <v>0</v>
      </c>
      <c r="D883" s="5" t="str">
        <f t="shared" si="56"/>
        <v>00</v>
      </c>
      <c r="E883" s="4">
        <f>'Листы на печать'!AC1017</f>
        <v>0</v>
      </c>
      <c r="F883" s="4">
        <f>'Листы на печать'!AE1017</f>
        <v>0</v>
      </c>
      <c r="G883" s="5">
        <f t="shared" si="53"/>
        <v>0</v>
      </c>
      <c r="H883" s="4">
        <f>'Листы на печать'!J1017</f>
        <v>0</v>
      </c>
      <c r="I883" s="4">
        <f>'Листы на печать'!L1017</f>
        <v>0</v>
      </c>
      <c r="J883" s="5">
        <f t="shared" si="54"/>
        <v>0</v>
      </c>
      <c r="K883" s="4">
        <f>'Листы на печать'!M1017</f>
        <v>0</v>
      </c>
      <c r="L883" s="4" t="str">
        <f t="shared" si="55"/>
        <v>00</v>
      </c>
      <c r="M883" s="4">
        <f>'Листы на печать'!N1017</f>
        <v>0</v>
      </c>
      <c r="N883" s="4">
        <f>'Листы на печать'!P1017</f>
        <v>0</v>
      </c>
    </row>
    <row r="884" spans="1:14">
      <c r="A884" s="4">
        <f>'Листы на печать'!B1018</f>
        <v>0</v>
      </c>
      <c r="B884" s="4">
        <f>'Листы на печать'!Y1018</f>
        <v>0</v>
      </c>
      <c r="C884" s="4">
        <f>'Листы на печать'!AA1018</f>
        <v>0</v>
      </c>
      <c r="D884" s="5" t="str">
        <f t="shared" si="56"/>
        <v>00</v>
      </c>
      <c r="E884" s="4">
        <f>'Листы на печать'!AC1018</f>
        <v>0</v>
      </c>
      <c r="F884" s="4">
        <f>'Листы на печать'!AE1018</f>
        <v>0</v>
      </c>
      <c r="G884" s="5">
        <f t="shared" si="53"/>
        <v>0</v>
      </c>
      <c r="H884" s="4">
        <f>'Листы на печать'!J1018</f>
        <v>0</v>
      </c>
      <c r="I884" s="4">
        <f>'Листы на печать'!L1018</f>
        <v>0</v>
      </c>
      <c r="J884" s="5">
        <f t="shared" si="54"/>
        <v>0</v>
      </c>
      <c r="K884" s="4">
        <f>'Листы на печать'!M1018</f>
        <v>0</v>
      </c>
      <c r="L884" s="4" t="str">
        <f t="shared" si="55"/>
        <v>00</v>
      </c>
      <c r="M884" s="4">
        <f>'Листы на печать'!N1018</f>
        <v>0</v>
      </c>
      <c r="N884" s="4">
        <f>'Листы на печать'!P1018</f>
        <v>0</v>
      </c>
    </row>
    <row r="885" spans="1:14">
      <c r="A885" s="4">
        <f>'Листы на печать'!B1019</f>
        <v>0</v>
      </c>
      <c r="B885" s="4">
        <f>'Листы на печать'!Y1019</f>
        <v>0</v>
      </c>
      <c r="C885" s="4">
        <f>'Листы на печать'!AA1019</f>
        <v>0</v>
      </c>
      <c r="D885" s="5" t="str">
        <f t="shared" si="56"/>
        <v>00</v>
      </c>
      <c r="E885" s="4">
        <f>'Листы на печать'!AC1019</f>
        <v>0</v>
      </c>
      <c r="F885" s="4">
        <f>'Листы на печать'!AE1019</f>
        <v>0</v>
      </c>
      <c r="G885" s="5">
        <f t="shared" si="53"/>
        <v>0</v>
      </c>
      <c r="H885" s="4">
        <f>'Листы на печать'!J1019</f>
        <v>0</v>
      </c>
      <c r="I885" s="4">
        <f>'Листы на печать'!L1019</f>
        <v>0</v>
      </c>
      <c r="J885" s="5">
        <f t="shared" si="54"/>
        <v>0</v>
      </c>
      <c r="K885" s="4">
        <f>'Листы на печать'!M1019</f>
        <v>0</v>
      </c>
      <c r="L885" s="4" t="str">
        <f t="shared" si="55"/>
        <v>00</v>
      </c>
      <c r="M885" s="4">
        <f>'Листы на печать'!N1019</f>
        <v>0</v>
      </c>
      <c r="N885" s="4">
        <f>'Листы на печать'!P1019</f>
        <v>0</v>
      </c>
    </row>
    <row r="886" spans="1:14">
      <c r="A886" s="4">
        <f>'Листы на печать'!B1020</f>
        <v>0</v>
      </c>
      <c r="B886" s="4">
        <f>'Листы на печать'!Y1020</f>
        <v>0</v>
      </c>
      <c r="C886" s="4">
        <f>'Листы на печать'!AA1020</f>
        <v>0</v>
      </c>
      <c r="D886" s="5" t="str">
        <f t="shared" si="56"/>
        <v>00</v>
      </c>
      <c r="E886" s="4">
        <f>'Листы на печать'!AC1020</f>
        <v>0</v>
      </c>
      <c r="F886" s="4">
        <f>'Листы на печать'!AE1020</f>
        <v>0</v>
      </c>
      <c r="G886" s="5">
        <f t="shared" si="53"/>
        <v>0</v>
      </c>
      <c r="H886" s="4">
        <f>'Листы на печать'!J1020</f>
        <v>0</v>
      </c>
      <c r="I886" s="4">
        <f>'Листы на печать'!L1020</f>
        <v>0</v>
      </c>
      <c r="J886" s="5">
        <f t="shared" si="54"/>
        <v>0</v>
      </c>
      <c r="K886" s="4">
        <f>'Листы на печать'!M1020</f>
        <v>0</v>
      </c>
      <c r="L886" s="4" t="str">
        <f t="shared" si="55"/>
        <v>00</v>
      </c>
      <c r="M886" s="4">
        <f>'Листы на печать'!N1020</f>
        <v>0</v>
      </c>
      <c r="N886" s="4">
        <f>'Листы на печать'!P1020</f>
        <v>0</v>
      </c>
    </row>
    <row r="887" spans="1:14">
      <c r="A887" s="4">
        <f>'Листы на печать'!B1021</f>
        <v>0</v>
      </c>
      <c r="B887" s="4">
        <f>'Листы на печать'!Y1021</f>
        <v>0</v>
      </c>
      <c r="C887" s="4">
        <f>'Листы на печать'!AA1021</f>
        <v>0</v>
      </c>
      <c r="D887" s="5" t="str">
        <f t="shared" si="56"/>
        <v>00</v>
      </c>
      <c r="E887" s="4">
        <f>'Листы на печать'!AC1021</f>
        <v>0</v>
      </c>
      <c r="F887" s="4">
        <f>'Листы на печать'!AE1021</f>
        <v>0</v>
      </c>
      <c r="G887" s="5">
        <f t="shared" si="53"/>
        <v>0</v>
      </c>
      <c r="H887" s="4">
        <f>'Листы на печать'!J1021</f>
        <v>0</v>
      </c>
      <c r="I887" s="4">
        <f>'Листы на печать'!L1021</f>
        <v>0</v>
      </c>
      <c r="J887" s="5">
        <f t="shared" si="54"/>
        <v>0</v>
      </c>
      <c r="K887" s="4">
        <f>'Листы на печать'!M1021</f>
        <v>0</v>
      </c>
      <c r="L887" s="4" t="str">
        <f t="shared" si="55"/>
        <v>00</v>
      </c>
      <c r="M887" s="4">
        <f>'Листы на печать'!N1021</f>
        <v>0</v>
      </c>
      <c r="N887" s="4">
        <f>'Листы на печать'!P1021</f>
        <v>0</v>
      </c>
    </row>
    <row r="888" spans="1:14">
      <c r="A888" s="4">
        <f>'Листы на печать'!B1022</f>
        <v>0</v>
      </c>
      <c r="B888" s="4">
        <f>'Листы на печать'!Y1022</f>
        <v>0</v>
      </c>
      <c r="C888" s="4">
        <f>'Листы на печать'!AA1022</f>
        <v>0</v>
      </c>
      <c r="D888" s="5" t="str">
        <f t="shared" si="56"/>
        <v>00</v>
      </c>
      <c r="E888" s="4">
        <f>'Листы на печать'!AC1022</f>
        <v>0</v>
      </c>
      <c r="F888" s="4">
        <f>'Листы на печать'!AE1022</f>
        <v>0</v>
      </c>
      <c r="G888" s="5">
        <f t="shared" si="53"/>
        <v>0</v>
      </c>
      <c r="H888" s="4">
        <f>'Листы на печать'!J1022</f>
        <v>0</v>
      </c>
      <c r="I888" s="4">
        <f>'Листы на печать'!L1022</f>
        <v>0</v>
      </c>
      <c r="J888" s="5">
        <f t="shared" si="54"/>
        <v>0</v>
      </c>
      <c r="K888" s="4">
        <f>'Листы на печать'!M1022</f>
        <v>0</v>
      </c>
      <c r="L888" s="4" t="str">
        <f t="shared" si="55"/>
        <v>00</v>
      </c>
      <c r="M888" s="4">
        <f>'Листы на печать'!N1022</f>
        <v>0</v>
      </c>
      <c r="N888" s="4">
        <f>'Листы на печать'!P1022</f>
        <v>0</v>
      </c>
    </row>
    <row r="889" spans="1:14">
      <c r="A889" s="4">
        <f>'Листы на печать'!B1023</f>
        <v>0</v>
      </c>
      <c r="B889" s="4">
        <f>'Листы на печать'!Y1023</f>
        <v>0</v>
      </c>
      <c r="C889" s="4">
        <f>'Листы на печать'!AA1023</f>
        <v>0</v>
      </c>
      <c r="D889" s="5" t="str">
        <f t="shared" si="56"/>
        <v>00</v>
      </c>
      <c r="E889" s="4">
        <f>'Листы на печать'!AC1023</f>
        <v>0</v>
      </c>
      <c r="F889" s="4">
        <f>'Листы на печать'!AE1023</f>
        <v>0</v>
      </c>
      <c r="G889" s="5">
        <f t="shared" si="53"/>
        <v>0</v>
      </c>
      <c r="H889" s="4">
        <f>'Листы на печать'!J1023</f>
        <v>0</v>
      </c>
      <c r="I889" s="4">
        <f>'Листы на печать'!L1023</f>
        <v>0</v>
      </c>
      <c r="J889" s="5">
        <f t="shared" si="54"/>
        <v>0</v>
      </c>
      <c r="K889" s="4">
        <f>'Листы на печать'!M1023</f>
        <v>0</v>
      </c>
      <c r="L889" s="4" t="str">
        <f t="shared" si="55"/>
        <v>00</v>
      </c>
      <c r="M889" s="4">
        <f>'Листы на печать'!N1023</f>
        <v>0</v>
      </c>
      <c r="N889" s="4">
        <f>'Листы на печать'!P1023</f>
        <v>0</v>
      </c>
    </row>
    <row r="890" spans="1:14">
      <c r="A890" s="4">
        <f>'Листы на печать'!B1024</f>
        <v>0</v>
      </c>
      <c r="B890" s="4">
        <f>'Листы на печать'!Y1024</f>
        <v>0</v>
      </c>
      <c r="C890" s="4">
        <f>'Листы на печать'!AA1024</f>
        <v>0</v>
      </c>
      <c r="D890" s="5" t="str">
        <f t="shared" si="56"/>
        <v>00</v>
      </c>
      <c r="E890" s="4">
        <f>'Листы на печать'!AC1024</f>
        <v>0</v>
      </c>
      <c r="F890" s="4">
        <f>'Листы на печать'!AE1024</f>
        <v>0</v>
      </c>
      <c r="G890" s="5">
        <f t="shared" si="53"/>
        <v>0</v>
      </c>
      <c r="H890" s="4">
        <f>'Листы на печать'!J1024</f>
        <v>0</v>
      </c>
      <c r="I890" s="4">
        <f>'Листы на печать'!L1024</f>
        <v>0</v>
      </c>
      <c r="J890" s="5">
        <f t="shared" si="54"/>
        <v>0</v>
      </c>
      <c r="K890" s="4">
        <f>'Листы на печать'!M1024</f>
        <v>0</v>
      </c>
      <c r="L890" s="4" t="str">
        <f t="shared" si="55"/>
        <v>00</v>
      </c>
      <c r="M890" s="4">
        <f>'Листы на печать'!N1024</f>
        <v>0</v>
      </c>
      <c r="N890" s="4">
        <f>'Листы на печать'!P1024</f>
        <v>0</v>
      </c>
    </row>
    <row r="891" spans="1:14">
      <c r="A891" s="4">
        <f>'Листы на печать'!B1025</f>
        <v>0</v>
      </c>
      <c r="B891" s="4">
        <f>'Листы на печать'!Y1025</f>
        <v>0</v>
      </c>
      <c r="C891" s="4">
        <f>'Листы на печать'!AA1025</f>
        <v>0</v>
      </c>
      <c r="D891" s="5" t="str">
        <f t="shared" si="56"/>
        <v>00</v>
      </c>
      <c r="E891" s="4">
        <f>'Листы на печать'!AC1025</f>
        <v>0</v>
      </c>
      <c r="F891" s="4">
        <f>'Листы на печать'!AE1025</f>
        <v>0</v>
      </c>
      <c r="G891" s="5">
        <f t="shared" si="53"/>
        <v>0</v>
      </c>
      <c r="H891" s="4">
        <f>'Листы на печать'!J1025</f>
        <v>0</v>
      </c>
      <c r="I891" s="4">
        <f>'Листы на печать'!L1025</f>
        <v>0</v>
      </c>
      <c r="J891" s="5">
        <f t="shared" si="54"/>
        <v>0</v>
      </c>
      <c r="K891" s="4">
        <f>'Листы на печать'!M1025</f>
        <v>0</v>
      </c>
      <c r="L891" s="4" t="str">
        <f t="shared" si="55"/>
        <v>00</v>
      </c>
      <c r="M891" s="4">
        <f>'Листы на печать'!N1025</f>
        <v>0</v>
      </c>
      <c r="N891" s="4">
        <f>'Листы на печать'!P1025</f>
        <v>0</v>
      </c>
    </row>
    <row r="892" spans="1:14">
      <c r="A892" s="4">
        <f>'Листы на печать'!B1026</f>
        <v>0</v>
      </c>
      <c r="B892" s="4">
        <f>'Листы на печать'!Y1026</f>
        <v>0</v>
      </c>
      <c r="C892" s="4">
        <f>'Листы на печать'!AA1026</f>
        <v>0</v>
      </c>
      <c r="D892" s="5" t="str">
        <f t="shared" si="56"/>
        <v>00</v>
      </c>
      <c r="E892" s="4">
        <f>'Листы на печать'!AC1026</f>
        <v>0</v>
      </c>
      <c r="F892" s="4">
        <f>'Листы на печать'!AE1026</f>
        <v>0</v>
      </c>
      <c r="G892" s="5">
        <f t="shared" si="53"/>
        <v>0</v>
      </c>
      <c r="H892" s="4">
        <f>'Листы на печать'!J1026</f>
        <v>0</v>
      </c>
      <c r="I892" s="4">
        <f>'Листы на печать'!L1026</f>
        <v>0</v>
      </c>
      <c r="J892" s="5">
        <f t="shared" si="54"/>
        <v>0</v>
      </c>
      <c r="K892" s="4">
        <f>'Листы на печать'!M1026</f>
        <v>0</v>
      </c>
      <c r="L892" s="4" t="str">
        <f t="shared" si="55"/>
        <v>00</v>
      </c>
      <c r="M892" s="4">
        <f>'Листы на печать'!N1026</f>
        <v>0</v>
      </c>
      <c r="N892" s="4">
        <f>'Листы на печать'!P1026</f>
        <v>0</v>
      </c>
    </row>
    <row r="893" spans="1:14">
      <c r="A893" s="4">
        <f>'Листы на печать'!B1027</f>
        <v>0</v>
      </c>
      <c r="B893" s="4">
        <f>'Листы на печать'!Y1027</f>
        <v>0</v>
      </c>
      <c r="C893" s="4">
        <f>'Листы на печать'!AA1027</f>
        <v>0</v>
      </c>
      <c r="D893" s="5" t="str">
        <f t="shared" si="56"/>
        <v>00</v>
      </c>
      <c r="E893" s="4">
        <f>'Листы на печать'!AC1027</f>
        <v>0</v>
      </c>
      <c r="F893" s="4">
        <f>'Листы на печать'!AE1027</f>
        <v>0</v>
      </c>
      <c r="G893" s="5">
        <f t="shared" si="53"/>
        <v>0</v>
      </c>
      <c r="H893" s="4">
        <f>'Листы на печать'!J1027</f>
        <v>0</v>
      </c>
      <c r="I893" s="4">
        <f>'Листы на печать'!L1027</f>
        <v>0</v>
      </c>
      <c r="J893" s="5">
        <f t="shared" si="54"/>
        <v>0</v>
      </c>
      <c r="K893" s="4">
        <f>'Листы на печать'!M1027</f>
        <v>0</v>
      </c>
      <c r="L893" s="4" t="str">
        <f t="shared" si="55"/>
        <v>00</v>
      </c>
      <c r="M893" s="4">
        <f>'Листы на печать'!N1027</f>
        <v>0</v>
      </c>
      <c r="N893" s="4">
        <f>'Листы на печать'!P1027</f>
        <v>0</v>
      </c>
    </row>
    <row r="894" spans="1:14">
      <c r="A894" s="4">
        <f>'Листы на печать'!B1028</f>
        <v>0</v>
      </c>
      <c r="B894" s="4">
        <f>'Листы на печать'!Y1028</f>
        <v>0</v>
      </c>
      <c r="C894" s="4">
        <f>'Листы на печать'!AA1028</f>
        <v>0</v>
      </c>
      <c r="D894" s="5" t="str">
        <f t="shared" si="56"/>
        <v>00</v>
      </c>
      <c r="E894" s="4">
        <f>'Листы на печать'!AC1028</f>
        <v>0</v>
      </c>
      <c r="F894" s="4">
        <f>'Листы на печать'!AE1028</f>
        <v>0</v>
      </c>
      <c r="G894" s="5">
        <f t="shared" si="53"/>
        <v>0</v>
      </c>
      <c r="H894" s="4">
        <f>'Листы на печать'!J1028</f>
        <v>0</v>
      </c>
      <c r="I894" s="4">
        <f>'Листы на печать'!L1028</f>
        <v>0</v>
      </c>
      <c r="J894" s="5">
        <f t="shared" si="54"/>
        <v>0</v>
      </c>
      <c r="K894" s="4">
        <f>'Листы на печать'!M1028</f>
        <v>0</v>
      </c>
      <c r="L894" s="4" t="str">
        <f t="shared" si="55"/>
        <v>00</v>
      </c>
      <c r="M894" s="4">
        <f>'Листы на печать'!N1028</f>
        <v>0</v>
      </c>
      <c r="N894" s="4">
        <f>'Листы на печать'!P1028</f>
        <v>0</v>
      </c>
    </row>
    <row r="895" spans="1:14">
      <c r="A895" s="4">
        <f>'Листы на печать'!B1029</f>
        <v>0</v>
      </c>
      <c r="B895" s="4">
        <f>'Листы на печать'!Y1029</f>
        <v>0</v>
      </c>
      <c r="C895" s="4" t="str">
        <f>'Листы на печать'!AA1029</f>
        <v>АП-08/15-АОВ2.К</v>
      </c>
      <c r="D895" s="5" t="str">
        <f t="shared" si="56"/>
        <v>00</v>
      </c>
      <c r="E895" s="4">
        <f>'Листы на печать'!AC1029</f>
        <v>0</v>
      </c>
      <c r="F895" s="4">
        <f>'Листы на печать'!AE1029</f>
        <v>0</v>
      </c>
      <c r="G895" s="5">
        <f t="shared" si="53"/>
        <v>0</v>
      </c>
      <c r="H895" s="4">
        <f>'Листы на печать'!J1029</f>
        <v>0</v>
      </c>
      <c r="I895" s="4">
        <f>'Листы на печать'!L1029</f>
        <v>0</v>
      </c>
      <c r="J895" s="5">
        <f t="shared" si="54"/>
        <v>0</v>
      </c>
      <c r="K895" s="4">
        <f>'Листы на печать'!M1029</f>
        <v>0</v>
      </c>
      <c r="L895" s="4" t="str">
        <f t="shared" si="55"/>
        <v>00</v>
      </c>
      <c r="M895" s="4">
        <f>'Листы на печать'!N1029</f>
        <v>0</v>
      </c>
      <c r="N895" s="4">
        <f>'Листы на печать'!P1029</f>
        <v>0</v>
      </c>
    </row>
    <row r="896" spans="1:14">
      <c r="A896" s="4">
        <f>'Листы на печать'!B1030</f>
        <v>0</v>
      </c>
      <c r="B896" s="4">
        <f>'Листы на печать'!Y1030</f>
        <v>0</v>
      </c>
      <c r="C896" s="4">
        <f>'Листы на печать'!AA1030</f>
        <v>0</v>
      </c>
      <c r="D896" s="5" t="str">
        <f t="shared" si="56"/>
        <v>00</v>
      </c>
      <c r="E896" s="4">
        <f>'Листы на печать'!AC1030</f>
        <v>0</v>
      </c>
      <c r="F896" s="4">
        <f>'Листы на печать'!AE1030</f>
        <v>0</v>
      </c>
      <c r="G896" s="5">
        <f t="shared" si="53"/>
        <v>0</v>
      </c>
      <c r="H896" s="4">
        <f>'Листы на печать'!J1030</f>
        <v>0</v>
      </c>
      <c r="I896" s="4">
        <f>'Листы на печать'!L1030</f>
        <v>0</v>
      </c>
      <c r="J896" s="5">
        <f t="shared" si="54"/>
        <v>0</v>
      </c>
      <c r="K896" s="4">
        <f>'Листы на печать'!M1030</f>
        <v>0</v>
      </c>
      <c r="L896" s="4" t="str">
        <f t="shared" si="55"/>
        <v>00</v>
      </c>
      <c r="M896" s="4">
        <f>'Листы на печать'!N1030</f>
        <v>0</v>
      </c>
      <c r="N896" s="4">
        <f>'Листы на печать'!P1030</f>
        <v>0</v>
      </c>
    </row>
    <row r="897" spans="1:14">
      <c r="A897" s="4">
        <f>'Листы на печать'!B1031</f>
        <v>0</v>
      </c>
      <c r="B897" s="4">
        <f>'Листы на печать'!Y1031</f>
        <v>0</v>
      </c>
      <c r="C897" s="4">
        <f>'Листы на печать'!AA1031</f>
        <v>0</v>
      </c>
      <c r="D897" s="5" t="str">
        <f t="shared" si="56"/>
        <v>00</v>
      </c>
      <c r="E897" s="4">
        <f>'Листы на печать'!AC1031</f>
        <v>0</v>
      </c>
      <c r="F897" s="4">
        <f>'Листы на печать'!AE1031</f>
        <v>0</v>
      </c>
      <c r="G897" s="5">
        <f t="shared" si="53"/>
        <v>0</v>
      </c>
      <c r="H897" s="4">
        <f>'Листы на печать'!J1031</f>
        <v>0</v>
      </c>
      <c r="I897" s="4">
        <f>'Листы на печать'!L1031</f>
        <v>0</v>
      </c>
      <c r="J897" s="5">
        <f t="shared" si="54"/>
        <v>0</v>
      </c>
      <c r="K897" s="4">
        <f>'Листы на печать'!M1031</f>
        <v>0</v>
      </c>
      <c r="L897" s="4" t="str">
        <f t="shared" si="55"/>
        <v>00</v>
      </c>
      <c r="M897" s="4">
        <f>'Листы на печать'!N1031</f>
        <v>0</v>
      </c>
      <c r="N897" s="4">
        <f>'Листы на печать'!P1031</f>
        <v>0</v>
      </c>
    </row>
    <row r="898" spans="1:14">
      <c r="A898" s="4">
        <f>'Листы на печать'!B1032</f>
        <v>0</v>
      </c>
      <c r="B898" s="4">
        <f>'Листы на печать'!Y1032</f>
        <v>0</v>
      </c>
      <c r="C898" s="4">
        <f>'Листы на печать'!AA1032</f>
        <v>0</v>
      </c>
      <c r="D898" s="5" t="str">
        <f t="shared" si="56"/>
        <v>00</v>
      </c>
      <c r="E898" s="4">
        <f>'Листы на печать'!AC1032</f>
        <v>0</v>
      </c>
      <c r="F898" s="4">
        <f>'Листы на печать'!AE1032</f>
        <v>0</v>
      </c>
      <c r="G898" s="5">
        <f t="shared" si="53"/>
        <v>0</v>
      </c>
      <c r="H898" s="4">
        <f>'Листы на печать'!J1032</f>
        <v>0</v>
      </c>
      <c r="I898" s="4">
        <f>'Листы на печать'!L1032</f>
        <v>0</v>
      </c>
      <c r="J898" s="5">
        <f t="shared" si="54"/>
        <v>0</v>
      </c>
      <c r="K898" s="4">
        <f>'Листы на печать'!M1032</f>
        <v>0</v>
      </c>
      <c r="L898" s="4" t="str">
        <f t="shared" si="55"/>
        <v>00</v>
      </c>
      <c r="M898" s="4">
        <f>'Листы на печать'!N1032</f>
        <v>0</v>
      </c>
      <c r="N898" s="4">
        <f>'Листы на печать'!P1032</f>
        <v>0</v>
      </c>
    </row>
    <row r="899" spans="1:14">
      <c r="A899" s="4">
        <f>'Листы на печать'!B1033</f>
        <v>0</v>
      </c>
      <c r="B899" s="4">
        <f>'Листы на печать'!Y1033</f>
        <v>0</v>
      </c>
      <c r="C899" s="4">
        <f>'Листы на печать'!AA1033</f>
        <v>0</v>
      </c>
      <c r="D899" s="5" t="str">
        <f t="shared" si="56"/>
        <v>00</v>
      </c>
      <c r="E899" s="4">
        <f>'Листы на печать'!AC1033</f>
        <v>0</v>
      </c>
      <c r="F899" s="4">
        <f>'Листы на печать'!AE1033</f>
        <v>0</v>
      </c>
      <c r="G899" s="5">
        <f t="shared" ref="G899:G962" si="57">A899</f>
        <v>0</v>
      </c>
      <c r="H899" s="4">
        <f>'Листы на печать'!J1033</f>
        <v>0</v>
      </c>
      <c r="I899" s="4">
        <f>'Листы на печать'!L1033</f>
        <v>0</v>
      </c>
      <c r="J899" s="5">
        <f t="shared" ref="J899:J962" si="58">A899</f>
        <v>0</v>
      </c>
      <c r="K899" s="4">
        <f>'Листы на печать'!M1033</f>
        <v>0</v>
      </c>
      <c r="L899" s="4" t="str">
        <f t="shared" si="55"/>
        <v>00</v>
      </c>
      <c r="M899" s="4">
        <f>'Листы на печать'!N1033</f>
        <v>0</v>
      </c>
      <c r="N899" s="4">
        <f>'Листы на печать'!P1033</f>
        <v>0</v>
      </c>
    </row>
    <row r="900" spans="1:14">
      <c r="A900" s="4" t="str">
        <f>'Листы на печать'!B1034</f>
        <v>Обозначение кабеля, провода</v>
      </c>
      <c r="B900" s="4" t="str">
        <f>'Листы на печать'!Y1034</f>
        <v>Кабель, провод</v>
      </c>
      <c r="C900" s="4">
        <f>'Листы на печать'!AA1034</f>
        <v>0</v>
      </c>
      <c r="D900" s="5" t="str">
        <f t="shared" si="56"/>
        <v>Кабель, провод0</v>
      </c>
      <c r="E900" s="4">
        <f>'Листы на печать'!AC1034</f>
        <v>0</v>
      </c>
      <c r="F900" s="4">
        <f>'Листы на печать'!AE1034</f>
        <v>0</v>
      </c>
      <c r="G900" s="5" t="str">
        <f t="shared" si="57"/>
        <v>Обозначение кабеля, провода</v>
      </c>
      <c r="H900" s="4" t="str">
        <f>'Листы на печать'!J1034</f>
        <v>Участок трассы кабеля, провода</v>
      </c>
      <c r="I900" s="4">
        <f>'Листы на печать'!L1034</f>
        <v>0</v>
      </c>
      <c r="J900" s="5" t="str">
        <f t="shared" si="58"/>
        <v>Обозначение кабеля, провода</v>
      </c>
      <c r="K900" s="4">
        <f>'Листы на печать'!M1034</f>
        <v>0</v>
      </c>
      <c r="L900" s="4" t="str">
        <f t="shared" si="55"/>
        <v>00</v>
      </c>
      <c r="M900" s="4">
        <f>'Листы на печать'!N1034</f>
        <v>0</v>
      </c>
      <c r="N900" s="4">
        <f>'Листы на печать'!P1034</f>
        <v>0</v>
      </c>
    </row>
    <row r="901" spans="1:14">
      <c r="A901" s="4">
        <f>'Листы на печать'!B1035</f>
        <v>0</v>
      </c>
      <c r="B901" s="4" t="str">
        <f>'Листы на печать'!Y1035</f>
        <v>по проекту</v>
      </c>
      <c r="C901" s="4">
        <f>'Листы на печать'!AA1035</f>
        <v>0</v>
      </c>
      <c r="D901" s="5" t="str">
        <f t="shared" si="56"/>
        <v>по проекту0</v>
      </c>
      <c r="E901" s="4">
        <f>'Листы на печать'!AC1035</f>
        <v>0</v>
      </c>
      <c r="F901" s="4">
        <f>'Листы на печать'!AE1035</f>
        <v>0</v>
      </c>
      <c r="G901" s="5">
        <f t="shared" si="57"/>
        <v>0</v>
      </c>
      <c r="H901" s="4" t="str">
        <f>'Листы на печать'!J1035</f>
        <v>в трубе стальной,      Ø/м</v>
      </c>
      <c r="I901" s="4">
        <f>'Листы на печать'!L1035</f>
        <v>0</v>
      </c>
      <c r="J901" s="5">
        <f t="shared" si="58"/>
        <v>0</v>
      </c>
      <c r="K901" s="4" t="str">
        <f>'Листы на печать'!M1035</f>
        <v>в трубе ПВХ (п),  ПНД (пн),  металло-рукаве (м), Ø/м</v>
      </c>
      <c r="L901" s="4" t="str">
        <f t="shared" ref="L901:L964" si="59">CONCATENATE(K901,M901)</f>
        <v>в трубе ПВХ (п),  ПНД (пн),  металло-рукаве (м), Ø/м0</v>
      </c>
      <c r="M901" s="4">
        <f>'Листы на печать'!N1035</f>
        <v>0</v>
      </c>
      <c r="N901" s="4">
        <f>'Листы на печать'!P1035</f>
        <v>0</v>
      </c>
    </row>
    <row r="902" spans="1:14">
      <c r="A902" s="4">
        <f>'Листы на печать'!B1036</f>
        <v>0</v>
      </c>
      <c r="B902" s="4" t="str">
        <f>'Листы на печать'!Y1036</f>
        <v>Марка</v>
      </c>
      <c r="C902" s="4" t="str">
        <f>'Листы на печать'!AA1036</f>
        <v>Кол., число и сечение жил</v>
      </c>
      <c r="D902" s="5" t="str">
        <f t="shared" si="56"/>
        <v>Марка0</v>
      </c>
      <c r="E902" s="4">
        <f>'Листы на печать'!AC1036</f>
        <v>0</v>
      </c>
      <c r="F902" s="4" t="str">
        <f>'Листы на печать'!AE1036</f>
        <v>Длина, м</v>
      </c>
      <c r="G902" s="5">
        <f t="shared" si="57"/>
        <v>0</v>
      </c>
      <c r="H902" s="4">
        <f>'Листы на печать'!J1036</f>
        <v>0</v>
      </c>
      <c r="I902" s="4">
        <f>'Листы на печать'!L1036</f>
        <v>0</v>
      </c>
      <c r="J902" s="5">
        <f t="shared" si="58"/>
        <v>0</v>
      </c>
      <c r="K902" s="4">
        <f>'Листы на печать'!M1036</f>
        <v>0</v>
      </c>
      <c r="L902" s="4" t="str">
        <f t="shared" si="59"/>
        <v>00</v>
      </c>
      <c r="M902" s="4">
        <f>'Листы на печать'!N1036</f>
        <v>0</v>
      </c>
      <c r="N902" s="4">
        <f>'Листы на печать'!P1036</f>
        <v>0</v>
      </c>
    </row>
    <row r="903" spans="1:14">
      <c r="A903" s="4">
        <f>'Листы на печать'!B1037</f>
        <v>0</v>
      </c>
      <c r="B903" s="4">
        <f>'Листы на печать'!Y1037</f>
        <v>0</v>
      </c>
      <c r="C903" s="4">
        <f>'Листы на печать'!AA1037</f>
        <v>0</v>
      </c>
      <c r="D903" s="5" t="str">
        <f t="shared" si="56"/>
        <v>00</v>
      </c>
      <c r="E903" s="4">
        <f>'Листы на печать'!AC1037</f>
        <v>0</v>
      </c>
      <c r="F903" s="4">
        <f>'Листы на печать'!AE1037</f>
        <v>0</v>
      </c>
      <c r="G903" s="5">
        <f t="shared" si="57"/>
        <v>0</v>
      </c>
      <c r="H903" s="4">
        <f>'Листы на печать'!J1037</f>
        <v>0</v>
      </c>
      <c r="I903" s="4">
        <f>'Листы на печать'!L1037</f>
        <v>0</v>
      </c>
      <c r="J903" s="5">
        <f t="shared" si="58"/>
        <v>0</v>
      </c>
      <c r="K903" s="4">
        <f>'Листы на печать'!M1037</f>
        <v>0</v>
      </c>
      <c r="L903" s="4" t="str">
        <f t="shared" si="59"/>
        <v>00</v>
      </c>
      <c r="M903" s="4">
        <f>'Листы на печать'!N1037</f>
        <v>0</v>
      </c>
      <c r="N903" s="4">
        <f>'Листы на печать'!P1037</f>
        <v>0</v>
      </c>
    </row>
    <row r="904" spans="1:14">
      <c r="A904" s="4">
        <f>'Листы на печать'!B1038</f>
        <v>0</v>
      </c>
      <c r="B904" s="4">
        <f>'Листы на печать'!Y1038</f>
        <v>0</v>
      </c>
      <c r="C904" s="4">
        <f>'Листы на печать'!AA1038</f>
        <v>0</v>
      </c>
      <c r="D904" s="5" t="str">
        <f t="shared" si="56"/>
        <v>00</v>
      </c>
      <c r="E904" s="4">
        <f>'Листы на печать'!AC1038</f>
        <v>0</v>
      </c>
      <c r="F904" s="4">
        <f>'Листы на печать'!AE1038</f>
        <v>0</v>
      </c>
      <c r="G904" s="5">
        <f t="shared" si="57"/>
        <v>0</v>
      </c>
      <c r="H904" s="4">
        <f>'Листы на печать'!J1038</f>
        <v>0</v>
      </c>
      <c r="I904" s="4">
        <f>'Листы на печать'!L1038</f>
        <v>0</v>
      </c>
      <c r="J904" s="5">
        <f t="shared" si="58"/>
        <v>0</v>
      </c>
      <c r="K904" s="4">
        <f>'Листы на печать'!M1038</f>
        <v>0</v>
      </c>
      <c r="L904" s="4" t="str">
        <f t="shared" si="59"/>
        <v>00</v>
      </c>
      <c r="M904" s="4">
        <f>'Листы на печать'!N1038</f>
        <v>0</v>
      </c>
      <c r="N904" s="4">
        <f>'Листы на печать'!P1038</f>
        <v>0</v>
      </c>
    </row>
    <row r="905" spans="1:14">
      <c r="A905" s="4">
        <f>'Листы на печать'!B1039</f>
        <v>0</v>
      </c>
      <c r="B905" s="4">
        <f>'Листы на печать'!Y1039</f>
        <v>0</v>
      </c>
      <c r="C905" s="4">
        <f>'Листы на печать'!AA1039</f>
        <v>0</v>
      </c>
      <c r="D905" s="5" t="str">
        <f t="shared" si="56"/>
        <v>00</v>
      </c>
      <c r="E905" s="4">
        <f>'Листы на печать'!AC1039</f>
        <v>0</v>
      </c>
      <c r="F905" s="4">
        <f>'Листы на печать'!AE1039</f>
        <v>0</v>
      </c>
      <c r="G905" s="5">
        <f t="shared" si="57"/>
        <v>0</v>
      </c>
      <c r="H905" s="4">
        <f>'Листы на печать'!J1039</f>
        <v>0</v>
      </c>
      <c r="I905" s="4">
        <f>'Листы на печать'!L1039</f>
        <v>0</v>
      </c>
      <c r="J905" s="5">
        <f t="shared" si="58"/>
        <v>0</v>
      </c>
      <c r="K905" s="4">
        <f>'Листы на печать'!M1039</f>
        <v>0</v>
      </c>
      <c r="L905" s="4" t="str">
        <f t="shared" si="59"/>
        <v>00</v>
      </c>
      <c r="M905" s="4">
        <f>'Листы на печать'!N1039</f>
        <v>0</v>
      </c>
      <c r="N905" s="4">
        <f>'Листы на печать'!P1039</f>
        <v>0</v>
      </c>
    </row>
    <row r="906" spans="1:14">
      <c r="A906" s="4">
        <f>'Листы на печать'!B1040</f>
        <v>0</v>
      </c>
      <c r="B906" s="4">
        <f>'Листы на печать'!Y1040</f>
        <v>0</v>
      </c>
      <c r="C906" s="4">
        <f>'Листы на печать'!AA1040</f>
        <v>0</v>
      </c>
      <c r="D906" s="5" t="str">
        <f t="shared" si="56"/>
        <v>00</v>
      </c>
      <c r="E906" s="4">
        <f>'Листы на печать'!AC1040</f>
        <v>0</v>
      </c>
      <c r="F906" s="4">
        <f>'Листы на печать'!AE1040</f>
        <v>0</v>
      </c>
      <c r="G906" s="5">
        <f t="shared" si="57"/>
        <v>0</v>
      </c>
      <c r="H906" s="4">
        <f>'Листы на печать'!J1040</f>
        <v>0</v>
      </c>
      <c r="I906" s="4">
        <f>'Листы на печать'!L1040</f>
        <v>0</v>
      </c>
      <c r="J906" s="5">
        <f t="shared" si="58"/>
        <v>0</v>
      </c>
      <c r="K906" s="4">
        <f>'Листы на печать'!M1040</f>
        <v>0</v>
      </c>
      <c r="L906" s="4" t="str">
        <f t="shared" si="59"/>
        <v>00</v>
      </c>
      <c r="M906" s="4">
        <f>'Листы на печать'!N1040</f>
        <v>0</v>
      </c>
      <c r="N906" s="4">
        <f>'Листы на печать'!P1040</f>
        <v>0</v>
      </c>
    </row>
    <row r="907" spans="1:14">
      <c r="A907" s="4">
        <f>'Листы на печать'!B1041</f>
        <v>0</v>
      </c>
      <c r="B907" s="4">
        <f>'Листы на печать'!Y1041</f>
        <v>0</v>
      </c>
      <c r="C907" s="4">
        <f>'Листы на печать'!AA1041</f>
        <v>0</v>
      </c>
      <c r="D907" s="5" t="str">
        <f t="shared" si="56"/>
        <v>00</v>
      </c>
      <c r="E907" s="4">
        <f>'Листы на печать'!AC1041</f>
        <v>0</v>
      </c>
      <c r="F907" s="4">
        <f>'Листы на печать'!AE1041</f>
        <v>0</v>
      </c>
      <c r="G907" s="5">
        <f t="shared" si="57"/>
        <v>0</v>
      </c>
      <c r="H907" s="4">
        <f>'Листы на печать'!J1041</f>
        <v>0</v>
      </c>
      <c r="I907" s="4">
        <f>'Листы на печать'!L1041</f>
        <v>0</v>
      </c>
      <c r="J907" s="5">
        <f t="shared" si="58"/>
        <v>0</v>
      </c>
      <c r="K907" s="4">
        <f>'Листы на печать'!M1041</f>
        <v>0</v>
      </c>
      <c r="L907" s="4" t="str">
        <f t="shared" si="59"/>
        <v>00</v>
      </c>
      <c r="M907" s="4">
        <f>'Листы на печать'!N1041</f>
        <v>0</v>
      </c>
      <c r="N907" s="4">
        <f>'Листы на печать'!P1041</f>
        <v>0</v>
      </c>
    </row>
    <row r="908" spans="1:14">
      <c r="A908" s="4">
        <f>'Листы на печать'!B1042</f>
        <v>0</v>
      </c>
      <c r="B908" s="4">
        <f>'Листы на печать'!Y1042</f>
        <v>0</v>
      </c>
      <c r="C908" s="4">
        <f>'Листы на печать'!AA1042</f>
        <v>0</v>
      </c>
      <c r="D908" s="5" t="str">
        <f t="shared" si="56"/>
        <v>00</v>
      </c>
      <c r="E908" s="4">
        <f>'Листы на печать'!AC1042</f>
        <v>0</v>
      </c>
      <c r="F908" s="4">
        <f>'Листы на печать'!AE1042</f>
        <v>0</v>
      </c>
      <c r="G908" s="5">
        <f t="shared" si="57"/>
        <v>0</v>
      </c>
      <c r="H908" s="4">
        <f>'Листы на печать'!J1042</f>
        <v>0</v>
      </c>
      <c r="I908" s="4">
        <f>'Листы на печать'!L1042</f>
        <v>0</v>
      </c>
      <c r="J908" s="5">
        <f t="shared" si="58"/>
        <v>0</v>
      </c>
      <c r="K908" s="4">
        <f>'Листы на печать'!M1042</f>
        <v>0</v>
      </c>
      <c r="L908" s="4" t="str">
        <f t="shared" si="59"/>
        <v>00</v>
      </c>
      <c r="M908" s="4">
        <f>'Листы на печать'!N1042</f>
        <v>0</v>
      </c>
      <c r="N908" s="4">
        <f>'Листы на печать'!P1042</f>
        <v>0</v>
      </c>
    </row>
    <row r="909" spans="1:14">
      <c r="A909" s="4">
        <f>'Листы на печать'!B1043</f>
        <v>0</v>
      </c>
      <c r="B909" s="4">
        <f>'Листы на печать'!Y1043</f>
        <v>0</v>
      </c>
      <c r="C909" s="4">
        <f>'Листы на печать'!AA1043</f>
        <v>0</v>
      </c>
      <c r="D909" s="5" t="str">
        <f t="shared" si="56"/>
        <v>00</v>
      </c>
      <c r="E909" s="4">
        <f>'Листы на печать'!AC1043</f>
        <v>0</v>
      </c>
      <c r="F909" s="4">
        <f>'Листы на печать'!AE1043</f>
        <v>0</v>
      </c>
      <c r="G909" s="5">
        <f t="shared" si="57"/>
        <v>0</v>
      </c>
      <c r="H909" s="4">
        <f>'Листы на печать'!J1043</f>
        <v>0</v>
      </c>
      <c r="I909" s="4">
        <f>'Листы на печать'!L1043</f>
        <v>0</v>
      </c>
      <c r="J909" s="5">
        <f t="shared" si="58"/>
        <v>0</v>
      </c>
      <c r="K909" s="4">
        <f>'Листы на печать'!M1043</f>
        <v>0</v>
      </c>
      <c r="L909" s="4" t="str">
        <f t="shared" si="59"/>
        <v>00</v>
      </c>
      <c r="M909" s="4">
        <f>'Листы на печать'!N1043</f>
        <v>0</v>
      </c>
      <c r="N909" s="4">
        <f>'Листы на печать'!P1043</f>
        <v>0</v>
      </c>
    </row>
    <row r="910" spans="1:14">
      <c r="A910" s="4">
        <f>'Листы на печать'!B1044</f>
        <v>0</v>
      </c>
      <c r="B910" s="4">
        <f>'Листы на печать'!Y1044</f>
        <v>0</v>
      </c>
      <c r="C910" s="4">
        <f>'Листы на печать'!AA1044</f>
        <v>0</v>
      </c>
      <c r="D910" s="5" t="str">
        <f t="shared" ref="D910:D973" si="60">CONCATENATE(B910, E910)</f>
        <v>00</v>
      </c>
      <c r="E910" s="4">
        <f>'Листы на печать'!AC1044</f>
        <v>0</v>
      </c>
      <c r="F910" s="4">
        <f>'Листы на печать'!AE1044</f>
        <v>0</v>
      </c>
      <c r="G910" s="5">
        <f t="shared" si="57"/>
        <v>0</v>
      </c>
      <c r="H910" s="4">
        <f>'Листы на печать'!J1044</f>
        <v>0</v>
      </c>
      <c r="I910" s="4">
        <f>'Листы на печать'!L1044</f>
        <v>0</v>
      </c>
      <c r="J910" s="5">
        <f t="shared" si="58"/>
        <v>0</v>
      </c>
      <c r="K910" s="4">
        <f>'Листы на печать'!M1044</f>
        <v>0</v>
      </c>
      <c r="L910" s="4" t="str">
        <f t="shared" si="59"/>
        <v>00</v>
      </c>
      <c r="M910" s="4">
        <f>'Листы на печать'!N1044</f>
        <v>0</v>
      </c>
      <c r="N910" s="4">
        <f>'Листы на печать'!P1044</f>
        <v>0</v>
      </c>
    </row>
    <row r="911" spans="1:14">
      <c r="A911" s="4">
        <f>'Листы на печать'!B1045</f>
        <v>0</v>
      </c>
      <c r="B911" s="4">
        <f>'Листы на печать'!Y1045</f>
        <v>0</v>
      </c>
      <c r="C911" s="4">
        <f>'Листы на печать'!AA1045</f>
        <v>0</v>
      </c>
      <c r="D911" s="5" t="str">
        <f t="shared" si="60"/>
        <v>00</v>
      </c>
      <c r="E911" s="4">
        <f>'Листы на печать'!AC1045</f>
        <v>0</v>
      </c>
      <c r="F911" s="4">
        <f>'Листы на печать'!AE1045</f>
        <v>0</v>
      </c>
      <c r="G911" s="5">
        <f t="shared" si="57"/>
        <v>0</v>
      </c>
      <c r="H911" s="4">
        <f>'Листы на печать'!J1045</f>
        <v>0</v>
      </c>
      <c r="I911" s="4">
        <f>'Листы на печать'!L1045</f>
        <v>0</v>
      </c>
      <c r="J911" s="5">
        <f t="shared" si="58"/>
        <v>0</v>
      </c>
      <c r="K911" s="4">
        <f>'Листы на печать'!M1045</f>
        <v>0</v>
      </c>
      <c r="L911" s="4" t="str">
        <f t="shared" si="59"/>
        <v>00</v>
      </c>
      <c r="M911" s="4">
        <f>'Листы на печать'!N1045</f>
        <v>0</v>
      </c>
      <c r="N911" s="4">
        <f>'Листы на печать'!P1045</f>
        <v>0</v>
      </c>
    </row>
    <row r="912" spans="1:14">
      <c r="A912" s="4">
        <f>'Листы на печать'!B1046</f>
        <v>0</v>
      </c>
      <c r="B912" s="4">
        <f>'Листы на печать'!Y1046</f>
        <v>0</v>
      </c>
      <c r="C912" s="4">
        <f>'Листы на печать'!AA1046</f>
        <v>0</v>
      </c>
      <c r="D912" s="5" t="str">
        <f t="shared" si="60"/>
        <v>00</v>
      </c>
      <c r="E912" s="4">
        <f>'Листы на печать'!AC1046</f>
        <v>0</v>
      </c>
      <c r="F912" s="4">
        <f>'Листы на печать'!AE1046</f>
        <v>0</v>
      </c>
      <c r="G912" s="5">
        <f t="shared" si="57"/>
        <v>0</v>
      </c>
      <c r="H912" s="4">
        <f>'Листы на печать'!J1046</f>
        <v>0</v>
      </c>
      <c r="I912" s="4">
        <f>'Листы на печать'!L1046</f>
        <v>0</v>
      </c>
      <c r="J912" s="5">
        <f t="shared" si="58"/>
        <v>0</v>
      </c>
      <c r="K912" s="4">
        <f>'Листы на печать'!M1046</f>
        <v>0</v>
      </c>
      <c r="L912" s="4" t="str">
        <f t="shared" si="59"/>
        <v>00</v>
      </c>
      <c r="M912" s="4">
        <f>'Листы на печать'!N1046</f>
        <v>0</v>
      </c>
      <c r="N912" s="4">
        <f>'Листы на печать'!P1046</f>
        <v>0</v>
      </c>
    </row>
    <row r="913" spans="1:14">
      <c r="A913" s="4">
        <f>'Листы на печать'!B1047</f>
        <v>0</v>
      </c>
      <c r="B913" s="4">
        <f>'Листы на печать'!Y1047</f>
        <v>0</v>
      </c>
      <c r="C913" s="4">
        <f>'Листы на печать'!AA1047</f>
        <v>0</v>
      </c>
      <c r="D913" s="5" t="str">
        <f t="shared" si="60"/>
        <v>00</v>
      </c>
      <c r="E913" s="4">
        <f>'Листы на печать'!AC1047</f>
        <v>0</v>
      </c>
      <c r="F913" s="4">
        <f>'Листы на печать'!AE1047</f>
        <v>0</v>
      </c>
      <c r="G913" s="5">
        <f t="shared" si="57"/>
        <v>0</v>
      </c>
      <c r="H913" s="4">
        <f>'Листы на печать'!J1047</f>
        <v>0</v>
      </c>
      <c r="I913" s="4">
        <f>'Листы на печать'!L1047</f>
        <v>0</v>
      </c>
      <c r="J913" s="5">
        <f t="shared" si="58"/>
        <v>0</v>
      </c>
      <c r="K913" s="4">
        <f>'Листы на печать'!M1047</f>
        <v>0</v>
      </c>
      <c r="L913" s="4" t="str">
        <f t="shared" si="59"/>
        <v>00</v>
      </c>
      <c r="M913" s="4">
        <f>'Листы на печать'!N1047</f>
        <v>0</v>
      </c>
      <c r="N913" s="4">
        <f>'Листы на печать'!P1047</f>
        <v>0</v>
      </c>
    </row>
    <row r="914" spans="1:14">
      <c r="A914" s="4">
        <f>'Листы на печать'!B1048</f>
        <v>0</v>
      </c>
      <c r="B914" s="4">
        <f>'Листы на печать'!Y1048</f>
        <v>0</v>
      </c>
      <c r="C914" s="4">
        <f>'Листы на печать'!AA1048</f>
        <v>0</v>
      </c>
      <c r="D914" s="5" t="str">
        <f t="shared" si="60"/>
        <v>00</v>
      </c>
      <c r="E914" s="4">
        <f>'Листы на печать'!AC1048</f>
        <v>0</v>
      </c>
      <c r="F914" s="4">
        <f>'Листы на печать'!AE1048</f>
        <v>0</v>
      </c>
      <c r="G914" s="5">
        <f t="shared" si="57"/>
        <v>0</v>
      </c>
      <c r="H914" s="4">
        <f>'Листы на печать'!J1048</f>
        <v>0</v>
      </c>
      <c r="I914" s="4">
        <f>'Листы на печать'!L1048</f>
        <v>0</v>
      </c>
      <c r="J914" s="5">
        <f t="shared" si="58"/>
        <v>0</v>
      </c>
      <c r="K914" s="4">
        <f>'Листы на печать'!M1048</f>
        <v>0</v>
      </c>
      <c r="L914" s="4" t="str">
        <f t="shared" si="59"/>
        <v>00</v>
      </c>
      <c r="M914" s="4">
        <f>'Листы на печать'!N1048</f>
        <v>0</v>
      </c>
      <c r="N914" s="4">
        <f>'Листы на печать'!P1048</f>
        <v>0</v>
      </c>
    </row>
    <row r="915" spans="1:14">
      <c r="A915" s="4">
        <f>'Листы на печать'!B1049</f>
        <v>0</v>
      </c>
      <c r="B915" s="4">
        <f>'Листы на печать'!Y1049</f>
        <v>0</v>
      </c>
      <c r="C915" s="4">
        <f>'Листы на печать'!AA1049</f>
        <v>0</v>
      </c>
      <c r="D915" s="5" t="str">
        <f t="shared" si="60"/>
        <v>00</v>
      </c>
      <c r="E915" s="4">
        <f>'Листы на печать'!AC1049</f>
        <v>0</v>
      </c>
      <c r="F915" s="4">
        <f>'Листы на печать'!AE1049</f>
        <v>0</v>
      </c>
      <c r="G915" s="5">
        <f t="shared" si="57"/>
        <v>0</v>
      </c>
      <c r="H915" s="4">
        <f>'Листы на печать'!J1049</f>
        <v>0</v>
      </c>
      <c r="I915" s="4">
        <f>'Листы на печать'!L1049</f>
        <v>0</v>
      </c>
      <c r="J915" s="5">
        <f t="shared" si="58"/>
        <v>0</v>
      </c>
      <c r="K915" s="4">
        <f>'Листы на печать'!M1049</f>
        <v>0</v>
      </c>
      <c r="L915" s="4" t="str">
        <f t="shared" si="59"/>
        <v>00</v>
      </c>
      <c r="M915" s="4">
        <f>'Листы на печать'!N1049</f>
        <v>0</v>
      </c>
      <c r="N915" s="4">
        <f>'Листы на печать'!P1049</f>
        <v>0</v>
      </c>
    </row>
    <row r="916" spans="1:14">
      <c r="A916" s="4">
        <f>'Листы на печать'!B1050</f>
        <v>0</v>
      </c>
      <c r="B916" s="4">
        <f>'Листы на печать'!Y1050</f>
        <v>0</v>
      </c>
      <c r="C916" s="4">
        <f>'Листы на печать'!AA1050</f>
        <v>0</v>
      </c>
      <c r="D916" s="5" t="str">
        <f t="shared" si="60"/>
        <v>00</v>
      </c>
      <c r="E916" s="4">
        <f>'Листы на печать'!AC1050</f>
        <v>0</v>
      </c>
      <c r="F916" s="4">
        <f>'Листы на печать'!AE1050</f>
        <v>0</v>
      </c>
      <c r="G916" s="5">
        <f t="shared" si="57"/>
        <v>0</v>
      </c>
      <c r="H916" s="4">
        <f>'Листы на печать'!J1050</f>
        <v>0</v>
      </c>
      <c r="I916" s="4">
        <f>'Листы на печать'!L1050</f>
        <v>0</v>
      </c>
      <c r="J916" s="5">
        <f t="shared" si="58"/>
        <v>0</v>
      </c>
      <c r="K916" s="4">
        <f>'Листы на печать'!M1050</f>
        <v>0</v>
      </c>
      <c r="L916" s="4" t="str">
        <f t="shared" si="59"/>
        <v>00</v>
      </c>
      <c r="M916" s="4">
        <f>'Листы на печать'!N1050</f>
        <v>0</v>
      </c>
      <c r="N916" s="4">
        <f>'Листы на печать'!P1050</f>
        <v>0</v>
      </c>
    </row>
    <row r="917" spans="1:14">
      <c r="A917" s="4">
        <f>'Листы на печать'!B1051</f>
        <v>0</v>
      </c>
      <c r="B917" s="4">
        <f>'Листы на печать'!Y1051</f>
        <v>0</v>
      </c>
      <c r="C917" s="4">
        <f>'Листы на печать'!AA1051</f>
        <v>0</v>
      </c>
      <c r="D917" s="5" t="str">
        <f t="shared" si="60"/>
        <v>00</v>
      </c>
      <c r="E917" s="4">
        <f>'Листы на печать'!AC1051</f>
        <v>0</v>
      </c>
      <c r="F917" s="4">
        <f>'Листы на печать'!AE1051</f>
        <v>0</v>
      </c>
      <c r="G917" s="5">
        <f t="shared" si="57"/>
        <v>0</v>
      </c>
      <c r="H917" s="4">
        <f>'Листы на печать'!J1051</f>
        <v>0</v>
      </c>
      <c r="I917" s="4">
        <f>'Листы на печать'!L1051</f>
        <v>0</v>
      </c>
      <c r="J917" s="5">
        <f t="shared" si="58"/>
        <v>0</v>
      </c>
      <c r="K917" s="4">
        <f>'Листы на печать'!M1051</f>
        <v>0</v>
      </c>
      <c r="L917" s="4" t="str">
        <f t="shared" si="59"/>
        <v>00</v>
      </c>
      <c r="M917" s="4">
        <f>'Листы на печать'!N1051</f>
        <v>0</v>
      </c>
      <c r="N917" s="4">
        <f>'Листы на печать'!P1051</f>
        <v>0</v>
      </c>
    </row>
    <row r="918" spans="1:14">
      <c r="A918" s="4">
        <f>'Листы на печать'!B1052</f>
        <v>0</v>
      </c>
      <c r="B918" s="4">
        <f>'Листы на печать'!Y1052</f>
        <v>0</v>
      </c>
      <c r="C918" s="4">
        <f>'Листы на печать'!AA1052</f>
        <v>0</v>
      </c>
      <c r="D918" s="5" t="str">
        <f t="shared" si="60"/>
        <v>00</v>
      </c>
      <c r="E918" s="4">
        <f>'Листы на печать'!AC1052</f>
        <v>0</v>
      </c>
      <c r="F918" s="4">
        <f>'Листы на печать'!AE1052</f>
        <v>0</v>
      </c>
      <c r="G918" s="5">
        <f t="shared" si="57"/>
        <v>0</v>
      </c>
      <c r="H918" s="4">
        <f>'Листы на печать'!J1052</f>
        <v>0</v>
      </c>
      <c r="I918" s="4">
        <f>'Листы на печать'!L1052</f>
        <v>0</v>
      </c>
      <c r="J918" s="5">
        <f t="shared" si="58"/>
        <v>0</v>
      </c>
      <c r="K918" s="4">
        <f>'Листы на печать'!M1052</f>
        <v>0</v>
      </c>
      <c r="L918" s="4" t="str">
        <f t="shared" si="59"/>
        <v>00</v>
      </c>
      <c r="M918" s="4">
        <f>'Листы на печать'!N1052</f>
        <v>0</v>
      </c>
      <c r="N918" s="4">
        <f>'Листы на печать'!P1052</f>
        <v>0</v>
      </c>
    </row>
    <row r="919" spans="1:14">
      <c r="A919" s="4">
        <f>'Листы на печать'!B1053</f>
        <v>0</v>
      </c>
      <c r="B919" s="4">
        <f>'Листы на печать'!Y1053</f>
        <v>0</v>
      </c>
      <c r="C919" s="4">
        <f>'Листы на печать'!AA1053</f>
        <v>0</v>
      </c>
      <c r="D919" s="5" t="str">
        <f t="shared" si="60"/>
        <v>00</v>
      </c>
      <c r="E919" s="4">
        <f>'Листы на печать'!AC1053</f>
        <v>0</v>
      </c>
      <c r="F919" s="4">
        <f>'Листы на печать'!AE1053</f>
        <v>0</v>
      </c>
      <c r="G919" s="5">
        <f t="shared" si="57"/>
        <v>0</v>
      </c>
      <c r="H919" s="4">
        <f>'Листы на печать'!J1053</f>
        <v>0</v>
      </c>
      <c r="I919" s="4">
        <f>'Листы на печать'!L1053</f>
        <v>0</v>
      </c>
      <c r="J919" s="5">
        <f t="shared" si="58"/>
        <v>0</v>
      </c>
      <c r="K919" s="4">
        <f>'Листы на печать'!M1053</f>
        <v>0</v>
      </c>
      <c r="L919" s="4" t="str">
        <f t="shared" si="59"/>
        <v>00</v>
      </c>
      <c r="M919" s="4">
        <f>'Листы на печать'!N1053</f>
        <v>0</v>
      </c>
      <c r="N919" s="4">
        <f>'Листы на печать'!P1053</f>
        <v>0</v>
      </c>
    </row>
    <row r="920" spans="1:14">
      <c r="A920" s="4">
        <f>'Листы на печать'!B1054</f>
        <v>0</v>
      </c>
      <c r="B920" s="4">
        <f>'Листы на печать'!Y1054</f>
        <v>0</v>
      </c>
      <c r="C920" s="4">
        <f>'Листы на печать'!AA1054</f>
        <v>0</v>
      </c>
      <c r="D920" s="5" t="str">
        <f t="shared" si="60"/>
        <v>00</v>
      </c>
      <c r="E920" s="4">
        <f>'Листы на печать'!AC1054</f>
        <v>0</v>
      </c>
      <c r="F920" s="4">
        <f>'Листы на печать'!AE1054</f>
        <v>0</v>
      </c>
      <c r="G920" s="5">
        <f t="shared" si="57"/>
        <v>0</v>
      </c>
      <c r="H920" s="4">
        <f>'Листы на печать'!J1054</f>
        <v>0</v>
      </c>
      <c r="I920" s="4">
        <f>'Листы на печать'!L1054</f>
        <v>0</v>
      </c>
      <c r="J920" s="5">
        <f t="shared" si="58"/>
        <v>0</v>
      </c>
      <c r="K920" s="4">
        <f>'Листы на печать'!M1054</f>
        <v>0</v>
      </c>
      <c r="L920" s="4" t="str">
        <f t="shared" si="59"/>
        <v>00</v>
      </c>
      <c r="M920" s="4">
        <f>'Листы на печать'!N1054</f>
        <v>0</v>
      </c>
      <c r="N920" s="4">
        <f>'Листы на печать'!P1054</f>
        <v>0</v>
      </c>
    </row>
    <row r="921" spans="1:14">
      <c r="A921" s="4">
        <f>'Листы на печать'!B1055</f>
        <v>0</v>
      </c>
      <c r="B921" s="4">
        <f>'Листы на печать'!Y1055</f>
        <v>0</v>
      </c>
      <c r="C921" s="4">
        <f>'Листы на печать'!AA1055</f>
        <v>0</v>
      </c>
      <c r="D921" s="5" t="str">
        <f t="shared" si="60"/>
        <v>00</v>
      </c>
      <c r="E921" s="4">
        <f>'Листы на печать'!AC1055</f>
        <v>0</v>
      </c>
      <c r="F921" s="4">
        <f>'Листы на печать'!AE1055</f>
        <v>0</v>
      </c>
      <c r="G921" s="5">
        <f t="shared" si="57"/>
        <v>0</v>
      </c>
      <c r="H921" s="4">
        <f>'Листы на печать'!J1055</f>
        <v>0</v>
      </c>
      <c r="I921" s="4">
        <f>'Листы на печать'!L1055</f>
        <v>0</v>
      </c>
      <c r="J921" s="5">
        <f t="shared" si="58"/>
        <v>0</v>
      </c>
      <c r="K921" s="4">
        <f>'Листы на печать'!M1055</f>
        <v>0</v>
      </c>
      <c r="L921" s="4" t="str">
        <f t="shared" si="59"/>
        <v>00</v>
      </c>
      <c r="M921" s="4">
        <f>'Листы на печать'!N1055</f>
        <v>0</v>
      </c>
      <c r="N921" s="4">
        <f>'Листы на печать'!P1055</f>
        <v>0</v>
      </c>
    </row>
    <row r="922" spans="1:14">
      <c r="A922" s="4">
        <f>'Листы на печать'!B1056</f>
        <v>0</v>
      </c>
      <c r="B922" s="4">
        <f>'Листы на печать'!Y1056</f>
        <v>0</v>
      </c>
      <c r="C922" s="4">
        <f>'Листы на печать'!AA1056</f>
        <v>0</v>
      </c>
      <c r="D922" s="5" t="str">
        <f t="shared" si="60"/>
        <v>00</v>
      </c>
      <c r="E922" s="4">
        <f>'Листы на печать'!AC1056</f>
        <v>0</v>
      </c>
      <c r="F922" s="4">
        <f>'Листы на печать'!AE1056</f>
        <v>0</v>
      </c>
      <c r="G922" s="5">
        <f t="shared" si="57"/>
        <v>0</v>
      </c>
      <c r="H922" s="4">
        <f>'Листы на печать'!J1056</f>
        <v>0</v>
      </c>
      <c r="I922" s="4">
        <f>'Листы на печать'!L1056</f>
        <v>0</v>
      </c>
      <c r="J922" s="5">
        <f t="shared" si="58"/>
        <v>0</v>
      </c>
      <c r="K922" s="4">
        <f>'Листы на печать'!M1056</f>
        <v>0</v>
      </c>
      <c r="L922" s="4" t="str">
        <f t="shared" si="59"/>
        <v>00</v>
      </c>
      <c r="M922" s="4">
        <f>'Листы на печать'!N1056</f>
        <v>0</v>
      </c>
      <c r="N922" s="4">
        <f>'Листы на печать'!P1056</f>
        <v>0</v>
      </c>
    </row>
    <row r="923" spans="1:14">
      <c r="A923" s="4">
        <f>'Листы на печать'!B1057</f>
        <v>0</v>
      </c>
      <c r="B923" s="4">
        <f>'Листы на печать'!Y1057</f>
        <v>0</v>
      </c>
      <c r="C923" s="4">
        <f>'Листы на печать'!AA1057</f>
        <v>0</v>
      </c>
      <c r="D923" s="5" t="str">
        <f t="shared" si="60"/>
        <v>00</v>
      </c>
      <c r="E923" s="4">
        <f>'Листы на печать'!AC1057</f>
        <v>0</v>
      </c>
      <c r="F923" s="4">
        <f>'Листы на печать'!AE1057</f>
        <v>0</v>
      </c>
      <c r="G923" s="5">
        <f t="shared" si="57"/>
        <v>0</v>
      </c>
      <c r="H923" s="4">
        <f>'Листы на печать'!J1057</f>
        <v>0</v>
      </c>
      <c r="I923" s="4">
        <f>'Листы на печать'!L1057</f>
        <v>0</v>
      </c>
      <c r="J923" s="5">
        <f t="shared" si="58"/>
        <v>0</v>
      </c>
      <c r="K923" s="4">
        <f>'Листы на печать'!M1057</f>
        <v>0</v>
      </c>
      <c r="L923" s="4" t="str">
        <f t="shared" si="59"/>
        <v>00</v>
      </c>
      <c r="M923" s="4">
        <f>'Листы на печать'!N1057</f>
        <v>0</v>
      </c>
      <c r="N923" s="4">
        <f>'Листы на печать'!P1057</f>
        <v>0</v>
      </c>
    </row>
    <row r="924" spans="1:14">
      <c r="A924" s="4">
        <f>'Листы на печать'!B1058</f>
        <v>0</v>
      </c>
      <c r="B924" s="4">
        <f>'Листы на печать'!Y1058</f>
        <v>0</v>
      </c>
      <c r="C924" s="4">
        <f>'Листы на печать'!AA1058</f>
        <v>0</v>
      </c>
      <c r="D924" s="5" t="str">
        <f t="shared" si="60"/>
        <v>00</v>
      </c>
      <c r="E924" s="4">
        <f>'Листы на печать'!AC1058</f>
        <v>0</v>
      </c>
      <c r="F924" s="4">
        <f>'Листы на печать'!AE1058</f>
        <v>0</v>
      </c>
      <c r="G924" s="5">
        <f t="shared" si="57"/>
        <v>0</v>
      </c>
      <c r="H924" s="4">
        <f>'Листы на печать'!J1058</f>
        <v>0</v>
      </c>
      <c r="I924" s="4">
        <f>'Листы на печать'!L1058</f>
        <v>0</v>
      </c>
      <c r="J924" s="5">
        <f t="shared" si="58"/>
        <v>0</v>
      </c>
      <c r="K924" s="4">
        <f>'Листы на печать'!M1058</f>
        <v>0</v>
      </c>
      <c r="L924" s="4" t="str">
        <f t="shared" si="59"/>
        <v>00</v>
      </c>
      <c r="M924" s="4">
        <f>'Листы на печать'!N1058</f>
        <v>0</v>
      </c>
      <c r="N924" s="4">
        <f>'Листы на печать'!P1058</f>
        <v>0</v>
      </c>
    </row>
    <row r="925" spans="1:14">
      <c r="A925" s="4">
        <f>'Листы на печать'!B1059</f>
        <v>0</v>
      </c>
      <c r="B925" s="4">
        <f>'Листы на печать'!Y1059</f>
        <v>0</v>
      </c>
      <c r="C925" s="4">
        <f>'Листы на печать'!AA1059</f>
        <v>0</v>
      </c>
      <c r="D925" s="5" t="str">
        <f t="shared" si="60"/>
        <v>00</v>
      </c>
      <c r="E925" s="4">
        <f>'Листы на печать'!AC1059</f>
        <v>0</v>
      </c>
      <c r="F925" s="4">
        <f>'Листы на печать'!AE1059</f>
        <v>0</v>
      </c>
      <c r="G925" s="5">
        <f t="shared" si="57"/>
        <v>0</v>
      </c>
      <c r="H925" s="4">
        <f>'Листы на печать'!J1059</f>
        <v>0</v>
      </c>
      <c r="I925" s="4">
        <f>'Листы на печать'!L1059</f>
        <v>0</v>
      </c>
      <c r="J925" s="5">
        <f t="shared" si="58"/>
        <v>0</v>
      </c>
      <c r="K925" s="4">
        <f>'Листы на печать'!M1059</f>
        <v>0</v>
      </c>
      <c r="L925" s="4" t="str">
        <f t="shared" si="59"/>
        <v>00</v>
      </c>
      <c r="M925" s="4">
        <f>'Листы на печать'!N1059</f>
        <v>0</v>
      </c>
      <c r="N925" s="4">
        <f>'Листы на печать'!P1059</f>
        <v>0</v>
      </c>
    </row>
    <row r="926" spans="1:14">
      <c r="A926" s="4">
        <f>'Листы на печать'!B1060</f>
        <v>0</v>
      </c>
      <c r="B926" s="4">
        <f>'Листы на печать'!Y1060</f>
        <v>0</v>
      </c>
      <c r="C926" s="4">
        <f>'Листы на печать'!AA1060</f>
        <v>0</v>
      </c>
      <c r="D926" s="5" t="str">
        <f t="shared" si="60"/>
        <v>00</v>
      </c>
      <c r="E926" s="4">
        <f>'Листы на печать'!AC1060</f>
        <v>0</v>
      </c>
      <c r="F926" s="4">
        <f>'Листы на печать'!AE1060</f>
        <v>0</v>
      </c>
      <c r="G926" s="5">
        <f t="shared" si="57"/>
        <v>0</v>
      </c>
      <c r="H926" s="4">
        <f>'Листы на печать'!J1060</f>
        <v>0</v>
      </c>
      <c r="I926" s="4">
        <f>'Листы на печать'!L1060</f>
        <v>0</v>
      </c>
      <c r="J926" s="5">
        <f t="shared" si="58"/>
        <v>0</v>
      </c>
      <c r="K926" s="4">
        <f>'Листы на печать'!M1060</f>
        <v>0</v>
      </c>
      <c r="L926" s="4" t="str">
        <f t="shared" si="59"/>
        <v>00</v>
      </c>
      <c r="M926" s="4">
        <f>'Листы на печать'!N1060</f>
        <v>0</v>
      </c>
      <c r="N926" s="4">
        <f>'Листы на печать'!P1060</f>
        <v>0</v>
      </c>
    </row>
    <row r="927" spans="1:14">
      <c r="A927" s="4">
        <f>'Листы на печать'!B1061</f>
        <v>0</v>
      </c>
      <c r="B927" s="4">
        <f>'Листы на печать'!Y1061</f>
        <v>0</v>
      </c>
      <c r="C927" s="4">
        <f>'Листы на печать'!AA1061</f>
        <v>0</v>
      </c>
      <c r="D927" s="5" t="str">
        <f t="shared" si="60"/>
        <v>00</v>
      </c>
      <c r="E927" s="4">
        <f>'Листы на печать'!AC1061</f>
        <v>0</v>
      </c>
      <c r="F927" s="4">
        <f>'Листы на печать'!AE1061</f>
        <v>0</v>
      </c>
      <c r="G927" s="5">
        <f t="shared" si="57"/>
        <v>0</v>
      </c>
      <c r="H927" s="4">
        <f>'Листы на печать'!J1061</f>
        <v>0</v>
      </c>
      <c r="I927" s="4">
        <f>'Листы на печать'!L1061</f>
        <v>0</v>
      </c>
      <c r="J927" s="5">
        <f t="shared" si="58"/>
        <v>0</v>
      </c>
      <c r="K927" s="4">
        <f>'Листы на печать'!M1061</f>
        <v>0</v>
      </c>
      <c r="L927" s="4" t="str">
        <f t="shared" si="59"/>
        <v>00</v>
      </c>
      <c r="M927" s="4">
        <f>'Листы на печать'!N1061</f>
        <v>0</v>
      </c>
      <c r="N927" s="4">
        <f>'Листы на печать'!P1061</f>
        <v>0</v>
      </c>
    </row>
    <row r="928" spans="1:14">
      <c r="A928" s="4">
        <f>'Листы на печать'!B1062</f>
        <v>0</v>
      </c>
      <c r="B928" s="4">
        <f>'Листы на печать'!Y1062</f>
        <v>0</v>
      </c>
      <c r="C928" s="4">
        <f>'Листы на печать'!AA1062</f>
        <v>0</v>
      </c>
      <c r="D928" s="5" t="str">
        <f t="shared" si="60"/>
        <v>00</v>
      </c>
      <c r="E928" s="4">
        <f>'Листы на печать'!AC1062</f>
        <v>0</v>
      </c>
      <c r="F928" s="4">
        <f>'Листы на печать'!AE1062</f>
        <v>0</v>
      </c>
      <c r="G928" s="5">
        <f t="shared" si="57"/>
        <v>0</v>
      </c>
      <c r="H928" s="4">
        <f>'Листы на печать'!J1062</f>
        <v>0</v>
      </c>
      <c r="I928" s="4">
        <f>'Листы на печать'!L1062</f>
        <v>0</v>
      </c>
      <c r="J928" s="5">
        <f t="shared" si="58"/>
        <v>0</v>
      </c>
      <c r="K928" s="4">
        <f>'Листы на печать'!M1062</f>
        <v>0</v>
      </c>
      <c r="L928" s="4" t="str">
        <f t="shared" si="59"/>
        <v>00</v>
      </c>
      <c r="M928" s="4">
        <f>'Листы на печать'!N1062</f>
        <v>0</v>
      </c>
      <c r="N928" s="4">
        <f>'Листы на печать'!P1062</f>
        <v>0</v>
      </c>
    </row>
    <row r="929" spans="1:14">
      <c r="A929" s="4">
        <f>'Листы на печать'!B1063</f>
        <v>0</v>
      </c>
      <c r="B929" s="4">
        <f>'Листы на печать'!Y1063</f>
        <v>0</v>
      </c>
      <c r="C929" s="4">
        <f>'Листы на печать'!AA1063</f>
        <v>0</v>
      </c>
      <c r="D929" s="5" t="str">
        <f t="shared" si="60"/>
        <v>00</v>
      </c>
      <c r="E929" s="4">
        <f>'Листы на печать'!AC1063</f>
        <v>0</v>
      </c>
      <c r="F929" s="4">
        <f>'Листы на печать'!AE1063</f>
        <v>0</v>
      </c>
      <c r="G929" s="5">
        <f t="shared" si="57"/>
        <v>0</v>
      </c>
      <c r="H929" s="4">
        <f>'Листы на печать'!J1063</f>
        <v>0</v>
      </c>
      <c r="I929" s="4">
        <f>'Листы на печать'!L1063</f>
        <v>0</v>
      </c>
      <c r="J929" s="5">
        <f t="shared" si="58"/>
        <v>0</v>
      </c>
      <c r="K929" s="4">
        <f>'Листы на печать'!M1063</f>
        <v>0</v>
      </c>
      <c r="L929" s="4" t="str">
        <f t="shared" si="59"/>
        <v>00</v>
      </c>
      <c r="M929" s="4">
        <f>'Листы на печать'!N1063</f>
        <v>0</v>
      </c>
      <c r="N929" s="4">
        <f>'Листы на печать'!P1063</f>
        <v>0</v>
      </c>
    </row>
    <row r="930" spans="1:14">
      <c r="A930" s="4">
        <f>'Листы на печать'!B1064</f>
        <v>0</v>
      </c>
      <c r="B930" s="4">
        <f>'Листы на печать'!Y1064</f>
        <v>0</v>
      </c>
      <c r="C930" s="4">
        <f>'Листы на печать'!AA1064</f>
        <v>0</v>
      </c>
      <c r="D930" s="5" t="str">
        <f t="shared" si="60"/>
        <v>00</v>
      </c>
      <c r="E930" s="4">
        <f>'Листы на печать'!AC1064</f>
        <v>0</v>
      </c>
      <c r="F930" s="4">
        <f>'Листы на печать'!AE1064</f>
        <v>0</v>
      </c>
      <c r="G930" s="5">
        <f t="shared" si="57"/>
        <v>0</v>
      </c>
      <c r="H930" s="4">
        <f>'Листы на печать'!J1064</f>
        <v>0</v>
      </c>
      <c r="I930" s="4">
        <f>'Листы на печать'!L1064</f>
        <v>0</v>
      </c>
      <c r="J930" s="5">
        <f t="shared" si="58"/>
        <v>0</v>
      </c>
      <c r="K930" s="4">
        <f>'Листы на печать'!M1064</f>
        <v>0</v>
      </c>
      <c r="L930" s="4" t="str">
        <f t="shared" si="59"/>
        <v>00</v>
      </c>
      <c r="M930" s="4">
        <f>'Листы на печать'!N1064</f>
        <v>0</v>
      </c>
      <c r="N930" s="4">
        <f>'Листы на печать'!P1064</f>
        <v>0</v>
      </c>
    </row>
    <row r="931" spans="1:14">
      <c r="A931" s="4">
        <f>'Листы на печать'!B1065</f>
        <v>0</v>
      </c>
      <c r="B931" s="4">
        <f>'Листы на печать'!Y1065</f>
        <v>0</v>
      </c>
      <c r="C931" s="4">
        <f>'Листы на печать'!AA1065</f>
        <v>0</v>
      </c>
      <c r="D931" s="5" t="str">
        <f t="shared" si="60"/>
        <v>00</v>
      </c>
      <c r="E931" s="4">
        <f>'Листы на печать'!AC1065</f>
        <v>0</v>
      </c>
      <c r="F931" s="4">
        <f>'Листы на печать'!AE1065</f>
        <v>0</v>
      </c>
      <c r="G931" s="5">
        <f t="shared" si="57"/>
        <v>0</v>
      </c>
      <c r="H931" s="4">
        <f>'Листы на печать'!J1065</f>
        <v>0</v>
      </c>
      <c r="I931" s="4">
        <f>'Листы на печать'!L1065</f>
        <v>0</v>
      </c>
      <c r="J931" s="5">
        <f t="shared" si="58"/>
        <v>0</v>
      </c>
      <c r="K931" s="4">
        <f>'Листы на печать'!M1065</f>
        <v>0</v>
      </c>
      <c r="L931" s="4" t="str">
        <f t="shared" si="59"/>
        <v>00</v>
      </c>
      <c r="M931" s="4">
        <f>'Листы на печать'!N1065</f>
        <v>0</v>
      </c>
      <c r="N931" s="4">
        <f>'Листы на печать'!P1065</f>
        <v>0</v>
      </c>
    </row>
    <row r="932" spans="1:14">
      <c r="A932" s="4">
        <f>'Листы на печать'!B1066</f>
        <v>0</v>
      </c>
      <c r="B932" s="4">
        <f>'Листы на печать'!Y1066</f>
        <v>0</v>
      </c>
      <c r="C932" s="4">
        <f>'Листы на печать'!AA1066</f>
        <v>0</v>
      </c>
      <c r="D932" s="5" t="str">
        <f t="shared" si="60"/>
        <v>00</v>
      </c>
      <c r="E932" s="4">
        <f>'Листы на печать'!AC1066</f>
        <v>0</v>
      </c>
      <c r="F932" s="4">
        <f>'Листы на печать'!AE1066</f>
        <v>0</v>
      </c>
      <c r="G932" s="5">
        <f t="shared" si="57"/>
        <v>0</v>
      </c>
      <c r="H932" s="4">
        <f>'Листы на печать'!J1066</f>
        <v>0</v>
      </c>
      <c r="I932" s="4">
        <f>'Листы на печать'!L1066</f>
        <v>0</v>
      </c>
      <c r="J932" s="5">
        <f t="shared" si="58"/>
        <v>0</v>
      </c>
      <c r="K932" s="4">
        <f>'Листы на печать'!M1066</f>
        <v>0</v>
      </c>
      <c r="L932" s="4" t="str">
        <f t="shared" si="59"/>
        <v>00</v>
      </c>
      <c r="M932" s="4">
        <f>'Листы на печать'!N1066</f>
        <v>0</v>
      </c>
      <c r="N932" s="4">
        <f>'Листы на печать'!P1066</f>
        <v>0</v>
      </c>
    </row>
    <row r="933" spans="1:14">
      <c r="A933" s="4">
        <f>'Листы на печать'!B1067</f>
        <v>0</v>
      </c>
      <c r="B933" s="4">
        <f>'Листы на печать'!Y1067</f>
        <v>0</v>
      </c>
      <c r="C933" s="4">
        <f>'Листы на печать'!AA1067</f>
        <v>0</v>
      </c>
      <c r="D933" s="5" t="str">
        <f t="shared" si="60"/>
        <v>00</v>
      </c>
      <c r="E933" s="4">
        <f>'Листы на печать'!AC1067</f>
        <v>0</v>
      </c>
      <c r="F933" s="4">
        <f>'Листы на печать'!AE1067</f>
        <v>0</v>
      </c>
      <c r="G933" s="5">
        <f t="shared" si="57"/>
        <v>0</v>
      </c>
      <c r="H933" s="4">
        <f>'Листы на печать'!J1067</f>
        <v>0</v>
      </c>
      <c r="I933" s="4">
        <f>'Листы на печать'!L1067</f>
        <v>0</v>
      </c>
      <c r="J933" s="5">
        <f t="shared" si="58"/>
        <v>0</v>
      </c>
      <c r="K933" s="4">
        <f>'Листы на печать'!M1067</f>
        <v>0</v>
      </c>
      <c r="L933" s="4" t="str">
        <f t="shared" si="59"/>
        <v>00</v>
      </c>
      <c r="M933" s="4">
        <f>'Листы на печать'!N1067</f>
        <v>0</v>
      </c>
      <c r="N933" s="4">
        <f>'Листы на печать'!P1067</f>
        <v>0</v>
      </c>
    </row>
    <row r="934" spans="1:14">
      <c r="A934" s="4">
        <f>'Листы на печать'!B1068</f>
        <v>0</v>
      </c>
      <c r="B934" s="4">
        <f>'Листы на печать'!Y1068</f>
        <v>0</v>
      </c>
      <c r="C934" s="4">
        <f>'Листы на печать'!AA1068</f>
        <v>0</v>
      </c>
      <c r="D934" s="5" t="str">
        <f t="shared" si="60"/>
        <v>00</v>
      </c>
      <c r="E934" s="4">
        <f>'Листы на печать'!AC1068</f>
        <v>0</v>
      </c>
      <c r="F934" s="4">
        <f>'Листы на печать'!AE1068</f>
        <v>0</v>
      </c>
      <c r="G934" s="5">
        <f t="shared" si="57"/>
        <v>0</v>
      </c>
      <c r="H934" s="4">
        <f>'Листы на печать'!J1068</f>
        <v>0</v>
      </c>
      <c r="I934" s="4">
        <f>'Листы на печать'!L1068</f>
        <v>0</v>
      </c>
      <c r="J934" s="5">
        <f t="shared" si="58"/>
        <v>0</v>
      </c>
      <c r="K934" s="4">
        <f>'Листы на печать'!M1068</f>
        <v>0</v>
      </c>
      <c r="L934" s="4" t="str">
        <f t="shared" si="59"/>
        <v>00</v>
      </c>
      <c r="M934" s="4">
        <f>'Листы на печать'!N1068</f>
        <v>0</v>
      </c>
      <c r="N934" s="4">
        <f>'Листы на печать'!P1068</f>
        <v>0</v>
      </c>
    </row>
    <row r="935" spans="1:14">
      <c r="A935" s="4">
        <f>'Листы на печать'!B1069</f>
        <v>0</v>
      </c>
      <c r="B935" s="4">
        <f>'Листы на печать'!Y1069</f>
        <v>0</v>
      </c>
      <c r="C935" s="4">
        <f>'Листы на печать'!AA1069</f>
        <v>0</v>
      </c>
      <c r="D935" s="5" t="str">
        <f t="shared" si="60"/>
        <v>00</v>
      </c>
      <c r="E935" s="4">
        <f>'Листы на печать'!AC1069</f>
        <v>0</v>
      </c>
      <c r="F935" s="4">
        <f>'Листы на печать'!AE1069</f>
        <v>0</v>
      </c>
      <c r="G935" s="5">
        <f t="shared" si="57"/>
        <v>0</v>
      </c>
      <c r="H935" s="4">
        <f>'Листы на печать'!J1069</f>
        <v>0</v>
      </c>
      <c r="I935" s="4">
        <f>'Листы на печать'!L1069</f>
        <v>0</v>
      </c>
      <c r="J935" s="5">
        <f t="shared" si="58"/>
        <v>0</v>
      </c>
      <c r="K935" s="4">
        <f>'Листы на печать'!M1069</f>
        <v>0</v>
      </c>
      <c r="L935" s="4" t="str">
        <f t="shared" si="59"/>
        <v>00</v>
      </c>
      <c r="M935" s="4">
        <f>'Листы на печать'!N1069</f>
        <v>0</v>
      </c>
      <c r="N935" s="4">
        <f>'Листы на печать'!P1069</f>
        <v>0</v>
      </c>
    </row>
    <row r="936" spans="1:14">
      <c r="A936" s="4">
        <f>'Листы на печать'!B1070</f>
        <v>0</v>
      </c>
      <c r="B936" s="4">
        <f>'Листы на печать'!Y1070</f>
        <v>0</v>
      </c>
      <c r="C936" s="4">
        <f>'Листы на печать'!AA1070</f>
        <v>0</v>
      </c>
      <c r="D936" s="5" t="str">
        <f t="shared" si="60"/>
        <v>00</v>
      </c>
      <c r="E936" s="4">
        <f>'Листы на печать'!AC1070</f>
        <v>0</v>
      </c>
      <c r="F936" s="4">
        <f>'Листы на печать'!AE1070</f>
        <v>0</v>
      </c>
      <c r="G936" s="5">
        <f t="shared" si="57"/>
        <v>0</v>
      </c>
      <c r="H936" s="4">
        <f>'Листы на печать'!J1070</f>
        <v>0</v>
      </c>
      <c r="I936" s="4">
        <f>'Листы на печать'!L1070</f>
        <v>0</v>
      </c>
      <c r="J936" s="5">
        <f t="shared" si="58"/>
        <v>0</v>
      </c>
      <c r="K936" s="4">
        <f>'Листы на печать'!M1070</f>
        <v>0</v>
      </c>
      <c r="L936" s="4" t="str">
        <f t="shared" si="59"/>
        <v>00</v>
      </c>
      <c r="M936" s="4">
        <f>'Листы на печать'!N1070</f>
        <v>0</v>
      </c>
      <c r="N936" s="4">
        <f>'Листы на печать'!P1070</f>
        <v>0</v>
      </c>
    </row>
    <row r="937" spans="1:14">
      <c r="A937" s="4">
        <f>'Листы на печать'!B1071</f>
        <v>0</v>
      </c>
      <c r="B937" s="4">
        <f>'Листы на печать'!Y1071</f>
        <v>0</v>
      </c>
      <c r="C937" s="4">
        <f>'Листы на печать'!AA1071</f>
        <v>0</v>
      </c>
      <c r="D937" s="5" t="str">
        <f t="shared" si="60"/>
        <v>00</v>
      </c>
      <c r="E937" s="4">
        <f>'Листы на печать'!AC1071</f>
        <v>0</v>
      </c>
      <c r="F937" s="4">
        <f>'Листы на печать'!AE1071</f>
        <v>0</v>
      </c>
      <c r="G937" s="5">
        <f t="shared" si="57"/>
        <v>0</v>
      </c>
      <c r="H937" s="4">
        <f>'Листы на печать'!J1071</f>
        <v>0</v>
      </c>
      <c r="I937" s="4">
        <f>'Листы на печать'!L1071</f>
        <v>0</v>
      </c>
      <c r="J937" s="5">
        <f t="shared" si="58"/>
        <v>0</v>
      </c>
      <c r="K937" s="4">
        <f>'Листы на печать'!M1071</f>
        <v>0</v>
      </c>
      <c r="L937" s="4" t="str">
        <f t="shared" si="59"/>
        <v>00</v>
      </c>
      <c r="M937" s="4">
        <f>'Листы на печать'!N1071</f>
        <v>0</v>
      </c>
      <c r="N937" s="4">
        <f>'Листы на печать'!P1071</f>
        <v>0</v>
      </c>
    </row>
    <row r="938" spans="1:14">
      <c r="A938" s="4">
        <f>'Листы на печать'!B1072</f>
        <v>0</v>
      </c>
      <c r="B938" s="4">
        <f>'Листы на печать'!Y1072</f>
        <v>0</v>
      </c>
      <c r="C938" s="4" t="str">
        <f>'Листы на печать'!AA1072</f>
        <v>АП-08/15-АОВ2.К</v>
      </c>
      <c r="D938" s="5" t="str">
        <f t="shared" si="60"/>
        <v>00</v>
      </c>
      <c r="E938" s="4">
        <f>'Листы на печать'!AC1072</f>
        <v>0</v>
      </c>
      <c r="F938" s="4">
        <f>'Листы на печать'!AE1072</f>
        <v>0</v>
      </c>
      <c r="G938" s="5">
        <f t="shared" si="57"/>
        <v>0</v>
      </c>
      <c r="H938" s="4">
        <f>'Листы на печать'!J1072</f>
        <v>0</v>
      </c>
      <c r="I938" s="4">
        <f>'Листы на печать'!L1072</f>
        <v>0</v>
      </c>
      <c r="J938" s="5">
        <f t="shared" si="58"/>
        <v>0</v>
      </c>
      <c r="K938" s="4">
        <f>'Листы на печать'!M1072</f>
        <v>0</v>
      </c>
      <c r="L938" s="4" t="str">
        <f t="shared" si="59"/>
        <v>00</v>
      </c>
      <c r="M938" s="4">
        <f>'Листы на печать'!N1072</f>
        <v>0</v>
      </c>
      <c r="N938" s="4">
        <f>'Листы на печать'!P1072</f>
        <v>0</v>
      </c>
    </row>
    <row r="939" spans="1:14">
      <c r="A939" s="4">
        <f>'Листы на печать'!B1073</f>
        <v>0</v>
      </c>
      <c r="B939" s="4">
        <f>'Листы на печать'!Y1073</f>
        <v>0</v>
      </c>
      <c r="C939" s="4">
        <f>'Листы на печать'!AA1073</f>
        <v>0</v>
      </c>
      <c r="D939" s="5" t="str">
        <f t="shared" si="60"/>
        <v>00</v>
      </c>
      <c r="E939" s="4">
        <f>'Листы на печать'!AC1073</f>
        <v>0</v>
      </c>
      <c r="F939" s="4">
        <f>'Листы на печать'!AE1073</f>
        <v>0</v>
      </c>
      <c r="G939" s="5">
        <f t="shared" si="57"/>
        <v>0</v>
      </c>
      <c r="H939" s="4">
        <f>'Листы на печать'!J1073</f>
        <v>0</v>
      </c>
      <c r="I939" s="4">
        <f>'Листы на печать'!L1073</f>
        <v>0</v>
      </c>
      <c r="J939" s="5">
        <f t="shared" si="58"/>
        <v>0</v>
      </c>
      <c r="K939" s="4">
        <f>'Листы на печать'!M1073</f>
        <v>0</v>
      </c>
      <c r="L939" s="4" t="str">
        <f t="shared" si="59"/>
        <v>00</v>
      </c>
      <c r="M939" s="4">
        <f>'Листы на печать'!N1073</f>
        <v>0</v>
      </c>
      <c r="N939" s="4">
        <f>'Листы на печать'!P1073</f>
        <v>0</v>
      </c>
    </row>
    <row r="940" spans="1:14">
      <c r="A940" s="4">
        <f>'Листы на печать'!B1074</f>
        <v>0</v>
      </c>
      <c r="B940" s="4">
        <f>'Листы на печать'!Y1074</f>
        <v>0</v>
      </c>
      <c r="C940" s="4">
        <f>'Листы на печать'!AA1074</f>
        <v>0</v>
      </c>
      <c r="D940" s="5" t="str">
        <f t="shared" si="60"/>
        <v>00</v>
      </c>
      <c r="E940" s="4">
        <f>'Листы на печать'!AC1074</f>
        <v>0</v>
      </c>
      <c r="F940" s="4">
        <f>'Листы на печать'!AE1074</f>
        <v>0</v>
      </c>
      <c r="G940" s="5">
        <f t="shared" si="57"/>
        <v>0</v>
      </c>
      <c r="H940" s="4">
        <f>'Листы на печать'!J1074</f>
        <v>0</v>
      </c>
      <c r="I940" s="4">
        <f>'Листы на печать'!L1074</f>
        <v>0</v>
      </c>
      <c r="J940" s="5">
        <f t="shared" si="58"/>
        <v>0</v>
      </c>
      <c r="K940" s="4">
        <f>'Листы на печать'!M1074</f>
        <v>0</v>
      </c>
      <c r="L940" s="4" t="str">
        <f t="shared" si="59"/>
        <v>00</v>
      </c>
      <c r="M940" s="4">
        <f>'Листы на печать'!N1074</f>
        <v>0</v>
      </c>
      <c r="N940" s="4">
        <f>'Листы на печать'!P1074</f>
        <v>0</v>
      </c>
    </row>
    <row r="941" spans="1:14">
      <c r="A941" s="4">
        <f>'Листы на печать'!B1075</f>
        <v>0</v>
      </c>
      <c r="B941" s="4">
        <f>'Листы на печать'!Y1075</f>
        <v>0</v>
      </c>
      <c r="C941" s="4">
        <f>'Листы на печать'!AA1075</f>
        <v>0</v>
      </c>
      <c r="D941" s="5" t="str">
        <f t="shared" si="60"/>
        <v>00</v>
      </c>
      <c r="E941" s="4">
        <f>'Листы на печать'!AC1075</f>
        <v>0</v>
      </c>
      <c r="F941" s="4">
        <f>'Листы на печать'!AE1075</f>
        <v>0</v>
      </c>
      <c r="G941" s="5">
        <f t="shared" si="57"/>
        <v>0</v>
      </c>
      <c r="H941" s="4">
        <f>'Листы на печать'!J1075</f>
        <v>0</v>
      </c>
      <c r="I941" s="4">
        <f>'Листы на печать'!L1075</f>
        <v>0</v>
      </c>
      <c r="J941" s="5">
        <f t="shared" si="58"/>
        <v>0</v>
      </c>
      <c r="K941" s="4">
        <f>'Листы на печать'!M1075</f>
        <v>0</v>
      </c>
      <c r="L941" s="4" t="str">
        <f t="shared" si="59"/>
        <v>00</v>
      </c>
      <c r="M941" s="4">
        <f>'Листы на печать'!N1075</f>
        <v>0</v>
      </c>
      <c r="N941" s="4">
        <f>'Листы на печать'!P1075</f>
        <v>0</v>
      </c>
    </row>
    <row r="942" spans="1:14">
      <c r="A942" s="4">
        <f>'Листы на печать'!B1076</f>
        <v>0</v>
      </c>
      <c r="B942" s="4">
        <f>'Листы на печать'!Y1076</f>
        <v>0</v>
      </c>
      <c r="C942" s="4">
        <f>'Листы на печать'!AA1076</f>
        <v>0</v>
      </c>
      <c r="D942" s="5" t="str">
        <f t="shared" si="60"/>
        <v>00</v>
      </c>
      <c r="E942" s="4">
        <f>'Листы на печать'!AC1076</f>
        <v>0</v>
      </c>
      <c r="F942" s="4">
        <f>'Листы на печать'!AE1076</f>
        <v>0</v>
      </c>
      <c r="G942" s="5">
        <f t="shared" si="57"/>
        <v>0</v>
      </c>
      <c r="H942" s="4">
        <f>'Листы на печать'!J1076</f>
        <v>0</v>
      </c>
      <c r="I942" s="4">
        <f>'Листы на печать'!L1076</f>
        <v>0</v>
      </c>
      <c r="J942" s="5">
        <f t="shared" si="58"/>
        <v>0</v>
      </c>
      <c r="K942" s="4">
        <f>'Листы на печать'!M1076</f>
        <v>0</v>
      </c>
      <c r="L942" s="4" t="str">
        <f t="shared" si="59"/>
        <v>00</v>
      </c>
      <c r="M942" s="4">
        <f>'Листы на печать'!N1076</f>
        <v>0</v>
      </c>
      <c r="N942" s="4">
        <f>'Листы на печать'!P1076</f>
        <v>0</v>
      </c>
    </row>
    <row r="943" spans="1:14">
      <c r="A943" s="4" t="str">
        <f>'Листы на печать'!B1077</f>
        <v>Обозначение кабеля, провода</v>
      </c>
      <c r="B943" s="4" t="str">
        <f>'Листы на печать'!Y1077</f>
        <v>Кабель, провод</v>
      </c>
      <c r="C943" s="4">
        <f>'Листы на печать'!AA1077</f>
        <v>0</v>
      </c>
      <c r="D943" s="5" t="str">
        <f t="shared" si="60"/>
        <v>Кабель, провод0</v>
      </c>
      <c r="E943" s="4">
        <f>'Листы на печать'!AC1077</f>
        <v>0</v>
      </c>
      <c r="F943" s="4">
        <f>'Листы на печать'!AE1077</f>
        <v>0</v>
      </c>
      <c r="G943" s="5" t="str">
        <f t="shared" si="57"/>
        <v>Обозначение кабеля, провода</v>
      </c>
      <c r="H943" s="4" t="str">
        <f>'Листы на печать'!J1077</f>
        <v>Участок трассы кабеля, провода</v>
      </c>
      <c r="I943" s="4">
        <f>'Листы на печать'!L1077</f>
        <v>0</v>
      </c>
      <c r="J943" s="5" t="str">
        <f t="shared" si="58"/>
        <v>Обозначение кабеля, провода</v>
      </c>
      <c r="K943" s="4">
        <f>'Листы на печать'!M1077</f>
        <v>0</v>
      </c>
      <c r="L943" s="4" t="str">
        <f t="shared" si="59"/>
        <v>00</v>
      </c>
      <c r="M943" s="4">
        <f>'Листы на печать'!N1077</f>
        <v>0</v>
      </c>
      <c r="N943" s="4">
        <f>'Листы на печать'!P1077</f>
        <v>0</v>
      </c>
    </row>
    <row r="944" spans="1:14">
      <c r="A944" s="4">
        <f>'Листы на печать'!B1078</f>
        <v>0</v>
      </c>
      <c r="B944" s="4" t="str">
        <f>'Листы на печать'!Y1078</f>
        <v>по проекту</v>
      </c>
      <c r="C944" s="4">
        <f>'Листы на печать'!AA1078</f>
        <v>0</v>
      </c>
      <c r="D944" s="5" t="str">
        <f t="shared" si="60"/>
        <v>по проекту0</v>
      </c>
      <c r="E944" s="4">
        <f>'Листы на печать'!AC1078</f>
        <v>0</v>
      </c>
      <c r="F944" s="4">
        <f>'Листы на печать'!AE1078</f>
        <v>0</v>
      </c>
      <c r="G944" s="5">
        <f t="shared" si="57"/>
        <v>0</v>
      </c>
      <c r="H944" s="4" t="str">
        <f>'Листы на печать'!J1078</f>
        <v>в трубе стальной,      Ø/м</v>
      </c>
      <c r="I944" s="4">
        <f>'Листы на печать'!L1078</f>
        <v>0</v>
      </c>
      <c r="J944" s="5">
        <f t="shared" si="58"/>
        <v>0</v>
      </c>
      <c r="K944" s="4" t="str">
        <f>'Листы на печать'!M1078</f>
        <v>в трубе ПВХ (п),  ПНД (пн),  металло-рукаве (м), Ø/м</v>
      </c>
      <c r="L944" s="4" t="str">
        <f t="shared" si="59"/>
        <v>в трубе ПВХ (п),  ПНД (пн),  металло-рукаве (м), Ø/м0</v>
      </c>
      <c r="M944" s="4">
        <f>'Листы на печать'!N1078</f>
        <v>0</v>
      </c>
      <c r="N944" s="4">
        <f>'Листы на печать'!P1078</f>
        <v>0</v>
      </c>
    </row>
    <row r="945" spans="1:14">
      <c r="A945" s="4">
        <f>'Листы на печать'!B1079</f>
        <v>0</v>
      </c>
      <c r="B945" s="4" t="str">
        <f>'Листы на печать'!Y1079</f>
        <v>Марка</v>
      </c>
      <c r="C945" s="4" t="str">
        <f>'Листы на печать'!AA1079</f>
        <v>Кол., число и сечение жил</v>
      </c>
      <c r="D945" s="5" t="str">
        <f t="shared" si="60"/>
        <v>Марка0</v>
      </c>
      <c r="E945" s="4">
        <f>'Листы на печать'!AC1079</f>
        <v>0</v>
      </c>
      <c r="F945" s="4" t="str">
        <f>'Листы на печать'!AE1079</f>
        <v>Длина, м</v>
      </c>
      <c r="G945" s="5">
        <f t="shared" si="57"/>
        <v>0</v>
      </c>
      <c r="H945" s="4">
        <f>'Листы на печать'!J1079</f>
        <v>0</v>
      </c>
      <c r="I945" s="4">
        <f>'Листы на печать'!L1079</f>
        <v>0</v>
      </c>
      <c r="J945" s="5">
        <f t="shared" si="58"/>
        <v>0</v>
      </c>
      <c r="K945" s="4">
        <f>'Листы на печать'!M1079</f>
        <v>0</v>
      </c>
      <c r="L945" s="4" t="str">
        <f t="shared" si="59"/>
        <v>00</v>
      </c>
      <c r="M945" s="4">
        <f>'Листы на печать'!N1079</f>
        <v>0</v>
      </c>
      <c r="N945" s="4">
        <f>'Листы на печать'!P1079</f>
        <v>0</v>
      </c>
    </row>
    <row r="946" spans="1:14">
      <c r="A946" s="4">
        <f>'Листы на печать'!B1080</f>
        <v>0</v>
      </c>
      <c r="B946" s="4">
        <f>'Листы на печать'!Y1080</f>
        <v>0</v>
      </c>
      <c r="C946" s="4">
        <f>'Листы на печать'!AA1080</f>
        <v>0</v>
      </c>
      <c r="D946" s="5" t="str">
        <f t="shared" si="60"/>
        <v>00</v>
      </c>
      <c r="E946" s="4">
        <f>'Листы на печать'!AC1080</f>
        <v>0</v>
      </c>
      <c r="F946" s="4">
        <f>'Листы на печать'!AE1080</f>
        <v>0</v>
      </c>
      <c r="G946" s="5">
        <f t="shared" si="57"/>
        <v>0</v>
      </c>
      <c r="H946" s="4">
        <f>'Листы на печать'!J1080</f>
        <v>0</v>
      </c>
      <c r="I946" s="4">
        <f>'Листы на печать'!L1080</f>
        <v>0</v>
      </c>
      <c r="J946" s="5">
        <f t="shared" si="58"/>
        <v>0</v>
      </c>
      <c r="K946" s="4">
        <f>'Листы на печать'!M1080</f>
        <v>0</v>
      </c>
      <c r="L946" s="4" t="str">
        <f t="shared" si="59"/>
        <v>00</v>
      </c>
      <c r="M946" s="4">
        <f>'Листы на печать'!N1080</f>
        <v>0</v>
      </c>
      <c r="N946" s="4">
        <f>'Листы на печать'!P1080</f>
        <v>0</v>
      </c>
    </row>
    <row r="947" spans="1:14">
      <c r="A947" s="4">
        <f>'Листы на печать'!B1081</f>
        <v>0</v>
      </c>
      <c r="B947" s="4">
        <f>'Листы на печать'!Y1081</f>
        <v>0</v>
      </c>
      <c r="C947" s="4">
        <f>'Листы на печать'!AA1081</f>
        <v>0</v>
      </c>
      <c r="D947" s="5" t="str">
        <f t="shared" si="60"/>
        <v>00</v>
      </c>
      <c r="E947" s="4">
        <f>'Листы на печать'!AC1081</f>
        <v>0</v>
      </c>
      <c r="F947" s="4">
        <f>'Листы на печать'!AE1081</f>
        <v>0</v>
      </c>
      <c r="G947" s="5">
        <f t="shared" si="57"/>
        <v>0</v>
      </c>
      <c r="H947" s="4">
        <f>'Листы на печать'!J1081</f>
        <v>0</v>
      </c>
      <c r="I947" s="4">
        <f>'Листы на печать'!L1081</f>
        <v>0</v>
      </c>
      <c r="J947" s="5">
        <f t="shared" si="58"/>
        <v>0</v>
      </c>
      <c r="K947" s="4">
        <f>'Листы на печать'!M1081</f>
        <v>0</v>
      </c>
      <c r="L947" s="4" t="str">
        <f t="shared" si="59"/>
        <v>00</v>
      </c>
      <c r="M947" s="4">
        <f>'Листы на печать'!N1081</f>
        <v>0</v>
      </c>
      <c r="N947" s="4">
        <f>'Листы на печать'!P1081</f>
        <v>0</v>
      </c>
    </row>
    <row r="948" spans="1:14">
      <c r="A948" s="4">
        <f>'Листы на печать'!B1082</f>
        <v>0</v>
      </c>
      <c r="B948" s="4">
        <f>'Листы на печать'!Y1082</f>
        <v>0</v>
      </c>
      <c r="C948" s="4">
        <f>'Листы на печать'!AA1082</f>
        <v>0</v>
      </c>
      <c r="D948" s="5" t="str">
        <f t="shared" si="60"/>
        <v>00</v>
      </c>
      <c r="E948" s="4">
        <f>'Листы на печать'!AC1082</f>
        <v>0</v>
      </c>
      <c r="F948" s="4">
        <f>'Листы на печать'!AE1082</f>
        <v>0</v>
      </c>
      <c r="G948" s="5">
        <f t="shared" si="57"/>
        <v>0</v>
      </c>
      <c r="H948" s="4">
        <f>'Листы на печать'!J1082</f>
        <v>0</v>
      </c>
      <c r="I948" s="4">
        <f>'Листы на печать'!L1082</f>
        <v>0</v>
      </c>
      <c r="J948" s="5">
        <f t="shared" si="58"/>
        <v>0</v>
      </c>
      <c r="K948" s="4">
        <f>'Листы на печать'!M1082</f>
        <v>0</v>
      </c>
      <c r="L948" s="4" t="str">
        <f t="shared" si="59"/>
        <v>00</v>
      </c>
      <c r="M948" s="4">
        <f>'Листы на печать'!N1082</f>
        <v>0</v>
      </c>
      <c r="N948" s="4">
        <f>'Листы на печать'!P1082</f>
        <v>0</v>
      </c>
    </row>
    <row r="949" spans="1:14">
      <c r="A949" s="4">
        <f>'Листы на печать'!B1083</f>
        <v>0</v>
      </c>
      <c r="B949" s="4">
        <f>'Листы на печать'!Y1083</f>
        <v>0</v>
      </c>
      <c r="C949" s="4">
        <f>'Листы на печать'!AA1083</f>
        <v>0</v>
      </c>
      <c r="D949" s="5" t="str">
        <f t="shared" si="60"/>
        <v>00</v>
      </c>
      <c r="E949" s="4">
        <f>'Листы на печать'!AC1083</f>
        <v>0</v>
      </c>
      <c r="F949" s="4">
        <f>'Листы на печать'!AE1083</f>
        <v>0</v>
      </c>
      <c r="G949" s="5">
        <f t="shared" si="57"/>
        <v>0</v>
      </c>
      <c r="H949" s="4">
        <f>'Листы на печать'!J1083</f>
        <v>0</v>
      </c>
      <c r="I949" s="4">
        <f>'Листы на печать'!L1083</f>
        <v>0</v>
      </c>
      <c r="J949" s="5">
        <f t="shared" si="58"/>
        <v>0</v>
      </c>
      <c r="K949" s="4">
        <f>'Листы на печать'!M1083</f>
        <v>0</v>
      </c>
      <c r="L949" s="4" t="str">
        <f t="shared" si="59"/>
        <v>00</v>
      </c>
      <c r="M949" s="4">
        <f>'Листы на печать'!N1083</f>
        <v>0</v>
      </c>
      <c r="N949" s="4">
        <f>'Листы на печать'!P1083</f>
        <v>0</v>
      </c>
    </row>
    <row r="950" spans="1:14">
      <c r="A950" s="4">
        <f>'Листы на печать'!B1084</f>
        <v>0</v>
      </c>
      <c r="B950" s="4">
        <f>'Листы на печать'!Y1084</f>
        <v>0</v>
      </c>
      <c r="C950" s="4">
        <f>'Листы на печать'!AA1084</f>
        <v>0</v>
      </c>
      <c r="D950" s="5" t="str">
        <f t="shared" si="60"/>
        <v>00</v>
      </c>
      <c r="E950" s="4">
        <f>'Листы на печать'!AC1084</f>
        <v>0</v>
      </c>
      <c r="F950" s="4">
        <f>'Листы на печать'!AE1084</f>
        <v>0</v>
      </c>
      <c r="G950" s="5">
        <f t="shared" si="57"/>
        <v>0</v>
      </c>
      <c r="H950" s="4">
        <f>'Листы на печать'!J1084</f>
        <v>0</v>
      </c>
      <c r="I950" s="4">
        <f>'Листы на печать'!L1084</f>
        <v>0</v>
      </c>
      <c r="J950" s="5">
        <f t="shared" si="58"/>
        <v>0</v>
      </c>
      <c r="K950" s="4">
        <f>'Листы на печать'!M1084</f>
        <v>0</v>
      </c>
      <c r="L950" s="4" t="str">
        <f t="shared" si="59"/>
        <v>00</v>
      </c>
      <c r="M950" s="4">
        <f>'Листы на печать'!N1084</f>
        <v>0</v>
      </c>
      <c r="N950" s="4">
        <f>'Листы на печать'!P1084</f>
        <v>0</v>
      </c>
    </row>
    <row r="951" spans="1:14">
      <c r="A951" s="4">
        <f>'Листы на печать'!B1085</f>
        <v>0</v>
      </c>
      <c r="B951" s="4">
        <f>'Листы на печать'!Y1085</f>
        <v>0</v>
      </c>
      <c r="C951" s="4">
        <f>'Листы на печать'!AA1085</f>
        <v>0</v>
      </c>
      <c r="D951" s="5" t="str">
        <f t="shared" si="60"/>
        <v>00</v>
      </c>
      <c r="E951" s="4">
        <f>'Листы на печать'!AC1085</f>
        <v>0</v>
      </c>
      <c r="F951" s="4">
        <f>'Листы на печать'!AE1085</f>
        <v>0</v>
      </c>
      <c r="G951" s="5">
        <f t="shared" si="57"/>
        <v>0</v>
      </c>
      <c r="H951" s="4">
        <f>'Листы на печать'!J1085</f>
        <v>0</v>
      </c>
      <c r="I951" s="4">
        <f>'Листы на печать'!L1085</f>
        <v>0</v>
      </c>
      <c r="J951" s="5">
        <f t="shared" si="58"/>
        <v>0</v>
      </c>
      <c r="K951" s="4">
        <f>'Листы на печать'!M1085</f>
        <v>0</v>
      </c>
      <c r="L951" s="4" t="str">
        <f t="shared" si="59"/>
        <v>00</v>
      </c>
      <c r="M951" s="4">
        <f>'Листы на печать'!N1085</f>
        <v>0</v>
      </c>
      <c r="N951" s="4">
        <f>'Листы на печать'!P1085</f>
        <v>0</v>
      </c>
    </row>
    <row r="952" spans="1:14">
      <c r="A952" s="4">
        <f>'Листы на печать'!B1086</f>
        <v>0</v>
      </c>
      <c r="B952" s="4">
        <f>'Листы на печать'!Y1086</f>
        <v>0</v>
      </c>
      <c r="C952" s="4">
        <f>'Листы на печать'!AA1086</f>
        <v>0</v>
      </c>
      <c r="D952" s="5" t="str">
        <f t="shared" si="60"/>
        <v>00</v>
      </c>
      <c r="E952" s="4">
        <f>'Листы на печать'!AC1086</f>
        <v>0</v>
      </c>
      <c r="F952" s="4">
        <f>'Листы на печать'!AE1086</f>
        <v>0</v>
      </c>
      <c r="G952" s="5">
        <f t="shared" si="57"/>
        <v>0</v>
      </c>
      <c r="H952" s="4">
        <f>'Листы на печать'!J1086</f>
        <v>0</v>
      </c>
      <c r="I952" s="4">
        <f>'Листы на печать'!L1086</f>
        <v>0</v>
      </c>
      <c r="J952" s="5">
        <f t="shared" si="58"/>
        <v>0</v>
      </c>
      <c r="K952" s="4">
        <f>'Листы на печать'!M1086</f>
        <v>0</v>
      </c>
      <c r="L952" s="4" t="str">
        <f t="shared" si="59"/>
        <v>00</v>
      </c>
      <c r="M952" s="4">
        <f>'Листы на печать'!N1086</f>
        <v>0</v>
      </c>
      <c r="N952" s="4">
        <f>'Листы на печать'!P1086</f>
        <v>0</v>
      </c>
    </row>
    <row r="953" spans="1:14">
      <c r="A953" s="4">
        <f>'Листы на печать'!B1087</f>
        <v>0</v>
      </c>
      <c r="B953" s="4">
        <f>'Листы на печать'!Y1087</f>
        <v>0</v>
      </c>
      <c r="C953" s="4">
        <f>'Листы на печать'!AA1087</f>
        <v>0</v>
      </c>
      <c r="D953" s="5" t="str">
        <f t="shared" si="60"/>
        <v>00</v>
      </c>
      <c r="E953" s="4">
        <f>'Листы на печать'!AC1087</f>
        <v>0</v>
      </c>
      <c r="F953" s="4">
        <f>'Листы на печать'!AE1087</f>
        <v>0</v>
      </c>
      <c r="G953" s="5">
        <f t="shared" si="57"/>
        <v>0</v>
      </c>
      <c r="H953" s="4">
        <f>'Листы на печать'!J1087</f>
        <v>0</v>
      </c>
      <c r="I953" s="4">
        <f>'Листы на печать'!L1087</f>
        <v>0</v>
      </c>
      <c r="J953" s="5">
        <f t="shared" si="58"/>
        <v>0</v>
      </c>
      <c r="K953" s="4">
        <f>'Листы на печать'!M1087</f>
        <v>0</v>
      </c>
      <c r="L953" s="4" t="str">
        <f t="shared" si="59"/>
        <v>00</v>
      </c>
      <c r="M953" s="4">
        <f>'Листы на печать'!N1087</f>
        <v>0</v>
      </c>
      <c r="N953" s="4">
        <f>'Листы на печать'!P1087</f>
        <v>0</v>
      </c>
    </row>
    <row r="954" spans="1:14">
      <c r="A954" s="4">
        <f>'Листы на печать'!B1088</f>
        <v>0</v>
      </c>
      <c r="B954" s="4">
        <f>'Листы на печать'!Y1088</f>
        <v>0</v>
      </c>
      <c r="C954" s="4">
        <f>'Листы на печать'!AA1088</f>
        <v>0</v>
      </c>
      <c r="D954" s="5" t="str">
        <f t="shared" si="60"/>
        <v>00</v>
      </c>
      <c r="E954" s="4">
        <f>'Листы на печать'!AC1088</f>
        <v>0</v>
      </c>
      <c r="F954" s="4">
        <f>'Листы на печать'!AE1088</f>
        <v>0</v>
      </c>
      <c r="G954" s="5">
        <f t="shared" si="57"/>
        <v>0</v>
      </c>
      <c r="H954" s="4">
        <f>'Листы на печать'!J1088</f>
        <v>0</v>
      </c>
      <c r="I954" s="4">
        <f>'Листы на печать'!L1088</f>
        <v>0</v>
      </c>
      <c r="J954" s="5">
        <f t="shared" si="58"/>
        <v>0</v>
      </c>
      <c r="K954" s="4">
        <f>'Листы на печать'!M1088</f>
        <v>0</v>
      </c>
      <c r="L954" s="4" t="str">
        <f t="shared" si="59"/>
        <v>00</v>
      </c>
      <c r="M954" s="4">
        <f>'Листы на печать'!N1088</f>
        <v>0</v>
      </c>
      <c r="N954" s="4">
        <f>'Листы на печать'!P1088</f>
        <v>0</v>
      </c>
    </row>
    <row r="955" spans="1:14">
      <c r="A955" s="4">
        <f>'Листы на печать'!B1089</f>
        <v>0</v>
      </c>
      <c r="B955" s="4">
        <f>'Листы на печать'!Y1089</f>
        <v>0</v>
      </c>
      <c r="C955" s="4">
        <f>'Листы на печать'!AA1089</f>
        <v>0</v>
      </c>
      <c r="D955" s="5" t="str">
        <f t="shared" si="60"/>
        <v>00</v>
      </c>
      <c r="E955" s="4">
        <f>'Листы на печать'!AC1089</f>
        <v>0</v>
      </c>
      <c r="F955" s="4">
        <f>'Листы на печать'!AE1089</f>
        <v>0</v>
      </c>
      <c r="G955" s="5">
        <f t="shared" si="57"/>
        <v>0</v>
      </c>
      <c r="H955" s="4">
        <f>'Листы на печать'!J1089</f>
        <v>0</v>
      </c>
      <c r="I955" s="4">
        <f>'Листы на печать'!L1089</f>
        <v>0</v>
      </c>
      <c r="J955" s="5">
        <f t="shared" si="58"/>
        <v>0</v>
      </c>
      <c r="K955" s="4">
        <f>'Листы на печать'!M1089</f>
        <v>0</v>
      </c>
      <c r="L955" s="4" t="str">
        <f t="shared" si="59"/>
        <v>00</v>
      </c>
      <c r="M955" s="4">
        <f>'Листы на печать'!N1089</f>
        <v>0</v>
      </c>
      <c r="N955" s="4">
        <f>'Листы на печать'!P1089</f>
        <v>0</v>
      </c>
    </row>
    <row r="956" spans="1:14">
      <c r="A956" s="4">
        <f>'Листы на печать'!B1090</f>
        <v>0</v>
      </c>
      <c r="B956" s="4">
        <f>'Листы на печать'!Y1090</f>
        <v>0</v>
      </c>
      <c r="C956" s="4">
        <f>'Листы на печать'!AA1090</f>
        <v>0</v>
      </c>
      <c r="D956" s="5" t="str">
        <f t="shared" si="60"/>
        <v>00</v>
      </c>
      <c r="E956" s="4">
        <f>'Листы на печать'!AC1090</f>
        <v>0</v>
      </c>
      <c r="F956" s="4">
        <f>'Листы на печать'!AE1090</f>
        <v>0</v>
      </c>
      <c r="G956" s="5">
        <f t="shared" si="57"/>
        <v>0</v>
      </c>
      <c r="H956" s="4">
        <f>'Листы на печать'!J1090</f>
        <v>0</v>
      </c>
      <c r="I956" s="4">
        <f>'Листы на печать'!L1090</f>
        <v>0</v>
      </c>
      <c r="J956" s="5">
        <f t="shared" si="58"/>
        <v>0</v>
      </c>
      <c r="K956" s="4">
        <f>'Листы на печать'!M1090</f>
        <v>0</v>
      </c>
      <c r="L956" s="4" t="str">
        <f t="shared" si="59"/>
        <v>00</v>
      </c>
      <c r="M956" s="4">
        <f>'Листы на печать'!N1090</f>
        <v>0</v>
      </c>
      <c r="N956" s="4">
        <f>'Листы на печать'!P1090</f>
        <v>0</v>
      </c>
    </row>
    <row r="957" spans="1:14">
      <c r="A957" s="4">
        <f>'Листы на печать'!B1091</f>
        <v>0</v>
      </c>
      <c r="B957" s="4">
        <f>'Листы на печать'!Y1091</f>
        <v>0</v>
      </c>
      <c r="C957" s="4">
        <f>'Листы на печать'!AA1091</f>
        <v>0</v>
      </c>
      <c r="D957" s="5" t="str">
        <f t="shared" si="60"/>
        <v>00</v>
      </c>
      <c r="E957" s="4">
        <f>'Листы на печать'!AC1091</f>
        <v>0</v>
      </c>
      <c r="F957" s="4">
        <f>'Листы на печать'!AE1091</f>
        <v>0</v>
      </c>
      <c r="G957" s="5">
        <f t="shared" si="57"/>
        <v>0</v>
      </c>
      <c r="H957" s="4">
        <f>'Листы на печать'!J1091</f>
        <v>0</v>
      </c>
      <c r="I957" s="4">
        <f>'Листы на печать'!L1091</f>
        <v>0</v>
      </c>
      <c r="J957" s="5">
        <f t="shared" si="58"/>
        <v>0</v>
      </c>
      <c r="K957" s="4">
        <f>'Листы на печать'!M1091</f>
        <v>0</v>
      </c>
      <c r="L957" s="4" t="str">
        <f t="shared" si="59"/>
        <v>00</v>
      </c>
      <c r="M957" s="4">
        <f>'Листы на печать'!N1091</f>
        <v>0</v>
      </c>
      <c r="N957" s="4">
        <f>'Листы на печать'!P1091</f>
        <v>0</v>
      </c>
    </row>
    <row r="958" spans="1:14">
      <c r="A958" s="4">
        <f>'Листы на печать'!B1092</f>
        <v>0</v>
      </c>
      <c r="B958" s="4">
        <f>'Листы на печать'!Y1092</f>
        <v>0</v>
      </c>
      <c r="C958" s="4">
        <f>'Листы на печать'!AA1092</f>
        <v>0</v>
      </c>
      <c r="D958" s="5" t="str">
        <f t="shared" si="60"/>
        <v>00</v>
      </c>
      <c r="E958" s="4">
        <f>'Листы на печать'!AC1092</f>
        <v>0</v>
      </c>
      <c r="F958" s="4">
        <f>'Листы на печать'!AE1092</f>
        <v>0</v>
      </c>
      <c r="G958" s="5">
        <f t="shared" si="57"/>
        <v>0</v>
      </c>
      <c r="H958" s="4">
        <f>'Листы на печать'!J1092</f>
        <v>0</v>
      </c>
      <c r="I958" s="4">
        <f>'Листы на печать'!L1092</f>
        <v>0</v>
      </c>
      <c r="J958" s="5">
        <f t="shared" si="58"/>
        <v>0</v>
      </c>
      <c r="K958" s="4">
        <f>'Листы на печать'!M1092</f>
        <v>0</v>
      </c>
      <c r="L958" s="4" t="str">
        <f t="shared" si="59"/>
        <v>00</v>
      </c>
      <c r="M958" s="4">
        <f>'Листы на печать'!N1092</f>
        <v>0</v>
      </c>
      <c r="N958" s="4">
        <f>'Листы на печать'!P1092</f>
        <v>0</v>
      </c>
    </row>
    <row r="959" spans="1:14">
      <c r="A959" s="4">
        <f>'Листы на печать'!B1093</f>
        <v>0</v>
      </c>
      <c r="B959" s="4">
        <f>'Листы на печать'!Y1093</f>
        <v>0</v>
      </c>
      <c r="C959" s="4">
        <f>'Листы на печать'!AA1093</f>
        <v>0</v>
      </c>
      <c r="D959" s="5" t="str">
        <f t="shared" si="60"/>
        <v>00</v>
      </c>
      <c r="E959" s="4">
        <f>'Листы на печать'!AC1093</f>
        <v>0</v>
      </c>
      <c r="F959" s="4">
        <f>'Листы на печать'!AE1093</f>
        <v>0</v>
      </c>
      <c r="G959" s="5">
        <f t="shared" si="57"/>
        <v>0</v>
      </c>
      <c r="H959" s="4">
        <f>'Листы на печать'!J1093</f>
        <v>0</v>
      </c>
      <c r="I959" s="4">
        <f>'Листы на печать'!L1093</f>
        <v>0</v>
      </c>
      <c r="J959" s="5">
        <f t="shared" si="58"/>
        <v>0</v>
      </c>
      <c r="K959" s="4">
        <f>'Листы на печать'!M1093</f>
        <v>0</v>
      </c>
      <c r="L959" s="4" t="str">
        <f t="shared" si="59"/>
        <v>00</v>
      </c>
      <c r="M959" s="4">
        <f>'Листы на печать'!N1093</f>
        <v>0</v>
      </c>
      <c r="N959" s="4">
        <f>'Листы на печать'!P1093</f>
        <v>0</v>
      </c>
    </row>
    <row r="960" spans="1:14">
      <c r="A960" s="4">
        <f>'Листы на печать'!B1094</f>
        <v>0</v>
      </c>
      <c r="B960" s="4">
        <f>'Листы на печать'!Y1094</f>
        <v>0</v>
      </c>
      <c r="C960" s="4">
        <f>'Листы на печать'!AA1094</f>
        <v>0</v>
      </c>
      <c r="D960" s="5" t="str">
        <f t="shared" si="60"/>
        <v>00</v>
      </c>
      <c r="E960" s="4">
        <f>'Листы на печать'!AC1094</f>
        <v>0</v>
      </c>
      <c r="F960" s="4">
        <f>'Листы на печать'!AE1094</f>
        <v>0</v>
      </c>
      <c r="G960" s="5">
        <f t="shared" si="57"/>
        <v>0</v>
      </c>
      <c r="H960" s="4">
        <f>'Листы на печать'!J1094</f>
        <v>0</v>
      </c>
      <c r="I960" s="4">
        <f>'Листы на печать'!L1094</f>
        <v>0</v>
      </c>
      <c r="J960" s="5">
        <f t="shared" si="58"/>
        <v>0</v>
      </c>
      <c r="K960" s="4">
        <f>'Листы на печать'!M1094</f>
        <v>0</v>
      </c>
      <c r="L960" s="4" t="str">
        <f t="shared" si="59"/>
        <v>00</v>
      </c>
      <c r="M960" s="4">
        <f>'Листы на печать'!N1094</f>
        <v>0</v>
      </c>
      <c r="N960" s="4">
        <f>'Листы на печать'!P1094</f>
        <v>0</v>
      </c>
    </row>
    <row r="961" spans="1:14">
      <c r="A961" s="4">
        <f>'Листы на печать'!B1095</f>
        <v>0</v>
      </c>
      <c r="B961" s="4">
        <f>'Листы на печать'!Y1095</f>
        <v>0</v>
      </c>
      <c r="C961" s="4">
        <f>'Листы на печать'!AA1095</f>
        <v>0</v>
      </c>
      <c r="D961" s="5" t="str">
        <f t="shared" si="60"/>
        <v>00</v>
      </c>
      <c r="E961" s="4">
        <f>'Листы на печать'!AC1095</f>
        <v>0</v>
      </c>
      <c r="F961" s="4">
        <f>'Листы на печать'!AE1095</f>
        <v>0</v>
      </c>
      <c r="G961" s="5">
        <f t="shared" si="57"/>
        <v>0</v>
      </c>
      <c r="H961" s="4">
        <f>'Листы на печать'!J1095</f>
        <v>0</v>
      </c>
      <c r="I961" s="4">
        <f>'Листы на печать'!L1095</f>
        <v>0</v>
      </c>
      <c r="J961" s="5">
        <f t="shared" si="58"/>
        <v>0</v>
      </c>
      <c r="K961" s="4">
        <f>'Листы на печать'!M1095</f>
        <v>0</v>
      </c>
      <c r="L961" s="4" t="str">
        <f t="shared" si="59"/>
        <v>00</v>
      </c>
      <c r="M961" s="4">
        <f>'Листы на печать'!N1095</f>
        <v>0</v>
      </c>
      <c r="N961" s="4">
        <f>'Листы на печать'!P1095</f>
        <v>0</v>
      </c>
    </row>
    <row r="962" spans="1:14">
      <c r="A962" s="4">
        <f>'Листы на печать'!B1096</f>
        <v>0</v>
      </c>
      <c r="B962" s="4">
        <f>'Листы на печать'!Y1096</f>
        <v>0</v>
      </c>
      <c r="C962" s="4">
        <f>'Листы на печать'!AA1096</f>
        <v>0</v>
      </c>
      <c r="D962" s="5" t="str">
        <f t="shared" si="60"/>
        <v>00</v>
      </c>
      <c r="E962" s="4">
        <f>'Листы на печать'!AC1096</f>
        <v>0</v>
      </c>
      <c r="F962" s="4">
        <f>'Листы на печать'!AE1096</f>
        <v>0</v>
      </c>
      <c r="G962" s="5">
        <f t="shared" si="57"/>
        <v>0</v>
      </c>
      <c r="H962" s="4">
        <f>'Листы на печать'!J1096</f>
        <v>0</v>
      </c>
      <c r="I962" s="4">
        <f>'Листы на печать'!L1096</f>
        <v>0</v>
      </c>
      <c r="J962" s="5">
        <f t="shared" si="58"/>
        <v>0</v>
      </c>
      <c r="K962" s="4">
        <f>'Листы на печать'!M1096</f>
        <v>0</v>
      </c>
      <c r="L962" s="4" t="str">
        <f t="shared" si="59"/>
        <v>00</v>
      </c>
      <c r="M962" s="4">
        <f>'Листы на печать'!N1096</f>
        <v>0</v>
      </c>
      <c r="N962" s="4">
        <f>'Листы на печать'!P1096</f>
        <v>0</v>
      </c>
    </row>
    <row r="963" spans="1:14">
      <c r="A963" s="4">
        <f>'Листы на печать'!B1097</f>
        <v>0</v>
      </c>
      <c r="B963" s="4">
        <f>'Листы на печать'!Y1097</f>
        <v>0</v>
      </c>
      <c r="C963" s="4">
        <f>'Листы на печать'!AA1097</f>
        <v>0</v>
      </c>
      <c r="D963" s="5" t="str">
        <f t="shared" si="60"/>
        <v>00</v>
      </c>
      <c r="E963" s="4">
        <f>'Листы на печать'!AC1097</f>
        <v>0</v>
      </c>
      <c r="F963" s="4">
        <f>'Листы на печать'!AE1097</f>
        <v>0</v>
      </c>
      <c r="G963" s="5">
        <f t="shared" ref="G963:G1026" si="61">A963</f>
        <v>0</v>
      </c>
      <c r="H963" s="4">
        <f>'Листы на печать'!J1097</f>
        <v>0</v>
      </c>
      <c r="I963" s="4">
        <f>'Листы на печать'!L1097</f>
        <v>0</v>
      </c>
      <c r="J963" s="5">
        <f t="shared" ref="J963:J1026" si="62">A963</f>
        <v>0</v>
      </c>
      <c r="K963" s="4">
        <f>'Листы на печать'!M1097</f>
        <v>0</v>
      </c>
      <c r="L963" s="4" t="str">
        <f t="shared" si="59"/>
        <v>00</v>
      </c>
      <c r="M963" s="4">
        <f>'Листы на печать'!N1097</f>
        <v>0</v>
      </c>
      <c r="N963" s="4">
        <f>'Листы на печать'!P1097</f>
        <v>0</v>
      </c>
    </row>
    <row r="964" spans="1:14">
      <c r="A964" s="4">
        <f>'Листы на печать'!B1098</f>
        <v>0</v>
      </c>
      <c r="B964" s="4">
        <f>'Листы на печать'!Y1098</f>
        <v>0</v>
      </c>
      <c r="C964" s="4">
        <f>'Листы на печать'!AA1098</f>
        <v>0</v>
      </c>
      <c r="D964" s="5" t="str">
        <f t="shared" si="60"/>
        <v>00</v>
      </c>
      <c r="E964" s="4">
        <f>'Листы на печать'!AC1098</f>
        <v>0</v>
      </c>
      <c r="F964" s="4">
        <f>'Листы на печать'!AE1098</f>
        <v>0</v>
      </c>
      <c r="G964" s="5">
        <f t="shared" si="61"/>
        <v>0</v>
      </c>
      <c r="H964" s="4">
        <f>'Листы на печать'!J1098</f>
        <v>0</v>
      </c>
      <c r="I964" s="4">
        <f>'Листы на печать'!L1098</f>
        <v>0</v>
      </c>
      <c r="J964" s="5">
        <f t="shared" si="62"/>
        <v>0</v>
      </c>
      <c r="K964" s="4">
        <f>'Листы на печать'!M1098</f>
        <v>0</v>
      </c>
      <c r="L964" s="4" t="str">
        <f t="shared" si="59"/>
        <v>00</v>
      </c>
      <c r="M964" s="4">
        <f>'Листы на печать'!N1098</f>
        <v>0</v>
      </c>
      <c r="N964" s="4">
        <f>'Листы на печать'!P1098</f>
        <v>0</v>
      </c>
    </row>
    <row r="965" spans="1:14">
      <c r="A965" s="4">
        <f>'Листы на печать'!B1099</f>
        <v>0</v>
      </c>
      <c r="B965" s="4">
        <f>'Листы на печать'!Y1099</f>
        <v>0</v>
      </c>
      <c r="C965" s="4">
        <f>'Листы на печать'!AA1099</f>
        <v>0</v>
      </c>
      <c r="D965" s="5" t="str">
        <f t="shared" si="60"/>
        <v>00</v>
      </c>
      <c r="E965" s="4">
        <f>'Листы на печать'!AC1099</f>
        <v>0</v>
      </c>
      <c r="F965" s="4">
        <f>'Листы на печать'!AE1099</f>
        <v>0</v>
      </c>
      <c r="G965" s="5">
        <f t="shared" si="61"/>
        <v>0</v>
      </c>
      <c r="H965" s="4">
        <f>'Листы на печать'!J1099</f>
        <v>0</v>
      </c>
      <c r="I965" s="4">
        <f>'Листы на печать'!L1099</f>
        <v>0</v>
      </c>
      <c r="J965" s="5">
        <f t="shared" si="62"/>
        <v>0</v>
      </c>
      <c r="K965" s="4">
        <f>'Листы на печать'!M1099</f>
        <v>0</v>
      </c>
      <c r="L965" s="4" t="str">
        <f t="shared" ref="L965:L1028" si="63">CONCATENATE(K965,M965)</f>
        <v>00</v>
      </c>
      <c r="M965" s="4">
        <f>'Листы на печать'!N1099</f>
        <v>0</v>
      </c>
      <c r="N965" s="4">
        <f>'Листы на печать'!P1099</f>
        <v>0</v>
      </c>
    </row>
    <row r="966" spans="1:14">
      <c r="A966" s="4">
        <f>'Листы на печать'!B1100</f>
        <v>0</v>
      </c>
      <c r="B966" s="4">
        <f>'Листы на печать'!Y1100</f>
        <v>0</v>
      </c>
      <c r="C966" s="4">
        <f>'Листы на печать'!AA1100</f>
        <v>0</v>
      </c>
      <c r="D966" s="5" t="str">
        <f t="shared" si="60"/>
        <v>00</v>
      </c>
      <c r="E966" s="4">
        <f>'Листы на печать'!AC1100</f>
        <v>0</v>
      </c>
      <c r="F966" s="4">
        <f>'Листы на печать'!AE1100</f>
        <v>0</v>
      </c>
      <c r="G966" s="5">
        <f t="shared" si="61"/>
        <v>0</v>
      </c>
      <c r="H966" s="4">
        <f>'Листы на печать'!J1100</f>
        <v>0</v>
      </c>
      <c r="I966" s="4">
        <f>'Листы на печать'!L1100</f>
        <v>0</v>
      </c>
      <c r="J966" s="5">
        <f t="shared" si="62"/>
        <v>0</v>
      </c>
      <c r="K966" s="4">
        <f>'Листы на печать'!M1100</f>
        <v>0</v>
      </c>
      <c r="L966" s="4" t="str">
        <f t="shared" si="63"/>
        <v>00</v>
      </c>
      <c r="M966" s="4">
        <f>'Листы на печать'!N1100</f>
        <v>0</v>
      </c>
      <c r="N966" s="4">
        <f>'Листы на печать'!P1100</f>
        <v>0</v>
      </c>
    </row>
    <row r="967" spans="1:14">
      <c r="A967" s="4">
        <f>'Листы на печать'!B1101</f>
        <v>0</v>
      </c>
      <c r="B967" s="4">
        <f>'Листы на печать'!Y1101</f>
        <v>0</v>
      </c>
      <c r="C967" s="4">
        <f>'Листы на печать'!AA1101</f>
        <v>0</v>
      </c>
      <c r="D967" s="5" t="str">
        <f t="shared" si="60"/>
        <v>00</v>
      </c>
      <c r="E967" s="4">
        <f>'Листы на печать'!AC1101</f>
        <v>0</v>
      </c>
      <c r="F967" s="4">
        <f>'Листы на печать'!AE1101</f>
        <v>0</v>
      </c>
      <c r="G967" s="5">
        <f t="shared" si="61"/>
        <v>0</v>
      </c>
      <c r="H967" s="4">
        <f>'Листы на печать'!J1101</f>
        <v>0</v>
      </c>
      <c r="I967" s="4">
        <f>'Листы на печать'!L1101</f>
        <v>0</v>
      </c>
      <c r="J967" s="5">
        <f t="shared" si="62"/>
        <v>0</v>
      </c>
      <c r="K967" s="4">
        <f>'Листы на печать'!M1101</f>
        <v>0</v>
      </c>
      <c r="L967" s="4" t="str">
        <f t="shared" si="63"/>
        <v>00</v>
      </c>
      <c r="M967" s="4">
        <f>'Листы на печать'!N1101</f>
        <v>0</v>
      </c>
      <c r="N967" s="4">
        <f>'Листы на печать'!P1101</f>
        <v>0</v>
      </c>
    </row>
    <row r="968" spans="1:14">
      <c r="A968" s="4">
        <f>'Листы на печать'!B1102</f>
        <v>0</v>
      </c>
      <c r="B968" s="4">
        <f>'Листы на печать'!Y1102</f>
        <v>0</v>
      </c>
      <c r="C968" s="4">
        <f>'Листы на печать'!AA1102</f>
        <v>0</v>
      </c>
      <c r="D968" s="5" t="str">
        <f t="shared" si="60"/>
        <v>00</v>
      </c>
      <c r="E968" s="4">
        <f>'Листы на печать'!AC1102</f>
        <v>0</v>
      </c>
      <c r="F968" s="4">
        <f>'Листы на печать'!AE1102</f>
        <v>0</v>
      </c>
      <c r="G968" s="5">
        <f t="shared" si="61"/>
        <v>0</v>
      </c>
      <c r="H968" s="4">
        <f>'Листы на печать'!J1102</f>
        <v>0</v>
      </c>
      <c r="I968" s="4">
        <f>'Листы на печать'!L1102</f>
        <v>0</v>
      </c>
      <c r="J968" s="5">
        <f t="shared" si="62"/>
        <v>0</v>
      </c>
      <c r="K968" s="4">
        <f>'Листы на печать'!M1102</f>
        <v>0</v>
      </c>
      <c r="L968" s="4" t="str">
        <f t="shared" si="63"/>
        <v>00</v>
      </c>
      <c r="M968" s="4">
        <f>'Листы на печать'!N1102</f>
        <v>0</v>
      </c>
      <c r="N968" s="4">
        <f>'Листы на печать'!P1102</f>
        <v>0</v>
      </c>
    </row>
    <row r="969" spans="1:14">
      <c r="A969" s="4">
        <f>'Листы на печать'!B1103</f>
        <v>0</v>
      </c>
      <c r="B969" s="4">
        <f>'Листы на печать'!Y1103</f>
        <v>0</v>
      </c>
      <c r="C969" s="4">
        <f>'Листы на печать'!AA1103</f>
        <v>0</v>
      </c>
      <c r="D969" s="5" t="str">
        <f t="shared" si="60"/>
        <v>00</v>
      </c>
      <c r="E969" s="4">
        <f>'Листы на печать'!AC1103</f>
        <v>0</v>
      </c>
      <c r="F969" s="4">
        <f>'Листы на печать'!AE1103</f>
        <v>0</v>
      </c>
      <c r="G969" s="5">
        <f t="shared" si="61"/>
        <v>0</v>
      </c>
      <c r="H969" s="4">
        <f>'Листы на печать'!J1103</f>
        <v>0</v>
      </c>
      <c r="I969" s="4">
        <f>'Листы на печать'!L1103</f>
        <v>0</v>
      </c>
      <c r="J969" s="5">
        <f t="shared" si="62"/>
        <v>0</v>
      </c>
      <c r="K969" s="4">
        <f>'Листы на печать'!M1103</f>
        <v>0</v>
      </c>
      <c r="L969" s="4" t="str">
        <f t="shared" si="63"/>
        <v>00</v>
      </c>
      <c r="M969" s="4">
        <f>'Листы на печать'!N1103</f>
        <v>0</v>
      </c>
      <c r="N969" s="4">
        <f>'Листы на печать'!P1103</f>
        <v>0</v>
      </c>
    </row>
    <row r="970" spans="1:14">
      <c r="A970" s="4">
        <f>'Листы на печать'!B1104</f>
        <v>0</v>
      </c>
      <c r="B970" s="4">
        <f>'Листы на печать'!Y1104</f>
        <v>0</v>
      </c>
      <c r="C970" s="4">
        <f>'Листы на печать'!AA1104</f>
        <v>0</v>
      </c>
      <c r="D970" s="5" t="str">
        <f t="shared" si="60"/>
        <v>00</v>
      </c>
      <c r="E970" s="4">
        <f>'Листы на печать'!AC1104</f>
        <v>0</v>
      </c>
      <c r="F970" s="4">
        <f>'Листы на печать'!AE1104</f>
        <v>0</v>
      </c>
      <c r="G970" s="5">
        <f t="shared" si="61"/>
        <v>0</v>
      </c>
      <c r="H970" s="4">
        <f>'Листы на печать'!J1104</f>
        <v>0</v>
      </c>
      <c r="I970" s="4">
        <f>'Листы на печать'!L1104</f>
        <v>0</v>
      </c>
      <c r="J970" s="5">
        <f t="shared" si="62"/>
        <v>0</v>
      </c>
      <c r="K970" s="4">
        <f>'Листы на печать'!M1104</f>
        <v>0</v>
      </c>
      <c r="L970" s="4" t="str">
        <f t="shared" si="63"/>
        <v>00</v>
      </c>
      <c r="M970" s="4">
        <f>'Листы на печать'!N1104</f>
        <v>0</v>
      </c>
      <c r="N970" s="4">
        <f>'Листы на печать'!P1104</f>
        <v>0</v>
      </c>
    </row>
    <row r="971" spans="1:14">
      <c r="A971" s="4">
        <f>'Листы на печать'!B1105</f>
        <v>0</v>
      </c>
      <c r="B971" s="4">
        <f>'Листы на печать'!Y1105</f>
        <v>0</v>
      </c>
      <c r="C971" s="4">
        <f>'Листы на печать'!AA1105</f>
        <v>0</v>
      </c>
      <c r="D971" s="5" t="str">
        <f t="shared" si="60"/>
        <v>00</v>
      </c>
      <c r="E971" s="4">
        <f>'Листы на печать'!AC1105</f>
        <v>0</v>
      </c>
      <c r="F971" s="4">
        <f>'Листы на печать'!AE1105</f>
        <v>0</v>
      </c>
      <c r="G971" s="5">
        <f t="shared" si="61"/>
        <v>0</v>
      </c>
      <c r="H971" s="4">
        <f>'Листы на печать'!J1105</f>
        <v>0</v>
      </c>
      <c r="I971" s="4">
        <f>'Листы на печать'!L1105</f>
        <v>0</v>
      </c>
      <c r="J971" s="5">
        <f t="shared" si="62"/>
        <v>0</v>
      </c>
      <c r="K971" s="4">
        <f>'Листы на печать'!M1105</f>
        <v>0</v>
      </c>
      <c r="L971" s="4" t="str">
        <f t="shared" si="63"/>
        <v>00</v>
      </c>
      <c r="M971" s="4">
        <f>'Листы на печать'!N1105</f>
        <v>0</v>
      </c>
      <c r="N971" s="4">
        <f>'Листы на печать'!P1105</f>
        <v>0</v>
      </c>
    </row>
    <row r="972" spans="1:14">
      <c r="A972" s="4">
        <f>'Листы на печать'!B1106</f>
        <v>0</v>
      </c>
      <c r="B972" s="4">
        <f>'Листы на печать'!Y1106</f>
        <v>0</v>
      </c>
      <c r="C972" s="4">
        <f>'Листы на печать'!AA1106</f>
        <v>0</v>
      </c>
      <c r="D972" s="5" t="str">
        <f t="shared" si="60"/>
        <v>00</v>
      </c>
      <c r="E972" s="4">
        <f>'Листы на печать'!AC1106</f>
        <v>0</v>
      </c>
      <c r="F972" s="4">
        <f>'Листы на печать'!AE1106</f>
        <v>0</v>
      </c>
      <c r="G972" s="5">
        <f t="shared" si="61"/>
        <v>0</v>
      </c>
      <c r="H972" s="4">
        <f>'Листы на печать'!J1106</f>
        <v>0</v>
      </c>
      <c r="I972" s="4">
        <f>'Листы на печать'!L1106</f>
        <v>0</v>
      </c>
      <c r="J972" s="5">
        <f t="shared" si="62"/>
        <v>0</v>
      </c>
      <c r="K972" s="4">
        <f>'Листы на печать'!M1106</f>
        <v>0</v>
      </c>
      <c r="L972" s="4" t="str">
        <f t="shared" si="63"/>
        <v>00</v>
      </c>
      <c r="M972" s="4">
        <f>'Листы на печать'!N1106</f>
        <v>0</v>
      </c>
      <c r="N972" s="4">
        <f>'Листы на печать'!P1106</f>
        <v>0</v>
      </c>
    </row>
    <row r="973" spans="1:14">
      <c r="A973" s="4">
        <f>'Листы на печать'!B1107</f>
        <v>0</v>
      </c>
      <c r="B973" s="4">
        <f>'Листы на печать'!Y1107</f>
        <v>0</v>
      </c>
      <c r="C973" s="4">
        <f>'Листы на печать'!AA1107</f>
        <v>0</v>
      </c>
      <c r="D973" s="5" t="str">
        <f t="shared" si="60"/>
        <v>00</v>
      </c>
      <c r="E973" s="4">
        <f>'Листы на печать'!AC1107</f>
        <v>0</v>
      </c>
      <c r="F973" s="4">
        <f>'Листы на печать'!AE1107</f>
        <v>0</v>
      </c>
      <c r="G973" s="5">
        <f t="shared" si="61"/>
        <v>0</v>
      </c>
      <c r="H973" s="4">
        <f>'Листы на печать'!J1107</f>
        <v>0</v>
      </c>
      <c r="I973" s="4">
        <f>'Листы на печать'!L1107</f>
        <v>0</v>
      </c>
      <c r="J973" s="5">
        <f t="shared" si="62"/>
        <v>0</v>
      </c>
      <c r="K973" s="4">
        <f>'Листы на печать'!M1107</f>
        <v>0</v>
      </c>
      <c r="L973" s="4" t="str">
        <f t="shared" si="63"/>
        <v>00</v>
      </c>
      <c r="M973" s="4">
        <f>'Листы на печать'!N1107</f>
        <v>0</v>
      </c>
      <c r="N973" s="4">
        <f>'Листы на печать'!P1107</f>
        <v>0</v>
      </c>
    </row>
    <row r="974" spans="1:14">
      <c r="A974" s="4">
        <f>'Листы на печать'!B1108</f>
        <v>0</v>
      </c>
      <c r="B974" s="4">
        <f>'Листы на печать'!Y1108</f>
        <v>0</v>
      </c>
      <c r="C974" s="4">
        <f>'Листы на печать'!AA1108</f>
        <v>0</v>
      </c>
      <c r="D974" s="5" t="str">
        <f t="shared" ref="D974:D1037" si="64">CONCATENATE(B974, E974)</f>
        <v>00</v>
      </c>
      <c r="E974" s="4">
        <f>'Листы на печать'!AC1108</f>
        <v>0</v>
      </c>
      <c r="F974" s="4">
        <f>'Листы на печать'!AE1108</f>
        <v>0</v>
      </c>
      <c r="G974" s="5">
        <f t="shared" si="61"/>
        <v>0</v>
      </c>
      <c r="H974" s="4">
        <f>'Листы на печать'!J1108</f>
        <v>0</v>
      </c>
      <c r="I974" s="4">
        <f>'Листы на печать'!L1108</f>
        <v>0</v>
      </c>
      <c r="J974" s="5">
        <f t="shared" si="62"/>
        <v>0</v>
      </c>
      <c r="K974" s="4">
        <f>'Листы на печать'!M1108</f>
        <v>0</v>
      </c>
      <c r="L974" s="4" t="str">
        <f t="shared" si="63"/>
        <v>00</v>
      </c>
      <c r="M974" s="4">
        <f>'Листы на печать'!N1108</f>
        <v>0</v>
      </c>
      <c r="N974" s="4">
        <f>'Листы на печать'!P1108</f>
        <v>0</v>
      </c>
    </row>
    <row r="975" spans="1:14">
      <c r="A975" s="4">
        <f>'Листы на печать'!B1109</f>
        <v>0</v>
      </c>
      <c r="B975" s="4">
        <f>'Листы на печать'!Y1109</f>
        <v>0</v>
      </c>
      <c r="C975" s="4">
        <f>'Листы на печать'!AA1109</f>
        <v>0</v>
      </c>
      <c r="D975" s="5" t="str">
        <f t="shared" si="64"/>
        <v>00</v>
      </c>
      <c r="E975" s="4">
        <f>'Листы на печать'!AC1109</f>
        <v>0</v>
      </c>
      <c r="F975" s="4">
        <f>'Листы на печать'!AE1109</f>
        <v>0</v>
      </c>
      <c r="G975" s="5">
        <f t="shared" si="61"/>
        <v>0</v>
      </c>
      <c r="H975" s="4">
        <f>'Листы на печать'!J1109</f>
        <v>0</v>
      </c>
      <c r="I975" s="4">
        <f>'Листы на печать'!L1109</f>
        <v>0</v>
      </c>
      <c r="J975" s="5">
        <f t="shared" si="62"/>
        <v>0</v>
      </c>
      <c r="K975" s="4">
        <f>'Листы на печать'!M1109</f>
        <v>0</v>
      </c>
      <c r="L975" s="4" t="str">
        <f t="shared" si="63"/>
        <v>00</v>
      </c>
      <c r="M975" s="4">
        <f>'Листы на печать'!N1109</f>
        <v>0</v>
      </c>
      <c r="N975" s="4">
        <f>'Листы на печать'!P1109</f>
        <v>0</v>
      </c>
    </row>
    <row r="976" spans="1:14">
      <c r="A976" s="4">
        <f>'Листы на печать'!B1110</f>
        <v>0</v>
      </c>
      <c r="B976" s="4">
        <f>'Листы на печать'!Y1110</f>
        <v>0</v>
      </c>
      <c r="C976" s="4">
        <f>'Листы на печать'!AA1110</f>
        <v>0</v>
      </c>
      <c r="D976" s="5" t="str">
        <f t="shared" si="64"/>
        <v>00</v>
      </c>
      <c r="E976" s="4">
        <f>'Листы на печать'!AC1110</f>
        <v>0</v>
      </c>
      <c r="F976" s="4">
        <f>'Листы на печать'!AE1110</f>
        <v>0</v>
      </c>
      <c r="G976" s="5">
        <f t="shared" si="61"/>
        <v>0</v>
      </c>
      <c r="H976" s="4">
        <f>'Листы на печать'!J1110</f>
        <v>0</v>
      </c>
      <c r="I976" s="4">
        <f>'Листы на печать'!L1110</f>
        <v>0</v>
      </c>
      <c r="J976" s="5">
        <f t="shared" si="62"/>
        <v>0</v>
      </c>
      <c r="K976" s="4">
        <f>'Листы на печать'!M1110</f>
        <v>0</v>
      </c>
      <c r="L976" s="4" t="str">
        <f t="shared" si="63"/>
        <v>00</v>
      </c>
      <c r="M976" s="4">
        <f>'Листы на печать'!N1110</f>
        <v>0</v>
      </c>
      <c r="N976" s="4">
        <f>'Листы на печать'!P1110</f>
        <v>0</v>
      </c>
    </row>
    <row r="977" spans="1:14">
      <c r="A977" s="4">
        <f>'Листы на печать'!B1111</f>
        <v>0</v>
      </c>
      <c r="B977" s="4">
        <f>'Листы на печать'!Y1111</f>
        <v>0</v>
      </c>
      <c r="C977" s="4">
        <f>'Листы на печать'!AA1111</f>
        <v>0</v>
      </c>
      <c r="D977" s="5" t="str">
        <f t="shared" si="64"/>
        <v>00</v>
      </c>
      <c r="E977" s="4">
        <f>'Листы на печать'!AC1111</f>
        <v>0</v>
      </c>
      <c r="F977" s="4">
        <f>'Листы на печать'!AE1111</f>
        <v>0</v>
      </c>
      <c r="G977" s="5">
        <f t="shared" si="61"/>
        <v>0</v>
      </c>
      <c r="H977" s="4">
        <f>'Листы на печать'!J1111</f>
        <v>0</v>
      </c>
      <c r="I977" s="4">
        <f>'Листы на печать'!L1111</f>
        <v>0</v>
      </c>
      <c r="J977" s="5">
        <f t="shared" si="62"/>
        <v>0</v>
      </c>
      <c r="K977" s="4">
        <f>'Листы на печать'!M1111</f>
        <v>0</v>
      </c>
      <c r="L977" s="4" t="str">
        <f t="shared" si="63"/>
        <v>00</v>
      </c>
      <c r="M977" s="4">
        <f>'Листы на печать'!N1111</f>
        <v>0</v>
      </c>
      <c r="N977" s="4">
        <f>'Листы на печать'!P1111</f>
        <v>0</v>
      </c>
    </row>
    <row r="978" spans="1:14">
      <c r="A978" s="4">
        <f>'Листы на печать'!B1112</f>
        <v>0</v>
      </c>
      <c r="B978" s="4">
        <f>'Листы на печать'!Y1112</f>
        <v>0</v>
      </c>
      <c r="C978" s="4">
        <f>'Листы на печать'!AA1112</f>
        <v>0</v>
      </c>
      <c r="D978" s="5" t="str">
        <f t="shared" si="64"/>
        <v>00</v>
      </c>
      <c r="E978" s="4">
        <f>'Листы на печать'!AC1112</f>
        <v>0</v>
      </c>
      <c r="F978" s="4">
        <f>'Листы на печать'!AE1112</f>
        <v>0</v>
      </c>
      <c r="G978" s="5">
        <f t="shared" si="61"/>
        <v>0</v>
      </c>
      <c r="H978" s="4">
        <f>'Листы на печать'!J1112</f>
        <v>0</v>
      </c>
      <c r="I978" s="4">
        <f>'Листы на печать'!L1112</f>
        <v>0</v>
      </c>
      <c r="J978" s="5">
        <f t="shared" si="62"/>
        <v>0</v>
      </c>
      <c r="K978" s="4">
        <f>'Листы на печать'!M1112</f>
        <v>0</v>
      </c>
      <c r="L978" s="4" t="str">
        <f t="shared" si="63"/>
        <v>00</v>
      </c>
      <c r="M978" s="4">
        <f>'Листы на печать'!N1112</f>
        <v>0</v>
      </c>
      <c r="N978" s="4">
        <f>'Листы на печать'!P1112</f>
        <v>0</v>
      </c>
    </row>
    <row r="979" spans="1:14">
      <c r="A979" s="4">
        <f>'Листы на печать'!B1113</f>
        <v>0</v>
      </c>
      <c r="B979" s="4">
        <f>'Листы на печать'!Y1113</f>
        <v>0</v>
      </c>
      <c r="C979" s="4">
        <f>'Листы на печать'!AA1113</f>
        <v>0</v>
      </c>
      <c r="D979" s="5" t="str">
        <f t="shared" si="64"/>
        <v>00</v>
      </c>
      <c r="E979" s="4">
        <f>'Листы на печать'!AC1113</f>
        <v>0</v>
      </c>
      <c r="F979" s="4">
        <f>'Листы на печать'!AE1113</f>
        <v>0</v>
      </c>
      <c r="G979" s="5">
        <f t="shared" si="61"/>
        <v>0</v>
      </c>
      <c r="H979" s="4">
        <f>'Листы на печать'!J1113</f>
        <v>0</v>
      </c>
      <c r="I979" s="4">
        <f>'Листы на печать'!L1113</f>
        <v>0</v>
      </c>
      <c r="J979" s="5">
        <f t="shared" si="62"/>
        <v>0</v>
      </c>
      <c r="K979" s="4">
        <f>'Листы на печать'!M1113</f>
        <v>0</v>
      </c>
      <c r="L979" s="4" t="str">
        <f t="shared" si="63"/>
        <v>00</v>
      </c>
      <c r="M979" s="4">
        <f>'Листы на печать'!N1113</f>
        <v>0</v>
      </c>
      <c r="N979" s="4">
        <f>'Листы на печать'!P1113</f>
        <v>0</v>
      </c>
    </row>
    <row r="980" spans="1:14">
      <c r="A980" s="4">
        <f>'Листы на печать'!B1114</f>
        <v>0</v>
      </c>
      <c r="B980" s="4">
        <f>'Листы на печать'!Y1114</f>
        <v>0</v>
      </c>
      <c r="C980" s="4">
        <f>'Листы на печать'!AA1114</f>
        <v>0</v>
      </c>
      <c r="D980" s="5" t="str">
        <f t="shared" si="64"/>
        <v>00</v>
      </c>
      <c r="E980" s="4">
        <f>'Листы на печать'!AC1114</f>
        <v>0</v>
      </c>
      <c r="F980" s="4">
        <f>'Листы на печать'!AE1114</f>
        <v>0</v>
      </c>
      <c r="G980" s="5">
        <f t="shared" si="61"/>
        <v>0</v>
      </c>
      <c r="H980" s="4">
        <f>'Листы на печать'!J1114</f>
        <v>0</v>
      </c>
      <c r="I980" s="4">
        <f>'Листы на печать'!L1114</f>
        <v>0</v>
      </c>
      <c r="J980" s="5">
        <f t="shared" si="62"/>
        <v>0</v>
      </c>
      <c r="K980" s="4">
        <f>'Листы на печать'!M1114</f>
        <v>0</v>
      </c>
      <c r="L980" s="4" t="str">
        <f t="shared" si="63"/>
        <v>00</v>
      </c>
      <c r="M980" s="4">
        <f>'Листы на печать'!N1114</f>
        <v>0</v>
      </c>
      <c r="N980" s="4">
        <f>'Листы на печать'!P1114</f>
        <v>0</v>
      </c>
    </row>
    <row r="981" spans="1:14">
      <c r="A981" s="4">
        <f>'Листы на печать'!B1115</f>
        <v>0</v>
      </c>
      <c r="B981" s="4">
        <f>'Листы на печать'!Y1115</f>
        <v>0</v>
      </c>
      <c r="C981" s="4" t="str">
        <f>'Листы на печать'!AA1115</f>
        <v>АП-08/15-АОВ2.К</v>
      </c>
      <c r="D981" s="5" t="str">
        <f t="shared" si="64"/>
        <v>00</v>
      </c>
      <c r="E981" s="4">
        <f>'Листы на печать'!AC1115</f>
        <v>0</v>
      </c>
      <c r="F981" s="4">
        <f>'Листы на печать'!AE1115</f>
        <v>0</v>
      </c>
      <c r="G981" s="5">
        <f t="shared" si="61"/>
        <v>0</v>
      </c>
      <c r="H981" s="4">
        <f>'Листы на печать'!J1115</f>
        <v>0</v>
      </c>
      <c r="I981" s="4">
        <f>'Листы на печать'!L1115</f>
        <v>0</v>
      </c>
      <c r="J981" s="5">
        <f t="shared" si="62"/>
        <v>0</v>
      </c>
      <c r="K981" s="4">
        <f>'Листы на печать'!M1115</f>
        <v>0</v>
      </c>
      <c r="L981" s="4" t="str">
        <f t="shared" si="63"/>
        <v>00</v>
      </c>
      <c r="M981" s="4">
        <f>'Листы на печать'!N1115</f>
        <v>0</v>
      </c>
      <c r="N981" s="4">
        <f>'Листы на печать'!P1115</f>
        <v>0</v>
      </c>
    </row>
    <row r="982" spans="1:14">
      <c r="A982" s="4">
        <f>'Листы на печать'!B1116</f>
        <v>0</v>
      </c>
      <c r="B982" s="4">
        <f>'Листы на печать'!Y1116</f>
        <v>0</v>
      </c>
      <c r="C982" s="4">
        <f>'Листы на печать'!AA1116</f>
        <v>0</v>
      </c>
      <c r="D982" s="5" t="str">
        <f t="shared" si="64"/>
        <v>00</v>
      </c>
      <c r="E982" s="4">
        <f>'Листы на печать'!AC1116</f>
        <v>0</v>
      </c>
      <c r="F982" s="4">
        <f>'Листы на печать'!AE1116</f>
        <v>0</v>
      </c>
      <c r="G982" s="5">
        <f t="shared" si="61"/>
        <v>0</v>
      </c>
      <c r="H982" s="4">
        <f>'Листы на печать'!J1116</f>
        <v>0</v>
      </c>
      <c r="I982" s="4">
        <f>'Листы на печать'!L1116</f>
        <v>0</v>
      </c>
      <c r="J982" s="5">
        <f t="shared" si="62"/>
        <v>0</v>
      </c>
      <c r="K982" s="4">
        <f>'Листы на печать'!M1116</f>
        <v>0</v>
      </c>
      <c r="L982" s="4" t="str">
        <f t="shared" si="63"/>
        <v>00</v>
      </c>
      <c r="M982" s="4">
        <f>'Листы на печать'!N1116</f>
        <v>0</v>
      </c>
      <c r="N982" s="4">
        <f>'Листы на печать'!P1116</f>
        <v>0</v>
      </c>
    </row>
    <row r="983" spans="1:14">
      <c r="A983" s="4">
        <f>'Листы на печать'!B1117</f>
        <v>0</v>
      </c>
      <c r="B983" s="4">
        <f>'Листы на печать'!Y1117</f>
        <v>0</v>
      </c>
      <c r="C983" s="4">
        <f>'Листы на печать'!AA1117</f>
        <v>0</v>
      </c>
      <c r="D983" s="5" t="str">
        <f t="shared" si="64"/>
        <v>00</v>
      </c>
      <c r="E983" s="4">
        <f>'Листы на печать'!AC1117</f>
        <v>0</v>
      </c>
      <c r="F983" s="4">
        <f>'Листы на печать'!AE1117</f>
        <v>0</v>
      </c>
      <c r="G983" s="5">
        <f t="shared" si="61"/>
        <v>0</v>
      </c>
      <c r="H983" s="4">
        <f>'Листы на печать'!J1117</f>
        <v>0</v>
      </c>
      <c r="I983" s="4">
        <f>'Листы на печать'!L1117</f>
        <v>0</v>
      </c>
      <c r="J983" s="5">
        <f t="shared" si="62"/>
        <v>0</v>
      </c>
      <c r="K983" s="4">
        <f>'Листы на печать'!M1117</f>
        <v>0</v>
      </c>
      <c r="L983" s="4" t="str">
        <f t="shared" si="63"/>
        <v>00</v>
      </c>
      <c r="M983" s="4">
        <f>'Листы на печать'!N1117</f>
        <v>0</v>
      </c>
      <c r="N983" s="4">
        <f>'Листы на печать'!P1117</f>
        <v>0</v>
      </c>
    </row>
    <row r="984" spans="1:14">
      <c r="A984" s="4">
        <f>'Листы на печать'!B1118</f>
        <v>0</v>
      </c>
      <c r="B984" s="4">
        <f>'Листы на печать'!Y1118</f>
        <v>0</v>
      </c>
      <c r="C984" s="4">
        <f>'Листы на печать'!AA1118</f>
        <v>0</v>
      </c>
      <c r="D984" s="5" t="str">
        <f t="shared" si="64"/>
        <v>00</v>
      </c>
      <c r="E984" s="4">
        <f>'Листы на печать'!AC1118</f>
        <v>0</v>
      </c>
      <c r="F984" s="4">
        <f>'Листы на печать'!AE1118</f>
        <v>0</v>
      </c>
      <c r="G984" s="5">
        <f t="shared" si="61"/>
        <v>0</v>
      </c>
      <c r="H984" s="4">
        <f>'Листы на печать'!J1118</f>
        <v>0</v>
      </c>
      <c r="I984" s="4">
        <f>'Листы на печать'!L1118</f>
        <v>0</v>
      </c>
      <c r="J984" s="5">
        <f t="shared" si="62"/>
        <v>0</v>
      </c>
      <c r="K984" s="4">
        <f>'Листы на печать'!M1118</f>
        <v>0</v>
      </c>
      <c r="L984" s="4" t="str">
        <f t="shared" si="63"/>
        <v>00</v>
      </c>
      <c r="M984" s="4">
        <f>'Листы на печать'!N1118</f>
        <v>0</v>
      </c>
      <c r="N984" s="4">
        <f>'Листы на печать'!P1118</f>
        <v>0</v>
      </c>
    </row>
    <row r="985" spans="1:14">
      <c r="A985" s="4">
        <f>'Листы на печать'!B1119</f>
        <v>0</v>
      </c>
      <c r="B985" s="4">
        <f>'Листы на печать'!Y1119</f>
        <v>0</v>
      </c>
      <c r="C985" s="4">
        <f>'Листы на печать'!AA1119</f>
        <v>0</v>
      </c>
      <c r="D985" s="5" t="str">
        <f t="shared" si="64"/>
        <v>00</v>
      </c>
      <c r="E985" s="4">
        <f>'Листы на печать'!AC1119</f>
        <v>0</v>
      </c>
      <c r="F985" s="4">
        <f>'Листы на печать'!AE1119</f>
        <v>0</v>
      </c>
      <c r="G985" s="5">
        <f t="shared" si="61"/>
        <v>0</v>
      </c>
      <c r="H985" s="4">
        <f>'Листы на печать'!J1119</f>
        <v>0</v>
      </c>
      <c r="I985" s="4">
        <f>'Листы на печать'!L1119</f>
        <v>0</v>
      </c>
      <c r="J985" s="5">
        <f t="shared" si="62"/>
        <v>0</v>
      </c>
      <c r="K985" s="4">
        <f>'Листы на печать'!M1119</f>
        <v>0</v>
      </c>
      <c r="L985" s="4" t="str">
        <f t="shared" si="63"/>
        <v>00</v>
      </c>
      <c r="M985" s="4">
        <f>'Листы на печать'!N1119</f>
        <v>0</v>
      </c>
      <c r="N985" s="4">
        <f>'Листы на печать'!P1119</f>
        <v>0</v>
      </c>
    </row>
    <row r="986" spans="1:14">
      <c r="A986" s="4" t="str">
        <f>'Листы на печать'!B1120</f>
        <v>Обозначение кабеля, провода</v>
      </c>
      <c r="B986" s="4" t="str">
        <f>'Листы на печать'!Y1120</f>
        <v>Кабель, провод</v>
      </c>
      <c r="C986" s="4">
        <f>'Листы на печать'!AA1120</f>
        <v>0</v>
      </c>
      <c r="D986" s="5" t="str">
        <f t="shared" si="64"/>
        <v>Кабель, провод0</v>
      </c>
      <c r="E986" s="4">
        <f>'Листы на печать'!AC1120</f>
        <v>0</v>
      </c>
      <c r="F986" s="4">
        <f>'Листы на печать'!AE1120</f>
        <v>0</v>
      </c>
      <c r="G986" s="5" t="str">
        <f t="shared" si="61"/>
        <v>Обозначение кабеля, провода</v>
      </c>
      <c r="H986" s="4" t="str">
        <f>'Листы на печать'!J1120</f>
        <v>Участок трассы кабеля, провода</v>
      </c>
      <c r="I986" s="4">
        <f>'Листы на печать'!L1120</f>
        <v>0</v>
      </c>
      <c r="J986" s="5" t="str">
        <f t="shared" si="62"/>
        <v>Обозначение кабеля, провода</v>
      </c>
      <c r="K986" s="4">
        <f>'Листы на печать'!M1120</f>
        <v>0</v>
      </c>
      <c r="L986" s="4" t="str">
        <f t="shared" si="63"/>
        <v>00</v>
      </c>
      <c r="M986" s="4">
        <f>'Листы на печать'!N1120</f>
        <v>0</v>
      </c>
      <c r="N986" s="4">
        <f>'Листы на печать'!P1120</f>
        <v>0</v>
      </c>
    </row>
    <row r="987" spans="1:14">
      <c r="A987" s="4">
        <f>'Листы на печать'!B1121</f>
        <v>0</v>
      </c>
      <c r="B987" s="4" t="str">
        <f>'Листы на печать'!Y1121</f>
        <v>по проекту</v>
      </c>
      <c r="C987" s="4">
        <f>'Листы на печать'!AA1121</f>
        <v>0</v>
      </c>
      <c r="D987" s="5" t="str">
        <f t="shared" si="64"/>
        <v>по проекту0</v>
      </c>
      <c r="E987" s="4">
        <f>'Листы на печать'!AC1121</f>
        <v>0</v>
      </c>
      <c r="F987" s="4">
        <f>'Листы на печать'!AE1121</f>
        <v>0</v>
      </c>
      <c r="G987" s="5">
        <f t="shared" si="61"/>
        <v>0</v>
      </c>
      <c r="H987" s="4" t="str">
        <f>'Листы на печать'!J1121</f>
        <v>в трубе стальной,      Ø/м</v>
      </c>
      <c r="I987" s="4">
        <f>'Листы на печать'!L1121</f>
        <v>0</v>
      </c>
      <c r="J987" s="5">
        <f t="shared" si="62"/>
        <v>0</v>
      </c>
      <c r="K987" s="4" t="str">
        <f>'Листы на печать'!M1121</f>
        <v>в трубе ПВХ (п),  ПНД (пн),  металло-рукаве (м), Ø/м</v>
      </c>
      <c r="L987" s="4" t="str">
        <f t="shared" si="63"/>
        <v>в трубе ПВХ (п),  ПНД (пн),  металло-рукаве (м), Ø/м0</v>
      </c>
      <c r="M987" s="4">
        <f>'Листы на печать'!N1121</f>
        <v>0</v>
      </c>
      <c r="N987" s="4">
        <f>'Листы на печать'!P1121</f>
        <v>0</v>
      </c>
    </row>
    <row r="988" spans="1:14">
      <c r="A988" s="4">
        <f>'Листы на печать'!B1122</f>
        <v>0</v>
      </c>
      <c r="B988" s="4" t="str">
        <f>'Листы на печать'!Y1122</f>
        <v>Марка</v>
      </c>
      <c r="C988" s="4" t="str">
        <f>'Листы на печать'!AA1122</f>
        <v>Кол., число и сечение жил</v>
      </c>
      <c r="D988" s="5" t="str">
        <f t="shared" si="64"/>
        <v>Марка0</v>
      </c>
      <c r="E988" s="4">
        <f>'Листы на печать'!AC1122</f>
        <v>0</v>
      </c>
      <c r="F988" s="4" t="str">
        <f>'Листы на печать'!AE1122</f>
        <v>Длина, м</v>
      </c>
      <c r="G988" s="5">
        <f t="shared" si="61"/>
        <v>0</v>
      </c>
      <c r="H988" s="4">
        <f>'Листы на печать'!J1122</f>
        <v>0</v>
      </c>
      <c r="I988" s="4">
        <f>'Листы на печать'!L1122</f>
        <v>0</v>
      </c>
      <c r="J988" s="5">
        <f t="shared" si="62"/>
        <v>0</v>
      </c>
      <c r="K988" s="4">
        <f>'Листы на печать'!M1122</f>
        <v>0</v>
      </c>
      <c r="L988" s="4" t="str">
        <f t="shared" si="63"/>
        <v>00</v>
      </c>
      <c r="M988" s="4">
        <f>'Листы на печать'!N1122</f>
        <v>0</v>
      </c>
      <c r="N988" s="4">
        <f>'Листы на печать'!P1122</f>
        <v>0</v>
      </c>
    </row>
    <row r="989" spans="1:14">
      <c r="A989" s="4">
        <f>'Листы на печать'!B1123</f>
        <v>0</v>
      </c>
      <c r="B989" s="4">
        <f>'Листы на печать'!Y1123</f>
        <v>0</v>
      </c>
      <c r="C989" s="4">
        <f>'Листы на печать'!AA1123</f>
        <v>0</v>
      </c>
      <c r="D989" s="5" t="str">
        <f t="shared" si="64"/>
        <v>00</v>
      </c>
      <c r="E989" s="4">
        <f>'Листы на печать'!AC1123</f>
        <v>0</v>
      </c>
      <c r="F989" s="4">
        <f>'Листы на печать'!AE1123</f>
        <v>0</v>
      </c>
      <c r="G989" s="5">
        <f t="shared" si="61"/>
        <v>0</v>
      </c>
      <c r="H989" s="4">
        <f>'Листы на печать'!J1123</f>
        <v>0</v>
      </c>
      <c r="I989" s="4">
        <f>'Листы на печать'!L1123</f>
        <v>0</v>
      </c>
      <c r="J989" s="5">
        <f t="shared" si="62"/>
        <v>0</v>
      </c>
      <c r="K989" s="4">
        <f>'Листы на печать'!M1123</f>
        <v>0</v>
      </c>
      <c r="L989" s="4" t="str">
        <f t="shared" si="63"/>
        <v>00</v>
      </c>
      <c r="M989" s="4">
        <f>'Листы на печать'!N1123</f>
        <v>0</v>
      </c>
      <c r="N989" s="4">
        <f>'Листы на печать'!P1123</f>
        <v>0</v>
      </c>
    </row>
    <row r="990" spans="1:14">
      <c r="A990" s="4">
        <f>'Листы на печать'!B1124</f>
        <v>0</v>
      </c>
      <c r="B990" s="4">
        <f>'Листы на печать'!Y1124</f>
        <v>0</v>
      </c>
      <c r="C990" s="4">
        <f>'Листы на печать'!AA1124</f>
        <v>0</v>
      </c>
      <c r="D990" s="5" t="str">
        <f t="shared" si="64"/>
        <v>00</v>
      </c>
      <c r="E990" s="4">
        <f>'Листы на печать'!AC1124</f>
        <v>0</v>
      </c>
      <c r="F990" s="4">
        <f>'Листы на печать'!AE1124</f>
        <v>0</v>
      </c>
      <c r="G990" s="5">
        <f t="shared" si="61"/>
        <v>0</v>
      </c>
      <c r="H990" s="4">
        <f>'Листы на печать'!J1124</f>
        <v>0</v>
      </c>
      <c r="I990" s="4">
        <f>'Листы на печать'!L1124</f>
        <v>0</v>
      </c>
      <c r="J990" s="5">
        <f t="shared" si="62"/>
        <v>0</v>
      </c>
      <c r="K990" s="4">
        <f>'Листы на печать'!M1124</f>
        <v>0</v>
      </c>
      <c r="L990" s="4" t="str">
        <f t="shared" si="63"/>
        <v>00</v>
      </c>
      <c r="M990" s="4">
        <f>'Листы на печать'!N1124</f>
        <v>0</v>
      </c>
      <c r="N990" s="4">
        <f>'Листы на печать'!P1124</f>
        <v>0</v>
      </c>
    </row>
    <row r="991" spans="1:14">
      <c r="A991" s="4">
        <f>'Листы на печать'!B1125</f>
        <v>0</v>
      </c>
      <c r="B991" s="4">
        <f>'Листы на печать'!Y1125</f>
        <v>0</v>
      </c>
      <c r="C991" s="4">
        <f>'Листы на печать'!AA1125</f>
        <v>0</v>
      </c>
      <c r="D991" s="5" t="str">
        <f t="shared" si="64"/>
        <v>00</v>
      </c>
      <c r="E991" s="4">
        <f>'Листы на печать'!AC1125</f>
        <v>0</v>
      </c>
      <c r="F991" s="4">
        <f>'Листы на печать'!AE1125</f>
        <v>0</v>
      </c>
      <c r="G991" s="5">
        <f t="shared" si="61"/>
        <v>0</v>
      </c>
      <c r="H991" s="4">
        <f>'Листы на печать'!J1125</f>
        <v>0</v>
      </c>
      <c r="I991" s="4">
        <f>'Листы на печать'!L1125</f>
        <v>0</v>
      </c>
      <c r="J991" s="5">
        <f t="shared" si="62"/>
        <v>0</v>
      </c>
      <c r="K991" s="4">
        <f>'Листы на печать'!M1125</f>
        <v>0</v>
      </c>
      <c r="L991" s="4" t="str">
        <f t="shared" si="63"/>
        <v>00</v>
      </c>
      <c r="M991" s="4">
        <f>'Листы на печать'!N1125</f>
        <v>0</v>
      </c>
      <c r="N991" s="4">
        <f>'Листы на печать'!P1125</f>
        <v>0</v>
      </c>
    </row>
    <row r="992" spans="1:14">
      <c r="A992" s="4">
        <f>'Листы на печать'!B1126</f>
        <v>0</v>
      </c>
      <c r="B992" s="4">
        <f>'Листы на печать'!Y1126</f>
        <v>0</v>
      </c>
      <c r="C992" s="4">
        <f>'Листы на печать'!AA1126</f>
        <v>0</v>
      </c>
      <c r="D992" s="5" t="str">
        <f t="shared" si="64"/>
        <v>00</v>
      </c>
      <c r="E992" s="4">
        <f>'Листы на печать'!AC1126</f>
        <v>0</v>
      </c>
      <c r="F992" s="4">
        <f>'Листы на печать'!AE1126</f>
        <v>0</v>
      </c>
      <c r="G992" s="5">
        <f t="shared" si="61"/>
        <v>0</v>
      </c>
      <c r="H992" s="4">
        <f>'Листы на печать'!J1126</f>
        <v>0</v>
      </c>
      <c r="I992" s="4">
        <f>'Листы на печать'!L1126</f>
        <v>0</v>
      </c>
      <c r="J992" s="5">
        <f t="shared" si="62"/>
        <v>0</v>
      </c>
      <c r="K992" s="4">
        <f>'Листы на печать'!M1126</f>
        <v>0</v>
      </c>
      <c r="L992" s="4" t="str">
        <f t="shared" si="63"/>
        <v>00</v>
      </c>
      <c r="M992" s="4">
        <f>'Листы на печать'!N1126</f>
        <v>0</v>
      </c>
      <c r="N992" s="4">
        <f>'Листы на печать'!P1126</f>
        <v>0</v>
      </c>
    </row>
    <row r="993" spans="1:14">
      <c r="A993" s="4">
        <f>'Листы на печать'!B1127</f>
        <v>0</v>
      </c>
      <c r="B993" s="4">
        <f>'Листы на печать'!Y1127</f>
        <v>0</v>
      </c>
      <c r="C993" s="4">
        <f>'Листы на печать'!AA1127</f>
        <v>0</v>
      </c>
      <c r="D993" s="5" t="str">
        <f t="shared" si="64"/>
        <v>00</v>
      </c>
      <c r="E993" s="4">
        <f>'Листы на печать'!AC1127</f>
        <v>0</v>
      </c>
      <c r="F993" s="4">
        <f>'Листы на печать'!AE1127</f>
        <v>0</v>
      </c>
      <c r="G993" s="5">
        <f t="shared" si="61"/>
        <v>0</v>
      </c>
      <c r="H993" s="4">
        <f>'Листы на печать'!J1127</f>
        <v>0</v>
      </c>
      <c r="I993" s="4">
        <f>'Листы на печать'!L1127</f>
        <v>0</v>
      </c>
      <c r="J993" s="5">
        <f t="shared" si="62"/>
        <v>0</v>
      </c>
      <c r="K993" s="4">
        <f>'Листы на печать'!M1127</f>
        <v>0</v>
      </c>
      <c r="L993" s="4" t="str">
        <f t="shared" si="63"/>
        <v>00</v>
      </c>
      <c r="M993" s="4">
        <f>'Листы на печать'!N1127</f>
        <v>0</v>
      </c>
      <c r="N993" s="4">
        <f>'Листы на печать'!P1127</f>
        <v>0</v>
      </c>
    </row>
    <row r="994" spans="1:14">
      <c r="A994" s="4">
        <f>'Листы на печать'!B1128</f>
        <v>0</v>
      </c>
      <c r="B994" s="4">
        <f>'Листы на печать'!Y1128</f>
        <v>0</v>
      </c>
      <c r="C994" s="4">
        <f>'Листы на печать'!AA1128</f>
        <v>0</v>
      </c>
      <c r="D994" s="5" t="str">
        <f t="shared" si="64"/>
        <v>00</v>
      </c>
      <c r="E994" s="4">
        <f>'Листы на печать'!AC1128</f>
        <v>0</v>
      </c>
      <c r="F994" s="4">
        <f>'Листы на печать'!AE1128</f>
        <v>0</v>
      </c>
      <c r="G994" s="5">
        <f t="shared" si="61"/>
        <v>0</v>
      </c>
      <c r="H994" s="4">
        <f>'Листы на печать'!J1128</f>
        <v>0</v>
      </c>
      <c r="I994" s="4">
        <f>'Листы на печать'!L1128</f>
        <v>0</v>
      </c>
      <c r="J994" s="5">
        <f t="shared" si="62"/>
        <v>0</v>
      </c>
      <c r="K994" s="4">
        <f>'Листы на печать'!M1128</f>
        <v>0</v>
      </c>
      <c r="L994" s="4" t="str">
        <f t="shared" si="63"/>
        <v>00</v>
      </c>
      <c r="M994" s="4">
        <f>'Листы на печать'!N1128</f>
        <v>0</v>
      </c>
      <c r="N994" s="4">
        <f>'Листы на печать'!P1128</f>
        <v>0</v>
      </c>
    </row>
    <row r="995" spans="1:14">
      <c r="A995" s="4">
        <f>'Листы на печать'!B1129</f>
        <v>0</v>
      </c>
      <c r="B995" s="4">
        <f>'Листы на печать'!Y1129</f>
        <v>0</v>
      </c>
      <c r="C995" s="4">
        <f>'Листы на печать'!AA1129</f>
        <v>0</v>
      </c>
      <c r="D995" s="5" t="str">
        <f t="shared" si="64"/>
        <v>00</v>
      </c>
      <c r="E995" s="4">
        <f>'Листы на печать'!AC1129</f>
        <v>0</v>
      </c>
      <c r="F995" s="4">
        <f>'Листы на печать'!AE1129</f>
        <v>0</v>
      </c>
      <c r="G995" s="5">
        <f t="shared" si="61"/>
        <v>0</v>
      </c>
      <c r="H995" s="4">
        <f>'Листы на печать'!J1129</f>
        <v>0</v>
      </c>
      <c r="I995" s="4">
        <f>'Листы на печать'!L1129</f>
        <v>0</v>
      </c>
      <c r="J995" s="5">
        <f t="shared" si="62"/>
        <v>0</v>
      </c>
      <c r="K995" s="4">
        <f>'Листы на печать'!M1129</f>
        <v>0</v>
      </c>
      <c r="L995" s="4" t="str">
        <f t="shared" si="63"/>
        <v>00</v>
      </c>
      <c r="M995" s="4">
        <f>'Листы на печать'!N1129</f>
        <v>0</v>
      </c>
      <c r="N995" s="4">
        <f>'Листы на печать'!P1129</f>
        <v>0</v>
      </c>
    </row>
    <row r="996" spans="1:14">
      <c r="A996" s="4">
        <f>'Листы на печать'!B1130</f>
        <v>0</v>
      </c>
      <c r="B996" s="4">
        <f>'Листы на печать'!Y1130</f>
        <v>0</v>
      </c>
      <c r="C996" s="4">
        <f>'Листы на печать'!AA1130</f>
        <v>0</v>
      </c>
      <c r="D996" s="5" t="str">
        <f t="shared" si="64"/>
        <v>00</v>
      </c>
      <c r="E996" s="4">
        <f>'Листы на печать'!AC1130</f>
        <v>0</v>
      </c>
      <c r="F996" s="4">
        <f>'Листы на печать'!AE1130</f>
        <v>0</v>
      </c>
      <c r="G996" s="5">
        <f t="shared" si="61"/>
        <v>0</v>
      </c>
      <c r="H996" s="4">
        <f>'Листы на печать'!J1130</f>
        <v>0</v>
      </c>
      <c r="I996" s="4">
        <f>'Листы на печать'!L1130</f>
        <v>0</v>
      </c>
      <c r="J996" s="5">
        <f t="shared" si="62"/>
        <v>0</v>
      </c>
      <c r="K996" s="4">
        <f>'Листы на печать'!M1130</f>
        <v>0</v>
      </c>
      <c r="L996" s="4" t="str">
        <f t="shared" si="63"/>
        <v>00</v>
      </c>
      <c r="M996" s="4">
        <f>'Листы на печать'!N1130</f>
        <v>0</v>
      </c>
      <c r="N996" s="4">
        <f>'Листы на печать'!P1130</f>
        <v>0</v>
      </c>
    </row>
    <row r="997" spans="1:14">
      <c r="A997" s="4">
        <f>'Листы на печать'!B1131</f>
        <v>0</v>
      </c>
      <c r="B997" s="4">
        <f>'Листы на печать'!Y1131</f>
        <v>0</v>
      </c>
      <c r="C997" s="4">
        <f>'Листы на печать'!AA1131</f>
        <v>0</v>
      </c>
      <c r="D997" s="5" t="str">
        <f t="shared" si="64"/>
        <v>00</v>
      </c>
      <c r="E997" s="4">
        <f>'Листы на печать'!AC1131</f>
        <v>0</v>
      </c>
      <c r="F997" s="4">
        <f>'Листы на печать'!AE1131</f>
        <v>0</v>
      </c>
      <c r="G997" s="5">
        <f t="shared" si="61"/>
        <v>0</v>
      </c>
      <c r="H997" s="4">
        <f>'Листы на печать'!J1131</f>
        <v>0</v>
      </c>
      <c r="I997" s="4">
        <f>'Листы на печать'!L1131</f>
        <v>0</v>
      </c>
      <c r="J997" s="5">
        <f t="shared" si="62"/>
        <v>0</v>
      </c>
      <c r="K997" s="4">
        <f>'Листы на печать'!M1131</f>
        <v>0</v>
      </c>
      <c r="L997" s="4" t="str">
        <f t="shared" si="63"/>
        <v>00</v>
      </c>
      <c r="M997" s="4">
        <f>'Листы на печать'!N1131</f>
        <v>0</v>
      </c>
      <c r="N997" s="4">
        <f>'Листы на печать'!P1131</f>
        <v>0</v>
      </c>
    </row>
    <row r="998" spans="1:14">
      <c r="A998" s="4">
        <f>'Листы на печать'!B1132</f>
        <v>0</v>
      </c>
      <c r="B998" s="4">
        <f>'Листы на печать'!Y1132</f>
        <v>0</v>
      </c>
      <c r="C998" s="4">
        <f>'Листы на печать'!AA1132</f>
        <v>0</v>
      </c>
      <c r="D998" s="5" t="str">
        <f t="shared" si="64"/>
        <v>00</v>
      </c>
      <c r="E998" s="4">
        <f>'Листы на печать'!AC1132</f>
        <v>0</v>
      </c>
      <c r="F998" s="4">
        <f>'Листы на печать'!AE1132</f>
        <v>0</v>
      </c>
      <c r="G998" s="5">
        <f t="shared" si="61"/>
        <v>0</v>
      </c>
      <c r="H998" s="4">
        <f>'Листы на печать'!J1132</f>
        <v>0</v>
      </c>
      <c r="I998" s="4">
        <f>'Листы на печать'!L1132</f>
        <v>0</v>
      </c>
      <c r="J998" s="5">
        <f t="shared" si="62"/>
        <v>0</v>
      </c>
      <c r="K998" s="4">
        <f>'Листы на печать'!M1132</f>
        <v>0</v>
      </c>
      <c r="L998" s="4" t="str">
        <f t="shared" si="63"/>
        <v>00</v>
      </c>
      <c r="M998" s="4">
        <f>'Листы на печать'!N1132</f>
        <v>0</v>
      </c>
      <c r="N998" s="4">
        <f>'Листы на печать'!P1132</f>
        <v>0</v>
      </c>
    </row>
    <row r="999" spans="1:14">
      <c r="A999" s="4">
        <f>'Листы на печать'!B1133</f>
        <v>0</v>
      </c>
      <c r="B999" s="4">
        <f>'Листы на печать'!Y1133</f>
        <v>0</v>
      </c>
      <c r="C999" s="4">
        <f>'Листы на печать'!AA1133</f>
        <v>0</v>
      </c>
      <c r="D999" s="5" t="str">
        <f t="shared" si="64"/>
        <v>00</v>
      </c>
      <c r="E999" s="4">
        <f>'Листы на печать'!AC1133</f>
        <v>0</v>
      </c>
      <c r="F999" s="4">
        <f>'Листы на печать'!AE1133</f>
        <v>0</v>
      </c>
      <c r="G999" s="5">
        <f t="shared" si="61"/>
        <v>0</v>
      </c>
      <c r="H999" s="4">
        <f>'Листы на печать'!J1133</f>
        <v>0</v>
      </c>
      <c r="I999" s="4">
        <f>'Листы на печать'!L1133</f>
        <v>0</v>
      </c>
      <c r="J999" s="5">
        <f t="shared" si="62"/>
        <v>0</v>
      </c>
      <c r="K999" s="4">
        <f>'Листы на печать'!M1133</f>
        <v>0</v>
      </c>
      <c r="L999" s="4" t="str">
        <f t="shared" si="63"/>
        <v>00</v>
      </c>
      <c r="M999" s="4">
        <f>'Листы на печать'!N1133</f>
        <v>0</v>
      </c>
      <c r="N999" s="4">
        <f>'Листы на печать'!P1133</f>
        <v>0</v>
      </c>
    </row>
    <row r="1000" spans="1:14">
      <c r="A1000" s="4">
        <f>'Листы на печать'!B1134</f>
        <v>0</v>
      </c>
      <c r="B1000" s="4">
        <f>'Листы на печать'!Y1134</f>
        <v>0</v>
      </c>
      <c r="C1000" s="4">
        <f>'Листы на печать'!AA1134</f>
        <v>0</v>
      </c>
      <c r="D1000" s="5" t="str">
        <f t="shared" si="64"/>
        <v>00</v>
      </c>
      <c r="E1000" s="4">
        <f>'Листы на печать'!AC1134</f>
        <v>0</v>
      </c>
      <c r="F1000" s="4">
        <f>'Листы на печать'!AE1134</f>
        <v>0</v>
      </c>
      <c r="G1000" s="5">
        <f t="shared" si="61"/>
        <v>0</v>
      </c>
      <c r="H1000" s="4">
        <f>'Листы на печать'!J1134</f>
        <v>0</v>
      </c>
      <c r="I1000" s="4">
        <f>'Листы на печать'!L1134</f>
        <v>0</v>
      </c>
      <c r="J1000" s="5">
        <f t="shared" si="62"/>
        <v>0</v>
      </c>
      <c r="K1000" s="4">
        <f>'Листы на печать'!M1134</f>
        <v>0</v>
      </c>
      <c r="L1000" s="4" t="str">
        <f t="shared" si="63"/>
        <v>00</v>
      </c>
      <c r="M1000" s="4">
        <f>'Листы на печать'!N1134</f>
        <v>0</v>
      </c>
      <c r="N1000" s="4">
        <f>'Листы на печать'!P1134</f>
        <v>0</v>
      </c>
    </row>
    <row r="1001" spans="1:14">
      <c r="A1001" s="4">
        <f>'Листы на печать'!B1135</f>
        <v>0</v>
      </c>
      <c r="B1001" s="4">
        <f>'Листы на печать'!Y1135</f>
        <v>0</v>
      </c>
      <c r="C1001" s="4">
        <f>'Листы на печать'!AA1135</f>
        <v>0</v>
      </c>
      <c r="D1001" s="5" t="str">
        <f t="shared" si="64"/>
        <v>00</v>
      </c>
      <c r="E1001" s="4">
        <f>'Листы на печать'!AC1135</f>
        <v>0</v>
      </c>
      <c r="F1001" s="4">
        <f>'Листы на печать'!AE1135</f>
        <v>0</v>
      </c>
      <c r="G1001" s="5">
        <f t="shared" si="61"/>
        <v>0</v>
      </c>
      <c r="H1001" s="4">
        <f>'Листы на печать'!J1135</f>
        <v>0</v>
      </c>
      <c r="I1001" s="4">
        <f>'Листы на печать'!L1135</f>
        <v>0</v>
      </c>
      <c r="J1001" s="5">
        <f t="shared" si="62"/>
        <v>0</v>
      </c>
      <c r="K1001" s="4">
        <f>'Листы на печать'!M1135</f>
        <v>0</v>
      </c>
      <c r="L1001" s="4" t="str">
        <f t="shared" si="63"/>
        <v>00</v>
      </c>
      <c r="M1001" s="4">
        <f>'Листы на печать'!N1135</f>
        <v>0</v>
      </c>
      <c r="N1001" s="4">
        <f>'Листы на печать'!P1135</f>
        <v>0</v>
      </c>
    </row>
    <row r="1002" spans="1:14">
      <c r="A1002" s="4">
        <f>'Листы на печать'!B1136</f>
        <v>0</v>
      </c>
      <c r="B1002" s="4">
        <f>'Листы на печать'!Y1136</f>
        <v>0</v>
      </c>
      <c r="C1002" s="4">
        <f>'Листы на печать'!AA1136</f>
        <v>0</v>
      </c>
      <c r="D1002" s="5" t="str">
        <f t="shared" si="64"/>
        <v>00</v>
      </c>
      <c r="E1002" s="4">
        <f>'Листы на печать'!AC1136</f>
        <v>0</v>
      </c>
      <c r="F1002" s="4">
        <f>'Листы на печать'!AE1136</f>
        <v>0</v>
      </c>
      <c r="G1002" s="5">
        <f t="shared" si="61"/>
        <v>0</v>
      </c>
      <c r="H1002" s="4">
        <f>'Листы на печать'!J1136</f>
        <v>0</v>
      </c>
      <c r="I1002" s="4">
        <f>'Листы на печать'!L1136</f>
        <v>0</v>
      </c>
      <c r="J1002" s="5">
        <f t="shared" si="62"/>
        <v>0</v>
      </c>
      <c r="K1002" s="4">
        <f>'Листы на печать'!M1136</f>
        <v>0</v>
      </c>
      <c r="L1002" s="4" t="str">
        <f t="shared" si="63"/>
        <v>00</v>
      </c>
      <c r="M1002" s="4">
        <f>'Листы на печать'!N1136</f>
        <v>0</v>
      </c>
      <c r="N1002" s="4">
        <f>'Листы на печать'!P1136</f>
        <v>0</v>
      </c>
    </row>
    <row r="1003" spans="1:14">
      <c r="A1003" s="4">
        <f>'Листы на печать'!B1137</f>
        <v>0</v>
      </c>
      <c r="B1003" s="4">
        <f>'Листы на печать'!Y1137</f>
        <v>0</v>
      </c>
      <c r="C1003" s="4">
        <f>'Листы на печать'!AA1137</f>
        <v>0</v>
      </c>
      <c r="D1003" s="5" t="str">
        <f t="shared" si="64"/>
        <v>00</v>
      </c>
      <c r="E1003" s="4">
        <f>'Листы на печать'!AC1137</f>
        <v>0</v>
      </c>
      <c r="F1003" s="4">
        <f>'Листы на печать'!AE1137</f>
        <v>0</v>
      </c>
      <c r="G1003" s="5">
        <f t="shared" si="61"/>
        <v>0</v>
      </c>
      <c r="H1003" s="4">
        <f>'Листы на печать'!J1137</f>
        <v>0</v>
      </c>
      <c r="I1003" s="4">
        <f>'Листы на печать'!L1137</f>
        <v>0</v>
      </c>
      <c r="J1003" s="5">
        <f t="shared" si="62"/>
        <v>0</v>
      </c>
      <c r="K1003" s="4">
        <f>'Листы на печать'!M1137</f>
        <v>0</v>
      </c>
      <c r="L1003" s="4" t="str">
        <f t="shared" si="63"/>
        <v>00</v>
      </c>
      <c r="M1003" s="4">
        <f>'Листы на печать'!N1137</f>
        <v>0</v>
      </c>
      <c r="N1003" s="4">
        <f>'Листы на печать'!P1137</f>
        <v>0</v>
      </c>
    </row>
    <row r="1004" spans="1:14">
      <c r="A1004" s="4">
        <f>'Листы на печать'!B1138</f>
        <v>0</v>
      </c>
      <c r="B1004" s="4">
        <f>'Листы на печать'!Y1138</f>
        <v>0</v>
      </c>
      <c r="C1004" s="4">
        <f>'Листы на печать'!AA1138</f>
        <v>0</v>
      </c>
      <c r="D1004" s="5" t="str">
        <f t="shared" si="64"/>
        <v>00</v>
      </c>
      <c r="E1004" s="4">
        <f>'Листы на печать'!AC1138</f>
        <v>0</v>
      </c>
      <c r="F1004" s="4">
        <f>'Листы на печать'!AE1138</f>
        <v>0</v>
      </c>
      <c r="G1004" s="5">
        <f t="shared" si="61"/>
        <v>0</v>
      </c>
      <c r="H1004" s="4">
        <f>'Листы на печать'!J1138</f>
        <v>0</v>
      </c>
      <c r="I1004" s="4">
        <f>'Листы на печать'!L1138</f>
        <v>0</v>
      </c>
      <c r="J1004" s="5">
        <f t="shared" si="62"/>
        <v>0</v>
      </c>
      <c r="K1004" s="4">
        <f>'Листы на печать'!M1138</f>
        <v>0</v>
      </c>
      <c r="L1004" s="4" t="str">
        <f t="shared" si="63"/>
        <v>00</v>
      </c>
      <c r="M1004" s="4">
        <f>'Листы на печать'!N1138</f>
        <v>0</v>
      </c>
      <c r="N1004" s="4">
        <f>'Листы на печать'!P1138</f>
        <v>0</v>
      </c>
    </row>
    <row r="1005" spans="1:14">
      <c r="A1005" s="4">
        <f>'Листы на печать'!B1139</f>
        <v>0</v>
      </c>
      <c r="B1005" s="4">
        <f>'Листы на печать'!Y1139</f>
        <v>0</v>
      </c>
      <c r="C1005" s="4">
        <f>'Листы на печать'!AA1139</f>
        <v>0</v>
      </c>
      <c r="D1005" s="5" t="str">
        <f t="shared" si="64"/>
        <v>00</v>
      </c>
      <c r="E1005" s="4">
        <f>'Листы на печать'!AC1139</f>
        <v>0</v>
      </c>
      <c r="F1005" s="4">
        <f>'Листы на печать'!AE1139</f>
        <v>0</v>
      </c>
      <c r="G1005" s="5">
        <f t="shared" si="61"/>
        <v>0</v>
      </c>
      <c r="H1005" s="4">
        <f>'Листы на печать'!J1139</f>
        <v>0</v>
      </c>
      <c r="I1005" s="4">
        <f>'Листы на печать'!L1139</f>
        <v>0</v>
      </c>
      <c r="J1005" s="5">
        <f t="shared" si="62"/>
        <v>0</v>
      </c>
      <c r="K1005" s="4">
        <f>'Листы на печать'!M1139</f>
        <v>0</v>
      </c>
      <c r="L1005" s="4" t="str">
        <f t="shared" si="63"/>
        <v>00</v>
      </c>
      <c r="M1005" s="4">
        <f>'Листы на печать'!N1139</f>
        <v>0</v>
      </c>
      <c r="N1005" s="4">
        <f>'Листы на печать'!P1139</f>
        <v>0</v>
      </c>
    </row>
    <row r="1006" spans="1:14">
      <c r="A1006" s="4">
        <f>'Листы на печать'!B1140</f>
        <v>0</v>
      </c>
      <c r="B1006" s="4">
        <f>'Листы на печать'!Y1140</f>
        <v>0</v>
      </c>
      <c r="C1006" s="4">
        <f>'Листы на печать'!AA1140</f>
        <v>0</v>
      </c>
      <c r="D1006" s="5" t="str">
        <f t="shared" si="64"/>
        <v>00</v>
      </c>
      <c r="E1006" s="4">
        <f>'Листы на печать'!AC1140</f>
        <v>0</v>
      </c>
      <c r="F1006" s="4">
        <f>'Листы на печать'!AE1140</f>
        <v>0</v>
      </c>
      <c r="G1006" s="5">
        <f t="shared" si="61"/>
        <v>0</v>
      </c>
      <c r="H1006" s="4">
        <f>'Листы на печать'!J1140</f>
        <v>0</v>
      </c>
      <c r="I1006" s="4">
        <f>'Листы на печать'!L1140</f>
        <v>0</v>
      </c>
      <c r="J1006" s="5">
        <f t="shared" si="62"/>
        <v>0</v>
      </c>
      <c r="K1006" s="4">
        <f>'Листы на печать'!M1140</f>
        <v>0</v>
      </c>
      <c r="L1006" s="4" t="str">
        <f t="shared" si="63"/>
        <v>00</v>
      </c>
      <c r="M1006" s="4">
        <f>'Листы на печать'!N1140</f>
        <v>0</v>
      </c>
      <c r="N1006" s="4">
        <f>'Листы на печать'!P1140</f>
        <v>0</v>
      </c>
    </row>
    <row r="1007" spans="1:14">
      <c r="A1007" s="4">
        <f>'Листы на печать'!B1141</f>
        <v>0</v>
      </c>
      <c r="B1007" s="4">
        <f>'Листы на печать'!Y1141</f>
        <v>0</v>
      </c>
      <c r="C1007" s="4">
        <f>'Листы на печать'!AA1141</f>
        <v>0</v>
      </c>
      <c r="D1007" s="5" t="str">
        <f t="shared" si="64"/>
        <v>00</v>
      </c>
      <c r="E1007" s="4">
        <f>'Листы на печать'!AC1141</f>
        <v>0</v>
      </c>
      <c r="F1007" s="4">
        <f>'Листы на печать'!AE1141</f>
        <v>0</v>
      </c>
      <c r="G1007" s="5">
        <f t="shared" si="61"/>
        <v>0</v>
      </c>
      <c r="H1007" s="4">
        <f>'Листы на печать'!J1141</f>
        <v>0</v>
      </c>
      <c r="I1007" s="4">
        <f>'Листы на печать'!L1141</f>
        <v>0</v>
      </c>
      <c r="J1007" s="5">
        <f t="shared" si="62"/>
        <v>0</v>
      </c>
      <c r="K1007" s="4">
        <f>'Листы на печать'!M1141</f>
        <v>0</v>
      </c>
      <c r="L1007" s="4" t="str">
        <f t="shared" si="63"/>
        <v>00</v>
      </c>
      <c r="M1007" s="4">
        <f>'Листы на печать'!N1141</f>
        <v>0</v>
      </c>
      <c r="N1007" s="4">
        <f>'Листы на печать'!P1141</f>
        <v>0</v>
      </c>
    </row>
    <row r="1008" spans="1:14">
      <c r="A1008" s="4">
        <f>'Листы на печать'!B1142</f>
        <v>0</v>
      </c>
      <c r="B1008" s="4">
        <f>'Листы на печать'!Y1142</f>
        <v>0</v>
      </c>
      <c r="C1008" s="4">
        <f>'Листы на печать'!AA1142</f>
        <v>0</v>
      </c>
      <c r="D1008" s="5" t="str">
        <f t="shared" si="64"/>
        <v>00</v>
      </c>
      <c r="E1008" s="4">
        <f>'Листы на печать'!AC1142</f>
        <v>0</v>
      </c>
      <c r="F1008" s="4">
        <f>'Листы на печать'!AE1142</f>
        <v>0</v>
      </c>
      <c r="G1008" s="5">
        <f t="shared" si="61"/>
        <v>0</v>
      </c>
      <c r="H1008" s="4">
        <f>'Листы на печать'!J1142</f>
        <v>0</v>
      </c>
      <c r="I1008" s="4">
        <f>'Листы на печать'!L1142</f>
        <v>0</v>
      </c>
      <c r="J1008" s="5">
        <f t="shared" si="62"/>
        <v>0</v>
      </c>
      <c r="K1008" s="4">
        <f>'Листы на печать'!M1142</f>
        <v>0</v>
      </c>
      <c r="L1008" s="4" t="str">
        <f t="shared" si="63"/>
        <v>00</v>
      </c>
      <c r="M1008" s="4">
        <f>'Листы на печать'!N1142</f>
        <v>0</v>
      </c>
      <c r="N1008" s="4">
        <f>'Листы на печать'!P1142</f>
        <v>0</v>
      </c>
    </row>
    <row r="1009" spans="1:14">
      <c r="A1009" s="4">
        <f>'Листы на печать'!B1143</f>
        <v>0</v>
      </c>
      <c r="B1009" s="4">
        <f>'Листы на печать'!Y1143</f>
        <v>0</v>
      </c>
      <c r="C1009" s="4">
        <f>'Листы на печать'!AA1143</f>
        <v>0</v>
      </c>
      <c r="D1009" s="5" t="str">
        <f t="shared" si="64"/>
        <v>00</v>
      </c>
      <c r="E1009" s="4">
        <f>'Листы на печать'!AC1143</f>
        <v>0</v>
      </c>
      <c r="F1009" s="4">
        <f>'Листы на печать'!AE1143</f>
        <v>0</v>
      </c>
      <c r="G1009" s="5">
        <f t="shared" si="61"/>
        <v>0</v>
      </c>
      <c r="H1009" s="4">
        <f>'Листы на печать'!J1143</f>
        <v>0</v>
      </c>
      <c r="I1009" s="4">
        <f>'Листы на печать'!L1143</f>
        <v>0</v>
      </c>
      <c r="J1009" s="5">
        <f t="shared" si="62"/>
        <v>0</v>
      </c>
      <c r="K1009" s="4">
        <f>'Листы на печать'!M1143</f>
        <v>0</v>
      </c>
      <c r="L1009" s="4" t="str">
        <f t="shared" si="63"/>
        <v>00</v>
      </c>
      <c r="M1009" s="4">
        <f>'Листы на печать'!N1143</f>
        <v>0</v>
      </c>
      <c r="N1009" s="4">
        <f>'Листы на печать'!P1143</f>
        <v>0</v>
      </c>
    </row>
    <row r="1010" spans="1:14">
      <c r="A1010" s="4">
        <f>'Листы на печать'!B1144</f>
        <v>0</v>
      </c>
      <c r="B1010" s="4">
        <f>'Листы на печать'!Y1144</f>
        <v>0</v>
      </c>
      <c r="C1010" s="4">
        <f>'Листы на печать'!AA1144</f>
        <v>0</v>
      </c>
      <c r="D1010" s="5" t="str">
        <f t="shared" si="64"/>
        <v>00</v>
      </c>
      <c r="E1010" s="4">
        <f>'Листы на печать'!AC1144</f>
        <v>0</v>
      </c>
      <c r="F1010" s="4">
        <f>'Листы на печать'!AE1144</f>
        <v>0</v>
      </c>
      <c r="G1010" s="5">
        <f t="shared" si="61"/>
        <v>0</v>
      </c>
      <c r="H1010" s="4">
        <f>'Листы на печать'!J1144</f>
        <v>0</v>
      </c>
      <c r="I1010" s="4">
        <f>'Листы на печать'!L1144</f>
        <v>0</v>
      </c>
      <c r="J1010" s="5">
        <f t="shared" si="62"/>
        <v>0</v>
      </c>
      <c r="K1010" s="4">
        <f>'Листы на печать'!M1144</f>
        <v>0</v>
      </c>
      <c r="L1010" s="4" t="str">
        <f t="shared" si="63"/>
        <v>00</v>
      </c>
      <c r="M1010" s="4">
        <f>'Листы на печать'!N1144</f>
        <v>0</v>
      </c>
      <c r="N1010" s="4">
        <f>'Листы на печать'!P1144</f>
        <v>0</v>
      </c>
    </row>
    <row r="1011" spans="1:14">
      <c r="A1011" s="4">
        <f>'Листы на печать'!B1145</f>
        <v>0</v>
      </c>
      <c r="B1011" s="4">
        <f>'Листы на печать'!Y1145</f>
        <v>0</v>
      </c>
      <c r="C1011" s="4">
        <f>'Листы на печать'!AA1145</f>
        <v>0</v>
      </c>
      <c r="D1011" s="5" t="str">
        <f t="shared" si="64"/>
        <v>00</v>
      </c>
      <c r="E1011" s="4">
        <f>'Листы на печать'!AC1145</f>
        <v>0</v>
      </c>
      <c r="F1011" s="4">
        <f>'Листы на печать'!AE1145</f>
        <v>0</v>
      </c>
      <c r="G1011" s="5">
        <f t="shared" si="61"/>
        <v>0</v>
      </c>
      <c r="H1011" s="4">
        <f>'Листы на печать'!J1145</f>
        <v>0</v>
      </c>
      <c r="I1011" s="4">
        <f>'Листы на печать'!L1145</f>
        <v>0</v>
      </c>
      <c r="J1011" s="5">
        <f t="shared" si="62"/>
        <v>0</v>
      </c>
      <c r="K1011" s="4">
        <f>'Листы на печать'!M1145</f>
        <v>0</v>
      </c>
      <c r="L1011" s="4" t="str">
        <f t="shared" si="63"/>
        <v>00</v>
      </c>
      <c r="M1011" s="4">
        <f>'Листы на печать'!N1145</f>
        <v>0</v>
      </c>
      <c r="N1011" s="4">
        <f>'Листы на печать'!P1145</f>
        <v>0</v>
      </c>
    </row>
    <row r="1012" spans="1:14">
      <c r="A1012" s="4">
        <f>'Листы на печать'!B1146</f>
        <v>0</v>
      </c>
      <c r="B1012" s="4">
        <f>'Листы на печать'!Y1146</f>
        <v>0</v>
      </c>
      <c r="C1012" s="4">
        <f>'Листы на печать'!AA1146</f>
        <v>0</v>
      </c>
      <c r="D1012" s="5" t="str">
        <f t="shared" si="64"/>
        <v>00</v>
      </c>
      <c r="E1012" s="4">
        <f>'Листы на печать'!AC1146</f>
        <v>0</v>
      </c>
      <c r="F1012" s="4">
        <f>'Листы на печать'!AE1146</f>
        <v>0</v>
      </c>
      <c r="G1012" s="5">
        <f t="shared" si="61"/>
        <v>0</v>
      </c>
      <c r="H1012" s="4">
        <f>'Листы на печать'!J1146</f>
        <v>0</v>
      </c>
      <c r="I1012" s="4">
        <f>'Листы на печать'!L1146</f>
        <v>0</v>
      </c>
      <c r="J1012" s="5">
        <f t="shared" si="62"/>
        <v>0</v>
      </c>
      <c r="K1012" s="4">
        <f>'Листы на печать'!M1146</f>
        <v>0</v>
      </c>
      <c r="L1012" s="4" t="str">
        <f t="shared" si="63"/>
        <v>00</v>
      </c>
      <c r="M1012" s="4">
        <f>'Листы на печать'!N1146</f>
        <v>0</v>
      </c>
      <c r="N1012" s="4">
        <f>'Листы на печать'!P1146</f>
        <v>0</v>
      </c>
    </row>
    <row r="1013" spans="1:14">
      <c r="A1013" s="4">
        <f>'Листы на печать'!B1147</f>
        <v>0</v>
      </c>
      <c r="B1013" s="4">
        <f>'Листы на печать'!Y1147</f>
        <v>0</v>
      </c>
      <c r="C1013" s="4">
        <f>'Листы на печать'!AA1147</f>
        <v>0</v>
      </c>
      <c r="D1013" s="5" t="str">
        <f t="shared" si="64"/>
        <v>00</v>
      </c>
      <c r="E1013" s="4">
        <f>'Листы на печать'!AC1147</f>
        <v>0</v>
      </c>
      <c r="F1013" s="4">
        <f>'Листы на печать'!AE1147</f>
        <v>0</v>
      </c>
      <c r="G1013" s="5">
        <f t="shared" si="61"/>
        <v>0</v>
      </c>
      <c r="H1013" s="4">
        <f>'Листы на печать'!J1147</f>
        <v>0</v>
      </c>
      <c r="I1013" s="4">
        <f>'Листы на печать'!L1147</f>
        <v>0</v>
      </c>
      <c r="J1013" s="5">
        <f t="shared" si="62"/>
        <v>0</v>
      </c>
      <c r="K1013" s="4">
        <f>'Листы на печать'!M1147</f>
        <v>0</v>
      </c>
      <c r="L1013" s="4" t="str">
        <f t="shared" si="63"/>
        <v>00</v>
      </c>
      <c r="M1013" s="4">
        <f>'Листы на печать'!N1147</f>
        <v>0</v>
      </c>
      <c r="N1013" s="4">
        <f>'Листы на печать'!P1147</f>
        <v>0</v>
      </c>
    </row>
    <row r="1014" spans="1:14">
      <c r="A1014" s="4">
        <f>'Листы на печать'!B1148</f>
        <v>0</v>
      </c>
      <c r="B1014" s="4">
        <f>'Листы на печать'!Y1148</f>
        <v>0</v>
      </c>
      <c r="C1014" s="4">
        <f>'Листы на печать'!AA1148</f>
        <v>0</v>
      </c>
      <c r="D1014" s="5" t="str">
        <f t="shared" si="64"/>
        <v>00</v>
      </c>
      <c r="E1014" s="4">
        <f>'Листы на печать'!AC1148</f>
        <v>0</v>
      </c>
      <c r="F1014" s="4">
        <f>'Листы на печать'!AE1148</f>
        <v>0</v>
      </c>
      <c r="G1014" s="5">
        <f t="shared" si="61"/>
        <v>0</v>
      </c>
      <c r="H1014" s="4">
        <f>'Листы на печать'!J1148</f>
        <v>0</v>
      </c>
      <c r="I1014" s="4">
        <f>'Листы на печать'!L1148</f>
        <v>0</v>
      </c>
      <c r="J1014" s="5">
        <f t="shared" si="62"/>
        <v>0</v>
      </c>
      <c r="K1014" s="4">
        <f>'Листы на печать'!M1148</f>
        <v>0</v>
      </c>
      <c r="L1014" s="4" t="str">
        <f t="shared" si="63"/>
        <v>00</v>
      </c>
      <c r="M1014" s="4">
        <f>'Листы на печать'!N1148</f>
        <v>0</v>
      </c>
      <c r="N1014" s="4">
        <f>'Листы на печать'!P1148</f>
        <v>0</v>
      </c>
    </row>
    <row r="1015" spans="1:14">
      <c r="A1015" s="4">
        <f>'Листы на печать'!B1149</f>
        <v>0</v>
      </c>
      <c r="B1015" s="4">
        <f>'Листы на печать'!Y1149</f>
        <v>0</v>
      </c>
      <c r="C1015" s="4">
        <f>'Листы на печать'!AA1149</f>
        <v>0</v>
      </c>
      <c r="D1015" s="5" t="str">
        <f t="shared" si="64"/>
        <v>00</v>
      </c>
      <c r="E1015" s="4">
        <f>'Листы на печать'!AC1149</f>
        <v>0</v>
      </c>
      <c r="F1015" s="4">
        <f>'Листы на печать'!AE1149</f>
        <v>0</v>
      </c>
      <c r="G1015" s="5">
        <f t="shared" si="61"/>
        <v>0</v>
      </c>
      <c r="H1015" s="4">
        <f>'Листы на печать'!J1149</f>
        <v>0</v>
      </c>
      <c r="I1015" s="4">
        <f>'Листы на печать'!L1149</f>
        <v>0</v>
      </c>
      <c r="J1015" s="5">
        <f t="shared" si="62"/>
        <v>0</v>
      </c>
      <c r="K1015" s="4">
        <f>'Листы на печать'!M1149</f>
        <v>0</v>
      </c>
      <c r="L1015" s="4" t="str">
        <f t="shared" si="63"/>
        <v>00</v>
      </c>
      <c r="M1015" s="4">
        <f>'Листы на печать'!N1149</f>
        <v>0</v>
      </c>
      <c r="N1015" s="4">
        <f>'Листы на печать'!P1149</f>
        <v>0</v>
      </c>
    </row>
    <row r="1016" spans="1:14">
      <c r="A1016" s="4">
        <f>'Листы на печать'!B1150</f>
        <v>0</v>
      </c>
      <c r="B1016" s="4">
        <f>'Листы на печать'!Y1150</f>
        <v>0</v>
      </c>
      <c r="C1016" s="4">
        <f>'Листы на печать'!AA1150</f>
        <v>0</v>
      </c>
      <c r="D1016" s="5" t="str">
        <f t="shared" si="64"/>
        <v>00</v>
      </c>
      <c r="E1016" s="4">
        <f>'Листы на печать'!AC1150</f>
        <v>0</v>
      </c>
      <c r="F1016" s="4">
        <f>'Листы на печать'!AE1150</f>
        <v>0</v>
      </c>
      <c r="G1016" s="5">
        <f t="shared" si="61"/>
        <v>0</v>
      </c>
      <c r="H1016" s="4">
        <f>'Листы на печать'!J1150</f>
        <v>0</v>
      </c>
      <c r="I1016" s="4">
        <f>'Листы на печать'!L1150</f>
        <v>0</v>
      </c>
      <c r="J1016" s="5">
        <f t="shared" si="62"/>
        <v>0</v>
      </c>
      <c r="K1016" s="4">
        <f>'Листы на печать'!M1150</f>
        <v>0</v>
      </c>
      <c r="L1016" s="4" t="str">
        <f t="shared" si="63"/>
        <v>00</v>
      </c>
      <c r="M1016" s="4">
        <f>'Листы на печать'!N1150</f>
        <v>0</v>
      </c>
      <c r="N1016" s="4">
        <f>'Листы на печать'!P1150</f>
        <v>0</v>
      </c>
    </row>
    <row r="1017" spans="1:14">
      <c r="A1017" s="4">
        <f>'Листы на печать'!B1151</f>
        <v>0</v>
      </c>
      <c r="B1017" s="4">
        <f>'Листы на печать'!Y1151</f>
        <v>0</v>
      </c>
      <c r="C1017" s="4">
        <f>'Листы на печать'!AA1151</f>
        <v>0</v>
      </c>
      <c r="D1017" s="5" t="str">
        <f t="shared" si="64"/>
        <v>00</v>
      </c>
      <c r="E1017" s="4">
        <f>'Листы на печать'!AC1151</f>
        <v>0</v>
      </c>
      <c r="F1017" s="4">
        <f>'Листы на печать'!AE1151</f>
        <v>0</v>
      </c>
      <c r="G1017" s="5">
        <f t="shared" si="61"/>
        <v>0</v>
      </c>
      <c r="H1017" s="4">
        <f>'Листы на печать'!J1151</f>
        <v>0</v>
      </c>
      <c r="I1017" s="4">
        <f>'Листы на печать'!L1151</f>
        <v>0</v>
      </c>
      <c r="J1017" s="5">
        <f t="shared" si="62"/>
        <v>0</v>
      </c>
      <c r="K1017" s="4">
        <f>'Листы на печать'!M1151</f>
        <v>0</v>
      </c>
      <c r="L1017" s="4" t="str">
        <f t="shared" si="63"/>
        <v>00</v>
      </c>
      <c r="M1017" s="4">
        <f>'Листы на печать'!N1151</f>
        <v>0</v>
      </c>
      <c r="N1017" s="4">
        <f>'Листы на печать'!P1151</f>
        <v>0</v>
      </c>
    </row>
    <row r="1018" spans="1:14">
      <c r="A1018" s="4">
        <f>'Листы на печать'!B1152</f>
        <v>0</v>
      </c>
      <c r="B1018" s="4">
        <f>'Листы на печать'!Y1152</f>
        <v>0</v>
      </c>
      <c r="C1018" s="4">
        <f>'Листы на печать'!AA1152</f>
        <v>0</v>
      </c>
      <c r="D1018" s="5" t="str">
        <f t="shared" si="64"/>
        <v>00</v>
      </c>
      <c r="E1018" s="4">
        <f>'Листы на печать'!AC1152</f>
        <v>0</v>
      </c>
      <c r="F1018" s="4">
        <f>'Листы на печать'!AE1152</f>
        <v>0</v>
      </c>
      <c r="G1018" s="5">
        <f t="shared" si="61"/>
        <v>0</v>
      </c>
      <c r="H1018" s="4">
        <f>'Листы на печать'!J1152</f>
        <v>0</v>
      </c>
      <c r="I1018" s="4">
        <f>'Листы на печать'!L1152</f>
        <v>0</v>
      </c>
      <c r="J1018" s="5">
        <f t="shared" si="62"/>
        <v>0</v>
      </c>
      <c r="K1018" s="4">
        <f>'Листы на печать'!M1152</f>
        <v>0</v>
      </c>
      <c r="L1018" s="4" t="str">
        <f t="shared" si="63"/>
        <v>00</v>
      </c>
      <c r="M1018" s="4">
        <f>'Листы на печать'!N1152</f>
        <v>0</v>
      </c>
      <c r="N1018" s="4">
        <f>'Листы на печать'!P1152</f>
        <v>0</v>
      </c>
    </row>
    <row r="1019" spans="1:14">
      <c r="A1019" s="4">
        <f>'Листы на печать'!B1153</f>
        <v>0</v>
      </c>
      <c r="B1019" s="4">
        <f>'Листы на печать'!Y1153</f>
        <v>0</v>
      </c>
      <c r="C1019" s="4">
        <f>'Листы на печать'!AA1153</f>
        <v>0</v>
      </c>
      <c r="D1019" s="5" t="str">
        <f t="shared" si="64"/>
        <v>00</v>
      </c>
      <c r="E1019" s="4">
        <f>'Листы на печать'!AC1153</f>
        <v>0</v>
      </c>
      <c r="F1019" s="4">
        <f>'Листы на печать'!AE1153</f>
        <v>0</v>
      </c>
      <c r="G1019" s="5">
        <f t="shared" si="61"/>
        <v>0</v>
      </c>
      <c r="H1019" s="4">
        <f>'Листы на печать'!J1153</f>
        <v>0</v>
      </c>
      <c r="I1019" s="4">
        <f>'Листы на печать'!L1153</f>
        <v>0</v>
      </c>
      <c r="J1019" s="5">
        <f t="shared" si="62"/>
        <v>0</v>
      </c>
      <c r="K1019" s="4">
        <f>'Листы на печать'!M1153</f>
        <v>0</v>
      </c>
      <c r="L1019" s="4" t="str">
        <f t="shared" si="63"/>
        <v>00</v>
      </c>
      <c r="M1019" s="4">
        <f>'Листы на печать'!N1153</f>
        <v>0</v>
      </c>
      <c r="N1019" s="4">
        <f>'Листы на печать'!P1153</f>
        <v>0</v>
      </c>
    </row>
    <row r="1020" spans="1:14">
      <c r="A1020" s="4">
        <f>'Листы на печать'!B1154</f>
        <v>0</v>
      </c>
      <c r="B1020" s="4">
        <f>'Листы на печать'!Y1154</f>
        <v>0</v>
      </c>
      <c r="C1020" s="4">
        <f>'Листы на печать'!AA1154</f>
        <v>0</v>
      </c>
      <c r="D1020" s="5" t="str">
        <f t="shared" si="64"/>
        <v>00</v>
      </c>
      <c r="E1020" s="4">
        <f>'Листы на печать'!AC1154</f>
        <v>0</v>
      </c>
      <c r="F1020" s="4">
        <f>'Листы на печать'!AE1154</f>
        <v>0</v>
      </c>
      <c r="G1020" s="5">
        <f t="shared" si="61"/>
        <v>0</v>
      </c>
      <c r="H1020" s="4">
        <f>'Листы на печать'!J1154</f>
        <v>0</v>
      </c>
      <c r="I1020" s="4">
        <f>'Листы на печать'!L1154</f>
        <v>0</v>
      </c>
      <c r="J1020" s="5">
        <f t="shared" si="62"/>
        <v>0</v>
      </c>
      <c r="K1020" s="4">
        <f>'Листы на печать'!M1154</f>
        <v>0</v>
      </c>
      <c r="L1020" s="4" t="str">
        <f t="shared" si="63"/>
        <v>00</v>
      </c>
      <c r="M1020" s="4">
        <f>'Листы на печать'!N1154</f>
        <v>0</v>
      </c>
      <c r="N1020" s="4">
        <f>'Листы на печать'!P1154</f>
        <v>0</v>
      </c>
    </row>
    <row r="1021" spans="1:14">
      <c r="A1021" s="4">
        <f>'Листы на печать'!B1155</f>
        <v>0</v>
      </c>
      <c r="B1021" s="4">
        <f>'Листы на печать'!Y1155</f>
        <v>0</v>
      </c>
      <c r="C1021" s="4">
        <f>'Листы на печать'!AA1155</f>
        <v>0</v>
      </c>
      <c r="D1021" s="5" t="str">
        <f t="shared" si="64"/>
        <v>00</v>
      </c>
      <c r="E1021" s="4">
        <f>'Листы на печать'!AC1155</f>
        <v>0</v>
      </c>
      <c r="F1021" s="4">
        <f>'Листы на печать'!AE1155</f>
        <v>0</v>
      </c>
      <c r="G1021" s="5">
        <f t="shared" si="61"/>
        <v>0</v>
      </c>
      <c r="H1021" s="4">
        <f>'Листы на печать'!J1155</f>
        <v>0</v>
      </c>
      <c r="I1021" s="4">
        <f>'Листы на печать'!L1155</f>
        <v>0</v>
      </c>
      <c r="J1021" s="5">
        <f t="shared" si="62"/>
        <v>0</v>
      </c>
      <c r="K1021" s="4">
        <f>'Листы на печать'!M1155</f>
        <v>0</v>
      </c>
      <c r="L1021" s="4" t="str">
        <f t="shared" si="63"/>
        <v>00</v>
      </c>
      <c r="M1021" s="4">
        <f>'Листы на печать'!N1155</f>
        <v>0</v>
      </c>
      <c r="N1021" s="4">
        <f>'Листы на печать'!P1155</f>
        <v>0</v>
      </c>
    </row>
    <row r="1022" spans="1:14">
      <c r="A1022" s="4">
        <f>'Листы на печать'!B1156</f>
        <v>0</v>
      </c>
      <c r="B1022" s="4">
        <f>'Листы на печать'!Y1156</f>
        <v>0</v>
      </c>
      <c r="C1022" s="4">
        <f>'Листы на печать'!AA1156</f>
        <v>0</v>
      </c>
      <c r="D1022" s="5" t="str">
        <f t="shared" si="64"/>
        <v>00</v>
      </c>
      <c r="E1022" s="4">
        <f>'Листы на печать'!AC1156</f>
        <v>0</v>
      </c>
      <c r="F1022" s="4">
        <f>'Листы на печать'!AE1156</f>
        <v>0</v>
      </c>
      <c r="G1022" s="5">
        <f t="shared" si="61"/>
        <v>0</v>
      </c>
      <c r="H1022" s="4">
        <f>'Листы на печать'!J1156</f>
        <v>0</v>
      </c>
      <c r="I1022" s="4">
        <f>'Листы на печать'!L1156</f>
        <v>0</v>
      </c>
      <c r="J1022" s="5">
        <f t="shared" si="62"/>
        <v>0</v>
      </c>
      <c r="K1022" s="4">
        <f>'Листы на печать'!M1156</f>
        <v>0</v>
      </c>
      <c r="L1022" s="4" t="str">
        <f t="shared" si="63"/>
        <v>00</v>
      </c>
      <c r="M1022" s="4">
        <f>'Листы на печать'!N1156</f>
        <v>0</v>
      </c>
      <c r="N1022" s="4">
        <f>'Листы на печать'!P1156</f>
        <v>0</v>
      </c>
    </row>
    <row r="1023" spans="1:14">
      <c r="A1023" s="4">
        <f>'Листы на печать'!B1157</f>
        <v>0</v>
      </c>
      <c r="B1023" s="4">
        <f>'Листы на печать'!Y1157</f>
        <v>0</v>
      </c>
      <c r="C1023" s="4">
        <f>'Листы на печать'!AA1157</f>
        <v>0</v>
      </c>
      <c r="D1023" s="5" t="str">
        <f t="shared" si="64"/>
        <v>00</v>
      </c>
      <c r="E1023" s="4">
        <f>'Листы на печать'!AC1157</f>
        <v>0</v>
      </c>
      <c r="F1023" s="4">
        <f>'Листы на печать'!AE1157</f>
        <v>0</v>
      </c>
      <c r="G1023" s="5">
        <f t="shared" si="61"/>
        <v>0</v>
      </c>
      <c r="H1023" s="4">
        <f>'Листы на печать'!J1157</f>
        <v>0</v>
      </c>
      <c r="I1023" s="4">
        <f>'Листы на печать'!L1157</f>
        <v>0</v>
      </c>
      <c r="J1023" s="5">
        <f t="shared" si="62"/>
        <v>0</v>
      </c>
      <c r="K1023" s="4">
        <f>'Листы на печать'!M1157</f>
        <v>0</v>
      </c>
      <c r="L1023" s="4" t="str">
        <f t="shared" si="63"/>
        <v>00</v>
      </c>
      <c r="M1023" s="4">
        <f>'Листы на печать'!N1157</f>
        <v>0</v>
      </c>
      <c r="N1023" s="4">
        <f>'Листы на печать'!P1157</f>
        <v>0</v>
      </c>
    </row>
    <row r="1024" spans="1:14">
      <c r="A1024" s="4">
        <f>'Листы на печать'!B1158</f>
        <v>0</v>
      </c>
      <c r="B1024" s="4">
        <f>'Листы на печать'!Y1158</f>
        <v>0</v>
      </c>
      <c r="C1024" s="4" t="str">
        <f>'Листы на печать'!AA1158</f>
        <v>АП-08/15-АОВ2.К</v>
      </c>
      <c r="D1024" s="5" t="str">
        <f t="shared" si="64"/>
        <v>00</v>
      </c>
      <c r="E1024" s="4">
        <f>'Листы на печать'!AC1158</f>
        <v>0</v>
      </c>
      <c r="F1024" s="4">
        <f>'Листы на печать'!AE1158</f>
        <v>0</v>
      </c>
      <c r="G1024" s="5">
        <f t="shared" si="61"/>
        <v>0</v>
      </c>
      <c r="H1024" s="4">
        <f>'Листы на печать'!J1158</f>
        <v>0</v>
      </c>
      <c r="I1024" s="4">
        <f>'Листы на печать'!L1158</f>
        <v>0</v>
      </c>
      <c r="J1024" s="5">
        <f t="shared" si="62"/>
        <v>0</v>
      </c>
      <c r="K1024" s="4">
        <f>'Листы на печать'!M1158</f>
        <v>0</v>
      </c>
      <c r="L1024" s="4" t="str">
        <f t="shared" si="63"/>
        <v>00</v>
      </c>
      <c r="M1024" s="4">
        <f>'Листы на печать'!N1158</f>
        <v>0</v>
      </c>
      <c r="N1024" s="4">
        <f>'Листы на печать'!P1158</f>
        <v>0</v>
      </c>
    </row>
    <row r="1025" spans="1:14">
      <c r="A1025" s="4">
        <f>'Листы на печать'!B1159</f>
        <v>0</v>
      </c>
      <c r="B1025" s="4">
        <f>'Листы на печать'!Y1159</f>
        <v>0</v>
      </c>
      <c r="C1025" s="4">
        <f>'Листы на печать'!AA1159</f>
        <v>0</v>
      </c>
      <c r="D1025" s="5" t="str">
        <f t="shared" si="64"/>
        <v>00</v>
      </c>
      <c r="E1025" s="4">
        <f>'Листы на печать'!AC1159</f>
        <v>0</v>
      </c>
      <c r="F1025" s="4">
        <f>'Листы на печать'!AE1159</f>
        <v>0</v>
      </c>
      <c r="G1025" s="5">
        <f t="shared" si="61"/>
        <v>0</v>
      </c>
      <c r="H1025" s="4">
        <f>'Листы на печать'!J1159</f>
        <v>0</v>
      </c>
      <c r="I1025" s="4">
        <f>'Листы на печать'!L1159</f>
        <v>0</v>
      </c>
      <c r="J1025" s="5">
        <f t="shared" si="62"/>
        <v>0</v>
      </c>
      <c r="K1025" s="4">
        <f>'Листы на печать'!M1159</f>
        <v>0</v>
      </c>
      <c r="L1025" s="4" t="str">
        <f t="shared" si="63"/>
        <v>00</v>
      </c>
      <c r="M1025" s="4">
        <f>'Листы на печать'!N1159</f>
        <v>0</v>
      </c>
      <c r="N1025" s="4">
        <f>'Листы на печать'!P1159</f>
        <v>0</v>
      </c>
    </row>
    <row r="1026" spans="1:14">
      <c r="A1026" s="4">
        <f>'Листы на печать'!B1160</f>
        <v>0</v>
      </c>
      <c r="B1026" s="4">
        <f>'Листы на печать'!Y1160</f>
        <v>0</v>
      </c>
      <c r="C1026" s="4">
        <f>'Листы на печать'!AA1160</f>
        <v>0</v>
      </c>
      <c r="D1026" s="5" t="str">
        <f t="shared" si="64"/>
        <v>00</v>
      </c>
      <c r="E1026" s="4">
        <f>'Листы на печать'!AC1160</f>
        <v>0</v>
      </c>
      <c r="F1026" s="4">
        <f>'Листы на печать'!AE1160</f>
        <v>0</v>
      </c>
      <c r="G1026" s="5">
        <f t="shared" si="61"/>
        <v>0</v>
      </c>
      <c r="H1026" s="4">
        <f>'Листы на печать'!J1160</f>
        <v>0</v>
      </c>
      <c r="I1026" s="4">
        <f>'Листы на печать'!L1160</f>
        <v>0</v>
      </c>
      <c r="J1026" s="5">
        <f t="shared" si="62"/>
        <v>0</v>
      </c>
      <c r="K1026" s="4">
        <f>'Листы на печать'!M1160</f>
        <v>0</v>
      </c>
      <c r="L1026" s="4" t="str">
        <f t="shared" si="63"/>
        <v>00</v>
      </c>
      <c r="M1026" s="4">
        <f>'Листы на печать'!N1160</f>
        <v>0</v>
      </c>
      <c r="N1026" s="4">
        <f>'Листы на печать'!P1160</f>
        <v>0</v>
      </c>
    </row>
    <row r="1027" spans="1:14">
      <c r="A1027" s="4">
        <f>'Листы на печать'!B1161</f>
        <v>0</v>
      </c>
      <c r="B1027" s="4">
        <f>'Листы на печать'!Y1161</f>
        <v>0</v>
      </c>
      <c r="C1027" s="4">
        <f>'Листы на печать'!AA1161</f>
        <v>0</v>
      </c>
      <c r="D1027" s="5" t="str">
        <f t="shared" si="64"/>
        <v>00</v>
      </c>
      <c r="E1027" s="4">
        <f>'Листы на печать'!AC1161</f>
        <v>0</v>
      </c>
      <c r="F1027" s="4">
        <f>'Листы на печать'!AE1161</f>
        <v>0</v>
      </c>
      <c r="G1027" s="5">
        <f t="shared" ref="G1027:G1090" si="65">A1027</f>
        <v>0</v>
      </c>
      <c r="H1027" s="4">
        <f>'Листы на печать'!J1161</f>
        <v>0</v>
      </c>
      <c r="I1027" s="4">
        <f>'Листы на печать'!L1161</f>
        <v>0</v>
      </c>
      <c r="J1027" s="5">
        <f t="shared" ref="J1027:J1090" si="66">A1027</f>
        <v>0</v>
      </c>
      <c r="K1027" s="4">
        <f>'Листы на печать'!M1161</f>
        <v>0</v>
      </c>
      <c r="L1027" s="4" t="str">
        <f t="shared" si="63"/>
        <v>00</v>
      </c>
      <c r="M1027" s="4">
        <f>'Листы на печать'!N1161</f>
        <v>0</v>
      </c>
      <c r="N1027" s="4">
        <f>'Листы на печать'!P1161</f>
        <v>0</v>
      </c>
    </row>
    <row r="1028" spans="1:14">
      <c r="A1028" s="4">
        <f>'Листы на печать'!B1162</f>
        <v>0</v>
      </c>
      <c r="B1028" s="4">
        <f>'Листы на печать'!Y1162</f>
        <v>0</v>
      </c>
      <c r="C1028" s="4">
        <f>'Листы на печать'!AA1162</f>
        <v>0</v>
      </c>
      <c r="D1028" s="5" t="str">
        <f t="shared" si="64"/>
        <v>00</v>
      </c>
      <c r="E1028" s="4">
        <f>'Листы на печать'!AC1162</f>
        <v>0</v>
      </c>
      <c r="F1028" s="4">
        <f>'Листы на печать'!AE1162</f>
        <v>0</v>
      </c>
      <c r="G1028" s="5">
        <f t="shared" si="65"/>
        <v>0</v>
      </c>
      <c r="H1028" s="4">
        <f>'Листы на печать'!J1162</f>
        <v>0</v>
      </c>
      <c r="I1028" s="4">
        <f>'Листы на печать'!L1162</f>
        <v>0</v>
      </c>
      <c r="J1028" s="5">
        <f t="shared" si="66"/>
        <v>0</v>
      </c>
      <c r="K1028" s="4">
        <f>'Листы на печать'!M1162</f>
        <v>0</v>
      </c>
      <c r="L1028" s="4" t="str">
        <f t="shared" si="63"/>
        <v>00</v>
      </c>
      <c r="M1028" s="4">
        <f>'Листы на печать'!N1162</f>
        <v>0</v>
      </c>
      <c r="N1028" s="4">
        <f>'Листы на печать'!P1162</f>
        <v>0</v>
      </c>
    </row>
    <row r="1029" spans="1:14">
      <c r="A1029" s="4" t="str">
        <f>'Листы на печать'!B1163</f>
        <v>Обозначение кабеля, провода</v>
      </c>
      <c r="B1029" s="4" t="str">
        <f>'Листы на печать'!Y1163</f>
        <v>Кабель, провод</v>
      </c>
      <c r="C1029" s="4">
        <f>'Листы на печать'!AA1163</f>
        <v>0</v>
      </c>
      <c r="D1029" s="5" t="str">
        <f t="shared" si="64"/>
        <v>Кабель, провод0</v>
      </c>
      <c r="E1029" s="4">
        <f>'Листы на печать'!AC1163</f>
        <v>0</v>
      </c>
      <c r="F1029" s="4">
        <f>'Листы на печать'!AE1163</f>
        <v>0</v>
      </c>
      <c r="G1029" s="5" t="str">
        <f t="shared" si="65"/>
        <v>Обозначение кабеля, провода</v>
      </c>
      <c r="H1029" s="4" t="str">
        <f>'Листы на печать'!J1163</f>
        <v>Участок трассы кабеля, провода</v>
      </c>
      <c r="I1029" s="4">
        <f>'Листы на печать'!L1163</f>
        <v>0</v>
      </c>
      <c r="J1029" s="5" t="str">
        <f t="shared" si="66"/>
        <v>Обозначение кабеля, провода</v>
      </c>
      <c r="K1029" s="4">
        <f>'Листы на печать'!M1163</f>
        <v>0</v>
      </c>
      <c r="L1029" s="4" t="str">
        <f t="shared" ref="L1029:L1092" si="67">CONCATENATE(K1029,M1029)</f>
        <v>00</v>
      </c>
      <c r="M1029" s="4">
        <f>'Листы на печать'!N1163</f>
        <v>0</v>
      </c>
      <c r="N1029" s="4">
        <f>'Листы на печать'!P1163</f>
        <v>0</v>
      </c>
    </row>
    <row r="1030" spans="1:14">
      <c r="A1030" s="4">
        <f>'Листы на печать'!B1164</f>
        <v>0</v>
      </c>
      <c r="B1030" s="4" t="str">
        <f>'Листы на печать'!Y1164</f>
        <v>по проекту</v>
      </c>
      <c r="C1030" s="4">
        <f>'Листы на печать'!AA1164</f>
        <v>0</v>
      </c>
      <c r="D1030" s="5" t="str">
        <f t="shared" si="64"/>
        <v>по проекту0</v>
      </c>
      <c r="E1030" s="4">
        <f>'Листы на печать'!AC1164</f>
        <v>0</v>
      </c>
      <c r="F1030" s="4">
        <f>'Листы на печать'!AE1164</f>
        <v>0</v>
      </c>
      <c r="G1030" s="5">
        <f t="shared" si="65"/>
        <v>0</v>
      </c>
      <c r="H1030" s="4" t="str">
        <f>'Листы на печать'!J1164</f>
        <v>в трубе стальной,      Ø/м</v>
      </c>
      <c r="I1030" s="4">
        <f>'Листы на печать'!L1164</f>
        <v>0</v>
      </c>
      <c r="J1030" s="5">
        <f t="shared" si="66"/>
        <v>0</v>
      </c>
      <c r="K1030" s="4" t="str">
        <f>'Листы на печать'!M1164</f>
        <v>в трубе ПВХ (п),  ПНД (пн),  металло-рукаве (м), Ø/м</v>
      </c>
      <c r="L1030" s="4" t="str">
        <f t="shared" si="67"/>
        <v>в трубе ПВХ (п),  ПНД (пн),  металло-рукаве (м), Ø/м0</v>
      </c>
      <c r="M1030" s="4">
        <f>'Листы на печать'!N1164</f>
        <v>0</v>
      </c>
      <c r="N1030" s="4">
        <f>'Листы на печать'!P1164</f>
        <v>0</v>
      </c>
    </row>
    <row r="1031" spans="1:14">
      <c r="A1031" s="4">
        <f>'Листы на печать'!B1165</f>
        <v>0</v>
      </c>
      <c r="B1031" s="4" t="str">
        <f>'Листы на печать'!Y1165</f>
        <v>Марка</v>
      </c>
      <c r="C1031" s="4" t="str">
        <f>'Листы на печать'!AA1165</f>
        <v>Кол., число и сечение жил</v>
      </c>
      <c r="D1031" s="5" t="str">
        <f t="shared" si="64"/>
        <v>Марка0</v>
      </c>
      <c r="E1031" s="4">
        <f>'Листы на печать'!AC1165</f>
        <v>0</v>
      </c>
      <c r="F1031" s="4" t="str">
        <f>'Листы на печать'!AE1165</f>
        <v>Длина, м</v>
      </c>
      <c r="G1031" s="5">
        <f t="shared" si="65"/>
        <v>0</v>
      </c>
      <c r="H1031" s="4">
        <f>'Листы на печать'!J1165</f>
        <v>0</v>
      </c>
      <c r="I1031" s="4">
        <f>'Листы на печать'!L1165</f>
        <v>0</v>
      </c>
      <c r="J1031" s="5">
        <f t="shared" si="66"/>
        <v>0</v>
      </c>
      <c r="K1031" s="4">
        <f>'Листы на печать'!M1165</f>
        <v>0</v>
      </c>
      <c r="L1031" s="4" t="str">
        <f t="shared" si="67"/>
        <v>00</v>
      </c>
      <c r="M1031" s="4">
        <f>'Листы на печать'!N1165</f>
        <v>0</v>
      </c>
      <c r="N1031" s="4">
        <f>'Листы на печать'!P1165</f>
        <v>0</v>
      </c>
    </row>
    <row r="1032" spans="1:14">
      <c r="A1032" s="4">
        <f>'Листы на печать'!B1166</f>
        <v>0</v>
      </c>
      <c r="B1032" s="4">
        <f>'Листы на печать'!Y1166</f>
        <v>0</v>
      </c>
      <c r="C1032" s="4">
        <f>'Листы на печать'!AA1166</f>
        <v>0</v>
      </c>
      <c r="D1032" s="5" t="str">
        <f t="shared" si="64"/>
        <v>00</v>
      </c>
      <c r="E1032" s="4">
        <f>'Листы на печать'!AC1166</f>
        <v>0</v>
      </c>
      <c r="F1032" s="4">
        <f>'Листы на печать'!AE1166</f>
        <v>0</v>
      </c>
      <c r="G1032" s="5">
        <f t="shared" si="65"/>
        <v>0</v>
      </c>
      <c r="H1032" s="4">
        <f>'Листы на печать'!J1166</f>
        <v>0</v>
      </c>
      <c r="I1032" s="4">
        <f>'Листы на печать'!L1166</f>
        <v>0</v>
      </c>
      <c r="J1032" s="5">
        <f t="shared" si="66"/>
        <v>0</v>
      </c>
      <c r="K1032" s="4">
        <f>'Листы на печать'!M1166</f>
        <v>0</v>
      </c>
      <c r="L1032" s="4" t="str">
        <f t="shared" si="67"/>
        <v>00</v>
      </c>
      <c r="M1032" s="4">
        <f>'Листы на печать'!N1166</f>
        <v>0</v>
      </c>
      <c r="N1032" s="4">
        <f>'Листы на печать'!P1166</f>
        <v>0</v>
      </c>
    </row>
    <row r="1033" spans="1:14">
      <c r="A1033" s="4">
        <f>'Листы на печать'!B1167</f>
        <v>0</v>
      </c>
      <c r="B1033" s="4">
        <f>'Листы на печать'!Y1167</f>
        <v>0</v>
      </c>
      <c r="C1033" s="4">
        <f>'Листы на печать'!AA1167</f>
        <v>0</v>
      </c>
      <c r="D1033" s="5" t="str">
        <f t="shared" si="64"/>
        <v>00</v>
      </c>
      <c r="E1033" s="4">
        <f>'Листы на печать'!AC1167</f>
        <v>0</v>
      </c>
      <c r="F1033" s="4">
        <f>'Листы на печать'!AE1167</f>
        <v>0</v>
      </c>
      <c r="G1033" s="5">
        <f t="shared" si="65"/>
        <v>0</v>
      </c>
      <c r="H1033" s="4">
        <f>'Листы на печать'!J1167</f>
        <v>0</v>
      </c>
      <c r="I1033" s="4">
        <f>'Листы на печать'!L1167</f>
        <v>0</v>
      </c>
      <c r="J1033" s="5">
        <f t="shared" si="66"/>
        <v>0</v>
      </c>
      <c r="K1033" s="4">
        <f>'Листы на печать'!M1167</f>
        <v>0</v>
      </c>
      <c r="L1033" s="4" t="str">
        <f t="shared" si="67"/>
        <v>00</v>
      </c>
      <c r="M1033" s="4">
        <f>'Листы на печать'!N1167</f>
        <v>0</v>
      </c>
      <c r="N1033" s="4">
        <f>'Листы на печать'!P1167</f>
        <v>0</v>
      </c>
    </row>
    <row r="1034" spans="1:14">
      <c r="A1034" s="4">
        <f>'Листы на печать'!B1168</f>
        <v>0</v>
      </c>
      <c r="B1034" s="4">
        <f>'Листы на печать'!Y1168</f>
        <v>0</v>
      </c>
      <c r="C1034" s="4">
        <f>'Листы на печать'!AA1168</f>
        <v>0</v>
      </c>
      <c r="D1034" s="5" t="str">
        <f t="shared" si="64"/>
        <v>00</v>
      </c>
      <c r="E1034" s="4">
        <f>'Листы на печать'!AC1168</f>
        <v>0</v>
      </c>
      <c r="F1034" s="4">
        <f>'Листы на печать'!AE1168</f>
        <v>0</v>
      </c>
      <c r="G1034" s="5">
        <f t="shared" si="65"/>
        <v>0</v>
      </c>
      <c r="H1034" s="4">
        <f>'Листы на печать'!J1168</f>
        <v>0</v>
      </c>
      <c r="I1034" s="4">
        <f>'Листы на печать'!L1168</f>
        <v>0</v>
      </c>
      <c r="J1034" s="5">
        <f t="shared" si="66"/>
        <v>0</v>
      </c>
      <c r="K1034" s="4">
        <f>'Листы на печать'!M1168</f>
        <v>0</v>
      </c>
      <c r="L1034" s="4" t="str">
        <f t="shared" si="67"/>
        <v>00</v>
      </c>
      <c r="M1034" s="4">
        <f>'Листы на печать'!N1168</f>
        <v>0</v>
      </c>
      <c r="N1034" s="4">
        <f>'Листы на печать'!P1168</f>
        <v>0</v>
      </c>
    </row>
    <row r="1035" spans="1:14">
      <c r="A1035" s="4">
        <f>'Листы на печать'!B1169</f>
        <v>0</v>
      </c>
      <c r="B1035" s="4">
        <f>'Листы на печать'!Y1169</f>
        <v>0</v>
      </c>
      <c r="C1035" s="4">
        <f>'Листы на печать'!AA1169</f>
        <v>0</v>
      </c>
      <c r="D1035" s="5" t="str">
        <f t="shared" si="64"/>
        <v>00</v>
      </c>
      <c r="E1035" s="4">
        <f>'Листы на печать'!AC1169</f>
        <v>0</v>
      </c>
      <c r="F1035" s="4">
        <f>'Листы на печать'!AE1169</f>
        <v>0</v>
      </c>
      <c r="G1035" s="5">
        <f t="shared" si="65"/>
        <v>0</v>
      </c>
      <c r="H1035" s="4">
        <f>'Листы на печать'!J1169</f>
        <v>0</v>
      </c>
      <c r="I1035" s="4">
        <f>'Листы на печать'!L1169</f>
        <v>0</v>
      </c>
      <c r="J1035" s="5">
        <f t="shared" si="66"/>
        <v>0</v>
      </c>
      <c r="K1035" s="4">
        <f>'Листы на печать'!M1169</f>
        <v>0</v>
      </c>
      <c r="L1035" s="4" t="str">
        <f t="shared" si="67"/>
        <v>00</v>
      </c>
      <c r="M1035" s="4">
        <f>'Листы на печать'!N1169</f>
        <v>0</v>
      </c>
      <c r="N1035" s="4">
        <f>'Листы на печать'!P1169</f>
        <v>0</v>
      </c>
    </row>
    <row r="1036" spans="1:14">
      <c r="A1036" s="4">
        <f>'Листы на печать'!B1170</f>
        <v>0</v>
      </c>
      <c r="B1036" s="4">
        <f>'Листы на печать'!Y1170</f>
        <v>0</v>
      </c>
      <c r="C1036" s="4">
        <f>'Листы на печать'!AA1170</f>
        <v>0</v>
      </c>
      <c r="D1036" s="5" t="str">
        <f t="shared" si="64"/>
        <v>00</v>
      </c>
      <c r="E1036" s="4">
        <f>'Листы на печать'!AC1170</f>
        <v>0</v>
      </c>
      <c r="F1036" s="4">
        <f>'Листы на печать'!AE1170</f>
        <v>0</v>
      </c>
      <c r="G1036" s="5">
        <f t="shared" si="65"/>
        <v>0</v>
      </c>
      <c r="H1036" s="4">
        <f>'Листы на печать'!J1170</f>
        <v>0</v>
      </c>
      <c r="I1036" s="4">
        <f>'Листы на печать'!L1170</f>
        <v>0</v>
      </c>
      <c r="J1036" s="5">
        <f t="shared" si="66"/>
        <v>0</v>
      </c>
      <c r="K1036" s="4">
        <f>'Листы на печать'!M1170</f>
        <v>0</v>
      </c>
      <c r="L1036" s="4" t="str">
        <f t="shared" si="67"/>
        <v>00</v>
      </c>
      <c r="M1036" s="4">
        <f>'Листы на печать'!N1170</f>
        <v>0</v>
      </c>
      <c r="N1036" s="4">
        <f>'Листы на печать'!P1170</f>
        <v>0</v>
      </c>
    </row>
    <row r="1037" spans="1:14">
      <c r="A1037" s="4">
        <f>'Листы на печать'!B1171</f>
        <v>0</v>
      </c>
      <c r="B1037" s="4">
        <f>'Листы на печать'!Y1171</f>
        <v>0</v>
      </c>
      <c r="C1037" s="4">
        <f>'Листы на печать'!AA1171</f>
        <v>0</v>
      </c>
      <c r="D1037" s="5" t="str">
        <f t="shared" si="64"/>
        <v>00</v>
      </c>
      <c r="E1037" s="4">
        <f>'Листы на печать'!AC1171</f>
        <v>0</v>
      </c>
      <c r="F1037" s="4">
        <f>'Листы на печать'!AE1171</f>
        <v>0</v>
      </c>
      <c r="G1037" s="5">
        <f t="shared" si="65"/>
        <v>0</v>
      </c>
      <c r="H1037" s="4">
        <f>'Листы на печать'!J1171</f>
        <v>0</v>
      </c>
      <c r="I1037" s="4">
        <f>'Листы на печать'!L1171</f>
        <v>0</v>
      </c>
      <c r="J1037" s="5">
        <f t="shared" si="66"/>
        <v>0</v>
      </c>
      <c r="K1037" s="4">
        <f>'Листы на печать'!M1171</f>
        <v>0</v>
      </c>
      <c r="L1037" s="4" t="str">
        <f t="shared" si="67"/>
        <v>00</v>
      </c>
      <c r="M1037" s="4">
        <f>'Листы на печать'!N1171</f>
        <v>0</v>
      </c>
      <c r="N1037" s="4">
        <f>'Листы на печать'!P1171</f>
        <v>0</v>
      </c>
    </row>
    <row r="1038" spans="1:14">
      <c r="A1038" s="4">
        <f>'Листы на печать'!B1172</f>
        <v>0</v>
      </c>
      <c r="B1038" s="4">
        <f>'Листы на печать'!Y1172</f>
        <v>0</v>
      </c>
      <c r="C1038" s="4">
        <f>'Листы на печать'!AA1172</f>
        <v>0</v>
      </c>
      <c r="D1038" s="5" t="str">
        <f t="shared" ref="D1038:D1101" si="68">CONCATENATE(B1038, E1038)</f>
        <v>00</v>
      </c>
      <c r="E1038" s="4">
        <f>'Листы на печать'!AC1172</f>
        <v>0</v>
      </c>
      <c r="F1038" s="4">
        <f>'Листы на печать'!AE1172</f>
        <v>0</v>
      </c>
      <c r="G1038" s="5">
        <f t="shared" si="65"/>
        <v>0</v>
      </c>
      <c r="H1038" s="4">
        <f>'Листы на печать'!J1172</f>
        <v>0</v>
      </c>
      <c r="I1038" s="4">
        <f>'Листы на печать'!L1172</f>
        <v>0</v>
      </c>
      <c r="J1038" s="5">
        <f t="shared" si="66"/>
        <v>0</v>
      </c>
      <c r="K1038" s="4">
        <f>'Листы на печать'!M1172</f>
        <v>0</v>
      </c>
      <c r="L1038" s="4" t="str">
        <f t="shared" si="67"/>
        <v>00</v>
      </c>
      <c r="M1038" s="4">
        <f>'Листы на печать'!N1172</f>
        <v>0</v>
      </c>
      <c r="N1038" s="4">
        <f>'Листы на печать'!P1172</f>
        <v>0</v>
      </c>
    </row>
    <row r="1039" spans="1:14">
      <c r="A1039" s="4">
        <f>'Листы на печать'!B1173</f>
        <v>0</v>
      </c>
      <c r="B1039" s="4">
        <f>'Листы на печать'!Y1173</f>
        <v>0</v>
      </c>
      <c r="C1039" s="4">
        <f>'Листы на печать'!AA1173</f>
        <v>0</v>
      </c>
      <c r="D1039" s="5" t="str">
        <f t="shared" si="68"/>
        <v>00</v>
      </c>
      <c r="E1039" s="4">
        <f>'Листы на печать'!AC1173</f>
        <v>0</v>
      </c>
      <c r="F1039" s="4">
        <f>'Листы на печать'!AE1173</f>
        <v>0</v>
      </c>
      <c r="G1039" s="5">
        <f t="shared" si="65"/>
        <v>0</v>
      </c>
      <c r="H1039" s="4">
        <f>'Листы на печать'!J1173</f>
        <v>0</v>
      </c>
      <c r="I1039" s="4">
        <f>'Листы на печать'!L1173</f>
        <v>0</v>
      </c>
      <c r="J1039" s="5">
        <f t="shared" si="66"/>
        <v>0</v>
      </c>
      <c r="K1039" s="4">
        <f>'Листы на печать'!M1173</f>
        <v>0</v>
      </c>
      <c r="L1039" s="4" t="str">
        <f t="shared" si="67"/>
        <v>00</v>
      </c>
      <c r="M1039" s="4">
        <f>'Листы на печать'!N1173</f>
        <v>0</v>
      </c>
      <c r="N1039" s="4">
        <f>'Листы на печать'!P1173</f>
        <v>0</v>
      </c>
    </row>
    <row r="1040" spans="1:14">
      <c r="A1040" s="4">
        <f>'Листы на печать'!B1174</f>
        <v>0</v>
      </c>
      <c r="B1040" s="4">
        <f>'Листы на печать'!Y1174</f>
        <v>0</v>
      </c>
      <c r="C1040" s="4">
        <f>'Листы на печать'!AA1174</f>
        <v>0</v>
      </c>
      <c r="D1040" s="5" t="str">
        <f t="shared" si="68"/>
        <v>00</v>
      </c>
      <c r="E1040" s="4">
        <f>'Листы на печать'!AC1174</f>
        <v>0</v>
      </c>
      <c r="F1040" s="4">
        <f>'Листы на печать'!AE1174</f>
        <v>0</v>
      </c>
      <c r="G1040" s="5">
        <f t="shared" si="65"/>
        <v>0</v>
      </c>
      <c r="H1040" s="4">
        <f>'Листы на печать'!J1174</f>
        <v>0</v>
      </c>
      <c r="I1040" s="4">
        <f>'Листы на печать'!L1174</f>
        <v>0</v>
      </c>
      <c r="J1040" s="5">
        <f t="shared" si="66"/>
        <v>0</v>
      </c>
      <c r="K1040" s="4">
        <f>'Листы на печать'!M1174</f>
        <v>0</v>
      </c>
      <c r="L1040" s="4" t="str">
        <f t="shared" si="67"/>
        <v>00</v>
      </c>
      <c r="M1040" s="4">
        <f>'Листы на печать'!N1174</f>
        <v>0</v>
      </c>
      <c r="N1040" s="4">
        <f>'Листы на печать'!P1174</f>
        <v>0</v>
      </c>
    </row>
    <row r="1041" spans="1:14">
      <c r="A1041" s="4">
        <f>'Листы на печать'!B1175</f>
        <v>0</v>
      </c>
      <c r="B1041" s="4">
        <f>'Листы на печать'!Y1175</f>
        <v>0</v>
      </c>
      <c r="C1041" s="4">
        <f>'Листы на печать'!AA1175</f>
        <v>0</v>
      </c>
      <c r="D1041" s="5" t="str">
        <f t="shared" si="68"/>
        <v>00</v>
      </c>
      <c r="E1041" s="4">
        <f>'Листы на печать'!AC1175</f>
        <v>0</v>
      </c>
      <c r="F1041" s="4">
        <f>'Листы на печать'!AE1175</f>
        <v>0</v>
      </c>
      <c r="G1041" s="5">
        <f t="shared" si="65"/>
        <v>0</v>
      </c>
      <c r="H1041" s="4">
        <f>'Листы на печать'!J1175</f>
        <v>0</v>
      </c>
      <c r="I1041" s="4">
        <f>'Листы на печать'!L1175</f>
        <v>0</v>
      </c>
      <c r="J1041" s="5">
        <f t="shared" si="66"/>
        <v>0</v>
      </c>
      <c r="K1041" s="4">
        <f>'Листы на печать'!M1175</f>
        <v>0</v>
      </c>
      <c r="L1041" s="4" t="str">
        <f t="shared" si="67"/>
        <v>00</v>
      </c>
      <c r="M1041" s="4">
        <f>'Листы на печать'!N1175</f>
        <v>0</v>
      </c>
      <c r="N1041" s="4">
        <f>'Листы на печать'!P1175</f>
        <v>0</v>
      </c>
    </row>
    <row r="1042" spans="1:14">
      <c r="A1042" s="4">
        <f>'Листы на печать'!B1176</f>
        <v>0</v>
      </c>
      <c r="B1042" s="4">
        <f>'Листы на печать'!Y1176</f>
        <v>0</v>
      </c>
      <c r="C1042" s="4">
        <f>'Листы на печать'!AA1176</f>
        <v>0</v>
      </c>
      <c r="D1042" s="5" t="str">
        <f t="shared" si="68"/>
        <v>00</v>
      </c>
      <c r="E1042" s="4">
        <f>'Листы на печать'!AC1176</f>
        <v>0</v>
      </c>
      <c r="F1042" s="4">
        <f>'Листы на печать'!AE1176</f>
        <v>0</v>
      </c>
      <c r="G1042" s="5">
        <f t="shared" si="65"/>
        <v>0</v>
      </c>
      <c r="H1042" s="4">
        <f>'Листы на печать'!J1176</f>
        <v>0</v>
      </c>
      <c r="I1042" s="4">
        <f>'Листы на печать'!L1176</f>
        <v>0</v>
      </c>
      <c r="J1042" s="5">
        <f t="shared" si="66"/>
        <v>0</v>
      </c>
      <c r="K1042" s="4">
        <f>'Листы на печать'!M1176</f>
        <v>0</v>
      </c>
      <c r="L1042" s="4" t="str">
        <f t="shared" si="67"/>
        <v>00</v>
      </c>
      <c r="M1042" s="4">
        <f>'Листы на печать'!N1176</f>
        <v>0</v>
      </c>
      <c r="N1042" s="4">
        <f>'Листы на печать'!P1176</f>
        <v>0</v>
      </c>
    </row>
    <row r="1043" spans="1:14">
      <c r="A1043" s="4">
        <f>'Листы на печать'!B1177</f>
        <v>0</v>
      </c>
      <c r="B1043" s="4">
        <f>'Листы на печать'!Y1177</f>
        <v>0</v>
      </c>
      <c r="C1043" s="4">
        <f>'Листы на печать'!AA1177</f>
        <v>0</v>
      </c>
      <c r="D1043" s="5" t="str">
        <f t="shared" si="68"/>
        <v>00</v>
      </c>
      <c r="E1043" s="4">
        <f>'Листы на печать'!AC1177</f>
        <v>0</v>
      </c>
      <c r="F1043" s="4">
        <f>'Листы на печать'!AE1177</f>
        <v>0</v>
      </c>
      <c r="G1043" s="5">
        <f t="shared" si="65"/>
        <v>0</v>
      </c>
      <c r="H1043" s="4">
        <f>'Листы на печать'!J1177</f>
        <v>0</v>
      </c>
      <c r="I1043" s="4">
        <f>'Листы на печать'!L1177</f>
        <v>0</v>
      </c>
      <c r="J1043" s="5">
        <f t="shared" si="66"/>
        <v>0</v>
      </c>
      <c r="K1043" s="4">
        <f>'Листы на печать'!M1177</f>
        <v>0</v>
      </c>
      <c r="L1043" s="4" t="str">
        <f t="shared" si="67"/>
        <v>00</v>
      </c>
      <c r="M1043" s="4">
        <f>'Листы на печать'!N1177</f>
        <v>0</v>
      </c>
      <c r="N1043" s="4">
        <f>'Листы на печать'!P1177</f>
        <v>0</v>
      </c>
    </row>
    <row r="1044" spans="1:14">
      <c r="A1044" s="4">
        <f>'Листы на печать'!B1178</f>
        <v>0</v>
      </c>
      <c r="B1044" s="4">
        <f>'Листы на печать'!Y1178</f>
        <v>0</v>
      </c>
      <c r="C1044" s="4">
        <f>'Листы на печать'!AA1178</f>
        <v>0</v>
      </c>
      <c r="D1044" s="5" t="str">
        <f t="shared" si="68"/>
        <v>00</v>
      </c>
      <c r="E1044" s="4">
        <f>'Листы на печать'!AC1178</f>
        <v>0</v>
      </c>
      <c r="F1044" s="4">
        <f>'Листы на печать'!AE1178</f>
        <v>0</v>
      </c>
      <c r="G1044" s="5">
        <f t="shared" si="65"/>
        <v>0</v>
      </c>
      <c r="H1044" s="4">
        <f>'Листы на печать'!J1178</f>
        <v>0</v>
      </c>
      <c r="I1044" s="4">
        <f>'Листы на печать'!L1178</f>
        <v>0</v>
      </c>
      <c r="J1044" s="5">
        <f t="shared" si="66"/>
        <v>0</v>
      </c>
      <c r="K1044" s="4">
        <f>'Листы на печать'!M1178</f>
        <v>0</v>
      </c>
      <c r="L1044" s="4" t="str">
        <f t="shared" si="67"/>
        <v>00</v>
      </c>
      <c r="M1044" s="4">
        <f>'Листы на печать'!N1178</f>
        <v>0</v>
      </c>
      <c r="N1044" s="4">
        <f>'Листы на печать'!P1178</f>
        <v>0</v>
      </c>
    </row>
    <row r="1045" spans="1:14">
      <c r="A1045" s="4">
        <f>'Листы на печать'!B1179</f>
        <v>0</v>
      </c>
      <c r="B1045" s="4">
        <f>'Листы на печать'!Y1179</f>
        <v>0</v>
      </c>
      <c r="C1045" s="4">
        <f>'Листы на печать'!AA1179</f>
        <v>0</v>
      </c>
      <c r="D1045" s="5" t="str">
        <f t="shared" si="68"/>
        <v>00</v>
      </c>
      <c r="E1045" s="4">
        <f>'Листы на печать'!AC1179</f>
        <v>0</v>
      </c>
      <c r="F1045" s="4">
        <f>'Листы на печать'!AE1179</f>
        <v>0</v>
      </c>
      <c r="G1045" s="5">
        <f t="shared" si="65"/>
        <v>0</v>
      </c>
      <c r="H1045" s="4">
        <f>'Листы на печать'!J1179</f>
        <v>0</v>
      </c>
      <c r="I1045" s="4">
        <f>'Листы на печать'!L1179</f>
        <v>0</v>
      </c>
      <c r="J1045" s="5">
        <f t="shared" si="66"/>
        <v>0</v>
      </c>
      <c r="K1045" s="4">
        <f>'Листы на печать'!M1179</f>
        <v>0</v>
      </c>
      <c r="L1045" s="4" t="str">
        <f t="shared" si="67"/>
        <v>00</v>
      </c>
      <c r="M1045" s="4">
        <f>'Листы на печать'!N1179</f>
        <v>0</v>
      </c>
      <c r="N1045" s="4">
        <f>'Листы на печать'!P1179</f>
        <v>0</v>
      </c>
    </row>
    <row r="1046" spans="1:14">
      <c r="A1046" s="4">
        <f>'Листы на печать'!B1180</f>
        <v>0</v>
      </c>
      <c r="B1046" s="4">
        <f>'Листы на печать'!Y1180</f>
        <v>0</v>
      </c>
      <c r="C1046" s="4">
        <f>'Листы на печать'!AA1180</f>
        <v>0</v>
      </c>
      <c r="D1046" s="5" t="str">
        <f t="shared" si="68"/>
        <v>00</v>
      </c>
      <c r="E1046" s="4">
        <f>'Листы на печать'!AC1180</f>
        <v>0</v>
      </c>
      <c r="F1046" s="4">
        <f>'Листы на печать'!AE1180</f>
        <v>0</v>
      </c>
      <c r="G1046" s="5">
        <f t="shared" si="65"/>
        <v>0</v>
      </c>
      <c r="H1046" s="4">
        <f>'Листы на печать'!J1180</f>
        <v>0</v>
      </c>
      <c r="I1046" s="4">
        <f>'Листы на печать'!L1180</f>
        <v>0</v>
      </c>
      <c r="J1046" s="5">
        <f t="shared" si="66"/>
        <v>0</v>
      </c>
      <c r="K1046" s="4">
        <f>'Листы на печать'!M1180</f>
        <v>0</v>
      </c>
      <c r="L1046" s="4" t="str">
        <f t="shared" si="67"/>
        <v>00</v>
      </c>
      <c r="M1046" s="4">
        <f>'Листы на печать'!N1180</f>
        <v>0</v>
      </c>
      <c r="N1046" s="4">
        <f>'Листы на печать'!P1180</f>
        <v>0</v>
      </c>
    </row>
    <row r="1047" spans="1:14">
      <c r="A1047" s="4">
        <f>'Листы на печать'!B1181</f>
        <v>0</v>
      </c>
      <c r="B1047" s="4">
        <f>'Листы на печать'!Y1181</f>
        <v>0</v>
      </c>
      <c r="C1047" s="4">
        <f>'Листы на печать'!AA1181</f>
        <v>0</v>
      </c>
      <c r="D1047" s="5" t="str">
        <f t="shared" si="68"/>
        <v>00</v>
      </c>
      <c r="E1047" s="4">
        <f>'Листы на печать'!AC1181</f>
        <v>0</v>
      </c>
      <c r="F1047" s="4">
        <f>'Листы на печать'!AE1181</f>
        <v>0</v>
      </c>
      <c r="G1047" s="5">
        <f t="shared" si="65"/>
        <v>0</v>
      </c>
      <c r="H1047" s="4">
        <f>'Листы на печать'!J1181</f>
        <v>0</v>
      </c>
      <c r="I1047" s="4">
        <f>'Листы на печать'!L1181</f>
        <v>0</v>
      </c>
      <c r="J1047" s="5">
        <f t="shared" si="66"/>
        <v>0</v>
      </c>
      <c r="K1047" s="4">
        <f>'Листы на печать'!M1181</f>
        <v>0</v>
      </c>
      <c r="L1047" s="4" t="str">
        <f t="shared" si="67"/>
        <v>00</v>
      </c>
      <c r="M1047" s="4">
        <f>'Листы на печать'!N1181</f>
        <v>0</v>
      </c>
      <c r="N1047" s="4">
        <f>'Листы на печать'!P1181</f>
        <v>0</v>
      </c>
    </row>
    <row r="1048" spans="1:14">
      <c r="A1048" s="4">
        <f>'Листы на печать'!B1182</f>
        <v>0</v>
      </c>
      <c r="B1048" s="4">
        <f>'Листы на печать'!Y1182</f>
        <v>0</v>
      </c>
      <c r="C1048" s="4">
        <f>'Листы на печать'!AA1182</f>
        <v>0</v>
      </c>
      <c r="D1048" s="5" t="str">
        <f t="shared" si="68"/>
        <v>00</v>
      </c>
      <c r="E1048" s="4">
        <f>'Листы на печать'!AC1182</f>
        <v>0</v>
      </c>
      <c r="F1048" s="4">
        <f>'Листы на печать'!AE1182</f>
        <v>0</v>
      </c>
      <c r="G1048" s="5">
        <f t="shared" si="65"/>
        <v>0</v>
      </c>
      <c r="H1048" s="4">
        <f>'Листы на печать'!J1182</f>
        <v>0</v>
      </c>
      <c r="I1048" s="4">
        <f>'Листы на печать'!L1182</f>
        <v>0</v>
      </c>
      <c r="J1048" s="5">
        <f t="shared" si="66"/>
        <v>0</v>
      </c>
      <c r="K1048" s="4">
        <f>'Листы на печать'!M1182</f>
        <v>0</v>
      </c>
      <c r="L1048" s="4" t="str">
        <f t="shared" si="67"/>
        <v>00</v>
      </c>
      <c r="M1048" s="4">
        <f>'Листы на печать'!N1182</f>
        <v>0</v>
      </c>
      <c r="N1048" s="4">
        <f>'Листы на печать'!P1182</f>
        <v>0</v>
      </c>
    </row>
    <row r="1049" spans="1:14">
      <c r="A1049" s="4">
        <f>'Листы на печать'!B1183</f>
        <v>0</v>
      </c>
      <c r="B1049" s="4">
        <f>'Листы на печать'!Y1183</f>
        <v>0</v>
      </c>
      <c r="C1049" s="4">
        <f>'Листы на печать'!AA1183</f>
        <v>0</v>
      </c>
      <c r="D1049" s="5" t="str">
        <f t="shared" si="68"/>
        <v>00</v>
      </c>
      <c r="E1049" s="4">
        <f>'Листы на печать'!AC1183</f>
        <v>0</v>
      </c>
      <c r="F1049" s="4">
        <f>'Листы на печать'!AE1183</f>
        <v>0</v>
      </c>
      <c r="G1049" s="5">
        <f t="shared" si="65"/>
        <v>0</v>
      </c>
      <c r="H1049" s="4">
        <f>'Листы на печать'!J1183</f>
        <v>0</v>
      </c>
      <c r="I1049" s="4">
        <f>'Листы на печать'!L1183</f>
        <v>0</v>
      </c>
      <c r="J1049" s="5">
        <f t="shared" si="66"/>
        <v>0</v>
      </c>
      <c r="K1049" s="4">
        <f>'Листы на печать'!M1183</f>
        <v>0</v>
      </c>
      <c r="L1049" s="4" t="str">
        <f t="shared" si="67"/>
        <v>00</v>
      </c>
      <c r="M1049" s="4">
        <f>'Листы на печать'!N1183</f>
        <v>0</v>
      </c>
      <c r="N1049" s="4">
        <f>'Листы на печать'!P1183</f>
        <v>0</v>
      </c>
    </row>
    <row r="1050" spans="1:14">
      <c r="A1050" s="4">
        <f>'Листы на печать'!B1184</f>
        <v>0</v>
      </c>
      <c r="B1050" s="4">
        <f>'Листы на печать'!Y1184</f>
        <v>0</v>
      </c>
      <c r="C1050" s="4">
        <f>'Листы на печать'!AA1184</f>
        <v>0</v>
      </c>
      <c r="D1050" s="5" t="str">
        <f t="shared" si="68"/>
        <v>00</v>
      </c>
      <c r="E1050" s="4">
        <f>'Листы на печать'!AC1184</f>
        <v>0</v>
      </c>
      <c r="F1050" s="4">
        <f>'Листы на печать'!AE1184</f>
        <v>0</v>
      </c>
      <c r="G1050" s="5">
        <f t="shared" si="65"/>
        <v>0</v>
      </c>
      <c r="H1050" s="4">
        <f>'Листы на печать'!J1184</f>
        <v>0</v>
      </c>
      <c r="I1050" s="4">
        <f>'Листы на печать'!L1184</f>
        <v>0</v>
      </c>
      <c r="J1050" s="5">
        <f t="shared" si="66"/>
        <v>0</v>
      </c>
      <c r="K1050" s="4">
        <f>'Листы на печать'!M1184</f>
        <v>0</v>
      </c>
      <c r="L1050" s="4" t="str">
        <f t="shared" si="67"/>
        <v>00</v>
      </c>
      <c r="M1050" s="4">
        <f>'Листы на печать'!N1184</f>
        <v>0</v>
      </c>
      <c r="N1050" s="4">
        <f>'Листы на печать'!P1184</f>
        <v>0</v>
      </c>
    </row>
    <row r="1051" spans="1:14">
      <c r="A1051" s="4">
        <f>'Листы на печать'!B1185</f>
        <v>0</v>
      </c>
      <c r="B1051" s="4">
        <f>'Листы на печать'!Y1185</f>
        <v>0</v>
      </c>
      <c r="C1051" s="4">
        <f>'Листы на печать'!AA1185</f>
        <v>0</v>
      </c>
      <c r="D1051" s="5" t="str">
        <f t="shared" si="68"/>
        <v>00</v>
      </c>
      <c r="E1051" s="4">
        <f>'Листы на печать'!AC1185</f>
        <v>0</v>
      </c>
      <c r="F1051" s="4">
        <f>'Листы на печать'!AE1185</f>
        <v>0</v>
      </c>
      <c r="G1051" s="5">
        <f t="shared" si="65"/>
        <v>0</v>
      </c>
      <c r="H1051" s="4">
        <f>'Листы на печать'!J1185</f>
        <v>0</v>
      </c>
      <c r="I1051" s="4">
        <f>'Листы на печать'!L1185</f>
        <v>0</v>
      </c>
      <c r="J1051" s="5">
        <f t="shared" si="66"/>
        <v>0</v>
      </c>
      <c r="K1051" s="4">
        <f>'Листы на печать'!M1185</f>
        <v>0</v>
      </c>
      <c r="L1051" s="4" t="str">
        <f t="shared" si="67"/>
        <v>00</v>
      </c>
      <c r="M1051" s="4">
        <f>'Листы на печать'!N1185</f>
        <v>0</v>
      </c>
      <c r="N1051" s="4">
        <f>'Листы на печать'!P1185</f>
        <v>0</v>
      </c>
    </row>
    <row r="1052" spans="1:14">
      <c r="A1052" s="4">
        <f>'Листы на печать'!B1186</f>
        <v>0</v>
      </c>
      <c r="B1052" s="4">
        <f>'Листы на печать'!Y1186</f>
        <v>0</v>
      </c>
      <c r="C1052" s="4">
        <f>'Листы на печать'!AA1186</f>
        <v>0</v>
      </c>
      <c r="D1052" s="5" t="str">
        <f t="shared" si="68"/>
        <v>00</v>
      </c>
      <c r="E1052" s="4">
        <f>'Листы на печать'!AC1186</f>
        <v>0</v>
      </c>
      <c r="F1052" s="4">
        <f>'Листы на печать'!AE1186</f>
        <v>0</v>
      </c>
      <c r="G1052" s="5">
        <f t="shared" si="65"/>
        <v>0</v>
      </c>
      <c r="H1052" s="4">
        <f>'Листы на печать'!J1186</f>
        <v>0</v>
      </c>
      <c r="I1052" s="4">
        <f>'Листы на печать'!L1186</f>
        <v>0</v>
      </c>
      <c r="J1052" s="5">
        <f t="shared" si="66"/>
        <v>0</v>
      </c>
      <c r="K1052" s="4">
        <f>'Листы на печать'!M1186</f>
        <v>0</v>
      </c>
      <c r="L1052" s="4" t="str">
        <f t="shared" si="67"/>
        <v>00</v>
      </c>
      <c r="M1052" s="4">
        <f>'Листы на печать'!N1186</f>
        <v>0</v>
      </c>
      <c r="N1052" s="4">
        <f>'Листы на печать'!P1186</f>
        <v>0</v>
      </c>
    </row>
    <row r="1053" spans="1:14">
      <c r="A1053" s="4">
        <f>'Листы на печать'!B1187</f>
        <v>0</v>
      </c>
      <c r="B1053" s="4">
        <f>'Листы на печать'!Y1187</f>
        <v>0</v>
      </c>
      <c r="C1053" s="4">
        <f>'Листы на печать'!AA1187</f>
        <v>0</v>
      </c>
      <c r="D1053" s="5" t="str">
        <f t="shared" si="68"/>
        <v>00</v>
      </c>
      <c r="E1053" s="4">
        <f>'Листы на печать'!AC1187</f>
        <v>0</v>
      </c>
      <c r="F1053" s="4">
        <f>'Листы на печать'!AE1187</f>
        <v>0</v>
      </c>
      <c r="G1053" s="5">
        <f t="shared" si="65"/>
        <v>0</v>
      </c>
      <c r="H1053" s="4">
        <f>'Листы на печать'!J1187</f>
        <v>0</v>
      </c>
      <c r="I1053" s="4">
        <f>'Листы на печать'!L1187</f>
        <v>0</v>
      </c>
      <c r="J1053" s="5">
        <f t="shared" si="66"/>
        <v>0</v>
      </c>
      <c r="K1053" s="4">
        <f>'Листы на печать'!M1187</f>
        <v>0</v>
      </c>
      <c r="L1053" s="4" t="str">
        <f t="shared" si="67"/>
        <v>00</v>
      </c>
      <c r="M1053" s="4">
        <f>'Листы на печать'!N1187</f>
        <v>0</v>
      </c>
      <c r="N1053" s="4">
        <f>'Листы на печать'!P1187</f>
        <v>0</v>
      </c>
    </row>
    <row r="1054" spans="1:14">
      <c r="A1054" s="4">
        <f>'Листы на печать'!B1188</f>
        <v>0</v>
      </c>
      <c r="B1054" s="4">
        <f>'Листы на печать'!Y1188</f>
        <v>0</v>
      </c>
      <c r="C1054" s="4">
        <f>'Листы на печать'!AA1188</f>
        <v>0</v>
      </c>
      <c r="D1054" s="5" t="str">
        <f t="shared" si="68"/>
        <v>00</v>
      </c>
      <c r="E1054" s="4">
        <f>'Листы на печать'!AC1188</f>
        <v>0</v>
      </c>
      <c r="F1054" s="4">
        <f>'Листы на печать'!AE1188</f>
        <v>0</v>
      </c>
      <c r="G1054" s="5">
        <f t="shared" si="65"/>
        <v>0</v>
      </c>
      <c r="H1054" s="4">
        <f>'Листы на печать'!J1188</f>
        <v>0</v>
      </c>
      <c r="I1054" s="4">
        <f>'Листы на печать'!L1188</f>
        <v>0</v>
      </c>
      <c r="J1054" s="5">
        <f t="shared" si="66"/>
        <v>0</v>
      </c>
      <c r="K1054" s="4">
        <f>'Листы на печать'!M1188</f>
        <v>0</v>
      </c>
      <c r="L1054" s="4" t="str">
        <f t="shared" si="67"/>
        <v>00</v>
      </c>
      <c r="M1054" s="4">
        <f>'Листы на печать'!N1188</f>
        <v>0</v>
      </c>
      <c r="N1054" s="4">
        <f>'Листы на печать'!P1188</f>
        <v>0</v>
      </c>
    </row>
    <row r="1055" spans="1:14">
      <c r="A1055" s="4">
        <f>'Листы на печать'!B1189</f>
        <v>0</v>
      </c>
      <c r="B1055" s="4">
        <f>'Листы на печать'!Y1189</f>
        <v>0</v>
      </c>
      <c r="C1055" s="4">
        <f>'Листы на печать'!AA1189</f>
        <v>0</v>
      </c>
      <c r="D1055" s="5" t="str">
        <f t="shared" si="68"/>
        <v>00</v>
      </c>
      <c r="E1055" s="4">
        <f>'Листы на печать'!AC1189</f>
        <v>0</v>
      </c>
      <c r="F1055" s="4">
        <f>'Листы на печать'!AE1189</f>
        <v>0</v>
      </c>
      <c r="G1055" s="5">
        <f t="shared" si="65"/>
        <v>0</v>
      </c>
      <c r="H1055" s="4">
        <f>'Листы на печать'!J1189</f>
        <v>0</v>
      </c>
      <c r="I1055" s="4">
        <f>'Листы на печать'!L1189</f>
        <v>0</v>
      </c>
      <c r="J1055" s="5">
        <f t="shared" si="66"/>
        <v>0</v>
      </c>
      <c r="K1055" s="4">
        <f>'Листы на печать'!M1189</f>
        <v>0</v>
      </c>
      <c r="L1055" s="4" t="str">
        <f t="shared" si="67"/>
        <v>00</v>
      </c>
      <c r="M1055" s="4">
        <f>'Листы на печать'!N1189</f>
        <v>0</v>
      </c>
      <c r="N1055" s="4">
        <f>'Листы на печать'!P1189</f>
        <v>0</v>
      </c>
    </row>
    <row r="1056" spans="1:14">
      <c r="A1056" s="4">
        <f>'Листы на печать'!B1190</f>
        <v>0</v>
      </c>
      <c r="B1056" s="4">
        <f>'Листы на печать'!Y1190</f>
        <v>0</v>
      </c>
      <c r="C1056" s="4">
        <f>'Листы на печать'!AA1190</f>
        <v>0</v>
      </c>
      <c r="D1056" s="5" t="str">
        <f t="shared" si="68"/>
        <v>00</v>
      </c>
      <c r="E1056" s="4">
        <f>'Листы на печать'!AC1190</f>
        <v>0</v>
      </c>
      <c r="F1056" s="4">
        <f>'Листы на печать'!AE1190</f>
        <v>0</v>
      </c>
      <c r="G1056" s="5">
        <f t="shared" si="65"/>
        <v>0</v>
      </c>
      <c r="H1056" s="4">
        <f>'Листы на печать'!J1190</f>
        <v>0</v>
      </c>
      <c r="I1056" s="4">
        <f>'Листы на печать'!L1190</f>
        <v>0</v>
      </c>
      <c r="J1056" s="5">
        <f t="shared" si="66"/>
        <v>0</v>
      </c>
      <c r="K1056" s="4">
        <f>'Листы на печать'!M1190</f>
        <v>0</v>
      </c>
      <c r="L1056" s="4" t="str">
        <f t="shared" si="67"/>
        <v>00</v>
      </c>
      <c r="M1056" s="4">
        <f>'Листы на печать'!N1190</f>
        <v>0</v>
      </c>
      <c r="N1056" s="4">
        <f>'Листы на печать'!P1190</f>
        <v>0</v>
      </c>
    </row>
    <row r="1057" spans="1:14">
      <c r="A1057" s="4">
        <f>'Листы на печать'!B1191</f>
        <v>0</v>
      </c>
      <c r="B1057" s="4">
        <f>'Листы на печать'!Y1191</f>
        <v>0</v>
      </c>
      <c r="C1057" s="4">
        <f>'Листы на печать'!AA1191</f>
        <v>0</v>
      </c>
      <c r="D1057" s="5" t="str">
        <f t="shared" si="68"/>
        <v>00</v>
      </c>
      <c r="E1057" s="4">
        <f>'Листы на печать'!AC1191</f>
        <v>0</v>
      </c>
      <c r="F1057" s="4">
        <f>'Листы на печать'!AE1191</f>
        <v>0</v>
      </c>
      <c r="G1057" s="5">
        <f t="shared" si="65"/>
        <v>0</v>
      </c>
      <c r="H1057" s="4">
        <f>'Листы на печать'!J1191</f>
        <v>0</v>
      </c>
      <c r="I1057" s="4">
        <f>'Листы на печать'!L1191</f>
        <v>0</v>
      </c>
      <c r="J1057" s="5">
        <f t="shared" si="66"/>
        <v>0</v>
      </c>
      <c r="K1057" s="4">
        <f>'Листы на печать'!M1191</f>
        <v>0</v>
      </c>
      <c r="L1057" s="4" t="str">
        <f t="shared" si="67"/>
        <v>00</v>
      </c>
      <c r="M1057" s="4">
        <f>'Листы на печать'!N1191</f>
        <v>0</v>
      </c>
      <c r="N1057" s="4">
        <f>'Листы на печать'!P1191</f>
        <v>0</v>
      </c>
    </row>
    <row r="1058" spans="1:14">
      <c r="A1058" s="4">
        <f>'Листы на печать'!B1192</f>
        <v>0</v>
      </c>
      <c r="B1058" s="4">
        <f>'Листы на печать'!Y1192</f>
        <v>0</v>
      </c>
      <c r="C1058" s="4">
        <f>'Листы на печать'!AA1192</f>
        <v>0</v>
      </c>
      <c r="D1058" s="5" t="str">
        <f t="shared" si="68"/>
        <v>00</v>
      </c>
      <c r="E1058" s="4">
        <f>'Листы на печать'!AC1192</f>
        <v>0</v>
      </c>
      <c r="F1058" s="4">
        <f>'Листы на печать'!AE1192</f>
        <v>0</v>
      </c>
      <c r="G1058" s="5">
        <f t="shared" si="65"/>
        <v>0</v>
      </c>
      <c r="H1058" s="4">
        <f>'Листы на печать'!J1192</f>
        <v>0</v>
      </c>
      <c r="I1058" s="4">
        <f>'Листы на печать'!L1192</f>
        <v>0</v>
      </c>
      <c r="J1058" s="5">
        <f t="shared" si="66"/>
        <v>0</v>
      </c>
      <c r="K1058" s="4">
        <f>'Листы на печать'!M1192</f>
        <v>0</v>
      </c>
      <c r="L1058" s="4" t="str">
        <f t="shared" si="67"/>
        <v>00</v>
      </c>
      <c r="M1058" s="4">
        <f>'Листы на печать'!N1192</f>
        <v>0</v>
      </c>
      <c r="N1058" s="4">
        <f>'Листы на печать'!P1192</f>
        <v>0</v>
      </c>
    </row>
    <row r="1059" spans="1:14">
      <c r="A1059" s="4">
        <f>'Листы на печать'!B1193</f>
        <v>0</v>
      </c>
      <c r="B1059" s="4">
        <f>'Листы на печать'!Y1193</f>
        <v>0</v>
      </c>
      <c r="C1059" s="4">
        <f>'Листы на печать'!AA1193</f>
        <v>0</v>
      </c>
      <c r="D1059" s="5" t="str">
        <f t="shared" si="68"/>
        <v>00</v>
      </c>
      <c r="E1059" s="4">
        <f>'Листы на печать'!AC1193</f>
        <v>0</v>
      </c>
      <c r="F1059" s="4">
        <f>'Листы на печать'!AE1193</f>
        <v>0</v>
      </c>
      <c r="G1059" s="5">
        <f t="shared" si="65"/>
        <v>0</v>
      </c>
      <c r="H1059" s="4">
        <f>'Листы на печать'!J1193</f>
        <v>0</v>
      </c>
      <c r="I1059" s="4">
        <f>'Листы на печать'!L1193</f>
        <v>0</v>
      </c>
      <c r="J1059" s="5">
        <f t="shared" si="66"/>
        <v>0</v>
      </c>
      <c r="K1059" s="4">
        <f>'Листы на печать'!M1193</f>
        <v>0</v>
      </c>
      <c r="L1059" s="4" t="str">
        <f t="shared" si="67"/>
        <v>00</v>
      </c>
      <c r="M1059" s="4">
        <f>'Листы на печать'!N1193</f>
        <v>0</v>
      </c>
      <c r="N1059" s="4">
        <f>'Листы на печать'!P1193</f>
        <v>0</v>
      </c>
    </row>
    <row r="1060" spans="1:14">
      <c r="A1060" s="4">
        <f>'Листы на печать'!B1194</f>
        <v>0</v>
      </c>
      <c r="B1060" s="4">
        <f>'Листы на печать'!Y1194</f>
        <v>0</v>
      </c>
      <c r="C1060" s="4">
        <f>'Листы на печать'!AA1194</f>
        <v>0</v>
      </c>
      <c r="D1060" s="5" t="str">
        <f t="shared" si="68"/>
        <v>00</v>
      </c>
      <c r="E1060" s="4">
        <f>'Листы на печать'!AC1194</f>
        <v>0</v>
      </c>
      <c r="F1060" s="4">
        <f>'Листы на печать'!AE1194</f>
        <v>0</v>
      </c>
      <c r="G1060" s="5">
        <f t="shared" si="65"/>
        <v>0</v>
      </c>
      <c r="H1060" s="4">
        <f>'Листы на печать'!J1194</f>
        <v>0</v>
      </c>
      <c r="I1060" s="4">
        <f>'Листы на печать'!L1194</f>
        <v>0</v>
      </c>
      <c r="J1060" s="5">
        <f t="shared" si="66"/>
        <v>0</v>
      </c>
      <c r="K1060" s="4">
        <f>'Листы на печать'!M1194</f>
        <v>0</v>
      </c>
      <c r="L1060" s="4" t="str">
        <f t="shared" si="67"/>
        <v>00</v>
      </c>
      <c r="M1060" s="4">
        <f>'Листы на печать'!N1194</f>
        <v>0</v>
      </c>
      <c r="N1060" s="4">
        <f>'Листы на печать'!P1194</f>
        <v>0</v>
      </c>
    </row>
    <row r="1061" spans="1:14">
      <c r="A1061" s="4">
        <f>'Листы на печать'!B1195</f>
        <v>0</v>
      </c>
      <c r="B1061" s="4">
        <f>'Листы на печать'!Y1195</f>
        <v>0</v>
      </c>
      <c r="C1061" s="4">
        <f>'Листы на печать'!AA1195</f>
        <v>0</v>
      </c>
      <c r="D1061" s="5" t="str">
        <f t="shared" si="68"/>
        <v>00</v>
      </c>
      <c r="E1061" s="4">
        <f>'Листы на печать'!AC1195</f>
        <v>0</v>
      </c>
      <c r="F1061" s="4">
        <f>'Листы на печать'!AE1195</f>
        <v>0</v>
      </c>
      <c r="G1061" s="5">
        <f t="shared" si="65"/>
        <v>0</v>
      </c>
      <c r="H1061" s="4">
        <f>'Листы на печать'!J1195</f>
        <v>0</v>
      </c>
      <c r="I1061" s="4">
        <f>'Листы на печать'!L1195</f>
        <v>0</v>
      </c>
      <c r="J1061" s="5">
        <f t="shared" si="66"/>
        <v>0</v>
      </c>
      <c r="K1061" s="4">
        <f>'Листы на печать'!M1195</f>
        <v>0</v>
      </c>
      <c r="L1061" s="4" t="str">
        <f t="shared" si="67"/>
        <v>00</v>
      </c>
      <c r="M1061" s="4">
        <f>'Листы на печать'!N1195</f>
        <v>0</v>
      </c>
      <c r="N1061" s="4">
        <f>'Листы на печать'!P1195</f>
        <v>0</v>
      </c>
    </row>
    <row r="1062" spans="1:14">
      <c r="A1062" s="4">
        <f>'Листы на печать'!B1196</f>
        <v>0</v>
      </c>
      <c r="B1062" s="4">
        <f>'Листы на печать'!Y1196</f>
        <v>0</v>
      </c>
      <c r="C1062" s="4">
        <f>'Листы на печать'!AA1196</f>
        <v>0</v>
      </c>
      <c r="D1062" s="5" t="str">
        <f t="shared" si="68"/>
        <v>00</v>
      </c>
      <c r="E1062" s="4">
        <f>'Листы на печать'!AC1196</f>
        <v>0</v>
      </c>
      <c r="F1062" s="4">
        <f>'Листы на печать'!AE1196</f>
        <v>0</v>
      </c>
      <c r="G1062" s="5">
        <f t="shared" si="65"/>
        <v>0</v>
      </c>
      <c r="H1062" s="4">
        <f>'Листы на печать'!J1196</f>
        <v>0</v>
      </c>
      <c r="I1062" s="4">
        <f>'Листы на печать'!L1196</f>
        <v>0</v>
      </c>
      <c r="J1062" s="5">
        <f t="shared" si="66"/>
        <v>0</v>
      </c>
      <c r="K1062" s="4">
        <f>'Листы на печать'!M1196</f>
        <v>0</v>
      </c>
      <c r="L1062" s="4" t="str">
        <f t="shared" si="67"/>
        <v>00</v>
      </c>
      <c r="M1062" s="4">
        <f>'Листы на печать'!N1196</f>
        <v>0</v>
      </c>
      <c r="N1062" s="4">
        <f>'Листы на печать'!P1196</f>
        <v>0</v>
      </c>
    </row>
    <row r="1063" spans="1:14">
      <c r="A1063" s="4">
        <f>'Листы на печать'!B1197</f>
        <v>0</v>
      </c>
      <c r="B1063" s="4">
        <f>'Листы на печать'!Y1197</f>
        <v>0</v>
      </c>
      <c r="C1063" s="4">
        <f>'Листы на печать'!AA1197</f>
        <v>0</v>
      </c>
      <c r="D1063" s="5" t="str">
        <f t="shared" si="68"/>
        <v>00</v>
      </c>
      <c r="E1063" s="4">
        <f>'Листы на печать'!AC1197</f>
        <v>0</v>
      </c>
      <c r="F1063" s="4">
        <f>'Листы на печать'!AE1197</f>
        <v>0</v>
      </c>
      <c r="G1063" s="5">
        <f t="shared" si="65"/>
        <v>0</v>
      </c>
      <c r="H1063" s="4">
        <f>'Листы на печать'!J1197</f>
        <v>0</v>
      </c>
      <c r="I1063" s="4">
        <f>'Листы на печать'!L1197</f>
        <v>0</v>
      </c>
      <c r="J1063" s="5">
        <f t="shared" si="66"/>
        <v>0</v>
      </c>
      <c r="K1063" s="4">
        <f>'Листы на печать'!M1197</f>
        <v>0</v>
      </c>
      <c r="L1063" s="4" t="str">
        <f t="shared" si="67"/>
        <v>00</v>
      </c>
      <c r="M1063" s="4">
        <f>'Листы на печать'!N1197</f>
        <v>0</v>
      </c>
      <c r="N1063" s="4">
        <f>'Листы на печать'!P1197</f>
        <v>0</v>
      </c>
    </row>
    <row r="1064" spans="1:14">
      <c r="A1064" s="4">
        <f>'Листы на печать'!B1198</f>
        <v>0</v>
      </c>
      <c r="B1064" s="4">
        <f>'Листы на печать'!Y1198</f>
        <v>0</v>
      </c>
      <c r="C1064" s="4">
        <f>'Листы на печать'!AA1198</f>
        <v>0</v>
      </c>
      <c r="D1064" s="5" t="str">
        <f t="shared" si="68"/>
        <v>00</v>
      </c>
      <c r="E1064" s="4">
        <f>'Листы на печать'!AC1198</f>
        <v>0</v>
      </c>
      <c r="F1064" s="4">
        <f>'Листы на печать'!AE1198</f>
        <v>0</v>
      </c>
      <c r="G1064" s="5">
        <f t="shared" si="65"/>
        <v>0</v>
      </c>
      <c r="H1064" s="4">
        <f>'Листы на печать'!J1198</f>
        <v>0</v>
      </c>
      <c r="I1064" s="4">
        <f>'Листы на печать'!L1198</f>
        <v>0</v>
      </c>
      <c r="J1064" s="5">
        <f t="shared" si="66"/>
        <v>0</v>
      </c>
      <c r="K1064" s="4">
        <f>'Листы на печать'!M1198</f>
        <v>0</v>
      </c>
      <c r="L1064" s="4" t="str">
        <f t="shared" si="67"/>
        <v>00</v>
      </c>
      <c r="M1064" s="4">
        <f>'Листы на печать'!N1198</f>
        <v>0</v>
      </c>
      <c r="N1064" s="4">
        <f>'Листы на печать'!P1198</f>
        <v>0</v>
      </c>
    </row>
    <row r="1065" spans="1:14">
      <c r="A1065" s="4">
        <f>'Листы на печать'!B1199</f>
        <v>0</v>
      </c>
      <c r="B1065" s="4">
        <f>'Листы на печать'!Y1199</f>
        <v>0</v>
      </c>
      <c r="C1065" s="4">
        <f>'Листы на печать'!AA1199</f>
        <v>0</v>
      </c>
      <c r="D1065" s="5" t="str">
        <f t="shared" si="68"/>
        <v>00</v>
      </c>
      <c r="E1065" s="4">
        <f>'Листы на печать'!AC1199</f>
        <v>0</v>
      </c>
      <c r="F1065" s="4">
        <f>'Листы на печать'!AE1199</f>
        <v>0</v>
      </c>
      <c r="G1065" s="5">
        <f t="shared" si="65"/>
        <v>0</v>
      </c>
      <c r="H1065" s="4">
        <f>'Листы на печать'!J1199</f>
        <v>0</v>
      </c>
      <c r="I1065" s="4">
        <f>'Листы на печать'!L1199</f>
        <v>0</v>
      </c>
      <c r="J1065" s="5">
        <f t="shared" si="66"/>
        <v>0</v>
      </c>
      <c r="K1065" s="4">
        <f>'Листы на печать'!M1199</f>
        <v>0</v>
      </c>
      <c r="L1065" s="4" t="str">
        <f t="shared" si="67"/>
        <v>00</v>
      </c>
      <c r="M1065" s="4">
        <f>'Листы на печать'!N1199</f>
        <v>0</v>
      </c>
      <c r="N1065" s="4">
        <f>'Листы на печать'!P1199</f>
        <v>0</v>
      </c>
    </row>
    <row r="1066" spans="1:14">
      <c r="A1066" s="4">
        <f>'Листы на печать'!B1200</f>
        <v>0</v>
      </c>
      <c r="B1066" s="4">
        <f>'Листы на печать'!Y1200</f>
        <v>0</v>
      </c>
      <c r="C1066" s="4">
        <f>'Листы на печать'!AA1200</f>
        <v>0</v>
      </c>
      <c r="D1066" s="5" t="str">
        <f t="shared" si="68"/>
        <v>00</v>
      </c>
      <c r="E1066" s="4">
        <f>'Листы на печать'!AC1200</f>
        <v>0</v>
      </c>
      <c r="F1066" s="4">
        <f>'Листы на печать'!AE1200</f>
        <v>0</v>
      </c>
      <c r="G1066" s="5">
        <f t="shared" si="65"/>
        <v>0</v>
      </c>
      <c r="H1066" s="4">
        <f>'Листы на печать'!J1200</f>
        <v>0</v>
      </c>
      <c r="I1066" s="4">
        <f>'Листы на печать'!L1200</f>
        <v>0</v>
      </c>
      <c r="J1066" s="5">
        <f t="shared" si="66"/>
        <v>0</v>
      </c>
      <c r="K1066" s="4">
        <f>'Листы на печать'!M1200</f>
        <v>0</v>
      </c>
      <c r="L1066" s="4" t="str">
        <f t="shared" si="67"/>
        <v>00</v>
      </c>
      <c r="M1066" s="4">
        <f>'Листы на печать'!N1200</f>
        <v>0</v>
      </c>
      <c r="N1066" s="4">
        <f>'Листы на печать'!P1200</f>
        <v>0</v>
      </c>
    </row>
    <row r="1067" spans="1:14">
      <c r="A1067" s="4">
        <f>'Листы на печать'!B1201</f>
        <v>0</v>
      </c>
      <c r="B1067" s="4">
        <f>'Листы на печать'!Y1201</f>
        <v>0</v>
      </c>
      <c r="C1067" s="4" t="str">
        <f>'Листы на печать'!AA1201</f>
        <v>АП-08/15-АОВ2.К</v>
      </c>
      <c r="D1067" s="5" t="str">
        <f t="shared" si="68"/>
        <v>00</v>
      </c>
      <c r="E1067" s="4">
        <f>'Листы на печать'!AC1201</f>
        <v>0</v>
      </c>
      <c r="F1067" s="4">
        <f>'Листы на печать'!AE1201</f>
        <v>0</v>
      </c>
      <c r="G1067" s="5">
        <f t="shared" si="65"/>
        <v>0</v>
      </c>
      <c r="H1067" s="4">
        <f>'Листы на печать'!J1201</f>
        <v>0</v>
      </c>
      <c r="I1067" s="4">
        <f>'Листы на печать'!L1201</f>
        <v>0</v>
      </c>
      <c r="J1067" s="5">
        <f t="shared" si="66"/>
        <v>0</v>
      </c>
      <c r="K1067" s="4">
        <f>'Листы на печать'!M1201</f>
        <v>0</v>
      </c>
      <c r="L1067" s="4" t="str">
        <f t="shared" si="67"/>
        <v>00</v>
      </c>
      <c r="M1067" s="4">
        <f>'Листы на печать'!N1201</f>
        <v>0</v>
      </c>
      <c r="N1067" s="4">
        <f>'Листы на печать'!P1201</f>
        <v>0</v>
      </c>
    </row>
    <row r="1068" spans="1:14">
      <c r="A1068" s="4">
        <f>'Листы на печать'!B1202</f>
        <v>0</v>
      </c>
      <c r="B1068" s="4">
        <f>'Листы на печать'!Y1202</f>
        <v>0</v>
      </c>
      <c r="C1068" s="4">
        <f>'Листы на печать'!AA1202</f>
        <v>0</v>
      </c>
      <c r="D1068" s="5" t="str">
        <f t="shared" si="68"/>
        <v>00</v>
      </c>
      <c r="E1068" s="4">
        <f>'Листы на печать'!AC1202</f>
        <v>0</v>
      </c>
      <c r="F1068" s="4">
        <f>'Листы на печать'!AE1202</f>
        <v>0</v>
      </c>
      <c r="G1068" s="5">
        <f t="shared" si="65"/>
        <v>0</v>
      </c>
      <c r="H1068" s="4">
        <f>'Листы на печать'!J1202</f>
        <v>0</v>
      </c>
      <c r="I1068" s="4">
        <f>'Листы на печать'!L1202</f>
        <v>0</v>
      </c>
      <c r="J1068" s="5">
        <f t="shared" si="66"/>
        <v>0</v>
      </c>
      <c r="K1068" s="4">
        <f>'Листы на печать'!M1202</f>
        <v>0</v>
      </c>
      <c r="L1068" s="4" t="str">
        <f t="shared" si="67"/>
        <v>00</v>
      </c>
      <c r="M1068" s="4">
        <f>'Листы на печать'!N1202</f>
        <v>0</v>
      </c>
      <c r="N1068" s="4">
        <f>'Листы на печать'!P1202</f>
        <v>0</v>
      </c>
    </row>
    <row r="1069" spans="1:14">
      <c r="A1069" s="4">
        <f>'Листы на печать'!B1203</f>
        <v>0</v>
      </c>
      <c r="B1069" s="4">
        <f>'Листы на печать'!Y1203</f>
        <v>0</v>
      </c>
      <c r="C1069" s="4">
        <f>'Листы на печать'!AA1203</f>
        <v>0</v>
      </c>
      <c r="D1069" s="5" t="str">
        <f t="shared" si="68"/>
        <v>00</v>
      </c>
      <c r="E1069" s="4">
        <f>'Листы на печать'!AC1203</f>
        <v>0</v>
      </c>
      <c r="F1069" s="4">
        <f>'Листы на печать'!AE1203</f>
        <v>0</v>
      </c>
      <c r="G1069" s="5">
        <f t="shared" si="65"/>
        <v>0</v>
      </c>
      <c r="H1069" s="4">
        <f>'Листы на печать'!J1203</f>
        <v>0</v>
      </c>
      <c r="I1069" s="4">
        <f>'Листы на печать'!L1203</f>
        <v>0</v>
      </c>
      <c r="J1069" s="5">
        <f t="shared" si="66"/>
        <v>0</v>
      </c>
      <c r="K1069" s="4">
        <f>'Листы на печать'!M1203</f>
        <v>0</v>
      </c>
      <c r="L1069" s="4" t="str">
        <f t="shared" si="67"/>
        <v>00</v>
      </c>
      <c r="M1069" s="4">
        <f>'Листы на печать'!N1203</f>
        <v>0</v>
      </c>
      <c r="N1069" s="4">
        <f>'Листы на печать'!P1203</f>
        <v>0</v>
      </c>
    </row>
    <row r="1070" spans="1:14">
      <c r="A1070" s="4">
        <f>'Листы на печать'!B1204</f>
        <v>0</v>
      </c>
      <c r="B1070" s="4">
        <f>'Листы на печать'!Y1204</f>
        <v>0</v>
      </c>
      <c r="C1070" s="4">
        <f>'Листы на печать'!AA1204</f>
        <v>0</v>
      </c>
      <c r="D1070" s="5" t="str">
        <f t="shared" si="68"/>
        <v>00</v>
      </c>
      <c r="E1070" s="4">
        <f>'Листы на печать'!AC1204</f>
        <v>0</v>
      </c>
      <c r="F1070" s="4">
        <f>'Листы на печать'!AE1204</f>
        <v>0</v>
      </c>
      <c r="G1070" s="5">
        <f t="shared" si="65"/>
        <v>0</v>
      </c>
      <c r="H1070" s="4">
        <f>'Листы на печать'!J1204</f>
        <v>0</v>
      </c>
      <c r="I1070" s="4">
        <f>'Листы на печать'!L1204</f>
        <v>0</v>
      </c>
      <c r="J1070" s="5">
        <f t="shared" si="66"/>
        <v>0</v>
      </c>
      <c r="K1070" s="4">
        <f>'Листы на печать'!M1204</f>
        <v>0</v>
      </c>
      <c r="L1070" s="4" t="str">
        <f t="shared" si="67"/>
        <v>00</v>
      </c>
      <c r="M1070" s="4">
        <f>'Листы на печать'!N1204</f>
        <v>0</v>
      </c>
      <c r="N1070" s="4">
        <f>'Листы на печать'!P1204</f>
        <v>0</v>
      </c>
    </row>
    <row r="1071" spans="1:14">
      <c r="A1071" s="4">
        <f>'Листы на печать'!B1205</f>
        <v>0</v>
      </c>
      <c r="B1071" s="4">
        <f>'Листы на печать'!Y1205</f>
        <v>0</v>
      </c>
      <c r="C1071" s="4">
        <f>'Листы на печать'!AA1205</f>
        <v>0</v>
      </c>
      <c r="D1071" s="5" t="str">
        <f t="shared" si="68"/>
        <v>00</v>
      </c>
      <c r="E1071" s="4">
        <f>'Листы на печать'!AC1205</f>
        <v>0</v>
      </c>
      <c r="F1071" s="4">
        <f>'Листы на печать'!AE1205</f>
        <v>0</v>
      </c>
      <c r="G1071" s="5">
        <f t="shared" si="65"/>
        <v>0</v>
      </c>
      <c r="H1071" s="4">
        <f>'Листы на печать'!J1205</f>
        <v>0</v>
      </c>
      <c r="I1071" s="4">
        <f>'Листы на печать'!L1205</f>
        <v>0</v>
      </c>
      <c r="J1071" s="5">
        <f t="shared" si="66"/>
        <v>0</v>
      </c>
      <c r="K1071" s="4">
        <f>'Листы на печать'!M1205</f>
        <v>0</v>
      </c>
      <c r="L1071" s="4" t="str">
        <f t="shared" si="67"/>
        <v>00</v>
      </c>
      <c r="M1071" s="4">
        <f>'Листы на печать'!N1205</f>
        <v>0</v>
      </c>
      <c r="N1071" s="4">
        <f>'Листы на печать'!P1205</f>
        <v>0</v>
      </c>
    </row>
    <row r="1072" spans="1:14">
      <c r="A1072" s="4" t="str">
        <f>'Листы на печать'!B1206</f>
        <v>Обозначение кабеля, провода</v>
      </c>
      <c r="B1072" s="4" t="str">
        <f>'Листы на печать'!Y1206</f>
        <v>Кабель, провод</v>
      </c>
      <c r="C1072" s="4">
        <f>'Листы на печать'!AA1206</f>
        <v>0</v>
      </c>
      <c r="D1072" s="5" t="str">
        <f t="shared" si="68"/>
        <v>Кабель, провод0</v>
      </c>
      <c r="E1072" s="4">
        <f>'Листы на печать'!AC1206</f>
        <v>0</v>
      </c>
      <c r="F1072" s="4">
        <f>'Листы на печать'!AE1206</f>
        <v>0</v>
      </c>
      <c r="G1072" s="5" t="str">
        <f t="shared" si="65"/>
        <v>Обозначение кабеля, провода</v>
      </c>
      <c r="H1072" s="4" t="str">
        <f>'Листы на печать'!J1206</f>
        <v>Участок трассы кабеля, провода</v>
      </c>
      <c r="I1072" s="4">
        <f>'Листы на печать'!L1206</f>
        <v>0</v>
      </c>
      <c r="J1072" s="5" t="str">
        <f t="shared" si="66"/>
        <v>Обозначение кабеля, провода</v>
      </c>
      <c r="K1072" s="4">
        <f>'Листы на печать'!M1206</f>
        <v>0</v>
      </c>
      <c r="L1072" s="4" t="str">
        <f t="shared" si="67"/>
        <v>00</v>
      </c>
      <c r="M1072" s="4">
        <f>'Листы на печать'!N1206</f>
        <v>0</v>
      </c>
      <c r="N1072" s="4">
        <f>'Листы на печать'!P1206</f>
        <v>0</v>
      </c>
    </row>
    <row r="1073" spans="1:14">
      <c r="A1073" s="4">
        <f>'Листы на печать'!B1207</f>
        <v>0</v>
      </c>
      <c r="B1073" s="4" t="str">
        <f>'Листы на печать'!Y1207</f>
        <v>по проекту</v>
      </c>
      <c r="C1073" s="4">
        <f>'Листы на печать'!AA1207</f>
        <v>0</v>
      </c>
      <c r="D1073" s="5" t="str">
        <f t="shared" si="68"/>
        <v>по проекту0</v>
      </c>
      <c r="E1073" s="4">
        <f>'Листы на печать'!AC1207</f>
        <v>0</v>
      </c>
      <c r="F1073" s="4">
        <f>'Листы на печать'!AE1207</f>
        <v>0</v>
      </c>
      <c r="G1073" s="5">
        <f t="shared" si="65"/>
        <v>0</v>
      </c>
      <c r="H1073" s="4" t="str">
        <f>'Листы на печать'!J1207</f>
        <v>в трубе стальной,      Ø/м</v>
      </c>
      <c r="I1073" s="4">
        <f>'Листы на печать'!L1207</f>
        <v>0</v>
      </c>
      <c r="J1073" s="5">
        <f t="shared" si="66"/>
        <v>0</v>
      </c>
      <c r="K1073" s="4" t="str">
        <f>'Листы на печать'!M1207</f>
        <v>в трубе ПВХ (п),  ПНД (пн),  металло-рукаве (м), Ø/м</v>
      </c>
      <c r="L1073" s="4" t="str">
        <f t="shared" si="67"/>
        <v>в трубе ПВХ (п),  ПНД (пн),  металло-рукаве (м), Ø/м0</v>
      </c>
      <c r="M1073" s="4">
        <f>'Листы на печать'!N1207</f>
        <v>0</v>
      </c>
      <c r="N1073" s="4">
        <f>'Листы на печать'!P1207</f>
        <v>0</v>
      </c>
    </row>
    <row r="1074" spans="1:14">
      <c r="A1074" s="4">
        <f>'Листы на печать'!B1208</f>
        <v>0</v>
      </c>
      <c r="B1074" s="4" t="str">
        <f>'Листы на печать'!Y1208</f>
        <v>Марка</v>
      </c>
      <c r="C1074" s="4" t="str">
        <f>'Листы на печать'!AA1208</f>
        <v>Кол., число и сечение жил</v>
      </c>
      <c r="D1074" s="5" t="str">
        <f t="shared" si="68"/>
        <v>Марка0</v>
      </c>
      <c r="E1074" s="4">
        <f>'Листы на печать'!AC1208</f>
        <v>0</v>
      </c>
      <c r="F1074" s="4" t="str">
        <f>'Листы на печать'!AE1208</f>
        <v>Длина, м</v>
      </c>
      <c r="G1074" s="5">
        <f t="shared" si="65"/>
        <v>0</v>
      </c>
      <c r="H1074" s="4">
        <f>'Листы на печать'!J1208</f>
        <v>0</v>
      </c>
      <c r="I1074" s="4">
        <f>'Листы на печать'!L1208</f>
        <v>0</v>
      </c>
      <c r="J1074" s="5">
        <f t="shared" si="66"/>
        <v>0</v>
      </c>
      <c r="K1074" s="4">
        <f>'Листы на печать'!M1208</f>
        <v>0</v>
      </c>
      <c r="L1074" s="4" t="str">
        <f t="shared" si="67"/>
        <v>00</v>
      </c>
      <c r="M1074" s="4">
        <f>'Листы на печать'!N1208</f>
        <v>0</v>
      </c>
      <c r="N1074" s="4">
        <f>'Листы на печать'!P1208</f>
        <v>0</v>
      </c>
    </row>
    <row r="1075" spans="1:14">
      <c r="A1075" s="4">
        <f>'Листы на печать'!B1209</f>
        <v>0</v>
      </c>
      <c r="B1075" s="4">
        <f>'Листы на печать'!Y1209</f>
        <v>0</v>
      </c>
      <c r="C1075" s="4">
        <f>'Листы на печать'!AA1209</f>
        <v>0</v>
      </c>
      <c r="D1075" s="5" t="str">
        <f t="shared" si="68"/>
        <v>00</v>
      </c>
      <c r="E1075" s="4">
        <f>'Листы на печать'!AC1209</f>
        <v>0</v>
      </c>
      <c r="F1075" s="4">
        <f>'Листы на печать'!AE1209</f>
        <v>0</v>
      </c>
      <c r="G1075" s="5">
        <f t="shared" si="65"/>
        <v>0</v>
      </c>
      <c r="H1075" s="4">
        <f>'Листы на печать'!J1209</f>
        <v>0</v>
      </c>
      <c r="I1075" s="4">
        <f>'Листы на печать'!L1209</f>
        <v>0</v>
      </c>
      <c r="J1075" s="5">
        <f t="shared" si="66"/>
        <v>0</v>
      </c>
      <c r="K1075" s="4">
        <f>'Листы на печать'!M1209</f>
        <v>0</v>
      </c>
      <c r="L1075" s="4" t="str">
        <f t="shared" si="67"/>
        <v>00</v>
      </c>
      <c r="M1075" s="4">
        <f>'Листы на печать'!N1209</f>
        <v>0</v>
      </c>
      <c r="N1075" s="4">
        <f>'Листы на печать'!P1209</f>
        <v>0</v>
      </c>
    </row>
    <row r="1076" spans="1:14">
      <c r="A1076" s="4">
        <f>'Листы на печать'!B1210</f>
        <v>0</v>
      </c>
      <c r="B1076" s="4">
        <f>'Листы на печать'!Y1210</f>
        <v>0</v>
      </c>
      <c r="C1076" s="4">
        <f>'Листы на печать'!AA1210</f>
        <v>0</v>
      </c>
      <c r="D1076" s="5" t="str">
        <f t="shared" si="68"/>
        <v>00</v>
      </c>
      <c r="E1076" s="4">
        <f>'Листы на печать'!AC1210</f>
        <v>0</v>
      </c>
      <c r="F1076" s="4">
        <f>'Листы на печать'!AE1210</f>
        <v>0</v>
      </c>
      <c r="G1076" s="5">
        <f t="shared" si="65"/>
        <v>0</v>
      </c>
      <c r="H1076" s="4">
        <f>'Листы на печать'!J1210</f>
        <v>0</v>
      </c>
      <c r="I1076" s="4">
        <f>'Листы на печать'!L1210</f>
        <v>0</v>
      </c>
      <c r="J1076" s="5">
        <f t="shared" si="66"/>
        <v>0</v>
      </c>
      <c r="K1076" s="4">
        <f>'Листы на печать'!M1210</f>
        <v>0</v>
      </c>
      <c r="L1076" s="4" t="str">
        <f t="shared" si="67"/>
        <v>00</v>
      </c>
      <c r="M1076" s="4">
        <f>'Листы на печать'!N1210</f>
        <v>0</v>
      </c>
      <c r="N1076" s="4">
        <f>'Листы на печать'!P1210</f>
        <v>0</v>
      </c>
    </row>
    <row r="1077" spans="1:14">
      <c r="A1077" s="4">
        <f>'Листы на печать'!B1211</f>
        <v>0</v>
      </c>
      <c r="B1077" s="4">
        <f>'Листы на печать'!Y1211</f>
        <v>0</v>
      </c>
      <c r="C1077" s="4">
        <f>'Листы на печать'!AA1211</f>
        <v>0</v>
      </c>
      <c r="D1077" s="5" t="str">
        <f t="shared" si="68"/>
        <v>00</v>
      </c>
      <c r="E1077" s="4">
        <f>'Листы на печать'!AC1211</f>
        <v>0</v>
      </c>
      <c r="F1077" s="4">
        <f>'Листы на печать'!AE1211</f>
        <v>0</v>
      </c>
      <c r="G1077" s="5">
        <f t="shared" si="65"/>
        <v>0</v>
      </c>
      <c r="H1077" s="4">
        <f>'Листы на печать'!J1211</f>
        <v>0</v>
      </c>
      <c r="I1077" s="4">
        <f>'Листы на печать'!L1211</f>
        <v>0</v>
      </c>
      <c r="J1077" s="5">
        <f t="shared" si="66"/>
        <v>0</v>
      </c>
      <c r="K1077" s="4">
        <f>'Листы на печать'!M1211</f>
        <v>0</v>
      </c>
      <c r="L1077" s="4" t="str">
        <f t="shared" si="67"/>
        <v>00</v>
      </c>
      <c r="M1077" s="4">
        <f>'Листы на печать'!N1211</f>
        <v>0</v>
      </c>
      <c r="N1077" s="4">
        <f>'Листы на печать'!P1211</f>
        <v>0</v>
      </c>
    </row>
    <row r="1078" spans="1:14">
      <c r="A1078" s="4">
        <f>'Листы на печать'!B1212</f>
        <v>0</v>
      </c>
      <c r="B1078" s="4">
        <f>'Листы на печать'!Y1212</f>
        <v>0</v>
      </c>
      <c r="C1078" s="4">
        <f>'Листы на печать'!AA1212</f>
        <v>0</v>
      </c>
      <c r="D1078" s="5" t="str">
        <f t="shared" si="68"/>
        <v>00</v>
      </c>
      <c r="E1078" s="4">
        <f>'Листы на печать'!AC1212</f>
        <v>0</v>
      </c>
      <c r="F1078" s="4">
        <f>'Листы на печать'!AE1212</f>
        <v>0</v>
      </c>
      <c r="G1078" s="5">
        <f t="shared" si="65"/>
        <v>0</v>
      </c>
      <c r="H1078" s="4">
        <f>'Листы на печать'!J1212</f>
        <v>0</v>
      </c>
      <c r="I1078" s="4">
        <f>'Листы на печать'!L1212</f>
        <v>0</v>
      </c>
      <c r="J1078" s="5">
        <f t="shared" si="66"/>
        <v>0</v>
      </c>
      <c r="K1078" s="4">
        <f>'Листы на печать'!M1212</f>
        <v>0</v>
      </c>
      <c r="L1078" s="4" t="str">
        <f t="shared" si="67"/>
        <v>00</v>
      </c>
      <c r="M1078" s="4">
        <f>'Листы на печать'!N1212</f>
        <v>0</v>
      </c>
      <c r="N1078" s="4">
        <f>'Листы на печать'!P1212</f>
        <v>0</v>
      </c>
    </row>
    <row r="1079" spans="1:14">
      <c r="A1079" s="4">
        <f>'Листы на печать'!B1213</f>
        <v>0</v>
      </c>
      <c r="B1079" s="4">
        <f>'Листы на печать'!Y1213</f>
        <v>0</v>
      </c>
      <c r="C1079" s="4">
        <f>'Листы на печать'!AA1213</f>
        <v>0</v>
      </c>
      <c r="D1079" s="5" t="str">
        <f t="shared" si="68"/>
        <v>00</v>
      </c>
      <c r="E1079" s="4">
        <f>'Листы на печать'!AC1213</f>
        <v>0</v>
      </c>
      <c r="F1079" s="4">
        <f>'Листы на печать'!AE1213</f>
        <v>0</v>
      </c>
      <c r="G1079" s="5">
        <f t="shared" si="65"/>
        <v>0</v>
      </c>
      <c r="H1079" s="4">
        <f>'Листы на печать'!J1213</f>
        <v>0</v>
      </c>
      <c r="I1079" s="4">
        <f>'Листы на печать'!L1213</f>
        <v>0</v>
      </c>
      <c r="J1079" s="5">
        <f t="shared" si="66"/>
        <v>0</v>
      </c>
      <c r="K1079" s="4">
        <f>'Листы на печать'!M1213</f>
        <v>0</v>
      </c>
      <c r="L1079" s="4" t="str">
        <f t="shared" si="67"/>
        <v>00</v>
      </c>
      <c r="M1079" s="4">
        <f>'Листы на печать'!N1213</f>
        <v>0</v>
      </c>
      <c r="N1079" s="4">
        <f>'Листы на печать'!P1213</f>
        <v>0</v>
      </c>
    </row>
    <row r="1080" spans="1:14">
      <c r="A1080" s="4">
        <f>'Листы на печать'!B1214</f>
        <v>0</v>
      </c>
      <c r="B1080" s="4">
        <f>'Листы на печать'!Y1214</f>
        <v>0</v>
      </c>
      <c r="C1080" s="4">
        <f>'Листы на печать'!AA1214</f>
        <v>0</v>
      </c>
      <c r="D1080" s="5" t="str">
        <f t="shared" si="68"/>
        <v>00</v>
      </c>
      <c r="E1080" s="4">
        <f>'Листы на печать'!AC1214</f>
        <v>0</v>
      </c>
      <c r="F1080" s="4">
        <f>'Листы на печать'!AE1214</f>
        <v>0</v>
      </c>
      <c r="G1080" s="5">
        <f t="shared" si="65"/>
        <v>0</v>
      </c>
      <c r="H1080" s="4">
        <f>'Листы на печать'!J1214</f>
        <v>0</v>
      </c>
      <c r="I1080" s="4">
        <f>'Листы на печать'!L1214</f>
        <v>0</v>
      </c>
      <c r="J1080" s="5">
        <f t="shared" si="66"/>
        <v>0</v>
      </c>
      <c r="K1080" s="4">
        <f>'Листы на печать'!M1214</f>
        <v>0</v>
      </c>
      <c r="L1080" s="4" t="str">
        <f t="shared" si="67"/>
        <v>00</v>
      </c>
      <c r="M1080" s="4">
        <f>'Листы на печать'!N1214</f>
        <v>0</v>
      </c>
      <c r="N1080" s="4">
        <f>'Листы на печать'!P1214</f>
        <v>0</v>
      </c>
    </row>
    <row r="1081" spans="1:14">
      <c r="A1081" s="4">
        <f>'Листы на печать'!B1215</f>
        <v>0</v>
      </c>
      <c r="B1081" s="4">
        <f>'Листы на печать'!Y1215</f>
        <v>0</v>
      </c>
      <c r="C1081" s="4">
        <f>'Листы на печать'!AA1215</f>
        <v>0</v>
      </c>
      <c r="D1081" s="5" t="str">
        <f t="shared" si="68"/>
        <v>00</v>
      </c>
      <c r="E1081" s="4">
        <f>'Листы на печать'!AC1215</f>
        <v>0</v>
      </c>
      <c r="F1081" s="4">
        <f>'Листы на печать'!AE1215</f>
        <v>0</v>
      </c>
      <c r="G1081" s="5">
        <f t="shared" si="65"/>
        <v>0</v>
      </c>
      <c r="H1081" s="4">
        <f>'Листы на печать'!J1215</f>
        <v>0</v>
      </c>
      <c r="I1081" s="4">
        <f>'Листы на печать'!L1215</f>
        <v>0</v>
      </c>
      <c r="J1081" s="5">
        <f t="shared" si="66"/>
        <v>0</v>
      </c>
      <c r="K1081" s="4">
        <f>'Листы на печать'!M1215</f>
        <v>0</v>
      </c>
      <c r="L1081" s="4" t="str">
        <f t="shared" si="67"/>
        <v>00</v>
      </c>
      <c r="M1081" s="4">
        <f>'Листы на печать'!N1215</f>
        <v>0</v>
      </c>
      <c r="N1081" s="4">
        <f>'Листы на печать'!P1215</f>
        <v>0</v>
      </c>
    </row>
    <row r="1082" spans="1:14">
      <c r="A1082" s="4">
        <f>'Листы на печать'!B1216</f>
        <v>0</v>
      </c>
      <c r="B1082" s="4">
        <f>'Листы на печать'!Y1216</f>
        <v>0</v>
      </c>
      <c r="C1082" s="4">
        <f>'Листы на печать'!AA1216</f>
        <v>0</v>
      </c>
      <c r="D1082" s="5" t="str">
        <f t="shared" si="68"/>
        <v>00</v>
      </c>
      <c r="E1082" s="4">
        <f>'Листы на печать'!AC1216</f>
        <v>0</v>
      </c>
      <c r="F1082" s="4">
        <f>'Листы на печать'!AE1216</f>
        <v>0</v>
      </c>
      <c r="G1082" s="5">
        <f t="shared" si="65"/>
        <v>0</v>
      </c>
      <c r="H1082" s="4">
        <f>'Листы на печать'!J1216</f>
        <v>0</v>
      </c>
      <c r="I1082" s="4">
        <f>'Листы на печать'!L1216</f>
        <v>0</v>
      </c>
      <c r="J1082" s="5">
        <f t="shared" si="66"/>
        <v>0</v>
      </c>
      <c r="K1082" s="4">
        <f>'Листы на печать'!M1216</f>
        <v>0</v>
      </c>
      <c r="L1082" s="4" t="str">
        <f t="shared" si="67"/>
        <v>00</v>
      </c>
      <c r="M1082" s="4">
        <f>'Листы на печать'!N1216</f>
        <v>0</v>
      </c>
      <c r="N1082" s="4">
        <f>'Листы на печать'!P1216</f>
        <v>0</v>
      </c>
    </row>
    <row r="1083" spans="1:14">
      <c r="A1083" s="4">
        <f>'Листы на печать'!B1217</f>
        <v>0</v>
      </c>
      <c r="B1083" s="4">
        <f>'Листы на печать'!Y1217</f>
        <v>0</v>
      </c>
      <c r="C1083" s="4">
        <f>'Листы на печать'!AA1217</f>
        <v>0</v>
      </c>
      <c r="D1083" s="5" t="str">
        <f t="shared" si="68"/>
        <v>00</v>
      </c>
      <c r="E1083" s="4">
        <f>'Листы на печать'!AC1217</f>
        <v>0</v>
      </c>
      <c r="F1083" s="4">
        <f>'Листы на печать'!AE1217</f>
        <v>0</v>
      </c>
      <c r="G1083" s="5">
        <f t="shared" si="65"/>
        <v>0</v>
      </c>
      <c r="H1083" s="4">
        <f>'Листы на печать'!J1217</f>
        <v>0</v>
      </c>
      <c r="I1083" s="4">
        <f>'Листы на печать'!L1217</f>
        <v>0</v>
      </c>
      <c r="J1083" s="5">
        <f t="shared" si="66"/>
        <v>0</v>
      </c>
      <c r="K1083" s="4">
        <f>'Листы на печать'!M1217</f>
        <v>0</v>
      </c>
      <c r="L1083" s="4" t="str">
        <f t="shared" si="67"/>
        <v>00</v>
      </c>
      <c r="M1083" s="4">
        <f>'Листы на печать'!N1217</f>
        <v>0</v>
      </c>
      <c r="N1083" s="4">
        <f>'Листы на печать'!P1217</f>
        <v>0</v>
      </c>
    </row>
    <row r="1084" spans="1:14">
      <c r="A1084" s="4">
        <f>'Листы на печать'!B1218</f>
        <v>0</v>
      </c>
      <c r="B1084" s="4">
        <f>'Листы на печать'!Y1218</f>
        <v>0</v>
      </c>
      <c r="C1084" s="4">
        <f>'Листы на печать'!AA1218</f>
        <v>0</v>
      </c>
      <c r="D1084" s="5" t="str">
        <f t="shared" si="68"/>
        <v>00</v>
      </c>
      <c r="E1084" s="4">
        <f>'Листы на печать'!AC1218</f>
        <v>0</v>
      </c>
      <c r="F1084" s="4">
        <f>'Листы на печать'!AE1218</f>
        <v>0</v>
      </c>
      <c r="G1084" s="5">
        <f t="shared" si="65"/>
        <v>0</v>
      </c>
      <c r="H1084" s="4">
        <f>'Листы на печать'!J1218</f>
        <v>0</v>
      </c>
      <c r="I1084" s="4">
        <f>'Листы на печать'!L1218</f>
        <v>0</v>
      </c>
      <c r="J1084" s="5">
        <f t="shared" si="66"/>
        <v>0</v>
      </c>
      <c r="K1084" s="4">
        <f>'Листы на печать'!M1218</f>
        <v>0</v>
      </c>
      <c r="L1084" s="4" t="str">
        <f t="shared" si="67"/>
        <v>00</v>
      </c>
      <c r="M1084" s="4">
        <f>'Листы на печать'!N1218</f>
        <v>0</v>
      </c>
      <c r="N1084" s="4">
        <f>'Листы на печать'!P1218</f>
        <v>0</v>
      </c>
    </row>
    <row r="1085" spans="1:14">
      <c r="A1085" s="4">
        <f>'Листы на печать'!B1219</f>
        <v>0</v>
      </c>
      <c r="B1085" s="4">
        <f>'Листы на печать'!Y1219</f>
        <v>0</v>
      </c>
      <c r="C1085" s="4">
        <f>'Листы на печать'!AA1219</f>
        <v>0</v>
      </c>
      <c r="D1085" s="5" t="str">
        <f t="shared" si="68"/>
        <v>00</v>
      </c>
      <c r="E1085" s="4">
        <f>'Листы на печать'!AC1219</f>
        <v>0</v>
      </c>
      <c r="F1085" s="4">
        <f>'Листы на печать'!AE1219</f>
        <v>0</v>
      </c>
      <c r="G1085" s="5">
        <f t="shared" si="65"/>
        <v>0</v>
      </c>
      <c r="H1085" s="4">
        <f>'Листы на печать'!J1219</f>
        <v>0</v>
      </c>
      <c r="I1085" s="4">
        <f>'Листы на печать'!L1219</f>
        <v>0</v>
      </c>
      <c r="J1085" s="5">
        <f t="shared" si="66"/>
        <v>0</v>
      </c>
      <c r="K1085" s="4">
        <f>'Листы на печать'!M1219</f>
        <v>0</v>
      </c>
      <c r="L1085" s="4" t="str">
        <f t="shared" si="67"/>
        <v>00</v>
      </c>
      <c r="M1085" s="4">
        <f>'Листы на печать'!N1219</f>
        <v>0</v>
      </c>
      <c r="N1085" s="4">
        <f>'Листы на печать'!P1219</f>
        <v>0</v>
      </c>
    </row>
    <row r="1086" spans="1:14">
      <c r="A1086" s="4">
        <f>'Листы на печать'!B1220</f>
        <v>0</v>
      </c>
      <c r="B1086" s="4">
        <f>'Листы на печать'!Y1220</f>
        <v>0</v>
      </c>
      <c r="C1086" s="4">
        <f>'Листы на печать'!AA1220</f>
        <v>0</v>
      </c>
      <c r="D1086" s="5" t="str">
        <f t="shared" si="68"/>
        <v>00</v>
      </c>
      <c r="E1086" s="4">
        <f>'Листы на печать'!AC1220</f>
        <v>0</v>
      </c>
      <c r="F1086" s="4">
        <f>'Листы на печать'!AE1220</f>
        <v>0</v>
      </c>
      <c r="G1086" s="5">
        <f t="shared" si="65"/>
        <v>0</v>
      </c>
      <c r="H1086" s="4">
        <f>'Листы на печать'!J1220</f>
        <v>0</v>
      </c>
      <c r="I1086" s="4">
        <f>'Листы на печать'!L1220</f>
        <v>0</v>
      </c>
      <c r="J1086" s="5">
        <f t="shared" si="66"/>
        <v>0</v>
      </c>
      <c r="K1086" s="4">
        <f>'Листы на печать'!M1220</f>
        <v>0</v>
      </c>
      <c r="L1086" s="4" t="str">
        <f t="shared" si="67"/>
        <v>00</v>
      </c>
      <c r="M1086" s="4">
        <f>'Листы на печать'!N1220</f>
        <v>0</v>
      </c>
      <c r="N1086" s="4">
        <f>'Листы на печать'!P1220</f>
        <v>0</v>
      </c>
    </row>
    <row r="1087" spans="1:14">
      <c r="A1087" s="4">
        <f>'Листы на печать'!B1221</f>
        <v>0</v>
      </c>
      <c r="B1087" s="4">
        <f>'Листы на печать'!Y1221</f>
        <v>0</v>
      </c>
      <c r="C1087" s="4">
        <f>'Листы на печать'!AA1221</f>
        <v>0</v>
      </c>
      <c r="D1087" s="5" t="str">
        <f t="shared" si="68"/>
        <v>00</v>
      </c>
      <c r="E1087" s="4">
        <f>'Листы на печать'!AC1221</f>
        <v>0</v>
      </c>
      <c r="F1087" s="4">
        <f>'Листы на печать'!AE1221</f>
        <v>0</v>
      </c>
      <c r="G1087" s="5">
        <f t="shared" si="65"/>
        <v>0</v>
      </c>
      <c r="H1087" s="4">
        <f>'Листы на печать'!J1221</f>
        <v>0</v>
      </c>
      <c r="I1087" s="4">
        <f>'Листы на печать'!L1221</f>
        <v>0</v>
      </c>
      <c r="J1087" s="5">
        <f t="shared" si="66"/>
        <v>0</v>
      </c>
      <c r="K1087" s="4">
        <f>'Листы на печать'!M1221</f>
        <v>0</v>
      </c>
      <c r="L1087" s="4" t="str">
        <f t="shared" si="67"/>
        <v>00</v>
      </c>
      <c r="M1087" s="4">
        <f>'Листы на печать'!N1221</f>
        <v>0</v>
      </c>
      <c r="N1087" s="4">
        <f>'Листы на печать'!P1221</f>
        <v>0</v>
      </c>
    </row>
    <row r="1088" spans="1:14">
      <c r="A1088" s="4">
        <f>'Листы на печать'!B1222</f>
        <v>0</v>
      </c>
      <c r="B1088" s="4">
        <f>'Листы на печать'!Y1222</f>
        <v>0</v>
      </c>
      <c r="C1088" s="4">
        <f>'Листы на печать'!AA1222</f>
        <v>0</v>
      </c>
      <c r="D1088" s="5" t="str">
        <f t="shared" si="68"/>
        <v>00</v>
      </c>
      <c r="E1088" s="4">
        <f>'Листы на печать'!AC1222</f>
        <v>0</v>
      </c>
      <c r="F1088" s="4">
        <f>'Листы на печать'!AE1222</f>
        <v>0</v>
      </c>
      <c r="G1088" s="5">
        <f t="shared" si="65"/>
        <v>0</v>
      </c>
      <c r="H1088" s="4">
        <f>'Листы на печать'!J1222</f>
        <v>0</v>
      </c>
      <c r="I1088" s="4">
        <f>'Листы на печать'!L1222</f>
        <v>0</v>
      </c>
      <c r="J1088" s="5">
        <f t="shared" si="66"/>
        <v>0</v>
      </c>
      <c r="K1088" s="4">
        <f>'Листы на печать'!M1222</f>
        <v>0</v>
      </c>
      <c r="L1088" s="4" t="str">
        <f t="shared" si="67"/>
        <v>00</v>
      </c>
      <c r="M1088" s="4">
        <f>'Листы на печать'!N1222</f>
        <v>0</v>
      </c>
      <c r="N1088" s="4">
        <f>'Листы на печать'!P1222</f>
        <v>0</v>
      </c>
    </row>
    <row r="1089" spans="1:14">
      <c r="A1089" s="4">
        <f>'Листы на печать'!B1223</f>
        <v>0</v>
      </c>
      <c r="B1089" s="4">
        <f>'Листы на печать'!Y1223</f>
        <v>0</v>
      </c>
      <c r="C1089" s="4">
        <f>'Листы на печать'!AA1223</f>
        <v>0</v>
      </c>
      <c r="D1089" s="5" t="str">
        <f t="shared" si="68"/>
        <v>00</v>
      </c>
      <c r="E1089" s="4">
        <f>'Листы на печать'!AC1223</f>
        <v>0</v>
      </c>
      <c r="F1089" s="4">
        <f>'Листы на печать'!AE1223</f>
        <v>0</v>
      </c>
      <c r="G1089" s="5">
        <f t="shared" si="65"/>
        <v>0</v>
      </c>
      <c r="H1089" s="4">
        <f>'Листы на печать'!J1223</f>
        <v>0</v>
      </c>
      <c r="I1089" s="4">
        <f>'Листы на печать'!L1223</f>
        <v>0</v>
      </c>
      <c r="J1089" s="5">
        <f t="shared" si="66"/>
        <v>0</v>
      </c>
      <c r="K1089" s="4">
        <f>'Листы на печать'!M1223</f>
        <v>0</v>
      </c>
      <c r="L1089" s="4" t="str">
        <f t="shared" si="67"/>
        <v>00</v>
      </c>
      <c r="M1089" s="4">
        <f>'Листы на печать'!N1223</f>
        <v>0</v>
      </c>
      <c r="N1089" s="4">
        <f>'Листы на печать'!P1223</f>
        <v>0</v>
      </c>
    </row>
    <row r="1090" spans="1:14">
      <c r="A1090" s="4">
        <f>'Листы на печать'!B1224</f>
        <v>0</v>
      </c>
      <c r="B1090" s="4">
        <f>'Листы на печать'!Y1224</f>
        <v>0</v>
      </c>
      <c r="C1090" s="4">
        <f>'Листы на печать'!AA1224</f>
        <v>0</v>
      </c>
      <c r="D1090" s="5" t="str">
        <f t="shared" si="68"/>
        <v>00</v>
      </c>
      <c r="E1090" s="4">
        <f>'Листы на печать'!AC1224</f>
        <v>0</v>
      </c>
      <c r="F1090" s="4">
        <f>'Листы на печать'!AE1224</f>
        <v>0</v>
      </c>
      <c r="G1090" s="5">
        <f t="shared" si="65"/>
        <v>0</v>
      </c>
      <c r="H1090" s="4">
        <f>'Листы на печать'!J1224</f>
        <v>0</v>
      </c>
      <c r="I1090" s="4">
        <f>'Листы на печать'!L1224</f>
        <v>0</v>
      </c>
      <c r="J1090" s="5">
        <f t="shared" si="66"/>
        <v>0</v>
      </c>
      <c r="K1090" s="4">
        <f>'Листы на печать'!M1224</f>
        <v>0</v>
      </c>
      <c r="L1090" s="4" t="str">
        <f t="shared" si="67"/>
        <v>00</v>
      </c>
      <c r="M1090" s="4">
        <f>'Листы на печать'!N1224</f>
        <v>0</v>
      </c>
      <c r="N1090" s="4">
        <f>'Листы на печать'!P1224</f>
        <v>0</v>
      </c>
    </row>
    <row r="1091" spans="1:14">
      <c r="A1091" s="4">
        <f>'Листы на печать'!B1225</f>
        <v>0</v>
      </c>
      <c r="B1091" s="4">
        <f>'Листы на печать'!Y1225</f>
        <v>0</v>
      </c>
      <c r="C1091" s="4">
        <f>'Листы на печать'!AA1225</f>
        <v>0</v>
      </c>
      <c r="D1091" s="5" t="str">
        <f t="shared" si="68"/>
        <v>00</v>
      </c>
      <c r="E1091" s="4">
        <f>'Листы на печать'!AC1225</f>
        <v>0</v>
      </c>
      <c r="F1091" s="4">
        <f>'Листы на печать'!AE1225</f>
        <v>0</v>
      </c>
      <c r="G1091" s="5">
        <f t="shared" ref="G1091:G1154" si="69">A1091</f>
        <v>0</v>
      </c>
      <c r="H1091" s="4">
        <f>'Листы на печать'!J1225</f>
        <v>0</v>
      </c>
      <c r="I1091" s="4">
        <f>'Листы на печать'!L1225</f>
        <v>0</v>
      </c>
      <c r="J1091" s="5">
        <f t="shared" ref="J1091:J1154" si="70">A1091</f>
        <v>0</v>
      </c>
      <c r="K1091" s="4">
        <f>'Листы на печать'!M1225</f>
        <v>0</v>
      </c>
      <c r="L1091" s="4" t="str">
        <f t="shared" si="67"/>
        <v>00</v>
      </c>
      <c r="M1091" s="4">
        <f>'Листы на печать'!N1225</f>
        <v>0</v>
      </c>
      <c r="N1091" s="4">
        <f>'Листы на печать'!P1225</f>
        <v>0</v>
      </c>
    </row>
    <row r="1092" spans="1:14">
      <c r="A1092" s="4">
        <f>'Листы на печать'!B1226</f>
        <v>0</v>
      </c>
      <c r="B1092" s="4">
        <f>'Листы на печать'!Y1226</f>
        <v>0</v>
      </c>
      <c r="C1092" s="4">
        <f>'Листы на печать'!AA1226</f>
        <v>0</v>
      </c>
      <c r="D1092" s="5" t="str">
        <f t="shared" si="68"/>
        <v>00</v>
      </c>
      <c r="E1092" s="4">
        <f>'Листы на печать'!AC1226</f>
        <v>0</v>
      </c>
      <c r="F1092" s="4">
        <f>'Листы на печать'!AE1226</f>
        <v>0</v>
      </c>
      <c r="G1092" s="5">
        <f t="shared" si="69"/>
        <v>0</v>
      </c>
      <c r="H1092" s="4">
        <f>'Листы на печать'!J1226</f>
        <v>0</v>
      </c>
      <c r="I1092" s="4">
        <f>'Листы на печать'!L1226</f>
        <v>0</v>
      </c>
      <c r="J1092" s="5">
        <f t="shared" si="70"/>
        <v>0</v>
      </c>
      <c r="K1092" s="4">
        <f>'Листы на печать'!M1226</f>
        <v>0</v>
      </c>
      <c r="L1092" s="4" t="str">
        <f t="shared" si="67"/>
        <v>00</v>
      </c>
      <c r="M1092" s="4">
        <f>'Листы на печать'!N1226</f>
        <v>0</v>
      </c>
      <c r="N1092" s="4">
        <f>'Листы на печать'!P1226</f>
        <v>0</v>
      </c>
    </row>
    <row r="1093" spans="1:14">
      <c r="A1093" s="4">
        <f>'Листы на печать'!B1227</f>
        <v>0</v>
      </c>
      <c r="B1093" s="4">
        <f>'Листы на печать'!Y1227</f>
        <v>0</v>
      </c>
      <c r="C1093" s="4">
        <f>'Листы на печать'!AA1227</f>
        <v>0</v>
      </c>
      <c r="D1093" s="5" t="str">
        <f t="shared" si="68"/>
        <v>00</v>
      </c>
      <c r="E1093" s="4">
        <f>'Листы на печать'!AC1227</f>
        <v>0</v>
      </c>
      <c r="F1093" s="4">
        <f>'Листы на печать'!AE1227</f>
        <v>0</v>
      </c>
      <c r="G1093" s="5">
        <f t="shared" si="69"/>
        <v>0</v>
      </c>
      <c r="H1093" s="4">
        <f>'Листы на печать'!J1227</f>
        <v>0</v>
      </c>
      <c r="I1093" s="4">
        <f>'Листы на печать'!L1227</f>
        <v>0</v>
      </c>
      <c r="J1093" s="5">
        <f t="shared" si="70"/>
        <v>0</v>
      </c>
      <c r="K1093" s="4">
        <f>'Листы на печать'!M1227</f>
        <v>0</v>
      </c>
      <c r="L1093" s="4" t="str">
        <f t="shared" ref="L1093:L1156" si="71">CONCATENATE(K1093,M1093)</f>
        <v>00</v>
      </c>
      <c r="M1093" s="4">
        <f>'Листы на печать'!N1227</f>
        <v>0</v>
      </c>
      <c r="N1093" s="4">
        <f>'Листы на печать'!P1227</f>
        <v>0</v>
      </c>
    </row>
    <row r="1094" spans="1:14">
      <c r="A1094" s="4">
        <f>'Листы на печать'!B1228</f>
        <v>0</v>
      </c>
      <c r="B1094" s="4">
        <f>'Листы на печать'!Y1228</f>
        <v>0</v>
      </c>
      <c r="C1094" s="4">
        <f>'Листы на печать'!AA1228</f>
        <v>0</v>
      </c>
      <c r="D1094" s="5" t="str">
        <f t="shared" si="68"/>
        <v>00</v>
      </c>
      <c r="E1094" s="4">
        <f>'Листы на печать'!AC1228</f>
        <v>0</v>
      </c>
      <c r="F1094" s="4">
        <f>'Листы на печать'!AE1228</f>
        <v>0</v>
      </c>
      <c r="G1094" s="5">
        <f t="shared" si="69"/>
        <v>0</v>
      </c>
      <c r="H1094" s="4">
        <f>'Листы на печать'!J1228</f>
        <v>0</v>
      </c>
      <c r="I1094" s="4">
        <f>'Листы на печать'!L1228</f>
        <v>0</v>
      </c>
      <c r="J1094" s="5">
        <f t="shared" si="70"/>
        <v>0</v>
      </c>
      <c r="K1094" s="4">
        <f>'Листы на печать'!M1228</f>
        <v>0</v>
      </c>
      <c r="L1094" s="4" t="str">
        <f t="shared" si="71"/>
        <v>00</v>
      </c>
      <c r="M1094" s="4">
        <f>'Листы на печать'!N1228</f>
        <v>0</v>
      </c>
      <c r="N1094" s="4">
        <f>'Листы на печать'!P1228</f>
        <v>0</v>
      </c>
    </row>
    <row r="1095" spans="1:14">
      <c r="A1095" s="4">
        <f>'Листы на печать'!B1229</f>
        <v>0</v>
      </c>
      <c r="B1095" s="4">
        <f>'Листы на печать'!Y1229</f>
        <v>0</v>
      </c>
      <c r="C1095" s="4">
        <f>'Листы на печать'!AA1229</f>
        <v>0</v>
      </c>
      <c r="D1095" s="5" t="str">
        <f t="shared" si="68"/>
        <v>00</v>
      </c>
      <c r="E1095" s="4">
        <f>'Листы на печать'!AC1229</f>
        <v>0</v>
      </c>
      <c r="F1095" s="4">
        <f>'Листы на печать'!AE1229</f>
        <v>0</v>
      </c>
      <c r="G1095" s="5">
        <f t="shared" si="69"/>
        <v>0</v>
      </c>
      <c r="H1095" s="4">
        <f>'Листы на печать'!J1229</f>
        <v>0</v>
      </c>
      <c r="I1095" s="4">
        <f>'Листы на печать'!L1229</f>
        <v>0</v>
      </c>
      <c r="J1095" s="5">
        <f t="shared" si="70"/>
        <v>0</v>
      </c>
      <c r="K1095" s="4">
        <f>'Листы на печать'!M1229</f>
        <v>0</v>
      </c>
      <c r="L1095" s="4" t="str">
        <f t="shared" si="71"/>
        <v>00</v>
      </c>
      <c r="M1095" s="4">
        <f>'Листы на печать'!N1229</f>
        <v>0</v>
      </c>
      <c r="N1095" s="4">
        <f>'Листы на печать'!P1229</f>
        <v>0</v>
      </c>
    </row>
    <row r="1096" spans="1:14">
      <c r="A1096" s="4">
        <f>'Листы на печать'!B1230</f>
        <v>0</v>
      </c>
      <c r="B1096" s="4">
        <f>'Листы на печать'!Y1230</f>
        <v>0</v>
      </c>
      <c r="C1096" s="4">
        <f>'Листы на печать'!AA1230</f>
        <v>0</v>
      </c>
      <c r="D1096" s="5" t="str">
        <f t="shared" si="68"/>
        <v>00</v>
      </c>
      <c r="E1096" s="4">
        <f>'Листы на печать'!AC1230</f>
        <v>0</v>
      </c>
      <c r="F1096" s="4">
        <f>'Листы на печать'!AE1230</f>
        <v>0</v>
      </c>
      <c r="G1096" s="5">
        <f t="shared" si="69"/>
        <v>0</v>
      </c>
      <c r="H1096" s="4">
        <f>'Листы на печать'!J1230</f>
        <v>0</v>
      </c>
      <c r="I1096" s="4">
        <f>'Листы на печать'!L1230</f>
        <v>0</v>
      </c>
      <c r="J1096" s="5">
        <f t="shared" si="70"/>
        <v>0</v>
      </c>
      <c r="K1096" s="4">
        <f>'Листы на печать'!M1230</f>
        <v>0</v>
      </c>
      <c r="L1096" s="4" t="str">
        <f t="shared" si="71"/>
        <v>00</v>
      </c>
      <c r="M1096" s="4">
        <f>'Листы на печать'!N1230</f>
        <v>0</v>
      </c>
      <c r="N1096" s="4">
        <f>'Листы на печать'!P1230</f>
        <v>0</v>
      </c>
    </row>
    <row r="1097" spans="1:14">
      <c r="A1097" s="4">
        <f>'Листы на печать'!B1231</f>
        <v>0</v>
      </c>
      <c r="B1097" s="4">
        <f>'Листы на печать'!Y1231</f>
        <v>0</v>
      </c>
      <c r="C1097" s="4">
        <f>'Листы на печать'!AA1231</f>
        <v>0</v>
      </c>
      <c r="D1097" s="5" t="str">
        <f t="shared" si="68"/>
        <v>00</v>
      </c>
      <c r="E1097" s="4">
        <f>'Листы на печать'!AC1231</f>
        <v>0</v>
      </c>
      <c r="F1097" s="4">
        <f>'Листы на печать'!AE1231</f>
        <v>0</v>
      </c>
      <c r="G1097" s="5">
        <f t="shared" si="69"/>
        <v>0</v>
      </c>
      <c r="H1097" s="4">
        <f>'Листы на печать'!J1231</f>
        <v>0</v>
      </c>
      <c r="I1097" s="4">
        <f>'Листы на печать'!L1231</f>
        <v>0</v>
      </c>
      <c r="J1097" s="5">
        <f t="shared" si="70"/>
        <v>0</v>
      </c>
      <c r="K1097" s="4">
        <f>'Листы на печать'!M1231</f>
        <v>0</v>
      </c>
      <c r="L1097" s="4" t="str">
        <f t="shared" si="71"/>
        <v>00</v>
      </c>
      <c r="M1097" s="4">
        <f>'Листы на печать'!N1231</f>
        <v>0</v>
      </c>
      <c r="N1097" s="4">
        <f>'Листы на печать'!P1231</f>
        <v>0</v>
      </c>
    </row>
    <row r="1098" spans="1:14">
      <c r="A1098" s="4">
        <f>'Листы на печать'!B1232</f>
        <v>0</v>
      </c>
      <c r="B1098" s="4">
        <f>'Листы на печать'!Y1232</f>
        <v>0</v>
      </c>
      <c r="C1098" s="4">
        <f>'Листы на печать'!AA1232</f>
        <v>0</v>
      </c>
      <c r="D1098" s="5" t="str">
        <f t="shared" si="68"/>
        <v>00</v>
      </c>
      <c r="E1098" s="4">
        <f>'Листы на печать'!AC1232</f>
        <v>0</v>
      </c>
      <c r="F1098" s="4">
        <f>'Листы на печать'!AE1232</f>
        <v>0</v>
      </c>
      <c r="G1098" s="5">
        <f t="shared" si="69"/>
        <v>0</v>
      </c>
      <c r="H1098" s="4">
        <f>'Листы на печать'!J1232</f>
        <v>0</v>
      </c>
      <c r="I1098" s="4">
        <f>'Листы на печать'!L1232</f>
        <v>0</v>
      </c>
      <c r="J1098" s="5">
        <f t="shared" si="70"/>
        <v>0</v>
      </c>
      <c r="K1098" s="4">
        <f>'Листы на печать'!M1232</f>
        <v>0</v>
      </c>
      <c r="L1098" s="4" t="str">
        <f t="shared" si="71"/>
        <v>00</v>
      </c>
      <c r="M1098" s="4">
        <f>'Листы на печать'!N1232</f>
        <v>0</v>
      </c>
      <c r="N1098" s="4">
        <f>'Листы на печать'!P1232</f>
        <v>0</v>
      </c>
    </row>
    <row r="1099" spans="1:14">
      <c r="A1099" s="4">
        <f>'Листы на печать'!B1233</f>
        <v>0</v>
      </c>
      <c r="B1099" s="4">
        <f>'Листы на печать'!Y1233</f>
        <v>0</v>
      </c>
      <c r="C1099" s="4">
        <f>'Листы на печать'!AA1233</f>
        <v>0</v>
      </c>
      <c r="D1099" s="5" t="str">
        <f t="shared" si="68"/>
        <v>00</v>
      </c>
      <c r="E1099" s="4">
        <f>'Листы на печать'!AC1233</f>
        <v>0</v>
      </c>
      <c r="F1099" s="4">
        <f>'Листы на печать'!AE1233</f>
        <v>0</v>
      </c>
      <c r="G1099" s="5">
        <f t="shared" si="69"/>
        <v>0</v>
      </c>
      <c r="H1099" s="4">
        <f>'Листы на печать'!J1233</f>
        <v>0</v>
      </c>
      <c r="I1099" s="4">
        <f>'Листы на печать'!L1233</f>
        <v>0</v>
      </c>
      <c r="J1099" s="5">
        <f t="shared" si="70"/>
        <v>0</v>
      </c>
      <c r="K1099" s="4">
        <f>'Листы на печать'!M1233</f>
        <v>0</v>
      </c>
      <c r="L1099" s="4" t="str">
        <f t="shared" si="71"/>
        <v>00</v>
      </c>
      <c r="M1099" s="4">
        <f>'Листы на печать'!N1233</f>
        <v>0</v>
      </c>
      <c r="N1099" s="4">
        <f>'Листы на печать'!P1233</f>
        <v>0</v>
      </c>
    </row>
    <row r="1100" spans="1:14">
      <c r="A1100" s="4">
        <f>'Листы на печать'!B1234</f>
        <v>0</v>
      </c>
      <c r="B1100" s="4">
        <f>'Листы на печать'!Y1234</f>
        <v>0</v>
      </c>
      <c r="C1100" s="4">
        <f>'Листы на печать'!AA1234</f>
        <v>0</v>
      </c>
      <c r="D1100" s="5" t="str">
        <f t="shared" si="68"/>
        <v>00</v>
      </c>
      <c r="E1100" s="4">
        <f>'Листы на печать'!AC1234</f>
        <v>0</v>
      </c>
      <c r="F1100" s="4">
        <f>'Листы на печать'!AE1234</f>
        <v>0</v>
      </c>
      <c r="G1100" s="5">
        <f t="shared" si="69"/>
        <v>0</v>
      </c>
      <c r="H1100" s="4">
        <f>'Листы на печать'!J1234</f>
        <v>0</v>
      </c>
      <c r="I1100" s="4">
        <f>'Листы на печать'!L1234</f>
        <v>0</v>
      </c>
      <c r="J1100" s="5">
        <f t="shared" si="70"/>
        <v>0</v>
      </c>
      <c r="K1100" s="4">
        <f>'Листы на печать'!M1234</f>
        <v>0</v>
      </c>
      <c r="L1100" s="4" t="str">
        <f t="shared" si="71"/>
        <v>00</v>
      </c>
      <c r="M1100" s="4">
        <f>'Листы на печать'!N1234</f>
        <v>0</v>
      </c>
      <c r="N1100" s="4">
        <f>'Листы на печать'!P1234</f>
        <v>0</v>
      </c>
    </row>
    <row r="1101" spans="1:14">
      <c r="A1101" s="4">
        <f>'Листы на печать'!B1235</f>
        <v>0</v>
      </c>
      <c r="B1101" s="4">
        <f>'Листы на печать'!Y1235</f>
        <v>0</v>
      </c>
      <c r="C1101" s="4">
        <f>'Листы на печать'!AA1235</f>
        <v>0</v>
      </c>
      <c r="D1101" s="5" t="str">
        <f t="shared" si="68"/>
        <v>00</v>
      </c>
      <c r="E1101" s="4">
        <f>'Листы на печать'!AC1235</f>
        <v>0</v>
      </c>
      <c r="F1101" s="4">
        <f>'Листы на печать'!AE1235</f>
        <v>0</v>
      </c>
      <c r="G1101" s="5">
        <f t="shared" si="69"/>
        <v>0</v>
      </c>
      <c r="H1101" s="4">
        <f>'Листы на печать'!J1235</f>
        <v>0</v>
      </c>
      <c r="I1101" s="4">
        <f>'Листы на печать'!L1235</f>
        <v>0</v>
      </c>
      <c r="J1101" s="5">
        <f t="shared" si="70"/>
        <v>0</v>
      </c>
      <c r="K1101" s="4">
        <f>'Листы на печать'!M1235</f>
        <v>0</v>
      </c>
      <c r="L1101" s="4" t="str">
        <f t="shared" si="71"/>
        <v>00</v>
      </c>
      <c r="M1101" s="4">
        <f>'Листы на печать'!N1235</f>
        <v>0</v>
      </c>
      <c r="N1101" s="4">
        <f>'Листы на печать'!P1235</f>
        <v>0</v>
      </c>
    </row>
    <row r="1102" spans="1:14">
      <c r="A1102" s="4">
        <f>'Листы на печать'!B1236</f>
        <v>0</v>
      </c>
      <c r="B1102" s="4">
        <f>'Листы на печать'!Y1236</f>
        <v>0</v>
      </c>
      <c r="C1102" s="4">
        <f>'Листы на печать'!AA1236</f>
        <v>0</v>
      </c>
      <c r="D1102" s="5" t="str">
        <f t="shared" ref="D1102:D1165" si="72">CONCATENATE(B1102, E1102)</f>
        <v>00</v>
      </c>
      <c r="E1102" s="4">
        <f>'Листы на печать'!AC1236</f>
        <v>0</v>
      </c>
      <c r="F1102" s="4">
        <f>'Листы на печать'!AE1236</f>
        <v>0</v>
      </c>
      <c r="G1102" s="5">
        <f t="shared" si="69"/>
        <v>0</v>
      </c>
      <c r="H1102" s="4">
        <f>'Листы на печать'!J1236</f>
        <v>0</v>
      </c>
      <c r="I1102" s="4">
        <f>'Листы на печать'!L1236</f>
        <v>0</v>
      </c>
      <c r="J1102" s="5">
        <f t="shared" si="70"/>
        <v>0</v>
      </c>
      <c r="K1102" s="4">
        <f>'Листы на печать'!M1236</f>
        <v>0</v>
      </c>
      <c r="L1102" s="4" t="str">
        <f t="shared" si="71"/>
        <v>00</v>
      </c>
      <c r="M1102" s="4">
        <f>'Листы на печать'!N1236</f>
        <v>0</v>
      </c>
      <c r="N1102" s="4">
        <f>'Листы на печать'!P1236</f>
        <v>0</v>
      </c>
    </row>
    <row r="1103" spans="1:14">
      <c r="A1103" s="4">
        <f>'Листы на печать'!B1237</f>
        <v>0</v>
      </c>
      <c r="B1103" s="4">
        <f>'Листы на печать'!Y1237</f>
        <v>0</v>
      </c>
      <c r="C1103" s="4">
        <f>'Листы на печать'!AA1237</f>
        <v>0</v>
      </c>
      <c r="D1103" s="5" t="str">
        <f t="shared" si="72"/>
        <v>00</v>
      </c>
      <c r="E1103" s="4">
        <f>'Листы на печать'!AC1237</f>
        <v>0</v>
      </c>
      <c r="F1103" s="4">
        <f>'Листы на печать'!AE1237</f>
        <v>0</v>
      </c>
      <c r="G1103" s="5">
        <f t="shared" si="69"/>
        <v>0</v>
      </c>
      <c r="H1103" s="4">
        <f>'Листы на печать'!J1237</f>
        <v>0</v>
      </c>
      <c r="I1103" s="4">
        <f>'Листы на печать'!L1237</f>
        <v>0</v>
      </c>
      <c r="J1103" s="5">
        <f t="shared" si="70"/>
        <v>0</v>
      </c>
      <c r="K1103" s="4">
        <f>'Листы на печать'!M1237</f>
        <v>0</v>
      </c>
      <c r="L1103" s="4" t="str">
        <f t="shared" si="71"/>
        <v>00</v>
      </c>
      <c r="M1103" s="4">
        <f>'Листы на печать'!N1237</f>
        <v>0</v>
      </c>
      <c r="N1103" s="4">
        <f>'Листы на печать'!P1237</f>
        <v>0</v>
      </c>
    </row>
    <row r="1104" spans="1:14">
      <c r="A1104" s="4">
        <f>'Листы на печать'!B1238</f>
        <v>0</v>
      </c>
      <c r="B1104" s="4">
        <f>'Листы на печать'!Y1238</f>
        <v>0</v>
      </c>
      <c r="C1104" s="4">
        <f>'Листы на печать'!AA1238</f>
        <v>0</v>
      </c>
      <c r="D1104" s="5" t="str">
        <f t="shared" si="72"/>
        <v>00</v>
      </c>
      <c r="E1104" s="4">
        <f>'Листы на печать'!AC1238</f>
        <v>0</v>
      </c>
      <c r="F1104" s="4">
        <f>'Листы на печать'!AE1238</f>
        <v>0</v>
      </c>
      <c r="G1104" s="5">
        <f t="shared" si="69"/>
        <v>0</v>
      </c>
      <c r="H1104" s="4">
        <f>'Листы на печать'!J1238</f>
        <v>0</v>
      </c>
      <c r="I1104" s="4">
        <f>'Листы на печать'!L1238</f>
        <v>0</v>
      </c>
      <c r="J1104" s="5">
        <f t="shared" si="70"/>
        <v>0</v>
      </c>
      <c r="K1104" s="4">
        <f>'Листы на печать'!M1238</f>
        <v>0</v>
      </c>
      <c r="L1104" s="4" t="str">
        <f t="shared" si="71"/>
        <v>00</v>
      </c>
      <c r="M1104" s="4">
        <f>'Листы на печать'!N1238</f>
        <v>0</v>
      </c>
      <c r="N1104" s="4">
        <f>'Листы на печать'!P1238</f>
        <v>0</v>
      </c>
    </row>
    <row r="1105" spans="1:14">
      <c r="A1105" s="4">
        <f>'Листы на печать'!B1239</f>
        <v>0</v>
      </c>
      <c r="B1105" s="4">
        <f>'Листы на печать'!Y1239</f>
        <v>0</v>
      </c>
      <c r="C1105" s="4">
        <f>'Листы на печать'!AA1239</f>
        <v>0</v>
      </c>
      <c r="D1105" s="5" t="str">
        <f t="shared" si="72"/>
        <v>00</v>
      </c>
      <c r="E1105" s="4">
        <f>'Листы на печать'!AC1239</f>
        <v>0</v>
      </c>
      <c r="F1105" s="4">
        <f>'Листы на печать'!AE1239</f>
        <v>0</v>
      </c>
      <c r="G1105" s="5">
        <f t="shared" si="69"/>
        <v>0</v>
      </c>
      <c r="H1105" s="4">
        <f>'Листы на печать'!J1239</f>
        <v>0</v>
      </c>
      <c r="I1105" s="4">
        <f>'Листы на печать'!L1239</f>
        <v>0</v>
      </c>
      <c r="J1105" s="5">
        <f t="shared" si="70"/>
        <v>0</v>
      </c>
      <c r="K1105" s="4">
        <f>'Листы на печать'!M1239</f>
        <v>0</v>
      </c>
      <c r="L1105" s="4" t="str">
        <f t="shared" si="71"/>
        <v>00</v>
      </c>
      <c r="M1105" s="4">
        <f>'Листы на печать'!N1239</f>
        <v>0</v>
      </c>
      <c r="N1105" s="4">
        <f>'Листы на печать'!P1239</f>
        <v>0</v>
      </c>
    </row>
    <row r="1106" spans="1:14">
      <c r="A1106" s="4">
        <f>'Листы на печать'!B1240</f>
        <v>0</v>
      </c>
      <c r="B1106" s="4">
        <f>'Листы на печать'!Y1240</f>
        <v>0</v>
      </c>
      <c r="C1106" s="4">
        <f>'Листы на печать'!AA1240</f>
        <v>0</v>
      </c>
      <c r="D1106" s="5" t="str">
        <f t="shared" si="72"/>
        <v>00</v>
      </c>
      <c r="E1106" s="4">
        <f>'Листы на печать'!AC1240</f>
        <v>0</v>
      </c>
      <c r="F1106" s="4">
        <f>'Листы на печать'!AE1240</f>
        <v>0</v>
      </c>
      <c r="G1106" s="5">
        <f t="shared" si="69"/>
        <v>0</v>
      </c>
      <c r="H1106" s="4">
        <f>'Листы на печать'!J1240</f>
        <v>0</v>
      </c>
      <c r="I1106" s="4">
        <f>'Листы на печать'!L1240</f>
        <v>0</v>
      </c>
      <c r="J1106" s="5">
        <f t="shared" si="70"/>
        <v>0</v>
      </c>
      <c r="K1106" s="4">
        <f>'Листы на печать'!M1240</f>
        <v>0</v>
      </c>
      <c r="L1106" s="4" t="str">
        <f t="shared" si="71"/>
        <v>00</v>
      </c>
      <c r="M1106" s="4">
        <f>'Листы на печать'!N1240</f>
        <v>0</v>
      </c>
      <c r="N1106" s="4">
        <f>'Листы на печать'!P1240</f>
        <v>0</v>
      </c>
    </row>
    <row r="1107" spans="1:14">
      <c r="A1107" s="4">
        <f>'Листы на печать'!B1241</f>
        <v>0</v>
      </c>
      <c r="B1107" s="4">
        <f>'Листы на печать'!Y1241</f>
        <v>0</v>
      </c>
      <c r="C1107" s="4">
        <f>'Листы на печать'!AA1241</f>
        <v>0</v>
      </c>
      <c r="D1107" s="5" t="str">
        <f t="shared" si="72"/>
        <v>00</v>
      </c>
      <c r="E1107" s="4">
        <f>'Листы на печать'!AC1241</f>
        <v>0</v>
      </c>
      <c r="F1107" s="4">
        <f>'Листы на печать'!AE1241</f>
        <v>0</v>
      </c>
      <c r="G1107" s="5">
        <f t="shared" si="69"/>
        <v>0</v>
      </c>
      <c r="H1107" s="4">
        <f>'Листы на печать'!J1241</f>
        <v>0</v>
      </c>
      <c r="I1107" s="4">
        <f>'Листы на печать'!L1241</f>
        <v>0</v>
      </c>
      <c r="J1107" s="5">
        <f t="shared" si="70"/>
        <v>0</v>
      </c>
      <c r="K1107" s="4">
        <f>'Листы на печать'!M1241</f>
        <v>0</v>
      </c>
      <c r="L1107" s="4" t="str">
        <f t="shared" si="71"/>
        <v>00</v>
      </c>
      <c r="M1107" s="4">
        <f>'Листы на печать'!N1241</f>
        <v>0</v>
      </c>
      <c r="N1107" s="4">
        <f>'Листы на печать'!P1241</f>
        <v>0</v>
      </c>
    </row>
    <row r="1108" spans="1:14">
      <c r="A1108" s="4">
        <f>'Листы на печать'!B1242</f>
        <v>0</v>
      </c>
      <c r="B1108" s="4">
        <f>'Листы на печать'!Y1242</f>
        <v>0</v>
      </c>
      <c r="C1108" s="4">
        <f>'Листы на печать'!AA1242</f>
        <v>0</v>
      </c>
      <c r="D1108" s="5" t="str">
        <f t="shared" si="72"/>
        <v>00</v>
      </c>
      <c r="E1108" s="4">
        <f>'Листы на печать'!AC1242</f>
        <v>0</v>
      </c>
      <c r="F1108" s="4">
        <f>'Листы на печать'!AE1242</f>
        <v>0</v>
      </c>
      <c r="G1108" s="5">
        <f t="shared" si="69"/>
        <v>0</v>
      </c>
      <c r="H1108" s="4">
        <f>'Листы на печать'!J1242</f>
        <v>0</v>
      </c>
      <c r="I1108" s="4">
        <f>'Листы на печать'!L1242</f>
        <v>0</v>
      </c>
      <c r="J1108" s="5">
        <f t="shared" si="70"/>
        <v>0</v>
      </c>
      <c r="K1108" s="4">
        <f>'Листы на печать'!M1242</f>
        <v>0</v>
      </c>
      <c r="L1108" s="4" t="str">
        <f t="shared" si="71"/>
        <v>00</v>
      </c>
      <c r="M1108" s="4">
        <f>'Листы на печать'!N1242</f>
        <v>0</v>
      </c>
      <c r="N1108" s="4">
        <f>'Листы на печать'!P1242</f>
        <v>0</v>
      </c>
    </row>
    <row r="1109" spans="1:14">
      <c r="A1109" s="4">
        <f>'Листы на печать'!B1243</f>
        <v>0</v>
      </c>
      <c r="B1109" s="4">
        <f>'Листы на печать'!Y1243</f>
        <v>0</v>
      </c>
      <c r="C1109" s="4">
        <f>'Листы на печать'!AA1243</f>
        <v>0</v>
      </c>
      <c r="D1109" s="5" t="str">
        <f t="shared" si="72"/>
        <v>00</v>
      </c>
      <c r="E1109" s="4">
        <f>'Листы на печать'!AC1243</f>
        <v>0</v>
      </c>
      <c r="F1109" s="4">
        <f>'Листы на печать'!AE1243</f>
        <v>0</v>
      </c>
      <c r="G1109" s="5">
        <f t="shared" si="69"/>
        <v>0</v>
      </c>
      <c r="H1109" s="4">
        <f>'Листы на печать'!J1243</f>
        <v>0</v>
      </c>
      <c r="I1109" s="4">
        <f>'Листы на печать'!L1243</f>
        <v>0</v>
      </c>
      <c r="J1109" s="5">
        <f t="shared" si="70"/>
        <v>0</v>
      </c>
      <c r="K1109" s="4">
        <f>'Листы на печать'!M1243</f>
        <v>0</v>
      </c>
      <c r="L1109" s="4" t="str">
        <f t="shared" si="71"/>
        <v>00</v>
      </c>
      <c r="M1109" s="4">
        <f>'Листы на печать'!N1243</f>
        <v>0</v>
      </c>
      <c r="N1109" s="4">
        <f>'Листы на печать'!P1243</f>
        <v>0</v>
      </c>
    </row>
    <row r="1110" spans="1:14">
      <c r="A1110" s="4">
        <f>'Листы на печать'!B1244</f>
        <v>0</v>
      </c>
      <c r="B1110" s="4">
        <f>'Листы на печать'!Y1244</f>
        <v>0</v>
      </c>
      <c r="C1110" s="4" t="str">
        <f>'Листы на печать'!AA1244</f>
        <v>АП-08/15-АОВ2.К</v>
      </c>
      <c r="D1110" s="5" t="str">
        <f t="shared" si="72"/>
        <v>00</v>
      </c>
      <c r="E1110" s="4">
        <f>'Листы на печать'!AC1244</f>
        <v>0</v>
      </c>
      <c r="F1110" s="4">
        <f>'Листы на печать'!AE1244</f>
        <v>0</v>
      </c>
      <c r="G1110" s="5">
        <f t="shared" si="69"/>
        <v>0</v>
      </c>
      <c r="H1110" s="4">
        <f>'Листы на печать'!J1244</f>
        <v>0</v>
      </c>
      <c r="I1110" s="4">
        <f>'Листы на печать'!L1244</f>
        <v>0</v>
      </c>
      <c r="J1110" s="5">
        <f t="shared" si="70"/>
        <v>0</v>
      </c>
      <c r="K1110" s="4">
        <f>'Листы на печать'!M1244</f>
        <v>0</v>
      </c>
      <c r="L1110" s="4" t="str">
        <f t="shared" si="71"/>
        <v>00</v>
      </c>
      <c r="M1110" s="4">
        <f>'Листы на печать'!N1244</f>
        <v>0</v>
      </c>
      <c r="N1110" s="4">
        <f>'Листы на печать'!P1244</f>
        <v>0</v>
      </c>
    </row>
    <row r="1111" spans="1:14">
      <c r="A1111" s="4">
        <f>'Листы на печать'!B1245</f>
        <v>0</v>
      </c>
      <c r="B1111" s="4">
        <f>'Листы на печать'!Y1245</f>
        <v>0</v>
      </c>
      <c r="C1111" s="4">
        <f>'Листы на печать'!AA1245</f>
        <v>0</v>
      </c>
      <c r="D1111" s="5" t="str">
        <f t="shared" si="72"/>
        <v>00</v>
      </c>
      <c r="E1111" s="4">
        <f>'Листы на печать'!AC1245</f>
        <v>0</v>
      </c>
      <c r="F1111" s="4">
        <f>'Листы на печать'!AE1245</f>
        <v>0</v>
      </c>
      <c r="G1111" s="5">
        <f t="shared" si="69"/>
        <v>0</v>
      </c>
      <c r="H1111" s="4">
        <f>'Листы на печать'!J1245</f>
        <v>0</v>
      </c>
      <c r="I1111" s="4">
        <f>'Листы на печать'!L1245</f>
        <v>0</v>
      </c>
      <c r="J1111" s="5">
        <f t="shared" si="70"/>
        <v>0</v>
      </c>
      <c r="K1111" s="4">
        <f>'Листы на печать'!M1245</f>
        <v>0</v>
      </c>
      <c r="L1111" s="4" t="str">
        <f t="shared" si="71"/>
        <v>00</v>
      </c>
      <c r="M1111" s="4">
        <f>'Листы на печать'!N1245</f>
        <v>0</v>
      </c>
      <c r="N1111" s="4">
        <f>'Листы на печать'!P1245</f>
        <v>0</v>
      </c>
    </row>
    <row r="1112" spans="1:14">
      <c r="A1112" s="4">
        <f>'Листы на печать'!B1246</f>
        <v>0</v>
      </c>
      <c r="B1112" s="4">
        <f>'Листы на печать'!Y1246</f>
        <v>0</v>
      </c>
      <c r="C1112" s="4">
        <f>'Листы на печать'!AA1246</f>
        <v>0</v>
      </c>
      <c r="D1112" s="5" t="str">
        <f t="shared" si="72"/>
        <v>00</v>
      </c>
      <c r="E1112" s="4">
        <f>'Листы на печать'!AC1246</f>
        <v>0</v>
      </c>
      <c r="F1112" s="4">
        <f>'Листы на печать'!AE1246</f>
        <v>0</v>
      </c>
      <c r="G1112" s="5">
        <f t="shared" si="69"/>
        <v>0</v>
      </c>
      <c r="H1112" s="4">
        <f>'Листы на печать'!J1246</f>
        <v>0</v>
      </c>
      <c r="I1112" s="4">
        <f>'Листы на печать'!L1246</f>
        <v>0</v>
      </c>
      <c r="J1112" s="5">
        <f t="shared" si="70"/>
        <v>0</v>
      </c>
      <c r="K1112" s="4">
        <f>'Листы на печать'!M1246</f>
        <v>0</v>
      </c>
      <c r="L1112" s="4" t="str">
        <f t="shared" si="71"/>
        <v>00</v>
      </c>
      <c r="M1112" s="4">
        <f>'Листы на печать'!N1246</f>
        <v>0</v>
      </c>
      <c r="N1112" s="4">
        <f>'Листы на печать'!P1246</f>
        <v>0</v>
      </c>
    </row>
    <row r="1113" spans="1:14">
      <c r="A1113" s="4">
        <f>'Листы на печать'!B1247</f>
        <v>0</v>
      </c>
      <c r="B1113" s="4">
        <f>'Листы на печать'!Y1247</f>
        <v>0</v>
      </c>
      <c r="C1113" s="4">
        <f>'Листы на печать'!AA1247</f>
        <v>0</v>
      </c>
      <c r="D1113" s="5" t="str">
        <f t="shared" si="72"/>
        <v>00</v>
      </c>
      <c r="E1113" s="4">
        <f>'Листы на печать'!AC1247</f>
        <v>0</v>
      </c>
      <c r="F1113" s="4">
        <f>'Листы на печать'!AE1247</f>
        <v>0</v>
      </c>
      <c r="G1113" s="5">
        <f t="shared" si="69"/>
        <v>0</v>
      </c>
      <c r="H1113" s="4">
        <f>'Листы на печать'!J1247</f>
        <v>0</v>
      </c>
      <c r="I1113" s="4">
        <f>'Листы на печать'!L1247</f>
        <v>0</v>
      </c>
      <c r="J1113" s="5">
        <f t="shared" si="70"/>
        <v>0</v>
      </c>
      <c r="K1113" s="4">
        <f>'Листы на печать'!M1247</f>
        <v>0</v>
      </c>
      <c r="L1113" s="4" t="str">
        <f t="shared" si="71"/>
        <v>00</v>
      </c>
      <c r="M1113" s="4">
        <f>'Листы на печать'!N1247</f>
        <v>0</v>
      </c>
      <c r="N1113" s="4">
        <f>'Листы на печать'!P1247</f>
        <v>0</v>
      </c>
    </row>
    <row r="1114" spans="1:14">
      <c r="A1114" s="4">
        <f>'Листы на печать'!B1248</f>
        <v>0</v>
      </c>
      <c r="B1114" s="4">
        <f>'Листы на печать'!Y1248</f>
        <v>0</v>
      </c>
      <c r="C1114" s="4">
        <f>'Листы на печать'!AA1248</f>
        <v>0</v>
      </c>
      <c r="D1114" s="5" t="str">
        <f t="shared" si="72"/>
        <v>00</v>
      </c>
      <c r="E1114" s="4">
        <f>'Листы на печать'!AC1248</f>
        <v>0</v>
      </c>
      <c r="F1114" s="4">
        <f>'Листы на печать'!AE1248</f>
        <v>0</v>
      </c>
      <c r="G1114" s="5">
        <f t="shared" si="69"/>
        <v>0</v>
      </c>
      <c r="H1114" s="4">
        <f>'Листы на печать'!J1248</f>
        <v>0</v>
      </c>
      <c r="I1114" s="4">
        <f>'Листы на печать'!L1248</f>
        <v>0</v>
      </c>
      <c r="J1114" s="5">
        <f t="shared" si="70"/>
        <v>0</v>
      </c>
      <c r="K1114" s="4">
        <f>'Листы на печать'!M1248</f>
        <v>0</v>
      </c>
      <c r="L1114" s="4" t="str">
        <f t="shared" si="71"/>
        <v>00</v>
      </c>
      <c r="M1114" s="4">
        <f>'Листы на печать'!N1248</f>
        <v>0</v>
      </c>
      <c r="N1114" s="4">
        <f>'Листы на печать'!P1248</f>
        <v>0</v>
      </c>
    </row>
    <row r="1115" spans="1:14">
      <c r="A1115" s="4" t="str">
        <f>'Листы на печать'!B1249</f>
        <v>Обозначение кабеля, провода</v>
      </c>
      <c r="B1115" s="4" t="str">
        <f>'Листы на печать'!Y1249</f>
        <v>Кабель, провод</v>
      </c>
      <c r="C1115" s="4">
        <f>'Листы на печать'!AA1249</f>
        <v>0</v>
      </c>
      <c r="D1115" s="5" t="str">
        <f t="shared" si="72"/>
        <v>Кабель, провод0</v>
      </c>
      <c r="E1115" s="4">
        <f>'Листы на печать'!AC1249</f>
        <v>0</v>
      </c>
      <c r="F1115" s="4">
        <f>'Листы на печать'!AE1249</f>
        <v>0</v>
      </c>
      <c r="G1115" s="5" t="str">
        <f t="shared" si="69"/>
        <v>Обозначение кабеля, провода</v>
      </c>
      <c r="H1115" s="4" t="str">
        <f>'Листы на печать'!J1249</f>
        <v>Участок трассы кабеля, провода</v>
      </c>
      <c r="I1115" s="4">
        <f>'Листы на печать'!L1249</f>
        <v>0</v>
      </c>
      <c r="J1115" s="5" t="str">
        <f t="shared" si="70"/>
        <v>Обозначение кабеля, провода</v>
      </c>
      <c r="K1115" s="4">
        <f>'Листы на печать'!M1249</f>
        <v>0</v>
      </c>
      <c r="L1115" s="4" t="str">
        <f t="shared" si="71"/>
        <v>00</v>
      </c>
      <c r="M1115" s="4">
        <f>'Листы на печать'!N1249</f>
        <v>0</v>
      </c>
      <c r="N1115" s="4">
        <f>'Листы на печать'!P1249</f>
        <v>0</v>
      </c>
    </row>
    <row r="1116" spans="1:14">
      <c r="A1116" s="4">
        <f>'Листы на печать'!B1250</f>
        <v>0</v>
      </c>
      <c r="B1116" s="4" t="str">
        <f>'Листы на печать'!Y1250</f>
        <v>по проекту</v>
      </c>
      <c r="C1116" s="4">
        <f>'Листы на печать'!AA1250</f>
        <v>0</v>
      </c>
      <c r="D1116" s="5" t="str">
        <f t="shared" si="72"/>
        <v>по проекту0</v>
      </c>
      <c r="E1116" s="4">
        <f>'Листы на печать'!AC1250</f>
        <v>0</v>
      </c>
      <c r="F1116" s="4">
        <f>'Листы на печать'!AE1250</f>
        <v>0</v>
      </c>
      <c r="G1116" s="5">
        <f t="shared" si="69"/>
        <v>0</v>
      </c>
      <c r="H1116" s="4" t="str">
        <f>'Листы на печать'!J1250</f>
        <v>в трубе стальной,      Ø/м</v>
      </c>
      <c r="I1116" s="4">
        <f>'Листы на печать'!L1250</f>
        <v>0</v>
      </c>
      <c r="J1116" s="5">
        <f t="shared" si="70"/>
        <v>0</v>
      </c>
      <c r="K1116" s="4" t="str">
        <f>'Листы на печать'!M1250</f>
        <v>в трубе ПВХ (п),  ПНД (пн),  металло-рукаве (м), Ø/м</v>
      </c>
      <c r="L1116" s="4" t="str">
        <f t="shared" si="71"/>
        <v>в трубе ПВХ (п),  ПНД (пн),  металло-рукаве (м), Ø/м0</v>
      </c>
      <c r="M1116" s="4">
        <f>'Листы на печать'!N1250</f>
        <v>0</v>
      </c>
      <c r="N1116" s="4">
        <f>'Листы на печать'!P1250</f>
        <v>0</v>
      </c>
    </row>
    <row r="1117" spans="1:14">
      <c r="A1117" s="4">
        <f>'Листы на печать'!B1251</f>
        <v>0</v>
      </c>
      <c r="B1117" s="4" t="str">
        <f>'Листы на печать'!Y1251</f>
        <v>Марка</v>
      </c>
      <c r="C1117" s="4" t="str">
        <f>'Листы на печать'!AA1251</f>
        <v>Кол., число и сечение жил</v>
      </c>
      <c r="D1117" s="5" t="str">
        <f t="shared" si="72"/>
        <v>Марка0</v>
      </c>
      <c r="E1117" s="4">
        <f>'Листы на печать'!AC1251</f>
        <v>0</v>
      </c>
      <c r="F1117" s="4" t="str">
        <f>'Листы на печать'!AE1251</f>
        <v>Длина, м</v>
      </c>
      <c r="G1117" s="5">
        <f t="shared" si="69"/>
        <v>0</v>
      </c>
      <c r="H1117" s="4">
        <f>'Листы на печать'!J1251</f>
        <v>0</v>
      </c>
      <c r="I1117" s="4">
        <f>'Листы на печать'!L1251</f>
        <v>0</v>
      </c>
      <c r="J1117" s="5">
        <f t="shared" si="70"/>
        <v>0</v>
      </c>
      <c r="K1117" s="4">
        <f>'Листы на печать'!M1251</f>
        <v>0</v>
      </c>
      <c r="L1117" s="4" t="str">
        <f t="shared" si="71"/>
        <v>00</v>
      </c>
      <c r="M1117" s="4">
        <f>'Листы на печать'!N1251</f>
        <v>0</v>
      </c>
      <c r="N1117" s="4">
        <f>'Листы на печать'!P1251</f>
        <v>0</v>
      </c>
    </row>
    <row r="1118" spans="1:14">
      <c r="A1118" s="4">
        <f>'Листы на печать'!B1252</f>
        <v>0</v>
      </c>
      <c r="B1118" s="4">
        <f>'Листы на печать'!Y1252</f>
        <v>0</v>
      </c>
      <c r="C1118" s="4">
        <f>'Листы на печать'!AA1252</f>
        <v>0</v>
      </c>
      <c r="D1118" s="5" t="str">
        <f t="shared" si="72"/>
        <v>00</v>
      </c>
      <c r="E1118" s="4">
        <f>'Листы на печать'!AC1252</f>
        <v>0</v>
      </c>
      <c r="F1118" s="4">
        <f>'Листы на печать'!AE1252</f>
        <v>0</v>
      </c>
      <c r="G1118" s="5">
        <f t="shared" si="69"/>
        <v>0</v>
      </c>
      <c r="H1118" s="4">
        <f>'Листы на печать'!J1252</f>
        <v>0</v>
      </c>
      <c r="I1118" s="4">
        <f>'Листы на печать'!L1252</f>
        <v>0</v>
      </c>
      <c r="J1118" s="5">
        <f t="shared" si="70"/>
        <v>0</v>
      </c>
      <c r="K1118" s="4">
        <f>'Листы на печать'!M1252</f>
        <v>0</v>
      </c>
      <c r="L1118" s="4" t="str">
        <f t="shared" si="71"/>
        <v>00</v>
      </c>
      <c r="M1118" s="4">
        <f>'Листы на печать'!N1252</f>
        <v>0</v>
      </c>
      <c r="N1118" s="4">
        <f>'Листы на печать'!P1252</f>
        <v>0</v>
      </c>
    </row>
    <row r="1119" spans="1:14">
      <c r="A1119" s="4">
        <f>'Листы на печать'!B1253</f>
        <v>0</v>
      </c>
      <c r="B1119" s="4">
        <f>'Листы на печать'!Y1253</f>
        <v>0</v>
      </c>
      <c r="C1119" s="4">
        <f>'Листы на печать'!AA1253</f>
        <v>0</v>
      </c>
      <c r="D1119" s="5" t="str">
        <f t="shared" si="72"/>
        <v>00</v>
      </c>
      <c r="E1119" s="4">
        <f>'Листы на печать'!AC1253</f>
        <v>0</v>
      </c>
      <c r="F1119" s="4">
        <f>'Листы на печать'!AE1253</f>
        <v>0</v>
      </c>
      <c r="G1119" s="5">
        <f t="shared" si="69"/>
        <v>0</v>
      </c>
      <c r="H1119" s="4">
        <f>'Листы на печать'!J1253</f>
        <v>0</v>
      </c>
      <c r="I1119" s="4">
        <f>'Листы на печать'!L1253</f>
        <v>0</v>
      </c>
      <c r="J1119" s="5">
        <f t="shared" si="70"/>
        <v>0</v>
      </c>
      <c r="K1119" s="4">
        <f>'Листы на печать'!M1253</f>
        <v>0</v>
      </c>
      <c r="L1119" s="4" t="str">
        <f t="shared" si="71"/>
        <v>00</v>
      </c>
      <c r="M1119" s="4">
        <f>'Листы на печать'!N1253</f>
        <v>0</v>
      </c>
      <c r="N1119" s="4">
        <f>'Листы на печать'!P1253</f>
        <v>0</v>
      </c>
    </row>
    <row r="1120" spans="1:14">
      <c r="A1120" s="4">
        <f>'Листы на печать'!B1254</f>
        <v>0</v>
      </c>
      <c r="B1120" s="4">
        <f>'Листы на печать'!Y1254</f>
        <v>0</v>
      </c>
      <c r="C1120" s="4">
        <f>'Листы на печать'!AA1254</f>
        <v>0</v>
      </c>
      <c r="D1120" s="5" t="str">
        <f t="shared" si="72"/>
        <v>00</v>
      </c>
      <c r="E1120" s="4">
        <f>'Листы на печать'!AC1254</f>
        <v>0</v>
      </c>
      <c r="F1120" s="4">
        <f>'Листы на печать'!AE1254</f>
        <v>0</v>
      </c>
      <c r="G1120" s="5">
        <f t="shared" si="69"/>
        <v>0</v>
      </c>
      <c r="H1120" s="4">
        <f>'Листы на печать'!J1254</f>
        <v>0</v>
      </c>
      <c r="I1120" s="4">
        <f>'Листы на печать'!L1254</f>
        <v>0</v>
      </c>
      <c r="J1120" s="5">
        <f t="shared" si="70"/>
        <v>0</v>
      </c>
      <c r="K1120" s="4">
        <f>'Листы на печать'!M1254</f>
        <v>0</v>
      </c>
      <c r="L1120" s="4" t="str">
        <f t="shared" si="71"/>
        <v>00</v>
      </c>
      <c r="M1120" s="4">
        <f>'Листы на печать'!N1254</f>
        <v>0</v>
      </c>
      <c r="N1120" s="4">
        <f>'Листы на печать'!P1254</f>
        <v>0</v>
      </c>
    </row>
    <row r="1121" spans="1:14">
      <c r="A1121" s="4">
        <f>'Листы на печать'!B1255</f>
        <v>0</v>
      </c>
      <c r="B1121" s="4">
        <f>'Листы на печать'!Y1255</f>
        <v>0</v>
      </c>
      <c r="C1121" s="4">
        <f>'Листы на печать'!AA1255</f>
        <v>0</v>
      </c>
      <c r="D1121" s="5" t="str">
        <f t="shared" si="72"/>
        <v>00</v>
      </c>
      <c r="E1121" s="4">
        <f>'Листы на печать'!AC1255</f>
        <v>0</v>
      </c>
      <c r="F1121" s="4">
        <f>'Листы на печать'!AE1255</f>
        <v>0</v>
      </c>
      <c r="G1121" s="5">
        <f t="shared" si="69"/>
        <v>0</v>
      </c>
      <c r="H1121" s="4">
        <f>'Листы на печать'!J1255</f>
        <v>0</v>
      </c>
      <c r="I1121" s="4">
        <f>'Листы на печать'!L1255</f>
        <v>0</v>
      </c>
      <c r="J1121" s="5">
        <f t="shared" si="70"/>
        <v>0</v>
      </c>
      <c r="K1121" s="4">
        <f>'Листы на печать'!M1255</f>
        <v>0</v>
      </c>
      <c r="L1121" s="4" t="str">
        <f t="shared" si="71"/>
        <v>00</v>
      </c>
      <c r="M1121" s="4">
        <f>'Листы на печать'!N1255</f>
        <v>0</v>
      </c>
      <c r="N1121" s="4">
        <f>'Листы на печать'!P1255</f>
        <v>0</v>
      </c>
    </row>
    <row r="1122" spans="1:14">
      <c r="A1122" s="4">
        <f>'Листы на печать'!B1256</f>
        <v>0</v>
      </c>
      <c r="B1122" s="4">
        <f>'Листы на печать'!Y1256</f>
        <v>0</v>
      </c>
      <c r="C1122" s="4">
        <f>'Листы на печать'!AA1256</f>
        <v>0</v>
      </c>
      <c r="D1122" s="5" t="str">
        <f t="shared" si="72"/>
        <v>00</v>
      </c>
      <c r="E1122" s="4">
        <f>'Листы на печать'!AC1256</f>
        <v>0</v>
      </c>
      <c r="F1122" s="4">
        <f>'Листы на печать'!AE1256</f>
        <v>0</v>
      </c>
      <c r="G1122" s="5">
        <f t="shared" si="69"/>
        <v>0</v>
      </c>
      <c r="H1122" s="4">
        <f>'Листы на печать'!J1256</f>
        <v>0</v>
      </c>
      <c r="I1122" s="4">
        <f>'Листы на печать'!L1256</f>
        <v>0</v>
      </c>
      <c r="J1122" s="5">
        <f t="shared" si="70"/>
        <v>0</v>
      </c>
      <c r="K1122" s="4">
        <f>'Листы на печать'!M1256</f>
        <v>0</v>
      </c>
      <c r="L1122" s="4" t="str">
        <f t="shared" si="71"/>
        <v>00</v>
      </c>
      <c r="M1122" s="4">
        <f>'Листы на печать'!N1256</f>
        <v>0</v>
      </c>
      <c r="N1122" s="4">
        <f>'Листы на печать'!P1256</f>
        <v>0</v>
      </c>
    </row>
    <row r="1123" spans="1:14">
      <c r="A1123" s="4">
        <f>'Листы на печать'!B1257</f>
        <v>0</v>
      </c>
      <c r="B1123" s="4">
        <f>'Листы на печать'!Y1257</f>
        <v>0</v>
      </c>
      <c r="C1123" s="4">
        <f>'Листы на печать'!AA1257</f>
        <v>0</v>
      </c>
      <c r="D1123" s="5" t="str">
        <f t="shared" si="72"/>
        <v>00</v>
      </c>
      <c r="E1123" s="4">
        <f>'Листы на печать'!AC1257</f>
        <v>0</v>
      </c>
      <c r="F1123" s="4">
        <f>'Листы на печать'!AE1257</f>
        <v>0</v>
      </c>
      <c r="G1123" s="5">
        <f t="shared" si="69"/>
        <v>0</v>
      </c>
      <c r="H1123" s="4">
        <f>'Листы на печать'!J1257</f>
        <v>0</v>
      </c>
      <c r="I1123" s="4">
        <f>'Листы на печать'!L1257</f>
        <v>0</v>
      </c>
      <c r="J1123" s="5">
        <f t="shared" si="70"/>
        <v>0</v>
      </c>
      <c r="K1123" s="4">
        <f>'Листы на печать'!M1257</f>
        <v>0</v>
      </c>
      <c r="L1123" s="4" t="str">
        <f t="shared" si="71"/>
        <v>00</v>
      </c>
      <c r="M1123" s="4">
        <f>'Листы на печать'!N1257</f>
        <v>0</v>
      </c>
      <c r="N1123" s="4">
        <f>'Листы на печать'!P1257</f>
        <v>0</v>
      </c>
    </row>
    <row r="1124" spans="1:14">
      <c r="A1124" s="4">
        <f>'Листы на печать'!B1258</f>
        <v>0</v>
      </c>
      <c r="B1124" s="4">
        <f>'Листы на печать'!Y1258</f>
        <v>0</v>
      </c>
      <c r="C1124" s="4">
        <f>'Листы на печать'!AA1258</f>
        <v>0</v>
      </c>
      <c r="D1124" s="5" t="str">
        <f t="shared" si="72"/>
        <v>00</v>
      </c>
      <c r="E1124" s="4">
        <f>'Листы на печать'!AC1258</f>
        <v>0</v>
      </c>
      <c r="F1124" s="4">
        <f>'Листы на печать'!AE1258</f>
        <v>0</v>
      </c>
      <c r="G1124" s="5">
        <f t="shared" si="69"/>
        <v>0</v>
      </c>
      <c r="H1124" s="4">
        <f>'Листы на печать'!J1258</f>
        <v>0</v>
      </c>
      <c r="I1124" s="4">
        <f>'Листы на печать'!L1258</f>
        <v>0</v>
      </c>
      <c r="J1124" s="5">
        <f t="shared" si="70"/>
        <v>0</v>
      </c>
      <c r="K1124" s="4">
        <f>'Листы на печать'!M1258</f>
        <v>0</v>
      </c>
      <c r="L1124" s="4" t="str">
        <f t="shared" si="71"/>
        <v>00</v>
      </c>
      <c r="M1124" s="4">
        <f>'Листы на печать'!N1258</f>
        <v>0</v>
      </c>
      <c r="N1124" s="4">
        <f>'Листы на печать'!P1258</f>
        <v>0</v>
      </c>
    </row>
    <row r="1125" spans="1:14">
      <c r="A1125" s="4">
        <f>'Листы на печать'!B1259</f>
        <v>0</v>
      </c>
      <c r="B1125" s="4">
        <f>'Листы на печать'!Y1259</f>
        <v>0</v>
      </c>
      <c r="C1125" s="4">
        <f>'Листы на печать'!AA1259</f>
        <v>0</v>
      </c>
      <c r="D1125" s="5" t="str">
        <f t="shared" si="72"/>
        <v>00</v>
      </c>
      <c r="E1125" s="4">
        <f>'Листы на печать'!AC1259</f>
        <v>0</v>
      </c>
      <c r="F1125" s="4">
        <f>'Листы на печать'!AE1259</f>
        <v>0</v>
      </c>
      <c r="G1125" s="5">
        <f t="shared" si="69"/>
        <v>0</v>
      </c>
      <c r="H1125" s="4">
        <f>'Листы на печать'!J1259</f>
        <v>0</v>
      </c>
      <c r="I1125" s="4">
        <f>'Листы на печать'!L1259</f>
        <v>0</v>
      </c>
      <c r="J1125" s="5">
        <f t="shared" si="70"/>
        <v>0</v>
      </c>
      <c r="K1125" s="4">
        <f>'Листы на печать'!M1259</f>
        <v>0</v>
      </c>
      <c r="L1125" s="4" t="str">
        <f t="shared" si="71"/>
        <v>00</v>
      </c>
      <c r="M1125" s="4">
        <f>'Листы на печать'!N1259</f>
        <v>0</v>
      </c>
      <c r="N1125" s="4">
        <f>'Листы на печать'!P1259</f>
        <v>0</v>
      </c>
    </row>
    <row r="1126" spans="1:14">
      <c r="A1126" s="4">
        <f>'Листы на печать'!B1260</f>
        <v>0</v>
      </c>
      <c r="B1126" s="4">
        <f>'Листы на печать'!Y1260</f>
        <v>0</v>
      </c>
      <c r="C1126" s="4">
        <f>'Листы на печать'!AA1260</f>
        <v>0</v>
      </c>
      <c r="D1126" s="5" t="str">
        <f t="shared" si="72"/>
        <v>00</v>
      </c>
      <c r="E1126" s="4">
        <f>'Листы на печать'!AC1260</f>
        <v>0</v>
      </c>
      <c r="F1126" s="4">
        <f>'Листы на печать'!AE1260</f>
        <v>0</v>
      </c>
      <c r="G1126" s="5">
        <f t="shared" si="69"/>
        <v>0</v>
      </c>
      <c r="H1126" s="4">
        <f>'Листы на печать'!J1260</f>
        <v>0</v>
      </c>
      <c r="I1126" s="4">
        <f>'Листы на печать'!L1260</f>
        <v>0</v>
      </c>
      <c r="J1126" s="5">
        <f t="shared" si="70"/>
        <v>0</v>
      </c>
      <c r="K1126" s="4">
        <f>'Листы на печать'!M1260</f>
        <v>0</v>
      </c>
      <c r="L1126" s="4" t="str">
        <f t="shared" si="71"/>
        <v>00</v>
      </c>
      <c r="M1126" s="4">
        <f>'Листы на печать'!N1260</f>
        <v>0</v>
      </c>
      <c r="N1126" s="4">
        <f>'Листы на печать'!P1260</f>
        <v>0</v>
      </c>
    </row>
    <row r="1127" spans="1:14">
      <c r="A1127" s="4">
        <f>'Листы на печать'!B1261</f>
        <v>0</v>
      </c>
      <c r="B1127" s="4">
        <f>'Листы на печать'!Y1261</f>
        <v>0</v>
      </c>
      <c r="C1127" s="4">
        <f>'Листы на печать'!AA1261</f>
        <v>0</v>
      </c>
      <c r="D1127" s="5" t="str">
        <f t="shared" si="72"/>
        <v>00</v>
      </c>
      <c r="E1127" s="4">
        <f>'Листы на печать'!AC1261</f>
        <v>0</v>
      </c>
      <c r="F1127" s="4">
        <f>'Листы на печать'!AE1261</f>
        <v>0</v>
      </c>
      <c r="G1127" s="5">
        <f t="shared" si="69"/>
        <v>0</v>
      </c>
      <c r="H1127" s="4">
        <f>'Листы на печать'!J1261</f>
        <v>0</v>
      </c>
      <c r="I1127" s="4">
        <f>'Листы на печать'!L1261</f>
        <v>0</v>
      </c>
      <c r="J1127" s="5">
        <f t="shared" si="70"/>
        <v>0</v>
      </c>
      <c r="K1127" s="4">
        <f>'Листы на печать'!M1261</f>
        <v>0</v>
      </c>
      <c r="L1127" s="4" t="str">
        <f t="shared" si="71"/>
        <v>00</v>
      </c>
      <c r="M1127" s="4">
        <f>'Листы на печать'!N1261</f>
        <v>0</v>
      </c>
      <c r="N1127" s="4">
        <f>'Листы на печать'!P1261</f>
        <v>0</v>
      </c>
    </row>
    <row r="1128" spans="1:14">
      <c r="A1128" s="4">
        <f>'Листы на печать'!B1262</f>
        <v>0</v>
      </c>
      <c r="B1128" s="4">
        <f>'Листы на печать'!Y1262</f>
        <v>0</v>
      </c>
      <c r="C1128" s="4">
        <f>'Листы на печать'!AA1262</f>
        <v>0</v>
      </c>
      <c r="D1128" s="5" t="str">
        <f t="shared" si="72"/>
        <v>00</v>
      </c>
      <c r="E1128" s="4">
        <f>'Листы на печать'!AC1262</f>
        <v>0</v>
      </c>
      <c r="F1128" s="4">
        <f>'Листы на печать'!AE1262</f>
        <v>0</v>
      </c>
      <c r="G1128" s="5">
        <f t="shared" si="69"/>
        <v>0</v>
      </c>
      <c r="H1128" s="4">
        <f>'Листы на печать'!J1262</f>
        <v>0</v>
      </c>
      <c r="I1128" s="4">
        <f>'Листы на печать'!L1262</f>
        <v>0</v>
      </c>
      <c r="J1128" s="5">
        <f t="shared" si="70"/>
        <v>0</v>
      </c>
      <c r="K1128" s="4">
        <f>'Листы на печать'!M1262</f>
        <v>0</v>
      </c>
      <c r="L1128" s="4" t="str">
        <f t="shared" si="71"/>
        <v>00</v>
      </c>
      <c r="M1128" s="4">
        <f>'Листы на печать'!N1262</f>
        <v>0</v>
      </c>
      <c r="N1128" s="4">
        <f>'Листы на печать'!P1262</f>
        <v>0</v>
      </c>
    </row>
    <row r="1129" spans="1:14">
      <c r="A1129" s="4">
        <f>'Листы на печать'!B1263</f>
        <v>0</v>
      </c>
      <c r="B1129" s="4">
        <f>'Листы на печать'!Y1263</f>
        <v>0</v>
      </c>
      <c r="C1129" s="4">
        <f>'Листы на печать'!AA1263</f>
        <v>0</v>
      </c>
      <c r="D1129" s="5" t="str">
        <f t="shared" si="72"/>
        <v>00</v>
      </c>
      <c r="E1129" s="4">
        <f>'Листы на печать'!AC1263</f>
        <v>0</v>
      </c>
      <c r="F1129" s="4">
        <f>'Листы на печать'!AE1263</f>
        <v>0</v>
      </c>
      <c r="G1129" s="5">
        <f t="shared" si="69"/>
        <v>0</v>
      </c>
      <c r="H1129" s="4">
        <f>'Листы на печать'!J1263</f>
        <v>0</v>
      </c>
      <c r="I1129" s="4">
        <f>'Листы на печать'!L1263</f>
        <v>0</v>
      </c>
      <c r="J1129" s="5">
        <f t="shared" si="70"/>
        <v>0</v>
      </c>
      <c r="K1129" s="4">
        <f>'Листы на печать'!M1263</f>
        <v>0</v>
      </c>
      <c r="L1129" s="4" t="str">
        <f t="shared" si="71"/>
        <v>00</v>
      </c>
      <c r="M1129" s="4">
        <f>'Листы на печать'!N1263</f>
        <v>0</v>
      </c>
      <c r="N1129" s="4">
        <f>'Листы на печать'!P1263</f>
        <v>0</v>
      </c>
    </row>
    <row r="1130" spans="1:14">
      <c r="A1130" s="4">
        <f>'Листы на печать'!B1264</f>
        <v>0</v>
      </c>
      <c r="B1130" s="4">
        <f>'Листы на печать'!Y1264</f>
        <v>0</v>
      </c>
      <c r="C1130" s="4">
        <f>'Листы на печать'!AA1264</f>
        <v>0</v>
      </c>
      <c r="D1130" s="5" t="str">
        <f t="shared" si="72"/>
        <v>00</v>
      </c>
      <c r="E1130" s="4">
        <f>'Листы на печать'!AC1264</f>
        <v>0</v>
      </c>
      <c r="F1130" s="4">
        <f>'Листы на печать'!AE1264</f>
        <v>0</v>
      </c>
      <c r="G1130" s="5">
        <f t="shared" si="69"/>
        <v>0</v>
      </c>
      <c r="H1130" s="4">
        <f>'Листы на печать'!J1264</f>
        <v>0</v>
      </c>
      <c r="I1130" s="4">
        <f>'Листы на печать'!L1264</f>
        <v>0</v>
      </c>
      <c r="J1130" s="5">
        <f t="shared" si="70"/>
        <v>0</v>
      </c>
      <c r="K1130" s="4">
        <f>'Листы на печать'!M1264</f>
        <v>0</v>
      </c>
      <c r="L1130" s="4" t="str">
        <f t="shared" si="71"/>
        <v>00</v>
      </c>
      <c r="M1130" s="4">
        <f>'Листы на печать'!N1264</f>
        <v>0</v>
      </c>
      <c r="N1130" s="4">
        <f>'Листы на печать'!P1264</f>
        <v>0</v>
      </c>
    </row>
    <row r="1131" spans="1:14">
      <c r="A1131" s="4">
        <f>'Листы на печать'!B1265</f>
        <v>0</v>
      </c>
      <c r="B1131" s="4">
        <f>'Листы на печать'!Y1265</f>
        <v>0</v>
      </c>
      <c r="C1131" s="4">
        <f>'Листы на печать'!AA1265</f>
        <v>0</v>
      </c>
      <c r="D1131" s="5" t="str">
        <f t="shared" si="72"/>
        <v>00</v>
      </c>
      <c r="E1131" s="4">
        <f>'Листы на печать'!AC1265</f>
        <v>0</v>
      </c>
      <c r="F1131" s="4">
        <f>'Листы на печать'!AE1265</f>
        <v>0</v>
      </c>
      <c r="G1131" s="5">
        <f t="shared" si="69"/>
        <v>0</v>
      </c>
      <c r="H1131" s="4">
        <f>'Листы на печать'!J1265</f>
        <v>0</v>
      </c>
      <c r="I1131" s="4">
        <f>'Листы на печать'!L1265</f>
        <v>0</v>
      </c>
      <c r="J1131" s="5">
        <f t="shared" si="70"/>
        <v>0</v>
      </c>
      <c r="K1131" s="4">
        <f>'Листы на печать'!M1265</f>
        <v>0</v>
      </c>
      <c r="L1131" s="4" t="str">
        <f t="shared" si="71"/>
        <v>00</v>
      </c>
      <c r="M1131" s="4">
        <f>'Листы на печать'!N1265</f>
        <v>0</v>
      </c>
      <c r="N1131" s="4">
        <f>'Листы на печать'!P1265</f>
        <v>0</v>
      </c>
    </row>
    <row r="1132" spans="1:14">
      <c r="A1132" s="4">
        <f>'Листы на печать'!B1266</f>
        <v>0</v>
      </c>
      <c r="B1132" s="4">
        <f>'Листы на печать'!Y1266</f>
        <v>0</v>
      </c>
      <c r="C1132" s="4">
        <f>'Листы на печать'!AA1266</f>
        <v>0</v>
      </c>
      <c r="D1132" s="5" t="str">
        <f t="shared" si="72"/>
        <v>00</v>
      </c>
      <c r="E1132" s="4">
        <f>'Листы на печать'!AC1266</f>
        <v>0</v>
      </c>
      <c r="F1132" s="4">
        <f>'Листы на печать'!AE1266</f>
        <v>0</v>
      </c>
      <c r="G1132" s="5">
        <f t="shared" si="69"/>
        <v>0</v>
      </c>
      <c r="H1132" s="4">
        <f>'Листы на печать'!J1266</f>
        <v>0</v>
      </c>
      <c r="I1132" s="4">
        <f>'Листы на печать'!L1266</f>
        <v>0</v>
      </c>
      <c r="J1132" s="5">
        <f t="shared" si="70"/>
        <v>0</v>
      </c>
      <c r="K1132" s="4">
        <f>'Листы на печать'!M1266</f>
        <v>0</v>
      </c>
      <c r="L1132" s="4" t="str">
        <f t="shared" si="71"/>
        <v>00</v>
      </c>
      <c r="M1132" s="4">
        <f>'Листы на печать'!N1266</f>
        <v>0</v>
      </c>
      <c r="N1132" s="4">
        <f>'Листы на печать'!P1266</f>
        <v>0</v>
      </c>
    </row>
    <row r="1133" spans="1:14">
      <c r="A1133" s="4">
        <f>'Листы на печать'!B1267</f>
        <v>0</v>
      </c>
      <c r="B1133" s="4">
        <f>'Листы на печать'!Y1267</f>
        <v>0</v>
      </c>
      <c r="C1133" s="4">
        <f>'Листы на печать'!AA1267</f>
        <v>0</v>
      </c>
      <c r="D1133" s="5" t="str">
        <f t="shared" si="72"/>
        <v>00</v>
      </c>
      <c r="E1133" s="4">
        <f>'Листы на печать'!AC1267</f>
        <v>0</v>
      </c>
      <c r="F1133" s="4">
        <f>'Листы на печать'!AE1267</f>
        <v>0</v>
      </c>
      <c r="G1133" s="5">
        <f t="shared" si="69"/>
        <v>0</v>
      </c>
      <c r="H1133" s="4">
        <f>'Листы на печать'!J1267</f>
        <v>0</v>
      </c>
      <c r="I1133" s="4">
        <f>'Листы на печать'!L1267</f>
        <v>0</v>
      </c>
      <c r="J1133" s="5">
        <f t="shared" si="70"/>
        <v>0</v>
      </c>
      <c r="K1133" s="4">
        <f>'Листы на печать'!M1267</f>
        <v>0</v>
      </c>
      <c r="L1133" s="4" t="str">
        <f t="shared" si="71"/>
        <v>00</v>
      </c>
      <c r="M1133" s="4">
        <f>'Листы на печать'!N1267</f>
        <v>0</v>
      </c>
      <c r="N1133" s="4">
        <f>'Листы на печать'!P1267</f>
        <v>0</v>
      </c>
    </row>
    <row r="1134" spans="1:14">
      <c r="A1134" s="4">
        <f>'Листы на печать'!B1268</f>
        <v>0</v>
      </c>
      <c r="B1134" s="4">
        <f>'Листы на печать'!Y1268</f>
        <v>0</v>
      </c>
      <c r="C1134" s="4">
        <f>'Листы на печать'!AA1268</f>
        <v>0</v>
      </c>
      <c r="D1134" s="5" t="str">
        <f t="shared" si="72"/>
        <v>00</v>
      </c>
      <c r="E1134" s="4">
        <f>'Листы на печать'!AC1268</f>
        <v>0</v>
      </c>
      <c r="F1134" s="4">
        <f>'Листы на печать'!AE1268</f>
        <v>0</v>
      </c>
      <c r="G1134" s="5">
        <f t="shared" si="69"/>
        <v>0</v>
      </c>
      <c r="H1134" s="4">
        <f>'Листы на печать'!J1268</f>
        <v>0</v>
      </c>
      <c r="I1134" s="4">
        <f>'Листы на печать'!L1268</f>
        <v>0</v>
      </c>
      <c r="J1134" s="5">
        <f t="shared" si="70"/>
        <v>0</v>
      </c>
      <c r="K1134" s="4">
        <f>'Листы на печать'!M1268</f>
        <v>0</v>
      </c>
      <c r="L1134" s="4" t="str">
        <f t="shared" si="71"/>
        <v>00</v>
      </c>
      <c r="M1134" s="4">
        <f>'Листы на печать'!N1268</f>
        <v>0</v>
      </c>
      <c r="N1134" s="4">
        <f>'Листы на печать'!P1268</f>
        <v>0</v>
      </c>
    </row>
    <row r="1135" spans="1:14">
      <c r="A1135" s="4">
        <f>'Листы на печать'!B1269</f>
        <v>0</v>
      </c>
      <c r="B1135" s="4">
        <f>'Листы на печать'!Y1269</f>
        <v>0</v>
      </c>
      <c r="C1135" s="4">
        <f>'Листы на печать'!AA1269</f>
        <v>0</v>
      </c>
      <c r="D1135" s="5" t="str">
        <f t="shared" si="72"/>
        <v>00</v>
      </c>
      <c r="E1135" s="4">
        <f>'Листы на печать'!AC1269</f>
        <v>0</v>
      </c>
      <c r="F1135" s="4">
        <f>'Листы на печать'!AE1269</f>
        <v>0</v>
      </c>
      <c r="G1135" s="5">
        <f t="shared" si="69"/>
        <v>0</v>
      </c>
      <c r="H1135" s="4">
        <f>'Листы на печать'!J1269</f>
        <v>0</v>
      </c>
      <c r="I1135" s="4">
        <f>'Листы на печать'!L1269</f>
        <v>0</v>
      </c>
      <c r="J1135" s="5">
        <f t="shared" si="70"/>
        <v>0</v>
      </c>
      <c r="K1135" s="4">
        <f>'Листы на печать'!M1269</f>
        <v>0</v>
      </c>
      <c r="L1135" s="4" t="str">
        <f t="shared" si="71"/>
        <v>00</v>
      </c>
      <c r="M1135" s="4">
        <f>'Листы на печать'!N1269</f>
        <v>0</v>
      </c>
      <c r="N1135" s="4">
        <f>'Листы на печать'!P1269</f>
        <v>0</v>
      </c>
    </row>
    <row r="1136" spans="1:14">
      <c r="A1136" s="4">
        <f>'Листы на печать'!B1270</f>
        <v>0</v>
      </c>
      <c r="B1136" s="4">
        <f>'Листы на печать'!Y1270</f>
        <v>0</v>
      </c>
      <c r="C1136" s="4">
        <f>'Листы на печать'!AA1270</f>
        <v>0</v>
      </c>
      <c r="D1136" s="5" t="str">
        <f t="shared" si="72"/>
        <v>00</v>
      </c>
      <c r="E1136" s="4">
        <f>'Листы на печать'!AC1270</f>
        <v>0</v>
      </c>
      <c r="F1136" s="4">
        <f>'Листы на печать'!AE1270</f>
        <v>0</v>
      </c>
      <c r="G1136" s="5">
        <f t="shared" si="69"/>
        <v>0</v>
      </c>
      <c r="H1136" s="4">
        <f>'Листы на печать'!J1270</f>
        <v>0</v>
      </c>
      <c r="I1136" s="4">
        <f>'Листы на печать'!L1270</f>
        <v>0</v>
      </c>
      <c r="J1136" s="5">
        <f t="shared" si="70"/>
        <v>0</v>
      </c>
      <c r="K1136" s="4">
        <f>'Листы на печать'!M1270</f>
        <v>0</v>
      </c>
      <c r="L1136" s="4" t="str">
        <f t="shared" si="71"/>
        <v>00</v>
      </c>
      <c r="M1136" s="4">
        <f>'Листы на печать'!N1270</f>
        <v>0</v>
      </c>
      <c r="N1136" s="4">
        <f>'Листы на печать'!P1270</f>
        <v>0</v>
      </c>
    </row>
    <row r="1137" spans="1:14">
      <c r="A1137" s="4">
        <f>'Листы на печать'!B1271</f>
        <v>0</v>
      </c>
      <c r="B1137" s="4">
        <f>'Листы на печать'!Y1271</f>
        <v>0</v>
      </c>
      <c r="C1137" s="4">
        <f>'Листы на печать'!AA1271</f>
        <v>0</v>
      </c>
      <c r="D1137" s="5" t="str">
        <f t="shared" si="72"/>
        <v>00</v>
      </c>
      <c r="E1137" s="4">
        <f>'Листы на печать'!AC1271</f>
        <v>0</v>
      </c>
      <c r="F1137" s="4">
        <f>'Листы на печать'!AE1271</f>
        <v>0</v>
      </c>
      <c r="G1137" s="5">
        <f t="shared" si="69"/>
        <v>0</v>
      </c>
      <c r="H1137" s="4">
        <f>'Листы на печать'!J1271</f>
        <v>0</v>
      </c>
      <c r="I1137" s="4">
        <f>'Листы на печать'!L1271</f>
        <v>0</v>
      </c>
      <c r="J1137" s="5">
        <f t="shared" si="70"/>
        <v>0</v>
      </c>
      <c r="K1137" s="4">
        <f>'Листы на печать'!M1271</f>
        <v>0</v>
      </c>
      <c r="L1137" s="4" t="str">
        <f t="shared" si="71"/>
        <v>00</v>
      </c>
      <c r="M1137" s="4">
        <f>'Листы на печать'!N1271</f>
        <v>0</v>
      </c>
      <c r="N1137" s="4">
        <f>'Листы на печать'!P1271</f>
        <v>0</v>
      </c>
    </row>
    <row r="1138" spans="1:14">
      <c r="A1138" s="4">
        <f>'Листы на печать'!B1272</f>
        <v>0</v>
      </c>
      <c r="B1138" s="4">
        <f>'Листы на печать'!Y1272</f>
        <v>0</v>
      </c>
      <c r="C1138" s="4">
        <f>'Листы на печать'!AA1272</f>
        <v>0</v>
      </c>
      <c r="D1138" s="5" t="str">
        <f t="shared" si="72"/>
        <v>00</v>
      </c>
      <c r="E1138" s="4">
        <f>'Листы на печать'!AC1272</f>
        <v>0</v>
      </c>
      <c r="F1138" s="4">
        <f>'Листы на печать'!AE1272</f>
        <v>0</v>
      </c>
      <c r="G1138" s="5">
        <f t="shared" si="69"/>
        <v>0</v>
      </c>
      <c r="H1138" s="4">
        <f>'Листы на печать'!J1272</f>
        <v>0</v>
      </c>
      <c r="I1138" s="4">
        <f>'Листы на печать'!L1272</f>
        <v>0</v>
      </c>
      <c r="J1138" s="5">
        <f t="shared" si="70"/>
        <v>0</v>
      </c>
      <c r="K1138" s="4">
        <f>'Листы на печать'!M1272</f>
        <v>0</v>
      </c>
      <c r="L1138" s="4" t="str">
        <f t="shared" si="71"/>
        <v>00</v>
      </c>
      <c r="M1138" s="4">
        <f>'Листы на печать'!N1272</f>
        <v>0</v>
      </c>
      <c r="N1138" s="4">
        <f>'Листы на печать'!P1272</f>
        <v>0</v>
      </c>
    </row>
    <row r="1139" spans="1:14">
      <c r="A1139" s="4">
        <f>'Листы на печать'!B1273</f>
        <v>0</v>
      </c>
      <c r="B1139" s="4">
        <f>'Листы на печать'!Y1273</f>
        <v>0</v>
      </c>
      <c r="C1139" s="4">
        <f>'Листы на печать'!AA1273</f>
        <v>0</v>
      </c>
      <c r="D1139" s="5" t="str">
        <f t="shared" si="72"/>
        <v>00</v>
      </c>
      <c r="E1139" s="4">
        <f>'Листы на печать'!AC1273</f>
        <v>0</v>
      </c>
      <c r="F1139" s="4">
        <f>'Листы на печать'!AE1273</f>
        <v>0</v>
      </c>
      <c r="G1139" s="5">
        <f t="shared" si="69"/>
        <v>0</v>
      </c>
      <c r="H1139" s="4">
        <f>'Листы на печать'!J1273</f>
        <v>0</v>
      </c>
      <c r="I1139" s="4">
        <f>'Листы на печать'!L1273</f>
        <v>0</v>
      </c>
      <c r="J1139" s="5">
        <f t="shared" si="70"/>
        <v>0</v>
      </c>
      <c r="K1139" s="4">
        <f>'Листы на печать'!M1273</f>
        <v>0</v>
      </c>
      <c r="L1139" s="4" t="str">
        <f t="shared" si="71"/>
        <v>00</v>
      </c>
      <c r="M1139" s="4">
        <f>'Листы на печать'!N1273</f>
        <v>0</v>
      </c>
      <c r="N1139" s="4">
        <f>'Листы на печать'!P1273</f>
        <v>0</v>
      </c>
    </row>
    <row r="1140" spans="1:14">
      <c r="A1140" s="4">
        <f>'Листы на печать'!B1274</f>
        <v>0</v>
      </c>
      <c r="B1140" s="4">
        <f>'Листы на печать'!Y1274</f>
        <v>0</v>
      </c>
      <c r="C1140" s="4">
        <f>'Листы на печать'!AA1274</f>
        <v>0</v>
      </c>
      <c r="D1140" s="5" t="str">
        <f t="shared" si="72"/>
        <v>00</v>
      </c>
      <c r="E1140" s="4">
        <f>'Листы на печать'!AC1274</f>
        <v>0</v>
      </c>
      <c r="F1140" s="4">
        <f>'Листы на печать'!AE1274</f>
        <v>0</v>
      </c>
      <c r="G1140" s="5">
        <f t="shared" si="69"/>
        <v>0</v>
      </c>
      <c r="H1140" s="4">
        <f>'Листы на печать'!J1274</f>
        <v>0</v>
      </c>
      <c r="I1140" s="4">
        <f>'Листы на печать'!L1274</f>
        <v>0</v>
      </c>
      <c r="J1140" s="5">
        <f t="shared" si="70"/>
        <v>0</v>
      </c>
      <c r="K1140" s="4">
        <f>'Листы на печать'!M1274</f>
        <v>0</v>
      </c>
      <c r="L1140" s="4" t="str">
        <f t="shared" si="71"/>
        <v>00</v>
      </c>
      <c r="M1140" s="4">
        <f>'Листы на печать'!N1274</f>
        <v>0</v>
      </c>
      <c r="N1140" s="4">
        <f>'Листы на печать'!P1274</f>
        <v>0</v>
      </c>
    </row>
    <row r="1141" spans="1:14">
      <c r="A1141" s="4">
        <f>'Листы на печать'!B1275</f>
        <v>0</v>
      </c>
      <c r="B1141" s="4">
        <f>'Листы на печать'!Y1275</f>
        <v>0</v>
      </c>
      <c r="C1141" s="4">
        <f>'Листы на печать'!AA1275</f>
        <v>0</v>
      </c>
      <c r="D1141" s="5" t="str">
        <f t="shared" si="72"/>
        <v>00</v>
      </c>
      <c r="E1141" s="4">
        <f>'Листы на печать'!AC1275</f>
        <v>0</v>
      </c>
      <c r="F1141" s="4">
        <f>'Листы на печать'!AE1275</f>
        <v>0</v>
      </c>
      <c r="G1141" s="5">
        <f t="shared" si="69"/>
        <v>0</v>
      </c>
      <c r="H1141" s="4">
        <f>'Листы на печать'!J1275</f>
        <v>0</v>
      </c>
      <c r="I1141" s="4">
        <f>'Листы на печать'!L1275</f>
        <v>0</v>
      </c>
      <c r="J1141" s="5">
        <f t="shared" si="70"/>
        <v>0</v>
      </c>
      <c r="K1141" s="4">
        <f>'Листы на печать'!M1275</f>
        <v>0</v>
      </c>
      <c r="L1141" s="4" t="str">
        <f t="shared" si="71"/>
        <v>00</v>
      </c>
      <c r="M1141" s="4">
        <f>'Листы на печать'!N1275</f>
        <v>0</v>
      </c>
      <c r="N1141" s="4">
        <f>'Листы на печать'!P1275</f>
        <v>0</v>
      </c>
    </row>
    <row r="1142" spans="1:14">
      <c r="A1142" s="4">
        <f>'Листы на печать'!B1276</f>
        <v>0</v>
      </c>
      <c r="B1142" s="4">
        <f>'Листы на печать'!Y1276</f>
        <v>0</v>
      </c>
      <c r="C1142" s="4">
        <f>'Листы на печать'!AA1276</f>
        <v>0</v>
      </c>
      <c r="D1142" s="5" t="str">
        <f t="shared" si="72"/>
        <v>00</v>
      </c>
      <c r="E1142" s="4">
        <f>'Листы на печать'!AC1276</f>
        <v>0</v>
      </c>
      <c r="F1142" s="4">
        <f>'Листы на печать'!AE1276</f>
        <v>0</v>
      </c>
      <c r="G1142" s="5">
        <f t="shared" si="69"/>
        <v>0</v>
      </c>
      <c r="H1142" s="4">
        <f>'Листы на печать'!J1276</f>
        <v>0</v>
      </c>
      <c r="I1142" s="4">
        <f>'Листы на печать'!L1276</f>
        <v>0</v>
      </c>
      <c r="J1142" s="5">
        <f t="shared" si="70"/>
        <v>0</v>
      </c>
      <c r="K1142" s="4">
        <f>'Листы на печать'!M1276</f>
        <v>0</v>
      </c>
      <c r="L1142" s="4" t="str">
        <f t="shared" si="71"/>
        <v>00</v>
      </c>
      <c r="M1142" s="4">
        <f>'Листы на печать'!N1276</f>
        <v>0</v>
      </c>
      <c r="N1142" s="4">
        <f>'Листы на печать'!P1276</f>
        <v>0</v>
      </c>
    </row>
    <row r="1143" spans="1:14">
      <c r="A1143" s="4">
        <f>'Листы на печать'!B1277</f>
        <v>0</v>
      </c>
      <c r="B1143" s="4">
        <f>'Листы на печать'!Y1277</f>
        <v>0</v>
      </c>
      <c r="C1143" s="4">
        <f>'Листы на печать'!AA1277</f>
        <v>0</v>
      </c>
      <c r="D1143" s="5" t="str">
        <f t="shared" si="72"/>
        <v>00</v>
      </c>
      <c r="E1143" s="4">
        <f>'Листы на печать'!AC1277</f>
        <v>0</v>
      </c>
      <c r="F1143" s="4">
        <f>'Листы на печать'!AE1277</f>
        <v>0</v>
      </c>
      <c r="G1143" s="5">
        <f t="shared" si="69"/>
        <v>0</v>
      </c>
      <c r="H1143" s="4">
        <f>'Листы на печать'!J1277</f>
        <v>0</v>
      </c>
      <c r="I1143" s="4">
        <f>'Листы на печать'!L1277</f>
        <v>0</v>
      </c>
      <c r="J1143" s="5">
        <f t="shared" si="70"/>
        <v>0</v>
      </c>
      <c r="K1143" s="4">
        <f>'Листы на печать'!M1277</f>
        <v>0</v>
      </c>
      <c r="L1143" s="4" t="str">
        <f t="shared" si="71"/>
        <v>00</v>
      </c>
      <c r="M1143" s="4">
        <f>'Листы на печать'!N1277</f>
        <v>0</v>
      </c>
      <c r="N1143" s="4">
        <f>'Листы на печать'!P1277</f>
        <v>0</v>
      </c>
    </row>
    <row r="1144" spans="1:14">
      <c r="A1144" s="4">
        <f>'Листы на печать'!B1278</f>
        <v>0</v>
      </c>
      <c r="B1144" s="4">
        <f>'Листы на печать'!Y1278</f>
        <v>0</v>
      </c>
      <c r="C1144" s="4">
        <f>'Листы на печать'!AA1278</f>
        <v>0</v>
      </c>
      <c r="D1144" s="5" t="str">
        <f t="shared" si="72"/>
        <v>00</v>
      </c>
      <c r="E1144" s="4">
        <f>'Листы на печать'!AC1278</f>
        <v>0</v>
      </c>
      <c r="F1144" s="4">
        <f>'Листы на печать'!AE1278</f>
        <v>0</v>
      </c>
      <c r="G1144" s="5">
        <f t="shared" si="69"/>
        <v>0</v>
      </c>
      <c r="H1144" s="4">
        <f>'Листы на печать'!J1278</f>
        <v>0</v>
      </c>
      <c r="I1144" s="4">
        <f>'Листы на печать'!L1278</f>
        <v>0</v>
      </c>
      <c r="J1144" s="5">
        <f t="shared" si="70"/>
        <v>0</v>
      </c>
      <c r="K1144" s="4">
        <f>'Листы на печать'!M1278</f>
        <v>0</v>
      </c>
      <c r="L1144" s="4" t="str">
        <f t="shared" si="71"/>
        <v>00</v>
      </c>
      <c r="M1144" s="4">
        <f>'Листы на печать'!N1278</f>
        <v>0</v>
      </c>
      <c r="N1144" s="4">
        <f>'Листы на печать'!P1278</f>
        <v>0</v>
      </c>
    </row>
    <row r="1145" spans="1:14">
      <c r="A1145" s="4">
        <f>'Листы на печать'!B1279</f>
        <v>0</v>
      </c>
      <c r="B1145" s="4">
        <f>'Листы на печать'!Y1279</f>
        <v>0</v>
      </c>
      <c r="C1145" s="4">
        <f>'Листы на печать'!AA1279</f>
        <v>0</v>
      </c>
      <c r="D1145" s="5" t="str">
        <f t="shared" si="72"/>
        <v>00</v>
      </c>
      <c r="E1145" s="4">
        <f>'Листы на печать'!AC1279</f>
        <v>0</v>
      </c>
      <c r="F1145" s="4">
        <f>'Листы на печать'!AE1279</f>
        <v>0</v>
      </c>
      <c r="G1145" s="5">
        <f t="shared" si="69"/>
        <v>0</v>
      </c>
      <c r="H1145" s="4">
        <f>'Листы на печать'!J1279</f>
        <v>0</v>
      </c>
      <c r="I1145" s="4">
        <f>'Листы на печать'!L1279</f>
        <v>0</v>
      </c>
      <c r="J1145" s="5">
        <f t="shared" si="70"/>
        <v>0</v>
      </c>
      <c r="K1145" s="4">
        <f>'Листы на печать'!M1279</f>
        <v>0</v>
      </c>
      <c r="L1145" s="4" t="str">
        <f t="shared" si="71"/>
        <v>00</v>
      </c>
      <c r="M1145" s="4">
        <f>'Листы на печать'!N1279</f>
        <v>0</v>
      </c>
      <c r="N1145" s="4">
        <f>'Листы на печать'!P1279</f>
        <v>0</v>
      </c>
    </row>
    <row r="1146" spans="1:14">
      <c r="A1146" s="4">
        <f>'Листы на печать'!B1280</f>
        <v>0</v>
      </c>
      <c r="B1146" s="4">
        <f>'Листы на печать'!Y1280</f>
        <v>0</v>
      </c>
      <c r="C1146" s="4">
        <f>'Листы на печать'!AA1280</f>
        <v>0</v>
      </c>
      <c r="D1146" s="5" t="str">
        <f t="shared" si="72"/>
        <v>00</v>
      </c>
      <c r="E1146" s="4">
        <f>'Листы на печать'!AC1280</f>
        <v>0</v>
      </c>
      <c r="F1146" s="4">
        <f>'Листы на печать'!AE1280</f>
        <v>0</v>
      </c>
      <c r="G1146" s="5">
        <f t="shared" si="69"/>
        <v>0</v>
      </c>
      <c r="H1146" s="4">
        <f>'Листы на печать'!J1280</f>
        <v>0</v>
      </c>
      <c r="I1146" s="4">
        <f>'Листы на печать'!L1280</f>
        <v>0</v>
      </c>
      <c r="J1146" s="5">
        <f t="shared" si="70"/>
        <v>0</v>
      </c>
      <c r="K1146" s="4">
        <f>'Листы на печать'!M1280</f>
        <v>0</v>
      </c>
      <c r="L1146" s="4" t="str">
        <f t="shared" si="71"/>
        <v>00</v>
      </c>
      <c r="M1146" s="4">
        <f>'Листы на печать'!N1280</f>
        <v>0</v>
      </c>
      <c r="N1146" s="4">
        <f>'Листы на печать'!P1280</f>
        <v>0</v>
      </c>
    </row>
    <row r="1147" spans="1:14">
      <c r="A1147" s="4">
        <f>'Листы на печать'!B1281</f>
        <v>0</v>
      </c>
      <c r="B1147" s="4">
        <f>'Листы на печать'!Y1281</f>
        <v>0</v>
      </c>
      <c r="C1147" s="4">
        <f>'Листы на печать'!AA1281</f>
        <v>0</v>
      </c>
      <c r="D1147" s="5" t="str">
        <f t="shared" si="72"/>
        <v>00</v>
      </c>
      <c r="E1147" s="4">
        <f>'Листы на печать'!AC1281</f>
        <v>0</v>
      </c>
      <c r="F1147" s="4">
        <f>'Листы на печать'!AE1281</f>
        <v>0</v>
      </c>
      <c r="G1147" s="5">
        <f t="shared" si="69"/>
        <v>0</v>
      </c>
      <c r="H1147" s="4">
        <f>'Листы на печать'!J1281</f>
        <v>0</v>
      </c>
      <c r="I1147" s="4">
        <f>'Листы на печать'!L1281</f>
        <v>0</v>
      </c>
      <c r="J1147" s="5">
        <f t="shared" si="70"/>
        <v>0</v>
      </c>
      <c r="K1147" s="4">
        <f>'Листы на печать'!M1281</f>
        <v>0</v>
      </c>
      <c r="L1147" s="4" t="str">
        <f t="shared" si="71"/>
        <v>00</v>
      </c>
      <c r="M1147" s="4">
        <f>'Листы на печать'!N1281</f>
        <v>0</v>
      </c>
      <c r="N1147" s="4">
        <f>'Листы на печать'!P1281</f>
        <v>0</v>
      </c>
    </row>
    <row r="1148" spans="1:14">
      <c r="A1148" s="4">
        <f>'Листы на печать'!B1282</f>
        <v>0</v>
      </c>
      <c r="B1148" s="4">
        <f>'Листы на печать'!Y1282</f>
        <v>0</v>
      </c>
      <c r="C1148" s="4">
        <f>'Листы на печать'!AA1282</f>
        <v>0</v>
      </c>
      <c r="D1148" s="5" t="str">
        <f t="shared" si="72"/>
        <v>00</v>
      </c>
      <c r="E1148" s="4">
        <f>'Листы на печать'!AC1282</f>
        <v>0</v>
      </c>
      <c r="F1148" s="4">
        <f>'Листы на печать'!AE1282</f>
        <v>0</v>
      </c>
      <c r="G1148" s="5">
        <f t="shared" si="69"/>
        <v>0</v>
      </c>
      <c r="H1148" s="4">
        <f>'Листы на печать'!J1282</f>
        <v>0</v>
      </c>
      <c r="I1148" s="4">
        <f>'Листы на печать'!L1282</f>
        <v>0</v>
      </c>
      <c r="J1148" s="5">
        <f t="shared" si="70"/>
        <v>0</v>
      </c>
      <c r="K1148" s="4">
        <f>'Листы на печать'!M1282</f>
        <v>0</v>
      </c>
      <c r="L1148" s="4" t="str">
        <f t="shared" si="71"/>
        <v>00</v>
      </c>
      <c r="M1148" s="4">
        <f>'Листы на печать'!N1282</f>
        <v>0</v>
      </c>
      <c r="N1148" s="4">
        <f>'Листы на печать'!P1282</f>
        <v>0</v>
      </c>
    </row>
    <row r="1149" spans="1:14">
      <c r="A1149" s="4">
        <f>'Листы на печать'!B1283</f>
        <v>0</v>
      </c>
      <c r="B1149" s="4">
        <f>'Листы на печать'!Y1283</f>
        <v>0</v>
      </c>
      <c r="C1149" s="4">
        <f>'Листы на печать'!AA1283</f>
        <v>0</v>
      </c>
      <c r="D1149" s="5" t="str">
        <f t="shared" si="72"/>
        <v>00</v>
      </c>
      <c r="E1149" s="4">
        <f>'Листы на печать'!AC1283</f>
        <v>0</v>
      </c>
      <c r="F1149" s="4">
        <f>'Листы на печать'!AE1283</f>
        <v>0</v>
      </c>
      <c r="G1149" s="5">
        <f t="shared" si="69"/>
        <v>0</v>
      </c>
      <c r="H1149" s="4">
        <f>'Листы на печать'!J1283</f>
        <v>0</v>
      </c>
      <c r="I1149" s="4">
        <f>'Листы на печать'!L1283</f>
        <v>0</v>
      </c>
      <c r="J1149" s="5">
        <f t="shared" si="70"/>
        <v>0</v>
      </c>
      <c r="K1149" s="4">
        <f>'Листы на печать'!M1283</f>
        <v>0</v>
      </c>
      <c r="L1149" s="4" t="str">
        <f t="shared" si="71"/>
        <v>00</v>
      </c>
      <c r="M1149" s="4">
        <f>'Листы на печать'!N1283</f>
        <v>0</v>
      </c>
      <c r="N1149" s="4">
        <f>'Листы на печать'!P1283</f>
        <v>0</v>
      </c>
    </row>
    <row r="1150" spans="1:14">
      <c r="A1150" s="4">
        <f>'Листы на печать'!B1284</f>
        <v>0</v>
      </c>
      <c r="B1150" s="4">
        <f>'Листы на печать'!Y1284</f>
        <v>0</v>
      </c>
      <c r="C1150" s="4">
        <f>'Листы на печать'!AA1284</f>
        <v>0</v>
      </c>
      <c r="D1150" s="5" t="str">
        <f t="shared" si="72"/>
        <v>00</v>
      </c>
      <c r="E1150" s="4">
        <f>'Листы на печать'!AC1284</f>
        <v>0</v>
      </c>
      <c r="F1150" s="4">
        <f>'Листы на печать'!AE1284</f>
        <v>0</v>
      </c>
      <c r="G1150" s="5">
        <f t="shared" si="69"/>
        <v>0</v>
      </c>
      <c r="H1150" s="4">
        <f>'Листы на печать'!J1284</f>
        <v>0</v>
      </c>
      <c r="I1150" s="4">
        <f>'Листы на печать'!L1284</f>
        <v>0</v>
      </c>
      <c r="J1150" s="5">
        <f t="shared" si="70"/>
        <v>0</v>
      </c>
      <c r="K1150" s="4">
        <f>'Листы на печать'!M1284</f>
        <v>0</v>
      </c>
      <c r="L1150" s="4" t="str">
        <f t="shared" si="71"/>
        <v>00</v>
      </c>
      <c r="M1150" s="4">
        <f>'Листы на печать'!N1284</f>
        <v>0</v>
      </c>
      <c r="N1150" s="4">
        <f>'Листы на печать'!P1284</f>
        <v>0</v>
      </c>
    </row>
    <row r="1151" spans="1:14">
      <c r="A1151" s="4">
        <f>'Листы на печать'!B1285</f>
        <v>0</v>
      </c>
      <c r="B1151" s="4">
        <f>'Листы на печать'!Y1285</f>
        <v>0</v>
      </c>
      <c r="C1151" s="4">
        <f>'Листы на печать'!AA1285</f>
        <v>0</v>
      </c>
      <c r="D1151" s="5" t="str">
        <f t="shared" si="72"/>
        <v>00</v>
      </c>
      <c r="E1151" s="4">
        <f>'Листы на печать'!AC1285</f>
        <v>0</v>
      </c>
      <c r="F1151" s="4">
        <f>'Листы на печать'!AE1285</f>
        <v>0</v>
      </c>
      <c r="G1151" s="5">
        <f t="shared" si="69"/>
        <v>0</v>
      </c>
      <c r="H1151" s="4">
        <f>'Листы на печать'!J1285</f>
        <v>0</v>
      </c>
      <c r="I1151" s="4">
        <f>'Листы на печать'!L1285</f>
        <v>0</v>
      </c>
      <c r="J1151" s="5">
        <f t="shared" si="70"/>
        <v>0</v>
      </c>
      <c r="K1151" s="4">
        <f>'Листы на печать'!M1285</f>
        <v>0</v>
      </c>
      <c r="L1151" s="4" t="str">
        <f t="shared" si="71"/>
        <v>00</v>
      </c>
      <c r="M1151" s="4">
        <f>'Листы на печать'!N1285</f>
        <v>0</v>
      </c>
      <c r="N1151" s="4">
        <f>'Листы на печать'!P1285</f>
        <v>0</v>
      </c>
    </row>
    <row r="1152" spans="1:14">
      <c r="A1152" s="4">
        <f>'Листы на печать'!B1286</f>
        <v>0</v>
      </c>
      <c r="B1152" s="4">
        <f>'Листы на печать'!Y1286</f>
        <v>0</v>
      </c>
      <c r="C1152" s="4">
        <f>'Листы на печать'!AA1286</f>
        <v>0</v>
      </c>
      <c r="D1152" s="5" t="str">
        <f t="shared" si="72"/>
        <v>00</v>
      </c>
      <c r="E1152" s="4">
        <f>'Листы на печать'!AC1286</f>
        <v>0</v>
      </c>
      <c r="F1152" s="4">
        <f>'Листы на печать'!AE1286</f>
        <v>0</v>
      </c>
      <c r="G1152" s="5">
        <f t="shared" si="69"/>
        <v>0</v>
      </c>
      <c r="H1152" s="4">
        <f>'Листы на печать'!J1286</f>
        <v>0</v>
      </c>
      <c r="I1152" s="4">
        <f>'Листы на печать'!L1286</f>
        <v>0</v>
      </c>
      <c r="J1152" s="5">
        <f t="shared" si="70"/>
        <v>0</v>
      </c>
      <c r="K1152" s="4">
        <f>'Листы на печать'!M1286</f>
        <v>0</v>
      </c>
      <c r="L1152" s="4" t="str">
        <f t="shared" si="71"/>
        <v>00</v>
      </c>
      <c r="M1152" s="4">
        <f>'Листы на печать'!N1286</f>
        <v>0</v>
      </c>
      <c r="N1152" s="4">
        <f>'Листы на печать'!P1286</f>
        <v>0</v>
      </c>
    </row>
    <row r="1153" spans="1:14">
      <c r="A1153" s="4">
        <f>'Листы на печать'!B1287</f>
        <v>0</v>
      </c>
      <c r="B1153" s="4">
        <f>'Листы на печать'!Y1287</f>
        <v>0</v>
      </c>
      <c r="C1153" s="4" t="str">
        <f>'Листы на печать'!AA1287</f>
        <v>АП-08/15-АОВ2.К</v>
      </c>
      <c r="D1153" s="5" t="str">
        <f t="shared" si="72"/>
        <v>00</v>
      </c>
      <c r="E1153" s="4">
        <f>'Листы на печать'!AC1287</f>
        <v>0</v>
      </c>
      <c r="F1153" s="4">
        <f>'Листы на печать'!AE1287</f>
        <v>0</v>
      </c>
      <c r="G1153" s="5">
        <f t="shared" si="69"/>
        <v>0</v>
      </c>
      <c r="H1153" s="4">
        <f>'Листы на печать'!J1287</f>
        <v>0</v>
      </c>
      <c r="I1153" s="4">
        <f>'Листы на печать'!L1287</f>
        <v>0</v>
      </c>
      <c r="J1153" s="5">
        <f t="shared" si="70"/>
        <v>0</v>
      </c>
      <c r="K1153" s="4">
        <f>'Листы на печать'!M1287</f>
        <v>0</v>
      </c>
      <c r="L1153" s="4" t="str">
        <f t="shared" si="71"/>
        <v>00</v>
      </c>
      <c r="M1153" s="4">
        <f>'Листы на печать'!N1287</f>
        <v>0</v>
      </c>
      <c r="N1153" s="4">
        <f>'Листы на печать'!P1287</f>
        <v>0</v>
      </c>
    </row>
    <row r="1154" spans="1:14">
      <c r="A1154" s="4">
        <f>'Листы на печать'!B1288</f>
        <v>0</v>
      </c>
      <c r="B1154" s="4">
        <f>'Листы на печать'!Y1288</f>
        <v>0</v>
      </c>
      <c r="C1154" s="4">
        <f>'Листы на печать'!AA1288</f>
        <v>0</v>
      </c>
      <c r="D1154" s="5" t="str">
        <f t="shared" si="72"/>
        <v>00</v>
      </c>
      <c r="E1154" s="4">
        <f>'Листы на печать'!AC1288</f>
        <v>0</v>
      </c>
      <c r="F1154" s="4">
        <f>'Листы на печать'!AE1288</f>
        <v>0</v>
      </c>
      <c r="G1154" s="5">
        <f t="shared" si="69"/>
        <v>0</v>
      </c>
      <c r="H1154" s="4">
        <f>'Листы на печать'!J1288</f>
        <v>0</v>
      </c>
      <c r="I1154" s="4">
        <f>'Листы на печать'!L1288</f>
        <v>0</v>
      </c>
      <c r="J1154" s="5">
        <f t="shared" si="70"/>
        <v>0</v>
      </c>
      <c r="K1154" s="4">
        <f>'Листы на печать'!M1288</f>
        <v>0</v>
      </c>
      <c r="L1154" s="4" t="str">
        <f t="shared" si="71"/>
        <v>00</v>
      </c>
      <c r="M1154" s="4">
        <f>'Листы на печать'!N1288</f>
        <v>0</v>
      </c>
      <c r="N1154" s="4">
        <f>'Листы на печать'!P1288</f>
        <v>0</v>
      </c>
    </row>
    <row r="1155" spans="1:14">
      <c r="A1155" s="4">
        <f>'Листы на печать'!B1289</f>
        <v>0</v>
      </c>
      <c r="B1155" s="4">
        <f>'Листы на печать'!Y1289</f>
        <v>0</v>
      </c>
      <c r="C1155" s="4">
        <f>'Листы на печать'!AA1289</f>
        <v>0</v>
      </c>
      <c r="D1155" s="5" t="str">
        <f t="shared" si="72"/>
        <v>00</v>
      </c>
      <c r="E1155" s="4">
        <f>'Листы на печать'!AC1289</f>
        <v>0</v>
      </c>
      <c r="F1155" s="4">
        <f>'Листы на печать'!AE1289</f>
        <v>0</v>
      </c>
      <c r="G1155" s="5">
        <f t="shared" ref="G1155:G1218" si="73">A1155</f>
        <v>0</v>
      </c>
      <c r="H1155" s="4">
        <f>'Листы на печать'!J1289</f>
        <v>0</v>
      </c>
      <c r="I1155" s="4">
        <f>'Листы на печать'!L1289</f>
        <v>0</v>
      </c>
      <c r="J1155" s="5">
        <f t="shared" ref="J1155:J1218" si="74">A1155</f>
        <v>0</v>
      </c>
      <c r="K1155" s="4">
        <f>'Листы на печать'!M1289</f>
        <v>0</v>
      </c>
      <c r="L1155" s="4" t="str">
        <f t="shared" si="71"/>
        <v>00</v>
      </c>
      <c r="M1155" s="4">
        <f>'Листы на печать'!N1289</f>
        <v>0</v>
      </c>
      <c r="N1155" s="4">
        <f>'Листы на печать'!P1289</f>
        <v>0</v>
      </c>
    </row>
    <row r="1156" spans="1:14">
      <c r="A1156" s="4">
        <f>'Листы на печать'!B1290</f>
        <v>0</v>
      </c>
      <c r="B1156" s="4">
        <f>'Листы на печать'!Y1290</f>
        <v>0</v>
      </c>
      <c r="C1156" s="4">
        <f>'Листы на печать'!AA1290</f>
        <v>0</v>
      </c>
      <c r="D1156" s="5" t="str">
        <f t="shared" si="72"/>
        <v>00</v>
      </c>
      <c r="E1156" s="4">
        <f>'Листы на печать'!AC1290</f>
        <v>0</v>
      </c>
      <c r="F1156" s="4">
        <f>'Листы на печать'!AE1290</f>
        <v>0</v>
      </c>
      <c r="G1156" s="5">
        <f t="shared" si="73"/>
        <v>0</v>
      </c>
      <c r="H1156" s="4">
        <f>'Листы на печать'!J1290</f>
        <v>0</v>
      </c>
      <c r="I1156" s="4">
        <f>'Листы на печать'!L1290</f>
        <v>0</v>
      </c>
      <c r="J1156" s="5">
        <f t="shared" si="74"/>
        <v>0</v>
      </c>
      <c r="K1156" s="4">
        <f>'Листы на печать'!M1290</f>
        <v>0</v>
      </c>
      <c r="L1156" s="4" t="str">
        <f t="shared" si="71"/>
        <v>00</v>
      </c>
      <c r="M1156" s="4">
        <f>'Листы на печать'!N1290</f>
        <v>0</v>
      </c>
      <c r="N1156" s="4">
        <f>'Листы на печать'!P1290</f>
        <v>0</v>
      </c>
    </row>
    <row r="1157" spans="1:14">
      <c r="A1157" s="4">
        <f>'Листы на печать'!B1291</f>
        <v>0</v>
      </c>
      <c r="B1157" s="4">
        <f>'Листы на печать'!Y1291</f>
        <v>0</v>
      </c>
      <c r="C1157" s="4">
        <f>'Листы на печать'!AA1291</f>
        <v>0</v>
      </c>
      <c r="D1157" s="5" t="str">
        <f t="shared" si="72"/>
        <v>00</v>
      </c>
      <c r="E1157" s="4">
        <f>'Листы на печать'!AC1291</f>
        <v>0</v>
      </c>
      <c r="F1157" s="4">
        <f>'Листы на печать'!AE1291</f>
        <v>0</v>
      </c>
      <c r="G1157" s="5">
        <f t="shared" si="73"/>
        <v>0</v>
      </c>
      <c r="H1157" s="4">
        <f>'Листы на печать'!J1291</f>
        <v>0</v>
      </c>
      <c r="I1157" s="4">
        <f>'Листы на печать'!L1291</f>
        <v>0</v>
      </c>
      <c r="J1157" s="5">
        <f t="shared" si="74"/>
        <v>0</v>
      </c>
      <c r="K1157" s="4">
        <f>'Листы на печать'!M1291</f>
        <v>0</v>
      </c>
      <c r="L1157" s="4" t="str">
        <f t="shared" ref="L1157:L1220" si="75">CONCATENATE(K1157,M1157)</f>
        <v>00</v>
      </c>
      <c r="M1157" s="4">
        <f>'Листы на печать'!N1291</f>
        <v>0</v>
      </c>
      <c r="N1157" s="4">
        <f>'Листы на печать'!P1291</f>
        <v>0</v>
      </c>
    </row>
    <row r="1158" spans="1:14">
      <c r="A1158" s="4" t="str">
        <f>'Листы на печать'!B1292</f>
        <v>Обозначение кабеля, провода</v>
      </c>
      <c r="B1158" s="4" t="str">
        <f>'Листы на печать'!Y1292</f>
        <v>Кабель, провод</v>
      </c>
      <c r="C1158" s="4">
        <f>'Листы на печать'!AA1292</f>
        <v>0</v>
      </c>
      <c r="D1158" s="5" t="str">
        <f t="shared" si="72"/>
        <v>Кабель, провод0</v>
      </c>
      <c r="E1158" s="4">
        <f>'Листы на печать'!AC1292</f>
        <v>0</v>
      </c>
      <c r="F1158" s="4">
        <f>'Листы на печать'!AE1292</f>
        <v>0</v>
      </c>
      <c r="G1158" s="5" t="str">
        <f t="shared" si="73"/>
        <v>Обозначение кабеля, провода</v>
      </c>
      <c r="H1158" s="4" t="str">
        <f>'Листы на печать'!J1292</f>
        <v>Участок трассы кабеля, провода</v>
      </c>
      <c r="I1158" s="4">
        <f>'Листы на печать'!L1292</f>
        <v>0</v>
      </c>
      <c r="J1158" s="5" t="str">
        <f t="shared" si="74"/>
        <v>Обозначение кабеля, провода</v>
      </c>
      <c r="K1158" s="4">
        <f>'Листы на печать'!M1292</f>
        <v>0</v>
      </c>
      <c r="L1158" s="4" t="str">
        <f t="shared" si="75"/>
        <v>00</v>
      </c>
      <c r="M1158" s="4">
        <f>'Листы на печать'!N1292</f>
        <v>0</v>
      </c>
      <c r="N1158" s="4">
        <f>'Листы на печать'!P1292</f>
        <v>0</v>
      </c>
    </row>
    <row r="1159" spans="1:14">
      <c r="A1159" s="4">
        <f>'Листы на печать'!B1293</f>
        <v>0</v>
      </c>
      <c r="B1159" s="4" t="str">
        <f>'Листы на печать'!Y1293</f>
        <v>по проекту</v>
      </c>
      <c r="C1159" s="4">
        <f>'Листы на печать'!AA1293</f>
        <v>0</v>
      </c>
      <c r="D1159" s="5" t="str">
        <f t="shared" si="72"/>
        <v>по проекту0</v>
      </c>
      <c r="E1159" s="4">
        <f>'Листы на печать'!AC1293</f>
        <v>0</v>
      </c>
      <c r="F1159" s="4">
        <f>'Листы на печать'!AE1293</f>
        <v>0</v>
      </c>
      <c r="G1159" s="5">
        <f t="shared" si="73"/>
        <v>0</v>
      </c>
      <c r="H1159" s="4" t="str">
        <f>'Листы на печать'!J1293</f>
        <v>в трубе стальной,      Ø/м</v>
      </c>
      <c r="I1159" s="4">
        <f>'Листы на печать'!L1293</f>
        <v>0</v>
      </c>
      <c r="J1159" s="5">
        <f t="shared" si="74"/>
        <v>0</v>
      </c>
      <c r="K1159" s="4" t="str">
        <f>'Листы на печать'!M1293</f>
        <v>в трубе ПВХ (п),  ПНД (пн),  металло-рукаве (м), Ø/м</v>
      </c>
      <c r="L1159" s="4" t="str">
        <f t="shared" si="75"/>
        <v>в трубе ПВХ (п),  ПНД (пн),  металло-рукаве (м), Ø/м0</v>
      </c>
      <c r="M1159" s="4">
        <f>'Листы на печать'!N1293</f>
        <v>0</v>
      </c>
      <c r="N1159" s="4">
        <f>'Листы на печать'!P1293</f>
        <v>0</v>
      </c>
    </row>
    <row r="1160" spans="1:14">
      <c r="A1160" s="4">
        <f>'Листы на печать'!B1294</f>
        <v>0</v>
      </c>
      <c r="B1160" s="4" t="str">
        <f>'Листы на печать'!Y1294</f>
        <v>Марка</v>
      </c>
      <c r="C1160" s="4" t="str">
        <f>'Листы на печать'!AA1294</f>
        <v>Кол., число и сечение жил</v>
      </c>
      <c r="D1160" s="5" t="str">
        <f t="shared" si="72"/>
        <v>Марка0</v>
      </c>
      <c r="E1160" s="4">
        <f>'Листы на печать'!AC1294</f>
        <v>0</v>
      </c>
      <c r="F1160" s="4" t="str">
        <f>'Листы на печать'!AE1294</f>
        <v>Длина, м</v>
      </c>
      <c r="G1160" s="5">
        <f t="shared" si="73"/>
        <v>0</v>
      </c>
      <c r="H1160" s="4">
        <f>'Листы на печать'!J1294</f>
        <v>0</v>
      </c>
      <c r="I1160" s="4">
        <f>'Листы на печать'!L1294</f>
        <v>0</v>
      </c>
      <c r="J1160" s="5">
        <f t="shared" si="74"/>
        <v>0</v>
      </c>
      <c r="K1160" s="4">
        <f>'Листы на печать'!M1294</f>
        <v>0</v>
      </c>
      <c r="L1160" s="4" t="str">
        <f t="shared" si="75"/>
        <v>00</v>
      </c>
      <c r="M1160" s="4">
        <f>'Листы на печать'!N1294</f>
        <v>0</v>
      </c>
      <c r="N1160" s="4">
        <f>'Листы на печать'!P1294</f>
        <v>0</v>
      </c>
    </row>
    <row r="1161" spans="1:14">
      <c r="A1161" s="4">
        <f>'Листы на печать'!B1295</f>
        <v>0</v>
      </c>
      <c r="B1161" s="4">
        <f>'Листы на печать'!Y1295</f>
        <v>0</v>
      </c>
      <c r="C1161" s="4">
        <f>'Листы на печать'!AA1295</f>
        <v>0</v>
      </c>
      <c r="D1161" s="5" t="str">
        <f t="shared" si="72"/>
        <v>00</v>
      </c>
      <c r="E1161" s="4">
        <f>'Листы на печать'!AC1295</f>
        <v>0</v>
      </c>
      <c r="F1161" s="4">
        <f>'Листы на печать'!AE1295</f>
        <v>0</v>
      </c>
      <c r="G1161" s="5">
        <f t="shared" si="73"/>
        <v>0</v>
      </c>
      <c r="H1161" s="4">
        <f>'Листы на печать'!J1295</f>
        <v>0</v>
      </c>
      <c r="I1161" s="4">
        <f>'Листы на печать'!L1295</f>
        <v>0</v>
      </c>
      <c r="J1161" s="5">
        <f t="shared" si="74"/>
        <v>0</v>
      </c>
      <c r="K1161" s="4">
        <f>'Листы на печать'!M1295</f>
        <v>0</v>
      </c>
      <c r="L1161" s="4" t="str">
        <f t="shared" si="75"/>
        <v>00</v>
      </c>
      <c r="M1161" s="4">
        <f>'Листы на печать'!N1295</f>
        <v>0</v>
      </c>
      <c r="N1161" s="4">
        <f>'Листы на печать'!P1295</f>
        <v>0</v>
      </c>
    </row>
    <row r="1162" spans="1:14">
      <c r="A1162" s="4">
        <f>'Листы на печать'!B1296</f>
        <v>0</v>
      </c>
      <c r="B1162" s="4">
        <f>'Листы на печать'!Y1296</f>
        <v>0</v>
      </c>
      <c r="C1162" s="4">
        <f>'Листы на печать'!AA1296</f>
        <v>0</v>
      </c>
      <c r="D1162" s="5" t="str">
        <f t="shared" si="72"/>
        <v>00</v>
      </c>
      <c r="E1162" s="4">
        <f>'Листы на печать'!AC1296</f>
        <v>0</v>
      </c>
      <c r="F1162" s="4">
        <f>'Листы на печать'!AE1296</f>
        <v>0</v>
      </c>
      <c r="G1162" s="5">
        <f t="shared" si="73"/>
        <v>0</v>
      </c>
      <c r="H1162" s="4">
        <f>'Листы на печать'!J1296</f>
        <v>0</v>
      </c>
      <c r="I1162" s="4">
        <f>'Листы на печать'!L1296</f>
        <v>0</v>
      </c>
      <c r="J1162" s="5">
        <f t="shared" si="74"/>
        <v>0</v>
      </c>
      <c r="K1162" s="4">
        <f>'Листы на печать'!M1296</f>
        <v>0</v>
      </c>
      <c r="L1162" s="4" t="str">
        <f t="shared" si="75"/>
        <v>00</v>
      </c>
      <c r="M1162" s="4">
        <f>'Листы на печать'!N1296</f>
        <v>0</v>
      </c>
      <c r="N1162" s="4">
        <f>'Листы на печать'!P1296</f>
        <v>0</v>
      </c>
    </row>
    <row r="1163" spans="1:14">
      <c r="A1163" s="4">
        <f>'Листы на печать'!B1297</f>
        <v>0</v>
      </c>
      <c r="B1163" s="4">
        <f>'Листы на печать'!Y1297</f>
        <v>0</v>
      </c>
      <c r="C1163" s="4">
        <f>'Листы на печать'!AA1297</f>
        <v>0</v>
      </c>
      <c r="D1163" s="5" t="str">
        <f t="shared" si="72"/>
        <v>00</v>
      </c>
      <c r="E1163" s="4">
        <f>'Листы на печать'!AC1297</f>
        <v>0</v>
      </c>
      <c r="F1163" s="4">
        <f>'Листы на печать'!AE1297</f>
        <v>0</v>
      </c>
      <c r="G1163" s="5">
        <f t="shared" si="73"/>
        <v>0</v>
      </c>
      <c r="H1163" s="4">
        <f>'Листы на печать'!J1297</f>
        <v>0</v>
      </c>
      <c r="I1163" s="4">
        <f>'Листы на печать'!L1297</f>
        <v>0</v>
      </c>
      <c r="J1163" s="5">
        <f t="shared" si="74"/>
        <v>0</v>
      </c>
      <c r="K1163" s="4">
        <f>'Листы на печать'!M1297</f>
        <v>0</v>
      </c>
      <c r="L1163" s="4" t="str">
        <f t="shared" si="75"/>
        <v>00</v>
      </c>
      <c r="M1163" s="4">
        <f>'Листы на печать'!N1297</f>
        <v>0</v>
      </c>
      <c r="N1163" s="4">
        <f>'Листы на печать'!P1297</f>
        <v>0</v>
      </c>
    </row>
    <row r="1164" spans="1:14">
      <c r="A1164" s="4">
        <f>'Листы на печать'!B1298</f>
        <v>0</v>
      </c>
      <c r="B1164" s="4">
        <f>'Листы на печать'!Y1298</f>
        <v>0</v>
      </c>
      <c r="C1164" s="4">
        <f>'Листы на печать'!AA1298</f>
        <v>0</v>
      </c>
      <c r="D1164" s="5" t="str">
        <f t="shared" si="72"/>
        <v>00</v>
      </c>
      <c r="E1164" s="4">
        <f>'Листы на печать'!AC1298</f>
        <v>0</v>
      </c>
      <c r="F1164" s="4">
        <f>'Листы на печать'!AE1298</f>
        <v>0</v>
      </c>
      <c r="G1164" s="5">
        <f t="shared" si="73"/>
        <v>0</v>
      </c>
      <c r="H1164" s="4">
        <f>'Листы на печать'!J1298</f>
        <v>0</v>
      </c>
      <c r="I1164" s="4">
        <f>'Листы на печать'!L1298</f>
        <v>0</v>
      </c>
      <c r="J1164" s="5">
        <f t="shared" si="74"/>
        <v>0</v>
      </c>
      <c r="K1164" s="4">
        <f>'Листы на печать'!M1298</f>
        <v>0</v>
      </c>
      <c r="L1164" s="4" t="str">
        <f t="shared" si="75"/>
        <v>00</v>
      </c>
      <c r="M1164" s="4">
        <f>'Листы на печать'!N1298</f>
        <v>0</v>
      </c>
      <c r="N1164" s="4">
        <f>'Листы на печать'!P1298</f>
        <v>0</v>
      </c>
    </row>
    <row r="1165" spans="1:14">
      <c r="A1165" s="4">
        <f>'Листы на печать'!B1299</f>
        <v>0</v>
      </c>
      <c r="B1165" s="4">
        <f>'Листы на печать'!Y1299</f>
        <v>0</v>
      </c>
      <c r="C1165" s="4">
        <f>'Листы на печать'!AA1299</f>
        <v>0</v>
      </c>
      <c r="D1165" s="5" t="str">
        <f t="shared" si="72"/>
        <v>00</v>
      </c>
      <c r="E1165" s="4">
        <f>'Листы на печать'!AC1299</f>
        <v>0</v>
      </c>
      <c r="F1165" s="4">
        <f>'Листы на печать'!AE1299</f>
        <v>0</v>
      </c>
      <c r="G1165" s="5">
        <f t="shared" si="73"/>
        <v>0</v>
      </c>
      <c r="H1165" s="4">
        <f>'Листы на печать'!J1299</f>
        <v>0</v>
      </c>
      <c r="I1165" s="4">
        <f>'Листы на печать'!L1299</f>
        <v>0</v>
      </c>
      <c r="J1165" s="5">
        <f t="shared" si="74"/>
        <v>0</v>
      </c>
      <c r="K1165" s="4">
        <f>'Листы на печать'!M1299</f>
        <v>0</v>
      </c>
      <c r="L1165" s="4" t="str">
        <f t="shared" si="75"/>
        <v>00</v>
      </c>
      <c r="M1165" s="4">
        <f>'Листы на печать'!N1299</f>
        <v>0</v>
      </c>
      <c r="N1165" s="4">
        <f>'Листы на печать'!P1299</f>
        <v>0</v>
      </c>
    </row>
    <row r="1166" spans="1:14">
      <c r="A1166" s="4">
        <f>'Листы на печать'!B1300</f>
        <v>0</v>
      </c>
      <c r="B1166" s="4">
        <f>'Листы на печать'!Y1300</f>
        <v>0</v>
      </c>
      <c r="C1166" s="4">
        <f>'Листы на печать'!AA1300</f>
        <v>0</v>
      </c>
      <c r="D1166" s="5" t="str">
        <f t="shared" ref="D1166:D1229" si="76">CONCATENATE(B1166, E1166)</f>
        <v>00</v>
      </c>
      <c r="E1166" s="4">
        <f>'Листы на печать'!AC1300</f>
        <v>0</v>
      </c>
      <c r="F1166" s="4">
        <f>'Листы на печать'!AE1300</f>
        <v>0</v>
      </c>
      <c r="G1166" s="5">
        <f t="shared" si="73"/>
        <v>0</v>
      </c>
      <c r="H1166" s="4">
        <f>'Листы на печать'!J1300</f>
        <v>0</v>
      </c>
      <c r="I1166" s="4">
        <f>'Листы на печать'!L1300</f>
        <v>0</v>
      </c>
      <c r="J1166" s="5">
        <f t="shared" si="74"/>
        <v>0</v>
      </c>
      <c r="K1166" s="4">
        <f>'Листы на печать'!M1300</f>
        <v>0</v>
      </c>
      <c r="L1166" s="4" t="str">
        <f t="shared" si="75"/>
        <v>00</v>
      </c>
      <c r="M1166" s="4">
        <f>'Листы на печать'!N1300</f>
        <v>0</v>
      </c>
      <c r="N1166" s="4">
        <f>'Листы на печать'!P1300</f>
        <v>0</v>
      </c>
    </row>
    <row r="1167" spans="1:14">
      <c r="A1167" s="4">
        <f>'Листы на печать'!B1301</f>
        <v>0</v>
      </c>
      <c r="B1167" s="4">
        <f>'Листы на печать'!Y1301</f>
        <v>0</v>
      </c>
      <c r="C1167" s="4">
        <f>'Листы на печать'!AA1301</f>
        <v>0</v>
      </c>
      <c r="D1167" s="5" t="str">
        <f t="shared" si="76"/>
        <v>00</v>
      </c>
      <c r="E1167" s="4">
        <f>'Листы на печать'!AC1301</f>
        <v>0</v>
      </c>
      <c r="F1167" s="4">
        <f>'Листы на печать'!AE1301</f>
        <v>0</v>
      </c>
      <c r="G1167" s="5">
        <f t="shared" si="73"/>
        <v>0</v>
      </c>
      <c r="H1167" s="4">
        <f>'Листы на печать'!J1301</f>
        <v>0</v>
      </c>
      <c r="I1167" s="4">
        <f>'Листы на печать'!L1301</f>
        <v>0</v>
      </c>
      <c r="J1167" s="5">
        <f t="shared" si="74"/>
        <v>0</v>
      </c>
      <c r="K1167" s="4">
        <f>'Листы на печать'!M1301</f>
        <v>0</v>
      </c>
      <c r="L1167" s="4" t="str">
        <f t="shared" si="75"/>
        <v>00</v>
      </c>
      <c r="M1167" s="4">
        <f>'Листы на печать'!N1301</f>
        <v>0</v>
      </c>
      <c r="N1167" s="4">
        <f>'Листы на печать'!P1301</f>
        <v>0</v>
      </c>
    </row>
    <row r="1168" spans="1:14">
      <c r="A1168" s="4">
        <f>'Листы на печать'!B1302</f>
        <v>0</v>
      </c>
      <c r="B1168" s="4">
        <f>'Листы на печать'!Y1302</f>
        <v>0</v>
      </c>
      <c r="C1168" s="4">
        <f>'Листы на печать'!AA1302</f>
        <v>0</v>
      </c>
      <c r="D1168" s="5" t="str">
        <f t="shared" si="76"/>
        <v>00</v>
      </c>
      <c r="E1168" s="4">
        <f>'Листы на печать'!AC1302</f>
        <v>0</v>
      </c>
      <c r="F1168" s="4">
        <f>'Листы на печать'!AE1302</f>
        <v>0</v>
      </c>
      <c r="G1168" s="5">
        <f t="shared" si="73"/>
        <v>0</v>
      </c>
      <c r="H1168" s="4">
        <f>'Листы на печать'!J1302</f>
        <v>0</v>
      </c>
      <c r="I1168" s="4">
        <f>'Листы на печать'!L1302</f>
        <v>0</v>
      </c>
      <c r="J1168" s="5">
        <f t="shared" si="74"/>
        <v>0</v>
      </c>
      <c r="K1168" s="4">
        <f>'Листы на печать'!M1302</f>
        <v>0</v>
      </c>
      <c r="L1168" s="4" t="str">
        <f t="shared" si="75"/>
        <v>00</v>
      </c>
      <c r="M1168" s="4">
        <f>'Листы на печать'!N1302</f>
        <v>0</v>
      </c>
      <c r="N1168" s="4">
        <f>'Листы на печать'!P1302</f>
        <v>0</v>
      </c>
    </row>
    <row r="1169" spans="1:14">
      <c r="A1169" s="4">
        <f>'Листы на печать'!B1303</f>
        <v>0</v>
      </c>
      <c r="B1169" s="4">
        <f>'Листы на печать'!Y1303</f>
        <v>0</v>
      </c>
      <c r="C1169" s="4">
        <f>'Листы на печать'!AA1303</f>
        <v>0</v>
      </c>
      <c r="D1169" s="5" t="str">
        <f t="shared" si="76"/>
        <v>00</v>
      </c>
      <c r="E1169" s="4">
        <f>'Листы на печать'!AC1303</f>
        <v>0</v>
      </c>
      <c r="F1169" s="4">
        <f>'Листы на печать'!AE1303</f>
        <v>0</v>
      </c>
      <c r="G1169" s="5">
        <f t="shared" si="73"/>
        <v>0</v>
      </c>
      <c r="H1169" s="4">
        <f>'Листы на печать'!J1303</f>
        <v>0</v>
      </c>
      <c r="I1169" s="4">
        <f>'Листы на печать'!L1303</f>
        <v>0</v>
      </c>
      <c r="J1169" s="5">
        <f t="shared" si="74"/>
        <v>0</v>
      </c>
      <c r="K1169" s="4">
        <f>'Листы на печать'!M1303</f>
        <v>0</v>
      </c>
      <c r="L1169" s="4" t="str">
        <f t="shared" si="75"/>
        <v>00</v>
      </c>
      <c r="M1169" s="4">
        <f>'Листы на печать'!N1303</f>
        <v>0</v>
      </c>
      <c r="N1169" s="4">
        <f>'Листы на печать'!P1303</f>
        <v>0</v>
      </c>
    </row>
    <row r="1170" spans="1:14">
      <c r="A1170" s="4">
        <f>'Листы на печать'!B1304</f>
        <v>0</v>
      </c>
      <c r="B1170" s="4">
        <f>'Листы на печать'!Y1304</f>
        <v>0</v>
      </c>
      <c r="C1170" s="4">
        <f>'Листы на печать'!AA1304</f>
        <v>0</v>
      </c>
      <c r="D1170" s="5" t="str">
        <f t="shared" si="76"/>
        <v>00</v>
      </c>
      <c r="E1170" s="4">
        <f>'Листы на печать'!AC1304</f>
        <v>0</v>
      </c>
      <c r="F1170" s="4">
        <f>'Листы на печать'!AE1304</f>
        <v>0</v>
      </c>
      <c r="G1170" s="5">
        <f t="shared" si="73"/>
        <v>0</v>
      </c>
      <c r="H1170" s="4">
        <f>'Листы на печать'!J1304</f>
        <v>0</v>
      </c>
      <c r="I1170" s="4">
        <f>'Листы на печать'!L1304</f>
        <v>0</v>
      </c>
      <c r="J1170" s="5">
        <f t="shared" si="74"/>
        <v>0</v>
      </c>
      <c r="K1170" s="4">
        <f>'Листы на печать'!M1304</f>
        <v>0</v>
      </c>
      <c r="L1170" s="4" t="str">
        <f t="shared" si="75"/>
        <v>00</v>
      </c>
      <c r="M1170" s="4">
        <f>'Листы на печать'!N1304</f>
        <v>0</v>
      </c>
      <c r="N1170" s="4">
        <f>'Листы на печать'!P1304</f>
        <v>0</v>
      </c>
    </row>
    <row r="1171" spans="1:14">
      <c r="A1171" s="4">
        <f>'Листы на печать'!B1305</f>
        <v>0</v>
      </c>
      <c r="B1171" s="4">
        <f>'Листы на печать'!Y1305</f>
        <v>0</v>
      </c>
      <c r="C1171" s="4">
        <f>'Листы на печать'!AA1305</f>
        <v>0</v>
      </c>
      <c r="D1171" s="5" t="str">
        <f t="shared" si="76"/>
        <v>00</v>
      </c>
      <c r="E1171" s="4">
        <f>'Листы на печать'!AC1305</f>
        <v>0</v>
      </c>
      <c r="F1171" s="4">
        <f>'Листы на печать'!AE1305</f>
        <v>0</v>
      </c>
      <c r="G1171" s="5">
        <f t="shared" si="73"/>
        <v>0</v>
      </c>
      <c r="H1171" s="4">
        <f>'Листы на печать'!J1305</f>
        <v>0</v>
      </c>
      <c r="I1171" s="4">
        <f>'Листы на печать'!L1305</f>
        <v>0</v>
      </c>
      <c r="J1171" s="5">
        <f t="shared" si="74"/>
        <v>0</v>
      </c>
      <c r="K1171" s="4">
        <f>'Листы на печать'!M1305</f>
        <v>0</v>
      </c>
      <c r="L1171" s="4" t="str">
        <f t="shared" si="75"/>
        <v>00</v>
      </c>
      <c r="M1171" s="4">
        <f>'Листы на печать'!N1305</f>
        <v>0</v>
      </c>
      <c r="N1171" s="4">
        <f>'Листы на печать'!P1305</f>
        <v>0</v>
      </c>
    </row>
    <row r="1172" spans="1:14">
      <c r="A1172" s="4">
        <f>'Листы на печать'!B1306</f>
        <v>0</v>
      </c>
      <c r="B1172" s="4">
        <f>'Листы на печать'!Y1306</f>
        <v>0</v>
      </c>
      <c r="C1172" s="4">
        <f>'Листы на печать'!AA1306</f>
        <v>0</v>
      </c>
      <c r="D1172" s="5" t="str">
        <f t="shared" si="76"/>
        <v>00</v>
      </c>
      <c r="E1172" s="4">
        <f>'Листы на печать'!AC1306</f>
        <v>0</v>
      </c>
      <c r="F1172" s="4">
        <f>'Листы на печать'!AE1306</f>
        <v>0</v>
      </c>
      <c r="G1172" s="5">
        <f t="shared" si="73"/>
        <v>0</v>
      </c>
      <c r="H1172" s="4">
        <f>'Листы на печать'!J1306</f>
        <v>0</v>
      </c>
      <c r="I1172" s="4">
        <f>'Листы на печать'!L1306</f>
        <v>0</v>
      </c>
      <c r="J1172" s="5">
        <f t="shared" si="74"/>
        <v>0</v>
      </c>
      <c r="K1172" s="4">
        <f>'Листы на печать'!M1306</f>
        <v>0</v>
      </c>
      <c r="L1172" s="4" t="str">
        <f t="shared" si="75"/>
        <v>00</v>
      </c>
      <c r="M1172" s="4">
        <f>'Листы на печать'!N1306</f>
        <v>0</v>
      </c>
      <c r="N1172" s="4">
        <f>'Листы на печать'!P1306</f>
        <v>0</v>
      </c>
    </row>
    <row r="1173" spans="1:14">
      <c r="A1173" s="4">
        <f>'Листы на печать'!B1307</f>
        <v>0</v>
      </c>
      <c r="B1173" s="4">
        <f>'Листы на печать'!Y1307</f>
        <v>0</v>
      </c>
      <c r="C1173" s="4">
        <f>'Листы на печать'!AA1307</f>
        <v>0</v>
      </c>
      <c r="D1173" s="5" t="str">
        <f t="shared" si="76"/>
        <v>00</v>
      </c>
      <c r="E1173" s="4">
        <f>'Листы на печать'!AC1307</f>
        <v>0</v>
      </c>
      <c r="F1173" s="4">
        <f>'Листы на печать'!AE1307</f>
        <v>0</v>
      </c>
      <c r="G1173" s="5">
        <f t="shared" si="73"/>
        <v>0</v>
      </c>
      <c r="H1173" s="4">
        <f>'Листы на печать'!J1307</f>
        <v>0</v>
      </c>
      <c r="I1173" s="4">
        <f>'Листы на печать'!L1307</f>
        <v>0</v>
      </c>
      <c r="J1173" s="5">
        <f t="shared" si="74"/>
        <v>0</v>
      </c>
      <c r="K1173" s="4">
        <f>'Листы на печать'!M1307</f>
        <v>0</v>
      </c>
      <c r="L1173" s="4" t="str">
        <f t="shared" si="75"/>
        <v>00</v>
      </c>
      <c r="M1173" s="4">
        <f>'Листы на печать'!N1307</f>
        <v>0</v>
      </c>
      <c r="N1173" s="4">
        <f>'Листы на печать'!P1307</f>
        <v>0</v>
      </c>
    </row>
    <row r="1174" spans="1:14">
      <c r="A1174" s="4">
        <f>'Листы на печать'!B1308</f>
        <v>0</v>
      </c>
      <c r="B1174" s="4">
        <f>'Листы на печать'!Y1308</f>
        <v>0</v>
      </c>
      <c r="C1174" s="4">
        <f>'Листы на печать'!AA1308</f>
        <v>0</v>
      </c>
      <c r="D1174" s="5" t="str">
        <f t="shared" si="76"/>
        <v>00</v>
      </c>
      <c r="E1174" s="4">
        <f>'Листы на печать'!AC1308</f>
        <v>0</v>
      </c>
      <c r="F1174" s="4">
        <f>'Листы на печать'!AE1308</f>
        <v>0</v>
      </c>
      <c r="G1174" s="5">
        <f t="shared" si="73"/>
        <v>0</v>
      </c>
      <c r="H1174" s="4">
        <f>'Листы на печать'!J1308</f>
        <v>0</v>
      </c>
      <c r="I1174" s="4">
        <f>'Листы на печать'!L1308</f>
        <v>0</v>
      </c>
      <c r="J1174" s="5">
        <f t="shared" si="74"/>
        <v>0</v>
      </c>
      <c r="K1174" s="4">
        <f>'Листы на печать'!M1308</f>
        <v>0</v>
      </c>
      <c r="L1174" s="4" t="str">
        <f t="shared" si="75"/>
        <v>00</v>
      </c>
      <c r="M1174" s="4">
        <f>'Листы на печать'!N1308</f>
        <v>0</v>
      </c>
      <c r="N1174" s="4">
        <f>'Листы на печать'!P1308</f>
        <v>0</v>
      </c>
    </row>
    <row r="1175" spans="1:14">
      <c r="A1175" s="4">
        <f>'Листы на печать'!B1309</f>
        <v>0</v>
      </c>
      <c r="B1175" s="4">
        <f>'Листы на печать'!Y1309</f>
        <v>0</v>
      </c>
      <c r="C1175" s="4">
        <f>'Листы на печать'!AA1309</f>
        <v>0</v>
      </c>
      <c r="D1175" s="5" t="str">
        <f t="shared" si="76"/>
        <v>00</v>
      </c>
      <c r="E1175" s="4">
        <f>'Листы на печать'!AC1309</f>
        <v>0</v>
      </c>
      <c r="F1175" s="4">
        <f>'Листы на печать'!AE1309</f>
        <v>0</v>
      </c>
      <c r="G1175" s="5">
        <f t="shared" si="73"/>
        <v>0</v>
      </c>
      <c r="H1175" s="4">
        <f>'Листы на печать'!J1309</f>
        <v>0</v>
      </c>
      <c r="I1175" s="4">
        <f>'Листы на печать'!L1309</f>
        <v>0</v>
      </c>
      <c r="J1175" s="5">
        <f t="shared" si="74"/>
        <v>0</v>
      </c>
      <c r="K1175" s="4">
        <f>'Листы на печать'!M1309</f>
        <v>0</v>
      </c>
      <c r="L1175" s="4" t="str">
        <f t="shared" si="75"/>
        <v>00</v>
      </c>
      <c r="M1175" s="4">
        <f>'Листы на печать'!N1309</f>
        <v>0</v>
      </c>
      <c r="N1175" s="4">
        <f>'Листы на печать'!P1309</f>
        <v>0</v>
      </c>
    </row>
    <row r="1176" spans="1:14">
      <c r="A1176" s="4">
        <f>'Листы на печать'!B1310</f>
        <v>0</v>
      </c>
      <c r="B1176" s="4">
        <f>'Листы на печать'!Y1310</f>
        <v>0</v>
      </c>
      <c r="C1176" s="4">
        <f>'Листы на печать'!AA1310</f>
        <v>0</v>
      </c>
      <c r="D1176" s="5" t="str">
        <f t="shared" si="76"/>
        <v>00</v>
      </c>
      <c r="E1176" s="4">
        <f>'Листы на печать'!AC1310</f>
        <v>0</v>
      </c>
      <c r="F1176" s="4">
        <f>'Листы на печать'!AE1310</f>
        <v>0</v>
      </c>
      <c r="G1176" s="5">
        <f t="shared" si="73"/>
        <v>0</v>
      </c>
      <c r="H1176" s="4">
        <f>'Листы на печать'!J1310</f>
        <v>0</v>
      </c>
      <c r="I1176" s="4">
        <f>'Листы на печать'!L1310</f>
        <v>0</v>
      </c>
      <c r="J1176" s="5">
        <f t="shared" si="74"/>
        <v>0</v>
      </c>
      <c r="K1176" s="4">
        <f>'Листы на печать'!M1310</f>
        <v>0</v>
      </c>
      <c r="L1176" s="4" t="str">
        <f t="shared" si="75"/>
        <v>00</v>
      </c>
      <c r="M1176" s="4">
        <f>'Листы на печать'!N1310</f>
        <v>0</v>
      </c>
      <c r="N1176" s="4">
        <f>'Листы на печать'!P1310</f>
        <v>0</v>
      </c>
    </row>
    <row r="1177" spans="1:14">
      <c r="A1177" s="4">
        <f>'Листы на печать'!B1311</f>
        <v>0</v>
      </c>
      <c r="B1177" s="4">
        <f>'Листы на печать'!Y1311</f>
        <v>0</v>
      </c>
      <c r="C1177" s="4">
        <f>'Листы на печать'!AA1311</f>
        <v>0</v>
      </c>
      <c r="D1177" s="5" t="str">
        <f t="shared" si="76"/>
        <v>00</v>
      </c>
      <c r="E1177" s="4">
        <f>'Листы на печать'!AC1311</f>
        <v>0</v>
      </c>
      <c r="F1177" s="4">
        <f>'Листы на печать'!AE1311</f>
        <v>0</v>
      </c>
      <c r="G1177" s="5">
        <f t="shared" si="73"/>
        <v>0</v>
      </c>
      <c r="H1177" s="4">
        <f>'Листы на печать'!J1311</f>
        <v>0</v>
      </c>
      <c r="I1177" s="4">
        <f>'Листы на печать'!L1311</f>
        <v>0</v>
      </c>
      <c r="J1177" s="5">
        <f t="shared" si="74"/>
        <v>0</v>
      </c>
      <c r="K1177" s="4">
        <f>'Листы на печать'!M1311</f>
        <v>0</v>
      </c>
      <c r="L1177" s="4" t="str">
        <f t="shared" si="75"/>
        <v>00</v>
      </c>
      <c r="M1177" s="4">
        <f>'Листы на печать'!N1311</f>
        <v>0</v>
      </c>
      <c r="N1177" s="4">
        <f>'Листы на печать'!P1311</f>
        <v>0</v>
      </c>
    </row>
    <row r="1178" spans="1:14">
      <c r="A1178" s="4">
        <f>'Листы на печать'!B1312</f>
        <v>0</v>
      </c>
      <c r="B1178" s="4">
        <f>'Листы на печать'!Y1312</f>
        <v>0</v>
      </c>
      <c r="C1178" s="4">
        <f>'Листы на печать'!AA1312</f>
        <v>0</v>
      </c>
      <c r="D1178" s="5" t="str">
        <f t="shared" si="76"/>
        <v>00</v>
      </c>
      <c r="E1178" s="4">
        <f>'Листы на печать'!AC1312</f>
        <v>0</v>
      </c>
      <c r="F1178" s="4">
        <f>'Листы на печать'!AE1312</f>
        <v>0</v>
      </c>
      <c r="G1178" s="5">
        <f t="shared" si="73"/>
        <v>0</v>
      </c>
      <c r="H1178" s="4">
        <f>'Листы на печать'!J1312</f>
        <v>0</v>
      </c>
      <c r="I1178" s="4">
        <f>'Листы на печать'!L1312</f>
        <v>0</v>
      </c>
      <c r="J1178" s="5">
        <f t="shared" si="74"/>
        <v>0</v>
      </c>
      <c r="K1178" s="4">
        <f>'Листы на печать'!M1312</f>
        <v>0</v>
      </c>
      <c r="L1178" s="4" t="str">
        <f t="shared" si="75"/>
        <v>00</v>
      </c>
      <c r="M1178" s="4">
        <f>'Листы на печать'!N1312</f>
        <v>0</v>
      </c>
      <c r="N1178" s="4">
        <f>'Листы на печать'!P1312</f>
        <v>0</v>
      </c>
    </row>
    <row r="1179" spans="1:14">
      <c r="A1179" s="4">
        <f>'Листы на печать'!B1313</f>
        <v>0</v>
      </c>
      <c r="B1179" s="4">
        <f>'Листы на печать'!Y1313</f>
        <v>0</v>
      </c>
      <c r="C1179" s="4">
        <f>'Листы на печать'!AA1313</f>
        <v>0</v>
      </c>
      <c r="D1179" s="5" t="str">
        <f t="shared" si="76"/>
        <v>00</v>
      </c>
      <c r="E1179" s="4">
        <f>'Листы на печать'!AC1313</f>
        <v>0</v>
      </c>
      <c r="F1179" s="4">
        <f>'Листы на печать'!AE1313</f>
        <v>0</v>
      </c>
      <c r="G1179" s="5">
        <f t="shared" si="73"/>
        <v>0</v>
      </c>
      <c r="H1179" s="4">
        <f>'Листы на печать'!J1313</f>
        <v>0</v>
      </c>
      <c r="I1179" s="4">
        <f>'Листы на печать'!L1313</f>
        <v>0</v>
      </c>
      <c r="J1179" s="5">
        <f t="shared" si="74"/>
        <v>0</v>
      </c>
      <c r="K1179" s="4">
        <f>'Листы на печать'!M1313</f>
        <v>0</v>
      </c>
      <c r="L1179" s="4" t="str">
        <f t="shared" si="75"/>
        <v>00</v>
      </c>
      <c r="M1179" s="4">
        <f>'Листы на печать'!N1313</f>
        <v>0</v>
      </c>
      <c r="N1179" s="4">
        <f>'Листы на печать'!P1313</f>
        <v>0</v>
      </c>
    </row>
    <row r="1180" spans="1:14">
      <c r="A1180" s="4">
        <f>'Листы на печать'!B1314</f>
        <v>0</v>
      </c>
      <c r="B1180" s="4">
        <f>'Листы на печать'!Y1314</f>
        <v>0</v>
      </c>
      <c r="C1180" s="4">
        <f>'Листы на печать'!AA1314</f>
        <v>0</v>
      </c>
      <c r="D1180" s="5" t="str">
        <f t="shared" si="76"/>
        <v>00</v>
      </c>
      <c r="E1180" s="4">
        <f>'Листы на печать'!AC1314</f>
        <v>0</v>
      </c>
      <c r="F1180" s="4">
        <f>'Листы на печать'!AE1314</f>
        <v>0</v>
      </c>
      <c r="G1180" s="5">
        <f t="shared" si="73"/>
        <v>0</v>
      </c>
      <c r="H1180" s="4">
        <f>'Листы на печать'!J1314</f>
        <v>0</v>
      </c>
      <c r="I1180" s="4">
        <f>'Листы на печать'!L1314</f>
        <v>0</v>
      </c>
      <c r="J1180" s="5">
        <f t="shared" si="74"/>
        <v>0</v>
      </c>
      <c r="K1180" s="4">
        <f>'Листы на печать'!M1314</f>
        <v>0</v>
      </c>
      <c r="L1180" s="4" t="str">
        <f t="shared" si="75"/>
        <v>00</v>
      </c>
      <c r="M1180" s="4">
        <f>'Листы на печать'!N1314</f>
        <v>0</v>
      </c>
      <c r="N1180" s="4">
        <f>'Листы на печать'!P1314</f>
        <v>0</v>
      </c>
    </row>
    <row r="1181" spans="1:14">
      <c r="A1181" s="4">
        <f>'Листы на печать'!B1315</f>
        <v>0</v>
      </c>
      <c r="B1181" s="4">
        <f>'Листы на печать'!Y1315</f>
        <v>0</v>
      </c>
      <c r="C1181" s="4">
        <f>'Листы на печать'!AA1315</f>
        <v>0</v>
      </c>
      <c r="D1181" s="5" t="str">
        <f t="shared" si="76"/>
        <v>00</v>
      </c>
      <c r="E1181" s="4">
        <f>'Листы на печать'!AC1315</f>
        <v>0</v>
      </c>
      <c r="F1181" s="4">
        <f>'Листы на печать'!AE1315</f>
        <v>0</v>
      </c>
      <c r="G1181" s="5">
        <f t="shared" si="73"/>
        <v>0</v>
      </c>
      <c r="H1181" s="4">
        <f>'Листы на печать'!J1315</f>
        <v>0</v>
      </c>
      <c r="I1181" s="4">
        <f>'Листы на печать'!L1315</f>
        <v>0</v>
      </c>
      <c r="J1181" s="5">
        <f t="shared" si="74"/>
        <v>0</v>
      </c>
      <c r="K1181" s="4">
        <f>'Листы на печать'!M1315</f>
        <v>0</v>
      </c>
      <c r="L1181" s="4" t="str">
        <f t="shared" si="75"/>
        <v>00</v>
      </c>
      <c r="M1181" s="4">
        <f>'Листы на печать'!N1315</f>
        <v>0</v>
      </c>
      <c r="N1181" s="4">
        <f>'Листы на печать'!P1315</f>
        <v>0</v>
      </c>
    </row>
    <row r="1182" spans="1:14">
      <c r="A1182" s="4">
        <f>'Листы на печать'!B1316</f>
        <v>0</v>
      </c>
      <c r="B1182" s="4">
        <f>'Листы на печать'!Y1316</f>
        <v>0</v>
      </c>
      <c r="C1182" s="4">
        <f>'Листы на печать'!AA1316</f>
        <v>0</v>
      </c>
      <c r="D1182" s="5" t="str">
        <f t="shared" si="76"/>
        <v>00</v>
      </c>
      <c r="E1182" s="4">
        <f>'Листы на печать'!AC1316</f>
        <v>0</v>
      </c>
      <c r="F1182" s="4">
        <f>'Листы на печать'!AE1316</f>
        <v>0</v>
      </c>
      <c r="G1182" s="5">
        <f t="shared" si="73"/>
        <v>0</v>
      </c>
      <c r="H1182" s="4">
        <f>'Листы на печать'!J1316</f>
        <v>0</v>
      </c>
      <c r="I1182" s="4">
        <f>'Листы на печать'!L1316</f>
        <v>0</v>
      </c>
      <c r="J1182" s="5">
        <f t="shared" si="74"/>
        <v>0</v>
      </c>
      <c r="K1182" s="4">
        <f>'Листы на печать'!M1316</f>
        <v>0</v>
      </c>
      <c r="L1182" s="4" t="str">
        <f t="shared" si="75"/>
        <v>00</v>
      </c>
      <c r="M1182" s="4">
        <f>'Листы на печать'!N1316</f>
        <v>0</v>
      </c>
      <c r="N1182" s="4">
        <f>'Листы на печать'!P1316</f>
        <v>0</v>
      </c>
    </row>
    <row r="1183" spans="1:14">
      <c r="A1183" s="4">
        <f>'Листы на печать'!B1317</f>
        <v>0</v>
      </c>
      <c r="B1183" s="4">
        <f>'Листы на печать'!Y1317</f>
        <v>0</v>
      </c>
      <c r="C1183" s="4">
        <f>'Листы на печать'!AA1317</f>
        <v>0</v>
      </c>
      <c r="D1183" s="5" t="str">
        <f t="shared" si="76"/>
        <v>00</v>
      </c>
      <c r="E1183" s="4">
        <f>'Листы на печать'!AC1317</f>
        <v>0</v>
      </c>
      <c r="F1183" s="4">
        <f>'Листы на печать'!AE1317</f>
        <v>0</v>
      </c>
      <c r="G1183" s="5">
        <f t="shared" si="73"/>
        <v>0</v>
      </c>
      <c r="H1183" s="4">
        <f>'Листы на печать'!J1317</f>
        <v>0</v>
      </c>
      <c r="I1183" s="4">
        <f>'Листы на печать'!L1317</f>
        <v>0</v>
      </c>
      <c r="J1183" s="5">
        <f t="shared" si="74"/>
        <v>0</v>
      </c>
      <c r="K1183" s="4">
        <f>'Листы на печать'!M1317</f>
        <v>0</v>
      </c>
      <c r="L1183" s="4" t="str">
        <f t="shared" si="75"/>
        <v>00</v>
      </c>
      <c r="M1183" s="4">
        <f>'Листы на печать'!N1317</f>
        <v>0</v>
      </c>
      <c r="N1183" s="4">
        <f>'Листы на печать'!P1317</f>
        <v>0</v>
      </c>
    </row>
    <row r="1184" spans="1:14">
      <c r="A1184" s="4">
        <f>'Листы на печать'!B1318</f>
        <v>0</v>
      </c>
      <c r="B1184" s="4">
        <f>'Листы на печать'!Y1318</f>
        <v>0</v>
      </c>
      <c r="C1184" s="4">
        <f>'Листы на печать'!AA1318</f>
        <v>0</v>
      </c>
      <c r="D1184" s="5" t="str">
        <f t="shared" si="76"/>
        <v>00</v>
      </c>
      <c r="E1184" s="4">
        <f>'Листы на печать'!AC1318</f>
        <v>0</v>
      </c>
      <c r="F1184" s="4">
        <f>'Листы на печать'!AE1318</f>
        <v>0</v>
      </c>
      <c r="G1184" s="5">
        <f t="shared" si="73"/>
        <v>0</v>
      </c>
      <c r="H1184" s="4">
        <f>'Листы на печать'!J1318</f>
        <v>0</v>
      </c>
      <c r="I1184" s="4">
        <f>'Листы на печать'!L1318</f>
        <v>0</v>
      </c>
      <c r="J1184" s="5">
        <f t="shared" si="74"/>
        <v>0</v>
      </c>
      <c r="K1184" s="4">
        <f>'Листы на печать'!M1318</f>
        <v>0</v>
      </c>
      <c r="L1184" s="4" t="str">
        <f t="shared" si="75"/>
        <v>00</v>
      </c>
      <c r="M1184" s="4">
        <f>'Листы на печать'!N1318</f>
        <v>0</v>
      </c>
      <c r="N1184" s="4">
        <f>'Листы на печать'!P1318</f>
        <v>0</v>
      </c>
    </row>
    <row r="1185" spans="1:14">
      <c r="A1185" s="4">
        <f>'Листы на печать'!B1319</f>
        <v>0</v>
      </c>
      <c r="B1185" s="4">
        <f>'Листы на печать'!Y1319</f>
        <v>0</v>
      </c>
      <c r="C1185" s="4">
        <f>'Листы на печать'!AA1319</f>
        <v>0</v>
      </c>
      <c r="D1185" s="5" t="str">
        <f t="shared" si="76"/>
        <v>00</v>
      </c>
      <c r="E1185" s="4">
        <f>'Листы на печать'!AC1319</f>
        <v>0</v>
      </c>
      <c r="F1185" s="4">
        <f>'Листы на печать'!AE1319</f>
        <v>0</v>
      </c>
      <c r="G1185" s="5">
        <f t="shared" si="73"/>
        <v>0</v>
      </c>
      <c r="H1185" s="4">
        <f>'Листы на печать'!J1319</f>
        <v>0</v>
      </c>
      <c r="I1185" s="4">
        <f>'Листы на печать'!L1319</f>
        <v>0</v>
      </c>
      <c r="J1185" s="5">
        <f t="shared" si="74"/>
        <v>0</v>
      </c>
      <c r="K1185" s="4">
        <f>'Листы на печать'!M1319</f>
        <v>0</v>
      </c>
      <c r="L1185" s="4" t="str">
        <f t="shared" si="75"/>
        <v>00</v>
      </c>
      <c r="M1185" s="4">
        <f>'Листы на печать'!N1319</f>
        <v>0</v>
      </c>
      <c r="N1185" s="4">
        <f>'Листы на печать'!P1319</f>
        <v>0</v>
      </c>
    </row>
    <row r="1186" spans="1:14">
      <c r="A1186" s="4">
        <f>'Листы на печать'!B1320</f>
        <v>0</v>
      </c>
      <c r="B1186" s="4">
        <f>'Листы на печать'!Y1320</f>
        <v>0</v>
      </c>
      <c r="C1186" s="4">
        <f>'Листы на печать'!AA1320</f>
        <v>0</v>
      </c>
      <c r="D1186" s="5" t="str">
        <f t="shared" si="76"/>
        <v>00</v>
      </c>
      <c r="E1186" s="4">
        <f>'Листы на печать'!AC1320</f>
        <v>0</v>
      </c>
      <c r="F1186" s="4">
        <f>'Листы на печать'!AE1320</f>
        <v>0</v>
      </c>
      <c r="G1186" s="5">
        <f t="shared" si="73"/>
        <v>0</v>
      </c>
      <c r="H1186" s="4">
        <f>'Листы на печать'!J1320</f>
        <v>0</v>
      </c>
      <c r="I1186" s="4">
        <f>'Листы на печать'!L1320</f>
        <v>0</v>
      </c>
      <c r="J1186" s="5">
        <f t="shared" si="74"/>
        <v>0</v>
      </c>
      <c r="K1186" s="4">
        <f>'Листы на печать'!M1320</f>
        <v>0</v>
      </c>
      <c r="L1186" s="4" t="str">
        <f t="shared" si="75"/>
        <v>00</v>
      </c>
      <c r="M1186" s="4">
        <f>'Листы на печать'!N1320</f>
        <v>0</v>
      </c>
      <c r="N1186" s="4">
        <f>'Листы на печать'!P1320</f>
        <v>0</v>
      </c>
    </row>
    <row r="1187" spans="1:14">
      <c r="A1187" s="4">
        <f>'Листы на печать'!B1321</f>
        <v>0</v>
      </c>
      <c r="B1187" s="4">
        <f>'Листы на печать'!Y1321</f>
        <v>0</v>
      </c>
      <c r="C1187" s="4">
        <f>'Листы на печать'!AA1321</f>
        <v>0</v>
      </c>
      <c r="D1187" s="5" t="str">
        <f t="shared" si="76"/>
        <v>00</v>
      </c>
      <c r="E1187" s="4">
        <f>'Листы на печать'!AC1321</f>
        <v>0</v>
      </c>
      <c r="F1187" s="4">
        <f>'Листы на печать'!AE1321</f>
        <v>0</v>
      </c>
      <c r="G1187" s="5">
        <f t="shared" si="73"/>
        <v>0</v>
      </c>
      <c r="H1187" s="4">
        <f>'Листы на печать'!J1321</f>
        <v>0</v>
      </c>
      <c r="I1187" s="4">
        <f>'Листы на печать'!L1321</f>
        <v>0</v>
      </c>
      <c r="J1187" s="5">
        <f t="shared" si="74"/>
        <v>0</v>
      </c>
      <c r="K1187" s="4">
        <f>'Листы на печать'!M1321</f>
        <v>0</v>
      </c>
      <c r="L1187" s="4" t="str">
        <f t="shared" si="75"/>
        <v>00</v>
      </c>
      <c r="M1187" s="4">
        <f>'Листы на печать'!N1321</f>
        <v>0</v>
      </c>
      <c r="N1187" s="4">
        <f>'Листы на печать'!P1321</f>
        <v>0</v>
      </c>
    </row>
    <row r="1188" spans="1:14">
      <c r="A1188" s="4">
        <f>'Листы на печать'!B1322</f>
        <v>0</v>
      </c>
      <c r="B1188" s="4">
        <f>'Листы на печать'!Y1322</f>
        <v>0</v>
      </c>
      <c r="C1188" s="4">
        <f>'Листы на печать'!AA1322</f>
        <v>0</v>
      </c>
      <c r="D1188" s="5" t="str">
        <f t="shared" si="76"/>
        <v>00</v>
      </c>
      <c r="E1188" s="4">
        <f>'Листы на печать'!AC1322</f>
        <v>0</v>
      </c>
      <c r="F1188" s="4">
        <f>'Листы на печать'!AE1322</f>
        <v>0</v>
      </c>
      <c r="G1188" s="5">
        <f t="shared" si="73"/>
        <v>0</v>
      </c>
      <c r="H1188" s="4">
        <f>'Листы на печать'!J1322</f>
        <v>0</v>
      </c>
      <c r="I1188" s="4">
        <f>'Листы на печать'!L1322</f>
        <v>0</v>
      </c>
      <c r="J1188" s="5">
        <f t="shared" si="74"/>
        <v>0</v>
      </c>
      <c r="K1188" s="4">
        <f>'Листы на печать'!M1322</f>
        <v>0</v>
      </c>
      <c r="L1188" s="4" t="str">
        <f t="shared" si="75"/>
        <v>00</v>
      </c>
      <c r="M1188" s="4">
        <f>'Листы на печать'!N1322</f>
        <v>0</v>
      </c>
      <c r="N1188" s="4">
        <f>'Листы на печать'!P1322</f>
        <v>0</v>
      </c>
    </row>
    <row r="1189" spans="1:14">
      <c r="A1189" s="4">
        <f>'Листы на печать'!B1323</f>
        <v>0</v>
      </c>
      <c r="B1189" s="4">
        <f>'Листы на печать'!Y1323</f>
        <v>0</v>
      </c>
      <c r="C1189" s="4">
        <f>'Листы на печать'!AA1323</f>
        <v>0</v>
      </c>
      <c r="D1189" s="5" t="str">
        <f t="shared" si="76"/>
        <v>00</v>
      </c>
      <c r="E1189" s="4">
        <f>'Листы на печать'!AC1323</f>
        <v>0</v>
      </c>
      <c r="F1189" s="4">
        <f>'Листы на печать'!AE1323</f>
        <v>0</v>
      </c>
      <c r="G1189" s="5">
        <f t="shared" si="73"/>
        <v>0</v>
      </c>
      <c r="H1189" s="4">
        <f>'Листы на печать'!J1323</f>
        <v>0</v>
      </c>
      <c r="I1189" s="4">
        <f>'Листы на печать'!L1323</f>
        <v>0</v>
      </c>
      <c r="J1189" s="5">
        <f t="shared" si="74"/>
        <v>0</v>
      </c>
      <c r="K1189" s="4">
        <f>'Листы на печать'!M1323</f>
        <v>0</v>
      </c>
      <c r="L1189" s="4" t="str">
        <f t="shared" si="75"/>
        <v>00</v>
      </c>
      <c r="M1189" s="4">
        <f>'Листы на печать'!N1323</f>
        <v>0</v>
      </c>
      <c r="N1189" s="4">
        <f>'Листы на печать'!P1323</f>
        <v>0</v>
      </c>
    </row>
    <row r="1190" spans="1:14">
      <c r="A1190" s="4">
        <f>'Листы на печать'!B1324</f>
        <v>0</v>
      </c>
      <c r="B1190" s="4">
        <f>'Листы на печать'!Y1324</f>
        <v>0</v>
      </c>
      <c r="C1190" s="4">
        <f>'Листы на печать'!AA1324</f>
        <v>0</v>
      </c>
      <c r="D1190" s="5" t="str">
        <f t="shared" si="76"/>
        <v>00</v>
      </c>
      <c r="E1190" s="4">
        <f>'Листы на печать'!AC1324</f>
        <v>0</v>
      </c>
      <c r="F1190" s="4">
        <f>'Листы на печать'!AE1324</f>
        <v>0</v>
      </c>
      <c r="G1190" s="5">
        <f t="shared" si="73"/>
        <v>0</v>
      </c>
      <c r="H1190" s="4">
        <f>'Листы на печать'!J1324</f>
        <v>0</v>
      </c>
      <c r="I1190" s="4">
        <f>'Листы на печать'!L1324</f>
        <v>0</v>
      </c>
      <c r="J1190" s="5">
        <f t="shared" si="74"/>
        <v>0</v>
      </c>
      <c r="K1190" s="4">
        <f>'Листы на печать'!M1324</f>
        <v>0</v>
      </c>
      <c r="L1190" s="4" t="str">
        <f t="shared" si="75"/>
        <v>00</v>
      </c>
      <c r="M1190" s="4">
        <f>'Листы на печать'!N1324</f>
        <v>0</v>
      </c>
      <c r="N1190" s="4">
        <f>'Листы на печать'!P1324</f>
        <v>0</v>
      </c>
    </row>
    <row r="1191" spans="1:14">
      <c r="A1191" s="4">
        <f>'Листы на печать'!B1325</f>
        <v>0</v>
      </c>
      <c r="B1191" s="4">
        <f>'Листы на печать'!Y1325</f>
        <v>0</v>
      </c>
      <c r="C1191" s="4">
        <f>'Листы на печать'!AA1325</f>
        <v>0</v>
      </c>
      <c r="D1191" s="5" t="str">
        <f t="shared" si="76"/>
        <v>00</v>
      </c>
      <c r="E1191" s="4">
        <f>'Листы на печать'!AC1325</f>
        <v>0</v>
      </c>
      <c r="F1191" s="4">
        <f>'Листы на печать'!AE1325</f>
        <v>0</v>
      </c>
      <c r="G1191" s="5">
        <f t="shared" si="73"/>
        <v>0</v>
      </c>
      <c r="H1191" s="4">
        <f>'Листы на печать'!J1325</f>
        <v>0</v>
      </c>
      <c r="I1191" s="4">
        <f>'Листы на печать'!L1325</f>
        <v>0</v>
      </c>
      <c r="J1191" s="5">
        <f t="shared" si="74"/>
        <v>0</v>
      </c>
      <c r="K1191" s="4">
        <f>'Листы на печать'!M1325</f>
        <v>0</v>
      </c>
      <c r="L1191" s="4" t="str">
        <f t="shared" si="75"/>
        <v>00</v>
      </c>
      <c r="M1191" s="4">
        <f>'Листы на печать'!N1325</f>
        <v>0</v>
      </c>
      <c r="N1191" s="4">
        <f>'Листы на печать'!P1325</f>
        <v>0</v>
      </c>
    </row>
    <row r="1192" spans="1:14">
      <c r="A1192" s="4">
        <f>'Листы на печать'!B1326</f>
        <v>0</v>
      </c>
      <c r="B1192" s="4">
        <f>'Листы на печать'!Y1326</f>
        <v>0</v>
      </c>
      <c r="C1192" s="4">
        <f>'Листы на печать'!AA1326</f>
        <v>0</v>
      </c>
      <c r="D1192" s="5" t="str">
        <f t="shared" si="76"/>
        <v>00</v>
      </c>
      <c r="E1192" s="4">
        <f>'Листы на печать'!AC1326</f>
        <v>0</v>
      </c>
      <c r="F1192" s="4">
        <f>'Листы на печать'!AE1326</f>
        <v>0</v>
      </c>
      <c r="G1192" s="5">
        <f t="shared" si="73"/>
        <v>0</v>
      </c>
      <c r="H1192" s="4">
        <f>'Листы на печать'!J1326</f>
        <v>0</v>
      </c>
      <c r="I1192" s="4">
        <f>'Листы на печать'!L1326</f>
        <v>0</v>
      </c>
      <c r="J1192" s="5">
        <f t="shared" si="74"/>
        <v>0</v>
      </c>
      <c r="K1192" s="4">
        <f>'Листы на печать'!M1326</f>
        <v>0</v>
      </c>
      <c r="L1192" s="4" t="str">
        <f t="shared" si="75"/>
        <v>00</v>
      </c>
      <c r="M1192" s="4">
        <f>'Листы на печать'!N1326</f>
        <v>0</v>
      </c>
      <c r="N1192" s="4">
        <f>'Листы на печать'!P1326</f>
        <v>0</v>
      </c>
    </row>
    <row r="1193" spans="1:14">
      <c r="A1193" s="4">
        <f>'Листы на печать'!B1327</f>
        <v>0</v>
      </c>
      <c r="B1193" s="4">
        <f>'Листы на печать'!Y1327</f>
        <v>0</v>
      </c>
      <c r="C1193" s="4">
        <f>'Листы на печать'!AA1327</f>
        <v>0</v>
      </c>
      <c r="D1193" s="5" t="str">
        <f t="shared" si="76"/>
        <v>00</v>
      </c>
      <c r="E1193" s="4">
        <f>'Листы на печать'!AC1327</f>
        <v>0</v>
      </c>
      <c r="F1193" s="4">
        <f>'Листы на печать'!AE1327</f>
        <v>0</v>
      </c>
      <c r="G1193" s="5">
        <f t="shared" si="73"/>
        <v>0</v>
      </c>
      <c r="H1193" s="4">
        <f>'Листы на печать'!J1327</f>
        <v>0</v>
      </c>
      <c r="I1193" s="4">
        <f>'Листы на печать'!L1327</f>
        <v>0</v>
      </c>
      <c r="J1193" s="5">
        <f t="shared" si="74"/>
        <v>0</v>
      </c>
      <c r="K1193" s="4">
        <f>'Листы на печать'!M1327</f>
        <v>0</v>
      </c>
      <c r="L1193" s="4" t="str">
        <f t="shared" si="75"/>
        <v>00</v>
      </c>
      <c r="M1193" s="4">
        <f>'Листы на печать'!N1327</f>
        <v>0</v>
      </c>
      <c r="N1193" s="4">
        <f>'Листы на печать'!P1327</f>
        <v>0</v>
      </c>
    </row>
    <row r="1194" spans="1:14">
      <c r="A1194" s="4">
        <f>'Листы на печать'!B1328</f>
        <v>0</v>
      </c>
      <c r="B1194" s="4">
        <f>'Листы на печать'!Y1328</f>
        <v>0</v>
      </c>
      <c r="C1194" s="4">
        <f>'Листы на печать'!AA1328</f>
        <v>0</v>
      </c>
      <c r="D1194" s="5" t="str">
        <f t="shared" si="76"/>
        <v>00</v>
      </c>
      <c r="E1194" s="4">
        <f>'Листы на печать'!AC1328</f>
        <v>0</v>
      </c>
      <c r="F1194" s="4">
        <f>'Листы на печать'!AE1328</f>
        <v>0</v>
      </c>
      <c r="G1194" s="5">
        <f t="shared" si="73"/>
        <v>0</v>
      </c>
      <c r="H1194" s="4">
        <f>'Листы на печать'!J1328</f>
        <v>0</v>
      </c>
      <c r="I1194" s="4">
        <f>'Листы на печать'!L1328</f>
        <v>0</v>
      </c>
      <c r="J1194" s="5">
        <f t="shared" si="74"/>
        <v>0</v>
      </c>
      <c r="K1194" s="4">
        <f>'Листы на печать'!M1328</f>
        <v>0</v>
      </c>
      <c r="L1194" s="4" t="str">
        <f t="shared" si="75"/>
        <v>00</v>
      </c>
      <c r="M1194" s="4">
        <f>'Листы на печать'!N1328</f>
        <v>0</v>
      </c>
      <c r="N1194" s="4">
        <f>'Листы на печать'!P1328</f>
        <v>0</v>
      </c>
    </row>
    <row r="1195" spans="1:14">
      <c r="A1195" s="4">
        <f>'Листы на печать'!B1329</f>
        <v>0</v>
      </c>
      <c r="B1195" s="4">
        <f>'Листы на печать'!Y1329</f>
        <v>0</v>
      </c>
      <c r="C1195" s="4">
        <f>'Листы на печать'!AA1329</f>
        <v>0</v>
      </c>
      <c r="D1195" s="5" t="str">
        <f t="shared" si="76"/>
        <v>00</v>
      </c>
      <c r="E1195" s="4">
        <f>'Листы на печать'!AC1329</f>
        <v>0</v>
      </c>
      <c r="F1195" s="4">
        <f>'Листы на печать'!AE1329</f>
        <v>0</v>
      </c>
      <c r="G1195" s="5">
        <f t="shared" si="73"/>
        <v>0</v>
      </c>
      <c r="H1195" s="4">
        <f>'Листы на печать'!J1329</f>
        <v>0</v>
      </c>
      <c r="I1195" s="4">
        <f>'Листы на печать'!L1329</f>
        <v>0</v>
      </c>
      <c r="J1195" s="5">
        <f t="shared" si="74"/>
        <v>0</v>
      </c>
      <c r="K1195" s="4">
        <f>'Листы на печать'!M1329</f>
        <v>0</v>
      </c>
      <c r="L1195" s="4" t="str">
        <f t="shared" si="75"/>
        <v>00</v>
      </c>
      <c r="M1195" s="4">
        <f>'Листы на печать'!N1329</f>
        <v>0</v>
      </c>
      <c r="N1195" s="4">
        <f>'Листы на печать'!P1329</f>
        <v>0</v>
      </c>
    </row>
    <row r="1196" spans="1:14">
      <c r="A1196" s="4">
        <f>'Листы на печать'!B1330</f>
        <v>0</v>
      </c>
      <c r="B1196" s="4">
        <f>'Листы на печать'!Y1330</f>
        <v>0</v>
      </c>
      <c r="C1196" s="4" t="str">
        <f>'Листы на печать'!AA1330</f>
        <v>АП-08/15-АОВ2.К</v>
      </c>
      <c r="D1196" s="5" t="str">
        <f t="shared" si="76"/>
        <v>00</v>
      </c>
      <c r="E1196" s="4">
        <f>'Листы на печать'!AC1330</f>
        <v>0</v>
      </c>
      <c r="F1196" s="4">
        <f>'Листы на печать'!AE1330</f>
        <v>0</v>
      </c>
      <c r="G1196" s="5">
        <f t="shared" si="73"/>
        <v>0</v>
      </c>
      <c r="H1196" s="4">
        <f>'Листы на печать'!J1330</f>
        <v>0</v>
      </c>
      <c r="I1196" s="4">
        <f>'Листы на печать'!L1330</f>
        <v>0</v>
      </c>
      <c r="J1196" s="5">
        <f t="shared" si="74"/>
        <v>0</v>
      </c>
      <c r="K1196" s="4">
        <f>'Листы на печать'!M1330</f>
        <v>0</v>
      </c>
      <c r="L1196" s="4" t="str">
        <f t="shared" si="75"/>
        <v>00</v>
      </c>
      <c r="M1196" s="4">
        <f>'Листы на печать'!N1330</f>
        <v>0</v>
      </c>
      <c r="N1196" s="4">
        <f>'Листы на печать'!P1330</f>
        <v>0</v>
      </c>
    </row>
    <row r="1197" spans="1:14">
      <c r="A1197" s="4">
        <f>'Листы на печать'!B1331</f>
        <v>0</v>
      </c>
      <c r="B1197" s="4">
        <f>'Листы на печать'!Y1331</f>
        <v>0</v>
      </c>
      <c r="C1197" s="4">
        <f>'Листы на печать'!AA1331</f>
        <v>0</v>
      </c>
      <c r="D1197" s="5" t="str">
        <f t="shared" si="76"/>
        <v>00</v>
      </c>
      <c r="E1197" s="4">
        <f>'Листы на печать'!AC1331</f>
        <v>0</v>
      </c>
      <c r="F1197" s="4">
        <f>'Листы на печать'!AE1331</f>
        <v>0</v>
      </c>
      <c r="G1197" s="5">
        <f t="shared" si="73"/>
        <v>0</v>
      </c>
      <c r="H1197" s="4">
        <f>'Листы на печать'!J1331</f>
        <v>0</v>
      </c>
      <c r="I1197" s="4">
        <f>'Листы на печать'!L1331</f>
        <v>0</v>
      </c>
      <c r="J1197" s="5">
        <f t="shared" si="74"/>
        <v>0</v>
      </c>
      <c r="K1197" s="4">
        <f>'Листы на печать'!M1331</f>
        <v>0</v>
      </c>
      <c r="L1197" s="4" t="str">
        <f t="shared" si="75"/>
        <v>00</v>
      </c>
      <c r="M1197" s="4">
        <f>'Листы на печать'!N1331</f>
        <v>0</v>
      </c>
      <c r="N1197" s="4">
        <f>'Листы на печать'!P1331</f>
        <v>0</v>
      </c>
    </row>
    <row r="1198" spans="1:14">
      <c r="A1198" s="4">
        <f>'Листы на печать'!B1332</f>
        <v>0</v>
      </c>
      <c r="B1198" s="4">
        <f>'Листы на печать'!Y1332</f>
        <v>0</v>
      </c>
      <c r="C1198" s="4">
        <f>'Листы на печать'!AA1332</f>
        <v>0</v>
      </c>
      <c r="D1198" s="5" t="str">
        <f t="shared" si="76"/>
        <v>00</v>
      </c>
      <c r="E1198" s="4">
        <f>'Листы на печать'!AC1332</f>
        <v>0</v>
      </c>
      <c r="F1198" s="4">
        <f>'Листы на печать'!AE1332</f>
        <v>0</v>
      </c>
      <c r="G1198" s="5">
        <f t="shared" si="73"/>
        <v>0</v>
      </c>
      <c r="H1198" s="4">
        <f>'Листы на печать'!J1332</f>
        <v>0</v>
      </c>
      <c r="I1198" s="4">
        <f>'Листы на печать'!L1332</f>
        <v>0</v>
      </c>
      <c r="J1198" s="5">
        <f t="shared" si="74"/>
        <v>0</v>
      </c>
      <c r="K1198" s="4">
        <f>'Листы на печать'!M1332</f>
        <v>0</v>
      </c>
      <c r="L1198" s="4" t="str">
        <f t="shared" si="75"/>
        <v>00</v>
      </c>
      <c r="M1198" s="4">
        <f>'Листы на печать'!N1332</f>
        <v>0</v>
      </c>
      <c r="N1198" s="4">
        <f>'Листы на печать'!P1332</f>
        <v>0</v>
      </c>
    </row>
    <row r="1199" spans="1:14">
      <c r="A1199" s="4">
        <f>'Листы на печать'!B1333</f>
        <v>0</v>
      </c>
      <c r="B1199" s="4">
        <f>'Листы на печать'!Y1333</f>
        <v>0</v>
      </c>
      <c r="C1199" s="4">
        <f>'Листы на печать'!AA1333</f>
        <v>0</v>
      </c>
      <c r="D1199" s="5" t="str">
        <f t="shared" si="76"/>
        <v>00</v>
      </c>
      <c r="E1199" s="4">
        <f>'Листы на печать'!AC1333</f>
        <v>0</v>
      </c>
      <c r="F1199" s="4">
        <f>'Листы на печать'!AE1333</f>
        <v>0</v>
      </c>
      <c r="G1199" s="5">
        <f t="shared" si="73"/>
        <v>0</v>
      </c>
      <c r="H1199" s="4">
        <f>'Листы на печать'!J1333</f>
        <v>0</v>
      </c>
      <c r="I1199" s="4">
        <f>'Листы на печать'!L1333</f>
        <v>0</v>
      </c>
      <c r="J1199" s="5">
        <f t="shared" si="74"/>
        <v>0</v>
      </c>
      <c r="K1199" s="4">
        <f>'Листы на печать'!M1333</f>
        <v>0</v>
      </c>
      <c r="L1199" s="4" t="str">
        <f t="shared" si="75"/>
        <v>00</v>
      </c>
      <c r="M1199" s="4">
        <f>'Листы на печать'!N1333</f>
        <v>0</v>
      </c>
      <c r="N1199" s="4">
        <f>'Листы на печать'!P1333</f>
        <v>0</v>
      </c>
    </row>
    <row r="1200" spans="1:14">
      <c r="A1200" s="4">
        <f>'Листы на печать'!B1334</f>
        <v>0</v>
      </c>
      <c r="B1200" s="4">
        <f>'Листы на печать'!Y1334</f>
        <v>0</v>
      </c>
      <c r="C1200" s="4">
        <f>'Листы на печать'!AA1334</f>
        <v>0</v>
      </c>
      <c r="D1200" s="5" t="str">
        <f t="shared" si="76"/>
        <v>00</v>
      </c>
      <c r="E1200" s="4">
        <f>'Листы на печать'!AC1334</f>
        <v>0</v>
      </c>
      <c r="F1200" s="4">
        <f>'Листы на печать'!AE1334</f>
        <v>0</v>
      </c>
      <c r="G1200" s="5">
        <f t="shared" si="73"/>
        <v>0</v>
      </c>
      <c r="H1200" s="4">
        <f>'Листы на печать'!J1334</f>
        <v>0</v>
      </c>
      <c r="I1200" s="4">
        <f>'Листы на печать'!L1334</f>
        <v>0</v>
      </c>
      <c r="J1200" s="5">
        <f t="shared" si="74"/>
        <v>0</v>
      </c>
      <c r="K1200" s="4">
        <f>'Листы на печать'!M1334</f>
        <v>0</v>
      </c>
      <c r="L1200" s="4" t="str">
        <f t="shared" si="75"/>
        <v>00</v>
      </c>
      <c r="M1200" s="4">
        <f>'Листы на печать'!N1334</f>
        <v>0</v>
      </c>
      <c r="N1200" s="4">
        <f>'Листы на печать'!P1334</f>
        <v>0</v>
      </c>
    </row>
    <row r="1201" spans="1:14">
      <c r="A1201" s="4" t="str">
        <f>'Листы на печать'!B1335</f>
        <v>Обозначение кабеля, провода</v>
      </c>
      <c r="B1201" s="4" t="str">
        <f>'Листы на печать'!Y1335</f>
        <v>Кабель, провод</v>
      </c>
      <c r="C1201" s="4">
        <f>'Листы на печать'!AA1335</f>
        <v>0</v>
      </c>
      <c r="D1201" s="5" t="str">
        <f t="shared" si="76"/>
        <v>Кабель, провод0</v>
      </c>
      <c r="E1201" s="4">
        <f>'Листы на печать'!AC1335</f>
        <v>0</v>
      </c>
      <c r="F1201" s="4">
        <f>'Листы на печать'!AE1335</f>
        <v>0</v>
      </c>
      <c r="G1201" s="5" t="str">
        <f t="shared" si="73"/>
        <v>Обозначение кабеля, провода</v>
      </c>
      <c r="H1201" s="4" t="str">
        <f>'Листы на печать'!J1335</f>
        <v>Участок трассы кабеля, провода</v>
      </c>
      <c r="I1201" s="4">
        <f>'Листы на печать'!L1335</f>
        <v>0</v>
      </c>
      <c r="J1201" s="5" t="str">
        <f t="shared" si="74"/>
        <v>Обозначение кабеля, провода</v>
      </c>
      <c r="K1201" s="4">
        <f>'Листы на печать'!M1335</f>
        <v>0</v>
      </c>
      <c r="L1201" s="4" t="str">
        <f t="shared" si="75"/>
        <v>00</v>
      </c>
      <c r="M1201" s="4">
        <f>'Листы на печать'!N1335</f>
        <v>0</v>
      </c>
      <c r="N1201" s="4">
        <f>'Листы на печать'!P1335</f>
        <v>0</v>
      </c>
    </row>
    <row r="1202" spans="1:14">
      <c r="A1202" s="4">
        <f>'Листы на печать'!B1336</f>
        <v>0</v>
      </c>
      <c r="B1202" s="4" t="str">
        <f>'Листы на печать'!Y1336</f>
        <v>по проекту</v>
      </c>
      <c r="C1202" s="4">
        <f>'Листы на печать'!AA1336</f>
        <v>0</v>
      </c>
      <c r="D1202" s="5" t="str">
        <f t="shared" si="76"/>
        <v>по проекту0</v>
      </c>
      <c r="E1202" s="4">
        <f>'Листы на печать'!AC1336</f>
        <v>0</v>
      </c>
      <c r="F1202" s="4">
        <f>'Листы на печать'!AE1336</f>
        <v>0</v>
      </c>
      <c r="G1202" s="5">
        <f t="shared" si="73"/>
        <v>0</v>
      </c>
      <c r="H1202" s="4" t="str">
        <f>'Листы на печать'!J1336</f>
        <v>в трубе стальной,      Ø/м</v>
      </c>
      <c r="I1202" s="4">
        <f>'Листы на печать'!L1336</f>
        <v>0</v>
      </c>
      <c r="J1202" s="5">
        <f t="shared" si="74"/>
        <v>0</v>
      </c>
      <c r="K1202" s="4" t="str">
        <f>'Листы на печать'!M1336</f>
        <v>в трубе ПВХ (п),  ПНД (пн),  металло-рукаве (м), Ø/м</v>
      </c>
      <c r="L1202" s="4" t="str">
        <f t="shared" si="75"/>
        <v>в трубе ПВХ (п),  ПНД (пн),  металло-рукаве (м), Ø/м0</v>
      </c>
      <c r="M1202" s="4">
        <f>'Листы на печать'!N1336</f>
        <v>0</v>
      </c>
      <c r="N1202" s="4">
        <f>'Листы на печать'!P1336</f>
        <v>0</v>
      </c>
    </row>
    <row r="1203" spans="1:14">
      <c r="A1203" s="4">
        <f>'Листы на печать'!B1337</f>
        <v>0</v>
      </c>
      <c r="B1203" s="4" t="str">
        <f>'Листы на печать'!Y1337</f>
        <v>Марка</v>
      </c>
      <c r="C1203" s="4" t="str">
        <f>'Листы на печать'!AA1337</f>
        <v>Кол., число и сечение жил</v>
      </c>
      <c r="D1203" s="5" t="str">
        <f t="shared" si="76"/>
        <v>Марка0</v>
      </c>
      <c r="E1203" s="4">
        <f>'Листы на печать'!AC1337</f>
        <v>0</v>
      </c>
      <c r="F1203" s="4" t="str">
        <f>'Листы на печать'!AE1337</f>
        <v>Длина, м</v>
      </c>
      <c r="G1203" s="5">
        <f t="shared" si="73"/>
        <v>0</v>
      </c>
      <c r="H1203" s="4">
        <f>'Листы на печать'!J1337</f>
        <v>0</v>
      </c>
      <c r="I1203" s="4">
        <f>'Листы на печать'!L1337</f>
        <v>0</v>
      </c>
      <c r="J1203" s="5">
        <f t="shared" si="74"/>
        <v>0</v>
      </c>
      <c r="K1203" s="4">
        <f>'Листы на печать'!M1337</f>
        <v>0</v>
      </c>
      <c r="L1203" s="4" t="str">
        <f t="shared" si="75"/>
        <v>00</v>
      </c>
      <c r="M1203" s="4">
        <f>'Листы на печать'!N1337</f>
        <v>0</v>
      </c>
      <c r="N1203" s="4">
        <f>'Листы на печать'!P1337</f>
        <v>0</v>
      </c>
    </row>
    <row r="1204" spans="1:14">
      <c r="A1204" s="4">
        <f>'Листы на печать'!B1338</f>
        <v>0</v>
      </c>
      <c r="B1204" s="4">
        <f>'Листы на печать'!Y1338</f>
        <v>0</v>
      </c>
      <c r="C1204" s="4">
        <f>'Листы на печать'!AA1338</f>
        <v>0</v>
      </c>
      <c r="D1204" s="5" t="str">
        <f t="shared" si="76"/>
        <v>00</v>
      </c>
      <c r="E1204" s="4">
        <f>'Листы на печать'!AC1338</f>
        <v>0</v>
      </c>
      <c r="F1204" s="4">
        <f>'Листы на печать'!AE1338</f>
        <v>0</v>
      </c>
      <c r="G1204" s="5">
        <f t="shared" si="73"/>
        <v>0</v>
      </c>
      <c r="H1204" s="4">
        <f>'Листы на печать'!J1338</f>
        <v>0</v>
      </c>
      <c r="I1204" s="4">
        <f>'Листы на печать'!L1338</f>
        <v>0</v>
      </c>
      <c r="J1204" s="5">
        <f t="shared" si="74"/>
        <v>0</v>
      </c>
      <c r="K1204" s="4">
        <f>'Листы на печать'!M1338</f>
        <v>0</v>
      </c>
      <c r="L1204" s="4" t="str">
        <f t="shared" si="75"/>
        <v>00</v>
      </c>
      <c r="M1204" s="4">
        <f>'Листы на печать'!N1338</f>
        <v>0</v>
      </c>
      <c r="N1204" s="4">
        <f>'Листы на печать'!P1338</f>
        <v>0</v>
      </c>
    </row>
    <row r="1205" spans="1:14">
      <c r="A1205" s="4">
        <f>'Листы на печать'!B1339</f>
        <v>0</v>
      </c>
      <c r="B1205" s="4">
        <f>'Листы на печать'!Y1339</f>
        <v>0</v>
      </c>
      <c r="C1205" s="4">
        <f>'Листы на печать'!AA1339</f>
        <v>0</v>
      </c>
      <c r="D1205" s="5" t="str">
        <f t="shared" si="76"/>
        <v>00</v>
      </c>
      <c r="E1205" s="4">
        <f>'Листы на печать'!AC1339</f>
        <v>0</v>
      </c>
      <c r="F1205" s="4">
        <f>'Листы на печать'!AE1339</f>
        <v>0</v>
      </c>
      <c r="G1205" s="5">
        <f t="shared" si="73"/>
        <v>0</v>
      </c>
      <c r="H1205" s="4">
        <f>'Листы на печать'!J1339</f>
        <v>0</v>
      </c>
      <c r="I1205" s="4">
        <f>'Листы на печать'!L1339</f>
        <v>0</v>
      </c>
      <c r="J1205" s="5">
        <f t="shared" si="74"/>
        <v>0</v>
      </c>
      <c r="K1205" s="4">
        <f>'Листы на печать'!M1339</f>
        <v>0</v>
      </c>
      <c r="L1205" s="4" t="str">
        <f t="shared" si="75"/>
        <v>00</v>
      </c>
      <c r="M1205" s="4">
        <f>'Листы на печать'!N1339</f>
        <v>0</v>
      </c>
      <c r="N1205" s="4">
        <f>'Листы на печать'!P1339</f>
        <v>0</v>
      </c>
    </row>
    <row r="1206" spans="1:14">
      <c r="A1206" s="4">
        <f>'Листы на печать'!B1340</f>
        <v>0</v>
      </c>
      <c r="B1206" s="4">
        <f>'Листы на печать'!Y1340</f>
        <v>0</v>
      </c>
      <c r="C1206" s="4">
        <f>'Листы на печать'!AA1340</f>
        <v>0</v>
      </c>
      <c r="D1206" s="5" t="str">
        <f t="shared" si="76"/>
        <v>00</v>
      </c>
      <c r="E1206" s="4">
        <f>'Листы на печать'!AC1340</f>
        <v>0</v>
      </c>
      <c r="F1206" s="4">
        <f>'Листы на печать'!AE1340</f>
        <v>0</v>
      </c>
      <c r="G1206" s="5">
        <f t="shared" si="73"/>
        <v>0</v>
      </c>
      <c r="H1206" s="4">
        <f>'Листы на печать'!J1340</f>
        <v>0</v>
      </c>
      <c r="I1206" s="4">
        <f>'Листы на печать'!L1340</f>
        <v>0</v>
      </c>
      <c r="J1206" s="5">
        <f t="shared" si="74"/>
        <v>0</v>
      </c>
      <c r="K1206" s="4">
        <f>'Листы на печать'!M1340</f>
        <v>0</v>
      </c>
      <c r="L1206" s="4" t="str">
        <f t="shared" si="75"/>
        <v>00</v>
      </c>
      <c r="M1206" s="4">
        <f>'Листы на печать'!N1340</f>
        <v>0</v>
      </c>
      <c r="N1206" s="4">
        <f>'Листы на печать'!P1340</f>
        <v>0</v>
      </c>
    </row>
    <row r="1207" spans="1:14">
      <c r="A1207" s="4">
        <f>'Листы на печать'!B1341</f>
        <v>0</v>
      </c>
      <c r="B1207" s="4">
        <f>'Листы на печать'!Y1341</f>
        <v>0</v>
      </c>
      <c r="C1207" s="4">
        <f>'Листы на печать'!AA1341</f>
        <v>0</v>
      </c>
      <c r="D1207" s="5" t="str">
        <f t="shared" si="76"/>
        <v>00</v>
      </c>
      <c r="E1207" s="4">
        <f>'Листы на печать'!AC1341</f>
        <v>0</v>
      </c>
      <c r="F1207" s="4">
        <f>'Листы на печать'!AE1341</f>
        <v>0</v>
      </c>
      <c r="G1207" s="5">
        <f t="shared" si="73"/>
        <v>0</v>
      </c>
      <c r="H1207" s="4">
        <f>'Листы на печать'!J1341</f>
        <v>0</v>
      </c>
      <c r="I1207" s="4">
        <f>'Листы на печать'!L1341</f>
        <v>0</v>
      </c>
      <c r="J1207" s="5">
        <f t="shared" si="74"/>
        <v>0</v>
      </c>
      <c r="K1207" s="4">
        <f>'Листы на печать'!M1341</f>
        <v>0</v>
      </c>
      <c r="L1207" s="4" t="str">
        <f t="shared" si="75"/>
        <v>00</v>
      </c>
      <c r="M1207" s="4">
        <f>'Листы на печать'!N1341</f>
        <v>0</v>
      </c>
      <c r="N1207" s="4">
        <f>'Листы на печать'!P1341</f>
        <v>0</v>
      </c>
    </row>
    <row r="1208" spans="1:14">
      <c r="A1208" s="4">
        <f>'Листы на печать'!B1342</f>
        <v>0</v>
      </c>
      <c r="B1208" s="4">
        <f>'Листы на печать'!Y1342</f>
        <v>0</v>
      </c>
      <c r="C1208" s="4">
        <f>'Листы на печать'!AA1342</f>
        <v>0</v>
      </c>
      <c r="D1208" s="5" t="str">
        <f t="shared" si="76"/>
        <v>00</v>
      </c>
      <c r="E1208" s="4">
        <f>'Листы на печать'!AC1342</f>
        <v>0</v>
      </c>
      <c r="F1208" s="4">
        <f>'Листы на печать'!AE1342</f>
        <v>0</v>
      </c>
      <c r="G1208" s="5">
        <f t="shared" si="73"/>
        <v>0</v>
      </c>
      <c r="H1208" s="4">
        <f>'Листы на печать'!J1342</f>
        <v>0</v>
      </c>
      <c r="I1208" s="4">
        <f>'Листы на печать'!L1342</f>
        <v>0</v>
      </c>
      <c r="J1208" s="5">
        <f t="shared" si="74"/>
        <v>0</v>
      </c>
      <c r="K1208" s="4">
        <f>'Листы на печать'!M1342</f>
        <v>0</v>
      </c>
      <c r="L1208" s="4" t="str">
        <f t="shared" si="75"/>
        <v>00</v>
      </c>
      <c r="M1208" s="4">
        <f>'Листы на печать'!N1342</f>
        <v>0</v>
      </c>
      <c r="N1208" s="4">
        <f>'Листы на печать'!P1342</f>
        <v>0</v>
      </c>
    </row>
    <row r="1209" spans="1:14">
      <c r="A1209" s="4">
        <f>'Листы на печать'!B1343</f>
        <v>0</v>
      </c>
      <c r="B1209" s="4">
        <f>'Листы на печать'!Y1343</f>
        <v>0</v>
      </c>
      <c r="C1209" s="4">
        <f>'Листы на печать'!AA1343</f>
        <v>0</v>
      </c>
      <c r="D1209" s="5" t="str">
        <f t="shared" si="76"/>
        <v>00</v>
      </c>
      <c r="E1209" s="4">
        <f>'Листы на печать'!AC1343</f>
        <v>0</v>
      </c>
      <c r="F1209" s="4">
        <f>'Листы на печать'!AE1343</f>
        <v>0</v>
      </c>
      <c r="G1209" s="5">
        <f t="shared" si="73"/>
        <v>0</v>
      </c>
      <c r="H1209" s="4">
        <f>'Листы на печать'!J1343</f>
        <v>0</v>
      </c>
      <c r="I1209" s="4">
        <f>'Листы на печать'!L1343</f>
        <v>0</v>
      </c>
      <c r="J1209" s="5">
        <f t="shared" si="74"/>
        <v>0</v>
      </c>
      <c r="K1209" s="4">
        <f>'Листы на печать'!M1343</f>
        <v>0</v>
      </c>
      <c r="L1209" s="4" t="str">
        <f t="shared" si="75"/>
        <v>00</v>
      </c>
      <c r="M1209" s="4">
        <f>'Листы на печать'!N1343</f>
        <v>0</v>
      </c>
      <c r="N1209" s="4">
        <f>'Листы на печать'!P1343</f>
        <v>0</v>
      </c>
    </row>
    <row r="1210" spans="1:14">
      <c r="A1210" s="4">
        <f>'Листы на печать'!B1344</f>
        <v>0</v>
      </c>
      <c r="B1210" s="4">
        <f>'Листы на печать'!Y1344</f>
        <v>0</v>
      </c>
      <c r="C1210" s="4">
        <f>'Листы на печать'!AA1344</f>
        <v>0</v>
      </c>
      <c r="D1210" s="5" t="str">
        <f t="shared" si="76"/>
        <v>00</v>
      </c>
      <c r="E1210" s="4">
        <f>'Листы на печать'!AC1344</f>
        <v>0</v>
      </c>
      <c r="F1210" s="4">
        <f>'Листы на печать'!AE1344</f>
        <v>0</v>
      </c>
      <c r="G1210" s="5">
        <f t="shared" si="73"/>
        <v>0</v>
      </c>
      <c r="H1210" s="4">
        <f>'Листы на печать'!J1344</f>
        <v>0</v>
      </c>
      <c r="I1210" s="4">
        <f>'Листы на печать'!L1344</f>
        <v>0</v>
      </c>
      <c r="J1210" s="5">
        <f t="shared" si="74"/>
        <v>0</v>
      </c>
      <c r="K1210" s="4">
        <f>'Листы на печать'!M1344</f>
        <v>0</v>
      </c>
      <c r="L1210" s="4" t="str">
        <f t="shared" si="75"/>
        <v>00</v>
      </c>
      <c r="M1210" s="4">
        <f>'Листы на печать'!N1344</f>
        <v>0</v>
      </c>
      <c r="N1210" s="4">
        <f>'Листы на печать'!P1344</f>
        <v>0</v>
      </c>
    </row>
    <row r="1211" spans="1:14">
      <c r="A1211" s="4">
        <f>'Листы на печать'!B1345</f>
        <v>0</v>
      </c>
      <c r="B1211" s="4">
        <f>'Листы на печать'!Y1345</f>
        <v>0</v>
      </c>
      <c r="C1211" s="4">
        <f>'Листы на печать'!AA1345</f>
        <v>0</v>
      </c>
      <c r="D1211" s="5" t="str">
        <f t="shared" si="76"/>
        <v>00</v>
      </c>
      <c r="E1211" s="4">
        <f>'Листы на печать'!AC1345</f>
        <v>0</v>
      </c>
      <c r="F1211" s="4">
        <f>'Листы на печать'!AE1345</f>
        <v>0</v>
      </c>
      <c r="G1211" s="5">
        <f t="shared" si="73"/>
        <v>0</v>
      </c>
      <c r="H1211" s="4">
        <f>'Листы на печать'!J1345</f>
        <v>0</v>
      </c>
      <c r="I1211" s="4">
        <f>'Листы на печать'!L1345</f>
        <v>0</v>
      </c>
      <c r="J1211" s="5">
        <f t="shared" si="74"/>
        <v>0</v>
      </c>
      <c r="K1211" s="4">
        <f>'Листы на печать'!M1345</f>
        <v>0</v>
      </c>
      <c r="L1211" s="4" t="str">
        <f t="shared" si="75"/>
        <v>00</v>
      </c>
      <c r="M1211" s="4">
        <f>'Листы на печать'!N1345</f>
        <v>0</v>
      </c>
      <c r="N1211" s="4">
        <f>'Листы на печать'!P1345</f>
        <v>0</v>
      </c>
    </row>
    <row r="1212" spans="1:14">
      <c r="A1212" s="4">
        <f>'Листы на печать'!B1346</f>
        <v>0</v>
      </c>
      <c r="B1212" s="4">
        <f>'Листы на печать'!Y1346</f>
        <v>0</v>
      </c>
      <c r="C1212" s="4">
        <f>'Листы на печать'!AA1346</f>
        <v>0</v>
      </c>
      <c r="D1212" s="5" t="str">
        <f t="shared" si="76"/>
        <v>00</v>
      </c>
      <c r="E1212" s="4">
        <f>'Листы на печать'!AC1346</f>
        <v>0</v>
      </c>
      <c r="F1212" s="4">
        <f>'Листы на печать'!AE1346</f>
        <v>0</v>
      </c>
      <c r="G1212" s="5">
        <f t="shared" si="73"/>
        <v>0</v>
      </c>
      <c r="H1212" s="4">
        <f>'Листы на печать'!J1346</f>
        <v>0</v>
      </c>
      <c r="I1212" s="4">
        <f>'Листы на печать'!L1346</f>
        <v>0</v>
      </c>
      <c r="J1212" s="5">
        <f t="shared" si="74"/>
        <v>0</v>
      </c>
      <c r="K1212" s="4">
        <f>'Листы на печать'!M1346</f>
        <v>0</v>
      </c>
      <c r="L1212" s="4" t="str">
        <f t="shared" si="75"/>
        <v>00</v>
      </c>
      <c r="M1212" s="4">
        <f>'Листы на печать'!N1346</f>
        <v>0</v>
      </c>
      <c r="N1212" s="4">
        <f>'Листы на печать'!P1346</f>
        <v>0</v>
      </c>
    </row>
    <row r="1213" spans="1:14">
      <c r="A1213" s="4">
        <f>'Листы на печать'!B1347</f>
        <v>0</v>
      </c>
      <c r="B1213" s="4">
        <f>'Листы на печать'!Y1347</f>
        <v>0</v>
      </c>
      <c r="C1213" s="4">
        <f>'Листы на печать'!AA1347</f>
        <v>0</v>
      </c>
      <c r="D1213" s="5" t="str">
        <f t="shared" si="76"/>
        <v>00</v>
      </c>
      <c r="E1213" s="4">
        <f>'Листы на печать'!AC1347</f>
        <v>0</v>
      </c>
      <c r="F1213" s="4">
        <f>'Листы на печать'!AE1347</f>
        <v>0</v>
      </c>
      <c r="G1213" s="5">
        <f t="shared" si="73"/>
        <v>0</v>
      </c>
      <c r="H1213" s="4">
        <f>'Листы на печать'!J1347</f>
        <v>0</v>
      </c>
      <c r="I1213" s="4">
        <f>'Листы на печать'!L1347</f>
        <v>0</v>
      </c>
      <c r="J1213" s="5">
        <f t="shared" si="74"/>
        <v>0</v>
      </c>
      <c r="K1213" s="4">
        <f>'Листы на печать'!M1347</f>
        <v>0</v>
      </c>
      <c r="L1213" s="4" t="str">
        <f t="shared" si="75"/>
        <v>00</v>
      </c>
      <c r="M1213" s="4">
        <f>'Листы на печать'!N1347</f>
        <v>0</v>
      </c>
      <c r="N1213" s="4">
        <f>'Листы на печать'!P1347</f>
        <v>0</v>
      </c>
    </row>
    <row r="1214" spans="1:14">
      <c r="A1214" s="4">
        <f>'Листы на печать'!B1348</f>
        <v>0</v>
      </c>
      <c r="B1214" s="4">
        <f>'Листы на печать'!Y1348</f>
        <v>0</v>
      </c>
      <c r="C1214" s="4">
        <f>'Листы на печать'!AA1348</f>
        <v>0</v>
      </c>
      <c r="D1214" s="5" t="str">
        <f t="shared" si="76"/>
        <v>00</v>
      </c>
      <c r="E1214" s="4">
        <f>'Листы на печать'!AC1348</f>
        <v>0</v>
      </c>
      <c r="F1214" s="4">
        <f>'Листы на печать'!AE1348</f>
        <v>0</v>
      </c>
      <c r="G1214" s="5">
        <f t="shared" si="73"/>
        <v>0</v>
      </c>
      <c r="H1214" s="4">
        <f>'Листы на печать'!J1348</f>
        <v>0</v>
      </c>
      <c r="I1214" s="4">
        <f>'Листы на печать'!L1348</f>
        <v>0</v>
      </c>
      <c r="J1214" s="5">
        <f t="shared" si="74"/>
        <v>0</v>
      </c>
      <c r="K1214" s="4">
        <f>'Листы на печать'!M1348</f>
        <v>0</v>
      </c>
      <c r="L1214" s="4" t="str">
        <f t="shared" si="75"/>
        <v>00</v>
      </c>
      <c r="M1214" s="4">
        <f>'Листы на печать'!N1348</f>
        <v>0</v>
      </c>
      <c r="N1214" s="4">
        <f>'Листы на печать'!P1348</f>
        <v>0</v>
      </c>
    </row>
    <row r="1215" spans="1:14">
      <c r="A1215" s="4">
        <f>'Листы на печать'!B1349</f>
        <v>0</v>
      </c>
      <c r="B1215" s="4">
        <f>'Листы на печать'!Y1349</f>
        <v>0</v>
      </c>
      <c r="C1215" s="4">
        <f>'Листы на печать'!AA1349</f>
        <v>0</v>
      </c>
      <c r="D1215" s="5" t="str">
        <f t="shared" si="76"/>
        <v>00</v>
      </c>
      <c r="E1215" s="4">
        <f>'Листы на печать'!AC1349</f>
        <v>0</v>
      </c>
      <c r="F1215" s="4">
        <f>'Листы на печать'!AE1349</f>
        <v>0</v>
      </c>
      <c r="G1215" s="5">
        <f t="shared" si="73"/>
        <v>0</v>
      </c>
      <c r="H1215" s="4">
        <f>'Листы на печать'!J1349</f>
        <v>0</v>
      </c>
      <c r="I1215" s="4">
        <f>'Листы на печать'!L1349</f>
        <v>0</v>
      </c>
      <c r="J1215" s="5">
        <f t="shared" si="74"/>
        <v>0</v>
      </c>
      <c r="K1215" s="4">
        <f>'Листы на печать'!M1349</f>
        <v>0</v>
      </c>
      <c r="L1215" s="4" t="str">
        <f t="shared" si="75"/>
        <v>00</v>
      </c>
      <c r="M1215" s="4">
        <f>'Листы на печать'!N1349</f>
        <v>0</v>
      </c>
      <c r="N1215" s="4">
        <f>'Листы на печать'!P1349</f>
        <v>0</v>
      </c>
    </row>
    <row r="1216" spans="1:14">
      <c r="A1216" s="4">
        <f>'Листы на печать'!B1350</f>
        <v>0</v>
      </c>
      <c r="B1216" s="4">
        <f>'Листы на печать'!Y1350</f>
        <v>0</v>
      </c>
      <c r="C1216" s="4">
        <f>'Листы на печать'!AA1350</f>
        <v>0</v>
      </c>
      <c r="D1216" s="5" t="str">
        <f t="shared" si="76"/>
        <v>00</v>
      </c>
      <c r="E1216" s="4">
        <f>'Листы на печать'!AC1350</f>
        <v>0</v>
      </c>
      <c r="F1216" s="4">
        <f>'Листы на печать'!AE1350</f>
        <v>0</v>
      </c>
      <c r="G1216" s="5">
        <f t="shared" si="73"/>
        <v>0</v>
      </c>
      <c r="H1216" s="4">
        <f>'Листы на печать'!J1350</f>
        <v>0</v>
      </c>
      <c r="I1216" s="4">
        <f>'Листы на печать'!L1350</f>
        <v>0</v>
      </c>
      <c r="J1216" s="5">
        <f t="shared" si="74"/>
        <v>0</v>
      </c>
      <c r="K1216" s="4">
        <f>'Листы на печать'!M1350</f>
        <v>0</v>
      </c>
      <c r="L1216" s="4" t="str">
        <f t="shared" si="75"/>
        <v>00</v>
      </c>
      <c r="M1216" s="4">
        <f>'Листы на печать'!N1350</f>
        <v>0</v>
      </c>
      <c r="N1216" s="4">
        <f>'Листы на печать'!P1350</f>
        <v>0</v>
      </c>
    </row>
    <row r="1217" spans="1:14">
      <c r="A1217" s="4">
        <f>'Листы на печать'!B1351</f>
        <v>0</v>
      </c>
      <c r="B1217" s="4">
        <f>'Листы на печать'!Y1351</f>
        <v>0</v>
      </c>
      <c r="C1217" s="4">
        <f>'Листы на печать'!AA1351</f>
        <v>0</v>
      </c>
      <c r="D1217" s="5" t="str">
        <f t="shared" si="76"/>
        <v>00</v>
      </c>
      <c r="E1217" s="4">
        <f>'Листы на печать'!AC1351</f>
        <v>0</v>
      </c>
      <c r="F1217" s="4">
        <f>'Листы на печать'!AE1351</f>
        <v>0</v>
      </c>
      <c r="G1217" s="5">
        <f t="shared" si="73"/>
        <v>0</v>
      </c>
      <c r="H1217" s="4">
        <f>'Листы на печать'!J1351</f>
        <v>0</v>
      </c>
      <c r="I1217" s="4">
        <f>'Листы на печать'!L1351</f>
        <v>0</v>
      </c>
      <c r="J1217" s="5">
        <f t="shared" si="74"/>
        <v>0</v>
      </c>
      <c r="K1217" s="4">
        <f>'Листы на печать'!M1351</f>
        <v>0</v>
      </c>
      <c r="L1217" s="4" t="str">
        <f t="shared" si="75"/>
        <v>00</v>
      </c>
      <c r="M1217" s="4">
        <f>'Листы на печать'!N1351</f>
        <v>0</v>
      </c>
      <c r="N1217" s="4">
        <f>'Листы на печать'!P1351</f>
        <v>0</v>
      </c>
    </row>
    <row r="1218" spans="1:14">
      <c r="A1218" s="4">
        <f>'Листы на печать'!B1352</f>
        <v>0</v>
      </c>
      <c r="B1218" s="4">
        <f>'Листы на печать'!Y1352</f>
        <v>0</v>
      </c>
      <c r="C1218" s="4">
        <f>'Листы на печать'!AA1352</f>
        <v>0</v>
      </c>
      <c r="D1218" s="5" t="str">
        <f t="shared" si="76"/>
        <v>00</v>
      </c>
      <c r="E1218" s="4">
        <f>'Листы на печать'!AC1352</f>
        <v>0</v>
      </c>
      <c r="F1218" s="4">
        <f>'Листы на печать'!AE1352</f>
        <v>0</v>
      </c>
      <c r="G1218" s="5">
        <f t="shared" si="73"/>
        <v>0</v>
      </c>
      <c r="H1218" s="4">
        <f>'Листы на печать'!J1352</f>
        <v>0</v>
      </c>
      <c r="I1218" s="4">
        <f>'Листы на печать'!L1352</f>
        <v>0</v>
      </c>
      <c r="J1218" s="5">
        <f t="shared" si="74"/>
        <v>0</v>
      </c>
      <c r="K1218" s="4">
        <f>'Листы на печать'!M1352</f>
        <v>0</v>
      </c>
      <c r="L1218" s="4" t="str">
        <f t="shared" si="75"/>
        <v>00</v>
      </c>
      <c r="M1218" s="4">
        <f>'Листы на печать'!N1352</f>
        <v>0</v>
      </c>
      <c r="N1218" s="4">
        <f>'Листы на печать'!P1352</f>
        <v>0</v>
      </c>
    </row>
    <row r="1219" spans="1:14">
      <c r="A1219" s="4">
        <f>'Листы на печать'!B1353</f>
        <v>0</v>
      </c>
      <c r="B1219" s="4">
        <f>'Листы на печать'!Y1353</f>
        <v>0</v>
      </c>
      <c r="C1219" s="4">
        <f>'Листы на печать'!AA1353</f>
        <v>0</v>
      </c>
      <c r="D1219" s="5" t="str">
        <f t="shared" si="76"/>
        <v>00</v>
      </c>
      <c r="E1219" s="4">
        <f>'Листы на печать'!AC1353</f>
        <v>0</v>
      </c>
      <c r="F1219" s="4">
        <f>'Листы на печать'!AE1353</f>
        <v>0</v>
      </c>
      <c r="G1219" s="5">
        <f t="shared" ref="G1219:G1282" si="77">A1219</f>
        <v>0</v>
      </c>
      <c r="H1219" s="4">
        <f>'Листы на печать'!J1353</f>
        <v>0</v>
      </c>
      <c r="I1219" s="4">
        <f>'Листы на печать'!L1353</f>
        <v>0</v>
      </c>
      <c r="J1219" s="5">
        <f t="shared" ref="J1219:J1282" si="78">A1219</f>
        <v>0</v>
      </c>
      <c r="K1219" s="4">
        <f>'Листы на печать'!M1353</f>
        <v>0</v>
      </c>
      <c r="L1219" s="4" t="str">
        <f t="shared" si="75"/>
        <v>00</v>
      </c>
      <c r="M1219" s="4">
        <f>'Листы на печать'!N1353</f>
        <v>0</v>
      </c>
      <c r="N1219" s="4">
        <f>'Листы на печать'!P1353</f>
        <v>0</v>
      </c>
    </row>
    <row r="1220" spans="1:14">
      <c r="A1220" s="4">
        <f>'Листы на печать'!B1354</f>
        <v>0</v>
      </c>
      <c r="B1220" s="4">
        <f>'Листы на печать'!Y1354</f>
        <v>0</v>
      </c>
      <c r="C1220" s="4">
        <f>'Листы на печать'!AA1354</f>
        <v>0</v>
      </c>
      <c r="D1220" s="5" t="str">
        <f t="shared" si="76"/>
        <v>00</v>
      </c>
      <c r="E1220" s="4">
        <f>'Листы на печать'!AC1354</f>
        <v>0</v>
      </c>
      <c r="F1220" s="4">
        <f>'Листы на печать'!AE1354</f>
        <v>0</v>
      </c>
      <c r="G1220" s="5">
        <f t="shared" si="77"/>
        <v>0</v>
      </c>
      <c r="H1220" s="4">
        <f>'Листы на печать'!J1354</f>
        <v>0</v>
      </c>
      <c r="I1220" s="4">
        <f>'Листы на печать'!L1354</f>
        <v>0</v>
      </c>
      <c r="J1220" s="5">
        <f t="shared" si="78"/>
        <v>0</v>
      </c>
      <c r="K1220" s="4">
        <f>'Листы на печать'!M1354</f>
        <v>0</v>
      </c>
      <c r="L1220" s="4" t="str">
        <f t="shared" si="75"/>
        <v>00</v>
      </c>
      <c r="M1220" s="4">
        <f>'Листы на печать'!N1354</f>
        <v>0</v>
      </c>
      <c r="N1220" s="4">
        <f>'Листы на печать'!P1354</f>
        <v>0</v>
      </c>
    </row>
    <row r="1221" spans="1:14">
      <c r="A1221" s="4">
        <f>'Листы на печать'!B1355</f>
        <v>0</v>
      </c>
      <c r="B1221" s="4">
        <f>'Листы на печать'!Y1355</f>
        <v>0</v>
      </c>
      <c r="C1221" s="4">
        <f>'Листы на печать'!AA1355</f>
        <v>0</v>
      </c>
      <c r="D1221" s="5" t="str">
        <f t="shared" si="76"/>
        <v>00</v>
      </c>
      <c r="E1221" s="4">
        <f>'Листы на печать'!AC1355</f>
        <v>0</v>
      </c>
      <c r="F1221" s="4">
        <f>'Листы на печать'!AE1355</f>
        <v>0</v>
      </c>
      <c r="G1221" s="5">
        <f t="shared" si="77"/>
        <v>0</v>
      </c>
      <c r="H1221" s="4">
        <f>'Листы на печать'!J1355</f>
        <v>0</v>
      </c>
      <c r="I1221" s="4">
        <f>'Листы на печать'!L1355</f>
        <v>0</v>
      </c>
      <c r="J1221" s="5">
        <f t="shared" si="78"/>
        <v>0</v>
      </c>
      <c r="K1221" s="4">
        <f>'Листы на печать'!M1355</f>
        <v>0</v>
      </c>
      <c r="L1221" s="4" t="str">
        <f t="shared" ref="L1221:L1284" si="79">CONCATENATE(K1221,M1221)</f>
        <v>00</v>
      </c>
      <c r="M1221" s="4">
        <f>'Листы на печать'!N1355</f>
        <v>0</v>
      </c>
      <c r="N1221" s="4">
        <f>'Листы на печать'!P1355</f>
        <v>0</v>
      </c>
    </row>
    <row r="1222" spans="1:14">
      <c r="A1222" s="4">
        <f>'Листы на печать'!B1356</f>
        <v>0</v>
      </c>
      <c r="B1222" s="4">
        <f>'Листы на печать'!Y1356</f>
        <v>0</v>
      </c>
      <c r="C1222" s="4">
        <f>'Листы на печать'!AA1356</f>
        <v>0</v>
      </c>
      <c r="D1222" s="5" t="str">
        <f t="shared" si="76"/>
        <v>00</v>
      </c>
      <c r="E1222" s="4">
        <f>'Листы на печать'!AC1356</f>
        <v>0</v>
      </c>
      <c r="F1222" s="4">
        <f>'Листы на печать'!AE1356</f>
        <v>0</v>
      </c>
      <c r="G1222" s="5">
        <f t="shared" si="77"/>
        <v>0</v>
      </c>
      <c r="H1222" s="4">
        <f>'Листы на печать'!J1356</f>
        <v>0</v>
      </c>
      <c r="I1222" s="4">
        <f>'Листы на печать'!L1356</f>
        <v>0</v>
      </c>
      <c r="J1222" s="5">
        <f t="shared" si="78"/>
        <v>0</v>
      </c>
      <c r="K1222" s="4">
        <f>'Листы на печать'!M1356</f>
        <v>0</v>
      </c>
      <c r="L1222" s="4" t="str">
        <f t="shared" si="79"/>
        <v>00</v>
      </c>
      <c r="M1222" s="4">
        <f>'Листы на печать'!N1356</f>
        <v>0</v>
      </c>
      <c r="N1222" s="4">
        <f>'Листы на печать'!P1356</f>
        <v>0</v>
      </c>
    </row>
    <row r="1223" spans="1:14">
      <c r="A1223" s="4">
        <f>'Листы на печать'!B1357</f>
        <v>0</v>
      </c>
      <c r="B1223" s="4">
        <f>'Листы на печать'!Y1357</f>
        <v>0</v>
      </c>
      <c r="C1223" s="4">
        <f>'Листы на печать'!AA1357</f>
        <v>0</v>
      </c>
      <c r="D1223" s="5" t="str">
        <f t="shared" si="76"/>
        <v>00</v>
      </c>
      <c r="E1223" s="4">
        <f>'Листы на печать'!AC1357</f>
        <v>0</v>
      </c>
      <c r="F1223" s="4">
        <f>'Листы на печать'!AE1357</f>
        <v>0</v>
      </c>
      <c r="G1223" s="5">
        <f t="shared" si="77"/>
        <v>0</v>
      </c>
      <c r="H1223" s="4">
        <f>'Листы на печать'!J1357</f>
        <v>0</v>
      </c>
      <c r="I1223" s="4">
        <f>'Листы на печать'!L1357</f>
        <v>0</v>
      </c>
      <c r="J1223" s="5">
        <f t="shared" si="78"/>
        <v>0</v>
      </c>
      <c r="K1223" s="4">
        <f>'Листы на печать'!M1357</f>
        <v>0</v>
      </c>
      <c r="L1223" s="4" t="str">
        <f t="shared" si="79"/>
        <v>00</v>
      </c>
      <c r="M1223" s="4">
        <f>'Листы на печать'!N1357</f>
        <v>0</v>
      </c>
      <c r="N1223" s="4">
        <f>'Листы на печать'!P1357</f>
        <v>0</v>
      </c>
    </row>
    <row r="1224" spans="1:14">
      <c r="A1224" s="4">
        <f>'Листы на печать'!B1358</f>
        <v>0</v>
      </c>
      <c r="B1224" s="4">
        <f>'Листы на печать'!Y1358</f>
        <v>0</v>
      </c>
      <c r="C1224" s="4">
        <f>'Листы на печать'!AA1358</f>
        <v>0</v>
      </c>
      <c r="D1224" s="5" t="str">
        <f t="shared" si="76"/>
        <v>00</v>
      </c>
      <c r="E1224" s="4">
        <f>'Листы на печать'!AC1358</f>
        <v>0</v>
      </c>
      <c r="F1224" s="4">
        <f>'Листы на печать'!AE1358</f>
        <v>0</v>
      </c>
      <c r="G1224" s="5">
        <f t="shared" si="77"/>
        <v>0</v>
      </c>
      <c r="H1224" s="4">
        <f>'Листы на печать'!J1358</f>
        <v>0</v>
      </c>
      <c r="I1224" s="4">
        <f>'Листы на печать'!L1358</f>
        <v>0</v>
      </c>
      <c r="J1224" s="5">
        <f t="shared" si="78"/>
        <v>0</v>
      </c>
      <c r="K1224" s="4">
        <f>'Листы на печать'!M1358</f>
        <v>0</v>
      </c>
      <c r="L1224" s="4" t="str">
        <f t="shared" si="79"/>
        <v>00</v>
      </c>
      <c r="M1224" s="4">
        <f>'Листы на печать'!N1358</f>
        <v>0</v>
      </c>
      <c r="N1224" s="4">
        <f>'Листы на печать'!P1358</f>
        <v>0</v>
      </c>
    </row>
    <row r="1225" spans="1:14">
      <c r="A1225" s="4">
        <f>'Листы на печать'!B1359</f>
        <v>0</v>
      </c>
      <c r="B1225" s="4">
        <f>'Листы на печать'!Y1359</f>
        <v>0</v>
      </c>
      <c r="C1225" s="4">
        <f>'Листы на печать'!AA1359</f>
        <v>0</v>
      </c>
      <c r="D1225" s="5" t="str">
        <f t="shared" si="76"/>
        <v>00</v>
      </c>
      <c r="E1225" s="4">
        <f>'Листы на печать'!AC1359</f>
        <v>0</v>
      </c>
      <c r="F1225" s="4">
        <f>'Листы на печать'!AE1359</f>
        <v>0</v>
      </c>
      <c r="G1225" s="5">
        <f t="shared" si="77"/>
        <v>0</v>
      </c>
      <c r="H1225" s="4">
        <f>'Листы на печать'!J1359</f>
        <v>0</v>
      </c>
      <c r="I1225" s="4">
        <f>'Листы на печать'!L1359</f>
        <v>0</v>
      </c>
      <c r="J1225" s="5">
        <f t="shared" si="78"/>
        <v>0</v>
      </c>
      <c r="K1225" s="4">
        <f>'Листы на печать'!M1359</f>
        <v>0</v>
      </c>
      <c r="L1225" s="4" t="str">
        <f t="shared" si="79"/>
        <v>00</v>
      </c>
      <c r="M1225" s="4">
        <f>'Листы на печать'!N1359</f>
        <v>0</v>
      </c>
      <c r="N1225" s="4">
        <f>'Листы на печать'!P1359</f>
        <v>0</v>
      </c>
    </row>
    <row r="1226" spans="1:14">
      <c r="A1226" s="4">
        <f>'Листы на печать'!B1360</f>
        <v>0</v>
      </c>
      <c r="B1226" s="4">
        <f>'Листы на печать'!Y1360</f>
        <v>0</v>
      </c>
      <c r="C1226" s="4">
        <f>'Листы на печать'!AA1360</f>
        <v>0</v>
      </c>
      <c r="D1226" s="5" t="str">
        <f t="shared" si="76"/>
        <v>00</v>
      </c>
      <c r="E1226" s="4">
        <f>'Листы на печать'!AC1360</f>
        <v>0</v>
      </c>
      <c r="F1226" s="4">
        <f>'Листы на печать'!AE1360</f>
        <v>0</v>
      </c>
      <c r="G1226" s="5">
        <f t="shared" si="77"/>
        <v>0</v>
      </c>
      <c r="H1226" s="4">
        <f>'Листы на печать'!J1360</f>
        <v>0</v>
      </c>
      <c r="I1226" s="4">
        <f>'Листы на печать'!L1360</f>
        <v>0</v>
      </c>
      <c r="J1226" s="5">
        <f t="shared" si="78"/>
        <v>0</v>
      </c>
      <c r="K1226" s="4">
        <f>'Листы на печать'!M1360</f>
        <v>0</v>
      </c>
      <c r="L1226" s="4" t="str">
        <f t="shared" si="79"/>
        <v>00</v>
      </c>
      <c r="M1226" s="4">
        <f>'Листы на печать'!N1360</f>
        <v>0</v>
      </c>
      <c r="N1226" s="4">
        <f>'Листы на печать'!P1360</f>
        <v>0</v>
      </c>
    </row>
    <row r="1227" spans="1:14">
      <c r="A1227" s="4">
        <f>'Листы на печать'!B1361</f>
        <v>0</v>
      </c>
      <c r="B1227" s="4">
        <f>'Листы на печать'!Y1361</f>
        <v>0</v>
      </c>
      <c r="C1227" s="4">
        <f>'Листы на печать'!AA1361</f>
        <v>0</v>
      </c>
      <c r="D1227" s="5" t="str">
        <f t="shared" si="76"/>
        <v>00</v>
      </c>
      <c r="E1227" s="4">
        <f>'Листы на печать'!AC1361</f>
        <v>0</v>
      </c>
      <c r="F1227" s="4">
        <f>'Листы на печать'!AE1361</f>
        <v>0</v>
      </c>
      <c r="G1227" s="5">
        <f t="shared" si="77"/>
        <v>0</v>
      </c>
      <c r="H1227" s="4">
        <f>'Листы на печать'!J1361</f>
        <v>0</v>
      </c>
      <c r="I1227" s="4">
        <f>'Листы на печать'!L1361</f>
        <v>0</v>
      </c>
      <c r="J1227" s="5">
        <f t="shared" si="78"/>
        <v>0</v>
      </c>
      <c r="K1227" s="4">
        <f>'Листы на печать'!M1361</f>
        <v>0</v>
      </c>
      <c r="L1227" s="4" t="str">
        <f t="shared" si="79"/>
        <v>00</v>
      </c>
      <c r="M1227" s="4">
        <f>'Листы на печать'!N1361</f>
        <v>0</v>
      </c>
      <c r="N1227" s="4">
        <f>'Листы на печать'!P1361</f>
        <v>0</v>
      </c>
    </row>
    <row r="1228" spans="1:14">
      <c r="A1228" s="4">
        <f>'Листы на печать'!B1362</f>
        <v>0</v>
      </c>
      <c r="B1228" s="4">
        <f>'Листы на печать'!Y1362</f>
        <v>0</v>
      </c>
      <c r="C1228" s="4">
        <f>'Листы на печать'!AA1362</f>
        <v>0</v>
      </c>
      <c r="D1228" s="5" t="str">
        <f t="shared" si="76"/>
        <v>00</v>
      </c>
      <c r="E1228" s="4">
        <f>'Листы на печать'!AC1362</f>
        <v>0</v>
      </c>
      <c r="F1228" s="4">
        <f>'Листы на печать'!AE1362</f>
        <v>0</v>
      </c>
      <c r="G1228" s="5">
        <f t="shared" si="77"/>
        <v>0</v>
      </c>
      <c r="H1228" s="4">
        <f>'Листы на печать'!J1362</f>
        <v>0</v>
      </c>
      <c r="I1228" s="4">
        <f>'Листы на печать'!L1362</f>
        <v>0</v>
      </c>
      <c r="J1228" s="5">
        <f t="shared" si="78"/>
        <v>0</v>
      </c>
      <c r="K1228" s="4">
        <f>'Листы на печать'!M1362</f>
        <v>0</v>
      </c>
      <c r="L1228" s="4" t="str">
        <f t="shared" si="79"/>
        <v>00</v>
      </c>
      <c r="M1228" s="4">
        <f>'Листы на печать'!N1362</f>
        <v>0</v>
      </c>
      <c r="N1228" s="4">
        <f>'Листы на печать'!P1362</f>
        <v>0</v>
      </c>
    </row>
    <row r="1229" spans="1:14">
      <c r="A1229" s="4">
        <f>'Листы на печать'!B1363</f>
        <v>0</v>
      </c>
      <c r="B1229" s="4">
        <f>'Листы на печать'!Y1363</f>
        <v>0</v>
      </c>
      <c r="C1229" s="4">
        <f>'Листы на печать'!AA1363</f>
        <v>0</v>
      </c>
      <c r="D1229" s="5" t="str">
        <f t="shared" si="76"/>
        <v>00</v>
      </c>
      <c r="E1229" s="4">
        <f>'Листы на печать'!AC1363</f>
        <v>0</v>
      </c>
      <c r="F1229" s="4">
        <f>'Листы на печать'!AE1363</f>
        <v>0</v>
      </c>
      <c r="G1229" s="5">
        <f t="shared" si="77"/>
        <v>0</v>
      </c>
      <c r="H1229" s="4">
        <f>'Листы на печать'!J1363</f>
        <v>0</v>
      </c>
      <c r="I1229" s="4">
        <f>'Листы на печать'!L1363</f>
        <v>0</v>
      </c>
      <c r="J1229" s="5">
        <f t="shared" si="78"/>
        <v>0</v>
      </c>
      <c r="K1229" s="4">
        <f>'Листы на печать'!M1363</f>
        <v>0</v>
      </c>
      <c r="L1229" s="4" t="str">
        <f t="shared" si="79"/>
        <v>00</v>
      </c>
      <c r="M1229" s="4">
        <f>'Листы на печать'!N1363</f>
        <v>0</v>
      </c>
      <c r="N1229" s="4">
        <f>'Листы на печать'!P1363</f>
        <v>0</v>
      </c>
    </row>
    <row r="1230" spans="1:14">
      <c r="A1230" s="4">
        <f>'Листы на печать'!B1364</f>
        <v>0</v>
      </c>
      <c r="B1230" s="4">
        <f>'Листы на печать'!Y1364</f>
        <v>0</v>
      </c>
      <c r="C1230" s="4">
        <f>'Листы на печать'!AA1364</f>
        <v>0</v>
      </c>
      <c r="D1230" s="5" t="str">
        <f t="shared" ref="D1230:D1293" si="80">CONCATENATE(B1230, E1230)</f>
        <v>00</v>
      </c>
      <c r="E1230" s="4">
        <f>'Листы на печать'!AC1364</f>
        <v>0</v>
      </c>
      <c r="F1230" s="4">
        <f>'Листы на печать'!AE1364</f>
        <v>0</v>
      </c>
      <c r="G1230" s="5">
        <f t="shared" si="77"/>
        <v>0</v>
      </c>
      <c r="H1230" s="4">
        <f>'Листы на печать'!J1364</f>
        <v>0</v>
      </c>
      <c r="I1230" s="4">
        <f>'Листы на печать'!L1364</f>
        <v>0</v>
      </c>
      <c r="J1230" s="5">
        <f t="shared" si="78"/>
        <v>0</v>
      </c>
      <c r="K1230" s="4">
        <f>'Листы на печать'!M1364</f>
        <v>0</v>
      </c>
      <c r="L1230" s="4" t="str">
        <f t="shared" si="79"/>
        <v>00</v>
      </c>
      <c r="M1230" s="4">
        <f>'Листы на печать'!N1364</f>
        <v>0</v>
      </c>
      <c r="N1230" s="4">
        <f>'Листы на печать'!P1364</f>
        <v>0</v>
      </c>
    </row>
    <row r="1231" spans="1:14">
      <c r="A1231" s="4">
        <f>'Листы на печать'!B1365</f>
        <v>0</v>
      </c>
      <c r="B1231" s="4">
        <f>'Листы на печать'!Y1365</f>
        <v>0</v>
      </c>
      <c r="C1231" s="4">
        <f>'Листы на печать'!AA1365</f>
        <v>0</v>
      </c>
      <c r="D1231" s="5" t="str">
        <f t="shared" si="80"/>
        <v>00</v>
      </c>
      <c r="E1231" s="4">
        <f>'Листы на печать'!AC1365</f>
        <v>0</v>
      </c>
      <c r="F1231" s="4">
        <f>'Листы на печать'!AE1365</f>
        <v>0</v>
      </c>
      <c r="G1231" s="5">
        <f t="shared" si="77"/>
        <v>0</v>
      </c>
      <c r="H1231" s="4">
        <f>'Листы на печать'!J1365</f>
        <v>0</v>
      </c>
      <c r="I1231" s="4">
        <f>'Листы на печать'!L1365</f>
        <v>0</v>
      </c>
      <c r="J1231" s="5">
        <f t="shared" si="78"/>
        <v>0</v>
      </c>
      <c r="K1231" s="4">
        <f>'Листы на печать'!M1365</f>
        <v>0</v>
      </c>
      <c r="L1231" s="4" t="str">
        <f t="shared" si="79"/>
        <v>00</v>
      </c>
      <c r="M1231" s="4">
        <f>'Листы на печать'!N1365</f>
        <v>0</v>
      </c>
      <c r="N1231" s="4">
        <f>'Листы на печать'!P1365</f>
        <v>0</v>
      </c>
    </row>
    <row r="1232" spans="1:14">
      <c r="A1232" s="4">
        <f>'Листы на печать'!B1366</f>
        <v>0</v>
      </c>
      <c r="B1232" s="4">
        <f>'Листы на печать'!Y1366</f>
        <v>0</v>
      </c>
      <c r="C1232" s="4">
        <f>'Листы на печать'!AA1366</f>
        <v>0</v>
      </c>
      <c r="D1232" s="5" t="str">
        <f t="shared" si="80"/>
        <v>00</v>
      </c>
      <c r="E1232" s="4">
        <f>'Листы на печать'!AC1366</f>
        <v>0</v>
      </c>
      <c r="F1232" s="4">
        <f>'Листы на печать'!AE1366</f>
        <v>0</v>
      </c>
      <c r="G1232" s="5">
        <f t="shared" si="77"/>
        <v>0</v>
      </c>
      <c r="H1232" s="4">
        <f>'Листы на печать'!J1366</f>
        <v>0</v>
      </c>
      <c r="I1232" s="4">
        <f>'Листы на печать'!L1366</f>
        <v>0</v>
      </c>
      <c r="J1232" s="5">
        <f t="shared" si="78"/>
        <v>0</v>
      </c>
      <c r="K1232" s="4">
        <f>'Листы на печать'!M1366</f>
        <v>0</v>
      </c>
      <c r="L1232" s="4" t="str">
        <f t="shared" si="79"/>
        <v>00</v>
      </c>
      <c r="M1232" s="4">
        <f>'Листы на печать'!N1366</f>
        <v>0</v>
      </c>
      <c r="N1232" s="4">
        <f>'Листы на печать'!P1366</f>
        <v>0</v>
      </c>
    </row>
    <row r="1233" spans="1:14">
      <c r="A1233" s="4">
        <f>'Листы на печать'!B1367</f>
        <v>0</v>
      </c>
      <c r="B1233" s="4">
        <f>'Листы на печать'!Y1367</f>
        <v>0</v>
      </c>
      <c r="C1233" s="4">
        <f>'Листы на печать'!AA1367</f>
        <v>0</v>
      </c>
      <c r="D1233" s="5" t="str">
        <f t="shared" si="80"/>
        <v>00</v>
      </c>
      <c r="E1233" s="4">
        <f>'Листы на печать'!AC1367</f>
        <v>0</v>
      </c>
      <c r="F1233" s="4">
        <f>'Листы на печать'!AE1367</f>
        <v>0</v>
      </c>
      <c r="G1233" s="5">
        <f t="shared" si="77"/>
        <v>0</v>
      </c>
      <c r="H1233" s="4">
        <f>'Листы на печать'!J1367</f>
        <v>0</v>
      </c>
      <c r="I1233" s="4">
        <f>'Листы на печать'!L1367</f>
        <v>0</v>
      </c>
      <c r="J1233" s="5">
        <f t="shared" si="78"/>
        <v>0</v>
      </c>
      <c r="K1233" s="4">
        <f>'Листы на печать'!M1367</f>
        <v>0</v>
      </c>
      <c r="L1233" s="4" t="str">
        <f t="shared" si="79"/>
        <v>00</v>
      </c>
      <c r="M1233" s="4">
        <f>'Листы на печать'!N1367</f>
        <v>0</v>
      </c>
      <c r="N1233" s="4">
        <f>'Листы на печать'!P1367</f>
        <v>0</v>
      </c>
    </row>
    <row r="1234" spans="1:14">
      <c r="A1234" s="4">
        <f>'Листы на печать'!B1368</f>
        <v>0</v>
      </c>
      <c r="B1234" s="4">
        <f>'Листы на печать'!Y1368</f>
        <v>0</v>
      </c>
      <c r="C1234" s="4">
        <f>'Листы на печать'!AA1368</f>
        <v>0</v>
      </c>
      <c r="D1234" s="5" t="str">
        <f t="shared" si="80"/>
        <v>00</v>
      </c>
      <c r="E1234" s="4">
        <f>'Листы на печать'!AC1368</f>
        <v>0</v>
      </c>
      <c r="F1234" s="4">
        <f>'Листы на печать'!AE1368</f>
        <v>0</v>
      </c>
      <c r="G1234" s="5">
        <f t="shared" si="77"/>
        <v>0</v>
      </c>
      <c r="H1234" s="4">
        <f>'Листы на печать'!J1368</f>
        <v>0</v>
      </c>
      <c r="I1234" s="4">
        <f>'Листы на печать'!L1368</f>
        <v>0</v>
      </c>
      <c r="J1234" s="5">
        <f t="shared" si="78"/>
        <v>0</v>
      </c>
      <c r="K1234" s="4">
        <f>'Листы на печать'!M1368</f>
        <v>0</v>
      </c>
      <c r="L1234" s="4" t="str">
        <f t="shared" si="79"/>
        <v>00</v>
      </c>
      <c r="M1234" s="4">
        <f>'Листы на печать'!N1368</f>
        <v>0</v>
      </c>
      <c r="N1234" s="4">
        <f>'Листы на печать'!P1368</f>
        <v>0</v>
      </c>
    </row>
    <row r="1235" spans="1:14">
      <c r="A1235" s="4">
        <f>'Листы на печать'!B1369</f>
        <v>0</v>
      </c>
      <c r="B1235" s="4">
        <f>'Листы на печать'!Y1369</f>
        <v>0</v>
      </c>
      <c r="C1235" s="4">
        <f>'Листы на печать'!AA1369</f>
        <v>0</v>
      </c>
      <c r="D1235" s="5" t="str">
        <f t="shared" si="80"/>
        <v>00</v>
      </c>
      <c r="E1235" s="4">
        <f>'Листы на печать'!AC1369</f>
        <v>0</v>
      </c>
      <c r="F1235" s="4">
        <f>'Листы на печать'!AE1369</f>
        <v>0</v>
      </c>
      <c r="G1235" s="5">
        <f t="shared" si="77"/>
        <v>0</v>
      </c>
      <c r="H1235" s="4">
        <f>'Листы на печать'!J1369</f>
        <v>0</v>
      </c>
      <c r="I1235" s="4">
        <f>'Листы на печать'!L1369</f>
        <v>0</v>
      </c>
      <c r="J1235" s="5">
        <f t="shared" si="78"/>
        <v>0</v>
      </c>
      <c r="K1235" s="4">
        <f>'Листы на печать'!M1369</f>
        <v>0</v>
      </c>
      <c r="L1235" s="4" t="str">
        <f t="shared" si="79"/>
        <v>00</v>
      </c>
      <c r="M1235" s="4">
        <f>'Листы на печать'!N1369</f>
        <v>0</v>
      </c>
      <c r="N1235" s="4">
        <f>'Листы на печать'!P1369</f>
        <v>0</v>
      </c>
    </row>
    <row r="1236" spans="1:14">
      <c r="A1236" s="4">
        <f>'Листы на печать'!B1370</f>
        <v>0</v>
      </c>
      <c r="B1236" s="4">
        <f>'Листы на печать'!Y1370</f>
        <v>0</v>
      </c>
      <c r="C1236" s="4">
        <f>'Листы на печать'!AA1370</f>
        <v>0</v>
      </c>
      <c r="D1236" s="5" t="str">
        <f t="shared" si="80"/>
        <v>00</v>
      </c>
      <c r="E1236" s="4">
        <f>'Листы на печать'!AC1370</f>
        <v>0</v>
      </c>
      <c r="F1236" s="4">
        <f>'Листы на печать'!AE1370</f>
        <v>0</v>
      </c>
      <c r="G1236" s="5">
        <f t="shared" si="77"/>
        <v>0</v>
      </c>
      <c r="H1236" s="4">
        <f>'Листы на печать'!J1370</f>
        <v>0</v>
      </c>
      <c r="I1236" s="4">
        <f>'Листы на печать'!L1370</f>
        <v>0</v>
      </c>
      <c r="J1236" s="5">
        <f t="shared" si="78"/>
        <v>0</v>
      </c>
      <c r="K1236" s="4">
        <f>'Листы на печать'!M1370</f>
        <v>0</v>
      </c>
      <c r="L1236" s="4" t="str">
        <f t="shared" si="79"/>
        <v>00</v>
      </c>
      <c r="M1236" s="4">
        <f>'Листы на печать'!N1370</f>
        <v>0</v>
      </c>
      <c r="N1236" s="4">
        <f>'Листы на печать'!P1370</f>
        <v>0</v>
      </c>
    </row>
    <row r="1237" spans="1:14">
      <c r="A1237" s="4">
        <f>'Листы на печать'!B1371</f>
        <v>0</v>
      </c>
      <c r="B1237" s="4">
        <f>'Листы на печать'!Y1371</f>
        <v>0</v>
      </c>
      <c r="C1237" s="4">
        <f>'Листы на печать'!AA1371</f>
        <v>0</v>
      </c>
      <c r="D1237" s="5" t="str">
        <f t="shared" si="80"/>
        <v>00</v>
      </c>
      <c r="E1237" s="4">
        <f>'Листы на печать'!AC1371</f>
        <v>0</v>
      </c>
      <c r="F1237" s="4">
        <f>'Листы на печать'!AE1371</f>
        <v>0</v>
      </c>
      <c r="G1237" s="5">
        <f t="shared" si="77"/>
        <v>0</v>
      </c>
      <c r="H1237" s="4">
        <f>'Листы на печать'!J1371</f>
        <v>0</v>
      </c>
      <c r="I1237" s="4">
        <f>'Листы на печать'!L1371</f>
        <v>0</v>
      </c>
      <c r="J1237" s="5">
        <f t="shared" si="78"/>
        <v>0</v>
      </c>
      <c r="K1237" s="4">
        <f>'Листы на печать'!M1371</f>
        <v>0</v>
      </c>
      <c r="L1237" s="4" t="str">
        <f t="shared" si="79"/>
        <v>00</v>
      </c>
      <c r="M1237" s="4">
        <f>'Листы на печать'!N1371</f>
        <v>0</v>
      </c>
      <c r="N1237" s="4">
        <f>'Листы на печать'!P1371</f>
        <v>0</v>
      </c>
    </row>
    <row r="1238" spans="1:14">
      <c r="A1238" s="4">
        <f>'Листы на печать'!B1372</f>
        <v>0</v>
      </c>
      <c r="B1238" s="4">
        <f>'Листы на печать'!Y1372</f>
        <v>0</v>
      </c>
      <c r="C1238" s="4">
        <f>'Листы на печать'!AA1372</f>
        <v>0</v>
      </c>
      <c r="D1238" s="5" t="str">
        <f t="shared" si="80"/>
        <v>00</v>
      </c>
      <c r="E1238" s="4">
        <f>'Листы на печать'!AC1372</f>
        <v>0</v>
      </c>
      <c r="F1238" s="4">
        <f>'Листы на печать'!AE1372</f>
        <v>0</v>
      </c>
      <c r="G1238" s="5">
        <f t="shared" si="77"/>
        <v>0</v>
      </c>
      <c r="H1238" s="4">
        <f>'Листы на печать'!J1372</f>
        <v>0</v>
      </c>
      <c r="I1238" s="4">
        <f>'Листы на печать'!L1372</f>
        <v>0</v>
      </c>
      <c r="J1238" s="5">
        <f t="shared" si="78"/>
        <v>0</v>
      </c>
      <c r="K1238" s="4">
        <f>'Листы на печать'!M1372</f>
        <v>0</v>
      </c>
      <c r="L1238" s="4" t="str">
        <f t="shared" si="79"/>
        <v>00</v>
      </c>
      <c r="M1238" s="4">
        <f>'Листы на печать'!N1372</f>
        <v>0</v>
      </c>
      <c r="N1238" s="4">
        <f>'Листы на печать'!P1372</f>
        <v>0</v>
      </c>
    </row>
    <row r="1239" spans="1:14">
      <c r="A1239" s="4">
        <f>'Листы на печать'!B1373</f>
        <v>0</v>
      </c>
      <c r="B1239" s="4">
        <f>'Листы на печать'!Y1373</f>
        <v>0</v>
      </c>
      <c r="C1239" s="4" t="str">
        <f>'Листы на печать'!AA1373</f>
        <v>АП-08/15-АОВ2.К</v>
      </c>
      <c r="D1239" s="5" t="str">
        <f t="shared" si="80"/>
        <v>00</v>
      </c>
      <c r="E1239" s="4">
        <f>'Листы на печать'!AC1373</f>
        <v>0</v>
      </c>
      <c r="F1239" s="4">
        <f>'Листы на печать'!AE1373</f>
        <v>0</v>
      </c>
      <c r="G1239" s="5">
        <f t="shared" si="77"/>
        <v>0</v>
      </c>
      <c r="H1239" s="4">
        <f>'Листы на печать'!J1373</f>
        <v>0</v>
      </c>
      <c r="I1239" s="4">
        <f>'Листы на печать'!L1373</f>
        <v>0</v>
      </c>
      <c r="J1239" s="5">
        <f t="shared" si="78"/>
        <v>0</v>
      </c>
      <c r="K1239" s="4">
        <f>'Листы на печать'!M1373</f>
        <v>0</v>
      </c>
      <c r="L1239" s="4" t="str">
        <f t="shared" si="79"/>
        <v>00</v>
      </c>
      <c r="M1239" s="4">
        <f>'Листы на печать'!N1373</f>
        <v>0</v>
      </c>
      <c r="N1239" s="4">
        <f>'Листы на печать'!P1373</f>
        <v>0</v>
      </c>
    </row>
    <row r="1240" spans="1:14">
      <c r="A1240" s="4">
        <f>'Листы на печать'!B1374</f>
        <v>0</v>
      </c>
      <c r="B1240" s="4">
        <f>'Листы на печать'!Y1374</f>
        <v>0</v>
      </c>
      <c r="C1240" s="4">
        <f>'Листы на печать'!AA1374</f>
        <v>0</v>
      </c>
      <c r="D1240" s="5" t="str">
        <f t="shared" si="80"/>
        <v>00</v>
      </c>
      <c r="E1240" s="4">
        <f>'Листы на печать'!AC1374</f>
        <v>0</v>
      </c>
      <c r="F1240" s="4">
        <f>'Листы на печать'!AE1374</f>
        <v>0</v>
      </c>
      <c r="G1240" s="5">
        <f t="shared" si="77"/>
        <v>0</v>
      </c>
      <c r="H1240" s="4">
        <f>'Листы на печать'!J1374</f>
        <v>0</v>
      </c>
      <c r="I1240" s="4">
        <f>'Листы на печать'!L1374</f>
        <v>0</v>
      </c>
      <c r="J1240" s="5">
        <f t="shared" si="78"/>
        <v>0</v>
      </c>
      <c r="K1240" s="4">
        <f>'Листы на печать'!M1374</f>
        <v>0</v>
      </c>
      <c r="L1240" s="4" t="str">
        <f t="shared" si="79"/>
        <v>00</v>
      </c>
      <c r="M1240" s="4">
        <f>'Листы на печать'!N1374</f>
        <v>0</v>
      </c>
      <c r="N1240" s="4">
        <f>'Листы на печать'!P1374</f>
        <v>0</v>
      </c>
    </row>
    <row r="1241" spans="1:14">
      <c r="A1241" s="4">
        <f>'Листы на печать'!B1375</f>
        <v>0</v>
      </c>
      <c r="B1241" s="4">
        <f>'Листы на печать'!Y1375</f>
        <v>0</v>
      </c>
      <c r="C1241" s="4">
        <f>'Листы на печать'!AA1375</f>
        <v>0</v>
      </c>
      <c r="D1241" s="5" t="str">
        <f t="shared" si="80"/>
        <v>00</v>
      </c>
      <c r="E1241" s="4">
        <f>'Листы на печать'!AC1375</f>
        <v>0</v>
      </c>
      <c r="F1241" s="4">
        <f>'Листы на печать'!AE1375</f>
        <v>0</v>
      </c>
      <c r="G1241" s="5">
        <f t="shared" si="77"/>
        <v>0</v>
      </c>
      <c r="H1241" s="4">
        <f>'Листы на печать'!J1375</f>
        <v>0</v>
      </c>
      <c r="I1241" s="4">
        <f>'Листы на печать'!L1375</f>
        <v>0</v>
      </c>
      <c r="J1241" s="5">
        <f t="shared" si="78"/>
        <v>0</v>
      </c>
      <c r="K1241" s="4">
        <f>'Листы на печать'!M1375</f>
        <v>0</v>
      </c>
      <c r="L1241" s="4" t="str">
        <f t="shared" si="79"/>
        <v>00</v>
      </c>
      <c r="M1241" s="4">
        <f>'Листы на печать'!N1375</f>
        <v>0</v>
      </c>
      <c r="N1241" s="4">
        <f>'Листы на печать'!P1375</f>
        <v>0</v>
      </c>
    </row>
    <row r="1242" spans="1:14">
      <c r="A1242" s="4">
        <f>'Листы на печать'!B1376</f>
        <v>0</v>
      </c>
      <c r="B1242" s="4">
        <f>'Листы на печать'!Y1376</f>
        <v>0</v>
      </c>
      <c r="C1242" s="4">
        <f>'Листы на печать'!AA1376</f>
        <v>0</v>
      </c>
      <c r="D1242" s="5" t="str">
        <f t="shared" si="80"/>
        <v>00</v>
      </c>
      <c r="E1242" s="4">
        <f>'Листы на печать'!AC1376</f>
        <v>0</v>
      </c>
      <c r="F1242" s="4">
        <f>'Листы на печать'!AE1376</f>
        <v>0</v>
      </c>
      <c r="G1242" s="5">
        <f t="shared" si="77"/>
        <v>0</v>
      </c>
      <c r="H1242" s="4">
        <f>'Листы на печать'!J1376</f>
        <v>0</v>
      </c>
      <c r="I1242" s="4">
        <f>'Листы на печать'!L1376</f>
        <v>0</v>
      </c>
      <c r="J1242" s="5">
        <f t="shared" si="78"/>
        <v>0</v>
      </c>
      <c r="K1242" s="4">
        <f>'Листы на печать'!M1376</f>
        <v>0</v>
      </c>
      <c r="L1242" s="4" t="str">
        <f t="shared" si="79"/>
        <v>00</v>
      </c>
      <c r="M1242" s="4">
        <f>'Листы на печать'!N1376</f>
        <v>0</v>
      </c>
      <c r="N1242" s="4">
        <f>'Листы на печать'!P1376</f>
        <v>0</v>
      </c>
    </row>
    <row r="1243" spans="1:14">
      <c r="A1243" s="4">
        <f>'Листы на печать'!B1377</f>
        <v>0</v>
      </c>
      <c r="B1243" s="4">
        <f>'Листы на печать'!Y1377</f>
        <v>0</v>
      </c>
      <c r="C1243" s="4">
        <f>'Листы на печать'!AA1377</f>
        <v>0</v>
      </c>
      <c r="D1243" s="5" t="str">
        <f t="shared" si="80"/>
        <v>00</v>
      </c>
      <c r="E1243" s="4">
        <f>'Листы на печать'!AC1377</f>
        <v>0</v>
      </c>
      <c r="F1243" s="4">
        <f>'Листы на печать'!AE1377</f>
        <v>0</v>
      </c>
      <c r="G1243" s="5">
        <f t="shared" si="77"/>
        <v>0</v>
      </c>
      <c r="H1243" s="4">
        <f>'Листы на печать'!J1377</f>
        <v>0</v>
      </c>
      <c r="I1243" s="4">
        <f>'Листы на печать'!L1377</f>
        <v>0</v>
      </c>
      <c r="J1243" s="5">
        <f t="shared" si="78"/>
        <v>0</v>
      </c>
      <c r="K1243" s="4">
        <f>'Листы на печать'!M1377</f>
        <v>0</v>
      </c>
      <c r="L1243" s="4" t="str">
        <f t="shared" si="79"/>
        <v>00</v>
      </c>
      <c r="M1243" s="4">
        <f>'Листы на печать'!N1377</f>
        <v>0</v>
      </c>
      <c r="N1243" s="4">
        <f>'Листы на печать'!P1377</f>
        <v>0</v>
      </c>
    </row>
    <row r="1244" spans="1:14">
      <c r="A1244" s="4" t="str">
        <f>'Листы на печать'!B1378</f>
        <v>Обозначение кабеля, провода</v>
      </c>
      <c r="B1244" s="4" t="str">
        <f>'Листы на печать'!Y1378</f>
        <v>Кабель, провод</v>
      </c>
      <c r="C1244" s="4">
        <f>'Листы на печать'!AA1378</f>
        <v>0</v>
      </c>
      <c r="D1244" s="5" t="str">
        <f t="shared" si="80"/>
        <v>Кабель, провод0</v>
      </c>
      <c r="E1244" s="4">
        <f>'Листы на печать'!AC1378</f>
        <v>0</v>
      </c>
      <c r="F1244" s="4">
        <f>'Листы на печать'!AE1378</f>
        <v>0</v>
      </c>
      <c r="G1244" s="5" t="str">
        <f t="shared" si="77"/>
        <v>Обозначение кабеля, провода</v>
      </c>
      <c r="H1244" s="4" t="str">
        <f>'Листы на печать'!J1378</f>
        <v>Участок трассы кабеля, провода</v>
      </c>
      <c r="I1244" s="4">
        <f>'Листы на печать'!L1378</f>
        <v>0</v>
      </c>
      <c r="J1244" s="5" t="str">
        <f t="shared" si="78"/>
        <v>Обозначение кабеля, провода</v>
      </c>
      <c r="K1244" s="4">
        <f>'Листы на печать'!M1378</f>
        <v>0</v>
      </c>
      <c r="L1244" s="4" t="str">
        <f t="shared" si="79"/>
        <v>00</v>
      </c>
      <c r="M1244" s="4">
        <f>'Листы на печать'!N1378</f>
        <v>0</v>
      </c>
      <c r="N1244" s="4">
        <f>'Листы на печать'!P1378</f>
        <v>0</v>
      </c>
    </row>
    <row r="1245" spans="1:14">
      <c r="A1245" s="4">
        <f>'Листы на печать'!B1379</f>
        <v>0</v>
      </c>
      <c r="B1245" s="4" t="str">
        <f>'Листы на печать'!Y1379</f>
        <v>по проекту</v>
      </c>
      <c r="C1245" s="4">
        <f>'Листы на печать'!AA1379</f>
        <v>0</v>
      </c>
      <c r="D1245" s="5" t="str">
        <f t="shared" si="80"/>
        <v>по проекту0</v>
      </c>
      <c r="E1245" s="4">
        <f>'Листы на печать'!AC1379</f>
        <v>0</v>
      </c>
      <c r="F1245" s="4">
        <f>'Листы на печать'!AE1379</f>
        <v>0</v>
      </c>
      <c r="G1245" s="5">
        <f t="shared" si="77"/>
        <v>0</v>
      </c>
      <c r="H1245" s="4" t="str">
        <f>'Листы на печать'!J1379</f>
        <v>в трубе стальной,      Ø/м</v>
      </c>
      <c r="I1245" s="4">
        <f>'Листы на печать'!L1379</f>
        <v>0</v>
      </c>
      <c r="J1245" s="5">
        <f t="shared" si="78"/>
        <v>0</v>
      </c>
      <c r="K1245" s="4" t="str">
        <f>'Листы на печать'!M1379</f>
        <v>в трубе ПВХ (п),  ПНД (пн),  металло-рукаве (м), Ø/м</v>
      </c>
      <c r="L1245" s="4" t="str">
        <f t="shared" si="79"/>
        <v>в трубе ПВХ (п),  ПНД (пн),  металло-рукаве (м), Ø/м0</v>
      </c>
      <c r="M1245" s="4">
        <f>'Листы на печать'!N1379</f>
        <v>0</v>
      </c>
      <c r="N1245" s="4">
        <f>'Листы на печать'!P1379</f>
        <v>0</v>
      </c>
    </row>
    <row r="1246" spans="1:14">
      <c r="A1246" s="4">
        <f>'Листы на печать'!B1380</f>
        <v>0</v>
      </c>
      <c r="B1246" s="4" t="str">
        <f>'Листы на печать'!Y1380</f>
        <v>Марка</v>
      </c>
      <c r="C1246" s="4" t="str">
        <f>'Листы на печать'!AA1380</f>
        <v>Кол., число и сечение жил</v>
      </c>
      <c r="D1246" s="5" t="str">
        <f t="shared" si="80"/>
        <v>Марка0</v>
      </c>
      <c r="E1246" s="4">
        <f>'Листы на печать'!AC1380</f>
        <v>0</v>
      </c>
      <c r="F1246" s="4" t="str">
        <f>'Листы на печать'!AE1380</f>
        <v>Длина, м</v>
      </c>
      <c r="G1246" s="5">
        <f t="shared" si="77"/>
        <v>0</v>
      </c>
      <c r="H1246" s="4">
        <f>'Листы на печать'!J1380</f>
        <v>0</v>
      </c>
      <c r="I1246" s="4">
        <f>'Листы на печать'!L1380</f>
        <v>0</v>
      </c>
      <c r="J1246" s="5">
        <f t="shared" si="78"/>
        <v>0</v>
      </c>
      <c r="K1246" s="4">
        <f>'Листы на печать'!M1380</f>
        <v>0</v>
      </c>
      <c r="L1246" s="4" t="str">
        <f t="shared" si="79"/>
        <v>00</v>
      </c>
      <c r="M1246" s="4">
        <f>'Листы на печать'!N1380</f>
        <v>0</v>
      </c>
      <c r="N1246" s="4">
        <f>'Листы на печать'!P1380</f>
        <v>0</v>
      </c>
    </row>
    <row r="1247" spans="1:14">
      <c r="A1247" s="4">
        <f>'Листы на печать'!B1381</f>
        <v>0</v>
      </c>
      <c r="B1247" s="4">
        <f>'Листы на печать'!Y1381</f>
        <v>0</v>
      </c>
      <c r="C1247" s="4">
        <f>'Листы на печать'!AA1381</f>
        <v>0</v>
      </c>
      <c r="D1247" s="5" t="str">
        <f t="shared" si="80"/>
        <v>00</v>
      </c>
      <c r="E1247" s="4">
        <f>'Листы на печать'!AC1381</f>
        <v>0</v>
      </c>
      <c r="F1247" s="4">
        <f>'Листы на печать'!AE1381</f>
        <v>0</v>
      </c>
      <c r="G1247" s="5">
        <f t="shared" si="77"/>
        <v>0</v>
      </c>
      <c r="H1247" s="4">
        <f>'Листы на печать'!J1381</f>
        <v>0</v>
      </c>
      <c r="I1247" s="4">
        <f>'Листы на печать'!L1381</f>
        <v>0</v>
      </c>
      <c r="J1247" s="5">
        <f t="shared" si="78"/>
        <v>0</v>
      </c>
      <c r="K1247" s="4">
        <f>'Листы на печать'!M1381</f>
        <v>0</v>
      </c>
      <c r="L1247" s="4" t="str">
        <f t="shared" si="79"/>
        <v>00</v>
      </c>
      <c r="M1247" s="4">
        <f>'Листы на печать'!N1381</f>
        <v>0</v>
      </c>
      <c r="N1247" s="4">
        <f>'Листы на печать'!P1381</f>
        <v>0</v>
      </c>
    </row>
    <row r="1248" spans="1:14">
      <c r="A1248" s="4">
        <f>'Листы на печать'!B1382</f>
        <v>0</v>
      </c>
      <c r="B1248" s="4">
        <f>'Листы на печать'!Y1382</f>
        <v>0</v>
      </c>
      <c r="C1248" s="4">
        <f>'Листы на печать'!AA1382</f>
        <v>0</v>
      </c>
      <c r="D1248" s="5" t="str">
        <f t="shared" si="80"/>
        <v>00</v>
      </c>
      <c r="E1248" s="4">
        <f>'Листы на печать'!AC1382</f>
        <v>0</v>
      </c>
      <c r="F1248" s="4">
        <f>'Листы на печать'!AE1382</f>
        <v>0</v>
      </c>
      <c r="G1248" s="5">
        <f t="shared" si="77"/>
        <v>0</v>
      </c>
      <c r="H1248" s="4">
        <f>'Листы на печать'!J1382</f>
        <v>0</v>
      </c>
      <c r="I1248" s="4">
        <f>'Листы на печать'!L1382</f>
        <v>0</v>
      </c>
      <c r="J1248" s="5">
        <f t="shared" si="78"/>
        <v>0</v>
      </c>
      <c r="K1248" s="4">
        <f>'Листы на печать'!M1382</f>
        <v>0</v>
      </c>
      <c r="L1248" s="4" t="str">
        <f t="shared" si="79"/>
        <v>00</v>
      </c>
      <c r="M1248" s="4">
        <f>'Листы на печать'!N1382</f>
        <v>0</v>
      </c>
      <c r="N1248" s="4">
        <f>'Листы на печать'!P1382</f>
        <v>0</v>
      </c>
    </row>
    <row r="1249" spans="1:14">
      <c r="A1249" s="4">
        <f>'Листы на печать'!B1383</f>
        <v>0</v>
      </c>
      <c r="B1249" s="4">
        <f>'Листы на печать'!Y1383</f>
        <v>0</v>
      </c>
      <c r="C1249" s="4">
        <f>'Листы на печать'!AA1383</f>
        <v>0</v>
      </c>
      <c r="D1249" s="5" t="str">
        <f t="shared" si="80"/>
        <v>00</v>
      </c>
      <c r="E1249" s="4">
        <f>'Листы на печать'!AC1383</f>
        <v>0</v>
      </c>
      <c r="F1249" s="4">
        <f>'Листы на печать'!AE1383</f>
        <v>0</v>
      </c>
      <c r="G1249" s="5">
        <f t="shared" si="77"/>
        <v>0</v>
      </c>
      <c r="H1249" s="4">
        <f>'Листы на печать'!J1383</f>
        <v>0</v>
      </c>
      <c r="I1249" s="4">
        <f>'Листы на печать'!L1383</f>
        <v>0</v>
      </c>
      <c r="J1249" s="5">
        <f t="shared" si="78"/>
        <v>0</v>
      </c>
      <c r="K1249" s="4">
        <f>'Листы на печать'!M1383</f>
        <v>0</v>
      </c>
      <c r="L1249" s="4" t="str">
        <f t="shared" si="79"/>
        <v>00</v>
      </c>
      <c r="M1249" s="4">
        <f>'Листы на печать'!N1383</f>
        <v>0</v>
      </c>
      <c r="N1249" s="4">
        <f>'Листы на печать'!P1383</f>
        <v>0</v>
      </c>
    </row>
    <row r="1250" spans="1:14">
      <c r="A1250" s="4">
        <f>'Листы на печать'!B1384</f>
        <v>0</v>
      </c>
      <c r="B1250" s="4">
        <f>'Листы на печать'!Y1384</f>
        <v>0</v>
      </c>
      <c r="C1250" s="4">
        <f>'Листы на печать'!AA1384</f>
        <v>0</v>
      </c>
      <c r="D1250" s="5" t="str">
        <f t="shared" si="80"/>
        <v>00</v>
      </c>
      <c r="E1250" s="4">
        <f>'Листы на печать'!AC1384</f>
        <v>0</v>
      </c>
      <c r="F1250" s="4">
        <f>'Листы на печать'!AE1384</f>
        <v>0</v>
      </c>
      <c r="G1250" s="5">
        <f t="shared" si="77"/>
        <v>0</v>
      </c>
      <c r="H1250" s="4">
        <f>'Листы на печать'!J1384</f>
        <v>0</v>
      </c>
      <c r="I1250" s="4">
        <f>'Листы на печать'!L1384</f>
        <v>0</v>
      </c>
      <c r="J1250" s="5">
        <f t="shared" si="78"/>
        <v>0</v>
      </c>
      <c r="K1250" s="4">
        <f>'Листы на печать'!M1384</f>
        <v>0</v>
      </c>
      <c r="L1250" s="4" t="str">
        <f t="shared" si="79"/>
        <v>00</v>
      </c>
      <c r="M1250" s="4">
        <f>'Листы на печать'!N1384</f>
        <v>0</v>
      </c>
      <c r="N1250" s="4">
        <f>'Листы на печать'!P1384</f>
        <v>0</v>
      </c>
    </row>
    <row r="1251" spans="1:14">
      <c r="A1251" s="4">
        <f>'Листы на печать'!B1385</f>
        <v>0</v>
      </c>
      <c r="B1251" s="4">
        <f>'Листы на печать'!Y1385</f>
        <v>0</v>
      </c>
      <c r="C1251" s="4">
        <f>'Листы на печать'!AA1385</f>
        <v>0</v>
      </c>
      <c r="D1251" s="5" t="str">
        <f t="shared" si="80"/>
        <v>00</v>
      </c>
      <c r="E1251" s="4">
        <f>'Листы на печать'!AC1385</f>
        <v>0</v>
      </c>
      <c r="F1251" s="4">
        <f>'Листы на печать'!AE1385</f>
        <v>0</v>
      </c>
      <c r="G1251" s="5">
        <f t="shared" si="77"/>
        <v>0</v>
      </c>
      <c r="H1251" s="4">
        <f>'Листы на печать'!J1385</f>
        <v>0</v>
      </c>
      <c r="I1251" s="4">
        <f>'Листы на печать'!L1385</f>
        <v>0</v>
      </c>
      <c r="J1251" s="5">
        <f t="shared" si="78"/>
        <v>0</v>
      </c>
      <c r="K1251" s="4">
        <f>'Листы на печать'!M1385</f>
        <v>0</v>
      </c>
      <c r="L1251" s="4" t="str">
        <f t="shared" si="79"/>
        <v>00</v>
      </c>
      <c r="M1251" s="4">
        <f>'Листы на печать'!N1385</f>
        <v>0</v>
      </c>
      <c r="N1251" s="4">
        <f>'Листы на печать'!P1385</f>
        <v>0</v>
      </c>
    </row>
    <row r="1252" spans="1:14">
      <c r="A1252" s="4">
        <f>'Листы на печать'!B1386</f>
        <v>0</v>
      </c>
      <c r="B1252" s="4">
        <f>'Листы на печать'!Y1386</f>
        <v>0</v>
      </c>
      <c r="C1252" s="4">
        <f>'Листы на печать'!AA1386</f>
        <v>0</v>
      </c>
      <c r="D1252" s="5" t="str">
        <f t="shared" si="80"/>
        <v>00</v>
      </c>
      <c r="E1252" s="4">
        <f>'Листы на печать'!AC1386</f>
        <v>0</v>
      </c>
      <c r="F1252" s="4">
        <f>'Листы на печать'!AE1386</f>
        <v>0</v>
      </c>
      <c r="G1252" s="5">
        <f t="shared" si="77"/>
        <v>0</v>
      </c>
      <c r="H1252" s="4">
        <f>'Листы на печать'!J1386</f>
        <v>0</v>
      </c>
      <c r="I1252" s="4">
        <f>'Листы на печать'!L1386</f>
        <v>0</v>
      </c>
      <c r="J1252" s="5">
        <f t="shared" si="78"/>
        <v>0</v>
      </c>
      <c r="K1252" s="4">
        <f>'Листы на печать'!M1386</f>
        <v>0</v>
      </c>
      <c r="L1252" s="4" t="str">
        <f t="shared" si="79"/>
        <v>00</v>
      </c>
      <c r="M1252" s="4">
        <f>'Листы на печать'!N1386</f>
        <v>0</v>
      </c>
      <c r="N1252" s="4">
        <f>'Листы на печать'!P1386</f>
        <v>0</v>
      </c>
    </row>
    <row r="1253" spans="1:14">
      <c r="A1253" s="4">
        <f>'Листы на печать'!B1387</f>
        <v>0</v>
      </c>
      <c r="B1253" s="4">
        <f>'Листы на печать'!Y1387</f>
        <v>0</v>
      </c>
      <c r="C1253" s="4">
        <f>'Листы на печать'!AA1387</f>
        <v>0</v>
      </c>
      <c r="D1253" s="5" t="str">
        <f t="shared" si="80"/>
        <v>00</v>
      </c>
      <c r="E1253" s="4">
        <f>'Листы на печать'!AC1387</f>
        <v>0</v>
      </c>
      <c r="F1253" s="4">
        <f>'Листы на печать'!AE1387</f>
        <v>0</v>
      </c>
      <c r="G1253" s="5">
        <f t="shared" si="77"/>
        <v>0</v>
      </c>
      <c r="H1253" s="4">
        <f>'Листы на печать'!J1387</f>
        <v>0</v>
      </c>
      <c r="I1253" s="4">
        <f>'Листы на печать'!L1387</f>
        <v>0</v>
      </c>
      <c r="J1253" s="5">
        <f t="shared" si="78"/>
        <v>0</v>
      </c>
      <c r="K1253" s="4">
        <f>'Листы на печать'!M1387</f>
        <v>0</v>
      </c>
      <c r="L1253" s="4" t="str">
        <f t="shared" si="79"/>
        <v>00</v>
      </c>
      <c r="M1253" s="4">
        <f>'Листы на печать'!N1387</f>
        <v>0</v>
      </c>
      <c r="N1253" s="4">
        <f>'Листы на печать'!P1387</f>
        <v>0</v>
      </c>
    </row>
    <row r="1254" spans="1:14">
      <c r="A1254" s="4">
        <f>'Листы на печать'!B1388</f>
        <v>0</v>
      </c>
      <c r="B1254" s="4">
        <f>'Листы на печать'!Y1388</f>
        <v>0</v>
      </c>
      <c r="C1254" s="4">
        <f>'Листы на печать'!AA1388</f>
        <v>0</v>
      </c>
      <c r="D1254" s="5" t="str">
        <f t="shared" si="80"/>
        <v>00</v>
      </c>
      <c r="E1254" s="4">
        <f>'Листы на печать'!AC1388</f>
        <v>0</v>
      </c>
      <c r="F1254" s="4">
        <f>'Листы на печать'!AE1388</f>
        <v>0</v>
      </c>
      <c r="G1254" s="5">
        <f t="shared" si="77"/>
        <v>0</v>
      </c>
      <c r="H1254" s="4">
        <f>'Листы на печать'!J1388</f>
        <v>0</v>
      </c>
      <c r="I1254" s="4">
        <f>'Листы на печать'!L1388</f>
        <v>0</v>
      </c>
      <c r="J1254" s="5">
        <f t="shared" si="78"/>
        <v>0</v>
      </c>
      <c r="K1254" s="4">
        <f>'Листы на печать'!M1388</f>
        <v>0</v>
      </c>
      <c r="L1254" s="4" t="str">
        <f t="shared" si="79"/>
        <v>00</v>
      </c>
      <c r="M1254" s="4">
        <f>'Листы на печать'!N1388</f>
        <v>0</v>
      </c>
      <c r="N1254" s="4">
        <f>'Листы на печать'!P1388</f>
        <v>0</v>
      </c>
    </row>
    <row r="1255" spans="1:14">
      <c r="A1255" s="4">
        <f>'Листы на печать'!B1389</f>
        <v>0</v>
      </c>
      <c r="B1255" s="4">
        <f>'Листы на печать'!Y1389</f>
        <v>0</v>
      </c>
      <c r="C1255" s="4">
        <f>'Листы на печать'!AA1389</f>
        <v>0</v>
      </c>
      <c r="D1255" s="5" t="str">
        <f t="shared" si="80"/>
        <v>00</v>
      </c>
      <c r="E1255" s="4">
        <f>'Листы на печать'!AC1389</f>
        <v>0</v>
      </c>
      <c r="F1255" s="4">
        <f>'Листы на печать'!AE1389</f>
        <v>0</v>
      </c>
      <c r="G1255" s="5">
        <f t="shared" si="77"/>
        <v>0</v>
      </c>
      <c r="H1255" s="4">
        <f>'Листы на печать'!J1389</f>
        <v>0</v>
      </c>
      <c r="I1255" s="4">
        <f>'Листы на печать'!L1389</f>
        <v>0</v>
      </c>
      <c r="J1255" s="5">
        <f t="shared" si="78"/>
        <v>0</v>
      </c>
      <c r="K1255" s="4">
        <f>'Листы на печать'!M1389</f>
        <v>0</v>
      </c>
      <c r="L1255" s="4" t="str">
        <f t="shared" si="79"/>
        <v>00</v>
      </c>
      <c r="M1255" s="4">
        <f>'Листы на печать'!N1389</f>
        <v>0</v>
      </c>
      <c r="N1255" s="4">
        <f>'Листы на печать'!P1389</f>
        <v>0</v>
      </c>
    </row>
    <row r="1256" spans="1:14">
      <c r="A1256" s="4">
        <f>'Листы на печать'!B1390</f>
        <v>0</v>
      </c>
      <c r="B1256" s="4">
        <f>'Листы на печать'!Y1390</f>
        <v>0</v>
      </c>
      <c r="C1256" s="4">
        <f>'Листы на печать'!AA1390</f>
        <v>0</v>
      </c>
      <c r="D1256" s="5" t="str">
        <f t="shared" si="80"/>
        <v>00</v>
      </c>
      <c r="E1256" s="4">
        <f>'Листы на печать'!AC1390</f>
        <v>0</v>
      </c>
      <c r="F1256" s="4">
        <f>'Листы на печать'!AE1390</f>
        <v>0</v>
      </c>
      <c r="G1256" s="5">
        <f t="shared" si="77"/>
        <v>0</v>
      </c>
      <c r="H1256" s="4">
        <f>'Листы на печать'!J1390</f>
        <v>0</v>
      </c>
      <c r="I1256" s="4">
        <f>'Листы на печать'!L1390</f>
        <v>0</v>
      </c>
      <c r="J1256" s="5">
        <f t="shared" si="78"/>
        <v>0</v>
      </c>
      <c r="K1256" s="4">
        <f>'Листы на печать'!M1390</f>
        <v>0</v>
      </c>
      <c r="L1256" s="4" t="str">
        <f t="shared" si="79"/>
        <v>00</v>
      </c>
      <c r="M1256" s="4">
        <f>'Листы на печать'!N1390</f>
        <v>0</v>
      </c>
      <c r="N1256" s="4">
        <f>'Листы на печать'!P1390</f>
        <v>0</v>
      </c>
    </row>
    <row r="1257" spans="1:14">
      <c r="A1257" s="4">
        <f>'Листы на печать'!B1391</f>
        <v>0</v>
      </c>
      <c r="B1257" s="4">
        <f>'Листы на печать'!Y1391</f>
        <v>0</v>
      </c>
      <c r="C1257" s="4">
        <f>'Листы на печать'!AA1391</f>
        <v>0</v>
      </c>
      <c r="D1257" s="5" t="str">
        <f t="shared" si="80"/>
        <v>00</v>
      </c>
      <c r="E1257" s="4">
        <f>'Листы на печать'!AC1391</f>
        <v>0</v>
      </c>
      <c r="F1257" s="4">
        <f>'Листы на печать'!AE1391</f>
        <v>0</v>
      </c>
      <c r="G1257" s="5">
        <f t="shared" si="77"/>
        <v>0</v>
      </c>
      <c r="H1257" s="4">
        <f>'Листы на печать'!J1391</f>
        <v>0</v>
      </c>
      <c r="I1257" s="4">
        <f>'Листы на печать'!L1391</f>
        <v>0</v>
      </c>
      <c r="J1257" s="5">
        <f t="shared" si="78"/>
        <v>0</v>
      </c>
      <c r="K1257" s="4">
        <f>'Листы на печать'!M1391</f>
        <v>0</v>
      </c>
      <c r="L1257" s="4" t="str">
        <f t="shared" si="79"/>
        <v>00</v>
      </c>
      <c r="M1257" s="4">
        <f>'Листы на печать'!N1391</f>
        <v>0</v>
      </c>
      <c r="N1257" s="4">
        <f>'Листы на печать'!P1391</f>
        <v>0</v>
      </c>
    </row>
    <row r="1258" spans="1:14">
      <c r="A1258" s="4">
        <f>'Листы на печать'!B1392</f>
        <v>0</v>
      </c>
      <c r="B1258" s="4">
        <f>'Листы на печать'!Y1392</f>
        <v>0</v>
      </c>
      <c r="C1258" s="4">
        <f>'Листы на печать'!AA1392</f>
        <v>0</v>
      </c>
      <c r="D1258" s="5" t="str">
        <f t="shared" si="80"/>
        <v>00</v>
      </c>
      <c r="E1258" s="4">
        <f>'Листы на печать'!AC1392</f>
        <v>0</v>
      </c>
      <c r="F1258" s="4">
        <f>'Листы на печать'!AE1392</f>
        <v>0</v>
      </c>
      <c r="G1258" s="5">
        <f t="shared" si="77"/>
        <v>0</v>
      </c>
      <c r="H1258" s="4">
        <f>'Листы на печать'!J1392</f>
        <v>0</v>
      </c>
      <c r="I1258" s="4">
        <f>'Листы на печать'!L1392</f>
        <v>0</v>
      </c>
      <c r="J1258" s="5">
        <f t="shared" si="78"/>
        <v>0</v>
      </c>
      <c r="K1258" s="4">
        <f>'Листы на печать'!M1392</f>
        <v>0</v>
      </c>
      <c r="L1258" s="4" t="str">
        <f t="shared" si="79"/>
        <v>00</v>
      </c>
      <c r="M1258" s="4">
        <f>'Листы на печать'!N1392</f>
        <v>0</v>
      </c>
      <c r="N1258" s="4">
        <f>'Листы на печать'!P1392</f>
        <v>0</v>
      </c>
    </row>
    <row r="1259" spans="1:14">
      <c r="A1259" s="4">
        <f>'Листы на печать'!B1393</f>
        <v>0</v>
      </c>
      <c r="B1259" s="4">
        <f>'Листы на печать'!Y1393</f>
        <v>0</v>
      </c>
      <c r="C1259" s="4">
        <f>'Листы на печать'!AA1393</f>
        <v>0</v>
      </c>
      <c r="D1259" s="5" t="str">
        <f t="shared" si="80"/>
        <v>00</v>
      </c>
      <c r="E1259" s="4">
        <f>'Листы на печать'!AC1393</f>
        <v>0</v>
      </c>
      <c r="F1259" s="4">
        <f>'Листы на печать'!AE1393</f>
        <v>0</v>
      </c>
      <c r="G1259" s="5">
        <f t="shared" si="77"/>
        <v>0</v>
      </c>
      <c r="H1259" s="4">
        <f>'Листы на печать'!J1393</f>
        <v>0</v>
      </c>
      <c r="I1259" s="4">
        <f>'Листы на печать'!L1393</f>
        <v>0</v>
      </c>
      <c r="J1259" s="5">
        <f t="shared" si="78"/>
        <v>0</v>
      </c>
      <c r="K1259" s="4">
        <f>'Листы на печать'!M1393</f>
        <v>0</v>
      </c>
      <c r="L1259" s="4" t="str">
        <f t="shared" si="79"/>
        <v>00</v>
      </c>
      <c r="M1259" s="4">
        <f>'Листы на печать'!N1393</f>
        <v>0</v>
      </c>
      <c r="N1259" s="4">
        <f>'Листы на печать'!P1393</f>
        <v>0</v>
      </c>
    </row>
    <row r="1260" spans="1:14">
      <c r="A1260" s="4">
        <f>'Листы на печать'!B1394</f>
        <v>0</v>
      </c>
      <c r="B1260" s="4">
        <f>'Листы на печать'!Y1394</f>
        <v>0</v>
      </c>
      <c r="C1260" s="4">
        <f>'Листы на печать'!AA1394</f>
        <v>0</v>
      </c>
      <c r="D1260" s="5" t="str">
        <f t="shared" si="80"/>
        <v>00</v>
      </c>
      <c r="E1260" s="4">
        <f>'Листы на печать'!AC1394</f>
        <v>0</v>
      </c>
      <c r="F1260" s="4">
        <f>'Листы на печать'!AE1394</f>
        <v>0</v>
      </c>
      <c r="G1260" s="5">
        <f t="shared" si="77"/>
        <v>0</v>
      </c>
      <c r="H1260" s="4">
        <f>'Листы на печать'!J1394</f>
        <v>0</v>
      </c>
      <c r="I1260" s="4">
        <f>'Листы на печать'!L1394</f>
        <v>0</v>
      </c>
      <c r="J1260" s="5">
        <f t="shared" si="78"/>
        <v>0</v>
      </c>
      <c r="K1260" s="4">
        <f>'Листы на печать'!M1394</f>
        <v>0</v>
      </c>
      <c r="L1260" s="4" t="str">
        <f t="shared" si="79"/>
        <v>00</v>
      </c>
      <c r="M1260" s="4">
        <f>'Листы на печать'!N1394</f>
        <v>0</v>
      </c>
      <c r="N1260" s="4">
        <f>'Листы на печать'!P1394</f>
        <v>0</v>
      </c>
    </row>
    <row r="1261" spans="1:14">
      <c r="A1261" s="4">
        <f>'Листы на печать'!B1395</f>
        <v>0</v>
      </c>
      <c r="B1261" s="4">
        <f>'Листы на печать'!Y1395</f>
        <v>0</v>
      </c>
      <c r="C1261" s="4">
        <f>'Листы на печать'!AA1395</f>
        <v>0</v>
      </c>
      <c r="D1261" s="5" t="str">
        <f t="shared" si="80"/>
        <v>00</v>
      </c>
      <c r="E1261" s="4">
        <f>'Листы на печать'!AC1395</f>
        <v>0</v>
      </c>
      <c r="F1261" s="4">
        <f>'Листы на печать'!AE1395</f>
        <v>0</v>
      </c>
      <c r="G1261" s="5">
        <f t="shared" si="77"/>
        <v>0</v>
      </c>
      <c r="H1261" s="4">
        <f>'Листы на печать'!J1395</f>
        <v>0</v>
      </c>
      <c r="I1261" s="4">
        <f>'Листы на печать'!L1395</f>
        <v>0</v>
      </c>
      <c r="J1261" s="5">
        <f t="shared" si="78"/>
        <v>0</v>
      </c>
      <c r="K1261" s="4">
        <f>'Листы на печать'!M1395</f>
        <v>0</v>
      </c>
      <c r="L1261" s="4" t="str">
        <f t="shared" si="79"/>
        <v>00</v>
      </c>
      <c r="M1261" s="4">
        <f>'Листы на печать'!N1395</f>
        <v>0</v>
      </c>
      <c r="N1261" s="4">
        <f>'Листы на печать'!P1395</f>
        <v>0</v>
      </c>
    </row>
    <row r="1262" spans="1:14">
      <c r="A1262" s="4">
        <f>'Листы на печать'!B1396</f>
        <v>0</v>
      </c>
      <c r="B1262" s="4">
        <f>'Листы на печать'!Y1396</f>
        <v>0</v>
      </c>
      <c r="C1262" s="4">
        <f>'Листы на печать'!AA1396</f>
        <v>0</v>
      </c>
      <c r="D1262" s="5" t="str">
        <f t="shared" si="80"/>
        <v>00</v>
      </c>
      <c r="E1262" s="4">
        <f>'Листы на печать'!AC1396</f>
        <v>0</v>
      </c>
      <c r="F1262" s="4">
        <f>'Листы на печать'!AE1396</f>
        <v>0</v>
      </c>
      <c r="G1262" s="5">
        <f t="shared" si="77"/>
        <v>0</v>
      </c>
      <c r="H1262" s="4">
        <f>'Листы на печать'!J1396</f>
        <v>0</v>
      </c>
      <c r="I1262" s="4">
        <f>'Листы на печать'!L1396</f>
        <v>0</v>
      </c>
      <c r="J1262" s="5">
        <f t="shared" si="78"/>
        <v>0</v>
      </c>
      <c r="K1262" s="4">
        <f>'Листы на печать'!M1396</f>
        <v>0</v>
      </c>
      <c r="L1262" s="4" t="str">
        <f t="shared" si="79"/>
        <v>00</v>
      </c>
      <c r="M1262" s="4">
        <f>'Листы на печать'!N1396</f>
        <v>0</v>
      </c>
      <c r="N1262" s="4">
        <f>'Листы на печать'!P1396</f>
        <v>0</v>
      </c>
    </row>
    <row r="1263" spans="1:14">
      <c r="A1263" s="4">
        <f>'Листы на печать'!B1397</f>
        <v>0</v>
      </c>
      <c r="B1263" s="4">
        <f>'Листы на печать'!Y1397</f>
        <v>0</v>
      </c>
      <c r="C1263" s="4">
        <f>'Листы на печать'!AA1397</f>
        <v>0</v>
      </c>
      <c r="D1263" s="5" t="str">
        <f t="shared" si="80"/>
        <v>00</v>
      </c>
      <c r="E1263" s="4">
        <f>'Листы на печать'!AC1397</f>
        <v>0</v>
      </c>
      <c r="F1263" s="4">
        <f>'Листы на печать'!AE1397</f>
        <v>0</v>
      </c>
      <c r="G1263" s="5">
        <f t="shared" si="77"/>
        <v>0</v>
      </c>
      <c r="H1263" s="4">
        <f>'Листы на печать'!J1397</f>
        <v>0</v>
      </c>
      <c r="I1263" s="4">
        <f>'Листы на печать'!L1397</f>
        <v>0</v>
      </c>
      <c r="J1263" s="5">
        <f t="shared" si="78"/>
        <v>0</v>
      </c>
      <c r="K1263" s="4">
        <f>'Листы на печать'!M1397</f>
        <v>0</v>
      </c>
      <c r="L1263" s="4" t="str">
        <f t="shared" si="79"/>
        <v>00</v>
      </c>
      <c r="M1263" s="4">
        <f>'Листы на печать'!N1397</f>
        <v>0</v>
      </c>
      <c r="N1263" s="4">
        <f>'Листы на печать'!P1397</f>
        <v>0</v>
      </c>
    </row>
    <row r="1264" spans="1:14">
      <c r="A1264" s="4">
        <f>'Листы на печать'!B1398</f>
        <v>0</v>
      </c>
      <c r="B1264" s="4">
        <f>'Листы на печать'!Y1398</f>
        <v>0</v>
      </c>
      <c r="C1264" s="4">
        <f>'Листы на печать'!AA1398</f>
        <v>0</v>
      </c>
      <c r="D1264" s="5" t="str">
        <f t="shared" si="80"/>
        <v>00</v>
      </c>
      <c r="E1264" s="4">
        <f>'Листы на печать'!AC1398</f>
        <v>0</v>
      </c>
      <c r="F1264" s="4">
        <f>'Листы на печать'!AE1398</f>
        <v>0</v>
      </c>
      <c r="G1264" s="5">
        <f t="shared" si="77"/>
        <v>0</v>
      </c>
      <c r="H1264" s="4">
        <f>'Листы на печать'!J1398</f>
        <v>0</v>
      </c>
      <c r="I1264" s="4">
        <f>'Листы на печать'!L1398</f>
        <v>0</v>
      </c>
      <c r="J1264" s="5">
        <f t="shared" si="78"/>
        <v>0</v>
      </c>
      <c r="K1264" s="4">
        <f>'Листы на печать'!M1398</f>
        <v>0</v>
      </c>
      <c r="L1264" s="4" t="str">
        <f t="shared" si="79"/>
        <v>00</v>
      </c>
      <c r="M1264" s="4">
        <f>'Листы на печать'!N1398</f>
        <v>0</v>
      </c>
      <c r="N1264" s="4">
        <f>'Листы на печать'!P1398</f>
        <v>0</v>
      </c>
    </row>
    <row r="1265" spans="1:14">
      <c r="A1265" s="4">
        <f>'Листы на печать'!B1399</f>
        <v>0</v>
      </c>
      <c r="B1265" s="4">
        <f>'Листы на печать'!Y1399</f>
        <v>0</v>
      </c>
      <c r="C1265" s="4">
        <f>'Листы на печать'!AA1399</f>
        <v>0</v>
      </c>
      <c r="D1265" s="5" t="str">
        <f t="shared" si="80"/>
        <v>00</v>
      </c>
      <c r="E1265" s="4">
        <f>'Листы на печать'!AC1399</f>
        <v>0</v>
      </c>
      <c r="F1265" s="4">
        <f>'Листы на печать'!AE1399</f>
        <v>0</v>
      </c>
      <c r="G1265" s="5">
        <f t="shared" si="77"/>
        <v>0</v>
      </c>
      <c r="H1265" s="4">
        <f>'Листы на печать'!J1399</f>
        <v>0</v>
      </c>
      <c r="I1265" s="4">
        <f>'Листы на печать'!L1399</f>
        <v>0</v>
      </c>
      <c r="J1265" s="5">
        <f t="shared" si="78"/>
        <v>0</v>
      </c>
      <c r="K1265" s="4">
        <f>'Листы на печать'!M1399</f>
        <v>0</v>
      </c>
      <c r="L1265" s="4" t="str">
        <f t="shared" si="79"/>
        <v>00</v>
      </c>
      <c r="M1265" s="4">
        <f>'Листы на печать'!N1399</f>
        <v>0</v>
      </c>
      <c r="N1265" s="4">
        <f>'Листы на печать'!P1399</f>
        <v>0</v>
      </c>
    </row>
    <row r="1266" spans="1:14">
      <c r="A1266" s="4">
        <f>'Листы на печать'!B1400</f>
        <v>0</v>
      </c>
      <c r="B1266" s="4">
        <f>'Листы на печать'!Y1400</f>
        <v>0</v>
      </c>
      <c r="C1266" s="4">
        <f>'Листы на печать'!AA1400</f>
        <v>0</v>
      </c>
      <c r="D1266" s="5" t="str">
        <f t="shared" si="80"/>
        <v>00</v>
      </c>
      <c r="E1266" s="4">
        <f>'Листы на печать'!AC1400</f>
        <v>0</v>
      </c>
      <c r="F1266" s="4">
        <f>'Листы на печать'!AE1400</f>
        <v>0</v>
      </c>
      <c r="G1266" s="5">
        <f t="shared" si="77"/>
        <v>0</v>
      </c>
      <c r="H1266" s="4">
        <f>'Листы на печать'!J1400</f>
        <v>0</v>
      </c>
      <c r="I1266" s="4">
        <f>'Листы на печать'!L1400</f>
        <v>0</v>
      </c>
      <c r="J1266" s="5">
        <f t="shared" si="78"/>
        <v>0</v>
      </c>
      <c r="K1266" s="4">
        <f>'Листы на печать'!M1400</f>
        <v>0</v>
      </c>
      <c r="L1266" s="4" t="str">
        <f t="shared" si="79"/>
        <v>00</v>
      </c>
      <c r="M1266" s="4">
        <f>'Листы на печать'!N1400</f>
        <v>0</v>
      </c>
      <c r="N1266" s="4">
        <f>'Листы на печать'!P1400</f>
        <v>0</v>
      </c>
    </row>
    <row r="1267" spans="1:14">
      <c r="A1267" s="4">
        <f>'Листы на печать'!B1401</f>
        <v>0</v>
      </c>
      <c r="B1267" s="4">
        <f>'Листы на печать'!Y1401</f>
        <v>0</v>
      </c>
      <c r="C1267" s="4">
        <f>'Листы на печать'!AA1401</f>
        <v>0</v>
      </c>
      <c r="D1267" s="5" t="str">
        <f t="shared" si="80"/>
        <v>00</v>
      </c>
      <c r="E1267" s="4">
        <f>'Листы на печать'!AC1401</f>
        <v>0</v>
      </c>
      <c r="F1267" s="4">
        <f>'Листы на печать'!AE1401</f>
        <v>0</v>
      </c>
      <c r="G1267" s="5">
        <f t="shared" si="77"/>
        <v>0</v>
      </c>
      <c r="H1267" s="4">
        <f>'Листы на печать'!J1401</f>
        <v>0</v>
      </c>
      <c r="I1267" s="4">
        <f>'Листы на печать'!L1401</f>
        <v>0</v>
      </c>
      <c r="J1267" s="5">
        <f t="shared" si="78"/>
        <v>0</v>
      </c>
      <c r="K1267" s="4">
        <f>'Листы на печать'!M1401</f>
        <v>0</v>
      </c>
      <c r="L1267" s="4" t="str">
        <f t="shared" si="79"/>
        <v>00</v>
      </c>
      <c r="M1267" s="4">
        <f>'Листы на печать'!N1401</f>
        <v>0</v>
      </c>
      <c r="N1267" s="4">
        <f>'Листы на печать'!P1401</f>
        <v>0</v>
      </c>
    </row>
    <row r="1268" spans="1:14">
      <c r="A1268" s="4">
        <f>'Листы на печать'!B1402</f>
        <v>0</v>
      </c>
      <c r="B1268" s="4">
        <f>'Листы на печать'!Y1402</f>
        <v>0</v>
      </c>
      <c r="C1268" s="4">
        <f>'Листы на печать'!AA1402</f>
        <v>0</v>
      </c>
      <c r="D1268" s="5" t="str">
        <f t="shared" si="80"/>
        <v>00</v>
      </c>
      <c r="E1268" s="4">
        <f>'Листы на печать'!AC1402</f>
        <v>0</v>
      </c>
      <c r="F1268" s="4">
        <f>'Листы на печать'!AE1402</f>
        <v>0</v>
      </c>
      <c r="G1268" s="5">
        <f t="shared" si="77"/>
        <v>0</v>
      </c>
      <c r="H1268" s="4">
        <f>'Листы на печать'!J1402</f>
        <v>0</v>
      </c>
      <c r="I1268" s="4">
        <f>'Листы на печать'!L1402</f>
        <v>0</v>
      </c>
      <c r="J1268" s="5">
        <f t="shared" si="78"/>
        <v>0</v>
      </c>
      <c r="K1268" s="4">
        <f>'Листы на печать'!M1402</f>
        <v>0</v>
      </c>
      <c r="L1268" s="4" t="str">
        <f t="shared" si="79"/>
        <v>00</v>
      </c>
      <c r="M1268" s="4">
        <f>'Листы на печать'!N1402</f>
        <v>0</v>
      </c>
      <c r="N1268" s="4">
        <f>'Листы на печать'!P1402</f>
        <v>0</v>
      </c>
    </row>
    <row r="1269" spans="1:14">
      <c r="A1269" s="4">
        <f>'Листы на печать'!B1403</f>
        <v>0</v>
      </c>
      <c r="B1269" s="4">
        <f>'Листы на печать'!Y1403</f>
        <v>0</v>
      </c>
      <c r="C1269" s="4">
        <f>'Листы на печать'!AA1403</f>
        <v>0</v>
      </c>
      <c r="D1269" s="5" t="str">
        <f t="shared" si="80"/>
        <v>00</v>
      </c>
      <c r="E1269" s="4">
        <f>'Листы на печать'!AC1403</f>
        <v>0</v>
      </c>
      <c r="F1269" s="4">
        <f>'Листы на печать'!AE1403</f>
        <v>0</v>
      </c>
      <c r="G1269" s="5">
        <f t="shared" si="77"/>
        <v>0</v>
      </c>
      <c r="H1269" s="4">
        <f>'Листы на печать'!J1403</f>
        <v>0</v>
      </c>
      <c r="I1269" s="4">
        <f>'Листы на печать'!L1403</f>
        <v>0</v>
      </c>
      <c r="J1269" s="5">
        <f t="shared" si="78"/>
        <v>0</v>
      </c>
      <c r="K1269" s="4">
        <f>'Листы на печать'!M1403</f>
        <v>0</v>
      </c>
      <c r="L1269" s="4" t="str">
        <f t="shared" si="79"/>
        <v>00</v>
      </c>
      <c r="M1269" s="4">
        <f>'Листы на печать'!N1403</f>
        <v>0</v>
      </c>
      <c r="N1269" s="4">
        <f>'Листы на печать'!P1403</f>
        <v>0</v>
      </c>
    </row>
    <row r="1270" spans="1:14">
      <c r="A1270" s="4">
        <f>'Листы на печать'!B1404</f>
        <v>0</v>
      </c>
      <c r="B1270" s="4">
        <f>'Листы на печать'!Y1404</f>
        <v>0</v>
      </c>
      <c r="C1270" s="4">
        <f>'Листы на печать'!AA1404</f>
        <v>0</v>
      </c>
      <c r="D1270" s="5" t="str">
        <f t="shared" si="80"/>
        <v>00</v>
      </c>
      <c r="E1270" s="4">
        <f>'Листы на печать'!AC1404</f>
        <v>0</v>
      </c>
      <c r="F1270" s="4">
        <f>'Листы на печать'!AE1404</f>
        <v>0</v>
      </c>
      <c r="G1270" s="5">
        <f t="shared" si="77"/>
        <v>0</v>
      </c>
      <c r="H1270" s="4">
        <f>'Листы на печать'!J1404</f>
        <v>0</v>
      </c>
      <c r="I1270" s="4">
        <f>'Листы на печать'!L1404</f>
        <v>0</v>
      </c>
      <c r="J1270" s="5">
        <f t="shared" si="78"/>
        <v>0</v>
      </c>
      <c r="K1270" s="4">
        <f>'Листы на печать'!M1404</f>
        <v>0</v>
      </c>
      <c r="L1270" s="4" t="str">
        <f t="shared" si="79"/>
        <v>00</v>
      </c>
      <c r="M1270" s="4">
        <f>'Листы на печать'!N1404</f>
        <v>0</v>
      </c>
      <c r="N1270" s="4">
        <f>'Листы на печать'!P1404</f>
        <v>0</v>
      </c>
    </row>
    <row r="1271" spans="1:14">
      <c r="A1271" s="4">
        <f>'Листы на печать'!B1405</f>
        <v>0</v>
      </c>
      <c r="B1271" s="4">
        <f>'Листы на печать'!Y1405</f>
        <v>0</v>
      </c>
      <c r="C1271" s="4">
        <f>'Листы на печать'!AA1405</f>
        <v>0</v>
      </c>
      <c r="D1271" s="5" t="str">
        <f t="shared" si="80"/>
        <v>00</v>
      </c>
      <c r="E1271" s="4">
        <f>'Листы на печать'!AC1405</f>
        <v>0</v>
      </c>
      <c r="F1271" s="4">
        <f>'Листы на печать'!AE1405</f>
        <v>0</v>
      </c>
      <c r="G1271" s="5">
        <f t="shared" si="77"/>
        <v>0</v>
      </c>
      <c r="H1271" s="4">
        <f>'Листы на печать'!J1405</f>
        <v>0</v>
      </c>
      <c r="I1271" s="4">
        <f>'Листы на печать'!L1405</f>
        <v>0</v>
      </c>
      <c r="J1271" s="5">
        <f t="shared" si="78"/>
        <v>0</v>
      </c>
      <c r="K1271" s="4">
        <f>'Листы на печать'!M1405</f>
        <v>0</v>
      </c>
      <c r="L1271" s="4" t="str">
        <f t="shared" si="79"/>
        <v>00</v>
      </c>
      <c r="M1271" s="4">
        <f>'Листы на печать'!N1405</f>
        <v>0</v>
      </c>
      <c r="N1271" s="4">
        <f>'Листы на печать'!P1405</f>
        <v>0</v>
      </c>
    </row>
    <row r="1272" spans="1:14">
      <c r="A1272" s="4">
        <f>'Листы на печать'!B1406</f>
        <v>0</v>
      </c>
      <c r="B1272" s="4">
        <f>'Листы на печать'!Y1406</f>
        <v>0</v>
      </c>
      <c r="C1272" s="4">
        <f>'Листы на печать'!AA1406</f>
        <v>0</v>
      </c>
      <c r="D1272" s="5" t="str">
        <f t="shared" si="80"/>
        <v>00</v>
      </c>
      <c r="E1272" s="4">
        <f>'Листы на печать'!AC1406</f>
        <v>0</v>
      </c>
      <c r="F1272" s="4">
        <f>'Листы на печать'!AE1406</f>
        <v>0</v>
      </c>
      <c r="G1272" s="5">
        <f t="shared" si="77"/>
        <v>0</v>
      </c>
      <c r="H1272" s="4">
        <f>'Листы на печать'!J1406</f>
        <v>0</v>
      </c>
      <c r="I1272" s="4">
        <f>'Листы на печать'!L1406</f>
        <v>0</v>
      </c>
      <c r="J1272" s="5">
        <f t="shared" si="78"/>
        <v>0</v>
      </c>
      <c r="K1272" s="4">
        <f>'Листы на печать'!M1406</f>
        <v>0</v>
      </c>
      <c r="L1272" s="4" t="str">
        <f t="shared" si="79"/>
        <v>00</v>
      </c>
      <c r="M1272" s="4">
        <f>'Листы на печать'!N1406</f>
        <v>0</v>
      </c>
      <c r="N1272" s="4">
        <f>'Листы на печать'!P1406</f>
        <v>0</v>
      </c>
    </row>
    <row r="1273" spans="1:14">
      <c r="A1273" s="4">
        <f>'Листы на печать'!B1407</f>
        <v>0</v>
      </c>
      <c r="B1273" s="4">
        <f>'Листы на печать'!Y1407</f>
        <v>0</v>
      </c>
      <c r="C1273" s="4">
        <f>'Листы на печать'!AA1407</f>
        <v>0</v>
      </c>
      <c r="D1273" s="5" t="str">
        <f t="shared" si="80"/>
        <v>00</v>
      </c>
      <c r="E1273" s="4">
        <f>'Листы на печать'!AC1407</f>
        <v>0</v>
      </c>
      <c r="F1273" s="4">
        <f>'Листы на печать'!AE1407</f>
        <v>0</v>
      </c>
      <c r="G1273" s="5">
        <f t="shared" si="77"/>
        <v>0</v>
      </c>
      <c r="H1273" s="4">
        <f>'Листы на печать'!J1407</f>
        <v>0</v>
      </c>
      <c r="I1273" s="4">
        <f>'Листы на печать'!L1407</f>
        <v>0</v>
      </c>
      <c r="J1273" s="5">
        <f t="shared" si="78"/>
        <v>0</v>
      </c>
      <c r="K1273" s="4">
        <f>'Листы на печать'!M1407</f>
        <v>0</v>
      </c>
      <c r="L1273" s="4" t="str">
        <f t="shared" si="79"/>
        <v>00</v>
      </c>
      <c r="M1273" s="4">
        <f>'Листы на печать'!N1407</f>
        <v>0</v>
      </c>
      <c r="N1273" s="4">
        <f>'Листы на печать'!P1407</f>
        <v>0</v>
      </c>
    </row>
    <row r="1274" spans="1:14">
      <c r="A1274" s="4">
        <f>'Листы на печать'!B1408</f>
        <v>0</v>
      </c>
      <c r="B1274" s="4">
        <f>'Листы на печать'!Y1408</f>
        <v>0</v>
      </c>
      <c r="C1274" s="4">
        <f>'Листы на печать'!AA1408</f>
        <v>0</v>
      </c>
      <c r="D1274" s="5" t="str">
        <f t="shared" si="80"/>
        <v>00</v>
      </c>
      <c r="E1274" s="4">
        <f>'Листы на печать'!AC1408</f>
        <v>0</v>
      </c>
      <c r="F1274" s="4">
        <f>'Листы на печать'!AE1408</f>
        <v>0</v>
      </c>
      <c r="G1274" s="5">
        <f t="shared" si="77"/>
        <v>0</v>
      </c>
      <c r="H1274" s="4">
        <f>'Листы на печать'!J1408</f>
        <v>0</v>
      </c>
      <c r="I1274" s="4">
        <f>'Листы на печать'!L1408</f>
        <v>0</v>
      </c>
      <c r="J1274" s="5">
        <f t="shared" si="78"/>
        <v>0</v>
      </c>
      <c r="K1274" s="4">
        <f>'Листы на печать'!M1408</f>
        <v>0</v>
      </c>
      <c r="L1274" s="4" t="str">
        <f t="shared" si="79"/>
        <v>00</v>
      </c>
      <c r="M1274" s="4">
        <f>'Листы на печать'!N1408</f>
        <v>0</v>
      </c>
      <c r="N1274" s="4">
        <f>'Листы на печать'!P1408</f>
        <v>0</v>
      </c>
    </row>
    <row r="1275" spans="1:14">
      <c r="A1275" s="4">
        <f>'Листы на печать'!B1409</f>
        <v>0</v>
      </c>
      <c r="B1275" s="4">
        <f>'Листы на печать'!Y1409</f>
        <v>0</v>
      </c>
      <c r="C1275" s="4">
        <f>'Листы на печать'!AA1409</f>
        <v>0</v>
      </c>
      <c r="D1275" s="5" t="str">
        <f t="shared" si="80"/>
        <v>00</v>
      </c>
      <c r="E1275" s="4">
        <f>'Листы на печать'!AC1409</f>
        <v>0</v>
      </c>
      <c r="F1275" s="4">
        <f>'Листы на печать'!AE1409</f>
        <v>0</v>
      </c>
      <c r="G1275" s="5">
        <f t="shared" si="77"/>
        <v>0</v>
      </c>
      <c r="H1275" s="4">
        <f>'Листы на печать'!J1409</f>
        <v>0</v>
      </c>
      <c r="I1275" s="4">
        <f>'Листы на печать'!L1409</f>
        <v>0</v>
      </c>
      <c r="J1275" s="5">
        <f t="shared" si="78"/>
        <v>0</v>
      </c>
      <c r="K1275" s="4">
        <f>'Листы на печать'!M1409</f>
        <v>0</v>
      </c>
      <c r="L1275" s="4" t="str">
        <f t="shared" si="79"/>
        <v>00</v>
      </c>
      <c r="M1275" s="4">
        <f>'Листы на печать'!N1409</f>
        <v>0</v>
      </c>
      <c r="N1275" s="4">
        <f>'Листы на печать'!P1409</f>
        <v>0</v>
      </c>
    </row>
    <row r="1276" spans="1:14">
      <c r="A1276" s="4">
        <f>'Листы на печать'!B1410</f>
        <v>0</v>
      </c>
      <c r="B1276" s="4">
        <f>'Листы на печать'!Y1410</f>
        <v>0</v>
      </c>
      <c r="C1276" s="4">
        <f>'Листы на печать'!AA1410</f>
        <v>0</v>
      </c>
      <c r="D1276" s="5" t="str">
        <f t="shared" si="80"/>
        <v>00</v>
      </c>
      <c r="E1276" s="4">
        <f>'Листы на печать'!AC1410</f>
        <v>0</v>
      </c>
      <c r="F1276" s="4">
        <f>'Листы на печать'!AE1410</f>
        <v>0</v>
      </c>
      <c r="G1276" s="5">
        <f t="shared" si="77"/>
        <v>0</v>
      </c>
      <c r="H1276" s="4">
        <f>'Листы на печать'!J1410</f>
        <v>0</v>
      </c>
      <c r="I1276" s="4">
        <f>'Листы на печать'!L1410</f>
        <v>0</v>
      </c>
      <c r="J1276" s="5">
        <f t="shared" si="78"/>
        <v>0</v>
      </c>
      <c r="K1276" s="4">
        <f>'Листы на печать'!M1410</f>
        <v>0</v>
      </c>
      <c r="L1276" s="4" t="str">
        <f t="shared" si="79"/>
        <v>00</v>
      </c>
      <c r="M1276" s="4">
        <f>'Листы на печать'!N1410</f>
        <v>0</v>
      </c>
      <c r="N1276" s="4">
        <f>'Листы на печать'!P1410</f>
        <v>0</v>
      </c>
    </row>
    <row r="1277" spans="1:14">
      <c r="A1277" s="4">
        <f>'Листы на печать'!B1411</f>
        <v>0</v>
      </c>
      <c r="B1277" s="4">
        <f>'Листы на печать'!Y1411</f>
        <v>0</v>
      </c>
      <c r="C1277" s="4">
        <f>'Листы на печать'!AA1411</f>
        <v>0</v>
      </c>
      <c r="D1277" s="5" t="str">
        <f t="shared" si="80"/>
        <v>00</v>
      </c>
      <c r="E1277" s="4">
        <f>'Листы на печать'!AC1411</f>
        <v>0</v>
      </c>
      <c r="F1277" s="4">
        <f>'Листы на печать'!AE1411</f>
        <v>0</v>
      </c>
      <c r="G1277" s="5">
        <f t="shared" si="77"/>
        <v>0</v>
      </c>
      <c r="H1277" s="4">
        <f>'Листы на печать'!J1411</f>
        <v>0</v>
      </c>
      <c r="I1277" s="4">
        <f>'Листы на печать'!L1411</f>
        <v>0</v>
      </c>
      <c r="J1277" s="5">
        <f t="shared" si="78"/>
        <v>0</v>
      </c>
      <c r="K1277" s="4">
        <f>'Листы на печать'!M1411</f>
        <v>0</v>
      </c>
      <c r="L1277" s="4" t="str">
        <f t="shared" si="79"/>
        <v>00</v>
      </c>
      <c r="M1277" s="4">
        <f>'Листы на печать'!N1411</f>
        <v>0</v>
      </c>
      <c r="N1277" s="4">
        <f>'Листы на печать'!P1411</f>
        <v>0</v>
      </c>
    </row>
    <row r="1278" spans="1:14">
      <c r="A1278" s="4">
        <f>'Листы на печать'!B1412</f>
        <v>0</v>
      </c>
      <c r="B1278" s="4">
        <f>'Листы на печать'!Y1412</f>
        <v>0</v>
      </c>
      <c r="C1278" s="4">
        <f>'Листы на печать'!AA1412</f>
        <v>0</v>
      </c>
      <c r="D1278" s="5" t="str">
        <f t="shared" si="80"/>
        <v>00</v>
      </c>
      <c r="E1278" s="4">
        <f>'Листы на печать'!AC1412</f>
        <v>0</v>
      </c>
      <c r="F1278" s="4">
        <f>'Листы на печать'!AE1412</f>
        <v>0</v>
      </c>
      <c r="G1278" s="5">
        <f t="shared" si="77"/>
        <v>0</v>
      </c>
      <c r="H1278" s="4">
        <f>'Листы на печать'!J1412</f>
        <v>0</v>
      </c>
      <c r="I1278" s="4">
        <f>'Листы на печать'!L1412</f>
        <v>0</v>
      </c>
      <c r="J1278" s="5">
        <f t="shared" si="78"/>
        <v>0</v>
      </c>
      <c r="K1278" s="4">
        <f>'Листы на печать'!M1412</f>
        <v>0</v>
      </c>
      <c r="L1278" s="4" t="str">
        <f t="shared" si="79"/>
        <v>00</v>
      </c>
      <c r="M1278" s="4">
        <f>'Листы на печать'!N1412</f>
        <v>0</v>
      </c>
      <c r="N1278" s="4">
        <f>'Листы на печать'!P1412</f>
        <v>0</v>
      </c>
    </row>
    <row r="1279" spans="1:14">
      <c r="A1279" s="4">
        <f>'Листы на печать'!B1413</f>
        <v>0</v>
      </c>
      <c r="B1279" s="4">
        <f>'Листы на печать'!Y1413</f>
        <v>0</v>
      </c>
      <c r="C1279" s="4">
        <f>'Листы на печать'!AA1413</f>
        <v>0</v>
      </c>
      <c r="D1279" s="5" t="str">
        <f t="shared" si="80"/>
        <v>00</v>
      </c>
      <c r="E1279" s="4">
        <f>'Листы на печать'!AC1413</f>
        <v>0</v>
      </c>
      <c r="F1279" s="4">
        <f>'Листы на печать'!AE1413</f>
        <v>0</v>
      </c>
      <c r="G1279" s="5">
        <f t="shared" si="77"/>
        <v>0</v>
      </c>
      <c r="H1279" s="4">
        <f>'Листы на печать'!J1413</f>
        <v>0</v>
      </c>
      <c r="I1279" s="4">
        <f>'Листы на печать'!L1413</f>
        <v>0</v>
      </c>
      <c r="J1279" s="5">
        <f t="shared" si="78"/>
        <v>0</v>
      </c>
      <c r="K1279" s="4">
        <f>'Листы на печать'!M1413</f>
        <v>0</v>
      </c>
      <c r="L1279" s="4" t="str">
        <f t="shared" si="79"/>
        <v>00</v>
      </c>
      <c r="M1279" s="4">
        <f>'Листы на печать'!N1413</f>
        <v>0</v>
      </c>
      <c r="N1279" s="4">
        <f>'Листы на печать'!P1413</f>
        <v>0</v>
      </c>
    </row>
    <row r="1280" spans="1:14">
      <c r="A1280" s="4">
        <f>'Листы на печать'!B1414</f>
        <v>0</v>
      </c>
      <c r="B1280" s="4">
        <f>'Листы на печать'!Y1414</f>
        <v>0</v>
      </c>
      <c r="C1280" s="4">
        <f>'Листы на печать'!AA1414</f>
        <v>0</v>
      </c>
      <c r="D1280" s="5" t="str">
        <f t="shared" si="80"/>
        <v>00</v>
      </c>
      <c r="E1280" s="4">
        <f>'Листы на печать'!AC1414</f>
        <v>0</v>
      </c>
      <c r="F1280" s="4">
        <f>'Листы на печать'!AE1414</f>
        <v>0</v>
      </c>
      <c r="G1280" s="5">
        <f t="shared" si="77"/>
        <v>0</v>
      </c>
      <c r="H1280" s="4">
        <f>'Листы на печать'!J1414</f>
        <v>0</v>
      </c>
      <c r="I1280" s="4">
        <f>'Листы на печать'!L1414</f>
        <v>0</v>
      </c>
      <c r="J1280" s="5">
        <f t="shared" si="78"/>
        <v>0</v>
      </c>
      <c r="K1280" s="4">
        <f>'Листы на печать'!M1414</f>
        <v>0</v>
      </c>
      <c r="L1280" s="4" t="str">
        <f t="shared" si="79"/>
        <v>00</v>
      </c>
      <c r="M1280" s="4">
        <f>'Листы на печать'!N1414</f>
        <v>0</v>
      </c>
      <c r="N1280" s="4">
        <f>'Листы на печать'!P1414</f>
        <v>0</v>
      </c>
    </row>
    <row r="1281" spans="1:14">
      <c r="A1281" s="4">
        <f>'Листы на печать'!B1415</f>
        <v>0</v>
      </c>
      <c r="B1281" s="4">
        <f>'Листы на печать'!Y1415</f>
        <v>0</v>
      </c>
      <c r="C1281" s="4">
        <f>'Листы на печать'!AA1415</f>
        <v>0</v>
      </c>
      <c r="D1281" s="5" t="str">
        <f t="shared" si="80"/>
        <v>00</v>
      </c>
      <c r="E1281" s="4">
        <f>'Листы на печать'!AC1415</f>
        <v>0</v>
      </c>
      <c r="F1281" s="4">
        <f>'Листы на печать'!AE1415</f>
        <v>0</v>
      </c>
      <c r="G1281" s="5">
        <f t="shared" si="77"/>
        <v>0</v>
      </c>
      <c r="H1281" s="4">
        <f>'Листы на печать'!J1415</f>
        <v>0</v>
      </c>
      <c r="I1281" s="4">
        <f>'Листы на печать'!L1415</f>
        <v>0</v>
      </c>
      <c r="J1281" s="5">
        <f t="shared" si="78"/>
        <v>0</v>
      </c>
      <c r="K1281" s="4">
        <f>'Листы на печать'!M1415</f>
        <v>0</v>
      </c>
      <c r="L1281" s="4" t="str">
        <f t="shared" si="79"/>
        <v>00</v>
      </c>
      <c r="M1281" s="4">
        <f>'Листы на печать'!N1415</f>
        <v>0</v>
      </c>
      <c r="N1281" s="4">
        <f>'Листы на печать'!P1415</f>
        <v>0</v>
      </c>
    </row>
    <row r="1282" spans="1:14">
      <c r="A1282" s="4">
        <f>'Листы на печать'!B1416</f>
        <v>0</v>
      </c>
      <c r="B1282" s="4">
        <f>'Листы на печать'!Y1416</f>
        <v>0</v>
      </c>
      <c r="C1282" s="4" t="str">
        <f>'Листы на печать'!AA1416</f>
        <v>АП-08/15-АОВ2.К</v>
      </c>
      <c r="D1282" s="5" t="str">
        <f t="shared" si="80"/>
        <v>00</v>
      </c>
      <c r="E1282" s="4">
        <f>'Листы на печать'!AC1416</f>
        <v>0</v>
      </c>
      <c r="F1282" s="4">
        <f>'Листы на печать'!AE1416</f>
        <v>0</v>
      </c>
      <c r="G1282" s="5">
        <f t="shared" si="77"/>
        <v>0</v>
      </c>
      <c r="H1282" s="4">
        <f>'Листы на печать'!J1416</f>
        <v>0</v>
      </c>
      <c r="I1282" s="4">
        <f>'Листы на печать'!L1416</f>
        <v>0</v>
      </c>
      <c r="J1282" s="5">
        <f t="shared" si="78"/>
        <v>0</v>
      </c>
      <c r="K1282" s="4">
        <f>'Листы на печать'!M1416</f>
        <v>0</v>
      </c>
      <c r="L1282" s="4" t="str">
        <f t="shared" si="79"/>
        <v>00</v>
      </c>
      <c r="M1282" s="4">
        <f>'Листы на печать'!N1416</f>
        <v>0</v>
      </c>
      <c r="N1282" s="4">
        <f>'Листы на печать'!P1416</f>
        <v>0</v>
      </c>
    </row>
    <row r="1283" spans="1:14">
      <c r="A1283" s="4">
        <f>'Листы на печать'!B1417</f>
        <v>0</v>
      </c>
      <c r="B1283" s="4">
        <f>'Листы на печать'!Y1417</f>
        <v>0</v>
      </c>
      <c r="C1283" s="4">
        <f>'Листы на печать'!AA1417</f>
        <v>0</v>
      </c>
      <c r="D1283" s="5" t="str">
        <f t="shared" si="80"/>
        <v>00</v>
      </c>
      <c r="E1283" s="4">
        <f>'Листы на печать'!AC1417</f>
        <v>0</v>
      </c>
      <c r="F1283" s="4">
        <f>'Листы на печать'!AE1417</f>
        <v>0</v>
      </c>
      <c r="G1283" s="5">
        <f t="shared" ref="G1283:G1346" si="81">A1283</f>
        <v>0</v>
      </c>
      <c r="H1283" s="4">
        <f>'Листы на печать'!J1417</f>
        <v>0</v>
      </c>
      <c r="I1283" s="4">
        <f>'Листы на печать'!L1417</f>
        <v>0</v>
      </c>
      <c r="J1283" s="5">
        <f t="shared" ref="J1283:J1346" si="82">A1283</f>
        <v>0</v>
      </c>
      <c r="K1283" s="4">
        <f>'Листы на печать'!M1417</f>
        <v>0</v>
      </c>
      <c r="L1283" s="4" t="str">
        <f t="shared" si="79"/>
        <v>00</v>
      </c>
      <c r="M1283" s="4">
        <f>'Листы на печать'!N1417</f>
        <v>0</v>
      </c>
      <c r="N1283" s="4">
        <f>'Листы на печать'!P1417</f>
        <v>0</v>
      </c>
    </row>
    <row r="1284" spans="1:14">
      <c r="A1284" s="4">
        <f>'Листы на печать'!B1418</f>
        <v>0</v>
      </c>
      <c r="B1284" s="4">
        <f>'Листы на печать'!Y1418</f>
        <v>0</v>
      </c>
      <c r="C1284" s="4">
        <f>'Листы на печать'!AA1418</f>
        <v>0</v>
      </c>
      <c r="D1284" s="5" t="str">
        <f t="shared" si="80"/>
        <v>00</v>
      </c>
      <c r="E1284" s="4">
        <f>'Листы на печать'!AC1418</f>
        <v>0</v>
      </c>
      <c r="F1284" s="4">
        <f>'Листы на печать'!AE1418</f>
        <v>0</v>
      </c>
      <c r="G1284" s="5">
        <f t="shared" si="81"/>
        <v>0</v>
      </c>
      <c r="H1284" s="4">
        <f>'Листы на печать'!J1418</f>
        <v>0</v>
      </c>
      <c r="I1284" s="4">
        <f>'Листы на печать'!L1418</f>
        <v>0</v>
      </c>
      <c r="J1284" s="5">
        <f t="shared" si="82"/>
        <v>0</v>
      </c>
      <c r="K1284" s="4">
        <f>'Листы на печать'!M1418</f>
        <v>0</v>
      </c>
      <c r="L1284" s="4" t="str">
        <f t="shared" si="79"/>
        <v>00</v>
      </c>
      <c r="M1284" s="4">
        <f>'Листы на печать'!N1418</f>
        <v>0</v>
      </c>
      <c r="N1284" s="4">
        <f>'Листы на печать'!P1418</f>
        <v>0</v>
      </c>
    </row>
    <row r="1285" spans="1:14">
      <c r="A1285" s="4">
        <f>'Листы на печать'!B1419</f>
        <v>0</v>
      </c>
      <c r="B1285" s="4">
        <f>'Листы на печать'!Y1419</f>
        <v>0</v>
      </c>
      <c r="C1285" s="4">
        <f>'Листы на печать'!AA1419</f>
        <v>0</v>
      </c>
      <c r="D1285" s="5" t="str">
        <f t="shared" si="80"/>
        <v>00</v>
      </c>
      <c r="E1285" s="4">
        <f>'Листы на печать'!AC1419</f>
        <v>0</v>
      </c>
      <c r="F1285" s="4">
        <f>'Листы на печать'!AE1419</f>
        <v>0</v>
      </c>
      <c r="G1285" s="5">
        <f t="shared" si="81"/>
        <v>0</v>
      </c>
      <c r="H1285" s="4">
        <f>'Листы на печать'!J1419</f>
        <v>0</v>
      </c>
      <c r="I1285" s="4">
        <f>'Листы на печать'!L1419</f>
        <v>0</v>
      </c>
      <c r="J1285" s="5">
        <f t="shared" si="82"/>
        <v>0</v>
      </c>
      <c r="K1285" s="4">
        <f>'Листы на печать'!M1419</f>
        <v>0</v>
      </c>
      <c r="L1285" s="4" t="str">
        <f t="shared" ref="L1285:L1348" si="83">CONCATENATE(K1285,M1285)</f>
        <v>00</v>
      </c>
      <c r="M1285" s="4">
        <f>'Листы на печать'!N1419</f>
        <v>0</v>
      </c>
      <c r="N1285" s="4">
        <f>'Листы на печать'!P1419</f>
        <v>0</v>
      </c>
    </row>
    <row r="1286" spans="1:14">
      <c r="A1286" s="4">
        <f>'Листы на печать'!B1420</f>
        <v>0</v>
      </c>
      <c r="B1286" s="4">
        <f>'Листы на печать'!Y1420</f>
        <v>0</v>
      </c>
      <c r="C1286" s="4">
        <f>'Листы на печать'!AA1420</f>
        <v>0</v>
      </c>
      <c r="D1286" s="5" t="str">
        <f t="shared" si="80"/>
        <v>00</v>
      </c>
      <c r="E1286" s="4">
        <f>'Листы на печать'!AC1420</f>
        <v>0</v>
      </c>
      <c r="F1286" s="4">
        <f>'Листы на печать'!AE1420</f>
        <v>0</v>
      </c>
      <c r="G1286" s="5">
        <f t="shared" si="81"/>
        <v>0</v>
      </c>
      <c r="H1286" s="4">
        <f>'Листы на печать'!J1420</f>
        <v>0</v>
      </c>
      <c r="I1286" s="4">
        <f>'Листы на печать'!L1420</f>
        <v>0</v>
      </c>
      <c r="J1286" s="5">
        <f t="shared" si="82"/>
        <v>0</v>
      </c>
      <c r="K1286" s="4">
        <f>'Листы на печать'!M1420</f>
        <v>0</v>
      </c>
      <c r="L1286" s="4" t="str">
        <f t="shared" si="83"/>
        <v>00</v>
      </c>
      <c r="M1286" s="4">
        <f>'Листы на печать'!N1420</f>
        <v>0</v>
      </c>
      <c r="N1286" s="4">
        <f>'Листы на печать'!P1420</f>
        <v>0</v>
      </c>
    </row>
    <row r="1287" spans="1:14">
      <c r="A1287" s="4" t="str">
        <f>'Листы на печать'!B1421</f>
        <v>Обозначение кабеля, провода</v>
      </c>
      <c r="B1287" s="4" t="str">
        <f>'Листы на печать'!Y1421</f>
        <v>Кабель, провод</v>
      </c>
      <c r="C1287" s="4">
        <f>'Листы на печать'!AA1421</f>
        <v>0</v>
      </c>
      <c r="D1287" s="5" t="str">
        <f t="shared" si="80"/>
        <v>Кабель, провод0</v>
      </c>
      <c r="E1287" s="4">
        <f>'Листы на печать'!AC1421</f>
        <v>0</v>
      </c>
      <c r="F1287" s="4">
        <f>'Листы на печать'!AE1421</f>
        <v>0</v>
      </c>
      <c r="G1287" s="5" t="str">
        <f t="shared" si="81"/>
        <v>Обозначение кабеля, провода</v>
      </c>
      <c r="H1287" s="4" t="str">
        <f>'Листы на печать'!J1421</f>
        <v>Участок трассы кабеля, провода</v>
      </c>
      <c r="I1287" s="4">
        <f>'Листы на печать'!L1421</f>
        <v>0</v>
      </c>
      <c r="J1287" s="5" t="str">
        <f t="shared" si="82"/>
        <v>Обозначение кабеля, провода</v>
      </c>
      <c r="K1287" s="4">
        <f>'Листы на печать'!M1421</f>
        <v>0</v>
      </c>
      <c r="L1287" s="4" t="str">
        <f t="shared" si="83"/>
        <v>00</v>
      </c>
      <c r="M1287" s="4">
        <f>'Листы на печать'!N1421</f>
        <v>0</v>
      </c>
      <c r="N1287" s="4">
        <f>'Листы на печать'!P1421</f>
        <v>0</v>
      </c>
    </row>
    <row r="1288" spans="1:14">
      <c r="A1288" s="4">
        <f>'Листы на печать'!B1422</f>
        <v>0</v>
      </c>
      <c r="B1288" s="4" t="str">
        <f>'Листы на печать'!Y1422</f>
        <v>по проекту</v>
      </c>
      <c r="C1288" s="4">
        <f>'Листы на печать'!AA1422</f>
        <v>0</v>
      </c>
      <c r="D1288" s="5" t="str">
        <f t="shared" si="80"/>
        <v>по проекту0</v>
      </c>
      <c r="E1288" s="4">
        <f>'Листы на печать'!AC1422</f>
        <v>0</v>
      </c>
      <c r="F1288" s="4">
        <f>'Листы на печать'!AE1422</f>
        <v>0</v>
      </c>
      <c r="G1288" s="5">
        <f t="shared" si="81"/>
        <v>0</v>
      </c>
      <c r="H1288" s="4" t="str">
        <f>'Листы на печать'!J1422</f>
        <v>в трубе стальной,      Ø/м</v>
      </c>
      <c r="I1288" s="4">
        <f>'Листы на печать'!L1422</f>
        <v>0</v>
      </c>
      <c r="J1288" s="5">
        <f t="shared" si="82"/>
        <v>0</v>
      </c>
      <c r="K1288" s="4" t="str">
        <f>'Листы на печать'!M1422</f>
        <v>в трубе ПВХ (п),  ПНД (пн),  металло-рукаве (м), Ø/м</v>
      </c>
      <c r="L1288" s="4" t="str">
        <f t="shared" si="83"/>
        <v>в трубе ПВХ (п),  ПНД (пн),  металло-рукаве (м), Ø/м0</v>
      </c>
      <c r="M1288" s="4">
        <f>'Листы на печать'!N1422</f>
        <v>0</v>
      </c>
      <c r="N1288" s="4">
        <f>'Листы на печать'!P1422</f>
        <v>0</v>
      </c>
    </row>
    <row r="1289" spans="1:14">
      <c r="A1289" s="4">
        <f>'Листы на печать'!B1423</f>
        <v>0</v>
      </c>
      <c r="B1289" s="4" t="str">
        <f>'Листы на печать'!Y1423</f>
        <v>Марка</v>
      </c>
      <c r="C1289" s="4" t="str">
        <f>'Листы на печать'!AA1423</f>
        <v>Кол., число и сечение жил</v>
      </c>
      <c r="D1289" s="5" t="str">
        <f t="shared" si="80"/>
        <v>Марка0</v>
      </c>
      <c r="E1289" s="4">
        <f>'Листы на печать'!AC1423</f>
        <v>0</v>
      </c>
      <c r="F1289" s="4" t="str">
        <f>'Листы на печать'!AE1423</f>
        <v>Длина, м</v>
      </c>
      <c r="G1289" s="5">
        <f t="shared" si="81"/>
        <v>0</v>
      </c>
      <c r="H1289" s="4">
        <f>'Листы на печать'!J1423</f>
        <v>0</v>
      </c>
      <c r="I1289" s="4">
        <f>'Листы на печать'!L1423</f>
        <v>0</v>
      </c>
      <c r="J1289" s="5">
        <f t="shared" si="82"/>
        <v>0</v>
      </c>
      <c r="K1289" s="4">
        <f>'Листы на печать'!M1423</f>
        <v>0</v>
      </c>
      <c r="L1289" s="4" t="str">
        <f t="shared" si="83"/>
        <v>00</v>
      </c>
      <c r="M1289" s="4">
        <f>'Листы на печать'!N1423</f>
        <v>0</v>
      </c>
      <c r="N1289" s="4">
        <f>'Листы на печать'!P1423</f>
        <v>0</v>
      </c>
    </row>
    <row r="1290" spans="1:14">
      <c r="A1290" s="4">
        <f>'Листы на печать'!B1424</f>
        <v>0</v>
      </c>
      <c r="B1290" s="4">
        <f>'Листы на печать'!Y1424</f>
        <v>0</v>
      </c>
      <c r="C1290" s="4">
        <f>'Листы на печать'!AA1424</f>
        <v>0</v>
      </c>
      <c r="D1290" s="5" t="str">
        <f t="shared" si="80"/>
        <v>00</v>
      </c>
      <c r="E1290" s="4">
        <f>'Листы на печать'!AC1424</f>
        <v>0</v>
      </c>
      <c r="F1290" s="4">
        <f>'Листы на печать'!AE1424</f>
        <v>0</v>
      </c>
      <c r="G1290" s="5">
        <f t="shared" si="81"/>
        <v>0</v>
      </c>
      <c r="H1290" s="4">
        <f>'Листы на печать'!J1424</f>
        <v>0</v>
      </c>
      <c r="I1290" s="4">
        <f>'Листы на печать'!L1424</f>
        <v>0</v>
      </c>
      <c r="J1290" s="5">
        <f t="shared" si="82"/>
        <v>0</v>
      </c>
      <c r="K1290" s="4">
        <f>'Листы на печать'!M1424</f>
        <v>0</v>
      </c>
      <c r="L1290" s="4" t="str">
        <f t="shared" si="83"/>
        <v>00</v>
      </c>
      <c r="M1290" s="4">
        <f>'Листы на печать'!N1424</f>
        <v>0</v>
      </c>
      <c r="N1290" s="4">
        <f>'Листы на печать'!P1424</f>
        <v>0</v>
      </c>
    </row>
    <row r="1291" spans="1:14">
      <c r="A1291" s="4">
        <f>'Листы на печать'!B1425</f>
        <v>0</v>
      </c>
      <c r="B1291" s="4">
        <f>'Листы на печать'!Y1425</f>
        <v>0</v>
      </c>
      <c r="C1291" s="4">
        <f>'Листы на печать'!AA1425</f>
        <v>0</v>
      </c>
      <c r="D1291" s="5" t="str">
        <f t="shared" si="80"/>
        <v>00</v>
      </c>
      <c r="E1291" s="4">
        <f>'Листы на печать'!AC1425</f>
        <v>0</v>
      </c>
      <c r="F1291" s="4">
        <f>'Листы на печать'!AE1425</f>
        <v>0</v>
      </c>
      <c r="G1291" s="5">
        <f t="shared" si="81"/>
        <v>0</v>
      </c>
      <c r="H1291" s="4">
        <f>'Листы на печать'!J1425</f>
        <v>0</v>
      </c>
      <c r="I1291" s="4">
        <f>'Листы на печать'!L1425</f>
        <v>0</v>
      </c>
      <c r="J1291" s="5">
        <f t="shared" si="82"/>
        <v>0</v>
      </c>
      <c r="K1291" s="4">
        <f>'Листы на печать'!M1425</f>
        <v>0</v>
      </c>
      <c r="L1291" s="4" t="str">
        <f t="shared" si="83"/>
        <v>00</v>
      </c>
      <c r="M1291" s="4">
        <f>'Листы на печать'!N1425</f>
        <v>0</v>
      </c>
      <c r="N1291" s="4">
        <f>'Листы на печать'!P1425</f>
        <v>0</v>
      </c>
    </row>
    <row r="1292" spans="1:14">
      <c r="A1292" s="4">
        <f>'Листы на печать'!B1426</f>
        <v>0</v>
      </c>
      <c r="B1292" s="4">
        <f>'Листы на печать'!Y1426</f>
        <v>0</v>
      </c>
      <c r="C1292" s="4">
        <f>'Листы на печать'!AA1426</f>
        <v>0</v>
      </c>
      <c r="D1292" s="5" t="str">
        <f t="shared" si="80"/>
        <v>00</v>
      </c>
      <c r="E1292" s="4">
        <f>'Листы на печать'!AC1426</f>
        <v>0</v>
      </c>
      <c r="F1292" s="4">
        <f>'Листы на печать'!AE1426</f>
        <v>0</v>
      </c>
      <c r="G1292" s="5">
        <f t="shared" si="81"/>
        <v>0</v>
      </c>
      <c r="H1292" s="4">
        <f>'Листы на печать'!J1426</f>
        <v>0</v>
      </c>
      <c r="I1292" s="4">
        <f>'Листы на печать'!L1426</f>
        <v>0</v>
      </c>
      <c r="J1292" s="5">
        <f t="shared" si="82"/>
        <v>0</v>
      </c>
      <c r="K1292" s="4">
        <f>'Листы на печать'!M1426</f>
        <v>0</v>
      </c>
      <c r="L1292" s="4" t="str">
        <f t="shared" si="83"/>
        <v>00</v>
      </c>
      <c r="M1292" s="4">
        <f>'Листы на печать'!N1426</f>
        <v>0</v>
      </c>
      <c r="N1292" s="4">
        <f>'Листы на печать'!P1426</f>
        <v>0</v>
      </c>
    </row>
    <row r="1293" spans="1:14">
      <c r="A1293" s="4">
        <f>'Листы на печать'!B1427</f>
        <v>0</v>
      </c>
      <c r="B1293" s="4">
        <f>'Листы на печать'!Y1427</f>
        <v>0</v>
      </c>
      <c r="C1293" s="4">
        <f>'Листы на печать'!AA1427</f>
        <v>0</v>
      </c>
      <c r="D1293" s="5" t="str">
        <f t="shared" si="80"/>
        <v>00</v>
      </c>
      <c r="E1293" s="4">
        <f>'Листы на печать'!AC1427</f>
        <v>0</v>
      </c>
      <c r="F1293" s="4">
        <f>'Листы на печать'!AE1427</f>
        <v>0</v>
      </c>
      <c r="G1293" s="5">
        <f t="shared" si="81"/>
        <v>0</v>
      </c>
      <c r="H1293" s="4">
        <f>'Листы на печать'!J1427</f>
        <v>0</v>
      </c>
      <c r="I1293" s="4">
        <f>'Листы на печать'!L1427</f>
        <v>0</v>
      </c>
      <c r="J1293" s="5">
        <f t="shared" si="82"/>
        <v>0</v>
      </c>
      <c r="K1293" s="4">
        <f>'Листы на печать'!M1427</f>
        <v>0</v>
      </c>
      <c r="L1293" s="4" t="str">
        <f t="shared" si="83"/>
        <v>00</v>
      </c>
      <c r="M1293" s="4">
        <f>'Листы на печать'!N1427</f>
        <v>0</v>
      </c>
      <c r="N1293" s="4">
        <f>'Листы на печать'!P1427</f>
        <v>0</v>
      </c>
    </row>
    <row r="1294" spans="1:14">
      <c r="A1294" s="4">
        <f>'Листы на печать'!B1428</f>
        <v>0</v>
      </c>
      <c r="B1294" s="4">
        <f>'Листы на печать'!Y1428</f>
        <v>0</v>
      </c>
      <c r="C1294" s="4">
        <f>'Листы на печать'!AA1428</f>
        <v>0</v>
      </c>
      <c r="D1294" s="5" t="str">
        <f t="shared" ref="D1294:D1357" si="84">CONCATENATE(B1294, E1294)</f>
        <v>00</v>
      </c>
      <c r="E1294" s="4">
        <f>'Листы на печать'!AC1428</f>
        <v>0</v>
      </c>
      <c r="F1294" s="4">
        <f>'Листы на печать'!AE1428</f>
        <v>0</v>
      </c>
      <c r="G1294" s="5">
        <f t="shared" si="81"/>
        <v>0</v>
      </c>
      <c r="H1294" s="4">
        <f>'Листы на печать'!J1428</f>
        <v>0</v>
      </c>
      <c r="I1294" s="4">
        <f>'Листы на печать'!L1428</f>
        <v>0</v>
      </c>
      <c r="J1294" s="5">
        <f t="shared" si="82"/>
        <v>0</v>
      </c>
      <c r="K1294" s="4">
        <f>'Листы на печать'!M1428</f>
        <v>0</v>
      </c>
      <c r="L1294" s="4" t="str">
        <f t="shared" si="83"/>
        <v>00</v>
      </c>
      <c r="M1294" s="4">
        <f>'Листы на печать'!N1428</f>
        <v>0</v>
      </c>
      <c r="N1294" s="4">
        <f>'Листы на печать'!P1428</f>
        <v>0</v>
      </c>
    </row>
    <row r="1295" spans="1:14">
      <c r="A1295" s="4">
        <f>'Листы на печать'!B1429</f>
        <v>0</v>
      </c>
      <c r="B1295" s="4">
        <f>'Листы на печать'!Y1429</f>
        <v>0</v>
      </c>
      <c r="C1295" s="4">
        <f>'Листы на печать'!AA1429</f>
        <v>0</v>
      </c>
      <c r="D1295" s="5" t="str">
        <f t="shared" si="84"/>
        <v>00</v>
      </c>
      <c r="E1295" s="4">
        <f>'Листы на печать'!AC1429</f>
        <v>0</v>
      </c>
      <c r="F1295" s="4">
        <f>'Листы на печать'!AE1429</f>
        <v>0</v>
      </c>
      <c r="G1295" s="5">
        <f t="shared" si="81"/>
        <v>0</v>
      </c>
      <c r="H1295" s="4">
        <f>'Листы на печать'!J1429</f>
        <v>0</v>
      </c>
      <c r="I1295" s="4">
        <f>'Листы на печать'!L1429</f>
        <v>0</v>
      </c>
      <c r="J1295" s="5">
        <f t="shared" si="82"/>
        <v>0</v>
      </c>
      <c r="K1295" s="4">
        <f>'Листы на печать'!M1429</f>
        <v>0</v>
      </c>
      <c r="L1295" s="4" t="str">
        <f t="shared" si="83"/>
        <v>00</v>
      </c>
      <c r="M1295" s="4">
        <f>'Листы на печать'!N1429</f>
        <v>0</v>
      </c>
      <c r="N1295" s="4">
        <f>'Листы на печать'!P1429</f>
        <v>0</v>
      </c>
    </row>
    <row r="1296" spans="1:14">
      <c r="A1296" s="4">
        <f>'Листы на печать'!B1430</f>
        <v>0</v>
      </c>
      <c r="B1296" s="4">
        <f>'Листы на печать'!Y1430</f>
        <v>0</v>
      </c>
      <c r="C1296" s="4">
        <f>'Листы на печать'!AA1430</f>
        <v>0</v>
      </c>
      <c r="D1296" s="5" t="str">
        <f t="shared" si="84"/>
        <v>00</v>
      </c>
      <c r="E1296" s="4">
        <f>'Листы на печать'!AC1430</f>
        <v>0</v>
      </c>
      <c r="F1296" s="4">
        <f>'Листы на печать'!AE1430</f>
        <v>0</v>
      </c>
      <c r="G1296" s="5">
        <f t="shared" si="81"/>
        <v>0</v>
      </c>
      <c r="H1296" s="4">
        <f>'Листы на печать'!J1430</f>
        <v>0</v>
      </c>
      <c r="I1296" s="4">
        <f>'Листы на печать'!L1430</f>
        <v>0</v>
      </c>
      <c r="J1296" s="5">
        <f t="shared" si="82"/>
        <v>0</v>
      </c>
      <c r="K1296" s="4">
        <f>'Листы на печать'!M1430</f>
        <v>0</v>
      </c>
      <c r="L1296" s="4" t="str">
        <f t="shared" si="83"/>
        <v>00</v>
      </c>
      <c r="M1296" s="4">
        <f>'Листы на печать'!N1430</f>
        <v>0</v>
      </c>
      <c r="N1296" s="4">
        <f>'Листы на печать'!P1430</f>
        <v>0</v>
      </c>
    </row>
    <row r="1297" spans="1:14">
      <c r="A1297" s="4">
        <f>'Листы на печать'!B1431</f>
        <v>0</v>
      </c>
      <c r="B1297" s="4">
        <f>'Листы на печать'!Y1431</f>
        <v>0</v>
      </c>
      <c r="C1297" s="4">
        <f>'Листы на печать'!AA1431</f>
        <v>0</v>
      </c>
      <c r="D1297" s="5" t="str">
        <f t="shared" si="84"/>
        <v>00</v>
      </c>
      <c r="E1297" s="4">
        <f>'Листы на печать'!AC1431</f>
        <v>0</v>
      </c>
      <c r="F1297" s="4">
        <f>'Листы на печать'!AE1431</f>
        <v>0</v>
      </c>
      <c r="G1297" s="5">
        <f t="shared" si="81"/>
        <v>0</v>
      </c>
      <c r="H1297" s="4">
        <f>'Листы на печать'!J1431</f>
        <v>0</v>
      </c>
      <c r="I1297" s="4">
        <f>'Листы на печать'!L1431</f>
        <v>0</v>
      </c>
      <c r="J1297" s="5">
        <f t="shared" si="82"/>
        <v>0</v>
      </c>
      <c r="K1297" s="4">
        <f>'Листы на печать'!M1431</f>
        <v>0</v>
      </c>
      <c r="L1297" s="4" t="str">
        <f t="shared" si="83"/>
        <v>00</v>
      </c>
      <c r="M1297" s="4">
        <f>'Листы на печать'!N1431</f>
        <v>0</v>
      </c>
      <c r="N1297" s="4">
        <f>'Листы на печать'!P1431</f>
        <v>0</v>
      </c>
    </row>
    <row r="1298" spans="1:14">
      <c r="A1298" s="4">
        <f>'Листы на печать'!B1432</f>
        <v>0</v>
      </c>
      <c r="B1298" s="4">
        <f>'Листы на печать'!Y1432</f>
        <v>0</v>
      </c>
      <c r="C1298" s="4">
        <f>'Листы на печать'!AA1432</f>
        <v>0</v>
      </c>
      <c r="D1298" s="5" t="str">
        <f t="shared" si="84"/>
        <v>00</v>
      </c>
      <c r="E1298" s="4">
        <f>'Листы на печать'!AC1432</f>
        <v>0</v>
      </c>
      <c r="F1298" s="4">
        <f>'Листы на печать'!AE1432</f>
        <v>0</v>
      </c>
      <c r="G1298" s="5">
        <f t="shared" si="81"/>
        <v>0</v>
      </c>
      <c r="H1298" s="4">
        <f>'Листы на печать'!J1432</f>
        <v>0</v>
      </c>
      <c r="I1298" s="4">
        <f>'Листы на печать'!L1432</f>
        <v>0</v>
      </c>
      <c r="J1298" s="5">
        <f t="shared" si="82"/>
        <v>0</v>
      </c>
      <c r="K1298" s="4">
        <f>'Листы на печать'!M1432</f>
        <v>0</v>
      </c>
      <c r="L1298" s="4" t="str">
        <f t="shared" si="83"/>
        <v>00</v>
      </c>
      <c r="M1298" s="4">
        <f>'Листы на печать'!N1432</f>
        <v>0</v>
      </c>
      <c r="N1298" s="4">
        <f>'Листы на печать'!P1432</f>
        <v>0</v>
      </c>
    </row>
    <row r="1299" spans="1:14">
      <c r="A1299" s="4">
        <f>'Листы на печать'!B1433</f>
        <v>0</v>
      </c>
      <c r="B1299" s="4">
        <f>'Листы на печать'!Y1433</f>
        <v>0</v>
      </c>
      <c r="C1299" s="4">
        <f>'Листы на печать'!AA1433</f>
        <v>0</v>
      </c>
      <c r="D1299" s="5" t="str">
        <f t="shared" si="84"/>
        <v>00</v>
      </c>
      <c r="E1299" s="4">
        <f>'Листы на печать'!AC1433</f>
        <v>0</v>
      </c>
      <c r="F1299" s="4">
        <f>'Листы на печать'!AE1433</f>
        <v>0</v>
      </c>
      <c r="G1299" s="5">
        <f t="shared" si="81"/>
        <v>0</v>
      </c>
      <c r="H1299" s="4">
        <f>'Листы на печать'!J1433</f>
        <v>0</v>
      </c>
      <c r="I1299" s="4">
        <f>'Листы на печать'!L1433</f>
        <v>0</v>
      </c>
      <c r="J1299" s="5">
        <f t="shared" si="82"/>
        <v>0</v>
      </c>
      <c r="K1299" s="4">
        <f>'Листы на печать'!M1433</f>
        <v>0</v>
      </c>
      <c r="L1299" s="4" t="str">
        <f t="shared" si="83"/>
        <v>00</v>
      </c>
      <c r="M1299" s="4">
        <f>'Листы на печать'!N1433</f>
        <v>0</v>
      </c>
      <c r="N1299" s="4">
        <f>'Листы на печать'!P1433</f>
        <v>0</v>
      </c>
    </row>
    <row r="1300" spans="1:14">
      <c r="A1300" s="4">
        <f>'Листы на печать'!B1434</f>
        <v>0</v>
      </c>
      <c r="B1300" s="4">
        <f>'Листы на печать'!Y1434</f>
        <v>0</v>
      </c>
      <c r="C1300" s="4">
        <f>'Листы на печать'!AA1434</f>
        <v>0</v>
      </c>
      <c r="D1300" s="5" t="str">
        <f t="shared" si="84"/>
        <v>00</v>
      </c>
      <c r="E1300" s="4">
        <f>'Листы на печать'!AC1434</f>
        <v>0</v>
      </c>
      <c r="F1300" s="4">
        <f>'Листы на печать'!AE1434</f>
        <v>0</v>
      </c>
      <c r="G1300" s="5">
        <f t="shared" si="81"/>
        <v>0</v>
      </c>
      <c r="H1300" s="4">
        <f>'Листы на печать'!J1434</f>
        <v>0</v>
      </c>
      <c r="I1300" s="4">
        <f>'Листы на печать'!L1434</f>
        <v>0</v>
      </c>
      <c r="J1300" s="5">
        <f t="shared" si="82"/>
        <v>0</v>
      </c>
      <c r="K1300" s="4">
        <f>'Листы на печать'!M1434</f>
        <v>0</v>
      </c>
      <c r="L1300" s="4" t="str">
        <f t="shared" si="83"/>
        <v>00</v>
      </c>
      <c r="M1300" s="4">
        <f>'Листы на печать'!N1434</f>
        <v>0</v>
      </c>
      <c r="N1300" s="4">
        <f>'Листы на печать'!P1434</f>
        <v>0</v>
      </c>
    </row>
    <row r="1301" spans="1:14">
      <c r="A1301" s="4">
        <f>'Листы на печать'!B1435</f>
        <v>0</v>
      </c>
      <c r="B1301" s="4">
        <f>'Листы на печать'!Y1435</f>
        <v>0</v>
      </c>
      <c r="C1301" s="4">
        <f>'Листы на печать'!AA1435</f>
        <v>0</v>
      </c>
      <c r="D1301" s="5" t="str">
        <f t="shared" si="84"/>
        <v>00</v>
      </c>
      <c r="E1301" s="4">
        <f>'Листы на печать'!AC1435</f>
        <v>0</v>
      </c>
      <c r="F1301" s="4">
        <f>'Листы на печать'!AE1435</f>
        <v>0</v>
      </c>
      <c r="G1301" s="5">
        <f t="shared" si="81"/>
        <v>0</v>
      </c>
      <c r="H1301" s="4">
        <f>'Листы на печать'!J1435</f>
        <v>0</v>
      </c>
      <c r="I1301" s="4">
        <f>'Листы на печать'!L1435</f>
        <v>0</v>
      </c>
      <c r="J1301" s="5">
        <f t="shared" si="82"/>
        <v>0</v>
      </c>
      <c r="K1301" s="4">
        <f>'Листы на печать'!M1435</f>
        <v>0</v>
      </c>
      <c r="L1301" s="4" t="str">
        <f t="shared" si="83"/>
        <v>00</v>
      </c>
      <c r="M1301" s="4">
        <f>'Листы на печать'!N1435</f>
        <v>0</v>
      </c>
      <c r="N1301" s="4">
        <f>'Листы на печать'!P1435</f>
        <v>0</v>
      </c>
    </row>
    <row r="1302" spans="1:14">
      <c r="A1302" s="4">
        <f>'Листы на печать'!B1436</f>
        <v>0</v>
      </c>
      <c r="B1302" s="4">
        <f>'Листы на печать'!Y1436</f>
        <v>0</v>
      </c>
      <c r="C1302" s="4">
        <f>'Листы на печать'!AA1436</f>
        <v>0</v>
      </c>
      <c r="D1302" s="5" t="str">
        <f t="shared" si="84"/>
        <v>00</v>
      </c>
      <c r="E1302" s="4">
        <f>'Листы на печать'!AC1436</f>
        <v>0</v>
      </c>
      <c r="F1302" s="4">
        <f>'Листы на печать'!AE1436</f>
        <v>0</v>
      </c>
      <c r="G1302" s="5">
        <f t="shared" si="81"/>
        <v>0</v>
      </c>
      <c r="H1302" s="4">
        <f>'Листы на печать'!J1436</f>
        <v>0</v>
      </c>
      <c r="I1302" s="4">
        <f>'Листы на печать'!L1436</f>
        <v>0</v>
      </c>
      <c r="J1302" s="5">
        <f t="shared" si="82"/>
        <v>0</v>
      </c>
      <c r="K1302" s="4">
        <f>'Листы на печать'!M1436</f>
        <v>0</v>
      </c>
      <c r="L1302" s="4" t="str">
        <f t="shared" si="83"/>
        <v>00</v>
      </c>
      <c r="M1302" s="4">
        <f>'Листы на печать'!N1436</f>
        <v>0</v>
      </c>
      <c r="N1302" s="4">
        <f>'Листы на печать'!P1436</f>
        <v>0</v>
      </c>
    </row>
    <row r="1303" spans="1:14">
      <c r="A1303" s="4">
        <f>'Листы на печать'!B1437</f>
        <v>0</v>
      </c>
      <c r="B1303" s="4">
        <f>'Листы на печать'!Y1437</f>
        <v>0</v>
      </c>
      <c r="C1303" s="4">
        <f>'Листы на печать'!AA1437</f>
        <v>0</v>
      </c>
      <c r="D1303" s="5" t="str">
        <f t="shared" si="84"/>
        <v>00</v>
      </c>
      <c r="E1303" s="4">
        <f>'Листы на печать'!AC1437</f>
        <v>0</v>
      </c>
      <c r="F1303" s="4">
        <f>'Листы на печать'!AE1437</f>
        <v>0</v>
      </c>
      <c r="G1303" s="5">
        <f t="shared" si="81"/>
        <v>0</v>
      </c>
      <c r="H1303" s="4">
        <f>'Листы на печать'!J1437</f>
        <v>0</v>
      </c>
      <c r="I1303" s="4">
        <f>'Листы на печать'!L1437</f>
        <v>0</v>
      </c>
      <c r="J1303" s="5">
        <f t="shared" si="82"/>
        <v>0</v>
      </c>
      <c r="K1303" s="4">
        <f>'Листы на печать'!M1437</f>
        <v>0</v>
      </c>
      <c r="L1303" s="4" t="str">
        <f t="shared" si="83"/>
        <v>00</v>
      </c>
      <c r="M1303" s="4">
        <f>'Листы на печать'!N1437</f>
        <v>0</v>
      </c>
      <c r="N1303" s="4">
        <f>'Листы на печать'!P1437</f>
        <v>0</v>
      </c>
    </row>
    <row r="1304" spans="1:14">
      <c r="A1304" s="4">
        <f>'Листы на печать'!B1438</f>
        <v>0</v>
      </c>
      <c r="B1304" s="4">
        <f>'Листы на печать'!Y1438</f>
        <v>0</v>
      </c>
      <c r="C1304" s="4">
        <f>'Листы на печать'!AA1438</f>
        <v>0</v>
      </c>
      <c r="D1304" s="5" t="str">
        <f t="shared" si="84"/>
        <v>00</v>
      </c>
      <c r="E1304" s="4">
        <f>'Листы на печать'!AC1438</f>
        <v>0</v>
      </c>
      <c r="F1304" s="4">
        <f>'Листы на печать'!AE1438</f>
        <v>0</v>
      </c>
      <c r="G1304" s="5">
        <f t="shared" si="81"/>
        <v>0</v>
      </c>
      <c r="H1304" s="4">
        <f>'Листы на печать'!J1438</f>
        <v>0</v>
      </c>
      <c r="I1304" s="4">
        <f>'Листы на печать'!L1438</f>
        <v>0</v>
      </c>
      <c r="J1304" s="5">
        <f t="shared" si="82"/>
        <v>0</v>
      </c>
      <c r="K1304" s="4">
        <f>'Листы на печать'!M1438</f>
        <v>0</v>
      </c>
      <c r="L1304" s="4" t="str">
        <f t="shared" si="83"/>
        <v>00</v>
      </c>
      <c r="M1304" s="4">
        <f>'Листы на печать'!N1438</f>
        <v>0</v>
      </c>
      <c r="N1304" s="4">
        <f>'Листы на печать'!P1438</f>
        <v>0</v>
      </c>
    </row>
    <row r="1305" spans="1:14">
      <c r="A1305" s="4">
        <f>'Листы на печать'!B1439</f>
        <v>0</v>
      </c>
      <c r="B1305" s="4">
        <f>'Листы на печать'!Y1439</f>
        <v>0</v>
      </c>
      <c r="C1305" s="4">
        <f>'Листы на печать'!AA1439</f>
        <v>0</v>
      </c>
      <c r="D1305" s="5" t="str">
        <f t="shared" si="84"/>
        <v>00</v>
      </c>
      <c r="E1305" s="4">
        <f>'Листы на печать'!AC1439</f>
        <v>0</v>
      </c>
      <c r="F1305" s="4">
        <f>'Листы на печать'!AE1439</f>
        <v>0</v>
      </c>
      <c r="G1305" s="5">
        <f t="shared" si="81"/>
        <v>0</v>
      </c>
      <c r="H1305" s="4">
        <f>'Листы на печать'!J1439</f>
        <v>0</v>
      </c>
      <c r="I1305" s="4">
        <f>'Листы на печать'!L1439</f>
        <v>0</v>
      </c>
      <c r="J1305" s="5">
        <f t="shared" si="82"/>
        <v>0</v>
      </c>
      <c r="K1305" s="4">
        <f>'Листы на печать'!M1439</f>
        <v>0</v>
      </c>
      <c r="L1305" s="4" t="str">
        <f t="shared" si="83"/>
        <v>00</v>
      </c>
      <c r="M1305" s="4">
        <f>'Листы на печать'!N1439</f>
        <v>0</v>
      </c>
      <c r="N1305" s="4">
        <f>'Листы на печать'!P1439</f>
        <v>0</v>
      </c>
    </row>
    <row r="1306" spans="1:14">
      <c r="A1306" s="4">
        <f>'Листы на печать'!B1440</f>
        <v>0</v>
      </c>
      <c r="B1306" s="4">
        <f>'Листы на печать'!Y1440</f>
        <v>0</v>
      </c>
      <c r="C1306" s="4">
        <f>'Листы на печать'!AA1440</f>
        <v>0</v>
      </c>
      <c r="D1306" s="5" t="str">
        <f t="shared" si="84"/>
        <v>00</v>
      </c>
      <c r="E1306" s="4">
        <f>'Листы на печать'!AC1440</f>
        <v>0</v>
      </c>
      <c r="F1306" s="4">
        <f>'Листы на печать'!AE1440</f>
        <v>0</v>
      </c>
      <c r="G1306" s="5">
        <f t="shared" si="81"/>
        <v>0</v>
      </c>
      <c r="H1306" s="4">
        <f>'Листы на печать'!J1440</f>
        <v>0</v>
      </c>
      <c r="I1306" s="4">
        <f>'Листы на печать'!L1440</f>
        <v>0</v>
      </c>
      <c r="J1306" s="5">
        <f t="shared" si="82"/>
        <v>0</v>
      </c>
      <c r="K1306" s="4">
        <f>'Листы на печать'!M1440</f>
        <v>0</v>
      </c>
      <c r="L1306" s="4" t="str">
        <f t="shared" si="83"/>
        <v>00</v>
      </c>
      <c r="M1306" s="4">
        <f>'Листы на печать'!N1440</f>
        <v>0</v>
      </c>
      <c r="N1306" s="4">
        <f>'Листы на печать'!P1440</f>
        <v>0</v>
      </c>
    </row>
    <row r="1307" spans="1:14">
      <c r="A1307" s="4">
        <f>'Листы на печать'!B1441</f>
        <v>0</v>
      </c>
      <c r="B1307" s="4">
        <f>'Листы на печать'!Y1441</f>
        <v>0</v>
      </c>
      <c r="C1307" s="4">
        <f>'Листы на печать'!AA1441</f>
        <v>0</v>
      </c>
      <c r="D1307" s="5" t="str">
        <f t="shared" si="84"/>
        <v>00</v>
      </c>
      <c r="E1307" s="4">
        <f>'Листы на печать'!AC1441</f>
        <v>0</v>
      </c>
      <c r="F1307" s="4">
        <f>'Листы на печать'!AE1441</f>
        <v>0</v>
      </c>
      <c r="G1307" s="5">
        <f t="shared" si="81"/>
        <v>0</v>
      </c>
      <c r="H1307" s="4">
        <f>'Листы на печать'!J1441</f>
        <v>0</v>
      </c>
      <c r="I1307" s="4">
        <f>'Листы на печать'!L1441</f>
        <v>0</v>
      </c>
      <c r="J1307" s="5">
        <f t="shared" si="82"/>
        <v>0</v>
      </c>
      <c r="K1307" s="4">
        <f>'Листы на печать'!M1441</f>
        <v>0</v>
      </c>
      <c r="L1307" s="4" t="str">
        <f t="shared" si="83"/>
        <v>00</v>
      </c>
      <c r="M1307" s="4">
        <f>'Листы на печать'!N1441</f>
        <v>0</v>
      </c>
      <c r="N1307" s="4">
        <f>'Листы на печать'!P1441</f>
        <v>0</v>
      </c>
    </row>
    <row r="1308" spans="1:14">
      <c r="A1308" s="4">
        <f>'Листы на печать'!B1442</f>
        <v>0</v>
      </c>
      <c r="B1308" s="4">
        <f>'Листы на печать'!Y1442</f>
        <v>0</v>
      </c>
      <c r="C1308" s="4">
        <f>'Листы на печать'!AA1442</f>
        <v>0</v>
      </c>
      <c r="D1308" s="5" t="str">
        <f t="shared" si="84"/>
        <v>00</v>
      </c>
      <c r="E1308" s="4">
        <f>'Листы на печать'!AC1442</f>
        <v>0</v>
      </c>
      <c r="F1308" s="4">
        <f>'Листы на печать'!AE1442</f>
        <v>0</v>
      </c>
      <c r="G1308" s="5">
        <f t="shared" si="81"/>
        <v>0</v>
      </c>
      <c r="H1308" s="4">
        <f>'Листы на печать'!J1442</f>
        <v>0</v>
      </c>
      <c r="I1308" s="4">
        <f>'Листы на печать'!L1442</f>
        <v>0</v>
      </c>
      <c r="J1308" s="5">
        <f t="shared" si="82"/>
        <v>0</v>
      </c>
      <c r="K1308" s="4">
        <f>'Листы на печать'!M1442</f>
        <v>0</v>
      </c>
      <c r="L1308" s="4" t="str">
        <f t="shared" si="83"/>
        <v>00</v>
      </c>
      <c r="M1308" s="4">
        <f>'Листы на печать'!N1442</f>
        <v>0</v>
      </c>
      <c r="N1308" s="4">
        <f>'Листы на печать'!P1442</f>
        <v>0</v>
      </c>
    </row>
    <row r="1309" spans="1:14">
      <c r="A1309" s="4">
        <f>'Листы на печать'!B1443</f>
        <v>0</v>
      </c>
      <c r="B1309" s="4">
        <f>'Листы на печать'!Y1443</f>
        <v>0</v>
      </c>
      <c r="C1309" s="4">
        <f>'Листы на печать'!AA1443</f>
        <v>0</v>
      </c>
      <c r="D1309" s="5" t="str">
        <f t="shared" si="84"/>
        <v>00</v>
      </c>
      <c r="E1309" s="4">
        <f>'Листы на печать'!AC1443</f>
        <v>0</v>
      </c>
      <c r="F1309" s="4">
        <f>'Листы на печать'!AE1443</f>
        <v>0</v>
      </c>
      <c r="G1309" s="5">
        <f t="shared" si="81"/>
        <v>0</v>
      </c>
      <c r="H1309" s="4">
        <f>'Листы на печать'!J1443</f>
        <v>0</v>
      </c>
      <c r="I1309" s="4">
        <f>'Листы на печать'!L1443</f>
        <v>0</v>
      </c>
      <c r="J1309" s="5">
        <f t="shared" si="82"/>
        <v>0</v>
      </c>
      <c r="K1309" s="4">
        <f>'Листы на печать'!M1443</f>
        <v>0</v>
      </c>
      <c r="L1309" s="4" t="str">
        <f t="shared" si="83"/>
        <v>00</v>
      </c>
      <c r="M1309" s="4">
        <f>'Листы на печать'!N1443</f>
        <v>0</v>
      </c>
      <c r="N1309" s="4">
        <f>'Листы на печать'!P1443</f>
        <v>0</v>
      </c>
    </row>
    <row r="1310" spans="1:14">
      <c r="A1310" s="4">
        <f>'Листы на печать'!B1444</f>
        <v>0</v>
      </c>
      <c r="B1310" s="4">
        <f>'Листы на печать'!Y1444</f>
        <v>0</v>
      </c>
      <c r="C1310" s="4">
        <f>'Листы на печать'!AA1444</f>
        <v>0</v>
      </c>
      <c r="D1310" s="5" t="str">
        <f t="shared" si="84"/>
        <v>00</v>
      </c>
      <c r="E1310" s="4">
        <f>'Листы на печать'!AC1444</f>
        <v>0</v>
      </c>
      <c r="F1310" s="4">
        <f>'Листы на печать'!AE1444</f>
        <v>0</v>
      </c>
      <c r="G1310" s="5">
        <f t="shared" si="81"/>
        <v>0</v>
      </c>
      <c r="H1310" s="4">
        <f>'Листы на печать'!J1444</f>
        <v>0</v>
      </c>
      <c r="I1310" s="4">
        <f>'Листы на печать'!L1444</f>
        <v>0</v>
      </c>
      <c r="J1310" s="5">
        <f t="shared" si="82"/>
        <v>0</v>
      </c>
      <c r="K1310" s="4">
        <f>'Листы на печать'!M1444</f>
        <v>0</v>
      </c>
      <c r="L1310" s="4" t="str">
        <f t="shared" si="83"/>
        <v>00</v>
      </c>
      <c r="M1310" s="4">
        <f>'Листы на печать'!N1444</f>
        <v>0</v>
      </c>
      <c r="N1310" s="4">
        <f>'Листы на печать'!P1444</f>
        <v>0</v>
      </c>
    </row>
    <row r="1311" spans="1:14">
      <c r="A1311" s="4">
        <f>'Листы на печать'!B1445</f>
        <v>0</v>
      </c>
      <c r="B1311" s="4">
        <f>'Листы на печать'!Y1445</f>
        <v>0</v>
      </c>
      <c r="C1311" s="4">
        <f>'Листы на печать'!AA1445</f>
        <v>0</v>
      </c>
      <c r="D1311" s="5" t="str">
        <f t="shared" si="84"/>
        <v>00</v>
      </c>
      <c r="E1311" s="4">
        <f>'Листы на печать'!AC1445</f>
        <v>0</v>
      </c>
      <c r="F1311" s="4">
        <f>'Листы на печать'!AE1445</f>
        <v>0</v>
      </c>
      <c r="G1311" s="5">
        <f t="shared" si="81"/>
        <v>0</v>
      </c>
      <c r="H1311" s="4">
        <f>'Листы на печать'!J1445</f>
        <v>0</v>
      </c>
      <c r="I1311" s="4">
        <f>'Листы на печать'!L1445</f>
        <v>0</v>
      </c>
      <c r="J1311" s="5">
        <f t="shared" si="82"/>
        <v>0</v>
      </c>
      <c r="K1311" s="4">
        <f>'Листы на печать'!M1445</f>
        <v>0</v>
      </c>
      <c r="L1311" s="4" t="str">
        <f t="shared" si="83"/>
        <v>00</v>
      </c>
      <c r="M1311" s="4">
        <f>'Листы на печать'!N1445</f>
        <v>0</v>
      </c>
      <c r="N1311" s="4">
        <f>'Листы на печать'!P1445</f>
        <v>0</v>
      </c>
    </row>
    <row r="1312" spans="1:14">
      <c r="A1312" s="4">
        <f>'Листы на печать'!B1446</f>
        <v>0</v>
      </c>
      <c r="B1312" s="4">
        <f>'Листы на печать'!Y1446</f>
        <v>0</v>
      </c>
      <c r="C1312" s="4">
        <f>'Листы на печать'!AA1446</f>
        <v>0</v>
      </c>
      <c r="D1312" s="5" t="str">
        <f t="shared" si="84"/>
        <v>00</v>
      </c>
      <c r="E1312" s="4">
        <f>'Листы на печать'!AC1446</f>
        <v>0</v>
      </c>
      <c r="F1312" s="4">
        <f>'Листы на печать'!AE1446</f>
        <v>0</v>
      </c>
      <c r="G1312" s="5">
        <f t="shared" si="81"/>
        <v>0</v>
      </c>
      <c r="H1312" s="4">
        <f>'Листы на печать'!J1446</f>
        <v>0</v>
      </c>
      <c r="I1312" s="4">
        <f>'Листы на печать'!L1446</f>
        <v>0</v>
      </c>
      <c r="J1312" s="5">
        <f t="shared" si="82"/>
        <v>0</v>
      </c>
      <c r="K1312" s="4">
        <f>'Листы на печать'!M1446</f>
        <v>0</v>
      </c>
      <c r="L1312" s="4" t="str">
        <f t="shared" si="83"/>
        <v>00</v>
      </c>
      <c r="M1312" s="4">
        <f>'Листы на печать'!N1446</f>
        <v>0</v>
      </c>
      <c r="N1312" s="4">
        <f>'Листы на печать'!P1446</f>
        <v>0</v>
      </c>
    </row>
    <row r="1313" spans="1:14">
      <c r="A1313" s="4">
        <f>'Листы на печать'!B1447</f>
        <v>0</v>
      </c>
      <c r="B1313" s="4">
        <f>'Листы на печать'!Y1447</f>
        <v>0</v>
      </c>
      <c r="C1313" s="4">
        <f>'Листы на печать'!AA1447</f>
        <v>0</v>
      </c>
      <c r="D1313" s="5" t="str">
        <f t="shared" si="84"/>
        <v>00</v>
      </c>
      <c r="E1313" s="4">
        <f>'Листы на печать'!AC1447</f>
        <v>0</v>
      </c>
      <c r="F1313" s="4">
        <f>'Листы на печать'!AE1447</f>
        <v>0</v>
      </c>
      <c r="G1313" s="5">
        <f t="shared" si="81"/>
        <v>0</v>
      </c>
      <c r="H1313" s="4">
        <f>'Листы на печать'!J1447</f>
        <v>0</v>
      </c>
      <c r="I1313" s="4">
        <f>'Листы на печать'!L1447</f>
        <v>0</v>
      </c>
      <c r="J1313" s="5">
        <f t="shared" si="82"/>
        <v>0</v>
      </c>
      <c r="K1313" s="4">
        <f>'Листы на печать'!M1447</f>
        <v>0</v>
      </c>
      <c r="L1313" s="4" t="str">
        <f t="shared" si="83"/>
        <v>00</v>
      </c>
      <c r="M1313" s="4">
        <f>'Листы на печать'!N1447</f>
        <v>0</v>
      </c>
      <c r="N1313" s="4">
        <f>'Листы на печать'!P1447</f>
        <v>0</v>
      </c>
    </row>
    <row r="1314" spans="1:14">
      <c r="A1314" s="4">
        <f>'Листы на печать'!B1448</f>
        <v>0</v>
      </c>
      <c r="B1314" s="4">
        <f>'Листы на печать'!Y1448</f>
        <v>0</v>
      </c>
      <c r="C1314" s="4">
        <f>'Листы на печать'!AA1448</f>
        <v>0</v>
      </c>
      <c r="D1314" s="5" t="str">
        <f t="shared" si="84"/>
        <v>00</v>
      </c>
      <c r="E1314" s="4">
        <f>'Листы на печать'!AC1448</f>
        <v>0</v>
      </c>
      <c r="F1314" s="4">
        <f>'Листы на печать'!AE1448</f>
        <v>0</v>
      </c>
      <c r="G1314" s="5">
        <f t="shared" si="81"/>
        <v>0</v>
      </c>
      <c r="H1314" s="4">
        <f>'Листы на печать'!J1448</f>
        <v>0</v>
      </c>
      <c r="I1314" s="4">
        <f>'Листы на печать'!L1448</f>
        <v>0</v>
      </c>
      <c r="J1314" s="5">
        <f t="shared" si="82"/>
        <v>0</v>
      </c>
      <c r="K1314" s="4">
        <f>'Листы на печать'!M1448</f>
        <v>0</v>
      </c>
      <c r="L1314" s="4" t="str">
        <f t="shared" si="83"/>
        <v>00</v>
      </c>
      <c r="M1314" s="4">
        <f>'Листы на печать'!N1448</f>
        <v>0</v>
      </c>
      <c r="N1314" s="4">
        <f>'Листы на печать'!P1448</f>
        <v>0</v>
      </c>
    </row>
    <row r="1315" spans="1:14">
      <c r="A1315" s="4">
        <f>'Листы на печать'!B1449</f>
        <v>0</v>
      </c>
      <c r="B1315" s="4">
        <f>'Листы на печать'!Y1449</f>
        <v>0</v>
      </c>
      <c r="C1315" s="4">
        <f>'Листы на печать'!AA1449</f>
        <v>0</v>
      </c>
      <c r="D1315" s="5" t="str">
        <f t="shared" si="84"/>
        <v>00</v>
      </c>
      <c r="E1315" s="4">
        <f>'Листы на печать'!AC1449</f>
        <v>0</v>
      </c>
      <c r="F1315" s="4">
        <f>'Листы на печать'!AE1449</f>
        <v>0</v>
      </c>
      <c r="G1315" s="5">
        <f t="shared" si="81"/>
        <v>0</v>
      </c>
      <c r="H1315" s="4">
        <f>'Листы на печать'!J1449</f>
        <v>0</v>
      </c>
      <c r="I1315" s="4">
        <f>'Листы на печать'!L1449</f>
        <v>0</v>
      </c>
      <c r="J1315" s="5">
        <f t="shared" si="82"/>
        <v>0</v>
      </c>
      <c r="K1315" s="4">
        <f>'Листы на печать'!M1449</f>
        <v>0</v>
      </c>
      <c r="L1315" s="4" t="str">
        <f t="shared" si="83"/>
        <v>00</v>
      </c>
      <c r="M1315" s="4">
        <f>'Листы на печать'!N1449</f>
        <v>0</v>
      </c>
      <c r="N1315" s="4">
        <f>'Листы на печать'!P1449</f>
        <v>0</v>
      </c>
    </row>
    <row r="1316" spans="1:14">
      <c r="A1316" s="4">
        <f>'Листы на печать'!B1450</f>
        <v>0</v>
      </c>
      <c r="B1316" s="4">
        <f>'Листы на печать'!Y1450</f>
        <v>0</v>
      </c>
      <c r="C1316" s="4">
        <f>'Листы на печать'!AA1450</f>
        <v>0</v>
      </c>
      <c r="D1316" s="5" t="str">
        <f t="shared" si="84"/>
        <v>00</v>
      </c>
      <c r="E1316" s="4">
        <f>'Листы на печать'!AC1450</f>
        <v>0</v>
      </c>
      <c r="F1316" s="4">
        <f>'Листы на печать'!AE1450</f>
        <v>0</v>
      </c>
      <c r="G1316" s="5">
        <f t="shared" si="81"/>
        <v>0</v>
      </c>
      <c r="H1316" s="4">
        <f>'Листы на печать'!J1450</f>
        <v>0</v>
      </c>
      <c r="I1316" s="4">
        <f>'Листы на печать'!L1450</f>
        <v>0</v>
      </c>
      <c r="J1316" s="5">
        <f t="shared" si="82"/>
        <v>0</v>
      </c>
      <c r="K1316" s="4">
        <f>'Листы на печать'!M1450</f>
        <v>0</v>
      </c>
      <c r="L1316" s="4" t="str">
        <f t="shared" si="83"/>
        <v>00</v>
      </c>
      <c r="M1316" s="4">
        <f>'Листы на печать'!N1450</f>
        <v>0</v>
      </c>
      <c r="N1316" s="4">
        <f>'Листы на печать'!P1450</f>
        <v>0</v>
      </c>
    </row>
    <row r="1317" spans="1:14">
      <c r="A1317" s="4">
        <f>'Листы на печать'!B1451</f>
        <v>0</v>
      </c>
      <c r="B1317" s="4">
        <f>'Листы на печать'!Y1451</f>
        <v>0</v>
      </c>
      <c r="C1317" s="4">
        <f>'Листы на печать'!AA1451</f>
        <v>0</v>
      </c>
      <c r="D1317" s="5" t="str">
        <f t="shared" si="84"/>
        <v>00</v>
      </c>
      <c r="E1317" s="4">
        <f>'Листы на печать'!AC1451</f>
        <v>0</v>
      </c>
      <c r="F1317" s="4">
        <f>'Листы на печать'!AE1451</f>
        <v>0</v>
      </c>
      <c r="G1317" s="5">
        <f t="shared" si="81"/>
        <v>0</v>
      </c>
      <c r="H1317" s="4">
        <f>'Листы на печать'!J1451</f>
        <v>0</v>
      </c>
      <c r="I1317" s="4">
        <f>'Листы на печать'!L1451</f>
        <v>0</v>
      </c>
      <c r="J1317" s="5">
        <f t="shared" si="82"/>
        <v>0</v>
      </c>
      <c r="K1317" s="4">
        <f>'Листы на печать'!M1451</f>
        <v>0</v>
      </c>
      <c r="L1317" s="4" t="str">
        <f t="shared" si="83"/>
        <v>00</v>
      </c>
      <c r="M1317" s="4">
        <f>'Листы на печать'!N1451</f>
        <v>0</v>
      </c>
      <c r="N1317" s="4">
        <f>'Листы на печать'!P1451</f>
        <v>0</v>
      </c>
    </row>
    <row r="1318" spans="1:14">
      <c r="A1318" s="4">
        <f>'Листы на печать'!B1452</f>
        <v>0</v>
      </c>
      <c r="B1318" s="4">
        <f>'Листы на печать'!Y1452</f>
        <v>0</v>
      </c>
      <c r="C1318" s="4">
        <f>'Листы на печать'!AA1452</f>
        <v>0</v>
      </c>
      <c r="D1318" s="5" t="str">
        <f t="shared" si="84"/>
        <v>00</v>
      </c>
      <c r="E1318" s="4">
        <f>'Листы на печать'!AC1452</f>
        <v>0</v>
      </c>
      <c r="F1318" s="4">
        <f>'Листы на печать'!AE1452</f>
        <v>0</v>
      </c>
      <c r="G1318" s="5">
        <f t="shared" si="81"/>
        <v>0</v>
      </c>
      <c r="H1318" s="4">
        <f>'Листы на печать'!J1452</f>
        <v>0</v>
      </c>
      <c r="I1318" s="4">
        <f>'Листы на печать'!L1452</f>
        <v>0</v>
      </c>
      <c r="J1318" s="5">
        <f t="shared" si="82"/>
        <v>0</v>
      </c>
      <c r="K1318" s="4">
        <f>'Листы на печать'!M1452</f>
        <v>0</v>
      </c>
      <c r="L1318" s="4" t="str">
        <f t="shared" si="83"/>
        <v>00</v>
      </c>
      <c r="M1318" s="4">
        <f>'Листы на печать'!N1452</f>
        <v>0</v>
      </c>
      <c r="N1318" s="4">
        <f>'Листы на печать'!P1452</f>
        <v>0</v>
      </c>
    </row>
    <row r="1319" spans="1:14">
      <c r="A1319" s="4">
        <f>'Листы на печать'!B1453</f>
        <v>0</v>
      </c>
      <c r="B1319" s="4">
        <f>'Листы на печать'!Y1453</f>
        <v>0</v>
      </c>
      <c r="C1319" s="4">
        <f>'Листы на печать'!AA1453</f>
        <v>0</v>
      </c>
      <c r="D1319" s="5" t="str">
        <f t="shared" si="84"/>
        <v>00</v>
      </c>
      <c r="E1319" s="4">
        <f>'Листы на печать'!AC1453</f>
        <v>0</v>
      </c>
      <c r="F1319" s="4">
        <f>'Листы на печать'!AE1453</f>
        <v>0</v>
      </c>
      <c r="G1319" s="5">
        <f t="shared" si="81"/>
        <v>0</v>
      </c>
      <c r="H1319" s="4">
        <f>'Листы на печать'!J1453</f>
        <v>0</v>
      </c>
      <c r="I1319" s="4">
        <f>'Листы на печать'!L1453</f>
        <v>0</v>
      </c>
      <c r="J1319" s="5">
        <f t="shared" si="82"/>
        <v>0</v>
      </c>
      <c r="K1319" s="4">
        <f>'Листы на печать'!M1453</f>
        <v>0</v>
      </c>
      <c r="L1319" s="4" t="str">
        <f t="shared" si="83"/>
        <v>00</v>
      </c>
      <c r="M1319" s="4">
        <f>'Листы на печать'!N1453</f>
        <v>0</v>
      </c>
      <c r="N1319" s="4">
        <f>'Листы на печать'!P1453</f>
        <v>0</v>
      </c>
    </row>
    <row r="1320" spans="1:14">
      <c r="A1320" s="4">
        <f>'Листы на печать'!B1454</f>
        <v>0</v>
      </c>
      <c r="B1320" s="4">
        <f>'Листы на печать'!Y1454</f>
        <v>0</v>
      </c>
      <c r="C1320" s="4">
        <f>'Листы на печать'!AA1454</f>
        <v>0</v>
      </c>
      <c r="D1320" s="5" t="str">
        <f t="shared" si="84"/>
        <v>00</v>
      </c>
      <c r="E1320" s="4">
        <f>'Листы на печать'!AC1454</f>
        <v>0</v>
      </c>
      <c r="F1320" s="4">
        <f>'Листы на печать'!AE1454</f>
        <v>0</v>
      </c>
      <c r="G1320" s="5">
        <f t="shared" si="81"/>
        <v>0</v>
      </c>
      <c r="H1320" s="4">
        <f>'Листы на печать'!J1454</f>
        <v>0</v>
      </c>
      <c r="I1320" s="4">
        <f>'Листы на печать'!L1454</f>
        <v>0</v>
      </c>
      <c r="J1320" s="5">
        <f t="shared" si="82"/>
        <v>0</v>
      </c>
      <c r="K1320" s="4">
        <f>'Листы на печать'!M1454</f>
        <v>0</v>
      </c>
      <c r="L1320" s="4" t="str">
        <f t="shared" si="83"/>
        <v>00</v>
      </c>
      <c r="M1320" s="4">
        <f>'Листы на печать'!N1454</f>
        <v>0</v>
      </c>
      <c r="N1320" s="4">
        <f>'Листы на печать'!P1454</f>
        <v>0</v>
      </c>
    </row>
    <row r="1321" spans="1:14">
      <c r="A1321" s="4">
        <f>'Листы на печать'!B1455</f>
        <v>0</v>
      </c>
      <c r="B1321" s="4">
        <f>'Листы на печать'!Y1455</f>
        <v>0</v>
      </c>
      <c r="C1321" s="4">
        <f>'Листы на печать'!AA1455</f>
        <v>0</v>
      </c>
      <c r="D1321" s="5" t="str">
        <f t="shared" si="84"/>
        <v>00</v>
      </c>
      <c r="E1321" s="4">
        <f>'Листы на печать'!AC1455</f>
        <v>0</v>
      </c>
      <c r="F1321" s="4">
        <f>'Листы на печать'!AE1455</f>
        <v>0</v>
      </c>
      <c r="G1321" s="5">
        <f t="shared" si="81"/>
        <v>0</v>
      </c>
      <c r="H1321" s="4">
        <f>'Листы на печать'!J1455</f>
        <v>0</v>
      </c>
      <c r="I1321" s="4">
        <f>'Листы на печать'!L1455</f>
        <v>0</v>
      </c>
      <c r="J1321" s="5">
        <f t="shared" si="82"/>
        <v>0</v>
      </c>
      <c r="K1321" s="4">
        <f>'Листы на печать'!M1455</f>
        <v>0</v>
      </c>
      <c r="L1321" s="4" t="str">
        <f t="shared" si="83"/>
        <v>00</v>
      </c>
      <c r="M1321" s="4">
        <f>'Листы на печать'!N1455</f>
        <v>0</v>
      </c>
      <c r="N1321" s="4">
        <f>'Листы на печать'!P1455</f>
        <v>0</v>
      </c>
    </row>
    <row r="1322" spans="1:14">
      <c r="A1322" s="4">
        <f>'Листы на печать'!B1456</f>
        <v>0</v>
      </c>
      <c r="B1322" s="4">
        <f>'Листы на печать'!Y1456</f>
        <v>0</v>
      </c>
      <c r="C1322" s="4">
        <f>'Листы на печать'!AA1456</f>
        <v>0</v>
      </c>
      <c r="D1322" s="5" t="str">
        <f t="shared" si="84"/>
        <v>00</v>
      </c>
      <c r="E1322" s="4">
        <f>'Листы на печать'!AC1456</f>
        <v>0</v>
      </c>
      <c r="F1322" s="4">
        <f>'Листы на печать'!AE1456</f>
        <v>0</v>
      </c>
      <c r="G1322" s="5">
        <f t="shared" si="81"/>
        <v>0</v>
      </c>
      <c r="H1322" s="4">
        <f>'Листы на печать'!J1456</f>
        <v>0</v>
      </c>
      <c r="I1322" s="4">
        <f>'Листы на печать'!L1456</f>
        <v>0</v>
      </c>
      <c r="J1322" s="5">
        <f t="shared" si="82"/>
        <v>0</v>
      </c>
      <c r="K1322" s="4">
        <f>'Листы на печать'!M1456</f>
        <v>0</v>
      </c>
      <c r="L1322" s="4" t="str">
        <f t="shared" si="83"/>
        <v>00</v>
      </c>
      <c r="M1322" s="4">
        <f>'Листы на печать'!N1456</f>
        <v>0</v>
      </c>
      <c r="N1322" s="4">
        <f>'Листы на печать'!P1456</f>
        <v>0</v>
      </c>
    </row>
    <row r="1323" spans="1:14">
      <c r="A1323" s="4">
        <f>'Листы на печать'!B1457</f>
        <v>0</v>
      </c>
      <c r="B1323" s="4">
        <f>'Листы на печать'!Y1457</f>
        <v>0</v>
      </c>
      <c r="C1323" s="4">
        <f>'Листы на печать'!AA1457</f>
        <v>0</v>
      </c>
      <c r="D1323" s="5" t="str">
        <f t="shared" si="84"/>
        <v>00</v>
      </c>
      <c r="E1323" s="4">
        <f>'Листы на печать'!AC1457</f>
        <v>0</v>
      </c>
      <c r="F1323" s="4">
        <f>'Листы на печать'!AE1457</f>
        <v>0</v>
      </c>
      <c r="G1323" s="5">
        <f t="shared" si="81"/>
        <v>0</v>
      </c>
      <c r="H1323" s="4">
        <f>'Листы на печать'!J1457</f>
        <v>0</v>
      </c>
      <c r="I1323" s="4">
        <f>'Листы на печать'!L1457</f>
        <v>0</v>
      </c>
      <c r="J1323" s="5">
        <f t="shared" si="82"/>
        <v>0</v>
      </c>
      <c r="K1323" s="4">
        <f>'Листы на печать'!M1457</f>
        <v>0</v>
      </c>
      <c r="L1323" s="4" t="str">
        <f t="shared" si="83"/>
        <v>00</v>
      </c>
      <c r="M1323" s="4">
        <f>'Листы на печать'!N1457</f>
        <v>0</v>
      </c>
      <c r="N1323" s="4">
        <f>'Листы на печать'!P1457</f>
        <v>0</v>
      </c>
    </row>
    <row r="1324" spans="1:14">
      <c r="A1324" s="4">
        <f>'Листы на печать'!B1458</f>
        <v>0</v>
      </c>
      <c r="B1324" s="4">
        <f>'Листы на печать'!Y1458</f>
        <v>0</v>
      </c>
      <c r="C1324" s="4">
        <f>'Листы на печать'!AA1458</f>
        <v>0</v>
      </c>
      <c r="D1324" s="5" t="str">
        <f t="shared" si="84"/>
        <v>00</v>
      </c>
      <c r="E1324" s="4">
        <f>'Листы на печать'!AC1458</f>
        <v>0</v>
      </c>
      <c r="F1324" s="4">
        <f>'Листы на печать'!AE1458</f>
        <v>0</v>
      </c>
      <c r="G1324" s="5">
        <f t="shared" si="81"/>
        <v>0</v>
      </c>
      <c r="H1324" s="4">
        <f>'Листы на печать'!J1458</f>
        <v>0</v>
      </c>
      <c r="I1324" s="4">
        <f>'Листы на печать'!L1458</f>
        <v>0</v>
      </c>
      <c r="J1324" s="5">
        <f t="shared" si="82"/>
        <v>0</v>
      </c>
      <c r="K1324" s="4">
        <f>'Листы на печать'!M1458</f>
        <v>0</v>
      </c>
      <c r="L1324" s="4" t="str">
        <f t="shared" si="83"/>
        <v>00</v>
      </c>
      <c r="M1324" s="4">
        <f>'Листы на печать'!N1458</f>
        <v>0</v>
      </c>
      <c r="N1324" s="4">
        <f>'Листы на печать'!P1458</f>
        <v>0</v>
      </c>
    </row>
    <row r="1325" spans="1:14">
      <c r="A1325" s="4">
        <f>'Листы на печать'!B1459</f>
        <v>0</v>
      </c>
      <c r="B1325" s="4">
        <f>'Листы на печать'!Y1459</f>
        <v>0</v>
      </c>
      <c r="C1325" s="4" t="str">
        <f>'Листы на печать'!AA1459</f>
        <v>АП-08/15-АОВ2.К</v>
      </c>
      <c r="D1325" s="5" t="str">
        <f t="shared" si="84"/>
        <v>00</v>
      </c>
      <c r="E1325" s="4">
        <f>'Листы на печать'!AC1459</f>
        <v>0</v>
      </c>
      <c r="F1325" s="4">
        <f>'Листы на печать'!AE1459</f>
        <v>0</v>
      </c>
      <c r="G1325" s="5">
        <f t="shared" si="81"/>
        <v>0</v>
      </c>
      <c r="H1325" s="4">
        <f>'Листы на печать'!J1459</f>
        <v>0</v>
      </c>
      <c r="I1325" s="4">
        <f>'Листы на печать'!L1459</f>
        <v>0</v>
      </c>
      <c r="J1325" s="5">
        <f t="shared" si="82"/>
        <v>0</v>
      </c>
      <c r="K1325" s="4">
        <f>'Листы на печать'!M1459</f>
        <v>0</v>
      </c>
      <c r="L1325" s="4" t="str">
        <f t="shared" si="83"/>
        <v>00</v>
      </c>
      <c r="M1325" s="4">
        <f>'Листы на печать'!N1459</f>
        <v>0</v>
      </c>
      <c r="N1325" s="4">
        <f>'Листы на печать'!P1459</f>
        <v>0</v>
      </c>
    </row>
    <row r="1326" spans="1:14">
      <c r="A1326" s="4">
        <f>'Листы на печать'!B1460</f>
        <v>0</v>
      </c>
      <c r="B1326" s="4">
        <f>'Листы на печать'!Y1460</f>
        <v>0</v>
      </c>
      <c r="C1326" s="4">
        <f>'Листы на печать'!AA1460</f>
        <v>0</v>
      </c>
      <c r="D1326" s="5" t="str">
        <f t="shared" si="84"/>
        <v>00</v>
      </c>
      <c r="E1326" s="4">
        <f>'Листы на печать'!AC1460</f>
        <v>0</v>
      </c>
      <c r="F1326" s="4">
        <f>'Листы на печать'!AE1460</f>
        <v>0</v>
      </c>
      <c r="G1326" s="5">
        <f t="shared" si="81"/>
        <v>0</v>
      </c>
      <c r="H1326" s="4">
        <f>'Листы на печать'!J1460</f>
        <v>0</v>
      </c>
      <c r="I1326" s="4">
        <f>'Листы на печать'!L1460</f>
        <v>0</v>
      </c>
      <c r="J1326" s="5">
        <f t="shared" si="82"/>
        <v>0</v>
      </c>
      <c r="K1326" s="4">
        <f>'Листы на печать'!M1460</f>
        <v>0</v>
      </c>
      <c r="L1326" s="4" t="str">
        <f t="shared" si="83"/>
        <v>00</v>
      </c>
      <c r="M1326" s="4">
        <f>'Листы на печать'!N1460</f>
        <v>0</v>
      </c>
      <c r="N1326" s="4">
        <f>'Листы на печать'!P1460</f>
        <v>0</v>
      </c>
    </row>
    <row r="1327" spans="1:14">
      <c r="A1327" s="4">
        <f>'Листы на печать'!B1461</f>
        <v>0</v>
      </c>
      <c r="B1327" s="4">
        <f>'Листы на печать'!Y1461</f>
        <v>0</v>
      </c>
      <c r="C1327" s="4">
        <f>'Листы на печать'!AA1461</f>
        <v>0</v>
      </c>
      <c r="D1327" s="5" t="str">
        <f t="shared" si="84"/>
        <v>00</v>
      </c>
      <c r="E1327" s="4">
        <f>'Листы на печать'!AC1461</f>
        <v>0</v>
      </c>
      <c r="F1327" s="4">
        <f>'Листы на печать'!AE1461</f>
        <v>0</v>
      </c>
      <c r="G1327" s="5">
        <f t="shared" si="81"/>
        <v>0</v>
      </c>
      <c r="H1327" s="4">
        <f>'Листы на печать'!J1461</f>
        <v>0</v>
      </c>
      <c r="I1327" s="4">
        <f>'Листы на печать'!L1461</f>
        <v>0</v>
      </c>
      <c r="J1327" s="5">
        <f t="shared" si="82"/>
        <v>0</v>
      </c>
      <c r="K1327" s="4">
        <f>'Листы на печать'!M1461</f>
        <v>0</v>
      </c>
      <c r="L1327" s="4" t="str">
        <f t="shared" si="83"/>
        <v>00</v>
      </c>
      <c r="M1327" s="4">
        <f>'Листы на печать'!N1461</f>
        <v>0</v>
      </c>
      <c r="N1327" s="4">
        <f>'Листы на печать'!P1461</f>
        <v>0</v>
      </c>
    </row>
    <row r="1328" spans="1:14">
      <c r="A1328" s="4">
        <f>'Листы на печать'!B1462</f>
        <v>0</v>
      </c>
      <c r="B1328" s="4">
        <f>'Листы на печать'!Y1462</f>
        <v>0</v>
      </c>
      <c r="C1328" s="4">
        <f>'Листы на печать'!AA1462</f>
        <v>0</v>
      </c>
      <c r="D1328" s="5" t="str">
        <f t="shared" si="84"/>
        <v>00</v>
      </c>
      <c r="E1328" s="4">
        <f>'Листы на печать'!AC1462</f>
        <v>0</v>
      </c>
      <c r="F1328" s="4">
        <f>'Листы на печать'!AE1462</f>
        <v>0</v>
      </c>
      <c r="G1328" s="5">
        <f t="shared" si="81"/>
        <v>0</v>
      </c>
      <c r="H1328" s="4">
        <f>'Листы на печать'!J1462</f>
        <v>0</v>
      </c>
      <c r="I1328" s="4">
        <f>'Листы на печать'!L1462</f>
        <v>0</v>
      </c>
      <c r="J1328" s="5">
        <f t="shared" si="82"/>
        <v>0</v>
      </c>
      <c r="K1328" s="4">
        <f>'Листы на печать'!M1462</f>
        <v>0</v>
      </c>
      <c r="L1328" s="4" t="str">
        <f t="shared" si="83"/>
        <v>00</v>
      </c>
      <c r="M1328" s="4">
        <f>'Листы на печать'!N1462</f>
        <v>0</v>
      </c>
      <c r="N1328" s="4">
        <f>'Листы на печать'!P1462</f>
        <v>0</v>
      </c>
    </row>
    <row r="1329" spans="1:14">
      <c r="A1329" s="4">
        <f>'Листы на печать'!B1463</f>
        <v>0</v>
      </c>
      <c r="B1329" s="4">
        <f>'Листы на печать'!Y1463</f>
        <v>0</v>
      </c>
      <c r="C1329" s="4">
        <f>'Листы на печать'!AA1463</f>
        <v>0</v>
      </c>
      <c r="D1329" s="5" t="str">
        <f t="shared" si="84"/>
        <v>00</v>
      </c>
      <c r="E1329" s="4">
        <f>'Листы на печать'!AC1463</f>
        <v>0</v>
      </c>
      <c r="F1329" s="4">
        <f>'Листы на печать'!AE1463</f>
        <v>0</v>
      </c>
      <c r="G1329" s="5">
        <f t="shared" si="81"/>
        <v>0</v>
      </c>
      <c r="H1329" s="4">
        <f>'Листы на печать'!J1463</f>
        <v>0</v>
      </c>
      <c r="I1329" s="4">
        <f>'Листы на печать'!L1463</f>
        <v>0</v>
      </c>
      <c r="J1329" s="5">
        <f t="shared" si="82"/>
        <v>0</v>
      </c>
      <c r="K1329" s="4">
        <f>'Листы на печать'!M1463</f>
        <v>0</v>
      </c>
      <c r="L1329" s="4" t="str">
        <f t="shared" si="83"/>
        <v>00</v>
      </c>
      <c r="M1329" s="4">
        <f>'Листы на печать'!N1463</f>
        <v>0</v>
      </c>
      <c r="N1329" s="4">
        <f>'Листы на печать'!P1463</f>
        <v>0</v>
      </c>
    </row>
    <row r="1330" spans="1:14">
      <c r="A1330" s="4" t="str">
        <f>'Листы на печать'!B1464</f>
        <v>Обозначение кабеля, провода</v>
      </c>
      <c r="B1330" s="4" t="str">
        <f>'Листы на печать'!Y1464</f>
        <v>Кабель, провод</v>
      </c>
      <c r="C1330" s="4">
        <f>'Листы на печать'!AA1464</f>
        <v>0</v>
      </c>
      <c r="D1330" s="5" t="str">
        <f t="shared" si="84"/>
        <v>Кабель, провод0</v>
      </c>
      <c r="E1330" s="4">
        <f>'Листы на печать'!AC1464</f>
        <v>0</v>
      </c>
      <c r="F1330" s="4">
        <f>'Листы на печать'!AE1464</f>
        <v>0</v>
      </c>
      <c r="G1330" s="5" t="str">
        <f t="shared" si="81"/>
        <v>Обозначение кабеля, провода</v>
      </c>
      <c r="H1330" s="4" t="str">
        <f>'Листы на печать'!J1464</f>
        <v>Участок трассы кабеля, провода</v>
      </c>
      <c r="I1330" s="4">
        <f>'Листы на печать'!L1464</f>
        <v>0</v>
      </c>
      <c r="J1330" s="5" t="str">
        <f t="shared" si="82"/>
        <v>Обозначение кабеля, провода</v>
      </c>
      <c r="K1330" s="4">
        <f>'Листы на печать'!M1464</f>
        <v>0</v>
      </c>
      <c r="L1330" s="4" t="str">
        <f t="shared" si="83"/>
        <v>00</v>
      </c>
      <c r="M1330" s="4">
        <f>'Листы на печать'!N1464</f>
        <v>0</v>
      </c>
      <c r="N1330" s="4">
        <f>'Листы на печать'!P1464</f>
        <v>0</v>
      </c>
    </row>
    <row r="1331" spans="1:14">
      <c r="A1331" s="4">
        <f>'Листы на печать'!B1465</f>
        <v>0</v>
      </c>
      <c r="B1331" s="4" t="str">
        <f>'Листы на печать'!Y1465</f>
        <v>по проекту</v>
      </c>
      <c r="C1331" s="4">
        <f>'Листы на печать'!AA1465</f>
        <v>0</v>
      </c>
      <c r="D1331" s="5" t="str">
        <f t="shared" si="84"/>
        <v>по проекту0</v>
      </c>
      <c r="E1331" s="4">
        <f>'Листы на печать'!AC1465</f>
        <v>0</v>
      </c>
      <c r="F1331" s="4">
        <f>'Листы на печать'!AE1465</f>
        <v>0</v>
      </c>
      <c r="G1331" s="5">
        <f t="shared" si="81"/>
        <v>0</v>
      </c>
      <c r="H1331" s="4" t="str">
        <f>'Листы на печать'!J1465</f>
        <v>в трубе стальной,      Ø/м</v>
      </c>
      <c r="I1331" s="4">
        <f>'Листы на печать'!L1465</f>
        <v>0</v>
      </c>
      <c r="J1331" s="5">
        <f t="shared" si="82"/>
        <v>0</v>
      </c>
      <c r="K1331" s="4" t="str">
        <f>'Листы на печать'!M1465</f>
        <v>в трубе ПВХ (п),  ПНД (пн),  металло-рукаве (м), Ø/м</v>
      </c>
      <c r="L1331" s="4" t="str">
        <f t="shared" si="83"/>
        <v>в трубе ПВХ (п),  ПНД (пн),  металло-рукаве (м), Ø/м0</v>
      </c>
      <c r="M1331" s="4">
        <f>'Листы на печать'!N1465</f>
        <v>0</v>
      </c>
      <c r="N1331" s="4">
        <f>'Листы на печать'!P1465</f>
        <v>0</v>
      </c>
    </row>
    <row r="1332" spans="1:14">
      <c r="A1332" s="4">
        <f>'Листы на печать'!B1466</f>
        <v>0</v>
      </c>
      <c r="B1332" s="4" t="str">
        <f>'Листы на печать'!Y1466</f>
        <v>Марка</v>
      </c>
      <c r="C1332" s="4" t="str">
        <f>'Листы на печать'!AA1466</f>
        <v>Кол., число и сечение жил</v>
      </c>
      <c r="D1332" s="5" t="str">
        <f t="shared" si="84"/>
        <v>Марка0</v>
      </c>
      <c r="E1332" s="4">
        <f>'Листы на печать'!AC1466</f>
        <v>0</v>
      </c>
      <c r="F1332" s="4" t="str">
        <f>'Листы на печать'!AE1466</f>
        <v>Длина, м</v>
      </c>
      <c r="G1332" s="5">
        <f t="shared" si="81"/>
        <v>0</v>
      </c>
      <c r="H1332" s="4">
        <f>'Листы на печать'!J1466</f>
        <v>0</v>
      </c>
      <c r="I1332" s="4">
        <f>'Листы на печать'!L1466</f>
        <v>0</v>
      </c>
      <c r="J1332" s="5">
        <f t="shared" si="82"/>
        <v>0</v>
      </c>
      <c r="K1332" s="4">
        <f>'Листы на печать'!M1466</f>
        <v>0</v>
      </c>
      <c r="L1332" s="4" t="str">
        <f t="shared" si="83"/>
        <v>00</v>
      </c>
      <c r="M1332" s="4">
        <f>'Листы на печать'!N1466</f>
        <v>0</v>
      </c>
      <c r="N1332" s="4">
        <f>'Листы на печать'!P1466</f>
        <v>0</v>
      </c>
    </row>
    <row r="1333" spans="1:14">
      <c r="A1333" s="4">
        <f>'Листы на печать'!B1467</f>
        <v>0</v>
      </c>
      <c r="B1333" s="4">
        <f>'Листы на печать'!Y1467</f>
        <v>0</v>
      </c>
      <c r="C1333" s="4">
        <f>'Листы на печать'!AA1467</f>
        <v>0</v>
      </c>
      <c r="D1333" s="5" t="str">
        <f t="shared" si="84"/>
        <v>00</v>
      </c>
      <c r="E1333" s="4">
        <f>'Листы на печать'!AC1467</f>
        <v>0</v>
      </c>
      <c r="F1333" s="4">
        <f>'Листы на печать'!AE1467</f>
        <v>0</v>
      </c>
      <c r="G1333" s="5">
        <f t="shared" si="81"/>
        <v>0</v>
      </c>
      <c r="H1333" s="4">
        <f>'Листы на печать'!J1467</f>
        <v>0</v>
      </c>
      <c r="I1333" s="4">
        <f>'Листы на печать'!L1467</f>
        <v>0</v>
      </c>
      <c r="J1333" s="5">
        <f t="shared" si="82"/>
        <v>0</v>
      </c>
      <c r="K1333" s="4">
        <f>'Листы на печать'!M1467</f>
        <v>0</v>
      </c>
      <c r="L1333" s="4" t="str">
        <f t="shared" si="83"/>
        <v>00</v>
      </c>
      <c r="M1333" s="4">
        <f>'Листы на печать'!N1467</f>
        <v>0</v>
      </c>
      <c r="N1333" s="4">
        <f>'Листы на печать'!P1467</f>
        <v>0</v>
      </c>
    </row>
    <row r="1334" spans="1:14">
      <c r="A1334" s="4">
        <f>'Листы на печать'!B1468</f>
        <v>0</v>
      </c>
      <c r="B1334" s="4">
        <f>'Листы на печать'!Y1468</f>
        <v>0</v>
      </c>
      <c r="C1334" s="4">
        <f>'Листы на печать'!AA1468</f>
        <v>0</v>
      </c>
      <c r="D1334" s="5" t="str">
        <f t="shared" si="84"/>
        <v>00</v>
      </c>
      <c r="E1334" s="4">
        <f>'Листы на печать'!AC1468</f>
        <v>0</v>
      </c>
      <c r="F1334" s="4">
        <f>'Листы на печать'!AE1468</f>
        <v>0</v>
      </c>
      <c r="G1334" s="5">
        <f t="shared" si="81"/>
        <v>0</v>
      </c>
      <c r="H1334" s="4">
        <f>'Листы на печать'!J1468</f>
        <v>0</v>
      </c>
      <c r="I1334" s="4">
        <f>'Листы на печать'!L1468</f>
        <v>0</v>
      </c>
      <c r="J1334" s="5">
        <f t="shared" si="82"/>
        <v>0</v>
      </c>
      <c r="K1334" s="4">
        <f>'Листы на печать'!M1468</f>
        <v>0</v>
      </c>
      <c r="L1334" s="4" t="str">
        <f t="shared" si="83"/>
        <v>00</v>
      </c>
      <c r="M1334" s="4">
        <f>'Листы на печать'!N1468</f>
        <v>0</v>
      </c>
      <c r="N1334" s="4">
        <f>'Листы на печать'!P1468</f>
        <v>0</v>
      </c>
    </row>
    <row r="1335" spans="1:14">
      <c r="A1335" s="4">
        <f>'Листы на печать'!B1469</f>
        <v>0</v>
      </c>
      <c r="B1335" s="4">
        <f>'Листы на печать'!Y1469</f>
        <v>0</v>
      </c>
      <c r="C1335" s="4">
        <f>'Листы на печать'!AA1469</f>
        <v>0</v>
      </c>
      <c r="D1335" s="5" t="str">
        <f t="shared" si="84"/>
        <v>00</v>
      </c>
      <c r="E1335" s="4">
        <f>'Листы на печать'!AC1469</f>
        <v>0</v>
      </c>
      <c r="F1335" s="4">
        <f>'Листы на печать'!AE1469</f>
        <v>0</v>
      </c>
      <c r="G1335" s="5">
        <f t="shared" si="81"/>
        <v>0</v>
      </c>
      <c r="H1335" s="4">
        <f>'Листы на печать'!J1469</f>
        <v>0</v>
      </c>
      <c r="I1335" s="4">
        <f>'Листы на печать'!L1469</f>
        <v>0</v>
      </c>
      <c r="J1335" s="5">
        <f t="shared" si="82"/>
        <v>0</v>
      </c>
      <c r="K1335" s="4">
        <f>'Листы на печать'!M1469</f>
        <v>0</v>
      </c>
      <c r="L1335" s="4" t="str">
        <f t="shared" si="83"/>
        <v>00</v>
      </c>
      <c r="M1335" s="4">
        <f>'Листы на печать'!N1469</f>
        <v>0</v>
      </c>
      <c r="N1335" s="4">
        <f>'Листы на печать'!P1469</f>
        <v>0</v>
      </c>
    </row>
    <row r="1336" spans="1:14">
      <c r="A1336" s="4">
        <f>'Листы на печать'!B1470</f>
        <v>0</v>
      </c>
      <c r="B1336" s="4">
        <f>'Листы на печать'!Y1470</f>
        <v>0</v>
      </c>
      <c r="C1336" s="4">
        <f>'Листы на печать'!AA1470</f>
        <v>0</v>
      </c>
      <c r="D1336" s="5" t="str">
        <f t="shared" si="84"/>
        <v>00</v>
      </c>
      <c r="E1336" s="4">
        <f>'Листы на печать'!AC1470</f>
        <v>0</v>
      </c>
      <c r="F1336" s="4">
        <f>'Листы на печать'!AE1470</f>
        <v>0</v>
      </c>
      <c r="G1336" s="5">
        <f t="shared" si="81"/>
        <v>0</v>
      </c>
      <c r="H1336" s="4">
        <f>'Листы на печать'!J1470</f>
        <v>0</v>
      </c>
      <c r="I1336" s="4">
        <f>'Листы на печать'!L1470</f>
        <v>0</v>
      </c>
      <c r="J1336" s="5">
        <f t="shared" si="82"/>
        <v>0</v>
      </c>
      <c r="K1336" s="4">
        <f>'Листы на печать'!M1470</f>
        <v>0</v>
      </c>
      <c r="L1336" s="4" t="str">
        <f t="shared" si="83"/>
        <v>00</v>
      </c>
      <c r="M1336" s="4">
        <f>'Листы на печать'!N1470</f>
        <v>0</v>
      </c>
      <c r="N1336" s="4">
        <f>'Листы на печать'!P1470</f>
        <v>0</v>
      </c>
    </row>
    <row r="1337" spans="1:14">
      <c r="A1337" s="4">
        <f>'Листы на печать'!B1471</f>
        <v>0</v>
      </c>
      <c r="B1337" s="4">
        <f>'Листы на печать'!Y1471</f>
        <v>0</v>
      </c>
      <c r="C1337" s="4">
        <f>'Листы на печать'!AA1471</f>
        <v>0</v>
      </c>
      <c r="D1337" s="5" t="str">
        <f t="shared" si="84"/>
        <v>00</v>
      </c>
      <c r="E1337" s="4">
        <f>'Листы на печать'!AC1471</f>
        <v>0</v>
      </c>
      <c r="F1337" s="4">
        <f>'Листы на печать'!AE1471</f>
        <v>0</v>
      </c>
      <c r="G1337" s="5">
        <f t="shared" si="81"/>
        <v>0</v>
      </c>
      <c r="H1337" s="4">
        <f>'Листы на печать'!J1471</f>
        <v>0</v>
      </c>
      <c r="I1337" s="4">
        <f>'Листы на печать'!L1471</f>
        <v>0</v>
      </c>
      <c r="J1337" s="5">
        <f t="shared" si="82"/>
        <v>0</v>
      </c>
      <c r="K1337" s="4">
        <f>'Листы на печать'!M1471</f>
        <v>0</v>
      </c>
      <c r="L1337" s="4" t="str">
        <f t="shared" si="83"/>
        <v>00</v>
      </c>
      <c r="M1337" s="4">
        <f>'Листы на печать'!N1471</f>
        <v>0</v>
      </c>
      <c r="N1337" s="4">
        <f>'Листы на печать'!P1471</f>
        <v>0</v>
      </c>
    </row>
    <row r="1338" spans="1:14">
      <c r="A1338" s="4">
        <f>'Листы на печать'!B1472</f>
        <v>0</v>
      </c>
      <c r="B1338" s="4">
        <f>'Листы на печать'!Y1472</f>
        <v>0</v>
      </c>
      <c r="C1338" s="4">
        <f>'Листы на печать'!AA1472</f>
        <v>0</v>
      </c>
      <c r="D1338" s="5" t="str">
        <f t="shared" si="84"/>
        <v>00</v>
      </c>
      <c r="E1338" s="4">
        <f>'Листы на печать'!AC1472</f>
        <v>0</v>
      </c>
      <c r="F1338" s="4">
        <f>'Листы на печать'!AE1472</f>
        <v>0</v>
      </c>
      <c r="G1338" s="5">
        <f t="shared" si="81"/>
        <v>0</v>
      </c>
      <c r="H1338" s="4">
        <f>'Листы на печать'!J1472</f>
        <v>0</v>
      </c>
      <c r="I1338" s="4">
        <f>'Листы на печать'!L1472</f>
        <v>0</v>
      </c>
      <c r="J1338" s="5">
        <f t="shared" si="82"/>
        <v>0</v>
      </c>
      <c r="K1338" s="4">
        <f>'Листы на печать'!M1472</f>
        <v>0</v>
      </c>
      <c r="L1338" s="4" t="str">
        <f t="shared" si="83"/>
        <v>00</v>
      </c>
      <c r="M1338" s="4">
        <f>'Листы на печать'!N1472</f>
        <v>0</v>
      </c>
      <c r="N1338" s="4">
        <f>'Листы на печать'!P1472</f>
        <v>0</v>
      </c>
    </row>
    <row r="1339" spans="1:14">
      <c r="A1339" s="4">
        <f>'Листы на печать'!B1473</f>
        <v>0</v>
      </c>
      <c r="B1339" s="4">
        <f>'Листы на печать'!Y1473</f>
        <v>0</v>
      </c>
      <c r="C1339" s="4">
        <f>'Листы на печать'!AA1473</f>
        <v>0</v>
      </c>
      <c r="D1339" s="5" t="str">
        <f t="shared" si="84"/>
        <v>00</v>
      </c>
      <c r="E1339" s="4">
        <f>'Листы на печать'!AC1473</f>
        <v>0</v>
      </c>
      <c r="F1339" s="4">
        <f>'Листы на печать'!AE1473</f>
        <v>0</v>
      </c>
      <c r="G1339" s="5">
        <f t="shared" si="81"/>
        <v>0</v>
      </c>
      <c r="H1339" s="4">
        <f>'Листы на печать'!J1473</f>
        <v>0</v>
      </c>
      <c r="I1339" s="4">
        <f>'Листы на печать'!L1473</f>
        <v>0</v>
      </c>
      <c r="J1339" s="5">
        <f t="shared" si="82"/>
        <v>0</v>
      </c>
      <c r="K1339" s="4">
        <f>'Листы на печать'!M1473</f>
        <v>0</v>
      </c>
      <c r="L1339" s="4" t="str">
        <f t="shared" si="83"/>
        <v>00</v>
      </c>
      <c r="M1339" s="4">
        <f>'Листы на печать'!N1473</f>
        <v>0</v>
      </c>
      <c r="N1339" s="4">
        <f>'Листы на печать'!P1473</f>
        <v>0</v>
      </c>
    </row>
    <row r="1340" spans="1:14">
      <c r="A1340" s="4">
        <f>'Листы на печать'!B1474</f>
        <v>0</v>
      </c>
      <c r="B1340" s="4">
        <f>'Листы на печать'!Y1474</f>
        <v>0</v>
      </c>
      <c r="C1340" s="4">
        <f>'Листы на печать'!AA1474</f>
        <v>0</v>
      </c>
      <c r="D1340" s="5" t="str">
        <f t="shared" si="84"/>
        <v>00</v>
      </c>
      <c r="E1340" s="4">
        <f>'Листы на печать'!AC1474</f>
        <v>0</v>
      </c>
      <c r="F1340" s="4">
        <f>'Листы на печать'!AE1474</f>
        <v>0</v>
      </c>
      <c r="G1340" s="5">
        <f t="shared" si="81"/>
        <v>0</v>
      </c>
      <c r="H1340" s="4">
        <f>'Листы на печать'!J1474</f>
        <v>0</v>
      </c>
      <c r="I1340" s="4">
        <f>'Листы на печать'!L1474</f>
        <v>0</v>
      </c>
      <c r="J1340" s="5">
        <f t="shared" si="82"/>
        <v>0</v>
      </c>
      <c r="K1340" s="4">
        <f>'Листы на печать'!M1474</f>
        <v>0</v>
      </c>
      <c r="L1340" s="4" t="str">
        <f t="shared" si="83"/>
        <v>00</v>
      </c>
      <c r="M1340" s="4">
        <f>'Листы на печать'!N1474</f>
        <v>0</v>
      </c>
      <c r="N1340" s="4">
        <f>'Листы на печать'!P1474</f>
        <v>0</v>
      </c>
    </row>
    <row r="1341" spans="1:14">
      <c r="A1341" s="4">
        <f>'Листы на печать'!B1475</f>
        <v>0</v>
      </c>
      <c r="B1341" s="4">
        <f>'Листы на печать'!Y1475</f>
        <v>0</v>
      </c>
      <c r="C1341" s="4">
        <f>'Листы на печать'!AA1475</f>
        <v>0</v>
      </c>
      <c r="D1341" s="5" t="str">
        <f t="shared" si="84"/>
        <v>00</v>
      </c>
      <c r="E1341" s="4">
        <f>'Листы на печать'!AC1475</f>
        <v>0</v>
      </c>
      <c r="F1341" s="4">
        <f>'Листы на печать'!AE1475</f>
        <v>0</v>
      </c>
      <c r="G1341" s="5">
        <f t="shared" si="81"/>
        <v>0</v>
      </c>
      <c r="H1341" s="4">
        <f>'Листы на печать'!J1475</f>
        <v>0</v>
      </c>
      <c r="I1341" s="4">
        <f>'Листы на печать'!L1475</f>
        <v>0</v>
      </c>
      <c r="J1341" s="5">
        <f t="shared" si="82"/>
        <v>0</v>
      </c>
      <c r="K1341" s="4">
        <f>'Листы на печать'!M1475</f>
        <v>0</v>
      </c>
      <c r="L1341" s="4" t="str">
        <f t="shared" si="83"/>
        <v>00</v>
      </c>
      <c r="M1341" s="4">
        <f>'Листы на печать'!N1475</f>
        <v>0</v>
      </c>
      <c r="N1341" s="4">
        <f>'Листы на печать'!P1475</f>
        <v>0</v>
      </c>
    </row>
    <row r="1342" spans="1:14">
      <c r="A1342" s="4">
        <f>'Листы на печать'!B1476</f>
        <v>0</v>
      </c>
      <c r="B1342" s="4">
        <f>'Листы на печать'!Y1476</f>
        <v>0</v>
      </c>
      <c r="C1342" s="4">
        <f>'Листы на печать'!AA1476</f>
        <v>0</v>
      </c>
      <c r="D1342" s="5" t="str">
        <f t="shared" si="84"/>
        <v>00</v>
      </c>
      <c r="E1342" s="4">
        <f>'Листы на печать'!AC1476</f>
        <v>0</v>
      </c>
      <c r="F1342" s="4">
        <f>'Листы на печать'!AE1476</f>
        <v>0</v>
      </c>
      <c r="G1342" s="5">
        <f t="shared" si="81"/>
        <v>0</v>
      </c>
      <c r="H1342" s="4">
        <f>'Листы на печать'!J1476</f>
        <v>0</v>
      </c>
      <c r="I1342" s="4">
        <f>'Листы на печать'!L1476</f>
        <v>0</v>
      </c>
      <c r="J1342" s="5">
        <f t="shared" si="82"/>
        <v>0</v>
      </c>
      <c r="K1342" s="4">
        <f>'Листы на печать'!M1476</f>
        <v>0</v>
      </c>
      <c r="L1342" s="4" t="str">
        <f t="shared" si="83"/>
        <v>00</v>
      </c>
      <c r="M1342" s="4">
        <f>'Листы на печать'!N1476</f>
        <v>0</v>
      </c>
      <c r="N1342" s="4">
        <f>'Листы на печать'!P1476</f>
        <v>0</v>
      </c>
    </row>
    <row r="1343" spans="1:14">
      <c r="A1343" s="4">
        <f>'Листы на печать'!B1477</f>
        <v>0</v>
      </c>
      <c r="B1343" s="4">
        <f>'Листы на печать'!Y1477</f>
        <v>0</v>
      </c>
      <c r="C1343" s="4">
        <f>'Листы на печать'!AA1477</f>
        <v>0</v>
      </c>
      <c r="D1343" s="5" t="str">
        <f t="shared" si="84"/>
        <v>00</v>
      </c>
      <c r="E1343" s="4">
        <f>'Листы на печать'!AC1477</f>
        <v>0</v>
      </c>
      <c r="F1343" s="4">
        <f>'Листы на печать'!AE1477</f>
        <v>0</v>
      </c>
      <c r="G1343" s="5">
        <f t="shared" si="81"/>
        <v>0</v>
      </c>
      <c r="H1343" s="4">
        <f>'Листы на печать'!J1477</f>
        <v>0</v>
      </c>
      <c r="I1343" s="4">
        <f>'Листы на печать'!L1477</f>
        <v>0</v>
      </c>
      <c r="J1343" s="5">
        <f t="shared" si="82"/>
        <v>0</v>
      </c>
      <c r="K1343" s="4">
        <f>'Листы на печать'!M1477</f>
        <v>0</v>
      </c>
      <c r="L1343" s="4" t="str">
        <f t="shared" si="83"/>
        <v>00</v>
      </c>
      <c r="M1343" s="4">
        <f>'Листы на печать'!N1477</f>
        <v>0</v>
      </c>
      <c r="N1343" s="4">
        <f>'Листы на печать'!P1477</f>
        <v>0</v>
      </c>
    </row>
    <row r="1344" spans="1:14">
      <c r="A1344" s="4">
        <f>'Листы на печать'!B1478</f>
        <v>0</v>
      </c>
      <c r="B1344" s="4">
        <f>'Листы на печать'!Y1478</f>
        <v>0</v>
      </c>
      <c r="C1344" s="4">
        <f>'Листы на печать'!AA1478</f>
        <v>0</v>
      </c>
      <c r="D1344" s="5" t="str">
        <f t="shared" si="84"/>
        <v>00</v>
      </c>
      <c r="E1344" s="4">
        <f>'Листы на печать'!AC1478</f>
        <v>0</v>
      </c>
      <c r="F1344" s="4">
        <f>'Листы на печать'!AE1478</f>
        <v>0</v>
      </c>
      <c r="G1344" s="5">
        <f t="shared" si="81"/>
        <v>0</v>
      </c>
      <c r="H1344" s="4">
        <f>'Листы на печать'!J1478</f>
        <v>0</v>
      </c>
      <c r="I1344" s="4">
        <f>'Листы на печать'!L1478</f>
        <v>0</v>
      </c>
      <c r="J1344" s="5">
        <f t="shared" si="82"/>
        <v>0</v>
      </c>
      <c r="K1344" s="4">
        <f>'Листы на печать'!M1478</f>
        <v>0</v>
      </c>
      <c r="L1344" s="4" t="str">
        <f t="shared" si="83"/>
        <v>00</v>
      </c>
      <c r="M1344" s="4">
        <f>'Листы на печать'!N1478</f>
        <v>0</v>
      </c>
      <c r="N1344" s="4">
        <f>'Листы на печать'!P1478</f>
        <v>0</v>
      </c>
    </row>
    <row r="1345" spans="1:14">
      <c r="A1345" s="4">
        <f>'Листы на печать'!B1479</f>
        <v>0</v>
      </c>
      <c r="B1345" s="4">
        <f>'Листы на печать'!Y1479</f>
        <v>0</v>
      </c>
      <c r="C1345" s="4">
        <f>'Листы на печать'!AA1479</f>
        <v>0</v>
      </c>
      <c r="D1345" s="5" t="str">
        <f t="shared" si="84"/>
        <v>00</v>
      </c>
      <c r="E1345" s="4">
        <f>'Листы на печать'!AC1479</f>
        <v>0</v>
      </c>
      <c r="F1345" s="4">
        <f>'Листы на печать'!AE1479</f>
        <v>0</v>
      </c>
      <c r="G1345" s="5">
        <f t="shared" si="81"/>
        <v>0</v>
      </c>
      <c r="H1345" s="4">
        <f>'Листы на печать'!J1479</f>
        <v>0</v>
      </c>
      <c r="I1345" s="4">
        <f>'Листы на печать'!L1479</f>
        <v>0</v>
      </c>
      <c r="J1345" s="5">
        <f t="shared" si="82"/>
        <v>0</v>
      </c>
      <c r="K1345" s="4">
        <f>'Листы на печать'!M1479</f>
        <v>0</v>
      </c>
      <c r="L1345" s="4" t="str">
        <f t="shared" si="83"/>
        <v>00</v>
      </c>
      <c r="M1345" s="4">
        <f>'Листы на печать'!N1479</f>
        <v>0</v>
      </c>
      <c r="N1345" s="4">
        <f>'Листы на печать'!P1479</f>
        <v>0</v>
      </c>
    </row>
    <row r="1346" spans="1:14">
      <c r="A1346" s="4">
        <f>'Листы на печать'!B1480</f>
        <v>0</v>
      </c>
      <c r="B1346" s="4">
        <f>'Листы на печать'!Y1480</f>
        <v>0</v>
      </c>
      <c r="C1346" s="4">
        <f>'Листы на печать'!AA1480</f>
        <v>0</v>
      </c>
      <c r="D1346" s="5" t="str">
        <f t="shared" si="84"/>
        <v>00</v>
      </c>
      <c r="E1346" s="4">
        <f>'Листы на печать'!AC1480</f>
        <v>0</v>
      </c>
      <c r="F1346" s="4">
        <f>'Листы на печать'!AE1480</f>
        <v>0</v>
      </c>
      <c r="G1346" s="5">
        <f t="shared" si="81"/>
        <v>0</v>
      </c>
      <c r="H1346" s="4">
        <f>'Листы на печать'!J1480</f>
        <v>0</v>
      </c>
      <c r="I1346" s="4">
        <f>'Листы на печать'!L1480</f>
        <v>0</v>
      </c>
      <c r="J1346" s="5">
        <f t="shared" si="82"/>
        <v>0</v>
      </c>
      <c r="K1346" s="4">
        <f>'Листы на печать'!M1480</f>
        <v>0</v>
      </c>
      <c r="L1346" s="4" t="str">
        <f t="shared" si="83"/>
        <v>00</v>
      </c>
      <c r="M1346" s="4">
        <f>'Листы на печать'!N1480</f>
        <v>0</v>
      </c>
      <c r="N1346" s="4">
        <f>'Листы на печать'!P1480</f>
        <v>0</v>
      </c>
    </row>
    <row r="1347" spans="1:14">
      <c r="A1347" s="4">
        <f>'Листы на печать'!B1481</f>
        <v>0</v>
      </c>
      <c r="B1347" s="4">
        <f>'Листы на печать'!Y1481</f>
        <v>0</v>
      </c>
      <c r="C1347" s="4">
        <f>'Листы на печать'!AA1481</f>
        <v>0</v>
      </c>
      <c r="D1347" s="5" t="str">
        <f t="shared" si="84"/>
        <v>00</v>
      </c>
      <c r="E1347" s="4">
        <f>'Листы на печать'!AC1481</f>
        <v>0</v>
      </c>
      <c r="F1347" s="4">
        <f>'Листы на печать'!AE1481</f>
        <v>0</v>
      </c>
      <c r="G1347" s="5">
        <f t="shared" ref="G1347:G1410" si="85">A1347</f>
        <v>0</v>
      </c>
      <c r="H1347" s="4">
        <f>'Листы на печать'!J1481</f>
        <v>0</v>
      </c>
      <c r="I1347" s="4">
        <f>'Листы на печать'!L1481</f>
        <v>0</v>
      </c>
      <c r="J1347" s="5">
        <f t="shared" ref="J1347:J1410" si="86">A1347</f>
        <v>0</v>
      </c>
      <c r="K1347" s="4">
        <f>'Листы на печать'!M1481</f>
        <v>0</v>
      </c>
      <c r="L1347" s="4" t="str">
        <f t="shared" si="83"/>
        <v>00</v>
      </c>
      <c r="M1347" s="4">
        <f>'Листы на печать'!N1481</f>
        <v>0</v>
      </c>
      <c r="N1347" s="4">
        <f>'Листы на печать'!P1481</f>
        <v>0</v>
      </c>
    </row>
    <row r="1348" spans="1:14">
      <c r="A1348" s="4">
        <f>'Листы на печать'!B1482</f>
        <v>0</v>
      </c>
      <c r="B1348" s="4">
        <f>'Листы на печать'!Y1482</f>
        <v>0</v>
      </c>
      <c r="C1348" s="4">
        <f>'Листы на печать'!AA1482</f>
        <v>0</v>
      </c>
      <c r="D1348" s="5" t="str">
        <f t="shared" si="84"/>
        <v>00</v>
      </c>
      <c r="E1348" s="4">
        <f>'Листы на печать'!AC1482</f>
        <v>0</v>
      </c>
      <c r="F1348" s="4">
        <f>'Листы на печать'!AE1482</f>
        <v>0</v>
      </c>
      <c r="G1348" s="5">
        <f t="shared" si="85"/>
        <v>0</v>
      </c>
      <c r="H1348" s="4">
        <f>'Листы на печать'!J1482</f>
        <v>0</v>
      </c>
      <c r="I1348" s="4">
        <f>'Листы на печать'!L1482</f>
        <v>0</v>
      </c>
      <c r="J1348" s="5">
        <f t="shared" si="86"/>
        <v>0</v>
      </c>
      <c r="K1348" s="4">
        <f>'Листы на печать'!M1482</f>
        <v>0</v>
      </c>
      <c r="L1348" s="4" t="str">
        <f t="shared" si="83"/>
        <v>00</v>
      </c>
      <c r="M1348" s="4">
        <f>'Листы на печать'!N1482</f>
        <v>0</v>
      </c>
      <c r="N1348" s="4">
        <f>'Листы на печать'!P1482</f>
        <v>0</v>
      </c>
    </row>
    <row r="1349" spans="1:14">
      <c r="A1349" s="4">
        <f>'Листы на печать'!B1483</f>
        <v>0</v>
      </c>
      <c r="B1349" s="4">
        <f>'Листы на печать'!Y1483</f>
        <v>0</v>
      </c>
      <c r="C1349" s="4">
        <f>'Листы на печать'!AA1483</f>
        <v>0</v>
      </c>
      <c r="D1349" s="5" t="str">
        <f t="shared" si="84"/>
        <v>00</v>
      </c>
      <c r="E1349" s="4">
        <f>'Листы на печать'!AC1483</f>
        <v>0</v>
      </c>
      <c r="F1349" s="4">
        <f>'Листы на печать'!AE1483</f>
        <v>0</v>
      </c>
      <c r="G1349" s="5">
        <f t="shared" si="85"/>
        <v>0</v>
      </c>
      <c r="H1349" s="4">
        <f>'Листы на печать'!J1483</f>
        <v>0</v>
      </c>
      <c r="I1349" s="4">
        <f>'Листы на печать'!L1483</f>
        <v>0</v>
      </c>
      <c r="J1349" s="5">
        <f t="shared" si="86"/>
        <v>0</v>
      </c>
      <c r="K1349" s="4">
        <f>'Листы на печать'!M1483</f>
        <v>0</v>
      </c>
      <c r="L1349" s="4" t="str">
        <f t="shared" ref="L1349:L1412" si="87">CONCATENATE(K1349,M1349)</f>
        <v>00</v>
      </c>
      <c r="M1349" s="4">
        <f>'Листы на печать'!N1483</f>
        <v>0</v>
      </c>
      <c r="N1349" s="4">
        <f>'Листы на печать'!P1483</f>
        <v>0</v>
      </c>
    </row>
    <row r="1350" spans="1:14">
      <c r="A1350" s="4">
        <f>'Листы на печать'!B1484</f>
        <v>0</v>
      </c>
      <c r="B1350" s="4">
        <f>'Листы на печать'!Y1484</f>
        <v>0</v>
      </c>
      <c r="C1350" s="4">
        <f>'Листы на печать'!AA1484</f>
        <v>0</v>
      </c>
      <c r="D1350" s="5" t="str">
        <f t="shared" si="84"/>
        <v>00</v>
      </c>
      <c r="E1350" s="4">
        <f>'Листы на печать'!AC1484</f>
        <v>0</v>
      </c>
      <c r="F1350" s="4">
        <f>'Листы на печать'!AE1484</f>
        <v>0</v>
      </c>
      <c r="G1350" s="5">
        <f t="shared" si="85"/>
        <v>0</v>
      </c>
      <c r="H1350" s="4">
        <f>'Листы на печать'!J1484</f>
        <v>0</v>
      </c>
      <c r="I1350" s="4">
        <f>'Листы на печать'!L1484</f>
        <v>0</v>
      </c>
      <c r="J1350" s="5">
        <f t="shared" si="86"/>
        <v>0</v>
      </c>
      <c r="K1350" s="4">
        <f>'Листы на печать'!M1484</f>
        <v>0</v>
      </c>
      <c r="L1350" s="4" t="str">
        <f t="shared" si="87"/>
        <v>00</v>
      </c>
      <c r="M1350" s="4">
        <f>'Листы на печать'!N1484</f>
        <v>0</v>
      </c>
      <c r="N1350" s="4">
        <f>'Листы на печать'!P1484</f>
        <v>0</v>
      </c>
    </row>
    <row r="1351" spans="1:14">
      <c r="A1351" s="4">
        <f>'Листы на печать'!B1485</f>
        <v>0</v>
      </c>
      <c r="B1351" s="4">
        <f>'Листы на печать'!Y1485</f>
        <v>0</v>
      </c>
      <c r="C1351" s="4">
        <f>'Листы на печать'!AA1485</f>
        <v>0</v>
      </c>
      <c r="D1351" s="5" t="str">
        <f t="shared" si="84"/>
        <v>00</v>
      </c>
      <c r="E1351" s="4">
        <f>'Листы на печать'!AC1485</f>
        <v>0</v>
      </c>
      <c r="F1351" s="4">
        <f>'Листы на печать'!AE1485</f>
        <v>0</v>
      </c>
      <c r="G1351" s="5">
        <f t="shared" si="85"/>
        <v>0</v>
      </c>
      <c r="H1351" s="4">
        <f>'Листы на печать'!J1485</f>
        <v>0</v>
      </c>
      <c r="I1351" s="4">
        <f>'Листы на печать'!L1485</f>
        <v>0</v>
      </c>
      <c r="J1351" s="5">
        <f t="shared" si="86"/>
        <v>0</v>
      </c>
      <c r="K1351" s="4">
        <f>'Листы на печать'!M1485</f>
        <v>0</v>
      </c>
      <c r="L1351" s="4" t="str">
        <f t="shared" si="87"/>
        <v>00</v>
      </c>
      <c r="M1351" s="4">
        <f>'Листы на печать'!N1485</f>
        <v>0</v>
      </c>
      <c r="N1351" s="4">
        <f>'Листы на печать'!P1485</f>
        <v>0</v>
      </c>
    </row>
    <row r="1352" spans="1:14">
      <c r="A1352" s="4">
        <f>'Листы на печать'!B1486</f>
        <v>0</v>
      </c>
      <c r="B1352" s="4">
        <f>'Листы на печать'!Y1486</f>
        <v>0</v>
      </c>
      <c r="C1352" s="4">
        <f>'Листы на печать'!AA1486</f>
        <v>0</v>
      </c>
      <c r="D1352" s="5" t="str">
        <f t="shared" si="84"/>
        <v>00</v>
      </c>
      <c r="E1352" s="4">
        <f>'Листы на печать'!AC1486</f>
        <v>0</v>
      </c>
      <c r="F1352" s="4">
        <f>'Листы на печать'!AE1486</f>
        <v>0</v>
      </c>
      <c r="G1352" s="5">
        <f t="shared" si="85"/>
        <v>0</v>
      </c>
      <c r="H1352" s="4">
        <f>'Листы на печать'!J1486</f>
        <v>0</v>
      </c>
      <c r="I1352" s="4">
        <f>'Листы на печать'!L1486</f>
        <v>0</v>
      </c>
      <c r="J1352" s="5">
        <f t="shared" si="86"/>
        <v>0</v>
      </c>
      <c r="K1352" s="4">
        <f>'Листы на печать'!M1486</f>
        <v>0</v>
      </c>
      <c r="L1352" s="4" t="str">
        <f t="shared" si="87"/>
        <v>00</v>
      </c>
      <c r="M1352" s="4">
        <f>'Листы на печать'!N1486</f>
        <v>0</v>
      </c>
      <c r="N1352" s="4">
        <f>'Листы на печать'!P1486</f>
        <v>0</v>
      </c>
    </row>
    <row r="1353" spans="1:14">
      <c r="A1353" s="4">
        <f>'Листы на печать'!B1487</f>
        <v>0</v>
      </c>
      <c r="B1353" s="4">
        <f>'Листы на печать'!Y1487</f>
        <v>0</v>
      </c>
      <c r="C1353" s="4">
        <f>'Листы на печать'!AA1487</f>
        <v>0</v>
      </c>
      <c r="D1353" s="5" t="str">
        <f t="shared" si="84"/>
        <v>00</v>
      </c>
      <c r="E1353" s="4">
        <f>'Листы на печать'!AC1487</f>
        <v>0</v>
      </c>
      <c r="F1353" s="4">
        <f>'Листы на печать'!AE1487</f>
        <v>0</v>
      </c>
      <c r="G1353" s="5">
        <f t="shared" si="85"/>
        <v>0</v>
      </c>
      <c r="H1353" s="4">
        <f>'Листы на печать'!J1487</f>
        <v>0</v>
      </c>
      <c r="I1353" s="4">
        <f>'Листы на печать'!L1487</f>
        <v>0</v>
      </c>
      <c r="J1353" s="5">
        <f t="shared" si="86"/>
        <v>0</v>
      </c>
      <c r="K1353" s="4">
        <f>'Листы на печать'!M1487</f>
        <v>0</v>
      </c>
      <c r="L1353" s="4" t="str">
        <f t="shared" si="87"/>
        <v>00</v>
      </c>
      <c r="M1353" s="4">
        <f>'Листы на печать'!N1487</f>
        <v>0</v>
      </c>
      <c r="N1353" s="4">
        <f>'Листы на печать'!P1487</f>
        <v>0</v>
      </c>
    </row>
    <row r="1354" spans="1:14">
      <c r="A1354" s="4">
        <f>'Листы на печать'!B1488</f>
        <v>0</v>
      </c>
      <c r="B1354" s="4">
        <f>'Листы на печать'!Y1488</f>
        <v>0</v>
      </c>
      <c r="C1354" s="4">
        <f>'Листы на печать'!AA1488</f>
        <v>0</v>
      </c>
      <c r="D1354" s="5" t="str">
        <f t="shared" si="84"/>
        <v>00</v>
      </c>
      <c r="E1354" s="4">
        <f>'Листы на печать'!AC1488</f>
        <v>0</v>
      </c>
      <c r="F1354" s="4">
        <f>'Листы на печать'!AE1488</f>
        <v>0</v>
      </c>
      <c r="G1354" s="5">
        <f t="shared" si="85"/>
        <v>0</v>
      </c>
      <c r="H1354" s="4">
        <f>'Листы на печать'!J1488</f>
        <v>0</v>
      </c>
      <c r="I1354" s="4">
        <f>'Листы на печать'!L1488</f>
        <v>0</v>
      </c>
      <c r="J1354" s="5">
        <f t="shared" si="86"/>
        <v>0</v>
      </c>
      <c r="K1354" s="4">
        <f>'Листы на печать'!M1488</f>
        <v>0</v>
      </c>
      <c r="L1354" s="4" t="str">
        <f t="shared" si="87"/>
        <v>00</v>
      </c>
      <c r="M1354" s="4">
        <f>'Листы на печать'!N1488</f>
        <v>0</v>
      </c>
      <c r="N1354" s="4">
        <f>'Листы на печать'!P1488</f>
        <v>0</v>
      </c>
    </row>
    <row r="1355" spans="1:14">
      <c r="A1355" s="4">
        <f>'Листы на печать'!B1489</f>
        <v>0</v>
      </c>
      <c r="B1355" s="4">
        <f>'Листы на печать'!Y1489</f>
        <v>0</v>
      </c>
      <c r="C1355" s="4">
        <f>'Листы на печать'!AA1489</f>
        <v>0</v>
      </c>
      <c r="D1355" s="5" t="str">
        <f t="shared" si="84"/>
        <v>00</v>
      </c>
      <c r="E1355" s="4">
        <f>'Листы на печать'!AC1489</f>
        <v>0</v>
      </c>
      <c r="F1355" s="4">
        <f>'Листы на печать'!AE1489</f>
        <v>0</v>
      </c>
      <c r="G1355" s="5">
        <f t="shared" si="85"/>
        <v>0</v>
      </c>
      <c r="H1355" s="4">
        <f>'Листы на печать'!J1489</f>
        <v>0</v>
      </c>
      <c r="I1355" s="4">
        <f>'Листы на печать'!L1489</f>
        <v>0</v>
      </c>
      <c r="J1355" s="5">
        <f t="shared" si="86"/>
        <v>0</v>
      </c>
      <c r="K1355" s="4">
        <f>'Листы на печать'!M1489</f>
        <v>0</v>
      </c>
      <c r="L1355" s="4" t="str">
        <f t="shared" si="87"/>
        <v>00</v>
      </c>
      <c r="M1355" s="4">
        <f>'Листы на печать'!N1489</f>
        <v>0</v>
      </c>
      <c r="N1355" s="4">
        <f>'Листы на печать'!P1489</f>
        <v>0</v>
      </c>
    </row>
    <row r="1356" spans="1:14">
      <c r="A1356" s="4">
        <f>'Листы на печать'!B1490</f>
        <v>0</v>
      </c>
      <c r="B1356" s="4">
        <f>'Листы на печать'!Y1490</f>
        <v>0</v>
      </c>
      <c r="C1356" s="4">
        <f>'Листы на печать'!AA1490</f>
        <v>0</v>
      </c>
      <c r="D1356" s="5" t="str">
        <f t="shared" si="84"/>
        <v>00</v>
      </c>
      <c r="E1356" s="4">
        <f>'Листы на печать'!AC1490</f>
        <v>0</v>
      </c>
      <c r="F1356" s="4">
        <f>'Листы на печать'!AE1490</f>
        <v>0</v>
      </c>
      <c r="G1356" s="5">
        <f t="shared" si="85"/>
        <v>0</v>
      </c>
      <c r="H1356" s="4">
        <f>'Листы на печать'!J1490</f>
        <v>0</v>
      </c>
      <c r="I1356" s="4">
        <f>'Листы на печать'!L1490</f>
        <v>0</v>
      </c>
      <c r="J1356" s="5">
        <f t="shared" si="86"/>
        <v>0</v>
      </c>
      <c r="K1356" s="4">
        <f>'Листы на печать'!M1490</f>
        <v>0</v>
      </c>
      <c r="L1356" s="4" t="str">
        <f t="shared" si="87"/>
        <v>00</v>
      </c>
      <c r="M1356" s="4">
        <f>'Листы на печать'!N1490</f>
        <v>0</v>
      </c>
      <c r="N1356" s="4">
        <f>'Листы на печать'!P1490</f>
        <v>0</v>
      </c>
    </row>
    <row r="1357" spans="1:14">
      <c r="A1357" s="4">
        <f>'Листы на печать'!B1491</f>
        <v>0</v>
      </c>
      <c r="B1357" s="4">
        <f>'Листы на печать'!Y1491</f>
        <v>0</v>
      </c>
      <c r="C1357" s="4">
        <f>'Листы на печать'!AA1491</f>
        <v>0</v>
      </c>
      <c r="D1357" s="5" t="str">
        <f t="shared" si="84"/>
        <v>00</v>
      </c>
      <c r="E1357" s="4">
        <f>'Листы на печать'!AC1491</f>
        <v>0</v>
      </c>
      <c r="F1357" s="4">
        <f>'Листы на печать'!AE1491</f>
        <v>0</v>
      </c>
      <c r="G1357" s="5">
        <f t="shared" si="85"/>
        <v>0</v>
      </c>
      <c r="H1357" s="4">
        <f>'Листы на печать'!J1491</f>
        <v>0</v>
      </c>
      <c r="I1357" s="4">
        <f>'Листы на печать'!L1491</f>
        <v>0</v>
      </c>
      <c r="J1357" s="5">
        <f t="shared" si="86"/>
        <v>0</v>
      </c>
      <c r="K1357" s="4">
        <f>'Листы на печать'!M1491</f>
        <v>0</v>
      </c>
      <c r="L1357" s="4" t="str">
        <f t="shared" si="87"/>
        <v>00</v>
      </c>
      <c r="M1357" s="4">
        <f>'Листы на печать'!N1491</f>
        <v>0</v>
      </c>
      <c r="N1357" s="4">
        <f>'Листы на печать'!P1491</f>
        <v>0</v>
      </c>
    </row>
    <row r="1358" spans="1:14">
      <c r="A1358" s="4">
        <f>'Листы на печать'!B1492</f>
        <v>0</v>
      </c>
      <c r="B1358" s="4">
        <f>'Листы на печать'!Y1492</f>
        <v>0</v>
      </c>
      <c r="C1358" s="4">
        <f>'Листы на печать'!AA1492</f>
        <v>0</v>
      </c>
      <c r="D1358" s="5" t="str">
        <f t="shared" ref="D1358:D1421" si="88">CONCATENATE(B1358, E1358)</f>
        <v>00</v>
      </c>
      <c r="E1358" s="4">
        <f>'Листы на печать'!AC1492</f>
        <v>0</v>
      </c>
      <c r="F1358" s="4">
        <f>'Листы на печать'!AE1492</f>
        <v>0</v>
      </c>
      <c r="G1358" s="5">
        <f t="shared" si="85"/>
        <v>0</v>
      </c>
      <c r="H1358" s="4">
        <f>'Листы на печать'!J1492</f>
        <v>0</v>
      </c>
      <c r="I1358" s="4">
        <f>'Листы на печать'!L1492</f>
        <v>0</v>
      </c>
      <c r="J1358" s="5">
        <f t="shared" si="86"/>
        <v>0</v>
      </c>
      <c r="K1358" s="4">
        <f>'Листы на печать'!M1492</f>
        <v>0</v>
      </c>
      <c r="L1358" s="4" t="str">
        <f t="shared" si="87"/>
        <v>00</v>
      </c>
      <c r="M1358" s="4">
        <f>'Листы на печать'!N1492</f>
        <v>0</v>
      </c>
      <c r="N1358" s="4">
        <f>'Листы на печать'!P1492</f>
        <v>0</v>
      </c>
    </row>
    <row r="1359" spans="1:14">
      <c r="A1359" s="4">
        <f>'Листы на печать'!B1493</f>
        <v>0</v>
      </c>
      <c r="B1359" s="4">
        <f>'Листы на печать'!Y1493</f>
        <v>0</v>
      </c>
      <c r="C1359" s="4">
        <f>'Листы на печать'!AA1493</f>
        <v>0</v>
      </c>
      <c r="D1359" s="5" t="str">
        <f t="shared" si="88"/>
        <v>00</v>
      </c>
      <c r="E1359" s="4">
        <f>'Листы на печать'!AC1493</f>
        <v>0</v>
      </c>
      <c r="F1359" s="4">
        <f>'Листы на печать'!AE1493</f>
        <v>0</v>
      </c>
      <c r="G1359" s="5">
        <f t="shared" si="85"/>
        <v>0</v>
      </c>
      <c r="H1359" s="4">
        <f>'Листы на печать'!J1493</f>
        <v>0</v>
      </c>
      <c r="I1359" s="4">
        <f>'Листы на печать'!L1493</f>
        <v>0</v>
      </c>
      <c r="J1359" s="5">
        <f t="shared" si="86"/>
        <v>0</v>
      </c>
      <c r="K1359" s="4">
        <f>'Листы на печать'!M1493</f>
        <v>0</v>
      </c>
      <c r="L1359" s="4" t="str">
        <f t="shared" si="87"/>
        <v>00</v>
      </c>
      <c r="M1359" s="4">
        <f>'Листы на печать'!N1493</f>
        <v>0</v>
      </c>
      <c r="N1359" s="4">
        <f>'Листы на печать'!P1493</f>
        <v>0</v>
      </c>
    </row>
    <row r="1360" spans="1:14">
      <c r="A1360" s="4">
        <f>'Листы на печать'!B1494</f>
        <v>0</v>
      </c>
      <c r="B1360" s="4">
        <f>'Листы на печать'!Y1494</f>
        <v>0</v>
      </c>
      <c r="C1360" s="4">
        <f>'Листы на печать'!AA1494</f>
        <v>0</v>
      </c>
      <c r="D1360" s="5" t="str">
        <f t="shared" si="88"/>
        <v>00</v>
      </c>
      <c r="E1360" s="4">
        <f>'Листы на печать'!AC1494</f>
        <v>0</v>
      </c>
      <c r="F1360" s="4">
        <f>'Листы на печать'!AE1494</f>
        <v>0</v>
      </c>
      <c r="G1360" s="5">
        <f t="shared" si="85"/>
        <v>0</v>
      </c>
      <c r="H1360" s="4">
        <f>'Листы на печать'!J1494</f>
        <v>0</v>
      </c>
      <c r="I1360" s="4">
        <f>'Листы на печать'!L1494</f>
        <v>0</v>
      </c>
      <c r="J1360" s="5">
        <f t="shared" si="86"/>
        <v>0</v>
      </c>
      <c r="K1360" s="4">
        <f>'Листы на печать'!M1494</f>
        <v>0</v>
      </c>
      <c r="L1360" s="4" t="str">
        <f t="shared" si="87"/>
        <v>00</v>
      </c>
      <c r="M1360" s="4">
        <f>'Листы на печать'!N1494</f>
        <v>0</v>
      </c>
      <c r="N1360" s="4">
        <f>'Листы на печать'!P1494</f>
        <v>0</v>
      </c>
    </row>
    <row r="1361" spans="1:14">
      <c r="A1361" s="4">
        <f>'Листы на печать'!B1495</f>
        <v>0</v>
      </c>
      <c r="B1361" s="4">
        <f>'Листы на печать'!Y1495</f>
        <v>0</v>
      </c>
      <c r="C1361" s="4">
        <f>'Листы на печать'!AA1495</f>
        <v>0</v>
      </c>
      <c r="D1361" s="5" t="str">
        <f t="shared" si="88"/>
        <v>00</v>
      </c>
      <c r="E1361" s="4">
        <f>'Листы на печать'!AC1495</f>
        <v>0</v>
      </c>
      <c r="F1361" s="4">
        <f>'Листы на печать'!AE1495</f>
        <v>0</v>
      </c>
      <c r="G1361" s="5">
        <f t="shared" si="85"/>
        <v>0</v>
      </c>
      <c r="H1361" s="4">
        <f>'Листы на печать'!J1495</f>
        <v>0</v>
      </c>
      <c r="I1361" s="4">
        <f>'Листы на печать'!L1495</f>
        <v>0</v>
      </c>
      <c r="J1361" s="5">
        <f t="shared" si="86"/>
        <v>0</v>
      </c>
      <c r="K1361" s="4">
        <f>'Листы на печать'!M1495</f>
        <v>0</v>
      </c>
      <c r="L1361" s="4" t="str">
        <f t="shared" si="87"/>
        <v>00</v>
      </c>
      <c r="M1361" s="4">
        <f>'Листы на печать'!N1495</f>
        <v>0</v>
      </c>
      <c r="N1361" s="4">
        <f>'Листы на печать'!P1495</f>
        <v>0</v>
      </c>
    </row>
    <row r="1362" spans="1:14">
      <c r="A1362" s="4">
        <f>'Листы на печать'!B1496</f>
        <v>0</v>
      </c>
      <c r="B1362" s="4">
        <f>'Листы на печать'!Y1496</f>
        <v>0</v>
      </c>
      <c r="C1362" s="4">
        <f>'Листы на печать'!AA1496</f>
        <v>0</v>
      </c>
      <c r="D1362" s="5" t="str">
        <f t="shared" si="88"/>
        <v>00</v>
      </c>
      <c r="E1362" s="4">
        <f>'Листы на печать'!AC1496</f>
        <v>0</v>
      </c>
      <c r="F1362" s="4">
        <f>'Листы на печать'!AE1496</f>
        <v>0</v>
      </c>
      <c r="G1362" s="5">
        <f t="shared" si="85"/>
        <v>0</v>
      </c>
      <c r="H1362" s="4">
        <f>'Листы на печать'!J1496</f>
        <v>0</v>
      </c>
      <c r="I1362" s="4">
        <f>'Листы на печать'!L1496</f>
        <v>0</v>
      </c>
      <c r="J1362" s="5">
        <f t="shared" si="86"/>
        <v>0</v>
      </c>
      <c r="K1362" s="4">
        <f>'Листы на печать'!M1496</f>
        <v>0</v>
      </c>
      <c r="L1362" s="4" t="str">
        <f t="shared" si="87"/>
        <v>00</v>
      </c>
      <c r="M1362" s="4">
        <f>'Листы на печать'!N1496</f>
        <v>0</v>
      </c>
      <c r="N1362" s="4">
        <f>'Листы на печать'!P1496</f>
        <v>0</v>
      </c>
    </row>
    <row r="1363" spans="1:14">
      <c r="A1363" s="4">
        <f>'Листы на печать'!B1497</f>
        <v>0</v>
      </c>
      <c r="B1363" s="4">
        <f>'Листы на печать'!Y1497</f>
        <v>0</v>
      </c>
      <c r="C1363" s="4">
        <f>'Листы на печать'!AA1497</f>
        <v>0</v>
      </c>
      <c r="D1363" s="5" t="str">
        <f t="shared" si="88"/>
        <v>00</v>
      </c>
      <c r="E1363" s="4">
        <f>'Листы на печать'!AC1497</f>
        <v>0</v>
      </c>
      <c r="F1363" s="4">
        <f>'Листы на печать'!AE1497</f>
        <v>0</v>
      </c>
      <c r="G1363" s="5">
        <f t="shared" si="85"/>
        <v>0</v>
      </c>
      <c r="H1363" s="4">
        <f>'Листы на печать'!J1497</f>
        <v>0</v>
      </c>
      <c r="I1363" s="4">
        <f>'Листы на печать'!L1497</f>
        <v>0</v>
      </c>
      <c r="J1363" s="5">
        <f t="shared" si="86"/>
        <v>0</v>
      </c>
      <c r="K1363" s="4">
        <f>'Листы на печать'!M1497</f>
        <v>0</v>
      </c>
      <c r="L1363" s="4" t="str">
        <f t="shared" si="87"/>
        <v>00</v>
      </c>
      <c r="M1363" s="4">
        <f>'Листы на печать'!N1497</f>
        <v>0</v>
      </c>
      <c r="N1363" s="4">
        <f>'Листы на печать'!P1497</f>
        <v>0</v>
      </c>
    </row>
    <row r="1364" spans="1:14">
      <c r="A1364" s="4">
        <f>'Листы на печать'!B1498</f>
        <v>0</v>
      </c>
      <c r="B1364" s="4">
        <f>'Листы на печать'!Y1498</f>
        <v>0</v>
      </c>
      <c r="C1364" s="4">
        <f>'Листы на печать'!AA1498</f>
        <v>0</v>
      </c>
      <c r="D1364" s="5" t="str">
        <f t="shared" si="88"/>
        <v>00</v>
      </c>
      <c r="E1364" s="4">
        <f>'Листы на печать'!AC1498</f>
        <v>0</v>
      </c>
      <c r="F1364" s="4">
        <f>'Листы на печать'!AE1498</f>
        <v>0</v>
      </c>
      <c r="G1364" s="5">
        <f t="shared" si="85"/>
        <v>0</v>
      </c>
      <c r="H1364" s="4">
        <f>'Листы на печать'!J1498</f>
        <v>0</v>
      </c>
      <c r="I1364" s="4">
        <f>'Листы на печать'!L1498</f>
        <v>0</v>
      </c>
      <c r="J1364" s="5">
        <f t="shared" si="86"/>
        <v>0</v>
      </c>
      <c r="K1364" s="4">
        <f>'Листы на печать'!M1498</f>
        <v>0</v>
      </c>
      <c r="L1364" s="4" t="str">
        <f t="shared" si="87"/>
        <v>00</v>
      </c>
      <c r="M1364" s="4">
        <f>'Листы на печать'!N1498</f>
        <v>0</v>
      </c>
      <c r="N1364" s="4">
        <f>'Листы на печать'!P1498</f>
        <v>0</v>
      </c>
    </row>
    <row r="1365" spans="1:14">
      <c r="A1365" s="4">
        <f>'Листы на печать'!B1499</f>
        <v>0</v>
      </c>
      <c r="B1365" s="4">
        <f>'Листы на печать'!Y1499</f>
        <v>0</v>
      </c>
      <c r="C1365" s="4">
        <f>'Листы на печать'!AA1499</f>
        <v>0</v>
      </c>
      <c r="D1365" s="5" t="str">
        <f t="shared" si="88"/>
        <v>00</v>
      </c>
      <c r="E1365" s="4">
        <f>'Листы на печать'!AC1499</f>
        <v>0</v>
      </c>
      <c r="F1365" s="4">
        <f>'Листы на печать'!AE1499</f>
        <v>0</v>
      </c>
      <c r="G1365" s="5">
        <f t="shared" si="85"/>
        <v>0</v>
      </c>
      <c r="H1365" s="4">
        <f>'Листы на печать'!J1499</f>
        <v>0</v>
      </c>
      <c r="I1365" s="4">
        <f>'Листы на печать'!L1499</f>
        <v>0</v>
      </c>
      <c r="J1365" s="5">
        <f t="shared" si="86"/>
        <v>0</v>
      </c>
      <c r="K1365" s="4">
        <f>'Листы на печать'!M1499</f>
        <v>0</v>
      </c>
      <c r="L1365" s="4" t="str">
        <f t="shared" si="87"/>
        <v>00</v>
      </c>
      <c r="M1365" s="4">
        <f>'Листы на печать'!N1499</f>
        <v>0</v>
      </c>
      <c r="N1365" s="4">
        <f>'Листы на печать'!P1499</f>
        <v>0</v>
      </c>
    </row>
    <row r="1366" spans="1:14">
      <c r="A1366" s="4">
        <f>'Листы на печать'!B1500</f>
        <v>0</v>
      </c>
      <c r="B1366" s="4">
        <f>'Листы на печать'!Y1500</f>
        <v>0</v>
      </c>
      <c r="C1366" s="4">
        <f>'Листы на печать'!AA1500</f>
        <v>0</v>
      </c>
      <c r="D1366" s="5" t="str">
        <f t="shared" si="88"/>
        <v>00</v>
      </c>
      <c r="E1366" s="4">
        <f>'Листы на печать'!AC1500</f>
        <v>0</v>
      </c>
      <c r="F1366" s="4">
        <f>'Листы на печать'!AE1500</f>
        <v>0</v>
      </c>
      <c r="G1366" s="5">
        <f t="shared" si="85"/>
        <v>0</v>
      </c>
      <c r="H1366" s="4">
        <f>'Листы на печать'!J1500</f>
        <v>0</v>
      </c>
      <c r="I1366" s="4">
        <f>'Листы на печать'!L1500</f>
        <v>0</v>
      </c>
      <c r="J1366" s="5">
        <f t="shared" si="86"/>
        <v>0</v>
      </c>
      <c r="K1366" s="4">
        <f>'Листы на печать'!M1500</f>
        <v>0</v>
      </c>
      <c r="L1366" s="4" t="str">
        <f t="shared" si="87"/>
        <v>00</v>
      </c>
      <c r="M1366" s="4">
        <f>'Листы на печать'!N1500</f>
        <v>0</v>
      </c>
      <c r="N1366" s="4">
        <f>'Листы на печать'!P1500</f>
        <v>0</v>
      </c>
    </row>
    <row r="1367" spans="1:14">
      <c r="A1367" s="4">
        <f>'Листы на печать'!B1501</f>
        <v>0</v>
      </c>
      <c r="B1367" s="4">
        <f>'Листы на печать'!Y1501</f>
        <v>0</v>
      </c>
      <c r="C1367" s="4">
        <f>'Листы на печать'!AA1501</f>
        <v>0</v>
      </c>
      <c r="D1367" s="5" t="str">
        <f t="shared" si="88"/>
        <v>00</v>
      </c>
      <c r="E1367" s="4">
        <f>'Листы на печать'!AC1501</f>
        <v>0</v>
      </c>
      <c r="F1367" s="4">
        <f>'Листы на печать'!AE1501</f>
        <v>0</v>
      </c>
      <c r="G1367" s="5">
        <f t="shared" si="85"/>
        <v>0</v>
      </c>
      <c r="H1367" s="4">
        <f>'Листы на печать'!J1501</f>
        <v>0</v>
      </c>
      <c r="I1367" s="4">
        <f>'Листы на печать'!L1501</f>
        <v>0</v>
      </c>
      <c r="J1367" s="5">
        <f t="shared" si="86"/>
        <v>0</v>
      </c>
      <c r="K1367" s="4">
        <f>'Листы на печать'!M1501</f>
        <v>0</v>
      </c>
      <c r="L1367" s="4" t="str">
        <f t="shared" si="87"/>
        <v>00</v>
      </c>
      <c r="M1367" s="4">
        <f>'Листы на печать'!N1501</f>
        <v>0</v>
      </c>
      <c r="N1367" s="4">
        <f>'Листы на печать'!P1501</f>
        <v>0</v>
      </c>
    </row>
    <row r="1368" spans="1:14">
      <c r="A1368" s="4">
        <f>'Листы на печать'!B1502</f>
        <v>0</v>
      </c>
      <c r="B1368" s="4">
        <f>'Листы на печать'!Y1502</f>
        <v>0</v>
      </c>
      <c r="C1368" s="4" t="str">
        <f>'Листы на печать'!AA1502</f>
        <v>АП-08/15-АОВ2.К</v>
      </c>
      <c r="D1368" s="5" t="str">
        <f t="shared" si="88"/>
        <v>00</v>
      </c>
      <c r="E1368" s="4">
        <f>'Листы на печать'!AC1502</f>
        <v>0</v>
      </c>
      <c r="F1368" s="4">
        <f>'Листы на печать'!AE1502</f>
        <v>0</v>
      </c>
      <c r="G1368" s="5">
        <f t="shared" si="85"/>
        <v>0</v>
      </c>
      <c r="H1368" s="4">
        <f>'Листы на печать'!J1502</f>
        <v>0</v>
      </c>
      <c r="I1368" s="4">
        <f>'Листы на печать'!L1502</f>
        <v>0</v>
      </c>
      <c r="J1368" s="5">
        <f t="shared" si="86"/>
        <v>0</v>
      </c>
      <c r="K1368" s="4">
        <f>'Листы на печать'!M1502</f>
        <v>0</v>
      </c>
      <c r="L1368" s="4" t="str">
        <f t="shared" si="87"/>
        <v>00</v>
      </c>
      <c r="M1368" s="4">
        <f>'Листы на печать'!N1502</f>
        <v>0</v>
      </c>
      <c r="N1368" s="4">
        <f>'Листы на печать'!P1502</f>
        <v>0</v>
      </c>
    </row>
    <row r="1369" spans="1:14">
      <c r="A1369" s="4">
        <f>'Листы на печать'!B1503</f>
        <v>0</v>
      </c>
      <c r="B1369" s="4">
        <f>'Листы на печать'!Y1503</f>
        <v>0</v>
      </c>
      <c r="C1369" s="4">
        <f>'Листы на печать'!AA1503</f>
        <v>0</v>
      </c>
      <c r="D1369" s="5" t="str">
        <f t="shared" si="88"/>
        <v>00</v>
      </c>
      <c r="E1369" s="4">
        <f>'Листы на печать'!AC1503</f>
        <v>0</v>
      </c>
      <c r="F1369" s="4">
        <f>'Листы на печать'!AE1503</f>
        <v>0</v>
      </c>
      <c r="G1369" s="5">
        <f t="shared" si="85"/>
        <v>0</v>
      </c>
      <c r="H1369" s="4">
        <f>'Листы на печать'!J1503</f>
        <v>0</v>
      </c>
      <c r="I1369" s="4">
        <f>'Листы на печать'!L1503</f>
        <v>0</v>
      </c>
      <c r="J1369" s="5">
        <f t="shared" si="86"/>
        <v>0</v>
      </c>
      <c r="K1369" s="4">
        <f>'Листы на печать'!M1503</f>
        <v>0</v>
      </c>
      <c r="L1369" s="4" t="str">
        <f t="shared" si="87"/>
        <v>00</v>
      </c>
      <c r="M1369" s="4">
        <f>'Листы на печать'!N1503</f>
        <v>0</v>
      </c>
      <c r="N1369" s="4">
        <f>'Листы на печать'!P1503</f>
        <v>0</v>
      </c>
    </row>
    <row r="1370" spans="1:14">
      <c r="A1370" s="4">
        <f>'Листы на печать'!B1504</f>
        <v>0</v>
      </c>
      <c r="B1370" s="4">
        <f>'Листы на печать'!Y1504</f>
        <v>0</v>
      </c>
      <c r="C1370" s="4">
        <f>'Листы на печать'!AA1504</f>
        <v>0</v>
      </c>
      <c r="D1370" s="5" t="str">
        <f t="shared" si="88"/>
        <v>00</v>
      </c>
      <c r="E1370" s="4">
        <f>'Листы на печать'!AC1504</f>
        <v>0</v>
      </c>
      <c r="F1370" s="4">
        <f>'Листы на печать'!AE1504</f>
        <v>0</v>
      </c>
      <c r="G1370" s="5">
        <f t="shared" si="85"/>
        <v>0</v>
      </c>
      <c r="H1370" s="4">
        <f>'Листы на печать'!J1504</f>
        <v>0</v>
      </c>
      <c r="I1370" s="4">
        <f>'Листы на печать'!L1504</f>
        <v>0</v>
      </c>
      <c r="J1370" s="5">
        <f t="shared" si="86"/>
        <v>0</v>
      </c>
      <c r="K1370" s="4">
        <f>'Листы на печать'!M1504</f>
        <v>0</v>
      </c>
      <c r="L1370" s="4" t="str">
        <f t="shared" si="87"/>
        <v>00</v>
      </c>
      <c r="M1370" s="4">
        <f>'Листы на печать'!N1504</f>
        <v>0</v>
      </c>
      <c r="N1370" s="4">
        <f>'Листы на печать'!P1504</f>
        <v>0</v>
      </c>
    </row>
    <row r="1371" spans="1:14">
      <c r="A1371" s="4">
        <f>'Листы на печать'!B1505</f>
        <v>0</v>
      </c>
      <c r="B1371" s="4">
        <f>'Листы на печать'!Y1505</f>
        <v>0</v>
      </c>
      <c r="C1371" s="4">
        <f>'Листы на печать'!AA1505</f>
        <v>0</v>
      </c>
      <c r="D1371" s="5" t="str">
        <f t="shared" si="88"/>
        <v>00</v>
      </c>
      <c r="E1371" s="4">
        <f>'Листы на печать'!AC1505</f>
        <v>0</v>
      </c>
      <c r="F1371" s="4">
        <f>'Листы на печать'!AE1505</f>
        <v>0</v>
      </c>
      <c r="G1371" s="5">
        <f t="shared" si="85"/>
        <v>0</v>
      </c>
      <c r="H1371" s="4">
        <f>'Листы на печать'!J1505</f>
        <v>0</v>
      </c>
      <c r="I1371" s="4">
        <f>'Листы на печать'!L1505</f>
        <v>0</v>
      </c>
      <c r="J1371" s="5">
        <f t="shared" si="86"/>
        <v>0</v>
      </c>
      <c r="K1371" s="4">
        <f>'Листы на печать'!M1505</f>
        <v>0</v>
      </c>
      <c r="L1371" s="4" t="str">
        <f t="shared" si="87"/>
        <v>00</v>
      </c>
      <c r="M1371" s="4">
        <f>'Листы на печать'!N1505</f>
        <v>0</v>
      </c>
      <c r="N1371" s="4">
        <f>'Листы на печать'!P1505</f>
        <v>0</v>
      </c>
    </row>
    <row r="1372" spans="1:14">
      <c r="A1372" s="4">
        <f>'Листы на печать'!B1506</f>
        <v>0</v>
      </c>
      <c r="B1372" s="4">
        <f>'Листы на печать'!Y1506</f>
        <v>0</v>
      </c>
      <c r="C1372" s="4">
        <f>'Листы на печать'!AA1506</f>
        <v>0</v>
      </c>
      <c r="D1372" s="5" t="str">
        <f t="shared" si="88"/>
        <v>00</v>
      </c>
      <c r="E1372" s="4">
        <f>'Листы на печать'!AC1506</f>
        <v>0</v>
      </c>
      <c r="F1372" s="4">
        <f>'Листы на печать'!AE1506</f>
        <v>0</v>
      </c>
      <c r="G1372" s="5">
        <f t="shared" si="85"/>
        <v>0</v>
      </c>
      <c r="H1372" s="4">
        <f>'Листы на печать'!J1506</f>
        <v>0</v>
      </c>
      <c r="I1372" s="4">
        <f>'Листы на печать'!L1506</f>
        <v>0</v>
      </c>
      <c r="J1372" s="5">
        <f t="shared" si="86"/>
        <v>0</v>
      </c>
      <c r="K1372" s="4">
        <f>'Листы на печать'!M1506</f>
        <v>0</v>
      </c>
      <c r="L1372" s="4" t="str">
        <f t="shared" si="87"/>
        <v>00</v>
      </c>
      <c r="M1372" s="4">
        <f>'Листы на печать'!N1506</f>
        <v>0</v>
      </c>
      <c r="N1372" s="4">
        <f>'Листы на печать'!P1506</f>
        <v>0</v>
      </c>
    </row>
    <row r="1373" spans="1:14">
      <c r="A1373" s="4" t="str">
        <f>'Листы на печать'!B1507</f>
        <v>Обозначение кабеля, провода</v>
      </c>
      <c r="B1373" s="4" t="str">
        <f>'Листы на печать'!Y1507</f>
        <v>Кабель, провод</v>
      </c>
      <c r="C1373" s="4">
        <f>'Листы на печать'!AA1507</f>
        <v>0</v>
      </c>
      <c r="D1373" s="5" t="str">
        <f t="shared" si="88"/>
        <v>Кабель, провод0</v>
      </c>
      <c r="E1373" s="4">
        <f>'Листы на печать'!AC1507</f>
        <v>0</v>
      </c>
      <c r="F1373" s="4">
        <f>'Листы на печать'!AE1507</f>
        <v>0</v>
      </c>
      <c r="G1373" s="5" t="str">
        <f t="shared" si="85"/>
        <v>Обозначение кабеля, провода</v>
      </c>
      <c r="H1373" s="4" t="str">
        <f>'Листы на печать'!J1507</f>
        <v>Участок трассы кабеля, провода</v>
      </c>
      <c r="I1373" s="4">
        <f>'Листы на печать'!L1507</f>
        <v>0</v>
      </c>
      <c r="J1373" s="5" t="str">
        <f t="shared" si="86"/>
        <v>Обозначение кабеля, провода</v>
      </c>
      <c r="K1373" s="4">
        <f>'Листы на печать'!M1507</f>
        <v>0</v>
      </c>
      <c r="L1373" s="4" t="str">
        <f t="shared" si="87"/>
        <v>00</v>
      </c>
      <c r="M1373" s="4">
        <f>'Листы на печать'!N1507</f>
        <v>0</v>
      </c>
      <c r="N1373" s="4">
        <f>'Листы на печать'!P1507</f>
        <v>0</v>
      </c>
    </row>
    <row r="1374" spans="1:14">
      <c r="A1374" s="4">
        <f>'Листы на печать'!B1508</f>
        <v>0</v>
      </c>
      <c r="B1374" s="4" t="str">
        <f>'Листы на печать'!Y1508</f>
        <v>по проекту</v>
      </c>
      <c r="C1374" s="4">
        <f>'Листы на печать'!AA1508</f>
        <v>0</v>
      </c>
      <c r="D1374" s="5" t="str">
        <f t="shared" si="88"/>
        <v>по проекту0</v>
      </c>
      <c r="E1374" s="4">
        <f>'Листы на печать'!AC1508</f>
        <v>0</v>
      </c>
      <c r="F1374" s="4">
        <f>'Листы на печать'!AE1508</f>
        <v>0</v>
      </c>
      <c r="G1374" s="5">
        <f t="shared" si="85"/>
        <v>0</v>
      </c>
      <c r="H1374" s="4" t="str">
        <f>'Листы на печать'!J1508</f>
        <v>в трубе стальной,      Ø/м</v>
      </c>
      <c r="I1374" s="4">
        <f>'Листы на печать'!L1508</f>
        <v>0</v>
      </c>
      <c r="J1374" s="5">
        <f t="shared" si="86"/>
        <v>0</v>
      </c>
      <c r="K1374" s="4" t="str">
        <f>'Листы на печать'!M1508</f>
        <v>в трубе ПВХ (п),  ПНД (пн),  металло-рукаве (м), Ø/м</v>
      </c>
      <c r="L1374" s="4" t="str">
        <f t="shared" si="87"/>
        <v>в трубе ПВХ (п),  ПНД (пн),  металло-рукаве (м), Ø/м0</v>
      </c>
      <c r="M1374" s="4">
        <f>'Листы на печать'!N1508</f>
        <v>0</v>
      </c>
      <c r="N1374" s="4">
        <f>'Листы на печать'!P1508</f>
        <v>0</v>
      </c>
    </row>
    <row r="1375" spans="1:14">
      <c r="A1375" s="4">
        <f>'Листы на печать'!B1509</f>
        <v>0</v>
      </c>
      <c r="B1375" s="4" t="str">
        <f>'Листы на печать'!Y1509</f>
        <v>Марка</v>
      </c>
      <c r="C1375" s="4" t="str">
        <f>'Листы на печать'!AA1509</f>
        <v>Кол., число и сечение жил</v>
      </c>
      <c r="D1375" s="5" t="str">
        <f t="shared" si="88"/>
        <v>Марка0</v>
      </c>
      <c r="E1375" s="4">
        <f>'Листы на печать'!AC1509</f>
        <v>0</v>
      </c>
      <c r="F1375" s="4" t="str">
        <f>'Листы на печать'!AE1509</f>
        <v>Длина, м</v>
      </c>
      <c r="G1375" s="5">
        <f t="shared" si="85"/>
        <v>0</v>
      </c>
      <c r="H1375" s="4">
        <f>'Листы на печать'!J1509</f>
        <v>0</v>
      </c>
      <c r="I1375" s="4">
        <f>'Листы на печать'!L1509</f>
        <v>0</v>
      </c>
      <c r="J1375" s="5">
        <f t="shared" si="86"/>
        <v>0</v>
      </c>
      <c r="K1375" s="4">
        <f>'Листы на печать'!M1509</f>
        <v>0</v>
      </c>
      <c r="L1375" s="4" t="str">
        <f t="shared" si="87"/>
        <v>00</v>
      </c>
      <c r="M1375" s="4">
        <f>'Листы на печать'!N1509</f>
        <v>0</v>
      </c>
      <c r="N1375" s="4">
        <f>'Листы на печать'!P1509</f>
        <v>0</v>
      </c>
    </row>
    <row r="1376" spans="1:14">
      <c r="A1376" s="4">
        <f>'Листы на печать'!B1510</f>
        <v>0</v>
      </c>
      <c r="B1376" s="4">
        <f>'Листы на печать'!Y1510</f>
        <v>0</v>
      </c>
      <c r="C1376" s="4">
        <f>'Листы на печать'!AA1510</f>
        <v>0</v>
      </c>
      <c r="D1376" s="5" t="str">
        <f t="shared" si="88"/>
        <v>00</v>
      </c>
      <c r="E1376" s="4">
        <f>'Листы на печать'!AC1510</f>
        <v>0</v>
      </c>
      <c r="F1376" s="4">
        <f>'Листы на печать'!AE1510</f>
        <v>0</v>
      </c>
      <c r="G1376" s="5">
        <f t="shared" si="85"/>
        <v>0</v>
      </c>
      <c r="H1376" s="4">
        <f>'Листы на печать'!J1510</f>
        <v>0</v>
      </c>
      <c r="I1376" s="4">
        <f>'Листы на печать'!L1510</f>
        <v>0</v>
      </c>
      <c r="J1376" s="5">
        <f t="shared" si="86"/>
        <v>0</v>
      </c>
      <c r="K1376" s="4">
        <f>'Листы на печать'!M1510</f>
        <v>0</v>
      </c>
      <c r="L1376" s="4" t="str">
        <f t="shared" si="87"/>
        <v>00</v>
      </c>
      <c r="M1376" s="4">
        <f>'Листы на печать'!N1510</f>
        <v>0</v>
      </c>
      <c r="N1376" s="4">
        <f>'Листы на печать'!P1510</f>
        <v>0</v>
      </c>
    </row>
    <row r="1377" spans="1:14">
      <c r="A1377" s="4">
        <f>'Листы на печать'!B1511</f>
        <v>0</v>
      </c>
      <c r="B1377" s="4">
        <f>'Листы на печать'!Y1511</f>
        <v>0</v>
      </c>
      <c r="C1377" s="4">
        <f>'Листы на печать'!AA1511</f>
        <v>0</v>
      </c>
      <c r="D1377" s="5" t="str">
        <f t="shared" si="88"/>
        <v>00</v>
      </c>
      <c r="E1377" s="4">
        <f>'Листы на печать'!AC1511</f>
        <v>0</v>
      </c>
      <c r="F1377" s="4">
        <f>'Листы на печать'!AE1511</f>
        <v>0</v>
      </c>
      <c r="G1377" s="5">
        <f t="shared" si="85"/>
        <v>0</v>
      </c>
      <c r="H1377" s="4">
        <f>'Листы на печать'!J1511</f>
        <v>0</v>
      </c>
      <c r="I1377" s="4">
        <f>'Листы на печать'!L1511</f>
        <v>0</v>
      </c>
      <c r="J1377" s="5">
        <f t="shared" si="86"/>
        <v>0</v>
      </c>
      <c r="K1377" s="4">
        <f>'Листы на печать'!M1511</f>
        <v>0</v>
      </c>
      <c r="L1377" s="4" t="str">
        <f t="shared" si="87"/>
        <v>00</v>
      </c>
      <c r="M1377" s="4">
        <f>'Листы на печать'!N1511</f>
        <v>0</v>
      </c>
      <c r="N1377" s="4">
        <f>'Листы на печать'!P1511</f>
        <v>0</v>
      </c>
    </row>
    <row r="1378" spans="1:14">
      <c r="A1378" s="4">
        <f>'Листы на печать'!B1512</f>
        <v>0</v>
      </c>
      <c r="B1378" s="4">
        <f>'Листы на печать'!Y1512</f>
        <v>0</v>
      </c>
      <c r="C1378" s="4">
        <f>'Листы на печать'!AA1512</f>
        <v>0</v>
      </c>
      <c r="D1378" s="5" t="str">
        <f t="shared" si="88"/>
        <v>00</v>
      </c>
      <c r="E1378" s="4">
        <f>'Листы на печать'!AC1512</f>
        <v>0</v>
      </c>
      <c r="F1378" s="4">
        <f>'Листы на печать'!AE1512</f>
        <v>0</v>
      </c>
      <c r="G1378" s="5">
        <f t="shared" si="85"/>
        <v>0</v>
      </c>
      <c r="H1378" s="4">
        <f>'Листы на печать'!J1512</f>
        <v>0</v>
      </c>
      <c r="I1378" s="4">
        <f>'Листы на печать'!L1512</f>
        <v>0</v>
      </c>
      <c r="J1378" s="5">
        <f t="shared" si="86"/>
        <v>0</v>
      </c>
      <c r="K1378" s="4">
        <f>'Листы на печать'!M1512</f>
        <v>0</v>
      </c>
      <c r="L1378" s="4" t="str">
        <f t="shared" si="87"/>
        <v>00</v>
      </c>
      <c r="M1378" s="4">
        <f>'Листы на печать'!N1512</f>
        <v>0</v>
      </c>
      <c r="N1378" s="4">
        <f>'Листы на печать'!P1512</f>
        <v>0</v>
      </c>
    </row>
    <row r="1379" spans="1:14">
      <c r="A1379" s="4">
        <f>'Листы на печать'!B1513</f>
        <v>0</v>
      </c>
      <c r="B1379" s="4">
        <f>'Листы на печать'!Y1513</f>
        <v>0</v>
      </c>
      <c r="C1379" s="4">
        <f>'Листы на печать'!AA1513</f>
        <v>0</v>
      </c>
      <c r="D1379" s="5" t="str">
        <f t="shared" si="88"/>
        <v>00</v>
      </c>
      <c r="E1379" s="4">
        <f>'Листы на печать'!AC1513</f>
        <v>0</v>
      </c>
      <c r="F1379" s="4">
        <f>'Листы на печать'!AE1513</f>
        <v>0</v>
      </c>
      <c r="G1379" s="5">
        <f t="shared" si="85"/>
        <v>0</v>
      </c>
      <c r="H1379" s="4">
        <f>'Листы на печать'!J1513</f>
        <v>0</v>
      </c>
      <c r="I1379" s="4">
        <f>'Листы на печать'!L1513</f>
        <v>0</v>
      </c>
      <c r="J1379" s="5">
        <f t="shared" si="86"/>
        <v>0</v>
      </c>
      <c r="K1379" s="4">
        <f>'Листы на печать'!M1513</f>
        <v>0</v>
      </c>
      <c r="L1379" s="4" t="str">
        <f t="shared" si="87"/>
        <v>00</v>
      </c>
      <c r="M1379" s="4">
        <f>'Листы на печать'!N1513</f>
        <v>0</v>
      </c>
      <c r="N1379" s="4">
        <f>'Листы на печать'!P1513</f>
        <v>0</v>
      </c>
    </row>
    <row r="1380" spans="1:14">
      <c r="A1380" s="4">
        <f>'Листы на печать'!B1514</f>
        <v>0</v>
      </c>
      <c r="B1380" s="4">
        <f>'Листы на печать'!Y1514</f>
        <v>0</v>
      </c>
      <c r="C1380" s="4">
        <f>'Листы на печать'!AA1514</f>
        <v>0</v>
      </c>
      <c r="D1380" s="5" t="str">
        <f t="shared" si="88"/>
        <v>00</v>
      </c>
      <c r="E1380" s="4">
        <f>'Листы на печать'!AC1514</f>
        <v>0</v>
      </c>
      <c r="F1380" s="4">
        <f>'Листы на печать'!AE1514</f>
        <v>0</v>
      </c>
      <c r="G1380" s="5">
        <f t="shared" si="85"/>
        <v>0</v>
      </c>
      <c r="H1380" s="4">
        <f>'Листы на печать'!J1514</f>
        <v>0</v>
      </c>
      <c r="I1380" s="4">
        <f>'Листы на печать'!L1514</f>
        <v>0</v>
      </c>
      <c r="J1380" s="5">
        <f t="shared" si="86"/>
        <v>0</v>
      </c>
      <c r="K1380" s="4">
        <f>'Листы на печать'!M1514</f>
        <v>0</v>
      </c>
      <c r="L1380" s="4" t="str">
        <f t="shared" si="87"/>
        <v>00</v>
      </c>
      <c r="M1380" s="4">
        <f>'Листы на печать'!N1514</f>
        <v>0</v>
      </c>
      <c r="N1380" s="4">
        <f>'Листы на печать'!P1514</f>
        <v>0</v>
      </c>
    </row>
    <row r="1381" spans="1:14">
      <c r="A1381" s="4">
        <f>'Листы на печать'!B1515</f>
        <v>0</v>
      </c>
      <c r="B1381" s="4">
        <f>'Листы на печать'!Y1515</f>
        <v>0</v>
      </c>
      <c r="C1381" s="4">
        <f>'Листы на печать'!AA1515</f>
        <v>0</v>
      </c>
      <c r="D1381" s="5" t="str">
        <f t="shared" si="88"/>
        <v>00</v>
      </c>
      <c r="E1381" s="4">
        <f>'Листы на печать'!AC1515</f>
        <v>0</v>
      </c>
      <c r="F1381" s="4">
        <f>'Листы на печать'!AE1515</f>
        <v>0</v>
      </c>
      <c r="G1381" s="5">
        <f t="shared" si="85"/>
        <v>0</v>
      </c>
      <c r="H1381" s="4">
        <f>'Листы на печать'!J1515</f>
        <v>0</v>
      </c>
      <c r="I1381" s="4">
        <f>'Листы на печать'!L1515</f>
        <v>0</v>
      </c>
      <c r="J1381" s="5">
        <f t="shared" si="86"/>
        <v>0</v>
      </c>
      <c r="K1381" s="4">
        <f>'Листы на печать'!M1515</f>
        <v>0</v>
      </c>
      <c r="L1381" s="4" t="str">
        <f t="shared" si="87"/>
        <v>00</v>
      </c>
      <c r="M1381" s="4">
        <f>'Листы на печать'!N1515</f>
        <v>0</v>
      </c>
      <c r="N1381" s="4">
        <f>'Листы на печать'!P1515</f>
        <v>0</v>
      </c>
    </row>
    <row r="1382" spans="1:14">
      <c r="A1382" s="4">
        <f>'Листы на печать'!B1516</f>
        <v>0</v>
      </c>
      <c r="B1382" s="4">
        <f>'Листы на печать'!Y1516</f>
        <v>0</v>
      </c>
      <c r="C1382" s="4">
        <f>'Листы на печать'!AA1516</f>
        <v>0</v>
      </c>
      <c r="D1382" s="5" t="str">
        <f t="shared" si="88"/>
        <v>00</v>
      </c>
      <c r="E1382" s="4">
        <f>'Листы на печать'!AC1516</f>
        <v>0</v>
      </c>
      <c r="F1382" s="4">
        <f>'Листы на печать'!AE1516</f>
        <v>0</v>
      </c>
      <c r="G1382" s="5">
        <f t="shared" si="85"/>
        <v>0</v>
      </c>
      <c r="H1382" s="4">
        <f>'Листы на печать'!J1516</f>
        <v>0</v>
      </c>
      <c r="I1382" s="4">
        <f>'Листы на печать'!L1516</f>
        <v>0</v>
      </c>
      <c r="J1382" s="5">
        <f t="shared" si="86"/>
        <v>0</v>
      </c>
      <c r="K1382" s="4">
        <f>'Листы на печать'!M1516</f>
        <v>0</v>
      </c>
      <c r="L1382" s="4" t="str">
        <f t="shared" si="87"/>
        <v>00</v>
      </c>
      <c r="M1382" s="4">
        <f>'Листы на печать'!N1516</f>
        <v>0</v>
      </c>
      <c r="N1382" s="4">
        <f>'Листы на печать'!P1516</f>
        <v>0</v>
      </c>
    </row>
    <row r="1383" spans="1:14">
      <c r="A1383" s="4">
        <f>'Листы на печать'!B1517</f>
        <v>0</v>
      </c>
      <c r="B1383" s="4">
        <f>'Листы на печать'!Y1517</f>
        <v>0</v>
      </c>
      <c r="C1383" s="4">
        <f>'Листы на печать'!AA1517</f>
        <v>0</v>
      </c>
      <c r="D1383" s="5" t="str">
        <f t="shared" si="88"/>
        <v>00</v>
      </c>
      <c r="E1383" s="4">
        <f>'Листы на печать'!AC1517</f>
        <v>0</v>
      </c>
      <c r="F1383" s="4">
        <f>'Листы на печать'!AE1517</f>
        <v>0</v>
      </c>
      <c r="G1383" s="5">
        <f t="shared" si="85"/>
        <v>0</v>
      </c>
      <c r="H1383" s="4">
        <f>'Листы на печать'!J1517</f>
        <v>0</v>
      </c>
      <c r="I1383" s="4">
        <f>'Листы на печать'!L1517</f>
        <v>0</v>
      </c>
      <c r="J1383" s="5">
        <f t="shared" si="86"/>
        <v>0</v>
      </c>
      <c r="K1383" s="4">
        <f>'Листы на печать'!M1517</f>
        <v>0</v>
      </c>
      <c r="L1383" s="4" t="str">
        <f t="shared" si="87"/>
        <v>00</v>
      </c>
      <c r="M1383" s="4">
        <f>'Листы на печать'!N1517</f>
        <v>0</v>
      </c>
      <c r="N1383" s="4">
        <f>'Листы на печать'!P1517</f>
        <v>0</v>
      </c>
    </row>
    <row r="1384" spans="1:14">
      <c r="A1384" s="4">
        <f>'Листы на печать'!B1518</f>
        <v>0</v>
      </c>
      <c r="B1384" s="4">
        <f>'Листы на печать'!Y1518</f>
        <v>0</v>
      </c>
      <c r="C1384" s="4">
        <f>'Листы на печать'!AA1518</f>
        <v>0</v>
      </c>
      <c r="D1384" s="5" t="str">
        <f t="shared" si="88"/>
        <v>00</v>
      </c>
      <c r="E1384" s="4">
        <f>'Листы на печать'!AC1518</f>
        <v>0</v>
      </c>
      <c r="F1384" s="4">
        <f>'Листы на печать'!AE1518</f>
        <v>0</v>
      </c>
      <c r="G1384" s="5">
        <f t="shared" si="85"/>
        <v>0</v>
      </c>
      <c r="H1384" s="4">
        <f>'Листы на печать'!J1518</f>
        <v>0</v>
      </c>
      <c r="I1384" s="4">
        <f>'Листы на печать'!L1518</f>
        <v>0</v>
      </c>
      <c r="J1384" s="5">
        <f t="shared" si="86"/>
        <v>0</v>
      </c>
      <c r="K1384" s="4">
        <f>'Листы на печать'!M1518</f>
        <v>0</v>
      </c>
      <c r="L1384" s="4" t="str">
        <f t="shared" si="87"/>
        <v>00</v>
      </c>
      <c r="M1384" s="4">
        <f>'Листы на печать'!N1518</f>
        <v>0</v>
      </c>
      <c r="N1384" s="4">
        <f>'Листы на печать'!P1518</f>
        <v>0</v>
      </c>
    </row>
    <row r="1385" spans="1:14">
      <c r="A1385" s="4">
        <f>'Листы на печать'!B1519</f>
        <v>0</v>
      </c>
      <c r="B1385" s="4">
        <f>'Листы на печать'!Y1519</f>
        <v>0</v>
      </c>
      <c r="C1385" s="4">
        <f>'Листы на печать'!AA1519</f>
        <v>0</v>
      </c>
      <c r="D1385" s="5" t="str">
        <f t="shared" si="88"/>
        <v>00</v>
      </c>
      <c r="E1385" s="4">
        <f>'Листы на печать'!AC1519</f>
        <v>0</v>
      </c>
      <c r="F1385" s="4">
        <f>'Листы на печать'!AE1519</f>
        <v>0</v>
      </c>
      <c r="G1385" s="5">
        <f t="shared" si="85"/>
        <v>0</v>
      </c>
      <c r="H1385" s="4">
        <f>'Листы на печать'!J1519</f>
        <v>0</v>
      </c>
      <c r="I1385" s="4">
        <f>'Листы на печать'!L1519</f>
        <v>0</v>
      </c>
      <c r="J1385" s="5">
        <f t="shared" si="86"/>
        <v>0</v>
      </c>
      <c r="K1385" s="4">
        <f>'Листы на печать'!M1519</f>
        <v>0</v>
      </c>
      <c r="L1385" s="4" t="str">
        <f t="shared" si="87"/>
        <v>00</v>
      </c>
      <c r="M1385" s="4">
        <f>'Листы на печать'!N1519</f>
        <v>0</v>
      </c>
      <c r="N1385" s="4">
        <f>'Листы на печать'!P1519</f>
        <v>0</v>
      </c>
    </row>
    <row r="1386" spans="1:14">
      <c r="A1386" s="4">
        <f>'Листы на печать'!B1520</f>
        <v>0</v>
      </c>
      <c r="B1386" s="4">
        <f>'Листы на печать'!Y1520</f>
        <v>0</v>
      </c>
      <c r="C1386" s="4">
        <f>'Листы на печать'!AA1520</f>
        <v>0</v>
      </c>
      <c r="D1386" s="5" t="str">
        <f t="shared" si="88"/>
        <v>00</v>
      </c>
      <c r="E1386" s="4">
        <f>'Листы на печать'!AC1520</f>
        <v>0</v>
      </c>
      <c r="F1386" s="4">
        <f>'Листы на печать'!AE1520</f>
        <v>0</v>
      </c>
      <c r="G1386" s="5">
        <f t="shared" si="85"/>
        <v>0</v>
      </c>
      <c r="H1386" s="4">
        <f>'Листы на печать'!J1520</f>
        <v>0</v>
      </c>
      <c r="I1386" s="4">
        <f>'Листы на печать'!L1520</f>
        <v>0</v>
      </c>
      <c r="J1386" s="5">
        <f t="shared" si="86"/>
        <v>0</v>
      </c>
      <c r="K1386" s="4">
        <f>'Листы на печать'!M1520</f>
        <v>0</v>
      </c>
      <c r="L1386" s="4" t="str">
        <f t="shared" si="87"/>
        <v>00</v>
      </c>
      <c r="M1386" s="4">
        <f>'Листы на печать'!N1520</f>
        <v>0</v>
      </c>
      <c r="N1386" s="4">
        <f>'Листы на печать'!P1520</f>
        <v>0</v>
      </c>
    </row>
    <row r="1387" spans="1:14">
      <c r="A1387" s="4">
        <f>'Листы на печать'!B1521</f>
        <v>0</v>
      </c>
      <c r="B1387" s="4">
        <f>'Листы на печать'!Y1521</f>
        <v>0</v>
      </c>
      <c r="C1387" s="4">
        <f>'Листы на печать'!AA1521</f>
        <v>0</v>
      </c>
      <c r="D1387" s="5" t="str">
        <f t="shared" si="88"/>
        <v>00</v>
      </c>
      <c r="E1387" s="4">
        <f>'Листы на печать'!AC1521</f>
        <v>0</v>
      </c>
      <c r="F1387" s="4">
        <f>'Листы на печать'!AE1521</f>
        <v>0</v>
      </c>
      <c r="G1387" s="5">
        <f t="shared" si="85"/>
        <v>0</v>
      </c>
      <c r="H1387" s="4">
        <f>'Листы на печать'!J1521</f>
        <v>0</v>
      </c>
      <c r="I1387" s="4">
        <f>'Листы на печать'!L1521</f>
        <v>0</v>
      </c>
      <c r="J1387" s="5">
        <f t="shared" si="86"/>
        <v>0</v>
      </c>
      <c r="K1387" s="4">
        <f>'Листы на печать'!M1521</f>
        <v>0</v>
      </c>
      <c r="L1387" s="4" t="str">
        <f t="shared" si="87"/>
        <v>00</v>
      </c>
      <c r="M1387" s="4">
        <f>'Листы на печать'!N1521</f>
        <v>0</v>
      </c>
      <c r="N1387" s="4">
        <f>'Листы на печать'!P1521</f>
        <v>0</v>
      </c>
    </row>
    <row r="1388" spans="1:14">
      <c r="A1388" s="4">
        <f>'Листы на печать'!B1522</f>
        <v>0</v>
      </c>
      <c r="B1388" s="4">
        <f>'Листы на печать'!Y1522</f>
        <v>0</v>
      </c>
      <c r="C1388" s="4">
        <f>'Листы на печать'!AA1522</f>
        <v>0</v>
      </c>
      <c r="D1388" s="5" t="str">
        <f t="shared" si="88"/>
        <v>00</v>
      </c>
      <c r="E1388" s="4">
        <f>'Листы на печать'!AC1522</f>
        <v>0</v>
      </c>
      <c r="F1388" s="4">
        <f>'Листы на печать'!AE1522</f>
        <v>0</v>
      </c>
      <c r="G1388" s="5">
        <f t="shared" si="85"/>
        <v>0</v>
      </c>
      <c r="H1388" s="4">
        <f>'Листы на печать'!J1522</f>
        <v>0</v>
      </c>
      <c r="I1388" s="4">
        <f>'Листы на печать'!L1522</f>
        <v>0</v>
      </c>
      <c r="J1388" s="5">
        <f t="shared" si="86"/>
        <v>0</v>
      </c>
      <c r="K1388" s="4">
        <f>'Листы на печать'!M1522</f>
        <v>0</v>
      </c>
      <c r="L1388" s="4" t="str">
        <f t="shared" si="87"/>
        <v>00</v>
      </c>
      <c r="M1388" s="4">
        <f>'Листы на печать'!N1522</f>
        <v>0</v>
      </c>
      <c r="N1388" s="4">
        <f>'Листы на печать'!P1522</f>
        <v>0</v>
      </c>
    </row>
    <row r="1389" spans="1:14">
      <c r="A1389" s="4">
        <f>'Листы на печать'!B1523</f>
        <v>0</v>
      </c>
      <c r="B1389" s="4">
        <f>'Листы на печать'!Y1523</f>
        <v>0</v>
      </c>
      <c r="C1389" s="4">
        <f>'Листы на печать'!AA1523</f>
        <v>0</v>
      </c>
      <c r="D1389" s="5" t="str">
        <f t="shared" si="88"/>
        <v>00</v>
      </c>
      <c r="E1389" s="4">
        <f>'Листы на печать'!AC1523</f>
        <v>0</v>
      </c>
      <c r="F1389" s="4">
        <f>'Листы на печать'!AE1523</f>
        <v>0</v>
      </c>
      <c r="G1389" s="5">
        <f t="shared" si="85"/>
        <v>0</v>
      </c>
      <c r="H1389" s="4">
        <f>'Листы на печать'!J1523</f>
        <v>0</v>
      </c>
      <c r="I1389" s="4">
        <f>'Листы на печать'!L1523</f>
        <v>0</v>
      </c>
      <c r="J1389" s="5">
        <f t="shared" si="86"/>
        <v>0</v>
      </c>
      <c r="K1389" s="4">
        <f>'Листы на печать'!M1523</f>
        <v>0</v>
      </c>
      <c r="L1389" s="4" t="str">
        <f t="shared" si="87"/>
        <v>00</v>
      </c>
      <c r="M1389" s="4">
        <f>'Листы на печать'!N1523</f>
        <v>0</v>
      </c>
      <c r="N1389" s="4">
        <f>'Листы на печать'!P1523</f>
        <v>0</v>
      </c>
    </row>
    <row r="1390" spans="1:14">
      <c r="A1390" s="4">
        <f>'Листы на печать'!B1524</f>
        <v>0</v>
      </c>
      <c r="B1390" s="4">
        <f>'Листы на печать'!Y1524</f>
        <v>0</v>
      </c>
      <c r="C1390" s="4">
        <f>'Листы на печать'!AA1524</f>
        <v>0</v>
      </c>
      <c r="D1390" s="5" t="str">
        <f t="shared" si="88"/>
        <v>00</v>
      </c>
      <c r="E1390" s="4">
        <f>'Листы на печать'!AC1524</f>
        <v>0</v>
      </c>
      <c r="F1390" s="4">
        <f>'Листы на печать'!AE1524</f>
        <v>0</v>
      </c>
      <c r="G1390" s="5">
        <f t="shared" si="85"/>
        <v>0</v>
      </c>
      <c r="H1390" s="4">
        <f>'Листы на печать'!J1524</f>
        <v>0</v>
      </c>
      <c r="I1390" s="4">
        <f>'Листы на печать'!L1524</f>
        <v>0</v>
      </c>
      <c r="J1390" s="5">
        <f t="shared" si="86"/>
        <v>0</v>
      </c>
      <c r="K1390" s="4">
        <f>'Листы на печать'!M1524</f>
        <v>0</v>
      </c>
      <c r="L1390" s="4" t="str">
        <f t="shared" si="87"/>
        <v>00</v>
      </c>
      <c r="M1390" s="4">
        <f>'Листы на печать'!N1524</f>
        <v>0</v>
      </c>
      <c r="N1390" s="4">
        <f>'Листы на печать'!P1524</f>
        <v>0</v>
      </c>
    </row>
    <row r="1391" spans="1:14">
      <c r="A1391" s="4">
        <f>'Листы на печать'!B1525</f>
        <v>0</v>
      </c>
      <c r="B1391" s="4">
        <f>'Листы на печать'!Y1525</f>
        <v>0</v>
      </c>
      <c r="C1391" s="4">
        <f>'Листы на печать'!AA1525</f>
        <v>0</v>
      </c>
      <c r="D1391" s="5" t="str">
        <f t="shared" si="88"/>
        <v>00</v>
      </c>
      <c r="E1391" s="4">
        <f>'Листы на печать'!AC1525</f>
        <v>0</v>
      </c>
      <c r="F1391" s="4">
        <f>'Листы на печать'!AE1525</f>
        <v>0</v>
      </c>
      <c r="G1391" s="5">
        <f t="shared" si="85"/>
        <v>0</v>
      </c>
      <c r="H1391" s="4">
        <f>'Листы на печать'!J1525</f>
        <v>0</v>
      </c>
      <c r="I1391" s="4">
        <f>'Листы на печать'!L1525</f>
        <v>0</v>
      </c>
      <c r="J1391" s="5">
        <f t="shared" si="86"/>
        <v>0</v>
      </c>
      <c r="K1391" s="4">
        <f>'Листы на печать'!M1525</f>
        <v>0</v>
      </c>
      <c r="L1391" s="4" t="str">
        <f t="shared" si="87"/>
        <v>00</v>
      </c>
      <c r="M1391" s="4">
        <f>'Листы на печать'!N1525</f>
        <v>0</v>
      </c>
      <c r="N1391" s="4">
        <f>'Листы на печать'!P1525</f>
        <v>0</v>
      </c>
    </row>
    <row r="1392" spans="1:14">
      <c r="A1392" s="4">
        <f>'Листы на печать'!B1526</f>
        <v>0</v>
      </c>
      <c r="B1392" s="4">
        <f>'Листы на печать'!Y1526</f>
        <v>0</v>
      </c>
      <c r="C1392" s="4">
        <f>'Листы на печать'!AA1526</f>
        <v>0</v>
      </c>
      <c r="D1392" s="5" t="str">
        <f t="shared" si="88"/>
        <v>00</v>
      </c>
      <c r="E1392" s="4">
        <f>'Листы на печать'!AC1526</f>
        <v>0</v>
      </c>
      <c r="F1392" s="4">
        <f>'Листы на печать'!AE1526</f>
        <v>0</v>
      </c>
      <c r="G1392" s="5">
        <f t="shared" si="85"/>
        <v>0</v>
      </c>
      <c r="H1392" s="4">
        <f>'Листы на печать'!J1526</f>
        <v>0</v>
      </c>
      <c r="I1392" s="4">
        <f>'Листы на печать'!L1526</f>
        <v>0</v>
      </c>
      <c r="J1392" s="5">
        <f t="shared" si="86"/>
        <v>0</v>
      </c>
      <c r="K1392" s="4">
        <f>'Листы на печать'!M1526</f>
        <v>0</v>
      </c>
      <c r="L1392" s="4" t="str">
        <f t="shared" si="87"/>
        <v>00</v>
      </c>
      <c r="M1392" s="4">
        <f>'Листы на печать'!N1526</f>
        <v>0</v>
      </c>
      <c r="N1392" s="4">
        <f>'Листы на печать'!P1526</f>
        <v>0</v>
      </c>
    </row>
    <row r="1393" spans="1:14">
      <c r="A1393" s="4">
        <f>'Листы на печать'!B1527</f>
        <v>0</v>
      </c>
      <c r="B1393" s="4">
        <f>'Листы на печать'!Y1527</f>
        <v>0</v>
      </c>
      <c r="C1393" s="4">
        <f>'Листы на печать'!AA1527</f>
        <v>0</v>
      </c>
      <c r="D1393" s="5" t="str">
        <f t="shared" si="88"/>
        <v>00</v>
      </c>
      <c r="E1393" s="4">
        <f>'Листы на печать'!AC1527</f>
        <v>0</v>
      </c>
      <c r="F1393" s="4">
        <f>'Листы на печать'!AE1527</f>
        <v>0</v>
      </c>
      <c r="G1393" s="5">
        <f t="shared" si="85"/>
        <v>0</v>
      </c>
      <c r="H1393" s="4">
        <f>'Листы на печать'!J1527</f>
        <v>0</v>
      </c>
      <c r="I1393" s="4">
        <f>'Листы на печать'!L1527</f>
        <v>0</v>
      </c>
      <c r="J1393" s="5">
        <f t="shared" si="86"/>
        <v>0</v>
      </c>
      <c r="K1393" s="4">
        <f>'Листы на печать'!M1527</f>
        <v>0</v>
      </c>
      <c r="L1393" s="4" t="str">
        <f t="shared" si="87"/>
        <v>00</v>
      </c>
      <c r="M1393" s="4">
        <f>'Листы на печать'!N1527</f>
        <v>0</v>
      </c>
      <c r="N1393" s="4">
        <f>'Листы на печать'!P1527</f>
        <v>0</v>
      </c>
    </row>
    <row r="1394" spans="1:14">
      <c r="A1394" s="4">
        <f>'Листы на печать'!B1528</f>
        <v>0</v>
      </c>
      <c r="B1394" s="4">
        <f>'Листы на печать'!Y1528</f>
        <v>0</v>
      </c>
      <c r="C1394" s="4">
        <f>'Листы на печать'!AA1528</f>
        <v>0</v>
      </c>
      <c r="D1394" s="5" t="str">
        <f t="shared" si="88"/>
        <v>00</v>
      </c>
      <c r="E1394" s="4">
        <f>'Листы на печать'!AC1528</f>
        <v>0</v>
      </c>
      <c r="F1394" s="4">
        <f>'Листы на печать'!AE1528</f>
        <v>0</v>
      </c>
      <c r="G1394" s="5">
        <f t="shared" si="85"/>
        <v>0</v>
      </c>
      <c r="H1394" s="4">
        <f>'Листы на печать'!J1528</f>
        <v>0</v>
      </c>
      <c r="I1394" s="4">
        <f>'Листы на печать'!L1528</f>
        <v>0</v>
      </c>
      <c r="J1394" s="5">
        <f t="shared" si="86"/>
        <v>0</v>
      </c>
      <c r="K1394" s="4">
        <f>'Листы на печать'!M1528</f>
        <v>0</v>
      </c>
      <c r="L1394" s="4" t="str">
        <f t="shared" si="87"/>
        <v>00</v>
      </c>
      <c r="M1394" s="4">
        <f>'Листы на печать'!N1528</f>
        <v>0</v>
      </c>
      <c r="N1394" s="4">
        <f>'Листы на печать'!P1528</f>
        <v>0</v>
      </c>
    </row>
    <row r="1395" spans="1:14">
      <c r="A1395" s="4">
        <f>'Листы на печать'!B1529</f>
        <v>0</v>
      </c>
      <c r="B1395" s="4">
        <f>'Листы на печать'!Y1529</f>
        <v>0</v>
      </c>
      <c r="C1395" s="4">
        <f>'Листы на печать'!AA1529</f>
        <v>0</v>
      </c>
      <c r="D1395" s="5" t="str">
        <f t="shared" si="88"/>
        <v>00</v>
      </c>
      <c r="E1395" s="4">
        <f>'Листы на печать'!AC1529</f>
        <v>0</v>
      </c>
      <c r="F1395" s="4">
        <f>'Листы на печать'!AE1529</f>
        <v>0</v>
      </c>
      <c r="G1395" s="5">
        <f t="shared" si="85"/>
        <v>0</v>
      </c>
      <c r="H1395" s="4">
        <f>'Листы на печать'!J1529</f>
        <v>0</v>
      </c>
      <c r="I1395" s="4">
        <f>'Листы на печать'!L1529</f>
        <v>0</v>
      </c>
      <c r="J1395" s="5">
        <f t="shared" si="86"/>
        <v>0</v>
      </c>
      <c r="K1395" s="4">
        <f>'Листы на печать'!M1529</f>
        <v>0</v>
      </c>
      <c r="L1395" s="4" t="str">
        <f t="shared" si="87"/>
        <v>00</v>
      </c>
      <c r="M1395" s="4">
        <f>'Листы на печать'!N1529</f>
        <v>0</v>
      </c>
      <c r="N1395" s="4">
        <f>'Листы на печать'!P1529</f>
        <v>0</v>
      </c>
    </row>
    <row r="1396" spans="1:14">
      <c r="A1396" s="4">
        <f>'Листы на печать'!B1530</f>
        <v>0</v>
      </c>
      <c r="B1396" s="4">
        <f>'Листы на печать'!Y1530</f>
        <v>0</v>
      </c>
      <c r="C1396" s="4">
        <f>'Листы на печать'!AA1530</f>
        <v>0</v>
      </c>
      <c r="D1396" s="5" t="str">
        <f t="shared" si="88"/>
        <v>00</v>
      </c>
      <c r="E1396" s="4">
        <f>'Листы на печать'!AC1530</f>
        <v>0</v>
      </c>
      <c r="F1396" s="4">
        <f>'Листы на печать'!AE1530</f>
        <v>0</v>
      </c>
      <c r="G1396" s="5">
        <f t="shared" si="85"/>
        <v>0</v>
      </c>
      <c r="H1396" s="4">
        <f>'Листы на печать'!J1530</f>
        <v>0</v>
      </c>
      <c r="I1396" s="4">
        <f>'Листы на печать'!L1530</f>
        <v>0</v>
      </c>
      <c r="J1396" s="5">
        <f t="shared" si="86"/>
        <v>0</v>
      </c>
      <c r="K1396" s="4">
        <f>'Листы на печать'!M1530</f>
        <v>0</v>
      </c>
      <c r="L1396" s="4" t="str">
        <f t="shared" si="87"/>
        <v>00</v>
      </c>
      <c r="M1396" s="4">
        <f>'Листы на печать'!N1530</f>
        <v>0</v>
      </c>
      <c r="N1396" s="4">
        <f>'Листы на печать'!P1530</f>
        <v>0</v>
      </c>
    </row>
    <row r="1397" spans="1:14">
      <c r="A1397" s="4">
        <f>'Листы на печать'!B1531</f>
        <v>0</v>
      </c>
      <c r="B1397" s="4">
        <f>'Листы на печать'!Y1531</f>
        <v>0</v>
      </c>
      <c r="C1397" s="4">
        <f>'Листы на печать'!AA1531</f>
        <v>0</v>
      </c>
      <c r="D1397" s="5" t="str">
        <f t="shared" si="88"/>
        <v>00</v>
      </c>
      <c r="E1397" s="4">
        <f>'Листы на печать'!AC1531</f>
        <v>0</v>
      </c>
      <c r="F1397" s="4">
        <f>'Листы на печать'!AE1531</f>
        <v>0</v>
      </c>
      <c r="G1397" s="5">
        <f t="shared" si="85"/>
        <v>0</v>
      </c>
      <c r="H1397" s="4">
        <f>'Листы на печать'!J1531</f>
        <v>0</v>
      </c>
      <c r="I1397" s="4">
        <f>'Листы на печать'!L1531</f>
        <v>0</v>
      </c>
      <c r="J1397" s="5">
        <f t="shared" si="86"/>
        <v>0</v>
      </c>
      <c r="K1397" s="4">
        <f>'Листы на печать'!M1531</f>
        <v>0</v>
      </c>
      <c r="L1397" s="4" t="str">
        <f t="shared" si="87"/>
        <v>00</v>
      </c>
      <c r="M1397" s="4">
        <f>'Листы на печать'!N1531</f>
        <v>0</v>
      </c>
      <c r="N1397" s="4">
        <f>'Листы на печать'!P1531</f>
        <v>0</v>
      </c>
    </row>
    <row r="1398" spans="1:14">
      <c r="A1398" s="4">
        <f>'Листы на печать'!B1532</f>
        <v>0</v>
      </c>
      <c r="B1398" s="4">
        <f>'Листы на печать'!Y1532</f>
        <v>0</v>
      </c>
      <c r="C1398" s="4">
        <f>'Листы на печать'!AA1532</f>
        <v>0</v>
      </c>
      <c r="D1398" s="5" t="str">
        <f t="shared" si="88"/>
        <v>00</v>
      </c>
      <c r="E1398" s="4">
        <f>'Листы на печать'!AC1532</f>
        <v>0</v>
      </c>
      <c r="F1398" s="4">
        <f>'Листы на печать'!AE1532</f>
        <v>0</v>
      </c>
      <c r="G1398" s="5">
        <f t="shared" si="85"/>
        <v>0</v>
      </c>
      <c r="H1398" s="4">
        <f>'Листы на печать'!J1532</f>
        <v>0</v>
      </c>
      <c r="I1398" s="4">
        <f>'Листы на печать'!L1532</f>
        <v>0</v>
      </c>
      <c r="J1398" s="5">
        <f t="shared" si="86"/>
        <v>0</v>
      </c>
      <c r="K1398" s="4">
        <f>'Листы на печать'!M1532</f>
        <v>0</v>
      </c>
      <c r="L1398" s="4" t="str">
        <f t="shared" si="87"/>
        <v>00</v>
      </c>
      <c r="M1398" s="4">
        <f>'Листы на печать'!N1532</f>
        <v>0</v>
      </c>
      <c r="N1398" s="4">
        <f>'Листы на печать'!P1532</f>
        <v>0</v>
      </c>
    </row>
    <row r="1399" spans="1:14">
      <c r="A1399" s="4">
        <f>'Листы на печать'!B1533</f>
        <v>0</v>
      </c>
      <c r="B1399" s="4">
        <f>'Листы на печать'!Y1533</f>
        <v>0</v>
      </c>
      <c r="C1399" s="4">
        <f>'Листы на печать'!AA1533</f>
        <v>0</v>
      </c>
      <c r="D1399" s="5" t="str">
        <f t="shared" si="88"/>
        <v>00</v>
      </c>
      <c r="E1399" s="4">
        <f>'Листы на печать'!AC1533</f>
        <v>0</v>
      </c>
      <c r="F1399" s="4">
        <f>'Листы на печать'!AE1533</f>
        <v>0</v>
      </c>
      <c r="G1399" s="5">
        <f t="shared" si="85"/>
        <v>0</v>
      </c>
      <c r="H1399" s="4">
        <f>'Листы на печать'!J1533</f>
        <v>0</v>
      </c>
      <c r="I1399" s="4">
        <f>'Листы на печать'!L1533</f>
        <v>0</v>
      </c>
      <c r="J1399" s="5">
        <f t="shared" si="86"/>
        <v>0</v>
      </c>
      <c r="K1399" s="4">
        <f>'Листы на печать'!M1533</f>
        <v>0</v>
      </c>
      <c r="L1399" s="4" t="str">
        <f t="shared" si="87"/>
        <v>00</v>
      </c>
      <c r="M1399" s="4">
        <f>'Листы на печать'!N1533</f>
        <v>0</v>
      </c>
      <c r="N1399" s="4">
        <f>'Листы на печать'!P1533</f>
        <v>0</v>
      </c>
    </row>
    <row r="1400" spans="1:14">
      <c r="A1400" s="4">
        <f>'Листы на печать'!B1534</f>
        <v>0</v>
      </c>
      <c r="B1400" s="4">
        <f>'Листы на печать'!Y1534</f>
        <v>0</v>
      </c>
      <c r="C1400" s="4">
        <f>'Листы на печать'!AA1534</f>
        <v>0</v>
      </c>
      <c r="D1400" s="5" t="str">
        <f t="shared" si="88"/>
        <v>00</v>
      </c>
      <c r="E1400" s="4">
        <f>'Листы на печать'!AC1534</f>
        <v>0</v>
      </c>
      <c r="F1400" s="4">
        <f>'Листы на печать'!AE1534</f>
        <v>0</v>
      </c>
      <c r="G1400" s="5">
        <f t="shared" si="85"/>
        <v>0</v>
      </c>
      <c r="H1400" s="4">
        <f>'Листы на печать'!J1534</f>
        <v>0</v>
      </c>
      <c r="I1400" s="4">
        <f>'Листы на печать'!L1534</f>
        <v>0</v>
      </c>
      <c r="J1400" s="5">
        <f t="shared" si="86"/>
        <v>0</v>
      </c>
      <c r="K1400" s="4">
        <f>'Листы на печать'!M1534</f>
        <v>0</v>
      </c>
      <c r="L1400" s="4" t="str">
        <f t="shared" si="87"/>
        <v>00</v>
      </c>
      <c r="M1400" s="4">
        <f>'Листы на печать'!N1534</f>
        <v>0</v>
      </c>
      <c r="N1400" s="4">
        <f>'Листы на печать'!P1534</f>
        <v>0</v>
      </c>
    </row>
    <row r="1401" spans="1:14">
      <c r="A1401" s="4">
        <f>'Листы на печать'!B1535</f>
        <v>0</v>
      </c>
      <c r="B1401" s="4">
        <f>'Листы на печать'!Y1535</f>
        <v>0</v>
      </c>
      <c r="C1401" s="4">
        <f>'Листы на печать'!AA1535</f>
        <v>0</v>
      </c>
      <c r="D1401" s="5" t="str">
        <f t="shared" si="88"/>
        <v>00</v>
      </c>
      <c r="E1401" s="4">
        <f>'Листы на печать'!AC1535</f>
        <v>0</v>
      </c>
      <c r="F1401" s="4">
        <f>'Листы на печать'!AE1535</f>
        <v>0</v>
      </c>
      <c r="G1401" s="5">
        <f t="shared" si="85"/>
        <v>0</v>
      </c>
      <c r="H1401" s="4">
        <f>'Листы на печать'!J1535</f>
        <v>0</v>
      </c>
      <c r="I1401" s="4">
        <f>'Листы на печать'!L1535</f>
        <v>0</v>
      </c>
      <c r="J1401" s="5">
        <f t="shared" si="86"/>
        <v>0</v>
      </c>
      <c r="K1401" s="4">
        <f>'Листы на печать'!M1535</f>
        <v>0</v>
      </c>
      <c r="L1401" s="4" t="str">
        <f t="shared" si="87"/>
        <v>00</v>
      </c>
      <c r="M1401" s="4">
        <f>'Листы на печать'!N1535</f>
        <v>0</v>
      </c>
      <c r="N1401" s="4">
        <f>'Листы на печать'!P1535</f>
        <v>0</v>
      </c>
    </row>
    <row r="1402" spans="1:14">
      <c r="A1402" s="4">
        <f>'Листы на печать'!B1536</f>
        <v>0</v>
      </c>
      <c r="B1402" s="4">
        <f>'Листы на печать'!Y1536</f>
        <v>0</v>
      </c>
      <c r="C1402" s="4">
        <f>'Листы на печать'!AA1536</f>
        <v>0</v>
      </c>
      <c r="D1402" s="5" t="str">
        <f t="shared" si="88"/>
        <v>00</v>
      </c>
      <c r="E1402" s="4">
        <f>'Листы на печать'!AC1536</f>
        <v>0</v>
      </c>
      <c r="F1402" s="4">
        <f>'Листы на печать'!AE1536</f>
        <v>0</v>
      </c>
      <c r="G1402" s="5">
        <f t="shared" si="85"/>
        <v>0</v>
      </c>
      <c r="H1402" s="4">
        <f>'Листы на печать'!J1536</f>
        <v>0</v>
      </c>
      <c r="I1402" s="4">
        <f>'Листы на печать'!L1536</f>
        <v>0</v>
      </c>
      <c r="J1402" s="5">
        <f t="shared" si="86"/>
        <v>0</v>
      </c>
      <c r="K1402" s="4">
        <f>'Листы на печать'!M1536</f>
        <v>0</v>
      </c>
      <c r="L1402" s="4" t="str">
        <f t="shared" si="87"/>
        <v>00</v>
      </c>
      <c r="M1402" s="4">
        <f>'Листы на печать'!N1536</f>
        <v>0</v>
      </c>
      <c r="N1402" s="4">
        <f>'Листы на печать'!P1536</f>
        <v>0</v>
      </c>
    </row>
    <row r="1403" spans="1:14">
      <c r="A1403" s="4">
        <f>'Листы на печать'!B1537</f>
        <v>0</v>
      </c>
      <c r="B1403" s="4">
        <f>'Листы на печать'!Y1537</f>
        <v>0</v>
      </c>
      <c r="C1403" s="4">
        <f>'Листы на печать'!AA1537</f>
        <v>0</v>
      </c>
      <c r="D1403" s="5" t="str">
        <f t="shared" si="88"/>
        <v>00</v>
      </c>
      <c r="E1403" s="4">
        <f>'Листы на печать'!AC1537</f>
        <v>0</v>
      </c>
      <c r="F1403" s="4">
        <f>'Листы на печать'!AE1537</f>
        <v>0</v>
      </c>
      <c r="G1403" s="5">
        <f t="shared" si="85"/>
        <v>0</v>
      </c>
      <c r="H1403" s="4">
        <f>'Листы на печать'!J1537</f>
        <v>0</v>
      </c>
      <c r="I1403" s="4">
        <f>'Листы на печать'!L1537</f>
        <v>0</v>
      </c>
      <c r="J1403" s="5">
        <f t="shared" si="86"/>
        <v>0</v>
      </c>
      <c r="K1403" s="4">
        <f>'Листы на печать'!M1537</f>
        <v>0</v>
      </c>
      <c r="L1403" s="4" t="str">
        <f t="shared" si="87"/>
        <v>00</v>
      </c>
      <c r="M1403" s="4">
        <f>'Листы на печать'!N1537</f>
        <v>0</v>
      </c>
      <c r="N1403" s="4">
        <f>'Листы на печать'!P1537</f>
        <v>0</v>
      </c>
    </row>
    <row r="1404" spans="1:14">
      <c r="A1404" s="4">
        <f>'Листы на печать'!B1538</f>
        <v>0</v>
      </c>
      <c r="B1404" s="4">
        <f>'Листы на печать'!Y1538</f>
        <v>0</v>
      </c>
      <c r="C1404" s="4">
        <f>'Листы на печать'!AA1538</f>
        <v>0</v>
      </c>
      <c r="D1404" s="5" t="str">
        <f t="shared" si="88"/>
        <v>00</v>
      </c>
      <c r="E1404" s="4">
        <f>'Листы на печать'!AC1538</f>
        <v>0</v>
      </c>
      <c r="F1404" s="4">
        <f>'Листы на печать'!AE1538</f>
        <v>0</v>
      </c>
      <c r="G1404" s="5">
        <f t="shared" si="85"/>
        <v>0</v>
      </c>
      <c r="H1404" s="4">
        <f>'Листы на печать'!J1538</f>
        <v>0</v>
      </c>
      <c r="I1404" s="4">
        <f>'Листы на печать'!L1538</f>
        <v>0</v>
      </c>
      <c r="J1404" s="5">
        <f t="shared" si="86"/>
        <v>0</v>
      </c>
      <c r="K1404" s="4">
        <f>'Листы на печать'!M1538</f>
        <v>0</v>
      </c>
      <c r="L1404" s="4" t="str">
        <f t="shared" si="87"/>
        <v>00</v>
      </c>
      <c r="M1404" s="4">
        <f>'Листы на печать'!N1538</f>
        <v>0</v>
      </c>
      <c r="N1404" s="4">
        <f>'Листы на печать'!P1538</f>
        <v>0</v>
      </c>
    </row>
    <row r="1405" spans="1:14">
      <c r="A1405" s="4">
        <f>'Листы на печать'!B1539</f>
        <v>0</v>
      </c>
      <c r="B1405" s="4">
        <f>'Листы на печать'!Y1539</f>
        <v>0</v>
      </c>
      <c r="C1405" s="4">
        <f>'Листы на печать'!AA1539</f>
        <v>0</v>
      </c>
      <c r="D1405" s="5" t="str">
        <f t="shared" si="88"/>
        <v>00</v>
      </c>
      <c r="E1405" s="4">
        <f>'Листы на печать'!AC1539</f>
        <v>0</v>
      </c>
      <c r="F1405" s="4">
        <f>'Листы на печать'!AE1539</f>
        <v>0</v>
      </c>
      <c r="G1405" s="5">
        <f t="shared" si="85"/>
        <v>0</v>
      </c>
      <c r="H1405" s="4">
        <f>'Листы на печать'!J1539</f>
        <v>0</v>
      </c>
      <c r="I1405" s="4">
        <f>'Листы на печать'!L1539</f>
        <v>0</v>
      </c>
      <c r="J1405" s="5">
        <f t="shared" si="86"/>
        <v>0</v>
      </c>
      <c r="K1405" s="4">
        <f>'Листы на печать'!M1539</f>
        <v>0</v>
      </c>
      <c r="L1405" s="4" t="str">
        <f t="shared" si="87"/>
        <v>00</v>
      </c>
      <c r="M1405" s="4">
        <f>'Листы на печать'!N1539</f>
        <v>0</v>
      </c>
      <c r="N1405" s="4">
        <f>'Листы на печать'!P1539</f>
        <v>0</v>
      </c>
    </row>
    <row r="1406" spans="1:14">
      <c r="A1406" s="4">
        <f>'Листы на печать'!B1540</f>
        <v>0</v>
      </c>
      <c r="B1406" s="4">
        <f>'Листы на печать'!Y1540</f>
        <v>0</v>
      </c>
      <c r="C1406" s="4">
        <f>'Листы на печать'!AA1540</f>
        <v>0</v>
      </c>
      <c r="D1406" s="5" t="str">
        <f t="shared" si="88"/>
        <v>00</v>
      </c>
      <c r="E1406" s="4">
        <f>'Листы на печать'!AC1540</f>
        <v>0</v>
      </c>
      <c r="F1406" s="4">
        <f>'Листы на печать'!AE1540</f>
        <v>0</v>
      </c>
      <c r="G1406" s="5">
        <f t="shared" si="85"/>
        <v>0</v>
      </c>
      <c r="H1406" s="4">
        <f>'Листы на печать'!J1540</f>
        <v>0</v>
      </c>
      <c r="I1406" s="4">
        <f>'Листы на печать'!L1540</f>
        <v>0</v>
      </c>
      <c r="J1406" s="5">
        <f t="shared" si="86"/>
        <v>0</v>
      </c>
      <c r="K1406" s="4">
        <f>'Листы на печать'!M1540</f>
        <v>0</v>
      </c>
      <c r="L1406" s="4" t="str">
        <f t="shared" si="87"/>
        <v>00</v>
      </c>
      <c r="M1406" s="4">
        <f>'Листы на печать'!N1540</f>
        <v>0</v>
      </c>
      <c r="N1406" s="4">
        <f>'Листы на печать'!P1540</f>
        <v>0</v>
      </c>
    </row>
    <row r="1407" spans="1:14">
      <c r="A1407" s="4">
        <f>'Листы на печать'!B1541</f>
        <v>0</v>
      </c>
      <c r="B1407" s="4">
        <f>'Листы на печать'!Y1541</f>
        <v>0</v>
      </c>
      <c r="C1407" s="4">
        <f>'Листы на печать'!AA1541</f>
        <v>0</v>
      </c>
      <c r="D1407" s="5" t="str">
        <f t="shared" si="88"/>
        <v>00</v>
      </c>
      <c r="E1407" s="4">
        <f>'Листы на печать'!AC1541</f>
        <v>0</v>
      </c>
      <c r="F1407" s="4">
        <f>'Листы на печать'!AE1541</f>
        <v>0</v>
      </c>
      <c r="G1407" s="5">
        <f t="shared" si="85"/>
        <v>0</v>
      </c>
      <c r="H1407" s="4">
        <f>'Листы на печать'!J1541</f>
        <v>0</v>
      </c>
      <c r="I1407" s="4">
        <f>'Листы на печать'!L1541</f>
        <v>0</v>
      </c>
      <c r="J1407" s="5">
        <f t="shared" si="86"/>
        <v>0</v>
      </c>
      <c r="K1407" s="4">
        <f>'Листы на печать'!M1541</f>
        <v>0</v>
      </c>
      <c r="L1407" s="4" t="str">
        <f t="shared" si="87"/>
        <v>00</v>
      </c>
      <c r="M1407" s="4">
        <f>'Листы на печать'!N1541</f>
        <v>0</v>
      </c>
      <c r="N1407" s="4">
        <f>'Листы на печать'!P1541</f>
        <v>0</v>
      </c>
    </row>
    <row r="1408" spans="1:14">
      <c r="A1408" s="4">
        <f>'Листы на печать'!B1542</f>
        <v>0</v>
      </c>
      <c r="B1408" s="4">
        <f>'Листы на печать'!Y1542</f>
        <v>0</v>
      </c>
      <c r="C1408" s="4">
        <f>'Листы на печать'!AA1542</f>
        <v>0</v>
      </c>
      <c r="D1408" s="5" t="str">
        <f t="shared" si="88"/>
        <v>00</v>
      </c>
      <c r="E1408" s="4">
        <f>'Листы на печать'!AC1542</f>
        <v>0</v>
      </c>
      <c r="F1408" s="4">
        <f>'Листы на печать'!AE1542</f>
        <v>0</v>
      </c>
      <c r="G1408" s="5">
        <f t="shared" si="85"/>
        <v>0</v>
      </c>
      <c r="H1408" s="4">
        <f>'Листы на печать'!J1542</f>
        <v>0</v>
      </c>
      <c r="I1408" s="4">
        <f>'Листы на печать'!L1542</f>
        <v>0</v>
      </c>
      <c r="J1408" s="5">
        <f t="shared" si="86"/>
        <v>0</v>
      </c>
      <c r="K1408" s="4">
        <f>'Листы на печать'!M1542</f>
        <v>0</v>
      </c>
      <c r="L1408" s="4" t="str">
        <f t="shared" si="87"/>
        <v>00</v>
      </c>
      <c r="M1408" s="4">
        <f>'Листы на печать'!N1542</f>
        <v>0</v>
      </c>
      <c r="N1408" s="4">
        <f>'Листы на печать'!P1542</f>
        <v>0</v>
      </c>
    </row>
    <row r="1409" spans="1:14">
      <c r="A1409" s="4">
        <f>'Листы на печать'!B1543</f>
        <v>0</v>
      </c>
      <c r="B1409" s="4">
        <f>'Листы на печать'!Y1543</f>
        <v>0</v>
      </c>
      <c r="C1409" s="4">
        <f>'Листы на печать'!AA1543</f>
        <v>0</v>
      </c>
      <c r="D1409" s="5" t="str">
        <f t="shared" si="88"/>
        <v>00</v>
      </c>
      <c r="E1409" s="4">
        <f>'Листы на печать'!AC1543</f>
        <v>0</v>
      </c>
      <c r="F1409" s="4">
        <f>'Листы на печать'!AE1543</f>
        <v>0</v>
      </c>
      <c r="G1409" s="5">
        <f t="shared" si="85"/>
        <v>0</v>
      </c>
      <c r="H1409" s="4">
        <f>'Листы на печать'!J1543</f>
        <v>0</v>
      </c>
      <c r="I1409" s="4">
        <f>'Листы на печать'!L1543</f>
        <v>0</v>
      </c>
      <c r="J1409" s="5">
        <f t="shared" si="86"/>
        <v>0</v>
      </c>
      <c r="K1409" s="4">
        <f>'Листы на печать'!M1543</f>
        <v>0</v>
      </c>
      <c r="L1409" s="4" t="str">
        <f t="shared" si="87"/>
        <v>00</v>
      </c>
      <c r="M1409" s="4">
        <f>'Листы на печать'!N1543</f>
        <v>0</v>
      </c>
      <c r="N1409" s="4">
        <f>'Листы на печать'!P1543</f>
        <v>0</v>
      </c>
    </row>
    <row r="1410" spans="1:14">
      <c r="A1410" s="4">
        <f>'Листы на печать'!B1544</f>
        <v>0</v>
      </c>
      <c r="B1410" s="4">
        <f>'Листы на печать'!Y1544</f>
        <v>0</v>
      </c>
      <c r="C1410" s="4">
        <f>'Листы на печать'!AA1544</f>
        <v>0</v>
      </c>
      <c r="D1410" s="5" t="str">
        <f t="shared" si="88"/>
        <v>00</v>
      </c>
      <c r="E1410" s="4">
        <f>'Листы на печать'!AC1544</f>
        <v>0</v>
      </c>
      <c r="F1410" s="4">
        <f>'Листы на печать'!AE1544</f>
        <v>0</v>
      </c>
      <c r="G1410" s="5">
        <f t="shared" si="85"/>
        <v>0</v>
      </c>
      <c r="H1410" s="4">
        <f>'Листы на печать'!J1544</f>
        <v>0</v>
      </c>
      <c r="I1410" s="4">
        <f>'Листы на печать'!L1544</f>
        <v>0</v>
      </c>
      <c r="J1410" s="5">
        <f t="shared" si="86"/>
        <v>0</v>
      </c>
      <c r="K1410" s="4">
        <f>'Листы на печать'!M1544</f>
        <v>0</v>
      </c>
      <c r="L1410" s="4" t="str">
        <f t="shared" si="87"/>
        <v>00</v>
      </c>
      <c r="M1410" s="4">
        <f>'Листы на печать'!N1544</f>
        <v>0</v>
      </c>
      <c r="N1410" s="4">
        <f>'Листы на печать'!P1544</f>
        <v>0</v>
      </c>
    </row>
    <row r="1411" spans="1:14">
      <c r="A1411" s="4">
        <f>'Листы на печать'!B1545</f>
        <v>0</v>
      </c>
      <c r="B1411" s="4">
        <f>'Листы на печать'!Y1545</f>
        <v>0</v>
      </c>
      <c r="C1411" s="4" t="str">
        <f>'Листы на печать'!AA1545</f>
        <v>АП-08/15-АОВ2.К</v>
      </c>
      <c r="D1411" s="5" t="str">
        <f t="shared" si="88"/>
        <v>00</v>
      </c>
      <c r="E1411" s="4">
        <f>'Листы на печать'!AC1545</f>
        <v>0</v>
      </c>
      <c r="F1411" s="4">
        <f>'Листы на печать'!AE1545</f>
        <v>0</v>
      </c>
      <c r="G1411" s="5">
        <f t="shared" ref="G1411:G1474" si="89">A1411</f>
        <v>0</v>
      </c>
      <c r="H1411" s="4">
        <f>'Листы на печать'!J1545</f>
        <v>0</v>
      </c>
      <c r="I1411" s="4">
        <f>'Листы на печать'!L1545</f>
        <v>0</v>
      </c>
      <c r="J1411" s="5">
        <f t="shared" ref="J1411:J1474" si="90">A1411</f>
        <v>0</v>
      </c>
      <c r="K1411" s="4">
        <f>'Листы на печать'!M1545</f>
        <v>0</v>
      </c>
      <c r="L1411" s="4" t="str">
        <f t="shared" si="87"/>
        <v>00</v>
      </c>
      <c r="M1411" s="4">
        <f>'Листы на печать'!N1545</f>
        <v>0</v>
      </c>
      <c r="N1411" s="4">
        <f>'Листы на печать'!P1545</f>
        <v>0</v>
      </c>
    </row>
    <row r="1412" spans="1:14">
      <c r="A1412" s="4">
        <f>'Листы на печать'!B1546</f>
        <v>0</v>
      </c>
      <c r="B1412" s="4">
        <f>'Листы на печать'!Y1546</f>
        <v>0</v>
      </c>
      <c r="C1412" s="4">
        <f>'Листы на печать'!AA1546</f>
        <v>0</v>
      </c>
      <c r="D1412" s="5" t="str">
        <f t="shared" si="88"/>
        <v>00</v>
      </c>
      <c r="E1412" s="4">
        <f>'Листы на печать'!AC1546</f>
        <v>0</v>
      </c>
      <c r="F1412" s="4">
        <f>'Листы на печать'!AE1546</f>
        <v>0</v>
      </c>
      <c r="G1412" s="5">
        <f t="shared" si="89"/>
        <v>0</v>
      </c>
      <c r="H1412" s="4">
        <f>'Листы на печать'!J1546</f>
        <v>0</v>
      </c>
      <c r="I1412" s="4">
        <f>'Листы на печать'!L1546</f>
        <v>0</v>
      </c>
      <c r="J1412" s="5">
        <f t="shared" si="90"/>
        <v>0</v>
      </c>
      <c r="K1412" s="4">
        <f>'Листы на печать'!M1546</f>
        <v>0</v>
      </c>
      <c r="L1412" s="4" t="str">
        <f t="shared" si="87"/>
        <v>00</v>
      </c>
      <c r="M1412" s="4">
        <f>'Листы на печать'!N1546</f>
        <v>0</v>
      </c>
      <c r="N1412" s="4">
        <f>'Листы на печать'!P1546</f>
        <v>0</v>
      </c>
    </row>
    <row r="1413" spans="1:14">
      <c r="A1413" s="4">
        <f>'Листы на печать'!B1547</f>
        <v>0</v>
      </c>
      <c r="B1413" s="4">
        <f>'Листы на печать'!Y1547</f>
        <v>0</v>
      </c>
      <c r="C1413" s="4">
        <f>'Листы на печать'!AA1547</f>
        <v>0</v>
      </c>
      <c r="D1413" s="5" t="str">
        <f t="shared" si="88"/>
        <v>00</v>
      </c>
      <c r="E1413" s="4">
        <f>'Листы на печать'!AC1547</f>
        <v>0</v>
      </c>
      <c r="F1413" s="4">
        <f>'Листы на печать'!AE1547</f>
        <v>0</v>
      </c>
      <c r="G1413" s="5">
        <f t="shared" si="89"/>
        <v>0</v>
      </c>
      <c r="H1413" s="4">
        <f>'Листы на печать'!J1547</f>
        <v>0</v>
      </c>
      <c r="I1413" s="4">
        <f>'Листы на печать'!L1547</f>
        <v>0</v>
      </c>
      <c r="J1413" s="5">
        <f t="shared" si="90"/>
        <v>0</v>
      </c>
      <c r="K1413" s="4">
        <f>'Листы на печать'!M1547</f>
        <v>0</v>
      </c>
      <c r="L1413" s="4" t="str">
        <f t="shared" ref="L1413:L1476" si="91">CONCATENATE(K1413,M1413)</f>
        <v>00</v>
      </c>
      <c r="M1413" s="4">
        <f>'Листы на печать'!N1547</f>
        <v>0</v>
      </c>
      <c r="N1413" s="4">
        <f>'Листы на печать'!P1547</f>
        <v>0</v>
      </c>
    </row>
    <row r="1414" spans="1:14">
      <c r="A1414" s="4">
        <f>'Листы на печать'!B1548</f>
        <v>0</v>
      </c>
      <c r="B1414" s="4">
        <f>'Листы на печать'!Y1548</f>
        <v>0</v>
      </c>
      <c r="C1414" s="4">
        <f>'Листы на печать'!AA1548</f>
        <v>0</v>
      </c>
      <c r="D1414" s="5" t="str">
        <f t="shared" si="88"/>
        <v>00</v>
      </c>
      <c r="E1414" s="4">
        <f>'Листы на печать'!AC1548</f>
        <v>0</v>
      </c>
      <c r="F1414" s="4">
        <f>'Листы на печать'!AE1548</f>
        <v>0</v>
      </c>
      <c r="G1414" s="5">
        <f t="shared" si="89"/>
        <v>0</v>
      </c>
      <c r="H1414" s="4">
        <f>'Листы на печать'!J1548</f>
        <v>0</v>
      </c>
      <c r="I1414" s="4">
        <f>'Листы на печать'!L1548</f>
        <v>0</v>
      </c>
      <c r="J1414" s="5">
        <f t="shared" si="90"/>
        <v>0</v>
      </c>
      <c r="K1414" s="4">
        <f>'Листы на печать'!M1548</f>
        <v>0</v>
      </c>
      <c r="L1414" s="4" t="str">
        <f t="shared" si="91"/>
        <v>00</v>
      </c>
      <c r="M1414" s="4">
        <f>'Листы на печать'!N1548</f>
        <v>0</v>
      </c>
      <c r="N1414" s="4">
        <f>'Листы на печать'!P1548</f>
        <v>0</v>
      </c>
    </row>
    <row r="1415" spans="1:14">
      <c r="A1415" s="4">
        <f>'Листы на печать'!B1549</f>
        <v>0</v>
      </c>
      <c r="B1415" s="4">
        <f>'Листы на печать'!Y1549</f>
        <v>0</v>
      </c>
      <c r="C1415" s="4">
        <f>'Листы на печать'!AA1549</f>
        <v>0</v>
      </c>
      <c r="D1415" s="5" t="str">
        <f t="shared" si="88"/>
        <v>00</v>
      </c>
      <c r="E1415" s="4">
        <f>'Листы на печать'!AC1549</f>
        <v>0</v>
      </c>
      <c r="F1415" s="4">
        <f>'Листы на печать'!AE1549</f>
        <v>0</v>
      </c>
      <c r="G1415" s="5">
        <f t="shared" si="89"/>
        <v>0</v>
      </c>
      <c r="H1415" s="4">
        <f>'Листы на печать'!J1549</f>
        <v>0</v>
      </c>
      <c r="I1415" s="4">
        <f>'Листы на печать'!L1549</f>
        <v>0</v>
      </c>
      <c r="J1415" s="5">
        <f t="shared" si="90"/>
        <v>0</v>
      </c>
      <c r="K1415" s="4">
        <f>'Листы на печать'!M1549</f>
        <v>0</v>
      </c>
      <c r="L1415" s="4" t="str">
        <f t="shared" si="91"/>
        <v>00</v>
      </c>
      <c r="M1415" s="4">
        <f>'Листы на печать'!N1549</f>
        <v>0</v>
      </c>
      <c r="N1415" s="4">
        <f>'Листы на печать'!P1549</f>
        <v>0</v>
      </c>
    </row>
    <row r="1416" spans="1:14">
      <c r="A1416" s="4" t="str">
        <f>'Листы на печать'!B1550</f>
        <v>Обозначение кабеля, провода</v>
      </c>
      <c r="B1416" s="4" t="str">
        <f>'Листы на печать'!Y1550</f>
        <v>Кабель, провод</v>
      </c>
      <c r="C1416" s="4">
        <f>'Листы на печать'!AA1550</f>
        <v>0</v>
      </c>
      <c r="D1416" s="5" t="str">
        <f t="shared" si="88"/>
        <v>Кабель, провод0</v>
      </c>
      <c r="E1416" s="4">
        <f>'Листы на печать'!AC1550</f>
        <v>0</v>
      </c>
      <c r="F1416" s="4">
        <f>'Листы на печать'!AE1550</f>
        <v>0</v>
      </c>
      <c r="G1416" s="5" t="str">
        <f t="shared" si="89"/>
        <v>Обозначение кабеля, провода</v>
      </c>
      <c r="H1416" s="4" t="str">
        <f>'Листы на печать'!J1550</f>
        <v>Участок трассы кабеля, провода</v>
      </c>
      <c r="I1416" s="4">
        <f>'Листы на печать'!L1550</f>
        <v>0</v>
      </c>
      <c r="J1416" s="5" t="str">
        <f t="shared" si="90"/>
        <v>Обозначение кабеля, провода</v>
      </c>
      <c r="K1416" s="4">
        <f>'Листы на печать'!M1550</f>
        <v>0</v>
      </c>
      <c r="L1416" s="4" t="str">
        <f t="shared" si="91"/>
        <v>00</v>
      </c>
      <c r="M1416" s="4">
        <f>'Листы на печать'!N1550</f>
        <v>0</v>
      </c>
      <c r="N1416" s="4">
        <f>'Листы на печать'!P1550</f>
        <v>0</v>
      </c>
    </row>
    <row r="1417" spans="1:14">
      <c r="A1417" s="4">
        <f>'Листы на печать'!B1551</f>
        <v>0</v>
      </c>
      <c r="B1417" s="4" t="str">
        <f>'Листы на печать'!Y1551</f>
        <v>по проекту</v>
      </c>
      <c r="C1417" s="4">
        <f>'Листы на печать'!AA1551</f>
        <v>0</v>
      </c>
      <c r="D1417" s="5" t="str">
        <f t="shared" si="88"/>
        <v>по проекту0</v>
      </c>
      <c r="E1417" s="4">
        <f>'Листы на печать'!AC1551</f>
        <v>0</v>
      </c>
      <c r="F1417" s="4">
        <f>'Листы на печать'!AE1551</f>
        <v>0</v>
      </c>
      <c r="G1417" s="5">
        <f t="shared" si="89"/>
        <v>0</v>
      </c>
      <c r="H1417" s="4" t="str">
        <f>'Листы на печать'!J1551</f>
        <v>в трубе стальной,      Ø/м</v>
      </c>
      <c r="I1417" s="4">
        <f>'Листы на печать'!L1551</f>
        <v>0</v>
      </c>
      <c r="J1417" s="5">
        <f t="shared" si="90"/>
        <v>0</v>
      </c>
      <c r="K1417" s="4" t="str">
        <f>'Листы на печать'!M1551</f>
        <v>в трубе ПВХ (п),  ПНД (пн),  металло-рукаве (м), Ø/м</v>
      </c>
      <c r="L1417" s="4" t="str">
        <f t="shared" si="91"/>
        <v>в трубе ПВХ (п),  ПНД (пн),  металло-рукаве (м), Ø/м0</v>
      </c>
      <c r="M1417" s="4">
        <f>'Листы на печать'!N1551</f>
        <v>0</v>
      </c>
      <c r="N1417" s="4">
        <f>'Листы на печать'!P1551</f>
        <v>0</v>
      </c>
    </row>
    <row r="1418" spans="1:14">
      <c r="A1418" s="4">
        <f>'Листы на печать'!B1552</f>
        <v>0</v>
      </c>
      <c r="B1418" s="4" t="str">
        <f>'Листы на печать'!Y1552</f>
        <v>Марка</v>
      </c>
      <c r="C1418" s="4" t="str">
        <f>'Листы на печать'!AA1552</f>
        <v>Кол., число и сечение жил</v>
      </c>
      <c r="D1418" s="5" t="str">
        <f t="shared" si="88"/>
        <v>Марка0</v>
      </c>
      <c r="E1418" s="4">
        <f>'Листы на печать'!AC1552</f>
        <v>0</v>
      </c>
      <c r="F1418" s="4" t="str">
        <f>'Листы на печать'!AE1552</f>
        <v>Длина, м</v>
      </c>
      <c r="G1418" s="5">
        <f t="shared" si="89"/>
        <v>0</v>
      </c>
      <c r="H1418" s="4">
        <f>'Листы на печать'!J1552</f>
        <v>0</v>
      </c>
      <c r="I1418" s="4">
        <f>'Листы на печать'!L1552</f>
        <v>0</v>
      </c>
      <c r="J1418" s="5">
        <f t="shared" si="90"/>
        <v>0</v>
      </c>
      <c r="K1418" s="4">
        <f>'Листы на печать'!M1552</f>
        <v>0</v>
      </c>
      <c r="L1418" s="4" t="str">
        <f t="shared" si="91"/>
        <v>00</v>
      </c>
      <c r="M1418" s="4">
        <f>'Листы на печать'!N1552</f>
        <v>0</v>
      </c>
      <c r="N1418" s="4">
        <f>'Листы на печать'!P1552</f>
        <v>0</v>
      </c>
    </row>
    <row r="1419" spans="1:14">
      <c r="A1419" s="4">
        <f>'Листы на печать'!B1553</f>
        <v>0</v>
      </c>
      <c r="B1419" s="4">
        <f>'Листы на печать'!Y1553</f>
        <v>0</v>
      </c>
      <c r="C1419" s="4">
        <f>'Листы на печать'!AA1553</f>
        <v>0</v>
      </c>
      <c r="D1419" s="5" t="str">
        <f t="shared" si="88"/>
        <v>00</v>
      </c>
      <c r="E1419" s="4">
        <f>'Листы на печать'!AC1553</f>
        <v>0</v>
      </c>
      <c r="F1419" s="4">
        <f>'Листы на печать'!AE1553</f>
        <v>0</v>
      </c>
      <c r="G1419" s="5">
        <f t="shared" si="89"/>
        <v>0</v>
      </c>
      <c r="H1419" s="4">
        <f>'Листы на печать'!J1553</f>
        <v>0</v>
      </c>
      <c r="I1419" s="4">
        <f>'Листы на печать'!L1553</f>
        <v>0</v>
      </c>
      <c r="J1419" s="5">
        <f t="shared" si="90"/>
        <v>0</v>
      </c>
      <c r="K1419" s="4">
        <f>'Листы на печать'!M1553</f>
        <v>0</v>
      </c>
      <c r="L1419" s="4" t="str">
        <f t="shared" si="91"/>
        <v>00</v>
      </c>
      <c r="M1419" s="4">
        <f>'Листы на печать'!N1553</f>
        <v>0</v>
      </c>
      <c r="N1419" s="4">
        <f>'Листы на печать'!P1553</f>
        <v>0</v>
      </c>
    </row>
    <row r="1420" spans="1:14">
      <c r="A1420" s="4">
        <f>'Листы на печать'!B1554</f>
        <v>0</v>
      </c>
      <c r="B1420" s="4">
        <f>'Листы на печать'!Y1554</f>
        <v>0</v>
      </c>
      <c r="C1420" s="4">
        <f>'Листы на печать'!AA1554</f>
        <v>0</v>
      </c>
      <c r="D1420" s="5" t="str">
        <f t="shared" si="88"/>
        <v>00</v>
      </c>
      <c r="E1420" s="4">
        <f>'Листы на печать'!AC1554</f>
        <v>0</v>
      </c>
      <c r="F1420" s="4">
        <f>'Листы на печать'!AE1554</f>
        <v>0</v>
      </c>
      <c r="G1420" s="5">
        <f t="shared" si="89"/>
        <v>0</v>
      </c>
      <c r="H1420" s="4">
        <f>'Листы на печать'!J1554</f>
        <v>0</v>
      </c>
      <c r="I1420" s="4">
        <f>'Листы на печать'!L1554</f>
        <v>0</v>
      </c>
      <c r="J1420" s="5">
        <f t="shared" si="90"/>
        <v>0</v>
      </c>
      <c r="K1420" s="4">
        <f>'Листы на печать'!M1554</f>
        <v>0</v>
      </c>
      <c r="L1420" s="4" t="str">
        <f t="shared" si="91"/>
        <v>00</v>
      </c>
      <c r="M1420" s="4">
        <f>'Листы на печать'!N1554</f>
        <v>0</v>
      </c>
      <c r="N1420" s="4">
        <f>'Листы на печать'!P1554</f>
        <v>0</v>
      </c>
    </row>
    <row r="1421" spans="1:14">
      <c r="A1421" s="4">
        <f>'Листы на печать'!B1555</f>
        <v>0</v>
      </c>
      <c r="B1421" s="4">
        <f>'Листы на печать'!Y1555</f>
        <v>0</v>
      </c>
      <c r="C1421" s="4">
        <f>'Листы на печать'!AA1555</f>
        <v>0</v>
      </c>
      <c r="D1421" s="5" t="str">
        <f t="shared" si="88"/>
        <v>00</v>
      </c>
      <c r="E1421" s="4">
        <f>'Листы на печать'!AC1555</f>
        <v>0</v>
      </c>
      <c r="F1421" s="4">
        <f>'Листы на печать'!AE1555</f>
        <v>0</v>
      </c>
      <c r="G1421" s="5">
        <f t="shared" si="89"/>
        <v>0</v>
      </c>
      <c r="H1421" s="4">
        <f>'Листы на печать'!J1555</f>
        <v>0</v>
      </c>
      <c r="I1421" s="4">
        <f>'Листы на печать'!L1555</f>
        <v>0</v>
      </c>
      <c r="J1421" s="5">
        <f t="shared" si="90"/>
        <v>0</v>
      </c>
      <c r="K1421" s="4">
        <f>'Листы на печать'!M1555</f>
        <v>0</v>
      </c>
      <c r="L1421" s="4" t="str">
        <f t="shared" si="91"/>
        <v>00</v>
      </c>
      <c r="M1421" s="4">
        <f>'Листы на печать'!N1555</f>
        <v>0</v>
      </c>
      <c r="N1421" s="4">
        <f>'Листы на печать'!P1555</f>
        <v>0</v>
      </c>
    </row>
    <row r="1422" spans="1:14">
      <c r="A1422" s="4">
        <f>'Листы на печать'!B1556</f>
        <v>0</v>
      </c>
      <c r="B1422" s="4">
        <f>'Листы на печать'!Y1556</f>
        <v>0</v>
      </c>
      <c r="C1422" s="4">
        <f>'Листы на печать'!AA1556</f>
        <v>0</v>
      </c>
      <c r="D1422" s="5" t="str">
        <f t="shared" ref="D1422:D1485" si="92">CONCATENATE(B1422, E1422)</f>
        <v>00</v>
      </c>
      <c r="E1422" s="4">
        <f>'Листы на печать'!AC1556</f>
        <v>0</v>
      </c>
      <c r="F1422" s="4">
        <f>'Листы на печать'!AE1556</f>
        <v>0</v>
      </c>
      <c r="G1422" s="5">
        <f t="shared" si="89"/>
        <v>0</v>
      </c>
      <c r="H1422" s="4">
        <f>'Листы на печать'!J1556</f>
        <v>0</v>
      </c>
      <c r="I1422" s="4">
        <f>'Листы на печать'!L1556</f>
        <v>0</v>
      </c>
      <c r="J1422" s="5">
        <f t="shared" si="90"/>
        <v>0</v>
      </c>
      <c r="K1422" s="4">
        <f>'Листы на печать'!M1556</f>
        <v>0</v>
      </c>
      <c r="L1422" s="4" t="str">
        <f t="shared" si="91"/>
        <v>00</v>
      </c>
      <c r="M1422" s="4">
        <f>'Листы на печать'!N1556</f>
        <v>0</v>
      </c>
      <c r="N1422" s="4">
        <f>'Листы на печать'!P1556</f>
        <v>0</v>
      </c>
    </row>
    <row r="1423" spans="1:14">
      <c r="A1423" s="4">
        <f>'Листы на печать'!B1557</f>
        <v>0</v>
      </c>
      <c r="B1423" s="4">
        <f>'Листы на печать'!Y1557</f>
        <v>0</v>
      </c>
      <c r="C1423" s="4">
        <f>'Листы на печать'!AA1557</f>
        <v>0</v>
      </c>
      <c r="D1423" s="5" t="str">
        <f t="shared" si="92"/>
        <v>00</v>
      </c>
      <c r="E1423" s="4">
        <f>'Листы на печать'!AC1557</f>
        <v>0</v>
      </c>
      <c r="F1423" s="4">
        <f>'Листы на печать'!AE1557</f>
        <v>0</v>
      </c>
      <c r="G1423" s="5">
        <f t="shared" si="89"/>
        <v>0</v>
      </c>
      <c r="H1423" s="4">
        <f>'Листы на печать'!J1557</f>
        <v>0</v>
      </c>
      <c r="I1423" s="4">
        <f>'Листы на печать'!L1557</f>
        <v>0</v>
      </c>
      <c r="J1423" s="5">
        <f t="shared" si="90"/>
        <v>0</v>
      </c>
      <c r="K1423" s="4">
        <f>'Листы на печать'!M1557</f>
        <v>0</v>
      </c>
      <c r="L1423" s="4" t="str">
        <f t="shared" si="91"/>
        <v>00</v>
      </c>
      <c r="M1423" s="4">
        <f>'Листы на печать'!N1557</f>
        <v>0</v>
      </c>
      <c r="N1423" s="4">
        <f>'Листы на печать'!P1557</f>
        <v>0</v>
      </c>
    </row>
    <row r="1424" spans="1:14">
      <c r="A1424" s="4">
        <f>'Листы на печать'!B1558</f>
        <v>0</v>
      </c>
      <c r="B1424" s="4">
        <f>'Листы на печать'!Y1558</f>
        <v>0</v>
      </c>
      <c r="C1424" s="4">
        <f>'Листы на печать'!AA1558</f>
        <v>0</v>
      </c>
      <c r="D1424" s="5" t="str">
        <f t="shared" si="92"/>
        <v>00</v>
      </c>
      <c r="E1424" s="4">
        <f>'Листы на печать'!AC1558</f>
        <v>0</v>
      </c>
      <c r="F1424" s="4">
        <f>'Листы на печать'!AE1558</f>
        <v>0</v>
      </c>
      <c r="G1424" s="5">
        <f t="shared" si="89"/>
        <v>0</v>
      </c>
      <c r="H1424" s="4">
        <f>'Листы на печать'!J1558</f>
        <v>0</v>
      </c>
      <c r="I1424" s="4">
        <f>'Листы на печать'!L1558</f>
        <v>0</v>
      </c>
      <c r="J1424" s="5">
        <f t="shared" si="90"/>
        <v>0</v>
      </c>
      <c r="K1424" s="4">
        <f>'Листы на печать'!M1558</f>
        <v>0</v>
      </c>
      <c r="L1424" s="4" t="str">
        <f t="shared" si="91"/>
        <v>00</v>
      </c>
      <c r="M1424" s="4">
        <f>'Листы на печать'!N1558</f>
        <v>0</v>
      </c>
      <c r="N1424" s="4">
        <f>'Листы на печать'!P1558</f>
        <v>0</v>
      </c>
    </row>
    <row r="1425" spans="1:14">
      <c r="A1425" s="4">
        <f>'Листы на печать'!B1559</f>
        <v>0</v>
      </c>
      <c r="B1425" s="4">
        <f>'Листы на печать'!Y1559</f>
        <v>0</v>
      </c>
      <c r="C1425" s="4">
        <f>'Листы на печать'!AA1559</f>
        <v>0</v>
      </c>
      <c r="D1425" s="5" t="str">
        <f t="shared" si="92"/>
        <v>00</v>
      </c>
      <c r="E1425" s="4">
        <f>'Листы на печать'!AC1559</f>
        <v>0</v>
      </c>
      <c r="F1425" s="4">
        <f>'Листы на печать'!AE1559</f>
        <v>0</v>
      </c>
      <c r="G1425" s="5">
        <f t="shared" si="89"/>
        <v>0</v>
      </c>
      <c r="H1425" s="4">
        <f>'Листы на печать'!J1559</f>
        <v>0</v>
      </c>
      <c r="I1425" s="4">
        <f>'Листы на печать'!L1559</f>
        <v>0</v>
      </c>
      <c r="J1425" s="5">
        <f t="shared" si="90"/>
        <v>0</v>
      </c>
      <c r="K1425" s="4">
        <f>'Листы на печать'!M1559</f>
        <v>0</v>
      </c>
      <c r="L1425" s="4" t="str">
        <f t="shared" si="91"/>
        <v>00</v>
      </c>
      <c r="M1425" s="4">
        <f>'Листы на печать'!N1559</f>
        <v>0</v>
      </c>
      <c r="N1425" s="4">
        <f>'Листы на печать'!P1559</f>
        <v>0</v>
      </c>
    </row>
    <row r="1426" spans="1:14">
      <c r="A1426" s="4">
        <f>'Листы на печать'!B1560</f>
        <v>0</v>
      </c>
      <c r="B1426" s="4">
        <f>'Листы на печать'!Y1560</f>
        <v>0</v>
      </c>
      <c r="C1426" s="4">
        <f>'Листы на печать'!AA1560</f>
        <v>0</v>
      </c>
      <c r="D1426" s="5" t="str">
        <f t="shared" si="92"/>
        <v>00</v>
      </c>
      <c r="E1426" s="4">
        <f>'Листы на печать'!AC1560</f>
        <v>0</v>
      </c>
      <c r="F1426" s="4">
        <f>'Листы на печать'!AE1560</f>
        <v>0</v>
      </c>
      <c r="G1426" s="5">
        <f t="shared" si="89"/>
        <v>0</v>
      </c>
      <c r="H1426" s="4">
        <f>'Листы на печать'!J1560</f>
        <v>0</v>
      </c>
      <c r="I1426" s="4">
        <f>'Листы на печать'!L1560</f>
        <v>0</v>
      </c>
      <c r="J1426" s="5">
        <f t="shared" si="90"/>
        <v>0</v>
      </c>
      <c r="K1426" s="4">
        <f>'Листы на печать'!M1560</f>
        <v>0</v>
      </c>
      <c r="L1426" s="4" t="str">
        <f t="shared" si="91"/>
        <v>00</v>
      </c>
      <c r="M1426" s="4">
        <f>'Листы на печать'!N1560</f>
        <v>0</v>
      </c>
      <c r="N1426" s="4">
        <f>'Листы на печать'!P1560</f>
        <v>0</v>
      </c>
    </row>
    <row r="1427" spans="1:14">
      <c r="A1427" s="4">
        <f>'Листы на печать'!B1561</f>
        <v>0</v>
      </c>
      <c r="B1427" s="4">
        <f>'Листы на печать'!Y1561</f>
        <v>0</v>
      </c>
      <c r="C1427" s="4">
        <f>'Листы на печать'!AA1561</f>
        <v>0</v>
      </c>
      <c r="D1427" s="5" t="str">
        <f t="shared" si="92"/>
        <v>00</v>
      </c>
      <c r="E1427" s="4">
        <f>'Листы на печать'!AC1561</f>
        <v>0</v>
      </c>
      <c r="F1427" s="4">
        <f>'Листы на печать'!AE1561</f>
        <v>0</v>
      </c>
      <c r="G1427" s="5">
        <f t="shared" si="89"/>
        <v>0</v>
      </c>
      <c r="H1427" s="4">
        <f>'Листы на печать'!J1561</f>
        <v>0</v>
      </c>
      <c r="I1427" s="4">
        <f>'Листы на печать'!L1561</f>
        <v>0</v>
      </c>
      <c r="J1427" s="5">
        <f t="shared" si="90"/>
        <v>0</v>
      </c>
      <c r="K1427" s="4">
        <f>'Листы на печать'!M1561</f>
        <v>0</v>
      </c>
      <c r="L1427" s="4" t="str">
        <f t="shared" si="91"/>
        <v>00</v>
      </c>
      <c r="M1427" s="4">
        <f>'Листы на печать'!N1561</f>
        <v>0</v>
      </c>
      <c r="N1427" s="4">
        <f>'Листы на печать'!P1561</f>
        <v>0</v>
      </c>
    </row>
    <row r="1428" spans="1:14">
      <c r="A1428" s="4">
        <f>'Листы на печать'!B1562</f>
        <v>0</v>
      </c>
      <c r="B1428" s="4">
        <f>'Листы на печать'!Y1562</f>
        <v>0</v>
      </c>
      <c r="C1428" s="4">
        <f>'Листы на печать'!AA1562</f>
        <v>0</v>
      </c>
      <c r="D1428" s="5" t="str">
        <f t="shared" si="92"/>
        <v>00</v>
      </c>
      <c r="E1428" s="4">
        <f>'Листы на печать'!AC1562</f>
        <v>0</v>
      </c>
      <c r="F1428" s="4">
        <f>'Листы на печать'!AE1562</f>
        <v>0</v>
      </c>
      <c r="G1428" s="5">
        <f t="shared" si="89"/>
        <v>0</v>
      </c>
      <c r="H1428" s="4">
        <f>'Листы на печать'!J1562</f>
        <v>0</v>
      </c>
      <c r="I1428" s="4">
        <f>'Листы на печать'!L1562</f>
        <v>0</v>
      </c>
      <c r="J1428" s="5">
        <f t="shared" si="90"/>
        <v>0</v>
      </c>
      <c r="K1428" s="4">
        <f>'Листы на печать'!M1562</f>
        <v>0</v>
      </c>
      <c r="L1428" s="4" t="str">
        <f t="shared" si="91"/>
        <v>00</v>
      </c>
      <c r="M1428" s="4">
        <f>'Листы на печать'!N1562</f>
        <v>0</v>
      </c>
      <c r="N1428" s="4">
        <f>'Листы на печать'!P1562</f>
        <v>0</v>
      </c>
    </row>
    <row r="1429" spans="1:14">
      <c r="A1429" s="4">
        <f>'Листы на печать'!B1563</f>
        <v>0</v>
      </c>
      <c r="B1429" s="4">
        <f>'Листы на печать'!Y1563</f>
        <v>0</v>
      </c>
      <c r="C1429" s="4">
        <f>'Листы на печать'!AA1563</f>
        <v>0</v>
      </c>
      <c r="D1429" s="5" t="str">
        <f t="shared" si="92"/>
        <v>00</v>
      </c>
      <c r="E1429" s="4">
        <f>'Листы на печать'!AC1563</f>
        <v>0</v>
      </c>
      <c r="F1429" s="4">
        <f>'Листы на печать'!AE1563</f>
        <v>0</v>
      </c>
      <c r="G1429" s="5">
        <f t="shared" si="89"/>
        <v>0</v>
      </c>
      <c r="H1429" s="4">
        <f>'Листы на печать'!J1563</f>
        <v>0</v>
      </c>
      <c r="I1429" s="4">
        <f>'Листы на печать'!L1563</f>
        <v>0</v>
      </c>
      <c r="J1429" s="5">
        <f t="shared" si="90"/>
        <v>0</v>
      </c>
      <c r="K1429" s="4">
        <f>'Листы на печать'!M1563</f>
        <v>0</v>
      </c>
      <c r="L1429" s="4" t="str">
        <f t="shared" si="91"/>
        <v>00</v>
      </c>
      <c r="M1429" s="4">
        <f>'Листы на печать'!N1563</f>
        <v>0</v>
      </c>
      <c r="N1429" s="4">
        <f>'Листы на печать'!P1563</f>
        <v>0</v>
      </c>
    </row>
    <row r="1430" spans="1:14">
      <c r="A1430" s="4">
        <f>'Листы на печать'!B1564</f>
        <v>0</v>
      </c>
      <c r="B1430" s="4">
        <f>'Листы на печать'!Y1564</f>
        <v>0</v>
      </c>
      <c r="C1430" s="4">
        <f>'Листы на печать'!AA1564</f>
        <v>0</v>
      </c>
      <c r="D1430" s="5" t="str">
        <f t="shared" si="92"/>
        <v>00</v>
      </c>
      <c r="E1430" s="4">
        <f>'Листы на печать'!AC1564</f>
        <v>0</v>
      </c>
      <c r="F1430" s="4">
        <f>'Листы на печать'!AE1564</f>
        <v>0</v>
      </c>
      <c r="G1430" s="5">
        <f t="shared" si="89"/>
        <v>0</v>
      </c>
      <c r="H1430" s="4">
        <f>'Листы на печать'!J1564</f>
        <v>0</v>
      </c>
      <c r="I1430" s="4">
        <f>'Листы на печать'!L1564</f>
        <v>0</v>
      </c>
      <c r="J1430" s="5">
        <f t="shared" si="90"/>
        <v>0</v>
      </c>
      <c r="K1430" s="4">
        <f>'Листы на печать'!M1564</f>
        <v>0</v>
      </c>
      <c r="L1430" s="4" t="str">
        <f t="shared" si="91"/>
        <v>00</v>
      </c>
      <c r="M1430" s="4">
        <f>'Листы на печать'!N1564</f>
        <v>0</v>
      </c>
      <c r="N1430" s="4">
        <f>'Листы на печать'!P1564</f>
        <v>0</v>
      </c>
    </row>
    <row r="1431" spans="1:14">
      <c r="A1431" s="4">
        <f>'Листы на печать'!B1565</f>
        <v>0</v>
      </c>
      <c r="B1431" s="4">
        <f>'Листы на печать'!Y1565</f>
        <v>0</v>
      </c>
      <c r="C1431" s="4">
        <f>'Листы на печать'!AA1565</f>
        <v>0</v>
      </c>
      <c r="D1431" s="5" t="str">
        <f t="shared" si="92"/>
        <v>00</v>
      </c>
      <c r="E1431" s="4">
        <f>'Листы на печать'!AC1565</f>
        <v>0</v>
      </c>
      <c r="F1431" s="4">
        <f>'Листы на печать'!AE1565</f>
        <v>0</v>
      </c>
      <c r="G1431" s="5">
        <f t="shared" si="89"/>
        <v>0</v>
      </c>
      <c r="H1431" s="4">
        <f>'Листы на печать'!J1565</f>
        <v>0</v>
      </c>
      <c r="I1431" s="4">
        <f>'Листы на печать'!L1565</f>
        <v>0</v>
      </c>
      <c r="J1431" s="5">
        <f t="shared" si="90"/>
        <v>0</v>
      </c>
      <c r="K1431" s="4">
        <f>'Листы на печать'!M1565</f>
        <v>0</v>
      </c>
      <c r="L1431" s="4" t="str">
        <f t="shared" si="91"/>
        <v>00</v>
      </c>
      <c r="M1431" s="4">
        <f>'Листы на печать'!N1565</f>
        <v>0</v>
      </c>
      <c r="N1431" s="4">
        <f>'Листы на печать'!P1565</f>
        <v>0</v>
      </c>
    </row>
    <row r="1432" spans="1:14">
      <c r="A1432" s="4">
        <f>'Листы на печать'!B1566</f>
        <v>0</v>
      </c>
      <c r="B1432" s="4">
        <f>'Листы на печать'!Y1566</f>
        <v>0</v>
      </c>
      <c r="C1432" s="4">
        <f>'Листы на печать'!AA1566</f>
        <v>0</v>
      </c>
      <c r="D1432" s="5" t="str">
        <f t="shared" si="92"/>
        <v>00</v>
      </c>
      <c r="E1432" s="4">
        <f>'Листы на печать'!AC1566</f>
        <v>0</v>
      </c>
      <c r="F1432" s="4">
        <f>'Листы на печать'!AE1566</f>
        <v>0</v>
      </c>
      <c r="G1432" s="5">
        <f t="shared" si="89"/>
        <v>0</v>
      </c>
      <c r="H1432" s="4">
        <f>'Листы на печать'!J1566</f>
        <v>0</v>
      </c>
      <c r="I1432" s="4">
        <f>'Листы на печать'!L1566</f>
        <v>0</v>
      </c>
      <c r="J1432" s="5">
        <f t="shared" si="90"/>
        <v>0</v>
      </c>
      <c r="K1432" s="4">
        <f>'Листы на печать'!M1566</f>
        <v>0</v>
      </c>
      <c r="L1432" s="4" t="str">
        <f t="shared" si="91"/>
        <v>00</v>
      </c>
      <c r="M1432" s="4">
        <f>'Листы на печать'!N1566</f>
        <v>0</v>
      </c>
      <c r="N1432" s="4">
        <f>'Листы на печать'!P1566</f>
        <v>0</v>
      </c>
    </row>
    <row r="1433" spans="1:14">
      <c r="A1433" s="4">
        <f>'Листы на печать'!B1567</f>
        <v>0</v>
      </c>
      <c r="B1433" s="4">
        <f>'Листы на печать'!Y1567</f>
        <v>0</v>
      </c>
      <c r="C1433" s="4">
        <f>'Листы на печать'!AA1567</f>
        <v>0</v>
      </c>
      <c r="D1433" s="5" t="str">
        <f t="shared" si="92"/>
        <v>00</v>
      </c>
      <c r="E1433" s="4">
        <f>'Листы на печать'!AC1567</f>
        <v>0</v>
      </c>
      <c r="F1433" s="4">
        <f>'Листы на печать'!AE1567</f>
        <v>0</v>
      </c>
      <c r="G1433" s="5">
        <f t="shared" si="89"/>
        <v>0</v>
      </c>
      <c r="H1433" s="4">
        <f>'Листы на печать'!J1567</f>
        <v>0</v>
      </c>
      <c r="I1433" s="4">
        <f>'Листы на печать'!L1567</f>
        <v>0</v>
      </c>
      <c r="J1433" s="5">
        <f t="shared" si="90"/>
        <v>0</v>
      </c>
      <c r="K1433" s="4">
        <f>'Листы на печать'!M1567</f>
        <v>0</v>
      </c>
      <c r="L1433" s="4" t="str">
        <f t="shared" si="91"/>
        <v>00</v>
      </c>
      <c r="M1433" s="4">
        <f>'Листы на печать'!N1567</f>
        <v>0</v>
      </c>
      <c r="N1433" s="4">
        <f>'Листы на печать'!P1567</f>
        <v>0</v>
      </c>
    </row>
    <row r="1434" spans="1:14">
      <c r="A1434" s="4">
        <f>'Листы на печать'!B1568</f>
        <v>0</v>
      </c>
      <c r="B1434" s="4">
        <f>'Листы на печать'!Y1568</f>
        <v>0</v>
      </c>
      <c r="C1434" s="4">
        <f>'Листы на печать'!AA1568</f>
        <v>0</v>
      </c>
      <c r="D1434" s="5" t="str">
        <f t="shared" si="92"/>
        <v>00</v>
      </c>
      <c r="E1434" s="4">
        <f>'Листы на печать'!AC1568</f>
        <v>0</v>
      </c>
      <c r="F1434" s="4">
        <f>'Листы на печать'!AE1568</f>
        <v>0</v>
      </c>
      <c r="G1434" s="5">
        <f t="shared" si="89"/>
        <v>0</v>
      </c>
      <c r="H1434" s="4">
        <f>'Листы на печать'!J1568</f>
        <v>0</v>
      </c>
      <c r="I1434" s="4">
        <f>'Листы на печать'!L1568</f>
        <v>0</v>
      </c>
      <c r="J1434" s="5">
        <f t="shared" si="90"/>
        <v>0</v>
      </c>
      <c r="K1434" s="4">
        <f>'Листы на печать'!M1568</f>
        <v>0</v>
      </c>
      <c r="L1434" s="4" t="str">
        <f t="shared" si="91"/>
        <v>00</v>
      </c>
      <c r="M1434" s="4">
        <f>'Листы на печать'!N1568</f>
        <v>0</v>
      </c>
      <c r="N1434" s="4">
        <f>'Листы на печать'!P1568</f>
        <v>0</v>
      </c>
    </row>
    <row r="1435" spans="1:14">
      <c r="A1435" s="4">
        <f>'Листы на печать'!B1569</f>
        <v>0</v>
      </c>
      <c r="B1435" s="4">
        <f>'Листы на печать'!Y1569</f>
        <v>0</v>
      </c>
      <c r="C1435" s="4">
        <f>'Листы на печать'!AA1569</f>
        <v>0</v>
      </c>
      <c r="D1435" s="5" t="str">
        <f t="shared" si="92"/>
        <v>00</v>
      </c>
      <c r="E1435" s="4">
        <f>'Листы на печать'!AC1569</f>
        <v>0</v>
      </c>
      <c r="F1435" s="4">
        <f>'Листы на печать'!AE1569</f>
        <v>0</v>
      </c>
      <c r="G1435" s="5">
        <f t="shared" si="89"/>
        <v>0</v>
      </c>
      <c r="H1435" s="4">
        <f>'Листы на печать'!J1569</f>
        <v>0</v>
      </c>
      <c r="I1435" s="4">
        <f>'Листы на печать'!L1569</f>
        <v>0</v>
      </c>
      <c r="J1435" s="5">
        <f t="shared" si="90"/>
        <v>0</v>
      </c>
      <c r="K1435" s="4">
        <f>'Листы на печать'!M1569</f>
        <v>0</v>
      </c>
      <c r="L1435" s="4" t="str">
        <f t="shared" si="91"/>
        <v>00</v>
      </c>
      <c r="M1435" s="4">
        <f>'Листы на печать'!N1569</f>
        <v>0</v>
      </c>
      <c r="N1435" s="4">
        <f>'Листы на печать'!P1569</f>
        <v>0</v>
      </c>
    </row>
    <row r="1436" spans="1:14">
      <c r="A1436" s="4">
        <f>'Листы на печать'!B1570</f>
        <v>0</v>
      </c>
      <c r="B1436" s="4">
        <f>'Листы на печать'!Y1570</f>
        <v>0</v>
      </c>
      <c r="C1436" s="4">
        <f>'Листы на печать'!AA1570</f>
        <v>0</v>
      </c>
      <c r="D1436" s="5" t="str">
        <f t="shared" si="92"/>
        <v>00</v>
      </c>
      <c r="E1436" s="4">
        <f>'Листы на печать'!AC1570</f>
        <v>0</v>
      </c>
      <c r="F1436" s="4">
        <f>'Листы на печать'!AE1570</f>
        <v>0</v>
      </c>
      <c r="G1436" s="5">
        <f t="shared" si="89"/>
        <v>0</v>
      </c>
      <c r="H1436" s="4">
        <f>'Листы на печать'!J1570</f>
        <v>0</v>
      </c>
      <c r="I1436" s="4">
        <f>'Листы на печать'!L1570</f>
        <v>0</v>
      </c>
      <c r="J1436" s="5">
        <f t="shared" si="90"/>
        <v>0</v>
      </c>
      <c r="K1436" s="4">
        <f>'Листы на печать'!M1570</f>
        <v>0</v>
      </c>
      <c r="L1436" s="4" t="str">
        <f t="shared" si="91"/>
        <v>00</v>
      </c>
      <c r="M1436" s="4">
        <f>'Листы на печать'!N1570</f>
        <v>0</v>
      </c>
      <c r="N1436" s="4">
        <f>'Листы на печать'!P1570</f>
        <v>0</v>
      </c>
    </row>
    <row r="1437" spans="1:14">
      <c r="A1437" s="4">
        <f>'Листы на печать'!B1571</f>
        <v>0</v>
      </c>
      <c r="B1437" s="4">
        <f>'Листы на печать'!Y1571</f>
        <v>0</v>
      </c>
      <c r="C1437" s="4">
        <f>'Листы на печать'!AA1571</f>
        <v>0</v>
      </c>
      <c r="D1437" s="5" t="str">
        <f t="shared" si="92"/>
        <v>00</v>
      </c>
      <c r="E1437" s="4">
        <f>'Листы на печать'!AC1571</f>
        <v>0</v>
      </c>
      <c r="F1437" s="4">
        <f>'Листы на печать'!AE1571</f>
        <v>0</v>
      </c>
      <c r="G1437" s="5">
        <f t="shared" si="89"/>
        <v>0</v>
      </c>
      <c r="H1437" s="4">
        <f>'Листы на печать'!J1571</f>
        <v>0</v>
      </c>
      <c r="I1437" s="4">
        <f>'Листы на печать'!L1571</f>
        <v>0</v>
      </c>
      <c r="J1437" s="5">
        <f t="shared" si="90"/>
        <v>0</v>
      </c>
      <c r="K1437" s="4">
        <f>'Листы на печать'!M1571</f>
        <v>0</v>
      </c>
      <c r="L1437" s="4" t="str">
        <f t="shared" si="91"/>
        <v>00</v>
      </c>
      <c r="M1437" s="4">
        <f>'Листы на печать'!N1571</f>
        <v>0</v>
      </c>
      <c r="N1437" s="4">
        <f>'Листы на печать'!P1571</f>
        <v>0</v>
      </c>
    </row>
    <row r="1438" spans="1:14">
      <c r="A1438" s="4">
        <f>'Листы на печать'!B1572</f>
        <v>0</v>
      </c>
      <c r="B1438" s="4">
        <f>'Листы на печать'!Y1572</f>
        <v>0</v>
      </c>
      <c r="C1438" s="4">
        <f>'Листы на печать'!AA1572</f>
        <v>0</v>
      </c>
      <c r="D1438" s="5" t="str">
        <f t="shared" si="92"/>
        <v>00</v>
      </c>
      <c r="E1438" s="4">
        <f>'Листы на печать'!AC1572</f>
        <v>0</v>
      </c>
      <c r="F1438" s="4">
        <f>'Листы на печать'!AE1572</f>
        <v>0</v>
      </c>
      <c r="G1438" s="5">
        <f t="shared" si="89"/>
        <v>0</v>
      </c>
      <c r="H1438" s="4">
        <f>'Листы на печать'!J1572</f>
        <v>0</v>
      </c>
      <c r="I1438" s="4">
        <f>'Листы на печать'!L1572</f>
        <v>0</v>
      </c>
      <c r="J1438" s="5">
        <f t="shared" si="90"/>
        <v>0</v>
      </c>
      <c r="K1438" s="4">
        <f>'Листы на печать'!M1572</f>
        <v>0</v>
      </c>
      <c r="L1438" s="4" t="str">
        <f t="shared" si="91"/>
        <v>00</v>
      </c>
      <c r="M1438" s="4">
        <f>'Листы на печать'!N1572</f>
        <v>0</v>
      </c>
      <c r="N1438" s="4">
        <f>'Листы на печать'!P1572</f>
        <v>0</v>
      </c>
    </row>
    <row r="1439" spans="1:14">
      <c r="A1439" s="4">
        <f>'Листы на печать'!B1573</f>
        <v>0</v>
      </c>
      <c r="B1439" s="4">
        <f>'Листы на печать'!Y1573</f>
        <v>0</v>
      </c>
      <c r="C1439" s="4">
        <f>'Листы на печать'!AA1573</f>
        <v>0</v>
      </c>
      <c r="D1439" s="5" t="str">
        <f t="shared" si="92"/>
        <v>00</v>
      </c>
      <c r="E1439" s="4">
        <f>'Листы на печать'!AC1573</f>
        <v>0</v>
      </c>
      <c r="F1439" s="4">
        <f>'Листы на печать'!AE1573</f>
        <v>0</v>
      </c>
      <c r="G1439" s="5">
        <f t="shared" si="89"/>
        <v>0</v>
      </c>
      <c r="H1439" s="4">
        <f>'Листы на печать'!J1573</f>
        <v>0</v>
      </c>
      <c r="I1439" s="4">
        <f>'Листы на печать'!L1573</f>
        <v>0</v>
      </c>
      <c r="J1439" s="5">
        <f t="shared" si="90"/>
        <v>0</v>
      </c>
      <c r="K1439" s="4">
        <f>'Листы на печать'!M1573</f>
        <v>0</v>
      </c>
      <c r="L1439" s="4" t="str">
        <f t="shared" si="91"/>
        <v>00</v>
      </c>
      <c r="M1439" s="4">
        <f>'Листы на печать'!N1573</f>
        <v>0</v>
      </c>
      <c r="N1439" s="4">
        <f>'Листы на печать'!P1573</f>
        <v>0</v>
      </c>
    </row>
    <row r="1440" spans="1:14">
      <c r="A1440" s="4">
        <f>'Листы на печать'!B1574</f>
        <v>0</v>
      </c>
      <c r="B1440" s="4">
        <f>'Листы на печать'!Y1574</f>
        <v>0</v>
      </c>
      <c r="C1440" s="4">
        <f>'Листы на печать'!AA1574</f>
        <v>0</v>
      </c>
      <c r="D1440" s="5" t="str">
        <f t="shared" si="92"/>
        <v>00</v>
      </c>
      <c r="E1440" s="4">
        <f>'Листы на печать'!AC1574</f>
        <v>0</v>
      </c>
      <c r="F1440" s="4">
        <f>'Листы на печать'!AE1574</f>
        <v>0</v>
      </c>
      <c r="G1440" s="5">
        <f t="shared" si="89"/>
        <v>0</v>
      </c>
      <c r="H1440" s="4">
        <f>'Листы на печать'!J1574</f>
        <v>0</v>
      </c>
      <c r="I1440" s="4">
        <f>'Листы на печать'!L1574</f>
        <v>0</v>
      </c>
      <c r="J1440" s="5">
        <f t="shared" si="90"/>
        <v>0</v>
      </c>
      <c r="K1440" s="4">
        <f>'Листы на печать'!M1574</f>
        <v>0</v>
      </c>
      <c r="L1440" s="4" t="str">
        <f t="shared" si="91"/>
        <v>00</v>
      </c>
      <c r="M1440" s="4">
        <f>'Листы на печать'!N1574</f>
        <v>0</v>
      </c>
      <c r="N1440" s="4">
        <f>'Листы на печать'!P1574</f>
        <v>0</v>
      </c>
    </row>
    <row r="1441" spans="1:14">
      <c r="A1441" s="4">
        <f>'Листы на печать'!B1575</f>
        <v>0</v>
      </c>
      <c r="B1441" s="4">
        <f>'Листы на печать'!Y1575</f>
        <v>0</v>
      </c>
      <c r="C1441" s="4">
        <f>'Листы на печать'!AA1575</f>
        <v>0</v>
      </c>
      <c r="D1441" s="5" t="str">
        <f t="shared" si="92"/>
        <v>00</v>
      </c>
      <c r="E1441" s="4">
        <f>'Листы на печать'!AC1575</f>
        <v>0</v>
      </c>
      <c r="F1441" s="4">
        <f>'Листы на печать'!AE1575</f>
        <v>0</v>
      </c>
      <c r="G1441" s="5">
        <f t="shared" si="89"/>
        <v>0</v>
      </c>
      <c r="H1441" s="4">
        <f>'Листы на печать'!J1575</f>
        <v>0</v>
      </c>
      <c r="I1441" s="4">
        <f>'Листы на печать'!L1575</f>
        <v>0</v>
      </c>
      <c r="J1441" s="5">
        <f t="shared" si="90"/>
        <v>0</v>
      </c>
      <c r="K1441" s="4">
        <f>'Листы на печать'!M1575</f>
        <v>0</v>
      </c>
      <c r="L1441" s="4" t="str">
        <f t="shared" si="91"/>
        <v>00</v>
      </c>
      <c r="M1441" s="4">
        <f>'Листы на печать'!N1575</f>
        <v>0</v>
      </c>
      <c r="N1441" s="4">
        <f>'Листы на печать'!P1575</f>
        <v>0</v>
      </c>
    </row>
    <row r="1442" spans="1:14">
      <c r="A1442" s="4">
        <f>'Листы на печать'!B1576</f>
        <v>0</v>
      </c>
      <c r="B1442" s="4">
        <f>'Листы на печать'!Y1576</f>
        <v>0</v>
      </c>
      <c r="C1442" s="4">
        <f>'Листы на печать'!AA1576</f>
        <v>0</v>
      </c>
      <c r="D1442" s="5" t="str">
        <f t="shared" si="92"/>
        <v>00</v>
      </c>
      <c r="E1442" s="4">
        <f>'Листы на печать'!AC1576</f>
        <v>0</v>
      </c>
      <c r="F1442" s="4">
        <f>'Листы на печать'!AE1576</f>
        <v>0</v>
      </c>
      <c r="G1442" s="5">
        <f t="shared" si="89"/>
        <v>0</v>
      </c>
      <c r="H1442" s="4">
        <f>'Листы на печать'!J1576</f>
        <v>0</v>
      </c>
      <c r="I1442" s="4">
        <f>'Листы на печать'!L1576</f>
        <v>0</v>
      </c>
      <c r="J1442" s="5">
        <f t="shared" si="90"/>
        <v>0</v>
      </c>
      <c r="K1442" s="4">
        <f>'Листы на печать'!M1576</f>
        <v>0</v>
      </c>
      <c r="L1442" s="4" t="str">
        <f t="shared" si="91"/>
        <v>00</v>
      </c>
      <c r="M1442" s="4">
        <f>'Листы на печать'!N1576</f>
        <v>0</v>
      </c>
      <c r="N1442" s="4">
        <f>'Листы на печать'!P1576</f>
        <v>0</v>
      </c>
    </row>
    <row r="1443" spans="1:14">
      <c r="A1443" s="4">
        <f>'Листы на печать'!B1577</f>
        <v>0</v>
      </c>
      <c r="B1443" s="4">
        <f>'Листы на печать'!Y1577</f>
        <v>0</v>
      </c>
      <c r="C1443" s="4">
        <f>'Листы на печать'!AA1577</f>
        <v>0</v>
      </c>
      <c r="D1443" s="5" t="str">
        <f t="shared" si="92"/>
        <v>00</v>
      </c>
      <c r="E1443" s="4">
        <f>'Листы на печать'!AC1577</f>
        <v>0</v>
      </c>
      <c r="F1443" s="4">
        <f>'Листы на печать'!AE1577</f>
        <v>0</v>
      </c>
      <c r="G1443" s="5">
        <f t="shared" si="89"/>
        <v>0</v>
      </c>
      <c r="H1443" s="4">
        <f>'Листы на печать'!J1577</f>
        <v>0</v>
      </c>
      <c r="I1443" s="4">
        <f>'Листы на печать'!L1577</f>
        <v>0</v>
      </c>
      <c r="J1443" s="5">
        <f t="shared" si="90"/>
        <v>0</v>
      </c>
      <c r="K1443" s="4">
        <f>'Листы на печать'!M1577</f>
        <v>0</v>
      </c>
      <c r="L1443" s="4" t="str">
        <f t="shared" si="91"/>
        <v>00</v>
      </c>
      <c r="M1443" s="4">
        <f>'Листы на печать'!N1577</f>
        <v>0</v>
      </c>
      <c r="N1443" s="4">
        <f>'Листы на печать'!P1577</f>
        <v>0</v>
      </c>
    </row>
    <row r="1444" spans="1:14">
      <c r="A1444" s="4">
        <f>'Листы на печать'!B1578</f>
        <v>0</v>
      </c>
      <c r="B1444" s="4">
        <f>'Листы на печать'!Y1578</f>
        <v>0</v>
      </c>
      <c r="C1444" s="4">
        <f>'Листы на печать'!AA1578</f>
        <v>0</v>
      </c>
      <c r="D1444" s="5" t="str">
        <f t="shared" si="92"/>
        <v>00</v>
      </c>
      <c r="E1444" s="4">
        <f>'Листы на печать'!AC1578</f>
        <v>0</v>
      </c>
      <c r="F1444" s="4">
        <f>'Листы на печать'!AE1578</f>
        <v>0</v>
      </c>
      <c r="G1444" s="5">
        <f t="shared" si="89"/>
        <v>0</v>
      </c>
      <c r="H1444" s="4">
        <f>'Листы на печать'!J1578</f>
        <v>0</v>
      </c>
      <c r="I1444" s="4">
        <f>'Листы на печать'!L1578</f>
        <v>0</v>
      </c>
      <c r="J1444" s="5">
        <f t="shared" si="90"/>
        <v>0</v>
      </c>
      <c r="K1444" s="4">
        <f>'Листы на печать'!M1578</f>
        <v>0</v>
      </c>
      <c r="L1444" s="4" t="str">
        <f t="shared" si="91"/>
        <v>00</v>
      </c>
      <c r="M1444" s="4">
        <f>'Листы на печать'!N1578</f>
        <v>0</v>
      </c>
      <c r="N1444" s="4">
        <f>'Листы на печать'!P1578</f>
        <v>0</v>
      </c>
    </row>
    <row r="1445" spans="1:14">
      <c r="A1445" s="4">
        <f>'Листы на печать'!B1579</f>
        <v>0</v>
      </c>
      <c r="B1445" s="4">
        <f>'Листы на печать'!Y1579</f>
        <v>0</v>
      </c>
      <c r="C1445" s="4">
        <f>'Листы на печать'!AA1579</f>
        <v>0</v>
      </c>
      <c r="D1445" s="5" t="str">
        <f t="shared" si="92"/>
        <v>00</v>
      </c>
      <c r="E1445" s="4">
        <f>'Листы на печать'!AC1579</f>
        <v>0</v>
      </c>
      <c r="F1445" s="4">
        <f>'Листы на печать'!AE1579</f>
        <v>0</v>
      </c>
      <c r="G1445" s="5">
        <f t="shared" si="89"/>
        <v>0</v>
      </c>
      <c r="H1445" s="4">
        <f>'Листы на печать'!J1579</f>
        <v>0</v>
      </c>
      <c r="I1445" s="4">
        <f>'Листы на печать'!L1579</f>
        <v>0</v>
      </c>
      <c r="J1445" s="5">
        <f t="shared" si="90"/>
        <v>0</v>
      </c>
      <c r="K1445" s="4">
        <f>'Листы на печать'!M1579</f>
        <v>0</v>
      </c>
      <c r="L1445" s="4" t="str">
        <f t="shared" si="91"/>
        <v>00</v>
      </c>
      <c r="M1445" s="4">
        <f>'Листы на печать'!N1579</f>
        <v>0</v>
      </c>
      <c r="N1445" s="4">
        <f>'Листы на печать'!P1579</f>
        <v>0</v>
      </c>
    </row>
    <row r="1446" spans="1:14">
      <c r="A1446" s="4">
        <f>'Листы на печать'!B1580</f>
        <v>0</v>
      </c>
      <c r="B1446" s="4">
        <f>'Листы на печать'!Y1580</f>
        <v>0</v>
      </c>
      <c r="C1446" s="4">
        <f>'Листы на печать'!AA1580</f>
        <v>0</v>
      </c>
      <c r="D1446" s="5" t="str">
        <f t="shared" si="92"/>
        <v>00</v>
      </c>
      <c r="E1446" s="4">
        <f>'Листы на печать'!AC1580</f>
        <v>0</v>
      </c>
      <c r="F1446" s="4">
        <f>'Листы на печать'!AE1580</f>
        <v>0</v>
      </c>
      <c r="G1446" s="5">
        <f t="shared" si="89"/>
        <v>0</v>
      </c>
      <c r="H1446" s="4">
        <f>'Листы на печать'!J1580</f>
        <v>0</v>
      </c>
      <c r="I1446" s="4">
        <f>'Листы на печать'!L1580</f>
        <v>0</v>
      </c>
      <c r="J1446" s="5">
        <f t="shared" si="90"/>
        <v>0</v>
      </c>
      <c r="K1446" s="4">
        <f>'Листы на печать'!M1580</f>
        <v>0</v>
      </c>
      <c r="L1446" s="4" t="str">
        <f t="shared" si="91"/>
        <v>00</v>
      </c>
      <c r="M1446" s="4">
        <f>'Листы на печать'!N1580</f>
        <v>0</v>
      </c>
      <c r="N1446" s="4">
        <f>'Листы на печать'!P1580</f>
        <v>0</v>
      </c>
    </row>
    <row r="1447" spans="1:14">
      <c r="A1447" s="4">
        <f>'Листы на печать'!B1581</f>
        <v>0</v>
      </c>
      <c r="B1447" s="4">
        <f>'Листы на печать'!Y1581</f>
        <v>0</v>
      </c>
      <c r="C1447" s="4">
        <f>'Листы на печать'!AA1581</f>
        <v>0</v>
      </c>
      <c r="D1447" s="5" t="str">
        <f t="shared" si="92"/>
        <v>00</v>
      </c>
      <c r="E1447" s="4">
        <f>'Листы на печать'!AC1581</f>
        <v>0</v>
      </c>
      <c r="F1447" s="4">
        <f>'Листы на печать'!AE1581</f>
        <v>0</v>
      </c>
      <c r="G1447" s="5">
        <f t="shared" si="89"/>
        <v>0</v>
      </c>
      <c r="H1447" s="4">
        <f>'Листы на печать'!J1581</f>
        <v>0</v>
      </c>
      <c r="I1447" s="4">
        <f>'Листы на печать'!L1581</f>
        <v>0</v>
      </c>
      <c r="J1447" s="5">
        <f t="shared" si="90"/>
        <v>0</v>
      </c>
      <c r="K1447" s="4">
        <f>'Листы на печать'!M1581</f>
        <v>0</v>
      </c>
      <c r="L1447" s="4" t="str">
        <f t="shared" si="91"/>
        <v>00</v>
      </c>
      <c r="M1447" s="4">
        <f>'Листы на печать'!N1581</f>
        <v>0</v>
      </c>
      <c r="N1447" s="4">
        <f>'Листы на печать'!P1581</f>
        <v>0</v>
      </c>
    </row>
    <row r="1448" spans="1:14">
      <c r="A1448" s="4">
        <f>'Листы на печать'!B1582</f>
        <v>0</v>
      </c>
      <c r="B1448" s="4">
        <f>'Листы на печать'!Y1582</f>
        <v>0</v>
      </c>
      <c r="C1448" s="4">
        <f>'Листы на печать'!AA1582</f>
        <v>0</v>
      </c>
      <c r="D1448" s="5" t="str">
        <f t="shared" si="92"/>
        <v>00</v>
      </c>
      <c r="E1448" s="4">
        <f>'Листы на печать'!AC1582</f>
        <v>0</v>
      </c>
      <c r="F1448" s="4">
        <f>'Листы на печать'!AE1582</f>
        <v>0</v>
      </c>
      <c r="G1448" s="5">
        <f t="shared" si="89"/>
        <v>0</v>
      </c>
      <c r="H1448" s="4">
        <f>'Листы на печать'!J1582</f>
        <v>0</v>
      </c>
      <c r="I1448" s="4">
        <f>'Листы на печать'!L1582</f>
        <v>0</v>
      </c>
      <c r="J1448" s="5">
        <f t="shared" si="90"/>
        <v>0</v>
      </c>
      <c r="K1448" s="4">
        <f>'Листы на печать'!M1582</f>
        <v>0</v>
      </c>
      <c r="L1448" s="4" t="str">
        <f t="shared" si="91"/>
        <v>00</v>
      </c>
      <c r="M1448" s="4">
        <f>'Листы на печать'!N1582</f>
        <v>0</v>
      </c>
      <c r="N1448" s="4">
        <f>'Листы на печать'!P1582</f>
        <v>0</v>
      </c>
    </row>
    <row r="1449" spans="1:14">
      <c r="A1449" s="4">
        <f>'Листы на печать'!B1583</f>
        <v>0</v>
      </c>
      <c r="B1449" s="4">
        <f>'Листы на печать'!Y1583</f>
        <v>0</v>
      </c>
      <c r="C1449" s="4">
        <f>'Листы на печать'!AA1583</f>
        <v>0</v>
      </c>
      <c r="D1449" s="5" t="str">
        <f t="shared" si="92"/>
        <v>00</v>
      </c>
      <c r="E1449" s="4">
        <f>'Листы на печать'!AC1583</f>
        <v>0</v>
      </c>
      <c r="F1449" s="4">
        <f>'Листы на печать'!AE1583</f>
        <v>0</v>
      </c>
      <c r="G1449" s="5">
        <f t="shared" si="89"/>
        <v>0</v>
      </c>
      <c r="H1449" s="4">
        <f>'Листы на печать'!J1583</f>
        <v>0</v>
      </c>
      <c r="I1449" s="4">
        <f>'Листы на печать'!L1583</f>
        <v>0</v>
      </c>
      <c r="J1449" s="5">
        <f t="shared" si="90"/>
        <v>0</v>
      </c>
      <c r="K1449" s="4">
        <f>'Листы на печать'!M1583</f>
        <v>0</v>
      </c>
      <c r="L1449" s="4" t="str">
        <f t="shared" si="91"/>
        <v>00</v>
      </c>
      <c r="M1449" s="4">
        <f>'Листы на печать'!N1583</f>
        <v>0</v>
      </c>
      <c r="N1449" s="4">
        <f>'Листы на печать'!P1583</f>
        <v>0</v>
      </c>
    </row>
    <row r="1450" spans="1:14">
      <c r="A1450" s="4">
        <f>'Листы на печать'!B1584</f>
        <v>0</v>
      </c>
      <c r="B1450" s="4">
        <f>'Листы на печать'!Y1584</f>
        <v>0</v>
      </c>
      <c r="C1450" s="4">
        <f>'Листы на печать'!AA1584</f>
        <v>0</v>
      </c>
      <c r="D1450" s="5" t="str">
        <f t="shared" si="92"/>
        <v>00</v>
      </c>
      <c r="E1450" s="4">
        <f>'Листы на печать'!AC1584</f>
        <v>0</v>
      </c>
      <c r="F1450" s="4">
        <f>'Листы на печать'!AE1584</f>
        <v>0</v>
      </c>
      <c r="G1450" s="5">
        <f t="shared" si="89"/>
        <v>0</v>
      </c>
      <c r="H1450" s="4">
        <f>'Листы на печать'!J1584</f>
        <v>0</v>
      </c>
      <c r="I1450" s="4">
        <f>'Листы на печать'!L1584</f>
        <v>0</v>
      </c>
      <c r="J1450" s="5">
        <f t="shared" si="90"/>
        <v>0</v>
      </c>
      <c r="K1450" s="4">
        <f>'Листы на печать'!M1584</f>
        <v>0</v>
      </c>
      <c r="L1450" s="4" t="str">
        <f t="shared" si="91"/>
        <v>00</v>
      </c>
      <c r="M1450" s="4">
        <f>'Листы на печать'!N1584</f>
        <v>0</v>
      </c>
      <c r="N1450" s="4">
        <f>'Листы на печать'!P1584</f>
        <v>0</v>
      </c>
    </row>
    <row r="1451" spans="1:14">
      <c r="A1451" s="4">
        <f>'Листы на печать'!B1585</f>
        <v>0</v>
      </c>
      <c r="B1451" s="4">
        <f>'Листы на печать'!Y1585</f>
        <v>0</v>
      </c>
      <c r="C1451" s="4">
        <f>'Листы на печать'!AA1585</f>
        <v>0</v>
      </c>
      <c r="D1451" s="5" t="str">
        <f t="shared" si="92"/>
        <v>00</v>
      </c>
      <c r="E1451" s="4">
        <f>'Листы на печать'!AC1585</f>
        <v>0</v>
      </c>
      <c r="F1451" s="4">
        <f>'Листы на печать'!AE1585</f>
        <v>0</v>
      </c>
      <c r="G1451" s="5">
        <f t="shared" si="89"/>
        <v>0</v>
      </c>
      <c r="H1451" s="4">
        <f>'Листы на печать'!J1585</f>
        <v>0</v>
      </c>
      <c r="I1451" s="4">
        <f>'Листы на печать'!L1585</f>
        <v>0</v>
      </c>
      <c r="J1451" s="5">
        <f t="shared" si="90"/>
        <v>0</v>
      </c>
      <c r="K1451" s="4">
        <f>'Листы на печать'!M1585</f>
        <v>0</v>
      </c>
      <c r="L1451" s="4" t="str">
        <f t="shared" si="91"/>
        <v>00</v>
      </c>
      <c r="M1451" s="4">
        <f>'Листы на печать'!N1585</f>
        <v>0</v>
      </c>
      <c r="N1451" s="4">
        <f>'Листы на печать'!P1585</f>
        <v>0</v>
      </c>
    </row>
    <row r="1452" spans="1:14">
      <c r="A1452" s="4">
        <f>'Листы на печать'!B1586</f>
        <v>0</v>
      </c>
      <c r="B1452" s="4">
        <f>'Листы на печать'!Y1586</f>
        <v>0</v>
      </c>
      <c r="C1452" s="4">
        <f>'Листы на печать'!AA1586</f>
        <v>0</v>
      </c>
      <c r="D1452" s="5" t="str">
        <f t="shared" si="92"/>
        <v>00</v>
      </c>
      <c r="E1452" s="4">
        <f>'Листы на печать'!AC1586</f>
        <v>0</v>
      </c>
      <c r="F1452" s="4">
        <f>'Листы на печать'!AE1586</f>
        <v>0</v>
      </c>
      <c r="G1452" s="5">
        <f t="shared" si="89"/>
        <v>0</v>
      </c>
      <c r="H1452" s="4">
        <f>'Листы на печать'!J1586</f>
        <v>0</v>
      </c>
      <c r="I1452" s="4">
        <f>'Листы на печать'!L1586</f>
        <v>0</v>
      </c>
      <c r="J1452" s="5">
        <f t="shared" si="90"/>
        <v>0</v>
      </c>
      <c r="K1452" s="4">
        <f>'Листы на печать'!M1586</f>
        <v>0</v>
      </c>
      <c r="L1452" s="4" t="str">
        <f t="shared" si="91"/>
        <v>00</v>
      </c>
      <c r="M1452" s="4">
        <f>'Листы на печать'!N1586</f>
        <v>0</v>
      </c>
      <c r="N1452" s="4">
        <f>'Листы на печать'!P1586</f>
        <v>0</v>
      </c>
    </row>
    <row r="1453" spans="1:14">
      <c r="A1453" s="4">
        <f>'Листы на печать'!B1587</f>
        <v>0</v>
      </c>
      <c r="B1453" s="4">
        <f>'Листы на печать'!Y1587</f>
        <v>0</v>
      </c>
      <c r="C1453" s="4">
        <f>'Листы на печать'!AA1587</f>
        <v>0</v>
      </c>
      <c r="D1453" s="5" t="str">
        <f t="shared" si="92"/>
        <v>00</v>
      </c>
      <c r="E1453" s="4">
        <f>'Листы на печать'!AC1587</f>
        <v>0</v>
      </c>
      <c r="F1453" s="4">
        <f>'Листы на печать'!AE1587</f>
        <v>0</v>
      </c>
      <c r="G1453" s="5">
        <f t="shared" si="89"/>
        <v>0</v>
      </c>
      <c r="H1453" s="4">
        <f>'Листы на печать'!J1587</f>
        <v>0</v>
      </c>
      <c r="I1453" s="4">
        <f>'Листы на печать'!L1587</f>
        <v>0</v>
      </c>
      <c r="J1453" s="5">
        <f t="shared" si="90"/>
        <v>0</v>
      </c>
      <c r="K1453" s="4">
        <f>'Листы на печать'!M1587</f>
        <v>0</v>
      </c>
      <c r="L1453" s="4" t="str">
        <f t="shared" si="91"/>
        <v>00</v>
      </c>
      <c r="M1453" s="4">
        <f>'Листы на печать'!N1587</f>
        <v>0</v>
      </c>
      <c r="N1453" s="4">
        <f>'Листы на печать'!P1587</f>
        <v>0</v>
      </c>
    </row>
    <row r="1454" spans="1:14">
      <c r="A1454" s="4">
        <f>'Листы на печать'!B1588</f>
        <v>0</v>
      </c>
      <c r="B1454" s="4">
        <f>'Листы на печать'!Y1588</f>
        <v>0</v>
      </c>
      <c r="C1454" s="4" t="str">
        <f>'Листы на печать'!AA1588</f>
        <v>АП-08/15-АОВ2.К</v>
      </c>
      <c r="D1454" s="5" t="str">
        <f t="shared" si="92"/>
        <v>00</v>
      </c>
      <c r="E1454" s="4">
        <f>'Листы на печать'!AC1588</f>
        <v>0</v>
      </c>
      <c r="F1454" s="4">
        <f>'Листы на печать'!AE1588</f>
        <v>0</v>
      </c>
      <c r="G1454" s="5">
        <f t="shared" si="89"/>
        <v>0</v>
      </c>
      <c r="H1454" s="4">
        <f>'Листы на печать'!J1588</f>
        <v>0</v>
      </c>
      <c r="I1454" s="4">
        <f>'Листы на печать'!L1588</f>
        <v>0</v>
      </c>
      <c r="J1454" s="5">
        <f t="shared" si="90"/>
        <v>0</v>
      </c>
      <c r="K1454" s="4">
        <f>'Листы на печать'!M1588</f>
        <v>0</v>
      </c>
      <c r="L1454" s="4" t="str">
        <f t="shared" si="91"/>
        <v>00</v>
      </c>
      <c r="M1454" s="4">
        <f>'Листы на печать'!N1588</f>
        <v>0</v>
      </c>
      <c r="N1454" s="4">
        <f>'Листы на печать'!P1588</f>
        <v>0</v>
      </c>
    </row>
    <row r="1455" spans="1:14">
      <c r="A1455" s="4">
        <f>'Листы на печать'!B1589</f>
        <v>0</v>
      </c>
      <c r="B1455" s="4">
        <f>'Листы на печать'!Y1589</f>
        <v>0</v>
      </c>
      <c r="C1455" s="4">
        <f>'Листы на печать'!AA1589</f>
        <v>0</v>
      </c>
      <c r="D1455" s="5" t="str">
        <f t="shared" si="92"/>
        <v>00</v>
      </c>
      <c r="E1455" s="4">
        <f>'Листы на печать'!AC1589</f>
        <v>0</v>
      </c>
      <c r="F1455" s="4">
        <f>'Листы на печать'!AE1589</f>
        <v>0</v>
      </c>
      <c r="G1455" s="5">
        <f t="shared" si="89"/>
        <v>0</v>
      </c>
      <c r="H1455" s="4">
        <f>'Листы на печать'!J1589</f>
        <v>0</v>
      </c>
      <c r="I1455" s="4">
        <f>'Листы на печать'!L1589</f>
        <v>0</v>
      </c>
      <c r="J1455" s="5">
        <f t="shared" si="90"/>
        <v>0</v>
      </c>
      <c r="K1455" s="4">
        <f>'Листы на печать'!M1589</f>
        <v>0</v>
      </c>
      <c r="L1455" s="4" t="str">
        <f t="shared" si="91"/>
        <v>00</v>
      </c>
      <c r="M1455" s="4">
        <f>'Листы на печать'!N1589</f>
        <v>0</v>
      </c>
      <c r="N1455" s="4">
        <f>'Листы на печать'!P1589</f>
        <v>0</v>
      </c>
    </row>
    <row r="1456" spans="1:14">
      <c r="A1456" s="4">
        <f>'Листы на печать'!B1590</f>
        <v>0</v>
      </c>
      <c r="B1456" s="4">
        <f>'Листы на печать'!Y1590</f>
        <v>0</v>
      </c>
      <c r="C1456" s="4">
        <f>'Листы на печать'!AA1590</f>
        <v>0</v>
      </c>
      <c r="D1456" s="5" t="str">
        <f t="shared" si="92"/>
        <v>00</v>
      </c>
      <c r="E1456" s="4">
        <f>'Листы на печать'!AC1590</f>
        <v>0</v>
      </c>
      <c r="F1456" s="4">
        <f>'Листы на печать'!AE1590</f>
        <v>0</v>
      </c>
      <c r="G1456" s="5">
        <f t="shared" si="89"/>
        <v>0</v>
      </c>
      <c r="H1456" s="4">
        <f>'Листы на печать'!J1590</f>
        <v>0</v>
      </c>
      <c r="I1456" s="4">
        <f>'Листы на печать'!L1590</f>
        <v>0</v>
      </c>
      <c r="J1456" s="5">
        <f t="shared" si="90"/>
        <v>0</v>
      </c>
      <c r="K1456" s="4">
        <f>'Листы на печать'!M1590</f>
        <v>0</v>
      </c>
      <c r="L1456" s="4" t="str">
        <f t="shared" si="91"/>
        <v>00</v>
      </c>
      <c r="M1456" s="4">
        <f>'Листы на печать'!N1590</f>
        <v>0</v>
      </c>
      <c r="N1456" s="4">
        <f>'Листы на печать'!P1590</f>
        <v>0</v>
      </c>
    </row>
    <row r="1457" spans="1:14">
      <c r="A1457" s="4">
        <f>'Листы на печать'!B1591</f>
        <v>0</v>
      </c>
      <c r="B1457" s="4">
        <f>'Листы на печать'!Y1591</f>
        <v>0</v>
      </c>
      <c r="C1457" s="4">
        <f>'Листы на печать'!AA1591</f>
        <v>0</v>
      </c>
      <c r="D1457" s="5" t="str">
        <f t="shared" si="92"/>
        <v>00</v>
      </c>
      <c r="E1457" s="4">
        <f>'Листы на печать'!AC1591</f>
        <v>0</v>
      </c>
      <c r="F1457" s="4">
        <f>'Листы на печать'!AE1591</f>
        <v>0</v>
      </c>
      <c r="G1457" s="5">
        <f t="shared" si="89"/>
        <v>0</v>
      </c>
      <c r="H1457" s="4">
        <f>'Листы на печать'!J1591</f>
        <v>0</v>
      </c>
      <c r="I1457" s="4">
        <f>'Листы на печать'!L1591</f>
        <v>0</v>
      </c>
      <c r="J1457" s="5">
        <f t="shared" si="90"/>
        <v>0</v>
      </c>
      <c r="K1457" s="4">
        <f>'Листы на печать'!M1591</f>
        <v>0</v>
      </c>
      <c r="L1457" s="4" t="str">
        <f t="shared" si="91"/>
        <v>00</v>
      </c>
      <c r="M1457" s="4">
        <f>'Листы на печать'!N1591</f>
        <v>0</v>
      </c>
      <c r="N1457" s="4">
        <f>'Листы на печать'!P1591</f>
        <v>0</v>
      </c>
    </row>
    <row r="1458" spans="1:14">
      <c r="A1458" s="4">
        <f>'Листы на печать'!B1592</f>
        <v>0</v>
      </c>
      <c r="B1458" s="4">
        <f>'Листы на печать'!Y1592</f>
        <v>0</v>
      </c>
      <c r="C1458" s="4">
        <f>'Листы на печать'!AA1592</f>
        <v>0</v>
      </c>
      <c r="D1458" s="5" t="str">
        <f t="shared" si="92"/>
        <v>00</v>
      </c>
      <c r="E1458" s="4">
        <f>'Листы на печать'!AC1592</f>
        <v>0</v>
      </c>
      <c r="F1458" s="4">
        <f>'Листы на печать'!AE1592</f>
        <v>0</v>
      </c>
      <c r="G1458" s="5">
        <f t="shared" si="89"/>
        <v>0</v>
      </c>
      <c r="H1458" s="4">
        <f>'Листы на печать'!J1592</f>
        <v>0</v>
      </c>
      <c r="I1458" s="4">
        <f>'Листы на печать'!L1592</f>
        <v>0</v>
      </c>
      <c r="J1458" s="5">
        <f t="shared" si="90"/>
        <v>0</v>
      </c>
      <c r="K1458" s="4">
        <f>'Листы на печать'!M1592</f>
        <v>0</v>
      </c>
      <c r="L1458" s="4" t="str">
        <f t="shared" si="91"/>
        <v>00</v>
      </c>
      <c r="M1458" s="4">
        <f>'Листы на печать'!N1592</f>
        <v>0</v>
      </c>
      <c r="N1458" s="4">
        <f>'Листы на печать'!P1592</f>
        <v>0</v>
      </c>
    </row>
    <row r="1459" spans="1:14">
      <c r="A1459" s="4" t="str">
        <f>'Листы на печать'!B1593</f>
        <v>Обозначение кабеля, провода</v>
      </c>
      <c r="B1459" s="4" t="str">
        <f>'Листы на печать'!Y1593</f>
        <v>Кабель, провод</v>
      </c>
      <c r="C1459" s="4">
        <f>'Листы на печать'!AA1593</f>
        <v>0</v>
      </c>
      <c r="D1459" s="5" t="str">
        <f t="shared" si="92"/>
        <v>Кабель, провод0</v>
      </c>
      <c r="E1459" s="4">
        <f>'Листы на печать'!AC1593</f>
        <v>0</v>
      </c>
      <c r="F1459" s="4">
        <f>'Листы на печать'!AE1593</f>
        <v>0</v>
      </c>
      <c r="G1459" s="5" t="str">
        <f t="shared" si="89"/>
        <v>Обозначение кабеля, провода</v>
      </c>
      <c r="H1459" s="4" t="str">
        <f>'Листы на печать'!J1593</f>
        <v>Участок трассы кабеля, провода</v>
      </c>
      <c r="I1459" s="4">
        <f>'Листы на печать'!L1593</f>
        <v>0</v>
      </c>
      <c r="J1459" s="5" t="str">
        <f t="shared" si="90"/>
        <v>Обозначение кабеля, провода</v>
      </c>
      <c r="K1459" s="4">
        <f>'Листы на печать'!M1593</f>
        <v>0</v>
      </c>
      <c r="L1459" s="4" t="str">
        <f t="shared" si="91"/>
        <v>00</v>
      </c>
      <c r="M1459" s="4">
        <f>'Листы на печать'!N1593</f>
        <v>0</v>
      </c>
      <c r="N1459" s="4">
        <f>'Листы на печать'!P1593</f>
        <v>0</v>
      </c>
    </row>
    <row r="1460" spans="1:14">
      <c r="A1460" s="4">
        <f>'Листы на печать'!B1594</f>
        <v>0</v>
      </c>
      <c r="B1460" s="4" t="str">
        <f>'Листы на печать'!Y1594</f>
        <v>по проекту</v>
      </c>
      <c r="C1460" s="4">
        <f>'Листы на печать'!AA1594</f>
        <v>0</v>
      </c>
      <c r="D1460" s="5" t="str">
        <f t="shared" si="92"/>
        <v>по проекту0</v>
      </c>
      <c r="E1460" s="4">
        <f>'Листы на печать'!AC1594</f>
        <v>0</v>
      </c>
      <c r="F1460" s="4">
        <f>'Листы на печать'!AE1594</f>
        <v>0</v>
      </c>
      <c r="G1460" s="5">
        <f t="shared" si="89"/>
        <v>0</v>
      </c>
      <c r="H1460" s="4" t="str">
        <f>'Листы на печать'!J1594</f>
        <v>в трубе стальной,      Ø/м</v>
      </c>
      <c r="I1460" s="4">
        <f>'Листы на печать'!L1594</f>
        <v>0</v>
      </c>
      <c r="J1460" s="5">
        <f t="shared" si="90"/>
        <v>0</v>
      </c>
      <c r="K1460" s="4" t="str">
        <f>'Листы на печать'!M1594</f>
        <v>в трубе ПВХ (п),  ПНД (пн),  металло-рукаве (м), Ø/м</v>
      </c>
      <c r="L1460" s="4" t="str">
        <f t="shared" si="91"/>
        <v>в трубе ПВХ (п),  ПНД (пн),  металло-рукаве (м), Ø/м0</v>
      </c>
      <c r="M1460" s="4">
        <f>'Листы на печать'!N1594</f>
        <v>0</v>
      </c>
      <c r="N1460" s="4">
        <f>'Листы на печать'!P1594</f>
        <v>0</v>
      </c>
    </row>
    <row r="1461" spans="1:14">
      <c r="A1461" s="4">
        <f>'Листы на печать'!B1595</f>
        <v>0</v>
      </c>
      <c r="B1461" s="4" t="str">
        <f>'Листы на печать'!Y1595</f>
        <v>Марка</v>
      </c>
      <c r="C1461" s="4" t="str">
        <f>'Листы на печать'!AA1595</f>
        <v>Кол., число и сечение жил</v>
      </c>
      <c r="D1461" s="5" t="str">
        <f t="shared" si="92"/>
        <v>Марка0</v>
      </c>
      <c r="E1461" s="4">
        <f>'Листы на печать'!AC1595</f>
        <v>0</v>
      </c>
      <c r="F1461" s="4" t="str">
        <f>'Листы на печать'!AE1595</f>
        <v>Длина, м</v>
      </c>
      <c r="G1461" s="5">
        <f t="shared" si="89"/>
        <v>0</v>
      </c>
      <c r="H1461" s="4">
        <f>'Листы на печать'!J1595</f>
        <v>0</v>
      </c>
      <c r="I1461" s="4">
        <f>'Листы на печать'!L1595</f>
        <v>0</v>
      </c>
      <c r="J1461" s="5">
        <f t="shared" si="90"/>
        <v>0</v>
      </c>
      <c r="K1461" s="4">
        <f>'Листы на печать'!M1595</f>
        <v>0</v>
      </c>
      <c r="L1461" s="4" t="str">
        <f t="shared" si="91"/>
        <v>00</v>
      </c>
      <c r="M1461" s="4">
        <f>'Листы на печать'!N1595</f>
        <v>0</v>
      </c>
      <c r="N1461" s="4">
        <f>'Листы на печать'!P1595</f>
        <v>0</v>
      </c>
    </row>
    <row r="1462" spans="1:14">
      <c r="A1462" s="4">
        <f>'Листы на печать'!B1596</f>
        <v>0</v>
      </c>
      <c r="B1462" s="4">
        <f>'Листы на печать'!Y1596</f>
        <v>0</v>
      </c>
      <c r="C1462" s="4">
        <f>'Листы на печать'!AA1596</f>
        <v>0</v>
      </c>
      <c r="D1462" s="5" t="str">
        <f t="shared" si="92"/>
        <v>00</v>
      </c>
      <c r="E1462" s="4">
        <f>'Листы на печать'!AC1596</f>
        <v>0</v>
      </c>
      <c r="F1462" s="4">
        <f>'Листы на печать'!AE1596</f>
        <v>0</v>
      </c>
      <c r="G1462" s="5">
        <f t="shared" si="89"/>
        <v>0</v>
      </c>
      <c r="H1462" s="4">
        <f>'Листы на печать'!J1596</f>
        <v>0</v>
      </c>
      <c r="I1462" s="4">
        <f>'Листы на печать'!L1596</f>
        <v>0</v>
      </c>
      <c r="J1462" s="5">
        <f t="shared" si="90"/>
        <v>0</v>
      </c>
      <c r="K1462" s="4">
        <f>'Листы на печать'!M1596</f>
        <v>0</v>
      </c>
      <c r="L1462" s="4" t="str">
        <f t="shared" si="91"/>
        <v>00</v>
      </c>
      <c r="M1462" s="4">
        <f>'Листы на печать'!N1596</f>
        <v>0</v>
      </c>
      <c r="N1462" s="4">
        <f>'Листы на печать'!P1596</f>
        <v>0</v>
      </c>
    </row>
    <row r="1463" spans="1:14">
      <c r="A1463" s="4">
        <f>'Листы на печать'!B1597</f>
        <v>0</v>
      </c>
      <c r="B1463" s="4">
        <f>'Листы на печать'!Y1597</f>
        <v>0</v>
      </c>
      <c r="C1463" s="4">
        <f>'Листы на печать'!AA1597</f>
        <v>0</v>
      </c>
      <c r="D1463" s="5" t="str">
        <f t="shared" si="92"/>
        <v>00</v>
      </c>
      <c r="E1463" s="4">
        <f>'Листы на печать'!AC1597</f>
        <v>0</v>
      </c>
      <c r="F1463" s="4">
        <f>'Листы на печать'!AE1597</f>
        <v>0</v>
      </c>
      <c r="G1463" s="5">
        <f t="shared" si="89"/>
        <v>0</v>
      </c>
      <c r="H1463" s="4">
        <f>'Листы на печать'!J1597</f>
        <v>0</v>
      </c>
      <c r="I1463" s="4">
        <f>'Листы на печать'!L1597</f>
        <v>0</v>
      </c>
      <c r="J1463" s="5">
        <f t="shared" si="90"/>
        <v>0</v>
      </c>
      <c r="K1463" s="4">
        <f>'Листы на печать'!M1597</f>
        <v>0</v>
      </c>
      <c r="L1463" s="4" t="str">
        <f t="shared" si="91"/>
        <v>00</v>
      </c>
      <c r="M1463" s="4">
        <f>'Листы на печать'!N1597</f>
        <v>0</v>
      </c>
      <c r="N1463" s="4">
        <f>'Листы на печать'!P1597</f>
        <v>0</v>
      </c>
    </row>
    <row r="1464" spans="1:14">
      <c r="A1464" s="4">
        <f>'Листы на печать'!B1598</f>
        <v>0</v>
      </c>
      <c r="B1464" s="4">
        <f>'Листы на печать'!Y1598</f>
        <v>0</v>
      </c>
      <c r="C1464" s="4">
        <f>'Листы на печать'!AA1598</f>
        <v>0</v>
      </c>
      <c r="D1464" s="5" t="str">
        <f t="shared" si="92"/>
        <v>00</v>
      </c>
      <c r="E1464" s="4">
        <f>'Листы на печать'!AC1598</f>
        <v>0</v>
      </c>
      <c r="F1464" s="4">
        <f>'Листы на печать'!AE1598</f>
        <v>0</v>
      </c>
      <c r="G1464" s="5">
        <f t="shared" si="89"/>
        <v>0</v>
      </c>
      <c r="H1464" s="4">
        <f>'Листы на печать'!J1598</f>
        <v>0</v>
      </c>
      <c r="I1464" s="4">
        <f>'Листы на печать'!L1598</f>
        <v>0</v>
      </c>
      <c r="J1464" s="5">
        <f t="shared" si="90"/>
        <v>0</v>
      </c>
      <c r="K1464" s="4">
        <f>'Листы на печать'!M1598</f>
        <v>0</v>
      </c>
      <c r="L1464" s="4" t="str">
        <f t="shared" si="91"/>
        <v>00</v>
      </c>
      <c r="M1464" s="4">
        <f>'Листы на печать'!N1598</f>
        <v>0</v>
      </c>
      <c r="N1464" s="4">
        <f>'Листы на печать'!P1598</f>
        <v>0</v>
      </c>
    </row>
    <row r="1465" spans="1:14">
      <c r="A1465" s="4">
        <f>'Листы на печать'!B1599</f>
        <v>0</v>
      </c>
      <c r="B1465" s="4">
        <f>'Листы на печать'!Y1599</f>
        <v>0</v>
      </c>
      <c r="C1465" s="4">
        <f>'Листы на печать'!AA1599</f>
        <v>0</v>
      </c>
      <c r="D1465" s="5" t="str">
        <f t="shared" si="92"/>
        <v>00</v>
      </c>
      <c r="E1465" s="4">
        <f>'Листы на печать'!AC1599</f>
        <v>0</v>
      </c>
      <c r="F1465" s="4">
        <f>'Листы на печать'!AE1599</f>
        <v>0</v>
      </c>
      <c r="G1465" s="5">
        <f t="shared" si="89"/>
        <v>0</v>
      </c>
      <c r="H1465" s="4">
        <f>'Листы на печать'!J1599</f>
        <v>0</v>
      </c>
      <c r="I1465" s="4">
        <f>'Листы на печать'!L1599</f>
        <v>0</v>
      </c>
      <c r="J1465" s="5">
        <f t="shared" si="90"/>
        <v>0</v>
      </c>
      <c r="K1465" s="4">
        <f>'Листы на печать'!M1599</f>
        <v>0</v>
      </c>
      <c r="L1465" s="4" t="str">
        <f t="shared" si="91"/>
        <v>00</v>
      </c>
      <c r="M1465" s="4">
        <f>'Листы на печать'!N1599</f>
        <v>0</v>
      </c>
      <c r="N1465" s="4">
        <f>'Листы на печать'!P1599</f>
        <v>0</v>
      </c>
    </row>
    <row r="1466" spans="1:14">
      <c r="A1466" s="4">
        <f>'Листы на печать'!B1600</f>
        <v>0</v>
      </c>
      <c r="B1466" s="4">
        <f>'Листы на печать'!Y1600</f>
        <v>0</v>
      </c>
      <c r="C1466" s="4">
        <f>'Листы на печать'!AA1600</f>
        <v>0</v>
      </c>
      <c r="D1466" s="5" t="str">
        <f t="shared" si="92"/>
        <v>00</v>
      </c>
      <c r="E1466" s="4">
        <f>'Листы на печать'!AC1600</f>
        <v>0</v>
      </c>
      <c r="F1466" s="4">
        <f>'Листы на печать'!AE1600</f>
        <v>0</v>
      </c>
      <c r="G1466" s="5">
        <f t="shared" si="89"/>
        <v>0</v>
      </c>
      <c r="H1466" s="4">
        <f>'Листы на печать'!J1600</f>
        <v>0</v>
      </c>
      <c r="I1466" s="4">
        <f>'Листы на печать'!L1600</f>
        <v>0</v>
      </c>
      <c r="J1466" s="5">
        <f t="shared" si="90"/>
        <v>0</v>
      </c>
      <c r="K1466" s="4">
        <f>'Листы на печать'!M1600</f>
        <v>0</v>
      </c>
      <c r="L1466" s="4" t="str">
        <f t="shared" si="91"/>
        <v>00</v>
      </c>
      <c r="M1466" s="4">
        <f>'Листы на печать'!N1600</f>
        <v>0</v>
      </c>
      <c r="N1466" s="4">
        <f>'Листы на печать'!P1600</f>
        <v>0</v>
      </c>
    </row>
    <row r="1467" spans="1:14">
      <c r="A1467" s="4">
        <f>'Листы на печать'!B1601</f>
        <v>0</v>
      </c>
      <c r="B1467" s="4">
        <f>'Листы на печать'!Y1601</f>
        <v>0</v>
      </c>
      <c r="C1467" s="4">
        <f>'Листы на печать'!AA1601</f>
        <v>0</v>
      </c>
      <c r="D1467" s="5" t="str">
        <f t="shared" si="92"/>
        <v>00</v>
      </c>
      <c r="E1467" s="4">
        <f>'Листы на печать'!AC1601</f>
        <v>0</v>
      </c>
      <c r="F1467" s="4">
        <f>'Листы на печать'!AE1601</f>
        <v>0</v>
      </c>
      <c r="G1467" s="5">
        <f t="shared" si="89"/>
        <v>0</v>
      </c>
      <c r="H1467" s="4">
        <f>'Листы на печать'!J1601</f>
        <v>0</v>
      </c>
      <c r="I1467" s="4">
        <f>'Листы на печать'!L1601</f>
        <v>0</v>
      </c>
      <c r="J1467" s="5">
        <f t="shared" si="90"/>
        <v>0</v>
      </c>
      <c r="K1467" s="4">
        <f>'Листы на печать'!M1601</f>
        <v>0</v>
      </c>
      <c r="L1467" s="4" t="str">
        <f t="shared" si="91"/>
        <v>00</v>
      </c>
      <c r="M1467" s="4">
        <f>'Листы на печать'!N1601</f>
        <v>0</v>
      </c>
      <c r="N1467" s="4">
        <f>'Листы на печать'!P1601</f>
        <v>0</v>
      </c>
    </row>
    <row r="1468" spans="1:14">
      <c r="A1468" s="4">
        <f>'Листы на печать'!B1602</f>
        <v>0</v>
      </c>
      <c r="B1468" s="4">
        <f>'Листы на печать'!Y1602</f>
        <v>0</v>
      </c>
      <c r="C1468" s="4">
        <f>'Листы на печать'!AA1602</f>
        <v>0</v>
      </c>
      <c r="D1468" s="5" t="str">
        <f t="shared" si="92"/>
        <v>00</v>
      </c>
      <c r="E1468" s="4">
        <f>'Листы на печать'!AC1602</f>
        <v>0</v>
      </c>
      <c r="F1468" s="4">
        <f>'Листы на печать'!AE1602</f>
        <v>0</v>
      </c>
      <c r="G1468" s="5">
        <f t="shared" si="89"/>
        <v>0</v>
      </c>
      <c r="H1468" s="4">
        <f>'Листы на печать'!J1602</f>
        <v>0</v>
      </c>
      <c r="I1468" s="4">
        <f>'Листы на печать'!L1602</f>
        <v>0</v>
      </c>
      <c r="J1468" s="5">
        <f t="shared" si="90"/>
        <v>0</v>
      </c>
      <c r="K1468" s="4">
        <f>'Листы на печать'!M1602</f>
        <v>0</v>
      </c>
      <c r="L1468" s="4" t="str">
        <f t="shared" si="91"/>
        <v>00</v>
      </c>
      <c r="M1468" s="4">
        <f>'Листы на печать'!N1602</f>
        <v>0</v>
      </c>
      <c r="N1468" s="4">
        <f>'Листы на печать'!P1602</f>
        <v>0</v>
      </c>
    </row>
    <row r="1469" spans="1:14">
      <c r="A1469" s="4">
        <f>'Листы на печать'!B1603</f>
        <v>0</v>
      </c>
      <c r="B1469" s="4">
        <f>'Листы на печать'!Y1603</f>
        <v>0</v>
      </c>
      <c r="C1469" s="4">
        <f>'Листы на печать'!AA1603</f>
        <v>0</v>
      </c>
      <c r="D1469" s="5" t="str">
        <f t="shared" si="92"/>
        <v>00</v>
      </c>
      <c r="E1469" s="4">
        <f>'Листы на печать'!AC1603</f>
        <v>0</v>
      </c>
      <c r="F1469" s="4">
        <f>'Листы на печать'!AE1603</f>
        <v>0</v>
      </c>
      <c r="G1469" s="5">
        <f t="shared" si="89"/>
        <v>0</v>
      </c>
      <c r="H1469" s="4">
        <f>'Листы на печать'!J1603</f>
        <v>0</v>
      </c>
      <c r="I1469" s="4">
        <f>'Листы на печать'!L1603</f>
        <v>0</v>
      </c>
      <c r="J1469" s="5">
        <f t="shared" si="90"/>
        <v>0</v>
      </c>
      <c r="K1469" s="4">
        <f>'Листы на печать'!M1603</f>
        <v>0</v>
      </c>
      <c r="L1469" s="4" t="str">
        <f t="shared" si="91"/>
        <v>00</v>
      </c>
      <c r="M1469" s="4">
        <f>'Листы на печать'!N1603</f>
        <v>0</v>
      </c>
      <c r="N1469" s="4">
        <f>'Листы на печать'!P1603</f>
        <v>0</v>
      </c>
    </row>
    <row r="1470" spans="1:14">
      <c r="A1470" s="4">
        <f>'Листы на печать'!B1604</f>
        <v>0</v>
      </c>
      <c r="B1470" s="4">
        <f>'Листы на печать'!Y1604</f>
        <v>0</v>
      </c>
      <c r="C1470" s="4">
        <f>'Листы на печать'!AA1604</f>
        <v>0</v>
      </c>
      <c r="D1470" s="5" t="str">
        <f t="shared" si="92"/>
        <v>00</v>
      </c>
      <c r="E1470" s="4">
        <f>'Листы на печать'!AC1604</f>
        <v>0</v>
      </c>
      <c r="F1470" s="4">
        <f>'Листы на печать'!AE1604</f>
        <v>0</v>
      </c>
      <c r="G1470" s="5">
        <f t="shared" si="89"/>
        <v>0</v>
      </c>
      <c r="H1470" s="4">
        <f>'Листы на печать'!J1604</f>
        <v>0</v>
      </c>
      <c r="I1470" s="4">
        <f>'Листы на печать'!L1604</f>
        <v>0</v>
      </c>
      <c r="J1470" s="5">
        <f t="shared" si="90"/>
        <v>0</v>
      </c>
      <c r="K1470" s="4">
        <f>'Листы на печать'!M1604</f>
        <v>0</v>
      </c>
      <c r="L1470" s="4" t="str">
        <f t="shared" si="91"/>
        <v>00</v>
      </c>
      <c r="M1470" s="4">
        <f>'Листы на печать'!N1604</f>
        <v>0</v>
      </c>
      <c r="N1470" s="4">
        <f>'Листы на печать'!P1604</f>
        <v>0</v>
      </c>
    </row>
    <row r="1471" spans="1:14">
      <c r="A1471" s="4">
        <f>'Листы на печать'!B1605</f>
        <v>0</v>
      </c>
      <c r="B1471" s="4">
        <f>'Листы на печать'!Y1605</f>
        <v>0</v>
      </c>
      <c r="C1471" s="4">
        <f>'Листы на печать'!AA1605</f>
        <v>0</v>
      </c>
      <c r="D1471" s="5" t="str">
        <f t="shared" si="92"/>
        <v>00</v>
      </c>
      <c r="E1471" s="4">
        <f>'Листы на печать'!AC1605</f>
        <v>0</v>
      </c>
      <c r="F1471" s="4">
        <f>'Листы на печать'!AE1605</f>
        <v>0</v>
      </c>
      <c r="G1471" s="5">
        <f t="shared" si="89"/>
        <v>0</v>
      </c>
      <c r="H1471" s="4">
        <f>'Листы на печать'!J1605</f>
        <v>0</v>
      </c>
      <c r="I1471" s="4">
        <f>'Листы на печать'!L1605</f>
        <v>0</v>
      </c>
      <c r="J1471" s="5">
        <f t="shared" si="90"/>
        <v>0</v>
      </c>
      <c r="K1471" s="4">
        <f>'Листы на печать'!M1605</f>
        <v>0</v>
      </c>
      <c r="L1471" s="4" t="str">
        <f t="shared" si="91"/>
        <v>00</v>
      </c>
      <c r="M1471" s="4">
        <f>'Листы на печать'!N1605</f>
        <v>0</v>
      </c>
      <c r="N1471" s="4">
        <f>'Листы на печать'!P1605</f>
        <v>0</v>
      </c>
    </row>
    <row r="1472" spans="1:14">
      <c r="A1472" s="4">
        <f>'Листы на печать'!B1606</f>
        <v>0</v>
      </c>
      <c r="B1472" s="4">
        <f>'Листы на печать'!Y1606</f>
        <v>0</v>
      </c>
      <c r="C1472" s="4">
        <f>'Листы на печать'!AA1606</f>
        <v>0</v>
      </c>
      <c r="D1472" s="5" t="str">
        <f t="shared" si="92"/>
        <v>00</v>
      </c>
      <c r="E1472" s="4">
        <f>'Листы на печать'!AC1606</f>
        <v>0</v>
      </c>
      <c r="F1472" s="4">
        <f>'Листы на печать'!AE1606</f>
        <v>0</v>
      </c>
      <c r="G1472" s="5">
        <f t="shared" si="89"/>
        <v>0</v>
      </c>
      <c r="H1472" s="4">
        <f>'Листы на печать'!J1606</f>
        <v>0</v>
      </c>
      <c r="I1472" s="4">
        <f>'Листы на печать'!L1606</f>
        <v>0</v>
      </c>
      <c r="J1472" s="5">
        <f t="shared" si="90"/>
        <v>0</v>
      </c>
      <c r="K1472" s="4">
        <f>'Листы на печать'!M1606</f>
        <v>0</v>
      </c>
      <c r="L1472" s="4" t="str">
        <f t="shared" si="91"/>
        <v>00</v>
      </c>
      <c r="M1472" s="4">
        <f>'Листы на печать'!N1606</f>
        <v>0</v>
      </c>
      <c r="N1472" s="4">
        <f>'Листы на печать'!P1606</f>
        <v>0</v>
      </c>
    </row>
    <row r="1473" spans="1:14">
      <c r="A1473" s="4">
        <f>'Листы на печать'!B1607</f>
        <v>0</v>
      </c>
      <c r="B1473" s="4">
        <f>'Листы на печать'!Y1607</f>
        <v>0</v>
      </c>
      <c r="C1473" s="4">
        <f>'Листы на печать'!AA1607</f>
        <v>0</v>
      </c>
      <c r="D1473" s="5" t="str">
        <f t="shared" si="92"/>
        <v>00</v>
      </c>
      <c r="E1473" s="4">
        <f>'Листы на печать'!AC1607</f>
        <v>0</v>
      </c>
      <c r="F1473" s="4">
        <f>'Листы на печать'!AE1607</f>
        <v>0</v>
      </c>
      <c r="G1473" s="5">
        <f t="shared" si="89"/>
        <v>0</v>
      </c>
      <c r="H1473" s="4">
        <f>'Листы на печать'!J1607</f>
        <v>0</v>
      </c>
      <c r="I1473" s="4">
        <f>'Листы на печать'!L1607</f>
        <v>0</v>
      </c>
      <c r="J1473" s="5">
        <f t="shared" si="90"/>
        <v>0</v>
      </c>
      <c r="K1473" s="4">
        <f>'Листы на печать'!M1607</f>
        <v>0</v>
      </c>
      <c r="L1473" s="4" t="str">
        <f t="shared" si="91"/>
        <v>00</v>
      </c>
      <c r="M1473" s="4">
        <f>'Листы на печать'!N1607</f>
        <v>0</v>
      </c>
      <c r="N1473" s="4">
        <f>'Листы на печать'!P1607</f>
        <v>0</v>
      </c>
    </row>
    <row r="1474" spans="1:14">
      <c r="A1474" s="4">
        <f>'Листы на печать'!B1608</f>
        <v>0</v>
      </c>
      <c r="B1474" s="4">
        <f>'Листы на печать'!Y1608</f>
        <v>0</v>
      </c>
      <c r="C1474" s="4">
        <f>'Листы на печать'!AA1608</f>
        <v>0</v>
      </c>
      <c r="D1474" s="5" t="str">
        <f t="shared" si="92"/>
        <v>00</v>
      </c>
      <c r="E1474" s="4">
        <f>'Листы на печать'!AC1608</f>
        <v>0</v>
      </c>
      <c r="F1474" s="4">
        <f>'Листы на печать'!AE1608</f>
        <v>0</v>
      </c>
      <c r="G1474" s="5">
        <f t="shared" si="89"/>
        <v>0</v>
      </c>
      <c r="H1474" s="4">
        <f>'Листы на печать'!J1608</f>
        <v>0</v>
      </c>
      <c r="I1474" s="4">
        <f>'Листы на печать'!L1608</f>
        <v>0</v>
      </c>
      <c r="J1474" s="5">
        <f t="shared" si="90"/>
        <v>0</v>
      </c>
      <c r="K1474" s="4">
        <f>'Листы на печать'!M1608</f>
        <v>0</v>
      </c>
      <c r="L1474" s="4" t="str">
        <f t="shared" si="91"/>
        <v>00</v>
      </c>
      <c r="M1474" s="4">
        <f>'Листы на печать'!N1608</f>
        <v>0</v>
      </c>
      <c r="N1474" s="4">
        <f>'Листы на печать'!P1608</f>
        <v>0</v>
      </c>
    </row>
    <row r="1475" spans="1:14">
      <c r="A1475" s="4">
        <f>'Листы на печать'!B1609</f>
        <v>0</v>
      </c>
      <c r="B1475" s="4">
        <f>'Листы на печать'!Y1609</f>
        <v>0</v>
      </c>
      <c r="C1475" s="4">
        <f>'Листы на печать'!AA1609</f>
        <v>0</v>
      </c>
      <c r="D1475" s="5" t="str">
        <f t="shared" si="92"/>
        <v>00</v>
      </c>
      <c r="E1475" s="4">
        <f>'Листы на печать'!AC1609</f>
        <v>0</v>
      </c>
      <c r="F1475" s="4">
        <f>'Листы на печать'!AE1609</f>
        <v>0</v>
      </c>
      <c r="G1475" s="5">
        <f t="shared" ref="G1475:G1538" si="93">A1475</f>
        <v>0</v>
      </c>
      <c r="H1475" s="4">
        <f>'Листы на печать'!J1609</f>
        <v>0</v>
      </c>
      <c r="I1475" s="4">
        <f>'Листы на печать'!L1609</f>
        <v>0</v>
      </c>
      <c r="J1475" s="5">
        <f t="shared" ref="J1475:J1538" si="94">A1475</f>
        <v>0</v>
      </c>
      <c r="K1475" s="4">
        <f>'Листы на печать'!M1609</f>
        <v>0</v>
      </c>
      <c r="L1475" s="4" t="str">
        <f t="shared" si="91"/>
        <v>00</v>
      </c>
      <c r="M1475" s="4">
        <f>'Листы на печать'!N1609</f>
        <v>0</v>
      </c>
      <c r="N1475" s="4">
        <f>'Листы на печать'!P1609</f>
        <v>0</v>
      </c>
    </row>
    <row r="1476" spans="1:14">
      <c r="A1476" s="4">
        <f>'Листы на печать'!B1610</f>
        <v>0</v>
      </c>
      <c r="B1476" s="4">
        <f>'Листы на печать'!Y1610</f>
        <v>0</v>
      </c>
      <c r="C1476" s="4">
        <f>'Листы на печать'!AA1610</f>
        <v>0</v>
      </c>
      <c r="D1476" s="5" t="str">
        <f t="shared" si="92"/>
        <v>00</v>
      </c>
      <c r="E1476" s="4">
        <f>'Листы на печать'!AC1610</f>
        <v>0</v>
      </c>
      <c r="F1476" s="4">
        <f>'Листы на печать'!AE1610</f>
        <v>0</v>
      </c>
      <c r="G1476" s="5">
        <f t="shared" si="93"/>
        <v>0</v>
      </c>
      <c r="H1476" s="4">
        <f>'Листы на печать'!J1610</f>
        <v>0</v>
      </c>
      <c r="I1476" s="4">
        <f>'Листы на печать'!L1610</f>
        <v>0</v>
      </c>
      <c r="J1476" s="5">
        <f t="shared" si="94"/>
        <v>0</v>
      </c>
      <c r="K1476" s="4">
        <f>'Листы на печать'!M1610</f>
        <v>0</v>
      </c>
      <c r="L1476" s="4" t="str">
        <f t="shared" si="91"/>
        <v>00</v>
      </c>
      <c r="M1476" s="4">
        <f>'Листы на печать'!N1610</f>
        <v>0</v>
      </c>
      <c r="N1476" s="4">
        <f>'Листы на печать'!P1610</f>
        <v>0</v>
      </c>
    </row>
    <row r="1477" spans="1:14">
      <c r="A1477" s="4">
        <f>'Листы на печать'!B1611</f>
        <v>0</v>
      </c>
      <c r="B1477" s="4">
        <f>'Листы на печать'!Y1611</f>
        <v>0</v>
      </c>
      <c r="C1477" s="4">
        <f>'Листы на печать'!AA1611</f>
        <v>0</v>
      </c>
      <c r="D1477" s="5" t="str">
        <f t="shared" si="92"/>
        <v>00</v>
      </c>
      <c r="E1477" s="4">
        <f>'Листы на печать'!AC1611</f>
        <v>0</v>
      </c>
      <c r="F1477" s="4">
        <f>'Листы на печать'!AE1611</f>
        <v>0</v>
      </c>
      <c r="G1477" s="5">
        <f t="shared" si="93"/>
        <v>0</v>
      </c>
      <c r="H1477" s="4">
        <f>'Листы на печать'!J1611</f>
        <v>0</v>
      </c>
      <c r="I1477" s="4">
        <f>'Листы на печать'!L1611</f>
        <v>0</v>
      </c>
      <c r="J1477" s="5">
        <f t="shared" si="94"/>
        <v>0</v>
      </c>
      <c r="K1477" s="4">
        <f>'Листы на печать'!M1611</f>
        <v>0</v>
      </c>
      <c r="L1477" s="4" t="str">
        <f t="shared" ref="L1477:L1540" si="95">CONCATENATE(K1477,M1477)</f>
        <v>00</v>
      </c>
      <c r="M1477" s="4">
        <f>'Листы на печать'!N1611</f>
        <v>0</v>
      </c>
      <c r="N1477" s="4">
        <f>'Листы на печать'!P1611</f>
        <v>0</v>
      </c>
    </row>
    <row r="1478" spans="1:14">
      <c r="A1478" s="4">
        <f>'Листы на печать'!B1612</f>
        <v>0</v>
      </c>
      <c r="B1478" s="4">
        <f>'Листы на печать'!Y1612</f>
        <v>0</v>
      </c>
      <c r="C1478" s="4">
        <f>'Листы на печать'!AA1612</f>
        <v>0</v>
      </c>
      <c r="D1478" s="5" t="str">
        <f t="shared" si="92"/>
        <v>00</v>
      </c>
      <c r="E1478" s="4">
        <f>'Листы на печать'!AC1612</f>
        <v>0</v>
      </c>
      <c r="F1478" s="4">
        <f>'Листы на печать'!AE1612</f>
        <v>0</v>
      </c>
      <c r="G1478" s="5">
        <f t="shared" si="93"/>
        <v>0</v>
      </c>
      <c r="H1478" s="4">
        <f>'Листы на печать'!J1612</f>
        <v>0</v>
      </c>
      <c r="I1478" s="4">
        <f>'Листы на печать'!L1612</f>
        <v>0</v>
      </c>
      <c r="J1478" s="5">
        <f t="shared" si="94"/>
        <v>0</v>
      </c>
      <c r="K1478" s="4">
        <f>'Листы на печать'!M1612</f>
        <v>0</v>
      </c>
      <c r="L1478" s="4" t="str">
        <f t="shared" si="95"/>
        <v>00</v>
      </c>
      <c r="M1478" s="4">
        <f>'Листы на печать'!N1612</f>
        <v>0</v>
      </c>
      <c r="N1478" s="4">
        <f>'Листы на печать'!P1612</f>
        <v>0</v>
      </c>
    </row>
    <row r="1479" spans="1:14">
      <c r="A1479" s="4">
        <f>'Листы на печать'!B1613</f>
        <v>0</v>
      </c>
      <c r="B1479" s="4">
        <f>'Листы на печать'!Y1613</f>
        <v>0</v>
      </c>
      <c r="C1479" s="4">
        <f>'Листы на печать'!AA1613</f>
        <v>0</v>
      </c>
      <c r="D1479" s="5" t="str">
        <f t="shared" si="92"/>
        <v>00</v>
      </c>
      <c r="E1479" s="4">
        <f>'Листы на печать'!AC1613</f>
        <v>0</v>
      </c>
      <c r="F1479" s="4">
        <f>'Листы на печать'!AE1613</f>
        <v>0</v>
      </c>
      <c r="G1479" s="5">
        <f t="shared" si="93"/>
        <v>0</v>
      </c>
      <c r="H1479" s="4">
        <f>'Листы на печать'!J1613</f>
        <v>0</v>
      </c>
      <c r="I1479" s="4">
        <f>'Листы на печать'!L1613</f>
        <v>0</v>
      </c>
      <c r="J1479" s="5">
        <f t="shared" si="94"/>
        <v>0</v>
      </c>
      <c r="K1479" s="4">
        <f>'Листы на печать'!M1613</f>
        <v>0</v>
      </c>
      <c r="L1479" s="4" t="str">
        <f t="shared" si="95"/>
        <v>00</v>
      </c>
      <c r="M1479" s="4">
        <f>'Листы на печать'!N1613</f>
        <v>0</v>
      </c>
      <c r="N1479" s="4">
        <f>'Листы на печать'!P1613</f>
        <v>0</v>
      </c>
    </row>
    <row r="1480" spans="1:14">
      <c r="A1480" s="4">
        <f>'Листы на печать'!B1614</f>
        <v>0</v>
      </c>
      <c r="B1480" s="4">
        <f>'Листы на печать'!Y1614</f>
        <v>0</v>
      </c>
      <c r="C1480" s="4">
        <f>'Листы на печать'!AA1614</f>
        <v>0</v>
      </c>
      <c r="D1480" s="5" t="str">
        <f t="shared" si="92"/>
        <v>00</v>
      </c>
      <c r="E1480" s="4">
        <f>'Листы на печать'!AC1614</f>
        <v>0</v>
      </c>
      <c r="F1480" s="4">
        <f>'Листы на печать'!AE1614</f>
        <v>0</v>
      </c>
      <c r="G1480" s="5">
        <f t="shared" si="93"/>
        <v>0</v>
      </c>
      <c r="H1480" s="4">
        <f>'Листы на печать'!J1614</f>
        <v>0</v>
      </c>
      <c r="I1480" s="4">
        <f>'Листы на печать'!L1614</f>
        <v>0</v>
      </c>
      <c r="J1480" s="5">
        <f t="shared" si="94"/>
        <v>0</v>
      </c>
      <c r="K1480" s="4">
        <f>'Листы на печать'!M1614</f>
        <v>0</v>
      </c>
      <c r="L1480" s="4" t="str">
        <f t="shared" si="95"/>
        <v>00</v>
      </c>
      <c r="M1480" s="4">
        <f>'Листы на печать'!N1614</f>
        <v>0</v>
      </c>
      <c r="N1480" s="4">
        <f>'Листы на печать'!P1614</f>
        <v>0</v>
      </c>
    </row>
    <row r="1481" spans="1:14">
      <c r="A1481" s="4">
        <f>'Листы на печать'!B1615</f>
        <v>0</v>
      </c>
      <c r="B1481" s="4">
        <f>'Листы на печать'!Y1615</f>
        <v>0</v>
      </c>
      <c r="C1481" s="4">
        <f>'Листы на печать'!AA1615</f>
        <v>0</v>
      </c>
      <c r="D1481" s="5" t="str">
        <f t="shared" si="92"/>
        <v>00</v>
      </c>
      <c r="E1481" s="4">
        <f>'Листы на печать'!AC1615</f>
        <v>0</v>
      </c>
      <c r="F1481" s="4">
        <f>'Листы на печать'!AE1615</f>
        <v>0</v>
      </c>
      <c r="G1481" s="5">
        <f t="shared" si="93"/>
        <v>0</v>
      </c>
      <c r="H1481" s="4">
        <f>'Листы на печать'!J1615</f>
        <v>0</v>
      </c>
      <c r="I1481" s="4">
        <f>'Листы на печать'!L1615</f>
        <v>0</v>
      </c>
      <c r="J1481" s="5">
        <f t="shared" si="94"/>
        <v>0</v>
      </c>
      <c r="K1481" s="4">
        <f>'Листы на печать'!M1615</f>
        <v>0</v>
      </c>
      <c r="L1481" s="4" t="str">
        <f t="shared" si="95"/>
        <v>00</v>
      </c>
      <c r="M1481" s="4">
        <f>'Листы на печать'!N1615</f>
        <v>0</v>
      </c>
      <c r="N1481" s="4">
        <f>'Листы на печать'!P1615</f>
        <v>0</v>
      </c>
    </row>
    <row r="1482" spans="1:14">
      <c r="A1482" s="4">
        <f>'Листы на печать'!B1616</f>
        <v>0</v>
      </c>
      <c r="B1482" s="4">
        <f>'Листы на печать'!Y1616</f>
        <v>0</v>
      </c>
      <c r="C1482" s="4">
        <f>'Листы на печать'!AA1616</f>
        <v>0</v>
      </c>
      <c r="D1482" s="5" t="str">
        <f t="shared" si="92"/>
        <v>00</v>
      </c>
      <c r="E1482" s="4">
        <f>'Листы на печать'!AC1616</f>
        <v>0</v>
      </c>
      <c r="F1482" s="4">
        <f>'Листы на печать'!AE1616</f>
        <v>0</v>
      </c>
      <c r="G1482" s="5">
        <f t="shared" si="93"/>
        <v>0</v>
      </c>
      <c r="H1482" s="4">
        <f>'Листы на печать'!J1616</f>
        <v>0</v>
      </c>
      <c r="I1482" s="4">
        <f>'Листы на печать'!L1616</f>
        <v>0</v>
      </c>
      <c r="J1482" s="5">
        <f t="shared" si="94"/>
        <v>0</v>
      </c>
      <c r="K1482" s="4">
        <f>'Листы на печать'!M1616</f>
        <v>0</v>
      </c>
      <c r="L1482" s="4" t="str">
        <f t="shared" si="95"/>
        <v>00</v>
      </c>
      <c r="M1482" s="4">
        <f>'Листы на печать'!N1616</f>
        <v>0</v>
      </c>
      <c r="N1482" s="4">
        <f>'Листы на печать'!P1616</f>
        <v>0</v>
      </c>
    </row>
    <row r="1483" spans="1:14">
      <c r="A1483" s="4">
        <f>'Листы на печать'!B1617</f>
        <v>0</v>
      </c>
      <c r="B1483" s="4">
        <f>'Листы на печать'!Y1617</f>
        <v>0</v>
      </c>
      <c r="C1483" s="4">
        <f>'Листы на печать'!AA1617</f>
        <v>0</v>
      </c>
      <c r="D1483" s="5" t="str">
        <f t="shared" si="92"/>
        <v>00</v>
      </c>
      <c r="E1483" s="4">
        <f>'Листы на печать'!AC1617</f>
        <v>0</v>
      </c>
      <c r="F1483" s="4">
        <f>'Листы на печать'!AE1617</f>
        <v>0</v>
      </c>
      <c r="G1483" s="5">
        <f t="shared" si="93"/>
        <v>0</v>
      </c>
      <c r="H1483" s="4">
        <f>'Листы на печать'!J1617</f>
        <v>0</v>
      </c>
      <c r="I1483" s="4">
        <f>'Листы на печать'!L1617</f>
        <v>0</v>
      </c>
      <c r="J1483" s="5">
        <f t="shared" si="94"/>
        <v>0</v>
      </c>
      <c r="K1483" s="4">
        <f>'Листы на печать'!M1617</f>
        <v>0</v>
      </c>
      <c r="L1483" s="4" t="str">
        <f t="shared" si="95"/>
        <v>00</v>
      </c>
      <c r="M1483" s="4">
        <f>'Листы на печать'!N1617</f>
        <v>0</v>
      </c>
      <c r="N1483" s="4">
        <f>'Листы на печать'!P1617</f>
        <v>0</v>
      </c>
    </row>
    <row r="1484" spans="1:14">
      <c r="A1484" s="4">
        <f>'Листы на печать'!B1618</f>
        <v>0</v>
      </c>
      <c r="B1484" s="4">
        <f>'Листы на печать'!Y1618</f>
        <v>0</v>
      </c>
      <c r="C1484" s="4">
        <f>'Листы на печать'!AA1618</f>
        <v>0</v>
      </c>
      <c r="D1484" s="5" t="str">
        <f t="shared" si="92"/>
        <v>00</v>
      </c>
      <c r="E1484" s="4">
        <f>'Листы на печать'!AC1618</f>
        <v>0</v>
      </c>
      <c r="F1484" s="4">
        <f>'Листы на печать'!AE1618</f>
        <v>0</v>
      </c>
      <c r="G1484" s="5">
        <f t="shared" si="93"/>
        <v>0</v>
      </c>
      <c r="H1484" s="4">
        <f>'Листы на печать'!J1618</f>
        <v>0</v>
      </c>
      <c r="I1484" s="4">
        <f>'Листы на печать'!L1618</f>
        <v>0</v>
      </c>
      <c r="J1484" s="5">
        <f t="shared" si="94"/>
        <v>0</v>
      </c>
      <c r="K1484" s="4">
        <f>'Листы на печать'!M1618</f>
        <v>0</v>
      </c>
      <c r="L1484" s="4" t="str">
        <f t="shared" si="95"/>
        <v>00</v>
      </c>
      <c r="M1484" s="4">
        <f>'Листы на печать'!N1618</f>
        <v>0</v>
      </c>
      <c r="N1484" s="4">
        <f>'Листы на печать'!P1618</f>
        <v>0</v>
      </c>
    </row>
    <row r="1485" spans="1:14">
      <c r="A1485" s="4">
        <f>'Листы на печать'!B1619</f>
        <v>0</v>
      </c>
      <c r="B1485" s="4">
        <f>'Листы на печать'!Y1619</f>
        <v>0</v>
      </c>
      <c r="C1485" s="4">
        <f>'Листы на печать'!AA1619</f>
        <v>0</v>
      </c>
      <c r="D1485" s="5" t="str">
        <f t="shared" si="92"/>
        <v>00</v>
      </c>
      <c r="E1485" s="4">
        <f>'Листы на печать'!AC1619</f>
        <v>0</v>
      </c>
      <c r="F1485" s="4">
        <f>'Листы на печать'!AE1619</f>
        <v>0</v>
      </c>
      <c r="G1485" s="5">
        <f t="shared" si="93"/>
        <v>0</v>
      </c>
      <c r="H1485" s="4">
        <f>'Листы на печать'!J1619</f>
        <v>0</v>
      </c>
      <c r="I1485" s="4">
        <f>'Листы на печать'!L1619</f>
        <v>0</v>
      </c>
      <c r="J1485" s="5">
        <f t="shared" si="94"/>
        <v>0</v>
      </c>
      <c r="K1485" s="4">
        <f>'Листы на печать'!M1619</f>
        <v>0</v>
      </c>
      <c r="L1485" s="4" t="str">
        <f t="shared" si="95"/>
        <v>00</v>
      </c>
      <c r="M1485" s="4">
        <f>'Листы на печать'!N1619</f>
        <v>0</v>
      </c>
      <c r="N1485" s="4">
        <f>'Листы на печать'!P1619</f>
        <v>0</v>
      </c>
    </row>
    <row r="1486" spans="1:14">
      <c r="A1486" s="4">
        <f>'Листы на печать'!B1620</f>
        <v>0</v>
      </c>
      <c r="B1486" s="4">
        <f>'Листы на печать'!Y1620</f>
        <v>0</v>
      </c>
      <c r="C1486" s="4">
        <f>'Листы на печать'!AA1620</f>
        <v>0</v>
      </c>
      <c r="D1486" s="5" t="str">
        <f t="shared" ref="D1486:D1549" si="96">CONCATENATE(B1486, E1486)</f>
        <v>00</v>
      </c>
      <c r="E1486" s="4">
        <f>'Листы на печать'!AC1620</f>
        <v>0</v>
      </c>
      <c r="F1486" s="4">
        <f>'Листы на печать'!AE1620</f>
        <v>0</v>
      </c>
      <c r="G1486" s="5">
        <f t="shared" si="93"/>
        <v>0</v>
      </c>
      <c r="H1486" s="4">
        <f>'Листы на печать'!J1620</f>
        <v>0</v>
      </c>
      <c r="I1486" s="4">
        <f>'Листы на печать'!L1620</f>
        <v>0</v>
      </c>
      <c r="J1486" s="5">
        <f t="shared" si="94"/>
        <v>0</v>
      </c>
      <c r="K1486" s="4">
        <f>'Листы на печать'!M1620</f>
        <v>0</v>
      </c>
      <c r="L1486" s="4" t="str">
        <f t="shared" si="95"/>
        <v>00</v>
      </c>
      <c r="M1486" s="4">
        <f>'Листы на печать'!N1620</f>
        <v>0</v>
      </c>
      <c r="N1486" s="4">
        <f>'Листы на печать'!P1620</f>
        <v>0</v>
      </c>
    </row>
    <row r="1487" spans="1:14">
      <c r="A1487" s="4">
        <f>'Листы на печать'!B1621</f>
        <v>0</v>
      </c>
      <c r="B1487" s="4">
        <f>'Листы на печать'!Y1621</f>
        <v>0</v>
      </c>
      <c r="C1487" s="4">
        <f>'Листы на печать'!AA1621</f>
        <v>0</v>
      </c>
      <c r="D1487" s="5" t="str">
        <f t="shared" si="96"/>
        <v>00</v>
      </c>
      <c r="E1487" s="4">
        <f>'Листы на печать'!AC1621</f>
        <v>0</v>
      </c>
      <c r="F1487" s="4">
        <f>'Листы на печать'!AE1621</f>
        <v>0</v>
      </c>
      <c r="G1487" s="5">
        <f t="shared" si="93"/>
        <v>0</v>
      </c>
      <c r="H1487" s="4">
        <f>'Листы на печать'!J1621</f>
        <v>0</v>
      </c>
      <c r="I1487" s="4">
        <f>'Листы на печать'!L1621</f>
        <v>0</v>
      </c>
      <c r="J1487" s="5">
        <f t="shared" si="94"/>
        <v>0</v>
      </c>
      <c r="K1487" s="4">
        <f>'Листы на печать'!M1621</f>
        <v>0</v>
      </c>
      <c r="L1487" s="4" t="str">
        <f t="shared" si="95"/>
        <v>00</v>
      </c>
      <c r="M1487" s="4">
        <f>'Листы на печать'!N1621</f>
        <v>0</v>
      </c>
      <c r="N1487" s="4">
        <f>'Листы на печать'!P1621</f>
        <v>0</v>
      </c>
    </row>
    <row r="1488" spans="1:14">
      <c r="A1488" s="4">
        <f>'Листы на печать'!B1622</f>
        <v>0</v>
      </c>
      <c r="B1488" s="4">
        <f>'Листы на печать'!Y1622</f>
        <v>0</v>
      </c>
      <c r="C1488" s="4">
        <f>'Листы на печать'!AA1622</f>
        <v>0</v>
      </c>
      <c r="D1488" s="5" t="str">
        <f t="shared" si="96"/>
        <v>00</v>
      </c>
      <c r="E1488" s="4">
        <f>'Листы на печать'!AC1622</f>
        <v>0</v>
      </c>
      <c r="F1488" s="4">
        <f>'Листы на печать'!AE1622</f>
        <v>0</v>
      </c>
      <c r="G1488" s="5">
        <f t="shared" si="93"/>
        <v>0</v>
      </c>
      <c r="H1488" s="4">
        <f>'Листы на печать'!J1622</f>
        <v>0</v>
      </c>
      <c r="I1488" s="4">
        <f>'Листы на печать'!L1622</f>
        <v>0</v>
      </c>
      <c r="J1488" s="5">
        <f t="shared" si="94"/>
        <v>0</v>
      </c>
      <c r="K1488" s="4">
        <f>'Листы на печать'!M1622</f>
        <v>0</v>
      </c>
      <c r="L1488" s="4" t="str">
        <f t="shared" si="95"/>
        <v>00</v>
      </c>
      <c r="M1488" s="4">
        <f>'Листы на печать'!N1622</f>
        <v>0</v>
      </c>
      <c r="N1488" s="4">
        <f>'Листы на печать'!P1622</f>
        <v>0</v>
      </c>
    </row>
    <row r="1489" spans="1:14">
      <c r="A1489" s="4">
        <f>'Листы на печать'!B1623</f>
        <v>0</v>
      </c>
      <c r="B1489" s="4">
        <f>'Листы на печать'!Y1623</f>
        <v>0</v>
      </c>
      <c r="C1489" s="4">
        <f>'Листы на печать'!AA1623</f>
        <v>0</v>
      </c>
      <c r="D1489" s="5" t="str">
        <f t="shared" si="96"/>
        <v>00</v>
      </c>
      <c r="E1489" s="4">
        <f>'Листы на печать'!AC1623</f>
        <v>0</v>
      </c>
      <c r="F1489" s="4">
        <f>'Листы на печать'!AE1623</f>
        <v>0</v>
      </c>
      <c r="G1489" s="5">
        <f t="shared" si="93"/>
        <v>0</v>
      </c>
      <c r="H1489" s="4">
        <f>'Листы на печать'!J1623</f>
        <v>0</v>
      </c>
      <c r="I1489" s="4">
        <f>'Листы на печать'!L1623</f>
        <v>0</v>
      </c>
      <c r="J1489" s="5">
        <f t="shared" si="94"/>
        <v>0</v>
      </c>
      <c r="K1489" s="4">
        <f>'Листы на печать'!M1623</f>
        <v>0</v>
      </c>
      <c r="L1489" s="4" t="str">
        <f t="shared" si="95"/>
        <v>00</v>
      </c>
      <c r="M1489" s="4">
        <f>'Листы на печать'!N1623</f>
        <v>0</v>
      </c>
      <c r="N1489" s="4">
        <f>'Листы на печать'!P1623</f>
        <v>0</v>
      </c>
    </row>
    <row r="1490" spans="1:14">
      <c r="A1490" s="4">
        <f>'Листы на печать'!B1624</f>
        <v>0</v>
      </c>
      <c r="B1490" s="4">
        <f>'Листы на печать'!Y1624</f>
        <v>0</v>
      </c>
      <c r="C1490" s="4">
        <f>'Листы на печать'!AA1624</f>
        <v>0</v>
      </c>
      <c r="D1490" s="5" t="str">
        <f t="shared" si="96"/>
        <v>00</v>
      </c>
      <c r="E1490" s="4">
        <f>'Листы на печать'!AC1624</f>
        <v>0</v>
      </c>
      <c r="F1490" s="4">
        <f>'Листы на печать'!AE1624</f>
        <v>0</v>
      </c>
      <c r="G1490" s="5">
        <f t="shared" si="93"/>
        <v>0</v>
      </c>
      <c r="H1490" s="4">
        <f>'Листы на печать'!J1624</f>
        <v>0</v>
      </c>
      <c r="I1490" s="4">
        <f>'Листы на печать'!L1624</f>
        <v>0</v>
      </c>
      <c r="J1490" s="5">
        <f t="shared" si="94"/>
        <v>0</v>
      </c>
      <c r="K1490" s="4">
        <f>'Листы на печать'!M1624</f>
        <v>0</v>
      </c>
      <c r="L1490" s="4" t="str">
        <f t="shared" si="95"/>
        <v>00</v>
      </c>
      <c r="M1490" s="4">
        <f>'Листы на печать'!N1624</f>
        <v>0</v>
      </c>
      <c r="N1490" s="4">
        <f>'Листы на печать'!P1624</f>
        <v>0</v>
      </c>
    </row>
    <row r="1491" spans="1:14">
      <c r="A1491" s="4">
        <f>'Листы на печать'!B1625</f>
        <v>0</v>
      </c>
      <c r="B1491" s="4">
        <f>'Листы на печать'!Y1625</f>
        <v>0</v>
      </c>
      <c r="C1491" s="4">
        <f>'Листы на печать'!AA1625</f>
        <v>0</v>
      </c>
      <c r="D1491" s="5" t="str">
        <f t="shared" si="96"/>
        <v>00</v>
      </c>
      <c r="E1491" s="4">
        <f>'Листы на печать'!AC1625</f>
        <v>0</v>
      </c>
      <c r="F1491" s="4">
        <f>'Листы на печать'!AE1625</f>
        <v>0</v>
      </c>
      <c r="G1491" s="5">
        <f t="shared" si="93"/>
        <v>0</v>
      </c>
      <c r="H1491" s="4">
        <f>'Листы на печать'!J1625</f>
        <v>0</v>
      </c>
      <c r="I1491" s="4">
        <f>'Листы на печать'!L1625</f>
        <v>0</v>
      </c>
      <c r="J1491" s="5">
        <f t="shared" si="94"/>
        <v>0</v>
      </c>
      <c r="K1491" s="4">
        <f>'Листы на печать'!M1625</f>
        <v>0</v>
      </c>
      <c r="L1491" s="4" t="str">
        <f t="shared" si="95"/>
        <v>00</v>
      </c>
      <c r="M1491" s="4">
        <f>'Листы на печать'!N1625</f>
        <v>0</v>
      </c>
      <c r="N1491" s="4">
        <f>'Листы на печать'!P1625</f>
        <v>0</v>
      </c>
    </row>
    <row r="1492" spans="1:14">
      <c r="A1492" s="4">
        <f>'Листы на печать'!B1626</f>
        <v>0</v>
      </c>
      <c r="B1492" s="4">
        <f>'Листы на печать'!Y1626</f>
        <v>0</v>
      </c>
      <c r="C1492" s="4">
        <f>'Листы на печать'!AA1626</f>
        <v>0</v>
      </c>
      <c r="D1492" s="5" t="str">
        <f t="shared" si="96"/>
        <v>00</v>
      </c>
      <c r="E1492" s="4">
        <f>'Листы на печать'!AC1626</f>
        <v>0</v>
      </c>
      <c r="F1492" s="4">
        <f>'Листы на печать'!AE1626</f>
        <v>0</v>
      </c>
      <c r="G1492" s="5">
        <f t="shared" si="93"/>
        <v>0</v>
      </c>
      <c r="H1492" s="4">
        <f>'Листы на печать'!J1626</f>
        <v>0</v>
      </c>
      <c r="I1492" s="4">
        <f>'Листы на печать'!L1626</f>
        <v>0</v>
      </c>
      <c r="J1492" s="5">
        <f t="shared" si="94"/>
        <v>0</v>
      </c>
      <c r="K1492" s="4">
        <f>'Листы на печать'!M1626</f>
        <v>0</v>
      </c>
      <c r="L1492" s="4" t="str">
        <f t="shared" si="95"/>
        <v>00</v>
      </c>
      <c r="M1492" s="4">
        <f>'Листы на печать'!N1626</f>
        <v>0</v>
      </c>
      <c r="N1492" s="4">
        <f>'Листы на печать'!P1626</f>
        <v>0</v>
      </c>
    </row>
    <row r="1493" spans="1:14">
      <c r="A1493" s="4">
        <f>'Листы на печать'!B1627</f>
        <v>0</v>
      </c>
      <c r="B1493" s="4">
        <f>'Листы на печать'!Y1627</f>
        <v>0</v>
      </c>
      <c r="C1493" s="4">
        <f>'Листы на печать'!AA1627</f>
        <v>0</v>
      </c>
      <c r="D1493" s="5" t="str">
        <f t="shared" si="96"/>
        <v>00</v>
      </c>
      <c r="E1493" s="4">
        <f>'Листы на печать'!AC1627</f>
        <v>0</v>
      </c>
      <c r="F1493" s="4">
        <f>'Листы на печать'!AE1627</f>
        <v>0</v>
      </c>
      <c r="G1493" s="5">
        <f t="shared" si="93"/>
        <v>0</v>
      </c>
      <c r="H1493" s="4">
        <f>'Листы на печать'!J1627</f>
        <v>0</v>
      </c>
      <c r="I1493" s="4">
        <f>'Листы на печать'!L1627</f>
        <v>0</v>
      </c>
      <c r="J1493" s="5">
        <f t="shared" si="94"/>
        <v>0</v>
      </c>
      <c r="K1493" s="4">
        <f>'Листы на печать'!M1627</f>
        <v>0</v>
      </c>
      <c r="L1493" s="4" t="str">
        <f t="shared" si="95"/>
        <v>00</v>
      </c>
      <c r="M1493" s="4">
        <f>'Листы на печать'!N1627</f>
        <v>0</v>
      </c>
      <c r="N1493" s="4">
        <f>'Листы на печать'!P1627</f>
        <v>0</v>
      </c>
    </row>
    <row r="1494" spans="1:14">
      <c r="A1494" s="4">
        <f>'Листы на печать'!B1628</f>
        <v>0</v>
      </c>
      <c r="B1494" s="4">
        <f>'Листы на печать'!Y1628</f>
        <v>0</v>
      </c>
      <c r="C1494" s="4">
        <f>'Листы на печать'!AA1628</f>
        <v>0</v>
      </c>
      <c r="D1494" s="5" t="str">
        <f t="shared" si="96"/>
        <v>00</v>
      </c>
      <c r="E1494" s="4">
        <f>'Листы на печать'!AC1628</f>
        <v>0</v>
      </c>
      <c r="F1494" s="4">
        <f>'Листы на печать'!AE1628</f>
        <v>0</v>
      </c>
      <c r="G1494" s="5">
        <f t="shared" si="93"/>
        <v>0</v>
      </c>
      <c r="H1494" s="4">
        <f>'Листы на печать'!J1628</f>
        <v>0</v>
      </c>
      <c r="I1494" s="4">
        <f>'Листы на печать'!L1628</f>
        <v>0</v>
      </c>
      <c r="J1494" s="5">
        <f t="shared" si="94"/>
        <v>0</v>
      </c>
      <c r="K1494" s="4">
        <f>'Листы на печать'!M1628</f>
        <v>0</v>
      </c>
      <c r="L1494" s="4" t="str">
        <f t="shared" si="95"/>
        <v>00</v>
      </c>
      <c r="M1494" s="4">
        <f>'Листы на печать'!N1628</f>
        <v>0</v>
      </c>
      <c r="N1494" s="4">
        <f>'Листы на печать'!P1628</f>
        <v>0</v>
      </c>
    </row>
    <row r="1495" spans="1:14">
      <c r="A1495" s="4">
        <f>'Листы на печать'!B1629</f>
        <v>0</v>
      </c>
      <c r="B1495" s="4">
        <f>'Листы на печать'!Y1629</f>
        <v>0</v>
      </c>
      <c r="C1495" s="4">
        <f>'Листы на печать'!AA1629</f>
        <v>0</v>
      </c>
      <c r="D1495" s="5" t="str">
        <f t="shared" si="96"/>
        <v>00</v>
      </c>
      <c r="E1495" s="4">
        <f>'Листы на печать'!AC1629</f>
        <v>0</v>
      </c>
      <c r="F1495" s="4">
        <f>'Листы на печать'!AE1629</f>
        <v>0</v>
      </c>
      <c r="G1495" s="5">
        <f t="shared" si="93"/>
        <v>0</v>
      </c>
      <c r="H1495" s="4">
        <f>'Листы на печать'!J1629</f>
        <v>0</v>
      </c>
      <c r="I1495" s="4">
        <f>'Листы на печать'!L1629</f>
        <v>0</v>
      </c>
      <c r="J1495" s="5">
        <f t="shared" si="94"/>
        <v>0</v>
      </c>
      <c r="K1495" s="4">
        <f>'Листы на печать'!M1629</f>
        <v>0</v>
      </c>
      <c r="L1495" s="4" t="str">
        <f t="shared" si="95"/>
        <v>00</v>
      </c>
      <c r="M1495" s="4">
        <f>'Листы на печать'!N1629</f>
        <v>0</v>
      </c>
      <c r="N1495" s="4">
        <f>'Листы на печать'!P1629</f>
        <v>0</v>
      </c>
    </row>
    <row r="1496" spans="1:14">
      <c r="A1496" s="4">
        <f>'Листы на печать'!B1630</f>
        <v>0</v>
      </c>
      <c r="B1496" s="4">
        <f>'Листы на печать'!Y1630</f>
        <v>0</v>
      </c>
      <c r="C1496" s="4">
        <f>'Листы на печать'!AA1630</f>
        <v>0</v>
      </c>
      <c r="D1496" s="5" t="str">
        <f t="shared" si="96"/>
        <v>00</v>
      </c>
      <c r="E1496" s="4">
        <f>'Листы на печать'!AC1630</f>
        <v>0</v>
      </c>
      <c r="F1496" s="4">
        <f>'Листы на печать'!AE1630</f>
        <v>0</v>
      </c>
      <c r="G1496" s="5">
        <f t="shared" si="93"/>
        <v>0</v>
      </c>
      <c r="H1496" s="4">
        <f>'Листы на печать'!J1630</f>
        <v>0</v>
      </c>
      <c r="I1496" s="4">
        <f>'Листы на печать'!L1630</f>
        <v>0</v>
      </c>
      <c r="J1496" s="5">
        <f t="shared" si="94"/>
        <v>0</v>
      </c>
      <c r="K1496" s="4">
        <f>'Листы на печать'!M1630</f>
        <v>0</v>
      </c>
      <c r="L1496" s="4" t="str">
        <f t="shared" si="95"/>
        <v>00</v>
      </c>
      <c r="M1496" s="4">
        <f>'Листы на печать'!N1630</f>
        <v>0</v>
      </c>
      <c r="N1496" s="4">
        <f>'Листы на печать'!P1630</f>
        <v>0</v>
      </c>
    </row>
    <row r="1497" spans="1:14">
      <c r="A1497" s="4">
        <f>'Листы на печать'!B1631</f>
        <v>0</v>
      </c>
      <c r="B1497" s="4">
        <f>'Листы на печать'!Y1631</f>
        <v>0</v>
      </c>
      <c r="C1497" s="4" t="str">
        <f>'Листы на печать'!AA1631</f>
        <v>АП-08/15-АОВ2.К</v>
      </c>
      <c r="D1497" s="5" t="str">
        <f t="shared" si="96"/>
        <v>00</v>
      </c>
      <c r="E1497" s="4">
        <f>'Листы на печать'!AC1631</f>
        <v>0</v>
      </c>
      <c r="F1497" s="4">
        <f>'Листы на печать'!AE1631</f>
        <v>0</v>
      </c>
      <c r="G1497" s="5">
        <f t="shared" si="93"/>
        <v>0</v>
      </c>
      <c r="H1497" s="4">
        <f>'Листы на печать'!J1631</f>
        <v>0</v>
      </c>
      <c r="I1497" s="4">
        <f>'Листы на печать'!L1631</f>
        <v>0</v>
      </c>
      <c r="J1497" s="5">
        <f t="shared" si="94"/>
        <v>0</v>
      </c>
      <c r="K1497" s="4">
        <f>'Листы на печать'!M1631</f>
        <v>0</v>
      </c>
      <c r="L1497" s="4" t="str">
        <f t="shared" si="95"/>
        <v>00</v>
      </c>
      <c r="M1497" s="4">
        <f>'Листы на печать'!N1631</f>
        <v>0</v>
      </c>
      <c r="N1497" s="4">
        <f>'Листы на печать'!P1631</f>
        <v>0</v>
      </c>
    </row>
    <row r="1498" spans="1:14">
      <c r="A1498" s="4">
        <f>'Листы на печать'!B1632</f>
        <v>0</v>
      </c>
      <c r="B1498" s="4">
        <f>'Листы на печать'!Y1632</f>
        <v>0</v>
      </c>
      <c r="C1498" s="4">
        <f>'Листы на печать'!AA1632</f>
        <v>0</v>
      </c>
      <c r="D1498" s="5" t="str">
        <f t="shared" si="96"/>
        <v>00</v>
      </c>
      <c r="E1498" s="4">
        <f>'Листы на печать'!AC1632</f>
        <v>0</v>
      </c>
      <c r="F1498" s="4">
        <f>'Листы на печать'!AE1632</f>
        <v>0</v>
      </c>
      <c r="G1498" s="5">
        <f t="shared" si="93"/>
        <v>0</v>
      </c>
      <c r="H1498" s="4">
        <f>'Листы на печать'!J1632</f>
        <v>0</v>
      </c>
      <c r="I1498" s="4">
        <f>'Листы на печать'!L1632</f>
        <v>0</v>
      </c>
      <c r="J1498" s="5">
        <f t="shared" si="94"/>
        <v>0</v>
      </c>
      <c r="K1498" s="4">
        <f>'Листы на печать'!M1632</f>
        <v>0</v>
      </c>
      <c r="L1498" s="4" t="str">
        <f t="shared" si="95"/>
        <v>00</v>
      </c>
      <c r="M1498" s="4">
        <f>'Листы на печать'!N1632</f>
        <v>0</v>
      </c>
      <c r="N1498" s="4">
        <f>'Листы на печать'!P1632</f>
        <v>0</v>
      </c>
    </row>
    <row r="1499" spans="1:14">
      <c r="A1499" s="4">
        <f>'Листы на печать'!B1633</f>
        <v>0</v>
      </c>
      <c r="B1499" s="4">
        <f>'Листы на печать'!Y1633</f>
        <v>0</v>
      </c>
      <c r="C1499" s="4">
        <f>'Листы на печать'!AA1633</f>
        <v>0</v>
      </c>
      <c r="D1499" s="5" t="str">
        <f t="shared" si="96"/>
        <v>00</v>
      </c>
      <c r="E1499" s="4">
        <f>'Листы на печать'!AC1633</f>
        <v>0</v>
      </c>
      <c r="F1499" s="4">
        <f>'Листы на печать'!AE1633</f>
        <v>0</v>
      </c>
      <c r="G1499" s="5">
        <f t="shared" si="93"/>
        <v>0</v>
      </c>
      <c r="H1499" s="4">
        <f>'Листы на печать'!J1633</f>
        <v>0</v>
      </c>
      <c r="I1499" s="4">
        <f>'Листы на печать'!L1633</f>
        <v>0</v>
      </c>
      <c r="J1499" s="5">
        <f t="shared" si="94"/>
        <v>0</v>
      </c>
      <c r="K1499" s="4">
        <f>'Листы на печать'!M1633</f>
        <v>0</v>
      </c>
      <c r="L1499" s="4" t="str">
        <f t="shared" si="95"/>
        <v>00</v>
      </c>
      <c r="M1499" s="4">
        <f>'Листы на печать'!N1633</f>
        <v>0</v>
      </c>
      <c r="N1499" s="4">
        <f>'Листы на печать'!P1633</f>
        <v>0</v>
      </c>
    </row>
    <row r="1500" spans="1:14">
      <c r="A1500" s="4">
        <f>'Листы на печать'!B1634</f>
        <v>0</v>
      </c>
      <c r="B1500" s="4">
        <f>'Листы на печать'!Y1634</f>
        <v>0</v>
      </c>
      <c r="C1500" s="4">
        <f>'Листы на печать'!AA1634</f>
        <v>0</v>
      </c>
      <c r="D1500" s="5" t="str">
        <f t="shared" si="96"/>
        <v>00</v>
      </c>
      <c r="E1500" s="4">
        <f>'Листы на печать'!AC1634</f>
        <v>0</v>
      </c>
      <c r="F1500" s="4">
        <f>'Листы на печать'!AE1634</f>
        <v>0</v>
      </c>
      <c r="G1500" s="5">
        <f t="shared" si="93"/>
        <v>0</v>
      </c>
      <c r="H1500" s="4">
        <f>'Листы на печать'!J1634</f>
        <v>0</v>
      </c>
      <c r="I1500" s="4">
        <f>'Листы на печать'!L1634</f>
        <v>0</v>
      </c>
      <c r="J1500" s="5">
        <f t="shared" si="94"/>
        <v>0</v>
      </c>
      <c r="K1500" s="4">
        <f>'Листы на печать'!M1634</f>
        <v>0</v>
      </c>
      <c r="L1500" s="4" t="str">
        <f t="shared" si="95"/>
        <v>00</v>
      </c>
      <c r="M1500" s="4">
        <f>'Листы на печать'!N1634</f>
        <v>0</v>
      </c>
      <c r="N1500" s="4">
        <f>'Листы на печать'!P1634</f>
        <v>0</v>
      </c>
    </row>
    <row r="1501" spans="1:14">
      <c r="A1501" s="4">
        <f>'Листы на печать'!B1635</f>
        <v>0</v>
      </c>
      <c r="B1501" s="4">
        <f>'Листы на печать'!Y1635</f>
        <v>0</v>
      </c>
      <c r="C1501" s="4">
        <f>'Листы на печать'!AA1635</f>
        <v>0</v>
      </c>
      <c r="D1501" s="5" t="str">
        <f t="shared" si="96"/>
        <v>00</v>
      </c>
      <c r="E1501" s="4">
        <f>'Листы на печать'!AC1635</f>
        <v>0</v>
      </c>
      <c r="F1501" s="4">
        <f>'Листы на печать'!AE1635</f>
        <v>0</v>
      </c>
      <c r="G1501" s="5">
        <f t="shared" si="93"/>
        <v>0</v>
      </c>
      <c r="H1501" s="4">
        <f>'Листы на печать'!J1635</f>
        <v>0</v>
      </c>
      <c r="I1501" s="4">
        <f>'Листы на печать'!L1635</f>
        <v>0</v>
      </c>
      <c r="J1501" s="5">
        <f t="shared" si="94"/>
        <v>0</v>
      </c>
      <c r="K1501" s="4">
        <f>'Листы на печать'!M1635</f>
        <v>0</v>
      </c>
      <c r="L1501" s="4" t="str">
        <f t="shared" si="95"/>
        <v>00</v>
      </c>
      <c r="M1501" s="4">
        <f>'Листы на печать'!N1635</f>
        <v>0</v>
      </c>
      <c r="N1501" s="4">
        <f>'Листы на печать'!P1635</f>
        <v>0</v>
      </c>
    </row>
    <row r="1502" spans="1:14">
      <c r="A1502" s="4" t="str">
        <f>'Листы на печать'!B1636</f>
        <v>Обозначение кабеля, провода</v>
      </c>
      <c r="B1502" s="4" t="str">
        <f>'Листы на печать'!Y1636</f>
        <v>Кабель, провод</v>
      </c>
      <c r="C1502" s="4">
        <f>'Листы на печать'!AA1636</f>
        <v>0</v>
      </c>
      <c r="D1502" s="5" t="str">
        <f t="shared" si="96"/>
        <v>Кабель, провод0</v>
      </c>
      <c r="E1502" s="4">
        <f>'Листы на печать'!AC1636</f>
        <v>0</v>
      </c>
      <c r="F1502" s="4">
        <f>'Листы на печать'!AE1636</f>
        <v>0</v>
      </c>
      <c r="G1502" s="5" t="str">
        <f t="shared" si="93"/>
        <v>Обозначение кабеля, провода</v>
      </c>
      <c r="H1502" s="4" t="str">
        <f>'Листы на печать'!J1636</f>
        <v>Участок трассы кабеля, провода</v>
      </c>
      <c r="I1502" s="4">
        <f>'Листы на печать'!L1636</f>
        <v>0</v>
      </c>
      <c r="J1502" s="5" t="str">
        <f t="shared" si="94"/>
        <v>Обозначение кабеля, провода</v>
      </c>
      <c r="K1502" s="4">
        <f>'Листы на печать'!M1636</f>
        <v>0</v>
      </c>
      <c r="L1502" s="4" t="str">
        <f t="shared" si="95"/>
        <v>00</v>
      </c>
      <c r="M1502" s="4">
        <f>'Листы на печать'!N1636</f>
        <v>0</v>
      </c>
      <c r="N1502" s="4">
        <f>'Листы на печать'!P1636</f>
        <v>0</v>
      </c>
    </row>
    <row r="1503" spans="1:14">
      <c r="A1503" s="4">
        <f>'Листы на печать'!B1637</f>
        <v>0</v>
      </c>
      <c r="B1503" s="4" t="str">
        <f>'Листы на печать'!Y1637</f>
        <v>по проекту</v>
      </c>
      <c r="C1503" s="4">
        <f>'Листы на печать'!AA1637</f>
        <v>0</v>
      </c>
      <c r="D1503" s="5" t="str">
        <f t="shared" si="96"/>
        <v>по проекту0</v>
      </c>
      <c r="E1503" s="4">
        <f>'Листы на печать'!AC1637</f>
        <v>0</v>
      </c>
      <c r="F1503" s="4">
        <f>'Листы на печать'!AE1637</f>
        <v>0</v>
      </c>
      <c r="G1503" s="5">
        <f t="shared" si="93"/>
        <v>0</v>
      </c>
      <c r="H1503" s="4" t="str">
        <f>'Листы на печать'!J1637</f>
        <v>в трубе стальной,      Ø/м</v>
      </c>
      <c r="I1503" s="4">
        <f>'Листы на печать'!L1637</f>
        <v>0</v>
      </c>
      <c r="J1503" s="5">
        <f t="shared" si="94"/>
        <v>0</v>
      </c>
      <c r="K1503" s="4" t="str">
        <f>'Листы на печать'!M1637</f>
        <v>в трубе ПВХ (п),  ПНД (пн),  металло-рукаве (м), Ø/м</v>
      </c>
      <c r="L1503" s="4" t="str">
        <f t="shared" si="95"/>
        <v>в трубе ПВХ (п),  ПНД (пн),  металло-рукаве (м), Ø/м0</v>
      </c>
      <c r="M1503" s="4">
        <f>'Листы на печать'!N1637</f>
        <v>0</v>
      </c>
      <c r="N1503" s="4">
        <f>'Листы на печать'!P1637</f>
        <v>0</v>
      </c>
    </row>
    <row r="1504" spans="1:14">
      <c r="A1504" s="4">
        <f>'Листы на печать'!B1638</f>
        <v>0</v>
      </c>
      <c r="B1504" s="4" t="str">
        <f>'Листы на печать'!Y1638</f>
        <v>Марка</v>
      </c>
      <c r="C1504" s="4" t="str">
        <f>'Листы на печать'!AA1638</f>
        <v>Кол., число и сечение жил</v>
      </c>
      <c r="D1504" s="5" t="str">
        <f t="shared" si="96"/>
        <v>Марка0</v>
      </c>
      <c r="E1504" s="4">
        <f>'Листы на печать'!AC1638</f>
        <v>0</v>
      </c>
      <c r="F1504" s="4" t="str">
        <f>'Листы на печать'!AE1638</f>
        <v>Длина, м</v>
      </c>
      <c r="G1504" s="5">
        <f t="shared" si="93"/>
        <v>0</v>
      </c>
      <c r="H1504" s="4">
        <f>'Листы на печать'!J1638</f>
        <v>0</v>
      </c>
      <c r="I1504" s="4">
        <f>'Листы на печать'!L1638</f>
        <v>0</v>
      </c>
      <c r="J1504" s="5">
        <f t="shared" si="94"/>
        <v>0</v>
      </c>
      <c r="K1504" s="4">
        <f>'Листы на печать'!M1638</f>
        <v>0</v>
      </c>
      <c r="L1504" s="4" t="str">
        <f t="shared" si="95"/>
        <v>00</v>
      </c>
      <c r="M1504" s="4">
        <f>'Листы на печать'!N1638</f>
        <v>0</v>
      </c>
      <c r="N1504" s="4">
        <f>'Листы на печать'!P1638</f>
        <v>0</v>
      </c>
    </row>
    <row r="1505" spans="1:14">
      <c r="A1505" s="4">
        <f>'Листы на печать'!B1639</f>
        <v>0</v>
      </c>
      <c r="B1505" s="4">
        <f>'Листы на печать'!Y1639</f>
        <v>0</v>
      </c>
      <c r="C1505" s="4">
        <f>'Листы на печать'!AA1639</f>
        <v>0</v>
      </c>
      <c r="D1505" s="5" t="str">
        <f t="shared" si="96"/>
        <v>00</v>
      </c>
      <c r="E1505" s="4">
        <f>'Листы на печать'!AC1639</f>
        <v>0</v>
      </c>
      <c r="F1505" s="4">
        <f>'Листы на печать'!AE1639</f>
        <v>0</v>
      </c>
      <c r="G1505" s="5">
        <f t="shared" si="93"/>
        <v>0</v>
      </c>
      <c r="H1505" s="4">
        <f>'Листы на печать'!J1639</f>
        <v>0</v>
      </c>
      <c r="I1505" s="4">
        <f>'Листы на печать'!L1639</f>
        <v>0</v>
      </c>
      <c r="J1505" s="5">
        <f t="shared" si="94"/>
        <v>0</v>
      </c>
      <c r="K1505" s="4">
        <f>'Листы на печать'!M1639</f>
        <v>0</v>
      </c>
      <c r="L1505" s="4" t="str">
        <f t="shared" si="95"/>
        <v>00</v>
      </c>
      <c r="M1505" s="4">
        <f>'Листы на печать'!N1639</f>
        <v>0</v>
      </c>
      <c r="N1505" s="4">
        <f>'Листы на печать'!P1639</f>
        <v>0</v>
      </c>
    </row>
    <row r="1506" spans="1:14">
      <c r="A1506" s="4">
        <f>'Листы на печать'!B1640</f>
        <v>0</v>
      </c>
      <c r="B1506" s="4">
        <f>'Листы на печать'!Y1640</f>
        <v>0</v>
      </c>
      <c r="C1506" s="4">
        <f>'Листы на печать'!AA1640</f>
        <v>0</v>
      </c>
      <c r="D1506" s="5" t="str">
        <f t="shared" si="96"/>
        <v>00</v>
      </c>
      <c r="E1506" s="4">
        <f>'Листы на печать'!AC1640</f>
        <v>0</v>
      </c>
      <c r="F1506" s="4">
        <f>'Листы на печать'!AE1640</f>
        <v>0</v>
      </c>
      <c r="G1506" s="5">
        <f t="shared" si="93"/>
        <v>0</v>
      </c>
      <c r="H1506" s="4">
        <f>'Листы на печать'!J1640</f>
        <v>0</v>
      </c>
      <c r="I1506" s="4">
        <f>'Листы на печать'!L1640</f>
        <v>0</v>
      </c>
      <c r="J1506" s="5">
        <f t="shared" si="94"/>
        <v>0</v>
      </c>
      <c r="K1506" s="4">
        <f>'Листы на печать'!M1640</f>
        <v>0</v>
      </c>
      <c r="L1506" s="4" t="str">
        <f t="shared" si="95"/>
        <v>00</v>
      </c>
      <c r="M1506" s="4">
        <f>'Листы на печать'!N1640</f>
        <v>0</v>
      </c>
      <c r="N1506" s="4">
        <f>'Листы на печать'!P1640</f>
        <v>0</v>
      </c>
    </row>
    <row r="1507" spans="1:14">
      <c r="A1507" s="4">
        <f>'Листы на печать'!B1641</f>
        <v>0</v>
      </c>
      <c r="B1507" s="4">
        <f>'Листы на печать'!Y1641</f>
        <v>0</v>
      </c>
      <c r="C1507" s="4">
        <f>'Листы на печать'!AA1641</f>
        <v>0</v>
      </c>
      <c r="D1507" s="5" t="str">
        <f t="shared" si="96"/>
        <v>00</v>
      </c>
      <c r="E1507" s="4">
        <f>'Листы на печать'!AC1641</f>
        <v>0</v>
      </c>
      <c r="F1507" s="4">
        <f>'Листы на печать'!AE1641</f>
        <v>0</v>
      </c>
      <c r="G1507" s="5">
        <f t="shared" si="93"/>
        <v>0</v>
      </c>
      <c r="H1507" s="4">
        <f>'Листы на печать'!J1641</f>
        <v>0</v>
      </c>
      <c r="I1507" s="4">
        <f>'Листы на печать'!L1641</f>
        <v>0</v>
      </c>
      <c r="J1507" s="5">
        <f t="shared" si="94"/>
        <v>0</v>
      </c>
      <c r="K1507" s="4">
        <f>'Листы на печать'!M1641</f>
        <v>0</v>
      </c>
      <c r="L1507" s="4" t="str">
        <f t="shared" si="95"/>
        <v>00</v>
      </c>
      <c r="M1507" s="4">
        <f>'Листы на печать'!N1641</f>
        <v>0</v>
      </c>
      <c r="N1507" s="4">
        <f>'Листы на печать'!P1641</f>
        <v>0</v>
      </c>
    </row>
    <row r="1508" spans="1:14">
      <c r="A1508" s="4">
        <f>'Листы на печать'!B1642</f>
        <v>0</v>
      </c>
      <c r="B1508" s="4">
        <f>'Листы на печать'!Y1642</f>
        <v>0</v>
      </c>
      <c r="C1508" s="4">
        <f>'Листы на печать'!AA1642</f>
        <v>0</v>
      </c>
      <c r="D1508" s="5" t="str">
        <f t="shared" si="96"/>
        <v>00</v>
      </c>
      <c r="E1508" s="4">
        <f>'Листы на печать'!AC1642</f>
        <v>0</v>
      </c>
      <c r="F1508" s="4">
        <f>'Листы на печать'!AE1642</f>
        <v>0</v>
      </c>
      <c r="G1508" s="5">
        <f t="shared" si="93"/>
        <v>0</v>
      </c>
      <c r="H1508" s="4">
        <f>'Листы на печать'!J1642</f>
        <v>0</v>
      </c>
      <c r="I1508" s="4">
        <f>'Листы на печать'!L1642</f>
        <v>0</v>
      </c>
      <c r="J1508" s="5">
        <f t="shared" si="94"/>
        <v>0</v>
      </c>
      <c r="K1508" s="4">
        <f>'Листы на печать'!M1642</f>
        <v>0</v>
      </c>
      <c r="L1508" s="4" t="str">
        <f t="shared" si="95"/>
        <v>00</v>
      </c>
      <c r="M1508" s="4">
        <f>'Листы на печать'!N1642</f>
        <v>0</v>
      </c>
      <c r="N1508" s="4">
        <f>'Листы на печать'!P1642</f>
        <v>0</v>
      </c>
    </row>
    <row r="1509" spans="1:14">
      <c r="A1509" s="4">
        <f>'Листы на печать'!B1643</f>
        <v>0</v>
      </c>
      <c r="B1509" s="4">
        <f>'Листы на печать'!Y1643</f>
        <v>0</v>
      </c>
      <c r="C1509" s="4">
        <f>'Листы на печать'!AA1643</f>
        <v>0</v>
      </c>
      <c r="D1509" s="5" t="str">
        <f t="shared" si="96"/>
        <v>00</v>
      </c>
      <c r="E1509" s="4">
        <f>'Листы на печать'!AC1643</f>
        <v>0</v>
      </c>
      <c r="F1509" s="4">
        <f>'Листы на печать'!AE1643</f>
        <v>0</v>
      </c>
      <c r="G1509" s="5">
        <f t="shared" si="93"/>
        <v>0</v>
      </c>
      <c r="H1509" s="4">
        <f>'Листы на печать'!J1643</f>
        <v>0</v>
      </c>
      <c r="I1509" s="4">
        <f>'Листы на печать'!L1643</f>
        <v>0</v>
      </c>
      <c r="J1509" s="5">
        <f t="shared" si="94"/>
        <v>0</v>
      </c>
      <c r="K1509" s="4">
        <f>'Листы на печать'!M1643</f>
        <v>0</v>
      </c>
      <c r="L1509" s="4" t="str">
        <f t="shared" si="95"/>
        <v>00</v>
      </c>
      <c r="M1509" s="4">
        <f>'Листы на печать'!N1643</f>
        <v>0</v>
      </c>
      <c r="N1509" s="4">
        <f>'Листы на печать'!P1643</f>
        <v>0</v>
      </c>
    </row>
    <row r="1510" spans="1:14">
      <c r="A1510" s="4">
        <f>'Листы на печать'!B1644</f>
        <v>0</v>
      </c>
      <c r="B1510" s="4">
        <f>'Листы на печать'!Y1644</f>
        <v>0</v>
      </c>
      <c r="C1510" s="4">
        <f>'Листы на печать'!AA1644</f>
        <v>0</v>
      </c>
      <c r="D1510" s="5" t="str">
        <f t="shared" si="96"/>
        <v>00</v>
      </c>
      <c r="E1510" s="4">
        <f>'Листы на печать'!AC1644</f>
        <v>0</v>
      </c>
      <c r="F1510" s="4">
        <f>'Листы на печать'!AE1644</f>
        <v>0</v>
      </c>
      <c r="G1510" s="5">
        <f t="shared" si="93"/>
        <v>0</v>
      </c>
      <c r="H1510" s="4">
        <f>'Листы на печать'!J1644</f>
        <v>0</v>
      </c>
      <c r="I1510" s="4">
        <f>'Листы на печать'!L1644</f>
        <v>0</v>
      </c>
      <c r="J1510" s="5">
        <f t="shared" si="94"/>
        <v>0</v>
      </c>
      <c r="K1510" s="4">
        <f>'Листы на печать'!M1644</f>
        <v>0</v>
      </c>
      <c r="L1510" s="4" t="str">
        <f t="shared" si="95"/>
        <v>00</v>
      </c>
      <c r="M1510" s="4">
        <f>'Листы на печать'!N1644</f>
        <v>0</v>
      </c>
      <c r="N1510" s="4">
        <f>'Листы на печать'!P1644</f>
        <v>0</v>
      </c>
    </row>
    <row r="1511" spans="1:14">
      <c r="A1511" s="4">
        <f>'Листы на печать'!B1645</f>
        <v>0</v>
      </c>
      <c r="B1511" s="4">
        <f>'Листы на печать'!Y1645</f>
        <v>0</v>
      </c>
      <c r="C1511" s="4">
        <f>'Листы на печать'!AA1645</f>
        <v>0</v>
      </c>
      <c r="D1511" s="5" t="str">
        <f t="shared" si="96"/>
        <v>00</v>
      </c>
      <c r="E1511" s="4">
        <f>'Листы на печать'!AC1645</f>
        <v>0</v>
      </c>
      <c r="F1511" s="4">
        <f>'Листы на печать'!AE1645</f>
        <v>0</v>
      </c>
      <c r="G1511" s="5">
        <f t="shared" si="93"/>
        <v>0</v>
      </c>
      <c r="H1511" s="4">
        <f>'Листы на печать'!J1645</f>
        <v>0</v>
      </c>
      <c r="I1511" s="4">
        <f>'Листы на печать'!L1645</f>
        <v>0</v>
      </c>
      <c r="J1511" s="5">
        <f t="shared" si="94"/>
        <v>0</v>
      </c>
      <c r="K1511" s="4">
        <f>'Листы на печать'!M1645</f>
        <v>0</v>
      </c>
      <c r="L1511" s="4" t="str">
        <f t="shared" si="95"/>
        <v>00</v>
      </c>
      <c r="M1511" s="4">
        <f>'Листы на печать'!N1645</f>
        <v>0</v>
      </c>
      <c r="N1511" s="4">
        <f>'Листы на печать'!P1645</f>
        <v>0</v>
      </c>
    </row>
    <row r="1512" spans="1:14">
      <c r="A1512" s="4">
        <f>'Листы на печать'!B1646</f>
        <v>0</v>
      </c>
      <c r="B1512" s="4">
        <f>'Листы на печать'!Y1646</f>
        <v>0</v>
      </c>
      <c r="C1512" s="4">
        <f>'Листы на печать'!AA1646</f>
        <v>0</v>
      </c>
      <c r="D1512" s="5" t="str">
        <f t="shared" si="96"/>
        <v>00</v>
      </c>
      <c r="E1512" s="4">
        <f>'Листы на печать'!AC1646</f>
        <v>0</v>
      </c>
      <c r="F1512" s="4">
        <f>'Листы на печать'!AE1646</f>
        <v>0</v>
      </c>
      <c r="G1512" s="5">
        <f t="shared" si="93"/>
        <v>0</v>
      </c>
      <c r="H1512" s="4">
        <f>'Листы на печать'!J1646</f>
        <v>0</v>
      </c>
      <c r="I1512" s="4">
        <f>'Листы на печать'!L1646</f>
        <v>0</v>
      </c>
      <c r="J1512" s="5">
        <f t="shared" si="94"/>
        <v>0</v>
      </c>
      <c r="K1512" s="4">
        <f>'Листы на печать'!M1646</f>
        <v>0</v>
      </c>
      <c r="L1512" s="4" t="str">
        <f t="shared" si="95"/>
        <v>00</v>
      </c>
      <c r="M1512" s="4">
        <f>'Листы на печать'!N1646</f>
        <v>0</v>
      </c>
      <c r="N1512" s="4">
        <f>'Листы на печать'!P1646</f>
        <v>0</v>
      </c>
    </row>
    <row r="1513" spans="1:14">
      <c r="A1513" s="4">
        <f>'Листы на печать'!B1647</f>
        <v>0</v>
      </c>
      <c r="B1513" s="4">
        <f>'Листы на печать'!Y1647</f>
        <v>0</v>
      </c>
      <c r="C1513" s="4">
        <f>'Листы на печать'!AA1647</f>
        <v>0</v>
      </c>
      <c r="D1513" s="5" t="str">
        <f t="shared" si="96"/>
        <v>00</v>
      </c>
      <c r="E1513" s="4">
        <f>'Листы на печать'!AC1647</f>
        <v>0</v>
      </c>
      <c r="F1513" s="4">
        <f>'Листы на печать'!AE1647</f>
        <v>0</v>
      </c>
      <c r="G1513" s="5">
        <f t="shared" si="93"/>
        <v>0</v>
      </c>
      <c r="H1513" s="4">
        <f>'Листы на печать'!J1647</f>
        <v>0</v>
      </c>
      <c r="I1513" s="4">
        <f>'Листы на печать'!L1647</f>
        <v>0</v>
      </c>
      <c r="J1513" s="5">
        <f t="shared" si="94"/>
        <v>0</v>
      </c>
      <c r="K1513" s="4">
        <f>'Листы на печать'!M1647</f>
        <v>0</v>
      </c>
      <c r="L1513" s="4" t="str">
        <f t="shared" si="95"/>
        <v>00</v>
      </c>
      <c r="M1513" s="4">
        <f>'Листы на печать'!N1647</f>
        <v>0</v>
      </c>
      <c r="N1513" s="4">
        <f>'Листы на печать'!P1647</f>
        <v>0</v>
      </c>
    </row>
    <row r="1514" spans="1:14">
      <c r="A1514" s="4">
        <f>'Листы на печать'!B1648</f>
        <v>0</v>
      </c>
      <c r="B1514" s="4">
        <f>'Листы на печать'!Y1648</f>
        <v>0</v>
      </c>
      <c r="C1514" s="4">
        <f>'Листы на печать'!AA1648</f>
        <v>0</v>
      </c>
      <c r="D1514" s="5" t="str">
        <f t="shared" si="96"/>
        <v>00</v>
      </c>
      <c r="E1514" s="4">
        <f>'Листы на печать'!AC1648</f>
        <v>0</v>
      </c>
      <c r="F1514" s="4">
        <f>'Листы на печать'!AE1648</f>
        <v>0</v>
      </c>
      <c r="G1514" s="5">
        <f t="shared" si="93"/>
        <v>0</v>
      </c>
      <c r="H1514" s="4">
        <f>'Листы на печать'!J1648</f>
        <v>0</v>
      </c>
      <c r="I1514" s="4">
        <f>'Листы на печать'!L1648</f>
        <v>0</v>
      </c>
      <c r="J1514" s="5">
        <f t="shared" si="94"/>
        <v>0</v>
      </c>
      <c r="K1514" s="4">
        <f>'Листы на печать'!M1648</f>
        <v>0</v>
      </c>
      <c r="L1514" s="4" t="str">
        <f t="shared" si="95"/>
        <v>00</v>
      </c>
      <c r="M1514" s="4">
        <f>'Листы на печать'!N1648</f>
        <v>0</v>
      </c>
      <c r="N1514" s="4">
        <f>'Листы на печать'!P1648</f>
        <v>0</v>
      </c>
    </row>
    <row r="1515" spans="1:14">
      <c r="A1515" s="4">
        <f>'Листы на печать'!B1649</f>
        <v>0</v>
      </c>
      <c r="B1515" s="4">
        <f>'Листы на печать'!Y1649</f>
        <v>0</v>
      </c>
      <c r="C1515" s="4">
        <f>'Листы на печать'!AA1649</f>
        <v>0</v>
      </c>
      <c r="D1515" s="5" t="str">
        <f t="shared" si="96"/>
        <v>00</v>
      </c>
      <c r="E1515" s="4">
        <f>'Листы на печать'!AC1649</f>
        <v>0</v>
      </c>
      <c r="F1515" s="4">
        <f>'Листы на печать'!AE1649</f>
        <v>0</v>
      </c>
      <c r="G1515" s="5">
        <f t="shared" si="93"/>
        <v>0</v>
      </c>
      <c r="H1515" s="4">
        <f>'Листы на печать'!J1649</f>
        <v>0</v>
      </c>
      <c r="I1515" s="4">
        <f>'Листы на печать'!L1649</f>
        <v>0</v>
      </c>
      <c r="J1515" s="5">
        <f t="shared" si="94"/>
        <v>0</v>
      </c>
      <c r="K1515" s="4">
        <f>'Листы на печать'!M1649</f>
        <v>0</v>
      </c>
      <c r="L1515" s="4" t="str">
        <f t="shared" si="95"/>
        <v>00</v>
      </c>
      <c r="M1515" s="4">
        <f>'Листы на печать'!N1649</f>
        <v>0</v>
      </c>
      <c r="N1515" s="4">
        <f>'Листы на печать'!P1649</f>
        <v>0</v>
      </c>
    </row>
    <row r="1516" spans="1:14">
      <c r="A1516" s="4">
        <f>'Листы на печать'!B1650</f>
        <v>0</v>
      </c>
      <c r="B1516" s="4">
        <f>'Листы на печать'!Y1650</f>
        <v>0</v>
      </c>
      <c r="C1516" s="4">
        <f>'Листы на печать'!AA1650</f>
        <v>0</v>
      </c>
      <c r="D1516" s="5" t="str">
        <f t="shared" si="96"/>
        <v>00</v>
      </c>
      <c r="E1516" s="4">
        <f>'Листы на печать'!AC1650</f>
        <v>0</v>
      </c>
      <c r="F1516" s="4">
        <f>'Листы на печать'!AE1650</f>
        <v>0</v>
      </c>
      <c r="G1516" s="5">
        <f t="shared" si="93"/>
        <v>0</v>
      </c>
      <c r="H1516" s="4">
        <f>'Листы на печать'!J1650</f>
        <v>0</v>
      </c>
      <c r="I1516" s="4">
        <f>'Листы на печать'!L1650</f>
        <v>0</v>
      </c>
      <c r="J1516" s="5">
        <f t="shared" si="94"/>
        <v>0</v>
      </c>
      <c r="K1516" s="4">
        <f>'Листы на печать'!M1650</f>
        <v>0</v>
      </c>
      <c r="L1516" s="4" t="str">
        <f t="shared" si="95"/>
        <v>00</v>
      </c>
      <c r="M1516" s="4">
        <f>'Листы на печать'!N1650</f>
        <v>0</v>
      </c>
      <c r="N1516" s="4">
        <f>'Листы на печать'!P1650</f>
        <v>0</v>
      </c>
    </row>
    <row r="1517" spans="1:14">
      <c r="A1517" s="4">
        <f>'Листы на печать'!B1651</f>
        <v>0</v>
      </c>
      <c r="B1517" s="4">
        <f>'Листы на печать'!Y1651</f>
        <v>0</v>
      </c>
      <c r="C1517" s="4">
        <f>'Листы на печать'!AA1651</f>
        <v>0</v>
      </c>
      <c r="D1517" s="5" t="str">
        <f t="shared" si="96"/>
        <v>00</v>
      </c>
      <c r="E1517" s="4">
        <f>'Листы на печать'!AC1651</f>
        <v>0</v>
      </c>
      <c r="F1517" s="4">
        <f>'Листы на печать'!AE1651</f>
        <v>0</v>
      </c>
      <c r="G1517" s="5">
        <f t="shared" si="93"/>
        <v>0</v>
      </c>
      <c r="H1517" s="4">
        <f>'Листы на печать'!J1651</f>
        <v>0</v>
      </c>
      <c r="I1517" s="4">
        <f>'Листы на печать'!L1651</f>
        <v>0</v>
      </c>
      <c r="J1517" s="5">
        <f t="shared" si="94"/>
        <v>0</v>
      </c>
      <c r="K1517" s="4">
        <f>'Листы на печать'!M1651</f>
        <v>0</v>
      </c>
      <c r="L1517" s="4" t="str">
        <f t="shared" si="95"/>
        <v>00</v>
      </c>
      <c r="M1517" s="4">
        <f>'Листы на печать'!N1651</f>
        <v>0</v>
      </c>
      <c r="N1517" s="4">
        <f>'Листы на печать'!P1651</f>
        <v>0</v>
      </c>
    </row>
    <row r="1518" spans="1:14">
      <c r="A1518" s="4">
        <f>'Листы на печать'!B1652</f>
        <v>0</v>
      </c>
      <c r="B1518" s="4">
        <f>'Листы на печать'!Y1652</f>
        <v>0</v>
      </c>
      <c r="C1518" s="4">
        <f>'Листы на печать'!AA1652</f>
        <v>0</v>
      </c>
      <c r="D1518" s="5" t="str">
        <f t="shared" si="96"/>
        <v>00</v>
      </c>
      <c r="E1518" s="4">
        <f>'Листы на печать'!AC1652</f>
        <v>0</v>
      </c>
      <c r="F1518" s="4">
        <f>'Листы на печать'!AE1652</f>
        <v>0</v>
      </c>
      <c r="G1518" s="5">
        <f t="shared" si="93"/>
        <v>0</v>
      </c>
      <c r="H1518" s="4">
        <f>'Листы на печать'!J1652</f>
        <v>0</v>
      </c>
      <c r="I1518" s="4">
        <f>'Листы на печать'!L1652</f>
        <v>0</v>
      </c>
      <c r="J1518" s="5">
        <f t="shared" si="94"/>
        <v>0</v>
      </c>
      <c r="K1518" s="4">
        <f>'Листы на печать'!M1652</f>
        <v>0</v>
      </c>
      <c r="L1518" s="4" t="str">
        <f t="shared" si="95"/>
        <v>00</v>
      </c>
      <c r="M1518" s="4">
        <f>'Листы на печать'!N1652</f>
        <v>0</v>
      </c>
      <c r="N1518" s="4">
        <f>'Листы на печать'!P1652</f>
        <v>0</v>
      </c>
    </row>
    <row r="1519" spans="1:14">
      <c r="A1519" s="4">
        <f>'Листы на печать'!B1653</f>
        <v>0</v>
      </c>
      <c r="B1519" s="4">
        <f>'Листы на печать'!Y1653</f>
        <v>0</v>
      </c>
      <c r="C1519" s="4">
        <f>'Листы на печать'!AA1653</f>
        <v>0</v>
      </c>
      <c r="D1519" s="5" t="str">
        <f t="shared" si="96"/>
        <v>00</v>
      </c>
      <c r="E1519" s="4">
        <f>'Листы на печать'!AC1653</f>
        <v>0</v>
      </c>
      <c r="F1519" s="4">
        <f>'Листы на печать'!AE1653</f>
        <v>0</v>
      </c>
      <c r="G1519" s="5">
        <f t="shared" si="93"/>
        <v>0</v>
      </c>
      <c r="H1519" s="4">
        <f>'Листы на печать'!J1653</f>
        <v>0</v>
      </c>
      <c r="I1519" s="4">
        <f>'Листы на печать'!L1653</f>
        <v>0</v>
      </c>
      <c r="J1519" s="5">
        <f t="shared" si="94"/>
        <v>0</v>
      </c>
      <c r="K1519" s="4">
        <f>'Листы на печать'!M1653</f>
        <v>0</v>
      </c>
      <c r="L1519" s="4" t="str">
        <f t="shared" si="95"/>
        <v>00</v>
      </c>
      <c r="M1519" s="4">
        <f>'Листы на печать'!N1653</f>
        <v>0</v>
      </c>
      <c r="N1519" s="4">
        <f>'Листы на печать'!P1653</f>
        <v>0</v>
      </c>
    </row>
    <row r="1520" spans="1:14">
      <c r="A1520" s="4">
        <f>'Листы на печать'!B1654</f>
        <v>0</v>
      </c>
      <c r="B1520" s="4">
        <f>'Листы на печать'!Y1654</f>
        <v>0</v>
      </c>
      <c r="C1520" s="4">
        <f>'Листы на печать'!AA1654</f>
        <v>0</v>
      </c>
      <c r="D1520" s="5" t="str">
        <f t="shared" si="96"/>
        <v>00</v>
      </c>
      <c r="E1520" s="4">
        <f>'Листы на печать'!AC1654</f>
        <v>0</v>
      </c>
      <c r="F1520" s="4">
        <f>'Листы на печать'!AE1654</f>
        <v>0</v>
      </c>
      <c r="G1520" s="5">
        <f t="shared" si="93"/>
        <v>0</v>
      </c>
      <c r="H1520" s="4">
        <f>'Листы на печать'!J1654</f>
        <v>0</v>
      </c>
      <c r="I1520" s="4">
        <f>'Листы на печать'!L1654</f>
        <v>0</v>
      </c>
      <c r="J1520" s="5">
        <f t="shared" si="94"/>
        <v>0</v>
      </c>
      <c r="K1520" s="4">
        <f>'Листы на печать'!M1654</f>
        <v>0</v>
      </c>
      <c r="L1520" s="4" t="str">
        <f t="shared" si="95"/>
        <v>00</v>
      </c>
      <c r="M1520" s="4">
        <f>'Листы на печать'!N1654</f>
        <v>0</v>
      </c>
      <c r="N1520" s="4">
        <f>'Листы на печать'!P1654</f>
        <v>0</v>
      </c>
    </row>
    <row r="1521" spans="1:14">
      <c r="A1521" s="4">
        <f>'Листы на печать'!B1655</f>
        <v>0</v>
      </c>
      <c r="B1521" s="4">
        <f>'Листы на печать'!Y1655</f>
        <v>0</v>
      </c>
      <c r="C1521" s="4">
        <f>'Листы на печать'!AA1655</f>
        <v>0</v>
      </c>
      <c r="D1521" s="5" t="str">
        <f t="shared" si="96"/>
        <v>00</v>
      </c>
      <c r="E1521" s="4">
        <f>'Листы на печать'!AC1655</f>
        <v>0</v>
      </c>
      <c r="F1521" s="4">
        <f>'Листы на печать'!AE1655</f>
        <v>0</v>
      </c>
      <c r="G1521" s="5">
        <f t="shared" si="93"/>
        <v>0</v>
      </c>
      <c r="H1521" s="4">
        <f>'Листы на печать'!J1655</f>
        <v>0</v>
      </c>
      <c r="I1521" s="4">
        <f>'Листы на печать'!L1655</f>
        <v>0</v>
      </c>
      <c r="J1521" s="5">
        <f t="shared" si="94"/>
        <v>0</v>
      </c>
      <c r="K1521" s="4">
        <f>'Листы на печать'!M1655</f>
        <v>0</v>
      </c>
      <c r="L1521" s="4" t="str">
        <f t="shared" si="95"/>
        <v>00</v>
      </c>
      <c r="M1521" s="4">
        <f>'Листы на печать'!N1655</f>
        <v>0</v>
      </c>
      <c r="N1521" s="4">
        <f>'Листы на печать'!P1655</f>
        <v>0</v>
      </c>
    </row>
    <row r="1522" spans="1:14">
      <c r="A1522" s="4">
        <f>'Листы на печать'!B1656</f>
        <v>0</v>
      </c>
      <c r="B1522" s="4">
        <f>'Листы на печать'!Y1656</f>
        <v>0</v>
      </c>
      <c r="C1522" s="4">
        <f>'Листы на печать'!AA1656</f>
        <v>0</v>
      </c>
      <c r="D1522" s="5" t="str">
        <f t="shared" si="96"/>
        <v>00</v>
      </c>
      <c r="E1522" s="4">
        <f>'Листы на печать'!AC1656</f>
        <v>0</v>
      </c>
      <c r="F1522" s="4">
        <f>'Листы на печать'!AE1656</f>
        <v>0</v>
      </c>
      <c r="G1522" s="5">
        <f t="shared" si="93"/>
        <v>0</v>
      </c>
      <c r="H1522" s="4">
        <f>'Листы на печать'!J1656</f>
        <v>0</v>
      </c>
      <c r="I1522" s="4">
        <f>'Листы на печать'!L1656</f>
        <v>0</v>
      </c>
      <c r="J1522" s="5">
        <f t="shared" si="94"/>
        <v>0</v>
      </c>
      <c r="K1522" s="4">
        <f>'Листы на печать'!M1656</f>
        <v>0</v>
      </c>
      <c r="L1522" s="4" t="str">
        <f t="shared" si="95"/>
        <v>00</v>
      </c>
      <c r="M1522" s="4">
        <f>'Листы на печать'!N1656</f>
        <v>0</v>
      </c>
      <c r="N1522" s="4">
        <f>'Листы на печать'!P1656</f>
        <v>0</v>
      </c>
    </row>
    <row r="1523" spans="1:14">
      <c r="A1523" s="4">
        <f>'Листы на печать'!B1657</f>
        <v>0</v>
      </c>
      <c r="B1523" s="4">
        <f>'Листы на печать'!Y1657</f>
        <v>0</v>
      </c>
      <c r="C1523" s="4">
        <f>'Листы на печать'!AA1657</f>
        <v>0</v>
      </c>
      <c r="D1523" s="5" t="str">
        <f t="shared" si="96"/>
        <v>00</v>
      </c>
      <c r="E1523" s="4">
        <f>'Листы на печать'!AC1657</f>
        <v>0</v>
      </c>
      <c r="F1523" s="4">
        <f>'Листы на печать'!AE1657</f>
        <v>0</v>
      </c>
      <c r="G1523" s="5">
        <f t="shared" si="93"/>
        <v>0</v>
      </c>
      <c r="H1523" s="4">
        <f>'Листы на печать'!J1657</f>
        <v>0</v>
      </c>
      <c r="I1523" s="4">
        <f>'Листы на печать'!L1657</f>
        <v>0</v>
      </c>
      <c r="J1523" s="5">
        <f t="shared" si="94"/>
        <v>0</v>
      </c>
      <c r="K1523" s="4">
        <f>'Листы на печать'!M1657</f>
        <v>0</v>
      </c>
      <c r="L1523" s="4" t="str">
        <f t="shared" si="95"/>
        <v>00</v>
      </c>
      <c r="M1523" s="4">
        <f>'Листы на печать'!N1657</f>
        <v>0</v>
      </c>
      <c r="N1523" s="4">
        <f>'Листы на печать'!P1657</f>
        <v>0</v>
      </c>
    </row>
    <row r="1524" spans="1:14">
      <c r="A1524" s="4">
        <f>'Листы на печать'!B1658</f>
        <v>0</v>
      </c>
      <c r="B1524" s="4">
        <f>'Листы на печать'!Y1658</f>
        <v>0</v>
      </c>
      <c r="C1524" s="4">
        <f>'Листы на печать'!AA1658</f>
        <v>0</v>
      </c>
      <c r="D1524" s="5" t="str">
        <f t="shared" si="96"/>
        <v>00</v>
      </c>
      <c r="E1524" s="4">
        <f>'Листы на печать'!AC1658</f>
        <v>0</v>
      </c>
      <c r="F1524" s="4">
        <f>'Листы на печать'!AE1658</f>
        <v>0</v>
      </c>
      <c r="G1524" s="5">
        <f t="shared" si="93"/>
        <v>0</v>
      </c>
      <c r="H1524" s="4">
        <f>'Листы на печать'!J1658</f>
        <v>0</v>
      </c>
      <c r="I1524" s="4">
        <f>'Листы на печать'!L1658</f>
        <v>0</v>
      </c>
      <c r="J1524" s="5">
        <f t="shared" si="94"/>
        <v>0</v>
      </c>
      <c r="K1524" s="4">
        <f>'Листы на печать'!M1658</f>
        <v>0</v>
      </c>
      <c r="L1524" s="4" t="str">
        <f t="shared" si="95"/>
        <v>00</v>
      </c>
      <c r="M1524" s="4">
        <f>'Листы на печать'!N1658</f>
        <v>0</v>
      </c>
      <c r="N1524" s="4">
        <f>'Листы на печать'!P1658</f>
        <v>0</v>
      </c>
    </row>
    <row r="1525" spans="1:14">
      <c r="A1525" s="4">
        <f>'Листы на печать'!B1659</f>
        <v>0</v>
      </c>
      <c r="B1525" s="4">
        <f>'Листы на печать'!Y1659</f>
        <v>0</v>
      </c>
      <c r="C1525" s="4">
        <f>'Листы на печать'!AA1659</f>
        <v>0</v>
      </c>
      <c r="D1525" s="5" t="str">
        <f t="shared" si="96"/>
        <v>00</v>
      </c>
      <c r="E1525" s="4">
        <f>'Листы на печать'!AC1659</f>
        <v>0</v>
      </c>
      <c r="F1525" s="4">
        <f>'Листы на печать'!AE1659</f>
        <v>0</v>
      </c>
      <c r="G1525" s="5">
        <f t="shared" si="93"/>
        <v>0</v>
      </c>
      <c r="H1525" s="4">
        <f>'Листы на печать'!J1659</f>
        <v>0</v>
      </c>
      <c r="I1525" s="4">
        <f>'Листы на печать'!L1659</f>
        <v>0</v>
      </c>
      <c r="J1525" s="5">
        <f t="shared" si="94"/>
        <v>0</v>
      </c>
      <c r="K1525" s="4">
        <f>'Листы на печать'!M1659</f>
        <v>0</v>
      </c>
      <c r="L1525" s="4" t="str">
        <f t="shared" si="95"/>
        <v>00</v>
      </c>
      <c r="M1525" s="4">
        <f>'Листы на печать'!N1659</f>
        <v>0</v>
      </c>
      <c r="N1525" s="4">
        <f>'Листы на печать'!P1659</f>
        <v>0</v>
      </c>
    </row>
    <row r="1526" spans="1:14">
      <c r="A1526" s="4">
        <f>'Листы на печать'!B1660</f>
        <v>0</v>
      </c>
      <c r="B1526" s="4">
        <f>'Листы на печать'!Y1660</f>
        <v>0</v>
      </c>
      <c r="C1526" s="4">
        <f>'Листы на печать'!AA1660</f>
        <v>0</v>
      </c>
      <c r="D1526" s="5" t="str">
        <f t="shared" si="96"/>
        <v>00</v>
      </c>
      <c r="E1526" s="4">
        <f>'Листы на печать'!AC1660</f>
        <v>0</v>
      </c>
      <c r="F1526" s="4">
        <f>'Листы на печать'!AE1660</f>
        <v>0</v>
      </c>
      <c r="G1526" s="5">
        <f t="shared" si="93"/>
        <v>0</v>
      </c>
      <c r="H1526" s="4">
        <f>'Листы на печать'!J1660</f>
        <v>0</v>
      </c>
      <c r="I1526" s="4">
        <f>'Листы на печать'!L1660</f>
        <v>0</v>
      </c>
      <c r="J1526" s="5">
        <f t="shared" si="94"/>
        <v>0</v>
      </c>
      <c r="K1526" s="4">
        <f>'Листы на печать'!M1660</f>
        <v>0</v>
      </c>
      <c r="L1526" s="4" t="str">
        <f t="shared" si="95"/>
        <v>00</v>
      </c>
      <c r="M1526" s="4">
        <f>'Листы на печать'!N1660</f>
        <v>0</v>
      </c>
      <c r="N1526" s="4">
        <f>'Листы на печать'!P1660</f>
        <v>0</v>
      </c>
    </row>
    <row r="1527" spans="1:14">
      <c r="A1527" s="4">
        <f>'Листы на печать'!B1661</f>
        <v>0</v>
      </c>
      <c r="B1527" s="4">
        <f>'Листы на печать'!Y1661</f>
        <v>0</v>
      </c>
      <c r="C1527" s="4">
        <f>'Листы на печать'!AA1661</f>
        <v>0</v>
      </c>
      <c r="D1527" s="5" t="str">
        <f t="shared" si="96"/>
        <v>00</v>
      </c>
      <c r="E1527" s="4">
        <f>'Листы на печать'!AC1661</f>
        <v>0</v>
      </c>
      <c r="F1527" s="4">
        <f>'Листы на печать'!AE1661</f>
        <v>0</v>
      </c>
      <c r="G1527" s="5">
        <f t="shared" si="93"/>
        <v>0</v>
      </c>
      <c r="H1527" s="4">
        <f>'Листы на печать'!J1661</f>
        <v>0</v>
      </c>
      <c r="I1527" s="4">
        <f>'Листы на печать'!L1661</f>
        <v>0</v>
      </c>
      <c r="J1527" s="5">
        <f t="shared" si="94"/>
        <v>0</v>
      </c>
      <c r="K1527" s="4">
        <f>'Листы на печать'!M1661</f>
        <v>0</v>
      </c>
      <c r="L1527" s="4" t="str">
        <f t="shared" si="95"/>
        <v>00</v>
      </c>
      <c r="M1527" s="4">
        <f>'Листы на печать'!N1661</f>
        <v>0</v>
      </c>
      <c r="N1527" s="4">
        <f>'Листы на печать'!P1661</f>
        <v>0</v>
      </c>
    </row>
    <row r="1528" spans="1:14">
      <c r="A1528" s="4">
        <f>'Листы на печать'!B1662</f>
        <v>0</v>
      </c>
      <c r="B1528" s="4">
        <f>'Листы на печать'!Y1662</f>
        <v>0</v>
      </c>
      <c r="C1528" s="4">
        <f>'Листы на печать'!AA1662</f>
        <v>0</v>
      </c>
      <c r="D1528" s="5" t="str">
        <f t="shared" si="96"/>
        <v>00</v>
      </c>
      <c r="E1528" s="4">
        <f>'Листы на печать'!AC1662</f>
        <v>0</v>
      </c>
      <c r="F1528" s="4">
        <f>'Листы на печать'!AE1662</f>
        <v>0</v>
      </c>
      <c r="G1528" s="5">
        <f t="shared" si="93"/>
        <v>0</v>
      </c>
      <c r="H1528" s="4">
        <f>'Листы на печать'!J1662</f>
        <v>0</v>
      </c>
      <c r="I1528" s="4">
        <f>'Листы на печать'!L1662</f>
        <v>0</v>
      </c>
      <c r="J1528" s="5">
        <f t="shared" si="94"/>
        <v>0</v>
      </c>
      <c r="K1528" s="4">
        <f>'Листы на печать'!M1662</f>
        <v>0</v>
      </c>
      <c r="L1528" s="4" t="str">
        <f t="shared" si="95"/>
        <v>00</v>
      </c>
      <c r="M1528" s="4">
        <f>'Листы на печать'!N1662</f>
        <v>0</v>
      </c>
      <c r="N1528" s="4">
        <f>'Листы на печать'!P1662</f>
        <v>0</v>
      </c>
    </row>
    <row r="1529" spans="1:14">
      <c r="A1529" s="4">
        <f>'Листы на печать'!B1663</f>
        <v>0</v>
      </c>
      <c r="B1529" s="4">
        <f>'Листы на печать'!Y1663</f>
        <v>0</v>
      </c>
      <c r="C1529" s="4">
        <f>'Листы на печать'!AA1663</f>
        <v>0</v>
      </c>
      <c r="D1529" s="5" t="str">
        <f t="shared" si="96"/>
        <v>00</v>
      </c>
      <c r="E1529" s="4">
        <f>'Листы на печать'!AC1663</f>
        <v>0</v>
      </c>
      <c r="F1529" s="4">
        <f>'Листы на печать'!AE1663</f>
        <v>0</v>
      </c>
      <c r="G1529" s="5">
        <f t="shared" si="93"/>
        <v>0</v>
      </c>
      <c r="H1529" s="4">
        <f>'Листы на печать'!J1663</f>
        <v>0</v>
      </c>
      <c r="I1529" s="4">
        <f>'Листы на печать'!L1663</f>
        <v>0</v>
      </c>
      <c r="J1529" s="5">
        <f t="shared" si="94"/>
        <v>0</v>
      </c>
      <c r="K1529" s="4">
        <f>'Листы на печать'!M1663</f>
        <v>0</v>
      </c>
      <c r="L1529" s="4" t="str">
        <f t="shared" si="95"/>
        <v>00</v>
      </c>
      <c r="M1529" s="4">
        <f>'Листы на печать'!N1663</f>
        <v>0</v>
      </c>
      <c r="N1529" s="4">
        <f>'Листы на печать'!P1663</f>
        <v>0</v>
      </c>
    </row>
    <row r="1530" spans="1:14">
      <c r="A1530" s="4">
        <f>'Листы на печать'!B1664</f>
        <v>0</v>
      </c>
      <c r="B1530" s="4">
        <f>'Листы на печать'!Y1664</f>
        <v>0</v>
      </c>
      <c r="C1530" s="4">
        <f>'Листы на печать'!AA1664</f>
        <v>0</v>
      </c>
      <c r="D1530" s="5" t="str">
        <f t="shared" si="96"/>
        <v>00</v>
      </c>
      <c r="E1530" s="4">
        <f>'Листы на печать'!AC1664</f>
        <v>0</v>
      </c>
      <c r="F1530" s="4">
        <f>'Листы на печать'!AE1664</f>
        <v>0</v>
      </c>
      <c r="G1530" s="5">
        <f t="shared" si="93"/>
        <v>0</v>
      </c>
      <c r="H1530" s="4">
        <f>'Листы на печать'!J1664</f>
        <v>0</v>
      </c>
      <c r="I1530" s="4">
        <f>'Листы на печать'!L1664</f>
        <v>0</v>
      </c>
      <c r="J1530" s="5">
        <f t="shared" si="94"/>
        <v>0</v>
      </c>
      <c r="K1530" s="4">
        <f>'Листы на печать'!M1664</f>
        <v>0</v>
      </c>
      <c r="L1530" s="4" t="str">
        <f t="shared" si="95"/>
        <v>00</v>
      </c>
      <c r="M1530" s="4">
        <f>'Листы на печать'!N1664</f>
        <v>0</v>
      </c>
      <c r="N1530" s="4">
        <f>'Листы на печать'!P1664</f>
        <v>0</v>
      </c>
    </row>
    <row r="1531" spans="1:14">
      <c r="A1531" s="4">
        <f>'Листы на печать'!B1665</f>
        <v>0</v>
      </c>
      <c r="B1531" s="4">
        <f>'Листы на печать'!Y1665</f>
        <v>0</v>
      </c>
      <c r="C1531" s="4">
        <f>'Листы на печать'!AA1665</f>
        <v>0</v>
      </c>
      <c r="D1531" s="5" t="str">
        <f t="shared" si="96"/>
        <v>00</v>
      </c>
      <c r="E1531" s="4">
        <f>'Листы на печать'!AC1665</f>
        <v>0</v>
      </c>
      <c r="F1531" s="4">
        <f>'Листы на печать'!AE1665</f>
        <v>0</v>
      </c>
      <c r="G1531" s="5">
        <f t="shared" si="93"/>
        <v>0</v>
      </c>
      <c r="H1531" s="4">
        <f>'Листы на печать'!J1665</f>
        <v>0</v>
      </c>
      <c r="I1531" s="4">
        <f>'Листы на печать'!L1665</f>
        <v>0</v>
      </c>
      <c r="J1531" s="5">
        <f t="shared" si="94"/>
        <v>0</v>
      </c>
      <c r="K1531" s="4">
        <f>'Листы на печать'!M1665</f>
        <v>0</v>
      </c>
      <c r="L1531" s="4" t="str">
        <f t="shared" si="95"/>
        <v>00</v>
      </c>
      <c r="M1531" s="4">
        <f>'Листы на печать'!N1665</f>
        <v>0</v>
      </c>
      <c r="N1531" s="4">
        <f>'Листы на печать'!P1665</f>
        <v>0</v>
      </c>
    </row>
    <row r="1532" spans="1:14">
      <c r="A1532" s="4">
        <f>'Листы на печать'!B1666</f>
        <v>0</v>
      </c>
      <c r="B1532" s="4">
        <f>'Листы на печать'!Y1666</f>
        <v>0</v>
      </c>
      <c r="C1532" s="4">
        <f>'Листы на печать'!AA1666</f>
        <v>0</v>
      </c>
      <c r="D1532" s="5" t="str">
        <f t="shared" si="96"/>
        <v>00</v>
      </c>
      <c r="E1532" s="4">
        <f>'Листы на печать'!AC1666</f>
        <v>0</v>
      </c>
      <c r="F1532" s="4">
        <f>'Листы на печать'!AE1666</f>
        <v>0</v>
      </c>
      <c r="G1532" s="5">
        <f t="shared" si="93"/>
        <v>0</v>
      </c>
      <c r="H1532" s="4">
        <f>'Листы на печать'!J1666</f>
        <v>0</v>
      </c>
      <c r="I1532" s="4">
        <f>'Листы на печать'!L1666</f>
        <v>0</v>
      </c>
      <c r="J1532" s="5">
        <f t="shared" si="94"/>
        <v>0</v>
      </c>
      <c r="K1532" s="4">
        <f>'Листы на печать'!M1666</f>
        <v>0</v>
      </c>
      <c r="L1532" s="4" t="str">
        <f t="shared" si="95"/>
        <v>00</v>
      </c>
      <c r="M1532" s="4">
        <f>'Листы на печать'!N1666</f>
        <v>0</v>
      </c>
      <c r="N1532" s="4">
        <f>'Листы на печать'!P1666</f>
        <v>0</v>
      </c>
    </row>
    <row r="1533" spans="1:14">
      <c r="A1533" s="4">
        <f>'Листы на печать'!B1667</f>
        <v>0</v>
      </c>
      <c r="B1533" s="4">
        <f>'Листы на печать'!Y1667</f>
        <v>0</v>
      </c>
      <c r="C1533" s="4">
        <f>'Листы на печать'!AA1667</f>
        <v>0</v>
      </c>
      <c r="D1533" s="5" t="str">
        <f t="shared" si="96"/>
        <v>00</v>
      </c>
      <c r="E1533" s="4">
        <f>'Листы на печать'!AC1667</f>
        <v>0</v>
      </c>
      <c r="F1533" s="4">
        <f>'Листы на печать'!AE1667</f>
        <v>0</v>
      </c>
      <c r="G1533" s="5">
        <f t="shared" si="93"/>
        <v>0</v>
      </c>
      <c r="H1533" s="4">
        <f>'Листы на печать'!J1667</f>
        <v>0</v>
      </c>
      <c r="I1533" s="4">
        <f>'Листы на печать'!L1667</f>
        <v>0</v>
      </c>
      <c r="J1533" s="5">
        <f t="shared" si="94"/>
        <v>0</v>
      </c>
      <c r="K1533" s="4">
        <f>'Листы на печать'!M1667</f>
        <v>0</v>
      </c>
      <c r="L1533" s="4" t="str">
        <f t="shared" si="95"/>
        <v>00</v>
      </c>
      <c r="M1533" s="4">
        <f>'Листы на печать'!N1667</f>
        <v>0</v>
      </c>
      <c r="N1533" s="4">
        <f>'Листы на печать'!P1667</f>
        <v>0</v>
      </c>
    </row>
    <row r="1534" spans="1:14">
      <c r="A1534" s="4">
        <f>'Листы на печать'!B1668</f>
        <v>0</v>
      </c>
      <c r="B1534" s="4">
        <f>'Листы на печать'!Y1668</f>
        <v>0</v>
      </c>
      <c r="C1534" s="4">
        <f>'Листы на печать'!AA1668</f>
        <v>0</v>
      </c>
      <c r="D1534" s="5" t="str">
        <f t="shared" si="96"/>
        <v>00</v>
      </c>
      <c r="E1534" s="4">
        <f>'Листы на печать'!AC1668</f>
        <v>0</v>
      </c>
      <c r="F1534" s="4">
        <f>'Листы на печать'!AE1668</f>
        <v>0</v>
      </c>
      <c r="G1534" s="5">
        <f t="shared" si="93"/>
        <v>0</v>
      </c>
      <c r="H1534" s="4">
        <f>'Листы на печать'!J1668</f>
        <v>0</v>
      </c>
      <c r="I1534" s="4">
        <f>'Листы на печать'!L1668</f>
        <v>0</v>
      </c>
      <c r="J1534" s="5">
        <f t="shared" si="94"/>
        <v>0</v>
      </c>
      <c r="K1534" s="4">
        <f>'Листы на печать'!M1668</f>
        <v>0</v>
      </c>
      <c r="L1534" s="4" t="str">
        <f t="shared" si="95"/>
        <v>00</v>
      </c>
      <c r="M1534" s="4">
        <f>'Листы на печать'!N1668</f>
        <v>0</v>
      </c>
      <c r="N1534" s="4">
        <f>'Листы на печать'!P1668</f>
        <v>0</v>
      </c>
    </row>
    <row r="1535" spans="1:14">
      <c r="A1535" s="4">
        <f>'Листы на печать'!B1669</f>
        <v>0</v>
      </c>
      <c r="B1535" s="4">
        <f>'Листы на печать'!Y1669</f>
        <v>0</v>
      </c>
      <c r="C1535" s="4">
        <f>'Листы на печать'!AA1669</f>
        <v>0</v>
      </c>
      <c r="D1535" s="5" t="str">
        <f t="shared" si="96"/>
        <v>00</v>
      </c>
      <c r="E1535" s="4">
        <f>'Листы на печать'!AC1669</f>
        <v>0</v>
      </c>
      <c r="F1535" s="4">
        <f>'Листы на печать'!AE1669</f>
        <v>0</v>
      </c>
      <c r="G1535" s="5">
        <f t="shared" si="93"/>
        <v>0</v>
      </c>
      <c r="H1535" s="4">
        <f>'Листы на печать'!J1669</f>
        <v>0</v>
      </c>
      <c r="I1535" s="4">
        <f>'Листы на печать'!L1669</f>
        <v>0</v>
      </c>
      <c r="J1535" s="5">
        <f t="shared" si="94"/>
        <v>0</v>
      </c>
      <c r="K1535" s="4">
        <f>'Листы на печать'!M1669</f>
        <v>0</v>
      </c>
      <c r="L1535" s="4" t="str">
        <f t="shared" si="95"/>
        <v>00</v>
      </c>
      <c r="M1535" s="4">
        <f>'Листы на печать'!N1669</f>
        <v>0</v>
      </c>
      <c r="N1535" s="4">
        <f>'Листы на печать'!P1669</f>
        <v>0</v>
      </c>
    </row>
    <row r="1536" spans="1:14">
      <c r="A1536" s="4">
        <f>'Листы на печать'!B1670</f>
        <v>0</v>
      </c>
      <c r="B1536" s="4">
        <f>'Листы на печать'!Y1670</f>
        <v>0</v>
      </c>
      <c r="C1536" s="4">
        <f>'Листы на печать'!AA1670</f>
        <v>0</v>
      </c>
      <c r="D1536" s="5" t="str">
        <f t="shared" si="96"/>
        <v>00</v>
      </c>
      <c r="E1536" s="4">
        <f>'Листы на печать'!AC1670</f>
        <v>0</v>
      </c>
      <c r="F1536" s="4">
        <f>'Листы на печать'!AE1670</f>
        <v>0</v>
      </c>
      <c r="G1536" s="5">
        <f t="shared" si="93"/>
        <v>0</v>
      </c>
      <c r="H1536" s="4">
        <f>'Листы на печать'!J1670</f>
        <v>0</v>
      </c>
      <c r="I1536" s="4">
        <f>'Листы на печать'!L1670</f>
        <v>0</v>
      </c>
      <c r="J1536" s="5">
        <f t="shared" si="94"/>
        <v>0</v>
      </c>
      <c r="K1536" s="4">
        <f>'Листы на печать'!M1670</f>
        <v>0</v>
      </c>
      <c r="L1536" s="4" t="str">
        <f t="shared" si="95"/>
        <v>00</v>
      </c>
      <c r="M1536" s="4">
        <f>'Листы на печать'!N1670</f>
        <v>0</v>
      </c>
      <c r="N1536" s="4">
        <f>'Листы на печать'!P1670</f>
        <v>0</v>
      </c>
    </row>
    <row r="1537" spans="1:14">
      <c r="A1537" s="4">
        <f>'Листы на печать'!B1671</f>
        <v>0</v>
      </c>
      <c r="B1537" s="4">
        <f>'Листы на печать'!Y1671</f>
        <v>0</v>
      </c>
      <c r="C1537" s="4">
        <f>'Листы на печать'!AA1671</f>
        <v>0</v>
      </c>
      <c r="D1537" s="5" t="str">
        <f t="shared" si="96"/>
        <v>00</v>
      </c>
      <c r="E1537" s="4">
        <f>'Листы на печать'!AC1671</f>
        <v>0</v>
      </c>
      <c r="F1537" s="4">
        <f>'Листы на печать'!AE1671</f>
        <v>0</v>
      </c>
      <c r="G1537" s="5">
        <f t="shared" si="93"/>
        <v>0</v>
      </c>
      <c r="H1537" s="4">
        <f>'Листы на печать'!J1671</f>
        <v>0</v>
      </c>
      <c r="I1537" s="4">
        <f>'Листы на печать'!L1671</f>
        <v>0</v>
      </c>
      <c r="J1537" s="5">
        <f t="shared" si="94"/>
        <v>0</v>
      </c>
      <c r="K1537" s="4">
        <f>'Листы на печать'!M1671</f>
        <v>0</v>
      </c>
      <c r="L1537" s="4" t="str">
        <f t="shared" si="95"/>
        <v>00</v>
      </c>
      <c r="M1537" s="4">
        <f>'Листы на печать'!N1671</f>
        <v>0</v>
      </c>
      <c r="N1537" s="4">
        <f>'Листы на печать'!P1671</f>
        <v>0</v>
      </c>
    </row>
    <row r="1538" spans="1:14">
      <c r="A1538" s="4">
        <f>'Листы на печать'!B1672</f>
        <v>0</v>
      </c>
      <c r="B1538" s="4">
        <f>'Листы на печать'!Y1672</f>
        <v>0</v>
      </c>
      <c r="C1538" s="4">
        <f>'Листы на печать'!AA1672</f>
        <v>0</v>
      </c>
      <c r="D1538" s="5" t="str">
        <f t="shared" si="96"/>
        <v>00</v>
      </c>
      <c r="E1538" s="4">
        <f>'Листы на печать'!AC1672</f>
        <v>0</v>
      </c>
      <c r="F1538" s="4">
        <f>'Листы на печать'!AE1672</f>
        <v>0</v>
      </c>
      <c r="G1538" s="5">
        <f t="shared" si="93"/>
        <v>0</v>
      </c>
      <c r="H1538" s="4">
        <f>'Листы на печать'!J1672</f>
        <v>0</v>
      </c>
      <c r="I1538" s="4">
        <f>'Листы на печать'!L1672</f>
        <v>0</v>
      </c>
      <c r="J1538" s="5">
        <f t="shared" si="94"/>
        <v>0</v>
      </c>
      <c r="K1538" s="4">
        <f>'Листы на печать'!M1672</f>
        <v>0</v>
      </c>
      <c r="L1538" s="4" t="str">
        <f t="shared" si="95"/>
        <v>00</v>
      </c>
      <c r="M1538" s="4">
        <f>'Листы на печать'!N1672</f>
        <v>0</v>
      </c>
      <c r="N1538" s="4">
        <f>'Листы на печать'!P1672</f>
        <v>0</v>
      </c>
    </row>
    <row r="1539" spans="1:14">
      <c r="A1539" s="4">
        <f>'Листы на печать'!B1673</f>
        <v>0</v>
      </c>
      <c r="B1539" s="4">
        <f>'Листы на печать'!Y1673</f>
        <v>0</v>
      </c>
      <c r="C1539" s="4">
        <f>'Листы на печать'!AA1673</f>
        <v>0</v>
      </c>
      <c r="D1539" s="5" t="str">
        <f t="shared" si="96"/>
        <v>00</v>
      </c>
      <c r="E1539" s="4">
        <f>'Листы на печать'!AC1673</f>
        <v>0</v>
      </c>
      <c r="F1539" s="4">
        <f>'Листы на печать'!AE1673</f>
        <v>0</v>
      </c>
      <c r="G1539" s="5">
        <f t="shared" ref="G1539:G1602" si="97">A1539</f>
        <v>0</v>
      </c>
      <c r="H1539" s="4">
        <f>'Листы на печать'!J1673</f>
        <v>0</v>
      </c>
      <c r="I1539" s="4">
        <f>'Листы на печать'!L1673</f>
        <v>0</v>
      </c>
      <c r="J1539" s="5">
        <f t="shared" ref="J1539:J1602" si="98">A1539</f>
        <v>0</v>
      </c>
      <c r="K1539" s="4">
        <f>'Листы на печать'!M1673</f>
        <v>0</v>
      </c>
      <c r="L1539" s="4" t="str">
        <f t="shared" si="95"/>
        <v>00</v>
      </c>
      <c r="M1539" s="4">
        <f>'Листы на печать'!N1673</f>
        <v>0</v>
      </c>
      <c r="N1539" s="4">
        <f>'Листы на печать'!P1673</f>
        <v>0</v>
      </c>
    </row>
    <row r="1540" spans="1:14">
      <c r="A1540" s="4">
        <f>'Листы на печать'!B1674</f>
        <v>0</v>
      </c>
      <c r="B1540" s="4">
        <f>'Листы на печать'!Y1674</f>
        <v>0</v>
      </c>
      <c r="C1540" s="4" t="str">
        <f>'Листы на печать'!AA1674</f>
        <v>АП-08/15-АОВ2.К</v>
      </c>
      <c r="D1540" s="5" t="str">
        <f t="shared" si="96"/>
        <v>00</v>
      </c>
      <c r="E1540" s="4">
        <f>'Листы на печать'!AC1674</f>
        <v>0</v>
      </c>
      <c r="F1540" s="4">
        <f>'Листы на печать'!AE1674</f>
        <v>0</v>
      </c>
      <c r="G1540" s="5">
        <f t="shared" si="97"/>
        <v>0</v>
      </c>
      <c r="H1540" s="4">
        <f>'Листы на печать'!J1674</f>
        <v>0</v>
      </c>
      <c r="I1540" s="4">
        <f>'Листы на печать'!L1674</f>
        <v>0</v>
      </c>
      <c r="J1540" s="5">
        <f t="shared" si="98"/>
        <v>0</v>
      </c>
      <c r="K1540" s="4">
        <f>'Листы на печать'!M1674</f>
        <v>0</v>
      </c>
      <c r="L1540" s="4" t="str">
        <f t="shared" si="95"/>
        <v>00</v>
      </c>
      <c r="M1540" s="4">
        <f>'Листы на печать'!N1674</f>
        <v>0</v>
      </c>
      <c r="N1540" s="4">
        <f>'Листы на печать'!P1674</f>
        <v>0</v>
      </c>
    </row>
    <row r="1541" spans="1:14">
      <c r="A1541" s="4">
        <f>'Листы на печать'!B1675</f>
        <v>0</v>
      </c>
      <c r="B1541" s="4">
        <f>'Листы на печать'!Y1675</f>
        <v>0</v>
      </c>
      <c r="C1541" s="4">
        <f>'Листы на печать'!AA1675</f>
        <v>0</v>
      </c>
      <c r="D1541" s="5" t="str">
        <f t="shared" si="96"/>
        <v>00</v>
      </c>
      <c r="E1541" s="4">
        <f>'Листы на печать'!AC1675</f>
        <v>0</v>
      </c>
      <c r="F1541" s="4">
        <f>'Листы на печать'!AE1675</f>
        <v>0</v>
      </c>
      <c r="G1541" s="5">
        <f t="shared" si="97"/>
        <v>0</v>
      </c>
      <c r="H1541" s="4">
        <f>'Листы на печать'!J1675</f>
        <v>0</v>
      </c>
      <c r="I1541" s="4">
        <f>'Листы на печать'!L1675</f>
        <v>0</v>
      </c>
      <c r="J1541" s="5">
        <f t="shared" si="98"/>
        <v>0</v>
      </c>
      <c r="K1541" s="4">
        <f>'Листы на печать'!M1675</f>
        <v>0</v>
      </c>
      <c r="L1541" s="4" t="str">
        <f t="shared" ref="L1541:L1604" si="99">CONCATENATE(K1541,M1541)</f>
        <v>00</v>
      </c>
      <c r="M1541" s="4">
        <f>'Листы на печать'!N1675</f>
        <v>0</v>
      </c>
      <c r="N1541" s="4">
        <f>'Листы на печать'!P1675</f>
        <v>0</v>
      </c>
    </row>
    <row r="1542" spans="1:14">
      <c r="A1542" s="4">
        <f>'Листы на печать'!B1676</f>
        <v>0</v>
      </c>
      <c r="B1542" s="4">
        <f>'Листы на печать'!Y1676</f>
        <v>0</v>
      </c>
      <c r="C1542" s="4">
        <f>'Листы на печать'!AA1676</f>
        <v>0</v>
      </c>
      <c r="D1542" s="5" t="str">
        <f t="shared" si="96"/>
        <v>00</v>
      </c>
      <c r="E1542" s="4">
        <f>'Листы на печать'!AC1676</f>
        <v>0</v>
      </c>
      <c r="F1542" s="4">
        <f>'Листы на печать'!AE1676</f>
        <v>0</v>
      </c>
      <c r="G1542" s="5">
        <f t="shared" si="97"/>
        <v>0</v>
      </c>
      <c r="H1542" s="4">
        <f>'Листы на печать'!J1676</f>
        <v>0</v>
      </c>
      <c r="I1542" s="4">
        <f>'Листы на печать'!L1676</f>
        <v>0</v>
      </c>
      <c r="J1542" s="5">
        <f t="shared" si="98"/>
        <v>0</v>
      </c>
      <c r="K1542" s="4">
        <f>'Листы на печать'!M1676</f>
        <v>0</v>
      </c>
      <c r="L1542" s="4" t="str">
        <f t="shared" si="99"/>
        <v>00</v>
      </c>
      <c r="M1542" s="4">
        <f>'Листы на печать'!N1676</f>
        <v>0</v>
      </c>
      <c r="N1542" s="4">
        <f>'Листы на печать'!P1676</f>
        <v>0</v>
      </c>
    </row>
    <row r="1543" spans="1:14">
      <c r="A1543" s="4">
        <f>'Листы на печать'!B1677</f>
        <v>0</v>
      </c>
      <c r="B1543" s="4">
        <f>'Листы на печать'!Y1677</f>
        <v>0</v>
      </c>
      <c r="C1543" s="4">
        <f>'Листы на печать'!AA1677</f>
        <v>0</v>
      </c>
      <c r="D1543" s="5" t="str">
        <f t="shared" si="96"/>
        <v>00</v>
      </c>
      <c r="E1543" s="4">
        <f>'Листы на печать'!AC1677</f>
        <v>0</v>
      </c>
      <c r="F1543" s="4">
        <f>'Листы на печать'!AE1677</f>
        <v>0</v>
      </c>
      <c r="G1543" s="5">
        <f t="shared" si="97"/>
        <v>0</v>
      </c>
      <c r="H1543" s="4">
        <f>'Листы на печать'!J1677</f>
        <v>0</v>
      </c>
      <c r="I1543" s="4">
        <f>'Листы на печать'!L1677</f>
        <v>0</v>
      </c>
      <c r="J1543" s="5">
        <f t="shared" si="98"/>
        <v>0</v>
      </c>
      <c r="K1543" s="4">
        <f>'Листы на печать'!M1677</f>
        <v>0</v>
      </c>
      <c r="L1543" s="4" t="str">
        <f t="shared" si="99"/>
        <v>00</v>
      </c>
      <c r="M1543" s="4">
        <f>'Листы на печать'!N1677</f>
        <v>0</v>
      </c>
      <c r="N1543" s="4">
        <f>'Листы на печать'!P1677</f>
        <v>0</v>
      </c>
    </row>
    <row r="1544" spans="1:14">
      <c r="A1544" s="4">
        <f>'Листы на печать'!B1678</f>
        <v>0</v>
      </c>
      <c r="B1544" s="4">
        <f>'Листы на печать'!Y1678</f>
        <v>0</v>
      </c>
      <c r="C1544" s="4">
        <f>'Листы на печать'!AA1678</f>
        <v>0</v>
      </c>
      <c r="D1544" s="5" t="str">
        <f t="shared" si="96"/>
        <v>00</v>
      </c>
      <c r="E1544" s="4">
        <f>'Листы на печать'!AC1678</f>
        <v>0</v>
      </c>
      <c r="F1544" s="4">
        <f>'Листы на печать'!AE1678</f>
        <v>0</v>
      </c>
      <c r="G1544" s="5">
        <f t="shared" si="97"/>
        <v>0</v>
      </c>
      <c r="H1544" s="4">
        <f>'Листы на печать'!J1678</f>
        <v>0</v>
      </c>
      <c r="I1544" s="4">
        <f>'Листы на печать'!L1678</f>
        <v>0</v>
      </c>
      <c r="J1544" s="5">
        <f t="shared" si="98"/>
        <v>0</v>
      </c>
      <c r="K1544" s="4">
        <f>'Листы на печать'!M1678</f>
        <v>0</v>
      </c>
      <c r="L1544" s="4" t="str">
        <f t="shared" si="99"/>
        <v>00</v>
      </c>
      <c r="M1544" s="4">
        <f>'Листы на печать'!N1678</f>
        <v>0</v>
      </c>
      <c r="N1544" s="4">
        <f>'Листы на печать'!P1678</f>
        <v>0</v>
      </c>
    </row>
    <row r="1545" spans="1:14">
      <c r="A1545" s="4" t="str">
        <f>'Листы на печать'!B1679</f>
        <v>Обозначение кабеля, провода</v>
      </c>
      <c r="B1545" s="4" t="str">
        <f>'Листы на печать'!Y1679</f>
        <v>Кабель, провод</v>
      </c>
      <c r="C1545" s="4">
        <f>'Листы на печать'!AA1679</f>
        <v>0</v>
      </c>
      <c r="D1545" s="5" t="str">
        <f t="shared" si="96"/>
        <v>Кабель, провод0</v>
      </c>
      <c r="E1545" s="4">
        <f>'Листы на печать'!AC1679</f>
        <v>0</v>
      </c>
      <c r="F1545" s="4">
        <f>'Листы на печать'!AE1679</f>
        <v>0</v>
      </c>
      <c r="G1545" s="5" t="str">
        <f t="shared" si="97"/>
        <v>Обозначение кабеля, провода</v>
      </c>
      <c r="H1545" s="4" t="str">
        <f>'Листы на печать'!J1679</f>
        <v>Участок трассы кабеля, провода</v>
      </c>
      <c r="I1545" s="4">
        <f>'Листы на печать'!L1679</f>
        <v>0</v>
      </c>
      <c r="J1545" s="5" t="str">
        <f t="shared" si="98"/>
        <v>Обозначение кабеля, провода</v>
      </c>
      <c r="K1545" s="4">
        <f>'Листы на печать'!M1679</f>
        <v>0</v>
      </c>
      <c r="L1545" s="4" t="str">
        <f t="shared" si="99"/>
        <v>00</v>
      </c>
      <c r="M1545" s="4">
        <f>'Листы на печать'!N1679</f>
        <v>0</v>
      </c>
      <c r="N1545" s="4">
        <f>'Листы на печать'!P1679</f>
        <v>0</v>
      </c>
    </row>
    <row r="1546" spans="1:14">
      <c r="A1546" s="4">
        <f>'Листы на печать'!B1680</f>
        <v>0</v>
      </c>
      <c r="B1546" s="4" t="str">
        <f>'Листы на печать'!Y1680</f>
        <v>по проекту</v>
      </c>
      <c r="C1546" s="4">
        <f>'Листы на печать'!AA1680</f>
        <v>0</v>
      </c>
      <c r="D1546" s="5" t="str">
        <f t="shared" si="96"/>
        <v>по проекту0</v>
      </c>
      <c r="E1546" s="4">
        <f>'Листы на печать'!AC1680</f>
        <v>0</v>
      </c>
      <c r="F1546" s="4">
        <f>'Листы на печать'!AE1680</f>
        <v>0</v>
      </c>
      <c r="G1546" s="5">
        <f t="shared" si="97"/>
        <v>0</v>
      </c>
      <c r="H1546" s="4" t="str">
        <f>'Листы на печать'!J1680</f>
        <v>в трубе стальной,      Ø/м</v>
      </c>
      <c r="I1546" s="4">
        <f>'Листы на печать'!L1680</f>
        <v>0</v>
      </c>
      <c r="J1546" s="5">
        <f t="shared" si="98"/>
        <v>0</v>
      </c>
      <c r="K1546" s="4" t="str">
        <f>'Листы на печать'!M1680</f>
        <v>в трубе ПВХ (п),  ПНД (пн),  металло-рукаве (м), Ø/м</v>
      </c>
      <c r="L1546" s="4" t="str">
        <f t="shared" si="99"/>
        <v>в трубе ПВХ (п),  ПНД (пн),  металло-рукаве (м), Ø/м0</v>
      </c>
      <c r="M1546" s="4">
        <f>'Листы на печать'!N1680</f>
        <v>0</v>
      </c>
      <c r="N1546" s="4">
        <f>'Листы на печать'!P1680</f>
        <v>0</v>
      </c>
    </row>
    <row r="1547" spans="1:14">
      <c r="A1547" s="4">
        <f>'Листы на печать'!B1681</f>
        <v>0</v>
      </c>
      <c r="B1547" s="4" t="str">
        <f>'Листы на печать'!Y1681</f>
        <v>Марка</v>
      </c>
      <c r="C1547" s="4" t="str">
        <f>'Листы на печать'!AA1681</f>
        <v>Кол., число и сечение жил</v>
      </c>
      <c r="D1547" s="5" t="str">
        <f t="shared" si="96"/>
        <v>Марка0</v>
      </c>
      <c r="E1547" s="4">
        <f>'Листы на печать'!AC1681</f>
        <v>0</v>
      </c>
      <c r="F1547" s="4" t="str">
        <f>'Листы на печать'!AE1681</f>
        <v>Длина, м</v>
      </c>
      <c r="G1547" s="5">
        <f t="shared" si="97"/>
        <v>0</v>
      </c>
      <c r="H1547" s="4">
        <f>'Листы на печать'!J1681</f>
        <v>0</v>
      </c>
      <c r="I1547" s="4">
        <f>'Листы на печать'!L1681</f>
        <v>0</v>
      </c>
      <c r="J1547" s="5">
        <f t="shared" si="98"/>
        <v>0</v>
      </c>
      <c r="K1547" s="4">
        <f>'Листы на печать'!M1681</f>
        <v>0</v>
      </c>
      <c r="L1547" s="4" t="str">
        <f t="shared" si="99"/>
        <v>00</v>
      </c>
      <c r="M1547" s="4">
        <f>'Листы на печать'!N1681</f>
        <v>0</v>
      </c>
      <c r="N1547" s="4">
        <f>'Листы на печать'!P1681</f>
        <v>0</v>
      </c>
    </row>
    <row r="1548" spans="1:14">
      <c r="A1548" s="4">
        <f>'Листы на печать'!B1682</f>
        <v>0</v>
      </c>
      <c r="B1548" s="4">
        <f>'Листы на печать'!Y1682</f>
        <v>0</v>
      </c>
      <c r="C1548" s="4">
        <f>'Листы на печать'!AA1682</f>
        <v>0</v>
      </c>
      <c r="D1548" s="5" t="str">
        <f t="shared" si="96"/>
        <v>00</v>
      </c>
      <c r="E1548" s="4">
        <f>'Листы на печать'!AC1682</f>
        <v>0</v>
      </c>
      <c r="F1548" s="4">
        <f>'Листы на печать'!AE1682</f>
        <v>0</v>
      </c>
      <c r="G1548" s="5">
        <f t="shared" si="97"/>
        <v>0</v>
      </c>
      <c r="H1548" s="4">
        <f>'Листы на печать'!J1682</f>
        <v>0</v>
      </c>
      <c r="I1548" s="4">
        <f>'Листы на печать'!L1682</f>
        <v>0</v>
      </c>
      <c r="J1548" s="5">
        <f t="shared" si="98"/>
        <v>0</v>
      </c>
      <c r="K1548" s="4">
        <f>'Листы на печать'!M1682</f>
        <v>0</v>
      </c>
      <c r="L1548" s="4" t="str">
        <f t="shared" si="99"/>
        <v>00</v>
      </c>
      <c r="M1548" s="4">
        <f>'Листы на печать'!N1682</f>
        <v>0</v>
      </c>
      <c r="N1548" s="4">
        <f>'Листы на печать'!P1682</f>
        <v>0</v>
      </c>
    </row>
    <row r="1549" spans="1:14">
      <c r="A1549" s="4">
        <f>'Листы на печать'!B1683</f>
        <v>0</v>
      </c>
      <c r="B1549" s="4">
        <f>'Листы на печать'!Y1683</f>
        <v>0</v>
      </c>
      <c r="C1549" s="4">
        <f>'Листы на печать'!AA1683</f>
        <v>0</v>
      </c>
      <c r="D1549" s="5" t="str">
        <f t="shared" si="96"/>
        <v>00</v>
      </c>
      <c r="E1549" s="4">
        <f>'Листы на печать'!AC1683</f>
        <v>0</v>
      </c>
      <c r="F1549" s="4">
        <f>'Листы на печать'!AE1683</f>
        <v>0</v>
      </c>
      <c r="G1549" s="5">
        <f t="shared" si="97"/>
        <v>0</v>
      </c>
      <c r="H1549" s="4">
        <f>'Листы на печать'!J1683</f>
        <v>0</v>
      </c>
      <c r="I1549" s="4">
        <f>'Листы на печать'!L1683</f>
        <v>0</v>
      </c>
      <c r="J1549" s="5">
        <f t="shared" si="98"/>
        <v>0</v>
      </c>
      <c r="K1549" s="4">
        <f>'Листы на печать'!M1683</f>
        <v>0</v>
      </c>
      <c r="L1549" s="4" t="str">
        <f t="shared" si="99"/>
        <v>00</v>
      </c>
      <c r="M1549" s="4">
        <f>'Листы на печать'!N1683</f>
        <v>0</v>
      </c>
      <c r="N1549" s="4">
        <f>'Листы на печать'!P1683</f>
        <v>0</v>
      </c>
    </row>
    <row r="1550" spans="1:14">
      <c r="A1550" s="4">
        <f>'Листы на печать'!B1684</f>
        <v>0</v>
      </c>
      <c r="B1550" s="4">
        <f>'Листы на печать'!Y1684</f>
        <v>0</v>
      </c>
      <c r="C1550" s="4">
        <f>'Листы на печать'!AA1684</f>
        <v>0</v>
      </c>
      <c r="D1550" s="5" t="str">
        <f t="shared" ref="D1550:D1613" si="100">CONCATENATE(B1550, E1550)</f>
        <v>00</v>
      </c>
      <c r="E1550" s="4">
        <f>'Листы на печать'!AC1684</f>
        <v>0</v>
      </c>
      <c r="F1550" s="4">
        <f>'Листы на печать'!AE1684</f>
        <v>0</v>
      </c>
      <c r="G1550" s="5">
        <f t="shared" si="97"/>
        <v>0</v>
      </c>
      <c r="H1550" s="4">
        <f>'Листы на печать'!J1684</f>
        <v>0</v>
      </c>
      <c r="I1550" s="4">
        <f>'Листы на печать'!L1684</f>
        <v>0</v>
      </c>
      <c r="J1550" s="5">
        <f t="shared" si="98"/>
        <v>0</v>
      </c>
      <c r="K1550" s="4">
        <f>'Листы на печать'!M1684</f>
        <v>0</v>
      </c>
      <c r="L1550" s="4" t="str">
        <f t="shared" si="99"/>
        <v>00</v>
      </c>
      <c r="M1550" s="4">
        <f>'Листы на печать'!N1684</f>
        <v>0</v>
      </c>
      <c r="N1550" s="4">
        <f>'Листы на печать'!P1684</f>
        <v>0</v>
      </c>
    </row>
    <row r="1551" spans="1:14">
      <c r="A1551" s="4">
        <f>'Листы на печать'!B1685</f>
        <v>0</v>
      </c>
      <c r="B1551" s="4">
        <f>'Листы на печать'!Y1685</f>
        <v>0</v>
      </c>
      <c r="C1551" s="4">
        <f>'Листы на печать'!AA1685</f>
        <v>0</v>
      </c>
      <c r="D1551" s="5" t="str">
        <f t="shared" si="100"/>
        <v>00</v>
      </c>
      <c r="E1551" s="4">
        <f>'Листы на печать'!AC1685</f>
        <v>0</v>
      </c>
      <c r="F1551" s="4">
        <f>'Листы на печать'!AE1685</f>
        <v>0</v>
      </c>
      <c r="G1551" s="5">
        <f t="shared" si="97"/>
        <v>0</v>
      </c>
      <c r="H1551" s="4">
        <f>'Листы на печать'!J1685</f>
        <v>0</v>
      </c>
      <c r="I1551" s="4">
        <f>'Листы на печать'!L1685</f>
        <v>0</v>
      </c>
      <c r="J1551" s="5">
        <f t="shared" si="98"/>
        <v>0</v>
      </c>
      <c r="K1551" s="4">
        <f>'Листы на печать'!M1685</f>
        <v>0</v>
      </c>
      <c r="L1551" s="4" t="str">
        <f t="shared" si="99"/>
        <v>00</v>
      </c>
      <c r="M1551" s="4">
        <f>'Листы на печать'!N1685</f>
        <v>0</v>
      </c>
      <c r="N1551" s="4">
        <f>'Листы на печать'!P1685</f>
        <v>0</v>
      </c>
    </row>
    <row r="1552" spans="1:14">
      <c r="A1552" s="4">
        <f>'Листы на печать'!B1686</f>
        <v>0</v>
      </c>
      <c r="B1552" s="4">
        <f>'Листы на печать'!Y1686</f>
        <v>0</v>
      </c>
      <c r="C1552" s="4">
        <f>'Листы на печать'!AA1686</f>
        <v>0</v>
      </c>
      <c r="D1552" s="5" t="str">
        <f t="shared" si="100"/>
        <v>00</v>
      </c>
      <c r="E1552" s="4">
        <f>'Листы на печать'!AC1686</f>
        <v>0</v>
      </c>
      <c r="F1552" s="4">
        <f>'Листы на печать'!AE1686</f>
        <v>0</v>
      </c>
      <c r="G1552" s="5">
        <f t="shared" si="97"/>
        <v>0</v>
      </c>
      <c r="H1552" s="4">
        <f>'Листы на печать'!J1686</f>
        <v>0</v>
      </c>
      <c r="I1552" s="4">
        <f>'Листы на печать'!L1686</f>
        <v>0</v>
      </c>
      <c r="J1552" s="5">
        <f t="shared" si="98"/>
        <v>0</v>
      </c>
      <c r="K1552" s="4">
        <f>'Листы на печать'!M1686</f>
        <v>0</v>
      </c>
      <c r="L1552" s="4" t="str">
        <f t="shared" si="99"/>
        <v>00</v>
      </c>
      <c r="M1552" s="4">
        <f>'Листы на печать'!N1686</f>
        <v>0</v>
      </c>
      <c r="N1552" s="4">
        <f>'Листы на печать'!P1686</f>
        <v>0</v>
      </c>
    </row>
    <row r="1553" spans="1:14">
      <c r="A1553" s="4">
        <f>'Листы на печать'!B1687</f>
        <v>0</v>
      </c>
      <c r="B1553" s="4">
        <f>'Листы на печать'!Y1687</f>
        <v>0</v>
      </c>
      <c r="C1553" s="4">
        <f>'Листы на печать'!AA1687</f>
        <v>0</v>
      </c>
      <c r="D1553" s="5" t="str">
        <f t="shared" si="100"/>
        <v>00</v>
      </c>
      <c r="E1553" s="4">
        <f>'Листы на печать'!AC1687</f>
        <v>0</v>
      </c>
      <c r="F1553" s="4">
        <f>'Листы на печать'!AE1687</f>
        <v>0</v>
      </c>
      <c r="G1553" s="5">
        <f t="shared" si="97"/>
        <v>0</v>
      </c>
      <c r="H1553" s="4">
        <f>'Листы на печать'!J1687</f>
        <v>0</v>
      </c>
      <c r="I1553" s="4">
        <f>'Листы на печать'!L1687</f>
        <v>0</v>
      </c>
      <c r="J1553" s="5">
        <f t="shared" si="98"/>
        <v>0</v>
      </c>
      <c r="K1553" s="4">
        <f>'Листы на печать'!M1687</f>
        <v>0</v>
      </c>
      <c r="L1553" s="4" t="str">
        <f t="shared" si="99"/>
        <v>00</v>
      </c>
      <c r="M1553" s="4">
        <f>'Листы на печать'!N1687</f>
        <v>0</v>
      </c>
      <c r="N1553" s="4">
        <f>'Листы на печать'!P1687</f>
        <v>0</v>
      </c>
    </row>
    <row r="1554" spans="1:14">
      <c r="A1554" s="4">
        <f>'Листы на печать'!B1688</f>
        <v>0</v>
      </c>
      <c r="B1554" s="4">
        <f>'Листы на печать'!Y1688</f>
        <v>0</v>
      </c>
      <c r="C1554" s="4">
        <f>'Листы на печать'!AA1688</f>
        <v>0</v>
      </c>
      <c r="D1554" s="5" t="str">
        <f t="shared" si="100"/>
        <v>00</v>
      </c>
      <c r="E1554" s="4">
        <f>'Листы на печать'!AC1688</f>
        <v>0</v>
      </c>
      <c r="F1554" s="4">
        <f>'Листы на печать'!AE1688</f>
        <v>0</v>
      </c>
      <c r="G1554" s="5">
        <f t="shared" si="97"/>
        <v>0</v>
      </c>
      <c r="H1554" s="4">
        <f>'Листы на печать'!J1688</f>
        <v>0</v>
      </c>
      <c r="I1554" s="4">
        <f>'Листы на печать'!L1688</f>
        <v>0</v>
      </c>
      <c r="J1554" s="5">
        <f t="shared" si="98"/>
        <v>0</v>
      </c>
      <c r="K1554" s="4">
        <f>'Листы на печать'!M1688</f>
        <v>0</v>
      </c>
      <c r="L1554" s="4" t="str">
        <f t="shared" si="99"/>
        <v>00</v>
      </c>
      <c r="M1554" s="4">
        <f>'Листы на печать'!N1688</f>
        <v>0</v>
      </c>
      <c r="N1554" s="4">
        <f>'Листы на печать'!P1688</f>
        <v>0</v>
      </c>
    </row>
    <row r="1555" spans="1:14">
      <c r="A1555" s="4">
        <f>'Листы на печать'!B1689</f>
        <v>0</v>
      </c>
      <c r="B1555" s="4">
        <f>'Листы на печать'!Y1689</f>
        <v>0</v>
      </c>
      <c r="C1555" s="4">
        <f>'Листы на печать'!AA1689</f>
        <v>0</v>
      </c>
      <c r="D1555" s="5" t="str">
        <f t="shared" si="100"/>
        <v>00</v>
      </c>
      <c r="E1555" s="4">
        <f>'Листы на печать'!AC1689</f>
        <v>0</v>
      </c>
      <c r="F1555" s="4">
        <f>'Листы на печать'!AE1689</f>
        <v>0</v>
      </c>
      <c r="G1555" s="5">
        <f t="shared" si="97"/>
        <v>0</v>
      </c>
      <c r="H1555" s="4">
        <f>'Листы на печать'!J1689</f>
        <v>0</v>
      </c>
      <c r="I1555" s="4">
        <f>'Листы на печать'!L1689</f>
        <v>0</v>
      </c>
      <c r="J1555" s="5">
        <f t="shared" si="98"/>
        <v>0</v>
      </c>
      <c r="K1555" s="4">
        <f>'Листы на печать'!M1689</f>
        <v>0</v>
      </c>
      <c r="L1555" s="4" t="str">
        <f t="shared" si="99"/>
        <v>00</v>
      </c>
      <c r="M1555" s="4">
        <f>'Листы на печать'!N1689</f>
        <v>0</v>
      </c>
      <c r="N1555" s="4">
        <f>'Листы на печать'!P1689</f>
        <v>0</v>
      </c>
    </row>
    <row r="1556" spans="1:14">
      <c r="A1556" s="4">
        <f>'Листы на печать'!B1690</f>
        <v>0</v>
      </c>
      <c r="B1556" s="4">
        <f>'Листы на печать'!Y1690</f>
        <v>0</v>
      </c>
      <c r="C1556" s="4">
        <f>'Листы на печать'!AA1690</f>
        <v>0</v>
      </c>
      <c r="D1556" s="5" t="str">
        <f t="shared" si="100"/>
        <v>00</v>
      </c>
      <c r="E1556" s="4">
        <f>'Листы на печать'!AC1690</f>
        <v>0</v>
      </c>
      <c r="F1556" s="4">
        <f>'Листы на печать'!AE1690</f>
        <v>0</v>
      </c>
      <c r="G1556" s="5">
        <f t="shared" si="97"/>
        <v>0</v>
      </c>
      <c r="H1556" s="4">
        <f>'Листы на печать'!J1690</f>
        <v>0</v>
      </c>
      <c r="I1556" s="4">
        <f>'Листы на печать'!L1690</f>
        <v>0</v>
      </c>
      <c r="J1556" s="5">
        <f t="shared" si="98"/>
        <v>0</v>
      </c>
      <c r="K1556" s="4">
        <f>'Листы на печать'!M1690</f>
        <v>0</v>
      </c>
      <c r="L1556" s="4" t="str">
        <f t="shared" si="99"/>
        <v>00</v>
      </c>
      <c r="M1556" s="4">
        <f>'Листы на печать'!N1690</f>
        <v>0</v>
      </c>
      <c r="N1556" s="4">
        <f>'Листы на печать'!P1690</f>
        <v>0</v>
      </c>
    </row>
    <row r="1557" spans="1:14">
      <c r="A1557" s="4">
        <f>'Листы на печать'!B1691</f>
        <v>0</v>
      </c>
      <c r="B1557" s="4">
        <f>'Листы на печать'!Y1691</f>
        <v>0</v>
      </c>
      <c r="C1557" s="4">
        <f>'Листы на печать'!AA1691</f>
        <v>0</v>
      </c>
      <c r="D1557" s="5" t="str">
        <f t="shared" si="100"/>
        <v>00</v>
      </c>
      <c r="E1557" s="4">
        <f>'Листы на печать'!AC1691</f>
        <v>0</v>
      </c>
      <c r="F1557" s="4">
        <f>'Листы на печать'!AE1691</f>
        <v>0</v>
      </c>
      <c r="G1557" s="5">
        <f t="shared" si="97"/>
        <v>0</v>
      </c>
      <c r="H1557" s="4">
        <f>'Листы на печать'!J1691</f>
        <v>0</v>
      </c>
      <c r="I1557" s="4">
        <f>'Листы на печать'!L1691</f>
        <v>0</v>
      </c>
      <c r="J1557" s="5">
        <f t="shared" si="98"/>
        <v>0</v>
      </c>
      <c r="K1557" s="4">
        <f>'Листы на печать'!M1691</f>
        <v>0</v>
      </c>
      <c r="L1557" s="4" t="str">
        <f t="shared" si="99"/>
        <v>00</v>
      </c>
      <c r="M1557" s="4">
        <f>'Листы на печать'!N1691</f>
        <v>0</v>
      </c>
      <c r="N1557" s="4">
        <f>'Листы на печать'!P1691</f>
        <v>0</v>
      </c>
    </row>
    <row r="1558" spans="1:14">
      <c r="A1558" s="4">
        <f>'Листы на печать'!B1692</f>
        <v>0</v>
      </c>
      <c r="B1558" s="4">
        <f>'Листы на печать'!Y1692</f>
        <v>0</v>
      </c>
      <c r="C1558" s="4">
        <f>'Листы на печать'!AA1692</f>
        <v>0</v>
      </c>
      <c r="D1558" s="5" t="str">
        <f t="shared" si="100"/>
        <v>00</v>
      </c>
      <c r="E1558" s="4">
        <f>'Листы на печать'!AC1692</f>
        <v>0</v>
      </c>
      <c r="F1558" s="4">
        <f>'Листы на печать'!AE1692</f>
        <v>0</v>
      </c>
      <c r="G1558" s="5">
        <f t="shared" si="97"/>
        <v>0</v>
      </c>
      <c r="H1558" s="4">
        <f>'Листы на печать'!J1692</f>
        <v>0</v>
      </c>
      <c r="I1558" s="4">
        <f>'Листы на печать'!L1692</f>
        <v>0</v>
      </c>
      <c r="J1558" s="5">
        <f t="shared" si="98"/>
        <v>0</v>
      </c>
      <c r="K1558" s="4">
        <f>'Листы на печать'!M1692</f>
        <v>0</v>
      </c>
      <c r="L1558" s="4" t="str">
        <f t="shared" si="99"/>
        <v>00</v>
      </c>
      <c r="M1558" s="4">
        <f>'Листы на печать'!N1692</f>
        <v>0</v>
      </c>
      <c r="N1558" s="4">
        <f>'Листы на печать'!P1692</f>
        <v>0</v>
      </c>
    </row>
    <row r="1559" spans="1:14">
      <c r="A1559" s="4">
        <f>'Листы на печать'!B1693</f>
        <v>0</v>
      </c>
      <c r="B1559" s="4">
        <f>'Листы на печать'!Y1693</f>
        <v>0</v>
      </c>
      <c r="C1559" s="4">
        <f>'Листы на печать'!AA1693</f>
        <v>0</v>
      </c>
      <c r="D1559" s="5" t="str">
        <f t="shared" si="100"/>
        <v>00</v>
      </c>
      <c r="E1559" s="4">
        <f>'Листы на печать'!AC1693</f>
        <v>0</v>
      </c>
      <c r="F1559" s="4">
        <f>'Листы на печать'!AE1693</f>
        <v>0</v>
      </c>
      <c r="G1559" s="5">
        <f t="shared" si="97"/>
        <v>0</v>
      </c>
      <c r="H1559" s="4">
        <f>'Листы на печать'!J1693</f>
        <v>0</v>
      </c>
      <c r="I1559" s="4">
        <f>'Листы на печать'!L1693</f>
        <v>0</v>
      </c>
      <c r="J1559" s="5">
        <f t="shared" si="98"/>
        <v>0</v>
      </c>
      <c r="K1559" s="4">
        <f>'Листы на печать'!M1693</f>
        <v>0</v>
      </c>
      <c r="L1559" s="4" t="str">
        <f t="shared" si="99"/>
        <v>00</v>
      </c>
      <c r="M1559" s="4">
        <f>'Листы на печать'!N1693</f>
        <v>0</v>
      </c>
      <c r="N1559" s="4">
        <f>'Листы на печать'!P1693</f>
        <v>0</v>
      </c>
    </row>
    <row r="1560" spans="1:14">
      <c r="A1560" s="4">
        <f>'Листы на печать'!B1694</f>
        <v>0</v>
      </c>
      <c r="B1560" s="4">
        <f>'Листы на печать'!Y1694</f>
        <v>0</v>
      </c>
      <c r="C1560" s="4">
        <f>'Листы на печать'!AA1694</f>
        <v>0</v>
      </c>
      <c r="D1560" s="5" t="str">
        <f t="shared" si="100"/>
        <v>00</v>
      </c>
      <c r="E1560" s="4">
        <f>'Листы на печать'!AC1694</f>
        <v>0</v>
      </c>
      <c r="F1560" s="4">
        <f>'Листы на печать'!AE1694</f>
        <v>0</v>
      </c>
      <c r="G1560" s="5">
        <f t="shared" si="97"/>
        <v>0</v>
      </c>
      <c r="H1560" s="4">
        <f>'Листы на печать'!J1694</f>
        <v>0</v>
      </c>
      <c r="I1560" s="4">
        <f>'Листы на печать'!L1694</f>
        <v>0</v>
      </c>
      <c r="J1560" s="5">
        <f t="shared" si="98"/>
        <v>0</v>
      </c>
      <c r="K1560" s="4">
        <f>'Листы на печать'!M1694</f>
        <v>0</v>
      </c>
      <c r="L1560" s="4" t="str">
        <f t="shared" si="99"/>
        <v>00</v>
      </c>
      <c r="M1560" s="4">
        <f>'Листы на печать'!N1694</f>
        <v>0</v>
      </c>
      <c r="N1560" s="4">
        <f>'Листы на печать'!P1694</f>
        <v>0</v>
      </c>
    </row>
    <row r="1561" spans="1:14">
      <c r="A1561" s="4">
        <f>'Листы на печать'!B1695</f>
        <v>0</v>
      </c>
      <c r="B1561" s="4">
        <f>'Листы на печать'!Y1695</f>
        <v>0</v>
      </c>
      <c r="C1561" s="4">
        <f>'Листы на печать'!AA1695</f>
        <v>0</v>
      </c>
      <c r="D1561" s="5" t="str">
        <f t="shared" si="100"/>
        <v>00</v>
      </c>
      <c r="E1561" s="4">
        <f>'Листы на печать'!AC1695</f>
        <v>0</v>
      </c>
      <c r="F1561" s="4">
        <f>'Листы на печать'!AE1695</f>
        <v>0</v>
      </c>
      <c r="G1561" s="5">
        <f t="shared" si="97"/>
        <v>0</v>
      </c>
      <c r="H1561" s="4">
        <f>'Листы на печать'!J1695</f>
        <v>0</v>
      </c>
      <c r="I1561" s="4">
        <f>'Листы на печать'!L1695</f>
        <v>0</v>
      </c>
      <c r="J1561" s="5">
        <f t="shared" si="98"/>
        <v>0</v>
      </c>
      <c r="K1561" s="4">
        <f>'Листы на печать'!M1695</f>
        <v>0</v>
      </c>
      <c r="L1561" s="4" t="str">
        <f t="shared" si="99"/>
        <v>00</v>
      </c>
      <c r="M1561" s="4">
        <f>'Листы на печать'!N1695</f>
        <v>0</v>
      </c>
      <c r="N1561" s="4">
        <f>'Листы на печать'!P1695</f>
        <v>0</v>
      </c>
    </row>
    <row r="1562" spans="1:14">
      <c r="A1562" s="4">
        <f>'Листы на печать'!B1696</f>
        <v>0</v>
      </c>
      <c r="B1562" s="4">
        <f>'Листы на печать'!Y1696</f>
        <v>0</v>
      </c>
      <c r="C1562" s="4">
        <f>'Листы на печать'!AA1696</f>
        <v>0</v>
      </c>
      <c r="D1562" s="5" t="str">
        <f t="shared" si="100"/>
        <v>00</v>
      </c>
      <c r="E1562" s="4">
        <f>'Листы на печать'!AC1696</f>
        <v>0</v>
      </c>
      <c r="F1562" s="4">
        <f>'Листы на печать'!AE1696</f>
        <v>0</v>
      </c>
      <c r="G1562" s="5">
        <f t="shared" si="97"/>
        <v>0</v>
      </c>
      <c r="H1562" s="4">
        <f>'Листы на печать'!J1696</f>
        <v>0</v>
      </c>
      <c r="I1562" s="4">
        <f>'Листы на печать'!L1696</f>
        <v>0</v>
      </c>
      <c r="J1562" s="5">
        <f t="shared" si="98"/>
        <v>0</v>
      </c>
      <c r="K1562" s="4">
        <f>'Листы на печать'!M1696</f>
        <v>0</v>
      </c>
      <c r="L1562" s="4" t="str">
        <f t="shared" si="99"/>
        <v>00</v>
      </c>
      <c r="M1562" s="4">
        <f>'Листы на печать'!N1696</f>
        <v>0</v>
      </c>
      <c r="N1562" s="4">
        <f>'Листы на печать'!P1696</f>
        <v>0</v>
      </c>
    </row>
    <row r="1563" spans="1:14">
      <c r="A1563" s="4">
        <f>'Листы на печать'!B1697</f>
        <v>0</v>
      </c>
      <c r="B1563" s="4">
        <f>'Листы на печать'!Y1697</f>
        <v>0</v>
      </c>
      <c r="C1563" s="4">
        <f>'Листы на печать'!AA1697</f>
        <v>0</v>
      </c>
      <c r="D1563" s="5" t="str">
        <f t="shared" si="100"/>
        <v>00</v>
      </c>
      <c r="E1563" s="4">
        <f>'Листы на печать'!AC1697</f>
        <v>0</v>
      </c>
      <c r="F1563" s="4">
        <f>'Листы на печать'!AE1697</f>
        <v>0</v>
      </c>
      <c r="G1563" s="5">
        <f t="shared" si="97"/>
        <v>0</v>
      </c>
      <c r="H1563" s="4">
        <f>'Листы на печать'!J1697</f>
        <v>0</v>
      </c>
      <c r="I1563" s="4">
        <f>'Листы на печать'!L1697</f>
        <v>0</v>
      </c>
      <c r="J1563" s="5">
        <f t="shared" si="98"/>
        <v>0</v>
      </c>
      <c r="K1563" s="4">
        <f>'Листы на печать'!M1697</f>
        <v>0</v>
      </c>
      <c r="L1563" s="4" t="str">
        <f t="shared" si="99"/>
        <v>00</v>
      </c>
      <c r="M1563" s="4">
        <f>'Листы на печать'!N1697</f>
        <v>0</v>
      </c>
      <c r="N1563" s="4">
        <f>'Листы на печать'!P1697</f>
        <v>0</v>
      </c>
    </row>
    <row r="1564" spans="1:14">
      <c r="A1564" s="4">
        <f>'Листы на печать'!B1698</f>
        <v>0</v>
      </c>
      <c r="B1564" s="4">
        <f>'Листы на печать'!Y1698</f>
        <v>0</v>
      </c>
      <c r="C1564" s="4">
        <f>'Листы на печать'!AA1698</f>
        <v>0</v>
      </c>
      <c r="D1564" s="5" t="str">
        <f t="shared" si="100"/>
        <v>00</v>
      </c>
      <c r="E1564" s="4">
        <f>'Листы на печать'!AC1698</f>
        <v>0</v>
      </c>
      <c r="F1564" s="4">
        <f>'Листы на печать'!AE1698</f>
        <v>0</v>
      </c>
      <c r="G1564" s="5">
        <f t="shared" si="97"/>
        <v>0</v>
      </c>
      <c r="H1564" s="4">
        <f>'Листы на печать'!J1698</f>
        <v>0</v>
      </c>
      <c r="I1564" s="4">
        <f>'Листы на печать'!L1698</f>
        <v>0</v>
      </c>
      <c r="J1564" s="5">
        <f t="shared" si="98"/>
        <v>0</v>
      </c>
      <c r="K1564" s="4">
        <f>'Листы на печать'!M1698</f>
        <v>0</v>
      </c>
      <c r="L1564" s="4" t="str">
        <f t="shared" si="99"/>
        <v>00</v>
      </c>
      <c r="M1564" s="4">
        <f>'Листы на печать'!N1698</f>
        <v>0</v>
      </c>
      <c r="N1564" s="4">
        <f>'Листы на печать'!P1698</f>
        <v>0</v>
      </c>
    </row>
    <row r="1565" spans="1:14">
      <c r="A1565" s="4">
        <f>'Листы на печать'!B1699</f>
        <v>0</v>
      </c>
      <c r="B1565" s="4">
        <f>'Листы на печать'!Y1699</f>
        <v>0</v>
      </c>
      <c r="C1565" s="4">
        <f>'Листы на печать'!AA1699</f>
        <v>0</v>
      </c>
      <c r="D1565" s="5" t="str">
        <f t="shared" si="100"/>
        <v>00</v>
      </c>
      <c r="E1565" s="4">
        <f>'Листы на печать'!AC1699</f>
        <v>0</v>
      </c>
      <c r="F1565" s="4">
        <f>'Листы на печать'!AE1699</f>
        <v>0</v>
      </c>
      <c r="G1565" s="5">
        <f t="shared" si="97"/>
        <v>0</v>
      </c>
      <c r="H1565" s="4">
        <f>'Листы на печать'!J1699</f>
        <v>0</v>
      </c>
      <c r="I1565" s="4">
        <f>'Листы на печать'!L1699</f>
        <v>0</v>
      </c>
      <c r="J1565" s="5">
        <f t="shared" si="98"/>
        <v>0</v>
      </c>
      <c r="K1565" s="4">
        <f>'Листы на печать'!M1699</f>
        <v>0</v>
      </c>
      <c r="L1565" s="4" t="str">
        <f t="shared" si="99"/>
        <v>00</v>
      </c>
      <c r="M1565" s="4">
        <f>'Листы на печать'!N1699</f>
        <v>0</v>
      </c>
      <c r="N1565" s="4">
        <f>'Листы на печать'!P1699</f>
        <v>0</v>
      </c>
    </row>
    <row r="1566" spans="1:14">
      <c r="A1566" s="4">
        <f>'Листы на печать'!B1700</f>
        <v>0</v>
      </c>
      <c r="B1566" s="4">
        <f>'Листы на печать'!Y1700</f>
        <v>0</v>
      </c>
      <c r="C1566" s="4">
        <f>'Листы на печать'!AA1700</f>
        <v>0</v>
      </c>
      <c r="D1566" s="5" t="str">
        <f t="shared" si="100"/>
        <v>00</v>
      </c>
      <c r="E1566" s="4">
        <f>'Листы на печать'!AC1700</f>
        <v>0</v>
      </c>
      <c r="F1566" s="4">
        <f>'Листы на печать'!AE1700</f>
        <v>0</v>
      </c>
      <c r="G1566" s="5">
        <f t="shared" si="97"/>
        <v>0</v>
      </c>
      <c r="H1566" s="4">
        <f>'Листы на печать'!J1700</f>
        <v>0</v>
      </c>
      <c r="I1566" s="4">
        <f>'Листы на печать'!L1700</f>
        <v>0</v>
      </c>
      <c r="J1566" s="5">
        <f t="shared" si="98"/>
        <v>0</v>
      </c>
      <c r="K1566" s="4">
        <f>'Листы на печать'!M1700</f>
        <v>0</v>
      </c>
      <c r="L1566" s="4" t="str">
        <f t="shared" si="99"/>
        <v>00</v>
      </c>
      <c r="M1566" s="4">
        <f>'Листы на печать'!N1700</f>
        <v>0</v>
      </c>
      <c r="N1566" s="4">
        <f>'Листы на печать'!P1700</f>
        <v>0</v>
      </c>
    </row>
    <row r="1567" spans="1:14">
      <c r="A1567" s="4">
        <f>'Листы на печать'!B1701</f>
        <v>0</v>
      </c>
      <c r="B1567" s="4">
        <f>'Листы на печать'!Y1701</f>
        <v>0</v>
      </c>
      <c r="C1567" s="4">
        <f>'Листы на печать'!AA1701</f>
        <v>0</v>
      </c>
      <c r="D1567" s="5" t="str">
        <f t="shared" si="100"/>
        <v>00</v>
      </c>
      <c r="E1567" s="4">
        <f>'Листы на печать'!AC1701</f>
        <v>0</v>
      </c>
      <c r="F1567" s="4">
        <f>'Листы на печать'!AE1701</f>
        <v>0</v>
      </c>
      <c r="G1567" s="5">
        <f t="shared" si="97"/>
        <v>0</v>
      </c>
      <c r="H1567" s="4">
        <f>'Листы на печать'!J1701</f>
        <v>0</v>
      </c>
      <c r="I1567" s="4">
        <f>'Листы на печать'!L1701</f>
        <v>0</v>
      </c>
      <c r="J1567" s="5">
        <f t="shared" si="98"/>
        <v>0</v>
      </c>
      <c r="K1567" s="4">
        <f>'Листы на печать'!M1701</f>
        <v>0</v>
      </c>
      <c r="L1567" s="4" t="str">
        <f t="shared" si="99"/>
        <v>00</v>
      </c>
      <c r="M1567" s="4">
        <f>'Листы на печать'!N1701</f>
        <v>0</v>
      </c>
      <c r="N1567" s="4">
        <f>'Листы на печать'!P1701</f>
        <v>0</v>
      </c>
    </row>
    <row r="1568" spans="1:14">
      <c r="A1568" s="4">
        <f>'Листы на печать'!B1702</f>
        <v>0</v>
      </c>
      <c r="B1568" s="4">
        <f>'Листы на печать'!Y1702</f>
        <v>0</v>
      </c>
      <c r="C1568" s="4">
        <f>'Листы на печать'!AA1702</f>
        <v>0</v>
      </c>
      <c r="D1568" s="5" t="str">
        <f t="shared" si="100"/>
        <v>00</v>
      </c>
      <c r="E1568" s="4">
        <f>'Листы на печать'!AC1702</f>
        <v>0</v>
      </c>
      <c r="F1568" s="4">
        <f>'Листы на печать'!AE1702</f>
        <v>0</v>
      </c>
      <c r="G1568" s="5">
        <f t="shared" si="97"/>
        <v>0</v>
      </c>
      <c r="H1568" s="4">
        <f>'Листы на печать'!J1702</f>
        <v>0</v>
      </c>
      <c r="I1568" s="4">
        <f>'Листы на печать'!L1702</f>
        <v>0</v>
      </c>
      <c r="J1568" s="5">
        <f t="shared" si="98"/>
        <v>0</v>
      </c>
      <c r="K1568" s="4">
        <f>'Листы на печать'!M1702</f>
        <v>0</v>
      </c>
      <c r="L1568" s="4" t="str">
        <f t="shared" si="99"/>
        <v>00</v>
      </c>
      <c r="M1568" s="4">
        <f>'Листы на печать'!N1702</f>
        <v>0</v>
      </c>
      <c r="N1568" s="4">
        <f>'Листы на печать'!P1702</f>
        <v>0</v>
      </c>
    </row>
    <row r="1569" spans="1:14">
      <c r="A1569" s="4">
        <f>'Листы на печать'!B1703</f>
        <v>0</v>
      </c>
      <c r="B1569" s="4">
        <f>'Листы на печать'!Y1703</f>
        <v>0</v>
      </c>
      <c r="C1569" s="4">
        <f>'Листы на печать'!AA1703</f>
        <v>0</v>
      </c>
      <c r="D1569" s="5" t="str">
        <f t="shared" si="100"/>
        <v>00</v>
      </c>
      <c r="E1569" s="4">
        <f>'Листы на печать'!AC1703</f>
        <v>0</v>
      </c>
      <c r="F1569" s="4">
        <f>'Листы на печать'!AE1703</f>
        <v>0</v>
      </c>
      <c r="G1569" s="5">
        <f t="shared" si="97"/>
        <v>0</v>
      </c>
      <c r="H1569" s="4">
        <f>'Листы на печать'!J1703</f>
        <v>0</v>
      </c>
      <c r="I1569" s="4">
        <f>'Листы на печать'!L1703</f>
        <v>0</v>
      </c>
      <c r="J1569" s="5">
        <f t="shared" si="98"/>
        <v>0</v>
      </c>
      <c r="K1569" s="4">
        <f>'Листы на печать'!M1703</f>
        <v>0</v>
      </c>
      <c r="L1569" s="4" t="str">
        <f t="shared" si="99"/>
        <v>00</v>
      </c>
      <c r="M1569" s="4">
        <f>'Листы на печать'!N1703</f>
        <v>0</v>
      </c>
      <c r="N1569" s="4">
        <f>'Листы на печать'!P1703</f>
        <v>0</v>
      </c>
    </row>
    <row r="1570" spans="1:14">
      <c r="A1570" s="4">
        <f>'Листы на печать'!B1704</f>
        <v>0</v>
      </c>
      <c r="B1570" s="4">
        <f>'Листы на печать'!Y1704</f>
        <v>0</v>
      </c>
      <c r="C1570" s="4">
        <f>'Листы на печать'!AA1704</f>
        <v>0</v>
      </c>
      <c r="D1570" s="5" t="str">
        <f t="shared" si="100"/>
        <v>00</v>
      </c>
      <c r="E1570" s="4">
        <f>'Листы на печать'!AC1704</f>
        <v>0</v>
      </c>
      <c r="F1570" s="4">
        <f>'Листы на печать'!AE1704</f>
        <v>0</v>
      </c>
      <c r="G1570" s="5">
        <f t="shared" si="97"/>
        <v>0</v>
      </c>
      <c r="H1570" s="4">
        <f>'Листы на печать'!J1704</f>
        <v>0</v>
      </c>
      <c r="I1570" s="4">
        <f>'Листы на печать'!L1704</f>
        <v>0</v>
      </c>
      <c r="J1570" s="5">
        <f t="shared" si="98"/>
        <v>0</v>
      </c>
      <c r="K1570" s="4">
        <f>'Листы на печать'!M1704</f>
        <v>0</v>
      </c>
      <c r="L1570" s="4" t="str">
        <f t="shared" si="99"/>
        <v>00</v>
      </c>
      <c r="M1570" s="4">
        <f>'Листы на печать'!N1704</f>
        <v>0</v>
      </c>
      <c r="N1570" s="4">
        <f>'Листы на печать'!P1704</f>
        <v>0</v>
      </c>
    </row>
    <row r="1571" spans="1:14">
      <c r="A1571" s="4">
        <f>'Листы на печать'!B1705</f>
        <v>0</v>
      </c>
      <c r="B1571" s="4">
        <f>'Листы на печать'!Y1705</f>
        <v>0</v>
      </c>
      <c r="C1571" s="4">
        <f>'Листы на печать'!AA1705</f>
        <v>0</v>
      </c>
      <c r="D1571" s="5" t="str">
        <f t="shared" si="100"/>
        <v>00</v>
      </c>
      <c r="E1571" s="4">
        <f>'Листы на печать'!AC1705</f>
        <v>0</v>
      </c>
      <c r="F1571" s="4">
        <f>'Листы на печать'!AE1705</f>
        <v>0</v>
      </c>
      <c r="G1571" s="5">
        <f t="shared" si="97"/>
        <v>0</v>
      </c>
      <c r="H1571" s="4">
        <f>'Листы на печать'!J1705</f>
        <v>0</v>
      </c>
      <c r="I1571" s="4">
        <f>'Листы на печать'!L1705</f>
        <v>0</v>
      </c>
      <c r="J1571" s="5">
        <f t="shared" si="98"/>
        <v>0</v>
      </c>
      <c r="K1571" s="4">
        <f>'Листы на печать'!M1705</f>
        <v>0</v>
      </c>
      <c r="L1571" s="4" t="str">
        <f t="shared" si="99"/>
        <v>00</v>
      </c>
      <c r="M1571" s="4">
        <f>'Листы на печать'!N1705</f>
        <v>0</v>
      </c>
      <c r="N1571" s="4">
        <f>'Листы на печать'!P1705</f>
        <v>0</v>
      </c>
    </row>
    <row r="1572" spans="1:14">
      <c r="A1572" s="4">
        <f>'Листы на печать'!B1706</f>
        <v>0</v>
      </c>
      <c r="B1572" s="4">
        <f>'Листы на печать'!Y1706</f>
        <v>0</v>
      </c>
      <c r="C1572" s="4">
        <f>'Листы на печать'!AA1706</f>
        <v>0</v>
      </c>
      <c r="D1572" s="5" t="str">
        <f t="shared" si="100"/>
        <v>00</v>
      </c>
      <c r="E1572" s="4">
        <f>'Листы на печать'!AC1706</f>
        <v>0</v>
      </c>
      <c r="F1572" s="4">
        <f>'Листы на печать'!AE1706</f>
        <v>0</v>
      </c>
      <c r="G1572" s="5">
        <f t="shared" si="97"/>
        <v>0</v>
      </c>
      <c r="H1572" s="4">
        <f>'Листы на печать'!J1706</f>
        <v>0</v>
      </c>
      <c r="I1572" s="4">
        <f>'Листы на печать'!L1706</f>
        <v>0</v>
      </c>
      <c r="J1572" s="5">
        <f t="shared" si="98"/>
        <v>0</v>
      </c>
      <c r="K1572" s="4">
        <f>'Листы на печать'!M1706</f>
        <v>0</v>
      </c>
      <c r="L1572" s="4" t="str">
        <f t="shared" si="99"/>
        <v>00</v>
      </c>
      <c r="M1572" s="4">
        <f>'Листы на печать'!N1706</f>
        <v>0</v>
      </c>
      <c r="N1572" s="4">
        <f>'Листы на печать'!P1706</f>
        <v>0</v>
      </c>
    </row>
    <row r="1573" spans="1:14">
      <c r="A1573" s="4">
        <f>'Листы на печать'!B1707</f>
        <v>0</v>
      </c>
      <c r="B1573" s="4">
        <f>'Листы на печать'!Y1707</f>
        <v>0</v>
      </c>
      <c r="C1573" s="4">
        <f>'Листы на печать'!AA1707</f>
        <v>0</v>
      </c>
      <c r="D1573" s="5" t="str">
        <f t="shared" si="100"/>
        <v>00</v>
      </c>
      <c r="E1573" s="4">
        <f>'Листы на печать'!AC1707</f>
        <v>0</v>
      </c>
      <c r="F1573" s="4">
        <f>'Листы на печать'!AE1707</f>
        <v>0</v>
      </c>
      <c r="G1573" s="5">
        <f t="shared" si="97"/>
        <v>0</v>
      </c>
      <c r="H1573" s="4">
        <f>'Листы на печать'!J1707</f>
        <v>0</v>
      </c>
      <c r="I1573" s="4">
        <f>'Листы на печать'!L1707</f>
        <v>0</v>
      </c>
      <c r="J1573" s="5">
        <f t="shared" si="98"/>
        <v>0</v>
      </c>
      <c r="K1573" s="4">
        <f>'Листы на печать'!M1707</f>
        <v>0</v>
      </c>
      <c r="L1573" s="4" t="str">
        <f t="shared" si="99"/>
        <v>00</v>
      </c>
      <c r="M1573" s="4">
        <f>'Листы на печать'!N1707</f>
        <v>0</v>
      </c>
      <c r="N1573" s="4">
        <f>'Листы на печать'!P1707</f>
        <v>0</v>
      </c>
    </row>
    <row r="1574" spans="1:14">
      <c r="A1574" s="4">
        <f>'Листы на печать'!B1708</f>
        <v>0</v>
      </c>
      <c r="B1574" s="4">
        <f>'Листы на печать'!Y1708</f>
        <v>0</v>
      </c>
      <c r="C1574" s="4">
        <f>'Листы на печать'!AA1708</f>
        <v>0</v>
      </c>
      <c r="D1574" s="5" t="str">
        <f t="shared" si="100"/>
        <v>00</v>
      </c>
      <c r="E1574" s="4">
        <f>'Листы на печать'!AC1708</f>
        <v>0</v>
      </c>
      <c r="F1574" s="4">
        <f>'Листы на печать'!AE1708</f>
        <v>0</v>
      </c>
      <c r="G1574" s="5">
        <f t="shared" si="97"/>
        <v>0</v>
      </c>
      <c r="H1574" s="4">
        <f>'Листы на печать'!J1708</f>
        <v>0</v>
      </c>
      <c r="I1574" s="4">
        <f>'Листы на печать'!L1708</f>
        <v>0</v>
      </c>
      <c r="J1574" s="5">
        <f t="shared" si="98"/>
        <v>0</v>
      </c>
      <c r="K1574" s="4">
        <f>'Листы на печать'!M1708</f>
        <v>0</v>
      </c>
      <c r="L1574" s="4" t="str">
        <f t="shared" si="99"/>
        <v>00</v>
      </c>
      <c r="M1574" s="4">
        <f>'Листы на печать'!N1708</f>
        <v>0</v>
      </c>
      <c r="N1574" s="4">
        <f>'Листы на печать'!P1708</f>
        <v>0</v>
      </c>
    </row>
    <row r="1575" spans="1:14">
      <c r="A1575" s="4">
        <f>'Листы на печать'!B1709</f>
        <v>0</v>
      </c>
      <c r="B1575" s="4">
        <f>'Листы на печать'!Y1709</f>
        <v>0</v>
      </c>
      <c r="C1575" s="4">
        <f>'Листы на печать'!AA1709</f>
        <v>0</v>
      </c>
      <c r="D1575" s="5" t="str">
        <f t="shared" si="100"/>
        <v>00</v>
      </c>
      <c r="E1575" s="4">
        <f>'Листы на печать'!AC1709</f>
        <v>0</v>
      </c>
      <c r="F1575" s="4">
        <f>'Листы на печать'!AE1709</f>
        <v>0</v>
      </c>
      <c r="G1575" s="5">
        <f t="shared" si="97"/>
        <v>0</v>
      </c>
      <c r="H1575" s="4">
        <f>'Листы на печать'!J1709</f>
        <v>0</v>
      </c>
      <c r="I1575" s="4">
        <f>'Листы на печать'!L1709</f>
        <v>0</v>
      </c>
      <c r="J1575" s="5">
        <f t="shared" si="98"/>
        <v>0</v>
      </c>
      <c r="K1575" s="4">
        <f>'Листы на печать'!M1709</f>
        <v>0</v>
      </c>
      <c r="L1575" s="4" t="str">
        <f t="shared" si="99"/>
        <v>00</v>
      </c>
      <c r="M1575" s="4">
        <f>'Листы на печать'!N1709</f>
        <v>0</v>
      </c>
      <c r="N1575" s="4">
        <f>'Листы на печать'!P1709</f>
        <v>0</v>
      </c>
    </row>
    <row r="1576" spans="1:14">
      <c r="A1576" s="4">
        <f>'Листы на печать'!B1710</f>
        <v>0</v>
      </c>
      <c r="B1576" s="4">
        <f>'Листы на печать'!Y1710</f>
        <v>0</v>
      </c>
      <c r="C1576" s="4">
        <f>'Листы на печать'!AA1710</f>
        <v>0</v>
      </c>
      <c r="D1576" s="5" t="str">
        <f t="shared" si="100"/>
        <v>00</v>
      </c>
      <c r="E1576" s="4">
        <f>'Листы на печать'!AC1710</f>
        <v>0</v>
      </c>
      <c r="F1576" s="4">
        <f>'Листы на печать'!AE1710</f>
        <v>0</v>
      </c>
      <c r="G1576" s="5">
        <f t="shared" si="97"/>
        <v>0</v>
      </c>
      <c r="H1576" s="4">
        <f>'Листы на печать'!J1710</f>
        <v>0</v>
      </c>
      <c r="I1576" s="4">
        <f>'Листы на печать'!L1710</f>
        <v>0</v>
      </c>
      <c r="J1576" s="5">
        <f t="shared" si="98"/>
        <v>0</v>
      </c>
      <c r="K1576" s="4">
        <f>'Листы на печать'!M1710</f>
        <v>0</v>
      </c>
      <c r="L1576" s="4" t="str">
        <f t="shared" si="99"/>
        <v>00</v>
      </c>
      <c r="M1576" s="4">
        <f>'Листы на печать'!N1710</f>
        <v>0</v>
      </c>
      <c r="N1576" s="4">
        <f>'Листы на печать'!P1710</f>
        <v>0</v>
      </c>
    </row>
    <row r="1577" spans="1:14">
      <c r="A1577" s="4">
        <f>'Листы на печать'!B1711</f>
        <v>0</v>
      </c>
      <c r="B1577" s="4">
        <f>'Листы на печать'!Y1711</f>
        <v>0</v>
      </c>
      <c r="C1577" s="4">
        <f>'Листы на печать'!AA1711</f>
        <v>0</v>
      </c>
      <c r="D1577" s="5" t="str">
        <f t="shared" si="100"/>
        <v>00</v>
      </c>
      <c r="E1577" s="4">
        <f>'Листы на печать'!AC1711</f>
        <v>0</v>
      </c>
      <c r="F1577" s="4">
        <f>'Листы на печать'!AE1711</f>
        <v>0</v>
      </c>
      <c r="G1577" s="5">
        <f t="shared" si="97"/>
        <v>0</v>
      </c>
      <c r="H1577" s="4">
        <f>'Листы на печать'!J1711</f>
        <v>0</v>
      </c>
      <c r="I1577" s="4">
        <f>'Листы на печать'!L1711</f>
        <v>0</v>
      </c>
      <c r="J1577" s="5">
        <f t="shared" si="98"/>
        <v>0</v>
      </c>
      <c r="K1577" s="4">
        <f>'Листы на печать'!M1711</f>
        <v>0</v>
      </c>
      <c r="L1577" s="4" t="str">
        <f t="shared" si="99"/>
        <v>00</v>
      </c>
      <c r="M1577" s="4">
        <f>'Листы на печать'!N1711</f>
        <v>0</v>
      </c>
      <c r="N1577" s="4">
        <f>'Листы на печать'!P1711</f>
        <v>0</v>
      </c>
    </row>
    <row r="1578" spans="1:14">
      <c r="A1578" s="4">
        <f>'Листы на печать'!B1712</f>
        <v>0</v>
      </c>
      <c r="B1578" s="4">
        <f>'Листы на печать'!Y1712</f>
        <v>0</v>
      </c>
      <c r="C1578" s="4">
        <f>'Листы на печать'!AA1712</f>
        <v>0</v>
      </c>
      <c r="D1578" s="5" t="str">
        <f t="shared" si="100"/>
        <v>00</v>
      </c>
      <c r="E1578" s="4">
        <f>'Листы на печать'!AC1712</f>
        <v>0</v>
      </c>
      <c r="F1578" s="4">
        <f>'Листы на печать'!AE1712</f>
        <v>0</v>
      </c>
      <c r="G1578" s="5">
        <f t="shared" si="97"/>
        <v>0</v>
      </c>
      <c r="H1578" s="4">
        <f>'Листы на печать'!J1712</f>
        <v>0</v>
      </c>
      <c r="I1578" s="4">
        <f>'Листы на печать'!L1712</f>
        <v>0</v>
      </c>
      <c r="J1578" s="5">
        <f t="shared" si="98"/>
        <v>0</v>
      </c>
      <c r="K1578" s="4">
        <f>'Листы на печать'!M1712</f>
        <v>0</v>
      </c>
      <c r="L1578" s="4" t="str">
        <f t="shared" si="99"/>
        <v>00</v>
      </c>
      <c r="M1578" s="4">
        <f>'Листы на печать'!N1712</f>
        <v>0</v>
      </c>
      <c r="N1578" s="4">
        <f>'Листы на печать'!P1712</f>
        <v>0</v>
      </c>
    </row>
    <row r="1579" spans="1:14">
      <c r="A1579" s="4">
        <f>'Листы на печать'!B1713</f>
        <v>0</v>
      </c>
      <c r="B1579" s="4">
        <f>'Листы на печать'!Y1713</f>
        <v>0</v>
      </c>
      <c r="C1579" s="4">
        <f>'Листы на печать'!AA1713</f>
        <v>0</v>
      </c>
      <c r="D1579" s="5" t="str">
        <f t="shared" si="100"/>
        <v>00</v>
      </c>
      <c r="E1579" s="4">
        <f>'Листы на печать'!AC1713</f>
        <v>0</v>
      </c>
      <c r="F1579" s="4">
        <f>'Листы на печать'!AE1713</f>
        <v>0</v>
      </c>
      <c r="G1579" s="5">
        <f t="shared" si="97"/>
        <v>0</v>
      </c>
      <c r="H1579" s="4">
        <f>'Листы на печать'!J1713</f>
        <v>0</v>
      </c>
      <c r="I1579" s="4">
        <f>'Листы на печать'!L1713</f>
        <v>0</v>
      </c>
      <c r="J1579" s="5">
        <f t="shared" si="98"/>
        <v>0</v>
      </c>
      <c r="K1579" s="4">
        <f>'Листы на печать'!M1713</f>
        <v>0</v>
      </c>
      <c r="L1579" s="4" t="str">
        <f t="shared" si="99"/>
        <v>00</v>
      </c>
      <c r="M1579" s="4">
        <f>'Листы на печать'!N1713</f>
        <v>0</v>
      </c>
      <c r="N1579" s="4">
        <f>'Листы на печать'!P1713</f>
        <v>0</v>
      </c>
    </row>
    <row r="1580" spans="1:14">
      <c r="A1580" s="4">
        <f>'Листы на печать'!B1714</f>
        <v>0</v>
      </c>
      <c r="B1580" s="4">
        <f>'Листы на печать'!Y1714</f>
        <v>0</v>
      </c>
      <c r="C1580" s="4">
        <f>'Листы на печать'!AA1714</f>
        <v>0</v>
      </c>
      <c r="D1580" s="5" t="str">
        <f t="shared" si="100"/>
        <v>00</v>
      </c>
      <c r="E1580" s="4">
        <f>'Листы на печать'!AC1714</f>
        <v>0</v>
      </c>
      <c r="F1580" s="4">
        <f>'Листы на печать'!AE1714</f>
        <v>0</v>
      </c>
      <c r="G1580" s="5">
        <f t="shared" si="97"/>
        <v>0</v>
      </c>
      <c r="H1580" s="4">
        <f>'Листы на печать'!J1714</f>
        <v>0</v>
      </c>
      <c r="I1580" s="4">
        <f>'Листы на печать'!L1714</f>
        <v>0</v>
      </c>
      <c r="J1580" s="5">
        <f t="shared" si="98"/>
        <v>0</v>
      </c>
      <c r="K1580" s="4">
        <f>'Листы на печать'!M1714</f>
        <v>0</v>
      </c>
      <c r="L1580" s="4" t="str">
        <f t="shared" si="99"/>
        <v>00</v>
      </c>
      <c r="M1580" s="4">
        <f>'Листы на печать'!N1714</f>
        <v>0</v>
      </c>
      <c r="N1580" s="4">
        <f>'Листы на печать'!P1714</f>
        <v>0</v>
      </c>
    </row>
    <row r="1581" spans="1:14">
      <c r="A1581" s="4">
        <f>'Листы на печать'!B1715</f>
        <v>0</v>
      </c>
      <c r="B1581" s="4">
        <f>'Листы на печать'!Y1715</f>
        <v>0</v>
      </c>
      <c r="C1581" s="4">
        <f>'Листы на печать'!AA1715</f>
        <v>0</v>
      </c>
      <c r="D1581" s="5" t="str">
        <f t="shared" si="100"/>
        <v>00</v>
      </c>
      <c r="E1581" s="4">
        <f>'Листы на печать'!AC1715</f>
        <v>0</v>
      </c>
      <c r="F1581" s="4">
        <f>'Листы на печать'!AE1715</f>
        <v>0</v>
      </c>
      <c r="G1581" s="5">
        <f t="shared" si="97"/>
        <v>0</v>
      </c>
      <c r="H1581" s="4">
        <f>'Листы на печать'!J1715</f>
        <v>0</v>
      </c>
      <c r="I1581" s="4">
        <f>'Листы на печать'!L1715</f>
        <v>0</v>
      </c>
      <c r="J1581" s="5">
        <f t="shared" si="98"/>
        <v>0</v>
      </c>
      <c r="K1581" s="4">
        <f>'Листы на печать'!M1715</f>
        <v>0</v>
      </c>
      <c r="L1581" s="4" t="str">
        <f t="shared" si="99"/>
        <v>00</v>
      </c>
      <c r="M1581" s="4">
        <f>'Листы на печать'!N1715</f>
        <v>0</v>
      </c>
      <c r="N1581" s="4">
        <f>'Листы на печать'!P1715</f>
        <v>0</v>
      </c>
    </row>
    <row r="1582" spans="1:14">
      <c r="A1582" s="4">
        <f>'Листы на печать'!B1716</f>
        <v>0</v>
      </c>
      <c r="B1582" s="4">
        <f>'Листы на печать'!Y1716</f>
        <v>0</v>
      </c>
      <c r="C1582" s="4">
        <f>'Листы на печать'!AA1716</f>
        <v>0</v>
      </c>
      <c r="D1582" s="5" t="str">
        <f t="shared" si="100"/>
        <v>00</v>
      </c>
      <c r="E1582" s="4">
        <f>'Листы на печать'!AC1716</f>
        <v>0</v>
      </c>
      <c r="F1582" s="4">
        <f>'Листы на печать'!AE1716</f>
        <v>0</v>
      </c>
      <c r="G1582" s="5">
        <f t="shared" si="97"/>
        <v>0</v>
      </c>
      <c r="H1582" s="4">
        <f>'Листы на печать'!J1716</f>
        <v>0</v>
      </c>
      <c r="I1582" s="4">
        <f>'Листы на печать'!L1716</f>
        <v>0</v>
      </c>
      <c r="J1582" s="5">
        <f t="shared" si="98"/>
        <v>0</v>
      </c>
      <c r="K1582" s="4">
        <f>'Листы на печать'!M1716</f>
        <v>0</v>
      </c>
      <c r="L1582" s="4" t="str">
        <f t="shared" si="99"/>
        <v>00</v>
      </c>
      <c r="M1582" s="4">
        <f>'Листы на печать'!N1716</f>
        <v>0</v>
      </c>
      <c r="N1582" s="4">
        <f>'Листы на печать'!P1716</f>
        <v>0</v>
      </c>
    </row>
    <row r="1583" spans="1:14">
      <c r="A1583" s="4">
        <f>'Листы на печать'!B1717</f>
        <v>0</v>
      </c>
      <c r="B1583" s="4">
        <f>'Листы на печать'!Y1717</f>
        <v>0</v>
      </c>
      <c r="C1583" s="4" t="str">
        <f>'Листы на печать'!AA1717</f>
        <v>АП-08/15-АОВ2.К</v>
      </c>
      <c r="D1583" s="5" t="str">
        <f t="shared" si="100"/>
        <v>00</v>
      </c>
      <c r="E1583" s="4">
        <f>'Листы на печать'!AC1717</f>
        <v>0</v>
      </c>
      <c r="F1583" s="4">
        <f>'Листы на печать'!AE1717</f>
        <v>0</v>
      </c>
      <c r="G1583" s="5">
        <f t="shared" si="97"/>
        <v>0</v>
      </c>
      <c r="H1583" s="4">
        <f>'Листы на печать'!J1717</f>
        <v>0</v>
      </c>
      <c r="I1583" s="4">
        <f>'Листы на печать'!L1717</f>
        <v>0</v>
      </c>
      <c r="J1583" s="5">
        <f t="shared" si="98"/>
        <v>0</v>
      </c>
      <c r="K1583" s="4">
        <f>'Листы на печать'!M1717</f>
        <v>0</v>
      </c>
      <c r="L1583" s="4" t="str">
        <f t="shared" si="99"/>
        <v>00</v>
      </c>
      <c r="M1583" s="4">
        <f>'Листы на печать'!N1717</f>
        <v>0</v>
      </c>
      <c r="N1583" s="4">
        <f>'Листы на печать'!P1717</f>
        <v>0</v>
      </c>
    </row>
    <row r="1584" spans="1:14">
      <c r="A1584" s="4">
        <f>'Листы на печать'!B1718</f>
        <v>0</v>
      </c>
      <c r="B1584" s="4">
        <f>'Листы на печать'!Y1718</f>
        <v>0</v>
      </c>
      <c r="C1584" s="4">
        <f>'Листы на печать'!AA1718</f>
        <v>0</v>
      </c>
      <c r="D1584" s="5" t="str">
        <f t="shared" si="100"/>
        <v>00</v>
      </c>
      <c r="E1584" s="4">
        <f>'Листы на печать'!AC1718</f>
        <v>0</v>
      </c>
      <c r="F1584" s="4">
        <f>'Листы на печать'!AE1718</f>
        <v>0</v>
      </c>
      <c r="G1584" s="5">
        <f t="shared" si="97"/>
        <v>0</v>
      </c>
      <c r="H1584" s="4">
        <f>'Листы на печать'!J1718</f>
        <v>0</v>
      </c>
      <c r="I1584" s="4">
        <f>'Листы на печать'!L1718</f>
        <v>0</v>
      </c>
      <c r="J1584" s="5">
        <f t="shared" si="98"/>
        <v>0</v>
      </c>
      <c r="K1584" s="4">
        <f>'Листы на печать'!M1718</f>
        <v>0</v>
      </c>
      <c r="L1584" s="4" t="str">
        <f t="shared" si="99"/>
        <v>00</v>
      </c>
      <c r="M1584" s="4">
        <f>'Листы на печать'!N1718</f>
        <v>0</v>
      </c>
      <c r="N1584" s="4">
        <f>'Листы на печать'!P1718</f>
        <v>0</v>
      </c>
    </row>
    <row r="1585" spans="1:14">
      <c r="A1585" s="4">
        <f>'Листы на печать'!B1719</f>
        <v>0</v>
      </c>
      <c r="B1585" s="4">
        <f>'Листы на печать'!Y1719</f>
        <v>0</v>
      </c>
      <c r="C1585" s="4">
        <f>'Листы на печать'!AA1719</f>
        <v>0</v>
      </c>
      <c r="D1585" s="5" t="str">
        <f t="shared" si="100"/>
        <v>00</v>
      </c>
      <c r="E1585" s="4">
        <f>'Листы на печать'!AC1719</f>
        <v>0</v>
      </c>
      <c r="F1585" s="4">
        <f>'Листы на печать'!AE1719</f>
        <v>0</v>
      </c>
      <c r="G1585" s="5">
        <f t="shared" si="97"/>
        <v>0</v>
      </c>
      <c r="H1585" s="4">
        <f>'Листы на печать'!J1719</f>
        <v>0</v>
      </c>
      <c r="I1585" s="4">
        <f>'Листы на печать'!L1719</f>
        <v>0</v>
      </c>
      <c r="J1585" s="5">
        <f t="shared" si="98"/>
        <v>0</v>
      </c>
      <c r="K1585" s="4">
        <f>'Листы на печать'!M1719</f>
        <v>0</v>
      </c>
      <c r="L1585" s="4" t="str">
        <f t="shared" si="99"/>
        <v>00</v>
      </c>
      <c r="M1585" s="4">
        <f>'Листы на печать'!N1719</f>
        <v>0</v>
      </c>
      <c r="N1585" s="4">
        <f>'Листы на печать'!P1719</f>
        <v>0</v>
      </c>
    </row>
    <row r="1586" spans="1:14">
      <c r="A1586" s="4">
        <f>'Листы на печать'!B1720</f>
        <v>0</v>
      </c>
      <c r="B1586" s="4">
        <f>'Листы на печать'!Y1720</f>
        <v>0</v>
      </c>
      <c r="C1586" s="4">
        <f>'Листы на печать'!AA1720</f>
        <v>0</v>
      </c>
      <c r="D1586" s="5" t="str">
        <f t="shared" si="100"/>
        <v>00</v>
      </c>
      <c r="E1586" s="4">
        <f>'Листы на печать'!AC1720</f>
        <v>0</v>
      </c>
      <c r="F1586" s="4">
        <f>'Листы на печать'!AE1720</f>
        <v>0</v>
      </c>
      <c r="G1586" s="5">
        <f t="shared" si="97"/>
        <v>0</v>
      </c>
      <c r="H1586" s="4">
        <f>'Листы на печать'!J1720</f>
        <v>0</v>
      </c>
      <c r="I1586" s="4">
        <f>'Листы на печать'!L1720</f>
        <v>0</v>
      </c>
      <c r="J1586" s="5">
        <f t="shared" si="98"/>
        <v>0</v>
      </c>
      <c r="K1586" s="4">
        <f>'Листы на печать'!M1720</f>
        <v>0</v>
      </c>
      <c r="L1586" s="4" t="str">
        <f t="shared" si="99"/>
        <v>00</v>
      </c>
      <c r="M1586" s="4">
        <f>'Листы на печать'!N1720</f>
        <v>0</v>
      </c>
      <c r="N1586" s="4">
        <f>'Листы на печать'!P1720</f>
        <v>0</v>
      </c>
    </row>
    <row r="1587" spans="1:14">
      <c r="A1587" s="4">
        <f>'Листы на печать'!B1721</f>
        <v>0</v>
      </c>
      <c r="B1587" s="4">
        <f>'Листы на печать'!Y1721</f>
        <v>0</v>
      </c>
      <c r="C1587" s="4">
        <f>'Листы на печать'!AA1721</f>
        <v>0</v>
      </c>
      <c r="D1587" s="5" t="str">
        <f t="shared" si="100"/>
        <v>00</v>
      </c>
      <c r="E1587" s="4">
        <f>'Листы на печать'!AC1721</f>
        <v>0</v>
      </c>
      <c r="F1587" s="4">
        <f>'Листы на печать'!AE1721</f>
        <v>0</v>
      </c>
      <c r="G1587" s="5">
        <f t="shared" si="97"/>
        <v>0</v>
      </c>
      <c r="H1587" s="4">
        <f>'Листы на печать'!J1721</f>
        <v>0</v>
      </c>
      <c r="I1587" s="4">
        <f>'Листы на печать'!L1721</f>
        <v>0</v>
      </c>
      <c r="J1587" s="5">
        <f t="shared" si="98"/>
        <v>0</v>
      </c>
      <c r="K1587" s="4">
        <f>'Листы на печать'!M1721</f>
        <v>0</v>
      </c>
      <c r="L1587" s="4" t="str">
        <f t="shared" si="99"/>
        <v>00</v>
      </c>
      <c r="M1587" s="4">
        <f>'Листы на печать'!N1721</f>
        <v>0</v>
      </c>
      <c r="N1587" s="4">
        <f>'Листы на печать'!P1721</f>
        <v>0</v>
      </c>
    </row>
    <row r="1588" spans="1:14">
      <c r="A1588" s="4" t="str">
        <f>'Листы на печать'!B1722</f>
        <v>Обозначение кабеля, провода</v>
      </c>
      <c r="B1588" s="4" t="str">
        <f>'Листы на печать'!Y1722</f>
        <v>Кабель, провод</v>
      </c>
      <c r="C1588" s="4">
        <f>'Листы на печать'!AA1722</f>
        <v>0</v>
      </c>
      <c r="D1588" s="5" t="str">
        <f t="shared" si="100"/>
        <v>Кабель, провод0</v>
      </c>
      <c r="E1588" s="4">
        <f>'Листы на печать'!AC1722</f>
        <v>0</v>
      </c>
      <c r="F1588" s="4">
        <f>'Листы на печать'!AE1722</f>
        <v>0</v>
      </c>
      <c r="G1588" s="5" t="str">
        <f t="shared" si="97"/>
        <v>Обозначение кабеля, провода</v>
      </c>
      <c r="H1588" s="4" t="str">
        <f>'Листы на печать'!J1722</f>
        <v>Участок трассы кабеля, провода</v>
      </c>
      <c r="I1588" s="4">
        <f>'Листы на печать'!L1722</f>
        <v>0</v>
      </c>
      <c r="J1588" s="5" t="str">
        <f t="shared" si="98"/>
        <v>Обозначение кабеля, провода</v>
      </c>
      <c r="K1588" s="4">
        <f>'Листы на печать'!M1722</f>
        <v>0</v>
      </c>
      <c r="L1588" s="4" t="str">
        <f t="shared" si="99"/>
        <v>00</v>
      </c>
      <c r="M1588" s="4">
        <f>'Листы на печать'!N1722</f>
        <v>0</v>
      </c>
      <c r="N1588" s="4">
        <f>'Листы на печать'!P1722</f>
        <v>0</v>
      </c>
    </row>
    <row r="1589" spans="1:14">
      <c r="A1589" s="4">
        <f>'Листы на печать'!B1723</f>
        <v>0</v>
      </c>
      <c r="B1589" s="4" t="str">
        <f>'Листы на печать'!Y1723</f>
        <v>по проекту</v>
      </c>
      <c r="C1589" s="4">
        <f>'Листы на печать'!AA1723</f>
        <v>0</v>
      </c>
      <c r="D1589" s="5" t="str">
        <f t="shared" si="100"/>
        <v>по проекту0</v>
      </c>
      <c r="E1589" s="4">
        <f>'Листы на печать'!AC1723</f>
        <v>0</v>
      </c>
      <c r="F1589" s="4">
        <f>'Листы на печать'!AE1723</f>
        <v>0</v>
      </c>
      <c r="G1589" s="5">
        <f t="shared" si="97"/>
        <v>0</v>
      </c>
      <c r="H1589" s="4" t="str">
        <f>'Листы на печать'!J1723</f>
        <v>в трубе стальной,      Ø/м</v>
      </c>
      <c r="I1589" s="4">
        <f>'Листы на печать'!L1723</f>
        <v>0</v>
      </c>
      <c r="J1589" s="5">
        <f t="shared" si="98"/>
        <v>0</v>
      </c>
      <c r="K1589" s="4" t="str">
        <f>'Листы на печать'!M1723</f>
        <v>в трубе ПВХ (п),  ПНД (пн),  металло-рукаве (м), Ø/м</v>
      </c>
      <c r="L1589" s="4" t="str">
        <f t="shared" si="99"/>
        <v>в трубе ПВХ (п),  ПНД (пн),  металло-рукаве (м), Ø/м0</v>
      </c>
      <c r="M1589" s="4">
        <f>'Листы на печать'!N1723</f>
        <v>0</v>
      </c>
      <c r="N1589" s="4">
        <f>'Листы на печать'!P1723</f>
        <v>0</v>
      </c>
    </row>
    <row r="1590" spans="1:14">
      <c r="A1590" s="4">
        <f>'Листы на печать'!B1724</f>
        <v>0</v>
      </c>
      <c r="B1590" s="4" t="str">
        <f>'Листы на печать'!Y1724</f>
        <v>Марка</v>
      </c>
      <c r="C1590" s="4" t="str">
        <f>'Листы на печать'!AA1724</f>
        <v>Кол., число и сечение жил</v>
      </c>
      <c r="D1590" s="5" t="str">
        <f t="shared" si="100"/>
        <v>Марка0</v>
      </c>
      <c r="E1590" s="4">
        <f>'Листы на печать'!AC1724</f>
        <v>0</v>
      </c>
      <c r="F1590" s="4" t="str">
        <f>'Листы на печать'!AE1724</f>
        <v>Длина, м</v>
      </c>
      <c r="G1590" s="5">
        <f t="shared" si="97"/>
        <v>0</v>
      </c>
      <c r="H1590" s="4">
        <f>'Листы на печать'!J1724</f>
        <v>0</v>
      </c>
      <c r="I1590" s="4">
        <f>'Листы на печать'!L1724</f>
        <v>0</v>
      </c>
      <c r="J1590" s="5">
        <f t="shared" si="98"/>
        <v>0</v>
      </c>
      <c r="K1590" s="4">
        <f>'Листы на печать'!M1724</f>
        <v>0</v>
      </c>
      <c r="L1590" s="4" t="str">
        <f t="shared" si="99"/>
        <v>00</v>
      </c>
      <c r="M1590" s="4">
        <f>'Листы на печать'!N1724</f>
        <v>0</v>
      </c>
      <c r="N1590" s="4">
        <f>'Листы на печать'!P1724</f>
        <v>0</v>
      </c>
    </row>
    <row r="1591" spans="1:14">
      <c r="A1591" s="4">
        <f>'Листы на печать'!B1725</f>
        <v>0</v>
      </c>
      <c r="B1591" s="4">
        <f>'Листы на печать'!Y1725</f>
        <v>0</v>
      </c>
      <c r="C1591" s="4">
        <f>'Листы на печать'!AA1725</f>
        <v>0</v>
      </c>
      <c r="D1591" s="5" t="str">
        <f t="shared" si="100"/>
        <v>00</v>
      </c>
      <c r="E1591" s="4">
        <f>'Листы на печать'!AC1725</f>
        <v>0</v>
      </c>
      <c r="F1591" s="4">
        <f>'Листы на печать'!AE1725</f>
        <v>0</v>
      </c>
      <c r="G1591" s="5">
        <f t="shared" si="97"/>
        <v>0</v>
      </c>
      <c r="H1591" s="4">
        <f>'Листы на печать'!J1725</f>
        <v>0</v>
      </c>
      <c r="I1591" s="4">
        <f>'Листы на печать'!L1725</f>
        <v>0</v>
      </c>
      <c r="J1591" s="5">
        <f t="shared" si="98"/>
        <v>0</v>
      </c>
      <c r="K1591" s="4">
        <f>'Листы на печать'!M1725</f>
        <v>0</v>
      </c>
      <c r="L1591" s="4" t="str">
        <f t="shared" si="99"/>
        <v>00</v>
      </c>
      <c r="M1591" s="4">
        <f>'Листы на печать'!N1725</f>
        <v>0</v>
      </c>
      <c r="N1591" s="4">
        <f>'Листы на печать'!P1725</f>
        <v>0</v>
      </c>
    </row>
    <row r="1592" spans="1:14">
      <c r="A1592" s="4">
        <f>'Листы на печать'!B1726</f>
        <v>0</v>
      </c>
      <c r="B1592" s="4">
        <f>'Листы на печать'!Y1726</f>
        <v>0</v>
      </c>
      <c r="C1592" s="4">
        <f>'Листы на печать'!AA1726</f>
        <v>0</v>
      </c>
      <c r="D1592" s="5" t="str">
        <f t="shared" si="100"/>
        <v>00</v>
      </c>
      <c r="E1592" s="4">
        <f>'Листы на печать'!AC1726</f>
        <v>0</v>
      </c>
      <c r="F1592" s="4">
        <f>'Листы на печать'!AE1726</f>
        <v>0</v>
      </c>
      <c r="G1592" s="5">
        <f t="shared" si="97"/>
        <v>0</v>
      </c>
      <c r="H1592" s="4">
        <f>'Листы на печать'!J1726</f>
        <v>0</v>
      </c>
      <c r="I1592" s="4">
        <f>'Листы на печать'!L1726</f>
        <v>0</v>
      </c>
      <c r="J1592" s="5">
        <f t="shared" si="98"/>
        <v>0</v>
      </c>
      <c r="K1592" s="4">
        <f>'Листы на печать'!M1726</f>
        <v>0</v>
      </c>
      <c r="L1592" s="4" t="str">
        <f t="shared" si="99"/>
        <v>00</v>
      </c>
      <c r="M1592" s="4">
        <f>'Листы на печать'!N1726</f>
        <v>0</v>
      </c>
      <c r="N1592" s="4">
        <f>'Листы на печать'!P1726</f>
        <v>0</v>
      </c>
    </row>
    <row r="1593" spans="1:14">
      <c r="A1593" s="4">
        <f>'Листы на печать'!B1727</f>
        <v>0</v>
      </c>
      <c r="B1593" s="4">
        <f>'Листы на печать'!Y1727</f>
        <v>0</v>
      </c>
      <c r="C1593" s="4">
        <f>'Листы на печать'!AA1727</f>
        <v>0</v>
      </c>
      <c r="D1593" s="5" t="str">
        <f t="shared" si="100"/>
        <v>00</v>
      </c>
      <c r="E1593" s="4">
        <f>'Листы на печать'!AC1727</f>
        <v>0</v>
      </c>
      <c r="F1593" s="4">
        <f>'Листы на печать'!AE1727</f>
        <v>0</v>
      </c>
      <c r="G1593" s="5">
        <f t="shared" si="97"/>
        <v>0</v>
      </c>
      <c r="H1593" s="4">
        <f>'Листы на печать'!J1727</f>
        <v>0</v>
      </c>
      <c r="I1593" s="4">
        <f>'Листы на печать'!L1727</f>
        <v>0</v>
      </c>
      <c r="J1593" s="5">
        <f t="shared" si="98"/>
        <v>0</v>
      </c>
      <c r="K1593" s="4">
        <f>'Листы на печать'!M1727</f>
        <v>0</v>
      </c>
      <c r="L1593" s="4" t="str">
        <f t="shared" si="99"/>
        <v>00</v>
      </c>
      <c r="M1593" s="4">
        <f>'Листы на печать'!N1727</f>
        <v>0</v>
      </c>
      <c r="N1593" s="4">
        <f>'Листы на печать'!P1727</f>
        <v>0</v>
      </c>
    </row>
    <row r="1594" spans="1:14">
      <c r="A1594" s="4">
        <f>'Листы на печать'!B1728</f>
        <v>0</v>
      </c>
      <c r="B1594" s="4">
        <f>'Листы на печать'!Y1728</f>
        <v>0</v>
      </c>
      <c r="C1594" s="4">
        <f>'Листы на печать'!AA1728</f>
        <v>0</v>
      </c>
      <c r="D1594" s="5" t="str">
        <f t="shared" si="100"/>
        <v>00</v>
      </c>
      <c r="E1594" s="4">
        <f>'Листы на печать'!AC1728</f>
        <v>0</v>
      </c>
      <c r="F1594" s="4">
        <f>'Листы на печать'!AE1728</f>
        <v>0</v>
      </c>
      <c r="G1594" s="5">
        <f t="shared" si="97"/>
        <v>0</v>
      </c>
      <c r="H1594" s="4">
        <f>'Листы на печать'!J1728</f>
        <v>0</v>
      </c>
      <c r="I1594" s="4">
        <f>'Листы на печать'!L1728</f>
        <v>0</v>
      </c>
      <c r="J1594" s="5">
        <f t="shared" si="98"/>
        <v>0</v>
      </c>
      <c r="K1594" s="4">
        <f>'Листы на печать'!M1728</f>
        <v>0</v>
      </c>
      <c r="L1594" s="4" t="str">
        <f t="shared" si="99"/>
        <v>00</v>
      </c>
      <c r="M1594" s="4">
        <f>'Листы на печать'!N1728</f>
        <v>0</v>
      </c>
      <c r="N1594" s="4">
        <f>'Листы на печать'!P1728</f>
        <v>0</v>
      </c>
    </row>
    <row r="1595" spans="1:14">
      <c r="A1595" s="4">
        <f>'Листы на печать'!B1729</f>
        <v>0</v>
      </c>
      <c r="B1595" s="4">
        <f>'Листы на печать'!Y1729</f>
        <v>0</v>
      </c>
      <c r="C1595" s="4">
        <f>'Листы на печать'!AA1729</f>
        <v>0</v>
      </c>
      <c r="D1595" s="5" t="str">
        <f t="shared" si="100"/>
        <v>00</v>
      </c>
      <c r="E1595" s="4">
        <f>'Листы на печать'!AC1729</f>
        <v>0</v>
      </c>
      <c r="F1595" s="4">
        <f>'Листы на печать'!AE1729</f>
        <v>0</v>
      </c>
      <c r="G1595" s="5">
        <f t="shared" si="97"/>
        <v>0</v>
      </c>
      <c r="H1595" s="4">
        <f>'Листы на печать'!J1729</f>
        <v>0</v>
      </c>
      <c r="I1595" s="4">
        <f>'Листы на печать'!L1729</f>
        <v>0</v>
      </c>
      <c r="J1595" s="5">
        <f t="shared" si="98"/>
        <v>0</v>
      </c>
      <c r="K1595" s="4">
        <f>'Листы на печать'!M1729</f>
        <v>0</v>
      </c>
      <c r="L1595" s="4" t="str">
        <f t="shared" si="99"/>
        <v>00</v>
      </c>
      <c r="M1595" s="4">
        <f>'Листы на печать'!N1729</f>
        <v>0</v>
      </c>
      <c r="N1595" s="4">
        <f>'Листы на печать'!P1729</f>
        <v>0</v>
      </c>
    </row>
    <row r="1596" spans="1:14">
      <c r="A1596" s="4">
        <f>'Листы на печать'!B1730</f>
        <v>0</v>
      </c>
      <c r="B1596" s="4">
        <f>'Листы на печать'!Y1730</f>
        <v>0</v>
      </c>
      <c r="C1596" s="4">
        <f>'Листы на печать'!AA1730</f>
        <v>0</v>
      </c>
      <c r="D1596" s="5" t="str">
        <f t="shared" si="100"/>
        <v>00</v>
      </c>
      <c r="E1596" s="4">
        <f>'Листы на печать'!AC1730</f>
        <v>0</v>
      </c>
      <c r="F1596" s="4">
        <f>'Листы на печать'!AE1730</f>
        <v>0</v>
      </c>
      <c r="G1596" s="5">
        <f t="shared" si="97"/>
        <v>0</v>
      </c>
      <c r="H1596" s="4">
        <f>'Листы на печать'!J1730</f>
        <v>0</v>
      </c>
      <c r="I1596" s="4">
        <f>'Листы на печать'!L1730</f>
        <v>0</v>
      </c>
      <c r="J1596" s="5">
        <f t="shared" si="98"/>
        <v>0</v>
      </c>
      <c r="K1596" s="4">
        <f>'Листы на печать'!M1730</f>
        <v>0</v>
      </c>
      <c r="L1596" s="4" t="str">
        <f t="shared" si="99"/>
        <v>00</v>
      </c>
      <c r="M1596" s="4">
        <f>'Листы на печать'!N1730</f>
        <v>0</v>
      </c>
      <c r="N1596" s="4">
        <f>'Листы на печать'!P1730</f>
        <v>0</v>
      </c>
    </row>
    <row r="1597" spans="1:14">
      <c r="A1597" s="4">
        <f>'Листы на печать'!B1731</f>
        <v>0</v>
      </c>
      <c r="B1597" s="4">
        <f>'Листы на печать'!Y1731</f>
        <v>0</v>
      </c>
      <c r="C1597" s="4">
        <f>'Листы на печать'!AA1731</f>
        <v>0</v>
      </c>
      <c r="D1597" s="5" t="str">
        <f t="shared" si="100"/>
        <v>00</v>
      </c>
      <c r="E1597" s="4">
        <f>'Листы на печать'!AC1731</f>
        <v>0</v>
      </c>
      <c r="F1597" s="4">
        <f>'Листы на печать'!AE1731</f>
        <v>0</v>
      </c>
      <c r="G1597" s="5">
        <f t="shared" si="97"/>
        <v>0</v>
      </c>
      <c r="H1597" s="4">
        <f>'Листы на печать'!J1731</f>
        <v>0</v>
      </c>
      <c r="I1597" s="4">
        <f>'Листы на печать'!L1731</f>
        <v>0</v>
      </c>
      <c r="J1597" s="5">
        <f t="shared" si="98"/>
        <v>0</v>
      </c>
      <c r="K1597" s="4">
        <f>'Листы на печать'!M1731</f>
        <v>0</v>
      </c>
      <c r="L1597" s="4" t="str">
        <f t="shared" si="99"/>
        <v>00</v>
      </c>
      <c r="M1597" s="4">
        <f>'Листы на печать'!N1731</f>
        <v>0</v>
      </c>
      <c r="N1597" s="4">
        <f>'Листы на печать'!P1731</f>
        <v>0</v>
      </c>
    </row>
    <row r="1598" spans="1:14">
      <c r="A1598" s="4">
        <f>'Листы на печать'!B1732</f>
        <v>0</v>
      </c>
      <c r="B1598" s="4">
        <f>'Листы на печать'!Y1732</f>
        <v>0</v>
      </c>
      <c r="C1598" s="4">
        <f>'Листы на печать'!AA1732</f>
        <v>0</v>
      </c>
      <c r="D1598" s="5" t="str">
        <f t="shared" si="100"/>
        <v>00</v>
      </c>
      <c r="E1598" s="4">
        <f>'Листы на печать'!AC1732</f>
        <v>0</v>
      </c>
      <c r="F1598" s="4">
        <f>'Листы на печать'!AE1732</f>
        <v>0</v>
      </c>
      <c r="G1598" s="5">
        <f t="shared" si="97"/>
        <v>0</v>
      </c>
      <c r="H1598" s="4">
        <f>'Листы на печать'!J1732</f>
        <v>0</v>
      </c>
      <c r="I1598" s="4">
        <f>'Листы на печать'!L1732</f>
        <v>0</v>
      </c>
      <c r="J1598" s="5">
        <f t="shared" si="98"/>
        <v>0</v>
      </c>
      <c r="K1598" s="4">
        <f>'Листы на печать'!M1732</f>
        <v>0</v>
      </c>
      <c r="L1598" s="4" t="str">
        <f t="shared" si="99"/>
        <v>00</v>
      </c>
      <c r="M1598" s="4">
        <f>'Листы на печать'!N1732</f>
        <v>0</v>
      </c>
      <c r="N1598" s="4">
        <f>'Листы на печать'!P1732</f>
        <v>0</v>
      </c>
    </row>
    <row r="1599" spans="1:14">
      <c r="A1599" s="4">
        <f>'Листы на печать'!B1733</f>
        <v>0</v>
      </c>
      <c r="B1599" s="4">
        <f>'Листы на печать'!Y1733</f>
        <v>0</v>
      </c>
      <c r="C1599" s="4">
        <f>'Листы на печать'!AA1733</f>
        <v>0</v>
      </c>
      <c r="D1599" s="5" t="str">
        <f t="shared" si="100"/>
        <v>00</v>
      </c>
      <c r="E1599" s="4">
        <f>'Листы на печать'!AC1733</f>
        <v>0</v>
      </c>
      <c r="F1599" s="4">
        <f>'Листы на печать'!AE1733</f>
        <v>0</v>
      </c>
      <c r="G1599" s="5">
        <f t="shared" si="97"/>
        <v>0</v>
      </c>
      <c r="H1599" s="4">
        <f>'Листы на печать'!J1733</f>
        <v>0</v>
      </c>
      <c r="I1599" s="4">
        <f>'Листы на печать'!L1733</f>
        <v>0</v>
      </c>
      <c r="J1599" s="5">
        <f t="shared" si="98"/>
        <v>0</v>
      </c>
      <c r="K1599" s="4">
        <f>'Листы на печать'!M1733</f>
        <v>0</v>
      </c>
      <c r="L1599" s="4" t="str">
        <f t="shared" si="99"/>
        <v>00</v>
      </c>
      <c r="M1599" s="4">
        <f>'Листы на печать'!N1733</f>
        <v>0</v>
      </c>
      <c r="N1599" s="4">
        <f>'Листы на печать'!P1733</f>
        <v>0</v>
      </c>
    </row>
    <row r="1600" spans="1:14">
      <c r="A1600" s="4">
        <f>'Листы на печать'!B1734</f>
        <v>0</v>
      </c>
      <c r="B1600" s="4">
        <f>'Листы на печать'!Y1734</f>
        <v>0</v>
      </c>
      <c r="C1600" s="4">
        <f>'Листы на печать'!AA1734</f>
        <v>0</v>
      </c>
      <c r="D1600" s="5" t="str">
        <f t="shared" si="100"/>
        <v>00</v>
      </c>
      <c r="E1600" s="4">
        <f>'Листы на печать'!AC1734</f>
        <v>0</v>
      </c>
      <c r="F1600" s="4">
        <f>'Листы на печать'!AE1734</f>
        <v>0</v>
      </c>
      <c r="G1600" s="5">
        <f t="shared" si="97"/>
        <v>0</v>
      </c>
      <c r="H1600" s="4">
        <f>'Листы на печать'!J1734</f>
        <v>0</v>
      </c>
      <c r="I1600" s="4">
        <f>'Листы на печать'!L1734</f>
        <v>0</v>
      </c>
      <c r="J1600" s="5">
        <f t="shared" si="98"/>
        <v>0</v>
      </c>
      <c r="K1600" s="4">
        <f>'Листы на печать'!M1734</f>
        <v>0</v>
      </c>
      <c r="L1600" s="4" t="str">
        <f t="shared" si="99"/>
        <v>00</v>
      </c>
      <c r="M1600" s="4">
        <f>'Листы на печать'!N1734</f>
        <v>0</v>
      </c>
      <c r="N1600" s="4">
        <f>'Листы на печать'!P1734</f>
        <v>0</v>
      </c>
    </row>
    <row r="1601" spans="1:14">
      <c r="A1601" s="4">
        <f>'Листы на печать'!B1735</f>
        <v>0</v>
      </c>
      <c r="B1601" s="4">
        <f>'Листы на печать'!Y1735</f>
        <v>0</v>
      </c>
      <c r="C1601" s="4">
        <f>'Листы на печать'!AA1735</f>
        <v>0</v>
      </c>
      <c r="D1601" s="5" t="str">
        <f t="shared" si="100"/>
        <v>00</v>
      </c>
      <c r="E1601" s="4">
        <f>'Листы на печать'!AC1735</f>
        <v>0</v>
      </c>
      <c r="F1601" s="4">
        <f>'Листы на печать'!AE1735</f>
        <v>0</v>
      </c>
      <c r="G1601" s="5">
        <f t="shared" si="97"/>
        <v>0</v>
      </c>
      <c r="H1601" s="4">
        <f>'Листы на печать'!J1735</f>
        <v>0</v>
      </c>
      <c r="I1601" s="4">
        <f>'Листы на печать'!L1735</f>
        <v>0</v>
      </c>
      <c r="J1601" s="5">
        <f t="shared" si="98"/>
        <v>0</v>
      </c>
      <c r="K1601" s="4">
        <f>'Листы на печать'!M1735</f>
        <v>0</v>
      </c>
      <c r="L1601" s="4" t="str">
        <f t="shared" si="99"/>
        <v>00</v>
      </c>
      <c r="M1601" s="4">
        <f>'Листы на печать'!N1735</f>
        <v>0</v>
      </c>
      <c r="N1601" s="4">
        <f>'Листы на печать'!P1735</f>
        <v>0</v>
      </c>
    </row>
    <row r="1602" spans="1:14">
      <c r="A1602" s="4">
        <f>'Листы на печать'!B1736</f>
        <v>0</v>
      </c>
      <c r="B1602" s="4">
        <f>'Листы на печать'!Y1736</f>
        <v>0</v>
      </c>
      <c r="C1602" s="4">
        <f>'Листы на печать'!AA1736</f>
        <v>0</v>
      </c>
      <c r="D1602" s="5" t="str">
        <f t="shared" si="100"/>
        <v>00</v>
      </c>
      <c r="E1602" s="4">
        <f>'Листы на печать'!AC1736</f>
        <v>0</v>
      </c>
      <c r="F1602" s="4">
        <f>'Листы на печать'!AE1736</f>
        <v>0</v>
      </c>
      <c r="G1602" s="5">
        <f t="shared" si="97"/>
        <v>0</v>
      </c>
      <c r="H1602" s="4">
        <f>'Листы на печать'!J1736</f>
        <v>0</v>
      </c>
      <c r="I1602" s="4">
        <f>'Листы на печать'!L1736</f>
        <v>0</v>
      </c>
      <c r="J1602" s="5">
        <f t="shared" si="98"/>
        <v>0</v>
      </c>
      <c r="K1602" s="4">
        <f>'Листы на печать'!M1736</f>
        <v>0</v>
      </c>
      <c r="L1602" s="4" t="str">
        <f t="shared" si="99"/>
        <v>00</v>
      </c>
      <c r="M1602" s="4">
        <f>'Листы на печать'!N1736</f>
        <v>0</v>
      </c>
      <c r="N1602" s="4">
        <f>'Листы на печать'!P1736</f>
        <v>0</v>
      </c>
    </row>
    <row r="1603" spans="1:14">
      <c r="A1603" s="4">
        <f>'Листы на печать'!B1737</f>
        <v>0</v>
      </c>
      <c r="B1603" s="4">
        <f>'Листы на печать'!Y1737</f>
        <v>0</v>
      </c>
      <c r="C1603" s="4">
        <f>'Листы на печать'!AA1737</f>
        <v>0</v>
      </c>
      <c r="D1603" s="5" t="str">
        <f t="shared" si="100"/>
        <v>00</v>
      </c>
      <c r="E1603" s="4">
        <f>'Листы на печать'!AC1737</f>
        <v>0</v>
      </c>
      <c r="F1603" s="4">
        <f>'Листы на печать'!AE1737</f>
        <v>0</v>
      </c>
      <c r="G1603" s="5">
        <f t="shared" ref="G1603:G1666" si="101">A1603</f>
        <v>0</v>
      </c>
      <c r="H1603" s="4">
        <f>'Листы на печать'!J1737</f>
        <v>0</v>
      </c>
      <c r="I1603" s="4">
        <f>'Листы на печать'!L1737</f>
        <v>0</v>
      </c>
      <c r="J1603" s="5">
        <f t="shared" ref="J1603:J1666" si="102">A1603</f>
        <v>0</v>
      </c>
      <c r="K1603" s="4">
        <f>'Листы на печать'!M1737</f>
        <v>0</v>
      </c>
      <c r="L1603" s="4" t="str">
        <f t="shared" si="99"/>
        <v>00</v>
      </c>
      <c r="M1603" s="4">
        <f>'Листы на печать'!N1737</f>
        <v>0</v>
      </c>
      <c r="N1603" s="4">
        <f>'Листы на печать'!P1737</f>
        <v>0</v>
      </c>
    </row>
    <row r="1604" spans="1:14">
      <c r="A1604" s="4">
        <f>'Листы на печать'!B1738</f>
        <v>0</v>
      </c>
      <c r="B1604" s="4">
        <f>'Листы на печать'!Y1738</f>
        <v>0</v>
      </c>
      <c r="C1604" s="4">
        <f>'Листы на печать'!AA1738</f>
        <v>0</v>
      </c>
      <c r="D1604" s="5" t="str">
        <f t="shared" si="100"/>
        <v>00</v>
      </c>
      <c r="E1604" s="4">
        <f>'Листы на печать'!AC1738</f>
        <v>0</v>
      </c>
      <c r="F1604" s="4">
        <f>'Листы на печать'!AE1738</f>
        <v>0</v>
      </c>
      <c r="G1604" s="5">
        <f t="shared" si="101"/>
        <v>0</v>
      </c>
      <c r="H1604" s="4">
        <f>'Листы на печать'!J1738</f>
        <v>0</v>
      </c>
      <c r="I1604" s="4">
        <f>'Листы на печать'!L1738</f>
        <v>0</v>
      </c>
      <c r="J1604" s="5">
        <f t="shared" si="102"/>
        <v>0</v>
      </c>
      <c r="K1604" s="4">
        <f>'Листы на печать'!M1738</f>
        <v>0</v>
      </c>
      <c r="L1604" s="4" t="str">
        <f t="shared" si="99"/>
        <v>00</v>
      </c>
      <c r="M1604" s="4">
        <f>'Листы на печать'!N1738</f>
        <v>0</v>
      </c>
      <c r="N1604" s="4">
        <f>'Листы на печать'!P1738</f>
        <v>0</v>
      </c>
    </row>
    <row r="1605" spans="1:14">
      <c r="A1605" s="4">
        <f>'Листы на печать'!B1739</f>
        <v>0</v>
      </c>
      <c r="B1605" s="4">
        <f>'Листы на печать'!Y1739</f>
        <v>0</v>
      </c>
      <c r="C1605" s="4">
        <f>'Листы на печать'!AA1739</f>
        <v>0</v>
      </c>
      <c r="D1605" s="5" t="str">
        <f t="shared" si="100"/>
        <v>00</v>
      </c>
      <c r="E1605" s="4">
        <f>'Листы на печать'!AC1739</f>
        <v>0</v>
      </c>
      <c r="F1605" s="4">
        <f>'Листы на печать'!AE1739</f>
        <v>0</v>
      </c>
      <c r="G1605" s="5">
        <f t="shared" si="101"/>
        <v>0</v>
      </c>
      <c r="H1605" s="4">
        <f>'Листы на печать'!J1739</f>
        <v>0</v>
      </c>
      <c r="I1605" s="4">
        <f>'Листы на печать'!L1739</f>
        <v>0</v>
      </c>
      <c r="J1605" s="5">
        <f t="shared" si="102"/>
        <v>0</v>
      </c>
      <c r="K1605" s="4">
        <f>'Листы на печать'!M1739</f>
        <v>0</v>
      </c>
      <c r="L1605" s="4" t="str">
        <f t="shared" ref="L1605:L1668" si="103">CONCATENATE(K1605,M1605)</f>
        <v>00</v>
      </c>
      <c r="M1605" s="4">
        <f>'Листы на печать'!N1739</f>
        <v>0</v>
      </c>
      <c r="N1605" s="4">
        <f>'Листы на печать'!P1739</f>
        <v>0</v>
      </c>
    </row>
    <row r="1606" spans="1:14">
      <c r="A1606" s="4">
        <f>'Листы на печать'!B1740</f>
        <v>0</v>
      </c>
      <c r="B1606" s="4">
        <f>'Листы на печать'!Y1740</f>
        <v>0</v>
      </c>
      <c r="C1606" s="4">
        <f>'Листы на печать'!AA1740</f>
        <v>0</v>
      </c>
      <c r="D1606" s="5" t="str">
        <f t="shared" si="100"/>
        <v>00</v>
      </c>
      <c r="E1606" s="4">
        <f>'Листы на печать'!AC1740</f>
        <v>0</v>
      </c>
      <c r="F1606" s="4">
        <f>'Листы на печать'!AE1740</f>
        <v>0</v>
      </c>
      <c r="G1606" s="5">
        <f t="shared" si="101"/>
        <v>0</v>
      </c>
      <c r="H1606" s="4">
        <f>'Листы на печать'!J1740</f>
        <v>0</v>
      </c>
      <c r="I1606" s="4">
        <f>'Листы на печать'!L1740</f>
        <v>0</v>
      </c>
      <c r="J1606" s="5">
        <f t="shared" si="102"/>
        <v>0</v>
      </c>
      <c r="K1606" s="4">
        <f>'Листы на печать'!M1740</f>
        <v>0</v>
      </c>
      <c r="L1606" s="4" t="str">
        <f t="shared" si="103"/>
        <v>00</v>
      </c>
      <c r="M1606" s="4">
        <f>'Листы на печать'!N1740</f>
        <v>0</v>
      </c>
      <c r="N1606" s="4">
        <f>'Листы на печать'!P1740</f>
        <v>0</v>
      </c>
    </row>
    <row r="1607" spans="1:14">
      <c r="A1607" s="4">
        <f>'Листы на печать'!B1741</f>
        <v>0</v>
      </c>
      <c r="B1607" s="4">
        <f>'Листы на печать'!Y1741</f>
        <v>0</v>
      </c>
      <c r="C1607" s="4">
        <f>'Листы на печать'!AA1741</f>
        <v>0</v>
      </c>
      <c r="D1607" s="5" t="str">
        <f t="shared" si="100"/>
        <v>00</v>
      </c>
      <c r="E1607" s="4">
        <f>'Листы на печать'!AC1741</f>
        <v>0</v>
      </c>
      <c r="F1607" s="4">
        <f>'Листы на печать'!AE1741</f>
        <v>0</v>
      </c>
      <c r="G1607" s="5">
        <f t="shared" si="101"/>
        <v>0</v>
      </c>
      <c r="H1607" s="4">
        <f>'Листы на печать'!J1741</f>
        <v>0</v>
      </c>
      <c r="I1607" s="4">
        <f>'Листы на печать'!L1741</f>
        <v>0</v>
      </c>
      <c r="J1607" s="5">
        <f t="shared" si="102"/>
        <v>0</v>
      </c>
      <c r="K1607" s="4">
        <f>'Листы на печать'!M1741</f>
        <v>0</v>
      </c>
      <c r="L1607" s="4" t="str">
        <f t="shared" si="103"/>
        <v>00</v>
      </c>
      <c r="M1607" s="4">
        <f>'Листы на печать'!N1741</f>
        <v>0</v>
      </c>
      <c r="N1607" s="4">
        <f>'Листы на печать'!P1741</f>
        <v>0</v>
      </c>
    </row>
    <row r="1608" spans="1:14">
      <c r="A1608" s="4">
        <f>'Листы на печать'!B1742</f>
        <v>0</v>
      </c>
      <c r="B1608" s="4">
        <f>'Листы на печать'!Y1742</f>
        <v>0</v>
      </c>
      <c r="C1608" s="4">
        <f>'Листы на печать'!AA1742</f>
        <v>0</v>
      </c>
      <c r="D1608" s="5" t="str">
        <f t="shared" si="100"/>
        <v>00</v>
      </c>
      <c r="E1608" s="4">
        <f>'Листы на печать'!AC1742</f>
        <v>0</v>
      </c>
      <c r="F1608" s="4">
        <f>'Листы на печать'!AE1742</f>
        <v>0</v>
      </c>
      <c r="G1608" s="5">
        <f t="shared" si="101"/>
        <v>0</v>
      </c>
      <c r="H1608" s="4">
        <f>'Листы на печать'!J1742</f>
        <v>0</v>
      </c>
      <c r="I1608" s="4">
        <f>'Листы на печать'!L1742</f>
        <v>0</v>
      </c>
      <c r="J1608" s="5">
        <f t="shared" si="102"/>
        <v>0</v>
      </c>
      <c r="K1608" s="4">
        <f>'Листы на печать'!M1742</f>
        <v>0</v>
      </c>
      <c r="L1608" s="4" t="str">
        <f t="shared" si="103"/>
        <v>00</v>
      </c>
      <c r="M1608" s="4">
        <f>'Листы на печать'!N1742</f>
        <v>0</v>
      </c>
      <c r="N1608" s="4">
        <f>'Листы на печать'!P1742</f>
        <v>0</v>
      </c>
    </row>
    <row r="1609" spans="1:14">
      <c r="A1609" s="4">
        <f>'Листы на печать'!B1743</f>
        <v>0</v>
      </c>
      <c r="B1609" s="4">
        <f>'Листы на печать'!Y1743</f>
        <v>0</v>
      </c>
      <c r="C1609" s="4">
        <f>'Листы на печать'!AA1743</f>
        <v>0</v>
      </c>
      <c r="D1609" s="5" t="str">
        <f t="shared" si="100"/>
        <v>00</v>
      </c>
      <c r="E1609" s="4">
        <f>'Листы на печать'!AC1743</f>
        <v>0</v>
      </c>
      <c r="F1609" s="4">
        <f>'Листы на печать'!AE1743</f>
        <v>0</v>
      </c>
      <c r="G1609" s="5">
        <f t="shared" si="101"/>
        <v>0</v>
      </c>
      <c r="H1609" s="4">
        <f>'Листы на печать'!J1743</f>
        <v>0</v>
      </c>
      <c r="I1609" s="4">
        <f>'Листы на печать'!L1743</f>
        <v>0</v>
      </c>
      <c r="J1609" s="5">
        <f t="shared" si="102"/>
        <v>0</v>
      </c>
      <c r="K1609" s="4">
        <f>'Листы на печать'!M1743</f>
        <v>0</v>
      </c>
      <c r="L1609" s="4" t="str">
        <f t="shared" si="103"/>
        <v>00</v>
      </c>
      <c r="M1609" s="4">
        <f>'Листы на печать'!N1743</f>
        <v>0</v>
      </c>
      <c r="N1609" s="4">
        <f>'Листы на печать'!P1743</f>
        <v>0</v>
      </c>
    </row>
    <row r="1610" spans="1:14">
      <c r="A1610" s="4">
        <f>'Листы на печать'!B1744</f>
        <v>0</v>
      </c>
      <c r="B1610" s="4">
        <f>'Листы на печать'!Y1744</f>
        <v>0</v>
      </c>
      <c r="C1610" s="4">
        <f>'Листы на печать'!AA1744</f>
        <v>0</v>
      </c>
      <c r="D1610" s="5" t="str">
        <f t="shared" si="100"/>
        <v>00</v>
      </c>
      <c r="E1610" s="4">
        <f>'Листы на печать'!AC1744</f>
        <v>0</v>
      </c>
      <c r="F1610" s="4">
        <f>'Листы на печать'!AE1744</f>
        <v>0</v>
      </c>
      <c r="G1610" s="5">
        <f t="shared" si="101"/>
        <v>0</v>
      </c>
      <c r="H1610" s="4">
        <f>'Листы на печать'!J1744</f>
        <v>0</v>
      </c>
      <c r="I1610" s="4">
        <f>'Листы на печать'!L1744</f>
        <v>0</v>
      </c>
      <c r="J1610" s="5">
        <f t="shared" si="102"/>
        <v>0</v>
      </c>
      <c r="K1610" s="4">
        <f>'Листы на печать'!M1744</f>
        <v>0</v>
      </c>
      <c r="L1610" s="4" t="str">
        <f t="shared" si="103"/>
        <v>00</v>
      </c>
      <c r="M1610" s="4">
        <f>'Листы на печать'!N1744</f>
        <v>0</v>
      </c>
      <c r="N1610" s="4">
        <f>'Листы на печать'!P1744</f>
        <v>0</v>
      </c>
    </row>
    <row r="1611" spans="1:14">
      <c r="A1611" s="4">
        <f>'Листы на печать'!B1745</f>
        <v>0</v>
      </c>
      <c r="B1611" s="4">
        <f>'Листы на печать'!Y1745</f>
        <v>0</v>
      </c>
      <c r="C1611" s="4">
        <f>'Листы на печать'!AA1745</f>
        <v>0</v>
      </c>
      <c r="D1611" s="5" t="str">
        <f t="shared" si="100"/>
        <v>00</v>
      </c>
      <c r="E1611" s="4">
        <f>'Листы на печать'!AC1745</f>
        <v>0</v>
      </c>
      <c r="F1611" s="4">
        <f>'Листы на печать'!AE1745</f>
        <v>0</v>
      </c>
      <c r="G1611" s="5">
        <f t="shared" si="101"/>
        <v>0</v>
      </c>
      <c r="H1611" s="4">
        <f>'Листы на печать'!J1745</f>
        <v>0</v>
      </c>
      <c r="I1611" s="4">
        <f>'Листы на печать'!L1745</f>
        <v>0</v>
      </c>
      <c r="J1611" s="5">
        <f t="shared" si="102"/>
        <v>0</v>
      </c>
      <c r="K1611" s="4">
        <f>'Листы на печать'!M1745</f>
        <v>0</v>
      </c>
      <c r="L1611" s="4" t="str">
        <f t="shared" si="103"/>
        <v>00</v>
      </c>
      <c r="M1611" s="4">
        <f>'Листы на печать'!N1745</f>
        <v>0</v>
      </c>
      <c r="N1611" s="4">
        <f>'Листы на печать'!P1745</f>
        <v>0</v>
      </c>
    </row>
    <row r="1612" spans="1:14">
      <c r="A1612" s="4">
        <f>'Листы на печать'!B1746</f>
        <v>0</v>
      </c>
      <c r="B1612" s="4">
        <f>'Листы на печать'!Y1746</f>
        <v>0</v>
      </c>
      <c r="C1612" s="4">
        <f>'Листы на печать'!AA1746</f>
        <v>0</v>
      </c>
      <c r="D1612" s="5" t="str">
        <f t="shared" si="100"/>
        <v>00</v>
      </c>
      <c r="E1612" s="4">
        <f>'Листы на печать'!AC1746</f>
        <v>0</v>
      </c>
      <c r="F1612" s="4">
        <f>'Листы на печать'!AE1746</f>
        <v>0</v>
      </c>
      <c r="G1612" s="5">
        <f t="shared" si="101"/>
        <v>0</v>
      </c>
      <c r="H1612" s="4">
        <f>'Листы на печать'!J1746</f>
        <v>0</v>
      </c>
      <c r="I1612" s="4">
        <f>'Листы на печать'!L1746</f>
        <v>0</v>
      </c>
      <c r="J1612" s="5">
        <f t="shared" si="102"/>
        <v>0</v>
      </c>
      <c r="K1612" s="4">
        <f>'Листы на печать'!M1746</f>
        <v>0</v>
      </c>
      <c r="L1612" s="4" t="str">
        <f t="shared" si="103"/>
        <v>00</v>
      </c>
      <c r="M1612" s="4">
        <f>'Листы на печать'!N1746</f>
        <v>0</v>
      </c>
      <c r="N1612" s="4">
        <f>'Листы на печать'!P1746</f>
        <v>0</v>
      </c>
    </row>
    <row r="1613" spans="1:14">
      <c r="A1613" s="4">
        <f>'Листы на печать'!B1747</f>
        <v>0</v>
      </c>
      <c r="B1613" s="4">
        <f>'Листы на печать'!Y1747</f>
        <v>0</v>
      </c>
      <c r="C1613" s="4">
        <f>'Листы на печать'!AA1747</f>
        <v>0</v>
      </c>
      <c r="D1613" s="5" t="str">
        <f t="shared" si="100"/>
        <v>00</v>
      </c>
      <c r="E1613" s="4">
        <f>'Листы на печать'!AC1747</f>
        <v>0</v>
      </c>
      <c r="F1613" s="4">
        <f>'Листы на печать'!AE1747</f>
        <v>0</v>
      </c>
      <c r="G1613" s="5">
        <f t="shared" si="101"/>
        <v>0</v>
      </c>
      <c r="H1613" s="4">
        <f>'Листы на печать'!J1747</f>
        <v>0</v>
      </c>
      <c r="I1613" s="4">
        <f>'Листы на печать'!L1747</f>
        <v>0</v>
      </c>
      <c r="J1613" s="5">
        <f t="shared" si="102"/>
        <v>0</v>
      </c>
      <c r="K1613" s="4">
        <f>'Листы на печать'!M1747</f>
        <v>0</v>
      </c>
      <c r="L1613" s="4" t="str">
        <f t="shared" si="103"/>
        <v>00</v>
      </c>
      <c r="M1613" s="4">
        <f>'Листы на печать'!N1747</f>
        <v>0</v>
      </c>
      <c r="N1613" s="4">
        <f>'Листы на печать'!P1747</f>
        <v>0</v>
      </c>
    </row>
    <row r="1614" spans="1:14">
      <c r="A1614" s="4">
        <f>'Листы на печать'!B1748</f>
        <v>0</v>
      </c>
      <c r="B1614" s="4">
        <f>'Листы на печать'!Y1748</f>
        <v>0</v>
      </c>
      <c r="C1614" s="4">
        <f>'Листы на печать'!AA1748</f>
        <v>0</v>
      </c>
      <c r="D1614" s="5" t="str">
        <f t="shared" ref="D1614:D1677" si="104">CONCATENATE(B1614, E1614)</f>
        <v>00</v>
      </c>
      <c r="E1614" s="4">
        <f>'Листы на печать'!AC1748</f>
        <v>0</v>
      </c>
      <c r="F1614" s="4">
        <f>'Листы на печать'!AE1748</f>
        <v>0</v>
      </c>
      <c r="G1614" s="5">
        <f t="shared" si="101"/>
        <v>0</v>
      </c>
      <c r="H1614" s="4">
        <f>'Листы на печать'!J1748</f>
        <v>0</v>
      </c>
      <c r="I1614" s="4">
        <f>'Листы на печать'!L1748</f>
        <v>0</v>
      </c>
      <c r="J1614" s="5">
        <f t="shared" si="102"/>
        <v>0</v>
      </c>
      <c r="K1614" s="4">
        <f>'Листы на печать'!M1748</f>
        <v>0</v>
      </c>
      <c r="L1614" s="4" t="str">
        <f t="shared" si="103"/>
        <v>00</v>
      </c>
      <c r="M1614" s="4">
        <f>'Листы на печать'!N1748</f>
        <v>0</v>
      </c>
      <c r="N1614" s="4">
        <f>'Листы на печать'!P1748</f>
        <v>0</v>
      </c>
    </row>
    <row r="1615" spans="1:14">
      <c r="A1615" s="4">
        <f>'Листы на печать'!B1749</f>
        <v>0</v>
      </c>
      <c r="B1615" s="4">
        <f>'Листы на печать'!Y1749</f>
        <v>0</v>
      </c>
      <c r="C1615" s="4">
        <f>'Листы на печать'!AA1749</f>
        <v>0</v>
      </c>
      <c r="D1615" s="5" t="str">
        <f t="shared" si="104"/>
        <v>00</v>
      </c>
      <c r="E1615" s="4">
        <f>'Листы на печать'!AC1749</f>
        <v>0</v>
      </c>
      <c r="F1615" s="4">
        <f>'Листы на печать'!AE1749</f>
        <v>0</v>
      </c>
      <c r="G1615" s="5">
        <f t="shared" si="101"/>
        <v>0</v>
      </c>
      <c r="H1615" s="4">
        <f>'Листы на печать'!J1749</f>
        <v>0</v>
      </c>
      <c r="I1615" s="4">
        <f>'Листы на печать'!L1749</f>
        <v>0</v>
      </c>
      <c r="J1615" s="5">
        <f t="shared" si="102"/>
        <v>0</v>
      </c>
      <c r="K1615" s="4">
        <f>'Листы на печать'!M1749</f>
        <v>0</v>
      </c>
      <c r="L1615" s="4" t="str">
        <f t="shared" si="103"/>
        <v>00</v>
      </c>
      <c r="M1615" s="4">
        <f>'Листы на печать'!N1749</f>
        <v>0</v>
      </c>
      <c r="N1615" s="4">
        <f>'Листы на печать'!P1749</f>
        <v>0</v>
      </c>
    </row>
    <row r="1616" spans="1:14">
      <c r="A1616" s="4">
        <f>'Листы на печать'!B1750</f>
        <v>0</v>
      </c>
      <c r="B1616" s="4">
        <f>'Листы на печать'!Y1750</f>
        <v>0</v>
      </c>
      <c r="C1616" s="4">
        <f>'Листы на печать'!AA1750</f>
        <v>0</v>
      </c>
      <c r="D1616" s="5" t="str">
        <f t="shared" si="104"/>
        <v>00</v>
      </c>
      <c r="E1616" s="4">
        <f>'Листы на печать'!AC1750</f>
        <v>0</v>
      </c>
      <c r="F1616" s="4">
        <f>'Листы на печать'!AE1750</f>
        <v>0</v>
      </c>
      <c r="G1616" s="5">
        <f t="shared" si="101"/>
        <v>0</v>
      </c>
      <c r="H1616" s="4">
        <f>'Листы на печать'!J1750</f>
        <v>0</v>
      </c>
      <c r="I1616" s="4">
        <f>'Листы на печать'!L1750</f>
        <v>0</v>
      </c>
      <c r="J1616" s="5">
        <f t="shared" si="102"/>
        <v>0</v>
      </c>
      <c r="K1616" s="4">
        <f>'Листы на печать'!M1750</f>
        <v>0</v>
      </c>
      <c r="L1616" s="4" t="str">
        <f t="shared" si="103"/>
        <v>00</v>
      </c>
      <c r="M1616" s="4">
        <f>'Листы на печать'!N1750</f>
        <v>0</v>
      </c>
      <c r="N1616" s="4">
        <f>'Листы на печать'!P1750</f>
        <v>0</v>
      </c>
    </row>
    <row r="1617" spans="1:14">
      <c r="A1617" s="4">
        <f>'Листы на печать'!B1751</f>
        <v>0</v>
      </c>
      <c r="B1617" s="4">
        <f>'Листы на печать'!Y1751</f>
        <v>0</v>
      </c>
      <c r="C1617" s="4">
        <f>'Листы на печать'!AA1751</f>
        <v>0</v>
      </c>
      <c r="D1617" s="5" t="str">
        <f t="shared" si="104"/>
        <v>00</v>
      </c>
      <c r="E1617" s="4">
        <f>'Листы на печать'!AC1751</f>
        <v>0</v>
      </c>
      <c r="F1617" s="4">
        <f>'Листы на печать'!AE1751</f>
        <v>0</v>
      </c>
      <c r="G1617" s="5">
        <f t="shared" si="101"/>
        <v>0</v>
      </c>
      <c r="H1617" s="4">
        <f>'Листы на печать'!J1751</f>
        <v>0</v>
      </c>
      <c r="I1617" s="4">
        <f>'Листы на печать'!L1751</f>
        <v>0</v>
      </c>
      <c r="J1617" s="5">
        <f t="shared" si="102"/>
        <v>0</v>
      </c>
      <c r="K1617" s="4">
        <f>'Листы на печать'!M1751</f>
        <v>0</v>
      </c>
      <c r="L1617" s="4" t="str">
        <f t="shared" si="103"/>
        <v>00</v>
      </c>
      <c r="M1617" s="4">
        <f>'Листы на печать'!N1751</f>
        <v>0</v>
      </c>
      <c r="N1617" s="4">
        <f>'Листы на печать'!P1751</f>
        <v>0</v>
      </c>
    </row>
    <row r="1618" spans="1:14">
      <c r="A1618" s="4">
        <f>'Листы на печать'!B1752</f>
        <v>0</v>
      </c>
      <c r="B1618" s="4">
        <f>'Листы на печать'!Y1752</f>
        <v>0</v>
      </c>
      <c r="C1618" s="4">
        <f>'Листы на печать'!AA1752</f>
        <v>0</v>
      </c>
      <c r="D1618" s="5" t="str">
        <f t="shared" si="104"/>
        <v>00</v>
      </c>
      <c r="E1618" s="4">
        <f>'Листы на печать'!AC1752</f>
        <v>0</v>
      </c>
      <c r="F1618" s="4">
        <f>'Листы на печать'!AE1752</f>
        <v>0</v>
      </c>
      <c r="G1618" s="5">
        <f t="shared" si="101"/>
        <v>0</v>
      </c>
      <c r="H1618" s="4">
        <f>'Листы на печать'!J1752</f>
        <v>0</v>
      </c>
      <c r="I1618" s="4">
        <f>'Листы на печать'!L1752</f>
        <v>0</v>
      </c>
      <c r="J1618" s="5">
        <f t="shared" si="102"/>
        <v>0</v>
      </c>
      <c r="K1618" s="4">
        <f>'Листы на печать'!M1752</f>
        <v>0</v>
      </c>
      <c r="L1618" s="4" t="str">
        <f t="shared" si="103"/>
        <v>00</v>
      </c>
      <c r="M1618" s="4">
        <f>'Листы на печать'!N1752</f>
        <v>0</v>
      </c>
      <c r="N1618" s="4">
        <f>'Листы на печать'!P1752</f>
        <v>0</v>
      </c>
    </row>
    <row r="1619" spans="1:14">
      <c r="A1619" s="4">
        <f>'Листы на печать'!B1753</f>
        <v>0</v>
      </c>
      <c r="B1619" s="4">
        <f>'Листы на печать'!Y1753</f>
        <v>0</v>
      </c>
      <c r="C1619" s="4">
        <f>'Листы на печать'!AA1753</f>
        <v>0</v>
      </c>
      <c r="D1619" s="5" t="str">
        <f t="shared" si="104"/>
        <v>00</v>
      </c>
      <c r="E1619" s="4">
        <f>'Листы на печать'!AC1753</f>
        <v>0</v>
      </c>
      <c r="F1619" s="4">
        <f>'Листы на печать'!AE1753</f>
        <v>0</v>
      </c>
      <c r="G1619" s="5">
        <f t="shared" si="101"/>
        <v>0</v>
      </c>
      <c r="H1619" s="4">
        <f>'Листы на печать'!J1753</f>
        <v>0</v>
      </c>
      <c r="I1619" s="4">
        <f>'Листы на печать'!L1753</f>
        <v>0</v>
      </c>
      <c r="J1619" s="5">
        <f t="shared" si="102"/>
        <v>0</v>
      </c>
      <c r="K1619" s="4">
        <f>'Листы на печать'!M1753</f>
        <v>0</v>
      </c>
      <c r="L1619" s="4" t="str">
        <f t="shared" si="103"/>
        <v>00</v>
      </c>
      <c r="M1619" s="4">
        <f>'Листы на печать'!N1753</f>
        <v>0</v>
      </c>
      <c r="N1619" s="4">
        <f>'Листы на печать'!P1753</f>
        <v>0</v>
      </c>
    </row>
    <row r="1620" spans="1:14">
      <c r="A1620" s="4">
        <f>'Листы на печать'!B1754</f>
        <v>0</v>
      </c>
      <c r="B1620" s="4">
        <f>'Листы на печать'!Y1754</f>
        <v>0</v>
      </c>
      <c r="C1620" s="4">
        <f>'Листы на печать'!AA1754</f>
        <v>0</v>
      </c>
      <c r="D1620" s="5" t="str">
        <f t="shared" si="104"/>
        <v>00</v>
      </c>
      <c r="E1620" s="4">
        <f>'Листы на печать'!AC1754</f>
        <v>0</v>
      </c>
      <c r="F1620" s="4">
        <f>'Листы на печать'!AE1754</f>
        <v>0</v>
      </c>
      <c r="G1620" s="5">
        <f t="shared" si="101"/>
        <v>0</v>
      </c>
      <c r="H1620" s="4">
        <f>'Листы на печать'!J1754</f>
        <v>0</v>
      </c>
      <c r="I1620" s="4">
        <f>'Листы на печать'!L1754</f>
        <v>0</v>
      </c>
      <c r="J1620" s="5">
        <f t="shared" si="102"/>
        <v>0</v>
      </c>
      <c r="K1620" s="4">
        <f>'Листы на печать'!M1754</f>
        <v>0</v>
      </c>
      <c r="L1620" s="4" t="str">
        <f t="shared" si="103"/>
        <v>00</v>
      </c>
      <c r="M1620" s="4">
        <f>'Листы на печать'!N1754</f>
        <v>0</v>
      </c>
      <c r="N1620" s="4">
        <f>'Листы на печать'!P1754</f>
        <v>0</v>
      </c>
    </row>
    <row r="1621" spans="1:14">
      <c r="A1621" s="4">
        <f>'Листы на печать'!B1755</f>
        <v>0</v>
      </c>
      <c r="B1621" s="4">
        <f>'Листы на печать'!Y1755</f>
        <v>0</v>
      </c>
      <c r="C1621" s="4">
        <f>'Листы на печать'!AA1755</f>
        <v>0</v>
      </c>
      <c r="D1621" s="5" t="str">
        <f t="shared" si="104"/>
        <v>00</v>
      </c>
      <c r="E1621" s="4">
        <f>'Листы на печать'!AC1755</f>
        <v>0</v>
      </c>
      <c r="F1621" s="4">
        <f>'Листы на печать'!AE1755</f>
        <v>0</v>
      </c>
      <c r="G1621" s="5">
        <f t="shared" si="101"/>
        <v>0</v>
      </c>
      <c r="H1621" s="4">
        <f>'Листы на печать'!J1755</f>
        <v>0</v>
      </c>
      <c r="I1621" s="4">
        <f>'Листы на печать'!L1755</f>
        <v>0</v>
      </c>
      <c r="J1621" s="5">
        <f t="shared" si="102"/>
        <v>0</v>
      </c>
      <c r="K1621" s="4">
        <f>'Листы на печать'!M1755</f>
        <v>0</v>
      </c>
      <c r="L1621" s="4" t="str">
        <f t="shared" si="103"/>
        <v>00</v>
      </c>
      <c r="M1621" s="4">
        <f>'Листы на печать'!N1755</f>
        <v>0</v>
      </c>
      <c r="N1621" s="4">
        <f>'Листы на печать'!P1755</f>
        <v>0</v>
      </c>
    </row>
    <row r="1622" spans="1:14">
      <c r="A1622" s="4">
        <f>'Листы на печать'!B1756</f>
        <v>0</v>
      </c>
      <c r="B1622" s="4">
        <f>'Листы на печать'!Y1756</f>
        <v>0</v>
      </c>
      <c r="C1622" s="4">
        <f>'Листы на печать'!AA1756</f>
        <v>0</v>
      </c>
      <c r="D1622" s="5" t="str">
        <f t="shared" si="104"/>
        <v>00</v>
      </c>
      <c r="E1622" s="4">
        <f>'Листы на печать'!AC1756</f>
        <v>0</v>
      </c>
      <c r="F1622" s="4">
        <f>'Листы на печать'!AE1756</f>
        <v>0</v>
      </c>
      <c r="G1622" s="5">
        <f t="shared" si="101"/>
        <v>0</v>
      </c>
      <c r="H1622" s="4">
        <f>'Листы на печать'!J1756</f>
        <v>0</v>
      </c>
      <c r="I1622" s="4">
        <f>'Листы на печать'!L1756</f>
        <v>0</v>
      </c>
      <c r="J1622" s="5">
        <f t="shared" si="102"/>
        <v>0</v>
      </c>
      <c r="K1622" s="4">
        <f>'Листы на печать'!M1756</f>
        <v>0</v>
      </c>
      <c r="L1622" s="4" t="str">
        <f t="shared" si="103"/>
        <v>00</v>
      </c>
      <c r="M1622" s="4">
        <f>'Листы на печать'!N1756</f>
        <v>0</v>
      </c>
      <c r="N1622" s="4">
        <f>'Листы на печать'!P1756</f>
        <v>0</v>
      </c>
    </row>
    <row r="1623" spans="1:14">
      <c r="A1623" s="4">
        <f>'Листы на печать'!B1757</f>
        <v>0</v>
      </c>
      <c r="B1623" s="4">
        <f>'Листы на печать'!Y1757</f>
        <v>0</v>
      </c>
      <c r="C1623" s="4">
        <f>'Листы на печать'!AA1757</f>
        <v>0</v>
      </c>
      <c r="D1623" s="5" t="str">
        <f t="shared" si="104"/>
        <v>00</v>
      </c>
      <c r="E1623" s="4">
        <f>'Листы на печать'!AC1757</f>
        <v>0</v>
      </c>
      <c r="F1623" s="4">
        <f>'Листы на печать'!AE1757</f>
        <v>0</v>
      </c>
      <c r="G1623" s="5">
        <f t="shared" si="101"/>
        <v>0</v>
      </c>
      <c r="H1623" s="4">
        <f>'Листы на печать'!J1757</f>
        <v>0</v>
      </c>
      <c r="I1623" s="4">
        <f>'Листы на печать'!L1757</f>
        <v>0</v>
      </c>
      <c r="J1623" s="5">
        <f t="shared" si="102"/>
        <v>0</v>
      </c>
      <c r="K1623" s="4">
        <f>'Листы на печать'!M1757</f>
        <v>0</v>
      </c>
      <c r="L1623" s="4" t="str">
        <f t="shared" si="103"/>
        <v>00</v>
      </c>
      <c r="M1623" s="4">
        <f>'Листы на печать'!N1757</f>
        <v>0</v>
      </c>
      <c r="N1623" s="4">
        <f>'Листы на печать'!P1757</f>
        <v>0</v>
      </c>
    </row>
    <row r="1624" spans="1:14">
      <c r="A1624" s="4">
        <f>'Листы на печать'!B1758</f>
        <v>0</v>
      </c>
      <c r="B1624" s="4">
        <f>'Листы на печать'!Y1758</f>
        <v>0</v>
      </c>
      <c r="C1624" s="4">
        <f>'Листы на печать'!AA1758</f>
        <v>0</v>
      </c>
      <c r="D1624" s="5" t="str">
        <f t="shared" si="104"/>
        <v>00</v>
      </c>
      <c r="E1624" s="4">
        <f>'Листы на печать'!AC1758</f>
        <v>0</v>
      </c>
      <c r="F1624" s="4">
        <f>'Листы на печать'!AE1758</f>
        <v>0</v>
      </c>
      <c r="G1624" s="5">
        <f t="shared" si="101"/>
        <v>0</v>
      </c>
      <c r="H1624" s="4">
        <f>'Листы на печать'!J1758</f>
        <v>0</v>
      </c>
      <c r="I1624" s="4">
        <f>'Листы на печать'!L1758</f>
        <v>0</v>
      </c>
      <c r="J1624" s="5">
        <f t="shared" si="102"/>
        <v>0</v>
      </c>
      <c r="K1624" s="4">
        <f>'Листы на печать'!M1758</f>
        <v>0</v>
      </c>
      <c r="L1624" s="4" t="str">
        <f t="shared" si="103"/>
        <v>00</v>
      </c>
      <c r="M1624" s="4">
        <f>'Листы на печать'!N1758</f>
        <v>0</v>
      </c>
      <c r="N1624" s="4">
        <f>'Листы на печать'!P1758</f>
        <v>0</v>
      </c>
    </row>
    <row r="1625" spans="1:14">
      <c r="A1625" s="4">
        <f>'Листы на печать'!B1759</f>
        <v>0</v>
      </c>
      <c r="B1625" s="4">
        <f>'Листы на печать'!Y1759</f>
        <v>0</v>
      </c>
      <c r="C1625" s="4">
        <f>'Листы на печать'!AA1759</f>
        <v>0</v>
      </c>
      <c r="D1625" s="5" t="str">
        <f t="shared" si="104"/>
        <v>00</v>
      </c>
      <c r="E1625" s="4">
        <f>'Листы на печать'!AC1759</f>
        <v>0</v>
      </c>
      <c r="F1625" s="4">
        <f>'Листы на печать'!AE1759</f>
        <v>0</v>
      </c>
      <c r="G1625" s="5">
        <f t="shared" si="101"/>
        <v>0</v>
      </c>
      <c r="H1625" s="4">
        <f>'Листы на печать'!J1759</f>
        <v>0</v>
      </c>
      <c r="I1625" s="4">
        <f>'Листы на печать'!L1759</f>
        <v>0</v>
      </c>
      <c r="J1625" s="5">
        <f t="shared" si="102"/>
        <v>0</v>
      </c>
      <c r="K1625" s="4">
        <f>'Листы на печать'!M1759</f>
        <v>0</v>
      </c>
      <c r="L1625" s="4" t="str">
        <f t="shared" si="103"/>
        <v>00</v>
      </c>
      <c r="M1625" s="4">
        <f>'Листы на печать'!N1759</f>
        <v>0</v>
      </c>
      <c r="N1625" s="4">
        <f>'Листы на печать'!P1759</f>
        <v>0</v>
      </c>
    </row>
    <row r="1626" spans="1:14">
      <c r="A1626" s="4">
        <f>'Листы на печать'!B1760</f>
        <v>0</v>
      </c>
      <c r="B1626" s="4">
        <f>'Листы на печать'!Y1760</f>
        <v>0</v>
      </c>
      <c r="C1626" s="4" t="str">
        <f>'Листы на печать'!AA1760</f>
        <v>АП-08/15-АОВ2.К</v>
      </c>
      <c r="D1626" s="5" t="str">
        <f t="shared" si="104"/>
        <v>00</v>
      </c>
      <c r="E1626" s="4">
        <f>'Листы на печать'!AC1760</f>
        <v>0</v>
      </c>
      <c r="F1626" s="4">
        <f>'Листы на печать'!AE1760</f>
        <v>0</v>
      </c>
      <c r="G1626" s="5">
        <f t="shared" si="101"/>
        <v>0</v>
      </c>
      <c r="H1626" s="4">
        <f>'Листы на печать'!J1760</f>
        <v>0</v>
      </c>
      <c r="I1626" s="4">
        <f>'Листы на печать'!L1760</f>
        <v>0</v>
      </c>
      <c r="J1626" s="5">
        <f t="shared" si="102"/>
        <v>0</v>
      </c>
      <c r="K1626" s="4">
        <f>'Листы на печать'!M1760</f>
        <v>0</v>
      </c>
      <c r="L1626" s="4" t="str">
        <f t="shared" si="103"/>
        <v>00</v>
      </c>
      <c r="M1626" s="4">
        <f>'Листы на печать'!N1760</f>
        <v>0</v>
      </c>
      <c r="N1626" s="4">
        <f>'Листы на печать'!P1760</f>
        <v>0</v>
      </c>
    </row>
    <row r="1627" spans="1:14">
      <c r="A1627" s="4">
        <f>'Листы на печать'!B1761</f>
        <v>0</v>
      </c>
      <c r="B1627" s="4">
        <f>'Листы на печать'!Y1761</f>
        <v>0</v>
      </c>
      <c r="C1627" s="4">
        <f>'Листы на печать'!AA1761</f>
        <v>0</v>
      </c>
      <c r="D1627" s="5" t="str">
        <f t="shared" si="104"/>
        <v>00</v>
      </c>
      <c r="E1627" s="4">
        <f>'Листы на печать'!AC1761</f>
        <v>0</v>
      </c>
      <c r="F1627" s="4">
        <f>'Листы на печать'!AE1761</f>
        <v>0</v>
      </c>
      <c r="G1627" s="5">
        <f t="shared" si="101"/>
        <v>0</v>
      </c>
      <c r="H1627" s="4">
        <f>'Листы на печать'!J1761</f>
        <v>0</v>
      </c>
      <c r="I1627" s="4">
        <f>'Листы на печать'!L1761</f>
        <v>0</v>
      </c>
      <c r="J1627" s="5">
        <f t="shared" si="102"/>
        <v>0</v>
      </c>
      <c r="K1627" s="4">
        <f>'Листы на печать'!M1761</f>
        <v>0</v>
      </c>
      <c r="L1627" s="4" t="str">
        <f t="shared" si="103"/>
        <v>00</v>
      </c>
      <c r="M1627" s="4">
        <f>'Листы на печать'!N1761</f>
        <v>0</v>
      </c>
      <c r="N1627" s="4">
        <f>'Листы на печать'!P1761</f>
        <v>0</v>
      </c>
    </row>
    <row r="1628" spans="1:14">
      <c r="A1628" s="4">
        <f>'Листы на печать'!B1762</f>
        <v>0</v>
      </c>
      <c r="B1628" s="4">
        <f>'Листы на печать'!Y1762</f>
        <v>0</v>
      </c>
      <c r="C1628" s="4">
        <f>'Листы на печать'!AA1762</f>
        <v>0</v>
      </c>
      <c r="D1628" s="5" t="str">
        <f t="shared" si="104"/>
        <v>00</v>
      </c>
      <c r="E1628" s="4">
        <f>'Листы на печать'!AC1762</f>
        <v>0</v>
      </c>
      <c r="F1628" s="4">
        <f>'Листы на печать'!AE1762</f>
        <v>0</v>
      </c>
      <c r="G1628" s="5">
        <f t="shared" si="101"/>
        <v>0</v>
      </c>
      <c r="H1628" s="4">
        <f>'Листы на печать'!J1762</f>
        <v>0</v>
      </c>
      <c r="I1628" s="4">
        <f>'Листы на печать'!L1762</f>
        <v>0</v>
      </c>
      <c r="J1628" s="5">
        <f t="shared" si="102"/>
        <v>0</v>
      </c>
      <c r="K1628" s="4">
        <f>'Листы на печать'!M1762</f>
        <v>0</v>
      </c>
      <c r="L1628" s="4" t="str">
        <f t="shared" si="103"/>
        <v>00</v>
      </c>
      <c r="M1628" s="4">
        <f>'Листы на печать'!N1762</f>
        <v>0</v>
      </c>
      <c r="N1628" s="4">
        <f>'Листы на печать'!P1762</f>
        <v>0</v>
      </c>
    </row>
    <row r="1629" spans="1:14">
      <c r="A1629" s="4">
        <f>'Листы на печать'!B1763</f>
        <v>0</v>
      </c>
      <c r="B1629" s="4">
        <f>'Листы на печать'!Y1763</f>
        <v>0</v>
      </c>
      <c r="C1629" s="4">
        <f>'Листы на печать'!AA1763</f>
        <v>0</v>
      </c>
      <c r="D1629" s="5" t="str">
        <f t="shared" si="104"/>
        <v>00</v>
      </c>
      <c r="E1629" s="4">
        <f>'Листы на печать'!AC1763</f>
        <v>0</v>
      </c>
      <c r="F1629" s="4">
        <f>'Листы на печать'!AE1763</f>
        <v>0</v>
      </c>
      <c r="G1629" s="5">
        <f t="shared" si="101"/>
        <v>0</v>
      </c>
      <c r="H1629" s="4">
        <f>'Листы на печать'!J1763</f>
        <v>0</v>
      </c>
      <c r="I1629" s="4">
        <f>'Листы на печать'!L1763</f>
        <v>0</v>
      </c>
      <c r="J1629" s="5">
        <f t="shared" si="102"/>
        <v>0</v>
      </c>
      <c r="K1629" s="4">
        <f>'Листы на печать'!M1763</f>
        <v>0</v>
      </c>
      <c r="L1629" s="4" t="str">
        <f t="shared" si="103"/>
        <v>00</v>
      </c>
      <c r="M1629" s="4">
        <f>'Листы на печать'!N1763</f>
        <v>0</v>
      </c>
      <c r="N1629" s="4">
        <f>'Листы на печать'!P1763</f>
        <v>0</v>
      </c>
    </row>
    <row r="1630" spans="1:14">
      <c r="A1630" s="4">
        <f>'Листы на печать'!B1764</f>
        <v>0</v>
      </c>
      <c r="B1630" s="4">
        <f>'Листы на печать'!Y1764</f>
        <v>0</v>
      </c>
      <c r="C1630" s="4">
        <f>'Листы на печать'!AA1764</f>
        <v>0</v>
      </c>
      <c r="D1630" s="5" t="str">
        <f t="shared" si="104"/>
        <v>00</v>
      </c>
      <c r="E1630" s="4">
        <f>'Листы на печать'!AC1764</f>
        <v>0</v>
      </c>
      <c r="F1630" s="4">
        <f>'Листы на печать'!AE1764</f>
        <v>0</v>
      </c>
      <c r="G1630" s="5">
        <f t="shared" si="101"/>
        <v>0</v>
      </c>
      <c r="H1630" s="4">
        <f>'Листы на печать'!J1764</f>
        <v>0</v>
      </c>
      <c r="I1630" s="4">
        <f>'Листы на печать'!L1764</f>
        <v>0</v>
      </c>
      <c r="J1630" s="5">
        <f t="shared" si="102"/>
        <v>0</v>
      </c>
      <c r="K1630" s="4">
        <f>'Листы на печать'!M1764</f>
        <v>0</v>
      </c>
      <c r="L1630" s="4" t="str">
        <f t="shared" si="103"/>
        <v>00</v>
      </c>
      <c r="M1630" s="4">
        <f>'Листы на печать'!N1764</f>
        <v>0</v>
      </c>
      <c r="N1630" s="4">
        <f>'Листы на печать'!P1764</f>
        <v>0</v>
      </c>
    </row>
    <row r="1631" spans="1:14">
      <c r="A1631" s="4" t="str">
        <f>'Листы на печать'!B1765</f>
        <v>Обозначение кабеля, провода</v>
      </c>
      <c r="B1631" s="4" t="str">
        <f>'Листы на печать'!Y1765</f>
        <v>Кабель, провод</v>
      </c>
      <c r="C1631" s="4">
        <f>'Листы на печать'!AA1765</f>
        <v>0</v>
      </c>
      <c r="D1631" s="5" t="str">
        <f t="shared" si="104"/>
        <v>Кабель, провод0</v>
      </c>
      <c r="E1631" s="4">
        <f>'Листы на печать'!AC1765</f>
        <v>0</v>
      </c>
      <c r="F1631" s="4">
        <f>'Листы на печать'!AE1765</f>
        <v>0</v>
      </c>
      <c r="G1631" s="5" t="str">
        <f t="shared" si="101"/>
        <v>Обозначение кабеля, провода</v>
      </c>
      <c r="H1631" s="4" t="str">
        <f>'Листы на печать'!J1765</f>
        <v>Участок трассы кабеля, провода</v>
      </c>
      <c r="I1631" s="4">
        <f>'Листы на печать'!L1765</f>
        <v>0</v>
      </c>
      <c r="J1631" s="5" t="str">
        <f t="shared" si="102"/>
        <v>Обозначение кабеля, провода</v>
      </c>
      <c r="K1631" s="4">
        <f>'Листы на печать'!M1765</f>
        <v>0</v>
      </c>
      <c r="L1631" s="4" t="str">
        <f t="shared" si="103"/>
        <v>00</v>
      </c>
      <c r="M1631" s="4">
        <f>'Листы на печать'!N1765</f>
        <v>0</v>
      </c>
      <c r="N1631" s="4">
        <f>'Листы на печать'!P1765</f>
        <v>0</v>
      </c>
    </row>
    <row r="1632" spans="1:14">
      <c r="A1632" s="4">
        <f>'Листы на печать'!B1766</f>
        <v>0</v>
      </c>
      <c r="B1632" s="4" t="str">
        <f>'Листы на печать'!Y1766</f>
        <v>по проекту</v>
      </c>
      <c r="C1632" s="4">
        <f>'Листы на печать'!AA1766</f>
        <v>0</v>
      </c>
      <c r="D1632" s="5" t="str">
        <f t="shared" si="104"/>
        <v>по проекту0</v>
      </c>
      <c r="E1632" s="4">
        <f>'Листы на печать'!AC1766</f>
        <v>0</v>
      </c>
      <c r="F1632" s="4">
        <f>'Листы на печать'!AE1766</f>
        <v>0</v>
      </c>
      <c r="G1632" s="5">
        <f t="shared" si="101"/>
        <v>0</v>
      </c>
      <c r="H1632" s="4" t="str">
        <f>'Листы на печать'!J1766</f>
        <v>в трубе стальной,      Ø/м</v>
      </c>
      <c r="I1632" s="4">
        <f>'Листы на печать'!L1766</f>
        <v>0</v>
      </c>
      <c r="J1632" s="5">
        <f t="shared" si="102"/>
        <v>0</v>
      </c>
      <c r="K1632" s="4" t="str">
        <f>'Листы на печать'!M1766</f>
        <v>в трубе ПВХ (п),  ПНД (пн),  металло-рукаве (м), Ø/м</v>
      </c>
      <c r="L1632" s="4" t="str">
        <f t="shared" si="103"/>
        <v>в трубе ПВХ (п),  ПНД (пн),  металло-рукаве (м), Ø/м0</v>
      </c>
      <c r="M1632" s="4">
        <f>'Листы на печать'!N1766</f>
        <v>0</v>
      </c>
      <c r="N1632" s="4">
        <f>'Листы на печать'!P1766</f>
        <v>0</v>
      </c>
    </row>
    <row r="1633" spans="1:14">
      <c r="A1633" s="4">
        <f>'Листы на печать'!B1767</f>
        <v>0</v>
      </c>
      <c r="B1633" s="4" t="str">
        <f>'Листы на печать'!Y1767</f>
        <v>Марка</v>
      </c>
      <c r="C1633" s="4" t="str">
        <f>'Листы на печать'!AA1767</f>
        <v>Кол., число и сечение жил</v>
      </c>
      <c r="D1633" s="5" t="str">
        <f t="shared" si="104"/>
        <v>Марка0</v>
      </c>
      <c r="E1633" s="4">
        <f>'Листы на печать'!AC1767</f>
        <v>0</v>
      </c>
      <c r="F1633" s="4" t="str">
        <f>'Листы на печать'!AE1767</f>
        <v>Длина, м</v>
      </c>
      <c r="G1633" s="5">
        <f t="shared" si="101"/>
        <v>0</v>
      </c>
      <c r="H1633" s="4">
        <f>'Листы на печать'!J1767</f>
        <v>0</v>
      </c>
      <c r="I1633" s="4">
        <f>'Листы на печать'!L1767</f>
        <v>0</v>
      </c>
      <c r="J1633" s="5">
        <f t="shared" si="102"/>
        <v>0</v>
      </c>
      <c r="K1633" s="4">
        <f>'Листы на печать'!M1767</f>
        <v>0</v>
      </c>
      <c r="L1633" s="4" t="str">
        <f t="shared" si="103"/>
        <v>00</v>
      </c>
      <c r="M1633" s="4">
        <f>'Листы на печать'!N1767</f>
        <v>0</v>
      </c>
      <c r="N1633" s="4">
        <f>'Листы на печать'!P1767</f>
        <v>0</v>
      </c>
    </row>
    <row r="1634" spans="1:14">
      <c r="A1634" s="4">
        <f>'Листы на печать'!B1768</f>
        <v>0</v>
      </c>
      <c r="B1634" s="4">
        <f>'Листы на печать'!Y1768</f>
        <v>0</v>
      </c>
      <c r="C1634" s="4">
        <f>'Листы на печать'!AA1768</f>
        <v>0</v>
      </c>
      <c r="D1634" s="5" t="str">
        <f t="shared" si="104"/>
        <v>00</v>
      </c>
      <c r="E1634" s="4">
        <f>'Листы на печать'!AC1768</f>
        <v>0</v>
      </c>
      <c r="F1634" s="4">
        <f>'Листы на печать'!AE1768</f>
        <v>0</v>
      </c>
      <c r="G1634" s="5">
        <f t="shared" si="101"/>
        <v>0</v>
      </c>
      <c r="H1634" s="4">
        <f>'Листы на печать'!J1768</f>
        <v>0</v>
      </c>
      <c r="I1634" s="4">
        <f>'Листы на печать'!L1768</f>
        <v>0</v>
      </c>
      <c r="J1634" s="5">
        <f t="shared" si="102"/>
        <v>0</v>
      </c>
      <c r="K1634" s="4">
        <f>'Листы на печать'!M1768</f>
        <v>0</v>
      </c>
      <c r="L1634" s="4" t="str">
        <f t="shared" si="103"/>
        <v>00</v>
      </c>
      <c r="M1634" s="4">
        <f>'Листы на печать'!N1768</f>
        <v>0</v>
      </c>
      <c r="N1634" s="4">
        <f>'Листы на печать'!P1768</f>
        <v>0</v>
      </c>
    </row>
    <row r="1635" spans="1:14">
      <c r="A1635" s="4">
        <f>'Листы на печать'!B1769</f>
        <v>0</v>
      </c>
      <c r="B1635" s="4">
        <f>'Листы на печать'!Y1769</f>
        <v>0</v>
      </c>
      <c r="C1635" s="4">
        <f>'Листы на печать'!AA1769</f>
        <v>0</v>
      </c>
      <c r="D1635" s="5" t="str">
        <f t="shared" si="104"/>
        <v>00</v>
      </c>
      <c r="E1635" s="4">
        <f>'Листы на печать'!AC1769</f>
        <v>0</v>
      </c>
      <c r="F1635" s="4">
        <f>'Листы на печать'!AE1769</f>
        <v>0</v>
      </c>
      <c r="G1635" s="5">
        <f t="shared" si="101"/>
        <v>0</v>
      </c>
      <c r="H1635" s="4">
        <f>'Листы на печать'!J1769</f>
        <v>0</v>
      </c>
      <c r="I1635" s="4">
        <f>'Листы на печать'!L1769</f>
        <v>0</v>
      </c>
      <c r="J1635" s="5">
        <f t="shared" si="102"/>
        <v>0</v>
      </c>
      <c r="K1635" s="4">
        <f>'Листы на печать'!M1769</f>
        <v>0</v>
      </c>
      <c r="L1635" s="4" t="str">
        <f t="shared" si="103"/>
        <v>00</v>
      </c>
      <c r="M1635" s="4">
        <f>'Листы на печать'!N1769</f>
        <v>0</v>
      </c>
      <c r="N1635" s="4">
        <f>'Листы на печать'!P1769</f>
        <v>0</v>
      </c>
    </row>
    <row r="1636" spans="1:14">
      <c r="A1636" s="4">
        <f>'Листы на печать'!B1770</f>
        <v>0</v>
      </c>
      <c r="B1636" s="4">
        <f>'Листы на печать'!Y1770</f>
        <v>0</v>
      </c>
      <c r="C1636" s="4">
        <f>'Листы на печать'!AA1770</f>
        <v>0</v>
      </c>
      <c r="D1636" s="5" t="str">
        <f t="shared" si="104"/>
        <v>00</v>
      </c>
      <c r="E1636" s="4">
        <f>'Листы на печать'!AC1770</f>
        <v>0</v>
      </c>
      <c r="F1636" s="4">
        <f>'Листы на печать'!AE1770</f>
        <v>0</v>
      </c>
      <c r="G1636" s="5">
        <f t="shared" si="101"/>
        <v>0</v>
      </c>
      <c r="H1636" s="4">
        <f>'Листы на печать'!J1770</f>
        <v>0</v>
      </c>
      <c r="I1636" s="4">
        <f>'Листы на печать'!L1770</f>
        <v>0</v>
      </c>
      <c r="J1636" s="5">
        <f t="shared" si="102"/>
        <v>0</v>
      </c>
      <c r="K1636" s="4">
        <f>'Листы на печать'!M1770</f>
        <v>0</v>
      </c>
      <c r="L1636" s="4" t="str">
        <f t="shared" si="103"/>
        <v>00</v>
      </c>
      <c r="M1636" s="4">
        <f>'Листы на печать'!N1770</f>
        <v>0</v>
      </c>
      <c r="N1636" s="4">
        <f>'Листы на печать'!P1770</f>
        <v>0</v>
      </c>
    </row>
    <row r="1637" spans="1:14">
      <c r="A1637" s="4">
        <f>'Листы на печать'!B1771</f>
        <v>0</v>
      </c>
      <c r="B1637" s="4">
        <f>'Листы на печать'!Y1771</f>
        <v>0</v>
      </c>
      <c r="C1637" s="4">
        <f>'Листы на печать'!AA1771</f>
        <v>0</v>
      </c>
      <c r="D1637" s="5" t="str">
        <f t="shared" si="104"/>
        <v>00</v>
      </c>
      <c r="E1637" s="4">
        <f>'Листы на печать'!AC1771</f>
        <v>0</v>
      </c>
      <c r="F1637" s="4">
        <f>'Листы на печать'!AE1771</f>
        <v>0</v>
      </c>
      <c r="G1637" s="5">
        <f t="shared" si="101"/>
        <v>0</v>
      </c>
      <c r="H1637" s="4">
        <f>'Листы на печать'!J1771</f>
        <v>0</v>
      </c>
      <c r="I1637" s="4">
        <f>'Листы на печать'!L1771</f>
        <v>0</v>
      </c>
      <c r="J1637" s="5">
        <f t="shared" si="102"/>
        <v>0</v>
      </c>
      <c r="K1637" s="4">
        <f>'Листы на печать'!M1771</f>
        <v>0</v>
      </c>
      <c r="L1637" s="4" t="str">
        <f t="shared" si="103"/>
        <v>00</v>
      </c>
      <c r="M1637" s="4">
        <f>'Листы на печать'!N1771</f>
        <v>0</v>
      </c>
      <c r="N1637" s="4">
        <f>'Листы на печать'!P1771</f>
        <v>0</v>
      </c>
    </row>
    <row r="1638" spans="1:14">
      <c r="A1638" s="4">
        <f>'Листы на печать'!B1772</f>
        <v>0</v>
      </c>
      <c r="B1638" s="4">
        <f>'Листы на печать'!Y1772</f>
        <v>0</v>
      </c>
      <c r="C1638" s="4">
        <f>'Листы на печать'!AA1772</f>
        <v>0</v>
      </c>
      <c r="D1638" s="5" t="str">
        <f t="shared" si="104"/>
        <v>00</v>
      </c>
      <c r="E1638" s="4">
        <f>'Листы на печать'!AC1772</f>
        <v>0</v>
      </c>
      <c r="F1638" s="4">
        <f>'Листы на печать'!AE1772</f>
        <v>0</v>
      </c>
      <c r="G1638" s="5">
        <f t="shared" si="101"/>
        <v>0</v>
      </c>
      <c r="H1638" s="4">
        <f>'Листы на печать'!J1772</f>
        <v>0</v>
      </c>
      <c r="I1638" s="4">
        <f>'Листы на печать'!L1772</f>
        <v>0</v>
      </c>
      <c r="J1638" s="5">
        <f t="shared" si="102"/>
        <v>0</v>
      </c>
      <c r="K1638" s="4">
        <f>'Листы на печать'!M1772</f>
        <v>0</v>
      </c>
      <c r="L1638" s="4" t="str">
        <f t="shared" si="103"/>
        <v>00</v>
      </c>
      <c r="M1638" s="4">
        <f>'Листы на печать'!N1772</f>
        <v>0</v>
      </c>
      <c r="N1638" s="4">
        <f>'Листы на печать'!P1772</f>
        <v>0</v>
      </c>
    </row>
    <row r="1639" spans="1:14">
      <c r="A1639" s="4">
        <f>'Листы на печать'!B1773</f>
        <v>0</v>
      </c>
      <c r="B1639" s="4">
        <f>'Листы на печать'!Y1773</f>
        <v>0</v>
      </c>
      <c r="C1639" s="4">
        <f>'Листы на печать'!AA1773</f>
        <v>0</v>
      </c>
      <c r="D1639" s="5" t="str">
        <f t="shared" si="104"/>
        <v>00</v>
      </c>
      <c r="E1639" s="4">
        <f>'Листы на печать'!AC1773</f>
        <v>0</v>
      </c>
      <c r="F1639" s="4">
        <f>'Листы на печать'!AE1773</f>
        <v>0</v>
      </c>
      <c r="G1639" s="5">
        <f t="shared" si="101"/>
        <v>0</v>
      </c>
      <c r="H1639" s="4">
        <f>'Листы на печать'!J1773</f>
        <v>0</v>
      </c>
      <c r="I1639" s="4">
        <f>'Листы на печать'!L1773</f>
        <v>0</v>
      </c>
      <c r="J1639" s="5">
        <f t="shared" si="102"/>
        <v>0</v>
      </c>
      <c r="K1639" s="4">
        <f>'Листы на печать'!M1773</f>
        <v>0</v>
      </c>
      <c r="L1639" s="4" t="str">
        <f t="shared" si="103"/>
        <v>00</v>
      </c>
      <c r="M1639" s="4">
        <f>'Листы на печать'!N1773</f>
        <v>0</v>
      </c>
      <c r="N1639" s="4">
        <f>'Листы на печать'!P1773</f>
        <v>0</v>
      </c>
    </row>
    <row r="1640" spans="1:14">
      <c r="A1640" s="4">
        <f>'Листы на печать'!B1774</f>
        <v>0</v>
      </c>
      <c r="B1640" s="4">
        <f>'Листы на печать'!Y1774</f>
        <v>0</v>
      </c>
      <c r="C1640" s="4">
        <f>'Листы на печать'!AA1774</f>
        <v>0</v>
      </c>
      <c r="D1640" s="5" t="str">
        <f t="shared" si="104"/>
        <v>00</v>
      </c>
      <c r="E1640" s="4">
        <f>'Листы на печать'!AC1774</f>
        <v>0</v>
      </c>
      <c r="F1640" s="4">
        <f>'Листы на печать'!AE1774</f>
        <v>0</v>
      </c>
      <c r="G1640" s="5">
        <f t="shared" si="101"/>
        <v>0</v>
      </c>
      <c r="H1640" s="4">
        <f>'Листы на печать'!J1774</f>
        <v>0</v>
      </c>
      <c r="I1640" s="4">
        <f>'Листы на печать'!L1774</f>
        <v>0</v>
      </c>
      <c r="J1640" s="5">
        <f t="shared" si="102"/>
        <v>0</v>
      </c>
      <c r="K1640" s="4">
        <f>'Листы на печать'!M1774</f>
        <v>0</v>
      </c>
      <c r="L1640" s="4" t="str">
        <f t="shared" si="103"/>
        <v>00</v>
      </c>
      <c r="M1640" s="4">
        <f>'Листы на печать'!N1774</f>
        <v>0</v>
      </c>
      <c r="N1640" s="4">
        <f>'Листы на печать'!P1774</f>
        <v>0</v>
      </c>
    </row>
    <row r="1641" spans="1:14">
      <c r="A1641" s="4">
        <f>'Листы на печать'!B1775</f>
        <v>0</v>
      </c>
      <c r="B1641" s="4">
        <f>'Листы на печать'!Y1775</f>
        <v>0</v>
      </c>
      <c r="C1641" s="4">
        <f>'Листы на печать'!AA1775</f>
        <v>0</v>
      </c>
      <c r="D1641" s="5" t="str">
        <f t="shared" si="104"/>
        <v>00</v>
      </c>
      <c r="E1641" s="4">
        <f>'Листы на печать'!AC1775</f>
        <v>0</v>
      </c>
      <c r="F1641" s="4">
        <f>'Листы на печать'!AE1775</f>
        <v>0</v>
      </c>
      <c r="G1641" s="5">
        <f t="shared" si="101"/>
        <v>0</v>
      </c>
      <c r="H1641" s="4">
        <f>'Листы на печать'!J1775</f>
        <v>0</v>
      </c>
      <c r="I1641" s="4">
        <f>'Листы на печать'!L1775</f>
        <v>0</v>
      </c>
      <c r="J1641" s="5">
        <f t="shared" si="102"/>
        <v>0</v>
      </c>
      <c r="K1641" s="4">
        <f>'Листы на печать'!M1775</f>
        <v>0</v>
      </c>
      <c r="L1641" s="4" t="str">
        <f t="shared" si="103"/>
        <v>00</v>
      </c>
      <c r="M1641" s="4">
        <f>'Листы на печать'!N1775</f>
        <v>0</v>
      </c>
      <c r="N1641" s="4">
        <f>'Листы на печать'!P1775</f>
        <v>0</v>
      </c>
    </row>
    <row r="1642" spans="1:14">
      <c r="A1642" s="4">
        <f>'Листы на печать'!B1776</f>
        <v>0</v>
      </c>
      <c r="B1642" s="4">
        <f>'Листы на печать'!Y1776</f>
        <v>0</v>
      </c>
      <c r="C1642" s="4">
        <f>'Листы на печать'!AA1776</f>
        <v>0</v>
      </c>
      <c r="D1642" s="5" t="str">
        <f t="shared" si="104"/>
        <v>00</v>
      </c>
      <c r="E1642" s="4">
        <f>'Листы на печать'!AC1776</f>
        <v>0</v>
      </c>
      <c r="F1642" s="4">
        <f>'Листы на печать'!AE1776</f>
        <v>0</v>
      </c>
      <c r="G1642" s="5">
        <f t="shared" si="101"/>
        <v>0</v>
      </c>
      <c r="H1642" s="4">
        <f>'Листы на печать'!J1776</f>
        <v>0</v>
      </c>
      <c r="I1642" s="4">
        <f>'Листы на печать'!L1776</f>
        <v>0</v>
      </c>
      <c r="J1642" s="5">
        <f t="shared" si="102"/>
        <v>0</v>
      </c>
      <c r="K1642" s="4">
        <f>'Листы на печать'!M1776</f>
        <v>0</v>
      </c>
      <c r="L1642" s="4" t="str">
        <f t="shared" si="103"/>
        <v>00</v>
      </c>
      <c r="M1642" s="4">
        <f>'Листы на печать'!N1776</f>
        <v>0</v>
      </c>
      <c r="N1642" s="4">
        <f>'Листы на печать'!P1776</f>
        <v>0</v>
      </c>
    </row>
    <row r="1643" spans="1:14">
      <c r="A1643" s="4">
        <f>'Листы на печать'!B1777</f>
        <v>0</v>
      </c>
      <c r="B1643" s="4">
        <f>'Листы на печать'!Y1777</f>
        <v>0</v>
      </c>
      <c r="C1643" s="4">
        <f>'Листы на печать'!AA1777</f>
        <v>0</v>
      </c>
      <c r="D1643" s="5" t="str">
        <f t="shared" si="104"/>
        <v>00</v>
      </c>
      <c r="E1643" s="4">
        <f>'Листы на печать'!AC1777</f>
        <v>0</v>
      </c>
      <c r="F1643" s="4">
        <f>'Листы на печать'!AE1777</f>
        <v>0</v>
      </c>
      <c r="G1643" s="5">
        <f t="shared" si="101"/>
        <v>0</v>
      </c>
      <c r="H1643" s="4">
        <f>'Листы на печать'!J1777</f>
        <v>0</v>
      </c>
      <c r="I1643" s="4">
        <f>'Листы на печать'!L1777</f>
        <v>0</v>
      </c>
      <c r="J1643" s="5">
        <f t="shared" si="102"/>
        <v>0</v>
      </c>
      <c r="K1643" s="4">
        <f>'Листы на печать'!M1777</f>
        <v>0</v>
      </c>
      <c r="L1643" s="4" t="str">
        <f t="shared" si="103"/>
        <v>00</v>
      </c>
      <c r="M1643" s="4">
        <f>'Листы на печать'!N1777</f>
        <v>0</v>
      </c>
      <c r="N1643" s="4">
        <f>'Листы на печать'!P1777</f>
        <v>0</v>
      </c>
    </row>
    <row r="1644" spans="1:14">
      <c r="A1644" s="4">
        <f>'Листы на печать'!B1778</f>
        <v>0</v>
      </c>
      <c r="B1644" s="4">
        <f>'Листы на печать'!Y1778</f>
        <v>0</v>
      </c>
      <c r="C1644" s="4">
        <f>'Листы на печать'!AA1778</f>
        <v>0</v>
      </c>
      <c r="D1644" s="5" t="str">
        <f t="shared" si="104"/>
        <v>00</v>
      </c>
      <c r="E1644" s="4">
        <f>'Листы на печать'!AC1778</f>
        <v>0</v>
      </c>
      <c r="F1644" s="4">
        <f>'Листы на печать'!AE1778</f>
        <v>0</v>
      </c>
      <c r="G1644" s="5">
        <f t="shared" si="101"/>
        <v>0</v>
      </c>
      <c r="H1644" s="4">
        <f>'Листы на печать'!J1778</f>
        <v>0</v>
      </c>
      <c r="I1644" s="4">
        <f>'Листы на печать'!L1778</f>
        <v>0</v>
      </c>
      <c r="J1644" s="5">
        <f t="shared" si="102"/>
        <v>0</v>
      </c>
      <c r="K1644" s="4">
        <f>'Листы на печать'!M1778</f>
        <v>0</v>
      </c>
      <c r="L1644" s="4" t="str">
        <f t="shared" si="103"/>
        <v>00</v>
      </c>
      <c r="M1644" s="4">
        <f>'Листы на печать'!N1778</f>
        <v>0</v>
      </c>
      <c r="N1644" s="4">
        <f>'Листы на печать'!P1778</f>
        <v>0</v>
      </c>
    </row>
    <row r="1645" spans="1:14">
      <c r="A1645" s="4">
        <f>'Листы на печать'!B1779</f>
        <v>0</v>
      </c>
      <c r="B1645" s="4">
        <f>'Листы на печать'!Y1779</f>
        <v>0</v>
      </c>
      <c r="C1645" s="4">
        <f>'Листы на печать'!AA1779</f>
        <v>0</v>
      </c>
      <c r="D1645" s="5" t="str">
        <f t="shared" si="104"/>
        <v>00</v>
      </c>
      <c r="E1645" s="4">
        <f>'Листы на печать'!AC1779</f>
        <v>0</v>
      </c>
      <c r="F1645" s="4">
        <f>'Листы на печать'!AE1779</f>
        <v>0</v>
      </c>
      <c r="G1645" s="5">
        <f t="shared" si="101"/>
        <v>0</v>
      </c>
      <c r="H1645" s="4">
        <f>'Листы на печать'!J1779</f>
        <v>0</v>
      </c>
      <c r="I1645" s="4">
        <f>'Листы на печать'!L1779</f>
        <v>0</v>
      </c>
      <c r="J1645" s="5">
        <f t="shared" si="102"/>
        <v>0</v>
      </c>
      <c r="K1645" s="4">
        <f>'Листы на печать'!M1779</f>
        <v>0</v>
      </c>
      <c r="L1645" s="4" t="str">
        <f t="shared" si="103"/>
        <v>00</v>
      </c>
      <c r="M1645" s="4">
        <f>'Листы на печать'!N1779</f>
        <v>0</v>
      </c>
      <c r="N1645" s="4">
        <f>'Листы на печать'!P1779</f>
        <v>0</v>
      </c>
    </row>
    <row r="1646" spans="1:14">
      <c r="A1646" s="4">
        <f>'Листы на печать'!B1780</f>
        <v>0</v>
      </c>
      <c r="B1646" s="4">
        <f>'Листы на печать'!Y1780</f>
        <v>0</v>
      </c>
      <c r="C1646" s="4">
        <f>'Листы на печать'!AA1780</f>
        <v>0</v>
      </c>
      <c r="D1646" s="5" t="str">
        <f t="shared" si="104"/>
        <v>00</v>
      </c>
      <c r="E1646" s="4">
        <f>'Листы на печать'!AC1780</f>
        <v>0</v>
      </c>
      <c r="F1646" s="4">
        <f>'Листы на печать'!AE1780</f>
        <v>0</v>
      </c>
      <c r="G1646" s="5">
        <f t="shared" si="101"/>
        <v>0</v>
      </c>
      <c r="H1646" s="4">
        <f>'Листы на печать'!J1780</f>
        <v>0</v>
      </c>
      <c r="I1646" s="4">
        <f>'Листы на печать'!L1780</f>
        <v>0</v>
      </c>
      <c r="J1646" s="5">
        <f t="shared" si="102"/>
        <v>0</v>
      </c>
      <c r="K1646" s="4">
        <f>'Листы на печать'!M1780</f>
        <v>0</v>
      </c>
      <c r="L1646" s="4" t="str">
        <f t="shared" si="103"/>
        <v>00</v>
      </c>
      <c r="M1646" s="4">
        <f>'Листы на печать'!N1780</f>
        <v>0</v>
      </c>
      <c r="N1646" s="4">
        <f>'Листы на печать'!P1780</f>
        <v>0</v>
      </c>
    </row>
    <row r="1647" spans="1:14">
      <c r="A1647" s="4">
        <f>'Листы на печать'!B1781</f>
        <v>0</v>
      </c>
      <c r="B1647" s="4">
        <f>'Листы на печать'!Y1781</f>
        <v>0</v>
      </c>
      <c r="C1647" s="4">
        <f>'Листы на печать'!AA1781</f>
        <v>0</v>
      </c>
      <c r="D1647" s="5" t="str">
        <f t="shared" si="104"/>
        <v>00</v>
      </c>
      <c r="E1647" s="4">
        <f>'Листы на печать'!AC1781</f>
        <v>0</v>
      </c>
      <c r="F1647" s="4">
        <f>'Листы на печать'!AE1781</f>
        <v>0</v>
      </c>
      <c r="G1647" s="5">
        <f t="shared" si="101"/>
        <v>0</v>
      </c>
      <c r="H1647" s="4">
        <f>'Листы на печать'!J1781</f>
        <v>0</v>
      </c>
      <c r="I1647" s="4">
        <f>'Листы на печать'!L1781</f>
        <v>0</v>
      </c>
      <c r="J1647" s="5">
        <f t="shared" si="102"/>
        <v>0</v>
      </c>
      <c r="K1647" s="4">
        <f>'Листы на печать'!M1781</f>
        <v>0</v>
      </c>
      <c r="L1647" s="4" t="str">
        <f t="shared" si="103"/>
        <v>00</v>
      </c>
      <c r="M1647" s="4">
        <f>'Листы на печать'!N1781</f>
        <v>0</v>
      </c>
      <c r="N1647" s="4">
        <f>'Листы на печать'!P1781</f>
        <v>0</v>
      </c>
    </row>
    <row r="1648" spans="1:14">
      <c r="A1648" s="4">
        <f>'Листы на печать'!B1782</f>
        <v>0</v>
      </c>
      <c r="B1648" s="4">
        <f>'Листы на печать'!Y1782</f>
        <v>0</v>
      </c>
      <c r="C1648" s="4">
        <f>'Листы на печать'!AA1782</f>
        <v>0</v>
      </c>
      <c r="D1648" s="5" t="str">
        <f t="shared" si="104"/>
        <v>00</v>
      </c>
      <c r="E1648" s="4">
        <f>'Листы на печать'!AC1782</f>
        <v>0</v>
      </c>
      <c r="F1648" s="4">
        <f>'Листы на печать'!AE1782</f>
        <v>0</v>
      </c>
      <c r="G1648" s="5">
        <f t="shared" si="101"/>
        <v>0</v>
      </c>
      <c r="H1648" s="4">
        <f>'Листы на печать'!J1782</f>
        <v>0</v>
      </c>
      <c r="I1648" s="4">
        <f>'Листы на печать'!L1782</f>
        <v>0</v>
      </c>
      <c r="J1648" s="5">
        <f t="shared" si="102"/>
        <v>0</v>
      </c>
      <c r="K1648" s="4">
        <f>'Листы на печать'!M1782</f>
        <v>0</v>
      </c>
      <c r="L1648" s="4" t="str">
        <f t="shared" si="103"/>
        <v>00</v>
      </c>
      <c r="M1648" s="4">
        <f>'Листы на печать'!N1782</f>
        <v>0</v>
      </c>
      <c r="N1648" s="4">
        <f>'Листы на печать'!P1782</f>
        <v>0</v>
      </c>
    </row>
    <row r="1649" spans="1:14">
      <c r="A1649" s="4">
        <f>'Листы на печать'!B1783</f>
        <v>0</v>
      </c>
      <c r="B1649" s="4">
        <f>'Листы на печать'!Y1783</f>
        <v>0</v>
      </c>
      <c r="C1649" s="4">
        <f>'Листы на печать'!AA1783</f>
        <v>0</v>
      </c>
      <c r="D1649" s="5" t="str">
        <f t="shared" si="104"/>
        <v>00</v>
      </c>
      <c r="E1649" s="4">
        <f>'Листы на печать'!AC1783</f>
        <v>0</v>
      </c>
      <c r="F1649" s="4">
        <f>'Листы на печать'!AE1783</f>
        <v>0</v>
      </c>
      <c r="G1649" s="5">
        <f t="shared" si="101"/>
        <v>0</v>
      </c>
      <c r="H1649" s="4">
        <f>'Листы на печать'!J1783</f>
        <v>0</v>
      </c>
      <c r="I1649" s="4">
        <f>'Листы на печать'!L1783</f>
        <v>0</v>
      </c>
      <c r="J1649" s="5">
        <f t="shared" si="102"/>
        <v>0</v>
      </c>
      <c r="K1649" s="4">
        <f>'Листы на печать'!M1783</f>
        <v>0</v>
      </c>
      <c r="L1649" s="4" t="str">
        <f t="shared" si="103"/>
        <v>00</v>
      </c>
      <c r="M1649" s="4">
        <f>'Листы на печать'!N1783</f>
        <v>0</v>
      </c>
      <c r="N1649" s="4">
        <f>'Листы на печать'!P1783</f>
        <v>0</v>
      </c>
    </row>
    <row r="1650" spans="1:14">
      <c r="A1650" s="4">
        <f>'Листы на печать'!B1784</f>
        <v>0</v>
      </c>
      <c r="B1650" s="4">
        <f>'Листы на печать'!Y1784</f>
        <v>0</v>
      </c>
      <c r="C1650" s="4">
        <f>'Листы на печать'!AA1784</f>
        <v>0</v>
      </c>
      <c r="D1650" s="5" t="str">
        <f t="shared" si="104"/>
        <v>00</v>
      </c>
      <c r="E1650" s="4">
        <f>'Листы на печать'!AC1784</f>
        <v>0</v>
      </c>
      <c r="F1650" s="4">
        <f>'Листы на печать'!AE1784</f>
        <v>0</v>
      </c>
      <c r="G1650" s="5">
        <f t="shared" si="101"/>
        <v>0</v>
      </c>
      <c r="H1650" s="4">
        <f>'Листы на печать'!J1784</f>
        <v>0</v>
      </c>
      <c r="I1650" s="4">
        <f>'Листы на печать'!L1784</f>
        <v>0</v>
      </c>
      <c r="J1650" s="5">
        <f t="shared" si="102"/>
        <v>0</v>
      </c>
      <c r="K1650" s="4">
        <f>'Листы на печать'!M1784</f>
        <v>0</v>
      </c>
      <c r="L1650" s="4" t="str">
        <f t="shared" si="103"/>
        <v>00</v>
      </c>
      <c r="M1650" s="4">
        <f>'Листы на печать'!N1784</f>
        <v>0</v>
      </c>
      <c r="N1650" s="4">
        <f>'Листы на печать'!P1784</f>
        <v>0</v>
      </c>
    </row>
    <row r="1651" spans="1:14">
      <c r="A1651" s="4">
        <f>'Листы на печать'!B1785</f>
        <v>0</v>
      </c>
      <c r="B1651" s="4">
        <f>'Листы на печать'!Y1785</f>
        <v>0</v>
      </c>
      <c r="C1651" s="4">
        <f>'Листы на печать'!AA1785</f>
        <v>0</v>
      </c>
      <c r="D1651" s="5" t="str">
        <f t="shared" si="104"/>
        <v>00</v>
      </c>
      <c r="E1651" s="4">
        <f>'Листы на печать'!AC1785</f>
        <v>0</v>
      </c>
      <c r="F1651" s="4">
        <f>'Листы на печать'!AE1785</f>
        <v>0</v>
      </c>
      <c r="G1651" s="5">
        <f t="shared" si="101"/>
        <v>0</v>
      </c>
      <c r="H1651" s="4">
        <f>'Листы на печать'!J1785</f>
        <v>0</v>
      </c>
      <c r="I1651" s="4">
        <f>'Листы на печать'!L1785</f>
        <v>0</v>
      </c>
      <c r="J1651" s="5">
        <f t="shared" si="102"/>
        <v>0</v>
      </c>
      <c r="K1651" s="4">
        <f>'Листы на печать'!M1785</f>
        <v>0</v>
      </c>
      <c r="L1651" s="4" t="str">
        <f t="shared" si="103"/>
        <v>00</v>
      </c>
      <c r="M1651" s="4">
        <f>'Листы на печать'!N1785</f>
        <v>0</v>
      </c>
      <c r="N1651" s="4">
        <f>'Листы на печать'!P1785</f>
        <v>0</v>
      </c>
    </row>
    <row r="1652" spans="1:14">
      <c r="A1652" s="4">
        <f>'Листы на печать'!B1786</f>
        <v>0</v>
      </c>
      <c r="B1652" s="4">
        <f>'Листы на печать'!Y1786</f>
        <v>0</v>
      </c>
      <c r="C1652" s="4">
        <f>'Листы на печать'!AA1786</f>
        <v>0</v>
      </c>
      <c r="D1652" s="5" t="str">
        <f t="shared" si="104"/>
        <v>00</v>
      </c>
      <c r="E1652" s="4">
        <f>'Листы на печать'!AC1786</f>
        <v>0</v>
      </c>
      <c r="F1652" s="4">
        <f>'Листы на печать'!AE1786</f>
        <v>0</v>
      </c>
      <c r="G1652" s="5">
        <f t="shared" si="101"/>
        <v>0</v>
      </c>
      <c r="H1652" s="4">
        <f>'Листы на печать'!J1786</f>
        <v>0</v>
      </c>
      <c r="I1652" s="4">
        <f>'Листы на печать'!L1786</f>
        <v>0</v>
      </c>
      <c r="J1652" s="5">
        <f t="shared" si="102"/>
        <v>0</v>
      </c>
      <c r="K1652" s="4">
        <f>'Листы на печать'!M1786</f>
        <v>0</v>
      </c>
      <c r="L1652" s="4" t="str">
        <f t="shared" si="103"/>
        <v>00</v>
      </c>
      <c r="M1652" s="4">
        <f>'Листы на печать'!N1786</f>
        <v>0</v>
      </c>
      <c r="N1652" s="4">
        <f>'Листы на печать'!P1786</f>
        <v>0</v>
      </c>
    </row>
    <row r="1653" spans="1:14">
      <c r="A1653" s="4">
        <f>'Листы на печать'!B1787</f>
        <v>0</v>
      </c>
      <c r="B1653" s="4">
        <f>'Листы на печать'!Y1787</f>
        <v>0</v>
      </c>
      <c r="C1653" s="4">
        <f>'Листы на печать'!AA1787</f>
        <v>0</v>
      </c>
      <c r="D1653" s="5" t="str">
        <f t="shared" si="104"/>
        <v>00</v>
      </c>
      <c r="E1653" s="4">
        <f>'Листы на печать'!AC1787</f>
        <v>0</v>
      </c>
      <c r="F1653" s="4">
        <f>'Листы на печать'!AE1787</f>
        <v>0</v>
      </c>
      <c r="G1653" s="5">
        <f t="shared" si="101"/>
        <v>0</v>
      </c>
      <c r="H1653" s="4">
        <f>'Листы на печать'!J1787</f>
        <v>0</v>
      </c>
      <c r="I1653" s="4">
        <f>'Листы на печать'!L1787</f>
        <v>0</v>
      </c>
      <c r="J1653" s="5">
        <f t="shared" si="102"/>
        <v>0</v>
      </c>
      <c r="K1653" s="4">
        <f>'Листы на печать'!M1787</f>
        <v>0</v>
      </c>
      <c r="L1653" s="4" t="str">
        <f t="shared" si="103"/>
        <v>00</v>
      </c>
      <c r="M1653" s="4">
        <f>'Листы на печать'!N1787</f>
        <v>0</v>
      </c>
      <c r="N1653" s="4">
        <f>'Листы на печать'!P1787</f>
        <v>0</v>
      </c>
    </row>
    <row r="1654" spans="1:14">
      <c r="A1654" s="4">
        <f>'Листы на печать'!B1788</f>
        <v>0</v>
      </c>
      <c r="B1654" s="4">
        <f>'Листы на печать'!Y1788</f>
        <v>0</v>
      </c>
      <c r="C1654" s="4">
        <f>'Листы на печать'!AA1788</f>
        <v>0</v>
      </c>
      <c r="D1654" s="5" t="str">
        <f t="shared" si="104"/>
        <v>00</v>
      </c>
      <c r="E1654" s="4">
        <f>'Листы на печать'!AC1788</f>
        <v>0</v>
      </c>
      <c r="F1654" s="4">
        <f>'Листы на печать'!AE1788</f>
        <v>0</v>
      </c>
      <c r="G1654" s="5">
        <f t="shared" si="101"/>
        <v>0</v>
      </c>
      <c r="H1654" s="4">
        <f>'Листы на печать'!J1788</f>
        <v>0</v>
      </c>
      <c r="I1654" s="4">
        <f>'Листы на печать'!L1788</f>
        <v>0</v>
      </c>
      <c r="J1654" s="5">
        <f t="shared" si="102"/>
        <v>0</v>
      </c>
      <c r="K1654" s="4">
        <f>'Листы на печать'!M1788</f>
        <v>0</v>
      </c>
      <c r="L1654" s="4" t="str">
        <f t="shared" si="103"/>
        <v>00</v>
      </c>
      <c r="M1654" s="4">
        <f>'Листы на печать'!N1788</f>
        <v>0</v>
      </c>
      <c r="N1654" s="4">
        <f>'Листы на печать'!P1788</f>
        <v>0</v>
      </c>
    </row>
    <row r="1655" spans="1:14">
      <c r="A1655" s="4">
        <f>'Листы на печать'!B1789</f>
        <v>0</v>
      </c>
      <c r="B1655" s="4">
        <f>'Листы на печать'!Y1789</f>
        <v>0</v>
      </c>
      <c r="C1655" s="4">
        <f>'Листы на печать'!AA1789</f>
        <v>0</v>
      </c>
      <c r="D1655" s="5" t="str">
        <f t="shared" si="104"/>
        <v>00</v>
      </c>
      <c r="E1655" s="4">
        <f>'Листы на печать'!AC1789</f>
        <v>0</v>
      </c>
      <c r="F1655" s="4">
        <f>'Листы на печать'!AE1789</f>
        <v>0</v>
      </c>
      <c r="G1655" s="5">
        <f t="shared" si="101"/>
        <v>0</v>
      </c>
      <c r="H1655" s="4">
        <f>'Листы на печать'!J1789</f>
        <v>0</v>
      </c>
      <c r="I1655" s="4">
        <f>'Листы на печать'!L1789</f>
        <v>0</v>
      </c>
      <c r="J1655" s="5">
        <f t="shared" si="102"/>
        <v>0</v>
      </c>
      <c r="K1655" s="4">
        <f>'Листы на печать'!M1789</f>
        <v>0</v>
      </c>
      <c r="L1655" s="4" t="str">
        <f t="shared" si="103"/>
        <v>00</v>
      </c>
      <c r="M1655" s="4">
        <f>'Листы на печать'!N1789</f>
        <v>0</v>
      </c>
      <c r="N1655" s="4">
        <f>'Листы на печать'!P1789</f>
        <v>0</v>
      </c>
    </row>
    <row r="1656" spans="1:14">
      <c r="A1656" s="4">
        <f>'Листы на печать'!B1790</f>
        <v>0</v>
      </c>
      <c r="B1656" s="4">
        <f>'Листы на печать'!Y1790</f>
        <v>0</v>
      </c>
      <c r="C1656" s="4">
        <f>'Листы на печать'!AA1790</f>
        <v>0</v>
      </c>
      <c r="D1656" s="5" t="str">
        <f t="shared" si="104"/>
        <v>00</v>
      </c>
      <c r="E1656" s="4">
        <f>'Листы на печать'!AC1790</f>
        <v>0</v>
      </c>
      <c r="F1656" s="4">
        <f>'Листы на печать'!AE1790</f>
        <v>0</v>
      </c>
      <c r="G1656" s="5">
        <f t="shared" si="101"/>
        <v>0</v>
      </c>
      <c r="H1656" s="4">
        <f>'Листы на печать'!J1790</f>
        <v>0</v>
      </c>
      <c r="I1656" s="4">
        <f>'Листы на печать'!L1790</f>
        <v>0</v>
      </c>
      <c r="J1656" s="5">
        <f t="shared" si="102"/>
        <v>0</v>
      </c>
      <c r="K1656" s="4">
        <f>'Листы на печать'!M1790</f>
        <v>0</v>
      </c>
      <c r="L1656" s="4" t="str">
        <f t="shared" si="103"/>
        <v>00</v>
      </c>
      <c r="M1656" s="4">
        <f>'Листы на печать'!N1790</f>
        <v>0</v>
      </c>
      <c r="N1656" s="4">
        <f>'Листы на печать'!P1790</f>
        <v>0</v>
      </c>
    </row>
    <row r="1657" spans="1:14">
      <c r="A1657" s="4">
        <f>'Листы на печать'!B1791</f>
        <v>0</v>
      </c>
      <c r="B1657" s="4">
        <f>'Листы на печать'!Y1791</f>
        <v>0</v>
      </c>
      <c r="C1657" s="4">
        <f>'Листы на печать'!AA1791</f>
        <v>0</v>
      </c>
      <c r="D1657" s="5" t="str">
        <f t="shared" si="104"/>
        <v>00</v>
      </c>
      <c r="E1657" s="4">
        <f>'Листы на печать'!AC1791</f>
        <v>0</v>
      </c>
      <c r="F1657" s="4">
        <f>'Листы на печать'!AE1791</f>
        <v>0</v>
      </c>
      <c r="G1657" s="5">
        <f t="shared" si="101"/>
        <v>0</v>
      </c>
      <c r="H1657" s="4">
        <f>'Листы на печать'!J1791</f>
        <v>0</v>
      </c>
      <c r="I1657" s="4">
        <f>'Листы на печать'!L1791</f>
        <v>0</v>
      </c>
      <c r="J1657" s="5">
        <f t="shared" si="102"/>
        <v>0</v>
      </c>
      <c r="K1657" s="4">
        <f>'Листы на печать'!M1791</f>
        <v>0</v>
      </c>
      <c r="L1657" s="4" t="str">
        <f t="shared" si="103"/>
        <v>00</v>
      </c>
      <c r="M1657" s="4">
        <f>'Листы на печать'!N1791</f>
        <v>0</v>
      </c>
      <c r="N1657" s="4">
        <f>'Листы на печать'!P1791</f>
        <v>0</v>
      </c>
    </row>
    <row r="1658" spans="1:14">
      <c r="A1658" s="4">
        <f>'Листы на печать'!B1792</f>
        <v>0</v>
      </c>
      <c r="B1658" s="4">
        <f>'Листы на печать'!Y1792</f>
        <v>0</v>
      </c>
      <c r="C1658" s="4">
        <f>'Листы на печать'!AA1792</f>
        <v>0</v>
      </c>
      <c r="D1658" s="5" t="str">
        <f t="shared" si="104"/>
        <v>00</v>
      </c>
      <c r="E1658" s="4">
        <f>'Листы на печать'!AC1792</f>
        <v>0</v>
      </c>
      <c r="F1658" s="4">
        <f>'Листы на печать'!AE1792</f>
        <v>0</v>
      </c>
      <c r="G1658" s="5">
        <f t="shared" si="101"/>
        <v>0</v>
      </c>
      <c r="H1658" s="4">
        <f>'Листы на печать'!J1792</f>
        <v>0</v>
      </c>
      <c r="I1658" s="4">
        <f>'Листы на печать'!L1792</f>
        <v>0</v>
      </c>
      <c r="J1658" s="5">
        <f t="shared" si="102"/>
        <v>0</v>
      </c>
      <c r="K1658" s="4">
        <f>'Листы на печать'!M1792</f>
        <v>0</v>
      </c>
      <c r="L1658" s="4" t="str">
        <f t="shared" si="103"/>
        <v>00</v>
      </c>
      <c r="M1658" s="4">
        <f>'Листы на печать'!N1792</f>
        <v>0</v>
      </c>
      <c r="N1658" s="4">
        <f>'Листы на печать'!P1792</f>
        <v>0</v>
      </c>
    </row>
    <row r="1659" spans="1:14">
      <c r="A1659" s="4">
        <f>'Листы на печать'!B1793</f>
        <v>0</v>
      </c>
      <c r="B1659" s="4">
        <f>'Листы на печать'!Y1793</f>
        <v>0</v>
      </c>
      <c r="C1659" s="4">
        <f>'Листы на печать'!AA1793</f>
        <v>0</v>
      </c>
      <c r="D1659" s="5" t="str">
        <f t="shared" si="104"/>
        <v>00</v>
      </c>
      <c r="E1659" s="4">
        <f>'Листы на печать'!AC1793</f>
        <v>0</v>
      </c>
      <c r="F1659" s="4">
        <f>'Листы на печать'!AE1793</f>
        <v>0</v>
      </c>
      <c r="G1659" s="5">
        <f t="shared" si="101"/>
        <v>0</v>
      </c>
      <c r="H1659" s="4">
        <f>'Листы на печать'!J1793</f>
        <v>0</v>
      </c>
      <c r="I1659" s="4">
        <f>'Листы на печать'!L1793</f>
        <v>0</v>
      </c>
      <c r="J1659" s="5">
        <f t="shared" si="102"/>
        <v>0</v>
      </c>
      <c r="K1659" s="4">
        <f>'Листы на печать'!M1793</f>
        <v>0</v>
      </c>
      <c r="L1659" s="4" t="str">
        <f t="shared" si="103"/>
        <v>00</v>
      </c>
      <c r="M1659" s="4">
        <f>'Листы на печать'!N1793</f>
        <v>0</v>
      </c>
      <c r="N1659" s="4">
        <f>'Листы на печать'!P1793</f>
        <v>0</v>
      </c>
    </row>
    <row r="1660" spans="1:14">
      <c r="A1660" s="4">
        <f>'Листы на печать'!B1794</f>
        <v>0</v>
      </c>
      <c r="B1660" s="4">
        <f>'Листы на печать'!Y1794</f>
        <v>0</v>
      </c>
      <c r="C1660" s="4">
        <f>'Листы на печать'!AA1794</f>
        <v>0</v>
      </c>
      <c r="D1660" s="5" t="str">
        <f t="shared" si="104"/>
        <v>00</v>
      </c>
      <c r="E1660" s="4">
        <f>'Листы на печать'!AC1794</f>
        <v>0</v>
      </c>
      <c r="F1660" s="4">
        <f>'Листы на печать'!AE1794</f>
        <v>0</v>
      </c>
      <c r="G1660" s="5">
        <f t="shared" si="101"/>
        <v>0</v>
      </c>
      <c r="H1660" s="4">
        <f>'Листы на печать'!J1794</f>
        <v>0</v>
      </c>
      <c r="I1660" s="4">
        <f>'Листы на печать'!L1794</f>
        <v>0</v>
      </c>
      <c r="J1660" s="5">
        <f t="shared" si="102"/>
        <v>0</v>
      </c>
      <c r="K1660" s="4">
        <f>'Листы на печать'!M1794</f>
        <v>0</v>
      </c>
      <c r="L1660" s="4" t="str">
        <f t="shared" si="103"/>
        <v>00</v>
      </c>
      <c r="M1660" s="4">
        <f>'Листы на печать'!N1794</f>
        <v>0</v>
      </c>
      <c r="N1660" s="4">
        <f>'Листы на печать'!P1794</f>
        <v>0</v>
      </c>
    </row>
    <row r="1661" spans="1:14">
      <c r="A1661" s="4">
        <f>'Листы на печать'!B1795</f>
        <v>0</v>
      </c>
      <c r="B1661" s="4">
        <f>'Листы на печать'!Y1795</f>
        <v>0</v>
      </c>
      <c r="C1661" s="4">
        <f>'Листы на печать'!AA1795</f>
        <v>0</v>
      </c>
      <c r="D1661" s="5" t="str">
        <f t="shared" si="104"/>
        <v>00</v>
      </c>
      <c r="E1661" s="4">
        <f>'Листы на печать'!AC1795</f>
        <v>0</v>
      </c>
      <c r="F1661" s="4">
        <f>'Листы на печать'!AE1795</f>
        <v>0</v>
      </c>
      <c r="G1661" s="5">
        <f t="shared" si="101"/>
        <v>0</v>
      </c>
      <c r="H1661" s="4">
        <f>'Листы на печать'!J1795</f>
        <v>0</v>
      </c>
      <c r="I1661" s="4">
        <f>'Листы на печать'!L1795</f>
        <v>0</v>
      </c>
      <c r="J1661" s="5">
        <f t="shared" si="102"/>
        <v>0</v>
      </c>
      <c r="K1661" s="4">
        <f>'Листы на печать'!M1795</f>
        <v>0</v>
      </c>
      <c r="L1661" s="4" t="str">
        <f t="shared" si="103"/>
        <v>00</v>
      </c>
      <c r="M1661" s="4">
        <f>'Листы на печать'!N1795</f>
        <v>0</v>
      </c>
      <c r="N1661" s="4">
        <f>'Листы на печать'!P1795</f>
        <v>0</v>
      </c>
    </row>
    <row r="1662" spans="1:14">
      <c r="A1662" s="4">
        <f>'Листы на печать'!B1796</f>
        <v>0</v>
      </c>
      <c r="B1662" s="4">
        <f>'Листы на печать'!Y1796</f>
        <v>0</v>
      </c>
      <c r="C1662" s="4">
        <f>'Листы на печать'!AA1796</f>
        <v>0</v>
      </c>
      <c r="D1662" s="5" t="str">
        <f t="shared" si="104"/>
        <v>00</v>
      </c>
      <c r="E1662" s="4">
        <f>'Листы на печать'!AC1796</f>
        <v>0</v>
      </c>
      <c r="F1662" s="4">
        <f>'Листы на печать'!AE1796</f>
        <v>0</v>
      </c>
      <c r="G1662" s="5">
        <f t="shared" si="101"/>
        <v>0</v>
      </c>
      <c r="H1662" s="4">
        <f>'Листы на печать'!J1796</f>
        <v>0</v>
      </c>
      <c r="I1662" s="4">
        <f>'Листы на печать'!L1796</f>
        <v>0</v>
      </c>
      <c r="J1662" s="5">
        <f t="shared" si="102"/>
        <v>0</v>
      </c>
      <c r="K1662" s="4">
        <f>'Листы на печать'!M1796</f>
        <v>0</v>
      </c>
      <c r="L1662" s="4" t="str">
        <f t="shared" si="103"/>
        <v>00</v>
      </c>
      <c r="M1662" s="4">
        <f>'Листы на печать'!N1796</f>
        <v>0</v>
      </c>
      <c r="N1662" s="4">
        <f>'Листы на печать'!P1796</f>
        <v>0</v>
      </c>
    </row>
    <row r="1663" spans="1:14">
      <c r="A1663" s="4">
        <f>'Листы на печать'!B1797</f>
        <v>0</v>
      </c>
      <c r="B1663" s="4">
        <f>'Листы на печать'!Y1797</f>
        <v>0</v>
      </c>
      <c r="C1663" s="4">
        <f>'Листы на печать'!AA1797</f>
        <v>0</v>
      </c>
      <c r="D1663" s="5" t="str">
        <f t="shared" si="104"/>
        <v>00</v>
      </c>
      <c r="E1663" s="4">
        <f>'Листы на печать'!AC1797</f>
        <v>0</v>
      </c>
      <c r="F1663" s="4">
        <f>'Листы на печать'!AE1797</f>
        <v>0</v>
      </c>
      <c r="G1663" s="5">
        <f t="shared" si="101"/>
        <v>0</v>
      </c>
      <c r="H1663" s="4">
        <f>'Листы на печать'!J1797</f>
        <v>0</v>
      </c>
      <c r="I1663" s="4">
        <f>'Листы на печать'!L1797</f>
        <v>0</v>
      </c>
      <c r="J1663" s="5">
        <f t="shared" si="102"/>
        <v>0</v>
      </c>
      <c r="K1663" s="4">
        <f>'Листы на печать'!M1797</f>
        <v>0</v>
      </c>
      <c r="L1663" s="4" t="str">
        <f t="shared" si="103"/>
        <v>00</v>
      </c>
      <c r="M1663" s="4">
        <f>'Листы на печать'!N1797</f>
        <v>0</v>
      </c>
      <c r="N1663" s="4">
        <f>'Листы на печать'!P1797</f>
        <v>0</v>
      </c>
    </row>
    <row r="1664" spans="1:14">
      <c r="A1664" s="4">
        <f>'Листы на печать'!B1798</f>
        <v>0</v>
      </c>
      <c r="B1664" s="4">
        <f>'Листы на печать'!Y1798</f>
        <v>0</v>
      </c>
      <c r="C1664" s="4">
        <f>'Листы на печать'!AA1798</f>
        <v>0</v>
      </c>
      <c r="D1664" s="5" t="str">
        <f t="shared" si="104"/>
        <v>00</v>
      </c>
      <c r="E1664" s="4">
        <f>'Листы на печать'!AC1798</f>
        <v>0</v>
      </c>
      <c r="F1664" s="4">
        <f>'Листы на печать'!AE1798</f>
        <v>0</v>
      </c>
      <c r="G1664" s="5">
        <f t="shared" si="101"/>
        <v>0</v>
      </c>
      <c r="H1664" s="4">
        <f>'Листы на печать'!J1798</f>
        <v>0</v>
      </c>
      <c r="I1664" s="4">
        <f>'Листы на печать'!L1798</f>
        <v>0</v>
      </c>
      <c r="J1664" s="5">
        <f t="shared" si="102"/>
        <v>0</v>
      </c>
      <c r="K1664" s="4">
        <f>'Листы на печать'!M1798</f>
        <v>0</v>
      </c>
      <c r="L1664" s="4" t="str">
        <f t="shared" si="103"/>
        <v>00</v>
      </c>
      <c r="M1664" s="4">
        <f>'Листы на печать'!N1798</f>
        <v>0</v>
      </c>
      <c r="N1664" s="4">
        <f>'Листы на печать'!P1798</f>
        <v>0</v>
      </c>
    </row>
    <row r="1665" spans="1:14">
      <c r="A1665" s="4">
        <f>'Листы на печать'!B1799</f>
        <v>0</v>
      </c>
      <c r="B1665" s="4">
        <f>'Листы на печать'!Y1799</f>
        <v>0</v>
      </c>
      <c r="C1665" s="4">
        <f>'Листы на печать'!AA1799</f>
        <v>0</v>
      </c>
      <c r="D1665" s="5" t="str">
        <f t="shared" si="104"/>
        <v>00</v>
      </c>
      <c r="E1665" s="4">
        <f>'Листы на печать'!AC1799</f>
        <v>0</v>
      </c>
      <c r="F1665" s="4">
        <f>'Листы на печать'!AE1799</f>
        <v>0</v>
      </c>
      <c r="G1665" s="5">
        <f t="shared" si="101"/>
        <v>0</v>
      </c>
      <c r="H1665" s="4">
        <f>'Листы на печать'!J1799</f>
        <v>0</v>
      </c>
      <c r="I1665" s="4">
        <f>'Листы на печать'!L1799</f>
        <v>0</v>
      </c>
      <c r="J1665" s="5">
        <f t="shared" si="102"/>
        <v>0</v>
      </c>
      <c r="K1665" s="4">
        <f>'Листы на печать'!M1799</f>
        <v>0</v>
      </c>
      <c r="L1665" s="4" t="str">
        <f t="shared" si="103"/>
        <v>00</v>
      </c>
      <c r="M1665" s="4">
        <f>'Листы на печать'!N1799</f>
        <v>0</v>
      </c>
      <c r="N1665" s="4">
        <f>'Листы на печать'!P1799</f>
        <v>0</v>
      </c>
    </row>
    <row r="1666" spans="1:14">
      <c r="A1666" s="4">
        <f>'Листы на печать'!B1800</f>
        <v>0</v>
      </c>
      <c r="B1666" s="4">
        <f>'Листы на печать'!Y1800</f>
        <v>0</v>
      </c>
      <c r="C1666" s="4">
        <f>'Листы на печать'!AA1800</f>
        <v>0</v>
      </c>
      <c r="D1666" s="5" t="str">
        <f t="shared" si="104"/>
        <v>00</v>
      </c>
      <c r="E1666" s="4">
        <f>'Листы на печать'!AC1800</f>
        <v>0</v>
      </c>
      <c r="F1666" s="4">
        <f>'Листы на печать'!AE1800</f>
        <v>0</v>
      </c>
      <c r="G1666" s="5">
        <f t="shared" si="101"/>
        <v>0</v>
      </c>
      <c r="H1666" s="4">
        <f>'Листы на печать'!J1800</f>
        <v>0</v>
      </c>
      <c r="I1666" s="4">
        <f>'Листы на печать'!L1800</f>
        <v>0</v>
      </c>
      <c r="J1666" s="5">
        <f t="shared" si="102"/>
        <v>0</v>
      </c>
      <c r="K1666" s="4">
        <f>'Листы на печать'!M1800</f>
        <v>0</v>
      </c>
      <c r="L1666" s="4" t="str">
        <f t="shared" si="103"/>
        <v>00</v>
      </c>
      <c r="M1666" s="4">
        <f>'Листы на печать'!N1800</f>
        <v>0</v>
      </c>
      <c r="N1666" s="4">
        <f>'Листы на печать'!P1800</f>
        <v>0</v>
      </c>
    </row>
    <row r="1667" spans="1:14">
      <c r="A1667" s="4">
        <f>'Листы на печать'!B1801</f>
        <v>0</v>
      </c>
      <c r="B1667" s="4">
        <f>'Листы на печать'!Y1801</f>
        <v>0</v>
      </c>
      <c r="C1667" s="4">
        <f>'Листы на печать'!AA1801</f>
        <v>0</v>
      </c>
      <c r="D1667" s="5" t="str">
        <f t="shared" si="104"/>
        <v>00</v>
      </c>
      <c r="E1667" s="4">
        <f>'Листы на печать'!AC1801</f>
        <v>0</v>
      </c>
      <c r="F1667" s="4">
        <f>'Листы на печать'!AE1801</f>
        <v>0</v>
      </c>
      <c r="G1667" s="5">
        <f t="shared" ref="G1667:G1730" si="105">A1667</f>
        <v>0</v>
      </c>
      <c r="H1667" s="4">
        <f>'Листы на печать'!J1801</f>
        <v>0</v>
      </c>
      <c r="I1667" s="4">
        <f>'Листы на печать'!L1801</f>
        <v>0</v>
      </c>
      <c r="J1667" s="5">
        <f t="shared" ref="J1667:J1730" si="106">A1667</f>
        <v>0</v>
      </c>
      <c r="K1667" s="4">
        <f>'Листы на печать'!M1801</f>
        <v>0</v>
      </c>
      <c r="L1667" s="4" t="str">
        <f t="shared" si="103"/>
        <v>00</v>
      </c>
      <c r="M1667" s="4">
        <f>'Листы на печать'!N1801</f>
        <v>0</v>
      </c>
      <c r="N1667" s="4">
        <f>'Листы на печать'!P1801</f>
        <v>0</v>
      </c>
    </row>
    <row r="1668" spans="1:14">
      <c r="A1668" s="4">
        <f>'Листы на печать'!B1802</f>
        <v>0</v>
      </c>
      <c r="B1668" s="4">
        <f>'Листы на печать'!Y1802</f>
        <v>0</v>
      </c>
      <c r="C1668" s="4">
        <f>'Листы на печать'!AA1802</f>
        <v>0</v>
      </c>
      <c r="D1668" s="5" t="str">
        <f t="shared" si="104"/>
        <v>00</v>
      </c>
      <c r="E1668" s="4">
        <f>'Листы на печать'!AC1802</f>
        <v>0</v>
      </c>
      <c r="F1668" s="4">
        <f>'Листы на печать'!AE1802</f>
        <v>0</v>
      </c>
      <c r="G1668" s="5">
        <f t="shared" si="105"/>
        <v>0</v>
      </c>
      <c r="H1668" s="4">
        <f>'Листы на печать'!J1802</f>
        <v>0</v>
      </c>
      <c r="I1668" s="4">
        <f>'Листы на печать'!L1802</f>
        <v>0</v>
      </c>
      <c r="J1668" s="5">
        <f t="shared" si="106"/>
        <v>0</v>
      </c>
      <c r="K1668" s="4">
        <f>'Листы на печать'!M1802</f>
        <v>0</v>
      </c>
      <c r="L1668" s="4" t="str">
        <f t="shared" si="103"/>
        <v>00</v>
      </c>
      <c r="M1668" s="4">
        <f>'Листы на печать'!N1802</f>
        <v>0</v>
      </c>
      <c r="N1668" s="4">
        <f>'Листы на печать'!P1802</f>
        <v>0</v>
      </c>
    </row>
    <row r="1669" spans="1:14">
      <c r="A1669" s="4">
        <f>'Листы на печать'!B1803</f>
        <v>0</v>
      </c>
      <c r="B1669" s="4">
        <f>'Листы на печать'!Y1803</f>
        <v>0</v>
      </c>
      <c r="C1669" s="4" t="str">
        <f>'Листы на печать'!AA1803</f>
        <v>АП-08/15-АОВ2.К</v>
      </c>
      <c r="D1669" s="5" t="str">
        <f t="shared" si="104"/>
        <v>00</v>
      </c>
      <c r="E1669" s="4">
        <f>'Листы на печать'!AC1803</f>
        <v>0</v>
      </c>
      <c r="F1669" s="4">
        <f>'Листы на печать'!AE1803</f>
        <v>0</v>
      </c>
      <c r="G1669" s="5">
        <f t="shared" si="105"/>
        <v>0</v>
      </c>
      <c r="H1669" s="4">
        <f>'Листы на печать'!J1803</f>
        <v>0</v>
      </c>
      <c r="I1669" s="4">
        <f>'Листы на печать'!L1803</f>
        <v>0</v>
      </c>
      <c r="J1669" s="5">
        <f t="shared" si="106"/>
        <v>0</v>
      </c>
      <c r="K1669" s="4">
        <f>'Листы на печать'!M1803</f>
        <v>0</v>
      </c>
      <c r="L1669" s="4" t="str">
        <f t="shared" ref="L1669:L1732" si="107">CONCATENATE(K1669,M1669)</f>
        <v>00</v>
      </c>
      <c r="M1669" s="4">
        <f>'Листы на печать'!N1803</f>
        <v>0</v>
      </c>
      <c r="N1669" s="4">
        <f>'Листы на печать'!P1803</f>
        <v>0</v>
      </c>
    </row>
    <row r="1670" spans="1:14">
      <c r="A1670" s="4">
        <f>'Листы на печать'!B1804</f>
        <v>0</v>
      </c>
      <c r="B1670" s="4">
        <f>'Листы на печать'!Y1804</f>
        <v>0</v>
      </c>
      <c r="C1670" s="4">
        <f>'Листы на печать'!AA1804</f>
        <v>0</v>
      </c>
      <c r="D1670" s="5" t="str">
        <f t="shared" si="104"/>
        <v>00</v>
      </c>
      <c r="E1670" s="4">
        <f>'Листы на печать'!AC1804</f>
        <v>0</v>
      </c>
      <c r="F1670" s="4">
        <f>'Листы на печать'!AE1804</f>
        <v>0</v>
      </c>
      <c r="G1670" s="5">
        <f t="shared" si="105"/>
        <v>0</v>
      </c>
      <c r="H1670" s="4">
        <f>'Листы на печать'!J1804</f>
        <v>0</v>
      </c>
      <c r="I1670" s="4">
        <f>'Листы на печать'!L1804</f>
        <v>0</v>
      </c>
      <c r="J1670" s="5">
        <f t="shared" si="106"/>
        <v>0</v>
      </c>
      <c r="K1670" s="4">
        <f>'Листы на печать'!M1804</f>
        <v>0</v>
      </c>
      <c r="L1670" s="4" t="str">
        <f t="shared" si="107"/>
        <v>00</v>
      </c>
      <c r="M1670" s="4">
        <f>'Листы на печать'!N1804</f>
        <v>0</v>
      </c>
      <c r="N1670" s="4">
        <f>'Листы на печать'!P1804</f>
        <v>0</v>
      </c>
    </row>
    <row r="1671" spans="1:14">
      <c r="A1671" s="4">
        <f>'Листы на печать'!B1805</f>
        <v>0</v>
      </c>
      <c r="B1671" s="4">
        <f>'Листы на печать'!Y1805</f>
        <v>0</v>
      </c>
      <c r="C1671" s="4">
        <f>'Листы на печать'!AA1805</f>
        <v>0</v>
      </c>
      <c r="D1671" s="5" t="str">
        <f t="shared" si="104"/>
        <v>00</v>
      </c>
      <c r="E1671" s="4">
        <f>'Листы на печать'!AC1805</f>
        <v>0</v>
      </c>
      <c r="F1671" s="4">
        <f>'Листы на печать'!AE1805</f>
        <v>0</v>
      </c>
      <c r="G1671" s="5">
        <f t="shared" si="105"/>
        <v>0</v>
      </c>
      <c r="H1671" s="4">
        <f>'Листы на печать'!J1805</f>
        <v>0</v>
      </c>
      <c r="I1671" s="4">
        <f>'Листы на печать'!L1805</f>
        <v>0</v>
      </c>
      <c r="J1671" s="5">
        <f t="shared" si="106"/>
        <v>0</v>
      </c>
      <c r="K1671" s="4">
        <f>'Листы на печать'!M1805</f>
        <v>0</v>
      </c>
      <c r="L1671" s="4" t="str">
        <f t="shared" si="107"/>
        <v>00</v>
      </c>
      <c r="M1671" s="4">
        <f>'Листы на печать'!N1805</f>
        <v>0</v>
      </c>
      <c r="N1671" s="4">
        <f>'Листы на печать'!P1805</f>
        <v>0</v>
      </c>
    </row>
    <row r="1672" spans="1:14">
      <c r="A1672" s="4">
        <f>'Листы на печать'!B1806</f>
        <v>0</v>
      </c>
      <c r="B1672" s="4">
        <f>'Листы на печать'!Y1806</f>
        <v>0</v>
      </c>
      <c r="C1672" s="4">
        <f>'Листы на печать'!AA1806</f>
        <v>0</v>
      </c>
      <c r="D1672" s="5" t="str">
        <f t="shared" si="104"/>
        <v>00</v>
      </c>
      <c r="E1672" s="4">
        <f>'Листы на печать'!AC1806</f>
        <v>0</v>
      </c>
      <c r="F1672" s="4">
        <f>'Листы на печать'!AE1806</f>
        <v>0</v>
      </c>
      <c r="G1672" s="5">
        <f t="shared" si="105"/>
        <v>0</v>
      </c>
      <c r="H1672" s="4">
        <f>'Листы на печать'!J1806</f>
        <v>0</v>
      </c>
      <c r="I1672" s="4">
        <f>'Листы на печать'!L1806</f>
        <v>0</v>
      </c>
      <c r="J1672" s="5">
        <f t="shared" si="106"/>
        <v>0</v>
      </c>
      <c r="K1672" s="4">
        <f>'Листы на печать'!M1806</f>
        <v>0</v>
      </c>
      <c r="L1672" s="4" t="str">
        <f t="shared" si="107"/>
        <v>00</v>
      </c>
      <c r="M1672" s="4">
        <f>'Листы на печать'!N1806</f>
        <v>0</v>
      </c>
      <c r="N1672" s="4">
        <f>'Листы на печать'!P1806</f>
        <v>0</v>
      </c>
    </row>
    <row r="1673" spans="1:14">
      <c r="A1673" s="4">
        <f>'Листы на печать'!B1807</f>
        <v>0</v>
      </c>
      <c r="B1673" s="4">
        <f>'Листы на печать'!Y1807</f>
        <v>0</v>
      </c>
      <c r="C1673" s="4">
        <f>'Листы на печать'!AA1807</f>
        <v>0</v>
      </c>
      <c r="D1673" s="5" t="str">
        <f t="shared" si="104"/>
        <v>00</v>
      </c>
      <c r="E1673" s="4">
        <f>'Листы на печать'!AC1807</f>
        <v>0</v>
      </c>
      <c r="F1673" s="4">
        <f>'Листы на печать'!AE1807</f>
        <v>0</v>
      </c>
      <c r="G1673" s="5">
        <f t="shared" si="105"/>
        <v>0</v>
      </c>
      <c r="H1673" s="4">
        <f>'Листы на печать'!J1807</f>
        <v>0</v>
      </c>
      <c r="I1673" s="4">
        <f>'Листы на печать'!L1807</f>
        <v>0</v>
      </c>
      <c r="J1673" s="5">
        <f t="shared" si="106"/>
        <v>0</v>
      </c>
      <c r="K1673" s="4">
        <f>'Листы на печать'!M1807</f>
        <v>0</v>
      </c>
      <c r="L1673" s="4" t="str">
        <f t="shared" si="107"/>
        <v>00</v>
      </c>
      <c r="M1673" s="4">
        <f>'Листы на печать'!N1807</f>
        <v>0</v>
      </c>
      <c r="N1673" s="4">
        <f>'Листы на печать'!P1807</f>
        <v>0</v>
      </c>
    </row>
    <row r="1674" spans="1:14">
      <c r="A1674" s="4" t="str">
        <f>'Листы на печать'!B1808</f>
        <v>Обозначение кабеля, провода</v>
      </c>
      <c r="B1674" s="4" t="str">
        <f>'Листы на печать'!Y1808</f>
        <v>Кабель, провод</v>
      </c>
      <c r="C1674" s="4">
        <f>'Листы на печать'!AA1808</f>
        <v>0</v>
      </c>
      <c r="D1674" s="5" t="str">
        <f t="shared" si="104"/>
        <v>Кабель, провод0</v>
      </c>
      <c r="E1674" s="4">
        <f>'Листы на печать'!AC1808</f>
        <v>0</v>
      </c>
      <c r="F1674" s="4">
        <f>'Листы на печать'!AE1808</f>
        <v>0</v>
      </c>
      <c r="G1674" s="5" t="str">
        <f t="shared" si="105"/>
        <v>Обозначение кабеля, провода</v>
      </c>
      <c r="H1674" s="4" t="str">
        <f>'Листы на печать'!J1808</f>
        <v>Участок трассы кабеля, провода</v>
      </c>
      <c r="I1674" s="4">
        <f>'Листы на печать'!L1808</f>
        <v>0</v>
      </c>
      <c r="J1674" s="5" t="str">
        <f t="shared" si="106"/>
        <v>Обозначение кабеля, провода</v>
      </c>
      <c r="K1674" s="4">
        <f>'Листы на печать'!M1808</f>
        <v>0</v>
      </c>
      <c r="L1674" s="4" t="str">
        <f t="shared" si="107"/>
        <v>00</v>
      </c>
      <c r="M1674" s="4">
        <f>'Листы на печать'!N1808</f>
        <v>0</v>
      </c>
      <c r="N1674" s="4">
        <f>'Листы на печать'!P1808</f>
        <v>0</v>
      </c>
    </row>
    <row r="1675" spans="1:14">
      <c r="A1675" s="4">
        <f>'Листы на печать'!B1809</f>
        <v>0</v>
      </c>
      <c r="B1675" s="4" t="str">
        <f>'Листы на печать'!Y1809</f>
        <v>по проекту</v>
      </c>
      <c r="C1675" s="4">
        <f>'Листы на печать'!AA1809</f>
        <v>0</v>
      </c>
      <c r="D1675" s="5" t="str">
        <f t="shared" si="104"/>
        <v>по проекту0</v>
      </c>
      <c r="E1675" s="4">
        <f>'Листы на печать'!AC1809</f>
        <v>0</v>
      </c>
      <c r="F1675" s="4">
        <f>'Листы на печать'!AE1809</f>
        <v>0</v>
      </c>
      <c r="G1675" s="5">
        <f t="shared" si="105"/>
        <v>0</v>
      </c>
      <c r="H1675" s="4" t="str">
        <f>'Листы на печать'!J1809</f>
        <v>в трубе стальной,      Ø/м</v>
      </c>
      <c r="I1675" s="4">
        <f>'Листы на печать'!L1809</f>
        <v>0</v>
      </c>
      <c r="J1675" s="5">
        <f t="shared" si="106"/>
        <v>0</v>
      </c>
      <c r="K1675" s="4" t="str">
        <f>'Листы на печать'!M1809</f>
        <v>в трубе ПВХ (п),  ПНД (пн),  металло-рукаве (м), Ø/м</v>
      </c>
      <c r="L1675" s="4" t="str">
        <f t="shared" si="107"/>
        <v>в трубе ПВХ (п),  ПНД (пн),  металло-рукаве (м), Ø/м0</v>
      </c>
      <c r="M1675" s="4">
        <f>'Листы на печать'!N1809</f>
        <v>0</v>
      </c>
      <c r="N1675" s="4">
        <f>'Листы на печать'!P1809</f>
        <v>0</v>
      </c>
    </row>
    <row r="1676" spans="1:14">
      <c r="A1676" s="4">
        <f>'Листы на печать'!B1810</f>
        <v>0</v>
      </c>
      <c r="B1676" s="4" t="str">
        <f>'Листы на печать'!Y1810</f>
        <v>Марка</v>
      </c>
      <c r="C1676" s="4" t="str">
        <f>'Листы на печать'!AA1810</f>
        <v>Кол., число и сечение жил</v>
      </c>
      <c r="D1676" s="5" t="str">
        <f t="shared" si="104"/>
        <v>Марка0</v>
      </c>
      <c r="E1676" s="4">
        <f>'Листы на печать'!AC1810</f>
        <v>0</v>
      </c>
      <c r="F1676" s="4" t="str">
        <f>'Листы на печать'!AE1810</f>
        <v>Длина, м</v>
      </c>
      <c r="G1676" s="5">
        <f t="shared" si="105"/>
        <v>0</v>
      </c>
      <c r="H1676" s="4">
        <f>'Листы на печать'!J1810</f>
        <v>0</v>
      </c>
      <c r="I1676" s="4">
        <f>'Листы на печать'!L1810</f>
        <v>0</v>
      </c>
      <c r="J1676" s="5">
        <f t="shared" si="106"/>
        <v>0</v>
      </c>
      <c r="K1676" s="4">
        <f>'Листы на печать'!M1810</f>
        <v>0</v>
      </c>
      <c r="L1676" s="4" t="str">
        <f t="shared" si="107"/>
        <v>00</v>
      </c>
      <c r="M1676" s="4">
        <f>'Листы на печать'!N1810</f>
        <v>0</v>
      </c>
      <c r="N1676" s="4">
        <f>'Листы на печать'!P1810</f>
        <v>0</v>
      </c>
    </row>
    <row r="1677" spans="1:14">
      <c r="A1677" s="4">
        <f>'Листы на печать'!B1811</f>
        <v>0</v>
      </c>
      <c r="B1677" s="4">
        <f>'Листы на печать'!Y1811</f>
        <v>0</v>
      </c>
      <c r="C1677" s="4">
        <f>'Листы на печать'!AA1811</f>
        <v>0</v>
      </c>
      <c r="D1677" s="5" t="str">
        <f t="shared" si="104"/>
        <v>00</v>
      </c>
      <c r="E1677" s="4">
        <f>'Листы на печать'!AC1811</f>
        <v>0</v>
      </c>
      <c r="F1677" s="4">
        <f>'Листы на печать'!AE1811</f>
        <v>0</v>
      </c>
      <c r="G1677" s="5">
        <f t="shared" si="105"/>
        <v>0</v>
      </c>
      <c r="H1677" s="4">
        <f>'Листы на печать'!J1811</f>
        <v>0</v>
      </c>
      <c r="I1677" s="4">
        <f>'Листы на печать'!L1811</f>
        <v>0</v>
      </c>
      <c r="J1677" s="5">
        <f t="shared" si="106"/>
        <v>0</v>
      </c>
      <c r="K1677" s="4">
        <f>'Листы на печать'!M1811</f>
        <v>0</v>
      </c>
      <c r="L1677" s="4" t="str">
        <f t="shared" si="107"/>
        <v>00</v>
      </c>
      <c r="M1677" s="4">
        <f>'Листы на печать'!N1811</f>
        <v>0</v>
      </c>
      <c r="N1677" s="4">
        <f>'Листы на печать'!P1811</f>
        <v>0</v>
      </c>
    </row>
    <row r="1678" spans="1:14">
      <c r="A1678" s="4">
        <f>'Листы на печать'!B1812</f>
        <v>0</v>
      </c>
      <c r="B1678" s="4">
        <f>'Листы на печать'!Y1812</f>
        <v>0</v>
      </c>
      <c r="C1678" s="4">
        <f>'Листы на печать'!AA1812</f>
        <v>0</v>
      </c>
      <c r="D1678" s="5" t="str">
        <f t="shared" ref="D1678:D1741" si="108">CONCATENATE(B1678, E1678)</f>
        <v>00</v>
      </c>
      <c r="E1678" s="4">
        <f>'Листы на печать'!AC1812</f>
        <v>0</v>
      </c>
      <c r="F1678" s="4">
        <f>'Листы на печать'!AE1812</f>
        <v>0</v>
      </c>
      <c r="G1678" s="5">
        <f t="shared" si="105"/>
        <v>0</v>
      </c>
      <c r="H1678" s="4">
        <f>'Листы на печать'!J1812</f>
        <v>0</v>
      </c>
      <c r="I1678" s="4">
        <f>'Листы на печать'!L1812</f>
        <v>0</v>
      </c>
      <c r="J1678" s="5">
        <f t="shared" si="106"/>
        <v>0</v>
      </c>
      <c r="K1678" s="4">
        <f>'Листы на печать'!M1812</f>
        <v>0</v>
      </c>
      <c r="L1678" s="4" t="str">
        <f t="shared" si="107"/>
        <v>00</v>
      </c>
      <c r="M1678" s="4">
        <f>'Листы на печать'!N1812</f>
        <v>0</v>
      </c>
      <c r="N1678" s="4">
        <f>'Листы на печать'!P1812</f>
        <v>0</v>
      </c>
    </row>
    <row r="1679" spans="1:14">
      <c r="A1679" s="4">
        <f>'Листы на печать'!B1813</f>
        <v>0</v>
      </c>
      <c r="B1679" s="4">
        <f>'Листы на печать'!Y1813</f>
        <v>0</v>
      </c>
      <c r="C1679" s="4">
        <f>'Листы на печать'!AA1813</f>
        <v>0</v>
      </c>
      <c r="D1679" s="5" t="str">
        <f t="shared" si="108"/>
        <v>00</v>
      </c>
      <c r="E1679" s="4">
        <f>'Листы на печать'!AC1813</f>
        <v>0</v>
      </c>
      <c r="F1679" s="4">
        <f>'Листы на печать'!AE1813</f>
        <v>0</v>
      </c>
      <c r="G1679" s="5">
        <f t="shared" si="105"/>
        <v>0</v>
      </c>
      <c r="H1679" s="4">
        <f>'Листы на печать'!J1813</f>
        <v>0</v>
      </c>
      <c r="I1679" s="4">
        <f>'Листы на печать'!L1813</f>
        <v>0</v>
      </c>
      <c r="J1679" s="5">
        <f t="shared" si="106"/>
        <v>0</v>
      </c>
      <c r="K1679" s="4">
        <f>'Листы на печать'!M1813</f>
        <v>0</v>
      </c>
      <c r="L1679" s="4" t="str">
        <f t="shared" si="107"/>
        <v>00</v>
      </c>
      <c r="M1679" s="4">
        <f>'Листы на печать'!N1813</f>
        <v>0</v>
      </c>
      <c r="N1679" s="4">
        <f>'Листы на печать'!P1813</f>
        <v>0</v>
      </c>
    </row>
    <row r="1680" spans="1:14">
      <c r="A1680" s="4">
        <f>'Листы на печать'!B1814</f>
        <v>0</v>
      </c>
      <c r="B1680" s="4">
        <f>'Листы на печать'!Y1814</f>
        <v>0</v>
      </c>
      <c r="C1680" s="4">
        <f>'Листы на печать'!AA1814</f>
        <v>0</v>
      </c>
      <c r="D1680" s="5" t="str">
        <f t="shared" si="108"/>
        <v>00</v>
      </c>
      <c r="E1680" s="4">
        <f>'Листы на печать'!AC1814</f>
        <v>0</v>
      </c>
      <c r="F1680" s="4">
        <f>'Листы на печать'!AE1814</f>
        <v>0</v>
      </c>
      <c r="G1680" s="5">
        <f t="shared" si="105"/>
        <v>0</v>
      </c>
      <c r="H1680" s="4">
        <f>'Листы на печать'!J1814</f>
        <v>0</v>
      </c>
      <c r="I1680" s="4">
        <f>'Листы на печать'!L1814</f>
        <v>0</v>
      </c>
      <c r="J1680" s="5">
        <f t="shared" si="106"/>
        <v>0</v>
      </c>
      <c r="K1680" s="4">
        <f>'Листы на печать'!M1814</f>
        <v>0</v>
      </c>
      <c r="L1680" s="4" t="str">
        <f t="shared" si="107"/>
        <v>00</v>
      </c>
      <c r="M1680" s="4">
        <f>'Листы на печать'!N1814</f>
        <v>0</v>
      </c>
      <c r="N1680" s="4">
        <f>'Листы на печать'!P1814</f>
        <v>0</v>
      </c>
    </row>
    <row r="1681" spans="1:14">
      <c r="A1681" s="4">
        <f>'Листы на печать'!B1815</f>
        <v>0</v>
      </c>
      <c r="B1681" s="4">
        <f>'Листы на печать'!Y1815</f>
        <v>0</v>
      </c>
      <c r="C1681" s="4">
        <f>'Листы на печать'!AA1815</f>
        <v>0</v>
      </c>
      <c r="D1681" s="5" t="str">
        <f t="shared" si="108"/>
        <v>00</v>
      </c>
      <c r="E1681" s="4">
        <f>'Листы на печать'!AC1815</f>
        <v>0</v>
      </c>
      <c r="F1681" s="4">
        <f>'Листы на печать'!AE1815</f>
        <v>0</v>
      </c>
      <c r="G1681" s="5">
        <f t="shared" si="105"/>
        <v>0</v>
      </c>
      <c r="H1681" s="4">
        <f>'Листы на печать'!J1815</f>
        <v>0</v>
      </c>
      <c r="I1681" s="4">
        <f>'Листы на печать'!L1815</f>
        <v>0</v>
      </c>
      <c r="J1681" s="5">
        <f t="shared" si="106"/>
        <v>0</v>
      </c>
      <c r="K1681" s="4">
        <f>'Листы на печать'!M1815</f>
        <v>0</v>
      </c>
      <c r="L1681" s="4" t="str">
        <f t="shared" si="107"/>
        <v>00</v>
      </c>
      <c r="M1681" s="4">
        <f>'Листы на печать'!N1815</f>
        <v>0</v>
      </c>
      <c r="N1681" s="4">
        <f>'Листы на печать'!P1815</f>
        <v>0</v>
      </c>
    </row>
    <row r="1682" spans="1:14">
      <c r="A1682" s="4">
        <f>'Листы на печать'!B1816</f>
        <v>0</v>
      </c>
      <c r="B1682" s="4">
        <f>'Листы на печать'!Y1816</f>
        <v>0</v>
      </c>
      <c r="C1682" s="4">
        <f>'Листы на печать'!AA1816</f>
        <v>0</v>
      </c>
      <c r="D1682" s="5" t="str">
        <f t="shared" si="108"/>
        <v>00</v>
      </c>
      <c r="E1682" s="4">
        <f>'Листы на печать'!AC1816</f>
        <v>0</v>
      </c>
      <c r="F1682" s="4">
        <f>'Листы на печать'!AE1816</f>
        <v>0</v>
      </c>
      <c r="G1682" s="5">
        <f t="shared" si="105"/>
        <v>0</v>
      </c>
      <c r="H1682" s="4">
        <f>'Листы на печать'!J1816</f>
        <v>0</v>
      </c>
      <c r="I1682" s="4">
        <f>'Листы на печать'!L1816</f>
        <v>0</v>
      </c>
      <c r="J1682" s="5">
        <f t="shared" si="106"/>
        <v>0</v>
      </c>
      <c r="K1682" s="4">
        <f>'Листы на печать'!M1816</f>
        <v>0</v>
      </c>
      <c r="L1682" s="4" t="str">
        <f t="shared" si="107"/>
        <v>00</v>
      </c>
      <c r="M1682" s="4">
        <f>'Листы на печать'!N1816</f>
        <v>0</v>
      </c>
      <c r="N1682" s="4">
        <f>'Листы на печать'!P1816</f>
        <v>0</v>
      </c>
    </row>
    <row r="1683" spans="1:14">
      <c r="A1683" s="4">
        <f>'Листы на печать'!B1817</f>
        <v>0</v>
      </c>
      <c r="B1683" s="4">
        <f>'Листы на печать'!Y1817</f>
        <v>0</v>
      </c>
      <c r="C1683" s="4">
        <f>'Листы на печать'!AA1817</f>
        <v>0</v>
      </c>
      <c r="D1683" s="5" t="str">
        <f t="shared" si="108"/>
        <v>00</v>
      </c>
      <c r="E1683" s="4">
        <f>'Листы на печать'!AC1817</f>
        <v>0</v>
      </c>
      <c r="F1683" s="4">
        <f>'Листы на печать'!AE1817</f>
        <v>0</v>
      </c>
      <c r="G1683" s="5">
        <f t="shared" si="105"/>
        <v>0</v>
      </c>
      <c r="H1683" s="4">
        <f>'Листы на печать'!J1817</f>
        <v>0</v>
      </c>
      <c r="I1683" s="4">
        <f>'Листы на печать'!L1817</f>
        <v>0</v>
      </c>
      <c r="J1683" s="5">
        <f t="shared" si="106"/>
        <v>0</v>
      </c>
      <c r="K1683" s="4">
        <f>'Листы на печать'!M1817</f>
        <v>0</v>
      </c>
      <c r="L1683" s="4" t="str">
        <f t="shared" si="107"/>
        <v>00</v>
      </c>
      <c r="M1683" s="4">
        <f>'Листы на печать'!N1817</f>
        <v>0</v>
      </c>
      <c r="N1683" s="4">
        <f>'Листы на печать'!P1817</f>
        <v>0</v>
      </c>
    </row>
    <row r="1684" spans="1:14">
      <c r="A1684" s="4">
        <f>'Листы на печать'!B1818</f>
        <v>0</v>
      </c>
      <c r="B1684" s="4">
        <f>'Листы на печать'!Y1818</f>
        <v>0</v>
      </c>
      <c r="C1684" s="4">
        <f>'Листы на печать'!AA1818</f>
        <v>0</v>
      </c>
      <c r="D1684" s="5" t="str">
        <f t="shared" si="108"/>
        <v>00</v>
      </c>
      <c r="E1684" s="4">
        <f>'Листы на печать'!AC1818</f>
        <v>0</v>
      </c>
      <c r="F1684" s="4">
        <f>'Листы на печать'!AE1818</f>
        <v>0</v>
      </c>
      <c r="G1684" s="5">
        <f t="shared" si="105"/>
        <v>0</v>
      </c>
      <c r="H1684" s="4">
        <f>'Листы на печать'!J1818</f>
        <v>0</v>
      </c>
      <c r="I1684" s="4">
        <f>'Листы на печать'!L1818</f>
        <v>0</v>
      </c>
      <c r="J1684" s="5">
        <f t="shared" si="106"/>
        <v>0</v>
      </c>
      <c r="K1684" s="4">
        <f>'Листы на печать'!M1818</f>
        <v>0</v>
      </c>
      <c r="L1684" s="4" t="str">
        <f t="shared" si="107"/>
        <v>00</v>
      </c>
      <c r="M1684" s="4">
        <f>'Листы на печать'!N1818</f>
        <v>0</v>
      </c>
      <c r="N1684" s="4">
        <f>'Листы на печать'!P1818</f>
        <v>0</v>
      </c>
    </row>
    <row r="1685" spans="1:14">
      <c r="A1685" s="4">
        <f>'Листы на печать'!B1819</f>
        <v>0</v>
      </c>
      <c r="B1685" s="4">
        <f>'Листы на печать'!Y1819</f>
        <v>0</v>
      </c>
      <c r="C1685" s="4">
        <f>'Листы на печать'!AA1819</f>
        <v>0</v>
      </c>
      <c r="D1685" s="5" t="str">
        <f t="shared" si="108"/>
        <v>00</v>
      </c>
      <c r="E1685" s="4">
        <f>'Листы на печать'!AC1819</f>
        <v>0</v>
      </c>
      <c r="F1685" s="4">
        <f>'Листы на печать'!AE1819</f>
        <v>0</v>
      </c>
      <c r="G1685" s="5">
        <f t="shared" si="105"/>
        <v>0</v>
      </c>
      <c r="H1685" s="4">
        <f>'Листы на печать'!J1819</f>
        <v>0</v>
      </c>
      <c r="I1685" s="4">
        <f>'Листы на печать'!L1819</f>
        <v>0</v>
      </c>
      <c r="J1685" s="5">
        <f t="shared" si="106"/>
        <v>0</v>
      </c>
      <c r="K1685" s="4">
        <f>'Листы на печать'!M1819</f>
        <v>0</v>
      </c>
      <c r="L1685" s="4" t="str">
        <f t="shared" si="107"/>
        <v>00</v>
      </c>
      <c r="M1685" s="4">
        <f>'Листы на печать'!N1819</f>
        <v>0</v>
      </c>
      <c r="N1685" s="4">
        <f>'Листы на печать'!P1819</f>
        <v>0</v>
      </c>
    </row>
    <row r="1686" spans="1:14">
      <c r="A1686" s="4">
        <f>'Листы на печать'!B1820</f>
        <v>0</v>
      </c>
      <c r="B1686" s="4">
        <f>'Листы на печать'!Y1820</f>
        <v>0</v>
      </c>
      <c r="C1686" s="4">
        <f>'Листы на печать'!AA1820</f>
        <v>0</v>
      </c>
      <c r="D1686" s="5" t="str">
        <f t="shared" si="108"/>
        <v>00</v>
      </c>
      <c r="E1686" s="4">
        <f>'Листы на печать'!AC1820</f>
        <v>0</v>
      </c>
      <c r="F1686" s="4">
        <f>'Листы на печать'!AE1820</f>
        <v>0</v>
      </c>
      <c r="G1686" s="5">
        <f t="shared" si="105"/>
        <v>0</v>
      </c>
      <c r="H1686" s="4">
        <f>'Листы на печать'!J1820</f>
        <v>0</v>
      </c>
      <c r="I1686" s="4">
        <f>'Листы на печать'!L1820</f>
        <v>0</v>
      </c>
      <c r="J1686" s="5">
        <f t="shared" si="106"/>
        <v>0</v>
      </c>
      <c r="K1686" s="4">
        <f>'Листы на печать'!M1820</f>
        <v>0</v>
      </c>
      <c r="L1686" s="4" t="str">
        <f t="shared" si="107"/>
        <v>00</v>
      </c>
      <c r="M1686" s="4">
        <f>'Листы на печать'!N1820</f>
        <v>0</v>
      </c>
      <c r="N1686" s="4">
        <f>'Листы на печать'!P1820</f>
        <v>0</v>
      </c>
    </row>
    <row r="1687" spans="1:14">
      <c r="A1687" s="4">
        <f>'Листы на печать'!B1821</f>
        <v>0</v>
      </c>
      <c r="B1687" s="4">
        <f>'Листы на печать'!Y1821</f>
        <v>0</v>
      </c>
      <c r="C1687" s="4">
        <f>'Листы на печать'!AA1821</f>
        <v>0</v>
      </c>
      <c r="D1687" s="5" t="str">
        <f t="shared" si="108"/>
        <v>00</v>
      </c>
      <c r="E1687" s="4">
        <f>'Листы на печать'!AC1821</f>
        <v>0</v>
      </c>
      <c r="F1687" s="4">
        <f>'Листы на печать'!AE1821</f>
        <v>0</v>
      </c>
      <c r="G1687" s="5">
        <f t="shared" si="105"/>
        <v>0</v>
      </c>
      <c r="H1687" s="4">
        <f>'Листы на печать'!J1821</f>
        <v>0</v>
      </c>
      <c r="I1687" s="4">
        <f>'Листы на печать'!L1821</f>
        <v>0</v>
      </c>
      <c r="J1687" s="5">
        <f t="shared" si="106"/>
        <v>0</v>
      </c>
      <c r="K1687" s="4">
        <f>'Листы на печать'!M1821</f>
        <v>0</v>
      </c>
      <c r="L1687" s="4" t="str">
        <f t="shared" si="107"/>
        <v>00</v>
      </c>
      <c r="M1687" s="4">
        <f>'Листы на печать'!N1821</f>
        <v>0</v>
      </c>
      <c r="N1687" s="4">
        <f>'Листы на печать'!P1821</f>
        <v>0</v>
      </c>
    </row>
    <row r="1688" spans="1:14">
      <c r="A1688" s="4">
        <f>'Листы на печать'!B1822</f>
        <v>0</v>
      </c>
      <c r="B1688" s="4">
        <f>'Листы на печать'!Y1822</f>
        <v>0</v>
      </c>
      <c r="C1688" s="4">
        <f>'Листы на печать'!AA1822</f>
        <v>0</v>
      </c>
      <c r="D1688" s="5" t="str">
        <f t="shared" si="108"/>
        <v>00</v>
      </c>
      <c r="E1688" s="4">
        <f>'Листы на печать'!AC1822</f>
        <v>0</v>
      </c>
      <c r="F1688" s="4">
        <f>'Листы на печать'!AE1822</f>
        <v>0</v>
      </c>
      <c r="G1688" s="5">
        <f t="shared" si="105"/>
        <v>0</v>
      </c>
      <c r="H1688" s="4">
        <f>'Листы на печать'!J1822</f>
        <v>0</v>
      </c>
      <c r="I1688" s="4">
        <f>'Листы на печать'!L1822</f>
        <v>0</v>
      </c>
      <c r="J1688" s="5">
        <f t="shared" si="106"/>
        <v>0</v>
      </c>
      <c r="K1688" s="4">
        <f>'Листы на печать'!M1822</f>
        <v>0</v>
      </c>
      <c r="L1688" s="4" t="str">
        <f t="shared" si="107"/>
        <v>00</v>
      </c>
      <c r="M1688" s="4">
        <f>'Листы на печать'!N1822</f>
        <v>0</v>
      </c>
      <c r="N1688" s="4">
        <f>'Листы на печать'!P1822</f>
        <v>0</v>
      </c>
    </row>
    <row r="1689" spans="1:14">
      <c r="A1689" s="4">
        <f>'Листы на печать'!B1823</f>
        <v>0</v>
      </c>
      <c r="B1689" s="4">
        <f>'Листы на печать'!Y1823</f>
        <v>0</v>
      </c>
      <c r="C1689" s="4">
        <f>'Листы на печать'!AA1823</f>
        <v>0</v>
      </c>
      <c r="D1689" s="5" t="str">
        <f t="shared" si="108"/>
        <v>00</v>
      </c>
      <c r="E1689" s="4">
        <f>'Листы на печать'!AC1823</f>
        <v>0</v>
      </c>
      <c r="F1689" s="4">
        <f>'Листы на печать'!AE1823</f>
        <v>0</v>
      </c>
      <c r="G1689" s="5">
        <f t="shared" si="105"/>
        <v>0</v>
      </c>
      <c r="H1689" s="4">
        <f>'Листы на печать'!J1823</f>
        <v>0</v>
      </c>
      <c r="I1689" s="4">
        <f>'Листы на печать'!L1823</f>
        <v>0</v>
      </c>
      <c r="J1689" s="5">
        <f t="shared" si="106"/>
        <v>0</v>
      </c>
      <c r="K1689" s="4">
        <f>'Листы на печать'!M1823</f>
        <v>0</v>
      </c>
      <c r="L1689" s="4" t="str">
        <f t="shared" si="107"/>
        <v>00</v>
      </c>
      <c r="M1689" s="4">
        <f>'Листы на печать'!N1823</f>
        <v>0</v>
      </c>
      <c r="N1689" s="4">
        <f>'Листы на печать'!P1823</f>
        <v>0</v>
      </c>
    </row>
    <row r="1690" spans="1:14">
      <c r="A1690" s="4">
        <f>'Листы на печать'!B1824</f>
        <v>0</v>
      </c>
      <c r="B1690" s="4">
        <f>'Листы на печать'!Y1824</f>
        <v>0</v>
      </c>
      <c r="C1690" s="4">
        <f>'Листы на печать'!AA1824</f>
        <v>0</v>
      </c>
      <c r="D1690" s="5" t="str">
        <f t="shared" si="108"/>
        <v>00</v>
      </c>
      <c r="E1690" s="4">
        <f>'Листы на печать'!AC1824</f>
        <v>0</v>
      </c>
      <c r="F1690" s="4">
        <f>'Листы на печать'!AE1824</f>
        <v>0</v>
      </c>
      <c r="G1690" s="5">
        <f t="shared" si="105"/>
        <v>0</v>
      </c>
      <c r="H1690" s="4">
        <f>'Листы на печать'!J1824</f>
        <v>0</v>
      </c>
      <c r="I1690" s="4">
        <f>'Листы на печать'!L1824</f>
        <v>0</v>
      </c>
      <c r="J1690" s="5">
        <f t="shared" si="106"/>
        <v>0</v>
      </c>
      <c r="K1690" s="4">
        <f>'Листы на печать'!M1824</f>
        <v>0</v>
      </c>
      <c r="L1690" s="4" t="str">
        <f t="shared" si="107"/>
        <v>00</v>
      </c>
      <c r="M1690" s="4">
        <f>'Листы на печать'!N1824</f>
        <v>0</v>
      </c>
      <c r="N1690" s="4">
        <f>'Листы на печать'!P1824</f>
        <v>0</v>
      </c>
    </row>
    <row r="1691" spans="1:14">
      <c r="A1691" s="4">
        <f>'Листы на печать'!B1825</f>
        <v>0</v>
      </c>
      <c r="B1691" s="4">
        <f>'Листы на печать'!Y1825</f>
        <v>0</v>
      </c>
      <c r="C1691" s="4">
        <f>'Листы на печать'!AA1825</f>
        <v>0</v>
      </c>
      <c r="D1691" s="5" t="str">
        <f t="shared" si="108"/>
        <v>00</v>
      </c>
      <c r="E1691" s="4">
        <f>'Листы на печать'!AC1825</f>
        <v>0</v>
      </c>
      <c r="F1691" s="4">
        <f>'Листы на печать'!AE1825</f>
        <v>0</v>
      </c>
      <c r="G1691" s="5">
        <f t="shared" si="105"/>
        <v>0</v>
      </c>
      <c r="H1691" s="4">
        <f>'Листы на печать'!J1825</f>
        <v>0</v>
      </c>
      <c r="I1691" s="4">
        <f>'Листы на печать'!L1825</f>
        <v>0</v>
      </c>
      <c r="J1691" s="5">
        <f t="shared" si="106"/>
        <v>0</v>
      </c>
      <c r="K1691" s="4">
        <f>'Листы на печать'!M1825</f>
        <v>0</v>
      </c>
      <c r="L1691" s="4" t="str">
        <f t="shared" si="107"/>
        <v>00</v>
      </c>
      <c r="M1691" s="4">
        <f>'Листы на печать'!N1825</f>
        <v>0</v>
      </c>
      <c r="N1691" s="4">
        <f>'Листы на печать'!P1825</f>
        <v>0</v>
      </c>
    </row>
    <row r="1692" spans="1:14">
      <c r="A1692" s="4">
        <f>'Листы на печать'!B1826</f>
        <v>0</v>
      </c>
      <c r="B1692" s="4">
        <f>'Листы на печать'!Y1826</f>
        <v>0</v>
      </c>
      <c r="C1692" s="4">
        <f>'Листы на печать'!AA1826</f>
        <v>0</v>
      </c>
      <c r="D1692" s="5" t="str">
        <f t="shared" si="108"/>
        <v>00</v>
      </c>
      <c r="E1692" s="4">
        <f>'Листы на печать'!AC1826</f>
        <v>0</v>
      </c>
      <c r="F1692" s="4">
        <f>'Листы на печать'!AE1826</f>
        <v>0</v>
      </c>
      <c r="G1692" s="5">
        <f t="shared" si="105"/>
        <v>0</v>
      </c>
      <c r="H1692" s="4">
        <f>'Листы на печать'!J1826</f>
        <v>0</v>
      </c>
      <c r="I1692" s="4">
        <f>'Листы на печать'!L1826</f>
        <v>0</v>
      </c>
      <c r="J1692" s="5">
        <f t="shared" si="106"/>
        <v>0</v>
      </c>
      <c r="K1692" s="4">
        <f>'Листы на печать'!M1826</f>
        <v>0</v>
      </c>
      <c r="L1692" s="4" t="str">
        <f t="shared" si="107"/>
        <v>00</v>
      </c>
      <c r="M1692" s="4">
        <f>'Листы на печать'!N1826</f>
        <v>0</v>
      </c>
      <c r="N1692" s="4">
        <f>'Листы на печать'!P1826</f>
        <v>0</v>
      </c>
    </row>
    <row r="1693" spans="1:14">
      <c r="A1693" s="4">
        <f>'Листы на печать'!B1827</f>
        <v>0</v>
      </c>
      <c r="B1693" s="4">
        <f>'Листы на печать'!Y1827</f>
        <v>0</v>
      </c>
      <c r="C1693" s="4">
        <f>'Листы на печать'!AA1827</f>
        <v>0</v>
      </c>
      <c r="D1693" s="5" t="str">
        <f t="shared" si="108"/>
        <v>00</v>
      </c>
      <c r="E1693" s="4">
        <f>'Листы на печать'!AC1827</f>
        <v>0</v>
      </c>
      <c r="F1693" s="4">
        <f>'Листы на печать'!AE1827</f>
        <v>0</v>
      </c>
      <c r="G1693" s="5">
        <f t="shared" si="105"/>
        <v>0</v>
      </c>
      <c r="H1693" s="4">
        <f>'Листы на печать'!J1827</f>
        <v>0</v>
      </c>
      <c r="I1693" s="4">
        <f>'Листы на печать'!L1827</f>
        <v>0</v>
      </c>
      <c r="J1693" s="5">
        <f t="shared" si="106"/>
        <v>0</v>
      </c>
      <c r="K1693" s="4">
        <f>'Листы на печать'!M1827</f>
        <v>0</v>
      </c>
      <c r="L1693" s="4" t="str">
        <f t="shared" si="107"/>
        <v>00</v>
      </c>
      <c r="M1693" s="4">
        <f>'Листы на печать'!N1827</f>
        <v>0</v>
      </c>
      <c r="N1693" s="4">
        <f>'Листы на печать'!P1827</f>
        <v>0</v>
      </c>
    </row>
    <row r="1694" spans="1:14">
      <c r="A1694" s="4">
        <f>'Листы на печать'!B1828</f>
        <v>0</v>
      </c>
      <c r="B1694" s="4">
        <f>'Листы на печать'!Y1828</f>
        <v>0</v>
      </c>
      <c r="C1694" s="4">
        <f>'Листы на печать'!AA1828</f>
        <v>0</v>
      </c>
      <c r="D1694" s="5" t="str">
        <f t="shared" si="108"/>
        <v>00</v>
      </c>
      <c r="E1694" s="4">
        <f>'Листы на печать'!AC1828</f>
        <v>0</v>
      </c>
      <c r="F1694" s="4">
        <f>'Листы на печать'!AE1828</f>
        <v>0</v>
      </c>
      <c r="G1694" s="5">
        <f t="shared" si="105"/>
        <v>0</v>
      </c>
      <c r="H1694" s="4">
        <f>'Листы на печать'!J1828</f>
        <v>0</v>
      </c>
      <c r="I1694" s="4">
        <f>'Листы на печать'!L1828</f>
        <v>0</v>
      </c>
      <c r="J1694" s="5">
        <f t="shared" si="106"/>
        <v>0</v>
      </c>
      <c r="K1694" s="4">
        <f>'Листы на печать'!M1828</f>
        <v>0</v>
      </c>
      <c r="L1694" s="4" t="str">
        <f t="shared" si="107"/>
        <v>00</v>
      </c>
      <c r="M1694" s="4">
        <f>'Листы на печать'!N1828</f>
        <v>0</v>
      </c>
      <c r="N1694" s="4">
        <f>'Листы на печать'!P1828</f>
        <v>0</v>
      </c>
    </row>
    <row r="1695" spans="1:14">
      <c r="A1695" s="4">
        <f>'Листы на печать'!B1829</f>
        <v>0</v>
      </c>
      <c r="B1695" s="4">
        <f>'Листы на печать'!Y1829</f>
        <v>0</v>
      </c>
      <c r="C1695" s="4">
        <f>'Листы на печать'!AA1829</f>
        <v>0</v>
      </c>
      <c r="D1695" s="5" t="str">
        <f t="shared" si="108"/>
        <v>00</v>
      </c>
      <c r="E1695" s="4">
        <f>'Листы на печать'!AC1829</f>
        <v>0</v>
      </c>
      <c r="F1695" s="4">
        <f>'Листы на печать'!AE1829</f>
        <v>0</v>
      </c>
      <c r="G1695" s="5">
        <f t="shared" si="105"/>
        <v>0</v>
      </c>
      <c r="H1695" s="4">
        <f>'Листы на печать'!J1829</f>
        <v>0</v>
      </c>
      <c r="I1695" s="4">
        <f>'Листы на печать'!L1829</f>
        <v>0</v>
      </c>
      <c r="J1695" s="5">
        <f t="shared" si="106"/>
        <v>0</v>
      </c>
      <c r="K1695" s="4">
        <f>'Листы на печать'!M1829</f>
        <v>0</v>
      </c>
      <c r="L1695" s="4" t="str">
        <f t="shared" si="107"/>
        <v>00</v>
      </c>
      <c r="M1695" s="4">
        <f>'Листы на печать'!N1829</f>
        <v>0</v>
      </c>
      <c r="N1695" s="4">
        <f>'Листы на печать'!P1829</f>
        <v>0</v>
      </c>
    </row>
    <row r="1696" spans="1:14">
      <c r="A1696" s="4">
        <f>'Листы на печать'!B1830</f>
        <v>0</v>
      </c>
      <c r="B1696" s="4">
        <f>'Листы на печать'!Y1830</f>
        <v>0</v>
      </c>
      <c r="C1696" s="4">
        <f>'Листы на печать'!AA1830</f>
        <v>0</v>
      </c>
      <c r="D1696" s="5" t="str">
        <f t="shared" si="108"/>
        <v>00</v>
      </c>
      <c r="E1696" s="4">
        <f>'Листы на печать'!AC1830</f>
        <v>0</v>
      </c>
      <c r="F1696" s="4">
        <f>'Листы на печать'!AE1830</f>
        <v>0</v>
      </c>
      <c r="G1696" s="5">
        <f t="shared" si="105"/>
        <v>0</v>
      </c>
      <c r="H1696" s="4">
        <f>'Листы на печать'!J1830</f>
        <v>0</v>
      </c>
      <c r="I1696" s="4">
        <f>'Листы на печать'!L1830</f>
        <v>0</v>
      </c>
      <c r="J1696" s="5">
        <f t="shared" si="106"/>
        <v>0</v>
      </c>
      <c r="K1696" s="4">
        <f>'Листы на печать'!M1830</f>
        <v>0</v>
      </c>
      <c r="L1696" s="4" t="str">
        <f t="shared" si="107"/>
        <v>00</v>
      </c>
      <c r="M1696" s="4">
        <f>'Листы на печать'!N1830</f>
        <v>0</v>
      </c>
      <c r="N1696" s="4">
        <f>'Листы на печать'!P1830</f>
        <v>0</v>
      </c>
    </row>
    <row r="1697" spans="1:14">
      <c r="A1697" s="4">
        <f>'Листы на печать'!B1831</f>
        <v>0</v>
      </c>
      <c r="B1697" s="4">
        <f>'Листы на печать'!Y1831</f>
        <v>0</v>
      </c>
      <c r="C1697" s="4">
        <f>'Листы на печать'!AA1831</f>
        <v>0</v>
      </c>
      <c r="D1697" s="5" t="str">
        <f t="shared" si="108"/>
        <v>00</v>
      </c>
      <c r="E1697" s="4">
        <f>'Листы на печать'!AC1831</f>
        <v>0</v>
      </c>
      <c r="F1697" s="4">
        <f>'Листы на печать'!AE1831</f>
        <v>0</v>
      </c>
      <c r="G1697" s="5">
        <f t="shared" si="105"/>
        <v>0</v>
      </c>
      <c r="H1697" s="4">
        <f>'Листы на печать'!J1831</f>
        <v>0</v>
      </c>
      <c r="I1697" s="4">
        <f>'Листы на печать'!L1831</f>
        <v>0</v>
      </c>
      <c r="J1697" s="5">
        <f t="shared" si="106"/>
        <v>0</v>
      </c>
      <c r="K1697" s="4">
        <f>'Листы на печать'!M1831</f>
        <v>0</v>
      </c>
      <c r="L1697" s="4" t="str">
        <f t="shared" si="107"/>
        <v>00</v>
      </c>
      <c r="M1697" s="4">
        <f>'Листы на печать'!N1831</f>
        <v>0</v>
      </c>
      <c r="N1697" s="4">
        <f>'Листы на печать'!P1831</f>
        <v>0</v>
      </c>
    </row>
    <row r="1698" spans="1:14">
      <c r="A1698" s="4">
        <f>'Листы на печать'!B1832</f>
        <v>0</v>
      </c>
      <c r="B1698" s="4">
        <f>'Листы на печать'!Y1832</f>
        <v>0</v>
      </c>
      <c r="C1698" s="4">
        <f>'Листы на печать'!AA1832</f>
        <v>0</v>
      </c>
      <c r="D1698" s="5" t="str">
        <f t="shared" si="108"/>
        <v>00</v>
      </c>
      <c r="E1698" s="4">
        <f>'Листы на печать'!AC1832</f>
        <v>0</v>
      </c>
      <c r="F1698" s="4">
        <f>'Листы на печать'!AE1832</f>
        <v>0</v>
      </c>
      <c r="G1698" s="5">
        <f t="shared" si="105"/>
        <v>0</v>
      </c>
      <c r="H1698" s="4">
        <f>'Листы на печать'!J1832</f>
        <v>0</v>
      </c>
      <c r="I1698" s="4">
        <f>'Листы на печать'!L1832</f>
        <v>0</v>
      </c>
      <c r="J1698" s="5">
        <f t="shared" si="106"/>
        <v>0</v>
      </c>
      <c r="K1698" s="4">
        <f>'Листы на печать'!M1832</f>
        <v>0</v>
      </c>
      <c r="L1698" s="4" t="str">
        <f t="shared" si="107"/>
        <v>00</v>
      </c>
      <c r="M1698" s="4">
        <f>'Листы на печать'!N1832</f>
        <v>0</v>
      </c>
      <c r="N1698" s="4">
        <f>'Листы на печать'!P1832</f>
        <v>0</v>
      </c>
    </row>
    <row r="1699" spans="1:14">
      <c r="A1699" s="4">
        <f>'Листы на печать'!B1833</f>
        <v>0</v>
      </c>
      <c r="B1699" s="4">
        <f>'Листы на печать'!Y1833</f>
        <v>0</v>
      </c>
      <c r="C1699" s="4">
        <f>'Листы на печать'!AA1833</f>
        <v>0</v>
      </c>
      <c r="D1699" s="5" t="str">
        <f t="shared" si="108"/>
        <v>00</v>
      </c>
      <c r="E1699" s="4">
        <f>'Листы на печать'!AC1833</f>
        <v>0</v>
      </c>
      <c r="F1699" s="4">
        <f>'Листы на печать'!AE1833</f>
        <v>0</v>
      </c>
      <c r="G1699" s="5">
        <f t="shared" si="105"/>
        <v>0</v>
      </c>
      <c r="H1699" s="4">
        <f>'Листы на печать'!J1833</f>
        <v>0</v>
      </c>
      <c r="I1699" s="4">
        <f>'Листы на печать'!L1833</f>
        <v>0</v>
      </c>
      <c r="J1699" s="5">
        <f t="shared" si="106"/>
        <v>0</v>
      </c>
      <c r="K1699" s="4">
        <f>'Листы на печать'!M1833</f>
        <v>0</v>
      </c>
      <c r="L1699" s="4" t="str">
        <f t="shared" si="107"/>
        <v>00</v>
      </c>
      <c r="M1699" s="4">
        <f>'Листы на печать'!N1833</f>
        <v>0</v>
      </c>
      <c r="N1699" s="4">
        <f>'Листы на печать'!P1833</f>
        <v>0</v>
      </c>
    </row>
    <row r="1700" spans="1:14">
      <c r="A1700" s="4">
        <f>'Листы на печать'!B1834</f>
        <v>0</v>
      </c>
      <c r="B1700" s="4">
        <f>'Листы на печать'!Y1834</f>
        <v>0</v>
      </c>
      <c r="C1700" s="4">
        <f>'Листы на печать'!AA1834</f>
        <v>0</v>
      </c>
      <c r="D1700" s="5" t="str">
        <f t="shared" si="108"/>
        <v>00</v>
      </c>
      <c r="E1700" s="4">
        <f>'Листы на печать'!AC1834</f>
        <v>0</v>
      </c>
      <c r="F1700" s="4">
        <f>'Листы на печать'!AE1834</f>
        <v>0</v>
      </c>
      <c r="G1700" s="5">
        <f t="shared" si="105"/>
        <v>0</v>
      </c>
      <c r="H1700" s="4">
        <f>'Листы на печать'!J1834</f>
        <v>0</v>
      </c>
      <c r="I1700" s="4">
        <f>'Листы на печать'!L1834</f>
        <v>0</v>
      </c>
      <c r="J1700" s="5">
        <f t="shared" si="106"/>
        <v>0</v>
      </c>
      <c r="K1700" s="4">
        <f>'Листы на печать'!M1834</f>
        <v>0</v>
      </c>
      <c r="L1700" s="4" t="str">
        <f t="shared" si="107"/>
        <v>00</v>
      </c>
      <c r="M1700" s="4">
        <f>'Листы на печать'!N1834</f>
        <v>0</v>
      </c>
      <c r="N1700" s="4">
        <f>'Листы на печать'!P1834</f>
        <v>0</v>
      </c>
    </row>
    <row r="1701" spans="1:14">
      <c r="A1701" s="4">
        <f>'Листы на печать'!B1835</f>
        <v>0</v>
      </c>
      <c r="B1701" s="4">
        <f>'Листы на печать'!Y1835</f>
        <v>0</v>
      </c>
      <c r="C1701" s="4">
        <f>'Листы на печать'!AA1835</f>
        <v>0</v>
      </c>
      <c r="D1701" s="5" t="str">
        <f t="shared" si="108"/>
        <v>00</v>
      </c>
      <c r="E1701" s="4">
        <f>'Листы на печать'!AC1835</f>
        <v>0</v>
      </c>
      <c r="F1701" s="4">
        <f>'Листы на печать'!AE1835</f>
        <v>0</v>
      </c>
      <c r="G1701" s="5">
        <f t="shared" si="105"/>
        <v>0</v>
      </c>
      <c r="H1701" s="4">
        <f>'Листы на печать'!J1835</f>
        <v>0</v>
      </c>
      <c r="I1701" s="4">
        <f>'Листы на печать'!L1835</f>
        <v>0</v>
      </c>
      <c r="J1701" s="5">
        <f t="shared" si="106"/>
        <v>0</v>
      </c>
      <c r="K1701" s="4">
        <f>'Листы на печать'!M1835</f>
        <v>0</v>
      </c>
      <c r="L1701" s="4" t="str">
        <f t="shared" si="107"/>
        <v>00</v>
      </c>
      <c r="M1701" s="4">
        <f>'Листы на печать'!N1835</f>
        <v>0</v>
      </c>
      <c r="N1701" s="4">
        <f>'Листы на печать'!P1835</f>
        <v>0</v>
      </c>
    </row>
    <row r="1702" spans="1:14">
      <c r="A1702" s="4">
        <f>'Листы на печать'!B1836</f>
        <v>0</v>
      </c>
      <c r="B1702" s="4">
        <f>'Листы на печать'!Y1836</f>
        <v>0</v>
      </c>
      <c r="C1702" s="4">
        <f>'Листы на печать'!AA1836</f>
        <v>0</v>
      </c>
      <c r="D1702" s="5" t="str">
        <f t="shared" si="108"/>
        <v>00</v>
      </c>
      <c r="E1702" s="4">
        <f>'Листы на печать'!AC1836</f>
        <v>0</v>
      </c>
      <c r="F1702" s="4">
        <f>'Листы на печать'!AE1836</f>
        <v>0</v>
      </c>
      <c r="G1702" s="5">
        <f t="shared" si="105"/>
        <v>0</v>
      </c>
      <c r="H1702" s="4">
        <f>'Листы на печать'!J1836</f>
        <v>0</v>
      </c>
      <c r="I1702" s="4">
        <f>'Листы на печать'!L1836</f>
        <v>0</v>
      </c>
      <c r="J1702" s="5">
        <f t="shared" si="106"/>
        <v>0</v>
      </c>
      <c r="K1702" s="4">
        <f>'Листы на печать'!M1836</f>
        <v>0</v>
      </c>
      <c r="L1702" s="4" t="str">
        <f t="shared" si="107"/>
        <v>00</v>
      </c>
      <c r="M1702" s="4">
        <f>'Листы на печать'!N1836</f>
        <v>0</v>
      </c>
      <c r="N1702" s="4">
        <f>'Листы на печать'!P1836</f>
        <v>0</v>
      </c>
    </row>
    <row r="1703" spans="1:14">
      <c r="A1703" s="4">
        <f>'Листы на печать'!B1837</f>
        <v>0</v>
      </c>
      <c r="B1703" s="4">
        <f>'Листы на печать'!Y1837</f>
        <v>0</v>
      </c>
      <c r="C1703" s="4">
        <f>'Листы на печать'!AA1837</f>
        <v>0</v>
      </c>
      <c r="D1703" s="5" t="str">
        <f t="shared" si="108"/>
        <v>00</v>
      </c>
      <c r="E1703" s="4">
        <f>'Листы на печать'!AC1837</f>
        <v>0</v>
      </c>
      <c r="F1703" s="4">
        <f>'Листы на печать'!AE1837</f>
        <v>0</v>
      </c>
      <c r="G1703" s="5">
        <f t="shared" si="105"/>
        <v>0</v>
      </c>
      <c r="H1703" s="4">
        <f>'Листы на печать'!J1837</f>
        <v>0</v>
      </c>
      <c r="I1703" s="4">
        <f>'Листы на печать'!L1837</f>
        <v>0</v>
      </c>
      <c r="J1703" s="5">
        <f t="shared" si="106"/>
        <v>0</v>
      </c>
      <c r="K1703" s="4">
        <f>'Листы на печать'!M1837</f>
        <v>0</v>
      </c>
      <c r="L1703" s="4" t="str">
        <f t="shared" si="107"/>
        <v>00</v>
      </c>
      <c r="M1703" s="4">
        <f>'Листы на печать'!N1837</f>
        <v>0</v>
      </c>
      <c r="N1703" s="4">
        <f>'Листы на печать'!P1837</f>
        <v>0</v>
      </c>
    </row>
    <row r="1704" spans="1:14">
      <c r="A1704" s="4">
        <f>'Листы на печать'!B1838</f>
        <v>0</v>
      </c>
      <c r="B1704" s="4">
        <f>'Листы на печать'!Y1838</f>
        <v>0</v>
      </c>
      <c r="C1704" s="4">
        <f>'Листы на печать'!AA1838</f>
        <v>0</v>
      </c>
      <c r="D1704" s="5" t="str">
        <f t="shared" si="108"/>
        <v>00</v>
      </c>
      <c r="E1704" s="4">
        <f>'Листы на печать'!AC1838</f>
        <v>0</v>
      </c>
      <c r="F1704" s="4">
        <f>'Листы на печать'!AE1838</f>
        <v>0</v>
      </c>
      <c r="G1704" s="5">
        <f t="shared" si="105"/>
        <v>0</v>
      </c>
      <c r="H1704" s="4">
        <f>'Листы на печать'!J1838</f>
        <v>0</v>
      </c>
      <c r="I1704" s="4">
        <f>'Листы на печать'!L1838</f>
        <v>0</v>
      </c>
      <c r="J1704" s="5">
        <f t="shared" si="106"/>
        <v>0</v>
      </c>
      <c r="K1704" s="4">
        <f>'Листы на печать'!M1838</f>
        <v>0</v>
      </c>
      <c r="L1704" s="4" t="str">
        <f t="shared" si="107"/>
        <v>00</v>
      </c>
      <c r="M1704" s="4">
        <f>'Листы на печать'!N1838</f>
        <v>0</v>
      </c>
      <c r="N1704" s="4">
        <f>'Листы на печать'!P1838</f>
        <v>0</v>
      </c>
    </row>
    <row r="1705" spans="1:14">
      <c r="A1705" s="4">
        <f>'Листы на печать'!B1839</f>
        <v>0</v>
      </c>
      <c r="B1705" s="4">
        <f>'Листы на печать'!Y1839</f>
        <v>0</v>
      </c>
      <c r="C1705" s="4">
        <f>'Листы на печать'!AA1839</f>
        <v>0</v>
      </c>
      <c r="D1705" s="5" t="str">
        <f t="shared" si="108"/>
        <v>00</v>
      </c>
      <c r="E1705" s="4">
        <f>'Листы на печать'!AC1839</f>
        <v>0</v>
      </c>
      <c r="F1705" s="4">
        <f>'Листы на печать'!AE1839</f>
        <v>0</v>
      </c>
      <c r="G1705" s="5">
        <f t="shared" si="105"/>
        <v>0</v>
      </c>
      <c r="H1705" s="4">
        <f>'Листы на печать'!J1839</f>
        <v>0</v>
      </c>
      <c r="I1705" s="4">
        <f>'Листы на печать'!L1839</f>
        <v>0</v>
      </c>
      <c r="J1705" s="5">
        <f t="shared" si="106"/>
        <v>0</v>
      </c>
      <c r="K1705" s="4">
        <f>'Листы на печать'!M1839</f>
        <v>0</v>
      </c>
      <c r="L1705" s="4" t="str">
        <f t="shared" si="107"/>
        <v>00</v>
      </c>
      <c r="M1705" s="4">
        <f>'Листы на печать'!N1839</f>
        <v>0</v>
      </c>
      <c r="N1705" s="4">
        <f>'Листы на печать'!P1839</f>
        <v>0</v>
      </c>
    </row>
    <row r="1706" spans="1:14">
      <c r="A1706" s="4">
        <f>'Листы на печать'!B1840</f>
        <v>0</v>
      </c>
      <c r="B1706" s="4">
        <f>'Листы на печать'!Y1840</f>
        <v>0</v>
      </c>
      <c r="C1706" s="4">
        <f>'Листы на печать'!AA1840</f>
        <v>0</v>
      </c>
      <c r="D1706" s="5" t="str">
        <f t="shared" si="108"/>
        <v>00</v>
      </c>
      <c r="E1706" s="4">
        <f>'Листы на печать'!AC1840</f>
        <v>0</v>
      </c>
      <c r="F1706" s="4">
        <f>'Листы на печать'!AE1840</f>
        <v>0</v>
      </c>
      <c r="G1706" s="5">
        <f t="shared" si="105"/>
        <v>0</v>
      </c>
      <c r="H1706" s="4">
        <f>'Листы на печать'!J1840</f>
        <v>0</v>
      </c>
      <c r="I1706" s="4">
        <f>'Листы на печать'!L1840</f>
        <v>0</v>
      </c>
      <c r="J1706" s="5">
        <f t="shared" si="106"/>
        <v>0</v>
      </c>
      <c r="K1706" s="4">
        <f>'Листы на печать'!M1840</f>
        <v>0</v>
      </c>
      <c r="L1706" s="4" t="str">
        <f t="shared" si="107"/>
        <v>00</v>
      </c>
      <c r="M1706" s="4">
        <f>'Листы на печать'!N1840</f>
        <v>0</v>
      </c>
      <c r="N1706" s="4">
        <f>'Листы на печать'!P1840</f>
        <v>0</v>
      </c>
    </row>
    <row r="1707" spans="1:14">
      <c r="A1707" s="4">
        <f>'Листы на печать'!B1841</f>
        <v>0</v>
      </c>
      <c r="B1707" s="4">
        <f>'Листы на печать'!Y1841</f>
        <v>0</v>
      </c>
      <c r="C1707" s="4">
        <f>'Листы на печать'!AA1841</f>
        <v>0</v>
      </c>
      <c r="D1707" s="5" t="str">
        <f t="shared" si="108"/>
        <v>00</v>
      </c>
      <c r="E1707" s="4">
        <f>'Листы на печать'!AC1841</f>
        <v>0</v>
      </c>
      <c r="F1707" s="4">
        <f>'Листы на печать'!AE1841</f>
        <v>0</v>
      </c>
      <c r="G1707" s="5">
        <f t="shared" si="105"/>
        <v>0</v>
      </c>
      <c r="H1707" s="4">
        <f>'Листы на печать'!J1841</f>
        <v>0</v>
      </c>
      <c r="I1707" s="4">
        <f>'Листы на печать'!L1841</f>
        <v>0</v>
      </c>
      <c r="J1707" s="5">
        <f t="shared" si="106"/>
        <v>0</v>
      </c>
      <c r="K1707" s="4">
        <f>'Листы на печать'!M1841</f>
        <v>0</v>
      </c>
      <c r="L1707" s="4" t="str">
        <f t="shared" si="107"/>
        <v>00</v>
      </c>
      <c r="M1707" s="4">
        <f>'Листы на печать'!N1841</f>
        <v>0</v>
      </c>
      <c r="N1707" s="4">
        <f>'Листы на печать'!P1841</f>
        <v>0</v>
      </c>
    </row>
    <row r="1708" spans="1:14">
      <c r="A1708" s="4">
        <f>'Листы на печать'!B1842</f>
        <v>0</v>
      </c>
      <c r="B1708" s="4">
        <f>'Листы на печать'!Y1842</f>
        <v>0</v>
      </c>
      <c r="C1708" s="4">
        <f>'Листы на печать'!AA1842</f>
        <v>0</v>
      </c>
      <c r="D1708" s="5" t="str">
        <f t="shared" si="108"/>
        <v>00</v>
      </c>
      <c r="E1708" s="4">
        <f>'Листы на печать'!AC1842</f>
        <v>0</v>
      </c>
      <c r="F1708" s="4">
        <f>'Листы на печать'!AE1842</f>
        <v>0</v>
      </c>
      <c r="G1708" s="5">
        <f t="shared" si="105"/>
        <v>0</v>
      </c>
      <c r="H1708" s="4">
        <f>'Листы на печать'!J1842</f>
        <v>0</v>
      </c>
      <c r="I1708" s="4">
        <f>'Листы на печать'!L1842</f>
        <v>0</v>
      </c>
      <c r="J1708" s="5">
        <f t="shared" si="106"/>
        <v>0</v>
      </c>
      <c r="K1708" s="4">
        <f>'Листы на печать'!M1842</f>
        <v>0</v>
      </c>
      <c r="L1708" s="4" t="str">
        <f t="shared" si="107"/>
        <v>00</v>
      </c>
      <c r="M1708" s="4">
        <f>'Листы на печать'!N1842</f>
        <v>0</v>
      </c>
      <c r="N1708" s="4">
        <f>'Листы на печать'!P1842</f>
        <v>0</v>
      </c>
    </row>
    <row r="1709" spans="1:14">
      <c r="A1709" s="4">
        <f>'Листы на печать'!B1843</f>
        <v>0</v>
      </c>
      <c r="B1709" s="4">
        <f>'Листы на печать'!Y1843</f>
        <v>0</v>
      </c>
      <c r="C1709" s="4">
        <f>'Листы на печать'!AA1843</f>
        <v>0</v>
      </c>
      <c r="D1709" s="5" t="str">
        <f t="shared" si="108"/>
        <v>00</v>
      </c>
      <c r="E1709" s="4">
        <f>'Листы на печать'!AC1843</f>
        <v>0</v>
      </c>
      <c r="F1709" s="4">
        <f>'Листы на печать'!AE1843</f>
        <v>0</v>
      </c>
      <c r="G1709" s="5">
        <f t="shared" si="105"/>
        <v>0</v>
      </c>
      <c r="H1709" s="4">
        <f>'Листы на печать'!J1843</f>
        <v>0</v>
      </c>
      <c r="I1709" s="4">
        <f>'Листы на печать'!L1843</f>
        <v>0</v>
      </c>
      <c r="J1709" s="5">
        <f t="shared" si="106"/>
        <v>0</v>
      </c>
      <c r="K1709" s="4">
        <f>'Листы на печать'!M1843</f>
        <v>0</v>
      </c>
      <c r="L1709" s="4" t="str">
        <f t="shared" si="107"/>
        <v>00</v>
      </c>
      <c r="M1709" s="4">
        <f>'Листы на печать'!N1843</f>
        <v>0</v>
      </c>
      <c r="N1709" s="4">
        <f>'Листы на печать'!P1843</f>
        <v>0</v>
      </c>
    </row>
    <row r="1710" spans="1:14">
      <c r="A1710" s="4">
        <f>'Листы на печать'!B1844</f>
        <v>0</v>
      </c>
      <c r="B1710" s="4">
        <f>'Листы на печать'!Y1844</f>
        <v>0</v>
      </c>
      <c r="C1710" s="4">
        <f>'Листы на печать'!AA1844</f>
        <v>0</v>
      </c>
      <c r="D1710" s="5" t="str">
        <f t="shared" si="108"/>
        <v>00</v>
      </c>
      <c r="E1710" s="4">
        <f>'Листы на печать'!AC1844</f>
        <v>0</v>
      </c>
      <c r="F1710" s="4">
        <f>'Листы на печать'!AE1844</f>
        <v>0</v>
      </c>
      <c r="G1710" s="5">
        <f t="shared" si="105"/>
        <v>0</v>
      </c>
      <c r="H1710" s="4">
        <f>'Листы на печать'!J1844</f>
        <v>0</v>
      </c>
      <c r="I1710" s="4">
        <f>'Листы на печать'!L1844</f>
        <v>0</v>
      </c>
      <c r="J1710" s="5">
        <f t="shared" si="106"/>
        <v>0</v>
      </c>
      <c r="K1710" s="4">
        <f>'Листы на печать'!M1844</f>
        <v>0</v>
      </c>
      <c r="L1710" s="4" t="str">
        <f t="shared" si="107"/>
        <v>00</v>
      </c>
      <c r="M1710" s="4">
        <f>'Листы на печать'!N1844</f>
        <v>0</v>
      </c>
      <c r="N1710" s="4">
        <f>'Листы на печать'!P1844</f>
        <v>0</v>
      </c>
    </row>
    <row r="1711" spans="1:14">
      <c r="A1711" s="4">
        <f>'Листы на печать'!B1845</f>
        <v>0</v>
      </c>
      <c r="B1711" s="4">
        <f>'Листы на печать'!Y1845</f>
        <v>0</v>
      </c>
      <c r="C1711" s="4">
        <f>'Листы на печать'!AA1845</f>
        <v>0</v>
      </c>
      <c r="D1711" s="5" t="str">
        <f t="shared" si="108"/>
        <v>00</v>
      </c>
      <c r="E1711" s="4">
        <f>'Листы на печать'!AC1845</f>
        <v>0</v>
      </c>
      <c r="F1711" s="4">
        <f>'Листы на печать'!AE1845</f>
        <v>0</v>
      </c>
      <c r="G1711" s="5">
        <f t="shared" si="105"/>
        <v>0</v>
      </c>
      <c r="H1711" s="4">
        <f>'Листы на печать'!J1845</f>
        <v>0</v>
      </c>
      <c r="I1711" s="4">
        <f>'Листы на печать'!L1845</f>
        <v>0</v>
      </c>
      <c r="J1711" s="5">
        <f t="shared" si="106"/>
        <v>0</v>
      </c>
      <c r="K1711" s="4">
        <f>'Листы на печать'!M1845</f>
        <v>0</v>
      </c>
      <c r="L1711" s="4" t="str">
        <f t="shared" si="107"/>
        <v>00</v>
      </c>
      <c r="M1711" s="4">
        <f>'Листы на печать'!N1845</f>
        <v>0</v>
      </c>
      <c r="N1711" s="4">
        <f>'Листы на печать'!P1845</f>
        <v>0</v>
      </c>
    </row>
    <row r="1712" spans="1:14">
      <c r="A1712" s="4">
        <f>'Листы на печать'!B1846</f>
        <v>0</v>
      </c>
      <c r="B1712" s="4">
        <f>'Листы на печать'!Y1846</f>
        <v>0</v>
      </c>
      <c r="C1712" s="4" t="str">
        <f>'Листы на печать'!AA1846</f>
        <v>АП-08/15-АОВ2.К</v>
      </c>
      <c r="D1712" s="5" t="str">
        <f t="shared" si="108"/>
        <v>00</v>
      </c>
      <c r="E1712" s="4">
        <f>'Листы на печать'!AC1846</f>
        <v>0</v>
      </c>
      <c r="F1712" s="4">
        <f>'Листы на печать'!AE1846</f>
        <v>0</v>
      </c>
      <c r="G1712" s="5">
        <f t="shared" si="105"/>
        <v>0</v>
      </c>
      <c r="H1712" s="4">
        <f>'Листы на печать'!J1846</f>
        <v>0</v>
      </c>
      <c r="I1712" s="4">
        <f>'Листы на печать'!L1846</f>
        <v>0</v>
      </c>
      <c r="J1712" s="5">
        <f t="shared" si="106"/>
        <v>0</v>
      </c>
      <c r="K1712" s="4">
        <f>'Листы на печать'!M1846</f>
        <v>0</v>
      </c>
      <c r="L1712" s="4" t="str">
        <f t="shared" si="107"/>
        <v>00</v>
      </c>
      <c r="M1712" s="4">
        <f>'Листы на печать'!N1846</f>
        <v>0</v>
      </c>
      <c r="N1712" s="4">
        <f>'Листы на печать'!P1846</f>
        <v>0</v>
      </c>
    </row>
    <row r="1713" spans="1:14">
      <c r="A1713" s="4">
        <f>'Листы на печать'!B1847</f>
        <v>0</v>
      </c>
      <c r="B1713" s="4">
        <f>'Листы на печать'!Y1847</f>
        <v>0</v>
      </c>
      <c r="C1713" s="4">
        <f>'Листы на печать'!AA1847</f>
        <v>0</v>
      </c>
      <c r="D1713" s="5" t="str">
        <f t="shared" si="108"/>
        <v>00</v>
      </c>
      <c r="E1713" s="4">
        <f>'Листы на печать'!AC1847</f>
        <v>0</v>
      </c>
      <c r="F1713" s="4">
        <f>'Листы на печать'!AE1847</f>
        <v>0</v>
      </c>
      <c r="G1713" s="5">
        <f t="shared" si="105"/>
        <v>0</v>
      </c>
      <c r="H1713" s="4">
        <f>'Листы на печать'!J1847</f>
        <v>0</v>
      </c>
      <c r="I1713" s="4">
        <f>'Листы на печать'!L1847</f>
        <v>0</v>
      </c>
      <c r="J1713" s="5">
        <f t="shared" si="106"/>
        <v>0</v>
      </c>
      <c r="K1713" s="4">
        <f>'Листы на печать'!M1847</f>
        <v>0</v>
      </c>
      <c r="L1713" s="4" t="str">
        <f t="shared" si="107"/>
        <v>00</v>
      </c>
      <c r="M1713" s="4">
        <f>'Листы на печать'!N1847</f>
        <v>0</v>
      </c>
      <c r="N1713" s="4">
        <f>'Листы на печать'!P1847</f>
        <v>0</v>
      </c>
    </row>
    <row r="1714" spans="1:14">
      <c r="A1714" s="4">
        <f>'Листы на печать'!B1848</f>
        <v>0</v>
      </c>
      <c r="B1714" s="4">
        <f>'Листы на печать'!Y1848</f>
        <v>0</v>
      </c>
      <c r="C1714" s="4">
        <f>'Листы на печать'!AA1848</f>
        <v>0</v>
      </c>
      <c r="D1714" s="5" t="str">
        <f t="shared" si="108"/>
        <v>00</v>
      </c>
      <c r="E1714" s="4">
        <f>'Листы на печать'!AC1848</f>
        <v>0</v>
      </c>
      <c r="F1714" s="4">
        <f>'Листы на печать'!AE1848</f>
        <v>0</v>
      </c>
      <c r="G1714" s="5">
        <f t="shared" si="105"/>
        <v>0</v>
      </c>
      <c r="H1714" s="4">
        <f>'Листы на печать'!J1848</f>
        <v>0</v>
      </c>
      <c r="I1714" s="4">
        <f>'Листы на печать'!L1848</f>
        <v>0</v>
      </c>
      <c r="J1714" s="5">
        <f t="shared" si="106"/>
        <v>0</v>
      </c>
      <c r="K1714" s="4">
        <f>'Листы на печать'!M1848</f>
        <v>0</v>
      </c>
      <c r="L1714" s="4" t="str">
        <f t="shared" si="107"/>
        <v>00</v>
      </c>
      <c r="M1714" s="4">
        <f>'Листы на печать'!N1848</f>
        <v>0</v>
      </c>
      <c r="N1714" s="4">
        <f>'Листы на печать'!P1848</f>
        <v>0</v>
      </c>
    </row>
    <row r="1715" spans="1:14">
      <c r="A1715" s="4">
        <f>'Листы на печать'!B1849</f>
        <v>0</v>
      </c>
      <c r="B1715" s="4">
        <f>'Листы на печать'!Y1849</f>
        <v>0</v>
      </c>
      <c r="C1715" s="4">
        <f>'Листы на печать'!AA1849</f>
        <v>0</v>
      </c>
      <c r="D1715" s="5" t="str">
        <f t="shared" si="108"/>
        <v>00</v>
      </c>
      <c r="E1715" s="4">
        <f>'Листы на печать'!AC1849</f>
        <v>0</v>
      </c>
      <c r="F1715" s="4">
        <f>'Листы на печать'!AE1849</f>
        <v>0</v>
      </c>
      <c r="G1715" s="5">
        <f t="shared" si="105"/>
        <v>0</v>
      </c>
      <c r="H1715" s="4">
        <f>'Листы на печать'!J1849</f>
        <v>0</v>
      </c>
      <c r="I1715" s="4">
        <f>'Листы на печать'!L1849</f>
        <v>0</v>
      </c>
      <c r="J1715" s="5">
        <f t="shared" si="106"/>
        <v>0</v>
      </c>
      <c r="K1715" s="4">
        <f>'Листы на печать'!M1849</f>
        <v>0</v>
      </c>
      <c r="L1715" s="4" t="str">
        <f t="shared" si="107"/>
        <v>00</v>
      </c>
      <c r="M1715" s="4">
        <f>'Листы на печать'!N1849</f>
        <v>0</v>
      </c>
      <c r="N1715" s="4">
        <f>'Листы на печать'!P1849</f>
        <v>0</v>
      </c>
    </row>
    <row r="1716" spans="1:14">
      <c r="A1716" s="4">
        <f>'Листы на печать'!B1850</f>
        <v>0</v>
      </c>
      <c r="B1716" s="4">
        <f>'Листы на печать'!Y1850</f>
        <v>0</v>
      </c>
      <c r="C1716" s="4">
        <f>'Листы на печать'!AA1850</f>
        <v>0</v>
      </c>
      <c r="D1716" s="5" t="str">
        <f t="shared" si="108"/>
        <v>00</v>
      </c>
      <c r="E1716" s="4">
        <f>'Листы на печать'!AC1850</f>
        <v>0</v>
      </c>
      <c r="F1716" s="4">
        <f>'Листы на печать'!AE1850</f>
        <v>0</v>
      </c>
      <c r="G1716" s="5">
        <f t="shared" si="105"/>
        <v>0</v>
      </c>
      <c r="H1716" s="4">
        <f>'Листы на печать'!J1850</f>
        <v>0</v>
      </c>
      <c r="I1716" s="4">
        <f>'Листы на печать'!L1850</f>
        <v>0</v>
      </c>
      <c r="J1716" s="5">
        <f t="shared" si="106"/>
        <v>0</v>
      </c>
      <c r="K1716" s="4">
        <f>'Листы на печать'!M1850</f>
        <v>0</v>
      </c>
      <c r="L1716" s="4" t="str">
        <f t="shared" si="107"/>
        <v>00</v>
      </c>
      <c r="M1716" s="4">
        <f>'Листы на печать'!N1850</f>
        <v>0</v>
      </c>
      <c r="N1716" s="4">
        <f>'Листы на печать'!P1850</f>
        <v>0</v>
      </c>
    </row>
    <row r="1717" spans="1:14">
      <c r="A1717" s="4" t="str">
        <f>'Листы на печать'!B1851</f>
        <v>Обозначение кабеля, провода</v>
      </c>
      <c r="B1717" s="4" t="str">
        <f>'Листы на печать'!Y1851</f>
        <v>Кабель, провод</v>
      </c>
      <c r="C1717" s="4">
        <f>'Листы на печать'!AA1851</f>
        <v>0</v>
      </c>
      <c r="D1717" s="5" t="str">
        <f t="shared" si="108"/>
        <v>Кабель, провод0</v>
      </c>
      <c r="E1717" s="4">
        <f>'Листы на печать'!AC1851</f>
        <v>0</v>
      </c>
      <c r="F1717" s="4">
        <f>'Листы на печать'!AE1851</f>
        <v>0</v>
      </c>
      <c r="G1717" s="5" t="str">
        <f t="shared" si="105"/>
        <v>Обозначение кабеля, провода</v>
      </c>
      <c r="H1717" s="4" t="str">
        <f>'Листы на печать'!J1851</f>
        <v>Участок трассы кабеля, провода</v>
      </c>
      <c r="I1717" s="4">
        <f>'Листы на печать'!L1851</f>
        <v>0</v>
      </c>
      <c r="J1717" s="5" t="str">
        <f t="shared" si="106"/>
        <v>Обозначение кабеля, провода</v>
      </c>
      <c r="K1717" s="4">
        <f>'Листы на печать'!M1851</f>
        <v>0</v>
      </c>
      <c r="L1717" s="4" t="str">
        <f t="shared" si="107"/>
        <v>00</v>
      </c>
      <c r="M1717" s="4">
        <f>'Листы на печать'!N1851</f>
        <v>0</v>
      </c>
      <c r="N1717" s="4">
        <f>'Листы на печать'!P1851</f>
        <v>0</v>
      </c>
    </row>
    <row r="1718" spans="1:14">
      <c r="A1718" s="4">
        <f>'Листы на печать'!B1852</f>
        <v>0</v>
      </c>
      <c r="B1718" s="4" t="str">
        <f>'Листы на печать'!Y1852</f>
        <v>по проекту</v>
      </c>
      <c r="C1718" s="4">
        <f>'Листы на печать'!AA1852</f>
        <v>0</v>
      </c>
      <c r="D1718" s="5" t="str">
        <f t="shared" si="108"/>
        <v>по проекту0</v>
      </c>
      <c r="E1718" s="4">
        <f>'Листы на печать'!AC1852</f>
        <v>0</v>
      </c>
      <c r="F1718" s="4">
        <f>'Листы на печать'!AE1852</f>
        <v>0</v>
      </c>
      <c r="G1718" s="5">
        <f t="shared" si="105"/>
        <v>0</v>
      </c>
      <c r="H1718" s="4" t="str">
        <f>'Листы на печать'!J1852</f>
        <v>в трубе стальной,      Ø/м</v>
      </c>
      <c r="I1718" s="4">
        <f>'Листы на печать'!L1852</f>
        <v>0</v>
      </c>
      <c r="J1718" s="5">
        <f t="shared" si="106"/>
        <v>0</v>
      </c>
      <c r="K1718" s="4" t="str">
        <f>'Листы на печать'!M1852</f>
        <v>в трубе ПВХ (п),  ПНД (пн),  металло-рукаве (м), Ø/м</v>
      </c>
      <c r="L1718" s="4" t="str">
        <f t="shared" si="107"/>
        <v>в трубе ПВХ (п),  ПНД (пн),  металло-рукаве (м), Ø/м0</v>
      </c>
      <c r="M1718" s="4">
        <f>'Листы на печать'!N1852</f>
        <v>0</v>
      </c>
      <c r="N1718" s="4">
        <f>'Листы на печать'!P1852</f>
        <v>0</v>
      </c>
    </row>
    <row r="1719" spans="1:14">
      <c r="A1719" s="4">
        <f>'Листы на печать'!B1853</f>
        <v>0</v>
      </c>
      <c r="B1719" s="4" t="str">
        <f>'Листы на печать'!Y1853</f>
        <v>Марка</v>
      </c>
      <c r="C1719" s="4" t="str">
        <f>'Листы на печать'!AA1853</f>
        <v>Кол., число и сечение жил</v>
      </c>
      <c r="D1719" s="5" t="str">
        <f t="shared" si="108"/>
        <v>Марка0</v>
      </c>
      <c r="E1719" s="4">
        <f>'Листы на печать'!AC1853</f>
        <v>0</v>
      </c>
      <c r="F1719" s="4" t="str">
        <f>'Листы на печать'!AE1853</f>
        <v>Длина, м</v>
      </c>
      <c r="G1719" s="5">
        <f t="shared" si="105"/>
        <v>0</v>
      </c>
      <c r="H1719" s="4">
        <f>'Листы на печать'!J1853</f>
        <v>0</v>
      </c>
      <c r="I1719" s="4">
        <f>'Листы на печать'!L1853</f>
        <v>0</v>
      </c>
      <c r="J1719" s="5">
        <f t="shared" si="106"/>
        <v>0</v>
      </c>
      <c r="K1719" s="4">
        <f>'Листы на печать'!M1853</f>
        <v>0</v>
      </c>
      <c r="L1719" s="4" t="str">
        <f t="shared" si="107"/>
        <v>00</v>
      </c>
      <c r="M1719" s="4">
        <f>'Листы на печать'!N1853</f>
        <v>0</v>
      </c>
      <c r="N1719" s="4">
        <f>'Листы на печать'!P1853</f>
        <v>0</v>
      </c>
    </row>
    <row r="1720" spans="1:14">
      <c r="A1720" s="4">
        <f>'Листы на печать'!B1854</f>
        <v>0</v>
      </c>
      <c r="B1720" s="4">
        <f>'Листы на печать'!Y1854</f>
        <v>0</v>
      </c>
      <c r="C1720" s="4">
        <f>'Листы на печать'!AA1854</f>
        <v>0</v>
      </c>
      <c r="D1720" s="5" t="str">
        <f t="shared" si="108"/>
        <v>00</v>
      </c>
      <c r="E1720" s="4">
        <f>'Листы на печать'!AC1854</f>
        <v>0</v>
      </c>
      <c r="F1720" s="4">
        <f>'Листы на печать'!AE1854</f>
        <v>0</v>
      </c>
      <c r="G1720" s="5">
        <f t="shared" si="105"/>
        <v>0</v>
      </c>
      <c r="H1720" s="4">
        <f>'Листы на печать'!J1854</f>
        <v>0</v>
      </c>
      <c r="I1720" s="4">
        <f>'Листы на печать'!L1854</f>
        <v>0</v>
      </c>
      <c r="J1720" s="5">
        <f t="shared" si="106"/>
        <v>0</v>
      </c>
      <c r="K1720" s="4">
        <f>'Листы на печать'!M1854</f>
        <v>0</v>
      </c>
      <c r="L1720" s="4" t="str">
        <f t="shared" si="107"/>
        <v>00</v>
      </c>
      <c r="M1720" s="4">
        <f>'Листы на печать'!N1854</f>
        <v>0</v>
      </c>
      <c r="N1720" s="4">
        <f>'Листы на печать'!P1854</f>
        <v>0</v>
      </c>
    </row>
    <row r="1721" spans="1:14">
      <c r="A1721" s="4">
        <f>'Листы на печать'!B1855</f>
        <v>0</v>
      </c>
      <c r="B1721" s="4">
        <f>'Листы на печать'!Y1855</f>
        <v>0</v>
      </c>
      <c r="C1721" s="4">
        <f>'Листы на печать'!AA1855</f>
        <v>0</v>
      </c>
      <c r="D1721" s="5" t="str">
        <f t="shared" si="108"/>
        <v>00</v>
      </c>
      <c r="E1721" s="4">
        <f>'Листы на печать'!AC1855</f>
        <v>0</v>
      </c>
      <c r="F1721" s="4">
        <f>'Листы на печать'!AE1855</f>
        <v>0</v>
      </c>
      <c r="G1721" s="5">
        <f t="shared" si="105"/>
        <v>0</v>
      </c>
      <c r="H1721" s="4">
        <f>'Листы на печать'!J1855</f>
        <v>0</v>
      </c>
      <c r="I1721" s="4">
        <f>'Листы на печать'!L1855</f>
        <v>0</v>
      </c>
      <c r="J1721" s="5">
        <f t="shared" si="106"/>
        <v>0</v>
      </c>
      <c r="K1721" s="4">
        <f>'Листы на печать'!M1855</f>
        <v>0</v>
      </c>
      <c r="L1721" s="4" t="str">
        <f t="shared" si="107"/>
        <v>00</v>
      </c>
      <c r="M1721" s="4">
        <f>'Листы на печать'!N1855</f>
        <v>0</v>
      </c>
      <c r="N1721" s="4">
        <f>'Листы на печать'!P1855</f>
        <v>0</v>
      </c>
    </row>
    <row r="1722" spans="1:14">
      <c r="A1722" s="4">
        <f>'Листы на печать'!B1856</f>
        <v>0</v>
      </c>
      <c r="B1722" s="4">
        <f>'Листы на печать'!Y1856</f>
        <v>0</v>
      </c>
      <c r="C1722" s="4">
        <f>'Листы на печать'!AA1856</f>
        <v>0</v>
      </c>
      <c r="D1722" s="5" t="str">
        <f t="shared" si="108"/>
        <v>00</v>
      </c>
      <c r="E1722" s="4">
        <f>'Листы на печать'!AC1856</f>
        <v>0</v>
      </c>
      <c r="F1722" s="4">
        <f>'Листы на печать'!AE1856</f>
        <v>0</v>
      </c>
      <c r="G1722" s="5">
        <f t="shared" si="105"/>
        <v>0</v>
      </c>
      <c r="H1722" s="4">
        <f>'Листы на печать'!J1856</f>
        <v>0</v>
      </c>
      <c r="I1722" s="4">
        <f>'Листы на печать'!L1856</f>
        <v>0</v>
      </c>
      <c r="J1722" s="5">
        <f t="shared" si="106"/>
        <v>0</v>
      </c>
      <c r="K1722" s="4">
        <f>'Листы на печать'!M1856</f>
        <v>0</v>
      </c>
      <c r="L1722" s="4" t="str">
        <f t="shared" si="107"/>
        <v>00</v>
      </c>
      <c r="M1722" s="4">
        <f>'Листы на печать'!N1856</f>
        <v>0</v>
      </c>
      <c r="N1722" s="4">
        <f>'Листы на печать'!P1856</f>
        <v>0</v>
      </c>
    </row>
    <row r="1723" spans="1:14">
      <c r="A1723" s="4">
        <f>'Листы на печать'!B1857</f>
        <v>0</v>
      </c>
      <c r="B1723" s="4">
        <f>'Листы на печать'!Y1857</f>
        <v>0</v>
      </c>
      <c r="C1723" s="4">
        <f>'Листы на печать'!AA1857</f>
        <v>0</v>
      </c>
      <c r="D1723" s="5" t="str">
        <f t="shared" si="108"/>
        <v>00</v>
      </c>
      <c r="E1723" s="4">
        <f>'Листы на печать'!AC1857</f>
        <v>0</v>
      </c>
      <c r="F1723" s="4">
        <f>'Листы на печать'!AE1857</f>
        <v>0</v>
      </c>
      <c r="G1723" s="5">
        <f t="shared" si="105"/>
        <v>0</v>
      </c>
      <c r="H1723" s="4">
        <f>'Листы на печать'!J1857</f>
        <v>0</v>
      </c>
      <c r="I1723" s="4">
        <f>'Листы на печать'!L1857</f>
        <v>0</v>
      </c>
      <c r="J1723" s="5">
        <f t="shared" si="106"/>
        <v>0</v>
      </c>
      <c r="K1723" s="4">
        <f>'Листы на печать'!M1857</f>
        <v>0</v>
      </c>
      <c r="L1723" s="4" t="str">
        <f t="shared" si="107"/>
        <v>00</v>
      </c>
      <c r="M1723" s="4">
        <f>'Листы на печать'!N1857</f>
        <v>0</v>
      </c>
      <c r="N1723" s="4">
        <f>'Листы на печать'!P1857</f>
        <v>0</v>
      </c>
    </row>
    <row r="1724" spans="1:14">
      <c r="A1724" s="4">
        <f>'Листы на печать'!B1858</f>
        <v>0</v>
      </c>
      <c r="B1724" s="4">
        <f>'Листы на печать'!Y1858</f>
        <v>0</v>
      </c>
      <c r="C1724" s="4">
        <f>'Листы на печать'!AA1858</f>
        <v>0</v>
      </c>
      <c r="D1724" s="5" t="str">
        <f t="shared" si="108"/>
        <v>00</v>
      </c>
      <c r="E1724" s="4">
        <f>'Листы на печать'!AC1858</f>
        <v>0</v>
      </c>
      <c r="F1724" s="4">
        <f>'Листы на печать'!AE1858</f>
        <v>0</v>
      </c>
      <c r="G1724" s="5">
        <f t="shared" si="105"/>
        <v>0</v>
      </c>
      <c r="H1724" s="4">
        <f>'Листы на печать'!J1858</f>
        <v>0</v>
      </c>
      <c r="I1724" s="4">
        <f>'Листы на печать'!L1858</f>
        <v>0</v>
      </c>
      <c r="J1724" s="5">
        <f t="shared" si="106"/>
        <v>0</v>
      </c>
      <c r="K1724" s="4">
        <f>'Листы на печать'!M1858</f>
        <v>0</v>
      </c>
      <c r="L1724" s="4" t="str">
        <f t="shared" si="107"/>
        <v>00</v>
      </c>
      <c r="M1724" s="4">
        <f>'Листы на печать'!N1858</f>
        <v>0</v>
      </c>
      <c r="N1724" s="4">
        <f>'Листы на печать'!P1858</f>
        <v>0</v>
      </c>
    </row>
    <row r="1725" spans="1:14">
      <c r="A1725" s="4">
        <f>'Листы на печать'!B1859</f>
        <v>0</v>
      </c>
      <c r="B1725" s="4">
        <f>'Листы на печать'!Y1859</f>
        <v>0</v>
      </c>
      <c r="C1725" s="4">
        <f>'Листы на печать'!AA1859</f>
        <v>0</v>
      </c>
      <c r="D1725" s="5" t="str">
        <f t="shared" si="108"/>
        <v>00</v>
      </c>
      <c r="E1725" s="4">
        <f>'Листы на печать'!AC1859</f>
        <v>0</v>
      </c>
      <c r="F1725" s="4">
        <f>'Листы на печать'!AE1859</f>
        <v>0</v>
      </c>
      <c r="G1725" s="5">
        <f t="shared" si="105"/>
        <v>0</v>
      </c>
      <c r="H1725" s="4">
        <f>'Листы на печать'!J1859</f>
        <v>0</v>
      </c>
      <c r="I1725" s="4">
        <f>'Листы на печать'!L1859</f>
        <v>0</v>
      </c>
      <c r="J1725" s="5">
        <f t="shared" si="106"/>
        <v>0</v>
      </c>
      <c r="K1725" s="4">
        <f>'Листы на печать'!M1859</f>
        <v>0</v>
      </c>
      <c r="L1725" s="4" t="str">
        <f t="shared" si="107"/>
        <v>00</v>
      </c>
      <c r="M1725" s="4">
        <f>'Листы на печать'!N1859</f>
        <v>0</v>
      </c>
      <c r="N1725" s="4">
        <f>'Листы на печать'!P1859</f>
        <v>0</v>
      </c>
    </row>
    <row r="1726" spans="1:14">
      <c r="A1726" s="4">
        <f>'Листы на печать'!B1860</f>
        <v>0</v>
      </c>
      <c r="B1726" s="4">
        <f>'Листы на печать'!Y1860</f>
        <v>0</v>
      </c>
      <c r="C1726" s="4">
        <f>'Листы на печать'!AA1860</f>
        <v>0</v>
      </c>
      <c r="D1726" s="5" t="str">
        <f t="shared" si="108"/>
        <v>00</v>
      </c>
      <c r="E1726" s="4">
        <f>'Листы на печать'!AC1860</f>
        <v>0</v>
      </c>
      <c r="F1726" s="4">
        <f>'Листы на печать'!AE1860</f>
        <v>0</v>
      </c>
      <c r="G1726" s="5">
        <f t="shared" si="105"/>
        <v>0</v>
      </c>
      <c r="H1726" s="4">
        <f>'Листы на печать'!J1860</f>
        <v>0</v>
      </c>
      <c r="I1726" s="4">
        <f>'Листы на печать'!L1860</f>
        <v>0</v>
      </c>
      <c r="J1726" s="5">
        <f t="shared" si="106"/>
        <v>0</v>
      </c>
      <c r="K1726" s="4">
        <f>'Листы на печать'!M1860</f>
        <v>0</v>
      </c>
      <c r="L1726" s="4" t="str">
        <f t="shared" si="107"/>
        <v>00</v>
      </c>
      <c r="M1726" s="4">
        <f>'Листы на печать'!N1860</f>
        <v>0</v>
      </c>
      <c r="N1726" s="4">
        <f>'Листы на печать'!P1860</f>
        <v>0</v>
      </c>
    </row>
    <row r="1727" spans="1:14">
      <c r="A1727" s="4">
        <f>'Листы на печать'!B1861</f>
        <v>0</v>
      </c>
      <c r="B1727" s="4">
        <f>'Листы на печать'!Y1861</f>
        <v>0</v>
      </c>
      <c r="C1727" s="4">
        <f>'Листы на печать'!AA1861</f>
        <v>0</v>
      </c>
      <c r="D1727" s="5" t="str">
        <f t="shared" si="108"/>
        <v>00</v>
      </c>
      <c r="E1727" s="4">
        <f>'Листы на печать'!AC1861</f>
        <v>0</v>
      </c>
      <c r="F1727" s="4">
        <f>'Листы на печать'!AE1861</f>
        <v>0</v>
      </c>
      <c r="G1727" s="5">
        <f t="shared" si="105"/>
        <v>0</v>
      </c>
      <c r="H1727" s="4">
        <f>'Листы на печать'!J1861</f>
        <v>0</v>
      </c>
      <c r="I1727" s="4">
        <f>'Листы на печать'!L1861</f>
        <v>0</v>
      </c>
      <c r="J1727" s="5">
        <f t="shared" si="106"/>
        <v>0</v>
      </c>
      <c r="K1727" s="4">
        <f>'Листы на печать'!M1861</f>
        <v>0</v>
      </c>
      <c r="L1727" s="4" t="str">
        <f t="shared" si="107"/>
        <v>00</v>
      </c>
      <c r="M1727" s="4">
        <f>'Листы на печать'!N1861</f>
        <v>0</v>
      </c>
      <c r="N1727" s="4">
        <f>'Листы на печать'!P1861</f>
        <v>0</v>
      </c>
    </row>
    <row r="1728" spans="1:14">
      <c r="A1728" s="4">
        <f>'Листы на печать'!B1862</f>
        <v>0</v>
      </c>
      <c r="B1728" s="4">
        <f>'Листы на печать'!Y1862</f>
        <v>0</v>
      </c>
      <c r="C1728" s="4">
        <f>'Листы на печать'!AA1862</f>
        <v>0</v>
      </c>
      <c r="D1728" s="5" t="str">
        <f t="shared" si="108"/>
        <v>00</v>
      </c>
      <c r="E1728" s="4">
        <f>'Листы на печать'!AC1862</f>
        <v>0</v>
      </c>
      <c r="F1728" s="4">
        <f>'Листы на печать'!AE1862</f>
        <v>0</v>
      </c>
      <c r="G1728" s="5">
        <f t="shared" si="105"/>
        <v>0</v>
      </c>
      <c r="H1728" s="4">
        <f>'Листы на печать'!J1862</f>
        <v>0</v>
      </c>
      <c r="I1728" s="4">
        <f>'Листы на печать'!L1862</f>
        <v>0</v>
      </c>
      <c r="J1728" s="5">
        <f t="shared" si="106"/>
        <v>0</v>
      </c>
      <c r="K1728" s="4">
        <f>'Листы на печать'!M1862</f>
        <v>0</v>
      </c>
      <c r="L1728" s="4" t="str">
        <f t="shared" si="107"/>
        <v>00</v>
      </c>
      <c r="M1728" s="4">
        <f>'Листы на печать'!N1862</f>
        <v>0</v>
      </c>
      <c r="N1728" s="4">
        <f>'Листы на печать'!P1862</f>
        <v>0</v>
      </c>
    </row>
    <row r="1729" spans="1:14">
      <c r="A1729" s="4">
        <f>'Листы на печать'!B1863</f>
        <v>0</v>
      </c>
      <c r="B1729" s="4">
        <f>'Листы на печать'!Y1863</f>
        <v>0</v>
      </c>
      <c r="C1729" s="4">
        <f>'Листы на печать'!AA1863</f>
        <v>0</v>
      </c>
      <c r="D1729" s="5" t="str">
        <f t="shared" si="108"/>
        <v>00</v>
      </c>
      <c r="E1729" s="4">
        <f>'Листы на печать'!AC1863</f>
        <v>0</v>
      </c>
      <c r="F1729" s="4">
        <f>'Листы на печать'!AE1863</f>
        <v>0</v>
      </c>
      <c r="G1729" s="5">
        <f t="shared" si="105"/>
        <v>0</v>
      </c>
      <c r="H1729" s="4">
        <f>'Листы на печать'!J1863</f>
        <v>0</v>
      </c>
      <c r="I1729" s="4">
        <f>'Листы на печать'!L1863</f>
        <v>0</v>
      </c>
      <c r="J1729" s="5">
        <f t="shared" si="106"/>
        <v>0</v>
      </c>
      <c r="K1729" s="4">
        <f>'Листы на печать'!M1863</f>
        <v>0</v>
      </c>
      <c r="L1729" s="4" t="str">
        <f t="shared" si="107"/>
        <v>00</v>
      </c>
      <c r="M1729" s="4">
        <f>'Листы на печать'!N1863</f>
        <v>0</v>
      </c>
      <c r="N1729" s="4">
        <f>'Листы на печать'!P1863</f>
        <v>0</v>
      </c>
    </row>
    <row r="1730" spans="1:14">
      <c r="A1730" s="4">
        <f>'Листы на печать'!B1864</f>
        <v>0</v>
      </c>
      <c r="B1730" s="4">
        <f>'Листы на печать'!Y1864</f>
        <v>0</v>
      </c>
      <c r="C1730" s="4">
        <f>'Листы на печать'!AA1864</f>
        <v>0</v>
      </c>
      <c r="D1730" s="5" t="str">
        <f t="shared" si="108"/>
        <v>00</v>
      </c>
      <c r="E1730" s="4">
        <f>'Листы на печать'!AC1864</f>
        <v>0</v>
      </c>
      <c r="F1730" s="4">
        <f>'Листы на печать'!AE1864</f>
        <v>0</v>
      </c>
      <c r="G1730" s="5">
        <f t="shared" si="105"/>
        <v>0</v>
      </c>
      <c r="H1730" s="4">
        <f>'Листы на печать'!J1864</f>
        <v>0</v>
      </c>
      <c r="I1730" s="4">
        <f>'Листы на печать'!L1864</f>
        <v>0</v>
      </c>
      <c r="J1730" s="5">
        <f t="shared" si="106"/>
        <v>0</v>
      </c>
      <c r="K1730" s="4">
        <f>'Листы на печать'!M1864</f>
        <v>0</v>
      </c>
      <c r="L1730" s="4" t="str">
        <f t="shared" si="107"/>
        <v>00</v>
      </c>
      <c r="M1730" s="4">
        <f>'Листы на печать'!N1864</f>
        <v>0</v>
      </c>
      <c r="N1730" s="4">
        <f>'Листы на печать'!P1864</f>
        <v>0</v>
      </c>
    </row>
    <row r="1731" spans="1:14">
      <c r="A1731" s="4">
        <f>'Листы на печать'!B1865</f>
        <v>0</v>
      </c>
      <c r="B1731" s="4">
        <f>'Листы на печать'!Y1865</f>
        <v>0</v>
      </c>
      <c r="C1731" s="4">
        <f>'Листы на печать'!AA1865</f>
        <v>0</v>
      </c>
      <c r="D1731" s="5" t="str">
        <f t="shared" si="108"/>
        <v>00</v>
      </c>
      <c r="E1731" s="4">
        <f>'Листы на печать'!AC1865</f>
        <v>0</v>
      </c>
      <c r="F1731" s="4">
        <f>'Листы на печать'!AE1865</f>
        <v>0</v>
      </c>
      <c r="G1731" s="5">
        <f t="shared" ref="G1731:G1794" si="109">A1731</f>
        <v>0</v>
      </c>
      <c r="H1731" s="4">
        <f>'Листы на печать'!J1865</f>
        <v>0</v>
      </c>
      <c r="I1731" s="4">
        <f>'Листы на печать'!L1865</f>
        <v>0</v>
      </c>
      <c r="J1731" s="5">
        <f t="shared" ref="J1731:J1794" si="110">A1731</f>
        <v>0</v>
      </c>
      <c r="K1731" s="4">
        <f>'Листы на печать'!M1865</f>
        <v>0</v>
      </c>
      <c r="L1731" s="4" t="str">
        <f t="shared" si="107"/>
        <v>00</v>
      </c>
      <c r="M1731" s="4">
        <f>'Листы на печать'!N1865</f>
        <v>0</v>
      </c>
      <c r="N1731" s="4">
        <f>'Листы на печать'!P1865</f>
        <v>0</v>
      </c>
    </row>
    <row r="1732" spans="1:14">
      <c r="A1732" s="4">
        <f>'Листы на печать'!B1866</f>
        <v>0</v>
      </c>
      <c r="B1732" s="4">
        <f>'Листы на печать'!Y1866</f>
        <v>0</v>
      </c>
      <c r="C1732" s="4">
        <f>'Листы на печать'!AA1866</f>
        <v>0</v>
      </c>
      <c r="D1732" s="5" t="str">
        <f t="shared" si="108"/>
        <v>00</v>
      </c>
      <c r="E1732" s="4">
        <f>'Листы на печать'!AC1866</f>
        <v>0</v>
      </c>
      <c r="F1732" s="4">
        <f>'Листы на печать'!AE1866</f>
        <v>0</v>
      </c>
      <c r="G1732" s="5">
        <f t="shared" si="109"/>
        <v>0</v>
      </c>
      <c r="H1732" s="4">
        <f>'Листы на печать'!J1866</f>
        <v>0</v>
      </c>
      <c r="I1732" s="4">
        <f>'Листы на печать'!L1866</f>
        <v>0</v>
      </c>
      <c r="J1732" s="5">
        <f t="shared" si="110"/>
        <v>0</v>
      </c>
      <c r="K1732" s="4">
        <f>'Листы на печать'!M1866</f>
        <v>0</v>
      </c>
      <c r="L1732" s="4" t="str">
        <f t="shared" si="107"/>
        <v>00</v>
      </c>
      <c r="M1732" s="4">
        <f>'Листы на печать'!N1866</f>
        <v>0</v>
      </c>
      <c r="N1732" s="4">
        <f>'Листы на печать'!P1866</f>
        <v>0</v>
      </c>
    </row>
    <row r="1733" spans="1:14">
      <c r="A1733" s="4">
        <f>'Листы на печать'!B1867</f>
        <v>0</v>
      </c>
      <c r="B1733" s="4">
        <f>'Листы на печать'!Y1867</f>
        <v>0</v>
      </c>
      <c r="C1733" s="4">
        <f>'Листы на печать'!AA1867</f>
        <v>0</v>
      </c>
      <c r="D1733" s="5" t="str">
        <f t="shared" si="108"/>
        <v>00</v>
      </c>
      <c r="E1733" s="4">
        <f>'Листы на печать'!AC1867</f>
        <v>0</v>
      </c>
      <c r="F1733" s="4">
        <f>'Листы на печать'!AE1867</f>
        <v>0</v>
      </c>
      <c r="G1733" s="5">
        <f t="shared" si="109"/>
        <v>0</v>
      </c>
      <c r="H1733" s="4">
        <f>'Листы на печать'!J1867</f>
        <v>0</v>
      </c>
      <c r="I1733" s="4">
        <f>'Листы на печать'!L1867</f>
        <v>0</v>
      </c>
      <c r="J1733" s="5">
        <f t="shared" si="110"/>
        <v>0</v>
      </c>
      <c r="K1733" s="4">
        <f>'Листы на печать'!M1867</f>
        <v>0</v>
      </c>
      <c r="L1733" s="4" t="str">
        <f t="shared" ref="L1733:L1796" si="111">CONCATENATE(K1733,M1733)</f>
        <v>00</v>
      </c>
      <c r="M1733" s="4">
        <f>'Листы на печать'!N1867</f>
        <v>0</v>
      </c>
      <c r="N1733" s="4">
        <f>'Листы на печать'!P1867</f>
        <v>0</v>
      </c>
    </row>
    <row r="1734" spans="1:14">
      <c r="A1734" s="4">
        <f>'Листы на печать'!B1868</f>
        <v>0</v>
      </c>
      <c r="B1734" s="4">
        <f>'Листы на печать'!Y1868</f>
        <v>0</v>
      </c>
      <c r="C1734" s="4">
        <f>'Листы на печать'!AA1868</f>
        <v>0</v>
      </c>
      <c r="D1734" s="5" t="str">
        <f t="shared" si="108"/>
        <v>00</v>
      </c>
      <c r="E1734" s="4">
        <f>'Листы на печать'!AC1868</f>
        <v>0</v>
      </c>
      <c r="F1734" s="4">
        <f>'Листы на печать'!AE1868</f>
        <v>0</v>
      </c>
      <c r="G1734" s="5">
        <f t="shared" si="109"/>
        <v>0</v>
      </c>
      <c r="H1734" s="4">
        <f>'Листы на печать'!J1868</f>
        <v>0</v>
      </c>
      <c r="I1734" s="4">
        <f>'Листы на печать'!L1868</f>
        <v>0</v>
      </c>
      <c r="J1734" s="5">
        <f t="shared" si="110"/>
        <v>0</v>
      </c>
      <c r="K1734" s="4">
        <f>'Листы на печать'!M1868</f>
        <v>0</v>
      </c>
      <c r="L1734" s="4" t="str">
        <f t="shared" si="111"/>
        <v>00</v>
      </c>
      <c r="M1734" s="4">
        <f>'Листы на печать'!N1868</f>
        <v>0</v>
      </c>
      <c r="N1734" s="4">
        <f>'Листы на печать'!P1868</f>
        <v>0</v>
      </c>
    </row>
    <row r="1735" spans="1:14">
      <c r="A1735" s="4">
        <f>'Листы на печать'!B1869</f>
        <v>0</v>
      </c>
      <c r="B1735" s="4">
        <f>'Листы на печать'!Y1869</f>
        <v>0</v>
      </c>
      <c r="C1735" s="4">
        <f>'Листы на печать'!AA1869</f>
        <v>0</v>
      </c>
      <c r="D1735" s="5" t="str">
        <f t="shared" si="108"/>
        <v>00</v>
      </c>
      <c r="E1735" s="4">
        <f>'Листы на печать'!AC1869</f>
        <v>0</v>
      </c>
      <c r="F1735" s="4">
        <f>'Листы на печать'!AE1869</f>
        <v>0</v>
      </c>
      <c r="G1735" s="5">
        <f t="shared" si="109"/>
        <v>0</v>
      </c>
      <c r="H1735" s="4">
        <f>'Листы на печать'!J1869</f>
        <v>0</v>
      </c>
      <c r="I1735" s="4">
        <f>'Листы на печать'!L1869</f>
        <v>0</v>
      </c>
      <c r="J1735" s="5">
        <f t="shared" si="110"/>
        <v>0</v>
      </c>
      <c r="K1735" s="4">
        <f>'Листы на печать'!M1869</f>
        <v>0</v>
      </c>
      <c r="L1735" s="4" t="str">
        <f t="shared" si="111"/>
        <v>00</v>
      </c>
      <c r="M1735" s="4">
        <f>'Листы на печать'!N1869</f>
        <v>0</v>
      </c>
      <c r="N1735" s="4">
        <f>'Листы на печать'!P1869</f>
        <v>0</v>
      </c>
    </row>
    <row r="1736" spans="1:14">
      <c r="A1736" s="4">
        <f>'Листы на печать'!B1870</f>
        <v>0</v>
      </c>
      <c r="B1736" s="4">
        <f>'Листы на печать'!Y1870</f>
        <v>0</v>
      </c>
      <c r="C1736" s="4">
        <f>'Листы на печать'!AA1870</f>
        <v>0</v>
      </c>
      <c r="D1736" s="5" t="str">
        <f t="shared" si="108"/>
        <v>00</v>
      </c>
      <c r="E1736" s="4">
        <f>'Листы на печать'!AC1870</f>
        <v>0</v>
      </c>
      <c r="F1736" s="4">
        <f>'Листы на печать'!AE1870</f>
        <v>0</v>
      </c>
      <c r="G1736" s="5">
        <f t="shared" si="109"/>
        <v>0</v>
      </c>
      <c r="H1736" s="4">
        <f>'Листы на печать'!J1870</f>
        <v>0</v>
      </c>
      <c r="I1736" s="4">
        <f>'Листы на печать'!L1870</f>
        <v>0</v>
      </c>
      <c r="J1736" s="5">
        <f t="shared" si="110"/>
        <v>0</v>
      </c>
      <c r="K1736" s="4">
        <f>'Листы на печать'!M1870</f>
        <v>0</v>
      </c>
      <c r="L1736" s="4" t="str">
        <f t="shared" si="111"/>
        <v>00</v>
      </c>
      <c r="M1736" s="4">
        <f>'Листы на печать'!N1870</f>
        <v>0</v>
      </c>
      <c r="N1736" s="4">
        <f>'Листы на печать'!P1870</f>
        <v>0</v>
      </c>
    </row>
    <row r="1737" spans="1:14">
      <c r="A1737" s="4">
        <f>'Листы на печать'!B1871</f>
        <v>0</v>
      </c>
      <c r="B1737" s="4">
        <f>'Листы на печать'!Y1871</f>
        <v>0</v>
      </c>
      <c r="C1737" s="4">
        <f>'Листы на печать'!AA1871</f>
        <v>0</v>
      </c>
      <c r="D1737" s="5" t="str">
        <f t="shared" si="108"/>
        <v>00</v>
      </c>
      <c r="E1737" s="4">
        <f>'Листы на печать'!AC1871</f>
        <v>0</v>
      </c>
      <c r="F1737" s="4">
        <f>'Листы на печать'!AE1871</f>
        <v>0</v>
      </c>
      <c r="G1737" s="5">
        <f t="shared" si="109"/>
        <v>0</v>
      </c>
      <c r="H1737" s="4">
        <f>'Листы на печать'!J1871</f>
        <v>0</v>
      </c>
      <c r="I1737" s="4">
        <f>'Листы на печать'!L1871</f>
        <v>0</v>
      </c>
      <c r="J1737" s="5">
        <f t="shared" si="110"/>
        <v>0</v>
      </c>
      <c r="K1737" s="4">
        <f>'Листы на печать'!M1871</f>
        <v>0</v>
      </c>
      <c r="L1737" s="4" t="str">
        <f t="shared" si="111"/>
        <v>00</v>
      </c>
      <c r="M1737" s="4">
        <f>'Листы на печать'!N1871</f>
        <v>0</v>
      </c>
      <c r="N1737" s="4">
        <f>'Листы на печать'!P1871</f>
        <v>0</v>
      </c>
    </row>
    <row r="1738" spans="1:14">
      <c r="A1738" s="4">
        <f>'Листы на печать'!B1872</f>
        <v>0</v>
      </c>
      <c r="B1738" s="4">
        <f>'Листы на печать'!Y1872</f>
        <v>0</v>
      </c>
      <c r="C1738" s="4">
        <f>'Листы на печать'!AA1872</f>
        <v>0</v>
      </c>
      <c r="D1738" s="5" t="str">
        <f t="shared" si="108"/>
        <v>00</v>
      </c>
      <c r="E1738" s="4">
        <f>'Листы на печать'!AC1872</f>
        <v>0</v>
      </c>
      <c r="F1738" s="4">
        <f>'Листы на печать'!AE1872</f>
        <v>0</v>
      </c>
      <c r="G1738" s="5">
        <f t="shared" si="109"/>
        <v>0</v>
      </c>
      <c r="H1738" s="4">
        <f>'Листы на печать'!J1872</f>
        <v>0</v>
      </c>
      <c r="I1738" s="4">
        <f>'Листы на печать'!L1872</f>
        <v>0</v>
      </c>
      <c r="J1738" s="5">
        <f t="shared" si="110"/>
        <v>0</v>
      </c>
      <c r="K1738" s="4">
        <f>'Листы на печать'!M1872</f>
        <v>0</v>
      </c>
      <c r="L1738" s="4" t="str">
        <f t="shared" si="111"/>
        <v>00</v>
      </c>
      <c r="M1738" s="4">
        <f>'Листы на печать'!N1872</f>
        <v>0</v>
      </c>
      <c r="N1738" s="4">
        <f>'Листы на печать'!P1872</f>
        <v>0</v>
      </c>
    </row>
    <row r="1739" spans="1:14">
      <c r="A1739" s="4">
        <f>'Листы на печать'!B1873</f>
        <v>0</v>
      </c>
      <c r="B1739" s="4">
        <f>'Листы на печать'!Y1873</f>
        <v>0</v>
      </c>
      <c r="C1739" s="4">
        <f>'Листы на печать'!AA1873</f>
        <v>0</v>
      </c>
      <c r="D1739" s="5" t="str">
        <f t="shared" si="108"/>
        <v>00</v>
      </c>
      <c r="E1739" s="4">
        <f>'Листы на печать'!AC1873</f>
        <v>0</v>
      </c>
      <c r="F1739" s="4">
        <f>'Листы на печать'!AE1873</f>
        <v>0</v>
      </c>
      <c r="G1739" s="5">
        <f t="shared" si="109"/>
        <v>0</v>
      </c>
      <c r="H1739" s="4">
        <f>'Листы на печать'!J1873</f>
        <v>0</v>
      </c>
      <c r="I1739" s="4">
        <f>'Листы на печать'!L1873</f>
        <v>0</v>
      </c>
      <c r="J1739" s="5">
        <f t="shared" si="110"/>
        <v>0</v>
      </c>
      <c r="K1739" s="4">
        <f>'Листы на печать'!M1873</f>
        <v>0</v>
      </c>
      <c r="L1739" s="4" t="str">
        <f t="shared" si="111"/>
        <v>00</v>
      </c>
      <c r="M1739" s="4">
        <f>'Листы на печать'!N1873</f>
        <v>0</v>
      </c>
      <c r="N1739" s="4">
        <f>'Листы на печать'!P1873</f>
        <v>0</v>
      </c>
    </row>
    <row r="1740" spans="1:14">
      <c r="A1740" s="4">
        <f>'Листы на печать'!B1874</f>
        <v>0</v>
      </c>
      <c r="B1740" s="4">
        <f>'Листы на печать'!Y1874</f>
        <v>0</v>
      </c>
      <c r="C1740" s="4">
        <f>'Листы на печать'!AA1874</f>
        <v>0</v>
      </c>
      <c r="D1740" s="5" t="str">
        <f t="shared" si="108"/>
        <v>00</v>
      </c>
      <c r="E1740" s="4">
        <f>'Листы на печать'!AC1874</f>
        <v>0</v>
      </c>
      <c r="F1740" s="4">
        <f>'Листы на печать'!AE1874</f>
        <v>0</v>
      </c>
      <c r="G1740" s="5">
        <f t="shared" si="109"/>
        <v>0</v>
      </c>
      <c r="H1740" s="4">
        <f>'Листы на печать'!J1874</f>
        <v>0</v>
      </c>
      <c r="I1740" s="4">
        <f>'Листы на печать'!L1874</f>
        <v>0</v>
      </c>
      <c r="J1740" s="5">
        <f t="shared" si="110"/>
        <v>0</v>
      </c>
      <c r="K1740" s="4">
        <f>'Листы на печать'!M1874</f>
        <v>0</v>
      </c>
      <c r="L1740" s="4" t="str">
        <f t="shared" si="111"/>
        <v>00</v>
      </c>
      <c r="M1740" s="4">
        <f>'Листы на печать'!N1874</f>
        <v>0</v>
      </c>
      <c r="N1740" s="4">
        <f>'Листы на печать'!P1874</f>
        <v>0</v>
      </c>
    </row>
    <row r="1741" spans="1:14">
      <c r="A1741" s="4">
        <f>'Листы на печать'!B1875</f>
        <v>0</v>
      </c>
      <c r="B1741" s="4">
        <f>'Листы на печать'!Y1875</f>
        <v>0</v>
      </c>
      <c r="C1741" s="4">
        <f>'Листы на печать'!AA1875</f>
        <v>0</v>
      </c>
      <c r="D1741" s="5" t="str">
        <f t="shared" si="108"/>
        <v>00</v>
      </c>
      <c r="E1741" s="4">
        <f>'Листы на печать'!AC1875</f>
        <v>0</v>
      </c>
      <c r="F1741" s="4">
        <f>'Листы на печать'!AE1875</f>
        <v>0</v>
      </c>
      <c r="G1741" s="5">
        <f t="shared" si="109"/>
        <v>0</v>
      </c>
      <c r="H1741" s="4">
        <f>'Листы на печать'!J1875</f>
        <v>0</v>
      </c>
      <c r="I1741" s="4">
        <f>'Листы на печать'!L1875</f>
        <v>0</v>
      </c>
      <c r="J1741" s="5">
        <f t="shared" si="110"/>
        <v>0</v>
      </c>
      <c r="K1741" s="4">
        <f>'Листы на печать'!M1875</f>
        <v>0</v>
      </c>
      <c r="L1741" s="4" t="str">
        <f t="shared" si="111"/>
        <v>00</v>
      </c>
      <c r="M1741" s="4">
        <f>'Листы на печать'!N1875</f>
        <v>0</v>
      </c>
      <c r="N1741" s="4">
        <f>'Листы на печать'!P1875</f>
        <v>0</v>
      </c>
    </row>
    <row r="1742" spans="1:14">
      <c r="A1742" s="4">
        <f>'Листы на печать'!B1876</f>
        <v>0</v>
      </c>
      <c r="B1742" s="4">
        <f>'Листы на печать'!Y1876</f>
        <v>0</v>
      </c>
      <c r="C1742" s="4">
        <f>'Листы на печать'!AA1876</f>
        <v>0</v>
      </c>
      <c r="D1742" s="5" t="str">
        <f t="shared" ref="D1742:D1805" si="112">CONCATENATE(B1742, E1742)</f>
        <v>00</v>
      </c>
      <c r="E1742" s="4">
        <f>'Листы на печать'!AC1876</f>
        <v>0</v>
      </c>
      <c r="F1742" s="4">
        <f>'Листы на печать'!AE1876</f>
        <v>0</v>
      </c>
      <c r="G1742" s="5">
        <f t="shared" si="109"/>
        <v>0</v>
      </c>
      <c r="H1742" s="4">
        <f>'Листы на печать'!J1876</f>
        <v>0</v>
      </c>
      <c r="I1742" s="4">
        <f>'Листы на печать'!L1876</f>
        <v>0</v>
      </c>
      <c r="J1742" s="5">
        <f t="shared" si="110"/>
        <v>0</v>
      </c>
      <c r="K1742" s="4">
        <f>'Листы на печать'!M1876</f>
        <v>0</v>
      </c>
      <c r="L1742" s="4" t="str">
        <f t="shared" si="111"/>
        <v>00</v>
      </c>
      <c r="M1742" s="4">
        <f>'Листы на печать'!N1876</f>
        <v>0</v>
      </c>
      <c r="N1742" s="4">
        <f>'Листы на печать'!P1876</f>
        <v>0</v>
      </c>
    </row>
    <row r="1743" spans="1:14">
      <c r="A1743" s="4">
        <f>'Листы на печать'!B1877</f>
        <v>0</v>
      </c>
      <c r="B1743" s="4">
        <f>'Листы на печать'!Y1877</f>
        <v>0</v>
      </c>
      <c r="C1743" s="4">
        <f>'Листы на печать'!AA1877</f>
        <v>0</v>
      </c>
      <c r="D1743" s="5" t="str">
        <f t="shared" si="112"/>
        <v>00</v>
      </c>
      <c r="E1743" s="4">
        <f>'Листы на печать'!AC1877</f>
        <v>0</v>
      </c>
      <c r="F1743" s="4">
        <f>'Листы на печать'!AE1877</f>
        <v>0</v>
      </c>
      <c r="G1743" s="5">
        <f t="shared" si="109"/>
        <v>0</v>
      </c>
      <c r="H1743" s="4">
        <f>'Листы на печать'!J1877</f>
        <v>0</v>
      </c>
      <c r="I1743" s="4">
        <f>'Листы на печать'!L1877</f>
        <v>0</v>
      </c>
      <c r="J1743" s="5">
        <f t="shared" si="110"/>
        <v>0</v>
      </c>
      <c r="K1743" s="4">
        <f>'Листы на печать'!M1877</f>
        <v>0</v>
      </c>
      <c r="L1743" s="4" t="str">
        <f t="shared" si="111"/>
        <v>00</v>
      </c>
      <c r="M1743" s="4">
        <f>'Листы на печать'!N1877</f>
        <v>0</v>
      </c>
      <c r="N1743" s="4">
        <f>'Листы на печать'!P1877</f>
        <v>0</v>
      </c>
    </row>
    <row r="1744" spans="1:14">
      <c r="A1744" s="4">
        <f>'Листы на печать'!B1878</f>
        <v>0</v>
      </c>
      <c r="B1744" s="4">
        <f>'Листы на печать'!Y1878</f>
        <v>0</v>
      </c>
      <c r="C1744" s="4">
        <f>'Листы на печать'!AA1878</f>
        <v>0</v>
      </c>
      <c r="D1744" s="5" t="str">
        <f t="shared" si="112"/>
        <v>00</v>
      </c>
      <c r="E1744" s="4">
        <f>'Листы на печать'!AC1878</f>
        <v>0</v>
      </c>
      <c r="F1744" s="4">
        <f>'Листы на печать'!AE1878</f>
        <v>0</v>
      </c>
      <c r="G1744" s="5">
        <f t="shared" si="109"/>
        <v>0</v>
      </c>
      <c r="H1744" s="4">
        <f>'Листы на печать'!J1878</f>
        <v>0</v>
      </c>
      <c r="I1744" s="4">
        <f>'Листы на печать'!L1878</f>
        <v>0</v>
      </c>
      <c r="J1744" s="5">
        <f t="shared" si="110"/>
        <v>0</v>
      </c>
      <c r="K1744" s="4">
        <f>'Листы на печать'!M1878</f>
        <v>0</v>
      </c>
      <c r="L1744" s="4" t="str">
        <f t="shared" si="111"/>
        <v>00</v>
      </c>
      <c r="M1744" s="4">
        <f>'Листы на печать'!N1878</f>
        <v>0</v>
      </c>
      <c r="N1744" s="4">
        <f>'Листы на печать'!P1878</f>
        <v>0</v>
      </c>
    </row>
    <row r="1745" spans="1:14">
      <c r="A1745" s="4">
        <f>'Листы на печать'!B1879</f>
        <v>0</v>
      </c>
      <c r="B1745" s="4">
        <f>'Листы на печать'!Y1879</f>
        <v>0</v>
      </c>
      <c r="C1745" s="4">
        <f>'Листы на печать'!AA1879</f>
        <v>0</v>
      </c>
      <c r="D1745" s="5" t="str">
        <f t="shared" si="112"/>
        <v>00</v>
      </c>
      <c r="E1745" s="4">
        <f>'Листы на печать'!AC1879</f>
        <v>0</v>
      </c>
      <c r="F1745" s="4">
        <f>'Листы на печать'!AE1879</f>
        <v>0</v>
      </c>
      <c r="G1745" s="5">
        <f t="shared" si="109"/>
        <v>0</v>
      </c>
      <c r="H1745" s="4">
        <f>'Листы на печать'!J1879</f>
        <v>0</v>
      </c>
      <c r="I1745" s="4">
        <f>'Листы на печать'!L1879</f>
        <v>0</v>
      </c>
      <c r="J1745" s="5">
        <f t="shared" si="110"/>
        <v>0</v>
      </c>
      <c r="K1745" s="4">
        <f>'Листы на печать'!M1879</f>
        <v>0</v>
      </c>
      <c r="L1745" s="4" t="str">
        <f t="shared" si="111"/>
        <v>00</v>
      </c>
      <c r="M1745" s="4">
        <f>'Листы на печать'!N1879</f>
        <v>0</v>
      </c>
      <c r="N1745" s="4">
        <f>'Листы на печать'!P1879</f>
        <v>0</v>
      </c>
    </row>
    <row r="1746" spans="1:14">
      <c r="A1746" s="4">
        <f>'Листы на печать'!B1880</f>
        <v>0</v>
      </c>
      <c r="B1746" s="4">
        <f>'Листы на печать'!Y1880</f>
        <v>0</v>
      </c>
      <c r="C1746" s="4">
        <f>'Листы на печать'!AA1880</f>
        <v>0</v>
      </c>
      <c r="D1746" s="5" t="str">
        <f t="shared" si="112"/>
        <v>00</v>
      </c>
      <c r="E1746" s="4">
        <f>'Листы на печать'!AC1880</f>
        <v>0</v>
      </c>
      <c r="F1746" s="4">
        <f>'Листы на печать'!AE1880</f>
        <v>0</v>
      </c>
      <c r="G1746" s="5">
        <f t="shared" si="109"/>
        <v>0</v>
      </c>
      <c r="H1746" s="4">
        <f>'Листы на печать'!J1880</f>
        <v>0</v>
      </c>
      <c r="I1746" s="4">
        <f>'Листы на печать'!L1880</f>
        <v>0</v>
      </c>
      <c r="J1746" s="5">
        <f t="shared" si="110"/>
        <v>0</v>
      </c>
      <c r="K1746" s="4">
        <f>'Листы на печать'!M1880</f>
        <v>0</v>
      </c>
      <c r="L1746" s="4" t="str">
        <f t="shared" si="111"/>
        <v>00</v>
      </c>
      <c r="M1746" s="4">
        <f>'Листы на печать'!N1880</f>
        <v>0</v>
      </c>
      <c r="N1746" s="4">
        <f>'Листы на печать'!P1880</f>
        <v>0</v>
      </c>
    </row>
    <row r="1747" spans="1:14">
      <c r="A1747" s="4">
        <f>'Листы на печать'!B1881</f>
        <v>0</v>
      </c>
      <c r="B1747" s="4">
        <f>'Листы на печать'!Y1881</f>
        <v>0</v>
      </c>
      <c r="C1747" s="4">
        <f>'Листы на печать'!AA1881</f>
        <v>0</v>
      </c>
      <c r="D1747" s="5" t="str">
        <f t="shared" si="112"/>
        <v>00</v>
      </c>
      <c r="E1747" s="4">
        <f>'Листы на печать'!AC1881</f>
        <v>0</v>
      </c>
      <c r="F1747" s="4">
        <f>'Листы на печать'!AE1881</f>
        <v>0</v>
      </c>
      <c r="G1747" s="5">
        <f t="shared" si="109"/>
        <v>0</v>
      </c>
      <c r="H1747" s="4">
        <f>'Листы на печать'!J1881</f>
        <v>0</v>
      </c>
      <c r="I1747" s="4">
        <f>'Листы на печать'!L1881</f>
        <v>0</v>
      </c>
      <c r="J1747" s="5">
        <f t="shared" si="110"/>
        <v>0</v>
      </c>
      <c r="K1747" s="4">
        <f>'Листы на печать'!M1881</f>
        <v>0</v>
      </c>
      <c r="L1747" s="4" t="str">
        <f t="shared" si="111"/>
        <v>00</v>
      </c>
      <c r="M1747" s="4">
        <f>'Листы на печать'!N1881</f>
        <v>0</v>
      </c>
      <c r="N1747" s="4">
        <f>'Листы на печать'!P1881</f>
        <v>0</v>
      </c>
    </row>
    <row r="1748" spans="1:14">
      <c r="A1748" s="4">
        <f>'Листы на печать'!B1882</f>
        <v>0</v>
      </c>
      <c r="B1748" s="4">
        <f>'Листы на печать'!Y1882</f>
        <v>0</v>
      </c>
      <c r="C1748" s="4">
        <f>'Листы на печать'!AA1882</f>
        <v>0</v>
      </c>
      <c r="D1748" s="5" t="str">
        <f t="shared" si="112"/>
        <v>00</v>
      </c>
      <c r="E1748" s="4">
        <f>'Листы на печать'!AC1882</f>
        <v>0</v>
      </c>
      <c r="F1748" s="4">
        <f>'Листы на печать'!AE1882</f>
        <v>0</v>
      </c>
      <c r="G1748" s="5">
        <f t="shared" si="109"/>
        <v>0</v>
      </c>
      <c r="H1748" s="4">
        <f>'Листы на печать'!J1882</f>
        <v>0</v>
      </c>
      <c r="I1748" s="4">
        <f>'Листы на печать'!L1882</f>
        <v>0</v>
      </c>
      <c r="J1748" s="5">
        <f t="shared" si="110"/>
        <v>0</v>
      </c>
      <c r="K1748" s="4">
        <f>'Листы на печать'!M1882</f>
        <v>0</v>
      </c>
      <c r="L1748" s="4" t="str">
        <f t="shared" si="111"/>
        <v>00</v>
      </c>
      <c r="M1748" s="4">
        <f>'Листы на печать'!N1882</f>
        <v>0</v>
      </c>
      <c r="N1748" s="4">
        <f>'Листы на печать'!P1882</f>
        <v>0</v>
      </c>
    </row>
    <row r="1749" spans="1:14">
      <c r="A1749" s="4">
        <f>'Листы на печать'!B1883</f>
        <v>0</v>
      </c>
      <c r="B1749" s="4">
        <f>'Листы на печать'!Y1883</f>
        <v>0</v>
      </c>
      <c r="C1749" s="4">
        <f>'Листы на печать'!AA1883</f>
        <v>0</v>
      </c>
      <c r="D1749" s="5" t="str">
        <f t="shared" si="112"/>
        <v>00</v>
      </c>
      <c r="E1749" s="4">
        <f>'Листы на печать'!AC1883</f>
        <v>0</v>
      </c>
      <c r="F1749" s="4">
        <f>'Листы на печать'!AE1883</f>
        <v>0</v>
      </c>
      <c r="G1749" s="5">
        <f t="shared" si="109"/>
        <v>0</v>
      </c>
      <c r="H1749" s="4">
        <f>'Листы на печать'!J1883</f>
        <v>0</v>
      </c>
      <c r="I1749" s="4">
        <f>'Листы на печать'!L1883</f>
        <v>0</v>
      </c>
      <c r="J1749" s="5">
        <f t="shared" si="110"/>
        <v>0</v>
      </c>
      <c r="K1749" s="4">
        <f>'Листы на печать'!M1883</f>
        <v>0</v>
      </c>
      <c r="L1749" s="4" t="str">
        <f t="shared" si="111"/>
        <v>00</v>
      </c>
      <c r="M1749" s="4">
        <f>'Листы на печать'!N1883</f>
        <v>0</v>
      </c>
      <c r="N1749" s="4">
        <f>'Листы на печать'!P1883</f>
        <v>0</v>
      </c>
    </row>
    <row r="1750" spans="1:14">
      <c r="A1750" s="4">
        <f>'Листы на печать'!B1884</f>
        <v>0</v>
      </c>
      <c r="B1750" s="4">
        <f>'Листы на печать'!Y1884</f>
        <v>0</v>
      </c>
      <c r="C1750" s="4">
        <f>'Листы на печать'!AA1884</f>
        <v>0</v>
      </c>
      <c r="D1750" s="5" t="str">
        <f t="shared" si="112"/>
        <v>00</v>
      </c>
      <c r="E1750" s="4">
        <f>'Листы на печать'!AC1884</f>
        <v>0</v>
      </c>
      <c r="F1750" s="4">
        <f>'Листы на печать'!AE1884</f>
        <v>0</v>
      </c>
      <c r="G1750" s="5">
        <f t="shared" si="109"/>
        <v>0</v>
      </c>
      <c r="H1750" s="4">
        <f>'Листы на печать'!J1884</f>
        <v>0</v>
      </c>
      <c r="I1750" s="4">
        <f>'Листы на печать'!L1884</f>
        <v>0</v>
      </c>
      <c r="J1750" s="5">
        <f t="shared" si="110"/>
        <v>0</v>
      </c>
      <c r="K1750" s="4">
        <f>'Листы на печать'!M1884</f>
        <v>0</v>
      </c>
      <c r="L1750" s="4" t="str">
        <f t="shared" si="111"/>
        <v>00</v>
      </c>
      <c r="M1750" s="4">
        <f>'Листы на печать'!N1884</f>
        <v>0</v>
      </c>
      <c r="N1750" s="4">
        <f>'Листы на печать'!P1884</f>
        <v>0</v>
      </c>
    </row>
    <row r="1751" spans="1:14">
      <c r="A1751" s="4">
        <f>'Листы на печать'!B1885</f>
        <v>0</v>
      </c>
      <c r="B1751" s="4">
        <f>'Листы на печать'!Y1885</f>
        <v>0</v>
      </c>
      <c r="C1751" s="4">
        <f>'Листы на печать'!AA1885</f>
        <v>0</v>
      </c>
      <c r="D1751" s="5" t="str">
        <f t="shared" si="112"/>
        <v>00</v>
      </c>
      <c r="E1751" s="4">
        <f>'Листы на печать'!AC1885</f>
        <v>0</v>
      </c>
      <c r="F1751" s="4">
        <f>'Листы на печать'!AE1885</f>
        <v>0</v>
      </c>
      <c r="G1751" s="5">
        <f t="shared" si="109"/>
        <v>0</v>
      </c>
      <c r="H1751" s="4">
        <f>'Листы на печать'!J1885</f>
        <v>0</v>
      </c>
      <c r="I1751" s="4">
        <f>'Листы на печать'!L1885</f>
        <v>0</v>
      </c>
      <c r="J1751" s="5">
        <f t="shared" si="110"/>
        <v>0</v>
      </c>
      <c r="K1751" s="4">
        <f>'Листы на печать'!M1885</f>
        <v>0</v>
      </c>
      <c r="L1751" s="4" t="str">
        <f t="shared" si="111"/>
        <v>00</v>
      </c>
      <c r="M1751" s="4">
        <f>'Листы на печать'!N1885</f>
        <v>0</v>
      </c>
      <c r="N1751" s="4">
        <f>'Листы на печать'!P1885</f>
        <v>0</v>
      </c>
    </row>
    <row r="1752" spans="1:14">
      <c r="A1752" s="4">
        <f>'Листы на печать'!B1886</f>
        <v>0</v>
      </c>
      <c r="B1752" s="4">
        <f>'Листы на печать'!Y1886</f>
        <v>0</v>
      </c>
      <c r="C1752" s="4">
        <f>'Листы на печать'!AA1886</f>
        <v>0</v>
      </c>
      <c r="D1752" s="5" t="str">
        <f t="shared" si="112"/>
        <v>00</v>
      </c>
      <c r="E1752" s="4">
        <f>'Листы на печать'!AC1886</f>
        <v>0</v>
      </c>
      <c r="F1752" s="4">
        <f>'Листы на печать'!AE1886</f>
        <v>0</v>
      </c>
      <c r="G1752" s="5">
        <f t="shared" si="109"/>
        <v>0</v>
      </c>
      <c r="H1752" s="4">
        <f>'Листы на печать'!J1886</f>
        <v>0</v>
      </c>
      <c r="I1752" s="4">
        <f>'Листы на печать'!L1886</f>
        <v>0</v>
      </c>
      <c r="J1752" s="5">
        <f t="shared" si="110"/>
        <v>0</v>
      </c>
      <c r="K1752" s="4">
        <f>'Листы на печать'!M1886</f>
        <v>0</v>
      </c>
      <c r="L1752" s="4" t="str">
        <f t="shared" si="111"/>
        <v>00</v>
      </c>
      <c r="M1752" s="4">
        <f>'Листы на печать'!N1886</f>
        <v>0</v>
      </c>
      <c r="N1752" s="4">
        <f>'Листы на печать'!P1886</f>
        <v>0</v>
      </c>
    </row>
    <row r="1753" spans="1:14">
      <c r="A1753" s="4">
        <f>'Листы на печать'!B1887</f>
        <v>0</v>
      </c>
      <c r="B1753" s="4">
        <f>'Листы на печать'!Y1887</f>
        <v>0</v>
      </c>
      <c r="C1753" s="4">
        <f>'Листы на печать'!AA1887</f>
        <v>0</v>
      </c>
      <c r="D1753" s="5" t="str">
        <f t="shared" si="112"/>
        <v>00</v>
      </c>
      <c r="E1753" s="4">
        <f>'Листы на печать'!AC1887</f>
        <v>0</v>
      </c>
      <c r="F1753" s="4">
        <f>'Листы на печать'!AE1887</f>
        <v>0</v>
      </c>
      <c r="G1753" s="5">
        <f t="shared" si="109"/>
        <v>0</v>
      </c>
      <c r="H1753" s="4">
        <f>'Листы на печать'!J1887</f>
        <v>0</v>
      </c>
      <c r="I1753" s="4">
        <f>'Листы на печать'!L1887</f>
        <v>0</v>
      </c>
      <c r="J1753" s="5">
        <f t="shared" si="110"/>
        <v>0</v>
      </c>
      <c r="K1753" s="4">
        <f>'Листы на печать'!M1887</f>
        <v>0</v>
      </c>
      <c r="L1753" s="4" t="str">
        <f t="shared" si="111"/>
        <v>00</v>
      </c>
      <c r="M1753" s="4">
        <f>'Листы на печать'!N1887</f>
        <v>0</v>
      </c>
      <c r="N1753" s="4">
        <f>'Листы на печать'!P1887</f>
        <v>0</v>
      </c>
    </row>
    <row r="1754" spans="1:14">
      <c r="A1754" s="4">
        <f>'Листы на печать'!B1888</f>
        <v>0</v>
      </c>
      <c r="B1754" s="4">
        <f>'Листы на печать'!Y1888</f>
        <v>0</v>
      </c>
      <c r="C1754" s="4">
        <f>'Листы на печать'!AA1888</f>
        <v>0</v>
      </c>
      <c r="D1754" s="5" t="str">
        <f t="shared" si="112"/>
        <v>00</v>
      </c>
      <c r="E1754" s="4">
        <f>'Листы на печать'!AC1888</f>
        <v>0</v>
      </c>
      <c r="F1754" s="4">
        <f>'Листы на печать'!AE1888</f>
        <v>0</v>
      </c>
      <c r="G1754" s="5">
        <f t="shared" si="109"/>
        <v>0</v>
      </c>
      <c r="H1754" s="4">
        <f>'Листы на печать'!J1888</f>
        <v>0</v>
      </c>
      <c r="I1754" s="4">
        <f>'Листы на печать'!L1888</f>
        <v>0</v>
      </c>
      <c r="J1754" s="5">
        <f t="shared" si="110"/>
        <v>0</v>
      </c>
      <c r="K1754" s="4">
        <f>'Листы на печать'!M1888</f>
        <v>0</v>
      </c>
      <c r="L1754" s="4" t="str">
        <f t="shared" si="111"/>
        <v>00</v>
      </c>
      <c r="M1754" s="4">
        <f>'Листы на печать'!N1888</f>
        <v>0</v>
      </c>
      <c r="N1754" s="4">
        <f>'Листы на печать'!P1888</f>
        <v>0</v>
      </c>
    </row>
    <row r="1755" spans="1:14">
      <c r="A1755" s="4">
        <f>'Листы на печать'!B1889</f>
        <v>0</v>
      </c>
      <c r="B1755" s="4">
        <f>'Листы на печать'!Y1889</f>
        <v>0</v>
      </c>
      <c r="C1755" s="4" t="str">
        <f>'Листы на печать'!AA1889</f>
        <v>АП-08/15-АОВ2.К</v>
      </c>
      <c r="D1755" s="5" t="str">
        <f t="shared" si="112"/>
        <v>00</v>
      </c>
      <c r="E1755" s="4">
        <f>'Листы на печать'!AC1889</f>
        <v>0</v>
      </c>
      <c r="F1755" s="4">
        <f>'Листы на печать'!AE1889</f>
        <v>0</v>
      </c>
      <c r="G1755" s="5">
        <f t="shared" si="109"/>
        <v>0</v>
      </c>
      <c r="H1755" s="4">
        <f>'Листы на печать'!J1889</f>
        <v>0</v>
      </c>
      <c r="I1755" s="4">
        <f>'Листы на печать'!L1889</f>
        <v>0</v>
      </c>
      <c r="J1755" s="5">
        <f t="shared" si="110"/>
        <v>0</v>
      </c>
      <c r="K1755" s="4">
        <f>'Листы на печать'!M1889</f>
        <v>0</v>
      </c>
      <c r="L1755" s="4" t="str">
        <f t="shared" si="111"/>
        <v>00</v>
      </c>
      <c r="M1755" s="4">
        <f>'Листы на печать'!N1889</f>
        <v>0</v>
      </c>
      <c r="N1755" s="4">
        <f>'Листы на печать'!P1889</f>
        <v>0</v>
      </c>
    </row>
    <row r="1756" spans="1:14">
      <c r="A1756" s="4">
        <f>'Листы на печать'!B1890</f>
        <v>0</v>
      </c>
      <c r="B1756" s="4">
        <f>'Листы на печать'!Y1890</f>
        <v>0</v>
      </c>
      <c r="C1756" s="4">
        <f>'Листы на печать'!AA1890</f>
        <v>0</v>
      </c>
      <c r="D1756" s="5" t="str">
        <f t="shared" si="112"/>
        <v>00</v>
      </c>
      <c r="E1756" s="4">
        <f>'Листы на печать'!AC1890</f>
        <v>0</v>
      </c>
      <c r="F1756" s="4">
        <f>'Листы на печать'!AE1890</f>
        <v>0</v>
      </c>
      <c r="G1756" s="5">
        <f t="shared" si="109"/>
        <v>0</v>
      </c>
      <c r="H1756" s="4">
        <f>'Листы на печать'!J1890</f>
        <v>0</v>
      </c>
      <c r="I1756" s="4">
        <f>'Листы на печать'!L1890</f>
        <v>0</v>
      </c>
      <c r="J1756" s="5">
        <f t="shared" si="110"/>
        <v>0</v>
      </c>
      <c r="K1756" s="4">
        <f>'Листы на печать'!M1890</f>
        <v>0</v>
      </c>
      <c r="L1756" s="4" t="str">
        <f t="shared" si="111"/>
        <v>00</v>
      </c>
      <c r="M1756" s="4">
        <f>'Листы на печать'!N1890</f>
        <v>0</v>
      </c>
      <c r="N1756" s="4">
        <f>'Листы на печать'!P1890</f>
        <v>0</v>
      </c>
    </row>
    <row r="1757" spans="1:14">
      <c r="A1757" s="4">
        <f>'Листы на печать'!B1891</f>
        <v>0</v>
      </c>
      <c r="B1757" s="4">
        <f>'Листы на печать'!Y1891</f>
        <v>0</v>
      </c>
      <c r="C1757" s="4">
        <f>'Листы на печать'!AA1891</f>
        <v>0</v>
      </c>
      <c r="D1757" s="5" t="str">
        <f t="shared" si="112"/>
        <v>00</v>
      </c>
      <c r="E1757" s="4">
        <f>'Листы на печать'!AC1891</f>
        <v>0</v>
      </c>
      <c r="F1757" s="4">
        <f>'Листы на печать'!AE1891</f>
        <v>0</v>
      </c>
      <c r="G1757" s="5">
        <f t="shared" si="109"/>
        <v>0</v>
      </c>
      <c r="H1757" s="4">
        <f>'Листы на печать'!J1891</f>
        <v>0</v>
      </c>
      <c r="I1757" s="4">
        <f>'Листы на печать'!L1891</f>
        <v>0</v>
      </c>
      <c r="J1757" s="5">
        <f t="shared" si="110"/>
        <v>0</v>
      </c>
      <c r="K1757" s="4">
        <f>'Листы на печать'!M1891</f>
        <v>0</v>
      </c>
      <c r="L1757" s="4" t="str">
        <f t="shared" si="111"/>
        <v>00</v>
      </c>
      <c r="M1757" s="4">
        <f>'Листы на печать'!N1891</f>
        <v>0</v>
      </c>
      <c r="N1757" s="4">
        <f>'Листы на печать'!P1891</f>
        <v>0</v>
      </c>
    </row>
    <row r="1758" spans="1:14">
      <c r="A1758" s="4">
        <f>'Листы на печать'!B1892</f>
        <v>0</v>
      </c>
      <c r="B1758" s="4">
        <f>'Листы на печать'!Y1892</f>
        <v>0</v>
      </c>
      <c r="C1758" s="4">
        <f>'Листы на печать'!AA1892</f>
        <v>0</v>
      </c>
      <c r="D1758" s="5" t="str">
        <f t="shared" si="112"/>
        <v>00</v>
      </c>
      <c r="E1758" s="4">
        <f>'Листы на печать'!AC1892</f>
        <v>0</v>
      </c>
      <c r="F1758" s="4">
        <f>'Листы на печать'!AE1892</f>
        <v>0</v>
      </c>
      <c r="G1758" s="5">
        <f t="shared" si="109"/>
        <v>0</v>
      </c>
      <c r="H1758" s="4">
        <f>'Листы на печать'!J1892</f>
        <v>0</v>
      </c>
      <c r="I1758" s="4">
        <f>'Листы на печать'!L1892</f>
        <v>0</v>
      </c>
      <c r="J1758" s="5">
        <f t="shared" si="110"/>
        <v>0</v>
      </c>
      <c r="K1758" s="4">
        <f>'Листы на печать'!M1892</f>
        <v>0</v>
      </c>
      <c r="L1758" s="4" t="str">
        <f t="shared" si="111"/>
        <v>00</v>
      </c>
      <c r="M1758" s="4">
        <f>'Листы на печать'!N1892</f>
        <v>0</v>
      </c>
      <c r="N1758" s="4">
        <f>'Листы на печать'!P1892</f>
        <v>0</v>
      </c>
    </row>
    <row r="1759" spans="1:14">
      <c r="A1759" s="4">
        <f>'Листы на печать'!B1893</f>
        <v>0</v>
      </c>
      <c r="B1759" s="4">
        <f>'Листы на печать'!Y1893</f>
        <v>0</v>
      </c>
      <c r="C1759" s="4">
        <f>'Листы на печать'!AA1893</f>
        <v>0</v>
      </c>
      <c r="D1759" s="5" t="str">
        <f t="shared" si="112"/>
        <v>00</v>
      </c>
      <c r="E1759" s="4">
        <f>'Листы на печать'!AC1893</f>
        <v>0</v>
      </c>
      <c r="F1759" s="4">
        <f>'Листы на печать'!AE1893</f>
        <v>0</v>
      </c>
      <c r="G1759" s="5">
        <f t="shared" si="109"/>
        <v>0</v>
      </c>
      <c r="H1759" s="4">
        <f>'Листы на печать'!J1893</f>
        <v>0</v>
      </c>
      <c r="I1759" s="4">
        <f>'Листы на печать'!L1893</f>
        <v>0</v>
      </c>
      <c r="J1759" s="5">
        <f t="shared" si="110"/>
        <v>0</v>
      </c>
      <c r="K1759" s="4">
        <f>'Листы на печать'!M1893</f>
        <v>0</v>
      </c>
      <c r="L1759" s="4" t="str">
        <f t="shared" si="111"/>
        <v>00</v>
      </c>
      <c r="M1759" s="4">
        <f>'Листы на печать'!N1893</f>
        <v>0</v>
      </c>
      <c r="N1759" s="4">
        <f>'Листы на печать'!P1893</f>
        <v>0</v>
      </c>
    </row>
    <row r="1760" spans="1:14">
      <c r="A1760" s="4" t="str">
        <f>'Листы на печать'!B1894</f>
        <v>Обозначение кабеля, провода</v>
      </c>
      <c r="B1760" s="4" t="str">
        <f>'Листы на печать'!Y1894</f>
        <v>Кабель, провод</v>
      </c>
      <c r="C1760" s="4">
        <f>'Листы на печать'!AA1894</f>
        <v>0</v>
      </c>
      <c r="D1760" s="5" t="str">
        <f t="shared" si="112"/>
        <v>Кабель, провод0</v>
      </c>
      <c r="E1760" s="4">
        <f>'Листы на печать'!AC1894</f>
        <v>0</v>
      </c>
      <c r="F1760" s="4">
        <f>'Листы на печать'!AE1894</f>
        <v>0</v>
      </c>
      <c r="G1760" s="5" t="str">
        <f t="shared" si="109"/>
        <v>Обозначение кабеля, провода</v>
      </c>
      <c r="H1760" s="4" t="str">
        <f>'Листы на печать'!J1894</f>
        <v>Участок трассы кабеля, провода</v>
      </c>
      <c r="I1760" s="4">
        <f>'Листы на печать'!L1894</f>
        <v>0</v>
      </c>
      <c r="J1760" s="5" t="str">
        <f t="shared" si="110"/>
        <v>Обозначение кабеля, провода</v>
      </c>
      <c r="K1760" s="4">
        <f>'Листы на печать'!M1894</f>
        <v>0</v>
      </c>
      <c r="L1760" s="4" t="str">
        <f t="shared" si="111"/>
        <v>00</v>
      </c>
      <c r="M1760" s="4">
        <f>'Листы на печать'!N1894</f>
        <v>0</v>
      </c>
      <c r="N1760" s="4">
        <f>'Листы на печать'!P1894</f>
        <v>0</v>
      </c>
    </row>
    <row r="1761" spans="1:14">
      <c r="A1761" s="4">
        <f>'Листы на печать'!B1895</f>
        <v>0</v>
      </c>
      <c r="B1761" s="4" t="str">
        <f>'Листы на печать'!Y1895</f>
        <v>по проекту</v>
      </c>
      <c r="C1761" s="4">
        <f>'Листы на печать'!AA1895</f>
        <v>0</v>
      </c>
      <c r="D1761" s="5" t="str">
        <f t="shared" si="112"/>
        <v>по проекту0</v>
      </c>
      <c r="E1761" s="4">
        <f>'Листы на печать'!AC1895</f>
        <v>0</v>
      </c>
      <c r="F1761" s="4">
        <f>'Листы на печать'!AE1895</f>
        <v>0</v>
      </c>
      <c r="G1761" s="5">
        <f t="shared" si="109"/>
        <v>0</v>
      </c>
      <c r="H1761" s="4" t="str">
        <f>'Листы на печать'!J1895</f>
        <v>в трубе стальной,      Ø/м</v>
      </c>
      <c r="I1761" s="4">
        <f>'Листы на печать'!L1895</f>
        <v>0</v>
      </c>
      <c r="J1761" s="5">
        <f t="shared" si="110"/>
        <v>0</v>
      </c>
      <c r="K1761" s="4" t="str">
        <f>'Листы на печать'!M1895</f>
        <v>в трубе ПВХ (п),  ПНД (пн),  металло-рукаве (м), Ø/м</v>
      </c>
      <c r="L1761" s="4" t="str">
        <f t="shared" si="111"/>
        <v>в трубе ПВХ (п),  ПНД (пн),  металло-рукаве (м), Ø/м0</v>
      </c>
      <c r="M1761" s="4">
        <f>'Листы на печать'!N1895</f>
        <v>0</v>
      </c>
      <c r="N1761" s="4">
        <f>'Листы на печать'!P1895</f>
        <v>0</v>
      </c>
    </row>
    <row r="1762" spans="1:14">
      <c r="A1762" s="4">
        <f>'Листы на печать'!B1896</f>
        <v>0</v>
      </c>
      <c r="B1762" s="4" t="str">
        <f>'Листы на печать'!Y1896</f>
        <v>Марка</v>
      </c>
      <c r="C1762" s="4" t="str">
        <f>'Листы на печать'!AA1896</f>
        <v>Кол., число и сечение жил</v>
      </c>
      <c r="D1762" s="5" t="str">
        <f t="shared" si="112"/>
        <v>Марка0</v>
      </c>
      <c r="E1762" s="4">
        <f>'Листы на печать'!AC1896</f>
        <v>0</v>
      </c>
      <c r="F1762" s="4" t="str">
        <f>'Листы на печать'!AE1896</f>
        <v>Длина, м</v>
      </c>
      <c r="G1762" s="5">
        <f t="shared" si="109"/>
        <v>0</v>
      </c>
      <c r="H1762" s="4">
        <f>'Листы на печать'!J1896</f>
        <v>0</v>
      </c>
      <c r="I1762" s="4">
        <f>'Листы на печать'!L1896</f>
        <v>0</v>
      </c>
      <c r="J1762" s="5">
        <f t="shared" si="110"/>
        <v>0</v>
      </c>
      <c r="K1762" s="4">
        <f>'Листы на печать'!M1896</f>
        <v>0</v>
      </c>
      <c r="L1762" s="4" t="str">
        <f t="shared" si="111"/>
        <v>00</v>
      </c>
      <c r="M1762" s="4">
        <f>'Листы на печать'!N1896</f>
        <v>0</v>
      </c>
      <c r="N1762" s="4">
        <f>'Листы на печать'!P1896</f>
        <v>0</v>
      </c>
    </row>
    <row r="1763" spans="1:14">
      <c r="A1763" s="4">
        <f>'Листы на печать'!B1897</f>
        <v>0</v>
      </c>
      <c r="B1763" s="4">
        <f>'Листы на печать'!Y1897</f>
        <v>0</v>
      </c>
      <c r="C1763" s="4">
        <f>'Листы на печать'!AA1897</f>
        <v>0</v>
      </c>
      <c r="D1763" s="5" t="str">
        <f t="shared" si="112"/>
        <v>00</v>
      </c>
      <c r="E1763" s="4">
        <f>'Листы на печать'!AC1897</f>
        <v>0</v>
      </c>
      <c r="F1763" s="4">
        <f>'Листы на печать'!AE1897</f>
        <v>0</v>
      </c>
      <c r="G1763" s="5">
        <f t="shared" si="109"/>
        <v>0</v>
      </c>
      <c r="H1763" s="4">
        <f>'Листы на печать'!J1897</f>
        <v>0</v>
      </c>
      <c r="I1763" s="4">
        <f>'Листы на печать'!L1897</f>
        <v>0</v>
      </c>
      <c r="J1763" s="5">
        <f t="shared" si="110"/>
        <v>0</v>
      </c>
      <c r="K1763" s="4">
        <f>'Листы на печать'!M1897</f>
        <v>0</v>
      </c>
      <c r="L1763" s="4" t="str">
        <f t="shared" si="111"/>
        <v>00</v>
      </c>
      <c r="M1763" s="4">
        <f>'Листы на печать'!N1897</f>
        <v>0</v>
      </c>
      <c r="N1763" s="4">
        <f>'Листы на печать'!P1897</f>
        <v>0</v>
      </c>
    </row>
    <row r="1764" spans="1:14">
      <c r="A1764" s="4">
        <f>'Листы на печать'!B1898</f>
        <v>0</v>
      </c>
      <c r="B1764" s="4">
        <f>'Листы на печать'!Y1898</f>
        <v>0</v>
      </c>
      <c r="C1764" s="4">
        <f>'Листы на печать'!AA1898</f>
        <v>0</v>
      </c>
      <c r="D1764" s="5" t="str">
        <f t="shared" si="112"/>
        <v>00</v>
      </c>
      <c r="E1764" s="4">
        <f>'Листы на печать'!AC1898</f>
        <v>0</v>
      </c>
      <c r="F1764" s="4">
        <f>'Листы на печать'!AE1898</f>
        <v>0</v>
      </c>
      <c r="G1764" s="5">
        <f t="shared" si="109"/>
        <v>0</v>
      </c>
      <c r="H1764" s="4">
        <f>'Листы на печать'!J1898</f>
        <v>0</v>
      </c>
      <c r="I1764" s="4">
        <f>'Листы на печать'!L1898</f>
        <v>0</v>
      </c>
      <c r="J1764" s="5">
        <f t="shared" si="110"/>
        <v>0</v>
      </c>
      <c r="K1764" s="4">
        <f>'Листы на печать'!M1898</f>
        <v>0</v>
      </c>
      <c r="L1764" s="4" t="str">
        <f t="shared" si="111"/>
        <v>00</v>
      </c>
      <c r="M1764" s="4">
        <f>'Листы на печать'!N1898</f>
        <v>0</v>
      </c>
      <c r="N1764" s="4">
        <f>'Листы на печать'!P1898</f>
        <v>0</v>
      </c>
    </row>
    <row r="1765" spans="1:14">
      <c r="A1765" s="4">
        <f>'Листы на печать'!B1899</f>
        <v>0</v>
      </c>
      <c r="B1765" s="4">
        <f>'Листы на печать'!Y1899</f>
        <v>0</v>
      </c>
      <c r="C1765" s="4">
        <f>'Листы на печать'!AA1899</f>
        <v>0</v>
      </c>
      <c r="D1765" s="5" t="str">
        <f t="shared" si="112"/>
        <v>00</v>
      </c>
      <c r="E1765" s="4">
        <f>'Листы на печать'!AC1899</f>
        <v>0</v>
      </c>
      <c r="F1765" s="4">
        <f>'Листы на печать'!AE1899</f>
        <v>0</v>
      </c>
      <c r="G1765" s="5">
        <f t="shared" si="109"/>
        <v>0</v>
      </c>
      <c r="H1765" s="4">
        <f>'Листы на печать'!J1899</f>
        <v>0</v>
      </c>
      <c r="I1765" s="4">
        <f>'Листы на печать'!L1899</f>
        <v>0</v>
      </c>
      <c r="J1765" s="5">
        <f t="shared" si="110"/>
        <v>0</v>
      </c>
      <c r="K1765" s="4">
        <f>'Листы на печать'!M1899</f>
        <v>0</v>
      </c>
      <c r="L1765" s="4" t="str">
        <f t="shared" si="111"/>
        <v>00</v>
      </c>
      <c r="M1765" s="4">
        <f>'Листы на печать'!N1899</f>
        <v>0</v>
      </c>
      <c r="N1765" s="4">
        <f>'Листы на печать'!P1899</f>
        <v>0</v>
      </c>
    </row>
    <row r="1766" spans="1:14">
      <c r="A1766" s="4">
        <f>'Листы на печать'!B1900</f>
        <v>0</v>
      </c>
      <c r="B1766" s="4">
        <f>'Листы на печать'!Y1900</f>
        <v>0</v>
      </c>
      <c r="C1766" s="4">
        <f>'Листы на печать'!AA1900</f>
        <v>0</v>
      </c>
      <c r="D1766" s="5" t="str">
        <f t="shared" si="112"/>
        <v>00</v>
      </c>
      <c r="E1766" s="4">
        <f>'Листы на печать'!AC1900</f>
        <v>0</v>
      </c>
      <c r="F1766" s="4">
        <f>'Листы на печать'!AE1900</f>
        <v>0</v>
      </c>
      <c r="G1766" s="5">
        <f t="shared" si="109"/>
        <v>0</v>
      </c>
      <c r="H1766" s="4">
        <f>'Листы на печать'!J1900</f>
        <v>0</v>
      </c>
      <c r="I1766" s="4">
        <f>'Листы на печать'!L1900</f>
        <v>0</v>
      </c>
      <c r="J1766" s="5">
        <f t="shared" si="110"/>
        <v>0</v>
      </c>
      <c r="K1766" s="4">
        <f>'Листы на печать'!M1900</f>
        <v>0</v>
      </c>
      <c r="L1766" s="4" t="str">
        <f t="shared" si="111"/>
        <v>00</v>
      </c>
      <c r="M1766" s="4">
        <f>'Листы на печать'!N1900</f>
        <v>0</v>
      </c>
      <c r="N1766" s="4">
        <f>'Листы на печать'!P1900</f>
        <v>0</v>
      </c>
    </row>
    <row r="1767" spans="1:14">
      <c r="A1767" s="4">
        <f>'Листы на печать'!B1901</f>
        <v>0</v>
      </c>
      <c r="B1767" s="4">
        <f>'Листы на печать'!Y1901</f>
        <v>0</v>
      </c>
      <c r="C1767" s="4">
        <f>'Листы на печать'!AA1901</f>
        <v>0</v>
      </c>
      <c r="D1767" s="5" t="str">
        <f t="shared" si="112"/>
        <v>00</v>
      </c>
      <c r="E1767" s="4">
        <f>'Листы на печать'!AC1901</f>
        <v>0</v>
      </c>
      <c r="F1767" s="4">
        <f>'Листы на печать'!AE1901</f>
        <v>0</v>
      </c>
      <c r="G1767" s="5">
        <f t="shared" si="109"/>
        <v>0</v>
      </c>
      <c r="H1767" s="4">
        <f>'Листы на печать'!J1901</f>
        <v>0</v>
      </c>
      <c r="I1767" s="4">
        <f>'Листы на печать'!L1901</f>
        <v>0</v>
      </c>
      <c r="J1767" s="5">
        <f t="shared" si="110"/>
        <v>0</v>
      </c>
      <c r="K1767" s="4">
        <f>'Листы на печать'!M1901</f>
        <v>0</v>
      </c>
      <c r="L1767" s="4" t="str">
        <f t="shared" si="111"/>
        <v>00</v>
      </c>
      <c r="M1767" s="4">
        <f>'Листы на печать'!N1901</f>
        <v>0</v>
      </c>
      <c r="N1767" s="4">
        <f>'Листы на печать'!P1901</f>
        <v>0</v>
      </c>
    </row>
    <row r="1768" spans="1:14">
      <c r="A1768" s="4">
        <f>'Листы на печать'!B1902</f>
        <v>0</v>
      </c>
      <c r="B1768" s="4">
        <f>'Листы на печать'!Y1902</f>
        <v>0</v>
      </c>
      <c r="C1768" s="4">
        <f>'Листы на печать'!AA1902</f>
        <v>0</v>
      </c>
      <c r="D1768" s="5" t="str">
        <f t="shared" si="112"/>
        <v>00</v>
      </c>
      <c r="E1768" s="4">
        <f>'Листы на печать'!AC1902</f>
        <v>0</v>
      </c>
      <c r="F1768" s="4">
        <f>'Листы на печать'!AE1902</f>
        <v>0</v>
      </c>
      <c r="G1768" s="5">
        <f t="shared" si="109"/>
        <v>0</v>
      </c>
      <c r="H1768" s="4">
        <f>'Листы на печать'!J1902</f>
        <v>0</v>
      </c>
      <c r="I1768" s="4">
        <f>'Листы на печать'!L1902</f>
        <v>0</v>
      </c>
      <c r="J1768" s="5">
        <f t="shared" si="110"/>
        <v>0</v>
      </c>
      <c r="K1768" s="4">
        <f>'Листы на печать'!M1902</f>
        <v>0</v>
      </c>
      <c r="L1768" s="4" t="str">
        <f t="shared" si="111"/>
        <v>00</v>
      </c>
      <c r="M1768" s="4">
        <f>'Листы на печать'!N1902</f>
        <v>0</v>
      </c>
      <c r="N1768" s="4">
        <f>'Листы на печать'!P1902</f>
        <v>0</v>
      </c>
    </row>
    <row r="1769" spans="1:14">
      <c r="A1769" s="4">
        <f>'Листы на печать'!B1903</f>
        <v>0</v>
      </c>
      <c r="B1769" s="4">
        <f>'Листы на печать'!Y1903</f>
        <v>0</v>
      </c>
      <c r="C1769" s="4">
        <f>'Листы на печать'!AA1903</f>
        <v>0</v>
      </c>
      <c r="D1769" s="5" t="str">
        <f t="shared" si="112"/>
        <v>00</v>
      </c>
      <c r="E1769" s="4">
        <f>'Листы на печать'!AC1903</f>
        <v>0</v>
      </c>
      <c r="F1769" s="4">
        <f>'Листы на печать'!AE1903</f>
        <v>0</v>
      </c>
      <c r="G1769" s="5">
        <f t="shared" si="109"/>
        <v>0</v>
      </c>
      <c r="H1769" s="4">
        <f>'Листы на печать'!J1903</f>
        <v>0</v>
      </c>
      <c r="I1769" s="4">
        <f>'Листы на печать'!L1903</f>
        <v>0</v>
      </c>
      <c r="J1769" s="5">
        <f t="shared" si="110"/>
        <v>0</v>
      </c>
      <c r="K1769" s="4">
        <f>'Листы на печать'!M1903</f>
        <v>0</v>
      </c>
      <c r="L1769" s="4" t="str">
        <f t="shared" si="111"/>
        <v>00</v>
      </c>
      <c r="M1769" s="4">
        <f>'Листы на печать'!N1903</f>
        <v>0</v>
      </c>
      <c r="N1769" s="4">
        <f>'Листы на печать'!P1903</f>
        <v>0</v>
      </c>
    </row>
    <row r="1770" spans="1:14">
      <c r="A1770" s="4">
        <f>'Листы на печать'!B1904</f>
        <v>0</v>
      </c>
      <c r="B1770" s="4">
        <f>'Листы на печать'!Y1904</f>
        <v>0</v>
      </c>
      <c r="C1770" s="4">
        <f>'Листы на печать'!AA1904</f>
        <v>0</v>
      </c>
      <c r="D1770" s="5" t="str">
        <f t="shared" si="112"/>
        <v>00</v>
      </c>
      <c r="E1770" s="4">
        <f>'Листы на печать'!AC1904</f>
        <v>0</v>
      </c>
      <c r="F1770" s="4">
        <f>'Листы на печать'!AE1904</f>
        <v>0</v>
      </c>
      <c r="G1770" s="5">
        <f t="shared" si="109"/>
        <v>0</v>
      </c>
      <c r="H1770" s="4">
        <f>'Листы на печать'!J1904</f>
        <v>0</v>
      </c>
      <c r="I1770" s="4">
        <f>'Листы на печать'!L1904</f>
        <v>0</v>
      </c>
      <c r="J1770" s="5">
        <f t="shared" si="110"/>
        <v>0</v>
      </c>
      <c r="K1770" s="4">
        <f>'Листы на печать'!M1904</f>
        <v>0</v>
      </c>
      <c r="L1770" s="4" t="str">
        <f t="shared" si="111"/>
        <v>00</v>
      </c>
      <c r="M1770" s="4">
        <f>'Листы на печать'!N1904</f>
        <v>0</v>
      </c>
      <c r="N1770" s="4">
        <f>'Листы на печать'!P1904</f>
        <v>0</v>
      </c>
    </row>
    <row r="1771" spans="1:14">
      <c r="A1771" s="4">
        <f>'Листы на печать'!B1905</f>
        <v>0</v>
      </c>
      <c r="B1771" s="4">
        <f>'Листы на печать'!Y1905</f>
        <v>0</v>
      </c>
      <c r="C1771" s="4">
        <f>'Листы на печать'!AA1905</f>
        <v>0</v>
      </c>
      <c r="D1771" s="5" t="str">
        <f t="shared" si="112"/>
        <v>00</v>
      </c>
      <c r="E1771" s="4">
        <f>'Листы на печать'!AC1905</f>
        <v>0</v>
      </c>
      <c r="F1771" s="4">
        <f>'Листы на печать'!AE1905</f>
        <v>0</v>
      </c>
      <c r="G1771" s="5">
        <f t="shared" si="109"/>
        <v>0</v>
      </c>
      <c r="H1771" s="4">
        <f>'Листы на печать'!J1905</f>
        <v>0</v>
      </c>
      <c r="I1771" s="4">
        <f>'Листы на печать'!L1905</f>
        <v>0</v>
      </c>
      <c r="J1771" s="5">
        <f t="shared" si="110"/>
        <v>0</v>
      </c>
      <c r="K1771" s="4">
        <f>'Листы на печать'!M1905</f>
        <v>0</v>
      </c>
      <c r="L1771" s="4" t="str">
        <f t="shared" si="111"/>
        <v>00</v>
      </c>
      <c r="M1771" s="4">
        <f>'Листы на печать'!N1905</f>
        <v>0</v>
      </c>
      <c r="N1771" s="4">
        <f>'Листы на печать'!P1905</f>
        <v>0</v>
      </c>
    </row>
    <row r="1772" spans="1:14">
      <c r="A1772" s="4">
        <f>'Листы на печать'!B1906</f>
        <v>0</v>
      </c>
      <c r="B1772" s="4">
        <f>'Листы на печать'!Y1906</f>
        <v>0</v>
      </c>
      <c r="C1772" s="4">
        <f>'Листы на печать'!AA1906</f>
        <v>0</v>
      </c>
      <c r="D1772" s="5" t="str">
        <f t="shared" si="112"/>
        <v>00</v>
      </c>
      <c r="E1772" s="4">
        <f>'Листы на печать'!AC1906</f>
        <v>0</v>
      </c>
      <c r="F1772" s="4">
        <f>'Листы на печать'!AE1906</f>
        <v>0</v>
      </c>
      <c r="G1772" s="5">
        <f t="shared" si="109"/>
        <v>0</v>
      </c>
      <c r="H1772" s="4">
        <f>'Листы на печать'!J1906</f>
        <v>0</v>
      </c>
      <c r="I1772" s="4">
        <f>'Листы на печать'!L1906</f>
        <v>0</v>
      </c>
      <c r="J1772" s="5">
        <f t="shared" si="110"/>
        <v>0</v>
      </c>
      <c r="K1772" s="4">
        <f>'Листы на печать'!M1906</f>
        <v>0</v>
      </c>
      <c r="L1772" s="4" t="str">
        <f t="shared" si="111"/>
        <v>00</v>
      </c>
      <c r="M1772" s="4">
        <f>'Листы на печать'!N1906</f>
        <v>0</v>
      </c>
      <c r="N1772" s="4">
        <f>'Листы на печать'!P1906</f>
        <v>0</v>
      </c>
    </row>
    <row r="1773" spans="1:14">
      <c r="A1773" s="4">
        <f>'Листы на печать'!B1907</f>
        <v>0</v>
      </c>
      <c r="B1773" s="4">
        <f>'Листы на печать'!Y1907</f>
        <v>0</v>
      </c>
      <c r="C1773" s="4">
        <f>'Листы на печать'!AA1907</f>
        <v>0</v>
      </c>
      <c r="D1773" s="5" t="str">
        <f t="shared" si="112"/>
        <v>00</v>
      </c>
      <c r="E1773" s="4">
        <f>'Листы на печать'!AC1907</f>
        <v>0</v>
      </c>
      <c r="F1773" s="4">
        <f>'Листы на печать'!AE1907</f>
        <v>0</v>
      </c>
      <c r="G1773" s="5">
        <f t="shared" si="109"/>
        <v>0</v>
      </c>
      <c r="H1773" s="4">
        <f>'Листы на печать'!J1907</f>
        <v>0</v>
      </c>
      <c r="I1773" s="4">
        <f>'Листы на печать'!L1907</f>
        <v>0</v>
      </c>
      <c r="J1773" s="5">
        <f t="shared" si="110"/>
        <v>0</v>
      </c>
      <c r="K1773" s="4">
        <f>'Листы на печать'!M1907</f>
        <v>0</v>
      </c>
      <c r="L1773" s="4" t="str">
        <f t="shared" si="111"/>
        <v>00</v>
      </c>
      <c r="M1773" s="4">
        <f>'Листы на печать'!N1907</f>
        <v>0</v>
      </c>
      <c r="N1773" s="4">
        <f>'Листы на печать'!P1907</f>
        <v>0</v>
      </c>
    </row>
    <row r="1774" spans="1:14">
      <c r="A1774" s="4">
        <f>'Листы на печать'!B1908</f>
        <v>0</v>
      </c>
      <c r="B1774" s="4">
        <f>'Листы на печать'!Y1908</f>
        <v>0</v>
      </c>
      <c r="C1774" s="4">
        <f>'Листы на печать'!AA1908</f>
        <v>0</v>
      </c>
      <c r="D1774" s="5" t="str">
        <f t="shared" si="112"/>
        <v>00</v>
      </c>
      <c r="E1774" s="4">
        <f>'Листы на печать'!AC1908</f>
        <v>0</v>
      </c>
      <c r="F1774" s="4">
        <f>'Листы на печать'!AE1908</f>
        <v>0</v>
      </c>
      <c r="G1774" s="5">
        <f t="shared" si="109"/>
        <v>0</v>
      </c>
      <c r="H1774" s="4">
        <f>'Листы на печать'!J1908</f>
        <v>0</v>
      </c>
      <c r="I1774" s="4">
        <f>'Листы на печать'!L1908</f>
        <v>0</v>
      </c>
      <c r="J1774" s="5">
        <f t="shared" si="110"/>
        <v>0</v>
      </c>
      <c r="K1774" s="4">
        <f>'Листы на печать'!M1908</f>
        <v>0</v>
      </c>
      <c r="L1774" s="4" t="str">
        <f t="shared" si="111"/>
        <v>00</v>
      </c>
      <c r="M1774" s="4">
        <f>'Листы на печать'!N1908</f>
        <v>0</v>
      </c>
      <c r="N1774" s="4">
        <f>'Листы на печать'!P1908</f>
        <v>0</v>
      </c>
    </row>
    <row r="1775" spans="1:14">
      <c r="A1775" s="4">
        <f>'Листы на печать'!B1909</f>
        <v>0</v>
      </c>
      <c r="B1775" s="4">
        <f>'Листы на печать'!Y1909</f>
        <v>0</v>
      </c>
      <c r="C1775" s="4">
        <f>'Листы на печать'!AA1909</f>
        <v>0</v>
      </c>
      <c r="D1775" s="5" t="str">
        <f t="shared" si="112"/>
        <v>00</v>
      </c>
      <c r="E1775" s="4">
        <f>'Листы на печать'!AC1909</f>
        <v>0</v>
      </c>
      <c r="F1775" s="4">
        <f>'Листы на печать'!AE1909</f>
        <v>0</v>
      </c>
      <c r="G1775" s="5">
        <f t="shared" si="109"/>
        <v>0</v>
      </c>
      <c r="H1775" s="4">
        <f>'Листы на печать'!J1909</f>
        <v>0</v>
      </c>
      <c r="I1775" s="4">
        <f>'Листы на печать'!L1909</f>
        <v>0</v>
      </c>
      <c r="J1775" s="5">
        <f t="shared" si="110"/>
        <v>0</v>
      </c>
      <c r="K1775" s="4">
        <f>'Листы на печать'!M1909</f>
        <v>0</v>
      </c>
      <c r="L1775" s="4" t="str">
        <f t="shared" si="111"/>
        <v>00</v>
      </c>
      <c r="M1775" s="4">
        <f>'Листы на печать'!N1909</f>
        <v>0</v>
      </c>
      <c r="N1775" s="4">
        <f>'Листы на печать'!P1909</f>
        <v>0</v>
      </c>
    </row>
    <row r="1776" spans="1:14">
      <c r="A1776" s="4">
        <f>'Листы на печать'!B1910</f>
        <v>0</v>
      </c>
      <c r="B1776" s="4">
        <f>'Листы на печать'!Y1910</f>
        <v>0</v>
      </c>
      <c r="C1776" s="4">
        <f>'Листы на печать'!AA1910</f>
        <v>0</v>
      </c>
      <c r="D1776" s="5" t="str">
        <f t="shared" si="112"/>
        <v>00</v>
      </c>
      <c r="E1776" s="4">
        <f>'Листы на печать'!AC1910</f>
        <v>0</v>
      </c>
      <c r="F1776" s="4">
        <f>'Листы на печать'!AE1910</f>
        <v>0</v>
      </c>
      <c r="G1776" s="5">
        <f t="shared" si="109"/>
        <v>0</v>
      </c>
      <c r="H1776" s="4">
        <f>'Листы на печать'!J1910</f>
        <v>0</v>
      </c>
      <c r="I1776" s="4">
        <f>'Листы на печать'!L1910</f>
        <v>0</v>
      </c>
      <c r="J1776" s="5">
        <f t="shared" si="110"/>
        <v>0</v>
      </c>
      <c r="K1776" s="4">
        <f>'Листы на печать'!M1910</f>
        <v>0</v>
      </c>
      <c r="L1776" s="4" t="str">
        <f t="shared" si="111"/>
        <v>00</v>
      </c>
      <c r="M1776" s="4">
        <f>'Листы на печать'!N1910</f>
        <v>0</v>
      </c>
      <c r="N1776" s="4">
        <f>'Листы на печать'!P1910</f>
        <v>0</v>
      </c>
    </row>
    <row r="1777" spans="1:14">
      <c r="A1777" s="4">
        <f>'Листы на печать'!B1911</f>
        <v>0</v>
      </c>
      <c r="B1777" s="4">
        <f>'Листы на печать'!Y1911</f>
        <v>0</v>
      </c>
      <c r="C1777" s="4">
        <f>'Листы на печать'!AA1911</f>
        <v>0</v>
      </c>
      <c r="D1777" s="5" t="str">
        <f t="shared" si="112"/>
        <v>00</v>
      </c>
      <c r="E1777" s="4">
        <f>'Листы на печать'!AC1911</f>
        <v>0</v>
      </c>
      <c r="F1777" s="4">
        <f>'Листы на печать'!AE1911</f>
        <v>0</v>
      </c>
      <c r="G1777" s="5">
        <f t="shared" si="109"/>
        <v>0</v>
      </c>
      <c r="H1777" s="4">
        <f>'Листы на печать'!J1911</f>
        <v>0</v>
      </c>
      <c r="I1777" s="4">
        <f>'Листы на печать'!L1911</f>
        <v>0</v>
      </c>
      <c r="J1777" s="5">
        <f t="shared" si="110"/>
        <v>0</v>
      </c>
      <c r="K1777" s="4">
        <f>'Листы на печать'!M1911</f>
        <v>0</v>
      </c>
      <c r="L1777" s="4" t="str">
        <f t="shared" si="111"/>
        <v>00</v>
      </c>
      <c r="M1777" s="4">
        <f>'Листы на печать'!N1911</f>
        <v>0</v>
      </c>
      <c r="N1777" s="4">
        <f>'Листы на печать'!P1911</f>
        <v>0</v>
      </c>
    </row>
    <row r="1778" spans="1:14">
      <c r="A1778" s="4">
        <f>'Листы на печать'!B1912</f>
        <v>0</v>
      </c>
      <c r="B1778" s="4">
        <f>'Листы на печать'!Y1912</f>
        <v>0</v>
      </c>
      <c r="C1778" s="4">
        <f>'Листы на печать'!AA1912</f>
        <v>0</v>
      </c>
      <c r="D1778" s="5" t="str">
        <f t="shared" si="112"/>
        <v>00</v>
      </c>
      <c r="E1778" s="4">
        <f>'Листы на печать'!AC1912</f>
        <v>0</v>
      </c>
      <c r="F1778" s="4">
        <f>'Листы на печать'!AE1912</f>
        <v>0</v>
      </c>
      <c r="G1778" s="5">
        <f t="shared" si="109"/>
        <v>0</v>
      </c>
      <c r="H1778" s="4">
        <f>'Листы на печать'!J1912</f>
        <v>0</v>
      </c>
      <c r="I1778" s="4">
        <f>'Листы на печать'!L1912</f>
        <v>0</v>
      </c>
      <c r="J1778" s="5">
        <f t="shared" si="110"/>
        <v>0</v>
      </c>
      <c r="K1778" s="4">
        <f>'Листы на печать'!M1912</f>
        <v>0</v>
      </c>
      <c r="L1778" s="4" t="str">
        <f t="shared" si="111"/>
        <v>00</v>
      </c>
      <c r="M1778" s="4">
        <f>'Листы на печать'!N1912</f>
        <v>0</v>
      </c>
      <c r="N1778" s="4">
        <f>'Листы на печать'!P1912</f>
        <v>0</v>
      </c>
    </row>
    <row r="1779" spans="1:14">
      <c r="A1779" s="4">
        <f>'Листы на печать'!B1913</f>
        <v>0</v>
      </c>
      <c r="B1779" s="4">
        <f>'Листы на печать'!Y1913</f>
        <v>0</v>
      </c>
      <c r="C1779" s="4">
        <f>'Листы на печать'!AA1913</f>
        <v>0</v>
      </c>
      <c r="D1779" s="5" t="str">
        <f t="shared" si="112"/>
        <v>00</v>
      </c>
      <c r="E1779" s="4">
        <f>'Листы на печать'!AC1913</f>
        <v>0</v>
      </c>
      <c r="F1779" s="4">
        <f>'Листы на печать'!AE1913</f>
        <v>0</v>
      </c>
      <c r="G1779" s="5">
        <f t="shared" si="109"/>
        <v>0</v>
      </c>
      <c r="H1779" s="4">
        <f>'Листы на печать'!J1913</f>
        <v>0</v>
      </c>
      <c r="I1779" s="4">
        <f>'Листы на печать'!L1913</f>
        <v>0</v>
      </c>
      <c r="J1779" s="5">
        <f t="shared" si="110"/>
        <v>0</v>
      </c>
      <c r="K1779" s="4">
        <f>'Листы на печать'!M1913</f>
        <v>0</v>
      </c>
      <c r="L1779" s="4" t="str">
        <f t="shared" si="111"/>
        <v>00</v>
      </c>
      <c r="M1779" s="4">
        <f>'Листы на печать'!N1913</f>
        <v>0</v>
      </c>
      <c r="N1779" s="4">
        <f>'Листы на печать'!P1913</f>
        <v>0</v>
      </c>
    </row>
    <row r="1780" spans="1:14">
      <c r="A1780" s="4">
        <f>'Листы на печать'!B1914</f>
        <v>0</v>
      </c>
      <c r="B1780" s="4">
        <f>'Листы на печать'!Y1914</f>
        <v>0</v>
      </c>
      <c r="C1780" s="4">
        <f>'Листы на печать'!AA1914</f>
        <v>0</v>
      </c>
      <c r="D1780" s="5" t="str">
        <f t="shared" si="112"/>
        <v>00</v>
      </c>
      <c r="E1780" s="4">
        <f>'Листы на печать'!AC1914</f>
        <v>0</v>
      </c>
      <c r="F1780" s="4">
        <f>'Листы на печать'!AE1914</f>
        <v>0</v>
      </c>
      <c r="G1780" s="5">
        <f t="shared" si="109"/>
        <v>0</v>
      </c>
      <c r="H1780" s="4">
        <f>'Листы на печать'!J1914</f>
        <v>0</v>
      </c>
      <c r="I1780" s="4">
        <f>'Листы на печать'!L1914</f>
        <v>0</v>
      </c>
      <c r="J1780" s="5">
        <f t="shared" si="110"/>
        <v>0</v>
      </c>
      <c r="K1780" s="4">
        <f>'Листы на печать'!M1914</f>
        <v>0</v>
      </c>
      <c r="L1780" s="4" t="str">
        <f t="shared" si="111"/>
        <v>00</v>
      </c>
      <c r="M1780" s="4">
        <f>'Листы на печать'!N1914</f>
        <v>0</v>
      </c>
      <c r="N1780" s="4">
        <f>'Листы на печать'!P1914</f>
        <v>0</v>
      </c>
    </row>
    <row r="1781" spans="1:14">
      <c r="A1781" s="4">
        <f>'Листы на печать'!B1915</f>
        <v>0</v>
      </c>
      <c r="B1781" s="4">
        <f>'Листы на печать'!Y1915</f>
        <v>0</v>
      </c>
      <c r="C1781" s="4">
        <f>'Листы на печать'!AA1915</f>
        <v>0</v>
      </c>
      <c r="D1781" s="5" t="str">
        <f t="shared" si="112"/>
        <v>00</v>
      </c>
      <c r="E1781" s="4">
        <f>'Листы на печать'!AC1915</f>
        <v>0</v>
      </c>
      <c r="F1781" s="4">
        <f>'Листы на печать'!AE1915</f>
        <v>0</v>
      </c>
      <c r="G1781" s="5">
        <f t="shared" si="109"/>
        <v>0</v>
      </c>
      <c r="H1781" s="4">
        <f>'Листы на печать'!J1915</f>
        <v>0</v>
      </c>
      <c r="I1781" s="4">
        <f>'Листы на печать'!L1915</f>
        <v>0</v>
      </c>
      <c r="J1781" s="5">
        <f t="shared" si="110"/>
        <v>0</v>
      </c>
      <c r="K1781" s="4">
        <f>'Листы на печать'!M1915</f>
        <v>0</v>
      </c>
      <c r="L1781" s="4" t="str">
        <f t="shared" si="111"/>
        <v>00</v>
      </c>
      <c r="M1781" s="4">
        <f>'Листы на печать'!N1915</f>
        <v>0</v>
      </c>
      <c r="N1781" s="4">
        <f>'Листы на печать'!P1915</f>
        <v>0</v>
      </c>
    </row>
    <row r="1782" spans="1:14">
      <c r="A1782" s="4">
        <f>'Листы на печать'!B1916</f>
        <v>0</v>
      </c>
      <c r="B1782" s="4">
        <f>'Листы на печать'!Y1916</f>
        <v>0</v>
      </c>
      <c r="C1782" s="4">
        <f>'Листы на печать'!AA1916</f>
        <v>0</v>
      </c>
      <c r="D1782" s="5" t="str">
        <f t="shared" si="112"/>
        <v>00</v>
      </c>
      <c r="E1782" s="4">
        <f>'Листы на печать'!AC1916</f>
        <v>0</v>
      </c>
      <c r="F1782" s="4">
        <f>'Листы на печать'!AE1916</f>
        <v>0</v>
      </c>
      <c r="G1782" s="5">
        <f t="shared" si="109"/>
        <v>0</v>
      </c>
      <c r="H1782" s="4">
        <f>'Листы на печать'!J1916</f>
        <v>0</v>
      </c>
      <c r="I1782" s="4">
        <f>'Листы на печать'!L1916</f>
        <v>0</v>
      </c>
      <c r="J1782" s="5">
        <f t="shared" si="110"/>
        <v>0</v>
      </c>
      <c r="K1782" s="4">
        <f>'Листы на печать'!M1916</f>
        <v>0</v>
      </c>
      <c r="L1782" s="4" t="str">
        <f t="shared" si="111"/>
        <v>00</v>
      </c>
      <c r="M1782" s="4">
        <f>'Листы на печать'!N1916</f>
        <v>0</v>
      </c>
      <c r="N1782" s="4">
        <f>'Листы на печать'!P1916</f>
        <v>0</v>
      </c>
    </row>
    <row r="1783" spans="1:14">
      <c r="A1783" s="4">
        <f>'Листы на печать'!B1917</f>
        <v>0</v>
      </c>
      <c r="B1783" s="4">
        <f>'Листы на печать'!Y1917</f>
        <v>0</v>
      </c>
      <c r="C1783" s="4">
        <f>'Листы на печать'!AA1917</f>
        <v>0</v>
      </c>
      <c r="D1783" s="5" t="str">
        <f t="shared" si="112"/>
        <v>00</v>
      </c>
      <c r="E1783" s="4">
        <f>'Листы на печать'!AC1917</f>
        <v>0</v>
      </c>
      <c r="F1783" s="4">
        <f>'Листы на печать'!AE1917</f>
        <v>0</v>
      </c>
      <c r="G1783" s="5">
        <f t="shared" si="109"/>
        <v>0</v>
      </c>
      <c r="H1783" s="4">
        <f>'Листы на печать'!J1917</f>
        <v>0</v>
      </c>
      <c r="I1783" s="4">
        <f>'Листы на печать'!L1917</f>
        <v>0</v>
      </c>
      <c r="J1783" s="5">
        <f t="shared" si="110"/>
        <v>0</v>
      </c>
      <c r="K1783" s="4">
        <f>'Листы на печать'!M1917</f>
        <v>0</v>
      </c>
      <c r="L1783" s="4" t="str">
        <f t="shared" si="111"/>
        <v>00</v>
      </c>
      <c r="M1783" s="4">
        <f>'Листы на печать'!N1917</f>
        <v>0</v>
      </c>
      <c r="N1783" s="4">
        <f>'Листы на печать'!P1917</f>
        <v>0</v>
      </c>
    </row>
    <row r="1784" spans="1:14">
      <c r="A1784" s="4">
        <f>'Листы на печать'!B1918</f>
        <v>0</v>
      </c>
      <c r="B1784" s="4">
        <f>'Листы на печать'!Y1918</f>
        <v>0</v>
      </c>
      <c r="C1784" s="4">
        <f>'Листы на печать'!AA1918</f>
        <v>0</v>
      </c>
      <c r="D1784" s="5" t="str">
        <f t="shared" si="112"/>
        <v>00</v>
      </c>
      <c r="E1784" s="4">
        <f>'Листы на печать'!AC1918</f>
        <v>0</v>
      </c>
      <c r="F1784" s="4">
        <f>'Листы на печать'!AE1918</f>
        <v>0</v>
      </c>
      <c r="G1784" s="5">
        <f t="shared" si="109"/>
        <v>0</v>
      </c>
      <c r="H1784" s="4">
        <f>'Листы на печать'!J1918</f>
        <v>0</v>
      </c>
      <c r="I1784" s="4">
        <f>'Листы на печать'!L1918</f>
        <v>0</v>
      </c>
      <c r="J1784" s="5">
        <f t="shared" si="110"/>
        <v>0</v>
      </c>
      <c r="K1784" s="4">
        <f>'Листы на печать'!M1918</f>
        <v>0</v>
      </c>
      <c r="L1784" s="4" t="str">
        <f t="shared" si="111"/>
        <v>00</v>
      </c>
      <c r="M1784" s="4">
        <f>'Листы на печать'!N1918</f>
        <v>0</v>
      </c>
      <c r="N1784" s="4">
        <f>'Листы на печать'!P1918</f>
        <v>0</v>
      </c>
    </row>
    <row r="1785" spans="1:14">
      <c r="A1785" s="4">
        <f>'Листы на печать'!B1919</f>
        <v>0</v>
      </c>
      <c r="B1785" s="4">
        <f>'Листы на печать'!Y1919</f>
        <v>0</v>
      </c>
      <c r="C1785" s="4">
        <f>'Листы на печать'!AA1919</f>
        <v>0</v>
      </c>
      <c r="D1785" s="5" t="str">
        <f t="shared" si="112"/>
        <v>00</v>
      </c>
      <c r="E1785" s="4">
        <f>'Листы на печать'!AC1919</f>
        <v>0</v>
      </c>
      <c r="F1785" s="4">
        <f>'Листы на печать'!AE1919</f>
        <v>0</v>
      </c>
      <c r="G1785" s="5">
        <f t="shared" si="109"/>
        <v>0</v>
      </c>
      <c r="H1785" s="4">
        <f>'Листы на печать'!J1919</f>
        <v>0</v>
      </c>
      <c r="I1785" s="4">
        <f>'Листы на печать'!L1919</f>
        <v>0</v>
      </c>
      <c r="J1785" s="5">
        <f t="shared" si="110"/>
        <v>0</v>
      </c>
      <c r="K1785" s="4">
        <f>'Листы на печать'!M1919</f>
        <v>0</v>
      </c>
      <c r="L1785" s="4" t="str">
        <f t="shared" si="111"/>
        <v>00</v>
      </c>
      <c r="M1785" s="4">
        <f>'Листы на печать'!N1919</f>
        <v>0</v>
      </c>
      <c r="N1785" s="4">
        <f>'Листы на печать'!P1919</f>
        <v>0</v>
      </c>
    </row>
    <row r="1786" spans="1:14">
      <c r="A1786" s="4">
        <f>'Листы на печать'!B1920</f>
        <v>0</v>
      </c>
      <c r="B1786" s="4">
        <f>'Листы на печать'!Y1920</f>
        <v>0</v>
      </c>
      <c r="C1786" s="4">
        <f>'Листы на печать'!AA1920</f>
        <v>0</v>
      </c>
      <c r="D1786" s="5" t="str">
        <f t="shared" si="112"/>
        <v>00</v>
      </c>
      <c r="E1786" s="4">
        <f>'Листы на печать'!AC1920</f>
        <v>0</v>
      </c>
      <c r="F1786" s="4">
        <f>'Листы на печать'!AE1920</f>
        <v>0</v>
      </c>
      <c r="G1786" s="5">
        <f t="shared" si="109"/>
        <v>0</v>
      </c>
      <c r="H1786" s="4">
        <f>'Листы на печать'!J1920</f>
        <v>0</v>
      </c>
      <c r="I1786" s="4">
        <f>'Листы на печать'!L1920</f>
        <v>0</v>
      </c>
      <c r="J1786" s="5">
        <f t="shared" si="110"/>
        <v>0</v>
      </c>
      <c r="K1786" s="4">
        <f>'Листы на печать'!M1920</f>
        <v>0</v>
      </c>
      <c r="L1786" s="4" t="str">
        <f t="shared" si="111"/>
        <v>00</v>
      </c>
      <c r="M1786" s="4">
        <f>'Листы на печать'!N1920</f>
        <v>0</v>
      </c>
      <c r="N1786" s="4">
        <f>'Листы на печать'!P1920</f>
        <v>0</v>
      </c>
    </row>
    <row r="1787" spans="1:14">
      <c r="A1787" s="4">
        <f>'Листы на печать'!B1921</f>
        <v>0</v>
      </c>
      <c r="B1787" s="4">
        <f>'Листы на печать'!Y1921</f>
        <v>0</v>
      </c>
      <c r="C1787" s="4">
        <f>'Листы на печать'!AA1921</f>
        <v>0</v>
      </c>
      <c r="D1787" s="5" t="str">
        <f t="shared" si="112"/>
        <v>00</v>
      </c>
      <c r="E1787" s="4">
        <f>'Листы на печать'!AC1921</f>
        <v>0</v>
      </c>
      <c r="F1787" s="4">
        <f>'Листы на печать'!AE1921</f>
        <v>0</v>
      </c>
      <c r="G1787" s="5">
        <f t="shared" si="109"/>
        <v>0</v>
      </c>
      <c r="H1787" s="4">
        <f>'Листы на печать'!J1921</f>
        <v>0</v>
      </c>
      <c r="I1787" s="4">
        <f>'Листы на печать'!L1921</f>
        <v>0</v>
      </c>
      <c r="J1787" s="5">
        <f t="shared" si="110"/>
        <v>0</v>
      </c>
      <c r="K1787" s="4">
        <f>'Листы на печать'!M1921</f>
        <v>0</v>
      </c>
      <c r="L1787" s="4" t="str">
        <f t="shared" si="111"/>
        <v>00</v>
      </c>
      <c r="M1787" s="4">
        <f>'Листы на печать'!N1921</f>
        <v>0</v>
      </c>
      <c r="N1787" s="4">
        <f>'Листы на печать'!P1921</f>
        <v>0</v>
      </c>
    </row>
    <row r="1788" spans="1:14">
      <c r="A1788" s="4">
        <f>'Листы на печать'!B1922</f>
        <v>0</v>
      </c>
      <c r="B1788" s="4">
        <f>'Листы на печать'!Y1922</f>
        <v>0</v>
      </c>
      <c r="C1788" s="4">
        <f>'Листы на печать'!AA1922</f>
        <v>0</v>
      </c>
      <c r="D1788" s="5" t="str">
        <f t="shared" si="112"/>
        <v>00</v>
      </c>
      <c r="E1788" s="4">
        <f>'Листы на печать'!AC1922</f>
        <v>0</v>
      </c>
      <c r="F1788" s="4">
        <f>'Листы на печать'!AE1922</f>
        <v>0</v>
      </c>
      <c r="G1788" s="5">
        <f t="shared" si="109"/>
        <v>0</v>
      </c>
      <c r="H1788" s="4">
        <f>'Листы на печать'!J1922</f>
        <v>0</v>
      </c>
      <c r="I1788" s="4">
        <f>'Листы на печать'!L1922</f>
        <v>0</v>
      </c>
      <c r="J1788" s="5">
        <f t="shared" si="110"/>
        <v>0</v>
      </c>
      <c r="K1788" s="4">
        <f>'Листы на печать'!M1922</f>
        <v>0</v>
      </c>
      <c r="L1788" s="4" t="str">
        <f t="shared" si="111"/>
        <v>00</v>
      </c>
      <c r="M1788" s="4">
        <f>'Листы на печать'!N1922</f>
        <v>0</v>
      </c>
      <c r="N1788" s="4">
        <f>'Листы на печать'!P1922</f>
        <v>0</v>
      </c>
    </row>
    <row r="1789" spans="1:14">
      <c r="A1789" s="4">
        <f>'Листы на печать'!B1923</f>
        <v>0</v>
      </c>
      <c r="B1789" s="4">
        <f>'Листы на печать'!Y1923</f>
        <v>0</v>
      </c>
      <c r="C1789" s="4">
        <f>'Листы на печать'!AA1923</f>
        <v>0</v>
      </c>
      <c r="D1789" s="5" t="str">
        <f t="shared" si="112"/>
        <v>00</v>
      </c>
      <c r="E1789" s="4">
        <f>'Листы на печать'!AC1923</f>
        <v>0</v>
      </c>
      <c r="F1789" s="4">
        <f>'Листы на печать'!AE1923</f>
        <v>0</v>
      </c>
      <c r="G1789" s="5">
        <f t="shared" si="109"/>
        <v>0</v>
      </c>
      <c r="H1789" s="4">
        <f>'Листы на печать'!J1923</f>
        <v>0</v>
      </c>
      <c r="I1789" s="4">
        <f>'Листы на печать'!L1923</f>
        <v>0</v>
      </c>
      <c r="J1789" s="5">
        <f t="shared" si="110"/>
        <v>0</v>
      </c>
      <c r="K1789" s="4">
        <f>'Листы на печать'!M1923</f>
        <v>0</v>
      </c>
      <c r="L1789" s="4" t="str">
        <f t="shared" si="111"/>
        <v>00</v>
      </c>
      <c r="M1789" s="4">
        <f>'Листы на печать'!N1923</f>
        <v>0</v>
      </c>
      <c r="N1789" s="4">
        <f>'Листы на печать'!P1923</f>
        <v>0</v>
      </c>
    </row>
    <row r="1790" spans="1:14">
      <c r="A1790" s="4">
        <f>'Листы на печать'!B1924</f>
        <v>0</v>
      </c>
      <c r="B1790" s="4">
        <f>'Листы на печать'!Y1924</f>
        <v>0</v>
      </c>
      <c r="C1790" s="4">
        <f>'Листы на печать'!AA1924</f>
        <v>0</v>
      </c>
      <c r="D1790" s="5" t="str">
        <f t="shared" si="112"/>
        <v>00</v>
      </c>
      <c r="E1790" s="4">
        <f>'Листы на печать'!AC1924</f>
        <v>0</v>
      </c>
      <c r="F1790" s="4">
        <f>'Листы на печать'!AE1924</f>
        <v>0</v>
      </c>
      <c r="G1790" s="5">
        <f t="shared" si="109"/>
        <v>0</v>
      </c>
      <c r="H1790" s="4">
        <f>'Листы на печать'!J1924</f>
        <v>0</v>
      </c>
      <c r="I1790" s="4">
        <f>'Листы на печать'!L1924</f>
        <v>0</v>
      </c>
      <c r="J1790" s="5">
        <f t="shared" si="110"/>
        <v>0</v>
      </c>
      <c r="K1790" s="4">
        <f>'Листы на печать'!M1924</f>
        <v>0</v>
      </c>
      <c r="L1790" s="4" t="str">
        <f t="shared" si="111"/>
        <v>00</v>
      </c>
      <c r="M1790" s="4">
        <f>'Листы на печать'!N1924</f>
        <v>0</v>
      </c>
      <c r="N1790" s="4">
        <f>'Листы на печать'!P1924</f>
        <v>0</v>
      </c>
    </row>
    <row r="1791" spans="1:14">
      <c r="A1791" s="4">
        <f>'Листы на печать'!B1925</f>
        <v>0</v>
      </c>
      <c r="B1791" s="4">
        <f>'Листы на печать'!Y1925</f>
        <v>0</v>
      </c>
      <c r="C1791" s="4">
        <f>'Листы на печать'!AA1925</f>
        <v>0</v>
      </c>
      <c r="D1791" s="5" t="str">
        <f t="shared" si="112"/>
        <v>00</v>
      </c>
      <c r="E1791" s="4">
        <f>'Листы на печать'!AC1925</f>
        <v>0</v>
      </c>
      <c r="F1791" s="4">
        <f>'Листы на печать'!AE1925</f>
        <v>0</v>
      </c>
      <c r="G1791" s="5">
        <f t="shared" si="109"/>
        <v>0</v>
      </c>
      <c r="H1791" s="4">
        <f>'Листы на печать'!J1925</f>
        <v>0</v>
      </c>
      <c r="I1791" s="4">
        <f>'Листы на печать'!L1925</f>
        <v>0</v>
      </c>
      <c r="J1791" s="5">
        <f t="shared" si="110"/>
        <v>0</v>
      </c>
      <c r="K1791" s="4">
        <f>'Листы на печать'!M1925</f>
        <v>0</v>
      </c>
      <c r="L1791" s="4" t="str">
        <f t="shared" si="111"/>
        <v>00</v>
      </c>
      <c r="M1791" s="4">
        <f>'Листы на печать'!N1925</f>
        <v>0</v>
      </c>
      <c r="N1791" s="4">
        <f>'Листы на печать'!P1925</f>
        <v>0</v>
      </c>
    </row>
    <row r="1792" spans="1:14">
      <c r="A1792" s="4">
        <f>'Листы на печать'!B1926</f>
        <v>0</v>
      </c>
      <c r="B1792" s="4">
        <f>'Листы на печать'!Y1926</f>
        <v>0</v>
      </c>
      <c r="C1792" s="4">
        <f>'Листы на печать'!AA1926</f>
        <v>0</v>
      </c>
      <c r="D1792" s="5" t="str">
        <f t="shared" si="112"/>
        <v>00</v>
      </c>
      <c r="E1792" s="4">
        <f>'Листы на печать'!AC1926</f>
        <v>0</v>
      </c>
      <c r="F1792" s="4">
        <f>'Листы на печать'!AE1926</f>
        <v>0</v>
      </c>
      <c r="G1792" s="5">
        <f t="shared" si="109"/>
        <v>0</v>
      </c>
      <c r="H1792" s="4">
        <f>'Листы на печать'!J1926</f>
        <v>0</v>
      </c>
      <c r="I1792" s="4">
        <f>'Листы на печать'!L1926</f>
        <v>0</v>
      </c>
      <c r="J1792" s="5">
        <f t="shared" si="110"/>
        <v>0</v>
      </c>
      <c r="K1792" s="4">
        <f>'Листы на печать'!M1926</f>
        <v>0</v>
      </c>
      <c r="L1792" s="4" t="str">
        <f t="shared" si="111"/>
        <v>00</v>
      </c>
      <c r="M1792" s="4">
        <f>'Листы на печать'!N1926</f>
        <v>0</v>
      </c>
      <c r="N1792" s="4">
        <f>'Листы на печать'!P1926</f>
        <v>0</v>
      </c>
    </row>
    <row r="1793" spans="1:14">
      <c r="A1793" s="4">
        <f>'Листы на печать'!B1927</f>
        <v>0</v>
      </c>
      <c r="B1793" s="4">
        <f>'Листы на печать'!Y1927</f>
        <v>0</v>
      </c>
      <c r="C1793" s="4">
        <f>'Листы на печать'!AA1927</f>
        <v>0</v>
      </c>
      <c r="D1793" s="5" t="str">
        <f t="shared" si="112"/>
        <v>00</v>
      </c>
      <c r="E1793" s="4">
        <f>'Листы на печать'!AC1927</f>
        <v>0</v>
      </c>
      <c r="F1793" s="4">
        <f>'Листы на печать'!AE1927</f>
        <v>0</v>
      </c>
      <c r="G1793" s="5">
        <f t="shared" si="109"/>
        <v>0</v>
      </c>
      <c r="H1793" s="4">
        <f>'Листы на печать'!J1927</f>
        <v>0</v>
      </c>
      <c r="I1793" s="4">
        <f>'Листы на печать'!L1927</f>
        <v>0</v>
      </c>
      <c r="J1793" s="5">
        <f t="shared" si="110"/>
        <v>0</v>
      </c>
      <c r="K1793" s="4">
        <f>'Листы на печать'!M1927</f>
        <v>0</v>
      </c>
      <c r="L1793" s="4" t="str">
        <f t="shared" si="111"/>
        <v>00</v>
      </c>
      <c r="M1793" s="4">
        <f>'Листы на печать'!N1927</f>
        <v>0</v>
      </c>
      <c r="N1793" s="4">
        <f>'Листы на печать'!P1927</f>
        <v>0</v>
      </c>
    </row>
    <row r="1794" spans="1:14">
      <c r="A1794" s="4">
        <f>'Листы на печать'!B1928</f>
        <v>0</v>
      </c>
      <c r="B1794" s="4">
        <f>'Листы на печать'!Y1928</f>
        <v>0</v>
      </c>
      <c r="C1794" s="4">
        <f>'Листы на печать'!AA1928</f>
        <v>0</v>
      </c>
      <c r="D1794" s="5" t="str">
        <f t="shared" si="112"/>
        <v>00</v>
      </c>
      <c r="E1794" s="4">
        <f>'Листы на печать'!AC1928</f>
        <v>0</v>
      </c>
      <c r="F1794" s="4">
        <f>'Листы на печать'!AE1928</f>
        <v>0</v>
      </c>
      <c r="G1794" s="5">
        <f t="shared" si="109"/>
        <v>0</v>
      </c>
      <c r="H1794" s="4">
        <f>'Листы на печать'!J1928</f>
        <v>0</v>
      </c>
      <c r="I1794" s="4">
        <f>'Листы на печать'!L1928</f>
        <v>0</v>
      </c>
      <c r="J1794" s="5">
        <f t="shared" si="110"/>
        <v>0</v>
      </c>
      <c r="K1794" s="4">
        <f>'Листы на печать'!M1928</f>
        <v>0</v>
      </c>
      <c r="L1794" s="4" t="str">
        <f t="shared" si="111"/>
        <v>00</v>
      </c>
      <c r="M1794" s="4">
        <f>'Листы на печать'!N1928</f>
        <v>0</v>
      </c>
      <c r="N1794" s="4">
        <f>'Листы на печать'!P1928</f>
        <v>0</v>
      </c>
    </row>
    <row r="1795" spans="1:14">
      <c r="A1795" s="4">
        <f>'Листы на печать'!B1929</f>
        <v>0</v>
      </c>
      <c r="B1795" s="4">
        <f>'Листы на печать'!Y1929</f>
        <v>0</v>
      </c>
      <c r="C1795" s="4">
        <f>'Листы на печать'!AA1929</f>
        <v>0</v>
      </c>
      <c r="D1795" s="5" t="str">
        <f t="shared" si="112"/>
        <v>00</v>
      </c>
      <c r="E1795" s="4">
        <f>'Листы на печать'!AC1929</f>
        <v>0</v>
      </c>
      <c r="F1795" s="4">
        <f>'Листы на печать'!AE1929</f>
        <v>0</v>
      </c>
      <c r="G1795" s="5">
        <f t="shared" ref="G1795:G1858" si="113">A1795</f>
        <v>0</v>
      </c>
      <c r="H1795" s="4">
        <f>'Листы на печать'!J1929</f>
        <v>0</v>
      </c>
      <c r="I1795" s="4">
        <f>'Листы на печать'!L1929</f>
        <v>0</v>
      </c>
      <c r="J1795" s="5">
        <f t="shared" ref="J1795:J1858" si="114">A1795</f>
        <v>0</v>
      </c>
      <c r="K1795" s="4">
        <f>'Листы на печать'!M1929</f>
        <v>0</v>
      </c>
      <c r="L1795" s="4" t="str">
        <f t="shared" si="111"/>
        <v>00</v>
      </c>
      <c r="M1795" s="4">
        <f>'Листы на печать'!N1929</f>
        <v>0</v>
      </c>
      <c r="N1795" s="4">
        <f>'Листы на печать'!P1929</f>
        <v>0</v>
      </c>
    </row>
    <row r="1796" spans="1:14">
      <c r="A1796" s="4">
        <f>'Листы на печать'!B1930</f>
        <v>0</v>
      </c>
      <c r="B1796" s="4">
        <f>'Листы на печать'!Y1930</f>
        <v>0</v>
      </c>
      <c r="C1796" s="4">
        <f>'Листы на печать'!AA1930</f>
        <v>0</v>
      </c>
      <c r="D1796" s="5" t="str">
        <f t="shared" si="112"/>
        <v>00</v>
      </c>
      <c r="E1796" s="4">
        <f>'Листы на печать'!AC1930</f>
        <v>0</v>
      </c>
      <c r="F1796" s="4">
        <f>'Листы на печать'!AE1930</f>
        <v>0</v>
      </c>
      <c r="G1796" s="5">
        <f t="shared" si="113"/>
        <v>0</v>
      </c>
      <c r="H1796" s="4">
        <f>'Листы на печать'!J1930</f>
        <v>0</v>
      </c>
      <c r="I1796" s="4">
        <f>'Листы на печать'!L1930</f>
        <v>0</v>
      </c>
      <c r="J1796" s="5">
        <f t="shared" si="114"/>
        <v>0</v>
      </c>
      <c r="K1796" s="4">
        <f>'Листы на печать'!M1930</f>
        <v>0</v>
      </c>
      <c r="L1796" s="4" t="str">
        <f t="shared" si="111"/>
        <v>00</v>
      </c>
      <c r="M1796" s="4">
        <f>'Листы на печать'!N1930</f>
        <v>0</v>
      </c>
      <c r="N1796" s="4">
        <f>'Листы на печать'!P1930</f>
        <v>0</v>
      </c>
    </row>
    <row r="1797" spans="1:14">
      <c r="A1797" s="4">
        <f>'Листы на печать'!B1931</f>
        <v>0</v>
      </c>
      <c r="B1797" s="4">
        <f>'Листы на печать'!Y1931</f>
        <v>0</v>
      </c>
      <c r="C1797" s="4">
        <f>'Листы на печать'!AA1931</f>
        <v>0</v>
      </c>
      <c r="D1797" s="5" t="str">
        <f t="shared" si="112"/>
        <v>00</v>
      </c>
      <c r="E1797" s="4">
        <f>'Листы на печать'!AC1931</f>
        <v>0</v>
      </c>
      <c r="F1797" s="4">
        <f>'Листы на печать'!AE1931</f>
        <v>0</v>
      </c>
      <c r="G1797" s="5">
        <f t="shared" si="113"/>
        <v>0</v>
      </c>
      <c r="H1797" s="4">
        <f>'Листы на печать'!J1931</f>
        <v>0</v>
      </c>
      <c r="I1797" s="4">
        <f>'Листы на печать'!L1931</f>
        <v>0</v>
      </c>
      <c r="J1797" s="5">
        <f t="shared" si="114"/>
        <v>0</v>
      </c>
      <c r="K1797" s="4">
        <f>'Листы на печать'!M1931</f>
        <v>0</v>
      </c>
      <c r="L1797" s="4" t="str">
        <f t="shared" ref="L1797:L1860" si="115">CONCATENATE(K1797,M1797)</f>
        <v>00</v>
      </c>
      <c r="M1797" s="4">
        <f>'Листы на печать'!N1931</f>
        <v>0</v>
      </c>
      <c r="N1797" s="4">
        <f>'Листы на печать'!P1931</f>
        <v>0</v>
      </c>
    </row>
    <row r="1798" spans="1:14">
      <c r="A1798" s="4">
        <f>'Листы на печать'!B1932</f>
        <v>0</v>
      </c>
      <c r="B1798" s="4">
        <f>'Листы на печать'!Y1932</f>
        <v>0</v>
      </c>
      <c r="C1798" s="4" t="str">
        <f>'Листы на печать'!AA1932</f>
        <v>АП-08/15-АОВ2.К</v>
      </c>
      <c r="D1798" s="5" t="str">
        <f t="shared" si="112"/>
        <v>00</v>
      </c>
      <c r="E1798" s="4">
        <f>'Листы на печать'!AC1932</f>
        <v>0</v>
      </c>
      <c r="F1798" s="4">
        <f>'Листы на печать'!AE1932</f>
        <v>0</v>
      </c>
      <c r="G1798" s="5">
        <f t="shared" si="113"/>
        <v>0</v>
      </c>
      <c r="H1798" s="4">
        <f>'Листы на печать'!J1932</f>
        <v>0</v>
      </c>
      <c r="I1798" s="4">
        <f>'Листы на печать'!L1932</f>
        <v>0</v>
      </c>
      <c r="J1798" s="5">
        <f t="shared" si="114"/>
        <v>0</v>
      </c>
      <c r="K1798" s="4">
        <f>'Листы на печать'!M1932</f>
        <v>0</v>
      </c>
      <c r="L1798" s="4" t="str">
        <f t="shared" si="115"/>
        <v>00</v>
      </c>
      <c r="M1798" s="4">
        <f>'Листы на печать'!N1932</f>
        <v>0</v>
      </c>
      <c r="N1798" s="4">
        <f>'Листы на печать'!P1932</f>
        <v>0</v>
      </c>
    </row>
    <row r="1799" spans="1:14">
      <c r="A1799" s="4">
        <f>'Листы на печать'!B1933</f>
        <v>0</v>
      </c>
      <c r="B1799" s="4">
        <f>'Листы на печать'!Y1933</f>
        <v>0</v>
      </c>
      <c r="C1799" s="4">
        <f>'Листы на печать'!AA1933</f>
        <v>0</v>
      </c>
      <c r="D1799" s="5" t="str">
        <f t="shared" si="112"/>
        <v>00</v>
      </c>
      <c r="E1799" s="4">
        <f>'Листы на печать'!AC1933</f>
        <v>0</v>
      </c>
      <c r="F1799" s="4">
        <f>'Листы на печать'!AE1933</f>
        <v>0</v>
      </c>
      <c r="G1799" s="5">
        <f t="shared" si="113"/>
        <v>0</v>
      </c>
      <c r="H1799" s="4">
        <f>'Листы на печать'!J1933</f>
        <v>0</v>
      </c>
      <c r="I1799" s="4">
        <f>'Листы на печать'!L1933</f>
        <v>0</v>
      </c>
      <c r="J1799" s="5">
        <f t="shared" si="114"/>
        <v>0</v>
      </c>
      <c r="K1799" s="4">
        <f>'Листы на печать'!M1933</f>
        <v>0</v>
      </c>
      <c r="L1799" s="4" t="str">
        <f t="shared" si="115"/>
        <v>00</v>
      </c>
      <c r="M1799" s="4">
        <f>'Листы на печать'!N1933</f>
        <v>0</v>
      </c>
      <c r="N1799" s="4">
        <f>'Листы на печать'!P1933</f>
        <v>0</v>
      </c>
    </row>
    <row r="1800" spans="1:14">
      <c r="A1800" s="4">
        <f>'Листы на печать'!B1934</f>
        <v>0</v>
      </c>
      <c r="B1800" s="4">
        <f>'Листы на печать'!Y1934</f>
        <v>0</v>
      </c>
      <c r="C1800" s="4">
        <f>'Листы на печать'!AA1934</f>
        <v>0</v>
      </c>
      <c r="D1800" s="5" t="str">
        <f t="shared" si="112"/>
        <v>00</v>
      </c>
      <c r="E1800" s="4">
        <f>'Листы на печать'!AC1934</f>
        <v>0</v>
      </c>
      <c r="F1800" s="4">
        <f>'Листы на печать'!AE1934</f>
        <v>0</v>
      </c>
      <c r="G1800" s="5">
        <f t="shared" si="113"/>
        <v>0</v>
      </c>
      <c r="H1800" s="4">
        <f>'Листы на печать'!J1934</f>
        <v>0</v>
      </c>
      <c r="I1800" s="4">
        <f>'Листы на печать'!L1934</f>
        <v>0</v>
      </c>
      <c r="J1800" s="5">
        <f t="shared" si="114"/>
        <v>0</v>
      </c>
      <c r="K1800" s="4">
        <f>'Листы на печать'!M1934</f>
        <v>0</v>
      </c>
      <c r="L1800" s="4" t="str">
        <f t="shared" si="115"/>
        <v>00</v>
      </c>
      <c r="M1800" s="4">
        <f>'Листы на печать'!N1934</f>
        <v>0</v>
      </c>
      <c r="N1800" s="4">
        <f>'Листы на печать'!P1934</f>
        <v>0</v>
      </c>
    </row>
    <row r="1801" spans="1:14">
      <c r="A1801" s="4">
        <f>'Листы на печать'!B1935</f>
        <v>0</v>
      </c>
      <c r="B1801" s="4">
        <f>'Листы на печать'!Y1935</f>
        <v>0</v>
      </c>
      <c r="C1801" s="4">
        <f>'Листы на печать'!AA1935</f>
        <v>0</v>
      </c>
      <c r="D1801" s="5" t="str">
        <f t="shared" si="112"/>
        <v>00</v>
      </c>
      <c r="E1801" s="4">
        <f>'Листы на печать'!AC1935</f>
        <v>0</v>
      </c>
      <c r="F1801" s="4">
        <f>'Листы на печать'!AE1935</f>
        <v>0</v>
      </c>
      <c r="G1801" s="5">
        <f t="shared" si="113"/>
        <v>0</v>
      </c>
      <c r="H1801" s="4">
        <f>'Листы на печать'!J1935</f>
        <v>0</v>
      </c>
      <c r="I1801" s="4">
        <f>'Листы на печать'!L1935</f>
        <v>0</v>
      </c>
      <c r="J1801" s="5">
        <f t="shared" si="114"/>
        <v>0</v>
      </c>
      <c r="K1801" s="4">
        <f>'Листы на печать'!M1935</f>
        <v>0</v>
      </c>
      <c r="L1801" s="4" t="str">
        <f t="shared" si="115"/>
        <v>00</v>
      </c>
      <c r="M1801" s="4">
        <f>'Листы на печать'!N1935</f>
        <v>0</v>
      </c>
      <c r="N1801" s="4">
        <f>'Листы на печать'!P1935</f>
        <v>0</v>
      </c>
    </row>
    <row r="1802" spans="1:14">
      <c r="A1802" s="4">
        <f>'Листы на печать'!B1936</f>
        <v>0</v>
      </c>
      <c r="B1802" s="4">
        <f>'Листы на печать'!Y1936</f>
        <v>0</v>
      </c>
      <c r="C1802" s="4">
        <f>'Листы на печать'!AA1936</f>
        <v>0</v>
      </c>
      <c r="D1802" s="5" t="str">
        <f t="shared" si="112"/>
        <v>00</v>
      </c>
      <c r="E1802" s="4">
        <f>'Листы на печать'!AC1936</f>
        <v>0</v>
      </c>
      <c r="F1802" s="4">
        <f>'Листы на печать'!AE1936</f>
        <v>0</v>
      </c>
      <c r="G1802" s="5">
        <f t="shared" si="113"/>
        <v>0</v>
      </c>
      <c r="H1802" s="4">
        <f>'Листы на печать'!J1936</f>
        <v>0</v>
      </c>
      <c r="I1802" s="4">
        <f>'Листы на печать'!L1936</f>
        <v>0</v>
      </c>
      <c r="J1802" s="5">
        <f t="shared" si="114"/>
        <v>0</v>
      </c>
      <c r="K1802" s="4">
        <f>'Листы на печать'!M1936</f>
        <v>0</v>
      </c>
      <c r="L1802" s="4" t="str">
        <f t="shared" si="115"/>
        <v>00</v>
      </c>
      <c r="M1802" s="4">
        <f>'Листы на печать'!N1936</f>
        <v>0</v>
      </c>
      <c r="N1802" s="4">
        <f>'Листы на печать'!P1936</f>
        <v>0</v>
      </c>
    </row>
    <row r="1803" spans="1:14">
      <c r="A1803" s="4" t="str">
        <f>'Листы на печать'!B1937</f>
        <v>Обозначение кабеля, провода</v>
      </c>
      <c r="B1803" s="4" t="str">
        <f>'Листы на печать'!Y1937</f>
        <v>Кабель, провод</v>
      </c>
      <c r="C1803" s="4">
        <f>'Листы на печать'!AA1937</f>
        <v>0</v>
      </c>
      <c r="D1803" s="5" t="str">
        <f t="shared" si="112"/>
        <v>Кабель, провод0</v>
      </c>
      <c r="E1803" s="4">
        <f>'Листы на печать'!AC1937</f>
        <v>0</v>
      </c>
      <c r="F1803" s="4">
        <f>'Листы на печать'!AE1937</f>
        <v>0</v>
      </c>
      <c r="G1803" s="5" t="str">
        <f t="shared" si="113"/>
        <v>Обозначение кабеля, провода</v>
      </c>
      <c r="H1803" s="4" t="str">
        <f>'Листы на печать'!J1937</f>
        <v>Участок трассы кабеля, провода</v>
      </c>
      <c r="I1803" s="4">
        <f>'Листы на печать'!L1937</f>
        <v>0</v>
      </c>
      <c r="J1803" s="5" t="str">
        <f t="shared" si="114"/>
        <v>Обозначение кабеля, провода</v>
      </c>
      <c r="K1803" s="4">
        <f>'Листы на печать'!M1937</f>
        <v>0</v>
      </c>
      <c r="L1803" s="4" t="str">
        <f t="shared" si="115"/>
        <v>00</v>
      </c>
      <c r="M1803" s="4">
        <f>'Листы на печать'!N1937</f>
        <v>0</v>
      </c>
      <c r="N1803" s="4">
        <f>'Листы на печать'!P1937</f>
        <v>0</v>
      </c>
    </row>
    <row r="1804" spans="1:14">
      <c r="A1804" s="4">
        <f>'Листы на печать'!B1938</f>
        <v>0</v>
      </c>
      <c r="B1804" s="4" t="str">
        <f>'Листы на печать'!Y1938</f>
        <v>по проекту</v>
      </c>
      <c r="C1804" s="4">
        <f>'Листы на печать'!AA1938</f>
        <v>0</v>
      </c>
      <c r="D1804" s="5" t="str">
        <f t="shared" si="112"/>
        <v>по проекту0</v>
      </c>
      <c r="E1804" s="4">
        <f>'Листы на печать'!AC1938</f>
        <v>0</v>
      </c>
      <c r="F1804" s="4">
        <f>'Листы на печать'!AE1938</f>
        <v>0</v>
      </c>
      <c r="G1804" s="5">
        <f t="shared" si="113"/>
        <v>0</v>
      </c>
      <c r="H1804" s="4" t="str">
        <f>'Листы на печать'!J1938</f>
        <v>в трубе стальной,      Ø/м</v>
      </c>
      <c r="I1804" s="4">
        <f>'Листы на печать'!L1938</f>
        <v>0</v>
      </c>
      <c r="J1804" s="5">
        <f t="shared" si="114"/>
        <v>0</v>
      </c>
      <c r="K1804" s="4" t="str">
        <f>'Листы на печать'!M1938</f>
        <v>в трубе ПВХ (п),  ПНД (пн),  металло-рукаве (м), Ø/м</v>
      </c>
      <c r="L1804" s="4" t="str">
        <f t="shared" si="115"/>
        <v>в трубе ПВХ (п),  ПНД (пн),  металло-рукаве (м), Ø/м0</v>
      </c>
      <c r="M1804" s="4">
        <f>'Листы на печать'!N1938</f>
        <v>0</v>
      </c>
      <c r="N1804" s="4">
        <f>'Листы на печать'!P1938</f>
        <v>0</v>
      </c>
    </row>
    <row r="1805" spans="1:14">
      <c r="A1805" s="4">
        <f>'Листы на печать'!B1939</f>
        <v>0</v>
      </c>
      <c r="B1805" s="4" t="str">
        <f>'Листы на печать'!Y1939</f>
        <v>Марка</v>
      </c>
      <c r="C1805" s="4" t="str">
        <f>'Листы на печать'!AA1939</f>
        <v>Кол., число и сечение жил</v>
      </c>
      <c r="D1805" s="5" t="str">
        <f t="shared" si="112"/>
        <v>Марка0</v>
      </c>
      <c r="E1805" s="4">
        <f>'Листы на печать'!AC1939</f>
        <v>0</v>
      </c>
      <c r="F1805" s="4" t="str">
        <f>'Листы на печать'!AE1939</f>
        <v>Длина, м</v>
      </c>
      <c r="G1805" s="5">
        <f t="shared" si="113"/>
        <v>0</v>
      </c>
      <c r="H1805" s="4">
        <f>'Листы на печать'!J1939</f>
        <v>0</v>
      </c>
      <c r="I1805" s="4">
        <f>'Листы на печать'!L1939</f>
        <v>0</v>
      </c>
      <c r="J1805" s="5">
        <f t="shared" si="114"/>
        <v>0</v>
      </c>
      <c r="K1805" s="4">
        <f>'Листы на печать'!M1939</f>
        <v>0</v>
      </c>
      <c r="L1805" s="4" t="str">
        <f t="shared" si="115"/>
        <v>00</v>
      </c>
      <c r="M1805" s="4">
        <f>'Листы на печать'!N1939</f>
        <v>0</v>
      </c>
      <c r="N1805" s="4">
        <f>'Листы на печать'!P1939</f>
        <v>0</v>
      </c>
    </row>
    <row r="1806" spans="1:14">
      <c r="A1806" s="4">
        <f>'Листы на печать'!B1940</f>
        <v>0</v>
      </c>
      <c r="B1806" s="4">
        <f>'Листы на печать'!Y1940</f>
        <v>0</v>
      </c>
      <c r="C1806" s="4">
        <f>'Листы на печать'!AA1940</f>
        <v>0</v>
      </c>
      <c r="D1806" s="5" t="str">
        <f t="shared" ref="D1806:D1869" si="116">CONCATENATE(B1806, E1806)</f>
        <v>00</v>
      </c>
      <c r="E1806" s="4">
        <f>'Листы на печать'!AC1940</f>
        <v>0</v>
      </c>
      <c r="F1806" s="4">
        <f>'Листы на печать'!AE1940</f>
        <v>0</v>
      </c>
      <c r="G1806" s="5">
        <f t="shared" si="113"/>
        <v>0</v>
      </c>
      <c r="H1806" s="4">
        <f>'Листы на печать'!J1940</f>
        <v>0</v>
      </c>
      <c r="I1806" s="4">
        <f>'Листы на печать'!L1940</f>
        <v>0</v>
      </c>
      <c r="J1806" s="5">
        <f t="shared" si="114"/>
        <v>0</v>
      </c>
      <c r="K1806" s="4">
        <f>'Листы на печать'!M1940</f>
        <v>0</v>
      </c>
      <c r="L1806" s="4" t="str">
        <f t="shared" si="115"/>
        <v>00</v>
      </c>
      <c r="M1806" s="4">
        <f>'Листы на печать'!N1940</f>
        <v>0</v>
      </c>
      <c r="N1806" s="4">
        <f>'Листы на печать'!P1940</f>
        <v>0</v>
      </c>
    </row>
    <row r="1807" spans="1:14">
      <c r="A1807" s="4">
        <f>'Листы на печать'!B1941</f>
        <v>0</v>
      </c>
      <c r="B1807" s="4">
        <f>'Листы на печать'!Y1941</f>
        <v>0</v>
      </c>
      <c r="C1807" s="4">
        <f>'Листы на печать'!AA1941</f>
        <v>0</v>
      </c>
      <c r="D1807" s="5" t="str">
        <f t="shared" si="116"/>
        <v>00</v>
      </c>
      <c r="E1807" s="4">
        <f>'Листы на печать'!AC1941</f>
        <v>0</v>
      </c>
      <c r="F1807" s="4">
        <f>'Листы на печать'!AE1941</f>
        <v>0</v>
      </c>
      <c r="G1807" s="5">
        <f t="shared" si="113"/>
        <v>0</v>
      </c>
      <c r="H1807" s="4">
        <f>'Листы на печать'!J1941</f>
        <v>0</v>
      </c>
      <c r="I1807" s="4">
        <f>'Листы на печать'!L1941</f>
        <v>0</v>
      </c>
      <c r="J1807" s="5">
        <f t="shared" si="114"/>
        <v>0</v>
      </c>
      <c r="K1807" s="4">
        <f>'Листы на печать'!M1941</f>
        <v>0</v>
      </c>
      <c r="L1807" s="4" t="str">
        <f t="shared" si="115"/>
        <v>00</v>
      </c>
      <c r="M1807" s="4">
        <f>'Листы на печать'!N1941</f>
        <v>0</v>
      </c>
      <c r="N1807" s="4">
        <f>'Листы на печать'!P1941</f>
        <v>0</v>
      </c>
    </row>
    <row r="1808" spans="1:14">
      <c r="A1808" s="4">
        <f>'Листы на печать'!B1942</f>
        <v>0</v>
      </c>
      <c r="B1808" s="4">
        <f>'Листы на печать'!Y1942</f>
        <v>0</v>
      </c>
      <c r="C1808" s="4">
        <f>'Листы на печать'!AA1942</f>
        <v>0</v>
      </c>
      <c r="D1808" s="5" t="str">
        <f t="shared" si="116"/>
        <v>00</v>
      </c>
      <c r="E1808" s="4">
        <f>'Листы на печать'!AC1942</f>
        <v>0</v>
      </c>
      <c r="F1808" s="4">
        <f>'Листы на печать'!AE1942</f>
        <v>0</v>
      </c>
      <c r="G1808" s="5">
        <f t="shared" si="113"/>
        <v>0</v>
      </c>
      <c r="H1808" s="4">
        <f>'Листы на печать'!J1942</f>
        <v>0</v>
      </c>
      <c r="I1808" s="4">
        <f>'Листы на печать'!L1942</f>
        <v>0</v>
      </c>
      <c r="J1808" s="5">
        <f t="shared" si="114"/>
        <v>0</v>
      </c>
      <c r="K1808" s="4">
        <f>'Листы на печать'!M1942</f>
        <v>0</v>
      </c>
      <c r="L1808" s="4" t="str">
        <f t="shared" si="115"/>
        <v>00</v>
      </c>
      <c r="M1808" s="4">
        <f>'Листы на печать'!N1942</f>
        <v>0</v>
      </c>
      <c r="N1808" s="4">
        <f>'Листы на печать'!P1942</f>
        <v>0</v>
      </c>
    </row>
    <row r="1809" spans="1:14">
      <c r="A1809" s="4">
        <f>'Листы на печать'!B1943</f>
        <v>0</v>
      </c>
      <c r="B1809" s="4">
        <f>'Листы на печать'!Y1943</f>
        <v>0</v>
      </c>
      <c r="C1809" s="4">
        <f>'Листы на печать'!AA1943</f>
        <v>0</v>
      </c>
      <c r="D1809" s="5" t="str">
        <f t="shared" si="116"/>
        <v>00</v>
      </c>
      <c r="E1809" s="4">
        <f>'Листы на печать'!AC1943</f>
        <v>0</v>
      </c>
      <c r="F1809" s="4">
        <f>'Листы на печать'!AE1943</f>
        <v>0</v>
      </c>
      <c r="G1809" s="5">
        <f t="shared" si="113"/>
        <v>0</v>
      </c>
      <c r="H1809" s="4">
        <f>'Листы на печать'!J1943</f>
        <v>0</v>
      </c>
      <c r="I1809" s="4">
        <f>'Листы на печать'!L1943</f>
        <v>0</v>
      </c>
      <c r="J1809" s="5">
        <f t="shared" si="114"/>
        <v>0</v>
      </c>
      <c r="K1809" s="4">
        <f>'Листы на печать'!M1943</f>
        <v>0</v>
      </c>
      <c r="L1809" s="4" t="str">
        <f t="shared" si="115"/>
        <v>00</v>
      </c>
      <c r="M1809" s="4">
        <f>'Листы на печать'!N1943</f>
        <v>0</v>
      </c>
      <c r="N1809" s="4">
        <f>'Листы на печать'!P1943</f>
        <v>0</v>
      </c>
    </row>
    <row r="1810" spans="1:14">
      <c r="A1810" s="4">
        <f>'Листы на печать'!B1944</f>
        <v>0</v>
      </c>
      <c r="B1810" s="4">
        <f>'Листы на печать'!Y1944</f>
        <v>0</v>
      </c>
      <c r="C1810" s="4">
        <f>'Листы на печать'!AA1944</f>
        <v>0</v>
      </c>
      <c r="D1810" s="5" t="str">
        <f t="shared" si="116"/>
        <v>00</v>
      </c>
      <c r="E1810" s="4">
        <f>'Листы на печать'!AC1944</f>
        <v>0</v>
      </c>
      <c r="F1810" s="4">
        <f>'Листы на печать'!AE1944</f>
        <v>0</v>
      </c>
      <c r="G1810" s="5">
        <f t="shared" si="113"/>
        <v>0</v>
      </c>
      <c r="H1810" s="4">
        <f>'Листы на печать'!J1944</f>
        <v>0</v>
      </c>
      <c r="I1810" s="4">
        <f>'Листы на печать'!L1944</f>
        <v>0</v>
      </c>
      <c r="J1810" s="5">
        <f t="shared" si="114"/>
        <v>0</v>
      </c>
      <c r="K1810" s="4">
        <f>'Листы на печать'!M1944</f>
        <v>0</v>
      </c>
      <c r="L1810" s="4" t="str">
        <f t="shared" si="115"/>
        <v>00</v>
      </c>
      <c r="M1810" s="4">
        <f>'Листы на печать'!N1944</f>
        <v>0</v>
      </c>
      <c r="N1810" s="4">
        <f>'Листы на печать'!P1944</f>
        <v>0</v>
      </c>
    </row>
    <row r="1811" spans="1:14">
      <c r="A1811" s="4">
        <f>'Листы на печать'!B1945</f>
        <v>0</v>
      </c>
      <c r="B1811" s="4">
        <f>'Листы на печать'!Y1945</f>
        <v>0</v>
      </c>
      <c r="C1811" s="4">
        <f>'Листы на печать'!AA1945</f>
        <v>0</v>
      </c>
      <c r="D1811" s="5" t="str">
        <f t="shared" si="116"/>
        <v>00</v>
      </c>
      <c r="E1811" s="4">
        <f>'Листы на печать'!AC1945</f>
        <v>0</v>
      </c>
      <c r="F1811" s="4">
        <f>'Листы на печать'!AE1945</f>
        <v>0</v>
      </c>
      <c r="G1811" s="5">
        <f t="shared" si="113"/>
        <v>0</v>
      </c>
      <c r="H1811" s="4">
        <f>'Листы на печать'!J1945</f>
        <v>0</v>
      </c>
      <c r="I1811" s="4">
        <f>'Листы на печать'!L1945</f>
        <v>0</v>
      </c>
      <c r="J1811" s="5">
        <f t="shared" si="114"/>
        <v>0</v>
      </c>
      <c r="K1811" s="4">
        <f>'Листы на печать'!M1945</f>
        <v>0</v>
      </c>
      <c r="L1811" s="4" t="str">
        <f t="shared" si="115"/>
        <v>00</v>
      </c>
      <c r="M1811" s="4">
        <f>'Листы на печать'!N1945</f>
        <v>0</v>
      </c>
      <c r="N1811" s="4">
        <f>'Листы на печать'!P1945</f>
        <v>0</v>
      </c>
    </row>
    <row r="1812" spans="1:14">
      <c r="A1812" s="4">
        <f>'Листы на печать'!B1946</f>
        <v>0</v>
      </c>
      <c r="B1812" s="4">
        <f>'Листы на печать'!Y1946</f>
        <v>0</v>
      </c>
      <c r="C1812" s="4">
        <f>'Листы на печать'!AA1946</f>
        <v>0</v>
      </c>
      <c r="D1812" s="5" t="str">
        <f t="shared" si="116"/>
        <v>00</v>
      </c>
      <c r="E1812" s="4">
        <f>'Листы на печать'!AC1946</f>
        <v>0</v>
      </c>
      <c r="F1812" s="4">
        <f>'Листы на печать'!AE1946</f>
        <v>0</v>
      </c>
      <c r="G1812" s="5">
        <f t="shared" si="113"/>
        <v>0</v>
      </c>
      <c r="H1812" s="4">
        <f>'Листы на печать'!J1946</f>
        <v>0</v>
      </c>
      <c r="I1812" s="4">
        <f>'Листы на печать'!L1946</f>
        <v>0</v>
      </c>
      <c r="J1812" s="5">
        <f t="shared" si="114"/>
        <v>0</v>
      </c>
      <c r="K1812" s="4">
        <f>'Листы на печать'!M1946</f>
        <v>0</v>
      </c>
      <c r="L1812" s="4" t="str">
        <f t="shared" si="115"/>
        <v>00</v>
      </c>
      <c r="M1812" s="4">
        <f>'Листы на печать'!N1946</f>
        <v>0</v>
      </c>
      <c r="N1812" s="4">
        <f>'Листы на печать'!P1946</f>
        <v>0</v>
      </c>
    </row>
    <row r="1813" spans="1:14">
      <c r="A1813" s="4">
        <f>'Листы на печать'!B1947</f>
        <v>0</v>
      </c>
      <c r="B1813" s="4">
        <f>'Листы на печать'!Y1947</f>
        <v>0</v>
      </c>
      <c r="C1813" s="4">
        <f>'Листы на печать'!AA1947</f>
        <v>0</v>
      </c>
      <c r="D1813" s="5" t="str">
        <f t="shared" si="116"/>
        <v>00</v>
      </c>
      <c r="E1813" s="4">
        <f>'Листы на печать'!AC1947</f>
        <v>0</v>
      </c>
      <c r="F1813" s="4">
        <f>'Листы на печать'!AE1947</f>
        <v>0</v>
      </c>
      <c r="G1813" s="5">
        <f t="shared" si="113"/>
        <v>0</v>
      </c>
      <c r="H1813" s="4">
        <f>'Листы на печать'!J1947</f>
        <v>0</v>
      </c>
      <c r="I1813" s="4">
        <f>'Листы на печать'!L1947</f>
        <v>0</v>
      </c>
      <c r="J1813" s="5">
        <f t="shared" si="114"/>
        <v>0</v>
      </c>
      <c r="K1813" s="4">
        <f>'Листы на печать'!M1947</f>
        <v>0</v>
      </c>
      <c r="L1813" s="4" t="str">
        <f t="shared" si="115"/>
        <v>00</v>
      </c>
      <c r="M1813" s="4">
        <f>'Листы на печать'!N1947</f>
        <v>0</v>
      </c>
      <c r="N1813" s="4">
        <f>'Листы на печать'!P1947</f>
        <v>0</v>
      </c>
    </row>
    <row r="1814" spans="1:14">
      <c r="A1814" s="4">
        <f>'Листы на печать'!B1948</f>
        <v>0</v>
      </c>
      <c r="B1814" s="4">
        <f>'Листы на печать'!Y1948</f>
        <v>0</v>
      </c>
      <c r="C1814" s="4">
        <f>'Листы на печать'!AA1948</f>
        <v>0</v>
      </c>
      <c r="D1814" s="5" t="str">
        <f t="shared" si="116"/>
        <v>00</v>
      </c>
      <c r="E1814" s="4">
        <f>'Листы на печать'!AC1948</f>
        <v>0</v>
      </c>
      <c r="F1814" s="4">
        <f>'Листы на печать'!AE1948</f>
        <v>0</v>
      </c>
      <c r="G1814" s="5">
        <f t="shared" si="113"/>
        <v>0</v>
      </c>
      <c r="H1814" s="4">
        <f>'Листы на печать'!J1948</f>
        <v>0</v>
      </c>
      <c r="I1814" s="4">
        <f>'Листы на печать'!L1948</f>
        <v>0</v>
      </c>
      <c r="J1814" s="5">
        <f t="shared" si="114"/>
        <v>0</v>
      </c>
      <c r="K1814" s="4">
        <f>'Листы на печать'!M1948</f>
        <v>0</v>
      </c>
      <c r="L1814" s="4" t="str">
        <f t="shared" si="115"/>
        <v>00</v>
      </c>
      <c r="M1814" s="4">
        <f>'Листы на печать'!N1948</f>
        <v>0</v>
      </c>
      <c r="N1814" s="4">
        <f>'Листы на печать'!P1948</f>
        <v>0</v>
      </c>
    </row>
    <row r="1815" spans="1:14">
      <c r="A1815" s="4">
        <f>'Листы на печать'!B1949</f>
        <v>0</v>
      </c>
      <c r="B1815" s="4">
        <f>'Листы на печать'!Y1949</f>
        <v>0</v>
      </c>
      <c r="C1815" s="4">
        <f>'Листы на печать'!AA1949</f>
        <v>0</v>
      </c>
      <c r="D1815" s="5" t="str">
        <f t="shared" si="116"/>
        <v>00</v>
      </c>
      <c r="E1815" s="4">
        <f>'Листы на печать'!AC1949</f>
        <v>0</v>
      </c>
      <c r="F1815" s="4">
        <f>'Листы на печать'!AE1949</f>
        <v>0</v>
      </c>
      <c r="G1815" s="5">
        <f t="shared" si="113"/>
        <v>0</v>
      </c>
      <c r="H1815" s="4">
        <f>'Листы на печать'!J1949</f>
        <v>0</v>
      </c>
      <c r="I1815" s="4">
        <f>'Листы на печать'!L1949</f>
        <v>0</v>
      </c>
      <c r="J1815" s="5">
        <f t="shared" si="114"/>
        <v>0</v>
      </c>
      <c r="K1815" s="4">
        <f>'Листы на печать'!M1949</f>
        <v>0</v>
      </c>
      <c r="L1815" s="4" t="str">
        <f t="shared" si="115"/>
        <v>00</v>
      </c>
      <c r="M1815" s="4">
        <f>'Листы на печать'!N1949</f>
        <v>0</v>
      </c>
      <c r="N1815" s="4">
        <f>'Листы на печать'!P1949</f>
        <v>0</v>
      </c>
    </row>
    <row r="1816" spans="1:14">
      <c r="A1816" s="4">
        <f>'Листы на печать'!B1950</f>
        <v>0</v>
      </c>
      <c r="B1816" s="4">
        <f>'Листы на печать'!Y1950</f>
        <v>0</v>
      </c>
      <c r="C1816" s="4">
        <f>'Листы на печать'!AA1950</f>
        <v>0</v>
      </c>
      <c r="D1816" s="5" t="str">
        <f t="shared" si="116"/>
        <v>00</v>
      </c>
      <c r="E1816" s="4">
        <f>'Листы на печать'!AC1950</f>
        <v>0</v>
      </c>
      <c r="F1816" s="4">
        <f>'Листы на печать'!AE1950</f>
        <v>0</v>
      </c>
      <c r="G1816" s="5">
        <f t="shared" si="113"/>
        <v>0</v>
      </c>
      <c r="H1816" s="4">
        <f>'Листы на печать'!J1950</f>
        <v>0</v>
      </c>
      <c r="I1816" s="4">
        <f>'Листы на печать'!L1950</f>
        <v>0</v>
      </c>
      <c r="J1816" s="5">
        <f t="shared" si="114"/>
        <v>0</v>
      </c>
      <c r="K1816" s="4">
        <f>'Листы на печать'!M1950</f>
        <v>0</v>
      </c>
      <c r="L1816" s="4" t="str">
        <f t="shared" si="115"/>
        <v>00</v>
      </c>
      <c r="M1816" s="4">
        <f>'Листы на печать'!N1950</f>
        <v>0</v>
      </c>
      <c r="N1816" s="4">
        <f>'Листы на печать'!P1950</f>
        <v>0</v>
      </c>
    </row>
    <row r="1817" spans="1:14">
      <c r="A1817" s="4">
        <f>'Листы на печать'!B1951</f>
        <v>0</v>
      </c>
      <c r="B1817" s="4">
        <f>'Листы на печать'!Y1951</f>
        <v>0</v>
      </c>
      <c r="C1817" s="4">
        <f>'Листы на печать'!AA1951</f>
        <v>0</v>
      </c>
      <c r="D1817" s="5" t="str">
        <f t="shared" si="116"/>
        <v>00</v>
      </c>
      <c r="E1817" s="4">
        <f>'Листы на печать'!AC1951</f>
        <v>0</v>
      </c>
      <c r="F1817" s="4">
        <f>'Листы на печать'!AE1951</f>
        <v>0</v>
      </c>
      <c r="G1817" s="5">
        <f t="shared" si="113"/>
        <v>0</v>
      </c>
      <c r="H1817" s="4">
        <f>'Листы на печать'!J1951</f>
        <v>0</v>
      </c>
      <c r="I1817" s="4">
        <f>'Листы на печать'!L1951</f>
        <v>0</v>
      </c>
      <c r="J1817" s="5">
        <f t="shared" si="114"/>
        <v>0</v>
      </c>
      <c r="K1817" s="4">
        <f>'Листы на печать'!M1951</f>
        <v>0</v>
      </c>
      <c r="L1817" s="4" t="str">
        <f t="shared" si="115"/>
        <v>00</v>
      </c>
      <c r="M1817" s="4">
        <f>'Листы на печать'!N1951</f>
        <v>0</v>
      </c>
      <c r="N1817" s="4">
        <f>'Листы на печать'!P1951</f>
        <v>0</v>
      </c>
    </row>
    <row r="1818" spans="1:14">
      <c r="A1818" s="4">
        <f>'Листы на печать'!B1952</f>
        <v>0</v>
      </c>
      <c r="B1818" s="4">
        <f>'Листы на печать'!Y1952</f>
        <v>0</v>
      </c>
      <c r="C1818" s="4">
        <f>'Листы на печать'!AA1952</f>
        <v>0</v>
      </c>
      <c r="D1818" s="5" t="str">
        <f t="shared" si="116"/>
        <v>00</v>
      </c>
      <c r="E1818" s="4">
        <f>'Листы на печать'!AC1952</f>
        <v>0</v>
      </c>
      <c r="F1818" s="4">
        <f>'Листы на печать'!AE1952</f>
        <v>0</v>
      </c>
      <c r="G1818" s="5">
        <f t="shared" si="113"/>
        <v>0</v>
      </c>
      <c r="H1818" s="4">
        <f>'Листы на печать'!J1952</f>
        <v>0</v>
      </c>
      <c r="I1818" s="4">
        <f>'Листы на печать'!L1952</f>
        <v>0</v>
      </c>
      <c r="J1818" s="5">
        <f t="shared" si="114"/>
        <v>0</v>
      </c>
      <c r="K1818" s="4">
        <f>'Листы на печать'!M1952</f>
        <v>0</v>
      </c>
      <c r="L1818" s="4" t="str">
        <f t="shared" si="115"/>
        <v>00</v>
      </c>
      <c r="M1818" s="4">
        <f>'Листы на печать'!N1952</f>
        <v>0</v>
      </c>
      <c r="N1818" s="4">
        <f>'Листы на печать'!P1952</f>
        <v>0</v>
      </c>
    </row>
    <row r="1819" spans="1:14">
      <c r="A1819" s="4">
        <f>'Листы на печать'!B1953</f>
        <v>0</v>
      </c>
      <c r="B1819" s="4">
        <f>'Листы на печать'!Y1953</f>
        <v>0</v>
      </c>
      <c r="C1819" s="4">
        <f>'Листы на печать'!AA1953</f>
        <v>0</v>
      </c>
      <c r="D1819" s="5" t="str">
        <f t="shared" si="116"/>
        <v>00</v>
      </c>
      <c r="E1819" s="4">
        <f>'Листы на печать'!AC1953</f>
        <v>0</v>
      </c>
      <c r="F1819" s="4">
        <f>'Листы на печать'!AE1953</f>
        <v>0</v>
      </c>
      <c r="G1819" s="5">
        <f t="shared" si="113"/>
        <v>0</v>
      </c>
      <c r="H1819" s="4">
        <f>'Листы на печать'!J1953</f>
        <v>0</v>
      </c>
      <c r="I1819" s="4">
        <f>'Листы на печать'!L1953</f>
        <v>0</v>
      </c>
      <c r="J1819" s="5">
        <f t="shared" si="114"/>
        <v>0</v>
      </c>
      <c r="K1819" s="4">
        <f>'Листы на печать'!M1953</f>
        <v>0</v>
      </c>
      <c r="L1819" s="4" t="str">
        <f t="shared" si="115"/>
        <v>00</v>
      </c>
      <c r="M1819" s="4">
        <f>'Листы на печать'!N1953</f>
        <v>0</v>
      </c>
      <c r="N1819" s="4">
        <f>'Листы на печать'!P1953</f>
        <v>0</v>
      </c>
    </row>
    <row r="1820" spans="1:14">
      <c r="A1820" s="4">
        <f>'Листы на печать'!B1954</f>
        <v>0</v>
      </c>
      <c r="B1820" s="4">
        <f>'Листы на печать'!Y1954</f>
        <v>0</v>
      </c>
      <c r="C1820" s="4">
        <f>'Листы на печать'!AA1954</f>
        <v>0</v>
      </c>
      <c r="D1820" s="5" t="str">
        <f t="shared" si="116"/>
        <v>00</v>
      </c>
      <c r="E1820" s="4">
        <f>'Листы на печать'!AC1954</f>
        <v>0</v>
      </c>
      <c r="F1820" s="4">
        <f>'Листы на печать'!AE1954</f>
        <v>0</v>
      </c>
      <c r="G1820" s="5">
        <f t="shared" si="113"/>
        <v>0</v>
      </c>
      <c r="H1820" s="4">
        <f>'Листы на печать'!J1954</f>
        <v>0</v>
      </c>
      <c r="I1820" s="4">
        <f>'Листы на печать'!L1954</f>
        <v>0</v>
      </c>
      <c r="J1820" s="5">
        <f t="shared" si="114"/>
        <v>0</v>
      </c>
      <c r="K1820" s="4">
        <f>'Листы на печать'!M1954</f>
        <v>0</v>
      </c>
      <c r="L1820" s="4" t="str">
        <f t="shared" si="115"/>
        <v>00</v>
      </c>
      <c r="M1820" s="4">
        <f>'Листы на печать'!N1954</f>
        <v>0</v>
      </c>
      <c r="N1820" s="4">
        <f>'Листы на печать'!P1954</f>
        <v>0</v>
      </c>
    </row>
    <row r="1821" spans="1:14">
      <c r="A1821" s="4">
        <f>'Листы на печать'!B1955</f>
        <v>0</v>
      </c>
      <c r="B1821" s="4">
        <f>'Листы на печать'!Y1955</f>
        <v>0</v>
      </c>
      <c r="C1821" s="4">
        <f>'Листы на печать'!AA1955</f>
        <v>0</v>
      </c>
      <c r="D1821" s="5" t="str">
        <f t="shared" si="116"/>
        <v>00</v>
      </c>
      <c r="E1821" s="4">
        <f>'Листы на печать'!AC1955</f>
        <v>0</v>
      </c>
      <c r="F1821" s="4">
        <f>'Листы на печать'!AE1955</f>
        <v>0</v>
      </c>
      <c r="G1821" s="5">
        <f t="shared" si="113"/>
        <v>0</v>
      </c>
      <c r="H1821" s="4">
        <f>'Листы на печать'!J1955</f>
        <v>0</v>
      </c>
      <c r="I1821" s="4">
        <f>'Листы на печать'!L1955</f>
        <v>0</v>
      </c>
      <c r="J1821" s="5">
        <f t="shared" si="114"/>
        <v>0</v>
      </c>
      <c r="K1821" s="4">
        <f>'Листы на печать'!M1955</f>
        <v>0</v>
      </c>
      <c r="L1821" s="4" t="str">
        <f t="shared" si="115"/>
        <v>00</v>
      </c>
      <c r="M1821" s="4">
        <f>'Листы на печать'!N1955</f>
        <v>0</v>
      </c>
      <c r="N1821" s="4">
        <f>'Листы на печать'!P1955</f>
        <v>0</v>
      </c>
    </row>
    <row r="1822" spans="1:14">
      <c r="A1822" s="4">
        <f>'Листы на печать'!B1956</f>
        <v>0</v>
      </c>
      <c r="B1822" s="4">
        <f>'Листы на печать'!Y1956</f>
        <v>0</v>
      </c>
      <c r="C1822" s="4">
        <f>'Листы на печать'!AA1956</f>
        <v>0</v>
      </c>
      <c r="D1822" s="5" t="str">
        <f t="shared" si="116"/>
        <v>00</v>
      </c>
      <c r="E1822" s="4">
        <f>'Листы на печать'!AC1956</f>
        <v>0</v>
      </c>
      <c r="F1822" s="4">
        <f>'Листы на печать'!AE1956</f>
        <v>0</v>
      </c>
      <c r="G1822" s="5">
        <f t="shared" si="113"/>
        <v>0</v>
      </c>
      <c r="H1822" s="4">
        <f>'Листы на печать'!J1956</f>
        <v>0</v>
      </c>
      <c r="I1822" s="4">
        <f>'Листы на печать'!L1956</f>
        <v>0</v>
      </c>
      <c r="J1822" s="5">
        <f t="shared" si="114"/>
        <v>0</v>
      </c>
      <c r="K1822" s="4">
        <f>'Листы на печать'!M1956</f>
        <v>0</v>
      </c>
      <c r="L1822" s="4" t="str">
        <f t="shared" si="115"/>
        <v>00</v>
      </c>
      <c r="M1822" s="4">
        <f>'Листы на печать'!N1956</f>
        <v>0</v>
      </c>
      <c r="N1822" s="4">
        <f>'Листы на печать'!P1956</f>
        <v>0</v>
      </c>
    </row>
    <row r="1823" spans="1:14">
      <c r="A1823" s="4">
        <f>'Листы на печать'!B1957</f>
        <v>0</v>
      </c>
      <c r="B1823" s="4">
        <f>'Листы на печать'!Y1957</f>
        <v>0</v>
      </c>
      <c r="C1823" s="4">
        <f>'Листы на печать'!AA1957</f>
        <v>0</v>
      </c>
      <c r="D1823" s="5" t="str">
        <f t="shared" si="116"/>
        <v>00</v>
      </c>
      <c r="E1823" s="4">
        <f>'Листы на печать'!AC1957</f>
        <v>0</v>
      </c>
      <c r="F1823" s="4">
        <f>'Листы на печать'!AE1957</f>
        <v>0</v>
      </c>
      <c r="G1823" s="5">
        <f t="shared" si="113"/>
        <v>0</v>
      </c>
      <c r="H1823" s="4">
        <f>'Листы на печать'!J1957</f>
        <v>0</v>
      </c>
      <c r="I1823" s="4">
        <f>'Листы на печать'!L1957</f>
        <v>0</v>
      </c>
      <c r="J1823" s="5">
        <f t="shared" si="114"/>
        <v>0</v>
      </c>
      <c r="K1823" s="4">
        <f>'Листы на печать'!M1957</f>
        <v>0</v>
      </c>
      <c r="L1823" s="4" t="str">
        <f t="shared" si="115"/>
        <v>00</v>
      </c>
      <c r="M1823" s="4">
        <f>'Листы на печать'!N1957</f>
        <v>0</v>
      </c>
      <c r="N1823" s="4">
        <f>'Листы на печать'!P1957</f>
        <v>0</v>
      </c>
    </row>
    <row r="1824" spans="1:14">
      <c r="A1824" s="4">
        <f>'Листы на печать'!B1958</f>
        <v>0</v>
      </c>
      <c r="B1824" s="4">
        <f>'Листы на печать'!Y1958</f>
        <v>0</v>
      </c>
      <c r="C1824" s="4">
        <f>'Листы на печать'!AA1958</f>
        <v>0</v>
      </c>
      <c r="D1824" s="5" t="str">
        <f t="shared" si="116"/>
        <v>00</v>
      </c>
      <c r="E1824" s="4">
        <f>'Листы на печать'!AC1958</f>
        <v>0</v>
      </c>
      <c r="F1824" s="4">
        <f>'Листы на печать'!AE1958</f>
        <v>0</v>
      </c>
      <c r="G1824" s="5">
        <f t="shared" si="113"/>
        <v>0</v>
      </c>
      <c r="H1824" s="4">
        <f>'Листы на печать'!J1958</f>
        <v>0</v>
      </c>
      <c r="I1824" s="4">
        <f>'Листы на печать'!L1958</f>
        <v>0</v>
      </c>
      <c r="J1824" s="5">
        <f t="shared" si="114"/>
        <v>0</v>
      </c>
      <c r="K1824" s="4">
        <f>'Листы на печать'!M1958</f>
        <v>0</v>
      </c>
      <c r="L1824" s="4" t="str">
        <f t="shared" si="115"/>
        <v>00</v>
      </c>
      <c r="M1824" s="4">
        <f>'Листы на печать'!N1958</f>
        <v>0</v>
      </c>
      <c r="N1824" s="4">
        <f>'Листы на печать'!P1958</f>
        <v>0</v>
      </c>
    </row>
    <row r="1825" spans="1:14">
      <c r="A1825" s="4">
        <f>'Листы на печать'!B1959</f>
        <v>0</v>
      </c>
      <c r="B1825" s="4">
        <f>'Листы на печать'!Y1959</f>
        <v>0</v>
      </c>
      <c r="C1825" s="4">
        <f>'Листы на печать'!AA1959</f>
        <v>0</v>
      </c>
      <c r="D1825" s="5" t="str">
        <f t="shared" si="116"/>
        <v>00</v>
      </c>
      <c r="E1825" s="4">
        <f>'Листы на печать'!AC1959</f>
        <v>0</v>
      </c>
      <c r="F1825" s="4">
        <f>'Листы на печать'!AE1959</f>
        <v>0</v>
      </c>
      <c r="G1825" s="5">
        <f t="shared" si="113"/>
        <v>0</v>
      </c>
      <c r="H1825" s="4">
        <f>'Листы на печать'!J1959</f>
        <v>0</v>
      </c>
      <c r="I1825" s="4">
        <f>'Листы на печать'!L1959</f>
        <v>0</v>
      </c>
      <c r="J1825" s="5">
        <f t="shared" si="114"/>
        <v>0</v>
      </c>
      <c r="K1825" s="4">
        <f>'Листы на печать'!M1959</f>
        <v>0</v>
      </c>
      <c r="L1825" s="4" t="str">
        <f t="shared" si="115"/>
        <v>00</v>
      </c>
      <c r="M1825" s="4">
        <f>'Листы на печать'!N1959</f>
        <v>0</v>
      </c>
      <c r="N1825" s="4">
        <f>'Листы на печать'!P1959</f>
        <v>0</v>
      </c>
    </row>
    <row r="1826" spans="1:14">
      <c r="A1826" s="4">
        <f>'Листы на печать'!B1960</f>
        <v>0</v>
      </c>
      <c r="B1826" s="4">
        <f>'Листы на печать'!Y1960</f>
        <v>0</v>
      </c>
      <c r="C1826" s="4">
        <f>'Листы на печать'!AA1960</f>
        <v>0</v>
      </c>
      <c r="D1826" s="5" t="str">
        <f t="shared" si="116"/>
        <v>00</v>
      </c>
      <c r="E1826" s="4">
        <f>'Листы на печать'!AC1960</f>
        <v>0</v>
      </c>
      <c r="F1826" s="4">
        <f>'Листы на печать'!AE1960</f>
        <v>0</v>
      </c>
      <c r="G1826" s="5">
        <f t="shared" si="113"/>
        <v>0</v>
      </c>
      <c r="H1826" s="4">
        <f>'Листы на печать'!J1960</f>
        <v>0</v>
      </c>
      <c r="I1826" s="4">
        <f>'Листы на печать'!L1960</f>
        <v>0</v>
      </c>
      <c r="J1826" s="5">
        <f t="shared" si="114"/>
        <v>0</v>
      </c>
      <c r="K1826" s="4">
        <f>'Листы на печать'!M1960</f>
        <v>0</v>
      </c>
      <c r="L1826" s="4" t="str">
        <f t="shared" si="115"/>
        <v>00</v>
      </c>
      <c r="M1826" s="4">
        <f>'Листы на печать'!N1960</f>
        <v>0</v>
      </c>
      <c r="N1826" s="4">
        <f>'Листы на печать'!P1960</f>
        <v>0</v>
      </c>
    </row>
    <row r="1827" spans="1:14">
      <c r="A1827" s="4">
        <f>'Листы на печать'!B1961</f>
        <v>0</v>
      </c>
      <c r="B1827" s="4">
        <f>'Листы на печать'!Y1961</f>
        <v>0</v>
      </c>
      <c r="C1827" s="4">
        <f>'Листы на печать'!AA1961</f>
        <v>0</v>
      </c>
      <c r="D1827" s="5" t="str">
        <f t="shared" si="116"/>
        <v>00</v>
      </c>
      <c r="E1827" s="4">
        <f>'Листы на печать'!AC1961</f>
        <v>0</v>
      </c>
      <c r="F1827" s="4">
        <f>'Листы на печать'!AE1961</f>
        <v>0</v>
      </c>
      <c r="G1827" s="5">
        <f t="shared" si="113"/>
        <v>0</v>
      </c>
      <c r="H1827" s="4">
        <f>'Листы на печать'!J1961</f>
        <v>0</v>
      </c>
      <c r="I1827" s="4">
        <f>'Листы на печать'!L1961</f>
        <v>0</v>
      </c>
      <c r="J1827" s="5">
        <f t="shared" si="114"/>
        <v>0</v>
      </c>
      <c r="K1827" s="4">
        <f>'Листы на печать'!M1961</f>
        <v>0</v>
      </c>
      <c r="L1827" s="4" t="str">
        <f t="shared" si="115"/>
        <v>00</v>
      </c>
      <c r="M1827" s="4">
        <f>'Листы на печать'!N1961</f>
        <v>0</v>
      </c>
      <c r="N1827" s="4">
        <f>'Листы на печать'!P1961</f>
        <v>0</v>
      </c>
    </row>
    <row r="1828" spans="1:14">
      <c r="A1828" s="4">
        <f>'Листы на печать'!B1962</f>
        <v>0</v>
      </c>
      <c r="B1828" s="4">
        <f>'Листы на печать'!Y1962</f>
        <v>0</v>
      </c>
      <c r="C1828" s="4">
        <f>'Листы на печать'!AA1962</f>
        <v>0</v>
      </c>
      <c r="D1828" s="5" t="str">
        <f t="shared" si="116"/>
        <v>00</v>
      </c>
      <c r="E1828" s="4">
        <f>'Листы на печать'!AC1962</f>
        <v>0</v>
      </c>
      <c r="F1828" s="4">
        <f>'Листы на печать'!AE1962</f>
        <v>0</v>
      </c>
      <c r="G1828" s="5">
        <f t="shared" si="113"/>
        <v>0</v>
      </c>
      <c r="H1828" s="4">
        <f>'Листы на печать'!J1962</f>
        <v>0</v>
      </c>
      <c r="I1828" s="4">
        <f>'Листы на печать'!L1962</f>
        <v>0</v>
      </c>
      <c r="J1828" s="5">
        <f t="shared" si="114"/>
        <v>0</v>
      </c>
      <c r="K1828" s="4">
        <f>'Листы на печать'!M1962</f>
        <v>0</v>
      </c>
      <c r="L1828" s="4" t="str">
        <f t="shared" si="115"/>
        <v>00</v>
      </c>
      <c r="M1828" s="4">
        <f>'Листы на печать'!N1962</f>
        <v>0</v>
      </c>
      <c r="N1828" s="4">
        <f>'Листы на печать'!P1962</f>
        <v>0</v>
      </c>
    </row>
    <row r="1829" spans="1:14">
      <c r="A1829" s="4">
        <f>'Листы на печать'!B1963</f>
        <v>0</v>
      </c>
      <c r="B1829" s="4">
        <f>'Листы на печать'!Y1963</f>
        <v>0</v>
      </c>
      <c r="C1829" s="4">
        <f>'Листы на печать'!AA1963</f>
        <v>0</v>
      </c>
      <c r="D1829" s="5" t="str">
        <f t="shared" si="116"/>
        <v>00</v>
      </c>
      <c r="E1829" s="4">
        <f>'Листы на печать'!AC1963</f>
        <v>0</v>
      </c>
      <c r="F1829" s="4">
        <f>'Листы на печать'!AE1963</f>
        <v>0</v>
      </c>
      <c r="G1829" s="5">
        <f t="shared" si="113"/>
        <v>0</v>
      </c>
      <c r="H1829" s="4">
        <f>'Листы на печать'!J1963</f>
        <v>0</v>
      </c>
      <c r="I1829" s="4">
        <f>'Листы на печать'!L1963</f>
        <v>0</v>
      </c>
      <c r="J1829" s="5">
        <f t="shared" si="114"/>
        <v>0</v>
      </c>
      <c r="K1829" s="4">
        <f>'Листы на печать'!M1963</f>
        <v>0</v>
      </c>
      <c r="L1829" s="4" t="str">
        <f t="shared" si="115"/>
        <v>00</v>
      </c>
      <c r="M1829" s="4">
        <f>'Листы на печать'!N1963</f>
        <v>0</v>
      </c>
      <c r="N1829" s="4">
        <f>'Листы на печать'!P1963</f>
        <v>0</v>
      </c>
    </row>
    <row r="1830" spans="1:14">
      <c r="A1830" s="4">
        <f>'Листы на печать'!B1964</f>
        <v>0</v>
      </c>
      <c r="B1830" s="4">
        <f>'Листы на печать'!Y1964</f>
        <v>0</v>
      </c>
      <c r="C1830" s="4">
        <f>'Листы на печать'!AA1964</f>
        <v>0</v>
      </c>
      <c r="D1830" s="5" t="str">
        <f t="shared" si="116"/>
        <v>00</v>
      </c>
      <c r="E1830" s="4">
        <f>'Листы на печать'!AC1964</f>
        <v>0</v>
      </c>
      <c r="F1830" s="4">
        <f>'Листы на печать'!AE1964</f>
        <v>0</v>
      </c>
      <c r="G1830" s="5">
        <f t="shared" si="113"/>
        <v>0</v>
      </c>
      <c r="H1830" s="4">
        <f>'Листы на печать'!J1964</f>
        <v>0</v>
      </c>
      <c r="I1830" s="4">
        <f>'Листы на печать'!L1964</f>
        <v>0</v>
      </c>
      <c r="J1830" s="5">
        <f t="shared" si="114"/>
        <v>0</v>
      </c>
      <c r="K1830" s="4">
        <f>'Листы на печать'!M1964</f>
        <v>0</v>
      </c>
      <c r="L1830" s="4" t="str">
        <f t="shared" si="115"/>
        <v>00</v>
      </c>
      <c r="M1830" s="4">
        <f>'Листы на печать'!N1964</f>
        <v>0</v>
      </c>
      <c r="N1830" s="4">
        <f>'Листы на печать'!P1964</f>
        <v>0</v>
      </c>
    </row>
    <row r="1831" spans="1:14">
      <c r="A1831" s="4">
        <f>'Листы на печать'!B1965</f>
        <v>0</v>
      </c>
      <c r="B1831" s="4">
        <f>'Листы на печать'!Y1965</f>
        <v>0</v>
      </c>
      <c r="C1831" s="4">
        <f>'Листы на печать'!AA1965</f>
        <v>0</v>
      </c>
      <c r="D1831" s="5" t="str">
        <f t="shared" si="116"/>
        <v>00</v>
      </c>
      <c r="E1831" s="4">
        <f>'Листы на печать'!AC1965</f>
        <v>0</v>
      </c>
      <c r="F1831" s="4">
        <f>'Листы на печать'!AE1965</f>
        <v>0</v>
      </c>
      <c r="G1831" s="5">
        <f t="shared" si="113"/>
        <v>0</v>
      </c>
      <c r="H1831" s="4">
        <f>'Листы на печать'!J1965</f>
        <v>0</v>
      </c>
      <c r="I1831" s="4">
        <f>'Листы на печать'!L1965</f>
        <v>0</v>
      </c>
      <c r="J1831" s="5">
        <f t="shared" si="114"/>
        <v>0</v>
      </c>
      <c r="K1831" s="4">
        <f>'Листы на печать'!M1965</f>
        <v>0</v>
      </c>
      <c r="L1831" s="4" t="str">
        <f t="shared" si="115"/>
        <v>00</v>
      </c>
      <c r="M1831" s="4">
        <f>'Листы на печать'!N1965</f>
        <v>0</v>
      </c>
      <c r="N1831" s="4">
        <f>'Листы на печать'!P1965</f>
        <v>0</v>
      </c>
    </row>
    <row r="1832" spans="1:14">
      <c r="A1832" s="4">
        <f>'Листы на печать'!B1966</f>
        <v>0</v>
      </c>
      <c r="B1832" s="4">
        <f>'Листы на печать'!Y1966</f>
        <v>0</v>
      </c>
      <c r="C1832" s="4">
        <f>'Листы на печать'!AA1966</f>
        <v>0</v>
      </c>
      <c r="D1832" s="5" t="str">
        <f t="shared" si="116"/>
        <v>00</v>
      </c>
      <c r="E1832" s="4">
        <f>'Листы на печать'!AC1966</f>
        <v>0</v>
      </c>
      <c r="F1832" s="4">
        <f>'Листы на печать'!AE1966</f>
        <v>0</v>
      </c>
      <c r="G1832" s="5">
        <f t="shared" si="113"/>
        <v>0</v>
      </c>
      <c r="H1832" s="4">
        <f>'Листы на печать'!J1966</f>
        <v>0</v>
      </c>
      <c r="I1832" s="4">
        <f>'Листы на печать'!L1966</f>
        <v>0</v>
      </c>
      <c r="J1832" s="5">
        <f t="shared" si="114"/>
        <v>0</v>
      </c>
      <c r="K1832" s="4">
        <f>'Листы на печать'!M1966</f>
        <v>0</v>
      </c>
      <c r="L1832" s="4" t="str">
        <f t="shared" si="115"/>
        <v>00</v>
      </c>
      <c r="M1832" s="4">
        <f>'Листы на печать'!N1966</f>
        <v>0</v>
      </c>
      <c r="N1832" s="4">
        <f>'Листы на печать'!P1966</f>
        <v>0</v>
      </c>
    </row>
    <row r="1833" spans="1:14">
      <c r="A1833" s="4">
        <f>'Листы на печать'!B1967</f>
        <v>0</v>
      </c>
      <c r="B1833" s="4">
        <f>'Листы на печать'!Y1967</f>
        <v>0</v>
      </c>
      <c r="C1833" s="4">
        <f>'Листы на печать'!AA1967</f>
        <v>0</v>
      </c>
      <c r="D1833" s="5" t="str">
        <f t="shared" si="116"/>
        <v>00</v>
      </c>
      <c r="E1833" s="4">
        <f>'Листы на печать'!AC1967</f>
        <v>0</v>
      </c>
      <c r="F1833" s="4">
        <f>'Листы на печать'!AE1967</f>
        <v>0</v>
      </c>
      <c r="G1833" s="5">
        <f t="shared" si="113"/>
        <v>0</v>
      </c>
      <c r="H1833" s="4">
        <f>'Листы на печать'!J1967</f>
        <v>0</v>
      </c>
      <c r="I1833" s="4">
        <f>'Листы на печать'!L1967</f>
        <v>0</v>
      </c>
      <c r="J1833" s="5">
        <f t="shared" si="114"/>
        <v>0</v>
      </c>
      <c r="K1833" s="4">
        <f>'Листы на печать'!M1967</f>
        <v>0</v>
      </c>
      <c r="L1833" s="4" t="str">
        <f t="shared" si="115"/>
        <v>00</v>
      </c>
      <c r="M1833" s="4">
        <f>'Листы на печать'!N1967</f>
        <v>0</v>
      </c>
      <c r="N1833" s="4">
        <f>'Листы на печать'!P1967</f>
        <v>0</v>
      </c>
    </row>
    <row r="1834" spans="1:14">
      <c r="A1834" s="4">
        <f>'Листы на печать'!B1968</f>
        <v>0</v>
      </c>
      <c r="B1834" s="4">
        <f>'Листы на печать'!Y1968</f>
        <v>0</v>
      </c>
      <c r="C1834" s="4">
        <f>'Листы на печать'!AA1968</f>
        <v>0</v>
      </c>
      <c r="D1834" s="5" t="str">
        <f t="shared" si="116"/>
        <v>00</v>
      </c>
      <c r="E1834" s="4">
        <f>'Листы на печать'!AC1968</f>
        <v>0</v>
      </c>
      <c r="F1834" s="4">
        <f>'Листы на печать'!AE1968</f>
        <v>0</v>
      </c>
      <c r="G1834" s="5">
        <f t="shared" si="113"/>
        <v>0</v>
      </c>
      <c r="H1834" s="4">
        <f>'Листы на печать'!J1968</f>
        <v>0</v>
      </c>
      <c r="I1834" s="4">
        <f>'Листы на печать'!L1968</f>
        <v>0</v>
      </c>
      <c r="J1834" s="5">
        <f t="shared" si="114"/>
        <v>0</v>
      </c>
      <c r="K1834" s="4">
        <f>'Листы на печать'!M1968</f>
        <v>0</v>
      </c>
      <c r="L1834" s="4" t="str">
        <f t="shared" si="115"/>
        <v>00</v>
      </c>
      <c r="M1834" s="4">
        <f>'Листы на печать'!N1968</f>
        <v>0</v>
      </c>
      <c r="N1834" s="4">
        <f>'Листы на печать'!P1968</f>
        <v>0</v>
      </c>
    </row>
    <row r="1835" spans="1:14">
      <c r="A1835" s="4">
        <f>'Листы на печать'!B1969</f>
        <v>0</v>
      </c>
      <c r="B1835" s="4">
        <f>'Листы на печать'!Y1969</f>
        <v>0</v>
      </c>
      <c r="C1835" s="4">
        <f>'Листы на печать'!AA1969</f>
        <v>0</v>
      </c>
      <c r="D1835" s="5" t="str">
        <f t="shared" si="116"/>
        <v>00</v>
      </c>
      <c r="E1835" s="4">
        <f>'Листы на печать'!AC1969</f>
        <v>0</v>
      </c>
      <c r="F1835" s="4">
        <f>'Листы на печать'!AE1969</f>
        <v>0</v>
      </c>
      <c r="G1835" s="5">
        <f t="shared" si="113"/>
        <v>0</v>
      </c>
      <c r="H1835" s="4">
        <f>'Листы на печать'!J1969</f>
        <v>0</v>
      </c>
      <c r="I1835" s="4">
        <f>'Листы на печать'!L1969</f>
        <v>0</v>
      </c>
      <c r="J1835" s="5">
        <f t="shared" si="114"/>
        <v>0</v>
      </c>
      <c r="K1835" s="4">
        <f>'Листы на печать'!M1969</f>
        <v>0</v>
      </c>
      <c r="L1835" s="4" t="str">
        <f t="shared" si="115"/>
        <v>00</v>
      </c>
      <c r="M1835" s="4">
        <f>'Листы на печать'!N1969</f>
        <v>0</v>
      </c>
      <c r="N1835" s="4">
        <f>'Листы на печать'!P1969</f>
        <v>0</v>
      </c>
    </row>
    <row r="1836" spans="1:14">
      <c r="A1836" s="4">
        <f>'Листы на печать'!B1970</f>
        <v>0</v>
      </c>
      <c r="B1836" s="4">
        <f>'Листы на печать'!Y1970</f>
        <v>0</v>
      </c>
      <c r="C1836" s="4">
        <f>'Листы на печать'!AA1970</f>
        <v>0</v>
      </c>
      <c r="D1836" s="5" t="str">
        <f t="shared" si="116"/>
        <v>00</v>
      </c>
      <c r="E1836" s="4">
        <f>'Листы на печать'!AC1970</f>
        <v>0</v>
      </c>
      <c r="F1836" s="4">
        <f>'Листы на печать'!AE1970</f>
        <v>0</v>
      </c>
      <c r="G1836" s="5">
        <f t="shared" si="113"/>
        <v>0</v>
      </c>
      <c r="H1836" s="4">
        <f>'Листы на печать'!J1970</f>
        <v>0</v>
      </c>
      <c r="I1836" s="4">
        <f>'Листы на печать'!L1970</f>
        <v>0</v>
      </c>
      <c r="J1836" s="5">
        <f t="shared" si="114"/>
        <v>0</v>
      </c>
      <c r="K1836" s="4">
        <f>'Листы на печать'!M1970</f>
        <v>0</v>
      </c>
      <c r="L1836" s="4" t="str">
        <f t="shared" si="115"/>
        <v>00</v>
      </c>
      <c r="M1836" s="4">
        <f>'Листы на печать'!N1970</f>
        <v>0</v>
      </c>
      <c r="N1836" s="4">
        <f>'Листы на печать'!P1970</f>
        <v>0</v>
      </c>
    </row>
    <row r="1837" spans="1:14">
      <c r="A1837" s="4">
        <f>'Листы на печать'!B1971</f>
        <v>0</v>
      </c>
      <c r="B1837" s="4">
        <f>'Листы на печать'!Y1971</f>
        <v>0</v>
      </c>
      <c r="C1837" s="4">
        <f>'Листы на печать'!AA1971</f>
        <v>0</v>
      </c>
      <c r="D1837" s="5" t="str">
        <f t="shared" si="116"/>
        <v>00</v>
      </c>
      <c r="E1837" s="4">
        <f>'Листы на печать'!AC1971</f>
        <v>0</v>
      </c>
      <c r="F1837" s="4">
        <f>'Листы на печать'!AE1971</f>
        <v>0</v>
      </c>
      <c r="G1837" s="5">
        <f t="shared" si="113"/>
        <v>0</v>
      </c>
      <c r="H1837" s="4">
        <f>'Листы на печать'!J1971</f>
        <v>0</v>
      </c>
      <c r="I1837" s="4">
        <f>'Листы на печать'!L1971</f>
        <v>0</v>
      </c>
      <c r="J1837" s="5">
        <f t="shared" si="114"/>
        <v>0</v>
      </c>
      <c r="K1837" s="4">
        <f>'Листы на печать'!M1971</f>
        <v>0</v>
      </c>
      <c r="L1837" s="4" t="str">
        <f t="shared" si="115"/>
        <v>00</v>
      </c>
      <c r="M1837" s="4">
        <f>'Листы на печать'!N1971</f>
        <v>0</v>
      </c>
      <c r="N1837" s="4">
        <f>'Листы на печать'!P1971</f>
        <v>0</v>
      </c>
    </row>
    <row r="1838" spans="1:14">
      <c r="A1838" s="4">
        <f>'Листы на печать'!B1972</f>
        <v>0</v>
      </c>
      <c r="B1838" s="4">
        <f>'Листы на печать'!Y1972</f>
        <v>0</v>
      </c>
      <c r="C1838" s="4">
        <f>'Листы на печать'!AA1972</f>
        <v>0</v>
      </c>
      <c r="D1838" s="5" t="str">
        <f t="shared" si="116"/>
        <v>00</v>
      </c>
      <c r="E1838" s="4">
        <f>'Листы на печать'!AC1972</f>
        <v>0</v>
      </c>
      <c r="F1838" s="4">
        <f>'Листы на печать'!AE1972</f>
        <v>0</v>
      </c>
      <c r="G1838" s="5">
        <f t="shared" si="113"/>
        <v>0</v>
      </c>
      <c r="H1838" s="4">
        <f>'Листы на печать'!J1972</f>
        <v>0</v>
      </c>
      <c r="I1838" s="4">
        <f>'Листы на печать'!L1972</f>
        <v>0</v>
      </c>
      <c r="J1838" s="5">
        <f t="shared" si="114"/>
        <v>0</v>
      </c>
      <c r="K1838" s="4">
        <f>'Листы на печать'!M1972</f>
        <v>0</v>
      </c>
      <c r="L1838" s="4" t="str">
        <f t="shared" si="115"/>
        <v>00</v>
      </c>
      <c r="M1838" s="4">
        <f>'Листы на печать'!N1972</f>
        <v>0</v>
      </c>
      <c r="N1838" s="4">
        <f>'Листы на печать'!P1972</f>
        <v>0</v>
      </c>
    </row>
    <row r="1839" spans="1:14">
      <c r="A1839" s="4">
        <f>'Листы на печать'!B1973</f>
        <v>0</v>
      </c>
      <c r="B1839" s="4">
        <f>'Листы на печать'!Y1973</f>
        <v>0</v>
      </c>
      <c r="C1839" s="4">
        <f>'Листы на печать'!AA1973</f>
        <v>0</v>
      </c>
      <c r="D1839" s="5" t="str">
        <f t="shared" si="116"/>
        <v>00</v>
      </c>
      <c r="E1839" s="4">
        <f>'Листы на печать'!AC1973</f>
        <v>0</v>
      </c>
      <c r="F1839" s="4">
        <f>'Листы на печать'!AE1973</f>
        <v>0</v>
      </c>
      <c r="G1839" s="5">
        <f t="shared" si="113"/>
        <v>0</v>
      </c>
      <c r="H1839" s="4">
        <f>'Листы на печать'!J1973</f>
        <v>0</v>
      </c>
      <c r="I1839" s="4">
        <f>'Листы на печать'!L1973</f>
        <v>0</v>
      </c>
      <c r="J1839" s="5">
        <f t="shared" si="114"/>
        <v>0</v>
      </c>
      <c r="K1839" s="4">
        <f>'Листы на печать'!M1973</f>
        <v>0</v>
      </c>
      <c r="L1839" s="4" t="str">
        <f t="shared" si="115"/>
        <v>00</v>
      </c>
      <c r="M1839" s="4">
        <f>'Листы на печать'!N1973</f>
        <v>0</v>
      </c>
      <c r="N1839" s="4">
        <f>'Листы на печать'!P1973</f>
        <v>0</v>
      </c>
    </row>
    <row r="1840" spans="1:14">
      <c r="A1840" s="4">
        <f>'Листы на печать'!B1974</f>
        <v>0</v>
      </c>
      <c r="B1840" s="4">
        <f>'Листы на печать'!Y1974</f>
        <v>0</v>
      </c>
      <c r="C1840" s="4">
        <f>'Листы на печать'!AA1974</f>
        <v>0</v>
      </c>
      <c r="D1840" s="5" t="str">
        <f t="shared" si="116"/>
        <v>00</v>
      </c>
      <c r="E1840" s="4">
        <f>'Листы на печать'!AC1974</f>
        <v>0</v>
      </c>
      <c r="F1840" s="4">
        <f>'Листы на печать'!AE1974</f>
        <v>0</v>
      </c>
      <c r="G1840" s="5">
        <f t="shared" si="113"/>
        <v>0</v>
      </c>
      <c r="H1840" s="4">
        <f>'Листы на печать'!J1974</f>
        <v>0</v>
      </c>
      <c r="I1840" s="4">
        <f>'Листы на печать'!L1974</f>
        <v>0</v>
      </c>
      <c r="J1840" s="5">
        <f t="shared" si="114"/>
        <v>0</v>
      </c>
      <c r="K1840" s="4">
        <f>'Листы на печать'!M1974</f>
        <v>0</v>
      </c>
      <c r="L1840" s="4" t="str">
        <f t="shared" si="115"/>
        <v>00</v>
      </c>
      <c r="M1840" s="4">
        <f>'Листы на печать'!N1974</f>
        <v>0</v>
      </c>
      <c r="N1840" s="4">
        <f>'Листы на печать'!P1974</f>
        <v>0</v>
      </c>
    </row>
    <row r="1841" spans="1:14">
      <c r="A1841" s="4">
        <f>'Листы на печать'!B1975</f>
        <v>0</v>
      </c>
      <c r="B1841" s="4">
        <f>'Листы на печать'!Y1975</f>
        <v>0</v>
      </c>
      <c r="C1841" s="4" t="str">
        <f>'Листы на печать'!AA1975</f>
        <v>АП-08/15-АОВ2.К</v>
      </c>
      <c r="D1841" s="5" t="str">
        <f t="shared" si="116"/>
        <v>00</v>
      </c>
      <c r="E1841" s="4">
        <f>'Листы на печать'!AC1975</f>
        <v>0</v>
      </c>
      <c r="F1841" s="4">
        <f>'Листы на печать'!AE1975</f>
        <v>0</v>
      </c>
      <c r="G1841" s="5">
        <f t="shared" si="113"/>
        <v>0</v>
      </c>
      <c r="H1841" s="4">
        <f>'Листы на печать'!J1975</f>
        <v>0</v>
      </c>
      <c r="I1841" s="4">
        <f>'Листы на печать'!L1975</f>
        <v>0</v>
      </c>
      <c r="J1841" s="5">
        <f t="shared" si="114"/>
        <v>0</v>
      </c>
      <c r="K1841" s="4">
        <f>'Листы на печать'!M1975</f>
        <v>0</v>
      </c>
      <c r="L1841" s="4" t="str">
        <f t="shared" si="115"/>
        <v>00</v>
      </c>
      <c r="M1841" s="4">
        <f>'Листы на печать'!N1975</f>
        <v>0</v>
      </c>
      <c r="N1841" s="4">
        <f>'Листы на печать'!P1975</f>
        <v>0</v>
      </c>
    </row>
    <row r="1842" spans="1:14">
      <c r="A1842" s="4">
        <f>'Листы на печать'!B1976</f>
        <v>0</v>
      </c>
      <c r="B1842" s="4">
        <f>'Листы на печать'!Y1976</f>
        <v>0</v>
      </c>
      <c r="C1842" s="4">
        <f>'Листы на печать'!AA1976</f>
        <v>0</v>
      </c>
      <c r="D1842" s="5" t="str">
        <f t="shared" si="116"/>
        <v>00</v>
      </c>
      <c r="E1842" s="4">
        <f>'Листы на печать'!AC1976</f>
        <v>0</v>
      </c>
      <c r="F1842" s="4">
        <f>'Листы на печать'!AE1976</f>
        <v>0</v>
      </c>
      <c r="G1842" s="5">
        <f t="shared" si="113"/>
        <v>0</v>
      </c>
      <c r="H1842" s="4">
        <f>'Листы на печать'!J1976</f>
        <v>0</v>
      </c>
      <c r="I1842" s="4">
        <f>'Листы на печать'!L1976</f>
        <v>0</v>
      </c>
      <c r="J1842" s="5">
        <f t="shared" si="114"/>
        <v>0</v>
      </c>
      <c r="K1842" s="4">
        <f>'Листы на печать'!M1976</f>
        <v>0</v>
      </c>
      <c r="L1842" s="4" t="str">
        <f t="shared" si="115"/>
        <v>00</v>
      </c>
      <c r="M1842" s="4">
        <f>'Листы на печать'!N1976</f>
        <v>0</v>
      </c>
      <c r="N1842" s="4">
        <f>'Листы на печать'!P1976</f>
        <v>0</v>
      </c>
    </row>
    <row r="1843" spans="1:14">
      <c r="A1843" s="4">
        <f>'Листы на печать'!B1977</f>
        <v>0</v>
      </c>
      <c r="B1843" s="4">
        <f>'Листы на печать'!Y1977</f>
        <v>0</v>
      </c>
      <c r="C1843" s="4">
        <f>'Листы на печать'!AA1977</f>
        <v>0</v>
      </c>
      <c r="D1843" s="5" t="str">
        <f t="shared" si="116"/>
        <v>00</v>
      </c>
      <c r="E1843" s="4">
        <f>'Листы на печать'!AC1977</f>
        <v>0</v>
      </c>
      <c r="F1843" s="4">
        <f>'Листы на печать'!AE1977</f>
        <v>0</v>
      </c>
      <c r="G1843" s="5">
        <f t="shared" si="113"/>
        <v>0</v>
      </c>
      <c r="H1843" s="4">
        <f>'Листы на печать'!J1977</f>
        <v>0</v>
      </c>
      <c r="I1843" s="4">
        <f>'Листы на печать'!L1977</f>
        <v>0</v>
      </c>
      <c r="J1843" s="5">
        <f t="shared" si="114"/>
        <v>0</v>
      </c>
      <c r="K1843" s="4">
        <f>'Листы на печать'!M1977</f>
        <v>0</v>
      </c>
      <c r="L1843" s="4" t="str">
        <f t="shared" si="115"/>
        <v>00</v>
      </c>
      <c r="M1843" s="4">
        <f>'Листы на печать'!N1977</f>
        <v>0</v>
      </c>
      <c r="N1843" s="4">
        <f>'Листы на печать'!P1977</f>
        <v>0</v>
      </c>
    </row>
    <row r="1844" spans="1:14">
      <c r="A1844" s="4">
        <f>'Листы на печать'!B1978</f>
        <v>0</v>
      </c>
      <c r="B1844" s="4">
        <f>'Листы на печать'!Y1978</f>
        <v>0</v>
      </c>
      <c r="C1844" s="4">
        <f>'Листы на печать'!AA1978</f>
        <v>0</v>
      </c>
      <c r="D1844" s="5" t="str">
        <f t="shared" si="116"/>
        <v>00</v>
      </c>
      <c r="E1844" s="4">
        <f>'Листы на печать'!AC1978</f>
        <v>0</v>
      </c>
      <c r="F1844" s="4">
        <f>'Листы на печать'!AE1978</f>
        <v>0</v>
      </c>
      <c r="G1844" s="5">
        <f t="shared" si="113"/>
        <v>0</v>
      </c>
      <c r="H1844" s="4">
        <f>'Листы на печать'!J1978</f>
        <v>0</v>
      </c>
      <c r="I1844" s="4">
        <f>'Листы на печать'!L1978</f>
        <v>0</v>
      </c>
      <c r="J1844" s="5">
        <f t="shared" si="114"/>
        <v>0</v>
      </c>
      <c r="K1844" s="4">
        <f>'Листы на печать'!M1978</f>
        <v>0</v>
      </c>
      <c r="L1844" s="4" t="str">
        <f t="shared" si="115"/>
        <v>00</v>
      </c>
      <c r="M1844" s="4">
        <f>'Листы на печать'!N1978</f>
        <v>0</v>
      </c>
      <c r="N1844" s="4">
        <f>'Листы на печать'!P1978</f>
        <v>0</v>
      </c>
    </row>
    <row r="1845" spans="1:14">
      <c r="A1845" s="4">
        <f>'Листы на печать'!B1979</f>
        <v>0</v>
      </c>
      <c r="B1845" s="4">
        <f>'Листы на печать'!Y1979</f>
        <v>0</v>
      </c>
      <c r="C1845" s="4">
        <f>'Листы на печать'!AA1979</f>
        <v>0</v>
      </c>
      <c r="D1845" s="5" t="str">
        <f t="shared" si="116"/>
        <v>00</v>
      </c>
      <c r="E1845" s="4">
        <f>'Листы на печать'!AC1979</f>
        <v>0</v>
      </c>
      <c r="F1845" s="4">
        <f>'Листы на печать'!AE1979</f>
        <v>0</v>
      </c>
      <c r="G1845" s="5">
        <f t="shared" si="113"/>
        <v>0</v>
      </c>
      <c r="H1845" s="4">
        <f>'Листы на печать'!J1979</f>
        <v>0</v>
      </c>
      <c r="I1845" s="4">
        <f>'Листы на печать'!L1979</f>
        <v>0</v>
      </c>
      <c r="J1845" s="5">
        <f t="shared" si="114"/>
        <v>0</v>
      </c>
      <c r="K1845" s="4">
        <f>'Листы на печать'!M1979</f>
        <v>0</v>
      </c>
      <c r="L1845" s="4" t="str">
        <f t="shared" si="115"/>
        <v>00</v>
      </c>
      <c r="M1845" s="4">
        <f>'Листы на печать'!N1979</f>
        <v>0</v>
      </c>
      <c r="N1845" s="4">
        <f>'Листы на печать'!P1979</f>
        <v>0</v>
      </c>
    </row>
    <row r="1846" spans="1:14">
      <c r="A1846" s="4" t="str">
        <f>'Листы на печать'!B1980</f>
        <v>Обозначение кабеля, провода</v>
      </c>
      <c r="B1846" s="4" t="str">
        <f>'Листы на печать'!Y1980</f>
        <v>Кабель, провод</v>
      </c>
      <c r="C1846" s="4">
        <f>'Листы на печать'!AA1980</f>
        <v>0</v>
      </c>
      <c r="D1846" s="5" t="str">
        <f t="shared" si="116"/>
        <v>Кабель, провод0</v>
      </c>
      <c r="E1846" s="4">
        <f>'Листы на печать'!AC1980</f>
        <v>0</v>
      </c>
      <c r="F1846" s="4">
        <f>'Листы на печать'!AE1980</f>
        <v>0</v>
      </c>
      <c r="G1846" s="5" t="str">
        <f t="shared" si="113"/>
        <v>Обозначение кабеля, провода</v>
      </c>
      <c r="H1846" s="4" t="str">
        <f>'Листы на печать'!J1980</f>
        <v>Участок трассы кабеля, провода</v>
      </c>
      <c r="I1846" s="4">
        <f>'Листы на печать'!L1980</f>
        <v>0</v>
      </c>
      <c r="J1846" s="5" t="str">
        <f t="shared" si="114"/>
        <v>Обозначение кабеля, провода</v>
      </c>
      <c r="K1846" s="4">
        <f>'Листы на печать'!M1980</f>
        <v>0</v>
      </c>
      <c r="L1846" s="4" t="str">
        <f t="shared" si="115"/>
        <v>00</v>
      </c>
      <c r="M1846" s="4">
        <f>'Листы на печать'!N1980</f>
        <v>0</v>
      </c>
      <c r="N1846" s="4">
        <f>'Листы на печать'!P1980</f>
        <v>0</v>
      </c>
    </row>
    <row r="1847" spans="1:14">
      <c r="A1847" s="4">
        <f>'Листы на печать'!B1981</f>
        <v>0</v>
      </c>
      <c r="B1847" s="4" t="str">
        <f>'Листы на печать'!Y1981</f>
        <v>по проекту</v>
      </c>
      <c r="C1847" s="4">
        <f>'Листы на печать'!AA1981</f>
        <v>0</v>
      </c>
      <c r="D1847" s="5" t="str">
        <f t="shared" si="116"/>
        <v>по проекту0</v>
      </c>
      <c r="E1847" s="4">
        <f>'Листы на печать'!AC1981</f>
        <v>0</v>
      </c>
      <c r="F1847" s="4">
        <f>'Листы на печать'!AE1981</f>
        <v>0</v>
      </c>
      <c r="G1847" s="5">
        <f t="shared" si="113"/>
        <v>0</v>
      </c>
      <c r="H1847" s="4" t="str">
        <f>'Листы на печать'!J1981</f>
        <v>в трубе стальной,      Ø/м</v>
      </c>
      <c r="I1847" s="4">
        <f>'Листы на печать'!L1981</f>
        <v>0</v>
      </c>
      <c r="J1847" s="5">
        <f t="shared" si="114"/>
        <v>0</v>
      </c>
      <c r="K1847" s="4" t="str">
        <f>'Листы на печать'!M1981</f>
        <v>в трубе ПВХ (п),  ПНД (пн),  металло-рукаве (м), Ø/м</v>
      </c>
      <c r="L1847" s="4" t="str">
        <f t="shared" si="115"/>
        <v>в трубе ПВХ (п),  ПНД (пн),  металло-рукаве (м), Ø/м0</v>
      </c>
      <c r="M1847" s="4">
        <f>'Листы на печать'!N1981</f>
        <v>0</v>
      </c>
      <c r="N1847" s="4">
        <f>'Листы на печать'!P1981</f>
        <v>0</v>
      </c>
    </row>
    <row r="1848" spans="1:14">
      <c r="A1848" s="4">
        <f>'Листы на печать'!B1982</f>
        <v>0</v>
      </c>
      <c r="B1848" s="4" t="str">
        <f>'Листы на печать'!Y1982</f>
        <v>Марка</v>
      </c>
      <c r="C1848" s="4" t="str">
        <f>'Листы на печать'!AA1982</f>
        <v>Кол., число и сечение жил</v>
      </c>
      <c r="D1848" s="5" t="str">
        <f t="shared" si="116"/>
        <v>Марка0</v>
      </c>
      <c r="E1848" s="4">
        <f>'Листы на печать'!AC1982</f>
        <v>0</v>
      </c>
      <c r="F1848" s="4" t="str">
        <f>'Листы на печать'!AE1982</f>
        <v>Длина, м</v>
      </c>
      <c r="G1848" s="5">
        <f t="shared" si="113"/>
        <v>0</v>
      </c>
      <c r="H1848" s="4">
        <f>'Листы на печать'!J1982</f>
        <v>0</v>
      </c>
      <c r="I1848" s="4">
        <f>'Листы на печать'!L1982</f>
        <v>0</v>
      </c>
      <c r="J1848" s="5">
        <f t="shared" si="114"/>
        <v>0</v>
      </c>
      <c r="K1848" s="4">
        <f>'Листы на печать'!M1982</f>
        <v>0</v>
      </c>
      <c r="L1848" s="4" t="str">
        <f t="shared" si="115"/>
        <v>00</v>
      </c>
      <c r="M1848" s="4">
        <f>'Листы на печать'!N1982</f>
        <v>0</v>
      </c>
      <c r="N1848" s="4">
        <f>'Листы на печать'!P1982</f>
        <v>0</v>
      </c>
    </row>
    <row r="1849" spans="1:14">
      <c r="A1849" s="4">
        <f>'Листы на печать'!B1983</f>
        <v>0</v>
      </c>
      <c r="B1849" s="4">
        <f>'Листы на печать'!Y1983</f>
        <v>0</v>
      </c>
      <c r="C1849" s="4">
        <f>'Листы на печать'!AA1983</f>
        <v>0</v>
      </c>
      <c r="D1849" s="5" t="str">
        <f t="shared" si="116"/>
        <v>00</v>
      </c>
      <c r="E1849" s="4">
        <f>'Листы на печать'!AC1983</f>
        <v>0</v>
      </c>
      <c r="F1849" s="4">
        <f>'Листы на печать'!AE1983</f>
        <v>0</v>
      </c>
      <c r="G1849" s="5">
        <f t="shared" si="113"/>
        <v>0</v>
      </c>
      <c r="H1849" s="4">
        <f>'Листы на печать'!J1983</f>
        <v>0</v>
      </c>
      <c r="I1849" s="4">
        <f>'Листы на печать'!L1983</f>
        <v>0</v>
      </c>
      <c r="J1849" s="5">
        <f t="shared" si="114"/>
        <v>0</v>
      </c>
      <c r="K1849" s="4">
        <f>'Листы на печать'!M1983</f>
        <v>0</v>
      </c>
      <c r="L1849" s="4" t="str">
        <f t="shared" si="115"/>
        <v>00</v>
      </c>
      <c r="M1849" s="4">
        <f>'Листы на печать'!N1983</f>
        <v>0</v>
      </c>
      <c r="N1849" s="4">
        <f>'Листы на печать'!P1983</f>
        <v>0</v>
      </c>
    </row>
    <row r="1850" spans="1:14">
      <c r="A1850" s="4">
        <f>'Листы на печать'!B1984</f>
        <v>0</v>
      </c>
      <c r="B1850" s="4">
        <f>'Листы на печать'!Y1984</f>
        <v>0</v>
      </c>
      <c r="C1850" s="4">
        <f>'Листы на печать'!AA1984</f>
        <v>0</v>
      </c>
      <c r="D1850" s="5" t="str">
        <f t="shared" si="116"/>
        <v>00</v>
      </c>
      <c r="E1850" s="4">
        <f>'Листы на печать'!AC1984</f>
        <v>0</v>
      </c>
      <c r="F1850" s="4">
        <f>'Листы на печать'!AE1984</f>
        <v>0</v>
      </c>
      <c r="G1850" s="5">
        <f t="shared" si="113"/>
        <v>0</v>
      </c>
      <c r="H1850" s="4">
        <f>'Листы на печать'!J1984</f>
        <v>0</v>
      </c>
      <c r="I1850" s="4">
        <f>'Листы на печать'!L1984</f>
        <v>0</v>
      </c>
      <c r="J1850" s="5">
        <f t="shared" si="114"/>
        <v>0</v>
      </c>
      <c r="K1850" s="4">
        <f>'Листы на печать'!M1984</f>
        <v>0</v>
      </c>
      <c r="L1850" s="4" t="str">
        <f t="shared" si="115"/>
        <v>00</v>
      </c>
      <c r="M1850" s="4">
        <f>'Листы на печать'!N1984</f>
        <v>0</v>
      </c>
      <c r="N1850" s="4">
        <f>'Листы на печать'!P1984</f>
        <v>0</v>
      </c>
    </row>
    <row r="1851" spans="1:14">
      <c r="A1851" s="4">
        <f>'Листы на печать'!B1985</f>
        <v>0</v>
      </c>
      <c r="B1851" s="4">
        <f>'Листы на печать'!Y1985</f>
        <v>0</v>
      </c>
      <c r="C1851" s="4">
        <f>'Листы на печать'!AA1985</f>
        <v>0</v>
      </c>
      <c r="D1851" s="5" t="str">
        <f t="shared" si="116"/>
        <v>00</v>
      </c>
      <c r="E1851" s="4">
        <f>'Листы на печать'!AC1985</f>
        <v>0</v>
      </c>
      <c r="F1851" s="4">
        <f>'Листы на печать'!AE1985</f>
        <v>0</v>
      </c>
      <c r="G1851" s="5">
        <f t="shared" si="113"/>
        <v>0</v>
      </c>
      <c r="H1851" s="4">
        <f>'Листы на печать'!J1985</f>
        <v>0</v>
      </c>
      <c r="I1851" s="4">
        <f>'Листы на печать'!L1985</f>
        <v>0</v>
      </c>
      <c r="J1851" s="5">
        <f t="shared" si="114"/>
        <v>0</v>
      </c>
      <c r="K1851" s="4">
        <f>'Листы на печать'!M1985</f>
        <v>0</v>
      </c>
      <c r="L1851" s="4" t="str">
        <f t="shared" si="115"/>
        <v>00</v>
      </c>
      <c r="M1851" s="4">
        <f>'Листы на печать'!N1985</f>
        <v>0</v>
      </c>
      <c r="N1851" s="4">
        <f>'Листы на печать'!P1985</f>
        <v>0</v>
      </c>
    </row>
    <row r="1852" spans="1:14">
      <c r="A1852" s="4">
        <f>'Листы на печать'!B1986</f>
        <v>0</v>
      </c>
      <c r="B1852" s="4">
        <f>'Листы на печать'!Y1986</f>
        <v>0</v>
      </c>
      <c r="C1852" s="4">
        <f>'Листы на печать'!AA1986</f>
        <v>0</v>
      </c>
      <c r="D1852" s="5" t="str">
        <f t="shared" si="116"/>
        <v>00</v>
      </c>
      <c r="E1852" s="4">
        <f>'Листы на печать'!AC1986</f>
        <v>0</v>
      </c>
      <c r="F1852" s="4">
        <f>'Листы на печать'!AE1986</f>
        <v>0</v>
      </c>
      <c r="G1852" s="5">
        <f t="shared" si="113"/>
        <v>0</v>
      </c>
      <c r="H1852" s="4">
        <f>'Листы на печать'!J1986</f>
        <v>0</v>
      </c>
      <c r="I1852" s="4">
        <f>'Листы на печать'!L1986</f>
        <v>0</v>
      </c>
      <c r="J1852" s="5">
        <f t="shared" si="114"/>
        <v>0</v>
      </c>
      <c r="K1852" s="4">
        <f>'Листы на печать'!M1986</f>
        <v>0</v>
      </c>
      <c r="L1852" s="4" t="str">
        <f t="shared" si="115"/>
        <v>00</v>
      </c>
      <c r="M1852" s="4">
        <f>'Листы на печать'!N1986</f>
        <v>0</v>
      </c>
      <c r="N1852" s="4">
        <f>'Листы на печать'!P1986</f>
        <v>0</v>
      </c>
    </row>
    <row r="1853" spans="1:14">
      <c r="A1853" s="4">
        <f>'Листы на печать'!B1987</f>
        <v>0</v>
      </c>
      <c r="B1853" s="4">
        <f>'Листы на печать'!Y1987</f>
        <v>0</v>
      </c>
      <c r="C1853" s="4">
        <f>'Листы на печать'!AA1987</f>
        <v>0</v>
      </c>
      <c r="D1853" s="5" t="str">
        <f t="shared" si="116"/>
        <v>00</v>
      </c>
      <c r="E1853" s="4">
        <f>'Листы на печать'!AC1987</f>
        <v>0</v>
      </c>
      <c r="F1853" s="4">
        <f>'Листы на печать'!AE1987</f>
        <v>0</v>
      </c>
      <c r="G1853" s="5">
        <f t="shared" si="113"/>
        <v>0</v>
      </c>
      <c r="H1853" s="4">
        <f>'Листы на печать'!J1987</f>
        <v>0</v>
      </c>
      <c r="I1853" s="4">
        <f>'Листы на печать'!L1987</f>
        <v>0</v>
      </c>
      <c r="J1853" s="5">
        <f t="shared" si="114"/>
        <v>0</v>
      </c>
      <c r="K1853" s="4">
        <f>'Листы на печать'!M1987</f>
        <v>0</v>
      </c>
      <c r="L1853" s="4" t="str">
        <f t="shared" si="115"/>
        <v>00</v>
      </c>
      <c r="M1853" s="4">
        <f>'Листы на печать'!N1987</f>
        <v>0</v>
      </c>
      <c r="N1853" s="4">
        <f>'Листы на печать'!P1987</f>
        <v>0</v>
      </c>
    </row>
    <row r="1854" spans="1:14">
      <c r="A1854" s="4">
        <f>'Листы на печать'!B1988</f>
        <v>0</v>
      </c>
      <c r="B1854" s="4">
        <f>'Листы на печать'!Y1988</f>
        <v>0</v>
      </c>
      <c r="C1854" s="4">
        <f>'Листы на печать'!AA1988</f>
        <v>0</v>
      </c>
      <c r="D1854" s="5" t="str">
        <f t="shared" si="116"/>
        <v>00</v>
      </c>
      <c r="E1854" s="4">
        <f>'Листы на печать'!AC1988</f>
        <v>0</v>
      </c>
      <c r="F1854" s="4">
        <f>'Листы на печать'!AE1988</f>
        <v>0</v>
      </c>
      <c r="G1854" s="5">
        <f t="shared" si="113"/>
        <v>0</v>
      </c>
      <c r="H1854" s="4">
        <f>'Листы на печать'!J1988</f>
        <v>0</v>
      </c>
      <c r="I1854" s="4">
        <f>'Листы на печать'!L1988</f>
        <v>0</v>
      </c>
      <c r="J1854" s="5">
        <f t="shared" si="114"/>
        <v>0</v>
      </c>
      <c r="K1854" s="4">
        <f>'Листы на печать'!M1988</f>
        <v>0</v>
      </c>
      <c r="L1854" s="4" t="str">
        <f t="shared" si="115"/>
        <v>00</v>
      </c>
      <c r="M1854" s="4">
        <f>'Листы на печать'!N1988</f>
        <v>0</v>
      </c>
      <c r="N1854" s="4">
        <f>'Листы на печать'!P1988</f>
        <v>0</v>
      </c>
    </row>
    <row r="1855" spans="1:14">
      <c r="A1855" s="4">
        <f>'Листы на печать'!B1989</f>
        <v>0</v>
      </c>
      <c r="B1855" s="4">
        <f>'Листы на печать'!Y1989</f>
        <v>0</v>
      </c>
      <c r="C1855" s="4">
        <f>'Листы на печать'!AA1989</f>
        <v>0</v>
      </c>
      <c r="D1855" s="5" t="str">
        <f t="shared" si="116"/>
        <v>00</v>
      </c>
      <c r="E1855" s="4">
        <f>'Листы на печать'!AC1989</f>
        <v>0</v>
      </c>
      <c r="F1855" s="4">
        <f>'Листы на печать'!AE1989</f>
        <v>0</v>
      </c>
      <c r="G1855" s="5">
        <f t="shared" si="113"/>
        <v>0</v>
      </c>
      <c r="H1855" s="4">
        <f>'Листы на печать'!J1989</f>
        <v>0</v>
      </c>
      <c r="I1855" s="4">
        <f>'Листы на печать'!L1989</f>
        <v>0</v>
      </c>
      <c r="J1855" s="5">
        <f t="shared" si="114"/>
        <v>0</v>
      </c>
      <c r="K1855" s="4">
        <f>'Листы на печать'!M1989</f>
        <v>0</v>
      </c>
      <c r="L1855" s="4" t="str">
        <f t="shared" si="115"/>
        <v>00</v>
      </c>
      <c r="M1855" s="4">
        <f>'Листы на печать'!N1989</f>
        <v>0</v>
      </c>
      <c r="N1855" s="4">
        <f>'Листы на печать'!P1989</f>
        <v>0</v>
      </c>
    </row>
    <row r="1856" spans="1:14">
      <c r="A1856" s="4">
        <f>'Листы на печать'!B1990</f>
        <v>0</v>
      </c>
      <c r="B1856" s="4">
        <f>'Листы на печать'!Y1990</f>
        <v>0</v>
      </c>
      <c r="C1856" s="4">
        <f>'Листы на печать'!AA1990</f>
        <v>0</v>
      </c>
      <c r="D1856" s="5" t="str">
        <f t="shared" si="116"/>
        <v>00</v>
      </c>
      <c r="E1856" s="4">
        <f>'Листы на печать'!AC1990</f>
        <v>0</v>
      </c>
      <c r="F1856" s="4">
        <f>'Листы на печать'!AE1990</f>
        <v>0</v>
      </c>
      <c r="G1856" s="5">
        <f t="shared" si="113"/>
        <v>0</v>
      </c>
      <c r="H1856" s="4">
        <f>'Листы на печать'!J1990</f>
        <v>0</v>
      </c>
      <c r="I1856" s="4">
        <f>'Листы на печать'!L1990</f>
        <v>0</v>
      </c>
      <c r="J1856" s="5">
        <f t="shared" si="114"/>
        <v>0</v>
      </c>
      <c r="K1856" s="4">
        <f>'Листы на печать'!M1990</f>
        <v>0</v>
      </c>
      <c r="L1856" s="4" t="str">
        <f t="shared" si="115"/>
        <v>00</v>
      </c>
      <c r="M1856" s="4">
        <f>'Листы на печать'!N1990</f>
        <v>0</v>
      </c>
      <c r="N1856" s="4">
        <f>'Листы на печать'!P1990</f>
        <v>0</v>
      </c>
    </row>
    <row r="1857" spans="1:14">
      <c r="A1857" s="4">
        <f>'Листы на печать'!B1991</f>
        <v>0</v>
      </c>
      <c r="B1857" s="4">
        <f>'Листы на печать'!Y1991</f>
        <v>0</v>
      </c>
      <c r="C1857" s="4">
        <f>'Листы на печать'!AA1991</f>
        <v>0</v>
      </c>
      <c r="D1857" s="5" t="str">
        <f t="shared" si="116"/>
        <v>00</v>
      </c>
      <c r="E1857" s="4">
        <f>'Листы на печать'!AC1991</f>
        <v>0</v>
      </c>
      <c r="F1857" s="4">
        <f>'Листы на печать'!AE1991</f>
        <v>0</v>
      </c>
      <c r="G1857" s="5">
        <f t="shared" si="113"/>
        <v>0</v>
      </c>
      <c r="H1857" s="4">
        <f>'Листы на печать'!J1991</f>
        <v>0</v>
      </c>
      <c r="I1857" s="4">
        <f>'Листы на печать'!L1991</f>
        <v>0</v>
      </c>
      <c r="J1857" s="5">
        <f t="shared" si="114"/>
        <v>0</v>
      </c>
      <c r="K1857" s="4">
        <f>'Листы на печать'!M1991</f>
        <v>0</v>
      </c>
      <c r="L1857" s="4" t="str">
        <f t="shared" si="115"/>
        <v>00</v>
      </c>
      <c r="M1857" s="4">
        <f>'Листы на печать'!N1991</f>
        <v>0</v>
      </c>
      <c r="N1857" s="4">
        <f>'Листы на печать'!P1991</f>
        <v>0</v>
      </c>
    </row>
    <row r="1858" spans="1:14">
      <c r="A1858" s="4">
        <f>'Листы на печать'!B1992</f>
        <v>0</v>
      </c>
      <c r="B1858" s="4">
        <f>'Листы на печать'!Y1992</f>
        <v>0</v>
      </c>
      <c r="C1858" s="4">
        <f>'Листы на печать'!AA1992</f>
        <v>0</v>
      </c>
      <c r="D1858" s="5" t="str">
        <f t="shared" si="116"/>
        <v>00</v>
      </c>
      <c r="E1858" s="4">
        <f>'Листы на печать'!AC1992</f>
        <v>0</v>
      </c>
      <c r="F1858" s="4">
        <f>'Листы на печать'!AE1992</f>
        <v>0</v>
      </c>
      <c r="G1858" s="5">
        <f t="shared" si="113"/>
        <v>0</v>
      </c>
      <c r="H1858" s="4">
        <f>'Листы на печать'!J1992</f>
        <v>0</v>
      </c>
      <c r="I1858" s="4">
        <f>'Листы на печать'!L1992</f>
        <v>0</v>
      </c>
      <c r="J1858" s="5">
        <f t="shared" si="114"/>
        <v>0</v>
      </c>
      <c r="K1858" s="4">
        <f>'Листы на печать'!M1992</f>
        <v>0</v>
      </c>
      <c r="L1858" s="4" t="str">
        <f t="shared" si="115"/>
        <v>00</v>
      </c>
      <c r="M1858" s="4">
        <f>'Листы на печать'!N1992</f>
        <v>0</v>
      </c>
      <c r="N1858" s="4">
        <f>'Листы на печать'!P1992</f>
        <v>0</v>
      </c>
    </row>
    <row r="1859" spans="1:14">
      <c r="A1859" s="4">
        <f>'Листы на печать'!B1993</f>
        <v>0</v>
      </c>
      <c r="B1859" s="4">
        <f>'Листы на печать'!Y1993</f>
        <v>0</v>
      </c>
      <c r="C1859" s="4">
        <f>'Листы на печать'!AA1993</f>
        <v>0</v>
      </c>
      <c r="D1859" s="5" t="str">
        <f t="shared" si="116"/>
        <v>00</v>
      </c>
      <c r="E1859" s="4">
        <f>'Листы на печать'!AC1993</f>
        <v>0</v>
      </c>
      <c r="F1859" s="4">
        <f>'Листы на печать'!AE1993</f>
        <v>0</v>
      </c>
      <c r="G1859" s="5">
        <f t="shared" ref="G1859:G1922" si="117">A1859</f>
        <v>0</v>
      </c>
      <c r="H1859" s="4">
        <f>'Листы на печать'!J1993</f>
        <v>0</v>
      </c>
      <c r="I1859" s="4">
        <f>'Листы на печать'!L1993</f>
        <v>0</v>
      </c>
      <c r="J1859" s="5">
        <f t="shared" ref="J1859:J1922" si="118">A1859</f>
        <v>0</v>
      </c>
      <c r="K1859" s="4">
        <f>'Листы на печать'!M1993</f>
        <v>0</v>
      </c>
      <c r="L1859" s="4" t="str">
        <f t="shared" si="115"/>
        <v>00</v>
      </c>
      <c r="M1859" s="4">
        <f>'Листы на печать'!N1993</f>
        <v>0</v>
      </c>
      <c r="N1859" s="4">
        <f>'Листы на печать'!P1993</f>
        <v>0</v>
      </c>
    </row>
    <row r="1860" spans="1:14">
      <c r="A1860" s="4">
        <f>'Листы на печать'!B1994</f>
        <v>0</v>
      </c>
      <c r="B1860" s="4">
        <f>'Листы на печать'!Y1994</f>
        <v>0</v>
      </c>
      <c r="C1860" s="4">
        <f>'Листы на печать'!AA1994</f>
        <v>0</v>
      </c>
      <c r="D1860" s="5" t="str">
        <f t="shared" si="116"/>
        <v>00</v>
      </c>
      <c r="E1860" s="4">
        <f>'Листы на печать'!AC1994</f>
        <v>0</v>
      </c>
      <c r="F1860" s="4">
        <f>'Листы на печать'!AE1994</f>
        <v>0</v>
      </c>
      <c r="G1860" s="5">
        <f t="shared" si="117"/>
        <v>0</v>
      </c>
      <c r="H1860" s="4">
        <f>'Листы на печать'!J1994</f>
        <v>0</v>
      </c>
      <c r="I1860" s="4">
        <f>'Листы на печать'!L1994</f>
        <v>0</v>
      </c>
      <c r="J1860" s="5">
        <f t="shared" si="118"/>
        <v>0</v>
      </c>
      <c r="K1860" s="4">
        <f>'Листы на печать'!M1994</f>
        <v>0</v>
      </c>
      <c r="L1860" s="4" t="str">
        <f t="shared" si="115"/>
        <v>00</v>
      </c>
      <c r="M1860" s="4">
        <f>'Листы на печать'!N1994</f>
        <v>0</v>
      </c>
      <c r="N1860" s="4">
        <f>'Листы на печать'!P1994</f>
        <v>0</v>
      </c>
    </row>
    <row r="1861" spans="1:14">
      <c r="A1861" s="4">
        <f>'Листы на печать'!B1995</f>
        <v>0</v>
      </c>
      <c r="B1861" s="4">
        <f>'Листы на печать'!Y1995</f>
        <v>0</v>
      </c>
      <c r="C1861" s="4">
        <f>'Листы на печать'!AA1995</f>
        <v>0</v>
      </c>
      <c r="D1861" s="5" t="str">
        <f t="shared" si="116"/>
        <v>00</v>
      </c>
      <c r="E1861" s="4">
        <f>'Листы на печать'!AC1995</f>
        <v>0</v>
      </c>
      <c r="F1861" s="4">
        <f>'Листы на печать'!AE1995</f>
        <v>0</v>
      </c>
      <c r="G1861" s="5">
        <f t="shared" si="117"/>
        <v>0</v>
      </c>
      <c r="H1861" s="4">
        <f>'Листы на печать'!J1995</f>
        <v>0</v>
      </c>
      <c r="I1861" s="4">
        <f>'Листы на печать'!L1995</f>
        <v>0</v>
      </c>
      <c r="J1861" s="5">
        <f t="shared" si="118"/>
        <v>0</v>
      </c>
      <c r="K1861" s="4">
        <f>'Листы на печать'!M1995</f>
        <v>0</v>
      </c>
      <c r="L1861" s="4" t="str">
        <f t="shared" ref="L1861:L1924" si="119">CONCATENATE(K1861,M1861)</f>
        <v>00</v>
      </c>
      <c r="M1861" s="4">
        <f>'Листы на печать'!N1995</f>
        <v>0</v>
      </c>
      <c r="N1861" s="4">
        <f>'Листы на печать'!P1995</f>
        <v>0</v>
      </c>
    </row>
    <row r="1862" spans="1:14">
      <c r="A1862" s="4">
        <f>'Листы на печать'!B1996</f>
        <v>0</v>
      </c>
      <c r="B1862" s="4">
        <f>'Листы на печать'!Y1996</f>
        <v>0</v>
      </c>
      <c r="C1862" s="4">
        <f>'Листы на печать'!AA1996</f>
        <v>0</v>
      </c>
      <c r="D1862" s="5" t="str">
        <f t="shared" si="116"/>
        <v>00</v>
      </c>
      <c r="E1862" s="4">
        <f>'Листы на печать'!AC1996</f>
        <v>0</v>
      </c>
      <c r="F1862" s="4">
        <f>'Листы на печать'!AE1996</f>
        <v>0</v>
      </c>
      <c r="G1862" s="5">
        <f t="shared" si="117"/>
        <v>0</v>
      </c>
      <c r="H1862" s="4">
        <f>'Листы на печать'!J1996</f>
        <v>0</v>
      </c>
      <c r="I1862" s="4">
        <f>'Листы на печать'!L1996</f>
        <v>0</v>
      </c>
      <c r="J1862" s="5">
        <f t="shared" si="118"/>
        <v>0</v>
      </c>
      <c r="K1862" s="4">
        <f>'Листы на печать'!M1996</f>
        <v>0</v>
      </c>
      <c r="L1862" s="4" t="str">
        <f t="shared" si="119"/>
        <v>00</v>
      </c>
      <c r="M1862" s="4">
        <f>'Листы на печать'!N1996</f>
        <v>0</v>
      </c>
      <c r="N1862" s="4">
        <f>'Листы на печать'!P1996</f>
        <v>0</v>
      </c>
    </row>
    <row r="1863" spans="1:14">
      <c r="A1863" s="4">
        <f>'Листы на печать'!B1997</f>
        <v>0</v>
      </c>
      <c r="B1863" s="4">
        <f>'Листы на печать'!Y1997</f>
        <v>0</v>
      </c>
      <c r="C1863" s="4">
        <f>'Листы на печать'!AA1997</f>
        <v>0</v>
      </c>
      <c r="D1863" s="5" t="str">
        <f t="shared" si="116"/>
        <v>00</v>
      </c>
      <c r="E1863" s="4">
        <f>'Листы на печать'!AC1997</f>
        <v>0</v>
      </c>
      <c r="F1863" s="4">
        <f>'Листы на печать'!AE1997</f>
        <v>0</v>
      </c>
      <c r="G1863" s="5">
        <f t="shared" si="117"/>
        <v>0</v>
      </c>
      <c r="H1863" s="4">
        <f>'Листы на печать'!J1997</f>
        <v>0</v>
      </c>
      <c r="I1863" s="4">
        <f>'Листы на печать'!L1997</f>
        <v>0</v>
      </c>
      <c r="J1863" s="5">
        <f t="shared" si="118"/>
        <v>0</v>
      </c>
      <c r="K1863" s="4">
        <f>'Листы на печать'!M1997</f>
        <v>0</v>
      </c>
      <c r="L1863" s="4" t="str">
        <f t="shared" si="119"/>
        <v>00</v>
      </c>
      <c r="M1863" s="4">
        <f>'Листы на печать'!N1997</f>
        <v>0</v>
      </c>
      <c r="N1863" s="4">
        <f>'Листы на печать'!P1997</f>
        <v>0</v>
      </c>
    </row>
    <row r="1864" spans="1:14">
      <c r="A1864" s="4">
        <f>'Листы на печать'!B1998</f>
        <v>0</v>
      </c>
      <c r="B1864" s="4">
        <f>'Листы на печать'!Y1998</f>
        <v>0</v>
      </c>
      <c r="C1864" s="4">
        <f>'Листы на печать'!AA1998</f>
        <v>0</v>
      </c>
      <c r="D1864" s="5" t="str">
        <f t="shared" si="116"/>
        <v>00</v>
      </c>
      <c r="E1864" s="4">
        <f>'Листы на печать'!AC1998</f>
        <v>0</v>
      </c>
      <c r="F1864" s="4">
        <f>'Листы на печать'!AE1998</f>
        <v>0</v>
      </c>
      <c r="G1864" s="5">
        <f t="shared" si="117"/>
        <v>0</v>
      </c>
      <c r="H1864" s="4">
        <f>'Листы на печать'!J1998</f>
        <v>0</v>
      </c>
      <c r="I1864" s="4">
        <f>'Листы на печать'!L1998</f>
        <v>0</v>
      </c>
      <c r="J1864" s="5">
        <f t="shared" si="118"/>
        <v>0</v>
      </c>
      <c r="K1864" s="4">
        <f>'Листы на печать'!M1998</f>
        <v>0</v>
      </c>
      <c r="L1864" s="4" t="str">
        <f t="shared" si="119"/>
        <v>00</v>
      </c>
      <c r="M1864" s="4">
        <f>'Листы на печать'!N1998</f>
        <v>0</v>
      </c>
      <c r="N1864" s="4">
        <f>'Листы на печать'!P1998</f>
        <v>0</v>
      </c>
    </row>
    <row r="1865" spans="1:14">
      <c r="A1865" s="4">
        <f>'Листы на печать'!B1999</f>
        <v>0</v>
      </c>
      <c r="B1865" s="4">
        <f>'Листы на печать'!Y1999</f>
        <v>0</v>
      </c>
      <c r="C1865" s="4">
        <f>'Листы на печать'!AA1999</f>
        <v>0</v>
      </c>
      <c r="D1865" s="5" t="str">
        <f t="shared" si="116"/>
        <v>00</v>
      </c>
      <c r="E1865" s="4">
        <f>'Листы на печать'!AC1999</f>
        <v>0</v>
      </c>
      <c r="F1865" s="4">
        <f>'Листы на печать'!AE1999</f>
        <v>0</v>
      </c>
      <c r="G1865" s="5">
        <f t="shared" si="117"/>
        <v>0</v>
      </c>
      <c r="H1865" s="4">
        <f>'Листы на печать'!J1999</f>
        <v>0</v>
      </c>
      <c r="I1865" s="4">
        <f>'Листы на печать'!L1999</f>
        <v>0</v>
      </c>
      <c r="J1865" s="5">
        <f t="shared" si="118"/>
        <v>0</v>
      </c>
      <c r="K1865" s="4">
        <f>'Листы на печать'!M1999</f>
        <v>0</v>
      </c>
      <c r="L1865" s="4" t="str">
        <f t="shared" si="119"/>
        <v>00</v>
      </c>
      <c r="M1865" s="4">
        <f>'Листы на печать'!N1999</f>
        <v>0</v>
      </c>
      <c r="N1865" s="4">
        <f>'Листы на печать'!P1999</f>
        <v>0</v>
      </c>
    </row>
    <row r="1866" spans="1:14">
      <c r="A1866" s="4">
        <f>'Листы на печать'!B2000</f>
        <v>0</v>
      </c>
      <c r="B1866" s="4">
        <f>'Листы на печать'!Y2000</f>
        <v>0</v>
      </c>
      <c r="C1866" s="4">
        <f>'Листы на печать'!AA2000</f>
        <v>0</v>
      </c>
      <c r="D1866" s="5" t="str">
        <f t="shared" si="116"/>
        <v>00</v>
      </c>
      <c r="E1866" s="4">
        <f>'Листы на печать'!AC2000</f>
        <v>0</v>
      </c>
      <c r="F1866" s="4">
        <f>'Листы на печать'!AE2000</f>
        <v>0</v>
      </c>
      <c r="G1866" s="5">
        <f t="shared" si="117"/>
        <v>0</v>
      </c>
      <c r="H1866" s="4">
        <f>'Листы на печать'!J2000</f>
        <v>0</v>
      </c>
      <c r="I1866" s="4">
        <f>'Листы на печать'!L2000</f>
        <v>0</v>
      </c>
      <c r="J1866" s="5">
        <f t="shared" si="118"/>
        <v>0</v>
      </c>
      <c r="K1866" s="4">
        <f>'Листы на печать'!M2000</f>
        <v>0</v>
      </c>
      <c r="L1866" s="4" t="str">
        <f t="shared" si="119"/>
        <v>00</v>
      </c>
      <c r="M1866" s="4">
        <f>'Листы на печать'!N2000</f>
        <v>0</v>
      </c>
      <c r="N1866" s="4">
        <f>'Листы на печать'!P2000</f>
        <v>0</v>
      </c>
    </row>
    <row r="1867" spans="1:14">
      <c r="A1867" s="4">
        <f>'Листы на печать'!B2001</f>
        <v>0</v>
      </c>
      <c r="B1867" s="4">
        <f>'Листы на печать'!Y2001</f>
        <v>0</v>
      </c>
      <c r="C1867" s="4">
        <f>'Листы на печать'!AA2001</f>
        <v>0</v>
      </c>
      <c r="D1867" s="5" t="str">
        <f t="shared" si="116"/>
        <v>00</v>
      </c>
      <c r="E1867" s="4">
        <f>'Листы на печать'!AC2001</f>
        <v>0</v>
      </c>
      <c r="F1867" s="4">
        <f>'Листы на печать'!AE2001</f>
        <v>0</v>
      </c>
      <c r="G1867" s="5">
        <f t="shared" si="117"/>
        <v>0</v>
      </c>
      <c r="H1867" s="4">
        <f>'Листы на печать'!J2001</f>
        <v>0</v>
      </c>
      <c r="I1867" s="4">
        <f>'Листы на печать'!L2001</f>
        <v>0</v>
      </c>
      <c r="J1867" s="5">
        <f t="shared" si="118"/>
        <v>0</v>
      </c>
      <c r="K1867" s="4">
        <f>'Листы на печать'!M2001</f>
        <v>0</v>
      </c>
      <c r="L1867" s="4" t="str">
        <f t="shared" si="119"/>
        <v>00</v>
      </c>
      <c r="M1867" s="4">
        <f>'Листы на печать'!N2001</f>
        <v>0</v>
      </c>
      <c r="N1867" s="4">
        <f>'Листы на печать'!P2001</f>
        <v>0</v>
      </c>
    </row>
    <row r="1868" spans="1:14">
      <c r="A1868" s="4">
        <f>'Листы на печать'!B2002</f>
        <v>0</v>
      </c>
      <c r="B1868" s="4">
        <f>'Листы на печать'!Y2002</f>
        <v>0</v>
      </c>
      <c r="C1868" s="4">
        <f>'Листы на печать'!AA2002</f>
        <v>0</v>
      </c>
      <c r="D1868" s="5" t="str">
        <f t="shared" si="116"/>
        <v>00</v>
      </c>
      <c r="E1868" s="4">
        <f>'Листы на печать'!AC2002</f>
        <v>0</v>
      </c>
      <c r="F1868" s="4">
        <f>'Листы на печать'!AE2002</f>
        <v>0</v>
      </c>
      <c r="G1868" s="5">
        <f t="shared" si="117"/>
        <v>0</v>
      </c>
      <c r="H1868" s="4">
        <f>'Листы на печать'!J2002</f>
        <v>0</v>
      </c>
      <c r="I1868" s="4">
        <f>'Листы на печать'!L2002</f>
        <v>0</v>
      </c>
      <c r="J1868" s="5">
        <f t="shared" si="118"/>
        <v>0</v>
      </c>
      <c r="K1868" s="4">
        <f>'Листы на печать'!M2002</f>
        <v>0</v>
      </c>
      <c r="L1868" s="4" t="str">
        <f t="shared" si="119"/>
        <v>00</v>
      </c>
      <c r="M1868" s="4">
        <f>'Листы на печать'!N2002</f>
        <v>0</v>
      </c>
      <c r="N1868" s="4">
        <f>'Листы на печать'!P2002</f>
        <v>0</v>
      </c>
    </row>
    <row r="1869" spans="1:14">
      <c r="A1869" s="4">
        <f>'Листы на печать'!B2003</f>
        <v>0</v>
      </c>
      <c r="B1869" s="4">
        <f>'Листы на печать'!Y2003</f>
        <v>0</v>
      </c>
      <c r="C1869" s="4">
        <f>'Листы на печать'!AA2003</f>
        <v>0</v>
      </c>
      <c r="D1869" s="5" t="str">
        <f t="shared" si="116"/>
        <v>00</v>
      </c>
      <c r="E1869" s="4">
        <f>'Листы на печать'!AC2003</f>
        <v>0</v>
      </c>
      <c r="F1869" s="4">
        <f>'Листы на печать'!AE2003</f>
        <v>0</v>
      </c>
      <c r="G1869" s="5">
        <f t="shared" si="117"/>
        <v>0</v>
      </c>
      <c r="H1869" s="4">
        <f>'Листы на печать'!J2003</f>
        <v>0</v>
      </c>
      <c r="I1869" s="4">
        <f>'Листы на печать'!L2003</f>
        <v>0</v>
      </c>
      <c r="J1869" s="5">
        <f t="shared" si="118"/>
        <v>0</v>
      </c>
      <c r="K1869" s="4">
        <f>'Листы на печать'!M2003</f>
        <v>0</v>
      </c>
      <c r="L1869" s="4" t="str">
        <f t="shared" si="119"/>
        <v>00</v>
      </c>
      <c r="M1869" s="4">
        <f>'Листы на печать'!N2003</f>
        <v>0</v>
      </c>
      <c r="N1869" s="4">
        <f>'Листы на печать'!P2003</f>
        <v>0</v>
      </c>
    </row>
    <row r="1870" spans="1:14">
      <c r="A1870" s="4">
        <f>'Листы на печать'!B2004</f>
        <v>0</v>
      </c>
      <c r="B1870" s="4">
        <f>'Листы на печать'!Y2004</f>
        <v>0</v>
      </c>
      <c r="C1870" s="4">
        <f>'Листы на печать'!AA2004</f>
        <v>0</v>
      </c>
      <c r="D1870" s="5" t="str">
        <f t="shared" ref="D1870:D1933" si="120">CONCATENATE(B1870, E1870)</f>
        <v>00</v>
      </c>
      <c r="E1870" s="4">
        <f>'Листы на печать'!AC2004</f>
        <v>0</v>
      </c>
      <c r="F1870" s="4">
        <f>'Листы на печать'!AE2004</f>
        <v>0</v>
      </c>
      <c r="G1870" s="5">
        <f t="shared" si="117"/>
        <v>0</v>
      </c>
      <c r="H1870" s="4">
        <f>'Листы на печать'!J2004</f>
        <v>0</v>
      </c>
      <c r="I1870" s="4">
        <f>'Листы на печать'!L2004</f>
        <v>0</v>
      </c>
      <c r="J1870" s="5">
        <f t="shared" si="118"/>
        <v>0</v>
      </c>
      <c r="K1870" s="4">
        <f>'Листы на печать'!M2004</f>
        <v>0</v>
      </c>
      <c r="L1870" s="4" t="str">
        <f t="shared" si="119"/>
        <v>00</v>
      </c>
      <c r="M1870" s="4">
        <f>'Листы на печать'!N2004</f>
        <v>0</v>
      </c>
      <c r="N1870" s="4">
        <f>'Листы на печать'!P2004</f>
        <v>0</v>
      </c>
    </row>
    <row r="1871" spans="1:14">
      <c r="A1871" s="4">
        <f>'Листы на печать'!B2005</f>
        <v>0</v>
      </c>
      <c r="B1871" s="4">
        <f>'Листы на печать'!Y2005</f>
        <v>0</v>
      </c>
      <c r="C1871" s="4">
        <f>'Листы на печать'!AA2005</f>
        <v>0</v>
      </c>
      <c r="D1871" s="5" t="str">
        <f t="shared" si="120"/>
        <v>00</v>
      </c>
      <c r="E1871" s="4">
        <f>'Листы на печать'!AC2005</f>
        <v>0</v>
      </c>
      <c r="F1871" s="4">
        <f>'Листы на печать'!AE2005</f>
        <v>0</v>
      </c>
      <c r="G1871" s="5">
        <f t="shared" si="117"/>
        <v>0</v>
      </c>
      <c r="H1871" s="4">
        <f>'Листы на печать'!J2005</f>
        <v>0</v>
      </c>
      <c r="I1871" s="4">
        <f>'Листы на печать'!L2005</f>
        <v>0</v>
      </c>
      <c r="J1871" s="5">
        <f t="shared" si="118"/>
        <v>0</v>
      </c>
      <c r="K1871" s="4">
        <f>'Листы на печать'!M2005</f>
        <v>0</v>
      </c>
      <c r="L1871" s="4" t="str">
        <f t="shared" si="119"/>
        <v>00</v>
      </c>
      <c r="M1871" s="4">
        <f>'Листы на печать'!N2005</f>
        <v>0</v>
      </c>
      <c r="N1871" s="4">
        <f>'Листы на печать'!P2005</f>
        <v>0</v>
      </c>
    </row>
    <row r="1872" spans="1:14">
      <c r="A1872" s="4">
        <f>'Листы на печать'!B2006</f>
        <v>0</v>
      </c>
      <c r="B1872" s="4">
        <f>'Листы на печать'!Y2006</f>
        <v>0</v>
      </c>
      <c r="C1872" s="4">
        <f>'Листы на печать'!AA2006</f>
        <v>0</v>
      </c>
      <c r="D1872" s="5" t="str">
        <f t="shared" si="120"/>
        <v>00</v>
      </c>
      <c r="E1872" s="4">
        <f>'Листы на печать'!AC2006</f>
        <v>0</v>
      </c>
      <c r="F1872" s="4">
        <f>'Листы на печать'!AE2006</f>
        <v>0</v>
      </c>
      <c r="G1872" s="5">
        <f t="shared" si="117"/>
        <v>0</v>
      </c>
      <c r="H1872" s="4">
        <f>'Листы на печать'!J2006</f>
        <v>0</v>
      </c>
      <c r="I1872" s="4">
        <f>'Листы на печать'!L2006</f>
        <v>0</v>
      </c>
      <c r="J1872" s="5">
        <f t="shared" si="118"/>
        <v>0</v>
      </c>
      <c r="K1872" s="4">
        <f>'Листы на печать'!M2006</f>
        <v>0</v>
      </c>
      <c r="L1872" s="4" t="str">
        <f t="shared" si="119"/>
        <v>00</v>
      </c>
      <c r="M1872" s="4">
        <f>'Листы на печать'!N2006</f>
        <v>0</v>
      </c>
      <c r="N1872" s="4">
        <f>'Листы на печать'!P2006</f>
        <v>0</v>
      </c>
    </row>
    <row r="1873" spans="1:14">
      <c r="A1873" s="4">
        <f>'Листы на печать'!B2007</f>
        <v>0</v>
      </c>
      <c r="B1873" s="4">
        <f>'Листы на печать'!Y2007</f>
        <v>0</v>
      </c>
      <c r="C1873" s="4">
        <f>'Листы на печать'!AA2007</f>
        <v>0</v>
      </c>
      <c r="D1873" s="5" t="str">
        <f t="shared" si="120"/>
        <v>00</v>
      </c>
      <c r="E1873" s="4">
        <f>'Листы на печать'!AC2007</f>
        <v>0</v>
      </c>
      <c r="F1873" s="4">
        <f>'Листы на печать'!AE2007</f>
        <v>0</v>
      </c>
      <c r="G1873" s="5">
        <f t="shared" si="117"/>
        <v>0</v>
      </c>
      <c r="H1873" s="4">
        <f>'Листы на печать'!J2007</f>
        <v>0</v>
      </c>
      <c r="I1873" s="4">
        <f>'Листы на печать'!L2007</f>
        <v>0</v>
      </c>
      <c r="J1873" s="5">
        <f t="shared" si="118"/>
        <v>0</v>
      </c>
      <c r="K1873" s="4">
        <f>'Листы на печать'!M2007</f>
        <v>0</v>
      </c>
      <c r="L1873" s="4" t="str">
        <f t="shared" si="119"/>
        <v>00</v>
      </c>
      <c r="M1873" s="4">
        <f>'Листы на печать'!N2007</f>
        <v>0</v>
      </c>
      <c r="N1873" s="4">
        <f>'Листы на печать'!P2007</f>
        <v>0</v>
      </c>
    </row>
    <row r="1874" spans="1:14">
      <c r="A1874" s="4">
        <f>'Листы на печать'!B2008</f>
        <v>0</v>
      </c>
      <c r="B1874" s="4">
        <f>'Листы на печать'!Y2008</f>
        <v>0</v>
      </c>
      <c r="C1874" s="4">
        <f>'Листы на печать'!AA2008</f>
        <v>0</v>
      </c>
      <c r="D1874" s="5" t="str">
        <f t="shared" si="120"/>
        <v>00</v>
      </c>
      <c r="E1874" s="4">
        <f>'Листы на печать'!AC2008</f>
        <v>0</v>
      </c>
      <c r="F1874" s="4">
        <f>'Листы на печать'!AE2008</f>
        <v>0</v>
      </c>
      <c r="G1874" s="5">
        <f t="shared" si="117"/>
        <v>0</v>
      </c>
      <c r="H1874" s="4">
        <f>'Листы на печать'!J2008</f>
        <v>0</v>
      </c>
      <c r="I1874" s="4">
        <f>'Листы на печать'!L2008</f>
        <v>0</v>
      </c>
      <c r="J1874" s="5">
        <f t="shared" si="118"/>
        <v>0</v>
      </c>
      <c r="K1874" s="4">
        <f>'Листы на печать'!M2008</f>
        <v>0</v>
      </c>
      <c r="L1874" s="4" t="str">
        <f t="shared" si="119"/>
        <v>00</v>
      </c>
      <c r="M1874" s="4">
        <f>'Листы на печать'!N2008</f>
        <v>0</v>
      </c>
      <c r="N1874" s="4">
        <f>'Листы на печать'!P2008</f>
        <v>0</v>
      </c>
    </row>
    <row r="1875" spans="1:14">
      <c r="A1875" s="4">
        <f>'Листы на печать'!B2009</f>
        <v>0</v>
      </c>
      <c r="B1875" s="4">
        <f>'Листы на печать'!Y2009</f>
        <v>0</v>
      </c>
      <c r="C1875" s="4">
        <f>'Листы на печать'!AA2009</f>
        <v>0</v>
      </c>
      <c r="D1875" s="5" t="str">
        <f t="shared" si="120"/>
        <v>00</v>
      </c>
      <c r="E1875" s="4">
        <f>'Листы на печать'!AC2009</f>
        <v>0</v>
      </c>
      <c r="F1875" s="4">
        <f>'Листы на печать'!AE2009</f>
        <v>0</v>
      </c>
      <c r="G1875" s="5">
        <f t="shared" si="117"/>
        <v>0</v>
      </c>
      <c r="H1875" s="4">
        <f>'Листы на печать'!J2009</f>
        <v>0</v>
      </c>
      <c r="I1875" s="4">
        <f>'Листы на печать'!L2009</f>
        <v>0</v>
      </c>
      <c r="J1875" s="5">
        <f t="shared" si="118"/>
        <v>0</v>
      </c>
      <c r="K1875" s="4">
        <f>'Листы на печать'!M2009</f>
        <v>0</v>
      </c>
      <c r="L1875" s="4" t="str">
        <f t="shared" si="119"/>
        <v>00</v>
      </c>
      <c r="M1875" s="4">
        <f>'Листы на печать'!N2009</f>
        <v>0</v>
      </c>
      <c r="N1875" s="4">
        <f>'Листы на печать'!P2009</f>
        <v>0</v>
      </c>
    </row>
    <row r="1876" spans="1:14">
      <c r="A1876" s="4">
        <f>'Листы на печать'!B2010</f>
        <v>0</v>
      </c>
      <c r="B1876" s="4">
        <f>'Листы на печать'!Y2010</f>
        <v>0</v>
      </c>
      <c r="C1876" s="4">
        <f>'Листы на печать'!AA2010</f>
        <v>0</v>
      </c>
      <c r="D1876" s="5" t="str">
        <f t="shared" si="120"/>
        <v>00</v>
      </c>
      <c r="E1876" s="4">
        <f>'Листы на печать'!AC2010</f>
        <v>0</v>
      </c>
      <c r="F1876" s="4">
        <f>'Листы на печать'!AE2010</f>
        <v>0</v>
      </c>
      <c r="G1876" s="5">
        <f t="shared" si="117"/>
        <v>0</v>
      </c>
      <c r="H1876" s="4">
        <f>'Листы на печать'!J2010</f>
        <v>0</v>
      </c>
      <c r="I1876" s="4">
        <f>'Листы на печать'!L2010</f>
        <v>0</v>
      </c>
      <c r="J1876" s="5">
        <f t="shared" si="118"/>
        <v>0</v>
      </c>
      <c r="K1876" s="4">
        <f>'Листы на печать'!M2010</f>
        <v>0</v>
      </c>
      <c r="L1876" s="4" t="str">
        <f t="shared" si="119"/>
        <v>00</v>
      </c>
      <c r="M1876" s="4">
        <f>'Листы на печать'!N2010</f>
        <v>0</v>
      </c>
      <c r="N1876" s="4">
        <f>'Листы на печать'!P2010</f>
        <v>0</v>
      </c>
    </row>
    <row r="1877" spans="1:14">
      <c r="A1877" s="4">
        <f>'Листы на печать'!B2011</f>
        <v>0</v>
      </c>
      <c r="B1877" s="4">
        <f>'Листы на печать'!Y2011</f>
        <v>0</v>
      </c>
      <c r="C1877" s="4">
        <f>'Листы на печать'!AA2011</f>
        <v>0</v>
      </c>
      <c r="D1877" s="5" t="str">
        <f t="shared" si="120"/>
        <v>00</v>
      </c>
      <c r="E1877" s="4">
        <f>'Листы на печать'!AC2011</f>
        <v>0</v>
      </c>
      <c r="F1877" s="4">
        <f>'Листы на печать'!AE2011</f>
        <v>0</v>
      </c>
      <c r="G1877" s="5">
        <f t="shared" si="117"/>
        <v>0</v>
      </c>
      <c r="H1877" s="4">
        <f>'Листы на печать'!J2011</f>
        <v>0</v>
      </c>
      <c r="I1877" s="4">
        <f>'Листы на печать'!L2011</f>
        <v>0</v>
      </c>
      <c r="J1877" s="5">
        <f t="shared" si="118"/>
        <v>0</v>
      </c>
      <c r="K1877" s="4">
        <f>'Листы на печать'!M2011</f>
        <v>0</v>
      </c>
      <c r="L1877" s="4" t="str">
        <f t="shared" si="119"/>
        <v>00</v>
      </c>
      <c r="M1877" s="4">
        <f>'Листы на печать'!N2011</f>
        <v>0</v>
      </c>
      <c r="N1877" s="4">
        <f>'Листы на печать'!P2011</f>
        <v>0</v>
      </c>
    </row>
    <row r="1878" spans="1:14">
      <c r="A1878" s="4">
        <f>'Листы на печать'!B2012</f>
        <v>0</v>
      </c>
      <c r="B1878" s="4">
        <f>'Листы на печать'!Y2012</f>
        <v>0</v>
      </c>
      <c r="C1878" s="4">
        <f>'Листы на печать'!AA2012</f>
        <v>0</v>
      </c>
      <c r="D1878" s="5" t="str">
        <f t="shared" si="120"/>
        <v>00</v>
      </c>
      <c r="E1878" s="4">
        <f>'Листы на печать'!AC2012</f>
        <v>0</v>
      </c>
      <c r="F1878" s="4">
        <f>'Листы на печать'!AE2012</f>
        <v>0</v>
      </c>
      <c r="G1878" s="5">
        <f t="shared" si="117"/>
        <v>0</v>
      </c>
      <c r="H1878" s="4">
        <f>'Листы на печать'!J2012</f>
        <v>0</v>
      </c>
      <c r="I1878" s="4">
        <f>'Листы на печать'!L2012</f>
        <v>0</v>
      </c>
      <c r="J1878" s="5">
        <f t="shared" si="118"/>
        <v>0</v>
      </c>
      <c r="K1878" s="4">
        <f>'Листы на печать'!M2012</f>
        <v>0</v>
      </c>
      <c r="L1878" s="4" t="str">
        <f t="shared" si="119"/>
        <v>00</v>
      </c>
      <c r="M1878" s="4">
        <f>'Листы на печать'!N2012</f>
        <v>0</v>
      </c>
      <c r="N1878" s="4">
        <f>'Листы на печать'!P2012</f>
        <v>0</v>
      </c>
    </row>
    <row r="1879" spans="1:14">
      <c r="A1879" s="4">
        <f>'Листы на печать'!B2013</f>
        <v>0</v>
      </c>
      <c r="B1879" s="4">
        <f>'Листы на печать'!Y2013</f>
        <v>0</v>
      </c>
      <c r="C1879" s="4">
        <f>'Листы на печать'!AA2013</f>
        <v>0</v>
      </c>
      <c r="D1879" s="5" t="str">
        <f t="shared" si="120"/>
        <v>00</v>
      </c>
      <c r="E1879" s="4">
        <f>'Листы на печать'!AC2013</f>
        <v>0</v>
      </c>
      <c r="F1879" s="4">
        <f>'Листы на печать'!AE2013</f>
        <v>0</v>
      </c>
      <c r="G1879" s="5">
        <f t="shared" si="117"/>
        <v>0</v>
      </c>
      <c r="H1879" s="4">
        <f>'Листы на печать'!J2013</f>
        <v>0</v>
      </c>
      <c r="I1879" s="4">
        <f>'Листы на печать'!L2013</f>
        <v>0</v>
      </c>
      <c r="J1879" s="5">
        <f t="shared" si="118"/>
        <v>0</v>
      </c>
      <c r="K1879" s="4">
        <f>'Листы на печать'!M2013</f>
        <v>0</v>
      </c>
      <c r="L1879" s="4" t="str">
        <f t="shared" si="119"/>
        <v>00</v>
      </c>
      <c r="M1879" s="4">
        <f>'Листы на печать'!N2013</f>
        <v>0</v>
      </c>
      <c r="N1879" s="4">
        <f>'Листы на печать'!P2013</f>
        <v>0</v>
      </c>
    </row>
    <row r="1880" spans="1:14">
      <c r="A1880" s="4">
        <f>'Листы на печать'!B2014</f>
        <v>0</v>
      </c>
      <c r="B1880" s="4">
        <f>'Листы на печать'!Y2014</f>
        <v>0</v>
      </c>
      <c r="C1880" s="4">
        <f>'Листы на печать'!AA2014</f>
        <v>0</v>
      </c>
      <c r="D1880" s="5" t="str">
        <f t="shared" si="120"/>
        <v>00</v>
      </c>
      <c r="E1880" s="4">
        <f>'Листы на печать'!AC2014</f>
        <v>0</v>
      </c>
      <c r="F1880" s="4">
        <f>'Листы на печать'!AE2014</f>
        <v>0</v>
      </c>
      <c r="G1880" s="5">
        <f t="shared" si="117"/>
        <v>0</v>
      </c>
      <c r="H1880" s="4">
        <f>'Листы на печать'!J2014</f>
        <v>0</v>
      </c>
      <c r="I1880" s="4">
        <f>'Листы на печать'!L2014</f>
        <v>0</v>
      </c>
      <c r="J1880" s="5">
        <f t="shared" si="118"/>
        <v>0</v>
      </c>
      <c r="K1880" s="4">
        <f>'Листы на печать'!M2014</f>
        <v>0</v>
      </c>
      <c r="L1880" s="4" t="str">
        <f t="shared" si="119"/>
        <v>00</v>
      </c>
      <c r="M1880" s="4">
        <f>'Листы на печать'!N2014</f>
        <v>0</v>
      </c>
      <c r="N1880" s="4">
        <f>'Листы на печать'!P2014</f>
        <v>0</v>
      </c>
    </row>
    <row r="1881" spans="1:14">
      <c r="A1881" s="4">
        <f>'Листы на печать'!B2015</f>
        <v>0</v>
      </c>
      <c r="B1881" s="4">
        <f>'Листы на печать'!Y2015</f>
        <v>0</v>
      </c>
      <c r="C1881" s="4">
        <f>'Листы на печать'!AA2015</f>
        <v>0</v>
      </c>
      <c r="D1881" s="5" t="str">
        <f t="shared" si="120"/>
        <v>00</v>
      </c>
      <c r="E1881" s="4">
        <f>'Листы на печать'!AC2015</f>
        <v>0</v>
      </c>
      <c r="F1881" s="4">
        <f>'Листы на печать'!AE2015</f>
        <v>0</v>
      </c>
      <c r="G1881" s="5">
        <f t="shared" si="117"/>
        <v>0</v>
      </c>
      <c r="H1881" s="4">
        <f>'Листы на печать'!J2015</f>
        <v>0</v>
      </c>
      <c r="I1881" s="4">
        <f>'Листы на печать'!L2015</f>
        <v>0</v>
      </c>
      <c r="J1881" s="5">
        <f t="shared" si="118"/>
        <v>0</v>
      </c>
      <c r="K1881" s="4">
        <f>'Листы на печать'!M2015</f>
        <v>0</v>
      </c>
      <c r="L1881" s="4" t="str">
        <f t="shared" si="119"/>
        <v>00</v>
      </c>
      <c r="M1881" s="4">
        <f>'Листы на печать'!N2015</f>
        <v>0</v>
      </c>
      <c r="N1881" s="4">
        <f>'Листы на печать'!P2015</f>
        <v>0</v>
      </c>
    </row>
    <row r="1882" spans="1:14">
      <c r="A1882" s="4">
        <f>'Листы на печать'!B2016</f>
        <v>0</v>
      </c>
      <c r="B1882" s="4">
        <f>'Листы на печать'!Y2016</f>
        <v>0</v>
      </c>
      <c r="C1882" s="4">
        <f>'Листы на печать'!AA2016</f>
        <v>0</v>
      </c>
      <c r="D1882" s="5" t="str">
        <f t="shared" si="120"/>
        <v>00</v>
      </c>
      <c r="E1882" s="4">
        <f>'Листы на печать'!AC2016</f>
        <v>0</v>
      </c>
      <c r="F1882" s="4">
        <f>'Листы на печать'!AE2016</f>
        <v>0</v>
      </c>
      <c r="G1882" s="5">
        <f t="shared" si="117"/>
        <v>0</v>
      </c>
      <c r="H1882" s="4">
        <f>'Листы на печать'!J2016</f>
        <v>0</v>
      </c>
      <c r="I1882" s="4">
        <f>'Листы на печать'!L2016</f>
        <v>0</v>
      </c>
      <c r="J1882" s="5">
        <f t="shared" si="118"/>
        <v>0</v>
      </c>
      <c r="K1882" s="4">
        <f>'Листы на печать'!M2016</f>
        <v>0</v>
      </c>
      <c r="L1882" s="4" t="str">
        <f t="shared" si="119"/>
        <v>00</v>
      </c>
      <c r="M1882" s="4">
        <f>'Листы на печать'!N2016</f>
        <v>0</v>
      </c>
      <c r="N1882" s="4">
        <f>'Листы на печать'!P2016</f>
        <v>0</v>
      </c>
    </row>
    <row r="1883" spans="1:14">
      <c r="A1883" s="4">
        <f>'Листы на печать'!B2017</f>
        <v>0</v>
      </c>
      <c r="B1883" s="4">
        <f>'Листы на печать'!Y2017</f>
        <v>0</v>
      </c>
      <c r="C1883" s="4">
        <f>'Листы на печать'!AA2017</f>
        <v>0</v>
      </c>
      <c r="D1883" s="5" t="str">
        <f t="shared" si="120"/>
        <v>00</v>
      </c>
      <c r="E1883" s="4">
        <f>'Листы на печать'!AC2017</f>
        <v>0</v>
      </c>
      <c r="F1883" s="4">
        <f>'Листы на печать'!AE2017</f>
        <v>0</v>
      </c>
      <c r="G1883" s="5">
        <f t="shared" si="117"/>
        <v>0</v>
      </c>
      <c r="H1883" s="4">
        <f>'Листы на печать'!J2017</f>
        <v>0</v>
      </c>
      <c r="I1883" s="4">
        <f>'Листы на печать'!L2017</f>
        <v>0</v>
      </c>
      <c r="J1883" s="5">
        <f t="shared" si="118"/>
        <v>0</v>
      </c>
      <c r="K1883" s="4">
        <f>'Листы на печать'!M2017</f>
        <v>0</v>
      </c>
      <c r="L1883" s="4" t="str">
        <f t="shared" si="119"/>
        <v>00</v>
      </c>
      <c r="M1883" s="4">
        <f>'Листы на печать'!N2017</f>
        <v>0</v>
      </c>
      <c r="N1883" s="4">
        <f>'Листы на печать'!P2017</f>
        <v>0</v>
      </c>
    </row>
    <row r="1884" spans="1:14">
      <c r="A1884" s="4">
        <f>'Листы на печать'!B2018</f>
        <v>0</v>
      </c>
      <c r="B1884" s="4">
        <f>'Листы на печать'!Y2018</f>
        <v>0</v>
      </c>
      <c r="C1884" s="4" t="str">
        <f>'Листы на печать'!AA2018</f>
        <v>АП-08/15-АОВ2.К</v>
      </c>
      <c r="D1884" s="5" t="str">
        <f t="shared" si="120"/>
        <v>00</v>
      </c>
      <c r="E1884" s="4">
        <f>'Листы на печать'!AC2018</f>
        <v>0</v>
      </c>
      <c r="F1884" s="4">
        <f>'Листы на печать'!AE2018</f>
        <v>0</v>
      </c>
      <c r="G1884" s="5">
        <f t="shared" si="117"/>
        <v>0</v>
      </c>
      <c r="H1884" s="4">
        <f>'Листы на печать'!J2018</f>
        <v>0</v>
      </c>
      <c r="I1884" s="4">
        <f>'Листы на печать'!L2018</f>
        <v>0</v>
      </c>
      <c r="J1884" s="5">
        <f t="shared" si="118"/>
        <v>0</v>
      </c>
      <c r="K1884" s="4">
        <f>'Листы на печать'!M2018</f>
        <v>0</v>
      </c>
      <c r="L1884" s="4" t="str">
        <f t="shared" si="119"/>
        <v>00</v>
      </c>
      <c r="M1884" s="4">
        <f>'Листы на печать'!N2018</f>
        <v>0</v>
      </c>
      <c r="N1884" s="4">
        <f>'Листы на печать'!P2018</f>
        <v>0</v>
      </c>
    </row>
    <row r="1885" spans="1:14">
      <c r="A1885" s="4">
        <f>'Листы на печать'!B2019</f>
        <v>0</v>
      </c>
      <c r="B1885" s="4">
        <f>'Листы на печать'!Y2019</f>
        <v>0</v>
      </c>
      <c r="C1885" s="4">
        <f>'Листы на печать'!AA2019</f>
        <v>0</v>
      </c>
      <c r="D1885" s="5" t="str">
        <f t="shared" si="120"/>
        <v>00</v>
      </c>
      <c r="E1885" s="4">
        <f>'Листы на печать'!AC2019</f>
        <v>0</v>
      </c>
      <c r="F1885" s="4">
        <f>'Листы на печать'!AE2019</f>
        <v>0</v>
      </c>
      <c r="G1885" s="5">
        <f t="shared" si="117"/>
        <v>0</v>
      </c>
      <c r="H1885" s="4">
        <f>'Листы на печать'!J2019</f>
        <v>0</v>
      </c>
      <c r="I1885" s="4">
        <f>'Листы на печать'!L2019</f>
        <v>0</v>
      </c>
      <c r="J1885" s="5">
        <f t="shared" si="118"/>
        <v>0</v>
      </c>
      <c r="K1885" s="4">
        <f>'Листы на печать'!M2019</f>
        <v>0</v>
      </c>
      <c r="L1885" s="4" t="str">
        <f t="shared" si="119"/>
        <v>00</v>
      </c>
      <c r="M1885" s="4">
        <f>'Листы на печать'!N2019</f>
        <v>0</v>
      </c>
      <c r="N1885" s="4">
        <f>'Листы на печать'!P2019</f>
        <v>0</v>
      </c>
    </row>
    <row r="1886" spans="1:14">
      <c r="A1886" s="4">
        <f>'Листы на печать'!B2020</f>
        <v>0</v>
      </c>
      <c r="B1886" s="4">
        <f>'Листы на печать'!Y2020</f>
        <v>0</v>
      </c>
      <c r="C1886" s="4">
        <f>'Листы на печать'!AA2020</f>
        <v>0</v>
      </c>
      <c r="D1886" s="5" t="str">
        <f t="shared" si="120"/>
        <v>00</v>
      </c>
      <c r="E1886" s="4">
        <f>'Листы на печать'!AC2020</f>
        <v>0</v>
      </c>
      <c r="F1886" s="4">
        <f>'Листы на печать'!AE2020</f>
        <v>0</v>
      </c>
      <c r="G1886" s="5">
        <f t="shared" si="117"/>
        <v>0</v>
      </c>
      <c r="H1886" s="4">
        <f>'Листы на печать'!J2020</f>
        <v>0</v>
      </c>
      <c r="I1886" s="4">
        <f>'Листы на печать'!L2020</f>
        <v>0</v>
      </c>
      <c r="J1886" s="5">
        <f t="shared" si="118"/>
        <v>0</v>
      </c>
      <c r="K1886" s="4">
        <f>'Листы на печать'!M2020</f>
        <v>0</v>
      </c>
      <c r="L1886" s="4" t="str">
        <f t="shared" si="119"/>
        <v>00</v>
      </c>
      <c r="M1886" s="4">
        <f>'Листы на печать'!N2020</f>
        <v>0</v>
      </c>
      <c r="N1886" s="4">
        <f>'Листы на печать'!P2020</f>
        <v>0</v>
      </c>
    </row>
    <row r="1887" spans="1:14">
      <c r="A1887" s="4">
        <f>'Листы на печать'!B2021</f>
        <v>0</v>
      </c>
      <c r="B1887" s="4">
        <f>'Листы на печать'!Y2021</f>
        <v>0</v>
      </c>
      <c r="C1887" s="4">
        <f>'Листы на печать'!AA2021</f>
        <v>0</v>
      </c>
      <c r="D1887" s="5" t="str">
        <f t="shared" si="120"/>
        <v>00</v>
      </c>
      <c r="E1887" s="4">
        <f>'Листы на печать'!AC2021</f>
        <v>0</v>
      </c>
      <c r="F1887" s="4">
        <f>'Листы на печать'!AE2021</f>
        <v>0</v>
      </c>
      <c r="G1887" s="5">
        <f t="shared" si="117"/>
        <v>0</v>
      </c>
      <c r="H1887" s="4">
        <f>'Листы на печать'!J2021</f>
        <v>0</v>
      </c>
      <c r="I1887" s="4">
        <f>'Листы на печать'!L2021</f>
        <v>0</v>
      </c>
      <c r="J1887" s="5">
        <f t="shared" si="118"/>
        <v>0</v>
      </c>
      <c r="K1887" s="4">
        <f>'Листы на печать'!M2021</f>
        <v>0</v>
      </c>
      <c r="L1887" s="4" t="str">
        <f t="shared" si="119"/>
        <v>00</v>
      </c>
      <c r="M1887" s="4">
        <f>'Листы на печать'!N2021</f>
        <v>0</v>
      </c>
      <c r="N1887" s="4">
        <f>'Листы на печать'!P2021</f>
        <v>0</v>
      </c>
    </row>
    <row r="1888" spans="1:14">
      <c r="A1888" s="4">
        <f>'Листы на печать'!B2022</f>
        <v>0</v>
      </c>
      <c r="B1888" s="4">
        <f>'Листы на печать'!Y2022</f>
        <v>0</v>
      </c>
      <c r="C1888" s="4">
        <f>'Листы на печать'!AA2022</f>
        <v>0</v>
      </c>
      <c r="D1888" s="5" t="str">
        <f t="shared" si="120"/>
        <v>00</v>
      </c>
      <c r="E1888" s="4">
        <f>'Листы на печать'!AC2022</f>
        <v>0</v>
      </c>
      <c r="F1888" s="4">
        <f>'Листы на печать'!AE2022</f>
        <v>0</v>
      </c>
      <c r="G1888" s="5">
        <f t="shared" si="117"/>
        <v>0</v>
      </c>
      <c r="H1888" s="4">
        <f>'Листы на печать'!J2022</f>
        <v>0</v>
      </c>
      <c r="I1888" s="4">
        <f>'Листы на печать'!L2022</f>
        <v>0</v>
      </c>
      <c r="J1888" s="5">
        <f t="shared" si="118"/>
        <v>0</v>
      </c>
      <c r="K1888" s="4">
        <f>'Листы на печать'!M2022</f>
        <v>0</v>
      </c>
      <c r="L1888" s="4" t="str">
        <f t="shared" si="119"/>
        <v>00</v>
      </c>
      <c r="M1888" s="4">
        <f>'Листы на печать'!N2022</f>
        <v>0</v>
      </c>
      <c r="N1888" s="4">
        <f>'Листы на печать'!P2022</f>
        <v>0</v>
      </c>
    </row>
    <row r="1889" spans="1:14">
      <c r="A1889" s="4" t="str">
        <f>'Листы на печать'!B2023</f>
        <v>Обозначение кабеля, провода</v>
      </c>
      <c r="B1889" s="4" t="str">
        <f>'Листы на печать'!Y2023</f>
        <v>Кабель, провод</v>
      </c>
      <c r="C1889" s="4">
        <f>'Листы на печать'!AA2023</f>
        <v>0</v>
      </c>
      <c r="D1889" s="5" t="str">
        <f t="shared" si="120"/>
        <v>Кабель, провод0</v>
      </c>
      <c r="E1889" s="4">
        <f>'Листы на печать'!AC2023</f>
        <v>0</v>
      </c>
      <c r="F1889" s="4">
        <f>'Листы на печать'!AE2023</f>
        <v>0</v>
      </c>
      <c r="G1889" s="5" t="str">
        <f t="shared" si="117"/>
        <v>Обозначение кабеля, провода</v>
      </c>
      <c r="H1889" s="4" t="str">
        <f>'Листы на печать'!J2023</f>
        <v>Участок трассы кабеля, провода</v>
      </c>
      <c r="I1889" s="4">
        <f>'Листы на печать'!L2023</f>
        <v>0</v>
      </c>
      <c r="J1889" s="5" t="str">
        <f t="shared" si="118"/>
        <v>Обозначение кабеля, провода</v>
      </c>
      <c r="K1889" s="4">
        <f>'Листы на печать'!M2023</f>
        <v>0</v>
      </c>
      <c r="L1889" s="4" t="str">
        <f t="shared" si="119"/>
        <v>00</v>
      </c>
      <c r="M1889" s="4">
        <f>'Листы на печать'!N2023</f>
        <v>0</v>
      </c>
      <c r="N1889" s="4">
        <f>'Листы на печать'!P2023</f>
        <v>0</v>
      </c>
    </row>
    <row r="1890" spans="1:14">
      <c r="A1890" s="4">
        <f>'Листы на печать'!B2024</f>
        <v>0</v>
      </c>
      <c r="B1890" s="4" t="str">
        <f>'Листы на печать'!Y2024</f>
        <v>по проекту</v>
      </c>
      <c r="C1890" s="4">
        <f>'Листы на печать'!AA2024</f>
        <v>0</v>
      </c>
      <c r="D1890" s="5" t="str">
        <f t="shared" si="120"/>
        <v>по проекту0</v>
      </c>
      <c r="E1890" s="4">
        <f>'Листы на печать'!AC2024</f>
        <v>0</v>
      </c>
      <c r="F1890" s="4">
        <f>'Листы на печать'!AE2024</f>
        <v>0</v>
      </c>
      <c r="G1890" s="5">
        <f t="shared" si="117"/>
        <v>0</v>
      </c>
      <c r="H1890" s="4" t="str">
        <f>'Листы на печать'!J2024</f>
        <v>в трубе стальной,      Ø/м</v>
      </c>
      <c r="I1890" s="4">
        <f>'Листы на печать'!L2024</f>
        <v>0</v>
      </c>
      <c r="J1890" s="5">
        <f t="shared" si="118"/>
        <v>0</v>
      </c>
      <c r="K1890" s="4" t="str">
        <f>'Листы на печать'!M2024</f>
        <v>в трубе ПВХ (п),  ПНД (пн),  металло-рукаве (м), Ø/м</v>
      </c>
      <c r="L1890" s="4" t="str">
        <f t="shared" si="119"/>
        <v>в трубе ПВХ (п),  ПНД (пн),  металло-рукаве (м), Ø/м0</v>
      </c>
      <c r="M1890" s="4">
        <f>'Листы на печать'!N2024</f>
        <v>0</v>
      </c>
      <c r="N1890" s="4">
        <f>'Листы на печать'!P2024</f>
        <v>0</v>
      </c>
    </row>
    <row r="1891" spans="1:14">
      <c r="A1891" s="4">
        <f>'Листы на печать'!B2025</f>
        <v>0</v>
      </c>
      <c r="B1891" s="4" t="str">
        <f>'Листы на печать'!Y2025</f>
        <v>Марка</v>
      </c>
      <c r="C1891" s="4" t="str">
        <f>'Листы на печать'!AA2025</f>
        <v>Кол., число и сечение жил</v>
      </c>
      <c r="D1891" s="5" t="str">
        <f t="shared" si="120"/>
        <v>Марка0</v>
      </c>
      <c r="E1891" s="4">
        <f>'Листы на печать'!AC2025</f>
        <v>0</v>
      </c>
      <c r="F1891" s="4" t="str">
        <f>'Листы на печать'!AE2025</f>
        <v>Длина, м</v>
      </c>
      <c r="G1891" s="5">
        <f t="shared" si="117"/>
        <v>0</v>
      </c>
      <c r="H1891" s="4">
        <f>'Листы на печать'!J2025</f>
        <v>0</v>
      </c>
      <c r="I1891" s="4">
        <f>'Листы на печать'!L2025</f>
        <v>0</v>
      </c>
      <c r="J1891" s="5">
        <f t="shared" si="118"/>
        <v>0</v>
      </c>
      <c r="K1891" s="4">
        <f>'Листы на печать'!M2025</f>
        <v>0</v>
      </c>
      <c r="L1891" s="4" t="str">
        <f t="shared" si="119"/>
        <v>00</v>
      </c>
      <c r="M1891" s="4">
        <f>'Листы на печать'!N2025</f>
        <v>0</v>
      </c>
      <c r="N1891" s="4">
        <f>'Листы на печать'!P2025</f>
        <v>0</v>
      </c>
    </row>
    <row r="1892" spans="1:14">
      <c r="A1892" s="4">
        <f>'Листы на печать'!B2026</f>
        <v>0</v>
      </c>
      <c r="B1892" s="4">
        <f>'Листы на печать'!Y2026</f>
        <v>0</v>
      </c>
      <c r="C1892" s="4">
        <f>'Листы на печать'!AA2026</f>
        <v>0</v>
      </c>
      <c r="D1892" s="5" t="str">
        <f t="shared" si="120"/>
        <v>00</v>
      </c>
      <c r="E1892" s="4">
        <f>'Листы на печать'!AC2026</f>
        <v>0</v>
      </c>
      <c r="F1892" s="4">
        <f>'Листы на печать'!AE2026</f>
        <v>0</v>
      </c>
      <c r="G1892" s="5">
        <f t="shared" si="117"/>
        <v>0</v>
      </c>
      <c r="H1892" s="4">
        <f>'Листы на печать'!J2026</f>
        <v>0</v>
      </c>
      <c r="I1892" s="4">
        <f>'Листы на печать'!L2026</f>
        <v>0</v>
      </c>
      <c r="J1892" s="5">
        <f t="shared" si="118"/>
        <v>0</v>
      </c>
      <c r="K1892" s="4">
        <f>'Листы на печать'!M2026</f>
        <v>0</v>
      </c>
      <c r="L1892" s="4" t="str">
        <f t="shared" si="119"/>
        <v>00</v>
      </c>
      <c r="M1892" s="4">
        <f>'Листы на печать'!N2026</f>
        <v>0</v>
      </c>
      <c r="N1892" s="4">
        <f>'Листы на печать'!P2026</f>
        <v>0</v>
      </c>
    </row>
    <row r="1893" spans="1:14">
      <c r="A1893" s="4">
        <f>'Листы на печать'!B2027</f>
        <v>0</v>
      </c>
      <c r="B1893" s="4">
        <f>'Листы на печать'!Y2027</f>
        <v>0</v>
      </c>
      <c r="C1893" s="4">
        <f>'Листы на печать'!AA2027</f>
        <v>0</v>
      </c>
      <c r="D1893" s="5" t="str">
        <f t="shared" si="120"/>
        <v>00</v>
      </c>
      <c r="E1893" s="4">
        <f>'Листы на печать'!AC2027</f>
        <v>0</v>
      </c>
      <c r="F1893" s="4">
        <f>'Листы на печать'!AE2027</f>
        <v>0</v>
      </c>
      <c r="G1893" s="5">
        <f t="shared" si="117"/>
        <v>0</v>
      </c>
      <c r="H1893" s="4">
        <f>'Листы на печать'!J2027</f>
        <v>0</v>
      </c>
      <c r="I1893" s="4">
        <f>'Листы на печать'!L2027</f>
        <v>0</v>
      </c>
      <c r="J1893" s="5">
        <f t="shared" si="118"/>
        <v>0</v>
      </c>
      <c r="K1893" s="4">
        <f>'Листы на печать'!M2027</f>
        <v>0</v>
      </c>
      <c r="L1893" s="4" t="str">
        <f t="shared" si="119"/>
        <v>00</v>
      </c>
      <c r="M1893" s="4">
        <f>'Листы на печать'!N2027</f>
        <v>0</v>
      </c>
      <c r="N1893" s="4">
        <f>'Листы на печать'!P2027</f>
        <v>0</v>
      </c>
    </row>
    <row r="1894" spans="1:14">
      <c r="A1894" s="4">
        <f>'Листы на печать'!B2028</f>
        <v>0</v>
      </c>
      <c r="B1894" s="4">
        <f>'Листы на печать'!Y2028</f>
        <v>0</v>
      </c>
      <c r="C1894" s="4">
        <f>'Листы на печать'!AA2028</f>
        <v>0</v>
      </c>
      <c r="D1894" s="5" t="str">
        <f t="shared" si="120"/>
        <v>00</v>
      </c>
      <c r="E1894" s="4">
        <f>'Листы на печать'!AC2028</f>
        <v>0</v>
      </c>
      <c r="F1894" s="4">
        <f>'Листы на печать'!AE2028</f>
        <v>0</v>
      </c>
      <c r="G1894" s="5">
        <f t="shared" si="117"/>
        <v>0</v>
      </c>
      <c r="H1894" s="4">
        <f>'Листы на печать'!J2028</f>
        <v>0</v>
      </c>
      <c r="I1894" s="4">
        <f>'Листы на печать'!L2028</f>
        <v>0</v>
      </c>
      <c r="J1894" s="5">
        <f t="shared" si="118"/>
        <v>0</v>
      </c>
      <c r="K1894" s="4">
        <f>'Листы на печать'!M2028</f>
        <v>0</v>
      </c>
      <c r="L1894" s="4" t="str">
        <f t="shared" si="119"/>
        <v>00</v>
      </c>
      <c r="M1894" s="4">
        <f>'Листы на печать'!N2028</f>
        <v>0</v>
      </c>
      <c r="N1894" s="4">
        <f>'Листы на печать'!P2028</f>
        <v>0</v>
      </c>
    </row>
    <row r="1895" spans="1:14">
      <c r="A1895" s="4">
        <f>'Листы на печать'!B2029</f>
        <v>0</v>
      </c>
      <c r="B1895" s="4">
        <f>'Листы на печать'!Y2029</f>
        <v>0</v>
      </c>
      <c r="C1895" s="4">
        <f>'Листы на печать'!AA2029</f>
        <v>0</v>
      </c>
      <c r="D1895" s="5" t="str">
        <f t="shared" si="120"/>
        <v>00</v>
      </c>
      <c r="E1895" s="4">
        <f>'Листы на печать'!AC2029</f>
        <v>0</v>
      </c>
      <c r="F1895" s="4">
        <f>'Листы на печать'!AE2029</f>
        <v>0</v>
      </c>
      <c r="G1895" s="5">
        <f t="shared" si="117"/>
        <v>0</v>
      </c>
      <c r="H1895" s="4">
        <f>'Листы на печать'!J2029</f>
        <v>0</v>
      </c>
      <c r="I1895" s="4">
        <f>'Листы на печать'!L2029</f>
        <v>0</v>
      </c>
      <c r="J1895" s="5">
        <f t="shared" si="118"/>
        <v>0</v>
      </c>
      <c r="K1895" s="4">
        <f>'Листы на печать'!M2029</f>
        <v>0</v>
      </c>
      <c r="L1895" s="4" t="str">
        <f t="shared" si="119"/>
        <v>00</v>
      </c>
      <c r="M1895" s="4">
        <f>'Листы на печать'!N2029</f>
        <v>0</v>
      </c>
      <c r="N1895" s="4">
        <f>'Листы на печать'!P2029</f>
        <v>0</v>
      </c>
    </row>
    <row r="1896" spans="1:14">
      <c r="A1896" s="4">
        <f>'Листы на печать'!B2030</f>
        <v>0</v>
      </c>
      <c r="B1896" s="4">
        <f>'Листы на печать'!Y2030</f>
        <v>0</v>
      </c>
      <c r="C1896" s="4">
        <f>'Листы на печать'!AA2030</f>
        <v>0</v>
      </c>
      <c r="D1896" s="5" t="str">
        <f t="shared" si="120"/>
        <v>00</v>
      </c>
      <c r="E1896" s="4">
        <f>'Листы на печать'!AC2030</f>
        <v>0</v>
      </c>
      <c r="F1896" s="4">
        <f>'Листы на печать'!AE2030</f>
        <v>0</v>
      </c>
      <c r="G1896" s="5">
        <f t="shared" si="117"/>
        <v>0</v>
      </c>
      <c r="H1896" s="4">
        <f>'Листы на печать'!J2030</f>
        <v>0</v>
      </c>
      <c r="I1896" s="4">
        <f>'Листы на печать'!L2030</f>
        <v>0</v>
      </c>
      <c r="J1896" s="5">
        <f t="shared" si="118"/>
        <v>0</v>
      </c>
      <c r="K1896" s="4">
        <f>'Листы на печать'!M2030</f>
        <v>0</v>
      </c>
      <c r="L1896" s="4" t="str">
        <f t="shared" si="119"/>
        <v>00</v>
      </c>
      <c r="M1896" s="4">
        <f>'Листы на печать'!N2030</f>
        <v>0</v>
      </c>
      <c r="N1896" s="4">
        <f>'Листы на печать'!P2030</f>
        <v>0</v>
      </c>
    </row>
    <row r="1897" spans="1:14">
      <c r="A1897" s="4">
        <f>'Листы на печать'!B2031</f>
        <v>0</v>
      </c>
      <c r="B1897" s="4">
        <f>'Листы на печать'!Y2031</f>
        <v>0</v>
      </c>
      <c r="C1897" s="4">
        <f>'Листы на печать'!AA2031</f>
        <v>0</v>
      </c>
      <c r="D1897" s="5" t="str">
        <f t="shared" si="120"/>
        <v>00</v>
      </c>
      <c r="E1897" s="4">
        <f>'Листы на печать'!AC2031</f>
        <v>0</v>
      </c>
      <c r="F1897" s="4">
        <f>'Листы на печать'!AE2031</f>
        <v>0</v>
      </c>
      <c r="G1897" s="5">
        <f t="shared" si="117"/>
        <v>0</v>
      </c>
      <c r="H1897" s="4">
        <f>'Листы на печать'!J2031</f>
        <v>0</v>
      </c>
      <c r="I1897" s="4">
        <f>'Листы на печать'!L2031</f>
        <v>0</v>
      </c>
      <c r="J1897" s="5">
        <f t="shared" si="118"/>
        <v>0</v>
      </c>
      <c r="K1897" s="4">
        <f>'Листы на печать'!M2031</f>
        <v>0</v>
      </c>
      <c r="L1897" s="4" t="str">
        <f t="shared" si="119"/>
        <v>00</v>
      </c>
      <c r="M1897" s="4">
        <f>'Листы на печать'!N2031</f>
        <v>0</v>
      </c>
      <c r="N1897" s="4">
        <f>'Листы на печать'!P2031</f>
        <v>0</v>
      </c>
    </row>
    <row r="1898" spans="1:14">
      <c r="A1898" s="4">
        <f>'Листы на печать'!B2032</f>
        <v>0</v>
      </c>
      <c r="B1898" s="4">
        <f>'Листы на печать'!Y2032</f>
        <v>0</v>
      </c>
      <c r="C1898" s="4">
        <f>'Листы на печать'!AA2032</f>
        <v>0</v>
      </c>
      <c r="D1898" s="5" t="str">
        <f t="shared" si="120"/>
        <v>00</v>
      </c>
      <c r="E1898" s="4">
        <f>'Листы на печать'!AC2032</f>
        <v>0</v>
      </c>
      <c r="F1898" s="4">
        <f>'Листы на печать'!AE2032</f>
        <v>0</v>
      </c>
      <c r="G1898" s="5">
        <f t="shared" si="117"/>
        <v>0</v>
      </c>
      <c r="H1898" s="4">
        <f>'Листы на печать'!J2032</f>
        <v>0</v>
      </c>
      <c r="I1898" s="4">
        <f>'Листы на печать'!L2032</f>
        <v>0</v>
      </c>
      <c r="J1898" s="5">
        <f t="shared" si="118"/>
        <v>0</v>
      </c>
      <c r="K1898" s="4">
        <f>'Листы на печать'!M2032</f>
        <v>0</v>
      </c>
      <c r="L1898" s="4" t="str">
        <f t="shared" si="119"/>
        <v>00</v>
      </c>
      <c r="M1898" s="4">
        <f>'Листы на печать'!N2032</f>
        <v>0</v>
      </c>
      <c r="N1898" s="4">
        <f>'Листы на печать'!P2032</f>
        <v>0</v>
      </c>
    </row>
    <row r="1899" spans="1:14">
      <c r="A1899" s="4">
        <f>'Листы на печать'!B2033</f>
        <v>0</v>
      </c>
      <c r="B1899" s="4">
        <f>'Листы на печать'!Y2033</f>
        <v>0</v>
      </c>
      <c r="C1899" s="4">
        <f>'Листы на печать'!AA2033</f>
        <v>0</v>
      </c>
      <c r="D1899" s="5" t="str">
        <f t="shared" si="120"/>
        <v>00</v>
      </c>
      <c r="E1899" s="4">
        <f>'Листы на печать'!AC2033</f>
        <v>0</v>
      </c>
      <c r="F1899" s="4">
        <f>'Листы на печать'!AE2033</f>
        <v>0</v>
      </c>
      <c r="G1899" s="5">
        <f t="shared" si="117"/>
        <v>0</v>
      </c>
      <c r="H1899" s="4">
        <f>'Листы на печать'!J2033</f>
        <v>0</v>
      </c>
      <c r="I1899" s="4">
        <f>'Листы на печать'!L2033</f>
        <v>0</v>
      </c>
      <c r="J1899" s="5">
        <f t="shared" si="118"/>
        <v>0</v>
      </c>
      <c r="K1899" s="4">
        <f>'Листы на печать'!M2033</f>
        <v>0</v>
      </c>
      <c r="L1899" s="4" t="str">
        <f t="shared" si="119"/>
        <v>00</v>
      </c>
      <c r="M1899" s="4">
        <f>'Листы на печать'!N2033</f>
        <v>0</v>
      </c>
      <c r="N1899" s="4">
        <f>'Листы на печать'!P2033</f>
        <v>0</v>
      </c>
    </row>
    <row r="1900" spans="1:14">
      <c r="A1900" s="4">
        <f>'Листы на печать'!B2034</f>
        <v>0</v>
      </c>
      <c r="B1900" s="4">
        <f>'Листы на печать'!Y2034</f>
        <v>0</v>
      </c>
      <c r="C1900" s="4">
        <f>'Листы на печать'!AA2034</f>
        <v>0</v>
      </c>
      <c r="D1900" s="5" t="str">
        <f t="shared" si="120"/>
        <v>00</v>
      </c>
      <c r="E1900" s="4">
        <f>'Листы на печать'!AC2034</f>
        <v>0</v>
      </c>
      <c r="F1900" s="4">
        <f>'Листы на печать'!AE2034</f>
        <v>0</v>
      </c>
      <c r="G1900" s="5">
        <f t="shared" si="117"/>
        <v>0</v>
      </c>
      <c r="H1900" s="4">
        <f>'Листы на печать'!J2034</f>
        <v>0</v>
      </c>
      <c r="I1900" s="4">
        <f>'Листы на печать'!L2034</f>
        <v>0</v>
      </c>
      <c r="J1900" s="5">
        <f t="shared" si="118"/>
        <v>0</v>
      </c>
      <c r="K1900" s="4">
        <f>'Листы на печать'!M2034</f>
        <v>0</v>
      </c>
      <c r="L1900" s="4" t="str">
        <f t="shared" si="119"/>
        <v>00</v>
      </c>
      <c r="M1900" s="4">
        <f>'Листы на печать'!N2034</f>
        <v>0</v>
      </c>
      <c r="N1900" s="4">
        <f>'Листы на печать'!P2034</f>
        <v>0</v>
      </c>
    </row>
    <row r="1901" spans="1:14">
      <c r="A1901" s="4">
        <f>'Листы на печать'!B2035</f>
        <v>0</v>
      </c>
      <c r="B1901" s="4">
        <f>'Листы на печать'!Y2035</f>
        <v>0</v>
      </c>
      <c r="C1901" s="4">
        <f>'Листы на печать'!AA2035</f>
        <v>0</v>
      </c>
      <c r="D1901" s="5" t="str">
        <f t="shared" si="120"/>
        <v>00</v>
      </c>
      <c r="E1901" s="4">
        <f>'Листы на печать'!AC2035</f>
        <v>0</v>
      </c>
      <c r="F1901" s="4">
        <f>'Листы на печать'!AE2035</f>
        <v>0</v>
      </c>
      <c r="G1901" s="5">
        <f t="shared" si="117"/>
        <v>0</v>
      </c>
      <c r="H1901" s="4">
        <f>'Листы на печать'!J2035</f>
        <v>0</v>
      </c>
      <c r="I1901" s="4">
        <f>'Листы на печать'!L2035</f>
        <v>0</v>
      </c>
      <c r="J1901" s="5">
        <f t="shared" si="118"/>
        <v>0</v>
      </c>
      <c r="K1901" s="4">
        <f>'Листы на печать'!M2035</f>
        <v>0</v>
      </c>
      <c r="L1901" s="4" t="str">
        <f t="shared" si="119"/>
        <v>00</v>
      </c>
      <c r="M1901" s="4">
        <f>'Листы на печать'!N2035</f>
        <v>0</v>
      </c>
      <c r="N1901" s="4">
        <f>'Листы на печать'!P2035</f>
        <v>0</v>
      </c>
    </row>
    <row r="1902" spans="1:14">
      <c r="A1902" s="4">
        <f>'Листы на печать'!B2036</f>
        <v>0</v>
      </c>
      <c r="B1902" s="4">
        <f>'Листы на печать'!Y2036</f>
        <v>0</v>
      </c>
      <c r="C1902" s="4">
        <f>'Листы на печать'!AA2036</f>
        <v>0</v>
      </c>
      <c r="D1902" s="5" t="str">
        <f t="shared" si="120"/>
        <v>00</v>
      </c>
      <c r="E1902" s="4">
        <f>'Листы на печать'!AC2036</f>
        <v>0</v>
      </c>
      <c r="F1902" s="4">
        <f>'Листы на печать'!AE2036</f>
        <v>0</v>
      </c>
      <c r="G1902" s="5">
        <f t="shared" si="117"/>
        <v>0</v>
      </c>
      <c r="H1902" s="4">
        <f>'Листы на печать'!J2036</f>
        <v>0</v>
      </c>
      <c r="I1902" s="4">
        <f>'Листы на печать'!L2036</f>
        <v>0</v>
      </c>
      <c r="J1902" s="5">
        <f t="shared" si="118"/>
        <v>0</v>
      </c>
      <c r="K1902" s="4">
        <f>'Листы на печать'!M2036</f>
        <v>0</v>
      </c>
      <c r="L1902" s="4" t="str">
        <f t="shared" si="119"/>
        <v>00</v>
      </c>
      <c r="M1902" s="4">
        <f>'Листы на печать'!N2036</f>
        <v>0</v>
      </c>
      <c r="N1902" s="4">
        <f>'Листы на печать'!P2036</f>
        <v>0</v>
      </c>
    </row>
    <row r="1903" spans="1:14">
      <c r="A1903" s="4">
        <f>'Листы на печать'!B2037</f>
        <v>0</v>
      </c>
      <c r="B1903" s="4">
        <f>'Листы на печать'!Y2037</f>
        <v>0</v>
      </c>
      <c r="C1903" s="4">
        <f>'Листы на печать'!AA2037</f>
        <v>0</v>
      </c>
      <c r="D1903" s="5" t="str">
        <f t="shared" si="120"/>
        <v>00</v>
      </c>
      <c r="E1903" s="4">
        <f>'Листы на печать'!AC2037</f>
        <v>0</v>
      </c>
      <c r="F1903" s="4">
        <f>'Листы на печать'!AE2037</f>
        <v>0</v>
      </c>
      <c r="G1903" s="5">
        <f t="shared" si="117"/>
        <v>0</v>
      </c>
      <c r="H1903" s="4">
        <f>'Листы на печать'!J2037</f>
        <v>0</v>
      </c>
      <c r="I1903" s="4">
        <f>'Листы на печать'!L2037</f>
        <v>0</v>
      </c>
      <c r="J1903" s="5">
        <f t="shared" si="118"/>
        <v>0</v>
      </c>
      <c r="K1903" s="4">
        <f>'Листы на печать'!M2037</f>
        <v>0</v>
      </c>
      <c r="L1903" s="4" t="str">
        <f t="shared" si="119"/>
        <v>00</v>
      </c>
      <c r="M1903" s="4">
        <f>'Листы на печать'!N2037</f>
        <v>0</v>
      </c>
      <c r="N1903" s="4">
        <f>'Листы на печать'!P2037</f>
        <v>0</v>
      </c>
    </row>
    <row r="1904" spans="1:14">
      <c r="A1904" s="4">
        <f>'Листы на печать'!B2038</f>
        <v>0</v>
      </c>
      <c r="B1904" s="4">
        <f>'Листы на печать'!Y2038</f>
        <v>0</v>
      </c>
      <c r="C1904" s="4">
        <f>'Листы на печать'!AA2038</f>
        <v>0</v>
      </c>
      <c r="D1904" s="5" t="str">
        <f t="shared" si="120"/>
        <v>00</v>
      </c>
      <c r="E1904" s="4">
        <f>'Листы на печать'!AC2038</f>
        <v>0</v>
      </c>
      <c r="F1904" s="4">
        <f>'Листы на печать'!AE2038</f>
        <v>0</v>
      </c>
      <c r="G1904" s="5">
        <f t="shared" si="117"/>
        <v>0</v>
      </c>
      <c r="H1904" s="4">
        <f>'Листы на печать'!J2038</f>
        <v>0</v>
      </c>
      <c r="I1904" s="4">
        <f>'Листы на печать'!L2038</f>
        <v>0</v>
      </c>
      <c r="J1904" s="5">
        <f t="shared" si="118"/>
        <v>0</v>
      </c>
      <c r="K1904" s="4">
        <f>'Листы на печать'!M2038</f>
        <v>0</v>
      </c>
      <c r="L1904" s="4" t="str">
        <f t="shared" si="119"/>
        <v>00</v>
      </c>
      <c r="M1904" s="4">
        <f>'Листы на печать'!N2038</f>
        <v>0</v>
      </c>
      <c r="N1904" s="4">
        <f>'Листы на печать'!P2038</f>
        <v>0</v>
      </c>
    </row>
    <row r="1905" spans="1:14">
      <c r="A1905" s="4">
        <f>'Листы на печать'!B2039</f>
        <v>0</v>
      </c>
      <c r="B1905" s="4">
        <f>'Листы на печать'!Y2039</f>
        <v>0</v>
      </c>
      <c r="C1905" s="4">
        <f>'Листы на печать'!AA2039</f>
        <v>0</v>
      </c>
      <c r="D1905" s="5" t="str">
        <f t="shared" si="120"/>
        <v>00</v>
      </c>
      <c r="E1905" s="4">
        <f>'Листы на печать'!AC2039</f>
        <v>0</v>
      </c>
      <c r="F1905" s="4">
        <f>'Листы на печать'!AE2039</f>
        <v>0</v>
      </c>
      <c r="G1905" s="5">
        <f t="shared" si="117"/>
        <v>0</v>
      </c>
      <c r="H1905" s="4">
        <f>'Листы на печать'!J2039</f>
        <v>0</v>
      </c>
      <c r="I1905" s="4">
        <f>'Листы на печать'!L2039</f>
        <v>0</v>
      </c>
      <c r="J1905" s="5">
        <f t="shared" si="118"/>
        <v>0</v>
      </c>
      <c r="K1905" s="4">
        <f>'Листы на печать'!M2039</f>
        <v>0</v>
      </c>
      <c r="L1905" s="4" t="str">
        <f t="shared" si="119"/>
        <v>00</v>
      </c>
      <c r="M1905" s="4">
        <f>'Листы на печать'!N2039</f>
        <v>0</v>
      </c>
      <c r="N1905" s="4">
        <f>'Листы на печать'!P2039</f>
        <v>0</v>
      </c>
    </row>
    <row r="1906" spans="1:14">
      <c r="A1906" s="4">
        <f>'Листы на печать'!B2040</f>
        <v>0</v>
      </c>
      <c r="B1906" s="4">
        <f>'Листы на печать'!Y2040</f>
        <v>0</v>
      </c>
      <c r="C1906" s="4">
        <f>'Листы на печать'!AA2040</f>
        <v>0</v>
      </c>
      <c r="D1906" s="5" t="str">
        <f t="shared" si="120"/>
        <v>00</v>
      </c>
      <c r="E1906" s="4">
        <f>'Листы на печать'!AC2040</f>
        <v>0</v>
      </c>
      <c r="F1906" s="4">
        <f>'Листы на печать'!AE2040</f>
        <v>0</v>
      </c>
      <c r="G1906" s="5">
        <f t="shared" si="117"/>
        <v>0</v>
      </c>
      <c r="H1906" s="4">
        <f>'Листы на печать'!J2040</f>
        <v>0</v>
      </c>
      <c r="I1906" s="4">
        <f>'Листы на печать'!L2040</f>
        <v>0</v>
      </c>
      <c r="J1906" s="5">
        <f t="shared" si="118"/>
        <v>0</v>
      </c>
      <c r="K1906" s="4">
        <f>'Листы на печать'!M2040</f>
        <v>0</v>
      </c>
      <c r="L1906" s="4" t="str">
        <f t="shared" si="119"/>
        <v>00</v>
      </c>
      <c r="M1906" s="4">
        <f>'Листы на печать'!N2040</f>
        <v>0</v>
      </c>
      <c r="N1906" s="4">
        <f>'Листы на печать'!P2040</f>
        <v>0</v>
      </c>
    </row>
    <row r="1907" spans="1:14">
      <c r="A1907" s="4">
        <f>'Листы на печать'!B2041</f>
        <v>0</v>
      </c>
      <c r="B1907" s="4">
        <f>'Листы на печать'!Y2041</f>
        <v>0</v>
      </c>
      <c r="C1907" s="4">
        <f>'Листы на печать'!AA2041</f>
        <v>0</v>
      </c>
      <c r="D1907" s="5" t="str">
        <f t="shared" si="120"/>
        <v>00</v>
      </c>
      <c r="E1907" s="4">
        <f>'Листы на печать'!AC2041</f>
        <v>0</v>
      </c>
      <c r="F1907" s="4">
        <f>'Листы на печать'!AE2041</f>
        <v>0</v>
      </c>
      <c r="G1907" s="5">
        <f t="shared" si="117"/>
        <v>0</v>
      </c>
      <c r="H1907" s="4">
        <f>'Листы на печать'!J2041</f>
        <v>0</v>
      </c>
      <c r="I1907" s="4">
        <f>'Листы на печать'!L2041</f>
        <v>0</v>
      </c>
      <c r="J1907" s="5">
        <f t="shared" si="118"/>
        <v>0</v>
      </c>
      <c r="K1907" s="4">
        <f>'Листы на печать'!M2041</f>
        <v>0</v>
      </c>
      <c r="L1907" s="4" t="str">
        <f t="shared" si="119"/>
        <v>00</v>
      </c>
      <c r="M1907" s="4">
        <f>'Листы на печать'!N2041</f>
        <v>0</v>
      </c>
      <c r="N1907" s="4">
        <f>'Листы на печать'!P2041</f>
        <v>0</v>
      </c>
    </row>
    <row r="1908" spans="1:14">
      <c r="A1908" s="4">
        <f>'Листы на печать'!B2042</f>
        <v>0</v>
      </c>
      <c r="B1908" s="4">
        <f>'Листы на печать'!Y2042</f>
        <v>0</v>
      </c>
      <c r="C1908" s="4">
        <f>'Листы на печать'!AA2042</f>
        <v>0</v>
      </c>
      <c r="D1908" s="5" t="str">
        <f t="shared" si="120"/>
        <v>00</v>
      </c>
      <c r="E1908" s="4">
        <f>'Листы на печать'!AC2042</f>
        <v>0</v>
      </c>
      <c r="F1908" s="4">
        <f>'Листы на печать'!AE2042</f>
        <v>0</v>
      </c>
      <c r="G1908" s="5">
        <f t="shared" si="117"/>
        <v>0</v>
      </c>
      <c r="H1908" s="4">
        <f>'Листы на печать'!J2042</f>
        <v>0</v>
      </c>
      <c r="I1908" s="4">
        <f>'Листы на печать'!L2042</f>
        <v>0</v>
      </c>
      <c r="J1908" s="5">
        <f t="shared" si="118"/>
        <v>0</v>
      </c>
      <c r="K1908" s="4">
        <f>'Листы на печать'!M2042</f>
        <v>0</v>
      </c>
      <c r="L1908" s="4" t="str">
        <f t="shared" si="119"/>
        <v>00</v>
      </c>
      <c r="M1908" s="4">
        <f>'Листы на печать'!N2042</f>
        <v>0</v>
      </c>
      <c r="N1908" s="4">
        <f>'Листы на печать'!P2042</f>
        <v>0</v>
      </c>
    </row>
    <row r="1909" spans="1:14">
      <c r="A1909" s="4">
        <f>'Листы на печать'!B2043</f>
        <v>0</v>
      </c>
      <c r="B1909" s="4">
        <f>'Листы на печать'!Y2043</f>
        <v>0</v>
      </c>
      <c r="C1909" s="4">
        <f>'Листы на печать'!AA2043</f>
        <v>0</v>
      </c>
      <c r="D1909" s="5" t="str">
        <f t="shared" si="120"/>
        <v>00</v>
      </c>
      <c r="E1909" s="4">
        <f>'Листы на печать'!AC2043</f>
        <v>0</v>
      </c>
      <c r="F1909" s="4">
        <f>'Листы на печать'!AE2043</f>
        <v>0</v>
      </c>
      <c r="G1909" s="5">
        <f t="shared" si="117"/>
        <v>0</v>
      </c>
      <c r="H1909" s="4">
        <f>'Листы на печать'!J2043</f>
        <v>0</v>
      </c>
      <c r="I1909" s="4">
        <f>'Листы на печать'!L2043</f>
        <v>0</v>
      </c>
      <c r="J1909" s="5">
        <f t="shared" si="118"/>
        <v>0</v>
      </c>
      <c r="K1909" s="4">
        <f>'Листы на печать'!M2043</f>
        <v>0</v>
      </c>
      <c r="L1909" s="4" t="str">
        <f t="shared" si="119"/>
        <v>00</v>
      </c>
      <c r="M1909" s="4">
        <f>'Листы на печать'!N2043</f>
        <v>0</v>
      </c>
      <c r="N1909" s="4">
        <f>'Листы на печать'!P2043</f>
        <v>0</v>
      </c>
    </row>
    <row r="1910" spans="1:14">
      <c r="A1910" s="4">
        <f>'Листы на печать'!B2044</f>
        <v>0</v>
      </c>
      <c r="B1910" s="4">
        <f>'Листы на печать'!Y2044</f>
        <v>0</v>
      </c>
      <c r="C1910" s="4">
        <f>'Листы на печать'!AA2044</f>
        <v>0</v>
      </c>
      <c r="D1910" s="5" t="str">
        <f t="shared" si="120"/>
        <v>00</v>
      </c>
      <c r="E1910" s="4">
        <f>'Листы на печать'!AC2044</f>
        <v>0</v>
      </c>
      <c r="F1910" s="4">
        <f>'Листы на печать'!AE2044</f>
        <v>0</v>
      </c>
      <c r="G1910" s="5">
        <f t="shared" si="117"/>
        <v>0</v>
      </c>
      <c r="H1910" s="4">
        <f>'Листы на печать'!J2044</f>
        <v>0</v>
      </c>
      <c r="I1910" s="4">
        <f>'Листы на печать'!L2044</f>
        <v>0</v>
      </c>
      <c r="J1910" s="5">
        <f t="shared" si="118"/>
        <v>0</v>
      </c>
      <c r="K1910" s="4">
        <f>'Листы на печать'!M2044</f>
        <v>0</v>
      </c>
      <c r="L1910" s="4" t="str">
        <f t="shared" si="119"/>
        <v>00</v>
      </c>
      <c r="M1910" s="4">
        <f>'Листы на печать'!N2044</f>
        <v>0</v>
      </c>
      <c r="N1910" s="4">
        <f>'Листы на печать'!P2044</f>
        <v>0</v>
      </c>
    </row>
    <row r="1911" spans="1:14">
      <c r="A1911" s="4">
        <f>'Листы на печать'!B2045</f>
        <v>0</v>
      </c>
      <c r="B1911" s="4">
        <f>'Листы на печать'!Y2045</f>
        <v>0</v>
      </c>
      <c r="C1911" s="4">
        <f>'Листы на печать'!AA2045</f>
        <v>0</v>
      </c>
      <c r="D1911" s="5" t="str">
        <f t="shared" si="120"/>
        <v>00</v>
      </c>
      <c r="E1911" s="4">
        <f>'Листы на печать'!AC2045</f>
        <v>0</v>
      </c>
      <c r="F1911" s="4">
        <f>'Листы на печать'!AE2045</f>
        <v>0</v>
      </c>
      <c r="G1911" s="5">
        <f t="shared" si="117"/>
        <v>0</v>
      </c>
      <c r="H1911" s="4">
        <f>'Листы на печать'!J2045</f>
        <v>0</v>
      </c>
      <c r="I1911" s="4">
        <f>'Листы на печать'!L2045</f>
        <v>0</v>
      </c>
      <c r="J1911" s="5">
        <f t="shared" si="118"/>
        <v>0</v>
      </c>
      <c r="K1911" s="4">
        <f>'Листы на печать'!M2045</f>
        <v>0</v>
      </c>
      <c r="L1911" s="4" t="str">
        <f t="shared" si="119"/>
        <v>00</v>
      </c>
      <c r="M1911" s="4">
        <f>'Листы на печать'!N2045</f>
        <v>0</v>
      </c>
      <c r="N1911" s="4">
        <f>'Листы на печать'!P2045</f>
        <v>0</v>
      </c>
    </row>
    <row r="1912" spans="1:14">
      <c r="A1912" s="4">
        <f>'Листы на печать'!B2046</f>
        <v>0</v>
      </c>
      <c r="B1912" s="4">
        <f>'Листы на печать'!Y2046</f>
        <v>0</v>
      </c>
      <c r="C1912" s="4">
        <f>'Листы на печать'!AA2046</f>
        <v>0</v>
      </c>
      <c r="D1912" s="5" t="str">
        <f t="shared" si="120"/>
        <v>00</v>
      </c>
      <c r="E1912" s="4">
        <f>'Листы на печать'!AC2046</f>
        <v>0</v>
      </c>
      <c r="F1912" s="4">
        <f>'Листы на печать'!AE2046</f>
        <v>0</v>
      </c>
      <c r="G1912" s="5">
        <f t="shared" si="117"/>
        <v>0</v>
      </c>
      <c r="H1912" s="4">
        <f>'Листы на печать'!J2046</f>
        <v>0</v>
      </c>
      <c r="I1912" s="4">
        <f>'Листы на печать'!L2046</f>
        <v>0</v>
      </c>
      <c r="J1912" s="5">
        <f t="shared" si="118"/>
        <v>0</v>
      </c>
      <c r="K1912" s="4">
        <f>'Листы на печать'!M2046</f>
        <v>0</v>
      </c>
      <c r="L1912" s="4" t="str">
        <f t="shared" si="119"/>
        <v>00</v>
      </c>
      <c r="M1912" s="4">
        <f>'Листы на печать'!N2046</f>
        <v>0</v>
      </c>
      <c r="N1912" s="4">
        <f>'Листы на печать'!P2046</f>
        <v>0</v>
      </c>
    </row>
    <row r="1913" spans="1:14">
      <c r="A1913" s="4">
        <f>'Листы на печать'!B2047</f>
        <v>0</v>
      </c>
      <c r="B1913" s="4">
        <f>'Листы на печать'!Y2047</f>
        <v>0</v>
      </c>
      <c r="C1913" s="4">
        <f>'Листы на печать'!AA2047</f>
        <v>0</v>
      </c>
      <c r="D1913" s="5" t="str">
        <f t="shared" si="120"/>
        <v>00</v>
      </c>
      <c r="E1913" s="4">
        <f>'Листы на печать'!AC2047</f>
        <v>0</v>
      </c>
      <c r="F1913" s="4">
        <f>'Листы на печать'!AE2047</f>
        <v>0</v>
      </c>
      <c r="G1913" s="5">
        <f t="shared" si="117"/>
        <v>0</v>
      </c>
      <c r="H1913" s="4">
        <f>'Листы на печать'!J2047</f>
        <v>0</v>
      </c>
      <c r="I1913" s="4">
        <f>'Листы на печать'!L2047</f>
        <v>0</v>
      </c>
      <c r="J1913" s="5">
        <f t="shared" si="118"/>
        <v>0</v>
      </c>
      <c r="K1913" s="4">
        <f>'Листы на печать'!M2047</f>
        <v>0</v>
      </c>
      <c r="L1913" s="4" t="str">
        <f t="shared" si="119"/>
        <v>00</v>
      </c>
      <c r="M1913" s="4">
        <f>'Листы на печать'!N2047</f>
        <v>0</v>
      </c>
      <c r="N1913" s="4">
        <f>'Листы на печать'!P2047</f>
        <v>0</v>
      </c>
    </row>
    <row r="1914" spans="1:14">
      <c r="A1914" s="4">
        <f>'Листы на печать'!B2048</f>
        <v>0</v>
      </c>
      <c r="B1914" s="4">
        <f>'Листы на печать'!Y2048</f>
        <v>0</v>
      </c>
      <c r="C1914" s="4">
        <f>'Листы на печать'!AA2048</f>
        <v>0</v>
      </c>
      <c r="D1914" s="5" t="str">
        <f t="shared" si="120"/>
        <v>00</v>
      </c>
      <c r="E1914" s="4">
        <f>'Листы на печать'!AC2048</f>
        <v>0</v>
      </c>
      <c r="F1914" s="4">
        <f>'Листы на печать'!AE2048</f>
        <v>0</v>
      </c>
      <c r="G1914" s="5">
        <f t="shared" si="117"/>
        <v>0</v>
      </c>
      <c r="H1914" s="4">
        <f>'Листы на печать'!J2048</f>
        <v>0</v>
      </c>
      <c r="I1914" s="4">
        <f>'Листы на печать'!L2048</f>
        <v>0</v>
      </c>
      <c r="J1914" s="5">
        <f t="shared" si="118"/>
        <v>0</v>
      </c>
      <c r="K1914" s="4">
        <f>'Листы на печать'!M2048</f>
        <v>0</v>
      </c>
      <c r="L1914" s="4" t="str">
        <f t="shared" si="119"/>
        <v>00</v>
      </c>
      <c r="M1914" s="4">
        <f>'Листы на печать'!N2048</f>
        <v>0</v>
      </c>
      <c r="N1914" s="4">
        <f>'Листы на печать'!P2048</f>
        <v>0</v>
      </c>
    </row>
    <row r="1915" spans="1:14">
      <c r="A1915" s="4">
        <f>'Листы на печать'!B2049</f>
        <v>0</v>
      </c>
      <c r="B1915" s="4">
        <f>'Листы на печать'!Y2049</f>
        <v>0</v>
      </c>
      <c r="C1915" s="4">
        <f>'Листы на печать'!AA2049</f>
        <v>0</v>
      </c>
      <c r="D1915" s="5" t="str">
        <f t="shared" si="120"/>
        <v>00</v>
      </c>
      <c r="E1915" s="4">
        <f>'Листы на печать'!AC2049</f>
        <v>0</v>
      </c>
      <c r="F1915" s="4">
        <f>'Листы на печать'!AE2049</f>
        <v>0</v>
      </c>
      <c r="G1915" s="5">
        <f t="shared" si="117"/>
        <v>0</v>
      </c>
      <c r="H1915" s="4">
        <f>'Листы на печать'!J2049</f>
        <v>0</v>
      </c>
      <c r="I1915" s="4">
        <f>'Листы на печать'!L2049</f>
        <v>0</v>
      </c>
      <c r="J1915" s="5">
        <f t="shared" si="118"/>
        <v>0</v>
      </c>
      <c r="K1915" s="4">
        <f>'Листы на печать'!M2049</f>
        <v>0</v>
      </c>
      <c r="L1915" s="4" t="str">
        <f t="shared" si="119"/>
        <v>00</v>
      </c>
      <c r="M1915" s="4">
        <f>'Листы на печать'!N2049</f>
        <v>0</v>
      </c>
      <c r="N1915" s="4">
        <f>'Листы на печать'!P2049</f>
        <v>0</v>
      </c>
    </row>
    <row r="1916" spans="1:14">
      <c r="A1916" s="4">
        <f>'Листы на печать'!B2050</f>
        <v>0</v>
      </c>
      <c r="B1916" s="4">
        <f>'Листы на печать'!Y2050</f>
        <v>0</v>
      </c>
      <c r="C1916" s="4">
        <f>'Листы на печать'!AA2050</f>
        <v>0</v>
      </c>
      <c r="D1916" s="5" t="str">
        <f t="shared" si="120"/>
        <v>00</v>
      </c>
      <c r="E1916" s="4">
        <f>'Листы на печать'!AC2050</f>
        <v>0</v>
      </c>
      <c r="F1916" s="4">
        <f>'Листы на печать'!AE2050</f>
        <v>0</v>
      </c>
      <c r="G1916" s="5">
        <f t="shared" si="117"/>
        <v>0</v>
      </c>
      <c r="H1916" s="4">
        <f>'Листы на печать'!J2050</f>
        <v>0</v>
      </c>
      <c r="I1916" s="4">
        <f>'Листы на печать'!L2050</f>
        <v>0</v>
      </c>
      <c r="J1916" s="5">
        <f t="shared" si="118"/>
        <v>0</v>
      </c>
      <c r="K1916" s="4">
        <f>'Листы на печать'!M2050</f>
        <v>0</v>
      </c>
      <c r="L1916" s="4" t="str">
        <f t="shared" si="119"/>
        <v>00</v>
      </c>
      <c r="M1916" s="4">
        <f>'Листы на печать'!N2050</f>
        <v>0</v>
      </c>
      <c r="N1916" s="4">
        <f>'Листы на печать'!P2050</f>
        <v>0</v>
      </c>
    </row>
    <row r="1917" spans="1:14">
      <c r="A1917" s="4">
        <f>'Листы на печать'!B2051</f>
        <v>0</v>
      </c>
      <c r="B1917" s="4">
        <f>'Листы на печать'!Y2051</f>
        <v>0</v>
      </c>
      <c r="C1917" s="4">
        <f>'Листы на печать'!AA2051</f>
        <v>0</v>
      </c>
      <c r="D1917" s="5" t="str">
        <f t="shared" si="120"/>
        <v>00</v>
      </c>
      <c r="E1917" s="4">
        <f>'Листы на печать'!AC2051</f>
        <v>0</v>
      </c>
      <c r="F1917" s="4">
        <f>'Листы на печать'!AE2051</f>
        <v>0</v>
      </c>
      <c r="G1917" s="5">
        <f t="shared" si="117"/>
        <v>0</v>
      </c>
      <c r="H1917" s="4">
        <f>'Листы на печать'!J2051</f>
        <v>0</v>
      </c>
      <c r="I1917" s="4">
        <f>'Листы на печать'!L2051</f>
        <v>0</v>
      </c>
      <c r="J1917" s="5">
        <f t="shared" si="118"/>
        <v>0</v>
      </c>
      <c r="K1917" s="4">
        <f>'Листы на печать'!M2051</f>
        <v>0</v>
      </c>
      <c r="L1917" s="4" t="str">
        <f t="shared" si="119"/>
        <v>00</v>
      </c>
      <c r="M1917" s="4">
        <f>'Листы на печать'!N2051</f>
        <v>0</v>
      </c>
      <c r="N1917" s="4">
        <f>'Листы на печать'!P2051</f>
        <v>0</v>
      </c>
    </row>
    <row r="1918" spans="1:14">
      <c r="A1918" s="4">
        <f>'Листы на печать'!B2052</f>
        <v>0</v>
      </c>
      <c r="B1918" s="4">
        <f>'Листы на печать'!Y2052</f>
        <v>0</v>
      </c>
      <c r="C1918" s="4">
        <f>'Листы на печать'!AA2052</f>
        <v>0</v>
      </c>
      <c r="D1918" s="5" t="str">
        <f t="shared" si="120"/>
        <v>00</v>
      </c>
      <c r="E1918" s="4">
        <f>'Листы на печать'!AC2052</f>
        <v>0</v>
      </c>
      <c r="F1918" s="4">
        <f>'Листы на печать'!AE2052</f>
        <v>0</v>
      </c>
      <c r="G1918" s="5">
        <f t="shared" si="117"/>
        <v>0</v>
      </c>
      <c r="H1918" s="4">
        <f>'Листы на печать'!J2052</f>
        <v>0</v>
      </c>
      <c r="I1918" s="4">
        <f>'Листы на печать'!L2052</f>
        <v>0</v>
      </c>
      <c r="J1918" s="5">
        <f t="shared" si="118"/>
        <v>0</v>
      </c>
      <c r="K1918" s="4">
        <f>'Листы на печать'!M2052</f>
        <v>0</v>
      </c>
      <c r="L1918" s="4" t="str">
        <f t="shared" si="119"/>
        <v>00</v>
      </c>
      <c r="M1918" s="4">
        <f>'Листы на печать'!N2052</f>
        <v>0</v>
      </c>
      <c r="N1918" s="4">
        <f>'Листы на печать'!P2052</f>
        <v>0</v>
      </c>
    </row>
    <row r="1919" spans="1:14">
      <c r="A1919" s="4">
        <f>'Листы на печать'!B2053</f>
        <v>0</v>
      </c>
      <c r="B1919" s="4">
        <f>'Листы на печать'!Y2053</f>
        <v>0</v>
      </c>
      <c r="C1919" s="4">
        <f>'Листы на печать'!AA2053</f>
        <v>0</v>
      </c>
      <c r="D1919" s="5" t="str">
        <f t="shared" si="120"/>
        <v>00</v>
      </c>
      <c r="E1919" s="4">
        <f>'Листы на печать'!AC2053</f>
        <v>0</v>
      </c>
      <c r="F1919" s="4">
        <f>'Листы на печать'!AE2053</f>
        <v>0</v>
      </c>
      <c r="G1919" s="5">
        <f t="shared" si="117"/>
        <v>0</v>
      </c>
      <c r="H1919" s="4">
        <f>'Листы на печать'!J2053</f>
        <v>0</v>
      </c>
      <c r="I1919" s="4">
        <f>'Листы на печать'!L2053</f>
        <v>0</v>
      </c>
      <c r="J1919" s="5">
        <f t="shared" si="118"/>
        <v>0</v>
      </c>
      <c r="K1919" s="4">
        <f>'Листы на печать'!M2053</f>
        <v>0</v>
      </c>
      <c r="L1919" s="4" t="str">
        <f t="shared" si="119"/>
        <v>00</v>
      </c>
      <c r="M1919" s="4">
        <f>'Листы на печать'!N2053</f>
        <v>0</v>
      </c>
      <c r="N1919" s="4">
        <f>'Листы на печать'!P2053</f>
        <v>0</v>
      </c>
    </row>
    <row r="1920" spans="1:14">
      <c r="A1920" s="4">
        <f>'Листы на печать'!B2054</f>
        <v>0</v>
      </c>
      <c r="B1920" s="4">
        <f>'Листы на печать'!Y2054</f>
        <v>0</v>
      </c>
      <c r="C1920" s="4">
        <f>'Листы на печать'!AA2054</f>
        <v>0</v>
      </c>
      <c r="D1920" s="5" t="str">
        <f t="shared" si="120"/>
        <v>00</v>
      </c>
      <c r="E1920" s="4">
        <f>'Листы на печать'!AC2054</f>
        <v>0</v>
      </c>
      <c r="F1920" s="4">
        <f>'Листы на печать'!AE2054</f>
        <v>0</v>
      </c>
      <c r="G1920" s="5">
        <f t="shared" si="117"/>
        <v>0</v>
      </c>
      <c r="H1920" s="4">
        <f>'Листы на печать'!J2054</f>
        <v>0</v>
      </c>
      <c r="I1920" s="4">
        <f>'Листы на печать'!L2054</f>
        <v>0</v>
      </c>
      <c r="J1920" s="5">
        <f t="shared" si="118"/>
        <v>0</v>
      </c>
      <c r="K1920" s="4">
        <f>'Листы на печать'!M2054</f>
        <v>0</v>
      </c>
      <c r="L1920" s="4" t="str">
        <f t="shared" si="119"/>
        <v>00</v>
      </c>
      <c r="M1920" s="4">
        <f>'Листы на печать'!N2054</f>
        <v>0</v>
      </c>
      <c r="N1920" s="4">
        <f>'Листы на печать'!P2054</f>
        <v>0</v>
      </c>
    </row>
    <row r="1921" spans="1:14">
      <c r="A1921" s="4">
        <f>'Листы на печать'!B2055</f>
        <v>0</v>
      </c>
      <c r="B1921" s="4">
        <f>'Листы на печать'!Y2055</f>
        <v>0</v>
      </c>
      <c r="C1921" s="4">
        <f>'Листы на печать'!AA2055</f>
        <v>0</v>
      </c>
      <c r="D1921" s="5" t="str">
        <f t="shared" si="120"/>
        <v>00</v>
      </c>
      <c r="E1921" s="4">
        <f>'Листы на печать'!AC2055</f>
        <v>0</v>
      </c>
      <c r="F1921" s="4">
        <f>'Листы на печать'!AE2055</f>
        <v>0</v>
      </c>
      <c r="G1921" s="5">
        <f t="shared" si="117"/>
        <v>0</v>
      </c>
      <c r="H1921" s="4">
        <f>'Листы на печать'!J2055</f>
        <v>0</v>
      </c>
      <c r="I1921" s="4">
        <f>'Листы на печать'!L2055</f>
        <v>0</v>
      </c>
      <c r="J1921" s="5">
        <f t="shared" si="118"/>
        <v>0</v>
      </c>
      <c r="K1921" s="4">
        <f>'Листы на печать'!M2055</f>
        <v>0</v>
      </c>
      <c r="L1921" s="4" t="str">
        <f t="shared" si="119"/>
        <v>00</v>
      </c>
      <c r="M1921" s="4">
        <f>'Листы на печать'!N2055</f>
        <v>0</v>
      </c>
      <c r="N1921" s="4">
        <f>'Листы на печать'!P2055</f>
        <v>0</v>
      </c>
    </row>
    <row r="1922" spans="1:14">
      <c r="A1922" s="4">
        <f>'Листы на печать'!B2056</f>
        <v>0</v>
      </c>
      <c r="B1922" s="4">
        <f>'Листы на печать'!Y2056</f>
        <v>0</v>
      </c>
      <c r="C1922" s="4">
        <f>'Листы на печать'!AA2056</f>
        <v>0</v>
      </c>
      <c r="D1922" s="5" t="str">
        <f t="shared" si="120"/>
        <v>00</v>
      </c>
      <c r="E1922" s="4">
        <f>'Листы на печать'!AC2056</f>
        <v>0</v>
      </c>
      <c r="F1922" s="4">
        <f>'Листы на печать'!AE2056</f>
        <v>0</v>
      </c>
      <c r="G1922" s="5">
        <f t="shared" si="117"/>
        <v>0</v>
      </c>
      <c r="H1922" s="4">
        <f>'Листы на печать'!J2056</f>
        <v>0</v>
      </c>
      <c r="I1922" s="4">
        <f>'Листы на печать'!L2056</f>
        <v>0</v>
      </c>
      <c r="J1922" s="5">
        <f t="shared" si="118"/>
        <v>0</v>
      </c>
      <c r="K1922" s="4">
        <f>'Листы на печать'!M2056</f>
        <v>0</v>
      </c>
      <c r="L1922" s="4" t="str">
        <f t="shared" si="119"/>
        <v>00</v>
      </c>
      <c r="M1922" s="4">
        <f>'Листы на печать'!N2056</f>
        <v>0</v>
      </c>
      <c r="N1922" s="4">
        <f>'Листы на печать'!P2056</f>
        <v>0</v>
      </c>
    </row>
    <row r="1923" spans="1:14">
      <c r="A1923" s="4">
        <f>'Листы на печать'!B2057</f>
        <v>0</v>
      </c>
      <c r="B1923" s="4">
        <f>'Листы на печать'!Y2057</f>
        <v>0</v>
      </c>
      <c r="C1923" s="4">
        <f>'Листы на печать'!AA2057</f>
        <v>0</v>
      </c>
      <c r="D1923" s="5" t="str">
        <f t="shared" si="120"/>
        <v>00</v>
      </c>
      <c r="E1923" s="4">
        <f>'Листы на печать'!AC2057</f>
        <v>0</v>
      </c>
      <c r="F1923" s="4">
        <f>'Листы на печать'!AE2057</f>
        <v>0</v>
      </c>
      <c r="G1923" s="5">
        <f t="shared" ref="G1923:G1986" si="121">A1923</f>
        <v>0</v>
      </c>
      <c r="H1923" s="4">
        <f>'Листы на печать'!J2057</f>
        <v>0</v>
      </c>
      <c r="I1923" s="4">
        <f>'Листы на печать'!L2057</f>
        <v>0</v>
      </c>
      <c r="J1923" s="5">
        <f t="shared" ref="J1923:J1986" si="122">A1923</f>
        <v>0</v>
      </c>
      <c r="K1923" s="4">
        <f>'Листы на печать'!M2057</f>
        <v>0</v>
      </c>
      <c r="L1923" s="4" t="str">
        <f t="shared" si="119"/>
        <v>00</v>
      </c>
      <c r="M1923" s="4">
        <f>'Листы на печать'!N2057</f>
        <v>0</v>
      </c>
      <c r="N1923" s="4">
        <f>'Листы на печать'!P2057</f>
        <v>0</v>
      </c>
    </row>
    <row r="1924" spans="1:14">
      <c r="A1924" s="4">
        <f>'Листы на печать'!B2058</f>
        <v>0</v>
      </c>
      <c r="B1924" s="4">
        <f>'Листы на печать'!Y2058</f>
        <v>0</v>
      </c>
      <c r="C1924" s="4">
        <f>'Листы на печать'!AA2058</f>
        <v>0</v>
      </c>
      <c r="D1924" s="5" t="str">
        <f t="shared" si="120"/>
        <v>00</v>
      </c>
      <c r="E1924" s="4">
        <f>'Листы на печать'!AC2058</f>
        <v>0</v>
      </c>
      <c r="F1924" s="4">
        <f>'Листы на печать'!AE2058</f>
        <v>0</v>
      </c>
      <c r="G1924" s="5">
        <f t="shared" si="121"/>
        <v>0</v>
      </c>
      <c r="H1924" s="4">
        <f>'Листы на печать'!J2058</f>
        <v>0</v>
      </c>
      <c r="I1924" s="4">
        <f>'Листы на печать'!L2058</f>
        <v>0</v>
      </c>
      <c r="J1924" s="5">
        <f t="shared" si="122"/>
        <v>0</v>
      </c>
      <c r="K1924" s="4">
        <f>'Листы на печать'!M2058</f>
        <v>0</v>
      </c>
      <c r="L1924" s="4" t="str">
        <f t="shared" si="119"/>
        <v>00</v>
      </c>
      <c r="M1924" s="4">
        <f>'Листы на печать'!N2058</f>
        <v>0</v>
      </c>
      <c r="N1924" s="4">
        <f>'Листы на печать'!P2058</f>
        <v>0</v>
      </c>
    </row>
    <row r="1925" spans="1:14">
      <c r="A1925" s="4">
        <f>'Листы на печать'!B2059</f>
        <v>0</v>
      </c>
      <c r="B1925" s="4">
        <f>'Листы на печать'!Y2059</f>
        <v>0</v>
      </c>
      <c r="C1925" s="4">
        <f>'Листы на печать'!AA2059</f>
        <v>0</v>
      </c>
      <c r="D1925" s="5" t="str">
        <f t="shared" si="120"/>
        <v>00</v>
      </c>
      <c r="E1925" s="4">
        <f>'Листы на печать'!AC2059</f>
        <v>0</v>
      </c>
      <c r="F1925" s="4">
        <f>'Листы на печать'!AE2059</f>
        <v>0</v>
      </c>
      <c r="G1925" s="5">
        <f t="shared" si="121"/>
        <v>0</v>
      </c>
      <c r="H1925" s="4">
        <f>'Листы на печать'!J2059</f>
        <v>0</v>
      </c>
      <c r="I1925" s="4">
        <f>'Листы на печать'!L2059</f>
        <v>0</v>
      </c>
      <c r="J1925" s="5">
        <f t="shared" si="122"/>
        <v>0</v>
      </c>
      <c r="K1925" s="4">
        <f>'Листы на печать'!M2059</f>
        <v>0</v>
      </c>
      <c r="L1925" s="4" t="str">
        <f t="shared" ref="L1925:L1988" si="123">CONCATENATE(K1925,M1925)</f>
        <v>00</v>
      </c>
      <c r="M1925" s="4">
        <f>'Листы на печать'!N2059</f>
        <v>0</v>
      </c>
      <c r="N1925" s="4">
        <f>'Листы на печать'!P2059</f>
        <v>0</v>
      </c>
    </row>
    <row r="1926" spans="1:14">
      <c r="A1926" s="4">
        <f>'Листы на печать'!B2060</f>
        <v>0</v>
      </c>
      <c r="B1926" s="4">
        <f>'Листы на печать'!Y2060</f>
        <v>0</v>
      </c>
      <c r="C1926" s="4">
        <f>'Листы на печать'!AA2060</f>
        <v>0</v>
      </c>
      <c r="D1926" s="5" t="str">
        <f t="shared" si="120"/>
        <v>00</v>
      </c>
      <c r="E1926" s="4">
        <f>'Листы на печать'!AC2060</f>
        <v>0</v>
      </c>
      <c r="F1926" s="4">
        <f>'Листы на печать'!AE2060</f>
        <v>0</v>
      </c>
      <c r="G1926" s="5">
        <f t="shared" si="121"/>
        <v>0</v>
      </c>
      <c r="H1926" s="4">
        <f>'Листы на печать'!J2060</f>
        <v>0</v>
      </c>
      <c r="I1926" s="4">
        <f>'Листы на печать'!L2060</f>
        <v>0</v>
      </c>
      <c r="J1926" s="5">
        <f t="shared" si="122"/>
        <v>0</v>
      </c>
      <c r="K1926" s="4">
        <f>'Листы на печать'!M2060</f>
        <v>0</v>
      </c>
      <c r="L1926" s="4" t="str">
        <f t="shared" si="123"/>
        <v>00</v>
      </c>
      <c r="M1926" s="4">
        <f>'Листы на печать'!N2060</f>
        <v>0</v>
      </c>
      <c r="N1926" s="4">
        <f>'Листы на печать'!P2060</f>
        <v>0</v>
      </c>
    </row>
    <row r="1927" spans="1:14">
      <c r="A1927" s="4">
        <f>'Листы на печать'!B2061</f>
        <v>0</v>
      </c>
      <c r="B1927" s="4">
        <f>'Листы на печать'!Y2061</f>
        <v>0</v>
      </c>
      <c r="C1927" s="4" t="str">
        <f>'Листы на печать'!AA2061</f>
        <v>АП-08/15-АОВ2.К</v>
      </c>
      <c r="D1927" s="5" t="str">
        <f t="shared" si="120"/>
        <v>00</v>
      </c>
      <c r="E1927" s="4">
        <f>'Листы на печать'!AC2061</f>
        <v>0</v>
      </c>
      <c r="F1927" s="4">
        <f>'Листы на печать'!AE2061</f>
        <v>0</v>
      </c>
      <c r="G1927" s="5">
        <f t="shared" si="121"/>
        <v>0</v>
      </c>
      <c r="H1927" s="4">
        <f>'Листы на печать'!J2061</f>
        <v>0</v>
      </c>
      <c r="I1927" s="4">
        <f>'Листы на печать'!L2061</f>
        <v>0</v>
      </c>
      <c r="J1927" s="5">
        <f t="shared" si="122"/>
        <v>0</v>
      </c>
      <c r="K1927" s="4">
        <f>'Листы на печать'!M2061</f>
        <v>0</v>
      </c>
      <c r="L1927" s="4" t="str">
        <f t="shared" si="123"/>
        <v>00</v>
      </c>
      <c r="M1927" s="4">
        <f>'Листы на печать'!N2061</f>
        <v>0</v>
      </c>
      <c r="N1927" s="4">
        <f>'Листы на печать'!P2061</f>
        <v>0</v>
      </c>
    </row>
    <row r="1928" spans="1:14">
      <c r="A1928" s="4">
        <f>'Листы на печать'!B2062</f>
        <v>0</v>
      </c>
      <c r="B1928" s="4">
        <f>'Листы на печать'!Y2062</f>
        <v>0</v>
      </c>
      <c r="C1928" s="4">
        <f>'Листы на печать'!AA2062</f>
        <v>0</v>
      </c>
      <c r="D1928" s="5" t="str">
        <f t="shared" si="120"/>
        <v>00</v>
      </c>
      <c r="E1928" s="4">
        <f>'Листы на печать'!AC2062</f>
        <v>0</v>
      </c>
      <c r="F1928" s="4">
        <f>'Листы на печать'!AE2062</f>
        <v>0</v>
      </c>
      <c r="G1928" s="5">
        <f t="shared" si="121"/>
        <v>0</v>
      </c>
      <c r="H1928" s="4">
        <f>'Листы на печать'!J2062</f>
        <v>0</v>
      </c>
      <c r="I1928" s="4">
        <f>'Листы на печать'!L2062</f>
        <v>0</v>
      </c>
      <c r="J1928" s="5">
        <f t="shared" si="122"/>
        <v>0</v>
      </c>
      <c r="K1928" s="4">
        <f>'Листы на печать'!M2062</f>
        <v>0</v>
      </c>
      <c r="L1928" s="4" t="str">
        <f t="shared" si="123"/>
        <v>00</v>
      </c>
      <c r="M1928" s="4">
        <f>'Листы на печать'!N2062</f>
        <v>0</v>
      </c>
      <c r="N1928" s="4">
        <f>'Листы на печать'!P2062</f>
        <v>0</v>
      </c>
    </row>
    <row r="1929" spans="1:14">
      <c r="A1929" s="4">
        <f>'Листы на печать'!B2063</f>
        <v>0</v>
      </c>
      <c r="B1929" s="4">
        <f>'Листы на печать'!Y2063</f>
        <v>0</v>
      </c>
      <c r="C1929" s="4">
        <f>'Листы на печать'!AA2063</f>
        <v>0</v>
      </c>
      <c r="D1929" s="5" t="str">
        <f t="shared" si="120"/>
        <v>00</v>
      </c>
      <c r="E1929" s="4">
        <f>'Листы на печать'!AC2063</f>
        <v>0</v>
      </c>
      <c r="F1929" s="4">
        <f>'Листы на печать'!AE2063</f>
        <v>0</v>
      </c>
      <c r="G1929" s="5">
        <f t="shared" si="121"/>
        <v>0</v>
      </c>
      <c r="H1929" s="4">
        <f>'Листы на печать'!J2063</f>
        <v>0</v>
      </c>
      <c r="I1929" s="4">
        <f>'Листы на печать'!L2063</f>
        <v>0</v>
      </c>
      <c r="J1929" s="5">
        <f t="shared" si="122"/>
        <v>0</v>
      </c>
      <c r="K1929" s="4">
        <f>'Листы на печать'!M2063</f>
        <v>0</v>
      </c>
      <c r="L1929" s="4" t="str">
        <f t="shared" si="123"/>
        <v>00</v>
      </c>
      <c r="M1929" s="4">
        <f>'Листы на печать'!N2063</f>
        <v>0</v>
      </c>
      <c r="N1929" s="4">
        <f>'Листы на печать'!P2063</f>
        <v>0</v>
      </c>
    </row>
    <row r="1930" spans="1:14">
      <c r="A1930" s="4">
        <f>'Листы на печать'!B2064</f>
        <v>0</v>
      </c>
      <c r="B1930" s="4">
        <f>'Листы на печать'!Y2064</f>
        <v>0</v>
      </c>
      <c r="C1930" s="4">
        <f>'Листы на печать'!AA2064</f>
        <v>0</v>
      </c>
      <c r="D1930" s="5" t="str">
        <f t="shared" si="120"/>
        <v>00</v>
      </c>
      <c r="E1930" s="4">
        <f>'Листы на печать'!AC2064</f>
        <v>0</v>
      </c>
      <c r="F1930" s="4">
        <f>'Листы на печать'!AE2064</f>
        <v>0</v>
      </c>
      <c r="G1930" s="5">
        <f t="shared" si="121"/>
        <v>0</v>
      </c>
      <c r="H1930" s="4">
        <f>'Листы на печать'!J2064</f>
        <v>0</v>
      </c>
      <c r="I1930" s="4">
        <f>'Листы на печать'!L2064</f>
        <v>0</v>
      </c>
      <c r="J1930" s="5">
        <f t="shared" si="122"/>
        <v>0</v>
      </c>
      <c r="K1930" s="4">
        <f>'Листы на печать'!M2064</f>
        <v>0</v>
      </c>
      <c r="L1930" s="4" t="str">
        <f t="shared" si="123"/>
        <v>00</v>
      </c>
      <c r="M1930" s="4">
        <f>'Листы на печать'!N2064</f>
        <v>0</v>
      </c>
      <c r="N1930" s="4">
        <f>'Листы на печать'!P2064</f>
        <v>0</v>
      </c>
    </row>
    <row r="1931" spans="1:14">
      <c r="A1931" s="4">
        <f>'Листы на печать'!B2065</f>
        <v>0</v>
      </c>
      <c r="B1931" s="4">
        <f>'Листы на печать'!Y2065</f>
        <v>0</v>
      </c>
      <c r="C1931" s="4">
        <f>'Листы на печать'!AA2065</f>
        <v>0</v>
      </c>
      <c r="D1931" s="5" t="str">
        <f t="shared" si="120"/>
        <v>00</v>
      </c>
      <c r="E1931" s="4">
        <f>'Листы на печать'!AC2065</f>
        <v>0</v>
      </c>
      <c r="F1931" s="4">
        <f>'Листы на печать'!AE2065</f>
        <v>0</v>
      </c>
      <c r="G1931" s="5">
        <f t="shared" si="121"/>
        <v>0</v>
      </c>
      <c r="H1931" s="4">
        <f>'Листы на печать'!J2065</f>
        <v>0</v>
      </c>
      <c r="I1931" s="4">
        <f>'Листы на печать'!L2065</f>
        <v>0</v>
      </c>
      <c r="J1931" s="5">
        <f t="shared" si="122"/>
        <v>0</v>
      </c>
      <c r="K1931" s="4">
        <f>'Листы на печать'!M2065</f>
        <v>0</v>
      </c>
      <c r="L1931" s="4" t="str">
        <f t="shared" si="123"/>
        <v>00</v>
      </c>
      <c r="M1931" s="4">
        <f>'Листы на печать'!N2065</f>
        <v>0</v>
      </c>
      <c r="N1931" s="4">
        <f>'Листы на печать'!P2065</f>
        <v>0</v>
      </c>
    </row>
    <row r="1932" spans="1:14">
      <c r="A1932" s="4" t="str">
        <f>'Листы на печать'!B2066</f>
        <v>Обозначение кабеля, провода</v>
      </c>
      <c r="B1932" s="4" t="str">
        <f>'Листы на печать'!Y2066</f>
        <v>Кабель, провод</v>
      </c>
      <c r="C1932" s="4">
        <f>'Листы на печать'!AA2066</f>
        <v>0</v>
      </c>
      <c r="D1932" s="5" t="str">
        <f t="shared" si="120"/>
        <v>Кабель, провод0</v>
      </c>
      <c r="E1932" s="4">
        <f>'Листы на печать'!AC2066</f>
        <v>0</v>
      </c>
      <c r="F1932" s="4">
        <f>'Листы на печать'!AE2066</f>
        <v>0</v>
      </c>
      <c r="G1932" s="5" t="str">
        <f t="shared" si="121"/>
        <v>Обозначение кабеля, провода</v>
      </c>
      <c r="H1932" s="4" t="str">
        <f>'Листы на печать'!J2066</f>
        <v>Участок трассы кабеля, провода</v>
      </c>
      <c r="I1932" s="4">
        <f>'Листы на печать'!L2066</f>
        <v>0</v>
      </c>
      <c r="J1932" s="5" t="str">
        <f t="shared" si="122"/>
        <v>Обозначение кабеля, провода</v>
      </c>
      <c r="K1932" s="4">
        <f>'Листы на печать'!M2066</f>
        <v>0</v>
      </c>
      <c r="L1932" s="4" t="str">
        <f t="shared" si="123"/>
        <v>00</v>
      </c>
      <c r="M1932" s="4">
        <f>'Листы на печать'!N2066</f>
        <v>0</v>
      </c>
      <c r="N1932" s="4">
        <f>'Листы на печать'!P2066</f>
        <v>0</v>
      </c>
    </row>
    <row r="1933" spans="1:14">
      <c r="A1933" s="4">
        <f>'Листы на печать'!B2067</f>
        <v>0</v>
      </c>
      <c r="B1933" s="4" t="str">
        <f>'Листы на печать'!Y2067</f>
        <v>по проекту</v>
      </c>
      <c r="C1933" s="4">
        <f>'Листы на печать'!AA2067</f>
        <v>0</v>
      </c>
      <c r="D1933" s="5" t="str">
        <f t="shared" si="120"/>
        <v>по проекту0</v>
      </c>
      <c r="E1933" s="4">
        <f>'Листы на печать'!AC2067</f>
        <v>0</v>
      </c>
      <c r="F1933" s="4">
        <f>'Листы на печать'!AE2067</f>
        <v>0</v>
      </c>
      <c r="G1933" s="5">
        <f t="shared" si="121"/>
        <v>0</v>
      </c>
      <c r="H1933" s="4" t="str">
        <f>'Листы на печать'!J2067</f>
        <v>в трубе стальной,      Ø/м</v>
      </c>
      <c r="I1933" s="4">
        <f>'Листы на печать'!L2067</f>
        <v>0</v>
      </c>
      <c r="J1933" s="5">
        <f t="shared" si="122"/>
        <v>0</v>
      </c>
      <c r="K1933" s="4" t="str">
        <f>'Листы на печать'!M2067</f>
        <v>в трубе ПВХ (п),  ПНД (пн),  металло-рукаве (м), Ø/м</v>
      </c>
      <c r="L1933" s="4" t="str">
        <f t="shared" si="123"/>
        <v>в трубе ПВХ (п),  ПНД (пн),  металло-рукаве (м), Ø/м0</v>
      </c>
      <c r="M1933" s="4">
        <f>'Листы на печать'!N2067</f>
        <v>0</v>
      </c>
      <c r="N1933" s="4">
        <f>'Листы на печать'!P2067</f>
        <v>0</v>
      </c>
    </row>
    <row r="1934" spans="1:14">
      <c r="A1934" s="4">
        <f>'Листы на печать'!B2068</f>
        <v>0</v>
      </c>
      <c r="B1934" s="4" t="str">
        <f>'Листы на печать'!Y2068</f>
        <v>Марка</v>
      </c>
      <c r="C1934" s="4" t="str">
        <f>'Листы на печать'!AA2068</f>
        <v>Кол., число и сечение жил</v>
      </c>
      <c r="D1934" s="5" t="str">
        <f t="shared" ref="D1934:D1997" si="124">CONCATENATE(B1934, E1934)</f>
        <v>Марка0</v>
      </c>
      <c r="E1934" s="4">
        <f>'Листы на печать'!AC2068</f>
        <v>0</v>
      </c>
      <c r="F1934" s="4" t="str">
        <f>'Листы на печать'!AE2068</f>
        <v>Длина, м</v>
      </c>
      <c r="G1934" s="5">
        <f t="shared" si="121"/>
        <v>0</v>
      </c>
      <c r="H1934" s="4">
        <f>'Листы на печать'!J2068</f>
        <v>0</v>
      </c>
      <c r="I1934" s="4">
        <f>'Листы на печать'!L2068</f>
        <v>0</v>
      </c>
      <c r="J1934" s="5">
        <f t="shared" si="122"/>
        <v>0</v>
      </c>
      <c r="K1934" s="4">
        <f>'Листы на печать'!M2068</f>
        <v>0</v>
      </c>
      <c r="L1934" s="4" t="str">
        <f t="shared" si="123"/>
        <v>00</v>
      </c>
      <c r="M1934" s="4">
        <f>'Листы на печать'!N2068</f>
        <v>0</v>
      </c>
      <c r="N1934" s="4">
        <f>'Листы на печать'!P2068</f>
        <v>0</v>
      </c>
    </row>
    <row r="1935" spans="1:14">
      <c r="A1935" s="4">
        <f>'Листы на печать'!B2069</f>
        <v>0</v>
      </c>
      <c r="B1935" s="4">
        <f>'Листы на печать'!Y2069</f>
        <v>0</v>
      </c>
      <c r="C1935" s="4">
        <f>'Листы на печать'!AA2069</f>
        <v>0</v>
      </c>
      <c r="D1935" s="5" t="str">
        <f t="shared" si="124"/>
        <v>00</v>
      </c>
      <c r="E1935" s="4">
        <f>'Листы на печать'!AC2069</f>
        <v>0</v>
      </c>
      <c r="F1935" s="4">
        <f>'Листы на печать'!AE2069</f>
        <v>0</v>
      </c>
      <c r="G1935" s="5">
        <f t="shared" si="121"/>
        <v>0</v>
      </c>
      <c r="H1935" s="4">
        <f>'Листы на печать'!J2069</f>
        <v>0</v>
      </c>
      <c r="I1935" s="4">
        <f>'Листы на печать'!L2069</f>
        <v>0</v>
      </c>
      <c r="J1935" s="5">
        <f t="shared" si="122"/>
        <v>0</v>
      </c>
      <c r="K1935" s="4">
        <f>'Листы на печать'!M2069</f>
        <v>0</v>
      </c>
      <c r="L1935" s="4" t="str">
        <f t="shared" si="123"/>
        <v>00</v>
      </c>
      <c r="M1935" s="4">
        <f>'Листы на печать'!N2069</f>
        <v>0</v>
      </c>
      <c r="N1935" s="4">
        <f>'Листы на печать'!P2069</f>
        <v>0</v>
      </c>
    </row>
    <row r="1936" spans="1:14">
      <c r="A1936" s="4">
        <f>'Листы на печать'!B2070</f>
        <v>0</v>
      </c>
      <c r="B1936" s="4">
        <f>'Листы на печать'!Y2070</f>
        <v>0</v>
      </c>
      <c r="C1936" s="4">
        <f>'Листы на печать'!AA2070</f>
        <v>0</v>
      </c>
      <c r="D1936" s="5" t="str">
        <f t="shared" si="124"/>
        <v>00</v>
      </c>
      <c r="E1936" s="4">
        <f>'Листы на печать'!AC2070</f>
        <v>0</v>
      </c>
      <c r="F1936" s="4">
        <f>'Листы на печать'!AE2070</f>
        <v>0</v>
      </c>
      <c r="G1936" s="5">
        <f t="shared" si="121"/>
        <v>0</v>
      </c>
      <c r="H1936" s="4">
        <f>'Листы на печать'!J2070</f>
        <v>0</v>
      </c>
      <c r="I1936" s="4">
        <f>'Листы на печать'!L2070</f>
        <v>0</v>
      </c>
      <c r="J1936" s="5">
        <f t="shared" si="122"/>
        <v>0</v>
      </c>
      <c r="K1936" s="4">
        <f>'Листы на печать'!M2070</f>
        <v>0</v>
      </c>
      <c r="L1936" s="4" t="str">
        <f t="shared" si="123"/>
        <v>00</v>
      </c>
      <c r="M1936" s="4">
        <f>'Листы на печать'!N2070</f>
        <v>0</v>
      </c>
      <c r="N1936" s="4">
        <f>'Листы на печать'!P2070</f>
        <v>0</v>
      </c>
    </row>
    <row r="1937" spans="1:14">
      <c r="A1937" s="4">
        <f>'Листы на печать'!B2071</f>
        <v>0</v>
      </c>
      <c r="B1937" s="4">
        <f>'Листы на печать'!Y2071</f>
        <v>0</v>
      </c>
      <c r="C1937" s="4">
        <f>'Листы на печать'!AA2071</f>
        <v>0</v>
      </c>
      <c r="D1937" s="5" t="str">
        <f t="shared" si="124"/>
        <v>00</v>
      </c>
      <c r="E1937" s="4">
        <f>'Листы на печать'!AC2071</f>
        <v>0</v>
      </c>
      <c r="F1937" s="4">
        <f>'Листы на печать'!AE2071</f>
        <v>0</v>
      </c>
      <c r="G1937" s="5">
        <f t="shared" si="121"/>
        <v>0</v>
      </c>
      <c r="H1937" s="4">
        <f>'Листы на печать'!J2071</f>
        <v>0</v>
      </c>
      <c r="I1937" s="4">
        <f>'Листы на печать'!L2071</f>
        <v>0</v>
      </c>
      <c r="J1937" s="5">
        <f t="shared" si="122"/>
        <v>0</v>
      </c>
      <c r="K1937" s="4">
        <f>'Листы на печать'!M2071</f>
        <v>0</v>
      </c>
      <c r="L1937" s="4" t="str">
        <f t="shared" si="123"/>
        <v>00</v>
      </c>
      <c r="M1937" s="4">
        <f>'Листы на печать'!N2071</f>
        <v>0</v>
      </c>
      <c r="N1937" s="4">
        <f>'Листы на печать'!P2071</f>
        <v>0</v>
      </c>
    </row>
    <row r="1938" spans="1:14">
      <c r="A1938" s="4">
        <f>'Листы на печать'!B2072</f>
        <v>0</v>
      </c>
      <c r="B1938" s="4">
        <f>'Листы на печать'!Y2072</f>
        <v>0</v>
      </c>
      <c r="C1938" s="4">
        <f>'Листы на печать'!AA2072</f>
        <v>0</v>
      </c>
      <c r="D1938" s="5" t="str">
        <f t="shared" si="124"/>
        <v>00</v>
      </c>
      <c r="E1938" s="4">
        <f>'Листы на печать'!AC2072</f>
        <v>0</v>
      </c>
      <c r="F1938" s="4">
        <f>'Листы на печать'!AE2072</f>
        <v>0</v>
      </c>
      <c r="G1938" s="5">
        <f t="shared" si="121"/>
        <v>0</v>
      </c>
      <c r="H1938" s="4">
        <f>'Листы на печать'!J2072</f>
        <v>0</v>
      </c>
      <c r="I1938" s="4">
        <f>'Листы на печать'!L2072</f>
        <v>0</v>
      </c>
      <c r="J1938" s="5">
        <f t="shared" si="122"/>
        <v>0</v>
      </c>
      <c r="K1938" s="4">
        <f>'Листы на печать'!M2072</f>
        <v>0</v>
      </c>
      <c r="L1938" s="4" t="str">
        <f t="shared" si="123"/>
        <v>00</v>
      </c>
      <c r="M1938" s="4">
        <f>'Листы на печать'!N2072</f>
        <v>0</v>
      </c>
      <c r="N1938" s="4">
        <f>'Листы на печать'!P2072</f>
        <v>0</v>
      </c>
    </row>
    <row r="1939" spans="1:14">
      <c r="A1939" s="4">
        <f>'Листы на печать'!B2073</f>
        <v>0</v>
      </c>
      <c r="B1939" s="4">
        <f>'Листы на печать'!Y2073</f>
        <v>0</v>
      </c>
      <c r="C1939" s="4">
        <f>'Листы на печать'!AA2073</f>
        <v>0</v>
      </c>
      <c r="D1939" s="5" t="str">
        <f t="shared" si="124"/>
        <v>00</v>
      </c>
      <c r="E1939" s="4">
        <f>'Листы на печать'!AC2073</f>
        <v>0</v>
      </c>
      <c r="F1939" s="4">
        <f>'Листы на печать'!AE2073</f>
        <v>0</v>
      </c>
      <c r="G1939" s="5">
        <f t="shared" si="121"/>
        <v>0</v>
      </c>
      <c r="H1939" s="4">
        <f>'Листы на печать'!J2073</f>
        <v>0</v>
      </c>
      <c r="I1939" s="4">
        <f>'Листы на печать'!L2073</f>
        <v>0</v>
      </c>
      <c r="J1939" s="5">
        <f t="shared" si="122"/>
        <v>0</v>
      </c>
      <c r="K1939" s="4">
        <f>'Листы на печать'!M2073</f>
        <v>0</v>
      </c>
      <c r="L1939" s="4" t="str">
        <f t="shared" si="123"/>
        <v>00</v>
      </c>
      <c r="M1939" s="4">
        <f>'Листы на печать'!N2073</f>
        <v>0</v>
      </c>
      <c r="N1939" s="4">
        <f>'Листы на печать'!P2073</f>
        <v>0</v>
      </c>
    </row>
    <row r="1940" spans="1:14">
      <c r="A1940" s="4">
        <f>'Листы на печать'!B2074</f>
        <v>0</v>
      </c>
      <c r="B1940" s="4">
        <f>'Листы на печать'!Y2074</f>
        <v>0</v>
      </c>
      <c r="C1940" s="4">
        <f>'Листы на печать'!AA2074</f>
        <v>0</v>
      </c>
      <c r="D1940" s="5" t="str">
        <f t="shared" si="124"/>
        <v>00</v>
      </c>
      <c r="E1940" s="4">
        <f>'Листы на печать'!AC2074</f>
        <v>0</v>
      </c>
      <c r="F1940" s="4">
        <f>'Листы на печать'!AE2074</f>
        <v>0</v>
      </c>
      <c r="G1940" s="5">
        <f t="shared" si="121"/>
        <v>0</v>
      </c>
      <c r="H1940" s="4">
        <f>'Листы на печать'!J2074</f>
        <v>0</v>
      </c>
      <c r="I1940" s="4">
        <f>'Листы на печать'!L2074</f>
        <v>0</v>
      </c>
      <c r="J1940" s="5">
        <f t="shared" si="122"/>
        <v>0</v>
      </c>
      <c r="K1940" s="4">
        <f>'Листы на печать'!M2074</f>
        <v>0</v>
      </c>
      <c r="L1940" s="4" t="str">
        <f t="shared" si="123"/>
        <v>00</v>
      </c>
      <c r="M1940" s="4">
        <f>'Листы на печать'!N2074</f>
        <v>0</v>
      </c>
      <c r="N1940" s="4">
        <f>'Листы на печать'!P2074</f>
        <v>0</v>
      </c>
    </row>
    <row r="1941" spans="1:14">
      <c r="A1941" s="4">
        <f>'Листы на печать'!B2075</f>
        <v>0</v>
      </c>
      <c r="B1941" s="4">
        <f>'Листы на печать'!Y2075</f>
        <v>0</v>
      </c>
      <c r="C1941" s="4">
        <f>'Листы на печать'!AA2075</f>
        <v>0</v>
      </c>
      <c r="D1941" s="5" t="str">
        <f t="shared" si="124"/>
        <v>00</v>
      </c>
      <c r="E1941" s="4">
        <f>'Листы на печать'!AC2075</f>
        <v>0</v>
      </c>
      <c r="F1941" s="4">
        <f>'Листы на печать'!AE2075</f>
        <v>0</v>
      </c>
      <c r="G1941" s="5">
        <f t="shared" si="121"/>
        <v>0</v>
      </c>
      <c r="H1941" s="4">
        <f>'Листы на печать'!J2075</f>
        <v>0</v>
      </c>
      <c r="I1941" s="4">
        <f>'Листы на печать'!L2075</f>
        <v>0</v>
      </c>
      <c r="J1941" s="5">
        <f t="shared" si="122"/>
        <v>0</v>
      </c>
      <c r="K1941" s="4">
        <f>'Листы на печать'!M2075</f>
        <v>0</v>
      </c>
      <c r="L1941" s="4" t="str">
        <f t="shared" si="123"/>
        <v>00</v>
      </c>
      <c r="M1941" s="4">
        <f>'Листы на печать'!N2075</f>
        <v>0</v>
      </c>
      <c r="N1941" s="4">
        <f>'Листы на печать'!P2075</f>
        <v>0</v>
      </c>
    </row>
    <row r="1942" spans="1:14">
      <c r="A1942" s="4">
        <f>'Листы на печать'!B2076</f>
        <v>0</v>
      </c>
      <c r="B1942" s="4">
        <f>'Листы на печать'!Y2076</f>
        <v>0</v>
      </c>
      <c r="C1942" s="4">
        <f>'Листы на печать'!AA2076</f>
        <v>0</v>
      </c>
      <c r="D1942" s="5" t="str">
        <f t="shared" si="124"/>
        <v>00</v>
      </c>
      <c r="E1942" s="4">
        <f>'Листы на печать'!AC2076</f>
        <v>0</v>
      </c>
      <c r="F1942" s="4">
        <f>'Листы на печать'!AE2076</f>
        <v>0</v>
      </c>
      <c r="G1942" s="5">
        <f t="shared" si="121"/>
        <v>0</v>
      </c>
      <c r="H1942" s="4">
        <f>'Листы на печать'!J2076</f>
        <v>0</v>
      </c>
      <c r="I1942" s="4">
        <f>'Листы на печать'!L2076</f>
        <v>0</v>
      </c>
      <c r="J1942" s="5">
        <f t="shared" si="122"/>
        <v>0</v>
      </c>
      <c r="K1942" s="4">
        <f>'Листы на печать'!M2076</f>
        <v>0</v>
      </c>
      <c r="L1942" s="4" t="str">
        <f t="shared" si="123"/>
        <v>00</v>
      </c>
      <c r="M1942" s="4">
        <f>'Листы на печать'!N2076</f>
        <v>0</v>
      </c>
      <c r="N1942" s="4">
        <f>'Листы на печать'!P2076</f>
        <v>0</v>
      </c>
    </row>
    <row r="1943" spans="1:14">
      <c r="A1943" s="4">
        <f>'Листы на печать'!B2077</f>
        <v>0</v>
      </c>
      <c r="B1943" s="4">
        <f>'Листы на печать'!Y2077</f>
        <v>0</v>
      </c>
      <c r="C1943" s="4">
        <f>'Листы на печать'!AA2077</f>
        <v>0</v>
      </c>
      <c r="D1943" s="5" t="str">
        <f t="shared" si="124"/>
        <v>00</v>
      </c>
      <c r="E1943" s="4">
        <f>'Листы на печать'!AC2077</f>
        <v>0</v>
      </c>
      <c r="F1943" s="4">
        <f>'Листы на печать'!AE2077</f>
        <v>0</v>
      </c>
      <c r="G1943" s="5">
        <f t="shared" si="121"/>
        <v>0</v>
      </c>
      <c r="H1943" s="4">
        <f>'Листы на печать'!J2077</f>
        <v>0</v>
      </c>
      <c r="I1943" s="4">
        <f>'Листы на печать'!L2077</f>
        <v>0</v>
      </c>
      <c r="J1943" s="5">
        <f t="shared" si="122"/>
        <v>0</v>
      </c>
      <c r="K1943" s="4">
        <f>'Листы на печать'!M2077</f>
        <v>0</v>
      </c>
      <c r="L1943" s="4" t="str">
        <f t="shared" si="123"/>
        <v>00</v>
      </c>
      <c r="M1943" s="4">
        <f>'Листы на печать'!N2077</f>
        <v>0</v>
      </c>
      <c r="N1943" s="4">
        <f>'Листы на печать'!P2077</f>
        <v>0</v>
      </c>
    </row>
    <row r="1944" spans="1:14">
      <c r="A1944" s="4">
        <f>'Листы на печать'!B2078</f>
        <v>0</v>
      </c>
      <c r="B1944" s="4">
        <f>'Листы на печать'!Y2078</f>
        <v>0</v>
      </c>
      <c r="C1944" s="4">
        <f>'Листы на печать'!AA2078</f>
        <v>0</v>
      </c>
      <c r="D1944" s="5" t="str">
        <f t="shared" si="124"/>
        <v>00</v>
      </c>
      <c r="E1944" s="4">
        <f>'Листы на печать'!AC2078</f>
        <v>0</v>
      </c>
      <c r="F1944" s="4">
        <f>'Листы на печать'!AE2078</f>
        <v>0</v>
      </c>
      <c r="G1944" s="5">
        <f t="shared" si="121"/>
        <v>0</v>
      </c>
      <c r="H1944" s="4">
        <f>'Листы на печать'!J2078</f>
        <v>0</v>
      </c>
      <c r="I1944" s="4">
        <f>'Листы на печать'!L2078</f>
        <v>0</v>
      </c>
      <c r="J1944" s="5">
        <f t="shared" si="122"/>
        <v>0</v>
      </c>
      <c r="K1944" s="4">
        <f>'Листы на печать'!M2078</f>
        <v>0</v>
      </c>
      <c r="L1944" s="4" t="str">
        <f t="shared" si="123"/>
        <v>00</v>
      </c>
      <c r="M1944" s="4">
        <f>'Листы на печать'!N2078</f>
        <v>0</v>
      </c>
      <c r="N1944" s="4">
        <f>'Листы на печать'!P2078</f>
        <v>0</v>
      </c>
    </row>
    <row r="1945" spans="1:14">
      <c r="A1945" s="4">
        <f>'Листы на печать'!B2079</f>
        <v>0</v>
      </c>
      <c r="B1945" s="4">
        <f>'Листы на печать'!Y2079</f>
        <v>0</v>
      </c>
      <c r="C1945" s="4">
        <f>'Листы на печать'!AA2079</f>
        <v>0</v>
      </c>
      <c r="D1945" s="5" t="str">
        <f t="shared" si="124"/>
        <v>00</v>
      </c>
      <c r="E1945" s="4">
        <f>'Листы на печать'!AC2079</f>
        <v>0</v>
      </c>
      <c r="F1945" s="4">
        <f>'Листы на печать'!AE2079</f>
        <v>0</v>
      </c>
      <c r="G1945" s="5">
        <f t="shared" si="121"/>
        <v>0</v>
      </c>
      <c r="H1945" s="4">
        <f>'Листы на печать'!J2079</f>
        <v>0</v>
      </c>
      <c r="I1945" s="4">
        <f>'Листы на печать'!L2079</f>
        <v>0</v>
      </c>
      <c r="J1945" s="5">
        <f t="shared" si="122"/>
        <v>0</v>
      </c>
      <c r="K1945" s="4">
        <f>'Листы на печать'!M2079</f>
        <v>0</v>
      </c>
      <c r="L1945" s="4" t="str">
        <f t="shared" si="123"/>
        <v>00</v>
      </c>
      <c r="M1945" s="4">
        <f>'Листы на печать'!N2079</f>
        <v>0</v>
      </c>
      <c r="N1945" s="4">
        <f>'Листы на печать'!P2079</f>
        <v>0</v>
      </c>
    </row>
    <row r="1946" spans="1:14">
      <c r="A1946" s="4">
        <f>'Листы на печать'!B2080</f>
        <v>0</v>
      </c>
      <c r="B1946" s="4">
        <f>'Листы на печать'!Y2080</f>
        <v>0</v>
      </c>
      <c r="C1946" s="4">
        <f>'Листы на печать'!AA2080</f>
        <v>0</v>
      </c>
      <c r="D1946" s="5" t="str">
        <f t="shared" si="124"/>
        <v>00</v>
      </c>
      <c r="E1946" s="4">
        <f>'Листы на печать'!AC2080</f>
        <v>0</v>
      </c>
      <c r="F1946" s="4">
        <f>'Листы на печать'!AE2080</f>
        <v>0</v>
      </c>
      <c r="G1946" s="5">
        <f t="shared" si="121"/>
        <v>0</v>
      </c>
      <c r="H1946" s="4">
        <f>'Листы на печать'!J2080</f>
        <v>0</v>
      </c>
      <c r="I1946" s="4">
        <f>'Листы на печать'!L2080</f>
        <v>0</v>
      </c>
      <c r="J1946" s="5">
        <f t="shared" si="122"/>
        <v>0</v>
      </c>
      <c r="K1946" s="4">
        <f>'Листы на печать'!M2080</f>
        <v>0</v>
      </c>
      <c r="L1946" s="4" t="str">
        <f t="shared" si="123"/>
        <v>00</v>
      </c>
      <c r="M1946" s="4">
        <f>'Листы на печать'!N2080</f>
        <v>0</v>
      </c>
      <c r="N1946" s="4">
        <f>'Листы на печать'!P2080</f>
        <v>0</v>
      </c>
    </row>
    <row r="1947" spans="1:14">
      <c r="A1947" s="4">
        <f>'Листы на печать'!B2081</f>
        <v>0</v>
      </c>
      <c r="B1947" s="4">
        <f>'Листы на печать'!Y2081</f>
        <v>0</v>
      </c>
      <c r="C1947" s="4">
        <f>'Листы на печать'!AA2081</f>
        <v>0</v>
      </c>
      <c r="D1947" s="5" t="str">
        <f t="shared" si="124"/>
        <v>00</v>
      </c>
      <c r="E1947" s="4">
        <f>'Листы на печать'!AC2081</f>
        <v>0</v>
      </c>
      <c r="F1947" s="4">
        <f>'Листы на печать'!AE2081</f>
        <v>0</v>
      </c>
      <c r="G1947" s="5">
        <f t="shared" si="121"/>
        <v>0</v>
      </c>
      <c r="H1947" s="4">
        <f>'Листы на печать'!J2081</f>
        <v>0</v>
      </c>
      <c r="I1947" s="4">
        <f>'Листы на печать'!L2081</f>
        <v>0</v>
      </c>
      <c r="J1947" s="5">
        <f t="shared" si="122"/>
        <v>0</v>
      </c>
      <c r="K1947" s="4">
        <f>'Листы на печать'!M2081</f>
        <v>0</v>
      </c>
      <c r="L1947" s="4" t="str">
        <f t="shared" si="123"/>
        <v>00</v>
      </c>
      <c r="M1947" s="4">
        <f>'Листы на печать'!N2081</f>
        <v>0</v>
      </c>
      <c r="N1947" s="4">
        <f>'Листы на печать'!P2081</f>
        <v>0</v>
      </c>
    </row>
    <row r="1948" spans="1:14">
      <c r="A1948" s="4">
        <f>'Листы на печать'!B2082</f>
        <v>0</v>
      </c>
      <c r="B1948" s="4">
        <f>'Листы на печать'!Y2082</f>
        <v>0</v>
      </c>
      <c r="C1948" s="4">
        <f>'Листы на печать'!AA2082</f>
        <v>0</v>
      </c>
      <c r="D1948" s="5" t="str">
        <f t="shared" si="124"/>
        <v>00</v>
      </c>
      <c r="E1948" s="4">
        <f>'Листы на печать'!AC2082</f>
        <v>0</v>
      </c>
      <c r="F1948" s="4">
        <f>'Листы на печать'!AE2082</f>
        <v>0</v>
      </c>
      <c r="G1948" s="5">
        <f t="shared" si="121"/>
        <v>0</v>
      </c>
      <c r="H1948" s="4">
        <f>'Листы на печать'!J2082</f>
        <v>0</v>
      </c>
      <c r="I1948" s="4">
        <f>'Листы на печать'!L2082</f>
        <v>0</v>
      </c>
      <c r="J1948" s="5">
        <f t="shared" si="122"/>
        <v>0</v>
      </c>
      <c r="K1948" s="4">
        <f>'Листы на печать'!M2082</f>
        <v>0</v>
      </c>
      <c r="L1948" s="4" t="str">
        <f t="shared" si="123"/>
        <v>00</v>
      </c>
      <c r="M1948" s="4">
        <f>'Листы на печать'!N2082</f>
        <v>0</v>
      </c>
      <c r="N1948" s="4">
        <f>'Листы на печать'!P2082</f>
        <v>0</v>
      </c>
    </row>
    <row r="1949" spans="1:14">
      <c r="A1949" s="4">
        <f>'Листы на печать'!B2083</f>
        <v>0</v>
      </c>
      <c r="B1949" s="4">
        <f>'Листы на печать'!Y2083</f>
        <v>0</v>
      </c>
      <c r="C1949" s="4">
        <f>'Листы на печать'!AA2083</f>
        <v>0</v>
      </c>
      <c r="D1949" s="5" t="str">
        <f t="shared" si="124"/>
        <v>00</v>
      </c>
      <c r="E1949" s="4">
        <f>'Листы на печать'!AC2083</f>
        <v>0</v>
      </c>
      <c r="F1949" s="4">
        <f>'Листы на печать'!AE2083</f>
        <v>0</v>
      </c>
      <c r="G1949" s="5">
        <f t="shared" si="121"/>
        <v>0</v>
      </c>
      <c r="H1949" s="4">
        <f>'Листы на печать'!J2083</f>
        <v>0</v>
      </c>
      <c r="I1949" s="4">
        <f>'Листы на печать'!L2083</f>
        <v>0</v>
      </c>
      <c r="J1949" s="5">
        <f t="shared" si="122"/>
        <v>0</v>
      </c>
      <c r="K1949" s="4">
        <f>'Листы на печать'!M2083</f>
        <v>0</v>
      </c>
      <c r="L1949" s="4" t="str">
        <f t="shared" si="123"/>
        <v>00</v>
      </c>
      <c r="M1949" s="4">
        <f>'Листы на печать'!N2083</f>
        <v>0</v>
      </c>
      <c r="N1949" s="4">
        <f>'Листы на печать'!P2083</f>
        <v>0</v>
      </c>
    </row>
    <row r="1950" spans="1:14">
      <c r="A1950" s="4">
        <f>'Листы на печать'!B2084</f>
        <v>0</v>
      </c>
      <c r="B1950" s="4">
        <f>'Листы на печать'!Y2084</f>
        <v>0</v>
      </c>
      <c r="C1950" s="4">
        <f>'Листы на печать'!AA2084</f>
        <v>0</v>
      </c>
      <c r="D1950" s="5" t="str">
        <f t="shared" si="124"/>
        <v>00</v>
      </c>
      <c r="E1950" s="4">
        <f>'Листы на печать'!AC2084</f>
        <v>0</v>
      </c>
      <c r="F1950" s="4">
        <f>'Листы на печать'!AE2084</f>
        <v>0</v>
      </c>
      <c r="G1950" s="5">
        <f t="shared" si="121"/>
        <v>0</v>
      </c>
      <c r="H1950" s="4">
        <f>'Листы на печать'!J2084</f>
        <v>0</v>
      </c>
      <c r="I1950" s="4">
        <f>'Листы на печать'!L2084</f>
        <v>0</v>
      </c>
      <c r="J1950" s="5">
        <f t="shared" si="122"/>
        <v>0</v>
      </c>
      <c r="K1950" s="4">
        <f>'Листы на печать'!M2084</f>
        <v>0</v>
      </c>
      <c r="L1950" s="4" t="str">
        <f t="shared" si="123"/>
        <v>00</v>
      </c>
      <c r="M1950" s="4">
        <f>'Листы на печать'!N2084</f>
        <v>0</v>
      </c>
      <c r="N1950" s="4">
        <f>'Листы на печать'!P2084</f>
        <v>0</v>
      </c>
    </row>
    <row r="1951" spans="1:14">
      <c r="A1951" s="4">
        <f>'Листы на печать'!B2085</f>
        <v>0</v>
      </c>
      <c r="B1951" s="4">
        <f>'Листы на печать'!Y2085</f>
        <v>0</v>
      </c>
      <c r="C1951" s="4">
        <f>'Листы на печать'!AA2085</f>
        <v>0</v>
      </c>
      <c r="D1951" s="5" t="str">
        <f t="shared" si="124"/>
        <v>00</v>
      </c>
      <c r="E1951" s="4">
        <f>'Листы на печать'!AC2085</f>
        <v>0</v>
      </c>
      <c r="F1951" s="4">
        <f>'Листы на печать'!AE2085</f>
        <v>0</v>
      </c>
      <c r="G1951" s="5">
        <f t="shared" si="121"/>
        <v>0</v>
      </c>
      <c r="H1951" s="4">
        <f>'Листы на печать'!J2085</f>
        <v>0</v>
      </c>
      <c r="I1951" s="4">
        <f>'Листы на печать'!L2085</f>
        <v>0</v>
      </c>
      <c r="J1951" s="5">
        <f t="shared" si="122"/>
        <v>0</v>
      </c>
      <c r="K1951" s="4">
        <f>'Листы на печать'!M2085</f>
        <v>0</v>
      </c>
      <c r="L1951" s="4" t="str">
        <f t="shared" si="123"/>
        <v>00</v>
      </c>
      <c r="M1951" s="4">
        <f>'Листы на печать'!N2085</f>
        <v>0</v>
      </c>
      <c r="N1951" s="4">
        <f>'Листы на печать'!P2085</f>
        <v>0</v>
      </c>
    </row>
    <row r="1952" spans="1:14">
      <c r="A1952" s="4">
        <f>'Листы на печать'!B2086</f>
        <v>0</v>
      </c>
      <c r="B1952" s="4">
        <f>'Листы на печать'!Y2086</f>
        <v>0</v>
      </c>
      <c r="C1952" s="4">
        <f>'Листы на печать'!AA2086</f>
        <v>0</v>
      </c>
      <c r="D1952" s="5" t="str">
        <f t="shared" si="124"/>
        <v>00</v>
      </c>
      <c r="E1952" s="4">
        <f>'Листы на печать'!AC2086</f>
        <v>0</v>
      </c>
      <c r="F1952" s="4">
        <f>'Листы на печать'!AE2086</f>
        <v>0</v>
      </c>
      <c r="G1952" s="5">
        <f t="shared" si="121"/>
        <v>0</v>
      </c>
      <c r="H1952" s="4">
        <f>'Листы на печать'!J2086</f>
        <v>0</v>
      </c>
      <c r="I1952" s="4">
        <f>'Листы на печать'!L2086</f>
        <v>0</v>
      </c>
      <c r="J1952" s="5">
        <f t="shared" si="122"/>
        <v>0</v>
      </c>
      <c r="K1952" s="4">
        <f>'Листы на печать'!M2086</f>
        <v>0</v>
      </c>
      <c r="L1952" s="4" t="str">
        <f t="shared" si="123"/>
        <v>00</v>
      </c>
      <c r="M1952" s="4">
        <f>'Листы на печать'!N2086</f>
        <v>0</v>
      </c>
      <c r="N1952" s="4">
        <f>'Листы на печать'!P2086</f>
        <v>0</v>
      </c>
    </row>
    <row r="1953" spans="1:14">
      <c r="A1953" s="4">
        <f>'Листы на печать'!B2087</f>
        <v>0</v>
      </c>
      <c r="B1953" s="4">
        <f>'Листы на печать'!Y2087</f>
        <v>0</v>
      </c>
      <c r="C1953" s="4">
        <f>'Листы на печать'!AA2087</f>
        <v>0</v>
      </c>
      <c r="D1953" s="5" t="str">
        <f t="shared" si="124"/>
        <v>00</v>
      </c>
      <c r="E1953" s="4">
        <f>'Листы на печать'!AC2087</f>
        <v>0</v>
      </c>
      <c r="F1953" s="4">
        <f>'Листы на печать'!AE2087</f>
        <v>0</v>
      </c>
      <c r="G1953" s="5">
        <f t="shared" si="121"/>
        <v>0</v>
      </c>
      <c r="H1953" s="4">
        <f>'Листы на печать'!J2087</f>
        <v>0</v>
      </c>
      <c r="I1953" s="4">
        <f>'Листы на печать'!L2087</f>
        <v>0</v>
      </c>
      <c r="J1953" s="5">
        <f t="shared" si="122"/>
        <v>0</v>
      </c>
      <c r="K1953" s="4">
        <f>'Листы на печать'!M2087</f>
        <v>0</v>
      </c>
      <c r="L1953" s="4" t="str">
        <f t="shared" si="123"/>
        <v>00</v>
      </c>
      <c r="M1953" s="4">
        <f>'Листы на печать'!N2087</f>
        <v>0</v>
      </c>
      <c r="N1953" s="4">
        <f>'Листы на печать'!P2087</f>
        <v>0</v>
      </c>
    </row>
    <row r="1954" spans="1:14">
      <c r="A1954" s="4">
        <f>'Листы на печать'!B2088</f>
        <v>0</v>
      </c>
      <c r="B1954" s="4">
        <f>'Листы на печать'!Y2088</f>
        <v>0</v>
      </c>
      <c r="C1954" s="4">
        <f>'Листы на печать'!AA2088</f>
        <v>0</v>
      </c>
      <c r="D1954" s="5" t="str">
        <f t="shared" si="124"/>
        <v>00</v>
      </c>
      <c r="E1954" s="4">
        <f>'Листы на печать'!AC2088</f>
        <v>0</v>
      </c>
      <c r="F1954" s="4">
        <f>'Листы на печать'!AE2088</f>
        <v>0</v>
      </c>
      <c r="G1954" s="5">
        <f t="shared" si="121"/>
        <v>0</v>
      </c>
      <c r="H1954" s="4">
        <f>'Листы на печать'!J2088</f>
        <v>0</v>
      </c>
      <c r="I1954" s="4">
        <f>'Листы на печать'!L2088</f>
        <v>0</v>
      </c>
      <c r="J1954" s="5">
        <f t="shared" si="122"/>
        <v>0</v>
      </c>
      <c r="K1954" s="4">
        <f>'Листы на печать'!M2088</f>
        <v>0</v>
      </c>
      <c r="L1954" s="4" t="str">
        <f t="shared" si="123"/>
        <v>00</v>
      </c>
      <c r="M1954" s="4">
        <f>'Листы на печать'!N2088</f>
        <v>0</v>
      </c>
      <c r="N1954" s="4">
        <f>'Листы на печать'!P2088</f>
        <v>0</v>
      </c>
    </row>
    <row r="1955" spans="1:14">
      <c r="A1955" s="4">
        <f>'Листы на печать'!B2089</f>
        <v>0</v>
      </c>
      <c r="B1955" s="4">
        <f>'Листы на печать'!Y2089</f>
        <v>0</v>
      </c>
      <c r="C1955" s="4">
        <f>'Листы на печать'!AA2089</f>
        <v>0</v>
      </c>
      <c r="D1955" s="5" t="str">
        <f t="shared" si="124"/>
        <v>00</v>
      </c>
      <c r="E1955" s="4">
        <f>'Листы на печать'!AC2089</f>
        <v>0</v>
      </c>
      <c r="F1955" s="4">
        <f>'Листы на печать'!AE2089</f>
        <v>0</v>
      </c>
      <c r="G1955" s="5">
        <f t="shared" si="121"/>
        <v>0</v>
      </c>
      <c r="H1955" s="4">
        <f>'Листы на печать'!J2089</f>
        <v>0</v>
      </c>
      <c r="I1955" s="4">
        <f>'Листы на печать'!L2089</f>
        <v>0</v>
      </c>
      <c r="J1955" s="5">
        <f t="shared" si="122"/>
        <v>0</v>
      </c>
      <c r="K1955" s="4">
        <f>'Листы на печать'!M2089</f>
        <v>0</v>
      </c>
      <c r="L1955" s="4" t="str">
        <f t="shared" si="123"/>
        <v>00</v>
      </c>
      <c r="M1955" s="4">
        <f>'Листы на печать'!N2089</f>
        <v>0</v>
      </c>
      <c r="N1955" s="4">
        <f>'Листы на печать'!P2089</f>
        <v>0</v>
      </c>
    </row>
    <row r="1956" spans="1:14">
      <c r="A1956" s="4">
        <f>'Листы на печать'!B2090</f>
        <v>0</v>
      </c>
      <c r="B1956" s="4">
        <f>'Листы на печать'!Y2090</f>
        <v>0</v>
      </c>
      <c r="C1956" s="4">
        <f>'Листы на печать'!AA2090</f>
        <v>0</v>
      </c>
      <c r="D1956" s="5" t="str">
        <f t="shared" si="124"/>
        <v>00</v>
      </c>
      <c r="E1956" s="4">
        <f>'Листы на печать'!AC2090</f>
        <v>0</v>
      </c>
      <c r="F1956" s="4">
        <f>'Листы на печать'!AE2090</f>
        <v>0</v>
      </c>
      <c r="G1956" s="5">
        <f t="shared" si="121"/>
        <v>0</v>
      </c>
      <c r="H1956" s="4">
        <f>'Листы на печать'!J2090</f>
        <v>0</v>
      </c>
      <c r="I1956" s="4">
        <f>'Листы на печать'!L2090</f>
        <v>0</v>
      </c>
      <c r="J1956" s="5">
        <f t="shared" si="122"/>
        <v>0</v>
      </c>
      <c r="K1956" s="4">
        <f>'Листы на печать'!M2090</f>
        <v>0</v>
      </c>
      <c r="L1956" s="4" t="str">
        <f t="shared" si="123"/>
        <v>00</v>
      </c>
      <c r="M1956" s="4">
        <f>'Листы на печать'!N2090</f>
        <v>0</v>
      </c>
      <c r="N1956" s="4">
        <f>'Листы на печать'!P2090</f>
        <v>0</v>
      </c>
    </row>
    <row r="1957" spans="1:14">
      <c r="A1957" s="4">
        <f>'Листы на печать'!B2091</f>
        <v>0</v>
      </c>
      <c r="B1957" s="4">
        <f>'Листы на печать'!Y2091</f>
        <v>0</v>
      </c>
      <c r="C1957" s="4">
        <f>'Листы на печать'!AA2091</f>
        <v>0</v>
      </c>
      <c r="D1957" s="5" t="str">
        <f t="shared" si="124"/>
        <v>00</v>
      </c>
      <c r="E1957" s="4">
        <f>'Листы на печать'!AC2091</f>
        <v>0</v>
      </c>
      <c r="F1957" s="4">
        <f>'Листы на печать'!AE2091</f>
        <v>0</v>
      </c>
      <c r="G1957" s="5">
        <f t="shared" si="121"/>
        <v>0</v>
      </c>
      <c r="H1957" s="4">
        <f>'Листы на печать'!J2091</f>
        <v>0</v>
      </c>
      <c r="I1957" s="4">
        <f>'Листы на печать'!L2091</f>
        <v>0</v>
      </c>
      <c r="J1957" s="5">
        <f t="shared" si="122"/>
        <v>0</v>
      </c>
      <c r="K1957" s="4">
        <f>'Листы на печать'!M2091</f>
        <v>0</v>
      </c>
      <c r="L1957" s="4" t="str">
        <f t="shared" si="123"/>
        <v>00</v>
      </c>
      <c r="M1957" s="4">
        <f>'Листы на печать'!N2091</f>
        <v>0</v>
      </c>
      <c r="N1957" s="4">
        <f>'Листы на печать'!P2091</f>
        <v>0</v>
      </c>
    </row>
    <row r="1958" spans="1:14">
      <c r="A1958" s="4">
        <f>'Листы на печать'!B2092</f>
        <v>0</v>
      </c>
      <c r="B1958" s="4">
        <f>'Листы на печать'!Y2092</f>
        <v>0</v>
      </c>
      <c r="C1958" s="4">
        <f>'Листы на печать'!AA2092</f>
        <v>0</v>
      </c>
      <c r="D1958" s="5" t="str">
        <f t="shared" si="124"/>
        <v>00</v>
      </c>
      <c r="E1958" s="4">
        <f>'Листы на печать'!AC2092</f>
        <v>0</v>
      </c>
      <c r="F1958" s="4">
        <f>'Листы на печать'!AE2092</f>
        <v>0</v>
      </c>
      <c r="G1958" s="5">
        <f t="shared" si="121"/>
        <v>0</v>
      </c>
      <c r="H1958" s="4">
        <f>'Листы на печать'!J2092</f>
        <v>0</v>
      </c>
      <c r="I1958" s="4">
        <f>'Листы на печать'!L2092</f>
        <v>0</v>
      </c>
      <c r="J1958" s="5">
        <f t="shared" si="122"/>
        <v>0</v>
      </c>
      <c r="K1958" s="4">
        <f>'Листы на печать'!M2092</f>
        <v>0</v>
      </c>
      <c r="L1958" s="4" t="str">
        <f t="shared" si="123"/>
        <v>00</v>
      </c>
      <c r="M1958" s="4">
        <f>'Листы на печать'!N2092</f>
        <v>0</v>
      </c>
      <c r="N1958" s="4">
        <f>'Листы на печать'!P2092</f>
        <v>0</v>
      </c>
    </row>
    <row r="1959" spans="1:14">
      <c r="A1959" s="4">
        <f>'Листы на печать'!B2093</f>
        <v>0</v>
      </c>
      <c r="B1959" s="4">
        <f>'Листы на печать'!Y2093</f>
        <v>0</v>
      </c>
      <c r="C1959" s="4">
        <f>'Листы на печать'!AA2093</f>
        <v>0</v>
      </c>
      <c r="D1959" s="5" t="str">
        <f t="shared" si="124"/>
        <v>00</v>
      </c>
      <c r="E1959" s="4">
        <f>'Листы на печать'!AC2093</f>
        <v>0</v>
      </c>
      <c r="F1959" s="4">
        <f>'Листы на печать'!AE2093</f>
        <v>0</v>
      </c>
      <c r="G1959" s="5">
        <f t="shared" si="121"/>
        <v>0</v>
      </c>
      <c r="H1959" s="4">
        <f>'Листы на печать'!J2093</f>
        <v>0</v>
      </c>
      <c r="I1959" s="4">
        <f>'Листы на печать'!L2093</f>
        <v>0</v>
      </c>
      <c r="J1959" s="5">
        <f t="shared" si="122"/>
        <v>0</v>
      </c>
      <c r="K1959" s="4">
        <f>'Листы на печать'!M2093</f>
        <v>0</v>
      </c>
      <c r="L1959" s="4" t="str">
        <f t="shared" si="123"/>
        <v>00</v>
      </c>
      <c r="M1959" s="4">
        <f>'Листы на печать'!N2093</f>
        <v>0</v>
      </c>
      <c r="N1959" s="4">
        <f>'Листы на печать'!P2093</f>
        <v>0</v>
      </c>
    </row>
    <row r="1960" spans="1:14">
      <c r="A1960" s="4">
        <f>'Листы на печать'!B2094</f>
        <v>0</v>
      </c>
      <c r="B1960" s="4">
        <f>'Листы на печать'!Y2094</f>
        <v>0</v>
      </c>
      <c r="C1960" s="4">
        <f>'Листы на печать'!AA2094</f>
        <v>0</v>
      </c>
      <c r="D1960" s="5" t="str">
        <f t="shared" si="124"/>
        <v>00</v>
      </c>
      <c r="E1960" s="4">
        <f>'Листы на печать'!AC2094</f>
        <v>0</v>
      </c>
      <c r="F1960" s="4">
        <f>'Листы на печать'!AE2094</f>
        <v>0</v>
      </c>
      <c r="G1960" s="5">
        <f t="shared" si="121"/>
        <v>0</v>
      </c>
      <c r="H1960" s="4">
        <f>'Листы на печать'!J2094</f>
        <v>0</v>
      </c>
      <c r="I1960" s="4">
        <f>'Листы на печать'!L2094</f>
        <v>0</v>
      </c>
      <c r="J1960" s="5">
        <f t="shared" si="122"/>
        <v>0</v>
      </c>
      <c r="K1960" s="4">
        <f>'Листы на печать'!M2094</f>
        <v>0</v>
      </c>
      <c r="L1960" s="4" t="str">
        <f t="shared" si="123"/>
        <v>00</v>
      </c>
      <c r="M1960" s="4">
        <f>'Листы на печать'!N2094</f>
        <v>0</v>
      </c>
      <c r="N1960" s="4">
        <f>'Листы на печать'!P2094</f>
        <v>0</v>
      </c>
    </row>
    <row r="1961" spans="1:14">
      <c r="A1961" s="4">
        <f>'Листы на печать'!B2095</f>
        <v>0</v>
      </c>
      <c r="B1961" s="4">
        <f>'Листы на печать'!Y2095</f>
        <v>0</v>
      </c>
      <c r="C1961" s="4">
        <f>'Листы на печать'!AA2095</f>
        <v>0</v>
      </c>
      <c r="D1961" s="5" t="str">
        <f t="shared" si="124"/>
        <v>00</v>
      </c>
      <c r="E1961" s="4">
        <f>'Листы на печать'!AC2095</f>
        <v>0</v>
      </c>
      <c r="F1961" s="4">
        <f>'Листы на печать'!AE2095</f>
        <v>0</v>
      </c>
      <c r="G1961" s="5">
        <f t="shared" si="121"/>
        <v>0</v>
      </c>
      <c r="H1961" s="4">
        <f>'Листы на печать'!J2095</f>
        <v>0</v>
      </c>
      <c r="I1961" s="4">
        <f>'Листы на печать'!L2095</f>
        <v>0</v>
      </c>
      <c r="J1961" s="5">
        <f t="shared" si="122"/>
        <v>0</v>
      </c>
      <c r="K1961" s="4">
        <f>'Листы на печать'!M2095</f>
        <v>0</v>
      </c>
      <c r="L1961" s="4" t="str">
        <f t="shared" si="123"/>
        <v>00</v>
      </c>
      <c r="M1961" s="4">
        <f>'Листы на печать'!N2095</f>
        <v>0</v>
      </c>
      <c r="N1961" s="4">
        <f>'Листы на печать'!P2095</f>
        <v>0</v>
      </c>
    </row>
    <row r="1962" spans="1:14">
      <c r="A1962" s="4">
        <f>'Листы на печать'!B2096</f>
        <v>0</v>
      </c>
      <c r="B1962" s="4">
        <f>'Листы на печать'!Y2096</f>
        <v>0</v>
      </c>
      <c r="C1962" s="4">
        <f>'Листы на печать'!AA2096</f>
        <v>0</v>
      </c>
      <c r="D1962" s="5" t="str">
        <f t="shared" si="124"/>
        <v>00</v>
      </c>
      <c r="E1962" s="4">
        <f>'Листы на печать'!AC2096</f>
        <v>0</v>
      </c>
      <c r="F1962" s="4">
        <f>'Листы на печать'!AE2096</f>
        <v>0</v>
      </c>
      <c r="G1962" s="5">
        <f t="shared" si="121"/>
        <v>0</v>
      </c>
      <c r="H1962" s="4">
        <f>'Листы на печать'!J2096</f>
        <v>0</v>
      </c>
      <c r="I1962" s="4">
        <f>'Листы на печать'!L2096</f>
        <v>0</v>
      </c>
      <c r="J1962" s="5">
        <f t="shared" si="122"/>
        <v>0</v>
      </c>
      <c r="K1962" s="4">
        <f>'Листы на печать'!M2096</f>
        <v>0</v>
      </c>
      <c r="L1962" s="4" t="str">
        <f t="shared" si="123"/>
        <v>00</v>
      </c>
      <c r="M1962" s="4">
        <f>'Листы на печать'!N2096</f>
        <v>0</v>
      </c>
      <c r="N1962" s="4">
        <f>'Листы на печать'!P2096</f>
        <v>0</v>
      </c>
    </row>
    <row r="1963" spans="1:14">
      <c r="A1963" s="4">
        <f>'Листы на печать'!B2097</f>
        <v>0</v>
      </c>
      <c r="B1963" s="4">
        <f>'Листы на печать'!Y2097</f>
        <v>0</v>
      </c>
      <c r="C1963" s="4">
        <f>'Листы на печать'!AA2097</f>
        <v>0</v>
      </c>
      <c r="D1963" s="5" t="str">
        <f t="shared" si="124"/>
        <v>00</v>
      </c>
      <c r="E1963" s="4">
        <f>'Листы на печать'!AC2097</f>
        <v>0</v>
      </c>
      <c r="F1963" s="4">
        <f>'Листы на печать'!AE2097</f>
        <v>0</v>
      </c>
      <c r="G1963" s="5">
        <f t="shared" si="121"/>
        <v>0</v>
      </c>
      <c r="H1963" s="4">
        <f>'Листы на печать'!J2097</f>
        <v>0</v>
      </c>
      <c r="I1963" s="4">
        <f>'Листы на печать'!L2097</f>
        <v>0</v>
      </c>
      <c r="J1963" s="5">
        <f t="shared" si="122"/>
        <v>0</v>
      </c>
      <c r="K1963" s="4">
        <f>'Листы на печать'!M2097</f>
        <v>0</v>
      </c>
      <c r="L1963" s="4" t="str">
        <f t="shared" si="123"/>
        <v>00</v>
      </c>
      <c r="M1963" s="4">
        <f>'Листы на печать'!N2097</f>
        <v>0</v>
      </c>
      <c r="N1963" s="4">
        <f>'Листы на печать'!P2097</f>
        <v>0</v>
      </c>
    </row>
    <row r="1964" spans="1:14">
      <c r="A1964" s="4">
        <f>'Листы на печать'!B2098</f>
        <v>0</v>
      </c>
      <c r="B1964" s="4">
        <f>'Листы на печать'!Y2098</f>
        <v>0</v>
      </c>
      <c r="C1964" s="4">
        <f>'Листы на печать'!AA2098</f>
        <v>0</v>
      </c>
      <c r="D1964" s="5" t="str">
        <f t="shared" si="124"/>
        <v>00</v>
      </c>
      <c r="E1964" s="4">
        <f>'Листы на печать'!AC2098</f>
        <v>0</v>
      </c>
      <c r="F1964" s="4">
        <f>'Листы на печать'!AE2098</f>
        <v>0</v>
      </c>
      <c r="G1964" s="5">
        <f t="shared" si="121"/>
        <v>0</v>
      </c>
      <c r="H1964" s="4">
        <f>'Листы на печать'!J2098</f>
        <v>0</v>
      </c>
      <c r="I1964" s="4">
        <f>'Листы на печать'!L2098</f>
        <v>0</v>
      </c>
      <c r="J1964" s="5">
        <f t="shared" si="122"/>
        <v>0</v>
      </c>
      <c r="K1964" s="4">
        <f>'Листы на печать'!M2098</f>
        <v>0</v>
      </c>
      <c r="L1964" s="4" t="str">
        <f t="shared" si="123"/>
        <v>00</v>
      </c>
      <c r="M1964" s="4">
        <f>'Листы на печать'!N2098</f>
        <v>0</v>
      </c>
      <c r="N1964" s="4">
        <f>'Листы на печать'!P2098</f>
        <v>0</v>
      </c>
    </row>
    <row r="1965" spans="1:14">
      <c r="A1965" s="4">
        <f>'Листы на печать'!B2099</f>
        <v>0</v>
      </c>
      <c r="B1965" s="4">
        <f>'Листы на печать'!Y2099</f>
        <v>0</v>
      </c>
      <c r="C1965" s="4">
        <f>'Листы на печать'!AA2099</f>
        <v>0</v>
      </c>
      <c r="D1965" s="5" t="str">
        <f t="shared" si="124"/>
        <v>00</v>
      </c>
      <c r="E1965" s="4">
        <f>'Листы на печать'!AC2099</f>
        <v>0</v>
      </c>
      <c r="F1965" s="4">
        <f>'Листы на печать'!AE2099</f>
        <v>0</v>
      </c>
      <c r="G1965" s="5">
        <f t="shared" si="121"/>
        <v>0</v>
      </c>
      <c r="H1965" s="4">
        <f>'Листы на печать'!J2099</f>
        <v>0</v>
      </c>
      <c r="I1965" s="4">
        <f>'Листы на печать'!L2099</f>
        <v>0</v>
      </c>
      <c r="J1965" s="5">
        <f t="shared" si="122"/>
        <v>0</v>
      </c>
      <c r="K1965" s="4">
        <f>'Листы на печать'!M2099</f>
        <v>0</v>
      </c>
      <c r="L1965" s="4" t="str">
        <f t="shared" si="123"/>
        <v>00</v>
      </c>
      <c r="M1965" s="4">
        <f>'Листы на печать'!N2099</f>
        <v>0</v>
      </c>
      <c r="N1965" s="4">
        <f>'Листы на печать'!P2099</f>
        <v>0</v>
      </c>
    </row>
    <row r="1966" spans="1:14">
      <c r="A1966" s="4">
        <f>'Листы на печать'!B2100</f>
        <v>0</v>
      </c>
      <c r="B1966" s="4">
        <f>'Листы на печать'!Y2100</f>
        <v>0</v>
      </c>
      <c r="C1966" s="4">
        <f>'Листы на печать'!AA2100</f>
        <v>0</v>
      </c>
      <c r="D1966" s="5" t="str">
        <f t="shared" si="124"/>
        <v>00</v>
      </c>
      <c r="E1966" s="4">
        <f>'Листы на печать'!AC2100</f>
        <v>0</v>
      </c>
      <c r="F1966" s="4">
        <f>'Листы на печать'!AE2100</f>
        <v>0</v>
      </c>
      <c r="G1966" s="5">
        <f t="shared" si="121"/>
        <v>0</v>
      </c>
      <c r="H1966" s="4">
        <f>'Листы на печать'!J2100</f>
        <v>0</v>
      </c>
      <c r="I1966" s="4">
        <f>'Листы на печать'!L2100</f>
        <v>0</v>
      </c>
      <c r="J1966" s="5">
        <f t="shared" si="122"/>
        <v>0</v>
      </c>
      <c r="K1966" s="4">
        <f>'Листы на печать'!M2100</f>
        <v>0</v>
      </c>
      <c r="L1966" s="4" t="str">
        <f t="shared" si="123"/>
        <v>00</v>
      </c>
      <c r="M1966" s="4">
        <f>'Листы на печать'!N2100</f>
        <v>0</v>
      </c>
      <c r="N1966" s="4">
        <f>'Листы на печать'!P2100</f>
        <v>0</v>
      </c>
    </row>
    <row r="1967" spans="1:14">
      <c r="A1967" s="4">
        <f>'Листы на печать'!B2101</f>
        <v>0</v>
      </c>
      <c r="B1967" s="4">
        <f>'Листы на печать'!Y2101</f>
        <v>0</v>
      </c>
      <c r="C1967" s="4">
        <f>'Листы на печать'!AA2101</f>
        <v>0</v>
      </c>
      <c r="D1967" s="5" t="str">
        <f t="shared" si="124"/>
        <v>00</v>
      </c>
      <c r="E1967" s="4">
        <f>'Листы на печать'!AC2101</f>
        <v>0</v>
      </c>
      <c r="F1967" s="4">
        <f>'Листы на печать'!AE2101</f>
        <v>0</v>
      </c>
      <c r="G1967" s="5">
        <f t="shared" si="121"/>
        <v>0</v>
      </c>
      <c r="H1967" s="4">
        <f>'Листы на печать'!J2101</f>
        <v>0</v>
      </c>
      <c r="I1967" s="4">
        <f>'Листы на печать'!L2101</f>
        <v>0</v>
      </c>
      <c r="J1967" s="5">
        <f t="shared" si="122"/>
        <v>0</v>
      </c>
      <c r="K1967" s="4">
        <f>'Листы на печать'!M2101</f>
        <v>0</v>
      </c>
      <c r="L1967" s="4" t="str">
        <f t="shared" si="123"/>
        <v>00</v>
      </c>
      <c r="M1967" s="4">
        <f>'Листы на печать'!N2101</f>
        <v>0</v>
      </c>
      <c r="N1967" s="4">
        <f>'Листы на печать'!P2101</f>
        <v>0</v>
      </c>
    </row>
    <row r="1968" spans="1:14">
      <c r="A1968" s="4">
        <f>'Листы на печать'!B2102</f>
        <v>0</v>
      </c>
      <c r="B1968" s="4">
        <f>'Листы на печать'!Y2102</f>
        <v>0</v>
      </c>
      <c r="C1968" s="4">
        <f>'Листы на печать'!AA2102</f>
        <v>0</v>
      </c>
      <c r="D1968" s="5" t="str">
        <f t="shared" si="124"/>
        <v>00</v>
      </c>
      <c r="E1968" s="4">
        <f>'Листы на печать'!AC2102</f>
        <v>0</v>
      </c>
      <c r="F1968" s="4">
        <f>'Листы на печать'!AE2102</f>
        <v>0</v>
      </c>
      <c r="G1968" s="5">
        <f t="shared" si="121"/>
        <v>0</v>
      </c>
      <c r="H1968" s="4">
        <f>'Листы на печать'!J2102</f>
        <v>0</v>
      </c>
      <c r="I1968" s="4">
        <f>'Листы на печать'!L2102</f>
        <v>0</v>
      </c>
      <c r="J1968" s="5">
        <f t="shared" si="122"/>
        <v>0</v>
      </c>
      <c r="K1968" s="4">
        <f>'Листы на печать'!M2102</f>
        <v>0</v>
      </c>
      <c r="L1968" s="4" t="str">
        <f t="shared" si="123"/>
        <v>00</v>
      </c>
      <c r="M1968" s="4">
        <f>'Листы на печать'!N2102</f>
        <v>0</v>
      </c>
      <c r="N1968" s="4">
        <f>'Листы на печать'!P2102</f>
        <v>0</v>
      </c>
    </row>
    <row r="1969" spans="1:14">
      <c r="A1969" s="4">
        <f>'Листы на печать'!B2103</f>
        <v>0</v>
      </c>
      <c r="B1969" s="4">
        <f>'Листы на печать'!Y2103</f>
        <v>0</v>
      </c>
      <c r="C1969" s="4">
        <f>'Листы на печать'!AA2103</f>
        <v>0</v>
      </c>
      <c r="D1969" s="5" t="str">
        <f t="shared" si="124"/>
        <v>00</v>
      </c>
      <c r="E1969" s="4">
        <f>'Листы на печать'!AC2103</f>
        <v>0</v>
      </c>
      <c r="F1969" s="4">
        <f>'Листы на печать'!AE2103</f>
        <v>0</v>
      </c>
      <c r="G1969" s="5">
        <f t="shared" si="121"/>
        <v>0</v>
      </c>
      <c r="H1969" s="4">
        <f>'Листы на печать'!J2103</f>
        <v>0</v>
      </c>
      <c r="I1969" s="4">
        <f>'Листы на печать'!L2103</f>
        <v>0</v>
      </c>
      <c r="J1969" s="5">
        <f t="shared" si="122"/>
        <v>0</v>
      </c>
      <c r="K1969" s="4">
        <f>'Листы на печать'!M2103</f>
        <v>0</v>
      </c>
      <c r="L1969" s="4" t="str">
        <f t="shared" si="123"/>
        <v>00</v>
      </c>
      <c r="M1969" s="4">
        <f>'Листы на печать'!N2103</f>
        <v>0</v>
      </c>
      <c r="N1969" s="4">
        <f>'Листы на печать'!P2103</f>
        <v>0</v>
      </c>
    </row>
    <row r="1970" spans="1:14">
      <c r="A1970" s="4">
        <f>'Листы на печать'!B2104</f>
        <v>0</v>
      </c>
      <c r="B1970" s="4">
        <f>'Листы на печать'!Y2104</f>
        <v>0</v>
      </c>
      <c r="C1970" s="4" t="str">
        <f>'Листы на печать'!AA2104</f>
        <v>АП-08/15-АОВ2.К</v>
      </c>
      <c r="D1970" s="5" t="str">
        <f t="shared" si="124"/>
        <v>00</v>
      </c>
      <c r="E1970" s="4">
        <f>'Листы на печать'!AC2104</f>
        <v>0</v>
      </c>
      <c r="F1970" s="4">
        <f>'Листы на печать'!AE2104</f>
        <v>0</v>
      </c>
      <c r="G1970" s="5">
        <f t="shared" si="121"/>
        <v>0</v>
      </c>
      <c r="H1970" s="4">
        <f>'Листы на печать'!J2104</f>
        <v>0</v>
      </c>
      <c r="I1970" s="4">
        <f>'Листы на печать'!L2104</f>
        <v>0</v>
      </c>
      <c r="J1970" s="5">
        <f t="shared" si="122"/>
        <v>0</v>
      </c>
      <c r="K1970" s="4">
        <f>'Листы на печать'!M2104</f>
        <v>0</v>
      </c>
      <c r="L1970" s="4" t="str">
        <f t="shared" si="123"/>
        <v>00</v>
      </c>
      <c r="M1970" s="4">
        <f>'Листы на печать'!N2104</f>
        <v>0</v>
      </c>
      <c r="N1970" s="4">
        <f>'Листы на печать'!P2104</f>
        <v>0</v>
      </c>
    </row>
    <row r="1971" spans="1:14">
      <c r="A1971" s="4">
        <f>'Листы на печать'!B2105</f>
        <v>0</v>
      </c>
      <c r="B1971" s="4">
        <f>'Листы на печать'!Y2105</f>
        <v>0</v>
      </c>
      <c r="C1971" s="4">
        <f>'Листы на печать'!AA2105</f>
        <v>0</v>
      </c>
      <c r="D1971" s="5" t="str">
        <f t="shared" si="124"/>
        <v>00</v>
      </c>
      <c r="E1971" s="4">
        <f>'Листы на печать'!AC2105</f>
        <v>0</v>
      </c>
      <c r="F1971" s="4">
        <f>'Листы на печать'!AE2105</f>
        <v>0</v>
      </c>
      <c r="G1971" s="5">
        <f t="shared" si="121"/>
        <v>0</v>
      </c>
      <c r="H1971" s="4">
        <f>'Листы на печать'!J2105</f>
        <v>0</v>
      </c>
      <c r="I1971" s="4">
        <f>'Листы на печать'!L2105</f>
        <v>0</v>
      </c>
      <c r="J1971" s="5">
        <f t="shared" si="122"/>
        <v>0</v>
      </c>
      <c r="K1971" s="4">
        <f>'Листы на печать'!M2105</f>
        <v>0</v>
      </c>
      <c r="L1971" s="4" t="str">
        <f t="shared" si="123"/>
        <v>00</v>
      </c>
      <c r="M1971" s="4">
        <f>'Листы на печать'!N2105</f>
        <v>0</v>
      </c>
      <c r="N1971" s="4">
        <f>'Листы на печать'!P2105</f>
        <v>0</v>
      </c>
    </row>
    <row r="1972" spans="1:14">
      <c r="A1972" s="4">
        <f>'Листы на печать'!B2106</f>
        <v>0</v>
      </c>
      <c r="B1972" s="4">
        <f>'Листы на печать'!Y2106</f>
        <v>0</v>
      </c>
      <c r="C1972" s="4">
        <f>'Листы на печать'!AA2106</f>
        <v>0</v>
      </c>
      <c r="D1972" s="5" t="str">
        <f t="shared" si="124"/>
        <v>00</v>
      </c>
      <c r="E1972" s="4">
        <f>'Листы на печать'!AC2106</f>
        <v>0</v>
      </c>
      <c r="F1972" s="4">
        <f>'Листы на печать'!AE2106</f>
        <v>0</v>
      </c>
      <c r="G1972" s="5">
        <f t="shared" si="121"/>
        <v>0</v>
      </c>
      <c r="H1972" s="4">
        <f>'Листы на печать'!J2106</f>
        <v>0</v>
      </c>
      <c r="I1972" s="4">
        <f>'Листы на печать'!L2106</f>
        <v>0</v>
      </c>
      <c r="J1972" s="5">
        <f t="shared" si="122"/>
        <v>0</v>
      </c>
      <c r="K1972" s="4">
        <f>'Листы на печать'!M2106</f>
        <v>0</v>
      </c>
      <c r="L1972" s="4" t="str">
        <f t="shared" si="123"/>
        <v>00</v>
      </c>
      <c r="M1972" s="4">
        <f>'Листы на печать'!N2106</f>
        <v>0</v>
      </c>
      <c r="N1972" s="4">
        <f>'Листы на печать'!P2106</f>
        <v>0</v>
      </c>
    </row>
    <row r="1973" spans="1:14">
      <c r="A1973" s="4">
        <f>'Листы на печать'!B2107</f>
        <v>0</v>
      </c>
      <c r="B1973" s="4">
        <f>'Листы на печать'!Y2107</f>
        <v>0</v>
      </c>
      <c r="C1973" s="4">
        <f>'Листы на печать'!AA2107</f>
        <v>0</v>
      </c>
      <c r="D1973" s="5" t="str">
        <f t="shared" si="124"/>
        <v>00</v>
      </c>
      <c r="E1973" s="4">
        <f>'Листы на печать'!AC2107</f>
        <v>0</v>
      </c>
      <c r="F1973" s="4">
        <f>'Листы на печать'!AE2107</f>
        <v>0</v>
      </c>
      <c r="G1973" s="5">
        <f t="shared" si="121"/>
        <v>0</v>
      </c>
      <c r="H1973" s="4">
        <f>'Листы на печать'!J2107</f>
        <v>0</v>
      </c>
      <c r="I1973" s="4">
        <f>'Листы на печать'!L2107</f>
        <v>0</v>
      </c>
      <c r="J1973" s="5">
        <f t="shared" si="122"/>
        <v>0</v>
      </c>
      <c r="K1973" s="4">
        <f>'Листы на печать'!M2107</f>
        <v>0</v>
      </c>
      <c r="L1973" s="4" t="str">
        <f t="shared" si="123"/>
        <v>00</v>
      </c>
      <c r="M1973" s="4">
        <f>'Листы на печать'!N2107</f>
        <v>0</v>
      </c>
      <c r="N1973" s="4">
        <f>'Листы на печать'!P2107</f>
        <v>0</v>
      </c>
    </row>
    <row r="1974" spans="1:14">
      <c r="A1974" s="4">
        <f>'Листы на печать'!B2108</f>
        <v>0</v>
      </c>
      <c r="B1974" s="4">
        <f>'Листы на печать'!Y2108</f>
        <v>0</v>
      </c>
      <c r="C1974" s="4">
        <f>'Листы на печать'!AA2108</f>
        <v>0</v>
      </c>
      <c r="D1974" s="5" t="str">
        <f t="shared" si="124"/>
        <v>00</v>
      </c>
      <c r="E1974" s="4">
        <f>'Листы на печать'!AC2108</f>
        <v>0</v>
      </c>
      <c r="F1974" s="4">
        <f>'Листы на печать'!AE2108</f>
        <v>0</v>
      </c>
      <c r="G1974" s="5">
        <f t="shared" si="121"/>
        <v>0</v>
      </c>
      <c r="H1974" s="4">
        <f>'Листы на печать'!J2108</f>
        <v>0</v>
      </c>
      <c r="I1974" s="4">
        <f>'Листы на печать'!L2108</f>
        <v>0</v>
      </c>
      <c r="J1974" s="5">
        <f t="shared" si="122"/>
        <v>0</v>
      </c>
      <c r="K1974" s="4">
        <f>'Листы на печать'!M2108</f>
        <v>0</v>
      </c>
      <c r="L1974" s="4" t="str">
        <f t="shared" si="123"/>
        <v>00</v>
      </c>
      <c r="M1974" s="4">
        <f>'Листы на печать'!N2108</f>
        <v>0</v>
      </c>
      <c r="N1974" s="4">
        <f>'Листы на печать'!P2108</f>
        <v>0</v>
      </c>
    </row>
    <row r="1975" spans="1:14">
      <c r="A1975" s="4" t="str">
        <f>'Листы на печать'!B2109</f>
        <v>Обозначение кабеля, провода</v>
      </c>
      <c r="B1975" s="4" t="str">
        <f>'Листы на печать'!Y2109</f>
        <v>Кабель, провод</v>
      </c>
      <c r="C1975" s="4">
        <f>'Листы на печать'!AA2109</f>
        <v>0</v>
      </c>
      <c r="D1975" s="5" t="str">
        <f t="shared" si="124"/>
        <v>Кабель, провод0</v>
      </c>
      <c r="E1975" s="4">
        <f>'Листы на печать'!AC2109</f>
        <v>0</v>
      </c>
      <c r="F1975" s="4">
        <f>'Листы на печать'!AE2109</f>
        <v>0</v>
      </c>
      <c r="G1975" s="5" t="str">
        <f t="shared" si="121"/>
        <v>Обозначение кабеля, провода</v>
      </c>
      <c r="H1975" s="4" t="str">
        <f>'Листы на печать'!J2109</f>
        <v>Участок трассы кабеля, провода</v>
      </c>
      <c r="I1975" s="4">
        <f>'Листы на печать'!L2109</f>
        <v>0</v>
      </c>
      <c r="J1975" s="5" t="str">
        <f t="shared" si="122"/>
        <v>Обозначение кабеля, провода</v>
      </c>
      <c r="K1975" s="4">
        <f>'Листы на печать'!M2109</f>
        <v>0</v>
      </c>
      <c r="L1975" s="4" t="str">
        <f t="shared" si="123"/>
        <v>00</v>
      </c>
      <c r="M1975" s="4">
        <f>'Листы на печать'!N2109</f>
        <v>0</v>
      </c>
      <c r="N1975" s="4">
        <f>'Листы на печать'!P2109</f>
        <v>0</v>
      </c>
    </row>
    <row r="1976" spans="1:14">
      <c r="A1976" s="4">
        <f>'Листы на печать'!B2110</f>
        <v>0</v>
      </c>
      <c r="B1976" s="4" t="str">
        <f>'Листы на печать'!Y2110</f>
        <v>по проекту</v>
      </c>
      <c r="C1976" s="4">
        <f>'Листы на печать'!AA2110</f>
        <v>0</v>
      </c>
      <c r="D1976" s="5" t="str">
        <f t="shared" si="124"/>
        <v>по проекту0</v>
      </c>
      <c r="E1976" s="4">
        <f>'Листы на печать'!AC2110</f>
        <v>0</v>
      </c>
      <c r="F1976" s="4">
        <f>'Листы на печать'!AE2110</f>
        <v>0</v>
      </c>
      <c r="G1976" s="5">
        <f t="shared" si="121"/>
        <v>0</v>
      </c>
      <c r="H1976" s="4" t="str">
        <f>'Листы на печать'!J2110</f>
        <v>в трубе стальной,      Ø/м</v>
      </c>
      <c r="I1976" s="4">
        <f>'Листы на печать'!L2110</f>
        <v>0</v>
      </c>
      <c r="J1976" s="5">
        <f t="shared" si="122"/>
        <v>0</v>
      </c>
      <c r="K1976" s="4" t="str">
        <f>'Листы на печать'!M2110</f>
        <v>в трубе ПВХ (п),  ПНД (пн),  металло-рукаве (м), Ø/м</v>
      </c>
      <c r="L1976" s="4" t="str">
        <f t="shared" si="123"/>
        <v>в трубе ПВХ (п),  ПНД (пн),  металло-рукаве (м), Ø/м0</v>
      </c>
      <c r="M1976" s="4">
        <f>'Листы на печать'!N2110</f>
        <v>0</v>
      </c>
      <c r="N1976" s="4">
        <f>'Листы на печать'!P2110</f>
        <v>0</v>
      </c>
    </row>
    <row r="1977" spans="1:14">
      <c r="A1977" s="4">
        <f>'Листы на печать'!B2111</f>
        <v>0</v>
      </c>
      <c r="B1977" s="4" t="str">
        <f>'Листы на печать'!Y2111</f>
        <v>Марка</v>
      </c>
      <c r="C1977" s="4" t="str">
        <f>'Листы на печать'!AA2111</f>
        <v>Кол., число и сечение жил</v>
      </c>
      <c r="D1977" s="5" t="str">
        <f t="shared" si="124"/>
        <v>Марка0</v>
      </c>
      <c r="E1977" s="4">
        <f>'Листы на печать'!AC2111</f>
        <v>0</v>
      </c>
      <c r="F1977" s="4" t="str">
        <f>'Листы на печать'!AE2111</f>
        <v>Длина, м</v>
      </c>
      <c r="G1977" s="5">
        <f t="shared" si="121"/>
        <v>0</v>
      </c>
      <c r="H1977" s="4">
        <f>'Листы на печать'!J2111</f>
        <v>0</v>
      </c>
      <c r="I1977" s="4">
        <f>'Листы на печать'!L2111</f>
        <v>0</v>
      </c>
      <c r="J1977" s="5">
        <f t="shared" si="122"/>
        <v>0</v>
      </c>
      <c r="K1977" s="4">
        <f>'Листы на печать'!M2111</f>
        <v>0</v>
      </c>
      <c r="L1977" s="4" t="str">
        <f t="shared" si="123"/>
        <v>00</v>
      </c>
      <c r="M1977" s="4">
        <f>'Листы на печать'!N2111</f>
        <v>0</v>
      </c>
      <c r="N1977" s="4">
        <f>'Листы на печать'!P2111</f>
        <v>0</v>
      </c>
    </row>
    <row r="1978" spans="1:14">
      <c r="A1978" s="4">
        <f>'Листы на печать'!B2112</f>
        <v>0</v>
      </c>
      <c r="B1978" s="4">
        <f>'Листы на печать'!Y2112</f>
        <v>0</v>
      </c>
      <c r="C1978" s="4">
        <f>'Листы на печать'!AA2112</f>
        <v>0</v>
      </c>
      <c r="D1978" s="5" t="str">
        <f t="shared" si="124"/>
        <v>00</v>
      </c>
      <c r="E1978" s="4">
        <f>'Листы на печать'!AC2112</f>
        <v>0</v>
      </c>
      <c r="F1978" s="4">
        <f>'Листы на печать'!AE2112</f>
        <v>0</v>
      </c>
      <c r="G1978" s="5">
        <f t="shared" si="121"/>
        <v>0</v>
      </c>
      <c r="H1978" s="4">
        <f>'Листы на печать'!J2112</f>
        <v>0</v>
      </c>
      <c r="I1978" s="4">
        <f>'Листы на печать'!L2112</f>
        <v>0</v>
      </c>
      <c r="J1978" s="5">
        <f t="shared" si="122"/>
        <v>0</v>
      </c>
      <c r="K1978" s="4">
        <f>'Листы на печать'!M2112</f>
        <v>0</v>
      </c>
      <c r="L1978" s="4" t="str">
        <f t="shared" si="123"/>
        <v>00</v>
      </c>
      <c r="M1978" s="4">
        <f>'Листы на печать'!N2112</f>
        <v>0</v>
      </c>
      <c r="N1978" s="4">
        <f>'Листы на печать'!P2112</f>
        <v>0</v>
      </c>
    </row>
    <row r="1979" spans="1:14">
      <c r="A1979" s="4">
        <f>'Листы на печать'!B2113</f>
        <v>0</v>
      </c>
      <c r="B1979" s="4">
        <f>'Листы на печать'!Y2113</f>
        <v>0</v>
      </c>
      <c r="C1979" s="4">
        <f>'Листы на печать'!AA2113</f>
        <v>0</v>
      </c>
      <c r="D1979" s="5" t="str">
        <f t="shared" si="124"/>
        <v>00</v>
      </c>
      <c r="E1979" s="4">
        <f>'Листы на печать'!AC2113</f>
        <v>0</v>
      </c>
      <c r="F1979" s="4">
        <f>'Листы на печать'!AE2113</f>
        <v>0</v>
      </c>
      <c r="G1979" s="5">
        <f t="shared" si="121"/>
        <v>0</v>
      </c>
      <c r="H1979" s="4">
        <f>'Листы на печать'!J2113</f>
        <v>0</v>
      </c>
      <c r="I1979" s="4">
        <f>'Листы на печать'!L2113</f>
        <v>0</v>
      </c>
      <c r="J1979" s="5">
        <f t="shared" si="122"/>
        <v>0</v>
      </c>
      <c r="K1979" s="4">
        <f>'Листы на печать'!M2113</f>
        <v>0</v>
      </c>
      <c r="L1979" s="4" t="str">
        <f t="shared" si="123"/>
        <v>00</v>
      </c>
      <c r="M1979" s="4">
        <f>'Листы на печать'!N2113</f>
        <v>0</v>
      </c>
      <c r="N1979" s="4">
        <f>'Листы на печать'!P2113</f>
        <v>0</v>
      </c>
    </row>
    <row r="1980" spans="1:14">
      <c r="A1980" s="4">
        <f>'Листы на печать'!B2114</f>
        <v>0</v>
      </c>
      <c r="B1980" s="4">
        <f>'Листы на печать'!Y2114</f>
        <v>0</v>
      </c>
      <c r="C1980" s="4">
        <f>'Листы на печать'!AA2114</f>
        <v>0</v>
      </c>
      <c r="D1980" s="5" t="str">
        <f t="shared" si="124"/>
        <v>00</v>
      </c>
      <c r="E1980" s="4">
        <f>'Листы на печать'!AC2114</f>
        <v>0</v>
      </c>
      <c r="F1980" s="4">
        <f>'Листы на печать'!AE2114</f>
        <v>0</v>
      </c>
      <c r="G1980" s="5">
        <f t="shared" si="121"/>
        <v>0</v>
      </c>
      <c r="H1980" s="4">
        <f>'Листы на печать'!J2114</f>
        <v>0</v>
      </c>
      <c r="I1980" s="4">
        <f>'Листы на печать'!L2114</f>
        <v>0</v>
      </c>
      <c r="J1980" s="5">
        <f t="shared" si="122"/>
        <v>0</v>
      </c>
      <c r="K1980" s="4">
        <f>'Листы на печать'!M2114</f>
        <v>0</v>
      </c>
      <c r="L1980" s="4" t="str">
        <f t="shared" si="123"/>
        <v>00</v>
      </c>
      <c r="M1980" s="4">
        <f>'Листы на печать'!N2114</f>
        <v>0</v>
      </c>
      <c r="N1980" s="4">
        <f>'Листы на печать'!P2114</f>
        <v>0</v>
      </c>
    </row>
    <row r="1981" spans="1:14">
      <c r="A1981" s="4">
        <f>'Листы на печать'!B2115</f>
        <v>0</v>
      </c>
      <c r="B1981" s="4">
        <f>'Листы на печать'!Y2115</f>
        <v>0</v>
      </c>
      <c r="C1981" s="4">
        <f>'Листы на печать'!AA2115</f>
        <v>0</v>
      </c>
      <c r="D1981" s="5" t="str">
        <f t="shared" si="124"/>
        <v>00</v>
      </c>
      <c r="E1981" s="4">
        <f>'Листы на печать'!AC2115</f>
        <v>0</v>
      </c>
      <c r="F1981" s="4">
        <f>'Листы на печать'!AE2115</f>
        <v>0</v>
      </c>
      <c r="G1981" s="5">
        <f t="shared" si="121"/>
        <v>0</v>
      </c>
      <c r="H1981" s="4">
        <f>'Листы на печать'!J2115</f>
        <v>0</v>
      </c>
      <c r="I1981" s="4">
        <f>'Листы на печать'!L2115</f>
        <v>0</v>
      </c>
      <c r="J1981" s="5">
        <f t="shared" si="122"/>
        <v>0</v>
      </c>
      <c r="K1981" s="4">
        <f>'Листы на печать'!M2115</f>
        <v>0</v>
      </c>
      <c r="L1981" s="4" t="str">
        <f t="shared" si="123"/>
        <v>00</v>
      </c>
      <c r="M1981" s="4">
        <f>'Листы на печать'!N2115</f>
        <v>0</v>
      </c>
      <c r="N1981" s="4">
        <f>'Листы на печать'!P2115</f>
        <v>0</v>
      </c>
    </row>
    <row r="1982" spans="1:14">
      <c r="A1982" s="4">
        <f>'Листы на печать'!B2116</f>
        <v>0</v>
      </c>
      <c r="B1982" s="4">
        <f>'Листы на печать'!Y2116</f>
        <v>0</v>
      </c>
      <c r="C1982" s="4">
        <f>'Листы на печать'!AA2116</f>
        <v>0</v>
      </c>
      <c r="D1982" s="5" t="str">
        <f t="shared" si="124"/>
        <v>00</v>
      </c>
      <c r="E1982" s="4">
        <f>'Листы на печать'!AC2116</f>
        <v>0</v>
      </c>
      <c r="F1982" s="4">
        <f>'Листы на печать'!AE2116</f>
        <v>0</v>
      </c>
      <c r="G1982" s="5">
        <f t="shared" si="121"/>
        <v>0</v>
      </c>
      <c r="H1982" s="4">
        <f>'Листы на печать'!J2116</f>
        <v>0</v>
      </c>
      <c r="I1982" s="4">
        <f>'Листы на печать'!L2116</f>
        <v>0</v>
      </c>
      <c r="J1982" s="5">
        <f t="shared" si="122"/>
        <v>0</v>
      </c>
      <c r="K1982" s="4">
        <f>'Листы на печать'!M2116</f>
        <v>0</v>
      </c>
      <c r="L1982" s="4" t="str">
        <f t="shared" si="123"/>
        <v>00</v>
      </c>
      <c r="M1982" s="4">
        <f>'Листы на печать'!N2116</f>
        <v>0</v>
      </c>
      <c r="N1982" s="4">
        <f>'Листы на печать'!P2116</f>
        <v>0</v>
      </c>
    </row>
    <row r="1983" spans="1:14">
      <c r="A1983" s="4">
        <f>'Листы на печать'!B2117</f>
        <v>0</v>
      </c>
      <c r="B1983" s="4">
        <f>'Листы на печать'!Y2117</f>
        <v>0</v>
      </c>
      <c r="C1983" s="4">
        <f>'Листы на печать'!AA2117</f>
        <v>0</v>
      </c>
      <c r="D1983" s="5" t="str">
        <f t="shared" si="124"/>
        <v>00</v>
      </c>
      <c r="E1983" s="4">
        <f>'Листы на печать'!AC2117</f>
        <v>0</v>
      </c>
      <c r="F1983" s="4">
        <f>'Листы на печать'!AE2117</f>
        <v>0</v>
      </c>
      <c r="G1983" s="5">
        <f t="shared" si="121"/>
        <v>0</v>
      </c>
      <c r="H1983" s="4">
        <f>'Листы на печать'!J2117</f>
        <v>0</v>
      </c>
      <c r="I1983" s="4">
        <f>'Листы на печать'!L2117</f>
        <v>0</v>
      </c>
      <c r="J1983" s="5">
        <f t="shared" si="122"/>
        <v>0</v>
      </c>
      <c r="K1983" s="4">
        <f>'Листы на печать'!M2117</f>
        <v>0</v>
      </c>
      <c r="L1983" s="4" t="str">
        <f t="shared" si="123"/>
        <v>00</v>
      </c>
      <c r="M1983" s="4">
        <f>'Листы на печать'!N2117</f>
        <v>0</v>
      </c>
      <c r="N1983" s="4">
        <f>'Листы на печать'!P2117</f>
        <v>0</v>
      </c>
    </row>
    <row r="1984" spans="1:14">
      <c r="A1984" s="4">
        <f>'Листы на печать'!B2118</f>
        <v>0</v>
      </c>
      <c r="B1984" s="4">
        <f>'Листы на печать'!Y2118</f>
        <v>0</v>
      </c>
      <c r="C1984" s="4">
        <f>'Листы на печать'!AA2118</f>
        <v>0</v>
      </c>
      <c r="D1984" s="5" t="str">
        <f t="shared" si="124"/>
        <v>00</v>
      </c>
      <c r="E1984" s="4">
        <f>'Листы на печать'!AC2118</f>
        <v>0</v>
      </c>
      <c r="F1984" s="4">
        <f>'Листы на печать'!AE2118</f>
        <v>0</v>
      </c>
      <c r="G1984" s="5">
        <f t="shared" si="121"/>
        <v>0</v>
      </c>
      <c r="H1984" s="4">
        <f>'Листы на печать'!J2118</f>
        <v>0</v>
      </c>
      <c r="I1984" s="4">
        <f>'Листы на печать'!L2118</f>
        <v>0</v>
      </c>
      <c r="J1984" s="5">
        <f t="shared" si="122"/>
        <v>0</v>
      </c>
      <c r="K1984" s="4">
        <f>'Листы на печать'!M2118</f>
        <v>0</v>
      </c>
      <c r="L1984" s="4" t="str">
        <f t="shared" si="123"/>
        <v>00</v>
      </c>
      <c r="M1984" s="4">
        <f>'Листы на печать'!N2118</f>
        <v>0</v>
      </c>
      <c r="N1984" s="4">
        <f>'Листы на печать'!P2118</f>
        <v>0</v>
      </c>
    </row>
    <row r="1985" spans="1:14">
      <c r="A1985" s="4">
        <f>'Листы на печать'!B2119</f>
        <v>0</v>
      </c>
      <c r="B1985" s="4">
        <f>'Листы на печать'!Y2119</f>
        <v>0</v>
      </c>
      <c r="C1985" s="4">
        <f>'Листы на печать'!AA2119</f>
        <v>0</v>
      </c>
      <c r="D1985" s="5" t="str">
        <f t="shared" si="124"/>
        <v>00</v>
      </c>
      <c r="E1985" s="4">
        <f>'Листы на печать'!AC2119</f>
        <v>0</v>
      </c>
      <c r="F1985" s="4">
        <f>'Листы на печать'!AE2119</f>
        <v>0</v>
      </c>
      <c r="G1985" s="5">
        <f t="shared" si="121"/>
        <v>0</v>
      </c>
      <c r="H1985" s="4">
        <f>'Листы на печать'!J2119</f>
        <v>0</v>
      </c>
      <c r="I1985" s="4">
        <f>'Листы на печать'!L2119</f>
        <v>0</v>
      </c>
      <c r="J1985" s="5">
        <f t="shared" si="122"/>
        <v>0</v>
      </c>
      <c r="K1985" s="4">
        <f>'Листы на печать'!M2119</f>
        <v>0</v>
      </c>
      <c r="L1985" s="4" t="str">
        <f t="shared" si="123"/>
        <v>00</v>
      </c>
      <c r="M1985" s="4">
        <f>'Листы на печать'!N2119</f>
        <v>0</v>
      </c>
      <c r="N1985" s="4">
        <f>'Листы на печать'!P2119</f>
        <v>0</v>
      </c>
    </row>
    <row r="1986" spans="1:14">
      <c r="A1986" s="4">
        <f>'Листы на печать'!B2120</f>
        <v>0</v>
      </c>
      <c r="B1986" s="4">
        <f>'Листы на печать'!Y2120</f>
        <v>0</v>
      </c>
      <c r="C1986" s="4">
        <f>'Листы на печать'!AA2120</f>
        <v>0</v>
      </c>
      <c r="D1986" s="5" t="str">
        <f t="shared" si="124"/>
        <v>00</v>
      </c>
      <c r="E1986" s="4">
        <f>'Листы на печать'!AC2120</f>
        <v>0</v>
      </c>
      <c r="F1986" s="4">
        <f>'Листы на печать'!AE2120</f>
        <v>0</v>
      </c>
      <c r="G1986" s="5">
        <f t="shared" si="121"/>
        <v>0</v>
      </c>
      <c r="H1986" s="4">
        <f>'Листы на печать'!J2120</f>
        <v>0</v>
      </c>
      <c r="I1986" s="4">
        <f>'Листы на печать'!L2120</f>
        <v>0</v>
      </c>
      <c r="J1986" s="5">
        <f t="shared" si="122"/>
        <v>0</v>
      </c>
      <c r="K1986" s="4">
        <f>'Листы на печать'!M2120</f>
        <v>0</v>
      </c>
      <c r="L1986" s="4" t="str">
        <f t="shared" si="123"/>
        <v>00</v>
      </c>
      <c r="M1986" s="4">
        <f>'Листы на печать'!N2120</f>
        <v>0</v>
      </c>
      <c r="N1986" s="4">
        <f>'Листы на печать'!P2120</f>
        <v>0</v>
      </c>
    </row>
    <row r="1987" spans="1:14">
      <c r="A1987" s="4">
        <f>'Листы на печать'!B2121</f>
        <v>0</v>
      </c>
      <c r="B1987" s="4">
        <f>'Листы на печать'!Y2121</f>
        <v>0</v>
      </c>
      <c r="C1987" s="4">
        <f>'Листы на печать'!AA2121</f>
        <v>0</v>
      </c>
      <c r="D1987" s="5" t="str">
        <f t="shared" si="124"/>
        <v>00</v>
      </c>
      <c r="E1987" s="4">
        <f>'Листы на печать'!AC2121</f>
        <v>0</v>
      </c>
      <c r="F1987" s="4">
        <f>'Листы на печать'!AE2121</f>
        <v>0</v>
      </c>
      <c r="G1987" s="5">
        <f t="shared" ref="G1987:G2050" si="125">A1987</f>
        <v>0</v>
      </c>
      <c r="H1987" s="4">
        <f>'Листы на печать'!J2121</f>
        <v>0</v>
      </c>
      <c r="I1987" s="4">
        <f>'Листы на печать'!L2121</f>
        <v>0</v>
      </c>
      <c r="J1987" s="5">
        <f t="shared" ref="J1987:J2050" si="126">A1987</f>
        <v>0</v>
      </c>
      <c r="K1987" s="4">
        <f>'Листы на печать'!M2121</f>
        <v>0</v>
      </c>
      <c r="L1987" s="4" t="str">
        <f t="shared" si="123"/>
        <v>00</v>
      </c>
      <c r="M1987" s="4">
        <f>'Листы на печать'!N2121</f>
        <v>0</v>
      </c>
      <c r="N1987" s="4">
        <f>'Листы на печать'!P2121</f>
        <v>0</v>
      </c>
    </row>
    <row r="1988" spans="1:14">
      <c r="A1988" s="4">
        <f>'Листы на печать'!B2122</f>
        <v>0</v>
      </c>
      <c r="B1988" s="4">
        <f>'Листы на печать'!Y2122</f>
        <v>0</v>
      </c>
      <c r="C1988" s="4">
        <f>'Листы на печать'!AA2122</f>
        <v>0</v>
      </c>
      <c r="D1988" s="5" t="str">
        <f t="shared" si="124"/>
        <v>00</v>
      </c>
      <c r="E1988" s="4">
        <f>'Листы на печать'!AC2122</f>
        <v>0</v>
      </c>
      <c r="F1988" s="4">
        <f>'Листы на печать'!AE2122</f>
        <v>0</v>
      </c>
      <c r="G1988" s="5">
        <f t="shared" si="125"/>
        <v>0</v>
      </c>
      <c r="H1988" s="4">
        <f>'Листы на печать'!J2122</f>
        <v>0</v>
      </c>
      <c r="I1988" s="4">
        <f>'Листы на печать'!L2122</f>
        <v>0</v>
      </c>
      <c r="J1988" s="5">
        <f t="shared" si="126"/>
        <v>0</v>
      </c>
      <c r="K1988" s="4">
        <f>'Листы на печать'!M2122</f>
        <v>0</v>
      </c>
      <c r="L1988" s="4" t="str">
        <f t="shared" si="123"/>
        <v>00</v>
      </c>
      <c r="M1988" s="4">
        <f>'Листы на печать'!N2122</f>
        <v>0</v>
      </c>
      <c r="N1988" s="4">
        <f>'Листы на печать'!P2122</f>
        <v>0</v>
      </c>
    </row>
    <row r="1989" spans="1:14">
      <c r="A1989" s="4">
        <f>'Листы на печать'!B2123</f>
        <v>0</v>
      </c>
      <c r="B1989" s="4">
        <f>'Листы на печать'!Y2123</f>
        <v>0</v>
      </c>
      <c r="C1989" s="4">
        <f>'Листы на печать'!AA2123</f>
        <v>0</v>
      </c>
      <c r="D1989" s="5" t="str">
        <f t="shared" si="124"/>
        <v>00</v>
      </c>
      <c r="E1989" s="4">
        <f>'Листы на печать'!AC2123</f>
        <v>0</v>
      </c>
      <c r="F1989" s="4">
        <f>'Листы на печать'!AE2123</f>
        <v>0</v>
      </c>
      <c r="G1989" s="5">
        <f t="shared" si="125"/>
        <v>0</v>
      </c>
      <c r="H1989" s="4">
        <f>'Листы на печать'!J2123</f>
        <v>0</v>
      </c>
      <c r="I1989" s="4">
        <f>'Листы на печать'!L2123</f>
        <v>0</v>
      </c>
      <c r="J1989" s="5">
        <f t="shared" si="126"/>
        <v>0</v>
      </c>
      <c r="K1989" s="4">
        <f>'Листы на печать'!M2123</f>
        <v>0</v>
      </c>
      <c r="L1989" s="4" t="str">
        <f t="shared" ref="L1989:L2052" si="127">CONCATENATE(K1989,M1989)</f>
        <v>00</v>
      </c>
      <c r="M1989" s="4">
        <f>'Листы на печать'!N2123</f>
        <v>0</v>
      </c>
      <c r="N1989" s="4">
        <f>'Листы на печать'!P2123</f>
        <v>0</v>
      </c>
    </row>
    <row r="1990" spans="1:14">
      <c r="A1990" s="4">
        <f>'Листы на печать'!B2124</f>
        <v>0</v>
      </c>
      <c r="B1990" s="4">
        <f>'Листы на печать'!Y2124</f>
        <v>0</v>
      </c>
      <c r="C1990" s="4">
        <f>'Листы на печать'!AA2124</f>
        <v>0</v>
      </c>
      <c r="D1990" s="5" t="str">
        <f t="shared" si="124"/>
        <v>00</v>
      </c>
      <c r="E1990" s="4">
        <f>'Листы на печать'!AC2124</f>
        <v>0</v>
      </c>
      <c r="F1990" s="4">
        <f>'Листы на печать'!AE2124</f>
        <v>0</v>
      </c>
      <c r="G1990" s="5">
        <f t="shared" si="125"/>
        <v>0</v>
      </c>
      <c r="H1990" s="4">
        <f>'Листы на печать'!J2124</f>
        <v>0</v>
      </c>
      <c r="I1990" s="4">
        <f>'Листы на печать'!L2124</f>
        <v>0</v>
      </c>
      <c r="J1990" s="5">
        <f t="shared" si="126"/>
        <v>0</v>
      </c>
      <c r="K1990" s="4">
        <f>'Листы на печать'!M2124</f>
        <v>0</v>
      </c>
      <c r="L1990" s="4" t="str">
        <f t="shared" si="127"/>
        <v>00</v>
      </c>
      <c r="M1990" s="4">
        <f>'Листы на печать'!N2124</f>
        <v>0</v>
      </c>
      <c r="N1990" s="4">
        <f>'Листы на печать'!P2124</f>
        <v>0</v>
      </c>
    </row>
    <row r="1991" spans="1:14">
      <c r="A1991" s="4">
        <f>'Листы на печать'!B2125</f>
        <v>0</v>
      </c>
      <c r="B1991" s="4">
        <f>'Листы на печать'!Y2125</f>
        <v>0</v>
      </c>
      <c r="C1991" s="4">
        <f>'Листы на печать'!AA2125</f>
        <v>0</v>
      </c>
      <c r="D1991" s="5" t="str">
        <f t="shared" si="124"/>
        <v>00</v>
      </c>
      <c r="E1991" s="4">
        <f>'Листы на печать'!AC2125</f>
        <v>0</v>
      </c>
      <c r="F1991" s="4">
        <f>'Листы на печать'!AE2125</f>
        <v>0</v>
      </c>
      <c r="G1991" s="5">
        <f t="shared" si="125"/>
        <v>0</v>
      </c>
      <c r="H1991" s="4">
        <f>'Листы на печать'!J2125</f>
        <v>0</v>
      </c>
      <c r="I1991" s="4">
        <f>'Листы на печать'!L2125</f>
        <v>0</v>
      </c>
      <c r="J1991" s="5">
        <f t="shared" si="126"/>
        <v>0</v>
      </c>
      <c r="K1991" s="4">
        <f>'Листы на печать'!M2125</f>
        <v>0</v>
      </c>
      <c r="L1991" s="4" t="str">
        <f t="shared" si="127"/>
        <v>00</v>
      </c>
      <c r="M1991" s="4">
        <f>'Листы на печать'!N2125</f>
        <v>0</v>
      </c>
      <c r="N1991" s="4">
        <f>'Листы на печать'!P2125</f>
        <v>0</v>
      </c>
    </row>
    <row r="1992" spans="1:14">
      <c r="A1992" s="4">
        <f>'Листы на печать'!B2126</f>
        <v>0</v>
      </c>
      <c r="B1992" s="4">
        <f>'Листы на печать'!Y2126</f>
        <v>0</v>
      </c>
      <c r="C1992" s="4">
        <f>'Листы на печать'!AA2126</f>
        <v>0</v>
      </c>
      <c r="D1992" s="5" t="str">
        <f t="shared" si="124"/>
        <v>00</v>
      </c>
      <c r="E1992" s="4">
        <f>'Листы на печать'!AC2126</f>
        <v>0</v>
      </c>
      <c r="F1992" s="4">
        <f>'Листы на печать'!AE2126</f>
        <v>0</v>
      </c>
      <c r="G1992" s="5">
        <f t="shared" si="125"/>
        <v>0</v>
      </c>
      <c r="H1992" s="4">
        <f>'Листы на печать'!J2126</f>
        <v>0</v>
      </c>
      <c r="I1992" s="4">
        <f>'Листы на печать'!L2126</f>
        <v>0</v>
      </c>
      <c r="J1992" s="5">
        <f t="shared" si="126"/>
        <v>0</v>
      </c>
      <c r="K1992" s="4">
        <f>'Листы на печать'!M2126</f>
        <v>0</v>
      </c>
      <c r="L1992" s="4" t="str">
        <f t="shared" si="127"/>
        <v>00</v>
      </c>
      <c r="M1992" s="4">
        <f>'Листы на печать'!N2126</f>
        <v>0</v>
      </c>
      <c r="N1992" s="4">
        <f>'Листы на печать'!P2126</f>
        <v>0</v>
      </c>
    </row>
    <row r="1993" spans="1:14">
      <c r="A1993" s="4">
        <f>'Листы на печать'!B2127</f>
        <v>0</v>
      </c>
      <c r="B1993" s="4">
        <f>'Листы на печать'!Y2127</f>
        <v>0</v>
      </c>
      <c r="C1993" s="4">
        <f>'Листы на печать'!AA2127</f>
        <v>0</v>
      </c>
      <c r="D1993" s="5" t="str">
        <f t="shared" si="124"/>
        <v>00</v>
      </c>
      <c r="E1993" s="4">
        <f>'Листы на печать'!AC2127</f>
        <v>0</v>
      </c>
      <c r="F1993" s="4">
        <f>'Листы на печать'!AE2127</f>
        <v>0</v>
      </c>
      <c r="G1993" s="5">
        <f t="shared" si="125"/>
        <v>0</v>
      </c>
      <c r="H1993" s="4">
        <f>'Листы на печать'!J2127</f>
        <v>0</v>
      </c>
      <c r="I1993" s="4">
        <f>'Листы на печать'!L2127</f>
        <v>0</v>
      </c>
      <c r="J1993" s="5">
        <f t="shared" si="126"/>
        <v>0</v>
      </c>
      <c r="K1993" s="4">
        <f>'Листы на печать'!M2127</f>
        <v>0</v>
      </c>
      <c r="L1993" s="4" t="str">
        <f t="shared" si="127"/>
        <v>00</v>
      </c>
      <c r="M1993" s="4">
        <f>'Листы на печать'!N2127</f>
        <v>0</v>
      </c>
      <c r="N1993" s="4">
        <f>'Листы на печать'!P2127</f>
        <v>0</v>
      </c>
    </row>
    <row r="1994" spans="1:14">
      <c r="A1994" s="4">
        <f>'Листы на печать'!B2128</f>
        <v>0</v>
      </c>
      <c r="B1994" s="4">
        <f>'Листы на печать'!Y2128</f>
        <v>0</v>
      </c>
      <c r="C1994" s="4">
        <f>'Листы на печать'!AA2128</f>
        <v>0</v>
      </c>
      <c r="D1994" s="5" t="str">
        <f t="shared" si="124"/>
        <v>00</v>
      </c>
      <c r="E1994" s="4">
        <f>'Листы на печать'!AC2128</f>
        <v>0</v>
      </c>
      <c r="F1994" s="4">
        <f>'Листы на печать'!AE2128</f>
        <v>0</v>
      </c>
      <c r="G1994" s="5">
        <f t="shared" si="125"/>
        <v>0</v>
      </c>
      <c r="H1994" s="4">
        <f>'Листы на печать'!J2128</f>
        <v>0</v>
      </c>
      <c r="I1994" s="4">
        <f>'Листы на печать'!L2128</f>
        <v>0</v>
      </c>
      <c r="J1994" s="5">
        <f t="shared" si="126"/>
        <v>0</v>
      </c>
      <c r="K1994" s="4">
        <f>'Листы на печать'!M2128</f>
        <v>0</v>
      </c>
      <c r="L1994" s="4" t="str">
        <f t="shared" si="127"/>
        <v>00</v>
      </c>
      <c r="M1994" s="4">
        <f>'Листы на печать'!N2128</f>
        <v>0</v>
      </c>
      <c r="N1994" s="4">
        <f>'Листы на печать'!P2128</f>
        <v>0</v>
      </c>
    </row>
    <row r="1995" spans="1:14">
      <c r="A1995" s="4">
        <f>'Листы на печать'!B2129</f>
        <v>0</v>
      </c>
      <c r="B1995" s="4">
        <f>'Листы на печать'!Y2129</f>
        <v>0</v>
      </c>
      <c r="C1995" s="4">
        <f>'Листы на печать'!AA2129</f>
        <v>0</v>
      </c>
      <c r="D1995" s="5" t="str">
        <f t="shared" si="124"/>
        <v>00</v>
      </c>
      <c r="E1995" s="4">
        <f>'Листы на печать'!AC2129</f>
        <v>0</v>
      </c>
      <c r="F1995" s="4">
        <f>'Листы на печать'!AE2129</f>
        <v>0</v>
      </c>
      <c r="G1995" s="5">
        <f t="shared" si="125"/>
        <v>0</v>
      </c>
      <c r="H1995" s="4">
        <f>'Листы на печать'!J2129</f>
        <v>0</v>
      </c>
      <c r="I1995" s="4">
        <f>'Листы на печать'!L2129</f>
        <v>0</v>
      </c>
      <c r="J1995" s="5">
        <f t="shared" si="126"/>
        <v>0</v>
      </c>
      <c r="K1995" s="4">
        <f>'Листы на печать'!M2129</f>
        <v>0</v>
      </c>
      <c r="L1995" s="4" t="str">
        <f t="shared" si="127"/>
        <v>00</v>
      </c>
      <c r="M1995" s="4">
        <f>'Листы на печать'!N2129</f>
        <v>0</v>
      </c>
      <c r="N1995" s="4">
        <f>'Листы на печать'!P2129</f>
        <v>0</v>
      </c>
    </row>
    <row r="1996" spans="1:14">
      <c r="A1996" s="4">
        <f>'Листы на печать'!B2130</f>
        <v>0</v>
      </c>
      <c r="B1996" s="4">
        <f>'Листы на печать'!Y2130</f>
        <v>0</v>
      </c>
      <c r="C1996" s="4">
        <f>'Листы на печать'!AA2130</f>
        <v>0</v>
      </c>
      <c r="D1996" s="5" t="str">
        <f t="shared" si="124"/>
        <v>00</v>
      </c>
      <c r="E1996" s="4">
        <f>'Листы на печать'!AC2130</f>
        <v>0</v>
      </c>
      <c r="F1996" s="4">
        <f>'Листы на печать'!AE2130</f>
        <v>0</v>
      </c>
      <c r="G1996" s="5">
        <f t="shared" si="125"/>
        <v>0</v>
      </c>
      <c r="H1996" s="4">
        <f>'Листы на печать'!J2130</f>
        <v>0</v>
      </c>
      <c r="I1996" s="4">
        <f>'Листы на печать'!L2130</f>
        <v>0</v>
      </c>
      <c r="J1996" s="5">
        <f t="shared" si="126"/>
        <v>0</v>
      </c>
      <c r="K1996" s="4">
        <f>'Листы на печать'!M2130</f>
        <v>0</v>
      </c>
      <c r="L1996" s="4" t="str">
        <f t="shared" si="127"/>
        <v>00</v>
      </c>
      <c r="M1996" s="4">
        <f>'Листы на печать'!N2130</f>
        <v>0</v>
      </c>
      <c r="N1996" s="4">
        <f>'Листы на печать'!P2130</f>
        <v>0</v>
      </c>
    </row>
    <row r="1997" spans="1:14">
      <c r="A1997" s="4">
        <f>'Листы на печать'!B2131</f>
        <v>0</v>
      </c>
      <c r="B1997" s="4">
        <f>'Листы на печать'!Y2131</f>
        <v>0</v>
      </c>
      <c r="C1997" s="4">
        <f>'Листы на печать'!AA2131</f>
        <v>0</v>
      </c>
      <c r="D1997" s="5" t="str">
        <f t="shared" si="124"/>
        <v>00</v>
      </c>
      <c r="E1997" s="4">
        <f>'Листы на печать'!AC2131</f>
        <v>0</v>
      </c>
      <c r="F1997" s="4">
        <f>'Листы на печать'!AE2131</f>
        <v>0</v>
      </c>
      <c r="G1997" s="5">
        <f t="shared" si="125"/>
        <v>0</v>
      </c>
      <c r="H1997" s="4">
        <f>'Листы на печать'!J2131</f>
        <v>0</v>
      </c>
      <c r="I1997" s="4">
        <f>'Листы на печать'!L2131</f>
        <v>0</v>
      </c>
      <c r="J1997" s="5">
        <f t="shared" si="126"/>
        <v>0</v>
      </c>
      <c r="K1997" s="4">
        <f>'Листы на печать'!M2131</f>
        <v>0</v>
      </c>
      <c r="L1997" s="4" t="str">
        <f t="shared" si="127"/>
        <v>00</v>
      </c>
      <c r="M1997" s="4">
        <f>'Листы на печать'!N2131</f>
        <v>0</v>
      </c>
      <c r="N1997" s="4">
        <f>'Листы на печать'!P2131</f>
        <v>0</v>
      </c>
    </row>
    <row r="1998" spans="1:14">
      <c r="A1998" s="4">
        <f>'Листы на печать'!B2132</f>
        <v>0</v>
      </c>
      <c r="B1998" s="4">
        <f>'Листы на печать'!Y2132</f>
        <v>0</v>
      </c>
      <c r="C1998" s="4">
        <f>'Листы на печать'!AA2132</f>
        <v>0</v>
      </c>
      <c r="D1998" s="5" t="str">
        <f t="shared" ref="D1998:D2061" si="128">CONCATENATE(B1998, E1998)</f>
        <v>00</v>
      </c>
      <c r="E1998" s="4">
        <f>'Листы на печать'!AC2132</f>
        <v>0</v>
      </c>
      <c r="F1998" s="4">
        <f>'Листы на печать'!AE2132</f>
        <v>0</v>
      </c>
      <c r="G1998" s="5">
        <f t="shared" si="125"/>
        <v>0</v>
      </c>
      <c r="H1998" s="4">
        <f>'Листы на печать'!J2132</f>
        <v>0</v>
      </c>
      <c r="I1998" s="4">
        <f>'Листы на печать'!L2132</f>
        <v>0</v>
      </c>
      <c r="J1998" s="5">
        <f t="shared" si="126"/>
        <v>0</v>
      </c>
      <c r="K1998" s="4">
        <f>'Листы на печать'!M2132</f>
        <v>0</v>
      </c>
      <c r="L1998" s="4" t="str">
        <f t="shared" si="127"/>
        <v>00</v>
      </c>
      <c r="M1998" s="4">
        <f>'Листы на печать'!N2132</f>
        <v>0</v>
      </c>
      <c r="N1998" s="4">
        <f>'Листы на печать'!P2132</f>
        <v>0</v>
      </c>
    </row>
    <row r="1999" spans="1:14">
      <c r="A1999" s="4">
        <f>'Листы на печать'!B2133</f>
        <v>0</v>
      </c>
      <c r="B1999" s="4">
        <f>'Листы на печать'!Y2133</f>
        <v>0</v>
      </c>
      <c r="C1999" s="4">
        <f>'Листы на печать'!AA2133</f>
        <v>0</v>
      </c>
      <c r="D1999" s="5" t="str">
        <f t="shared" si="128"/>
        <v>00</v>
      </c>
      <c r="E1999" s="4">
        <f>'Листы на печать'!AC2133</f>
        <v>0</v>
      </c>
      <c r="F1999" s="4">
        <f>'Листы на печать'!AE2133</f>
        <v>0</v>
      </c>
      <c r="G1999" s="5">
        <f t="shared" si="125"/>
        <v>0</v>
      </c>
      <c r="H1999" s="4">
        <f>'Листы на печать'!J2133</f>
        <v>0</v>
      </c>
      <c r="I1999" s="4">
        <f>'Листы на печать'!L2133</f>
        <v>0</v>
      </c>
      <c r="J1999" s="5">
        <f t="shared" si="126"/>
        <v>0</v>
      </c>
      <c r="K1999" s="4">
        <f>'Листы на печать'!M2133</f>
        <v>0</v>
      </c>
      <c r="L1999" s="4" t="str">
        <f t="shared" si="127"/>
        <v>00</v>
      </c>
      <c r="M1999" s="4">
        <f>'Листы на печать'!N2133</f>
        <v>0</v>
      </c>
      <c r="N1999" s="4">
        <f>'Листы на печать'!P2133</f>
        <v>0</v>
      </c>
    </row>
    <row r="2000" spans="1:14">
      <c r="A2000" s="4">
        <f>'Листы на печать'!B2134</f>
        <v>0</v>
      </c>
      <c r="B2000" s="4">
        <f>'Листы на печать'!Y2134</f>
        <v>0</v>
      </c>
      <c r="C2000" s="4">
        <f>'Листы на печать'!AA2134</f>
        <v>0</v>
      </c>
      <c r="D2000" s="5" t="str">
        <f t="shared" si="128"/>
        <v>00</v>
      </c>
      <c r="E2000" s="4">
        <f>'Листы на печать'!AC2134</f>
        <v>0</v>
      </c>
      <c r="F2000" s="4">
        <f>'Листы на печать'!AE2134</f>
        <v>0</v>
      </c>
      <c r="G2000" s="5">
        <f t="shared" si="125"/>
        <v>0</v>
      </c>
      <c r="H2000" s="4">
        <f>'Листы на печать'!J2134</f>
        <v>0</v>
      </c>
      <c r="I2000" s="4">
        <f>'Листы на печать'!L2134</f>
        <v>0</v>
      </c>
      <c r="J2000" s="5">
        <f t="shared" si="126"/>
        <v>0</v>
      </c>
      <c r="K2000" s="4">
        <f>'Листы на печать'!M2134</f>
        <v>0</v>
      </c>
      <c r="L2000" s="4" t="str">
        <f t="shared" si="127"/>
        <v>00</v>
      </c>
      <c r="M2000" s="4">
        <f>'Листы на печать'!N2134</f>
        <v>0</v>
      </c>
      <c r="N2000" s="4">
        <f>'Листы на печать'!P2134</f>
        <v>0</v>
      </c>
    </row>
    <row r="2001" spans="1:14">
      <c r="A2001" s="4">
        <f>'Листы на печать'!B2135</f>
        <v>0</v>
      </c>
      <c r="B2001" s="4">
        <f>'Листы на печать'!Y2135</f>
        <v>0</v>
      </c>
      <c r="C2001" s="4">
        <f>'Листы на печать'!AA2135</f>
        <v>0</v>
      </c>
      <c r="D2001" s="5" t="str">
        <f t="shared" si="128"/>
        <v>00</v>
      </c>
      <c r="E2001" s="4">
        <f>'Листы на печать'!AC2135</f>
        <v>0</v>
      </c>
      <c r="F2001" s="4">
        <f>'Листы на печать'!AE2135</f>
        <v>0</v>
      </c>
      <c r="G2001" s="5">
        <f t="shared" si="125"/>
        <v>0</v>
      </c>
      <c r="H2001" s="4">
        <f>'Листы на печать'!J2135</f>
        <v>0</v>
      </c>
      <c r="I2001" s="4">
        <f>'Листы на печать'!L2135</f>
        <v>0</v>
      </c>
      <c r="J2001" s="5">
        <f t="shared" si="126"/>
        <v>0</v>
      </c>
      <c r="K2001" s="4">
        <f>'Листы на печать'!M2135</f>
        <v>0</v>
      </c>
      <c r="L2001" s="4" t="str">
        <f t="shared" si="127"/>
        <v>00</v>
      </c>
      <c r="M2001" s="4">
        <f>'Листы на печать'!N2135</f>
        <v>0</v>
      </c>
      <c r="N2001" s="4">
        <f>'Листы на печать'!P2135</f>
        <v>0</v>
      </c>
    </row>
    <row r="2002" spans="1:14">
      <c r="A2002" s="4">
        <f>'Листы на печать'!B2136</f>
        <v>0</v>
      </c>
      <c r="B2002" s="4">
        <f>'Листы на печать'!Y2136</f>
        <v>0</v>
      </c>
      <c r="C2002" s="4">
        <f>'Листы на печать'!AA2136</f>
        <v>0</v>
      </c>
      <c r="D2002" s="5" t="str">
        <f t="shared" si="128"/>
        <v>00</v>
      </c>
      <c r="E2002" s="4">
        <f>'Листы на печать'!AC2136</f>
        <v>0</v>
      </c>
      <c r="F2002" s="4">
        <f>'Листы на печать'!AE2136</f>
        <v>0</v>
      </c>
      <c r="G2002" s="5">
        <f t="shared" si="125"/>
        <v>0</v>
      </c>
      <c r="H2002" s="4">
        <f>'Листы на печать'!J2136</f>
        <v>0</v>
      </c>
      <c r="I2002" s="4">
        <f>'Листы на печать'!L2136</f>
        <v>0</v>
      </c>
      <c r="J2002" s="5">
        <f t="shared" si="126"/>
        <v>0</v>
      </c>
      <c r="K2002" s="4">
        <f>'Листы на печать'!M2136</f>
        <v>0</v>
      </c>
      <c r="L2002" s="4" t="str">
        <f t="shared" si="127"/>
        <v>00</v>
      </c>
      <c r="M2002" s="4">
        <f>'Листы на печать'!N2136</f>
        <v>0</v>
      </c>
      <c r="N2002" s="4">
        <f>'Листы на печать'!P2136</f>
        <v>0</v>
      </c>
    </row>
    <row r="2003" spans="1:14">
      <c r="A2003" s="4">
        <f>'Листы на печать'!B2137</f>
        <v>0</v>
      </c>
      <c r="B2003" s="4">
        <f>'Листы на печать'!Y2137</f>
        <v>0</v>
      </c>
      <c r="C2003" s="4">
        <f>'Листы на печать'!AA2137</f>
        <v>0</v>
      </c>
      <c r="D2003" s="5" t="str">
        <f t="shared" si="128"/>
        <v>00</v>
      </c>
      <c r="E2003" s="4">
        <f>'Листы на печать'!AC2137</f>
        <v>0</v>
      </c>
      <c r="F2003" s="4">
        <f>'Листы на печать'!AE2137</f>
        <v>0</v>
      </c>
      <c r="G2003" s="5">
        <f t="shared" si="125"/>
        <v>0</v>
      </c>
      <c r="H2003" s="4">
        <f>'Листы на печать'!J2137</f>
        <v>0</v>
      </c>
      <c r="I2003" s="4">
        <f>'Листы на печать'!L2137</f>
        <v>0</v>
      </c>
      <c r="J2003" s="5">
        <f t="shared" si="126"/>
        <v>0</v>
      </c>
      <c r="K2003" s="4">
        <f>'Листы на печать'!M2137</f>
        <v>0</v>
      </c>
      <c r="L2003" s="4" t="str">
        <f t="shared" si="127"/>
        <v>00</v>
      </c>
      <c r="M2003" s="4">
        <f>'Листы на печать'!N2137</f>
        <v>0</v>
      </c>
      <c r="N2003" s="4">
        <f>'Листы на печать'!P2137</f>
        <v>0</v>
      </c>
    </row>
    <row r="2004" spans="1:14">
      <c r="A2004" s="4">
        <f>'Листы на печать'!B2138</f>
        <v>0</v>
      </c>
      <c r="B2004" s="4">
        <f>'Листы на печать'!Y2138</f>
        <v>0</v>
      </c>
      <c r="C2004" s="4">
        <f>'Листы на печать'!AA2138</f>
        <v>0</v>
      </c>
      <c r="D2004" s="5" t="str">
        <f t="shared" si="128"/>
        <v>00</v>
      </c>
      <c r="E2004" s="4">
        <f>'Листы на печать'!AC2138</f>
        <v>0</v>
      </c>
      <c r="F2004" s="4">
        <f>'Листы на печать'!AE2138</f>
        <v>0</v>
      </c>
      <c r="G2004" s="5">
        <f t="shared" si="125"/>
        <v>0</v>
      </c>
      <c r="H2004" s="4">
        <f>'Листы на печать'!J2138</f>
        <v>0</v>
      </c>
      <c r="I2004" s="4">
        <f>'Листы на печать'!L2138</f>
        <v>0</v>
      </c>
      <c r="J2004" s="5">
        <f t="shared" si="126"/>
        <v>0</v>
      </c>
      <c r="K2004" s="4">
        <f>'Листы на печать'!M2138</f>
        <v>0</v>
      </c>
      <c r="L2004" s="4" t="str">
        <f t="shared" si="127"/>
        <v>00</v>
      </c>
      <c r="M2004" s="4">
        <f>'Листы на печать'!N2138</f>
        <v>0</v>
      </c>
      <c r="N2004" s="4">
        <f>'Листы на печать'!P2138</f>
        <v>0</v>
      </c>
    </row>
    <row r="2005" spans="1:14">
      <c r="A2005" s="4">
        <f>'Листы на печать'!B2139</f>
        <v>0</v>
      </c>
      <c r="B2005" s="4">
        <f>'Листы на печать'!Y2139</f>
        <v>0</v>
      </c>
      <c r="C2005" s="4">
        <f>'Листы на печать'!AA2139</f>
        <v>0</v>
      </c>
      <c r="D2005" s="5" t="str">
        <f t="shared" si="128"/>
        <v>00</v>
      </c>
      <c r="E2005" s="4">
        <f>'Листы на печать'!AC2139</f>
        <v>0</v>
      </c>
      <c r="F2005" s="4">
        <f>'Листы на печать'!AE2139</f>
        <v>0</v>
      </c>
      <c r="G2005" s="5">
        <f t="shared" si="125"/>
        <v>0</v>
      </c>
      <c r="H2005" s="4">
        <f>'Листы на печать'!J2139</f>
        <v>0</v>
      </c>
      <c r="I2005" s="4">
        <f>'Листы на печать'!L2139</f>
        <v>0</v>
      </c>
      <c r="J2005" s="5">
        <f t="shared" si="126"/>
        <v>0</v>
      </c>
      <c r="K2005" s="4">
        <f>'Листы на печать'!M2139</f>
        <v>0</v>
      </c>
      <c r="L2005" s="4" t="str">
        <f t="shared" si="127"/>
        <v>00</v>
      </c>
      <c r="M2005" s="4">
        <f>'Листы на печать'!N2139</f>
        <v>0</v>
      </c>
      <c r="N2005" s="4">
        <f>'Листы на печать'!P2139</f>
        <v>0</v>
      </c>
    </row>
    <row r="2006" spans="1:14">
      <c r="A2006" s="4">
        <f>'Листы на печать'!B2140</f>
        <v>0</v>
      </c>
      <c r="B2006" s="4">
        <f>'Листы на печать'!Y2140</f>
        <v>0</v>
      </c>
      <c r="C2006" s="4">
        <f>'Листы на печать'!AA2140</f>
        <v>0</v>
      </c>
      <c r="D2006" s="5" t="str">
        <f t="shared" si="128"/>
        <v>00</v>
      </c>
      <c r="E2006" s="4">
        <f>'Листы на печать'!AC2140</f>
        <v>0</v>
      </c>
      <c r="F2006" s="4">
        <f>'Листы на печать'!AE2140</f>
        <v>0</v>
      </c>
      <c r="G2006" s="5">
        <f t="shared" si="125"/>
        <v>0</v>
      </c>
      <c r="H2006" s="4">
        <f>'Листы на печать'!J2140</f>
        <v>0</v>
      </c>
      <c r="I2006" s="4">
        <f>'Листы на печать'!L2140</f>
        <v>0</v>
      </c>
      <c r="J2006" s="5">
        <f t="shared" si="126"/>
        <v>0</v>
      </c>
      <c r="K2006" s="4">
        <f>'Листы на печать'!M2140</f>
        <v>0</v>
      </c>
      <c r="L2006" s="4" t="str">
        <f t="shared" si="127"/>
        <v>00</v>
      </c>
      <c r="M2006" s="4">
        <f>'Листы на печать'!N2140</f>
        <v>0</v>
      </c>
      <c r="N2006" s="4">
        <f>'Листы на печать'!P2140</f>
        <v>0</v>
      </c>
    </row>
    <row r="2007" spans="1:14">
      <c r="A2007" s="4">
        <f>'Листы на печать'!B2141</f>
        <v>0</v>
      </c>
      <c r="B2007" s="4">
        <f>'Листы на печать'!Y2141</f>
        <v>0</v>
      </c>
      <c r="C2007" s="4">
        <f>'Листы на печать'!AA2141</f>
        <v>0</v>
      </c>
      <c r="D2007" s="5" t="str">
        <f t="shared" si="128"/>
        <v>00</v>
      </c>
      <c r="E2007" s="4">
        <f>'Листы на печать'!AC2141</f>
        <v>0</v>
      </c>
      <c r="F2007" s="4">
        <f>'Листы на печать'!AE2141</f>
        <v>0</v>
      </c>
      <c r="G2007" s="5">
        <f t="shared" si="125"/>
        <v>0</v>
      </c>
      <c r="H2007" s="4">
        <f>'Листы на печать'!J2141</f>
        <v>0</v>
      </c>
      <c r="I2007" s="4">
        <f>'Листы на печать'!L2141</f>
        <v>0</v>
      </c>
      <c r="J2007" s="5">
        <f t="shared" si="126"/>
        <v>0</v>
      </c>
      <c r="K2007" s="4">
        <f>'Листы на печать'!M2141</f>
        <v>0</v>
      </c>
      <c r="L2007" s="4" t="str">
        <f t="shared" si="127"/>
        <v>00</v>
      </c>
      <c r="M2007" s="4">
        <f>'Листы на печать'!N2141</f>
        <v>0</v>
      </c>
      <c r="N2007" s="4">
        <f>'Листы на печать'!P2141</f>
        <v>0</v>
      </c>
    </row>
    <row r="2008" spans="1:14">
      <c r="A2008" s="4">
        <f>'Листы на печать'!B2142</f>
        <v>0</v>
      </c>
      <c r="B2008" s="4">
        <f>'Листы на печать'!Y2142</f>
        <v>0</v>
      </c>
      <c r="C2008" s="4">
        <f>'Листы на печать'!AA2142</f>
        <v>0</v>
      </c>
      <c r="D2008" s="5" t="str">
        <f t="shared" si="128"/>
        <v>00</v>
      </c>
      <c r="E2008" s="4">
        <f>'Листы на печать'!AC2142</f>
        <v>0</v>
      </c>
      <c r="F2008" s="4">
        <f>'Листы на печать'!AE2142</f>
        <v>0</v>
      </c>
      <c r="G2008" s="5">
        <f t="shared" si="125"/>
        <v>0</v>
      </c>
      <c r="H2008" s="4">
        <f>'Листы на печать'!J2142</f>
        <v>0</v>
      </c>
      <c r="I2008" s="4">
        <f>'Листы на печать'!L2142</f>
        <v>0</v>
      </c>
      <c r="J2008" s="5">
        <f t="shared" si="126"/>
        <v>0</v>
      </c>
      <c r="K2008" s="4">
        <f>'Листы на печать'!M2142</f>
        <v>0</v>
      </c>
      <c r="L2008" s="4" t="str">
        <f t="shared" si="127"/>
        <v>00</v>
      </c>
      <c r="M2008" s="4">
        <f>'Листы на печать'!N2142</f>
        <v>0</v>
      </c>
      <c r="N2008" s="4">
        <f>'Листы на печать'!P2142</f>
        <v>0</v>
      </c>
    </row>
    <row r="2009" spans="1:14">
      <c r="A2009" s="4">
        <f>'Листы на печать'!B2143</f>
        <v>0</v>
      </c>
      <c r="B2009" s="4">
        <f>'Листы на печать'!Y2143</f>
        <v>0</v>
      </c>
      <c r="C2009" s="4">
        <f>'Листы на печать'!AA2143</f>
        <v>0</v>
      </c>
      <c r="D2009" s="5" t="str">
        <f t="shared" si="128"/>
        <v>00</v>
      </c>
      <c r="E2009" s="4">
        <f>'Листы на печать'!AC2143</f>
        <v>0</v>
      </c>
      <c r="F2009" s="4">
        <f>'Листы на печать'!AE2143</f>
        <v>0</v>
      </c>
      <c r="G2009" s="5">
        <f t="shared" si="125"/>
        <v>0</v>
      </c>
      <c r="H2009" s="4">
        <f>'Листы на печать'!J2143</f>
        <v>0</v>
      </c>
      <c r="I2009" s="4">
        <f>'Листы на печать'!L2143</f>
        <v>0</v>
      </c>
      <c r="J2009" s="5">
        <f t="shared" si="126"/>
        <v>0</v>
      </c>
      <c r="K2009" s="4">
        <f>'Листы на печать'!M2143</f>
        <v>0</v>
      </c>
      <c r="L2009" s="4" t="str">
        <f t="shared" si="127"/>
        <v>00</v>
      </c>
      <c r="M2009" s="4">
        <f>'Листы на печать'!N2143</f>
        <v>0</v>
      </c>
      <c r="N2009" s="4">
        <f>'Листы на печать'!P2143</f>
        <v>0</v>
      </c>
    </row>
    <row r="2010" spans="1:14">
      <c r="A2010" s="4">
        <f>'Листы на печать'!B2144</f>
        <v>0</v>
      </c>
      <c r="B2010" s="4">
        <f>'Листы на печать'!Y2144</f>
        <v>0</v>
      </c>
      <c r="C2010" s="4">
        <f>'Листы на печать'!AA2144</f>
        <v>0</v>
      </c>
      <c r="D2010" s="5" t="str">
        <f t="shared" si="128"/>
        <v>00</v>
      </c>
      <c r="E2010" s="4">
        <f>'Листы на печать'!AC2144</f>
        <v>0</v>
      </c>
      <c r="F2010" s="4">
        <f>'Листы на печать'!AE2144</f>
        <v>0</v>
      </c>
      <c r="G2010" s="5">
        <f t="shared" si="125"/>
        <v>0</v>
      </c>
      <c r="H2010" s="4">
        <f>'Листы на печать'!J2144</f>
        <v>0</v>
      </c>
      <c r="I2010" s="4">
        <f>'Листы на печать'!L2144</f>
        <v>0</v>
      </c>
      <c r="J2010" s="5">
        <f t="shared" si="126"/>
        <v>0</v>
      </c>
      <c r="K2010" s="4">
        <f>'Листы на печать'!M2144</f>
        <v>0</v>
      </c>
      <c r="L2010" s="4" t="str">
        <f t="shared" si="127"/>
        <v>00</v>
      </c>
      <c r="M2010" s="4">
        <f>'Листы на печать'!N2144</f>
        <v>0</v>
      </c>
      <c r="N2010" s="4">
        <f>'Листы на печать'!P2144</f>
        <v>0</v>
      </c>
    </row>
    <row r="2011" spans="1:14">
      <c r="A2011" s="4">
        <f>'Листы на печать'!B2145</f>
        <v>0</v>
      </c>
      <c r="B2011" s="4">
        <f>'Листы на печать'!Y2145</f>
        <v>0</v>
      </c>
      <c r="C2011" s="4">
        <f>'Листы на печать'!AA2145</f>
        <v>0</v>
      </c>
      <c r="D2011" s="5" t="str">
        <f t="shared" si="128"/>
        <v>00</v>
      </c>
      <c r="E2011" s="4">
        <f>'Листы на печать'!AC2145</f>
        <v>0</v>
      </c>
      <c r="F2011" s="4">
        <f>'Листы на печать'!AE2145</f>
        <v>0</v>
      </c>
      <c r="G2011" s="5">
        <f t="shared" si="125"/>
        <v>0</v>
      </c>
      <c r="H2011" s="4">
        <f>'Листы на печать'!J2145</f>
        <v>0</v>
      </c>
      <c r="I2011" s="4">
        <f>'Листы на печать'!L2145</f>
        <v>0</v>
      </c>
      <c r="J2011" s="5">
        <f t="shared" si="126"/>
        <v>0</v>
      </c>
      <c r="K2011" s="4">
        <f>'Листы на печать'!M2145</f>
        <v>0</v>
      </c>
      <c r="L2011" s="4" t="str">
        <f t="shared" si="127"/>
        <v>00</v>
      </c>
      <c r="M2011" s="4">
        <f>'Листы на печать'!N2145</f>
        <v>0</v>
      </c>
      <c r="N2011" s="4">
        <f>'Листы на печать'!P2145</f>
        <v>0</v>
      </c>
    </row>
    <row r="2012" spans="1:14">
      <c r="A2012" s="4">
        <f>'Листы на печать'!B2146</f>
        <v>0</v>
      </c>
      <c r="B2012" s="4">
        <f>'Листы на печать'!Y2146</f>
        <v>0</v>
      </c>
      <c r="C2012" s="4">
        <f>'Листы на печать'!AA2146</f>
        <v>0</v>
      </c>
      <c r="D2012" s="5" t="str">
        <f t="shared" si="128"/>
        <v>00</v>
      </c>
      <c r="E2012" s="4">
        <f>'Листы на печать'!AC2146</f>
        <v>0</v>
      </c>
      <c r="F2012" s="4">
        <f>'Листы на печать'!AE2146</f>
        <v>0</v>
      </c>
      <c r="G2012" s="5">
        <f t="shared" si="125"/>
        <v>0</v>
      </c>
      <c r="H2012" s="4">
        <f>'Листы на печать'!J2146</f>
        <v>0</v>
      </c>
      <c r="I2012" s="4">
        <f>'Листы на печать'!L2146</f>
        <v>0</v>
      </c>
      <c r="J2012" s="5">
        <f t="shared" si="126"/>
        <v>0</v>
      </c>
      <c r="K2012" s="4">
        <f>'Листы на печать'!M2146</f>
        <v>0</v>
      </c>
      <c r="L2012" s="4" t="str">
        <f t="shared" si="127"/>
        <v>00</v>
      </c>
      <c r="M2012" s="4">
        <f>'Листы на печать'!N2146</f>
        <v>0</v>
      </c>
      <c r="N2012" s="4">
        <f>'Листы на печать'!P2146</f>
        <v>0</v>
      </c>
    </row>
    <row r="2013" spans="1:14">
      <c r="A2013" s="4">
        <f>'Листы на печать'!B2147</f>
        <v>0</v>
      </c>
      <c r="B2013" s="4">
        <f>'Листы на печать'!Y2147</f>
        <v>0</v>
      </c>
      <c r="C2013" s="4" t="str">
        <f>'Листы на печать'!AA2147</f>
        <v>АП-08/15-АОВ2.К</v>
      </c>
      <c r="D2013" s="5" t="str">
        <f t="shared" si="128"/>
        <v>00</v>
      </c>
      <c r="E2013" s="4">
        <f>'Листы на печать'!AC2147</f>
        <v>0</v>
      </c>
      <c r="F2013" s="4">
        <f>'Листы на печать'!AE2147</f>
        <v>0</v>
      </c>
      <c r="G2013" s="5">
        <f t="shared" si="125"/>
        <v>0</v>
      </c>
      <c r="H2013" s="4">
        <f>'Листы на печать'!J2147</f>
        <v>0</v>
      </c>
      <c r="I2013" s="4">
        <f>'Листы на печать'!L2147</f>
        <v>0</v>
      </c>
      <c r="J2013" s="5">
        <f t="shared" si="126"/>
        <v>0</v>
      </c>
      <c r="K2013" s="4">
        <f>'Листы на печать'!M2147</f>
        <v>0</v>
      </c>
      <c r="L2013" s="4" t="str">
        <f t="shared" si="127"/>
        <v>00</v>
      </c>
      <c r="M2013" s="4">
        <f>'Листы на печать'!N2147</f>
        <v>0</v>
      </c>
      <c r="N2013" s="4">
        <f>'Листы на печать'!P2147</f>
        <v>0</v>
      </c>
    </row>
    <row r="2014" spans="1:14">
      <c r="A2014" s="4">
        <f>'Листы на печать'!B2148</f>
        <v>0</v>
      </c>
      <c r="B2014" s="4">
        <f>'Листы на печать'!Y2148</f>
        <v>0</v>
      </c>
      <c r="C2014" s="4">
        <f>'Листы на печать'!AA2148</f>
        <v>0</v>
      </c>
      <c r="D2014" s="5" t="str">
        <f t="shared" si="128"/>
        <v>00</v>
      </c>
      <c r="E2014" s="4">
        <f>'Листы на печать'!AC2148</f>
        <v>0</v>
      </c>
      <c r="F2014" s="4">
        <f>'Листы на печать'!AE2148</f>
        <v>0</v>
      </c>
      <c r="G2014" s="5">
        <f t="shared" si="125"/>
        <v>0</v>
      </c>
      <c r="H2014" s="4">
        <f>'Листы на печать'!J2148</f>
        <v>0</v>
      </c>
      <c r="I2014" s="4">
        <f>'Листы на печать'!L2148</f>
        <v>0</v>
      </c>
      <c r="J2014" s="5">
        <f t="shared" si="126"/>
        <v>0</v>
      </c>
      <c r="K2014" s="4">
        <f>'Листы на печать'!M2148</f>
        <v>0</v>
      </c>
      <c r="L2014" s="4" t="str">
        <f t="shared" si="127"/>
        <v>00</v>
      </c>
      <c r="M2014" s="4">
        <f>'Листы на печать'!N2148</f>
        <v>0</v>
      </c>
      <c r="N2014" s="4">
        <f>'Листы на печать'!P2148</f>
        <v>0</v>
      </c>
    </row>
    <row r="2015" spans="1:14">
      <c r="A2015" s="4">
        <f>'Листы на печать'!B2149</f>
        <v>0</v>
      </c>
      <c r="B2015" s="4">
        <f>'Листы на печать'!Y2149</f>
        <v>0</v>
      </c>
      <c r="C2015" s="4">
        <f>'Листы на печать'!AA2149</f>
        <v>0</v>
      </c>
      <c r="D2015" s="5" t="str">
        <f t="shared" si="128"/>
        <v>00</v>
      </c>
      <c r="E2015" s="4">
        <f>'Листы на печать'!AC2149</f>
        <v>0</v>
      </c>
      <c r="F2015" s="4">
        <f>'Листы на печать'!AE2149</f>
        <v>0</v>
      </c>
      <c r="G2015" s="5">
        <f t="shared" si="125"/>
        <v>0</v>
      </c>
      <c r="H2015" s="4">
        <f>'Листы на печать'!J2149</f>
        <v>0</v>
      </c>
      <c r="I2015" s="4">
        <f>'Листы на печать'!L2149</f>
        <v>0</v>
      </c>
      <c r="J2015" s="5">
        <f t="shared" si="126"/>
        <v>0</v>
      </c>
      <c r="K2015" s="4">
        <f>'Листы на печать'!M2149</f>
        <v>0</v>
      </c>
      <c r="L2015" s="4" t="str">
        <f t="shared" si="127"/>
        <v>00</v>
      </c>
      <c r="M2015" s="4">
        <f>'Листы на печать'!N2149</f>
        <v>0</v>
      </c>
      <c r="N2015" s="4">
        <f>'Листы на печать'!P2149</f>
        <v>0</v>
      </c>
    </row>
    <row r="2016" spans="1:14">
      <c r="A2016" s="4">
        <f>'Листы на печать'!B2150</f>
        <v>0</v>
      </c>
      <c r="B2016" s="4">
        <f>'Листы на печать'!Y2150</f>
        <v>0</v>
      </c>
      <c r="C2016" s="4">
        <f>'Листы на печать'!AA2150</f>
        <v>0</v>
      </c>
      <c r="D2016" s="5" t="str">
        <f t="shared" si="128"/>
        <v>00</v>
      </c>
      <c r="E2016" s="4">
        <f>'Листы на печать'!AC2150</f>
        <v>0</v>
      </c>
      <c r="F2016" s="4">
        <f>'Листы на печать'!AE2150</f>
        <v>0</v>
      </c>
      <c r="G2016" s="5">
        <f t="shared" si="125"/>
        <v>0</v>
      </c>
      <c r="H2016" s="4">
        <f>'Листы на печать'!J2150</f>
        <v>0</v>
      </c>
      <c r="I2016" s="4">
        <f>'Листы на печать'!L2150</f>
        <v>0</v>
      </c>
      <c r="J2016" s="5">
        <f t="shared" si="126"/>
        <v>0</v>
      </c>
      <c r="K2016" s="4">
        <f>'Листы на печать'!M2150</f>
        <v>0</v>
      </c>
      <c r="L2016" s="4" t="str">
        <f t="shared" si="127"/>
        <v>00</v>
      </c>
      <c r="M2016" s="4">
        <f>'Листы на печать'!N2150</f>
        <v>0</v>
      </c>
      <c r="N2016" s="4">
        <f>'Листы на печать'!P2150</f>
        <v>0</v>
      </c>
    </row>
    <row r="2017" spans="1:14">
      <c r="A2017" s="4">
        <f>'Листы на печать'!B2151</f>
        <v>0</v>
      </c>
      <c r="B2017" s="4">
        <f>'Листы на печать'!Y2151</f>
        <v>0</v>
      </c>
      <c r="C2017" s="4">
        <f>'Листы на печать'!AA2151</f>
        <v>0</v>
      </c>
      <c r="D2017" s="5" t="str">
        <f t="shared" si="128"/>
        <v>00</v>
      </c>
      <c r="E2017" s="4">
        <f>'Листы на печать'!AC2151</f>
        <v>0</v>
      </c>
      <c r="F2017" s="4">
        <f>'Листы на печать'!AE2151</f>
        <v>0</v>
      </c>
      <c r="G2017" s="5">
        <f t="shared" si="125"/>
        <v>0</v>
      </c>
      <c r="H2017" s="4">
        <f>'Листы на печать'!J2151</f>
        <v>0</v>
      </c>
      <c r="I2017" s="4">
        <f>'Листы на печать'!L2151</f>
        <v>0</v>
      </c>
      <c r="J2017" s="5">
        <f t="shared" si="126"/>
        <v>0</v>
      </c>
      <c r="K2017" s="4">
        <f>'Листы на печать'!M2151</f>
        <v>0</v>
      </c>
      <c r="L2017" s="4" t="str">
        <f t="shared" si="127"/>
        <v>00</v>
      </c>
      <c r="M2017" s="4">
        <f>'Листы на печать'!N2151</f>
        <v>0</v>
      </c>
      <c r="N2017" s="4">
        <f>'Листы на печать'!P2151</f>
        <v>0</v>
      </c>
    </row>
    <row r="2018" spans="1:14">
      <c r="A2018" s="4" t="str">
        <f>'Листы на печать'!B2152</f>
        <v>Обозначение кабеля, провода</v>
      </c>
      <c r="B2018" s="4" t="str">
        <f>'Листы на печать'!Y2152</f>
        <v>Кабель, провод</v>
      </c>
      <c r="C2018" s="4">
        <f>'Листы на печать'!AA2152</f>
        <v>0</v>
      </c>
      <c r="D2018" s="5" t="str">
        <f t="shared" si="128"/>
        <v>Кабель, провод0</v>
      </c>
      <c r="E2018" s="4">
        <f>'Листы на печать'!AC2152</f>
        <v>0</v>
      </c>
      <c r="F2018" s="4">
        <f>'Листы на печать'!AE2152</f>
        <v>0</v>
      </c>
      <c r="G2018" s="5" t="str">
        <f t="shared" si="125"/>
        <v>Обозначение кабеля, провода</v>
      </c>
      <c r="H2018" s="4" t="str">
        <f>'Листы на печать'!J2152</f>
        <v>Участок трассы кабеля, провода</v>
      </c>
      <c r="I2018" s="4">
        <f>'Листы на печать'!L2152</f>
        <v>0</v>
      </c>
      <c r="J2018" s="5" t="str">
        <f t="shared" si="126"/>
        <v>Обозначение кабеля, провода</v>
      </c>
      <c r="K2018" s="4">
        <f>'Листы на печать'!M2152</f>
        <v>0</v>
      </c>
      <c r="L2018" s="4" t="str">
        <f t="shared" si="127"/>
        <v>00</v>
      </c>
      <c r="M2018" s="4">
        <f>'Листы на печать'!N2152</f>
        <v>0</v>
      </c>
      <c r="N2018" s="4">
        <f>'Листы на печать'!P2152</f>
        <v>0</v>
      </c>
    </row>
    <row r="2019" spans="1:14">
      <c r="A2019" s="4">
        <f>'Листы на печать'!B2153</f>
        <v>0</v>
      </c>
      <c r="B2019" s="4" t="str">
        <f>'Листы на печать'!Y2153</f>
        <v>по проекту</v>
      </c>
      <c r="C2019" s="4">
        <f>'Листы на печать'!AA2153</f>
        <v>0</v>
      </c>
      <c r="D2019" s="5" t="str">
        <f t="shared" si="128"/>
        <v>по проекту0</v>
      </c>
      <c r="E2019" s="4">
        <f>'Листы на печать'!AC2153</f>
        <v>0</v>
      </c>
      <c r="F2019" s="4">
        <f>'Листы на печать'!AE2153</f>
        <v>0</v>
      </c>
      <c r="G2019" s="5">
        <f t="shared" si="125"/>
        <v>0</v>
      </c>
      <c r="H2019" s="4" t="str">
        <f>'Листы на печать'!J2153</f>
        <v>в трубе стальной,      Ø/м</v>
      </c>
      <c r="I2019" s="4">
        <f>'Листы на печать'!L2153</f>
        <v>0</v>
      </c>
      <c r="J2019" s="5">
        <f t="shared" si="126"/>
        <v>0</v>
      </c>
      <c r="K2019" s="4" t="str">
        <f>'Листы на печать'!M2153</f>
        <v>в трубе ПВХ (п),  ПНД (пн),  металло-рукаве (м), Ø/м</v>
      </c>
      <c r="L2019" s="4" t="str">
        <f t="shared" si="127"/>
        <v>в трубе ПВХ (п),  ПНД (пн),  металло-рукаве (м), Ø/м0</v>
      </c>
      <c r="M2019" s="4">
        <f>'Листы на печать'!N2153</f>
        <v>0</v>
      </c>
      <c r="N2019" s="4">
        <f>'Листы на печать'!P2153</f>
        <v>0</v>
      </c>
    </row>
    <row r="2020" spans="1:14">
      <c r="A2020" s="4">
        <f>'Листы на печать'!B2154</f>
        <v>0</v>
      </c>
      <c r="B2020" s="4" t="str">
        <f>'Листы на печать'!Y2154</f>
        <v>Марка</v>
      </c>
      <c r="C2020" s="4" t="str">
        <f>'Листы на печать'!AA2154</f>
        <v>Кол., число и сечение жил</v>
      </c>
      <c r="D2020" s="5" t="str">
        <f t="shared" si="128"/>
        <v>Марка0</v>
      </c>
      <c r="E2020" s="4">
        <f>'Листы на печать'!AC2154</f>
        <v>0</v>
      </c>
      <c r="F2020" s="4" t="str">
        <f>'Листы на печать'!AE2154</f>
        <v>Длина, м</v>
      </c>
      <c r="G2020" s="5">
        <f t="shared" si="125"/>
        <v>0</v>
      </c>
      <c r="H2020" s="4">
        <f>'Листы на печать'!J2154</f>
        <v>0</v>
      </c>
      <c r="I2020" s="4">
        <f>'Листы на печать'!L2154</f>
        <v>0</v>
      </c>
      <c r="J2020" s="5">
        <f t="shared" si="126"/>
        <v>0</v>
      </c>
      <c r="K2020" s="4">
        <f>'Листы на печать'!M2154</f>
        <v>0</v>
      </c>
      <c r="L2020" s="4" t="str">
        <f t="shared" si="127"/>
        <v>00</v>
      </c>
      <c r="M2020" s="4">
        <f>'Листы на печать'!N2154</f>
        <v>0</v>
      </c>
      <c r="N2020" s="4">
        <f>'Листы на печать'!P2154</f>
        <v>0</v>
      </c>
    </row>
    <row r="2021" spans="1:14">
      <c r="A2021" s="4">
        <f>'Листы на печать'!B2155</f>
        <v>0</v>
      </c>
      <c r="B2021" s="4">
        <f>'Листы на печать'!Y2155</f>
        <v>0</v>
      </c>
      <c r="C2021" s="4">
        <f>'Листы на печать'!AA2155</f>
        <v>0</v>
      </c>
      <c r="D2021" s="5" t="str">
        <f t="shared" si="128"/>
        <v>00</v>
      </c>
      <c r="E2021" s="4">
        <f>'Листы на печать'!AC2155</f>
        <v>0</v>
      </c>
      <c r="F2021" s="4">
        <f>'Листы на печать'!AE2155</f>
        <v>0</v>
      </c>
      <c r="G2021" s="5">
        <f t="shared" si="125"/>
        <v>0</v>
      </c>
      <c r="H2021" s="4">
        <f>'Листы на печать'!J2155</f>
        <v>0</v>
      </c>
      <c r="I2021" s="4">
        <f>'Листы на печать'!L2155</f>
        <v>0</v>
      </c>
      <c r="J2021" s="5">
        <f t="shared" si="126"/>
        <v>0</v>
      </c>
      <c r="K2021" s="4">
        <f>'Листы на печать'!M2155</f>
        <v>0</v>
      </c>
      <c r="L2021" s="4" t="str">
        <f t="shared" si="127"/>
        <v>00</v>
      </c>
      <c r="M2021" s="4">
        <f>'Листы на печать'!N2155</f>
        <v>0</v>
      </c>
      <c r="N2021" s="4">
        <f>'Листы на печать'!P2155</f>
        <v>0</v>
      </c>
    </row>
    <row r="2022" spans="1:14">
      <c r="A2022" s="4">
        <f>'Листы на печать'!B2156</f>
        <v>0</v>
      </c>
      <c r="B2022" s="4">
        <f>'Листы на печать'!Y2156</f>
        <v>0</v>
      </c>
      <c r="C2022" s="4">
        <f>'Листы на печать'!AA2156</f>
        <v>0</v>
      </c>
      <c r="D2022" s="5" t="str">
        <f t="shared" si="128"/>
        <v>00</v>
      </c>
      <c r="E2022" s="4">
        <f>'Листы на печать'!AC2156</f>
        <v>0</v>
      </c>
      <c r="F2022" s="4">
        <f>'Листы на печать'!AE2156</f>
        <v>0</v>
      </c>
      <c r="G2022" s="5">
        <f t="shared" si="125"/>
        <v>0</v>
      </c>
      <c r="H2022" s="4">
        <f>'Листы на печать'!J2156</f>
        <v>0</v>
      </c>
      <c r="I2022" s="4">
        <f>'Листы на печать'!L2156</f>
        <v>0</v>
      </c>
      <c r="J2022" s="5">
        <f t="shared" si="126"/>
        <v>0</v>
      </c>
      <c r="K2022" s="4">
        <f>'Листы на печать'!M2156</f>
        <v>0</v>
      </c>
      <c r="L2022" s="4" t="str">
        <f t="shared" si="127"/>
        <v>00</v>
      </c>
      <c r="M2022" s="4">
        <f>'Листы на печать'!N2156</f>
        <v>0</v>
      </c>
      <c r="N2022" s="4">
        <f>'Листы на печать'!P2156</f>
        <v>0</v>
      </c>
    </row>
    <row r="2023" spans="1:14">
      <c r="A2023" s="4">
        <f>'Листы на печать'!B2157</f>
        <v>0</v>
      </c>
      <c r="B2023" s="4">
        <f>'Листы на печать'!Y2157</f>
        <v>0</v>
      </c>
      <c r="C2023" s="4">
        <f>'Листы на печать'!AA2157</f>
        <v>0</v>
      </c>
      <c r="D2023" s="5" t="str">
        <f t="shared" si="128"/>
        <v>00</v>
      </c>
      <c r="E2023" s="4">
        <f>'Листы на печать'!AC2157</f>
        <v>0</v>
      </c>
      <c r="F2023" s="4">
        <f>'Листы на печать'!AE2157</f>
        <v>0</v>
      </c>
      <c r="G2023" s="5">
        <f t="shared" si="125"/>
        <v>0</v>
      </c>
      <c r="H2023" s="4">
        <f>'Листы на печать'!J2157</f>
        <v>0</v>
      </c>
      <c r="I2023" s="4">
        <f>'Листы на печать'!L2157</f>
        <v>0</v>
      </c>
      <c r="J2023" s="5">
        <f t="shared" si="126"/>
        <v>0</v>
      </c>
      <c r="K2023" s="4">
        <f>'Листы на печать'!M2157</f>
        <v>0</v>
      </c>
      <c r="L2023" s="4" t="str">
        <f t="shared" si="127"/>
        <v>00</v>
      </c>
      <c r="M2023" s="4">
        <f>'Листы на печать'!N2157</f>
        <v>0</v>
      </c>
      <c r="N2023" s="4">
        <f>'Листы на печать'!P2157</f>
        <v>0</v>
      </c>
    </row>
    <row r="2024" spans="1:14">
      <c r="A2024" s="4">
        <f>'Листы на печать'!B2158</f>
        <v>0</v>
      </c>
      <c r="B2024" s="4">
        <f>'Листы на печать'!Y2158</f>
        <v>0</v>
      </c>
      <c r="C2024" s="4">
        <f>'Листы на печать'!AA2158</f>
        <v>0</v>
      </c>
      <c r="D2024" s="5" t="str">
        <f t="shared" si="128"/>
        <v>00</v>
      </c>
      <c r="E2024" s="4">
        <f>'Листы на печать'!AC2158</f>
        <v>0</v>
      </c>
      <c r="F2024" s="4">
        <f>'Листы на печать'!AE2158</f>
        <v>0</v>
      </c>
      <c r="G2024" s="5">
        <f t="shared" si="125"/>
        <v>0</v>
      </c>
      <c r="H2024" s="4">
        <f>'Листы на печать'!J2158</f>
        <v>0</v>
      </c>
      <c r="I2024" s="4">
        <f>'Листы на печать'!L2158</f>
        <v>0</v>
      </c>
      <c r="J2024" s="5">
        <f t="shared" si="126"/>
        <v>0</v>
      </c>
      <c r="K2024" s="4">
        <f>'Листы на печать'!M2158</f>
        <v>0</v>
      </c>
      <c r="L2024" s="4" t="str">
        <f t="shared" si="127"/>
        <v>00</v>
      </c>
      <c r="M2024" s="4">
        <f>'Листы на печать'!N2158</f>
        <v>0</v>
      </c>
      <c r="N2024" s="4">
        <f>'Листы на печать'!P2158</f>
        <v>0</v>
      </c>
    </row>
    <row r="2025" spans="1:14">
      <c r="A2025" s="4">
        <f>'Листы на печать'!B2159</f>
        <v>0</v>
      </c>
      <c r="B2025" s="4">
        <f>'Листы на печать'!Y2159</f>
        <v>0</v>
      </c>
      <c r="C2025" s="4">
        <f>'Листы на печать'!AA2159</f>
        <v>0</v>
      </c>
      <c r="D2025" s="5" t="str">
        <f t="shared" si="128"/>
        <v>00</v>
      </c>
      <c r="E2025" s="4">
        <f>'Листы на печать'!AC2159</f>
        <v>0</v>
      </c>
      <c r="F2025" s="4">
        <f>'Листы на печать'!AE2159</f>
        <v>0</v>
      </c>
      <c r="G2025" s="5">
        <f t="shared" si="125"/>
        <v>0</v>
      </c>
      <c r="H2025" s="4">
        <f>'Листы на печать'!J2159</f>
        <v>0</v>
      </c>
      <c r="I2025" s="4">
        <f>'Листы на печать'!L2159</f>
        <v>0</v>
      </c>
      <c r="J2025" s="5">
        <f t="shared" si="126"/>
        <v>0</v>
      </c>
      <c r="K2025" s="4">
        <f>'Листы на печать'!M2159</f>
        <v>0</v>
      </c>
      <c r="L2025" s="4" t="str">
        <f t="shared" si="127"/>
        <v>00</v>
      </c>
      <c r="M2025" s="4">
        <f>'Листы на печать'!N2159</f>
        <v>0</v>
      </c>
      <c r="N2025" s="4">
        <f>'Листы на печать'!P2159</f>
        <v>0</v>
      </c>
    </row>
    <row r="2026" spans="1:14">
      <c r="A2026" s="4">
        <f>'Листы на печать'!B2160</f>
        <v>0</v>
      </c>
      <c r="B2026" s="4">
        <f>'Листы на печать'!Y2160</f>
        <v>0</v>
      </c>
      <c r="C2026" s="4">
        <f>'Листы на печать'!AA2160</f>
        <v>0</v>
      </c>
      <c r="D2026" s="5" t="str">
        <f t="shared" si="128"/>
        <v>00</v>
      </c>
      <c r="E2026" s="4">
        <f>'Листы на печать'!AC2160</f>
        <v>0</v>
      </c>
      <c r="F2026" s="4">
        <f>'Листы на печать'!AE2160</f>
        <v>0</v>
      </c>
      <c r="G2026" s="5">
        <f t="shared" si="125"/>
        <v>0</v>
      </c>
      <c r="H2026" s="4">
        <f>'Листы на печать'!J2160</f>
        <v>0</v>
      </c>
      <c r="I2026" s="4">
        <f>'Листы на печать'!L2160</f>
        <v>0</v>
      </c>
      <c r="J2026" s="5">
        <f t="shared" si="126"/>
        <v>0</v>
      </c>
      <c r="K2026" s="4">
        <f>'Листы на печать'!M2160</f>
        <v>0</v>
      </c>
      <c r="L2026" s="4" t="str">
        <f t="shared" si="127"/>
        <v>00</v>
      </c>
      <c r="M2026" s="4">
        <f>'Листы на печать'!N2160</f>
        <v>0</v>
      </c>
      <c r="N2026" s="4">
        <f>'Листы на печать'!P2160</f>
        <v>0</v>
      </c>
    </row>
    <row r="2027" spans="1:14">
      <c r="A2027" s="4">
        <f>'Листы на печать'!B2161</f>
        <v>0</v>
      </c>
      <c r="B2027" s="4">
        <f>'Листы на печать'!Y2161</f>
        <v>0</v>
      </c>
      <c r="C2027" s="4">
        <f>'Листы на печать'!AA2161</f>
        <v>0</v>
      </c>
      <c r="D2027" s="5" t="str">
        <f t="shared" si="128"/>
        <v>00</v>
      </c>
      <c r="E2027" s="4">
        <f>'Листы на печать'!AC2161</f>
        <v>0</v>
      </c>
      <c r="F2027" s="4">
        <f>'Листы на печать'!AE2161</f>
        <v>0</v>
      </c>
      <c r="G2027" s="5">
        <f t="shared" si="125"/>
        <v>0</v>
      </c>
      <c r="H2027" s="4">
        <f>'Листы на печать'!J2161</f>
        <v>0</v>
      </c>
      <c r="I2027" s="4">
        <f>'Листы на печать'!L2161</f>
        <v>0</v>
      </c>
      <c r="J2027" s="5">
        <f t="shared" si="126"/>
        <v>0</v>
      </c>
      <c r="K2027" s="4">
        <f>'Листы на печать'!M2161</f>
        <v>0</v>
      </c>
      <c r="L2027" s="4" t="str">
        <f t="shared" si="127"/>
        <v>00</v>
      </c>
      <c r="M2027" s="4">
        <f>'Листы на печать'!N2161</f>
        <v>0</v>
      </c>
      <c r="N2027" s="4">
        <f>'Листы на печать'!P2161</f>
        <v>0</v>
      </c>
    </row>
    <row r="2028" spans="1:14">
      <c r="A2028" s="4">
        <f>'Листы на печать'!B2162</f>
        <v>0</v>
      </c>
      <c r="B2028" s="4">
        <f>'Листы на печать'!Y2162</f>
        <v>0</v>
      </c>
      <c r="C2028" s="4">
        <f>'Листы на печать'!AA2162</f>
        <v>0</v>
      </c>
      <c r="D2028" s="5" t="str">
        <f t="shared" si="128"/>
        <v>00</v>
      </c>
      <c r="E2028" s="4">
        <f>'Листы на печать'!AC2162</f>
        <v>0</v>
      </c>
      <c r="F2028" s="4">
        <f>'Листы на печать'!AE2162</f>
        <v>0</v>
      </c>
      <c r="G2028" s="5">
        <f t="shared" si="125"/>
        <v>0</v>
      </c>
      <c r="H2028" s="4">
        <f>'Листы на печать'!J2162</f>
        <v>0</v>
      </c>
      <c r="I2028" s="4">
        <f>'Листы на печать'!L2162</f>
        <v>0</v>
      </c>
      <c r="J2028" s="5">
        <f t="shared" si="126"/>
        <v>0</v>
      </c>
      <c r="K2028" s="4">
        <f>'Листы на печать'!M2162</f>
        <v>0</v>
      </c>
      <c r="L2028" s="4" t="str">
        <f t="shared" si="127"/>
        <v>00</v>
      </c>
      <c r="M2028" s="4">
        <f>'Листы на печать'!N2162</f>
        <v>0</v>
      </c>
      <c r="N2028" s="4">
        <f>'Листы на печать'!P2162</f>
        <v>0</v>
      </c>
    </row>
    <row r="2029" spans="1:14">
      <c r="A2029" s="4">
        <f>'Листы на печать'!B2163</f>
        <v>0</v>
      </c>
      <c r="B2029" s="4">
        <f>'Листы на печать'!Y2163</f>
        <v>0</v>
      </c>
      <c r="C2029" s="4">
        <f>'Листы на печать'!AA2163</f>
        <v>0</v>
      </c>
      <c r="D2029" s="5" t="str">
        <f t="shared" si="128"/>
        <v>00</v>
      </c>
      <c r="E2029" s="4">
        <f>'Листы на печать'!AC2163</f>
        <v>0</v>
      </c>
      <c r="F2029" s="4">
        <f>'Листы на печать'!AE2163</f>
        <v>0</v>
      </c>
      <c r="G2029" s="5">
        <f t="shared" si="125"/>
        <v>0</v>
      </c>
      <c r="H2029" s="4">
        <f>'Листы на печать'!J2163</f>
        <v>0</v>
      </c>
      <c r="I2029" s="4">
        <f>'Листы на печать'!L2163</f>
        <v>0</v>
      </c>
      <c r="J2029" s="5">
        <f t="shared" si="126"/>
        <v>0</v>
      </c>
      <c r="K2029" s="4">
        <f>'Листы на печать'!M2163</f>
        <v>0</v>
      </c>
      <c r="L2029" s="4" t="str">
        <f t="shared" si="127"/>
        <v>00</v>
      </c>
      <c r="M2029" s="4">
        <f>'Листы на печать'!N2163</f>
        <v>0</v>
      </c>
      <c r="N2029" s="4">
        <f>'Листы на печать'!P2163</f>
        <v>0</v>
      </c>
    </row>
    <row r="2030" spans="1:14">
      <c r="A2030" s="4">
        <f>'Листы на печать'!B2164</f>
        <v>0</v>
      </c>
      <c r="B2030" s="4">
        <f>'Листы на печать'!Y2164</f>
        <v>0</v>
      </c>
      <c r="C2030" s="4">
        <f>'Листы на печать'!AA2164</f>
        <v>0</v>
      </c>
      <c r="D2030" s="5" t="str">
        <f t="shared" si="128"/>
        <v>00</v>
      </c>
      <c r="E2030" s="4">
        <f>'Листы на печать'!AC2164</f>
        <v>0</v>
      </c>
      <c r="F2030" s="4">
        <f>'Листы на печать'!AE2164</f>
        <v>0</v>
      </c>
      <c r="G2030" s="5">
        <f t="shared" si="125"/>
        <v>0</v>
      </c>
      <c r="H2030" s="4">
        <f>'Листы на печать'!J2164</f>
        <v>0</v>
      </c>
      <c r="I2030" s="4">
        <f>'Листы на печать'!L2164</f>
        <v>0</v>
      </c>
      <c r="J2030" s="5">
        <f t="shared" si="126"/>
        <v>0</v>
      </c>
      <c r="K2030" s="4">
        <f>'Листы на печать'!M2164</f>
        <v>0</v>
      </c>
      <c r="L2030" s="4" t="str">
        <f t="shared" si="127"/>
        <v>00</v>
      </c>
      <c r="M2030" s="4">
        <f>'Листы на печать'!N2164</f>
        <v>0</v>
      </c>
      <c r="N2030" s="4">
        <f>'Листы на печать'!P2164</f>
        <v>0</v>
      </c>
    </row>
    <row r="2031" spans="1:14">
      <c r="A2031" s="4">
        <f>'Листы на печать'!B2165</f>
        <v>0</v>
      </c>
      <c r="B2031" s="4">
        <f>'Листы на печать'!Y2165</f>
        <v>0</v>
      </c>
      <c r="C2031" s="4">
        <f>'Листы на печать'!AA2165</f>
        <v>0</v>
      </c>
      <c r="D2031" s="5" t="str">
        <f t="shared" si="128"/>
        <v>00</v>
      </c>
      <c r="E2031" s="4">
        <f>'Листы на печать'!AC2165</f>
        <v>0</v>
      </c>
      <c r="F2031" s="4">
        <f>'Листы на печать'!AE2165</f>
        <v>0</v>
      </c>
      <c r="G2031" s="5">
        <f t="shared" si="125"/>
        <v>0</v>
      </c>
      <c r="H2031" s="4">
        <f>'Листы на печать'!J2165</f>
        <v>0</v>
      </c>
      <c r="I2031" s="4">
        <f>'Листы на печать'!L2165</f>
        <v>0</v>
      </c>
      <c r="J2031" s="5">
        <f t="shared" si="126"/>
        <v>0</v>
      </c>
      <c r="K2031" s="4">
        <f>'Листы на печать'!M2165</f>
        <v>0</v>
      </c>
      <c r="L2031" s="4" t="str">
        <f t="shared" si="127"/>
        <v>00</v>
      </c>
      <c r="M2031" s="4">
        <f>'Листы на печать'!N2165</f>
        <v>0</v>
      </c>
      <c r="N2031" s="4">
        <f>'Листы на печать'!P2165</f>
        <v>0</v>
      </c>
    </row>
    <row r="2032" spans="1:14">
      <c r="A2032" s="4">
        <f>'Листы на печать'!B2166</f>
        <v>0</v>
      </c>
      <c r="B2032" s="4">
        <f>'Листы на печать'!Y2166</f>
        <v>0</v>
      </c>
      <c r="C2032" s="4">
        <f>'Листы на печать'!AA2166</f>
        <v>0</v>
      </c>
      <c r="D2032" s="5" t="str">
        <f t="shared" si="128"/>
        <v>00</v>
      </c>
      <c r="E2032" s="4">
        <f>'Листы на печать'!AC2166</f>
        <v>0</v>
      </c>
      <c r="F2032" s="4">
        <f>'Листы на печать'!AE2166</f>
        <v>0</v>
      </c>
      <c r="G2032" s="5">
        <f t="shared" si="125"/>
        <v>0</v>
      </c>
      <c r="H2032" s="4">
        <f>'Листы на печать'!J2166</f>
        <v>0</v>
      </c>
      <c r="I2032" s="4">
        <f>'Листы на печать'!L2166</f>
        <v>0</v>
      </c>
      <c r="J2032" s="5">
        <f t="shared" si="126"/>
        <v>0</v>
      </c>
      <c r="K2032" s="4">
        <f>'Листы на печать'!M2166</f>
        <v>0</v>
      </c>
      <c r="L2032" s="4" t="str">
        <f t="shared" si="127"/>
        <v>00</v>
      </c>
      <c r="M2032" s="4">
        <f>'Листы на печать'!N2166</f>
        <v>0</v>
      </c>
      <c r="N2032" s="4">
        <f>'Листы на печать'!P2166</f>
        <v>0</v>
      </c>
    </row>
    <row r="2033" spans="1:14">
      <c r="A2033" s="4">
        <f>'Листы на печать'!B2167</f>
        <v>0</v>
      </c>
      <c r="B2033" s="4">
        <f>'Листы на печать'!Y2167</f>
        <v>0</v>
      </c>
      <c r="C2033" s="4">
        <f>'Листы на печать'!AA2167</f>
        <v>0</v>
      </c>
      <c r="D2033" s="5" t="str">
        <f t="shared" si="128"/>
        <v>00</v>
      </c>
      <c r="E2033" s="4">
        <f>'Листы на печать'!AC2167</f>
        <v>0</v>
      </c>
      <c r="F2033" s="4">
        <f>'Листы на печать'!AE2167</f>
        <v>0</v>
      </c>
      <c r="G2033" s="5">
        <f t="shared" si="125"/>
        <v>0</v>
      </c>
      <c r="H2033" s="4">
        <f>'Листы на печать'!J2167</f>
        <v>0</v>
      </c>
      <c r="I2033" s="4">
        <f>'Листы на печать'!L2167</f>
        <v>0</v>
      </c>
      <c r="J2033" s="5">
        <f t="shared" si="126"/>
        <v>0</v>
      </c>
      <c r="K2033" s="4">
        <f>'Листы на печать'!M2167</f>
        <v>0</v>
      </c>
      <c r="L2033" s="4" t="str">
        <f t="shared" si="127"/>
        <v>00</v>
      </c>
      <c r="M2033" s="4">
        <f>'Листы на печать'!N2167</f>
        <v>0</v>
      </c>
      <c r="N2033" s="4">
        <f>'Листы на печать'!P2167</f>
        <v>0</v>
      </c>
    </row>
    <row r="2034" spans="1:14">
      <c r="A2034" s="4">
        <f>'Листы на печать'!B2168</f>
        <v>0</v>
      </c>
      <c r="B2034" s="4">
        <f>'Листы на печать'!Y2168</f>
        <v>0</v>
      </c>
      <c r="C2034" s="4">
        <f>'Листы на печать'!AA2168</f>
        <v>0</v>
      </c>
      <c r="D2034" s="5" t="str">
        <f t="shared" si="128"/>
        <v>00</v>
      </c>
      <c r="E2034" s="4">
        <f>'Листы на печать'!AC2168</f>
        <v>0</v>
      </c>
      <c r="F2034" s="4">
        <f>'Листы на печать'!AE2168</f>
        <v>0</v>
      </c>
      <c r="G2034" s="5">
        <f t="shared" si="125"/>
        <v>0</v>
      </c>
      <c r="H2034" s="4">
        <f>'Листы на печать'!J2168</f>
        <v>0</v>
      </c>
      <c r="I2034" s="4">
        <f>'Листы на печать'!L2168</f>
        <v>0</v>
      </c>
      <c r="J2034" s="5">
        <f t="shared" si="126"/>
        <v>0</v>
      </c>
      <c r="K2034" s="4">
        <f>'Листы на печать'!M2168</f>
        <v>0</v>
      </c>
      <c r="L2034" s="4" t="str">
        <f t="shared" si="127"/>
        <v>00</v>
      </c>
      <c r="M2034" s="4">
        <f>'Листы на печать'!N2168</f>
        <v>0</v>
      </c>
      <c r="N2034" s="4">
        <f>'Листы на печать'!P2168</f>
        <v>0</v>
      </c>
    </row>
    <row r="2035" spans="1:14">
      <c r="A2035" s="4">
        <f>'Листы на печать'!B2169</f>
        <v>0</v>
      </c>
      <c r="B2035" s="4">
        <f>'Листы на печать'!Y2169</f>
        <v>0</v>
      </c>
      <c r="C2035" s="4">
        <f>'Листы на печать'!AA2169</f>
        <v>0</v>
      </c>
      <c r="D2035" s="5" t="str">
        <f t="shared" si="128"/>
        <v>00</v>
      </c>
      <c r="E2035" s="4">
        <f>'Листы на печать'!AC2169</f>
        <v>0</v>
      </c>
      <c r="F2035" s="4">
        <f>'Листы на печать'!AE2169</f>
        <v>0</v>
      </c>
      <c r="G2035" s="5">
        <f t="shared" si="125"/>
        <v>0</v>
      </c>
      <c r="H2035" s="4">
        <f>'Листы на печать'!J2169</f>
        <v>0</v>
      </c>
      <c r="I2035" s="4">
        <f>'Листы на печать'!L2169</f>
        <v>0</v>
      </c>
      <c r="J2035" s="5">
        <f t="shared" si="126"/>
        <v>0</v>
      </c>
      <c r="K2035" s="4">
        <f>'Листы на печать'!M2169</f>
        <v>0</v>
      </c>
      <c r="L2035" s="4" t="str">
        <f t="shared" si="127"/>
        <v>00</v>
      </c>
      <c r="M2035" s="4">
        <f>'Листы на печать'!N2169</f>
        <v>0</v>
      </c>
      <c r="N2035" s="4">
        <f>'Листы на печать'!P2169</f>
        <v>0</v>
      </c>
    </row>
    <row r="2036" spans="1:14">
      <c r="A2036" s="4">
        <f>'Листы на печать'!B2170</f>
        <v>0</v>
      </c>
      <c r="B2036" s="4">
        <f>'Листы на печать'!Y2170</f>
        <v>0</v>
      </c>
      <c r="C2036" s="4">
        <f>'Листы на печать'!AA2170</f>
        <v>0</v>
      </c>
      <c r="D2036" s="5" t="str">
        <f t="shared" si="128"/>
        <v>00</v>
      </c>
      <c r="E2036" s="4">
        <f>'Листы на печать'!AC2170</f>
        <v>0</v>
      </c>
      <c r="F2036" s="4">
        <f>'Листы на печать'!AE2170</f>
        <v>0</v>
      </c>
      <c r="G2036" s="5">
        <f t="shared" si="125"/>
        <v>0</v>
      </c>
      <c r="H2036" s="4">
        <f>'Листы на печать'!J2170</f>
        <v>0</v>
      </c>
      <c r="I2036" s="4">
        <f>'Листы на печать'!L2170</f>
        <v>0</v>
      </c>
      <c r="J2036" s="5">
        <f t="shared" si="126"/>
        <v>0</v>
      </c>
      <c r="K2036" s="4">
        <f>'Листы на печать'!M2170</f>
        <v>0</v>
      </c>
      <c r="L2036" s="4" t="str">
        <f t="shared" si="127"/>
        <v>00</v>
      </c>
      <c r="M2036" s="4">
        <f>'Листы на печать'!N2170</f>
        <v>0</v>
      </c>
      <c r="N2036" s="4">
        <f>'Листы на печать'!P2170</f>
        <v>0</v>
      </c>
    </row>
    <row r="2037" spans="1:14">
      <c r="A2037" s="4">
        <f>'Листы на печать'!B2171</f>
        <v>0</v>
      </c>
      <c r="B2037" s="4">
        <f>'Листы на печать'!Y2171</f>
        <v>0</v>
      </c>
      <c r="C2037" s="4">
        <f>'Листы на печать'!AA2171</f>
        <v>0</v>
      </c>
      <c r="D2037" s="5" t="str">
        <f t="shared" si="128"/>
        <v>00</v>
      </c>
      <c r="E2037" s="4">
        <f>'Листы на печать'!AC2171</f>
        <v>0</v>
      </c>
      <c r="F2037" s="4">
        <f>'Листы на печать'!AE2171</f>
        <v>0</v>
      </c>
      <c r="G2037" s="5">
        <f t="shared" si="125"/>
        <v>0</v>
      </c>
      <c r="H2037" s="4">
        <f>'Листы на печать'!J2171</f>
        <v>0</v>
      </c>
      <c r="I2037" s="4">
        <f>'Листы на печать'!L2171</f>
        <v>0</v>
      </c>
      <c r="J2037" s="5">
        <f t="shared" si="126"/>
        <v>0</v>
      </c>
      <c r="K2037" s="4">
        <f>'Листы на печать'!M2171</f>
        <v>0</v>
      </c>
      <c r="L2037" s="4" t="str">
        <f t="shared" si="127"/>
        <v>00</v>
      </c>
      <c r="M2037" s="4">
        <f>'Листы на печать'!N2171</f>
        <v>0</v>
      </c>
      <c r="N2037" s="4">
        <f>'Листы на печать'!P2171</f>
        <v>0</v>
      </c>
    </row>
    <row r="2038" spans="1:14">
      <c r="A2038" s="4">
        <f>'Листы на печать'!B2172</f>
        <v>0</v>
      </c>
      <c r="B2038" s="4">
        <f>'Листы на печать'!Y2172</f>
        <v>0</v>
      </c>
      <c r="C2038" s="4">
        <f>'Листы на печать'!AA2172</f>
        <v>0</v>
      </c>
      <c r="D2038" s="5" t="str">
        <f t="shared" si="128"/>
        <v>00</v>
      </c>
      <c r="E2038" s="4">
        <f>'Листы на печать'!AC2172</f>
        <v>0</v>
      </c>
      <c r="F2038" s="4">
        <f>'Листы на печать'!AE2172</f>
        <v>0</v>
      </c>
      <c r="G2038" s="5">
        <f t="shared" si="125"/>
        <v>0</v>
      </c>
      <c r="H2038" s="4">
        <f>'Листы на печать'!J2172</f>
        <v>0</v>
      </c>
      <c r="I2038" s="4">
        <f>'Листы на печать'!L2172</f>
        <v>0</v>
      </c>
      <c r="J2038" s="5">
        <f t="shared" si="126"/>
        <v>0</v>
      </c>
      <c r="K2038" s="4">
        <f>'Листы на печать'!M2172</f>
        <v>0</v>
      </c>
      <c r="L2038" s="4" t="str">
        <f t="shared" si="127"/>
        <v>00</v>
      </c>
      <c r="M2038" s="4">
        <f>'Листы на печать'!N2172</f>
        <v>0</v>
      </c>
      <c r="N2038" s="4">
        <f>'Листы на печать'!P2172</f>
        <v>0</v>
      </c>
    </row>
    <row r="2039" spans="1:14">
      <c r="A2039" s="4">
        <f>'Листы на печать'!B2173</f>
        <v>0</v>
      </c>
      <c r="B2039" s="4">
        <f>'Листы на печать'!Y2173</f>
        <v>0</v>
      </c>
      <c r="C2039" s="4">
        <f>'Листы на печать'!AA2173</f>
        <v>0</v>
      </c>
      <c r="D2039" s="5" t="str">
        <f t="shared" si="128"/>
        <v>00</v>
      </c>
      <c r="E2039" s="4">
        <f>'Листы на печать'!AC2173</f>
        <v>0</v>
      </c>
      <c r="F2039" s="4">
        <f>'Листы на печать'!AE2173</f>
        <v>0</v>
      </c>
      <c r="G2039" s="5">
        <f t="shared" si="125"/>
        <v>0</v>
      </c>
      <c r="H2039" s="4">
        <f>'Листы на печать'!J2173</f>
        <v>0</v>
      </c>
      <c r="I2039" s="4">
        <f>'Листы на печать'!L2173</f>
        <v>0</v>
      </c>
      <c r="J2039" s="5">
        <f t="shared" si="126"/>
        <v>0</v>
      </c>
      <c r="K2039" s="4">
        <f>'Листы на печать'!M2173</f>
        <v>0</v>
      </c>
      <c r="L2039" s="4" t="str">
        <f t="shared" si="127"/>
        <v>00</v>
      </c>
      <c r="M2039" s="4">
        <f>'Листы на печать'!N2173</f>
        <v>0</v>
      </c>
      <c r="N2039" s="4">
        <f>'Листы на печать'!P2173</f>
        <v>0</v>
      </c>
    </row>
    <row r="2040" spans="1:14">
      <c r="A2040" s="4">
        <f>'Листы на печать'!B2174</f>
        <v>0</v>
      </c>
      <c r="B2040" s="4">
        <f>'Листы на печать'!Y2174</f>
        <v>0</v>
      </c>
      <c r="C2040" s="4">
        <f>'Листы на печать'!AA2174</f>
        <v>0</v>
      </c>
      <c r="D2040" s="5" t="str">
        <f t="shared" si="128"/>
        <v>00</v>
      </c>
      <c r="E2040" s="4">
        <f>'Листы на печать'!AC2174</f>
        <v>0</v>
      </c>
      <c r="F2040" s="4">
        <f>'Листы на печать'!AE2174</f>
        <v>0</v>
      </c>
      <c r="G2040" s="5">
        <f t="shared" si="125"/>
        <v>0</v>
      </c>
      <c r="H2040" s="4">
        <f>'Листы на печать'!J2174</f>
        <v>0</v>
      </c>
      <c r="I2040" s="4">
        <f>'Листы на печать'!L2174</f>
        <v>0</v>
      </c>
      <c r="J2040" s="5">
        <f t="shared" si="126"/>
        <v>0</v>
      </c>
      <c r="K2040" s="4">
        <f>'Листы на печать'!M2174</f>
        <v>0</v>
      </c>
      <c r="L2040" s="4" t="str">
        <f t="shared" si="127"/>
        <v>00</v>
      </c>
      <c r="M2040" s="4">
        <f>'Листы на печать'!N2174</f>
        <v>0</v>
      </c>
      <c r="N2040" s="4">
        <f>'Листы на печать'!P2174</f>
        <v>0</v>
      </c>
    </row>
    <row r="2041" spans="1:14">
      <c r="A2041" s="4">
        <f>'Листы на печать'!B2175</f>
        <v>0</v>
      </c>
      <c r="B2041" s="4">
        <f>'Листы на печать'!Y2175</f>
        <v>0</v>
      </c>
      <c r="C2041" s="4">
        <f>'Листы на печать'!AA2175</f>
        <v>0</v>
      </c>
      <c r="D2041" s="5" t="str">
        <f t="shared" si="128"/>
        <v>00</v>
      </c>
      <c r="E2041" s="4">
        <f>'Листы на печать'!AC2175</f>
        <v>0</v>
      </c>
      <c r="F2041" s="4">
        <f>'Листы на печать'!AE2175</f>
        <v>0</v>
      </c>
      <c r="G2041" s="5">
        <f t="shared" si="125"/>
        <v>0</v>
      </c>
      <c r="H2041" s="4">
        <f>'Листы на печать'!J2175</f>
        <v>0</v>
      </c>
      <c r="I2041" s="4">
        <f>'Листы на печать'!L2175</f>
        <v>0</v>
      </c>
      <c r="J2041" s="5">
        <f t="shared" si="126"/>
        <v>0</v>
      </c>
      <c r="K2041" s="4">
        <f>'Листы на печать'!M2175</f>
        <v>0</v>
      </c>
      <c r="L2041" s="4" t="str">
        <f t="shared" si="127"/>
        <v>00</v>
      </c>
      <c r="M2041" s="4">
        <f>'Листы на печать'!N2175</f>
        <v>0</v>
      </c>
      <c r="N2041" s="4">
        <f>'Листы на печать'!P2175</f>
        <v>0</v>
      </c>
    </row>
    <row r="2042" spans="1:14">
      <c r="A2042" s="4">
        <f>'Листы на печать'!B2176</f>
        <v>0</v>
      </c>
      <c r="B2042" s="4">
        <f>'Листы на печать'!Y2176</f>
        <v>0</v>
      </c>
      <c r="C2042" s="4">
        <f>'Листы на печать'!AA2176</f>
        <v>0</v>
      </c>
      <c r="D2042" s="5" t="str">
        <f t="shared" si="128"/>
        <v>00</v>
      </c>
      <c r="E2042" s="4">
        <f>'Листы на печать'!AC2176</f>
        <v>0</v>
      </c>
      <c r="F2042" s="4">
        <f>'Листы на печать'!AE2176</f>
        <v>0</v>
      </c>
      <c r="G2042" s="5">
        <f t="shared" si="125"/>
        <v>0</v>
      </c>
      <c r="H2042" s="4">
        <f>'Листы на печать'!J2176</f>
        <v>0</v>
      </c>
      <c r="I2042" s="4">
        <f>'Листы на печать'!L2176</f>
        <v>0</v>
      </c>
      <c r="J2042" s="5">
        <f t="shared" si="126"/>
        <v>0</v>
      </c>
      <c r="K2042" s="4">
        <f>'Листы на печать'!M2176</f>
        <v>0</v>
      </c>
      <c r="L2042" s="4" t="str">
        <f t="shared" si="127"/>
        <v>00</v>
      </c>
      <c r="M2042" s="4">
        <f>'Листы на печать'!N2176</f>
        <v>0</v>
      </c>
      <c r="N2042" s="4">
        <f>'Листы на печать'!P2176</f>
        <v>0</v>
      </c>
    </row>
    <row r="2043" spans="1:14">
      <c r="A2043" s="4">
        <f>'Листы на печать'!B2177</f>
        <v>0</v>
      </c>
      <c r="B2043" s="4">
        <f>'Листы на печать'!Y2177</f>
        <v>0</v>
      </c>
      <c r="C2043" s="4">
        <f>'Листы на печать'!AA2177</f>
        <v>0</v>
      </c>
      <c r="D2043" s="5" t="str">
        <f t="shared" si="128"/>
        <v>00</v>
      </c>
      <c r="E2043" s="4">
        <f>'Листы на печать'!AC2177</f>
        <v>0</v>
      </c>
      <c r="F2043" s="4">
        <f>'Листы на печать'!AE2177</f>
        <v>0</v>
      </c>
      <c r="G2043" s="5">
        <f t="shared" si="125"/>
        <v>0</v>
      </c>
      <c r="H2043" s="4">
        <f>'Листы на печать'!J2177</f>
        <v>0</v>
      </c>
      <c r="I2043" s="4">
        <f>'Листы на печать'!L2177</f>
        <v>0</v>
      </c>
      <c r="J2043" s="5">
        <f t="shared" si="126"/>
        <v>0</v>
      </c>
      <c r="K2043" s="4">
        <f>'Листы на печать'!M2177</f>
        <v>0</v>
      </c>
      <c r="L2043" s="4" t="str">
        <f t="shared" si="127"/>
        <v>00</v>
      </c>
      <c r="M2043" s="4">
        <f>'Листы на печать'!N2177</f>
        <v>0</v>
      </c>
      <c r="N2043" s="4">
        <f>'Листы на печать'!P2177</f>
        <v>0</v>
      </c>
    </row>
    <row r="2044" spans="1:14">
      <c r="A2044" s="4">
        <f>'Листы на печать'!B2178</f>
        <v>0</v>
      </c>
      <c r="B2044" s="4">
        <f>'Листы на печать'!Y2178</f>
        <v>0</v>
      </c>
      <c r="C2044" s="4">
        <f>'Листы на печать'!AA2178</f>
        <v>0</v>
      </c>
      <c r="D2044" s="5" t="str">
        <f t="shared" si="128"/>
        <v>00</v>
      </c>
      <c r="E2044" s="4">
        <f>'Листы на печать'!AC2178</f>
        <v>0</v>
      </c>
      <c r="F2044" s="4">
        <f>'Листы на печать'!AE2178</f>
        <v>0</v>
      </c>
      <c r="G2044" s="5">
        <f t="shared" si="125"/>
        <v>0</v>
      </c>
      <c r="H2044" s="4">
        <f>'Листы на печать'!J2178</f>
        <v>0</v>
      </c>
      <c r="I2044" s="4">
        <f>'Листы на печать'!L2178</f>
        <v>0</v>
      </c>
      <c r="J2044" s="5">
        <f t="shared" si="126"/>
        <v>0</v>
      </c>
      <c r="K2044" s="4">
        <f>'Листы на печать'!M2178</f>
        <v>0</v>
      </c>
      <c r="L2044" s="4" t="str">
        <f t="shared" si="127"/>
        <v>00</v>
      </c>
      <c r="M2044" s="4">
        <f>'Листы на печать'!N2178</f>
        <v>0</v>
      </c>
      <c r="N2044" s="4">
        <f>'Листы на печать'!P2178</f>
        <v>0</v>
      </c>
    </row>
    <row r="2045" spans="1:14">
      <c r="A2045" s="4">
        <f>'Листы на печать'!B2179</f>
        <v>0</v>
      </c>
      <c r="B2045" s="4">
        <f>'Листы на печать'!Y2179</f>
        <v>0</v>
      </c>
      <c r="C2045" s="4">
        <f>'Листы на печать'!AA2179</f>
        <v>0</v>
      </c>
      <c r="D2045" s="5" t="str">
        <f t="shared" si="128"/>
        <v>00</v>
      </c>
      <c r="E2045" s="4">
        <f>'Листы на печать'!AC2179</f>
        <v>0</v>
      </c>
      <c r="F2045" s="4">
        <f>'Листы на печать'!AE2179</f>
        <v>0</v>
      </c>
      <c r="G2045" s="5">
        <f t="shared" si="125"/>
        <v>0</v>
      </c>
      <c r="H2045" s="4">
        <f>'Листы на печать'!J2179</f>
        <v>0</v>
      </c>
      <c r="I2045" s="4">
        <f>'Листы на печать'!L2179</f>
        <v>0</v>
      </c>
      <c r="J2045" s="5">
        <f t="shared" si="126"/>
        <v>0</v>
      </c>
      <c r="K2045" s="4">
        <f>'Листы на печать'!M2179</f>
        <v>0</v>
      </c>
      <c r="L2045" s="4" t="str">
        <f t="shared" si="127"/>
        <v>00</v>
      </c>
      <c r="M2045" s="4">
        <f>'Листы на печать'!N2179</f>
        <v>0</v>
      </c>
      <c r="N2045" s="4">
        <f>'Листы на печать'!P2179</f>
        <v>0</v>
      </c>
    </row>
    <row r="2046" spans="1:14">
      <c r="A2046" s="4">
        <f>'Листы на печать'!B2180</f>
        <v>0</v>
      </c>
      <c r="B2046" s="4">
        <f>'Листы на печать'!Y2180</f>
        <v>0</v>
      </c>
      <c r="C2046" s="4">
        <f>'Листы на печать'!AA2180</f>
        <v>0</v>
      </c>
      <c r="D2046" s="5" t="str">
        <f t="shared" si="128"/>
        <v>00</v>
      </c>
      <c r="E2046" s="4">
        <f>'Листы на печать'!AC2180</f>
        <v>0</v>
      </c>
      <c r="F2046" s="4">
        <f>'Листы на печать'!AE2180</f>
        <v>0</v>
      </c>
      <c r="G2046" s="5">
        <f t="shared" si="125"/>
        <v>0</v>
      </c>
      <c r="H2046" s="4">
        <f>'Листы на печать'!J2180</f>
        <v>0</v>
      </c>
      <c r="I2046" s="4">
        <f>'Листы на печать'!L2180</f>
        <v>0</v>
      </c>
      <c r="J2046" s="5">
        <f t="shared" si="126"/>
        <v>0</v>
      </c>
      <c r="K2046" s="4">
        <f>'Листы на печать'!M2180</f>
        <v>0</v>
      </c>
      <c r="L2046" s="4" t="str">
        <f t="shared" si="127"/>
        <v>00</v>
      </c>
      <c r="M2046" s="4">
        <f>'Листы на печать'!N2180</f>
        <v>0</v>
      </c>
      <c r="N2046" s="4">
        <f>'Листы на печать'!P2180</f>
        <v>0</v>
      </c>
    </row>
    <row r="2047" spans="1:14">
      <c r="A2047" s="4">
        <f>'Листы на печать'!B2181</f>
        <v>0</v>
      </c>
      <c r="B2047" s="4">
        <f>'Листы на печать'!Y2181</f>
        <v>0</v>
      </c>
      <c r="C2047" s="4">
        <f>'Листы на печать'!AA2181</f>
        <v>0</v>
      </c>
      <c r="D2047" s="5" t="str">
        <f t="shared" si="128"/>
        <v>00</v>
      </c>
      <c r="E2047" s="4">
        <f>'Листы на печать'!AC2181</f>
        <v>0</v>
      </c>
      <c r="F2047" s="4">
        <f>'Листы на печать'!AE2181</f>
        <v>0</v>
      </c>
      <c r="G2047" s="5">
        <f t="shared" si="125"/>
        <v>0</v>
      </c>
      <c r="H2047" s="4">
        <f>'Листы на печать'!J2181</f>
        <v>0</v>
      </c>
      <c r="I2047" s="4">
        <f>'Листы на печать'!L2181</f>
        <v>0</v>
      </c>
      <c r="J2047" s="5">
        <f t="shared" si="126"/>
        <v>0</v>
      </c>
      <c r="K2047" s="4">
        <f>'Листы на печать'!M2181</f>
        <v>0</v>
      </c>
      <c r="L2047" s="4" t="str">
        <f t="shared" si="127"/>
        <v>00</v>
      </c>
      <c r="M2047" s="4">
        <f>'Листы на печать'!N2181</f>
        <v>0</v>
      </c>
      <c r="N2047" s="4">
        <f>'Листы на печать'!P2181</f>
        <v>0</v>
      </c>
    </row>
    <row r="2048" spans="1:14">
      <c r="A2048" s="4">
        <f>'Листы на печать'!B2182</f>
        <v>0</v>
      </c>
      <c r="B2048" s="4">
        <f>'Листы на печать'!Y2182</f>
        <v>0</v>
      </c>
      <c r="C2048" s="4">
        <f>'Листы на печать'!AA2182</f>
        <v>0</v>
      </c>
      <c r="D2048" s="5" t="str">
        <f t="shared" si="128"/>
        <v>00</v>
      </c>
      <c r="E2048" s="4">
        <f>'Листы на печать'!AC2182</f>
        <v>0</v>
      </c>
      <c r="F2048" s="4">
        <f>'Листы на печать'!AE2182</f>
        <v>0</v>
      </c>
      <c r="G2048" s="5">
        <f t="shared" si="125"/>
        <v>0</v>
      </c>
      <c r="H2048" s="4">
        <f>'Листы на печать'!J2182</f>
        <v>0</v>
      </c>
      <c r="I2048" s="4">
        <f>'Листы на печать'!L2182</f>
        <v>0</v>
      </c>
      <c r="J2048" s="5">
        <f t="shared" si="126"/>
        <v>0</v>
      </c>
      <c r="K2048" s="4">
        <f>'Листы на печать'!M2182</f>
        <v>0</v>
      </c>
      <c r="L2048" s="4" t="str">
        <f t="shared" si="127"/>
        <v>00</v>
      </c>
      <c r="M2048" s="4">
        <f>'Листы на печать'!N2182</f>
        <v>0</v>
      </c>
      <c r="N2048" s="4">
        <f>'Листы на печать'!P2182</f>
        <v>0</v>
      </c>
    </row>
    <row r="2049" spans="1:14">
      <c r="A2049" s="4">
        <f>'Листы на печать'!B2183</f>
        <v>0</v>
      </c>
      <c r="B2049" s="4">
        <f>'Листы на печать'!Y2183</f>
        <v>0</v>
      </c>
      <c r="C2049" s="4">
        <f>'Листы на печать'!AA2183</f>
        <v>0</v>
      </c>
      <c r="D2049" s="5" t="str">
        <f t="shared" si="128"/>
        <v>00</v>
      </c>
      <c r="E2049" s="4">
        <f>'Листы на печать'!AC2183</f>
        <v>0</v>
      </c>
      <c r="F2049" s="4">
        <f>'Листы на печать'!AE2183</f>
        <v>0</v>
      </c>
      <c r="G2049" s="5">
        <f t="shared" si="125"/>
        <v>0</v>
      </c>
      <c r="H2049" s="4">
        <f>'Листы на печать'!J2183</f>
        <v>0</v>
      </c>
      <c r="I2049" s="4">
        <f>'Листы на печать'!L2183</f>
        <v>0</v>
      </c>
      <c r="J2049" s="5">
        <f t="shared" si="126"/>
        <v>0</v>
      </c>
      <c r="K2049" s="4">
        <f>'Листы на печать'!M2183</f>
        <v>0</v>
      </c>
      <c r="L2049" s="4" t="str">
        <f t="shared" si="127"/>
        <v>00</v>
      </c>
      <c r="M2049" s="4">
        <f>'Листы на печать'!N2183</f>
        <v>0</v>
      </c>
      <c r="N2049" s="4">
        <f>'Листы на печать'!P2183</f>
        <v>0</v>
      </c>
    </row>
    <row r="2050" spans="1:14">
      <c r="A2050" s="4">
        <f>'Листы на печать'!B2184</f>
        <v>0</v>
      </c>
      <c r="B2050" s="4">
        <f>'Листы на печать'!Y2184</f>
        <v>0</v>
      </c>
      <c r="C2050" s="4">
        <f>'Листы на печать'!AA2184</f>
        <v>0</v>
      </c>
      <c r="D2050" s="5" t="str">
        <f t="shared" si="128"/>
        <v>00</v>
      </c>
      <c r="E2050" s="4">
        <f>'Листы на печать'!AC2184</f>
        <v>0</v>
      </c>
      <c r="F2050" s="4">
        <f>'Листы на печать'!AE2184</f>
        <v>0</v>
      </c>
      <c r="G2050" s="5">
        <f t="shared" si="125"/>
        <v>0</v>
      </c>
      <c r="H2050" s="4">
        <f>'Листы на печать'!J2184</f>
        <v>0</v>
      </c>
      <c r="I2050" s="4">
        <f>'Листы на печать'!L2184</f>
        <v>0</v>
      </c>
      <c r="J2050" s="5">
        <f t="shared" si="126"/>
        <v>0</v>
      </c>
      <c r="K2050" s="4">
        <f>'Листы на печать'!M2184</f>
        <v>0</v>
      </c>
      <c r="L2050" s="4" t="str">
        <f t="shared" si="127"/>
        <v>00</v>
      </c>
      <c r="M2050" s="4">
        <f>'Листы на печать'!N2184</f>
        <v>0</v>
      </c>
      <c r="N2050" s="4">
        <f>'Листы на печать'!P2184</f>
        <v>0</v>
      </c>
    </row>
    <row r="2051" spans="1:14">
      <c r="A2051" s="4">
        <f>'Листы на печать'!B2185</f>
        <v>0</v>
      </c>
      <c r="B2051" s="4">
        <f>'Листы на печать'!Y2185</f>
        <v>0</v>
      </c>
      <c r="C2051" s="4">
        <f>'Листы на печать'!AA2185</f>
        <v>0</v>
      </c>
      <c r="D2051" s="5" t="str">
        <f t="shared" si="128"/>
        <v>00</v>
      </c>
      <c r="E2051" s="4">
        <f>'Листы на печать'!AC2185</f>
        <v>0</v>
      </c>
      <c r="F2051" s="4">
        <f>'Листы на печать'!AE2185</f>
        <v>0</v>
      </c>
      <c r="G2051" s="5">
        <f t="shared" ref="G2051:G2114" si="129">A2051</f>
        <v>0</v>
      </c>
      <c r="H2051" s="4">
        <f>'Листы на печать'!J2185</f>
        <v>0</v>
      </c>
      <c r="I2051" s="4">
        <f>'Листы на печать'!L2185</f>
        <v>0</v>
      </c>
      <c r="J2051" s="5">
        <f t="shared" ref="J2051:J2114" si="130">A2051</f>
        <v>0</v>
      </c>
      <c r="K2051" s="4">
        <f>'Листы на печать'!M2185</f>
        <v>0</v>
      </c>
      <c r="L2051" s="4" t="str">
        <f t="shared" si="127"/>
        <v>00</v>
      </c>
      <c r="M2051" s="4">
        <f>'Листы на печать'!N2185</f>
        <v>0</v>
      </c>
      <c r="N2051" s="4">
        <f>'Листы на печать'!P2185</f>
        <v>0</v>
      </c>
    </row>
    <row r="2052" spans="1:14">
      <c r="A2052" s="4">
        <f>'Листы на печать'!B2186</f>
        <v>0</v>
      </c>
      <c r="B2052" s="4">
        <f>'Листы на печать'!Y2186</f>
        <v>0</v>
      </c>
      <c r="C2052" s="4">
        <f>'Листы на печать'!AA2186</f>
        <v>0</v>
      </c>
      <c r="D2052" s="5" t="str">
        <f t="shared" si="128"/>
        <v>00</v>
      </c>
      <c r="E2052" s="4">
        <f>'Листы на печать'!AC2186</f>
        <v>0</v>
      </c>
      <c r="F2052" s="4">
        <f>'Листы на печать'!AE2186</f>
        <v>0</v>
      </c>
      <c r="G2052" s="5">
        <f t="shared" si="129"/>
        <v>0</v>
      </c>
      <c r="H2052" s="4">
        <f>'Листы на печать'!J2186</f>
        <v>0</v>
      </c>
      <c r="I2052" s="4">
        <f>'Листы на печать'!L2186</f>
        <v>0</v>
      </c>
      <c r="J2052" s="5">
        <f t="shared" si="130"/>
        <v>0</v>
      </c>
      <c r="K2052" s="4">
        <f>'Листы на печать'!M2186</f>
        <v>0</v>
      </c>
      <c r="L2052" s="4" t="str">
        <f t="shared" si="127"/>
        <v>00</v>
      </c>
      <c r="M2052" s="4">
        <f>'Листы на печать'!N2186</f>
        <v>0</v>
      </c>
      <c r="N2052" s="4">
        <f>'Листы на печать'!P2186</f>
        <v>0</v>
      </c>
    </row>
    <row r="2053" spans="1:14">
      <c r="A2053" s="4">
        <f>'Листы на печать'!B2187</f>
        <v>0</v>
      </c>
      <c r="B2053" s="4">
        <f>'Листы на печать'!Y2187</f>
        <v>0</v>
      </c>
      <c r="C2053" s="4">
        <f>'Листы на печать'!AA2187</f>
        <v>0</v>
      </c>
      <c r="D2053" s="5" t="str">
        <f t="shared" si="128"/>
        <v>00</v>
      </c>
      <c r="E2053" s="4">
        <f>'Листы на печать'!AC2187</f>
        <v>0</v>
      </c>
      <c r="F2053" s="4">
        <f>'Листы на печать'!AE2187</f>
        <v>0</v>
      </c>
      <c r="G2053" s="5">
        <f t="shared" si="129"/>
        <v>0</v>
      </c>
      <c r="H2053" s="4">
        <f>'Листы на печать'!J2187</f>
        <v>0</v>
      </c>
      <c r="I2053" s="4">
        <f>'Листы на печать'!L2187</f>
        <v>0</v>
      </c>
      <c r="J2053" s="5">
        <f t="shared" si="130"/>
        <v>0</v>
      </c>
      <c r="K2053" s="4">
        <f>'Листы на печать'!M2187</f>
        <v>0</v>
      </c>
      <c r="L2053" s="4" t="str">
        <f t="shared" ref="L2053:L2116" si="131">CONCATENATE(K2053,M2053)</f>
        <v>00</v>
      </c>
      <c r="M2053" s="4">
        <f>'Листы на печать'!N2187</f>
        <v>0</v>
      </c>
      <c r="N2053" s="4">
        <f>'Листы на печать'!P2187</f>
        <v>0</v>
      </c>
    </row>
    <row r="2054" spans="1:14">
      <c r="A2054" s="4">
        <f>'Листы на печать'!B2188</f>
        <v>0</v>
      </c>
      <c r="B2054" s="4">
        <f>'Листы на печать'!Y2188</f>
        <v>0</v>
      </c>
      <c r="C2054" s="4">
        <f>'Листы на печать'!AA2188</f>
        <v>0</v>
      </c>
      <c r="D2054" s="5" t="str">
        <f t="shared" si="128"/>
        <v>00</v>
      </c>
      <c r="E2054" s="4">
        <f>'Листы на печать'!AC2188</f>
        <v>0</v>
      </c>
      <c r="F2054" s="4">
        <f>'Листы на печать'!AE2188</f>
        <v>0</v>
      </c>
      <c r="G2054" s="5">
        <f t="shared" si="129"/>
        <v>0</v>
      </c>
      <c r="H2054" s="4">
        <f>'Листы на печать'!J2188</f>
        <v>0</v>
      </c>
      <c r="I2054" s="4">
        <f>'Листы на печать'!L2188</f>
        <v>0</v>
      </c>
      <c r="J2054" s="5">
        <f t="shared" si="130"/>
        <v>0</v>
      </c>
      <c r="K2054" s="4">
        <f>'Листы на печать'!M2188</f>
        <v>0</v>
      </c>
      <c r="L2054" s="4" t="str">
        <f t="shared" si="131"/>
        <v>00</v>
      </c>
      <c r="M2054" s="4">
        <f>'Листы на печать'!N2188</f>
        <v>0</v>
      </c>
      <c r="N2054" s="4">
        <f>'Листы на печать'!P2188</f>
        <v>0</v>
      </c>
    </row>
    <row r="2055" spans="1:14">
      <c r="A2055" s="4">
        <f>'Листы на печать'!B2189</f>
        <v>0</v>
      </c>
      <c r="B2055" s="4">
        <f>'Листы на печать'!Y2189</f>
        <v>0</v>
      </c>
      <c r="C2055" s="4">
        <f>'Листы на печать'!AA2189</f>
        <v>0</v>
      </c>
      <c r="D2055" s="5" t="str">
        <f t="shared" si="128"/>
        <v>00</v>
      </c>
      <c r="E2055" s="4">
        <f>'Листы на печать'!AC2189</f>
        <v>0</v>
      </c>
      <c r="F2055" s="4">
        <f>'Листы на печать'!AE2189</f>
        <v>0</v>
      </c>
      <c r="G2055" s="5">
        <f t="shared" si="129"/>
        <v>0</v>
      </c>
      <c r="H2055" s="4">
        <f>'Листы на печать'!J2189</f>
        <v>0</v>
      </c>
      <c r="I2055" s="4">
        <f>'Листы на печать'!L2189</f>
        <v>0</v>
      </c>
      <c r="J2055" s="5">
        <f t="shared" si="130"/>
        <v>0</v>
      </c>
      <c r="K2055" s="4">
        <f>'Листы на печать'!M2189</f>
        <v>0</v>
      </c>
      <c r="L2055" s="4" t="str">
        <f t="shared" si="131"/>
        <v>00</v>
      </c>
      <c r="M2055" s="4">
        <f>'Листы на печать'!N2189</f>
        <v>0</v>
      </c>
      <c r="N2055" s="4">
        <f>'Листы на печать'!P2189</f>
        <v>0</v>
      </c>
    </row>
    <row r="2056" spans="1:14">
      <c r="A2056" s="4">
        <f>'Листы на печать'!B2190</f>
        <v>0</v>
      </c>
      <c r="B2056" s="4">
        <f>'Листы на печать'!Y2190</f>
        <v>0</v>
      </c>
      <c r="C2056" s="4" t="str">
        <f>'Листы на печать'!AA2190</f>
        <v>АП-08/15-АОВ2.К</v>
      </c>
      <c r="D2056" s="5" t="str">
        <f t="shared" si="128"/>
        <v>00</v>
      </c>
      <c r="E2056" s="4">
        <f>'Листы на печать'!AC2190</f>
        <v>0</v>
      </c>
      <c r="F2056" s="4">
        <f>'Листы на печать'!AE2190</f>
        <v>0</v>
      </c>
      <c r="G2056" s="5">
        <f t="shared" si="129"/>
        <v>0</v>
      </c>
      <c r="H2056" s="4">
        <f>'Листы на печать'!J2190</f>
        <v>0</v>
      </c>
      <c r="I2056" s="4">
        <f>'Листы на печать'!L2190</f>
        <v>0</v>
      </c>
      <c r="J2056" s="5">
        <f t="shared" si="130"/>
        <v>0</v>
      </c>
      <c r="K2056" s="4">
        <f>'Листы на печать'!M2190</f>
        <v>0</v>
      </c>
      <c r="L2056" s="4" t="str">
        <f t="shared" si="131"/>
        <v>00</v>
      </c>
      <c r="M2056" s="4">
        <f>'Листы на печать'!N2190</f>
        <v>0</v>
      </c>
      <c r="N2056" s="4">
        <f>'Листы на печать'!P2190</f>
        <v>0</v>
      </c>
    </row>
    <row r="2057" spans="1:14">
      <c r="A2057" s="4">
        <f>'Листы на печать'!B2191</f>
        <v>0</v>
      </c>
      <c r="B2057" s="4">
        <f>'Листы на печать'!Y2191</f>
        <v>0</v>
      </c>
      <c r="C2057" s="4">
        <f>'Листы на печать'!AA2191</f>
        <v>0</v>
      </c>
      <c r="D2057" s="5" t="str">
        <f t="shared" si="128"/>
        <v>00</v>
      </c>
      <c r="E2057" s="4">
        <f>'Листы на печать'!AC2191</f>
        <v>0</v>
      </c>
      <c r="F2057" s="4">
        <f>'Листы на печать'!AE2191</f>
        <v>0</v>
      </c>
      <c r="G2057" s="5">
        <f t="shared" si="129"/>
        <v>0</v>
      </c>
      <c r="H2057" s="4">
        <f>'Листы на печать'!J2191</f>
        <v>0</v>
      </c>
      <c r="I2057" s="4">
        <f>'Листы на печать'!L2191</f>
        <v>0</v>
      </c>
      <c r="J2057" s="5">
        <f t="shared" si="130"/>
        <v>0</v>
      </c>
      <c r="K2057" s="4">
        <f>'Листы на печать'!M2191</f>
        <v>0</v>
      </c>
      <c r="L2057" s="4" t="str">
        <f t="shared" si="131"/>
        <v>00</v>
      </c>
      <c r="M2057" s="4">
        <f>'Листы на печать'!N2191</f>
        <v>0</v>
      </c>
      <c r="N2057" s="4">
        <f>'Листы на печать'!P2191</f>
        <v>0</v>
      </c>
    </row>
    <row r="2058" spans="1:14">
      <c r="A2058" s="4">
        <f>'Листы на печать'!B2192</f>
        <v>0</v>
      </c>
      <c r="B2058" s="4">
        <f>'Листы на печать'!Y2192</f>
        <v>0</v>
      </c>
      <c r="C2058" s="4">
        <f>'Листы на печать'!AA2192</f>
        <v>0</v>
      </c>
      <c r="D2058" s="5" t="str">
        <f t="shared" si="128"/>
        <v>00</v>
      </c>
      <c r="E2058" s="4">
        <f>'Листы на печать'!AC2192</f>
        <v>0</v>
      </c>
      <c r="F2058" s="4">
        <f>'Листы на печать'!AE2192</f>
        <v>0</v>
      </c>
      <c r="G2058" s="5">
        <f t="shared" si="129"/>
        <v>0</v>
      </c>
      <c r="H2058" s="4">
        <f>'Листы на печать'!J2192</f>
        <v>0</v>
      </c>
      <c r="I2058" s="4">
        <f>'Листы на печать'!L2192</f>
        <v>0</v>
      </c>
      <c r="J2058" s="5">
        <f t="shared" si="130"/>
        <v>0</v>
      </c>
      <c r="K2058" s="4">
        <f>'Листы на печать'!M2192</f>
        <v>0</v>
      </c>
      <c r="L2058" s="4" t="str">
        <f t="shared" si="131"/>
        <v>00</v>
      </c>
      <c r="M2058" s="4">
        <f>'Листы на печать'!N2192</f>
        <v>0</v>
      </c>
      <c r="N2058" s="4">
        <f>'Листы на печать'!P2192</f>
        <v>0</v>
      </c>
    </row>
    <row r="2059" spans="1:14">
      <c r="A2059" s="4">
        <f>'Листы на печать'!B2193</f>
        <v>0</v>
      </c>
      <c r="B2059" s="4">
        <f>'Листы на печать'!Y2193</f>
        <v>0</v>
      </c>
      <c r="C2059" s="4">
        <f>'Листы на печать'!AA2193</f>
        <v>0</v>
      </c>
      <c r="D2059" s="5" t="str">
        <f t="shared" si="128"/>
        <v>00</v>
      </c>
      <c r="E2059" s="4">
        <f>'Листы на печать'!AC2193</f>
        <v>0</v>
      </c>
      <c r="F2059" s="4">
        <f>'Листы на печать'!AE2193</f>
        <v>0</v>
      </c>
      <c r="G2059" s="5">
        <f t="shared" si="129"/>
        <v>0</v>
      </c>
      <c r="H2059" s="4">
        <f>'Листы на печать'!J2193</f>
        <v>0</v>
      </c>
      <c r="I2059" s="4">
        <f>'Листы на печать'!L2193</f>
        <v>0</v>
      </c>
      <c r="J2059" s="5">
        <f t="shared" si="130"/>
        <v>0</v>
      </c>
      <c r="K2059" s="4">
        <f>'Листы на печать'!M2193</f>
        <v>0</v>
      </c>
      <c r="L2059" s="4" t="str">
        <f t="shared" si="131"/>
        <v>00</v>
      </c>
      <c r="M2059" s="4">
        <f>'Листы на печать'!N2193</f>
        <v>0</v>
      </c>
      <c r="N2059" s="4">
        <f>'Листы на печать'!P2193</f>
        <v>0</v>
      </c>
    </row>
    <row r="2060" spans="1:14">
      <c r="A2060" s="4">
        <f>'Листы на печать'!B2194</f>
        <v>0</v>
      </c>
      <c r="B2060" s="4">
        <f>'Листы на печать'!Y2194</f>
        <v>0</v>
      </c>
      <c r="C2060" s="4">
        <f>'Листы на печать'!AA2194</f>
        <v>0</v>
      </c>
      <c r="D2060" s="5" t="str">
        <f t="shared" si="128"/>
        <v>00</v>
      </c>
      <c r="E2060" s="4">
        <f>'Листы на печать'!AC2194</f>
        <v>0</v>
      </c>
      <c r="F2060" s="4">
        <f>'Листы на печать'!AE2194</f>
        <v>0</v>
      </c>
      <c r="G2060" s="5">
        <f t="shared" si="129"/>
        <v>0</v>
      </c>
      <c r="H2060" s="4">
        <f>'Листы на печать'!J2194</f>
        <v>0</v>
      </c>
      <c r="I2060" s="4">
        <f>'Листы на печать'!L2194</f>
        <v>0</v>
      </c>
      <c r="J2060" s="5">
        <f t="shared" si="130"/>
        <v>0</v>
      </c>
      <c r="K2060" s="4">
        <f>'Листы на печать'!M2194</f>
        <v>0</v>
      </c>
      <c r="L2060" s="4" t="str">
        <f t="shared" si="131"/>
        <v>00</v>
      </c>
      <c r="M2060" s="4">
        <f>'Листы на печать'!N2194</f>
        <v>0</v>
      </c>
      <c r="N2060" s="4">
        <f>'Листы на печать'!P2194</f>
        <v>0</v>
      </c>
    </row>
    <row r="2061" spans="1:14">
      <c r="A2061" s="4" t="str">
        <f>'Листы на печать'!B2195</f>
        <v>Обозначение кабеля, провода</v>
      </c>
      <c r="B2061" s="4" t="str">
        <f>'Листы на печать'!Y2195</f>
        <v>Кабель, провод</v>
      </c>
      <c r="C2061" s="4">
        <f>'Листы на печать'!AA2195</f>
        <v>0</v>
      </c>
      <c r="D2061" s="5" t="str">
        <f t="shared" si="128"/>
        <v>Кабель, провод0</v>
      </c>
      <c r="E2061" s="4">
        <f>'Листы на печать'!AC2195</f>
        <v>0</v>
      </c>
      <c r="F2061" s="4">
        <f>'Листы на печать'!AE2195</f>
        <v>0</v>
      </c>
      <c r="G2061" s="5" t="str">
        <f t="shared" si="129"/>
        <v>Обозначение кабеля, провода</v>
      </c>
      <c r="H2061" s="4" t="str">
        <f>'Листы на печать'!J2195</f>
        <v>Участок трассы кабеля, провода</v>
      </c>
      <c r="I2061" s="4">
        <f>'Листы на печать'!L2195</f>
        <v>0</v>
      </c>
      <c r="J2061" s="5" t="str">
        <f t="shared" si="130"/>
        <v>Обозначение кабеля, провода</v>
      </c>
      <c r="K2061" s="4">
        <f>'Листы на печать'!M2195</f>
        <v>0</v>
      </c>
      <c r="L2061" s="4" t="str">
        <f t="shared" si="131"/>
        <v>00</v>
      </c>
      <c r="M2061" s="4">
        <f>'Листы на печать'!N2195</f>
        <v>0</v>
      </c>
      <c r="N2061" s="4">
        <f>'Листы на печать'!P2195</f>
        <v>0</v>
      </c>
    </row>
    <row r="2062" spans="1:14">
      <c r="A2062" s="4">
        <f>'Листы на печать'!B2196</f>
        <v>0</v>
      </c>
      <c r="B2062" s="4" t="str">
        <f>'Листы на печать'!Y2196</f>
        <v>по проекту</v>
      </c>
      <c r="C2062" s="4">
        <f>'Листы на печать'!AA2196</f>
        <v>0</v>
      </c>
      <c r="D2062" s="5" t="str">
        <f t="shared" ref="D2062:D2125" si="132">CONCATENATE(B2062, E2062)</f>
        <v>по проекту0</v>
      </c>
      <c r="E2062" s="4">
        <f>'Листы на печать'!AC2196</f>
        <v>0</v>
      </c>
      <c r="F2062" s="4">
        <f>'Листы на печать'!AE2196</f>
        <v>0</v>
      </c>
      <c r="G2062" s="5">
        <f t="shared" si="129"/>
        <v>0</v>
      </c>
      <c r="H2062" s="4" t="str">
        <f>'Листы на печать'!J2196</f>
        <v>в трубе стальной,      Ø/м</v>
      </c>
      <c r="I2062" s="4">
        <f>'Листы на печать'!L2196</f>
        <v>0</v>
      </c>
      <c r="J2062" s="5">
        <f t="shared" si="130"/>
        <v>0</v>
      </c>
      <c r="K2062" s="4" t="str">
        <f>'Листы на печать'!M2196</f>
        <v>в трубе ПВХ (п),  ПНД (пн),  металло-рукаве (м), Ø/м</v>
      </c>
      <c r="L2062" s="4" t="str">
        <f t="shared" si="131"/>
        <v>в трубе ПВХ (п),  ПНД (пн),  металло-рукаве (м), Ø/м0</v>
      </c>
      <c r="M2062" s="4">
        <f>'Листы на печать'!N2196</f>
        <v>0</v>
      </c>
      <c r="N2062" s="4">
        <f>'Листы на печать'!P2196</f>
        <v>0</v>
      </c>
    </row>
    <row r="2063" spans="1:14">
      <c r="A2063" s="4">
        <f>'Листы на печать'!B2197</f>
        <v>0</v>
      </c>
      <c r="B2063" s="4" t="str">
        <f>'Листы на печать'!Y2197</f>
        <v>Марка</v>
      </c>
      <c r="C2063" s="4" t="str">
        <f>'Листы на печать'!AA2197</f>
        <v>Кол., число и сечение жил</v>
      </c>
      <c r="D2063" s="5" t="str">
        <f t="shared" si="132"/>
        <v>Марка0</v>
      </c>
      <c r="E2063" s="4">
        <f>'Листы на печать'!AC2197</f>
        <v>0</v>
      </c>
      <c r="F2063" s="4" t="str">
        <f>'Листы на печать'!AE2197</f>
        <v>Длина, м</v>
      </c>
      <c r="G2063" s="5">
        <f t="shared" si="129"/>
        <v>0</v>
      </c>
      <c r="H2063" s="4">
        <f>'Листы на печать'!J2197</f>
        <v>0</v>
      </c>
      <c r="I2063" s="4">
        <f>'Листы на печать'!L2197</f>
        <v>0</v>
      </c>
      <c r="J2063" s="5">
        <f t="shared" si="130"/>
        <v>0</v>
      </c>
      <c r="K2063" s="4">
        <f>'Листы на печать'!M2197</f>
        <v>0</v>
      </c>
      <c r="L2063" s="4" t="str">
        <f t="shared" si="131"/>
        <v>00</v>
      </c>
      <c r="M2063" s="4">
        <f>'Листы на печать'!N2197</f>
        <v>0</v>
      </c>
      <c r="N2063" s="4">
        <f>'Листы на печать'!P2197</f>
        <v>0</v>
      </c>
    </row>
    <row r="2064" spans="1:14">
      <c r="A2064" s="4">
        <f>'Листы на печать'!B2198</f>
        <v>0</v>
      </c>
      <c r="B2064" s="4">
        <f>'Листы на печать'!Y2198</f>
        <v>0</v>
      </c>
      <c r="C2064" s="4">
        <f>'Листы на печать'!AA2198</f>
        <v>0</v>
      </c>
      <c r="D2064" s="5" t="str">
        <f t="shared" si="132"/>
        <v>00</v>
      </c>
      <c r="E2064" s="4">
        <f>'Листы на печать'!AC2198</f>
        <v>0</v>
      </c>
      <c r="F2064" s="4">
        <f>'Листы на печать'!AE2198</f>
        <v>0</v>
      </c>
      <c r="G2064" s="5">
        <f t="shared" si="129"/>
        <v>0</v>
      </c>
      <c r="H2064" s="4">
        <f>'Листы на печать'!J2198</f>
        <v>0</v>
      </c>
      <c r="I2064" s="4">
        <f>'Листы на печать'!L2198</f>
        <v>0</v>
      </c>
      <c r="J2064" s="5">
        <f t="shared" si="130"/>
        <v>0</v>
      </c>
      <c r="K2064" s="4">
        <f>'Листы на печать'!M2198</f>
        <v>0</v>
      </c>
      <c r="L2064" s="4" t="str">
        <f t="shared" si="131"/>
        <v>00</v>
      </c>
      <c r="M2064" s="4">
        <f>'Листы на печать'!N2198</f>
        <v>0</v>
      </c>
      <c r="N2064" s="4">
        <f>'Листы на печать'!P2198</f>
        <v>0</v>
      </c>
    </row>
    <row r="2065" spans="1:14">
      <c r="A2065" s="4">
        <f>'Листы на печать'!B2199</f>
        <v>0</v>
      </c>
      <c r="B2065" s="4">
        <f>'Листы на печать'!Y2199</f>
        <v>0</v>
      </c>
      <c r="C2065" s="4">
        <f>'Листы на печать'!AA2199</f>
        <v>0</v>
      </c>
      <c r="D2065" s="5" t="str">
        <f t="shared" si="132"/>
        <v>00</v>
      </c>
      <c r="E2065" s="4">
        <f>'Листы на печать'!AC2199</f>
        <v>0</v>
      </c>
      <c r="F2065" s="4">
        <f>'Листы на печать'!AE2199</f>
        <v>0</v>
      </c>
      <c r="G2065" s="5">
        <f t="shared" si="129"/>
        <v>0</v>
      </c>
      <c r="H2065" s="4">
        <f>'Листы на печать'!J2199</f>
        <v>0</v>
      </c>
      <c r="I2065" s="4">
        <f>'Листы на печать'!L2199</f>
        <v>0</v>
      </c>
      <c r="J2065" s="5">
        <f t="shared" si="130"/>
        <v>0</v>
      </c>
      <c r="K2065" s="4">
        <f>'Листы на печать'!M2199</f>
        <v>0</v>
      </c>
      <c r="L2065" s="4" t="str">
        <f t="shared" si="131"/>
        <v>00</v>
      </c>
      <c r="M2065" s="4">
        <f>'Листы на печать'!N2199</f>
        <v>0</v>
      </c>
      <c r="N2065" s="4">
        <f>'Листы на печать'!P2199</f>
        <v>0</v>
      </c>
    </row>
    <row r="2066" spans="1:14">
      <c r="A2066" s="4">
        <f>'Листы на печать'!B2200</f>
        <v>0</v>
      </c>
      <c r="B2066" s="4">
        <f>'Листы на печать'!Y2200</f>
        <v>0</v>
      </c>
      <c r="C2066" s="4">
        <f>'Листы на печать'!AA2200</f>
        <v>0</v>
      </c>
      <c r="D2066" s="5" t="str">
        <f t="shared" si="132"/>
        <v>00</v>
      </c>
      <c r="E2066" s="4">
        <f>'Листы на печать'!AC2200</f>
        <v>0</v>
      </c>
      <c r="F2066" s="4">
        <f>'Листы на печать'!AE2200</f>
        <v>0</v>
      </c>
      <c r="G2066" s="5">
        <f t="shared" si="129"/>
        <v>0</v>
      </c>
      <c r="H2066" s="4">
        <f>'Листы на печать'!J2200</f>
        <v>0</v>
      </c>
      <c r="I2066" s="4">
        <f>'Листы на печать'!L2200</f>
        <v>0</v>
      </c>
      <c r="J2066" s="5">
        <f t="shared" si="130"/>
        <v>0</v>
      </c>
      <c r="K2066" s="4">
        <f>'Листы на печать'!M2200</f>
        <v>0</v>
      </c>
      <c r="L2066" s="4" t="str">
        <f t="shared" si="131"/>
        <v>00</v>
      </c>
      <c r="M2066" s="4">
        <f>'Листы на печать'!N2200</f>
        <v>0</v>
      </c>
      <c r="N2066" s="4">
        <f>'Листы на печать'!P2200</f>
        <v>0</v>
      </c>
    </row>
    <row r="2067" spans="1:14">
      <c r="A2067" s="4">
        <f>'Листы на печать'!B2201</f>
        <v>0</v>
      </c>
      <c r="B2067" s="4">
        <f>'Листы на печать'!Y2201</f>
        <v>0</v>
      </c>
      <c r="C2067" s="4">
        <f>'Листы на печать'!AA2201</f>
        <v>0</v>
      </c>
      <c r="D2067" s="5" t="str">
        <f t="shared" si="132"/>
        <v>00</v>
      </c>
      <c r="E2067" s="4">
        <f>'Листы на печать'!AC2201</f>
        <v>0</v>
      </c>
      <c r="F2067" s="4">
        <f>'Листы на печать'!AE2201</f>
        <v>0</v>
      </c>
      <c r="G2067" s="5">
        <f t="shared" si="129"/>
        <v>0</v>
      </c>
      <c r="H2067" s="4">
        <f>'Листы на печать'!J2201</f>
        <v>0</v>
      </c>
      <c r="I2067" s="4">
        <f>'Листы на печать'!L2201</f>
        <v>0</v>
      </c>
      <c r="J2067" s="5">
        <f t="shared" si="130"/>
        <v>0</v>
      </c>
      <c r="K2067" s="4">
        <f>'Листы на печать'!M2201</f>
        <v>0</v>
      </c>
      <c r="L2067" s="4" t="str">
        <f t="shared" si="131"/>
        <v>00</v>
      </c>
      <c r="M2067" s="4">
        <f>'Листы на печать'!N2201</f>
        <v>0</v>
      </c>
      <c r="N2067" s="4">
        <f>'Листы на печать'!P2201</f>
        <v>0</v>
      </c>
    </row>
    <row r="2068" spans="1:14">
      <c r="A2068" s="4">
        <f>'Листы на печать'!B2202</f>
        <v>0</v>
      </c>
      <c r="B2068" s="4">
        <f>'Листы на печать'!Y2202</f>
        <v>0</v>
      </c>
      <c r="C2068" s="4">
        <f>'Листы на печать'!AA2202</f>
        <v>0</v>
      </c>
      <c r="D2068" s="5" t="str">
        <f t="shared" si="132"/>
        <v>00</v>
      </c>
      <c r="E2068" s="4">
        <f>'Листы на печать'!AC2202</f>
        <v>0</v>
      </c>
      <c r="F2068" s="4">
        <f>'Листы на печать'!AE2202</f>
        <v>0</v>
      </c>
      <c r="G2068" s="5">
        <f t="shared" si="129"/>
        <v>0</v>
      </c>
      <c r="H2068" s="4">
        <f>'Листы на печать'!J2202</f>
        <v>0</v>
      </c>
      <c r="I2068" s="4">
        <f>'Листы на печать'!L2202</f>
        <v>0</v>
      </c>
      <c r="J2068" s="5">
        <f t="shared" si="130"/>
        <v>0</v>
      </c>
      <c r="K2068" s="4">
        <f>'Листы на печать'!M2202</f>
        <v>0</v>
      </c>
      <c r="L2068" s="4" t="str">
        <f t="shared" si="131"/>
        <v>00</v>
      </c>
      <c r="M2068" s="4">
        <f>'Листы на печать'!N2202</f>
        <v>0</v>
      </c>
      <c r="N2068" s="4">
        <f>'Листы на печать'!P2202</f>
        <v>0</v>
      </c>
    </row>
    <row r="2069" spans="1:14">
      <c r="A2069" s="4">
        <f>'Листы на печать'!B2203</f>
        <v>0</v>
      </c>
      <c r="B2069" s="4">
        <f>'Листы на печать'!Y2203</f>
        <v>0</v>
      </c>
      <c r="C2069" s="4">
        <f>'Листы на печать'!AA2203</f>
        <v>0</v>
      </c>
      <c r="D2069" s="5" t="str">
        <f t="shared" si="132"/>
        <v>00</v>
      </c>
      <c r="E2069" s="4">
        <f>'Листы на печать'!AC2203</f>
        <v>0</v>
      </c>
      <c r="F2069" s="4">
        <f>'Листы на печать'!AE2203</f>
        <v>0</v>
      </c>
      <c r="G2069" s="5">
        <f t="shared" si="129"/>
        <v>0</v>
      </c>
      <c r="H2069" s="4">
        <f>'Листы на печать'!J2203</f>
        <v>0</v>
      </c>
      <c r="I2069" s="4">
        <f>'Листы на печать'!L2203</f>
        <v>0</v>
      </c>
      <c r="J2069" s="5">
        <f t="shared" si="130"/>
        <v>0</v>
      </c>
      <c r="K2069" s="4">
        <f>'Листы на печать'!M2203</f>
        <v>0</v>
      </c>
      <c r="L2069" s="4" t="str">
        <f t="shared" si="131"/>
        <v>00</v>
      </c>
      <c r="M2069" s="4">
        <f>'Листы на печать'!N2203</f>
        <v>0</v>
      </c>
      <c r="N2069" s="4">
        <f>'Листы на печать'!P2203</f>
        <v>0</v>
      </c>
    </row>
    <row r="2070" spans="1:14">
      <c r="A2070" s="4">
        <f>'Листы на печать'!B2204</f>
        <v>0</v>
      </c>
      <c r="B2070" s="4">
        <f>'Листы на печать'!Y2204</f>
        <v>0</v>
      </c>
      <c r="C2070" s="4">
        <f>'Листы на печать'!AA2204</f>
        <v>0</v>
      </c>
      <c r="D2070" s="5" t="str">
        <f t="shared" si="132"/>
        <v>00</v>
      </c>
      <c r="E2070" s="4">
        <f>'Листы на печать'!AC2204</f>
        <v>0</v>
      </c>
      <c r="F2070" s="4">
        <f>'Листы на печать'!AE2204</f>
        <v>0</v>
      </c>
      <c r="G2070" s="5">
        <f t="shared" si="129"/>
        <v>0</v>
      </c>
      <c r="H2070" s="4">
        <f>'Листы на печать'!J2204</f>
        <v>0</v>
      </c>
      <c r="I2070" s="4">
        <f>'Листы на печать'!L2204</f>
        <v>0</v>
      </c>
      <c r="J2070" s="5">
        <f t="shared" si="130"/>
        <v>0</v>
      </c>
      <c r="K2070" s="4">
        <f>'Листы на печать'!M2204</f>
        <v>0</v>
      </c>
      <c r="L2070" s="4" t="str">
        <f t="shared" si="131"/>
        <v>00</v>
      </c>
      <c r="M2070" s="4">
        <f>'Листы на печать'!N2204</f>
        <v>0</v>
      </c>
      <c r="N2070" s="4">
        <f>'Листы на печать'!P2204</f>
        <v>0</v>
      </c>
    </row>
    <row r="2071" spans="1:14">
      <c r="A2071" s="4">
        <f>'Листы на печать'!B2205</f>
        <v>0</v>
      </c>
      <c r="B2071" s="4">
        <f>'Листы на печать'!Y2205</f>
        <v>0</v>
      </c>
      <c r="C2071" s="4">
        <f>'Листы на печать'!AA2205</f>
        <v>0</v>
      </c>
      <c r="D2071" s="5" t="str">
        <f t="shared" si="132"/>
        <v>00</v>
      </c>
      <c r="E2071" s="4">
        <f>'Листы на печать'!AC2205</f>
        <v>0</v>
      </c>
      <c r="F2071" s="4">
        <f>'Листы на печать'!AE2205</f>
        <v>0</v>
      </c>
      <c r="G2071" s="5">
        <f t="shared" si="129"/>
        <v>0</v>
      </c>
      <c r="H2071" s="4">
        <f>'Листы на печать'!J2205</f>
        <v>0</v>
      </c>
      <c r="I2071" s="4">
        <f>'Листы на печать'!L2205</f>
        <v>0</v>
      </c>
      <c r="J2071" s="5">
        <f t="shared" si="130"/>
        <v>0</v>
      </c>
      <c r="K2071" s="4">
        <f>'Листы на печать'!M2205</f>
        <v>0</v>
      </c>
      <c r="L2071" s="4" t="str">
        <f t="shared" si="131"/>
        <v>00</v>
      </c>
      <c r="M2071" s="4">
        <f>'Листы на печать'!N2205</f>
        <v>0</v>
      </c>
      <c r="N2071" s="4">
        <f>'Листы на печать'!P2205</f>
        <v>0</v>
      </c>
    </row>
    <row r="2072" spans="1:14">
      <c r="A2072" s="4">
        <f>'Листы на печать'!B2206</f>
        <v>0</v>
      </c>
      <c r="B2072" s="4">
        <f>'Листы на печать'!Y2206</f>
        <v>0</v>
      </c>
      <c r="C2072" s="4">
        <f>'Листы на печать'!AA2206</f>
        <v>0</v>
      </c>
      <c r="D2072" s="5" t="str">
        <f t="shared" si="132"/>
        <v>00</v>
      </c>
      <c r="E2072" s="4">
        <f>'Листы на печать'!AC2206</f>
        <v>0</v>
      </c>
      <c r="F2072" s="4">
        <f>'Листы на печать'!AE2206</f>
        <v>0</v>
      </c>
      <c r="G2072" s="5">
        <f t="shared" si="129"/>
        <v>0</v>
      </c>
      <c r="H2072" s="4">
        <f>'Листы на печать'!J2206</f>
        <v>0</v>
      </c>
      <c r="I2072" s="4">
        <f>'Листы на печать'!L2206</f>
        <v>0</v>
      </c>
      <c r="J2072" s="5">
        <f t="shared" si="130"/>
        <v>0</v>
      </c>
      <c r="K2072" s="4">
        <f>'Листы на печать'!M2206</f>
        <v>0</v>
      </c>
      <c r="L2072" s="4" t="str">
        <f t="shared" si="131"/>
        <v>00</v>
      </c>
      <c r="M2072" s="4">
        <f>'Листы на печать'!N2206</f>
        <v>0</v>
      </c>
      <c r="N2072" s="4">
        <f>'Листы на печать'!P2206</f>
        <v>0</v>
      </c>
    </row>
    <row r="2073" spans="1:14">
      <c r="A2073" s="4">
        <f>'Листы на печать'!B2207</f>
        <v>0</v>
      </c>
      <c r="B2073" s="4">
        <f>'Листы на печать'!Y2207</f>
        <v>0</v>
      </c>
      <c r="C2073" s="4">
        <f>'Листы на печать'!AA2207</f>
        <v>0</v>
      </c>
      <c r="D2073" s="5" t="str">
        <f t="shared" si="132"/>
        <v>00</v>
      </c>
      <c r="E2073" s="4">
        <f>'Листы на печать'!AC2207</f>
        <v>0</v>
      </c>
      <c r="F2073" s="4">
        <f>'Листы на печать'!AE2207</f>
        <v>0</v>
      </c>
      <c r="G2073" s="5">
        <f t="shared" si="129"/>
        <v>0</v>
      </c>
      <c r="H2073" s="4">
        <f>'Листы на печать'!J2207</f>
        <v>0</v>
      </c>
      <c r="I2073" s="4">
        <f>'Листы на печать'!L2207</f>
        <v>0</v>
      </c>
      <c r="J2073" s="5">
        <f t="shared" si="130"/>
        <v>0</v>
      </c>
      <c r="K2073" s="4">
        <f>'Листы на печать'!M2207</f>
        <v>0</v>
      </c>
      <c r="L2073" s="4" t="str">
        <f t="shared" si="131"/>
        <v>00</v>
      </c>
      <c r="M2073" s="4">
        <f>'Листы на печать'!N2207</f>
        <v>0</v>
      </c>
      <c r="N2073" s="4">
        <f>'Листы на печать'!P2207</f>
        <v>0</v>
      </c>
    </row>
    <row r="2074" spans="1:14">
      <c r="A2074" s="4">
        <f>'Листы на печать'!B2208</f>
        <v>0</v>
      </c>
      <c r="B2074" s="4">
        <f>'Листы на печать'!Y2208</f>
        <v>0</v>
      </c>
      <c r="C2074" s="4">
        <f>'Листы на печать'!AA2208</f>
        <v>0</v>
      </c>
      <c r="D2074" s="5" t="str">
        <f t="shared" si="132"/>
        <v>00</v>
      </c>
      <c r="E2074" s="4">
        <f>'Листы на печать'!AC2208</f>
        <v>0</v>
      </c>
      <c r="F2074" s="4">
        <f>'Листы на печать'!AE2208</f>
        <v>0</v>
      </c>
      <c r="G2074" s="5">
        <f t="shared" si="129"/>
        <v>0</v>
      </c>
      <c r="H2074" s="4">
        <f>'Листы на печать'!J2208</f>
        <v>0</v>
      </c>
      <c r="I2074" s="4">
        <f>'Листы на печать'!L2208</f>
        <v>0</v>
      </c>
      <c r="J2074" s="5">
        <f t="shared" si="130"/>
        <v>0</v>
      </c>
      <c r="K2074" s="4">
        <f>'Листы на печать'!M2208</f>
        <v>0</v>
      </c>
      <c r="L2074" s="4" t="str">
        <f t="shared" si="131"/>
        <v>00</v>
      </c>
      <c r="M2074" s="4">
        <f>'Листы на печать'!N2208</f>
        <v>0</v>
      </c>
      <c r="N2074" s="4">
        <f>'Листы на печать'!P2208</f>
        <v>0</v>
      </c>
    </row>
    <row r="2075" spans="1:14">
      <c r="A2075" s="4">
        <f>'Листы на печать'!B2209</f>
        <v>0</v>
      </c>
      <c r="B2075" s="4">
        <f>'Листы на печать'!Y2209</f>
        <v>0</v>
      </c>
      <c r="C2075" s="4">
        <f>'Листы на печать'!AA2209</f>
        <v>0</v>
      </c>
      <c r="D2075" s="5" t="str">
        <f t="shared" si="132"/>
        <v>00</v>
      </c>
      <c r="E2075" s="4">
        <f>'Листы на печать'!AC2209</f>
        <v>0</v>
      </c>
      <c r="F2075" s="4">
        <f>'Листы на печать'!AE2209</f>
        <v>0</v>
      </c>
      <c r="G2075" s="5">
        <f t="shared" si="129"/>
        <v>0</v>
      </c>
      <c r="H2075" s="4">
        <f>'Листы на печать'!J2209</f>
        <v>0</v>
      </c>
      <c r="I2075" s="4">
        <f>'Листы на печать'!L2209</f>
        <v>0</v>
      </c>
      <c r="J2075" s="5">
        <f t="shared" si="130"/>
        <v>0</v>
      </c>
      <c r="K2075" s="4">
        <f>'Листы на печать'!M2209</f>
        <v>0</v>
      </c>
      <c r="L2075" s="4" t="str">
        <f t="shared" si="131"/>
        <v>00</v>
      </c>
      <c r="M2075" s="4">
        <f>'Листы на печать'!N2209</f>
        <v>0</v>
      </c>
      <c r="N2075" s="4">
        <f>'Листы на печать'!P2209</f>
        <v>0</v>
      </c>
    </row>
    <row r="2076" spans="1:14">
      <c r="A2076" s="4">
        <f>'Листы на печать'!B2210</f>
        <v>0</v>
      </c>
      <c r="B2076" s="4">
        <f>'Листы на печать'!Y2210</f>
        <v>0</v>
      </c>
      <c r="C2076" s="4">
        <f>'Листы на печать'!AA2210</f>
        <v>0</v>
      </c>
      <c r="D2076" s="5" t="str">
        <f t="shared" si="132"/>
        <v>00</v>
      </c>
      <c r="E2076" s="4">
        <f>'Листы на печать'!AC2210</f>
        <v>0</v>
      </c>
      <c r="F2076" s="4">
        <f>'Листы на печать'!AE2210</f>
        <v>0</v>
      </c>
      <c r="G2076" s="5">
        <f t="shared" si="129"/>
        <v>0</v>
      </c>
      <c r="H2076" s="4">
        <f>'Листы на печать'!J2210</f>
        <v>0</v>
      </c>
      <c r="I2076" s="4">
        <f>'Листы на печать'!L2210</f>
        <v>0</v>
      </c>
      <c r="J2076" s="5">
        <f t="shared" si="130"/>
        <v>0</v>
      </c>
      <c r="K2076" s="4">
        <f>'Листы на печать'!M2210</f>
        <v>0</v>
      </c>
      <c r="L2076" s="4" t="str">
        <f t="shared" si="131"/>
        <v>00</v>
      </c>
      <c r="M2076" s="4">
        <f>'Листы на печать'!N2210</f>
        <v>0</v>
      </c>
      <c r="N2076" s="4">
        <f>'Листы на печать'!P2210</f>
        <v>0</v>
      </c>
    </row>
    <row r="2077" spans="1:14">
      <c r="A2077" s="4">
        <f>'Листы на печать'!B2211</f>
        <v>0</v>
      </c>
      <c r="B2077" s="4">
        <f>'Листы на печать'!Y2211</f>
        <v>0</v>
      </c>
      <c r="C2077" s="4">
        <f>'Листы на печать'!AA2211</f>
        <v>0</v>
      </c>
      <c r="D2077" s="5" t="str">
        <f t="shared" si="132"/>
        <v>00</v>
      </c>
      <c r="E2077" s="4">
        <f>'Листы на печать'!AC2211</f>
        <v>0</v>
      </c>
      <c r="F2077" s="4">
        <f>'Листы на печать'!AE2211</f>
        <v>0</v>
      </c>
      <c r="G2077" s="5">
        <f t="shared" si="129"/>
        <v>0</v>
      </c>
      <c r="H2077" s="4">
        <f>'Листы на печать'!J2211</f>
        <v>0</v>
      </c>
      <c r="I2077" s="4">
        <f>'Листы на печать'!L2211</f>
        <v>0</v>
      </c>
      <c r="J2077" s="5">
        <f t="shared" si="130"/>
        <v>0</v>
      </c>
      <c r="K2077" s="4">
        <f>'Листы на печать'!M2211</f>
        <v>0</v>
      </c>
      <c r="L2077" s="4" t="str">
        <f t="shared" si="131"/>
        <v>00</v>
      </c>
      <c r="M2077" s="4">
        <f>'Листы на печать'!N2211</f>
        <v>0</v>
      </c>
      <c r="N2077" s="4">
        <f>'Листы на печать'!P2211</f>
        <v>0</v>
      </c>
    </row>
    <row r="2078" spans="1:14">
      <c r="A2078" s="4">
        <f>'Листы на печать'!B2212</f>
        <v>0</v>
      </c>
      <c r="B2078" s="4">
        <f>'Листы на печать'!Y2212</f>
        <v>0</v>
      </c>
      <c r="C2078" s="4">
        <f>'Листы на печать'!AA2212</f>
        <v>0</v>
      </c>
      <c r="D2078" s="5" t="str">
        <f t="shared" si="132"/>
        <v>00</v>
      </c>
      <c r="E2078" s="4">
        <f>'Листы на печать'!AC2212</f>
        <v>0</v>
      </c>
      <c r="F2078" s="4">
        <f>'Листы на печать'!AE2212</f>
        <v>0</v>
      </c>
      <c r="G2078" s="5">
        <f t="shared" si="129"/>
        <v>0</v>
      </c>
      <c r="H2078" s="4">
        <f>'Листы на печать'!J2212</f>
        <v>0</v>
      </c>
      <c r="I2078" s="4">
        <f>'Листы на печать'!L2212</f>
        <v>0</v>
      </c>
      <c r="J2078" s="5">
        <f t="shared" si="130"/>
        <v>0</v>
      </c>
      <c r="K2078" s="4">
        <f>'Листы на печать'!M2212</f>
        <v>0</v>
      </c>
      <c r="L2078" s="4" t="str">
        <f t="shared" si="131"/>
        <v>00</v>
      </c>
      <c r="M2078" s="4">
        <f>'Листы на печать'!N2212</f>
        <v>0</v>
      </c>
      <c r="N2078" s="4">
        <f>'Листы на печать'!P2212</f>
        <v>0</v>
      </c>
    </row>
    <row r="2079" spans="1:14">
      <c r="A2079" s="4">
        <f>'Листы на печать'!B2213</f>
        <v>0</v>
      </c>
      <c r="B2079" s="4">
        <f>'Листы на печать'!Y2213</f>
        <v>0</v>
      </c>
      <c r="C2079" s="4">
        <f>'Листы на печать'!AA2213</f>
        <v>0</v>
      </c>
      <c r="D2079" s="5" t="str">
        <f t="shared" si="132"/>
        <v>00</v>
      </c>
      <c r="E2079" s="4">
        <f>'Листы на печать'!AC2213</f>
        <v>0</v>
      </c>
      <c r="F2079" s="4">
        <f>'Листы на печать'!AE2213</f>
        <v>0</v>
      </c>
      <c r="G2079" s="5">
        <f t="shared" si="129"/>
        <v>0</v>
      </c>
      <c r="H2079" s="4">
        <f>'Листы на печать'!J2213</f>
        <v>0</v>
      </c>
      <c r="I2079" s="4">
        <f>'Листы на печать'!L2213</f>
        <v>0</v>
      </c>
      <c r="J2079" s="5">
        <f t="shared" si="130"/>
        <v>0</v>
      </c>
      <c r="K2079" s="4">
        <f>'Листы на печать'!M2213</f>
        <v>0</v>
      </c>
      <c r="L2079" s="4" t="str">
        <f t="shared" si="131"/>
        <v>00</v>
      </c>
      <c r="M2079" s="4">
        <f>'Листы на печать'!N2213</f>
        <v>0</v>
      </c>
      <c r="N2079" s="4">
        <f>'Листы на печать'!P2213</f>
        <v>0</v>
      </c>
    </row>
    <row r="2080" spans="1:14">
      <c r="A2080" s="4">
        <f>'Листы на печать'!B2214</f>
        <v>0</v>
      </c>
      <c r="B2080" s="4">
        <f>'Листы на печать'!Y2214</f>
        <v>0</v>
      </c>
      <c r="C2080" s="4">
        <f>'Листы на печать'!AA2214</f>
        <v>0</v>
      </c>
      <c r="D2080" s="5" t="str">
        <f t="shared" si="132"/>
        <v>00</v>
      </c>
      <c r="E2080" s="4">
        <f>'Листы на печать'!AC2214</f>
        <v>0</v>
      </c>
      <c r="F2080" s="4">
        <f>'Листы на печать'!AE2214</f>
        <v>0</v>
      </c>
      <c r="G2080" s="5">
        <f t="shared" si="129"/>
        <v>0</v>
      </c>
      <c r="H2080" s="4">
        <f>'Листы на печать'!J2214</f>
        <v>0</v>
      </c>
      <c r="I2080" s="4">
        <f>'Листы на печать'!L2214</f>
        <v>0</v>
      </c>
      <c r="J2080" s="5">
        <f t="shared" si="130"/>
        <v>0</v>
      </c>
      <c r="K2080" s="4">
        <f>'Листы на печать'!M2214</f>
        <v>0</v>
      </c>
      <c r="L2080" s="4" t="str">
        <f t="shared" si="131"/>
        <v>00</v>
      </c>
      <c r="M2080" s="4">
        <f>'Листы на печать'!N2214</f>
        <v>0</v>
      </c>
      <c r="N2080" s="4">
        <f>'Листы на печать'!P2214</f>
        <v>0</v>
      </c>
    </row>
    <row r="2081" spans="1:14">
      <c r="A2081" s="4">
        <f>'Листы на печать'!B2215</f>
        <v>0</v>
      </c>
      <c r="B2081" s="4">
        <f>'Листы на печать'!Y2215</f>
        <v>0</v>
      </c>
      <c r="C2081" s="4">
        <f>'Листы на печать'!AA2215</f>
        <v>0</v>
      </c>
      <c r="D2081" s="5" t="str">
        <f t="shared" si="132"/>
        <v>00</v>
      </c>
      <c r="E2081" s="4">
        <f>'Листы на печать'!AC2215</f>
        <v>0</v>
      </c>
      <c r="F2081" s="4">
        <f>'Листы на печать'!AE2215</f>
        <v>0</v>
      </c>
      <c r="G2081" s="5">
        <f t="shared" si="129"/>
        <v>0</v>
      </c>
      <c r="H2081" s="4">
        <f>'Листы на печать'!J2215</f>
        <v>0</v>
      </c>
      <c r="I2081" s="4">
        <f>'Листы на печать'!L2215</f>
        <v>0</v>
      </c>
      <c r="J2081" s="5">
        <f t="shared" si="130"/>
        <v>0</v>
      </c>
      <c r="K2081" s="4">
        <f>'Листы на печать'!M2215</f>
        <v>0</v>
      </c>
      <c r="L2081" s="4" t="str">
        <f t="shared" si="131"/>
        <v>00</v>
      </c>
      <c r="M2081" s="4">
        <f>'Листы на печать'!N2215</f>
        <v>0</v>
      </c>
      <c r="N2081" s="4">
        <f>'Листы на печать'!P2215</f>
        <v>0</v>
      </c>
    </row>
    <row r="2082" spans="1:14">
      <c r="A2082" s="4">
        <f>'Листы на печать'!B2216</f>
        <v>0</v>
      </c>
      <c r="B2082" s="4">
        <f>'Листы на печать'!Y2216</f>
        <v>0</v>
      </c>
      <c r="C2082" s="4">
        <f>'Листы на печать'!AA2216</f>
        <v>0</v>
      </c>
      <c r="D2082" s="5" t="str">
        <f t="shared" si="132"/>
        <v>00</v>
      </c>
      <c r="E2082" s="4">
        <f>'Листы на печать'!AC2216</f>
        <v>0</v>
      </c>
      <c r="F2082" s="4">
        <f>'Листы на печать'!AE2216</f>
        <v>0</v>
      </c>
      <c r="G2082" s="5">
        <f t="shared" si="129"/>
        <v>0</v>
      </c>
      <c r="H2082" s="4">
        <f>'Листы на печать'!J2216</f>
        <v>0</v>
      </c>
      <c r="I2082" s="4">
        <f>'Листы на печать'!L2216</f>
        <v>0</v>
      </c>
      <c r="J2082" s="5">
        <f t="shared" si="130"/>
        <v>0</v>
      </c>
      <c r="K2082" s="4">
        <f>'Листы на печать'!M2216</f>
        <v>0</v>
      </c>
      <c r="L2082" s="4" t="str">
        <f t="shared" si="131"/>
        <v>00</v>
      </c>
      <c r="M2082" s="4">
        <f>'Листы на печать'!N2216</f>
        <v>0</v>
      </c>
      <c r="N2082" s="4">
        <f>'Листы на печать'!P2216</f>
        <v>0</v>
      </c>
    </row>
    <row r="2083" spans="1:14">
      <c r="A2083" s="4">
        <f>'Листы на печать'!B2217</f>
        <v>0</v>
      </c>
      <c r="B2083" s="4">
        <f>'Листы на печать'!Y2217</f>
        <v>0</v>
      </c>
      <c r="C2083" s="4">
        <f>'Листы на печать'!AA2217</f>
        <v>0</v>
      </c>
      <c r="D2083" s="5" t="str">
        <f t="shared" si="132"/>
        <v>00</v>
      </c>
      <c r="E2083" s="4">
        <f>'Листы на печать'!AC2217</f>
        <v>0</v>
      </c>
      <c r="F2083" s="4">
        <f>'Листы на печать'!AE2217</f>
        <v>0</v>
      </c>
      <c r="G2083" s="5">
        <f t="shared" si="129"/>
        <v>0</v>
      </c>
      <c r="H2083" s="4">
        <f>'Листы на печать'!J2217</f>
        <v>0</v>
      </c>
      <c r="I2083" s="4">
        <f>'Листы на печать'!L2217</f>
        <v>0</v>
      </c>
      <c r="J2083" s="5">
        <f t="shared" si="130"/>
        <v>0</v>
      </c>
      <c r="K2083" s="4">
        <f>'Листы на печать'!M2217</f>
        <v>0</v>
      </c>
      <c r="L2083" s="4" t="str">
        <f t="shared" si="131"/>
        <v>00</v>
      </c>
      <c r="M2083" s="4">
        <f>'Листы на печать'!N2217</f>
        <v>0</v>
      </c>
      <c r="N2083" s="4">
        <f>'Листы на печать'!P2217</f>
        <v>0</v>
      </c>
    </row>
    <row r="2084" spans="1:14">
      <c r="A2084" s="4">
        <f>'Листы на печать'!B2218</f>
        <v>0</v>
      </c>
      <c r="B2084" s="4">
        <f>'Листы на печать'!Y2218</f>
        <v>0</v>
      </c>
      <c r="C2084" s="4">
        <f>'Листы на печать'!AA2218</f>
        <v>0</v>
      </c>
      <c r="D2084" s="5" t="str">
        <f t="shared" si="132"/>
        <v>00</v>
      </c>
      <c r="E2084" s="4">
        <f>'Листы на печать'!AC2218</f>
        <v>0</v>
      </c>
      <c r="F2084" s="4">
        <f>'Листы на печать'!AE2218</f>
        <v>0</v>
      </c>
      <c r="G2084" s="5">
        <f t="shared" si="129"/>
        <v>0</v>
      </c>
      <c r="H2084" s="4">
        <f>'Листы на печать'!J2218</f>
        <v>0</v>
      </c>
      <c r="I2084" s="4">
        <f>'Листы на печать'!L2218</f>
        <v>0</v>
      </c>
      <c r="J2084" s="5">
        <f t="shared" si="130"/>
        <v>0</v>
      </c>
      <c r="K2084" s="4">
        <f>'Листы на печать'!M2218</f>
        <v>0</v>
      </c>
      <c r="L2084" s="4" t="str">
        <f t="shared" si="131"/>
        <v>00</v>
      </c>
      <c r="M2084" s="4">
        <f>'Листы на печать'!N2218</f>
        <v>0</v>
      </c>
      <c r="N2084" s="4">
        <f>'Листы на печать'!P2218</f>
        <v>0</v>
      </c>
    </row>
    <row r="2085" spans="1:14">
      <c r="A2085" s="4">
        <f>'Листы на печать'!B2219</f>
        <v>0</v>
      </c>
      <c r="B2085" s="4">
        <f>'Листы на печать'!Y2219</f>
        <v>0</v>
      </c>
      <c r="C2085" s="4">
        <f>'Листы на печать'!AA2219</f>
        <v>0</v>
      </c>
      <c r="D2085" s="5" t="str">
        <f t="shared" si="132"/>
        <v>00</v>
      </c>
      <c r="E2085" s="4">
        <f>'Листы на печать'!AC2219</f>
        <v>0</v>
      </c>
      <c r="F2085" s="4">
        <f>'Листы на печать'!AE2219</f>
        <v>0</v>
      </c>
      <c r="G2085" s="5">
        <f t="shared" si="129"/>
        <v>0</v>
      </c>
      <c r="H2085" s="4">
        <f>'Листы на печать'!J2219</f>
        <v>0</v>
      </c>
      <c r="I2085" s="4">
        <f>'Листы на печать'!L2219</f>
        <v>0</v>
      </c>
      <c r="J2085" s="5">
        <f t="shared" si="130"/>
        <v>0</v>
      </c>
      <c r="K2085" s="4">
        <f>'Листы на печать'!M2219</f>
        <v>0</v>
      </c>
      <c r="L2085" s="4" t="str">
        <f t="shared" si="131"/>
        <v>00</v>
      </c>
      <c r="M2085" s="4">
        <f>'Листы на печать'!N2219</f>
        <v>0</v>
      </c>
      <c r="N2085" s="4">
        <f>'Листы на печать'!P2219</f>
        <v>0</v>
      </c>
    </row>
    <row r="2086" spans="1:14">
      <c r="A2086" s="4">
        <f>'Листы на печать'!B2220</f>
        <v>0</v>
      </c>
      <c r="B2086" s="4">
        <f>'Листы на печать'!Y2220</f>
        <v>0</v>
      </c>
      <c r="C2086" s="4">
        <f>'Листы на печать'!AA2220</f>
        <v>0</v>
      </c>
      <c r="D2086" s="5" t="str">
        <f t="shared" si="132"/>
        <v>00</v>
      </c>
      <c r="E2086" s="4">
        <f>'Листы на печать'!AC2220</f>
        <v>0</v>
      </c>
      <c r="F2086" s="4">
        <f>'Листы на печать'!AE2220</f>
        <v>0</v>
      </c>
      <c r="G2086" s="5">
        <f t="shared" si="129"/>
        <v>0</v>
      </c>
      <c r="H2086" s="4">
        <f>'Листы на печать'!J2220</f>
        <v>0</v>
      </c>
      <c r="I2086" s="4">
        <f>'Листы на печать'!L2220</f>
        <v>0</v>
      </c>
      <c r="J2086" s="5">
        <f t="shared" si="130"/>
        <v>0</v>
      </c>
      <c r="K2086" s="4">
        <f>'Листы на печать'!M2220</f>
        <v>0</v>
      </c>
      <c r="L2086" s="4" t="str">
        <f t="shared" si="131"/>
        <v>00</v>
      </c>
      <c r="M2086" s="4">
        <f>'Листы на печать'!N2220</f>
        <v>0</v>
      </c>
      <c r="N2086" s="4">
        <f>'Листы на печать'!P2220</f>
        <v>0</v>
      </c>
    </row>
    <row r="2087" spans="1:14">
      <c r="A2087" s="4">
        <f>'Листы на печать'!B2221</f>
        <v>0</v>
      </c>
      <c r="B2087" s="4">
        <f>'Листы на печать'!Y2221</f>
        <v>0</v>
      </c>
      <c r="C2087" s="4">
        <f>'Листы на печать'!AA2221</f>
        <v>0</v>
      </c>
      <c r="D2087" s="5" t="str">
        <f t="shared" si="132"/>
        <v>00</v>
      </c>
      <c r="E2087" s="4">
        <f>'Листы на печать'!AC2221</f>
        <v>0</v>
      </c>
      <c r="F2087" s="4">
        <f>'Листы на печать'!AE2221</f>
        <v>0</v>
      </c>
      <c r="G2087" s="5">
        <f t="shared" si="129"/>
        <v>0</v>
      </c>
      <c r="H2087" s="4">
        <f>'Листы на печать'!J2221</f>
        <v>0</v>
      </c>
      <c r="I2087" s="4">
        <f>'Листы на печать'!L2221</f>
        <v>0</v>
      </c>
      <c r="J2087" s="5">
        <f t="shared" si="130"/>
        <v>0</v>
      </c>
      <c r="K2087" s="4">
        <f>'Листы на печать'!M2221</f>
        <v>0</v>
      </c>
      <c r="L2087" s="4" t="str">
        <f t="shared" si="131"/>
        <v>00</v>
      </c>
      <c r="M2087" s="4">
        <f>'Листы на печать'!N2221</f>
        <v>0</v>
      </c>
      <c r="N2087" s="4">
        <f>'Листы на печать'!P2221</f>
        <v>0</v>
      </c>
    </row>
    <row r="2088" spans="1:14">
      <c r="A2088" s="4">
        <f>'Листы на печать'!B2222</f>
        <v>0</v>
      </c>
      <c r="B2088" s="4">
        <f>'Листы на печать'!Y2222</f>
        <v>0</v>
      </c>
      <c r="C2088" s="4">
        <f>'Листы на печать'!AA2222</f>
        <v>0</v>
      </c>
      <c r="D2088" s="5" t="str">
        <f t="shared" si="132"/>
        <v>00</v>
      </c>
      <c r="E2088" s="4">
        <f>'Листы на печать'!AC2222</f>
        <v>0</v>
      </c>
      <c r="F2088" s="4">
        <f>'Листы на печать'!AE2222</f>
        <v>0</v>
      </c>
      <c r="G2088" s="5">
        <f t="shared" si="129"/>
        <v>0</v>
      </c>
      <c r="H2088" s="4">
        <f>'Листы на печать'!J2222</f>
        <v>0</v>
      </c>
      <c r="I2088" s="4">
        <f>'Листы на печать'!L2222</f>
        <v>0</v>
      </c>
      <c r="J2088" s="5">
        <f t="shared" si="130"/>
        <v>0</v>
      </c>
      <c r="K2088" s="4">
        <f>'Листы на печать'!M2222</f>
        <v>0</v>
      </c>
      <c r="L2088" s="4" t="str">
        <f t="shared" si="131"/>
        <v>00</v>
      </c>
      <c r="M2088" s="4">
        <f>'Листы на печать'!N2222</f>
        <v>0</v>
      </c>
      <c r="N2088" s="4">
        <f>'Листы на печать'!P2222</f>
        <v>0</v>
      </c>
    </row>
    <row r="2089" spans="1:14">
      <c r="A2089" s="4">
        <f>'Листы на печать'!B2223</f>
        <v>0</v>
      </c>
      <c r="B2089" s="4">
        <f>'Листы на печать'!Y2223</f>
        <v>0</v>
      </c>
      <c r="C2089" s="4">
        <f>'Листы на печать'!AA2223</f>
        <v>0</v>
      </c>
      <c r="D2089" s="5" t="str">
        <f t="shared" si="132"/>
        <v>00</v>
      </c>
      <c r="E2089" s="4">
        <f>'Листы на печать'!AC2223</f>
        <v>0</v>
      </c>
      <c r="F2089" s="4">
        <f>'Листы на печать'!AE2223</f>
        <v>0</v>
      </c>
      <c r="G2089" s="5">
        <f t="shared" si="129"/>
        <v>0</v>
      </c>
      <c r="H2089" s="4">
        <f>'Листы на печать'!J2223</f>
        <v>0</v>
      </c>
      <c r="I2089" s="4">
        <f>'Листы на печать'!L2223</f>
        <v>0</v>
      </c>
      <c r="J2089" s="5">
        <f t="shared" si="130"/>
        <v>0</v>
      </c>
      <c r="K2089" s="4">
        <f>'Листы на печать'!M2223</f>
        <v>0</v>
      </c>
      <c r="L2089" s="4" t="str">
        <f t="shared" si="131"/>
        <v>00</v>
      </c>
      <c r="M2089" s="4">
        <f>'Листы на печать'!N2223</f>
        <v>0</v>
      </c>
      <c r="N2089" s="4">
        <f>'Листы на печать'!P2223</f>
        <v>0</v>
      </c>
    </row>
    <row r="2090" spans="1:14">
      <c r="A2090" s="4">
        <f>'Листы на печать'!B2224</f>
        <v>0</v>
      </c>
      <c r="B2090" s="4">
        <f>'Листы на печать'!Y2224</f>
        <v>0</v>
      </c>
      <c r="C2090" s="4">
        <f>'Листы на печать'!AA2224</f>
        <v>0</v>
      </c>
      <c r="D2090" s="5" t="str">
        <f t="shared" si="132"/>
        <v>00</v>
      </c>
      <c r="E2090" s="4">
        <f>'Листы на печать'!AC2224</f>
        <v>0</v>
      </c>
      <c r="F2090" s="4">
        <f>'Листы на печать'!AE2224</f>
        <v>0</v>
      </c>
      <c r="G2090" s="5">
        <f t="shared" si="129"/>
        <v>0</v>
      </c>
      <c r="H2090" s="4">
        <f>'Листы на печать'!J2224</f>
        <v>0</v>
      </c>
      <c r="I2090" s="4">
        <f>'Листы на печать'!L2224</f>
        <v>0</v>
      </c>
      <c r="J2090" s="5">
        <f t="shared" si="130"/>
        <v>0</v>
      </c>
      <c r="K2090" s="4">
        <f>'Листы на печать'!M2224</f>
        <v>0</v>
      </c>
      <c r="L2090" s="4" t="str">
        <f t="shared" si="131"/>
        <v>00</v>
      </c>
      <c r="M2090" s="4">
        <f>'Листы на печать'!N2224</f>
        <v>0</v>
      </c>
      <c r="N2090" s="4">
        <f>'Листы на печать'!P2224</f>
        <v>0</v>
      </c>
    </row>
    <row r="2091" spans="1:14">
      <c r="A2091" s="4">
        <f>'Листы на печать'!B2225</f>
        <v>0</v>
      </c>
      <c r="B2091" s="4">
        <f>'Листы на печать'!Y2225</f>
        <v>0</v>
      </c>
      <c r="C2091" s="4">
        <f>'Листы на печать'!AA2225</f>
        <v>0</v>
      </c>
      <c r="D2091" s="5" t="str">
        <f t="shared" si="132"/>
        <v>00</v>
      </c>
      <c r="E2091" s="4">
        <f>'Листы на печать'!AC2225</f>
        <v>0</v>
      </c>
      <c r="F2091" s="4">
        <f>'Листы на печать'!AE2225</f>
        <v>0</v>
      </c>
      <c r="G2091" s="5">
        <f t="shared" si="129"/>
        <v>0</v>
      </c>
      <c r="H2091" s="4">
        <f>'Листы на печать'!J2225</f>
        <v>0</v>
      </c>
      <c r="I2091" s="4">
        <f>'Листы на печать'!L2225</f>
        <v>0</v>
      </c>
      <c r="J2091" s="5">
        <f t="shared" si="130"/>
        <v>0</v>
      </c>
      <c r="K2091" s="4">
        <f>'Листы на печать'!M2225</f>
        <v>0</v>
      </c>
      <c r="L2091" s="4" t="str">
        <f t="shared" si="131"/>
        <v>00</v>
      </c>
      <c r="M2091" s="4">
        <f>'Листы на печать'!N2225</f>
        <v>0</v>
      </c>
      <c r="N2091" s="4">
        <f>'Листы на печать'!P2225</f>
        <v>0</v>
      </c>
    </row>
    <row r="2092" spans="1:14">
      <c r="A2092" s="4">
        <f>'Листы на печать'!B2226</f>
        <v>0</v>
      </c>
      <c r="B2092" s="4">
        <f>'Листы на печать'!Y2226</f>
        <v>0</v>
      </c>
      <c r="C2092" s="4">
        <f>'Листы на печать'!AA2226</f>
        <v>0</v>
      </c>
      <c r="D2092" s="5" t="str">
        <f t="shared" si="132"/>
        <v>00</v>
      </c>
      <c r="E2092" s="4">
        <f>'Листы на печать'!AC2226</f>
        <v>0</v>
      </c>
      <c r="F2092" s="4">
        <f>'Листы на печать'!AE2226</f>
        <v>0</v>
      </c>
      <c r="G2092" s="5">
        <f t="shared" si="129"/>
        <v>0</v>
      </c>
      <c r="H2092" s="4">
        <f>'Листы на печать'!J2226</f>
        <v>0</v>
      </c>
      <c r="I2092" s="4">
        <f>'Листы на печать'!L2226</f>
        <v>0</v>
      </c>
      <c r="J2092" s="5">
        <f t="shared" si="130"/>
        <v>0</v>
      </c>
      <c r="K2092" s="4">
        <f>'Листы на печать'!M2226</f>
        <v>0</v>
      </c>
      <c r="L2092" s="4" t="str">
        <f t="shared" si="131"/>
        <v>00</v>
      </c>
      <c r="M2092" s="4">
        <f>'Листы на печать'!N2226</f>
        <v>0</v>
      </c>
      <c r="N2092" s="4">
        <f>'Листы на печать'!P2226</f>
        <v>0</v>
      </c>
    </row>
    <row r="2093" spans="1:14">
      <c r="A2093" s="4">
        <f>'Листы на печать'!B2227</f>
        <v>0</v>
      </c>
      <c r="B2093" s="4">
        <f>'Листы на печать'!Y2227</f>
        <v>0</v>
      </c>
      <c r="C2093" s="4">
        <f>'Листы на печать'!AA2227</f>
        <v>0</v>
      </c>
      <c r="D2093" s="5" t="str">
        <f t="shared" si="132"/>
        <v>00</v>
      </c>
      <c r="E2093" s="4">
        <f>'Листы на печать'!AC2227</f>
        <v>0</v>
      </c>
      <c r="F2093" s="4">
        <f>'Листы на печать'!AE2227</f>
        <v>0</v>
      </c>
      <c r="G2093" s="5">
        <f t="shared" si="129"/>
        <v>0</v>
      </c>
      <c r="H2093" s="4">
        <f>'Листы на печать'!J2227</f>
        <v>0</v>
      </c>
      <c r="I2093" s="4">
        <f>'Листы на печать'!L2227</f>
        <v>0</v>
      </c>
      <c r="J2093" s="5">
        <f t="shared" si="130"/>
        <v>0</v>
      </c>
      <c r="K2093" s="4">
        <f>'Листы на печать'!M2227</f>
        <v>0</v>
      </c>
      <c r="L2093" s="4" t="str">
        <f t="shared" si="131"/>
        <v>00</v>
      </c>
      <c r="M2093" s="4">
        <f>'Листы на печать'!N2227</f>
        <v>0</v>
      </c>
      <c r="N2093" s="4">
        <f>'Листы на печать'!P2227</f>
        <v>0</v>
      </c>
    </row>
    <row r="2094" spans="1:14">
      <c r="A2094" s="4">
        <f>'Листы на печать'!B2228</f>
        <v>0</v>
      </c>
      <c r="B2094" s="4">
        <f>'Листы на печать'!Y2228</f>
        <v>0</v>
      </c>
      <c r="C2094" s="4">
        <f>'Листы на печать'!AA2228</f>
        <v>0</v>
      </c>
      <c r="D2094" s="5" t="str">
        <f t="shared" si="132"/>
        <v>00</v>
      </c>
      <c r="E2094" s="4">
        <f>'Листы на печать'!AC2228</f>
        <v>0</v>
      </c>
      <c r="F2094" s="4">
        <f>'Листы на печать'!AE2228</f>
        <v>0</v>
      </c>
      <c r="G2094" s="5">
        <f t="shared" si="129"/>
        <v>0</v>
      </c>
      <c r="H2094" s="4">
        <f>'Листы на печать'!J2228</f>
        <v>0</v>
      </c>
      <c r="I2094" s="4">
        <f>'Листы на печать'!L2228</f>
        <v>0</v>
      </c>
      <c r="J2094" s="5">
        <f t="shared" si="130"/>
        <v>0</v>
      </c>
      <c r="K2094" s="4">
        <f>'Листы на печать'!M2228</f>
        <v>0</v>
      </c>
      <c r="L2094" s="4" t="str">
        <f t="shared" si="131"/>
        <v>00</v>
      </c>
      <c r="M2094" s="4">
        <f>'Листы на печать'!N2228</f>
        <v>0</v>
      </c>
      <c r="N2094" s="4">
        <f>'Листы на печать'!P2228</f>
        <v>0</v>
      </c>
    </row>
    <row r="2095" spans="1:14">
      <c r="A2095" s="4">
        <f>'Листы на печать'!B2229</f>
        <v>0</v>
      </c>
      <c r="B2095" s="4">
        <f>'Листы на печать'!Y2229</f>
        <v>0</v>
      </c>
      <c r="C2095" s="4">
        <f>'Листы на печать'!AA2229</f>
        <v>0</v>
      </c>
      <c r="D2095" s="5" t="str">
        <f t="shared" si="132"/>
        <v>00</v>
      </c>
      <c r="E2095" s="4">
        <f>'Листы на печать'!AC2229</f>
        <v>0</v>
      </c>
      <c r="F2095" s="4">
        <f>'Листы на печать'!AE2229</f>
        <v>0</v>
      </c>
      <c r="G2095" s="5">
        <f t="shared" si="129"/>
        <v>0</v>
      </c>
      <c r="H2095" s="4">
        <f>'Листы на печать'!J2229</f>
        <v>0</v>
      </c>
      <c r="I2095" s="4">
        <f>'Листы на печать'!L2229</f>
        <v>0</v>
      </c>
      <c r="J2095" s="5">
        <f t="shared" si="130"/>
        <v>0</v>
      </c>
      <c r="K2095" s="4">
        <f>'Листы на печать'!M2229</f>
        <v>0</v>
      </c>
      <c r="L2095" s="4" t="str">
        <f t="shared" si="131"/>
        <v>00</v>
      </c>
      <c r="M2095" s="4">
        <f>'Листы на печать'!N2229</f>
        <v>0</v>
      </c>
      <c r="N2095" s="4">
        <f>'Листы на печать'!P2229</f>
        <v>0</v>
      </c>
    </row>
    <row r="2096" spans="1:14">
      <c r="A2096" s="4">
        <f>'Листы на печать'!B2230</f>
        <v>0</v>
      </c>
      <c r="B2096" s="4">
        <f>'Листы на печать'!Y2230</f>
        <v>0</v>
      </c>
      <c r="C2096" s="4">
        <f>'Листы на печать'!AA2230</f>
        <v>0</v>
      </c>
      <c r="D2096" s="5" t="str">
        <f t="shared" si="132"/>
        <v>00</v>
      </c>
      <c r="E2096" s="4">
        <f>'Листы на печать'!AC2230</f>
        <v>0</v>
      </c>
      <c r="F2096" s="4">
        <f>'Листы на печать'!AE2230</f>
        <v>0</v>
      </c>
      <c r="G2096" s="5">
        <f t="shared" si="129"/>
        <v>0</v>
      </c>
      <c r="H2096" s="4">
        <f>'Листы на печать'!J2230</f>
        <v>0</v>
      </c>
      <c r="I2096" s="4">
        <f>'Листы на печать'!L2230</f>
        <v>0</v>
      </c>
      <c r="J2096" s="5">
        <f t="shared" si="130"/>
        <v>0</v>
      </c>
      <c r="K2096" s="4">
        <f>'Листы на печать'!M2230</f>
        <v>0</v>
      </c>
      <c r="L2096" s="4" t="str">
        <f t="shared" si="131"/>
        <v>00</v>
      </c>
      <c r="M2096" s="4">
        <f>'Листы на печать'!N2230</f>
        <v>0</v>
      </c>
      <c r="N2096" s="4">
        <f>'Листы на печать'!P2230</f>
        <v>0</v>
      </c>
    </row>
    <row r="2097" spans="1:14">
      <c r="A2097" s="4">
        <f>'Листы на печать'!B2231</f>
        <v>0</v>
      </c>
      <c r="B2097" s="4">
        <f>'Листы на печать'!Y2231</f>
        <v>0</v>
      </c>
      <c r="C2097" s="4">
        <f>'Листы на печать'!AA2231</f>
        <v>0</v>
      </c>
      <c r="D2097" s="5" t="str">
        <f t="shared" si="132"/>
        <v>00</v>
      </c>
      <c r="E2097" s="4">
        <f>'Листы на печать'!AC2231</f>
        <v>0</v>
      </c>
      <c r="F2097" s="4">
        <f>'Листы на печать'!AE2231</f>
        <v>0</v>
      </c>
      <c r="G2097" s="5">
        <f t="shared" si="129"/>
        <v>0</v>
      </c>
      <c r="H2097" s="4">
        <f>'Листы на печать'!J2231</f>
        <v>0</v>
      </c>
      <c r="I2097" s="4">
        <f>'Листы на печать'!L2231</f>
        <v>0</v>
      </c>
      <c r="J2097" s="5">
        <f t="shared" si="130"/>
        <v>0</v>
      </c>
      <c r="K2097" s="4">
        <f>'Листы на печать'!M2231</f>
        <v>0</v>
      </c>
      <c r="L2097" s="4" t="str">
        <f t="shared" si="131"/>
        <v>00</v>
      </c>
      <c r="M2097" s="4">
        <f>'Листы на печать'!N2231</f>
        <v>0</v>
      </c>
      <c r="N2097" s="4">
        <f>'Листы на печать'!P2231</f>
        <v>0</v>
      </c>
    </row>
    <row r="2098" spans="1:14">
      <c r="A2098" s="4">
        <f>'Листы на печать'!B2232</f>
        <v>0</v>
      </c>
      <c r="B2098" s="4">
        <f>'Листы на печать'!Y2232</f>
        <v>0</v>
      </c>
      <c r="C2098" s="4">
        <f>'Листы на печать'!AA2232</f>
        <v>0</v>
      </c>
      <c r="D2098" s="5" t="str">
        <f t="shared" si="132"/>
        <v>00</v>
      </c>
      <c r="E2098" s="4">
        <f>'Листы на печать'!AC2232</f>
        <v>0</v>
      </c>
      <c r="F2098" s="4">
        <f>'Листы на печать'!AE2232</f>
        <v>0</v>
      </c>
      <c r="G2098" s="5">
        <f t="shared" si="129"/>
        <v>0</v>
      </c>
      <c r="H2098" s="4">
        <f>'Листы на печать'!J2232</f>
        <v>0</v>
      </c>
      <c r="I2098" s="4">
        <f>'Листы на печать'!L2232</f>
        <v>0</v>
      </c>
      <c r="J2098" s="5">
        <f t="shared" si="130"/>
        <v>0</v>
      </c>
      <c r="K2098" s="4">
        <f>'Листы на печать'!M2232</f>
        <v>0</v>
      </c>
      <c r="L2098" s="4" t="str">
        <f t="shared" si="131"/>
        <v>00</v>
      </c>
      <c r="M2098" s="4">
        <f>'Листы на печать'!N2232</f>
        <v>0</v>
      </c>
      <c r="N2098" s="4">
        <f>'Листы на печать'!P2232</f>
        <v>0</v>
      </c>
    </row>
    <row r="2099" spans="1:14">
      <c r="A2099" s="4">
        <f>'Листы на печать'!B2233</f>
        <v>0</v>
      </c>
      <c r="B2099" s="4">
        <f>'Листы на печать'!Y2233</f>
        <v>0</v>
      </c>
      <c r="C2099" s="4" t="str">
        <f>'Листы на печать'!AA2233</f>
        <v>АП-08/15-АОВ2.К</v>
      </c>
      <c r="D2099" s="5" t="str">
        <f t="shared" si="132"/>
        <v>00</v>
      </c>
      <c r="E2099" s="4">
        <f>'Листы на печать'!AC2233</f>
        <v>0</v>
      </c>
      <c r="F2099" s="4">
        <f>'Листы на печать'!AE2233</f>
        <v>0</v>
      </c>
      <c r="G2099" s="5">
        <f t="shared" si="129"/>
        <v>0</v>
      </c>
      <c r="H2099" s="4">
        <f>'Листы на печать'!J2233</f>
        <v>0</v>
      </c>
      <c r="I2099" s="4">
        <f>'Листы на печать'!L2233</f>
        <v>0</v>
      </c>
      <c r="J2099" s="5">
        <f t="shared" si="130"/>
        <v>0</v>
      </c>
      <c r="K2099" s="4">
        <f>'Листы на печать'!M2233</f>
        <v>0</v>
      </c>
      <c r="L2099" s="4" t="str">
        <f t="shared" si="131"/>
        <v>00</v>
      </c>
      <c r="M2099" s="4">
        <f>'Листы на печать'!N2233</f>
        <v>0</v>
      </c>
      <c r="N2099" s="4">
        <f>'Листы на печать'!P2233</f>
        <v>0</v>
      </c>
    </row>
    <row r="2100" spans="1:14">
      <c r="A2100" s="4">
        <f>'Листы на печать'!B2234</f>
        <v>0</v>
      </c>
      <c r="B2100" s="4">
        <f>'Листы на печать'!Y2234</f>
        <v>0</v>
      </c>
      <c r="C2100" s="4">
        <f>'Листы на печать'!AA2234</f>
        <v>0</v>
      </c>
      <c r="D2100" s="5" t="str">
        <f t="shared" si="132"/>
        <v>00</v>
      </c>
      <c r="E2100" s="4">
        <f>'Листы на печать'!AC2234</f>
        <v>0</v>
      </c>
      <c r="F2100" s="4">
        <f>'Листы на печать'!AE2234</f>
        <v>0</v>
      </c>
      <c r="G2100" s="5">
        <f t="shared" si="129"/>
        <v>0</v>
      </c>
      <c r="H2100" s="4">
        <f>'Листы на печать'!J2234</f>
        <v>0</v>
      </c>
      <c r="I2100" s="4">
        <f>'Листы на печать'!L2234</f>
        <v>0</v>
      </c>
      <c r="J2100" s="5">
        <f t="shared" si="130"/>
        <v>0</v>
      </c>
      <c r="K2100" s="4">
        <f>'Листы на печать'!M2234</f>
        <v>0</v>
      </c>
      <c r="L2100" s="4" t="str">
        <f t="shared" si="131"/>
        <v>00</v>
      </c>
      <c r="M2100" s="4">
        <f>'Листы на печать'!N2234</f>
        <v>0</v>
      </c>
      <c r="N2100" s="4">
        <f>'Листы на печать'!P2234</f>
        <v>0</v>
      </c>
    </row>
    <row r="2101" spans="1:14">
      <c r="A2101" s="4">
        <f>'Листы на печать'!B2235</f>
        <v>0</v>
      </c>
      <c r="B2101" s="4">
        <f>'Листы на печать'!Y2235</f>
        <v>0</v>
      </c>
      <c r="C2101" s="4">
        <f>'Листы на печать'!AA2235</f>
        <v>0</v>
      </c>
      <c r="D2101" s="5" t="str">
        <f t="shared" si="132"/>
        <v>00</v>
      </c>
      <c r="E2101" s="4">
        <f>'Листы на печать'!AC2235</f>
        <v>0</v>
      </c>
      <c r="F2101" s="4">
        <f>'Листы на печать'!AE2235</f>
        <v>0</v>
      </c>
      <c r="G2101" s="5">
        <f t="shared" si="129"/>
        <v>0</v>
      </c>
      <c r="H2101" s="4">
        <f>'Листы на печать'!J2235</f>
        <v>0</v>
      </c>
      <c r="I2101" s="4">
        <f>'Листы на печать'!L2235</f>
        <v>0</v>
      </c>
      <c r="J2101" s="5">
        <f t="shared" si="130"/>
        <v>0</v>
      </c>
      <c r="K2101" s="4">
        <f>'Листы на печать'!M2235</f>
        <v>0</v>
      </c>
      <c r="L2101" s="4" t="str">
        <f t="shared" si="131"/>
        <v>00</v>
      </c>
      <c r="M2101" s="4">
        <f>'Листы на печать'!N2235</f>
        <v>0</v>
      </c>
      <c r="N2101" s="4">
        <f>'Листы на печать'!P2235</f>
        <v>0</v>
      </c>
    </row>
    <row r="2102" spans="1:14">
      <c r="A2102" s="4">
        <f>'Листы на печать'!B2236</f>
        <v>0</v>
      </c>
      <c r="B2102" s="4">
        <f>'Листы на печать'!Y2236</f>
        <v>0</v>
      </c>
      <c r="C2102" s="4">
        <f>'Листы на печать'!AA2236</f>
        <v>0</v>
      </c>
      <c r="D2102" s="5" t="str">
        <f t="shared" si="132"/>
        <v>00</v>
      </c>
      <c r="E2102" s="4">
        <f>'Листы на печать'!AC2236</f>
        <v>0</v>
      </c>
      <c r="F2102" s="4">
        <f>'Листы на печать'!AE2236</f>
        <v>0</v>
      </c>
      <c r="G2102" s="5">
        <f t="shared" si="129"/>
        <v>0</v>
      </c>
      <c r="H2102" s="4">
        <f>'Листы на печать'!J2236</f>
        <v>0</v>
      </c>
      <c r="I2102" s="4">
        <f>'Листы на печать'!L2236</f>
        <v>0</v>
      </c>
      <c r="J2102" s="5">
        <f t="shared" si="130"/>
        <v>0</v>
      </c>
      <c r="K2102" s="4">
        <f>'Листы на печать'!M2236</f>
        <v>0</v>
      </c>
      <c r="L2102" s="4" t="str">
        <f t="shared" si="131"/>
        <v>00</v>
      </c>
      <c r="M2102" s="4">
        <f>'Листы на печать'!N2236</f>
        <v>0</v>
      </c>
      <c r="N2102" s="4">
        <f>'Листы на печать'!P2236</f>
        <v>0</v>
      </c>
    </row>
    <row r="2103" spans="1:14">
      <c r="A2103" s="4">
        <f>'Листы на печать'!B2237</f>
        <v>0</v>
      </c>
      <c r="B2103" s="4">
        <f>'Листы на печать'!Y2237</f>
        <v>0</v>
      </c>
      <c r="C2103" s="4">
        <f>'Листы на печать'!AA2237</f>
        <v>0</v>
      </c>
      <c r="D2103" s="5" t="str">
        <f t="shared" si="132"/>
        <v>00</v>
      </c>
      <c r="E2103" s="4">
        <f>'Листы на печать'!AC2237</f>
        <v>0</v>
      </c>
      <c r="F2103" s="4">
        <f>'Листы на печать'!AE2237</f>
        <v>0</v>
      </c>
      <c r="G2103" s="5">
        <f t="shared" si="129"/>
        <v>0</v>
      </c>
      <c r="H2103" s="4">
        <f>'Листы на печать'!J2237</f>
        <v>0</v>
      </c>
      <c r="I2103" s="4">
        <f>'Листы на печать'!L2237</f>
        <v>0</v>
      </c>
      <c r="J2103" s="5">
        <f t="shared" si="130"/>
        <v>0</v>
      </c>
      <c r="K2103" s="4">
        <f>'Листы на печать'!M2237</f>
        <v>0</v>
      </c>
      <c r="L2103" s="4" t="str">
        <f t="shared" si="131"/>
        <v>00</v>
      </c>
      <c r="M2103" s="4">
        <f>'Листы на печать'!N2237</f>
        <v>0</v>
      </c>
      <c r="N2103" s="4">
        <f>'Листы на печать'!P2237</f>
        <v>0</v>
      </c>
    </row>
    <row r="2104" spans="1:14">
      <c r="A2104" s="4" t="str">
        <f>'Листы на печать'!B2238</f>
        <v>Обозначение кабеля, провода</v>
      </c>
      <c r="B2104" s="4" t="str">
        <f>'Листы на печать'!Y2238</f>
        <v>Кабель, провод</v>
      </c>
      <c r="C2104" s="4">
        <f>'Листы на печать'!AA2238</f>
        <v>0</v>
      </c>
      <c r="D2104" s="5" t="str">
        <f t="shared" si="132"/>
        <v>Кабель, провод0</v>
      </c>
      <c r="E2104" s="4">
        <f>'Листы на печать'!AC2238</f>
        <v>0</v>
      </c>
      <c r="F2104" s="4">
        <f>'Листы на печать'!AE2238</f>
        <v>0</v>
      </c>
      <c r="G2104" s="5" t="str">
        <f t="shared" si="129"/>
        <v>Обозначение кабеля, провода</v>
      </c>
      <c r="H2104" s="4" t="str">
        <f>'Листы на печать'!J2238</f>
        <v>Участок трассы кабеля, провода</v>
      </c>
      <c r="I2104" s="4">
        <f>'Листы на печать'!L2238</f>
        <v>0</v>
      </c>
      <c r="J2104" s="5" t="str">
        <f t="shared" si="130"/>
        <v>Обозначение кабеля, провода</v>
      </c>
      <c r="K2104" s="4">
        <f>'Листы на печать'!M2238</f>
        <v>0</v>
      </c>
      <c r="L2104" s="4" t="str">
        <f t="shared" si="131"/>
        <v>00</v>
      </c>
      <c r="M2104" s="4">
        <f>'Листы на печать'!N2238</f>
        <v>0</v>
      </c>
      <c r="N2104" s="4">
        <f>'Листы на печать'!P2238</f>
        <v>0</v>
      </c>
    </row>
    <row r="2105" spans="1:14">
      <c r="A2105" s="4">
        <f>'Листы на печать'!B2239</f>
        <v>0</v>
      </c>
      <c r="B2105" s="4" t="str">
        <f>'Листы на печать'!Y2239</f>
        <v>по проекту</v>
      </c>
      <c r="C2105" s="4">
        <f>'Листы на печать'!AA2239</f>
        <v>0</v>
      </c>
      <c r="D2105" s="5" t="str">
        <f t="shared" si="132"/>
        <v>по проекту0</v>
      </c>
      <c r="E2105" s="4">
        <f>'Листы на печать'!AC2239</f>
        <v>0</v>
      </c>
      <c r="F2105" s="4">
        <f>'Листы на печать'!AE2239</f>
        <v>0</v>
      </c>
      <c r="G2105" s="5">
        <f t="shared" si="129"/>
        <v>0</v>
      </c>
      <c r="H2105" s="4" t="str">
        <f>'Листы на печать'!J2239</f>
        <v>в трубе стальной,      Ø/м</v>
      </c>
      <c r="I2105" s="4">
        <f>'Листы на печать'!L2239</f>
        <v>0</v>
      </c>
      <c r="J2105" s="5">
        <f t="shared" si="130"/>
        <v>0</v>
      </c>
      <c r="K2105" s="4" t="str">
        <f>'Листы на печать'!M2239</f>
        <v>в трубе ПВХ (п),  ПНД (пн),  металло-рукаве (м), Ø/м</v>
      </c>
      <c r="L2105" s="4" t="str">
        <f t="shared" si="131"/>
        <v>в трубе ПВХ (п),  ПНД (пн),  металло-рукаве (м), Ø/м0</v>
      </c>
      <c r="M2105" s="4">
        <f>'Листы на печать'!N2239</f>
        <v>0</v>
      </c>
      <c r="N2105" s="4">
        <f>'Листы на печать'!P2239</f>
        <v>0</v>
      </c>
    </row>
    <row r="2106" spans="1:14">
      <c r="A2106" s="4">
        <f>'Листы на печать'!B2240</f>
        <v>0</v>
      </c>
      <c r="B2106" s="4" t="str">
        <f>'Листы на печать'!Y2240</f>
        <v>Марка</v>
      </c>
      <c r="C2106" s="4" t="str">
        <f>'Листы на печать'!AA2240</f>
        <v>Кол., число и сечение жил</v>
      </c>
      <c r="D2106" s="5" t="str">
        <f t="shared" si="132"/>
        <v>Марка0</v>
      </c>
      <c r="E2106" s="4">
        <f>'Листы на печать'!AC2240</f>
        <v>0</v>
      </c>
      <c r="F2106" s="4" t="str">
        <f>'Листы на печать'!AE2240</f>
        <v>Длина, м</v>
      </c>
      <c r="G2106" s="5">
        <f t="shared" si="129"/>
        <v>0</v>
      </c>
      <c r="H2106" s="4">
        <f>'Листы на печать'!J2240</f>
        <v>0</v>
      </c>
      <c r="I2106" s="4">
        <f>'Листы на печать'!L2240</f>
        <v>0</v>
      </c>
      <c r="J2106" s="5">
        <f t="shared" si="130"/>
        <v>0</v>
      </c>
      <c r="K2106" s="4">
        <f>'Листы на печать'!M2240</f>
        <v>0</v>
      </c>
      <c r="L2106" s="4" t="str">
        <f t="shared" si="131"/>
        <v>00</v>
      </c>
      <c r="M2106" s="4">
        <f>'Листы на печать'!N2240</f>
        <v>0</v>
      </c>
      <c r="N2106" s="4">
        <f>'Листы на печать'!P2240</f>
        <v>0</v>
      </c>
    </row>
    <row r="2107" spans="1:14">
      <c r="A2107" s="4">
        <f>'Листы на печать'!B2241</f>
        <v>0</v>
      </c>
      <c r="B2107" s="4">
        <f>'Листы на печать'!Y2241</f>
        <v>0</v>
      </c>
      <c r="C2107" s="4">
        <f>'Листы на печать'!AA2241</f>
        <v>0</v>
      </c>
      <c r="D2107" s="5" t="str">
        <f t="shared" si="132"/>
        <v>00</v>
      </c>
      <c r="E2107" s="4">
        <f>'Листы на печать'!AC2241</f>
        <v>0</v>
      </c>
      <c r="F2107" s="4">
        <f>'Листы на печать'!AE2241</f>
        <v>0</v>
      </c>
      <c r="G2107" s="5">
        <f t="shared" si="129"/>
        <v>0</v>
      </c>
      <c r="H2107" s="4">
        <f>'Листы на печать'!J2241</f>
        <v>0</v>
      </c>
      <c r="I2107" s="4">
        <f>'Листы на печать'!L2241</f>
        <v>0</v>
      </c>
      <c r="J2107" s="5">
        <f t="shared" si="130"/>
        <v>0</v>
      </c>
      <c r="K2107" s="4">
        <f>'Листы на печать'!M2241</f>
        <v>0</v>
      </c>
      <c r="L2107" s="4" t="str">
        <f t="shared" si="131"/>
        <v>00</v>
      </c>
      <c r="M2107" s="4">
        <f>'Листы на печать'!N2241</f>
        <v>0</v>
      </c>
      <c r="N2107" s="4">
        <f>'Листы на печать'!P2241</f>
        <v>0</v>
      </c>
    </row>
    <row r="2108" spans="1:14">
      <c r="A2108" s="4">
        <f>'Листы на печать'!B2242</f>
        <v>0</v>
      </c>
      <c r="B2108" s="4">
        <f>'Листы на печать'!Y2242</f>
        <v>0</v>
      </c>
      <c r="C2108" s="4">
        <f>'Листы на печать'!AA2242</f>
        <v>0</v>
      </c>
      <c r="D2108" s="5" t="str">
        <f t="shared" si="132"/>
        <v>00</v>
      </c>
      <c r="E2108" s="4">
        <f>'Листы на печать'!AC2242</f>
        <v>0</v>
      </c>
      <c r="F2108" s="4">
        <f>'Листы на печать'!AE2242</f>
        <v>0</v>
      </c>
      <c r="G2108" s="5">
        <f t="shared" si="129"/>
        <v>0</v>
      </c>
      <c r="H2108" s="4">
        <f>'Листы на печать'!J2242</f>
        <v>0</v>
      </c>
      <c r="I2108" s="4">
        <f>'Листы на печать'!L2242</f>
        <v>0</v>
      </c>
      <c r="J2108" s="5">
        <f t="shared" si="130"/>
        <v>0</v>
      </c>
      <c r="K2108" s="4">
        <f>'Листы на печать'!M2242</f>
        <v>0</v>
      </c>
      <c r="L2108" s="4" t="str">
        <f t="shared" si="131"/>
        <v>00</v>
      </c>
      <c r="M2108" s="4">
        <f>'Листы на печать'!N2242</f>
        <v>0</v>
      </c>
      <c r="N2108" s="4">
        <f>'Листы на печать'!P2242</f>
        <v>0</v>
      </c>
    </row>
    <row r="2109" spans="1:14">
      <c r="A2109" s="4">
        <f>'Листы на печать'!B2243</f>
        <v>0</v>
      </c>
      <c r="B2109" s="4">
        <f>'Листы на печать'!Y2243</f>
        <v>0</v>
      </c>
      <c r="C2109" s="4">
        <f>'Листы на печать'!AA2243</f>
        <v>0</v>
      </c>
      <c r="D2109" s="5" t="str">
        <f t="shared" si="132"/>
        <v>00</v>
      </c>
      <c r="E2109" s="4">
        <f>'Листы на печать'!AC2243</f>
        <v>0</v>
      </c>
      <c r="F2109" s="4">
        <f>'Листы на печать'!AE2243</f>
        <v>0</v>
      </c>
      <c r="G2109" s="5">
        <f t="shared" si="129"/>
        <v>0</v>
      </c>
      <c r="H2109" s="4">
        <f>'Листы на печать'!J2243</f>
        <v>0</v>
      </c>
      <c r="I2109" s="4">
        <f>'Листы на печать'!L2243</f>
        <v>0</v>
      </c>
      <c r="J2109" s="5">
        <f t="shared" si="130"/>
        <v>0</v>
      </c>
      <c r="K2109" s="4">
        <f>'Листы на печать'!M2243</f>
        <v>0</v>
      </c>
      <c r="L2109" s="4" t="str">
        <f t="shared" si="131"/>
        <v>00</v>
      </c>
      <c r="M2109" s="4">
        <f>'Листы на печать'!N2243</f>
        <v>0</v>
      </c>
      <c r="N2109" s="4">
        <f>'Листы на печать'!P2243</f>
        <v>0</v>
      </c>
    </row>
    <row r="2110" spans="1:14">
      <c r="A2110" s="4">
        <f>'Листы на печать'!B2244</f>
        <v>0</v>
      </c>
      <c r="B2110" s="4">
        <f>'Листы на печать'!Y2244</f>
        <v>0</v>
      </c>
      <c r="C2110" s="4">
        <f>'Листы на печать'!AA2244</f>
        <v>0</v>
      </c>
      <c r="D2110" s="5" t="str">
        <f t="shared" si="132"/>
        <v>00</v>
      </c>
      <c r="E2110" s="4">
        <f>'Листы на печать'!AC2244</f>
        <v>0</v>
      </c>
      <c r="F2110" s="4">
        <f>'Листы на печать'!AE2244</f>
        <v>0</v>
      </c>
      <c r="G2110" s="5">
        <f t="shared" si="129"/>
        <v>0</v>
      </c>
      <c r="H2110" s="4">
        <f>'Листы на печать'!J2244</f>
        <v>0</v>
      </c>
      <c r="I2110" s="4">
        <f>'Листы на печать'!L2244</f>
        <v>0</v>
      </c>
      <c r="J2110" s="5">
        <f t="shared" si="130"/>
        <v>0</v>
      </c>
      <c r="K2110" s="4">
        <f>'Листы на печать'!M2244</f>
        <v>0</v>
      </c>
      <c r="L2110" s="4" t="str">
        <f t="shared" si="131"/>
        <v>00</v>
      </c>
      <c r="M2110" s="4">
        <f>'Листы на печать'!N2244</f>
        <v>0</v>
      </c>
      <c r="N2110" s="4">
        <f>'Листы на печать'!P2244</f>
        <v>0</v>
      </c>
    </row>
    <row r="2111" spans="1:14">
      <c r="A2111" s="4">
        <f>'Листы на печать'!B2245</f>
        <v>0</v>
      </c>
      <c r="B2111" s="4">
        <f>'Листы на печать'!Y2245</f>
        <v>0</v>
      </c>
      <c r="C2111" s="4">
        <f>'Листы на печать'!AA2245</f>
        <v>0</v>
      </c>
      <c r="D2111" s="5" t="str">
        <f t="shared" si="132"/>
        <v>00</v>
      </c>
      <c r="E2111" s="4">
        <f>'Листы на печать'!AC2245</f>
        <v>0</v>
      </c>
      <c r="F2111" s="4">
        <f>'Листы на печать'!AE2245</f>
        <v>0</v>
      </c>
      <c r="G2111" s="5">
        <f t="shared" si="129"/>
        <v>0</v>
      </c>
      <c r="H2111" s="4">
        <f>'Листы на печать'!J2245</f>
        <v>0</v>
      </c>
      <c r="I2111" s="4">
        <f>'Листы на печать'!L2245</f>
        <v>0</v>
      </c>
      <c r="J2111" s="5">
        <f t="shared" si="130"/>
        <v>0</v>
      </c>
      <c r="K2111" s="4">
        <f>'Листы на печать'!M2245</f>
        <v>0</v>
      </c>
      <c r="L2111" s="4" t="str">
        <f t="shared" si="131"/>
        <v>00</v>
      </c>
      <c r="M2111" s="4">
        <f>'Листы на печать'!N2245</f>
        <v>0</v>
      </c>
      <c r="N2111" s="4">
        <f>'Листы на печать'!P2245</f>
        <v>0</v>
      </c>
    </row>
    <row r="2112" spans="1:14">
      <c r="A2112" s="4">
        <f>'Листы на печать'!B2246</f>
        <v>0</v>
      </c>
      <c r="B2112" s="4">
        <f>'Листы на печать'!Y2246</f>
        <v>0</v>
      </c>
      <c r="C2112" s="4">
        <f>'Листы на печать'!AA2246</f>
        <v>0</v>
      </c>
      <c r="D2112" s="5" t="str">
        <f t="shared" si="132"/>
        <v>00</v>
      </c>
      <c r="E2112" s="4">
        <f>'Листы на печать'!AC2246</f>
        <v>0</v>
      </c>
      <c r="F2112" s="4">
        <f>'Листы на печать'!AE2246</f>
        <v>0</v>
      </c>
      <c r="G2112" s="5">
        <f t="shared" si="129"/>
        <v>0</v>
      </c>
      <c r="H2112" s="4">
        <f>'Листы на печать'!J2246</f>
        <v>0</v>
      </c>
      <c r="I2112" s="4">
        <f>'Листы на печать'!L2246</f>
        <v>0</v>
      </c>
      <c r="J2112" s="5">
        <f t="shared" si="130"/>
        <v>0</v>
      </c>
      <c r="K2112" s="4">
        <f>'Листы на печать'!M2246</f>
        <v>0</v>
      </c>
      <c r="L2112" s="4" t="str">
        <f t="shared" si="131"/>
        <v>00</v>
      </c>
      <c r="M2112" s="4">
        <f>'Листы на печать'!N2246</f>
        <v>0</v>
      </c>
      <c r="N2112" s="4">
        <f>'Листы на печать'!P2246</f>
        <v>0</v>
      </c>
    </row>
    <row r="2113" spans="1:14">
      <c r="A2113" s="4">
        <f>'Листы на печать'!B2247</f>
        <v>0</v>
      </c>
      <c r="B2113" s="4">
        <f>'Листы на печать'!Y2247</f>
        <v>0</v>
      </c>
      <c r="C2113" s="4">
        <f>'Листы на печать'!AA2247</f>
        <v>0</v>
      </c>
      <c r="D2113" s="5" t="str">
        <f t="shared" si="132"/>
        <v>00</v>
      </c>
      <c r="E2113" s="4">
        <f>'Листы на печать'!AC2247</f>
        <v>0</v>
      </c>
      <c r="F2113" s="4">
        <f>'Листы на печать'!AE2247</f>
        <v>0</v>
      </c>
      <c r="G2113" s="5">
        <f t="shared" si="129"/>
        <v>0</v>
      </c>
      <c r="H2113" s="4">
        <f>'Листы на печать'!J2247</f>
        <v>0</v>
      </c>
      <c r="I2113" s="4">
        <f>'Листы на печать'!L2247</f>
        <v>0</v>
      </c>
      <c r="J2113" s="5">
        <f t="shared" si="130"/>
        <v>0</v>
      </c>
      <c r="K2113" s="4">
        <f>'Листы на печать'!M2247</f>
        <v>0</v>
      </c>
      <c r="L2113" s="4" t="str">
        <f t="shared" si="131"/>
        <v>00</v>
      </c>
      <c r="M2113" s="4">
        <f>'Листы на печать'!N2247</f>
        <v>0</v>
      </c>
      <c r="N2113" s="4">
        <f>'Листы на печать'!P2247</f>
        <v>0</v>
      </c>
    </row>
    <row r="2114" spans="1:14">
      <c r="A2114" s="4">
        <f>'Листы на печать'!B2248</f>
        <v>0</v>
      </c>
      <c r="B2114" s="4">
        <f>'Листы на печать'!Y2248</f>
        <v>0</v>
      </c>
      <c r="C2114" s="4">
        <f>'Листы на печать'!AA2248</f>
        <v>0</v>
      </c>
      <c r="D2114" s="5" t="str">
        <f t="shared" si="132"/>
        <v>00</v>
      </c>
      <c r="E2114" s="4">
        <f>'Листы на печать'!AC2248</f>
        <v>0</v>
      </c>
      <c r="F2114" s="4">
        <f>'Листы на печать'!AE2248</f>
        <v>0</v>
      </c>
      <c r="G2114" s="5">
        <f t="shared" si="129"/>
        <v>0</v>
      </c>
      <c r="H2114" s="4">
        <f>'Листы на печать'!J2248</f>
        <v>0</v>
      </c>
      <c r="I2114" s="4">
        <f>'Листы на печать'!L2248</f>
        <v>0</v>
      </c>
      <c r="J2114" s="5">
        <f t="shared" si="130"/>
        <v>0</v>
      </c>
      <c r="K2114" s="4">
        <f>'Листы на печать'!M2248</f>
        <v>0</v>
      </c>
      <c r="L2114" s="4" t="str">
        <f t="shared" si="131"/>
        <v>00</v>
      </c>
      <c r="M2114" s="4">
        <f>'Листы на печать'!N2248</f>
        <v>0</v>
      </c>
      <c r="N2114" s="4">
        <f>'Листы на печать'!P2248</f>
        <v>0</v>
      </c>
    </row>
    <row r="2115" spans="1:14">
      <c r="A2115" s="4">
        <f>'Листы на печать'!B2249</f>
        <v>0</v>
      </c>
      <c r="B2115" s="4">
        <f>'Листы на печать'!Y2249</f>
        <v>0</v>
      </c>
      <c r="C2115" s="4">
        <f>'Листы на печать'!AA2249</f>
        <v>0</v>
      </c>
      <c r="D2115" s="5" t="str">
        <f t="shared" si="132"/>
        <v>00</v>
      </c>
      <c r="E2115" s="4">
        <f>'Листы на печать'!AC2249</f>
        <v>0</v>
      </c>
      <c r="F2115" s="4">
        <f>'Листы на печать'!AE2249</f>
        <v>0</v>
      </c>
      <c r="G2115" s="5">
        <f t="shared" ref="G2115:G2178" si="133">A2115</f>
        <v>0</v>
      </c>
      <c r="H2115" s="4">
        <f>'Листы на печать'!J2249</f>
        <v>0</v>
      </c>
      <c r="I2115" s="4">
        <f>'Листы на печать'!L2249</f>
        <v>0</v>
      </c>
      <c r="J2115" s="5">
        <f t="shared" ref="J2115:J2178" si="134">A2115</f>
        <v>0</v>
      </c>
      <c r="K2115" s="4">
        <f>'Листы на печать'!M2249</f>
        <v>0</v>
      </c>
      <c r="L2115" s="4" t="str">
        <f t="shared" si="131"/>
        <v>00</v>
      </c>
      <c r="M2115" s="4">
        <f>'Листы на печать'!N2249</f>
        <v>0</v>
      </c>
      <c r="N2115" s="4">
        <f>'Листы на печать'!P2249</f>
        <v>0</v>
      </c>
    </row>
    <row r="2116" spans="1:14">
      <c r="A2116" s="4">
        <f>'Листы на печать'!B2250</f>
        <v>0</v>
      </c>
      <c r="B2116" s="4">
        <f>'Листы на печать'!Y2250</f>
        <v>0</v>
      </c>
      <c r="C2116" s="4">
        <f>'Листы на печать'!AA2250</f>
        <v>0</v>
      </c>
      <c r="D2116" s="5" t="str">
        <f t="shared" si="132"/>
        <v>00</v>
      </c>
      <c r="E2116" s="4">
        <f>'Листы на печать'!AC2250</f>
        <v>0</v>
      </c>
      <c r="F2116" s="4">
        <f>'Листы на печать'!AE2250</f>
        <v>0</v>
      </c>
      <c r="G2116" s="5">
        <f t="shared" si="133"/>
        <v>0</v>
      </c>
      <c r="H2116" s="4">
        <f>'Листы на печать'!J2250</f>
        <v>0</v>
      </c>
      <c r="I2116" s="4">
        <f>'Листы на печать'!L2250</f>
        <v>0</v>
      </c>
      <c r="J2116" s="5">
        <f t="shared" si="134"/>
        <v>0</v>
      </c>
      <c r="K2116" s="4">
        <f>'Листы на печать'!M2250</f>
        <v>0</v>
      </c>
      <c r="L2116" s="4" t="str">
        <f t="shared" si="131"/>
        <v>00</v>
      </c>
      <c r="M2116" s="4">
        <f>'Листы на печать'!N2250</f>
        <v>0</v>
      </c>
      <c r="N2116" s="4">
        <f>'Листы на печать'!P2250</f>
        <v>0</v>
      </c>
    </row>
    <row r="2117" spans="1:14">
      <c r="A2117" s="4">
        <f>'Листы на печать'!B2251</f>
        <v>0</v>
      </c>
      <c r="B2117" s="4">
        <f>'Листы на печать'!Y2251</f>
        <v>0</v>
      </c>
      <c r="C2117" s="4">
        <f>'Листы на печать'!AA2251</f>
        <v>0</v>
      </c>
      <c r="D2117" s="5" t="str">
        <f t="shared" si="132"/>
        <v>00</v>
      </c>
      <c r="E2117" s="4">
        <f>'Листы на печать'!AC2251</f>
        <v>0</v>
      </c>
      <c r="F2117" s="4">
        <f>'Листы на печать'!AE2251</f>
        <v>0</v>
      </c>
      <c r="G2117" s="5">
        <f t="shared" si="133"/>
        <v>0</v>
      </c>
      <c r="H2117" s="4">
        <f>'Листы на печать'!J2251</f>
        <v>0</v>
      </c>
      <c r="I2117" s="4">
        <f>'Листы на печать'!L2251</f>
        <v>0</v>
      </c>
      <c r="J2117" s="5">
        <f t="shared" si="134"/>
        <v>0</v>
      </c>
      <c r="K2117" s="4">
        <f>'Листы на печать'!M2251</f>
        <v>0</v>
      </c>
      <c r="L2117" s="4" t="str">
        <f t="shared" ref="L2117:L2164" si="135">CONCATENATE(K2117,M2117)</f>
        <v>00</v>
      </c>
      <c r="M2117" s="4">
        <f>'Листы на печать'!N2251</f>
        <v>0</v>
      </c>
      <c r="N2117" s="4">
        <f>'Листы на печать'!P2251</f>
        <v>0</v>
      </c>
    </row>
    <row r="2118" spans="1:14">
      <c r="A2118" s="4">
        <f>'Листы на печать'!B2252</f>
        <v>0</v>
      </c>
      <c r="B2118" s="4">
        <f>'Листы на печать'!Y2252</f>
        <v>0</v>
      </c>
      <c r="C2118" s="4">
        <f>'Листы на печать'!AA2252</f>
        <v>0</v>
      </c>
      <c r="D2118" s="5" t="str">
        <f t="shared" si="132"/>
        <v>00</v>
      </c>
      <c r="E2118" s="4">
        <f>'Листы на печать'!AC2252</f>
        <v>0</v>
      </c>
      <c r="F2118" s="4">
        <f>'Листы на печать'!AE2252</f>
        <v>0</v>
      </c>
      <c r="G2118" s="5">
        <f t="shared" si="133"/>
        <v>0</v>
      </c>
      <c r="H2118" s="4">
        <f>'Листы на печать'!J2252</f>
        <v>0</v>
      </c>
      <c r="I2118" s="4">
        <f>'Листы на печать'!L2252</f>
        <v>0</v>
      </c>
      <c r="J2118" s="5">
        <f t="shared" si="134"/>
        <v>0</v>
      </c>
      <c r="K2118" s="4">
        <f>'Листы на печать'!M2252</f>
        <v>0</v>
      </c>
      <c r="L2118" s="4" t="str">
        <f t="shared" si="135"/>
        <v>00</v>
      </c>
      <c r="M2118" s="4">
        <f>'Листы на печать'!N2252</f>
        <v>0</v>
      </c>
      <c r="N2118" s="4">
        <f>'Листы на печать'!P2252</f>
        <v>0</v>
      </c>
    </row>
    <row r="2119" spans="1:14">
      <c r="A2119" s="4">
        <f>'Листы на печать'!B2253</f>
        <v>0</v>
      </c>
      <c r="B2119" s="4">
        <f>'Листы на печать'!Y2253</f>
        <v>0</v>
      </c>
      <c r="C2119" s="4">
        <f>'Листы на печать'!AA2253</f>
        <v>0</v>
      </c>
      <c r="D2119" s="5" t="str">
        <f t="shared" si="132"/>
        <v>00</v>
      </c>
      <c r="E2119" s="4">
        <f>'Листы на печать'!AC2253</f>
        <v>0</v>
      </c>
      <c r="F2119" s="4">
        <f>'Листы на печать'!AE2253</f>
        <v>0</v>
      </c>
      <c r="G2119" s="5">
        <f t="shared" si="133"/>
        <v>0</v>
      </c>
      <c r="H2119" s="4">
        <f>'Листы на печать'!J2253</f>
        <v>0</v>
      </c>
      <c r="I2119" s="4">
        <f>'Листы на печать'!L2253</f>
        <v>0</v>
      </c>
      <c r="J2119" s="5">
        <f t="shared" si="134"/>
        <v>0</v>
      </c>
      <c r="K2119" s="4">
        <f>'Листы на печать'!M2253</f>
        <v>0</v>
      </c>
      <c r="L2119" s="4" t="str">
        <f t="shared" si="135"/>
        <v>00</v>
      </c>
      <c r="M2119" s="4">
        <f>'Листы на печать'!N2253</f>
        <v>0</v>
      </c>
      <c r="N2119" s="4">
        <f>'Листы на печать'!P2253</f>
        <v>0</v>
      </c>
    </row>
    <row r="2120" spans="1:14">
      <c r="A2120" s="4">
        <f>'Листы на печать'!B2254</f>
        <v>0</v>
      </c>
      <c r="B2120" s="4">
        <f>'Листы на печать'!Y2254</f>
        <v>0</v>
      </c>
      <c r="C2120" s="4">
        <f>'Листы на печать'!AA2254</f>
        <v>0</v>
      </c>
      <c r="D2120" s="5" t="str">
        <f t="shared" si="132"/>
        <v>00</v>
      </c>
      <c r="E2120" s="4">
        <f>'Листы на печать'!AC2254</f>
        <v>0</v>
      </c>
      <c r="F2120" s="4">
        <f>'Листы на печать'!AE2254</f>
        <v>0</v>
      </c>
      <c r="G2120" s="5">
        <f t="shared" si="133"/>
        <v>0</v>
      </c>
      <c r="H2120" s="4">
        <f>'Листы на печать'!J2254</f>
        <v>0</v>
      </c>
      <c r="I2120" s="4">
        <f>'Листы на печать'!L2254</f>
        <v>0</v>
      </c>
      <c r="J2120" s="5">
        <f t="shared" si="134"/>
        <v>0</v>
      </c>
      <c r="K2120" s="4">
        <f>'Листы на печать'!M2254</f>
        <v>0</v>
      </c>
      <c r="L2120" s="4" t="str">
        <f t="shared" si="135"/>
        <v>00</v>
      </c>
      <c r="M2120" s="4">
        <f>'Листы на печать'!N2254</f>
        <v>0</v>
      </c>
      <c r="N2120" s="4">
        <f>'Листы на печать'!P2254</f>
        <v>0</v>
      </c>
    </row>
    <row r="2121" spans="1:14">
      <c r="A2121" s="4">
        <f>'Листы на печать'!B2255</f>
        <v>0</v>
      </c>
      <c r="B2121" s="4">
        <f>'Листы на печать'!Y2255</f>
        <v>0</v>
      </c>
      <c r="C2121" s="4">
        <f>'Листы на печать'!AA2255</f>
        <v>0</v>
      </c>
      <c r="D2121" s="5" t="str">
        <f t="shared" si="132"/>
        <v>00</v>
      </c>
      <c r="E2121" s="4">
        <f>'Листы на печать'!AC2255</f>
        <v>0</v>
      </c>
      <c r="F2121" s="4">
        <f>'Листы на печать'!AE2255</f>
        <v>0</v>
      </c>
      <c r="G2121" s="5">
        <f t="shared" si="133"/>
        <v>0</v>
      </c>
      <c r="H2121" s="4">
        <f>'Листы на печать'!J2255</f>
        <v>0</v>
      </c>
      <c r="I2121" s="4">
        <f>'Листы на печать'!L2255</f>
        <v>0</v>
      </c>
      <c r="J2121" s="5">
        <f t="shared" si="134"/>
        <v>0</v>
      </c>
      <c r="K2121" s="4">
        <f>'Листы на печать'!M2255</f>
        <v>0</v>
      </c>
      <c r="L2121" s="4" t="str">
        <f t="shared" si="135"/>
        <v>00</v>
      </c>
      <c r="M2121" s="4">
        <f>'Листы на печать'!N2255</f>
        <v>0</v>
      </c>
      <c r="N2121" s="4">
        <f>'Листы на печать'!P2255</f>
        <v>0</v>
      </c>
    </row>
    <row r="2122" spans="1:14">
      <c r="A2122" s="4">
        <f>'Листы на печать'!B2256</f>
        <v>0</v>
      </c>
      <c r="B2122" s="4">
        <f>'Листы на печать'!Y2256</f>
        <v>0</v>
      </c>
      <c r="C2122" s="4">
        <f>'Листы на печать'!AA2256</f>
        <v>0</v>
      </c>
      <c r="D2122" s="5" t="str">
        <f t="shared" si="132"/>
        <v>00</v>
      </c>
      <c r="E2122" s="4">
        <f>'Листы на печать'!AC2256</f>
        <v>0</v>
      </c>
      <c r="F2122" s="4">
        <f>'Листы на печать'!AE2256</f>
        <v>0</v>
      </c>
      <c r="G2122" s="5">
        <f t="shared" si="133"/>
        <v>0</v>
      </c>
      <c r="H2122" s="4">
        <f>'Листы на печать'!J2256</f>
        <v>0</v>
      </c>
      <c r="I2122" s="4">
        <f>'Листы на печать'!L2256</f>
        <v>0</v>
      </c>
      <c r="J2122" s="5">
        <f t="shared" si="134"/>
        <v>0</v>
      </c>
      <c r="K2122" s="4">
        <f>'Листы на печать'!M2256</f>
        <v>0</v>
      </c>
      <c r="L2122" s="4" t="str">
        <f t="shared" si="135"/>
        <v>00</v>
      </c>
      <c r="M2122" s="4">
        <f>'Листы на печать'!N2256</f>
        <v>0</v>
      </c>
      <c r="N2122" s="4">
        <f>'Листы на печать'!P2256</f>
        <v>0</v>
      </c>
    </row>
    <row r="2123" spans="1:14">
      <c r="A2123" s="4">
        <f>'Листы на печать'!B2257</f>
        <v>0</v>
      </c>
      <c r="B2123" s="4">
        <f>'Листы на печать'!Y2257</f>
        <v>0</v>
      </c>
      <c r="C2123" s="4">
        <f>'Листы на печать'!AA2257</f>
        <v>0</v>
      </c>
      <c r="D2123" s="5" t="str">
        <f t="shared" si="132"/>
        <v>00</v>
      </c>
      <c r="E2123" s="4">
        <f>'Листы на печать'!AC2257</f>
        <v>0</v>
      </c>
      <c r="F2123" s="4">
        <f>'Листы на печать'!AE2257</f>
        <v>0</v>
      </c>
      <c r="G2123" s="5">
        <f t="shared" si="133"/>
        <v>0</v>
      </c>
      <c r="H2123" s="4">
        <f>'Листы на печать'!J2257</f>
        <v>0</v>
      </c>
      <c r="I2123" s="4">
        <f>'Листы на печать'!L2257</f>
        <v>0</v>
      </c>
      <c r="J2123" s="5">
        <f t="shared" si="134"/>
        <v>0</v>
      </c>
      <c r="K2123" s="4">
        <f>'Листы на печать'!M2257</f>
        <v>0</v>
      </c>
      <c r="L2123" s="4" t="str">
        <f t="shared" si="135"/>
        <v>00</v>
      </c>
      <c r="M2123" s="4">
        <f>'Листы на печать'!N2257</f>
        <v>0</v>
      </c>
      <c r="N2123" s="4">
        <f>'Листы на печать'!P2257</f>
        <v>0</v>
      </c>
    </row>
    <row r="2124" spans="1:14">
      <c r="A2124" s="4">
        <f>'Листы на печать'!B2258</f>
        <v>0</v>
      </c>
      <c r="B2124" s="4">
        <f>'Листы на печать'!Y2258</f>
        <v>0</v>
      </c>
      <c r="C2124" s="4">
        <f>'Листы на печать'!AA2258</f>
        <v>0</v>
      </c>
      <c r="D2124" s="5" t="str">
        <f t="shared" si="132"/>
        <v>00</v>
      </c>
      <c r="E2124" s="4">
        <f>'Листы на печать'!AC2258</f>
        <v>0</v>
      </c>
      <c r="F2124" s="4">
        <f>'Листы на печать'!AE2258</f>
        <v>0</v>
      </c>
      <c r="G2124" s="5">
        <f t="shared" si="133"/>
        <v>0</v>
      </c>
      <c r="H2124" s="4">
        <f>'Листы на печать'!J2258</f>
        <v>0</v>
      </c>
      <c r="I2124" s="4">
        <f>'Листы на печать'!L2258</f>
        <v>0</v>
      </c>
      <c r="J2124" s="5">
        <f t="shared" si="134"/>
        <v>0</v>
      </c>
      <c r="K2124" s="4">
        <f>'Листы на печать'!M2258</f>
        <v>0</v>
      </c>
      <c r="L2124" s="4" t="str">
        <f t="shared" si="135"/>
        <v>00</v>
      </c>
      <c r="M2124" s="4">
        <f>'Листы на печать'!N2258</f>
        <v>0</v>
      </c>
      <c r="N2124" s="4">
        <f>'Листы на печать'!P2258</f>
        <v>0</v>
      </c>
    </row>
    <row r="2125" spans="1:14">
      <c r="A2125" s="4">
        <f>'Листы на печать'!B2259</f>
        <v>0</v>
      </c>
      <c r="B2125" s="4">
        <f>'Листы на печать'!Y2259</f>
        <v>0</v>
      </c>
      <c r="C2125" s="4">
        <f>'Листы на печать'!AA2259</f>
        <v>0</v>
      </c>
      <c r="D2125" s="5" t="str">
        <f t="shared" si="132"/>
        <v>00</v>
      </c>
      <c r="E2125" s="4">
        <f>'Листы на печать'!AC2259</f>
        <v>0</v>
      </c>
      <c r="F2125" s="4">
        <f>'Листы на печать'!AE2259</f>
        <v>0</v>
      </c>
      <c r="G2125" s="5">
        <f t="shared" si="133"/>
        <v>0</v>
      </c>
      <c r="H2125" s="4">
        <f>'Листы на печать'!J2259</f>
        <v>0</v>
      </c>
      <c r="I2125" s="4">
        <f>'Листы на печать'!L2259</f>
        <v>0</v>
      </c>
      <c r="J2125" s="5">
        <f t="shared" si="134"/>
        <v>0</v>
      </c>
      <c r="K2125" s="4">
        <f>'Листы на печать'!M2259</f>
        <v>0</v>
      </c>
      <c r="L2125" s="4" t="str">
        <f t="shared" si="135"/>
        <v>00</v>
      </c>
      <c r="M2125" s="4">
        <f>'Листы на печать'!N2259</f>
        <v>0</v>
      </c>
      <c r="N2125" s="4">
        <f>'Листы на печать'!P2259</f>
        <v>0</v>
      </c>
    </row>
    <row r="2126" spans="1:14">
      <c r="A2126" s="4">
        <f>'Листы на печать'!B2260</f>
        <v>0</v>
      </c>
      <c r="B2126" s="4">
        <f>'Листы на печать'!Y2260</f>
        <v>0</v>
      </c>
      <c r="C2126" s="4">
        <f>'Листы на печать'!AA2260</f>
        <v>0</v>
      </c>
      <c r="D2126" s="5" t="str">
        <f t="shared" ref="D2126:D2164" si="136">CONCATENATE(B2126, E2126)</f>
        <v>00</v>
      </c>
      <c r="E2126" s="4">
        <f>'Листы на печать'!AC2260</f>
        <v>0</v>
      </c>
      <c r="F2126" s="4">
        <f>'Листы на печать'!AE2260</f>
        <v>0</v>
      </c>
      <c r="G2126" s="5">
        <f t="shared" si="133"/>
        <v>0</v>
      </c>
      <c r="H2126" s="4">
        <f>'Листы на печать'!J2260</f>
        <v>0</v>
      </c>
      <c r="I2126" s="4">
        <f>'Листы на печать'!L2260</f>
        <v>0</v>
      </c>
      <c r="J2126" s="5">
        <f t="shared" si="134"/>
        <v>0</v>
      </c>
      <c r="K2126" s="4">
        <f>'Листы на печать'!M2260</f>
        <v>0</v>
      </c>
      <c r="L2126" s="4" t="str">
        <f t="shared" si="135"/>
        <v>00</v>
      </c>
      <c r="M2126" s="4">
        <f>'Листы на печать'!N2260</f>
        <v>0</v>
      </c>
      <c r="N2126" s="4">
        <f>'Листы на печать'!P2260</f>
        <v>0</v>
      </c>
    </row>
    <row r="2127" spans="1:14">
      <c r="A2127" s="4">
        <f>'Листы на печать'!B2261</f>
        <v>0</v>
      </c>
      <c r="B2127" s="4">
        <f>'Листы на печать'!Y2261</f>
        <v>0</v>
      </c>
      <c r="C2127" s="4">
        <f>'Листы на печать'!AA2261</f>
        <v>0</v>
      </c>
      <c r="D2127" s="5" t="str">
        <f t="shared" si="136"/>
        <v>00</v>
      </c>
      <c r="E2127" s="4">
        <f>'Листы на печать'!AC2261</f>
        <v>0</v>
      </c>
      <c r="F2127" s="4">
        <f>'Листы на печать'!AE2261</f>
        <v>0</v>
      </c>
      <c r="G2127" s="5">
        <f t="shared" si="133"/>
        <v>0</v>
      </c>
      <c r="H2127" s="4">
        <f>'Листы на печать'!J2261</f>
        <v>0</v>
      </c>
      <c r="I2127" s="4">
        <f>'Листы на печать'!L2261</f>
        <v>0</v>
      </c>
      <c r="J2127" s="5">
        <f t="shared" si="134"/>
        <v>0</v>
      </c>
      <c r="K2127" s="4">
        <f>'Листы на печать'!M2261</f>
        <v>0</v>
      </c>
      <c r="L2127" s="4" t="str">
        <f t="shared" si="135"/>
        <v>00</v>
      </c>
      <c r="M2127" s="4">
        <f>'Листы на печать'!N2261</f>
        <v>0</v>
      </c>
      <c r="N2127" s="4">
        <f>'Листы на печать'!P2261</f>
        <v>0</v>
      </c>
    </row>
    <row r="2128" spans="1:14">
      <c r="A2128" s="4">
        <f>'Листы на печать'!B2262</f>
        <v>0</v>
      </c>
      <c r="B2128" s="4">
        <f>'Листы на печать'!Y2262</f>
        <v>0</v>
      </c>
      <c r="C2128" s="4">
        <f>'Листы на печать'!AA2262</f>
        <v>0</v>
      </c>
      <c r="D2128" s="5" t="str">
        <f t="shared" si="136"/>
        <v>00</v>
      </c>
      <c r="E2128" s="4">
        <f>'Листы на печать'!AC2262</f>
        <v>0</v>
      </c>
      <c r="F2128" s="4">
        <f>'Листы на печать'!AE2262</f>
        <v>0</v>
      </c>
      <c r="G2128" s="5">
        <f t="shared" si="133"/>
        <v>0</v>
      </c>
      <c r="H2128" s="4">
        <f>'Листы на печать'!J2262</f>
        <v>0</v>
      </c>
      <c r="I2128" s="4">
        <f>'Листы на печать'!L2262</f>
        <v>0</v>
      </c>
      <c r="J2128" s="5">
        <f t="shared" si="134"/>
        <v>0</v>
      </c>
      <c r="K2128" s="4">
        <f>'Листы на печать'!M2262</f>
        <v>0</v>
      </c>
      <c r="L2128" s="4" t="str">
        <f t="shared" si="135"/>
        <v>00</v>
      </c>
      <c r="M2128" s="4">
        <f>'Листы на печать'!N2262</f>
        <v>0</v>
      </c>
      <c r="N2128" s="4">
        <f>'Листы на печать'!P2262</f>
        <v>0</v>
      </c>
    </row>
    <row r="2129" spans="1:14">
      <c r="A2129" s="4">
        <f>'Листы на печать'!B2263</f>
        <v>0</v>
      </c>
      <c r="B2129" s="4">
        <f>'Листы на печать'!Y2263</f>
        <v>0</v>
      </c>
      <c r="C2129" s="4">
        <f>'Листы на печать'!AA2263</f>
        <v>0</v>
      </c>
      <c r="D2129" s="5" t="str">
        <f t="shared" si="136"/>
        <v>00</v>
      </c>
      <c r="E2129" s="4">
        <f>'Листы на печать'!AC2263</f>
        <v>0</v>
      </c>
      <c r="F2129" s="4">
        <f>'Листы на печать'!AE2263</f>
        <v>0</v>
      </c>
      <c r="G2129" s="5">
        <f t="shared" si="133"/>
        <v>0</v>
      </c>
      <c r="H2129" s="4">
        <f>'Листы на печать'!J2263</f>
        <v>0</v>
      </c>
      <c r="I2129" s="4">
        <f>'Листы на печать'!L2263</f>
        <v>0</v>
      </c>
      <c r="J2129" s="5">
        <f t="shared" si="134"/>
        <v>0</v>
      </c>
      <c r="K2129" s="4">
        <f>'Листы на печать'!M2263</f>
        <v>0</v>
      </c>
      <c r="L2129" s="4" t="str">
        <f t="shared" si="135"/>
        <v>00</v>
      </c>
      <c r="M2129" s="4">
        <f>'Листы на печать'!N2263</f>
        <v>0</v>
      </c>
      <c r="N2129" s="4">
        <f>'Листы на печать'!P2263</f>
        <v>0</v>
      </c>
    </row>
    <row r="2130" spans="1:14">
      <c r="A2130" s="4">
        <f>'Листы на печать'!B2264</f>
        <v>0</v>
      </c>
      <c r="B2130" s="4">
        <f>'Листы на печать'!Y2264</f>
        <v>0</v>
      </c>
      <c r="C2130" s="4">
        <f>'Листы на печать'!AA2264</f>
        <v>0</v>
      </c>
      <c r="D2130" s="5" t="str">
        <f t="shared" si="136"/>
        <v>00</v>
      </c>
      <c r="E2130" s="4">
        <f>'Листы на печать'!AC2264</f>
        <v>0</v>
      </c>
      <c r="F2130" s="4">
        <f>'Листы на печать'!AE2264</f>
        <v>0</v>
      </c>
      <c r="G2130" s="5">
        <f t="shared" si="133"/>
        <v>0</v>
      </c>
      <c r="H2130" s="4">
        <f>'Листы на печать'!J2264</f>
        <v>0</v>
      </c>
      <c r="I2130" s="4">
        <f>'Листы на печать'!L2264</f>
        <v>0</v>
      </c>
      <c r="J2130" s="5">
        <f t="shared" si="134"/>
        <v>0</v>
      </c>
      <c r="K2130" s="4">
        <f>'Листы на печать'!M2264</f>
        <v>0</v>
      </c>
      <c r="L2130" s="4" t="str">
        <f t="shared" si="135"/>
        <v>00</v>
      </c>
      <c r="M2130" s="4">
        <f>'Листы на печать'!N2264</f>
        <v>0</v>
      </c>
      <c r="N2130" s="4">
        <f>'Листы на печать'!P2264</f>
        <v>0</v>
      </c>
    </row>
    <row r="2131" spans="1:14">
      <c r="A2131" s="4">
        <f>'Листы на печать'!B2265</f>
        <v>0</v>
      </c>
      <c r="B2131" s="4">
        <f>'Листы на печать'!Y2265</f>
        <v>0</v>
      </c>
      <c r="C2131" s="4">
        <f>'Листы на печать'!AA2265</f>
        <v>0</v>
      </c>
      <c r="D2131" s="5" t="str">
        <f t="shared" si="136"/>
        <v>00</v>
      </c>
      <c r="E2131" s="4">
        <f>'Листы на печать'!AC2265</f>
        <v>0</v>
      </c>
      <c r="F2131" s="4">
        <f>'Листы на печать'!AE2265</f>
        <v>0</v>
      </c>
      <c r="G2131" s="5">
        <f t="shared" si="133"/>
        <v>0</v>
      </c>
      <c r="H2131" s="4">
        <f>'Листы на печать'!J2265</f>
        <v>0</v>
      </c>
      <c r="I2131" s="4">
        <f>'Листы на печать'!L2265</f>
        <v>0</v>
      </c>
      <c r="J2131" s="5">
        <f t="shared" si="134"/>
        <v>0</v>
      </c>
      <c r="K2131" s="4">
        <f>'Листы на печать'!M2265</f>
        <v>0</v>
      </c>
      <c r="L2131" s="4" t="str">
        <f t="shared" si="135"/>
        <v>00</v>
      </c>
      <c r="M2131" s="4">
        <f>'Листы на печать'!N2265</f>
        <v>0</v>
      </c>
      <c r="N2131" s="4">
        <f>'Листы на печать'!P2265</f>
        <v>0</v>
      </c>
    </row>
    <row r="2132" spans="1:14">
      <c r="A2132" s="4">
        <f>'Листы на печать'!B2266</f>
        <v>0</v>
      </c>
      <c r="B2132" s="4">
        <f>'Листы на печать'!Y2266</f>
        <v>0</v>
      </c>
      <c r="C2132" s="4">
        <f>'Листы на печать'!AA2266</f>
        <v>0</v>
      </c>
      <c r="D2132" s="5" t="str">
        <f t="shared" si="136"/>
        <v>00</v>
      </c>
      <c r="E2132" s="4">
        <f>'Листы на печать'!AC2266</f>
        <v>0</v>
      </c>
      <c r="F2132" s="4">
        <f>'Листы на печать'!AE2266</f>
        <v>0</v>
      </c>
      <c r="G2132" s="5">
        <f t="shared" si="133"/>
        <v>0</v>
      </c>
      <c r="H2132" s="4">
        <f>'Листы на печать'!J2266</f>
        <v>0</v>
      </c>
      <c r="I2132" s="4">
        <f>'Листы на печать'!L2266</f>
        <v>0</v>
      </c>
      <c r="J2132" s="5">
        <f t="shared" si="134"/>
        <v>0</v>
      </c>
      <c r="K2132" s="4">
        <f>'Листы на печать'!M2266</f>
        <v>0</v>
      </c>
      <c r="L2132" s="4" t="str">
        <f t="shared" si="135"/>
        <v>00</v>
      </c>
      <c r="M2132" s="4">
        <f>'Листы на печать'!N2266</f>
        <v>0</v>
      </c>
      <c r="N2132" s="4">
        <f>'Листы на печать'!P2266</f>
        <v>0</v>
      </c>
    </row>
    <row r="2133" spans="1:14">
      <c r="A2133" s="4">
        <f>'Листы на печать'!B2267</f>
        <v>0</v>
      </c>
      <c r="B2133" s="4">
        <f>'Листы на печать'!Y2267</f>
        <v>0</v>
      </c>
      <c r="C2133" s="4">
        <f>'Листы на печать'!AA2267</f>
        <v>0</v>
      </c>
      <c r="D2133" s="5" t="str">
        <f t="shared" si="136"/>
        <v>00</v>
      </c>
      <c r="E2133" s="4">
        <f>'Листы на печать'!AC2267</f>
        <v>0</v>
      </c>
      <c r="F2133" s="4">
        <f>'Листы на печать'!AE2267</f>
        <v>0</v>
      </c>
      <c r="G2133" s="5">
        <f t="shared" si="133"/>
        <v>0</v>
      </c>
      <c r="H2133" s="4">
        <f>'Листы на печать'!J2267</f>
        <v>0</v>
      </c>
      <c r="I2133" s="4">
        <f>'Листы на печать'!L2267</f>
        <v>0</v>
      </c>
      <c r="J2133" s="5">
        <f t="shared" si="134"/>
        <v>0</v>
      </c>
      <c r="K2133" s="4">
        <f>'Листы на печать'!M2267</f>
        <v>0</v>
      </c>
      <c r="L2133" s="4" t="str">
        <f t="shared" si="135"/>
        <v>00</v>
      </c>
      <c r="M2133" s="4">
        <f>'Листы на печать'!N2267</f>
        <v>0</v>
      </c>
      <c r="N2133" s="4">
        <f>'Листы на печать'!P2267</f>
        <v>0</v>
      </c>
    </row>
    <row r="2134" spans="1:14">
      <c r="A2134" s="4">
        <f>'Листы на печать'!B2268</f>
        <v>0</v>
      </c>
      <c r="B2134" s="4">
        <f>'Листы на печать'!Y2268</f>
        <v>0</v>
      </c>
      <c r="C2134" s="4">
        <f>'Листы на печать'!AA2268</f>
        <v>0</v>
      </c>
      <c r="D2134" s="5" t="str">
        <f t="shared" si="136"/>
        <v>00</v>
      </c>
      <c r="E2134" s="4">
        <f>'Листы на печать'!AC2268</f>
        <v>0</v>
      </c>
      <c r="F2134" s="4">
        <f>'Листы на печать'!AE2268</f>
        <v>0</v>
      </c>
      <c r="G2134" s="5">
        <f t="shared" si="133"/>
        <v>0</v>
      </c>
      <c r="H2134" s="4">
        <f>'Листы на печать'!J2268</f>
        <v>0</v>
      </c>
      <c r="I2134" s="4">
        <f>'Листы на печать'!L2268</f>
        <v>0</v>
      </c>
      <c r="J2134" s="5">
        <f t="shared" si="134"/>
        <v>0</v>
      </c>
      <c r="K2134" s="4">
        <f>'Листы на печать'!M2268</f>
        <v>0</v>
      </c>
      <c r="L2134" s="4" t="str">
        <f t="shared" si="135"/>
        <v>00</v>
      </c>
      <c r="M2134" s="4">
        <f>'Листы на печать'!N2268</f>
        <v>0</v>
      </c>
      <c r="N2134" s="4">
        <f>'Листы на печать'!P2268</f>
        <v>0</v>
      </c>
    </row>
    <row r="2135" spans="1:14">
      <c r="A2135" s="4">
        <f>'Листы на печать'!B2269</f>
        <v>0</v>
      </c>
      <c r="B2135" s="4">
        <f>'Листы на печать'!Y2269</f>
        <v>0</v>
      </c>
      <c r="C2135" s="4">
        <f>'Листы на печать'!AA2269</f>
        <v>0</v>
      </c>
      <c r="D2135" s="5" t="str">
        <f t="shared" si="136"/>
        <v>00</v>
      </c>
      <c r="E2135" s="4">
        <f>'Листы на печать'!AC2269</f>
        <v>0</v>
      </c>
      <c r="F2135" s="4">
        <f>'Листы на печать'!AE2269</f>
        <v>0</v>
      </c>
      <c r="G2135" s="5">
        <f t="shared" si="133"/>
        <v>0</v>
      </c>
      <c r="H2135" s="4">
        <f>'Листы на печать'!J2269</f>
        <v>0</v>
      </c>
      <c r="I2135" s="4">
        <f>'Листы на печать'!L2269</f>
        <v>0</v>
      </c>
      <c r="J2135" s="5">
        <f t="shared" si="134"/>
        <v>0</v>
      </c>
      <c r="K2135" s="4">
        <f>'Листы на печать'!M2269</f>
        <v>0</v>
      </c>
      <c r="L2135" s="4" t="str">
        <f t="shared" si="135"/>
        <v>00</v>
      </c>
      <c r="M2135" s="4">
        <f>'Листы на печать'!N2269</f>
        <v>0</v>
      </c>
      <c r="N2135" s="4">
        <f>'Листы на печать'!P2269</f>
        <v>0</v>
      </c>
    </row>
    <row r="2136" spans="1:14">
      <c r="A2136" s="4">
        <f>'Листы на печать'!B2270</f>
        <v>0</v>
      </c>
      <c r="B2136" s="4">
        <f>'Листы на печать'!Y2270</f>
        <v>0</v>
      </c>
      <c r="C2136" s="4">
        <f>'Листы на печать'!AA2270</f>
        <v>0</v>
      </c>
      <c r="D2136" s="5" t="str">
        <f t="shared" si="136"/>
        <v>00</v>
      </c>
      <c r="E2136" s="4">
        <f>'Листы на печать'!AC2270</f>
        <v>0</v>
      </c>
      <c r="F2136" s="4">
        <f>'Листы на печать'!AE2270</f>
        <v>0</v>
      </c>
      <c r="G2136" s="5">
        <f t="shared" si="133"/>
        <v>0</v>
      </c>
      <c r="H2136" s="4">
        <f>'Листы на печать'!J2270</f>
        <v>0</v>
      </c>
      <c r="I2136" s="4">
        <f>'Листы на печать'!L2270</f>
        <v>0</v>
      </c>
      <c r="J2136" s="5">
        <f t="shared" si="134"/>
        <v>0</v>
      </c>
      <c r="K2136" s="4">
        <f>'Листы на печать'!M2270</f>
        <v>0</v>
      </c>
      <c r="L2136" s="4" t="str">
        <f t="shared" si="135"/>
        <v>00</v>
      </c>
      <c r="M2136" s="4">
        <f>'Листы на печать'!N2270</f>
        <v>0</v>
      </c>
      <c r="N2136" s="4">
        <f>'Листы на печать'!P2270</f>
        <v>0</v>
      </c>
    </row>
    <row r="2137" spans="1:14">
      <c r="A2137" s="4">
        <f>'Листы на печать'!B2271</f>
        <v>0</v>
      </c>
      <c r="B2137" s="4">
        <f>'Листы на печать'!Y2271</f>
        <v>0</v>
      </c>
      <c r="C2137" s="4">
        <f>'Листы на печать'!AA2271</f>
        <v>0</v>
      </c>
      <c r="D2137" s="5" t="str">
        <f t="shared" si="136"/>
        <v>00</v>
      </c>
      <c r="E2137" s="4">
        <f>'Листы на печать'!AC2271</f>
        <v>0</v>
      </c>
      <c r="F2137" s="4">
        <f>'Листы на печать'!AE2271</f>
        <v>0</v>
      </c>
      <c r="G2137" s="5">
        <f t="shared" si="133"/>
        <v>0</v>
      </c>
      <c r="H2137" s="4">
        <f>'Листы на печать'!J2271</f>
        <v>0</v>
      </c>
      <c r="I2137" s="4">
        <f>'Листы на печать'!L2271</f>
        <v>0</v>
      </c>
      <c r="J2137" s="5">
        <f t="shared" si="134"/>
        <v>0</v>
      </c>
      <c r="K2137" s="4">
        <f>'Листы на печать'!M2271</f>
        <v>0</v>
      </c>
      <c r="L2137" s="4" t="str">
        <f t="shared" si="135"/>
        <v>00</v>
      </c>
      <c r="M2137" s="4">
        <f>'Листы на печать'!N2271</f>
        <v>0</v>
      </c>
      <c r="N2137" s="4">
        <f>'Листы на печать'!P2271</f>
        <v>0</v>
      </c>
    </row>
    <row r="2138" spans="1:14">
      <c r="A2138" s="4">
        <f>'Листы на печать'!B2272</f>
        <v>0</v>
      </c>
      <c r="B2138" s="4">
        <f>'Листы на печать'!Y2272</f>
        <v>0</v>
      </c>
      <c r="C2138" s="4">
        <f>'Листы на печать'!AA2272</f>
        <v>0</v>
      </c>
      <c r="D2138" s="5" t="str">
        <f t="shared" si="136"/>
        <v>00</v>
      </c>
      <c r="E2138" s="4">
        <f>'Листы на печать'!AC2272</f>
        <v>0</v>
      </c>
      <c r="F2138" s="4">
        <f>'Листы на печать'!AE2272</f>
        <v>0</v>
      </c>
      <c r="G2138" s="5">
        <f t="shared" si="133"/>
        <v>0</v>
      </c>
      <c r="H2138" s="4">
        <f>'Листы на печать'!J2272</f>
        <v>0</v>
      </c>
      <c r="I2138" s="4">
        <f>'Листы на печать'!L2272</f>
        <v>0</v>
      </c>
      <c r="J2138" s="5">
        <f t="shared" si="134"/>
        <v>0</v>
      </c>
      <c r="K2138" s="4">
        <f>'Листы на печать'!M2272</f>
        <v>0</v>
      </c>
      <c r="L2138" s="4" t="str">
        <f t="shared" si="135"/>
        <v>00</v>
      </c>
      <c r="M2138" s="4">
        <f>'Листы на печать'!N2272</f>
        <v>0</v>
      </c>
      <c r="N2138" s="4">
        <f>'Листы на печать'!P2272</f>
        <v>0</v>
      </c>
    </row>
    <row r="2139" spans="1:14">
      <c r="A2139" s="4">
        <f>'Листы на печать'!B2273</f>
        <v>0</v>
      </c>
      <c r="B2139" s="4">
        <f>'Листы на печать'!Y2273</f>
        <v>0</v>
      </c>
      <c r="C2139" s="4">
        <f>'Листы на печать'!AA2273</f>
        <v>0</v>
      </c>
      <c r="D2139" s="5" t="str">
        <f t="shared" si="136"/>
        <v>00</v>
      </c>
      <c r="E2139" s="4">
        <f>'Листы на печать'!AC2273</f>
        <v>0</v>
      </c>
      <c r="F2139" s="4">
        <f>'Листы на печать'!AE2273</f>
        <v>0</v>
      </c>
      <c r="G2139" s="5">
        <f t="shared" si="133"/>
        <v>0</v>
      </c>
      <c r="H2139" s="4">
        <f>'Листы на печать'!J2273</f>
        <v>0</v>
      </c>
      <c r="I2139" s="4">
        <f>'Листы на печать'!L2273</f>
        <v>0</v>
      </c>
      <c r="J2139" s="5">
        <f t="shared" si="134"/>
        <v>0</v>
      </c>
      <c r="K2139" s="4">
        <f>'Листы на печать'!M2273</f>
        <v>0</v>
      </c>
      <c r="L2139" s="4" t="str">
        <f t="shared" si="135"/>
        <v>00</v>
      </c>
      <c r="M2139" s="4">
        <f>'Листы на печать'!N2273</f>
        <v>0</v>
      </c>
      <c r="N2139" s="4">
        <f>'Листы на печать'!P2273</f>
        <v>0</v>
      </c>
    </row>
    <row r="2140" spans="1:14">
      <c r="A2140" s="4">
        <f>'Листы на печать'!B2274</f>
        <v>0</v>
      </c>
      <c r="B2140" s="4">
        <f>'Листы на печать'!Y2274</f>
        <v>0</v>
      </c>
      <c r="C2140" s="4">
        <f>'Листы на печать'!AA2274</f>
        <v>0</v>
      </c>
      <c r="D2140" s="5" t="str">
        <f t="shared" si="136"/>
        <v>00</v>
      </c>
      <c r="E2140" s="4">
        <f>'Листы на печать'!AC2274</f>
        <v>0</v>
      </c>
      <c r="F2140" s="4">
        <f>'Листы на печать'!AE2274</f>
        <v>0</v>
      </c>
      <c r="G2140" s="5">
        <f t="shared" si="133"/>
        <v>0</v>
      </c>
      <c r="H2140" s="4">
        <f>'Листы на печать'!J2274</f>
        <v>0</v>
      </c>
      <c r="I2140" s="4">
        <f>'Листы на печать'!L2274</f>
        <v>0</v>
      </c>
      <c r="J2140" s="5">
        <f t="shared" si="134"/>
        <v>0</v>
      </c>
      <c r="K2140" s="4">
        <f>'Листы на печать'!M2274</f>
        <v>0</v>
      </c>
      <c r="L2140" s="4" t="str">
        <f t="shared" si="135"/>
        <v>00</v>
      </c>
      <c r="M2140" s="4">
        <f>'Листы на печать'!N2274</f>
        <v>0</v>
      </c>
      <c r="N2140" s="4">
        <f>'Листы на печать'!P2274</f>
        <v>0</v>
      </c>
    </row>
    <row r="2141" spans="1:14">
      <c r="A2141" s="4">
        <f>'Листы на печать'!B2275</f>
        <v>0</v>
      </c>
      <c r="B2141" s="4">
        <f>'Листы на печать'!Y2275</f>
        <v>0</v>
      </c>
      <c r="C2141" s="4">
        <f>'Листы на печать'!AA2275</f>
        <v>0</v>
      </c>
      <c r="D2141" s="5" t="str">
        <f t="shared" si="136"/>
        <v>00</v>
      </c>
      <c r="E2141" s="4">
        <f>'Листы на печать'!AC2275</f>
        <v>0</v>
      </c>
      <c r="F2141" s="4">
        <f>'Листы на печать'!AE2275</f>
        <v>0</v>
      </c>
      <c r="G2141" s="5">
        <f t="shared" si="133"/>
        <v>0</v>
      </c>
      <c r="H2141" s="4">
        <f>'Листы на печать'!J2275</f>
        <v>0</v>
      </c>
      <c r="I2141" s="4">
        <f>'Листы на печать'!L2275</f>
        <v>0</v>
      </c>
      <c r="J2141" s="5">
        <f t="shared" si="134"/>
        <v>0</v>
      </c>
      <c r="K2141" s="4">
        <f>'Листы на печать'!M2275</f>
        <v>0</v>
      </c>
      <c r="L2141" s="4" t="str">
        <f t="shared" si="135"/>
        <v>00</v>
      </c>
      <c r="M2141" s="4">
        <f>'Листы на печать'!N2275</f>
        <v>0</v>
      </c>
      <c r="N2141" s="4">
        <f>'Листы на печать'!P2275</f>
        <v>0</v>
      </c>
    </row>
    <row r="2142" spans="1:14">
      <c r="A2142" s="4">
        <f>'Листы на печать'!B2276</f>
        <v>0</v>
      </c>
      <c r="B2142" s="4">
        <f>'Листы на печать'!Y2276</f>
        <v>0</v>
      </c>
      <c r="C2142" s="4" t="str">
        <f>'Листы на печать'!AA2276</f>
        <v>АП-08/15-АОВ2.К</v>
      </c>
      <c r="D2142" s="5" t="str">
        <f t="shared" si="136"/>
        <v>00</v>
      </c>
      <c r="E2142" s="4">
        <f>'Листы на печать'!AC2276</f>
        <v>0</v>
      </c>
      <c r="F2142" s="4">
        <f>'Листы на печать'!AE2276</f>
        <v>0</v>
      </c>
      <c r="G2142" s="5">
        <f t="shared" si="133"/>
        <v>0</v>
      </c>
      <c r="H2142" s="4">
        <f>'Листы на печать'!J2276</f>
        <v>0</v>
      </c>
      <c r="I2142" s="4">
        <f>'Листы на печать'!L2276</f>
        <v>0</v>
      </c>
      <c r="J2142" s="5">
        <f t="shared" si="134"/>
        <v>0</v>
      </c>
      <c r="K2142" s="4">
        <f>'Листы на печать'!M2276</f>
        <v>0</v>
      </c>
      <c r="L2142" s="4" t="str">
        <f t="shared" si="135"/>
        <v>00</v>
      </c>
      <c r="M2142" s="4">
        <f>'Листы на печать'!N2276</f>
        <v>0</v>
      </c>
      <c r="N2142" s="4">
        <f>'Листы на печать'!P2276</f>
        <v>0</v>
      </c>
    </row>
    <row r="2143" spans="1:14">
      <c r="A2143" s="4">
        <f>'Листы на печать'!B2277</f>
        <v>0</v>
      </c>
      <c r="B2143" s="4">
        <f>'Листы на печать'!Y2277</f>
        <v>0</v>
      </c>
      <c r="C2143" s="4">
        <f>'Листы на печать'!AA2277</f>
        <v>0</v>
      </c>
      <c r="D2143" s="5" t="str">
        <f t="shared" si="136"/>
        <v>00</v>
      </c>
      <c r="E2143" s="4">
        <f>'Листы на печать'!AC2277</f>
        <v>0</v>
      </c>
      <c r="F2143" s="4">
        <f>'Листы на печать'!AE2277</f>
        <v>0</v>
      </c>
      <c r="G2143" s="5">
        <f t="shared" si="133"/>
        <v>0</v>
      </c>
      <c r="H2143" s="4">
        <f>'Листы на печать'!J2277</f>
        <v>0</v>
      </c>
      <c r="I2143" s="4">
        <f>'Листы на печать'!L2277</f>
        <v>0</v>
      </c>
      <c r="J2143" s="5">
        <f t="shared" si="134"/>
        <v>0</v>
      </c>
      <c r="K2143" s="4">
        <f>'Листы на печать'!M2277</f>
        <v>0</v>
      </c>
      <c r="L2143" s="4" t="str">
        <f t="shared" si="135"/>
        <v>00</v>
      </c>
      <c r="M2143" s="4">
        <f>'Листы на печать'!N2277</f>
        <v>0</v>
      </c>
      <c r="N2143" s="4">
        <f>'Листы на печать'!P2277</f>
        <v>0</v>
      </c>
    </row>
    <row r="2144" spans="1:14">
      <c r="A2144" s="4">
        <f>'Листы на печать'!B2278</f>
        <v>0</v>
      </c>
      <c r="B2144" s="4">
        <f>'Листы на печать'!Y2278</f>
        <v>0</v>
      </c>
      <c r="C2144" s="4">
        <f>'Листы на печать'!AA2278</f>
        <v>0</v>
      </c>
      <c r="D2144" s="5" t="str">
        <f t="shared" si="136"/>
        <v>00</v>
      </c>
      <c r="E2144" s="4">
        <f>'Листы на печать'!AC2278</f>
        <v>0</v>
      </c>
      <c r="F2144" s="4">
        <f>'Листы на печать'!AE2278</f>
        <v>0</v>
      </c>
      <c r="G2144" s="5">
        <f t="shared" si="133"/>
        <v>0</v>
      </c>
      <c r="H2144" s="4">
        <f>'Листы на печать'!J2278</f>
        <v>0</v>
      </c>
      <c r="I2144" s="4">
        <f>'Листы на печать'!L2278</f>
        <v>0</v>
      </c>
      <c r="J2144" s="5">
        <f t="shared" si="134"/>
        <v>0</v>
      </c>
      <c r="K2144" s="4">
        <f>'Листы на печать'!M2278</f>
        <v>0</v>
      </c>
      <c r="L2144" s="4" t="str">
        <f t="shared" si="135"/>
        <v>00</v>
      </c>
      <c r="M2144" s="4">
        <f>'Листы на печать'!N2278</f>
        <v>0</v>
      </c>
      <c r="N2144" s="4">
        <f>'Листы на печать'!P2278</f>
        <v>0</v>
      </c>
    </row>
    <row r="2145" spans="1:14">
      <c r="A2145" s="4">
        <f>'Листы на печать'!B2279</f>
        <v>0</v>
      </c>
      <c r="B2145" s="4">
        <f>'Листы на печать'!Y2279</f>
        <v>0</v>
      </c>
      <c r="C2145" s="4">
        <f>'Листы на печать'!AA2279</f>
        <v>0</v>
      </c>
      <c r="D2145" s="5" t="str">
        <f t="shared" si="136"/>
        <v>00</v>
      </c>
      <c r="E2145" s="4">
        <f>'Листы на печать'!AC2279</f>
        <v>0</v>
      </c>
      <c r="F2145" s="4">
        <f>'Листы на печать'!AE2279</f>
        <v>0</v>
      </c>
      <c r="G2145" s="5">
        <f t="shared" si="133"/>
        <v>0</v>
      </c>
      <c r="H2145" s="4">
        <f>'Листы на печать'!J2279</f>
        <v>0</v>
      </c>
      <c r="I2145" s="4">
        <f>'Листы на печать'!L2279</f>
        <v>0</v>
      </c>
      <c r="J2145" s="5">
        <f t="shared" si="134"/>
        <v>0</v>
      </c>
      <c r="K2145" s="4">
        <f>'Листы на печать'!M2279</f>
        <v>0</v>
      </c>
      <c r="L2145" s="4" t="str">
        <f t="shared" si="135"/>
        <v>00</v>
      </c>
      <c r="M2145" s="4">
        <f>'Листы на печать'!N2279</f>
        <v>0</v>
      </c>
      <c r="N2145" s="4">
        <f>'Листы на печать'!P2279</f>
        <v>0</v>
      </c>
    </row>
    <row r="2146" spans="1:14">
      <c r="A2146" s="4">
        <f>'Листы на печать'!B2280</f>
        <v>0</v>
      </c>
      <c r="B2146" s="4">
        <f>'Листы на печать'!Y2280</f>
        <v>0</v>
      </c>
      <c r="C2146" s="4">
        <f>'Листы на печать'!AA2280</f>
        <v>0</v>
      </c>
      <c r="D2146" s="5" t="str">
        <f t="shared" si="136"/>
        <v>00</v>
      </c>
      <c r="E2146" s="4">
        <f>'Листы на печать'!AC2280</f>
        <v>0</v>
      </c>
      <c r="F2146" s="4">
        <f>'Листы на печать'!AE2280</f>
        <v>0</v>
      </c>
      <c r="G2146" s="5">
        <f t="shared" si="133"/>
        <v>0</v>
      </c>
      <c r="H2146" s="4">
        <f>'Листы на печать'!J2280</f>
        <v>0</v>
      </c>
      <c r="I2146" s="4">
        <f>'Листы на печать'!L2280</f>
        <v>0</v>
      </c>
      <c r="J2146" s="5">
        <f t="shared" si="134"/>
        <v>0</v>
      </c>
      <c r="K2146" s="4">
        <f>'Листы на печать'!M2280</f>
        <v>0</v>
      </c>
      <c r="L2146" s="4" t="str">
        <f t="shared" si="135"/>
        <v>00</v>
      </c>
      <c r="M2146" s="4">
        <f>'Листы на печать'!N2280</f>
        <v>0</v>
      </c>
      <c r="N2146" s="4">
        <f>'Листы на печать'!P2280</f>
        <v>0</v>
      </c>
    </row>
    <row r="2147" spans="1:14">
      <c r="A2147" s="4" t="str">
        <f>'Листы на печать'!B2281</f>
        <v>Обозначение кабеля, провода</v>
      </c>
      <c r="B2147" s="4" t="str">
        <f>'Листы на печать'!Y2281</f>
        <v>Кабель, провод</v>
      </c>
      <c r="C2147" s="4">
        <f>'Листы на печать'!AA2281</f>
        <v>0</v>
      </c>
      <c r="D2147" s="5" t="str">
        <f t="shared" si="136"/>
        <v>Кабель, провод0</v>
      </c>
      <c r="E2147" s="4">
        <f>'Листы на печать'!AC2281</f>
        <v>0</v>
      </c>
      <c r="F2147" s="4">
        <f>'Листы на печать'!AE2281</f>
        <v>0</v>
      </c>
      <c r="G2147" s="5" t="str">
        <f t="shared" si="133"/>
        <v>Обозначение кабеля, провода</v>
      </c>
      <c r="H2147" s="4" t="str">
        <f>'Листы на печать'!J2281</f>
        <v>Участок трассы кабеля, провода</v>
      </c>
      <c r="I2147" s="4">
        <f>'Листы на печать'!L2281</f>
        <v>0</v>
      </c>
      <c r="J2147" s="5" t="str">
        <f t="shared" si="134"/>
        <v>Обозначение кабеля, провода</v>
      </c>
      <c r="K2147" s="4">
        <f>'Листы на печать'!M2281</f>
        <v>0</v>
      </c>
      <c r="L2147" s="4" t="str">
        <f t="shared" si="135"/>
        <v>00</v>
      </c>
      <c r="M2147" s="4">
        <f>'Листы на печать'!N2281</f>
        <v>0</v>
      </c>
      <c r="N2147" s="4">
        <f>'Листы на печать'!P2281</f>
        <v>0</v>
      </c>
    </row>
    <row r="2148" spans="1:14">
      <c r="A2148" s="4">
        <f>'Листы на печать'!B2282</f>
        <v>0</v>
      </c>
      <c r="B2148" s="4" t="str">
        <f>'Листы на печать'!Y2282</f>
        <v>по проекту</v>
      </c>
      <c r="C2148" s="4">
        <f>'Листы на печать'!AA2282</f>
        <v>0</v>
      </c>
      <c r="D2148" s="5" t="str">
        <f t="shared" si="136"/>
        <v>по проекту0</v>
      </c>
      <c r="E2148" s="4">
        <f>'Листы на печать'!AC2282</f>
        <v>0</v>
      </c>
      <c r="F2148" s="4">
        <f>'Листы на печать'!AE2282</f>
        <v>0</v>
      </c>
      <c r="G2148" s="5">
        <f t="shared" si="133"/>
        <v>0</v>
      </c>
      <c r="H2148" s="4" t="str">
        <f>'Листы на печать'!J2282</f>
        <v>в трубе стальной,      Ø/м</v>
      </c>
      <c r="I2148" s="4">
        <f>'Листы на печать'!L2282</f>
        <v>0</v>
      </c>
      <c r="J2148" s="5">
        <f t="shared" si="134"/>
        <v>0</v>
      </c>
      <c r="K2148" s="4" t="str">
        <f>'Листы на печать'!M2282</f>
        <v>в трубе ПВХ (п),  ПНД (пн),  металло-рукаве (м), Ø/м</v>
      </c>
      <c r="L2148" s="4" t="str">
        <f t="shared" si="135"/>
        <v>в трубе ПВХ (п),  ПНД (пн),  металло-рукаве (м), Ø/м0</v>
      </c>
      <c r="M2148" s="4">
        <f>'Листы на печать'!N2282</f>
        <v>0</v>
      </c>
      <c r="N2148" s="4">
        <f>'Листы на печать'!P2282</f>
        <v>0</v>
      </c>
    </row>
    <row r="2149" spans="1:14">
      <c r="A2149" s="4">
        <f>'Листы на печать'!B2283</f>
        <v>0</v>
      </c>
      <c r="B2149" s="4" t="str">
        <f>'Листы на печать'!Y2283</f>
        <v>Марка</v>
      </c>
      <c r="C2149" s="4" t="str">
        <f>'Листы на печать'!AA2283</f>
        <v>Кол., число и сечение жил</v>
      </c>
      <c r="D2149" s="5" t="str">
        <f t="shared" si="136"/>
        <v>Марка0</v>
      </c>
      <c r="E2149" s="4">
        <f>'Листы на печать'!AC2283</f>
        <v>0</v>
      </c>
      <c r="F2149" s="4" t="str">
        <f>'Листы на печать'!AE2283</f>
        <v>Длина, м</v>
      </c>
      <c r="G2149" s="5">
        <f t="shared" si="133"/>
        <v>0</v>
      </c>
      <c r="H2149" s="4">
        <f>'Листы на печать'!J2283</f>
        <v>0</v>
      </c>
      <c r="I2149" s="4">
        <f>'Листы на печать'!L2283</f>
        <v>0</v>
      </c>
      <c r="J2149" s="5">
        <f t="shared" si="134"/>
        <v>0</v>
      </c>
      <c r="K2149" s="4">
        <f>'Листы на печать'!M2283</f>
        <v>0</v>
      </c>
      <c r="L2149" s="4" t="str">
        <f t="shared" si="135"/>
        <v>00</v>
      </c>
      <c r="M2149" s="4">
        <f>'Листы на печать'!N2283</f>
        <v>0</v>
      </c>
      <c r="N2149" s="4">
        <f>'Листы на печать'!P2283</f>
        <v>0</v>
      </c>
    </row>
    <row r="2150" spans="1:14">
      <c r="A2150" s="4">
        <f>'Листы на печать'!B2284</f>
        <v>0</v>
      </c>
      <c r="B2150" s="4">
        <f>'Листы на печать'!Y2284</f>
        <v>0</v>
      </c>
      <c r="C2150" s="4">
        <f>'Листы на печать'!AA2284</f>
        <v>0</v>
      </c>
      <c r="D2150" s="5" t="str">
        <f t="shared" si="136"/>
        <v>00</v>
      </c>
      <c r="E2150" s="4">
        <f>'Листы на печать'!AC2284</f>
        <v>0</v>
      </c>
      <c r="F2150" s="4">
        <f>'Листы на печать'!AE2284</f>
        <v>0</v>
      </c>
      <c r="G2150" s="5">
        <f t="shared" si="133"/>
        <v>0</v>
      </c>
      <c r="H2150" s="4">
        <f>'Листы на печать'!J2284</f>
        <v>0</v>
      </c>
      <c r="I2150" s="4">
        <f>'Листы на печать'!L2284</f>
        <v>0</v>
      </c>
      <c r="J2150" s="5">
        <f t="shared" si="134"/>
        <v>0</v>
      </c>
      <c r="K2150" s="4">
        <f>'Листы на печать'!M2284</f>
        <v>0</v>
      </c>
      <c r="L2150" s="4" t="str">
        <f t="shared" si="135"/>
        <v>00</v>
      </c>
      <c r="M2150" s="4">
        <f>'Листы на печать'!N2284</f>
        <v>0</v>
      </c>
      <c r="N2150" s="4">
        <f>'Листы на печать'!P2284</f>
        <v>0</v>
      </c>
    </row>
    <row r="2151" spans="1:14">
      <c r="A2151" s="4">
        <f>'Листы на печать'!B2285</f>
        <v>0</v>
      </c>
      <c r="B2151" s="4">
        <f>'Листы на печать'!Y2285</f>
        <v>0</v>
      </c>
      <c r="C2151" s="4">
        <f>'Листы на печать'!AA2285</f>
        <v>0</v>
      </c>
      <c r="D2151" s="5" t="str">
        <f t="shared" si="136"/>
        <v>00</v>
      </c>
      <c r="E2151" s="4">
        <f>'Листы на печать'!AC2285</f>
        <v>0</v>
      </c>
      <c r="F2151" s="4">
        <f>'Листы на печать'!AE2285</f>
        <v>0</v>
      </c>
      <c r="G2151" s="5">
        <f t="shared" si="133"/>
        <v>0</v>
      </c>
      <c r="H2151" s="4">
        <f>'Листы на печать'!J2285</f>
        <v>0</v>
      </c>
      <c r="I2151" s="4">
        <f>'Листы на печать'!L2285</f>
        <v>0</v>
      </c>
      <c r="J2151" s="5">
        <f t="shared" si="134"/>
        <v>0</v>
      </c>
      <c r="K2151" s="4">
        <f>'Листы на печать'!M2285</f>
        <v>0</v>
      </c>
      <c r="L2151" s="4" t="str">
        <f t="shared" si="135"/>
        <v>00</v>
      </c>
      <c r="M2151" s="4">
        <f>'Листы на печать'!N2285</f>
        <v>0</v>
      </c>
      <c r="N2151" s="4">
        <f>'Листы на печать'!P2285</f>
        <v>0</v>
      </c>
    </row>
    <row r="2152" spans="1:14">
      <c r="A2152" s="4">
        <f>'Листы на печать'!B2286</f>
        <v>0</v>
      </c>
      <c r="B2152" s="4">
        <f>'Листы на печать'!Y2286</f>
        <v>0</v>
      </c>
      <c r="C2152" s="4">
        <f>'Листы на печать'!AA2286</f>
        <v>0</v>
      </c>
      <c r="D2152" s="5" t="str">
        <f t="shared" si="136"/>
        <v>00</v>
      </c>
      <c r="E2152" s="4">
        <f>'Листы на печать'!AC2286</f>
        <v>0</v>
      </c>
      <c r="F2152" s="4">
        <f>'Листы на печать'!AE2286</f>
        <v>0</v>
      </c>
      <c r="G2152" s="5">
        <f t="shared" si="133"/>
        <v>0</v>
      </c>
      <c r="H2152" s="4">
        <f>'Листы на печать'!J2286</f>
        <v>0</v>
      </c>
      <c r="I2152" s="4">
        <f>'Листы на печать'!L2286</f>
        <v>0</v>
      </c>
      <c r="J2152" s="5">
        <f t="shared" si="134"/>
        <v>0</v>
      </c>
      <c r="K2152" s="4">
        <f>'Листы на печать'!M2286</f>
        <v>0</v>
      </c>
      <c r="L2152" s="4" t="str">
        <f t="shared" si="135"/>
        <v>00</v>
      </c>
      <c r="M2152" s="4">
        <f>'Листы на печать'!N2286</f>
        <v>0</v>
      </c>
      <c r="N2152" s="4">
        <f>'Листы на печать'!P2286</f>
        <v>0</v>
      </c>
    </row>
    <row r="2153" spans="1:14">
      <c r="A2153" s="4">
        <f>'Листы на печать'!B2287</f>
        <v>0</v>
      </c>
      <c r="B2153" s="4">
        <f>'Листы на печать'!Y2287</f>
        <v>0</v>
      </c>
      <c r="C2153" s="4">
        <f>'Листы на печать'!AA2287</f>
        <v>0</v>
      </c>
      <c r="D2153" s="5" t="str">
        <f t="shared" si="136"/>
        <v>00</v>
      </c>
      <c r="E2153" s="4">
        <f>'Листы на печать'!AC2287</f>
        <v>0</v>
      </c>
      <c r="F2153" s="4">
        <f>'Листы на печать'!AE2287</f>
        <v>0</v>
      </c>
      <c r="G2153" s="5">
        <f t="shared" si="133"/>
        <v>0</v>
      </c>
      <c r="H2153" s="4">
        <f>'Листы на печать'!J2287</f>
        <v>0</v>
      </c>
      <c r="I2153" s="4">
        <f>'Листы на печать'!L2287</f>
        <v>0</v>
      </c>
      <c r="J2153" s="5">
        <f t="shared" si="134"/>
        <v>0</v>
      </c>
      <c r="K2153" s="4">
        <f>'Листы на печать'!M2287</f>
        <v>0</v>
      </c>
      <c r="L2153" s="4" t="str">
        <f t="shared" si="135"/>
        <v>00</v>
      </c>
      <c r="M2153" s="4">
        <f>'Листы на печать'!N2287</f>
        <v>0</v>
      </c>
      <c r="N2153" s="4">
        <f>'Листы на печать'!P2287</f>
        <v>0</v>
      </c>
    </row>
    <row r="2154" spans="1:14">
      <c r="A2154" s="4">
        <f>'Листы на печать'!B2288</f>
        <v>0</v>
      </c>
      <c r="B2154" s="4">
        <f>'Листы на печать'!Y2288</f>
        <v>0</v>
      </c>
      <c r="C2154" s="4">
        <f>'Листы на печать'!AA2288</f>
        <v>0</v>
      </c>
      <c r="D2154" s="5" t="str">
        <f t="shared" si="136"/>
        <v>00</v>
      </c>
      <c r="E2154" s="4">
        <f>'Листы на печать'!AC2288</f>
        <v>0</v>
      </c>
      <c r="F2154" s="4">
        <f>'Листы на печать'!AE2288</f>
        <v>0</v>
      </c>
      <c r="G2154" s="5">
        <f t="shared" si="133"/>
        <v>0</v>
      </c>
      <c r="H2154" s="4">
        <f>'Листы на печать'!J2288</f>
        <v>0</v>
      </c>
      <c r="I2154" s="4">
        <f>'Листы на печать'!L2288</f>
        <v>0</v>
      </c>
      <c r="J2154" s="5">
        <f t="shared" si="134"/>
        <v>0</v>
      </c>
      <c r="K2154" s="4">
        <f>'Листы на печать'!M2288</f>
        <v>0</v>
      </c>
      <c r="L2154" s="4" t="str">
        <f t="shared" si="135"/>
        <v>00</v>
      </c>
      <c r="M2154" s="4">
        <f>'Листы на печать'!N2288</f>
        <v>0</v>
      </c>
      <c r="N2154" s="4">
        <f>'Листы на печать'!P2288</f>
        <v>0</v>
      </c>
    </row>
    <row r="2155" spans="1:14">
      <c r="A2155" s="4">
        <f>'Листы на печать'!B2289</f>
        <v>0</v>
      </c>
      <c r="B2155" s="4">
        <f>'Листы на печать'!Y2289</f>
        <v>0</v>
      </c>
      <c r="C2155" s="4">
        <f>'Листы на печать'!AA2289</f>
        <v>0</v>
      </c>
      <c r="D2155" s="5" t="str">
        <f t="shared" si="136"/>
        <v>00</v>
      </c>
      <c r="E2155" s="4">
        <f>'Листы на печать'!AC2289</f>
        <v>0</v>
      </c>
      <c r="F2155" s="4">
        <f>'Листы на печать'!AE2289</f>
        <v>0</v>
      </c>
      <c r="G2155" s="5">
        <f t="shared" si="133"/>
        <v>0</v>
      </c>
      <c r="H2155" s="4">
        <f>'Листы на печать'!J2289</f>
        <v>0</v>
      </c>
      <c r="I2155" s="4">
        <f>'Листы на печать'!L2289</f>
        <v>0</v>
      </c>
      <c r="J2155" s="5">
        <f t="shared" si="134"/>
        <v>0</v>
      </c>
      <c r="K2155" s="4">
        <f>'Листы на печать'!M2289</f>
        <v>0</v>
      </c>
      <c r="L2155" s="4" t="str">
        <f t="shared" si="135"/>
        <v>00</v>
      </c>
      <c r="M2155" s="4">
        <f>'Листы на печать'!N2289</f>
        <v>0</v>
      </c>
      <c r="N2155" s="4">
        <f>'Листы на печать'!P2289</f>
        <v>0</v>
      </c>
    </row>
    <row r="2156" spans="1:14">
      <c r="A2156" s="4">
        <f>'Листы на печать'!B2290</f>
        <v>0</v>
      </c>
      <c r="B2156" s="4">
        <f>'Листы на печать'!Y2290</f>
        <v>0</v>
      </c>
      <c r="C2156" s="4">
        <f>'Листы на печать'!AA2290</f>
        <v>0</v>
      </c>
      <c r="D2156" s="5" t="str">
        <f t="shared" si="136"/>
        <v>00</v>
      </c>
      <c r="E2156" s="4">
        <f>'Листы на печать'!AC2290</f>
        <v>0</v>
      </c>
      <c r="F2156" s="4">
        <f>'Листы на печать'!AE2290</f>
        <v>0</v>
      </c>
      <c r="G2156" s="5">
        <f t="shared" si="133"/>
        <v>0</v>
      </c>
      <c r="H2156" s="4">
        <f>'Листы на печать'!J2290</f>
        <v>0</v>
      </c>
      <c r="I2156" s="4">
        <f>'Листы на печать'!L2290</f>
        <v>0</v>
      </c>
      <c r="J2156" s="5">
        <f t="shared" si="134"/>
        <v>0</v>
      </c>
      <c r="K2156" s="4">
        <f>'Листы на печать'!M2290</f>
        <v>0</v>
      </c>
      <c r="L2156" s="4" t="str">
        <f t="shared" si="135"/>
        <v>00</v>
      </c>
      <c r="M2156" s="4">
        <f>'Листы на печать'!N2290</f>
        <v>0</v>
      </c>
      <c r="N2156" s="4">
        <f>'Листы на печать'!P2290</f>
        <v>0</v>
      </c>
    </row>
    <row r="2157" spans="1:14">
      <c r="A2157" s="4">
        <f>'Листы на печать'!B2291</f>
        <v>0</v>
      </c>
      <c r="B2157" s="4">
        <f>'Листы на печать'!Y2291</f>
        <v>0</v>
      </c>
      <c r="C2157" s="4">
        <f>'Листы на печать'!AA2291</f>
        <v>0</v>
      </c>
      <c r="D2157" s="5" t="str">
        <f t="shared" si="136"/>
        <v>00</v>
      </c>
      <c r="E2157" s="4">
        <f>'Листы на печать'!AC2291</f>
        <v>0</v>
      </c>
      <c r="F2157" s="4">
        <f>'Листы на печать'!AE2291</f>
        <v>0</v>
      </c>
      <c r="G2157" s="5">
        <f t="shared" si="133"/>
        <v>0</v>
      </c>
      <c r="H2157" s="4">
        <f>'Листы на печать'!J2291</f>
        <v>0</v>
      </c>
      <c r="I2157" s="4">
        <f>'Листы на печать'!L2291</f>
        <v>0</v>
      </c>
      <c r="J2157" s="5">
        <f t="shared" si="134"/>
        <v>0</v>
      </c>
      <c r="K2157" s="4">
        <f>'Листы на печать'!M2291</f>
        <v>0</v>
      </c>
      <c r="L2157" s="4" t="str">
        <f t="shared" si="135"/>
        <v>00</v>
      </c>
      <c r="M2157" s="4">
        <f>'Листы на печать'!N2291</f>
        <v>0</v>
      </c>
      <c r="N2157" s="4">
        <f>'Листы на печать'!P2291</f>
        <v>0</v>
      </c>
    </row>
    <row r="2158" spans="1:14">
      <c r="A2158" s="4">
        <f>'Листы на печать'!B2292</f>
        <v>0</v>
      </c>
      <c r="B2158" s="4">
        <f>'Листы на печать'!Y2292</f>
        <v>0</v>
      </c>
      <c r="C2158" s="4">
        <f>'Листы на печать'!AA2292</f>
        <v>0</v>
      </c>
      <c r="D2158" s="5" t="str">
        <f t="shared" si="136"/>
        <v>00</v>
      </c>
      <c r="E2158" s="4">
        <f>'Листы на печать'!AC2292</f>
        <v>0</v>
      </c>
      <c r="F2158" s="4">
        <f>'Листы на печать'!AE2292</f>
        <v>0</v>
      </c>
      <c r="G2158" s="5">
        <f t="shared" si="133"/>
        <v>0</v>
      </c>
      <c r="H2158" s="4">
        <f>'Листы на печать'!J2292</f>
        <v>0</v>
      </c>
      <c r="I2158" s="4">
        <f>'Листы на печать'!L2292</f>
        <v>0</v>
      </c>
      <c r="J2158" s="5">
        <f t="shared" si="134"/>
        <v>0</v>
      </c>
      <c r="K2158" s="4">
        <f>'Листы на печать'!M2292</f>
        <v>0</v>
      </c>
      <c r="L2158" s="4" t="str">
        <f t="shared" si="135"/>
        <v>00</v>
      </c>
      <c r="M2158" s="4">
        <f>'Листы на печать'!N2292</f>
        <v>0</v>
      </c>
      <c r="N2158" s="4">
        <f>'Листы на печать'!P2292</f>
        <v>0</v>
      </c>
    </row>
    <row r="2159" spans="1:14">
      <c r="A2159" s="4">
        <f>'Листы на печать'!B2293</f>
        <v>0</v>
      </c>
      <c r="B2159" s="4">
        <f>'Листы на печать'!Y2293</f>
        <v>0</v>
      </c>
      <c r="C2159" s="4">
        <f>'Листы на печать'!AA2293</f>
        <v>0</v>
      </c>
      <c r="D2159" s="5" t="str">
        <f t="shared" si="136"/>
        <v>00</v>
      </c>
      <c r="E2159" s="4">
        <f>'Листы на печать'!AC2293</f>
        <v>0</v>
      </c>
      <c r="F2159" s="4">
        <f>'Листы на печать'!AE2293</f>
        <v>0</v>
      </c>
      <c r="G2159" s="5">
        <f t="shared" si="133"/>
        <v>0</v>
      </c>
      <c r="H2159" s="4">
        <f>'Листы на печать'!J2293</f>
        <v>0</v>
      </c>
      <c r="I2159" s="4">
        <f>'Листы на печать'!L2293</f>
        <v>0</v>
      </c>
      <c r="J2159" s="5">
        <f t="shared" si="134"/>
        <v>0</v>
      </c>
      <c r="K2159" s="4">
        <f>'Листы на печать'!M2293</f>
        <v>0</v>
      </c>
      <c r="L2159" s="4" t="str">
        <f t="shared" si="135"/>
        <v>00</v>
      </c>
      <c r="M2159" s="4">
        <f>'Листы на печать'!N2293</f>
        <v>0</v>
      </c>
      <c r="N2159" s="4">
        <f>'Листы на печать'!P2293</f>
        <v>0</v>
      </c>
    </row>
    <row r="2160" spans="1:14">
      <c r="A2160" s="4">
        <f>'Листы на печать'!B2294</f>
        <v>0</v>
      </c>
      <c r="B2160" s="4">
        <f>'Листы на печать'!Y2294</f>
        <v>0</v>
      </c>
      <c r="C2160" s="4">
        <f>'Листы на печать'!AA2294</f>
        <v>0</v>
      </c>
      <c r="D2160" s="5" t="str">
        <f t="shared" si="136"/>
        <v>00</v>
      </c>
      <c r="E2160" s="4">
        <f>'Листы на печать'!AC2294</f>
        <v>0</v>
      </c>
      <c r="F2160" s="4">
        <f>'Листы на печать'!AE2294</f>
        <v>0</v>
      </c>
      <c r="G2160" s="5">
        <f t="shared" si="133"/>
        <v>0</v>
      </c>
      <c r="H2160" s="4">
        <f>'Листы на печать'!J2294</f>
        <v>0</v>
      </c>
      <c r="I2160" s="4">
        <f>'Листы на печать'!L2294</f>
        <v>0</v>
      </c>
      <c r="J2160" s="5">
        <f t="shared" si="134"/>
        <v>0</v>
      </c>
      <c r="K2160" s="4">
        <f>'Листы на печать'!M2294</f>
        <v>0</v>
      </c>
      <c r="L2160" s="4" t="str">
        <f t="shared" si="135"/>
        <v>00</v>
      </c>
      <c r="M2160" s="4">
        <f>'Листы на печать'!N2294</f>
        <v>0</v>
      </c>
      <c r="N2160" s="4">
        <f>'Листы на печать'!P2294</f>
        <v>0</v>
      </c>
    </row>
    <row r="2161" spans="1:20">
      <c r="A2161" s="4">
        <f>'Листы на печать'!B2295</f>
        <v>0</v>
      </c>
      <c r="B2161" s="4">
        <f>'Листы на печать'!Y2295</f>
        <v>0</v>
      </c>
      <c r="C2161" s="4">
        <f>'Листы на печать'!AA2295</f>
        <v>0</v>
      </c>
      <c r="D2161" s="5" t="str">
        <f t="shared" si="136"/>
        <v>00</v>
      </c>
      <c r="E2161" s="4">
        <f>'Листы на печать'!AC2295</f>
        <v>0</v>
      </c>
      <c r="F2161" s="4">
        <f>'Листы на печать'!AE2295</f>
        <v>0</v>
      </c>
      <c r="G2161" s="5">
        <f t="shared" si="133"/>
        <v>0</v>
      </c>
      <c r="H2161" s="4">
        <f>'Листы на печать'!J2295</f>
        <v>0</v>
      </c>
      <c r="I2161" s="4">
        <f>'Листы на печать'!L2295</f>
        <v>0</v>
      </c>
      <c r="J2161" s="5">
        <f t="shared" si="134"/>
        <v>0</v>
      </c>
      <c r="K2161" s="4">
        <f>'Листы на печать'!M2295</f>
        <v>0</v>
      </c>
      <c r="L2161" s="4" t="str">
        <f t="shared" si="135"/>
        <v>00</v>
      </c>
      <c r="M2161" s="4">
        <f>'Листы на печать'!N2295</f>
        <v>0</v>
      </c>
      <c r="N2161" s="4">
        <f>'Листы на печать'!P2295</f>
        <v>0</v>
      </c>
    </row>
    <row r="2162" spans="1:20">
      <c r="A2162" s="4">
        <f>'Листы на печать'!B2296</f>
        <v>0</v>
      </c>
      <c r="B2162" s="4">
        <f>'Листы на печать'!Y2296</f>
        <v>0</v>
      </c>
      <c r="C2162" s="4">
        <f>'Листы на печать'!AA2296</f>
        <v>0</v>
      </c>
      <c r="D2162" s="5" t="str">
        <f t="shared" si="136"/>
        <v>00</v>
      </c>
      <c r="E2162" s="4">
        <f>'Листы на печать'!AC2296</f>
        <v>0</v>
      </c>
      <c r="F2162" s="4">
        <f>'Листы на печать'!AE2296</f>
        <v>0</v>
      </c>
      <c r="G2162" s="5">
        <f t="shared" si="133"/>
        <v>0</v>
      </c>
      <c r="H2162" s="4">
        <f>'Листы на печать'!J2296</f>
        <v>0</v>
      </c>
      <c r="I2162" s="4">
        <f>'Листы на печать'!L2296</f>
        <v>0</v>
      </c>
      <c r="J2162" s="5">
        <f t="shared" si="134"/>
        <v>0</v>
      </c>
      <c r="K2162" s="4">
        <f>'Листы на печать'!M2296</f>
        <v>0</v>
      </c>
      <c r="L2162" s="4" t="str">
        <f t="shared" si="135"/>
        <v>00</v>
      </c>
      <c r="M2162" s="4">
        <f>'Листы на печать'!N2296</f>
        <v>0</v>
      </c>
      <c r="N2162" s="4">
        <f>'Листы на печать'!P2296</f>
        <v>0</v>
      </c>
    </row>
    <row r="2163" spans="1:20">
      <c r="A2163" s="4">
        <f>'Листы на печать'!B2297</f>
        <v>0</v>
      </c>
      <c r="B2163" s="4">
        <f>'Листы на печать'!Y2297</f>
        <v>0</v>
      </c>
      <c r="C2163" s="4">
        <f>'Листы на печать'!AA2297</f>
        <v>0</v>
      </c>
      <c r="D2163" s="5" t="str">
        <f t="shared" si="136"/>
        <v>00</v>
      </c>
      <c r="E2163" s="4">
        <f>'Листы на печать'!AC2297</f>
        <v>0</v>
      </c>
      <c r="F2163" s="4">
        <f>'Листы на печать'!AE2297</f>
        <v>0</v>
      </c>
      <c r="G2163" s="5">
        <f t="shared" si="133"/>
        <v>0</v>
      </c>
      <c r="H2163" s="4">
        <f>'Листы на печать'!J2297</f>
        <v>0</v>
      </c>
      <c r="I2163" s="4">
        <f>'Листы на печать'!L2297</f>
        <v>0</v>
      </c>
      <c r="J2163" s="5">
        <f t="shared" si="134"/>
        <v>0</v>
      </c>
      <c r="K2163" s="4">
        <f>'Листы на печать'!M2297</f>
        <v>0</v>
      </c>
      <c r="L2163" s="4" t="str">
        <f t="shared" si="135"/>
        <v>00</v>
      </c>
      <c r="M2163" s="4">
        <f>'Листы на печать'!N2297</f>
        <v>0</v>
      </c>
      <c r="N2163" s="4">
        <f>'Листы на печать'!P2297</f>
        <v>0</v>
      </c>
    </row>
    <row r="2164" spans="1:20">
      <c r="A2164" s="4">
        <f>'Листы на печать'!B2298</f>
        <v>0</v>
      </c>
      <c r="B2164" s="4">
        <f>'Листы на печать'!Y2298</f>
        <v>0</v>
      </c>
      <c r="C2164" s="4">
        <f>'Листы на печать'!AA2298</f>
        <v>0</v>
      </c>
      <c r="D2164" s="5" t="str">
        <f t="shared" si="136"/>
        <v>00</v>
      </c>
      <c r="E2164" s="4">
        <f>'Листы на печать'!AC2298</f>
        <v>0</v>
      </c>
      <c r="F2164" s="4">
        <f>'Листы на печать'!AE2298</f>
        <v>0</v>
      </c>
      <c r="G2164" s="5">
        <f t="shared" si="133"/>
        <v>0</v>
      </c>
      <c r="H2164" s="4">
        <f>'Листы на печать'!J2298</f>
        <v>0</v>
      </c>
      <c r="I2164" s="4">
        <f>'Листы на печать'!L2298</f>
        <v>0</v>
      </c>
      <c r="J2164" s="5">
        <f t="shared" si="134"/>
        <v>0</v>
      </c>
      <c r="K2164" s="4">
        <f>'Листы на печать'!M2298</f>
        <v>0</v>
      </c>
      <c r="L2164" s="4" t="str">
        <f t="shared" si="135"/>
        <v>00</v>
      </c>
      <c r="M2164" s="4">
        <f>'Листы на печать'!N2298</f>
        <v>0</v>
      </c>
      <c r="N2164" s="4">
        <f>'Листы на печать'!P2298</f>
        <v>0</v>
      </c>
    </row>
    <row r="2165" spans="1:20" s="92" customFormat="1">
      <c r="A2165" s="4">
        <f>'Листы на печать'!B2299</f>
        <v>0</v>
      </c>
      <c r="B2165" s="4">
        <f>'Листы на печать'!Y2299</f>
        <v>0</v>
      </c>
      <c r="C2165" s="4">
        <f>'Листы на печать'!AA2299</f>
        <v>0</v>
      </c>
      <c r="D2165" s="5" t="str">
        <f t="shared" ref="D2165:D2228" si="137">CONCATENATE(B2165, E2165)</f>
        <v>00</v>
      </c>
      <c r="E2165" s="4">
        <f>'Листы на печать'!AC2299</f>
        <v>0</v>
      </c>
      <c r="F2165" s="4">
        <f>'Листы на печать'!AE2299</f>
        <v>0</v>
      </c>
      <c r="G2165" s="5">
        <f t="shared" si="133"/>
        <v>0</v>
      </c>
      <c r="H2165" s="4">
        <f>'Листы на печать'!J2299</f>
        <v>0</v>
      </c>
      <c r="I2165" s="4">
        <f>'Листы на печать'!L2299</f>
        <v>0</v>
      </c>
      <c r="J2165" s="5">
        <f t="shared" si="134"/>
        <v>0</v>
      </c>
      <c r="K2165" s="4">
        <f>'Листы на печать'!M2299</f>
        <v>0</v>
      </c>
      <c r="L2165" s="4" t="str">
        <f t="shared" ref="L2165:L2228" si="138">CONCATENATE(K2165,M2165)</f>
        <v>00</v>
      </c>
      <c r="M2165" s="4">
        <f>'Листы на печать'!N2299</f>
        <v>0</v>
      </c>
      <c r="N2165" s="4">
        <f>'Листы на печать'!P2299</f>
        <v>0</v>
      </c>
      <c r="O2165" s="91"/>
      <c r="P2165" s="91"/>
      <c r="Q2165" s="91"/>
      <c r="R2165" s="91"/>
      <c r="S2165" s="91"/>
      <c r="T2165" s="91"/>
    </row>
    <row r="2166" spans="1:20">
      <c r="A2166" s="4">
        <f>'Листы на печать'!B2300</f>
        <v>0</v>
      </c>
      <c r="B2166" s="4">
        <f>'Листы на печать'!Y2300</f>
        <v>0</v>
      </c>
      <c r="C2166" s="4">
        <f>'Листы на печать'!AA2300</f>
        <v>0</v>
      </c>
      <c r="D2166" s="5" t="str">
        <f t="shared" si="137"/>
        <v>00</v>
      </c>
      <c r="E2166" s="4">
        <f>'Листы на печать'!AC2300</f>
        <v>0</v>
      </c>
      <c r="F2166" s="4">
        <f>'Листы на печать'!AE2300</f>
        <v>0</v>
      </c>
      <c r="G2166" s="5">
        <f t="shared" si="133"/>
        <v>0</v>
      </c>
      <c r="H2166" s="4">
        <f>'Листы на печать'!J2300</f>
        <v>0</v>
      </c>
      <c r="I2166" s="4">
        <f>'Листы на печать'!L2300</f>
        <v>0</v>
      </c>
      <c r="J2166" s="5">
        <f t="shared" si="134"/>
        <v>0</v>
      </c>
      <c r="K2166" s="4">
        <f>'Листы на печать'!M2300</f>
        <v>0</v>
      </c>
      <c r="L2166" s="4" t="str">
        <f t="shared" si="138"/>
        <v>00</v>
      </c>
      <c r="M2166" s="4">
        <f>'Листы на печать'!N2300</f>
        <v>0</v>
      </c>
      <c r="N2166" s="4">
        <f>'Листы на печать'!P2300</f>
        <v>0</v>
      </c>
    </row>
    <row r="2167" spans="1:20">
      <c r="A2167" s="4">
        <f>'Листы на печать'!B2301</f>
        <v>0</v>
      </c>
      <c r="B2167" s="4">
        <f>'Листы на печать'!Y2301</f>
        <v>0</v>
      </c>
      <c r="C2167" s="4">
        <f>'Листы на печать'!AA2301</f>
        <v>0</v>
      </c>
      <c r="D2167" s="5" t="str">
        <f t="shared" si="137"/>
        <v>00</v>
      </c>
      <c r="E2167" s="4">
        <f>'Листы на печать'!AC2301</f>
        <v>0</v>
      </c>
      <c r="F2167" s="4">
        <f>'Листы на печать'!AE2301</f>
        <v>0</v>
      </c>
      <c r="G2167" s="5">
        <f t="shared" si="133"/>
        <v>0</v>
      </c>
      <c r="H2167" s="4">
        <f>'Листы на печать'!J2301</f>
        <v>0</v>
      </c>
      <c r="I2167" s="4">
        <f>'Листы на печать'!L2301</f>
        <v>0</v>
      </c>
      <c r="J2167" s="5">
        <f t="shared" si="134"/>
        <v>0</v>
      </c>
      <c r="K2167" s="4">
        <f>'Листы на печать'!M2301</f>
        <v>0</v>
      </c>
      <c r="L2167" s="4" t="str">
        <f t="shared" si="138"/>
        <v>00</v>
      </c>
      <c r="M2167" s="4">
        <f>'Листы на печать'!N2301</f>
        <v>0</v>
      </c>
      <c r="N2167" s="4">
        <f>'Листы на печать'!P2301</f>
        <v>0</v>
      </c>
    </row>
    <row r="2168" spans="1:20">
      <c r="A2168" s="4">
        <f>'Листы на печать'!B2302</f>
        <v>0</v>
      </c>
      <c r="B2168" s="4">
        <f>'Листы на печать'!Y2302</f>
        <v>0</v>
      </c>
      <c r="C2168" s="4">
        <f>'Листы на печать'!AA2302</f>
        <v>0</v>
      </c>
      <c r="D2168" s="5" t="str">
        <f t="shared" si="137"/>
        <v>00</v>
      </c>
      <c r="E2168" s="4">
        <f>'Листы на печать'!AC2302</f>
        <v>0</v>
      </c>
      <c r="F2168" s="4">
        <f>'Листы на печать'!AE2302</f>
        <v>0</v>
      </c>
      <c r="G2168" s="5">
        <f t="shared" si="133"/>
        <v>0</v>
      </c>
      <c r="H2168" s="4">
        <f>'Листы на печать'!J2302</f>
        <v>0</v>
      </c>
      <c r="I2168" s="4">
        <f>'Листы на печать'!L2302</f>
        <v>0</v>
      </c>
      <c r="J2168" s="5">
        <f t="shared" si="134"/>
        <v>0</v>
      </c>
      <c r="K2168" s="4">
        <f>'Листы на печать'!M2302</f>
        <v>0</v>
      </c>
      <c r="L2168" s="4" t="str">
        <f t="shared" si="138"/>
        <v>00</v>
      </c>
      <c r="M2168" s="4">
        <f>'Листы на печать'!N2302</f>
        <v>0</v>
      </c>
      <c r="N2168" s="4">
        <f>'Листы на печать'!P2302</f>
        <v>0</v>
      </c>
    </row>
    <row r="2169" spans="1:20">
      <c r="A2169" s="4">
        <f>'Листы на печать'!B2303</f>
        <v>0</v>
      </c>
      <c r="B2169" s="4">
        <f>'Листы на печать'!Y2303</f>
        <v>0</v>
      </c>
      <c r="C2169" s="4">
        <f>'Листы на печать'!AA2303</f>
        <v>0</v>
      </c>
      <c r="D2169" s="5" t="str">
        <f t="shared" si="137"/>
        <v>00</v>
      </c>
      <c r="E2169" s="4">
        <f>'Листы на печать'!AC2303</f>
        <v>0</v>
      </c>
      <c r="F2169" s="4">
        <f>'Листы на печать'!AE2303</f>
        <v>0</v>
      </c>
      <c r="G2169" s="5">
        <f t="shared" si="133"/>
        <v>0</v>
      </c>
      <c r="H2169" s="4">
        <f>'Листы на печать'!J2303</f>
        <v>0</v>
      </c>
      <c r="I2169" s="4">
        <f>'Листы на печать'!L2303</f>
        <v>0</v>
      </c>
      <c r="J2169" s="5">
        <f t="shared" si="134"/>
        <v>0</v>
      </c>
      <c r="K2169" s="4">
        <f>'Листы на печать'!M2303</f>
        <v>0</v>
      </c>
      <c r="L2169" s="4" t="str">
        <f t="shared" si="138"/>
        <v>00</v>
      </c>
      <c r="M2169" s="4">
        <f>'Листы на печать'!N2303</f>
        <v>0</v>
      </c>
      <c r="N2169" s="4">
        <f>'Листы на печать'!P2303</f>
        <v>0</v>
      </c>
    </row>
    <row r="2170" spans="1:20">
      <c r="A2170" s="4">
        <f>'Листы на печать'!B2304</f>
        <v>0</v>
      </c>
      <c r="B2170" s="4">
        <f>'Листы на печать'!Y2304</f>
        <v>0</v>
      </c>
      <c r="C2170" s="4">
        <f>'Листы на печать'!AA2304</f>
        <v>0</v>
      </c>
      <c r="D2170" s="5" t="str">
        <f t="shared" si="137"/>
        <v>00</v>
      </c>
      <c r="E2170" s="4">
        <f>'Листы на печать'!AC2304</f>
        <v>0</v>
      </c>
      <c r="F2170" s="4">
        <f>'Листы на печать'!AE2304</f>
        <v>0</v>
      </c>
      <c r="G2170" s="5">
        <f t="shared" si="133"/>
        <v>0</v>
      </c>
      <c r="H2170" s="4">
        <f>'Листы на печать'!J2304</f>
        <v>0</v>
      </c>
      <c r="I2170" s="4">
        <f>'Листы на печать'!L2304</f>
        <v>0</v>
      </c>
      <c r="J2170" s="5">
        <f t="shared" si="134"/>
        <v>0</v>
      </c>
      <c r="K2170" s="4">
        <f>'Листы на печать'!M2304</f>
        <v>0</v>
      </c>
      <c r="L2170" s="4" t="str">
        <f t="shared" si="138"/>
        <v>00</v>
      </c>
      <c r="M2170" s="4">
        <f>'Листы на печать'!N2304</f>
        <v>0</v>
      </c>
      <c r="N2170" s="4">
        <f>'Листы на печать'!P2304</f>
        <v>0</v>
      </c>
    </row>
    <row r="2171" spans="1:20">
      <c r="A2171" s="4">
        <f>'Листы на печать'!B2305</f>
        <v>0</v>
      </c>
      <c r="B2171" s="4">
        <f>'Листы на печать'!Y2305</f>
        <v>0</v>
      </c>
      <c r="C2171" s="4">
        <f>'Листы на печать'!AA2305</f>
        <v>0</v>
      </c>
      <c r="D2171" s="5" t="str">
        <f t="shared" si="137"/>
        <v>00</v>
      </c>
      <c r="E2171" s="4">
        <f>'Листы на печать'!AC2305</f>
        <v>0</v>
      </c>
      <c r="F2171" s="4">
        <f>'Листы на печать'!AE2305</f>
        <v>0</v>
      </c>
      <c r="G2171" s="5">
        <f t="shared" si="133"/>
        <v>0</v>
      </c>
      <c r="H2171" s="4">
        <f>'Листы на печать'!J2305</f>
        <v>0</v>
      </c>
      <c r="I2171" s="4">
        <f>'Листы на печать'!L2305</f>
        <v>0</v>
      </c>
      <c r="J2171" s="5">
        <f t="shared" si="134"/>
        <v>0</v>
      </c>
      <c r="K2171" s="4">
        <f>'Листы на печать'!M2305</f>
        <v>0</v>
      </c>
      <c r="L2171" s="4" t="str">
        <f t="shared" si="138"/>
        <v>00</v>
      </c>
      <c r="M2171" s="4">
        <f>'Листы на печать'!N2305</f>
        <v>0</v>
      </c>
      <c r="N2171" s="4">
        <f>'Листы на печать'!P2305</f>
        <v>0</v>
      </c>
    </row>
    <row r="2172" spans="1:20">
      <c r="A2172" s="4">
        <f>'Листы на печать'!B2306</f>
        <v>0</v>
      </c>
      <c r="B2172" s="4">
        <f>'Листы на печать'!Y2306</f>
        <v>0</v>
      </c>
      <c r="C2172" s="4">
        <f>'Листы на печать'!AA2306</f>
        <v>0</v>
      </c>
      <c r="D2172" s="5" t="str">
        <f t="shared" si="137"/>
        <v>00</v>
      </c>
      <c r="E2172" s="4">
        <f>'Листы на печать'!AC2306</f>
        <v>0</v>
      </c>
      <c r="F2172" s="4">
        <f>'Листы на печать'!AE2306</f>
        <v>0</v>
      </c>
      <c r="G2172" s="5">
        <f t="shared" si="133"/>
        <v>0</v>
      </c>
      <c r="H2172" s="4">
        <f>'Листы на печать'!J2306</f>
        <v>0</v>
      </c>
      <c r="I2172" s="4">
        <f>'Листы на печать'!L2306</f>
        <v>0</v>
      </c>
      <c r="J2172" s="5">
        <f t="shared" si="134"/>
        <v>0</v>
      </c>
      <c r="K2172" s="4">
        <f>'Листы на печать'!M2306</f>
        <v>0</v>
      </c>
      <c r="L2172" s="4" t="str">
        <f t="shared" si="138"/>
        <v>00</v>
      </c>
      <c r="M2172" s="4">
        <f>'Листы на печать'!N2306</f>
        <v>0</v>
      </c>
      <c r="N2172" s="4">
        <f>'Листы на печать'!P2306</f>
        <v>0</v>
      </c>
    </row>
    <row r="2173" spans="1:20">
      <c r="A2173" s="4">
        <f>'Листы на печать'!B2307</f>
        <v>0</v>
      </c>
      <c r="B2173" s="4">
        <f>'Листы на печать'!Y2307</f>
        <v>0</v>
      </c>
      <c r="C2173" s="4">
        <f>'Листы на печать'!AA2307</f>
        <v>0</v>
      </c>
      <c r="D2173" s="5" t="str">
        <f t="shared" si="137"/>
        <v>00</v>
      </c>
      <c r="E2173" s="4">
        <f>'Листы на печать'!AC2307</f>
        <v>0</v>
      </c>
      <c r="F2173" s="4">
        <f>'Листы на печать'!AE2307</f>
        <v>0</v>
      </c>
      <c r="G2173" s="5">
        <f t="shared" si="133"/>
        <v>0</v>
      </c>
      <c r="H2173" s="4">
        <f>'Листы на печать'!J2307</f>
        <v>0</v>
      </c>
      <c r="I2173" s="4">
        <f>'Листы на печать'!L2307</f>
        <v>0</v>
      </c>
      <c r="J2173" s="5">
        <f t="shared" si="134"/>
        <v>0</v>
      </c>
      <c r="K2173" s="4">
        <f>'Листы на печать'!M2307</f>
        <v>0</v>
      </c>
      <c r="L2173" s="4" t="str">
        <f t="shared" si="138"/>
        <v>00</v>
      </c>
      <c r="M2173" s="4">
        <f>'Листы на печать'!N2307</f>
        <v>0</v>
      </c>
      <c r="N2173" s="4">
        <f>'Листы на печать'!P2307</f>
        <v>0</v>
      </c>
    </row>
    <row r="2174" spans="1:20">
      <c r="A2174" s="4">
        <f>'Листы на печать'!B2308</f>
        <v>0</v>
      </c>
      <c r="B2174" s="4">
        <f>'Листы на печать'!Y2308</f>
        <v>0</v>
      </c>
      <c r="C2174" s="4">
        <f>'Листы на печать'!AA2308</f>
        <v>0</v>
      </c>
      <c r="D2174" s="5" t="str">
        <f t="shared" si="137"/>
        <v>00</v>
      </c>
      <c r="E2174" s="4">
        <f>'Листы на печать'!AC2308</f>
        <v>0</v>
      </c>
      <c r="F2174" s="4">
        <f>'Листы на печать'!AE2308</f>
        <v>0</v>
      </c>
      <c r="G2174" s="5">
        <f t="shared" si="133"/>
        <v>0</v>
      </c>
      <c r="H2174" s="4">
        <f>'Листы на печать'!J2308</f>
        <v>0</v>
      </c>
      <c r="I2174" s="4">
        <f>'Листы на печать'!L2308</f>
        <v>0</v>
      </c>
      <c r="J2174" s="5">
        <f t="shared" si="134"/>
        <v>0</v>
      </c>
      <c r="K2174" s="4">
        <f>'Листы на печать'!M2308</f>
        <v>0</v>
      </c>
      <c r="L2174" s="4" t="str">
        <f t="shared" si="138"/>
        <v>00</v>
      </c>
      <c r="M2174" s="4">
        <f>'Листы на печать'!N2308</f>
        <v>0</v>
      </c>
      <c r="N2174" s="4">
        <f>'Листы на печать'!P2308</f>
        <v>0</v>
      </c>
    </row>
    <row r="2175" spans="1:20">
      <c r="A2175" s="4">
        <f>'Листы на печать'!B2309</f>
        <v>0</v>
      </c>
      <c r="B2175" s="4">
        <f>'Листы на печать'!Y2309</f>
        <v>0</v>
      </c>
      <c r="C2175" s="4">
        <f>'Листы на печать'!AA2309</f>
        <v>0</v>
      </c>
      <c r="D2175" s="5" t="str">
        <f t="shared" si="137"/>
        <v>00</v>
      </c>
      <c r="E2175" s="4">
        <f>'Листы на печать'!AC2309</f>
        <v>0</v>
      </c>
      <c r="F2175" s="4">
        <f>'Листы на печать'!AE2309</f>
        <v>0</v>
      </c>
      <c r="G2175" s="5">
        <f t="shared" si="133"/>
        <v>0</v>
      </c>
      <c r="H2175" s="4">
        <f>'Листы на печать'!J2309</f>
        <v>0</v>
      </c>
      <c r="I2175" s="4">
        <f>'Листы на печать'!L2309</f>
        <v>0</v>
      </c>
      <c r="J2175" s="5">
        <f t="shared" si="134"/>
        <v>0</v>
      </c>
      <c r="K2175" s="4">
        <f>'Листы на печать'!M2309</f>
        <v>0</v>
      </c>
      <c r="L2175" s="4" t="str">
        <f t="shared" si="138"/>
        <v>00</v>
      </c>
      <c r="M2175" s="4">
        <f>'Листы на печать'!N2309</f>
        <v>0</v>
      </c>
      <c r="N2175" s="4">
        <f>'Листы на печать'!P2309</f>
        <v>0</v>
      </c>
    </row>
    <row r="2176" spans="1:20">
      <c r="A2176" s="4">
        <f>'Листы на печать'!B2310</f>
        <v>0</v>
      </c>
      <c r="B2176" s="4">
        <f>'Листы на печать'!Y2310</f>
        <v>0</v>
      </c>
      <c r="C2176" s="4">
        <f>'Листы на печать'!AA2310</f>
        <v>0</v>
      </c>
      <c r="D2176" s="5" t="str">
        <f t="shared" si="137"/>
        <v>00</v>
      </c>
      <c r="E2176" s="4">
        <f>'Листы на печать'!AC2310</f>
        <v>0</v>
      </c>
      <c r="F2176" s="4">
        <f>'Листы на печать'!AE2310</f>
        <v>0</v>
      </c>
      <c r="G2176" s="5">
        <f t="shared" si="133"/>
        <v>0</v>
      </c>
      <c r="H2176" s="4">
        <f>'Листы на печать'!J2310</f>
        <v>0</v>
      </c>
      <c r="I2176" s="4">
        <f>'Листы на печать'!L2310</f>
        <v>0</v>
      </c>
      <c r="J2176" s="5">
        <f t="shared" si="134"/>
        <v>0</v>
      </c>
      <c r="K2176" s="4">
        <f>'Листы на печать'!M2310</f>
        <v>0</v>
      </c>
      <c r="L2176" s="4" t="str">
        <f t="shared" si="138"/>
        <v>00</v>
      </c>
      <c r="M2176" s="4">
        <f>'Листы на печать'!N2310</f>
        <v>0</v>
      </c>
      <c r="N2176" s="4">
        <f>'Листы на печать'!P2310</f>
        <v>0</v>
      </c>
    </row>
    <row r="2177" spans="1:14">
      <c r="A2177" s="4">
        <f>'Листы на печать'!B2311</f>
        <v>0</v>
      </c>
      <c r="B2177" s="4">
        <f>'Листы на печать'!Y2311</f>
        <v>0</v>
      </c>
      <c r="C2177" s="4">
        <f>'Листы на печать'!AA2311</f>
        <v>0</v>
      </c>
      <c r="D2177" s="5" t="str">
        <f t="shared" si="137"/>
        <v>00</v>
      </c>
      <c r="E2177" s="4">
        <f>'Листы на печать'!AC2311</f>
        <v>0</v>
      </c>
      <c r="F2177" s="4">
        <f>'Листы на печать'!AE2311</f>
        <v>0</v>
      </c>
      <c r="G2177" s="5">
        <f t="shared" si="133"/>
        <v>0</v>
      </c>
      <c r="H2177" s="4">
        <f>'Листы на печать'!J2311</f>
        <v>0</v>
      </c>
      <c r="I2177" s="4">
        <f>'Листы на печать'!L2311</f>
        <v>0</v>
      </c>
      <c r="J2177" s="5">
        <f t="shared" si="134"/>
        <v>0</v>
      </c>
      <c r="K2177" s="4">
        <f>'Листы на печать'!M2311</f>
        <v>0</v>
      </c>
      <c r="L2177" s="4" t="str">
        <f t="shared" si="138"/>
        <v>00</v>
      </c>
      <c r="M2177" s="4">
        <f>'Листы на печать'!N2311</f>
        <v>0</v>
      </c>
      <c r="N2177" s="4">
        <f>'Листы на печать'!P2311</f>
        <v>0</v>
      </c>
    </row>
    <row r="2178" spans="1:14">
      <c r="A2178" s="4">
        <f>'Листы на печать'!B2312</f>
        <v>0</v>
      </c>
      <c r="B2178" s="4">
        <f>'Листы на печать'!Y2312</f>
        <v>0</v>
      </c>
      <c r="C2178" s="4">
        <f>'Листы на печать'!AA2312</f>
        <v>0</v>
      </c>
      <c r="D2178" s="5" t="str">
        <f t="shared" si="137"/>
        <v>00</v>
      </c>
      <c r="E2178" s="4">
        <f>'Листы на печать'!AC2312</f>
        <v>0</v>
      </c>
      <c r="F2178" s="4">
        <f>'Листы на печать'!AE2312</f>
        <v>0</v>
      </c>
      <c r="G2178" s="5">
        <f t="shared" si="133"/>
        <v>0</v>
      </c>
      <c r="H2178" s="4">
        <f>'Листы на печать'!J2312</f>
        <v>0</v>
      </c>
      <c r="I2178" s="4">
        <f>'Листы на печать'!L2312</f>
        <v>0</v>
      </c>
      <c r="J2178" s="5">
        <f t="shared" si="134"/>
        <v>0</v>
      </c>
      <c r="K2178" s="4">
        <f>'Листы на печать'!M2312</f>
        <v>0</v>
      </c>
      <c r="L2178" s="4" t="str">
        <f t="shared" si="138"/>
        <v>00</v>
      </c>
      <c r="M2178" s="4">
        <f>'Листы на печать'!N2312</f>
        <v>0</v>
      </c>
      <c r="N2178" s="4">
        <f>'Листы на печать'!P2312</f>
        <v>0</v>
      </c>
    </row>
    <row r="2179" spans="1:14">
      <c r="A2179" s="4">
        <f>'Листы на печать'!B2313</f>
        <v>0</v>
      </c>
      <c r="B2179" s="4">
        <f>'Листы на печать'!Y2313</f>
        <v>0</v>
      </c>
      <c r="C2179" s="4">
        <f>'Листы на печать'!AA2313</f>
        <v>0</v>
      </c>
      <c r="D2179" s="5" t="str">
        <f t="shared" si="137"/>
        <v>00</v>
      </c>
      <c r="E2179" s="4">
        <f>'Листы на печать'!AC2313</f>
        <v>0</v>
      </c>
      <c r="F2179" s="4">
        <f>'Листы на печать'!AE2313</f>
        <v>0</v>
      </c>
      <c r="G2179" s="5">
        <f t="shared" ref="G2179:G2242" si="139">A2179</f>
        <v>0</v>
      </c>
      <c r="H2179" s="4">
        <f>'Листы на печать'!J2313</f>
        <v>0</v>
      </c>
      <c r="I2179" s="4">
        <f>'Листы на печать'!L2313</f>
        <v>0</v>
      </c>
      <c r="J2179" s="5">
        <f t="shared" ref="J2179:J2242" si="140">A2179</f>
        <v>0</v>
      </c>
      <c r="K2179" s="4">
        <f>'Листы на печать'!M2313</f>
        <v>0</v>
      </c>
      <c r="L2179" s="4" t="str">
        <f t="shared" si="138"/>
        <v>00</v>
      </c>
      <c r="M2179" s="4">
        <f>'Листы на печать'!N2313</f>
        <v>0</v>
      </c>
      <c r="N2179" s="4">
        <f>'Листы на печать'!P2313</f>
        <v>0</v>
      </c>
    </row>
    <row r="2180" spans="1:14">
      <c r="A2180" s="4">
        <f>'Листы на печать'!B2314</f>
        <v>0</v>
      </c>
      <c r="B2180" s="4">
        <f>'Листы на печать'!Y2314</f>
        <v>0</v>
      </c>
      <c r="C2180" s="4">
        <f>'Листы на печать'!AA2314</f>
        <v>0</v>
      </c>
      <c r="D2180" s="5" t="str">
        <f t="shared" si="137"/>
        <v>00</v>
      </c>
      <c r="E2180" s="4">
        <f>'Листы на печать'!AC2314</f>
        <v>0</v>
      </c>
      <c r="F2180" s="4">
        <f>'Листы на печать'!AE2314</f>
        <v>0</v>
      </c>
      <c r="G2180" s="5">
        <f t="shared" si="139"/>
        <v>0</v>
      </c>
      <c r="H2180" s="4">
        <f>'Листы на печать'!J2314</f>
        <v>0</v>
      </c>
      <c r="I2180" s="4">
        <f>'Листы на печать'!L2314</f>
        <v>0</v>
      </c>
      <c r="J2180" s="5">
        <f t="shared" si="140"/>
        <v>0</v>
      </c>
      <c r="K2180" s="4">
        <f>'Листы на печать'!M2314</f>
        <v>0</v>
      </c>
      <c r="L2180" s="4" t="str">
        <f t="shared" si="138"/>
        <v>00</v>
      </c>
      <c r="M2180" s="4">
        <f>'Листы на печать'!N2314</f>
        <v>0</v>
      </c>
      <c r="N2180" s="4">
        <f>'Листы на печать'!P2314</f>
        <v>0</v>
      </c>
    </row>
    <row r="2181" spans="1:14">
      <c r="A2181" s="4">
        <f>'Листы на печать'!B2315</f>
        <v>0</v>
      </c>
      <c r="B2181" s="4">
        <f>'Листы на печать'!Y2315</f>
        <v>0</v>
      </c>
      <c r="C2181" s="4">
        <f>'Листы на печать'!AA2315</f>
        <v>0</v>
      </c>
      <c r="D2181" s="5" t="str">
        <f t="shared" si="137"/>
        <v>00</v>
      </c>
      <c r="E2181" s="4">
        <f>'Листы на печать'!AC2315</f>
        <v>0</v>
      </c>
      <c r="F2181" s="4">
        <f>'Листы на печать'!AE2315</f>
        <v>0</v>
      </c>
      <c r="G2181" s="5">
        <f t="shared" si="139"/>
        <v>0</v>
      </c>
      <c r="H2181" s="4">
        <f>'Листы на печать'!J2315</f>
        <v>0</v>
      </c>
      <c r="I2181" s="4">
        <f>'Листы на печать'!L2315</f>
        <v>0</v>
      </c>
      <c r="J2181" s="5">
        <f t="shared" si="140"/>
        <v>0</v>
      </c>
      <c r="K2181" s="4">
        <f>'Листы на печать'!M2315</f>
        <v>0</v>
      </c>
      <c r="L2181" s="4" t="str">
        <f t="shared" si="138"/>
        <v>00</v>
      </c>
      <c r="M2181" s="4">
        <f>'Листы на печать'!N2315</f>
        <v>0</v>
      </c>
      <c r="N2181" s="4">
        <f>'Листы на печать'!P2315</f>
        <v>0</v>
      </c>
    </row>
    <row r="2182" spans="1:14">
      <c r="A2182" s="4">
        <f>'Листы на печать'!B2316</f>
        <v>0</v>
      </c>
      <c r="B2182" s="4">
        <f>'Листы на печать'!Y2316</f>
        <v>0</v>
      </c>
      <c r="C2182" s="4">
        <f>'Листы на печать'!AA2316</f>
        <v>0</v>
      </c>
      <c r="D2182" s="5" t="str">
        <f t="shared" si="137"/>
        <v>00</v>
      </c>
      <c r="E2182" s="4">
        <f>'Листы на печать'!AC2316</f>
        <v>0</v>
      </c>
      <c r="F2182" s="4">
        <f>'Листы на печать'!AE2316</f>
        <v>0</v>
      </c>
      <c r="G2182" s="5">
        <f t="shared" si="139"/>
        <v>0</v>
      </c>
      <c r="H2182" s="4">
        <f>'Листы на печать'!J2316</f>
        <v>0</v>
      </c>
      <c r="I2182" s="4">
        <f>'Листы на печать'!L2316</f>
        <v>0</v>
      </c>
      <c r="J2182" s="5">
        <f t="shared" si="140"/>
        <v>0</v>
      </c>
      <c r="K2182" s="4">
        <f>'Листы на печать'!M2316</f>
        <v>0</v>
      </c>
      <c r="L2182" s="4" t="str">
        <f t="shared" si="138"/>
        <v>00</v>
      </c>
      <c r="M2182" s="4">
        <f>'Листы на печать'!N2316</f>
        <v>0</v>
      </c>
      <c r="N2182" s="4">
        <f>'Листы на печать'!P2316</f>
        <v>0</v>
      </c>
    </row>
    <row r="2183" spans="1:14">
      <c r="A2183" s="4">
        <f>'Листы на печать'!B2317</f>
        <v>0</v>
      </c>
      <c r="B2183" s="4">
        <f>'Листы на печать'!Y2317</f>
        <v>0</v>
      </c>
      <c r="C2183" s="4">
        <f>'Листы на печать'!AA2317</f>
        <v>0</v>
      </c>
      <c r="D2183" s="5" t="str">
        <f t="shared" si="137"/>
        <v>00</v>
      </c>
      <c r="E2183" s="4">
        <f>'Листы на печать'!AC2317</f>
        <v>0</v>
      </c>
      <c r="F2183" s="4">
        <f>'Листы на печать'!AE2317</f>
        <v>0</v>
      </c>
      <c r="G2183" s="5">
        <f t="shared" si="139"/>
        <v>0</v>
      </c>
      <c r="H2183" s="4">
        <f>'Листы на печать'!J2317</f>
        <v>0</v>
      </c>
      <c r="I2183" s="4">
        <f>'Листы на печать'!L2317</f>
        <v>0</v>
      </c>
      <c r="J2183" s="5">
        <f t="shared" si="140"/>
        <v>0</v>
      </c>
      <c r="K2183" s="4">
        <f>'Листы на печать'!M2317</f>
        <v>0</v>
      </c>
      <c r="L2183" s="4" t="str">
        <f t="shared" si="138"/>
        <v>00</v>
      </c>
      <c r="M2183" s="4">
        <f>'Листы на печать'!N2317</f>
        <v>0</v>
      </c>
      <c r="N2183" s="4">
        <f>'Листы на печать'!P2317</f>
        <v>0</v>
      </c>
    </row>
    <row r="2184" spans="1:14">
      <c r="A2184" s="4">
        <f>'Листы на печать'!B2318</f>
        <v>0</v>
      </c>
      <c r="B2184" s="4">
        <f>'Листы на печать'!Y2318</f>
        <v>0</v>
      </c>
      <c r="C2184" s="4">
        <f>'Листы на печать'!AA2318</f>
        <v>0</v>
      </c>
      <c r="D2184" s="5" t="str">
        <f t="shared" si="137"/>
        <v>00</v>
      </c>
      <c r="E2184" s="4">
        <f>'Листы на печать'!AC2318</f>
        <v>0</v>
      </c>
      <c r="F2184" s="4">
        <f>'Листы на печать'!AE2318</f>
        <v>0</v>
      </c>
      <c r="G2184" s="5">
        <f t="shared" si="139"/>
        <v>0</v>
      </c>
      <c r="H2184" s="4">
        <f>'Листы на печать'!J2318</f>
        <v>0</v>
      </c>
      <c r="I2184" s="4">
        <f>'Листы на печать'!L2318</f>
        <v>0</v>
      </c>
      <c r="J2184" s="5">
        <f t="shared" si="140"/>
        <v>0</v>
      </c>
      <c r="K2184" s="4">
        <f>'Листы на печать'!M2318</f>
        <v>0</v>
      </c>
      <c r="L2184" s="4" t="str">
        <f t="shared" si="138"/>
        <v>00</v>
      </c>
      <c r="M2184" s="4">
        <f>'Листы на печать'!N2318</f>
        <v>0</v>
      </c>
      <c r="N2184" s="4">
        <f>'Листы на печать'!P2318</f>
        <v>0</v>
      </c>
    </row>
    <row r="2185" spans="1:14">
      <c r="A2185" s="4">
        <f>'Листы на печать'!B2319</f>
        <v>0</v>
      </c>
      <c r="B2185" s="4">
        <f>'Листы на печать'!Y2319</f>
        <v>0</v>
      </c>
      <c r="C2185" s="4" t="str">
        <f>'Листы на печать'!AA2319</f>
        <v>АП-08/15-АОВ2.К</v>
      </c>
      <c r="D2185" s="5" t="str">
        <f t="shared" si="137"/>
        <v>00</v>
      </c>
      <c r="E2185" s="4">
        <f>'Листы на печать'!AC2319</f>
        <v>0</v>
      </c>
      <c r="F2185" s="4">
        <f>'Листы на печать'!AE2319</f>
        <v>0</v>
      </c>
      <c r="G2185" s="5">
        <f t="shared" si="139"/>
        <v>0</v>
      </c>
      <c r="H2185" s="4">
        <f>'Листы на печать'!J2319</f>
        <v>0</v>
      </c>
      <c r="I2185" s="4">
        <f>'Листы на печать'!L2319</f>
        <v>0</v>
      </c>
      <c r="J2185" s="5">
        <f t="shared" si="140"/>
        <v>0</v>
      </c>
      <c r="K2185" s="4">
        <f>'Листы на печать'!M2319</f>
        <v>0</v>
      </c>
      <c r="L2185" s="4" t="str">
        <f t="shared" si="138"/>
        <v>00</v>
      </c>
      <c r="M2185" s="4">
        <f>'Листы на печать'!N2319</f>
        <v>0</v>
      </c>
      <c r="N2185" s="4">
        <f>'Листы на печать'!P2319</f>
        <v>0</v>
      </c>
    </row>
    <row r="2186" spans="1:14">
      <c r="A2186" s="4">
        <f>'Листы на печать'!B2320</f>
        <v>0</v>
      </c>
      <c r="B2186" s="4">
        <f>'Листы на печать'!Y2320</f>
        <v>0</v>
      </c>
      <c r="C2186" s="4">
        <f>'Листы на печать'!AA2320</f>
        <v>0</v>
      </c>
      <c r="D2186" s="5" t="str">
        <f t="shared" si="137"/>
        <v>00</v>
      </c>
      <c r="E2186" s="4">
        <f>'Листы на печать'!AC2320</f>
        <v>0</v>
      </c>
      <c r="F2186" s="4">
        <f>'Листы на печать'!AE2320</f>
        <v>0</v>
      </c>
      <c r="G2186" s="5">
        <f t="shared" si="139"/>
        <v>0</v>
      </c>
      <c r="H2186" s="4">
        <f>'Листы на печать'!J2320</f>
        <v>0</v>
      </c>
      <c r="I2186" s="4">
        <f>'Листы на печать'!L2320</f>
        <v>0</v>
      </c>
      <c r="J2186" s="5">
        <f t="shared" si="140"/>
        <v>0</v>
      </c>
      <c r="K2186" s="4">
        <f>'Листы на печать'!M2320</f>
        <v>0</v>
      </c>
      <c r="L2186" s="4" t="str">
        <f t="shared" si="138"/>
        <v>00</v>
      </c>
      <c r="M2186" s="4">
        <f>'Листы на печать'!N2320</f>
        <v>0</v>
      </c>
      <c r="N2186" s="4">
        <f>'Листы на печать'!P2320</f>
        <v>0</v>
      </c>
    </row>
    <row r="2187" spans="1:14">
      <c r="A2187" s="4">
        <f>'Листы на печать'!B2321</f>
        <v>0</v>
      </c>
      <c r="B2187" s="4">
        <f>'Листы на печать'!Y2321</f>
        <v>0</v>
      </c>
      <c r="C2187" s="4">
        <f>'Листы на печать'!AA2321</f>
        <v>0</v>
      </c>
      <c r="D2187" s="5" t="str">
        <f t="shared" si="137"/>
        <v>00</v>
      </c>
      <c r="E2187" s="4">
        <f>'Листы на печать'!AC2321</f>
        <v>0</v>
      </c>
      <c r="F2187" s="4">
        <f>'Листы на печать'!AE2321</f>
        <v>0</v>
      </c>
      <c r="G2187" s="5">
        <f t="shared" si="139"/>
        <v>0</v>
      </c>
      <c r="H2187" s="4">
        <f>'Листы на печать'!J2321</f>
        <v>0</v>
      </c>
      <c r="I2187" s="4">
        <f>'Листы на печать'!L2321</f>
        <v>0</v>
      </c>
      <c r="J2187" s="5">
        <f t="shared" si="140"/>
        <v>0</v>
      </c>
      <c r="K2187" s="4">
        <f>'Листы на печать'!M2321</f>
        <v>0</v>
      </c>
      <c r="L2187" s="4" t="str">
        <f t="shared" si="138"/>
        <v>00</v>
      </c>
      <c r="M2187" s="4">
        <f>'Листы на печать'!N2321</f>
        <v>0</v>
      </c>
      <c r="N2187" s="4">
        <f>'Листы на печать'!P2321</f>
        <v>0</v>
      </c>
    </row>
    <row r="2188" spans="1:14">
      <c r="A2188" s="4">
        <f>'Листы на печать'!B2322</f>
        <v>0</v>
      </c>
      <c r="B2188" s="4">
        <f>'Листы на печать'!Y2322</f>
        <v>0</v>
      </c>
      <c r="C2188" s="4">
        <f>'Листы на печать'!AA2322</f>
        <v>0</v>
      </c>
      <c r="D2188" s="5" t="str">
        <f t="shared" si="137"/>
        <v>00</v>
      </c>
      <c r="E2188" s="4">
        <f>'Листы на печать'!AC2322</f>
        <v>0</v>
      </c>
      <c r="F2188" s="4">
        <f>'Листы на печать'!AE2322</f>
        <v>0</v>
      </c>
      <c r="G2188" s="5">
        <f t="shared" si="139"/>
        <v>0</v>
      </c>
      <c r="H2188" s="4">
        <f>'Листы на печать'!J2322</f>
        <v>0</v>
      </c>
      <c r="I2188" s="4">
        <f>'Листы на печать'!L2322</f>
        <v>0</v>
      </c>
      <c r="J2188" s="5">
        <f t="shared" si="140"/>
        <v>0</v>
      </c>
      <c r="K2188" s="4">
        <f>'Листы на печать'!M2322</f>
        <v>0</v>
      </c>
      <c r="L2188" s="4" t="str">
        <f t="shared" si="138"/>
        <v>00</v>
      </c>
      <c r="M2188" s="4">
        <f>'Листы на печать'!N2322</f>
        <v>0</v>
      </c>
      <c r="N2188" s="4">
        <f>'Листы на печать'!P2322</f>
        <v>0</v>
      </c>
    </row>
    <row r="2189" spans="1:14">
      <c r="A2189" s="4">
        <f>'Листы на печать'!B2323</f>
        <v>0</v>
      </c>
      <c r="B2189" s="4">
        <f>'Листы на печать'!Y2323</f>
        <v>0</v>
      </c>
      <c r="C2189" s="4">
        <f>'Листы на печать'!AA2323</f>
        <v>0</v>
      </c>
      <c r="D2189" s="5" t="str">
        <f t="shared" si="137"/>
        <v>00</v>
      </c>
      <c r="E2189" s="4">
        <f>'Листы на печать'!AC2323</f>
        <v>0</v>
      </c>
      <c r="F2189" s="4">
        <f>'Листы на печать'!AE2323</f>
        <v>0</v>
      </c>
      <c r="G2189" s="5">
        <f t="shared" si="139"/>
        <v>0</v>
      </c>
      <c r="H2189" s="4">
        <f>'Листы на печать'!J2323</f>
        <v>0</v>
      </c>
      <c r="I2189" s="4">
        <f>'Листы на печать'!L2323</f>
        <v>0</v>
      </c>
      <c r="J2189" s="5">
        <f t="shared" si="140"/>
        <v>0</v>
      </c>
      <c r="K2189" s="4">
        <f>'Листы на печать'!M2323</f>
        <v>0</v>
      </c>
      <c r="L2189" s="4" t="str">
        <f t="shared" si="138"/>
        <v>00</v>
      </c>
      <c r="M2189" s="4">
        <f>'Листы на печать'!N2323</f>
        <v>0</v>
      </c>
      <c r="N2189" s="4">
        <f>'Листы на печать'!P2323</f>
        <v>0</v>
      </c>
    </row>
    <row r="2190" spans="1:14">
      <c r="A2190" s="4" t="str">
        <f>'Листы на печать'!B2324</f>
        <v>Обозначение кабеля, провода</v>
      </c>
      <c r="B2190" s="4" t="str">
        <f>'Листы на печать'!Y2324</f>
        <v>Кабель, провод</v>
      </c>
      <c r="C2190" s="4">
        <f>'Листы на печать'!AA2324</f>
        <v>0</v>
      </c>
      <c r="D2190" s="5" t="str">
        <f t="shared" si="137"/>
        <v>Кабель, провод0</v>
      </c>
      <c r="E2190" s="4">
        <f>'Листы на печать'!AC2324</f>
        <v>0</v>
      </c>
      <c r="F2190" s="4">
        <f>'Листы на печать'!AE2324</f>
        <v>0</v>
      </c>
      <c r="G2190" s="5" t="str">
        <f t="shared" si="139"/>
        <v>Обозначение кабеля, провода</v>
      </c>
      <c r="H2190" s="4" t="str">
        <f>'Листы на печать'!J2324</f>
        <v>Участок трассы кабеля, провода</v>
      </c>
      <c r="I2190" s="4">
        <f>'Листы на печать'!L2324</f>
        <v>0</v>
      </c>
      <c r="J2190" s="5" t="str">
        <f t="shared" si="140"/>
        <v>Обозначение кабеля, провода</v>
      </c>
      <c r="K2190" s="4">
        <f>'Листы на печать'!M2324</f>
        <v>0</v>
      </c>
      <c r="L2190" s="4" t="str">
        <f t="shared" si="138"/>
        <v>00</v>
      </c>
      <c r="M2190" s="4">
        <f>'Листы на печать'!N2324</f>
        <v>0</v>
      </c>
      <c r="N2190" s="4">
        <f>'Листы на печать'!P2324</f>
        <v>0</v>
      </c>
    </row>
    <row r="2191" spans="1:14">
      <c r="A2191" s="4">
        <f>'Листы на печать'!B2325</f>
        <v>0</v>
      </c>
      <c r="B2191" s="4" t="str">
        <f>'Листы на печать'!Y2325</f>
        <v>по проекту</v>
      </c>
      <c r="C2191" s="4">
        <f>'Листы на печать'!AA2325</f>
        <v>0</v>
      </c>
      <c r="D2191" s="5" t="str">
        <f t="shared" si="137"/>
        <v>по проекту0</v>
      </c>
      <c r="E2191" s="4">
        <f>'Листы на печать'!AC2325</f>
        <v>0</v>
      </c>
      <c r="F2191" s="4">
        <f>'Листы на печать'!AE2325</f>
        <v>0</v>
      </c>
      <c r="G2191" s="5">
        <f t="shared" si="139"/>
        <v>0</v>
      </c>
      <c r="H2191" s="4" t="str">
        <f>'Листы на печать'!J2325</f>
        <v>в трубе стальной,      Ø/м</v>
      </c>
      <c r="I2191" s="4">
        <f>'Листы на печать'!L2325</f>
        <v>0</v>
      </c>
      <c r="J2191" s="5">
        <f t="shared" si="140"/>
        <v>0</v>
      </c>
      <c r="K2191" s="4" t="str">
        <f>'Листы на печать'!M2325</f>
        <v>в трубе ПВХ (п),  ПНД (пн),  металло-рукаве (м), Ø/м</v>
      </c>
      <c r="L2191" s="4" t="str">
        <f t="shared" si="138"/>
        <v>в трубе ПВХ (п),  ПНД (пн),  металло-рукаве (м), Ø/м0</v>
      </c>
      <c r="M2191" s="4">
        <f>'Листы на печать'!N2325</f>
        <v>0</v>
      </c>
      <c r="N2191" s="4">
        <f>'Листы на печать'!P2325</f>
        <v>0</v>
      </c>
    </row>
    <row r="2192" spans="1:14">
      <c r="A2192" s="4">
        <f>'Листы на печать'!B2326</f>
        <v>0</v>
      </c>
      <c r="B2192" s="4" t="str">
        <f>'Листы на печать'!Y2326</f>
        <v>Марка</v>
      </c>
      <c r="C2192" s="4" t="str">
        <f>'Листы на печать'!AA2326</f>
        <v>Кол., число и сечение жил</v>
      </c>
      <c r="D2192" s="5" t="str">
        <f t="shared" si="137"/>
        <v>Марка0</v>
      </c>
      <c r="E2192" s="4">
        <f>'Листы на печать'!AC2326</f>
        <v>0</v>
      </c>
      <c r="F2192" s="4" t="str">
        <f>'Листы на печать'!AE2326</f>
        <v>Длина, м</v>
      </c>
      <c r="G2192" s="5">
        <f t="shared" si="139"/>
        <v>0</v>
      </c>
      <c r="H2192" s="4">
        <f>'Листы на печать'!J2326</f>
        <v>0</v>
      </c>
      <c r="I2192" s="4">
        <f>'Листы на печать'!L2326</f>
        <v>0</v>
      </c>
      <c r="J2192" s="5">
        <f t="shared" si="140"/>
        <v>0</v>
      </c>
      <c r="K2192" s="4">
        <f>'Листы на печать'!M2326</f>
        <v>0</v>
      </c>
      <c r="L2192" s="4" t="str">
        <f t="shared" si="138"/>
        <v>00</v>
      </c>
      <c r="M2192" s="4">
        <f>'Листы на печать'!N2326</f>
        <v>0</v>
      </c>
      <c r="N2192" s="4">
        <f>'Листы на печать'!P2326</f>
        <v>0</v>
      </c>
    </row>
    <row r="2193" spans="1:14">
      <c r="A2193" s="4">
        <f>'Листы на печать'!B2327</f>
        <v>0</v>
      </c>
      <c r="B2193" s="4">
        <f>'Листы на печать'!Y2327</f>
        <v>0</v>
      </c>
      <c r="C2193" s="4">
        <f>'Листы на печать'!AA2327</f>
        <v>0</v>
      </c>
      <c r="D2193" s="5" t="str">
        <f t="shared" si="137"/>
        <v>00</v>
      </c>
      <c r="E2193" s="4">
        <f>'Листы на печать'!AC2327</f>
        <v>0</v>
      </c>
      <c r="F2193" s="4">
        <f>'Листы на печать'!AE2327</f>
        <v>0</v>
      </c>
      <c r="G2193" s="5">
        <f t="shared" si="139"/>
        <v>0</v>
      </c>
      <c r="H2193" s="4">
        <f>'Листы на печать'!J2327</f>
        <v>0</v>
      </c>
      <c r="I2193" s="4">
        <f>'Листы на печать'!L2327</f>
        <v>0</v>
      </c>
      <c r="J2193" s="5">
        <f t="shared" si="140"/>
        <v>0</v>
      </c>
      <c r="K2193" s="4">
        <f>'Листы на печать'!M2327</f>
        <v>0</v>
      </c>
      <c r="L2193" s="4" t="str">
        <f t="shared" si="138"/>
        <v>00</v>
      </c>
      <c r="M2193" s="4">
        <f>'Листы на печать'!N2327</f>
        <v>0</v>
      </c>
      <c r="N2193" s="4">
        <f>'Листы на печать'!P2327</f>
        <v>0</v>
      </c>
    </row>
    <row r="2194" spans="1:14">
      <c r="A2194" s="4">
        <f>'Листы на печать'!B2328</f>
        <v>0</v>
      </c>
      <c r="B2194" s="4">
        <f>'Листы на печать'!Y2328</f>
        <v>0</v>
      </c>
      <c r="C2194" s="4">
        <f>'Листы на печать'!AA2328</f>
        <v>0</v>
      </c>
      <c r="D2194" s="5" t="str">
        <f t="shared" si="137"/>
        <v>00</v>
      </c>
      <c r="E2194" s="4">
        <f>'Листы на печать'!AC2328</f>
        <v>0</v>
      </c>
      <c r="F2194" s="4">
        <f>'Листы на печать'!AE2328</f>
        <v>0</v>
      </c>
      <c r="G2194" s="5">
        <f t="shared" si="139"/>
        <v>0</v>
      </c>
      <c r="H2194" s="4">
        <f>'Листы на печать'!J2328</f>
        <v>0</v>
      </c>
      <c r="I2194" s="4">
        <f>'Листы на печать'!L2328</f>
        <v>0</v>
      </c>
      <c r="J2194" s="5">
        <f t="shared" si="140"/>
        <v>0</v>
      </c>
      <c r="K2194" s="4">
        <f>'Листы на печать'!M2328</f>
        <v>0</v>
      </c>
      <c r="L2194" s="4" t="str">
        <f t="shared" si="138"/>
        <v>00</v>
      </c>
      <c r="M2194" s="4">
        <f>'Листы на печать'!N2328</f>
        <v>0</v>
      </c>
      <c r="N2194" s="4">
        <f>'Листы на печать'!P2328</f>
        <v>0</v>
      </c>
    </row>
    <row r="2195" spans="1:14">
      <c r="A2195" s="4">
        <f>'Листы на печать'!B2329</f>
        <v>0</v>
      </c>
      <c r="B2195" s="4">
        <f>'Листы на печать'!Y2329</f>
        <v>0</v>
      </c>
      <c r="C2195" s="4">
        <f>'Листы на печать'!AA2329</f>
        <v>0</v>
      </c>
      <c r="D2195" s="5" t="str">
        <f t="shared" si="137"/>
        <v>00</v>
      </c>
      <c r="E2195" s="4">
        <f>'Листы на печать'!AC2329</f>
        <v>0</v>
      </c>
      <c r="F2195" s="4">
        <f>'Листы на печать'!AE2329</f>
        <v>0</v>
      </c>
      <c r="G2195" s="5">
        <f t="shared" si="139"/>
        <v>0</v>
      </c>
      <c r="H2195" s="4">
        <f>'Листы на печать'!J2329</f>
        <v>0</v>
      </c>
      <c r="I2195" s="4">
        <f>'Листы на печать'!L2329</f>
        <v>0</v>
      </c>
      <c r="J2195" s="5">
        <f t="shared" si="140"/>
        <v>0</v>
      </c>
      <c r="K2195" s="4">
        <f>'Листы на печать'!M2329</f>
        <v>0</v>
      </c>
      <c r="L2195" s="4" t="str">
        <f t="shared" si="138"/>
        <v>00</v>
      </c>
      <c r="M2195" s="4">
        <f>'Листы на печать'!N2329</f>
        <v>0</v>
      </c>
      <c r="N2195" s="4">
        <f>'Листы на печать'!P2329</f>
        <v>0</v>
      </c>
    </row>
    <row r="2196" spans="1:14">
      <c r="A2196" s="4">
        <f>'Листы на печать'!B2330</f>
        <v>0</v>
      </c>
      <c r="B2196" s="4">
        <f>'Листы на печать'!Y2330</f>
        <v>0</v>
      </c>
      <c r="C2196" s="4">
        <f>'Листы на печать'!AA2330</f>
        <v>0</v>
      </c>
      <c r="D2196" s="5" t="str">
        <f t="shared" si="137"/>
        <v>00</v>
      </c>
      <c r="E2196" s="4">
        <f>'Листы на печать'!AC2330</f>
        <v>0</v>
      </c>
      <c r="F2196" s="4">
        <f>'Листы на печать'!AE2330</f>
        <v>0</v>
      </c>
      <c r="G2196" s="5">
        <f t="shared" si="139"/>
        <v>0</v>
      </c>
      <c r="H2196" s="4">
        <f>'Листы на печать'!J2330</f>
        <v>0</v>
      </c>
      <c r="I2196" s="4">
        <f>'Листы на печать'!L2330</f>
        <v>0</v>
      </c>
      <c r="J2196" s="5">
        <f t="shared" si="140"/>
        <v>0</v>
      </c>
      <c r="K2196" s="4">
        <f>'Листы на печать'!M2330</f>
        <v>0</v>
      </c>
      <c r="L2196" s="4" t="str">
        <f t="shared" si="138"/>
        <v>00</v>
      </c>
      <c r="M2196" s="4">
        <f>'Листы на печать'!N2330</f>
        <v>0</v>
      </c>
      <c r="N2196" s="4">
        <f>'Листы на печать'!P2330</f>
        <v>0</v>
      </c>
    </row>
    <row r="2197" spans="1:14">
      <c r="A2197" s="4">
        <f>'Листы на печать'!B2331</f>
        <v>0</v>
      </c>
      <c r="B2197" s="4">
        <f>'Листы на печать'!Y2331</f>
        <v>0</v>
      </c>
      <c r="C2197" s="4">
        <f>'Листы на печать'!AA2331</f>
        <v>0</v>
      </c>
      <c r="D2197" s="5" t="str">
        <f t="shared" si="137"/>
        <v>00</v>
      </c>
      <c r="E2197" s="4">
        <f>'Листы на печать'!AC2331</f>
        <v>0</v>
      </c>
      <c r="F2197" s="4">
        <f>'Листы на печать'!AE2331</f>
        <v>0</v>
      </c>
      <c r="G2197" s="5">
        <f t="shared" si="139"/>
        <v>0</v>
      </c>
      <c r="H2197" s="4">
        <f>'Листы на печать'!J2331</f>
        <v>0</v>
      </c>
      <c r="I2197" s="4">
        <f>'Листы на печать'!L2331</f>
        <v>0</v>
      </c>
      <c r="J2197" s="5">
        <f t="shared" si="140"/>
        <v>0</v>
      </c>
      <c r="K2197" s="4">
        <f>'Листы на печать'!M2331</f>
        <v>0</v>
      </c>
      <c r="L2197" s="4" t="str">
        <f t="shared" si="138"/>
        <v>00</v>
      </c>
      <c r="M2197" s="4">
        <f>'Листы на печать'!N2331</f>
        <v>0</v>
      </c>
      <c r="N2197" s="4">
        <f>'Листы на печать'!P2331</f>
        <v>0</v>
      </c>
    </row>
    <row r="2198" spans="1:14">
      <c r="A2198" s="4">
        <f>'Листы на печать'!B2332</f>
        <v>0</v>
      </c>
      <c r="B2198" s="4">
        <f>'Листы на печать'!Y2332</f>
        <v>0</v>
      </c>
      <c r="C2198" s="4">
        <f>'Листы на печать'!AA2332</f>
        <v>0</v>
      </c>
      <c r="D2198" s="5" t="str">
        <f t="shared" si="137"/>
        <v>00</v>
      </c>
      <c r="E2198" s="4">
        <f>'Листы на печать'!AC2332</f>
        <v>0</v>
      </c>
      <c r="F2198" s="4">
        <f>'Листы на печать'!AE2332</f>
        <v>0</v>
      </c>
      <c r="G2198" s="5">
        <f t="shared" si="139"/>
        <v>0</v>
      </c>
      <c r="H2198" s="4">
        <f>'Листы на печать'!J2332</f>
        <v>0</v>
      </c>
      <c r="I2198" s="4">
        <f>'Листы на печать'!L2332</f>
        <v>0</v>
      </c>
      <c r="J2198" s="5">
        <f t="shared" si="140"/>
        <v>0</v>
      </c>
      <c r="K2198" s="4">
        <f>'Листы на печать'!M2332</f>
        <v>0</v>
      </c>
      <c r="L2198" s="4" t="str">
        <f t="shared" si="138"/>
        <v>00</v>
      </c>
      <c r="M2198" s="4">
        <f>'Листы на печать'!N2332</f>
        <v>0</v>
      </c>
      <c r="N2198" s="4">
        <f>'Листы на печать'!P2332</f>
        <v>0</v>
      </c>
    </row>
    <row r="2199" spans="1:14">
      <c r="A2199" s="4">
        <f>'Листы на печать'!B2333</f>
        <v>0</v>
      </c>
      <c r="B2199" s="4">
        <f>'Листы на печать'!Y2333</f>
        <v>0</v>
      </c>
      <c r="C2199" s="4">
        <f>'Листы на печать'!AA2333</f>
        <v>0</v>
      </c>
      <c r="D2199" s="5" t="str">
        <f t="shared" si="137"/>
        <v>00</v>
      </c>
      <c r="E2199" s="4">
        <f>'Листы на печать'!AC2333</f>
        <v>0</v>
      </c>
      <c r="F2199" s="4">
        <f>'Листы на печать'!AE2333</f>
        <v>0</v>
      </c>
      <c r="G2199" s="5">
        <f t="shared" si="139"/>
        <v>0</v>
      </c>
      <c r="H2199" s="4">
        <f>'Листы на печать'!J2333</f>
        <v>0</v>
      </c>
      <c r="I2199" s="4">
        <f>'Листы на печать'!L2333</f>
        <v>0</v>
      </c>
      <c r="J2199" s="5">
        <f t="shared" si="140"/>
        <v>0</v>
      </c>
      <c r="K2199" s="4">
        <f>'Листы на печать'!M2333</f>
        <v>0</v>
      </c>
      <c r="L2199" s="4" t="str">
        <f t="shared" si="138"/>
        <v>00</v>
      </c>
      <c r="M2199" s="4">
        <f>'Листы на печать'!N2333</f>
        <v>0</v>
      </c>
      <c r="N2199" s="4">
        <f>'Листы на печать'!P2333</f>
        <v>0</v>
      </c>
    </row>
    <row r="2200" spans="1:14">
      <c r="A2200" s="4">
        <f>'Листы на печать'!B2334</f>
        <v>0</v>
      </c>
      <c r="B2200" s="4">
        <f>'Листы на печать'!Y2334</f>
        <v>0</v>
      </c>
      <c r="C2200" s="4">
        <f>'Листы на печать'!AA2334</f>
        <v>0</v>
      </c>
      <c r="D2200" s="5" t="str">
        <f t="shared" si="137"/>
        <v>00</v>
      </c>
      <c r="E2200" s="4">
        <f>'Листы на печать'!AC2334</f>
        <v>0</v>
      </c>
      <c r="F2200" s="4">
        <f>'Листы на печать'!AE2334</f>
        <v>0</v>
      </c>
      <c r="G2200" s="5">
        <f t="shared" si="139"/>
        <v>0</v>
      </c>
      <c r="H2200" s="4">
        <f>'Листы на печать'!J2334</f>
        <v>0</v>
      </c>
      <c r="I2200" s="4">
        <f>'Листы на печать'!L2334</f>
        <v>0</v>
      </c>
      <c r="J2200" s="5">
        <f t="shared" si="140"/>
        <v>0</v>
      </c>
      <c r="K2200" s="4">
        <f>'Листы на печать'!M2334</f>
        <v>0</v>
      </c>
      <c r="L2200" s="4" t="str">
        <f t="shared" si="138"/>
        <v>00</v>
      </c>
      <c r="M2200" s="4">
        <f>'Листы на печать'!N2334</f>
        <v>0</v>
      </c>
      <c r="N2200" s="4">
        <f>'Листы на печать'!P2334</f>
        <v>0</v>
      </c>
    </row>
    <row r="2201" spans="1:14">
      <c r="A2201" s="4">
        <f>'Листы на печать'!B2335</f>
        <v>0</v>
      </c>
      <c r="B2201" s="4">
        <f>'Листы на печать'!Y2335</f>
        <v>0</v>
      </c>
      <c r="C2201" s="4">
        <f>'Листы на печать'!AA2335</f>
        <v>0</v>
      </c>
      <c r="D2201" s="5" t="str">
        <f t="shared" si="137"/>
        <v>00</v>
      </c>
      <c r="E2201" s="4">
        <f>'Листы на печать'!AC2335</f>
        <v>0</v>
      </c>
      <c r="F2201" s="4">
        <f>'Листы на печать'!AE2335</f>
        <v>0</v>
      </c>
      <c r="G2201" s="5">
        <f t="shared" si="139"/>
        <v>0</v>
      </c>
      <c r="H2201" s="4">
        <f>'Листы на печать'!J2335</f>
        <v>0</v>
      </c>
      <c r="I2201" s="4">
        <f>'Листы на печать'!L2335</f>
        <v>0</v>
      </c>
      <c r="J2201" s="5">
        <f t="shared" si="140"/>
        <v>0</v>
      </c>
      <c r="K2201" s="4">
        <f>'Листы на печать'!M2335</f>
        <v>0</v>
      </c>
      <c r="L2201" s="4" t="str">
        <f t="shared" si="138"/>
        <v>00</v>
      </c>
      <c r="M2201" s="4">
        <f>'Листы на печать'!N2335</f>
        <v>0</v>
      </c>
      <c r="N2201" s="4">
        <f>'Листы на печать'!P2335</f>
        <v>0</v>
      </c>
    </row>
    <row r="2202" spans="1:14">
      <c r="A2202" s="4">
        <f>'Листы на печать'!B2336</f>
        <v>0</v>
      </c>
      <c r="B2202" s="4">
        <f>'Листы на печать'!Y2336</f>
        <v>0</v>
      </c>
      <c r="C2202" s="4">
        <f>'Листы на печать'!AA2336</f>
        <v>0</v>
      </c>
      <c r="D2202" s="5" t="str">
        <f t="shared" si="137"/>
        <v>00</v>
      </c>
      <c r="E2202" s="4">
        <f>'Листы на печать'!AC2336</f>
        <v>0</v>
      </c>
      <c r="F2202" s="4">
        <f>'Листы на печать'!AE2336</f>
        <v>0</v>
      </c>
      <c r="G2202" s="5">
        <f t="shared" si="139"/>
        <v>0</v>
      </c>
      <c r="H2202" s="4">
        <f>'Листы на печать'!J2336</f>
        <v>0</v>
      </c>
      <c r="I2202" s="4">
        <f>'Листы на печать'!L2336</f>
        <v>0</v>
      </c>
      <c r="J2202" s="5">
        <f t="shared" si="140"/>
        <v>0</v>
      </c>
      <c r="K2202" s="4">
        <f>'Листы на печать'!M2336</f>
        <v>0</v>
      </c>
      <c r="L2202" s="4" t="str">
        <f t="shared" si="138"/>
        <v>00</v>
      </c>
      <c r="M2202" s="4">
        <f>'Листы на печать'!N2336</f>
        <v>0</v>
      </c>
      <c r="N2202" s="4">
        <f>'Листы на печать'!P2336</f>
        <v>0</v>
      </c>
    </row>
    <row r="2203" spans="1:14">
      <c r="A2203" s="4">
        <f>'Листы на печать'!B2337</f>
        <v>0</v>
      </c>
      <c r="B2203" s="4">
        <f>'Листы на печать'!Y2337</f>
        <v>0</v>
      </c>
      <c r="C2203" s="4">
        <f>'Листы на печать'!AA2337</f>
        <v>0</v>
      </c>
      <c r="D2203" s="5" t="str">
        <f t="shared" si="137"/>
        <v>00</v>
      </c>
      <c r="E2203" s="4">
        <f>'Листы на печать'!AC2337</f>
        <v>0</v>
      </c>
      <c r="F2203" s="4">
        <f>'Листы на печать'!AE2337</f>
        <v>0</v>
      </c>
      <c r="G2203" s="5">
        <f t="shared" si="139"/>
        <v>0</v>
      </c>
      <c r="H2203" s="4">
        <f>'Листы на печать'!J2337</f>
        <v>0</v>
      </c>
      <c r="I2203" s="4">
        <f>'Листы на печать'!L2337</f>
        <v>0</v>
      </c>
      <c r="J2203" s="5">
        <f t="shared" si="140"/>
        <v>0</v>
      </c>
      <c r="K2203" s="4">
        <f>'Листы на печать'!M2337</f>
        <v>0</v>
      </c>
      <c r="L2203" s="4" t="str">
        <f t="shared" si="138"/>
        <v>00</v>
      </c>
      <c r="M2203" s="4">
        <f>'Листы на печать'!N2337</f>
        <v>0</v>
      </c>
      <c r="N2203" s="4">
        <f>'Листы на печать'!P2337</f>
        <v>0</v>
      </c>
    </row>
    <row r="2204" spans="1:14">
      <c r="A2204" s="4">
        <f>'Листы на печать'!B2338</f>
        <v>0</v>
      </c>
      <c r="B2204" s="4">
        <f>'Листы на печать'!Y2338</f>
        <v>0</v>
      </c>
      <c r="C2204" s="4">
        <f>'Листы на печать'!AA2338</f>
        <v>0</v>
      </c>
      <c r="D2204" s="5" t="str">
        <f t="shared" si="137"/>
        <v>00</v>
      </c>
      <c r="E2204" s="4">
        <f>'Листы на печать'!AC2338</f>
        <v>0</v>
      </c>
      <c r="F2204" s="4">
        <f>'Листы на печать'!AE2338</f>
        <v>0</v>
      </c>
      <c r="G2204" s="5">
        <f t="shared" si="139"/>
        <v>0</v>
      </c>
      <c r="H2204" s="4">
        <f>'Листы на печать'!J2338</f>
        <v>0</v>
      </c>
      <c r="I2204" s="4">
        <f>'Листы на печать'!L2338</f>
        <v>0</v>
      </c>
      <c r="J2204" s="5">
        <f t="shared" si="140"/>
        <v>0</v>
      </c>
      <c r="K2204" s="4">
        <f>'Листы на печать'!M2338</f>
        <v>0</v>
      </c>
      <c r="L2204" s="4" t="str">
        <f t="shared" si="138"/>
        <v>00</v>
      </c>
      <c r="M2204" s="4">
        <f>'Листы на печать'!N2338</f>
        <v>0</v>
      </c>
      <c r="N2204" s="4">
        <f>'Листы на печать'!P2338</f>
        <v>0</v>
      </c>
    </row>
    <row r="2205" spans="1:14">
      <c r="A2205" s="4">
        <f>'Листы на печать'!B2339</f>
        <v>0</v>
      </c>
      <c r="B2205" s="4">
        <f>'Листы на печать'!Y2339</f>
        <v>0</v>
      </c>
      <c r="C2205" s="4">
        <f>'Листы на печать'!AA2339</f>
        <v>0</v>
      </c>
      <c r="D2205" s="5" t="str">
        <f t="shared" si="137"/>
        <v>00</v>
      </c>
      <c r="E2205" s="4">
        <f>'Листы на печать'!AC2339</f>
        <v>0</v>
      </c>
      <c r="F2205" s="4">
        <f>'Листы на печать'!AE2339</f>
        <v>0</v>
      </c>
      <c r="G2205" s="5">
        <f t="shared" si="139"/>
        <v>0</v>
      </c>
      <c r="H2205" s="4">
        <f>'Листы на печать'!J2339</f>
        <v>0</v>
      </c>
      <c r="I2205" s="4">
        <f>'Листы на печать'!L2339</f>
        <v>0</v>
      </c>
      <c r="J2205" s="5">
        <f t="shared" si="140"/>
        <v>0</v>
      </c>
      <c r="K2205" s="4">
        <f>'Листы на печать'!M2339</f>
        <v>0</v>
      </c>
      <c r="L2205" s="4" t="str">
        <f t="shared" si="138"/>
        <v>00</v>
      </c>
      <c r="M2205" s="4">
        <f>'Листы на печать'!N2339</f>
        <v>0</v>
      </c>
      <c r="N2205" s="4">
        <f>'Листы на печать'!P2339</f>
        <v>0</v>
      </c>
    </row>
    <row r="2206" spans="1:14">
      <c r="A2206" s="4">
        <f>'Листы на печать'!B2340</f>
        <v>0</v>
      </c>
      <c r="B2206" s="4">
        <f>'Листы на печать'!Y2340</f>
        <v>0</v>
      </c>
      <c r="C2206" s="4">
        <f>'Листы на печать'!AA2340</f>
        <v>0</v>
      </c>
      <c r="D2206" s="5" t="str">
        <f t="shared" si="137"/>
        <v>00</v>
      </c>
      <c r="E2206" s="4">
        <f>'Листы на печать'!AC2340</f>
        <v>0</v>
      </c>
      <c r="F2206" s="4">
        <f>'Листы на печать'!AE2340</f>
        <v>0</v>
      </c>
      <c r="G2206" s="5">
        <f t="shared" si="139"/>
        <v>0</v>
      </c>
      <c r="H2206" s="4">
        <f>'Листы на печать'!J2340</f>
        <v>0</v>
      </c>
      <c r="I2206" s="4">
        <f>'Листы на печать'!L2340</f>
        <v>0</v>
      </c>
      <c r="J2206" s="5">
        <f t="shared" si="140"/>
        <v>0</v>
      </c>
      <c r="K2206" s="4">
        <f>'Листы на печать'!M2340</f>
        <v>0</v>
      </c>
      <c r="L2206" s="4" t="str">
        <f t="shared" si="138"/>
        <v>00</v>
      </c>
      <c r="M2206" s="4">
        <f>'Листы на печать'!N2340</f>
        <v>0</v>
      </c>
      <c r="N2206" s="4">
        <f>'Листы на печать'!P2340</f>
        <v>0</v>
      </c>
    </row>
    <row r="2207" spans="1:14">
      <c r="A2207" s="4">
        <f>'Листы на печать'!B2341</f>
        <v>0</v>
      </c>
      <c r="B2207" s="4">
        <f>'Листы на печать'!Y2341</f>
        <v>0</v>
      </c>
      <c r="C2207" s="4">
        <f>'Листы на печать'!AA2341</f>
        <v>0</v>
      </c>
      <c r="D2207" s="5" t="str">
        <f t="shared" si="137"/>
        <v>00</v>
      </c>
      <c r="E2207" s="4">
        <f>'Листы на печать'!AC2341</f>
        <v>0</v>
      </c>
      <c r="F2207" s="4">
        <f>'Листы на печать'!AE2341</f>
        <v>0</v>
      </c>
      <c r="G2207" s="5">
        <f t="shared" si="139"/>
        <v>0</v>
      </c>
      <c r="H2207" s="4">
        <f>'Листы на печать'!J2341</f>
        <v>0</v>
      </c>
      <c r="I2207" s="4">
        <f>'Листы на печать'!L2341</f>
        <v>0</v>
      </c>
      <c r="J2207" s="5">
        <f t="shared" si="140"/>
        <v>0</v>
      </c>
      <c r="K2207" s="4">
        <f>'Листы на печать'!M2341</f>
        <v>0</v>
      </c>
      <c r="L2207" s="4" t="str">
        <f t="shared" si="138"/>
        <v>00</v>
      </c>
      <c r="M2207" s="4">
        <f>'Листы на печать'!N2341</f>
        <v>0</v>
      </c>
      <c r="N2207" s="4">
        <f>'Листы на печать'!P2341</f>
        <v>0</v>
      </c>
    </row>
    <row r="2208" spans="1:14">
      <c r="A2208" s="4">
        <f>'Листы на печать'!B2342</f>
        <v>0</v>
      </c>
      <c r="B2208" s="4">
        <f>'Листы на печать'!Y2342</f>
        <v>0</v>
      </c>
      <c r="C2208" s="4">
        <f>'Листы на печать'!AA2342</f>
        <v>0</v>
      </c>
      <c r="D2208" s="5" t="str">
        <f t="shared" si="137"/>
        <v>00</v>
      </c>
      <c r="E2208" s="4">
        <f>'Листы на печать'!AC2342</f>
        <v>0</v>
      </c>
      <c r="F2208" s="4">
        <f>'Листы на печать'!AE2342</f>
        <v>0</v>
      </c>
      <c r="G2208" s="5">
        <f t="shared" si="139"/>
        <v>0</v>
      </c>
      <c r="H2208" s="4">
        <f>'Листы на печать'!J2342</f>
        <v>0</v>
      </c>
      <c r="I2208" s="4">
        <f>'Листы на печать'!L2342</f>
        <v>0</v>
      </c>
      <c r="J2208" s="5">
        <f t="shared" si="140"/>
        <v>0</v>
      </c>
      <c r="K2208" s="4">
        <f>'Листы на печать'!M2342</f>
        <v>0</v>
      </c>
      <c r="L2208" s="4" t="str">
        <f t="shared" si="138"/>
        <v>00</v>
      </c>
      <c r="M2208" s="4">
        <f>'Листы на печать'!N2342</f>
        <v>0</v>
      </c>
      <c r="N2208" s="4">
        <f>'Листы на печать'!P2342</f>
        <v>0</v>
      </c>
    </row>
    <row r="2209" spans="1:14">
      <c r="A2209" s="4">
        <f>'Листы на печать'!B2343</f>
        <v>0</v>
      </c>
      <c r="B2209" s="4">
        <f>'Листы на печать'!Y2343</f>
        <v>0</v>
      </c>
      <c r="C2209" s="4">
        <f>'Листы на печать'!AA2343</f>
        <v>0</v>
      </c>
      <c r="D2209" s="5" t="str">
        <f t="shared" si="137"/>
        <v>00</v>
      </c>
      <c r="E2209" s="4">
        <f>'Листы на печать'!AC2343</f>
        <v>0</v>
      </c>
      <c r="F2209" s="4">
        <f>'Листы на печать'!AE2343</f>
        <v>0</v>
      </c>
      <c r="G2209" s="5">
        <f t="shared" si="139"/>
        <v>0</v>
      </c>
      <c r="H2209" s="4">
        <f>'Листы на печать'!J2343</f>
        <v>0</v>
      </c>
      <c r="I2209" s="4">
        <f>'Листы на печать'!L2343</f>
        <v>0</v>
      </c>
      <c r="J2209" s="5">
        <f t="shared" si="140"/>
        <v>0</v>
      </c>
      <c r="K2209" s="4">
        <f>'Листы на печать'!M2343</f>
        <v>0</v>
      </c>
      <c r="L2209" s="4" t="str">
        <f t="shared" si="138"/>
        <v>00</v>
      </c>
      <c r="M2209" s="4">
        <f>'Листы на печать'!N2343</f>
        <v>0</v>
      </c>
      <c r="N2209" s="4">
        <f>'Листы на печать'!P2343</f>
        <v>0</v>
      </c>
    </row>
    <row r="2210" spans="1:14">
      <c r="A2210" s="4">
        <f>'Листы на печать'!B2344</f>
        <v>0</v>
      </c>
      <c r="B2210" s="4">
        <f>'Листы на печать'!Y2344</f>
        <v>0</v>
      </c>
      <c r="C2210" s="4">
        <f>'Листы на печать'!AA2344</f>
        <v>0</v>
      </c>
      <c r="D2210" s="5" t="str">
        <f t="shared" si="137"/>
        <v>00</v>
      </c>
      <c r="E2210" s="4">
        <f>'Листы на печать'!AC2344</f>
        <v>0</v>
      </c>
      <c r="F2210" s="4">
        <f>'Листы на печать'!AE2344</f>
        <v>0</v>
      </c>
      <c r="G2210" s="5">
        <f t="shared" si="139"/>
        <v>0</v>
      </c>
      <c r="H2210" s="4">
        <f>'Листы на печать'!J2344</f>
        <v>0</v>
      </c>
      <c r="I2210" s="4">
        <f>'Листы на печать'!L2344</f>
        <v>0</v>
      </c>
      <c r="J2210" s="5">
        <f t="shared" si="140"/>
        <v>0</v>
      </c>
      <c r="K2210" s="4">
        <f>'Листы на печать'!M2344</f>
        <v>0</v>
      </c>
      <c r="L2210" s="4" t="str">
        <f t="shared" si="138"/>
        <v>00</v>
      </c>
      <c r="M2210" s="4">
        <f>'Листы на печать'!N2344</f>
        <v>0</v>
      </c>
      <c r="N2210" s="4">
        <f>'Листы на печать'!P2344</f>
        <v>0</v>
      </c>
    </row>
    <row r="2211" spans="1:14">
      <c r="A2211" s="4">
        <f>'Листы на печать'!B2345</f>
        <v>0</v>
      </c>
      <c r="B2211" s="4">
        <f>'Листы на печать'!Y2345</f>
        <v>0</v>
      </c>
      <c r="C2211" s="4">
        <f>'Листы на печать'!AA2345</f>
        <v>0</v>
      </c>
      <c r="D2211" s="5" t="str">
        <f t="shared" si="137"/>
        <v>00</v>
      </c>
      <c r="E2211" s="4">
        <f>'Листы на печать'!AC2345</f>
        <v>0</v>
      </c>
      <c r="F2211" s="4">
        <f>'Листы на печать'!AE2345</f>
        <v>0</v>
      </c>
      <c r="G2211" s="5">
        <f t="shared" si="139"/>
        <v>0</v>
      </c>
      <c r="H2211" s="4">
        <f>'Листы на печать'!J2345</f>
        <v>0</v>
      </c>
      <c r="I2211" s="4">
        <f>'Листы на печать'!L2345</f>
        <v>0</v>
      </c>
      <c r="J2211" s="5">
        <f t="shared" si="140"/>
        <v>0</v>
      </c>
      <c r="K2211" s="4">
        <f>'Листы на печать'!M2345</f>
        <v>0</v>
      </c>
      <c r="L2211" s="4" t="str">
        <f t="shared" si="138"/>
        <v>00</v>
      </c>
      <c r="M2211" s="4">
        <f>'Листы на печать'!N2345</f>
        <v>0</v>
      </c>
      <c r="N2211" s="4">
        <f>'Листы на печать'!P2345</f>
        <v>0</v>
      </c>
    </row>
    <row r="2212" spans="1:14">
      <c r="A2212" s="4">
        <f>'Листы на печать'!B2346</f>
        <v>0</v>
      </c>
      <c r="B2212" s="4">
        <f>'Листы на печать'!Y2346</f>
        <v>0</v>
      </c>
      <c r="C2212" s="4">
        <f>'Листы на печать'!AA2346</f>
        <v>0</v>
      </c>
      <c r="D2212" s="5" t="str">
        <f t="shared" si="137"/>
        <v>00</v>
      </c>
      <c r="E2212" s="4">
        <f>'Листы на печать'!AC2346</f>
        <v>0</v>
      </c>
      <c r="F2212" s="4">
        <f>'Листы на печать'!AE2346</f>
        <v>0</v>
      </c>
      <c r="G2212" s="5">
        <f t="shared" si="139"/>
        <v>0</v>
      </c>
      <c r="H2212" s="4">
        <f>'Листы на печать'!J2346</f>
        <v>0</v>
      </c>
      <c r="I2212" s="4">
        <f>'Листы на печать'!L2346</f>
        <v>0</v>
      </c>
      <c r="J2212" s="5">
        <f t="shared" si="140"/>
        <v>0</v>
      </c>
      <c r="K2212" s="4">
        <f>'Листы на печать'!M2346</f>
        <v>0</v>
      </c>
      <c r="L2212" s="4" t="str">
        <f t="shared" si="138"/>
        <v>00</v>
      </c>
      <c r="M2212" s="4">
        <f>'Листы на печать'!N2346</f>
        <v>0</v>
      </c>
      <c r="N2212" s="4">
        <f>'Листы на печать'!P2346</f>
        <v>0</v>
      </c>
    </row>
    <row r="2213" spans="1:14">
      <c r="A2213" s="4">
        <f>'Листы на печать'!B2347</f>
        <v>0</v>
      </c>
      <c r="B2213" s="4">
        <f>'Листы на печать'!Y2347</f>
        <v>0</v>
      </c>
      <c r="C2213" s="4">
        <f>'Листы на печать'!AA2347</f>
        <v>0</v>
      </c>
      <c r="D2213" s="5" t="str">
        <f t="shared" si="137"/>
        <v>00</v>
      </c>
      <c r="E2213" s="4">
        <f>'Листы на печать'!AC2347</f>
        <v>0</v>
      </c>
      <c r="F2213" s="4">
        <f>'Листы на печать'!AE2347</f>
        <v>0</v>
      </c>
      <c r="G2213" s="5">
        <f t="shared" si="139"/>
        <v>0</v>
      </c>
      <c r="H2213" s="4">
        <f>'Листы на печать'!J2347</f>
        <v>0</v>
      </c>
      <c r="I2213" s="4">
        <f>'Листы на печать'!L2347</f>
        <v>0</v>
      </c>
      <c r="J2213" s="5">
        <f t="shared" si="140"/>
        <v>0</v>
      </c>
      <c r="K2213" s="4">
        <f>'Листы на печать'!M2347</f>
        <v>0</v>
      </c>
      <c r="L2213" s="4" t="str">
        <f t="shared" si="138"/>
        <v>00</v>
      </c>
      <c r="M2213" s="4">
        <f>'Листы на печать'!N2347</f>
        <v>0</v>
      </c>
      <c r="N2213" s="4">
        <f>'Листы на печать'!P2347</f>
        <v>0</v>
      </c>
    </row>
    <row r="2214" spans="1:14">
      <c r="A2214" s="4">
        <f>'Листы на печать'!B2348</f>
        <v>0</v>
      </c>
      <c r="B2214" s="4">
        <f>'Листы на печать'!Y2348</f>
        <v>0</v>
      </c>
      <c r="C2214" s="4">
        <f>'Листы на печать'!AA2348</f>
        <v>0</v>
      </c>
      <c r="D2214" s="5" t="str">
        <f t="shared" si="137"/>
        <v>00</v>
      </c>
      <c r="E2214" s="4">
        <f>'Листы на печать'!AC2348</f>
        <v>0</v>
      </c>
      <c r="F2214" s="4">
        <f>'Листы на печать'!AE2348</f>
        <v>0</v>
      </c>
      <c r="G2214" s="5">
        <f t="shared" si="139"/>
        <v>0</v>
      </c>
      <c r="H2214" s="4">
        <f>'Листы на печать'!J2348</f>
        <v>0</v>
      </c>
      <c r="I2214" s="4">
        <f>'Листы на печать'!L2348</f>
        <v>0</v>
      </c>
      <c r="J2214" s="5">
        <f t="shared" si="140"/>
        <v>0</v>
      </c>
      <c r="K2214" s="4">
        <f>'Листы на печать'!M2348</f>
        <v>0</v>
      </c>
      <c r="L2214" s="4" t="str">
        <f t="shared" si="138"/>
        <v>00</v>
      </c>
      <c r="M2214" s="4">
        <f>'Листы на печать'!N2348</f>
        <v>0</v>
      </c>
      <c r="N2214" s="4">
        <f>'Листы на печать'!P2348</f>
        <v>0</v>
      </c>
    </row>
    <row r="2215" spans="1:14">
      <c r="A2215" s="4">
        <f>'Листы на печать'!B2349</f>
        <v>0</v>
      </c>
      <c r="B2215" s="4">
        <f>'Листы на печать'!Y2349</f>
        <v>0</v>
      </c>
      <c r="C2215" s="4">
        <f>'Листы на печать'!AA2349</f>
        <v>0</v>
      </c>
      <c r="D2215" s="5" t="str">
        <f t="shared" si="137"/>
        <v>00</v>
      </c>
      <c r="E2215" s="4">
        <f>'Листы на печать'!AC2349</f>
        <v>0</v>
      </c>
      <c r="F2215" s="4">
        <f>'Листы на печать'!AE2349</f>
        <v>0</v>
      </c>
      <c r="G2215" s="5">
        <f t="shared" si="139"/>
        <v>0</v>
      </c>
      <c r="H2215" s="4">
        <f>'Листы на печать'!J2349</f>
        <v>0</v>
      </c>
      <c r="I2215" s="4">
        <f>'Листы на печать'!L2349</f>
        <v>0</v>
      </c>
      <c r="J2215" s="5">
        <f t="shared" si="140"/>
        <v>0</v>
      </c>
      <c r="K2215" s="4">
        <f>'Листы на печать'!M2349</f>
        <v>0</v>
      </c>
      <c r="L2215" s="4" t="str">
        <f t="shared" si="138"/>
        <v>00</v>
      </c>
      <c r="M2215" s="4">
        <f>'Листы на печать'!N2349</f>
        <v>0</v>
      </c>
      <c r="N2215" s="4">
        <f>'Листы на печать'!P2349</f>
        <v>0</v>
      </c>
    </row>
    <row r="2216" spans="1:14">
      <c r="A2216" s="4">
        <f>'Листы на печать'!B2350</f>
        <v>0</v>
      </c>
      <c r="B2216" s="4">
        <f>'Листы на печать'!Y2350</f>
        <v>0</v>
      </c>
      <c r="C2216" s="4">
        <f>'Листы на печать'!AA2350</f>
        <v>0</v>
      </c>
      <c r="D2216" s="5" t="str">
        <f t="shared" si="137"/>
        <v>00</v>
      </c>
      <c r="E2216" s="4">
        <f>'Листы на печать'!AC2350</f>
        <v>0</v>
      </c>
      <c r="F2216" s="4">
        <f>'Листы на печать'!AE2350</f>
        <v>0</v>
      </c>
      <c r="G2216" s="5">
        <f t="shared" si="139"/>
        <v>0</v>
      </c>
      <c r="H2216" s="4">
        <f>'Листы на печать'!J2350</f>
        <v>0</v>
      </c>
      <c r="I2216" s="4">
        <f>'Листы на печать'!L2350</f>
        <v>0</v>
      </c>
      <c r="J2216" s="5">
        <f t="shared" si="140"/>
        <v>0</v>
      </c>
      <c r="K2216" s="4">
        <f>'Листы на печать'!M2350</f>
        <v>0</v>
      </c>
      <c r="L2216" s="4" t="str">
        <f t="shared" si="138"/>
        <v>00</v>
      </c>
      <c r="M2216" s="4">
        <f>'Листы на печать'!N2350</f>
        <v>0</v>
      </c>
      <c r="N2216" s="4">
        <f>'Листы на печать'!P2350</f>
        <v>0</v>
      </c>
    </row>
    <row r="2217" spans="1:14">
      <c r="A2217" s="4">
        <f>'Листы на печать'!B2351</f>
        <v>0</v>
      </c>
      <c r="B2217" s="4">
        <f>'Листы на печать'!Y2351</f>
        <v>0</v>
      </c>
      <c r="C2217" s="4">
        <f>'Листы на печать'!AA2351</f>
        <v>0</v>
      </c>
      <c r="D2217" s="5" t="str">
        <f t="shared" si="137"/>
        <v>00</v>
      </c>
      <c r="E2217" s="4">
        <f>'Листы на печать'!AC2351</f>
        <v>0</v>
      </c>
      <c r="F2217" s="4">
        <f>'Листы на печать'!AE2351</f>
        <v>0</v>
      </c>
      <c r="G2217" s="5">
        <f t="shared" si="139"/>
        <v>0</v>
      </c>
      <c r="H2217" s="4">
        <f>'Листы на печать'!J2351</f>
        <v>0</v>
      </c>
      <c r="I2217" s="4">
        <f>'Листы на печать'!L2351</f>
        <v>0</v>
      </c>
      <c r="J2217" s="5">
        <f t="shared" si="140"/>
        <v>0</v>
      </c>
      <c r="K2217" s="4">
        <f>'Листы на печать'!M2351</f>
        <v>0</v>
      </c>
      <c r="L2217" s="4" t="str">
        <f t="shared" si="138"/>
        <v>00</v>
      </c>
      <c r="M2217" s="4">
        <f>'Листы на печать'!N2351</f>
        <v>0</v>
      </c>
      <c r="N2217" s="4">
        <f>'Листы на печать'!P2351</f>
        <v>0</v>
      </c>
    </row>
    <row r="2218" spans="1:14">
      <c r="A2218" s="4">
        <f>'Листы на печать'!B2352</f>
        <v>0</v>
      </c>
      <c r="B2218" s="4">
        <f>'Листы на печать'!Y2352</f>
        <v>0</v>
      </c>
      <c r="C2218" s="4">
        <f>'Листы на печать'!AA2352</f>
        <v>0</v>
      </c>
      <c r="D2218" s="5" t="str">
        <f t="shared" si="137"/>
        <v>00</v>
      </c>
      <c r="E2218" s="4">
        <f>'Листы на печать'!AC2352</f>
        <v>0</v>
      </c>
      <c r="F2218" s="4">
        <f>'Листы на печать'!AE2352</f>
        <v>0</v>
      </c>
      <c r="G2218" s="5">
        <f t="shared" si="139"/>
        <v>0</v>
      </c>
      <c r="H2218" s="4">
        <f>'Листы на печать'!J2352</f>
        <v>0</v>
      </c>
      <c r="I2218" s="4">
        <f>'Листы на печать'!L2352</f>
        <v>0</v>
      </c>
      <c r="J2218" s="5">
        <f t="shared" si="140"/>
        <v>0</v>
      </c>
      <c r="K2218" s="4">
        <f>'Листы на печать'!M2352</f>
        <v>0</v>
      </c>
      <c r="L2218" s="4" t="str">
        <f t="shared" si="138"/>
        <v>00</v>
      </c>
      <c r="M2218" s="4">
        <f>'Листы на печать'!N2352</f>
        <v>0</v>
      </c>
      <c r="N2218" s="4">
        <f>'Листы на печать'!P2352</f>
        <v>0</v>
      </c>
    </row>
    <row r="2219" spans="1:14">
      <c r="A2219" s="4">
        <f>'Листы на печать'!B2353</f>
        <v>0</v>
      </c>
      <c r="B2219" s="4">
        <f>'Листы на печать'!Y2353</f>
        <v>0</v>
      </c>
      <c r="C2219" s="4">
        <f>'Листы на печать'!AA2353</f>
        <v>0</v>
      </c>
      <c r="D2219" s="5" t="str">
        <f t="shared" si="137"/>
        <v>00</v>
      </c>
      <c r="E2219" s="4">
        <f>'Листы на печать'!AC2353</f>
        <v>0</v>
      </c>
      <c r="F2219" s="4">
        <f>'Листы на печать'!AE2353</f>
        <v>0</v>
      </c>
      <c r="G2219" s="5">
        <f t="shared" si="139"/>
        <v>0</v>
      </c>
      <c r="H2219" s="4">
        <f>'Листы на печать'!J2353</f>
        <v>0</v>
      </c>
      <c r="I2219" s="4">
        <f>'Листы на печать'!L2353</f>
        <v>0</v>
      </c>
      <c r="J2219" s="5">
        <f t="shared" si="140"/>
        <v>0</v>
      </c>
      <c r="K2219" s="4">
        <f>'Листы на печать'!M2353</f>
        <v>0</v>
      </c>
      <c r="L2219" s="4" t="str">
        <f t="shared" si="138"/>
        <v>00</v>
      </c>
      <c r="M2219" s="4">
        <f>'Листы на печать'!N2353</f>
        <v>0</v>
      </c>
      <c r="N2219" s="4">
        <f>'Листы на печать'!P2353</f>
        <v>0</v>
      </c>
    </row>
    <row r="2220" spans="1:14">
      <c r="A2220" s="4">
        <f>'Листы на печать'!B2354</f>
        <v>0</v>
      </c>
      <c r="B2220" s="4">
        <f>'Листы на печать'!Y2354</f>
        <v>0</v>
      </c>
      <c r="C2220" s="4">
        <f>'Листы на печать'!AA2354</f>
        <v>0</v>
      </c>
      <c r="D2220" s="5" t="str">
        <f t="shared" si="137"/>
        <v>00</v>
      </c>
      <c r="E2220" s="4">
        <f>'Листы на печать'!AC2354</f>
        <v>0</v>
      </c>
      <c r="F2220" s="4">
        <f>'Листы на печать'!AE2354</f>
        <v>0</v>
      </c>
      <c r="G2220" s="5">
        <f t="shared" si="139"/>
        <v>0</v>
      </c>
      <c r="H2220" s="4">
        <f>'Листы на печать'!J2354</f>
        <v>0</v>
      </c>
      <c r="I2220" s="4">
        <f>'Листы на печать'!L2354</f>
        <v>0</v>
      </c>
      <c r="J2220" s="5">
        <f t="shared" si="140"/>
        <v>0</v>
      </c>
      <c r="K2220" s="4">
        <f>'Листы на печать'!M2354</f>
        <v>0</v>
      </c>
      <c r="L2220" s="4" t="str">
        <f t="shared" si="138"/>
        <v>00</v>
      </c>
      <c r="M2220" s="4">
        <f>'Листы на печать'!N2354</f>
        <v>0</v>
      </c>
      <c r="N2220" s="4">
        <f>'Листы на печать'!P2354</f>
        <v>0</v>
      </c>
    </row>
    <row r="2221" spans="1:14">
      <c r="A2221" s="4">
        <f>'Листы на печать'!B2355</f>
        <v>0</v>
      </c>
      <c r="B2221" s="4">
        <f>'Листы на печать'!Y2355</f>
        <v>0</v>
      </c>
      <c r="C2221" s="4">
        <f>'Листы на печать'!AA2355</f>
        <v>0</v>
      </c>
      <c r="D2221" s="5" t="str">
        <f t="shared" si="137"/>
        <v>00</v>
      </c>
      <c r="E2221" s="4">
        <f>'Листы на печать'!AC2355</f>
        <v>0</v>
      </c>
      <c r="F2221" s="4">
        <f>'Листы на печать'!AE2355</f>
        <v>0</v>
      </c>
      <c r="G2221" s="5">
        <f t="shared" si="139"/>
        <v>0</v>
      </c>
      <c r="H2221" s="4">
        <f>'Листы на печать'!J2355</f>
        <v>0</v>
      </c>
      <c r="I2221" s="4">
        <f>'Листы на печать'!L2355</f>
        <v>0</v>
      </c>
      <c r="J2221" s="5">
        <f t="shared" si="140"/>
        <v>0</v>
      </c>
      <c r="K2221" s="4">
        <f>'Листы на печать'!M2355</f>
        <v>0</v>
      </c>
      <c r="L2221" s="4" t="str">
        <f t="shared" si="138"/>
        <v>00</v>
      </c>
      <c r="M2221" s="4">
        <f>'Листы на печать'!N2355</f>
        <v>0</v>
      </c>
      <c r="N2221" s="4">
        <f>'Листы на печать'!P2355</f>
        <v>0</v>
      </c>
    </row>
    <row r="2222" spans="1:14">
      <c r="A2222" s="4">
        <f>'Листы на печать'!B2356</f>
        <v>0</v>
      </c>
      <c r="B2222" s="4">
        <f>'Листы на печать'!Y2356</f>
        <v>0</v>
      </c>
      <c r="C2222" s="4">
        <f>'Листы на печать'!AA2356</f>
        <v>0</v>
      </c>
      <c r="D2222" s="5" t="str">
        <f t="shared" si="137"/>
        <v>00</v>
      </c>
      <c r="E2222" s="4">
        <f>'Листы на печать'!AC2356</f>
        <v>0</v>
      </c>
      <c r="F2222" s="4">
        <f>'Листы на печать'!AE2356</f>
        <v>0</v>
      </c>
      <c r="G2222" s="5">
        <f t="shared" si="139"/>
        <v>0</v>
      </c>
      <c r="H2222" s="4">
        <f>'Листы на печать'!J2356</f>
        <v>0</v>
      </c>
      <c r="I2222" s="4">
        <f>'Листы на печать'!L2356</f>
        <v>0</v>
      </c>
      <c r="J2222" s="5">
        <f t="shared" si="140"/>
        <v>0</v>
      </c>
      <c r="K2222" s="4">
        <f>'Листы на печать'!M2356</f>
        <v>0</v>
      </c>
      <c r="L2222" s="4" t="str">
        <f t="shared" si="138"/>
        <v>00</v>
      </c>
      <c r="M2222" s="4">
        <f>'Листы на печать'!N2356</f>
        <v>0</v>
      </c>
      <c r="N2222" s="4">
        <f>'Листы на печать'!P2356</f>
        <v>0</v>
      </c>
    </row>
    <row r="2223" spans="1:14">
      <c r="A2223" s="4">
        <f>'Листы на печать'!B2357</f>
        <v>0</v>
      </c>
      <c r="B2223" s="4">
        <f>'Листы на печать'!Y2357</f>
        <v>0</v>
      </c>
      <c r="C2223" s="4">
        <f>'Листы на печать'!AA2357</f>
        <v>0</v>
      </c>
      <c r="D2223" s="5" t="str">
        <f t="shared" si="137"/>
        <v>00</v>
      </c>
      <c r="E2223" s="4">
        <f>'Листы на печать'!AC2357</f>
        <v>0</v>
      </c>
      <c r="F2223" s="4">
        <f>'Листы на печать'!AE2357</f>
        <v>0</v>
      </c>
      <c r="G2223" s="5">
        <f t="shared" si="139"/>
        <v>0</v>
      </c>
      <c r="H2223" s="4">
        <f>'Листы на печать'!J2357</f>
        <v>0</v>
      </c>
      <c r="I2223" s="4">
        <f>'Листы на печать'!L2357</f>
        <v>0</v>
      </c>
      <c r="J2223" s="5">
        <f t="shared" si="140"/>
        <v>0</v>
      </c>
      <c r="K2223" s="4">
        <f>'Листы на печать'!M2357</f>
        <v>0</v>
      </c>
      <c r="L2223" s="4" t="str">
        <f t="shared" si="138"/>
        <v>00</v>
      </c>
      <c r="M2223" s="4">
        <f>'Листы на печать'!N2357</f>
        <v>0</v>
      </c>
      <c r="N2223" s="4">
        <f>'Листы на печать'!P2357</f>
        <v>0</v>
      </c>
    </row>
    <row r="2224" spans="1:14">
      <c r="A2224" s="4">
        <f>'Листы на печать'!B2358</f>
        <v>0</v>
      </c>
      <c r="B2224" s="4">
        <f>'Листы на печать'!Y2358</f>
        <v>0</v>
      </c>
      <c r="C2224" s="4">
        <f>'Листы на печать'!AA2358</f>
        <v>0</v>
      </c>
      <c r="D2224" s="5" t="str">
        <f t="shared" si="137"/>
        <v>00</v>
      </c>
      <c r="E2224" s="4">
        <f>'Листы на печать'!AC2358</f>
        <v>0</v>
      </c>
      <c r="F2224" s="4">
        <f>'Листы на печать'!AE2358</f>
        <v>0</v>
      </c>
      <c r="G2224" s="5">
        <f t="shared" si="139"/>
        <v>0</v>
      </c>
      <c r="H2224" s="4">
        <f>'Листы на печать'!J2358</f>
        <v>0</v>
      </c>
      <c r="I2224" s="4">
        <f>'Листы на печать'!L2358</f>
        <v>0</v>
      </c>
      <c r="J2224" s="5">
        <f t="shared" si="140"/>
        <v>0</v>
      </c>
      <c r="K2224" s="4">
        <f>'Листы на печать'!M2358</f>
        <v>0</v>
      </c>
      <c r="L2224" s="4" t="str">
        <f t="shared" si="138"/>
        <v>00</v>
      </c>
      <c r="M2224" s="4">
        <f>'Листы на печать'!N2358</f>
        <v>0</v>
      </c>
      <c r="N2224" s="4">
        <f>'Листы на печать'!P2358</f>
        <v>0</v>
      </c>
    </row>
    <row r="2225" spans="1:14">
      <c r="A2225" s="4">
        <f>'Листы на печать'!B2359</f>
        <v>0</v>
      </c>
      <c r="B2225" s="4">
        <f>'Листы на печать'!Y2359</f>
        <v>0</v>
      </c>
      <c r="C2225" s="4">
        <f>'Листы на печать'!AA2359</f>
        <v>0</v>
      </c>
      <c r="D2225" s="5" t="str">
        <f t="shared" si="137"/>
        <v>00</v>
      </c>
      <c r="E2225" s="4">
        <f>'Листы на печать'!AC2359</f>
        <v>0</v>
      </c>
      <c r="F2225" s="4">
        <f>'Листы на печать'!AE2359</f>
        <v>0</v>
      </c>
      <c r="G2225" s="5">
        <f t="shared" si="139"/>
        <v>0</v>
      </c>
      <c r="H2225" s="4">
        <f>'Листы на печать'!J2359</f>
        <v>0</v>
      </c>
      <c r="I2225" s="4">
        <f>'Листы на печать'!L2359</f>
        <v>0</v>
      </c>
      <c r="J2225" s="5">
        <f t="shared" si="140"/>
        <v>0</v>
      </c>
      <c r="K2225" s="4">
        <f>'Листы на печать'!M2359</f>
        <v>0</v>
      </c>
      <c r="L2225" s="4" t="str">
        <f t="shared" si="138"/>
        <v>00</v>
      </c>
      <c r="M2225" s="4">
        <f>'Листы на печать'!N2359</f>
        <v>0</v>
      </c>
      <c r="N2225" s="4">
        <f>'Листы на печать'!P2359</f>
        <v>0</v>
      </c>
    </row>
    <row r="2226" spans="1:14">
      <c r="A2226" s="4">
        <f>'Листы на печать'!B2360</f>
        <v>0</v>
      </c>
      <c r="B2226" s="4">
        <f>'Листы на печать'!Y2360</f>
        <v>0</v>
      </c>
      <c r="C2226" s="4">
        <f>'Листы на печать'!AA2360</f>
        <v>0</v>
      </c>
      <c r="D2226" s="5" t="str">
        <f t="shared" si="137"/>
        <v>00</v>
      </c>
      <c r="E2226" s="4">
        <f>'Листы на печать'!AC2360</f>
        <v>0</v>
      </c>
      <c r="F2226" s="4">
        <f>'Листы на печать'!AE2360</f>
        <v>0</v>
      </c>
      <c r="G2226" s="5">
        <f t="shared" si="139"/>
        <v>0</v>
      </c>
      <c r="H2226" s="4">
        <f>'Листы на печать'!J2360</f>
        <v>0</v>
      </c>
      <c r="I2226" s="4">
        <f>'Листы на печать'!L2360</f>
        <v>0</v>
      </c>
      <c r="J2226" s="5">
        <f t="shared" si="140"/>
        <v>0</v>
      </c>
      <c r="K2226" s="4">
        <f>'Листы на печать'!M2360</f>
        <v>0</v>
      </c>
      <c r="L2226" s="4" t="str">
        <f t="shared" si="138"/>
        <v>00</v>
      </c>
      <c r="M2226" s="4">
        <f>'Листы на печать'!N2360</f>
        <v>0</v>
      </c>
      <c r="N2226" s="4">
        <f>'Листы на печать'!P2360</f>
        <v>0</v>
      </c>
    </row>
    <row r="2227" spans="1:14">
      <c r="A2227" s="4">
        <f>'Листы на печать'!B2361</f>
        <v>0</v>
      </c>
      <c r="B2227" s="4">
        <f>'Листы на печать'!Y2361</f>
        <v>0</v>
      </c>
      <c r="C2227" s="4">
        <f>'Листы на печать'!AA2361</f>
        <v>0</v>
      </c>
      <c r="D2227" s="5" t="str">
        <f t="shared" si="137"/>
        <v>00</v>
      </c>
      <c r="E2227" s="4">
        <f>'Листы на печать'!AC2361</f>
        <v>0</v>
      </c>
      <c r="F2227" s="4">
        <f>'Листы на печать'!AE2361</f>
        <v>0</v>
      </c>
      <c r="G2227" s="5">
        <f t="shared" si="139"/>
        <v>0</v>
      </c>
      <c r="H2227" s="4">
        <f>'Листы на печать'!J2361</f>
        <v>0</v>
      </c>
      <c r="I2227" s="4">
        <f>'Листы на печать'!L2361</f>
        <v>0</v>
      </c>
      <c r="J2227" s="5">
        <f t="shared" si="140"/>
        <v>0</v>
      </c>
      <c r="K2227" s="4">
        <f>'Листы на печать'!M2361</f>
        <v>0</v>
      </c>
      <c r="L2227" s="4" t="str">
        <f t="shared" si="138"/>
        <v>00</v>
      </c>
      <c r="M2227" s="4">
        <f>'Листы на печать'!N2361</f>
        <v>0</v>
      </c>
      <c r="N2227" s="4">
        <f>'Листы на печать'!P2361</f>
        <v>0</v>
      </c>
    </row>
    <row r="2228" spans="1:14">
      <c r="A2228" s="4">
        <f>'Листы на печать'!B2362</f>
        <v>0</v>
      </c>
      <c r="B2228" s="4">
        <f>'Листы на печать'!Y2362</f>
        <v>0</v>
      </c>
      <c r="C2228" s="4" t="str">
        <f>'Листы на печать'!AA2362</f>
        <v>АП-08/15-АОВ2.К</v>
      </c>
      <c r="D2228" s="5" t="str">
        <f t="shared" si="137"/>
        <v>00</v>
      </c>
      <c r="E2228" s="4">
        <f>'Листы на печать'!AC2362</f>
        <v>0</v>
      </c>
      <c r="F2228" s="4">
        <f>'Листы на печать'!AE2362</f>
        <v>0</v>
      </c>
      <c r="G2228" s="5">
        <f t="shared" si="139"/>
        <v>0</v>
      </c>
      <c r="H2228" s="4">
        <f>'Листы на печать'!J2362</f>
        <v>0</v>
      </c>
      <c r="I2228" s="4">
        <f>'Листы на печать'!L2362</f>
        <v>0</v>
      </c>
      <c r="J2228" s="5">
        <f t="shared" si="140"/>
        <v>0</v>
      </c>
      <c r="K2228" s="4">
        <f>'Листы на печать'!M2362</f>
        <v>0</v>
      </c>
      <c r="L2228" s="4" t="str">
        <f t="shared" si="138"/>
        <v>00</v>
      </c>
      <c r="M2228" s="4">
        <f>'Листы на печать'!N2362</f>
        <v>0</v>
      </c>
      <c r="N2228" s="4">
        <f>'Листы на печать'!P2362</f>
        <v>0</v>
      </c>
    </row>
    <row r="2229" spans="1:14">
      <c r="A2229" s="4">
        <f>'Листы на печать'!B2363</f>
        <v>0</v>
      </c>
      <c r="B2229" s="4">
        <f>'Листы на печать'!Y2363</f>
        <v>0</v>
      </c>
      <c r="C2229" s="4">
        <f>'Листы на печать'!AA2363</f>
        <v>0</v>
      </c>
      <c r="D2229" s="5" t="str">
        <f t="shared" ref="D2229:D2292" si="141">CONCATENATE(B2229, E2229)</f>
        <v>00</v>
      </c>
      <c r="E2229" s="4">
        <f>'Листы на печать'!AC2363</f>
        <v>0</v>
      </c>
      <c r="F2229" s="4">
        <f>'Листы на печать'!AE2363</f>
        <v>0</v>
      </c>
      <c r="G2229" s="5">
        <f t="shared" si="139"/>
        <v>0</v>
      </c>
      <c r="H2229" s="4">
        <f>'Листы на печать'!J2363</f>
        <v>0</v>
      </c>
      <c r="I2229" s="4">
        <f>'Листы на печать'!L2363</f>
        <v>0</v>
      </c>
      <c r="J2229" s="5">
        <f t="shared" si="140"/>
        <v>0</v>
      </c>
      <c r="K2229" s="4">
        <f>'Листы на печать'!M2363</f>
        <v>0</v>
      </c>
      <c r="L2229" s="4" t="str">
        <f t="shared" ref="L2229:L2292" si="142">CONCATENATE(K2229,M2229)</f>
        <v>00</v>
      </c>
      <c r="M2229" s="4">
        <f>'Листы на печать'!N2363</f>
        <v>0</v>
      </c>
      <c r="N2229" s="4">
        <f>'Листы на печать'!P2363</f>
        <v>0</v>
      </c>
    </row>
    <row r="2230" spans="1:14">
      <c r="A2230" s="4">
        <f>'Листы на печать'!B2364</f>
        <v>0</v>
      </c>
      <c r="B2230" s="4">
        <f>'Листы на печать'!Y2364</f>
        <v>0</v>
      </c>
      <c r="C2230" s="4">
        <f>'Листы на печать'!AA2364</f>
        <v>0</v>
      </c>
      <c r="D2230" s="5" t="str">
        <f t="shared" si="141"/>
        <v>00</v>
      </c>
      <c r="E2230" s="4">
        <f>'Листы на печать'!AC2364</f>
        <v>0</v>
      </c>
      <c r="F2230" s="4">
        <f>'Листы на печать'!AE2364</f>
        <v>0</v>
      </c>
      <c r="G2230" s="5">
        <f t="shared" si="139"/>
        <v>0</v>
      </c>
      <c r="H2230" s="4">
        <f>'Листы на печать'!J2364</f>
        <v>0</v>
      </c>
      <c r="I2230" s="4">
        <f>'Листы на печать'!L2364</f>
        <v>0</v>
      </c>
      <c r="J2230" s="5">
        <f t="shared" si="140"/>
        <v>0</v>
      </c>
      <c r="K2230" s="4">
        <f>'Листы на печать'!M2364</f>
        <v>0</v>
      </c>
      <c r="L2230" s="4" t="str">
        <f t="shared" si="142"/>
        <v>00</v>
      </c>
      <c r="M2230" s="4">
        <f>'Листы на печать'!N2364</f>
        <v>0</v>
      </c>
      <c r="N2230" s="4">
        <f>'Листы на печать'!P2364</f>
        <v>0</v>
      </c>
    </row>
    <row r="2231" spans="1:14">
      <c r="A2231" s="4">
        <f>'Листы на печать'!B2365</f>
        <v>0</v>
      </c>
      <c r="B2231" s="4">
        <f>'Листы на печать'!Y2365</f>
        <v>0</v>
      </c>
      <c r="C2231" s="4">
        <f>'Листы на печать'!AA2365</f>
        <v>0</v>
      </c>
      <c r="D2231" s="5" t="str">
        <f t="shared" si="141"/>
        <v>00</v>
      </c>
      <c r="E2231" s="4">
        <f>'Листы на печать'!AC2365</f>
        <v>0</v>
      </c>
      <c r="F2231" s="4">
        <f>'Листы на печать'!AE2365</f>
        <v>0</v>
      </c>
      <c r="G2231" s="5">
        <f t="shared" si="139"/>
        <v>0</v>
      </c>
      <c r="H2231" s="4">
        <f>'Листы на печать'!J2365</f>
        <v>0</v>
      </c>
      <c r="I2231" s="4">
        <f>'Листы на печать'!L2365</f>
        <v>0</v>
      </c>
      <c r="J2231" s="5">
        <f t="shared" si="140"/>
        <v>0</v>
      </c>
      <c r="K2231" s="4">
        <f>'Листы на печать'!M2365</f>
        <v>0</v>
      </c>
      <c r="L2231" s="4" t="str">
        <f t="shared" si="142"/>
        <v>00</v>
      </c>
      <c r="M2231" s="4">
        <f>'Листы на печать'!N2365</f>
        <v>0</v>
      </c>
      <c r="N2231" s="4">
        <f>'Листы на печать'!P2365</f>
        <v>0</v>
      </c>
    </row>
    <row r="2232" spans="1:14">
      <c r="A2232" s="4">
        <f>'Листы на печать'!B2366</f>
        <v>0</v>
      </c>
      <c r="B2232" s="4">
        <f>'Листы на печать'!Y2366</f>
        <v>0</v>
      </c>
      <c r="C2232" s="4">
        <f>'Листы на печать'!AA2366</f>
        <v>0</v>
      </c>
      <c r="D2232" s="5" t="str">
        <f t="shared" si="141"/>
        <v>00</v>
      </c>
      <c r="E2232" s="4">
        <f>'Листы на печать'!AC2366</f>
        <v>0</v>
      </c>
      <c r="F2232" s="4">
        <f>'Листы на печать'!AE2366</f>
        <v>0</v>
      </c>
      <c r="G2232" s="5">
        <f t="shared" si="139"/>
        <v>0</v>
      </c>
      <c r="H2232" s="4">
        <f>'Листы на печать'!J2366</f>
        <v>0</v>
      </c>
      <c r="I2232" s="4">
        <f>'Листы на печать'!L2366</f>
        <v>0</v>
      </c>
      <c r="J2232" s="5">
        <f t="shared" si="140"/>
        <v>0</v>
      </c>
      <c r="K2232" s="4">
        <f>'Листы на печать'!M2366</f>
        <v>0</v>
      </c>
      <c r="L2232" s="4" t="str">
        <f t="shared" si="142"/>
        <v>00</v>
      </c>
      <c r="M2232" s="4">
        <f>'Листы на печать'!N2366</f>
        <v>0</v>
      </c>
      <c r="N2232" s="4">
        <f>'Листы на печать'!P2366</f>
        <v>0</v>
      </c>
    </row>
    <row r="2233" spans="1:14">
      <c r="A2233" s="4" t="str">
        <f>'Листы на печать'!B2367</f>
        <v>Обозначение кабеля, провода</v>
      </c>
      <c r="B2233" s="4" t="str">
        <f>'Листы на печать'!Y2367</f>
        <v>Кабель, провод</v>
      </c>
      <c r="C2233" s="4">
        <f>'Листы на печать'!AA2367</f>
        <v>0</v>
      </c>
      <c r="D2233" s="5" t="str">
        <f t="shared" si="141"/>
        <v>Кабель, провод0</v>
      </c>
      <c r="E2233" s="4">
        <f>'Листы на печать'!AC2367</f>
        <v>0</v>
      </c>
      <c r="F2233" s="4">
        <f>'Листы на печать'!AE2367</f>
        <v>0</v>
      </c>
      <c r="G2233" s="5" t="str">
        <f t="shared" si="139"/>
        <v>Обозначение кабеля, провода</v>
      </c>
      <c r="H2233" s="4" t="str">
        <f>'Листы на печать'!J2367</f>
        <v>Участок трассы кабеля, провода</v>
      </c>
      <c r="I2233" s="4">
        <f>'Листы на печать'!L2367</f>
        <v>0</v>
      </c>
      <c r="J2233" s="5" t="str">
        <f t="shared" si="140"/>
        <v>Обозначение кабеля, провода</v>
      </c>
      <c r="K2233" s="4">
        <f>'Листы на печать'!M2367</f>
        <v>0</v>
      </c>
      <c r="L2233" s="4" t="str">
        <f t="shared" si="142"/>
        <v>00</v>
      </c>
      <c r="M2233" s="4">
        <f>'Листы на печать'!N2367</f>
        <v>0</v>
      </c>
      <c r="N2233" s="4">
        <f>'Листы на печать'!P2367</f>
        <v>0</v>
      </c>
    </row>
    <row r="2234" spans="1:14">
      <c r="A2234" s="4">
        <f>'Листы на печать'!B2368</f>
        <v>0</v>
      </c>
      <c r="B2234" s="4" t="str">
        <f>'Листы на печать'!Y2368</f>
        <v>по проекту</v>
      </c>
      <c r="C2234" s="4">
        <f>'Листы на печать'!AA2368</f>
        <v>0</v>
      </c>
      <c r="D2234" s="5" t="str">
        <f t="shared" si="141"/>
        <v>по проекту0</v>
      </c>
      <c r="E2234" s="4">
        <f>'Листы на печать'!AC2368</f>
        <v>0</v>
      </c>
      <c r="F2234" s="4">
        <f>'Листы на печать'!AE2368</f>
        <v>0</v>
      </c>
      <c r="G2234" s="5">
        <f t="shared" si="139"/>
        <v>0</v>
      </c>
      <c r="H2234" s="4" t="str">
        <f>'Листы на печать'!J2368</f>
        <v>в трубе стальной,      Ø/м</v>
      </c>
      <c r="I2234" s="4">
        <f>'Листы на печать'!L2368</f>
        <v>0</v>
      </c>
      <c r="J2234" s="5">
        <f t="shared" si="140"/>
        <v>0</v>
      </c>
      <c r="K2234" s="4" t="str">
        <f>'Листы на печать'!M2368</f>
        <v>в трубе ПВХ (п),  ПНД (пн),  металло-рукаве (м), Ø/м</v>
      </c>
      <c r="L2234" s="4" t="str">
        <f t="shared" si="142"/>
        <v>в трубе ПВХ (п),  ПНД (пн),  металло-рукаве (м), Ø/м0</v>
      </c>
      <c r="M2234" s="4">
        <f>'Листы на печать'!N2368</f>
        <v>0</v>
      </c>
      <c r="N2234" s="4">
        <f>'Листы на печать'!P2368</f>
        <v>0</v>
      </c>
    </row>
    <row r="2235" spans="1:14">
      <c r="A2235" s="4">
        <f>'Листы на печать'!B2369</f>
        <v>0</v>
      </c>
      <c r="B2235" s="4" t="str">
        <f>'Листы на печать'!Y2369</f>
        <v>Марка</v>
      </c>
      <c r="C2235" s="4" t="str">
        <f>'Листы на печать'!AA2369</f>
        <v>Кол., число и сечение жил</v>
      </c>
      <c r="D2235" s="5" t="str">
        <f t="shared" si="141"/>
        <v>Марка0</v>
      </c>
      <c r="E2235" s="4">
        <f>'Листы на печать'!AC2369</f>
        <v>0</v>
      </c>
      <c r="F2235" s="4" t="str">
        <f>'Листы на печать'!AE2369</f>
        <v>Длина, м</v>
      </c>
      <c r="G2235" s="5">
        <f t="shared" si="139"/>
        <v>0</v>
      </c>
      <c r="H2235" s="4">
        <f>'Листы на печать'!J2369</f>
        <v>0</v>
      </c>
      <c r="I2235" s="4">
        <f>'Листы на печать'!L2369</f>
        <v>0</v>
      </c>
      <c r="J2235" s="5">
        <f t="shared" si="140"/>
        <v>0</v>
      </c>
      <c r="K2235" s="4">
        <f>'Листы на печать'!M2369</f>
        <v>0</v>
      </c>
      <c r="L2235" s="4" t="str">
        <f t="shared" si="142"/>
        <v>00</v>
      </c>
      <c r="M2235" s="4">
        <f>'Листы на печать'!N2369</f>
        <v>0</v>
      </c>
      <c r="N2235" s="4">
        <f>'Листы на печать'!P2369</f>
        <v>0</v>
      </c>
    </row>
    <row r="2236" spans="1:14">
      <c r="A2236" s="4">
        <f>'Листы на печать'!B2370</f>
        <v>0</v>
      </c>
      <c r="B2236" s="4">
        <f>'Листы на печать'!Y2370</f>
        <v>0</v>
      </c>
      <c r="C2236" s="4">
        <f>'Листы на печать'!AA2370</f>
        <v>0</v>
      </c>
      <c r="D2236" s="5" t="str">
        <f t="shared" si="141"/>
        <v>00</v>
      </c>
      <c r="E2236" s="4">
        <f>'Листы на печать'!AC2370</f>
        <v>0</v>
      </c>
      <c r="F2236" s="4">
        <f>'Листы на печать'!AE2370</f>
        <v>0</v>
      </c>
      <c r="G2236" s="5">
        <f t="shared" si="139"/>
        <v>0</v>
      </c>
      <c r="H2236" s="4">
        <f>'Листы на печать'!J2370</f>
        <v>0</v>
      </c>
      <c r="I2236" s="4">
        <f>'Листы на печать'!L2370</f>
        <v>0</v>
      </c>
      <c r="J2236" s="5">
        <f t="shared" si="140"/>
        <v>0</v>
      </c>
      <c r="K2236" s="4">
        <f>'Листы на печать'!M2370</f>
        <v>0</v>
      </c>
      <c r="L2236" s="4" t="str">
        <f t="shared" si="142"/>
        <v>00</v>
      </c>
      <c r="M2236" s="4">
        <f>'Листы на печать'!N2370</f>
        <v>0</v>
      </c>
      <c r="N2236" s="4">
        <f>'Листы на печать'!P2370</f>
        <v>0</v>
      </c>
    </row>
    <row r="2237" spans="1:14">
      <c r="A2237" s="4">
        <f>'Листы на печать'!B2371</f>
        <v>0</v>
      </c>
      <c r="B2237" s="4">
        <f>'Листы на печать'!Y2371</f>
        <v>0</v>
      </c>
      <c r="C2237" s="4">
        <f>'Листы на печать'!AA2371</f>
        <v>0</v>
      </c>
      <c r="D2237" s="5" t="str">
        <f t="shared" si="141"/>
        <v>00</v>
      </c>
      <c r="E2237" s="4">
        <f>'Листы на печать'!AC2371</f>
        <v>0</v>
      </c>
      <c r="F2237" s="4">
        <f>'Листы на печать'!AE2371</f>
        <v>0</v>
      </c>
      <c r="G2237" s="5">
        <f t="shared" si="139"/>
        <v>0</v>
      </c>
      <c r="H2237" s="4">
        <f>'Листы на печать'!J2371</f>
        <v>0</v>
      </c>
      <c r="I2237" s="4">
        <f>'Листы на печать'!L2371</f>
        <v>0</v>
      </c>
      <c r="J2237" s="5">
        <f t="shared" si="140"/>
        <v>0</v>
      </c>
      <c r="K2237" s="4">
        <f>'Листы на печать'!M2371</f>
        <v>0</v>
      </c>
      <c r="L2237" s="4" t="str">
        <f t="shared" si="142"/>
        <v>00</v>
      </c>
      <c r="M2237" s="4">
        <f>'Листы на печать'!N2371</f>
        <v>0</v>
      </c>
      <c r="N2237" s="4">
        <f>'Листы на печать'!P2371</f>
        <v>0</v>
      </c>
    </row>
    <row r="2238" spans="1:14">
      <c r="A2238" s="4">
        <f>'Листы на печать'!B2372</f>
        <v>0</v>
      </c>
      <c r="B2238" s="4">
        <f>'Листы на печать'!Y2372</f>
        <v>0</v>
      </c>
      <c r="C2238" s="4">
        <f>'Листы на печать'!AA2372</f>
        <v>0</v>
      </c>
      <c r="D2238" s="5" t="str">
        <f t="shared" si="141"/>
        <v>00</v>
      </c>
      <c r="E2238" s="4">
        <f>'Листы на печать'!AC2372</f>
        <v>0</v>
      </c>
      <c r="F2238" s="4">
        <f>'Листы на печать'!AE2372</f>
        <v>0</v>
      </c>
      <c r="G2238" s="5">
        <f t="shared" si="139"/>
        <v>0</v>
      </c>
      <c r="H2238" s="4">
        <f>'Листы на печать'!J2372</f>
        <v>0</v>
      </c>
      <c r="I2238" s="4">
        <f>'Листы на печать'!L2372</f>
        <v>0</v>
      </c>
      <c r="J2238" s="5">
        <f t="shared" si="140"/>
        <v>0</v>
      </c>
      <c r="K2238" s="4">
        <f>'Листы на печать'!M2372</f>
        <v>0</v>
      </c>
      <c r="L2238" s="4" t="str">
        <f t="shared" si="142"/>
        <v>00</v>
      </c>
      <c r="M2238" s="4">
        <f>'Листы на печать'!N2372</f>
        <v>0</v>
      </c>
      <c r="N2238" s="4">
        <f>'Листы на печать'!P2372</f>
        <v>0</v>
      </c>
    </row>
    <row r="2239" spans="1:14">
      <c r="A2239" s="4">
        <f>'Листы на печать'!B2373</f>
        <v>0</v>
      </c>
      <c r="B2239" s="4">
        <f>'Листы на печать'!Y2373</f>
        <v>0</v>
      </c>
      <c r="C2239" s="4">
        <f>'Листы на печать'!AA2373</f>
        <v>0</v>
      </c>
      <c r="D2239" s="5" t="str">
        <f t="shared" si="141"/>
        <v>00</v>
      </c>
      <c r="E2239" s="4">
        <f>'Листы на печать'!AC2373</f>
        <v>0</v>
      </c>
      <c r="F2239" s="4">
        <f>'Листы на печать'!AE2373</f>
        <v>0</v>
      </c>
      <c r="G2239" s="5">
        <f t="shared" si="139"/>
        <v>0</v>
      </c>
      <c r="H2239" s="4">
        <f>'Листы на печать'!J2373</f>
        <v>0</v>
      </c>
      <c r="I2239" s="4">
        <f>'Листы на печать'!L2373</f>
        <v>0</v>
      </c>
      <c r="J2239" s="5">
        <f t="shared" si="140"/>
        <v>0</v>
      </c>
      <c r="K2239" s="4">
        <f>'Листы на печать'!M2373</f>
        <v>0</v>
      </c>
      <c r="L2239" s="4" t="str">
        <f t="shared" si="142"/>
        <v>00</v>
      </c>
      <c r="M2239" s="4">
        <f>'Листы на печать'!N2373</f>
        <v>0</v>
      </c>
      <c r="N2239" s="4">
        <f>'Листы на печать'!P2373</f>
        <v>0</v>
      </c>
    </row>
    <row r="2240" spans="1:14">
      <c r="A2240" s="4">
        <f>'Листы на печать'!B2374</f>
        <v>0</v>
      </c>
      <c r="B2240" s="4">
        <f>'Листы на печать'!Y2374</f>
        <v>0</v>
      </c>
      <c r="C2240" s="4">
        <f>'Листы на печать'!AA2374</f>
        <v>0</v>
      </c>
      <c r="D2240" s="5" t="str">
        <f t="shared" si="141"/>
        <v>00</v>
      </c>
      <c r="E2240" s="4">
        <f>'Листы на печать'!AC2374</f>
        <v>0</v>
      </c>
      <c r="F2240" s="4">
        <f>'Листы на печать'!AE2374</f>
        <v>0</v>
      </c>
      <c r="G2240" s="5">
        <f t="shared" si="139"/>
        <v>0</v>
      </c>
      <c r="H2240" s="4">
        <f>'Листы на печать'!J2374</f>
        <v>0</v>
      </c>
      <c r="I2240" s="4">
        <f>'Листы на печать'!L2374</f>
        <v>0</v>
      </c>
      <c r="J2240" s="5">
        <f t="shared" si="140"/>
        <v>0</v>
      </c>
      <c r="K2240" s="4">
        <f>'Листы на печать'!M2374</f>
        <v>0</v>
      </c>
      <c r="L2240" s="4" t="str">
        <f t="shared" si="142"/>
        <v>00</v>
      </c>
      <c r="M2240" s="4">
        <f>'Листы на печать'!N2374</f>
        <v>0</v>
      </c>
      <c r="N2240" s="4">
        <f>'Листы на печать'!P2374</f>
        <v>0</v>
      </c>
    </row>
    <row r="2241" spans="1:14">
      <c r="A2241" s="4">
        <f>'Листы на печать'!B2375</f>
        <v>0</v>
      </c>
      <c r="B2241" s="4">
        <f>'Листы на печать'!Y2375</f>
        <v>0</v>
      </c>
      <c r="C2241" s="4">
        <f>'Листы на печать'!AA2375</f>
        <v>0</v>
      </c>
      <c r="D2241" s="5" t="str">
        <f t="shared" si="141"/>
        <v>00</v>
      </c>
      <c r="E2241" s="4">
        <f>'Листы на печать'!AC2375</f>
        <v>0</v>
      </c>
      <c r="F2241" s="4">
        <f>'Листы на печать'!AE2375</f>
        <v>0</v>
      </c>
      <c r="G2241" s="5">
        <f t="shared" si="139"/>
        <v>0</v>
      </c>
      <c r="H2241" s="4">
        <f>'Листы на печать'!J2375</f>
        <v>0</v>
      </c>
      <c r="I2241" s="4">
        <f>'Листы на печать'!L2375</f>
        <v>0</v>
      </c>
      <c r="J2241" s="5">
        <f t="shared" si="140"/>
        <v>0</v>
      </c>
      <c r="K2241" s="4">
        <f>'Листы на печать'!M2375</f>
        <v>0</v>
      </c>
      <c r="L2241" s="4" t="str">
        <f t="shared" si="142"/>
        <v>00</v>
      </c>
      <c r="M2241" s="4">
        <f>'Листы на печать'!N2375</f>
        <v>0</v>
      </c>
      <c r="N2241" s="4">
        <f>'Листы на печать'!P2375</f>
        <v>0</v>
      </c>
    </row>
    <row r="2242" spans="1:14">
      <c r="A2242" s="4">
        <f>'Листы на печать'!B2376</f>
        <v>0</v>
      </c>
      <c r="B2242" s="4">
        <f>'Листы на печать'!Y2376</f>
        <v>0</v>
      </c>
      <c r="C2242" s="4">
        <f>'Листы на печать'!AA2376</f>
        <v>0</v>
      </c>
      <c r="D2242" s="5" t="str">
        <f t="shared" si="141"/>
        <v>00</v>
      </c>
      <c r="E2242" s="4">
        <f>'Листы на печать'!AC2376</f>
        <v>0</v>
      </c>
      <c r="F2242" s="4">
        <f>'Листы на печать'!AE2376</f>
        <v>0</v>
      </c>
      <c r="G2242" s="5">
        <f t="shared" si="139"/>
        <v>0</v>
      </c>
      <c r="H2242" s="4">
        <f>'Листы на печать'!J2376</f>
        <v>0</v>
      </c>
      <c r="I2242" s="4">
        <f>'Листы на печать'!L2376</f>
        <v>0</v>
      </c>
      <c r="J2242" s="5">
        <f t="shared" si="140"/>
        <v>0</v>
      </c>
      <c r="K2242" s="4">
        <f>'Листы на печать'!M2376</f>
        <v>0</v>
      </c>
      <c r="L2242" s="4" t="str">
        <f t="shared" si="142"/>
        <v>00</v>
      </c>
      <c r="M2242" s="4">
        <f>'Листы на печать'!N2376</f>
        <v>0</v>
      </c>
      <c r="N2242" s="4">
        <f>'Листы на печать'!P2376</f>
        <v>0</v>
      </c>
    </row>
    <row r="2243" spans="1:14">
      <c r="A2243" s="4">
        <f>'Листы на печать'!B2377</f>
        <v>0</v>
      </c>
      <c r="B2243" s="4">
        <f>'Листы на печать'!Y2377</f>
        <v>0</v>
      </c>
      <c r="C2243" s="4">
        <f>'Листы на печать'!AA2377</f>
        <v>0</v>
      </c>
      <c r="D2243" s="5" t="str">
        <f t="shared" si="141"/>
        <v>00</v>
      </c>
      <c r="E2243" s="4">
        <f>'Листы на печать'!AC2377</f>
        <v>0</v>
      </c>
      <c r="F2243" s="4">
        <f>'Листы на печать'!AE2377</f>
        <v>0</v>
      </c>
      <c r="G2243" s="5">
        <f t="shared" ref="G2243:G2306" si="143">A2243</f>
        <v>0</v>
      </c>
      <c r="H2243" s="4">
        <f>'Листы на печать'!J2377</f>
        <v>0</v>
      </c>
      <c r="I2243" s="4">
        <f>'Листы на печать'!L2377</f>
        <v>0</v>
      </c>
      <c r="J2243" s="5">
        <f t="shared" ref="J2243:J2306" si="144">A2243</f>
        <v>0</v>
      </c>
      <c r="K2243" s="4">
        <f>'Листы на печать'!M2377</f>
        <v>0</v>
      </c>
      <c r="L2243" s="4" t="str">
        <f t="shared" si="142"/>
        <v>00</v>
      </c>
      <c r="M2243" s="4">
        <f>'Листы на печать'!N2377</f>
        <v>0</v>
      </c>
      <c r="N2243" s="4">
        <f>'Листы на печать'!P2377</f>
        <v>0</v>
      </c>
    </row>
    <row r="2244" spans="1:14">
      <c r="A2244" s="4">
        <f>'Листы на печать'!B2378</f>
        <v>0</v>
      </c>
      <c r="B2244" s="4">
        <f>'Листы на печать'!Y2378</f>
        <v>0</v>
      </c>
      <c r="C2244" s="4">
        <f>'Листы на печать'!AA2378</f>
        <v>0</v>
      </c>
      <c r="D2244" s="5" t="str">
        <f t="shared" si="141"/>
        <v>00</v>
      </c>
      <c r="E2244" s="4">
        <f>'Листы на печать'!AC2378</f>
        <v>0</v>
      </c>
      <c r="F2244" s="4">
        <f>'Листы на печать'!AE2378</f>
        <v>0</v>
      </c>
      <c r="G2244" s="5">
        <f t="shared" si="143"/>
        <v>0</v>
      </c>
      <c r="H2244" s="4">
        <f>'Листы на печать'!J2378</f>
        <v>0</v>
      </c>
      <c r="I2244" s="4">
        <f>'Листы на печать'!L2378</f>
        <v>0</v>
      </c>
      <c r="J2244" s="5">
        <f t="shared" si="144"/>
        <v>0</v>
      </c>
      <c r="K2244" s="4">
        <f>'Листы на печать'!M2378</f>
        <v>0</v>
      </c>
      <c r="L2244" s="4" t="str">
        <f t="shared" si="142"/>
        <v>00</v>
      </c>
      <c r="M2244" s="4">
        <f>'Листы на печать'!N2378</f>
        <v>0</v>
      </c>
      <c r="N2244" s="4">
        <f>'Листы на печать'!P2378</f>
        <v>0</v>
      </c>
    </row>
    <row r="2245" spans="1:14">
      <c r="A2245" s="4">
        <f>'Листы на печать'!B2379</f>
        <v>0</v>
      </c>
      <c r="B2245" s="4">
        <f>'Листы на печать'!Y2379</f>
        <v>0</v>
      </c>
      <c r="C2245" s="4">
        <f>'Листы на печать'!AA2379</f>
        <v>0</v>
      </c>
      <c r="D2245" s="5" t="str">
        <f t="shared" si="141"/>
        <v>00</v>
      </c>
      <c r="E2245" s="4">
        <f>'Листы на печать'!AC2379</f>
        <v>0</v>
      </c>
      <c r="F2245" s="4">
        <f>'Листы на печать'!AE2379</f>
        <v>0</v>
      </c>
      <c r="G2245" s="5">
        <f t="shared" si="143"/>
        <v>0</v>
      </c>
      <c r="H2245" s="4">
        <f>'Листы на печать'!J2379</f>
        <v>0</v>
      </c>
      <c r="I2245" s="4">
        <f>'Листы на печать'!L2379</f>
        <v>0</v>
      </c>
      <c r="J2245" s="5">
        <f t="shared" si="144"/>
        <v>0</v>
      </c>
      <c r="K2245" s="4">
        <f>'Листы на печать'!M2379</f>
        <v>0</v>
      </c>
      <c r="L2245" s="4" t="str">
        <f t="shared" si="142"/>
        <v>00</v>
      </c>
      <c r="M2245" s="4">
        <f>'Листы на печать'!N2379</f>
        <v>0</v>
      </c>
      <c r="N2245" s="4">
        <f>'Листы на печать'!P2379</f>
        <v>0</v>
      </c>
    </row>
    <row r="2246" spans="1:14">
      <c r="A2246" s="4">
        <f>'Листы на печать'!B2380</f>
        <v>0</v>
      </c>
      <c r="B2246" s="4">
        <f>'Листы на печать'!Y2380</f>
        <v>0</v>
      </c>
      <c r="C2246" s="4">
        <f>'Листы на печать'!AA2380</f>
        <v>0</v>
      </c>
      <c r="D2246" s="5" t="str">
        <f t="shared" si="141"/>
        <v>00</v>
      </c>
      <c r="E2246" s="4">
        <f>'Листы на печать'!AC2380</f>
        <v>0</v>
      </c>
      <c r="F2246" s="4">
        <f>'Листы на печать'!AE2380</f>
        <v>0</v>
      </c>
      <c r="G2246" s="5">
        <f t="shared" si="143"/>
        <v>0</v>
      </c>
      <c r="H2246" s="4">
        <f>'Листы на печать'!J2380</f>
        <v>0</v>
      </c>
      <c r="I2246" s="4">
        <f>'Листы на печать'!L2380</f>
        <v>0</v>
      </c>
      <c r="J2246" s="5">
        <f t="shared" si="144"/>
        <v>0</v>
      </c>
      <c r="K2246" s="4">
        <f>'Листы на печать'!M2380</f>
        <v>0</v>
      </c>
      <c r="L2246" s="4" t="str">
        <f t="shared" si="142"/>
        <v>00</v>
      </c>
      <c r="M2246" s="4">
        <f>'Листы на печать'!N2380</f>
        <v>0</v>
      </c>
      <c r="N2246" s="4">
        <f>'Листы на печать'!P2380</f>
        <v>0</v>
      </c>
    </row>
    <row r="2247" spans="1:14">
      <c r="A2247" s="4">
        <f>'Листы на печать'!B2381</f>
        <v>0</v>
      </c>
      <c r="B2247" s="4">
        <f>'Листы на печать'!Y2381</f>
        <v>0</v>
      </c>
      <c r="C2247" s="4">
        <f>'Листы на печать'!AA2381</f>
        <v>0</v>
      </c>
      <c r="D2247" s="5" t="str">
        <f t="shared" si="141"/>
        <v>00</v>
      </c>
      <c r="E2247" s="4">
        <f>'Листы на печать'!AC2381</f>
        <v>0</v>
      </c>
      <c r="F2247" s="4">
        <f>'Листы на печать'!AE2381</f>
        <v>0</v>
      </c>
      <c r="G2247" s="5">
        <f t="shared" si="143"/>
        <v>0</v>
      </c>
      <c r="H2247" s="4">
        <f>'Листы на печать'!J2381</f>
        <v>0</v>
      </c>
      <c r="I2247" s="4">
        <f>'Листы на печать'!L2381</f>
        <v>0</v>
      </c>
      <c r="J2247" s="5">
        <f t="shared" si="144"/>
        <v>0</v>
      </c>
      <c r="K2247" s="4">
        <f>'Листы на печать'!M2381</f>
        <v>0</v>
      </c>
      <c r="L2247" s="4" t="str">
        <f t="shared" si="142"/>
        <v>00</v>
      </c>
      <c r="M2247" s="4">
        <f>'Листы на печать'!N2381</f>
        <v>0</v>
      </c>
      <c r="N2247" s="4">
        <f>'Листы на печать'!P2381</f>
        <v>0</v>
      </c>
    </row>
    <row r="2248" spans="1:14">
      <c r="A2248" s="4">
        <f>'Листы на печать'!B2382</f>
        <v>0</v>
      </c>
      <c r="B2248" s="4">
        <f>'Листы на печать'!Y2382</f>
        <v>0</v>
      </c>
      <c r="C2248" s="4">
        <f>'Листы на печать'!AA2382</f>
        <v>0</v>
      </c>
      <c r="D2248" s="5" t="str">
        <f t="shared" si="141"/>
        <v>00</v>
      </c>
      <c r="E2248" s="4">
        <f>'Листы на печать'!AC2382</f>
        <v>0</v>
      </c>
      <c r="F2248" s="4">
        <f>'Листы на печать'!AE2382</f>
        <v>0</v>
      </c>
      <c r="G2248" s="5">
        <f t="shared" si="143"/>
        <v>0</v>
      </c>
      <c r="H2248" s="4">
        <f>'Листы на печать'!J2382</f>
        <v>0</v>
      </c>
      <c r="I2248" s="4">
        <f>'Листы на печать'!L2382</f>
        <v>0</v>
      </c>
      <c r="J2248" s="5">
        <f t="shared" si="144"/>
        <v>0</v>
      </c>
      <c r="K2248" s="4">
        <f>'Листы на печать'!M2382</f>
        <v>0</v>
      </c>
      <c r="L2248" s="4" t="str">
        <f t="shared" si="142"/>
        <v>00</v>
      </c>
      <c r="M2248" s="4">
        <f>'Листы на печать'!N2382</f>
        <v>0</v>
      </c>
      <c r="N2248" s="4">
        <f>'Листы на печать'!P2382</f>
        <v>0</v>
      </c>
    </row>
    <row r="2249" spans="1:14">
      <c r="A2249" s="4">
        <f>'Листы на печать'!B2383</f>
        <v>0</v>
      </c>
      <c r="B2249" s="4">
        <f>'Листы на печать'!Y2383</f>
        <v>0</v>
      </c>
      <c r="C2249" s="4">
        <f>'Листы на печать'!AA2383</f>
        <v>0</v>
      </c>
      <c r="D2249" s="5" t="str">
        <f t="shared" si="141"/>
        <v>00</v>
      </c>
      <c r="E2249" s="4">
        <f>'Листы на печать'!AC2383</f>
        <v>0</v>
      </c>
      <c r="F2249" s="4">
        <f>'Листы на печать'!AE2383</f>
        <v>0</v>
      </c>
      <c r="G2249" s="5">
        <f t="shared" si="143"/>
        <v>0</v>
      </c>
      <c r="H2249" s="4">
        <f>'Листы на печать'!J2383</f>
        <v>0</v>
      </c>
      <c r="I2249" s="4">
        <f>'Листы на печать'!L2383</f>
        <v>0</v>
      </c>
      <c r="J2249" s="5">
        <f t="shared" si="144"/>
        <v>0</v>
      </c>
      <c r="K2249" s="4">
        <f>'Листы на печать'!M2383</f>
        <v>0</v>
      </c>
      <c r="L2249" s="4" t="str">
        <f t="shared" si="142"/>
        <v>00</v>
      </c>
      <c r="M2249" s="4">
        <f>'Листы на печать'!N2383</f>
        <v>0</v>
      </c>
      <c r="N2249" s="4">
        <f>'Листы на печать'!P2383</f>
        <v>0</v>
      </c>
    </row>
    <row r="2250" spans="1:14">
      <c r="A2250" s="4">
        <f>'Листы на печать'!B2384</f>
        <v>0</v>
      </c>
      <c r="B2250" s="4">
        <f>'Листы на печать'!Y2384</f>
        <v>0</v>
      </c>
      <c r="C2250" s="4">
        <f>'Листы на печать'!AA2384</f>
        <v>0</v>
      </c>
      <c r="D2250" s="5" t="str">
        <f t="shared" si="141"/>
        <v>00</v>
      </c>
      <c r="E2250" s="4">
        <f>'Листы на печать'!AC2384</f>
        <v>0</v>
      </c>
      <c r="F2250" s="4">
        <f>'Листы на печать'!AE2384</f>
        <v>0</v>
      </c>
      <c r="G2250" s="5">
        <f t="shared" si="143"/>
        <v>0</v>
      </c>
      <c r="H2250" s="4">
        <f>'Листы на печать'!J2384</f>
        <v>0</v>
      </c>
      <c r="I2250" s="4">
        <f>'Листы на печать'!L2384</f>
        <v>0</v>
      </c>
      <c r="J2250" s="5">
        <f t="shared" si="144"/>
        <v>0</v>
      </c>
      <c r="K2250" s="4">
        <f>'Листы на печать'!M2384</f>
        <v>0</v>
      </c>
      <c r="L2250" s="4" t="str">
        <f t="shared" si="142"/>
        <v>00</v>
      </c>
      <c r="M2250" s="4">
        <f>'Листы на печать'!N2384</f>
        <v>0</v>
      </c>
      <c r="N2250" s="4">
        <f>'Листы на печать'!P2384</f>
        <v>0</v>
      </c>
    </row>
    <row r="2251" spans="1:14">
      <c r="A2251" s="4">
        <f>'Листы на печать'!B2385</f>
        <v>0</v>
      </c>
      <c r="B2251" s="4">
        <f>'Листы на печать'!Y2385</f>
        <v>0</v>
      </c>
      <c r="C2251" s="4">
        <f>'Листы на печать'!AA2385</f>
        <v>0</v>
      </c>
      <c r="D2251" s="5" t="str">
        <f t="shared" si="141"/>
        <v>00</v>
      </c>
      <c r="E2251" s="4">
        <f>'Листы на печать'!AC2385</f>
        <v>0</v>
      </c>
      <c r="F2251" s="4">
        <f>'Листы на печать'!AE2385</f>
        <v>0</v>
      </c>
      <c r="G2251" s="5">
        <f t="shared" si="143"/>
        <v>0</v>
      </c>
      <c r="H2251" s="4">
        <f>'Листы на печать'!J2385</f>
        <v>0</v>
      </c>
      <c r="I2251" s="4">
        <f>'Листы на печать'!L2385</f>
        <v>0</v>
      </c>
      <c r="J2251" s="5">
        <f t="shared" si="144"/>
        <v>0</v>
      </c>
      <c r="K2251" s="4">
        <f>'Листы на печать'!M2385</f>
        <v>0</v>
      </c>
      <c r="L2251" s="4" t="str">
        <f t="shared" si="142"/>
        <v>00</v>
      </c>
      <c r="M2251" s="4">
        <f>'Листы на печать'!N2385</f>
        <v>0</v>
      </c>
      <c r="N2251" s="4">
        <f>'Листы на печать'!P2385</f>
        <v>0</v>
      </c>
    </row>
    <row r="2252" spans="1:14">
      <c r="A2252" s="4">
        <f>'Листы на печать'!B2386</f>
        <v>0</v>
      </c>
      <c r="B2252" s="4">
        <f>'Листы на печать'!Y2386</f>
        <v>0</v>
      </c>
      <c r="C2252" s="4">
        <f>'Листы на печать'!AA2386</f>
        <v>0</v>
      </c>
      <c r="D2252" s="5" t="str">
        <f t="shared" si="141"/>
        <v>00</v>
      </c>
      <c r="E2252" s="4">
        <f>'Листы на печать'!AC2386</f>
        <v>0</v>
      </c>
      <c r="F2252" s="4">
        <f>'Листы на печать'!AE2386</f>
        <v>0</v>
      </c>
      <c r="G2252" s="5">
        <f t="shared" si="143"/>
        <v>0</v>
      </c>
      <c r="H2252" s="4">
        <f>'Листы на печать'!J2386</f>
        <v>0</v>
      </c>
      <c r="I2252" s="4">
        <f>'Листы на печать'!L2386</f>
        <v>0</v>
      </c>
      <c r="J2252" s="5">
        <f t="shared" si="144"/>
        <v>0</v>
      </c>
      <c r="K2252" s="4">
        <f>'Листы на печать'!M2386</f>
        <v>0</v>
      </c>
      <c r="L2252" s="4" t="str">
        <f t="shared" si="142"/>
        <v>00</v>
      </c>
      <c r="M2252" s="4">
        <f>'Листы на печать'!N2386</f>
        <v>0</v>
      </c>
      <c r="N2252" s="4">
        <f>'Листы на печать'!P2386</f>
        <v>0</v>
      </c>
    </row>
    <row r="2253" spans="1:14">
      <c r="A2253" s="4">
        <f>'Листы на печать'!B2387</f>
        <v>0</v>
      </c>
      <c r="B2253" s="4">
        <f>'Листы на печать'!Y2387</f>
        <v>0</v>
      </c>
      <c r="C2253" s="4">
        <f>'Листы на печать'!AA2387</f>
        <v>0</v>
      </c>
      <c r="D2253" s="5" t="str">
        <f t="shared" si="141"/>
        <v>00</v>
      </c>
      <c r="E2253" s="4">
        <f>'Листы на печать'!AC2387</f>
        <v>0</v>
      </c>
      <c r="F2253" s="4">
        <f>'Листы на печать'!AE2387</f>
        <v>0</v>
      </c>
      <c r="G2253" s="5">
        <f t="shared" si="143"/>
        <v>0</v>
      </c>
      <c r="H2253" s="4">
        <f>'Листы на печать'!J2387</f>
        <v>0</v>
      </c>
      <c r="I2253" s="4">
        <f>'Листы на печать'!L2387</f>
        <v>0</v>
      </c>
      <c r="J2253" s="5">
        <f t="shared" si="144"/>
        <v>0</v>
      </c>
      <c r="K2253" s="4">
        <f>'Листы на печать'!M2387</f>
        <v>0</v>
      </c>
      <c r="L2253" s="4" t="str">
        <f t="shared" si="142"/>
        <v>00</v>
      </c>
      <c r="M2253" s="4">
        <f>'Листы на печать'!N2387</f>
        <v>0</v>
      </c>
      <c r="N2253" s="4">
        <f>'Листы на печать'!P2387</f>
        <v>0</v>
      </c>
    </row>
    <row r="2254" spans="1:14">
      <c r="A2254" s="4">
        <f>'Листы на печать'!B2388</f>
        <v>0</v>
      </c>
      <c r="B2254" s="4">
        <f>'Листы на печать'!Y2388</f>
        <v>0</v>
      </c>
      <c r="C2254" s="4">
        <f>'Листы на печать'!AA2388</f>
        <v>0</v>
      </c>
      <c r="D2254" s="5" t="str">
        <f t="shared" si="141"/>
        <v>00</v>
      </c>
      <c r="E2254" s="4">
        <f>'Листы на печать'!AC2388</f>
        <v>0</v>
      </c>
      <c r="F2254" s="4">
        <f>'Листы на печать'!AE2388</f>
        <v>0</v>
      </c>
      <c r="G2254" s="5">
        <f t="shared" si="143"/>
        <v>0</v>
      </c>
      <c r="H2254" s="4">
        <f>'Листы на печать'!J2388</f>
        <v>0</v>
      </c>
      <c r="I2254" s="4">
        <f>'Листы на печать'!L2388</f>
        <v>0</v>
      </c>
      <c r="J2254" s="5">
        <f t="shared" si="144"/>
        <v>0</v>
      </c>
      <c r="K2254" s="4">
        <f>'Листы на печать'!M2388</f>
        <v>0</v>
      </c>
      <c r="L2254" s="4" t="str">
        <f t="shared" si="142"/>
        <v>00</v>
      </c>
      <c r="M2254" s="4">
        <f>'Листы на печать'!N2388</f>
        <v>0</v>
      </c>
      <c r="N2254" s="4">
        <f>'Листы на печать'!P2388</f>
        <v>0</v>
      </c>
    </row>
    <row r="2255" spans="1:14">
      <c r="A2255" s="4">
        <f>'Листы на печать'!B2389</f>
        <v>0</v>
      </c>
      <c r="B2255" s="4">
        <f>'Листы на печать'!Y2389</f>
        <v>0</v>
      </c>
      <c r="C2255" s="4">
        <f>'Листы на печать'!AA2389</f>
        <v>0</v>
      </c>
      <c r="D2255" s="5" t="str">
        <f t="shared" si="141"/>
        <v>00</v>
      </c>
      <c r="E2255" s="4">
        <f>'Листы на печать'!AC2389</f>
        <v>0</v>
      </c>
      <c r="F2255" s="4">
        <f>'Листы на печать'!AE2389</f>
        <v>0</v>
      </c>
      <c r="G2255" s="5">
        <f t="shared" si="143"/>
        <v>0</v>
      </c>
      <c r="H2255" s="4">
        <f>'Листы на печать'!J2389</f>
        <v>0</v>
      </c>
      <c r="I2255" s="4">
        <f>'Листы на печать'!L2389</f>
        <v>0</v>
      </c>
      <c r="J2255" s="5">
        <f t="shared" si="144"/>
        <v>0</v>
      </c>
      <c r="K2255" s="4">
        <f>'Листы на печать'!M2389</f>
        <v>0</v>
      </c>
      <c r="L2255" s="4" t="str">
        <f t="shared" si="142"/>
        <v>00</v>
      </c>
      <c r="M2255" s="4">
        <f>'Листы на печать'!N2389</f>
        <v>0</v>
      </c>
      <c r="N2255" s="4">
        <f>'Листы на печать'!P2389</f>
        <v>0</v>
      </c>
    </row>
    <row r="2256" spans="1:14">
      <c r="A2256" s="4">
        <f>'Листы на печать'!B2390</f>
        <v>0</v>
      </c>
      <c r="B2256" s="4">
        <f>'Листы на печать'!Y2390</f>
        <v>0</v>
      </c>
      <c r="C2256" s="4">
        <f>'Листы на печать'!AA2390</f>
        <v>0</v>
      </c>
      <c r="D2256" s="5" t="str">
        <f t="shared" si="141"/>
        <v>00</v>
      </c>
      <c r="E2256" s="4">
        <f>'Листы на печать'!AC2390</f>
        <v>0</v>
      </c>
      <c r="F2256" s="4">
        <f>'Листы на печать'!AE2390</f>
        <v>0</v>
      </c>
      <c r="G2256" s="5">
        <f t="shared" si="143"/>
        <v>0</v>
      </c>
      <c r="H2256" s="4">
        <f>'Листы на печать'!J2390</f>
        <v>0</v>
      </c>
      <c r="I2256" s="4">
        <f>'Листы на печать'!L2390</f>
        <v>0</v>
      </c>
      <c r="J2256" s="5">
        <f t="shared" si="144"/>
        <v>0</v>
      </c>
      <c r="K2256" s="4">
        <f>'Листы на печать'!M2390</f>
        <v>0</v>
      </c>
      <c r="L2256" s="4" t="str">
        <f t="shared" si="142"/>
        <v>00</v>
      </c>
      <c r="M2256" s="4">
        <f>'Листы на печать'!N2390</f>
        <v>0</v>
      </c>
      <c r="N2256" s="4">
        <f>'Листы на печать'!P2390</f>
        <v>0</v>
      </c>
    </row>
    <row r="2257" spans="1:14">
      <c r="A2257" s="4">
        <f>'Листы на печать'!B2391</f>
        <v>0</v>
      </c>
      <c r="B2257" s="4">
        <f>'Листы на печать'!Y2391</f>
        <v>0</v>
      </c>
      <c r="C2257" s="4">
        <f>'Листы на печать'!AA2391</f>
        <v>0</v>
      </c>
      <c r="D2257" s="5" t="str">
        <f t="shared" si="141"/>
        <v>00</v>
      </c>
      <c r="E2257" s="4">
        <f>'Листы на печать'!AC2391</f>
        <v>0</v>
      </c>
      <c r="F2257" s="4">
        <f>'Листы на печать'!AE2391</f>
        <v>0</v>
      </c>
      <c r="G2257" s="5">
        <f t="shared" si="143"/>
        <v>0</v>
      </c>
      <c r="H2257" s="4">
        <f>'Листы на печать'!J2391</f>
        <v>0</v>
      </c>
      <c r="I2257" s="4">
        <f>'Листы на печать'!L2391</f>
        <v>0</v>
      </c>
      <c r="J2257" s="5">
        <f t="shared" si="144"/>
        <v>0</v>
      </c>
      <c r="K2257" s="4">
        <f>'Листы на печать'!M2391</f>
        <v>0</v>
      </c>
      <c r="L2257" s="4" t="str">
        <f t="shared" si="142"/>
        <v>00</v>
      </c>
      <c r="M2257" s="4">
        <f>'Листы на печать'!N2391</f>
        <v>0</v>
      </c>
      <c r="N2257" s="4">
        <f>'Листы на печать'!P2391</f>
        <v>0</v>
      </c>
    </row>
    <row r="2258" spans="1:14">
      <c r="A2258" s="4">
        <f>'Листы на печать'!B2392</f>
        <v>0</v>
      </c>
      <c r="B2258" s="4">
        <f>'Листы на печать'!Y2392</f>
        <v>0</v>
      </c>
      <c r="C2258" s="4">
        <f>'Листы на печать'!AA2392</f>
        <v>0</v>
      </c>
      <c r="D2258" s="5" t="str">
        <f t="shared" si="141"/>
        <v>00</v>
      </c>
      <c r="E2258" s="4">
        <f>'Листы на печать'!AC2392</f>
        <v>0</v>
      </c>
      <c r="F2258" s="4">
        <f>'Листы на печать'!AE2392</f>
        <v>0</v>
      </c>
      <c r="G2258" s="5">
        <f t="shared" si="143"/>
        <v>0</v>
      </c>
      <c r="H2258" s="4">
        <f>'Листы на печать'!J2392</f>
        <v>0</v>
      </c>
      <c r="I2258" s="4">
        <f>'Листы на печать'!L2392</f>
        <v>0</v>
      </c>
      <c r="J2258" s="5">
        <f t="shared" si="144"/>
        <v>0</v>
      </c>
      <c r="K2258" s="4">
        <f>'Листы на печать'!M2392</f>
        <v>0</v>
      </c>
      <c r="L2258" s="4" t="str">
        <f t="shared" si="142"/>
        <v>00</v>
      </c>
      <c r="M2258" s="4">
        <f>'Листы на печать'!N2392</f>
        <v>0</v>
      </c>
      <c r="N2258" s="4">
        <f>'Листы на печать'!P2392</f>
        <v>0</v>
      </c>
    </row>
    <row r="2259" spans="1:14">
      <c r="A2259" s="4">
        <f>'Листы на печать'!B2393</f>
        <v>0</v>
      </c>
      <c r="B2259" s="4">
        <f>'Листы на печать'!Y2393</f>
        <v>0</v>
      </c>
      <c r="C2259" s="4">
        <f>'Листы на печать'!AA2393</f>
        <v>0</v>
      </c>
      <c r="D2259" s="5" t="str">
        <f t="shared" si="141"/>
        <v>00</v>
      </c>
      <c r="E2259" s="4">
        <f>'Листы на печать'!AC2393</f>
        <v>0</v>
      </c>
      <c r="F2259" s="4">
        <f>'Листы на печать'!AE2393</f>
        <v>0</v>
      </c>
      <c r="G2259" s="5">
        <f t="shared" si="143"/>
        <v>0</v>
      </c>
      <c r="H2259" s="4">
        <f>'Листы на печать'!J2393</f>
        <v>0</v>
      </c>
      <c r="I2259" s="4">
        <f>'Листы на печать'!L2393</f>
        <v>0</v>
      </c>
      <c r="J2259" s="5">
        <f t="shared" si="144"/>
        <v>0</v>
      </c>
      <c r="K2259" s="4">
        <f>'Листы на печать'!M2393</f>
        <v>0</v>
      </c>
      <c r="L2259" s="4" t="str">
        <f t="shared" si="142"/>
        <v>00</v>
      </c>
      <c r="M2259" s="4">
        <f>'Листы на печать'!N2393</f>
        <v>0</v>
      </c>
      <c r="N2259" s="4">
        <f>'Листы на печать'!P2393</f>
        <v>0</v>
      </c>
    </row>
    <row r="2260" spans="1:14">
      <c r="A2260" s="4">
        <f>'Листы на печать'!B2394</f>
        <v>0</v>
      </c>
      <c r="B2260" s="4">
        <f>'Листы на печать'!Y2394</f>
        <v>0</v>
      </c>
      <c r="C2260" s="4">
        <f>'Листы на печать'!AA2394</f>
        <v>0</v>
      </c>
      <c r="D2260" s="5" t="str">
        <f t="shared" si="141"/>
        <v>00</v>
      </c>
      <c r="E2260" s="4">
        <f>'Листы на печать'!AC2394</f>
        <v>0</v>
      </c>
      <c r="F2260" s="4">
        <f>'Листы на печать'!AE2394</f>
        <v>0</v>
      </c>
      <c r="G2260" s="5">
        <f t="shared" si="143"/>
        <v>0</v>
      </c>
      <c r="H2260" s="4">
        <f>'Листы на печать'!J2394</f>
        <v>0</v>
      </c>
      <c r="I2260" s="4">
        <f>'Листы на печать'!L2394</f>
        <v>0</v>
      </c>
      <c r="J2260" s="5">
        <f t="shared" si="144"/>
        <v>0</v>
      </c>
      <c r="K2260" s="4">
        <f>'Листы на печать'!M2394</f>
        <v>0</v>
      </c>
      <c r="L2260" s="4" t="str">
        <f t="shared" si="142"/>
        <v>00</v>
      </c>
      <c r="M2260" s="4">
        <f>'Листы на печать'!N2394</f>
        <v>0</v>
      </c>
      <c r="N2260" s="4">
        <f>'Листы на печать'!P2394</f>
        <v>0</v>
      </c>
    </row>
    <row r="2261" spans="1:14">
      <c r="A2261" s="4">
        <f>'Листы на печать'!B2395</f>
        <v>0</v>
      </c>
      <c r="B2261" s="4">
        <f>'Листы на печать'!Y2395</f>
        <v>0</v>
      </c>
      <c r="C2261" s="4">
        <f>'Листы на печать'!AA2395</f>
        <v>0</v>
      </c>
      <c r="D2261" s="5" t="str">
        <f t="shared" si="141"/>
        <v>00</v>
      </c>
      <c r="E2261" s="4">
        <f>'Листы на печать'!AC2395</f>
        <v>0</v>
      </c>
      <c r="F2261" s="4">
        <f>'Листы на печать'!AE2395</f>
        <v>0</v>
      </c>
      <c r="G2261" s="5">
        <f t="shared" si="143"/>
        <v>0</v>
      </c>
      <c r="H2261" s="4">
        <f>'Листы на печать'!J2395</f>
        <v>0</v>
      </c>
      <c r="I2261" s="4">
        <f>'Листы на печать'!L2395</f>
        <v>0</v>
      </c>
      <c r="J2261" s="5">
        <f t="shared" si="144"/>
        <v>0</v>
      </c>
      <c r="K2261" s="4">
        <f>'Листы на печать'!M2395</f>
        <v>0</v>
      </c>
      <c r="L2261" s="4" t="str">
        <f t="shared" si="142"/>
        <v>00</v>
      </c>
      <c r="M2261" s="4">
        <f>'Листы на печать'!N2395</f>
        <v>0</v>
      </c>
      <c r="N2261" s="4">
        <f>'Листы на печать'!P2395</f>
        <v>0</v>
      </c>
    </row>
    <row r="2262" spans="1:14">
      <c r="A2262" s="4">
        <f>'Листы на печать'!B2396</f>
        <v>0</v>
      </c>
      <c r="B2262" s="4">
        <f>'Листы на печать'!Y2396</f>
        <v>0</v>
      </c>
      <c r="C2262" s="4">
        <f>'Листы на печать'!AA2396</f>
        <v>0</v>
      </c>
      <c r="D2262" s="5" t="str">
        <f t="shared" si="141"/>
        <v>00</v>
      </c>
      <c r="E2262" s="4">
        <f>'Листы на печать'!AC2396</f>
        <v>0</v>
      </c>
      <c r="F2262" s="4">
        <f>'Листы на печать'!AE2396</f>
        <v>0</v>
      </c>
      <c r="G2262" s="5">
        <f t="shared" si="143"/>
        <v>0</v>
      </c>
      <c r="H2262" s="4">
        <f>'Листы на печать'!J2396</f>
        <v>0</v>
      </c>
      <c r="I2262" s="4">
        <f>'Листы на печать'!L2396</f>
        <v>0</v>
      </c>
      <c r="J2262" s="5">
        <f t="shared" si="144"/>
        <v>0</v>
      </c>
      <c r="K2262" s="4">
        <f>'Листы на печать'!M2396</f>
        <v>0</v>
      </c>
      <c r="L2262" s="4" t="str">
        <f t="shared" si="142"/>
        <v>00</v>
      </c>
      <c r="M2262" s="4">
        <f>'Листы на печать'!N2396</f>
        <v>0</v>
      </c>
      <c r="N2262" s="4">
        <f>'Листы на печать'!P2396</f>
        <v>0</v>
      </c>
    </row>
    <row r="2263" spans="1:14">
      <c r="A2263" s="4">
        <f>'Листы на печать'!B2397</f>
        <v>0</v>
      </c>
      <c r="B2263" s="4">
        <f>'Листы на печать'!Y2397</f>
        <v>0</v>
      </c>
      <c r="C2263" s="4">
        <f>'Листы на печать'!AA2397</f>
        <v>0</v>
      </c>
      <c r="D2263" s="5" t="str">
        <f t="shared" si="141"/>
        <v>00</v>
      </c>
      <c r="E2263" s="4">
        <f>'Листы на печать'!AC2397</f>
        <v>0</v>
      </c>
      <c r="F2263" s="4">
        <f>'Листы на печать'!AE2397</f>
        <v>0</v>
      </c>
      <c r="G2263" s="5">
        <f t="shared" si="143"/>
        <v>0</v>
      </c>
      <c r="H2263" s="4">
        <f>'Листы на печать'!J2397</f>
        <v>0</v>
      </c>
      <c r="I2263" s="4">
        <f>'Листы на печать'!L2397</f>
        <v>0</v>
      </c>
      <c r="J2263" s="5">
        <f t="shared" si="144"/>
        <v>0</v>
      </c>
      <c r="K2263" s="4">
        <f>'Листы на печать'!M2397</f>
        <v>0</v>
      </c>
      <c r="L2263" s="4" t="str">
        <f t="shared" si="142"/>
        <v>00</v>
      </c>
      <c r="M2263" s="4">
        <f>'Листы на печать'!N2397</f>
        <v>0</v>
      </c>
      <c r="N2263" s="4">
        <f>'Листы на печать'!P2397</f>
        <v>0</v>
      </c>
    </row>
    <row r="2264" spans="1:14">
      <c r="A2264" s="4">
        <f>'Листы на печать'!B2398</f>
        <v>0</v>
      </c>
      <c r="B2264" s="4">
        <f>'Листы на печать'!Y2398</f>
        <v>0</v>
      </c>
      <c r="C2264" s="4">
        <f>'Листы на печать'!AA2398</f>
        <v>0</v>
      </c>
      <c r="D2264" s="5" t="str">
        <f t="shared" si="141"/>
        <v>00</v>
      </c>
      <c r="E2264" s="4">
        <f>'Листы на печать'!AC2398</f>
        <v>0</v>
      </c>
      <c r="F2264" s="4">
        <f>'Листы на печать'!AE2398</f>
        <v>0</v>
      </c>
      <c r="G2264" s="5">
        <f t="shared" si="143"/>
        <v>0</v>
      </c>
      <c r="H2264" s="4">
        <f>'Листы на печать'!J2398</f>
        <v>0</v>
      </c>
      <c r="I2264" s="4">
        <f>'Листы на печать'!L2398</f>
        <v>0</v>
      </c>
      <c r="J2264" s="5">
        <f t="shared" si="144"/>
        <v>0</v>
      </c>
      <c r="K2264" s="4">
        <f>'Листы на печать'!M2398</f>
        <v>0</v>
      </c>
      <c r="L2264" s="4" t="str">
        <f t="shared" si="142"/>
        <v>00</v>
      </c>
      <c r="M2264" s="4">
        <f>'Листы на печать'!N2398</f>
        <v>0</v>
      </c>
      <c r="N2264" s="4">
        <f>'Листы на печать'!P2398</f>
        <v>0</v>
      </c>
    </row>
    <row r="2265" spans="1:14">
      <c r="A2265" s="4">
        <f>'Листы на печать'!B2399</f>
        <v>0</v>
      </c>
      <c r="B2265" s="4">
        <f>'Листы на печать'!Y2399</f>
        <v>0</v>
      </c>
      <c r="C2265" s="4">
        <f>'Листы на печать'!AA2399</f>
        <v>0</v>
      </c>
      <c r="D2265" s="5" t="str">
        <f t="shared" si="141"/>
        <v>00</v>
      </c>
      <c r="E2265" s="4">
        <f>'Листы на печать'!AC2399</f>
        <v>0</v>
      </c>
      <c r="F2265" s="4">
        <f>'Листы на печать'!AE2399</f>
        <v>0</v>
      </c>
      <c r="G2265" s="5">
        <f t="shared" si="143"/>
        <v>0</v>
      </c>
      <c r="H2265" s="4">
        <f>'Листы на печать'!J2399</f>
        <v>0</v>
      </c>
      <c r="I2265" s="4">
        <f>'Листы на печать'!L2399</f>
        <v>0</v>
      </c>
      <c r="J2265" s="5">
        <f t="shared" si="144"/>
        <v>0</v>
      </c>
      <c r="K2265" s="4">
        <f>'Листы на печать'!M2399</f>
        <v>0</v>
      </c>
      <c r="L2265" s="4" t="str">
        <f t="shared" si="142"/>
        <v>00</v>
      </c>
      <c r="M2265" s="4">
        <f>'Листы на печать'!N2399</f>
        <v>0</v>
      </c>
      <c r="N2265" s="4">
        <f>'Листы на печать'!P2399</f>
        <v>0</v>
      </c>
    </row>
    <row r="2266" spans="1:14">
      <c r="A2266" s="4">
        <f>'Листы на печать'!B2400</f>
        <v>0</v>
      </c>
      <c r="B2266" s="4">
        <f>'Листы на печать'!Y2400</f>
        <v>0</v>
      </c>
      <c r="C2266" s="4">
        <f>'Листы на печать'!AA2400</f>
        <v>0</v>
      </c>
      <c r="D2266" s="5" t="str">
        <f t="shared" si="141"/>
        <v>00</v>
      </c>
      <c r="E2266" s="4">
        <f>'Листы на печать'!AC2400</f>
        <v>0</v>
      </c>
      <c r="F2266" s="4">
        <f>'Листы на печать'!AE2400</f>
        <v>0</v>
      </c>
      <c r="G2266" s="5">
        <f t="shared" si="143"/>
        <v>0</v>
      </c>
      <c r="H2266" s="4">
        <f>'Листы на печать'!J2400</f>
        <v>0</v>
      </c>
      <c r="I2266" s="4">
        <f>'Листы на печать'!L2400</f>
        <v>0</v>
      </c>
      <c r="J2266" s="5">
        <f t="shared" si="144"/>
        <v>0</v>
      </c>
      <c r="K2266" s="4">
        <f>'Листы на печать'!M2400</f>
        <v>0</v>
      </c>
      <c r="L2266" s="4" t="str">
        <f t="shared" si="142"/>
        <v>00</v>
      </c>
      <c r="M2266" s="4">
        <f>'Листы на печать'!N2400</f>
        <v>0</v>
      </c>
      <c r="N2266" s="4">
        <f>'Листы на печать'!P2400</f>
        <v>0</v>
      </c>
    </row>
    <row r="2267" spans="1:14">
      <c r="A2267" s="4">
        <f>'Листы на печать'!B2401</f>
        <v>0</v>
      </c>
      <c r="B2267" s="4">
        <f>'Листы на печать'!Y2401</f>
        <v>0</v>
      </c>
      <c r="C2267" s="4">
        <f>'Листы на печать'!AA2401</f>
        <v>0</v>
      </c>
      <c r="D2267" s="5" t="str">
        <f t="shared" si="141"/>
        <v>00</v>
      </c>
      <c r="E2267" s="4">
        <f>'Листы на печать'!AC2401</f>
        <v>0</v>
      </c>
      <c r="F2267" s="4">
        <f>'Листы на печать'!AE2401</f>
        <v>0</v>
      </c>
      <c r="G2267" s="5">
        <f t="shared" si="143"/>
        <v>0</v>
      </c>
      <c r="H2267" s="4">
        <f>'Листы на печать'!J2401</f>
        <v>0</v>
      </c>
      <c r="I2267" s="4">
        <f>'Листы на печать'!L2401</f>
        <v>0</v>
      </c>
      <c r="J2267" s="5">
        <f t="shared" si="144"/>
        <v>0</v>
      </c>
      <c r="K2267" s="4">
        <f>'Листы на печать'!M2401</f>
        <v>0</v>
      </c>
      <c r="L2267" s="4" t="str">
        <f t="shared" si="142"/>
        <v>00</v>
      </c>
      <c r="M2267" s="4">
        <f>'Листы на печать'!N2401</f>
        <v>0</v>
      </c>
      <c r="N2267" s="4">
        <f>'Листы на печать'!P2401</f>
        <v>0</v>
      </c>
    </row>
    <row r="2268" spans="1:14">
      <c r="A2268" s="4">
        <f>'Листы на печать'!B2402</f>
        <v>0</v>
      </c>
      <c r="B2268" s="4">
        <f>'Листы на печать'!Y2402</f>
        <v>0</v>
      </c>
      <c r="C2268" s="4">
        <f>'Листы на печать'!AA2402</f>
        <v>0</v>
      </c>
      <c r="D2268" s="5" t="str">
        <f t="shared" si="141"/>
        <v>00</v>
      </c>
      <c r="E2268" s="4">
        <f>'Листы на печать'!AC2402</f>
        <v>0</v>
      </c>
      <c r="F2268" s="4">
        <f>'Листы на печать'!AE2402</f>
        <v>0</v>
      </c>
      <c r="G2268" s="5">
        <f t="shared" si="143"/>
        <v>0</v>
      </c>
      <c r="H2268" s="4">
        <f>'Листы на печать'!J2402</f>
        <v>0</v>
      </c>
      <c r="I2268" s="4">
        <f>'Листы на печать'!L2402</f>
        <v>0</v>
      </c>
      <c r="J2268" s="5">
        <f t="shared" si="144"/>
        <v>0</v>
      </c>
      <c r="K2268" s="4">
        <f>'Листы на печать'!M2402</f>
        <v>0</v>
      </c>
      <c r="L2268" s="4" t="str">
        <f t="shared" si="142"/>
        <v>00</v>
      </c>
      <c r="M2268" s="4">
        <f>'Листы на печать'!N2402</f>
        <v>0</v>
      </c>
      <c r="N2268" s="4">
        <f>'Листы на печать'!P2402</f>
        <v>0</v>
      </c>
    </row>
    <row r="2269" spans="1:14">
      <c r="A2269" s="4">
        <f>'Листы на печать'!B2403</f>
        <v>0</v>
      </c>
      <c r="B2269" s="4">
        <f>'Листы на печать'!Y2403</f>
        <v>0</v>
      </c>
      <c r="C2269" s="4">
        <f>'Листы на печать'!AA2403</f>
        <v>0</v>
      </c>
      <c r="D2269" s="5" t="str">
        <f t="shared" si="141"/>
        <v>00</v>
      </c>
      <c r="E2269" s="4">
        <f>'Листы на печать'!AC2403</f>
        <v>0</v>
      </c>
      <c r="F2269" s="4">
        <f>'Листы на печать'!AE2403</f>
        <v>0</v>
      </c>
      <c r="G2269" s="5">
        <f t="shared" si="143"/>
        <v>0</v>
      </c>
      <c r="H2269" s="4">
        <f>'Листы на печать'!J2403</f>
        <v>0</v>
      </c>
      <c r="I2269" s="4">
        <f>'Листы на печать'!L2403</f>
        <v>0</v>
      </c>
      <c r="J2269" s="5">
        <f t="shared" si="144"/>
        <v>0</v>
      </c>
      <c r="K2269" s="4">
        <f>'Листы на печать'!M2403</f>
        <v>0</v>
      </c>
      <c r="L2269" s="4" t="str">
        <f t="shared" si="142"/>
        <v>00</v>
      </c>
      <c r="M2269" s="4">
        <f>'Листы на печать'!N2403</f>
        <v>0</v>
      </c>
      <c r="N2269" s="4">
        <f>'Листы на печать'!P2403</f>
        <v>0</v>
      </c>
    </row>
    <row r="2270" spans="1:14">
      <c r="A2270" s="4">
        <f>'Листы на печать'!B2404</f>
        <v>0</v>
      </c>
      <c r="B2270" s="4">
        <f>'Листы на печать'!Y2404</f>
        <v>0</v>
      </c>
      <c r="C2270" s="4">
        <f>'Листы на печать'!AA2404</f>
        <v>0</v>
      </c>
      <c r="D2270" s="5" t="str">
        <f t="shared" si="141"/>
        <v>00</v>
      </c>
      <c r="E2270" s="4">
        <f>'Листы на печать'!AC2404</f>
        <v>0</v>
      </c>
      <c r="F2270" s="4">
        <f>'Листы на печать'!AE2404</f>
        <v>0</v>
      </c>
      <c r="G2270" s="5">
        <f t="shared" si="143"/>
        <v>0</v>
      </c>
      <c r="H2270" s="4">
        <f>'Листы на печать'!J2404</f>
        <v>0</v>
      </c>
      <c r="I2270" s="4">
        <f>'Листы на печать'!L2404</f>
        <v>0</v>
      </c>
      <c r="J2270" s="5">
        <f t="shared" si="144"/>
        <v>0</v>
      </c>
      <c r="K2270" s="4">
        <f>'Листы на печать'!M2404</f>
        <v>0</v>
      </c>
      <c r="L2270" s="4" t="str">
        <f t="shared" si="142"/>
        <v>00</v>
      </c>
      <c r="M2270" s="4">
        <f>'Листы на печать'!N2404</f>
        <v>0</v>
      </c>
      <c r="N2270" s="4">
        <f>'Листы на печать'!P2404</f>
        <v>0</v>
      </c>
    </row>
    <row r="2271" spans="1:14">
      <c r="A2271" s="4">
        <f>'Листы на печать'!B2405</f>
        <v>0</v>
      </c>
      <c r="B2271" s="4">
        <f>'Листы на печать'!Y2405</f>
        <v>0</v>
      </c>
      <c r="C2271" s="4" t="str">
        <f>'Листы на печать'!AA2405</f>
        <v>АП-08/15-АОВ2.К</v>
      </c>
      <c r="D2271" s="5" t="str">
        <f t="shared" si="141"/>
        <v>00</v>
      </c>
      <c r="E2271" s="4">
        <f>'Листы на печать'!AC2405</f>
        <v>0</v>
      </c>
      <c r="F2271" s="4">
        <f>'Листы на печать'!AE2405</f>
        <v>0</v>
      </c>
      <c r="G2271" s="5">
        <f t="shared" si="143"/>
        <v>0</v>
      </c>
      <c r="H2271" s="4">
        <f>'Листы на печать'!J2405</f>
        <v>0</v>
      </c>
      <c r="I2271" s="4">
        <f>'Листы на печать'!L2405</f>
        <v>0</v>
      </c>
      <c r="J2271" s="5">
        <f t="shared" si="144"/>
        <v>0</v>
      </c>
      <c r="K2271" s="4">
        <f>'Листы на печать'!M2405</f>
        <v>0</v>
      </c>
      <c r="L2271" s="4" t="str">
        <f t="shared" si="142"/>
        <v>00</v>
      </c>
      <c r="M2271" s="4">
        <f>'Листы на печать'!N2405</f>
        <v>0</v>
      </c>
      <c r="N2271" s="4">
        <f>'Листы на печать'!P2405</f>
        <v>0</v>
      </c>
    </row>
    <row r="2272" spans="1:14">
      <c r="A2272" s="4">
        <f>'Листы на печать'!B2406</f>
        <v>0</v>
      </c>
      <c r="B2272" s="4">
        <f>'Листы на печать'!Y2406</f>
        <v>0</v>
      </c>
      <c r="C2272" s="4">
        <f>'Листы на печать'!AA2406</f>
        <v>0</v>
      </c>
      <c r="D2272" s="5" t="str">
        <f t="shared" si="141"/>
        <v>00</v>
      </c>
      <c r="E2272" s="4">
        <f>'Листы на печать'!AC2406</f>
        <v>0</v>
      </c>
      <c r="F2272" s="4">
        <f>'Листы на печать'!AE2406</f>
        <v>0</v>
      </c>
      <c r="G2272" s="5">
        <f t="shared" si="143"/>
        <v>0</v>
      </c>
      <c r="H2272" s="4">
        <f>'Листы на печать'!J2406</f>
        <v>0</v>
      </c>
      <c r="I2272" s="4">
        <f>'Листы на печать'!L2406</f>
        <v>0</v>
      </c>
      <c r="J2272" s="5">
        <f t="shared" si="144"/>
        <v>0</v>
      </c>
      <c r="K2272" s="4">
        <f>'Листы на печать'!M2406</f>
        <v>0</v>
      </c>
      <c r="L2272" s="4" t="str">
        <f t="shared" si="142"/>
        <v>00</v>
      </c>
      <c r="M2272" s="4">
        <f>'Листы на печать'!N2406</f>
        <v>0</v>
      </c>
      <c r="N2272" s="4">
        <f>'Листы на печать'!P2406</f>
        <v>0</v>
      </c>
    </row>
    <row r="2273" spans="1:14">
      <c r="A2273" s="4">
        <f>'Листы на печать'!B2407</f>
        <v>0</v>
      </c>
      <c r="B2273" s="4">
        <f>'Листы на печать'!Y2407</f>
        <v>0</v>
      </c>
      <c r="C2273" s="4">
        <f>'Листы на печать'!AA2407</f>
        <v>0</v>
      </c>
      <c r="D2273" s="5" t="str">
        <f t="shared" si="141"/>
        <v>00</v>
      </c>
      <c r="E2273" s="4">
        <f>'Листы на печать'!AC2407</f>
        <v>0</v>
      </c>
      <c r="F2273" s="4">
        <f>'Листы на печать'!AE2407</f>
        <v>0</v>
      </c>
      <c r="G2273" s="5">
        <f t="shared" si="143"/>
        <v>0</v>
      </c>
      <c r="H2273" s="4">
        <f>'Листы на печать'!J2407</f>
        <v>0</v>
      </c>
      <c r="I2273" s="4">
        <f>'Листы на печать'!L2407</f>
        <v>0</v>
      </c>
      <c r="J2273" s="5">
        <f t="shared" si="144"/>
        <v>0</v>
      </c>
      <c r="K2273" s="4">
        <f>'Листы на печать'!M2407</f>
        <v>0</v>
      </c>
      <c r="L2273" s="4" t="str">
        <f t="shared" si="142"/>
        <v>00</v>
      </c>
      <c r="M2273" s="4">
        <f>'Листы на печать'!N2407</f>
        <v>0</v>
      </c>
      <c r="N2273" s="4">
        <f>'Листы на печать'!P2407</f>
        <v>0</v>
      </c>
    </row>
    <row r="2274" spans="1:14">
      <c r="A2274" s="4">
        <f>'Листы на печать'!B2408</f>
        <v>0</v>
      </c>
      <c r="B2274" s="4">
        <f>'Листы на печать'!Y2408</f>
        <v>0</v>
      </c>
      <c r="C2274" s="4">
        <f>'Листы на печать'!AA2408</f>
        <v>0</v>
      </c>
      <c r="D2274" s="5" t="str">
        <f t="shared" si="141"/>
        <v>00</v>
      </c>
      <c r="E2274" s="4">
        <f>'Листы на печать'!AC2408</f>
        <v>0</v>
      </c>
      <c r="F2274" s="4">
        <f>'Листы на печать'!AE2408</f>
        <v>0</v>
      </c>
      <c r="G2274" s="5">
        <f t="shared" si="143"/>
        <v>0</v>
      </c>
      <c r="H2274" s="4">
        <f>'Листы на печать'!J2408</f>
        <v>0</v>
      </c>
      <c r="I2274" s="4">
        <f>'Листы на печать'!L2408</f>
        <v>0</v>
      </c>
      <c r="J2274" s="5">
        <f t="shared" si="144"/>
        <v>0</v>
      </c>
      <c r="K2274" s="4">
        <f>'Листы на печать'!M2408</f>
        <v>0</v>
      </c>
      <c r="L2274" s="4" t="str">
        <f t="shared" si="142"/>
        <v>00</v>
      </c>
      <c r="M2274" s="4">
        <f>'Листы на печать'!N2408</f>
        <v>0</v>
      </c>
      <c r="N2274" s="4">
        <f>'Листы на печать'!P2408</f>
        <v>0</v>
      </c>
    </row>
    <row r="2275" spans="1:14">
      <c r="A2275" s="4">
        <f>'Листы на печать'!B2409</f>
        <v>0</v>
      </c>
      <c r="B2275" s="4">
        <f>'Листы на печать'!Y2409</f>
        <v>0</v>
      </c>
      <c r="C2275" s="4">
        <f>'Листы на печать'!AA2409</f>
        <v>0</v>
      </c>
      <c r="D2275" s="5" t="str">
        <f t="shared" si="141"/>
        <v>00</v>
      </c>
      <c r="E2275" s="4">
        <f>'Листы на печать'!AC2409</f>
        <v>0</v>
      </c>
      <c r="F2275" s="4">
        <f>'Листы на печать'!AE2409</f>
        <v>0</v>
      </c>
      <c r="G2275" s="5">
        <f t="shared" si="143"/>
        <v>0</v>
      </c>
      <c r="H2275" s="4">
        <f>'Листы на печать'!J2409</f>
        <v>0</v>
      </c>
      <c r="I2275" s="4">
        <f>'Листы на печать'!L2409</f>
        <v>0</v>
      </c>
      <c r="J2275" s="5">
        <f t="shared" si="144"/>
        <v>0</v>
      </c>
      <c r="K2275" s="4">
        <f>'Листы на печать'!M2409</f>
        <v>0</v>
      </c>
      <c r="L2275" s="4" t="str">
        <f t="shared" si="142"/>
        <v>00</v>
      </c>
      <c r="M2275" s="4">
        <f>'Листы на печать'!N2409</f>
        <v>0</v>
      </c>
      <c r="N2275" s="4">
        <f>'Листы на печать'!P2409</f>
        <v>0</v>
      </c>
    </row>
    <row r="2276" spans="1:14">
      <c r="A2276" s="4" t="str">
        <f>'Листы на печать'!B2410</f>
        <v>Обозначение кабеля, провода</v>
      </c>
      <c r="B2276" s="4" t="str">
        <f>'Листы на печать'!Y2410</f>
        <v>Кабель, провод</v>
      </c>
      <c r="C2276" s="4">
        <f>'Листы на печать'!AA2410</f>
        <v>0</v>
      </c>
      <c r="D2276" s="5" t="str">
        <f t="shared" si="141"/>
        <v>Кабель, провод0</v>
      </c>
      <c r="E2276" s="4">
        <f>'Листы на печать'!AC2410</f>
        <v>0</v>
      </c>
      <c r="F2276" s="4">
        <f>'Листы на печать'!AE2410</f>
        <v>0</v>
      </c>
      <c r="G2276" s="5" t="str">
        <f t="shared" si="143"/>
        <v>Обозначение кабеля, провода</v>
      </c>
      <c r="H2276" s="4" t="str">
        <f>'Листы на печать'!J2410</f>
        <v>Участок трассы кабеля, провода</v>
      </c>
      <c r="I2276" s="4">
        <f>'Листы на печать'!L2410</f>
        <v>0</v>
      </c>
      <c r="J2276" s="5" t="str">
        <f t="shared" si="144"/>
        <v>Обозначение кабеля, провода</v>
      </c>
      <c r="K2276" s="4">
        <f>'Листы на печать'!M2410</f>
        <v>0</v>
      </c>
      <c r="L2276" s="4" t="str">
        <f t="shared" si="142"/>
        <v>00</v>
      </c>
      <c r="M2276" s="4">
        <f>'Листы на печать'!N2410</f>
        <v>0</v>
      </c>
      <c r="N2276" s="4">
        <f>'Листы на печать'!P2410</f>
        <v>0</v>
      </c>
    </row>
    <row r="2277" spans="1:14">
      <c r="A2277" s="4">
        <f>'Листы на печать'!B2411</f>
        <v>0</v>
      </c>
      <c r="B2277" s="4" t="str">
        <f>'Листы на печать'!Y2411</f>
        <v>по проекту</v>
      </c>
      <c r="C2277" s="4">
        <f>'Листы на печать'!AA2411</f>
        <v>0</v>
      </c>
      <c r="D2277" s="5" t="str">
        <f t="shared" si="141"/>
        <v>по проекту0</v>
      </c>
      <c r="E2277" s="4">
        <f>'Листы на печать'!AC2411</f>
        <v>0</v>
      </c>
      <c r="F2277" s="4">
        <f>'Листы на печать'!AE2411</f>
        <v>0</v>
      </c>
      <c r="G2277" s="5">
        <f t="shared" si="143"/>
        <v>0</v>
      </c>
      <c r="H2277" s="4" t="str">
        <f>'Листы на печать'!J2411</f>
        <v>в трубе стальной,      Ø/м</v>
      </c>
      <c r="I2277" s="4">
        <f>'Листы на печать'!L2411</f>
        <v>0</v>
      </c>
      <c r="J2277" s="5">
        <f t="shared" si="144"/>
        <v>0</v>
      </c>
      <c r="K2277" s="4" t="str">
        <f>'Листы на печать'!M2411</f>
        <v>в трубе ПВХ (п),  ПНД (пн),  металло-рукаве (м), Ø/м</v>
      </c>
      <c r="L2277" s="4" t="str">
        <f t="shared" si="142"/>
        <v>в трубе ПВХ (п),  ПНД (пн),  металло-рукаве (м), Ø/м0</v>
      </c>
      <c r="M2277" s="4">
        <f>'Листы на печать'!N2411</f>
        <v>0</v>
      </c>
      <c r="N2277" s="4">
        <f>'Листы на печать'!P2411</f>
        <v>0</v>
      </c>
    </row>
    <row r="2278" spans="1:14">
      <c r="A2278" s="4">
        <f>'Листы на печать'!B2412</f>
        <v>0</v>
      </c>
      <c r="B2278" s="4" t="str">
        <f>'Листы на печать'!Y2412</f>
        <v>Марка</v>
      </c>
      <c r="C2278" s="4" t="str">
        <f>'Листы на печать'!AA2412</f>
        <v>Кол., число и сечение жил</v>
      </c>
      <c r="D2278" s="5" t="str">
        <f t="shared" si="141"/>
        <v>Марка0</v>
      </c>
      <c r="E2278" s="4">
        <f>'Листы на печать'!AC2412</f>
        <v>0</v>
      </c>
      <c r="F2278" s="4" t="str">
        <f>'Листы на печать'!AE2412</f>
        <v>Длина, м</v>
      </c>
      <c r="G2278" s="5">
        <f t="shared" si="143"/>
        <v>0</v>
      </c>
      <c r="H2278" s="4">
        <f>'Листы на печать'!J2412</f>
        <v>0</v>
      </c>
      <c r="I2278" s="4">
        <f>'Листы на печать'!L2412</f>
        <v>0</v>
      </c>
      <c r="J2278" s="5">
        <f t="shared" si="144"/>
        <v>0</v>
      </c>
      <c r="K2278" s="4">
        <f>'Листы на печать'!M2412</f>
        <v>0</v>
      </c>
      <c r="L2278" s="4" t="str">
        <f t="shared" si="142"/>
        <v>00</v>
      </c>
      <c r="M2278" s="4">
        <f>'Листы на печать'!N2412</f>
        <v>0</v>
      </c>
      <c r="N2278" s="4">
        <f>'Листы на печать'!P2412</f>
        <v>0</v>
      </c>
    </row>
    <row r="2279" spans="1:14">
      <c r="A2279" s="4">
        <f>'Листы на печать'!B2413</f>
        <v>0</v>
      </c>
      <c r="B2279" s="4">
        <f>'Листы на печать'!Y2413</f>
        <v>0</v>
      </c>
      <c r="C2279" s="4">
        <f>'Листы на печать'!AA2413</f>
        <v>0</v>
      </c>
      <c r="D2279" s="5" t="str">
        <f t="shared" si="141"/>
        <v>00</v>
      </c>
      <c r="E2279" s="4">
        <f>'Листы на печать'!AC2413</f>
        <v>0</v>
      </c>
      <c r="F2279" s="4">
        <f>'Листы на печать'!AE2413</f>
        <v>0</v>
      </c>
      <c r="G2279" s="5">
        <f t="shared" si="143"/>
        <v>0</v>
      </c>
      <c r="H2279" s="4">
        <f>'Листы на печать'!J2413</f>
        <v>0</v>
      </c>
      <c r="I2279" s="4">
        <f>'Листы на печать'!L2413</f>
        <v>0</v>
      </c>
      <c r="J2279" s="5">
        <f t="shared" si="144"/>
        <v>0</v>
      </c>
      <c r="K2279" s="4">
        <f>'Листы на печать'!M2413</f>
        <v>0</v>
      </c>
      <c r="L2279" s="4" t="str">
        <f t="shared" si="142"/>
        <v>00</v>
      </c>
      <c r="M2279" s="4">
        <f>'Листы на печать'!N2413</f>
        <v>0</v>
      </c>
      <c r="N2279" s="4">
        <f>'Листы на печать'!P2413</f>
        <v>0</v>
      </c>
    </row>
    <row r="2280" spans="1:14">
      <c r="A2280" s="4">
        <f>'Листы на печать'!B2414</f>
        <v>0</v>
      </c>
      <c r="B2280" s="4">
        <f>'Листы на печать'!Y2414</f>
        <v>0</v>
      </c>
      <c r="C2280" s="4">
        <f>'Листы на печать'!AA2414</f>
        <v>0</v>
      </c>
      <c r="D2280" s="5" t="str">
        <f t="shared" si="141"/>
        <v>00</v>
      </c>
      <c r="E2280" s="4">
        <f>'Листы на печать'!AC2414</f>
        <v>0</v>
      </c>
      <c r="F2280" s="4">
        <f>'Листы на печать'!AE2414</f>
        <v>0</v>
      </c>
      <c r="G2280" s="5">
        <f t="shared" si="143"/>
        <v>0</v>
      </c>
      <c r="H2280" s="4">
        <f>'Листы на печать'!J2414</f>
        <v>0</v>
      </c>
      <c r="I2280" s="4">
        <f>'Листы на печать'!L2414</f>
        <v>0</v>
      </c>
      <c r="J2280" s="5">
        <f t="shared" si="144"/>
        <v>0</v>
      </c>
      <c r="K2280" s="4">
        <f>'Листы на печать'!M2414</f>
        <v>0</v>
      </c>
      <c r="L2280" s="4" t="str">
        <f t="shared" si="142"/>
        <v>00</v>
      </c>
      <c r="M2280" s="4">
        <f>'Листы на печать'!N2414</f>
        <v>0</v>
      </c>
      <c r="N2280" s="4">
        <f>'Листы на печать'!P2414</f>
        <v>0</v>
      </c>
    </row>
    <row r="2281" spans="1:14">
      <c r="A2281" s="4">
        <f>'Листы на печать'!B2415</f>
        <v>0</v>
      </c>
      <c r="B2281" s="4">
        <f>'Листы на печать'!Y2415</f>
        <v>0</v>
      </c>
      <c r="C2281" s="4">
        <f>'Листы на печать'!AA2415</f>
        <v>0</v>
      </c>
      <c r="D2281" s="5" t="str">
        <f t="shared" si="141"/>
        <v>00</v>
      </c>
      <c r="E2281" s="4">
        <f>'Листы на печать'!AC2415</f>
        <v>0</v>
      </c>
      <c r="F2281" s="4">
        <f>'Листы на печать'!AE2415</f>
        <v>0</v>
      </c>
      <c r="G2281" s="5">
        <f t="shared" si="143"/>
        <v>0</v>
      </c>
      <c r="H2281" s="4">
        <f>'Листы на печать'!J2415</f>
        <v>0</v>
      </c>
      <c r="I2281" s="4">
        <f>'Листы на печать'!L2415</f>
        <v>0</v>
      </c>
      <c r="J2281" s="5">
        <f t="shared" si="144"/>
        <v>0</v>
      </c>
      <c r="K2281" s="4">
        <f>'Листы на печать'!M2415</f>
        <v>0</v>
      </c>
      <c r="L2281" s="4" t="str">
        <f t="shared" si="142"/>
        <v>00</v>
      </c>
      <c r="M2281" s="4">
        <f>'Листы на печать'!N2415</f>
        <v>0</v>
      </c>
      <c r="N2281" s="4">
        <f>'Листы на печать'!P2415</f>
        <v>0</v>
      </c>
    </row>
    <row r="2282" spans="1:14">
      <c r="A2282" s="4">
        <f>'Листы на печать'!B2416</f>
        <v>0</v>
      </c>
      <c r="B2282" s="4">
        <f>'Листы на печать'!Y2416</f>
        <v>0</v>
      </c>
      <c r="C2282" s="4">
        <f>'Листы на печать'!AA2416</f>
        <v>0</v>
      </c>
      <c r="D2282" s="5" t="str">
        <f t="shared" si="141"/>
        <v>00</v>
      </c>
      <c r="E2282" s="4">
        <f>'Листы на печать'!AC2416</f>
        <v>0</v>
      </c>
      <c r="F2282" s="4">
        <f>'Листы на печать'!AE2416</f>
        <v>0</v>
      </c>
      <c r="G2282" s="5">
        <f t="shared" si="143"/>
        <v>0</v>
      </c>
      <c r="H2282" s="4">
        <f>'Листы на печать'!J2416</f>
        <v>0</v>
      </c>
      <c r="I2282" s="4">
        <f>'Листы на печать'!L2416</f>
        <v>0</v>
      </c>
      <c r="J2282" s="5">
        <f t="shared" si="144"/>
        <v>0</v>
      </c>
      <c r="K2282" s="4">
        <f>'Листы на печать'!M2416</f>
        <v>0</v>
      </c>
      <c r="L2282" s="4" t="str">
        <f t="shared" si="142"/>
        <v>00</v>
      </c>
      <c r="M2282" s="4">
        <f>'Листы на печать'!N2416</f>
        <v>0</v>
      </c>
      <c r="N2282" s="4">
        <f>'Листы на печать'!P2416</f>
        <v>0</v>
      </c>
    </row>
    <row r="2283" spans="1:14">
      <c r="A2283" s="4">
        <f>'Листы на печать'!B2417</f>
        <v>0</v>
      </c>
      <c r="B2283" s="4">
        <f>'Листы на печать'!Y2417</f>
        <v>0</v>
      </c>
      <c r="C2283" s="4">
        <f>'Листы на печать'!AA2417</f>
        <v>0</v>
      </c>
      <c r="D2283" s="5" t="str">
        <f t="shared" si="141"/>
        <v>00</v>
      </c>
      <c r="E2283" s="4">
        <f>'Листы на печать'!AC2417</f>
        <v>0</v>
      </c>
      <c r="F2283" s="4">
        <f>'Листы на печать'!AE2417</f>
        <v>0</v>
      </c>
      <c r="G2283" s="5">
        <f t="shared" si="143"/>
        <v>0</v>
      </c>
      <c r="H2283" s="4">
        <f>'Листы на печать'!J2417</f>
        <v>0</v>
      </c>
      <c r="I2283" s="4">
        <f>'Листы на печать'!L2417</f>
        <v>0</v>
      </c>
      <c r="J2283" s="5">
        <f t="shared" si="144"/>
        <v>0</v>
      </c>
      <c r="K2283" s="4">
        <f>'Листы на печать'!M2417</f>
        <v>0</v>
      </c>
      <c r="L2283" s="4" t="str">
        <f t="shared" si="142"/>
        <v>00</v>
      </c>
      <c r="M2283" s="4">
        <f>'Листы на печать'!N2417</f>
        <v>0</v>
      </c>
      <c r="N2283" s="4">
        <f>'Листы на печать'!P2417</f>
        <v>0</v>
      </c>
    </row>
    <row r="2284" spans="1:14">
      <c r="A2284" s="4">
        <f>'Листы на печать'!B2418</f>
        <v>0</v>
      </c>
      <c r="B2284" s="4">
        <f>'Листы на печать'!Y2418</f>
        <v>0</v>
      </c>
      <c r="C2284" s="4">
        <f>'Листы на печать'!AA2418</f>
        <v>0</v>
      </c>
      <c r="D2284" s="5" t="str">
        <f t="shared" si="141"/>
        <v>00</v>
      </c>
      <c r="E2284" s="4">
        <f>'Листы на печать'!AC2418</f>
        <v>0</v>
      </c>
      <c r="F2284" s="4">
        <f>'Листы на печать'!AE2418</f>
        <v>0</v>
      </c>
      <c r="G2284" s="5">
        <f t="shared" si="143"/>
        <v>0</v>
      </c>
      <c r="H2284" s="4">
        <f>'Листы на печать'!J2418</f>
        <v>0</v>
      </c>
      <c r="I2284" s="4">
        <f>'Листы на печать'!L2418</f>
        <v>0</v>
      </c>
      <c r="J2284" s="5">
        <f t="shared" si="144"/>
        <v>0</v>
      </c>
      <c r="K2284" s="4">
        <f>'Листы на печать'!M2418</f>
        <v>0</v>
      </c>
      <c r="L2284" s="4" t="str">
        <f t="shared" si="142"/>
        <v>00</v>
      </c>
      <c r="M2284" s="4">
        <f>'Листы на печать'!N2418</f>
        <v>0</v>
      </c>
      <c r="N2284" s="4">
        <f>'Листы на печать'!P2418</f>
        <v>0</v>
      </c>
    </row>
    <row r="2285" spans="1:14">
      <c r="A2285" s="4">
        <f>'Листы на печать'!B2419</f>
        <v>0</v>
      </c>
      <c r="B2285" s="4">
        <f>'Листы на печать'!Y2419</f>
        <v>0</v>
      </c>
      <c r="C2285" s="4">
        <f>'Листы на печать'!AA2419</f>
        <v>0</v>
      </c>
      <c r="D2285" s="5" t="str">
        <f t="shared" si="141"/>
        <v>00</v>
      </c>
      <c r="E2285" s="4">
        <f>'Листы на печать'!AC2419</f>
        <v>0</v>
      </c>
      <c r="F2285" s="4">
        <f>'Листы на печать'!AE2419</f>
        <v>0</v>
      </c>
      <c r="G2285" s="5">
        <f t="shared" si="143"/>
        <v>0</v>
      </c>
      <c r="H2285" s="4">
        <f>'Листы на печать'!J2419</f>
        <v>0</v>
      </c>
      <c r="I2285" s="4">
        <f>'Листы на печать'!L2419</f>
        <v>0</v>
      </c>
      <c r="J2285" s="5">
        <f t="shared" si="144"/>
        <v>0</v>
      </c>
      <c r="K2285" s="4">
        <f>'Листы на печать'!M2419</f>
        <v>0</v>
      </c>
      <c r="L2285" s="4" t="str">
        <f t="shared" si="142"/>
        <v>00</v>
      </c>
      <c r="M2285" s="4">
        <f>'Листы на печать'!N2419</f>
        <v>0</v>
      </c>
      <c r="N2285" s="4">
        <f>'Листы на печать'!P2419</f>
        <v>0</v>
      </c>
    </row>
    <row r="2286" spans="1:14">
      <c r="A2286" s="4">
        <f>'Листы на печать'!B2420</f>
        <v>0</v>
      </c>
      <c r="B2286" s="4">
        <f>'Листы на печать'!Y2420</f>
        <v>0</v>
      </c>
      <c r="C2286" s="4">
        <f>'Листы на печать'!AA2420</f>
        <v>0</v>
      </c>
      <c r="D2286" s="5" t="str">
        <f t="shared" si="141"/>
        <v>00</v>
      </c>
      <c r="E2286" s="4">
        <f>'Листы на печать'!AC2420</f>
        <v>0</v>
      </c>
      <c r="F2286" s="4">
        <f>'Листы на печать'!AE2420</f>
        <v>0</v>
      </c>
      <c r="G2286" s="5">
        <f t="shared" si="143"/>
        <v>0</v>
      </c>
      <c r="H2286" s="4">
        <f>'Листы на печать'!J2420</f>
        <v>0</v>
      </c>
      <c r="I2286" s="4">
        <f>'Листы на печать'!L2420</f>
        <v>0</v>
      </c>
      <c r="J2286" s="5">
        <f t="shared" si="144"/>
        <v>0</v>
      </c>
      <c r="K2286" s="4">
        <f>'Листы на печать'!M2420</f>
        <v>0</v>
      </c>
      <c r="L2286" s="4" t="str">
        <f t="shared" si="142"/>
        <v>00</v>
      </c>
      <c r="M2286" s="4">
        <f>'Листы на печать'!N2420</f>
        <v>0</v>
      </c>
      <c r="N2286" s="4">
        <f>'Листы на печать'!P2420</f>
        <v>0</v>
      </c>
    </row>
    <row r="2287" spans="1:14">
      <c r="A2287" s="4">
        <f>'Листы на печать'!B2421</f>
        <v>0</v>
      </c>
      <c r="B2287" s="4">
        <f>'Листы на печать'!Y2421</f>
        <v>0</v>
      </c>
      <c r="C2287" s="4">
        <f>'Листы на печать'!AA2421</f>
        <v>0</v>
      </c>
      <c r="D2287" s="5" t="str">
        <f t="shared" si="141"/>
        <v>00</v>
      </c>
      <c r="E2287" s="4">
        <f>'Листы на печать'!AC2421</f>
        <v>0</v>
      </c>
      <c r="F2287" s="4">
        <f>'Листы на печать'!AE2421</f>
        <v>0</v>
      </c>
      <c r="G2287" s="5">
        <f t="shared" si="143"/>
        <v>0</v>
      </c>
      <c r="H2287" s="4">
        <f>'Листы на печать'!J2421</f>
        <v>0</v>
      </c>
      <c r="I2287" s="4">
        <f>'Листы на печать'!L2421</f>
        <v>0</v>
      </c>
      <c r="J2287" s="5">
        <f t="shared" si="144"/>
        <v>0</v>
      </c>
      <c r="K2287" s="4">
        <f>'Листы на печать'!M2421</f>
        <v>0</v>
      </c>
      <c r="L2287" s="4" t="str">
        <f t="shared" si="142"/>
        <v>00</v>
      </c>
      <c r="M2287" s="4">
        <f>'Листы на печать'!N2421</f>
        <v>0</v>
      </c>
      <c r="N2287" s="4">
        <f>'Листы на печать'!P2421</f>
        <v>0</v>
      </c>
    </row>
    <row r="2288" spans="1:14">
      <c r="A2288" s="4">
        <f>'Листы на печать'!B2422</f>
        <v>0</v>
      </c>
      <c r="B2288" s="4">
        <f>'Листы на печать'!Y2422</f>
        <v>0</v>
      </c>
      <c r="C2288" s="4">
        <f>'Листы на печать'!AA2422</f>
        <v>0</v>
      </c>
      <c r="D2288" s="5" t="str">
        <f t="shared" si="141"/>
        <v>00</v>
      </c>
      <c r="E2288" s="4">
        <f>'Листы на печать'!AC2422</f>
        <v>0</v>
      </c>
      <c r="F2288" s="4">
        <f>'Листы на печать'!AE2422</f>
        <v>0</v>
      </c>
      <c r="G2288" s="5">
        <f t="shared" si="143"/>
        <v>0</v>
      </c>
      <c r="H2288" s="4">
        <f>'Листы на печать'!J2422</f>
        <v>0</v>
      </c>
      <c r="I2288" s="4">
        <f>'Листы на печать'!L2422</f>
        <v>0</v>
      </c>
      <c r="J2288" s="5">
        <f t="shared" si="144"/>
        <v>0</v>
      </c>
      <c r="K2288" s="4">
        <f>'Листы на печать'!M2422</f>
        <v>0</v>
      </c>
      <c r="L2288" s="4" t="str">
        <f t="shared" si="142"/>
        <v>00</v>
      </c>
      <c r="M2288" s="4">
        <f>'Листы на печать'!N2422</f>
        <v>0</v>
      </c>
      <c r="N2288" s="4">
        <f>'Листы на печать'!P2422</f>
        <v>0</v>
      </c>
    </row>
    <row r="2289" spans="1:14">
      <c r="A2289" s="4">
        <f>'Листы на печать'!B2423</f>
        <v>0</v>
      </c>
      <c r="B2289" s="4">
        <f>'Листы на печать'!Y2423</f>
        <v>0</v>
      </c>
      <c r="C2289" s="4">
        <f>'Листы на печать'!AA2423</f>
        <v>0</v>
      </c>
      <c r="D2289" s="5" t="str">
        <f t="shared" si="141"/>
        <v>00</v>
      </c>
      <c r="E2289" s="4">
        <f>'Листы на печать'!AC2423</f>
        <v>0</v>
      </c>
      <c r="F2289" s="4">
        <f>'Листы на печать'!AE2423</f>
        <v>0</v>
      </c>
      <c r="G2289" s="5">
        <f t="shared" si="143"/>
        <v>0</v>
      </c>
      <c r="H2289" s="4">
        <f>'Листы на печать'!J2423</f>
        <v>0</v>
      </c>
      <c r="I2289" s="4">
        <f>'Листы на печать'!L2423</f>
        <v>0</v>
      </c>
      <c r="J2289" s="5">
        <f t="shared" si="144"/>
        <v>0</v>
      </c>
      <c r="K2289" s="4">
        <f>'Листы на печать'!M2423</f>
        <v>0</v>
      </c>
      <c r="L2289" s="4" t="str">
        <f t="shared" si="142"/>
        <v>00</v>
      </c>
      <c r="M2289" s="4">
        <f>'Листы на печать'!N2423</f>
        <v>0</v>
      </c>
      <c r="N2289" s="4">
        <f>'Листы на печать'!P2423</f>
        <v>0</v>
      </c>
    </row>
    <row r="2290" spans="1:14">
      <c r="A2290" s="4">
        <f>'Листы на печать'!B2424</f>
        <v>0</v>
      </c>
      <c r="B2290" s="4">
        <f>'Листы на печать'!Y2424</f>
        <v>0</v>
      </c>
      <c r="C2290" s="4">
        <f>'Листы на печать'!AA2424</f>
        <v>0</v>
      </c>
      <c r="D2290" s="5" t="str">
        <f t="shared" si="141"/>
        <v>00</v>
      </c>
      <c r="E2290" s="4">
        <f>'Листы на печать'!AC2424</f>
        <v>0</v>
      </c>
      <c r="F2290" s="4">
        <f>'Листы на печать'!AE2424</f>
        <v>0</v>
      </c>
      <c r="G2290" s="5">
        <f t="shared" si="143"/>
        <v>0</v>
      </c>
      <c r="H2290" s="4">
        <f>'Листы на печать'!J2424</f>
        <v>0</v>
      </c>
      <c r="I2290" s="4">
        <f>'Листы на печать'!L2424</f>
        <v>0</v>
      </c>
      <c r="J2290" s="5">
        <f t="shared" si="144"/>
        <v>0</v>
      </c>
      <c r="K2290" s="4">
        <f>'Листы на печать'!M2424</f>
        <v>0</v>
      </c>
      <c r="L2290" s="4" t="str">
        <f t="shared" si="142"/>
        <v>00</v>
      </c>
      <c r="M2290" s="4">
        <f>'Листы на печать'!N2424</f>
        <v>0</v>
      </c>
      <c r="N2290" s="4">
        <f>'Листы на печать'!P2424</f>
        <v>0</v>
      </c>
    </row>
    <row r="2291" spans="1:14">
      <c r="A2291" s="4">
        <f>'Листы на печать'!B2425</f>
        <v>0</v>
      </c>
      <c r="B2291" s="4">
        <f>'Листы на печать'!Y2425</f>
        <v>0</v>
      </c>
      <c r="C2291" s="4">
        <f>'Листы на печать'!AA2425</f>
        <v>0</v>
      </c>
      <c r="D2291" s="5" t="str">
        <f t="shared" si="141"/>
        <v>00</v>
      </c>
      <c r="E2291" s="4">
        <f>'Листы на печать'!AC2425</f>
        <v>0</v>
      </c>
      <c r="F2291" s="4">
        <f>'Листы на печать'!AE2425</f>
        <v>0</v>
      </c>
      <c r="G2291" s="5">
        <f t="shared" si="143"/>
        <v>0</v>
      </c>
      <c r="H2291" s="4">
        <f>'Листы на печать'!J2425</f>
        <v>0</v>
      </c>
      <c r="I2291" s="4">
        <f>'Листы на печать'!L2425</f>
        <v>0</v>
      </c>
      <c r="J2291" s="5">
        <f t="shared" si="144"/>
        <v>0</v>
      </c>
      <c r="K2291" s="4">
        <f>'Листы на печать'!M2425</f>
        <v>0</v>
      </c>
      <c r="L2291" s="4" t="str">
        <f t="shared" si="142"/>
        <v>00</v>
      </c>
      <c r="M2291" s="4">
        <f>'Листы на печать'!N2425</f>
        <v>0</v>
      </c>
      <c r="N2291" s="4">
        <f>'Листы на печать'!P2425</f>
        <v>0</v>
      </c>
    </row>
    <row r="2292" spans="1:14">
      <c r="A2292" s="4">
        <f>'Листы на печать'!B2426</f>
        <v>0</v>
      </c>
      <c r="B2292" s="4">
        <f>'Листы на печать'!Y2426</f>
        <v>0</v>
      </c>
      <c r="C2292" s="4">
        <f>'Листы на печать'!AA2426</f>
        <v>0</v>
      </c>
      <c r="D2292" s="5" t="str">
        <f t="shared" si="141"/>
        <v>00</v>
      </c>
      <c r="E2292" s="4">
        <f>'Листы на печать'!AC2426</f>
        <v>0</v>
      </c>
      <c r="F2292" s="4">
        <f>'Листы на печать'!AE2426</f>
        <v>0</v>
      </c>
      <c r="G2292" s="5">
        <f t="shared" si="143"/>
        <v>0</v>
      </c>
      <c r="H2292" s="4">
        <f>'Листы на печать'!J2426</f>
        <v>0</v>
      </c>
      <c r="I2292" s="4">
        <f>'Листы на печать'!L2426</f>
        <v>0</v>
      </c>
      <c r="J2292" s="5">
        <f t="shared" si="144"/>
        <v>0</v>
      </c>
      <c r="K2292" s="4">
        <f>'Листы на печать'!M2426</f>
        <v>0</v>
      </c>
      <c r="L2292" s="4" t="str">
        <f t="shared" si="142"/>
        <v>00</v>
      </c>
      <c r="M2292" s="4">
        <f>'Листы на печать'!N2426</f>
        <v>0</v>
      </c>
      <c r="N2292" s="4">
        <f>'Листы на печать'!P2426</f>
        <v>0</v>
      </c>
    </row>
    <row r="2293" spans="1:14">
      <c r="A2293" s="4">
        <f>'Листы на печать'!B2427</f>
        <v>0</v>
      </c>
      <c r="B2293" s="4">
        <f>'Листы на печать'!Y2427</f>
        <v>0</v>
      </c>
      <c r="C2293" s="4">
        <f>'Листы на печать'!AA2427</f>
        <v>0</v>
      </c>
      <c r="D2293" s="5" t="str">
        <f t="shared" ref="D2293:D2356" si="145">CONCATENATE(B2293, E2293)</f>
        <v>00</v>
      </c>
      <c r="E2293" s="4">
        <f>'Листы на печать'!AC2427</f>
        <v>0</v>
      </c>
      <c r="F2293" s="4">
        <f>'Листы на печать'!AE2427</f>
        <v>0</v>
      </c>
      <c r="G2293" s="5">
        <f t="shared" si="143"/>
        <v>0</v>
      </c>
      <c r="H2293" s="4">
        <f>'Листы на печать'!J2427</f>
        <v>0</v>
      </c>
      <c r="I2293" s="4">
        <f>'Листы на печать'!L2427</f>
        <v>0</v>
      </c>
      <c r="J2293" s="5">
        <f t="shared" si="144"/>
        <v>0</v>
      </c>
      <c r="K2293" s="4">
        <f>'Листы на печать'!M2427</f>
        <v>0</v>
      </c>
      <c r="L2293" s="4" t="str">
        <f t="shared" ref="L2293:L2356" si="146">CONCATENATE(K2293,M2293)</f>
        <v>00</v>
      </c>
      <c r="M2293" s="4">
        <f>'Листы на печать'!N2427</f>
        <v>0</v>
      </c>
      <c r="N2293" s="4">
        <f>'Листы на печать'!P2427</f>
        <v>0</v>
      </c>
    </row>
    <row r="2294" spans="1:14">
      <c r="A2294" s="4">
        <f>'Листы на печать'!B2428</f>
        <v>0</v>
      </c>
      <c r="B2294" s="4">
        <f>'Листы на печать'!Y2428</f>
        <v>0</v>
      </c>
      <c r="C2294" s="4">
        <f>'Листы на печать'!AA2428</f>
        <v>0</v>
      </c>
      <c r="D2294" s="5" t="str">
        <f t="shared" si="145"/>
        <v>00</v>
      </c>
      <c r="E2294" s="4">
        <f>'Листы на печать'!AC2428</f>
        <v>0</v>
      </c>
      <c r="F2294" s="4">
        <f>'Листы на печать'!AE2428</f>
        <v>0</v>
      </c>
      <c r="G2294" s="5">
        <f t="shared" si="143"/>
        <v>0</v>
      </c>
      <c r="H2294" s="4">
        <f>'Листы на печать'!J2428</f>
        <v>0</v>
      </c>
      <c r="I2294" s="4">
        <f>'Листы на печать'!L2428</f>
        <v>0</v>
      </c>
      <c r="J2294" s="5">
        <f t="shared" si="144"/>
        <v>0</v>
      </c>
      <c r="K2294" s="4">
        <f>'Листы на печать'!M2428</f>
        <v>0</v>
      </c>
      <c r="L2294" s="4" t="str">
        <f t="shared" si="146"/>
        <v>00</v>
      </c>
      <c r="M2294" s="4">
        <f>'Листы на печать'!N2428</f>
        <v>0</v>
      </c>
      <c r="N2294" s="4">
        <f>'Листы на печать'!P2428</f>
        <v>0</v>
      </c>
    </row>
    <row r="2295" spans="1:14">
      <c r="A2295" s="4">
        <f>'Листы на печать'!B2429</f>
        <v>0</v>
      </c>
      <c r="B2295" s="4">
        <f>'Листы на печать'!Y2429</f>
        <v>0</v>
      </c>
      <c r="C2295" s="4">
        <f>'Листы на печать'!AA2429</f>
        <v>0</v>
      </c>
      <c r="D2295" s="5" t="str">
        <f t="shared" si="145"/>
        <v>00</v>
      </c>
      <c r="E2295" s="4">
        <f>'Листы на печать'!AC2429</f>
        <v>0</v>
      </c>
      <c r="F2295" s="4">
        <f>'Листы на печать'!AE2429</f>
        <v>0</v>
      </c>
      <c r="G2295" s="5">
        <f t="shared" si="143"/>
        <v>0</v>
      </c>
      <c r="H2295" s="4">
        <f>'Листы на печать'!J2429</f>
        <v>0</v>
      </c>
      <c r="I2295" s="4">
        <f>'Листы на печать'!L2429</f>
        <v>0</v>
      </c>
      <c r="J2295" s="5">
        <f t="shared" si="144"/>
        <v>0</v>
      </c>
      <c r="K2295" s="4">
        <f>'Листы на печать'!M2429</f>
        <v>0</v>
      </c>
      <c r="L2295" s="4" t="str">
        <f t="shared" si="146"/>
        <v>00</v>
      </c>
      <c r="M2295" s="4">
        <f>'Листы на печать'!N2429</f>
        <v>0</v>
      </c>
      <c r="N2295" s="4">
        <f>'Листы на печать'!P2429</f>
        <v>0</v>
      </c>
    </row>
    <row r="2296" spans="1:14">
      <c r="A2296" s="4">
        <f>'Листы на печать'!B2430</f>
        <v>0</v>
      </c>
      <c r="B2296" s="4">
        <f>'Листы на печать'!Y2430</f>
        <v>0</v>
      </c>
      <c r="C2296" s="4">
        <f>'Листы на печать'!AA2430</f>
        <v>0</v>
      </c>
      <c r="D2296" s="5" t="str">
        <f t="shared" si="145"/>
        <v>00</v>
      </c>
      <c r="E2296" s="4">
        <f>'Листы на печать'!AC2430</f>
        <v>0</v>
      </c>
      <c r="F2296" s="4">
        <f>'Листы на печать'!AE2430</f>
        <v>0</v>
      </c>
      <c r="G2296" s="5">
        <f t="shared" si="143"/>
        <v>0</v>
      </c>
      <c r="H2296" s="4">
        <f>'Листы на печать'!J2430</f>
        <v>0</v>
      </c>
      <c r="I2296" s="4">
        <f>'Листы на печать'!L2430</f>
        <v>0</v>
      </c>
      <c r="J2296" s="5">
        <f t="shared" si="144"/>
        <v>0</v>
      </c>
      <c r="K2296" s="4">
        <f>'Листы на печать'!M2430</f>
        <v>0</v>
      </c>
      <c r="L2296" s="4" t="str">
        <f t="shared" si="146"/>
        <v>00</v>
      </c>
      <c r="M2296" s="4">
        <f>'Листы на печать'!N2430</f>
        <v>0</v>
      </c>
      <c r="N2296" s="4">
        <f>'Листы на печать'!P2430</f>
        <v>0</v>
      </c>
    </row>
    <row r="2297" spans="1:14">
      <c r="A2297" s="4">
        <f>'Листы на печать'!B2431</f>
        <v>0</v>
      </c>
      <c r="B2297" s="4">
        <f>'Листы на печать'!Y2431</f>
        <v>0</v>
      </c>
      <c r="C2297" s="4">
        <f>'Листы на печать'!AA2431</f>
        <v>0</v>
      </c>
      <c r="D2297" s="5" t="str">
        <f t="shared" si="145"/>
        <v>00</v>
      </c>
      <c r="E2297" s="4">
        <f>'Листы на печать'!AC2431</f>
        <v>0</v>
      </c>
      <c r="F2297" s="4">
        <f>'Листы на печать'!AE2431</f>
        <v>0</v>
      </c>
      <c r="G2297" s="5">
        <f t="shared" si="143"/>
        <v>0</v>
      </c>
      <c r="H2297" s="4">
        <f>'Листы на печать'!J2431</f>
        <v>0</v>
      </c>
      <c r="I2297" s="4">
        <f>'Листы на печать'!L2431</f>
        <v>0</v>
      </c>
      <c r="J2297" s="5">
        <f t="shared" si="144"/>
        <v>0</v>
      </c>
      <c r="K2297" s="4">
        <f>'Листы на печать'!M2431</f>
        <v>0</v>
      </c>
      <c r="L2297" s="4" t="str">
        <f t="shared" si="146"/>
        <v>00</v>
      </c>
      <c r="M2297" s="4">
        <f>'Листы на печать'!N2431</f>
        <v>0</v>
      </c>
      <c r="N2297" s="4">
        <f>'Листы на печать'!P2431</f>
        <v>0</v>
      </c>
    </row>
    <row r="2298" spans="1:14">
      <c r="A2298" s="4">
        <f>'Листы на печать'!B2432</f>
        <v>0</v>
      </c>
      <c r="B2298" s="4">
        <f>'Листы на печать'!Y2432</f>
        <v>0</v>
      </c>
      <c r="C2298" s="4">
        <f>'Листы на печать'!AA2432</f>
        <v>0</v>
      </c>
      <c r="D2298" s="5" t="str">
        <f t="shared" si="145"/>
        <v>00</v>
      </c>
      <c r="E2298" s="4">
        <f>'Листы на печать'!AC2432</f>
        <v>0</v>
      </c>
      <c r="F2298" s="4">
        <f>'Листы на печать'!AE2432</f>
        <v>0</v>
      </c>
      <c r="G2298" s="5">
        <f t="shared" si="143"/>
        <v>0</v>
      </c>
      <c r="H2298" s="4">
        <f>'Листы на печать'!J2432</f>
        <v>0</v>
      </c>
      <c r="I2298" s="4">
        <f>'Листы на печать'!L2432</f>
        <v>0</v>
      </c>
      <c r="J2298" s="5">
        <f t="shared" si="144"/>
        <v>0</v>
      </c>
      <c r="K2298" s="4">
        <f>'Листы на печать'!M2432</f>
        <v>0</v>
      </c>
      <c r="L2298" s="4" t="str">
        <f t="shared" si="146"/>
        <v>00</v>
      </c>
      <c r="M2298" s="4">
        <f>'Листы на печать'!N2432</f>
        <v>0</v>
      </c>
      <c r="N2298" s="4">
        <f>'Листы на печать'!P2432</f>
        <v>0</v>
      </c>
    </row>
    <row r="2299" spans="1:14">
      <c r="A2299" s="4">
        <f>'Листы на печать'!B2433</f>
        <v>0</v>
      </c>
      <c r="B2299" s="4">
        <f>'Листы на печать'!Y2433</f>
        <v>0</v>
      </c>
      <c r="C2299" s="4">
        <f>'Листы на печать'!AA2433</f>
        <v>0</v>
      </c>
      <c r="D2299" s="5" t="str">
        <f t="shared" si="145"/>
        <v>00</v>
      </c>
      <c r="E2299" s="4">
        <f>'Листы на печать'!AC2433</f>
        <v>0</v>
      </c>
      <c r="F2299" s="4">
        <f>'Листы на печать'!AE2433</f>
        <v>0</v>
      </c>
      <c r="G2299" s="5">
        <f t="shared" si="143"/>
        <v>0</v>
      </c>
      <c r="H2299" s="4">
        <f>'Листы на печать'!J2433</f>
        <v>0</v>
      </c>
      <c r="I2299" s="4">
        <f>'Листы на печать'!L2433</f>
        <v>0</v>
      </c>
      <c r="J2299" s="5">
        <f t="shared" si="144"/>
        <v>0</v>
      </c>
      <c r="K2299" s="4">
        <f>'Листы на печать'!M2433</f>
        <v>0</v>
      </c>
      <c r="L2299" s="4" t="str">
        <f t="shared" si="146"/>
        <v>00</v>
      </c>
      <c r="M2299" s="4">
        <f>'Листы на печать'!N2433</f>
        <v>0</v>
      </c>
      <c r="N2299" s="4">
        <f>'Листы на печать'!P2433</f>
        <v>0</v>
      </c>
    </row>
    <row r="2300" spans="1:14">
      <c r="A2300" s="4">
        <f>'Листы на печать'!B2434</f>
        <v>0</v>
      </c>
      <c r="B2300" s="4">
        <f>'Листы на печать'!Y2434</f>
        <v>0</v>
      </c>
      <c r="C2300" s="4">
        <f>'Листы на печать'!AA2434</f>
        <v>0</v>
      </c>
      <c r="D2300" s="5" t="str">
        <f t="shared" si="145"/>
        <v>00</v>
      </c>
      <c r="E2300" s="4">
        <f>'Листы на печать'!AC2434</f>
        <v>0</v>
      </c>
      <c r="F2300" s="4">
        <f>'Листы на печать'!AE2434</f>
        <v>0</v>
      </c>
      <c r="G2300" s="5">
        <f t="shared" si="143"/>
        <v>0</v>
      </c>
      <c r="H2300" s="4">
        <f>'Листы на печать'!J2434</f>
        <v>0</v>
      </c>
      <c r="I2300" s="4">
        <f>'Листы на печать'!L2434</f>
        <v>0</v>
      </c>
      <c r="J2300" s="5">
        <f t="shared" si="144"/>
        <v>0</v>
      </c>
      <c r="K2300" s="4">
        <f>'Листы на печать'!M2434</f>
        <v>0</v>
      </c>
      <c r="L2300" s="4" t="str">
        <f t="shared" si="146"/>
        <v>00</v>
      </c>
      <c r="M2300" s="4">
        <f>'Листы на печать'!N2434</f>
        <v>0</v>
      </c>
      <c r="N2300" s="4">
        <f>'Листы на печать'!P2434</f>
        <v>0</v>
      </c>
    </row>
    <row r="2301" spans="1:14">
      <c r="A2301" s="4">
        <f>'Листы на печать'!B2435</f>
        <v>0</v>
      </c>
      <c r="B2301" s="4">
        <f>'Листы на печать'!Y2435</f>
        <v>0</v>
      </c>
      <c r="C2301" s="4">
        <f>'Листы на печать'!AA2435</f>
        <v>0</v>
      </c>
      <c r="D2301" s="5" t="str">
        <f t="shared" si="145"/>
        <v>00</v>
      </c>
      <c r="E2301" s="4">
        <f>'Листы на печать'!AC2435</f>
        <v>0</v>
      </c>
      <c r="F2301" s="4">
        <f>'Листы на печать'!AE2435</f>
        <v>0</v>
      </c>
      <c r="G2301" s="5">
        <f t="shared" si="143"/>
        <v>0</v>
      </c>
      <c r="H2301" s="4">
        <f>'Листы на печать'!J2435</f>
        <v>0</v>
      </c>
      <c r="I2301" s="4">
        <f>'Листы на печать'!L2435</f>
        <v>0</v>
      </c>
      <c r="J2301" s="5">
        <f t="shared" si="144"/>
        <v>0</v>
      </c>
      <c r="K2301" s="4">
        <f>'Листы на печать'!M2435</f>
        <v>0</v>
      </c>
      <c r="L2301" s="4" t="str">
        <f t="shared" si="146"/>
        <v>00</v>
      </c>
      <c r="M2301" s="4">
        <f>'Листы на печать'!N2435</f>
        <v>0</v>
      </c>
      <c r="N2301" s="4">
        <f>'Листы на печать'!P2435</f>
        <v>0</v>
      </c>
    </row>
    <row r="2302" spans="1:14">
      <c r="A2302" s="4">
        <f>'Листы на печать'!B2436</f>
        <v>0</v>
      </c>
      <c r="B2302" s="4">
        <f>'Листы на печать'!Y2436</f>
        <v>0</v>
      </c>
      <c r="C2302" s="4">
        <f>'Листы на печать'!AA2436</f>
        <v>0</v>
      </c>
      <c r="D2302" s="5" t="str">
        <f t="shared" si="145"/>
        <v>00</v>
      </c>
      <c r="E2302" s="4">
        <f>'Листы на печать'!AC2436</f>
        <v>0</v>
      </c>
      <c r="F2302" s="4">
        <f>'Листы на печать'!AE2436</f>
        <v>0</v>
      </c>
      <c r="G2302" s="5">
        <f t="shared" si="143"/>
        <v>0</v>
      </c>
      <c r="H2302" s="4">
        <f>'Листы на печать'!J2436</f>
        <v>0</v>
      </c>
      <c r="I2302" s="4">
        <f>'Листы на печать'!L2436</f>
        <v>0</v>
      </c>
      <c r="J2302" s="5">
        <f t="shared" si="144"/>
        <v>0</v>
      </c>
      <c r="K2302" s="4">
        <f>'Листы на печать'!M2436</f>
        <v>0</v>
      </c>
      <c r="L2302" s="4" t="str">
        <f t="shared" si="146"/>
        <v>00</v>
      </c>
      <c r="M2302" s="4">
        <f>'Листы на печать'!N2436</f>
        <v>0</v>
      </c>
      <c r="N2302" s="4">
        <f>'Листы на печать'!P2436</f>
        <v>0</v>
      </c>
    </row>
    <row r="2303" spans="1:14">
      <c r="A2303" s="4">
        <f>'Листы на печать'!B2437</f>
        <v>0</v>
      </c>
      <c r="B2303" s="4">
        <f>'Листы на печать'!Y2437</f>
        <v>0</v>
      </c>
      <c r="C2303" s="4">
        <f>'Листы на печать'!AA2437</f>
        <v>0</v>
      </c>
      <c r="D2303" s="5" t="str">
        <f t="shared" si="145"/>
        <v>00</v>
      </c>
      <c r="E2303" s="4">
        <f>'Листы на печать'!AC2437</f>
        <v>0</v>
      </c>
      <c r="F2303" s="4">
        <f>'Листы на печать'!AE2437</f>
        <v>0</v>
      </c>
      <c r="G2303" s="5">
        <f t="shared" si="143"/>
        <v>0</v>
      </c>
      <c r="H2303" s="4">
        <f>'Листы на печать'!J2437</f>
        <v>0</v>
      </c>
      <c r="I2303" s="4">
        <f>'Листы на печать'!L2437</f>
        <v>0</v>
      </c>
      <c r="J2303" s="5">
        <f t="shared" si="144"/>
        <v>0</v>
      </c>
      <c r="K2303" s="4">
        <f>'Листы на печать'!M2437</f>
        <v>0</v>
      </c>
      <c r="L2303" s="4" t="str">
        <f t="shared" si="146"/>
        <v>00</v>
      </c>
      <c r="M2303" s="4">
        <f>'Листы на печать'!N2437</f>
        <v>0</v>
      </c>
      <c r="N2303" s="4">
        <f>'Листы на печать'!P2437</f>
        <v>0</v>
      </c>
    </row>
    <row r="2304" spans="1:14">
      <c r="A2304" s="4">
        <f>'Листы на печать'!B2438</f>
        <v>0</v>
      </c>
      <c r="B2304" s="4">
        <f>'Листы на печать'!Y2438</f>
        <v>0</v>
      </c>
      <c r="C2304" s="4">
        <f>'Листы на печать'!AA2438</f>
        <v>0</v>
      </c>
      <c r="D2304" s="5" t="str">
        <f t="shared" si="145"/>
        <v>00</v>
      </c>
      <c r="E2304" s="4">
        <f>'Листы на печать'!AC2438</f>
        <v>0</v>
      </c>
      <c r="F2304" s="4">
        <f>'Листы на печать'!AE2438</f>
        <v>0</v>
      </c>
      <c r="G2304" s="5">
        <f t="shared" si="143"/>
        <v>0</v>
      </c>
      <c r="H2304" s="4">
        <f>'Листы на печать'!J2438</f>
        <v>0</v>
      </c>
      <c r="I2304" s="4">
        <f>'Листы на печать'!L2438</f>
        <v>0</v>
      </c>
      <c r="J2304" s="5">
        <f t="shared" si="144"/>
        <v>0</v>
      </c>
      <c r="K2304" s="4">
        <f>'Листы на печать'!M2438</f>
        <v>0</v>
      </c>
      <c r="L2304" s="4" t="str">
        <f t="shared" si="146"/>
        <v>00</v>
      </c>
      <c r="M2304" s="4">
        <f>'Листы на печать'!N2438</f>
        <v>0</v>
      </c>
      <c r="N2304" s="4">
        <f>'Листы на печать'!P2438</f>
        <v>0</v>
      </c>
    </row>
    <row r="2305" spans="1:14">
      <c r="A2305" s="4">
        <f>'Листы на печать'!B2439</f>
        <v>0</v>
      </c>
      <c r="B2305" s="4">
        <f>'Листы на печать'!Y2439</f>
        <v>0</v>
      </c>
      <c r="C2305" s="4">
        <f>'Листы на печать'!AA2439</f>
        <v>0</v>
      </c>
      <c r="D2305" s="5" t="str">
        <f t="shared" si="145"/>
        <v>00</v>
      </c>
      <c r="E2305" s="4">
        <f>'Листы на печать'!AC2439</f>
        <v>0</v>
      </c>
      <c r="F2305" s="4">
        <f>'Листы на печать'!AE2439</f>
        <v>0</v>
      </c>
      <c r="G2305" s="5">
        <f t="shared" si="143"/>
        <v>0</v>
      </c>
      <c r="H2305" s="4">
        <f>'Листы на печать'!J2439</f>
        <v>0</v>
      </c>
      <c r="I2305" s="4">
        <f>'Листы на печать'!L2439</f>
        <v>0</v>
      </c>
      <c r="J2305" s="5">
        <f t="shared" si="144"/>
        <v>0</v>
      </c>
      <c r="K2305" s="4">
        <f>'Листы на печать'!M2439</f>
        <v>0</v>
      </c>
      <c r="L2305" s="4" t="str">
        <f t="shared" si="146"/>
        <v>00</v>
      </c>
      <c r="M2305" s="4">
        <f>'Листы на печать'!N2439</f>
        <v>0</v>
      </c>
      <c r="N2305" s="4">
        <f>'Листы на печать'!P2439</f>
        <v>0</v>
      </c>
    </row>
    <row r="2306" spans="1:14">
      <c r="A2306" s="4">
        <f>'Листы на печать'!B2440</f>
        <v>0</v>
      </c>
      <c r="B2306" s="4">
        <f>'Листы на печать'!Y2440</f>
        <v>0</v>
      </c>
      <c r="C2306" s="4">
        <f>'Листы на печать'!AA2440</f>
        <v>0</v>
      </c>
      <c r="D2306" s="5" t="str">
        <f t="shared" si="145"/>
        <v>00</v>
      </c>
      <c r="E2306" s="4">
        <f>'Листы на печать'!AC2440</f>
        <v>0</v>
      </c>
      <c r="F2306" s="4">
        <f>'Листы на печать'!AE2440</f>
        <v>0</v>
      </c>
      <c r="G2306" s="5">
        <f t="shared" si="143"/>
        <v>0</v>
      </c>
      <c r="H2306" s="4">
        <f>'Листы на печать'!J2440</f>
        <v>0</v>
      </c>
      <c r="I2306" s="4">
        <f>'Листы на печать'!L2440</f>
        <v>0</v>
      </c>
      <c r="J2306" s="5">
        <f t="shared" si="144"/>
        <v>0</v>
      </c>
      <c r="K2306" s="4">
        <f>'Листы на печать'!M2440</f>
        <v>0</v>
      </c>
      <c r="L2306" s="4" t="str">
        <f t="shared" si="146"/>
        <v>00</v>
      </c>
      <c r="M2306" s="4">
        <f>'Листы на печать'!N2440</f>
        <v>0</v>
      </c>
      <c r="N2306" s="4">
        <f>'Листы на печать'!P2440</f>
        <v>0</v>
      </c>
    </row>
    <row r="2307" spans="1:14">
      <c r="A2307" s="4">
        <f>'Листы на печать'!B2441</f>
        <v>0</v>
      </c>
      <c r="B2307" s="4">
        <f>'Листы на печать'!Y2441</f>
        <v>0</v>
      </c>
      <c r="C2307" s="4">
        <f>'Листы на печать'!AA2441</f>
        <v>0</v>
      </c>
      <c r="D2307" s="5" t="str">
        <f t="shared" si="145"/>
        <v>00</v>
      </c>
      <c r="E2307" s="4">
        <f>'Листы на печать'!AC2441</f>
        <v>0</v>
      </c>
      <c r="F2307" s="4">
        <f>'Листы на печать'!AE2441</f>
        <v>0</v>
      </c>
      <c r="G2307" s="5">
        <f t="shared" ref="G2307:G2370" si="147">A2307</f>
        <v>0</v>
      </c>
      <c r="H2307" s="4">
        <f>'Листы на печать'!J2441</f>
        <v>0</v>
      </c>
      <c r="I2307" s="4">
        <f>'Листы на печать'!L2441</f>
        <v>0</v>
      </c>
      <c r="J2307" s="5">
        <f t="shared" ref="J2307:J2370" si="148">A2307</f>
        <v>0</v>
      </c>
      <c r="K2307" s="4">
        <f>'Листы на печать'!M2441</f>
        <v>0</v>
      </c>
      <c r="L2307" s="4" t="str">
        <f t="shared" si="146"/>
        <v>00</v>
      </c>
      <c r="M2307" s="4">
        <f>'Листы на печать'!N2441</f>
        <v>0</v>
      </c>
      <c r="N2307" s="4">
        <f>'Листы на печать'!P2441</f>
        <v>0</v>
      </c>
    </row>
    <row r="2308" spans="1:14">
      <c r="A2308" s="4">
        <f>'Листы на печать'!B2442</f>
        <v>0</v>
      </c>
      <c r="B2308" s="4">
        <f>'Листы на печать'!Y2442</f>
        <v>0</v>
      </c>
      <c r="C2308" s="4">
        <f>'Листы на печать'!AA2442</f>
        <v>0</v>
      </c>
      <c r="D2308" s="5" t="str">
        <f t="shared" si="145"/>
        <v>00</v>
      </c>
      <c r="E2308" s="4">
        <f>'Листы на печать'!AC2442</f>
        <v>0</v>
      </c>
      <c r="F2308" s="4">
        <f>'Листы на печать'!AE2442</f>
        <v>0</v>
      </c>
      <c r="G2308" s="5">
        <f t="shared" si="147"/>
        <v>0</v>
      </c>
      <c r="H2308" s="4">
        <f>'Листы на печать'!J2442</f>
        <v>0</v>
      </c>
      <c r="I2308" s="4">
        <f>'Листы на печать'!L2442</f>
        <v>0</v>
      </c>
      <c r="J2308" s="5">
        <f t="shared" si="148"/>
        <v>0</v>
      </c>
      <c r="K2308" s="4">
        <f>'Листы на печать'!M2442</f>
        <v>0</v>
      </c>
      <c r="L2308" s="4" t="str">
        <f t="shared" si="146"/>
        <v>00</v>
      </c>
      <c r="M2308" s="4">
        <f>'Листы на печать'!N2442</f>
        <v>0</v>
      </c>
      <c r="N2308" s="4">
        <f>'Листы на печать'!P2442</f>
        <v>0</v>
      </c>
    </row>
    <row r="2309" spans="1:14">
      <c r="A2309" s="4">
        <f>'Листы на печать'!B2443</f>
        <v>0</v>
      </c>
      <c r="B2309" s="4">
        <f>'Листы на печать'!Y2443</f>
        <v>0</v>
      </c>
      <c r="C2309" s="4">
        <f>'Листы на печать'!AA2443</f>
        <v>0</v>
      </c>
      <c r="D2309" s="5" t="str">
        <f t="shared" si="145"/>
        <v>00</v>
      </c>
      <c r="E2309" s="4">
        <f>'Листы на печать'!AC2443</f>
        <v>0</v>
      </c>
      <c r="F2309" s="4">
        <f>'Листы на печать'!AE2443</f>
        <v>0</v>
      </c>
      <c r="G2309" s="5">
        <f t="shared" si="147"/>
        <v>0</v>
      </c>
      <c r="H2309" s="4">
        <f>'Листы на печать'!J2443</f>
        <v>0</v>
      </c>
      <c r="I2309" s="4">
        <f>'Листы на печать'!L2443</f>
        <v>0</v>
      </c>
      <c r="J2309" s="5">
        <f t="shared" si="148"/>
        <v>0</v>
      </c>
      <c r="K2309" s="4">
        <f>'Листы на печать'!M2443</f>
        <v>0</v>
      </c>
      <c r="L2309" s="4" t="str">
        <f t="shared" si="146"/>
        <v>00</v>
      </c>
      <c r="M2309" s="4">
        <f>'Листы на печать'!N2443</f>
        <v>0</v>
      </c>
      <c r="N2309" s="4">
        <f>'Листы на печать'!P2443</f>
        <v>0</v>
      </c>
    </row>
    <row r="2310" spans="1:14">
      <c r="A2310" s="4">
        <f>'Листы на печать'!B2444</f>
        <v>0</v>
      </c>
      <c r="B2310" s="4">
        <f>'Листы на печать'!Y2444</f>
        <v>0</v>
      </c>
      <c r="C2310" s="4">
        <f>'Листы на печать'!AA2444</f>
        <v>0</v>
      </c>
      <c r="D2310" s="5" t="str">
        <f t="shared" si="145"/>
        <v>00</v>
      </c>
      <c r="E2310" s="4">
        <f>'Листы на печать'!AC2444</f>
        <v>0</v>
      </c>
      <c r="F2310" s="4">
        <f>'Листы на печать'!AE2444</f>
        <v>0</v>
      </c>
      <c r="G2310" s="5">
        <f t="shared" si="147"/>
        <v>0</v>
      </c>
      <c r="H2310" s="4">
        <f>'Листы на печать'!J2444</f>
        <v>0</v>
      </c>
      <c r="I2310" s="4">
        <f>'Листы на печать'!L2444</f>
        <v>0</v>
      </c>
      <c r="J2310" s="5">
        <f t="shared" si="148"/>
        <v>0</v>
      </c>
      <c r="K2310" s="4">
        <f>'Листы на печать'!M2444</f>
        <v>0</v>
      </c>
      <c r="L2310" s="4" t="str">
        <f t="shared" si="146"/>
        <v>00</v>
      </c>
      <c r="M2310" s="4">
        <f>'Листы на печать'!N2444</f>
        <v>0</v>
      </c>
      <c r="N2310" s="4">
        <f>'Листы на печать'!P2444</f>
        <v>0</v>
      </c>
    </row>
    <row r="2311" spans="1:14">
      <c r="A2311" s="4">
        <f>'Листы на печать'!B2445</f>
        <v>0</v>
      </c>
      <c r="B2311" s="4">
        <f>'Листы на печать'!Y2445</f>
        <v>0</v>
      </c>
      <c r="C2311" s="4">
        <f>'Листы на печать'!AA2445</f>
        <v>0</v>
      </c>
      <c r="D2311" s="5" t="str">
        <f t="shared" si="145"/>
        <v>00</v>
      </c>
      <c r="E2311" s="4">
        <f>'Листы на печать'!AC2445</f>
        <v>0</v>
      </c>
      <c r="F2311" s="4">
        <f>'Листы на печать'!AE2445</f>
        <v>0</v>
      </c>
      <c r="G2311" s="5">
        <f t="shared" si="147"/>
        <v>0</v>
      </c>
      <c r="H2311" s="4">
        <f>'Листы на печать'!J2445</f>
        <v>0</v>
      </c>
      <c r="I2311" s="4">
        <f>'Листы на печать'!L2445</f>
        <v>0</v>
      </c>
      <c r="J2311" s="5">
        <f t="shared" si="148"/>
        <v>0</v>
      </c>
      <c r="K2311" s="4">
        <f>'Листы на печать'!M2445</f>
        <v>0</v>
      </c>
      <c r="L2311" s="4" t="str">
        <f t="shared" si="146"/>
        <v>00</v>
      </c>
      <c r="M2311" s="4">
        <f>'Листы на печать'!N2445</f>
        <v>0</v>
      </c>
      <c r="N2311" s="4">
        <f>'Листы на печать'!P2445</f>
        <v>0</v>
      </c>
    </row>
    <row r="2312" spans="1:14">
      <c r="A2312" s="4">
        <f>'Листы на печать'!B2446</f>
        <v>0</v>
      </c>
      <c r="B2312" s="4">
        <f>'Листы на печать'!Y2446</f>
        <v>0</v>
      </c>
      <c r="C2312" s="4">
        <f>'Листы на печать'!AA2446</f>
        <v>0</v>
      </c>
      <c r="D2312" s="5" t="str">
        <f t="shared" si="145"/>
        <v>00</v>
      </c>
      <c r="E2312" s="4">
        <f>'Листы на печать'!AC2446</f>
        <v>0</v>
      </c>
      <c r="F2312" s="4">
        <f>'Листы на печать'!AE2446</f>
        <v>0</v>
      </c>
      <c r="G2312" s="5">
        <f t="shared" si="147"/>
        <v>0</v>
      </c>
      <c r="H2312" s="4">
        <f>'Листы на печать'!J2446</f>
        <v>0</v>
      </c>
      <c r="I2312" s="4">
        <f>'Листы на печать'!L2446</f>
        <v>0</v>
      </c>
      <c r="J2312" s="5">
        <f t="shared" si="148"/>
        <v>0</v>
      </c>
      <c r="K2312" s="4">
        <f>'Листы на печать'!M2446</f>
        <v>0</v>
      </c>
      <c r="L2312" s="4" t="str">
        <f t="shared" si="146"/>
        <v>00</v>
      </c>
      <c r="M2312" s="4">
        <f>'Листы на печать'!N2446</f>
        <v>0</v>
      </c>
      <c r="N2312" s="4">
        <f>'Листы на печать'!P2446</f>
        <v>0</v>
      </c>
    </row>
    <row r="2313" spans="1:14">
      <c r="A2313" s="4">
        <f>'Листы на печать'!B2447</f>
        <v>0</v>
      </c>
      <c r="B2313" s="4">
        <f>'Листы на печать'!Y2447</f>
        <v>0</v>
      </c>
      <c r="C2313" s="4">
        <f>'Листы на печать'!AA2447</f>
        <v>0</v>
      </c>
      <c r="D2313" s="5" t="str">
        <f t="shared" si="145"/>
        <v>00</v>
      </c>
      <c r="E2313" s="4">
        <f>'Листы на печать'!AC2447</f>
        <v>0</v>
      </c>
      <c r="F2313" s="4">
        <f>'Листы на печать'!AE2447</f>
        <v>0</v>
      </c>
      <c r="G2313" s="5">
        <f t="shared" si="147"/>
        <v>0</v>
      </c>
      <c r="H2313" s="4">
        <f>'Листы на печать'!J2447</f>
        <v>0</v>
      </c>
      <c r="I2313" s="4">
        <f>'Листы на печать'!L2447</f>
        <v>0</v>
      </c>
      <c r="J2313" s="5">
        <f t="shared" si="148"/>
        <v>0</v>
      </c>
      <c r="K2313" s="4">
        <f>'Листы на печать'!M2447</f>
        <v>0</v>
      </c>
      <c r="L2313" s="4" t="str">
        <f t="shared" si="146"/>
        <v>00</v>
      </c>
      <c r="M2313" s="4">
        <f>'Листы на печать'!N2447</f>
        <v>0</v>
      </c>
      <c r="N2313" s="4">
        <f>'Листы на печать'!P2447</f>
        <v>0</v>
      </c>
    </row>
    <row r="2314" spans="1:14">
      <c r="A2314" s="4">
        <f>'Листы на печать'!B2448</f>
        <v>0</v>
      </c>
      <c r="B2314" s="4">
        <f>'Листы на печать'!Y2448</f>
        <v>0</v>
      </c>
      <c r="C2314" s="4" t="str">
        <f>'Листы на печать'!AA2448</f>
        <v>АП-08/15-АОВ2.К</v>
      </c>
      <c r="D2314" s="5" t="str">
        <f t="shared" si="145"/>
        <v>00</v>
      </c>
      <c r="E2314" s="4">
        <f>'Листы на печать'!AC2448</f>
        <v>0</v>
      </c>
      <c r="F2314" s="4">
        <f>'Листы на печать'!AE2448</f>
        <v>0</v>
      </c>
      <c r="G2314" s="5">
        <f t="shared" si="147"/>
        <v>0</v>
      </c>
      <c r="H2314" s="4">
        <f>'Листы на печать'!J2448</f>
        <v>0</v>
      </c>
      <c r="I2314" s="4">
        <f>'Листы на печать'!L2448</f>
        <v>0</v>
      </c>
      <c r="J2314" s="5">
        <f t="shared" si="148"/>
        <v>0</v>
      </c>
      <c r="K2314" s="4">
        <f>'Листы на печать'!M2448</f>
        <v>0</v>
      </c>
      <c r="L2314" s="4" t="str">
        <f t="shared" si="146"/>
        <v>00</v>
      </c>
      <c r="M2314" s="4">
        <f>'Листы на печать'!N2448</f>
        <v>0</v>
      </c>
      <c r="N2314" s="4">
        <f>'Листы на печать'!P2448</f>
        <v>0</v>
      </c>
    </row>
    <row r="2315" spans="1:14">
      <c r="A2315" s="4">
        <f>'Листы на печать'!B2449</f>
        <v>0</v>
      </c>
      <c r="B2315" s="4">
        <f>'Листы на печать'!Y2449</f>
        <v>0</v>
      </c>
      <c r="C2315" s="4">
        <f>'Листы на печать'!AA2449</f>
        <v>0</v>
      </c>
      <c r="D2315" s="5" t="str">
        <f t="shared" si="145"/>
        <v>00</v>
      </c>
      <c r="E2315" s="4">
        <f>'Листы на печать'!AC2449</f>
        <v>0</v>
      </c>
      <c r="F2315" s="4">
        <f>'Листы на печать'!AE2449</f>
        <v>0</v>
      </c>
      <c r="G2315" s="5">
        <f t="shared" si="147"/>
        <v>0</v>
      </c>
      <c r="H2315" s="4">
        <f>'Листы на печать'!J2449</f>
        <v>0</v>
      </c>
      <c r="I2315" s="4">
        <f>'Листы на печать'!L2449</f>
        <v>0</v>
      </c>
      <c r="J2315" s="5">
        <f t="shared" si="148"/>
        <v>0</v>
      </c>
      <c r="K2315" s="4">
        <f>'Листы на печать'!M2449</f>
        <v>0</v>
      </c>
      <c r="L2315" s="4" t="str">
        <f t="shared" si="146"/>
        <v>00</v>
      </c>
      <c r="M2315" s="4">
        <f>'Листы на печать'!N2449</f>
        <v>0</v>
      </c>
      <c r="N2315" s="4">
        <f>'Листы на печать'!P2449</f>
        <v>0</v>
      </c>
    </row>
    <row r="2316" spans="1:14">
      <c r="A2316" s="4">
        <f>'Листы на печать'!B2450</f>
        <v>0</v>
      </c>
      <c r="B2316" s="4">
        <f>'Листы на печать'!Y2450</f>
        <v>0</v>
      </c>
      <c r="C2316" s="4">
        <f>'Листы на печать'!AA2450</f>
        <v>0</v>
      </c>
      <c r="D2316" s="5" t="str">
        <f t="shared" si="145"/>
        <v>00</v>
      </c>
      <c r="E2316" s="4">
        <f>'Листы на печать'!AC2450</f>
        <v>0</v>
      </c>
      <c r="F2316" s="4">
        <f>'Листы на печать'!AE2450</f>
        <v>0</v>
      </c>
      <c r="G2316" s="5">
        <f t="shared" si="147"/>
        <v>0</v>
      </c>
      <c r="H2316" s="4">
        <f>'Листы на печать'!J2450</f>
        <v>0</v>
      </c>
      <c r="I2316" s="4">
        <f>'Листы на печать'!L2450</f>
        <v>0</v>
      </c>
      <c r="J2316" s="5">
        <f t="shared" si="148"/>
        <v>0</v>
      </c>
      <c r="K2316" s="4">
        <f>'Листы на печать'!M2450</f>
        <v>0</v>
      </c>
      <c r="L2316" s="4" t="str">
        <f t="shared" si="146"/>
        <v>00</v>
      </c>
      <c r="M2316" s="4">
        <f>'Листы на печать'!N2450</f>
        <v>0</v>
      </c>
      <c r="N2316" s="4">
        <f>'Листы на печать'!P2450</f>
        <v>0</v>
      </c>
    </row>
    <row r="2317" spans="1:14">
      <c r="A2317" s="4">
        <f>'Листы на печать'!B2451</f>
        <v>0</v>
      </c>
      <c r="B2317" s="4">
        <f>'Листы на печать'!Y2451</f>
        <v>0</v>
      </c>
      <c r="C2317" s="4">
        <f>'Листы на печать'!AA2451</f>
        <v>0</v>
      </c>
      <c r="D2317" s="5" t="str">
        <f t="shared" si="145"/>
        <v>00</v>
      </c>
      <c r="E2317" s="4">
        <f>'Листы на печать'!AC2451</f>
        <v>0</v>
      </c>
      <c r="F2317" s="4">
        <f>'Листы на печать'!AE2451</f>
        <v>0</v>
      </c>
      <c r="G2317" s="5">
        <f t="shared" si="147"/>
        <v>0</v>
      </c>
      <c r="H2317" s="4">
        <f>'Листы на печать'!J2451</f>
        <v>0</v>
      </c>
      <c r="I2317" s="4">
        <f>'Листы на печать'!L2451</f>
        <v>0</v>
      </c>
      <c r="J2317" s="5">
        <f t="shared" si="148"/>
        <v>0</v>
      </c>
      <c r="K2317" s="4">
        <f>'Листы на печать'!M2451</f>
        <v>0</v>
      </c>
      <c r="L2317" s="4" t="str">
        <f t="shared" si="146"/>
        <v>00</v>
      </c>
      <c r="M2317" s="4">
        <f>'Листы на печать'!N2451</f>
        <v>0</v>
      </c>
      <c r="N2317" s="4">
        <f>'Листы на печать'!P2451</f>
        <v>0</v>
      </c>
    </row>
    <row r="2318" spans="1:14">
      <c r="A2318" s="4">
        <f>'Листы на печать'!B2452</f>
        <v>0</v>
      </c>
      <c r="B2318" s="4">
        <f>'Листы на печать'!Y2452</f>
        <v>0</v>
      </c>
      <c r="C2318" s="4">
        <f>'Листы на печать'!AA2452</f>
        <v>0</v>
      </c>
      <c r="D2318" s="5" t="str">
        <f t="shared" si="145"/>
        <v>00</v>
      </c>
      <c r="E2318" s="4">
        <f>'Листы на печать'!AC2452</f>
        <v>0</v>
      </c>
      <c r="F2318" s="4">
        <f>'Листы на печать'!AE2452</f>
        <v>0</v>
      </c>
      <c r="G2318" s="5">
        <f t="shared" si="147"/>
        <v>0</v>
      </c>
      <c r="H2318" s="4">
        <f>'Листы на печать'!J2452</f>
        <v>0</v>
      </c>
      <c r="I2318" s="4">
        <f>'Листы на печать'!L2452</f>
        <v>0</v>
      </c>
      <c r="J2318" s="5">
        <f t="shared" si="148"/>
        <v>0</v>
      </c>
      <c r="K2318" s="4">
        <f>'Листы на печать'!M2452</f>
        <v>0</v>
      </c>
      <c r="L2318" s="4" t="str">
        <f t="shared" si="146"/>
        <v>00</v>
      </c>
      <c r="M2318" s="4">
        <f>'Листы на печать'!N2452</f>
        <v>0</v>
      </c>
      <c r="N2318" s="4">
        <f>'Листы на печать'!P2452</f>
        <v>0</v>
      </c>
    </row>
    <row r="2319" spans="1:14">
      <c r="A2319" s="4" t="str">
        <f>'Листы на печать'!B2453</f>
        <v>Обозначение кабеля, провода</v>
      </c>
      <c r="B2319" s="4" t="str">
        <f>'Листы на печать'!Y2453</f>
        <v>Кабель, провод</v>
      </c>
      <c r="C2319" s="4">
        <f>'Листы на печать'!AA2453</f>
        <v>0</v>
      </c>
      <c r="D2319" s="5" t="str">
        <f t="shared" si="145"/>
        <v>Кабель, провод0</v>
      </c>
      <c r="E2319" s="4">
        <f>'Листы на печать'!AC2453</f>
        <v>0</v>
      </c>
      <c r="F2319" s="4">
        <f>'Листы на печать'!AE2453</f>
        <v>0</v>
      </c>
      <c r="G2319" s="5" t="str">
        <f t="shared" si="147"/>
        <v>Обозначение кабеля, провода</v>
      </c>
      <c r="H2319" s="4" t="str">
        <f>'Листы на печать'!J2453</f>
        <v>Участок трассы кабеля, провода</v>
      </c>
      <c r="I2319" s="4">
        <f>'Листы на печать'!L2453</f>
        <v>0</v>
      </c>
      <c r="J2319" s="5" t="str">
        <f t="shared" si="148"/>
        <v>Обозначение кабеля, провода</v>
      </c>
      <c r="K2319" s="4">
        <f>'Листы на печать'!M2453</f>
        <v>0</v>
      </c>
      <c r="L2319" s="4" t="str">
        <f t="shared" si="146"/>
        <v>00</v>
      </c>
      <c r="M2319" s="4">
        <f>'Листы на печать'!N2453</f>
        <v>0</v>
      </c>
      <c r="N2319" s="4">
        <f>'Листы на печать'!P2453</f>
        <v>0</v>
      </c>
    </row>
    <row r="2320" spans="1:14">
      <c r="A2320" s="4">
        <f>'Листы на печать'!B2454</f>
        <v>0</v>
      </c>
      <c r="B2320" s="4" t="str">
        <f>'Листы на печать'!Y2454</f>
        <v>по проекту</v>
      </c>
      <c r="C2320" s="4">
        <f>'Листы на печать'!AA2454</f>
        <v>0</v>
      </c>
      <c r="D2320" s="5" t="str">
        <f t="shared" si="145"/>
        <v>по проекту0</v>
      </c>
      <c r="E2320" s="4">
        <f>'Листы на печать'!AC2454</f>
        <v>0</v>
      </c>
      <c r="F2320" s="4">
        <f>'Листы на печать'!AE2454</f>
        <v>0</v>
      </c>
      <c r="G2320" s="5">
        <f t="shared" si="147"/>
        <v>0</v>
      </c>
      <c r="H2320" s="4" t="str">
        <f>'Листы на печать'!J2454</f>
        <v>в трубе стальной,      Ø/м</v>
      </c>
      <c r="I2320" s="4">
        <f>'Листы на печать'!L2454</f>
        <v>0</v>
      </c>
      <c r="J2320" s="5">
        <f t="shared" si="148"/>
        <v>0</v>
      </c>
      <c r="K2320" s="4" t="str">
        <f>'Листы на печать'!M2454</f>
        <v>в трубе ПВХ (п),  ПНД (пн),  металло-рукаве (м), Ø/м</v>
      </c>
      <c r="L2320" s="4" t="str">
        <f t="shared" si="146"/>
        <v>в трубе ПВХ (п),  ПНД (пн),  металло-рукаве (м), Ø/м0</v>
      </c>
      <c r="M2320" s="4">
        <f>'Листы на печать'!N2454</f>
        <v>0</v>
      </c>
      <c r="N2320" s="4">
        <f>'Листы на печать'!P2454</f>
        <v>0</v>
      </c>
    </row>
    <row r="2321" spans="1:14">
      <c r="A2321" s="4">
        <f>'Листы на печать'!B2455</f>
        <v>0</v>
      </c>
      <c r="B2321" s="4" t="str">
        <f>'Листы на печать'!Y2455</f>
        <v>Марка</v>
      </c>
      <c r="C2321" s="4" t="str">
        <f>'Листы на печать'!AA2455</f>
        <v>Кол., число и сечение жил</v>
      </c>
      <c r="D2321" s="5" t="str">
        <f t="shared" si="145"/>
        <v>Марка0</v>
      </c>
      <c r="E2321" s="4">
        <f>'Листы на печать'!AC2455</f>
        <v>0</v>
      </c>
      <c r="F2321" s="4" t="str">
        <f>'Листы на печать'!AE2455</f>
        <v>Длина, м</v>
      </c>
      <c r="G2321" s="5">
        <f t="shared" si="147"/>
        <v>0</v>
      </c>
      <c r="H2321" s="4">
        <f>'Листы на печать'!J2455</f>
        <v>0</v>
      </c>
      <c r="I2321" s="4">
        <f>'Листы на печать'!L2455</f>
        <v>0</v>
      </c>
      <c r="J2321" s="5">
        <f t="shared" si="148"/>
        <v>0</v>
      </c>
      <c r="K2321" s="4">
        <f>'Листы на печать'!M2455</f>
        <v>0</v>
      </c>
      <c r="L2321" s="4" t="str">
        <f t="shared" si="146"/>
        <v>00</v>
      </c>
      <c r="M2321" s="4">
        <f>'Листы на печать'!N2455</f>
        <v>0</v>
      </c>
      <c r="N2321" s="4">
        <f>'Листы на печать'!P2455</f>
        <v>0</v>
      </c>
    </row>
    <row r="2322" spans="1:14">
      <c r="A2322" s="4">
        <f>'Листы на печать'!B2456</f>
        <v>0</v>
      </c>
      <c r="B2322" s="4">
        <f>'Листы на печать'!Y2456</f>
        <v>0</v>
      </c>
      <c r="C2322" s="4">
        <f>'Листы на печать'!AA2456</f>
        <v>0</v>
      </c>
      <c r="D2322" s="5" t="str">
        <f t="shared" si="145"/>
        <v>00</v>
      </c>
      <c r="E2322" s="4">
        <f>'Листы на печать'!AC2456</f>
        <v>0</v>
      </c>
      <c r="F2322" s="4">
        <f>'Листы на печать'!AE2456</f>
        <v>0</v>
      </c>
      <c r="G2322" s="5">
        <f t="shared" si="147"/>
        <v>0</v>
      </c>
      <c r="H2322" s="4">
        <f>'Листы на печать'!J2456</f>
        <v>0</v>
      </c>
      <c r="I2322" s="4">
        <f>'Листы на печать'!L2456</f>
        <v>0</v>
      </c>
      <c r="J2322" s="5">
        <f t="shared" si="148"/>
        <v>0</v>
      </c>
      <c r="K2322" s="4">
        <f>'Листы на печать'!M2456</f>
        <v>0</v>
      </c>
      <c r="L2322" s="4" t="str">
        <f t="shared" si="146"/>
        <v>00</v>
      </c>
      <c r="M2322" s="4">
        <f>'Листы на печать'!N2456</f>
        <v>0</v>
      </c>
      <c r="N2322" s="4">
        <f>'Листы на печать'!P2456</f>
        <v>0</v>
      </c>
    </row>
    <row r="2323" spans="1:14">
      <c r="A2323" s="4">
        <f>'Листы на печать'!B2457</f>
        <v>0</v>
      </c>
      <c r="B2323" s="4">
        <f>'Листы на печать'!Y2457</f>
        <v>0</v>
      </c>
      <c r="C2323" s="4">
        <f>'Листы на печать'!AA2457</f>
        <v>0</v>
      </c>
      <c r="D2323" s="5" t="str">
        <f t="shared" si="145"/>
        <v>00</v>
      </c>
      <c r="E2323" s="4">
        <f>'Листы на печать'!AC2457</f>
        <v>0</v>
      </c>
      <c r="F2323" s="4">
        <f>'Листы на печать'!AE2457</f>
        <v>0</v>
      </c>
      <c r="G2323" s="5">
        <f t="shared" si="147"/>
        <v>0</v>
      </c>
      <c r="H2323" s="4">
        <f>'Листы на печать'!J2457</f>
        <v>0</v>
      </c>
      <c r="I2323" s="4">
        <f>'Листы на печать'!L2457</f>
        <v>0</v>
      </c>
      <c r="J2323" s="5">
        <f t="shared" si="148"/>
        <v>0</v>
      </c>
      <c r="K2323" s="4">
        <f>'Листы на печать'!M2457</f>
        <v>0</v>
      </c>
      <c r="L2323" s="4" t="str">
        <f t="shared" si="146"/>
        <v>00</v>
      </c>
      <c r="M2323" s="4">
        <f>'Листы на печать'!N2457</f>
        <v>0</v>
      </c>
      <c r="N2323" s="4">
        <f>'Листы на печать'!P2457</f>
        <v>0</v>
      </c>
    </row>
    <row r="2324" spans="1:14">
      <c r="A2324" s="4">
        <f>'Листы на печать'!B2458</f>
        <v>0</v>
      </c>
      <c r="B2324" s="4">
        <f>'Листы на печать'!Y2458</f>
        <v>0</v>
      </c>
      <c r="C2324" s="4">
        <f>'Листы на печать'!AA2458</f>
        <v>0</v>
      </c>
      <c r="D2324" s="5" t="str">
        <f t="shared" si="145"/>
        <v>00</v>
      </c>
      <c r="E2324" s="4">
        <f>'Листы на печать'!AC2458</f>
        <v>0</v>
      </c>
      <c r="F2324" s="4">
        <f>'Листы на печать'!AE2458</f>
        <v>0</v>
      </c>
      <c r="G2324" s="5">
        <f t="shared" si="147"/>
        <v>0</v>
      </c>
      <c r="H2324" s="4">
        <f>'Листы на печать'!J2458</f>
        <v>0</v>
      </c>
      <c r="I2324" s="4">
        <f>'Листы на печать'!L2458</f>
        <v>0</v>
      </c>
      <c r="J2324" s="5">
        <f t="shared" si="148"/>
        <v>0</v>
      </c>
      <c r="K2324" s="4">
        <f>'Листы на печать'!M2458</f>
        <v>0</v>
      </c>
      <c r="L2324" s="4" t="str">
        <f t="shared" si="146"/>
        <v>00</v>
      </c>
      <c r="M2324" s="4">
        <f>'Листы на печать'!N2458</f>
        <v>0</v>
      </c>
      <c r="N2324" s="4">
        <f>'Листы на печать'!P2458</f>
        <v>0</v>
      </c>
    </row>
    <row r="2325" spans="1:14">
      <c r="A2325" s="4">
        <f>'Листы на печать'!B2459</f>
        <v>0</v>
      </c>
      <c r="B2325" s="4">
        <f>'Листы на печать'!Y2459</f>
        <v>0</v>
      </c>
      <c r="C2325" s="4">
        <f>'Листы на печать'!AA2459</f>
        <v>0</v>
      </c>
      <c r="D2325" s="5" t="str">
        <f t="shared" si="145"/>
        <v>00</v>
      </c>
      <c r="E2325" s="4">
        <f>'Листы на печать'!AC2459</f>
        <v>0</v>
      </c>
      <c r="F2325" s="4">
        <f>'Листы на печать'!AE2459</f>
        <v>0</v>
      </c>
      <c r="G2325" s="5">
        <f t="shared" si="147"/>
        <v>0</v>
      </c>
      <c r="H2325" s="4">
        <f>'Листы на печать'!J2459</f>
        <v>0</v>
      </c>
      <c r="I2325" s="4">
        <f>'Листы на печать'!L2459</f>
        <v>0</v>
      </c>
      <c r="J2325" s="5">
        <f t="shared" si="148"/>
        <v>0</v>
      </c>
      <c r="K2325" s="4">
        <f>'Листы на печать'!M2459</f>
        <v>0</v>
      </c>
      <c r="L2325" s="4" t="str">
        <f t="shared" si="146"/>
        <v>00</v>
      </c>
      <c r="M2325" s="4">
        <f>'Листы на печать'!N2459</f>
        <v>0</v>
      </c>
      <c r="N2325" s="4">
        <f>'Листы на печать'!P2459</f>
        <v>0</v>
      </c>
    </row>
    <row r="2326" spans="1:14">
      <c r="A2326" s="4">
        <f>'Листы на печать'!B2460</f>
        <v>0</v>
      </c>
      <c r="B2326" s="4">
        <f>'Листы на печать'!Y2460</f>
        <v>0</v>
      </c>
      <c r="C2326" s="4">
        <f>'Листы на печать'!AA2460</f>
        <v>0</v>
      </c>
      <c r="D2326" s="5" t="str">
        <f t="shared" si="145"/>
        <v>00</v>
      </c>
      <c r="E2326" s="4">
        <f>'Листы на печать'!AC2460</f>
        <v>0</v>
      </c>
      <c r="F2326" s="4">
        <f>'Листы на печать'!AE2460</f>
        <v>0</v>
      </c>
      <c r="G2326" s="5">
        <f t="shared" si="147"/>
        <v>0</v>
      </c>
      <c r="H2326" s="4">
        <f>'Листы на печать'!J2460</f>
        <v>0</v>
      </c>
      <c r="I2326" s="4">
        <f>'Листы на печать'!L2460</f>
        <v>0</v>
      </c>
      <c r="J2326" s="5">
        <f t="shared" si="148"/>
        <v>0</v>
      </c>
      <c r="K2326" s="4">
        <f>'Листы на печать'!M2460</f>
        <v>0</v>
      </c>
      <c r="L2326" s="4" t="str">
        <f t="shared" si="146"/>
        <v>00</v>
      </c>
      <c r="M2326" s="4">
        <f>'Листы на печать'!N2460</f>
        <v>0</v>
      </c>
      <c r="N2326" s="4">
        <f>'Листы на печать'!P2460</f>
        <v>0</v>
      </c>
    </row>
    <row r="2327" spans="1:14">
      <c r="A2327" s="4">
        <f>'Листы на печать'!B2461</f>
        <v>0</v>
      </c>
      <c r="B2327" s="4">
        <f>'Листы на печать'!Y2461</f>
        <v>0</v>
      </c>
      <c r="C2327" s="4">
        <f>'Листы на печать'!AA2461</f>
        <v>0</v>
      </c>
      <c r="D2327" s="5" t="str">
        <f t="shared" si="145"/>
        <v>00</v>
      </c>
      <c r="E2327" s="4">
        <f>'Листы на печать'!AC2461</f>
        <v>0</v>
      </c>
      <c r="F2327" s="4">
        <f>'Листы на печать'!AE2461</f>
        <v>0</v>
      </c>
      <c r="G2327" s="5">
        <f t="shared" si="147"/>
        <v>0</v>
      </c>
      <c r="H2327" s="4">
        <f>'Листы на печать'!J2461</f>
        <v>0</v>
      </c>
      <c r="I2327" s="4">
        <f>'Листы на печать'!L2461</f>
        <v>0</v>
      </c>
      <c r="J2327" s="5">
        <f t="shared" si="148"/>
        <v>0</v>
      </c>
      <c r="K2327" s="4">
        <f>'Листы на печать'!M2461</f>
        <v>0</v>
      </c>
      <c r="L2327" s="4" t="str">
        <f t="shared" si="146"/>
        <v>00</v>
      </c>
      <c r="M2327" s="4">
        <f>'Листы на печать'!N2461</f>
        <v>0</v>
      </c>
      <c r="N2327" s="4">
        <f>'Листы на печать'!P2461</f>
        <v>0</v>
      </c>
    </row>
    <row r="2328" spans="1:14">
      <c r="A2328" s="4">
        <f>'Листы на печать'!B2462</f>
        <v>0</v>
      </c>
      <c r="B2328" s="4">
        <f>'Листы на печать'!Y2462</f>
        <v>0</v>
      </c>
      <c r="C2328" s="4">
        <f>'Листы на печать'!AA2462</f>
        <v>0</v>
      </c>
      <c r="D2328" s="5" t="str">
        <f t="shared" si="145"/>
        <v>00</v>
      </c>
      <c r="E2328" s="4">
        <f>'Листы на печать'!AC2462</f>
        <v>0</v>
      </c>
      <c r="F2328" s="4">
        <f>'Листы на печать'!AE2462</f>
        <v>0</v>
      </c>
      <c r="G2328" s="5">
        <f t="shared" si="147"/>
        <v>0</v>
      </c>
      <c r="H2328" s="4">
        <f>'Листы на печать'!J2462</f>
        <v>0</v>
      </c>
      <c r="I2328" s="4">
        <f>'Листы на печать'!L2462</f>
        <v>0</v>
      </c>
      <c r="J2328" s="5">
        <f t="shared" si="148"/>
        <v>0</v>
      </c>
      <c r="K2328" s="4">
        <f>'Листы на печать'!M2462</f>
        <v>0</v>
      </c>
      <c r="L2328" s="4" t="str">
        <f t="shared" si="146"/>
        <v>00</v>
      </c>
      <c r="M2328" s="4">
        <f>'Листы на печать'!N2462</f>
        <v>0</v>
      </c>
      <c r="N2328" s="4">
        <f>'Листы на печать'!P2462</f>
        <v>0</v>
      </c>
    </row>
    <row r="2329" spans="1:14">
      <c r="A2329" s="4">
        <f>'Листы на печать'!B2463</f>
        <v>0</v>
      </c>
      <c r="B2329" s="4">
        <f>'Листы на печать'!Y2463</f>
        <v>0</v>
      </c>
      <c r="C2329" s="4">
        <f>'Листы на печать'!AA2463</f>
        <v>0</v>
      </c>
      <c r="D2329" s="5" t="str">
        <f t="shared" si="145"/>
        <v>00</v>
      </c>
      <c r="E2329" s="4">
        <f>'Листы на печать'!AC2463</f>
        <v>0</v>
      </c>
      <c r="F2329" s="4">
        <f>'Листы на печать'!AE2463</f>
        <v>0</v>
      </c>
      <c r="G2329" s="5">
        <f t="shared" si="147"/>
        <v>0</v>
      </c>
      <c r="H2329" s="4">
        <f>'Листы на печать'!J2463</f>
        <v>0</v>
      </c>
      <c r="I2329" s="4">
        <f>'Листы на печать'!L2463</f>
        <v>0</v>
      </c>
      <c r="J2329" s="5">
        <f t="shared" si="148"/>
        <v>0</v>
      </c>
      <c r="K2329" s="4">
        <f>'Листы на печать'!M2463</f>
        <v>0</v>
      </c>
      <c r="L2329" s="4" t="str">
        <f t="shared" si="146"/>
        <v>00</v>
      </c>
      <c r="M2329" s="4">
        <f>'Листы на печать'!N2463</f>
        <v>0</v>
      </c>
      <c r="N2329" s="4">
        <f>'Листы на печать'!P2463</f>
        <v>0</v>
      </c>
    </row>
    <row r="2330" spans="1:14">
      <c r="A2330" s="4">
        <f>'Листы на печать'!B2464</f>
        <v>0</v>
      </c>
      <c r="B2330" s="4">
        <f>'Листы на печать'!Y2464</f>
        <v>0</v>
      </c>
      <c r="C2330" s="4">
        <f>'Листы на печать'!AA2464</f>
        <v>0</v>
      </c>
      <c r="D2330" s="5" t="str">
        <f t="shared" si="145"/>
        <v>00</v>
      </c>
      <c r="E2330" s="4">
        <f>'Листы на печать'!AC2464</f>
        <v>0</v>
      </c>
      <c r="F2330" s="4">
        <f>'Листы на печать'!AE2464</f>
        <v>0</v>
      </c>
      <c r="G2330" s="5">
        <f t="shared" si="147"/>
        <v>0</v>
      </c>
      <c r="H2330" s="4">
        <f>'Листы на печать'!J2464</f>
        <v>0</v>
      </c>
      <c r="I2330" s="4">
        <f>'Листы на печать'!L2464</f>
        <v>0</v>
      </c>
      <c r="J2330" s="5">
        <f t="shared" si="148"/>
        <v>0</v>
      </c>
      <c r="K2330" s="4">
        <f>'Листы на печать'!M2464</f>
        <v>0</v>
      </c>
      <c r="L2330" s="4" t="str">
        <f t="shared" si="146"/>
        <v>00</v>
      </c>
      <c r="M2330" s="4">
        <f>'Листы на печать'!N2464</f>
        <v>0</v>
      </c>
      <c r="N2330" s="4">
        <f>'Листы на печать'!P2464</f>
        <v>0</v>
      </c>
    </row>
    <row r="2331" spans="1:14">
      <c r="A2331" s="4">
        <f>'Листы на печать'!B2465</f>
        <v>0</v>
      </c>
      <c r="B2331" s="4">
        <f>'Листы на печать'!Y2465</f>
        <v>0</v>
      </c>
      <c r="C2331" s="4">
        <f>'Листы на печать'!AA2465</f>
        <v>0</v>
      </c>
      <c r="D2331" s="5" t="str">
        <f t="shared" si="145"/>
        <v>00</v>
      </c>
      <c r="E2331" s="4">
        <f>'Листы на печать'!AC2465</f>
        <v>0</v>
      </c>
      <c r="F2331" s="4">
        <f>'Листы на печать'!AE2465</f>
        <v>0</v>
      </c>
      <c r="G2331" s="5">
        <f t="shared" si="147"/>
        <v>0</v>
      </c>
      <c r="H2331" s="4">
        <f>'Листы на печать'!J2465</f>
        <v>0</v>
      </c>
      <c r="I2331" s="4">
        <f>'Листы на печать'!L2465</f>
        <v>0</v>
      </c>
      <c r="J2331" s="5">
        <f t="shared" si="148"/>
        <v>0</v>
      </c>
      <c r="K2331" s="4">
        <f>'Листы на печать'!M2465</f>
        <v>0</v>
      </c>
      <c r="L2331" s="4" t="str">
        <f t="shared" si="146"/>
        <v>00</v>
      </c>
      <c r="M2331" s="4">
        <f>'Листы на печать'!N2465</f>
        <v>0</v>
      </c>
      <c r="N2331" s="4">
        <f>'Листы на печать'!P2465</f>
        <v>0</v>
      </c>
    </row>
    <row r="2332" spans="1:14">
      <c r="A2332" s="4">
        <f>'Листы на печать'!B2466</f>
        <v>0</v>
      </c>
      <c r="B2332" s="4">
        <f>'Листы на печать'!Y2466</f>
        <v>0</v>
      </c>
      <c r="C2332" s="4">
        <f>'Листы на печать'!AA2466</f>
        <v>0</v>
      </c>
      <c r="D2332" s="5" t="str">
        <f t="shared" si="145"/>
        <v>00</v>
      </c>
      <c r="E2332" s="4">
        <f>'Листы на печать'!AC2466</f>
        <v>0</v>
      </c>
      <c r="F2332" s="4">
        <f>'Листы на печать'!AE2466</f>
        <v>0</v>
      </c>
      <c r="G2332" s="5">
        <f t="shared" si="147"/>
        <v>0</v>
      </c>
      <c r="H2332" s="4">
        <f>'Листы на печать'!J2466</f>
        <v>0</v>
      </c>
      <c r="I2332" s="4">
        <f>'Листы на печать'!L2466</f>
        <v>0</v>
      </c>
      <c r="J2332" s="5">
        <f t="shared" si="148"/>
        <v>0</v>
      </c>
      <c r="K2332" s="4">
        <f>'Листы на печать'!M2466</f>
        <v>0</v>
      </c>
      <c r="L2332" s="4" t="str">
        <f t="shared" si="146"/>
        <v>00</v>
      </c>
      <c r="M2332" s="4">
        <f>'Листы на печать'!N2466</f>
        <v>0</v>
      </c>
      <c r="N2332" s="4">
        <f>'Листы на печать'!P2466</f>
        <v>0</v>
      </c>
    </row>
    <row r="2333" spans="1:14">
      <c r="A2333" s="4">
        <f>'Листы на печать'!B2467</f>
        <v>0</v>
      </c>
      <c r="B2333" s="4">
        <f>'Листы на печать'!Y2467</f>
        <v>0</v>
      </c>
      <c r="C2333" s="4">
        <f>'Листы на печать'!AA2467</f>
        <v>0</v>
      </c>
      <c r="D2333" s="5" t="str">
        <f t="shared" si="145"/>
        <v>00</v>
      </c>
      <c r="E2333" s="4">
        <f>'Листы на печать'!AC2467</f>
        <v>0</v>
      </c>
      <c r="F2333" s="4">
        <f>'Листы на печать'!AE2467</f>
        <v>0</v>
      </c>
      <c r="G2333" s="5">
        <f t="shared" si="147"/>
        <v>0</v>
      </c>
      <c r="H2333" s="4">
        <f>'Листы на печать'!J2467</f>
        <v>0</v>
      </c>
      <c r="I2333" s="4">
        <f>'Листы на печать'!L2467</f>
        <v>0</v>
      </c>
      <c r="J2333" s="5">
        <f t="shared" si="148"/>
        <v>0</v>
      </c>
      <c r="K2333" s="4">
        <f>'Листы на печать'!M2467</f>
        <v>0</v>
      </c>
      <c r="L2333" s="4" t="str">
        <f t="shared" si="146"/>
        <v>00</v>
      </c>
      <c r="M2333" s="4">
        <f>'Листы на печать'!N2467</f>
        <v>0</v>
      </c>
      <c r="N2333" s="4">
        <f>'Листы на печать'!P2467</f>
        <v>0</v>
      </c>
    </row>
    <row r="2334" spans="1:14">
      <c r="A2334" s="4">
        <f>'Листы на печать'!B2468</f>
        <v>0</v>
      </c>
      <c r="B2334" s="4">
        <f>'Листы на печать'!Y2468</f>
        <v>0</v>
      </c>
      <c r="C2334" s="4">
        <f>'Листы на печать'!AA2468</f>
        <v>0</v>
      </c>
      <c r="D2334" s="5" t="str">
        <f t="shared" si="145"/>
        <v>00</v>
      </c>
      <c r="E2334" s="4">
        <f>'Листы на печать'!AC2468</f>
        <v>0</v>
      </c>
      <c r="F2334" s="4">
        <f>'Листы на печать'!AE2468</f>
        <v>0</v>
      </c>
      <c r="G2334" s="5">
        <f t="shared" si="147"/>
        <v>0</v>
      </c>
      <c r="H2334" s="4">
        <f>'Листы на печать'!J2468</f>
        <v>0</v>
      </c>
      <c r="I2334" s="4">
        <f>'Листы на печать'!L2468</f>
        <v>0</v>
      </c>
      <c r="J2334" s="5">
        <f t="shared" si="148"/>
        <v>0</v>
      </c>
      <c r="K2334" s="4">
        <f>'Листы на печать'!M2468</f>
        <v>0</v>
      </c>
      <c r="L2334" s="4" t="str">
        <f t="shared" si="146"/>
        <v>00</v>
      </c>
      <c r="M2334" s="4">
        <f>'Листы на печать'!N2468</f>
        <v>0</v>
      </c>
      <c r="N2334" s="4">
        <f>'Листы на печать'!P2468</f>
        <v>0</v>
      </c>
    </row>
    <row r="2335" spans="1:14">
      <c r="A2335" s="4">
        <f>'Листы на печать'!B2469</f>
        <v>0</v>
      </c>
      <c r="B2335" s="4">
        <f>'Листы на печать'!Y2469</f>
        <v>0</v>
      </c>
      <c r="C2335" s="4">
        <f>'Листы на печать'!AA2469</f>
        <v>0</v>
      </c>
      <c r="D2335" s="5" t="str">
        <f t="shared" si="145"/>
        <v>00</v>
      </c>
      <c r="E2335" s="4">
        <f>'Листы на печать'!AC2469</f>
        <v>0</v>
      </c>
      <c r="F2335" s="4">
        <f>'Листы на печать'!AE2469</f>
        <v>0</v>
      </c>
      <c r="G2335" s="5">
        <f t="shared" si="147"/>
        <v>0</v>
      </c>
      <c r="H2335" s="4">
        <f>'Листы на печать'!J2469</f>
        <v>0</v>
      </c>
      <c r="I2335" s="4">
        <f>'Листы на печать'!L2469</f>
        <v>0</v>
      </c>
      <c r="J2335" s="5">
        <f t="shared" si="148"/>
        <v>0</v>
      </c>
      <c r="K2335" s="4">
        <f>'Листы на печать'!M2469</f>
        <v>0</v>
      </c>
      <c r="L2335" s="4" t="str">
        <f t="shared" si="146"/>
        <v>00</v>
      </c>
      <c r="M2335" s="4">
        <f>'Листы на печать'!N2469</f>
        <v>0</v>
      </c>
      <c r="N2335" s="4">
        <f>'Листы на печать'!P2469</f>
        <v>0</v>
      </c>
    </row>
    <row r="2336" spans="1:14">
      <c r="A2336" s="4">
        <f>'Листы на печать'!B2470</f>
        <v>0</v>
      </c>
      <c r="B2336" s="4">
        <f>'Листы на печать'!Y2470</f>
        <v>0</v>
      </c>
      <c r="C2336" s="4">
        <f>'Листы на печать'!AA2470</f>
        <v>0</v>
      </c>
      <c r="D2336" s="5" t="str">
        <f t="shared" si="145"/>
        <v>00</v>
      </c>
      <c r="E2336" s="4">
        <f>'Листы на печать'!AC2470</f>
        <v>0</v>
      </c>
      <c r="F2336" s="4">
        <f>'Листы на печать'!AE2470</f>
        <v>0</v>
      </c>
      <c r="G2336" s="5">
        <f t="shared" si="147"/>
        <v>0</v>
      </c>
      <c r="H2336" s="4">
        <f>'Листы на печать'!J2470</f>
        <v>0</v>
      </c>
      <c r="I2336" s="4">
        <f>'Листы на печать'!L2470</f>
        <v>0</v>
      </c>
      <c r="J2336" s="5">
        <f t="shared" si="148"/>
        <v>0</v>
      </c>
      <c r="K2336" s="4">
        <f>'Листы на печать'!M2470</f>
        <v>0</v>
      </c>
      <c r="L2336" s="4" t="str">
        <f t="shared" si="146"/>
        <v>00</v>
      </c>
      <c r="M2336" s="4">
        <f>'Листы на печать'!N2470</f>
        <v>0</v>
      </c>
      <c r="N2336" s="4">
        <f>'Листы на печать'!P2470</f>
        <v>0</v>
      </c>
    </row>
    <row r="2337" spans="1:14">
      <c r="A2337" s="4">
        <f>'Листы на печать'!B2471</f>
        <v>0</v>
      </c>
      <c r="B2337" s="4">
        <f>'Листы на печать'!Y2471</f>
        <v>0</v>
      </c>
      <c r="C2337" s="4">
        <f>'Листы на печать'!AA2471</f>
        <v>0</v>
      </c>
      <c r="D2337" s="5" t="str">
        <f t="shared" si="145"/>
        <v>00</v>
      </c>
      <c r="E2337" s="4">
        <f>'Листы на печать'!AC2471</f>
        <v>0</v>
      </c>
      <c r="F2337" s="4">
        <f>'Листы на печать'!AE2471</f>
        <v>0</v>
      </c>
      <c r="G2337" s="5">
        <f t="shared" si="147"/>
        <v>0</v>
      </c>
      <c r="H2337" s="4">
        <f>'Листы на печать'!J2471</f>
        <v>0</v>
      </c>
      <c r="I2337" s="4">
        <f>'Листы на печать'!L2471</f>
        <v>0</v>
      </c>
      <c r="J2337" s="5">
        <f t="shared" si="148"/>
        <v>0</v>
      </c>
      <c r="K2337" s="4">
        <f>'Листы на печать'!M2471</f>
        <v>0</v>
      </c>
      <c r="L2337" s="4" t="str">
        <f t="shared" si="146"/>
        <v>00</v>
      </c>
      <c r="M2337" s="4">
        <f>'Листы на печать'!N2471</f>
        <v>0</v>
      </c>
      <c r="N2337" s="4">
        <f>'Листы на печать'!P2471</f>
        <v>0</v>
      </c>
    </row>
    <row r="2338" spans="1:14">
      <c r="A2338" s="4">
        <f>'Листы на печать'!B2472</f>
        <v>0</v>
      </c>
      <c r="B2338" s="4">
        <f>'Листы на печать'!Y2472</f>
        <v>0</v>
      </c>
      <c r="C2338" s="4">
        <f>'Листы на печать'!AA2472</f>
        <v>0</v>
      </c>
      <c r="D2338" s="5" t="str">
        <f t="shared" si="145"/>
        <v>00</v>
      </c>
      <c r="E2338" s="4">
        <f>'Листы на печать'!AC2472</f>
        <v>0</v>
      </c>
      <c r="F2338" s="4">
        <f>'Листы на печать'!AE2472</f>
        <v>0</v>
      </c>
      <c r="G2338" s="5">
        <f t="shared" si="147"/>
        <v>0</v>
      </c>
      <c r="H2338" s="4">
        <f>'Листы на печать'!J2472</f>
        <v>0</v>
      </c>
      <c r="I2338" s="4">
        <f>'Листы на печать'!L2472</f>
        <v>0</v>
      </c>
      <c r="J2338" s="5">
        <f t="shared" si="148"/>
        <v>0</v>
      </c>
      <c r="K2338" s="4">
        <f>'Листы на печать'!M2472</f>
        <v>0</v>
      </c>
      <c r="L2338" s="4" t="str">
        <f t="shared" si="146"/>
        <v>00</v>
      </c>
      <c r="M2338" s="4">
        <f>'Листы на печать'!N2472</f>
        <v>0</v>
      </c>
      <c r="N2338" s="4">
        <f>'Листы на печать'!P2472</f>
        <v>0</v>
      </c>
    </row>
    <row r="2339" spans="1:14">
      <c r="A2339" s="4">
        <f>'Листы на печать'!B2473</f>
        <v>0</v>
      </c>
      <c r="B2339" s="4">
        <f>'Листы на печать'!Y2473</f>
        <v>0</v>
      </c>
      <c r="C2339" s="4">
        <f>'Листы на печать'!AA2473</f>
        <v>0</v>
      </c>
      <c r="D2339" s="5" t="str">
        <f t="shared" si="145"/>
        <v>00</v>
      </c>
      <c r="E2339" s="4">
        <f>'Листы на печать'!AC2473</f>
        <v>0</v>
      </c>
      <c r="F2339" s="4">
        <f>'Листы на печать'!AE2473</f>
        <v>0</v>
      </c>
      <c r="G2339" s="5">
        <f t="shared" si="147"/>
        <v>0</v>
      </c>
      <c r="H2339" s="4">
        <f>'Листы на печать'!J2473</f>
        <v>0</v>
      </c>
      <c r="I2339" s="4">
        <f>'Листы на печать'!L2473</f>
        <v>0</v>
      </c>
      <c r="J2339" s="5">
        <f t="shared" si="148"/>
        <v>0</v>
      </c>
      <c r="K2339" s="4">
        <f>'Листы на печать'!M2473</f>
        <v>0</v>
      </c>
      <c r="L2339" s="4" t="str">
        <f t="shared" si="146"/>
        <v>00</v>
      </c>
      <c r="M2339" s="4">
        <f>'Листы на печать'!N2473</f>
        <v>0</v>
      </c>
      <c r="N2339" s="4">
        <f>'Листы на печать'!P2473</f>
        <v>0</v>
      </c>
    </row>
    <row r="2340" spans="1:14">
      <c r="A2340" s="4">
        <f>'Листы на печать'!B2474</f>
        <v>0</v>
      </c>
      <c r="B2340" s="4">
        <f>'Листы на печать'!Y2474</f>
        <v>0</v>
      </c>
      <c r="C2340" s="4">
        <f>'Листы на печать'!AA2474</f>
        <v>0</v>
      </c>
      <c r="D2340" s="5" t="str">
        <f t="shared" si="145"/>
        <v>00</v>
      </c>
      <c r="E2340" s="4">
        <f>'Листы на печать'!AC2474</f>
        <v>0</v>
      </c>
      <c r="F2340" s="4">
        <f>'Листы на печать'!AE2474</f>
        <v>0</v>
      </c>
      <c r="G2340" s="5">
        <f t="shared" si="147"/>
        <v>0</v>
      </c>
      <c r="H2340" s="4">
        <f>'Листы на печать'!J2474</f>
        <v>0</v>
      </c>
      <c r="I2340" s="4">
        <f>'Листы на печать'!L2474</f>
        <v>0</v>
      </c>
      <c r="J2340" s="5">
        <f t="shared" si="148"/>
        <v>0</v>
      </c>
      <c r="K2340" s="4">
        <f>'Листы на печать'!M2474</f>
        <v>0</v>
      </c>
      <c r="L2340" s="4" t="str">
        <f t="shared" si="146"/>
        <v>00</v>
      </c>
      <c r="M2340" s="4">
        <f>'Листы на печать'!N2474</f>
        <v>0</v>
      </c>
      <c r="N2340" s="4">
        <f>'Листы на печать'!P2474</f>
        <v>0</v>
      </c>
    </row>
    <row r="2341" spans="1:14">
      <c r="A2341" s="4">
        <f>'Листы на печать'!B2475</f>
        <v>0</v>
      </c>
      <c r="B2341" s="4">
        <f>'Листы на печать'!Y2475</f>
        <v>0</v>
      </c>
      <c r="C2341" s="4">
        <f>'Листы на печать'!AA2475</f>
        <v>0</v>
      </c>
      <c r="D2341" s="5" t="str">
        <f t="shared" si="145"/>
        <v>00</v>
      </c>
      <c r="E2341" s="4">
        <f>'Листы на печать'!AC2475</f>
        <v>0</v>
      </c>
      <c r="F2341" s="4">
        <f>'Листы на печать'!AE2475</f>
        <v>0</v>
      </c>
      <c r="G2341" s="5">
        <f t="shared" si="147"/>
        <v>0</v>
      </c>
      <c r="H2341" s="4">
        <f>'Листы на печать'!J2475</f>
        <v>0</v>
      </c>
      <c r="I2341" s="4">
        <f>'Листы на печать'!L2475</f>
        <v>0</v>
      </c>
      <c r="J2341" s="5">
        <f t="shared" si="148"/>
        <v>0</v>
      </c>
      <c r="K2341" s="4">
        <f>'Листы на печать'!M2475</f>
        <v>0</v>
      </c>
      <c r="L2341" s="4" t="str">
        <f t="shared" si="146"/>
        <v>00</v>
      </c>
      <c r="M2341" s="4">
        <f>'Листы на печать'!N2475</f>
        <v>0</v>
      </c>
      <c r="N2341" s="4">
        <f>'Листы на печать'!P2475</f>
        <v>0</v>
      </c>
    </row>
    <row r="2342" spans="1:14">
      <c r="A2342" s="4">
        <f>'Листы на печать'!B2476</f>
        <v>0</v>
      </c>
      <c r="B2342" s="4">
        <f>'Листы на печать'!Y2476</f>
        <v>0</v>
      </c>
      <c r="C2342" s="4">
        <f>'Листы на печать'!AA2476</f>
        <v>0</v>
      </c>
      <c r="D2342" s="5" t="str">
        <f t="shared" si="145"/>
        <v>00</v>
      </c>
      <c r="E2342" s="4">
        <f>'Листы на печать'!AC2476</f>
        <v>0</v>
      </c>
      <c r="F2342" s="4">
        <f>'Листы на печать'!AE2476</f>
        <v>0</v>
      </c>
      <c r="G2342" s="5">
        <f t="shared" si="147"/>
        <v>0</v>
      </c>
      <c r="H2342" s="4">
        <f>'Листы на печать'!J2476</f>
        <v>0</v>
      </c>
      <c r="I2342" s="4">
        <f>'Листы на печать'!L2476</f>
        <v>0</v>
      </c>
      <c r="J2342" s="5">
        <f t="shared" si="148"/>
        <v>0</v>
      </c>
      <c r="K2342" s="4">
        <f>'Листы на печать'!M2476</f>
        <v>0</v>
      </c>
      <c r="L2342" s="4" t="str">
        <f t="shared" si="146"/>
        <v>00</v>
      </c>
      <c r="M2342" s="4">
        <f>'Листы на печать'!N2476</f>
        <v>0</v>
      </c>
      <c r="N2342" s="4">
        <f>'Листы на печать'!P2476</f>
        <v>0</v>
      </c>
    </row>
    <row r="2343" spans="1:14">
      <c r="A2343" s="4">
        <f>'Листы на печать'!B2477</f>
        <v>0</v>
      </c>
      <c r="B2343" s="4">
        <f>'Листы на печать'!Y2477</f>
        <v>0</v>
      </c>
      <c r="C2343" s="4">
        <f>'Листы на печать'!AA2477</f>
        <v>0</v>
      </c>
      <c r="D2343" s="5" t="str">
        <f t="shared" si="145"/>
        <v>00</v>
      </c>
      <c r="E2343" s="4">
        <f>'Листы на печать'!AC2477</f>
        <v>0</v>
      </c>
      <c r="F2343" s="4">
        <f>'Листы на печать'!AE2477</f>
        <v>0</v>
      </c>
      <c r="G2343" s="5">
        <f t="shared" si="147"/>
        <v>0</v>
      </c>
      <c r="H2343" s="4">
        <f>'Листы на печать'!J2477</f>
        <v>0</v>
      </c>
      <c r="I2343" s="4">
        <f>'Листы на печать'!L2477</f>
        <v>0</v>
      </c>
      <c r="J2343" s="5">
        <f t="shared" si="148"/>
        <v>0</v>
      </c>
      <c r="K2343" s="4">
        <f>'Листы на печать'!M2477</f>
        <v>0</v>
      </c>
      <c r="L2343" s="4" t="str">
        <f t="shared" si="146"/>
        <v>00</v>
      </c>
      <c r="M2343" s="4">
        <f>'Листы на печать'!N2477</f>
        <v>0</v>
      </c>
      <c r="N2343" s="4">
        <f>'Листы на печать'!P2477</f>
        <v>0</v>
      </c>
    </row>
    <row r="2344" spans="1:14">
      <c r="A2344" s="4">
        <f>'Листы на печать'!B2478</f>
        <v>0</v>
      </c>
      <c r="B2344" s="4">
        <f>'Листы на печать'!Y2478</f>
        <v>0</v>
      </c>
      <c r="C2344" s="4">
        <f>'Листы на печать'!AA2478</f>
        <v>0</v>
      </c>
      <c r="D2344" s="5" t="str">
        <f t="shared" si="145"/>
        <v>00</v>
      </c>
      <c r="E2344" s="4">
        <f>'Листы на печать'!AC2478</f>
        <v>0</v>
      </c>
      <c r="F2344" s="4">
        <f>'Листы на печать'!AE2478</f>
        <v>0</v>
      </c>
      <c r="G2344" s="5">
        <f t="shared" si="147"/>
        <v>0</v>
      </c>
      <c r="H2344" s="4">
        <f>'Листы на печать'!J2478</f>
        <v>0</v>
      </c>
      <c r="I2344" s="4">
        <f>'Листы на печать'!L2478</f>
        <v>0</v>
      </c>
      <c r="J2344" s="5">
        <f t="shared" si="148"/>
        <v>0</v>
      </c>
      <c r="K2344" s="4">
        <f>'Листы на печать'!M2478</f>
        <v>0</v>
      </c>
      <c r="L2344" s="4" t="str">
        <f t="shared" si="146"/>
        <v>00</v>
      </c>
      <c r="M2344" s="4">
        <f>'Листы на печать'!N2478</f>
        <v>0</v>
      </c>
      <c r="N2344" s="4">
        <f>'Листы на печать'!P2478</f>
        <v>0</v>
      </c>
    </row>
    <row r="2345" spans="1:14">
      <c r="A2345" s="4">
        <f>'Листы на печать'!B2479</f>
        <v>0</v>
      </c>
      <c r="B2345" s="4">
        <f>'Листы на печать'!Y2479</f>
        <v>0</v>
      </c>
      <c r="C2345" s="4">
        <f>'Листы на печать'!AA2479</f>
        <v>0</v>
      </c>
      <c r="D2345" s="5" t="str">
        <f t="shared" si="145"/>
        <v>00</v>
      </c>
      <c r="E2345" s="4">
        <f>'Листы на печать'!AC2479</f>
        <v>0</v>
      </c>
      <c r="F2345" s="4">
        <f>'Листы на печать'!AE2479</f>
        <v>0</v>
      </c>
      <c r="G2345" s="5">
        <f t="shared" si="147"/>
        <v>0</v>
      </c>
      <c r="H2345" s="4">
        <f>'Листы на печать'!J2479</f>
        <v>0</v>
      </c>
      <c r="I2345" s="4">
        <f>'Листы на печать'!L2479</f>
        <v>0</v>
      </c>
      <c r="J2345" s="5">
        <f t="shared" si="148"/>
        <v>0</v>
      </c>
      <c r="K2345" s="4">
        <f>'Листы на печать'!M2479</f>
        <v>0</v>
      </c>
      <c r="L2345" s="4" t="str">
        <f t="shared" si="146"/>
        <v>00</v>
      </c>
      <c r="M2345" s="4">
        <f>'Листы на печать'!N2479</f>
        <v>0</v>
      </c>
      <c r="N2345" s="4">
        <f>'Листы на печать'!P2479</f>
        <v>0</v>
      </c>
    </row>
    <row r="2346" spans="1:14">
      <c r="A2346" s="4">
        <f>'Листы на печать'!B2480</f>
        <v>0</v>
      </c>
      <c r="B2346" s="4">
        <f>'Листы на печать'!Y2480</f>
        <v>0</v>
      </c>
      <c r="C2346" s="4">
        <f>'Листы на печать'!AA2480</f>
        <v>0</v>
      </c>
      <c r="D2346" s="5" t="str">
        <f t="shared" si="145"/>
        <v>00</v>
      </c>
      <c r="E2346" s="4">
        <f>'Листы на печать'!AC2480</f>
        <v>0</v>
      </c>
      <c r="F2346" s="4">
        <f>'Листы на печать'!AE2480</f>
        <v>0</v>
      </c>
      <c r="G2346" s="5">
        <f t="shared" si="147"/>
        <v>0</v>
      </c>
      <c r="H2346" s="4">
        <f>'Листы на печать'!J2480</f>
        <v>0</v>
      </c>
      <c r="I2346" s="4">
        <f>'Листы на печать'!L2480</f>
        <v>0</v>
      </c>
      <c r="J2346" s="5">
        <f t="shared" si="148"/>
        <v>0</v>
      </c>
      <c r="K2346" s="4">
        <f>'Листы на печать'!M2480</f>
        <v>0</v>
      </c>
      <c r="L2346" s="4" t="str">
        <f t="shared" si="146"/>
        <v>00</v>
      </c>
      <c r="M2346" s="4">
        <f>'Листы на печать'!N2480</f>
        <v>0</v>
      </c>
      <c r="N2346" s="4">
        <f>'Листы на печать'!P2480</f>
        <v>0</v>
      </c>
    </row>
    <row r="2347" spans="1:14">
      <c r="A2347" s="4">
        <f>'Листы на печать'!B2481</f>
        <v>0</v>
      </c>
      <c r="B2347" s="4">
        <f>'Листы на печать'!Y2481</f>
        <v>0</v>
      </c>
      <c r="C2347" s="4">
        <f>'Листы на печать'!AA2481</f>
        <v>0</v>
      </c>
      <c r="D2347" s="5" t="str">
        <f t="shared" si="145"/>
        <v>00</v>
      </c>
      <c r="E2347" s="4">
        <f>'Листы на печать'!AC2481</f>
        <v>0</v>
      </c>
      <c r="F2347" s="4">
        <f>'Листы на печать'!AE2481</f>
        <v>0</v>
      </c>
      <c r="G2347" s="5">
        <f t="shared" si="147"/>
        <v>0</v>
      </c>
      <c r="H2347" s="4">
        <f>'Листы на печать'!J2481</f>
        <v>0</v>
      </c>
      <c r="I2347" s="4">
        <f>'Листы на печать'!L2481</f>
        <v>0</v>
      </c>
      <c r="J2347" s="5">
        <f t="shared" si="148"/>
        <v>0</v>
      </c>
      <c r="K2347" s="4">
        <f>'Листы на печать'!M2481</f>
        <v>0</v>
      </c>
      <c r="L2347" s="4" t="str">
        <f t="shared" si="146"/>
        <v>00</v>
      </c>
      <c r="M2347" s="4">
        <f>'Листы на печать'!N2481</f>
        <v>0</v>
      </c>
      <c r="N2347" s="4">
        <f>'Листы на печать'!P2481</f>
        <v>0</v>
      </c>
    </row>
    <row r="2348" spans="1:14">
      <c r="A2348" s="4">
        <f>'Листы на печать'!B2482</f>
        <v>0</v>
      </c>
      <c r="B2348" s="4">
        <f>'Листы на печать'!Y2482</f>
        <v>0</v>
      </c>
      <c r="C2348" s="4">
        <f>'Листы на печать'!AA2482</f>
        <v>0</v>
      </c>
      <c r="D2348" s="5" t="str">
        <f t="shared" si="145"/>
        <v>00</v>
      </c>
      <c r="E2348" s="4">
        <f>'Листы на печать'!AC2482</f>
        <v>0</v>
      </c>
      <c r="F2348" s="4">
        <f>'Листы на печать'!AE2482</f>
        <v>0</v>
      </c>
      <c r="G2348" s="5">
        <f t="shared" si="147"/>
        <v>0</v>
      </c>
      <c r="H2348" s="4">
        <f>'Листы на печать'!J2482</f>
        <v>0</v>
      </c>
      <c r="I2348" s="4">
        <f>'Листы на печать'!L2482</f>
        <v>0</v>
      </c>
      <c r="J2348" s="5">
        <f t="shared" si="148"/>
        <v>0</v>
      </c>
      <c r="K2348" s="4">
        <f>'Листы на печать'!M2482</f>
        <v>0</v>
      </c>
      <c r="L2348" s="4" t="str">
        <f t="shared" si="146"/>
        <v>00</v>
      </c>
      <c r="M2348" s="4">
        <f>'Листы на печать'!N2482</f>
        <v>0</v>
      </c>
      <c r="N2348" s="4">
        <f>'Листы на печать'!P2482</f>
        <v>0</v>
      </c>
    </row>
    <row r="2349" spans="1:14">
      <c r="A2349" s="4">
        <f>'Листы на печать'!B2483</f>
        <v>0</v>
      </c>
      <c r="B2349" s="4">
        <f>'Листы на печать'!Y2483</f>
        <v>0</v>
      </c>
      <c r="C2349" s="4">
        <f>'Листы на печать'!AA2483</f>
        <v>0</v>
      </c>
      <c r="D2349" s="5" t="str">
        <f t="shared" si="145"/>
        <v>00</v>
      </c>
      <c r="E2349" s="4">
        <f>'Листы на печать'!AC2483</f>
        <v>0</v>
      </c>
      <c r="F2349" s="4">
        <f>'Листы на печать'!AE2483</f>
        <v>0</v>
      </c>
      <c r="G2349" s="5">
        <f t="shared" si="147"/>
        <v>0</v>
      </c>
      <c r="H2349" s="4">
        <f>'Листы на печать'!J2483</f>
        <v>0</v>
      </c>
      <c r="I2349" s="4">
        <f>'Листы на печать'!L2483</f>
        <v>0</v>
      </c>
      <c r="J2349" s="5">
        <f t="shared" si="148"/>
        <v>0</v>
      </c>
      <c r="K2349" s="4">
        <f>'Листы на печать'!M2483</f>
        <v>0</v>
      </c>
      <c r="L2349" s="4" t="str">
        <f t="shared" si="146"/>
        <v>00</v>
      </c>
      <c r="M2349" s="4">
        <f>'Листы на печать'!N2483</f>
        <v>0</v>
      </c>
      <c r="N2349" s="4">
        <f>'Листы на печать'!P2483</f>
        <v>0</v>
      </c>
    </row>
    <row r="2350" spans="1:14">
      <c r="A2350" s="4">
        <f>'Листы на печать'!B2484</f>
        <v>0</v>
      </c>
      <c r="B2350" s="4">
        <f>'Листы на печать'!Y2484</f>
        <v>0</v>
      </c>
      <c r="C2350" s="4">
        <f>'Листы на печать'!AA2484</f>
        <v>0</v>
      </c>
      <c r="D2350" s="5" t="str">
        <f t="shared" si="145"/>
        <v>00</v>
      </c>
      <c r="E2350" s="4">
        <f>'Листы на печать'!AC2484</f>
        <v>0</v>
      </c>
      <c r="F2350" s="4">
        <f>'Листы на печать'!AE2484</f>
        <v>0</v>
      </c>
      <c r="G2350" s="5">
        <f t="shared" si="147"/>
        <v>0</v>
      </c>
      <c r="H2350" s="4">
        <f>'Листы на печать'!J2484</f>
        <v>0</v>
      </c>
      <c r="I2350" s="4">
        <f>'Листы на печать'!L2484</f>
        <v>0</v>
      </c>
      <c r="J2350" s="5">
        <f t="shared" si="148"/>
        <v>0</v>
      </c>
      <c r="K2350" s="4">
        <f>'Листы на печать'!M2484</f>
        <v>0</v>
      </c>
      <c r="L2350" s="4" t="str">
        <f t="shared" si="146"/>
        <v>00</v>
      </c>
      <c r="M2350" s="4">
        <f>'Листы на печать'!N2484</f>
        <v>0</v>
      </c>
      <c r="N2350" s="4">
        <f>'Листы на печать'!P2484</f>
        <v>0</v>
      </c>
    </row>
    <row r="2351" spans="1:14">
      <c r="A2351" s="4">
        <f>'Листы на печать'!B2485</f>
        <v>0</v>
      </c>
      <c r="B2351" s="4">
        <f>'Листы на печать'!Y2485</f>
        <v>0</v>
      </c>
      <c r="C2351" s="4">
        <f>'Листы на печать'!AA2485</f>
        <v>0</v>
      </c>
      <c r="D2351" s="5" t="str">
        <f t="shared" si="145"/>
        <v>00</v>
      </c>
      <c r="E2351" s="4">
        <f>'Листы на печать'!AC2485</f>
        <v>0</v>
      </c>
      <c r="F2351" s="4">
        <f>'Листы на печать'!AE2485</f>
        <v>0</v>
      </c>
      <c r="G2351" s="5">
        <f t="shared" si="147"/>
        <v>0</v>
      </c>
      <c r="H2351" s="4">
        <f>'Листы на печать'!J2485</f>
        <v>0</v>
      </c>
      <c r="I2351" s="4">
        <f>'Листы на печать'!L2485</f>
        <v>0</v>
      </c>
      <c r="J2351" s="5">
        <f t="shared" si="148"/>
        <v>0</v>
      </c>
      <c r="K2351" s="4">
        <f>'Листы на печать'!M2485</f>
        <v>0</v>
      </c>
      <c r="L2351" s="4" t="str">
        <f t="shared" si="146"/>
        <v>00</v>
      </c>
      <c r="M2351" s="4">
        <f>'Листы на печать'!N2485</f>
        <v>0</v>
      </c>
      <c r="N2351" s="4">
        <f>'Листы на печать'!P2485</f>
        <v>0</v>
      </c>
    </row>
    <row r="2352" spans="1:14">
      <c r="A2352" s="4">
        <f>'Листы на печать'!B2486</f>
        <v>0</v>
      </c>
      <c r="B2352" s="4">
        <f>'Листы на печать'!Y2486</f>
        <v>0</v>
      </c>
      <c r="C2352" s="4">
        <f>'Листы на печать'!AA2486</f>
        <v>0</v>
      </c>
      <c r="D2352" s="5" t="str">
        <f t="shared" si="145"/>
        <v>00</v>
      </c>
      <c r="E2352" s="4">
        <f>'Листы на печать'!AC2486</f>
        <v>0</v>
      </c>
      <c r="F2352" s="4">
        <f>'Листы на печать'!AE2486</f>
        <v>0</v>
      </c>
      <c r="G2352" s="5">
        <f t="shared" si="147"/>
        <v>0</v>
      </c>
      <c r="H2352" s="4">
        <f>'Листы на печать'!J2486</f>
        <v>0</v>
      </c>
      <c r="I2352" s="4">
        <f>'Листы на печать'!L2486</f>
        <v>0</v>
      </c>
      <c r="J2352" s="5">
        <f t="shared" si="148"/>
        <v>0</v>
      </c>
      <c r="K2352" s="4">
        <f>'Листы на печать'!M2486</f>
        <v>0</v>
      </c>
      <c r="L2352" s="4" t="str">
        <f t="shared" si="146"/>
        <v>00</v>
      </c>
      <c r="M2352" s="4">
        <f>'Листы на печать'!N2486</f>
        <v>0</v>
      </c>
      <c r="N2352" s="4">
        <f>'Листы на печать'!P2486</f>
        <v>0</v>
      </c>
    </row>
    <row r="2353" spans="1:14">
      <c r="A2353" s="4">
        <f>'Листы на печать'!B2487</f>
        <v>0</v>
      </c>
      <c r="B2353" s="4">
        <f>'Листы на печать'!Y2487</f>
        <v>0</v>
      </c>
      <c r="C2353" s="4">
        <f>'Листы на печать'!AA2487</f>
        <v>0</v>
      </c>
      <c r="D2353" s="5" t="str">
        <f t="shared" si="145"/>
        <v>00</v>
      </c>
      <c r="E2353" s="4">
        <f>'Листы на печать'!AC2487</f>
        <v>0</v>
      </c>
      <c r="F2353" s="4">
        <f>'Листы на печать'!AE2487</f>
        <v>0</v>
      </c>
      <c r="G2353" s="5">
        <f t="shared" si="147"/>
        <v>0</v>
      </c>
      <c r="H2353" s="4">
        <f>'Листы на печать'!J2487</f>
        <v>0</v>
      </c>
      <c r="I2353" s="4">
        <f>'Листы на печать'!L2487</f>
        <v>0</v>
      </c>
      <c r="J2353" s="5">
        <f t="shared" si="148"/>
        <v>0</v>
      </c>
      <c r="K2353" s="4">
        <f>'Листы на печать'!M2487</f>
        <v>0</v>
      </c>
      <c r="L2353" s="4" t="str">
        <f t="shared" si="146"/>
        <v>00</v>
      </c>
      <c r="M2353" s="4">
        <f>'Листы на печать'!N2487</f>
        <v>0</v>
      </c>
      <c r="N2353" s="4">
        <f>'Листы на печать'!P2487</f>
        <v>0</v>
      </c>
    </row>
    <row r="2354" spans="1:14">
      <c r="A2354" s="4">
        <f>'Листы на печать'!B2488</f>
        <v>0</v>
      </c>
      <c r="B2354" s="4">
        <f>'Листы на печать'!Y2488</f>
        <v>0</v>
      </c>
      <c r="C2354" s="4">
        <f>'Листы на печать'!AA2488</f>
        <v>0</v>
      </c>
      <c r="D2354" s="5" t="str">
        <f t="shared" si="145"/>
        <v>00</v>
      </c>
      <c r="E2354" s="4">
        <f>'Листы на печать'!AC2488</f>
        <v>0</v>
      </c>
      <c r="F2354" s="4">
        <f>'Листы на печать'!AE2488</f>
        <v>0</v>
      </c>
      <c r="G2354" s="5">
        <f t="shared" si="147"/>
        <v>0</v>
      </c>
      <c r="H2354" s="4">
        <f>'Листы на печать'!J2488</f>
        <v>0</v>
      </c>
      <c r="I2354" s="4">
        <f>'Листы на печать'!L2488</f>
        <v>0</v>
      </c>
      <c r="J2354" s="5">
        <f t="shared" si="148"/>
        <v>0</v>
      </c>
      <c r="K2354" s="4">
        <f>'Листы на печать'!M2488</f>
        <v>0</v>
      </c>
      <c r="L2354" s="4" t="str">
        <f t="shared" si="146"/>
        <v>00</v>
      </c>
      <c r="M2354" s="4">
        <f>'Листы на печать'!N2488</f>
        <v>0</v>
      </c>
      <c r="N2354" s="4">
        <f>'Листы на печать'!P2488</f>
        <v>0</v>
      </c>
    </row>
    <row r="2355" spans="1:14">
      <c r="A2355" s="4">
        <f>'Листы на печать'!B2489</f>
        <v>0</v>
      </c>
      <c r="B2355" s="4">
        <f>'Листы на печать'!Y2489</f>
        <v>0</v>
      </c>
      <c r="C2355" s="4">
        <f>'Листы на печать'!AA2489</f>
        <v>0</v>
      </c>
      <c r="D2355" s="5" t="str">
        <f t="shared" si="145"/>
        <v>00</v>
      </c>
      <c r="E2355" s="4">
        <f>'Листы на печать'!AC2489</f>
        <v>0</v>
      </c>
      <c r="F2355" s="4">
        <f>'Листы на печать'!AE2489</f>
        <v>0</v>
      </c>
      <c r="G2355" s="5">
        <f t="shared" si="147"/>
        <v>0</v>
      </c>
      <c r="H2355" s="4">
        <f>'Листы на печать'!J2489</f>
        <v>0</v>
      </c>
      <c r="I2355" s="4">
        <f>'Листы на печать'!L2489</f>
        <v>0</v>
      </c>
      <c r="J2355" s="5">
        <f t="shared" si="148"/>
        <v>0</v>
      </c>
      <c r="K2355" s="4">
        <f>'Листы на печать'!M2489</f>
        <v>0</v>
      </c>
      <c r="L2355" s="4" t="str">
        <f t="shared" si="146"/>
        <v>00</v>
      </c>
      <c r="M2355" s="4">
        <f>'Листы на печать'!N2489</f>
        <v>0</v>
      </c>
      <c r="N2355" s="4">
        <f>'Листы на печать'!P2489</f>
        <v>0</v>
      </c>
    </row>
    <row r="2356" spans="1:14">
      <c r="A2356" s="4">
        <f>'Листы на печать'!B2490</f>
        <v>0</v>
      </c>
      <c r="B2356" s="4">
        <f>'Листы на печать'!Y2490</f>
        <v>0</v>
      </c>
      <c r="C2356" s="4">
        <f>'Листы на печать'!AA2490</f>
        <v>0</v>
      </c>
      <c r="D2356" s="5" t="str">
        <f t="shared" si="145"/>
        <v>00</v>
      </c>
      <c r="E2356" s="4">
        <f>'Листы на печать'!AC2490</f>
        <v>0</v>
      </c>
      <c r="F2356" s="4">
        <f>'Листы на печать'!AE2490</f>
        <v>0</v>
      </c>
      <c r="G2356" s="5">
        <f t="shared" si="147"/>
        <v>0</v>
      </c>
      <c r="H2356" s="4">
        <f>'Листы на печать'!J2490</f>
        <v>0</v>
      </c>
      <c r="I2356" s="4">
        <f>'Листы на печать'!L2490</f>
        <v>0</v>
      </c>
      <c r="J2356" s="5">
        <f t="shared" si="148"/>
        <v>0</v>
      </c>
      <c r="K2356" s="4">
        <f>'Листы на печать'!M2490</f>
        <v>0</v>
      </c>
      <c r="L2356" s="4" t="str">
        <f t="shared" si="146"/>
        <v>00</v>
      </c>
      <c r="M2356" s="4">
        <f>'Листы на печать'!N2490</f>
        <v>0</v>
      </c>
      <c r="N2356" s="4">
        <f>'Листы на печать'!P2490</f>
        <v>0</v>
      </c>
    </row>
    <row r="2357" spans="1:14">
      <c r="A2357" s="4">
        <f>'Листы на печать'!B2491</f>
        <v>0</v>
      </c>
      <c r="B2357" s="4">
        <f>'Листы на печать'!Y2491</f>
        <v>0</v>
      </c>
      <c r="C2357" s="4" t="str">
        <f>'Листы на печать'!AA2491</f>
        <v>АП-08/15-АОВ2.К</v>
      </c>
      <c r="D2357" s="5" t="str">
        <f t="shared" ref="D2357:D2420" si="149">CONCATENATE(B2357, E2357)</f>
        <v>00</v>
      </c>
      <c r="E2357" s="4">
        <f>'Листы на печать'!AC2491</f>
        <v>0</v>
      </c>
      <c r="F2357" s="4">
        <f>'Листы на печать'!AE2491</f>
        <v>0</v>
      </c>
      <c r="G2357" s="5">
        <f t="shared" si="147"/>
        <v>0</v>
      </c>
      <c r="H2357" s="4">
        <f>'Листы на печать'!J2491</f>
        <v>0</v>
      </c>
      <c r="I2357" s="4">
        <f>'Листы на печать'!L2491</f>
        <v>0</v>
      </c>
      <c r="J2357" s="5">
        <f t="shared" si="148"/>
        <v>0</v>
      </c>
      <c r="K2357" s="4">
        <f>'Листы на печать'!M2491</f>
        <v>0</v>
      </c>
      <c r="L2357" s="4" t="str">
        <f t="shared" ref="L2357:L2420" si="150">CONCATENATE(K2357,M2357)</f>
        <v>00</v>
      </c>
      <c r="M2357" s="4">
        <f>'Листы на печать'!N2491</f>
        <v>0</v>
      </c>
      <c r="N2357" s="4">
        <f>'Листы на печать'!P2491</f>
        <v>0</v>
      </c>
    </row>
    <row r="2358" spans="1:14">
      <c r="A2358" s="4">
        <f>'Листы на печать'!B2492</f>
        <v>0</v>
      </c>
      <c r="B2358" s="4">
        <f>'Листы на печать'!Y2492</f>
        <v>0</v>
      </c>
      <c r="C2358" s="4">
        <f>'Листы на печать'!AA2492</f>
        <v>0</v>
      </c>
      <c r="D2358" s="5" t="str">
        <f t="shared" si="149"/>
        <v>00</v>
      </c>
      <c r="E2358" s="4">
        <f>'Листы на печать'!AC2492</f>
        <v>0</v>
      </c>
      <c r="F2358" s="4">
        <f>'Листы на печать'!AE2492</f>
        <v>0</v>
      </c>
      <c r="G2358" s="5">
        <f t="shared" si="147"/>
        <v>0</v>
      </c>
      <c r="H2358" s="4">
        <f>'Листы на печать'!J2492</f>
        <v>0</v>
      </c>
      <c r="I2358" s="4">
        <f>'Листы на печать'!L2492</f>
        <v>0</v>
      </c>
      <c r="J2358" s="5">
        <f t="shared" si="148"/>
        <v>0</v>
      </c>
      <c r="K2358" s="4">
        <f>'Листы на печать'!M2492</f>
        <v>0</v>
      </c>
      <c r="L2358" s="4" t="str">
        <f t="shared" si="150"/>
        <v>00</v>
      </c>
      <c r="M2358" s="4">
        <f>'Листы на печать'!N2492</f>
        <v>0</v>
      </c>
      <c r="N2358" s="4">
        <f>'Листы на печать'!P2492</f>
        <v>0</v>
      </c>
    </row>
    <row r="2359" spans="1:14">
      <c r="A2359" s="4">
        <f>'Листы на печать'!B2493</f>
        <v>0</v>
      </c>
      <c r="B2359" s="4">
        <f>'Листы на печать'!Y2493</f>
        <v>0</v>
      </c>
      <c r="C2359" s="4">
        <f>'Листы на печать'!AA2493</f>
        <v>0</v>
      </c>
      <c r="D2359" s="5" t="str">
        <f t="shared" si="149"/>
        <v>00</v>
      </c>
      <c r="E2359" s="4">
        <f>'Листы на печать'!AC2493</f>
        <v>0</v>
      </c>
      <c r="F2359" s="4">
        <f>'Листы на печать'!AE2493</f>
        <v>0</v>
      </c>
      <c r="G2359" s="5">
        <f t="shared" si="147"/>
        <v>0</v>
      </c>
      <c r="H2359" s="4">
        <f>'Листы на печать'!J2493</f>
        <v>0</v>
      </c>
      <c r="I2359" s="4">
        <f>'Листы на печать'!L2493</f>
        <v>0</v>
      </c>
      <c r="J2359" s="5">
        <f t="shared" si="148"/>
        <v>0</v>
      </c>
      <c r="K2359" s="4">
        <f>'Листы на печать'!M2493</f>
        <v>0</v>
      </c>
      <c r="L2359" s="4" t="str">
        <f t="shared" si="150"/>
        <v>00</v>
      </c>
      <c r="M2359" s="4">
        <f>'Листы на печать'!N2493</f>
        <v>0</v>
      </c>
      <c r="N2359" s="4">
        <f>'Листы на печать'!P2493</f>
        <v>0</v>
      </c>
    </row>
    <row r="2360" spans="1:14">
      <c r="A2360" s="4">
        <f>'Листы на печать'!B2494</f>
        <v>0</v>
      </c>
      <c r="B2360" s="4">
        <f>'Листы на печать'!Y2494</f>
        <v>0</v>
      </c>
      <c r="C2360" s="4">
        <f>'Листы на печать'!AA2494</f>
        <v>0</v>
      </c>
      <c r="D2360" s="5" t="str">
        <f t="shared" si="149"/>
        <v>00</v>
      </c>
      <c r="E2360" s="4">
        <f>'Листы на печать'!AC2494</f>
        <v>0</v>
      </c>
      <c r="F2360" s="4">
        <f>'Листы на печать'!AE2494</f>
        <v>0</v>
      </c>
      <c r="G2360" s="5">
        <f t="shared" si="147"/>
        <v>0</v>
      </c>
      <c r="H2360" s="4">
        <f>'Листы на печать'!J2494</f>
        <v>0</v>
      </c>
      <c r="I2360" s="4">
        <f>'Листы на печать'!L2494</f>
        <v>0</v>
      </c>
      <c r="J2360" s="5">
        <f t="shared" si="148"/>
        <v>0</v>
      </c>
      <c r="K2360" s="4">
        <f>'Листы на печать'!M2494</f>
        <v>0</v>
      </c>
      <c r="L2360" s="4" t="str">
        <f t="shared" si="150"/>
        <v>00</v>
      </c>
      <c r="M2360" s="4">
        <f>'Листы на печать'!N2494</f>
        <v>0</v>
      </c>
      <c r="N2360" s="4">
        <f>'Листы на печать'!P2494</f>
        <v>0</v>
      </c>
    </row>
    <row r="2361" spans="1:14">
      <c r="A2361" s="4">
        <f>'Листы на печать'!B2495</f>
        <v>0</v>
      </c>
      <c r="B2361" s="4">
        <f>'Листы на печать'!Y2495</f>
        <v>0</v>
      </c>
      <c r="C2361" s="4">
        <f>'Листы на печать'!AA2495</f>
        <v>0</v>
      </c>
      <c r="D2361" s="5" t="str">
        <f t="shared" si="149"/>
        <v>00</v>
      </c>
      <c r="E2361" s="4">
        <f>'Листы на печать'!AC2495</f>
        <v>0</v>
      </c>
      <c r="F2361" s="4">
        <f>'Листы на печать'!AE2495</f>
        <v>0</v>
      </c>
      <c r="G2361" s="5">
        <f t="shared" si="147"/>
        <v>0</v>
      </c>
      <c r="H2361" s="4">
        <f>'Листы на печать'!J2495</f>
        <v>0</v>
      </c>
      <c r="I2361" s="4">
        <f>'Листы на печать'!L2495</f>
        <v>0</v>
      </c>
      <c r="J2361" s="5">
        <f t="shared" si="148"/>
        <v>0</v>
      </c>
      <c r="K2361" s="4">
        <f>'Листы на печать'!M2495</f>
        <v>0</v>
      </c>
      <c r="L2361" s="4" t="str">
        <f t="shared" si="150"/>
        <v>00</v>
      </c>
      <c r="M2361" s="4">
        <f>'Листы на печать'!N2495</f>
        <v>0</v>
      </c>
      <c r="N2361" s="4">
        <f>'Листы на печать'!P2495</f>
        <v>0</v>
      </c>
    </row>
    <row r="2362" spans="1:14">
      <c r="A2362" s="4" t="str">
        <f>'Листы на печать'!B2496</f>
        <v>Обозначение кабеля, провода</v>
      </c>
      <c r="B2362" s="4" t="str">
        <f>'Листы на печать'!Y2496</f>
        <v>Кабель, провод</v>
      </c>
      <c r="C2362" s="4">
        <f>'Листы на печать'!AA2496</f>
        <v>0</v>
      </c>
      <c r="D2362" s="5" t="str">
        <f t="shared" si="149"/>
        <v>Кабель, провод0</v>
      </c>
      <c r="E2362" s="4">
        <f>'Листы на печать'!AC2496</f>
        <v>0</v>
      </c>
      <c r="F2362" s="4">
        <f>'Листы на печать'!AE2496</f>
        <v>0</v>
      </c>
      <c r="G2362" s="5" t="str">
        <f t="shared" si="147"/>
        <v>Обозначение кабеля, провода</v>
      </c>
      <c r="H2362" s="4" t="str">
        <f>'Листы на печать'!J2496</f>
        <v>Участок трассы кабеля, провода</v>
      </c>
      <c r="I2362" s="4">
        <f>'Листы на печать'!L2496</f>
        <v>0</v>
      </c>
      <c r="J2362" s="5" t="str">
        <f t="shared" si="148"/>
        <v>Обозначение кабеля, провода</v>
      </c>
      <c r="K2362" s="4">
        <f>'Листы на печать'!M2496</f>
        <v>0</v>
      </c>
      <c r="L2362" s="4" t="str">
        <f t="shared" si="150"/>
        <v>00</v>
      </c>
      <c r="M2362" s="4">
        <f>'Листы на печать'!N2496</f>
        <v>0</v>
      </c>
      <c r="N2362" s="4">
        <f>'Листы на печать'!P2496</f>
        <v>0</v>
      </c>
    </row>
    <row r="2363" spans="1:14">
      <c r="A2363" s="4">
        <f>'Листы на печать'!B2497</f>
        <v>0</v>
      </c>
      <c r="B2363" s="4" t="str">
        <f>'Листы на печать'!Y2497</f>
        <v>по проекту</v>
      </c>
      <c r="C2363" s="4">
        <f>'Листы на печать'!AA2497</f>
        <v>0</v>
      </c>
      <c r="D2363" s="5" t="str">
        <f t="shared" si="149"/>
        <v>по проекту0</v>
      </c>
      <c r="E2363" s="4">
        <f>'Листы на печать'!AC2497</f>
        <v>0</v>
      </c>
      <c r="F2363" s="4">
        <f>'Листы на печать'!AE2497</f>
        <v>0</v>
      </c>
      <c r="G2363" s="5">
        <f t="shared" si="147"/>
        <v>0</v>
      </c>
      <c r="H2363" s="4" t="str">
        <f>'Листы на печать'!J2497</f>
        <v>в трубе стальной,      Ø/м</v>
      </c>
      <c r="I2363" s="4">
        <f>'Листы на печать'!L2497</f>
        <v>0</v>
      </c>
      <c r="J2363" s="5">
        <f t="shared" si="148"/>
        <v>0</v>
      </c>
      <c r="K2363" s="4" t="str">
        <f>'Листы на печать'!M2497</f>
        <v>в трубе ПВХ (п),  ПНД (пн),  металло-рукаве (м), Ø/м</v>
      </c>
      <c r="L2363" s="4" t="str">
        <f t="shared" si="150"/>
        <v>в трубе ПВХ (п),  ПНД (пн),  металло-рукаве (м), Ø/м0</v>
      </c>
      <c r="M2363" s="4">
        <f>'Листы на печать'!N2497</f>
        <v>0</v>
      </c>
      <c r="N2363" s="4">
        <f>'Листы на печать'!P2497</f>
        <v>0</v>
      </c>
    </row>
    <row r="2364" spans="1:14">
      <c r="A2364" s="4">
        <f>'Листы на печать'!B2498</f>
        <v>0</v>
      </c>
      <c r="B2364" s="4" t="str">
        <f>'Листы на печать'!Y2498</f>
        <v>Марка</v>
      </c>
      <c r="C2364" s="4" t="str">
        <f>'Листы на печать'!AA2498</f>
        <v>Кол., число и сечение жил</v>
      </c>
      <c r="D2364" s="5" t="str">
        <f t="shared" si="149"/>
        <v>Марка0</v>
      </c>
      <c r="E2364" s="4">
        <f>'Листы на печать'!AC2498</f>
        <v>0</v>
      </c>
      <c r="F2364" s="4" t="str">
        <f>'Листы на печать'!AE2498</f>
        <v>Длина, м</v>
      </c>
      <c r="G2364" s="5">
        <f t="shared" si="147"/>
        <v>0</v>
      </c>
      <c r="H2364" s="4">
        <f>'Листы на печать'!J2498</f>
        <v>0</v>
      </c>
      <c r="I2364" s="4">
        <f>'Листы на печать'!L2498</f>
        <v>0</v>
      </c>
      <c r="J2364" s="5">
        <f t="shared" si="148"/>
        <v>0</v>
      </c>
      <c r="K2364" s="4">
        <f>'Листы на печать'!M2498</f>
        <v>0</v>
      </c>
      <c r="L2364" s="4" t="str">
        <f t="shared" si="150"/>
        <v>00</v>
      </c>
      <c r="M2364" s="4">
        <f>'Листы на печать'!N2498</f>
        <v>0</v>
      </c>
      <c r="N2364" s="4">
        <f>'Листы на печать'!P2498</f>
        <v>0</v>
      </c>
    </row>
    <row r="2365" spans="1:14">
      <c r="A2365" s="4">
        <f>'Листы на печать'!B2499</f>
        <v>0</v>
      </c>
      <c r="B2365" s="4">
        <f>'Листы на печать'!Y2499</f>
        <v>0</v>
      </c>
      <c r="C2365" s="4">
        <f>'Листы на печать'!AA2499</f>
        <v>0</v>
      </c>
      <c r="D2365" s="5" t="str">
        <f t="shared" si="149"/>
        <v>00</v>
      </c>
      <c r="E2365" s="4">
        <f>'Листы на печать'!AC2499</f>
        <v>0</v>
      </c>
      <c r="F2365" s="4">
        <f>'Листы на печать'!AE2499</f>
        <v>0</v>
      </c>
      <c r="G2365" s="5">
        <f t="shared" si="147"/>
        <v>0</v>
      </c>
      <c r="H2365" s="4">
        <f>'Листы на печать'!J2499</f>
        <v>0</v>
      </c>
      <c r="I2365" s="4">
        <f>'Листы на печать'!L2499</f>
        <v>0</v>
      </c>
      <c r="J2365" s="5">
        <f t="shared" si="148"/>
        <v>0</v>
      </c>
      <c r="K2365" s="4">
        <f>'Листы на печать'!M2499</f>
        <v>0</v>
      </c>
      <c r="L2365" s="4" t="str">
        <f t="shared" si="150"/>
        <v>00</v>
      </c>
      <c r="M2365" s="4">
        <f>'Листы на печать'!N2499</f>
        <v>0</v>
      </c>
      <c r="N2365" s="4">
        <f>'Листы на печать'!P2499</f>
        <v>0</v>
      </c>
    </row>
    <row r="2366" spans="1:14">
      <c r="A2366" s="4">
        <f>'Листы на печать'!B2500</f>
        <v>0</v>
      </c>
      <c r="B2366" s="4">
        <f>'Листы на печать'!Y2500</f>
        <v>0</v>
      </c>
      <c r="C2366" s="4">
        <f>'Листы на печать'!AA2500</f>
        <v>0</v>
      </c>
      <c r="D2366" s="5" t="str">
        <f t="shared" si="149"/>
        <v>00</v>
      </c>
      <c r="E2366" s="4">
        <f>'Листы на печать'!AC2500</f>
        <v>0</v>
      </c>
      <c r="F2366" s="4">
        <f>'Листы на печать'!AE2500</f>
        <v>0</v>
      </c>
      <c r="G2366" s="5">
        <f t="shared" si="147"/>
        <v>0</v>
      </c>
      <c r="H2366" s="4">
        <f>'Листы на печать'!J2500</f>
        <v>0</v>
      </c>
      <c r="I2366" s="4">
        <f>'Листы на печать'!L2500</f>
        <v>0</v>
      </c>
      <c r="J2366" s="5">
        <f t="shared" si="148"/>
        <v>0</v>
      </c>
      <c r="K2366" s="4">
        <f>'Листы на печать'!M2500</f>
        <v>0</v>
      </c>
      <c r="L2366" s="4" t="str">
        <f t="shared" si="150"/>
        <v>00</v>
      </c>
      <c r="M2366" s="4">
        <f>'Листы на печать'!N2500</f>
        <v>0</v>
      </c>
      <c r="N2366" s="4">
        <f>'Листы на печать'!P2500</f>
        <v>0</v>
      </c>
    </row>
    <row r="2367" spans="1:14">
      <c r="A2367" s="4">
        <f>'Листы на печать'!B2501</f>
        <v>0</v>
      </c>
      <c r="B2367" s="4">
        <f>'Листы на печать'!Y2501</f>
        <v>0</v>
      </c>
      <c r="C2367" s="4">
        <f>'Листы на печать'!AA2501</f>
        <v>0</v>
      </c>
      <c r="D2367" s="5" t="str">
        <f t="shared" si="149"/>
        <v>00</v>
      </c>
      <c r="E2367" s="4">
        <f>'Листы на печать'!AC2501</f>
        <v>0</v>
      </c>
      <c r="F2367" s="4">
        <f>'Листы на печать'!AE2501</f>
        <v>0</v>
      </c>
      <c r="G2367" s="5">
        <f t="shared" si="147"/>
        <v>0</v>
      </c>
      <c r="H2367" s="4">
        <f>'Листы на печать'!J2501</f>
        <v>0</v>
      </c>
      <c r="I2367" s="4">
        <f>'Листы на печать'!L2501</f>
        <v>0</v>
      </c>
      <c r="J2367" s="5">
        <f t="shared" si="148"/>
        <v>0</v>
      </c>
      <c r="K2367" s="4">
        <f>'Листы на печать'!M2501</f>
        <v>0</v>
      </c>
      <c r="L2367" s="4" t="str">
        <f t="shared" si="150"/>
        <v>00</v>
      </c>
      <c r="M2367" s="4">
        <f>'Листы на печать'!N2501</f>
        <v>0</v>
      </c>
      <c r="N2367" s="4">
        <f>'Листы на печать'!P2501</f>
        <v>0</v>
      </c>
    </row>
    <row r="2368" spans="1:14">
      <c r="A2368" s="4">
        <f>'Листы на печать'!B2502</f>
        <v>0</v>
      </c>
      <c r="B2368" s="4">
        <f>'Листы на печать'!Y2502</f>
        <v>0</v>
      </c>
      <c r="C2368" s="4">
        <f>'Листы на печать'!AA2502</f>
        <v>0</v>
      </c>
      <c r="D2368" s="5" t="str">
        <f t="shared" si="149"/>
        <v>00</v>
      </c>
      <c r="E2368" s="4">
        <f>'Листы на печать'!AC2502</f>
        <v>0</v>
      </c>
      <c r="F2368" s="4">
        <f>'Листы на печать'!AE2502</f>
        <v>0</v>
      </c>
      <c r="G2368" s="5">
        <f t="shared" si="147"/>
        <v>0</v>
      </c>
      <c r="H2368" s="4">
        <f>'Листы на печать'!J2502</f>
        <v>0</v>
      </c>
      <c r="I2368" s="4">
        <f>'Листы на печать'!L2502</f>
        <v>0</v>
      </c>
      <c r="J2368" s="5">
        <f t="shared" si="148"/>
        <v>0</v>
      </c>
      <c r="K2368" s="4">
        <f>'Листы на печать'!M2502</f>
        <v>0</v>
      </c>
      <c r="L2368" s="4" t="str">
        <f t="shared" si="150"/>
        <v>00</v>
      </c>
      <c r="M2368" s="4">
        <f>'Листы на печать'!N2502</f>
        <v>0</v>
      </c>
      <c r="N2368" s="4">
        <f>'Листы на печать'!P2502</f>
        <v>0</v>
      </c>
    </row>
    <row r="2369" spans="1:14">
      <c r="A2369" s="4">
        <f>'Листы на печать'!B2503</f>
        <v>0</v>
      </c>
      <c r="B2369" s="4">
        <f>'Листы на печать'!Y2503</f>
        <v>0</v>
      </c>
      <c r="C2369" s="4">
        <f>'Листы на печать'!AA2503</f>
        <v>0</v>
      </c>
      <c r="D2369" s="5" t="str">
        <f t="shared" si="149"/>
        <v>00</v>
      </c>
      <c r="E2369" s="4">
        <f>'Листы на печать'!AC2503</f>
        <v>0</v>
      </c>
      <c r="F2369" s="4">
        <f>'Листы на печать'!AE2503</f>
        <v>0</v>
      </c>
      <c r="G2369" s="5">
        <f t="shared" si="147"/>
        <v>0</v>
      </c>
      <c r="H2369" s="4">
        <f>'Листы на печать'!J2503</f>
        <v>0</v>
      </c>
      <c r="I2369" s="4">
        <f>'Листы на печать'!L2503</f>
        <v>0</v>
      </c>
      <c r="J2369" s="5">
        <f t="shared" si="148"/>
        <v>0</v>
      </c>
      <c r="K2369" s="4">
        <f>'Листы на печать'!M2503</f>
        <v>0</v>
      </c>
      <c r="L2369" s="4" t="str">
        <f t="shared" si="150"/>
        <v>00</v>
      </c>
      <c r="M2369" s="4">
        <f>'Листы на печать'!N2503</f>
        <v>0</v>
      </c>
      <c r="N2369" s="4">
        <f>'Листы на печать'!P2503</f>
        <v>0</v>
      </c>
    </row>
    <row r="2370" spans="1:14">
      <c r="A2370" s="4">
        <f>'Листы на печать'!B2504</f>
        <v>0</v>
      </c>
      <c r="B2370" s="4">
        <f>'Листы на печать'!Y2504</f>
        <v>0</v>
      </c>
      <c r="C2370" s="4">
        <f>'Листы на печать'!AA2504</f>
        <v>0</v>
      </c>
      <c r="D2370" s="5" t="str">
        <f t="shared" si="149"/>
        <v>00</v>
      </c>
      <c r="E2370" s="4">
        <f>'Листы на печать'!AC2504</f>
        <v>0</v>
      </c>
      <c r="F2370" s="4">
        <f>'Листы на печать'!AE2504</f>
        <v>0</v>
      </c>
      <c r="G2370" s="5">
        <f t="shared" si="147"/>
        <v>0</v>
      </c>
      <c r="H2370" s="4">
        <f>'Листы на печать'!J2504</f>
        <v>0</v>
      </c>
      <c r="I2370" s="4">
        <f>'Листы на печать'!L2504</f>
        <v>0</v>
      </c>
      <c r="J2370" s="5">
        <f t="shared" si="148"/>
        <v>0</v>
      </c>
      <c r="K2370" s="4">
        <f>'Листы на печать'!M2504</f>
        <v>0</v>
      </c>
      <c r="L2370" s="4" t="str">
        <f t="shared" si="150"/>
        <v>00</v>
      </c>
      <c r="M2370" s="4">
        <f>'Листы на печать'!N2504</f>
        <v>0</v>
      </c>
      <c r="N2370" s="4">
        <f>'Листы на печать'!P2504</f>
        <v>0</v>
      </c>
    </row>
    <row r="2371" spans="1:14">
      <c r="A2371" s="4">
        <f>'Листы на печать'!B2505</f>
        <v>0</v>
      </c>
      <c r="B2371" s="4">
        <f>'Листы на печать'!Y2505</f>
        <v>0</v>
      </c>
      <c r="C2371" s="4">
        <f>'Листы на печать'!AA2505</f>
        <v>0</v>
      </c>
      <c r="D2371" s="5" t="str">
        <f t="shared" si="149"/>
        <v>00</v>
      </c>
      <c r="E2371" s="4">
        <f>'Листы на печать'!AC2505</f>
        <v>0</v>
      </c>
      <c r="F2371" s="4">
        <f>'Листы на печать'!AE2505</f>
        <v>0</v>
      </c>
      <c r="G2371" s="5">
        <f t="shared" ref="G2371:G2434" si="151">A2371</f>
        <v>0</v>
      </c>
      <c r="H2371" s="4">
        <f>'Листы на печать'!J2505</f>
        <v>0</v>
      </c>
      <c r="I2371" s="4">
        <f>'Листы на печать'!L2505</f>
        <v>0</v>
      </c>
      <c r="J2371" s="5">
        <f t="shared" ref="J2371:J2434" si="152">A2371</f>
        <v>0</v>
      </c>
      <c r="K2371" s="4">
        <f>'Листы на печать'!M2505</f>
        <v>0</v>
      </c>
      <c r="L2371" s="4" t="str">
        <f t="shared" si="150"/>
        <v>00</v>
      </c>
      <c r="M2371" s="4">
        <f>'Листы на печать'!N2505</f>
        <v>0</v>
      </c>
      <c r="N2371" s="4">
        <f>'Листы на печать'!P2505</f>
        <v>0</v>
      </c>
    </row>
    <row r="2372" spans="1:14">
      <c r="A2372" s="4">
        <f>'Листы на печать'!B2506</f>
        <v>0</v>
      </c>
      <c r="B2372" s="4">
        <f>'Листы на печать'!Y2506</f>
        <v>0</v>
      </c>
      <c r="C2372" s="4">
        <f>'Листы на печать'!AA2506</f>
        <v>0</v>
      </c>
      <c r="D2372" s="5" t="str">
        <f t="shared" si="149"/>
        <v>00</v>
      </c>
      <c r="E2372" s="4">
        <f>'Листы на печать'!AC2506</f>
        <v>0</v>
      </c>
      <c r="F2372" s="4">
        <f>'Листы на печать'!AE2506</f>
        <v>0</v>
      </c>
      <c r="G2372" s="5">
        <f t="shared" si="151"/>
        <v>0</v>
      </c>
      <c r="H2372" s="4">
        <f>'Листы на печать'!J2506</f>
        <v>0</v>
      </c>
      <c r="I2372" s="4">
        <f>'Листы на печать'!L2506</f>
        <v>0</v>
      </c>
      <c r="J2372" s="5">
        <f t="shared" si="152"/>
        <v>0</v>
      </c>
      <c r="K2372" s="4">
        <f>'Листы на печать'!M2506</f>
        <v>0</v>
      </c>
      <c r="L2372" s="4" t="str">
        <f t="shared" si="150"/>
        <v>00</v>
      </c>
      <c r="M2372" s="4">
        <f>'Листы на печать'!N2506</f>
        <v>0</v>
      </c>
      <c r="N2372" s="4">
        <f>'Листы на печать'!P2506</f>
        <v>0</v>
      </c>
    </row>
    <row r="2373" spans="1:14">
      <c r="A2373" s="4">
        <f>'Листы на печать'!B2507</f>
        <v>0</v>
      </c>
      <c r="B2373" s="4">
        <f>'Листы на печать'!Y2507</f>
        <v>0</v>
      </c>
      <c r="C2373" s="4">
        <f>'Листы на печать'!AA2507</f>
        <v>0</v>
      </c>
      <c r="D2373" s="5" t="str">
        <f t="shared" si="149"/>
        <v>00</v>
      </c>
      <c r="E2373" s="4">
        <f>'Листы на печать'!AC2507</f>
        <v>0</v>
      </c>
      <c r="F2373" s="4">
        <f>'Листы на печать'!AE2507</f>
        <v>0</v>
      </c>
      <c r="G2373" s="5">
        <f t="shared" si="151"/>
        <v>0</v>
      </c>
      <c r="H2373" s="4">
        <f>'Листы на печать'!J2507</f>
        <v>0</v>
      </c>
      <c r="I2373" s="4">
        <f>'Листы на печать'!L2507</f>
        <v>0</v>
      </c>
      <c r="J2373" s="5">
        <f t="shared" si="152"/>
        <v>0</v>
      </c>
      <c r="K2373" s="4">
        <f>'Листы на печать'!M2507</f>
        <v>0</v>
      </c>
      <c r="L2373" s="4" t="str">
        <f t="shared" si="150"/>
        <v>00</v>
      </c>
      <c r="M2373" s="4">
        <f>'Листы на печать'!N2507</f>
        <v>0</v>
      </c>
      <c r="N2373" s="4">
        <f>'Листы на печать'!P2507</f>
        <v>0</v>
      </c>
    </row>
    <row r="2374" spans="1:14">
      <c r="A2374" s="4">
        <f>'Листы на печать'!B2508</f>
        <v>0</v>
      </c>
      <c r="B2374" s="4">
        <f>'Листы на печать'!Y2508</f>
        <v>0</v>
      </c>
      <c r="C2374" s="4">
        <f>'Листы на печать'!AA2508</f>
        <v>0</v>
      </c>
      <c r="D2374" s="5" t="str">
        <f t="shared" si="149"/>
        <v>00</v>
      </c>
      <c r="E2374" s="4">
        <f>'Листы на печать'!AC2508</f>
        <v>0</v>
      </c>
      <c r="F2374" s="4">
        <f>'Листы на печать'!AE2508</f>
        <v>0</v>
      </c>
      <c r="G2374" s="5">
        <f t="shared" si="151"/>
        <v>0</v>
      </c>
      <c r="H2374" s="4">
        <f>'Листы на печать'!J2508</f>
        <v>0</v>
      </c>
      <c r="I2374" s="4">
        <f>'Листы на печать'!L2508</f>
        <v>0</v>
      </c>
      <c r="J2374" s="5">
        <f t="shared" si="152"/>
        <v>0</v>
      </c>
      <c r="K2374" s="4">
        <f>'Листы на печать'!M2508</f>
        <v>0</v>
      </c>
      <c r="L2374" s="4" t="str">
        <f t="shared" si="150"/>
        <v>00</v>
      </c>
      <c r="M2374" s="4">
        <f>'Листы на печать'!N2508</f>
        <v>0</v>
      </c>
      <c r="N2374" s="4">
        <f>'Листы на печать'!P2508</f>
        <v>0</v>
      </c>
    </row>
    <row r="2375" spans="1:14">
      <c r="A2375" s="4">
        <f>'Листы на печать'!B2509</f>
        <v>0</v>
      </c>
      <c r="B2375" s="4">
        <f>'Листы на печать'!Y2509</f>
        <v>0</v>
      </c>
      <c r="C2375" s="4">
        <f>'Листы на печать'!AA2509</f>
        <v>0</v>
      </c>
      <c r="D2375" s="5" t="str">
        <f t="shared" si="149"/>
        <v>00</v>
      </c>
      <c r="E2375" s="4">
        <f>'Листы на печать'!AC2509</f>
        <v>0</v>
      </c>
      <c r="F2375" s="4">
        <f>'Листы на печать'!AE2509</f>
        <v>0</v>
      </c>
      <c r="G2375" s="5">
        <f t="shared" si="151"/>
        <v>0</v>
      </c>
      <c r="H2375" s="4">
        <f>'Листы на печать'!J2509</f>
        <v>0</v>
      </c>
      <c r="I2375" s="4">
        <f>'Листы на печать'!L2509</f>
        <v>0</v>
      </c>
      <c r="J2375" s="5">
        <f t="shared" si="152"/>
        <v>0</v>
      </c>
      <c r="K2375" s="4">
        <f>'Листы на печать'!M2509</f>
        <v>0</v>
      </c>
      <c r="L2375" s="4" t="str">
        <f t="shared" si="150"/>
        <v>00</v>
      </c>
      <c r="M2375" s="4">
        <f>'Листы на печать'!N2509</f>
        <v>0</v>
      </c>
      <c r="N2375" s="4">
        <f>'Листы на печать'!P2509</f>
        <v>0</v>
      </c>
    </row>
    <row r="2376" spans="1:14">
      <c r="A2376" s="4">
        <f>'Листы на печать'!B2510</f>
        <v>0</v>
      </c>
      <c r="B2376" s="4">
        <f>'Листы на печать'!Y2510</f>
        <v>0</v>
      </c>
      <c r="C2376" s="4">
        <f>'Листы на печать'!AA2510</f>
        <v>0</v>
      </c>
      <c r="D2376" s="5" t="str">
        <f t="shared" si="149"/>
        <v>00</v>
      </c>
      <c r="E2376" s="4">
        <f>'Листы на печать'!AC2510</f>
        <v>0</v>
      </c>
      <c r="F2376" s="4">
        <f>'Листы на печать'!AE2510</f>
        <v>0</v>
      </c>
      <c r="G2376" s="5">
        <f t="shared" si="151"/>
        <v>0</v>
      </c>
      <c r="H2376" s="4">
        <f>'Листы на печать'!J2510</f>
        <v>0</v>
      </c>
      <c r="I2376" s="4">
        <f>'Листы на печать'!L2510</f>
        <v>0</v>
      </c>
      <c r="J2376" s="5">
        <f t="shared" si="152"/>
        <v>0</v>
      </c>
      <c r="K2376" s="4">
        <f>'Листы на печать'!M2510</f>
        <v>0</v>
      </c>
      <c r="L2376" s="4" t="str">
        <f t="shared" si="150"/>
        <v>00</v>
      </c>
      <c r="M2376" s="4">
        <f>'Листы на печать'!N2510</f>
        <v>0</v>
      </c>
      <c r="N2376" s="4">
        <f>'Листы на печать'!P2510</f>
        <v>0</v>
      </c>
    </row>
    <row r="2377" spans="1:14">
      <c r="A2377" s="4">
        <f>'Листы на печать'!B2511</f>
        <v>0</v>
      </c>
      <c r="B2377" s="4">
        <f>'Листы на печать'!Y2511</f>
        <v>0</v>
      </c>
      <c r="C2377" s="4">
        <f>'Листы на печать'!AA2511</f>
        <v>0</v>
      </c>
      <c r="D2377" s="5" t="str">
        <f t="shared" si="149"/>
        <v>00</v>
      </c>
      <c r="E2377" s="4">
        <f>'Листы на печать'!AC2511</f>
        <v>0</v>
      </c>
      <c r="F2377" s="4">
        <f>'Листы на печать'!AE2511</f>
        <v>0</v>
      </c>
      <c r="G2377" s="5">
        <f t="shared" si="151"/>
        <v>0</v>
      </c>
      <c r="H2377" s="4">
        <f>'Листы на печать'!J2511</f>
        <v>0</v>
      </c>
      <c r="I2377" s="4">
        <f>'Листы на печать'!L2511</f>
        <v>0</v>
      </c>
      <c r="J2377" s="5">
        <f t="shared" si="152"/>
        <v>0</v>
      </c>
      <c r="K2377" s="4">
        <f>'Листы на печать'!M2511</f>
        <v>0</v>
      </c>
      <c r="L2377" s="4" t="str">
        <f t="shared" si="150"/>
        <v>00</v>
      </c>
      <c r="M2377" s="4">
        <f>'Листы на печать'!N2511</f>
        <v>0</v>
      </c>
      <c r="N2377" s="4">
        <f>'Листы на печать'!P2511</f>
        <v>0</v>
      </c>
    </row>
    <row r="2378" spans="1:14">
      <c r="A2378" s="4">
        <f>'Листы на печать'!B2512</f>
        <v>0</v>
      </c>
      <c r="B2378" s="4">
        <f>'Листы на печать'!Y2512</f>
        <v>0</v>
      </c>
      <c r="C2378" s="4">
        <f>'Листы на печать'!AA2512</f>
        <v>0</v>
      </c>
      <c r="D2378" s="5" t="str">
        <f t="shared" si="149"/>
        <v>00</v>
      </c>
      <c r="E2378" s="4">
        <f>'Листы на печать'!AC2512</f>
        <v>0</v>
      </c>
      <c r="F2378" s="4">
        <f>'Листы на печать'!AE2512</f>
        <v>0</v>
      </c>
      <c r="G2378" s="5">
        <f t="shared" si="151"/>
        <v>0</v>
      </c>
      <c r="H2378" s="4">
        <f>'Листы на печать'!J2512</f>
        <v>0</v>
      </c>
      <c r="I2378" s="4">
        <f>'Листы на печать'!L2512</f>
        <v>0</v>
      </c>
      <c r="J2378" s="5">
        <f t="shared" si="152"/>
        <v>0</v>
      </c>
      <c r="K2378" s="4">
        <f>'Листы на печать'!M2512</f>
        <v>0</v>
      </c>
      <c r="L2378" s="4" t="str">
        <f t="shared" si="150"/>
        <v>00</v>
      </c>
      <c r="M2378" s="4">
        <f>'Листы на печать'!N2512</f>
        <v>0</v>
      </c>
      <c r="N2378" s="4">
        <f>'Листы на печать'!P2512</f>
        <v>0</v>
      </c>
    </row>
    <row r="2379" spans="1:14">
      <c r="A2379" s="4">
        <f>'Листы на печать'!B2513</f>
        <v>0</v>
      </c>
      <c r="B2379" s="4">
        <f>'Листы на печать'!Y2513</f>
        <v>0</v>
      </c>
      <c r="C2379" s="4">
        <f>'Листы на печать'!AA2513</f>
        <v>0</v>
      </c>
      <c r="D2379" s="5" t="str">
        <f t="shared" si="149"/>
        <v>00</v>
      </c>
      <c r="E2379" s="4">
        <f>'Листы на печать'!AC2513</f>
        <v>0</v>
      </c>
      <c r="F2379" s="4">
        <f>'Листы на печать'!AE2513</f>
        <v>0</v>
      </c>
      <c r="G2379" s="5">
        <f t="shared" si="151"/>
        <v>0</v>
      </c>
      <c r="H2379" s="4">
        <f>'Листы на печать'!J2513</f>
        <v>0</v>
      </c>
      <c r="I2379" s="4">
        <f>'Листы на печать'!L2513</f>
        <v>0</v>
      </c>
      <c r="J2379" s="5">
        <f t="shared" si="152"/>
        <v>0</v>
      </c>
      <c r="K2379" s="4">
        <f>'Листы на печать'!M2513</f>
        <v>0</v>
      </c>
      <c r="L2379" s="4" t="str">
        <f t="shared" si="150"/>
        <v>00</v>
      </c>
      <c r="M2379" s="4">
        <f>'Листы на печать'!N2513</f>
        <v>0</v>
      </c>
      <c r="N2379" s="4">
        <f>'Листы на печать'!P2513</f>
        <v>0</v>
      </c>
    </row>
    <row r="2380" spans="1:14">
      <c r="A2380" s="4">
        <f>'Листы на печать'!B2514</f>
        <v>0</v>
      </c>
      <c r="B2380" s="4">
        <f>'Листы на печать'!Y2514</f>
        <v>0</v>
      </c>
      <c r="C2380" s="4">
        <f>'Листы на печать'!AA2514</f>
        <v>0</v>
      </c>
      <c r="D2380" s="5" t="str">
        <f t="shared" si="149"/>
        <v>00</v>
      </c>
      <c r="E2380" s="4">
        <f>'Листы на печать'!AC2514</f>
        <v>0</v>
      </c>
      <c r="F2380" s="4">
        <f>'Листы на печать'!AE2514</f>
        <v>0</v>
      </c>
      <c r="G2380" s="5">
        <f t="shared" si="151"/>
        <v>0</v>
      </c>
      <c r="H2380" s="4">
        <f>'Листы на печать'!J2514</f>
        <v>0</v>
      </c>
      <c r="I2380" s="4">
        <f>'Листы на печать'!L2514</f>
        <v>0</v>
      </c>
      <c r="J2380" s="5">
        <f t="shared" si="152"/>
        <v>0</v>
      </c>
      <c r="K2380" s="4">
        <f>'Листы на печать'!M2514</f>
        <v>0</v>
      </c>
      <c r="L2380" s="4" t="str">
        <f t="shared" si="150"/>
        <v>00</v>
      </c>
      <c r="M2380" s="4">
        <f>'Листы на печать'!N2514</f>
        <v>0</v>
      </c>
      <c r="N2380" s="4">
        <f>'Листы на печать'!P2514</f>
        <v>0</v>
      </c>
    </row>
    <row r="2381" spans="1:14">
      <c r="A2381" s="4">
        <f>'Листы на печать'!B2515</f>
        <v>0</v>
      </c>
      <c r="B2381" s="4">
        <f>'Листы на печать'!Y2515</f>
        <v>0</v>
      </c>
      <c r="C2381" s="4">
        <f>'Листы на печать'!AA2515</f>
        <v>0</v>
      </c>
      <c r="D2381" s="5" t="str">
        <f t="shared" si="149"/>
        <v>00</v>
      </c>
      <c r="E2381" s="4">
        <f>'Листы на печать'!AC2515</f>
        <v>0</v>
      </c>
      <c r="F2381" s="4">
        <f>'Листы на печать'!AE2515</f>
        <v>0</v>
      </c>
      <c r="G2381" s="5">
        <f t="shared" si="151"/>
        <v>0</v>
      </c>
      <c r="H2381" s="4">
        <f>'Листы на печать'!J2515</f>
        <v>0</v>
      </c>
      <c r="I2381" s="4">
        <f>'Листы на печать'!L2515</f>
        <v>0</v>
      </c>
      <c r="J2381" s="5">
        <f t="shared" si="152"/>
        <v>0</v>
      </c>
      <c r="K2381" s="4">
        <f>'Листы на печать'!M2515</f>
        <v>0</v>
      </c>
      <c r="L2381" s="4" t="str">
        <f t="shared" si="150"/>
        <v>00</v>
      </c>
      <c r="M2381" s="4">
        <f>'Листы на печать'!N2515</f>
        <v>0</v>
      </c>
      <c r="N2381" s="4">
        <f>'Листы на печать'!P2515</f>
        <v>0</v>
      </c>
    </row>
    <row r="2382" spans="1:14">
      <c r="A2382" s="4">
        <f>'Листы на печать'!B2516</f>
        <v>0</v>
      </c>
      <c r="B2382" s="4">
        <f>'Листы на печать'!Y2516</f>
        <v>0</v>
      </c>
      <c r="C2382" s="4">
        <f>'Листы на печать'!AA2516</f>
        <v>0</v>
      </c>
      <c r="D2382" s="5" t="str">
        <f t="shared" si="149"/>
        <v>00</v>
      </c>
      <c r="E2382" s="4">
        <f>'Листы на печать'!AC2516</f>
        <v>0</v>
      </c>
      <c r="F2382" s="4">
        <f>'Листы на печать'!AE2516</f>
        <v>0</v>
      </c>
      <c r="G2382" s="5">
        <f t="shared" si="151"/>
        <v>0</v>
      </c>
      <c r="H2382" s="4">
        <f>'Листы на печать'!J2516</f>
        <v>0</v>
      </c>
      <c r="I2382" s="4">
        <f>'Листы на печать'!L2516</f>
        <v>0</v>
      </c>
      <c r="J2382" s="5">
        <f t="shared" si="152"/>
        <v>0</v>
      </c>
      <c r="K2382" s="4">
        <f>'Листы на печать'!M2516</f>
        <v>0</v>
      </c>
      <c r="L2382" s="4" t="str">
        <f t="shared" si="150"/>
        <v>00</v>
      </c>
      <c r="M2382" s="4">
        <f>'Листы на печать'!N2516</f>
        <v>0</v>
      </c>
      <c r="N2382" s="4">
        <f>'Листы на печать'!P2516</f>
        <v>0</v>
      </c>
    </row>
    <row r="2383" spans="1:14">
      <c r="A2383" s="4">
        <f>'Листы на печать'!B2517</f>
        <v>0</v>
      </c>
      <c r="B2383" s="4">
        <f>'Листы на печать'!Y2517</f>
        <v>0</v>
      </c>
      <c r="C2383" s="4">
        <f>'Листы на печать'!AA2517</f>
        <v>0</v>
      </c>
      <c r="D2383" s="5" t="str">
        <f t="shared" si="149"/>
        <v>00</v>
      </c>
      <c r="E2383" s="4">
        <f>'Листы на печать'!AC2517</f>
        <v>0</v>
      </c>
      <c r="F2383" s="4">
        <f>'Листы на печать'!AE2517</f>
        <v>0</v>
      </c>
      <c r="G2383" s="5">
        <f t="shared" si="151"/>
        <v>0</v>
      </c>
      <c r="H2383" s="4">
        <f>'Листы на печать'!J2517</f>
        <v>0</v>
      </c>
      <c r="I2383" s="4">
        <f>'Листы на печать'!L2517</f>
        <v>0</v>
      </c>
      <c r="J2383" s="5">
        <f t="shared" si="152"/>
        <v>0</v>
      </c>
      <c r="K2383" s="4">
        <f>'Листы на печать'!M2517</f>
        <v>0</v>
      </c>
      <c r="L2383" s="4" t="str">
        <f t="shared" si="150"/>
        <v>00</v>
      </c>
      <c r="M2383" s="4">
        <f>'Листы на печать'!N2517</f>
        <v>0</v>
      </c>
      <c r="N2383" s="4">
        <f>'Листы на печать'!P2517</f>
        <v>0</v>
      </c>
    </row>
    <row r="2384" spans="1:14">
      <c r="A2384" s="4">
        <f>'Листы на печать'!B2518</f>
        <v>0</v>
      </c>
      <c r="B2384" s="4">
        <f>'Листы на печать'!Y2518</f>
        <v>0</v>
      </c>
      <c r="C2384" s="4">
        <f>'Листы на печать'!AA2518</f>
        <v>0</v>
      </c>
      <c r="D2384" s="5" t="str">
        <f t="shared" si="149"/>
        <v>00</v>
      </c>
      <c r="E2384" s="4">
        <f>'Листы на печать'!AC2518</f>
        <v>0</v>
      </c>
      <c r="F2384" s="4">
        <f>'Листы на печать'!AE2518</f>
        <v>0</v>
      </c>
      <c r="G2384" s="5">
        <f t="shared" si="151"/>
        <v>0</v>
      </c>
      <c r="H2384" s="4">
        <f>'Листы на печать'!J2518</f>
        <v>0</v>
      </c>
      <c r="I2384" s="4">
        <f>'Листы на печать'!L2518</f>
        <v>0</v>
      </c>
      <c r="J2384" s="5">
        <f t="shared" si="152"/>
        <v>0</v>
      </c>
      <c r="K2384" s="4">
        <f>'Листы на печать'!M2518</f>
        <v>0</v>
      </c>
      <c r="L2384" s="4" t="str">
        <f t="shared" si="150"/>
        <v>00</v>
      </c>
      <c r="M2384" s="4">
        <f>'Листы на печать'!N2518</f>
        <v>0</v>
      </c>
      <c r="N2384" s="4">
        <f>'Листы на печать'!P2518</f>
        <v>0</v>
      </c>
    </row>
    <row r="2385" spans="1:14">
      <c r="A2385" s="4">
        <f>'Листы на печать'!B2519</f>
        <v>0</v>
      </c>
      <c r="B2385" s="4">
        <f>'Листы на печать'!Y2519</f>
        <v>0</v>
      </c>
      <c r="C2385" s="4">
        <f>'Листы на печать'!AA2519</f>
        <v>0</v>
      </c>
      <c r="D2385" s="5" t="str">
        <f t="shared" si="149"/>
        <v>00</v>
      </c>
      <c r="E2385" s="4">
        <f>'Листы на печать'!AC2519</f>
        <v>0</v>
      </c>
      <c r="F2385" s="4">
        <f>'Листы на печать'!AE2519</f>
        <v>0</v>
      </c>
      <c r="G2385" s="5">
        <f t="shared" si="151"/>
        <v>0</v>
      </c>
      <c r="H2385" s="4">
        <f>'Листы на печать'!J2519</f>
        <v>0</v>
      </c>
      <c r="I2385" s="4">
        <f>'Листы на печать'!L2519</f>
        <v>0</v>
      </c>
      <c r="J2385" s="5">
        <f t="shared" si="152"/>
        <v>0</v>
      </c>
      <c r="K2385" s="4">
        <f>'Листы на печать'!M2519</f>
        <v>0</v>
      </c>
      <c r="L2385" s="4" t="str">
        <f t="shared" si="150"/>
        <v>00</v>
      </c>
      <c r="M2385" s="4">
        <f>'Листы на печать'!N2519</f>
        <v>0</v>
      </c>
      <c r="N2385" s="4">
        <f>'Листы на печать'!P2519</f>
        <v>0</v>
      </c>
    </row>
    <row r="2386" spans="1:14">
      <c r="A2386" s="4">
        <f>'Листы на печать'!B2520</f>
        <v>0</v>
      </c>
      <c r="B2386" s="4">
        <f>'Листы на печать'!Y2520</f>
        <v>0</v>
      </c>
      <c r="C2386" s="4">
        <f>'Листы на печать'!AA2520</f>
        <v>0</v>
      </c>
      <c r="D2386" s="5" t="str">
        <f t="shared" si="149"/>
        <v>00</v>
      </c>
      <c r="E2386" s="4">
        <f>'Листы на печать'!AC2520</f>
        <v>0</v>
      </c>
      <c r="F2386" s="4">
        <f>'Листы на печать'!AE2520</f>
        <v>0</v>
      </c>
      <c r="G2386" s="5">
        <f t="shared" si="151"/>
        <v>0</v>
      </c>
      <c r="H2386" s="4">
        <f>'Листы на печать'!J2520</f>
        <v>0</v>
      </c>
      <c r="I2386" s="4">
        <f>'Листы на печать'!L2520</f>
        <v>0</v>
      </c>
      <c r="J2386" s="5">
        <f t="shared" si="152"/>
        <v>0</v>
      </c>
      <c r="K2386" s="4">
        <f>'Листы на печать'!M2520</f>
        <v>0</v>
      </c>
      <c r="L2386" s="4" t="str">
        <f t="shared" si="150"/>
        <v>00</v>
      </c>
      <c r="M2386" s="4">
        <f>'Листы на печать'!N2520</f>
        <v>0</v>
      </c>
      <c r="N2386" s="4">
        <f>'Листы на печать'!P2520</f>
        <v>0</v>
      </c>
    </row>
    <row r="2387" spans="1:14">
      <c r="A2387" s="4">
        <f>'Листы на печать'!B2521</f>
        <v>0</v>
      </c>
      <c r="B2387" s="4">
        <f>'Листы на печать'!Y2521</f>
        <v>0</v>
      </c>
      <c r="C2387" s="4">
        <f>'Листы на печать'!AA2521</f>
        <v>0</v>
      </c>
      <c r="D2387" s="5" t="str">
        <f t="shared" si="149"/>
        <v>00</v>
      </c>
      <c r="E2387" s="4">
        <f>'Листы на печать'!AC2521</f>
        <v>0</v>
      </c>
      <c r="F2387" s="4">
        <f>'Листы на печать'!AE2521</f>
        <v>0</v>
      </c>
      <c r="G2387" s="5">
        <f t="shared" si="151"/>
        <v>0</v>
      </c>
      <c r="H2387" s="4">
        <f>'Листы на печать'!J2521</f>
        <v>0</v>
      </c>
      <c r="I2387" s="4">
        <f>'Листы на печать'!L2521</f>
        <v>0</v>
      </c>
      <c r="J2387" s="5">
        <f t="shared" si="152"/>
        <v>0</v>
      </c>
      <c r="K2387" s="4">
        <f>'Листы на печать'!M2521</f>
        <v>0</v>
      </c>
      <c r="L2387" s="4" t="str">
        <f t="shared" si="150"/>
        <v>00</v>
      </c>
      <c r="M2387" s="4">
        <f>'Листы на печать'!N2521</f>
        <v>0</v>
      </c>
      <c r="N2387" s="4">
        <f>'Листы на печать'!P2521</f>
        <v>0</v>
      </c>
    </row>
    <row r="2388" spans="1:14">
      <c r="A2388" s="4">
        <f>'Листы на печать'!B2522</f>
        <v>0</v>
      </c>
      <c r="B2388" s="4">
        <f>'Листы на печать'!Y2522</f>
        <v>0</v>
      </c>
      <c r="C2388" s="4">
        <f>'Листы на печать'!AA2522</f>
        <v>0</v>
      </c>
      <c r="D2388" s="5" t="str">
        <f t="shared" si="149"/>
        <v>00</v>
      </c>
      <c r="E2388" s="4">
        <f>'Листы на печать'!AC2522</f>
        <v>0</v>
      </c>
      <c r="F2388" s="4">
        <f>'Листы на печать'!AE2522</f>
        <v>0</v>
      </c>
      <c r="G2388" s="5">
        <f t="shared" si="151"/>
        <v>0</v>
      </c>
      <c r="H2388" s="4">
        <f>'Листы на печать'!J2522</f>
        <v>0</v>
      </c>
      <c r="I2388" s="4">
        <f>'Листы на печать'!L2522</f>
        <v>0</v>
      </c>
      <c r="J2388" s="5">
        <f t="shared" si="152"/>
        <v>0</v>
      </c>
      <c r="K2388" s="4">
        <f>'Листы на печать'!M2522</f>
        <v>0</v>
      </c>
      <c r="L2388" s="4" t="str">
        <f t="shared" si="150"/>
        <v>00</v>
      </c>
      <c r="M2388" s="4">
        <f>'Листы на печать'!N2522</f>
        <v>0</v>
      </c>
      <c r="N2388" s="4">
        <f>'Листы на печать'!P2522</f>
        <v>0</v>
      </c>
    </row>
    <row r="2389" spans="1:14">
      <c r="A2389" s="4">
        <f>'Листы на печать'!B2523</f>
        <v>0</v>
      </c>
      <c r="B2389" s="4">
        <f>'Листы на печать'!Y2523</f>
        <v>0</v>
      </c>
      <c r="C2389" s="4">
        <f>'Листы на печать'!AA2523</f>
        <v>0</v>
      </c>
      <c r="D2389" s="5" t="str">
        <f t="shared" si="149"/>
        <v>00</v>
      </c>
      <c r="E2389" s="4">
        <f>'Листы на печать'!AC2523</f>
        <v>0</v>
      </c>
      <c r="F2389" s="4">
        <f>'Листы на печать'!AE2523</f>
        <v>0</v>
      </c>
      <c r="G2389" s="5">
        <f t="shared" si="151"/>
        <v>0</v>
      </c>
      <c r="H2389" s="4">
        <f>'Листы на печать'!J2523</f>
        <v>0</v>
      </c>
      <c r="I2389" s="4">
        <f>'Листы на печать'!L2523</f>
        <v>0</v>
      </c>
      <c r="J2389" s="5">
        <f t="shared" si="152"/>
        <v>0</v>
      </c>
      <c r="K2389" s="4">
        <f>'Листы на печать'!M2523</f>
        <v>0</v>
      </c>
      <c r="L2389" s="4" t="str">
        <f t="shared" si="150"/>
        <v>00</v>
      </c>
      <c r="M2389" s="4">
        <f>'Листы на печать'!N2523</f>
        <v>0</v>
      </c>
      <c r="N2389" s="4">
        <f>'Листы на печать'!P2523</f>
        <v>0</v>
      </c>
    </row>
    <row r="2390" spans="1:14">
      <c r="A2390" s="4">
        <f>'Листы на печать'!B2524</f>
        <v>0</v>
      </c>
      <c r="B2390" s="4">
        <f>'Листы на печать'!Y2524</f>
        <v>0</v>
      </c>
      <c r="C2390" s="4">
        <f>'Листы на печать'!AA2524</f>
        <v>0</v>
      </c>
      <c r="D2390" s="5" t="str">
        <f t="shared" si="149"/>
        <v>00</v>
      </c>
      <c r="E2390" s="4">
        <f>'Листы на печать'!AC2524</f>
        <v>0</v>
      </c>
      <c r="F2390" s="4">
        <f>'Листы на печать'!AE2524</f>
        <v>0</v>
      </c>
      <c r="G2390" s="5">
        <f t="shared" si="151"/>
        <v>0</v>
      </c>
      <c r="H2390" s="4">
        <f>'Листы на печать'!J2524</f>
        <v>0</v>
      </c>
      <c r="I2390" s="4">
        <f>'Листы на печать'!L2524</f>
        <v>0</v>
      </c>
      <c r="J2390" s="5">
        <f t="shared" si="152"/>
        <v>0</v>
      </c>
      <c r="K2390" s="4">
        <f>'Листы на печать'!M2524</f>
        <v>0</v>
      </c>
      <c r="L2390" s="4" t="str">
        <f t="shared" si="150"/>
        <v>00</v>
      </c>
      <c r="M2390" s="4">
        <f>'Листы на печать'!N2524</f>
        <v>0</v>
      </c>
      <c r="N2390" s="4">
        <f>'Листы на печать'!P2524</f>
        <v>0</v>
      </c>
    </row>
    <row r="2391" spans="1:14">
      <c r="A2391" s="4">
        <f>'Листы на печать'!B2525</f>
        <v>0</v>
      </c>
      <c r="B2391" s="4">
        <f>'Листы на печать'!Y2525</f>
        <v>0</v>
      </c>
      <c r="C2391" s="4">
        <f>'Листы на печать'!AA2525</f>
        <v>0</v>
      </c>
      <c r="D2391" s="5" t="str">
        <f t="shared" si="149"/>
        <v>00</v>
      </c>
      <c r="E2391" s="4">
        <f>'Листы на печать'!AC2525</f>
        <v>0</v>
      </c>
      <c r="F2391" s="4">
        <f>'Листы на печать'!AE2525</f>
        <v>0</v>
      </c>
      <c r="G2391" s="5">
        <f t="shared" si="151"/>
        <v>0</v>
      </c>
      <c r="H2391" s="4">
        <f>'Листы на печать'!J2525</f>
        <v>0</v>
      </c>
      <c r="I2391" s="4">
        <f>'Листы на печать'!L2525</f>
        <v>0</v>
      </c>
      <c r="J2391" s="5">
        <f t="shared" si="152"/>
        <v>0</v>
      </c>
      <c r="K2391" s="4">
        <f>'Листы на печать'!M2525</f>
        <v>0</v>
      </c>
      <c r="L2391" s="4" t="str">
        <f t="shared" si="150"/>
        <v>00</v>
      </c>
      <c r="M2391" s="4">
        <f>'Листы на печать'!N2525</f>
        <v>0</v>
      </c>
      <c r="N2391" s="4">
        <f>'Листы на печать'!P2525</f>
        <v>0</v>
      </c>
    </row>
    <row r="2392" spans="1:14">
      <c r="A2392" s="4">
        <f>'Листы на печать'!B2526</f>
        <v>0</v>
      </c>
      <c r="B2392" s="4">
        <f>'Листы на печать'!Y2526</f>
        <v>0</v>
      </c>
      <c r="C2392" s="4">
        <f>'Листы на печать'!AA2526</f>
        <v>0</v>
      </c>
      <c r="D2392" s="5" t="str">
        <f t="shared" si="149"/>
        <v>00</v>
      </c>
      <c r="E2392" s="4">
        <f>'Листы на печать'!AC2526</f>
        <v>0</v>
      </c>
      <c r="F2392" s="4">
        <f>'Листы на печать'!AE2526</f>
        <v>0</v>
      </c>
      <c r="G2392" s="5">
        <f t="shared" si="151"/>
        <v>0</v>
      </c>
      <c r="H2392" s="4">
        <f>'Листы на печать'!J2526</f>
        <v>0</v>
      </c>
      <c r="I2392" s="4">
        <f>'Листы на печать'!L2526</f>
        <v>0</v>
      </c>
      <c r="J2392" s="5">
        <f t="shared" si="152"/>
        <v>0</v>
      </c>
      <c r="K2392" s="4">
        <f>'Листы на печать'!M2526</f>
        <v>0</v>
      </c>
      <c r="L2392" s="4" t="str">
        <f t="shared" si="150"/>
        <v>00</v>
      </c>
      <c r="M2392" s="4">
        <f>'Листы на печать'!N2526</f>
        <v>0</v>
      </c>
      <c r="N2392" s="4">
        <f>'Листы на печать'!P2526</f>
        <v>0</v>
      </c>
    </row>
    <row r="2393" spans="1:14">
      <c r="A2393" s="4">
        <f>'Листы на печать'!B2527</f>
        <v>0</v>
      </c>
      <c r="B2393" s="4">
        <f>'Листы на печать'!Y2527</f>
        <v>0</v>
      </c>
      <c r="C2393" s="4">
        <f>'Листы на печать'!AA2527</f>
        <v>0</v>
      </c>
      <c r="D2393" s="5" t="str">
        <f t="shared" si="149"/>
        <v>00</v>
      </c>
      <c r="E2393" s="4">
        <f>'Листы на печать'!AC2527</f>
        <v>0</v>
      </c>
      <c r="F2393" s="4">
        <f>'Листы на печать'!AE2527</f>
        <v>0</v>
      </c>
      <c r="G2393" s="5">
        <f t="shared" si="151"/>
        <v>0</v>
      </c>
      <c r="H2393" s="4">
        <f>'Листы на печать'!J2527</f>
        <v>0</v>
      </c>
      <c r="I2393" s="4">
        <f>'Листы на печать'!L2527</f>
        <v>0</v>
      </c>
      <c r="J2393" s="5">
        <f t="shared" si="152"/>
        <v>0</v>
      </c>
      <c r="K2393" s="4">
        <f>'Листы на печать'!M2527</f>
        <v>0</v>
      </c>
      <c r="L2393" s="4" t="str">
        <f t="shared" si="150"/>
        <v>00</v>
      </c>
      <c r="M2393" s="4">
        <f>'Листы на печать'!N2527</f>
        <v>0</v>
      </c>
      <c r="N2393" s="4">
        <f>'Листы на печать'!P2527</f>
        <v>0</v>
      </c>
    </row>
    <row r="2394" spans="1:14">
      <c r="A2394" s="4">
        <f>'Листы на печать'!B2528</f>
        <v>0</v>
      </c>
      <c r="B2394" s="4">
        <f>'Листы на печать'!Y2528</f>
        <v>0</v>
      </c>
      <c r="C2394" s="4">
        <f>'Листы на печать'!AA2528</f>
        <v>0</v>
      </c>
      <c r="D2394" s="5" t="str">
        <f t="shared" si="149"/>
        <v>00</v>
      </c>
      <c r="E2394" s="4">
        <f>'Листы на печать'!AC2528</f>
        <v>0</v>
      </c>
      <c r="F2394" s="4">
        <f>'Листы на печать'!AE2528</f>
        <v>0</v>
      </c>
      <c r="G2394" s="5">
        <f t="shared" si="151"/>
        <v>0</v>
      </c>
      <c r="H2394" s="4">
        <f>'Листы на печать'!J2528</f>
        <v>0</v>
      </c>
      <c r="I2394" s="4">
        <f>'Листы на печать'!L2528</f>
        <v>0</v>
      </c>
      <c r="J2394" s="5">
        <f t="shared" si="152"/>
        <v>0</v>
      </c>
      <c r="K2394" s="4">
        <f>'Листы на печать'!M2528</f>
        <v>0</v>
      </c>
      <c r="L2394" s="4" t="str">
        <f t="shared" si="150"/>
        <v>00</v>
      </c>
      <c r="M2394" s="4">
        <f>'Листы на печать'!N2528</f>
        <v>0</v>
      </c>
      <c r="N2394" s="4">
        <f>'Листы на печать'!P2528</f>
        <v>0</v>
      </c>
    </row>
    <row r="2395" spans="1:14">
      <c r="A2395" s="4">
        <f>'Листы на печать'!B2529</f>
        <v>0</v>
      </c>
      <c r="B2395" s="4">
        <f>'Листы на печать'!Y2529</f>
        <v>0</v>
      </c>
      <c r="C2395" s="4">
        <f>'Листы на печать'!AA2529</f>
        <v>0</v>
      </c>
      <c r="D2395" s="5" t="str">
        <f t="shared" si="149"/>
        <v>00</v>
      </c>
      <c r="E2395" s="4">
        <f>'Листы на печать'!AC2529</f>
        <v>0</v>
      </c>
      <c r="F2395" s="4">
        <f>'Листы на печать'!AE2529</f>
        <v>0</v>
      </c>
      <c r="G2395" s="5">
        <f t="shared" si="151"/>
        <v>0</v>
      </c>
      <c r="H2395" s="4">
        <f>'Листы на печать'!J2529</f>
        <v>0</v>
      </c>
      <c r="I2395" s="4">
        <f>'Листы на печать'!L2529</f>
        <v>0</v>
      </c>
      <c r="J2395" s="5">
        <f t="shared" si="152"/>
        <v>0</v>
      </c>
      <c r="K2395" s="4">
        <f>'Листы на печать'!M2529</f>
        <v>0</v>
      </c>
      <c r="L2395" s="4" t="str">
        <f t="shared" si="150"/>
        <v>00</v>
      </c>
      <c r="M2395" s="4">
        <f>'Листы на печать'!N2529</f>
        <v>0</v>
      </c>
      <c r="N2395" s="4">
        <f>'Листы на печать'!P2529</f>
        <v>0</v>
      </c>
    </row>
    <row r="2396" spans="1:14">
      <c r="A2396" s="4">
        <f>'Листы на печать'!B2530</f>
        <v>0</v>
      </c>
      <c r="B2396" s="4">
        <f>'Листы на печать'!Y2530</f>
        <v>0</v>
      </c>
      <c r="C2396" s="4">
        <f>'Листы на печать'!AA2530</f>
        <v>0</v>
      </c>
      <c r="D2396" s="5" t="str">
        <f t="shared" si="149"/>
        <v>00</v>
      </c>
      <c r="E2396" s="4">
        <f>'Листы на печать'!AC2530</f>
        <v>0</v>
      </c>
      <c r="F2396" s="4">
        <f>'Листы на печать'!AE2530</f>
        <v>0</v>
      </c>
      <c r="G2396" s="5">
        <f t="shared" si="151"/>
        <v>0</v>
      </c>
      <c r="H2396" s="4">
        <f>'Листы на печать'!J2530</f>
        <v>0</v>
      </c>
      <c r="I2396" s="4">
        <f>'Листы на печать'!L2530</f>
        <v>0</v>
      </c>
      <c r="J2396" s="5">
        <f t="shared" si="152"/>
        <v>0</v>
      </c>
      <c r="K2396" s="4">
        <f>'Листы на печать'!M2530</f>
        <v>0</v>
      </c>
      <c r="L2396" s="4" t="str">
        <f t="shared" si="150"/>
        <v>00</v>
      </c>
      <c r="M2396" s="4">
        <f>'Листы на печать'!N2530</f>
        <v>0</v>
      </c>
      <c r="N2396" s="4">
        <f>'Листы на печать'!P2530</f>
        <v>0</v>
      </c>
    </row>
    <row r="2397" spans="1:14">
      <c r="A2397" s="4">
        <f>'Листы на печать'!B2531</f>
        <v>0</v>
      </c>
      <c r="B2397" s="4">
        <f>'Листы на печать'!Y2531</f>
        <v>0</v>
      </c>
      <c r="C2397" s="4">
        <f>'Листы на печать'!AA2531</f>
        <v>0</v>
      </c>
      <c r="D2397" s="5" t="str">
        <f t="shared" si="149"/>
        <v>00</v>
      </c>
      <c r="E2397" s="4">
        <f>'Листы на печать'!AC2531</f>
        <v>0</v>
      </c>
      <c r="F2397" s="4">
        <f>'Листы на печать'!AE2531</f>
        <v>0</v>
      </c>
      <c r="G2397" s="5">
        <f t="shared" si="151"/>
        <v>0</v>
      </c>
      <c r="H2397" s="4">
        <f>'Листы на печать'!J2531</f>
        <v>0</v>
      </c>
      <c r="I2397" s="4">
        <f>'Листы на печать'!L2531</f>
        <v>0</v>
      </c>
      <c r="J2397" s="5">
        <f t="shared" si="152"/>
        <v>0</v>
      </c>
      <c r="K2397" s="4">
        <f>'Листы на печать'!M2531</f>
        <v>0</v>
      </c>
      <c r="L2397" s="4" t="str">
        <f t="shared" si="150"/>
        <v>00</v>
      </c>
      <c r="M2397" s="4">
        <f>'Листы на печать'!N2531</f>
        <v>0</v>
      </c>
      <c r="N2397" s="4">
        <f>'Листы на печать'!P2531</f>
        <v>0</v>
      </c>
    </row>
    <row r="2398" spans="1:14">
      <c r="A2398" s="4">
        <f>'Листы на печать'!B2532</f>
        <v>0</v>
      </c>
      <c r="B2398" s="4">
        <f>'Листы на печать'!Y2532</f>
        <v>0</v>
      </c>
      <c r="C2398" s="4">
        <f>'Листы на печать'!AA2532</f>
        <v>0</v>
      </c>
      <c r="D2398" s="5" t="str">
        <f t="shared" si="149"/>
        <v>00</v>
      </c>
      <c r="E2398" s="4">
        <f>'Листы на печать'!AC2532</f>
        <v>0</v>
      </c>
      <c r="F2398" s="4">
        <f>'Листы на печать'!AE2532</f>
        <v>0</v>
      </c>
      <c r="G2398" s="5">
        <f t="shared" si="151"/>
        <v>0</v>
      </c>
      <c r="H2398" s="4">
        <f>'Листы на печать'!J2532</f>
        <v>0</v>
      </c>
      <c r="I2398" s="4">
        <f>'Листы на печать'!L2532</f>
        <v>0</v>
      </c>
      <c r="J2398" s="5">
        <f t="shared" si="152"/>
        <v>0</v>
      </c>
      <c r="K2398" s="4">
        <f>'Листы на печать'!M2532</f>
        <v>0</v>
      </c>
      <c r="L2398" s="4" t="str">
        <f t="shared" si="150"/>
        <v>00</v>
      </c>
      <c r="M2398" s="4">
        <f>'Листы на печать'!N2532</f>
        <v>0</v>
      </c>
      <c r="N2398" s="4">
        <f>'Листы на печать'!P2532</f>
        <v>0</v>
      </c>
    </row>
    <row r="2399" spans="1:14">
      <c r="A2399" s="4">
        <f>'Листы на печать'!B2533</f>
        <v>0</v>
      </c>
      <c r="B2399" s="4">
        <f>'Листы на печать'!Y2533</f>
        <v>0</v>
      </c>
      <c r="C2399" s="4">
        <f>'Листы на печать'!AA2533</f>
        <v>0</v>
      </c>
      <c r="D2399" s="5" t="str">
        <f t="shared" si="149"/>
        <v>00</v>
      </c>
      <c r="E2399" s="4">
        <f>'Листы на печать'!AC2533</f>
        <v>0</v>
      </c>
      <c r="F2399" s="4">
        <f>'Листы на печать'!AE2533</f>
        <v>0</v>
      </c>
      <c r="G2399" s="5">
        <f t="shared" si="151"/>
        <v>0</v>
      </c>
      <c r="H2399" s="4">
        <f>'Листы на печать'!J2533</f>
        <v>0</v>
      </c>
      <c r="I2399" s="4">
        <f>'Листы на печать'!L2533</f>
        <v>0</v>
      </c>
      <c r="J2399" s="5">
        <f t="shared" si="152"/>
        <v>0</v>
      </c>
      <c r="K2399" s="4">
        <f>'Листы на печать'!M2533</f>
        <v>0</v>
      </c>
      <c r="L2399" s="4" t="str">
        <f t="shared" si="150"/>
        <v>00</v>
      </c>
      <c r="M2399" s="4">
        <f>'Листы на печать'!N2533</f>
        <v>0</v>
      </c>
      <c r="N2399" s="4">
        <f>'Листы на печать'!P2533</f>
        <v>0</v>
      </c>
    </row>
    <row r="2400" spans="1:14">
      <c r="A2400" s="4">
        <f>'Листы на печать'!B2534</f>
        <v>0</v>
      </c>
      <c r="B2400" s="4">
        <f>'Листы на печать'!Y2534</f>
        <v>0</v>
      </c>
      <c r="C2400" s="4" t="str">
        <f>'Листы на печать'!AA2534</f>
        <v>АП-08/15-АОВ2.К</v>
      </c>
      <c r="D2400" s="5" t="str">
        <f t="shared" si="149"/>
        <v>00</v>
      </c>
      <c r="E2400" s="4">
        <f>'Листы на печать'!AC2534</f>
        <v>0</v>
      </c>
      <c r="F2400" s="4">
        <f>'Листы на печать'!AE2534</f>
        <v>0</v>
      </c>
      <c r="G2400" s="5">
        <f t="shared" si="151"/>
        <v>0</v>
      </c>
      <c r="H2400" s="4">
        <f>'Листы на печать'!J2534</f>
        <v>0</v>
      </c>
      <c r="I2400" s="4">
        <f>'Листы на печать'!L2534</f>
        <v>0</v>
      </c>
      <c r="J2400" s="5">
        <f t="shared" si="152"/>
        <v>0</v>
      </c>
      <c r="K2400" s="4">
        <f>'Листы на печать'!M2534</f>
        <v>0</v>
      </c>
      <c r="L2400" s="4" t="str">
        <f t="shared" si="150"/>
        <v>00</v>
      </c>
      <c r="M2400" s="4">
        <f>'Листы на печать'!N2534</f>
        <v>0</v>
      </c>
      <c r="N2400" s="4">
        <f>'Листы на печать'!P2534</f>
        <v>0</v>
      </c>
    </row>
    <row r="2401" spans="1:14">
      <c r="A2401" s="4">
        <f>'Листы на печать'!B2535</f>
        <v>0</v>
      </c>
      <c r="B2401" s="4">
        <f>'Листы на печать'!Y2535</f>
        <v>0</v>
      </c>
      <c r="C2401" s="4">
        <f>'Листы на печать'!AA2535</f>
        <v>0</v>
      </c>
      <c r="D2401" s="5" t="str">
        <f t="shared" si="149"/>
        <v>00</v>
      </c>
      <c r="E2401" s="4">
        <f>'Листы на печать'!AC2535</f>
        <v>0</v>
      </c>
      <c r="F2401" s="4">
        <f>'Листы на печать'!AE2535</f>
        <v>0</v>
      </c>
      <c r="G2401" s="5">
        <f t="shared" si="151"/>
        <v>0</v>
      </c>
      <c r="H2401" s="4">
        <f>'Листы на печать'!J2535</f>
        <v>0</v>
      </c>
      <c r="I2401" s="4">
        <f>'Листы на печать'!L2535</f>
        <v>0</v>
      </c>
      <c r="J2401" s="5">
        <f t="shared" si="152"/>
        <v>0</v>
      </c>
      <c r="K2401" s="4">
        <f>'Листы на печать'!M2535</f>
        <v>0</v>
      </c>
      <c r="L2401" s="4" t="str">
        <f t="shared" si="150"/>
        <v>00</v>
      </c>
      <c r="M2401" s="4">
        <f>'Листы на печать'!N2535</f>
        <v>0</v>
      </c>
      <c r="N2401" s="4">
        <f>'Листы на печать'!P2535</f>
        <v>0</v>
      </c>
    </row>
    <row r="2402" spans="1:14">
      <c r="A2402" s="4">
        <f>'Листы на печать'!B2536</f>
        <v>0</v>
      </c>
      <c r="B2402" s="4">
        <f>'Листы на печать'!Y2536</f>
        <v>0</v>
      </c>
      <c r="C2402" s="4">
        <f>'Листы на печать'!AA2536</f>
        <v>0</v>
      </c>
      <c r="D2402" s="5" t="str">
        <f t="shared" si="149"/>
        <v>00</v>
      </c>
      <c r="E2402" s="4">
        <f>'Листы на печать'!AC2536</f>
        <v>0</v>
      </c>
      <c r="F2402" s="4">
        <f>'Листы на печать'!AE2536</f>
        <v>0</v>
      </c>
      <c r="G2402" s="5">
        <f t="shared" si="151"/>
        <v>0</v>
      </c>
      <c r="H2402" s="4">
        <f>'Листы на печать'!J2536</f>
        <v>0</v>
      </c>
      <c r="I2402" s="4">
        <f>'Листы на печать'!L2536</f>
        <v>0</v>
      </c>
      <c r="J2402" s="5">
        <f t="shared" si="152"/>
        <v>0</v>
      </c>
      <c r="K2402" s="4">
        <f>'Листы на печать'!M2536</f>
        <v>0</v>
      </c>
      <c r="L2402" s="4" t="str">
        <f t="shared" si="150"/>
        <v>00</v>
      </c>
      <c r="M2402" s="4">
        <f>'Листы на печать'!N2536</f>
        <v>0</v>
      </c>
      <c r="N2402" s="4">
        <f>'Листы на печать'!P2536</f>
        <v>0</v>
      </c>
    </row>
    <row r="2403" spans="1:14">
      <c r="A2403" s="4">
        <f>'Листы на печать'!B2537</f>
        <v>0</v>
      </c>
      <c r="B2403" s="4">
        <f>'Листы на печать'!Y2537</f>
        <v>0</v>
      </c>
      <c r="C2403" s="4">
        <f>'Листы на печать'!AA2537</f>
        <v>0</v>
      </c>
      <c r="D2403" s="5" t="str">
        <f t="shared" si="149"/>
        <v>00</v>
      </c>
      <c r="E2403" s="4">
        <f>'Листы на печать'!AC2537</f>
        <v>0</v>
      </c>
      <c r="F2403" s="4">
        <f>'Листы на печать'!AE2537</f>
        <v>0</v>
      </c>
      <c r="G2403" s="5">
        <f t="shared" si="151"/>
        <v>0</v>
      </c>
      <c r="H2403" s="4">
        <f>'Листы на печать'!J2537</f>
        <v>0</v>
      </c>
      <c r="I2403" s="4">
        <f>'Листы на печать'!L2537</f>
        <v>0</v>
      </c>
      <c r="J2403" s="5">
        <f t="shared" si="152"/>
        <v>0</v>
      </c>
      <c r="K2403" s="4">
        <f>'Листы на печать'!M2537</f>
        <v>0</v>
      </c>
      <c r="L2403" s="4" t="str">
        <f t="shared" si="150"/>
        <v>00</v>
      </c>
      <c r="M2403" s="4">
        <f>'Листы на печать'!N2537</f>
        <v>0</v>
      </c>
      <c r="N2403" s="4">
        <f>'Листы на печать'!P2537</f>
        <v>0</v>
      </c>
    </row>
    <row r="2404" spans="1:14">
      <c r="A2404" s="4">
        <f>'Листы на печать'!B2538</f>
        <v>0</v>
      </c>
      <c r="B2404" s="4">
        <f>'Листы на печать'!Y2538</f>
        <v>0</v>
      </c>
      <c r="C2404" s="4">
        <f>'Листы на печать'!AA2538</f>
        <v>0</v>
      </c>
      <c r="D2404" s="5" t="str">
        <f t="shared" si="149"/>
        <v>00</v>
      </c>
      <c r="E2404" s="4">
        <f>'Листы на печать'!AC2538</f>
        <v>0</v>
      </c>
      <c r="F2404" s="4">
        <f>'Листы на печать'!AE2538</f>
        <v>0</v>
      </c>
      <c r="G2404" s="5">
        <f t="shared" si="151"/>
        <v>0</v>
      </c>
      <c r="H2404" s="4">
        <f>'Листы на печать'!J2538</f>
        <v>0</v>
      </c>
      <c r="I2404" s="4">
        <f>'Листы на печать'!L2538</f>
        <v>0</v>
      </c>
      <c r="J2404" s="5">
        <f t="shared" si="152"/>
        <v>0</v>
      </c>
      <c r="K2404" s="4">
        <f>'Листы на печать'!M2538</f>
        <v>0</v>
      </c>
      <c r="L2404" s="4" t="str">
        <f t="shared" si="150"/>
        <v>00</v>
      </c>
      <c r="M2404" s="4">
        <f>'Листы на печать'!N2538</f>
        <v>0</v>
      </c>
      <c r="N2404" s="4">
        <f>'Листы на печать'!P2538</f>
        <v>0</v>
      </c>
    </row>
    <row r="2405" spans="1:14">
      <c r="A2405" s="4" t="str">
        <f>'Листы на печать'!B2539</f>
        <v>Обозначение кабеля, провода</v>
      </c>
      <c r="B2405" s="4" t="str">
        <f>'Листы на печать'!Y2539</f>
        <v>Кабель, провод</v>
      </c>
      <c r="C2405" s="4">
        <f>'Листы на печать'!AA2539</f>
        <v>0</v>
      </c>
      <c r="D2405" s="5" t="str">
        <f t="shared" si="149"/>
        <v>Кабель, провод0</v>
      </c>
      <c r="E2405" s="4">
        <f>'Листы на печать'!AC2539</f>
        <v>0</v>
      </c>
      <c r="F2405" s="4">
        <f>'Листы на печать'!AE2539</f>
        <v>0</v>
      </c>
      <c r="G2405" s="5" t="str">
        <f t="shared" si="151"/>
        <v>Обозначение кабеля, провода</v>
      </c>
      <c r="H2405" s="4" t="str">
        <f>'Листы на печать'!J2539</f>
        <v>Участок трассы кабеля, провода</v>
      </c>
      <c r="I2405" s="4">
        <f>'Листы на печать'!L2539</f>
        <v>0</v>
      </c>
      <c r="J2405" s="5" t="str">
        <f t="shared" si="152"/>
        <v>Обозначение кабеля, провода</v>
      </c>
      <c r="K2405" s="4">
        <f>'Листы на печать'!M2539</f>
        <v>0</v>
      </c>
      <c r="L2405" s="4" t="str">
        <f t="shared" si="150"/>
        <v>00</v>
      </c>
      <c r="M2405" s="4">
        <f>'Листы на печать'!N2539</f>
        <v>0</v>
      </c>
      <c r="N2405" s="4">
        <f>'Листы на печать'!P2539</f>
        <v>0</v>
      </c>
    </row>
    <row r="2406" spans="1:14">
      <c r="A2406" s="4">
        <f>'Листы на печать'!B2540</f>
        <v>0</v>
      </c>
      <c r="B2406" s="4" t="str">
        <f>'Листы на печать'!Y2540</f>
        <v>по проекту</v>
      </c>
      <c r="C2406" s="4">
        <f>'Листы на печать'!AA2540</f>
        <v>0</v>
      </c>
      <c r="D2406" s="5" t="str">
        <f t="shared" si="149"/>
        <v>по проекту0</v>
      </c>
      <c r="E2406" s="4">
        <f>'Листы на печать'!AC2540</f>
        <v>0</v>
      </c>
      <c r="F2406" s="4">
        <f>'Листы на печать'!AE2540</f>
        <v>0</v>
      </c>
      <c r="G2406" s="5">
        <f t="shared" si="151"/>
        <v>0</v>
      </c>
      <c r="H2406" s="4" t="str">
        <f>'Листы на печать'!J2540</f>
        <v>в трубе стальной,      Ø/м</v>
      </c>
      <c r="I2406" s="4">
        <f>'Листы на печать'!L2540</f>
        <v>0</v>
      </c>
      <c r="J2406" s="5">
        <f t="shared" si="152"/>
        <v>0</v>
      </c>
      <c r="K2406" s="4" t="str">
        <f>'Листы на печать'!M2540</f>
        <v>в трубе ПВХ (п),  ПНД (пн),  металло-рукаве (м), Ø/м</v>
      </c>
      <c r="L2406" s="4" t="str">
        <f t="shared" si="150"/>
        <v>в трубе ПВХ (п),  ПНД (пн),  металло-рукаве (м), Ø/м0</v>
      </c>
      <c r="M2406" s="4">
        <f>'Листы на печать'!N2540</f>
        <v>0</v>
      </c>
      <c r="N2406" s="4">
        <f>'Листы на печать'!P2540</f>
        <v>0</v>
      </c>
    </row>
    <row r="2407" spans="1:14">
      <c r="A2407" s="4">
        <f>'Листы на печать'!B2541</f>
        <v>0</v>
      </c>
      <c r="B2407" s="4" t="str">
        <f>'Листы на печать'!Y2541</f>
        <v>Марка</v>
      </c>
      <c r="C2407" s="4" t="str">
        <f>'Листы на печать'!AA2541</f>
        <v>Кол., число и сечение жил</v>
      </c>
      <c r="D2407" s="5" t="str">
        <f t="shared" si="149"/>
        <v>Марка0</v>
      </c>
      <c r="E2407" s="4">
        <f>'Листы на печать'!AC2541</f>
        <v>0</v>
      </c>
      <c r="F2407" s="4" t="str">
        <f>'Листы на печать'!AE2541</f>
        <v>Длина, м</v>
      </c>
      <c r="G2407" s="5">
        <f t="shared" si="151"/>
        <v>0</v>
      </c>
      <c r="H2407" s="4">
        <f>'Листы на печать'!J2541</f>
        <v>0</v>
      </c>
      <c r="I2407" s="4">
        <f>'Листы на печать'!L2541</f>
        <v>0</v>
      </c>
      <c r="J2407" s="5">
        <f t="shared" si="152"/>
        <v>0</v>
      </c>
      <c r="K2407" s="4">
        <f>'Листы на печать'!M2541</f>
        <v>0</v>
      </c>
      <c r="L2407" s="4" t="str">
        <f t="shared" si="150"/>
        <v>00</v>
      </c>
      <c r="M2407" s="4">
        <f>'Листы на печать'!N2541</f>
        <v>0</v>
      </c>
      <c r="N2407" s="4">
        <f>'Листы на печать'!P2541</f>
        <v>0</v>
      </c>
    </row>
    <row r="2408" spans="1:14">
      <c r="A2408" s="4">
        <f>'Листы на печать'!B2542</f>
        <v>0</v>
      </c>
      <c r="B2408" s="4">
        <f>'Листы на печать'!Y2542</f>
        <v>0</v>
      </c>
      <c r="C2408" s="4">
        <f>'Листы на печать'!AA2542</f>
        <v>0</v>
      </c>
      <c r="D2408" s="5" t="str">
        <f t="shared" si="149"/>
        <v>00</v>
      </c>
      <c r="E2408" s="4">
        <f>'Листы на печать'!AC2542</f>
        <v>0</v>
      </c>
      <c r="F2408" s="4">
        <f>'Листы на печать'!AE2542</f>
        <v>0</v>
      </c>
      <c r="G2408" s="5">
        <f t="shared" si="151"/>
        <v>0</v>
      </c>
      <c r="H2408" s="4">
        <f>'Листы на печать'!J2542</f>
        <v>0</v>
      </c>
      <c r="I2408" s="4">
        <f>'Листы на печать'!L2542</f>
        <v>0</v>
      </c>
      <c r="J2408" s="5">
        <f t="shared" si="152"/>
        <v>0</v>
      </c>
      <c r="K2408" s="4">
        <f>'Листы на печать'!M2542</f>
        <v>0</v>
      </c>
      <c r="L2408" s="4" t="str">
        <f t="shared" si="150"/>
        <v>00</v>
      </c>
      <c r="M2408" s="4">
        <f>'Листы на печать'!N2542</f>
        <v>0</v>
      </c>
      <c r="N2408" s="4">
        <f>'Листы на печать'!P2542</f>
        <v>0</v>
      </c>
    </row>
    <row r="2409" spans="1:14">
      <c r="A2409" s="4">
        <f>'Листы на печать'!B2543</f>
        <v>0</v>
      </c>
      <c r="B2409" s="4">
        <f>'Листы на печать'!Y2543</f>
        <v>0</v>
      </c>
      <c r="C2409" s="4">
        <f>'Листы на печать'!AA2543</f>
        <v>0</v>
      </c>
      <c r="D2409" s="5" t="str">
        <f t="shared" si="149"/>
        <v>00</v>
      </c>
      <c r="E2409" s="4">
        <f>'Листы на печать'!AC2543</f>
        <v>0</v>
      </c>
      <c r="F2409" s="4">
        <f>'Листы на печать'!AE2543</f>
        <v>0</v>
      </c>
      <c r="G2409" s="5">
        <f t="shared" si="151"/>
        <v>0</v>
      </c>
      <c r="H2409" s="4">
        <f>'Листы на печать'!J2543</f>
        <v>0</v>
      </c>
      <c r="I2409" s="4">
        <f>'Листы на печать'!L2543</f>
        <v>0</v>
      </c>
      <c r="J2409" s="5">
        <f t="shared" si="152"/>
        <v>0</v>
      </c>
      <c r="K2409" s="4">
        <f>'Листы на печать'!M2543</f>
        <v>0</v>
      </c>
      <c r="L2409" s="4" t="str">
        <f t="shared" si="150"/>
        <v>00</v>
      </c>
      <c r="M2409" s="4">
        <f>'Листы на печать'!N2543</f>
        <v>0</v>
      </c>
      <c r="N2409" s="4">
        <f>'Листы на печать'!P2543</f>
        <v>0</v>
      </c>
    </row>
    <row r="2410" spans="1:14">
      <c r="A2410" s="4">
        <f>'Листы на печать'!B2544</f>
        <v>0</v>
      </c>
      <c r="B2410" s="4">
        <f>'Листы на печать'!Y2544</f>
        <v>0</v>
      </c>
      <c r="C2410" s="4">
        <f>'Листы на печать'!AA2544</f>
        <v>0</v>
      </c>
      <c r="D2410" s="5" t="str">
        <f t="shared" si="149"/>
        <v>00</v>
      </c>
      <c r="E2410" s="4">
        <f>'Листы на печать'!AC2544</f>
        <v>0</v>
      </c>
      <c r="F2410" s="4">
        <f>'Листы на печать'!AE2544</f>
        <v>0</v>
      </c>
      <c r="G2410" s="5">
        <f t="shared" si="151"/>
        <v>0</v>
      </c>
      <c r="H2410" s="4">
        <f>'Листы на печать'!J2544</f>
        <v>0</v>
      </c>
      <c r="I2410" s="4">
        <f>'Листы на печать'!L2544</f>
        <v>0</v>
      </c>
      <c r="J2410" s="5">
        <f t="shared" si="152"/>
        <v>0</v>
      </c>
      <c r="K2410" s="4">
        <f>'Листы на печать'!M2544</f>
        <v>0</v>
      </c>
      <c r="L2410" s="4" t="str">
        <f t="shared" si="150"/>
        <v>00</v>
      </c>
      <c r="M2410" s="4">
        <f>'Листы на печать'!N2544</f>
        <v>0</v>
      </c>
      <c r="N2410" s="4">
        <f>'Листы на печать'!P2544</f>
        <v>0</v>
      </c>
    </row>
    <row r="2411" spans="1:14">
      <c r="A2411" s="4">
        <f>'Листы на печать'!B2545</f>
        <v>0</v>
      </c>
      <c r="B2411" s="4">
        <f>'Листы на печать'!Y2545</f>
        <v>0</v>
      </c>
      <c r="C2411" s="4">
        <f>'Листы на печать'!AA2545</f>
        <v>0</v>
      </c>
      <c r="D2411" s="5" t="str">
        <f t="shared" si="149"/>
        <v>00</v>
      </c>
      <c r="E2411" s="4">
        <f>'Листы на печать'!AC2545</f>
        <v>0</v>
      </c>
      <c r="F2411" s="4">
        <f>'Листы на печать'!AE2545</f>
        <v>0</v>
      </c>
      <c r="G2411" s="5">
        <f t="shared" si="151"/>
        <v>0</v>
      </c>
      <c r="H2411" s="4">
        <f>'Листы на печать'!J2545</f>
        <v>0</v>
      </c>
      <c r="I2411" s="4">
        <f>'Листы на печать'!L2545</f>
        <v>0</v>
      </c>
      <c r="J2411" s="5">
        <f t="shared" si="152"/>
        <v>0</v>
      </c>
      <c r="K2411" s="4">
        <f>'Листы на печать'!M2545</f>
        <v>0</v>
      </c>
      <c r="L2411" s="4" t="str">
        <f t="shared" si="150"/>
        <v>00</v>
      </c>
      <c r="M2411" s="4">
        <f>'Листы на печать'!N2545</f>
        <v>0</v>
      </c>
      <c r="N2411" s="4">
        <f>'Листы на печать'!P2545</f>
        <v>0</v>
      </c>
    </row>
    <row r="2412" spans="1:14">
      <c r="A2412" s="4">
        <f>'Листы на печать'!B2546</f>
        <v>0</v>
      </c>
      <c r="B2412" s="4">
        <f>'Листы на печать'!Y2546</f>
        <v>0</v>
      </c>
      <c r="C2412" s="4">
        <f>'Листы на печать'!AA2546</f>
        <v>0</v>
      </c>
      <c r="D2412" s="5" t="str">
        <f t="shared" si="149"/>
        <v>00</v>
      </c>
      <c r="E2412" s="4">
        <f>'Листы на печать'!AC2546</f>
        <v>0</v>
      </c>
      <c r="F2412" s="4">
        <f>'Листы на печать'!AE2546</f>
        <v>0</v>
      </c>
      <c r="G2412" s="5">
        <f t="shared" si="151"/>
        <v>0</v>
      </c>
      <c r="H2412" s="4">
        <f>'Листы на печать'!J2546</f>
        <v>0</v>
      </c>
      <c r="I2412" s="4">
        <f>'Листы на печать'!L2546</f>
        <v>0</v>
      </c>
      <c r="J2412" s="5">
        <f t="shared" si="152"/>
        <v>0</v>
      </c>
      <c r="K2412" s="4">
        <f>'Листы на печать'!M2546</f>
        <v>0</v>
      </c>
      <c r="L2412" s="4" t="str">
        <f t="shared" si="150"/>
        <v>00</v>
      </c>
      <c r="M2412" s="4">
        <f>'Листы на печать'!N2546</f>
        <v>0</v>
      </c>
      <c r="N2412" s="4">
        <f>'Листы на печать'!P2546</f>
        <v>0</v>
      </c>
    </row>
    <row r="2413" spans="1:14">
      <c r="A2413" s="4">
        <f>'Листы на печать'!B2547</f>
        <v>0</v>
      </c>
      <c r="B2413" s="4">
        <f>'Листы на печать'!Y2547</f>
        <v>0</v>
      </c>
      <c r="C2413" s="4">
        <f>'Листы на печать'!AA2547</f>
        <v>0</v>
      </c>
      <c r="D2413" s="5" t="str">
        <f t="shared" si="149"/>
        <v>00</v>
      </c>
      <c r="E2413" s="4">
        <f>'Листы на печать'!AC2547</f>
        <v>0</v>
      </c>
      <c r="F2413" s="4">
        <f>'Листы на печать'!AE2547</f>
        <v>0</v>
      </c>
      <c r="G2413" s="5">
        <f t="shared" si="151"/>
        <v>0</v>
      </c>
      <c r="H2413" s="4">
        <f>'Листы на печать'!J2547</f>
        <v>0</v>
      </c>
      <c r="I2413" s="4">
        <f>'Листы на печать'!L2547</f>
        <v>0</v>
      </c>
      <c r="J2413" s="5">
        <f t="shared" si="152"/>
        <v>0</v>
      </c>
      <c r="K2413" s="4">
        <f>'Листы на печать'!M2547</f>
        <v>0</v>
      </c>
      <c r="L2413" s="4" t="str">
        <f t="shared" si="150"/>
        <v>00</v>
      </c>
      <c r="M2413" s="4">
        <f>'Листы на печать'!N2547</f>
        <v>0</v>
      </c>
      <c r="N2413" s="4">
        <f>'Листы на печать'!P2547</f>
        <v>0</v>
      </c>
    </row>
    <row r="2414" spans="1:14">
      <c r="A2414" s="4">
        <f>'Листы на печать'!B2548</f>
        <v>0</v>
      </c>
      <c r="B2414" s="4">
        <f>'Листы на печать'!Y2548</f>
        <v>0</v>
      </c>
      <c r="C2414" s="4">
        <f>'Листы на печать'!AA2548</f>
        <v>0</v>
      </c>
      <c r="D2414" s="5" t="str">
        <f t="shared" si="149"/>
        <v>00</v>
      </c>
      <c r="E2414" s="4">
        <f>'Листы на печать'!AC2548</f>
        <v>0</v>
      </c>
      <c r="F2414" s="4">
        <f>'Листы на печать'!AE2548</f>
        <v>0</v>
      </c>
      <c r="G2414" s="5">
        <f t="shared" si="151"/>
        <v>0</v>
      </c>
      <c r="H2414" s="4">
        <f>'Листы на печать'!J2548</f>
        <v>0</v>
      </c>
      <c r="I2414" s="4">
        <f>'Листы на печать'!L2548</f>
        <v>0</v>
      </c>
      <c r="J2414" s="5">
        <f t="shared" si="152"/>
        <v>0</v>
      </c>
      <c r="K2414" s="4">
        <f>'Листы на печать'!M2548</f>
        <v>0</v>
      </c>
      <c r="L2414" s="4" t="str">
        <f t="shared" si="150"/>
        <v>00</v>
      </c>
      <c r="M2414" s="4">
        <f>'Листы на печать'!N2548</f>
        <v>0</v>
      </c>
      <c r="N2414" s="4">
        <f>'Листы на печать'!P2548</f>
        <v>0</v>
      </c>
    </row>
    <row r="2415" spans="1:14">
      <c r="A2415" s="4">
        <f>'Листы на печать'!B2549</f>
        <v>0</v>
      </c>
      <c r="B2415" s="4">
        <f>'Листы на печать'!Y2549</f>
        <v>0</v>
      </c>
      <c r="C2415" s="4">
        <f>'Листы на печать'!AA2549</f>
        <v>0</v>
      </c>
      <c r="D2415" s="5" t="str">
        <f t="shared" si="149"/>
        <v>00</v>
      </c>
      <c r="E2415" s="4">
        <f>'Листы на печать'!AC2549</f>
        <v>0</v>
      </c>
      <c r="F2415" s="4">
        <f>'Листы на печать'!AE2549</f>
        <v>0</v>
      </c>
      <c r="G2415" s="5">
        <f t="shared" si="151"/>
        <v>0</v>
      </c>
      <c r="H2415" s="4">
        <f>'Листы на печать'!J2549</f>
        <v>0</v>
      </c>
      <c r="I2415" s="4">
        <f>'Листы на печать'!L2549</f>
        <v>0</v>
      </c>
      <c r="J2415" s="5">
        <f t="shared" si="152"/>
        <v>0</v>
      </c>
      <c r="K2415" s="4">
        <f>'Листы на печать'!M2549</f>
        <v>0</v>
      </c>
      <c r="L2415" s="4" t="str">
        <f t="shared" si="150"/>
        <v>00</v>
      </c>
      <c r="M2415" s="4">
        <f>'Листы на печать'!N2549</f>
        <v>0</v>
      </c>
      <c r="N2415" s="4">
        <f>'Листы на печать'!P2549</f>
        <v>0</v>
      </c>
    </row>
    <row r="2416" spans="1:14">
      <c r="A2416" s="4">
        <f>'Листы на печать'!B2550</f>
        <v>0</v>
      </c>
      <c r="B2416" s="4">
        <f>'Листы на печать'!Y2550</f>
        <v>0</v>
      </c>
      <c r="C2416" s="4">
        <f>'Листы на печать'!AA2550</f>
        <v>0</v>
      </c>
      <c r="D2416" s="5" t="str">
        <f t="shared" si="149"/>
        <v>00</v>
      </c>
      <c r="E2416" s="4">
        <f>'Листы на печать'!AC2550</f>
        <v>0</v>
      </c>
      <c r="F2416" s="4">
        <f>'Листы на печать'!AE2550</f>
        <v>0</v>
      </c>
      <c r="G2416" s="5">
        <f t="shared" si="151"/>
        <v>0</v>
      </c>
      <c r="H2416" s="4">
        <f>'Листы на печать'!J2550</f>
        <v>0</v>
      </c>
      <c r="I2416" s="4">
        <f>'Листы на печать'!L2550</f>
        <v>0</v>
      </c>
      <c r="J2416" s="5">
        <f t="shared" si="152"/>
        <v>0</v>
      </c>
      <c r="K2416" s="4">
        <f>'Листы на печать'!M2550</f>
        <v>0</v>
      </c>
      <c r="L2416" s="4" t="str">
        <f t="shared" si="150"/>
        <v>00</v>
      </c>
      <c r="M2416" s="4">
        <f>'Листы на печать'!N2550</f>
        <v>0</v>
      </c>
      <c r="N2416" s="4">
        <f>'Листы на печать'!P2550</f>
        <v>0</v>
      </c>
    </row>
    <row r="2417" spans="1:14">
      <c r="A2417" s="4">
        <f>'Листы на печать'!B2551</f>
        <v>0</v>
      </c>
      <c r="B2417" s="4">
        <f>'Листы на печать'!Y2551</f>
        <v>0</v>
      </c>
      <c r="C2417" s="4">
        <f>'Листы на печать'!AA2551</f>
        <v>0</v>
      </c>
      <c r="D2417" s="5" t="str">
        <f t="shared" si="149"/>
        <v>00</v>
      </c>
      <c r="E2417" s="4">
        <f>'Листы на печать'!AC2551</f>
        <v>0</v>
      </c>
      <c r="F2417" s="4">
        <f>'Листы на печать'!AE2551</f>
        <v>0</v>
      </c>
      <c r="G2417" s="5">
        <f t="shared" si="151"/>
        <v>0</v>
      </c>
      <c r="H2417" s="4">
        <f>'Листы на печать'!J2551</f>
        <v>0</v>
      </c>
      <c r="I2417" s="4">
        <f>'Листы на печать'!L2551</f>
        <v>0</v>
      </c>
      <c r="J2417" s="5">
        <f t="shared" si="152"/>
        <v>0</v>
      </c>
      <c r="K2417" s="4">
        <f>'Листы на печать'!M2551</f>
        <v>0</v>
      </c>
      <c r="L2417" s="4" t="str">
        <f t="shared" si="150"/>
        <v>00</v>
      </c>
      <c r="M2417" s="4">
        <f>'Листы на печать'!N2551</f>
        <v>0</v>
      </c>
      <c r="N2417" s="4">
        <f>'Листы на печать'!P2551</f>
        <v>0</v>
      </c>
    </row>
    <row r="2418" spans="1:14">
      <c r="A2418" s="4">
        <f>'Листы на печать'!B2552</f>
        <v>0</v>
      </c>
      <c r="B2418" s="4">
        <f>'Листы на печать'!Y2552</f>
        <v>0</v>
      </c>
      <c r="C2418" s="4">
        <f>'Листы на печать'!AA2552</f>
        <v>0</v>
      </c>
      <c r="D2418" s="5" t="str">
        <f t="shared" si="149"/>
        <v>00</v>
      </c>
      <c r="E2418" s="4">
        <f>'Листы на печать'!AC2552</f>
        <v>0</v>
      </c>
      <c r="F2418" s="4">
        <f>'Листы на печать'!AE2552</f>
        <v>0</v>
      </c>
      <c r="G2418" s="5">
        <f t="shared" si="151"/>
        <v>0</v>
      </c>
      <c r="H2418" s="4">
        <f>'Листы на печать'!J2552</f>
        <v>0</v>
      </c>
      <c r="I2418" s="4">
        <f>'Листы на печать'!L2552</f>
        <v>0</v>
      </c>
      <c r="J2418" s="5">
        <f t="shared" si="152"/>
        <v>0</v>
      </c>
      <c r="K2418" s="4">
        <f>'Листы на печать'!M2552</f>
        <v>0</v>
      </c>
      <c r="L2418" s="4" t="str">
        <f t="shared" si="150"/>
        <v>00</v>
      </c>
      <c r="M2418" s="4">
        <f>'Листы на печать'!N2552</f>
        <v>0</v>
      </c>
      <c r="N2418" s="4">
        <f>'Листы на печать'!P2552</f>
        <v>0</v>
      </c>
    </row>
    <row r="2419" spans="1:14">
      <c r="A2419" s="4">
        <f>'Листы на печать'!B2553</f>
        <v>0</v>
      </c>
      <c r="B2419" s="4">
        <f>'Листы на печать'!Y2553</f>
        <v>0</v>
      </c>
      <c r="C2419" s="4">
        <f>'Листы на печать'!AA2553</f>
        <v>0</v>
      </c>
      <c r="D2419" s="5" t="str">
        <f t="shared" si="149"/>
        <v>00</v>
      </c>
      <c r="E2419" s="4">
        <f>'Листы на печать'!AC2553</f>
        <v>0</v>
      </c>
      <c r="F2419" s="4">
        <f>'Листы на печать'!AE2553</f>
        <v>0</v>
      </c>
      <c r="G2419" s="5">
        <f t="shared" si="151"/>
        <v>0</v>
      </c>
      <c r="H2419" s="4">
        <f>'Листы на печать'!J2553</f>
        <v>0</v>
      </c>
      <c r="I2419" s="4">
        <f>'Листы на печать'!L2553</f>
        <v>0</v>
      </c>
      <c r="J2419" s="5">
        <f t="shared" si="152"/>
        <v>0</v>
      </c>
      <c r="K2419" s="4">
        <f>'Листы на печать'!M2553</f>
        <v>0</v>
      </c>
      <c r="L2419" s="4" t="str">
        <f t="shared" si="150"/>
        <v>00</v>
      </c>
      <c r="M2419" s="4">
        <f>'Листы на печать'!N2553</f>
        <v>0</v>
      </c>
      <c r="N2419" s="4">
        <f>'Листы на печать'!P2553</f>
        <v>0</v>
      </c>
    </row>
    <row r="2420" spans="1:14">
      <c r="A2420" s="4">
        <f>'Листы на печать'!B2554</f>
        <v>0</v>
      </c>
      <c r="B2420" s="4">
        <f>'Листы на печать'!Y2554</f>
        <v>0</v>
      </c>
      <c r="C2420" s="4">
        <f>'Листы на печать'!AA2554</f>
        <v>0</v>
      </c>
      <c r="D2420" s="5" t="str">
        <f t="shared" si="149"/>
        <v>00</v>
      </c>
      <c r="E2420" s="4">
        <f>'Листы на печать'!AC2554</f>
        <v>0</v>
      </c>
      <c r="F2420" s="4">
        <f>'Листы на печать'!AE2554</f>
        <v>0</v>
      </c>
      <c r="G2420" s="5">
        <f t="shared" si="151"/>
        <v>0</v>
      </c>
      <c r="H2420" s="4">
        <f>'Листы на печать'!J2554</f>
        <v>0</v>
      </c>
      <c r="I2420" s="4">
        <f>'Листы на печать'!L2554</f>
        <v>0</v>
      </c>
      <c r="J2420" s="5">
        <f t="shared" si="152"/>
        <v>0</v>
      </c>
      <c r="K2420" s="4">
        <f>'Листы на печать'!M2554</f>
        <v>0</v>
      </c>
      <c r="L2420" s="4" t="str">
        <f t="shared" si="150"/>
        <v>00</v>
      </c>
      <c r="M2420" s="4">
        <f>'Листы на печать'!N2554</f>
        <v>0</v>
      </c>
      <c r="N2420" s="4">
        <f>'Листы на печать'!P2554</f>
        <v>0</v>
      </c>
    </row>
    <row r="2421" spans="1:14">
      <c r="A2421" s="4">
        <f>'Листы на печать'!B2555</f>
        <v>0</v>
      </c>
      <c r="B2421" s="4">
        <f>'Листы на печать'!Y2555</f>
        <v>0</v>
      </c>
      <c r="C2421" s="4">
        <f>'Листы на печать'!AA2555</f>
        <v>0</v>
      </c>
      <c r="D2421" s="5" t="str">
        <f t="shared" ref="D2421:D2484" si="153">CONCATENATE(B2421, E2421)</f>
        <v>00</v>
      </c>
      <c r="E2421" s="4">
        <f>'Листы на печать'!AC2555</f>
        <v>0</v>
      </c>
      <c r="F2421" s="4">
        <f>'Листы на печать'!AE2555</f>
        <v>0</v>
      </c>
      <c r="G2421" s="5">
        <f t="shared" si="151"/>
        <v>0</v>
      </c>
      <c r="H2421" s="4">
        <f>'Листы на печать'!J2555</f>
        <v>0</v>
      </c>
      <c r="I2421" s="4">
        <f>'Листы на печать'!L2555</f>
        <v>0</v>
      </c>
      <c r="J2421" s="5">
        <f t="shared" si="152"/>
        <v>0</v>
      </c>
      <c r="K2421" s="4">
        <f>'Листы на печать'!M2555</f>
        <v>0</v>
      </c>
      <c r="L2421" s="4" t="str">
        <f t="shared" ref="L2421:L2484" si="154">CONCATENATE(K2421,M2421)</f>
        <v>00</v>
      </c>
      <c r="M2421" s="4">
        <f>'Листы на печать'!N2555</f>
        <v>0</v>
      </c>
      <c r="N2421" s="4">
        <f>'Листы на печать'!P2555</f>
        <v>0</v>
      </c>
    </row>
    <row r="2422" spans="1:14">
      <c r="A2422" s="4">
        <f>'Листы на печать'!B2556</f>
        <v>0</v>
      </c>
      <c r="B2422" s="4">
        <f>'Листы на печать'!Y2556</f>
        <v>0</v>
      </c>
      <c r="C2422" s="4">
        <f>'Листы на печать'!AA2556</f>
        <v>0</v>
      </c>
      <c r="D2422" s="5" t="str">
        <f t="shared" si="153"/>
        <v>00</v>
      </c>
      <c r="E2422" s="4">
        <f>'Листы на печать'!AC2556</f>
        <v>0</v>
      </c>
      <c r="F2422" s="4">
        <f>'Листы на печать'!AE2556</f>
        <v>0</v>
      </c>
      <c r="G2422" s="5">
        <f t="shared" si="151"/>
        <v>0</v>
      </c>
      <c r="H2422" s="4">
        <f>'Листы на печать'!J2556</f>
        <v>0</v>
      </c>
      <c r="I2422" s="4">
        <f>'Листы на печать'!L2556</f>
        <v>0</v>
      </c>
      <c r="J2422" s="5">
        <f t="shared" si="152"/>
        <v>0</v>
      </c>
      <c r="K2422" s="4">
        <f>'Листы на печать'!M2556</f>
        <v>0</v>
      </c>
      <c r="L2422" s="4" t="str">
        <f t="shared" si="154"/>
        <v>00</v>
      </c>
      <c r="M2422" s="4">
        <f>'Листы на печать'!N2556</f>
        <v>0</v>
      </c>
      <c r="N2422" s="4">
        <f>'Листы на печать'!P2556</f>
        <v>0</v>
      </c>
    </row>
    <row r="2423" spans="1:14">
      <c r="A2423" s="4">
        <f>'Листы на печать'!B2557</f>
        <v>0</v>
      </c>
      <c r="B2423" s="4">
        <f>'Листы на печать'!Y2557</f>
        <v>0</v>
      </c>
      <c r="C2423" s="4">
        <f>'Листы на печать'!AA2557</f>
        <v>0</v>
      </c>
      <c r="D2423" s="5" t="str">
        <f t="shared" si="153"/>
        <v>00</v>
      </c>
      <c r="E2423" s="4">
        <f>'Листы на печать'!AC2557</f>
        <v>0</v>
      </c>
      <c r="F2423" s="4">
        <f>'Листы на печать'!AE2557</f>
        <v>0</v>
      </c>
      <c r="G2423" s="5">
        <f t="shared" si="151"/>
        <v>0</v>
      </c>
      <c r="H2423" s="4">
        <f>'Листы на печать'!J2557</f>
        <v>0</v>
      </c>
      <c r="I2423" s="4">
        <f>'Листы на печать'!L2557</f>
        <v>0</v>
      </c>
      <c r="J2423" s="5">
        <f t="shared" si="152"/>
        <v>0</v>
      </c>
      <c r="K2423" s="4">
        <f>'Листы на печать'!M2557</f>
        <v>0</v>
      </c>
      <c r="L2423" s="4" t="str">
        <f t="shared" si="154"/>
        <v>00</v>
      </c>
      <c r="M2423" s="4">
        <f>'Листы на печать'!N2557</f>
        <v>0</v>
      </c>
      <c r="N2423" s="4">
        <f>'Листы на печать'!P2557</f>
        <v>0</v>
      </c>
    </row>
    <row r="2424" spans="1:14">
      <c r="A2424" s="4">
        <f>'Листы на печать'!B2558</f>
        <v>0</v>
      </c>
      <c r="B2424" s="4">
        <f>'Листы на печать'!Y2558</f>
        <v>0</v>
      </c>
      <c r="C2424" s="4">
        <f>'Листы на печать'!AA2558</f>
        <v>0</v>
      </c>
      <c r="D2424" s="5" t="str">
        <f t="shared" si="153"/>
        <v>00</v>
      </c>
      <c r="E2424" s="4">
        <f>'Листы на печать'!AC2558</f>
        <v>0</v>
      </c>
      <c r="F2424" s="4">
        <f>'Листы на печать'!AE2558</f>
        <v>0</v>
      </c>
      <c r="G2424" s="5">
        <f t="shared" si="151"/>
        <v>0</v>
      </c>
      <c r="H2424" s="4">
        <f>'Листы на печать'!J2558</f>
        <v>0</v>
      </c>
      <c r="I2424" s="4">
        <f>'Листы на печать'!L2558</f>
        <v>0</v>
      </c>
      <c r="J2424" s="5">
        <f t="shared" si="152"/>
        <v>0</v>
      </c>
      <c r="K2424" s="4">
        <f>'Листы на печать'!M2558</f>
        <v>0</v>
      </c>
      <c r="L2424" s="4" t="str">
        <f t="shared" si="154"/>
        <v>00</v>
      </c>
      <c r="M2424" s="4">
        <f>'Листы на печать'!N2558</f>
        <v>0</v>
      </c>
      <c r="N2424" s="4">
        <f>'Листы на печать'!P2558</f>
        <v>0</v>
      </c>
    </row>
    <row r="2425" spans="1:14">
      <c r="A2425" s="4">
        <f>'Листы на печать'!B2559</f>
        <v>0</v>
      </c>
      <c r="B2425" s="4">
        <f>'Листы на печать'!Y2559</f>
        <v>0</v>
      </c>
      <c r="C2425" s="4">
        <f>'Листы на печать'!AA2559</f>
        <v>0</v>
      </c>
      <c r="D2425" s="5" t="str">
        <f t="shared" si="153"/>
        <v>00</v>
      </c>
      <c r="E2425" s="4">
        <f>'Листы на печать'!AC2559</f>
        <v>0</v>
      </c>
      <c r="F2425" s="4">
        <f>'Листы на печать'!AE2559</f>
        <v>0</v>
      </c>
      <c r="G2425" s="5">
        <f t="shared" si="151"/>
        <v>0</v>
      </c>
      <c r="H2425" s="4">
        <f>'Листы на печать'!J2559</f>
        <v>0</v>
      </c>
      <c r="I2425" s="4">
        <f>'Листы на печать'!L2559</f>
        <v>0</v>
      </c>
      <c r="J2425" s="5">
        <f t="shared" si="152"/>
        <v>0</v>
      </c>
      <c r="K2425" s="4">
        <f>'Листы на печать'!M2559</f>
        <v>0</v>
      </c>
      <c r="L2425" s="4" t="str">
        <f t="shared" si="154"/>
        <v>00</v>
      </c>
      <c r="M2425" s="4">
        <f>'Листы на печать'!N2559</f>
        <v>0</v>
      </c>
      <c r="N2425" s="4">
        <f>'Листы на печать'!P2559</f>
        <v>0</v>
      </c>
    </row>
    <row r="2426" spans="1:14">
      <c r="A2426" s="4">
        <f>'Листы на печать'!B2560</f>
        <v>0</v>
      </c>
      <c r="B2426" s="4">
        <f>'Листы на печать'!Y2560</f>
        <v>0</v>
      </c>
      <c r="C2426" s="4">
        <f>'Листы на печать'!AA2560</f>
        <v>0</v>
      </c>
      <c r="D2426" s="5" t="str">
        <f t="shared" si="153"/>
        <v>00</v>
      </c>
      <c r="E2426" s="4">
        <f>'Листы на печать'!AC2560</f>
        <v>0</v>
      </c>
      <c r="F2426" s="4">
        <f>'Листы на печать'!AE2560</f>
        <v>0</v>
      </c>
      <c r="G2426" s="5">
        <f t="shared" si="151"/>
        <v>0</v>
      </c>
      <c r="H2426" s="4">
        <f>'Листы на печать'!J2560</f>
        <v>0</v>
      </c>
      <c r="I2426" s="4">
        <f>'Листы на печать'!L2560</f>
        <v>0</v>
      </c>
      <c r="J2426" s="5">
        <f t="shared" si="152"/>
        <v>0</v>
      </c>
      <c r="K2426" s="4">
        <f>'Листы на печать'!M2560</f>
        <v>0</v>
      </c>
      <c r="L2426" s="4" t="str">
        <f t="shared" si="154"/>
        <v>00</v>
      </c>
      <c r="M2426" s="4">
        <f>'Листы на печать'!N2560</f>
        <v>0</v>
      </c>
      <c r="N2426" s="4">
        <f>'Листы на печать'!P2560</f>
        <v>0</v>
      </c>
    </row>
    <row r="2427" spans="1:14">
      <c r="A2427" s="4">
        <f>'Листы на печать'!B2561</f>
        <v>0</v>
      </c>
      <c r="B2427" s="4">
        <f>'Листы на печать'!Y2561</f>
        <v>0</v>
      </c>
      <c r="C2427" s="4">
        <f>'Листы на печать'!AA2561</f>
        <v>0</v>
      </c>
      <c r="D2427" s="5" t="str">
        <f t="shared" si="153"/>
        <v>00</v>
      </c>
      <c r="E2427" s="4">
        <f>'Листы на печать'!AC2561</f>
        <v>0</v>
      </c>
      <c r="F2427" s="4">
        <f>'Листы на печать'!AE2561</f>
        <v>0</v>
      </c>
      <c r="G2427" s="5">
        <f t="shared" si="151"/>
        <v>0</v>
      </c>
      <c r="H2427" s="4">
        <f>'Листы на печать'!J2561</f>
        <v>0</v>
      </c>
      <c r="I2427" s="4">
        <f>'Листы на печать'!L2561</f>
        <v>0</v>
      </c>
      <c r="J2427" s="5">
        <f t="shared" si="152"/>
        <v>0</v>
      </c>
      <c r="K2427" s="4">
        <f>'Листы на печать'!M2561</f>
        <v>0</v>
      </c>
      <c r="L2427" s="4" t="str">
        <f t="shared" si="154"/>
        <v>00</v>
      </c>
      <c r="M2427" s="4">
        <f>'Листы на печать'!N2561</f>
        <v>0</v>
      </c>
      <c r="N2427" s="4">
        <f>'Листы на печать'!P2561</f>
        <v>0</v>
      </c>
    </row>
    <row r="2428" spans="1:14">
      <c r="A2428" s="4">
        <f>'Листы на печать'!B2562</f>
        <v>0</v>
      </c>
      <c r="B2428" s="4">
        <f>'Листы на печать'!Y2562</f>
        <v>0</v>
      </c>
      <c r="C2428" s="4">
        <f>'Листы на печать'!AA2562</f>
        <v>0</v>
      </c>
      <c r="D2428" s="5" t="str">
        <f t="shared" si="153"/>
        <v>00</v>
      </c>
      <c r="E2428" s="4">
        <f>'Листы на печать'!AC2562</f>
        <v>0</v>
      </c>
      <c r="F2428" s="4">
        <f>'Листы на печать'!AE2562</f>
        <v>0</v>
      </c>
      <c r="G2428" s="5">
        <f t="shared" si="151"/>
        <v>0</v>
      </c>
      <c r="H2428" s="4">
        <f>'Листы на печать'!J2562</f>
        <v>0</v>
      </c>
      <c r="I2428" s="4">
        <f>'Листы на печать'!L2562</f>
        <v>0</v>
      </c>
      <c r="J2428" s="5">
        <f t="shared" si="152"/>
        <v>0</v>
      </c>
      <c r="K2428" s="4">
        <f>'Листы на печать'!M2562</f>
        <v>0</v>
      </c>
      <c r="L2428" s="4" t="str">
        <f t="shared" si="154"/>
        <v>00</v>
      </c>
      <c r="M2428" s="4">
        <f>'Листы на печать'!N2562</f>
        <v>0</v>
      </c>
      <c r="N2428" s="4">
        <f>'Листы на печать'!P2562</f>
        <v>0</v>
      </c>
    </row>
    <row r="2429" spans="1:14">
      <c r="A2429" s="4">
        <f>'Листы на печать'!B2563</f>
        <v>0</v>
      </c>
      <c r="B2429" s="4">
        <f>'Листы на печать'!Y2563</f>
        <v>0</v>
      </c>
      <c r="C2429" s="4">
        <f>'Листы на печать'!AA2563</f>
        <v>0</v>
      </c>
      <c r="D2429" s="5" t="str">
        <f t="shared" si="153"/>
        <v>00</v>
      </c>
      <c r="E2429" s="4">
        <f>'Листы на печать'!AC2563</f>
        <v>0</v>
      </c>
      <c r="F2429" s="4">
        <f>'Листы на печать'!AE2563</f>
        <v>0</v>
      </c>
      <c r="G2429" s="5">
        <f t="shared" si="151"/>
        <v>0</v>
      </c>
      <c r="H2429" s="4">
        <f>'Листы на печать'!J2563</f>
        <v>0</v>
      </c>
      <c r="I2429" s="4">
        <f>'Листы на печать'!L2563</f>
        <v>0</v>
      </c>
      <c r="J2429" s="5">
        <f t="shared" si="152"/>
        <v>0</v>
      </c>
      <c r="K2429" s="4">
        <f>'Листы на печать'!M2563</f>
        <v>0</v>
      </c>
      <c r="L2429" s="4" t="str">
        <f t="shared" si="154"/>
        <v>00</v>
      </c>
      <c r="M2429" s="4">
        <f>'Листы на печать'!N2563</f>
        <v>0</v>
      </c>
      <c r="N2429" s="4">
        <f>'Листы на печать'!P2563</f>
        <v>0</v>
      </c>
    </row>
    <row r="2430" spans="1:14">
      <c r="A2430" s="4">
        <f>'Листы на печать'!B2564</f>
        <v>0</v>
      </c>
      <c r="B2430" s="4">
        <f>'Листы на печать'!Y2564</f>
        <v>0</v>
      </c>
      <c r="C2430" s="4">
        <f>'Листы на печать'!AA2564</f>
        <v>0</v>
      </c>
      <c r="D2430" s="5" t="str">
        <f t="shared" si="153"/>
        <v>00</v>
      </c>
      <c r="E2430" s="4">
        <f>'Листы на печать'!AC2564</f>
        <v>0</v>
      </c>
      <c r="F2430" s="4">
        <f>'Листы на печать'!AE2564</f>
        <v>0</v>
      </c>
      <c r="G2430" s="5">
        <f t="shared" si="151"/>
        <v>0</v>
      </c>
      <c r="H2430" s="4">
        <f>'Листы на печать'!J2564</f>
        <v>0</v>
      </c>
      <c r="I2430" s="4">
        <f>'Листы на печать'!L2564</f>
        <v>0</v>
      </c>
      <c r="J2430" s="5">
        <f t="shared" si="152"/>
        <v>0</v>
      </c>
      <c r="K2430" s="4">
        <f>'Листы на печать'!M2564</f>
        <v>0</v>
      </c>
      <c r="L2430" s="4" t="str">
        <f t="shared" si="154"/>
        <v>00</v>
      </c>
      <c r="M2430" s="4">
        <f>'Листы на печать'!N2564</f>
        <v>0</v>
      </c>
      <c r="N2430" s="4">
        <f>'Листы на печать'!P2564</f>
        <v>0</v>
      </c>
    </row>
    <row r="2431" spans="1:14">
      <c r="A2431" s="4">
        <f>'Листы на печать'!B2565</f>
        <v>0</v>
      </c>
      <c r="B2431" s="4">
        <f>'Листы на печать'!Y2565</f>
        <v>0</v>
      </c>
      <c r="C2431" s="4">
        <f>'Листы на печать'!AA2565</f>
        <v>0</v>
      </c>
      <c r="D2431" s="5" t="str">
        <f t="shared" si="153"/>
        <v>00</v>
      </c>
      <c r="E2431" s="4">
        <f>'Листы на печать'!AC2565</f>
        <v>0</v>
      </c>
      <c r="F2431" s="4">
        <f>'Листы на печать'!AE2565</f>
        <v>0</v>
      </c>
      <c r="G2431" s="5">
        <f t="shared" si="151"/>
        <v>0</v>
      </c>
      <c r="H2431" s="4">
        <f>'Листы на печать'!J2565</f>
        <v>0</v>
      </c>
      <c r="I2431" s="4">
        <f>'Листы на печать'!L2565</f>
        <v>0</v>
      </c>
      <c r="J2431" s="5">
        <f t="shared" si="152"/>
        <v>0</v>
      </c>
      <c r="K2431" s="4">
        <f>'Листы на печать'!M2565</f>
        <v>0</v>
      </c>
      <c r="L2431" s="4" t="str">
        <f t="shared" si="154"/>
        <v>00</v>
      </c>
      <c r="M2431" s="4">
        <f>'Листы на печать'!N2565</f>
        <v>0</v>
      </c>
      <c r="N2431" s="4">
        <f>'Листы на печать'!P2565</f>
        <v>0</v>
      </c>
    </row>
    <row r="2432" spans="1:14">
      <c r="A2432" s="4">
        <f>'Листы на печать'!B2566</f>
        <v>0</v>
      </c>
      <c r="B2432" s="4">
        <f>'Листы на печать'!Y2566</f>
        <v>0</v>
      </c>
      <c r="C2432" s="4">
        <f>'Листы на печать'!AA2566</f>
        <v>0</v>
      </c>
      <c r="D2432" s="5" t="str">
        <f t="shared" si="153"/>
        <v>00</v>
      </c>
      <c r="E2432" s="4">
        <f>'Листы на печать'!AC2566</f>
        <v>0</v>
      </c>
      <c r="F2432" s="4">
        <f>'Листы на печать'!AE2566</f>
        <v>0</v>
      </c>
      <c r="G2432" s="5">
        <f t="shared" si="151"/>
        <v>0</v>
      </c>
      <c r="H2432" s="4">
        <f>'Листы на печать'!J2566</f>
        <v>0</v>
      </c>
      <c r="I2432" s="4">
        <f>'Листы на печать'!L2566</f>
        <v>0</v>
      </c>
      <c r="J2432" s="5">
        <f t="shared" si="152"/>
        <v>0</v>
      </c>
      <c r="K2432" s="4">
        <f>'Листы на печать'!M2566</f>
        <v>0</v>
      </c>
      <c r="L2432" s="4" t="str">
        <f t="shared" si="154"/>
        <v>00</v>
      </c>
      <c r="M2432" s="4">
        <f>'Листы на печать'!N2566</f>
        <v>0</v>
      </c>
      <c r="N2432" s="4">
        <f>'Листы на печать'!P2566</f>
        <v>0</v>
      </c>
    </row>
    <row r="2433" spans="1:14">
      <c r="A2433" s="4">
        <f>'Листы на печать'!B2567</f>
        <v>0</v>
      </c>
      <c r="B2433" s="4">
        <f>'Листы на печать'!Y2567</f>
        <v>0</v>
      </c>
      <c r="C2433" s="4">
        <f>'Листы на печать'!AA2567</f>
        <v>0</v>
      </c>
      <c r="D2433" s="5" t="str">
        <f t="shared" si="153"/>
        <v>00</v>
      </c>
      <c r="E2433" s="4">
        <f>'Листы на печать'!AC2567</f>
        <v>0</v>
      </c>
      <c r="F2433" s="4">
        <f>'Листы на печать'!AE2567</f>
        <v>0</v>
      </c>
      <c r="G2433" s="5">
        <f t="shared" si="151"/>
        <v>0</v>
      </c>
      <c r="H2433" s="4">
        <f>'Листы на печать'!J2567</f>
        <v>0</v>
      </c>
      <c r="I2433" s="4">
        <f>'Листы на печать'!L2567</f>
        <v>0</v>
      </c>
      <c r="J2433" s="5">
        <f t="shared" si="152"/>
        <v>0</v>
      </c>
      <c r="K2433" s="4">
        <f>'Листы на печать'!M2567</f>
        <v>0</v>
      </c>
      <c r="L2433" s="4" t="str">
        <f t="shared" si="154"/>
        <v>00</v>
      </c>
      <c r="M2433" s="4">
        <f>'Листы на печать'!N2567</f>
        <v>0</v>
      </c>
      <c r="N2433" s="4">
        <f>'Листы на печать'!P2567</f>
        <v>0</v>
      </c>
    </row>
    <row r="2434" spans="1:14">
      <c r="A2434" s="4">
        <f>'Листы на печать'!B2568</f>
        <v>0</v>
      </c>
      <c r="B2434" s="4">
        <f>'Листы на печать'!Y2568</f>
        <v>0</v>
      </c>
      <c r="C2434" s="4">
        <f>'Листы на печать'!AA2568</f>
        <v>0</v>
      </c>
      <c r="D2434" s="5" t="str">
        <f t="shared" si="153"/>
        <v>00</v>
      </c>
      <c r="E2434" s="4">
        <f>'Листы на печать'!AC2568</f>
        <v>0</v>
      </c>
      <c r="F2434" s="4">
        <f>'Листы на печать'!AE2568</f>
        <v>0</v>
      </c>
      <c r="G2434" s="5">
        <f t="shared" si="151"/>
        <v>0</v>
      </c>
      <c r="H2434" s="4">
        <f>'Листы на печать'!J2568</f>
        <v>0</v>
      </c>
      <c r="I2434" s="4">
        <f>'Листы на печать'!L2568</f>
        <v>0</v>
      </c>
      <c r="J2434" s="5">
        <f t="shared" si="152"/>
        <v>0</v>
      </c>
      <c r="K2434" s="4">
        <f>'Листы на печать'!M2568</f>
        <v>0</v>
      </c>
      <c r="L2434" s="4" t="str">
        <f t="shared" si="154"/>
        <v>00</v>
      </c>
      <c r="M2434" s="4">
        <f>'Листы на печать'!N2568</f>
        <v>0</v>
      </c>
      <c r="N2434" s="4">
        <f>'Листы на печать'!P2568</f>
        <v>0</v>
      </c>
    </row>
    <row r="2435" spans="1:14">
      <c r="A2435" s="4">
        <f>'Листы на печать'!B2569</f>
        <v>0</v>
      </c>
      <c r="B2435" s="4">
        <f>'Листы на печать'!Y2569</f>
        <v>0</v>
      </c>
      <c r="C2435" s="4">
        <f>'Листы на печать'!AA2569</f>
        <v>0</v>
      </c>
      <c r="D2435" s="5" t="str">
        <f t="shared" si="153"/>
        <v>00</v>
      </c>
      <c r="E2435" s="4">
        <f>'Листы на печать'!AC2569</f>
        <v>0</v>
      </c>
      <c r="F2435" s="4">
        <f>'Листы на печать'!AE2569</f>
        <v>0</v>
      </c>
      <c r="G2435" s="5">
        <f t="shared" ref="G2435:G2498" si="155">A2435</f>
        <v>0</v>
      </c>
      <c r="H2435" s="4">
        <f>'Листы на печать'!J2569</f>
        <v>0</v>
      </c>
      <c r="I2435" s="4">
        <f>'Листы на печать'!L2569</f>
        <v>0</v>
      </c>
      <c r="J2435" s="5">
        <f t="shared" ref="J2435:J2498" si="156">A2435</f>
        <v>0</v>
      </c>
      <c r="K2435" s="4">
        <f>'Листы на печать'!M2569</f>
        <v>0</v>
      </c>
      <c r="L2435" s="4" t="str">
        <f t="shared" si="154"/>
        <v>00</v>
      </c>
      <c r="M2435" s="4">
        <f>'Листы на печать'!N2569</f>
        <v>0</v>
      </c>
      <c r="N2435" s="4">
        <f>'Листы на печать'!P2569</f>
        <v>0</v>
      </c>
    </row>
    <row r="2436" spans="1:14">
      <c r="A2436" s="4">
        <f>'Листы на печать'!B2570</f>
        <v>0</v>
      </c>
      <c r="B2436" s="4">
        <f>'Листы на печать'!Y2570</f>
        <v>0</v>
      </c>
      <c r="C2436" s="4">
        <f>'Листы на печать'!AA2570</f>
        <v>0</v>
      </c>
      <c r="D2436" s="5" t="str">
        <f t="shared" si="153"/>
        <v>00</v>
      </c>
      <c r="E2436" s="4">
        <f>'Листы на печать'!AC2570</f>
        <v>0</v>
      </c>
      <c r="F2436" s="4">
        <f>'Листы на печать'!AE2570</f>
        <v>0</v>
      </c>
      <c r="G2436" s="5">
        <f t="shared" si="155"/>
        <v>0</v>
      </c>
      <c r="H2436" s="4">
        <f>'Листы на печать'!J2570</f>
        <v>0</v>
      </c>
      <c r="I2436" s="4">
        <f>'Листы на печать'!L2570</f>
        <v>0</v>
      </c>
      <c r="J2436" s="5">
        <f t="shared" si="156"/>
        <v>0</v>
      </c>
      <c r="K2436" s="4">
        <f>'Листы на печать'!M2570</f>
        <v>0</v>
      </c>
      <c r="L2436" s="4" t="str">
        <f t="shared" si="154"/>
        <v>00</v>
      </c>
      <c r="M2436" s="4">
        <f>'Листы на печать'!N2570</f>
        <v>0</v>
      </c>
      <c r="N2436" s="4">
        <f>'Листы на печать'!P2570</f>
        <v>0</v>
      </c>
    </row>
    <row r="2437" spans="1:14">
      <c r="A2437" s="4">
        <f>'Листы на печать'!B2571</f>
        <v>0</v>
      </c>
      <c r="B2437" s="4">
        <f>'Листы на печать'!Y2571</f>
        <v>0</v>
      </c>
      <c r="C2437" s="4">
        <f>'Листы на печать'!AA2571</f>
        <v>0</v>
      </c>
      <c r="D2437" s="5" t="str">
        <f t="shared" si="153"/>
        <v>00</v>
      </c>
      <c r="E2437" s="4">
        <f>'Листы на печать'!AC2571</f>
        <v>0</v>
      </c>
      <c r="F2437" s="4">
        <f>'Листы на печать'!AE2571</f>
        <v>0</v>
      </c>
      <c r="G2437" s="5">
        <f t="shared" si="155"/>
        <v>0</v>
      </c>
      <c r="H2437" s="4">
        <f>'Листы на печать'!J2571</f>
        <v>0</v>
      </c>
      <c r="I2437" s="4">
        <f>'Листы на печать'!L2571</f>
        <v>0</v>
      </c>
      <c r="J2437" s="5">
        <f t="shared" si="156"/>
        <v>0</v>
      </c>
      <c r="K2437" s="4">
        <f>'Листы на печать'!M2571</f>
        <v>0</v>
      </c>
      <c r="L2437" s="4" t="str">
        <f t="shared" si="154"/>
        <v>00</v>
      </c>
      <c r="M2437" s="4">
        <f>'Листы на печать'!N2571</f>
        <v>0</v>
      </c>
      <c r="N2437" s="4">
        <f>'Листы на печать'!P2571</f>
        <v>0</v>
      </c>
    </row>
    <row r="2438" spans="1:14">
      <c r="A2438" s="4">
        <f>'Листы на печать'!B2572</f>
        <v>0</v>
      </c>
      <c r="B2438" s="4">
        <f>'Листы на печать'!Y2572</f>
        <v>0</v>
      </c>
      <c r="C2438" s="4">
        <f>'Листы на печать'!AA2572</f>
        <v>0</v>
      </c>
      <c r="D2438" s="5" t="str">
        <f t="shared" si="153"/>
        <v>00</v>
      </c>
      <c r="E2438" s="4">
        <f>'Листы на печать'!AC2572</f>
        <v>0</v>
      </c>
      <c r="F2438" s="4">
        <f>'Листы на печать'!AE2572</f>
        <v>0</v>
      </c>
      <c r="G2438" s="5">
        <f t="shared" si="155"/>
        <v>0</v>
      </c>
      <c r="H2438" s="4">
        <f>'Листы на печать'!J2572</f>
        <v>0</v>
      </c>
      <c r="I2438" s="4">
        <f>'Листы на печать'!L2572</f>
        <v>0</v>
      </c>
      <c r="J2438" s="5">
        <f t="shared" si="156"/>
        <v>0</v>
      </c>
      <c r="K2438" s="4">
        <f>'Листы на печать'!M2572</f>
        <v>0</v>
      </c>
      <c r="L2438" s="4" t="str">
        <f t="shared" si="154"/>
        <v>00</v>
      </c>
      <c r="M2438" s="4">
        <f>'Листы на печать'!N2572</f>
        <v>0</v>
      </c>
      <c r="N2438" s="4">
        <f>'Листы на печать'!P2572</f>
        <v>0</v>
      </c>
    </row>
    <row r="2439" spans="1:14">
      <c r="A2439" s="4">
        <f>'Листы на печать'!B2573</f>
        <v>0</v>
      </c>
      <c r="B2439" s="4">
        <f>'Листы на печать'!Y2573</f>
        <v>0</v>
      </c>
      <c r="C2439" s="4">
        <f>'Листы на печать'!AA2573</f>
        <v>0</v>
      </c>
      <c r="D2439" s="5" t="str">
        <f t="shared" si="153"/>
        <v>00</v>
      </c>
      <c r="E2439" s="4">
        <f>'Листы на печать'!AC2573</f>
        <v>0</v>
      </c>
      <c r="F2439" s="4">
        <f>'Листы на печать'!AE2573</f>
        <v>0</v>
      </c>
      <c r="G2439" s="5">
        <f t="shared" si="155"/>
        <v>0</v>
      </c>
      <c r="H2439" s="4">
        <f>'Листы на печать'!J2573</f>
        <v>0</v>
      </c>
      <c r="I2439" s="4">
        <f>'Листы на печать'!L2573</f>
        <v>0</v>
      </c>
      <c r="J2439" s="5">
        <f t="shared" si="156"/>
        <v>0</v>
      </c>
      <c r="K2439" s="4">
        <f>'Листы на печать'!M2573</f>
        <v>0</v>
      </c>
      <c r="L2439" s="4" t="str">
        <f t="shared" si="154"/>
        <v>00</v>
      </c>
      <c r="M2439" s="4">
        <f>'Листы на печать'!N2573</f>
        <v>0</v>
      </c>
      <c r="N2439" s="4">
        <f>'Листы на печать'!P2573</f>
        <v>0</v>
      </c>
    </row>
    <row r="2440" spans="1:14">
      <c r="A2440" s="4">
        <f>'Листы на печать'!B2574</f>
        <v>0</v>
      </c>
      <c r="B2440" s="4">
        <f>'Листы на печать'!Y2574</f>
        <v>0</v>
      </c>
      <c r="C2440" s="4">
        <f>'Листы на печать'!AA2574</f>
        <v>0</v>
      </c>
      <c r="D2440" s="5" t="str">
        <f t="shared" si="153"/>
        <v>00</v>
      </c>
      <c r="E2440" s="4">
        <f>'Листы на печать'!AC2574</f>
        <v>0</v>
      </c>
      <c r="F2440" s="4">
        <f>'Листы на печать'!AE2574</f>
        <v>0</v>
      </c>
      <c r="G2440" s="5">
        <f t="shared" si="155"/>
        <v>0</v>
      </c>
      <c r="H2440" s="4">
        <f>'Листы на печать'!J2574</f>
        <v>0</v>
      </c>
      <c r="I2440" s="4">
        <f>'Листы на печать'!L2574</f>
        <v>0</v>
      </c>
      <c r="J2440" s="5">
        <f t="shared" si="156"/>
        <v>0</v>
      </c>
      <c r="K2440" s="4">
        <f>'Листы на печать'!M2574</f>
        <v>0</v>
      </c>
      <c r="L2440" s="4" t="str">
        <f t="shared" si="154"/>
        <v>00</v>
      </c>
      <c r="M2440" s="4">
        <f>'Листы на печать'!N2574</f>
        <v>0</v>
      </c>
      <c r="N2440" s="4">
        <f>'Листы на печать'!P2574</f>
        <v>0</v>
      </c>
    </row>
    <row r="2441" spans="1:14">
      <c r="A2441" s="4">
        <f>'Листы на печать'!B2575</f>
        <v>0</v>
      </c>
      <c r="B2441" s="4">
        <f>'Листы на печать'!Y2575</f>
        <v>0</v>
      </c>
      <c r="C2441" s="4">
        <f>'Листы на печать'!AA2575</f>
        <v>0</v>
      </c>
      <c r="D2441" s="5" t="str">
        <f t="shared" si="153"/>
        <v>00</v>
      </c>
      <c r="E2441" s="4">
        <f>'Листы на печать'!AC2575</f>
        <v>0</v>
      </c>
      <c r="F2441" s="4">
        <f>'Листы на печать'!AE2575</f>
        <v>0</v>
      </c>
      <c r="G2441" s="5">
        <f t="shared" si="155"/>
        <v>0</v>
      </c>
      <c r="H2441" s="4">
        <f>'Листы на печать'!J2575</f>
        <v>0</v>
      </c>
      <c r="I2441" s="4">
        <f>'Листы на печать'!L2575</f>
        <v>0</v>
      </c>
      <c r="J2441" s="5">
        <f t="shared" si="156"/>
        <v>0</v>
      </c>
      <c r="K2441" s="4">
        <f>'Листы на печать'!M2575</f>
        <v>0</v>
      </c>
      <c r="L2441" s="4" t="str">
        <f t="shared" si="154"/>
        <v>00</v>
      </c>
      <c r="M2441" s="4">
        <f>'Листы на печать'!N2575</f>
        <v>0</v>
      </c>
      <c r="N2441" s="4">
        <f>'Листы на печать'!P2575</f>
        <v>0</v>
      </c>
    </row>
    <row r="2442" spans="1:14">
      <c r="A2442" s="4">
        <f>'Листы на печать'!B2576</f>
        <v>0</v>
      </c>
      <c r="B2442" s="4">
        <f>'Листы на печать'!Y2576</f>
        <v>0</v>
      </c>
      <c r="C2442" s="4">
        <f>'Листы на печать'!AA2576</f>
        <v>0</v>
      </c>
      <c r="D2442" s="5" t="str">
        <f t="shared" si="153"/>
        <v>00</v>
      </c>
      <c r="E2442" s="4">
        <f>'Листы на печать'!AC2576</f>
        <v>0</v>
      </c>
      <c r="F2442" s="4">
        <f>'Листы на печать'!AE2576</f>
        <v>0</v>
      </c>
      <c r="G2442" s="5">
        <f t="shared" si="155"/>
        <v>0</v>
      </c>
      <c r="H2442" s="4">
        <f>'Листы на печать'!J2576</f>
        <v>0</v>
      </c>
      <c r="I2442" s="4">
        <f>'Листы на печать'!L2576</f>
        <v>0</v>
      </c>
      <c r="J2442" s="5">
        <f t="shared" si="156"/>
        <v>0</v>
      </c>
      <c r="K2442" s="4">
        <f>'Листы на печать'!M2576</f>
        <v>0</v>
      </c>
      <c r="L2442" s="4" t="str">
        <f t="shared" si="154"/>
        <v>00</v>
      </c>
      <c r="M2442" s="4">
        <f>'Листы на печать'!N2576</f>
        <v>0</v>
      </c>
      <c r="N2442" s="4">
        <f>'Листы на печать'!P2576</f>
        <v>0</v>
      </c>
    </row>
    <row r="2443" spans="1:14">
      <c r="A2443" s="4">
        <f>'Листы на печать'!B2577</f>
        <v>0</v>
      </c>
      <c r="B2443" s="4">
        <f>'Листы на печать'!Y2577</f>
        <v>0</v>
      </c>
      <c r="C2443" s="4" t="str">
        <f>'Листы на печать'!AA2577</f>
        <v>АП-08/15-АОВ2.К</v>
      </c>
      <c r="D2443" s="5" t="str">
        <f t="shared" si="153"/>
        <v>00</v>
      </c>
      <c r="E2443" s="4">
        <f>'Листы на печать'!AC2577</f>
        <v>0</v>
      </c>
      <c r="F2443" s="4">
        <f>'Листы на печать'!AE2577</f>
        <v>0</v>
      </c>
      <c r="G2443" s="5">
        <f t="shared" si="155"/>
        <v>0</v>
      </c>
      <c r="H2443" s="4">
        <f>'Листы на печать'!J2577</f>
        <v>0</v>
      </c>
      <c r="I2443" s="4">
        <f>'Листы на печать'!L2577</f>
        <v>0</v>
      </c>
      <c r="J2443" s="5">
        <f t="shared" si="156"/>
        <v>0</v>
      </c>
      <c r="K2443" s="4">
        <f>'Листы на печать'!M2577</f>
        <v>0</v>
      </c>
      <c r="L2443" s="4" t="str">
        <f t="shared" si="154"/>
        <v>00</v>
      </c>
      <c r="M2443" s="4">
        <f>'Листы на печать'!N2577</f>
        <v>0</v>
      </c>
      <c r="N2443" s="4">
        <f>'Листы на печать'!P2577</f>
        <v>0</v>
      </c>
    </row>
    <row r="2444" spans="1:14">
      <c r="A2444" s="4">
        <f>'Листы на печать'!B2578</f>
        <v>0</v>
      </c>
      <c r="B2444" s="4">
        <f>'Листы на печать'!Y2578</f>
        <v>0</v>
      </c>
      <c r="C2444" s="4">
        <f>'Листы на печать'!AA2578</f>
        <v>0</v>
      </c>
      <c r="D2444" s="5" t="str">
        <f t="shared" si="153"/>
        <v>00</v>
      </c>
      <c r="E2444" s="4">
        <f>'Листы на печать'!AC2578</f>
        <v>0</v>
      </c>
      <c r="F2444" s="4">
        <f>'Листы на печать'!AE2578</f>
        <v>0</v>
      </c>
      <c r="G2444" s="5">
        <f t="shared" si="155"/>
        <v>0</v>
      </c>
      <c r="H2444" s="4">
        <f>'Листы на печать'!J2578</f>
        <v>0</v>
      </c>
      <c r="I2444" s="4">
        <f>'Листы на печать'!L2578</f>
        <v>0</v>
      </c>
      <c r="J2444" s="5">
        <f t="shared" si="156"/>
        <v>0</v>
      </c>
      <c r="K2444" s="4">
        <f>'Листы на печать'!M2578</f>
        <v>0</v>
      </c>
      <c r="L2444" s="4" t="str">
        <f t="shared" si="154"/>
        <v>00</v>
      </c>
      <c r="M2444" s="4">
        <f>'Листы на печать'!N2578</f>
        <v>0</v>
      </c>
      <c r="N2444" s="4">
        <f>'Листы на печать'!P2578</f>
        <v>0</v>
      </c>
    </row>
    <row r="2445" spans="1:14">
      <c r="A2445" s="4">
        <f>'Листы на печать'!B2579</f>
        <v>0</v>
      </c>
      <c r="B2445" s="4">
        <f>'Листы на печать'!Y2579</f>
        <v>0</v>
      </c>
      <c r="C2445" s="4">
        <f>'Листы на печать'!AA2579</f>
        <v>0</v>
      </c>
      <c r="D2445" s="5" t="str">
        <f t="shared" si="153"/>
        <v>00</v>
      </c>
      <c r="E2445" s="4">
        <f>'Листы на печать'!AC2579</f>
        <v>0</v>
      </c>
      <c r="F2445" s="4">
        <f>'Листы на печать'!AE2579</f>
        <v>0</v>
      </c>
      <c r="G2445" s="5">
        <f t="shared" si="155"/>
        <v>0</v>
      </c>
      <c r="H2445" s="4">
        <f>'Листы на печать'!J2579</f>
        <v>0</v>
      </c>
      <c r="I2445" s="4">
        <f>'Листы на печать'!L2579</f>
        <v>0</v>
      </c>
      <c r="J2445" s="5">
        <f t="shared" si="156"/>
        <v>0</v>
      </c>
      <c r="K2445" s="4">
        <f>'Листы на печать'!M2579</f>
        <v>0</v>
      </c>
      <c r="L2445" s="4" t="str">
        <f t="shared" si="154"/>
        <v>00</v>
      </c>
      <c r="M2445" s="4">
        <f>'Листы на печать'!N2579</f>
        <v>0</v>
      </c>
      <c r="N2445" s="4">
        <f>'Листы на печать'!P2579</f>
        <v>0</v>
      </c>
    </row>
    <row r="2446" spans="1:14">
      <c r="A2446" s="4">
        <f>'Листы на печать'!B2580</f>
        <v>0</v>
      </c>
      <c r="B2446" s="4">
        <f>'Листы на печать'!Y2580</f>
        <v>0</v>
      </c>
      <c r="C2446" s="4">
        <f>'Листы на печать'!AA2580</f>
        <v>0</v>
      </c>
      <c r="D2446" s="5" t="str">
        <f t="shared" si="153"/>
        <v>00</v>
      </c>
      <c r="E2446" s="4">
        <f>'Листы на печать'!AC2580</f>
        <v>0</v>
      </c>
      <c r="F2446" s="4">
        <f>'Листы на печать'!AE2580</f>
        <v>0</v>
      </c>
      <c r="G2446" s="5">
        <f t="shared" si="155"/>
        <v>0</v>
      </c>
      <c r="H2446" s="4">
        <f>'Листы на печать'!J2580</f>
        <v>0</v>
      </c>
      <c r="I2446" s="4">
        <f>'Листы на печать'!L2580</f>
        <v>0</v>
      </c>
      <c r="J2446" s="5">
        <f t="shared" si="156"/>
        <v>0</v>
      </c>
      <c r="K2446" s="4">
        <f>'Листы на печать'!M2580</f>
        <v>0</v>
      </c>
      <c r="L2446" s="4" t="str">
        <f t="shared" si="154"/>
        <v>00</v>
      </c>
      <c r="M2446" s="4">
        <f>'Листы на печать'!N2580</f>
        <v>0</v>
      </c>
      <c r="N2446" s="4">
        <f>'Листы на печать'!P2580</f>
        <v>0</v>
      </c>
    </row>
    <row r="2447" spans="1:14">
      <c r="A2447" s="4">
        <f>'Листы на печать'!B2581</f>
        <v>0</v>
      </c>
      <c r="B2447" s="4">
        <f>'Листы на печать'!Y2581</f>
        <v>0</v>
      </c>
      <c r="C2447" s="4">
        <f>'Листы на печать'!AA2581</f>
        <v>0</v>
      </c>
      <c r="D2447" s="5" t="str">
        <f t="shared" si="153"/>
        <v>00</v>
      </c>
      <c r="E2447" s="4">
        <f>'Листы на печать'!AC2581</f>
        <v>0</v>
      </c>
      <c r="F2447" s="4">
        <f>'Листы на печать'!AE2581</f>
        <v>0</v>
      </c>
      <c r="G2447" s="5">
        <f t="shared" si="155"/>
        <v>0</v>
      </c>
      <c r="H2447" s="4">
        <f>'Листы на печать'!J2581</f>
        <v>0</v>
      </c>
      <c r="I2447" s="4">
        <f>'Листы на печать'!L2581</f>
        <v>0</v>
      </c>
      <c r="J2447" s="5">
        <f t="shared" si="156"/>
        <v>0</v>
      </c>
      <c r="K2447" s="4">
        <f>'Листы на печать'!M2581</f>
        <v>0</v>
      </c>
      <c r="L2447" s="4" t="str">
        <f t="shared" si="154"/>
        <v>00</v>
      </c>
      <c r="M2447" s="4">
        <f>'Листы на печать'!N2581</f>
        <v>0</v>
      </c>
      <c r="N2447" s="4">
        <f>'Листы на печать'!P2581</f>
        <v>0</v>
      </c>
    </row>
    <row r="2448" spans="1:14">
      <c r="A2448" s="4" t="str">
        <f>'Листы на печать'!B2582</f>
        <v>Обозначение кабеля, провода</v>
      </c>
      <c r="B2448" s="4" t="str">
        <f>'Листы на печать'!Y2582</f>
        <v>Кабель, провод</v>
      </c>
      <c r="C2448" s="4">
        <f>'Листы на печать'!AA2582</f>
        <v>0</v>
      </c>
      <c r="D2448" s="5" t="str">
        <f t="shared" si="153"/>
        <v>Кабель, провод0</v>
      </c>
      <c r="E2448" s="4">
        <f>'Листы на печать'!AC2582</f>
        <v>0</v>
      </c>
      <c r="F2448" s="4">
        <f>'Листы на печать'!AE2582</f>
        <v>0</v>
      </c>
      <c r="G2448" s="5" t="str">
        <f t="shared" si="155"/>
        <v>Обозначение кабеля, провода</v>
      </c>
      <c r="H2448" s="4" t="str">
        <f>'Листы на печать'!J2582</f>
        <v>Участок трассы кабеля, провода</v>
      </c>
      <c r="I2448" s="4">
        <f>'Листы на печать'!L2582</f>
        <v>0</v>
      </c>
      <c r="J2448" s="5" t="str">
        <f t="shared" si="156"/>
        <v>Обозначение кабеля, провода</v>
      </c>
      <c r="K2448" s="4">
        <f>'Листы на печать'!M2582</f>
        <v>0</v>
      </c>
      <c r="L2448" s="4" t="str">
        <f t="shared" si="154"/>
        <v>00</v>
      </c>
      <c r="M2448" s="4">
        <f>'Листы на печать'!N2582</f>
        <v>0</v>
      </c>
      <c r="N2448" s="4">
        <f>'Листы на печать'!P2582</f>
        <v>0</v>
      </c>
    </row>
    <row r="2449" spans="1:14">
      <c r="A2449" s="4">
        <f>'Листы на печать'!B2583</f>
        <v>0</v>
      </c>
      <c r="B2449" s="4" t="str">
        <f>'Листы на печать'!Y2583</f>
        <v>по проекту</v>
      </c>
      <c r="C2449" s="4">
        <f>'Листы на печать'!AA2583</f>
        <v>0</v>
      </c>
      <c r="D2449" s="5" t="str">
        <f t="shared" si="153"/>
        <v>по проекту0</v>
      </c>
      <c r="E2449" s="4">
        <f>'Листы на печать'!AC2583</f>
        <v>0</v>
      </c>
      <c r="F2449" s="4">
        <f>'Листы на печать'!AE2583</f>
        <v>0</v>
      </c>
      <c r="G2449" s="5">
        <f t="shared" si="155"/>
        <v>0</v>
      </c>
      <c r="H2449" s="4" t="str">
        <f>'Листы на печать'!J2583</f>
        <v>в трубе стальной,      Ø/м</v>
      </c>
      <c r="I2449" s="4">
        <f>'Листы на печать'!L2583</f>
        <v>0</v>
      </c>
      <c r="J2449" s="5">
        <f t="shared" si="156"/>
        <v>0</v>
      </c>
      <c r="K2449" s="4" t="str">
        <f>'Листы на печать'!M2583</f>
        <v>в трубе ПВХ (п),  ПНД (пн),  металло-рукаве (м), Ø/м</v>
      </c>
      <c r="L2449" s="4" t="str">
        <f t="shared" si="154"/>
        <v>в трубе ПВХ (п),  ПНД (пн),  металло-рукаве (м), Ø/м0</v>
      </c>
      <c r="M2449" s="4">
        <f>'Листы на печать'!N2583</f>
        <v>0</v>
      </c>
      <c r="N2449" s="4">
        <f>'Листы на печать'!P2583</f>
        <v>0</v>
      </c>
    </row>
    <row r="2450" spans="1:14">
      <c r="A2450" s="4">
        <f>'Листы на печать'!B2584</f>
        <v>0</v>
      </c>
      <c r="B2450" s="4" t="str">
        <f>'Листы на печать'!Y2584</f>
        <v>Марка</v>
      </c>
      <c r="C2450" s="4" t="str">
        <f>'Листы на печать'!AA2584</f>
        <v>Кол., число и сечение жил</v>
      </c>
      <c r="D2450" s="5" t="str">
        <f t="shared" si="153"/>
        <v>Марка0</v>
      </c>
      <c r="E2450" s="4">
        <f>'Листы на печать'!AC2584</f>
        <v>0</v>
      </c>
      <c r="F2450" s="4" t="str">
        <f>'Листы на печать'!AE2584</f>
        <v>Длина, м</v>
      </c>
      <c r="G2450" s="5">
        <f t="shared" si="155"/>
        <v>0</v>
      </c>
      <c r="H2450" s="4">
        <f>'Листы на печать'!J2584</f>
        <v>0</v>
      </c>
      <c r="I2450" s="4">
        <f>'Листы на печать'!L2584</f>
        <v>0</v>
      </c>
      <c r="J2450" s="5">
        <f t="shared" si="156"/>
        <v>0</v>
      </c>
      <c r="K2450" s="4">
        <f>'Листы на печать'!M2584</f>
        <v>0</v>
      </c>
      <c r="L2450" s="4" t="str">
        <f t="shared" si="154"/>
        <v>00</v>
      </c>
      <c r="M2450" s="4">
        <f>'Листы на печать'!N2584</f>
        <v>0</v>
      </c>
      <c r="N2450" s="4">
        <f>'Листы на печать'!P2584</f>
        <v>0</v>
      </c>
    </row>
    <row r="2451" spans="1:14">
      <c r="A2451" s="4">
        <f>'Листы на печать'!B2585</f>
        <v>0</v>
      </c>
      <c r="B2451" s="4">
        <f>'Листы на печать'!Y2585</f>
        <v>0</v>
      </c>
      <c r="C2451" s="4">
        <f>'Листы на печать'!AA2585</f>
        <v>0</v>
      </c>
      <c r="D2451" s="5" t="str">
        <f t="shared" si="153"/>
        <v>00</v>
      </c>
      <c r="E2451" s="4">
        <f>'Листы на печать'!AC2585</f>
        <v>0</v>
      </c>
      <c r="F2451" s="4">
        <f>'Листы на печать'!AE2585</f>
        <v>0</v>
      </c>
      <c r="G2451" s="5">
        <f t="shared" si="155"/>
        <v>0</v>
      </c>
      <c r="H2451" s="4">
        <f>'Листы на печать'!J2585</f>
        <v>0</v>
      </c>
      <c r="I2451" s="4">
        <f>'Листы на печать'!L2585</f>
        <v>0</v>
      </c>
      <c r="J2451" s="5">
        <f t="shared" si="156"/>
        <v>0</v>
      </c>
      <c r="K2451" s="4">
        <f>'Листы на печать'!M2585</f>
        <v>0</v>
      </c>
      <c r="L2451" s="4" t="str">
        <f t="shared" si="154"/>
        <v>00</v>
      </c>
      <c r="M2451" s="4">
        <f>'Листы на печать'!N2585</f>
        <v>0</v>
      </c>
      <c r="N2451" s="4">
        <f>'Листы на печать'!P2585</f>
        <v>0</v>
      </c>
    </row>
    <row r="2452" spans="1:14">
      <c r="A2452" s="4">
        <f>'Листы на печать'!B2586</f>
        <v>0</v>
      </c>
      <c r="B2452" s="4">
        <f>'Листы на печать'!Y2586</f>
        <v>0</v>
      </c>
      <c r="C2452" s="4">
        <f>'Листы на печать'!AA2586</f>
        <v>0</v>
      </c>
      <c r="D2452" s="5" t="str">
        <f t="shared" si="153"/>
        <v>00</v>
      </c>
      <c r="E2452" s="4">
        <f>'Листы на печать'!AC2586</f>
        <v>0</v>
      </c>
      <c r="F2452" s="4">
        <f>'Листы на печать'!AE2586</f>
        <v>0</v>
      </c>
      <c r="G2452" s="5">
        <f t="shared" si="155"/>
        <v>0</v>
      </c>
      <c r="H2452" s="4">
        <f>'Листы на печать'!J2586</f>
        <v>0</v>
      </c>
      <c r="I2452" s="4">
        <f>'Листы на печать'!L2586</f>
        <v>0</v>
      </c>
      <c r="J2452" s="5">
        <f t="shared" si="156"/>
        <v>0</v>
      </c>
      <c r="K2452" s="4">
        <f>'Листы на печать'!M2586</f>
        <v>0</v>
      </c>
      <c r="L2452" s="4" t="str">
        <f t="shared" si="154"/>
        <v>00</v>
      </c>
      <c r="M2452" s="4">
        <f>'Листы на печать'!N2586</f>
        <v>0</v>
      </c>
      <c r="N2452" s="4">
        <f>'Листы на печать'!P2586</f>
        <v>0</v>
      </c>
    </row>
    <row r="2453" spans="1:14">
      <c r="A2453" s="4">
        <f>'Листы на печать'!B2587</f>
        <v>0</v>
      </c>
      <c r="B2453" s="4">
        <f>'Листы на печать'!Y2587</f>
        <v>0</v>
      </c>
      <c r="C2453" s="4">
        <f>'Листы на печать'!AA2587</f>
        <v>0</v>
      </c>
      <c r="D2453" s="5" t="str">
        <f t="shared" si="153"/>
        <v>00</v>
      </c>
      <c r="E2453" s="4">
        <f>'Листы на печать'!AC2587</f>
        <v>0</v>
      </c>
      <c r="F2453" s="4">
        <f>'Листы на печать'!AE2587</f>
        <v>0</v>
      </c>
      <c r="G2453" s="5">
        <f t="shared" si="155"/>
        <v>0</v>
      </c>
      <c r="H2453" s="4">
        <f>'Листы на печать'!J2587</f>
        <v>0</v>
      </c>
      <c r="I2453" s="4">
        <f>'Листы на печать'!L2587</f>
        <v>0</v>
      </c>
      <c r="J2453" s="5">
        <f t="shared" si="156"/>
        <v>0</v>
      </c>
      <c r="K2453" s="4">
        <f>'Листы на печать'!M2587</f>
        <v>0</v>
      </c>
      <c r="L2453" s="4" t="str">
        <f t="shared" si="154"/>
        <v>00</v>
      </c>
      <c r="M2453" s="4">
        <f>'Листы на печать'!N2587</f>
        <v>0</v>
      </c>
      <c r="N2453" s="4">
        <f>'Листы на печать'!P2587</f>
        <v>0</v>
      </c>
    </row>
    <row r="2454" spans="1:14">
      <c r="A2454" s="4">
        <f>'Листы на печать'!B2588</f>
        <v>0</v>
      </c>
      <c r="B2454" s="4">
        <f>'Листы на печать'!Y2588</f>
        <v>0</v>
      </c>
      <c r="C2454" s="4">
        <f>'Листы на печать'!AA2588</f>
        <v>0</v>
      </c>
      <c r="D2454" s="5" t="str">
        <f t="shared" si="153"/>
        <v>00</v>
      </c>
      <c r="E2454" s="4">
        <f>'Листы на печать'!AC2588</f>
        <v>0</v>
      </c>
      <c r="F2454" s="4">
        <f>'Листы на печать'!AE2588</f>
        <v>0</v>
      </c>
      <c r="G2454" s="5">
        <f t="shared" si="155"/>
        <v>0</v>
      </c>
      <c r="H2454" s="4">
        <f>'Листы на печать'!J2588</f>
        <v>0</v>
      </c>
      <c r="I2454" s="4">
        <f>'Листы на печать'!L2588</f>
        <v>0</v>
      </c>
      <c r="J2454" s="5">
        <f t="shared" si="156"/>
        <v>0</v>
      </c>
      <c r="K2454" s="4">
        <f>'Листы на печать'!M2588</f>
        <v>0</v>
      </c>
      <c r="L2454" s="4" t="str">
        <f t="shared" si="154"/>
        <v>00</v>
      </c>
      <c r="M2454" s="4">
        <f>'Листы на печать'!N2588</f>
        <v>0</v>
      </c>
      <c r="N2454" s="4">
        <f>'Листы на печать'!P2588</f>
        <v>0</v>
      </c>
    </row>
    <row r="2455" spans="1:14">
      <c r="A2455" s="4">
        <f>'Листы на печать'!B2589</f>
        <v>0</v>
      </c>
      <c r="B2455" s="4">
        <f>'Листы на печать'!Y2589</f>
        <v>0</v>
      </c>
      <c r="C2455" s="4">
        <f>'Листы на печать'!AA2589</f>
        <v>0</v>
      </c>
      <c r="D2455" s="5" t="str">
        <f t="shared" si="153"/>
        <v>00</v>
      </c>
      <c r="E2455" s="4">
        <f>'Листы на печать'!AC2589</f>
        <v>0</v>
      </c>
      <c r="F2455" s="4">
        <f>'Листы на печать'!AE2589</f>
        <v>0</v>
      </c>
      <c r="G2455" s="5">
        <f t="shared" si="155"/>
        <v>0</v>
      </c>
      <c r="H2455" s="4">
        <f>'Листы на печать'!J2589</f>
        <v>0</v>
      </c>
      <c r="I2455" s="4">
        <f>'Листы на печать'!L2589</f>
        <v>0</v>
      </c>
      <c r="J2455" s="5">
        <f t="shared" si="156"/>
        <v>0</v>
      </c>
      <c r="K2455" s="4">
        <f>'Листы на печать'!M2589</f>
        <v>0</v>
      </c>
      <c r="L2455" s="4" t="str">
        <f t="shared" si="154"/>
        <v>00</v>
      </c>
      <c r="M2455" s="4">
        <f>'Листы на печать'!N2589</f>
        <v>0</v>
      </c>
      <c r="N2455" s="4">
        <f>'Листы на печать'!P2589</f>
        <v>0</v>
      </c>
    </row>
    <row r="2456" spans="1:14">
      <c r="A2456" s="4">
        <f>'Листы на печать'!B2590</f>
        <v>0</v>
      </c>
      <c r="B2456" s="4">
        <f>'Листы на печать'!Y2590</f>
        <v>0</v>
      </c>
      <c r="C2456" s="4">
        <f>'Листы на печать'!AA2590</f>
        <v>0</v>
      </c>
      <c r="D2456" s="5" t="str">
        <f t="shared" si="153"/>
        <v>00</v>
      </c>
      <c r="E2456" s="4">
        <f>'Листы на печать'!AC2590</f>
        <v>0</v>
      </c>
      <c r="F2456" s="4">
        <f>'Листы на печать'!AE2590</f>
        <v>0</v>
      </c>
      <c r="G2456" s="5">
        <f t="shared" si="155"/>
        <v>0</v>
      </c>
      <c r="H2456" s="4">
        <f>'Листы на печать'!J2590</f>
        <v>0</v>
      </c>
      <c r="I2456" s="4">
        <f>'Листы на печать'!L2590</f>
        <v>0</v>
      </c>
      <c r="J2456" s="5">
        <f t="shared" si="156"/>
        <v>0</v>
      </c>
      <c r="K2456" s="4">
        <f>'Листы на печать'!M2590</f>
        <v>0</v>
      </c>
      <c r="L2456" s="4" t="str">
        <f t="shared" si="154"/>
        <v>00</v>
      </c>
      <c r="M2456" s="4">
        <f>'Листы на печать'!N2590</f>
        <v>0</v>
      </c>
      <c r="N2456" s="4">
        <f>'Листы на печать'!P2590</f>
        <v>0</v>
      </c>
    </row>
    <row r="2457" spans="1:14">
      <c r="A2457" s="4">
        <f>'Листы на печать'!B2591</f>
        <v>0</v>
      </c>
      <c r="B2457" s="4">
        <f>'Листы на печать'!Y2591</f>
        <v>0</v>
      </c>
      <c r="C2457" s="4">
        <f>'Листы на печать'!AA2591</f>
        <v>0</v>
      </c>
      <c r="D2457" s="5" t="str">
        <f t="shared" si="153"/>
        <v>00</v>
      </c>
      <c r="E2457" s="4">
        <f>'Листы на печать'!AC2591</f>
        <v>0</v>
      </c>
      <c r="F2457" s="4">
        <f>'Листы на печать'!AE2591</f>
        <v>0</v>
      </c>
      <c r="G2457" s="5">
        <f t="shared" si="155"/>
        <v>0</v>
      </c>
      <c r="H2457" s="4">
        <f>'Листы на печать'!J2591</f>
        <v>0</v>
      </c>
      <c r="I2457" s="4">
        <f>'Листы на печать'!L2591</f>
        <v>0</v>
      </c>
      <c r="J2457" s="5">
        <f t="shared" si="156"/>
        <v>0</v>
      </c>
      <c r="K2457" s="4">
        <f>'Листы на печать'!M2591</f>
        <v>0</v>
      </c>
      <c r="L2457" s="4" t="str">
        <f t="shared" si="154"/>
        <v>00</v>
      </c>
      <c r="M2457" s="4">
        <f>'Листы на печать'!N2591</f>
        <v>0</v>
      </c>
      <c r="N2457" s="4">
        <f>'Листы на печать'!P2591</f>
        <v>0</v>
      </c>
    </row>
    <row r="2458" spans="1:14">
      <c r="A2458" s="4">
        <f>'Листы на печать'!B2592</f>
        <v>0</v>
      </c>
      <c r="B2458" s="4">
        <f>'Листы на печать'!Y2592</f>
        <v>0</v>
      </c>
      <c r="C2458" s="4">
        <f>'Листы на печать'!AA2592</f>
        <v>0</v>
      </c>
      <c r="D2458" s="5" t="str">
        <f t="shared" si="153"/>
        <v>00</v>
      </c>
      <c r="E2458" s="4">
        <f>'Листы на печать'!AC2592</f>
        <v>0</v>
      </c>
      <c r="F2458" s="4">
        <f>'Листы на печать'!AE2592</f>
        <v>0</v>
      </c>
      <c r="G2458" s="5">
        <f t="shared" si="155"/>
        <v>0</v>
      </c>
      <c r="H2458" s="4">
        <f>'Листы на печать'!J2592</f>
        <v>0</v>
      </c>
      <c r="I2458" s="4">
        <f>'Листы на печать'!L2592</f>
        <v>0</v>
      </c>
      <c r="J2458" s="5">
        <f t="shared" si="156"/>
        <v>0</v>
      </c>
      <c r="K2458" s="4">
        <f>'Листы на печать'!M2592</f>
        <v>0</v>
      </c>
      <c r="L2458" s="4" t="str">
        <f t="shared" si="154"/>
        <v>00</v>
      </c>
      <c r="M2458" s="4">
        <f>'Листы на печать'!N2592</f>
        <v>0</v>
      </c>
      <c r="N2458" s="4">
        <f>'Листы на печать'!P2592</f>
        <v>0</v>
      </c>
    </row>
    <row r="2459" spans="1:14">
      <c r="A2459" s="4">
        <f>'Листы на печать'!B2593</f>
        <v>0</v>
      </c>
      <c r="B2459" s="4">
        <f>'Листы на печать'!Y2593</f>
        <v>0</v>
      </c>
      <c r="C2459" s="4">
        <f>'Листы на печать'!AA2593</f>
        <v>0</v>
      </c>
      <c r="D2459" s="5" t="str">
        <f t="shared" si="153"/>
        <v>00</v>
      </c>
      <c r="E2459" s="4">
        <f>'Листы на печать'!AC2593</f>
        <v>0</v>
      </c>
      <c r="F2459" s="4">
        <f>'Листы на печать'!AE2593</f>
        <v>0</v>
      </c>
      <c r="G2459" s="5">
        <f t="shared" si="155"/>
        <v>0</v>
      </c>
      <c r="H2459" s="4">
        <f>'Листы на печать'!J2593</f>
        <v>0</v>
      </c>
      <c r="I2459" s="4">
        <f>'Листы на печать'!L2593</f>
        <v>0</v>
      </c>
      <c r="J2459" s="5">
        <f t="shared" si="156"/>
        <v>0</v>
      </c>
      <c r="K2459" s="4">
        <f>'Листы на печать'!M2593</f>
        <v>0</v>
      </c>
      <c r="L2459" s="4" t="str">
        <f t="shared" si="154"/>
        <v>00</v>
      </c>
      <c r="M2459" s="4">
        <f>'Листы на печать'!N2593</f>
        <v>0</v>
      </c>
      <c r="N2459" s="4">
        <f>'Листы на печать'!P2593</f>
        <v>0</v>
      </c>
    </row>
    <row r="2460" spans="1:14">
      <c r="A2460" s="4">
        <f>'Листы на печать'!B2594</f>
        <v>0</v>
      </c>
      <c r="B2460" s="4">
        <f>'Листы на печать'!Y2594</f>
        <v>0</v>
      </c>
      <c r="C2460" s="4">
        <f>'Листы на печать'!AA2594</f>
        <v>0</v>
      </c>
      <c r="D2460" s="5" t="str">
        <f t="shared" si="153"/>
        <v>00</v>
      </c>
      <c r="E2460" s="4">
        <f>'Листы на печать'!AC2594</f>
        <v>0</v>
      </c>
      <c r="F2460" s="4">
        <f>'Листы на печать'!AE2594</f>
        <v>0</v>
      </c>
      <c r="G2460" s="5">
        <f t="shared" si="155"/>
        <v>0</v>
      </c>
      <c r="H2460" s="4">
        <f>'Листы на печать'!J2594</f>
        <v>0</v>
      </c>
      <c r="I2460" s="4">
        <f>'Листы на печать'!L2594</f>
        <v>0</v>
      </c>
      <c r="J2460" s="5">
        <f t="shared" si="156"/>
        <v>0</v>
      </c>
      <c r="K2460" s="4">
        <f>'Листы на печать'!M2594</f>
        <v>0</v>
      </c>
      <c r="L2460" s="4" t="str">
        <f t="shared" si="154"/>
        <v>00</v>
      </c>
      <c r="M2460" s="4">
        <f>'Листы на печать'!N2594</f>
        <v>0</v>
      </c>
      <c r="N2460" s="4">
        <f>'Листы на печать'!P2594</f>
        <v>0</v>
      </c>
    </row>
    <row r="2461" spans="1:14">
      <c r="A2461" s="4">
        <f>'Листы на печать'!B2595</f>
        <v>0</v>
      </c>
      <c r="B2461" s="4">
        <f>'Листы на печать'!Y2595</f>
        <v>0</v>
      </c>
      <c r="C2461" s="4">
        <f>'Листы на печать'!AA2595</f>
        <v>0</v>
      </c>
      <c r="D2461" s="5" t="str">
        <f t="shared" si="153"/>
        <v>00</v>
      </c>
      <c r="E2461" s="4">
        <f>'Листы на печать'!AC2595</f>
        <v>0</v>
      </c>
      <c r="F2461" s="4">
        <f>'Листы на печать'!AE2595</f>
        <v>0</v>
      </c>
      <c r="G2461" s="5">
        <f t="shared" si="155"/>
        <v>0</v>
      </c>
      <c r="H2461" s="4">
        <f>'Листы на печать'!J2595</f>
        <v>0</v>
      </c>
      <c r="I2461" s="4">
        <f>'Листы на печать'!L2595</f>
        <v>0</v>
      </c>
      <c r="J2461" s="5">
        <f t="shared" si="156"/>
        <v>0</v>
      </c>
      <c r="K2461" s="4">
        <f>'Листы на печать'!M2595</f>
        <v>0</v>
      </c>
      <c r="L2461" s="4" t="str">
        <f t="shared" si="154"/>
        <v>00</v>
      </c>
      <c r="M2461" s="4">
        <f>'Листы на печать'!N2595</f>
        <v>0</v>
      </c>
      <c r="N2461" s="4">
        <f>'Листы на печать'!P2595</f>
        <v>0</v>
      </c>
    </row>
    <row r="2462" spans="1:14">
      <c r="A2462" s="4">
        <f>'Листы на печать'!B2596</f>
        <v>0</v>
      </c>
      <c r="B2462" s="4">
        <f>'Листы на печать'!Y2596</f>
        <v>0</v>
      </c>
      <c r="C2462" s="4">
        <f>'Листы на печать'!AA2596</f>
        <v>0</v>
      </c>
      <c r="D2462" s="5" t="str">
        <f t="shared" si="153"/>
        <v>00</v>
      </c>
      <c r="E2462" s="4">
        <f>'Листы на печать'!AC2596</f>
        <v>0</v>
      </c>
      <c r="F2462" s="4">
        <f>'Листы на печать'!AE2596</f>
        <v>0</v>
      </c>
      <c r="G2462" s="5">
        <f t="shared" si="155"/>
        <v>0</v>
      </c>
      <c r="H2462" s="4">
        <f>'Листы на печать'!J2596</f>
        <v>0</v>
      </c>
      <c r="I2462" s="4">
        <f>'Листы на печать'!L2596</f>
        <v>0</v>
      </c>
      <c r="J2462" s="5">
        <f t="shared" si="156"/>
        <v>0</v>
      </c>
      <c r="K2462" s="4">
        <f>'Листы на печать'!M2596</f>
        <v>0</v>
      </c>
      <c r="L2462" s="4" t="str">
        <f t="shared" si="154"/>
        <v>00</v>
      </c>
      <c r="M2462" s="4">
        <f>'Листы на печать'!N2596</f>
        <v>0</v>
      </c>
      <c r="N2462" s="4">
        <f>'Листы на печать'!P2596</f>
        <v>0</v>
      </c>
    </row>
    <row r="2463" spans="1:14">
      <c r="A2463" s="4">
        <f>'Листы на печать'!B2597</f>
        <v>0</v>
      </c>
      <c r="B2463" s="4">
        <f>'Листы на печать'!Y2597</f>
        <v>0</v>
      </c>
      <c r="C2463" s="4">
        <f>'Листы на печать'!AA2597</f>
        <v>0</v>
      </c>
      <c r="D2463" s="5" t="str">
        <f t="shared" si="153"/>
        <v>00</v>
      </c>
      <c r="E2463" s="4">
        <f>'Листы на печать'!AC2597</f>
        <v>0</v>
      </c>
      <c r="F2463" s="4">
        <f>'Листы на печать'!AE2597</f>
        <v>0</v>
      </c>
      <c r="G2463" s="5">
        <f t="shared" si="155"/>
        <v>0</v>
      </c>
      <c r="H2463" s="4">
        <f>'Листы на печать'!J2597</f>
        <v>0</v>
      </c>
      <c r="I2463" s="4">
        <f>'Листы на печать'!L2597</f>
        <v>0</v>
      </c>
      <c r="J2463" s="5">
        <f t="shared" si="156"/>
        <v>0</v>
      </c>
      <c r="K2463" s="4">
        <f>'Листы на печать'!M2597</f>
        <v>0</v>
      </c>
      <c r="L2463" s="4" t="str">
        <f t="shared" si="154"/>
        <v>00</v>
      </c>
      <c r="M2463" s="4">
        <f>'Листы на печать'!N2597</f>
        <v>0</v>
      </c>
      <c r="N2463" s="4">
        <f>'Листы на печать'!P2597</f>
        <v>0</v>
      </c>
    </row>
    <row r="2464" spans="1:14">
      <c r="A2464" s="4">
        <f>'Листы на печать'!B2598</f>
        <v>0</v>
      </c>
      <c r="B2464" s="4">
        <f>'Листы на печать'!Y2598</f>
        <v>0</v>
      </c>
      <c r="C2464" s="4">
        <f>'Листы на печать'!AA2598</f>
        <v>0</v>
      </c>
      <c r="D2464" s="5" t="str">
        <f t="shared" si="153"/>
        <v>00</v>
      </c>
      <c r="E2464" s="4">
        <f>'Листы на печать'!AC2598</f>
        <v>0</v>
      </c>
      <c r="F2464" s="4">
        <f>'Листы на печать'!AE2598</f>
        <v>0</v>
      </c>
      <c r="G2464" s="5">
        <f t="shared" si="155"/>
        <v>0</v>
      </c>
      <c r="H2464" s="4">
        <f>'Листы на печать'!J2598</f>
        <v>0</v>
      </c>
      <c r="I2464" s="4">
        <f>'Листы на печать'!L2598</f>
        <v>0</v>
      </c>
      <c r="J2464" s="5">
        <f t="shared" si="156"/>
        <v>0</v>
      </c>
      <c r="K2464" s="4">
        <f>'Листы на печать'!M2598</f>
        <v>0</v>
      </c>
      <c r="L2464" s="4" t="str">
        <f t="shared" si="154"/>
        <v>00</v>
      </c>
      <c r="M2464" s="4">
        <f>'Листы на печать'!N2598</f>
        <v>0</v>
      </c>
      <c r="N2464" s="4">
        <f>'Листы на печать'!P2598</f>
        <v>0</v>
      </c>
    </row>
    <row r="2465" spans="1:14">
      <c r="A2465" s="4">
        <f>'Листы на печать'!B2599</f>
        <v>0</v>
      </c>
      <c r="B2465" s="4">
        <f>'Листы на печать'!Y2599</f>
        <v>0</v>
      </c>
      <c r="C2465" s="4">
        <f>'Листы на печать'!AA2599</f>
        <v>0</v>
      </c>
      <c r="D2465" s="5" t="str">
        <f t="shared" si="153"/>
        <v>00</v>
      </c>
      <c r="E2465" s="4">
        <f>'Листы на печать'!AC2599</f>
        <v>0</v>
      </c>
      <c r="F2465" s="4">
        <f>'Листы на печать'!AE2599</f>
        <v>0</v>
      </c>
      <c r="G2465" s="5">
        <f t="shared" si="155"/>
        <v>0</v>
      </c>
      <c r="H2465" s="4">
        <f>'Листы на печать'!J2599</f>
        <v>0</v>
      </c>
      <c r="I2465" s="4">
        <f>'Листы на печать'!L2599</f>
        <v>0</v>
      </c>
      <c r="J2465" s="5">
        <f t="shared" si="156"/>
        <v>0</v>
      </c>
      <c r="K2465" s="4">
        <f>'Листы на печать'!M2599</f>
        <v>0</v>
      </c>
      <c r="L2465" s="4" t="str">
        <f t="shared" si="154"/>
        <v>00</v>
      </c>
      <c r="M2465" s="4">
        <f>'Листы на печать'!N2599</f>
        <v>0</v>
      </c>
      <c r="N2465" s="4">
        <f>'Листы на печать'!P2599</f>
        <v>0</v>
      </c>
    </row>
    <row r="2466" spans="1:14">
      <c r="A2466" s="4">
        <f>'Листы на печать'!B2600</f>
        <v>0</v>
      </c>
      <c r="B2466" s="4">
        <f>'Листы на печать'!Y2600</f>
        <v>0</v>
      </c>
      <c r="C2466" s="4">
        <f>'Листы на печать'!AA2600</f>
        <v>0</v>
      </c>
      <c r="D2466" s="5" t="str">
        <f t="shared" si="153"/>
        <v>00</v>
      </c>
      <c r="E2466" s="4">
        <f>'Листы на печать'!AC2600</f>
        <v>0</v>
      </c>
      <c r="F2466" s="4">
        <f>'Листы на печать'!AE2600</f>
        <v>0</v>
      </c>
      <c r="G2466" s="5">
        <f t="shared" si="155"/>
        <v>0</v>
      </c>
      <c r="H2466" s="4">
        <f>'Листы на печать'!J2600</f>
        <v>0</v>
      </c>
      <c r="I2466" s="4">
        <f>'Листы на печать'!L2600</f>
        <v>0</v>
      </c>
      <c r="J2466" s="5">
        <f t="shared" si="156"/>
        <v>0</v>
      </c>
      <c r="K2466" s="4">
        <f>'Листы на печать'!M2600</f>
        <v>0</v>
      </c>
      <c r="L2466" s="4" t="str">
        <f t="shared" si="154"/>
        <v>00</v>
      </c>
      <c r="M2466" s="4">
        <f>'Листы на печать'!N2600</f>
        <v>0</v>
      </c>
      <c r="N2466" s="4">
        <f>'Листы на печать'!P2600</f>
        <v>0</v>
      </c>
    </row>
    <row r="2467" spans="1:14">
      <c r="A2467" s="4">
        <f>'Листы на печать'!B2601</f>
        <v>0</v>
      </c>
      <c r="B2467" s="4">
        <f>'Листы на печать'!Y2601</f>
        <v>0</v>
      </c>
      <c r="C2467" s="4">
        <f>'Листы на печать'!AA2601</f>
        <v>0</v>
      </c>
      <c r="D2467" s="5" t="str">
        <f t="shared" si="153"/>
        <v>00</v>
      </c>
      <c r="E2467" s="4">
        <f>'Листы на печать'!AC2601</f>
        <v>0</v>
      </c>
      <c r="F2467" s="4">
        <f>'Листы на печать'!AE2601</f>
        <v>0</v>
      </c>
      <c r="G2467" s="5">
        <f t="shared" si="155"/>
        <v>0</v>
      </c>
      <c r="H2467" s="4">
        <f>'Листы на печать'!J2601</f>
        <v>0</v>
      </c>
      <c r="I2467" s="4">
        <f>'Листы на печать'!L2601</f>
        <v>0</v>
      </c>
      <c r="J2467" s="5">
        <f t="shared" si="156"/>
        <v>0</v>
      </c>
      <c r="K2467" s="4">
        <f>'Листы на печать'!M2601</f>
        <v>0</v>
      </c>
      <c r="L2467" s="4" t="str">
        <f t="shared" si="154"/>
        <v>00</v>
      </c>
      <c r="M2467" s="4">
        <f>'Листы на печать'!N2601</f>
        <v>0</v>
      </c>
      <c r="N2467" s="4">
        <f>'Листы на печать'!P2601</f>
        <v>0</v>
      </c>
    </row>
    <row r="2468" spans="1:14">
      <c r="A2468" s="4">
        <f>'Листы на печать'!B2602</f>
        <v>0</v>
      </c>
      <c r="B2468" s="4">
        <f>'Листы на печать'!Y2602</f>
        <v>0</v>
      </c>
      <c r="C2468" s="4">
        <f>'Листы на печать'!AA2602</f>
        <v>0</v>
      </c>
      <c r="D2468" s="5" t="str">
        <f t="shared" si="153"/>
        <v>00</v>
      </c>
      <c r="E2468" s="4">
        <f>'Листы на печать'!AC2602</f>
        <v>0</v>
      </c>
      <c r="F2468" s="4">
        <f>'Листы на печать'!AE2602</f>
        <v>0</v>
      </c>
      <c r="G2468" s="5">
        <f t="shared" si="155"/>
        <v>0</v>
      </c>
      <c r="H2468" s="4">
        <f>'Листы на печать'!J2602</f>
        <v>0</v>
      </c>
      <c r="I2468" s="4">
        <f>'Листы на печать'!L2602</f>
        <v>0</v>
      </c>
      <c r="J2468" s="5">
        <f t="shared" si="156"/>
        <v>0</v>
      </c>
      <c r="K2468" s="4">
        <f>'Листы на печать'!M2602</f>
        <v>0</v>
      </c>
      <c r="L2468" s="4" t="str">
        <f t="shared" si="154"/>
        <v>00</v>
      </c>
      <c r="M2468" s="4">
        <f>'Листы на печать'!N2602</f>
        <v>0</v>
      </c>
      <c r="N2468" s="4">
        <f>'Листы на печать'!P2602</f>
        <v>0</v>
      </c>
    </row>
    <row r="2469" spans="1:14">
      <c r="A2469" s="4">
        <f>'Листы на печать'!B2603</f>
        <v>0</v>
      </c>
      <c r="B2469" s="4">
        <f>'Листы на печать'!Y2603</f>
        <v>0</v>
      </c>
      <c r="C2469" s="4">
        <f>'Листы на печать'!AA2603</f>
        <v>0</v>
      </c>
      <c r="D2469" s="5" t="str">
        <f t="shared" si="153"/>
        <v>00</v>
      </c>
      <c r="E2469" s="4">
        <f>'Листы на печать'!AC2603</f>
        <v>0</v>
      </c>
      <c r="F2469" s="4">
        <f>'Листы на печать'!AE2603</f>
        <v>0</v>
      </c>
      <c r="G2469" s="5">
        <f t="shared" si="155"/>
        <v>0</v>
      </c>
      <c r="H2469" s="4">
        <f>'Листы на печать'!J2603</f>
        <v>0</v>
      </c>
      <c r="I2469" s="4">
        <f>'Листы на печать'!L2603</f>
        <v>0</v>
      </c>
      <c r="J2469" s="5">
        <f t="shared" si="156"/>
        <v>0</v>
      </c>
      <c r="K2469" s="4">
        <f>'Листы на печать'!M2603</f>
        <v>0</v>
      </c>
      <c r="L2469" s="4" t="str">
        <f t="shared" si="154"/>
        <v>00</v>
      </c>
      <c r="M2469" s="4">
        <f>'Листы на печать'!N2603</f>
        <v>0</v>
      </c>
      <c r="N2469" s="4">
        <f>'Листы на печать'!P2603</f>
        <v>0</v>
      </c>
    </row>
    <row r="2470" spans="1:14">
      <c r="A2470" s="4">
        <f>'Листы на печать'!B2604</f>
        <v>0</v>
      </c>
      <c r="B2470" s="4">
        <f>'Листы на печать'!Y2604</f>
        <v>0</v>
      </c>
      <c r="C2470" s="4">
        <f>'Листы на печать'!AA2604</f>
        <v>0</v>
      </c>
      <c r="D2470" s="5" t="str">
        <f t="shared" si="153"/>
        <v>00</v>
      </c>
      <c r="E2470" s="4">
        <f>'Листы на печать'!AC2604</f>
        <v>0</v>
      </c>
      <c r="F2470" s="4">
        <f>'Листы на печать'!AE2604</f>
        <v>0</v>
      </c>
      <c r="G2470" s="5">
        <f t="shared" si="155"/>
        <v>0</v>
      </c>
      <c r="H2470" s="4">
        <f>'Листы на печать'!J2604</f>
        <v>0</v>
      </c>
      <c r="I2470" s="4">
        <f>'Листы на печать'!L2604</f>
        <v>0</v>
      </c>
      <c r="J2470" s="5">
        <f t="shared" si="156"/>
        <v>0</v>
      </c>
      <c r="K2470" s="4">
        <f>'Листы на печать'!M2604</f>
        <v>0</v>
      </c>
      <c r="L2470" s="4" t="str">
        <f t="shared" si="154"/>
        <v>00</v>
      </c>
      <c r="M2470" s="4">
        <f>'Листы на печать'!N2604</f>
        <v>0</v>
      </c>
      <c r="N2470" s="4">
        <f>'Листы на печать'!P2604</f>
        <v>0</v>
      </c>
    </row>
    <row r="2471" spans="1:14">
      <c r="A2471" s="4">
        <f>'Листы на печать'!B2605</f>
        <v>0</v>
      </c>
      <c r="B2471" s="4">
        <f>'Листы на печать'!Y2605</f>
        <v>0</v>
      </c>
      <c r="C2471" s="4">
        <f>'Листы на печать'!AA2605</f>
        <v>0</v>
      </c>
      <c r="D2471" s="5" t="str">
        <f t="shared" si="153"/>
        <v>00</v>
      </c>
      <c r="E2471" s="4">
        <f>'Листы на печать'!AC2605</f>
        <v>0</v>
      </c>
      <c r="F2471" s="4">
        <f>'Листы на печать'!AE2605</f>
        <v>0</v>
      </c>
      <c r="G2471" s="5">
        <f t="shared" si="155"/>
        <v>0</v>
      </c>
      <c r="H2471" s="4">
        <f>'Листы на печать'!J2605</f>
        <v>0</v>
      </c>
      <c r="I2471" s="4">
        <f>'Листы на печать'!L2605</f>
        <v>0</v>
      </c>
      <c r="J2471" s="5">
        <f t="shared" si="156"/>
        <v>0</v>
      </c>
      <c r="K2471" s="4">
        <f>'Листы на печать'!M2605</f>
        <v>0</v>
      </c>
      <c r="L2471" s="4" t="str">
        <f t="shared" si="154"/>
        <v>00</v>
      </c>
      <c r="M2471" s="4">
        <f>'Листы на печать'!N2605</f>
        <v>0</v>
      </c>
      <c r="N2471" s="4">
        <f>'Листы на печать'!P2605</f>
        <v>0</v>
      </c>
    </row>
    <row r="2472" spans="1:14">
      <c r="A2472" s="4">
        <f>'Листы на печать'!B2606</f>
        <v>0</v>
      </c>
      <c r="B2472" s="4">
        <f>'Листы на печать'!Y2606</f>
        <v>0</v>
      </c>
      <c r="C2472" s="4">
        <f>'Листы на печать'!AA2606</f>
        <v>0</v>
      </c>
      <c r="D2472" s="5" t="str">
        <f t="shared" si="153"/>
        <v>00</v>
      </c>
      <c r="E2472" s="4">
        <f>'Листы на печать'!AC2606</f>
        <v>0</v>
      </c>
      <c r="F2472" s="4">
        <f>'Листы на печать'!AE2606</f>
        <v>0</v>
      </c>
      <c r="G2472" s="5">
        <f t="shared" si="155"/>
        <v>0</v>
      </c>
      <c r="H2472" s="4">
        <f>'Листы на печать'!J2606</f>
        <v>0</v>
      </c>
      <c r="I2472" s="4">
        <f>'Листы на печать'!L2606</f>
        <v>0</v>
      </c>
      <c r="J2472" s="5">
        <f t="shared" si="156"/>
        <v>0</v>
      </c>
      <c r="K2472" s="4">
        <f>'Листы на печать'!M2606</f>
        <v>0</v>
      </c>
      <c r="L2472" s="4" t="str">
        <f t="shared" si="154"/>
        <v>00</v>
      </c>
      <c r="M2472" s="4">
        <f>'Листы на печать'!N2606</f>
        <v>0</v>
      </c>
      <c r="N2472" s="4">
        <f>'Листы на печать'!P2606</f>
        <v>0</v>
      </c>
    </row>
    <row r="2473" spans="1:14">
      <c r="A2473" s="4">
        <f>'Листы на печать'!B2607</f>
        <v>0</v>
      </c>
      <c r="B2473" s="4">
        <f>'Листы на печать'!Y2607</f>
        <v>0</v>
      </c>
      <c r="C2473" s="4">
        <f>'Листы на печать'!AA2607</f>
        <v>0</v>
      </c>
      <c r="D2473" s="5" t="str">
        <f t="shared" si="153"/>
        <v>00</v>
      </c>
      <c r="E2473" s="4">
        <f>'Листы на печать'!AC2607</f>
        <v>0</v>
      </c>
      <c r="F2473" s="4">
        <f>'Листы на печать'!AE2607</f>
        <v>0</v>
      </c>
      <c r="G2473" s="5">
        <f t="shared" si="155"/>
        <v>0</v>
      </c>
      <c r="H2473" s="4">
        <f>'Листы на печать'!J2607</f>
        <v>0</v>
      </c>
      <c r="I2473" s="4">
        <f>'Листы на печать'!L2607</f>
        <v>0</v>
      </c>
      <c r="J2473" s="5">
        <f t="shared" si="156"/>
        <v>0</v>
      </c>
      <c r="K2473" s="4">
        <f>'Листы на печать'!M2607</f>
        <v>0</v>
      </c>
      <c r="L2473" s="4" t="str">
        <f t="shared" si="154"/>
        <v>00</v>
      </c>
      <c r="M2473" s="4">
        <f>'Листы на печать'!N2607</f>
        <v>0</v>
      </c>
      <c r="N2473" s="4">
        <f>'Листы на печать'!P2607</f>
        <v>0</v>
      </c>
    </row>
    <row r="2474" spans="1:14">
      <c r="A2474" s="4">
        <f>'Листы на печать'!B2608</f>
        <v>0</v>
      </c>
      <c r="B2474" s="4">
        <f>'Листы на печать'!Y2608</f>
        <v>0</v>
      </c>
      <c r="C2474" s="4">
        <f>'Листы на печать'!AA2608</f>
        <v>0</v>
      </c>
      <c r="D2474" s="5" t="str">
        <f t="shared" si="153"/>
        <v>00</v>
      </c>
      <c r="E2474" s="4">
        <f>'Листы на печать'!AC2608</f>
        <v>0</v>
      </c>
      <c r="F2474" s="4">
        <f>'Листы на печать'!AE2608</f>
        <v>0</v>
      </c>
      <c r="G2474" s="5">
        <f t="shared" si="155"/>
        <v>0</v>
      </c>
      <c r="H2474" s="4">
        <f>'Листы на печать'!J2608</f>
        <v>0</v>
      </c>
      <c r="I2474" s="4">
        <f>'Листы на печать'!L2608</f>
        <v>0</v>
      </c>
      <c r="J2474" s="5">
        <f t="shared" si="156"/>
        <v>0</v>
      </c>
      <c r="K2474" s="4">
        <f>'Листы на печать'!M2608</f>
        <v>0</v>
      </c>
      <c r="L2474" s="4" t="str">
        <f t="shared" si="154"/>
        <v>00</v>
      </c>
      <c r="M2474" s="4">
        <f>'Листы на печать'!N2608</f>
        <v>0</v>
      </c>
      <c r="N2474" s="4">
        <f>'Листы на печать'!P2608</f>
        <v>0</v>
      </c>
    </row>
    <row r="2475" spans="1:14">
      <c r="A2475" s="4">
        <f>'Листы на печать'!B2609</f>
        <v>0</v>
      </c>
      <c r="B2475" s="4">
        <f>'Листы на печать'!Y2609</f>
        <v>0</v>
      </c>
      <c r="C2475" s="4">
        <f>'Листы на печать'!AA2609</f>
        <v>0</v>
      </c>
      <c r="D2475" s="5" t="str">
        <f t="shared" si="153"/>
        <v>00</v>
      </c>
      <c r="E2475" s="4">
        <f>'Листы на печать'!AC2609</f>
        <v>0</v>
      </c>
      <c r="F2475" s="4">
        <f>'Листы на печать'!AE2609</f>
        <v>0</v>
      </c>
      <c r="G2475" s="5">
        <f t="shared" si="155"/>
        <v>0</v>
      </c>
      <c r="H2475" s="4">
        <f>'Листы на печать'!J2609</f>
        <v>0</v>
      </c>
      <c r="I2475" s="4">
        <f>'Листы на печать'!L2609</f>
        <v>0</v>
      </c>
      <c r="J2475" s="5">
        <f t="shared" si="156"/>
        <v>0</v>
      </c>
      <c r="K2475" s="4">
        <f>'Листы на печать'!M2609</f>
        <v>0</v>
      </c>
      <c r="L2475" s="4" t="str">
        <f t="shared" si="154"/>
        <v>00</v>
      </c>
      <c r="M2475" s="4">
        <f>'Листы на печать'!N2609</f>
        <v>0</v>
      </c>
      <c r="N2475" s="4">
        <f>'Листы на печать'!P2609</f>
        <v>0</v>
      </c>
    </row>
    <row r="2476" spans="1:14">
      <c r="A2476" s="4">
        <f>'Листы на печать'!B2610</f>
        <v>0</v>
      </c>
      <c r="B2476" s="4">
        <f>'Листы на печать'!Y2610</f>
        <v>0</v>
      </c>
      <c r="C2476" s="4">
        <f>'Листы на печать'!AA2610</f>
        <v>0</v>
      </c>
      <c r="D2476" s="5" t="str">
        <f t="shared" si="153"/>
        <v>00</v>
      </c>
      <c r="E2476" s="4">
        <f>'Листы на печать'!AC2610</f>
        <v>0</v>
      </c>
      <c r="F2476" s="4">
        <f>'Листы на печать'!AE2610</f>
        <v>0</v>
      </c>
      <c r="G2476" s="5">
        <f t="shared" si="155"/>
        <v>0</v>
      </c>
      <c r="H2476" s="4">
        <f>'Листы на печать'!J2610</f>
        <v>0</v>
      </c>
      <c r="I2476" s="4">
        <f>'Листы на печать'!L2610</f>
        <v>0</v>
      </c>
      <c r="J2476" s="5">
        <f t="shared" si="156"/>
        <v>0</v>
      </c>
      <c r="K2476" s="4">
        <f>'Листы на печать'!M2610</f>
        <v>0</v>
      </c>
      <c r="L2476" s="4" t="str">
        <f t="shared" si="154"/>
        <v>00</v>
      </c>
      <c r="M2476" s="4">
        <f>'Листы на печать'!N2610</f>
        <v>0</v>
      </c>
      <c r="N2476" s="4">
        <f>'Листы на печать'!P2610</f>
        <v>0</v>
      </c>
    </row>
    <row r="2477" spans="1:14">
      <c r="A2477" s="4">
        <f>'Листы на печать'!B2611</f>
        <v>0</v>
      </c>
      <c r="B2477" s="4">
        <f>'Листы на печать'!Y2611</f>
        <v>0</v>
      </c>
      <c r="C2477" s="4">
        <f>'Листы на печать'!AA2611</f>
        <v>0</v>
      </c>
      <c r="D2477" s="5" t="str">
        <f t="shared" si="153"/>
        <v>00</v>
      </c>
      <c r="E2477" s="4">
        <f>'Листы на печать'!AC2611</f>
        <v>0</v>
      </c>
      <c r="F2477" s="4">
        <f>'Листы на печать'!AE2611</f>
        <v>0</v>
      </c>
      <c r="G2477" s="5">
        <f t="shared" si="155"/>
        <v>0</v>
      </c>
      <c r="H2477" s="4">
        <f>'Листы на печать'!J2611</f>
        <v>0</v>
      </c>
      <c r="I2477" s="4">
        <f>'Листы на печать'!L2611</f>
        <v>0</v>
      </c>
      <c r="J2477" s="5">
        <f t="shared" si="156"/>
        <v>0</v>
      </c>
      <c r="K2477" s="4">
        <f>'Листы на печать'!M2611</f>
        <v>0</v>
      </c>
      <c r="L2477" s="4" t="str">
        <f t="shared" si="154"/>
        <v>00</v>
      </c>
      <c r="M2477" s="4">
        <f>'Листы на печать'!N2611</f>
        <v>0</v>
      </c>
      <c r="N2477" s="4">
        <f>'Листы на печать'!P2611</f>
        <v>0</v>
      </c>
    </row>
    <row r="2478" spans="1:14">
      <c r="A2478" s="4">
        <f>'Листы на печать'!B2612</f>
        <v>0</v>
      </c>
      <c r="B2478" s="4">
        <f>'Листы на печать'!Y2612</f>
        <v>0</v>
      </c>
      <c r="C2478" s="4">
        <f>'Листы на печать'!AA2612</f>
        <v>0</v>
      </c>
      <c r="D2478" s="5" t="str">
        <f t="shared" si="153"/>
        <v>00</v>
      </c>
      <c r="E2478" s="4">
        <f>'Листы на печать'!AC2612</f>
        <v>0</v>
      </c>
      <c r="F2478" s="4">
        <f>'Листы на печать'!AE2612</f>
        <v>0</v>
      </c>
      <c r="G2478" s="5">
        <f t="shared" si="155"/>
        <v>0</v>
      </c>
      <c r="H2478" s="4">
        <f>'Листы на печать'!J2612</f>
        <v>0</v>
      </c>
      <c r="I2478" s="4">
        <f>'Листы на печать'!L2612</f>
        <v>0</v>
      </c>
      <c r="J2478" s="5">
        <f t="shared" si="156"/>
        <v>0</v>
      </c>
      <c r="K2478" s="4">
        <f>'Листы на печать'!M2612</f>
        <v>0</v>
      </c>
      <c r="L2478" s="4" t="str">
        <f t="shared" si="154"/>
        <v>00</v>
      </c>
      <c r="M2478" s="4">
        <f>'Листы на печать'!N2612</f>
        <v>0</v>
      </c>
      <c r="N2478" s="4">
        <f>'Листы на печать'!P2612</f>
        <v>0</v>
      </c>
    </row>
    <row r="2479" spans="1:14">
      <c r="A2479" s="4">
        <f>'Листы на печать'!B2613</f>
        <v>0</v>
      </c>
      <c r="B2479" s="4">
        <f>'Листы на печать'!Y2613</f>
        <v>0</v>
      </c>
      <c r="C2479" s="4">
        <f>'Листы на печать'!AA2613</f>
        <v>0</v>
      </c>
      <c r="D2479" s="5" t="str">
        <f t="shared" si="153"/>
        <v>00</v>
      </c>
      <c r="E2479" s="4">
        <f>'Листы на печать'!AC2613</f>
        <v>0</v>
      </c>
      <c r="F2479" s="4">
        <f>'Листы на печать'!AE2613</f>
        <v>0</v>
      </c>
      <c r="G2479" s="5">
        <f t="shared" si="155"/>
        <v>0</v>
      </c>
      <c r="H2479" s="4">
        <f>'Листы на печать'!J2613</f>
        <v>0</v>
      </c>
      <c r="I2479" s="4">
        <f>'Листы на печать'!L2613</f>
        <v>0</v>
      </c>
      <c r="J2479" s="5">
        <f t="shared" si="156"/>
        <v>0</v>
      </c>
      <c r="K2479" s="4">
        <f>'Листы на печать'!M2613</f>
        <v>0</v>
      </c>
      <c r="L2479" s="4" t="str">
        <f t="shared" si="154"/>
        <v>00</v>
      </c>
      <c r="M2479" s="4">
        <f>'Листы на печать'!N2613</f>
        <v>0</v>
      </c>
      <c r="N2479" s="4">
        <f>'Листы на печать'!P2613</f>
        <v>0</v>
      </c>
    </row>
    <row r="2480" spans="1:14">
      <c r="A2480" s="4">
        <f>'Листы на печать'!B2614</f>
        <v>0</v>
      </c>
      <c r="B2480" s="4">
        <f>'Листы на печать'!Y2614</f>
        <v>0</v>
      </c>
      <c r="C2480" s="4">
        <f>'Листы на печать'!AA2614</f>
        <v>0</v>
      </c>
      <c r="D2480" s="5" t="str">
        <f t="shared" si="153"/>
        <v>00</v>
      </c>
      <c r="E2480" s="4">
        <f>'Листы на печать'!AC2614</f>
        <v>0</v>
      </c>
      <c r="F2480" s="4">
        <f>'Листы на печать'!AE2614</f>
        <v>0</v>
      </c>
      <c r="G2480" s="5">
        <f t="shared" si="155"/>
        <v>0</v>
      </c>
      <c r="H2480" s="4">
        <f>'Листы на печать'!J2614</f>
        <v>0</v>
      </c>
      <c r="I2480" s="4">
        <f>'Листы на печать'!L2614</f>
        <v>0</v>
      </c>
      <c r="J2480" s="5">
        <f t="shared" si="156"/>
        <v>0</v>
      </c>
      <c r="K2480" s="4">
        <f>'Листы на печать'!M2614</f>
        <v>0</v>
      </c>
      <c r="L2480" s="4" t="str">
        <f t="shared" si="154"/>
        <v>00</v>
      </c>
      <c r="M2480" s="4">
        <f>'Листы на печать'!N2614</f>
        <v>0</v>
      </c>
      <c r="N2480" s="4">
        <f>'Листы на печать'!P2614</f>
        <v>0</v>
      </c>
    </row>
    <row r="2481" spans="1:14">
      <c r="A2481" s="4">
        <f>'Листы на печать'!B2615</f>
        <v>0</v>
      </c>
      <c r="B2481" s="4">
        <f>'Листы на печать'!Y2615</f>
        <v>0</v>
      </c>
      <c r="C2481" s="4">
        <f>'Листы на печать'!AA2615</f>
        <v>0</v>
      </c>
      <c r="D2481" s="5" t="str">
        <f t="shared" si="153"/>
        <v>00</v>
      </c>
      <c r="E2481" s="4">
        <f>'Листы на печать'!AC2615</f>
        <v>0</v>
      </c>
      <c r="F2481" s="4">
        <f>'Листы на печать'!AE2615</f>
        <v>0</v>
      </c>
      <c r="G2481" s="5">
        <f t="shared" si="155"/>
        <v>0</v>
      </c>
      <c r="H2481" s="4">
        <f>'Листы на печать'!J2615</f>
        <v>0</v>
      </c>
      <c r="I2481" s="4">
        <f>'Листы на печать'!L2615</f>
        <v>0</v>
      </c>
      <c r="J2481" s="5">
        <f t="shared" si="156"/>
        <v>0</v>
      </c>
      <c r="K2481" s="4">
        <f>'Листы на печать'!M2615</f>
        <v>0</v>
      </c>
      <c r="L2481" s="4" t="str">
        <f t="shared" si="154"/>
        <v>00</v>
      </c>
      <c r="M2481" s="4">
        <f>'Листы на печать'!N2615</f>
        <v>0</v>
      </c>
      <c r="N2481" s="4">
        <f>'Листы на печать'!P2615</f>
        <v>0</v>
      </c>
    </row>
    <row r="2482" spans="1:14">
      <c r="A2482" s="4">
        <f>'Листы на печать'!B2616</f>
        <v>0</v>
      </c>
      <c r="B2482" s="4">
        <f>'Листы на печать'!Y2616</f>
        <v>0</v>
      </c>
      <c r="C2482" s="4">
        <f>'Листы на печать'!AA2616</f>
        <v>0</v>
      </c>
      <c r="D2482" s="5" t="str">
        <f t="shared" si="153"/>
        <v>00</v>
      </c>
      <c r="E2482" s="4">
        <f>'Листы на печать'!AC2616</f>
        <v>0</v>
      </c>
      <c r="F2482" s="4">
        <f>'Листы на печать'!AE2616</f>
        <v>0</v>
      </c>
      <c r="G2482" s="5">
        <f t="shared" si="155"/>
        <v>0</v>
      </c>
      <c r="H2482" s="4">
        <f>'Листы на печать'!J2616</f>
        <v>0</v>
      </c>
      <c r="I2482" s="4">
        <f>'Листы на печать'!L2616</f>
        <v>0</v>
      </c>
      <c r="J2482" s="5">
        <f t="shared" si="156"/>
        <v>0</v>
      </c>
      <c r="K2482" s="4">
        <f>'Листы на печать'!M2616</f>
        <v>0</v>
      </c>
      <c r="L2482" s="4" t="str">
        <f t="shared" si="154"/>
        <v>00</v>
      </c>
      <c r="M2482" s="4">
        <f>'Листы на печать'!N2616</f>
        <v>0</v>
      </c>
      <c r="N2482" s="4">
        <f>'Листы на печать'!P2616</f>
        <v>0</v>
      </c>
    </row>
    <row r="2483" spans="1:14">
      <c r="A2483" s="4">
        <f>'Листы на печать'!B2617</f>
        <v>0</v>
      </c>
      <c r="B2483" s="4">
        <f>'Листы на печать'!Y2617</f>
        <v>0</v>
      </c>
      <c r="C2483" s="4">
        <f>'Листы на печать'!AA2617</f>
        <v>0</v>
      </c>
      <c r="D2483" s="5" t="str">
        <f t="shared" si="153"/>
        <v>00</v>
      </c>
      <c r="E2483" s="4">
        <f>'Листы на печать'!AC2617</f>
        <v>0</v>
      </c>
      <c r="F2483" s="4">
        <f>'Листы на печать'!AE2617</f>
        <v>0</v>
      </c>
      <c r="G2483" s="5">
        <f t="shared" si="155"/>
        <v>0</v>
      </c>
      <c r="H2483" s="4">
        <f>'Листы на печать'!J2617</f>
        <v>0</v>
      </c>
      <c r="I2483" s="4">
        <f>'Листы на печать'!L2617</f>
        <v>0</v>
      </c>
      <c r="J2483" s="5">
        <f t="shared" si="156"/>
        <v>0</v>
      </c>
      <c r="K2483" s="4">
        <f>'Листы на печать'!M2617</f>
        <v>0</v>
      </c>
      <c r="L2483" s="4" t="str">
        <f t="shared" si="154"/>
        <v>00</v>
      </c>
      <c r="M2483" s="4">
        <f>'Листы на печать'!N2617</f>
        <v>0</v>
      </c>
      <c r="N2483" s="4">
        <f>'Листы на печать'!P2617</f>
        <v>0</v>
      </c>
    </row>
    <row r="2484" spans="1:14">
      <c r="A2484" s="4">
        <f>'Листы на печать'!B2618</f>
        <v>0</v>
      </c>
      <c r="B2484" s="4">
        <f>'Листы на печать'!Y2618</f>
        <v>0</v>
      </c>
      <c r="C2484" s="4">
        <f>'Листы на печать'!AA2618</f>
        <v>0</v>
      </c>
      <c r="D2484" s="5" t="str">
        <f t="shared" si="153"/>
        <v>00</v>
      </c>
      <c r="E2484" s="4">
        <f>'Листы на печать'!AC2618</f>
        <v>0</v>
      </c>
      <c r="F2484" s="4">
        <f>'Листы на печать'!AE2618</f>
        <v>0</v>
      </c>
      <c r="G2484" s="5">
        <f t="shared" si="155"/>
        <v>0</v>
      </c>
      <c r="H2484" s="4">
        <f>'Листы на печать'!J2618</f>
        <v>0</v>
      </c>
      <c r="I2484" s="4">
        <f>'Листы на печать'!L2618</f>
        <v>0</v>
      </c>
      <c r="J2484" s="5">
        <f t="shared" si="156"/>
        <v>0</v>
      </c>
      <c r="K2484" s="4">
        <f>'Листы на печать'!M2618</f>
        <v>0</v>
      </c>
      <c r="L2484" s="4" t="str">
        <f t="shared" si="154"/>
        <v>00</v>
      </c>
      <c r="M2484" s="4">
        <f>'Листы на печать'!N2618</f>
        <v>0</v>
      </c>
      <c r="N2484" s="4">
        <f>'Листы на печать'!P2618</f>
        <v>0</v>
      </c>
    </row>
    <row r="2485" spans="1:14">
      <c r="A2485" s="4">
        <f>'Листы на печать'!B2619</f>
        <v>0</v>
      </c>
      <c r="B2485" s="4">
        <f>'Листы на печать'!Y2619</f>
        <v>0</v>
      </c>
      <c r="C2485" s="4">
        <f>'Листы на печать'!AA2619</f>
        <v>0</v>
      </c>
      <c r="D2485" s="5" t="str">
        <f t="shared" ref="D2485:D2548" si="157">CONCATENATE(B2485, E2485)</f>
        <v>00</v>
      </c>
      <c r="E2485" s="4">
        <f>'Листы на печать'!AC2619</f>
        <v>0</v>
      </c>
      <c r="F2485" s="4">
        <f>'Листы на печать'!AE2619</f>
        <v>0</v>
      </c>
      <c r="G2485" s="5">
        <f t="shared" si="155"/>
        <v>0</v>
      </c>
      <c r="H2485" s="4">
        <f>'Листы на печать'!J2619</f>
        <v>0</v>
      </c>
      <c r="I2485" s="4">
        <f>'Листы на печать'!L2619</f>
        <v>0</v>
      </c>
      <c r="J2485" s="5">
        <f t="shared" si="156"/>
        <v>0</v>
      </c>
      <c r="K2485" s="4">
        <f>'Листы на печать'!M2619</f>
        <v>0</v>
      </c>
      <c r="L2485" s="4" t="str">
        <f t="shared" ref="L2485:L2548" si="158">CONCATENATE(K2485,M2485)</f>
        <v>00</v>
      </c>
      <c r="M2485" s="4">
        <f>'Листы на печать'!N2619</f>
        <v>0</v>
      </c>
      <c r="N2485" s="4">
        <f>'Листы на печать'!P2619</f>
        <v>0</v>
      </c>
    </row>
    <row r="2486" spans="1:14">
      <c r="A2486" s="4">
        <f>'Листы на печать'!B2620</f>
        <v>0</v>
      </c>
      <c r="B2486" s="4">
        <f>'Листы на печать'!Y2620</f>
        <v>0</v>
      </c>
      <c r="C2486" s="4" t="str">
        <f>'Листы на печать'!AA2620</f>
        <v>АП-08/15-АОВ2.К</v>
      </c>
      <c r="D2486" s="5" t="str">
        <f t="shared" si="157"/>
        <v>00</v>
      </c>
      <c r="E2486" s="4">
        <f>'Листы на печать'!AC2620</f>
        <v>0</v>
      </c>
      <c r="F2486" s="4">
        <f>'Листы на печать'!AE2620</f>
        <v>0</v>
      </c>
      <c r="G2486" s="5">
        <f t="shared" si="155"/>
        <v>0</v>
      </c>
      <c r="H2486" s="4">
        <f>'Листы на печать'!J2620</f>
        <v>0</v>
      </c>
      <c r="I2486" s="4">
        <f>'Листы на печать'!L2620</f>
        <v>0</v>
      </c>
      <c r="J2486" s="5">
        <f t="shared" si="156"/>
        <v>0</v>
      </c>
      <c r="K2486" s="4">
        <f>'Листы на печать'!M2620</f>
        <v>0</v>
      </c>
      <c r="L2486" s="4" t="str">
        <f t="shared" si="158"/>
        <v>00</v>
      </c>
      <c r="M2486" s="4">
        <f>'Листы на печать'!N2620</f>
        <v>0</v>
      </c>
      <c r="N2486" s="4">
        <f>'Листы на печать'!P2620</f>
        <v>0</v>
      </c>
    </row>
    <row r="2487" spans="1:14">
      <c r="A2487" s="4">
        <f>'Листы на печать'!B2621</f>
        <v>0</v>
      </c>
      <c r="B2487" s="4">
        <f>'Листы на печать'!Y2621</f>
        <v>0</v>
      </c>
      <c r="C2487" s="4">
        <f>'Листы на печать'!AA2621</f>
        <v>0</v>
      </c>
      <c r="D2487" s="5" t="str">
        <f t="shared" si="157"/>
        <v>00</v>
      </c>
      <c r="E2487" s="4">
        <f>'Листы на печать'!AC2621</f>
        <v>0</v>
      </c>
      <c r="F2487" s="4">
        <f>'Листы на печать'!AE2621</f>
        <v>0</v>
      </c>
      <c r="G2487" s="5">
        <f t="shared" si="155"/>
        <v>0</v>
      </c>
      <c r="H2487" s="4">
        <f>'Листы на печать'!J2621</f>
        <v>0</v>
      </c>
      <c r="I2487" s="4">
        <f>'Листы на печать'!L2621</f>
        <v>0</v>
      </c>
      <c r="J2487" s="5">
        <f t="shared" si="156"/>
        <v>0</v>
      </c>
      <c r="K2487" s="4">
        <f>'Листы на печать'!M2621</f>
        <v>0</v>
      </c>
      <c r="L2487" s="4" t="str">
        <f t="shared" si="158"/>
        <v>00</v>
      </c>
      <c r="M2487" s="4">
        <f>'Листы на печать'!N2621</f>
        <v>0</v>
      </c>
      <c r="N2487" s="4">
        <f>'Листы на печать'!P2621</f>
        <v>0</v>
      </c>
    </row>
    <row r="2488" spans="1:14">
      <c r="A2488" s="4">
        <f>'Листы на печать'!B2622</f>
        <v>0</v>
      </c>
      <c r="B2488" s="4">
        <f>'Листы на печать'!Y2622</f>
        <v>0</v>
      </c>
      <c r="C2488" s="4">
        <f>'Листы на печать'!AA2622</f>
        <v>0</v>
      </c>
      <c r="D2488" s="5" t="str">
        <f t="shared" si="157"/>
        <v>00</v>
      </c>
      <c r="E2488" s="4">
        <f>'Листы на печать'!AC2622</f>
        <v>0</v>
      </c>
      <c r="F2488" s="4">
        <f>'Листы на печать'!AE2622</f>
        <v>0</v>
      </c>
      <c r="G2488" s="5">
        <f t="shared" si="155"/>
        <v>0</v>
      </c>
      <c r="H2488" s="4">
        <f>'Листы на печать'!J2622</f>
        <v>0</v>
      </c>
      <c r="I2488" s="4">
        <f>'Листы на печать'!L2622</f>
        <v>0</v>
      </c>
      <c r="J2488" s="5">
        <f t="shared" si="156"/>
        <v>0</v>
      </c>
      <c r="K2488" s="4">
        <f>'Листы на печать'!M2622</f>
        <v>0</v>
      </c>
      <c r="L2488" s="4" t="str">
        <f t="shared" si="158"/>
        <v>00</v>
      </c>
      <c r="M2488" s="4">
        <f>'Листы на печать'!N2622</f>
        <v>0</v>
      </c>
      <c r="N2488" s="4">
        <f>'Листы на печать'!P2622</f>
        <v>0</v>
      </c>
    </row>
    <row r="2489" spans="1:14">
      <c r="A2489" s="4">
        <f>'Листы на печать'!B2623</f>
        <v>0</v>
      </c>
      <c r="B2489" s="4">
        <f>'Листы на печать'!Y2623</f>
        <v>0</v>
      </c>
      <c r="C2489" s="4">
        <f>'Листы на печать'!AA2623</f>
        <v>0</v>
      </c>
      <c r="D2489" s="5" t="str">
        <f t="shared" si="157"/>
        <v>00</v>
      </c>
      <c r="E2489" s="4">
        <f>'Листы на печать'!AC2623</f>
        <v>0</v>
      </c>
      <c r="F2489" s="4">
        <f>'Листы на печать'!AE2623</f>
        <v>0</v>
      </c>
      <c r="G2489" s="5">
        <f t="shared" si="155"/>
        <v>0</v>
      </c>
      <c r="H2489" s="4">
        <f>'Листы на печать'!J2623</f>
        <v>0</v>
      </c>
      <c r="I2489" s="4">
        <f>'Листы на печать'!L2623</f>
        <v>0</v>
      </c>
      <c r="J2489" s="5">
        <f t="shared" si="156"/>
        <v>0</v>
      </c>
      <c r="K2489" s="4">
        <f>'Листы на печать'!M2623</f>
        <v>0</v>
      </c>
      <c r="L2489" s="4" t="str">
        <f t="shared" si="158"/>
        <v>00</v>
      </c>
      <c r="M2489" s="4">
        <f>'Листы на печать'!N2623</f>
        <v>0</v>
      </c>
      <c r="N2489" s="4">
        <f>'Листы на печать'!P2623</f>
        <v>0</v>
      </c>
    </row>
    <row r="2490" spans="1:14">
      <c r="A2490" s="4">
        <f>'Листы на печать'!B2624</f>
        <v>0</v>
      </c>
      <c r="B2490" s="4">
        <f>'Листы на печать'!Y2624</f>
        <v>0</v>
      </c>
      <c r="C2490" s="4">
        <f>'Листы на печать'!AA2624</f>
        <v>0</v>
      </c>
      <c r="D2490" s="5" t="str">
        <f t="shared" si="157"/>
        <v>00</v>
      </c>
      <c r="E2490" s="4">
        <f>'Листы на печать'!AC2624</f>
        <v>0</v>
      </c>
      <c r="F2490" s="4">
        <f>'Листы на печать'!AE2624</f>
        <v>0</v>
      </c>
      <c r="G2490" s="5">
        <f t="shared" si="155"/>
        <v>0</v>
      </c>
      <c r="H2490" s="4">
        <f>'Листы на печать'!J2624</f>
        <v>0</v>
      </c>
      <c r="I2490" s="4">
        <f>'Листы на печать'!L2624</f>
        <v>0</v>
      </c>
      <c r="J2490" s="5">
        <f t="shared" si="156"/>
        <v>0</v>
      </c>
      <c r="K2490" s="4">
        <f>'Листы на печать'!M2624</f>
        <v>0</v>
      </c>
      <c r="L2490" s="4" t="str">
        <f t="shared" si="158"/>
        <v>00</v>
      </c>
      <c r="M2490" s="4">
        <f>'Листы на печать'!N2624</f>
        <v>0</v>
      </c>
      <c r="N2490" s="4">
        <f>'Листы на печать'!P2624</f>
        <v>0</v>
      </c>
    </row>
    <row r="2491" spans="1:14">
      <c r="A2491" s="4" t="str">
        <f>'Листы на печать'!B2625</f>
        <v>Обозначение кабеля, провода</v>
      </c>
      <c r="B2491" s="4" t="str">
        <f>'Листы на печать'!Y2625</f>
        <v>Кабель, провод</v>
      </c>
      <c r="C2491" s="4">
        <f>'Листы на печать'!AA2625</f>
        <v>0</v>
      </c>
      <c r="D2491" s="5" t="str">
        <f t="shared" si="157"/>
        <v>Кабель, провод0</v>
      </c>
      <c r="E2491" s="4">
        <f>'Листы на печать'!AC2625</f>
        <v>0</v>
      </c>
      <c r="F2491" s="4">
        <f>'Листы на печать'!AE2625</f>
        <v>0</v>
      </c>
      <c r="G2491" s="5" t="str">
        <f t="shared" si="155"/>
        <v>Обозначение кабеля, провода</v>
      </c>
      <c r="H2491" s="4" t="str">
        <f>'Листы на печать'!J2625</f>
        <v>Участок трассы кабеля, провода</v>
      </c>
      <c r="I2491" s="4">
        <f>'Листы на печать'!L2625</f>
        <v>0</v>
      </c>
      <c r="J2491" s="5" t="str">
        <f t="shared" si="156"/>
        <v>Обозначение кабеля, провода</v>
      </c>
      <c r="K2491" s="4">
        <f>'Листы на печать'!M2625</f>
        <v>0</v>
      </c>
      <c r="L2491" s="4" t="str">
        <f t="shared" si="158"/>
        <v>00</v>
      </c>
      <c r="M2491" s="4">
        <f>'Листы на печать'!N2625</f>
        <v>0</v>
      </c>
      <c r="N2491" s="4">
        <f>'Листы на печать'!P2625</f>
        <v>0</v>
      </c>
    </row>
    <row r="2492" spans="1:14">
      <c r="A2492" s="4">
        <f>'Листы на печать'!B2626</f>
        <v>0</v>
      </c>
      <c r="B2492" s="4" t="str">
        <f>'Листы на печать'!Y2626</f>
        <v>по проекту</v>
      </c>
      <c r="C2492" s="4">
        <f>'Листы на печать'!AA2626</f>
        <v>0</v>
      </c>
      <c r="D2492" s="5" t="str">
        <f t="shared" si="157"/>
        <v>по проекту0</v>
      </c>
      <c r="E2492" s="4">
        <f>'Листы на печать'!AC2626</f>
        <v>0</v>
      </c>
      <c r="F2492" s="4">
        <f>'Листы на печать'!AE2626</f>
        <v>0</v>
      </c>
      <c r="G2492" s="5">
        <f t="shared" si="155"/>
        <v>0</v>
      </c>
      <c r="H2492" s="4" t="str">
        <f>'Листы на печать'!J2626</f>
        <v>в трубе стальной,      Ø/м</v>
      </c>
      <c r="I2492" s="4">
        <f>'Листы на печать'!L2626</f>
        <v>0</v>
      </c>
      <c r="J2492" s="5">
        <f t="shared" si="156"/>
        <v>0</v>
      </c>
      <c r="K2492" s="4" t="str">
        <f>'Листы на печать'!M2626</f>
        <v>в трубе ПВХ (п),  ПНД (пн),  металло-рукаве (м), Ø/м</v>
      </c>
      <c r="L2492" s="4" t="str">
        <f t="shared" si="158"/>
        <v>в трубе ПВХ (п),  ПНД (пн),  металло-рукаве (м), Ø/м0</v>
      </c>
      <c r="M2492" s="4">
        <f>'Листы на печать'!N2626</f>
        <v>0</v>
      </c>
      <c r="N2492" s="4">
        <f>'Листы на печать'!P2626</f>
        <v>0</v>
      </c>
    </row>
    <row r="2493" spans="1:14">
      <c r="A2493" s="4">
        <f>'Листы на печать'!B2627</f>
        <v>0</v>
      </c>
      <c r="B2493" s="4" t="str">
        <f>'Листы на печать'!Y2627</f>
        <v>Марка</v>
      </c>
      <c r="C2493" s="4" t="str">
        <f>'Листы на печать'!AA2627</f>
        <v>Кол., число и сечение жил</v>
      </c>
      <c r="D2493" s="5" t="str">
        <f t="shared" si="157"/>
        <v>Марка0</v>
      </c>
      <c r="E2493" s="4">
        <f>'Листы на печать'!AC2627</f>
        <v>0</v>
      </c>
      <c r="F2493" s="4" t="str">
        <f>'Листы на печать'!AE2627</f>
        <v>Длина, м</v>
      </c>
      <c r="G2493" s="5">
        <f t="shared" si="155"/>
        <v>0</v>
      </c>
      <c r="H2493" s="4">
        <f>'Листы на печать'!J2627</f>
        <v>0</v>
      </c>
      <c r="I2493" s="4">
        <f>'Листы на печать'!L2627</f>
        <v>0</v>
      </c>
      <c r="J2493" s="5">
        <f t="shared" si="156"/>
        <v>0</v>
      </c>
      <c r="K2493" s="4">
        <f>'Листы на печать'!M2627</f>
        <v>0</v>
      </c>
      <c r="L2493" s="4" t="str">
        <f t="shared" si="158"/>
        <v>00</v>
      </c>
      <c r="M2493" s="4">
        <f>'Листы на печать'!N2627</f>
        <v>0</v>
      </c>
      <c r="N2493" s="4">
        <f>'Листы на печать'!P2627</f>
        <v>0</v>
      </c>
    </row>
    <row r="2494" spans="1:14">
      <c r="A2494" s="4">
        <f>'Листы на печать'!B2628</f>
        <v>0</v>
      </c>
      <c r="B2494" s="4">
        <f>'Листы на печать'!Y2628</f>
        <v>0</v>
      </c>
      <c r="C2494" s="4">
        <f>'Листы на печать'!AA2628</f>
        <v>0</v>
      </c>
      <c r="D2494" s="5" t="str">
        <f t="shared" si="157"/>
        <v>00</v>
      </c>
      <c r="E2494" s="4">
        <f>'Листы на печать'!AC2628</f>
        <v>0</v>
      </c>
      <c r="F2494" s="4">
        <f>'Листы на печать'!AE2628</f>
        <v>0</v>
      </c>
      <c r="G2494" s="5">
        <f t="shared" si="155"/>
        <v>0</v>
      </c>
      <c r="H2494" s="4">
        <f>'Листы на печать'!J2628</f>
        <v>0</v>
      </c>
      <c r="I2494" s="4">
        <f>'Листы на печать'!L2628</f>
        <v>0</v>
      </c>
      <c r="J2494" s="5">
        <f t="shared" si="156"/>
        <v>0</v>
      </c>
      <c r="K2494" s="4">
        <f>'Листы на печать'!M2628</f>
        <v>0</v>
      </c>
      <c r="L2494" s="4" t="str">
        <f t="shared" si="158"/>
        <v>00</v>
      </c>
      <c r="M2494" s="4">
        <f>'Листы на печать'!N2628</f>
        <v>0</v>
      </c>
      <c r="N2494" s="4">
        <f>'Листы на печать'!P2628</f>
        <v>0</v>
      </c>
    </row>
    <row r="2495" spans="1:14">
      <c r="A2495" s="4">
        <f>'Листы на печать'!B2629</f>
        <v>0</v>
      </c>
      <c r="B2495" s="4">
        <f>'Листы на печать'!Y2629</f>
        <v>0</v>
      </c>
      <c r="C2495" s="4">
        <f>'Листы на печать'!AA2629</f>
        <v>0</v>
      </c>
      <c r="D2495" s="5" t="str">
        <f t="shared" si="157"/>
        <v>00</v>
      </c>
      <c r="E2495" s="4">
        <f>'Листы на печать'!AC2629</f>
        <v>0</v>
      </c>
      <c r="F2495" s="4">
        <f>'Листы на печать'!AE2629</f>
        <v>0</v>
      </c>
      <c r="G2495" s="5">
        <f t="shared" si="155"/>
        <v>0</v>
      </c>
      <c r="H2495" s="4">
        <f>'Листы на печать'!J2629</f>
        <v>0</v>
      </c>
      <c r="I2495" s="4">
        <f>'Листы на печать'!L2629</f>
        <v>0</v>
      </c>
      <c r="J2495" s="5">
        <f t="shared" si="156"/>
        <v>0</v>
      </c>
      <c r="K2495" s="4">
        <f>'Листы на печать'!M2629</f>
        <v>0</v>
      </c>
      <c r="L2495" s="4" t="str">
        <f t="shared" si="158"/>
        <v>00</v>
      </c>
      <c r="M2495" s="4">
        <f>'Листы на печать'!N2629</f>
        <v>0</v>
      </c>
      <c r="N2495" s="4">
        <f>'Листы на печать'!P2629</f>
        <v>0</v>
      </c>
    </row>
    <row r="2496" spans="1:14">
      <c r="A2496" s="4">
        <f>'Листы на печать'!B2630</f>
        <v>0</v>
      </c>
      <c r="B2496" s="4">
        <f>'Листы на печать'!Y2630</f>
        <v>0</v>
      </c>
      <c r="C2496" s="4">
        <f>'Листы на печать'!AA2630</f>
        <v>0</v>
      </c>
      <c r="D2496" s="5" t="str">
        <f t="shared" si="157"/>
        <v>00</v>
      </c>
      <c r="E2496" s="4">
        <f>'Листы на печать'!AC2630</f>
        <v>0</v>
      </c>
      <c r="F2496" s="4">
        <f>'Листы на печать'!AE2630</f>
        <v>0</v>
      </c>
      <c r="G2496" s="5">
        <f t="shared" si="155"/>
        <v>0</v>
      </c>
      <c r="H2496" s="4">
        <f>'Листы на печать'!J2630</f>
        <v>0</v>
      </c>
      <c r="I2496" s="4">
        <f>'Листы на печать'!L2630</f>
        <v>0</v>
      </c>
      <c r="J2496" s="5">
        <f t="shared" si="156"/>
        <v>0</v>
      </c>
      <c r="K2496" s="4">
        <f>'Листы на печать'!M2630</f>
        <v>0</v>
      </c>
      <c r="L2496" s="4" t="str">
        <f t="shared" si="158"/>
        <v>00</v>
      </c>
      <c r="M2496" s="4">
        <f>'Листы на печать'!N2630</f>
        <v>0</v>
      </c>
      <c r="N2496" s="4">
        <f>'Листы на печать'!P2630</f>
        <v>0</v>
      </c>
    </row>
    <row r="2497" spans="1:14">
      <c r="A2497" s="4">
        <f>'Листы на печать'!B2631</f>
        <v>0</v>
      </c>
      <c r="B2497" s="4">
        <f>'Листы на печать'!Y2631</f>
        <v>0</v>
      </c>
      <c r="C2497" s="4">
        <f>'Листы на печать'!AA2631</f>
        <v>0</v>
      </c>
      <c r="D2497" s="5" t="str">
        <f t="shared" si="157"/>
        <v>00</v>
      </c>
      <c r="E2497" s="4">
        <f>'Листы на печать'!AC2631</f>
        <v>0</v>
      </c>
      <c r="F2497" s="4">
        <f>'Листы на печать'!AE2631</f>
        <v>0</v>
      </c>
      <c r="G2497" s="5">
        <f t="shared" si="155"/>
        <v>0</v>
      </c>
      <c r="H2497" s="4">
        <f>'Листы на печать'!J2631</f>
        <v>0</v>
      </c>
      <c r="I2497" s="4">
        <f>'Листы на печать'!L2631</f>
        <v>0</v>
      </c>
      <c r="J2497" s="5">
        <f t="shared" si="156"/>
        <v>0</v>
      </c>
      <c r="K2497" s="4">
        <f>'Листы на печать'!M2631</f>
        <v>0</v>
      </c>
      <c r="L2497" s="4" t="str">
        <f t="shared" si="158"/>
        <v>00</v>
      </c>
      <c r="M2497" s="4">
        <f>'Листы на печать'!N2631</f>
        <v>0</v>
      </c>
      <c r="N2497" s="4">
        <f>'Листы на печать'!P2631</f>
        <v>0</v>
      </c>
    </row>
    <row r="2498" spans="1:14">
      <c r="A2498" s="4">
        <f>'Листы на печать'!B2632</f>
        <v>0</v>
      </c>
      <c r="B2498" s="4">
        <f>'Листы на печать'!Y2632</f>
        <v>0</v>
      </c>
      <c r="C2498" s="4">
        <f>'Листы на печать'!AA2632</f>
        <v>0</v>
      </c>
      <c r="D2498" s="5" t="str">
        <f t="shared" si="157"/>
        <v>00</v>
      </c>
      <c r="E2498" s="4">
        <f>'Листы на печать'!AC2632</f>
        <v>0</v>
      </c>
      <c r="F2498" s="4">
        <f>'Листы на печать'!AE2632</f>
        <v>0</v>
      </c>
      <c r="G2498" s="5">
        <f t="shared" si="155"/>
        <v>0</v>
      </c>
      <c r="H2498" s="4">
        <f>'Листы на печать'!J2632</f>
        <v>0</v>
      </c>
      <c r="I2498" s="4">
        <f>'Листы на печать'!L2632</f>
        <v>0</v>
      </c>
      <c r="J2498" s="5">
        <f t="shared" si="156"/>
        <v>0</v>
      </c>
      <c r="K2498" s="4">
        <f>'Листы на печать'!M2632</f>
        <v>0</v>
      </c>
      <c r="L2498" s="4" t="str">
        <f t="shared" si="158"/>
        <v>00</v>
      </c>
      <c r="M2498" s="4">
        <f>'Листы на печать'!N2632</f>
        <v>0</v>
      </c>
      <c r="N2498" s="4">
        <f>'Листы на печать'!P2632</f>
        <v>0</v>
      </c>
    </row>
    <row r="2499" spans="1:14">
      <c r="A2499" s="4">
        <f>'Листы на печать'!B2633</f>
        <v>0</v>
      </c>
      <c r="B2499" s="4">
        <f>'Листы на печать'!Y2633</f>
        <v>0</v>
      </c>
      <c r="C2499" s="4">
        <f>'Листы на печать'!AA2633</f>
        <v>0</v>
      </c>
      <c r="D2499" s="5" t="str">
        <f t="shared" si="157"/>
        <v>00</v>
      </c>
      <c r="E2499" s="4">
        <f>'Листы на печать'!AC2633</f>
        <v>0</v>
      </c>
      <c r="F2499" s="4">
        <f>'Листы на печать'!AE2633</f>
        <v>0</v>
      </c>
      <c r="G2499" s="5">
        <f t="shared" ref="G2499:G2562" si="159">A2499</f>
        <v>0</v>
      </c>
      <c r="H2499" s="4">
        <f>'Листы на печать'!J2633</f>
        <v>0</v>
      </c>
      <c r="I2499" s="4">
        <f>'Листы на печать'!L2633</f>
        <v>0</v>
      </c>
      <c r="J2499" s="5">
        <f t="shared" ref="J2499:J2562" si="160">A2499</f>
        <v>0</v>
      </c>
      <c r="K2499" s="4">
        <f>'Листы на печать'!M2633</f>
        <v>0</v>
      </c>
      <c r="L2499" s="4" t="str">
        <f t="shared" si="158"/>
        <v>00</v>
      </c>
      <c r="M2499" s="4">
        <f>'Листы на печать'!N2633</f>
        <v>0</v>
      </c>
      <c r="N2499" s="4">
        <f>'Листы на печать'!P2633</f>
        <v>0</v>
      </c>
    </row>
    <row r="2500" spans="1:14">
      <c r="A2500" s="4">
        <f>'Листы на печать'!B2634</f>
        <v>0</v>
      </c>
      <c r="B2500" s="4">
        <f>'Листы на печать'!Y2634</f>
        <v>0</v>
      </c>
      <c r="C2500" s="4">
        <f>'Листы на печать'!AA2634</f>
        <v>0</v>
      </c>
      <c r="D2500" s="5" t="str">
        <f t="shared" si="157"/>
        <v>00</v>
      </c>
      <c r="E2500" s="4">
        <f>'Листы на печать'!AC2634</f>
        <v>0</v>
      </c>
      <c r="F2500" s="4">
        <f>'Листы на печать'!AE2634</f>
        <v>0</v>
      </c>
      <c r="G2500" s="5">
        <f t="shared" si="159"/>
        <v>0</v>
      </c>
      <c r="H2500" s="4">
        <f>'Листы на печать'!J2634</f>
        <v>0</v>
      </c>
      <c r="I2500" s="4">
        <f>'Листы на печать'!L2634</f>
        <v>0</v>
      </c>
      <c r="J2500" s="5">
        <f t="shared" si="160"/>
        <v>0</v>
      </c>
      <c r="K2500" s="4">
        <f>'Листы на печать'!M2634</f>
        <v>0</v>
      </c>
      <c r="L2500" s="4" t="str">
        <f t="shared" si="158"/>
        <v>00</v>
      </c>
      <c r="M2500" s="4">
        <f>'Листы на печать'!N2634</f>
        <v>0</v>
      </c>
      <c r="N2500" s="4">
        <f>'Листы на печать'!P2634</f>
        <v>0</v>
      </c>
    </row>
    <row r="2501" spans="1:14">
      <c r="A2501" s="4">
        <f>'Листы на печать'!B2635</f>
        <v>0</v>
      </c>
      <c r="B2501" s="4">
        <f>'Листы на печать'!Y2635</f>
        <v>0</v>
      </c>
      <c r="C2501" s="4">
        <f>'Листы на печать'!AA2635</f>
        <v>0</v>
      </c>
      <c r="D2501" s="5" t="str">
        <f t="shared" si="157"/>
        <v>00</v>
      </c>
      <c r="E2501" s="4">
        <f>'Листы на печать'!AC2635</f>
        <v>0</v>
      </c>
      <c r="F2501" s="4">
        <f>'Листы на печать'!AE2635</f>
        <v>0</v>
      </c>
      <c r="G2501" s="5">
        <f t="shared" si="159"/>
        <v>0</v>
      </c>
      <c r="H2501" s="4">
        <f>'Листы на печать'!J2635</f>
        <v>0</v>
      </c>
      <c r="I2501" s="4">
        <f>'Листы на печать'!L2635</f>
        <v>0</v>
      </c>
      <c r="J2501" s="5">
        <f t="shared" si="160"/>
        <v>0</v>
      </c>
      <c r="K2501" s="4">
        <f>'Листы на печать'!M2635</f>
        <v>0</v>
      </c>
      <c r="L2501" s="4" t="str">
        <f t="shared" si="158"/>
        <v>00</v>
      </c>
      <c r="M2501" s="4">
        <f>'Листы на печать'!N2635</f>
        <v>0</v>
      </c>
      <c r="N2501" s="4">
        <f>'Листы на печать'!P2635</f>
        <v>0</v>
      </c>
    </row>
    <row r="2502" spans="1:14">
      <c r="A2502" s="4">
        <f>'Листы на печать'!B2636</f>
        <v>0</v>
      </c>
      <c r="B2502" s="4">
        <f>'Листы на печать'!Y2636</f>
        <v>0</v>
      </c>
      <c r="C2502" s="4">
        <f>'Листы на печать'!AA2636</f>
        <v>0</v>
      </c>
      <c r="D2502" s="5" t="str">
        <f t="shared" si="157"/>
        <v>00</v>
      </c>
      <c r="E2502" s="4">
        <f>'Листы на печать'!AC2636</f>
        <v>0</v>
      </c>
      <c r="F2502" s="4">
        <f>'Листы на печать'!AE2636</f>
        <v>0</v>
      </c>
      <c r="G2502" s="5">
        <f t="shared" si="159"/>
        <v>0</v>
      </c>
      <c r="H2502" s="4">
        <f>'Листы на печать'!J2636</f>
        <v>0</v>
      </c>
      <c r="I2502" s="4">
        <f>'Листы на печать'!L2636</f>
        <v>0</v>
      </c>
      <c r="J2502" s="5">
        <f t="shared" si="160"/>
        <v>0</v>
      </c>
      <c r="K2502" s="4">
        <f>'Листы на печать'!M2636</f>
        <v>0</v>
      </c>
      <c r="L2502" s="4" t="str">
        <f t="shared" si="158"/>
        <v>00</v>
      </c>
      <c r="M2502" s="4">
        <f>'Листы на печать'!N2636</f>
        <v>0</v>
      </c>
      <c r="N2502" s="4">
        <f>'Листы на печать'!P2636</f>
        <v>0</v>
      </c>
    </row>
    <row r="2503" spans="1:14">
      <c r="A2503" s="4">
        <f>'Листы на печать'!B2637</f>
        <v>0</v>
      </c>
      <c r="B2503" s="4">
        <f>'Листы на печать'!Y2637</f>
        <v>0</v>
      </c>
      <c r="C2503" s="4">
        <f>'Листы на печать'!AA2637</f>
        <v>0</v>
      </c>
      <c r="D2503" s="5" t="str">
        <f t="shared" si="157"/>
        <v>00</v>
      </c>
      <c r="E2503" s="4">
        <f>'Листы на печать'!AC2637</f>
        <v>0</v>
      </c>
      <c r="F2503" s="4">
        <f>'Листы на печать'!AE2637</f>
        <v>0</v>
      </c>
      <c r="G2503" s="5">
        <f t="shared" si="159"/>
        <v>0</v>
      </c>
      <c r="H2503" s="4">
        <f>'Листы на печать'!J2637</f>
        <v>0</v>
      </c>
      <c r="I2503" s="4">
        <f>'Листы на печать'!L2637</f>
        <v>0</v>
      </c>
      <c r="J2503" s="5">
        <f t="shared" si="160"/>
        <v>0</v>
      </c>
      <c r="K2503" s="4">
        <f>'Листы на печать'!M2637</f>
        <v>0</v>
      </c>
      <c r="L2503" s="4" t="str">
        <f t="shared" si="158"/>
        <v>00</v>
      </c>
      <c r="M2503" s="4">
        <f>'Листы на печать'!N2637</f>
        <v>0</v>
      </c>
      <c r="N2503" s="4">
        <f>'Листы на печать'!P2637</f>
        <v>0</v>
      </c>
    </row>
    <row r="2504" spans="1:14">
      <c r="A2504" s="4">
        <f>'Листы на печать'!B2638</f>
        <v>0</v>
      </c>
      <c r="B2504" s="4">
        <f>'Листы на печать'!Y2638</f>
        <v>0</v>
      </c>
      <c r="C2504" s="4">
        <f>'Листы на печать'!AA2638</f>
        <v>0</v>
      </c>
      <c r="D2504" s="5" t="str">
        <f t="shared" si="157"/>
        <v>00</v>
      </c>
      <c r="E2504" s="4">
        <f>'Листы на печать'!AC2638</f>
        <v>0</v>
      </c>
      <c r="F2504" s="4">
        <f>'Листы на печать'!AE2638</f>
        <v>0</v>
      </c>
      <c r="G2504" s="5">
        <f t="shared" si="159"/>
        <v>0</v>
      </c>
      <c r="H2504" s="4">
        <f>'Листы на печать'!J2638</f>
        <v>0</v>
      </c>
      <c r="I2504" s="4">
        <f>'Листы на печать'!L2638</f>
        <v>0</v>
      </c>
      <c r="J2504" s="5">
        <f t="shared" si="160"/>
        <v>0</v>
      </c>
      <c r="K2504" s="4">
        <f>'Листы на печать'!M2638</f>
        <v>0</v>
      </c>
      <c r="L2504" s="4" t="str">
        <f t="shared" si="158"/>
        <v>00</v>
      </c>
      <c r="M2504" s="4">
        <f>'Листы на печать'!N2638</f>
        <v>0</v>
      </c>
      <c r="N2504" s="4">
        <f>'Листы на печать'!P2638</f>
        <v>0</v>
      </c>
    </row>
    <row r="2505" spans="1:14">
      <c r="A2505" s="4">
        <f>'Листы на печать'!B2639</f>
        <v>0</v>
      </c>
      <c r="B2505" s="4">
        <f>'Листы на печать'!Y2639</f>
        <v>0</v>
      </c>
      <c r="C2505" s="4">
        <f>'Листы на печать'!AA2639</f>
        <v>0</v>
      </c>
      <c r="D2505" s="5" t="str">
        <f t="shared" si="157"/>
        <v>00</v>
      </c>
      <c r="E2505" s="4">
        <f>'Листы на печать'!AC2639</f>
        <v>0</v>
      </c>
      <c r="F2505" s="4">
        <f>'Листы на печать'!AE2639</f>
        <v>0</v>
      </c>
      <c r="G2505" s="5">
        <f t="shared" si="159"/>
        <v>0</v>
      </c>
      <c r="H2505" s="4">
        <f>'Листы на печать'!J2639</f>
        <v>0</v>
      </c>
      <c r="I2505" s="4">
        <f>'Листы на печать'!L2639</f>
        <v>0</v>
      </c>
      <c r="J2505" s="5">
        <f t="shared" si="160"/>
        <v>0</v>
      </c>
      <c r="K2505" s="4">
        <f>'Листы на печать'!M2639</f>
        <v>0</v>
      </c>
      <c r="L2505" s="4" t="str">
        <f t="shared" si="158"/>
        <v>00</v>
      </c>
      <c r="M2505" s="4">
        <f>'Листы на печать'!N2639</f>
        <v>0</v>
      </c>
      <c r="N2505" s="4">
        <f>'Листы на печать'!P2639</f>
        <v>0</v>
      </c>
    </row>
    <row r="2506" spans="1:14">
      <c r="A2506" s="4">
        <f>'Листы на печать'!B2640</f>
        <v>0</v>
      </c>
      <c r="B2506" s="4">
        <f>'Листы на печать'!Y2640</f>
        <v>0</v>
      </c>
      <c r="C2506" s="4">
        <f>'Листы на печать'!AA2640</f>
        <v>0</v>
      </c>
      <c r="D2506" s="5" t="str">
        <f t="shared" si="157"/>
        <v>00</v>
      </c>
      <c r="E2506" s="4">
        <f>'Листы на печать'!AC2640</f>
        <v>0</v>
      </c>
      <c r="F2506" s="4">
        <f>'Листы на печать'!AE2640</f>
        <v>0</v>
      </c>
      <c r="G2506" s="5">
        <f t="shared" si="159"/>
        <v>0</v>
      </c>
      <c r="H2506" s="4">
        <f>'Листы на печать'!J2640</f>
        <v>0</v>
      </c>
      <c r="I2506" s="4">
        <f>'Листы на печать'!L2640</f>
        <v>0</v>
      </c>
      <c r="J2506" s="5">
        <f t="shared" si="160"/>
        <v>0</v>
      </c>
      <c r="K2506" s="4">
        <f>'Листы на печать'!M2640</f>
        <v>0</v>
      </c>
      <c r="L2506" s="4" t="str">
        <f t="shared" si="158"/>
        <v>00</v>
      </c>
      <c r="M2506" s="4">
        <f>'Листы на печать'!N2640</f>
        <v>0</v>
      </c>
      <c r="N2506" s="4">
        <f>'Листы на печать'!P2640</f>
        <v>0</v>
      </c>
    </row>
    <row r="2507" spans="1:14">
      <c r="A2507" s="4">
        <f>'Листы на печать'!B2641</f>
        <v>0</v>
      </c>
      <c r="B2507" s="4">
        <f>'Листы на печать'!Y2641</f>
        <v>0</v>
      </c>
      <c r="C2507" s="4">
        <f>'Листы на печать'!AA2641</f>
        <v>0</v>
      </c>
      <c r="D2507" s="5" t="str">
        <f t="shared" si="157"/>
        <v>00</v>
      </c>
      <c r="E2507" s="4">
        <f>'Листы на печать'!AC2641</f>
        <v>0</v>
      </c>
      <c r="F2507" s="4">
        <f>'Листы на печать'!AE2641</f>
        <v>0</v>
      </c>
      <c r="G2507" s="5">
        <f t="shared" si="159"/>
        <v>0</v>
      </c>
      <c r="H2507" s="4">
        <f>'Листы на печать'!J2641</f>
        <v>0</v>
      </c>
      <c r="I2507" s="4">
        <f>'Листы на печать'!L2641</f>
        <v>0</v>
      </c>
      <c r="J2507" s="5">
        <f t="shared" si="160"/>
        <v>0</v>
      </c>
      <c r="K2507" s="4">
        <f>'Листы на печать'!M2641</f>
        <v>0</v>
      </c>
      <c r="L2507" s="4" t="str">
        <f t="shared" si="158"/>
        <v>00</v>
      </c>
      <c r="M2507" s="4">
        <f>'Листы на печать'!N2641</f>
        <v>0</v>
      </c>
      <c r="N2507" s="4">
        <f>'Листы на печать'!P2641</f>
        <v>0</v>
      </c>
    </row>
    <row r="2508" spans="1:14">
      <c r="A2508" s="4">
        <f>'Листы на печать'!B2642</f>
        <v>0</v>
      </c>
      <c r="B2508" s="4">
        <f>'Листы на печать'!Y2642</f>
        <v>0</v>
      </c>
      <c r="C2508" s="4">
        <f>'Листы на печать'!AA2642</f>
        <v>0</v>
      </c>
      <c r="D2508" s="5" t="str">
        <f t="shared" si="157"/>
        <v>00</v>
      </c>
      <c r="E2508" s="4">
        <f>'Листы на печать'!AC2642</f>
        <v>0</v>
      </c>
      <c r="F2508" s="4">
        <f>'Листы на печать'!AE2642</f>
        <v>0</v>
      </c>
      <c r="G2508" s="5">
        <f t="shared" si="159"/>
        <v>0</v>
      </c>
      <c r="H2508" s="4">
        <f>'Листы на печать'!J2642</f>
        <v>0</v>
      </c>
      <c r="I2508" s="4">
        <f>'Листы на печать'!L2642</f>
        <v>0</v>
      </c>
      <c r="J2508" s="5">
        <f t="shared" si="160"/>
        <v>0</v>
      </c>
      <c r="K2508" s="4">
        <f>'Листы на печать'!M2642</f>
        <v>0</v>
      </c>
      <c r="L2508" s="4" t="str">
        <f t="shared" si="158"/>
        <v>00</v>
      </c>
      <c r="M2508" s="4">
        <f>'Листы на печать'!N2642</f>
        <v>0</v>
      </c>
      <c r="N2508" s="4">
        <f>'Листы на печать'!P2642</f>
        <v>0</v>
      </c>
    </row>
    <row r="2509" spans="1:14">
      <c r="A2509" s="4">
        <f>'Листы на печать'!B2643</f>
        <v>0</v>
      </c>
      <c r="B2509" s="4">
        <f>'Листы на печать'!Y2643</f>
        <v>0</v>
      </c>
      <c r="C2509" s="4">
        <f>'Листы на печать'!AA2643</f>
        <v>0</v>
      </c>
      <c r="D2509" s="5" t="str">
        <f t="shared" si="157"/>
        <v>00</v>
      </c>
      <c r="E2509" s="4">
        <f>'Листы на печать'!AC2643</f>
        <v>0</v>
      </c>
      <c r="F2509" s="4">
        <f>'Листы на печать'!AE2643</f>
        <v>0</v>
      </c>
      <c r="G2509" s="5">
        <f t="shared" si="159"/>
        <v>0</v>
      </c>
      <c r="H2509" s="4">
        <f>'Листы на печать'!J2643</f>
        <v>0</v>
      </c>
      <c r="I2509" s="4">
        <f>'Листы на печать'!L2643</f>
        <v>0</v>
      </c>
      <c r="J2509" s="5">
        <f t="shared" si="160"/>
        <v>0</v>
      </c>
      <c r="K2509" s="4">
        <f>'Листы на печать'!M2643</f>
        <v>0</v>
      </c>
      <c r="L2509" s="4" t="str">
        <f t="shared" si="158"/>
        <v>00</v>
      </c>
      <c r="M2509" s="4">
        <f>'Листы на печать'!N2643</f>
        <v>0</v>
      </c>
      <c r="N2509" s="4">
        <f>'Листы на печать'!P2643</f>
        <v>0</v>
      </c>
    </row>
    <row r="2510" spans="1:14">
      <c r="A2510" s="4">
        <f>'Листы на печать'!B2644</f>
        <v>0</v>
      </c>
      <c r="B2510" s="4">
        <f>'Листы на печать'!Y2644</f>
        <v>0</v>
      </c>
      <c r="C2510" s="4">
        <f>'Листы на печать'!AA2644</f>
        <v>0</v>
      </c>
      <c r="D2510" s="5" t="str">
        <f t="shared" si="157"/>
        <v>00</v>
      </c>
      <c r="E2510" s="4">
        <f>'Листы на печать'!AC2644</f>
        <v>0</v>
      </c>
      <c r="F2510" s="4">
        <f>'Листы на печать'!AE2644</f>
        <v>0</v>
      </c>
      <c r="G2510" s="5">
        <f t="shared" si="159"/>
        <v>0</v>
      </c>
      <c r="H2510" s="4">
        <f>'Листы на печать'!J2644</f>
        <v>0</v>
      </c>
      <c r="I2510" s="4">
        <f>'Листы на печать'!L2644</f>
        <v>0</v>
      </c>
      <c r="J2510" s="5">
        <f t="shared" si="160"/>
        <v>0</v>
      </c>
      <c r="K2510" s="4">
        <f>'Листы на печать'!M2644</f>
        <v>0</v>
      </c>
      <c r="L2510" s="4" t="str">
        <f t="shared" si="158"/>
        <v>00</v>
      </c>
      <c r="M2510" s="4">
        <f>'Листы на печать'!N2644</f>
        <v>0</v>
      </c>
      <c r="N2510" s="4">
        <f>'Листы на печать'!P2644</f>
        <v>0</v>
      </c>
    </row>
    <row r="2511" spans="1:14">
      <c r="A2511" s="4">
        <f>'Листы на печать'!B2645</f>
        <v>0</v>
      </c>
      <c r="B2511" s="4">
        <f>'Листы на печать'!Y2645</f>
        <v>0</v>
      </c>
      <c r="C2511" s="4">
        <f>'Листы на печать'!AA2645</f>
        <v>0</v>
      </c>
      <c r="D2511" s="5" t="str">
        <f t="shared" si="157"/>
        <v>00</v>
      </c>
      <c r="E2511" s="4">
        <f>'Листы на печать'!AC2645</f>
        <v>0</v>
      </c>
      <c r="F2511" s="4">
        <f>'Листы на печать'!AE2645</f>
        <v>0</v>
      </c>
      <c r="G2511" s="5">
        <f t="shared" si="159"/>
        <v>0</v>
      </c>
      <c r="H2511" s="4">
        <f>'Листы на печать'!J2645</f>
        <v>0</v>
      </c>
      <c r="I2511" s="4">
        <f>'Листы на печать'!L2645</f>
        <v>0</v>
      </c>
      <c r="J2511" s="5">
        <f t="shared" si="160"/>
        <v>0</v>
      </c>
      <c r="K2511" s="4">
        <f>'Листы на печать'!M2645</f>
        <v>0</v>
      </c>
      <c r="L2511" s="4" t="str">
        <f t="shared" si="158"/>
        <v>00</v>
      </c>
      <c r="M2511" s="4">
        <f>'Листы на печать'!N2645</f>
        <v>0</v>
      </c>
      <c r="N2511" s="4">
        <f>'Листы на печать'!P2645</f>
        <v>0</v>
      </c>
    </row>
    <row r="2512" spans="1:14">
      <c r="A2512" s="4">
        <f>'Листы на печать'!B2646</f>
        <v>0</v>
      </c>
      <c r="B2512" s="4">
        <f>'Листы на печать'!Y2646</f>
        <v>0</v>
      </c>
      <c r="C2512" s="4">
        <f>'Листы на печать'!AA2646</f>
        <v>0</v>
      </c>
      <c r="D2512" s="5" t="str">
        <f t="shared" si="157"/>
        <v>00</v>
      </c>
      <c r="E2512" s="4">
        <f>'Листы на печать'!AC2646</f>
        <v>0</v>
      </c>
      <c r="F2512" s="4">
        <f>'Листы на печать'!AE2646</f>
        <v>0</v>
      </c>
      <c r="G2512" s="5">
        <f t="shared" si="159"/>
        <v>0</v>
      </c>
      <c r="H2512" s="4">
        <f>'Листы на печать'!J2646</f>
        <v>0</v>
      </c>
      <c r="I2512" s="4">
        <f>'Листы на печать'!L2646</f>
        <v>0</v>
      </c>
      <c r="J2512" s="5">
        <f t="shared" si="160"/>
        <v>0</v>
      </c>
      <c r="K2512" s="4">
        <f>'Листы на печать'!M2646</f>
        <v>0</v>
      </c>
      <c r="L2512" s="4" t="str">
        <f t="shared" si="158"/>
        <v>00</v>
      </c>
      <c r="M2512" s="4">
        <f>'Листы на печать'!N2646</f>
        <v>0</v>
      </c>
      <c r="N2512" s="4">
        <f>'Листы на печать'!P2646</f>
        <v>0</v>
      </c>
    </row>
    <row r="2513" spans="1:14">
      <c r="A2513" s="4">
        <f>'Листы на печать'!B2647</f>
        <v>0</v>
      </c>
      <c r="B2513" s="4">
        <f>'Листы на печать'!Y2647</f>
        <v>0</v>
      </c>
      <c r="C2513" s="4">
        <f>'Листы на печать'!AA2647</f>
        <v>0</v>
      </c>
      <c r="D2513" s="5" t="str">
        <f t="shared" si="157"/>
        <v>00</v>
      </c>
      <c r="E2513" s="4">
        <f>'Листы на печать'!AC2647</f>
        <v>0</v>
      </c>
      <c r="F2513" s="4">
        <f>'Листы на печать'!AE2647</f>
        <v>0</v>
      </c>
      <c r="G2513" s="5">
        <f t="shared" si="159"/>
        <v>0</v>
      </c>
      <c r="H2513" s="4">
        <f>'Листы на печать'!J2647</f>
        <v>0</v>
      </c>
      <c r="I2513" s="4">
        <f>'Листы на печать'!L2647</f>
        <v>0</v>
      </c>
      <c r="J2513" s="5">
        <f t="shared" si="160"/>
        <v>0</v>
      </c>
      <c r="K2513" s="4">
        <f>'Листы на печать'!M2647</f>
        <v>0</v>
      </c>
      <c r="L2513" s="4" t="str">
        <f t="shared" si="158"/>
        <v>00</v>
      </c>
      <c r="M2513" s="4">
        <f>'Листы на печать'!N2647</f>
        <v>0</v>
      </c>
      <c r="N2513" s="4">
        <f>'Листы на печать'!P2647</f>
        <v>0</v>
      </c>
    </row>
    <row r="2514" spans="1:14">
      <c r="A2514" s="4">
        <f>'Листы на печать'!B2648</f>
        <v>0</v>
      </c>
      <c r="B2514" s="4">
        <f>'Листы на печать'!Y2648</f>
        <v>0</v>
      </c>
      <c r="C2514" s="4">
        <f>'Листы на печать'!AA2648</f>
        <v>0</v>
      </c>
      <c r="D2514" s="5" t="str">
        <f t="shared" si="157"/>
        <v>00</v>
      </c>
      <c r="E2514" s="4">
        <f>'Листы на печать'!AC2648</f>
        <v>0</v>
      </c>
      <c r="F2514" s="4">
        <f>'Листы на печать'!AE2648</f>
        <v>0</v>
      </c>
      <c r="G2514" s="5">
        <f t="shared" si="159"/>
        <v>0</v>
      </c>
      <c r="H2514" s="4">
        <f>'Листы на печать'!J2648</f>
        <v>0</v>
      </c>
      <c r="I2514" s="4">
        <f>'Листы на печать'!L2648</f>
        <v>0</v>
      </c>
      <c r="J2514" s="5">
        <f t="shared" si="160"/>
        <v>0</v>
      </c>
      <c r="K2514" s="4">
        <f>'Листы на печать'!M2648</f>
        <v>0</v>
      </c>
      <c r="L2514" s="4" t="str">
        <f t="shared" si="158"/>
        <v>00</v>
      </c>
      <c r="M2514" s="4">
        <f>'Листы на печать'!N2648</f>
        <v>0</v>
      </c>
      <c r="N2514" s="4">
        <f>'Листы на печать'!P2648</f>
        <v>0</v>
      </c>
    </row>
    <row r="2515" spans="1:14">
      <c r="A2515" s="4">
        <f>'Листы на печать'!B2649</f>
        <v>0</v>
      </c>
      <c r="B2515" s="4">
        <f>'Листы на печать'!Y2649</f>
        <v>0</v>
      </c>
      <c r="C2515" s="4">
        <f>'Листы на печать'!AA2649</f>
        <v>0</v>
      </c>
      <c r="D2515" s="5" t="str">
        <f t="shared" si="157"/>
        <v>00</v>
      </c>
      <c r="E2515" s="4">
        <f>'Листы на печать'!AC2649</f>
        <v>0</v>
      </c>
      <c r="F2515" s="4">
        <f>'Листы на печать'!AE2649</f>
        <v>0</v>
      </c>
      <c r="G2515" s="5">
        <f t="shared" si="159"/>
        <v>0</v>
      </c>
      <c r="H2515" s="4">
        <f>'Листы на печать'!J2649</f>
        <v>0</v>
      </c>
      <c r="I2515" s="4">
        <f>'Листы на печать'!L2649</f>
        <v>0</v>
      </c>
      <c r="J2515" s="5">
        <f t="shared" si="160"/>
        <v>0</v>
      </c>
      <c r="K2515" s="4">
        <f>'Листы на печать'!M2649</f>
        <v>0</v>
      </c>
      <c r="L2515" s="4" t="str">
        <f t="shared" si="158"/>
        <v>00</v>
      </c>
      <c r="M2515" s="4">
        <f>'Листы на печать'!N2649</f>
        <v>0</v>
      </c>
      <c r="N2515" s="4">
        <f>'Листы на печать'!P2649</f>
        <v>0</v>
      </c>
    </row>
    <row r="2516" spans="1:14">
      <c r="A2516" s="4">
        <f>'Листы на печать'!B2650</f>
        <v>0</v>
      </c>
      <c r="B2516" s="4">
        <f>'Листы на печать'!Y2650</f>
        <v>0</v>
      </c>
      <c r="C2516" s="4">
        <f>'Листы на печать'!AA2650</f>
        <v>0</v>
      </c>
      <c r="D2516" s="5" t="str">
        <f t="shared" si="157"/>
        <v>00</v>
      </c>
      <c r="E2516" s="4">
        <f>'Листы на печать'!AC2650</f>
        <v>0</v>
      </c>
      <c r="F2516" s="4">
        <f>'Листы на печать'!AE2650</f>
        <v>0</v>
      </c>
      <c r="G2516" s="5">
        <f t="shared" si="159"/>
        <v>0</v>
      </c>
      <c r="H2516" s="4">
        <f>'Листы на печать'!J2650</f>
        <v>0</v>
      </c>
      <c r="I2516" s="4">
        <f>'Листы на печать'!L2650</f>
        <v>0</v>
      </c>
      <c r="J2516" s="5">
        <f t="shared" si="160"/>
        <v>0</v>
      </c>
      <c r="K2516" s="4">
        <f>'Листы на печать'!M2650</f>
        <v>0</v>
      </c>
      <c r="L2516" s="4" t="str">
        <f t="shared" si="158"/>
        <v>00</v>
      </c>
      <c r="M2516" s="4">
        <f>'Листы на печать'!N2650</f>
        <v>0</v>
      </c>
      <c r="N2516" s="4">
        <f>'Листы на печать'!P2650</f>
        <v>0</v>
      </c>
    </row>
    <row r="2517" spans="1:14">
      <c r="A2517" s="4">
        <f>'Листы на печать'!B2651</f>
        <v>0</v>
      </c>
      <c r="B2517" s="4">
        <f>'Листы на печать'!Y2651</f>
        <v>0</v>
      </c>
      <c r="C2517" s="4">
        <f>'Листы на печать'!AA2651</f>
        <v>0</v>
      </c>
      <c r="D2517" s="5" t="str">
        <f t="shared" si="157"/>
        <v>00</v>
      </c>
      <c r="E2517" s="4">
        <f>'Листы на печать'!AC2651</f>
        <v>0</v>
      </c>
      <c r="F2517" s="4">
        <f>'Листы на печать'!AE2651</f>
        <v>0</v>
      </c>
      <c r="G2517" s="5">
        <f t="shared" si="159"/>
        <v>0</v>
      </c>
      <c r="H2517" s="4">
        <f>'Листы на печать'!J2651</f>
        <v>0</v>
      </c>
      <c r="I2517" s="4">
        <f>'Листы на печать'!L2651</f>
        <v>0</v>
      </c>
      <c r="J2517" s="5">
        <f t="shared" si="160"/>
        <v>0</v>
      </c>
      <c r="K2517" s="4">
        <f>'Листы на печать'!M2651</f>
        <v>0</v>
      </c>
      <c r="L2517" s="4" t="str">
        <f t="shared" si="158"/>
        <v>00</v>
      </c>
      <c r="M2517" s="4">
        <f>'Листы на печать'!N2651</f>
        <v>0</v>
      </c>
      <c r="N2517" s="4">
        <f>'Листы на печать'!P2651</f>
        <v>0</v>
      </c>
    </row>
    <row r="2518" spans="1:14">
      <c r="A2518" s="4">
        <f>'Листы на печать'!B2652</f>
        <v>0</v>
      </c>
      <c r="B2518" s="4">
        <f>'Листы на печать'!Y2652</f>
        <v>0</v>
      </c>
      <c r="C2518" s="4">
        <f>'Листы на печать'!AA2652</f>
        <v>0</v>
      </c>
      <c r="D2518" s="5" t="str">
        <f t="shared" si="157"/>
        <v>00</v>
      </c>
      <c r="E2518" s="4">
        <f>'Листы на печать'!AC2652</f>
        <v>0</v>
      </c>
      <c r="F2518" s="4">
        <f>'Листы на печать'!AE2652</f>
        <v>0</v>
      </c>
      <c r="G2518" s="5">
        <f t="shared" si="159"/>
        <v>0</v>
      </c>
      <c r="H2518" s="4">
        <f>'Листы на печать'!J2652</f>
        <v>0</v>
      </c>
      <c r="I2518" s="4">
        <f>'Листы на печать'!L2652</f>
        <v>0</v>
      </c>
      <c r="J2518" s="5">
        <f t="shared" si="160"/>
        <v>0</v>
      </c>
      <c r="K2518" s="4">
        <f>'Листы на печать'!M2652</f>
        <v>0</v>
      </c>
      <c r="L2518" s="4" t="str">
        <f t="shared" si="158"/>
        <v>00</v>
      </c>
      <c r="M2518" s="4">
        <f>'Листы на печать'!N2652</f>
        <v>0</v>
      </c>
      <c r="N2518" s="4">
        <f>'Листы на печать'!P2652</f>
        <v>0</v>
      </c>
    </row>
    <row r="2519" spans="1:14">
      <c r="A2519" s="4">
        <f>'Листы на печать'!B2653</f>
        <v>0</v>
      </c>
      <c r="B2519" s="4">
        <f>'Листы на печать'!Y2653</f>
        <v>0</v>
      </c>
      <c r="C2519" s="4">
        <f>'Листы на печать'!AA2653</f>
        <v>0</v>
      </c>
      <c r="D2519" s="5" t="str">
        <f t="shared" si="157"/>
        <v>00</v>
      </c>
      <c r="E2519" s="4">
        <f>'Листы на печать'!AC2653</f>
        <v>0</v>
      </c>
      <c r="F2519" s="4">
        <f>'Листы на печать'!AE2653</f>
        <v>0</v>
      </c>
      <c r="G2519" s="5">
        <f t="shared" si="159"/>
        <v>0</v>
      </c>
      <c r="H2519" s="4">
        <f>'Листы на печать'!J2653</f>
        <v>0</v>
      </c>
      <c r="I2519" s="4">
        <f>'Листы на печать'!L2653</f>
        <v>0</v>
      </c>
      <c r="J2519" s="5">
        <f t="shared" si="160"/>
        <v>0</v>
      </c>
      <c r="K2519" s="4">
        <f>'Листы на печать'!M2653</f>
        <v>0</v>
      </c>
      <c r="L2519" s="4" t="str">
        <f t="shared" si="158"/>
        <v>00</v>
      </c>
      <c r="M2519" s="4">
        <f>'Листы на печать'!N2653</f>
        <v>0</v>
      </c>
      <c r="N2519" s="4">
        <f>'Листы на печать'!P2653</f>
        <v>0</v>
      </c>
    </row>
    <row r="2520" spans="1:14">
      <c r="A2520" s="4">
        <f>'Листы на печать'!B2654</f>
        <v>0</v>
      </c>
      <c r="B2520" s="4">
        <f>'Листы на печать'!Y2654</f>
        <v>0</v>
      </c>
      <c r="C2520" s="4">
        <f>'Листы на печать'!AA2654</f>
        <v>0</v>
      </c>
      <c r="D2520" s="5" t="str">
        <f t="shared" si="157"/>
        <v>00</v>
      </c>
      <c r="E2520" s="4">
        <f>'Листы на печать'!AC2654</f>
        <v>0</v>
      </c>
      <c r="F2520" s="4">
        <f>'Листы на печать'!AE2654</f>
        <v>0</v>
      </c>
      <c r="G2520" s="5">
        <f t="shared" si="159"/>
        <v>0</v>
      </c>
      <c r="H2520" s="4">
        <f>'Листы на печать'!J2654</f>
        <v>0</v>
      </c>
      <c r="I2520" s="4">
        <f>'Листы на печать'!L2654</f>
        <v>0</v>
      </c>
      <c r="J2520" s="5">
        <f t="shared" si="160"/>
        <v>0</v>
      </c>
      <c r="K2520" s="4">
        <f>'Листы на печать'!M2654</f>
        <v>0</v>
      </c>
      <c r="L2520" s="4" t="str">
        <f t="shared" si="158"/>
        <v>00</v>
      </c>
      <c r="M2520" s="4">
        <f>'Листы на печать'!N2654</f>
        <v>0</v>
      </c>
      <c r="N2520" s="4">
        <f>'Листы на печать'!P2654</f>
        <v>0</v>
      </c>
    </row>
    <row r="2521" spans="1:14">
      <c r="A2521" s="4">
        <f>'Листы на печать'!B2655</f>
        <v>0</v>
      </c>
      <c r="B2521" s="4">
        <f>'Листы на печать'!Y2655</f>
        <v>0</v>
      </c>
      <c r="C2521" s="4">
        <f>'Листы на печать'!AA2655</f>
        <v>0</v>
      </c>
      <c r="D2521" s="5" t="str">
        <f t="shared" si="157"/>
        <v>00</v>
      </c>
      <c r="E2521" s="4">
        <f>'Листы на печать'!AC2655</f>
        <v>0</v>
      </c>
      <c r="F2521" s="4">
        <f>'Листы на печать'!AE2655</f>
        <v>0</v>
      </c>
      <c r="G2521" s="5">
        <f t="shared" si="159"/>
        <v>0</v>
      </c>
      <c r="H2521" s="4">
        <f>'Листы на печать'!J2655</f>
        <v>0</v>
      </c>
      <c r="I2521" s="4">
        <f>'Листы на печать'!L2655</f>
        <v>0</v>
      </c>
      <c r="J2521" s="5">
        <f t="shared" si="160"/>
        <v>0</v>
      </c>
      <c r="K2521" s="4">
        <f>'Листы на печать'!M2655</f>
        <v>0</v>
      </c>
      <c r="L2521" s="4" t="str">
        <f t="shared" si="158"/>
        <v>00</v>
      </c>
      <c r="M2521" s="4">
        <f>'Листы на печать'!N2655</f>
        <v>0</v>
      </c>
      <c r="N2521" s="4">
        <f>'Листы на печать'!P2655</f>
        <v>0</v>
      </c>
    </row>
    <row r="2522" spans="1:14">
      <c r="A2522" s="4">
        <f>'Листы на печать'!B2656</f>
        <v>0</v>
      </c>
      <c r="B2522" s="4">
        <f>'Листы на печать'!Y2656</f>
        <v>0</v>
      </c>
      <c r="C2522" s="4">
        <f>'Листы на печать'!AA2656</f>
        <v>0</v>
      </c>
      <c r="D2522" s="5" t="str">
        <f t="shared" si="157"/>
        <v>00</v>
      </c>
      <c r="E2522" s="4">
        <f>'Листы на печать'!AC2656</f>
        <v>0</v>
      </c>
      <c r="F2522" s="4">
        <f>'Листы на печать'!AE2656</f>
        <v>0</v>
      </c>
      <c r="G2522" s="5">
        <f t="shared" si="159"/>
        <v>0</v>
      </c>
      <c r="H2522" s="4">
        <f>'Листы на печать'!J2656</f>
        <v>0</v>
      </c>
      <c r="I2522" s="4">
        <f>'Листы на печать'!L2656</f>
        <v>0</v>
      </c>
      <c r="J2522" s="5">
        <f t="shared" si="160"/>
        <v>0</v>
      </c>
      <c r="K2522" s="4">
        <f>'Листы на печать'!M2656</f>
        <v>0</v>
      </c>
      <c r="L2522" s="4" t="str">
        <f t="shared" si="158"/>
        <v>00</v>
      </c>
      <c r="M2522" s="4">
        <f>'Листы на печать'!N2656</f>
        <v>0</v>
      </c>
      <c r="N2522" s="4">
        <f>'Листы на печать'!P2656</f>
        <v>0</v>
      </c>
    </row>
    <row r="2523" spans="1:14">
      <c r="A2523" s="4">
        <f>'Листы на печать'!B2657</f>
        <v>0</v>
      </c>
      <c r="B2523" s="4">
        <f>'Листы на печать'!Y2657</f>
        <v>0</v>
      </c>
      <c r="C2523" s="4">
        <f>'Листы на печать'!AA2657</f>
        <v>0</v>
      </c>
      <c r="D2523" s="5" t="str">
        <f t="shared" si="157"/>
        <v>00</v>
      </c>
      <c r="E2523" s="4">
        <f>'Листы на печать'!AC2657</f>
        <v>0</v>
      </c>
      <c r="F2523" s="4">
        <f>'Листы на печать'!AE2657</f>
        <v>0</v>
      </c>
      <c r="G2523" s="5">
        <f t="shared" si="159"/>
        <v>0</v>
      </c>
      <c r="H2523" s="4">
        <f>'Листы на печать'!J2657</f>
        <v>0</v>
      </c>
      <c r="I2523" s="4">
        <f>'Листы на печать'!L2657</f>
        <v>0</v>
      </c>
      <c r="J2523" s="5">
        <f t="shared" si="160"/>
        <v>0</v>
      </c>
      <c r="K2523" s="4">
        <f>'Листы на печать'!M2657</f>
        <v>0</v>
      </c>
      <c r="L2523" s="4" t="str">
        <f t="shared" si="158"/>
        <v>00</v>
      </c>
      <c r="M2523" s="4">
        <f>'Листы на печать'!N2657</f>
        <v>0</v>
      </c>
      <c r="N2523" s="4">
        <f>'Листы на печать'!P2657</f>
        <v>0</v>
      </c>
    </row>
    <row r="2524" spans="1:14">
      <c r="A2524" s="4">
        <f>'Листы на печать'!B2658</f>
        <v>0</v>
      </c>
      <c r="B2524" s="4">
        <f>'Листы на печать'!Y2658</f>
        <v>0</v>
      </c>
      <c r="C2524" s="4">
        <f>'Листы на печать'!AA2658</f>
        <v>0</v>
      </c>
      <c r="D2524" s="5" t="str">
        <f t="shared" si="157"/>
        <v>00</v>
      </c>
      <c r="E2524" s="4">
        <f>'Листы на печать'!AC2658</f>
        <v>0</v>
      </c>
      <c r="F2524" s="4">
        <f>'Листы на печать'!AE2658</f>
        <v>0</v>
      </c>
      <c r="G2524" s="5">
        <f t="shared" si="159"/>
        <v>0</v>
      </c>
      <c r="H2524" s="4">
        <f>'Листы на печать'!J2658</f>
        <v>0</v>
      </c>
      <c r="I2524" s="4">
        <f>'Листы на печать'!L2658</f>
        <v>0</v>
      </c>
      <c r="J2524" s="5">
        <f t="shared" si="160"/>
        <v>0</v>
      </c>
      <c r="K2524" s="4">
        <f>'Листы на печать'!M2658</f>
        <v>0</v>
      </c>
      <c r="L2524" s="4" t="str">
        <f t="shared" si="158"/>
        <v>00</v>
      </c>
      <c r="M2524" s="4">
        <f>'Листы на печать'!N2658</f>
        <v>0</v>
      </c>
      <c r="N2524" s="4">
        <f>'Листы на печать'!P2658</f>
        <v>0</v>
      </c>
    </row>
    <row r="2525" spans="1:14">
      <c r="A2525" s="4">
        <f>'Листы на печать'!B2659</f>
        <v>0</v>
      </c>
      <c r="B2525" s="4">
        <f>'Листы на печать'!Y2659</f>
        <v>0</v>
      </c>
      <c r="C2525" s="4">
        <f>'Листы на печать'!AA2659</f>
        <v>0</v>
      </c>
      <c r="D2525" s="5" t="str">
        <f t="shared" si="157"/>
        <v>00</v>
      </c>
      <c r="E2525" s="4">
        <f>'Листы на печать'!AC2659</f>
        <v>0</v>
      </c>
      <c r="F2525" s="4">
        <f>'Листы на печать'!AE2659</f>
        <v>0</v>
      </c>
      <c r="G2525" s="5">
        <f t="shared" si="159"/>
        <v>0</v>
      </c>
      <c r="H2525" s="4">
        <f>'Листы на печать'!J2659</f>
        <v>0</v>
      </c>
      <c r="I2525" s="4">
        <f>'Листы на печать'!L2659</f>
        <v>0</v>
      </c>
      <c r="J2525" s="5">
        <f t="shared" si="160"/>
        <v>0</v>
      </c>
      <c r="K2525" s="4">
        <f>'Листы на печать'!M2659</f>
        <v>0</v>
      </c>
      <c r="L2525" s="4" t="str">
        <f t="shared" si="158"/>
        <v>00</v>
      </c>
      <c r="M2525" s="4">
        <f>'Листы на печать'!N2659</f>
        <v>0</v>
      </c>
      <c r="N2525" s="4">
        <f>'Листы на печать'!P2659</f>
        <v>0</v>
      </c>
    </row>
    <row r="2526" spans="1:14">
      <c r="A2526" s="4">
        <f>'Листы на печать'!B2660</f>
        <v>0</v>
      </c>
      <c r="B2526" s="4">
        <f>'Листы на печать'!Y2660</f>
        <v>0</v>
      </c>
      <c r="C2526" s="4">
        <f>'Листы на печать'!AA2660</f>
        <v>0</v>
      </c>
      <c r="D2526" s="5" t="str">
        <f t="shared" si="157"/>
        <v>00</v>
      </c>
      <c r="E2526" s="4">
        <f>'Листы на печать'!AC2660</f>
        <v>0</v>
      </c>
      <c r="F2526" s="4">
        <f>'Листы на печать'!AE2660</f>
        <v>0</v>
      </c>
      <c r="G2526" s="5">
        <f t="shared" si="159"/>
        <v>0</v>
      </c>
      <c r="H2526" s="4">
        <f>'Листы на печать'!J2660</f>
        <v>0</v>
      </c>
      <c r="I2526" s="4">
        <f>'Листы на печать'!L2660</f>
        <v>0</v>
      </c>
      <c r="J2526" s="5">
        <f t="shared" si="160"/>
        <v>0</v>
      </c>
      <c r="K2526" s="4">
        <f>'Листы на печать'!M2660</f>
        <v>0</v>
      </c>
      <c r="L2526" s="4" t="str">
        <f t="shared" si="158"/>
        <v>00</v>
      </c>
      <c r="M2526" s="4">
        <f>'Листы на печать'!N2660</f>
        <v>0</v>
      </c>
      <c r="N2526" s="4">
        <f>'Листы на печать'!P2660</f>
        <v>0</v>
      </c>
    </row>
    <row r="2527" spans="1:14">
      <c r="A2527" s="4">
        <f>'Листы на печать'!B2661</f>
        <v>0</v>
      </c>
      <c r="B2527" s="4">
        <f>'Листы на печать'!Y2661</f>
        <v>0</v>
      </c>
      <c r="C2527" s="4">
        <f>'Листы на печать'!AA2661</f>
        <v>0</v>
      </c>
      <c r="D2527" s="5" t="str">
        <f t="shared" si="157"/>
        <v>00</v>
      </c>
      <c r="E2527" s="4">
        <f>'Листы на печать'!AC2661</f>
        <v>0</v>
      </c>
      <c r="F2527" s="4">
        <f>'Листы на печать'!AE2661</f>
        <v>0</v>
      </c>
      <c r="G2527" s="5">
        <f t="shared" si="159"/>
        <v>0</v>
      </c>
      <c r="H2527" s="4">
        <f>'Листы на печать'!J2661</f>
        <v>0</v>
      </c>
      <c r="I2527" s="4">
        <f>'Листы на печать'!L2661</f>
        <v>0</v>
      </c>
      <c r="J2527" s="5">
        <f t="shared" si="160"/>
        <v>0</v>
      </c>
      <c r="K2527" s="4">
        <f>'Листы на печать'!M2661</f>
        <v>0</v>
      </c>
      <c r="L2527" s="4" t="str">
        <f t="shared" si="158"/>
        <v>00</v>
      </c>
      <c r="M2527" s="4">
        <f>'Листы на печать'!N2661</f>
        <v>0</v>
      </c>
      <c r="N2527" s="4">
        <f>'Листы на печать'!P2661</f>
        <v>0</v>
      </c>
    </row>
    <row r="2528" spans="1:14">
      <c r="A2528" s="4">
        <f>'Листы на печать'!B2662</f>
        <v>0</v>
      </c>
      <c r="B2528" s="4">
        <f>'Листы на печать'!Y2662</f>
        <v>0</v>
      </c>
      <c r="C2528" s="4">
        <f>'Листы на печать'!AA2662</f>
        <v>0</v>
      </c>
      <c r="D2528" s="5" t="str">
        <f t="shared" si="157"/>
        <v>00</v>
      </c>
      <c r="E2528" s="4">
        <f>'Листы на печать'!AC2662</f>
        <v>0</v>
      </c>
      <c r="F2528" s="4">
        <f>'Листы на печать'!AE2662</f>
        <v>0</v>
      </c>
      <c r="G2528" s="5">
        <f t="shared" si="159"/>
        <v>0</v>
      </c>
      <c r="H2528" s="4">
        <f>'Листы на печать'!J2662</f>
        <v>0</v>
      </c>
      <c r="I2528" s="4">
        <f>'Листы на печать'!L2662</f>
        <v>0</v>
      </c>
      <c r="J2528" s="5">
        <f t="shared" si="160"/>
        <v>0</v>
      </c>
      <c r="K2528" s="4">
        <f>'Листы на печать'!M2662</f>
        <v>0</v>
      </c>
      <c r="L2528" s="4" t="str">
        <f t="shared" si="158"/>
        <v>00</v>
      </c>
      <c r="M2528" s="4">
        <f>'Листы на печать'!N2662</f>
        <v>0</v>
      </c>
      <c r="N2528" s="4">
        <f>'Листы на печать'!P2662</f>
        <v>0</v>
      </c>
    </row>
    <row r="2529" spans="1:14">
      <c r="A2529" s="4">
        <f>'Листы на печать'!B2663</f>
        <v>0</v>
      </c>
      <c r="B2529" s="4">
        <f>'Листы на печать'!Y2663</f>
        <v>0</v>
      </c>
      <c r="C2529" s="4" t="str">
        <f>'Листы на печать'!AA2663</f>
        <v>АП-08/15-АОВ2.К</v>
      </c>
      <c r="D2529" s="5" t="str">
        <f t="shared" si="157"/>
        <v>00</v>
      </c>
      <c r="E2529" s="4">
        <f>'Листы на печать'!AC2663</f>
        <v>0</v>
      </c>
      <c r="F2529" s="4">
        <f>'Листы на печать'!AE2663</f>
        <v>0</v>
      </c>
      <c r="G2529" s="5">
        <f t="shared" si="159"/>
        <v>0</v>
      </c>
      <c r="H2529" s="4">
        <f>'Листы на печать'!J2663</f>
        <v>0</v>
      </c>
      <c r="I2529" s="4">
        <f>'Листы на печать'!L2663</f>
        <v>0</v>
      </c>
      <c r="J2529" s="5">
        <f t="shared" si="160"/>
        <v>0</v>
      </c>
      <c r="K2529" s="4">
        <f>'Листы на печать'!M2663</f>
        <v>0</v>
      </c>
      <c r="L2529" s="4" t="str">
        <f t="shared" si="158"/>
        <v>00</v>
      </c>
      <c r="M2529" s="4">
        <f>'Листы на печать'!N2663</f>
        <v>0</v>
      </c>
      <c r="N2529" s="4">
        <f>'Листы на печать'!P2663</f>
        <v>0</v>
      </c>
    </row>
    <row r="2530" spans="1:14">
      <c r="A2530" s="4">
        <f>'Листы на печать'!B2664</f>
        <v>0</v>
      </c>
      <c r="B2530" s="4">
        <f>'Листы на печать'!Y2664</f>
        <v>0</v>
      </c>
      <c r="C2530" s="4">
        <f>'Листы на печать'!AA2664</f>
        <v>0</v>
      </c>
      <c r="D2530" s="5" t="str">
        <f t="shared" si="157"/>
        <v>00</v>
      </c>
      <c r="E2530" s="4">
        <f>'Листы на печать'!AC2664</f>
        <v>0</v>
      </c>
      <c r="F2530" s="4">
        <f>'Листы на печать'!AE2664</f>
        <v>0</v>
      </c>
      <c r="G2530" s="5">
        <f t="shared" si="159"/>
        <v>0</v>
      </c>
      <c r="H2530" s="4">
        <f>'Листы на печать'!J2664</f>
        <v>0</v>
      </c>
      <c r="I2530" s="4">
        <f>'Листы на печать'!L2664</f>
        <v>0</v>
      </c>
      <c r="J2530" s="5">
        <f t="shared" si="160"/>
        <v>0</v>
      </c>
      <c r="K2530" s="4">
        <f>'Листы на печать'!M2664</f>
        <v>0</v>
      </c>
      <c r="L2530" s="4" t="str">
        <f t="shared" si="158"/>
        <v>00</v>
      </c>
      <c r="M2530" s="4">
        <f>'Листы на печать'!N2664</f>
        <v>0</v>
      </c>
      <c r="N2530" s="4">
        <f>'Листы на печать'!P2664</f>
        <v>0</v>
      </c>
    </row>
    <row r="2531" spans="1:14">
      <c r="A2531" s="4">
        <f>'Листы на печать'!B2665</f>
        <v>0</v>
      </c>
      <c r="B2531" s="4">
        <f>'Листы на печать'!Y2665</f>
        <v>0</v>
      </c>
      <c r="C2531" s="4">
        <f>'Листы на печать'!AA2665</f>
        <v>0</v>
      </c>
      <c r="D2531" s="5" t="str">
        <f t="shared" si="157"/>
        <v>00</v>
      </c>
      <c r="E2531" s="4">
        <f>'Листы на печать'!AC2665</f>
        <v>0</v>
      </c>
      <c r="F2531" s="4">
        <f>'Листы на печать'!AE2665</f>
        <v>0</v>
      </c>
      <c r="G2531" s="5">
        <f t="shared" si="159"/>
        <v>0</v>
      </c>
      <c r="H2531" s="4">
        <f>'Листы на печать'!J2665</f>
        <v>0</v>
      </c>
      <c r="I2531" s="4">
        <f>'Листы на печать'!L2665</f>
        <v>0</v>
      </c>
      <c r="J2531" s="5">
        <f t="shared" si="160"/>
        <v>0</v>
      </c>
      <c r="K2531" s="4">
        <f>'Листы на печать'!M2665</f>
        <v>0</v>
      </c>
      <c r="L2531" s="4" t="str">
        <f t="shared" si="158"/>
        <v>00</v>
      </c>
      <c r="M2531" s="4">
        <f>'Листы на печать'!N2665</f>
        <v>0</v>
      </c>
      <c r="N2531" s="4">
        <f>'Листы на печать'!P2665</f>
        <v>0</v>
      </c>
    </row>
    <row r="2532" spans="1:14">
      <c r="A2532" s="4">
        <f>'Листы на печать'!B2666</f>
        <v>0</v>
      </c>
      <c r="B2532" s="4">
        <f>'Листы на печать'!Y2666</f>
        <v>0</v>
      </c>
      <c r="C2532" s="4">
        <f>'Листы на печать'!AA2666</f>
        <v>0</v>
      </c>
      <c r="D2532" s="5" t="str">
        <f t="shared" si="157"/>
        <v>00</v>
      </c>
      <c r="E2532" s="4">
        <f>'Листы на печать'!AC2666</f>
        <v>0</v>
      </c>
      <c r="F2532" s="4">
        <f>'Листы на печать'!AE2666</f>
        <v>0</v>
      </c>
      <c r="G2532" s="5">
        <f t="shared" si="159"/>
        <v>0</v>
      </c>
      <c r="H2532" s="4">
        <f>'Листы на печать'!J2666</f>
        <v>0</v>
      </c>
      <c r="I2532" s="4">
        <f>'Листы на печать'!L2666</f>
        <v>0</v>
      </c>
      <c r="J2532" s="5">
        <f t="shared" si="160"/>
        <v>0</v>
      </c>
      <c r="K2532" s="4">
        <f>'Листы на печать'!M2666</f>
        <v>0</v>
      </c>
      <c r="L2532" s="4" t="str">
        <f t="shared" si="158"/>
        <v>00</v>
      </c>
      <c r="M2532" s="4">
        <f>'Листы на печать'!N2666</f>
        <v>0</v>
      </c>
      <c r="N2532" s="4">
        <f>'Листы на печать'!P2666</f>
        <v>0</v>
      </c>
    </row>
    <row r="2533" spans="1:14">
      <c r="A2533" s="4">
        <f>'Листы на печать'!B2667</f>
        <v>0</v>
      </c>
      <c r="B2533" s="4">
        <f>'Листы на печать'!Y2667</f>
        <v>0</v>
      </c>
      <c r="C2533" s="4">
        <f>'Листы на печать'!AA2667</f>
        <v>0</v>
      </c>
      <c r="D2533" s="5" t="str">
        <f t="shared" si="157"/>
        <v>00</v>
      </c>
      <c r="E2533" s="4">
        <f>'Листы на печать'!AC2667</f>
        <v>0</v>
      </c>
      <c r="F2533" s="4">
        <f>'Листы на печать'!AE2667</f>
        <v>0</v>
      </c>
      <c r="G2533" s="5">
        <f t="shared" si="159"/>
        <v>0</v>
      </c>
      <c r="H2533" s="4">
        <f>'Листы на печать'!J2667</f>
        <v>0</v>
      </c>
      <c r="I2533" s="4">
        <f>'Листы на печать'!L2667</f>
        <v>0</v>
      </c>
      <c r="J2533" s="5">
        <f t="shared" si="160"/>
        <v>0</v>
      </c>
      <c r="K2533" s="4">
        <f>'Листы на печать'!M2667</f>
        <v>0</v>
      </c>
      <c r="L2533" s="4" t="str">
        <f t="shared" si="158"/>
        <v>00</v>
      </c>
      <c r="M2533" s="4">
        <f>'Листы на печать'!N2667</f>
        <v>0</v>
      </c>
      <c r="N2533" s="4">
        <f>'Листы на печать'!P2667</f>
        <v>0</v>
      </c>
    </row>
    <row r="2534" spans="1:14">
      <c r="A2534" s="4" t="str">
        <f>'Листы на печать'!B2668</f>
        <v>Обозначение кабеля, провода</v>
      </c>
      <c r="B2534" s="4" t="str">
        <f>'Листы на печать'!Y2668</f>
        <v>Кабель, провод</v>
      </c>
      <c r="C2534" s="4">
        <f>'Листы на печать'!AA2668</f>
        <v>0</v>
      </c>
      <c r="D2534" s="5" t="str">
        <f t="shared" si="157"/>
        <v>Кабель, провод0</v>
      </c>
      <c r="E2534" s="4">
        <f>'Листы на печать'!AC2668</f>
        <v>0</v>
      </c>
      <c r="F2534" s="4">
        <f>'Листы на печать'!AE2668</f>
        <v>0</v>
      </c>
      <c r="G2534" s="5" t="str">
        <f t="shared" si="159"/>
        <v>Обозначение кабеля, провода</v>
      </c>
      <c r="H2534" s="4" t="str">
        <f>'Листы на печать'!J2668</f>
        <v>Участок трассы кабеля, провода</v>
      </c>
      <c r="I2534" s="4">
        <f>'Листы на печать'!L2668</f>
        <v>0</v>
      </c>
      <c r="J2534" s="5" t="str">
        <f t="shared" si="160"/>
        <v>Обозначение кабеля, провода</v>
      </c>
      <c r="K2534" s="4">
        <f>'Листы на печать'!M2668</f>
        <v>0</v>
      </c>
      <c r="L2534" s="4" t="str">
        <f t="shared" si="158"/>
        <v>00</v>
      </c>
      <c r="M2534" s="4">
        <f>'Листы на печать'!N2668</f>
        <v>0</v>
      </c>
      <c r="N2534" s="4">
        <f>'Листы на печать'!P2668</f>
        <v>0</v>
      </c>
    </row>
    <row r="2535" spans="1:14">
      <c r="A2535" s="4">
        <f>'Листы на печать'!B2669</f>
        <v>0</v>
      </c>
      <c r="B2535" s="4" t="str">
        <f>'Листы на печать'!Y2669</f>
        <v>по проекту</v>
      </c>
      <c r="C2535" s="4">
        <f>'Листы на печать'!AA2669</f>
        <v>0</v>
      </c>
      <c r="D2535" s="5" t="str">
        <f t="shared" si="157"/>
        <v>по проекту0</v>
      </c>
      <c r="E2535" s="4">
        <f>'Листы на печать'!AC2669</f>
        <v>0</v>
      </c>
      <c r="F2535" s="4">
        <f>'Листы на печать'!AE2669</f>
        <v>0</v>
      </c>
      <c r="G2535" s="5">
        <f t="shared" si="159"/>
        <v>0</v>
      </c>
      <c r="H2535" s="4" t="str">
        <f>'Листы на печать'!J2669</f>
        <v>в трубе стальной,      Ø/м</v>
      </c>
      <c r="I2535" s="4">
        <f>'Листы на печать'!L2669</f>
        <v>0</v>
      </c>
      <c r="J2535" s="5">
        <f t="shared" si="160"/>
        <v>0</v>
      </c>
      <c r="K2535" s="4" t="str">
        <f>'Листы на печать'!M2669</f>
        <v>в трубе ПВХ (п),  ПНД (пн),  металло-рукаве (м), Ø/м</v>
      </c>
      <c r="L2535" s="4" t="str">
        <f t="shared" si="158"/>
        <v>в трубе ПВХ (п),  ПНД (пн),  металло-рукаве (м), Ø/м0</v>
      </c>
      <c r="M2535" s="4">
        <f>'Листы на печать'!N2669</f>
        <v>0</v>
      </c>
      <c r="N2535" s="4">
        <f>'Листы на печать'!P2669</f>
        <v>0</v>
      </c>
    </row>
    <row r="2536" spans="1:14">
      <c r="A2536" s="4">
        <f>'Листы на печать'!B2670</f>
        <v>0</v>
      </c>
      <c r="B2536" s="4" t="str">
        <f>'Листы на печать'!Y2670</f>
        <v>Марка</v>
      </c>
      <c r="C2536" s="4" t="str">
        <f>'Листы на печать'!AA2670</f>
        <v>Кол., число и сечение жил</v>
      </c>
      <c r="D2536" s="5" t="str">
        <f t="shared" si="157"/>
        <v>Марка0</v>
      </c>
      <c r="E2536" s="4">
        <f>'Листы на печать'!AC2670</f>
        <v>0</v>
      </c>
      <c r="F2536" s="4" t="str">
        <f>'Листы на печать'!AE2670</f>
        <v>Длина, м</v>
      </c>
      <c r="G2536" s="5">
        <f t="shared" si="159"/>
        <v>0</v>
      </c>
      <c r="H2536" s="4">
        <f>'Листы на печать'!J2670</f>
        <v>0</v>
      </c>
      <c r="I2536" s="4">
        <f>'Листы на печать'!L2670</f>
        <v>0</v>
      </c>
      <c r="J2536" s="5">
        <f t="shared" si="160"/>
        <v>0</v>
      </c>
      <c r="K2536" s="4">
        <f>'Листы на печать'!M2670</f>
        <v>0</v>
      </c>
      <c r="L2536" s="4" t="str">
        <f t="shared" si="158"/>
        <v>00</v>
      </c>
      <c r="M2536" s="4">
        <f>'Листы на печать'!N2670</f>
        <v>0</v>
      </c>
      <c r="N2536" s="4">
        <f>'Листы на печать'!P2670</f>
        <v>0</v>
      </c>
    </row>
    <row r="2537" spans="1:14">
      <c r="A2537" s="4">
        <f>'Листы на печать'!B2671</f>
        <v>0</v>
      </c>
      <c r="B2537" s="4">
        <f>'Листы на печать'!Y2671</f>
        <v>0</v>
      </c>
      <c r="C2537" s="4">
        <f>'Листы на печать'!AA2671</f>
        <v>0</v>
      </c>
      <c r="D2537" s="5" t="str">
        <f t="shared" si="157"/>
        <v>00</v>
      </c>
      <c r="E2537" s="4">
        <f>'Листы на печать'!AC2671</f>
        <v>0</v>
      </c>
      <c r="F2537" s="4">
        <f>'Листы на печать'!AE2671</f>
        <v>0</v>
      </c>
      <c r="G2537" s="5">
        <f t="shared" si="159"/>
        <v>0</v>
      </c>
      <c r="H2537" s="4">
        <f>'Листы на печать'!J2671</f>
        <v>0</v>
      </c>
      <c r="I2537" s="4">
        <f>'Листы на печать'!L2671</f>
        <v>0</v>
      </c>
      <c r="J2537" s="5">
        <f t="shared" si="160"/>
        <v>0</v>
      </c>
      <c r="K2537" s="4">
        <f>'Листы на печать'!M2671</f>
        <v>0</v>
      </c>
      <c r="L2537" s="4" t="str">
        <f t="shared" si="158"/>
        <v>00</v>
      </c>
      <c r="M2537" s="4">
        <f>'Листы на печать'!N2671</f>
        <v>0</v>
      </c>
      <c r="N2537" s="4">
        <f>'Листы на печать'!P2671</f>
        <v>0</v>
      </c>
    </row>
    <row r="2538" spans="1:14">
      <c r="A2538" s="4">
        <f>'Листы на печать'!B2672</f>
        <v>0</v>
      </c>
      <c r="B2538" s="4">
        <f>'Листы на печать'!Y2672</f>
        <v>0</v>
      </c>
      <c r="C2538" s="4">
        <f>'Листы на печать'!AA2672</f>
        <v>0</v>
      </c>
      <c r="D2538" s="5" t="str">
        <f t="shared" si="157"/>
        <v>00</v>
      </c>
      <c r="E2538" s="4">
        <f>'Листы на печать'!AC2672</f>
        <v>0</v>
      </c>
      <c r="F2538" s="4">
        <f>'Листы на печать'!AE2672</f>
        <v>0</v>
      </c>
      <c r="G2538" s="5">
        <f t="shared" si="159"/>
        <v>0</v>
      </c>
      <c r="H2538" s="4">
        <f>'Листы на печать'!J2672</f>
        <v>0</v>
      </c>
      <c r="I2538" s="4">
        <f>'Листы на печать'!L2672</f>
        <v>0</v>
      </c>
      <c r="J2538" s="5">
        <f t="shared" si="160"/>
        <v>0</v>
      </c>
      <c r="K2538" s="4">
        <f>'Листы на печать'!M2672</f>
        <v>0</v>
      </c>
      <c r="L2538" s="4" t="str">
        <f t="shared" si="158"/>
        <v>00</v>
      </c>
      <c r="M2538" s="4">
        <f>'Листы на печать'!N2672</f>
        <v>0</v>
      </c>
      <c r="N2538" s="4">
        <f>'Листы на печать'!P2672</f>
        <v>0</v>
      </c>
    </row>
    <row r="2539" spans="1:14">
      <c r="A2539" s="4">
        <f>'Листы на печать'!B2673</f>
        <v>0</v>
      </c>
      <c r="B2539" s="4">
        <f>'Листы на печать'!Y2673</f>
        <v>0</v>
      </c>
      <c r="C2539" s="4">
        <f>'Листы на печать'!AA2673</f>
        <v>0</v>
      </c>
      <c r="D2539" s="5" t="str">
        <f t="shared" si="157"/>
        <v>00</v>
      </c>
      <c r="E2539" s="4">
        <f>'Листы на печать'!AC2673</f>
        <v>0</v>
      </c>
      <c r="F2539" s="4">
        <f>'Листы на печать'!AE2673</f>
        <v>0</v>
      </c>
      <c r="G2539" s="5">
        <f t="shared" si="159"/>
        <v>0</v>
      </c>
      <c r="H2539" s="4">
        <f>'Листы на печать'!J2673</f>
        <v>0</v>
      </c>
      <c r="I2539" s="4">
        <f>'Листы на печать'!L2673</f>
        <v>0</v>
      </c>
      <c r="J2539" s="5">
        <f t="shared" si="160"/>
        <v>0</v>
      </c>
      <c r="K2539" s="4">
        <f>'Листы на печать'!M2673</f>
        <v>0</v>
      </c>
      <c r="L2539" s="4" t="str">
        <f t="shared" si="158"/>
        <v>00</v>
      </c>
      <c r="M2539" s="4">
        <f>'Листы на печать'!N2673</f>
        <v>0</v>
      </c>
      <c r="N2539" s="4">
        <f>'Листы на печать'!P2673</f>
        <v>0</v>
      </c>
    </row>
    <row r="2540" spans="1:14">
      <c r="A2540" s="4">
        <f>'Листы на печать'!B2674</f>
        <v>0</v>
      </c>
      <c r="B2540" s="4">
        <f>'Листы на печать'!Y2674</f>
        <v>0</v>
      </c>
      <c r="C2540" s="4">
        <f>'Листы на печать'!AA2674</f>
        <v>0</v>
      </c>
      <c r="D2540" s="5" t="str">
        <f t="shared" si="157"/>
        <v>00</v>
      </c>
      <c r="E2540" s="4">
        <f>'Листы на печать'!AC2674</f>
        <v>0</v>
      </c>
      <c r="F2540" s="4">
        <f>'Листы на печать'!AE2674</f>
        <v>0</v>
      </c>
      <c r="G2540" s="5">
        <f t="shared" si="159"/>
        <v>0</v>
      </c>
      <c r="H2540" s="4">
        <f>'Листы на печать'!J2674</f>
        <v>0</v>
      </c>
      <c r="I2540" s="4">
        <f>'Листы на печать'!L2674</f>
        <v>0</v>
      </c>
      <c r="J2540" s="5">
        <f t="shared" si="160"/>
        <v>0</v>
      </c>
      <c r="K2540" s="4">
        <f>'Листы на печать'!M2674</f>
        <v>0</v>
      </c>
      <c r="L2540" s="4" t="str">
        <f t="shared" si="158"/>
        <v>00</v>
      </c>
      <c r="M2540" s="4">
        <f>'Листы на печать'!N2674</f>
        <v>0</v>
      </c>
      <c r="N2540" s="4">
        <f>'Листы на печать'!P2674</f>
        <v>0</v>
      </c>
    </row>
    <row r="2541" spans="1:14">
      <c r="A2541" s="4">
        <f>'Листы на печать'!B2675</f>
        <v>0</v>
      </c>
      <c r="B2541" s="4">
        <f>'Листы на печать'!Y2675</f>
        <v>0</v>
      </c>
      <c r="C2541" s="4">
        <f>'Листы на печать'!AA2675</f>
        <v>0</v>
      </c>
      <c r="D2541" s="5" t="str">
        <f t="shared" si="157"/>
        <v>00</v>
      </c>
      <c r="E2541" s="4">
        <f>'Листы на печать'!AC2675</f>
        <v>0</v>
      </c>
      <c r="F2541" s="4">
        <f>'Листы на печать'!AE2675</f>
        <v>0</v>
      </c>
      <c r="G2541" s="5">
        <f t="shared" si="159"/>
        <v>0</v>
      </c>
      <c r="H2541" s="4">
        <f>'Листы на печать'!J2675</f>
        <v>0</v>
      </c>
      <c r="I2541" s="4">
        <f>'Листы на печать'!L2675</f>
        <v>0</v>
      </c>
      <c r="J2541" s="5">
        <f t="shared" si="160"/>
        <v>0</v>
      </c>
      <c r="K2541" s="4">
        <f>'Листы на печать'!M2675</f>
        <v>0</v>
      </c>
      <c r="L2541" s="4" t="str">
        <f t="shared" si="158"/>
        <v>00</v>
      </c>
      <c r="M2541" s="4">
        <f>'Листы на печать'!N2675</f>
        <v>0</v>
      </c>
      <c r="N2541" s="4">
        <f>'Листы на печать'!P2675</f>
        <v>0</v>
      </c>
    </row>
    <row r="2542" spans="1:14">
      <c r="A2542" s="4">
        <f>'Листы на печать'!B2676</f>
        <v>0</v>
      </c>
      <c r="B2542" s="4">
        <f>'Листы на печать'!Y2676</f>
        <v>0</v>
      </c>
      <c r="C2542" s="4">
        <f>'Листы на печать'!AA2676</f>
        <v>0</v>
      </c>
      <c r="D2542" s="5" t="str">
        <f t="shared" si="157"/>
        <v>00</v>
      </c>
      <c r="E2542" s="4">
        <f>'Листы на печать'!AC2676</f>
        <v>0</v>
      </c>
      <c r="F2542" s="4">
        <f>'Листы на печать'!AE2676</f>
        <v>0</v>
      </c>
      <c r="G2542" s="5">
        <f t="shared" si="159"/>
        <v>0</v>
      </c>
      <c r="H2542" s="4">
        <f>'Листы на печать'!J2676</f>
        <v>0</v>
      </c>
      <c r="I2542" s="4">
        <f>'Листы на печать'!L2676</f>
        <v>0</v>
      </c>
      <c r="J2542" s="5">
        <f t="shared" si="160"/>
        <v>0</v>
      </c>
      <c r="K2542" s="4">
        <f>'Листы на печать'!M2676</f>
        <v>0</v>
      </c>
      <c r="L2542" s="4" t="str">
        <f t="shared" si="158"/>
        <v>00</v>
      </c>
      <c r="M2542" s="4">
        <f>'Листы на печать'!N2676</f>
        <v>0</v>
      </c>
      <c r="N2542" s="4">
        <f>'Листы на печать'!P2676</f>
        <v>0</v>
      </c>
    </row>
    <row r="2543" spans="1:14">
      <c r="A2543" s="4">
        <f>'Листы на печать'!B2677</f>
        <v>0</v>
      </c>
      <c r="B2543" s="4">
        <f>'Листы на печать'!Y2677</f>
        <v>0</v>
      </c>
      <c r="C2543" s="4">
        <f>'Листы на печать'!AA2677</f>
        <v>0</v>
      </c>
      <c r="D2543" s="5" t="str">
        <f t="shared" si="157"/>
        <v>00</v>
      </c>
      <c r="E2543" s="4">
        <f>'Листы на печать'!AC2677</f>
        <v>0</v>
      </c>
      <c r="F2543" s="4">
        <f>'Листы на печать'!AE2677</f>
        <v>0</v>
      </c>
      <c r="G2543" s="5">
        <f t="shared" si="159"/>
        <v>0</v>
      </c>
      <c r="H2543" s="4">
        <f>'Листы на печать'!J2677</f>
        <v>0</v>
      </c>
      <c r="I2543" s="4">
        <f>'Листы на печать'!L2677</f>
        <v>0</v>
      </c>
      <c r="J2543" s="5">
        <f t="shared" si="160"/>
        <v>0</v>
      </c>
      <c r="K2543" s="4">
        <f>'Листы на печать'!M2677</f>
        <v>0</v>
      </c>
      <c r="L2543" s="4" t="str">
        <f t="shared" si="158"/>
        <v>00</v>
      </c>
      <c r="M2543" s="4">
        <f>'Листы на печать'!N2677</f>
        <v>0</v>
      </c>
      <c r="N2543" s="4">
        <f>'Листы на печать'!P2677</f>
        <v>0</v>
      </c>
    </row>
    <row r="2544" spans="1:14">
      <c r="A2544" s="4">
        <f>'Листы на печать'!B2678</f>
        <v>0</v>
      </c>
      <c r="B2544" s="4">
        <f>'Листы на печать'!Y2678</f>
        <v>0</v>
      </c>
      <c r="C2544" s="4">
        <f>'Листы на печать'!AA2678</f>
        <v>0</v>
      </c>
      <c r="D2544" s="5" t="str">
        <f t="shared" si="157"/>
        <v>00</v>
      </c>
      <c r="E2544" s="4">
        <f>'Листы на печать'!AC2678</f>
        <v>0</v>
      </c>
      <c r="F2544" s="4">
        <f>'Листы на печать'!AE2678</f>
        <v>0</v>
      </c>
      <c r="G2544" s="5">
        <f t="shared" si="159"/>
        <v>0</v>
      </c>
      <c r="H2544" s="4">
        <f>'Листы на печать'!J2678</f>
        <v>0</v>
      </c>
      <c r="I2544" s="4">
        <f>'Листы на печать'!L2678</f>
        <v>0</v>
      </c>
      <c r="J2544" s="5">
        <f t="shared" si="160"/>
        <v>0</v>
      </c>
      <c r="K2544" s="4">
        <f>'Листы на печать'!M2678</f>
        <v>0</v>
      </c>
      <c r="L2544" s="4" t="str">
        <f t="shared" si="158"/>
        <v>00</v>
      </c>
      <c r="M2544" s="4">
        <f>'Листы на печать'!N2678</f>
        <v>0</v>
      </c>
      <c r="N2544" s="4">
        <f>'Листы на печать'!P2678</f>
        <v>0</v>
      </c>
    </row>
    <row r="2545" spans="1:14">
      <c r="A2545" s="4">
        <f>'Листы на печать'!B2679</f>
        <v>0</v>
      </c>
      <c r="B2545" s="4">
        <f>'Листы на печать'!Y2679</f>
        <v>0</v>
      </c>
      <c r="C2545" s="4">
        <f>'Листы на печать'!AA2679</f>
        <v>0</v>
      </c>
      <c r="D2545" s="5" t="str">
        <f t="shared" si="157"/>
        <v>00</v>
      </c>
      <c r="E2545" s="4">
        <f>'Листы на печать'!AC2679</f>
        <v>0</v>
      </c>
      <c r="F2545" s="4">
        <f>'Листы на печать'!AE2679</f>
        <v>0</v>
      </c>
      <c r="G2545" s="5">
        <f t="shared" si="159"/>
        <v>0</v>
      </c>
      <c r="H2545" s="4">
        <f>'Листы на печать'!J2679</f>
        <v>0</v>
      </c>
      <c r="I2545" s="4">
        <f>'Листы на печать'!L2679</f>
        <v>0</v>
      </c>
      <c r="J2545" s="5">
        <f t="shared" si="160"/>
        <v>0</v>
      </c>
      <c r="K2545" s="4">
        <f>'Листы на печать'!M2679</f>
        <v>0</v>
      </c>
      <c r="L2545" s="4" t="str">
        <f t="shared" si="158"/>
        <v>00</v>
      </c>
      <c r="M2545" s="4">
        <f>'Листы на печать'!N2679</f>
        <v>0</v>
      </c>
      <c r="N2545" s="4">
        <f>'Листы на печать'!P2679</f>
        <v>0</v>
      </c>
    </row>
    <row r="2546" spans="1:14">
      <c r="A2546" s="4">
        <f>'Листы на печать'!B2680</f>
        <v>0</v>
      </c>
      <c r="B2546" s="4">
        <f>'Листы на печать'!Y2680</f>
        <v>0</v>
      </c>
      <c r="C2546" s="4">
        <f>'Листы на печать'!AA2680</f>
        <v>0</v>
      </c>
      <c r="D2546" s="5" t="str">
        <f t="shared" si="157"/>
        <v>00</v>
      </c>
      <c r="E2546" s="4">
        <f>'Листы на печать'!AC2680</f>
        <v>0</v>
      </c>
      <c r="F2546" s="4">
        <f>'Листы на печать'!AE2680</f>
        <v>0</v>
      </c>
      <c r="G2546" s="5">
        <f t="shared" si="159"/>
        <v>0</v>
      </c>
      <c r="H2546" s="4">
        <f>'Листы на печать'!J2680</f>
        <v>0</v>
      </c>
      <c r="I2546" s="4">
        <f>'Листы на печать'!L2680</f>
        <v>0</v>
      </c>
      <c r="J2546" s="5">
        <f t="shared" si="160"/>
        <v>0</v>
      </c>
      <c r="K2546" s="4">
        <f>'Листы на печать'!M2680</f>
        <v>0</v>
      </c>
      <c r="L2546" s="4" t="str">
        <f t="shared" si="158"/>
        <v>00</v>
      </c>
      <c r="M2546" s="4">
        <f>'Листы на печать'!N2680</f>
        <v>0</v>
      </c>
      <c r="N2546" s="4">
        <f>'Листы на печать'!P2680</f>
        <v>0</v>
      </c>
    </row>
    <row r="2547" spans="1:14">
      <c r="A2547" s="4">
        <f>'Листы на печать'!B2681</f>
        <v>0</v>
      </c>
      <c r="B2547" s="4">
        <f>'Листы на печать'!Y2681</f>
        <v>0</v>
      </c>
      <c r="C2547" s="4">
        <f>'Листы на печать'!AA2681</f>
        <v>0</v>
      </c>
      <c r="D2547" s="5" t="str">
        <f t="shared" si="157"/>
        <v>00</v>
      </c>
      <c r="E2547" s="4">
        <f>'Листы на печать'!AC2681</f>
        <v>0</v>
      </c>
      <c r="F2547" s="4">
        <f>'Листы на печать'!AE2681</f>
        <v>0</v>
      </c>
      <c r="G2547" s="5">
        <f t="shared" si="159"/>
        <v>0</v>
      </c>
      <c r="H2547" s="4">
        <f>'Листы на печать'!J2681</f>
        <v>0</v>
      </c>
      <c r="I2547" s="4">
        <f>'Листы на печать'!L2681</f>
        <v>0</v>
      </c>
      <c r="J2547" s="5">
        <f t="shared" si="160"/>
        <v>0</v>
      </c>
      <c r="K2547" s="4">
        <f>'Листы на печать'!M2681</f>
        <v>0</v>
      </c>
      <c r="L2547" s="4" t="str">
        <f t="shared" si="158"/>
        <v>00</v>
      </c>
      <c r="M2547" s="4">
        <f>'Листы на печать'!N2681</f>
        <v>0</v>
      </c>
      <c r="N2547" s="4">
        <f>'Листы на печать'!P2681</f>
        <v>0</v>
      </c>
    </row>
    <row r="2548" spans="1:14">
      <c r="A2548" s="4">
        <f>'Листы на печать'!B2682</f>
        <v>0</v>
      </c>
      <c r="B2548" s="4">
        <f>'Листы на печать'!Y2682</f>
        <v>0</v>
      </c>
      <c r="C2548" s="4">
        <f>'Листы на печать'!AA2682</f>
        <v>0</v>
      </c>
      <c r="D2548" s="5" t="str">
        <f t="shared" si="157"/>
        <v>00</v>
      </c>
      <c r="E2548" s="4">
        <f>'Листы на печать'!AC2682</f>
        <v>0</v>
      </c>
      <c r="F2548" s="4">
        <f>'Листы на печать'!AE2682</f>
        <v>0</v>
      </c>
      <c r="G2548" s="5">
        <f t="shared" si="159"/>
        <v>0</v>
      </c>
      <c r="H2548" s="4">
        <f>'Листы на печать'!J2682</f>
        <v>0</v>
      </c>
      <c r="I2548" s="4">
        <f>'Листы на печать'!L2682</f>
        <v>0</v>
      </c>
      <c r="J2548" s="5">
        <f t="shared" si="160"/>
        <v>0</v>
      </c>
      <c r="K2548" s="4">
        <f>'Листы на печать'!M2682</f>
        <v>0</v>
      </c>
      <c r="L2548" s="4" t="str">
        <f t="shared" si="158"/>
        <v>00</v>
      </c>
      <c r="M2548" s="4">
        <f>'Листы на печать'!N2682</f>
        <v>0</v>
      </c>
      <c r="N2548" s="4">
        <f>'Листы на печать'!P2682</f>
        <v>0</v>
      </c>
    </row>
    <row r="2549" spans="1:14">
      <c r="A2549" s="4">
        <f>'Листы на печать'!B2683</f>
        <v>0</v>
      </c>
      <c r="B2549" s="4">
        <f>'Листы на печать'!Y2683</f>
        <v>0</v>
      </c>
      <c r="C2549" s="4">
        <f>'Листы на печать'!AA2683</f>
        <v>0</v>
      </c>
      <c r="D2549" s="5" t="str">
        <f t="shared" ref="D2549:D2612" si="161">CONCATENATE(B2549, E2549)</f>
        <v>00</v>
      </c>
      <c r="E2549" s="4">
        <f>'Листы на печать'!AC2683</f>
        <v>0</v>
      </c>
      <c r="F2549" s="4">
        <f>'Листы на печать'!AE2683</f>
        <v>0</v>
      </c>
      <c r="G2549" s="5">
        <f t="shared" si="159"/>
        <v>0</v>
      </c>
      <c r="H2549" s="4">
        <f>'Листы на печать'!J2683</f>
        <v>0</v>
      </c>
      <c r="I2549" s="4">
        <f>'Листы на печать'!L2683</f>
        <v>0</v>
      </c>
      <c r="J2549" s="5">
        <f t="shared" si="160"/>
        <v>0</v>
      </c>
      <c r="K2549" s="4">
        <f>'Листы на печать'!M2683</f>
        <v>0</v>
      </c>
      <c r="L2549" s="4" t="str">
        <f t="shared" ref="L2549:L2612" si="162">CONCATENATE(K2549,M2549)</f>
        <v>00</v>
      </c>
      <c r="M2549" s="4">
        <f>'Листы на печать'!N2683</f>
        <v>0</v>
      </c>
      <c r="N2549" s="4">
        <f>'Листы на печать'!P2683</f>
        <v>0</v>
      </c>
    </row>
    <row r="2550" spans="1:14">
      <c r="A2550" s="4">
        <f>'Листы на печать'!B2684</f>
        <v>0</v>
      </c>
      <c r="B2550" s="4">
        <f>'Листы на печать'!Y2684</f>
        <v>0</v>
      </c>
      <c r="C2550" s="4">
        <f>'Листы на печать'!AA2684</f>
        <v>0</v>
      </c>
      <c r="D2550" s="5" t="str">
        <f t="shared" si="161"/>
        <v>00</v>
      </c>
      <c r="E2550" s="4">
        <f>'Листы на печать'!AC2684</f>
        <v>0</v>
      </c>
      <c r="F2550" s="4">
        <f>'Листы на печать'!AE2684</f>
        <v>0</v>
      </c>
      <c r="G2550" s="5">
        <f t="shared" si="159"/>
        <v>0</v>
      </c>
      <c r="H2550" s="4">
        <f>'Листы на печать'!J2684</f>
        <v>0</v>
      </c>
      <c r="I2550" s="4">
        <f>'Листы на печать'!L2684</f>
        <v>0</v>
      </c>
      <c r="J2550" s="5">
        <f t="shared" si="160"/>
        <v>0</v>
      </c>
      <c r="K2550" s="4">
        <f>'Листы на печать'!M2684</f>
        <v>0</v>
      </c>
      <c r="L2550" s="4" t="str">
        <f t="shared" si="162"/>
        <v>00</v>
      </c>
      <c r="M2550" s="4">
        <f>'Листы на печать'!N2684</f>
        <v>0</v>
      </c>
      <c r="N2550" s="4">
        <f>'Листы на печать'!P2684</f>
        <v>0</v>
      </c>
    </row>
    <row r="2551" spans="1:14">
      <c r="A2551" s="4">
        <f>'Листы на печать'!B2685</f>
        <v>0</v>
      </c>
      <c r="B2551" s="4">
        <f>'Листы на печать'!Y2685</f>
        <v>0</v>
      </c>
      <c r="C2551" s="4">
        <f>'Листы на печать'!AA2685</f>
        <v>0</v>
      </c>
      <c r="D2551" s="5" t="str">
        <f t="shared" si="161"/>
        <v>00</v>
      </c>
      <c r="E2551" s="4">
        <f>'Листы на печать'!AC2685</f>
        <v>0</v>
      </c>
      <c r="F2551" s="4">
        <f>'Листы на печать'!AE2685</f>
        <v>0</v>
      </c>
      <c r="G2551" s="5">
        <f t="shared" si="159"/>
        <v>0</v>
      </c>
      <c r="H2551" s="4">
        <f>'Листы на печать'!J2685</f>
        <v>0</v>
      </c>
      <c r="I2551" s="4">
        <f>'Листы на печать'!L2685</f>
        <v>0</v>
      </c>
      <c r="J2551" s="5">
        <f t="shared" si="160"/>
        <v>0</v>
      </c>
      <c r="K2551" s="4">
        <f>'Листы на печать'!M2685</f>
        <v>0</v>
      </c>
      <c r="L2551" s="4" t="str">
        <f t="shared" si="162"/>
        <v>00</v>
      </c>
      <c r="M2551" s="4">
        <f>'Листы на печать'!N2685</f>
        <v>0</v>
      </c>
      <c r="N2551" s="4">
        <f>'Листы на печать'!P2685</f>
        <v>0</v>
      </c>
    </row>
    <row r="2552" spans="1:14">
      <c r="A2552" s="4">
        <f>'Листы на печать'!B2686</f>
        <v>0</v>
      </c>
      <c r="B2552" s="4">
        <f>'Листы на печать'!Y2686</f>
        <v>0</v>
      </c>
      <c r="C2552" s="4">
        <f>'Листы на печать'!AA2686</f>
        <v>0</v>
      </c>
      <c r="D2552" s="5" t="str">
        <f t="shared" si="161"/>
        <v>00</v>
      </c>
      <c r="E2552" s="4">
        <f>'Листы на печать'!AC2686</f>
        <v>0</v>
      </c>
      <c r="F2552" s="4">
        <f>'Листы на печать'!AE2686</f>
        <v>0</v>
      </c>
      <c r="G2552" s="5">
        <f t="shared" si="159"/>
        <v>0</v>
      </c>
      <c r="H2552" s="4">
        <f>'Листы на печать'!J2686</f>
        <v>0</v>
      </c>
      <c r="I2552" s="4">
        <f>'Листы на печать'!L2686</f>
        <v>0</v>
      </c>
      <c r="J2552" s="5">
        <f t="shared" si="160"/>
        <v>0</v>
      </c>
      <c r="K2552" s="4">
        <f>'Листы на печать'!M2686</f>
        <v>0</v>
      </c>
      <c r="L2552" s="4" t="str">
        <f t="shared" si="162"/>
        <v>00</v>
      </c>
      <c r="M2552" s="4">
        <f>'Листы на печать'!N2686</f>
        <v>0</v>
      </c>
      <c r="N2552" s="4">
        <f>'Листы на печать'!P2686</f>
        <v>0</v>
      </c>
    </row>
    <row r="2553" spans="1:14">
      <c r="A2553" s="4">
        <f>'Листы на печать'!B2687</f>
        <v>0</v>
      </c>
      <c r="B2553" s="4">
        <f>'Листы на печать'!Y2687</f>
        <v>0</v>
      </c>
      <c r="C2553" s="4">
        <f>'Листы на печать'!AA2687</f>
        <v>0</v>
      </c>
      <c r="D2553" s="5" t="str">
        <f t="shared" si="161"/>
        <v>00</v>
      </c>
      <c r="E2553" s="4">
        <f>'Листы на печать'!AC2687</f>
        <v>0</v>
      </c>
      <c r="F2553" s="4">
        <f>'Листы на печать'!AE2687</f>
        <v>0</v>
      </c>
      <c r="G2553" s="5">
        <f t="shared" si="159"/>
        <v>0</v>
      </c>
      <c r="H2553" s="4">
        <f>'Листы на печать'!J2687</f>
        <v>0</v>
      </c>
      <c r="I2553" s="4">
        <f>'Листы на печать'!L2687</f>
        <v>0</v>
      </c>
      <c r="J2553" s="5">
        <f t="shared" si="160"/>
        <v>0</v>
      </c>
      <c r="K2553" s="4">
        <f>'Листы на печать'!M2687</f>
        <v>0</v>
      </c>
      <c r="L2553" s="4" t="str">
        <f t="shared" si="162"/>
        <v>00</v>
      </c>
      <c r="M2553" s="4">
        <f>'Листы на печать'!N2687</f>
        <v>0</v>
      </c>
      <c r="N2553" s="4">
        <f>'Листы на печать'!P2687</f>
        <v>0</v>
      </c>
    </row>
    <row r="2554" spans="1:14">
      <c r="A2554" s="4">
        <f>'Листы на печать'!B2688</f>
        <v>0</v>
      </c>
      <c r="B2554" s="4">
        <f>'Листы на печать'!Y2688</f>
        <v>0</v>
      </c>
      <c r="C2554" s="4">
        <f>'Листы на печать'!AA2688</f>
        <v>0</v>
      </c>
      <c r="D2554" s="5" t="str">
        <f t="shared" si="161"/>
        <v>00</v>
      </c>
      <c r="E2554" s="4">
        <f>'Листы на печать'!AC2688</f>
        <v>0</v>
      </c>
      <c r="F2554" s="4">
        <f>'Листы на печать'!AE2688</f>
        <v>0</v>
      </c>
      <c r="G2554" s="5">
        <f t="shared" si="159"/>
        <v>0</v>
      </c>
      <c r="H2554" s="4">
        <f>'Листы на печать'!J2688</f>
        <v>0</v>
      </c>
      <c r="I2554" s="4">
        <f>'Листы на печать'!L2688</f>
        <v>0</v>
      </c>
      <c r="J2554" s="5">
        <f t="shared" si="160"/>
        <v>0</v>
      </c>
      <c r="K2554" s="4">
        <f>'Листы на печать'!M2688</f>
        <v>0</v>
      </c>
      <c r="L2554" s="4" t="str">
        <f t="shared" si="162"/>
        <v>00</v>
      </c>
      <c r="M2554" s="4">
        <f>'Листы на печать'!N2688</f>
        <v>0</v>
      </c>
      <c r="N2554" s="4">
        <f>'Листы на печать'!P2688</f>
        <v>0</v>
      </c>
    </row>
    <row r="2555" spans="1:14">
      <c r="A2555" s="4">
        <f>'Листы на печать'!B2689</f>
        <v>0</v>
      </c>
      <c r="B2555" s="4">
        <f>'Листы на печать'!Y2689</f>
        <v>0</v>
      </c>
      <c r="C2555" s="4">
        <f>'Листы на печать'!AA2689</f>
        <v>0</v>
      </c>
      <c r="D2555" s="5" t="str">
        <f t="shared" si="161"/>
        <v>00</v>
      </c>
      <c r="E2555" s="4">
        <f>'Листы на печать'!AC2689</f>
        <v>0</v>
      </c>
      <c r="F2555" s="4">
        <f>'Листы на печать'!AE2689</f>
        <v>0</v>
      </c>
      <c r="G2555" s="5">
        <f t="shared" si="159"/>
        <v>0</v>
      </c>
      <c r="H2555" s="4">
        <f>'Листы на печать'!J2689</f>
        <v>0</v>
      </c>
      <c r="I2555" s="4">
        <f>'Листы на печать'!L2689</f>
        <v>0</v>
      </c>
      <c r="J2555" s="5">
        <f t="shared" si="160"/>
        <v>0</v>
      </c>
      <c r="K2555" s="4">
        <f>'Листы на печать'!M2689</f>
        <v>0</v>
      </c>
      <c r="L2555" s="4" t="str">
        <f t="shared" si="162"/>
        <v>00</v>
      </c>
      <c r="M2555" s="4">
        <f>'Листы на печать'!N2689</f>
        <v>0</v>
      </c>
      <c r="N2555" s="4">
        <f>'Листы на печать'!P2689</f>
        <v>0</v>
      </c>
    </row>
    <row r="2556" spans="1:14">
      <c r="A2556" s="4">
        <f>'Листы на печать'!B2690</f>
        <v>0</v>
      </c>
      <c r="B2556" s="4">
        <f>'Листы на печать'!Y2690</f>
        <v>0</v>
      </c>
      <c r="C2556" s="4">
        <f>'Листы на печать'!AA2690</f>
        <v>0</v>
      </c>
      <c r="D2556" s="5" t="str">
        <f t="shared" si="161"/>
        <v>00</v>
      </c>
      <c r="E2556" s="4">
        <f>'Листы на печать'!AC2690</f>
        <v>0</v>
      </c>
      <c r="F2556" s="4">
        <f>'Листы на печать'!AE2690</f>
        <v>0</v>
      </c>
      <c r="G2556" s="5">
        <f t="shared" si="159"/>
        <v>0</v>
      </c>
      <c r="H2556" s="4">
        <f>'Листы на печать'!J2690</f>
        <v>0</v>
      </c>
      <c r="I2556" s="4">
        <f>'Листы на печать'!L2690</f>
        <v>0</v>
      </c>
      <c r="J2556" s="5">
        <f t="shared" si="160"/>
        <v>0</v>
      </c>
      <c r="K2556" s="4">
        <f>'Листы на печать'!M2690</f>
        <v>0</v>
      </c>
      <c r="L2556" s="4" t="str">
        <f t="shared" si="162"/>
        <v>00</v>
      </c>
      <c r="M2556" s="4">
        <f>'Листы на печать'!N2690</f>
        <v>0</v>
      </c>
      <c r="N2556" s="4">
        <f>'Листы на печать'!P2690</f>
        <v>0</v>
      </c>
    </row>
    <row r="2557" spans="1:14">
      <c r="A2557" s="4">
        <f>'Листы на печать'!B2691</f>
        <v>0</v>
      </c>
      <c r="B2557" s="4">
        <f>'Листы на печать'!Y2691</f>
        <v>0</v>
      </c>
      <c r="C2557" s="4">
        <f>'Листы на печать'!AA2691</f>
        <v>0</v>
      </c>
      <c r="D2557" s="5" t="str">
        <f t="shared" si="161"/>
        <v>00</v>
      </c>
      <c r="E2557" s="4">
        <f>'Листы на печать'!AC2691</f>
        <v>0</v>
      </c>
      <c r="F2557" s="4">
        <f>'Листы на печать'!AE2691</f>
        <v>0</v>
      </c>
      <c r="G2557" s="5">
        <f t="shared" si="159"/>
        <v>0</v>
      </c>
      <c r="H2557" s="4">
        <f>'Листы на печать'!J2691</f>
        <v>0</v>
      </c>
      <c r="I2557" s="4">
        <f>'Листы на печать'!L2691</f>
        <v>0</v>
      </c>
      <c r="J2557" s="5">
        <f t="shared" si="160"/>
        <v>0</v>
      </c>
      <c r="K2557" s="4">
        <f>'Листы на печать'!M2691</f>
        <v>0</v>
      </c>
      <c r="L2557" s="4" t="str">
        <f t="shared" si="162"/>
        <v>00</v>
      </c>
      <c r="M2557" s="4">
        <f>'Листы на печать'!N2691</f>
        <v>0</v>
      </c>
      <c r="N2557" s="4">
        <f>'Листы на печать'!P2691</f>
        <v>0</v>
      </c>
    </row>
    <row r="2558" spans="1:14">
      <c r="A2558" s="4">
        <f>'Листы на печать'!B2692</f>
        <v>0</v>
      </c>
      <c r="B2558" s="4">
        <f>'Листы на печать'!Y2692</f>
        <v>0</v>
      </c>
      <c r="C2558" s="4">
        <f>'Листы на печать'!AA2692</f>
        <v>0</v>
      </c>
      <c r="D2558" s="5" t="str">
        <f t="shared" si="161"/>
        <v>00</v>
      </c>
      <c r="E2558" s="4">
        <f>'Листы на печать'!AC2692</f>
        <v>0</v>
      </c>
      <c r="F2558" s="4">
        <f>'Листы на печать'!AE2692</f>
        <v>0</v>
      </c>
      <c r="G2558" s="5">
        <f t="shared" si="159"/>
        <v>0</v>
      </c>
      <c r="H2558" s="4">
        <f>'Листы на печать'!J2692</f>
        <v>0</v>
      </c>
      <c r="I2558" s="4">
        <f>'Листы на печать'!L2692</f>
        <v>0</v>
      </c>
      <c r="J2558" s="5">
        <f t="shared" si="160"/>
        <v>0</v>
      </c>
      <c r="K2558" s="4">
        <f>'Листы на печать'!M2692</f>
        <v>0</v>
      </c>
      <c r="L2558" s="4" t="str">
        <f t="shared" si="162"/>
        <v>00</v>
      </c>
      <c r="M2558" s="4">
        <f>'Листы на печать'!N2692</f>
        <v>0</v>
      </c>
      <c r="N2558" s="4">
        <f>'Листы на печать'!P2692</f>
        <v>0</v>
      </c>
    </row>
    <row r="2559" spans="1:14">
      <c r="A2559" s="4">
        <f>'Листы на печать'!B2693</f>
        <v>0</v>
      </c>
      <c r="B2559" s="4">
        <f>'Листы на печать'!Y2693</f>
        <v>0</v>
      </c>
      <c r="C2559" s="4">
        <f>'Листы на печать'!AA2693</f>
        <v>0</v>
      </c>
      <c r="D2559" s="5" t="str">
        <f t="shared" si="161"/>
        <v>00</v>
      </c>
      <c r="E2559" s="4">
        <f>'Листы на печать'!AC2693</f>
        <v>0</v>
      </c>
      <c r="F2559" s="4">
        <f>'Листы на печать'!AE2693</f>
        <v>0</v>
      </c>
      <c r="G2559" s="5">
        <f t="shared" si="159"/>
        <v>0</v>
      </c>
      <c r="H2559" s="4">
        <f>'Листы на печать'!J2693</f>
        <v>0</v>
      </c>
      <c r="I2559" s="4">
        <f>'Листы на печать'!L2693</f>
        <v>0</v>
      </c>
      <c r="J2559" s="5">
        <f t="shared" si="160"/>
        <v>0</v>
      </c>
      <c r="K2559" s="4">
        <f>'Листы на печать'!M2693</f>
        <v>0</v>
      </c>
      <c r="L2559" s="4" t="str">
        <f t="shared" si="162"/>
        <v>00</v>
      </c>
      <c r="M2559" s="4">
        <f>'Листы на печать'!N2693</f>
        <v>0</v>
      </c>
      <c r="N2559" s="4">
        <f>'Листы на печать'!P2693</f>
        <v>0</v>
      </c>
    </row>
    <row r="2560" spans="1:14">
      <c r="A2560" s="4">
        <f>'Листы на печать'!B2694</f>
        <v>0</v>
      </c>
      <c r="B2560" s="4">
        <f>'Листы на печать'!Y2694</f>
        <v>0</v>
      </c>
      <c r="C2560" s="4">
        <f>'Листы на печать'!AA2694</f>
        <v>0</v>
      </c>
      <c r="D2560" s="5" t="str">
        <f t="shared" si="161"/>
        <v>00</v>
      </c>
      <c r="E2560" s="4">
        <f>'Листы на печать'!AC2694</f>
        <v>0</v>
      </c>
      <c r="F2560" s="4">
        <f>'Листы на печать'!AE2694</f>
        <v>0</v>
      </c>
      <c r="G2560" s="5">
        <f t="shared" si="159"/>
        <v>0</v>
      </c>
      <c r="H2560" s="4">
        <f>'Листы на печать'!J2694</f>
        <v>0</v>
      </c>
      <c r="I2560" s="4">
        <f>'Листы на печать'!L2694</f>
        <v>0</v>
      </c>
      <c r="J2560" s="5">
        <f t="shared" si="160"/>
        <v>0</v>
      </c>
      <c r="K2560" s="4">
        <f>'Листы на печать'!M2694</f>
        <v>0</v>
      </c>
      <c r="L2560" s="4" t="str">
        <f t="shared" si="162"/>
        <v>00</v>
      </c>
      <c r="M2560" s="4">
        <f>'Листы на печать'!N2694</f>
        <v>0</v>
      </c>
      <c r="N2560" s="4">
        <f>'Листы на печать'!P2694</f>
        <v>0</v>
      </c>
    </row>
    <row r="2561" spans="1:14">
      <c r="A2561" s="4">
        <f>'Листы на печать'!B2695</f>
        <v>0</v>
      </c>
      <c r="B2561" s="4">
        <f>'Листы на печать'!Y2695</f>
        <v>0</v>
      </c>
      <c r="C2561" s="4">
        <f>'Листы на печать'!AA2695</f>
        <v>0</v>
      </c>
      <c r="D2561" s="5" t="str">
        <f t="shared" si="161"/>
        <v>00</v>
      </c>
      <c r="E2561" s="4">
        <f>'Листы на печать'!AC2695</f>
        <v>0</v>
      </c>
      <c r="F2561" s="4">
        <f>'Листы на печать'!AE2695</f>
        <v>0</v>
      </c>
      <c r="G2561" s="5">
        <f t="shared" si="159"/>
        <v>0</v>
      </c>
      <c r="H2561" s="4">
        <f>'Листы на печать'!J2695</f>
        <v>0</v>
      </c>
      <c r="I2561" s="4">
        <f>'Листы на печать'!L2695</f>
        <v>0</v>
      </c>
      <c r="J2561" s="5">
        <f t="shared" si="160"/>
        <v>0</v>
      </c>
      <c r="K2561" s="4">
        <f>'Листы на печать'!M2695</f>
        <v>0</v>
      </c>
      <c r="L2561" s="4" t="str">
        <f t="shared" si="162"/>
        <v>00</v>
      </c>
      <c r="M2561" s="4">
        <f>'Листы на печать'!N2695</f>
        <v>0</v>
      </c>
      <c r="N2561" s="4">
        <f>'Листы на печать'!P2695</f>
        <v>0</v>
      </c>
    </row>
    <row r="2562" spans="1:14">
      <c r="A2562" s="4">
        <f>'Листы на печать'!B2696</f>
        <v>0</v>
      </c>
      <c r="B2562" s="4">
        <f>'Листы на печать'!Y2696</f>
        <v>0</v>
      </c>
      <c r="C2562" s="4">
        <f>'Листы на печать'!AA2696</f>
        <v>0</v>
      </c>
      <c r="D2562" s="5" t="str">
        <f t="shared" si="161"/>
        <v>00</v>
      </c>
      <c r="E2562" s="4">
        <f>'Листы на печать'!AC2696</f>
        <v>0</v>
      </c>
      <c r="F2562" s="4">
        <f>'Листы на печать'!AE2696</f>
        <v>0</v>
      </c>
      <c r="G2562" s="5">
        <f t="shared" si="159"/>
        <v>0</v>
      </c>
      <c r="H2562" s="4">
        <f>'Листы на печать'!J2696</f>
        <v>0</v>
      </c>
      <c r="I2562" s="4">
        <f>'Листы на печать'!L2696</f>
        <v>0</v>
      </c>
      <c r="J2562" s="5">
        <f t="shared" si="160"/>
        <v>0</v>
      </c>
      <c r="K2562" s="4">
        <f>'Листы на печать'!M2696</f>
        <v>0</v>
      </c>
      <c r="L2562" s="4" t="str">
        <f t="shared" si="162"/>
        <v>00</v>
      </c>
      <c r="M2562" s="4">
        <f>'Листы на печать'!N2696</f>
        <v>0</v>
      </c>
      <c r="N2562" s="4">
        <f>'Листы на печать'!P2696</f>
        <v>0</v>
      </c>
    </row>
    <row r="2563" spans="1:14">
      <c r="A2563" s="4">
        <f>'Листы на печать'!B2697</f>
        <v>0</v>
      </c>
      <c r="B2563" s="4">
        <f>'Листы на печать'!Y2697</f>
        <v>0</v>
      </c>
      <c r="C2563" s="4">
        <f>'Листы на печать'!AA2697</f>
        <v>0</v>
      </c>
      <c r="D2563" s="5" t="str">
        <f t="shared" si="161"/>
        <v>00</v>
      </c>
      <c r="E2563" s="4">
        <f>'Листы на печать'!AC2697</f>
        <v>0</v>
      </c>
      <c r="F2563" s="4">
        <f>'Листы на печать'!AE2697</f>
        <v>0</v>
      </c>
      <c r="G2563" s="5">
        <f t="shared" ref="G2563:G2626" si="163">A2563</f>
        <v>0</v>
      </c>
      <c r="H2563" s="4">
        <f>'Листы на печать'!J2697</f>
        <v>0</v>
      </c>
      <c r="I2563" s="4">
        <f>'Листы на печать'!L2697</f>
        <v>0</v>
      </c>
      <c r="J2563" s="5">
        <f t="shared" ref="J2563:J2626" si="164">A2563</f>
        <v>0</v>
      </c>
      <c r="K2563" s="4">
        <f>'Листы на печать'!M2697</f>
        <v>0</v>
      </c>
      <c r="L2563" s="4" t="str">
        <f t="shared" si="162"/>
        <v>00</v>
      </c>
      <c r="M2563" s="4">
        <f>'Листы на печать'!N2697</f>
        <v>0</v>
      </c>
      <c r="N2563" s="4">
        <f>'Листы на печать'!P2697</f>
        <v>0</v>
      </c>
    </row>
    <row r="2564" spans="1:14">
      <c r="A2564" s="4">
        <f>'Листы на печать'!B2698</f>
        <v>0</v>
      </c>
      <c r="B2564" s="4">
        <f>'Листы на печать'!Y2698</f>
        <v>0</v>
      </c>
      <c r="C2564" s="4">
        <f>'Листы на печать'!AA2698</f>
        <v>0</v>
      </c>
      <c r="D2564" s="5" t="str">
        <f t="shared" si="161"/>
        <v>00</v>
      </c>
      <c r="E2564" s="4">
        <f>'Листы на печать'!AC2698</f>
        <v>0</v>
      </c>
      <c r="F2564" s="4">
        <f>'Листы на печать'!AE2698</f>
        <v>0</v>
      </c>
      <c r="G2564" s="5">
        <f t="shared" si="163"/>
        <v>0</v>
      </c>
      <c r="H2564" s="4">
        <f>'Листы на печать'!J2698</f>
        <v>0</v>
      </c>
      <c r="I2564" s="4">
        <f>'Листы на печать'!L2698</f>
        <v>0</v>
      </c>
      <c r="J2564" s="5">
        <f t="shared" si="164"/>
        <v>0</v>
      </c>
      <c r="K2564" s="4">
        <f>'Листы на печать'!M2698</f>
        <v>0</v>
      </c>
      <c r="L2564" s="4" t="str">
        <f t="shared" si="162"/>
        <v>00</v>
      </c>
      <c r="M2564" s="4">
        <f>'Листы на печать'!N2698</f>
        <v>0</v>
      </c>
      <c r="N2564" s="4">
        <f>'Листы на печать'!P2698</f>
        <v>0</v>
      </c>
    </row>
    <row r="2565" spans="1:14">
      <c r="A2565" s="4">
        <f>'Листы на печать'!B2699</f>
        <v>0</v>
      </c>
      <c r="B2565" s="4">
        <f>'Листы на печать'!Y2699</f>
        <v>0</v>
      </c>
      <c r="C2565" s="4">
        <f>'Листы на печать'!AA2699</f>
        <v>0</v>
      </c>
      <c r="D2565" s="5" t="str">
        <f t="shared" si="161"/>
        <v>00</v>
      </c>
      <c r="E2565" s="4">
        <f>'Листы на печать'!AC2699</f>
        <v>0</v>
      </c>
      <c r="F2565" s="4">
        <f>'Листы на печать'!AE2699</f>
        <v>0</v>
      </c>
      <c r="G2565" s="5">
        <f t="shared" si="163"/>
        <v>0</v>
      </c>
      <c r="H2565" s="4">
        <f>'Листы на печать'!J2699</f>
        <v>0</v>
      </c>
      <c r="I2565" s="4">
        <f>'Листы на печать'!L2699</f>
        <v>0</v>
      </c>
      <c r="J2565" s="5">
        <f t="shared" si="164"/>
        <v>0</v>
      </c>
      <c r="K2565" s="4">
        <f>'Листы на печать'!M2699</f>
        <v>0</v>
      </c>
      <c r="L2565" s="4" t="str">
        <f t="shared" si="162"/>
        <v>00</v>
      </c>
      <c r="M2565" s="4">
        <f>'Листы на печать'!N2699</f>
        <v>0</v>
      </c>
      <c r="N2565" s="4">
        <f>'Листы на печать'!P2699</f>
        <v>0</v>
      </c>
    </row>
    <row r="2566" spans="1:14">
      <c r="A2566" s="4">
        <f>'Листы на печать'!B2700</f>
        <v>0</v>
      </c>
      <c r="B2566" s="4">
        <f>'Листы на печать'!Y2700</f>
        <v>0</v>
      </c>
      <c r="C2566" s="4">
        <f>'Листы на печать'!AA2700</f>
        <v>0</v>
      </c>
      <c r="D2566" s="5" t="str">
        <f t="shared" si="161"/>
        <v>00</v>
      </c>
      <c r="E2566" s="4">
        <f>'Листы на печать'!AC2700</f>
        <v>0</v>
      </c>
      <c r="F2566" s="4">
        <f>'Листы на печать'!AE2700</f>
        <v>0</v>
      </c>
      <c r="G2566" s="5">
        <f t="shared" si="163"/>
        <v>0</v>
      </c>
      <c r="H2566" s="4">
        <f>'Листы на печать'!J2700</f>
        <v>0</v>
      </c>
      <c r="I2566" s="4">
        <f>'Листы на печать'!L2700</f>
        <v>0</v>
      </c>
      <c r="J2566" s="5">
        <f t="shared" si="164"/>
        <v>0</v>
      </c>
      <c r="K2566" s="4">
        <f>'Листы на печать'!M2700</f>
        <v>0</v>
      </c>
      <c r="L2566" s="4" t="str">
        <f t="shared" si="162"/>
        <v>00</v>
      </c>
      <c r="M2566" s="4">
        <f>'Листы на печать'!N2700</f>
        <v>0</v>
      </c>
      <c r="N2566" s="4">
        <f>'Листы на печать'!P2700</f>
        <v>0</v>
      </c>
    </row>
    <row r="2567" spans="1:14">
      <c r="A2567" s="4">
        <f>'Листы на печать'!B2701</f>
        <v>0</v>
      </c>
      <c r="B2567" s="4">
        <f>'Листы на печать'!Y2701</f>
        <v>0</v>
      </c>
      <c r="C2567" s="4">
        <f>'Листы на печать'!AA2701</f>
        <v>0</v>
      </c>
      <c r="D2567" s="5" t="str">
        <f t="shared" si="161"/>
        <v>00</v>
      </c>
      <c r="E2567" s="4">
        <f>'Листы на печать'!AC2701</f>
        <v>0</v>
      </c>
      <c r="F2567" s="4">
        <f>'Листы на печать'!AE2701</f>
        <v>0</v>
      </c>
      <c r="G2567" s="5">
        <f t="shared" si="163"/>
        <v>0</v>
      </c>
      <c r="H2567" s="4">
        <f>'Листы на печать'!J2701</f>
        <v>0</v>
      </c>
      <c r="I2567" s="4">
        <f>'Листы на печать'!L2701</f>
        <v>0</v>
      </c>
      <c r="J2567" s="5">
        <f t="shared" si="164"/>
        <v>0</v>
      </c>
      <c r="K2567" s="4">
        <f>'Листы на печать'!M2701</f>
        <v>0</v>
      </c>
      <c r="L2567" s="4" t="str">
        <f t="shared" si="162"/>
        <v>00</v>
      </c>
      <c r="M2567" s="4">
        <f>'Листы на печать'!N2701</f>
        <v>0</v>
      </c>
      <c r="N2567" s="4">
        <f>'Листы на печать'!P2701</f>
        <v>0</v>
      </c>
    </row>
    <row r="2568" spans="1:14">
      <c r="A2568" s="4">
        <f>'Листы на печать'!B2702</f>
        <v>0</v>
      </c>
      <c r="B2568" s="4">
        <f>'Листы на печать'!Y2702</f>
        <v>0</v>
      </c>
      <c r="C2568" s="4">
        <f>'Листы на печать'!AA2702</f>
        <v>0</v>
      </c>
      <c r="D2568" s="5" t="str">
        <f t="shared" si="161"/>
        <v>00</v>
      </c>
      <c r="E2568" s="4">
        <f>'Листы на печать'!AC2702</f>
        <v>0</v>
      </c>
      <c r="F2568" s="4">
        <f>'Листы на печать'!AE2702</f>
        <v>0</v>
      </c>
      <c r="G2568" s="5">
        <f t="shared" si="163"/>
        <v>0</v>
      </c>
      <c r="H2568" s="4">
        <f>'Листы на печать'!J2702</f>
        <v>0</v>
      </c>
      <c r="I2568" s="4">
        <f>'Листы на печать'!L2702</f>
        <v>0</v>
      </c>
      <c r="J2568" s="5">
        <f t="shared" si="164"/>
        <v>0</v>
      </c>
      <c r="K2568" s="4">
        <f>'Листы на печать'!M2702</f>
        <v>0</v>
      </c>
      <c r="L2568" s="4" t="str">
        <f t="shared" si="162"/>
        <v>00</v>
      </c>
      <c r="M2568" s="4">
        <f>'Листы на печать'!N2702</f>
        <v>0</v>
      </c>
      <c r="N2568" s="4">
        <f>'Листы на печать'!P2702</f>
        <v>0</v>
      </c>
    </row>
    <row r="2569" spans="1:14">
      <c r="A2569" s="4">
        <f>'Листы на печать'!B2703</f>
        <v>0</v>
      </c>
      <c r="B2569" s="4">
        <f>'Листы на печать'!Y2703</f>
        <v>0</v>
      </c>
      <c r="C2569" s="4">
        <f>'Листы на печать'!AA2703</f>
        <v>0</v>
      </c>
      <c r="D2569" s="5" t="str">
        <f t="shared" si="161"/>
        <v>00</v>
      </c>
      <c r="E2569" s="4">
        <f>'Листы на печать'!AC2703</f>
        <v>0</v>
      </c>
      <c r="F2569" s="4">
        <f>'Листы на печать'!AE2703</f>
        <v>0</v>
      </c>
      <c r="G2569" s="5">
        <f t="shared" si="163"/>
        <v>0</v>
      </c>
      <c r="H2569" s="4">
        <f>'Листы на печать'!J2703</f>
        <v>0</v>
      </c>
      <c r="I2569" s="4">
        <f>'Листы на печать'!L2703</f>
        <v>0</v>
      </c>
      <c r="J2569" s="5">
        <f t="shared" si="164"/>
        <v>0</v>
      </c>
      <c r="K2569" s="4">
        <f>'Листы на печать'!M2703</f>
        <v>0</v>
      </c>
      <c r="L2569" s="4" t="str">
        <f t="shared" si="162"/>
        <v>00</v>
      </c>
      <c r="M2569" s="4">
        <f>'Листы на печать'!N2703</f>
        <v>0</v>
      </c>
      <c r="N2569" s="4">
        <f>'Листы на печать'!P2703</f>
        <v>0</v>
      </c>
    </row>
    <row r="2570" spans="1:14">
      <c r="A2570" s="4">
        <f>'Листы на печать'!B2704</f>
        <v>0</v>
      </c>
      <c r="B2570" s="4">
        <f>'Листы на печать'!Y2704</f>
        <v>0</v>
      </c>
      <c r="C2570" s="4">
        <f>'Листы на печать'!AA2704</f>
        <v>0</v>
      </c>
      <c r="D2570" s="5" t="str">
        <f t="shared" si="161"/>
        <v>00</v>
      </c>
      <c r="E2570" s="4">
        <f>'Листы на печать'!AC2704</f>
        <v>0</v>
      </c>
      <c r="F2570" s="4">
        <f>'Листы на печать'!AE2704</f>
        <v>0</v>
      </c>
      <c r="G2570" s="5">
        <f t="shared" si="163"/>
        <v>0</v>
      </c>
      <c r="H2570" s="4">
        <f>'Листы на печать'!J2704</f>
        <v>0</v>
      </c>
      <c r="I2570" s="4">
        <f>'Листы на печать'!L2704</f>
        <v>0</v>
      </c>
      <c r="J2570" s="5">
        <f t="shared" si="164"/>
        <v>0</v>
      </c>
      <c r="K2570" s="4">
        <f>'Листы на печать'!M2704</f>
        <v>0</v>
      </c>
      <c r="L2570" s="4" t="str">
        <f t="shared" si="162"/>
        <v>00</v>
      </c>
      <c r="M2570" s="4">
        <f>'Листы на печать'!N2704</f>
        <v>0</v>
      </c>
      <c r="N2570" s="4">
        <f>'Листы на печать'!P2704</f>
        <v>0</v>
      </c>
    </row>
    <row r="2571" spans="1:14">
      <c r="A2571" s="4">
        <f>'Листы на печать'!B2705</f>
        <v>0</v>
      </c>
      <c r="B2571" s="4">
        <f>'Листы на печать'!Y2705</f>
        <v>0</v>
      </c>
      <c r="C2571" s="4">
        <f>'Листы на печать'!AA2705</f>
        <v>0</v>
      </c>
      <c r="D2571" s="5" t="str">
        <f t="shared" si="161"/>
        <v>00</v>
      </c>
      <c r="E2571" s="4">
        <f>'Листы на печать'!AC2705</f>
        <v>0</v>
      </c>
      <c r="F2571" s="4">
        <f>'Листы на печать'!AE2705</f>
        <v>0</v>
      </c>
      <c r="G2571" s="5">
        <f t="shared" si="163"/>
        <v>0</v>
      </c>
      <c r="H2571" s="4">
        <f>'Листы на печать'!J2705</f>
        <v>0</v>
      </c>
      <c r="I2571" s="4">
        <f>'Листы на печать'!L2705</f>
        <v>0</v>
      </c>
      <c r="J2571" s="5">
        <f t="shared" si="164"/>
        <v>0</v>
      </c>
      <c r="K2571" s="4">
        <f>'Листы на печать'!M2705</f>
        <v>0</v>
      </c>
      <c r="L2571" s="4" t="str">
        <f t="shared" si="162"/>
        <v>00</v>
      </c>
      <c r="M2571" s="4">
        <f>'Листы на печать'!N2705</f>
        <v>0</v>
      </c>
      <c r="N2571" s="4">
        <f>'Листы на печать'!P2705</f>
        <v>0</v>
      </c>
    </row>
    <row r="2572" spans="1:14">
      <c r="A2572" s="4">
        <f>'Листы на печать'!B2706</f>
        <v>0</v>
      </c>
      <c r="B2572" s="4">
        <f>'Листы на печать'!Y2706</f>
        <v>0</v>
      </c>
      <c r="C2572" s="4" t="str">
        <f>'Листы на печать'!AA2706</f>
        <v>АП-08/15-АОВ2.К</v>
      </c>
      <c r="D2572" s="5" t="str">
        <f t="shared" si="161"/>
        <v>00</v>
      </c>
      <c r="E2572" s="4">
        <f>'Листы на печать'!AC2706</f>
        <v>0</v>
      </c>
      <c r="F2572" s="4">
        <f>'Листы на печать'!AE2706</f>
        <v>0</v>
      </c>
      <c r="G2572" s="5">
        <f t="shared" si="163"/>
        <v>0</v>
      </c>
      <c r="H2572" s="4">
        <f>'Листы на печать'!J2706</f>
        <v>0</v>
      </c>
      <c r="I2572" s="4">
        <f>'Листы на печать'!L2706</f>
        <v>0</v>
      </c>
      <c r="J2572" s="5">
        <f t="shared" si="164"/>
        <v>0</v>
      </c>
      <c r="K2572" s="4">
        <f>'Листы на печать'!M2706</f>
        <v>0</v>
      </c>
      <c r="L2572" s="4" t="str">
        <f t="shared" si="162"/>
        <v>00</v>
      </c>
      <c r="M2572" s="4">
        <f>'Листы на печать'!N2706</f>
        <v>0</v>
      </c>
      <c r="N2572" s="4">
        <f>'Листы на печать'!P2706</f>
        <v>0</v>
      </c>
    </row>
    <row r="2573" spans="1:14">
      <c r="A2573" s="4">
        <f>'Листы на печать'!B2707</f>
        <v>0</v>
      </c>
      <c r="B2573" s="4">
        <f>'Листы на печать'!Y2707</f>
        <v>0</v>
      </c>
      <c r="C2573" s="4">
        <f>'Листы на печать'!AA2707</f>
        <v>0</v>
      </c>
      <c r="D2573" s="5" t="str">
        <f t="shared" si="161"/>
        <v>00</v>
      </c>
      <c r="E2573" s="4">
        <f>'Листы на печать'!AC2707</f>
        <v>0</v>
      </c>
      <c r="F2573" s="4">
        <f>'Листы на печать'!AE2707</f>
        <v>0</v>
      </c>
      <c r="G2573" s="5">
        <f t="shared" si="163"/>
        <v>0</v>
      </c>
      <c r="H2573" s="4">
        <f>'Листы на печать'!J2707</f>
        <v>0</v>
      </c>
      <c r="I2573" s="4">
        <f>'Листы на печать'!L2707</f>
        <v>0</v>
      </c>
      <c r="J2573" s="5">
        <f t="shared" si="164"/>
        <v>0</v>
      </c>
      <c r="K2573" s="4">
        <f>'Листы на печать'!M2707</f>
        <v>0</v>
      </c>
      <c r="L2573" s="4" t="str">
        <f t="shared" si="162"/>
        <v>00</v>
      </c>
      <c r="M2573" s="4">
        <f>'Листы на печать'!N2707</f>
        <v>0</v>
      </c>
      <c r="N2573" s="4">
        <f>'Листы на печать'!P2707</f>
        <v>0</v>
      </c>
    </row>
    <row r="2574" spans="1:14">
      <c r="A2574" s="4">
        <f>'Листы на печать'!B2708</f>
        <v>0</v>
      </c>
      <c r="B2574" s="4">
        <f>'Листы на печать'!Y2708</f>
        <v>0</v>
      </c>
      <c r="C2574" s="4">
        <f>'Листы на печать'!AA2708</f>
        <v>0</v>
      </c>
      <c r="D2574" s="5" t="str">
        <f t="shared" si="161"/>
        <v>00</v>
      </c>
      <c r="E2574" s="4">
        <f>'Листы на печать'!AC2708</f>
        <v>0</v>
      </c>
      <c r="F2574" s="4">
        <f>'Листы на печать'!AE2708</f>
        <v>0</v>
      </c>
      <c r="G2574" s="5">
        <f t="shared" si="163"/>
        <v>0</v>
      </c>
      <c r="H2574" s="4">
        <f>'Листы на печать'!J2708</f>
        <v>0</v>
      </c>
      <c r="I2574" s="4">
        <f>'Листы на печать'!L2708</f>
        <v>0</v>
      </c>
      <c r="J2574" s="5">
        <f t="shared" si="164"/>
        <v>0</v>
      </c>
      <c r="K2574" s="4">
        <f>'Листы на печать'!M2708</f>
        <v>0</v>
      </c>
      <c r="L2574" s="4" t="str">
        <f t="shared" si="162"/>
        <v>00</v>
      </c>
      <c r="M2574" s="4">
        <f>'Листы на печать'!N2708</f>
        <v>0</v>
      </c>
      <c r="N2574" s="4">
        <f>'Листы на печать'!P2708</f>
        <v>0</v>
      </c>
    </row>
    <row r="2575" spans="1:14">
      <c r="A2575" s="4">
        <f>'Листы на печать'!B2709</f>
        <v>0</v>
      </c>
      <c r="B2575" s="4">
        <f>'Листы на печать'!Y2709</f>
        <v>0</v>
      </c>
      <c r="C2575" s="4">
        <f>'Листы на печать'!AA2709</f>
        <v>0</v>
      </c>
      <c r="D2575" s="5" t="str">
        <f t="shared" si="161"/>
        <v>00</v>
      </c>
      <c r="E2575" s="4">
        <f>'Листы на печать'!AC2709</f>
        <v>0</v>
      </c>
      <c r="F2575" s="4">
        <f>'Листы на печать'!AE2709</f>
        <v>0</v>
      </c>
      <c r="G2575" s="5">
        <f t="shared" si="163"/>
        <v>0</v>
      </c>
      <c r="H2575" s="4">
        <f>'Листы на печать'!J2709</f>
        <v>0</v>
      </c>
      <c r="I2575" s="4">
        <f>'Листы на печать'!L2709</f>
        <v>0</v>
      </c>
      <c r="J2575" s="5">
        <f t="shared" si="164"/>
        <v>0</v>
      </c>
      <c r="K2575" s="4">
        <f>'Листы на печать'!M2709</f>
        <v>0</v>
      </c>
      <c r="L2575" s="4" t="str">
        <f t="shared" si="162"/>
        <v>00</v>
      </c>
      <c r="M2575" s="4">
        <f>'Листы на печать'!N2709</f>
        <v>0</v>
      </c>
      <c r="N2575" s="4">
        <f>'Листы на печать'!P2709</f>
        <v>0</v>
      </c>
    </row>
    <row r="2576" spans="1:14">
      <c r="A2576" s="4">
        <f>'Листы на печать'!B2710</f>
        <v>0</v>
      </c>
      <c r="B2576" s="4">
        <f>'Листы на печать'!Y2710</f>
        <v>0</v>
      </c>
      <c r="C2576" s="4">
        <f>'Листы на печать'!AA2710</f>
        <v>0</v>
      </c>
      <c r="D2576" s="5" t="str">
        <f t="shared" si="161"/>
        <v>00</v>
      </c>
      <c r="E2576" s="4">
        <f>'Листы на печать'!AC2710</f>
        <v>0</v>
      </c>
      <c r="F2576" s="4">
        <f>'Листы на печать'!AE2710</f>
        <v>0</v>
      </c>
      <c r="G2576" s="5">
        <f t="shared" si="163"/>
        <v>0</v>
      </c>
      <c r="H2576" s="4">
        <f>'Листы на печать'!J2710</f>
        <v>0</v>
      </c>
      <c r="I2576" s="4">
        <f>'Листы на печать'!L2710</f>
        <v>0</v>
      </c>
      <c r="J2576" s="5">
        <f t="shared" si="164"/>
        <v>0</v>
      </c>
      <c r="K2576" s="4">
        <f>'Листы на печать'!M2710</f>
        <v>0</v>
      </c>
      <c r="L2576" s="4" t="str">
        <f t="shared" si="162"/>
        <v>00</v>
      </c>
      <c r="M2576" s="4">
        <f>'Листы на печать'!N2710</f>
        <v>0</v>
      </c>
      <c r="N2576" s="4">
        <f>'Листы на печать'!P2710</f>
        <v>0</v>
      </c>
    </row>
    <row r="2577" spans="1:14">
      <c r="A2577" s="4" t="str">
        <f>'Листы на печать'!B2711</f>
        <v>Обозначение кабеля, провода</v>
      </c>
      <c r="B2577" s="4" t="str">
        <f>'Листы на печать'!Y2711</f>
        <v>Кабель, провод</v>
      </c>
      <c r="C2577" s="4">
        <f>'Листы на печать'!AA2711</f>
        <v>0</v>
      </c>
      <c r="D2577" s="5" t="str">
        <f t="shared" si="161"/>
        <v>Кабель, провод0</v>
      </c>
      <c r="E2577" s="4">
        <f>'Листы на печать'!AC2711</f>
        <v>0</v>
      </c>
      <c r="F2577" s="4">
        <f>'Листы на печать'!AE2711</f>
        <v>0</v>
      </c>
      <c r="G2577" s="5" t="str">
        <f t="shared" si="163"/>
        <v>Обозначение кабеля, провода</v>
      </c>
      <c r="H2577" s="4" t="str">
        <f>'Листы на печать'!J2711</f>
        <v>Участок трассы кабеля, провода</v>
      </c>
      <c r="I2577" s="4">
        <f>'Листы на печать'!L2711</f>
        <v>0</v>
      </c>
      <c r="J2577" s="5" t="str">
        <f t="shared" si="164"/>
        <v>Обозначение кабеля, провода</v>
      </c>
      <c r="K2577" s="4">
        <f>'Листы на печать'!M2711</f>
        <v>0</v>
      </c>
      <c r="L2577" s="4" t="str">
        <f t="shared" si="162"/>
        <v>00</v>
      </c>
      <c r="M2577" s="4">
        <f>'Листы на печать'!N2711</f>
        <v>0</v>
      </c>
      <c r="N2577" s="4">
        <f>'Листы на печать'!P2711</f>
        <v>0</v>
      </c>
    </row>
    <row r="2578" spans="1:14">
      <c r="A2578" s="4">
        <f>'Листы на печать'!B2712</f>
        <v>0</v>
      </c>
      <c r="B2578" s="4" t="str">
        <f>'Листы на печать'!Y2712</f>
        <v>по проекту</v>
      </c>
      <c r="C2578" s="4">
        <f>'Листы на печать'!AA2712</f>
        <v>0</v>
      </c>
      <c r="D2578" s="5" t="str">
        <f t="shared" si="161"/>
        <v>по проекту0</v>
      </c>
      <c r="E2578" s="4">
        <f>'Листы на печать'!AC2712</f>
        <v>0</v>
      </c>
      <c r="F2578" s="4">
        <f>'Листы на печать'!AE2712</f>
        <v>0</v>
      </c>
      <c r="G2578" s="5">
        <f t="shared" si="163"/>
        <v>0</v>
      </c>
      <c r="H2578" s="4" t="str">
        <f>'Листы на печать'!J2712</f>
        <v>в трубе стальной,      Ø/м</v>
      </c>
      <c r="I2578" s="4">
        <f>'Листы на печать'!L2712</f>
        <v>0</v>
      </c>
      <c r="J2578" s="5">
        <f t="shared" si="164"/>
        <v>0</v>
      </c>
      <c r="K2578" s="4" t="str">
        <f>'Листы на печать'!M2712</f>
        <v>в трубе ПВХ (п),  ПНД (пн),  металло-рукаве (м), Ø/м</v>
      </c>
      <c r="L2578" s="4" t="str">
        <f t="shared" si="162"/>
        <v>в трубе ПВХ (п),  ПНД (пн),  металло-рукаве (м), Ø/м0</v>
      </c>
      <c r="M2578" s="4">
        <f>'Листы на печать'!N2712</f>
        <v>0</v>
      </c>
      <c r="N2578" s="4">
        <f>'Листы на печать'!P2712</f>
        <v>0</v>
      </c>
    </row>
    <row r="2579" spans="1:14">
      <c r="A2579" s="4">
        <f>'Листы на печать'!B2713</f>
        <v>0</v>
      </c>
      <c r="B2579" s="4" t="str">
        <f>'Листы на печать'!Y2713</f>
        <v>Марка</v>
      </c>
      <c r="C2579" s="4" t="str">
        <f>'Листы на печать'!AA2713</f>
        <v>Кол., число и сечение жил</v>
      </c>
      <c r="D2579" s="5" t="str">
        <f t="shared" si="161"/>
        <v>Марка0</v>
      </c>
      <c r="E2579" s="4">
        <f>'Листы на печать'!AC2713</f>
        <v>0</v>
      </c>
      <c r="F2579" s="4" t="str">
        <f>'Листы на печать'!AE2713</f>
        <v>Длина, м</v>
      </c>
      <c r="G2579" s="5">
        <f t="shared" si="163"/>
        <v>0</v>
      </c>
      <c r="H2579" s="4">
        <f>'Листы на печать'!J2713</f>
        <v>0</v>
      </c>
      <c r="I2579" s="4">
        <f>'Листы на печать'!L2713</f>
        <v>0</v>
      </c>
      <c r="J2579" s="5">
        <f t="shared" si="164"/>
        <v>0</v>
      </c>
      <c r="K2579" s="4">
        <f>'Листы на печать'!M2713</f>
        <v>0</v>
      </c>
      <c r="L2579" s="4" t="str">
        <f t="shared" si="162"/>
        <v>00</v>
      </c>
      <c r="M2579" s="4">
        <f>'Листы на печать'!N2713</f>
        <v>0</v>
      </c>
      <c r="N2579" s="4">
        <f>'Листы на печать'!P2713</f>
        <v>0</v>
      </c>
    </row>
    <row r="2580" spans="1:14">
      <c r="A2580" s="4">
        <f>'Листы на печать'!B2714</f>
        <v>0</v>
      </c>
      <c r="B2580" s="4">
        <f>'Листы на печать'!Y2714</f>
        <v>0</v>
      </c>
      <c r="C2580" s="4">
        <f>'Листы на печать'!AA2714</f>
        <v>0</v>
      </c>
      <c r="D2580" s="5" t="str">
        <f t="shared" si="161"/>
        <v>00</v>
      </c>
      <c r="E2580" s="4">
        <f>'Листы на печать'!AC2714</f>
        <v>0</v>
      </c>
      <c r="F2580" s="4">
        <f>'Листы на печать'!AE2714</f>
        <v>0</v>
      </c>
      <c r="G2580" s="5">
        <f t="shared" si="163"/>
        <v>0</v>
      </c>
      <c r="H2580" s="4">
        <f>'Листы на печать'!J2714</f>
        <v>0</v>
      </c>
      <c r="I2580" s="4">
        <f>'Листы на печать'!L2714</f>
        <v>0</v>
      </c>
      <c r="J2580" s="5">
        <f t="shared" si="164"/>
        <v>0</v>
      </c>
      <c r="K2580" s="4">
        <f>'Листы на печать'!M2714</f>
        <v>0</v>
      </c>
      <c r="L2580" s="4" t="str">
        <f t="shared" si="162"/>
        <v>00</v>
      </c>
      <c r="M2580" s="4">
        <f>'Листы на печать'!N2714</f>
        <v>0</v>
      </c>
      <c r="N2580" s="4">
        <f>'Листы на печать'!P2714</f>
        <v>0</v>
      </c>
    </row>
    <row r="2581" spans="1:14">
      <c r="A2581" s="4">
        <f>'Листы на печать'!B2715</f>
        <v>0</v>
      </c>
      <c r="B2581" s="4">
        <f>'Листы на печать'!Y2715</f>
        <v>0</v>
      </c>
      <c r="C2581" s="4">
        <f>'Листы на печать'!AA2715</f>
        <v>0</v>
      </c>
      <c r="D2581" s="5" t="str">
        <f t="shared" si="161"/>
        <v>00</v>
      </c>
      <c r="E2581" s="4">
        <f>'Листы на печать'!AC2715</f>
        <v>0</v>
      </c>
      <c r="F2581" s="4">
        <f>'Листы на печать'!AE2715</f>
        <v>0</v>
      </c>
      <c r="G2581" s="5">
        <f t="shared" si="163"/>
        <v>0</v>
      </c>
      <c r="H2581" s="4">
        <f>'Листы на печать'!J2715</f>
        <v>0</v>
      </c>
      <c r="I2581" s="4">
        <f>'Листы на печать'!L2715</f>
        <v>0</v>
      </c>
      <c r="J2581" s="5">
        <f t="shared" si="164"/>
        <v>0</v>
      </c>
      <c r="K2581" s="4">
        <f>'Листы на печать'!M2715</f>
        <v>0</v>
      </c>
      <c r="L2581" s="4" t="str">
        <f t="shared" si="162"/>
        <v>00</v>
      </c>
      <c r="M2581" s="4">
        <f>'Листы на печать'!N2715</f>
        <v>0</v>
      </c>
      <c r="N2581" s="4">
        <f>'Листы на печать'!P2715</f>
        <v>0</v>
      </c>
    </row>
    <row r="2582" spans="1:14">
      <c r="A2582" s="4">
        <f>'Листы на печать'!B2716</f>
        <v>0</v>
      </c>
      <c r="B2582" s="4">
        <f>'Листы на печать'!Y2716</f>
        <v>0</v>
      </c>
      <c r="C2582" s="4">
        <f>'Листы на печать'!AA2716</f>
        <v>0</v>
      </c>
      <c r="D2582" s="5" t="str">
        <f t="shared" si="161"/>
        <v>00</v>
      </c>
      <c r="E2582" s="4">
        <f>'Листы на печать'!AC2716</f>
        <v>0</v>
      </c>
      <c r="F2582" s="4">
        <f>'Листы на печать'!AE2716</f>
        <v>0</v>
      </c>
      <c r="G2582" s="5">
        <f t="shared" si="163"/>
        <v>0</v>
      </c>
      <c r="H2582" s="4">
        <f>'Листы на печать'!J2716</f>
        <v>0</v>
      </c>
      <c r="I2582" s="4">
        <f>'Листы на печать'!L2716</f>
        <v>0</v>
      </c>
      <c r="J2582" s="5">
        <f t="shared" si="164"/>
        <v>0</v>
      </c>
      <c r="K2582" s="4">
        <f>'Листы на печать'!M2716</f>
        <v>0</v>
      </c>
      <c r="L2582" s="4" t="str">
        <f t="shared" si="162"/>
        <v>00</v>
      </c>
      <c r="M2582" s="4">
        <f>'Листы на печать'!N2716</f>
        <v>0</v>
      </c>
      <c r="N2582" s="4">
        <f>'Листы на печать'!P2716</f>
        <v>0</v>
      </c>
    </row>
    <row r="2583" spans="1:14">
      <c r="A2583" s="4">
        <f>'Листы на печать'!B2717</f>
        <v>0</v>
      </c>
      <c r="B2583" s="4">
        <f>'Листы на печать'!Y2717</f>
        <v>0</v>
      </c>
      <c r="C2583" s="4">
        <f>'Листы на печать'!AA2717</f>
        <v>0</v>
      </c>
      <c r="D2583" s="5" t="str">
        <f t="shared" si="161"/>
        <v>00</v>
      </c>
      <c r="E2583" s="4">
        <f>'Листы на печать'!AC2717</f>
        <v>0</v>
      </c>
      <c r="F2583" s="4">
        <f>'Листы на печать'!AE2717</f>
        <v>0</v>
      </c>
      <c r="G2583" s="5">
        <f t="shared" si="163"/>
        <v>0</v>
      </c>
      <c r="H2583" s="4">
        <f>'Листы на печать'!J2717</f>
        <v>0</v>
      </c>
      <c r="I2583" s="4">
        <f>'Листы на печать'!L2717</f>
        <v>0</v>
      </c>
      <c r="J2583" s="5">
        <f t="shared" si="164"/>
        <v>0</v>
      </c>
      <c r="K2583" s="4">
        <f>'Листы на печать'!M2717</f>
        <v>0</v>
      </c>
      <c r="L2583" s="4" t="str">
        <f t="shared" si="162"/>
        <v>00</v>
      </c>
      <c r="M2583" s="4">
        <f>'Листы на печать'!N2717</f>
        <v>0</v>
      </c>
      <c r="N2583" s="4">
        <f>'Листы на печать'!P2717</f>
        <v>0</v>
      </c>
    </row>
    <row r="2584" spans="1:14">
      <c r="A2584" s="4">
        <f>'Листы на печать'!B2718</f>
        <v>0</v>
      </c>
      <c r="B2584" s="4">
        <f>'Листы на печать'!Y2718</f>
        <v>0</v>
      </c>
      <c r="C2584" s="4">
        <f>'Листы на печать'!AA2718</f>
        <v>0</v>
      </c>
      <c r="D2584" s="5" t="str">
        <f t="shared" si="161"/>
        <v>00</v>
      </c>
      <c r="E2584" s="4">
        <f>'Листы на печать'!AC2718</f>
        <v>0</v>
      </c>
      <c r="F2584" s="4">
        <f>'Листы на печать'!AE2718</f>
        <v>0</v>
      </c>
      <c r="G2584" s="5">
        <f t="shared" si="163"/>
        <v>0</v>
      </c>
      <c r="H2584" s="4">
        <f>'Листы на печать'!J2718</f>
        <v>0</v>
      </c>
      <c r="I2584" s="4">
        <f>'Листы на печать'!L2718</f>
        <v>0</v>
      </c>
      <c r="J2584" s="5">
        <f t="shared" si="164"/>
        <v>0</v>
      </c>
      <c r="K2584" s="4">
        <f>'Листы на печать'!M2718</f>
        <v>0</v>
      </c>
      <c r="L2584" s="4" t="str">
        <f t="shared" si="162"/>
        <v>00</v>
      </c>
      <c r="M2584" s="4">
        <f>'Листы на печать'!N2718</f>
        <v>0</v>
      </c>
      <c r="N2584" s="4">
        <f>'Листы на печать'!P2718</f>
        <v>0</v>
      </c>
    </row>
    <row r="2585" spans="1:14">
      <c r="A2585" s="4">
        <f>'Листы на печать'!B2719</f>
        <v>0</v>
      </c>
      <c r="B2585" s="4">
        <f>'Листы на печать'!Y2719</f>
        <v>0</v>
      </c>
      <c r="C2585" s="4">
        <f>'Листы на печать'!AA2719</f>
        <v>0</v>
      </c>
      <c r="D2585" s="5" t="str">
        <f t="shared" si="161"/>
        <v>00</v>
      </c>
      <c r="E2585" s="4">
        <f>'Листы на печать'!AC2719</f>
        <v>0</v>
      </c>
      <c r="F2585" s="4">
        <f>'Листы на печать'!AE2719</f>
        <v>0</v>
      </c>
      <c r="G2585" s="5">
        <f t="shared" si="163"/>
        <v>0</v>
      </c>
      <c r="H2585" s="4">
        <f>'Листы на печать'!J2719</f>
        <v>0</v>
      </c>
      <c r="I2585" s="4">
        <f>'Листы на печать'!L2719</f>
        <v>0</v>
      </c>
      <c r="J2585" s="5">
        <f t="shared" si="164"/>
        <v>0</v>
      </c>
      <c r="K2585" s="4">
        <f>'Листы на печать'!M2719</f>
        <v>0</v>
      </c>
      <c r="L2585" s="4" t="str">
        <f t="shared" si="162"/>
        <v>00</v>
      </c>
      <c r="M2585" s="4">
        <f>'Листы на печать'!N2719</f>
        <v>0</v>
      </c>
      <c r="N2585" s="4">
        <f>'Листы на печать'!P2719</f>
        <v>0</v>
      </c>
    </row>
    <row r="2586" spans="1:14">
      <c r="A2586" s="4">
        <f>'Листы на печать'!B2720</f>
        <v>0</v>
      </c>
      <c r="B2586" s="4">
        <f>'Листы на печать'!Y2720</f>
        <v>0</v>
      </c>
      <c r="C2586" s="4">
        <f>'Листы на печать'!AA2720</f>
        <v>0</v>
      </c>
      <c r="D2586" s="5" t="str">
        <f t="shared" si="161"/>
        <v>00</v>
      </c>
      <c r="E2586" s="4">
        <f>'Листы на печать'!AC2720</f>
        <v>0</v>
      </c>
      <c r="F2586" s="4">
        <f>'Листы на печать'!AE2720</f>
        <v>0</v>
      </c>
      <c r="G2586" s="5">
        <f t="shared" si="163"/>
        <v>0</v>
      </c>
      <c r="H2586" s="4">
        <f>'Листы на печать'!J2720</f>
        <v>0</v>
      </c>
      <c r="I2586" s="4">
        <f>'Листы на печать'!L2720</f>
        <v>0</v>
      </c>
      <c r="J2586" s="5">
        <f t="shared" si="164"/>
        <v>0</v>
      </c>
      <c r="K2586" s="4">
        <f>'Листы на печать'!M2720</f>
        <v>0</v>
      </c>
      <c r="L2586" s="4" t="str">
        <f t="shared" si="162"/>
        <v>00</v>
      </c>
      <c r="M2586" s="4">
        <f>'Листы на печать'!N2720</f>
        <v>0</v>
      </c>
      <c r="N2586" s="4">
        <f>'Листы на печать'!P2720</f>
        <v>0</v>
      </c>
    </row>
    <row r="2587" spans="1:14">
      <c r="A2587" s="4">
        <f>'Листы на печать'!B2721</f>
        <v>0</v>
      </c>
      <c r="B2587" s="4">
        <f>'Листы на печать'!Y2721</f>
        <v>0</v>
      </c>
      <c r="C2587" s="4">
        <f>'Листы на печать'!AA2721</f>
        <v>0</v>
      </c>
      <c r="D2587" s="5" t="str">
        <f t="shared" si="161"/>
        <v>00</v>
      </c>
      <c r="E2587" s="4">
        <f>'Листы на печать'!AC2721</f>
        <v>0</v>
      </c>
      <c r="F2587" s="4">
        <f>'Листы на печать'!AE2721</f>
        <v>0</v>
      </c>
      <c r="G2587" s="5">
        <f t="shared" si="163"/>
        <v>0</v>
      </c>
      <c r="H2587" s="4">
        <f>'Листы на печать'!J2721</f>
        <v>0</v>
      </c>
      <c r="I2587" s="4">
        <f>'Листы на печать'!L2721</f>
        <v>0</v>
      </c>
      <c r="J2587" s="5">
        <f t="shared" si="164"/>
        <v>0</v>
      </c>
      <c r="K2587" s="4">
        <f>'Листы на печать'!M2721</f>
        <v>0</v>
      </c>
      <c r="L2587" s="4" t="str">
        <f t="shared" si="162"/>
        <v>00</v>
      </c>
      <c r="M2587" s="4">
        <f>'Листы на печать'!N2721</f>
        <v>0</v>
      </c>
      <c r="N2587" s="4">
        <f>'Листы на печать'!P2721</f>
        <v>0</v>
      </c>
    </row>
    <row r="2588" spans="1:14">
      <c r="A2588" s="4">
        <f>'Листы на печать'!B2722</f>
        <v>0</v>
      </c>
      <c r="B2588" s="4">
        <f>'Листы на печать'!Y2722</f>
        <v>0</v>
      </c>
      <c r="C2588" s="4">
        <f>'Листы на печать'!AA2722</f>
        <v>0</v>
      </c>
      <c r="D2588" s="5" t="str">
        <f t="shared" si="161"/>
        <v>00</v>
      </c>
      <c r="E2588" s="4">
        <f>'Листы на печать'!AC2722</f>
        <v>0</v>
      </c>
      <c r="F2588" s="4">
        <f>'Листы на печать'!AE2722</f>
        <v>0</v>
      </c>
      <c r="G2588" s="5">
        <f t="shared" si="163"/>
        <v>0</v>
      </c>
      <c r="H2588" s="4">
        <f>'Листы на печать'!J2722</f>
        <v>0</v>
      </c>
      <c r="I2588" s="4">
        <f>'Листы на печать'!L2722</f>
        <v>0</v>
      </c>
      <c r="J2588" s="5">
        <f t="shared" si="164"/>
        <v>0</v>
      </c>
      <c r="K2588" s="4">
        <f>'Листы на печать'!M2722</f>
        <v>0</v>
      </c>
      <c r="L2588" s="4" t="str">
        <f t="shared" si="162"/>
        <v>00</v>
      </c>
      <c r="M2588" s="4">
        <f>'Листы на печать'!N2722</f>
        <v>0</v>
      </c>
      <c r="N2588" s="4">
        <f>'Листы на печать'!P2722</f>
        <v>0</v>
      </c>
    </row>
    <row r="2589" spans="1:14">
      <c r="A2589" s="4">
        <f>'Листы на печать'!B2723</f>
        <v>0</v>
      </c>
      <c r="B2589" s="4">
        <f>'Листы на печать'!Y2723</f>
        <v>0</v>
      </c>
      <c r="C2589" s="4">
        <f>'Листы на печать'!AA2723</f>
        <v>0</v>
      </c>
      <c r="D2589" s="5" t="str">
        <f t="shared" si="161"/>
        <v>00</v>
      </c>
      <c r="E2589" s="4">
        <f>'Листы на печать'!AC2723</f>
        <v>0</v>
      </c>
      <c r="F2589" s="4">
        <f>'Листы на печать'!AE2723</f>
        <v>0</v>
      </c>
      <c r="G2589" s="5">
        <f t="shared" si="163"/>
        <v>0</v>
      </c>
      <c r="H2589" s="4">
        <f>'Листы на печать'!J2723</f>
        <v>0</v>
      </c>
      <c r="I2589" s="4">
        <f>'Листы на печать'!L2723</f>
        <v>0</v>
      </c>
      <c r="J2589" s="5">
        <f t="shared" si="164"/>
        <v>0</v>
      </c>
      <c r="K2589" s="4">
        <f>'Листы на печать'!M2723</f>
        <v>0</v>
      </c>
      <c r="L2589" s="4" t="str">
        <f t="shared" si="162"/>
        <v>00</v>
      </c>
      <c r="M2589" s="4">
        <f>'Листы на печать'!N2723</f>
        <v>0</v>
      </c>
      <c r="N2589" s="4">
        <f>'Листы на печать'!P2723</f>
        <v>0</v>
      </c>
    </row>
    <row r="2590" spans="1:14">
      <c r="A2590" s="4">
        <f>'Листы на печать'!B2724</f>
        <v>0</v>
      </c>
      <c r="B2590" s="4">
        <f>'Листы на печать'!Y2724</f>
        <v>0</v>
      </c>
      <c r="C2590" s="4">
        <f>'Листы на печать'!AA2724</f>
        <v>0</v>
      </c>
      <c r="D2590" s="5" t="str">
        <f t="shared" si="161"/>
        <v>00</v>
      </c>
      <c r="E2590" s="4">
        <f>'Листы на печать'!AC2724</f>
        <v>0</v>
      </c>
      <c r="F2590" s="4">
        <f>'Листы на печать'!AE2724</f>
        <v>0</v>
      </c>
      <c r="G2590" s="5">
        <f t="shared" si="163"/>
        <v>0</v>
      </c>
      <c r="H2590" s="4">
        <f>'Листы на печать'!J2724</f>
        <v>0</v>
      </c>
      <c r="I2590" s="4">
        <f>'Листы на печать'!L2724</f>
        <v>0</v>
      </c>
      <c r="J2590" s="5">
        <f t="shared" si="164"/>
        <v>0</v>
      </c>
      <c r="K2590" s="4">
        <f>'Листы на печать'!M2724</f>
        <v>0</v>
      </c>
      <c r="L2590" s="4" t="str">
        <f t="shared" si="162"/>
        <v>00</v>
      </c>
      <c r="M2590" s="4">
        <f>'Листы на печать'!N2724</f>
        <v>0</v>
      </c>
      <c r="N2590" s="4">
        <f>'Листы на печать'!P2724</f>
        <v>0</v>
      </c>
    </row>
    <row r="2591" spans="1:14">
      <c r="A2591" s="4">
        <f>'Листы на печать'!B2725</f>
        <v>0</v>
      </c>
      <c r="B2591" s="4">
        <f>'Листы на печать'!Y2725</f>
        <v>0</v>
      </c>
      <c r="C2591" s="4">
        <f>'Листы на печать'!AA2725</f>
        <v>0</v>
      </c>
      <c r="D2591" s="5" t="str">
        <f t="shared" si="161"/>
        <v>00</v>
      </c>
      <c r="E2591" s="4">
        <f>'Листы на печать'!AC2725</f>
        <v>0</v>
      </c>
      <c r="F2591" s="4">
        <f>'Листы на печать'!AE2725</f>
        <v>0</v>
      </c>
      <c r="G2591" s="5">
        <f t="shared" si="163"/>
        <v>0</v>
      </c>
      <c r="H2591" s="4">
        <f>'Листы на печать'!J2725</f>
        <v>0</v>
      </c>
      <c r="I2591" s="4">
        <f>'Листы на печать'!L2725</f>
        <v>0</v>
      </c>
      <c r="J2591" s="5">
        <f t="shared" si="164"/>
        <v>0</v>
      </c>
      <c r="K2591" s="4">
        <f>'Листы на печать'!M2725</f>
        <v>0</v>
      </c>
      <c r="L2591" s="4" t="str">
        <f t="shared" si="162"/>
        <v>00</v>
      </c>
      <c r="M2591" s="4">
        <f>'Листы на печать'!N2725</f>
        <v>0</v>
      </c>
      <c r="N2591" s="4">
        <f>'Листы на печать'!P2725</f>
        <v>0</v>
      </c>
    </row>
    <row r="2592" spans="1:14">
      <c r="A2592" s="4">
        <f>'Листы на печать'!B2726</f>
        <v>0</v>
      </c>
      <c r="B2592" s="4">
        <f>'Листы на печать'!Y2726</f>
        <v>0</v>
      </c>
      <c r="C2592" s="4">
        <f>'Листы на печать'!AA2726</f>
        <v>0</v>
      </c>
      <c r="D2592" s="5" t="str">
        <f t="shared" si="161"/>
        <v>00</v>
      </c>
      <c r="E2592" s="4">
        <f>'Листы на печать'!AC2726</f>
        <v>0</v>
      </c>
      <c r="F2592" s="4">
        <f>'Листы на печать'!AE2726</f>
        <v>0</v>
      </c>
      <c r="G2592" s="5">
        <f t="shared" si="163"/>
        <v>0</v>
      </c>
      <c r="H2592" s="4">
        <f>'Листы на печать'!J2726</f>
        <v>0</v>
      </c>
      <c r="I2592" s="4">
        <f>'Листы на печать'!L2726</f>
        <v>0</v>
      </c>
      <c r="J2592" s="5">
        <f t="shared" si="164"/>
        <v>0</v>
      </c>
      <c r="K2592" s="4">
        <f>'Листы на печать'!M2726</f>
        <v>0</v>
      </c>
      <c r="L2592" s="4" t="str">
        <f t="shared" si="162"/>
        <v>00</v>
      </c>
      <c r="M2592" s="4">
        <f>'Листы на печать'!N2726</f>
        <v>0</v>
      </c>
      <c r="N2592" s="4">
        <f>'Листы на печать'!P2726</f>
        <v>0</v>
      </c>
    </row>
    <row r="2593" spans="1:14">
      <c r="A2593" s="4">
        <f>'Листы на печать'!B2727</f>
        <v>0</v>
      </c>
      <c r="B2593" s="4">
        <f>'Листы на печать'!Y2727</f>
        <v>0</v>
      </c>
      <c r="C2593" s="4">
        <f>'Листы на печать'!AA2727</f>
        <v>0</v>
      </c>
      <c r="D2593" s="5" t="str">
        <f t="shared" si="161"/>
        <v>00</v>
      </c>
      <c r="E2593" s="4">
        <f>'Листы на печать'!AC2727</f>
        <v>0</v>
      </c>
      <c r="F2593" s="4">
        <f>'Листы на печать'!AE2727</f>
        <v>0</v>
      </c>
      <c r="G2593" s="5">
        <f t="shared" si="163"/>
        <v>0</v>
      </c>
      <c r="H2593" s="4">
        <f>'Листы на печать'!J2727</f>
        <v>0</v>
      </c>
      <c r="I2593" s="4">
        <f>'Листы на печать'!L2727</f>
        <v>0</v>
      </c>
      <c r="J2593" s="5">
        <f t="shared" si="164"/>
        <v>0</v>
      </c>
      <c r="K2593" s="4">
        <f>'Листы на печать'!M2727</f>
        <v>0</v>
      </c>
      <c r="L2593" s="4" t="str">
        <f t="shared" si="162"/>
        <v>00</v>
      </c>
      <c r="M2593" s="4">
        <f>'Листы на печать'!N2727</f>
        <v>0</v>
      </c>
      <c r="N2593" s="4">
        <f>'Листы на печать'!P2727</f>
        <v>0</v>
      </c>
    </row>
    <row r="2594" spans="1:14">
      <c r="A2594" s="4">
        <f>'Листы на печать'!B2728</f>
        <v>0</v>
      </c>
      <c r="B2594" s="4">
        <f>'Листы на печать'!Y2728</f>
        <v>0</v>
      </c>
      <c r="C2594" s="4">
        <f>'Листы на печать'!AA2728</f>
        <v>0</v>
      </c>
      <c r="D2594" s="5" t="str">
        <f t="shared" si="161"/>
        <v>00</v>
      </c>
      <c r="E2594" s="4">
        <f>'Листы на печать'!AC2728</f>
        <v>0</v>
      </c>
      <c r="F2594" s="4">
        <f>'Листы на печать'!AE2728</f>
        <v>0</v>
      </c>
      <c r="G2594" s="5">
        <f t="shared" si="163"/>
        <v>0</v>
      </c>
      <c r="H2594" s="4">
        <f>'Листы на печать'!J2728</f>
        <v>0</v>
      </c>
      <c r="I2594" s="4">
        <f>'Листы на печать'!L2728</f>
        <v>0</v>
      </c>
      <c r="J2594" s="5">
        <f t="shared" si="164"/>
        <v>0</v>
      </c>
      <c r="K2594" s="4">
        <f>'Листы на печать'!M2728</f>
        <v>0</v>
      </c>
      <c r="L2594" s="4" t="str">
        <f t="shared" si="162"/>
        <v>00</v>
      </c>
      <c r="M2594" s="4">
        <f>'Листы на печать'!N2728</f>
        <v>0</v>
      </c>
      <c r="N2594" s="4">
        <f>'Листы на печать'!P2728</f>
        <v>0</v>
      </c>
    </row>
    <row r="2595" spans="1:14">
      <c r="A2595" s="4">
        <f>'Листы на печать'!B2729</f>
        <v>0</v>
      </c>
      <c r="B2595" s="4">
        <f>'Листы на печать'!Y2729</f>
        <v>0</v>
      </c>
      <c r="C2595" s="4">
        <f>'Листы на печать'!AA2729</f>
        <v>0</v>
      </c>
      <c r="D2595" s="5" t="str">
        <f t="shared" si="161"/>
        <v>00</v>
      </c>
      <c r="E2595" s="4">
        <f>'Листы на печать'!AC2729</f>
        <v>0</v>
      </c>
      <c r="F2595" s="4">
        <f>'Листы на печать'!AE2729</f>
        <v>0</v>
      </c>
      <c r="G2595" s="5">
        <f t="shared" si="163"/>
        <v>0</v>
      </c>
      <c r="H2595" s="4">
        <f>'Листы на печать'!J2729</f>
        <v>0</v>
      </c>
      <c r="I2595" s="4">
        <f>'Листы на печать'!L2729</f>
        <v>0</v>
      </c>
      <c r="J2595" s="5">
        <f t="shared" si="164"/>
        <v>0</v>
      </c>
      <c r="K2595" s="4">
        <f>'Листы на печать'!M2729</f>
        <v>0</v>
      </c>
      <c r="L2595" s="4" t="str">
        <f t="shared" si="162"/>
        <v>00</v>
      </c>
      <c r="M2595" s="4">
        <f>'Листы на печать'!N2729</f>
        <v>0</v>
      </c>
      <c r="N2595" s="4">
        <f>'Листы на печать'!P2729</f>
        <v>0</v>
      </c>
    </row>
    <row r="2596" spans="1:14">
      <c r="A2596" s="4">
        <f>'Листы на печать'!B2730</f>
        <v>0</v>
      </c>
      <c r="B2596" s="4">
        <f>'Листы на печать'!Y2730</f>
        <v>0</v>
      </c>
      <c r="C2596" s="4">
        <f>'Листы на печать'!AA2730</f>
        <v>0</v>
      </c>
      <c r="D2596" s="5" t="str">
        <f t="shared" si="161"/>
        <v>00</v>
      </c>
      <c r="E2596" s="4">
        <f>'Листы на печать'!AC2730</f>
        <v>0</v>
      </c>
      <c r="F2596" s="4">
        <f>'Листы на печать'!AE2730</f>
        <v>0</v>
      </c>
      <c r="G2596" s="5">
        <f t="shared" si="163"/>
        <v>0</v>
      </c>
      <c r="H2596" s="4">
        <f>'Листы на печать'!J2730</f>
        <v>0</v>
      </c>
      <c r="I2596" s="4">
        <f>'Листы на печать'!L2730</f>
        <v>0</v>
      </c>
      <c r="J2596" s="5">
        <f t="shared" si="164"/>
        <v>0</v>
      </c>
      <c r="K2596" s="4">
        <f>'Листы на печать'!M2730</f>
        <v>0</v>
      </c>
      <c r="L2596" s="4" t="str">
        <f t="shared" si="162"/>
        <v>00</v>
      </c>
      <c r="M2596" s="4">
        <f>'Листы на печать'!N2730</f>
        <v>0</v>
      </c>
      <c r="N2596" s="4">
        <f>'Листы на печать'!P2730</f>
        <v>0</v>
      </c>
    </row>
    <row r="2597" spans="1:14">
      <c r="A2597" s="4">
        <f>'Листы на печать'!B2731</f>
        <v>0</v>
      </c>
      <c r="B2597" s="4">
        <f>'Листы на печать'!Y2731</f>
        <v>0</v>
      </c>
      <c r="C2597" s="4">
        <f>'Листы на печать'!AA2731</f>
        <v>0</v>
      </c>
      <c r="D2597" s="5" t="str">
        <f t="shared" si="161"/>
        <v>00</v>
      </c>
      <c r="E2597" s="4">
        <f>'Листы на печать'!AC2731</f>
        <v>0</v>
      </c>
      <c r="F2597" s="4">
        <f>'Листы на печать'!AE2731</f>
        <v>0</v>
      </c>
      <c r="G2597" s="5">
        <f t="shared" si="163"/>
        <v>0</v>
      </c>
      <c r="H2597" s="4">
        <f>'Листы на печать'!J2731</f>
        <v>0</v>
      </c>
      <c r="I2597" s="4">
        <f>'Листы на печать'!L2731</f>
        <v>0</v>
      </c>
      <c r="J2597" s="5">
        <f t="shared" si="164"/>
        <v>0</v>
      </c>
      <c r="K2597" s="4">
        <f>'Листы на печать'!M2731</f>
        <v>0</v>
      </c>
      <c r="L2597" s="4" t="str">
        <f t="shared" si="162"/>
        <v>00</v>
      </c>
      <c r="M2597" s="4">
        <f>'Листы на печать'!N2731</f>
        <v>0</v>
      </c>
      <c r="N2597" s="4">
        <f>'Листы на печать'!P2731</f>
        <v>0</v>
      </c>
    </row>
    <row r="2598" spans="1:14">
      <c r="A2598" s="4">
        <f>'Листы на печать'!B2732</f>
        <v>0</v>
      </c>
      <c r="B2598" s="4">
        <f>'Листы на печать'!Y2732</f>
        <v>0</v>
      </c>
      <c r="C2598" s="4">
        <f>'Листы на печать'!AA2732</f>
        <v>0</v>
      </c>
      <c r="D2598" s="5" t="str">
        <f t="shared" si="161"/>
        <v>00</v>
      </c>
      <c r="E2598" s="4">
        <f>'Листы на печать'!AC2732</f>
        <v>0</v>
      </c>
      <c r="F2598" s="4">
        <f>'Листы на печать'!AE2732</f>
        <v>0</v>
      </c>
      <c r="G2598" s="5">
        <f t="shared" si="163"/>
        <v>0</v>
      </c>
      <c r="H2598" s="4">
        <f>'Листы на печать'!J2732</f>
        <v>0</v>
      </c>
      <c r="I2598" s="4">
        <f>'Листы на печать'!L2732</f>
        <v>0</v>
      </c>
      <c r="J2598" s="5">
        <f t="shared" si="164"/>
        <v>0</v>
      </c>
      <c r="K2598" s="4">
        <f>'Листы на печать'!M2732</f>
        <v>0</v>
      </c>
      <c r="L2598" s="4" t="str">
        <f t="shared" si="162"/>
        <v>00</v>
      </c>
      <c r="M2598" s="4">
        <f>'Листы на печать'!N2732</f>
        <v>0</v>
      </c>
      <c r="N2598" s="4">
        <f>'Листы на печать'!P2732</f>
        <v>0</v>
      </c>
    </row>
    <row r="2599" spans="1:14">
      <c r="A2599" s="4">
        <f>'Листы на печать'!B2733</f>
        <v>0</v>
      </c>
      <c r="B2599" s="4">
        <f>'Листы на печать'!Y2733</f>
        <v>0</v>
      </c>
      <c r="C2599" s="4">
        <f>'Листы на печать'!AA2733</f>
        <v>0</v>
      </c>
      <c r="D2599" s="5" t="str">
        <f t="shared" si="161"/>
        <v>00</v>
      </c>
      <c r="E2599" s="4">
        <f>'Листы на печать'!AC2733</f>
        <v>0</v>
      </c>
      <c r="F2599" s="4">
        <f>'Листы на печать'!AE2733</f>
        <v>0</v>
      </c>
      <c r="G2599" s="5">
        <f t="shared" si="163"/>
        <v>0</v>
      </c>
      <c r="H2599" s="4">
        <f>'Листы на печать'!J2733</f>
        <v>0</v>
      </c>
      <c r="I2599" s="4">
        <f>'Листы на печать'!L2733</f>
        <v>0</v>
      </c>
      <c r="J2599" s="5">
        <f t="shared" si="164"/>
        <v>0</v>
      </c>
      <c r="K2599" s="4">
        <f>'Листы на печать'!M2733</f>
        <v>0</v>
      </c>
      <c r="L2599" s="4" t="str">
        <f t="shared" si="162"/>
        <v>00</v>
      </c>
      <c r="M2599" s="4">
        <f>'Листы на печать'!N2733</f>
        <v>0</v>
      </c>
      <c r="N2599" s="4">
        <f>'Листы на печать'!P2733</f>
        <v>0</v>
      </c>
    </row>
    <row r="2600" spans="1:14">
      <c r="A2600" s="4">
        <f>'Листы на печать'!B2734</f>
        <v>0</v>
      </c>
      <c r="B2600" s="4">
        <f>'Листы на печать'!Y2734</f>
        <v>0</v>
      </c>
      <c r="C2600" s="4">
        <f>'Листы на печать'!AA2734</f>
        <v>0</v>
      </c>
      <c r="D2600" s="5" t="str">
        <f t="shared" si="161"/>
        <v>00</v>
      </c>
      <c r="E2600" s="4">
        <f>'Листы на печать'!AC2734</f>
        <v>0</v>
      </c>
      <c r="F2600" s="4">
        <f>'Листы на печать'!AE2734</f>
        <v>0</v>
      </c>
      <c r="G2600" s="5">
        <f t="shared" si="163"/>
        <v>0</v>
      </c>
      <c r="H2600" s="4">
        <f>'Листы на печать'!J2734</f>
        <v>0</v>
      </c>
      <c r="I2600" s="4">
        <f>'Листы на печать'!L2734</f>
        <v>0</v>
      </c>
      <c r="J2600" s="5">
        <f t="shared" si="164"/>
        <v>0</v>
      </c>
      <c r="K2600" s="4">
        <f>'Листы на печать'!M2734</f>
        <v>0</v>
      </c>
      <c r="L2600" s="4" t="str">
        <f t="shared" si="162"/>
        <v>00</v>
      </c>
      <c r="M2600" s="4">
        <f>'Листы на печать'!N2734</f>
        <v>0</v>
      </c>
      <c r="N2600" s="4">
        <f>'Листы на печать'!P2734</f>
        <v>0</v>
      </c>
    </row>
    <row r="2601" spans="1:14">
      <c r="A2601" s="4">
        <f>'Листы на печать'!B2735</f>
        <v>0</v>
      </c>
      <c r="B2601" s="4">
        <f>'Листы на печать'!Y2735</f>
        <v>0</v>
      </c>
      <c r="C2601" s="4">
        <f>'Листы на печать'!AA2735</f>
        <v>0</v>
      </c>
      <c r="D2601" s="5" t="str">
        <f t="shared" si="161"/>
        <v>00</v>
      </c>
      <c r="E2601" s="4">
        <f>'Листы на печать'!AC2735</f>
        <v>0</v>
      </c>
      <c r="F2601" s="4">
        <f>'Листы на печать'!AE2735</f>
        <v>0</v>
      </c>
      <c r="G2601" s="5">
        <f t="shared" si="163"/>
        <v>0</v>
      </c>
      <c r="H2601" s="4">
        <f>'Листы на печать'!J2735</f>
        <v>0</v>
      </c>
      <c r="I2601" s="4">
        <f>'Листы на печать'!L2735</f>
        <v>0</v>
      </c>
      <c r="J2601" s="5">
        <f t="shared" si="164"/>
        <v>0</v>
      </c>
      <c r="K2601" s="4">
        <f>'Листы на печать'!M2735</f>
        <v>0</v>
      </c>
      <c r="L2601" s="4" t="str">
        <f t="shared" si="162"/>
        <v>00</v>
      </c>
      <c r="M2601" s="4">
        <f>'Листы на печать'!N2735</f>
        <v>0</v>
      </c>
      <c r="N2601" s="4">
        <f>'Листы на печать'!P2735</f>
        <v>0</v>
      </c>
    </row>
    <row r="2602" spans="1:14">
      <c r="A2602" s="4">
        <f>'Листы на печать'!B2736</f>
        <v>0</v>
      </c>
      <c r="B2602" s="4">
        <f>'Листы на печать'!Y2736</f>
        <v>0</v>
      </c>
      <c r="C2602" s="4">
        <f>'Листы на печать'!AA2736</f>
        <v>0</v>
      </c>
      <c r="D2602" s="5" t="str">
        <f t="shared" si="161"/>
        <v>00</v>
      </c>
      <c r="E2602" s="4">
        <f>'Листы на печать'!AC2736</f>
        <v>0</v>
      </c>
      <c r="F2602" s="4">
        <f>'Листы на печать'!AE2736</f>
        <v>0</v>
      </c>
      <c r="G2602" s="5">
        <f t="shared" si="163"/>
        <v>0</v>
      </c>
      <c r="H2602" s="4">
        <f>'Листы на печать'!J2736</f>
        <v>0</v>
      </c>
      <c r="I2602" s="4">
        <f>'Листы на печать'!L2736</f>
        <v>0</v>
      </c>
      <c r="J2602" s="5">
        <f t="shared" si="164"/>
        <v>0</v>
      </c>
      <c r="K2602" s="4">
        <f>'Листы на печать'!M2736</f>
        <v>0</v>
      </c>
      <c r="L2602" s="4" t="str">
        <f t="shared" si="162"/>
        <v>00</v>
      </c>
      <c r="M2602" s="4">
        <f>'Листы на печать'!N2736</f>
        <v>0</v>
      </c>
      <c r="N2602" s="4">
        <f>'Листы на печать'!P2736</f>
        <v>0</v>
      </c>
    </row>
    <row r="2603" spans="1:14">
      <c r="A2603" s="4">
        <f>'Листы на печать'!B2737</f>
        <v>0</v>
      </c>
      <c r="B2603" s="4">
        <f>'Листы на печать'!Y2737</f>
        <v>0</v>
      </c>
      <c r="C2603" s="4">
        <f>'Листы на печать'!AA2737</f>
        <v>0</v>
      </c>
      <c r="D2603" s="5" t="str">
        <f t="shared" si="161"/>
        <v>00</v>
      </c>
      <c r="E2603" s="4">
        <f>'Листы на печать'!AC2737</f>
        <v>0</v>
      </c>
      <c r="F2603" s="4">
        <f>'Листы на печать'!AE2737</f>
        <v>0</v>
      </c>
      <c r="G2603" s="5">
        <f t="shared" si="163"/>
        <v>0</v>
      </c>
      <c r="H2603" s="4">
        <f>'Листы на печать'!J2737</f>
        <v>0</v>
      </c>
      <c r="I2603" s="4">
        <f>'Листы на печать'!L2737</f>
        <v>0</v>
      </c>
      <c r="J2603" s="5">
        <f t="shared" si="164"/>
        <v>0</v>
      </c>
      <c r="K2603" s="4">
        <f>'Листы на печать'!M2737</f>
        <v>0</v>
      </c>
      <c r="L2603" s="4" t="str">
        <f t="shared" si="162"/>
        <v>00</v>
      </c>
      <c r="M2603" s="4">
        <f>'Листы на печать'!N2737</f>
        <v>0</v>
      </c>
      <c r="N2603" s="4">
        <f>'Листы на печать'!P2737</f>
        <v>0</v>
      </c>
    </row>
    <row r="2604" spans="1:14">
      <c r="A2604" s="4">
        <f>'Листы на печать'!B2738</f>
        <v>0</v>
      </c>
      <c r="B2604" s="4">
        <f>'Листы на печать'!Y2738</f>
        <v>0</v>
      </c>
      <c r="C2604" s="4">
        <f>'Листы на печать'!AA2738</f>
        <v>0</v>
      </c>
      <c r="D2604" s="5" t="str">
        <f t="shared" si="161"/>
        <v>00</v>
      </c>
      <c r="E2604" s="4">
        <f>'Листы на печать'!AC2738</f>
        <v>0</v>
      </c>
      <c r="F2604" s="4">
        <f>'Листы на печать'!AE2738</f>
        <v>0</v>
      </c>
      <c r="G2604" s="5">
        <f t="shared" si="163"/>
        <v>0</v>
      </c>
      <c r="H2604" s="4">
        <f>'Листы на печать'!J2738</f>
        <v>0</v>
      </c>
      <c r="I2604" s="4">
        <f>'Листы на печать'!L2738</f>
        <v>0</v>
      </c>
      <c r="J2604" s="5">
        <f t="shared" si="164"/>
        <v>0</v>
      </c>
      <c r="K2604" s="4">
        <f>'Листы на печать'!M2738</f>
        <v>0</v>
      </c>
      <c r="L2604" s="4" t="str">
        <f t="shared" si="162"/>
        <v>00</v>
      </c>
      <c r="M2604" s="4">
        <f>'Листы на печать'!N2738</f>
        <v>0</v>
      </c>
      <c r="N2604" s="4">
        <f>'Листы на печать'!P2738</f>
        <v>0</v>
      </c>
    </row>
    <row r="2605" spans="1:14">
      <c r="A2605" s="4">
        <f>'Листы на печать'!B2739</f>
        <v>0</v>
      </c>
      <c r="B2605" s="4">
        <f>'Листы на печать'!Y2739</f>
        <v>0</v>
      </c>
      <c r="C2605" s="4">
        <f>'Листы на печать'!AA2739</f>
        <v>0</v>
      </c>
      <c r="D2605" s="5" t="str">
        <f t="shared" si="161"/>
        <v>00</v>
      </c>
      <c r="E2605" s="4">
        <f>'Листы на печать'!AC2739</f>
        <v>0</v>
      </c>
      <c r="F2605" s="4">
        <f>'Листы на печать'!AE2739</f>
        <v>0</v>
      </c>
      <c r="G2605" s="5">
        <f t="shared" si="163"/>
        <v>0</v>
      </c>
      <c r="H2605" s="4">
        <f>'Листы на печать'!J2739</f>
        <v>0</v>
      </c>
      <c r="I2605" s="4">
        <f>'Листы на печать'!L2739</f>
        <v>0</v>
      </c>
      <c r="J2605" s="5">
        <f t="shared" si="164"/>
        <v>0</v>
      </c>
      <c r="K2605" s="4">
        <f>'Листы на печать'!M2739</f>
        <v>0</v>
      </c>
      <c r="L2605" s="4" t="str">
        <f t="shared" si="162"/>
        <v>00</v>
      </c>
      <c r="M2605" s="4">
        <f>'Листы на печать'!N2739</f>
        <v>0</v>
      </c>
      <c r="N2605" s="4">
        <f>'Листы на печать'!P2739</f>
        <v>0</v>
      </c>
    </row>
    <row r="2606" spans="1:14">
      <c r="A2606" s="4">
        <f>'Листы на печать'!B2740</f>
        <v>0</v>
      </c>
      <c r="B2606" s="4">
        <f>'Листы на печать'!Y2740</f>
        <v>0</v>
      </c>
      <c r="C2606" s="4">
        <f>'Листы на печать'!AA2740</f>
        <v>0</v>
      </c>
      <c r="D2606" s="5" t="str">
        <f t="shared" si="161"/>
        <v>00</v>
      </c>
      <c r="E2606" s="4">
        <f>'Листы на печать'!AC2740</f>
        <v>0</v>
      </c>
      <c r="F2606" s="4">
        <f>'Листы на печать'!AE2740</f>
        <v>0</v>
      </c>
      <c r="G2606" s="5">
        <f t="shared" si="163"/>
        <v>0</v>
      </c>
      <c r="H2606" s="4">
        <f>'Листы на печать'!J2740</f>
        <v>0</v>
      </c>
      <c r="I2606" s="4">
        <f>'Листы на печать'!L2740</f>
        <v>0</v>
      </c>
      <c r="J2606" s="5">
        <f t="shared" si="164"/>
        <v>0</v>
      </c>
      <c r="K2606" s="4">
        <f>'Листы на печать'!M2740</f>
        <v>0</v>
      </c>
      <c r="L2606" s="4" t="str">
        <f t="shared" si="162"/>
        <v>00</v>
      </c>
      <c r="M2606" s="4">
        <f>'Листы на печать'!N2740</f>
        <v>0</v>
      </c>
      <c r="N2606" s="4">
        <f>'Листы на печать'!P2740</f>
        <v>0</v>
      </c>
    </row>
    <row r="2607" spans="1:14">
      <c r="A2607" s="4">
        <f>'Листы на печать'!B2741</f>
        <v>0</v>
      </c>
      <c r="B2607" s="4">
        <f>'Листы на печать'!Y2741</f>
        <v>0</v>
      </c>
      <c r="C2607" s="4">
        <f>'Листы на печать'!AA2741</f>
        <v>0</v>
      </c>
      <c r="D2607" s="5" t="str">
        <f t="shared" si="161"/>
        <v>00</v>
      </c>
      <c r="E2607" s="4">
        <f>'Листы на печать'!AC2741</f>
        <v>0</v>
      </c>
      <c r="F2607" s="4">
        <f>'Листы на печать'!AE2741</f>
        <v>0</v>
      </c>
      <c r="G2607" s="5">
        <f t="shared" si="163"/>
        <v>0</v>
      </c>
      <c r="H2607" s="4">
        <f>'Листы на печать'!J2741</f>
        <v>0</v>
      </c>
      <c r="I2607" s="4">
        <f>'Листы на печать'!L2741</f>
        <v>0</v>
      </c>
      <c r="J2607" s="5">
        <f t="shared" si="164"/>
        <v>0</v>
      </c>
      <c r="K2607" s="4">
        <f>'Листы на печать'!M2741</f>
        <v>0</v>
      </c>
      <c r="L2607" s="4" t="str">
        <f t="shared" si="162"/>
        <v>00</v>
      </c>
      <c r="M2607" s="4">
        <f>'Листы на печать'!N2741</f>
        <v>0</v>
      </c>
      <c r="N2607" s="4">
        <f>'Листы на печать'!P2741</f>
        <v>0</v>
      </c>
    </row>
    <row r="2608" spans="1:14">
      <c r="A2608" s="4">
        <f>'Листы на печать'!B2742</f>
        <v>0</v>
      </c>
      <c r="B2608" s="4">
        <f>'Листы на печать'!Y2742</f>
        <v>0</v>
      </c>
      <c r="C2608" s="4">
        <f>'Листы на печать'!AA2742</f>
        <v>0</v>
      </c>
      <c r="D2608" s="5" t="str">
        <f t="shared" si="161"/>
        <v>00</v>
      </c>
      <c r="E2608" s="4">
        <f>'Листы на печать'!AC2742</f>
        <v>0</v>
      </c>
      <c r="F2608" s="4">
        <f>'Листы на печать'!AE2742</f>
        <v>0</v>
      </c>
      <c r="G2608" s="5">
        <f t="shared" si="163"/>
        <v>0</v>
      </c>
      <c r="H2608" s="4">
        <f>'Листы на печать'!J2742</f>
        <v>0</v>
      </c>
      <c r="I2608" s="4">
        <f>'Листы на печать'!L2742</f>
        <v>0</v>
      </c>
      <c r="J2608" s="5">
        <f t="shared" si="164"/>
        <v>0</v>
      </c>
      <c r="K2608" s="4">
        <f>'Листы на печать'!M2742</f>
        <v>0</v>
      </c>
      <c r="L2608" s="4" t="str">
        <f t="shared" si="162"/>
        <v>00</v>
      </c>
      <c r="M2608" s="4">
        <f>'Листы на печать'!N2742</f>
        <v>0</v>
      </c>
      <c r="N2608" s="4">
        <f>'Листы на печать'!P2742</f>
        <v>0</v>
      </c>
    </row>
    <row r="2609" spans="1:14">
      <c r="A2609" s="4">
        <f>'Листы на печать'!B2743</f>
        <v>0</v>
      </c>
      <c r="B2609" s="4">
        <f>'Листы на печать'!Y2743</f>
        <v>0</v>
      </c>
      <c r="C2609" s="4">
        <f>'Листы на печать'!AA2743</f>
        <v>0</v>
      </c>
      <c r="D2609" s="5" t="str">
        <f t="shared" si="161"/>
        <v>00</v>
      </c>
      <c r="E2609" s="4">
        <f>'Листы на печать'!AC2743</f>
        <v>0</v>
      </c>
      <c r="F2609" s="4">
        <f>'Листы на печать'!AE2743</f>
        <v>0</v>
      </c>
      <c r="G2609" s="5">
        <f t="shared" si="163"/>
        <v>0</v>
      </c>
      <c r="H2609" s="4">
        <f>'Листы на печать'!J2743</f>
        <v>0</v>
      </c>
      <c r="I2609" s="4">
        <f>'Листы на печать'!L2743</f>
        <v>0</v>
      </c>
      <c r="J2609" s="5">
        <f t="shared" si="164"/>
        <v>0</v>
      </c>
      <c r="K2609" s="4">
        <f>'Листы на печать'!M2743</f>
        <v>0</v>
      </c>
      <c r="L2609" s="4" t="str">
        <f t="shared" si="162"/>
        <v>00</v>
      </c>
      <c r="M2609" s="4">
        <f>'Листы на печать'!N2743</f>
        <v>0</v>
      </c>
      <c r="N2609" s="4">
        <f>'Листы на печать'!P2743</f>
        <v>0</v>
      </c>
    </row>
    <row r="2610" spans="1:14">
      <c r="A2610" s="4">
        <f>'Листы на печать'!B2744</f>
        <v>0</v>
      </c>
      <c r="B2610" s="4">
        <f>'Листы на печать'!Y2744</f>
        <v>0</v>
      </c>
      <c r="C2610" s="4">
        <f>'Листы на печать'!AA2744</f>
        <v>0</v>
      </c>
      <c r="D2610" s="5" t="str">
        <f t="shared" si="161"/>
        <v>00</v>
      </c>
      <c r="E2610" s="4">
        <f>'Листы на печать'!AC2744</f>
        <v>0</v>
      </c>
      <c r="F2610" s="4">
        <f>'Листы на печать'!AE2744</f>
        <v>0</v>
      </c>
      <c r="G2610" s="5">
        <f t="shared" si="163"/>
        <v>0</v>
      </c>
      <c r="H2610" s="4">
        <f>'Листы на печать'!J2744</f>
        <v>0</v>
      </c>
      <c r="I2610" s="4">
        <f>'Листы на печать'!L2744</f>
        <v>0</v>
      </c>
      <c r="J2610" s="5">
        <f t="shared" si="164"/>
        <v>0</v>
      </c>
      <c r="K2610" s="4">
        <f>'Листы на печать'!M2744</f>
        <v>0</v>
      </c>
      <c r="L2610" s="4" t="str">
        <f t="shared" si="162"/>
        <v>00</v>
      </c>
      <c r="M2610" s="4">
        <f>'Листы на печать'!N2744</f>
        <v>0</v>
      </c>
      <c r="N2610" s="4">
        <f>'Листы на печать'!P2744</f>
        <v>0</v>
      </c>
    </row>
    <row r="2611" spans="1:14">
      <c r="A2611" s="4">
        <f>'Листы на печать'!B2745</f>
        <v>0</v>
      </c>
      <c r="B2611" s="4">
        <f>'Листы на печать'!Y2745</f>
        <v>0</v>
      </c>
      <c r="C2611" s="4">
        <f>'Листы на печать'!AA2745</f>
        <v>0</v>
      </c>
      <c r="D2611" s="5" t="str">
        <f t="shared" si="161"/>
        <v>00</v>
      </c>
      <c r="E2611" s="4">
        <f>'Листы на печать'!AC2745</f>
        <v>0</v>
      </c>
      <c r="F2611" s="4">
        <f>'Листы на печать'!AE2745</f>
        <v>0</v>
      </c>
      <c r="G2611" s="5">
        <f t="shared" si="163"/>
        <v>0</v>
      </c>
      <c r="H2611" s="4">
        <f>'Листы на печать'!J2745</f>
        <v>0</v>
      </c>
      <c r="I2611" s="4">
        <f>'Листы на печать'!L2745</f>
        <v>0</v>
      </c>
      <c r="J2611" s="5">
        <f t="shared" si="164"/>
        <v>0</v>
      </c>
      <c r="K2611" s="4">
        <f>'Листы на печать'!M2745</f>
        <v>0</v>
      </c>
      <c r="L2611" s="4" t="str">
        <f t="shared" si="162"/>
        <v>00</v>
      </c>
      <c r="M2611" s="4">
        <f>'Листы на печать'!N2745</f>
        <v>0</v>
      </c>
      <c r="N2611" s="4">
        <f>'Листы на печать'!P2745</f>
        <v>0</v>
      </c>
    </row>
    <row r="2612" spans="1:14">
      <c r="A2612" s="4">
        <f>'Листы на печать'!B2746</f>
        <v>0</v>
      </c>
      <c r="B2612" s="4">
        <f>'Листы на печать'!Y2746</f>
        <v>0</v>
      </c>
      <c r="C2612" s="4">
        <f>'Листы на печать'!AA2746</f>
        <v>0</v>
      </c>
      <c r="D2612" s="5" t="str">
        <f t="shared" si="161"/>
        <v>00</v>
      </c>
      <c r="E2612" s="4">
        <f>'Листы на печать'!AC2746</f>
        <v>0</v>
      </c>
      <c r="F2612" s="4">
        <f>'Листы на печать'!AE2746</f>
        <v>0</v>
      </c>
      <c r="G2612" s="5">
        <f t="shared" si="163"/>
        <v>0</v>
      </c>
      <c r="H2612" s="4">
        <f>'Листы на печать'!J2746</f>
        <v>0</v>
      </c>
      <c r="I2612" s="4">
        <f>'Листы на печать'!L2746</f>
        <v>0</v>
      </c>
      <c r="J2612" s="5">
        <f t="shared" si="164"/>
        <v>0</v>
      </c>
      <c r="K2612" s="4">
        <f>'Листы на печать'!M2746</f>
        <v>0</v>
      </c>
      <c r="L2612" s="4" t="str">
        <f t="shared" si="162"/>
        <v>00</v>
      </c>
      <c r="M2612" s="4">
        <f>'Листы на печать'!N2746</f>
        <v>0</v>
      </c>
      <c r="N2612" s="4">
        <f>'Листы на печать'!P2746</f>
        <v>0</v>
      </c>
    </row>
    <row r="2613" spans="1:14">
      <c r="A2613" s="4">
        <f>'Листы на печать'!B2747</f>
        <v>0</v>
      </c>
      <c r="B2613" s="4">
        <f>'Листы на печать'!Y2747</f>
        <v>0</v>
      </c>
      <c r="C2613" s="4">
        <f>'Листы на печать'!AA2747</f>
        <v>0</v>
      </c>
      <c r="D2613" s="5" t="str">
        <f t="shared" ref="D2613:D2676" si="165">CONCATENATE(B2613, E2613)</f>
        <v>00</v>
      </c>
      <c r="E2613" s="4">
        <f>'Листы на печать'!AC2747</f>
        <v>0</v>
      </c>
      <c r="F2613" s="4">
        <f>'Листы на печать'!AE2747</f>
        <v>0</v>
      </c>
      <c r="G2613" s="5">
        <f t="shared" si="163"/>
        <v>0</v>
      </c>
      <c r="H2613" s="4">
        <f>'Листы на печать'!J2747</f>
        <v>0</v>
      </c>
      <c r="I2613" s="4">
        <f>'Листы на печать'!L2747</f>
        <v>0</v>
      </c>
      <c r="J2613" s="5">
        <f t="shared" si="164"/>
        <v>0</v>
      </c>
      <c r="K2613" s="4">
        <f>'Листы на печать'!M2747</f>
        <v>0</v>
      </c>
      <c r="L2613" s="4" t="str">
        <f t="shared" ref="L2613:L2676" si="166">CONCATENATE(K2613,M2613)</f>
        <v>00</v>
      </c>
      <c r="M2613" s="4">
        <f>'Листы на печать'!N2747</f>
        <v>0</v>
      </c>
      <c r="N2613" s="4">
        <f>'Листы на печать'!P2747</f>
        <v>0</v>
      </c>
    </row>
    <row r="2614" spans="1:14">
      <c r="A2614" s="4">
        <f>'Листы на печать'!B2748</f>
        <v>0</v>
      </c>
      <c r="B2614" s="4">
        <f>'Листы на печать'!Y2748</f>
        <v>0</v>
      </c>
      <c r="C2614" s="4">
        <f>'Листы на печать'!AA2748</f>
        <v>0</v>
      </c>
      <c r="D2614" s="5" t="str">
        <f t="shared" si="165"/>
        <v>00</v>
      </c>
      <c r="E2614" s="4">
        <f>'Листы на печать'!AC2748</f>
        <v>0</v>
      </c>
      <c r="F2614" s="4">
        <f>'Листы на печать'!AE2748</f>
        <v>0</v>
      </c>
      <c r="G2614" s="5">
        <f t="shared" si="163"/>
        <v>0</v>
      </c>
      <c r="H2614" s="4">
        <f>'Листы на печать'!J2748</f>
        <v>0</v>
      </c>
      <c r="I2614" s="4">
        <f>'Листы на печать'!L2748</f>
        <v>0</v>
      </c>
      <c r="J2614" s="5">
        <f t="shared" si="164"/>
        <v>0</v>
      </c>
      <c r="K2614" s="4">
        <f>'Листы на печать'!M2748</f>
        <v>0</v>
      </c>
      <c r="L2614" s="4" t="str">
        <f t="shared" si="166"/>
        <v>00</v>
      </c>
      <c r="M2614" s="4">
        <f>'Листы на печать'!N2748</f>
        <v>0</v>
      </c>
      <c r="N2614" s="4">
        <f>'Листы на печать'!P2748</f>
        <v>0</v>
      </c>
    </row>
    <row r="2615" spans="1:14">
      <c r="A2615" s="4">
        <f>'Листы на печать'!B2749</f>
        <v>0</v>
      </c>
      <c r="B2615" s="4">
        <f>'Листы на печать'!Y2749</f>
        <v>0</v>
      </c>
      <c r="C2615" s="4" t="str">
        <f>'Листы на печать'!AA2749</f>
        <v>АП-08/15-АОВ2.К</v>
      </c>
      <c r="D2615" s="5" t="str">
        <f t="shared" si="165"/>
        <v>00</v>
      </c>
      <c r="E2615" s="4">
        <f>'Листы на печать'!AC2749</f>
        <v>0</v>
      </c>
      <c r="F2615" s="4">
        <f>'Листы на печать'!AE2749</f>
        <v>0</v>
      </c>
      <c r="G2615" s="5">
        <f t="shared" si="163"/>
        <v>0</v>
      </c>
      <c r="H2615" s="4">
        <f>'Листы на печать'!J2749</f>
        <v>0</v>
      </c>
      <c r="I2615" s="4">
        <f>'Листы на печать'!L2749</f>
        <v>0</v>
      </c>
      <c r="J2615" s="5">
        <f t="shared" si="164"/>
        <v>0</v>
      </c>
      <c r="K2615" s="4">
        <f>'Листы на печать'!M2749</f>
        <v>0</v>
      </c>
      <c r="L2615" s="4" t="str">
        <f t="shared" si="166"/>
        <v>00</v>
      </c>
      <c r="M2615" s="4">
        <f>'Листы на печать'!N2749</f>
        <v>0</v>
      </c>
      <c r="N2615" s="4">
        <f>'Листы на печать'!P2749</f>
        <v>0</v>
      </c>
    </row>
    <row r="2616" spans="1:14">
      <c r="A2616" s="4">
        <f>'Листы на печать'!B2750</f>
        <v>0</v>
      </c>
      <c r="B2616" s="4">
        <f>'Листы на печать'!Y2750</f>
        <v>0</v>
      </c>
      <c r="C2616" s="4">
        <f>'Листы на печать'!AA2750</f>
        <v>0</v>
      </c>
      <c r="D2616" s="5" t="str">
        <f t="shared" si="165"/>
        <v>00</v>
      </c>
      <c r="E2616" s="4">
        <f>'Листы на печать'!AC2750</f>
        <v>0</v>
      </c>
      <c r="F2616" s="4">
        <f>'Листы на печать'!AE2750</f>
        <v>0</v>
      </c>
      <c r="G2616" s="5">
        <f t="shared" si="163"/>
        <v>0</v>
      </c>
      <c r="H2616" s="4">
        <f>'Листы на печать'!J2750</f>
        <v>0</v>
      </c>
      <c r="I2616" s="4">
        <f>'Листы на печать'!L2750</f>
        <v>0</v>
      </c>
      <c r="J2616" s="5">
        <f t="shared" si="164"/>
        <v>0</v>
      </c>
      <c r="K2616" s="4">
        <f>'Листы на печать'!M2750</f>
        <v>0</v>
      </c>
      <c r="L2616" s="4" t="str">
        <f t="shared" si="166"/>
        <v>00</v>
      </c>
      <c r="M2616" s="4">
        <f>'Листы на печать'!N2750</f>
        <v>0</v>
      </c>
      <c r="N2616" s="4">
        <f>'Листы на печать'!P2750</f>
        <v>0</v>
      </c>
    </row>
    <row r="2617" spans="1:14">
      <c r="A2617" s="4">
        <f>'Листы на печать'!B2751</f>
        <v>0</v>
      </c>
      <c r="B2617" s="4">
        <f>'Листы на печать'!Y2751</f>
        <v>0</v>
      </c>
      <c r="C2617" s="4">
        <f>'Листы на печать'!AA2751</f>
        <v>0</v>
      </c>
      <c r="D2617" s="5" t="str">
        <f t="shared" si="165"/>
        <v>00</v>
      </c>
      <c r="E2617" s="4">
        <f>'Листы на печать'!AC2751</f>
        <v>0</v>
      </c>
      <c r="F2617" s="4">
        <f>'Листы на печать'!AE2751</f>
        <v>0</v>
      </c>
      <c r="G2617" s="5">
        <f t="shared" si="163"/>
        <v>0</v>
      </c>
      <c r="H2617" s="4">
        <f>'Листы на печать'!J2751</f>
        <v>0</v>
      </c>
      <c r="I2617" s="4">
        <f>'Листы на печать'!L2751</f>
        <v>0</v>
      </c>
      <c r="J2617" s="5">
        <f t="shared" si="164"/>
        <v>0</v>
      </c>
      <c r="K2617" s="4">
        <f>'Листы на печать'!M2751</f>
        <v>0</v>
      </c>
      <c r="L2617" s="4" t="str">
        <f t="shared" si="166"/>
        <v>00</v>
      </c>
      <c r="M2617" s="4">
        <f>'Листы на печать'!N2751</f>
        <v>0</v>
      </c>
      <c r="N2617" s="4">
        <f>'Листы на печать'!P2751</f>
        <v>0</v>
      </c>
    </row>
    <row r="2618" spans="1:14">
      <c r="A2618" s="4">
        <f>'Листы на печать'!B2752</f>
        <v>0</v>
      </c>
      <c r="B2618" s="4">
        <f>'Листы на печать'!Y2752</f>
        <v>0</v>
      </c>
      <c r="C2618" s="4">
        <f>'Листы на печать'!AA2752</f>
        <v>0</v>
      </c>
      <c r="D2618" s="5" t="str">
        <f t="shared" si="165"/>
        <v>00</v>
      </c>
      <c r="E2618" s="4">
        <f>'Листы на печать'!AC2752</f>
        <v>0</v>
      </c>
      <c r="F2618" s="4">
        <f>'Листы на печать'!AE2752</f>
        <v>0</v>
      </c>
      <c r="G2618" s="5">
        <f t="shared" si="163"/>
        <v>0</v>
      </c>
      <c r="H2618" s="4">
        <f>'Листы на печать'!J2752</f>
        <v>0</v>
      </c>
      <c r="I2618" s="4">
        <f>'Листы на печать'!L2752</f>
        <v>0</v>
      </c>
      <c r="J2618" s="5">
        <f t="shared" si="164"/>
        <v>0</v>
      </c>
      <c r="K2618" s="4">
        <f>'Листы на печать'!M2752</f>
        <v>0</v>
      </c>
      <c r="L2618" s="4" t="str">
        <f t="shared" si="166"/>
        <v>00</v>
      </c>
      <c r="M2618" s="4">
        <f>'Листы на печать'!N2752</f>
        <v>0</v>
      </c>
      <c r="N2618" s="4">
        <f>'Листы на печать'!P2752</f>
        <v>0</v>
      </c>
    </row>
    <row r="2619" spans="1:14">
      <c r="A2619" s="4">
        <f>'Листы на печать'!B2753</f>
        <v>0</v>
      </c>
      <c r="B2619" s="4">
        <f>'Листы на печать'!Y2753</f>
        <v>0</v>
      </c>
      <c r="C2619" s="4">
        <f>'Листы на печать'!AA2753</f>
        <v>0</v>
      </c>
      <c r="D2619" s="5" t="str">
        <f t="shared" si="165"/>
        <v>00</v>
      </c>
      <c r="E2619" s="4">
        <f>'Листы на печать'!AC2753</f>
        <v>0</v>
      </c>
      <c r="F2619" s="4">
        <f>'Листы на печать'!AE2753</f>
        <v>0</v>
      </c>
      <c r="G2619" s="5">
        <f t="shared" si="163"/>
        <v>0</v>
      </c>
      <c r="H2619" s="4">
        <f>'Листы на печать'!J2753</f>
        <v>0</v>
      </c>
      <c r="I2619" s="4">
        <f>'Листы на печать'!L2753</f>
        <v>0</v>
      </c>
      <c r="J2619" s="5">
        <f t="shared" si="164"/>
        <v>0</v>
      </c>
      <c r="K2619" s="4">
        <f>'Листы на печать'!M2753</f>
        <v>0</v>
      </c>
      <c r="L2619" s="4" t="str">
        <f t="shared" si="166"/>
        <v>00</v>
      </c>
      <c r="M2619" s="4">
        <f>'Листы на печать'!N2753</f>
        <v>0</v>
      </c>
      <c r="N2619" s="4">
        <f>'Листы на печать'!P2753</f>
        <v>0</v>
      </c>
    </row>
    <row r="2620" spans="1:14">
      <c r="A2620" s="4" t="str">
        <f>'Листы на печать'!B2754</f>
        <v>Обозначение кабеля, провода</v>
      </c>
      <c r="B2620" s="4" t="str">
        <f>'Листы на печать'!Y2754</f>
        <v>Кабель, провод</v>
      </c>
      <c r="C2620" s="4">
        <f>'Листы на печать'!AA2754</f>
        <v>0</v>
      </c>
      <c r="D2620" s="5" t="str">
        <f t="shared" si="165"/>
        <v>Кабель, провод0</v>
      </c>
      <c r="E2620" s="4">
        <f>'Листы на печать'!AC2754</f>
        <v>0</v>
      </c>
      <c r="F2620" s="4">
        <f>'Листы на печать'!AE2754</f>
        <v>0</v>
      </c>
      <c r="G2620" s="5" t="str">
        <f t="shared" si="163"/>
        <v>Обозначение кабеля, провода</v>
      </c>
      <c r="H2620" s="4" t="str">
        <f>'Листы на печать'!J2754</f>
        <v>Участок трассы кабеля, провода</v>
      </c>
      <c r="I2620" s="4">
        <f>'Листы на печать'!L2754</f>
        <v>0</v>
      </c>
      <c r="J2620" s="5" t="str">
        <f t="shared" si="164"/>
        <v>Обозначение кабеля, провода</v>
      </c>
      <c r="K2620" s="4">
        <f>'Листы на печать'!M2754</f>
        <v>0</v>
      </c>
      <c r="L2620" s="4" t="str">
        <f t="shared" si="166"/>
        <v>00</v>
      </c>
      <c r="M2620" s="4">
        <f>'Листы на печать'!N2754</f>
        <v>0</v>
      </c>
      <c r="N2620" s="4">
        <f>'Листы на печать'!P2754</f>
        <v>0</v>
      </c>
    </row>
    <row r="2621" spans="1:14">
      <c r="A2621" s="4">
        <f>'Листы на печать'!B2755</f>
        <v>0</v>
      </c>
      <c r="B2621" s="4" t="str">
        <f>'Листы на печать'!Y2755</f>
        <v>по проекту</v>
      </c>
      <c r="C2621" s="4">
        <f>'Листы на печать'!AA2755</f>
        <v>0</v>
      </c>
      <c r="D2621" s="5" t="str">
        <f t="shared" si="165"/>
        <v>по проекту0</v>
      </c>
      <c r="E2621" s="4">
        <f>'Листы на печать'!AC2755</f>
        <v>0</v>
      </c>
      <c r="F2621" s="4">
        <f>'Листы на печать'!AE2755</f>
        <v>0</v>
      </c>
      <c r="G2621" s="5">
        <f t="shared" si="163"/>
        <v>0</v>
      </c>
      <c r="H2621" s="4" t="str">
        <f>'Листы на печать'!J2755</f>
        <v>в трубе стальной,      Ø/м</v>
      </c>
      <c r="I2621" s="4">
        <f>'Листы на печать'!L2755</f>
        <v>0</v>
      </c>
      <c r="J2621" s="5">
        <f t="shared" si="164"/>
        <v>0</v>
      </c>
      <c r="K2621" s="4" t="str">
        <f>'Листы на печать'!M2755</f>
        <v>в трубе ПВХ (п),  ПНД (пн),  металло-рукаве (м), Ø/м</v>
      </c>
      <c r="L2621" s="4" t="str">
        <f t="shared" si="166"/>
        <v>в трубе ПВХ (п),  ПНД (пн),  металло-рукаве (м), Ø/м0</v>
      </c>
      <c r="M2621" s="4">
        <f>'Листы на печать'!N2755</f>
        <v>0</v>
      </c>
      <c r="N2621" s="4">
        <f>'Листы на печать'!P2755</f>
        <v>0</v>
      </c>
    </row>
    <row r="2622" spans="1:14">
      <c r="A2622" s="4">
        <f>'Листы на печать'!B2756</f>
        <v>0</v>
      </c>
      <c r="B2622" s="4" t="str">
        <f>'Листы на печать'!Y2756</f>
        <v>Марка</v>
      </c>
      <c r="C2622" s="4" t="str">
        <f>'Листы на печать'!AA2756</f>
        <v>Кол., число и сечение жил</v>
      </c>
      <c r="D2622" s="5" t="str">
        <f t="shared" si="165"/>
        <v>Марка0</v>
      </c>
      <c r="E2622" s="4">
        <f>'Листы на печать'!AC2756</f>
        <v>0</v>
      </c>
      <c r="F2622" s="4" t="str">
        <f>'Листы на печать'!AE2756</f>
        <v>Длина, м</v>
      </c>
      <c r="G2622" s="5">
        <f t="shared" si="163"/>
        <v>0</v>
      </c>
      <c r="H2622" s="4">
        <f>'Листы на печать'!J2756</f>
        <v>0</v>
      </c>
      <c r="I2622" s="4">
        <f>'Листы на печать'!L2756</f>
        <v>0</v>
      </c>
      <c r="J2622" s="5">
        <f t="shared" si="164"/>
        <v>0</v>
      </c>
      <c r="K2622" s="4">
        <f>'Листы на печать'!M2756</f>
        <v>0</v>
      </c>
      <c r="L2622" s="4" t="str">
        <f t="shared" si="166"/>
        <v>00</v>
      </c>
      <c r="M2622" s="4">
        <f>'Листы на печать'!N2756</f>
        <v>0</v>
      </c>
      <c r="N2622" s="4">
        <f>'Листы на печать'!P2756</f>
        <v>0</v>
      </c>
    </row>
    <row r="2623" spans="1:14">
      <c r="A2623" s="4">
        <f>'Листы на печать'!B2757</f>
        <v>0</v>
      </c>
      <c r="B2623" s="4">
        <f>'Листы на печать'!Y2757</f>
        <v>0</v>
      </c>
      <c r="C2623" s="4">
        <f>'Листы на печать'!AA2757</f>
        <v>0</v>
      </c>
      <c r="D2623" s="5" t="str">
        <f t="shared" si="165"/>
        <v>00</v>
      </c>
      <c r="E2623" s="4">
        <f>'Листы на печать'!AC2757</f>
        <v>0</v>
      </c>
      <c r="F2623" s="4">
        <f>'Листы на печать'!AE2757</f>
        <v>0</v>
      </c>
      <c r="G2623" s="5">
        <f t="shared" si="163"/>
        <v>0</v>
      </c>
      <c r="H2623" s="4">
        <f>'Листы на печать'!J2757</f>
        <v>0</v>
      </c>
      <c r="I2623" s="4">
        <f>'Листы на печать'!L2757</f>
        <v>0</v>
      </c>
      <c r="J2623" s="5">
        <f t="shared" si="164"/>
        <v>0</v>
      </c>
      <c r="K2623" s="4">
        <f>'Листы на печать'!M2757</f>
        <v>0</v>
      </c>
      <c r="L2623" s="4" t="str">
        <f t="shared" si="166"/>
        <v>00</v>
      </c>
      <c r="M2623" s="4">
        <f>'Листы на печать'!N2757</f>
        <v>0</v>
      </c>
      <c r="N2623" s="4">
        <f>'Листы на печать'!P2757</f>
        <v>0</v>
      </c>
    </row>
    <row r="2624" spans="1:14">
      <c r="A2624" s="4">
        <f>'Листы на печать'!B2758</f>
        <v>0</v>
      </c>
      <c r="B2624" s="4">
        <f>'Листы на печать'!Y2758</f>
        <v>0</v>
      </c>
      <c r="C2624" s="4">
        <f>'Листы на печать'!AA2758</f>
        <v>0</v>
      </c>
      <c r="D2624" s="5" t="str">
        <f t="shared" si="165"/>
        <v>00</v>
      </c>
      <c r="E2624" s="4">
        <f>'Листы на печать'!AC2758</f>
        <v>0</v>
      </c>
      <c r="F2624" s="4">
        <f>'Листы на печать'!AE2758</f>
        <v>0</v>
      </c>
      <c r="G2624" s="5">
        <f t="shared" si="163"/>
        <v>0</v>
      </c>
      <c r="H2624" s="4">
        <f>'Листы на печать'!J2758</f>
        <v>0</v>
      </c>
      <c r="I2624" s="4">
        <f>'Листы на печать'!L2758</f>
        <v>0</v>
      </c>
      <c r="J2624" s="5">
        <f t="shared" si="164"/>
        <v>0</v>
      </c>
      <c r="K2624" s="4">
        <f>'Листы на печать'!M2758</f>
        <v>0</v>
      </c>
      <c r="L2624" s="4" t="str">
        <f t="shared" si="166"/>
        <v>00</v>
      </c>
      <c r="M2624" s="4">
        <f>'Листы на печать'!N2758</f>
        <v>0</v>
      </c>
      <c r="N2624" s="4">
        <f>'Листы на печать'!P2758</f>
        <v>0</v>
      </c>
    </row>
    <row r="2625" spans="1:14">
      <c r="A2625" s="4">
        <f>'Листы на печать'!B2759</f>
        <v>0</v>
      </c>
      <c r="B2625" s="4">
        <f>'Листы на печать'!Y2759</f>
        <v>0</v>
      </c>
      <c r="C2625" s="4">
        <f>'Листы на печать'!AA2759</f>
        <v>0</v>
      </c>
      <c r="D2625" s="5" t="str">
        <f t="shared" si="165"/>
        <v>00</v>
      </c>
      <c r="E2625" s="4">
        <f>'Листы на печать'!AC2759</f>
        <v>0</v>
      </c>
      <c r="F2625" s="4">
        <f>'Листы на печать'!AE2759</f>
        <v>0</v>
      </c>
      <c r="G2625" s="5">
        <f t="shared" si="163"/>
        <v>0</v>
      </c>
      <c r="H2625" s="4">
        <f>'Листы на печать'!J2759</f>
        <v>0</v>
      </c>
      <c r="I2625" s="4">
        <f>'Листы на печать'!L2759</f>
        <v>0</v>
      </c>
      <c r="J2625" s="5">
        <f t="shared" si="164"/>
        <v>0</v>
      </c>
      <c r="K2625" s="4">
        <f>'Листы на печать'!M2759</f>
        <v>0</v>
      </c>
      <c r="L2625" s="4" t="str">
        <f t="shared" si="166"/>
        <v>00</v>
      </c>
      <c r="M2625" s="4">
        <f>'Листы на печать'!N2759</f>
        <v>0</v>
      </c>
      <c r="N2625" s="4">
        <f>'Листы на печать'!P2759</f>
        <v>0</v>
      </c>
    </row>
    <row r="2626" spans="1:14">
      <c r="A2626" s="4">
        <f>'Листы на печать'!B2760</f>
        <v>0</v>
      </c>
      <c r="B2626" s="4">
        <f>'Листы на печать'!Y2760</f>
        <v>0</v>
      </c>
      <c r="C2626" s="4">
        <f>'Листы на печать'!AA2760</f>
        <v>0</v>
      </c>
      <c r="D2626" s="5" t="str">
        <f t="shared" si="165"/>
        <v>00</v>
      </c>
      <c r="E2626" s="4">
        <f>'Листы на печать'!AC2760</f>
        <v>0</v>
      </c>
      <c r="F2626" s="4">
        <f>'Листы на печать'!AE2760</f>
        <v>0</v>
      </c>
      <c r="G2626" s="5">
        <f t="shared" si="163"/>
        <v>0</v>
      </c>
      <c r="H2626" s="4">
        <f>'Листы на печать'!J2760</f>
        <v>0</v>
      </c>
      <c r="I2626" s="4">
        <f>'Листы на печать'!L2760</f>
        <v>0</v>
      </c>
      <c r="J2626" s="5">
        <f t="shared" si="164"/>
        <v>0</v>
      </c>
      <c r="K2626" s="4">
        <f>'Листы на печать'!M2760</f>
        <v>0</v>
      </c>
      <c r="L2626" s="4" t="str">
        <f t="shared" si="166"/>
        <v>00</v>
      </c>
      <c r="M2626" s="4">
        <f>'Листы на печать'!N2760</f>
        <v>0</v>
      </c>
      <c r="N2626" s="4">
        <f>'Листы на печать'!P2760</f>
        <v>0</v>
      </c>
    </row>
    <row r="2627" spans="1:14">
      <c r="A2627" s="4">
        <f>'Листы на печать'!B2761</f>
        <v>0</v>
      </c>
      <c r="B2627" s="4">
        <f>'Листы на печать'!Y2761</f>
        <v>0</v>
      </c>
      <c r="C2627" s="4">
        <f>'Листы на печать'!AA2761</f>
        <v>0</v>
      </c>
      <c r="D2627" s="5" t="str">
        <f t="shared" si="165"/>
        <v>00</v>
      </c>
      <c r="E2627" s="4">
        <f>'Листы на печать'!AC2761</f>
        <v>0</v>
      </c>
      <c r="F2627" s="4">
        <f>'Листы на печать'!AE2761</f>
        <v>0</v>
      </c>
      <c r="G2627" s="5">
        <f t="shared" ref="G2627:G2690" si="167">A2627</f>
        <v>0</v>
      </c>
      <c r="H2627" s="4">
        <f>'Листы на печать'!J2761</f>
        <v>0</v>
      </c>
      <c r="I2627" s="4">
        <f>'Листы на печать'!L2761</f>
        <v>0</v>
      </c>
      <c r="J2627" s="5">
        <f t="shared" ref="J2627:J2690" si="168">A2627</f>
        <v>0</v>
      </c>
      <c r="K2627" s="4">
        <f>'Листы на печать'!M2761</f>
        <v>0</v>
      </c>
      <c r="L2627" s="4" t="str">
        <f t="shared" si="166"/>
        <v>00</v>
      </c>
      <c r="M2627" s="4">
        <f>'Листы на печать'!N2761</f>
        <v>0</v>
      </c>
      <c r="N2627" s="4">
        <f>'Листы на печать'!P2761</f>
        <v>0</v>
      </c>
    </row>
    <row r="2628" spans="1:14">
      <c r="A2628" s="4">
        <f>'Листы на печать'!B2762</f>
        <v>0</v>
      </c>
      <c r="B2628" s="4">
        <f>'Листы на печать'!Y2762</f>
        <v>0</v>
      </c>
      <c r="C2628" s="4">
        <f>'Листы на печать'!AA2762</f>
        <v>0</v>
      </c>
      <c r="D2628" s="5" t="str">
        <f t="shared" si="165"/>
        <v>00</v>
      </c>
      <c r="E2628" s="4">
        <f>'Листы на печать'!AC2762</f>
        <v>0</v>
      </c>
      <c r="F2628" s="4">
        <f>'Листы на печать'!AE2762</f>
        <v>0</v>
      </c>
      <c r="G2628" s="5">
        <f t="shared" si="167"/>
        <v>0</v>
      </c>
      <c r="H2628" s="4">
        <f>'Листы на печать'!J2762</f>
        <v>0</v>
      </c>
      <c r="I2628" s="4">
        <f>'Листы на печать'!L2762</f>
        <v>0</v>
      </c>
      <c r="J2628" s="5">
        <f t="shared" si="168"/>
        <v>0</v>
      </c>
      <c r="K2628" s="4">
        <f>'Листы на печать'!M2762</f>
        <v>0</v>
      </c>
      <c r="L2628" s="4" t="str">
        <f t="shared" si="166"/>
        <v>00</v>
      </c>
      <c r="M2628" s="4">
        <f>'Листы на печать'!N2762</f>
        <v>0</v>
      </c>
      <c r="N2628" s="4">
        <f>'Листы на печать'!P2762</f>
        <v>0</v>
      </c>
    </row>
    <row r="2629" spans="1:14">
      <c r="A2629" s="4">
        <f>'Листы на печать'!B2763</f>
        <v>0</v>
      </c>
      <c r="B2629" s="4">
        <f>'Листы на печать'!Y2763</f>
        <v>0</v>
      </c>
      <c r="C2629" s="4">
        <f>'Листы на печать'!AA2763</f>
        <v>0</v>
      </c>
      <c r="D2629" s="5" t="str">
        <f t="shared" si="165"/>
        <v>00</v>
      </c>
      <c r="E2629" s="4">
        <f>'Листы на печать'!AC2763</f>
        <v>0</v>
      </c>
      <c r="F2629" s="4">
        <f>'Листы на печать'!AE2763</f>
        <v>0</v>
      </c>
      <c r="G2629" s="5">
        <f t="shared" si="167"/>
        <v>0</v>
      </c>
      <c r="H2629" s="4">
        <f>'Листы на печать'!J2763</f>
        <v>0</v>
      </c>
      <c r="I2629" s="4">
        <f>'Листы на печать'!L2763</f>
        <v>0</v>
      </c>
      <c r="J2629" s="5">
        <f t="shared" si="168"/>
        <v>0</v>
      </c>
      <c r="K2629" s="4">
        <f>'Листы на печать'!M2763</f>
        <v>0</v>
      </c>
      <c r="L2629" s="4" t="str">
        <f t="shared" si="166"/>
        <v>00</v>
      </c>
      <c r="M2629" s="4">
        <f>'Листы на печать'!N2763</f>
        <v>0</v>
      </c>
      <c r="N2629" s="4">
        <f>'Листы на печать'!P2763</f>
        <v>0</v>
      </c>
    </row>
    <row r="2630" spans="1:14">
      <c r="A2630" s="4">
        <f>'Листы на печать'!B2764</f>
        <v>0</v>
      </c>
      <c r="B2630" s="4">
        <f>'Листы на печать'!Y2764</f>
        <v>0</v>
      </c>
      <c r="C2630" s="4">
        <f>'Листы на печать'!AA2764</f>
        <v>0</v>
      </c>
      <c r="D2630" s="5" t="str">
        <f t="shared" si="165"/>
        <v>00</v>
      </c>
      <c r="E2630" s="4">
        <f>'Листы на печать'!AC2764</f>
        <v>0</v>
      </c>
      <c r="F2630" s="4">
        <f>'Листы на печать'!AE2764</f>
        <v>0</v>
      </c>
      <c r="G2630" s="5">
        <f t="shared" si="167"/>
        <v>0</v>
      </c>
      <c r="H2630" s="4">
        <f>'Листы на печать'!J2764</f>
        <v>0</v>
      </c>
      <c r="I2630" s="4">
        <f>'Листы на печать'!L2764</f>
        <v>0</v>
      </c>
      <c r="J2630" s="5">
        <f t="shared" si="168"/>
        <v>0</v>
      </c>
      <c r="K2630" s="4">
        <f>'Листы на печать'!M2764</f>
        <v>0</v>
      </c>
      <c r="L2630" s="4" t="str">
        <f t="shared" si="166"/>
        <v>00</v>
      </c>
      <c r="M2630" s="4">
        <f>'Листы на печать'!N2764</f>
        <v>0</v>
      </c>
      <c r="N2630" s="4">
        <f>'Листы на печать'!P2764</f>
        <v>0</v>
      </c>
    </row>
    <row r="2631" spans="1:14">
      <c r="A2631" s="4">
        <f>'Листы на печать'!B2765</f>
        <v>0</v>
      </c>
      <c r="B2631" s="4">
        <f>'Листы на печать'!Y2765</f>
        <v>0</v>
      </c>
      <c r="C2631" s="4">
        <f>'Листы на печать'!AA2765</f>
        <v>0</v>
      </c>
      <c r="D2631" s="5" t="str">
        <f t="shared" si="165"/>
        <v>00</v>
      </c>
      <c r="E2631" s="4">
        <f>'Листы на печать'!AC2765</f>
        <v>0</v>
      </c>
      <c r="F2631" s="4">
        <f>'Листы на печать'!AE2765</f>
        <v>0</v>
      </c>
      <c r="G2631" s="5">
        <f t="shared" si="167"/>
        <v>0</v>
      </c>
      <c r="H2631" s="4">
        <f>'Листы на печать'!J2765</f>
        <v>0</v>
      </c>
      <c r="I2631" s="4">
        <f>'Листы на печать'!L2765</f>
        <v>0</v>
      </c>
      <c r="J2631" s="5">
        <f t="shared" si="168"/>
        <v>0</v>
      </c>
      <c r="K2631" s="4">
        <f>'Листы на печать'!M2765</f>
        <v>0</v>
      </c>
      <c r="L2631" s="4" t="str">
        <f t="shared" si="166"/>
        <v>00</v>
      </c>
      <c r="M2631" s="4">
        <f>'Листы на печать'!N2765</f>
        <v>0</v>
      </c>
      <c r="N2631" s="4">
        <f>'Листы на печать'!P2765</f>
        <v>0</v>
      </c>
    </row>
    <row r="2632" spans="1:14">
      <c r="A2632" s="4">
        <f>'Листы на печать'!B2766</f>
        <v>0</v>
      </c>
      <c r="B2632" s="4">
        <f>'Листы на печать'!Y2766</f>
        <v>0</v>
      </c>
      <c r="C2632" s="4">
        <f>'Листы на печать'!AA2766</f>
        <v>0</v>
      </c>
      <c r="D2632" s="5" t="str">
        <f t="shared" si="165"/>
        <v>00</v>
      </c>
      <c r="E2632" s="4">
        <f>'Листы на печать'!AC2766</f>
        <v>0</v>
      </c>
      <c r="F2632" s="4">
        <f>'Листы на печать'!AE2766</f>
        <v>0</v>
      </c>
      <c r="G2632" s="5">
        <f t="shared" si="167"/>
        <v>0</v>
      </c>
      <c r="H2632" s="4">
        <f>'Листы на печать'!J2766</f>
        <v>0</v>
      </c>
      <c r="I2632" s="4">
        <f>'Листы на печать'!L2766</f>
        <v>0</v>
      </c>
      <c r="J2632" s="5">
        <f t="shared" si="168"/>
        <v>0</v>
      </c>
      <c r="K2632" s="4">
        <f>'Листы на печать'!M2766</f>
        <v>0</v>
      </c>
      <c r="L2632" s="4" t="str">
        <f t="shared" si="166"/>
        <v>00</v>
      </c>
      <c r="M2632" s="4">
        <f>'Листы на печать'!N2766</f>
        <v>0</v>
      </c>
      <c r="N2632" s="4">
        <f>'Листы на печать'!P2766</f>
        <v>0</v>
      </c>
    </row>
    <row r="2633" spans="1:14">
      <c r="A2633" s="4">
        <f>'Листы на печать'!B2767</f>
        <v>0</v>
      </c>
      <c r="B2633" s="4">
        <f>'Листы на печать'!Y2767</f>
        <v>0</v>
      </c>
      <c r="C2633" s="4">
        <f>'Листы на печать'!AA2767</f>
        <v>0</v>
      </c>
      <c r="D2633" s="5" t="str">
        <f t="shared" si="165"/>
        <v>00</v>
      </c>
      <c r="E2633" s="4">
        <f>'Листы на печать'!AC2767</f>
        <v>0</v>
      </c>
      <c r="F2633" s="4">
        <f>'Листы на печать'!AE2767</f>
        <v>0</v>
      </c>
      <c r="G2633" s="5">
        <f t="shared" si="167"/>
        <v>0</v>
      </c>
      <c r="H2633" s="4">
        <f>'Листы на печать'!J2767</f>
        <v>0</v>
      </c>
      <c r="I2633" s="4">
        <f>'Листы на печать'!L2767</f>
        <v>0</v>
      </c>
      <c r="J2633" s="5">
        <f t="shared" si="168"/>
        <v>0</v>
      </c>
      <c r="K2633" s="4">
        <f>'Листы на печать'!M2767</f>
        <v>0</v>
      </c>
      <c r="L2633" s="4" t="str">
        <f t="shared" si="166"/>
        <v>00</v>
      </c>
      <c r="M2633" s="4">
        <f>'Листы на печать'!N2767</f>
        <v>0</v>
      </c>
      <c r="N2633" s="4">
        <f>'Листы на печать'!P2767</f>
        <v>0</v>
      </c>
    </row>
    <row r="2634" spans="1:14">
      <c r="A2634" s="4">
        <f>'Листы на печать'!B2768</f>
        <v>0</v>
      </c>
      <c r="B2634" s="4">
        <f>'Листы на печать'!Y2768</f>
        <v>0</v>
      </c>
      <c r="C2634" s="4">
        <f>'Листы на печать'!AA2768</f>
        <v>0</v>
      </c>
      <c r="D2634" s="5" t="str">
        <f t="shared" si="165"/>
        <v>00</v>
      </c>
      <c r="E2634" s="4">
        <f>'Листы на печать'!AC2768</f>
        <v>0</v>
      </c>
      <c r="F2634" s="4">
        <f>'Листы на печать'!AE2768</f>
        <v>0</v>
      </c>
      <c r="G2634" s="5">
        <f t="shared" si="167"/>
        <v>0</v>
      </c>
      <c r="H2634" s="4">
        <f>'Листы на печать'!J2768</f>
        <v>0</v>
      </c>
      <c r="I2634" s="4">
        <f>'Листы на печать'!L2768</f>
        <v>0</v>
      </c>
      <c r="J2634" s="5">
        <f t="shared" si="168"/>
        <v>0</v>
      </c>
      <c r="K2634" s="4">
        <f>'Листы на печать'!M2768</f>
        <v>0</v>
      </c>
      <c r="L2634" s="4" t="str">
        <f t="shared" si="166"/>
        <v>00</v>
      </c>
      <c r="M2634" s="4">
        <f>'Листы на печать'!N2768</f>
        <v>0</v>
      </c>
      <c r="N2634" s="4">
        <f>'Листы на печать'!P2768</f>
        <v>0</v>
      </c>
    </row>
    <row r="2635" spans="1:14">
      <c r="A2635" s="4">
        <f>'Листы на печать'!B2769</f>
        <v>0</v>
      </c>
      <c r="B2635" s="4">
        <f>'Листы на печать'!Y2769</f>
        <v>0</v>
      </c>
      <c r="C2635" s="4">
        <f>'Листы на печать'!AA2769</f>
        <v>0</v>
      </c>
      <c r="D2635" s="5" t="str">
        <f t="shared" si="165"/>
        <v>00</v>
      </c>
      <c r="E2635" s="4">
        <f>'Листы на печать'!AC2769</f>
        <v>0</v>
      </c>
      <c r="F2635" s="4">
        <f>'Листы на печать'!AE2769</f>
        <v>0</v>
      </c>
      <c r="G2635" s="5">
        <f t="shared" si="167"/>
        <v>0</v>
      </c>
      <c r="H2635" s="4">
        <f>'Листы на печать'!J2769</f>
        <v>0</v>
      </c>
      <c r="I2635" s="4">
        <f>'Листы на печать'!L2769</f>
        <v>0</v>
      </c>
      <c r="J2635" s="5">
        <f t="shared" si="168"/>
        <v>0</v>
      </c>
      <c r="K2635" s="4">
        <f>'Листы на печать'!M2769</f>
        <v>0</v>
      </c>
      <c r="L2635" s="4" t="str">
        <f t="shared" si="166"/>
        <v>00</v>
      </c>
      <c r="M2635" s="4">
        <f>'Листы на печать'!N2769</f>
        <v>0</v>
      </c>
      <c r="N2635" s="4">
        <f>'Листы на печать'!P2769</f>
        <v>0</v>
      </c>
    </row>
    <row r="2636" spans="1:14">
      <c r="A2636" s="4">
        <f>'Листы на печать'!B2770</f>
        <v>0</v>
      </c>
      <c r="B2636" s="4">
        <f>'Листы на печать'!Y2770</f>
        <v>0</v>
      </c>
      <c r="C2636" s="4">
        <f>'Листы на печать'!AA2770</f>
        <v>0</v>
      </c>
      <c r="D2636" s="5" t="str">
        <f t="shared" si="165"/>
        <v>00</v>
      </c>
      <c r="E2636" s="4">
        <f>'Листы на печать'!AC2770</f>
        <v>0</v>
      </c>
      <c r="F2636" s="4">
        <f>'Листы на печать'!AE2770</f>
        <v>0</v>
      </c>
      <c r="G2636" s="5">
        <f t="shared" si="167"/>
        <v>0</v>
      </c>
      <c r="H2636" s="4">
        <f>'Листы на печать'!J2770</f>
        <v>0</v>
      </c>
      <c r="I2636" s="4">
        <f>'Листы на печать'!L2770</f>
        <v>0</v>
      </c>
      <c r="J2636" s="5">
        <f t="shared" si="168"/>
        <v>0</v>
      </c>
      <c r="K2636" s="4">
        <f>'Листы на печать'!M2770</f>
        <v>0</v>
      </c>
      <c r="L2636" s="4" t="str">
        <f t="shared" si="166"/>
        <v>00</v>
      </c>
      <c r="M2636" s="4">
        <f>'Листы на печать'!N2770</f>
        <v>0</v>
      </c>
      <c r="N2636" s="4">
        <f>'Листы на печать'!P2770</f>
        <v>0</v>
      </c>
    </row>
    <row r="2637" spans="1:14">
      <c r="A2637" s="4">
        <f>'Листы на печать'!B2771</f>
        <v>0</v>
      </c>
      <c r="B2637" s="4">
        <f>'Листы на печать'!Y2771</f>
        <v>0</v>
      </c>
      <c r="C2637" s="4">
        <f>'Листы на печать'!AA2771</f>
        <v>0</v>
      </c>
      <c r="D2637" s="5" t="str">
        <f t="shared" si="165"/>
        <v>00</v>
      </c>
      <c r="E2637" s="4">
        <f>'Листы на печать'!AC2771</f>
        <v>0</v>
      </c>
      <c r="F2637" s="4">
        <f>'Листы на печать'!AE2771</f>
        <v>0</v>
      </c>
      <c r="G2637" s="5">
        <f t="shared" si="167"/>
        <v>0</v>
      </c>
      <c r="H2637" s="4">
        <f>'Листы на печать'!J2771</f>
        <v>0</v>
      </c>
      <c r="I2637" s="4">
        <f>'Листы на печать'!L2771</f>
        <v>0</v>
      </c>
      <c r="J2637" s="5">
        <f t="shared" si="168"/>
        <v>0</v>
      </c>
      <c r="K2637" s="4">
        <f>'Листы на печать'!M2771</f>
        <v>0</v>
      </c>
      <c r="L2637" s="4" t="str">
        <f t="shared" si="166"/>
        <v>00</v>
      </c>
      <c r="M2637" s="4">
        <f>'Листы на печать'!N2771</f>
        <v>0</v>
      </c>
      <c r="N2637" s="4">
        <f>'Листы на печать'!P2771</f>
        <v>0</v>
      </c>
    </row>
    <row r="2638" spans="1:14">
      <c r="A2638" s="4">
        <f>'Листы на печать'!B2772</f>
        <v>0</v>
      </c>
      <c r="B2638" s="4">
        <f>'Листы на печать'!Y2772</f>
        <v>0</v>
      </c>
      <c r="C2638" s="4">
        <f>'Листы на печать'!AA2772</f>
        <v>0</v>
      </c>
      <c r="D2638" s="5" t="str">
        <f t="shared" si="165"/>
        <v>00</v>
      </c>
      <c r="E2638" s="4">
        <f>'Листы на печать'!AC2772</f>
        <v>0</v>
      </c>
      <c r="F2638" s="4">
        <f>'Листы на печать'!AE2772</f>
        <v>0</v>
      </c>
      <c r="G2638" s="5">
        <f t="shared" si="167"/>
        <v>0</v>
      </c>
      <c r="H2638" s="4">
        <f>'Листы на печать'!J2772</f>
        <v>0</v>
      </c>
      <c r="I2638" s="4">
        <f>'Листы на печать'!L2772</f>
        <v>0</v>
      </c>
      <c r="J2638" s="5">
        <f t="shared" si="168"/>
        <v>0</v>
      </c>
      <c r="K2638" s="4">
        <f>'Листы на печать'!M2772</f>
        <v>0</v>
      </c>
      <c r="L2638" s="4" t="str">
        <f t="shared" si="166"/>
        <v>00</v>
      </c>
      <c r="M2638" s="4">
        <f>'Листы на печать'!N2772</f>
        <v>0</v>
      </c>
      <c r="N2638" s="4">
        <f>'Листы на печать'!P2772</f>
        <v>0</v>
      </c>
    </row>
    <row r="2639" spans="1:14">
      <c r="A2639" s="4">
        <f>'Листы на печать'!B2773</f>
        <v>0</v>
      </c>
      <c r="B2639" s="4">
        <f>'Листы на печать'!Y2773</f>
        <v>0</v>
      </c>
      <c r="C2639" s="4">
        <f>'Листы на печать'!AA2773</f>
        <v>0</v>
      </c>
      <c r="D2639" s="5" t="str">
        <f t="shared" si="165"/>
        <v>00</v>
      </c>
      <c r="E2639" s="4">
        <f>'Листы на печать'!AC2773</f>
        <v>0</v>
      </c>
      <c r="F2639" s="4">
        <f>'Листы на печать'!AE2773</f>
        <v>0</v>
      </c>
      <c r="G2639" s="5">
        <f t="shared" si="167"/>
        <v>0</v>
      </c>
      <c r="H2639" s="4">
        <f>'Листы на печать'!J2773</f>
        <v>0</v>
      </c>
      <c r="I2639" s="4">
        <f>'Листы на печать'!L2773</f>
        <v>0</v>
      </c>
      <c r="J2639" s="5">
        <f t="shared" si="168"/>
        <v>0</v>
      </c>
      <c r="K2639" s="4">
        <f>'Листы на печать'!M2773</f>
        <v>0</v>
      </c>
      <c r="L2639" s="4" t="str">
        <f t="shared" si="166"/>
        <v>00</v>
      </c>
      <c r="M2639" s="4">
        <f>'Листы на печать'!N2773</f>
        <v>0</v>
      </c>
      <c r="N2639" s="4">
        <f>'Листы на печать'!P2773</f>
        <v>0</v>
      </c>
    </row>
    <row r="2640" spans="1:14">
      <c r="A2640" s="4">
        <f>'Листы на печать'!B2774</f>
        <v>0</v>
      </c>
      <c r="B2640" s="4">
        <f>'Листы на печать'!Y2774</f>
        <v>0</v>
      </c>
      <c r="C2640" s="4">
        <f>'Листы на печать'!AA2774</f>
        <v>0</v>
      </c>
      <c r="D2640" s="5" t="str">
        <f t="shared" si="165"/>
        <v>00</v>
      </c>
      <c r="E2640" s="4">
        <f>'Листы на печать'!AC2774</f>
        <v>0</v>
      </c>
      <c r="F2640" s="4">
        <f>'Листы на печать'!AE2774</f>
        <v>0</v>
      </c>
      <c r="G2640" s="5">
        <f t="shared" si="167"/>
        <v>0</v>
      </c>
      <c r="H2640" s="4">
        <f>'Листы на печать'!J2774</f>
        <v>0</v>
      </c>
      <c r="I2640" s="4">
        <f>'Листы на печать'!L2774</f>
        <v>0</v>
      </c>
      <c r="J2640" s="5">
        <f t="shared" si="168"/>
        <v>0</v>
      </c>
      <c r="K2640" s="4">
        <f>'Листы на печать'!M2774</f>
        <v>0</v>
      </c>
      <c r="L2640" s="4" t="str">
        <f t="shared" si="166"/>
        <v>00</v>
      </c>
      <c r="M2640" s="4">
        <f>'Листы на печать'!N2774</f>
        <v>0</v>
      </c>
      <c r="N2640" s="4">
        <f>'Листы на печать'!P2774</f>
        <v>0</v>
      </c>
    </row>
    <row r="2641" spans="1:14">
      <c r="A2641" s="4">
        <f>'Листы на печать'!B2775</f>
        <v>0</v>
      </c>
      <c r="B2641" s="4">
        <f>'Листы на печать'!Y2775</f>
        <v>0</v>
      </c>
      <c r="C2641" s="4">
        <f>'Листы на печать'!AA2775</f>
        <v>0</v>
      </c>
      <c r="D2641" s="5" t="str">
        <f t="shared" si="165"/>
        <v>00</v>
      </c>
      <c r="E2641" s="4">
        <f>'Листы на печать'!AC2775</f>
        <v>0</v>
      </c>
      <c r="F2641" s="4">
        <f>'Листы на печать'!AE2775</f>
        <v>0</v>
      </c>
      <c r="G2641" s="5">
        <f t="shared" si="167"/>
        <v>0</v>
      </c>
      <c r="H2641" s="4">
        <f>'Листы на печать'!J2775</f>
        <v>0</v>
      </c>
      <c r="I2641" s="4">
        <f>'Листы на печать'!L2775</f>
        <v>0</v>
      </c>
      <c r="J2641" s="5">
        <f t="shared" si="168"/>
        <v>0</v>
      </c>
      <c r="K2641" s="4">
        <f>'Листы на печать'!M2775</f>
        <v>0</v>
      </c>
      <c r="L2641" s="4" t="str">
        <f t="shared" si="166"/>
        <v>00</v>
      </c>
      <c r="M2641" s="4">
        <f>'Листы на печать'!N2775</f>
        <v>0</v>
      </c>
      <c r="N2641" s="4">
        <f>'Листы на печать'!P2775</f>
        <v>0</v>
      </c>
    </row>
    <row r="2642" spans="1:14">
      <c r="A2642" s="4">
        <f>'Листы на печать'!B2776</f>
        <v>0</v>
      </c>
      <c r="B2642" s="4">
        <f>'Листы на печать'!Y2776</f>
        <v>0</v>
      </c>
      <c r="C2642" s="4">
        <f>'Листы на печать'!AA2776</f>
        <v>0</v>
      </c>
      <c r="D2642" s="5" t="str">
        <f t="shared" si="165"/>
        <v>00</v>
      </c>
      <c r="E2642" s="4">
        <f>'Листы на печать'!AC2776</f>
        <v>0</v>
      </c>
      <c r="F2642" s="4">
        <f>'Листы на печать'!AE2776</f>
        <v>0</v>
      </c>
      <c r="G2642" s="5">
        <f t="shared" si="167"/>
        <v>0</v>
      </c>
      <c r="H2642" s="4">
        <f>'Листы на печать'!J2776</f>
        <v>0</v>
      </c>
      <c r="I2642" s="4">
        <f>'Листы на печать'!L2776</f>
        <v>0</v>
      </c>
      <c r="J2642" s="5">
        <f t="shared" si="168"/>
        <v>0</v>
      </c>
      <c r="K2642" s="4">
        <f>'Листы на печать'!M2776</f>
        <v>0</v>
      </c>
      <c r="L2642" s="4" t="str">
        <f t="shared" si="166"/>
        <v>00</v>
      </c>
      <c r="M2642" s="4">
        <f>'Листы на печать'!N2776</f>
        <v>0</v>
      </c>
      <c r="N2642" s="4">
        <f>'Листы на печать'!P2776</f>
        <v>0</v>
      </c>
    </row>
    <row r="2643" spans="1:14">
      <c r="A2643" s="4">
        <f>'Листы на печать'!B2777</f>
        <v>0</v>
      </c>
      <c r="B2643" s="4">
        <f>'Листы на печать'!Y2777</f>
        <v>0</v>
      </c>
      <c r="C2643" s="4">
        <f>'Листы на печать'!AA2777</f>
        <v>0</v>
      </c>
      <c r="D2643" s="5" t="str">
        <f t="shared" si="165"/>
        <v>00</v>
      </c>
      <c r="E2643" s="4">
        <f>'Листы на печать'!AC2777</f>
        <v>0</v>
      </c>
      <c r="F2643" s="4">
        <f>'Листы на печать'!AE2777</f>
        <v>0</v>
      </c>
      <c r="G2643" s="5">
        <f t="shared" si="167"/>
        <v>0</v>
      </c>
      <c r="H2643" s="4">
        <f>'Листы на печать'!J2777</f>
        <v>0</v>
      </c>
      <c r="I2643" s="4">
        <f>'Листы на печать'!L2777</f>
        <v>0</v>
      </c>
      <c r="J2643" s="5">
        <f t="shared" si="168"/>
        <v>0</v>
      </c>
      <c r="K2643" s="4">
        <f>'Листы на печать'!M2777</f>
        <v>0</v>
      </c>
      <c r="L2643" s="4" t="str">
        <f t="shared" si="166"/>
        <v>00</v>
      </c>
      <c r="M2643" s="4">
        <f>'Листы на печать'!N2777</f>
        <v>0</v>
      </c>
      <c r="N2643" s="4">
        <f>'Листы на печать'!P2777</f>
        <v>0</v>
      </c>
    </row>
    <row r="2644" spans="1:14">
      <c r="A2644" s="4">
        <f>'Листы на печать'!B2778</f>
        <v>0</v>
      </c>
      <c r="B2644" s="4">
        <f>'Листы на печать'!Y2778</f>
        <v>0</v>
      </c>
      <c r="C2644" s="4">
        <f>'Листы на печать'!AA2778</f>
        <v>0</v>
      </c>
      <c r="D2644" s="5" t="str">
        <f t="shared" si="165"/>
        <v>00</v>
      </c>
      <c r="E2644" s="4">
        <f>'Листы на печать'!AC2778</f>
        <v>0</v>
      </c>
      <c r="F2644" s="4">
        <f>'Листы на печать'!AE2778</f>
        <v>0</v>
      </c>
      <c r="G2644" s="5">
        <f t="shared" si="167"/>
        <v>0</v>
      </c>
      <c r="H2644" s="4">
        <f>'Листы на печать'!J2778</f>
        <v>0</v>
      </c>
      <c r="I2644" s="4">
        <f>'Листы на печать'!L2778</f>
        <v>0</v>
      </c>
      <c r="J2644" s="5">
        <f t="shared" si="168"/>
        <v>0</v>
      </c>
      <c r="K2644" s="4">
        <f>'Листы на печать'!M2778</f>
        <v>0</v>
      </c>
      <c r="L2644" s="4" t="str">
        <f t="shared" si="166"/>
        <v>00</v>
      </c>
      <c r="M2644" s="4">
        <f>'Листы на печать'!N2778</f>
        <v>0</v>
      </c>
      <c r="N2644" s="4">
        <f>'Листы на печать'!P2778</f>
        <v>0</v>
      </c>
    </row>
    <row r="2645" spans="1:14">
      <c r="A2645" s="4">
        <f>'Листы на печать'!B2779</f>
        <v>0</v>
      </c>
      <c r="B2645" s="4">
        <f>'Листы на печать'!Y2779</f>
        <v>0</v>
      </c>
      <c r="C2645" s="4">
        <f>'Листы на печать'!AA2779</f>
        <v>0</v>
      </c>
      <c r="D2645" s="5" t="str">
        <f t="shared" si="165"/>
        <v>00</v>
      </c>
      <c r="E2645" s="4">
        <f>'Листы на печать'!AC2779</f>
        <v>0</v>
      </c>
      <c r="F2645" s="4">
        <f>'Листы на печать'!AE2779</f>
        <v>0</v>
      </c>
      <c r="G2645" s="5">
        <f t="shared" si="167"/>
        <v>0</v>
      </c>
      <c r="H2645" s="4">
        <f>'Листы на печать'!J2779</f>
        <v>0</v>
      </c>
      <c r="I2645" s="4">
        <f>'Листы на печать'!L2779</f>
        <v>0</v>
      </c>
      <c r="J2645" s="5">
        <f t="shared" si="168"/>
        <v>0</v>
      </c>
      <c r="K2645" s="4">
        <f>'Листы на печать'!M2779</f>
        <v>0</v>
      </c>
      <c r="L2645" s="4" t="str">
        <f t="shared" si="166"/>
        <v>00</v>
      </c>
      <c r="M2645" s="4">
        <f>'Листы на печать'!N2779</f>
        <v>0</v>
      </c>
      <c r="N2645" s="4">
        <f>'Листы на печать'!P2779</f>
        <v>0</v>
      </c>
    </row>
    <row r="2646" spans="1:14">
      <c r="A2646" s="4">
        <f>'Листы на печать'!B2780</f>
        <v>0</v>
      </c>
      <c r="B2646" s="4">
        <f>'Листы на печать'!Y2780</f>
        <v>0</v>
      </c>
      <c r="C2646" s="4">
        <f>'Листы на печать'!AA2780</f>
        <v>0</v>
      </c>
      <c r="D2646" s="5" t="str">
        <f t="shared" si="165"/>
        <v>00</v>
      </c>
      <c r="E2646" s="4">
        <f>'Листы на печать'!AC2780</f>
        <v>0</v>
      </c>
      <c r="F2646" s="4">
        <f>'Листы на печать'!AE2780</f>
        <v>0</v>
      </c>
      <c r="G2646" s="5">
        <f t="shared" si="167"/>
        <v>0</v>
      </c>
      <c r="H2646" s="4">
        <f>'Листы на печать'!J2780</f>
        <v>0</v>
      </c>
      <c r="I2646" s="4">
        <f>'Листы на печать'!L2780</f>
        <v>0</v>
      </c>
      <c r="J2646" s="5">
        <f t="shared" si="168"/>
        <v>0</v>
      </c>
      <c r="K2646" s="4">
        <f>'Листы на печать'!M2780</f>
        <v>0</v>
      </c>
      <c r="L2646" s="4" t="str">
        <f t="shared" si="166"/>
        <v>00</v>
      </c>
      <c r="M2646" s="4">
        <f>'Листы на печать'!N2780</f>
        <v>0</v>
      </c>
      <c r="N2646" s="4">
        <f>'Листы на печать'!P2780</f>
        <v>0</v>
      </c>
    </row>
    <row r="2647" spans="1:14">
      <c r="A2647" s="4">
        <f>'Листы на печать'!B2781</f>
        <v>0</v>
      </c>
      <c r="B2647" s="4">
        <f>'Листы на печать'!Y2781</f>
        <v>0</v>
      </c>
      <c r="C2647" s="4">
        <f>'Листы на печать'!AA2781</f>
        <v>0</v>
      </c>
      <c r="D2647" s="5" t="str">
        <f t="shared" si="165"/>
        <v>00</v>
      </c>
      <c r="E2647" s="4">
        <f>'Листы на печать'!AC2781</f>
        <v>0</v>
      </c>
      <c r="F2647" s="4">
        <f>'Листы на печать'!AE2781</f>
        <v>0</v>
      </c>
      <c r="G2647" s="5">
        <f t="shared" si="167"/>
        <v>0</v>
      </c>
      <c r="H2647" s="4">
        <f>'Листы на печать'!J2781</f>
        <v>0</v>
      </c>
      <c r="I2647" s="4">
        <f>'Листы на печать'!L2781</f>
        <v>0</v>
      </c>
      <c r="J2647" s="5">
        <f t="shared" si="168"/>
        <v>0</v>
      </c>
      <c r="K2647" s="4">
        <f>'Листы на печать'!M2781</f>
        <v>0</v>
      </c>
      <c r="L2647" s="4" t="str">
        <f t="shared" si="166"/>
        <v>00</v>
      </c>
      <c r="M2647" s="4">
        <f>'Листы на печать'!N2781</f>
        <v>0</v>
      </c>
      <c r="N2647" s="4">
        <f>'Листы на печать'!P2781</f>
        <v>0</v>
      </c>
    </row>
    <row r="2648" spans="1:14">
      <c r="A2648" s="4">
        <f>'Листы на печать'!B2782</f>
        <v>0</v>
      </c>
      <c r="B2648" s="4">
        <f>'Листы на печать'!Y2782</f>
        <v>0</v>
      </c>
      <c r="C2648" s="4">
        <f>'Листы на печать'!AA2782</f>
        <v>0</v>
      </c>
      <c r="D2648" s="5" t="str">
        <f t="shared" si="165"/>
        <v>00</v>
      </c>
      <c r="E2648" s="4">
        <f>'Листы на печать'!AC2782</f>
        <v>0</v>
      </c>
      <c r="F2648" s="4">
        <f>'Листы на печать'!AE2782</f>
        <v>0</v>
      </c>
      <c r="G2648" s="5">
        <f t="shared" si="167"/>
        <v>0</v>
      </c>
      <c r="H2648" s="4">
        <f>'Листы на печать'!J2782</f>
        <v>0</v>
      </c>
      <c r="I2648" s="4">
        <f>'Листы на печать'!L2782</f>
        <v>0</v>
      </c>
      <c r="J2648" s="5">
        <f t="shared" si="168"/>
        <v>0</v>
      </c>
      <c r="K2648" s="4">
        <f>'Листы на печать'!M2782</f>
        <v>0</v>
      </c>
      <c r="L2648" s="4" t="str">
        <f t="shared" si="166"/>
        <v>00</v>
      </c>
      <c r="M2648" s="4">
        <f>'Листы на печать'!N2782</f>
        <v>0</v>
      </c>
      <c r="N2648" s="4">
        <f>'Листы на печать'!P2782</f>
        <v>0</v>
      </c>
    </row>
    <row r="2649" spans="1:14">
      <c r="A2649" s="4">
        <f>'Листы на печать'!B2783</f>
        <v>0</v>
      </c>
      <c r="B2649" s="4">
        <f>'Листы на печать'!Y2783</f>
        <v>0</v>
      </c>
      <c r="C2649" s="4">
        <f>'Листы на печать'!AA2783</f>
        <v>0</v>
      </c>
      <c r="D2649" s="5" t="str">
        <f t="shared" si="165"/>
        <v>00</v>
      </c>
      <c r="E2649" s="4">
        <f>'Листы на печать'!AC2783</f>
        <v>0</v>
      </c>
      <c r="F2649" s="4">
        <f>'Листы на печать'!AE2783</f>
        <v>0</v>
      </c>
      <c r="G2649" s="5">
        <f t="shared" si="167"/>
        <v>0</v>
      </c>
      <c r="H2649" s="4">
        <f>'Листы на печать'!J2783</f>
        <v>0</v>
      </c>
      <c r="I2649" s="4">
        <f>'Листы на печать'!L2783</f>
        <v>0</v>
      </c>
      <c r="J2649" s="5">
        <f t="shared" si="168"/>
        <v>0</v>
      </c>
      <c r="K2649" s="4">
        <f>'Листы на печать'!M2783</f>
        <v>0</v>
      </c>
      <c r="L2649" s="4" t="str">
        <f t="shared" si="166"/>
        <v>00</v>
      </c>
      <c r="M2649" s="4">
        <f>'Листы на печать'!N2783</f>
        <v>0</v>
      </c>
      <c r="N2649" s="4">
        <f>'Листы на печать'!P2783</f>
        <v>0</v>
      </c>
    </row>
    <row r="2650" spans="1:14">
      <c r="A2650" s="4">
        <f>'Листы на печать'!B2784</f>
        <v>0</v>
      </c>
      <c r="B2650" s="4">
        <f>'Листы на печать'!Y2784</f>
        <v>0</v>
      </c>
      <c r="C2650" s="4">
        <f>'Листы на печать'!AA2784</f>
        <v>0</v>
      </c>
      <c r="D2650" s="5" t="str">
        <f t="shared" si="165"/>
        <v>00</v>
      </c>
      <c r="E2650" s="4">
        <f>'Листы на печать'!AC2784</f>
        <v>0</v>
      </c>
      <c r="F2650" s="4">
        <f>'Листы на печать'!AE2784</f>
        <v>0</v>
      </c>
      <c r="G2650" s="5">
        <f t="shared" si="167"/>
        <v>0</v>
      </c>
      <c r="H2650" s="4">
        <f>'Листы на печать'!J2784</f>
        <v>0</v>
      </c>
      <c r="I2650" s="4">
        <f>'Листы на печать'!L2784</f>
        <v>0</v>
      </c>
      <c r="J2650" s="5">
        <f t="shared" si="168"/>
        <v>0</v>
      </c>
      <c r="K2650" s="4">
        <f>'Листы на печать'!M2784</f>
        <v>0</v>
      </c>
      <c r="L2650" s="4" t="str">
        <f t="shared" si="166"/>
        <v>00</v>
      </c>
      <c r="M2650" s="4">
        <f>'Листы на печать'!N2784</f>
        <v>0</v>
      </c>
      <c r="N2650" s="4">
        <f>'Листы на печать'!P2784</f>
        <v>0</v>
      </c>
    </row>
    <row r="2651" spans="1:14">
      <c r="A2651" s="4">
        <f>'Листы на печать'!B2785</f>
        <v>0</v>
      </c>
      <c r="B2651" s="4">
        <f>'Листы на печать'!Y2785</f>
        <v>0</v>
      </c>
      <c r="C2651" s="4">
        <f>'Листы на печать'!AA2785</f>
        <v>0</v>
      </c>
      <c r="D2651" s="5" t="str">
        <f t="shared" si="165"/>
        <v>00</v>
      </c>
      <c r="E2651" s="4">
        <f>'Листы на печать'!AC2785</f>
        <v>0</v>
      </c>
      <c r="F2651" s="4">
        <f>'Листы на печать'!AE2785</f>
        <v>0</v>
      </c>
      <c r="G2651" s="5">
        <f t="shared" si="167"/>
        <v>0</v>
      </c>
      <c r="H2651" s="4">
        <f>'Листы на печать'!J2785</f>
        <v>0</v>
      </c>
      <c r="I2651" s="4">
        <f>'Листы на печать'!L2785</f>
        <v>0</v>
      </c>
      <c r="J2651" s="5">
        <f t="shared" si="168"/>
        <v>0</v>
      </c>
      <c r="K2651" s="4">
        <f>'Листы на печать'!M2785</f>
        <v>0</v>
      </c>
      <c r="L2651" s="4" t="str">
        <f t="shared" si="166"/>
        <v>00</v>
      </c>
      <c r="M2651" s="4">
        <f>'Листы на печать'!N2785</f>
        <v>0</v>
      </c>
      <c r="N2651" s="4">
        <f>'Листы на печать'!P2785</f>
        <v>0</v>
      </c>
    </row>
    <row r="2652" spans="1:14">
      <c r="A2652" s="4">
        <f>'Листы на печать'!B2786</f>
        <v>0</v>
      </c>
      <c r="B2652" s="4">
        <f>'Листы на печать'!Y2786</f>
        <v>0</v>
      </c>
      <c r="C2652" s="4">
        <f>'Листы на печать'!AA2786</f>
        <v>0</v>
      </c>
      <c r="D2652" s="5" t="str">
        <f t="shared" si="165"/>
        <v>00</v>
      </c>
      <c r="E2652" s="4">
        <f>'Листы на печать'!AC2786</f>
        <v>0</v>
      </c>
      <c r="F2652" s="4">
        <f>'Листы на печать'!AE2786</f>
        <v>0</v>
      </c>
      <c r="G2652" s="5">
        <f t="shared" si="167"/>
        <v>0</v>
      </c>
      <c r="H2652" s="4">
        <f>'Листы на печать'!J2786</f>
        <v>0</v>
      </c>
      <c r="I2652" s="4">
        <f>'Листы на печать'!L2786</f>
        <v>0</v>
      </c>
      <c r="J2652" s="5">
        <f t="shared" si="168"/>
        <v>0</v>
      </c>
      <c r="K2652" s="4">
        <f>'Листы на печать'!M2786</f>
        <v>0</v>
      </c>
      <c r="L2652" s="4" t="str">
        <f t="shared" si="166"/>
        <v>00</v>
      </c>
      <c r="M2652" s="4">
        <f>'Листы на печать'!N2786</f>
        <v>0</v>
      </c>
      <c r="N2652" s="4">
        <f>'Листы на печать'!P2786</f>
        <v>0</v>
      </c>
    </row>
    <row r="2653" spans="1:14">
      <c r="A2653" s="4">
        <f>'Листы на печать'!B2787</f>
        <v>0</v>
      </c>
      <c r="B2653" s="4">
        <f>'Листы на печать'!Y2787</f>
        <v>0</v>
      </c>
      <c r="C2653" s="4">
        <f>'Листы на печать'!AA2787</f>
        <v>0</v>
      </c>
      <c r="D2653" s="5" t="str">
        <f t="shared" si="165"/>
        <v>00</v>
      </c>
      <c r="E2653" s="4">
        <f>'Листы на печать'!AC2787</f>
        <v>0</v>
      </c>
      <c r="F2653" s="4">
        <f>'Листы на печать'!AE2787</f>
        <v>0</v>
      </c>
      <c r="G2653" s="5">
        <f t="shared" si="167"/>
        <v>0</v>
      </c>
      <c r="H2653" s="4">
        <f>'Листы на печать'!J2787</f>
        <v>0</v>
      </c>
      <c r="I2653" s="4">
        <f>'Листы на печать'!L2787</f>
        <v>0</v>
      </c>
      <c r="J2653" s="5">
        <f t="shared" si="168"/>
        <v>0</v>
      </c>
      <c r="K2653" s="4">
        <f>'Листы на печать'!M2787</f>
        <v>0</v>
      </c>
      <c r="L2653" s="4" t="str">
        <f t="shared" si="166"/>
        <v>00</v>
      </c>
      <c r="M2653" s="4">
        <f>'Листы на печать'!N2787</f>
        <v>0</v>
      </c>
      <c r="N2653" s="4">
        <f>'Листы на печать'!P2787</f>
        <v>0</v>
      </c>
    </row>
    <row r="2654" spans="1:14">
      <c r="A2654" s="4">
        <f>'Листы на печать'!B2788</f>
        <v>0</v>
      </c>
      <c r="B2654" s="4">
        <f>'Листы на печать'!Y2788</f>
        <v>0</v>
      </c>
      <c r="C2654" s="4">
        <f>'Листы на печать'!AA2788</f>
        <v>0</v>
      </c>
      <c r="D2654" s="5" t="str">
        <f t="shared" si="165"/>
        <v>00</v>
      </c>
      <c r="E2654" s="4">
        <f>'Листы на печать'!AC2788</f>
        <v>0</v>
      </c>
      <c r="F2654" s="4">
        <f>'Листы на печать'!AE2788</f>
        <v>0</v>
      </c>
      <c r="G2654" s="5">
        <f t="shared" si="167"/>
        <v>0</v>
      </c>
      <c r="H2654" s="4">
        <f>'Листы на печать'!J2788</f>
        <v>0</v>
      </c>
      <c r="I2654" s="4">
        <f>'Листы на печать'!L2788</f>
        <v>0</v>
      </c>
      <c r="J2654" s="5">
        <f t="shared" si="168"/>
        <v>0</v>
      </c>
      <c r="K2654" s="4">
        <f>'Листы на печать'!M2788</f>
        <v>0</v>
      </c>
      <c r="L2654" s="4" t="str">
        <f t="shared" si="166"/>
        <v>00</v>
      </c>
      <c r="M2654" s="4">
        <f>'Листы на печать'!N2788</f>
        <v>0</v>
      </c>
      <c r="N2654" s="4">
        <f>'Листы на печать'!P2788</f>
        <v>0</v>
      </c>
    </row>
    <row r="2655" spans="1:14">
      <c r="A2655" s="4">
        <f>'Листы на печать'!B2789</f>
        <v>0</v>
      </c>
      <c r="B2655" s="4">
        <f>'Листы на печать'!Y2789</f>
        <v>0</v>
      </c>
      <c r="C2655" s="4">
        <f>'Листы на печать'!AA2789</f>
        <v>0</v>
      </c>
      <c r="D2655" s="5" t="str">
        <f t="shared" si="165"/>
        <v>00</v>
      </c>
      <c r="E2655" s="4">
        <f>'Листы на печать'!AC2789</f>
        <v>0</v>
      </c>
      <c r="F2655" s="4">
        <f>'Листы на печать'!AE2789</f>
        <v>0</v>
      </c>
      <c r="G2655" s="5">
        <f t="shared" si="167"/>
        <v>0</v>
      </c>
      <c r="H2655" s="4">
        <f>'Листы на печать'!J2789</f>
        <v>0</v>
      </c>
      <c r="I2655" s="4">
        <f>'Листы на печать'!L2789</f>
        <v>0</v>
      </c>
      <c r="J2655" s="5">
        <f t="shared" si="168"/>
        <v>0</v>
      </c>
      <c r="K2655" s="4">
        <f>'Листы на печать'!M2789</f>
        <v>0</v>
      </c>
      <c r="L2655" s="4" t="str">
        <f t="shared" si="166"/>
        <v>00</v>
      </c>
      <c r="M2655" s="4">
        <f>'Листы на печать'!N2789</f>
        <v>0</v>
      </c>
      <c r="N2655" s="4">
        <f>'Листы на печать'!P2789</f>
        <v>0</v>
      </c>
    </row>
    <row r="2656" spans="1:14">
      <c r="A2656" s="4">
        <f>'Листы на печать'!B2790</f>
        <v>0</v>
      </c>
      <c r="B2656" s="4">
        <f>'Листы на печать'!Y2790</f>
        <v>0</v>
      </c>
      <c r="C2656" s="4">
        <f>'Листы на печать'!AA2790</f>
        <v>0</v>
      </c>
      <c r="D2656" s="5" t="str">
        <f t="shared" si="165"/>
        <v>00</v>
      </c>
      <c r="E2656" s="4">
        <f>'Листы на печать'!AC2790</f>
        <v>0</v>
      </c>
      <c r="F2656" s="4">
        <f>'Листы на печать'!AE2790</f>
        <v>0</v>
      </c>
      <c r="G2656" s="5">
        <f t="shared" si="167"/>
        <v>0</v>
      </c>
      <c r="H2656" s="4">
        <f>'Листы на печать'!J2790</f>
        <v>0</v>
      </c>
      <c r="I2656" s="4">
        <f>'Листы на печать'!L2790</f>
        <v>0</v>
      </c>
      <c r="J2656" s="5">
        <f t="shared" si="168"/>
        <v>0</v>
      </c>
      <c r="K2656" s="4">
        <f>'Листы на печать'!M2790</f>
        <v>0</v>
      </c>
      <c r="L2656" s="4" t="str">
        <f t="shared" si="166"/>
        <v>00</v>
      </c>
      <c r="M2656" s="4">
        <f>'Листы на печать'!N2790</f>
        <v>0</v>
      </c>
      <c r="N2656" s="4">
        <f>'Листы на печать'!P2790</f>
        <v>0</v>
      </c>
    </row>
    <row r="2657" spans="1:14">
      <c r="A2657" s="4">
        <f>'Листы на печать'!B2791</f>
        <v>0</v>
      </c>
      <c r="B2657" s="4">
        <f>'Листы на печать'!Y2791</f>
        <v>0</v>
      </c>
      <c r="C2657" s="4">
        <f>'Листы на печать'!AA2791</f>
        <v>0</v>
      </c>
      <c r="D2657" s="5" t="str">
        <f t="shared" si="165"/>
        <v>00</v>
      </c>
      <c r="E2657" s="4">
        <f>'Листы на печать'!AC2791</f>
        <v>0</v>
      </c>
      <c r="F2657" s="4">
        <f>'Листы на печать'!AE2791</f>
        <v>0</v>
      </c>
      <c r="G2657" s="5">
        <f t="shared" si="167"/>
        <v>0</v>
      </c>
      <c r="H2657" s="4">
        <f>'Листы на печать'!J2791</f>
        <v>0</v>
      </c>
      <c r="I2657" s="4">
        <f>'Листы на печать'!L2791</f>
        <v>0</v>
      </c>
      <c r="J2657" s="5">
        <f t="shared" si="168"/>
        <v>0</v>
      </c>
      <c r="K2657" s="4">
        <f>'Листы на печать'!M2791</f>
        <v>0</v>
      </c>
      <c r="L2657" s="4" t="str">
        <f t="shared" si="166"/>
        <v>00</v>
      </c>
      <c r="M2657" s="4">
        <f>'Листы на печать'!N2791</f>
        <v>0</v>
      </c>
      <c r="N2657" s="4">
        <f>'Листы на печать'!P2791</f>
        <v>0</v>
      </c>
    </row>
    <row r="2658" spans="1:14">
      <c r="A2658" s="4">
        <f>'Листы на печать'!B2792</f>
        <v>0</v>
      </c>
      <c r="B2658" s="4">
        <f>'Листы на печать'!Y2792</f>
        <v>0</v>
      </c>
      <c r="C2658" s="4" t="str">
        <f>'Листы на печать'!AA2792</f>
        <v>АП-08/15-АОВ2.К</v>
      </c>
      <c r="D2658" s="5" t="str">
        <f t="shared" si="165"/>
        <v>00</v>
      </c>
      <c r="E2658" s="4">
        <f>'Листы на печать'!AC2792</f>
        <v>0</v>
      </c>
      <c r="F2658" s="4">
        <f>'Листы на печать'!AE2792</f>
        <v>0</v>
      </c>
      <c r="G2658" s="5">
        <f t="shared" si="167"/>
        <v>0</v>
      </c>
      <c r="H2658" s="4">
        <f>'Листы на печать'!J2792</f>
        <v>0</v>
      </c>
      <c r="I2658" s="4">
        <f>'Листы на печать'!L2792</f>
        <v>0</v>
      </c>
      <c r="J2658" s="5">
        <f t="shared" si="168"/>
        <v>0</v>
      </c>
      <c r="K2658" s="4">
        <f>'Листы на печать'!M2792</f>
        <v>0</v>
      </c>
      <c r="L2658" s="4" t="str">
        <f t="shared" si="166"/>
        <v>00</v>
      </c>
      <c r="M2658" s="4">
        <f>'Листы на печать'!N2792</f>
        <v>0</v>
      </c>
      <c r="N2658" s="4">
        <f>'Листы на печать'!P2792</f>
        <v>0</v>
      </c>
    </row>
    <row r="2659" spans="1:14">
      <c r="A2659" s="4">
        <f>'Листы на печать'!B2793</f>
        <v>0</v>
      </c>
      <c r="B2659" s="4">
        <f>'Листы на печать'!Y2793</f>
        <v>0</v>
      </c>
      <c r="C2659" s="4">
        <f>'Листы на печать'!AA2793</f>
        <v>0</v>
      </c>
      <c r="D2659" s="5" t="str">
        <f t="shared" si="165"/>
        <v>00</v>
      </c>
      <c r="E2659" s="4">
        <f>'Листы на печать'!AC2793</f>
        <v>0</v>
      </c>
      <c r="F2659" s="4">
        <f>'Листы на печать'!AE2793</f>
        <v>0</v>
      </c>
      <c r="G2659" s="5">
        <f t="shared" si="167"/>
        <v>0</v>
      </c>
      <c r="H2659" s="4">
        <f>'Листы на печать'!J2793</f>
        <v>0</v>
      </c>
      <c r="I2659" s="4">
        <f>'Листы на печать'!L2793</f>
        <v>0</v>
      </c>
      <c r="J2659" s="5">
        <f t="shared" si="168"/>
        <v>0</v>
      </c>
      <c r="K2659" s="4">
        <f>'Листы на печать'!M2793</f>
        <v>0</v>
      </c>
      <c r="L2659" s="4" t="str">
        <f t="shared" si="166"/>
        <v>00</v>
      </c>
      <c r="M2659" s="4">
        <f>'Листы на печать'!N2793</f>
        <v>0</v>
      </c>
      <c r="N2659" s="4">
        <f>'Листы на печать'!P2793</f>
        <v>0</v>
      </c>
    </row>
    <row r="2660" spans="1:14">
      <c r="A2660" s="4">
        <f>'Листы на печать'!B2794</f>
        <v>0</v>
      </c>
      <c r="B2660" s="4">
        <f>'Листы на печать'!Y2794</f>
        <v>0</v>
      </c>
      <c r="C2660" s="4">
        <f>'Листы на печать'!AA2794</f>
        <v>0</v>
      </c>
      <c r="D2660" s="5" t="str">
        <f t="shared" si="165"/>
        <v>00</v>
      </c>
      <c r="E2660" s="4">
        <f>'Листы на печать'!AC2794</f>
        <v>0</v>
      </c>
      <c r="F2660" s="4">
        <f>'Листы на печать'!AE2794</f>
        <v>0</v>
      </c>
      <c r="G2660" s="5">
        <f t="shared" si="167"/>
        <v>0</v>
      </c>
      <c r="H2660" s="4">
        <f>'Листы на печать'!J2794</f>
        <v>0</v>
      </c>
      <c r="I2660" s="4">
        <f>'Листы на печать'!L2794</f>
        <v>0</v>
      </c>
      <c r="J2660" s="5">
        <f t="shared" si="168"/>
        <v>0</v>
      </c>
      <c r="K2660" s="4">
        <f>'Листы на печать'!M2794</f>
        <v>0</v>
      </c>
      <c r="L2660" s="4" t="str">
        <f t="shared" si="166"/>
        <v>00</v>
      </c>
      <c r="M2660" s="4">
        <f>'Листы на печать'!N2794</f>
        <v>0</v>
      </c>
      <c r="N2660" s="4">
        <f>'Листы на печать'!P2794</f>
        <v>0</v>
      </c>
    </row>
    <row r="2661" spans="1:14">
      <c r="A2661" s="4">
        <f>'Листы на печать'!B2795</f>
        <v>0</v>
      </c>
      <c r="B2661" s="4">
        <f>'Листы на печать'!Y2795</f>
        <v>0</v>
      </c>
      <c r="C2661" s="4">
        <f>'Листы на печать'!AA2795</f>
        <v>0</v>
      </c>
      <c r="D2661" s="5" t="str">
        <f t="shared" si="165"/>
        <v>00</v>
      </c>
      <c r="E2661" s="4">
        <f>'Листы на печать'!AC2795</f>
        <v>0</v>
      </c>
      <c r="F2661" s="4">
        <f>'Листы на печать'!AE2795</f>
        <v>0</v>
      </c>
      <c r="G2661" s="5">
        <f t="shared" si="167"/>
        <v>0</v>
      </c>
      <c r="H2661" s="4">
        <f>'Листы на печать'!J2795</f>
        <v>0</v>
      </c>
      <c r="I2661" s="4">
        <f>'Листы на печать'!L2795</f>
        <v>0</v>
      </c>
      <c r="J2661" s="5">
        <f t="shared" si="168"/>
        <v>0</v>
      </c>
      <c r="K2661" s="4">
        <f>'Листы на печать'!M2795</f>
        <v>0</v>
      </c>
      <c r="L2661" s="4" t="str">
        <f t="shared" si="166"/>
        <v>00</v>
      </c>
      <c r="M2661" s="4">
        <f>'Листы на печать'!N2795</f>
        <v>0</v>
      </c>
      <c r="N2661" s="4">
        <f>'Листы на печать'!P2795</f>
        <v>0</v>
      </c>
    </row>
    <row r="2662" spans="1:14">
      <c r="A2662" s="4">
        <f>'Листы на печать'!B2796</f>
        <v>0</v>
      </c>
      <c r="B2662" s="4">
        <f>'Листы на печать'!Y2796</f>
        <v>0</v>
      </c>
      <c r="C2662" s="4">
        <f>'Листы на печать'!AA2796</f>
        <v>0</v>
      </c>
      <c r="D2662" s="5" t="str">
        <f t="shared" si="165"/>
        <v>00</v>
      </c>
      <c r="E2662" s="4">
        <f>'Листы на печать'!AC2796</f>
        <v>0</v>
      </c>
      <c r="F2662" s="4">
        <f>'Листы на печать'!AE2796</f>
        <v>0</v>
      </c>
      <c r="G2662" s="5">
        <f t="shared" si="167"/>
        <v>0</v>
      </c>
      <c r="H2662" s="4">
        <f>'Листы на печать'!J2796</f>
        <v>0</v>
      </c>
      <c r="I2662" s="4">
        <f>'Листы на печать'!L2796</f>
        <v>0</v>
      </c>
      <c r="J2662" s="5">
        <f t="shared" si="168"/>
        <v>0</v>
      </c>
      <c r="K2662" s="4">
        <f>'Листы на печать'!M2796</f>
        <v>0</v>
      </c>
      <c r="L2662" s="4" t="str">
        <f t="shared" si="166"/>
        <v>00</v>
      </c>
      <c r="M2662" s="4">
        <f>'Листы на печать'!N2796</f>
        <v>0</v>
      </c>
      <c r="N2662" s="4">
        <f>'Листы на печать'!P2796</f>
        <v>0</v>
      </c>
    </row>
    <row r="2663" spans="1:14">
      <c r="A2663" s="4" t="str">
        <f>'Листы на печать'!B2797</f>
        <v>Обозначение кабеля, провода</v>
      </c>
      <c r="B2663" s="4" t="str">
        <f>'Листы на печать'!Y2797</f>
        <v>Кабель, провод</v>
      </c>
      <c r="C2663" s="4">
        <f>'Листы на печать'!AA2797</f>
        <v>0</v>
      </c>
      <c r="D2663" s="5" t="str">
        <f t="shared" si="165"/>
        <v>Кабель, провод0</v>
      </c>
      <c r="E2663" s="4">
        <f>'Листы на печать'!AC2797</f>
        <v>0</v>
      </c>
      <c r="F2663" s="4">
        <f>'Листы на печать'!AE2797</f>
        <v>0</v>
      </c>
      <c r="G2663" s="5" t="str">
        <f t="shared" si="167"/>
        <v>Обозначение кабеля, провода</v>
      </c>
      <c r="H2663" s="4" t="str">
        <f>'Листы на печать'!J2797</f>
        <v>Участок трассы кабеля, провода</v>
      </c>
      <c r="I2663" s="4">
        <f>'Листы на печать'!L2797</f>
        <v>0</v>
      </c>
      <c r="J2663" s="5" t="str">
        <f t="shared" si="168"/>
        <v>Обозначение кабеля, провода</v>
      </c>
      <c r="K2663" s="4">
        <f>'Листы на печать'!M2797</f>
        <v>0</v>
      </c>
      <c r="L2663" s="4" t="str">
        <f t="shared" si="166"/>
        <v>00</v>
      </c>
      <c r="M2663" s="4">
        <f>'Листы на печать'!N2797</f>
        <v>0</v>
      </c>
      <c r="N2663" s="4">
        <f>'Листы на печать'!P2797</f>
        <v>0</v>
      </c>
    </row>
    <row r="2664" spans="1:14">
      <c r="A2664" s="4">
        <f>'Листы на печать'!B2798</f>
        <v>0</v>
      </c>
      <c r="B2664" s="4" t="str">
        <f>'Листы на печать'!Y2798</f>
        <v>по проекту</v>
      </c>
      <c r="C2664" s="4">
        <f>'Листы на печать'!AA2798</f>
        <v>0</v>
      </c>
      <c r="D2664" s="5" t="str">
        <f t="shared" si="165"/>
        <v>по проекту0</v>
      </c>
      <c r="E2664" s="4">
        <f>'Листы на печать'!AC2798</f>
        <v>0</v>
      </c>
      <c r="F2664" s="4">
        <f>'Листы на печать'!AE2798</f>
        <v>0</v>
      </c>
      <c r="G2664" s="5">
        <f t="shared" si="167"/>
        <v>0</v>
      </c>
      <c r="H2664" s="4" t="str">
        <f>'Листы на печать'!J2798</f>
        <v>в трубе стальной,      Ø/м</v>
      </c>
      <c r="I2664" s="4">
        <f>'Листы на печать'!L2798</f>
        <v>0</v>
      </c>
      <c r="J2664" s="5">
        <f t="shared" si="168"/>
        <v>0</v>
      </c>
      <c r="K2664" s="4" t="str">
        <f>'Листы на печать'!M2798</f>
        <v>в трубе ПВХ (п),  ПНД (пн),  металло-рукаве (м), Ø/м</v>
      </c>
      <c r="L2664" s="4" t="str">
        <f t="shared" si="166"/>
        <v>в трубе ПВХ (п),  ПНД (пн),  металло-рукаве (м), Ø/м0</v>
      </c>
      <c r="M2664" s="4">
        <f>'Листы на печать'!N2798</f>
        <v>0</v>
      </c>
      <c r="N2664" s="4">
        <f>'Листы на печать'!P2798</f>
        <v>0</v>
      </c>
    </row>
    <row r="2665" spans="1:14">
      <c r="A2665" s="4">
        <f>'Листы на печать'!B2799</f>
        <v>0</v>
      </c>
      <c r="B2665" s="4" t="str">
        <f>'Листы на печать'!Y2799</f>
        <v>Марка</v>
      </c>
      <c r="C2665" s="4" t="str">
        <f>'Листы на печать'!AA2799</f>
        <v>Кол., число и сечение жил</v>
      </c>
      <c r="D2665" s="5" t="str">
        <f t="shared" si="165"/>
        <v>Марка0</v>
      </c>
      <c r="E2665" s="4">
        <f>'Листы на печать'!AC2799</f>
        <v>0</v>
      </c>
      <c r="F2665" s="4" t="str">
        <f>'Листы на печать'!AE2799</f>
        <v>Длина, м</v>
      </c>
      <c r="G2665" s="5">
        <f t="shared" si="167"/>
        <v>0</v>
      </c>
      <c r="H2665" s="4">
        <f>'Листы на печать'!J2799</f>
        <v>0</v>
      </c>
      <c r="I2665" s="4">
        <f>'Листы на печать'!L2799</f>
        <v>0</v>
      </c>
      <c r="J2665" s="5">
        <f t="shared" si="168"/>
        <v>0</v>
      </c>
      <c r="K2665" s="4">
        <f>'Листы на печать'!M2799</f>
        <v>0</v>
      </c>
      <c r="L2665" s="4" t="str">
        <f t="shared" si="166"/>
        <v>00</v>
      </c>
      <c r="M2665" s="4">
        <f>'Листы на печать'!N2799</f>
        <v>0</v>
      </c>
      <c r="N2665" s="4">
        <f>'Листы на печать'!P2799</f>
        <v>0</v>
      </c>
    </row>
    <row r="2666" spans="1:14">
      <c r="A2666" s="4">
        <f>'Листы на печать'!B2800</f>
        <v>0</v>
      </c>
      <c r="B2666" s="4">
        <f>'Листы на печать'!Y2800</f>
        <v>0</v>
      </c>
      <c r="C2666" s="4">
        <f>'Листы на печать'!AA2800</f>
        <v>0</v>
      </c>
      <c r="D2666" s="5" t="str">
        <f t="shared" si="165"/>
        <v>00</v>
      </c>
      <c r="E2666" s="4">
        <f>'Листы на печать'!AC2800</f>
        <v>0</v>
      </c>
      <c r="F2666" s="4">
        <f>'Листы на печать'!AE2800</f>
        <v>0</v>
      </c>
      <c r="G2666" s="5">
        <f t="shared" si="167"/>
        <v>0</v>
      </c>
      <c r="H2666" s="4">
        <f>'Листы на печать'!J2800</f>
        <v>0</v>
      </c>
      <c r="I2666" s="4">
        <f>'Листы на печать'!L2800</f>
        <v>0</v>
      </c>
      <c r="J2666" s="5">
        <f t="shared" si="168"/>
        <v>0</v>
      </c>
      <c r="K2666" s="4">
        <f>'Листы на печать'!M2800</f>
        <v>0</v>
      </c>
      <c r="L2666" s="4" t="str">
        <f t="shared" si="166"/>
        <v>00</v>
      </c>
      <c r="M2666" s="4">
        <f>'Листы на печать'!N2800</f>
        <v>0</v>
      </c>
      <c r="N2666" s="4">
        <f>'Листы на печать'!P2800</f>
        <v>0</v>
      </c>
    </row>
    <row r="2667" spans="1:14">
      <c r="A2667" s="4">
        <f>'Листы на печать'!B2801</f>
        <v>0</v>
      </c>
      <c r="B2667" s="4">
        <f>'Листы на печать'!Y2801</f>
        <v>0</v>
      </c>
      <c r="C2667" s="4">
        <f>'Листы на печать'!AA2801</f>
        <v>0</v>
      </c>
      <c r="D2667" s="5" t="str">
        <f t="shared" si="165"/>
        <v>00</v>
      </c>
      <c r="E2667" s="4">
        <f>'Листы на печать'!AC2801</f>
        <v>0</v>
      </c>
      <c r="F2667" s="4">
        <f>'Листы на печать'!AE2801</f>
        <v>0</v>
      </c>
      <c r="G2667" s="5">
        <f t="shared" si="167"/>
        <v>0</v>
      </c>
      <c r="H2667" s="4">
        <f>'Листы на печать'!J2801</f>
        <v>0</v>
      </c>
      <c r="I2667" s="4">
        <f>'Листы на печать'!L2801</f>
        <v>0</v>
      </c>
      <c r="J2667" s="5">
        <f t="shared" si="168"/>
        <v>0</v>
      </c>
      <c r="K2667" s="4">
        <f>'Листы на печать'!M2801</f>
        <v>0</v>
      </c>
      <c r="L2667" s="4" t="str">
        <f t="shared" si="166"/>
        <v>00</v>
      </c>
      <c r="M2667" s="4">
        <f>'Листы на печать'!N2801</f>
        <v>0</v>
      </c>
      <c r="N2667" s="4">
        <f>'Листы на печать'!P2801</f>
        <v>0</v>
      </c>
    </row>
    <row r="2668" spans="1:14">
      <c r="A2668" s="4">
        <f>'Листы на печать'!B2802</f>
        <v>0</v>
      </c>
      <c r="B2668" s="4">
        <f>'Листы на печать'!Y2802</f>
        <v>0</v>
      </c>
      <c r="C2668" s="4">
        <f>'Листы на печать'!AA2802</f>
        <v>0</v>
      </c>
      <c r="D2668" s="5" t="str">
        <f t="shared" si="165"/>
        <v>00</v>
      </c>
      <c r="E2668" s="4">
        <f>'Листы на печать'!AC2802</f>
        <v>0</v>
      </c>
      <c r="F2668" s="4">
        <f>'Листы на печать'!AE2802</f>
        <v>0</v>
      </c>
      <c r="G2668" s="5">
        <f t="shared" si="167"/>
        <v>0</v>
      </c>
      <c r="H2668" s="4">
        <f>'Листы на печать'!J2802</f>
        <v>0</v>
      </c>
      <c r="I2668" s="4">
        <f>'Листы на печать'!L2802</f>
        <v>0</v>
      </c>
      <c r="J2668" s="5">
        <f t="shared" si="168"/>
        <v>0</v>
      </c>
      <c r="K2668" s="4">
        <f>'Листы на печать'!M2802</f>
        <v>0</v>
      </c>
      <c r="L2668" s="4" t="str">
        <f t="shared" si="166"/>
        <v>00</v>
      </c>
      <c r="M2668" s="4">
        <f>'Листы на печать'!N2802</f>
        <v>0</v>
      </c>
      <c r="N2668" s="4">
        <f>'Листы на печать'!P2802</f>
        <v>0</v>
      </c>
    </row>
    <row r="2669" spans="1:14">
      <c r="A2669" s="4">
        <f>'Листы на печать'!B2803</f>
        <v>0</v>
      </c>
      <c r="B2669" s="4">
        <f>'Листы на печать'!Y2803</f>
        <v>0</v>
      </c>
      <c r="C2669" s="4">
        <f>'Листы на печать'!AA2803</f>
        <v>0</v>
      </c>
      <c r="D2669" s="5" t="str">
        <f t="shared" si="165"/>
        <v>00</v>
      </c>
      <c r="E2669" s="4">
        <f>'Листы на печать'!AC2803</f>
        <v>0</v>
      </c>
      <c r="F2669" s="4">
        <f>'Листы на печать'!AE2803</f>
        <v>0</v>
      </c>
      <c r="G2669" s="5">
        <f t="shared" si="167"/>
        <v>0</v>
      </c>
      <c r="H2669" s="4">
        <f>'Листы на печать'!J2803</f>
        <v>0</v>
      </c>
      <c r="I2669" s="4">
        <f>'Листы на печать'!L2803</f>
        <v>0</v>
      </c>
      <c r="J2669" s="5">
        <f t="shared" si="168"/>
        <v>0</v>
      </c>
      <c r="K2669" s="4">
        <f>'Листы на печать'!M2803</f>
        <v>0</v>
      </c>
      <c r="L2669" s="4" t="str">
        <f t="shared" si="166"/>
        <v>00</v>
      </c>
      <c r="M2669" s="4">
        <f>'Листы на печать'!N2803</f>
        <v>0</v>
      </c>
      <c r="N2669" s="4">
        <f>'Листы на печать'!P2803</f>
        <v>0</v>
      </c>
    </row>
    <row r="2670" spans="1:14">
      <c r="A2670" s="4">
        <f>'Листы на печать'!B2804</f>
        <v>0</v>
      </c>
      <c r="B2670" s="4">
        <f>'Листы на печать'!Y2804</f>
        <v>0</v>
      </c>
      <c r="C2670" s="4">
        <f>'Листы на печать'!AA2804</f>
        <v>0</v>
      </c>
      <c r="D2670" s="5" t="str">
        <f t="shared" si="165"/>
        <v>00</v>
      </c>
      <c r="E2670" s="4">
        <f>'Листы на печать'!AC2804</f>
        <v>0</v>
      </c>
      <c r="F2670" s="4">
        <f>'Листы на печать'!AE2804</f>
        <v>0</v>
      </c>
      <c r="G2670" s="5">
        <f t="shared" si="167"/>
        <v>0</v>
      </c>
      <c r="H2670" s="4">
        <f>'Листы на печать'!J2804</f>
        <v>0</v>
      </c>
      <c r="I2670" s="4">
        <f>'Листы на печать'!L2804</f>
        <v>0</v>
      </c>
      <c r="J2670" s="5">
        <f t="shared" si="168"/>
        <v>0</v>
      </c>
      <c r="K2670" s="4">
        <f>'Листы на печать'!M2804</f>
        <v>0</v>
      </c>
      <c r="L2670" s="4" t="str">
        <f t="shared" si="166"/>
        <v>00</v>
      </c>
      <c r="M2670" s="4">
        <f>'Листы на печать'!N2804</f>
        <v>0</v>
      </c>
      <c r="N2670" s="4">
        <f>'Листы на печать'!P2804</f>
        <v>0</v>
      </c>
    </row>
    <row r="2671" spans="1:14">
      <c r="A2671" s="4">
        <f>'Листы на печать'!B2805</f>
        <v>0</v>
      </c>
      <c r="B2671" s="4">
        <f>'Листы на печать'!Y2805</f>
        <v>0</v>
      </c>
      <c r="C2671" s="4">
        <f>'Листы на печать'!AA2805</f>
        <v>0</v>
      </c>
      <c r="D2671" s="5" t="str">
        <f t="shared" si="165"/>
        <v>00</v>
      </c>
      <c r="E2671" s="4">
        <f>'Листы на печать'!AC2805</f>
        <v>0</v>
      </c>
      <c r="F2671" s="4">
        <f>'Листы на печать'!AE2805</f>
        <v>0</v>
      </c>
      <c r="G2671" s="5">
        <f t="shared" si="167"/>
        <v>0</v>
      </c>
      <c r="H2671" s="4">
        <f>'Листы на печать'!J2805</f>
        <v>0</v>
      </c>
      <c r="I2671" s="4">
        <f>'Листы на печать'!L2805</f>
        <v>0</v>
      </c>
      <c r="J2671" s="5">
        <f t="shared" si="168"/>
        <v>0</v>
      </c>
      <c r="K2671" s="4">
        <f>'Листы на печать'!M2805</f>
        <v>0</v>
      </c>
      <c r="L2671" s="4" t="str">
        <f t="shared" si="166"/>
        <v>00</v>
      </c>
      <c r="M2671" s="4">
        <f>'Листы на печать'!N2805</f>
        <v>0</v>
      </c>
      <c r="N2671" s="4">
        <f>'Листы на печать'!P2805</f>
        <v>0</v>
      </c>
    </row>
    <row r="2672" spans="1:14">
      <c r="A2672" s="4">
        <f>'Листы на печать'!B2806</f>
        <v>0</v>
      </c>
      <c r="B2672" s="4">
        <f>'Листы на печать'!Y2806</f>
        <v>0</v>
      </c>
      <c r="C2672" s="4">
        <f>'Листы на печать'!AA2806</f>
        <v>0</v>
      </c>
      <c r="D2672" s="5" t="str">
        <f t="shared" si="165"/>
        <v>00</v>
      </c>
      <c r="E2672" s="4">
        <f>'Листы на печать'!AC2806</f>
        <v>0</v>
      </c>
      <c r="F2672" s="4">
        <f>'Листы на печать'!AE2806</f>
        <v>0</v>
      </c>
      <c r="G2672" s="5">
        <f t="shared" si="167"/>
        <v>0</v>
      </c>
      <c r="H2672" s="4">
        <f>'Листы на печать'!J2806</f>
        <v>0</v>
      </c>
      <c r="I2672" s="4">
        <f>'Листы на печать'!L2806</f>
        <v>0</v>
      </c>
      <c r="J2672" s="5">
        <f t="shared" si="168"/>
        <v>0</v>
      </c>
      <c r="K2672" s="4">
        <f>'Листы на печать'!M2806</f>
        <v>0</v>
      </c>
      <c r="L2672" s="4" t="str">
        <f t="shared" si="166"/>
        <v>00</v>
      </c>
      <c r="M2672" s="4">
        <f>'Листы на печать'!N2806</f>
        <v>0</v>
      </c>
      <c r="N2672" s="4">
        <f>'Листы на печать'!P2806</f>
        <v>0</v>
      </c>
    </row>
    <row r="2673" spans="1:14">
      <c r="A2673" s="4">
        <f>'Листы на печать'!B2807</f>
        <v>0</v>
      </c>
      <c r="B2673" s="4">
        <f>'Листы на печать'!Y2807</f>
        <v>0</v>
      </c>
      <c r="C2673" s="4">
        <f>'Листы на печать'!AA2807</f>
        <v>0</v>
      </c>
      <c r="D2673" s="5" t="str">
        <f t="shared" si="165"/>
        <v>00</v>
      </c>
      <c r="E2673" s="4">
        <f>'Листы на печать'!AC2807</f>
        <v>0</v>
      </c>
      <c r="F2673" s="4">
        <f>'Листы на печать'!AE2807</f>
        <v>0</v>
      </c>
      <c r="G2673" s="5">
        <f t="shared" si="167"/>
        <v>0</v>
      </c>
      <c r="H2673" s="4">
        <f>'Листы на печать'!J2807</f>
        <v>0</v>
      </c>
      <c r="I2673" s="4">
        <f>'Листы на печать'!L2807</f>
        <v>0</v>
      </c>
      <c r="J2673" s="5">
        <f t="shared" si="168"/>
        <v>0</v>
      </c>
      <c r="K2673" s="4">
        <f>'Листы на печать'!M2807</f>
        <v>0</v>
      </c>
      <c r="L2673" s="4" t="str">
        <f t="shared" si="166"/>
        <v>00</v>
      </c>
      <c r="M2673" s="4">
        <f>'Листы на печать'!N2807</f>
        <v>0</v>
      </c>
      <c r="N2673" s="4">
        <f>'Листы на печать'!P2807</f>
        <v>0</v>
      </c>
    </row>
    <row r="2674" spans="1:14">
      <c r="A2674" s="4">
        <f>'Листы на печать'!B2808</f>
        <v>0</v>
      </c>
      <c r="B2674" s="4">
        <f>'Листы на печать'!Y2808</f>
        <v>0</v>
      </c>
      <c r="C2674" s="4">
        <f>'Листы на печать'!AA2808</f>
        <v>0</v>
      </c>
      <c r="D2674" s="5" t="str">
        <f t="shared" si="165"/>
        <v>00</v>
      </c>
      <c r="E2674" s="4">
        <f>'Листы на печать'!AC2808</f>
        <v>0</v>
      </c>
      <c r="F2674" s="4">
        <f>'Листы на печать'!AE2808</f>
        <v>0</v>
      </c>
      <c r="G2674" s="5">
        <f t="shared" si="167"/>
        <v>0</v>
      </c>
      <c r="H2674" s="4">
        <f>'Листы на печать'!J2808</f>
        <v>0</v>
      </c>
      <c r="I2674" s="4">
        <f>'Листы на печать'!L2808</f>
        <v>0</v>
      </c>
      <c r="J2674" s="5">
        <f t="shared" si="168"/>
        <v>0</v>
      </c>
      <c r="K2674" s="4">
        <f>'Листы на печать'!M2808</f>
        <v>0</v>
      </c>
      <c r="L2674" s="4" t="str">
        <f t="shared" si="166"/>
        <v>00</v>
      </c>
      <c r="M2674" s="4">
        <f>'Листы на печать'!N2808</f>
        <v>0</v>
      </c>
      <c r="N2674" s="4">
        <f>'Листы на печать'!P2808</f>
        <v>0</v>
      </c>
    </row>
    <row r="2675" spans="1:14">
      <c r="A2675" s="4">
        <f>'Листы на печать'!B2809</f>
        <v>0</v>
      </c>
      <c r="B2675" s="4">
        <f>'Листы на печать'!Y2809</f>
        <v>0</v>
      </c>
      <c r="C2675" s="4">
        <f>'Листы на печать'!AA2809</f>
        <v>0</v>
      </c>
      <c r="D2675" s="5" t="str">
        <f t="shared" si="165"/>
        <v>00</v>
      </c>
      <c r="E2675" s="4">
        <f>'Листы на печать'!AC2809</f>
        <v>0</v>
      </c>
      <c r="F2675" s="4">
        <f>'Листы на печать'!AE2809</f>
        <v>0</v>
      </c>
      <c r="G2675" s="5">
        <f t="shared" si="167"/>
        <v>0</v>
      </c>
      <c r="H2675" s="4">
        <f>'Листы на печать'!J2809</f>
        <v>0</v>
      </c>
      <c r="I2675" s="4">
        <f>'Листы на печать'!L2809</f>
        <v>0</v>
      </c>
      <c r="J2675" s="5">
        <f t="shared" si="168"/>
        <v>0</v>
      </c>
      <c r="K2675" s="4">
        <f>'Листы на печать'!M2809</f>
        <v>0</v>
      </c>
      <c r="L2675" s="4" t="str">
        <f t="shared" si="166"/>
        <v>00</v>
      </c>
      <c r="M2675" s="4">
        <f>'Листы на печать'!N2809</f>
        <v>0</v>
      </c>
      <c r="N2675" s="4">
        <f>'Листы на печать'!P2809</f>
        <v>0</v>
      </c>
    </row>
    <row r="2676" spans="1:14">
      <c r="A2676" s="4">
        <f>'Листы на печать'!B2810</f>
        <v>0</v>
      </c>
      <c r="B2676" s="4">
        <f>'Листы на печать'!Y2810</f>
        <v>0</v>
      </c>
      <c r="C2676" s="4">
        <f>'Листы на печать'!AA2810</f>
        <v>0</v>
      </c>
      <c r="D2676" s="5" t="str">
        <f t="shared" si="165"/>
        <v>00</v>
      </c>
      <c r="E2676" s="4">
        <f>'Листы на печать'!AC2810</f>
        <v>0</v>
      </c>
      <c r="F2676" s="4">
        <f>'Листы на печать'!AE2810</f>
        <v>0</v>
      </c>
      <c r="G2676" s="5">
        <f t="shared" si="167"/>
        <v>0</v>
      </c>
      <c r="H2676" s="4">
        <f>'Листы на печать'!J2810</f>
        <v>0</v>
      </c>
      <c r="I2676" s="4">
        <f>'Листы на печать'!L2810</f>
        <v>0</v>
      </c>
      <c r="J2676" s="5">
        <f t="shared" si="168"/>
        <v>0</v>
      </c>
      <c r="K2676" s="4">
        <f>'Листы на печать'!M2810</f>
        <v>0</v>
      </c>
      <c r="L2676" s="4" t="str">
        <f t="shared" si="166"/>
        <v>00</v>
      </c>
      <c r="M2676" s="4">
        <f>'Листы на печать'!N2810</f>
        <v>0</v>
      </c>
      <c r="N2676" s="4">
        <f>'Листы на печать'!P2810</f>
        <v>0</v>
      </c>
    </row>
    <row r="2677" spans="1:14">
      <c r="A2677" s="4">
        <f>'Листы на печать'!B2811</f>
        <v>0</v>
      </c>
      <c r="B2677" s="4">
        <f>'Листы на печать'!Y2811</f>
        <v>0</v>
      </c>
      <c r="C2677" s="4">
        <f>'Листы на печать'!AA2811</f>
        <v>0</v>
      </c>
      <c r="D2677" s="5" t="str">
        <f t="shared" ref="D2677:D2740" si="169">CONCATENATE(B2677, E2677)</f>
        <v>00</v>
      </c>
      <c r="E2677" s="4">
        <f>'Листы на печать'!AC2811</f>
        <v>0</v>
      </c>
      <c r="F2677" s="4">
        <f>'Листы на печать'!AE2811</f>
        <v>0</v>
      </c>
      <c r="G2677" s="5">
        <f t="shared" si="167"/>
        <v>0</v>
      </c>
      <c r="H2677" s="4">
        <f>'Листы на печать'!J2811</f>
        <v>0</v>
      </c>
      <c r="I2677" s="4">
        <f>'Листы на печать'!L2811</f>
        <v>0</v>
      </c>
      <c r="J2677" s="5">
        <f t="shared" si="168"/>
        <v>0</v>
      </c>
      <c r="K2677" s="4">
        <f>'Листы на печать'!M2811</f>
        <v>0</v>
      </c>
      <c r="L2677" s="4" t="str">
        <f t="shared" ref="L2677:L2740" si="170">CONCATENATE(K2677,M2677)</f>
        <v>00</v>
      </c>
      <c r="M2677" s="4">
        <f>'Листы на печать'!N2811</f>
        <v>0</v>
      </c>
      <c r="N2677" s="4">
        <f>'Листы на печать'!P2811</f>
        <v>0</v>
      </c>
    </row>
    <row r="2678" spans="1:14">
      <c r="A2678" s="4">
        <f>'Листы на печать'!B2812</f>
        <v>0</v>
      </c>
      <c r="B2678" s="4">
        <f>'Листы на печать'!Y2812</f>
        <v>0</v>
      </c>
      <c r="C2678" s="4">
        <f>'Листы на печать'!AA2812</f>
        <v>0</v>
      </c>
      <c r="D2678" s="5" t="str">
        <f t="shared" si="169"/>
        <v>00</v>
      </c>
      <c r="E2678" s="4">
        <f>'Листы на печать'!AC2812</f>
        <v>0</v>
      </c>
      <c r="F2678" s="4">
        <f>'Листы на печать'!AE2812</f>
        <v>0</v>
      </c>
      <c r="G2678" s="5">
        <f t="shared" si="167"/>
        <v>0</v>
      </c>
      <c r="H2678" s="4">
        <f>'Листы на печать'!J2812</f>
        <v>0</v>
      </c>
      <c r="I2678" s="4">
        <f>'Листы на печать'!L2812</f>
        <v>0</v>
      </c>
      <c r="J2678" s="5">
        <f t="shared" si="168"/>
        <v>0</v>
      </c>
      <c r="K2678" s="4">
        <f>'Листы на печать'!M2812</f>
        <v>0</v>
      </c>
      <c r="L2678" s="4" t="str">
        <f t="shared" si="170"/>
        <v>00</v>
      </c>
      <c r="M2678" s="4">
        <f>'Листы на печать'!N2812</f>
        <v>0</v>
      </c>
      <c r="N2678" s="4">
        <f>'Листы на печать'!P2812</f>
        <v>0</v>
      </c>
    </row>
    <row r="2679" spans="1:14">
      <c r="A2679" s="4">
        <f>'Листы на печать'!B2813</f>
        <v>0</v>
      </c>
      <c r="B2679" s="4">
        <f>'Листы на печать'!Y2813</f>
        <v>0</v>
      </c>
      <c r="C2679" s="4">
        <f>'Листы на печать'!AA2813</f>
        <v>0</v>
      </c>
      <c r="D2679" s="5" t="str">
        <f t="shared" si="169"/>
        <v>00</v>
      </c>
      <c r="E2679" s="4">
        <f>'Листы на печать'!AC2813</f>
        <v>0</v>
      </c>
      <c r="F2679" s="4">
        <f>'Листы на печать'!AE2813</f>
        <v>0</v>
      </c>
      <c r="G2679" s="5">
        <f t="shared" si="167"/>
        <v>0</v>
      </c>
      <c r="H2679" s="4">
        <f>'Листы на печать'!J2813</f>
        <v>0</v>
      </c>
      <c r="I2679" s="4">
        <f>'Листы на печать'!L2813</f>
        <v>0</v>
      </c>
      <c r="J2679" s="5">
        <f t="shared" si="168"/>
        <v>0</v>
      </c>
      <c r="K2679" s="4">
        <f>'Листы на печать'!M2813</f>
        <v>0</v>
      </c>
      <c r="L2679" s="4" t="str">
        <f t="shared" si="170"/>
        <v>00</v>
      </c>
      <c r="M2679" s="4">
        <f>'Листы на печать'!N2813</f>
        <v>0</v>
      </c>
      <c r="N2679" s="4">
        <f>'Листы на печать'!P2813</f>
        <v>0</v>
      </c>
    </row>
    <row r="2680" spans="1:14">
      <c r="A2680" s="4">
        <f>'Листы на печать'!B2814</f>
        <v>0</v>
      </c>
      <c r="B2680" s="4">
        <f>'Листы на печать'!Y2814</f>
        <v>0</v>
      </c>
      <c r="C2680" s="4">
        <f>'Листы на печать'!AA2814</f>
        <v>0</v>
      </c>
      <c r="D2680" s="5" t="str">
        <f t="shared" si="169"/>
        <v>00</v>
      </c>
      <c r="E2680" s="4">
        <f>'Листы на печать'!AC2814</f>
        <v>0</v>
      </c>
      <c r="F2680" s="4">
        <f>'Листы на печать'!AE2814</f>
        <v>0</v>
      </c>
      <c r="G2680" s="5">
        <f t="shared" si="167"/>
        <v>0</v>
      </c>
      <c r="H2680" s="4">
        <f>'Листы на печать'!J2814</f>
        <v>0</v>
      </c>
      <c r="I2680" s="4">
        <f>'Листы на печать'!L2814</f>
        <v>0</v>
      </c>
      <c r="J2680" s="5">
        <f t="shared" si="168"/>
        <v>0</v>
      </c>
      <c r="K2680" s="4">
        <f>'Листы на печать'!M2814</f>
        <v>0</v>
      </c>
      <c r="L2680" s="4" t="str">
        <f t="shared" si="170"/>
        <v>00</v>
      </c>
      <c r="M2680" s="4">
        <f>'Листы на печать'!N2814</f>
        <v>0</v>
      </c>
      <c r="N2680" s="4">
        <f>'Листы на печать'!P2814</f>
        <v>0</v>
      </c>
    </row>
    <row r="2681" spans="1:14">
      <c r="A2681" s="4">
        <f>'Листы на печать'!B2815</f>
        <v>0</v>
      </c>
      <c r="B2681" s="4">
        <f>'Листы на печать'!Y2815</f>
        <v>0</v>
      </c>
      <c r="C2681" s="4">
        <f>'Листы на печать'!AA2815</f>
        <v>0</v>
      </c>
      <c r="D2681" s="5" t="str">
        <f t="shared" si="169"/>
        <v>00</v>
      </c>
      <c r="E2681" s="4">
        <f>'Листы на печать'!AC2815</f>
        <v>0</v>
      </c>
      <c r="F2681" s="4">
        <f>'Листы на печать'!AE2815</f>
        <v>0</v>
      </c>
      <c r="G2681" s="5">
        <f t="shared" si="167"/>
        <v>0</v>
      </c>
      <c r="H2681" s="4">
        <f>'Листы на печать'!J2815</f>
        <v>0</v>
      </c>
      <c r="I2681" s="4">
        <f>'Листы на печать'!L2815</f>
        <v>0</v>
      </c>
      <c r="J2681" s="5">
        <f t="shared" si="168"/>
        <v>0</v>
      </c>
      <c r="K2681" s="4">
        <f>'Листы на печать'!M2815</f>
        <v>0</v>
      </c>
      <c r="L2681" s="4" t="str">
        <f t="shared" si="170"/>
        <v>00</v>
      </c>
      <c r="M2681" s="4">
        <f>'Листы на печать'!N2815</f>
        <v>0</v>
      </c>
      <c r="N2681" s="4">
        <f>'Листы на печать'!P2815</f>
        <v>0</v>
      </c>
    </row>
    <row r="2682" spans="1:14">
      <c r="A2682" s="4">
        <f>'Листы на печать'!B2816</f>
        <v>0</v>
      </c>
      <c r="B2682" s="4">
        <f>'Листы на печать'!Y2816</f>
        <v>0</v>
      </c>
      <c r="C2682" s="4">
        <f>'Листы на печать'!AA2816</f>
        <v>0</v>
      </c>
      <c r="D2682" s="5" t="str">
        <f t="shared" si="169"/>
        <v>00</v>
      </c>
      <c r="E2682" s="4">
        <f>'Листы на печать'!AC2816</f>
        <v>0</v>
      </c>
      <c r="F2682" s="4">
        <f>'Листы на печать'!AE2816</f>
        <v>0</v>
      </c>
      <c r="G2682" s="5">
        <f t="shared" si="167"/>
        <v>0</v>
      </c>
      <c r="H2682" s="4">
        <f>'Листы на печать'!J2816</f>
        <v>0</v>
      </c>
      <c r="I2682" s="4">
        <f>'Листы на печать'!L2816</f>
        <v>0</v>
      </c>
      <c r="J2682" s="5">
        <f t="shared" si="168"/>
        <v>0</v>
      </c>
      <c r="K2682" s="4">
        <f>'Листы на печать'!M2816</f>
        <v>0</v>
      </c>
      <c r="L2682" s="4" t="str">
        <f t="shared" si="170"/>
        <v>00</v>
      </c>
      <c r="M2682" s="4">
        <f>'Листы на печать'!N2816</f>
        <v>0</v>
      </c>
      <c r="N2682" s="4">
        <f>'Листы на печать'!P2816</f>
        <v>0</v>
      </c>
    </row>
    <row r="2683" spans="1:14">
      <c r="A2683" s="4">
        <f>'Листы на печать'!B2817</f>
        <v>0</v>
      </c>
      <c r="B2683" s="4">
        <f>'Листы на печать'!Y2817</f>
        <v>0</v>
      </c>
      <c r="C2683" s="4">
        <f>'Листы на печать'!AA2817</f>
        <v>0</v>
      </c>
      <c r="D2683" s="5" t="str">
        <f t="shared" si="169"/>
        <v>00</v>
      </c>
      <c r="E2683" s="4">
        <f>'Листы на печать'!AC2817</f>
        <v>0</v>
      </c>
      <c r="F2683" s="4">
        <f>'Листы на печать'!AE2817</f>
        <v>0</v>
      </c>
      <c r="G2683" s="5">
        <f t="shared" si="167"/>
        <v>0</v>
      </c>
      <c r="H2683" s="4">
        <f>'Листы на печать'!J2817</f>
        <v>0</v>
      </c>
      <c r="I2683" s="4">
        <f>'Листы на печать'!L2817</f>
        <v>0</v>
      </c>
      <c r="J2683" s="5">
        <f t="shared" si="168"/>
        <v>0</v>
      </c>
      <c r="K2683" s="4">
        <f>'Листы на печать'!M2817</f>
        <v>0</v>
      </c>
      <c r="L2683" s="4" t="str">
        <f t="shared" si="170"/>
        <v>00</v>
      </c>
      <c r="M2683" s="4">
        <f>'Листы на печать'!N2817</f>
        <v>0</v>
      </c>
      <c r="N2683" s="4">
        <f>'Листы на печать'!P2817</f>
        <v>0</v>
      </c>
    </row>
    <row r="2684" spans="1:14">
      <c r="A2684" s="4">
        <f>'Листы на печать'!B2818</f>
        <v>0</v>
      </c>
      <c r="B2684" s="4">
        <f>'Листы на печать'!Y2818</f>
        <v>0</v>
      </c>
      <c r="C2684" s="4">
        <f>'Листы на печать'!AA2818</f>
        <v>0</v>
      </c>
      <c r="D2684" s="5" t="str">
        <f t="shared" si="169"/>
        <v>00</v>
      </c>
      <c r="E2684" s="4">
        <f>'Листы на печать'!AC2818</f>
        <v>0</v>
      </c>
      <c r="F2684" s="4">
        <f>'Листы на печать'!AE2818</f>
        <v>0</v>
      </c>
      <c r="G2684" s="5">
        <f t="shared" si="167"/>
        <v>0</v>
      </c>
      <c r="H2684" s="4">
        <f>'Листы на печать'!J2818</f>
        <v>0</v>
      </c>
      <c r="I2684" s="4">
        <f>'Листы на печать'!L2818</f>
        <v>0</v>
      </c>
      <c r="J2684" s="5">
        <f t="shared" si="168"/>
        <v>0</v>
      </c>
      <c r="K2684" s="4">
        <f>'Листы на печать'!M2818</f>
        <v>0</v>
      </c>
      <c r="L2684" s="4" t="str">
        <f t="shared" si="170"/>
        <v>00</v>
      </c>
      <c r="M2684" s="4">
        <f>'Листы на печать'!N2818</f>
        <v>0</v>
      </c>
      <c r="N2684" s="4">
        <f>'Листы на печать'!P2818</f>
        <v>0</v>
      </c>
    </row>
    <row r="2685" spans="1:14">
      <c r="A2685" s="4">
        <f>'Листы на печать'!B2819</f>
        <v>0</v>
      </c>
      <c r="B2685" s="4">
        <f>'Листы на печать'!Y2819</f>
        <v>0</v>
      </c>
      <c r="C2685" s="4">
        <f>'Листы на печать'!AA2819</f>
        <v>0</v>
      </c>
      <c r="D2685" s="5" t="str">
        <f t="shared" si="169"/>
        <v>00</v>
      </c>
      <c r="E2685" s="4">
        <f>'Листы на печать'!AC2819</f>
        <v>0</v>
      </c>
      <c r="F2685" s="4">
        <f>'Листы на печать'!AE2819</f>
        <v>0</v>
      </c>
      <c r="G2685" s="5">
        <f t="shared" si="167"/>
        <v>0</v>
      </c>
      <c r="H2685" s="4">
        <f>'Листы на печать'!J2819</f>
        <v>0</v>
      </c>
      <c r="I2685" s="4">
        <f>'Листы на печать'!L2819</f>
        <v>0</v>
      </c>
      <c r="J2685" s="5">
        <f t="shared" si="168"/>
        <v>0</v>
      </c>
      <c r="K2685" s="4">
        <f>'Листы на печать'!M2819</f>
        <v>0</v>
      </c>
      <c r="L2685" s="4" t="str">
        <f t="shared" si="170"/>
        <v>00</v>
      </c>
      <c r="M2685" s="4">
        <f>'Листы на печать'!N2819</f>
        <v>0</v>
      </c>
      <c r="N2685" s="4">
        <f>'Листы на печать'!P2819</f>
        <v>0</v>
      </c>
    </row>
    <row r="2686" spans="1:14">
      <c r="A2686" s="4">
        <f>'Листы на печать'!B2820</f>
        <v>0</v>
      </c>
      <c r="B2686" s="4">
        <f>'Листы на печать'!Y2820</f>
        <v>0</v>
      </c>
      <c r="C2686" s="4">
        <f>'Листы на печать'!AA2820</f>
        <v>0</v>
      </c>
      <c r="D2686" s="5" t="str">
        <f t="shared" si="169"/>
        <v>00</v>
      </c>
      <c r="E2686" s="4">
        <f>'Листы на печать'!AC2820</f>
        <v>0</v>
      </c>
      <c r="F2686" s="4">
        <f>'Листы на печать'!AE2820</f>
        <v>0</v>
      </c>
      <c r="G2686" s="5">
        <f t="shared" si="167"/>
        <v>0</v>
      </c>
      <c r="H2686" s="4">
        <f>'Листы на печать'!J2820</f>
        <v>0</v>
      </c>
      <c r="I2686" s="4">
        <f>'Листы на печать'!L2820</f>
        <v>0</v>
      </c>
      <c r="J2686" s="5">
        <f t="shared" si="168"/>
        <v>0</v>
      </c>
      <c r="K2686" s="4">
        <f>'Листы на печать'!M2820</f>
        <v>0</v>
      </c>
      <c r="L2686" s="4" t="str">
        <f t="shared" si="170"/>
        <v>00</v>
      </c>
      <c r="M2686" s="4">
        <f>'Листы на печать'!N2820</f>
        <v>0</v>
      </c>
      <c r="N2686" s="4">
        <f>'Листы на печать'!P2820</f>
        <v>0</v>
      </c>
    </row>
    <row r="2687" spans="1:14">
      <c r="A2687" s="4">
        <f>'Листы на печать'!B2821</f>
        <v>0</v>
      </c>
      <c r="B2687" s="4">
        <f>'Листы на печать'!Y2821</f>
        <v>0</v>
      </c>
      <c r="C2687" s="4">
        <f>'Листы на печать'!AA2821</f>
        <v>0</v>
      </c>
      <c r="D2687" s="5" t="str">
        <f t="shared" si="169"/>
        <v>00</v>
      </c>
      <c r="E2687" s="4">
        <f>'Листы на печать'!AC2821</f>
        <v>0</v>
      </c>
      <c r="F2687" s="4">
        <f>'Листы на печать'!AE2821</f>
        <v>0</v>
      </c>
      <c r="G2687" s="5">
        <f t="shared" si="167"/>
        <v>0</v>
      </c>
      <c r="H2687" s="4">
        <f>'Листы на печать'!J2821</f>
        <v>0</v>
      </c>
      <c r="I2687" s="4">
        <f>'Листы на печать'!L2821</f>
        <v>0</v>
      </c>
      <c r="J2687" s="5">
        <f t="shared" si="168"/>
        <v>0</v>
      </c>
      <c r="K2687" s="4">
        <f>'Листы на печать'!M2821</f>
        <v>0</v>
      </c>
      <c r="L2687" s="4" t="str">
        <f t="shared" si="170"/>
        <v>00</v>
      </c>
      <c r="M2687" s="4">
        <f>'Листы на печать'!N2821</f>
        <v>0</v>
      </c>
      <c r="N2687" s="4">
        <f>'Листы на печать'!P2821</f>
        <v>0</v>
      </c>
    </row>
    <row r="2688" spans="1:14">
      <c r="A2688" s="4">
        <f>'Листы на печать'!B2822</f>
        <v>0</v>
      </c>
      <c r="B2688" s="4">
        <f>'Листы на печать'!Y2822</f>
        <v>0</v>
      </c>
      <c r="C2688" s="4">
        <f>'Листы на печать'!AA2822</f>
        <v>0</v>
      </c>
      <c r="D2688" s="5" t="str">
        <f t="shared" si="169"/>
        <v>00</v>
      </c>
      <c r="E2688" s="4">
        <f>'Листы на печать'!AC2822</f>
        <v>0</v>
      </c>
      <c r="F2688" s="4">
        <f>'Листы на печать'!AE2822</f>
        <v>0</v>
      </c>
      <c r="G2688" s="5">
        <f t="shared" si="167"/>
        <v>0</v>
      </c>
      <c r="H2688" s="4">
        <f>'Листы на печать'!J2822</f>
        <v>0</v>
      </c>
      <c r="I2688" s="4">
        <f>'Листы на печать'!L2822</f>
        <v>0</v>
      </c>
      <c r="J2688" s="5">
        <f t="shared" si="168"/>
        <v>0</v>
      </c>
      <c r="K2688" s="4">
        <f>'Листы на печать'!M2822</f>
        <v>0</v>
      </c>
      <c r="L2688" s="4" t="str">
        <f t="shared" si="170"/>
        <v>00</v>
      </c>
      <c r="M2688" s="4">
        <f>'Листы на печать'!N2822</f>
        <v>0</v>
      </c>
      <c r="N2688" s="4">
        <f>'Листы на печать'!P2822</f>
        <v>0</v>
      </c>
    </row>
    <row r="2689" spans="1:14">
      <c r="A2689" s="4">
        <f>'Листы на печать'!B2823</f>
        <v>0</v>
      </c>
      <c r="B2689" s="4">
        <f>'Листы на печать'!Y2823</f>
        <v>0</v>
      </c>
      <c r="C2689" s="4">
        <f>'Листы на печать'!AA2823</f>
        <v>0</v>
      </c>
      <c r="D2689" s="5" t="str">
        <f t="shared" si="169"/>
        <v>00</v>
      </c>
      <c r="E2689" s="4">
        <f>'Листы на печать'!AC2823</f>
        <v>0</v>
      </c>
      <c r="F2689" s="4">
        <f>'Листы на печать'!AE2823</f>
        <v>0</v>
      </c>
      <c r="G2689" s="5">
        <f t="shared" si="167"/>
        <v>0</v>
      </c>
      <c r="H2689" s="4">
        <f>'Листы на печать'!J2823</f>
        <v>0</v>
      </c>
      <c r="I2689" s="4">
        <f>'Листы на печать'!L2823</f>
        <v>0</v>
      </c>
      <c r="J2689" s="5">
        <f t="shared" si="168"/>
        <v>0</v>
      </c>
      <c r="K2689" s="4">
        <f>'Листы на печать'!M2823</f>
        <v>0</v>
      </c>
      <c r="L2689" s="4" t="str">
        <f t="shared" si="170"/>
        <v>00</v>
      </c>
      <c r="M2689" s="4">
        <f>'Листы на печать'!N2823</f>
        <v>0</v>
      </c>
      <c r="N2689" s="4">
        <f>'Листы на печать'!P2823</f>
        <v>0</v>
      </c>
    </row>
    <row r="2690" spans="1:14">
      <c r="A2690" s="4">
        <f>'Листы на печать'!B2824</f>
        <v>0</v>
      </c>
      <c r="B2690" s="4">
        <f>'Листы на печать'!Y2824</f>
        <v>0</v>
      </c>
      <c r="C2690" s="4">
        <f>'Листы на печать'!AA2824</f>
        <v>0</v>
      </c>
      <c r="D2690" s="5" t="str">
        <f t="shared" si="169"/>
        <v>00</v>
      </c>
      <c r="E2690" s="4">
        <f>'Листы на печать'!AC2824</f>
        <v>0</v>
      </c>
      <c r="F2690" s="4">
        <f>'Листы на печать'!AE2824</f>
        <v>0</v>
      </c>
      <c r="G2690" s="5">
        <f t="shared" si="167"/>
        <v>0</v>
      </c>
      <c r="H2690" s="4">
        <f>'Листы на печать'!J2824</f>
        <v>0</v>
      </c>
      <c r="I2690" s="4">
        <f>'Листы на печать'!L2824</f>
        <v>0</v>
      </c>
      <c r="J2690" s="5">
        <f t="shared" si="168"/>
        <v>0</v>
      </c>
      <c r="K2690" s="4">
        <f>'Листы на печать'!M2824</f>
        <v>0</v>
      </c>
      <c r="L2690" s="4" t="str">
        <f t="shared" si="170"/>
        <v>00</v>
      </c>
      <c r="M2690" s="4">
        <f>'Листы на печать'!N2824</f>
        <v>0</v>
      </c>
      <c r="N2690" s="4">
        <f>'Листы на печать'!P2824</f>
        <v>0</v>
      </c>
    </row>
    <row r="2691" spans="1:14">
      <c r="A2691" s="4">
        <f>'Листы на печать'!B2825</f>
        <v>0</v>
      </c>
      <c r="B2691" s="4">
        <f>'Листы на печать'!Y2825</f>
        <v>0</v>
      </c>
      <c r="C2691" s="4">
        <f>'Листы на печать'!AA2825</f>
        <v>0</v>
      </c>
      <c r="D2691" s="5" t="str">
        <f t="shared" si="169"/>
        <v>00</v>
      </c>
      <c r="E2691" s="4">
        <f>'Листы на печать'!AC2825</f>
        <v>0</v>
      </c>
      <c r="F2691" s="4">
        <f>'Листы на печать'!AE2825</f>
        <v>0</v>
      </c>
      <c r="G2691" s="5">
        <f t="shared" ref="G2691:G2754" si="171">A2691</f>
        <v>0</v>
      </c>
      <c r="H2691" s="4">
        <f>'Листы на печать'!J2825</f>
        <v>0</v>
      </c>
      <c r="I2691" s="4">
        <f>'Листы на печать'!L2825</f>
        <v>0</v>
      </c>
      <c r="J2691" s="5">
        <f t="shared" ref="J2691:J2754" si="172">A2691</f>
        <v>0</v>
      </c>
      <c r="K2691" s="4">
        <f>'Листы на печать'!M2825</f>
        <v>0</v>
      </c>
      <c r="L2691" s="4" t="str">
        <f t="shared" si="170"/>
        <v>00</v>
      </c>
      <c r="M2691" s="4">
        <f>'Листы на печать'!N2825</f>
        <v>0</v>
      </c>
      <c r="N2691" s="4">
        <f>'Листы на печать'!P2825</f>
        <v>0</v>
      </c>
    </row>
    <row r="2692" spans="1:14">
      <c r="A2692" s="4">
        <f>'Листы на печать'!B2826</f>
        <v>0</v>
      </c>
      <c r="B2692" s="4">
        <f>'Листы на печать'!Y2826</f>
        <v>0</v>
      </c>
      <c r="C2692" s="4">
        <f>'Листы на печать'!AA2826</f>
        <v>0</v>
      </c>
      <c r="D2692" s="5" t="str">
        <f t="shared" si="169"/>
        <v>00</v>
      </c>
      <c r="E2692" s="4">
        <f>'Листы на печать'!AC2826</f>
        <v>0</v>
      </c>
      <c r="F2692" s="4">
        <f>'Листы на печать'!AE2826</f>
        <v>0</v>
      </c>
      <c r="G2692" s="5">
        <f t="shared" si="171"/>
        <v>0</v>
      </c>
      <c r="H2692" s="4">
        <f>'Листы на печать'!J2826</f>
        <v>0</v>
      </c>
      <c r="I2692" s="4">
        <f>'Листы на печать'!L2826</f>
        <v>0</v>
      </c>
      <c r="J2692" s="5">
        <f t="shared" si="172"/>
        <v>0</v>
      </c>
      <c r="K2692" s="4">
        <f>'Листы на печать'!M2826</f>
        <v>0</v>
      </c>
      <c r="L2692" s="4" t="str">
        <f t="shared" si="170"/>
        <v>00</v>
      </c>
      <c r="M2692" s="4">
        <f>'Листы на печать'!N2826</f>
        <v>0</v>
      </c>
      <c r="N2692" s="4">
        <f>'Листы на печать'!P2826</f>
        <v>0</v>
      </c>
    </row>
    <row r="2693" spans="1:14">
      <c r="A2693" s="4">
        <f>'Листы на печать'!B2827</f>
        <v>0</v>
      </c>
      <c r="B2693" s="4">
        <f>'Листы на печать'!Y2827</f>
        <v>0</v>
      </c>
      <c r="C2693" s="4">
        <f>'Листы на печать'!AA2827</f>
        <v>0</v>
      </c>
      <c r="D2693" s="5" t="str">
        <f t="shared" si="169"/>
        <v>00</v>
      </c>
      <c r="E2693" s="4">
        <f>'Листы на печать'!AC2827</f>
        <v>0</v>
      </c>
      <c r="F2693" s="4">
        <f>'Листы на печать'!AE2827</f>
        <v>0</v>
      </c>
      <c r="G2693" s="5">
        <f t="shared" si="171"/>
        <v>0</v>
      </c>
      <c r="H2693" s="4">
        <f>'Листы на печать'!J2827</f>
        <v>0</v>
      </c>
      <c r="I2693" s="4">
        <f>'Листы на печать'!L2827</f>
        <v>0</v>
      </c>
      <c r="J2693" s="5">
        <f t="shared" si="172"/>
        <v>0</v>
      </c>
      <c r="K2693" s="4">
        <f>'Листы на печать'!M2827</f>
        <v>0</v>
      </c>
      <c r="L2693" s="4" t="str">
        <f t="shared" si="170"/>
        <v>00</v>
      </c>
      <c r="M2693" s="4">
        <f>'Листы на печать'!N2827</f>
        <v>0</v>
      </c>
      <c r="N2693" s="4">
        <f>'Листы на печать'!P2827</f>
        <v>0</v>
      </c>
    </row>
    <row r="2694" spans="1:14">
      <c r="A2694" s="4">
        <f>'Листы на печать'!B2828</f>
        <v>0</v>
      </c>
      <c r="B2694" s="4">
        <f>'Листы на печать'!Y2828</f>
        <v>0</v>
      </c>
      <c r="C2694" s="4">
        <f>'Листы на печать'!AA2828</f>
        <v>0</v>
      </c>
      <c r="D2694" s="5" t="str">
        <f t="shared" si="169"/>
        <v>00</v>
      </c>
      <c r="E2694" s="4">
        <f>'Листы на печать'!AC2828</f>
        <v>0</v>
      </c>
      <c r="F2694" s="4">
        <f>'Листы на печать'!AE2828</f>
        <v>0</v>
      </c>
      <c r="G2694" s="5">
        <f t="shared" si="171"/>
        <v>0</v>
      </c>
      <c r="H2694" s="4">
        <f>'Листы на печать'!J2828</f>
        <v>0</v>
      </c>
      <c r="I2694" s="4">
        <f>'Листы на печать'!L2828</f>
        <v>0</v>
      </c>
      <c r="J2694" s="5">
        <f t="shared" si="172"/>
        <v>0</v>
      </c>
      <c r="K2694" s="4">
        <f>'Листы на печать'!M2828</f>
        <v>0</v>
      </c>
      <c r="L2694" s="4" t="str">
        <f t="shared" si="170"/>
        <v>00</v>
      </c>
      <c r="M2694" s="4">
        <f>'Листы на печать'!N2828</f>
        <v>0</v>
      </c>
      <c r="N2694" s="4">
        <f>'Листы на печать'!P2828</f>
        <v>0</v>
      </c>
    </row>
    <row r="2695" spans="1:14">
      <c r="A2695" s="4">
        <f>'Листы на печать'!B2829</f>
        <v>0</v>
      </c>
      <c r="B2695" s="4">
        <f>'Листы на печать'!Y2829</f>
        <v>0</v>
      </c>
      <c r="C2695" s="4">
        <f>'Листы на печать'!AA2829</f>
        <v>0</v>
      </c>
      <c r="D2695" s="5" t="str">
        <f t="shared" si="169"/>
        <v>00</v>
      </c>
      <c r="E2695" s="4">
        <f>'Листы на печать'!AC2829</f>
        <v>0</v>
      </c>
      <c r="F2695" s="4">
        <f>'Листы на печать'!AE2829</f>
        <v>0</v>
      </c>
      <c r="G2695" s="5">
        <f t="shared" si="171"/>
        <v>0</v>
      </c>
      <c r="H2695" s="4">
        <f>'Листы на печать'!J2829</f>
        <v>0</v>
      </c>
      <c r="I2695" s="4">
        <f>'Листы на печать'!L2829</f>
        <v>0</v>
      </c>
      <c r="J2695" s="5">
        <f t="shared" si="172"/>
        <v>0</v>
      </c>
      <c r="K2695" s="4">
        <f>'Листы на печать'!M2829</f>
        <v>0</v>
      </c>
      <c r="L2695" s="4" t="str">
        <f t="shared" si="170"/>
        <v>00</v>
      </c>
      <c r="M2695" s="4">
        <f>'Листы на печать'!N2829</f>
        <v>0</v>
      </c>
      <c r="N2695" s="4">
        <f>'Листы на печать'!P2829</f>
        <v>0</v>
      </c>
    </row>
    <row r="2696" spans="1:14">
      <c r="A2696" s="4">
        <f>'Листы на печать'!B2830</f>
        <v>0</v>
      </c>
      <c r="B2696" s="4">
        <f>'Листы на печать'!Y2830</f>
        <v>0</v>
      </c>
      <c r="C2696" s="4">
        <f>'Листы на печать'!AA2830</f>
        <v>0</v>
      </c>
      <c r="D2696" s="5" t="str">
        <f t="shared" si="169"/>
        <v>00</v>
      </c>
      <c r="E2696" s="4">
        <f>'Листы на печать'!AC2830</f>
        <v>0</v>
      </c>
      <c r="F2696" s="4">
        <f>'Листы на печать'!AE2830</f>
        <v>0</v>
      </c>
      <c r="G2696" s="5">
        <f t="shared" si="171"/>
        <v>0</v>
      </c>
      <c r="H2696" s="4">
        <f>'Листы на печать'!J2830</f>
        <v>0</v>
      </c>
      <c r="I2696" s="4">
        <f>'Листы на печать'!L2830</f>
        <v>0</v>
      </c>
      <c r="J2696" s="5">
        <f t="shared" si="172"/>
        <v>0</v>
      </c>
      <c r="K2696" s="4">
        <f>'Листы на печать'!M2830</f>
        <v>0</v>
      </c>
      <c r="L2696" s="4" t="str">
        <f t="shared" si="170"/>
        <v>00</v>
      </c>
      <c r="M2696" s="4">
        <f>'Листы на печать'!N2830</f>
        <v>0</v>
      </c>
      <c r="N2696" s="4">
        <f>'Листы на печать'!P2830</f>
        <v>0</v>
      </c>
    </row>
    <row r="2697" spans="1:14">
      <c r="A2697" s="4">
        <f>'Листы на печать'!B2831</f>
        <v>0</v>
      </c>
      <c r="B2697" s="4">
        <f>'Листы на печать'!Y2831</f>
        <v>0</v>
      </c>
      <c r="C2697" s="4">
        <f>'Листы на печать'!AA2831</f>
        <v>0</v>
      </c>
      <c r="D2697" s="5" t="str">
        <f t="shared" si="169"/>
        <v>00</v>
      </c>
      <c r="E2697" s="4">
        <f>'Листы на печать'!AC2831</f>
        <v>0</v>
      </c>
      <c r="F2697" s="4">
        <f>'Листы на печать'!AE2831</f>
        <v>0</v>
      </c>
      <c r="G2697" s="5">
        <f t="shared" si="171"/>
        <v>0</v>
      </c>
      <c r="H2697" s="4">
        <f>'Листы на печать'!J2831</f>
        <v>0</v>
      </c>
      <c r="I2697" s="4">
        <f>'Листы на печать'!L2831</f>
        <v>0</v>
      </c>
      <c r="J2697" s="5">
        <f t="shared" si="172"/>
        <v>0</v>
      </c>
      <c r="K2697" s="4">
        <f>'Листы на печать'!M2831</f>
        <v>0</v>
      </c>
      <c r="L2697" s="4" t="str">
        <f t="shared" si="170"/>
        <v>00</v>
      </c>
      <c r="M2697" s="4">
        <f>'Листы на печать'!N2831</f>
        <v>0</v>
      </c>
      <c r="N2697" s="4">
        <f>'Листы на печать'!P2831</f>
        <v>0</v>
      </c>
    </row>
    <row r="2698" spans="1:14">
      <c r="A2698" s="4">
        <f>'Листы на печать'!B2832</f>
        <v>0</v>
      </c>
      <c r="B2698" s="4">
        <f>'Листы на печать'!Y2832</f>
        <v>0</v>
      </c>
      <c r="C2698" s="4">
        <f>'Листы на печать'!AA2832</f>
        <v>0</v>
      </c>
      <c r="D2698" s="5" t="str">
        <f t="shared" si="169"/>
        <v>00</v>
      </c>
      <c r="E2698" s="4">
        <f>'Листы на печать'!AC2832</f>
        <v>0</v>
      </c>
      <c r="F2698" s="4">
        <f>'Листы на печать'!AE2832</f>
        <v>0</v>
      </c>
      <c r="G2698" s="5">
        <f t="shared" si="171"/>
        <v>0</v>
      </c>
      <c r="H2698" s="4">
        <f>'Листы на печать'!J2832</f>
        <v>0</v>
      </c>
      <c r="I2698" s="4">
        <f>'Листы на печать'!L2832</f>
        <v>0</v>
      </c>
      <c r="J2698" s="5">
        <f t="shared" si="172"/>
        <v>0</v>
      </c>
      <c r="K2698" s="4">
        <f>'Листы на печать'!M2832</f>
        <v>0</v>
      </c>
      <c r="L2698" s="4" t="str">
        <f t="shared" si="170"/>
        <v>00</v>
      </c>
      <c r="M2698" s="4">
        <f>'Листы на печать'!N2832</f>
        <v>0</v>
      </c>
      <c r="N2698" s="4">
        <f>'Листы на печать'!P2832</f>
        <v>0</v>
      </c>
    </row>
    <row r="2699" spans="1:14">
      <c r="A2699" s="4">
        <f>'Листы на печать'!B2833</f>
        <v>0</v>
      </c>
      <c r="B2699" s="4">
        <f>'Листы на печать'!Y2833</f>
        <v>0</v>
      </c>
      <c r="C2699" s="4">
        <f>'Листы на печать'!AA2833</f>
        <v>0</v>
      </c>
      <c r="D2699" s="5" t="str">
        <f t="shared" si="169"/>
        <v>00</v>
      </c>
      <c r="E2699" s="4">
        <f>'Листы на печать'!AC2833</f>
        <v>0</v>
      </c>
      <c r="F2699" s="4">
        <f>'Листы на печать'!AE2833</f>
        <v>0</v>
      </c>
      <c r="G2699" s="5">
        <f t="shared" si="171"/>
        <v>0</v>
      </c>
      <c r="H2699" s="4">
        <f>'Листы на печать'!J2833</f>
        <v>0</v>
      </c>
      <c r="I2699" s="4">
        <f>'Листы на печать'!L2833</f>
        <v>0</v>
      </c>
      <c r="J2699" s="5">
        <f t="shared" si="172"/>
        <v>0</v>
      </c>
      <c r="K2699" s="4">
        <f>'Листы на печать'!M2833</f>
        <v>0</v>
      </c>
      <c r="L2699" s="4" t="str">
        <f t="shared" si="170"/>
        <v>00</v>
      </c>
      <c r="M2699" s="4">
        <f>'Листы на печать'!N2833</f>
        <v>0</v>
      </c>
      <c r="N2699" s="4">
        <f>'Листы на печать'!P2833</f>
        <v>0</v>
      </c>
    </row>
    <row r="2700" spans="1:14">
      <c r="A2700" s="4">
        <f>'Листы на печать'!B2834</f>
        <v>0</v>
      </c>
      <c r="B2700" s="4">
        <f>'Листы на печать'!Y2834</f>
        <v>0</v>
      </c>
      <c r="C2700" s="4">
        <f>'Листы на печать'!AA2834</f>
        <v>0</v>
      </c>
      <c r="D2700" s="5" t="str">
        <f t="shared" si="169"/>
        <v>00</v>
      </c>
      <c r="E2700" s="4">
        <f>'Листы на печать'!AC2834</f>
        <v>0</v>
      </c>
      <c r="F2700" s="4">
        <f>'Листы на печать'!AE2834</f>
        <v>0</v>
      </c>
      <c r="G2700" s="5">
        <f t="shared" si="171"/>
        <v>0</v>
      </c>
      <c r="H2700" s="4">
        <f>'Листы на печать'!J2834</f>
        <v>0</v>
      </c>
      <c r="I2700" s="4">
        <f>'Листы на печать'!L2834</f>
        <v>0</v>
      </c>
      <c r="J2700" s="5">
        <f t="shared" si="172"/>
        <v>0</v>
      </c>
      <c r="K2700" s="4">
        <f>'Листы на печать'!M2834</f>
        <v>0</v>
      </c>
      <c r="L2700" s="4" t="str">
        <f t="shared" si="170"/>
        <v>00</v>
      </c>
      <c r="M2700" s="4">
        <f>'Листы на печать'!N2834</f>
        <v>0</v>
      </c>
      <c r="N2700" s="4">
        <f>'Листы на печать'!P2834</f>
        <v>0</v>
      </c>
    </row>
    <row r="2701" spans="1:14">
      <c r="A2701" s="4">
        <f>'Листы на печать'!B2835</f>
        <v>0</v>
      </c>
      <c r="B2701" s="4">
        <f>'Листы на печать'!Y2835</f>
        <v>0</v>
      </c>
      <c r="C2701" s="4" t="str">
        <f>'Листы на печать'!AA2835</f>
        <v>АП-08/15-АОВ2.К</v>
      </c>
      <c r="D2701" s="5" t="str">
        <f t="shared" si="169"/>
        <v>00</v>
      </c>
      <c r="E2701" s="4">
        <f>'Листы на печать'!AC2835</f>
        <v>0</v>
      </c>
      <c r="F2701" s="4">
        <f>'Листы на печать'!AE2835</f>
        <v>0</v>
      </c>
      <c r="G2701" s="5">
        <f t="shared" si="171"/>
        <v>0</v>
      </c>
      <c r="H2701" s="4">
        <f>'Листы на печать'!J2835</f>
        <v>0</v>
      </c>
      <c r="I2701" s="4">
        <f>'Листы на печать'!L2835</f>
        <v>0</v>
      </c>
      <c r="J2701" s="5">
        <f t="shared" si="172"/>
        <v>0</v>
      </c>
      <c r="K2701" s="4">
        <f>'Листы на печать'!M2835</f>
        <v>0</v>
      </c>
      <c r="L2701" s="4" t="str">
        <f t="shared" si="170"/>
        <v>00</v>
      </c>
      <c r="M2701" s="4">
        <f>'Листы на печать'!N2835</f>
        <v>0</v>
      </c>
      <c r="N2701" s="4">
        <f>'Листы на печать'!P2835</f>
        <v>0</v>
      </c>
    </row>
    <row r="2702" spans="1:14">
      <c r="A2702" s="4">
        <f>'Листы на печать'!B2836</f>
        <v>0</v>
      </c>
      <c r="B2702" s="4">
        <f>'Листы на печать'!Y2836</f>
        <v>0</v>
      </c>
      <c r="C2702" s="4">
        <f>'Листы на печать'!AA2836</f>
        <v>0</v>
      </c>
      <c r="D2702" s="5" t="str">
        <f t="shared" si="169"/>
        <v>00</v>
      </c>
      <c r="E2702" s="4">
        <f>'Листы на печать'!AC2836</f>
        <v>0</v>
      </c>
      <c r="F2702" s="4">
        <f>'Листы на печать'!AE2836</f>
        <v>0</v>
      </c>
      <c r="G2702" s="5">
        <f t="shared" si="171"/>
        <v>0</v>
      </c>
      <c r="H2702" s="4">
        <f>'Листы на печать'!J2836</f>
        <v>0</v>
      </c>
      <c r="I2702" s="4">
        <f>'Листы на печать'!L2836</f>
        <v>0</v>
      </c>
      <c r="J2702" s="5">
        <f t="shared" si="172"/>
        <v>0</v>
      </c>
      <c r="K2702" s="4">
        <f>'Листы на печать'!M2836</f>
        <v>0</v>
      </c>
      <c r="L2702" s="4" t="str">
        <f t="shared" si="170"/>
        <v>00</v>
      </c>
      <c r="M2702" s="4">
        <f>'Листы на печать'!N2836</f>
        <v>0</v>
      </c>
      <c r="N2702" s="4">
        <f>'Листы на печать'!P2836</f>
        <v>0</v>
      </c>
    </row>
    <row r="2703" spans="1:14">
      <c r="A2703" s="4">
        <f>'Листы на печать'!B2837</f>
        <v>0</v>
      </c>
      <c r="B2703" s="4">
        <f>'Листы на печать'!Y2837</f>
        <v>0</v>
      </c>
      <c r="C2703" s="4">
        <f>'Листы на печать'!AA2837</f>
        <v>0</v>
      </c>
      <c r="D2703" s="5" t="str">
        <f t="shared" si="169"/>
        <v>00</v>
      </c>
      <c r="E2703" s="4">
        <f>'Листы на печать'!AC2837</f>
        <v>0</v>
      </c>
      <c r="F2703" s="4">
        <f>'Листы на печать'!AE2837</f>
        <v>0</v>
      </c>
      <c r="G2703" s="5">
        <f t="shared" si="171"/>
        <v>0</v>
      </c>
      <c r="H2703" s="4">
        <f>'Листы на печать'!J2837</f>
        <v>0</v>
      </c>
      <c r="I2703" s="4">
        <f>'Листы на печать'!L2837</f>
        <v>0</v>
      </c>
      <c r="J2703" s="5">
        <f t="shared" si="172"/>
        <v>0</v>
      </c>
      <c r="K2703" s="4">
        <f>'Листы на печать'!M2837</f>
        <v>0</v>
      </c>
      <c r="L2703" s="4" t="str">
        <f t="shared" si="170"/>
        <v>00</v>
      </c>
      <c r="M2703" s="4">
        <f>'Листы на печать'!N2837</f>
        <v>0</v>
      </c>
      <c r="N2703" s="4">
        <f>'Листы на печать'!P2837</f>
        <v>0</v>
      </c>
    </row>
    <row r="2704" spans="1:14">
      <c r="A2704" s="4">
        <f>'Листы на печать'!B2838</f>
        <v>0</v>
      </c>
      <c r="B2704" s="4">
        <f>'Листы на печать'!Y2838</f>
        <v>0</v>
      </c>
      <c r="C2704" s="4">
        <f>'Листы на печать'!AA2838</f>
        <v>0</v>
      </c>
      <c r="D2704" s="5" t="str">
        <f t="shared" si="169"/>
        <v>00</v>
      </c>
      <c r="E2704" s="4">
        <f>'Листы на печать'!AC2838</f>
        <v>0</v>
      </c>
      <c r="F2704" s="4">
        <f>'Листы на печать'!AE2838</f>
        <v>0</v>
      </c>
      <c r="G2704" s="5">
        <f t="shared" si="171"/>
        <v>0</v>
      </c>
      <c r="H2704" s="4">
        <f>'Листы на печать'!J2838</f>
        <v>0</v>
      </c>
      <c r="I2704" s="4">
        <f>'Листы на печать'!L2838</f>
        <v>0</v>
      </c>
      <c r="J2704" s="5">
        <f t="shared" si="172"/>
        <v>0</v>
      </c>
      <c r="K2704" s="4">
        <f>'Листы на печать'!M2838</f>
        <v>0</v>
      </c>
      <c r="L2704" s="4" t="str">
        <f t="shared" si="170"/>
        <v>00</v>
      </c>
      <c r="M2704" s="4">
        <f>'Листы на печать'!N2838</f>
        <v>0</v>
      </c>
      <c r="N2704" s="4">
        <f>'Листы на печать'!P2838</f>
        <v>0</v>
      </c>
    </row>
    <row r="2705" spans="1:14">
      <c r="A2705" s="4">
        <f>'Листы на печать'!B2839</f>
        <v>0</v>
      </c>
      <c r="B2705" s="4">
        <f>'Листы на печать'!Y2839</f>
        <v>0</v>
      </c>
      <c r="C2705" s="4">
        <f>'Листы на печать'!AA2839</f>
        <v>0</v>
      </c>
      <c r="D2705" s="5" t="str">
        <f t="shared" si="169"/>
        <v>00</v>
      </c>
      <c r="E2705" s="4">
        <f>'Листы на печать'!AC2839</f>
        <v>0</v>
      </c>
      <c r="F2705" s="4">
        <f>'Листы на печать'!AE2839</f>
        <v>0</v>
      </c>
      <c r="G2705" s="5">
        <f t="shared" si="171"/>
        <v>0</v>
      </c>
      <c r="H2705" s="4">
        <f>'Листы на печать'!J2839</f>
        <v>0</v>
      </c>
      <c r="I2705" s="4">
        <f>'Листы на печать'!L2839</f>
        <v>0</v>
      </c>
      <c r="J2705" s="5">
        <f t="shared" si="172"/>
        <v>0</v>
      </c>
      <c r="K2705" s="4">
        <f>'Листы на печать'!M2839</f>
        <v>0</v>
      </c>
      <c r="L2705" s="4" t="str">
        <f t="shared" si="170"/>
        <v>00</v>
      </c>
      <c r="M2705" s="4">
        <f>'Листы на печать'!N2839</f>
        <v>0</v>
      </c>
      <c r="N2705" s="4">
        <f>'Листы на печать'!P2839</f>
        <v>0</v>
      </c>
    </row>
    <row r="2706" spans="1:14">
      <c r="A2706" s="4" t="str">
        <f>'Листы на печать'!B2840</f>
        <v>Обозначение кабеля, провода</v>
      </c>
      <c r="B2706" s="4" t="str">
        <f>'Листы на печать'!Y2840</f>
        <v>Кабель, провод</v>
      </c>
      <c r="C2706" s="4">
        <f>'Листы на печать'!AA2840</f>
        <v>0</v>
      </c>
      <c r="D2706" s="5" t="str">
        <f t="shared" si="169"/>
        <v>Кабель, провод0</v>
      </c>
      <c r="E2706" s="4">
        <f>'Листы на печать'!AC2840</f>
        <v>0</v>
      </c>
      <c r="F2706" s="4">
        <f>'Листы на печать'!AE2840</f>
        <v>0</v>
      </c>
      <c r="G2706" s="5" t="str">
        <f t="shared" si="171"/>
        <v>Обозначение кабеля, провода</v>
      </c>
      <c r="H2706" s="4" t="str">
        <f>'Листы на печать'!J2840</f>
        <v>Участок трассы кабеля, провода</v>
      </c>
      <c r="I2706" s="4">
        <f>'Листы на печать'!L2840</f>
        <v>0</v>
      </c>
      <c r="J2706" s="5" t="str">
        <f t="shared" si="172"/>
        <v>Обозначение кабеля, провода</v>
      </c>
      <c r="K2706" s="4">
        <f>'Листы на печать'!M2840</f>
        <v>0</v>
      </c>
      <c r="L2706" s="4" t="str">
        <f t="shared" si="170"/>
        <v>00</v>
      </c>
      <c r="M2706" s="4">
        <f>'Листы на печать'!N2840</f>
        <v>0</v>
      </c>
      <c r="N2706" s="4">
        <f>'Листы на печать'!P2840</f>
        <v>0</v>
      </c>
    </row>
    <row r="2707" spans="1:14">
      <c r="A2707" s="4">
        <f>'Листы на печать'!B2841</f>
        <v>0</v>
      </c>
      <c r="B2707" s="4" t="str">
        <f>'Листы на печать'!Y2841</f>
        <v>по проекту</v>
      </c>
      <c r="C2707" s="4">
        <f>'Листы на печать'!AA2841</f>
        <v>0</v>
      </c>
      <c r="D2707" s="5" t="str">
        <f t="shared" si="169"/>
        <v>по проекту0</v>
      </c>
      <c r="E2707" s="4">
        <f>'Листы на печать'!AC2841</f>
        <v>0</v>
      </c>
      <c r="F2707" s="4">
        <f>'Листы на печать'!AE2841</f>
        <v>0</v>
      </c>
      <c r="G2707" s="5">
        <f t="shared" si="171"/>
        <v>0</v>
      </c>
      <c r="H2707" s="4" t="str">
        <f>'Листы на печать'!J2841</f>
        <v>в трубе стальной,      Ø/м</v>
      </c>
      <c r="I2707" s="4">
        <f>'Листы на печать'!L2841</f>
        <v>0</v>
      </c>
      <c r="J2707" s="5">
        <f t="shared" si="172"/>
        <v>0</v>
      </c>
      <c r="K2707" s="4" t="str">
        <f>'Листы на печать'!M2841</f>
        <v>в трубе ПВХ (п),  ПНД (пн),  металло-рукаве (м), Ø/м</v>
      </c>
      <c r="L2707" s="4" t="str">
        <f t="shared" si="170"/>
        <v>в трубе ПВХ (п),  ПНД (пн),  металло-рукаве (м), Ø/м0</v>
      </c>
      <c r="M2707" s="4">
        <f>'Листы на печать'!N2841</f>
        <v>0</v>
      </c>
      <c r="N2707" s="4">
        <f>'Листы на печать'!P2841</f>
        <v>0</v>
      </c>
    </row>
    <row r="2708" spans="1:14">
      <c r="A2708" s="4">
        <f>'Листы на печать'!B2842</f>
        <v>0</v>
      </c>
      <c r="B2708" s="4" t="str">
        <f>'Листы на печать'!Y2842</f>
        <v>Марка</v>
      </c>
      <c r="C2708" s="4" t="str">
        <f>'Листы на печать'!AA2842</f>
        <v>Кол., число и сечение жил</v>
      </c>
      <c r="D2708" s="5" t="str">
        <f t="shared" si="169"/>
        <v>Марка0</v>
      </c>
      <c r="E2708" s="4">
        <f>'Листы на печать'!AC2842</f>
        <v>0</v>
      </c>
      <c r="F2708" s="4" t="str">
        <f>'Листы на печать'!AE2842</f>
        <v>Длина, м</v>
      </c>
      <c r="G2708" s="5">
        <f t="shared" si="171"/>
        <v>0</v>
      </c>
      <c r="H2708" s="4">
        <f>'Листы на печать'!J2842</f>
        <v>0</v>
      </c>
      <c r="I2708" s="4">
        <f>'Листы на печать'!L2842</f>
        <v>0</v>
      </c>
      <c r="J2708" s="5">
        <f t="shared" si="172"/>
        <v>0</v>
      </c>
      <c r="K2708" s="4">
        <f>'Листы на печать'!M2842</f>
        <v>0</v>
      </c>
      <c r="L2708" s="4" t="str">
        <f t="shared" si="170"/>
        <v>00</v>
      </c>
      <c r="M2708" s="4">
        <f>'Листы на печать'!N2842</f>
        <v>0</v>
      </c>
      <c r="N2708" s="4">
        <f>'Листы на печать'!P2842</f>
        <v>0</v>
      </c>
    </row>
    <row r="2709" spans="1:14">
      <c r="A2709" s="4">
        <f>'Листы на печать'!B2843</f>
        <v>0</v>
      </c>
      <c r="B2709" s="4">
        <f>'Листы на печать'!Y2843</f>
        <v>0</v>
      </c>
      <c r="C2709" s="4">
        <f>'Листы на печать'!AA2843</f>
        <v>0</v>
      </c>
      <c r="D2709" s="5" t="str">
        <f t="shared" si="169"/>
        <v>00</v>
      </c>
      <c r="E2709" s="4">
        <f>'Листы на печать'!AC2843</f>
        <v>0</v>
      </c>
      <c r="F2709" s="4">
        <f>'Листы на печать'!AE2843</f>
        <v>0</v>
      </c>
      <c r="G2709" s="5">
        <f t="shared" si="171"/>
        <v>0</v>
      </c>
      <c r="H2709" s="4">
        <f>'Листы на печать'!J2843</f>
        <v>0</v>
      </c>
      <c r="I2709" s="4">
        <f>'Листы на печать'!L2843</f>
        <v>0</v>
      </c>
      <c r="J2709" s="5">
        <f t="shared" si="172"/>
        <v>0</v>
      </c>
      <c r="K2709" s="4">
        <f>'Листы на печать'!M2843</f>
        <v>0</v>
      </c>
      <c r="L2709" s="4" t="str">
        <f t="shared" si="170"/>
        <v>00</v>
      </c>
      <c r="M2709" s="4">
        <f>'Листы на печать'!N2843</f>
        <v>0</v>
      </c>
      <c r="N2709" s="4">
        <f>'Листы на печать'!P2843</f>
        <v>0</v>
      </c>
    </row>
    <row r="2710" spans="1:14">
      <c r="A2710" s="4">
        <f>'Листы на печать'!B2844</f>
        <v>0</v>
      </c>
      <c r="B2710" s="4">
        <f>'Листы на печать'!Y2844</f>
        <v>0</v>
      </c>
      <c r="C2710" s="4">
        <f>'Листы на печать'!AA2844</f>
        <v>0</v>
      </c>
      <c r="D2710" s="5" t="str">
        <f t="shared" si="169"/>
        <v>00</v>
      </c>
      <c r="E2710" s="4">
        <f>'Листы на печать'!AC2844</f>
        <v>0</v>
      </c>
      <c r="F2710" s="4">
        <f>'Листы на печать'!AE2844</f>
        <v>0</v>
      </c>
      <c r="G2710" s="5">
        <f t="shared" si="171"/>
        <v>0</v>
      </c>
      <c r="H2710" s="4">
        <f>'Листы на печать'!J2844</f>
        <v>0</v>
      </c>
      <c r="I2710" s="4">
        <f>'Листы на печать'!L2844</f>
        <v>0</v>
      </c>
      <c r="J2710" s="5">
        <f t="shared" si="172"/>
        <v>0</v>
      </c>
      <c r="K2710" s="4">
        <f>'Листы на печать'!M2844</f>
        <v>0</v>
      </c>
      <c r="L2710" s="4" t="str">
        <f t="shared" si="170"/>
        <v>00</v>
      </c>
      <c r="M2710" s="4">
        <f>'Листы на печать'!N2844</f>
        <v>0</v>
      </c>
      <c r="N2710" s="4">
        <f>'Листы на печать'!P2844</f>
        <v>0</v>
      </c>
    </row>
    <row r="2711" spans="1:14">
      <c r="A2711" s="4">
        <f>'Листы на печать'!B2845</f>
        <v>0</v>
      </c>
      <c r="B2711" s="4">
        <f>'Листы на печать'!Y2845</f>
        <v>0</v>
      </c>
      <c r="C2711" s="4">
        <f>'Листы на печать'!AA2845</f>
        <v>0</v>
      </c>
      <c r="D2711" s="5" t="str">
        <f t="shared" si="169"/>
        <v>00</v>
      </c>
      <c r="E2711" s="4">
        <f>'Листы на печать'!AC2845</f>
        <v>0</v>
      </c>
      <c r="F2711" s="4">
        <f>'Листы на печать'!AE2845</f>
        <v>0</v>
      </c>
      <c r="G2711" s="5">
        <f t="shared" si="171"/>
        <v>0</v>
      </c>
      <c r="H2711" s="4">
        <f>'Листы на печать'!J2845</f>
        <v>0</v>
      </c>
      <c r="I2711" s="4">
        <f>'Листы на печать'!L2845</f>
        <v>0</v>
      </c>
      <c r="J2711" s="5">
        <f t="shared" si="172"/>
        <v>0</v>
      </c>
      <c r="K2711" s="4">
        <f>'Листы на печать'!M2845</f>
        <v>0</v>
      </c>
      <c r="L2711" s="4" t="str">
        <f t="shared" si="170"/>
        <v>00</v>
      </c>
      <c r="M2711" s="4">
        <f>'Листы на печать'!N2845</f>
        <v>0</v>
      </c>
      <c r="N2711" s="4">
        <f>'Листы на печать'!P2845</f>
        <v>0</v>
      </c>
    </row>
    <row r="2712" spans="1:14">
      <c r="A2712" s="4">
        <f>'Листы на печать'!B2846</f>
        <v>0</v>
      </c>
      <c r="B2712" s="4">
        <f>'Листы на печать'!Y2846</f>
        <v>0</v>
      </c>
      <c r="C2712" s="4">
        <f>'Листы на печать'!AA2846</f>
        <v>0</v>
      </c>
      <c r="D2712" s="5" t="str">
        <f t="shared" si="169"/>
        <v>00</v>
      </c>
      <c r="E2712" s="4">
        <f>'Листы на печать'!AC2846</f>
        <v>0</v>
      </c>
      <c r="F2712" s="4">
        <f>'Листы на печать'!AE2846</f>
        <v>0</v>
      </c>
      <c r="G2712" s="5">
        <f t="shared" si="171"/>
        <v>0</v>
      </c>
      <c r="H2712" s="4">
        <f>'Листы на печать'!J2846</f>
        <v>0</v>
      </c>
      <c r="I2712" s="4">
        <f>'Листы на печать'!L2846</f>
        <v>0</v>
      </c>
      <c r="J2712" s="5">
        <f t="shared" si="172"/>
        <v>0</v>
      </c>
      <c r="K2712" s="4">
        <f>'Листы на печать'!M2846</f>
        <v>0</v>
      </c>
      <c r="L2712" s="4" t="str">
        <f t="shared" si="170"/>
        <v>00</v>
      </c>
      <c r="M2712" s="4">
        <f>'Листы на печать'!N2846</f>
        <v>0</v>
      </c>
      <c r="N2712" s="4">
        <f>'Листы на печать'!P2846</f>
        <v>0</v>
      </c>
    </row>
    <row r="2713" spans="1:14">
      <c r="A2713" s="4">
        <f>'Листы на печать'!B2847</f>
        <v>0</v>
      </c>
      <c r="B2713" s="4">
        <f>'Листы на печать'!Y2847</f>
        <v>0</v>
      </c>
      <c r="C2713" s="4">
        <f>'Листы на печать'!AA2847</f>
        <v>0</v>
      </c>
      <c r="D2713" s="5" t="str">
        <f t="shared" si="169"/>
        <v>00</v>
      </c>
      <c r="E2713" s="4">
        <f>'Листы на печать'!AC2847</f>
        <v>0</v>
      </c>
      <c r="F2713" s="4">
        <f>'Листы на печать'!AE2847</f>
        <v>0</v>
      </c>
      <c r="G2713" s="5">
        <f t="shared" si="171"/>
        <v>0</v>
      </c>
      <c r="H2713" s="4">
        <f>'Листы на печать'!J2847</f>
        <v>0</v>
      </c>
      <c r="I2713" s="4">
        <f>'Листы на печать'!L2847</f>
        <v>0</v>
      </c>
      <c r="J2713" s="5">
        <f t="shared" si="172"/>
        <v>0</v>
      </c>
      <c r="K2713" s="4">
        <f>'Листы на печать'!M2847</f>
        <v>0</v>
      </c>
      <c r="L2713" s="4" t="str">
        <f t="shared" si="170"/>
        <v>00</v>
      </c>
      <c r="M2713" s="4">
        <f>'Листы на печать'!N2847</f>
        <v>0</v>
      </c>
      <c r="N2713" s="4">
        <f>'Листы на печать'!P2847</f>
        <v>0</v>
      </c>
    </row>
    <row r="2714" spans="1:14">
      <c r="A2714" s="4">
        <f>'Листы на печать'!B2848</f>
        <v>0</v>
      </c>
      <c r="B2714" s="4">
        <f>'Листы на печать'!Y2848</f>
        <v>0</v>
      </c>
      <c r="C2714" s="4">
        <f>'Листы на печать'!AA2848</f>
        <v>0</v>
      </c>
      <c r="D2714" s="5" t="str">
        <f t="shared" si="169"/>
        <v>00</v>
      </c>
      <c r="E2714" s="4">
        <f>'Листы на печать'!AC2848</f>
        <v>0</v>
      </c>
      <c r="F2714" s="4">
        <f>'Листы на печать'!AE2848</f>
        <v>0</v>
      </c>
      <c r="G2714" s="5">
        <f t="shared" si="171"/>
        <v>0</v>
      </c>
      <c r="H2714" s="4">
        <f>'Листы на печать'!J2848</f>
        <v>0</v>
      </c>
      <c r="I2714" s="4">
        <f>'Листы на печать'!L2848</f>
        <v>0</v>
      </c>
      <c r="J2714" s="5">
        <f t="shared" si="172"/>
        <v>0</v>
      </c>
      <c r="K2714" s="4">
        <f>'Листы на печать'!M2848</f>
        <v>0</v>
      </c>
      <c r="L2714" s="4" t="str">
        <f t="shared" si="170"/>
        <v>00</v>
      </c>
      <c r="M2714" s="4">
        <f>'Листы на печать'!N2848</f>
        <v>0</v>
      </c>
      <c r="N2714" s="4">
        <f>'Листы на печать'!P2848</f>
        <v>0</v>
      </c>
    </row>
    <row r="2715" spans="1:14">
      <c r="A2715" s="4">
        <f>'Листы на печать'!B2849</f>
        <v>0</v>
      </c>
      <c r="B2715" s="4">
        <f>'Листы на печать'!Y2849</f>
        <v>0</v>
      </c>
      <c r="C2715" s="4">
        <f>'Листы на печать'!AA2849</f>
        <v>0</v>
      </c>
      <c r="D2715" s="5" t="str">
        <f t="shared" si="169"/>
        <v>00</v>
      </c>
      <c r="E2715" s="4">
        <f>'Листы на печать'!AC2849</f>
        <v>0</v>
      </c>
      <c r="F2715" s="4">
        <f>'Листы на печать'!AE2849</f>
        <v>0</v>
      </c>
      <c r="G2715" s="5">
        <f t="shared" si="171"/>
        <v>0</v>
      </c>
      <c r="H2715" s="4">
        <f>'Листы на печать'!J2849</f>
        <v>0</v>
      </c>
      <c r="I2715" s="4">
        <f>'Листы на печать'!L2849</f>
        <v>0</v>
      </c>
      <c r="J2715" s="5">
        <f t="shared" si="172"/>
        <v>0</v>
      </c>
      <c r="K2715" s="4">
        <f>'Листы на печать'!M2849</f>
        <v>0</v>
      </c>
      <c r="L2715" s="4" t="str">
        <f t="shared" si="170"/>
        <v>00</v>
      </c>
      <c r="M2715" s="4">
        <f>'Листы на печать'!N2849</f>
        <v>0</v>
      </c>
      <c r="N2715" s="4">
        <f>'Листы на печать'!P2849</f>
        <v>0</v>
      </c>
    </row>
    <row r="2716" spans="1:14">
      <c r="A2716" s="4">
        <f>'Листы на печать'!B2850</f>
        <v>0</v>
      </c>
      <c r="B2716" s="4">
        <f>'Листы на печать'!Y2850</f>
        <v>0</v>
      </c>
      <c r="C2716" s="4">
        <f>'Листы на печать'!AA2850</f>
        <v>0</v>
      </c>
      <c r="D2716" s="5" t="str">
        <f t="shared" si="169"/>
        <v>00</v>
      </c>
      <c r="E2716" s="4">
        <f>'Листы на печать'!AC2850</f>
        <v>0</v>
      </c>
      <c r="F2716" s="4">
        <f>'Листы на печать'!AE2850</f>
        <v>0</v>
      </c>
      <c r="G2716" s="5">
        <f t="shared" si="171"/>
        <v>0</v>
      </c>
      <c r="H2716" s="4">
        <f>'Листы на печать'!J2850</f>
        <v>0</v>
      </c>
      <c r="I2716" s="4">
        <f>'Листы на печать'!L2850</f>
        <v>0</v>
      </c>
      <c r="J2716" s="5">
        <f t="shared" si="172"/>
        <v>0</v>
      </c>
      <c r="K2716" s="4">
        <f>'Листы на печать'!M2850</f>
        <v>0</v>
      </c>
      <c r="L2716" s="4" t="str">
        <f t="shared" si="170"/>
        <v>00</v>
      </c>
      <c r="M2716" s="4">
        <f>'Листы на печать'!N2850</f>
        <v>0</v>
      </c>
      <c r="N2716" s="4">
        <f>'Листы на печать'!P2850</f>
        <v>0</v>
      </c>
    </row>
    <row r="2717" spans="1:14">
      <c r="A2717" s="4">
        <f>'Листы на печать'!B2851</f>
        <v>0</v>
      </c>
      <c r="B2717" s="4">
        <f>'Листы на печать'!Y2851</f>
        <v>0</v>
      </c>
      <c r="C2717" s="4">
        <f>'Листы на печать'!AA2851</f>
        <v>0</v>
      </c>
      <c r="D2717" s="5" t="str">
        <f t="shared" si="169"/>
        <v>00</v>
      </c>
      <c r="E2717" s="4">
        <f>'Листы на печать'!AC2851</f>
        <v>0</v>
      </c>
      <c r="F2717" s="4">
        <f>'Листы на печать'!AE2851</f>
        <v>0</v>
      </c>
      <c r="G2717" s="5">
        <f t="shared" si="171"/>
        <v>0</v>
      </c>
      <c r="H2717" s="4">
        <f>'Листы на печать'!J2851</f>
        <v>0</v>
      </c>
      <c r="I2717" s="4">
        <f>'Листы на печать'!L2851</f>
        <v>0</v>
      </c>
      <c r="J2717" s="5">
        <f t="shared" si="172"/>
        <v>0</v>
      </c>
      <c r="K2717" s="4">
        <f>'Листы на печать'!M2851</f>
        <v>0</v>
      </c>
      <c r="L2717" s="4" t="str">
        <f t="shared" si="170"/>
        <v>00</v>
      </c>
      <c r="M2717" s="4">
        <f>'Листы на печать'!N2851</f>
        <v>0</v>
      </c>
      <c r="N2717" s="4">
        <f>'Листы на печать'!P2851</f>
        <v>0</v>
      </c>
    </row>
    <row r="2718" spans="1:14">
      <c r="A2718" s="4">
        <f>'Листы на печать'!B2852</f>
        <v>0</v>
      </c>
      <c r="B2718" s="4">
        <f>'Листы на печать'!Y2852</f>
        <v>0</v>
      </c>
      <c r="C2718" s="4">
        <f>'Листы на печать'!AA2852</f>
        <v>0</v>
      </c>
      <c r="D2718" s="5" t="str">
        <f t="shared" si="169"/>
        <v>00</v>
      </c>
      <c r="E2718" s="4">
        <f>'Листы на печать'!AC2852</f>
        <v>0</v>
      </c>
      <c r="F2718" s="4">
        <f>'Листы на печать'!AE2852</f>
        <v>0</v>
      </c>
      <c r="G2718" s="5">
        <f t="shared" si="171"/>
        <v>0</v>
      </c>
      <c r="H2718" s="4">
        <f>'Листы на печать'!J2852</f>
        <v>0</v>
      </c>
      <c r="I2718" s="4">
        <f>'Листы на печать'!L2852</f>
        <v>0</v>
      </c>
      <c r="J2718" s="5">
        <f t="shared" si="172"/>
        <v>0</v>
      </c>
      <c r="K2718" s="4">
        <f>'Листы на печать'!M2852</f>
        <v>0</v>
      </c>
      <c r="L2718" s="4" t="str">
        <f t="shared" si="170"/>
        <v>00</v>
      </c>
      <c r="M2718" s="4">
        <f>'Листы на печать'!N2852</f>
        <v>0</v>
      </c>
      <c r="N2718" s="4">
        <f>'Листы на печать'!P2852</f>
        <v>0</v>
      </c>
    </row>
    <row r="2719" spans="1:14">
      <c r="A2719" s="4">
        <f>'Листы на печать'!B2853</f>
        <v>0</v>
      </c>
      <c r="B2719" s="4">
        <f>'Листы на печать'!Y2853</f>
        <v>0</v>
      </c>
      <c r="C2719" s="4">
        <f>'Листы на печать'!AA2853</f>
        <v>0</v>
      </c>
      <c r="D2719" s="5" t="str">
        <f t="shared" si="169"/>
        <v>00</v>
      </c>
      <c r="E2719" s="4">
        <f>'Листы на печать'!AC2853</f>
        <v>0</v>
      </c>
      <c r="F2719" s="4">
        <f>'Листы на печать'!AE2853</f>
        <v>0</v>
      </c>
      <c r="G2719" s="5">
        <f t="shared" si="171"/>
        <v>0</v>
      </c>
      <c r="H2719" s="4">
        <f>'Листы на печать'!J2853</f>
        <v>0</v>
      </c>
      <c r="I2719" s="4">
        <f>'Листы на печать'!L2853</f>
        <v>0</v>
      </c>
      <c r="J2719" s="5">
        <f t="shared" si="172"/>
        <v>0</v>
      </c>
      <c r="K2719" s="4">
        <f>'Листы на печать'!M2853</f>
        <v>0</v>
      </c>
      <c r="L2719" s="4" t="str">
        <f t="shared" si="170"/>
        <v>00</v>
      </c>
      <c r="M2719" s="4">
        <f>'Листы на печать'!N2853</f>
        <v>0</v>
      </c>
      <c r="N2719" s="4">
        <f>'Листы на печать'!P2853</f>
        <v>0</v>
      </c>
    </row>
    <row r="2720" spans="1:14">
      <c r="A2720" s="4">
        <f>'Листы на печать'!B2854</f>
        <v>0</v>
      </c>
      <c r="B2720" s="4">
        <f>'Листы на печать'!Y2854</f>
        <v>0</v>
      </c>
      <c r="C2720" s="4">
        <f>'Листы на печать'!AA2854</f>
        <v>0</v>
      </c>
      <c r="D2720" s="5" t="str">
        <f t="shared" si="169"/>
        <v>00</v>
      </c>
      <c r="E2720" s="4">
        <f>'Листы на печать'!AC2854</f>
        <v>0</v>
      </c>
      <c r="F2720" s="4">
        <f>'Листы на печать'!AE2854</f>
        <v>0</v>
      </c>
      <c r="G2720" s="5">
        <f t="shared" si="171"/>
        <v>0</v>
      </c>
      <c r="H2720" s="4">
        <f>'Листы на печать'!J2854</f>
        <v>0</v>
      </c>
      <c r="I2720" s="4">
        <f>'Листы на печать'!L2854</f>
        <v>0</v>
      </c>
      <c r="J2720" s="5">
        <f t="shared" si="172"/>
        <v>0</v>
      </c>
      <c r="K2720" s="4">
        <f>'Листы на печать'!M2854</f>
        <v>0</v>
      </c>
      <c r="L2720" s="4" t="str">
        <f t="shared" si="170"/>
        <v>00</v>
      </c>
      <c r="M2720" s="4">
        <f>'Листы на печать'!N2854</f>
        <v>0</v>
      </c>
      <c r="N2720" s="4">
        <f>'Листы на печать'!P2854</f>
        <v>0</v>
      </c>
    </row>
    <row r="2721" spans="1:14">
      <c r="A2721" s="4">
        <f>'Листы на печать'!B2855</f>
        <v>0</v>
      </c>
      <c r="B2721" s="4">
        <f>'Листы на печать'!Y2855</f>
        <v>0</v>
      </c>
      <c r="C2721" s="4">
        <f>'Листы на печать'!AA2855</f>
        <v>0</v>
      </c>
      <c r="D2721" s="5" t="str">
        <f t="shared" si="169"/>
        <v>00</v>
      </c>
      <c r="E2721" s="4">
        <f>'Листы на печать'!AC2855</f>
        <v>0</v>
      </c>
      <c r="F2721" s="4">
        <f>'Листы на печать'!AE2855</f>
        <v>0</v>
      </c>
      <c r="G2721" s="5">
        <f t="shared" si="171"/>
        <v>0</v>
      </c>
      <c r="H2721" s="4">
        <f>'Листы на печать'!J2855</f>
        <v>0</v>
      </c>
      <c r="I2721" s="4">
        <f>'Листы на печать'!L2855</f>
        <v>0</v>
      </c>
      <c r="J2721" s="5">
        <f t="shared" si="172"/>
        <v>0</v>
      </c>
      <c r="K2721" s="4">
        <f>'Листы на печать'!M2855</f>
        <v>0</v>
      </c>
      <c r="L2721" s="4" t="str">
        <f t="shared" si="170"/>
        <v>00</v>
      </c>
      <c r="M2721" s="4">
        <f>'Листы на печать'!N2855</f>
        <v>0</v>
      </c>
      <c r="N2721" s="4">
        <f>'Листы на печать'!P2855</f>
        <v>0</v>
      </c>
    </row>
    <row r="2722" spans="1:14">
      <c r="A2722" s="4">
        <f>'Листы на печать'!B2856</f>
        <v>0</v>
      </c>
      <c r="B2722" s="4">
        <f>'Листы на печать'!Y2856</f>
        <v>0</v>
      </c>
      <c r="C2722" s="4">
        <f>'Листы на печать'!AA2856</f>
        <v>0</v>
      </c>
      <c r="D2722" s="5" t="str">
        <f t="shared" si="169"/>
        <v>00</v>
      </c>
      <c r="E2722" s="4">
        <f>'Листы на печать'!AC2856</f>
        <v>0</v>
      </c>
      <c r="F2722" s="4">
        <f>'Листы на печать'!AE2856</f>
        <v>0</v>
      </c>
      <c r="G2722" s="5">
        <f t="shared" si="171"/>
        <v>0</v>
      </c>
      <c r="H2722" s="4">
        <f>'Листы на печать'!J2856</f>
        <v>0</v>
      </c>
      <c r="I2722" s="4">
        <f>'Листы на печать'!L2856</f>
        <v>0</v>
      </c>
      <c r="J2722" s="5">
        <f t="shared" si="172"/>
        <v>0</v>
      </c>
      <c r="K2722" s="4">
        <f>'Листы на печать'!M2856</f>
        <v>0</v>
      </c>
      <c r="L2722" s="4" t="str">
        <f t="shared" si="170"/>
        <v>00</v>
      </c>
      <c r="M2722" s="4">
        <f>'Листы на печать'!N2856</f>
        <v>0</v>
      </c>
      <c r="N2722" s="4">
        <f>'Листы на печать'!P2856</f>
        <v>0</v>
      </c>
    </row>
    <row r="2723" spans="1:14">
      <c r="A2723" s="4">
        <f>'Листы на печать'!B2857</f>
        <v>0</v>
      </c>
      <c r="B2723" s="4">
        <f>'Листы на печать'!Y2857</f>
        <v>0</v>
      </c>
      <c r="C2723" s="4">
        <f>'Листы на печать'!AA2857</f>
        <v>0</v>
      </c>
      <c r="D2723" s="5" t="str">
        <f t="shared" si="169"/>
        <v>00</v>
      </c>
      <c r="E2723" s="4">
        <f>'Листы на печать'!AC2857</f>
        <v>0</v>
      </c>
      <c r="F2723" s="4">
        <f>'Листы на печать'!AE2857</f>
        <v>0</v>
      </c>
      <c r="G2723" s="5">
        <f t="shared" si="171"/>
        <v>0</v>
      </c>
      <c r="H2723" s="4">
        <f>'Листы на печать'!J2857</f>
        <v>0</v>
      </c>
      <c r="I2723" s="4">
        <f>'Листы на печать'!L2857</f>
        <v>0</v>
      </c>
      <c r="J2723" s="5">
        <f t="shared" si="172"/>
        <v>0</v>
      </c>
      <c r="K2723" s="4">
        <f>'Листы на печать'!M2857</f>
        <v>0</v>
      </c>
      <c r="L2723" s="4" t="str">
        <f t="shared" si="170"/>
        <v>00</v>
      </c>
      <c r="M2723" s="4">
        <f>'Листы на печать'!N2857</f>
        <v>0</v>
      </c>
      <c r="N2723" s="4">
        <f>'Листы на печать'!P2857</f>
        <v>0</v>
      </c>
    </row>
    <row r="2724" spans="1:14">
      <c r="A2724" s="4">
        <f>'Листы на печать'!B2858</f>
        <v>0</v>
      </c>
      <c r="B2724" s="4">
        <f>'Листы на печать'!Y2858</f>
        <v>0</v>
      </c>
      <c r="C2724" s="4">
        <f>'Листы на печать'!AA2858</f>
        <v>0</v>
      </c>
      <c r="D2724" s="5" t="str">
        <f t="shared" si="169"/>
        <v>00</v>
      </c>
      <c r="E2724" s="4">
        <f>'Листы на печать'!AC2858</f>
        <v>0</v>
      </c>
      <c r="F2724" s="4">
        <f>'Листы на печать'!AE2858</f>
        <v>0</v>
      </c>
      <c r="G2724" s="5">
        <f t="shared" si="171"/>
        <v>0</v>
      </c>
      <c r="H2724" s="4">
        <f>'Листы на печать'!J2858</f>
        <v>0</v>
      </c>
      <c r="I2724" s="4">
        <f>'Листы на печать'!L2858</f>
        <v>0</v>
      </c>
      <c r="J2724" s="5">
        <f t="shared" si="172"/>
        <v>0</v>
      </c>
      <c r="K2724" s="4">
        <f>'Листы на печать'!M2858</f>
        <v>0</v>
      </c>
      <c r="L2724" s="4" t="str">
        <f t="shared" si="170"/>
        <v>00</v>
      </c>
      <c r="M2724" s="4">
        <f>'Листы на печать'!N2858</f>
        <v>0</v>
      </c>
      <c r="N2724" s="4">
        <f>'Листы на печать'!P2858</f>
        <v>0</v>
      </c>
    </row>
    <row r="2725" spans="1:14">
      <c r="A2725" s="4">
        <f>'Листы на печать'!B2859</f>
        <v>0</v>
      </c>
      <c r="B2725" s="4">
        <f>'Листы на печать'!Y2859</f>
        <v>0</v>
      </c>
      <c r="C2725" s="4">
        <f>'Листы на печать'!AA2859</f>
        <v>0</v>
      </c>
      <c r="D2725" s="5" t="str">
        <f t="shared" si="169"/>
        <v>00</v>
      </c>
      <c r="E2725" s="4">
        <f>'Листы на печать'!AC2859</f>
        <v>0</v>
      </c>
      <c r="F2725" s="4">
        <f>'Листы на печать'!AE2859</f>
        <v>0</v>
      </c>
      <c r="G2725" s="5">
        <f t="shared" si="171"/>
        <v>0</v>
      </c>
      <c r="H2725" s="4">
        <f>'Листы на печать'!J2859</f>
        <v>0</v>
      </c>
      <c r="I2725" s="4">
        <f>'Листы на печать'!L2859</f>
        <v>0</v>
      </c>
      <c r="J2725" s="5">
        <f t="shared" si="172"/>
        <v>0</v>
      </c>
      <c r="K2725" s="4">
        <f>'Листы на печать'!M2859</f>
        <v>0</v>
      </c>
      <c r="L2725" s="4" t="str">
        <f t="shared" si="170"/>
        <v>00</v>
      </c>
      <c r="M2725" s="4">
        <f>'Листы на печать'!N2859</f>
        <v>0</v>
      </c>
      <c r="N2725" s="4">
        <f>'Листы на печать'!P2859</f>
        <v>0</v>
      </c>
    </row>
    <row r="2726" spans="1:14">
      <c r="A2726" s="4">
        <f>'Листы на печать'!B2860</f>
        <v>0</v>
      </c>
      <c r="B2726" s="4">
        <f>'Листы на печать'!Y2860</f>
        <v>0</v>
      </c>
      <c r="C2726" s="4">
        <f>'Листы на печать'!AA2860</f>
        <v>0</v>
      </c>
      <c r="D2726" s="5" t="str">
        <f t="shared" si="169"/>
        <v>00</v>
      </c>
      <c r="E2726" s="4">
        <f>'Листы на печать'!AC2860</f>
        <v>0</v>
      </c>
      <c r="F2726" s="4">
        <f>'Листы на печать'!AE2860</f>
        <v>0</v>
      </c>
      <c r="G2726" s="5">
        <f t="shared" si="171"/>
        <v>0</v>
      </c>
      <c r="H2726" s="4">
        <f>'Листы на печать'!J2860</f>
        <v>0</v>
      </c>
      <c r="I2726" s="4">
        <f>'Листы на печать'!L2860</f>
        <v>0</v>
      </c>
      <c r="J2726" s="5">
        <f t="shared" si="172"/>
        <v>0</v>
      </c>
      <c r="K2726" s="4">
        <f>'Листы на печать'!M2860</f>
        <v>0</v>
      </c>
      <c r="L2726" s="4" t="str">
        <f t="shared" si="170"/>
        <v>00</v>
      </c>
      <c r="M2726" s="4">
        <f>'Листы на печать'!N2860</f>
        <v>0</v>
      </c>
      <c r="N2726" s="4">
        <f>'Листы на печать'!P2860</f>
        <v>0</v>
      </c>
    </row>
    <row r="2727" spans="1:14">
      <c r="A2727" s="4">
        <f>'Листы на печать'!B2861</f>
        <v>0</v>
      </c>
      <c r="B2727" s="4">
        <f>'Листы на печать'!Y2861</f>
        <v>0</v>
      </c>
      <c r="C2727" s="4">
        <f>'Листы на печать'!AA2861</f>
        <v>0</v>
      </c>
      <c r="D2727" s="5" t="str">
        <f t="shared" si="169"/>
        <v>00</v>
      </c>
      <c r="E2727" s="4">
        <f>'Листы на печать'!AC2861</f>
        <v>0</v>
      </c>
      <c r="F2727" s="4">
        <f>'Листы на печать'!AE2861</f>
        <v>0</v>
      </c>
      <c r="G2727" s="5">
        <f t="shared" si="171"/>
        <v>0</v>
      </c>
      <c r="H2727" s="4">
        <f>'Листы на печать'!J2861</f>
        <v>0</v>
      </c>
      <c r="I2727" s="4">
        <f>'Листы на печать'!L2861</f>
        <v>0</v>
      </c>
      <c r="J2727" s="5">
        <f t="shared" si="172"/>
        <v>0</v>
      </c>
      <c r="K2727" s="4">
        <f>'Листы на печать'!M2861</f>
        <v>0</v>
      </c>
      <c r="L2727" s="4" t="str">
        <f t="shared" si="170"/>
        <v>00</v>
      </c>
      <c r="M2727" s="4">
        <f>'Листы на печать'!N2861</f>
        <v>0</v>
      </c>
      <c r="N2727" s="4">
        <f>'Листы на печать'!P2861</f>
        <v>0</v>
      </c>
    </row>
    <row r="2728" spans="1:14">
      <c r="A2728" s="4">
        <f>'Листы на печать'!B2862</f>
        <v>0</v>
      </c>
      <c r="B2728" s="4">
        <f>'Листы на печать'!Y2862</f>
        <v>0</v>
      </c>
      <c r="C2728" s="4">
        <f>'Листы на печать'!AA2862</f>
        <v>0</v>
      </c>
      <c r="D2728" s="5" t="str">
        <f t="shared" si="169"/>
        <v>00</v>
      </c>
      <c r="E2728" s="4">
        <f>'Листы на печать'!AC2862</f>
        <v>0</v>
      </c>
      <c r="F2728" s="4">
        <f>'Листы на печать'!AE2862</f>
        <v>0</v>
      </c>
      <c r="G2728" s="5">
        <f t="shared" si="171"/>
        <v>0</v>
      </c>
      <c r="H2728" s="4">
        <f>'Листы на печать'!J2862</f>
        <v>0</v>
      </c>
      <c r="I2728" s="4">
        <f>'Листы на печать'!L2862</f>
        <v>0</v>
      </c>
      <c r="J2728" s="5">
        <f t="shared" si="172"/>
        <v>0</v>
      </c>
      <c r="K2728" s="4">
        <f>'Листы на печать'!M2862</f>
        <v>0</v>
      </c>
      <c r="L2728" s="4" t="str">
        <f t="shared" si="170"/>
        <v>00</v>
      </c>
      <c r="M2728" s="4">
        <f>'Листы на печать'!N2862</f>
        <v>0</v>
      </c>
      <c r="N2728" s="4">
        <f>'Листы на печать'!P2862</f>
        <v>0</v>
      </c>
    </row>
    <row r="2729" spans="1:14">
      <c r="A2729" s="4">
        <f>'Листы на печать'!B2863</f>
        <v>0</v>
      </c>
      <c r="B2729" s="4">
        <f>'Листы на печать'!Y2863</f>
        <v>0</v>
      </c>
      <c r="C2729" s="4">
        <f>'Листы на печать'!AA2863</f>
        <v>0</v>
      </c>
      <c r="D2729" s="5" t="str">
        <f t="shared" si="169"/>
        <v>00</v>
      </c>
      <c r="E2729" s="4">
        <f>'Листы на печать'!AC2863</f>
        <v>0</v>
      </c>
      <c r="F2729" s="4">
        <f>'Листы на печать'!AE2863</f>
        <v>0</v>
      </c>
      <c r="G2729" s="5">
        <f t="shared" si="171"/>
        <v>0</v>
      </c>
      <c r="H2729" s="4">
        <f>'Листы на печать'!J2863</f>
        <v>0</v>
      </c>
      <c r="I2729" s="4">
        <f>'Листы на печать'!L2863</f>
        <v>0</v>
      </c>
      <c r="J2729" s="5">
        <f t="shared" si="172"/>
        <v>0</v>
      </c>
      <c r="K2729" s="4">
        <f>'Листы на печать'!M2863</f>
        <v>0</v>
      </c>
      <c r="L2729" s="4" t="str">
        <f t="shared" si="170"/>
        <v>00</v>
      </c>
      <c r="M2729" s="4">
        <f>'Листы на печать'!N2863</f>
        <v>0</v>
      </c>
      <c r="N2729" s="4">
        <f>'Листы на печать'!P2863</f>
        <v>0</v>
      </c>
    </row>
    <row r="2730" spans="1:14">
      <c r="A2730" s="4">
        <f>'Листы на печать'!B2864</f>
        <v>0</v>
      </c>
      <c r="B2730" s="4">
        <f>'Листы на печать'!Y2864</f>
        <v>0</v>
      </c>
      <c r="C2730" s="4">
        <f>'Листы на печать'!AA2864</f>
        <v>0</v>
      </c>
      <c r="D2730" s="5" t="str">
        <f t="shared" si="169"/>
        <v>00</v>
      </c>
      <c r="E2730" s="4">
        <f>'Листы на печать'!AC2864</f>
        <v>0</v>
      </c>
      <c r="F2730" s="4">
        <f>'Листы на печать'!AE2864</f>
        <v>0</v>
      </c>
      <c r="G2730" s="5">
        <f t="shared" si="171"/>
        <v>0</v>
      </c>
      <c r="H2730" s="4">
        <f>'Листы на печать'!J2864</f>
        <v>0</v>
      </c>
      <c r="I2730" s="4">
        <f>'Листы на печать'!L2864</f>
        <v>0</v>
      </c>
      <c r="J2730" s="5">
        <f t="shared" si="172"/>
        <v>0</v>
      </c>
      <c r="K2730" s="4">
        <f>'Листы на печать'!M2864</f>
        <v>0</v>
      </c>
      <c r="L2730" s="4" t="str">
        <f t="shared" si="170"/>
        <v>00</v>
      </c>
      <c r="M2730" s="4">
        <f>'Листы на печать'!N2864</f>
        <v>0</v>
      </c>
      <c r="N2730" s="4">
        <f>'Листы на печать'!P2864</f>
        <v>0</v>
      </c>
    </row>
    <row r="2731" spans="1:14">
      <c r="A2731" s="4">
        <f>'Листы на печать'!B2865</f>
        <v>0</v>
      </c>
      <c r="B2731" s="4">
        <f>'Листы на печать'!Y2865</f>
        <v>0</v>
      </c>
      <c r="C2731" s="4">
        <f>'Листы на печать'!AA2865</f>
        <v>0</v>
      </c>
      <c r="D2731" s="5" t="str">
        <f t="shared" si="169"/>
        <v>00</v>
      </c>
      <c r="E2731" s="4">
        <f>'Листы на печать'!AC2865</f>
        <v>0</v>
      </c>
      <c r="F2731" s="4">
        <f>'Листы на печать'!AE2865</f>
        <v>0</v>
      </c>
      <c r="G2731" s="5">
        <f t="shared" si="171"/>
        <v>0</v>
      </c>
      <c r="H2731" s="4">
        <f>'Листы на печать'!J2865</f>
        <v>0</v>
      </c>
      <c r="I2731" s="4">
        <f>'Листы на печать'!L2865</f>
        <v>0</v>
      </c>
      <c r="J2731" s="5">
        <f t="shared" si="172"/>
        <v>0</v>
      </c>
      <c r="K2731" s="4">
        <f>'Листы на печать'!M2865</f>
        <v>0</v>
      </c>
      <c r="L2731" s="4" t="str">
        <f t="shared" si="170"/>
        <v>00</v>
      </c>
      <c r="M2731" s="4">
        <f>'Листы на печать'!N2865</f>
        <v>0</v>
      </c>
      <c r="N2731" s="4">
        <f>'Листы на печать'!P2865</f>
        <v>0</v>
      </c>
    </row>
    <row r="2732" spans="1:14">
      <c r="A2732" s="4">
        <f>'Листы на печать'!B2866</f>
        <v>0</v>
      </c>
      <c r="B2732" s="4">
        <f>'Листы на печать'!Y2866</f>
        <v>0</v>
      </c>
      <c r="C2732" s="4">
        <f>'Листы на печать'!AA2866</f>
        <v>0</v>
      </c>
      <c r="D2732" s="5" t="str">
        <f t="shared" si="169"/>
        <v>00</v>
      </c>
      <c r="E2732" s="4">
        <f>'Листы на печать'!AC2866</f>
        <v>0</v>
      </c>
      <c r="F2732" s="4">
        <f>'Листы на печать'!AE2866</f>
        <v>0</v>
      </c>
      <c r="G2732" s="5">
        <f t="shared" si="171"/>
        <v>0</v>
      </c>
      <c r="H2732" s="4">
        <f>'Листы на печать'!J2866</f>
        <v>0</v>
      </c>
      <c r="I2732" s="4">
        <f>'Листы на печать'!L2866</f>
        <v>0</v>
      </c>
      <c r="J2732" s="5">
        <f t="shared" si="172"/>
        <v>0</v>
      </c>
      <c r="K2732" s="4">
        <f>'Листы на печать'!M2866</f>
        <v>0</v>
      </c>
      <c r="L2732" s="4" t="str">
        <f t="shared" si="170"/>
        <v>00</v>
      </c>
      <c r="M2732" s="4">
        <f>'Листы на печать'!N2866</f>
        <v>0</v>
      </c>
      <c r="N2732" s="4">
        <f>'Листы на печать'!P2866</f>
        <v>0</v>
      </c>
    </row>
    <row r="2733" spans="1:14">
      <c r="A2733" s="4">
        <f>'Листы на печать'!B2867</f>
        <v>0</v>
      </c>
      <c r="B2733" s="4">
        <f>'Листы на печать'!Y2867</f>
        <v>0</v>
      </c>
      <c r="C2733" s="4">
        <f>'Листы на печать'!AA2867</f>
        <v>0</v>
      </c>
      <c r="D2733" s="5" t="str">
        <f t="shared" si="169"/>
        <v>00</v>
      </c>
      <c r="E2733" s="4">
        <f>'Листы на печать'!AC2867</f>
        <v>0</v>
      </c>
      <c r="F2733" s="4">
        <f>'Листы на печать'!AE2867</f>
        <v>0</v>
      </c>
      <c r="G2733" s="5">
        <f t="shared" si="171"/>
        <v>0</v>
      </c>
      <c r="H2733" s="4">
        <f>'Листы на печать'!J2867</f>
        <v>0</v>
      </c>
      <c r="I2733" s="4">
        <f>'Листы на печать'!L2867</f>
        <v>0</v>
      </c>
      <c r="J2733" s="5">
        <f t="shared" si="172"/>
        <v>0</v>
      </c>
      <c r="K2733" s="4">
        <f>'Листы на печать'!M2867</f>
        <v>0</v>
      </c>
      <c r="L2733" s="4" t="str">
        <f t="shared" si="170"/>
        <v>00</v>
      </c>
      <c r="M2733" s="4">
        <f>'Листы на печать'!N2867</f>
        <v>0</v>
      </c>
      <c r="N2733" s="4">
        <f>'Листы на печать'!P2867</f>
        <v>0</v>
      </c>
    </row>
    <row r="2734" spans="1:14">
      <c r="A2734" s="4">
        <f>'Листы на печать'!B2868</f>
        <v>0</v>
      </c>
      <c r="B2734" s="4">
        <f>'Листы на печать'!Y2868</f>
        <v>0</v>
      </c>
      <c r="C2734" s="4">
        <f>'Листы на печать'!AA2868</f>
        <v>0</v>
      </c>
      <c r="D2734" s="5" t="str">
        <f t="shared" si="169"/>
        <v>00</v>
      </c>
      <c r="E2734" s="4">
        <f>'Листы на печать'!AC2868</f>
        <v>0</v>
      </c>
      <c r="F2734" s="4">
        <f>'Листы на печать'!AE2868</f>
        <v>0</v>
      </c>
      <c r="G2734" s="5">
        <f t="shared" si="171"/>
        <v>0</v>
      </c>
      <c r="H2734" s="4">
        <f>'Листы на печать'!J2868</f>
        <v>0</v>
      </c>
      <c r="I2734" s="4">
        <f>'Листы на печать'!L2868</f>
        <v>0</v>
      </c>
      <c r="J2734" s="5">
        <f t="shared" si="172"/>
        <v>0</v>
      </c>
      <c r="K2734" s="4">
        <f>'Листы на печать'!M2868</f>
        <v>0</v>
      </c>
      <c r="L2734" s="4" t="str">
        <f t="shared" si="170"/>
        <v>00</v>
      </c>
      <c r="M2734" s="4">
        <f>'Листы на печать'!N2868</f>
        <v>0</v>
      </c>
      <c r="N2734" s="4">
        <f>'Листы на печать'!P2868</f>
        <v>0</v>
      </c>
    </row>
    <row r="2735" spans="1:14">
      <c r="A2735" s="4">
        <f>'Листы на печать'!B2869</f>
        <v>0</v>
      </c>
      <c r="B2735" s="4">
        <f>'Листы на печать'!Y2869</f>
        <v>0</v>
      </c>
      <c r="C2735" s="4">
        <f>'Листы на печать'!AA2869</f>
        <v>0</v>
      </c>
      <c r="D2735" s="5" t="str">
        <f t="shared" si="169"/>
        <v>00</v>
      </c>
      <c r="E2735" s="4">
        <f>'Листы на печать'!AC2869</f>
        <v>0</v>
      </c>
      <c r="F2735" s="4">
        <f>'Листы на печать'!AE2869</f>
        <v>0</v>
      </c>
      <c r="G2735" s="5">
        <f t="shared" si="171"/>
        <v>0</v>
      </c>
      <c r="H2735" s="4">
        <f>'Листы на печать'!J2869</f>
        <v>0</v>
      </c>
      <c r="I2735" s="4">
        <f>'Листы на печать'!L2869</f>
        <v>0</v>
      </c>
      <c r="J2735" s="5">
        <f t="shared" si="172"/>
        <v>0</v>
      </c>
      <c r="K2735" s="4">
        <f>'Листы на печать'!M2869</f>
        <v>0</v>
      </c>
      <c r="L2735" s="4" t="str">
        <f t="shared" si="170"/>
        <v>00</v>
      </c>
      <c r="M2735" s="4">
        <f>'Листы на печать'!N2869</f>
        <v>0</v>
      </c>
      <c r="N2735" s="4">
        <f>'Листы на печать'!P2869</f>
        <v>0</v>
      </c>
    </row>
    <row r="2736" spans="1:14">
      <c r="A2736" s="4">
        <f>'Листы на печать'!B2870</f>
        <v>0</v>
      </c>
      <c r="B2736" s="4">
        <f>'Листы на печать'!Y2870</f>
        <v>0</v>
      </c>
      <c r="C2736" s="4">
        <f>'Листы на печать'!AA2870</f>
        <v>0</v>
      </c>
      <c r="D2736" s="5" t="str">
        <f t="shared" si="169"/>
        <v>00</v>
      </c>
      <c r="E2736" s="4">
        <f>'Листы на печать'!AC2870</f>
        <v>0</v>
      </c>
      <c r="F2736" s="4">
        <f>'Листы на печать'!AE2870</f>
        <v>0</v>
      </c>
      <c r="G2736" s="5">
        <f t="shared" si="171"/>
        <v>0</v>
      </c>
      <c r="H2736" s="4">
        <f>'Листы на печать'!J2870</f>
        <v>0</v>
      </c>
      <c r="I2736" s="4">
        <f>'Листы на печать'!L2870</f>
        <v>0</v>
      </c>
      <c r="J2736" s="5">
        <f t="shared" si="172"/>
        <v>0</v>
      </c>
      <c r="K2736" s="4">
        <f>'Листы на печать'!M2870</f>
        <v>0</v>
      </c>
      <c r="L2736" s="4" t="str">
        <f t="shared" si="170"/>
        <v>00</v>
      </c>
      <c r="M2736" s="4">
        <f>'Листы на печать'!N2870</f>
        <v>0</v>
      </c>
      <c r="N2736" s="4">
        <f>'Листы на печать'!P2870</f>
        <v>0</v>
      </c>
    </row>
    <row r="2737" spans="1:14">
      <c r="A2737" s="4">
        <f>'Листы на печать'!B2871</f>
        <v>0</v>
      </c>
      <c r="B2737" s="4">
        <f>'Листы на печать'!Y2871</f>
        <v>0</v>
      </c>
      <c r="C2737" s="4">
        <f>'Листы на печать'!AA2871</f>
        <v>0</v>
      </c>
      <c r="D2737" s="5" t="str">
        <f t="shared" si="169"/>
        <v>00</v>
      </c>
      <c r="E2737" s="4">
        <f>'Листы на печать'!AC2871</f>
        <v>0</v>
      </c>
      <c r="F2737" s="4">
        <f>'Листы на печать'!AE2871</f>
        <v>0</v>
      </c>
      <c r="G2737" s="5">
        <f t="shared" si="171"/>
        <v>0</v>
      </c>
      <c r="H2737" s="4">
        <f>'Листы на печать'!J2871</f>
        <v>0</v>
      </c>
      <c r="I2737" s="4">
        <f>'Листы на печать'!L2871</f>
        <v>0</v>
      </c>
      <c r="J2737" s="5">
        <f t="shared" si="172"/>
        <v>0</v>
      </c>
      <c r="K2737" s="4">
        <f>'Листы на печать'!M2871</f>
        <v>0</v>
      </c>
      <c r="L2737" s="4" t="str">
        <f t="shared" si="170"/>
        <v>00</v>
      </c>
      <c r="M2737" s="4">
        <f>'Листы на печать'!N2871</f>
        <v>0</v>
      </c>
      <c r="N2737" s="4">
        <f>'Листы на печать'!P2871</f>
        <v>0</v>
      </c>
    </row>
    <row r="2738" spans="1:14">
      <c r="A2738" s="4">
        <f>'Листы на печать'!B2872</f>
        <v>0</v>
      </c>
      <c r="B2738" s="4">
        <f>'Листы на печать'!Y2872</f>
        <v>0</v>
      </c>
      <c r="C2738" s="4">
        <f>'Листы на печать'!AA2872</f>
        <v>0</v>
      </c>
      <c r="D2738" s="5" t="str">
        <f t="shared" si="169"/>
        <v>00</v>
      </c>
      <c r="E2738" s="4">
        <f>'Листы на печать'!AC2872</f>
        <v>0</v>
      </c>
      <c r="F2738" s="4">
        <f>'Листы на печать'!AE2872</f>
        <v>0</v>
      </c>
      <c r="G2738" s="5">
        <f t="shared" si="171"/>
        <v>0</v>
      </c>
      <c r="H2738" s="4">
        <f>'Листы на печать'!J2872</f>
        <v>0</v>
      </c>
      <c r="I2738" s="4">
        <f>'Листы на печать'!L2872</f>
        <v>0</v>
      </c>
      <c r="J2738" s="5">
        <f t="shared" si="172"/>
        <v>0</v>
      </c>
      <c r="K2738" s="4">
        <f>'Листы на печать'!M2872</f>
        <v>0</v>
      </c>
      <c r="L2738" s="4" t="str">
        <f t="shared" si="170"/>
        <v>00</v>
      </c>
      <c r="M2738" s="4">
        <f>'Листы на печать'!N2872</f>
        <v>0</v>
      </c>
      <c r="N2738" s="4">
        <f>'Листы на печать'!P2872</f>
        <v>0</v>
      </c>
    </row>
    <row r="2739" spans="1:14">
      <c r="A2739" s="4">
        <f>'Листы на печать'!B2873</f>
        <v>0</v>
      </c>
      <c r="B2739" s="4">
        <f>'Листы на печать'!Y2873</f>
        <v>0</v>
      </c>
      <c r="C2739" s="4">
        <f>'Листы на печать'!AA2873</f>
        <v>0</v>
      </c>
      <c r="D2739" s="5" t="str">
        <f t="shared" si="169"/>
        <v>00</v>
      </c>
      <c r="E2739" s="4">
        <f>'Листы на печать'!AC2873</f>
        <v>0</v>
      </c>
      <c r="F2739" s="4">
        <f>'Листы на печать'!AE2873</f>
        <v>0</v>
      </c>
      <c r="G2739" s="5">
        <f t="shared" si="171"/>
        <v>0</v>
      </c>
      <c r="H2739" s="4">
        <f>'Листы на печать'!J2873</f>
        <v>0</v>
      </c>
      <c r="I2739" s="4">
        <f>'Листы на печать'!L2873</f>
        <v>0</v>
      </c>
      <c r="J2739" s="5">
        <f t="shared" si="172"/>
        <v>0</v>
      </c>
      <c r="K2739" s="4">
        <f>'Листы на печать'!M2873</f>
        <v>0</v>
      </c>
      <c r="L2739" s="4" t="str">
        <f t="shared" si="170"/>
        <v>00</v>
      </c>
      <c r="M2739" s="4">
        <f>'Листы на печать'!N2873</f>
        <v>0</v>
      </c>
      <c r="N2739" s="4">
        <f>'Листы на печать'!P2873</f>
        <v>0</v>
      </c>
    </row>
    <row r="2740" spans="1:14">
      <c r="A2740" s="4">
        <f>'Листы на печать'!B2874</f>
        <v>0</v>
      </c>
      <c r="B2740" s="4">
        <f>'Листы на печать'!Y2874</f>
        <v>0</v>
      </c>
      <c r="C2740" s="4">
        <f>'Листы на печать'!AA2874</f>
        <v>0</v>
      </c>
      <c r="D2740" s="5" t="str">
        <f t="shared" si="169"/>
        <v>00</v>
      </c>
      <c r="E2740" s="4">
        <f>'Листы на печать'!AC2874</f>
        <v>0</v>
      </c>
      <c r="F2740" s="4">
        <f>'Листы на печать'!AE2874</f>
        <v>0</v>
      </c>
      <c r="G2740" s="5">
        <f t="shared" si="171"/>
        <v>0</v>
      </c>
      <c r="H2740" s="4">
        <f>'Листы на печать'!J2874</f>
        <v>0</v>
      </c>
      <c r="I2740" s="4">
        <f>'Листы на печать'!L2874</f>
        <v>0</v>
      </c>
      <c r="J2740" s="5">
        <f t="shared" si="172"/>
        <v>0</v>
      </c>
      <c r="K2740" s="4">
        <f>'Листы на печать'!M2874</f>
        <v>0</v>
      </c>
      <c r="L2740" s="4" t="str">
        <f t="shared" si="170"/>
        <v>00</v>
      </c>
      <c r="M2740" s="4">
        <f>'Листы на печать'!N2874</f>
        <v>0</v>
      </c>
      <c r="N2740" s="4">
        <f>'Листы на печать'!P2874</f>
        <v>0</v>
      </c>
    </row>
    <row r="2741" spans="1:14">
      <c r="A2741" s="4">
        <f>'Листы на печать'!B2875</f>
        <v>0</v>
      </c>
      <c r="B2741" s="4">
        <f>'Листы на печать'!Y2875</f>
        <v>0</v>
      </c>
      <c r="C2741" s="4">
        <f>'Листы на печать'!AA2875</f>
        <v>0</v>
      </c>
      <c r="D2741" s="5" t="str">
        <f t="shared" ref="D2741:D2804" si="173">CONCATENATE(B2741, E2741)</f>
        <v>00</v>
      </c>
      <c r="E2741" s="4">
        <f>'Листы на печать'!AC2875</f>
        <v>0</v>
      </c>
      <c r="F2741" s="4">
        <f>'Листы на печать'!AE2875</f>
        <v>0</v>
      </c>
      <c r="G2741" s="5">
        <f t="shared" si="171"/>
        <v>0</v>
      </c>
      <c r="H2741" s="4">
        <f>'Листы на печать'!J2875</f>
        <v>0</v>
      </c>
      <c r="I2741" s="4">
        <f>'Листы на печать'!L2875</f>
        <v>0</v>
      </c>
      <c r="J2741" s="5">
        <f t="shared" si="172"/>
        <v>0</v>
      </c>
      <c r="K2741" s="4">
        <f>'Листы на печать'!M2875</f>
        <v>0</v>
      </c>
      <c r="L2741" s="4" t="str">
        <f t="shared" ref="L2741:L2804" si="174">CONCATENATE(K2741,M2741)</f>
        <v>00</v>
      </c>
      <c r="M2741" s="4">
        <f>'Листы на печать'!N2875</f>
        <v>0</v>
      </c>
      <c r="N2741" s="4">
        <f>'Листы на печать'!P2875</f>
        <v>0</v>
      </c>
    </row>
    <row r="2742" spans="1:14">
      <c r="A2742" s="4">
        <f>'Листы на печать'!B2876</f>
        <v>0</v>
      </c>
      <c r="B2742" s="4">
        <f>'Листы на печать'!Y2876</f>
        <v>0</v>
      </c>
      <c r="C2742" s="4">
        <f>'Листы на печать'!AA2876</f>
        <v>0</v>
      </c>
      <c r="D2742" s="5" t="str">
        <f t="shared" si="173"/>
        <v>00</v>
      </c>
      <c r="E2742" s="4">
        <f>'Листы на печать'!AC2876</f>
        <v>0</v>
      </c>
      <c r="F2742" s="4">
        <f>'Листы на печать'!AE2876</f>
        <v>0</v>
      </c>
      <c r="G2742" s="5">
        <f t="shared" si="171"/>
        <v>0</v>
      </c>
      <c r="H2742" s="4">
        <f>'Листы на печать'!J2876</f>
        <v>0</v>
      </c>
      <c r="I2742" s="4">
        <f>'Листы на печать'!L2876</f>
        <v>0</v>
      </c>
      <c r="J2742" s="5">
        <f t="shared" si="172"/>
        <v>0</v>
      </c>
      <c r="K2742" s="4">
        <f>'Листы на печать'!M2876</f>
        <v>0</v>
      </c>
      <c r="L2742" s="4" t="str">
        <f t="shared" si="174"/>
        <v>00</v>
      </c>
      <c r="M2742" s="4">
        <f>'Листы на печать'!N2876</f>
        <v>0</v>
      </c>
      <c r="N2742" s="4">
        <f>'Листы на печать'!P2876</f>
        <v>0</v>
      </c>
    </row>
    <row r="2743" spans="1:14">
      <c r="A2743" s="4">
        <f>'Листы на печать'!B2877</f>
        <v>0</v>
      </c>
      <c r="B2743" s="4">
        <f>'Листы на печать'!Y2877</f>
        <v>0</v>
      </c>
      <c r="C2743" s="4">
        <f>'Листы на печать'!AA2877</f>
        <v>0</v>
      </c>
      <c r="D2743" s="5" t="str">
        <f t="shared" si="173"/>
        <v>00</v>
      </c>
      <c r="E2743" s="4">
        <f>'Листы на печать'!AC2877</f>
        <v>0</v>
      </c>
      <c r="F2743" s="4">
        <f>'Листы на печать'!AE2877</f>
        <v>0</v>
      </c>
      <c r="G2743" s="5">
        <f t="shared" si="171"/>
        <v>0</v>
      </c>
      <c r="H2743" s="4">
        <f>'Листы на печать'!J2877</f>
        <v>0</v>
      </c>
      <c r="I2743" s="4">
        <f>'Листы на печать'!L2877</f>
        <v>0</v>
      </c>
      <c r="J2743" s="5">
        <f t="shared" si="172"/>
        <v>0</v>
      </c>
      <c r="K2743" s="4">
        <f>'Листы на печать'!M2877</f>
        <v>0</v>
      </c>
      <c r="L2743" s="4" t="str">
        <f t="shared" si="174"/>
        <v>00</v>
      </c>
      <c r="M2743" s="4">
        <f>'Листы на печать'!N2877</f>
        <v>0</v>
      </c>
      <c r="N2743" s="4">
        <f>'Листы на печать'!P2877</f>
        <v>0</v>
      </c>
    </row>
    <row r="2744" spans="1:14">
      <c r="A2744" s="4">
        <f>'Листы на печать'!B2878</f>
        <v>0</v>
      </c>
      <c r="B2744" s="4">
        <f>'Листы на печать'!Y2878</f>
        <v>0</v>
      </c>
      <c r="C2744" s="4" t="str">
        <f>'Листы на печать'!AA2878</f>
        <v>АП-08/15-АОВ2.К</v>
      </c>
      <c r="D2744" s="5" t="str">
        <f t="shared" si="173"/>
        <v>00</v>
      </c>
      <c r="E2744" s="4">
        <f>'Листы на печать'!AC2878</f>
        <v>0</v>
      </c>
      <c r="F2744" s="4">
        <f>'Листы на печать'!AE2878</f>
        <v>0</v>
      </c>
      <c r="G2744" s="5">
        <f t="shared" si="171"/>
        <v>0</v>
      </c>
      <c r="H2744" s="4">
        <f>'Листы на печать'!J2878</f>
        <v>0</v>
      </c>
      <c r="I2744" s="4">
        <f>'Листы на печать'!L2878</f>
        <v>0</v>
      </c>
      <c r="J2744" s="5">
        <f t="shared" si="172"/>
        <v>0</v>
      </c>
      <c r="K2744" s="4">
        <f>'Листы на печать'!M2878</f>
        <v>0</v>
      </c>
      <c r="L2744" s="4" t="str">
        <f t="shared" si="174"/>
        <v>00</v>
      </c>
      <c r="M2744" s="4">
        <f>'Листы на печать'!N2878</f>
        <v>0</v>
      </c>
      <c r="N2744" s="4">
        <f>'Листы на печать'!P2878</f>
        <v>0</v>
      </c>
    </row>
    <row r="2745" spans="1:14">
      <c r="A2745" s="4">
        <f>'Листы на печать'!B2879</f>
        <v>0</v>
      </c>
      <c r="B2745" s="4">
        <f>'Листы на печать'!Y2879</f>
        <v>0</v>
      </c>
      <c r="C2745" s="4">
        <f>'Листы на печать'!AA2879</f>
        <v>0</v>
      </c>
      <c r="D2745" s="5" t="str">
        <f t="shared" si="173"/>
        <v>00</v>
      </c>
      <c r="E2745" s="4">
        <f>'Листы на печать'!AC2879</f>
        <v>0</v>
      </c>
      <c r="F2745" s="4">
        <f>'Листы на печать'!AE2879</f>
        <v>0</v>
      </c>
      <c r="G2745" s="5">
        <f t="shared" si="171"/>
        <v>0</v>
      </c>
      <c r="H2745" s="4">
        <f>'Листы на печать'!J2879</f>
        <v>0</v>
      </c>
      <c r="I2745" s="4">
        <f>'Листы на печать'!L2879</f>
        <v>0</v>
      </c>
      <c r="J2745" s="5">
        <f t="shared" si="172"/>
        <v>0</v>
      </c>
      <c r="K2745" s="4">
        <f>'Листы на печать'!M2879</f>
        <v>0</v>
      </c>
      <c r="L2745" s="4" t="str">
        <f t="shared" si="174"/>
        <v>00</v>
      </c>
      <c r="M2745" s="4">
        <f>'Листы на печать'!N2879</f>
        <v>0</v>
      </c>
      <c r="N2745" s="4">
        <f>'Листы на печать'!P2879</f>
        <v>0</v>
      </c>
    </row>
    <row r="2746" spans="1:14">
      <c r="A2746" s="4">
        <f>'Листы на печать'!B2880</f>
        <v>0</v>
      </c>
      <c r="B2746" s="4">
        <f>'Листы на печать'!Y2880</f>
        <v>0</v>
      </c>
      <c r="C2746" s="4">
        <f>'Листы на печать'!AA2880</f>
        <v>0</v>
      </c>
      <c r="D2746" s="5" t="str">
        <f t="shared" si="173"/>
        <v>00</v>
      </c>
      <c r="E2746" s="4">
        <f>'Листы на печать'!AC2880</f>
        <v>0</v>
      </c>
      <c r="F2746" s="4">
        <f>'Листы на печать'!AE2880</f>
        <v>0</v>
      </c>
      <c r="G2746" s="5">
        <f t="shared" si="171"/>
        <v>0</v>
      </c>
      <c r="H2746" s="4">
        <f>'Листы на печать'!J2880</f>
        <v>0</v>
      </c>
      <c r="I2746" s="4">
        <f>'Листы на печать'!L2880</f>
        <v>0</v>
      </c>
      <c r="J2746" s="5">
        <f t="shared" si="172"/>
        <v>0</v>
      </c>
      <c r="K2746" s="4">
        <f>'Листы на печать'!M2880</f>
        <v>0</v>
      </c>
      <c r="L2746" s="4" t="str">
        <f t="shared" si="174"/>
        <v>00</v>
      </c>
      <c r="M2746" s="4">
        <f>'Листы на печать'!N2880</f>
        <v>0</v>
      </c>
      <c r="N2746" s="4">
        <f>'Листы на печать'!P2880</f>
        <v>0</v>
      </c>
    </row>
    <row r="2747" spans="1:14">
      <c r="A2747" s="4">
        <f>'Листы на печать'!B2881</f>
        <v>0</v>
      </c>
      <c r="B2747" s="4">
        <f>'Листы на печать'!Y2881</f>
        <v>0</v>
      </c>
      <c r="C2747" s="4">
        <f>'Листы на печать'!AA2881</f>
        <v>0</v>
      </c>
      <c r="D2747" s="5" t="str">
        <f t="shared" si="173"/>
        <v>00</v>
      </c>
      <c r="E2747" s="4">
        <f>'Листы на печать'!AC2881</f>
        <v>0</v>
      </c>
      <c r="F2747" s="4">
        <f>'Листы на печать'!AE2881</f>
        <v>0</v>
      </c>
      <c r="G2747" s="5">
        <f t="shared" si="171"/>
        <v>0</v>
      </c>
      <c r="H2747" s="4">
        <f>'Листы на печать'!J2881</f>
        <v>0</v>
      </c>
      <c r="I2747" s="4">
        <f>'Листы на печать'!L2881</f>
        <v>0</v>
      </c>
      <c r="J2747" s="5">
        <f t="shared" si="172"/>
        <v>0</v>
      </c>
      <c r="K2747" s="4">
        <f>'Листы на печать'!M2881</f>
        <v>0</v>
      </c>
      <c r="L2747" s="4" t="str">
        <f t="shared" si="174"/>
        <v>00</v>
      </c>
      <c r="M2747" s="4">
        <f>'Листы на печать'!N2881</f>
        <v>0</v>
      </c>
      <c r="N2747" s="4">
        <f>'Листы на печать'!P2881</f>
        <v>0</v>
      </c>
    </row>
    <row r="2748" spans="1:14">
      <c r="A2748" s="4">
        <f>'Листы на печать'!B2882</f>
        <v>0</v>
      </c>
      <c r="B2748" s="4">
        <f>'Листы на печать'!Y2882</f>
        <v>0</v>
      </c>
      <c r="C2748" s="4">
        <f>'Листы на печать'!AA2882</f>
        <v>0</v>
      </c>
      <c r="D2748" s="5" t="str">
        <f t="shared" si="173"/>
        <v>00</v>
      </c>
      <c r="E2748" s="4">
        <f>'Листы на печать'!AC2882</f>
        <v>0</v>
      </c>
      <c r="F2748" s="4">
        <f>'Листы на печать'!AE2882</f>
        <v>0</v>
      </c>
      <c r="G2748" s="5">
        <f t="shared" si="171"/>
        <v>0</v>
      </c>
      <c r="H2748" s="4">
        <f>'Листы на печать'!J2882</f>
        <v>0</v>
      </c>
      <c r="I2748" s="4">
        <f>'Листы на печать'!L2882</f>
        <v>0</v>
      </c>
      <c r="J2748" s="5">
        <f t="shared" si="172"/>
        <v>0</v>
      </c>
      <c r="K2748" s="4">
        <f>'Листы на печать'!M2882</f>
        <v>0</v>
      </c>
      <c r="L2748" s="4" t="str">
        <f t="shared" si="174"/>
        <v>00</v>
      </c>
      <c r="M2748" s="4">
        <f>'Листы на печать'!N2882</f>
        <v>0</v>
      </c>
      <c r="N2748" s="4">
        <f>'Листы на печать'!P2882</f>
        <v>0</v>
      </c>
    </row>
    <row r="2749" spans="1:14">
      <c r="A2749" s="4" t="str">
        <f>'Листы на печать'!B2883</f>
        <v>Обозначение кабеля, провода</v>
      </c>
      <c r="B2749" s="4" t="str">
        <f>'Листы на печать'!Y2883</f>
        <v>Кабель, провод</v>
      </c>
      <c r="C2749" s="4">
        <f>'Листы на печать'!AA2883</f>
        <v>0</v>
      </c>
      <c r="D2749" s="5" t="str">
        <f t="shared" si="173"/>
        <v>Кабель, провод0</v>
      </c>
      <c r="E2749" s="4">
        <f>'Листы на печать'!AC2883</f>
        <v>0</v>
      </c>
      <c r="F2749" s="4">
        <f>'Листы на печать'!AE2883</f>
        <v>0</v>
      </c>
      <c r="G2749" s="5" t="str">
        <f t="shared" si="171"/>
        <v>Обозначение кабеля, провода</v>
      </c>
      <c r="H2749" s="4" t="str">
        <f>'Листы на печать'!J2883</f>
        <v>Участок трассы кабеля, провода</v>
      </c>
      <c r="I2749" s="4">
        <f>'Листы на печать'!L2883</f>
        <v>0</v>
      </c>
      <c r="J2749" s="5" t="str">
        <f t="shared" si="172"/>
        <v>Обозначение кабеля, провода</v>
      </c>
      <c r="K2749" s="4">
        <f>'Листы на печать'!M2883</f>
        <v>0</v>
      </c>
      <c r="L2749" s="4" t="str">
        <f t="shared" si="174"/>
        <v>00</v>
      </c>
      <c r="M2749" s="4">
        <f>'Листы на печать'!N2883</f>
        <v>0</v>
      </c>
      <c r="N2749" s="4">
        <f>'Листы на печать'!P2883</f>
        <v>0</v>
      </c>
    </row>
    <row r="2750" spans="1:14">
      <c r="A2750" s="4">
        <f>'Листы на печать'!B2884</f>
        <v>0</v>
      </c>
      <c r="B2750" s="4" t="str">
        <f>'Листы на печать'!Y2884</f>
        <v>по проекту</v>
      </c>
      <c r="C2750" s="4">
        <f>'Листы на печать'!AA2884</f>
        <v>0</v>
      </c>
      <c r="D2750" s="5" t="str">
        <f t="shared" si="173"/>
        <v>по проекту0</v>
      </c>
      <c r="E2750" s="4">
        <f>'Листы на печать'!AC2884</f>
        <v>0</v>
      </c>
      <c r="F2750" s="4">
        <f>'Листы на печать'!AE2884</f>
        <v>0</v>
      </c>
      <c r="G2750" s="5">
        <f t="shared" si="171"/>
        <v>0</v>
      </c>
      <c r="H2750" s="4" t="str">
        <f>'Листы на печать'!J2884</f>
        <v>в трубе стальной,      Ø/м</v>
      </c>
      <c r="I2750" s="4">
        <f>'Листы на печать'!L2884</f>
        <v>0</v>
      </c>
      <c r="J2750" s="5">
        <f t="shared" si="172"/>
        <v>0</v>
      </c>
      <c r="K2750" s="4" t="str">
        <f>'Листы на печать'!M2884</f>
        <v>в трубе ПВХ (п),  ПНД (пн),  металло-рукаве (м), Ø/м</v>
      </c>
      <c r="L2750" s="4" t="str">
        <f t="shared" si="174"/>
        <v>в трубе ПВХ (п),  ПНД (пн),  металло-рукаве (м), Ø/м0</v>
      </c>
      <c r="M2750" s="4">
        <f>'Листы на печать'!N2884</f>
        <v>0</v>
      </c>
      <c r="N2750" s="4">
        <f>'Листы на печать'!P2884</f>
        <v>0</v>
      </c>
    </row>
    <row r="2751" spans="1:14">
      <c r="A2751" s="4">
        <f>'Листы на печать'!B2885</f>
        <v>0</v>
      </c>
      <c r="B2751" s="4" t="str">
        <f>'Листы на печать'!Y2885</f>
        <v>Марка</v>
      </c>
      <c r="C2751" s="4" t="str">
        <f>'Листы на печать'!AA2885</f>
        <v>Кол., число и сечение жил</v>
      </c>
      <c r="D2751" s="5" t="str">
        <f t="shared" si="173"/>
        <v>Марка0</v>
      </c>
      <c r="E2751" s="4">
        <f>'Листы на печать'!AC2885</f>
        <v>0</v>
      </c>
      <c r="F2751" s="4" t="str">
        <f>'Листы на печать'!AE2885</f>
        <v>Длина, м</v>
      </c>
      <c r="G2751" s="5">
        <f t="shared" si="171"/>
        <v>0</v>
      </c>
      <c r="H2751" s="4">
        <f>'Листы на печать'!J2885</f>
        <v>0</v>
      </c>
      <c r="I2751" s="4">
        <f>'Листы на печать'!L2885</f>
        <v>0</v>
      </c>
      <c r="J2751" s="5">
        <f t="shared" si="172"/>
        <v>0</v>
      </c>
      <c r="K2751" s="4">
        <f>'Листы на печать'!M2885</f>
        <v>0</v>
      </c>
      <c r="L2751" s="4" t="str">
        <f t="shared" si="174"/>
        <v>00</v>
      </c>
      <c r="M2751" s="4">
        <f>'Листы на печать'!N2885</f>
        <v>0</v>
      </c>
      <c r="N2751" s="4">
        <f>'Листы на печать'!P2885</f>
        <v>0</v>
      </c>
    </row>
    <row r="2752" spans="1:14">
      <c r="A2752" s="4">
        <f>'Листы на печать'!B2886</f>
        <v>0</v>
      </c>
      <c r="B2752" s="4">
        <f>'Листы на печать'!Y2886</f>
        <v>0</v>
      </c>
      <c r="C2752" s="4">
        <f>'Листы на печать'!AA2886</f>
        <v>0</v>
      </c>
      <c r="D2752" s="5" t="str">
        <f t="shared" si="173"/>
        <v>00</v>
      </c>
      <c r="E2752" s="4">
        <f>'Листы на печать'!AC2886</f>
        <v>0</v>
      </c>
      <c r="F2752" s="4">
        <f>'Листы на печать'!AE2886</f>
        <v>0</v>
      </c>
      <c r="G2752" s="5">
        <f t="shared" si="171"/>
        <v>0</v>
      </c>
      <c r="H2752" s="4">
        <f>'Листы на печать'!J2886</f>
        <v>0</v>
      </c>
      <c r="I2752" s="4">
        <f>'Листы на печать'!L2886</f>
        <v>0</v>
      </c>
      <c r="J2752" s="5">
        <f t="shared" si="172"/>
        <v>0</v>
      </c>
      <c r="K2752" s="4">
        <f>'Листы на печать'!M2886</f>
        <v>0</v>
      </c>
      <c r="L2752" s="4" t="str">
        <f t="shared" si="174"/>
        <v>00</v>
      </c>
      <c r="M2752" s="4">
        <f>'Листы на печать'!N2886</f>
        <v>0</v>
      </c>
      <c r="N2752" s="4">
        <f>'Листы на печать'!P2886</f>
        <v>0</v>
      </c>
    </row>
    <row r="2753" spans="1:14">
      <c r="A2753" s="4">
        <f>'Листы на печать'!B2887</f>
        <v>0</v>
      </c>
      <c r="B2753" s="4">
        <f>'Листы на печать'!Y2887</f>
        <v>0</v>
      </c>
      <c r="C2753" s="4">
        <f>'Листы на печать'!AA2887</f>
        <v>0</v>
      </c>
      <c r="D2753" s="5" t="str">
        <f t="shared" si="173"/>
        <v>00</v>
      </c>
      <c r="E2753" s="4">
        <f>'Листы на печать'!AC2887</f>
        <v>0</v>
      </c>
      <c r="F2753" s="4">
        <f>'Листы на печать'!AE2887</f>
        <v>0</v>
      </c>
      <c r="G2753" s="5">
        <f t="shared" si="171"/>
        <v>0</v>
      </c>
      <c r="H2753" s="4">
        <f>'Листы на печать'!J2887</f>
        <v>0</v>
      </c>
      <c r="I2753" s="4">
        <f>'Листы на печать'!L2887</f>
        <v>0</v>
      </c>
      <c r="J2753" s="5">
        <f t="shared" si="172"/>
        <v>0</v>
      </c>
      <c r="K2753" s="4">
        <f>'Листы на печать'!M2887</f>
        <v>0</v>
      </c>
      <c r="L2753" s="4" t="str">
        <f t="shared" si="174"/>
        <v>00</v>
      </c>
      <c r="M2753" s="4">
        <f>'Листы на печать'!N2887</f>
        <v>0</v>
      </c>
      <c r="N2753" s="4">
        <f>'Листы на печать'!P2887</f>
        <v>0</v>
      </c>
    </row>
    <row r="2754" spans="1:14">
      <c r="A2754" s="4">
        <f>'Листы на печать'!B2888</f>
        <v>0</v>
      </c>
      <c r="B2754" s="4">
        <f>'Листы на печать'!Y2888</f>
        <v>0</v>
      </c>
      <c r="C2754" s="4">
        <f>'Листы на печать'!AA2888</f>
        <v>0</v>
      </c>
      <c r="D2754" s="5" t="str">
        <f t="shared" si="173"/>
        <v>00</v>
      </c>
      <c r="E2754" s="4">
        <f>'Листы на печать'!AC2888</f>
        <v>0</v>
      </c>
      <c r="F2754" s="4">
        <f>'Листы на печать'!AE2888</f>
        <v>0</v>
      </c>
      <c r="G2754" s="5">
        <f t="shared" si="171"/>
        <v>0</v>
      </c>
      <c r="H2754" s="4">
        <f>'Листы на печать'!J2888</f>
        <v>0</v>
      </c>
      <c r="I2754" s="4">
        <f>'Листы на печать'!L2888</f>
        <v>0</v>
      </c>
      <c r="J2754" s="5">
        <f t="shared" si="172"/>
        <v>0</v>
      </c>
      <c r="K2754" s="4">
        <f>'Листы на печать'!M2888</f>
        <v>0</v>
      </c>
      <c r="L2754" s="4" t="str">
        <f t="shared" si="174"/>
        <v>00</v>
      </c>
      <c r="M2754" s="4">
        <f>'Листы на печать'!N2888</f>
        <v>0</v>
      </c>
      <c r="N2754" s="4">
        <f>'Листы на печать'!P2888</f>
        <v>0</v>
      </c>
    </row>
    <row r="2755" spans="1:14">
      <c r="A2755" s="4">
        <f>'Листы на печать'!B2889</f>
        <v>0</v>
      </c>
      <c r="B2755" s="4">
        <f>'Листы на печать'!Y2889</f>
        <v>0</v>
      </c>
      <c r="C2755" s="4">
        <f>'Листы на печать'!AA2889</f>
        <v>0</v>
      </c>
      <c r="D2755" s="5" t="str">
        <f t="shared" si="173"/>
        <v>00</v>
      </c>
      <c r="E2755" s="4">
        <f>'Листы на печать'!AC2889</f>
        <v>0</v>
      </c>
      <c r="F2755" s="4">
        <f>'Листы на печать'!AE2889</f>
        <v>0</v>
      </c>
      <c r="G2755" s="5">
        <f t="shared" ref="G2755:G2818" si="175">A2755</f>
        <v>0</v>
      </c>
      <c r="H2755" s="4">
        <f>'Листы на печать'!J2889</f>
        <v>0</v>
      </c>
      <c r="I2755" s="4">
        <f>'Листы на печать'!L2889</f>
        <v>0</v>
      </c>
      <c r="J2755" s="5">
        <f t="shared" ref="J2755:J2818" si="176">A2755</f>
        <v>0</v>
      </c>
      <c r="K2755" s="4">
        <f>'Листы на печать'!M2889</f>
        <v>0</v>
      </c>
      <c r="L2755" s="4" t="str">
        <f t="shared" si="174"/>
        <v>00</v>
      </c>
      <c r="M2755" s="4">
        <f>'Листы на печать'!N2889</f>
        <v>0</v>
      </c>
      <c r="N2755" s="4">
        <f>'Листы на печать'!P2889</f>
        <v>0</v>
      </c>
    </row>
    <row r="2756" spans="1:14">
      <c r="A2756" s="4">
        <f>'Листы на печать'!B2890</f>
        <v>0</v>
      </c>
      <c r="B2756" s="4">
        <f>'Листы на печать'!Y2890</f>
        <v>0</v>
      </c>
      <c r="C2756" s="4">
        <f>'Листы на печать'!AA2890</f>
        <v>0</v>
      </c>
      <c r="D2756" s="5" t="str">
        <f t="shared" si="173"/>
        <v>00</v>
      </c>
      <c r="E2756" s="4">
        <f>'Листы на печать'!AC2890</f>
        <v>0</v>
      </c>
      <c r="F2756" s="4">
        <f>'Листы на печать'!AE2890</f>
        <v>0</v>
      </c>
      <c r="G2756" s="5">
        <f t="shared" si="175"/>
        <v>0</v>
      </c>
      <c r="H2756" s="4">
        <f>'Листы на печать'!J2890</f>
        <v>0</v>
      </c>
      <c r="I2756" s="4">
        <f>'Листы на печать'!L2890</f>
        <v>0</v>
      </c>
      <c r="J2756" s="5">
        <f t="shared" si="176"/>
        <v>0</v>
      </c>
      <c r="K2756" s="4">
        <f>'Листы на печать'!M2890</f>
        <v>0</v>
      </c>
      <c r="L2756" s="4" t="str">
        <f t="shared" si="174"/>
        <v>00</v>
      </c>
      <c r="M2756" s="4">
        <f>'Листы на печать'!N2890</f>
        <v>0</v>
      </c>
      <c r="N2756" s="4">
        <f>'Листы на печать'!P2890</f>
        <v>0</v>
      </c>
    </row>
    <row r="2757" spans="1:14">
      <c r="A2757" s="4">
        <f>'Листы на печать'!B2891</f>
        <v>0</v>
      </c>
      <c r="B2757" s="4">
        <f>'Листы на печать'!Y2891</f>
        <v>0</v>
      </c>
      <c r="C2757" s="4">
        <f>'Листы на печать'!AA2891</f>
        <v>0</v>
      </c>
      <c r="D2757" s="5" t="str">
        <f t="shared" si="173"/>
        <v>00</v>
      </c>
      <c r="E2757" s="4">
        <f>'Листы на печать'!AC2891</f>
        <v>0</v>
      </c>
      <c r="F2757" s="4">
        <f>'Листы на печать'!AE2891</f>
        <v>0</v>
      </c>
      <c r="G2757" s="5">
        <f t="shared" si="175"/>
        <v>0</v>
      </c>
      <c r="H2757" s="4">
        <f>'Листы на печать'!J2891</f>
        <v>0</v>
      </c>
      <c r="I2757" s="4">
        <f>'Листы на печать'!L2891</f>
        <v>0</v>
      </c>
      <c r="J2757" s="5">
        <f t="shared" si="176"/>
        <v>0</v>
      </c>
      <c r="K2757" s="4">
        <f>'Листы на печать'!M2891</f>
        <v>0</v>
      </c>
      <c r="L2757" s="4" t="str">
        <f t="shared" si="174"/>
        <v>00</v>
      </c>
      <c r="M2757" s="4">
        <f>'Листы на печать'!N2891</f>
        <v>0</v>
      </c>
      <c r="N2757" s="4">
        <f>'Листы на печать'!P2891</f>
        <v>0</v>
      </c>
    </row>
    <row r="2758" spans="1:14">
      <c r="A2758" s="4">
        <f>'Листы на печать'!B2892</f>
        <v>0</v>
      </c>
      <c r="B2758" s="4">
        <f>'Листы на печать'!Y2892</f>
        <v>0</v>
      </c>
      <c r="C2758" s="4">
        <f>'Листы на печать'!AA2892</f>
        <v>0</v>
      </c>
      <c r="D2758" s="5" t="str">
        <f t="shared" si="173"/>
        <v>00</v>
      </c>
      <c r="E2758" s="4">
        <f>'Листы на печать'!AC2892</f>
        <v>0</v>
      </c>
      <c r="F2758" s="4">
        <f>'Листы на печать'!AE2892</f>
        <v>0</v>
      </c>
      <c r="G2758" s="5">
        <f t="shared" si="175"/>
        <v>0</v>
      </c>
      <c r="H2758" s="4">
        <f>'Листы на печать'!J2892</f>
        <v>0</v>
      </c>
      <c r="I2758" s="4">
        <f>'Листы на печать'!L2892</f>
        <v>0</v>
      </c>
      <c r="J2758" s="5">
        <f t="shared" si="176"/>
        <v>0</v>
      </c>
      <c r="K2758" s="4">
        <f>'Листы на печать'!M2892</f>
        <v>0</v>
      </c>
      <c r="L2758" s="4" t="str">
        <f t="shared" si="174"/>
        <v>00</v>
      </c>
      <c r="M2758" s="4">
        <f>'Листы на печать'!N2892</f>
        <v>0</v>
      </c>
      <c r="N2758" s="4">
        <f>'Листы на печать'!P2892</f>
        <v>0</v>
      </c>
    </row>
    <row r="2759" spans="1:14">
      <c r="A2759" s="4">
        <f>'Листы на печать'!B2893</f>
        <v>0</v>
      </c>
      <c r="B2759" s="4">
        <f>'Листы на печать'!Y2893</f>
        <v>0</v>
      </c>
      <c r="C2759" s="4">
        <f>'Листы на печать'!AA2893</f>
        <v>0</v>
      </c>
      <c r="D2759" s="5" t="str">
        <f t="shared" si="173"/>
        <v>00</v>
      </c>
      <c r="E2759" s="4">
        <f>'Листы на печать'!AC2893</f>
        <v>0</v>
      </c>
      <c r="F2759" s="4">
        <f>'Листы на печать'!AE2893</f>
        <v>0</v>
      </c>
      <c r="G2759" s="5">
        <f t="shared" si="175"/>
        <v>0</v>
      </c>
      <c r="H2759" s="4">
        <f>'Листы на печать'!J2893</f>
        <v>0</v>
      </c>
      <c r="I2759" s="4">
        <f>'Листы на печать'!L2893</f>
        <v>0</v>
      </c>
      <c r="J2759" s="5">
        <f t="shared" si="176"/>
        <v>0</v>
      </c>
      <c r="K2759" s="4">
        <f>'Листы на печать'!M2893</f>
        <v>0</v>
      </c>
      <c r="L2759" s="4" t="str">
        <f t="shared" si="174"/>
        <v>00</v>
      </c>
      <c r="M2759" s="4">
        <f>'Листы на печать'!N2893</f>
        <v>0</v>
      </c>
      <c r="N2759" s="4">
        <f>'Листы на печать'!P2893</f>
        <v>0</v>
      </c>
    </row>
    <row r="2760" spans="1:14">
      <c r="A2760" s="4">
        <f>'Листы на печать'!B2894</f>
        <v>0</v>
      </c>
      <c r="B2760" s="4">
        <f>'Листы на печать'!Y2894</f>
        <v>0</v>
      </c>
      <c r="C2760" s="4">
        <f>'Листы на печать'!AA2894</f>
        <v>0</v>
      </c>
      <c r="D2760" s="5" t="str">
        <f t="shared" si="173"/>
        <v>00</v>
      </c>
      <c r="E2760" s="4">
        <f>'Листы на печать'!AC2894</f>
        <v>0</v>
      </c>
      <c r="F2760" s="4">
        <f>'Листы на печать'!AE2894</f>
        <v>0</v>
      </c>
      <c r="G2760" s="5">
        <f t="shared" si="175"/>
        <v>0</v>
      </c>
      <c r="H2760" s="4">
        <f>'Листы на печать'!J2894</f>
        <v>0</v>
      </c>
      <c r="I2760" s="4">
        <f>'Листы на печать'!L2894</f>
        <v>0</v>
      </c>
      <c r="J2760" s="5">
        <f t="shared" si="176"/>
        <v>0</v>
      </c>
      <c r="K2760" s="4">
        <f>'Листы на печать'!M2894</f>
        <v>0</v>
      </c>
      <c r="L2760" s="4" t="str">
        <f t="shared" si="174"/>
        <v>00</v>
      </c>
      <c r="M2760" s="4">
        <f>'Листы на печать'!N2894</f>
        <v>0</v>
      </c>
      <c r="N2760" s="4">
        <f>'Листы на печать'!P2894</f>
        <v>0</v>
      </c>
    </row>
    <row r="2761" spans="1:14">
      <c r="A2761" s="4">
        <f>'Листы на печать'!B2895</f>
        <v>0</v>
      </c>
      <c r="B2761" s="4">
        <f>'Листы на печать'!Y2895</f>
        <v>0</v>
      </c>
      <c r="C2761" s="4">
        <f>'Листы на печать'!AA2895</f>
        <v>0</v>
      </c>
      <c r="D2761" s="5" t="str">
        <f t="shared" si="173"/>
        <v>00</v>
      </c>
      <c r="E2761" s="4">
        <f>'Листы на печать'!AC2895</f>
        <v>0</v>
      </c>
      <c r="F2761" s="4">
        <f>'Листы на печать'!AE2895</f>
        <v>0</v>
      </c>
      <c r="G2761" s="5">
        <f t="shared" si="175"/>
        <v>0</v>
      </c>
      <c r="H2761" s="4">
        <f>'Листы на печать'!J2895</f>
        <v>0</v>
      </c>
      <c r="I2761" s="4">
        <f>'Листы на печать'!L2895</f>
        <v>0</v>
      </c>
      <c r="J2761" s="5">
        <f t="shared" si="176"/>
        <v>0</v>
      </c>
      <c r="K2761" s="4">
        <f>'Листы на печать'!M2895</f>
        <v>0</v>
      </c>
      <c r="L2761" s="4" t="str">
        <f t="shared" si="174"/>
        <v>00</v>
      </c>
      <c r="M2761" s="4">
        <f>'Листы на печать'!N2895</f>
        <v>0</v>
      </c>
      <c r="N2761" s="4">
        <f>'Листы на печать'!P2895</f>
        <v>0</v>
      </c>
    </row>
    <row r="2762" spans="1:14">
      <c r="A2762" s="4">
        <f>'Листы на печать'!B2896</f>
        <v>0</v>
      </c>
      <c r="B2762" s="4">
        <f>'Листы на печать'!Y2896</f>
        <v>0</v>
      </c>
      <c r="C2762" s="4">
        <f>'Листы на печать'!AA2896</f>
        <v>0</v>
      </c>
      <c r="D2762" s="5" t="str">
        <f t="shared" si="173"/>
        <v>00</v>
      </c>
      <c r="E2762" s="4">
        <f>'Листы на печать'!AC2896</f>
        <v>0</v>
      </c>
      <c r="F2762" s="4">
        <f>'Листы на печать'!AE2896</f>
        <v>0</v>
      </c>
      <c r="G2762" s="5">
        <f t="shared" si="175"/>
        <v>0</v>
      </c>
      <c r="H2762" s="4">
        <f>'Листы на печать'!J2896</f>
        <v>0</v>
      </c>
      <c r="I2762" s="4">
        <f>'Листы на печать'!L2896</f>
        <v>0</v>
      </c>
      <c r="J2762" s="5">
        <f t="shared" si="176"/>
        <v>0</v>
      </c>
      <c r="K2762" s="4">
        <f>'Листы на печать'!M2896</f>
        <v>0</v>
      </c>
      <c r="L2762" s="4" t="str">
        <f t="shared" si="174"/>
        <v>00</v>
      </c>
      <c r="M2762" s="4">
        <f>'Листы на печать'!N2896</f>
        <v>0</v>
      </c>
      <c r="N2762" s="4">
        <f>'Листы на печать'!P2896</f>
        <v>0</v>
      </c>
    </row>
    <row r="2763" spans="1:14">
      <c r="A2763" s="4">
        <f>'Листы на печать'!B2897</f>
        <v>0</v>
      </c>
      <c r="B2763" s="4">
        <f>'Листы на печать'!Y2897</f>
        <v>0</v>
      </c>
      <c r="C2763" s="4">
        <f>'Листы на печать'!AA2897</f>
        <v>0</v>
      </c>
      <c r="D2763" s="5" t="str">
        <f t="shared" si="173"/>
        <v>00</v>
      </c>
      <c r="E2763" s="4">
        <f>'Листы на печать'!AC2897</f>
        <v>0</v>
      </c>
      <c r="F2763" s="4">
        <f>'Листы на печать'!AE2897</f>
        <v>0</v>
      </c>
      <c r="G2763" s="5">
        <f t="shared" si="175"/>
        <v>0</v>
      </c>
      <c r="H2763" s="4">
        <f>'Листы на печать'!J2897</f>
        <v>0</v>
      </c>
      <c r="I2763" s="4">
        <f>'Листы на печать'!L2897</f>
        <v>0</v>
      </c>
      <c r="J2763" s="5">
        <f t="shared" si="176"/>
        <v>0</v>
      </c>
      <c r="K2763" s="4">
        <f>'Листы на печать'!M2897</f>
        <v>0</v>
      </c>
      <c r="L2763" s="4" t="str">
        <f t="shared" si="174"/>
        <v>00</v>
      </c>
      <c r="M2763" s="4">
        <f>'Листы на печать'!N2897</f>
        <v>0</v>
      </c>
      <c r="N2763" s="4">
        <f>'Листы на печать'!P2897</f>
        <v>0</v>
      </c>
    </row>
    <row r="2764" spans="1:14">
      <c r="A2764" s="4">
        <f>'Листы на печать'!B2898</f>
        <v>0</v>
      </c>
      <c r="B2764" s="4">
        <f>'Листы на печать'!Y2898</f>
        <v>0</v>
      </c>
      <c r="C2764" s="4">
        <f>'Листы на печать'!AA2898</f>
        <v>0</v>
      </c>
      <c r="D2764" s="5" t="str">
        <f t="shared" si="173"/>
        <v>00</v>
      </c>
      <c r="E2764" s="4">
        <f>'Листы на печать'!AC2898</f>
        <v>0</v>
      </c>
      <c r="F2764" s="4">
        <f>'Листы на печать'!AE2898</f>
        <v>0</v>
      </c>
      <c r="G2764" s="5">
        <f t="shared" si="175"/>
        <v>0</v>
      </c>
      <c r="H2764" s="4">
        <f>'Листы на печать'!J2898</f>
        <v>0</v>
      </c>
      <c r="I2764" s="4">
        <f>'Листы на печать'!L2898</f>
        <v>0</v>
      </c>
      <c r="J2764" s="5">
        <f t="shared" si="176"/>
        <v>0</v>
      </c>
      <c r="K2764" s="4">
        <f>'Листы на печать'!M2898</f>
        <v>0</v>
      </c>
      <c r="L2764" s="4" t="str">
        <f t="shared" si="174"/>
        <v>00</v>
      </c>
      <c r="M2764" s="4">
        <f>'Листы на печать'!N2898</f>
        <v>0</v>
      </c>
      <c r="N2764" s="4">
        <f>'Листы на печать'!P2898</f>
        <v>0</v>
      </c>
    </row>
    <row r="2765" spans="1:14">
      <c r="A2765" s="4">
        <f>'Листы на печать'!B2899</f>
        <v>0</v>
      </c>
      <c r="B2765" s="4">
        <f>'Листы на печать'!Y2899</f>
        <v>0</v>
      </c>
      <c r="C2765" s="4">
        <f>'Листы на печать'!AA2899</f>
        <v>0</v>
      </c>
      <c r="D2765" s="5" t="str">
        <f t="shared" si="173"/>
        <v>00</v>
      </c>
      <c r="E2765" s="4">
        <f>'Листы на печать'!AC2899</f>
        <v>0</v>
      </c>
      <c r="F2765" s="4">
        <f>'Листы на печать'!AE2899</f>
        <v>0</v>
      </c>
      <c r="G2765" s="5">
        <f t="shared" si="175"/>
        <v>0</v>
      </c>
      <c r="H2765" s="4">
        <f>'Листы на печать'!J2899</f>
        <v>0</v>
      </c>
      <c r="I2765" s="4">
        <f>'Листы на печать'!L2899</f>
        <v>0</v>
      </c>
      <c r="J2765" s="5">
        <f t="shared" si="176"/>
        <v>0</v>
      </c>
      <c r="K2765" s="4">
        <f>'Листы на печать'!M2899</f>
        <v>0</v>
      </c>
      <c r="L2765" s="4" t="str">
        <f t="shared" si="174"/>
        <v>00</v>
      </c>
      <c r="M2765" s="4">
        <f>'Листы на печать'!N2899</f>
        <v>0</v>
      </c>
      <c r="N2765" s="4">
        <f>'Листы на печать'!P2899</f>
        <v>0</v>
      </c>
    </row>
    <row r="2766" spans="1:14">
      <c r="A2766" s="4">
        <f>'Листы на печать'!B2900</f>
        <v>0</v>
      </c>
      <c r="B2766" s="4">
        <f>'Листы на печать'!Y2900</f>
        <v>0</v>
      </c>
      <c r="C2766" s="4">
        <f>'Листы на печать'!AA2900</f>
        <v>0</v>
      </c>
      <c r="D2766" s="5" t="str">
        <f t="shared" si="173"/>
        <v>00</v>
      </c>
      <c r="E2766" s="4">
        <f>'Листы на печать'!AC2900</f>
        <v>0</v>
      </c>
      <c r="F2766" s="4">
        <f>'Листы на печать'!AE2900</f>
        <v>0</v>
      </c>
      <c r="G2766" s="5">
        <f t="shared" si="175"/>
        <v>0</v>
      </c>
      <c r="H2766" s="4">
        <f>'Листы на печать'!J2900</f>
        <v>0</v>
      </c>
      <c r="I2766" s="4">
        <f>'Листы на печать'!L2900</f>
        <v>0</v>
      </c>
      <c r="J2766" s="5">
        <f t="shared" si="176"/>
        <v>0</v>
      </c>
      <c r="K2766" s="4">
        <f>'Листы на печать'!M2900</f>
        <v>0</v>
      </c>
      <c r="L2766" s="4" t="str">
        <f t="shared" si="174"/>
        <v>00</v>
      </c>
      <c r="M2766" s="4">
        <f>'Листы на печать'!N2900</f>
        <v>0</v>
      </c>
      <c r="N2766" s="4">
        <f>'Листы на печать'!P2900</f>
        <v>0</v>
      </c>
    </row>
    <row r="2767" spans="1:14">
      <c r="A2767" s="4">
        <f>'Листы на печать'!B2901</f>
        <v>0</v>
      </c>
      <c r="B2767" s="4">
        <f>'Листы на печать'!Y2901</f>
        <v>0</v>
      </c>
      <c r="C2767" s="4">
        <f>'Листы на печать'!AA2901</f>
        <v>0</v>
      </c>
      <c r="D2767" s="5" t="str">
        <f t="shared" si="173"/>
        <v>00</v>
      </c>
      <c r="E2767" s="4">
        <f>'Листы на печать'!AC2901</f>
        <v>0</v>
      </c>
      <c r="F2767" s="4">
        <f>'Листы на печать'!AE2901</f>
        <v>0</v>
      </c>
      <c r="G2767" s="5">
        <f t="shared" si="175"/>
        <v>0</v>
      </c>
      <c r="H2767" s="4">
        <f>'Листы на печать'!J2901</f>
        <v>0</v>
      </c>
      <c r="I2767" s="4">
        <f>'Листы на печать'!L2901</f>
        <v>0</v>
      </c>
      <c r="J2767" s="5">
        <f t="shared" si="176"/>
        <v>0</v>
      </c>
      <c r="K2767" s="4">
        <f>'Листы на печать'!M2901</f>
        <v>0</v>
      </c>
      <c r="L2767" s="4" t="str">
        <f t="shared" si="174"/>
        <v>00</v>
      </c>
      <c r="M2767" s="4">
        <f>'Листы на печать'!N2901</f>
        <v>0</v>
      </c>
      <c r="N2767" s="4">
        <f>'Листы на печать'!P2901</f>
        <v>0</v>
      </c>
    </row>
    <row r="2768" spans="1:14">
      <c r="A2768" s="4">
        <f>'Листы на печать'!B2902</f>
        <v>0</v>
      </c>
      <c r="B2768" s="4">
        <f>'Листы на печать'!Y2902</f>
        <v>0</v>
      </c>
      <c r="C2768" s="4">
        <f>'Листы на печать'!AA2902</f>
        <v>0</v>
      </c>
      <c r="D2768" s="5" t="str">
        <f t="shared" si="173"/>
        <v>00</v>
      </c>
      <c r="E2768" s="4">
        <f>'Листы на печать'!AC2902</f>
        <v>0</v>
      </c>
      <c r="F2768" s="4">
        <f>'Листы на печать'!AE2902</f>
        <v>0</v>
      </c>
      <c r="G2768" s="5">
        <f t="shared" si="175"/>
        <v>0</v>
      </c>
      <c r="H2768" s="4">
        <f>'Листы на печать'!J2902</f>
        <v>0</v>
      </c>
      <c r="I2768" s="4">
        <f>'Листы на печать'!L2902</f>
        <v>0</v>
      </c>
      <c r="J2768" s="5">
        <f t="shared" si="176"/>
        <v>0</v>
      </c>
      <c r="K2768" s="4">
        <f>'Листы на печать'!M2902</f>
        <v>0</v>
      </c>
      <c r="L2768" s="4" t="str">
        <f t="shared" si="174"/>
        <v>00</v>
      </c>
      <c r="M2768" s="4">
        <f>'Листы на печать'!N2902</f>
        <v>0</v>
      </c>
      <c r="N2768" s="4">
        <f>'Листы на печать'!P2902</f>
        <v>0</v>
      </c>
    </row>
    <row r="2769" spans="1:14">
      <c r="A2769" s="4">
        <f>'Листы на печать'!B2903</f>
        <v>0</v>
      </c>
      <c r="B2769" s="4">
        <f>'Листы на печать'!Y2903</f>
        <v>0</v>
      </c>
      <c r="C2769" s="4">
        <f>'Листы на печать'!AA2903</f>
        <v>0</v>
      </c>
      <c r="D2769" s="5" t="str">
        <f t="shared" si="173"/>
        <v>00</v>
      </c>
      <c r="E2769" s="4">
        <f>'Листы на печать'!AC2903</f>
        <v>0</v>
      </c>
      <c r="F2769" s="4">
        <f>'Листы на печать'!AE2903</f>
        <v>0</v>
      </c>
      <c r="G2769" s="5">
        <f t="shared" si="175"/>
        <v>0</v>
      </c>
      <c r="H2769" s="4">
        <f>'Листы на печать'!J2903</f>
        <v>0</v>
      </c>
      <c r="I2769" s="4">
        <f>'Листы на печать'!L2903</f>
        <v>0</v>
      </c>
      <c r="J2769" s="5">
        <f t="shared" si="176"/>
        <v>0</v>
      </c>
      <c r="K2769" s="4">
        <f>'Листы на печать'!M2903</f>
        <v>0</v>
      </c>
      <c r="L2769" s="4" t="str">
        <f t="shared" si="174"/>
        <v>00</v>
      </c>
      <c r="M2769" s="4">
        <f>'Листы на печать'!N2903</f>
        <v>0</v>
      </c>
      <c r="N2769" s="4">
        <f>'Листы на печать'!P2903</f>
        <v>0</v>
      </c>
    </row>
    <row r="2770" spans="1:14">
      <c r="A2770" s="4">
        <f>'Листы на печать'!B2904</f>
        <v>0</v>
      </c>
      <c r="B2770" s="4">
        <f>'Листы на печать'!Y2904</f>
        <v>0</v>
      </c>
      <c r="C2770" s="4">
        <f>'Листы на печать'!AA2904</f>
        <v>0</v>
      </c>
      <c r="D2770" s="5" t="str">
        <f t="shared" si="173"/>
        <v>00</v>
      </c>
      <c r="E2770" s="4">
        <f>'Листы на печать'!AC2904</f>
        <v>0</v>
      </c>
      <c r="F2770" s="4">
        <f>'Листы на печать'!AE2904</f>
        <v>0</v>
      </c>
      <c r="G2770" s="5">
        <f t="shared" si="175"/>
        <v>0</v>
      </c>
      <c r="H2770" s="4">
        <f>'Листы на печать'!J2904</f>
        <v>0</v>
      </c>
      <c r="I2770" s="4">
        <f>'Листы на печать'!L2904</f>
        <v>0</v>
      </c>
      <c r="J2770" s="5">
        <f t="shared" si="176"/>
        <v>0</v>
      </c>
      <c r="K2770" s="4">
        <f>'Листы на печать'!M2904</f>
        <v>0</v>
      </c>
      <c r="L2770" s="4" t="str">
        <f t="shared" si="174"/>
        <v>00</v>
      </c>
      <c r="M2770" s="4">
        <f>'Листы на печать'!N2904</f>
        <v>0</v>
      </c>
      <c r="N2770" s="4">
        <f>'Листы на печать'!P2904</f>
        <v>0</v>
      </c>
    </row>
    <row r="2771" spans="1:14">
      <c r="A2771" s="4">
        <f>'Листы на печать'!B2905</f>
        <v>0</v>
      </c>
      <c r="B2771" s="4">
        <f>'Листы на печать'!Y2905</f>
        <v>0</v>
      </c>
      <c r="C2771" s="4">
        <f>'Листы на печать'!AA2905</f>
        <v>0</v>
      </c>
      <c r="D2771" s="5" t="str">
        <f t="shared" si="173"/>
        <v>00</v>
      </c>
      <c r="E2771" s="4">
        <f>'Листы на печать'!AC2905</f>
        <v>0</v>
      </c>
      <c r="F2771" s="4">
        <f>'Листы на печать'!AE2905</f>
        <v>0</v>
      </c>
      <c r="G2771" s="5">
        <f t="shared" si="175"/>
        <v>0</v>
      </c>
      <c r="H2771" s="4">
        <f>'Листы на печать'!J2905</f>
        <v>0</v>
      </c>
      <c r="I2771" s="4">
        <f>'Листы на печать'!L2905</f>
        <v>0</v>
      </c>
      <c r="J2771" s="5">
        <f t="shared" si="176"/>
        <v>0</v>
      </c>
      <c r="K2771" s="4">
        <f>'Листы на печать'!M2905</f>
        <v>0</v>
      </c>
      <c r="L2771" s="4" t="str">
        <f t="shared" si="174"/>
        <v>00</v>
      </c>
      <c r="M2771" s="4">
        <f>'Листы на печать'!N2905</f>
        <v>0</v>
      </c>
      <c r="N2771" s="4">
        <f>'Листы на печать'!P2905</f>
        <v>0</v>
      </c>
    </row>
    <row r="2772" spans="1:14">
      <c r="A2772" s="4">
        <f>'Листы на печать'!B2906</f>
        <v>0</v>
      </c>
      <c r="B2772" s="4">
        <f>'Листы на печать'!Y2906</f>
        <v>0</v>
      </c>
      <c r="C2772" s="4">
        <f>'Листы на печать'!AA2906</f>
        <v>0</v>
      </c>
      <c r="D2772" s="5" t="str">
        <f t="shared" si="173"/>
        <v>00</v>
      </c>
      <c r="E2772" s="4">
        <f>'Листы на печать'!AC2906</f>
        <v>0</v>
      </c>
      <c r="F2772" s="4">
        <f>'Листы на печать'!AE2906</f>
        <v>0</v>
      </c>
      <c r="G2772" s="5">
        <f t="shared" si="175"/>
        <v>0</v>
      </c>
      <c r="H2772" s="4">
        <f>'Листы на печать'!J2906</f>
        <v>0</v>
      </c>
      <c r="I2772" s="4">
        <f>'Листы на печать'!L2906</f>
        <v>0</v>
      </c>
      <c r="J2772" s="5">
        <f t="shared" si="176"/>
        <v>0</v>
      </c>
      <c r="K2772" s="4">
        <f>'Листы на печать'!M2906</f>
        <v>0</v>
      </c>
      <c r="L2772" s="4" t="str">
        <f t="shared" si="174"/>
        <v>00</v>
      </c>
      <c r="M2772" s="4">
        <f>'Листы на печать'!N2906</f>
        <v>0</v>
      </c>
      <c r="N2772" s="4">
        <f>'Листы на печать'!P2906</f>
        <v>0</v>
      </c>
    </row>
    <row r="2773" spans="1:14">
      <c r="A2773" s="4">
        <f>'Листы на печать'!B2907</f>
        <v>0</v>
      </c>
      <c r="B2773" s="4">
        <f>'Листы на печать'!Y2907</f>
        <v>0</v>
      </c>
      <c r="C2773" s="4">
        <f>'Листы на печать'!AA2907</f>
        <v>0</v>
      </c>
      <c r="D2773" s="5" t="str">
        <f t="shared" si="173"/>
        <v>00</v>
      </c>
      <c r="E2773" s="4">
        <f>'Листы на печать'!AC2907</f>
        <v>0</v>
      </c>
      <c r="F2773" s="4">
        <f>'Листы на печать'!AE2907</f>
        <v>0</v>
      </c>
      <c r="G2773" s="5">
        <f t="shared" si="175"/>
        <v>0</v>
      </c>
      <c r="H2773" s="4">
        <f>'Листы на печать'!J2907</f>
        <v>0</v>
      </c>
      <c r="I2773" s="4">
        <f>'Листы на печать'!L2907</f>
        <v>0</v>
      </c>
      <c r="J2773" s="5">
        <f t="shared" si="176"/>
        <v>0</v>
      </c>
      <c r="K2773" s="4">
        <f>'Листы на печать'!M2907</f>
        <v>0</v>
      </c>
      <c r="L2773" s="4" t="str">
        <f t="shared" si="174"/>
        <v>00</v>
      </c>
      <c r="M2773" s="4">
        <f>'Листы на печать'!N2907</f>
        <v>0</v>
      </c>
      <c r="N2773" s="4">
        <f>'Листы на печать'!P2907</f>
        <v>0</v>
      </c>
    </row>
    <row r="2774" spans="1:14">
      <c r="A2774" s="4">
        <f>'Листы на печать'!B2908</f>
        <v>0</v>
      </c>
      <c r="B2774" s="4">
        <f>'Листы на печать'!Y2908</f>
        <v>0</v>
      </c>
      <c r="C2774" s="4">
        <f>'Листы на печать'!AA2908</f>
        <v>0</v>
      </c>
      <c r="D2774" s="5" t="str">
        <f t="shared" si="173"/>
        <v>00</v>
      </c>
      <c r="E2774" s="4">
        <f>'Листы на печать'!AC2908</f>
        <v>0</v>
      </c>
      <c r="F2774" s="4">
        <f>'Листы на печать'!AE2908</f>
        <v>0</v>
      </c>
      <c r="G2774" s="5">
        <f t="shared" si="175"/>
        <v>0</v>
      </c>
      <c r="H2774" s="4">
        <f>'Листы на печать'!J2908</f>
        <v>0</v>
      </c>
      <c r="I2774" s="4">
        <f>'Листы на печать'!L2908</f>
        <v>0</v>
      </c>
      <c r="J2774" s="5">
        <f t="shared" si="176"/>
        <v>0</v>
      </c>
      <c r="K2774" s="4">
        <f>'Листы на печать'!M2908</f>
        <v>0</v>
      </c>
      <c r="L2774" s="4" t="str">
        <f t="shared" si="174"/>
        <v>00</v>
      </c>
      <c r="M2774" s="4">
        <f>'Листы на печать'!N2908</f>
        <v>0</v>
      </c>
      <c r="N2774" s="4">
        <f>'Листы на печать'!P2908</f>
        <v>0</v>
      </c>
    </row>
    <row r="2775" spans="1:14">
      <c r="A2775" s="4">
        <f>'Листы на печать'!B2909</f>
        <v>0</v>
      </c>
      <c r="B2775" s="4">
        <f>'Листы на печать'!Y2909</f>
        <v>0</v>
      </c>
      <c r="C2775" s="4">
        <f>'Листы на печать'!AA2909</f>
        <v>0</v>
      </c>
      <c r="D2775" s="5" t="str">
        <f t="shared" si="173"/>
        <v>00</v>
      </c>
      <c r="E2775" s="4">
        <f>'Листы на печать'!AC2909</f>
        <v>0</v>
      </c>
      <c r="F2775" s="4">
        <f>'Листы на печать'!AE2909</f>
        <v>0</v>
      </c>
      <c r="G2775" s="5">
        <f t="shared" si="175"/>
        <v>0</v>
      </c>
      <c r="H2775" s="4">
        <f>'Листы на печать'!J2909</f>
        <v>0</v>
      </c>
      <c r="I2775" s="4">
        <f>'Листы на печать'!L2909</f>
        <v>0</v>
      </c>
      <c r="J2775" s="5">
        <f t="shared" si="176"/>
        <v>0</v>
      </c>
      <c r="K2775" s="4">
        <f>'Листы на печать'!M2909</f>
        <v>0</v>
      </c>
      <c r="L2775" s="4" t="str">
        <f t="shared" si="174"/>
        <v>00</v>
      </c>
      <c r="M2775" s="4">
        <f>'Листы на печать'!N2909</f>
        <v>0</v>
      </c>
      <c r="N2775" s="4">
        <f>'Листы на печать'!P2909</f>
        <v>0</v>
      </c>
    </row>
    <row r="2776" spans="1:14">
      <c r="A2776" s="4">
        <f>'Листы на печать'!B2910</f>
        <v>0</v>
      </c>
      <c r="B2776" s="4">
        <f>'Листы на печать'!Y2910</f>
        <v>0</v>
      </c>
      <c r="C2776" s="4">
        <f>'Листы на печать'!AA2910</f>
        <v>0</v>
      </c>
      <c r="D2776" s="5" t="str">
        <f t="shared" si="173"/>
        <v>00</v>
      </c>
      <c r="E2776" s="4">
        <f>'Листы на печать'!AC2910</f>
        <v>0</v>
      </c>
      <c r="F2776" s="4">
        <f>'Листы на печать'!AE2910</f>
        <v>0</v>
      </c>
      <c r="G2776" s="5">
        <f t="shared" si="175"/>
        <v>0</v>
      </c>
      <c r="H2776" s="4">
        <f>'Листы на печать'!J2910</f>
        <v>0</v>
      </c>
      <c r="I2776" s="4">
        <f>'Листы на печать'!L2910</f>
        <v>0</v>
      </c>
      <c r="J2776" s="5">
        <f t="shared" si="176"/>
        <v>0</v>
      </c>
      <c r="K2776" s="4">
        <f>'Листы на печать'!M2910</f>
        <v>0</v>
      </c>
      <c r="L2776" s="4" t="str">
        <f t="shared" si="174"/>
        <v>00</v>
      </c>
      <c r="M2776" s="4">
        <f>'Листы на печать'!N2910</f>
        <v>0</v>
      </c>
      <c r="N2776" s="4">
        <f>'Листы на печать'!P2910</f>
        <v>0</v>
      </c>
    </row>
    <row r="2777" spans="1:14">
      <c r="A2777" s="4">
        <f>'Листы на печать'!B2911</f>
        <v>0</v>
      </c>
      <c r="B2777" s="4">
        <f>'Листы на печать'!Y2911</f>
        <v>0</v>
      </c>
      <c r="C2777" s="4">
        <f>'Листы на печать'!AA2911</f>
        <v>0</v>
      </c>
      <c r="D2777" s="5" t="str">
        <f t="shared" si="173"/>
        <v>00</v>
      </c>
      <c r="E2777" s="4">
        <f>'Листы на печать'!AC2911</f>
        <v>0</v>
      </c>
      <c r="F2777" s="4">
        <f>'Листы на печать'!AE2911</f>
        <v>0</v>
      </c>
      <c r="G2777" s="5">
        <f t="shared" si="175"/>
        <v>0</v>
      </c>
      <c r="H2777" s="4">
        <f>'Листы на печать'!J2911</f>
        <v>0</v>
      </c>
      <c r="I2777" s="4">
        <f>'Листы на печать'!L2911</f>
        <v>0</v>
      </c>
      <c r="J2777" s="5">
        <f t="shared" si="176"/>
        <v>0</v>
      </c>
      <c r="K2777" s="4">
        <f>'Листы на печать'!M2911</f>
        <v>0</v>
      </c>
      <c r="L2777" s="4" t="str">
        <f t="shared" si="174"/>
        <v>00</v>
      </c>
      <c r="M2777" s="4">
        <f>'Листы на печать'!N2911</f>
        <v>0</v>
      </c>
      <c r="N2777" s="4">
        <f>'Листы на печать'!P2911</f>
        <v>0</v>
      </c>
    </row>
    <row r="2778" spans="1:14">
      <c r="A2778" s="4">
        <f>'Листы на печать'!B2912</f>
        <v>0</v>
      </c>
      <c r="B2778" s="4">
        <f>'Листы на печать'!Y2912</f>
        <v>0</v>
      </c>
      <c r="C2778" s="4">
        <f>'Листы на печать'!AA2912</f>
        <v>0</v>
      </c>
      <c r="D2778" s="5" t="str">
        <f t="shared" si="173"/>
        <v>00</v>
      </c>
      <c r="E2778" s="4">
        <f>'Листы на печать'!AC2912</f>
        <v>0</v>
      </c>
      <c r="F2778" s="4">
        <f>'Листы на печать'!AE2912</f>
        <v>0</v>
      </c>
      <c r="G2778" s="5">
        <f t="shared" si="175"/>
        <v>0</v>
      </c>
      <c r="H2778" s="4">
        <f>'Листы на печать'!J2912</f>
        <v>0</v>
      </c>
      <c r="I2778" s="4">
        <f>'Листы на печать'!L2912</f>
        <v>0</v>
      </c>
      <c r="J2778" s="5">
        <f t="shared" si="176"/>
        <v>0</v>
      </c>
      <c r="K2778" s="4">
        <f>'Листы на печать'!M2912</f>
        <v>0</v>
      </c>
      <c r="L2778" s="4" t="str">
        <f t="shared" si="174"/>
        <v>00</v>
      </c>
      <c r="M2778" s="4">
        <f>'Листы на печать'!N2912</f>
        <v>0</v>
      </c>
      <c r="N2778" s="4">
        <f>'Листы на печать'!P2912</f>
        <v>0</v>
      </c>
    </row>
    <row r="2779" spans="1:14">
      <c r="A2779" s="4">
        <f>'Листы на печать'!B2913</f>
        <v>0</v>
      </c>
      <c r="B2779" s="4">
        <f>'Листы на печать'!Y2913</f>
        <v>0</v>
      </c>
      <c r="C2779" s="4">
        <f>'Листы на печать'!AA2913</f>
        <v>0</v>
      </c>
      <c r="D2779" s="5" t="str">
        <f t="shared" si="173"/>
        <v>00</v>
      </c>
      <c r="E2779" s="4">
        <f>'Листы на печать'!AC2913</f>
        <v>0</v>
      </c>
      <c r="F2779" s="4">
        <f>'Листы на печать'!AE2913</f>
        <v>0</v>
      </c>
      <c r="G2779" s="5">
        <f t="shared" si="175"/>
        <v>0</v>
      </c>
      <c r="H2779" s="4">
        <f>'Листы на печать'!J2913</f>
        <v>0</v>
      </c>
      <c r="I2779" s="4">
        <f>'Листы на печать'!L2913</f>
        <v>0</v>
      </c>
      <c r="J2779" s="5">
        <f t="shared" si="176"/>
        <v>0</v>
      </c>
      <c r="K2779" s="4">
        <f>'Листы на печать'!M2913</f>
        <v>0</v>
      </c>
      <c r="L2779" s="4" t="str">
        <f t="shared" si="174"/>
        <v>00</v>
      </c>
      <c r="M2779" s="4">
        <f>'Листы на печать'!N2913</f>
        <v>0</v>
      </c>
      <c r="N2779" s="4">
        <f>'Листы на печать'!P2913</f>
        <v>0</v>
      </c>
    </row>
    <row r="2780" spans="1:14">
      <c r="A2780" s="4">
        <f>'Листы на печать'!B2914</f>
        <v>0</v>
      </c>
      <c r="B2780" s="4">
        <f>'Листы на печать'!Y2914</f>
        <v>0</v>
      </c>
      <c r="C2780" s="4">
        <f>'Листы на печать'!AA2914</f>
        <v>0</v>
      </c>
      <c r="D2780" s="5" t="str">
        <f t="shared" si="173"/>
        <v>00</v>
      </c>
      <c r="E2780" s="4">
        <f>'Листы на печать'!AC2914</f>
        <v>0</v>
      </c>
      <c r="F2780" s="4">
        <f>'Листы на печать'!AE2914</f>
        <v>0</v>
      </c>
      <c r="G2780" s="5">
        <f t="shared" si="175"/>
        <v>0</v>
      </c>
      <c r="H2780" s="4">
        <f>'Листы на печать'!J2914</f>
        <v>0</v>
      </c>
      <c r="I2780" s="4">
        <f>'Листы на печать'!L2914</f>
        <v>0</v>
      </c>
      <c r="J2780" s="5">
        <f t="shared" si="176"/>
        <v>0</v>
      </c>
      <c r="K2780" s="4">
        <f>'Листы на печать'!M2914</f>
        <v>0</v>
      </c>
      <c r="L2780" s="4" t="str">
        <f t="shared" si="174"/>
        <v>00</v>
      </c>
      <c r="M2780" s="4">
        <f>'Листы на печать'!N2914</f>
        <v>0</v>
      </c>
      <c r="N2780" s="4">
        <f>'Листы на печать'!P2914</f>
        <v>0</v>
      </c>
    </row>
    <row r="2781" spans="1:14">
      <c r="A2781" s="4">
        <f>'Листы на печать'!B2915</f>
        <v>0</v>
      </c>
      <c r="B2781" s="4">
        <f>'Листы на печать'!Y2915</f>
        <v>0</v>
      </c>
      <c r="C2781" s="4">
        <f>'Листы на печать'!AA2915</f>
        <v>0</v>
      </c>
      <c r="D2781" s="5" t="str">
        <f t="shared" si="173"/>
        <v>00</v>
      </c>
      <c r="E2781" s="4">
        <f>'Листы на печать'!AC2915</f>
        <v>0</v>
      </c>
      <c r="F2781" s="4">
        <f>'Листы на печать'!AE2915</f>
        <v>0</v>
      </c>
      <c r="G2781" s="5">
        <f t="shared" si="175"/>
        <v>0</v>
      </c>
      <c r="H2781" s="4">
        <f>'Листы на печать'!J2915</f>
        <v>0</v>
      </c>
      <c r="I2781" s="4">
        <f>'Листы на печать'!L2915</f>
        <v>0</v>
      </c>
      <c r="J2781" s="5">
        <f t="shared" si="176"/>
        <v>0</v>
      </c>
      <c r="K2781" s="4">
        <f>'Листы на печать'!M2915</f>
        <v>0</v>
      </c>
      <c r="L2781" s="4" t="str">
        <f t="shared" si="174"/>
        <v>00</v>
      </c>
      <c r="M2781" s="4">
        <f>'Листы на печать'!N2915</f>
        <v>0</v>
      </c>
      <c r="N2781" s="4">
        <f>'Листы на печать'!P2915</f>
        <v>0</v>
      </c>
    </row>
    <row r="2782" spans="1:14">
      <c r="A2782" s="4">
        <f>'Листы на печать'!B2916</f>
        <v>0</v>
      </c>
      <c r="B2782" s="4">
        <f>'Листы на печать'!Y2916</f>
        <v>0</v>
      </c>
      <c r="C2782" s="4">
        <f>'Листы на печать'!AA2916</f>
        <v>0</v>
      </c>
      <c r="D2782" s="5" t="str">
        <f t="shared" si="173"/>
        <v>00</v>
      </c>
      <c r="E2782" s="4">
        <f>'Листы на печать'!AC2916</f>
        <v>0</v>
      </c>
      <c r="F2782" s="4">
        <f>'Листы на печать'!AE2916</f>
        <v>0</v>
      </c>
      <c r="G2782" s="5">
        <f t="shared" si="175"/>
        <v>0</v>
      </c>
      <c r="H2782" s="4">
        <f>'Листы на печать'!J2916</f>
        <v>0</v>
      </c>
      <c r="I2782" s="4">
        <f>'Листы на печать'!L2916</f>
        <v>0</v>
      </c>
      <c r="J2782" s="5">
        <f t="shared" si="176"/>
        <v>0</v>
      </c>
      <c r="K2782" s="4">
        <f>'Листы на печать'!M2916</f>
        <v>0</v>
      </c>
      <c r="L2782" s="4" t="str">
        <f t="shared" si="174"/>
        <v>00</v>
      </c>
      <c r="M2782" s="4">
        <f>'Листы на печать'!N2916</f>
        <v>0</v>
      </c>
      <c r="N2782" s="4">
        <f>'Листы на печать'!P2916</f>
        <v>0</v>
      </c>
    </row>
    <row r="2783" spans="1:14">
      <c r="A2783" s="4">
        <f>'Листы на печать'!B2917</f>
        <v>0</v>
      </c>
      <c r="B2783" s="4">
        <f>'Листы на печать'!Y2917</f>
        <v>0</v>
      </c>
      <c r="C2783" s="4">
        <f>'Листы на печать'!AA2917</f>
        <v>0</v>
      </c>
      <c r="D2783" s="5" t="str">
        <f t="shared" si="173"/>
        <v>00</v>
      </c>
      <c r="E2783" s="4">
        <f>'Листы на печать'!AC2917</f>
        <v>0</v>
      </c>
      <c r="F2783" s="4">
        <f>'Листы на печать'!AE2917</f>
        <v>0</v>
      </c>
      <c r="G2783" s="5">
        <f t="shared" si="175"/>
        <v>0</v>
      </c>
      <c r="H2783" s="4">
        <f>'Листы на печать'!J2917</f>
        <v>0</v>
      </c>
      <c r="I2783" s="4">
        <f>'Листы на печать'!L2917</f>
        <v>0</v>
      </c>
      <c r="J2783" s="5">
        <f t="shared" si="176"/>
        <v>0</v>
      </c>
      <c r="K2783" s="4">
        <f>'Листы на печать'!M2917</f>
        <v>0</v>
      </c>
      <c r="L2783" s="4" t="str">
        <f t="shared" si="174"/>
        <v>00</v>
      </c>
      <c r="M2783" s="4">
        <f>'Листы на печать'!N2917</f>
        <v>0</v>
      </c>
      <c r="N2783" s="4">
        <f>'Листы на печать'!P2917</f>
        <v>0</v>
      </c>
    </row>
    <row r="2784" spans="1:14">
      <c r="A2784" s="4">
        <f>'Листы на печать'!B2918</f>
        <v>0</v>
      </c>
      <c r="B2784" s="4">
        <f>'Листы на печать'!Y2918</f>
        <v>0</v>
      </c>
      <c r="C2784" s="4">
        <f>'Листы на печать'!AA2918</f>
        <v>0</v>
      </c>
      <c r="D2784" s="5" t="str">
        <f t="shared" si="173"/>
        <v>00</v>
      </c>
      <c r="E2784" s="4">
        <f>'Листы на печать'!AC2918</f>
        <v>0</v>
      </c>
      <c r="F2784" s="4">
        <f>'Листы на печать'!AE2918</f>
        <v>0</v>
      </c>
      <c r="G2784" s="5">
        <f t="shared" si="175"/>
        <v>0</v>
      </c>
      <c r="H2784" s="4">
        <f>'Листы на печать'!J2918</f>
        <v>0</v>
      </c>
      <c r="I2784" s="4">
        <f>'Листы на печать'!L2918</f>
        <v>0</v>
      </c>
      <c r="J2784" s="5">
        <f t="shared" si="176"/>
        <v>0</v>
      </c>
      <c r="K2784" s="4">
        <f>'Листы на печать'!M2918</f>
        <v>0</v>
      </c>
      <c r="L2784" s="4" t="str">
        <f t="shared" si="174"/>
        <v>00</v>
      </c>
      <c r="M2784" s="4">
        <f>'Листы на печать'!N2918</f>
        <v>0</v>
      </c>
      <c r="N2784" s="4">
        <f>'Листы на печать'!P2918</f>
        <v>0</v>
      </c>
    </row>
    <row r="2785" spans="1:14">
      <c r="A2785" s="4">
        <f>'Листы на печать'!B2919</f>
        <v>0</v>
      </c>
      <c r="B2785" s="4">
        <f>'Листы на печать'!Y2919</f>
        <v>0</v>
      </c>
      <c r="C2785" s="4">
        <f>'Листы на печать'!AA2919</f>
        <v>0</v>
      </c>
      <c r="D2785" s="5" t="str">
        <f t="shared" si="173"/>
        <v>00</v>
      </c>
      <c r="E2785" s="4">
        <f>'Листы на печать'!AC2919</f>
        <v>0</v>
      </c>
      <c r="F2785" s="4">
        <f>'Листы на печать'!AE2919</f>
        <v>0</v>
      </c>
      <c r="G2785" s="5">
        <f t="shared" si="175"/>
        <v>0</v>
      </c>
      <c r="H2785" s="4">
        <f>'Листы на печать'!J2919</f>
        <v>0</v>
      </c>
      <c r="I2785" s="4">
        <f>'Листы на печать'!L2919</f>
        <v>0</v>
      </c>
      <c r="J2785" s="5">
        <f t="shared" si="176"/>
        <v>0</v>
      </c>
      <c r="K2785" s="4">
        <f>'Листы на печать'!M2919</f>
        <v>0</v>
      </c>
      <c r="L2785" s="4" t="str">
        <f t="shared" si="174"/>
        <v>00</v>
      </c>
      <c r="M2785" s="4">
        <f>'Листы на печать'!N2919</f>
        <v>0</v>
      </c>
      <c r="N2785" s="4">
        <f>'Листы на печать'!P2919</f>
        <v>0</v>
      </c>
    </row>
    <row r="2786" spans="1:14">
      <c r="A2786" s="4">
        <f>'Листы на печать'!B2920</f>
        <v>0</v>
      </c>
      <c r="B2786" s="4">
        <f>'Листы на печать'!Y2920</f>
        <v>0</v>
      </c>
      <c r="C2786" s="4">
        <f>'Листы на печать'!AA2920</f>
        <v>0</v>
      </c>
      <c r="D2786" s="5" t="str">
        <f t="shared" si="173"/>
        <v>00</v>
      </c>
      <c r="E2786" s="4">
        <f>'Листы на печать'!AC2920</f>
        <v>0</v>
      </c>
      <c r="F2786" s="4">
        <f>'Листы на печать'!AE2920</f>
        <v>0</v>
      </c>
      <c r="G2786" s="5">
        <f t="shared" si="175"/>
        <v>0</v>
      </c>
      <c r="H2786" s="4">
        <f>'Листы на печать'!J2920</f>
        <v>0</v>
      </c>
      <c r="I2786" s="4">
        <f>'Листы на печать'!L2920</f>
        <v>0</v>
      </c>
      <c r="J2786" s="5">
        <f t="shared" si="176"/>
        <v>0</v>
      </c>
      <c r="K2786" s="4">
        <f>'Листы на печать'!M2920</f>
        <v>0</v>
      </c>
      <c r="L2786" s="4" t="str">
        <f t="shared" si="174"/>
        <v>00</v>
      </c>
      <c r="M2786" s="4">
        <f>'Листы на печать'!N2920</f>
        <v>0</v>
      </c>
      <c r="N2786" s="4">
        <f>'Листы на печать'!P2920</f>
        <v>0</v>
      </c>
    </row>
    <row r="2787" spans="1:14">
      <c r="A2787" s="4">
        <f>'Листы на печать'!B2921</f>
        <v>0</v>
      </c>
      <c r="B2787" s="4">
        <f>'Листы на печать'!Y2921</f>
        <v>0</v>
      </c>
      <c r="C2787" s="4" t="str">
        <f>'Листы на печать'!AA2921</f>
        <v>АП-08/15-АОВ2.К</v>
      </c>
      <c r="D2787" s="5" t="str">
        <f t="shared" si="173"/>
        <v>00</v>
      </c>
      <c r="E2787" s="4">
        <f>'Листы на печать'!AC2921</f>
        <v>0</v>
      </c>
      <c r="F2787" s="4">
        <f>'Листы на печать'!AE2921</f>
        <v>0</v>
      </c>
      <c r="G2787" s="5">
        <f t="shared" si="175"/>
        <v>0</v>
      </c>
      <c r="H2787" s="4">
        <f>'Листы на печать'!J2921</f>
        <v>0</v>
      </c>
      <c r="I2787" s="4">
        <f>'Листы на печать'!L2921</f>
        <v>0</v>
      </c>
      <c r="J2787" s="5">
        <f t="shared" si="176"/>
        <v>0</v>
      </c>
      <c r="K2787" s="4">
        <f>'Листы на печать'!M2921</f>
        <v>0</v>
      </c>
      <c r="L2787" s="4" t="str">
        <f t="shared" si="174"/>
        <v>00</v>
      </c>
      <c r="M2787" s="4">
        <f>'Листы на печать'!N2921</f>
        <v>0</v>
      </c>
      <c r="N2787" s="4">
        <f>'Листы на печать'!P2921</f>
        <v>0</v>
      </c>
    </row>
    <row r="2788" spans="1:14">
      <c r="A2788" s="4">
        <f>'Листы на печать'!B2922</f>
        <v>0</v>
      </c>
      <c r="B2788" s="4">
        <f>'Листы на печать'!Y2922</f>
        <v>0</v>
      </c>
      <c r="C2788" s="4">
        <f>'Листы на печать'!AA2922</f>
        <v>0</v>
      </c>
      <c r="D2788" s="5" t="str">
        <f t="shared" si="173"/>
        <v>00</v>
      </c>
      <c r="E2788" s="4">
        <f>'Листы на печать'!AC2922</f>
        <v>0</v>
      </c>
      <c r="F2788" s="4">
        <f>'Листы на печать'!AE2922</f>
        <v>0</v>
      </c>
      <c r="G2788" s="5">
        <f t="shared" si="175"/>
        <v>0</v>
      </c>
      <c r="H2788" s="4">
        <f>'Листы на печать'!J2922</f>
        <v>0</v>
      </c>
      <c r="I2788" s="4">
        <f>'Листы на печать'!L2922</f>
        <v>0</v>
      </c>
      <c r="J2788" s="5">
        <f t="shared" si="176"/>
        <v>0</v>
      </c>
      <c r="K2788" s="4">
        <f>'Листы на печать'!M2922</f>
        <v>0</v>
      </c>
      <c r="L2788" s="4" t="str">
        <f t="shared" si="174"/>
        <v>00</v>
      </c>
      <c r="M2788" s="4">
        <f>'Листы на печать'!N2922</f>
        <v>0</v>
      </c>
      <c r="N2788" s="4">
        <f>'Листы на печать'!P2922</f>
        <v>0</v>
      </c>
    </row>
    <row r="2789" spans="1:14">
      <c r="A2789" s="4">
        <f>'Листы на печать'!B2923</f>
        <v>0</v>
      </c>
      <c r="B2789" s="4">
        <f>'Листы на печать'!Y2923</f>
        <v>0</v>
      </c>
      <c r="C2789" s="4">
        <f>'Листы на печать'!AA2923</f>
        <v>0</v>
      </c>
      <c r="D2789" s="5" t="str">
        <f t="shared" si="173"/>
        <v>00</v>
      </c>
      <c r="E2789" s="4">
        <f>'Листы на печать'!AC2923</f>
        <v>0</v>
      </c>
      <c r="F2789" s="4">
        <f>'Листы на печать'!AE2923</f>
        <v>0</v>
      </c>
      <c r="G2789" s="5">
        <f t="shared" si="175"/>
        <v>0</v>
      </c>
      <c r="H2789" s="4">
        <f>'Листы на печать'!J2923</f>
        <v>0</v>
      </c>
      <c r="I2789" s="4">
        <f>'Листы на печать'!L2923</f>
        <v>0</v>
      </c>
      <c r="J2789" s="5">
        <f t="shared" si="176"/>
        <v>0</v>
      </c>
      <c r="K2789" s="4">
        <f>'Листы на печать'!M2923</f>
        <v>0</v>
      </c>
      <c r="L2789" s="4" t="str">
        <f t="shared" si="174"/>
        <v>00</v>
      </c>
      <c r="M2789" s="4">
        <f>'Листы на печать'!N2923</f>
        <v>0</v>
      </c>
      <c r="N2789" s="4">
        <f>'Листы на печать'!P2923</f>
        <v>0</v>
      </c>
    </row>
    <row r="2790" spans="1:14">
      <c r="A2790" s="4">
        <f>'Листы на печать'!B2924</f>
        <v>0</v>
      </c>
      <c r="B2790" s="4">
        <f>'Листы на печать'!Y2924</f>
        <v>0</v>
      </c>
      <c r="C2790" s="4">
        <f>'Листы на печать'!AA2924</f>
        <v>0</v>
      </c>
      <c r="D2790" s="5" t="str">
        <f t="shared" si="173"/>
        <v>00</v>
      </c>
      <c r="E2790" s="4">
        <f>'Листы на печать'!AC2924</f>
        <v>0</v>
      </c>
      <c r="F2790" s="4">
        <f>'Листы на печать'!AE2924</f>
        <v>0</v>
      </c>
      <c r="G2790" s="5">
        <f t="shared" si="175"/>
        <v>0</v>
      </c>
      <c r="H2790" s="4">
        <f>'Листы на печать'!J2924</f>
        <v>0</v>
      </c>
      <c r="I2790" s="4">
        <f>'Листы на печать'!L2924</f>
        <v>0</v>
      </c>
      <c r="J2790" s="5">
        <f t="shared" si="176"/>
        <v>0</v>
      </c>
      <c r="K2790" s="4">
        <f>'Листы на печать'!M2924</f>
        <v>0</v>
      </c>
      <c r="L2790" s="4" t="str">
        <f t="shared" si="174"/>
        <v>00</v>
      </c>
      <c r="M2790" s="4">
        <f>'Листы на печать'!N2924</f>
        <v>0</v>
      </c>
      <c r="N2790" s="4">
        <f>'Листы на печать'!P2924</f>
        <v>0</v>
      </c>
    </row>
    <row r="2791" spans="1:14">
      <c r="A2791" s="4">
        <f>'Листы на печать'!B2925</f>
        <v>0</v>
      </c>
      <c r="B2791" s="4">
        <f>'Листы на печать'!Y2925</f>
        <v>0</v>
      </c>
      <c r="C2791" s="4">
        <f>'Листы на печать'!AA2925</f>
        <v>0</v>
      </c>
      <c r="D2791" s="5" t="str">
        <f t="shared" si="173"/>
        <v>00</v>
      </c>
      <c r="E2791" s="4">
        <f>'Листы на печать'!AC2925</f>
        <v>0</v>
      </c>
      <c r="F2791" s="4">
        <f>'Листы на печать'!AE2925</f>
        <v>0</v>
      </c>
      <c r="G2791" s="5">
        <f t="shared" si="175"/>
        <v>0</v>
      </c>
      <c r="H2791" s="4">
        <f>'Листы на печать'!J2925</f>
        <v>0</v>
      </c>
      <c r="I2791" s="4">
        <f>'Листы на печать'!L2925</f>
        <v>0</v>
      </c>
      <c r="J2791" s="5">
        <f t="shared" si="176"/>
        <v>0</v>
      </c>
      <c r="K2791" s="4">
        <f>'Листы на печать'!M2925</f>
        <v>0</v>
      </c>
      <c r="L2791" s="4" t="str">
        <f t="shared" si="174"/>
        <v>00</v>
      </c>
      <c r="M2791" s="4">
        <f>'Листы на печать'!N2925</f>
        <v>0</v>
      </c>
      <c r="N2791" s="4">
        <f>'Листы на печать'!P2925</f>
        <v>0</v>
      </c>
    </row>
    <row r="2792" spans="1:14">
      <c r="A2792" s="4" t="str">
        <f>'Листы на печать'!B2926</f>
        <v>Обозначение кабеля, провода</v>
      </c>
      <c r="B2792" s="4" t="str">
        <f>'Листы на печать'!Y2926</f>
        <v>Кабель, провод</v>
      </c>
      <c r="C2792" s="4">
        <f>'Листы на печать'!AA2926</f>
        <v>0</v>
      </c>
      <c r="D2792" s="5" t="str">
        <f t="shared" si="173"/>
        <v>Кабель, провод0</v>
      </c>
      <c r="E2792" s="4">
        <f>'Листы на печать'!AC2926</f>
        <v>0</v>
      </c>
      <c r="F2792" s="4">
        <f>'Листы на печать'!AE2926</f>
        <v>0</v>
      </c>
      <c r="G2792" s="5" t="str">
        <f t="shared" si="175"/>
        <v>Обозначение кабеля, провода</v>
      </c>
      <c r="H2792" s="4" t="str">
        <f>'Листы на печать'!J2926</f>
        <v>Участок трассы кабеля, провода</v>
      </c>
      <c r="I2792" s="4">
        <f>'Листы на печать'!L2926</f>
        <v>0</v>
      </c>
      <c r="J2792" s="5" t="str">
        <f t="shared" si="176"/>
        <v>Обозначение кабеля, провода</v>
      </c>
      <c r="K2792" s="4">
        <f>'Листы на печать'!M2926</f>
        <v>0</v>
      </c>
      <c r="L2792" s="4" t="str">
        <f t="shared" si="174"/>
        <v>00</v>
      </c>
      <c r="M2792" s="4">
        <f>'Листы на печать'!N2926</f>
        <v>0</v>
      </c>
      <c r="N2792" s="4">
        <f>'Листы на печать'!P2926</f>
        <v>0</v>
      </c>
    </row>
    <row r="2793" spans="1:14">
      <c r="A2793" s="4">
        <f>'Листы на печать'!B2927</f>
        <v>0</v>
      </c>
      <c r="B2793" s="4" t="str">
        <f>'Листы на печать'!Y2927</f>
        <v>по проекту</v>
      </c>
      <c r="C2793" s="4">
        <f>'Листы на печать'!AA2927</f>
        <v>0</v>
      </c>
      <c r="D2793" s="5" t="str">
        <f t="shared" si="173"/>
        <v>по проекту0</v>
      </c>
      <c r="E2793" s="4">
        <f>'Листы на печать'!AC2927</f>
        <v>0</v>
      </c>
      <c r="F2793" s="4">
        <f>'Листы на печать'!AE2927</f>
        <v>0</v>
      </c>
      <c r="G2793" s="5">
        <f t="shared" si="175"/>
        <v>0</v>
      </c>
      <c r="H2793" s="4" t="str">
        <f>'Листы на печать'!J2927</f>
        <v>в трубе стальной,      Ø/м</v>
      </c>
      <c r="I2793" s="4">
        <f>'Листы на печать'!L2927</f>
        <v>0</v>
      </c>
      <c r="J2793" s="5">
        <f t="shared" si="176"/>
        <v>0</v>
      </c>
      <c r="K2793" s="4" t="str">
        <f>'Листы на печать'!M2927</f>
        <v>в трубе ПВХ (п),  ПНД (пн),  металло-рукаве (м), Ø/м</v>
      </c>
      <c r="L2793" s="4" t="str">
        <f t="shared" si="174"/>
        <v>в трубе ПВХ (п),  ПНД (пн),  металло-рукаве (м), Ø/м0</v>
      </c>
      <c r="M2793" s="4">
        <f>'Листы на печать'!N2927</f>
        <v>0</v>
      </c>
      <c r="N2793" s="4">
        <f>'Листы на печать'!P2927</f>
        <v>0</v>
      </c>
    </row>
    <row r="2794" spans="1:14">
      <c r="A2794" s="4">
        <f>'Листы на печать'!B2928</f>
        <v>0</v>
      </c>
      <c r="B2794" s="4" t="str">
        <f>'Листы на печать'!Y2928</f>
        <v>Марка</v>
      </c>
      <c r="C2794" s="4" t="str">
        <f>'Листы на печать'!AA2928</f>
        <v>Кол., число и сечение жил</v>
      </c>
      <c r="D2794" s="5" t="str">
        <f t="shared" si="173"/>
        <v>Марка0</v>
      </c>
      <c r="E2794" s="4">
        <f>'Листы на печать'!AC2928</f>
        <v>0</v>
      </c>
      <c r="F2794" s="4" t="str">
        <f>'Листы на печать'!AE2928</f>
        <v>Длина, м</v>
      </c>
      <c r="G2794" s="5">
        <f t="shared" si="175"/>
        <v>0</v>
      </c>
      <c r="H2794" s="4">
        <f>'Листы на печать'!J2928</f>
        <v>0</v>
      </c>
      <c r="I2794" s="4">
        <f>'Листы на печать'!L2928</f>
        <v>0</v>
      </c>
      <c r="J2794" s="5">
        <f t="shared" si="176"/>
        <v>0</v>
      </c>
      <c r="K2794" s="4">
        <f>'Листы на печать'!M2928</f>
        <v>0</v>
      </c>
      <c r="L2794" s="4" t="str">
        <f t="shared" si="174"/>
        <v>00</v>
      </c>
      <c r="M2794" s="4">
        <f>'Листы на печать'!N2928</f>
        <v>0</v>
      </c>
      <c r="N2794" s="4">
        <f>'Листы на печать'!P2928</f>
        <v>0</v>
      </c>
    </row>
    <row r="2795" spans="1:14">
      <c r="A2795" s="4">
        <f>'Листы на печать'!B2929</f>
        <v>0</v>
      </c>
      <c r="B2795" s="4">
        <f>'Листы на печать'!Y2929</f>
        <v>0</v>
      </c>
      <c r="C2795" s="4">
        <f>'Листы на печать'!AA2929</f>
        <v>0</v>
      </c>
      <c r="D2795" s="5" t="str">
        <f t="shared" si="173"/>
        <v>00</v>
      </c>
      <c r="E2795" s="4">
        <f>'Листы на печать'!AC2929</f>
        <v>0</v>
      </c>
      <c r="F2795" s="4">
        <f>'Листы на печать'!AE2929</f>
        <v>0</v>
      </c>
      <c r="G2795" s="5">
        <f t="shared" si="175"/>
        <v>0</v>
      </c>
      <c r="H2795" s="4">
        <f>'Листы на печать'!J2929</f>
        <v>0</v>
      </c>
      <c r="I2795" s="4">
        <f>'Листы на печать'!L2929</f>
        <v>0</v>
      </c>
      <c r="J2795" s="5">
        <f t="shared" si="176"/>
        <v>0</v>
      </c>
      <c r="K2795" s="4">
        <f>'Листы на печать'!M2929</f>
        <v>0</v>
      </c>
      <c r="L2795" s="4" t="str">
        <f t="shared" si="174"/>
        <v>00</v>
      </c>
      <c r="M2795" s="4">
        <f>'Листы на печать'!N2929</f>
        <v>0</v>
      </c>
      <c r="N2795" s="4">
        <f>'Листы на печать'!P2929</f>
        <v>0</v>
      </c>
    </row>
    <row r="2796" spans="1:14">
      <c r="A2796" s="4">
        <f>'Листы на печать'!B2930</f>
        <v>0</v>
      </c>
      <c r="B2796" s="4">
        <f>'Листы на печать'!Y2930</f>
        <v>0</v>
      </c>
      <c r="C2796" s="4">
        <f>'Листы на печать'!AA2930</f>
        <v>0</v>
      </c>
      <c r="D2796" s="5" t="str">
        <f t="shared" si="173"/>
        <v>00</v>
      </c>
      <c r="E2796" s="4">
        <f>'Листы на печать'!AC2930</f>
        <v>0</v>
      </c>
      <c r="F2796" s="4">
        <f>'Листы на печать'!AE2930</f>
        <v>0</v>
      </c>
      <c r="G2796" s="5">
        <f t="shared" si="175"/>
        <v>0</v>
      </c>
      <c r="H2796" s="4">
        <f>'Листы на печать'!J2930</f>
        <v>0</v>
      </c>
      <c r="I2796" s="4">
        <f>'Листы на печать'!L2930</f>
        <v>0</v>
      </c>
      <c r="J2796" s="5">
        <f t="shared" si="176"/>
        <v>0</v>
      </c>
      <c r="K2796" s="4">
        <f>'Листы на печать'!M2930</f>
        <v>0</v>
      </c>
      <c r="L2796" s="4" t="str">
        <f t="shared" si="174"/>
        <v>00</v>
      </c>
      <c r="M2796" s="4">
        <f>'Листы на печать'!N2930</f>
        <v>0</v>
      </c>
      <c r="N2796" s="4">
        <f>'Листы на печать'!P2930</f>
        <v>0</v>
      </c>
    </row>
    <row r="2797" spans="1:14">
      <c r="A2797" s="4">
        <f>'Листы на печать'!B2931</f>
        <v>0</v>
      </c>
      <c r="B2797" s="4">
        <f>'Листы на печать'!Y2931</f>
        <v>0</v>
      </c>
      <c r="C2797" s="4">
        <f>'Листы на печать'!AA2931</f>
        <v>0</v>
      </c>
      <c r="D2797" s="5" t="str">
        <f t="shared" si="173"/>
        <v>00</v>
      </c>
      <c r="E2797" s="4">
        <f>'Листы на печать'!AC2931</f>
        <v>0</v>
      </c>
      <c r="F2797" s="4">
        <f>'Листы на печать'!AE2931</f>
        <v>0</v>
      </c>
      <c r="G2797" s="5">
        <f t="shared" si="175"/>
        <v>0</v>
      </c>
      <c r="H2797" s="4">
        <f>'Листы на печать'!J2931</f>
        <v>0</v>
      </c>
      <c r="I2797" s="4">
        <f>'Листы на печать'!L2931</f>
        <v>0</v>
      </c>
      <c r="J2797" s="5">
        <f t="shared" si="176"/>
        <v>0</v>
      </c>
      <c r="K2797" s="4">
        <f>'Листы на печать'!M2931</f>
        <v>0</v>
      </c>
      <c r="L2797" s="4" t="str">
        <f t="shared" si="174"/>
        <v>00</v>
      </c>
      <c r="M2797" s="4">
        <f>'Листы на печать'!N2931</f>
        <v>0</v>
      </c>
      <c r="N2797" s="4">
        <f>'Листы на печать'!P2931</f>
        <v>0</v>
      </c>
    </row>
    <row r="2798" spans="1:14">
      <c r="A2798" s="4">
        <f>'Листы на печать'!B2932</f>
        <v>0</v>
      </c>
      <c r="B2798" s="4">
        <f>'Листы на печать'!Y2932</f>
        <v>0</v>
      </c>
      <c r="C2798" s="4">
        <f>'Листы на печать'!AA2932</f>
        <v>0</v>
      </c>
      <c r="D2798" s="5" t="str">
        <f t="shared" si="173"/>
        <v>00</v>
      </c>
      <c r="E2798" s="4">
        <f>'Листы на печать'!AC2932</f>
        <v>0</v>
      </c>
      <c r="F2798" s="4">
        <f>'Листы на печать'!AE2932</f>
        <v>0</v>
      </c>
      <c r="G2798" s="5">
        <f t="shared" si="175"/>
        <v>0</v>
      </c>
      <c r="H2798" s="4">
        <f>'Листы на печать'!J2932</f>
        <v>0</v>
      </c>
      <c r="I2798" s="4">
        <f>'Листы на печать'!L2932</f>
        <v>0</v>
      </c>
      <c r="J2798" s="5">
        <f t="shared" si="176"/>
        <v>0</v>
      </c>
      <c r="K2798" s="4">
        <f>'Листы на печать'!M2932</f>
        <v>0</v>
      </c>
      <c r="L2798" s="4" t="str">
        <f t="shared" si="174"/>
        <v>00</v>
      </c>
      <c r="M2798" s="4">
        <f>'Листы на печать'!N2932</f>
        <v>0</v>
      </c>
      <c r="N2798" s="4">
        <f>'Листы на печать'!P2932</f>
        <v>0</v>
      </c>
    </row>
    <row r="2799" spans="1:14">
      <c r="A2799" s="4">
        <f>'Листы на печать'!B2933</f>
        <v>0</v>
      </c>
      <c r="B2799" s="4">
        <f>'Листы на печать'!Y2933</f>
        <v>0</v>
      </c>
      <c r="C2799" s="4">
        <f>'Листы на печать'!AA2933</f>
        <v>0</v>
      </c>
      <c r="D2799" s="5" t="str">
        <f t="shared" si="173"/>
        <v>00</v>
      </c>
      <c r="E2799" s="4">
        <f>'Листы на печать'!AC2933</f>
        <v>0</v>
      </c>
      <c r="F2799" s="4">
        <f>'Листы на печать'!AE2933</f>
        <v>0</v>
      </c>
      <c r="G2799" s="5">
        <f t="shared" si="175"/>
        <v>0</v>
      </c>
      <c r="H2799" s="4">
        <f>'Листы на печать'!J2933</f>
        <v>0</v>
      </c>
      <c r="I2799" s="4">
        <f>'Листы на печать'!L2933</f>
        <v>0</v>
      </c>
      <c r="J2799" s="5">
        <f t="shared" si="176"/>
        <v>0</v>
      </c>
      <c r="K2799" s="4">
        <f>'Листы на печать'!M2933</f>
        <v>0</v>
      </c>
      <c r="L2799" s="4" t="str">
        <f t="shared" si="174"/>
        <v>00</v>
      </c>
      <c r="M2799" s="4">
        <f>'Листы на печать'!N2933</f>
        <v>0</v>
      </c>
      <c r="N2799" s="4">
        <f>'Листы на печать'!P2933</f>
        <v>0</v>
      </c>
    </row>
    <row r="2800" spans="1:14">
      <c r="A2800" s="4">
        <f>'Листы на печать'!B2934</f>
        <v>0</v>
      </c>
      <c r="B2800" s="4">
        <f>'Листы на печать'!Y2934</f>
        <v>0</v>
      </c>
      <c r="C2800" s="4">
        <f>'Листы на печать'!AA2934</f>
        <v>0</v>
      </c>
      <c r="D2800" s="5" t="str">
        <f t="shared" si="173"/>
        <v>00</v>
      </c>
      <c r="E2800" s="4">
        <f>'Листы на печать'!AC2934</f>
        <v>0</v>
      </c>
      <c r="F2800" s="4">
        <f>'Листы на печать'!AE2934</f>
        <v>0</v>
      </c>
      <c r="G2800" s="5">
        <f t="shared" si="175"/>
        <v>0</v>
      </c>
      <c r="H2800" s="4">
        <f>'Листы на печать'!J2934</f>
        <v>0</v>
      </c>
      <c r="I2800" s="4">
        <f>'Листы на печать'!L2934</f>
        <v>0</v>
      </c>
      <c r="J2800" s="5">
        <f t="shared" si="176"/>
        <v>0</v>
      </c>
      <c r="K2800" s="4">
        <f>'Листы на печать'!M2934</f>
        <v>0</v>
      </c>
      <c r="L2800" s="4" t="str">
        <f t="shared" si="174"/>
        <v>00</v>
      </c>
      <c r="M2800" s="4">
        <f>'Листы на печать'!N2934</f>
        <v>0</v>
      </c>
      <c r="N2800" s="4">
        <f>'Листы на печать'!P2934</f>
        <v>0</v>
      </c>
    </row>
    <row r="2801" spans="1:14">
      <c r="A2801" s="4">
        <f>'Листы на печать'!B2935</f>
        <v>0</v>
      </c>
      <c r="B2801" s="4">
        <f>'Листы на печать'!Y2935</f>
        <v>0</v>
      </c>
      <c r="C2801" s="4">
        <f>'Листы на печать'!AA2935</f>
        <v>0</v>
      </c>
      <c r="D2801" s="5" t="str">
        <f t="shared" si="173"/>
        <v>00</v>
      </c>
      <c r="E2801" s="4">
        <f>'Листы на печать'!AC2935</f>
        <v>0</v>
      </c>
      <c r="F2801" s="4">
        <f>'Листы на печать'!AE2935</f>
        <v>0</v>
      </c>
      <c r="G2801" s="5">
        <f t="shared" si="175"/>
        <v>0</v>
      </c>
      <c r="H2801" s="4">
        <f>'Листы на печать'!J2935</f>
        <v>0</v>
      </c>
      <c r="I2801" s="4">
        <f>'Листы на печать'!L2935</f>
        <v>0</v>
      </c>
      <c r="J2801" s="5">
        <f t="shared" si="176"/>
        <v>0</v>
      </c>
      <c r="K2801" s="4">
        <f>'Листы на печать'!M2935</f>
        <v>0</v>
      </c>
      <c r="L2801" s="4" t="str">
        <f t="shared" si="174"/>
        <v>00</v>
      </c>
      <c r="M2801" s="4">
        <f>'Листы на печать'!N2935</f>
        <v>0</v>
      </c>
      <c r="N2801" s="4">
        <f>'Листы на печать'!P2935</f>
        <v>0</v>
      </c>
    </row>
    <row r="2802" spans="1:14">
      <c r="A2802" s="4">
        <f>'Листы на печать'!B2936</f>
        <v>0</v>
      </c>
      <c r="B2802" s="4">
        <f>'Листы на печать'!Y2936</f>
        <v>0</v>
      </c>
      <c r="C2802" s="4">
        <f>'Листы на печать'!AA2936</f>
        <v>0</v>
      </c>
      <c r="D2802" s="5" t="str">
        <f t="shared" si="173"/>
        <v>00</v>
      </c>
      <c r="E2802" s="4">
        <f>'Листы на печать'!AC2936</f>
        <v>0</v>
      </c>
      <c r="F2802" s="4">
        <f>'Листы на печать'!AE2936</f>
        <v>0</v>
      </c>
      <c r="G2802" s="5">
        <f t="shared" si="175"/>
        <v>0</v>
      </c>
      <c r="H2802" s="4">
        <f>'Листы на печать'!J2936</f>
        <v>0</v>
      </c>
      <c r="I2802" s="4">
        <f>'Листы на печать'!L2936</f>
        <v>0</v>
      </c>
      <c r="J2802" s="5">
        <f t="shared" si="176"/>
        <v>0</v>
      </c>
      <c r="K2802" s="4">
        <f>'Листы на печать'!M2936</f>
        <v>0</v>
      </c>
      <c r="L2802" s="4" t="str">
        <f t="shared" si="174"/>
        <v>00</v>
      </c>
      <c r="M2802" s="4">
        <f>'Листы на печать'!N2936</f>
        <v>0</v>
      </c>
      <c r="N2802" s="4">
        <f>'Листы на печать'!P2936</f>
        <v>0</v>
      </c>
    </row>
    <row r="2803" spans="1:14">
      <c r="A2803" s="4">
        <f>'Листы на печать'!B2937</f>
        <v>0</v>
      </c>
      <c r="B2803" s="4">
        <f>'Листы на печать'!Y2937</f>
        <v>0</v>
      </c>
      <c r="C2803" s="4">
        <f>'Листы на печать'!AA2937</f>
        <v>0</v>
      </c>
      <c r="D2803" s="5" t="str">
        <f t="shared" si="173"/>
        <v>00</v>
      </c>
      <c r="E2803" s="4">
        <f>'Листы на печать'!AC2937</f>
        <v>0</v>
      </c>
      <c r="F2803" s="4">
        <f>'Листы на печать'!AE2937</f>
        <v>0</v>
      </c>
      <c r="G2803" s="5">
        <f t="shared" si="175"/>
        <v>0</v>
      </c>
      <c r="H2803" s="4">
        <f>'Листы на печать'!J2937</f>
        <v>0</v>
      </c>
      <c r="I2803" s="4">
        <f>'Листы на печать'!L2937</f>
        <v>0</v>
      </c>
      <c r="J2803" s="5">
        <f t="shared" si="176"/>
        <v>0</v>
      </c>
      <c r="K2803" s="4">
        <f>'Листы на печать'!M2937</f>
        <v>0</v>
      </c>
      <c r="L2803" s="4" t="str">
        <f t="shared" si="174"/>
        <v>00</v>
      </c>
      <c r="M2803" s="4">
        <f>'Листы на печать'!N2937</f>
        <v>0</v>
      </c>
      <c r="N2803" s="4">
        <f>'Листы на печать'!P2937</f>
        <v>0</v>
      </c>
    </row>
    <row r="2804" spans="1:14">
      <c r="A2804" s="4">
        <f>'Листы на печать'!B2938</f>
        <v>0</v>
      </c>
      <c r="B2804" s="4">
        <f>'Листы на печать'!Y2938</f>
        <v>0</v>
      </c>
      <c r="C2804" s="4">
        <f>'Листы на печать'!AA2938</f>
        <v>0</v>
      </c>
      <c r="D2804" s="5" t="str">
        <f t="shared" si="173"/>
        <v>00</v>
      </c>
      <c r="E2804" s="4">
        <f>'Листы на печать'!AC2938</f>
        <v>0</v>
      </c>
      <c r="F2804" s="4">
        <f>'Листы на печать'!AE2938</f>
        <v>0</v>
      </c>
      <c r="G2804" s="5">
        <f t="shared" si="175"/>
        <v>0</v>
      </c>
      <c r="H2804" s="4">
        <f>'Листы на печать'!J2938</f>
        <v>0</v>
      </c>
      <c r="I2804" s="4">
        <f>'Листы на печать'!L2938</f>
        <v>0</v>
      </c>
      <c r="J2804" s="5">
        <f t="shared" si="176"/>
        <v>0</v>
      </c>
      <c r="K2804" s="4">
        <f>'Листы на печать'!M2938</f>
        <v>0</v>
      </c>
      <c r="L2804" s="4" t="str">
        <f t="shared" si="174"/>
        <v>00</v>
      </c>
      <c r="M2804" s="4">
        <f>'Листы на печать'!N2938</f>
        <v>0</v>
      </c>
      <c r="N2804" s="4">
        <f>'Листы на печать'!P2938</f>
        <v>0</v>
      </c>
    </row>
    <row r="2805" spans="1:14">
      <c r="A2805" s="4">
        <f>'Листы на печать'!B2939</f>
        <v>0</v>
      </c>
      <c r="B2805" s="4">
        <f>'Листы на печать'!Y2939</f>
        <v>0</v>
      </c>
      <c r="C2805" s="4">
        <f>'Листы на печать'!AA2939</f>
        <v>0</v>
      </c>
      <c r="D2805" s="5" t="str">
        <f t="shared" ref="D2805:D2868" si="177">CONCATENATE(B2805, E2805)</f>
        <v>00</v>
      </c>
      <c r="E2805" s="4">
        <f>'Листы на печать'!AC2939</f>
        <v>0</v>
      </c>
      <c r="F2805" s="4">
        <f>'Листы на печать'!AE2939</f>
        <v>0</v>
      </c>
      <c r="G2805" s="5">
        <f t="shared" si="175"/>
        <v>0</v>
      </c>
      <c r="H2805" s="4">
        <f>'Листы на печать'!J2939</f>
        <v>0</v>
      </c>
      <c r="I2805" s="4">
        <f>'Листы на печать'!L2939</f>
        <v>0</v>
      </c>
      <c r="J2805" s="5">
        <f t="shared" si="176"/>
        <v>0</v>
      </c>
      <c r="K2805" s="4">
        <f>'Листы на печать'!M2939</f>
        <v>0</v>
      </c>
      <c r="L2805" s="4" t="str">
        <f t="shared" ref="L2805:L2868" si="178">CONCATENATE(K2805,M2805)</f>
        <v>00</v>
      </c>
      <c r="M2805" s="4">
        <f>'Листы на печать'!N2939</f>
        <v>0</v>
      </c>
      <c r="N2805" s="4">
        <f>'Листы на печать'!P2939</f>
        <v>0</v>
      </c>
    </row>
    <row r="2806" spans="1:14">
      <c r="A2806" s="4">
        <f>'Листы на печать'!B2940</f>
        <v>0</v>
      </c>
      <c r="B2806" s="4">
        <f>'Листы на печать'!Y2940</f>
        <v>0</v>
      </c>
      <c r="C2806" s="4">
        <f>'Листы на печать'!AA2940</f>
        <v>0</v>
      </c>
      <c r="D2806" s="5" t="str">
        <f t="shared" si="177"/>
        <v>00</v>
      </c>
      <c r="E2806" s="4">
        <f>'Листы на печать'!AC2940</f>
        <v>0</v>
      </c>
      <c r="F2806" s="4">
        <f>'Листы на печать'!AE2940</f>
        <v>0</v>
      </c>
      <c r="G2806" s="5">
        <f t="shared" si="175"/>
        <v>0</v>
      </c>
      <c r="H2806" s="4">
        <f>'Листы на печать'!J2940</f>
        <v>0</v>
      </c>
      <c r="I2806" s="4">
        <f>'Листы на печать'!L2940</f>
        <v>0</v>
      </c>
      <c r="J2806" s="5">
        <f t="shared" si="176"/>
        <v>0</v>
      </c>
      <c r="K2806" s="4">
        <f>'Листы на печать'!M2940</f>
        <v>0</v>
      </c>
      <c r="L2806" s="4" t="str">
        <f t="shared" si="178"/>
        <v>00</v>
      </c>
      <c r="M2806" s="4">
        <f>'Листы на печать'!N2940</f>
        <v>0</v>
      </c>
      <c r="N2806" s="4">
        <f>'Листы на печать'!P2940</f>
        <v>0</v>
      </c>
    </row>
    <row r="2807" spans="1:14">
      <c r="A2807" s="4">
        <f>'Листы на печать'!B2941</f>
        <v>0</v>
      </c>
      <c r="B2807" s="4">
        <f>'Листы на печать'!Y2941</f>
        <v>0</v>
      </c>
      <c r="C2807" s="4">
        <f>'Листы на печать'!AA2941</f>
        <v>0</v>
      </c>
      <c r="D2807" s="5" t="str">
        <f t="shared" si="177"/>
        <v>00</v>
      </c>
      <c r="E2807" s="4">
        <f>'Листы на печать'!AC2941</f>
        <v>0</v>
      </c>
      <c r="F2807" s="4">
        <f>'Листы на печать'!AE2941</f>
        <v>0</v>
      </c>
      <c r="G2807" s="5">
        <f t="shared" si="175"/>
        <v>0</v>
      </c>
      <c r="H2807" s="4">
        <f>'Листы на печать'!J2941</f>
        <v>0</v>
      </c>
      <c r="I2807" s="4">
        <f>'Листы на печать'!L2941</f>
        <v>0</v>
      </c>
      <c r="J2807" s="5">
        <f t="shared" si="176"/>
        <v>0</v>
      </c>
      <c r="K2807" s="4">
        <f>'Листы на печать'!M2941</f>
        <v>0</v>
      </c>
      <c r="L2807" s="4" t="str">
        <f t="shared" si="178"/>
        <v>00</v>
      </c>
      <c r="M2807" s="4">
        <f>'Листы на печать'!N2941</f>
        <v>0</v>
      </c>
      <c r="N2807" s="4">
        <f>'Листы на печать'!P2941</f>
        <v>0</v>
      </c>
    </row>
    <row r="2808" spans="1:14">
      <c r="A2808" s="4">
        <f>'Листы на печать'!B2942</f>
        <v>0</v>
      </c>
      <c r="B2808" s="4">
        <f>'Листы на печать'!Y2942</f>
        <v>0</v>
      </c>
      <c r="C2808" s="4">
        <f>'Листы на печать'!AA2942</f>
        <v>0</v>
      </c>
      <c r="D2808" s="5" t="str">
        <f t="shared" si="177"/>
        <v>00</v>
      </c>
      <c r="E2808" s="4">
        <f>'Листы на печать'!AC2942</f>
        <v>0</v>
      </c>
      <c r="F2808" s="4">
        <f>'Листы на печать'!AE2942</f>
        <v>0</v>
      </c>
      <c r="G2808" s="5">
        <f t="shared" si="175"/>
        <v>0</v>
      </c>
      <c r="H2808" s="4">
        <f>'Листы на печать'!J2942</f>
        <v>0</v>
      </c>
      <c r="I2808" s="4">
        <f>'Листы на печать'!L2942</f>
        <v>0</v>
      </c>
      <c r="J2808" s="5">
        <f t="shared" si="176"/>
        <v>0</v>
      </c>
      <c r="K2808" s="4">
        <f>'Листы на печать'!M2942</f>
        <v>0</v>
      </c>
      <c r="L2808" s="4" t="str">
        <f t="shared" si="178"/>
        <v>00</v>
      </c>
      <c r="M2808" s="4">
        <f>'Листы на печать'!N2942</f>
        <v>0</v>
      </c>
      <c r="N2808" s="4">
        <f>'Листы на печать'!P2942</f>
        <v>0</v>
      </c>
    </row>
    <row r="2809" spans="1:14">
      <c r="A2809" s="4">
        <f>'Листы на печать'!B2943</f>
        <v>0</v>
      </c>
      <c r="B2809" s="4">
        <f>'Листы на печать'!Y2943</f>
        <v>0</v>
      </c>
      <c r="C2809" s="4">
        <f>'Листы на печать'!AA2943</f>
        <v>0</v>
      </c>
      <c r="D2809" s="5" t="str">
        <f t="shared" si="177"/>
        <v>00</v>
      </c>
      <c r="E2809" s="4">
        <f>'Листы на печать'!AC2943</f>
        <v>0</v>
      </c>
      <c r="F2809" s="4">
        <f>'Листы на печать'!AE2943</f>
        <v>0</v>
      </c>
      <c r="G2809" s="5">
        <f t="shared" si="175"/>
        <v>0</v>
      </c>
      <c r="H2809" s="4">
        <f>'Листы на печать'!J2943</f>
        <v>0</v>
      </c>
      <c r="I2809" s="4">
        <f>'Листы на печать'!L2943</f>
        <v>0</v>
      </c>
      <c r="J2809" s="5">
        <f t="shared" si="176"/>
        <v>0</v>
      </c>
      <c r="K2809" s="4">
        <f>'Листы на печать'!M2943</f>
        <v>0</v>
      </c>
      <c r="L2809" s="4" t="str">
        <f t="shared" si="178"/>
        <v>00</v>
      </c>
      <c r="M2809" s="4">
        <f>'Листы на печать'!N2943</f>
        <v>0</v>
      </c>
      <c r="N2809" s="4">
        <f>'Листы на печать'!P2943</f>
        <v>0</v>
      </c>
    </row>
    <row r="2810" spans="1:14">
      <c r="A2810" s="4">
        <f>'Листы на печать'!B2944</f>
        <v>0</v>
      </c>
      <c r="B2810" s="4">
        <f>'Листы на печать'!Y2944</f>
        <v>0</v>
      </c>
      <c r="C2810" s="4">
        <f>'Листы на печать'!AA2944</f>
        <v>0</v>
      </c>
      <c r="D2810" s="5" t="str">
        <f t="shared" si="177"/>
        <v>00</v>
      </c>
      <c r="E2810" s="4">
        <f>'Листы на печать'!AC2944</f>
        <v>0</v>
      </c>
      <c r="F2810" s="4">
        <f>'Листы на печать'!AE2944</f>
        <v>0</v>
      </c>
      <c r="G2810" s="5">
        <f t="shared" si="175"/>
        <v>0</v>
      </c>
      <c r="H2810" s="4">
        <f>'Листы на печать'!J2944</f>
        <v>0</v>
      </c>
      <c r="I2810" s="4">
        <f>'Листы на печать'!L2944</f>
        <v>0</v>
      </c>
      <c r="J2810" s="5">
        <f t="shared" si="176"/>
        <v>0</v>
      </c>
      <c r="K2810" s="4">
        <f>'Листы на печать'!M2944</f>
        <v>0</v>
      </c>
      <c r="L2810" s="4" t="str">
        <f t="shared" si="178"/>
        <v>00</v>
      </c>
      <c r="M2810" s="4">
        <f>'Листы на печать'!N2944</f>
        <v>0</v>
      </c>
      <c r="N2810" s="4">
        <f>'Листы на печать'!P2944</f>
        <v>0</v>
      </c>
    </row>
    <row r="2811" spans="1:14">
      <c r="A2811" s="4">
        <f>'Листы на печать'!B2945</f>
        <v>0</v>
      </c>
      <c r="B2811" s="4">
        <f>'Листы на печать'!Y2945</f>
        <v>0</v>
      </c>
      <c r="C2811" s="4">
        <f>'Листы на печать'!AA2945</f>
        <v>0</v>
      </c>
      <c r="D2811" s="5" t="str">
        <f t="shared" si="177"/>
        <v>00</v>
      </c>
      <c r="E2811" s="4">
        <f>'Листы на печать'!AC2945</f>
        <v>0</v>
      </c>
      <c r="F2811" s="4">
        <f>'Листы на печать'!AE2945</f>
        <v>0</v>
      </c>
      <c r="G2811" s="5">
        <f t="shared" si="175"/>
        <v>0</v>
      </c>
      <c r="H2811" s="4">
        <f>'Листы на печать'!J2945</f>
        <v>0</v>
      </c>
      <c r="I2811" s="4">
        <f>'Листы на печать'!L2945</f>
        <v>0</v>
      </c>
      <c r="J2811" s="5">
        <f t="shared" si="176"/>
        <v>0</v>
      </c>
      <c r="K2811" s="4">
        <f>'Листы на печать'!M2945</f>
        <v>0</v>
      </c>
      <c r="L2811" s="4" t="str">
        <f t="shared" si="178"/>
        <v>00</v>
      </c>
      <c r="M2811" s="4">
        <f>'Листы на печать'!N2945</f>
        <v>0</v>
      </c>
      <c r="N2811" s="4">
        <f>'Листы на печать'!P2945</f>
        <v>0</v>
      </c>
    </row>
    <row r="2812" spans="1:14">
      <c r="A2812" s="4">
        <f>'Листы на печать'!B2946</f>
        <v>0</v>
      </c>
      <c r="B2812" s="4">
        <f>'Листы на печать'!Y2946</f>
        <v>0</v>
      </c>
      <c r="C2812" s="4">
        <f>'Листы на печать'!AA2946</f>
        <v>0</v>
      </c>
      <c r="D2812" s="5" t="str">
        <f t="shared" si="177"/>
        <v>00</v>
      </c>
      <c r="E2812" s="4">
        <f>'Листы на печать'!AC2946</f>
        <v>0</v>
      </c>
      <c r="F2812" s="4">
        <f>'Листы на печать'!AE2946</f>
        <v>0</v>
      </c>
      <c r="G2812" s="5">
        <f t="shared" si="175"/>
        <v>0</v>
      </c>
      <c r="H2812" s="4">
        <f>'Листы на печать'!J2946</f>
        <v>0</v>
      </c>
      <c r="I2812" s="4">
        <f>'Листы на печать'!L2946</f>
        <v>0</v>
      </c>
      <c r="J2812" s="5">
        <f t="shared" si="176"/>
        <v>0</v>
      </c>
      <c r="K2812" s="4">
        <f>'Листы на печать'!M2946</f>
        <v>0</v>
      </c>
      <c r="L2812" s="4" t="str">
        <f t="shared" si="178"/>
        <v>00</v>
      </c>
      <c r="M2812" s="4">
        <f>'Листы на печать'!N2946</f>
        <v>0</v>
      </c>
      <c r="N2812" s="4">
        <f>'Листы на печать'!P2946</f>
        <v>0</v>
      </c>
    </row>
    <row r="2813" spans="1:14">
      <c r="A2813" s="4">
        <f>'Листы на печать'!B2947</f>
        <v>0</v>
      </c>
      <c r="B2813" s="4">
        <f>'Листы на печать'!Y2947</f>
        <v>0</v>
      </c>
      <c r="C2813" s="4">
        <f>'Листы на печать'!AA2947</f>
        <v>0</v>
      </c>
      <c r="D2813" s="5" t="str">
        <f t="shared" si="177"/>
        <v>00</v>
      </c>
      <c r="E2813" s="4">
        <f>'Листы на печать'!AC2947</f>
        <v>0</v>
      </c>
      <c r="F2813" s="4">
        <f>'Листы на печать'!AE2947</f>
        <v>0</v>
      </c>
      <c r="G2813" s="5">
        <f t="shared" si="175"/>
        <v>0</v>
      </c>
      <c r="H2813" s="4">
        <f>'Листы на печать'!J2947</f>
        <v>0</v>
      </c>
      <c r="I2813" s="4">
        <f>'Листы на печать'!L2947</f>
        <v>0</v>
      </c>
      <c r="J2813" s="5">
        <f t="shared" si="176"/>
        <v>0</v>
      </c>
      <c r="K2813" s="4">
        <f>'Листы на печать'!M2947</f>
        <v>0</v>
      </c>
      <c r="L2813" s="4" t="str">
        <f t="shared" si="178"/>
        <v>00</v>
      </c>
      <c r="M2813" s="4">
        <f>'Листы на печать'!N2947</f>
        <v>0</v>
      </c>
      <c r="N2813" s="4">
        <f>'Листы на печать'!P2947</f>
        <v>0</v>
      </c>
    </row>
    <row r="2814" spans="1:14">
      <c r="A2814" s="4">
        <f>'Листы на печать'!B2948</f>
        <v>0</v>
      </c>
      <c r="B2814" s="4">
        <f>'Листы на печать'!Y2948</f>
        <v>0</v>
      </c>
      <c r="C2814" s="4">
        <f>'Листы на печать'!AA2948</f>
        <v>0</v>
      </c>
      <c r="D2814" s="5" t="str">
        <f t="shared" si="177"/>
        <v>00</v>
      </c>
      <c r="E2814" s="4">
        <f>'Листы на печать'!AC2948</f>
        <v>0</v>
      </c>
      <c r="F2814" s="4">
        <f>'Листы на печать'!AE2948</f>
        <v>0</v>
      </c>
      <c r="G2814" s="5">
        <f t="shared" si="175"/>
        <v>0</v>
      </c>
      <c r="H2814" s="4">
        <f>'Листы на печать'!J2948</f>
        <v>0</v>
      </c>
      <c r="I2814" s="4">
        <f>'Листы на печать'!L2948</f>
        <v>0</v>
      </c>
      <c r="J2814" s="5">
        <f t="shared" si="176"/>
        <v>0</v>
      </c>
      <c r="K2814" s="4">
        <f>'Листы на печать'!M2948</f>
        <v>0</v>
      </c>
      <c r="L2814" s="4" t="str">
        <f t="shared" si="178"/>
        <v>00</v>
      </c>
      <c r="M2814" s="4">
        <f>'Листы на печать'!N2948</f>
        <v>0</v>
      </c>
      <c r="N2814" s="4">
        <f>'Листы на печать'!P2948</f>
        <v>0</v>
      </c>
    </row>
    <row r="2815" spans="1:14">
      <c r="A2815" s="4">
        <f>'Листы на печать'!B2949</f>
        <v>0</v>
      </c>
      <c r="B2815" s="4">
        <f>'Листы на печать'!Y2949</f>
        <v>0</v>
      </c>
      <c r="C2815" s="4">
        <f>'Листы на печать'!AA2949</f>
        <v>0</v>
      </c>
      <c r="D2815" s="5" t="str">
        <f t="shared" si="177"/>
        <v>00</v>
      </c>
      <c r="E2815" s="4">
        <f>'Листы на печать'!AC2949</f>
        <v>0</v>
      </c>
      <c r="F2815" s="4">
        <f>'Листы на печать'!AE2949</f>
        <v>0</v>
      </c>
      <c r="G2815" s="5">
        <f t="shared" si="175"/>
        <v>0</v>
      </c>
      <c r="H2815" s="4">
        <f>'Листы на печать'!J2949</f>
        <v>0</v>
      </c>
      <c r="I2815" s="4">
        <f>'Листы на печать'!L2949</f>
        <v>0</v>
      </c>
      <c r="J2815" s="5">
        <f t="shared" si="176"/>
        <v>0</v>
      </c>
      <c r="K2815" s="4">
        <f>'Листы на печать'!M2949</f>
        <v>0</v>
      </c>
      <c r="L2815" s="4" t="str">
        <f t="shared" si="178"/>
        <v>00</v>
      </c>
      <c r="M2815" s="4">
        <f>'Листы на печать'!N2949</f>
        <v>0</v>
      </c>
      <c r="N2815" s="4">
        <f>'Листы на печать'!P2949</f>
        <v>0</v>
      </c>
    </row>
    <row r="2816" spans="1:14">
      <c r="A2816" s="4">
        <f>'Листы на печать'!B2950</f>
        <v>0</v>
      </c>
      <c r="B2816" s="4">
        <f>'Листы на печать'!Y2950</f>
        <v>0</v>
      </c>
      <c r="C2816" s="4">
        <f>'Листы на печать'!AA2950</f>
        <v>0</v>
      </c>
      <c r="D2816" s="5" t="str">
        <f t="shared" si="177"/>
        <v>00</v>
      </c>
      <c r="E2816" s="4">
        <f>'Листы на печать'!AC2950</f>
        <v>0</v>
      </c>
      <c r="F2816" s="4">
        <f>'Листы на печать'!AE2950</f>
        <v>0</v>
      </c>
      <c r="G2816" s="5">
        <f t="shared" si="175"/>
        <v>0</v>
      </c>
      <c r="H2816" s="4">
        <f>'Листы на печать'!J2950</f>
        <v>0</v>
      </c>
      <c r="I2816" s="4">
        <f>'Листы на печать'!L2950</f>
        <v>0</v>
      </c>
      <c r="J2816" s="5">
        <f t="shared" si="176"/>
        <v>0</v>
      </c>
      <c r="K2816" s="4">
        <f>'Листы на печать'!M2950</f>
        <v>0</v>
      </c>
      <c r="L2816" s="4" t="str">
        <f t="shared" si="178"/>
        <v>00</v>
      </c>
      <c r="M2816" s="4">
        <f>'Листы на печать'!N2950</f>
        <v>0</v>
      </c>
      <c r="N2816" s="4">
        <f>'Листы на печать'!P2950</f>
        <v>0</v>
      </c>
    </row>
    <row r="2817" spans="1:14">
      <c r="A2817" s="4">
        <f>'Листы на печать'!B2951</f>
        <v>0</v>
      </c>
      <c r="B2817" s="4">
        <f>'Листы на печать'!Y2951</f>
        <v>0</v>
      </c>
      <c r="C2817" s="4">
        <f>'Листы на печать'!AA2951</f>
        <v>0</v>
      </c>
      <c r="D2817" s="5" t="str">
        <f t="shared" si="177"/>
        <v>00</v>
      </c>
      <c r="E2817" s="4">
        <f>'Листы на печать'!AC2951</f>
        <v>0</v>
      </c>
      <c r="F2817" s="4">
        <f>'Листы на печать'!AE2951</f>
        <v>0</v>
      </c>
      <c r="G2817" s="5">
        <f t="shared" si="175"/>
        <v>0</v>
      </c>
      <c r="H2817" s="4">
        <f>'Листы на печать'!J2951</f>
        <v>0</v>
      </c>
      <c r="I2817" s="4">
        <f>'Листы на печать'!L2951</f>
        <v>0</v>
      </c>
      <c r="J2817" s="5">
        <f t="shared" si="176"/>
        <v>0</v>
      </c>
      <c r="K2817" s="4">
        <f>'Листы на печать'!M2951</f>
        <v>0</v>
      </c>
      <c r="L2817" s="4" t="str">
        <f t="shared" si="178"/>
        <v>00</v>
      </c>
      <c r="M2817" s="4">
        <f>'Листы на печать'!N2951</f>
        <v>0</v>
      </c>
      <c r="N2817" s="4">
        <f>'Листы на печать'!P2951</f>
        <v>0</v>
      </c>
    </row>
    <row r="2818" spans="1:14">
      <c r="A2818" s="4">
        <f>'Листы на печать'!B2952</f>
        <v>0</v>
      </c>
      <c r="B2818" s="4">
        <f>'Листы на печать'!Y2952</f>
        <v>0</v>
      </c>
      <c r="C2818" s="4">
        <f>'Листы на печать'!AA2952</f>
        <v>0</v>
      </c>
      <c r="D2818" s="5" t="str">
        <f t="shared" si="177"/>
        <v>00</v>
      </c>
      <c r="E2818" s="4">
        <f>'Листы на печать'!AC2952</f>
        <v>0</v>
      </c>
      <c r="F2818" s="4">
        <f>'Листы на печать'!AE2952</f>
        <v>0</v>
      </c>
      <c r="G2818" s="5">
        <f t="shared" si="175"/>
        <v>0</v>
      </c>
      <c r="H2818" s="4">
        <f>'Листы на печать'!J2952</f>
        <v>0</v>
      </c>
      <c r="I2818" s="4">
        <f>'Листы на печать'!L2952</f>
        <v>0</v>
      </c>
      <c r="J2818" s="5">
        <f t="shared" si="176"/>
        <v>0</v>
      </c>
      <c r="K2818" s="4">
        <f>'Листы на печать'!M2952</f>
        <v>0</v>
      </c>
      <c r="L2818" s="4" t="str">
        <f t="shared" si="178"/>
        <v>00</v>
      </c>
      <c r="M2818" s="4">
        <f>'Листы на печать'!N2952</f>
        <v>0</v>
      </c>
      <c r="N2818" s="4">
        <f>'Листы на печать'!P2952</f>
        <v>0</v>
      </c>
    </row>
    <row r="2819" spans="1:14">
      <c r="A2819" s="4">
        <f>'Листы на печать'!B2953</f>
        <v>0</v>
      </c>
      <c r="B2819" s="4">
        <f>'Листы на печать'!Y2953</f>
        <v>0</v>
      </c>
      <c r="C2819" s="4">
        <f>'Листы на печать'!AA2953</f>
        <v>0</v>
      </c>
      <c r="D2819" s="5" t="str">
        <f t="shared" si="177"/>
        <v>00</v>
      </c>
      <c r="E2819" s="4">
        <f>'Листы на печать'!AC2953</f>
        <v>0</v>
      </c>
      <c r="F2819" s="4">
        <f>'Листы на печать'!AE2953</f>
        <v>0</v>
      </c>
      <c r="G2819" s="5">
        <f t="shared" ref="G2819:G2882" si="179">A2819</f>
        <v>0</v>
      </c>
      <c r="H2819" s="4">
        <f>'Листы на печать'!J2953</f>
        <v>0</v>
      </c>
      <c r="I2819" s="4">
        <f>'Листы на печать'!L2953</f>
        <v>0</v>
      </c>
      <c r="J2819" s="5">
        <f t="shared" ref="J2819:J2882" si="180">A2819</f>
        <v>0</v>
      </c>
      <c r="K2819" s="4">
        <f>'Листы на печать'!M2953</f>
        <v>0</v>
      </c>
      <c r="L2819" s="4" t="str">
        <f t="shared" si="178"/>
        <v>00</v>
      </c>
      <c r="M2819" s="4">
        <f>'Листы на печать'!N2953</f>
        <v>0</v>
      </c>
      <c r="N2819" s="4">
        <f>'Листы на печать'!P2953</f>
        <v>0</v>
      </c>
    </row>
    <row r="2820" spans="1:14">
      <c r="A2820" s="4">
        <f>'Листы на печать'!B2954</f>
        <v>0</v>
      </c>
      <c r="B2820" s="4">
        <f>'Листы на печать'!Y2954</f>
        <v>0</v>
      </c>
      <c r="C2820" s="4">
        <f>'Листы на печать'!AA2954</f>
        <v>0</v>
      </c>
      <c r="D2820" s="5" t="str">
        <f t="shared" si="177"/>
        <v>00</v>
      </c>
      <c r="E2820" s="4">
        <f>'Листы на печать'!AC2954</f>
        <v>0</v>
      </c>
      <c r="F2820" s="4">
        <f>'Листы на печать'!AE2954</f>
        <v>0</v>
      </c>
      <c r="G2820" s="5">
        <f t="shared" si="179"/>
        <v>0</v>
      </c>
      <c r="H2820" s="4">
        <f>'Листы на печать'!J2954</f>
        <v>0</v>
      </c>
      <c r="I2820" s="4">
        <f>'Листы на печать'!L2954</f>
        <v>0</v>
      </c>
      <c r="J2820" s="5">
        <f t="shared" si="180"/>
        <v>0</v>
      </c>
      <c r="K2820" s="4">
        <f>'Листы на печать'!M2954</f>
        <v>0</v>
      </c>
      <c r="L2820" s="4" t="str">
        <f t="shared" si="178"/>
        <v>00</v>
      </c>
      <c r="M2820" s="4">
        <f>'Листы на печать'!N2954</f>
        <v>0</v>
      </c>
      <c r="N2820" s="4">
        <f>'Листы на печать'!P2954</f>
        <v>0</v>
      </c>
    </row>
    <row r="2821" spans="1:14">
      <c r="A2821" s="4">
        <f>'Листы на печать'!B2955</f>
        <v>0</v>
      </c>
      <c r="B2821" s="4">
        <f>'Листы на печать'!Y2955</f>
        <v>0</v>
      </c>
      <c r="C2821" s="4">
        <f>'Листы на печать'!AA2955</f>
        <v>0</v>
      </c>
      <c r="D2821" s="5" t="str">
        <f t="shared" si="177"/>
        <v>00</v>
      </c>
      <c r="E2821" s="4">
        <f>'Листы на печать'!AC2955</f>
        <v>0</v>
      </c>
      <c r="F2821" s="4">
        <f>'Листы на печать'!AE2955</f>
        <v>0</v>
      </c>
      <c r="G2821" s="5">
        <f t="shared" si="179"/>
        <v>0</v>
      </c>
      <c r="H2821" s="4">
        <f>'Листы на печать'!J2955</f>
        <v>0</v>
      </c>
      <c r="I2821" s="4">
        <f>'Листы на печать'!L2955</f>
        <v>0</v>
      </c>
      <c r="J2821" s="5">
        <f t="shared" si="180"/>
        <v>0</v>
      </c>
      <c r="K2821" s="4">
        <f>'Листы на печать'!M2955</f>
        <v>0</v>
      </c>
      <c r="L2821" s="4" t="str">
        <f t="shared" si="178"/>
        <v>00</v>
      </c>
      <c r="M2821" s="4">
        <f>'Листы на печать'!N2955</f>
        <v>0</v>
      </c>
      <c r="N2821" s="4">
        <f>'Листы на печать'!P2955</f>
        <v>0</v>
      </c>
    </row>
    <row r="2822" spans="1:14">
      <c r="A2822" s="4">
        <f>'Листы на печать'!B2956</f>
        <v>0</v>
      </c>
      <c r="B2822" s="4">
        <f>'Листы на печать'!Y2956</f>
        <v>0</v>
      </c>
      <c r="C2822" s="4">
        <f>'Листы на печать'!AA2956</f>
        <v>0</v>
      </c>
      <c r="D2822" s="5" t="str">
        <f t="shared" si="177"/>
        <v>00</v>
      </c>
      <c r="E2822" s="4">
        <f>'Листы на печать'!AC2956</f>
        <v>0</v>
      </c>
      <c r="F2822" s="4">
        <f>'Листы на печать'!AE2956</f>
        <v>0</v>
      </c>
      <c r="G2822" s="5">
        <f t="shared" si="179"/>
        <v>0</v>
      </c>
      <c r="H2822" s="4">
        <f>'Листы на печать'!J2956</f>
        <v>0</v>
      </c>
      <c r="I2822" s="4">
        <f>'Листы на печать'!L2956</f>
        <v>0</v>
      </c>
      <c r="J2822" s="5">
        <f t="shared" si="180"/>
        <v>0</v>
      </c>
      <c r="K2822" s="4">
        <f>'Листы на печать'!M2956</f>
        <v>0</v>
      </c>
      <c r="L2822" s="4" t="str">
        <f t="shared" si="178"/>
        <v>00</v>
      </c>
      <c r="M2822" s="4">
        <f>'Листы на печать'!N2956</f>
        <v>0</v>
      </c>
      <c r="N2822" s="4">
        <f>'Листы на печать'!P2956</f>
        <v>0</v>
      </c>
    </row>
    <row r="2823" spans="1:14">
      <c r="A2823" s="4">
        <f>'Листы на печать'!B2957</f>
        <v>0</v>
      </c>
      <c r="B2823" s="4">
        <f>'Листы на печать'!Y2957</f>
        <v>0</v>
      </c>
      <c r="C2823" s="4">
        <f>'Листы на печать'!AA2957</f>
        <v>0</v>
      </c>
      <c r="D2823" s="5" t="str">
        <f t="shared" si="177"/>
        <v>00</v>
      </c>
      <c r="E2823" s="4">
        <f>'Листы на печать'!AC2957</f>
        <v>0</v>
      </c>
      <c r="F2823" s="4">
        <f>'Листы на печать'!AE2957</f>
        <v>0</v>
      </c>
      <c r="G2823" s="5">
        <f t="shared" si="179"/>
        <v>0</v>
      </c>
      <c r="H2823" s="4">
        <f>'Листы на печать'!J2957</f>
        <v>0</v>
      </c>
      <c r="I2823" s="4">
        <f>'Листы на печать'!L2957</f>
        <v>0</v>
      </c>
      <c r="J2823" s="5">
        <f t="shared" si="180"/>
        <v>0</v>
      </c>
      <c r="K2823" s="4">
        <f>'Листы на печать'!M2957</f>
        <v>0</v>
      </c>
      <c r="L2823" s="4" t="str">
        <f t="shared" si="178"/>
        <v>00</v>
      </c>
      <c r="M2823" s="4">
        <f>'Листы на печать'!N2957</f>
        <v>0</v>
      </c>
      <c r="N2823" s="4">
        <f>'Листы на печать'!P2957</f>
        <v>0</v>
      </c>
    </row>
    <row r="2824" spans="1:14">
      <c r="A2824" s="4">
        <f>'Листы на печать'!B2958</f>
        <v>0</v>
      </c>
      <c r="B2824" s="4">
        <f>'Листы на печать'!Y2958</f>
        <v>0</v>
      </c>
      <c r="C2824" s="4">
        <f>'Листы на печать'!AA2958</f>
        <v>0</v>
      </c>
      <c r="D2824" s="5" t="str">
        <f t="shared" si="177"/>
        <v>00</v>
      </c>
      <c r="E2824" s="4">
        <f>'Листы на печать'!AC2958</f>
        <v>0</v>
      </c>
      <c r="F2824" s="4">
        <f>'Листы на печать'!AE2958</f>
        <v>0</v>
      </c>
      <c r="G2824" s="5">
        <f t="shared" si="179"/>
        <v>0</v>
      </c>
      <c r="H2824" s="4">
        <f>'Листы на печать'!J2958</f>
        <v>0</v>
      </c>
      <c r="I2824" s="4">
        <f>'Листы на печать'!L2958</f>
        <v>0</v>
      </c>
      <c r="J2824" s="5">
        <f t="shared" si="180"/>
        <v>0</v>
      </c>
      <c r="K2824" s="4">
        <f>'Листы на печать'!M2958</f>
        <v>0</v>
      </c>
      <c r="L2824" s="4" t="str">
        <f t="shared" si="178"/>
        <v>00</v>
      </c>
      <c r="M2824" s="4">
        <f>'Листы на печать'!N2958</f>
        <v>0</v>
      </c>
      <c r="N2824" s="4">
        <f>'Листы на печать'!P2958</f>
        <v>0</v>
      </c>
    </row>
    <row r="2825" spans="1:14">
      <c r="A2825" s="4">
        <f>'Листы на печать'!B2959</f>
        <v>0</v>
      </c>
      <c r="B2825" s="4">
        <f>'Листы на печать'!Y2959</f>
        <v>0</v>
      </c>
      <c r="C2825" s="4">
        <f>'Листы на печать'!AA2959</f>
        <v>0</v>
      </c>
      <c r="D2825" s="5" t="str">
        <f t="shared" si="177"/>
        <v>00</v>
      </c>
      <c r="E2825" s="4">
        <f>'Листы на печать'!AC2959</f>
        <v>0</v>
      </c>
      <c r="F2825" s="4">
        <f>'Листы на печать'!AE2959</f>
        <v>0</v>
      </c>
      <c r="G2825" s="5">
        <f t="shared" si="179"/>
        <v>0</v>
      </c>
      <c r="H2825" s="4">
        <f>'Листы на печать'!J2959</f>
        <v>0</v>
      </c>
      <c r="I2825" s="4">
        <f>'Листы на печать'!L2959</f>
        <v>0</v>
      </c>
      <c r="J2825" s="5">
        <f t="shared" si="180"/>
        <v>0</v>
      </c>
      <c r="K2825" s="4">
        <f>'Листы на печать'!M2959</f>
        <v>0</v>
      </c>
      <c r="L2825" s="4" t="str">
        <f t="shared" si="178"/>
        <v>00</v>
      </c>
      <c r="M2825" s="4">
        <f>'Листы на печать'!N2959</f>
        <v>0</v>
      </c>
      <c r="N2825" s="4">
        <f>'Листы на печать'!P2959</f>
        <v>0</v>
      </c>
    </row>
    <row r="2826" spans="1:14">
      <c r="A2826" s="4">
        <f>'Листы на печать'!B2960</f>
        <v>0</v>
      </c>
      <c r="B2826" s="4">
        <f>'Листы на печать'!Y2960</f>
        <v>0</v>
      </c>
      <c r="C2826" s="4">
        <f>'Листы на печать'!AA2960</f>
        <v>0</v>
      </c>
      <c r="D2826" s="5" t="str">
        <f t="shared" si="177"/>
        <v>00</v>
      </c>
      <c r="E2826" s="4">
        <f>'Листы на печать'!AC2960</f>
        <v>0</v>
      </c>
      <c r="F2826" s="4">
        <f>'Листы на печать'!AE2960</f>
        <v>0</v>
      </c>
      <c r="G2826" s="5">
        <f t="shared" si="179"/>
        <v>0</v>
      </c>
      <c r="H2826" s="4">
        <f>'Листы на печать'!J2960</f>
        <v>0</v>
      </c>
      <c r="I2826" s="4">
        <f>'Листы на печать'!L2960</f>
        <v>0</v>
      </c>
      <c r="J2826" s="5">
        <f t="shared" si="180"/>
        <v>0</v>
      </c>
      <c r="K2826" s="4">
        <f>'Листы на печать'!M2960</f>
        <v>0</v>
      </c>
      <c r="L2826" s="4" t="str">
        <f t="shared" si="178"/>
        <v>00</v>
      </c>
      <c r="M2826" s="4">
        <f>'Листы на печать'!N2960</f>
        <v>0</v>
      </c>
      <c r="N2826" s="4">
        <f>'Листы на печать'!P2960</f>
        <v>0</v>
      </c>
    </row>
    <row r="2827" spans="1:14">
      <c r="A2827" s="4">
        <f>'Листы на печать'!B2961</f>
        <v>0</v>
      </c>
      <c r="B2827" s="4">
        <f>'Листы на печать'!Y2961</f>
        <v>0</v>
      </c>
      <c r="C2827" s="4">
        <f>'Листы на печать'!AA2961</f>
        <v>0</v>
      </c>
      <c r="D2827" s="5" t="str">
        <f t="shared" si="177"/>
        <v>00</v>
      </c>
      <c r="E2827" s="4">
        <f>'Листы на печать'!AC2961</f>
        <v>0</v>
      </c>
      <c r="F2827" s="4">
        <f>'Листы на печать'!AE2961</f>
        <v>0</v>
      </c>
      <c r="G2827" s="5">
        <f t="shared" si="179"/>
        <v>0</v>
      </c>
      <c r="H2827" s="4">
        <f>'Листы на печать'!J2961</f>
        <v>0</v>
      </c>
      <c r="I2827" s="4">
        <f>'Листы на печать'!L2961</f>
        <v>0</v>
      </c>
      <c r="J2827" s="5">
        <f t="shared" si="180"/>
        <v>0</v>
      </c>
      <c r="K2827" s="4">
        <f>'Листы на печать'!M2961</f>
        <v>0</v>
      </c>
      <c r="L2827" s="4" t="str">
        <f t="shared" si="178"/>
        <v>00</v>
      </c>
      <c r="M2827" s="4">
        <f>'Листы на печать'!N2961</f>
        <v>0</v>
      </c>
      <c r="N2827" s="4">
        <f>'Листы на печать'!P2961</f>
        <v>0</v>
      </c>
    </row>
    <row r="2828" spans="1:14">
      <c r="A2828" s="4">
        <f>'Листы на печать'!B2962</f>
        <v>0</v>
      </c>
      <c r="B2828" s="4">
        <f>'Листы на печать'!Y2962</f>
        <v>0</v>
      </c>
      <c r="C2828" s="4">
        <f>'Листы на печать'!AA2962</f>
        <v>0</v>
      </c>
      <c r="D2828" s="5" t="str">
        <f t="shared" si="177"/>
        <v>00</v>
      </c>
      <c r="E2828" s="4">
        <f>'Листы на печать'!AC2962</f>
        <v>0</v>
      </c>
      <c r="F2828" s="4">
        <f>'Листы на печать'!AE2962</f>
        <v>0</v>
      </c>
      <c r="G2828" s="5">
        <f t="shared" si="179"/>
        <v>0</v>
      </c>
      <c r="H2828" s="4">
        <f>'Листы на печать'!J2962</f>
        <v>0</v>
      </c>
      <c r="I2828" s="4">
        <f>'Листы на печать'!L2962</f>
        <v>0</v>
      </c>
      <c r="J2828" s="5">
        <f t="shared" si="180"/>
        <v>0</v>
      </c>
      <c r="K2828" s="4">
        <f>'Листы на печать'!M2962</f>
        <v>0</v>
      </c>
      <c r="L2828" s="4" t="str">
        <f t="shared" si="178"/>
        <v>00</v>
      </c>
      <c r="M2828" s="4">
        <f>'Листы на печать'!N2962</f>
        <v>0</v>
      </c>
      <c r="N2828" s="4">
        <f>'Листы на печать'!P2962</f>
        <v>0</v>
      </c>
    </row>
    <row r="2829" spans="1:14">
      <c r="A2829" s="4">
        <f>'Листы на печать'!B2963</f>
        <v>0</v>
      </c>
      <c r="B2829" s="4">
        <f>'Листы на печать'!Y2963</f>
        <v>0</v>
      </c>
      <c r="C2829" s="4">
        <f>'Листы на печать'!AA2963</f>
        <v>0</v>
      </c>
      <c r="D2829" s="5" t="str">
        <f t="shared" si="177"/>
        <v>00</v>
      </c>
      <c r="E2829" s="4">
        <f>'Листы на печать'!AC2963</f>
        <v>0</v>
      </c>
      <c r="F2829" s="4">
        <f>'Листы на печать'!AE2963</f>
        <v>0</v>
      </c>
      <c r="G2829" s="5">
        <f t="shared" si="179"/>
        <v>0</v>
      </c>
      <c r="H2829" s="4">
        <f>'Листы на печать'!J2963</f>
        <v>0</v>
      </c>
      <c r="I2829" s="4">
        <f>'Листы на печать'!L2963</f>
        <v>0</v>
      </c>
      <c r="J2829" s="5">
        <f t="shared" si="180"/>
        <v>0</v>
      </c>
      <c r="K2829" s="4">
        <f>'Листы на печать'!M2963</f>
        <v>0</v>
      </c>
      <c r="L2829" s="4" t="str">
        <f t="shared" si="178"/>
        <v>00</v>
      </c>
      <c r="M2829" s="4">
        <f>'Листы на печать'!N2963</f>
        <v>0</v>
      </c>
      <c r="N2829" s="4">
        <f>'Листы на печать'!P2963</f>
        <v>0</v>
      </c>
    </row>
    <row r="2830" spans="1:14">
      <c r="A2830" s="4">
        <f>'Листы на печать'!B2964</f>
        <v>0</v>
      </c>
      <c r="B2830" s="4">
        <f>'Листы на печать'!Y2964</f>
        <v>0</v>
      </c>
      <c r="C2830" s="4" t="str">
        <f>'Листы на печать'!AA2964</f>
        <v>АП-08/15-АОВ2.К</v>
      </c>
      <c r="D2830" s="5" t="str">
        <f t="shared" si="177"/>
        <v>00</v>
      </c>
      <c r="E2830" s="4">
        <f>'Листы на печать'!AC2964</f>
        <v>0</v>
      </c>
      <c r="F2830" s="4">
        <f>'Листы на печать'!AE2964</f>
        <v>0</v>
      </c>
      <c r="G2830" s="5">
        <f t="shared" si="179"/>
        <v>0</v>
      </c>
      <c r="H2830" s="4">
        <f>'Листы на печать'!J2964</f>
        <v>0</v>
      </c>
      <c r="I2830" s="4">
        <f>'Листы на печать'!L2964</f>
        <v>0</v>
      </c>
      <c r="J2830" s="5">
        <f t="shared" si="180"/>
        <v>0</v>
      </c>
      <c r="K2830" s="4">
        <f>'Листы на печать'!M2964</f>
        <v>0</v>
      </c>
      <c r="L2830" s="4" t="str">
        <f t="shared" si="178"/>
        <v>00</v>
      </c>
      <c r="M2830" s="4">
        <f>'Листы на печать'!N2964</f>
        <v>0</v>
      </c>
      <c r="N2830" s="4">
        <f>'Листы на печать'!P2964</f>
        <v>0</v>
      </c>
    </row>
    <row r="2831" spans="1:14">
      <c r="A2831" s="4">
        <f>'Листы на печать'!B2965</f>
        <v>0</v>
      </c>
      <c r="B2831" s="4">
        <f>'Листы на печать'!Y2965</f>
        <v>0</v>
      </c>
      <c r="C2831" s="4">
        <f>'Листы на печать'!AA2965</f>
        <v>0</v>
      </c>
      <c r="D2831" s="5" t="str">
        <f t="shared" si="177"/>
        <v>00</v>
      </c>
      <c r="E2831" s="4">
        <f>'Листы на печать'!AC2965</f>
        <v>0</v>
      </c>
      <c r="F2831" s="4">
        <f>'Листы на печать'!AE2965</f>
        <v>0</v>
      </c>
      <c r="G2831" s="5">
        <f t="shared" si="179"/>
        <v>0</v>
      </c>
      <c r="H2831" s="4">
        <f>'Листы на печать'!J2965</f>
        <v>0</v>
      </c>
      <c r="I2831" s="4">
        <f>'Листы на печать'!L2965</f>
        <v>0</v>
      </c>
      <c r="J2831" s="5">
        <f t="shared" si="180"/>
        <v>0</v>
      </c>
      <c r="K2831" s="4">
        <f>'Листы на печать'!M2965</f>
        <v>0</v>
      </c>
      <c r="L2831" s="4" t="str">
        <f t="shared" si="178"/>
        <v>00</v>
      </c>
      <c r="M2831" s="4">
        <f>'Листы на печать'!N2965</f>
        <v>0</v>
      </c>
      <c r="N2831" s="4">
        <f>'Листы на печать'!P2965</f>
        <v>0</v>
      </c>
    </row>
    <row r="2832" spans="1:14">
      <c r="A2832" s="4">
        <f>'Листы на печать'!B2966</f>
        <v>0</v>
      </c>
      <c r="B2832" s="4">
        <f>'Листы на печать'!Y2966</f>
        <v>0</v>
      </c>
      <c r="C2832" s="4">
        <f>'Листы на печать'!AA2966</f>
        <v>0</v>
      </c>
      <c r="D2832" s="5" t="str">
        <f t="shared" si="177"/>
        <v>00</v>
      </c>
      <c r="E2832" s="4">
        <f>'Листы на печать'!AC2966</f>
        <v>0</v>
      </c>
      <c r="F2832" s="4">
        <f>'Листы на печать'!AE2966</f>
        <v>0</v>
      </c>
      <c r="G2832" s="5">
        <f t="shared" si="179"/>
        <v>0</v>
      </c>
      <c r="H2832" s="4">
        <f>'Листы на печать'!J2966</f>
        <v>0</v>
      </c>
      <c r="I2832" s="4">
        <f>'Листы на печать'!L2966</f>
        <v>0</v>
      </c>
      <c r="J2832" s="5">
        <f t="shared" si="180"/>
        <v>0</v>
      </c>
      <c r="K2832" s="4">
        <f>'Листы на печать'!M2966</f>
        <v>0</v>
      </c>
      <c r="L2832" s="4" t="str">
        <f t="shared" si="178"/>
        <v>00</v>
      </c>
      <c r="M2832" s="4">
        <f>'Листы на печать'!N2966</f>
        <v>0</v>
      </c>
      <c r="N2832" s="4">
        <f>'Листы на печать'!P2966</f>
        <v>0</v>
      </c>
    </row>
    <row r="2833" spans="1:14">
      <c r="A2833" s="4">
        <f>'Листы на печать'!B2967</f>
        <v>0</v>
      </c>
      <c r="B2833" s="4">
        <f>'Листы на печать'!Y2967</f>
        <v>0</v>
      </c>
      <c r="C2833" s="4">
        <f>'Листы на печать'!AA2967</f>
        <v>0</v>
      </c>
      <c r="D2833" s="5" t="str">
        <f t="shared" si="177"/>
        <v>00</v>
      </c>
      <c r="E2833" s="4">
        <f>'Листы на печать'!AC2967</f>
        <v>0</v>
      </c>
      <c r="F2833" s="4">
        <f>'Листы на печать'!AE2967</f>
        <v>0</v>
      </c>
      <c r="G2833" s="5">
        <f t="shared" si="179"/>
        <v>0</v>
      </c>
      <c r="H2833" s="4">
        <f>'Листы на печать'!J2967</f>
        <v>0</v>
      </c>
      <c r="I2833" s="4">
        <f>'Листы на печать'!L2967</f>
        <v>0</v>
      </c>
      <c r="J2833" s="5">
        <f t="shared" si="180"/>
        <v>0</v>
      </c>
      <c r="K2833" s="4">
        <f>'Листы на печать'!M2967</f>
        <v>0</v>
      </c>
      <c r="L2833" s="4" t="str">
        <f t="shared" si="178"/>
        <v>00</v>
      </c>
      <c r="M2833" s="4">
        <f>'Листы на печать'!N2967</f>
        <v>0</v>
      </c>
      <c r="N2833" s="4">
        <f>'Листы на печать'!P2967</f>
        <v>0</v>
      </c>
    </row>
    <row r="2834" spans="1:14">
      <c r="A2834" s="4">
        <f>'Листы на печать'!B2968</f>
        <v>0</v>
      </c>
      <c r="B2834" s="4">
        <f>'Листы на печать'!Y2968</f>
        <v>0</v>
      </c>
      <c r="C2834" s="4">
        <f>'Листы на печать'!AA2968</f>
        <v>0</v>
      </c>
      <c r="D2834" s="5" t="str">
        <f t="shared" si="177"/>
        <v>00</v>
      </c>
      <c r="E2834" s="4">
        <f>'Листы на печать'!AC2968</f>
        <v>0</v>
      </c>
      <c r="F2834" s="4">
        <f>'Листы на печать'!AE2968</f>
        <v>0</v>
      </c>
      <c r="G2834" s="5">
        <f t="shared" si="179"/>
        <v>0</v>
      </c>
      <c r="H2834" s="4">
        <f>'Листы на печать'!J2968</f>
        <v>0</v>
      </c>
      <c r="I2834" s="4">
        <f>'Листы на печать'!L2968</f>
        <v>0</v>
      </c>
      <c r="J2834" s="5">
        <f t="shared" si="180"/>
        <v>0</v>
      </c>
      <c r="K2834" s="4">
        <f>'Листы на печать'!M2968</f>
        <v>0</v>
      </c>
      <c r="L2834" s="4" t="str">
        <f t="shared" si="178"/>
        <v>00</v>
      </c>
      <c r="M2834" s="4">
        <f>'Листы на печать'!N2968</f>
        <v>0</v>
      </c>
      <c r="N2834" s="4">
        <f>'Листы на печать'!P2968</f>
        <v>0</v>
      </c>
    </row>
    <row r="2835" spans="1:14">
      <c r="A2835" s="4" t="str">
        <f>'Листы на печать'!B2969</f>
        <v>Обозначение кабеля, провода</v>
      </c>
      <c r="B2835" s="4" t="str">
        <f>'Листы на печать'!Y2969</f>
        <v>Кабель, провод</v>
      </c>
      <c r="C2835" s="4">
        <f>'Листы на печать'!AA2969</f>
        <v>0</v>
      </c>
      <c r="D2835" s="5" t="str">
        <f t="shared" si="177"/>
        <v>Кабель, провод0</v>
      </c>
      <c r="E2835" s="4">
        <f>'Листы на печать'!AC2969</f>
        <v>0</v>
      </c>
      <c r="F2835" s="4">
        <f>'Листы на печать'!AE2969</f>
        <v>0</v>
      </c>
      <c r="G2835" s="5" t="str">
        <f t="shared" si="179"/>
        <v>Обозначение кабеля, провода</v>
      </c>
      <c r="H2835" s="4" t="str">
        <f>'Листы на печать'!J2969</f>
        <v>Участок трассы кабеля, провода</v>
      </c>
      <c r="I2835" s="4">
        <f>'Листы на печать'!L2969</f>
        <v>0</v>
      </c>
      <c r="J2835" s="5" t="str">
        <f t="shared" si="180"/>
        <v>Обозначение кабеля, провода</v>
      </c>
      <c r="K2835" s="4">
        <f>'Листы на печать'!M2969</f>
        <v>0</v>
      </c>
      <c r="L2835" s="4" t="str">
        <f t="shared" si="178"/>
        <v>00</v>
      </c>
      <c r="M2835" s="4">
        <f>'Листы на печать'!N2969</f>
        <v>0</v>
      </c>
      <c r="N2835" s="4">
        <f>'Листы на печать'!P2969</f>
        <v>0</v>
      </c>
    </row>
    <row r="2836" spans="1:14">
      <c r="A2836" s="4">
        <f>'Листы на печать'!B2970</f>
        <v>0</v>
      </c>
      <c r="B2836" s="4" t="str">
        <f>'Листы на печать'!Y2970</f>
        <v>по проекту</v>
      </c>
      <c r="C2836" s="4">
        <f>'Листы на печать'!AA2970</f>
        <v>0</v>
      </c>
      <c r="D2836" s="5" t="str">
        <f t="shared" si="177"/>
        <v>по проекту0</v>
      </c>
      <c r="E2836" s="4">
        <f>'Листы на печать'!AC2970</f>
        <v>0</v>
      </c>
      <c r="F2836" s="4">
        <f>'Листы на печать'!AE2970</f>
        <v>0</v>
      </c>
      <c r="G2836" s="5">
        <f t="shared" si="179"/>
        <v>0</v>
      </c>
      <c r="H2836" s="4" t="str">
        <f>'Листы на печать'!J2970</f>
        <v>в трубе стальной,      Ø/м</v>
      </c>
      <c r="I2836" s="4">
        <f>'Листы на печать'!L2970</f>
        <v>0</v>
      </c>
      <c r="J2836" s="5">
        <f t="shared" si="180"/>
        <v>0</v>
      </c>
      <c r="K2836" s="4" t="str">
        <f>'Листы на печать'!M2970</f>
        <v>в трубе ПВХ (п),  ПНД (пн),  металло-рукаве (м), Ø/м</v>
      </c>
      <c r="L2836" s="4" t="str">
        <f t="shared" si="178"/>
        <v>в трубе ПВХ (п),  ПНД (пн),  металло-рукаве (м), Ø/м0</v>
      </c>
      <c r="M2836" s="4">
        <f>'Листы на печать'!N2970</f>
        <v>0</v>
      </c>
      <c r="N2836" s="4">
        <f>'Листы на печать'!P2970</f>
        <v>0</v>
      </c>
    </row>
    <row r="2837" spans="1:14">
      <c r="A2837" s="4">
        <f>'Листы на печать'!B2971</f>
        <v>0</v>
      </c>
      <c r="B2837" s="4" t="str">
        <f>'Листы на печать'!Y2971</f>
        <v>Марка</v>
      </c>
      <c r="C2837" s="4" t="str">
        <f>'Листы на печать'!AA2971</f>
        <v>Кол., число и сечение жил</v>
      </c>
      <c r="D2837" s="5" t="str">
        <f t="shared" si="177"/>
        <v>Марка0</v>
      </c>
      <c r="E2837" s="4">
        <f>'Листы на печать'!AC2971</f>
        <v>0</v>
      </c>
      <c r="F2837" s="4" t="str">
        <f>'Листы на печать'!AE2971</f>
        <v>Длина, м</v>
      </c>
      <c r="G2837" s="5">
        <f t="shared" si="179"/>
        <v>0</v>
      </c>
      <c r="H2837" s="4">
        <f>'Листы на печать'!J2971</f>
        <v>0</v>
      </c>
      <c r="I2837" s="4">
        <f>'Листы на печать'!L2971</f>
        <v>0</v>
      </c>
      <c r="J2837" s="5">
        <f t="shared" si="180"/>
        <v>0</v>
      </c>
      <c r="K2837" s="4">
        <f>'Листы на печать'!M2971</f>
        <v>0</v>
      </c>
      <c r="L2837" s="4" t="str">
        <f t="shared" si="178"/>
        <v>00</v>
      </c>
      <c r="M2837" s="4">
        <f>'Листы на печать'!N2971</f>
        <v>0</v>
      </c>
      <c r="N2837" s="4">
        <f>'Листы на печать'!P2971</f>
        <v>0</v>
      </c>
    </row>
    <row r="2838" spans="1:14">
      <c r="A2838" s="4">
        <f>'Листы на печать'!B2972</f>
        <v>0</v>
      </c>
      <c r="B2838" s="4">
        <f>'Листы на печать'!Y2972</f>
        <v>0</v>
      </c>
      <c r="C2838" s="4">
        <f>'Листы на печать'!AA2972</f>
        <v>0</v>
      </c>
      <c r="D2838" s="5" t="str">
        <f t="shared" si="177"/>
        <v>00</v>
      </c>
      <c r="E2838" s="4">
        <f>'Листы на печать'!AC2972</f>
        <v>0</v>
      </c>
      <c r="F2838" s="4">
        <f>'Листы на печать'!AE2972</f>
        <v>0</v>
      </c>
      <c r="G2838" s="5">
        <f t="shared" si="179"/>
        <v>0</v>
      </c>
      <c r="H2838" s="4">
        <f>'Листы на печать'!J2972</f>
        <v>0</v>
      </c>
      <c r="I2838" s="4">
        <f>'Листы на печать'!L2972</f>
        <v>0</v>
      </c>
      <c r="J2838" s="5">
        <f t="shared" si="180"/>
        <v>0</v>
      </c>
      <c r="K2838" s="4">
        <f>'Листы на печать'!M2972</f>
        <v>0</v>
      </c>
      <c r="L2838" s="4" t="str">
        <f t="shared" si="178"/>
        <v>00</v>
      </c>
      <c r="M2838" s="4">
        <f>'Листы на печать'!N2972</f>
        <v>0</v>
      </c>
      <c r="N2838" s="4">
        <f>'Листы на печать'!P2972</f>
        <v>0</v>
      </c>
    </row>
    <row r="2839" spans="1:14">
      <c r="A2839" s="4">
        <f>'Листы на печать'!B2973</f>
        <v>0</v>
      </c>
      <c r="B2839" s="4">
        <f>'Листы на печать'!Y2973</f>
        <v>0</v>
      </c>
      <c r="C2839" s="4">
        <f>'Листы на печать'!AA2973</f>
        <v>0</v>
      </c>
      <c r="D2839" s="5" t="str">
        <f t="shared" si="177"/>
        <v>00</v>
      </c>
      <c r="E2839" s="4">
        <f>'Листы на печать'!AC2973</f>
        <v>0</v>
      </c>
      <c r="F2839" s="4">
        <f>'Листы на печать'!AE2973</f>
        <v>0</v>
      </c>
      <c r="G2839" s="5">
        <f t="shared" si="179"/>
        <v>0</v>
      </c>
      <c r="H2839" s="4">
        <f>'Листы на печать'!J2973</f>
        <v>0</v>
      </c>
      <c r="I2839" s="4">
        <f>'Листы на печать'!L2973</f>
        <v>0</v>
      </c>
      <c r="J2839" s="5">
        <f t="shared" si="180"/>
        <v>0</v>
      </c>
      <c r="K2839" s="4">
        <f>'Листы на печать'!M2973</f>
        <v>0</v>
      </c>
      <c r="L2839" s="4" t="str">
        <f t="shared" si="178"/>
        <v>00</v>
      </c>
      <c r="M2839" s="4">
        <f>'Листы на печать'!N2973</f>
        <v>0</v>
      </c>
      <c r="N2839" s="4">
        <f>'Листы на печать'!P2973</f>
        <v>0</v>
      </c>
    </row>
    <row r="2840" spans="1:14">
      <c r="A2840" s="4">
        <f>'Листы на печать'!B2974</f>
        <v>0</v>
      </c>
      <c r="B2840" s="4">
        <f>'Листы на печать'!Y2974</f>
        <v>0</v>
      </c>
      <c r="C2840" s="4">
        <f>'Листы на печать'!AA2974</f>
        <v>0</v>
      </c>
      <c r="D2840" s="5" t="str">
        <f t="shared" si="177"/>
        <v>00</v>
      </c>
      <c r="E2840" s="4">
        <f>'Листы на печать'!AC2974</f>
        <v>0</v>
      </c>
      <c r="F2840" s="4">
        <f>'Листы на печать'!AE2974</f>
        <v>0</v>
      </c>
      <c r="G2840" s="5">
        <f t="shared" si="179"/>
        <v>0</v>
      </c>
      <c r="H2840" s="4">
        <f>'Листы на печать'!J2974</f>
        <v>0</v>
      </c>
      <c r="I2840" s="4">
        <f>'Листы на печать'!L2974</f>
        <v>0</v>
      </c>
      <c r="J2840" s="5">
        <f t="shared" si="180"/>
        <v>0</v>
      </c>
      <c r="K2840" s="4">
        <f>'Листы на печать'!M2974</f>
        <v>0</v>
      </c>
      <c r="L2840" s="4" t="str">
        <f t="shared" si="178"/>
        <v>00</v>
      </c>
      <c r="M2840" s="4">
        <f>'Листы на печать'!N2974</f>
        <v>0</v>
      </c>
      <c r="N2840" s="4">
        <f>'Листы на печать'!P2974</f>
        <v>0</v>
      </c>
    </row>
    <row r="2841" spans="1:14">
      <c r="A2841" s="4">
        <f>'Листы на печать'!B2975</f>
        <v>0</v>
      </c>
      <c r="B2841" s="4">
        <f>'Листы на печать'!Y2975</f>
        <v>0</v>
      </c>
      <c r="C2841" s="4">
        <f>'Листы на печать'!AA2975</f>
        <v>0</v>
      </c>
      <c r="D2841" s="5" t="str">
        <f t="shared" si="177"/>
        <v>00</v>
      </c>
      <c r="E2841" s="4">
        <f>'Листы на печать'!AC2975</f>
        <v>0</v>
      </c>
      <c r="F2841" s="4">
        <f>'Листы на печать'!AE2975</f>
        <v>0</v>
      </c>
      <c r="G2841" s="5">
        <f t="shared" si="179"/>
        <v>0</v>
      </c>
      <c r="H2841" s="4">
        <f>'Листы на печать'!J2975</f>
        <v>0</v>
      </c>
      <c r="I2841" s="4">
        <f>'Листы на печать'!L2975</f>
        <v>0</v>
      </c>
      <c r="J2841" s="5">
        <f t="shared" si="180"/>
        <v>0</v>
      </c>
      <c r="K2841" s="4">
        <f>'Листы на печать'!M2975</f>
        <v>0</v>
      </c>
      <c r="L2841" s="4" t="str">
        <f t="shared" si="178"/>
        <v>00</v>
      </c>
      <c r="M2841" s="4">
        <f>'Листы на печать'!N2975</f>
        <v>0</v>
      </c>
      <c r="N2841" s="4">
        <f>'Листы на печать'!P2975</f>
        <v>0</v>
      </c>
    </row>
    <row r="2842" spans="1:14">
      <c r="A2842" s="4">
        <f>'Листы на печать'!B2976</f>
        <v>0</v>
      </c>
      <c r="B2842" s="4">
        <f>'Листы на печать'!Y2976</f>
        <v>0</v>
      </c>
      <c r="C2842" s="4">
        <f>'Листы на печать'!AA2976</f>
        <v>0</v>
      </c>
      <c r="D2842" s="5" t="str">
        <f t="shared" si="177"/>
        <v>00</v>
      </c>
      <c r="E2842" s="4">
        <f>'Листы на печать'!AC2976</f>
        <v>0</v>
      </c>
      <c r="F2842" s="4">
        <f>'Листы на печать'!AE2976</f>
        <v>0</v>
      </c>
      <c r="G2842" s="5">
        <f t="shared" si="179"/>
        <v>0</v>
      </c>
      <c r="H2842" s="4">
        <f>'Листы на печать'!J2976</f>
        <v>0</v>
      </c>
      <c r="I2842" s="4">
        <f>'Листы на печать'!L2976</f>
        <v>0</v>
      </c>
      <c r="J2842" s="5">
        <f t="shared" si="180"/>
        <v>0</v>
      </c>
      <c r="K2842" s="4">
        <f>'Листы на печать'!M2976</f>
        <v>0</v>
      </c>
      <c r="L2842" s="4" t="str">
        <f t="shared" si="178"/>
        <v>00</v>
      </c>
      <c r="M2842" s="4">
        <f>'Листы на печать'!N2976</f>
        <v>0</v>
      </c>
      <c r="N2842" s="4">
        <f>'Листы на печать'!P2976</f>
        <v>0</v>
      </c>
    </row>
    <row r="2843" spans="1:14">
      <c r="A2843" s="4">
        <f>'Листы на печать'!B2977</f>
        <v>0</v>
      </c>
      <c r="B2843" s="4">
        <f>'Листы на печать'!Y2977</f>
        <v>0</v>
      </c>
      <c r="C2843" s="4">
        <f>'Листы на печать'!AA2977</f>
        <v>0</v>
      </c>
      <c r="D2843" s="5" t="str">
        <f t="shared" si="177"/>
        <v>00</v>
      </c>
      <c r="E2843" s="4">
        <f>'Листы на печать'!AC2977</f>
        <v>0</v>
      </c>
      <c r="F2843" s="4">
        <f>'Листы на печать'!AE2977</f>
        <v>0</v>
      </c>
      <c r="G2843" s="5">
        <f t="shared" si="179"/>
        <v>0</v>
      </c>
      <c r="H2843" s="4">
        <f>'Листы на печать'!J2977</f>
        <v>0</v>
      </c>
      <c r="I2843" s="4">
        <f>'Листы на печать'!L2977</f>
        <v>0</v>
      </c>
      <c r="J2843" s="5">
        <f t="shared" si="180"/>
        <v>0</v>
      </c>
      <c r="K2843" s="4">
        <f>'Листы на печать'!M2977</f>
        <v>0</v>
      </c>
      <c r="L2843" s="4" t="str">
        <f t="shared" si="178"/>
        <v>00</v>
      </c>
      <c r="M2843" s="4">
        <f>'Листы на печать'!N2977</f>
        <v>0</v>
      </c>
      <c r="N2843" s="4">
        <f>'Листы на печать'!P2977</f>
        <v>0</v>
      </c>
    </row>
    <row r="2844" spans="1:14">
      <c r="A2844" s="4">
        <f>'Листы на печать'!B2978</f>
        <v>0</v>
      </c>
      <c r="B2844" s="4">
        <f>'Листы на печать'!Y2978</f>
        <v>0</v>
      </c>
      <c r="C2844" s="4">
        <f>'Листы на печать'!AA2978</f>
        <v>0</v>
      </c>
      <c r="D2844" s="5" t="str">
        <f t="shared" si="177"/>
        <v>00</v>
      </c>
      <c r="E2844" s="4">
        <f>'Листы на печать'!AC2978</f>
        <v>0</v>
      </c>
      <c r="F2844" s="4">
        <f>'Листы на печать'!AE2978</f>
        <v>0</v>
      </c>
      <c r="G2844" s="5">
        <f t="shared" si="179"/>
        <v>0</v>
      </c>
      <c r="H2844" s="4">
        <f>'Листы на печать'!J2978</f>
        <v>0</v>
      </c>
      <c r="I2844" s="4">
        <f>'Листы на печать'!L2978</f>
        <v>0</v>
      </c>
      <c r="J2844" s="5">
        <f t="shared" si="180"/>
        <v>0</v>
      </c>
      <c r="K2844" s="4">
        <f>'Листы на печать'!M2978</f>
        <v>0</v>
      </c>
      <c r="L2844" s="4" t="str">
        <f t="shared" si="178"/>
        <v>00</v>
      </c>
      <c r="M2844" s="4">
        <f>'Листы на печать'!N2978</f>
        <v>0</v>
      </c>
      <c r="N2844" s="4">
        <f>'Листы на печать'!P2978</f>
        <v>0</v>
      </c>
    </row>
    <row r="2845" spans="1:14">
      <c r="A2845" s="4">
        <f>'Листы на печать'!B2979</f>
        <v>0</v>
      </c>
      <c r="B2845" s="4">
        <f>'Листы на печать'!Y2979</f>
        <v>0</v>
      </c>
      <c r="C2845" s="4">
        <f>'Листы на печать'!AA2979</f>
        <v>0</v>
      </c>
      <c r="D2845" s="5" t="str">
        <f t="shared" si="177"/>
        <v>00</v>
      </c>
      <c r="E2845" s="4">
        <f>'Листы на печать'!AC2979</f>
        <v>0</v>
      </c>
      <c r="F2845" s="4">
        <f>'Листы на печать'!AE2979</f>
        <v>0</v>
      </c>
      <c r="G2845" s="5">
        <f t="shared" si="179"/>
        <v>0</v>
      </c>
      <c r="H2845" s="4">
        <f>'Листы на печать'!J2979</f>
        <v>0</v>
      </c>
      <c r="I2845" s="4">
        <f>'Листы на печать'!L2979</f>
        <v>0</v>
      </c>
      <c r="J2845" s="5">
        <f t="shared" si="180"/>
        <v>0</v>
      </c>
      <c r="K2845" s="4">
        <f>'Листы на печать'!M2979</f>
        <v>0</v>
      </c>
      <c r="L2845" s="4" t="str">
        <f t="shared" si="178"/>
        <v>00</v>
      </c>
      <c r="M2845" s="4">
        <f>'Листы на печать'!N2979</f>
        <v>0</v>
      </c>
      <c r="N2845" s="4">
        <f>'Листы на печать'!P2979</f>
        <v>0</v>
      </c>
    </row>
    <row r="2846" spans="1:14">
      <c r="A2846" s="4">
        <f>'Листы на печать'!B2980</f>
        <v>0</v>
      </c>
      <c r="B2846" s="4">
        <f>'Листы на печать'!Y2980</f>
        <v>0</v>
      </c>
      <c r="C2846" s="4">
        <f>'Листы на печать'!AA2980</f>
        <v>0</v>
      </c>
      <c r="D2846" s="5" t="str">
        <f t="shared" si="177"/>
        <v>00</v>
      </c>
      <c r="E2846" s="4">
        <f>'Листы на печать'!AC2980</f>
        <v>0</v>
      </c>
      <c r="F2846" s="4">
        <f>'Листы на печать'!AE2980</f>
        <v>0</v>
      </c>
      <c r="G2846" s="5">
        <f t="shared" si="179"/>
        <v>0</v>
      </c>
      <c r="H2846" s="4">
        <f>'Листы на печать'!J2980</f>
        <v>0</v>
      </c>
      <c r="I2846" s="4">
        <f>'Листы на печать'!L2980</f>
        <v>0</v>
      </c>
      <c r="J2846" s="5">
        <f t="shared" si="180"/>
        <v>0</v>
      </c>
      <c r="K2846" s="4">
        <f>'Листы на печать'!M2980</f>
        <v>0</v>
      </c>
      <c r="L2846" s="4" t="str">
        <f t="shared" si="178"/>
        <v>00</v>
      </c>
      <c r="M2846" s="4">
        <f>'Листы на печать'!N2980</f>
        <v>0</v>
      </c>
      <c r="N2846" s="4">
        <f>'Листы на печать'!P2980</f>
        <v>0</v>
      </c>
    </row>
    <row r="2847" spans="1:14">
      <c r="A2847" s="4">
        <f>'Листы на печать'!B2981</f>
        <v>0</v>
      </c>
      <c r="B2847" s="4">
        <f>'Листы на печать'!Y2981</f>
        <v>0</v>
      </c>
      <c r="C2847" s="4">
        <f>'Листы на печать'!AA2981</f>
        <v>0</v>
      </c>
      <c r="D2847" s="5" t="str">
        <f t="shared" si="177"/>
        <v>00</v>
      </c>
      <c r="E2847" s="4">
        <f>'Листы на печать'!AC2981</f>
        <v>0</v>
      </c>
      <c r="F2847" s="4">
        <f>'Листы на печать'!AE2981</f>
        <v>0</v>
      </c>
      <c r="G2847" s="5">
        <f t="shared" si="179"/>
        <v>0</v>
      </c>
      <c r="H2847" s="4">
        <f>'Листы на печать'!J2981</f>
        <v>0</v>
      </c>
      <c r="I2847" s="4">
        <f>'Листы на печать'!L2981</f>
        <v>0</v>
      </c>
      <c r="J2847" s="5">
        <f t="shared" si="180"/>
        <v>0</v>
      </c>
      <c r="K2847" s="4">
        <f>'Листы на печать'!M2981</f>
        <v>0</v>
      </c>
      <c r="L2847" s="4" t="str">
        <f t="shared" si="178"/>
        <v>00</v>
      </c>
      <c r="M2847" s="4">
        <f>'Листы на печать'!N2981</f>
        <v>0</v>
      </c>
      <c r="N2847" s="4">
        <f>'Листы на печать'!P2981</f>
        <v>0</v>
      </c>
    </row>
    <row r="2848" spans="1:14">
      <c r="A2848" s="4">
        <f>'Листы на печать'!B2982</f>
        <v>0</v>
      </c>
      <c r="B2848" s="4">
        <f>'Листы на печать'!Y2982</f>
        <v>0</v>
      </c>
      <c r="C2848" s="4">
        <f>'Листы на печать'!AA2982</f>
        <v>0</v>
      </c>
      <c r="D2848" s="5" t="str">
        <f t="shared" si="177"/>
        <v>00</v>
      </c>
      <c r="E2848" s="4">
        <f>'Листы на печать'!AC2982</f>
        <v>0</v>
      </c>
      <c r="F2848" s="4">
        <f>'Листы на печать'!AE2982</f>
        <v>0</v>
      </c>
      <c r="G2848" s="5">
        <f t="shared" si="179"/>
        <v>0</v>
      </c>
      <c r="H2848" s="4">
        <f>'Листы на печать'!J2982</f>
        <v>0</v>
      </c>
      <c r="I2848" s="4">
        <f>'Листы на печать'!L2982</f>
        <v>0</v>
      </c>
      <c r="J2848" s="5">
        <f t="shared" si="180"/>
        <v>0</v>
      </c>
      <c r="K2848" s="4">
        <f>'Листы на печать'!M2982</f>
        <v>0</v>
      </c>
      <c r="L2848" s="4" t="str">
        <f t="shared" si="178"/>
        <v>00</v>
      </c>
      <c r="M2848" s="4">
        <f>'Листы на печать'!N2982</f>
        <v>0</v>
      </c>
      <c r="N2848" s="4">
        <f>'Листы на печать'!P2982</f>
        <v>0</v>
      </c>
    </row>
    <row r="2849" spans="1:14">
      <c r="A2849" s="4">
        <f>'Листы на печать'!B2983</f>
        <v>0</v>
      </c>
      <c r="B2849" s="4">
        <f>'Листы на печать'!Y2983</f>
        <v>0</v>
      </c>
      <c r="C2849" s="4">
        <f>'Листы на печать'!AA2983</f>
        <v>0</v>
      </c>
      <c r="D2849" s="5" t="str">
        <f t="shared" si="177"/>
        <v>00</v>
      </c>
      <c r="E2849" s="4">
        <f>'Листы на печать'!AC2983</f>
        <v>0</v>
      </c>
      <c r="F2849" s="4">
        <f>'Листы на печать'!AE2983</f>
        <v>0</v>
      </c>
      <c r="G2849" s="5">
        <f t="shared" si="179"/>
        <v>0</v>
      </c>
      <c r="H2849" s="4">
        <f>'Листы на печать'!J2983</f>
        <v>0</v>
      </c>
      <c r="I2849" s="4">
        <f>'Листы на печать'!L2983</f>
        <v>0</v>
      </c>
      <c r="J2849" s="5">
        <f t="shared" si="180"/>
        <v>0</v>
      </c>
      <c r="K2849" s="4">
        <f>'Листы на печать'!M2983</f>
        <v>0</v>
      </c>
      <c r="L2849" s="4" t="str">
        <f t="shared" si="178"/>
        <v>00</v>
      </c>
      <c r="M2849" s="4">
        <f>'Листы на печать'!N2983</f>
        <v>0</v>
      </c>
      <c r="N2849" s="4">
        <f>'Листы на печать'!P2983</f>
        <v>0</v>
      </c>
    </row>
    <row r="2850" spans="1:14">
      <c r="A2850" s="4">
        <f>'Листы на печать'!B2984</f>
        <v>0</v>
      </c>
      <c r="B2850" s="4">
        <f>'Листы на печать'!Y2984</f>
        <v>0</v>
      </c>
      <c r="C2850" s="4">
        <f>'Листы на печать'!AA2984</f>
        <v>0</v>
      </c>
      <c r="D2850" s="5" t="str">
        <f t="shared" si="177"/>
        <v>00</v>
      </c>
      <c r="E2850" s="4">
        <f>'Листы на печать'!AC2984</f>
        <v>0</v>
      </c>
      <c r="F2850" s="4">
        <f>'Листы на печать'!AE2984</f>
        <v>0</v>
      </c>
      <c r="G2850" s="5">
        <f t="shared" si="179"/>
        <v>0</v>
      </c>
      <c r="H2850" s="4">
        <f>'Листы на печать'!J2984</f>
        <v>0</v>
      </c>
      <c r="I2850" s="4">
        <f>'Листы на печать'!L2984</f>
        <v>0</v>
      </c>
      <c r="J2850" s="5">
        <f t="shared" si="180"/>
        <v>0</v>
      </c>
      <c r="K2850" s="4">
        <f>'Листы на печать'!M2984</f>
        <v>0</v>
      </c>
      <c r="L2850" s="4" t="str">
        <f t="shared" si="178"/>
        <v>00</v>
      </c>
      <c r="M2850" s="4">
        <f>'Листы на печать'!N2984</f>
        <v>0</v>
      </c>
      <c r="N2850" s="4">
        <f>'Листы на печать'!P2984</f>
        <v>0</v>
      </c>
    </row>
    <row r="2851" spans="1:14">
      <c r="A2851" s="4">
        <f>'Листы на печать'!B2985</f>
        <v>0</v>
      </c>
      <c r="B2851" s="4">
        <f>'Листы на печать'!Y2985</f>
        <v>0</v>
      </c>
      <c r="C2851" s="4">
        <f>'Листы на печать'!AA2985</f>
        <v>0</v>
      </c>
      <c r="D2851" s="5" t="str">
        <f t="shared" si="177"/>
        <v>00</v>
      </c>
      <c r="E2851" s="4">
        <f>'Листы на печать'!AC2985</f>
        <v>0</v>
      </c>
      <c r="F2851" s="4">
        <f>'Листы на печать'!AE2985</f>
        <v>0</v>
      </c>
      <c r="G2851" s="5">
        <f t="shared" si="179"/>
        <v>0</v>
      </c>
      <c r="H2851" s="4">
        <f>'Листы на печать'!J2985</f>
        <v>0</v>
      </c>
      <c r="I2851" s="4">
        <f>'Листы на печать'!L2985</f>
        <v>0</v>
      </c>
      <c r="J2851" s="5">
        <f t="shared" si="180"/>
        <v>0</v>
      </c>
      <c r="K2851" s="4">
        <f>'Листы на печать'!M2985</f>
        <v>0</v>
      </c>
      <c r="L2851" s="4" t="str">
        <f t="shared" si="178"/>
        <v>00</v>
      </c>
      <c r="M2851" s="4">
        <f>'Листы на печать'!N2985</f>
        <v>0</v>
      </c>
      <c r="N2851" s="4">
        <f>'Листы на печать'!P2985</f>
        <v>0</v>
      </c>
    </row>
    <row r="2852" spans="1:14">
      <c r="A2852" s="4">
        <f>'Листы на печать'!B2986</f>
        <v>0</v>
      </c>
      <c r="B2852" s="4">
        <f>'Листы на печать'!Y2986</f>
        <v>0</v>
      </c>
      <c r="C2852" s="4">
        <f>'Листы на печать'!AA2986</f>
        <v>0</v>
      </c>
      <c r="D2852" s="5" t="str">
        <f t="shared" si="177"/>
        <v>00</v>
      </c>
      <c r="E2852" s="4">
        <f>'Листы на печать'!AC2986</f>
        <v>0</v>
      </c>
      <c r="F2852" s="4">
        <f>'Листы на печать'!AE2986</f>
        <v>0</v>
      </c>
      <c r="G2852" s="5">
        <f t="shared" si="179"/>
        <v>0</v>
      </c>
      <c r="H2852" s="4">
        <f>'Листы на печать'!J2986</f>
        <v>0</v>
      </c>
      <c r="I2852" s="4">
        <f>'Листы на печать'!L2986</f>
        <v>0</v>
      </c>
      <c r="J2852" s="5">
        <f t="shared" si="180"/>
        <v>0</v>
      </c>
      <c r="K2852" s="4">
        <f>'Листы на печать'!M2986</f>
        <v>0</v>
      </c>
      <c r="L2852" s="4" t="str">
        <f t="shared" si="178"/>
        <v>00</v>
      </c>
      <c r="M2852" s="4">
        <f>'Листы на печать'!N2986</f>
        <v>0</v>
      </c>
      <c r="N2852" s="4">
        <f>'Листы на печать'!P2986</f>
        <v>0</v>
      </c>
    </row>
    <row r="2853" spans="1:14">
      <c r="A2853" s="4">
        <f>'Листы на печать'!B2987</f>
        <v>0</v>
      </c>
      <c r="B2853" s="4">
        <f>'Листы на печать'!Y2987</f>
        <v>0</v>
      </c>
      <c r="C2853" s="4">
        <f>'Листы на печать'!AA2987</f>
        <v>0</v>
      </c>
      <c r="D2853" s="5" t="str">
        <f t="shared" si="177"/>
        <v>00</v>
      </c>
      <c r="E2853" s="4">
        <f>'Листы на печать'!AC2987</f>
        <v>0</v>
      </c>
      <c r="F2853" s="4">
        <f>'Листы на печать'!AE2987</f>
        <v>0</v>
      </c>
      <c r="G2853" s="5">
        <f t="shared" si="179"/>
        <v>0</v>
      </c>
      <c r="H2853" s="4">
        <f>'Листы на печать'!J2987</f>
        <v>0</v>
      </c>
      <c r="I2853" s="4">
        <f>'Листы на печать'!L2987</f>
        <v>0</v>
      </c>
      <c r="J2853" s="5">
        <f t="shared" si="180"/>
        <v>0</v>
      </c>
      <c r="K2853" s="4">
        <f>'Листы на печать'!M2987</f>
        <v>0</v>
      </c>
      <c r="L2853" s="4" t="str">
        <f t="shared" si="178"/>
        <v>00</v>
      </c>
      <c r="M2853" s="4">
        <f>'Листы на печать'!N2987</f>
        <v>0</v>
      </c>
      <c r="N2853" s="4">
        <f>'Листы на печать'!P2987</f>
        <v>0</v>
      </c>
    </row>
    <row r="2854" spans="1:14">
      <c r="A2854" s="4">
        <f>'Листы на печать'!B2988</f>
        <v>0</v>
      </c>
      <c r="B2854" s="4">
        <f>'Листы на печать'!Y2988</f>
        <v>0</v>
      </c>
      <c r="C2854" s="4">
        <f>'Листы на печать'!AA2988</f>
        <v>0</v>
      </c>
      <c r="D2854" s="5" t="str">
        <f t="shared" si="177"/>
        <v>00</v>
      </c>
      <c r="E2854" s="4">
        <f>'Листы на печать'!AC2988</f>
        <v>0</v>
      </c>
      <c r="F2854" s="4">
        <f>'Листы на печать'!AE2988</f>
        <v>0</v>
      </c>
      <c r="G2854" s="5">
        <f t="shared" si="179"/>
        <v>0</v>
      </c>
      <c r="H2854" s="4">
        <f>'Листы на печать'!J2988</f>
        <v>0</v>
      </c>
      <c r="I2854" s="4">
        <f>'Листы на печать'!L2988</f>
        <v>0</v>
      </c>
      <c r="J2854" s="5">
        <f t="shared" si="180"/>
        <v>0</v>
      </c>
      <c r="K2854" s="4">
        <f>'Листы на печать'!M2988</f>
        <v>0</v>
      </c>
      <c r="L2854" s="4" t="str">
        <f t="shared" si="178"/>
        <v>00</v>
      </c>
      <c r="M2854" s="4">
        <f>'Листы на печать'!N2988</f>
        <v>0</v>
      </c>
      <c r="N2854" s="4">
        <f>'Листы на печать'!P2988</f>
        <v>0</v>
      </c>
    </row>
    <row r="2855" spans="1:14">
      <c r="A2855" s="4">
        <f>'Листы на печать'!B2989</f>
        <v>0</v>
      </c>
      <c r="B2855" s="4">
        <f>'Листы на печать'!Y2989</f>
        <v>0</v>
      </c>
      <c r="C2855" s="4">
        <f>'Листы на печать'!AA2989</f>
        <v>0</v>
      </c>
      <c r="D2855" s="5" t="str">
        <f t="shared" si="177"/>
        <v>00</v>
      </c>
      <c r="E2855" s="4">
        <f>'Листы на печать'!AC2989</f>
        <v>0</v>
      </c>
      <c r="F2855" s="4">
        <f>'Листы на печать'!AE2989</f>
        <v>0</v>
      </c>
      <c r="G2855" s="5">
        <f t="shared" si="179"/>
        <v>0</v>
      </c>
      <c r="H2855" s="4">
        <f>'Листы на печать'!J2989</f>
        <v>0</v>
      </c>
      <c r="I2855" s="4">
        <f>'Листы на печать'!L2989</f>
        <v>0</v>
      </c>
      <c r="J2855" s="5">
        <f t="shared" si="180"/>
        <v>0</v>
      </c>
      <c r="K2855" s="4">
        <f>'Листы на печать'!M2989</f>
        <v>0</v>
      </c>
      <c r="L2855" s="4" t="str">
        <f t="shared" si="178"/>
        <v>00</v>
      </c>
      <c r="M2855" s="4">
        <f>'Листы на печать'!N2989</f>
        <v>0</v>
      </c>
      <c r="N2855" s="4">
        <f>'Листы на печать'!P2989</f>
        <v>0</v>
      </c>
    </row>
    <row r="2856" spans="1:14">
      <c r="A2856" s="4">
        <f>'Листы на печать'!B2990</f>
        <v>0</v>
      </c>
      <c r="B2856" s="4">
        <f>'Листы на печать'!Y2990</f>
        <v>0</v>
      </c>
      <c r="C2856" s="4">
        <f>'Листы на печать'!AA2990</f>
        <v>0</v>
      </c>
      <c r="D2856" s="5" t="str">
        <f t="shared" si="177"/>
        <v>00</v>
      </c>
      <c r="E2856" s="4">
        <f>'Листы на печать'!AC2990</f>
        <v>0</v>
      </c>
      <c r="F2856" s="4">
        <f>'Листы на печать'!AE2990</f>
        <v>0</v>
      </c>
      <c r="G2856" s="5">
        <f t="shared" si="179"/>
        <v>0</v>
      </c>
      <c r="H2856" s="4">
        <f>'Листы на печать'!J2990</f>
        <v>0</v>
      </c>
      <c r="I2856" s="4">
        <f>'Листы на печать'!L2990</f>
        <v>0</v>
      </c>
      <c r="J2856" s="5">
        <f t="shared" si="180"/>
        <v>0</v>
      </c>
      <c r="K2856" s="4">
        <f>'Листы на печать'!M2990</f>
        <v>0</v>
      </c>
      <c r="L2856" s="4" t="str">
        <f t="shared" si="178"/>
        <v>00</v>
      </c>
      <c r="M2856" s="4">
        <f>'Листы на печать'!N2990</f>
        <v>0</v>
      </c>
      <c r="N2856" s="4">
        <f>'Листы на печать'!P2990</f>
        <v>0</v>
      </c>
    </row>
    <row r="2857" spans="1:14">
      <c r="A2857" s="4">
        <f>'Листы на печать'!B2991</f>
        <v>0</v>
      </c>
      <c r="B2857" s="4">
        <f>'Листы на печать'!Y2991</f>
        <v>0</v>
      </c>
      <c r="C2857" s="4">
        <f>'Листы на печать'!AA2991</f>
        <v>0</v>
      </c>
      <c r="D2857" s="5" t="str">
        <f t="shared" si="177"/>
        <v>00</v>
      </c>
      <c r="E2857" s="4">
        <f>'Листы на печать'!AC2991</f>
        <v>0</v>
      </c>
      <c r="F2857" s="4">
        <f>'Листы на печать'!AE2991</f>
        <v>0</v>
      </c>
      <c r="G2857" s="5">
        <f t="shared" si="179"/>
        <v>0</v>
      </c>
      <c r="H2857" s="4">
        <f>'Листы на печать'!J2991</f>
        <v>0</v>
      </c>
      <c r="I2857" s="4">
        <f>'Листы на печать'!L2991</f>
        <v>0</v>
      </c>
      <c r="J2857" s="5">
        <f t="shared" si="180"/>
        <v>0</v>
      </c>
      <c r="K2857" s="4">
        <f>'Листы на печать'!M2991</f>
        <v>0</v>
      </c>
      <c r="L2857" s="4" t="str">
        <f t="shared" si="178"/>
        <v>00</v>
      </c>
      <c r="M2857" s="4">
        <f>'Листы на печать'!N2991</f>
        <v>0</v>
      </c>
      <c r="N2857" s="4">
        <f>'Листы на печать'!P2991</f>
        <v>0</v>
      </c>
    </row>
    <row r="2858" spans="1:14">
      <c r="A2858" s="4">
        <f>'Листы на печать'!B2992</f>
        <v>0</v>
      </c>
      <c r="B2858" s="4">
        <f>'Листы на печать'!Y2992</f>
        <v>0</v>
      </c>
      <c r="C2858" s="4">
        <f>'Листы на печать'!AA2992</f>
        <v>0</v>
      </c>
      <c r="D2858" s="5" t="str">
        <f t="shared" si="177"/>
        <v>00</v>
      </c>
      <c r="E2858" s="4">
        <f>'Листы на печать'!AC2992</f>
        <v>0</v>
      </c>
      <c r="F2858" s="4">
        <f>'Листы на печать'!AE2992</f>
        <v>0</v>
      </c>
      <c r="G2858" s="5">
        <f t="shared" si="179"/>
        <v>0</v>
      </c>
      <c r="H2858" s="4">
        <f>'Листы на печать'!J2992</f>
        <v>0</v>
      </c>
      <c r="I2858" s="4">
        <f>'Листы на печать'!L2992</f>
        <v>0</v>
      </c>
      <c r="J2858" s="5">
        <f t="shared" si="180"/>
        <v>0</v>
      </c>
      <c r="K2858" s="4">
        <f>'Листы на печать'!M2992</f>
        <v>0</v>
      </c>
      <c r="L2858" s="4" t="str">
        <f t="shared" si="178"/>
        <v>00</v>
      </c>
      <c r="M2858" s="4">
        <f>'Листы на печать'!N2992</f>
        <v>0</v>
      </c>
      <c r="N2858" s="4">
        <f>'Листы на печать'!P2992</f>
        <v>0</v>
      </c>
    </row>
    <row r="2859" spans="1:14">
      <c r="A2859" s="4">
        <f>'Листы на печать'!B2993</f>
        <v>0</v>
      </c>
      <c r="B2859" s="4">
        <f>'Листы на печать'!Y2993</f>
        <v>0</v>
      </c>
      <c r="C2859" s="4">
        <f>'Листы на печать'!AA2993</f>
        <v>0</v>
      </c>
      <c r="D2859" s="5" t="str">
        <f t="shared" si="177"/>
        <v>00</v>
      </c>
      <c r="E2859" s="4">
        <f>'Листы на печать'!AC2993</f>
        <v>0</v>
      </c>
      <c r="F2859" s="4">
        <f>'Листы на печать'!AE2993</f>
        <v>0</v>
      </c>
      <c r="G2859" s="5">
        <f t="shared" si="179"/>
        <v>0</v>
      </c>
      <c r="H2859" s="4">
        <f>'Листы на печать'!J2993</f>
        <v>0</v>
      </c>
      <c r="I2859" s="4">
        <f>'Листы на печать'!L2993</f>
        <v>0</v>
      </c>
      <c r="J2859" s="5">
        <f t="shared" si="180"/>
        <v>0</v>
      </c>
      <c r="K2859" s="4">
        <f>'Листы на печать'!M2993</f>
        <v>0</v>
      </c>
      <c r="L2859" s="4" t="str">
        <f t="shared" si="178"/>
        <v>00</v>
      </c>
      <c r="M2859" s="4">
        <f>'Листы на печать'!N2993</f>
        <v>0</v>
      </c>
      <c r="N2859" s="4">
        <f>'Листы на печать'!P2993</f>
        <v>0</v>
      </c>
    </row>
    <row r="2860" spans="1:14">
      <c r="A2860" s="4">
        <f>'Листы на печать'!B2994</f>
        <v>0</v>
      </c>
      <c r="B2860" s="4">
        <f>'Листы на печать'!Y2994</f>
        <v>0</v>
      </c>
      <c r="C2860" s="4">
        <f>'Листы на печать'!AA2994</f>
        <v>0</v>
      </c>
      <c r="D2860" s="5" t="str">
        <f t="shared" si="177"/>
        <v>00</v>
      </c>
      <c r="E2860" s="4">
        <f>'Листы на печать'!AC2994</f>
        <v>0</v>
      </c>
      <c r="F2860" s="4">
        <f>'Листы на печать'!AE2994</f>
        <v>0</v>
      </c>
      <c r="G2860" s="5">
        <f t="shared" si="179"/>
        <v>0</v>
      </c>
      <c r="H2860" s="4">
        <f>'Листы на печать'!J2994</f>
        <v>0</v>
      </c>
      <c r="I2860" s="4">
        <f>'Листы на печать'!L2994</f>
        <v>0</v>
      </c>
      <c r="J2860" s="5">
        <f t="shared" si="180"/>
        <v>0</v>
      </c>
      <c r="K2860" s="4">
        <f>'Листы на печать'!M2994</f>
        <v>0</v>
      </c>
      <c r="L2860" s="4" t="str">
        <f t="shared" si="178"/>
        <v>00</v>
      </c>
      <c r="M2860" s="4">
        <f>'Листы на печать'!N2994</f>
        <v>0</v>
      </c>
      <c r="N2860" s="4">
        <f>'Листы на печать'!P2994</f>
        <v>0</v>
      </c>
    </row>
    <row r="2861" spans="1:14">
      <c r="A2861" s="4">
        <f>'Листы на печать'!B2995</f>
        <v>0</v>
      </c>
      <c r="B2861" s="4">
        <f>'Листы на печать'!Y2995</f>
        <v>0</v>
      </c>
      <c r="C2861" s="4">
        <f>'Листы на печать'!AA2995</f>
        <v>0</v>
      </c>
      <c r="D2861" s="5" t="str">
        <f t="shared" si="177"/>
        <v>00</v>
      </c>
      <c r="E2861" s="4">
        <f>'Листы на печать'!AC2995</f>
        <v>0</v>
      </c>
      <c r="F2861" s="4">
        <f>'Листы на печать'!AE2995</f>
        <v>0</v>
      </c>
      <c r="G2861" s="5">
        <f t="shared" si="179"/>
        <v>0</v>
      </c>
      <c r="H2861" s="4">
        <f>'Листы на печать'!J2995</f>
        <v>0</v>
      </c>
      <c r="I2861" s="4">
        <f>'Листы на печать'!L2995</f>
        <v>0</v>
      </c>
      <c r="J2861" s="5">
        <f t="shared" si="180"/>
        <v>0</v>
      </c>
      <c r="K2861" s="4">
        <f>'Листы на печать'!M2995</f>
        <v>0</v>
      </c>
      <c r="L2861" s="4" t="str">
        <f t="shared" si="178"/>
        <v>00</v>
      </c>
      <c r="M2861" s="4">
        <f>'Листы на печать'!N2995</f>
        <v>0</v>
      </c>
      <c r="N2861" s="4">
        <f>'Листы на печать'!P2995</f>
        <v>0</v>
      </c>
    </row>
    <row r="2862" spans="1:14">
      <c r="A2862" s="4">
        <f>'Листы на печать'!B2996</f>
        <v>0</v>
      </c>
      <c r="B2862" s="4">
        <f>'Листы на печать'!Y2996</f>
        <v>0</v>
      </c>
      <c r="C2862" s="4">
        <f>'Листы на печать'!AA2996</f>
        <v>0</v>
      </c>
      <c r="D2862" s="5" t="str">
        <f t="shared" si="177"/>
        <v>00</v>
      </c>
      <c r="E2862" s="4">
        <f>'Листы на печать'!AC2996</f>
        <v>0</v>
      </c>
      <c r="F2862" s="4">
        <f>'Листы на печать'!AE2996</f>
        <v>0</v>
      </c>
      <c r="G2862" s="5">
        <f t="shared" si="179"/>
        <v>0</v>
      </c>
      <c r="H2862" s="4">
        <f>'Листы на печать'!J2996</f>
        <v>0</v>
      </c>
      <c r="I2862" s="4">
        <f>'Листы на печать'!L2996</f>
        <v>0</v>
      </c>
      <c r="J2862" s="5">
        <f t="shared" si="180"/>
        <v>0</v>
      </c>
      <c r="K2862" s="4">
        <f>'Листы на печать'!M2996</f>
        <v>0</v>
      </c>
      <c r="L2862" s="4" t="str">
        <f t="shared" si="178"/>
        <v>00</v>
      </c>
      <c r="M2862" s="4">
        <f>'Листы на печать'!N2996</f>
        <v>0</v>
      </c>
      <c r="N2862" s="4">
        <f>'Листы на печать'!P2996</f>
        <v>0</v>
      </c>
    </row>
    <row r="2863" spans="1:14">
      <c r="A2863" s="4">
        <f>'Листы на печать'!B2997</f>
        <v>0</v>
      </c>
      <c r="B2863" s="4">
        <f>'Листы на печать'!Y2997</f>
        <v>0</v>
      </c>
      <c r="C2863" s="4">
        <f>'Листы на печать'!AA2997</f>
        <v>0</v>
      </c>
      <c r="D2863" s="5" t="str">
        <f t="shared" si="177"/>
        <v>00</v>
      </c>
      <c r="E2863" s="4">
        <f>'Листы на печать'!AC2997</f>
        <v>0</v>
      </c>
      <c r="F2863" s="4">
        <f>'Листы на печать'!AE2997</f>
        <v>0</v>
      </c>
      <c r="G2863" s="5">
        <f t="shared" si="179"/>
        <v>0</v>
      </c>
      <c r="H2863" s="4">
        <f>'Листы на печать'!J2997</f>
        <v>0</v>
      </c>
      <c r="I2863" s="4">
        <f>'Листы на печать'!L2997</f>
        <v>0</v>
      </c>
      <c r="J2863" s="5">
        <f t="shared" si="180"/>
        <v>0</v>
      </c>
      <c r="K2863" s="4">
        <f>'Листы на печать'!M2997</f>
        <v>0</v>
      </c>
      <c r="L2863" s="4" t="str">
        <f t="shared" si="178"/>
        <v>00</v>
      </c>
      <c r="M2863" s="4">
        <f>'Листы на печать'!N2997</f>
        <v>0</v>
      </c>
      <c r="N2863" s="4">
        <f>'Листы на печать'!P2997</f>
        <v>0</v>
      </c>
    </row>
    <row r="2864" spans="1:14">
      <c r="A2864" s="4">
        <f>'Листы на печать'!B2998</f>
        <v>0</v>
      </c>
      <c r="B2864" s="4">
        <f>'Листы на печать'!Y2998</f>
        <v>0</v>
      </c>
      <c r="C2864" s="4">
        <f>'Листы на печать'!AA2998</f>
        <v>0</v>
      </c>
      <c r="D2864" s="5" t="str">
        <f t="shared" si="177"/>
        <v>00</v>
      </c>
      <c r="E2864" s="4">
        <f>'Листы на печать'!AC2998</f>
        <v>0</v>
      </c>
      <c r="F2864" s="4">
        <f>'Листы на печать'!AE2998</f>
        <v>0</v>
      </c>
      <c r="G2864" s="5">
        <f t="shared" si="179"/>
        <v>0</v>
      </c>
      <c r="H2864" s="4">
        <f>'Листы на печать'!J2998</f>
        <v>0</v>
      </c>
      <c r="I2864" s="4">
        <f>'Листы на печать'!L2998</f>
        <v>0</v>
      </c>
      <c r="J2864" s="5">
        <f t="shared" si="180"/>
        <v>0</v>
      </c>
      <c r="K2864" s="4">
        <f>'Листы на печать'!M2998</f>
        <v>0</v>
      </c>
      <c r="L2864" s="4" t="str">
        <f t="shared" si="178"/>
        <v>00</v>
      </c>
      <c r="M2864" s="4">
        <f>'Листы на печать'!N2998</f>
        <v>0</v>
      </c>
      <c r="N2864" s="4">
        <f>'Листы на печать'!P2998</f>
        <v>0</v>
      </c>
    </row>
    <row r="2865" spans="1:14">
      <c r="A2865" s="4">
        <f>'Листы на печать'!B2999</f>
        <v>0</v>
      </c>
      <c r="B2865" s="4">
        <f>'Листы на печать'!Y2999</f>
        <v>0</v>
      </c>
      <c r="C2865" s="4">
        <f>'Листы на печать'!AA2999</f>
        <v>0</v>
      </c>
      <c r="D2865" s="5" t="str">
        <f t="shared" si="177"/>
        <v>00</v>
      </c>
      <c r="E2865" s="4">
        <f>'Листы на печать'!AC2999</f>
        <v>0</v>
      </c>
      <c r="F2865" s="4">
        <f>'Листы на печать'!AE2999</f>
        <v>0</v>
      </c>
      <c r="G2865" s="5">
        <f t="shared" si="179"/>
        <v>0</v>
      </c>
      <c r="H2865" s="4">
        <f>'Листы на печать'!J2999</f>
        <v>0</v>
      </c>
      <c r="I2865" s="4">
        <f>'Листы на печать'!L2999</f>
        <v>0</v>
      </c>
      <c r="J2865" s="5">
        <f t="shared" si="180"/>
        <v>0</v>
      </c>
      <c r="K2865" s="4">
        <f>'Листы на печать'!M2999</f>
        <v>0</v>
      </c>
      <c r="L2865" s="4" t="str">
        <f t="shared" si="178"/>
        <v>00</v>
      </c>
      <c r="M2865" s="4">
        <f>'Листы на печать'!N2999</f>
        <v>0</v>
      </c>
      <c r="N2865" s="4">
        <f>'Листы на печать'!P2999</f>
        <v>0</v>
      </c>
    </row>
    <row r="2866" spans="1:14">
      <c r="A2866" s="4">
        <f>'Листы на печать'!B3000</f>
        <v>0</v>
      </c>
      <c r="B2866" s="4">
        <f>'Листы на печать'!Y3000</f>
        <v>0</v>
      </c>
      <c r="C2866" s="4">
        <f>'Листы на печать'!AA3000</f>
        <v>0</v>
      </c>
      <c r="D2866" s="5" t="str">
        <f t="shared" si="177"/>
        <v>00</v>
      </c>
      <c r="E2866" s="4">
        <f>'Листы на печать'!AC3000</f>
        <v>0</v>
      </c>
      <c r="F2866" s="4">
        <f>'Листы на печать'!AE3000</f>
        <v>0</v>
      </c>
      <c r="G2866" s="5">
        <f t="shared" si="179"/>
        <v>0</v>
      </c>
      <c r="H2866" s="4">
        <f>'Листы на печать'!J3000</f>
        <v>0</v>
      </c>
      <c r="I2866" s="4">
        <f>'Листы на печать'!L3000</f>
        <v>0</v>
      </c>
      <c r="J2866" s="5">
        <f t="shared" si="180"/>
        <v>0</v>
      </c>
      <c r="K2866" s="4">
        <f>'Листы на печать'!M3000</f>
        <v>0</v>
      </c>
      <c r="L2866" s="4" t="str">
        <f t="shared" si="178"/>
        <v>00</v>
      </c>
      <c r="M2866" s="4">
        <f>'Листы на печать'!N3000</f>
        <v>0</v>
      </c>
      <c r="N2866" s="4">
        <f>'Листы на печать'!P3000</f>
        <v>0</v>
      </c>
    </row>
    <row r="2867" spans="1:14">
      <c r="A2867" s="4">
        <f>'Листы на печать'!B3001</f>
        <v>0</v>
      </c>
      <c r="B2867" s="4">
        <f>'Листы на печать'!Y3001</f>
        <v>0</v>
      </c>
      <c r="C2867" s="4">
        <f>'Листы на печать'!AA3001</f>
        <v>0</v>
      </c>
      <c r="D2867" s="5" t="str">
        <f t="shared" si="177"/>
        <v>00</v>
      </c>
      <c r="E2867" s="4">
        <f>'Листы на печать'!AC3001</f>
        <v>0</v>
      </c>
      <c r="F2867" s="4">
        <f>'Листы на печать'!AE3001</f>
        <v>0</v>
      </c>
      <c r="G2867" s="5">
        <f t="shared" si="179"/>
        <v>0</v>
      </c>
      <c r="H2867" s="4">
        <f>'Листы на печать'!J3001</f>
        <v>0</v>
      </c>
      <c r="I2867" s="4">
        <f>'Листы на печать'!L3001</f>
        <v>0</v>
      </c>
      <c r="J2867" s="5">
        <f t="shared" si="180"/>
        <v>0</v>
      </c>
      <c r="K2867" s="4">
        <f>'Листы на печать'!M3001</f>
        <v>0</v>
      </c>
      <c r="L2867" s="4" t="str">
        <f t="shared" si="178"/>
        <v>00</v>
      </c>
      <c r="M2867" s="4">
        <f>'Листы на печать'!N3001</f>
        <v>0</v>
      </c>
      <c r="N2867" s="4">
        <f>'Листы на печать'!P3001</f>
        <v>0</v>
      </c>
    </row>
    <row r="2868" spans="1:14">
      <c r="A2868" s="4">
        <f>'Листы на печать'!B3002</f>
        <v>0</v>
      </c>
      <c r="B2868" s="4">
        <f>'Листы на печать'!Y3002</f>
        <v>0</v>
      </c>
      <c r="C2868" s="4">
        <f>'Листы на печать'!AA3002</f>
        <v>0</v>
      </c>
      <c r="D2868" s="5" t="str">
        <f t="shared" si="177"/>
        <v>00</v>
      </c>
      <c r="E2868" s="4">
        <f>'Листы на печать'!AC3002</f>
        <v>0</v>
      </c>
      <c r="F2868" s="4">
        <f>'Листы на печать'!AE3002</f>
        <v>0</v>
      </c>
      <c r="G2868" s="5">
        <f t="shared" si="179"/>
        <v>0</v>
      </c>
      <c r="H2868" s="4">
        <f>'Листы на печать'!J3002</f>
        <v>0</v>
      </c>
      <c r="I2868" s="4">
        <f>'Листы на печать'!L3002</f>
        <v>0</v>
      </c>
      <c r="J2868" s="5">
        <f t="shared" si="180"/>
        <v>0</v>
      </c>
      <c r="K2868" s="4">
        <f>'Листы на печать'!M3002</f>
        <v>0</v>
      </c>
      <c r="L2868" s="4" t="str">
        <f t="shared" si="178"/>
        <v>00</v>
      </c>
      <c r="M2868" s="4">
        <f>'Листы на печать'!N3002</f>
        <v>0</v>
      </c>
      <c r="N2868" s="4">
        <f>'Листы на печать'!P3002</f>
        <v>0</v>
      </c>
    </row>
    <row r="2869" spans="1:14">
      <c r="A2869" s="4">
        <f>'Листы на печать'!B3003</f>
        <v>0</v>
      </c>
      <c r="B2869" s="4">
        <f>'Листы на печать'!Y3003</f>
        <v>0</v>
      </c>
      <c r="C2869" s="4">
        <f>'Листы на печать'!AA3003</f>
        <v>0</v>
      </c>
      <c r="D2869" s="5" t="str">
        <f t="shared" ref="D2869:D2932" si="181">CONCATENATE(B2869, E2869)</f>
        <v>00</v>
      </c>
      <c r="E2869" s="4">
        <f>'Листы на печать'!AC3003</f>
        <v>0</v>
      </c>
      <c r="F2869" s="4">
        <f>'Листы на печать'!AE3003</f>
        <v>0</v>
      </c>
      <c r="G2869" s="5">
        <f t="shared" si="179"/>
        <v>0</v>
      </c>
      <c r="H2869" s="4">
        <f>'Листы на печать'!J3003</f>
        <v>0</v>
      </c>
      <c r="I2869" s="4">
        <f>'Листы на печать'!L3003</f>
        <v>0</v>
      </c>
      <c r="J2869" s="5">
        <f t="shared" si="180"/>
        <v>0</v>
      </c>
      <c r="K2869" s="4">
        <f>'Листы на печать'!M3003</f>
        <v>0</v>
      </c>
      <c r="L2869" s="4" t="str">
        <f t="shared" ref="L2869:L2932" si="182">CONCATENATE(K2869,M2869)</f>
        <v>00</v>
      </c>
      <c r="M2869" s="4">
        <f>'Листы на печать'!N3003</f>
        <v>0</v>
      </c>
      <c r="N2869" s="4">
        <f>'Листы на печать'!P3003</f>
        <v>0</v>
      </c>
    </row>
    <row r="2870" spans="1:14">
      <c r="A2870" s="4">
        <f>'Листы на печать'!B3004</f>
        <v>0</v>
      </c>
      <c r="B2870" s="4">
        <f>'Листы на печать'!Y3004</f>
        <v>0</v>
      </c>
      <c r="C2870" s="4">
        <f>'Листы на печать'!AA3004</f>
        <v>0</v>
      </c>
      <c r="D2870" s="5" t="str">
        <f t="shared" si="181"/>
        <v>00</v>
      </c>
      <c r="E2870" s="4">
        <f>'Листы на печать'!AC3004</f>
        <v>0</v>
      </c>
      <c r="F2870" s="4">
        <f>'Листы на печать'!AE3004</f>
        <v>0</v>
      </c>
      <c r="G2870" s="5">
        <f t="shared" si="179"/>
        <v>0</v>
      </c>
      <c r="H2870" s="4">
        <f>'Листы на печать'!J3004</f>
        <v>0</v>
      </c>
      <c r="I2870" s="4">
        <f>'Листы на печать'!L3004</f>
        <v>0</v>
      </c>
      <c r="J2870" s="5">
        <f t="shared" si="180"/>
        <v>0</v>
      </c>
      <c r="K2870" s="4">
        <f>'Листы на печать'!M3004</f>
        <v>0</v>
      </c>
      <c r="L2870" s="4" t="str">
        <f t="shared" si="182"/>
        <v>00</v>
      </c>
      <c r="M2870" s="4">
        <f>'Листы на печать'!N3004</f>
        <v>0</v>
      </c>
      <c r="N2870" s="4">
        <f>'Листы на печать'!P3004</f>
        <v>0</v>
      </c>
    </row>
    <row r="2871" spans="1:14">
      <c r="A2871" s="4">
        <f>'Листы на печать'!B3005</f>
        <v>0</v>
      </c>
      <c r="B2871" s="4">
        <f>'Листы на печать'!Y3005</f>
        <v>0</v>
      </c>
      <c r="C2871" s="4">
        <f>'Листы на печать'!AA3005</f>
        <v>0</v>
      </c>
      <c r="D2871" s="5" t="str">
        <f t="shared" si="181"/>
        <v>00</v>
      </c>
      <c r="E2871" s="4">
        <f>'Листы на печать'!AC3005</f>
        <v>0</v>
      </c>
      <c r="F2871" s="4">
        <f>'Листы на печать'!AE3005</f>
        <v>0</v>
      </c>
      <c r="G2871" s="5">
        <f t="shared" si="179"/>
        <v>0</v>
      </c>
      <c r="H2871" s="4">
        <f>'Листы на печать'!J3005</f>
        <v>0</v>
      </c>
      <c r="I2871" s="4">
        <f>'Листы на печать'!L3005</f>
        <v>0</v>
      </c>
      <c r="J2871" s="5">
        <f t="shared" si="180"/>
        <v>0</v>
      </c>
      <c r="K2871" s="4">
        <f>'Листы на печать'!M3005</f>
        <v>0</v>
      </c>
      <c r="L2871" s="4" t="str">
        <f t="shared" si="182"/>
        <v>00</v>
      </c>
      <c r="M2871" s="4">
        <f>'Листы на печать'!N3005</f>
        <v>0</v>
      </c>
      <c r="N2871" s="4">
        <f>'Листы на печать'!P3005</f>
        <v>0</v>
      </c>
    </row>
    <row r="2872" spans="1:14">
      <c r="A2872" s="4">
        <f>'Листы на печать'!B3006</f>
        <v>0</v>
      </c>
      <c r="B2872" s="4">
        <f>'Листы на печать'!Y3006</f>
        <v>0</v>
      </c>
      <c r="C2872" s="4">
        <f>'Листы на печать'!AA3006</f>
        <v>0</v>
      </c>
      <c r="D2872" s="5" t="str">
        <f t="shared" si="181"/>
        <v>00</v>
      </c>
      <c r="E2872" s="4">
        <f>'Листы на печать'!AC3006</f>
        <v>0</v>
      </c>
      <c r="F2872" s="4">
        <f>'Листы на печать'!AE3006</f>
        <v>0</v>
      </c>
      <c r="G2872" s="5">
        <f t="shared" si="179"/>
        <v>0</v>
      </c>
      <c r="H2872" s="4">
        <f>'Листы на печать'!J3006</f>
        <v>0</v>
      </c>
      <c r="I2872" s="4">
        <f>'Листы на печать'!L3006</f>
        <v>0</v>
      </c>
      <c r="J2872" s="5">
        <f t="shared" si="180"/>
        <v>0</v>
      </c>
      <c r="K2872" s="4">
        <f>'Листы на печать'!M3006</f>
        <v>0</v>
      </c>
      <c r="L2872" s="4" t="str">
        <f t="shared" si="182"/>
        <v>00</v>
      </c>
      <c r="M2872" s="4">
        <f>'Листы на печать'!N3006</f>
        <v>0</v>
      </c>
      <c r="N2872" s="4">
        <f>'Листы на печать'!P3006</f>
        <v>0</v>
      </c>
    </row>
    <row r="2873" spans="1:14">
      <c r="A2873" s="4">
        <f>'Листы на печать'!B3007</f>
        <v>0</v>
      </c>
      <c r="B2873" s="4">
        <f>'Листы на печать'!Y3007</f>
        <v>0</v>
      </c>
      <c r="C2873" s="4" t="str">
        <f>'Листы на печать'!AA3007</f>
        <v>АП-08/15-АОВ2.К</v>
      </c>
      <c r="D2873" s="5" t="str">
        <f t="shared" si="181"/>
        <v>00</v>
      </c>
      <c r="E2873" s="4">
        <f>'Листы на печать'!AC3007</f>
        <v>0</v>
      </c>
      <c r="F2873" s="4">
        <f>'Листы на печать'!AE3007</f>
        <v>0</v>
      </c>
      <c r="G2873" s="5">
        <f t="shared" si="179"/>
        <v>0</v>
      </c>
      <c r="H2873" s="4">
        <f>'Листы на печать'!J3007</f>
        <v>0</v>
      </c>
      <c r="I2873" s="4">
        <f>'Листы на печать'!L3007</f>
        <v>0</v>
      </c>
      <c r="J2873" s="5">
        <f t="shared" si="180"/>
        <v>0</v>
      </c>
      <c r="K2873" s="4">
        <f>'Листы на печать'!M3007</f>
        <v>0</v>
      </c>
      <c r="L2873" s="4" t="str">
        <f t="shared" si="182"/>
        <v>00</v>
      </c>
      <c r="M2873" s="4">
        <f>'Листы на печать'!N3007</f>
        <v>0</v>
      </c>
      <c r="N2873" s="4">
        <f>'Листы на печать'!P3007</f>
        <v>0</v>
      </c>
    </row>
    <row r="2874" spans="1:14">
      <c r="A2874" s="4">
        <f>'Листы на печать'!B3008</f>
        <v>0</v>
      </c>
      <c r="B2874" s="4">
        <f>'Листы на печать'!Y3008</f>
        <v>0</v>
      </c>
      <c r="C2874" s="4">
        <f>'Листы на печать'!AA3008</f>
        <v>0</v>
      </c>
      <c r="D2874" s="5" t="str">
        <f t="shared" si="181"/>
        <v>00</v>
      </c>
      <c r="E2874" s="4">
        <f>'Листы на печать'!AC3008</f>
        <v>0</v>
      </c>
      <c r="F2874" s="4">
        <f>'Листы на печать'!AE3008</f>
        <v>0</v>
      </c>
      <c r="G2874" s="5">
        <f t="shared" si="179"/>
        <v>0</v>
      </c>
      <c r="H2874" s="4">
        <f>'Листы на печать'!J3008</f>
        <v>0</v>
      </c>
      <c r="I2874" s="4">
        <f>'Листы на печать'!L3008</f>
        <v>0</v>
      </c>
      <c r="J2874" s="5">
        <f t="shared" si="180"/>
        <v>0</v>
      </c>
      <c r="K2874" s="4">
        <f>'Листы на печать'!M3008</f>
        <v>0</v>
      </c>
      <c r="L2874" s="4" t="str">
        <f t="shared" si="182"/>
        <v>00</v>
      </c>
      <c r="M2874" s="4">
        <f>'Листы на печать'!N3008</f>
        <v>0</v>
      </c>
      <c r="N2874" s="4">
        <f>'Листы на печать'!P3008</f>
        <v>0</v>
      </c>
    </row>
    <row r="2875" spans="1:14">
      <c r="A2875" s="4">
        <f>'Листы на печать'!B3009</f>
        <v>0</v>
      </c>
      <c r="B2875" s="4">
        <f>'Листы на печать'!Y3009</f>
        <v>0</v>
      </c>
      <c r="C2875" s="4">
        <f>'Листы на печать'!AA3009</f>
        <v>0</v>
      </c>
      <c r="D2875" s="5" t="str">
        <f t="shared" si="181"/>
        <v>00</v>
      </c>
      <c r="E2875" s="4">
        <f>'Листы на печать'!AC3009</f>
        <v>0</v>
      </c>
      <c r="F2875" s="4">
        <f>'Листы на печать'!AE3009</f>
        <v>0</v>
      </c>
      <c r="G2875" s="5">
        <f t="shared" si="179"/>
        <v>0</v>
      </c>
      <c r="H2875" s="4">
        <f>'Листы на печать'!J3009</f>
        <v>0</v>
      </c>
      <c r="I2875" s="4">
        <f>'Листы на печать'!L3009</f>
        <v>0</v>
      </c>
      <c r="J2875" s="5">
        <f t="shared" si="180"/>
        <v>0</v>
      </c>
      <c r="K2875" s="4">
        <f>'Листы на печать'!M3009</f>
        <v>0</v>
      </c>
      <c r="L2875" s="4" t="str">
        <f t="shared" si="182"/>
        <v>00</v>
      </c>
      <c r="M2875" s="4">
        <f>'Листы на печать'!N3009</f>
        <v>0</v>
      </c>
      <c r="N2875" s="4">
        <f>'Листы на печать'!P3009</f>
        <v>0</v>
      </c>
    </row>
    <row r="2876" spans="1:14">
      <c r="A2876" s="4">
        <f>'Листы на печать'!B3010</f>
        <v>0</v>
      </c>
      <c r="B2876" s="4">
        <f>'Листы на печать'!Y3010</f>
        <v>0</v>
      </c>
      <c r="C2876" s="4">
        <f>'Листы на печать'!AA3010</f>
        <v>0</v>
      </c>
      <c r="D2876" s="5" t="str">
        <f t="shared" si="181"/>
        <v>00</v>
      </c>
      <c r="E2876" s="4">
        <f>'Листы на печать'!AC3010</f>
        <v>0</v>
      </c>
      <c r="F2876" s="4">
        <f>'Листы на печать'!AE3010</f>
        <v>0</v>
      </c>
      <c r="G2876" s="5">
        <f t="shared" si="179"/>
        <v>0</v>
      </c>
      <c r="H2876" s="4">
        <f>'Листы на печать'!J3010</f>
        <v>0</v>
      </c>
      <c r="I2876" s="4">
        <f>'Листы на печать'!L3010</f>
        <v>0</v>
      </c>
      <c r="J2876" s="5">
        <f t="shared" si="180"/>
        <v>0</v>
      </c>
      <c r="K2876" s="4">
        <f>'Листы на печать'!M3010</f>
        <v>0</v>
      </c>
      <c r="L2876" s="4" t="str">
        <f t="shared" si="182"/>
        <v>00</v>
      </c>
      <c r="M2876" s="4">
        <f>'Листы на печать'!N3010</f>
        <v>0</v>
      </c>
      <c r="N2876" s="4">
        <f>'Листы на печать'!P3010</f>
        <v>0</v>
      </c>
    </row>
    <row r="2877" spans="1:14">
      <c r="A2877" s="4">
        <f>'Листы на печать'!B3011</f>
        <v>0</v>
      </c>
      <c r="B2877" s="4">
        <f>'Листы на печать'!Y3011</f>
        <v>0</v>
      </c>
      <c r="C2877" s="4">
        <f>'Листы на печать'!AA3011</f>
        <v>0</v>
      </c>
      <c r="D2877" s="5" t="str">
        <f t="shared" si="181"/>
        <v>00</v>
      </c>
      <c r="E2877" s="4">
        <f>'Листы на печать'!AC3011</f>
        <v>0</v>
      </c>
      <c r="F2877" s="4">
        <f>'Листы на печать'!AE3011</f>
        <v>0</v>
      </c>
      <c r="G2877" s="5">
        <f t="shared" si="179"/>
        <v>0</v>
      </c>
      <c r="H2877" s="4">
        <f>'Листы на печать'!J3011</f>
        <v>0</v>
      </c>
      <c r="I2877" s="4">
        <f>'Листы на печать'!L3011</f>
        <v>0</v>
      </c>
      <c r="J2877" s="5">
        <f t="shared" si="180"/>
        <v>0</v>
      </c>
      <c r="K2877" s="4">
        <f>'Листы на печать'!M3011</f>
        <v>0</v>
      </c>
      <c r="L2877" s="4" t="str">
        <f t="shared" si="182"/>
        <v>00</v>
      </c>
      <c r="M2877" s="4">
        <f>'Листы на печать'!N3011</f>
        <v>0</v>
      </c>
      <c r="N2877" s="4">
        <f>'Листы на печать'!P3011</f>
        <v>0</v>
      </c>
    </row>
    <row r="2878" spans="1:14">
      <c r="A2878" s="4" t="str">
        <f>'Листы на печать'!B3012</f>
        <v>Обозначение кабеля, провода</v>
      </c>
      <c r="B2878" s="4" t="str">
        <f>'Листы на печать'!Y3012</f>
        <v>Кабель, провод</v>
      </c>
      <c r="C2878" s="4">
        <f>'Листы на печать'!AA3012</f>
        <v>0</v>
      </c>
      <c r="D2878" s="5" t="str">
        <f t="shared" si="181"/>
        <v>Кабель, провод0</v>
      </c>
      <c r="E2878" s="4">
        <f>'Листы на печать'!AC3012</f>
        <v>0</v>
      </c>
      <c r="F2878" s="4">
        <f>'Листы на печать'!AE3012</f>
        <v>0</v>
      </c>
      <c r="G2878" s="5" t="str">
        <f t="shared" si="179"/>
        <v>Обозначение кабеля, провода</v>
      </c>
      <c r="H2878" s="4" t="str">
        <f>'Листы на печать'!J3012</f>
        <v>Участок трассы кабеля, провода</v>
      </c>
      <c r="I2878" s="4">
        <f>'Листы на печать'!L3012</f>
        <v>0</v>
      </c>
      <c r="J2878" s="5" t="str">
        <f t="shared" si="180"/>
        <v>Обозначение кабеля, провода</v>
      </c>
      <c r="K2878" s="4">
        <f>'Листы на печать'!M3012</f>
        <v>0</v>
      </c>
      <c r="L2878" s="4" t="str">
        <f t="shared" si="182"/>
        <v>00</v>
      </c>
      <c r="M2878" s="4">
        <f>'Листы на печать'!N3012</f>
        <v>0</v>
      </c>
      <c r="N2878" s="4">
        <f>'Листы на печать'!P3012</f>
        <v>0</v>
      </c>
    </row>
    <row r="2879" spans="1:14">
      <c r="A2879" s="4">
        <f>'Листы на печать'!B3013</f>
        <v>0</v>
      </c>
      <c r="B2879" s="4" t="str">
        <f>'Листы на печать'!Y3013</f>
        <v>по проекту</v>
      </c>
      <c r="C2879" s="4">
        <f>'Листы на печать'!AA3013</f>
        <v>0</v>
      </c>
      <c r="D2879" s="5" t="str">
        <f t="shared" si="181"/>
        <v>по проекту0</v>
      </c>
      <c r="E2879" s="4">
        <f>'Листы на печать'!AC3013</f>
        <v>0</v>
      </c>
      <c r="F2879" s="4">
        <f>'Листы на печать'!AE3013</f>
        <v>0</v>
      </c>
      <c r="G2879" s="5">
        <f t="shared" si="179"/>
        <v>0</v>
      </c>
      <c r="H2879" s="4" t="str">
        <f>'Листы на печать'!J3013</f>
        <v>в трубе стальной,      Ø/м</v>
      </c>
      <c r="I2879" s="4">
        <f>'Листы на печать'!L3013</f>
        <v>0</v>
      </c>
      <c r="J2879" s="5">
        <f t="shared" si="180"/>
        <v>0</v>
      </c>
      <c r="K2879" s="4" t="str">
        <f>'Листы на печать'!M3013</f>
        <v>в трубе ПВХ (п),  ПНД (пн),  металло-рукаве (м), Ø/м</v>
      </c>
      <c r="L2879" s="4" t="str">
        <f t="shared" si="182"/>
        <v>в трубе ПВХ (п),  ПНД (пн),  металло-рукаве (м), Ø/м0</v>
      </c>
      <c r="M2879" s="4">
        <f>'Листы на печать'!N3013</f>
        <v>0</v>
      </c>
      <c r="N2879" s="4">
        <f>'Листы на печать'!P3013</f>
        <v>0</v>
      </c>
    </row>
    <row r="2880" spans="1:14">
      <c r="A2880" s="4">
        <f>'Листы на печать'!B3014</f>
        <v>0</v>
      </c>
      <c r="B2880" s="4" t="str">
        <f>'Листы на печать'!Y3014</f>
        <v>Марка</v>
      </c>
      <c r="C2880" s="4" t="str">
        <f>'Листы на печать'!AA3014</f>
        <v>Кол., число и сечение жил</v>
      </c>
      <c r="D2880" s="5" t="str">
        <f t="shared" si="181"/>
        <v>Марка0</v>
      </c>
      <c r="E2880" s="4">
        <f>'Листы на печать'!AC3014</f>
        <v>0</v>
      </c>
      <c r="F2880" s="4" t="str">
        <f>'Листы на печать'!AE3014</f>
        <v>Длина, м</v>
      </c>
      <c r="G2880" s="5">
        <f t="shared" si="179"/>
        <v>0</v>
      </c>
      <c r="H2880" s="4">
        <f>'Листы на печать'!J3014</f>
        <v>0</v>
      </c>
      <c r="I2880" s="4">
        <f>'Листы на печать'!L3014</f>
        <v>0</v>
      </c>
      <c r="J2880" s="5">
        <f t="shared" si="180"/>
        <v>0</v>
      </c>
      <c r="K2880" s="4">
        <f>'Листы на печать'!M3014</f>
        <v>0</v>
      </c>
      <c r="L2880" s="4" t="str">
        <f t="shared" si="182"/>
        <v>00</v>
      </c>
      <c r="M2880" s="4">
        <f>'Листы на печать'!N3014</f>
        <v>0</v>
      </c>
      <c r="N2880" s="4">
        <f>'Листы на печать'!P3014</f>
        <v>0</v>
      </c>
    </row>
    <row r="2881" spans="1:14">
      <c r="A2881" s="4">
        <f>'Листы на печать'!B3015</f>
        <v>0</v>
      </c>
      <c r="B2881" s="4">
        <f>'Листы на печать'!Y3015</f>
        <v>0</v>
      </c>
      <c r="C2881" s="4">
        <f>'Листы на печать'!AA3015</f>
        <v>0</v>
      </c>
      <c r="D2881" s="5" t="str">
        <f t="shared" si="181"/>
        <v>00</v>
      </c>
      <c r="E2881" s="4">
        <f>'Листы на печать'!AC3015</f>
        <v>0</v>
      </c>
      <c r="F2881" s="4">
        <f>'Листы на печать'!AE3015</f>
        <v>0</v>
      </c>
      <c r="G2881" s="5">
        <f t="shared" si="179"/>
        <v>0</v>
      </c>
      <c r="H2881" s="4">
        <f>'Листы на печать'!J3015</f>
        <v>0</v>
      </c>
      <c r="I2881" s="4">
        <f>'Листы на печать'!L3015</f>
        <v>0</v>
      </c>
      <c r="J2881" s="5">
        <f t="shared" si="180"/>
        <v>0</v>
      </c>
      <c r="K2881" s="4">
        <f>'Листы на печать'!M3015</f>
        <v>0</v>
      </c>
      <c r="L2881" s="4" t="str">
        <f t="shared" si="182"/>
        <v>00</v>
      </c>
      <c r="M2881" s="4">
        <f>'Листы на печать'!N3015</f>
        <v>0</v>
      </c>
      <c r="N2881" s="4">
        <f>'Листы на печать'!P3015</f>
        <v>0</v>
      </c>
    </row>
    <row r="2882" spans="1:14">
      <c r="A2882" s="4">
        <f>'Листы на печать'!B3016</f>
        <v>0</v>
      </c>
      <c r="B2882" s="4">
        <f>'Листы на печать'!Y3016</f>
        <v>0</v>
      </c>
      <c r="C2882" s="4">
        <f>'Листы на печать'!AA3016</f>
        <v>0</v>
      </c>
      <c r="D2882" s="5" t="str">
        <f t="shared" si="181"/>
        <v>00</v>
      </c>
      <c r="E2882" s="4">
        <f>'Листы на печать'!AC3016</f>
        <v>0</v>
      </c>
      <c r="F2882" s="4">
        <f>'Листы на печать'!AE3016</f>
        <v>0</v>
      </c>
      <c r="G2882" s="5">
        <f t="shared" si="179"/>
        <v>0</v>
      </c>
      <c r="H2882" s="4">
        <f>'Листы на печать'!J3016</f>
        <v>0</v>
      </c>
      <c r="I2882" s="4">
        <f>'Листы на печать'!L3016</f>
        <v>0</v>
      </c>
      <c r="J2882" s="5">
        <f t="shared" si="180"/>
        <v>0</v>
      </c>
      <c r="K2882" s="4">
        <f>'Листы на печать'!M3016</f>
        <v>0</v>
      </c>
      <c r="L2882" s="4" t="str">
        <f t="shared" si="182"/>
        <v>00</v>
      </c>
      <c r="M2882" s="4">
        <f>'Листы на печать'!N3016</f>
        <v>0</v>
      </c>
      <c r="N2882" s="4">
        <f>'Листы на печать'!P3016</f>
        <v>0</v>
      </c>
    </row>
    <row r="2883" spans="1:14">
      <c r="A2883" s="4">
        <f>'Листы на печать'!B3017</f>
        <v>0</v>
      </c>
      <c r="B2883" s="4">
        <f>'Листы на печать'!Y3017</f>
        <v>0</v>
      </c>
      <c r="C2883" s="4">
        <f>'Листы на печать'!AA3017</f>
        <v>0</v>
      </c>
      <c r="D2883" s="5" t="str">
        <f t="shared" si="181"/>
        <v>00</v>
      </c>
      <c r="E2883" s="4">
        <f>'Листы на печать'!AC3017</f>
        <v>0</v>
      </c>
      <c r="F2883" s="4">
        <f>'Листы на печать'!AE3017</f>
        <v>0</v>
      </c>
      <c r="G2883" s="5">
        <f t="shared" ref="G2883:G2946" si="183">A2883</f>
        <v>0</v>
      </c>
      <c r="H2883" s="4">
        <f>'Листы на печать'!J3017</f>
        <v>0</v>
      </c>
      <c r="I2883" s="4">
        <f>'Листы на печать'!L3017</f>
        <v>0</v>
      </c>
      <c r="J2883" s="5">
        <f t="shared" ref="J2883:J2946" si="184">A2883</f>
        <v>0</v>
      </c>
      <c r="K2883" s="4">
        <f>'Листы на печать'!M3017</f>
        <v>0</v>
      </c>
      <c r="L2883" s="4" t="str">
        <f t="shared" si="182"/>
        <v>00</v>
      </c>
      <c r="M2883" s="4">
        <f>'Листы на печать'!N3017</f>
        <v>0</v>
      </c>
      <c r="N2883" s="4">
        <f>'Листы на печать'!P3017</f>
        <v>0</v>
      </c>
    </row>
    <row r="2884" spans="1:14">
      <c r="A2884" s="4">
        <f>'Листы на печать'!B3018</f>
        <v>0</v>
      </c>
      <c r="B2884" s="4">
        <f>'Листы на печать'!Y3018</f>
        <v>0</v>
      </c>
      <c r="C2884" s="4">
        <f>'Листы на печать'!AA3018</f>
        <v>0</v>
      </c>
      <c r="D2884" s="5" t="str">
        <f t="shared" si="181"/>
        <v>00</v>
      </c>
      <c r="E2884" s="4">
        <f>'Листы на печать'!AC3018</f>
        <v>0</v>
      </c>
      <c r="F2884" s="4">
        <f>'Листы на печать'!AE3018</f>
        <v>0</v>
      </c>
      <c r="G2884" s="5">
        <f t="shared" si="183"/>
        <v>0</v>
      </c>
      <c r="H2884" s="4">
        <f>'Листы на печать'!J3018</f>
        <v>0</v>
      </c>
      <c r="I2884" s="4">
        <f>'Листы на печать'!L3018</f>
        <v>0</v>
      </c>
      <c r="J2884" s="5">
        <f t="shared" si="184"/>
        <v>0</v>
      </c>
      <c r="K2884" s="4">
        <f>'Листы на печать'!M3018</f>
        <v>0</v>
      </c>
      <c r="L2884" s="4" t="str">
        <f t="shared" si="182"/>
        <v>00</v>
      </c>
      <c r="M2884" s="4">
        <f>'Листы на печать'!N3018</f>
        <v>0</v>
      </c>
      <c r="N2884" s="4">
        <f>'Листы на печать'!P3018</f>
        <v>0</v>
      </c>
    </row>
    <row r="2885" spans="1:14">
      <c r="A2885" s="4">
        <f>'Листы на печать'!B3019</f>
        <v>0</v>
      </c>
      <c r="B2885" s="4">
        <f>'Листы на печать'!Y3019</f>
        <v>0</v>
      </c>
      <c r="C2885" s="4">
        <f>'Листы на печать'!AA3019</f>
        <v>0</v>
      </c>
      <c r="D2885" s="5" t="str">
        <f t="shared" si="181"/>
        <v>00</v>
      </c>
      <c r="E2885" s="4">
        <f>'Листы на печать'!AC3019</f>
        <v>0</v>
      </c>
      <c r="F2885" s="4">
        <f>'Листы на печать'!AE3019</f>
        <v>0</v>
      </c>
      <c r="G2885" s="5">
        <f t="shared" si="183"/>
        <v>0</v>
      </c>
      <c r="H2885" s="4">
        <f>'Листы на печать'!J3019</f>
        <v>0</v>
      </c>
      <c r="I2885" s="4">
        <f>'Листы на печать'!L3019</f>
        <v>0</v>
      </c>
      <c r="J2885" s="5">
        <f t="shared" si="184"/>
        <v>0</v>
      </c>
      <c r="K2885" s="4">
        <f>'Листы на печать'!M3019</f>
        <v>0</v>
      </c>
      <c r="L2885" s="4" t="str">
        <f t="shared" si="182"/>
        <v>00</v>
      </c>
      <c r="M2885" s="4">
        <f>'Листы на печать'!N3019</f>
        <v>0</v>
      </c>
      <c r="N2885" s="4">
        <f>'Листы на печать'!P3019</f>
        <v>0</v>
      </c>
    </row>
    <row r="2886" spans="1:14">
      <c r="A2886" s="4">
        <f>'Листы на печать'!B3020</f>
        <v>0</v>
      </c>
      <c r="B2886" s="4">
        <f>'Листы на печать'!Y3020</f>
        <v>0</v>
      </c>
      <c r="C2886" s="4">
        <f>'Листы на печать'!AA3020</f>
        <v>0</v>
      </c>
      <c r="D2886" s="5" t="str">
        <f t="shared" si="181"/>
        <v>00</v>
      </c>
      <c r="E2886" s="4">
        <f>'Листы на печать'!AC3020</f>
        <v>0</v>
      </c>
      <c r="F2886" s="4">
        <f>'Листы на печать'!AE3020</f>
        <v>0</v>
      </c>
      <c r="G2886" s="5">
        <f t="shared" si="183"/>
        <v>0</v>
      </c>
      <c r="H2886" s="4">
        <f>'Листы на печать'!J3020</f>
        <v>0</v>
      </c>
      <c r="I2886" s="4">
        <f>'Листы на печать'!L3020</f>
        <v>0</v>
      </c>
      <c r="J2886" s="5">
        <f t="shared" si="184"/>
        <v>0</v>
      </c>
      <c r="K2886" s="4">
        <f>'Листы на печать'!M3020</f>
        <v>0</v>
      </c>
      <c r="L2886" s="4" t="str">
        <f t="shared" si="182"/>
        <v>00</v>
      </c>
      <c r="M2886" s="4">
        <f>'Листы на печать'!N3020</f>
        <v>0</v>
      </c>
      <c r="N2886" s="4">
        <f>'Листы на печать'!P3020</f>
        <v>0</v>
      </c>
    </row>
    <row r="2887" spans="1:14">
      <c r="A2887" s="4">
        <f>'Листы на печать'!B3021</f>
        <v>0</v>
      </c>
      <c r="B2887" s="4">
        <f>'Листы на печать'!Y3021</f>
        <v>0</v>
      </c>
      <c r="C2887" s="4">
        <f>'Листы на печать'!AA3021</f>
        <v>0</v>
      </c>
      <c r="D2887" s="5" t="str">
        <f t="shared" si="181"/>
        <v>00</v>
      </c>
      <c r="E2887" s="4">
        <f>'Листы на печать'!AC3021</f>
        <v>0</v>
      </c>
      <c r="F2887" s="4">
        <f>'Листы на печать'!AE3021</f>
        <v>0</v>
      </c>
      <c r="G2887" s="5">
        <f t="shared" si="183"/>
        <v>0</v>
      </c>
      <c r="H2887" s="4">
        <f>'Листы на печать'!J3021</f>
        <v>0</v>
      </c>
      <c r="I2887" s="4">
        <f>'Листы на печать'!L3021</f>
        <v>0</v>
      </c>
      <c r="J2887" s="5">
        <f t="shared" si="184"/>
        <v>0</v>
      </c>
      <c r="K2887" s="4">
        <f>'Листы на печать'!M3021</f>
        <v>0</v>
      </c>
      <c r="L2887" s="4" t="str">
        <f t="shared" si="182"/>
        <v>00</v>
      </c>
      <c r="M2887" s="4">
        <f>'Листы на печать'!N3021</f>
        <v>0</v>
      </c>
      <c r="N2887" s="4">
        <f>'Листы на печать'!P3021</f>
        <v>0</v>
      </c>
    </row>
    <row r="2888" spans="1:14">
      <c r="A2888" s="4">
        <f>'Листы на печать'!B3022</f>
        <v>0</v>
      </c>
      <c r="B2888" s="4">
        <f>'Листы на печать'!Y3022</f>
        <v>0</v>
      </c>
      <c r="C2888" s="4">
        <f>'Листы на печать'!AA3022</f>
        <v>0</v>
      </c>
      <c r="D2888" s="5" t="str">
        <f t="shared" si="181"/>
        <v>00</v>
      </c>
      <c r="E2888" s="4">
        <f>'Листы на печать'!AC3022</f>
        <v>0</v>
      </c>
      <c r="F2888" s="4">
        <f>'Листы на печать'!AE3022</f>
        <v>0</v>
      </c>
      <c r="G2888" s="5">
        <f t="shared" si="183"/>
        <v>0</v>
      </c>
      <c r="H2888" s="4">
        <f>'Листы на печать'!J3022</f>
        <v>0</v>
      </c>
      <c r="I2888" s="4">
        <f>'Листы на печать'!L3022</f>
        <v>0</v>
      </c>
      <c r="J2888" s="5">
        <f t="shared" si="184"/>
        <v>0</v>
      </c>
      <c r="K2888" s="4">
        <f>'Листы на печать'!M3022</f>
        <v>0</v>
      </c>
      <c r="L2888" s="4" t="str">
        <f t="shared" si="182"/>
        <v>00</v>
      </c>
      <c r="M2888" s="4">
        <f>'Листы на печать'!N3022</f>
        <v>0</v>
      </c>
      <c r="N2888" s="4">
        <f>'Листы на печать'!P3022</f>
        <v>0</v>
      </c>
    </row>
    <row r="2889" spans="1:14">
      <c r="A2889" s="4">
        <f>'Листы на печать'!B3023</f>
        <v>0</v>
      </c>
      <c r="B2889" s="4">
        <f>'Листы на печать'!Y3023</f>
        <v>0</v>
      </c>
      <c r="C2889" s="4">
        <f>'Листы на печать'!AA3023</f>
        <v>0</v>
      </c>
      <c r="D2889" s="5" t="str">
        <f t="shared" si="181"/>
        <v>00</v>
      </c>
      <c r="E2889" s="4">
        <f>'Листы на печать'!AC3023</f>
        <v>0</v>
      </c>
      <c r="F2889" s="4">
        <f>'Листы на печать'!AE3023</f>
        <v>0</v>
      </c>
      <c r="G2889" s="5">
        <f t="shared" si="183"/>
        <v>0</v>
      </c>
      <c r="H2889" s="4">
        <f>'Листы на печать'!J3023</f>
        <v>0</v>
      </c>
      <c r="I2889" s="4">
        <f>'Листы на печать'!L3023</f>
        <v>0</v>
      </c>
      <c r="J2889" s="5">
        <f t="shared" si="184"/>
        <v>0</v>
      </c>
      <c r="K2889" s="4">
        <f>'Листы на печать'!M3023</f>
        <v>0</v>
      </c>
      <c r="L2889" s="4" t="str">
        <f t="shared" si="182"/>
        <v>00</v>
      </c>
      <c r="M2889" s="4">
        <f>'Листы на печать'!N3023</f>
        <v>0</v>
      </c>
      <c r="N2889" s="4">
        <f>'Листы на печать'!P3023</f>
        <v>0</v>
      </c>
    </row>
    <row r="2890" spans="1:14">
      <c r="A2890" s="4">
        <f>'Листы на печать'!B3024</f>
        <v>0</v>
      </c>
      <c r="B2890" s="4">
        <f>'Листы на печать'!Y3024</f>
        <v>0</v>
      </c>
      <c r="C2890" s="4">
        <f>'Листы на печать'!AA3024</f>
        <v>0</v>
      </c>
      <c r="D2890" s="5" t="str">
        <f t="shared" si="181"/>
        <v>00</v>
      </c>
      <c r="E2890" s="4">
        <f>'Листы на печать'!AC3024</f>
        <v>0</v>
      </c>
      <c r="F2890" s="4">
        <f>'Листы на печать'!AE3024</f>
        <v>0</v>
      </c>
      <c r="G2890" s="5">
        <f t="shared" si="183"/>
        <v>0</v>
      </c>
      <c r="H2890" s="4">
        <f>'Листы на печать'!J3024</f>
        <v>0</v>
      </c>
      <c r="I2890" s="4">
        <f>'Листы на печать'!L3024</f>
        <v>0</v>
      </c>
      <c r="J2890" s="5">
        <f t="shared" si="184"/>
        <v>0</v>
      </c>
      <c r="K2890" s="4">
        <f>'Листы на печать'!M3024</f>
        <v>0</v>
      </c>
      <c r="L2890" s="4" t="str">
        <f t="shared" si="182"/>
        <v>00</v>
      </c>
      <c r="M2890" s="4">
        <f>'Листы на печать'!N3024</f>
        <v>0</v>
      </c>
      <c r="N2890" s="4">
        <f>'Листы на печать'!P3024</f>
        <v>0</v>
      </c>
    </row>
    <row r="2891" spans="1:14">
      <c r="A2891" s="4">
        <f>'Листы на печать'!B3025</f>
        <v>0</v>
      </c>
      <c r="B2891" s="4">
        <f>'Листы на печать'!Y3025</f>
        <v>0</v>
      </c>
      <c r="C2891" s="4">
        <f>'Листы на печать'!AA3025</f>
        <v>0</v>
      </c>
      <c r="D2891" s="5" t="str">
        <f t="shared" si="181"/>
        <v>00</v>
      </c>
      <c r="E2891" s="4">
        <f>'Листы на печать'!AC3025</f>
        <v>0</v>
      </c>
      <c r="F2891" s="4">
        <f>'Листы на печать'!AE3025</f>
        <v>0</v>
      </c>
      <c r="G2891" s="5">
        <f t="shared" si="183"/>
        <v>0</v>
      </c>
      <c r="H2891" s="4">
        <f>'Листы на печать'!J3025</f>
        <v>0</v>
      </c>
      <c r="I2891" s="4">
        <f>'Листы на печать'!L3025</f>
        <v>0</v>
      </c>
      <c r="J2891" s="5">
        <f t="shared" si="184"/>
        <v>0</v>
      </c>
      <c r="K2891" s="4">
        <f>'Листы на печать'!M3025</f>
        <v>0</v>
      </c>
      <c r="L2891" s="4" t="str">
        <f t="shared" si="182"/>
        <v>00</v>
      </c>
      <c r="M2891" s="4">
        <f>'Листы на печать'!N3025</f>
        <v>0</v>
      </c>
      <c r="N2891" s="4">
        <f>'Листы на печать'!P3025</f>
        <v>0</v>
      </c>
    </row>
    <row r="2892" spans="1:14">
      <c r="A2892" s="4">
        <f>'Листы на печать'!B3026</f>
        <v>0</v>
      </c>
      <c r="B2892" s="4">
        <f>'Листы на печать'!Y3026</f>
        <v>0</v>
      </c>
      <c r="C2892" s="4">
        <f>'Листы на печать'!AA3026</f>
        <v>0</v>
      </c>
      <c r="D2892" s="5" t="str">
        <f t="shared" si="181"/>
        <v>00</v>
      </c>
      <c r="E2892" s="4">
        <f>'Листы на печать'!AC3026</f>
        <v>0</v>
      </c>
      <c r="F2892" s="4">
        <f>'Листы на печать'!AE3026</f>
        <v>0</v>
      </c>
      <c r="G2892" s="5">
        <f t="shared" si="183"/>
        <v>0</v>
      </c>
      <c r="H2892" s="4">
        <f>'Листы на печать'!J3026</f>
        <v>0</v>
      </c>
      <c r="I2892" s="4">
        <f>'Листы на печать'!L3026</f>
        <v>0</v>
      </c>
      <c r="J2892" s="5">
        <f t="shared" si="184"/>
        <v>0</v>
      </c>
      <c r="K2892" s="4">
        <f>'Листы на печать'!M3026</f>
        <v>0</v>
      </c>
      <c r="L2892" s="4" t="str">
        <f t="shared" si="182"/>
        <v>00</v>
      </c>
      <c r="M2892" s="4">
        <f>'Листы на печать'!N3026</f>
        <v>0</v>
      </c>
      <c r="N2892" s="4">
        <f>'Листы на печать'!P3026</f>
        <v>0</v>
      </c>
    </row>
    <row r="2893" spans="1:14">
      <c r="A2893" s="4">
        <f>'Листы на печать'!B3027</f>
        <v>0</v>
      </c>
      <c r="B2893" s="4">
        <f>'Листы на печать'!Y3027</f>
        <v>0</v>
      </c>
      <c r="C2893" s="4">
        <f>'Листы на печать'!AA3027</f>
        <v>0</v>
      </c>
      <c r="D2893" s="5" t="str">
        <f t="shared" si="181"/>
        <v>00</v>
      </c>
      <c r="E2893" s="4">
        <f>'Листы на печать'!AC3027</f>
        <v>0</v>
      </c>
      <c r="F2893" s="4">
        <f>'Листы на печать'!AE3027</f>
        <v>0</v>
      </c>
      <c r="G2893" s="5">
        <f t="shared" si="183"/>
        <v>0</v>
      </c>
      <c r="H2893" s="4">
        <f>'Листы на печать'!J3027</f>
        <v>0</v>
      </c>
      <c r="I2893" s="4">
        <f>'Листы на печать'!L3027</f>
        <v>0</v>
      </c>
      <c r="J2893" s="5">
        <f t="shared" si="184"/>
        <v>0</v>
      </c>
      <c r="K2893" s="4">
        <f>'Листы на печать'!M3027</f>
        <v>0</v>
      </c>
      <c r="L2893" s="4" t="str">
        <f t="shared" si="182"/>
        <v>00</v>
      </c>
      <c r="M2893" s="4">
        <f>'Листы на печать'!N3027</f>
        <v>0</v>
      </c>
      <c r="N2893" s="4">
        <f>'Листы на печать'!P3027</f>
        <v>0</v>
      </c>
    </row>
    <row r="2894" spans="1:14">
      <c r="A2894" s="4">
        <f>'Листы на печать'!B3028</f>
        <v>0</v>
      </c>
      <c r="B2894" s="4">
        <f>'Листы на печать'!Y3028</f>
        <v>0</v>
      </c>
      <c r="C2894" s="4">
        <f>'Листы на печать'!AA3028</f>
        <v>0</v>
      </c>
      <c r="D2894" s="5" t="str">
        <f t="shared" si="181"/>
        <v>00</v>
      </c>
      <c r="E2894" s="4">
        <f>'Листы на печать'!AC3028</f>
        <v>0</v>
      </c>
      <c r="F2894" s="4">
        <f>'Листы на печать'!AE3028</f>
        <v>0</v>
      </c>
      <c r="G2894" s="5">
        <f t="shared" si="183"/>
        <v>0</v>
      </c>
      <c r="H2894" s="4">
        <f>'Листы на печать'!J3028</f>
        <v>0</v>
      </c>
      <c r="I2894" s="4">
        <f>'Листы на печать'!L3028</f>
        <v>0</v>
      </c>
      <c r="J2894" s="5">
        <f t="shared" si="184"/>
        <v>0</v>
      </c>
      <c r="K2894" s="4">
        <f>'Листы на печать'!M3028</f>
        <v>0</v>
      </c>
      <c r="L2894" s="4" t="str">
        <f t="shared" si="182"/>
        <v>00</v>
      </c>
      <c r="M2894" s="4">
        <f>'Листы на печать'!N3028</f>
        <v>0</v>
      </c>
      <c r="N2894" s="4">
        <f>'Листы на печать'!P3028</f>
        <v>0</v>
      </c>
    </row>
    <row r="2895" spans="1:14">
      <c r="A2895" s="4">
        <f>'Листы на печать'!B3029</f>
        <v>0</v>
      </c>
      <c r="B2895" s="4">
        <f>'Листы на печать'!Y3029</f>
        <v>0</v>
      </c>
      <c r="C2895" s="4">
        <f>'Листы на печать'!AA3029</f>
        <v>0</v>
      </c>
      <c r="D2895" s="5" t="str">
        <f t="shared" si="181"/>
        <v>00</v>
      </c>
      <c r="E2895" s="4">
        <f>'Листы на печать'!AC3029</f>
        <v>0</v>
      </c>
      <c r="F2895" s="4">
        <f>'Листы на печать'!AE3029</f>
        <v>0</v>
      </c>
      <c r="G2895" s="5">
        <f t="shared" si="183"/>
        <v>0</v>
      </c>
      <c r="H2895" s="4">
        <f>'Листы на печать'!J3029</f>
        <v>0</v>
      </c>
      <c r="I2895" s="4">
        <f>'Листы на печать'!L3029</f>
        <v>0</v>
      </c>
      <c r="J2895" s="5">
        <f t="shared" si="184"/>
        <v>0</v>
      </c>
      <c r="K2895" s="4">
        <f>'Листы на печать'!M3029</f>
        <v>0</v>
      </c>
      <c r="L2895" s="4" t="str">
        <f t="shared" si="182"/>
        <v>00</v>
      </c>
      <c r="M2895" s="4">
        <f>'Листы на печать'!N3029</f>
        <v>0</v>
      </c>
      <c r="N2895" s="4">
        <f>'Листы на печать'!P3029</f>
        <v>0</v>
      </c>
    </row>
    <row r="2896" spans="1:14">
      <c r="A2896" s="4">
        <f>'Листы на печать'!B3030</f>
        <v>0</v>
      </c>
      <c r="B2896" s="4">
        <f>'Листы на печать'!Y3030</f>
        <v>0</v>
      </c>
      <c r="C2896" s="4">
        <f>'Листы на печать'!AA3030</f>
        <v>0</v>
      </c>
      <c r="D2896" s="5" t="str">
        <f t="shared" si="181"/>
        <v>00</v>
      </c>
      <c r="E2896" s="4">
        <f>'Листы на печать'!AC3030</f>
        <v>0</v>
      </c>
      <c r="F2896" s="4">
        <f>'Листы на печать'!AE3030</f>
        <v>0</v>
      </c>
      <c r="G2896" s="5">
        <f t="shared" si="183"/>
        <v>0</v>
      </c>
      <c r="H2896" s="4">
        <f>'Листы на печать'!J3030</f>
        <v>0</v>
      </c>
      <c r="I2896" s="4">
        <f>'Листы на печать'!L3030</f>
        <v>0</v>
      </c>
      <c r="J2896" s="5">
        <f t="shared" si="184"/>
        <v>0</v>
      </c>
      <c r="K2896" s="4">
        <f>'Листы на печать'!M3030</f>
        <v>0</v>
      </c>
      <c r="L2896" s="4" t="str">
        <f t="shared" si="182"/>
        <v>00</v>
      </c>
      <c r="M2896" s="4">
        <f>'Листы на печать'!N3030</f>
        <v>0</v>
      </c>
      <c r="N2896" s="4">
        <f>'Листы на печать'!P3030</f>
        <v>0</v>
      </c>
    </row>
    <row r="2897" spans="1:14">
      <c r="A2897" s="4">
        <f>'Листы на печать'!B3031</f>
        <v>0</v>
      </c>
      <c r="B2897" s="4">
        <f>'Листы на печать'!Y3031</f>
        <v>0</v>
      </c>
      <c r="C2897" s="4">
        <f>'Листы на печать'!AA3031</f>
        <v>0</v>
      </c>
      <c r="D2897" s="5" t="str">
        <f t="shared" si="181"/>
        <v>00</v>
      </c>
      <c r="E2897" s="4">
        <f>'Листы на печать'!AC3031</f>
        <v>0</v>
      </c>
      <c r="F2897" s="4">
        <f>'Листы на печать'!AE3031</f>
        <v>0</v>
      </c>
      <c r="G2897" s="5">
        <f t="shared" si="183"/>
        <v>0</v>
      </c>
      <c r="H2897" s="4">
        <f>'Листы на печать'!J3031</f>
        <v>0</v>
      </c>
      <c r="I2897" s="4">
        <f>'Листы на печать'!L3031</f>
        <v>0</v>
      </c>
      <c r="J2897" s="5">
        <f t="shared" si="184"/>
        <v>0</v>
      </c>
      <c r="K2897" s="4">
        <f>'Листы на печать'!M3031</f>
        <v>0</v>
      </c>
      <c r="L2897" s="4" t="str">
        <f t="shared" si="182"/>
        <v>00</v>
      </c>
      <c r="M2897" s="4">
        <f>'Листы на печать'!N3031</f>
        <v>0</v>
      </c>
      <c r="N2897" s="4">
        <f>'Листы на печать'!P3031</f>
        <v>0</v>
      </c>
    </row>
    <row r="2898" spans="1:14">
      <c r="A2898" s="4">
        <f>'Листы на печать'!B3032</f>
        <v>0</v>
      </c>
      <c r="B2898" s="4">
        <f>'Листы на печать'!Y3032</f>
        <v>0</v>
      </c>
      <c r="C2898" s="4">
        <f>'Листы на печать'!AA3032</f>
        <v>0</v>
      </c>
      <c r="D2898" s="5" t="str">
        <f t="shared" si="181"/>
        <v>00</v>
      </c>
      <c r="E2898" s="4">
        <f>'Листы на печать'!AC3032</f>
        <v>0</v>
      </c>
      <c r="F2898" s="4">
        <f>'Листы на печать'!AE3032</f>
        <v>0</v>
      </c>
      <c r="G2898" s="5">
        <f t="shared" si="183"/>
        <v>0</v>
      </c>
      <c r="H2898" s="4">
        <f>'Листы на печать'!J3032</f>
        <v>0</v>
      </c>
      <c r="I2898" s="4">
        <f>'Листы на печать'!L3032</f>
        <v>0</v>
      </c>
      <c r="J2898" s="5">
        <f t="shared" si="184"/>
        <v>0</v>
      </c>
      <c r="K2898" s="4">
        <f>'Листы на печать'!M3032</f>
        <v>0</v>
      </c>
      <c r="L2898" s="4" t="str">
        <f t="shared" si="182"/>
        <v>00</v>
      </c>
      <c r="M2898" s="4">
        <f>'Листы на печать'!N3032</f>
        <v>0</v>
      </c>
      <c r="N2898" s="4">
        <f>'Листы на печать'!P3032</f>
        <v>0</v>
      </c>
    </row>
    <row r="2899" spans="1:14">
      <c r="A2899" s="4">
        <f>'Листы на печать'!B3033</f>
        <v>0</v>
      </c>
      <c r="B2899" s="4">
        <f>'Листы на печать'!Y3033</f>
        <v>0</v>
      </c>
      <c r="C2899" s="4">
        <f>'Листы на печать'!AA3033</f>
        <v>0</v>
      </c>
      <c r="D2899" s="5" t="str">
        <f t="shared" si="181"/>
        <v>00</v>
      </c>
      <c r="E2899" s="4">
        <f>'Листы на печать'!AC3033</f>
        <v>0</v>
      </c>
      <c r="F2899" s="4">
        <f>'Листы на печать'!AE3033</f>
        <v>0</v>
      </c>
      <c r="G2899" s="5">
        <f t="shared" si="183"/>
        <v>0</v>
      </c>
      <c r="H2899" s="4">
        <f>'Листы на печать'!J3033</f>
        <v>0</v>
      </c>
      <c r="I2899" s="4">
        <f>'Листы на печать'!L3033</f>
        <v>0</v>
      </c>
      <c r="J2899" s="5">
        <f t="shared" si="184"/>
        <v>0</v>
      </c>
      <c r="K2899" s="4">
        <f>'Листы на печать'!M3033</f>
        <v>0</v>
      </c>
      <c r="L2899" s="4" t="str">
        <f t="shared" si="182"/>
        <v>00</v>
      </c>
      <c r="M2899" s="4">
        <f>'Листы на печать'!N3033</f>
        <v>0</v>
      </c>
      <c r="N2899" s="4">
        <f>'Листы на печать'!P3033</f>
        <v>0</v>
      </c>
    </row>
    <row r="2900" spans="1:14">
      <c r="A2900" s="4">
        <f>'Листы на печать'!B3034</f>
        <v>0</v>
      </c>
      <c r="B2900" s="4">
        <f>'Листы на печать'!Y3034</f>
        <v>0</v>
      </c>
      <c r="C2900" s="4">
        <f>'Листы на печать'!AA3034</f>
        <v>0</v>
      </c>
      <c r="D2900" s="5" t="str">
        <f t="shared" si="181"/>
        <v>00</v>
      </c>
      <c r="E2900" s="4">
        <f>'Листы на печать'!AC3034</f>
        <v>0</v>
      </c>
      <c r="F2900" s="4">
        <f>'Листы на печать'!AE3034</f>
        <v>0</v>
      </c>
      <c r="G2900" s="5">
        <f t="shared" si="183"/>
        <v>0</v>
      </c>
      <c r="H2900" s="4">
        <f>'Листы на печать'!J3034</f>
        <v>0</v>
      </c>
      <c r="I2900" s="4">
        <f>'Листы на печать'!L3034</f>
        <v>0</v>
      </c>
      <c r="J2900" s="5">
        <f t="shared" si="184"/>
        <v>0</v>
      </c>
      <c r="K2900" s="4">
        <f>'Листы на печать'!M3034</f>
        <v>0</v>
      </c>
      <c r="L2900" s="4" t="str">
        <f t="shared" si="182"/>
        <v>00</v>
      </c>
      <c r="M2900" s="4">
        <f>'Листы на печать'!N3034</f>
        <v>0</v>
      </c>
      <c r="N2900" s="4">
        <f>'Листы на печать'!P3034</f>
        <v>0</v>
      </c>
    </row>
    <row r="2901" spans="1:14">
      <c r="A2901" s="4">
        <f>'Листы на печать'!B3035</f>
        <v>0</v>
      </c>
      <c r="B2901" s="4">
        <f>'Листы на печать'!Y3035</f>
        <v>0</v>
      </c>
      <c r="C2901" s="4">
        <f>'Листы на печать'!AA3035</f>
        <v>0</v>
      </c>
      <c r="D2901" s="5" t="str">
        <f t="shared" si="181"/>
        <v>00</v>
      </c>
      <c r="E2901" s="4">
        <f>'Листы на печать'!AC3035</f>
        <v>0</v>
      </c>
      <c r="F2901" s="4">
        <f>'Листы на печать'!AE3035</f>
        <v>0</v>
      </c>
      <c r="G2901" s="5">
        <f t="shared" si="183"/>
        <v>0</v>
      </c>
      <c r="H2901" s="4">
        <f>'Листы на печать'!J3035</f>
        <v>0</v>
      </c>
      <c r="I2901" s="4">
        <f>'Листы на печать'!L3035</f>
        <v>0</v>
      </c>
      <c r="J2901" s="5">
        <f t="shared" si="184"/>
        <v>0</v>
      </c>
      <c r="K2901" s="4">
        <f>'Листы на печать'!M3035</f>
        <v>0</v>
      </c>
      <c r="L2901" s="4" t="str">
        <f t="shared" si="182"/>
        <v>00</v>
      </c>
      <c r="M2901" s="4">
        <f>'Листы на печать'!N3035</f>
        <v>0</v>
      </c>
      <c r="N2901" s="4">
        <f>'Листы на печать'!P3035</f>
        <v>0</v>
      </c>
    </row>
    <row r="2902" spans="1:14">
      <c r="A2902" s="4">
        <f>'Листы на печать'!B3036</f>
        <v>0</v>
      </c>
      <c r="B2902" s="4">
        <f>'Листы на печать'!Y3036</f>
        <v>0</v>
      </c>
      <c r="C2902" s="4">
        <f>'Листы на печать'!AA3036</f>
        <v>0</v>
      </c>
      <c r="D2902" s="5" t="str">
        <f t="shared" si="181"/>
        <v>00</v>
      </c>
      <c r="E2902" s="4">
        <f>'Листы на печать'!AC3036</f>
        <v>0</v>
      </c>
      <c r="F2902" s="4">
        <f>'Листы на печать'!AE3036</f>
        <v>0</v>
      </c>
      <c r="G2902" s="5">
        <f t="shared" si="183"/>
        <v>0</v>
      </c>
      <c r="H2902" s="4">
        <f>'Листы на печать'!J3036</f>
        <v>0</v>
      </c>
      <c r="I2902" s="4">
        <f>'Листы на печать'!L3036</f>
        <v>0</v>
      </c>
      <c r="J2902" s="5">
        <f t="shared" si="184"/>
        <v>0</v>
      </c>
      <c r="K2902" s="4">
        <f>'Листы на печать'!M3036</f>
        <v>0</v>
      </c>
      <c r="L2902" s="4" t="str">
        <f t="shared" si="182"/>
        <v>00</v>
      </c>
      <c r="M2902" s="4">
        <f>'Листы на печать'!N3036</f>
        <v>0</v>
      </c>
      <c r="N2902" s="4">
        <f>'Листы на печать'!P3036</f>
        <v>0</v>
      </c>
    </row>
    <row r="2903" spans="1:14">
      <c r="A2903" s="4">
        <f>'Листы на печать'!B3037</f>
        <v>0</v>
      </c>
      <c r="B2903" s="4">
        <f>'Листы на печать'!Y3037</f>
        <v>0</v>
      </c>
      <c r="C2903" s="4">
        <f>'Листы на печать'!AA3037</f>
        <v>0</v>
      </c>
      <c r="D2903" s="5" t="str">
        <f t="shared" si="181"/>
        <v>00</v>
      </c>
      <c r="E2903" s="4">
        <f>'Листы на печать'!AC3037</f>
        <v>0</v>
      </c>
      <c r="F2903" s="4">
        <f>'Листы на печать'!AE3037</f>
        <v>0</v>
      </c>
      <c r="G2903" s="5">
        <f t="shared" si="183"/>
        <v>0</v>
      </c>
      <c r="H2903" s="4">
        <f>'Листы на печать'!J3037</f>
        <v>0</v>
      </c>
      <c r="I2903" s="4">
        <f>'Листы на печать'!L3037</f>
        <v>0</v>
      </c>
      <c r="J2903" s="5">
        <f t="shared" si="184"/>
        <v>0</v>
      </c>
      <c r="K2903" s="4">
        <f>'Листы на печать'!M3037</f>
        <v>0</v>
      </c>
      <c r="L2903" s="4" t="str">
        <f t="shared" si="182"/>
        <v>00</v>
      </c>
      <c r="M2903" s="4">
        <f>'Листы на печать'!N3037</f>
        <v>0</v>
      </c>
      <c r="N2903" s="4">
        <f>'Листы на печать'!P3037</f>
        <v>0</v>
      </c>
    </row>
    <row r="2904" spans="1:14">
      <c r="A2904" s="4">
        <f>'Листы на печать'!B3038</f>
        <v>0</v>
      </c>
      <c r="B2904" s="4">
        <f>'Листы на печать'!Y3038</f>
        <v>0</v>
      </c>
      <c r="C2904" s="4">
        <f>'Листы на печать'!AA3038</f>
        <v>0</v>
      </c>
      <c r="D2904" s="5" t="str">
        <f t="shared" si="181"/>
        <v>00</v>
      </c>
      <c r="E2904" s="4">
        <f>'Листы на печать'!AC3038</f>
        <v>0</v>
      </c>
      <c r="F2904" s="4">
        <f>'Листы на печать'!AE3038</f>
        <v>0</v>
      </c>
      <c r="G2904" s="5">
        <f t="shared" si="183"/>
        <v>0</v>
      </c>
      <c r="H2904" s="4">
        <f>'Листы на печать'!J3038</f>
        <v>0</v>
      </c>
      <c r="I2904" s="4">
        <f>'Листы на печать'!L3038</f>
        <v>0</v>
      </c>
      <c r="J2904" s="5">
        <f t="shared" si="184"/>
        <v>0</v>
      </c>
      <c r="K2904" s="4">
        <f>'Листы на печать'!M3038</f>
        <v>0</v>
      </c>
      <c r="L2904" s="4" t="str">
        <f t="shared" si="182"/>
        <v>00</v>
      </c>
      <c r="M2904" s="4">
        <f>'Листы на печать'!N3038</f>
        <v>0</v>
      </c>
      <c r="N2904" s="4">
        <f>'Листы на печать'!P3038</f>
        <v>0</v>
      </c>
    </row>
    <row r="2905" spans="1:14">
      <c r="A2905" s="4">
        <f>'Листы на печать'!B3039</f>
        <v>0</v>
      </c>
      <c r="B2905" s="4">
        <f>'Листы на печать'!Y3039</f>
        <v>0</v>
      </c>
      <c r="C2905" s="4">
        <f>'Листы на печать'!AA3039</f>
        <v>0</v>
      </c>
      <c r="D2905" s="5" t="str">
        <f t="shared" si="181"/>
        <v>00</v>
      </c>
      <c r="E2905" s="4">
        <f>'Листы на печать'!AC3039</f>
        <v>0</v>
      </c>
      <c r="F2905" s="4">
        <f>'Листы на печать'!AE3039</f>
        <v>0</v>
      </c>
      <c r="G2905" s="5">
        <f t="shared" si="183"/>
        <v>0</v>
      </c>
      <c r="H2905" s="4">
        <f>'Листы на печать'!J3039</f>
        <v>0</v>
      </c>
      <c r="I2905" s="4">
        <f>'Листы на печать'!L3039</f>
        <v>0</v>
      </c>
      <c r="J2905" s="5">
        <f t="shared" si="184"/>
        <v>0</v>
      </c>
      <c r="K2905" s="4">
        <f>'Листы на печать'!M3039</f>
        <v>0</v>
      </c>
      <c r="L2905" s="4" t="str">
        <f t="shared" si="182"/>
        <v>00</v>
      </c>
      <c r="M2905" s="4">
        <f>'Листы на печать'!N3039</f>
        <v>0</v>
      </c>
      <c r="N2905" s="4">
        <f>'Листы на печать'!P3039</f>
        <v>0</v>
      </c>
    </row>
    <row r="2906" spans="1:14">
      <c r="A2906" s="4">
        <f>'Листы на печать'!B3040</f>
        <v>0</v>
      </c>
      <c r="B2906" s="4">
        <f>'Листы на печать'!Y3040</f>
        <v>0</v>
      </c>
      <c r="C2906" s="4">
        <f>'Листы на печать'!AA3040</f>
        <v>0</v>
      </c>
      <c r="D2906" s="5" t="str">
        <f t="shared" si="181"/>
        <v>00</v>
      </c>
      <c r="E2906" s="4">
        <f>'Листы на печать'!AC3040</f>
        <v>0</v>
      </c>
      <c r="F2906" s="4">
        <f>'Листы на печать'!AE3040</f>
        <v>0</v>
      </c>
      <c r="G2906" s="5">
        <f t="shared" si="183"/>
        <v>0</v>
      </c>
      <c r="H2906" s="4">
        <f>'Листы на печать'!J3040</f>
        <v>0</v>
      </c>
      <c r="I2906" s="4">
        <f>'Листы на печать'!L3040</f>
        <v>0</v>
      </c>
      <c r="J2906" s="5">
        <f t="shared" si="184"/>
        <v>0</v>
      </c>
      <c r="K2906" s="4">
        <f>'Листы на печать'!M3040</f>
        <v>0</v>
      </c>
      <c r="L2906" s="4" t="str">
        <f t="shared" si="182"/>
        <v>00</v>
      </c>
      <c r="M2906" s="4">
        <f>'Листы на печать'!N3040</f>
        <v>0</v>
      </c>
      <c r="N2906" s="4">
        <f>'Листы на печать'!P3040</f>
        <v>0</v>
      </c>
    </row>
    <row r="2907" spans="1:14">
      <c r="A2907" s="4">
        <f>'Листы на печать'!B3041</f>
        <v>0</v>
      </c>
      <c r="B2907" s="4">
        <f>'Листы на печать'!Y3041</f>
        <v>0</v>
      </c>
      <c r="C2907" s="4">
        <f>'Листы на печать'!AA3041</f>
        <v>0</v>
      </c>
      <c r="D2907" s="5" t="str">
        <f t="shared" si="181"/>
        <v>00</v>
      </c>
      <c r="E2907" s="4">
        <f>'Листы на печать'!AC3041</f>
        <v>0</v>
      </c>
      <c r="F2907" s="4">
        <f>'Листы на печать'!AE3041</f>
        <v>0</v>
      </c>
      <c r="G2907" s="5">
        <f t="shared" si="183"/>
        <v>0</v>
      </c>
      <c r="H2907" s="4">
        <f>'Листы на печать'!J3041</f>
        <v>0</v>
      </c>
      <c r="I2907" s="4">
        <f>'Листы на печать'!L3041</f>
        <v>0</v>
      </c>
      <c r="J2907" s="5">
        <f t="shared" si="184"/>
        <v>0</v>
      </c>
      <c r="K2907" s="4">
        <f>'Листы на печать'!M3041</f>
        <v>0</v>
      </c>
      <c r="L2907" s="4" t="str">
        <f t="shared" si="182"/>
        <v>00</v>
      </c>
      <c r="M2907" s="4">
        <f>'Листы на печать'!N3041</f>
        <v>0</v>
      </c>
      <c r="N2907" s="4">
        <f>'Листы на печать'!P3041</f>
        <v>0</v>
      </c>
    </row>
    <row r="2908" spans="1:14">
      <c r="A2908" s="4">
        <f>'Листы на печать'!B3042</f>
        <v>0</v>
      </c>
      <c r="B2908" s="4">
        <f>'Листы на печать'!Y3042</f>
        <v>0</v>
      </c>
      <c r="C2908" s="4">
        <f>'Листы на печать'!AA3042</f>
        <v>0</v>
      </c>
      <c r="D2908" s="5" t="str">
        <f t="shared" si="181"/>
        <v>00</v>
      </c>
      <c r="E2908" s="4">
        <f>'Листы на печать'!AC3042</f>
        <v>0</v>
      </c>
      <c r="F2908" s="4">
        <f>'Листы на печать'!AE3042</f>
        <v>0</v>
      </c>
      <c r="G2908" s="5">
        <f t="shared" si="183"/>
        <v>0</v>
      </c>
      <c r="H2908" s="4">
        <f>'Листы на печать'!J3042</f>
        <v>0</v>
      </c>
      <c r="I2908" s="4">
        <f>'Листы на печать'!L3042</f>
        <v>0</v>
      </c>
      <c r="J2908" s="5">
        <f t="shared" si="184"/>
        <v>0</v>
      </c>
      <c r="K2908" s="4">
        <f>'Листы на печать'!M3042</f>
        <v>0</v>
      </c>
      <c r="L2908" s="4" t="str">
        <f t="shared" si="182"/>
        <v>00</v>
      </c>
      <c r="M2908" s="4">
        <f>'Листы на печать'!N3042</f>
        <v>0</v>
      </c>
      <c r="N2908" s="4">
        <f>'Листы на печать'!P3042</f>
        <v>0</v>
      </c>
    </row>
    <row r="2909" spans="1:14">
      <c r="A2909" s="4">
        <f>'Листы на печать'!B3043</f>
        <v>0</v>
      </c>
      <c r="B2909" s="4">
        <f>'Листы на печать'!Y3043</f>
        <v>0</v>
      </c>
      <c r="C2909" s="4">
        <f>'Листы на печать'!AA3043</f>
        <v>0</v>
      </c>
      <c r="D2909" s="5" t="str">
        <f t="shared" si="181"/>
        <v>00</v>
      </c>
      <c r="E2909" s="4">
        <f>'Листы на печать'!AC3043</f>
        <v>0</v>
      </c>
      <c r="F2909" s="4">
        <f>'Листы на печать'!AE3043</f>
        <v>0</v>
      </c>
      <c r="G2909" s="5">
        <f t="shared" si="183"/>
        <v>0</v>
      </c>
      <c r="H2909" s="4">
        <f>'Листы на печать'!J3043</f>
        <v>0</v>
      </c>
      <c r="I2909" s="4">
        <f>'Листы на печать'!L3043</f>
        <v>0</v>
      </c>
      <c r="J2909" s="5">
        <f t="shared" si="184"/>
        <v>0</v>
      </c>
      <c r="K2909" s="4">
        <f>'Листы на печать'!M3043</f>
        <v>0</v>
      </c>
      <c r="L2909" s="4" t="str">
        <f t="shared" si="182"/>
        <v>00</v>
      </c>
      <c r="M2909" s="4">
        <f>'Листы на печать'!N3043</f>
        <v>0</v>
      </c>
      <c r="N2909" s="4">
        <f>'Листы на печать'!P3043</f>
        <v>0</v>
      </c>
    </row>
    <row r="2910" spans="1:14">
      <c r="A2910" s="4">
        <f>'Листы на печать'!B3044</f>
        <v>0</v>
      </c>
      <c r="B2910" s="4">
        <f>'Листы на печать'!Y3044</f>
        <v>0</v>
      </c>
      <c r="C2910" s="4">
        <f>'Листы на печать'!AA3044</f>
        <v>0</v>
      </c>
      <c r="D2910" s="5" t="str">
        <f t="shared" si="181"/>
        <v>00</v>
      </c>
      <c r="E2910" s="4">
        <f>'Листы на печать'!AC3044</f>
        <v>0</v>
      </c>
      <c r="F2910" s="4">
        <f>'Листы на печать'!AE3044</f>
        <v>0</v>
      </c>
      <c r="G2910" s="5">
        <f t="shared" si="183"/>
        <v>0</v>
      </c>
      <c r="H2910" s="4">
        <f>'Листы на печать'!J3044</f>
        <v>0</v>
      </c>
      <c r="I2910" s="4">
        <f>'Листы на печать'!L3044</f>
        <v>0</v>
      </c>
      <c r="J2910" s="5">
        <f t="shared" si="184"/>
        <v>0</v>
      </c>
      <c r="K2910" s="4">
        <f>'Листы на печать'!M3044</f>
        <v>0</v>
      </c>
      <c r="L2910" s="4" t="str">
        <f t="shared" si="182"/>
        <v>00</v>
      </c>
      <c r="M2910" s="4">
        <f>'Листы на печать'!N3044</f>
        <v>0</v>
      </c>
      <c r="N2910" s="4">
        <f>'Листы на печать'!P3044</f>
        <v>0</v>
      </c>
    </row>
    <row r="2911" spans="1:14">
      <c r="A2911" s="4">
        <f>'Листы на печать'!B3045</f>
        <v>0</v>
      </c>
      <c r="B2911" s="4">
        <f>'Листы на печать'!Y3045</f>
        <v>0</v>
      </c>
      <c r="C2911" s="4">
        <f>'Листы на печать'!AA3045</f>
        <v>0</v>
      </c>
      <c r="D2911" s="5" t="str">
        <f t="shared" si="181"/>
        <v>00</v>
      </c>
      <c r="E2911" s="4">
        <f>'Листы на печать'!AC3045</f>
        <v>0</v>
      </c>
      <c r="F2911" s="4">
        <f>'Листы на печать'!AE3045</f>
        <v>0</v>
      </c>
      <c r="G2911" s="5">
        <f t="shared" si="183"/>
        <v>0</v>
      </c>
      <c r="H2911" s="4">
        <f>'Листы на печать'!J3045</f>
        <v>0</v>
      </c>
      <c r="I2911" s="4">
        <f>'Листы на печать'!L3045</f>
        <v>0</v>
      </c>
      <c r="J2911" s="5">
        <f t="shared" si="184"/>
        <v>0</v>
      </c>
      <c r="K2911" s="4">
        <f>'Листы на печать'!M3045</f>
        <v>0</v>
      </c>
      <c r="L2911" s="4" t="str">
        <f t="shared" si="182"/>
        <v>00</v>
      </c>
      <c r="M2911" s="4">
        <f>'Листы на печать'!N3045</f>
        <v>0</v>
      </c>
      <c r="N2911" s="4">
        <f>'Листы на печать'!P3045</f>
        <v>0</v>
      </c>
    </row>
    <row r="2912" spans="1:14">
      <c r="A2912" s="4">
        <f>'Листы на печать'!B3046</f>
        <v>0</v>
      </c>
      <c r="B2912" s="4">
        <f>'Листы на печать'!Y3046</f>
        <v>0</v>
      </c>
      <c r="C2912" s="4">
        <f>'Листы на печать'!AA3046</f>
        <v>0</v>
      </c>
      <c r="D2912" s="5" t="str">
        <f t="shared" si="181"/>
        <v>00</v>
      </c>
      <c r="E2912" s="4">
        <f>'Листы на печать'!AC3046</f>
        <v>0</v>
      </c>
      <c r="F2912" s="4">
        <f>'Листы на печать'!AE3046</f>
        <v>0</v>
      </c>
      <c r="G2912" s="5">
        <f t="shared" si="183"/>
        <v>0</v>
      </c>
      <c r="H2912" s="4">
        <f>'Листы на печать'!J3046</f>
        <v>0</v>
      </c>
      <c r="I2912" s="4">
        <f>'Листы на печать'!L3046</f>
        <v>0</v>
      </c>
      <c r="J2912" s="5">
        <f t="shared" si="184"/>
        <v>0</v>
      </c>
      <c r="K2912" s="4">
        <f>'Листы на печать'!M3046</f>
        <v>0</v>
      </c>
      <c r="L2912" s="4" t="str">
        <f t="shared" si="182"/>
        <v>00</v>
      </c>
      <c r="M2912" s="4">
        <f>'Листы на печать'!N3046</f>
        <v>0</v>
      </c>
      <c r="N2912" s="4">
        <f>'Листы на печать'!P3046</f>
        <v>0</v>
      </c>
    </row>
    <row r="2913" spans="1:14">
      <c r="A2913" s="4">
        <f>'Листы на печать'!B3047</f>
        <v>0</v>
      </c>
      <c r="B2913" s="4">
        <f>'Листы на печать'!Y3047</f>
        <v>0</v>
      </c>
      <c r="C2913" s="4">
        <f>'Листы на печать'!AA3047</f>
        <v>0</v>
      </c>
      <c r="D2913" s="5" t="str">
        <f t="shared" si="181"/>
        <v>00</v>
      </c>
      <c r="E2913" s="4">
        <f>'Листы на печать'!AC3047</f>
        <v>0</v>
      </c>
      <c r="F2913" s="4">
        <f>'Листы на печать'!AE3047</f>
        <v>0</v>
      </c>
      <c r="G2913" s="5">
        <f t="shared" si="183"/>
        <v>0</v>
      </c>
      <c r="H2913" s="4">
        <f>'Листы на печать'!J3047</f>
        <v>0</v>
      </c>
      <c r="I2913" s="4">
        <f>'Листы на печать'!L3047</f>
        <v>0</v>
      </c>
      <c r="J2913" s="5">
        <f t="shared" si="184"/>
        <v>0</v>
      </c>
      <c r="K2913" s="4">
        <f>'Листы на печать'!M3047</f>
        <v>0</v>
      </c>
      <c r="L2913" s="4" t="str">
        <f t="shared" si="182"/>
        <v>00</v>
      </c>
      <c r="M2913" s="4">
        <f>'Листы на печать'!N3047</f>
        <v>0</v>
      </c>
      <c r="N2913" s="4">
        <f>'Листы на печать'!P3047</f>
        <v>0</v>
      </c>
    </row>
    <row r="2914" spans="1:14">
      <c r="A2914" s="4">
        <f>'Листы на печать'!B3048</f>
        <v>0</v>
      </c>
      <c r="B2914" s="4">
        <f>'Листы на печать'!Y3048</f>
        <v>0</v>
      </c>
      <c r="C2914" s="4">
        <f>'Листы на печать'!AA3048</f>
        <v>0</v>
      </c>
      <c r="D2914" s="5" t="str">
        <f t="shared" si="181"/>
        <v>00</v>
      </c>
      <c r="E2914" s="4">
        <f>'Листы на печать'!AC3048</f>
        <v>0</v>
      </c>
      <c r="F2914" s="4">
        <f>'Листы на печать'!AE3048</f>
        <v>0</v>
      </c>
      <c r="G2914" s="5">
        <f t="shared" si="183"/>
        <v>0</v>
      </c>
      <c r="H2914" s="4">
        <f>'Листы на печать'!J3048</f>
        <v>0</v>
      </c>
      <c r="I2914" s="4">
        <f>'Листы на печать'!L3048</f>
        <v>0</v>
      </c>
      <c r="J2914" s="5">
        <f t="shared" si="184"/>
        <v>0</v>
      </c>
      <c r="K2914" s="4">
        <f>'Листы на печать'!M3048</f>
        <v>0</v>
      </c>
      <c r="L2914" s="4" t="str">
        <f t="shared" si="182"/>
        <v>00</v>
      </c>
      <c r="M2914" s="4">
        <f>'Листы на печать'!N3048</f>
        <v>0</v>
      </c>
      <c r="N2914" s="4">
        <f>'Листы на печать'!P3048</f>
        <v>0</v>
      </c>
    </row>
    <row r="2915" spans="1:14">
      <c r="A2915" s="4">
        <f>'Листы на печать'!B3049</f>
        <v>0</v>
      </c>
      <c r="B2915" s="4">
        <f>'Листы на печать'!Y3049</f>
        <v>0</v>
      </c>
      <c r="C2915" s="4">
        <f>'Листы на печать'!AA3049</f>
        <v>0</v>
      </c>
      <c r="D2915" s="5" t="str">
        <f t="shared" si="181"/>
        <v>00</v>
      </c>
      <c r="E2915" s="4">
        <f>'Листы на печать'!AC3049</f>
        <v>0</v>
      </c>
      <c r="F2915" s="4">
        <f>'Листы на печать'!AE3049</f>
        <v>0</v>
      </c>
      <c r="G2915" s="5">
        <f t="shared" si="183"/>
        <v>0</v>
      </c>
      <c r="H2915" s="4">
        <f>'Листы на печать'!J3049</f>
        <v>0</v>
      </c>
      <c r="I2915" s="4">
        <f>'Листы на печать'!L3049</f>
        <v>0</v>
      </c>
      <c r="J2915" s="5">
        <f t="shared" si="184"/>
        <v>0</v>
      </c>
      <c r="K2915" s="4">
        <f>'Листы на печать'!M3049</f>
        <v>0</v>
      </c>
      <c r="L2915" s="4" t="str">
        <f t="shared" si="182"/>
        <v>00</v>
      </c>
      <c r="M2915" s="4">
        <f>'Листы на печать'!N3049</f>
        <v>0</v>
      </c>
      <c r="N2915" s="4">
        <f>'Листы на печать'!P3049</f>
        <v>0</v>
      </c>
    </row>
    <row r="2916" spans="1:14">
      <c r="A2916" s="4">
        <f>'Листы на печать'!B3050</f>
        <v>0</v>
      </c>
      <c r="B2916" s="4">
        <f>'Листы на печать'!Y3050</f>
        <v>0</v>
      </c>
      <c r="C2916" s="4" t="str">
        <f>'Листы на печать'!AA3050</f>
        <v>АП-08/15-АОВ2.К</v>
      </c>
      <c r="D2916" s="5" t="str">
        <f t="shared" si="181"/>
        <v>00</v>
      </c>
      <c r="E2916" s="4">
        <f>'Листы на печать'!AC3050</f>
        <v>0</v>
      </c>
      <c r="F2916" s="4">
        <f>'Листы на печать'!AE3050</f>
        <v>0</v>
      </c>
      <c r="G2916" s="5">
        <f t="shared" si="183"/>
        <v>0</v>
      </c>
      <c r="H2916" s="4">
        <f>'Листы на печать'!J3050</f>
        <v>0</v>
      </c>
      <c r="I2916" s="4">
        <f>'Листы на печать'!L3050</f>
        <v>0</v>
      </c>
      <c r="J2916" s="5">
        <f t="shared" si="184"/>
        <v>0</v>
      </c>
      <c r="K2916" s="4">
        <f>'Листы на печать'!M3050</f>
        <v>0</v>
      </c>
      <c r="L2916" s="4" t="str">
        <f t="shared" si="182"/>
        <v>00</v>
      </c>
      <c r="M2916" s="4">
        <f>'Листы на печать'!N3050</f>
        <v>0</v>
      </c>
      <c r="N2916" s="4">
        <f>'Листы на печать'!P3050</f>
        <v>0</v>
      </c>
    </row>
    <row r="2917" spans="1:14">
      <c r="A2917" s="4">
        <f>'Листы на печать'!B3051</f>
        <v>0</v>
      </c>
      <c r="B2917" s="4">
        <f>'Листы на печать'!Y3051</f>
        <v>0</v>
      </c>
      <c r="C2917" s="4">
        <f>'Листы на печать'!AA3051</f>
        <v>0</v>
      </c>
      <c r="D2917" s="5" t="str">
        <f t="shared" si="181"/>
        <v>00</v>
      </c>
      <c r="E2917" s="4">
        <f>'Листы на печать'!AC3051</f>
        <v>0</v>
      </c>
      <c r="F2917" s="4">
        <f>'Листы на печать'!AE3051</f>
        <v>0</v>
      </c>
      <c r="G2917" s="5">
        <f t="shared" si="183"/>
        <v>0</v>
      </c>
      <c r="H2917" s="4">
        <f>'Листы на печать'!J3051</f>
        <v>0</v>
      </c>
      <c r="I2917" s="4">
        <f>'Листы на печать'!L3051</f>
        <v>0</v>
      </c>
      <c r="J2917" s="5">
        <f t="shared" si="184"/>
        <v>0</v>
      </c>
      <c r="K2917" s="4">
        <f>'Листы на печать'!M3051</f>
        <v>0</v>
      </c>
      <c r="L2917" s="4" t="str">
        <f t="shared" si="182"/>
        <v>00</v>
      </c>
      <c r="M2917" s="4">
        <f>'Листы на печать'!N3051</f>
        <v>0</v>
      </c>
      <c r="N2917" s="4">
        <f>'Листы на печать'!P3051</f>
        <v>0</v>
      </c>
    </row>
    <row r="2918" spans="1:14">
      <c r="A2918" s="4">
        <f>'Листы на печать'!B3052</f>
        <v>0</v>
      </c>
      <c r="B2918" s="4">
        <f>'Листы на печать'!Y3052</f>
        <v>0</v>
      </c>
      <c r="C2918" s="4">
        <f>'Листы на печать'!AA3052</f>
        <v>0</v>
      </c>
      <c r="D2918" s="5" t="str">
        <f t="shared" si="181"/>
        <v>00</v>
      </c>
      <c r="E2918" s="4">
        <f>'Листы на печать'!AC3052</f>
        <v>0</v>
      </c>
      <c r="F2918" s="4">
        <f>'Листы на печать'!AE3052</f>
        <v>0</v>
      </c>
      <c r="G2918" s="5">
        <f t="shared" si="183"/>
        <v>0</v>
      </c>
      <c r="H2918" s="4">
        <f>'Листы на печать'!J3052</f>
        <v>0</v>
      </c>
      <c r="I2918" s="4">
        <f>'Листы на печать'!L3052</f>
        <v>0</v>
      </c>
      <c r="J2918" s="5">
        <f t="shared" si="184"/>
        <v>0</v>
      </c>
      <c r="K2918" s="4">
        <f>'Листы на печать'!M3052</f>
        <v>0</v>
      </c>
      <c r="L2918" s="4" t="str">
        <f t="shared" si="182"/>
        <v>00</v>
      </c>
      <c r="M2918" s="4">
        <f>'Листы на печать'!N3052</f>
        <v>0</v>
      </c>
      <c r="N2918" s="4">
        <f>'Листы на печать'!P3052</f>
        <v>0</v>
      </c>
    </row>
    <row r="2919" spans="1:14">
      <c r="A2919" s="4">
        <f>'Листы на печать'!B3053</f>
        <v>0</v>
      </c>
      <c r="B2919" s="4">
        <f>'Листы на печать'!Y3053</f>
        <v>0</v>
      </c>
      <c r="C2919" s="4">
        <f>'Листы на печать'!AA3053</f>
        <v>0</v>
      </c>
      <c r="D2919" s="5" t="str">
        <f t="shared" si="181"/>
        <v>00</v>
      </c>
      <c r="E2919" s="4">
        <f>'Листы на печать'!AC3053</f>
        <v>0</v>
      </c>
      <c r="F2919" s="4">
        <f>'Листы на печать'!AE3053</f>
        <v>0</v>
      </c>
      <c r="G2919" s="5">
        <f t="shared" si="183"/>
        <v>0</v>
      </c>
      <c r="H2919" s="4">
        <f>'Листы на печать'!J3053</f>
        <v>0</v>
      </c>
      <c r="I2919" s="4">
        <f>'Листы на печать'!L3053</f>
        <v>0</v>
      </c>
      <c r="J2919" s="5">
        <f t="shared" si="184"/>
        <v>0</v>
      </c>
      <c r="K2919" s="4">
        <f>'Листы на печать'!M3053</f>
        <v>0</v>
      </c>
      <c r="L2919" s="4" t="str">
        <f t="shared" si="182"/>
        <v>00</v>
      </c>
      <c r="M2919" s="4">
        <f>'Листы на печать'!N3053</f>
        <v>0</v>
      </c>
      <c r="N2919" s="4">
        <f>'Листы на печать'!P3053</f>
        <v>0</v>
      </c>
    </row>
    <row r="2920" spans="1:14">
      <c r="A2920" s="4">
        <f>'Листы на печать'!B3054</f>
        <v>0</v>
      </c>
      <c r="B2920" s="4">
        <f>'Листы на печать'!Y3054</f>
        <v>0</v>
      </c>
      <c r="C2920" s="4">
        <f>'Листы на печать'!AA3054</f>
        <v>0</v>
      </c>
      <c r="D2920" s="5" t="str">
        <f t="shared" si="181"/>
        <v>00</v>
      </c>
      <c r="E2920" s="4">
        <f>'Листы на печать'!AC3054</f>
        <v>0</v>
      </c>
      <c r="F2920" s="4">
        <f>'Листы на печать'!AE3054</f>
        <v>0</v>
      </c>
      <c r="G2920" s="5">
        <f t="shared" si="183"/>
        <v>0</v>
      </c>
      <c r="H2920" s="4">
        <f>'Листы на печать'!J3054</f>
        <v>0</v>
      </c>
      <c r="I2920" s="4">
        <f>'Листы на печать'!L3054</f>
        <v>0</v>
      </c>
      <c r="J2920" s="5">
        <f t="shared" si="184"/>
        <v>0</v>
      </c>
      <c r="K2920" s="4">
        <f>'Листы на печать'!M3054</f>
        <v>0</v>
      </c>
      <c r="L2920" s="4" t="str">
        <f t="shared" si="182"/>
        <v>00</v>
      </c>
      <c r="M2920" s="4">
        <f>'Листы на печать'!N3054</f>
        <v>0</v>
      </c>
      <c r="N2920" s="4">
        <f>'Листы на печать'!P3054</f>
        <v>0</v>
      </c>
    </row>
    <row r="2921" spans="1:14">
      <c r="A2921" s="4" t="str">
        <f>'Листы на печать'!B3055</f>
        <v>Обозначение кабеля, провода</v>
      </c>
      <c r="B2921" s="4" t="str">
        <f>'Листы на печать'!Y3055</f>
        <v>Кабель, провод</v>
      </c>
      <c r="C2921" s="4">
        <f>'Листы на печать'!AA3055</f>
        <v>0</v>
      </c>
      <c r="D2921" s="5" t="str">
        <f t="shared" si="181"/>
        <v>Кабель, провод0</v>
      </c>
      <c r="E2921" s="4">
        <f>'Листы на печать'!AC3055</f>
        <v>0</v>
      </c>
      <c r="F2921" s="4">
        <f>'Листы на печать'!AE3055</f>
        <v>0</v>
      </c>
      <c r="G2921" s="5" t="str">
        <f t="shared" si="183"/>
        <v>Обозначение кабеля, провода</v>
      </c>
      <c r="H2921" s="4" t="str">
        <f>'Листы на печать'!J3055</f>
        <v>Участок трассы кабеля, провода</v>
      </c>
      <c r="I2921" s="4">
        <f>'Листы на печать'!L3055</f>
        <v>0</v>
      </c>
      <c r="J2921" s="5" t="str">
        <f t="shared" si="184"/>
        <v>Обозначение кабеля, провода</v>
      </c>
      <c r="K2921" s="4">
        <f>'Листы на печать'!M3055</f>
        <v>0</v>
      </c>
      <c r="L2921" s="4" t="str">
        <f t="shared" si="182"/>
        <v>00</v>
      </c>
      <c r="M2921" s="4">
        <f>'Листы на печать'!N3055</f>
        <v>0</v>
      </c>
      <c r="N2921" s="4">
        <f>'Листы на печать'!P3055</f>
        <v>0</v>
      </c>
    </row>
    <row r="2922" spans="1:14">
      <c r="A2922" s="4">
        <f>'Листы на печать'!B3056</f>
        <v>0</v>
      </c>
      <c r="B2922" s="4" t="str">
        <f>'Листы на печать'!Y3056</f>
        <v>по проекту</v>
      </c>
      <c r="C2922" s="4">
        <f>'Листы на печать'!AA3056</f>
        <v>0</v>
      </c>
      <c r="D2922" s="5" t="str">
        <f t="shared" si="181"/>
        <v>по проекту0</v>
      </c>
      <c r="E2922" s="4">
        <f>'Листы на печать'!AC3056</f>
        <v>0</v>
      </c>
      <c r="F2922" s="4">
        <f>'Листы на печать'!AE3056</f>
        <v>0</v>
      </c>
      <c r="G2922" s="5">
        <f t="shared" si="183"/>
        <v>0</v>
      </c>
      <c r="H2922" s="4" t="str">
        <f>'Листы на печать'!J3056</f>
        <v>в трубе стальной,      Ø/м</v>
      </c>
      <c r="I2922" s="4">
        <f>'Листы на печать'!L3056</f>
        <v>0</v>
      </c>
      <c r="J2922" s="5">
        <f t="shared" si="184"/>
        <v>0</v>
      </c>
      <c r="K2922" s="4" t="str">
        <f>'Листы на печать'!M3056</f>
        <v>в трубе ПВХ (п),  ПНД (пн),  металло-рукаве (м), Ø/м</v>
      </c>
      <c r="L2922" s="4" t="str">
        <f t="shared" si="182"/>
        <v>в трубе ПВХ (п),  ПНД (пн),  металло-рукаве (м), Ø/м0</v>
      </c>
      <c r="M2922" s="4">
        <f>'Листы на печать'!N3056</f>
        <v>0</v>
      </c>
      <c r="N2922" s="4">
        <f>'Листы на печать'!P3056</f>
        <v>0</v>
      </c>
    </row>
    <row r="2923" spans="1:14">
      <c r="A2923" s="4">
        <f>'Листы на печать'!B3057</f>
        <v>0</v>
      </c>
      <c r="B2923" s="4" t="str">
        <f>'Листы на печать'!Y3057</f>
        <v>Марка</v>
      </c>
      <c r="C2923" s="4" t="str">
        <f>'Листы на печать'!AA3057</f>
        <v>Кол., число и сечение жил</v>
      </c>
      <c r="D2923" s="5" t="str">
        <f t="shared" si="181"/>
        <v>Марка0</v>
      </c>
      <c r="E2923" s="4">
        <f>'Листы на печать'!AC3057</f>
        <v>0</v>
      </c>
      <c r="F2923" s="4" t="str">
        <f>'Листы на печать'!AE3057</f>
        <v>Длина, м</v>
      </c>
      <c r="G2923" s="5">
        <f t="shared" si="183"/>
        <v>0</v>
      </c>
      <c r="H2923" s="4">
        <f>'Листы на печать'!J3057</f>
        <v>0</v>
      </c>
      <c r="I2923" s="4">
        <f>'Листы на печать'!L3057</f>
        <v>0</v>
      </c>
      <c r="J2923" s="5">
        <f t="shared" si="184"/>
        <v>0</v>
      </c>
      <c r="K2923" s="4">
        <f>'Листы на печать'!M3057</f>
        <v>0</v>
      </c>
      <c r="L2923" s="4" t="str">
        <f t="shared" si="182"/>
        <v>00</v>
      </c>
      <c r="M2923" s="4">
        <f>'Листы на печать'!N3057</f>
        <v>0</v>
      </c>
      <c r="N2923" s="4">
        <f>'Листы на печать'!P3057</f>
        <v>0</v>
      </c>
    </row>
    <row r="2924" spans="1:14">
      <c r="A2924" s="4">
        <f>'Листы на печать'!B3058</f>
        <v>0</v>
      </c>
      <c r="B2924" s="4">
        <f>'Листы на печать'!Y3058</f>
        <v>0</v>
      </c>
      <c r="C2924" s="4">
        <f>'Листы на печать'!AA3058</f>
        <v>0</v>
      </c>
      <c r="D2924" s="5" t="str">
        <f t="shared" si="181"/>
        <v>00</v>
      </c>
      <c r="E2924" s="4">
        <f>'Листы на печать'!AC3058</f>
        <v>0</v>
      </c>
      <c r="F2924" s="4">
        <f>'Листы на печать'!AE3058</f>
        <v>0</v>
      </c>
      <c r="G2924" s="5">
        <f t="shared" si="183"/>
        <v>0</v>
      </c>
      <c r="H2924" s="4">
        <f>'Листы на печать'!J3058</f>
        <v>0</v>
      </c>
      <c r="I2924" s="4">
        <f>'Листы на печать'!L3058</f>
        <v>0</v>
      </c>
      <c r="J2924" s="5">
        <f t="shared" si="184"/>
        <v>0</v>
      </c>
      <c r="K2924" s="4">
        <f>'Листы на печать'!M3058</f>
        <v>0</v>
      </c>
      <c r="L2924" s="4" t="str">
        <f t="shared" si="182"/>
        <v>00</v>
      </c>
      <c r="M2924" s="4">
        <f>'Листы на печать'!N3058</f>
        <v>0</v>
      </c>
      <c r="N2924" s="4">
        <f>'Листы на печать'!P3058</f>
        <v>0</v>
      </c>
    </row>
    <row r="2925" spans="1:14">
      <c r="A2925" s="4">
        <f>'Листы на печать'!B3059</f>
        <v>0</v>
      </c>
      <c r="B2925" s="4">
        <f>'Листы на печать'!Y3059</f>
        <v>0</v>
      </c>
      <c r="C2925" s="4">
        <f>'Листы на печать'!AA3059</f>
        <v>0</v>
      </c>
      <c r="D2925" s="5" t="str">
        <f t="shared" si="181"/>
        <v>00</v>
      </c>
      <c r="E2925" s="4">
        <f>'Листы на печать'!AC3059</f>
        <v>0</v>
      </c>
      <c r="F2925" s="4">
        <f>'Листы на печать'!AE3059</f>
        <v>0</v>
      </c>
      <c r="G2925" s="5">
        <f t="shared" si="183"/>
        <v>0</v>
      </c>
      <c r="H2925" s="4">
        <f>'Листы на печать'!J3059</f>
        <v>0</v>
      </c>
      <c r="I2925" s="4">
        <f>'Листы на печать'!L3059</f>
        <v>0</v>
      </c>
      <c r="J2925" s="5">
        <f t="shared" si="184"/>
        <v>0</v>
      </c>
      <c r="K2925" s="4">
        <f>'Листы на печать'!M3059</f>
        <v>0</v>
      </c>
      <c r="L2925" s="4" t="str">
        <f t="shared" si="182"/>
        <v>00</v>
      </c>
      <c r="M2925" s="4">
        <f>'Листы на печать'!N3059</f>
        <v>0</v>
      </c>
      <c r="N2925" s="4">
        <f>'Листы на печать'!P3059</f>
        <v>0</v>
      </c>
    </row>
    <row r="2926" spans="1:14">
      <c r="A2926" s="4">
        <f>'Листы на печать'!B3060</f>
        <v>0</v>
      </c>
      <c r="B2926" s="4">
        <f>'Листы на печать'!Y3060</f>
        <v>0</v>
      </c>
      <c r="C2926" s="4">
        <f>'Листы на печать'!AA3060</f>
        <v>0</v>
      </c>
      <c r="D2926" s="5" t="str">
        <f t="shared" si="181"/>
        <v>00</v>
      </c>
      <c r="E2926" s="4">
        <f>'Листы на печать'!AC3060</f>
        <v>0</v>
      </c>
      <c r="F2926" s="4">
        <f>'Листы на печать'!AE3060</f>
        <v>0</v>
      </c>
      <c r="G2926" s="5">
        <f t="shared" si="183"/>
        <v>0</v>
      </c>
      <c r="H2926" s="4">
        <f>'Листы на печать'!J3060</f>
        <v>0</v>
      </c>
      <c r="I2926" s="4">
        <f>'Листы на печать'!L3060</f>
        <v>0</v>
      </c>
      <c r="J2926" s="5">
        <f t="shared" si="184"/>
        <v>0</v>
      </c>
      <c r="K2926" s="4">
        <f>'Листы на печать'!M3060</f>
        <v>0</v>
      </c>
      <c r="L2926" s="4" t="str">
        <f t="shared" si="182"/>
        <v>00</v>
      </c>
      <c r="M2926" s="4">
        <f>'Листы на печать'!N3060</f>
        <v>0</v>
      </c>
      <c r="N2926" s="4">
        <f>'Листы на печать'!P3060</f>
        <v>0</v>
      </c>
    </row>
    <row r="2927" spans="1:14">
      <c r="A2927" s="4">
        <f>'Листы на печать'!B3061</f>
        <v>0</v>
      </c>
      <c r="B2927" s="4">
        <f>'Листы на печать'!Y3061</f>
        <v>0</v>
      </c>
      <c r="C2927" s="4">
        <f>'Листы на печать'!AA3061</f>
        <v>0</v>
      </c>
      <c r="D2927" s="5" t="str">
        <f t="shared" si="181"/>
        <v>00</v>
      </c>
      <c r="E2927" s="4">
        <f>'Листы на печать'!AC3061</f>
        <v>0</v>
      </c>
      <c r="F2927" s="4">
        <f>'Листы на печать'!AE3061</f>
        <v>0</v>
      </c>
      <c r="G2927" s="5">
        <f t="shared" si="183"/>
        <v>0</v>
      </c>
      <c r="H2927" s="4">
        <f>'Листы на печать'!J3061</f>
        <v>0</v>
      </c>
      <c r="I2927" s="4">
        <f>'Листы на печать'!L3061</f>
        <v>0</v>
      </c>
      <c r="J2927" s="5">
        <f t="shared" si="184"/>
        <v>0</v>
      </c>
      <c r="K2927" s="4">
        <f>'Листы на печать'!M3061</f>
        <v>0</v>
      </c>
      <c r="L2927" s="4" t="str">
        <f t="shared" si="182"/>
        <v>00</v>
      </c>
      <c r="M2927" s="4">
        <f>'Листы на печать'!N3061</f>
        <v>0</v>
      </c>
      <c r="N2927" s="4">
        <f>'Листы на печать'!P3061</f>
        <v>0</v>
      </c>
    </row>
    <row r="2928" spans="1:14">
      <c r="A2928" s="4">
        <f>'Листы на печать'!B3062</f>
        <v>0</v>
      </c>
      <c r="B2928" s="4">
        <f>'Листы на печать'!Y3062</f>
        <v>0</v>
      </c>
      <c r="C2928" s="4">
        <f>'Листы на печать'!AA3062</f>
        <v>0</v>
      </c>
      <c r="D2928" s="5" t="str">
        <f t="shared" si="181"/>
        <v>00</v>
      </c>
      <c r="E2928" s="4">
        <f>'Листы на печать'!AC3062</f>
        <v>0</v>
      </c>
      <c r="F2928" s="4">
        <f>'Листы на печать'!AE3062</f>
        <v>0</v>
      </c>
      <c r="G2928" s="5">
        <f t="shared" si="183"/>
        <v>0</v>
      </c>
      <c r="H2928" s="4">
        <f>'Листы на печать'!J3062</f>
        <v>0</v>
      </c>
      <c r="I2928" s="4">
        <f>'Листы на печать'!L3062</f>
        <v>0</v>
      </c>
      <c r="J2928" s="5">
        <f t="shared" si="184"/>
        <v>0</v>
      </c>
      <c r="K2928" s="4">
        <f>'Листы на печать'!M3062</f>
        <v>0</v>
      </c>
      <c r="L2928" s="4" t="str">
        <f t="shared" si="182"/>
        <v>00</v>
      </c>
      <c r="M2928" s="4">
        <f>'Листы на печать'!N3062</f>
        <v>0</v>
      </c>
      <c r="N2928" s="4">
        <f>'Листы на печать'!P3062</f>
        <v>0</v>
      </c>
    </row>
    <row r="2929" spans="1:14">
      <c r="A2929" s="4">
        <f>'Листы на печать'!B3063</f>
        <v>0</v>
      </c>
      <c r="B2929" s="4">
        <f>'Листы на печать'!Y3063</f>
        <v>0</v>
      </c>
      <c r="C2929" s="4">
        <f>'Листы на печать'!AA3063</f>
        <v>0</v>
      </c>
      <c r="D2929" s="5" t="str">
        <f t="shared" si="181"/>
        <v>00</v>
      </c>
      <c r="E2929" s="4">
        <f>'Листы на печать'!AC3063</f>
        <v>0</v>
      </c>
      <c r="F2929" s="4">
        <f>'Листы на печать'!AE3063</f>
        <v>0</v>
      </c>
      <c r="G2929" s="5">
        <f t="shared" si="183"/>
        <v>0</v>
      </c>
      <c r="H2929" s="4">
        <f>'Листы на печать'!J3063</f>
        <v>0</v>
      </c>
      <c r="I2929" s="4">
        <f>'Листы на печать'!L3063</f>
        <v>0</v>
      </c>
      <c r="J2929" s="5">
        <f t="shared" si="184"/>
        <v>0</v>
      </c>
      <c r="K2929" s="4">
        <f>'Листы на печать'!M3063</f>
        <v>0</v>
      </c>
      <c r="L2929" s="4" t="str">
        <f t="shared" si="182"/>
        <v>00</v>
      </c>
      <c r="M2929" s="4">
        <f>'Листы на печать'!N3063</f>
        <v>0</v>
      </c>
      <c r="N2929" s="4">
        <f>'Листы на печать'!P3063</f>
        <v>0</v>
      </c>
    </row>
    <row r="2930" spans="1:14">
      <c r="A2930" s="4">
        <f>'Листы на печать'!B3064</f>
        <v>0</v>
      </c>
      <c r="B2930" s="4">
        <f>'Листы на печать'!Y3064</f>
        <v>0</v>
      </c>
      <c r="C2930" s="4">
        <f>'Листы на печать'!AA3064</f>
        <v>0</v>
      </c>
      <c r="D2930" s="5" t="str">
        <f t="shared" si="181"/>
        <v>00</v>
      </c>
      <c r="E2930" s="4">
        <f>'Листы на печать'!AC3064</f>
        <v>0</v>
      </c>
      <c r="F2930" s="4">
        <f>'Листы на печать'!AE3064</f>
        <v>0</v>
      </c>
      <c r="G2930" s="5">
        <f t="shared" si="183"/>
        <v>0</v>
      </c>
      <c r="H2930" s="4">
        <f>'Листы на печать'!J3064</f>
        <v>0</v>
      </c>
      <c r="I2930" s="4">
        <f>'Листы на печать'!L3064</f>
        <v>0</v>
      </c>
      <c r="J2930" s="5">
        <f t="shared" si="184"/>
        <v>0</v>
      </c>
      <c r="K2930" s="4">
        <f>'Листы на печать'!M3064</f>
        <v>0</v>
      </c>
      <c r="L2930" s="4" t="str">
        <f t="shared" si="182"/>
        <v>00</v>
      </c>
      <c r="M2930" s="4">
        <f>'Листы на печать'!N3064</f>
        <v>0</v>
      </c>
      <c r="N2930" s="4">
        <f>'Листы на печать'!P3064</f>
        <v>0</v>
      </c>
    </row>
    <row r="2931" spans="1:14">
      <c r="A2931" s="4">
        <f>'Листы на печать'!B3065</f>
        <v>0</v>
      </c>
      <c r="B2931" s="4">
        <f>'Листы на печать'!Y3065</f>
        <v>0</v>
      </c>
      <c r="C2931" s="4">
        <f>'Листы на печать'!AA3065</f>
        <v>0</v>
      </c>
      <c r="D2931" s="5" t="str">
        <f t="shared" si="181"/>
        <v>00</v>
      </c>
      <c r="E2931" s="4">
        <f>'Листы на печать'!AC3065</f>
        <v>0</v>
      </c>
      <c r="F2931" s="4">
        <f>'Листы на печать'!AE3065</f>
        <v>0</v>
      </c>
      <c r="G2931" s="5">
        <f t="shared" si="183"/>
        <v>0</v>
      </c>
      <c r="H2931" s="4">
        <f>'Листы на печать'!J3065</f>
        <v>0</v>
      </c>
      <c r="I2931" s="4">
        <f>'Листы на печать'!L3065</f>
        <v>0</v>
      </c>
      <c r="J2931" s="5">
        <f t="shared" si="184"/>
        <v>0</v>
      </c>
      <c r="K2931" s="4">
        <f>'Листы на печать'!M3065</f>
        <v>0</v>
      </c>
      <c r="L2931" s="4" t="str">
        <f t="shared" si="182"/>
        <v>00</v>
      </c>
      <c r="M2931" s="4">
        <f>'Листы на печать'!N3065</f>
        <v>0</v>
      </c>
      <c r="N2931" s="4">
        <f>'Листы на печать'!P3065</f>
        <v>0</v>
      </c>
    </row>
    <row r="2932" spans="1:14">
      <c r="A2932" s="4">
        <f>'Листы на печать'!B3066</f>
        <v>0</v>
      </c>
      <c r="B2932" s="4">
        <f>'Листы на печать'!Y3066</f>
        <v>0</v>
      </c>
      <c r="C2932" s="4">
        <f>'Листы на печать'!AA3066</f>
        <v>0</v>
      </c>
      <c r="D2932" s="5" t="str">
        <f t="shared" si="181"/>
        <v>00</v>
      </c>
      <c r="E2932" s="4">
        <f>'Листы на печать'!AC3066</f>
        <v>0</v>
      </c>
      <c r="F2932" s="4">
        <f>'Листы на печать'!AE3066</f>
        <v>0</v>
      </c>
      <c r="G2932" s="5">
        <f t="shared" si="183"/>
        <v>0</v>
      </c>
      <c r="H2932" s="4">
        <f>'Листы на печать'!J3066</f>
        <v>0</v>
      </c>
      <c r="I2932" s="4">
        <f>'Листы на печать'!L3066</f>
        <v>0</v>
      </c>
      <c r="J2932" s="5">
        <f t="shared" si="184"/>
        <v>0</v>
      </c>
      <c r="K2932" s="4">
        <f>'Листы на печать'!M3066</f>
        <v>0</v>
      </c>
      <c r="L2932" s="4" t="str">
        <f t="shared" si="182"/>
        <v>00</v>
      </c>
      <c r="M2932" s="4">
        <f>'Листы на печать'!N3066</f>
        <v>0</v>
      </c>
      <c r="N2932" s="4">
        <f>'Листы на печать'!P3066</f>
        <v>0</v>
      </c>
    </row>
    <row r="2933" spans="1:14">
      <c r="A2933" s="4">
        <f>'Листы на печать'!B3067</f>
        <v>0</v>
      </c>
      <c r="B2933" s="4">
        <f>'Листы на печать'!Y3067</f>
        <v>0</v>
      </c>
      <c r="C2933" s="4">
        <f>'Листы на печать'!AA3067</f>
        <v>0</v>
      </c>
      <c r="D2933" s="5" t="str">
        <f t="shared" ref="D2933:D2996" si="185">CONCATENATE(B2933, E2933)</f>
        <v>00</v>
      </c>
      <c r="E2933" s="4">
        <f>'Листы на печать'!AC3067</f>
        <v>0</v>
      </c>
      <c r="F2933" s="4">
        <f>'Листы на печать'!AE3067</f>
        <v>0</v>
      </c>
      <c r="G2933" s="5">
        <f t="shared" si="183"/>
        <v>0</v>
      </c>
      <c r="H2933" s="4">
        <f>'Листы на печать'!J3067</f>
        <v>0</v>
      </c>
      <c r="I2933" s="4">
        <f>'Листы на печать'!L3067</f>
        <v>0</v>
      </c>
      <c r="J2933" s="5">
        <f t="shared" si="184"/>
        <v>0</v>
      </c>
      <c r="K2933" s="4">
        <f>'Листы на печать'!M3067</f>
        <v>0</v>
      </c>
      <c r="L2933" s="4" t="str">
        <f t="shared" ref="L2933:L2996" si="186">CONCATENATE(K2933,M2933)</f>
        <v>00</v>
      </c>
      <c r="M2933" s="4">
        <f>'Листы на печать'!N3067</f>
        <v>0</v>
      </c>
      <c r="N2933" s="4">
        <f>'Листы на печать'!P3067</f>
        <v>0</v>
      </c>
    </row>
    <row r="2934" spans="1:14">
      <c r="A2934" s="4">
        <f>'Листы на печать'!B3068</f>
        <v>0</v>
      </c>
      <c r="B2934" s="4">
        <f>'Листы на печать'!Y3068</f>
        <v>0</v>
      </c>
      <c r="C2934" s="4">
        <f>'Листы на печать'!AA3068</f>
        <v>0</v>
      </c>
      <c r="D2934" s="5" t="str">
        <f t="shared" si="185"/>
        <v>00</v>
      </c>
      <c r="E2934" s="4">
        <f>'Листы на печать'!AC3068</f>
        <v>0</v>
      </c>
      <c r="F2934" s="4">
        <f>'Листы на печать'!AE3068</f>
        <v>0</v>
      </c>
      <c r="G2934" s="5">
        <f t="shared" si="183"/>
        <v>0</v>
      </c>
      <c r="H2934" s="4">
        <f>'Листы на печать'!J3068</f>
        <v>0</v>
      </c>
      <c r="I2934" s="4">
        <f>'Листы на печать'!L3068</f>
        <v>0</v>
      </c>
      <c r="J2934" s="5">
        <f t="shared" si="184"/>
        <v>0</v>
      </c>
      <c r="K2934" s="4">
        <f>'Листы на печать'!M3068</f>
        <v>0</v>
      </c>
      <c r="L2934" s="4" t="str">
        <f t="shared" si="186"/>
        <v>00</v>
      </c>
      <c r="M2934" s="4">
        <f>'Листы на печать'!N3068</f>
        <v>0</v>
      </c>
      <c r="N2934" s="4">
        <f>'Листы на печать'!P3068</f>
        <v>0</v>
      </c>
    </row>
    <row r="2935" spans="1:14">
      <c r="A2935" s="4">
        <f>'Листы на печать'!B3069</f>
        <v>0</v>
      </c>
      <c r="B2935" s="4">
        <f>'Листы на печать'!Y3069</f>
        <v>0</v>
      </c>
      <c r="C2935" s="4">
        <f>'Листы на печать'!AA3069</f>
        <v>0</v>
      </c>
      <c r="D2935" s="5" t="str">
        <f t="shared" si="185"/>
        <v>00</v>
      </c>
      <c r="E2935" s="4">
        <f>'Листы на печать'!AC3069</f>
        <v>0</v>
      </c>
      <c r="F2935" s="4">
        <f>'Листы на печать'!AE3069</f>
        <v>0</v>
      </c>
      <c r="G2935" s="5">
        <f t="shared" si="183"/>
        <v>0</v>
      </c>
      <c r="H2935" s="4">
        <f>'Листы на печать'!J3069</f>
        <v>0</v>
      </c>
      <c r="I2935" s="4">
        <f>'Листы на печать'!L3069</f>
        <v>0</v>
      </c>
      <c r="J2935" s="5">
        <f t="shared" si="184"/>
        <v>0</v>
      </c>
      <c r="K2935" s="4">
        <f>'Листы на печать'!M3069</f>
        <v>0</v>
      </c>
      <c r="L2935" s="4" t="str">
        <f t="shared" si="186"/>
        <v>00</v>
      </c>
      <c r="M2935" s="4">
        <f>'Листы на печать'!N3069</f>
        <v>0</v>
      </c>
      <c r="N2935" s="4">
        <f>'Листы на печать'!P3069</f>
        <v>0</v>
      </c>
    </row>
    <row r="2936" spans="1:14">
      <c r="A2936" s="4">
        <f>'Листы на печать'!B3070</f>
        <v>0</v>
      </c>
      <c r="B2936" s="4">
        <f>'Листы на печать'!Y3070</f>
        <v>0</v>
      </c>
      <c r="C2936" s="4">
        <f>'Листы на печать'!AA3070</f>
        <v>0</v>
      </c>
      <c r="D2936" s="5" t="str">
        <f t="shared" si="185"/>
        <v>00</v>
      </c>
      <c r="E2936" s="4">
        <f>'Листы на печать'!AC3070</f>
        <v>0</v>
      </c>
      <c r="F2936" s="4">
        <f>'Листы на печать'!AE3070</f>
        <v>0</v>
      </c>
      <c r="G2936" s="5">
        <f t="shared" si="183"/>
        <v>0</v>
      </c>
      <c r="H2936" s="4">
        <f>'Листы на печать'!J3070</f>
        <v>0</v>
      </c>
      <c r="I2936" s="4">
        <f>'Листы на печать'!L3070</f>
        <v>0</v>
      </c>
      <c r="J2936" s="5">
        <f t="shared" si="184"/>
        <v>0</v>
      </c>
      <c r="K2936" s="4">
        <f>'Листы на печать'!M3070</f>
        <v>0</v>
      </c>
      <c r="L2936" s="4" t="str">
        <f t="shared" si="186"/>
        <v>00</v>
      </c>
      <c r="M2936" s="4">
        <f>'Листы на печать'!N3070</f>
        <v>0</v>
      </c>
      <c r="N2936" s="4">
        <f>'Листы на печать'!P3070</f>
        <v>0</v>
      </c>
    </row>
    <row r="2937" spans="1:14">
      <c r="A2937" s="4">
        <f>'Листы на печать'!B3071</f>
        <v>0</v>
      </c>
      <c r="B2937" s="4">
        <f>'Листы на печать'!Y3071</f>
        <v>0</v>
      </c>
      <c r="C2937" s="4">
        <f>'Листы на печать'!AA3071</f>
        <v>0</v>
      </c>
      <c r="D2937" s="5" t="str">
        <f t="shared" si="185"/>
        <v>00</v>
      </c>
      <c r="E2937" s="4">
        <f>'Листы на печать'!AC3071</f>
        <v>0</v>
      </c>
      <c r="F2937" s="4">
        <f>'Листы на печать'!AE3071</f>
        <v>0</v>
      </c>
      <c r="G2937" s="5">
        <f t="shared" si="183"/>
        <v>0</v>
      </c>
      <c r="H2937" s="4">
        <f>'Листы на печать'!J3071</f>
        <v>0</v>
      </c>
      <c r="I2937" s="4">
        <f>'Листы на печать'!L3071</f>
        <v>0</v>
      </c>
      <c r="J2937" s="5">
        <f t="shared" si="184"/>
        <v>0</v>
      </c>
      <c r="K2937" s="4">
        <f>'Листы на печать'!M3071</f>
        <v>0</v>
      </c>
      <c r="L2937" s="4" t="str">
        <f t="shared" si="186"/>
        <v>00</v>
      </c>
      <c r="M2937" s="4">
        <f>'Листы на печать'!N3071</f>
        <v>0</v>
      </c>
      <c r="N2937" s="4">
        <f>'Листы на печать'!P3071</f>
        <v>0</v>
      </c>
    </row>
    <row r="2938" spans="1:14">
      <c r="A2938" s="4">
        <f>'Листы на печать'!B3072</f>
        <v>0</v>
      </c>
      <c r="B2938" s="4">
        <f>'Листы на печать'!Y3072</f>
        <v>0</v>
      </c>
      <c r="C2938" s="4">
        <f>'Листы на печать'!AA3072</f>
        <v>0</v>
      </c>
      <c r="D2938" s="5" t="str">
        <f t="shared" si="185"/>
        <v>00</v>
      </c>
      <c r="E2938" s="4">
        <f>'Листы на печать'!AC3072</f>
        <v>0</v>
      </c>
      <c r="F2938" s="4">
        <f>'Листы на печать'!AE3072</f>
        <v>0</v>
      </c>
      <c r="G2938" s="5">
        <f t="shared" si="183"/>
        <v>0</v>
      </c>
      <c r="H2938" s="4">
        <f>'Листы на печать'!J3072</f>
        <v>0</v>
      </c>
      <c r="I2938" s="4">
        <f>'Листы на печать'!L3072</f>
        <v>0</v>
      </c>
      <c r="J2938" s="5">
        <f t="shared" si="184"/>
        <v>0</v>
      </c>
      <c r="K2938" s="4">
        <f>'Листы на печать'!M3072</f>
        <v>0</v>
      </c>
      <c r="L2938" s="4" t="str">
        <f t="shared" si="186"/>
        <v>00</v>
      </c>
      <c r="M2938" s="4">
        <f>'Листы на печать'!N3072</f>
        <v>0</v>
      </c>
      <c r="N2938" s="4">
        <f>'Листы на печать'!P3072</f>
        <v>0</v>
      </c>
    </row>
    <row r="2939" spans="1:14">
      <c r="A2939" s="4">
        <f>'Листы на печать'!B3073</f>
        <v>0</v>
      </c>
      <c r="B2939" s="4">
        <f>'Листы на печать'!Y3073</f>
        <v>0</v>
      </c>
      <c r="C2939" s="4">
        <f>'Листы на печать'!AA3073</f>
        <v>0</v>
      </c>
      <c r="D2939" s="5" t="str">
        <f t="shared" si="185"/>
        <v>00</v>
      </c>
      <c r="E2939" s="4">
        <f>'Листы на печать'!AC3073</f>
        <v>0</v>
      </c>
      <c r="F2939" s="4">
        <f>'Листы на печать'!AE3073</f>
        <v>0</v>
      </c>
      <c r="G2939" s="5">
        <f t="shared" si="183"/>
        <v>0</v>
      </c>
      <c r="H2939" s="4">
        <f>'Листы на печать'!J3073</f>
        <v>0</v>
      </c>
      <c r="I2939" s="4">
        <f>'Листы на печать'!L3073</f>
        <v>0</v>
      </c>
      <c r="J2939" s="5">
        <f t="shared" si="184"/>
        <v>0</v>
      </c>
      <c r="K2939" s="4">
        <f>'Листы на печать'!M3073</f>
        <v>0</v>
      </c>
      <c r="L2939" s="4" t="str">
        <f t="shared" si="186"/>
        <v>00</v>
      </c>
      <c r="M2939" s="4">
        <f>'Листы на печать'!N3073</f>
        <v>0</v>
      </c>
      <c r="N2939" s="4">
        <f>'Листы на печать'!P3073</f>
        <v>0</v>
      </c>
    </row>
    <row r="2940" spans="1:14">
      <c r="A2940" s="4">
        <f>'Листы на печать'!B3074</f>
        <v>0</v>
      </c>
      <c r="B2940" s="4">
        <f>'Листы на печать'!Y3074</f>
        <v>0</v>
      </c>
      <c r="C2940" s="4">
        <f>'Листы на печать'!AA3074</f>
        <v>0</v>
      </c>
      <c r="D2940" s="5" t="str">
        <f t="shared" si="185"/>
        <v>00</v>
      </c>
      <c r="E2940" s="4">
        <f>'Листы на печать'!AC3074</f>
        <v>0</v>
      </c>
      <c r="F2940" s="4">
        <f>'Листы на печать'!AE3074</f>
        <v>0</v>
      </c>
      <c r="G2940" s="5">
        <f t="shared" si="183"/>
        <v>0</v>
      </c>
      <c r="H2940" s="4">
        <f>'Листы на печать'!J3074</f>
        <v>0</v>
      </c>
      <c r="I2940" s="4">
        <f>'Листы на печать'!L3074</f>
        <v>0</v>
      </c>
      <c r="J2940" s="5">
        <f t="shared" si="184"/>
        <v>0</v>
      </c>
      <c r="K2940" s="4">
        <f>'Листы на печать'!M3074</f>
        <v>0</v>
      </c>
      <c r="L2940" s="4" t="str">
        <f t="shared" si="186"/>
        <v>00</v>
      </c>
      <c r="M2940" s="4">
        <f>'Листы на печать'!N3074</f>
        <v>0</v>
      </c>
      <c r="N2940" s="4">
        <f>'Листы на печать'!P3074</f>
        <v>0</v>
      </c>
    </row>
    <row r="2941" spans="1:14">
      <c r="A2941" s="4">
        <f>'Листы на печать'!B3075</f>
        <v>0</v>
      </c>
      <c r="B2941" s="4">
        <f>'Листы на печать'!Y3075</f>
        <v>0</v>
      </c>
      <c r="C2941" s="4">
        <f>'Листы на печать'!AA3075</f>
        <v>0</v>
      </c>
      <c r="D2941" s="5" t="str">
        <f t="shared" si="185"/>
        <v>00</v>
      </c>
      <c r="E2941" s="4">
        <f>'Листы на печать'!AC3075</f>
        <v>0</v>
      </c>
      <c r="F2941" s="4">
        <f>'Листы на печать'!AE3075</f>
        <v>0</v>
      </c>
      <c r="G2941" s="5">
        <f t="shared" si="183"/>
        <v>0</v>
      </c>
      <c r="H2941" s="4">
        <f>'Листы на печать'!J3075</f>
        <v>0</v>
      </c>
      <c r="I2941" s="4">
        <f>'Листы на печать'!L3075</f>
        <v>0</v>
      </c>
      <c r="J2941" s="5">
        <f t="shared" si="184"/>
        <v>0</v>
      </c>
      <c r="K2941" s="4">
        <f>'Листы на печать'!M3075</f>
        <v>0</v>
      </c>
      <c r="L2941" s="4" t="str">
        <f t="shared" si="186"/>
        <v>00</v>
      </c>
      <c r="M2941" s="4">
        <f>'Листы на печать'!N3075</f>
        <v>0</v>
      </c>
      <c r="N2941" s="4">
        <f>'Листы на печать'!P3075</f>
        <v>0</v>
      </c>
    </row>
    <row r="2942" spans="1:14">
      <c r="A2942" s="4">
        <f>'Листы на печать'!B3076</f>
        <v>0</v>
      </c>
      <c r="B2942" s="4">
        <f>'Листы на печать'!Y3076</f>
        <v>0</v>
      </c>
      <c r="C2942" s="4">
        <f>'Листы на печать'!AA3076</f>
        <v>0</v>
      </c>
      <c r="D2942" s="5" t="str">
        <f t="shared" si="185"/>
        <v>00</v>
      </c>
      <c r="E2942" s="4">
        <f>'Листы на печать'!AC3076</f>
        <v>0</v>
      </c>
      <c r="F2942" s="4">
        <f>'Листы на печать'!AE3076</f>
        <v>0</v>
      </c>
      <c r="G2942" s="5">
        <f t="shared" si="183"/>
        <v>0</v>
      </c>
      <c r="H2942" s="4">
        <f>'Листы на печать'!J3076</f>
        <v>0</v>
      </c>
      <c r="I2942" s="4">
        <f>'Листы на печать'!L3076</f>
        <v>0</v>
      </c>
      <c r="J2942" s="5">
        <f t="shared" si="184"/>
        <v>0</v>
      </c>
      <c r="K2942" s="4">
        <f>'Листы на печать'!M3076</f>
        <v>0</v>
      </c>
      <c r="L2942" s="4" t="str">
        <f t="shared" si="186"/>
        <v>00</v>
      </c>
      <c r="M2942" s="4">
        <f>'Листы на печать'!N3076</f>
        <v>0</v>
      </c>
      <c r="N2942" s="4">
        <f>'Листы на печать'!P3076</f>
        <v>0</v>
      </c>
    </row>
    <row r="2943" spans="1:14">
      <c r="A2943" s="4">
        <f>'Листы на печать'!B3077</f>
        <v>0</v>
      </c>
      <c r="B2943" s="4">
        <f>'Листы на печать'!Y3077</f>
        <v>0</v>
      </c>
      <c r="C2943" s="4">
        <f>'Листы на печать'!AA3077</f>
        <v>0</v>
      </c>
      <c r="D2943" s="5" t="str">
        <f t="shared" si="185"/>
        <v>00</v>
      </c>
      <c r="E2943" s="4">
        <f>'Листы на печать'!AC3077</f>
        <v>0</v>
      </c>
      <c r="F2943" s="4">
        <f>'Листы на печать'!AE3077</f>
        <v>0</v>
      </c>
      <c r="G2943" s="5">
        <f t="shared" si="183"/>
        <v>0</v>
      </c>
      <c r="H2943" s="4">
        <f>'Листы на печать'!J3077</f>
        <v>0</v>
      </c>
      <c r="I2943" s="4">
        <f>'Листы на печать'!L3077</f>
        <v>0</v>
      </c>
      <c r="J2943" s="5">
        <f t="shared" si="184"/>
        <v>0</v>
      </c>
      <c r="K2943" s="4">
        <f>'Листы на печать'!M3077</f>
        <v>0</v>
      </c>
      <c r="L2943" s="4" t="str">
        <f t="shared" si="186"/>
        <v>00</v>
      </c>
      <c r="M2943" s="4">
        <f>'Листы на печать'!N3077</f>
        <v>0</v>
      </c>
      <c r="N2943" s="4">
        <f>'Листы на печать'!P3077</f>
        <v>0</v>
      </c>
    </row>
    <row r="2944" spans="1:14">
      <c r="A2944" s="4">
        <f>'Листы на печать'!B3078</f>
        <v>0</v>
      </c>
      <c r="B2944" s="4">
        <f>'Листы на печать'!Y3078</f>
        <v>0</v>
      </c>
      <c r="C2944" s="4">
        <f>'Листы на печать'!AA3078</f>
        <v>0</v>
      </c>
      <c r="D2944" s="5" t="str">
        <f t="shared" si="185"/>
        <v>00</v>
      </c>
      <c r="E2944" s="4">
        <f>'Листы на печать'!AC3078</f>
        <v>0</v>
      </c>
      <c r="F2944" s="4">
        <f>'Листы на печать'!AE3078</f>
        <v>0</v>
      </c>
      <c r="G2944" s="5">
        <f t="shared" si="183"/>
        <v>0</v>
      </c>
      <c r="H2944" s="4">
        <f>'Листы на печать'!J3078</f>
        <v>0</v>
      </c>
      <c r="I2944" s="4">
        <f>'Листы на печать'!L3078</f>
        <v>0</v>
      </c>
      <c r="J2944" s="5">
        <f t="shared" si="184"/>
        <v>0</v>
      </c>
      <c r="K2944" s="4">
        <f>'Листы на печать'!M3078</f>
        <v>0</v>
      </c>
      <c r="L2944" s="4" t="str">
        <f t="shared" si="186"/>
        <v>00</v>
      </c>
      <c r="M2944" s="4">
        <f>'Листы на печать'!N3078</f>
        <v>0</v>
      </c>
      <c r="N2944" s="4">
        <f>'Листы на печать'!P3078</f>
        <v>0</v>
      </c>
    </row>
    <row r="2945" spans="1:14">
      <c r="A2945" s="4">
        <f>'Листы на печать'!B3079</f>
        <v>0</v>
      </c>
      <c r="B2945" s="4">
        <f>'Листы на печать'!Y3079</f>
        <v>0</v>
      </c>
      <c r="C2945" s="4">
        <f>'Листы на печать'!AA3079</f>
        <v>0</v>
      </c>
      <c r="D2945" s="5" t="str">
        <f t="shared" si="185"/>
        <v>00</v>
      </c>
      <c r="E2945" s="4">
        <f>'Листы на печать'!AC3079</f>
        <v>0</v>
      </c>
      <c r="F2945" s="4">
        <f>'Листы на печать'!AE3079</f>
        <v>0</v>
      </c>
      <c r="G2945" s="5">
        <f t="shared" si="183"/>
        <v>0</v>
      </c>
      <c r="H2945" s="4">
        <f>'Листы на печать'!J3079</f>
        <v>0</v>
      </c>
      <c r="I2945" s="4">
        <f>'Листы на печать'!L3079</f>
        <v>0</v>
      </c>
      <c r="J2945" s="5">
        <f t="shared" si="184"/>
        <v>0</v>
      </c>
      <c r="K2945" s="4">
        <f>'Листы на печать'!M3079</f>
        <v>0</v>
      </c>
      <c r="L2945" s="4" t="str">
        <f t="shared" si="186"/>
        <v>00</v>
      </c>
      <c r="M2945" s="4">
        <f>'Листы на печать'!N3079</f>
        <v>0</v>
      </c>
      <c r="N2945" s="4">
        <f>'Листы на печать'!P3079</f>
        <v>0</v>
      </c>
    </row>
    <row r="2946" spans="1:14">
      <c r="A2946" s="4">
        <f>'Листы на печать'!B3080</f>
        <v>0</v>
      </c>
      <c r="B2946" s="4">
        <f>'Листы на печать'!Y3080</f>
        <v>0</v>
      </c>
      <c r="C2946" s="4">
        <f>'Листы на печать'!AA3080</f>
        <v>0</v>
      </c>
      <c r="D2946" s="5" t="str">
        <f t="shared" si="185"/>
        <v>00</v>
      </c>
      <c r="E2946" s="4">
        <f>'Листы на печать'!AC3080</f>
        <v>0</v>
      </c>
      <c r="F2946" s="4">
        <f>'Листы на печать'!AE3080</f>
        <v>0</v>
      </c>
      <c r="G2946" s="5">
        <f t="shared" si="183"/>
        <v>0</v>
      </c>
      <c r="H2946" s="4">
        <f>'Листы на печать'!J3080</f>
        <v>0</v>
      </c>
      <c r="I2946" s="4">
        <f>'Листы на печать'!L3080</f>
        <v>0</v>
      </c>
      <c r="J2946" s="5">
        <f t="shared" si="184"/>
        <v>0</v>
      </c>
      <c r="K2946" s="4">
        <f>'Листы на печать'!M3080</f>
        <v>0</v>
      </c>
      <c r="L2946" s="4" t="str">
        <f t="shared" si="186"/>
        <v>00</v>
      </c>
      <c r="M2946" s="4">
        <f>'Листы на печать'!N3080</f>
        <v>0</v>
      </c>
      <c r="N2946" s="4">
        <f>'Листы на печать'!P3080</f>
        <v>0</v>
      </c>
    </row>
    <row r="2947" spans="1:14">
      <c r="A2947" s="4">
        <f>'Листы на печать'!B3081</f>
        <v>0</v>
      </c>
      <c r="B2947" s="4">
        <f>'Листы на печать'!Y3081</f>
        <v>0</v>
      </c>
      <c r="C2947" s="4">
        <f>'Листы на печать'!AA3081</f>
        <v>0</v>
      </c>
      <c r="D2947" s="5" t="str">
        <f t="shared" si="185"/>
        <v>00</v>
      </c>
      <c r="E2947" s="4">
        <f>'Листы на печать'!AC3081</f>
        <v>0</v>
      </c>
      <c r="F2947" s="4">
        <f>'Листы на печать'!AE3081</f>
        <v>0</v>
      </c>
      <c r="G2947" s="5">
        <f t="shared" ref="G2947:G3010" si="187">A2947</f>
        <v>0</v>
      </c>
      <c r="H2947" s="4">
        <f>'Листы на печать'!J3081</f>
        <v>0</v>
      </c>
      <c r="I2947" s="4">
        <f>'Листы на печать'!L3081</f>
        <v>0</v>
      </c>
      <c r="J2947" s="5">
        <f t="shared" ref="J2947:J3010" si="188">A2947</f>
        <v>0</v>
      </c>
      <c r="K2947" s="4">
        <f>'Листы на печать'!M3081</f>
        <v>0</v>
      </c>
      <c r="L2947" s="4" t="str">
        <f t="shared" si="186"/>
        <v>00</v>
      </c>
      <c r="M2947" s="4">
        <f>'Листы на печать'!N3081</f>
        <v>0</v>
      </c>
      <c r="N2947" s="4">
        <f>'Листы на печать'!P3081</f>
        <v>0</v>
      </c>
    </row>
    <row r="2948" spans="1:14">
      <c r="A2948" s="4">
        <f>'Листы на печать'!B3082</f>
        <v>0</v>
      </c>
      <c r="B2948" s="4">
        <f>'Листы на печать'!Y3082</f>
        <v>0</v>
      </c>
      <c r="C2948" s="4">
        <f>'Листы на печать'!AA3082</f>
        <v>0</v>
      </c>
      <c r="D2948" s="5" t="str">
        <f t="shared" si="185"/>
        <v>00</v>
      </c>
      <c r="E2948" s="4">
        <f>'Листы на печать'!AC3082</f>
        <v>0</v>
      </c>
      <c r="F2948" s="4">
        <f>'Листы на печать'!AE3082</f>
        <v>0</v>
      </c>
      <c r="G2948" s="5">
        <f t="shared" si="187"/>
        <v>0</v>
      </c>
      <c r="H2948" s="4">
        <f>'Листы на печать'!J3082</f>
        <v>0</v>
      </c>
      <c r="I2948" s="4">
        <f>'Листы на печать'!L3082</f>
        <v>0</v>
      </c>
      <c r="J2948" s="5">
        <f t="shared" si="188"/>
        <v>0</v>
      </c>
      <c r="K2948" s="4">
        <f>'Листы на печать'!M3082</f>
        <v>0</v>
      </c>
      <c r="L2948" s="4" t="str">
        <f t="shared" si="186"/>
        <v>00</v>
      </c>
      <c r="M2948" s="4">
        <f>'Листы на печать'!N3082</f>
        <v>0</v>
      </c>
      <c r="N2948" s="4">
        <f>'Листы на печать'!P3082</f>
        <v>0</v>
      </c>
    </row>
    <row r="2949" spans="1:14">
      <c r="A2949" s="4">
        <f>'Листы на печать'!B3083</f>
        <v>0</v>
      </c>
      <c r="B2949" s="4">
        <f>'Листы на печать'!Y3083</f>
        <v>0</v>
      </c>
      <c r="C2949" s="4">
        <f>'Листы на печать'!AA3083</f>
        <v>0</v>
      </c>
      <c r="D2949" s="5" t="str">
        <f t="shared" si="185"/>
        <v>00</v>
      </c>
      <c r="E2949" s="4">
        <f>'Листы на печать'!AC3083</f>
        <v>0</v>
      </c>
      <c r="F2949" s="4">
        <f>'Листы на печать'!AE3083</f>
        <v>0</v>
      </c>
      <c r="G2949" s="5">
        <f t="shared" si="187"/>
        <v>0</v>
      </c>
      <c r="H2949" s="4">
        <f>'Листы на печать'!J3083</f>
        <v>0</v>
      </c>
      <c r="I2949" s="4">
        <f>'Листы на печать'!L3083</f>
        <v>0</v>
      </c>
      <c r="J2949" s="5">
        <f t="shared" si="188"/>
        <v>0</v>
      </c>
      <c r="K2949" s="4">
        <f>'Листы на печать'!M3083</f>
        <v>0</v>
      </c>
      <c r="L2949" s="4" t="str">
        <f t="shared" si="186"/>
        <v>00</v>
      </c>
      <c r="M2949" s="4">
        <f>'Листы на печать'!N3083</f>
        <v>0</v>
      </c>
      <c r="N2949" s="4">
        <f>'Листы на печать'!P3083</f>
        <v>0</v>
      </c>
    </row>
    <row r="2950" spans="1:14">
      <c r="A2950" s="4">
        <f>'Листы на печать'!B3084</f>
        <v>0</v>
      </c>
      <c r="B2950" s="4">
        <f>'Листы на печать'!Y3084</f>
        <v>0</v>
      </c>
      <c r="C2950" s="4">
        <f>'Листы на печать'!AA3084</f>
        <v>0</v>
      </c>
      <c r="D2950" s="5" t="str">
        <f t="shared" si="185"/>
        <v>00</v>
      </c>
      <c r="E2950" s="4">
        <f>'Листы на печать'!AC3084</f>
        <v>0</v>
      </c>
      <c r="F2950" s="4">
        <f>'Листы на печать'!AE3084</f>
        <v>0</v>
      </c>
      <c r="G2950" s="5">
        <f t="shared" si="187"/>
        <v>0</v>
      </c>
      <c r="H2950" s="4">
        <f>'Листы на печать'!J3084</f>
        <v>0</v>
      </c>
      <c r="I2950" s="4">
        <f>'Листы на печать'!L3084</f>
        <v>0</v>
      </c>
      <c r="J2950" s="5">
        <f t="shared" si="188"/>
        <v>0</v>
      </c>
      <c r="K2950" s="4">
        <f>'Листы на печать'!M3084</f>
        <v>0</v>
      </c>
      <c r="L2950" s="4" t="str">
        <f t="shared" si="186"/>
        <v>00</v>
      </c>
      <c r="M2950" s="4">
        <f>'Листы на печать'!N3084</f>
        <v>0</v>
      </c>
      <c r="N2950" s="4">
        <f>'Листы на печать'!P3084</f>
        <v>0</v>
      </c>
    </row>
    <row r="2951" spans="1:14">
      <c r="A2951" s="4">
        <f>'Листы на печать'!B3085</f>
        <v>0</v>
      </c>
      <c r="B2951" s="4">
        <f>'Листы на печать'!Y3085</f>
        <v>0</v>
      </c>
      <c r="C2951" s="4">
        <f>'Листы на печать'!AA3085</f>
        <v>0</v>
      </c>
      <c r="D2951" s="5" t="str">
        <f t="shared" si="185"/>
        <v>00</v>
      </c>
      <c r="E2951" s="4">
        <f>'Листы на печать'!AC3085</f>
        <v>0</v>
      </c>
      <c r="F2951" s="4">
        <f>'Листы на печать'!AE3085</f>
        <v>0</v>
      </c>
      <c r="G2951" s="5">
        <f t="shared" si="187"/>
        <v>0</v>
      </c>
      <c r="H2951" s="4">
        <f>'Листы на печать'!J3085</f>
        <v>0</v>
      </c>
      <c r="I2951" s="4">
        <f>'Листы на печать'!L3085</f>
        <v>0</v>
      </c>
      <c r="J2951" s="5">
        <f t="shared" si="188"/>
        <v>0</v>
      </c>
      <c r="K2951" s="4">
        <f>'Листы на печать'!M3085</f>
        <v>0</v>
      </c>
      <c r="L2951" s="4" t="str">
        <f t="shared" si="186"/>
        <v>00</v>
      </c>
      <c r="M2951" s="4">
        <f>'Листы на печать'!N3085</f>
        <v>0</v>
      </c>
      <c r="N2951" s="4">
        <f>'Листы на печать'!P3085</f>
        <v>0</v>
      </c>
    </row>
    <row r="2952" spans="1:14">
      <c r="A2952" s="4">
        <f>'Листы на печать'!B3086</f>
        <v>0</v>
      </c>
      <c r="B2952" s="4">
        <f>'Листы на печать'!Y3086</f>
        <v>0</v>
      </c>
      <c r="C2952" s="4">
        <f>'Листы на печать'!AA3086</f>
        <v>0</v>
      </c>
      <c r="D2952" s="5" t="str">
        <f t="shared" si="185"/>
        <v>00</v>
      </c>
      <c r="E2952" s="4">
        <f>'Листы на печать'!AC3086</f>
        <v>0</v>
      </c>
      <c r="F2952" s="4">
        <f>'Листы на печать'!AE3086</f>
        <v>0</v>
      </c>
      <c r="G2952" s="5">
        <f t="shared" si="187"/>
        <v>0</v>
      </c>
      <c r="H2952" s="4">
        <f>'Листы на печать'!J3086</f>
        <v>0</v>
      </c>
      <c r="I2952" s="4">
        <f>'Листы на печать'!L3086</f>
        <v>0</v>
      </c>
      <c r="J2952" s="5">
        <f t="shared" si="188"/>
        <v>0</v>
      </c>
      <c r="K2952" s="4">
        <f>'Листы на печать'!M3086</f>
        <v>0</v>
      </c>
      <c r="L2952" s="4" t="str">
        <f t="shared" si="186"/>
        <v>00</v>
      </c>
      <c r="M2952" s="4">
        <f>'Листы на печать'!N3086</f>
        <v>0</v>
      </c>
      <c r="N2952" s="4">
        <f>'Листы на печать'!P3086</f>
        <v>0</v>
      </c>
    </row>
    <row r="2953" spans="1:14">
      <c r="A2953" s="4">
        <f>'Листы на печать'!B3087</f>
        <v>0</v>
      </c>
      <c r="B2953" s="4">
        <f>'Листы на печать'!Y3087</f>
        <v>0</v>
      </c>
      <c r="C2953" s="4">
        <f>'Листы на печать'!AA3087</f>
        <v>0</v>
      </c>
      <c r="D2953" s="5" t="str">
        <f t="shared" si="185"/>
        <v>00</v>
      </c>
      <c r="E2953" s="4">
        <f>'Листы на печать'!AC3087</f>
        <v>0</v>
      </c>
      <c r="F2953" s="4">
        <f>'Листы на печать'!AE3087</f>
        <v>0</v>
      </c>
      <c r="G2953" s="5">
        <f t="shared" si="187"/>
        <v>0</v>
      </c>
      <c r="H2953" s="4">
        <f>'Листы на печать'!J3087</f>
        <v>0</v>
      </c>
      <c r="I2953" s="4">
        <f>'Листы на печать'!L3087</f>
        <v>0</v>
      </c>
      <c r="J2953" s="5">
        <f t="shared" si="188"/>
        <v>0</v>
      </c>
      <c r="K2953" s="4">
        <f>'Листы на печать'!M3087</f>
        <v>0</v>
      </c>
      <c r="L2953" s="4" t="str">
        <f t="shared" si="186"/>
        <v>00</v>
      </c>
      <c r="M2953" s="4">
        <f>'Листы на печать'!N3087</f>
        <v>0</v>
      </c>
      <c r="N2953" s="4">
        <f>'Листы на печать'!P3087</f>
        <v>0</v>
      </c>
    </row>
    <row r="2954" spans="1:14">
      <c r="A2954" s="4">
        <f>'Листы на печать'!B3088</f>
        <v>0</v>
      </c>
      <c r="B2954" s="4">
        <f>'Листы на печать'!Y3088</f>
        <v>0</v>
      </c>
      <c r="C2954" s="4">
        <f>'Листы на печать'!AA3088</f>
        <v>0</v>
      </c>
      <c r="D2954" s="5" t="str">
        <f t="shared" si="185"/>
        <v>00</v>
      </c>
      <c r="E2954" s="4">
        <f>'Листы на печать'!AC3088</f>
        <v>0</v>
      </c>
      <c r="F2954" s="4">
        <f>'Листы на печать'!AE3088</f>
        <v>0</v>
      </c>
      <c r="G2954" s="5">
        <f t="shared" si="187"/>
        <v>0</v>
      </c>
      <c r="H2954" s="4">
        <f>'Листы на печать'!J3088</f>
        <v>0</v>
      </c>
      <c r="I2954" s="4">
        <f>'Листы на печать'!L3088</f>
        <v>0</v>
      </c>
      <c r="J2954" s="5">
        <f t="shared" si="188"/>
        <v>0</v>
      </c>
      <c r="K2954" s="4">
        <f>'Листы на печать'!M3088</f>
        <v>0</v>
      </c>
      <c r="L2954" s="4" t="str">
        <f t="shared" si="186"/>
        <v>00</v>
      </c>
      <c r="M2954" s="4">
        <f>'Листы на печать'!N3088</f>
        <v>0</v>
      </c>
      <c r="N2954" s="4">
        <f>'Листы на печать'!P3088</f>
        <v>0</v>
      </c>
    </row>
    <row r="2955" spans="1:14">
      <c r="A2955" s="4">
        <f>'Листы на печать'!B3089</f>
        <v>0</v>
      </c>
      <c r="B2955" s="4">
        <f>'Листы на печать'!Y3089</f>
        <v>0</v>
      </c>
      <c r="C2955" s="4">
        <f>'Листы на печать'!AA3089</f>
        <v>0</v>
      </c>
      <c r="D2955" s="5" t="str">
        <f t="shared" si="185"/>
        <v>00</v>
      </c>
      <c r="E2955" s="4">
        <f>'Листы на печать'!AC3089</f>
        <v>0</v>
      </c>
      <c r="F2955" s="4">
        <f>'Листы на печать'!AE3089</f>
        <v>0</v>
      </c>
      <c r="G2955" s="5">
        <f t="shared" si="187"/>
        <v>0</v>
      </c>
      <c r="H2955" s="4">
        <f>'Листы на печать'!J3089</f>
        <v>0</v>
      </c>
      <c r="I2955" s="4">
        <f>'Листы на печать'!L3089</f>
        <v>0</v>
      </c>
      <c r="J2955" s="5">
        <f t="shared" si="188"/>
        <v>0</v>
      </c>
      <c r="K2955" s="4">
        <f>'Листы на печать'!M3089</f>
        <v>0</v>
      </c>
      <c r="L2955" s="4" t="str">
        <f t="shared" si="186"/>
        <v>00</v>
      </c>
      <c r="M2955" s="4">
        <f>'Листы на печать'!N3089</f>
        <v>0</v>
      </c>
      <c r="N2955" s="4">
        <f>'Листы на печать'!P3089</f>
        <v>0</v>
      </c>
    </row>
    <row r="2956" spans="1:14">
      <c r="A2956" s="4">
        <f>'Листы на печать'!B3090</f>
        <v>0</v>
      </c>
      <c r="B2956" s="4">
        <f>'Листы на печать'!Y3090</f>
        <v>0</v>
      </c>
      <c r="C2956" s="4">
        <f>'Листы на печать'!AA3090</f>
        <v>0</v>
      </c>
      <c r="D2956" s="5" t="str">
        <f t="shared" si="185"/>
        <v>00</v>
      </c>
      <c r="E2956" s="4">
        <f>'Листы на печать'!AC3090</f>
        <v>0</v>
      </c>
      <c r="F2956" s="4">
        <f>'Листы на печать'!AE3090</f>
        <v>0</v>
      </c>
      <c r="G2956" s="5">
        <f t="shared" si="187"/>
        <v>0</v>
      </c>
      <c r="H2956" s="4">
        <f>'Листы на печать'!J3090</f>
        <v>0</v>
      </c>
      <c r="I2956" s="4">
        <f>'Листы на печать'!L3090</f>
        <v>0</v>
      </c>
      <c r="J2956" s="5">
        <f t="shared" si="188"/>
        <v>0</v>
      </c>
      <c r="K2956" s="4">
        <f>'Листы на печать'!M3090</f>
        <v>0</v>
      </c>
      <c r="L2956" s="4" t="str">
        <f t="shared" si="186"/>
        <v>00</v>
      </c>
      <c r="M2956" s="4">
        <f>'Листы на печать'!N3090</f>
        <v>0</v>
      </c>
      <c r="N2956" s="4">
        <f>'Листы на печать'!P3090</f>
        <v>0</v>
      </c>
    </row>
    <row r="2957" spans="1:14">
      <c r="A2957" s="4">
        <f>'Листы на печать'!B3091</f>
        <v>0</v>
      </c>
      <c r="B2957" s="4">
        <f>'Листы на печать'!Y3091</f>
        <v>0</v>
      </c>
      <c r="C2957" s="4">
        <f>'Листы на печать'!AA3091</f>
        <v>0</v>
      </c>
      <c r="D2957" s="5" t="str">
        <f t="shared" si="185"/>
        <v>00</v>
      </c>
      <c r="E2957" s="4">
        <f>'Листы на печать'!AC3091</f>
        <v>0</v>
      </c>
      <c r="F2957" s="4">
        <f>'Листы на печать'!AE3091</f>
        <v>0</v>
      </c>
      <c r="G2957" s="5">
        <f t="shared" si="187"/>
        <v>0</v>
      </c>
      <c r="H2957" s="4">
        <f>'Листы на печать'!J3091</f>
        <v>0</v>
      </c>
      <c r="I2957" s="4">
        <f>'Листы на печать'!L3091</f>
        <v>0</v>
      </c>
      <c r="J2957" s="5">
        <f t="shared" si="188"/>
        <v>0</v>
      </c>
      <c r="K2957" s="4">
        <f>'Листы на печать'!M3091</f>
        <v>0</v>
      </c>
      <c r="L2957" s="4" t="str">
        <f t="shared" si="186"/>
        <v>00</v>
      </c>
      <c r="M2957" s="4">
        <f>'Листы на печать'!N3091</f>
        <v>0</v>
      </c>
      <c r="N2957" s="4">
        <f>'Листы на печать'!P3091</f>
        <v>0</v>
      </c>
    </row>
    <row r="2958" spans="1:14">
      <c r="A2958" s="4">
        <f>'Листы на печать'!B3092</f>
        <v>0</v>
      </c>
      <c r="B2958" s="4">
        <f>'Листы на печать'!Y3092</f>
        <v>0</v>
      </c>
      <c r="C2958" s="4">
        <f>'Листы на печать'!AA3092</f>
        <v>0</v>
      </c>
      <c r="D2958" s="5" t="str">
        <f t="shared" si="185"/>
        <v>00</v>
      </c>
      <c r="E2958" s="4">
        <f>'Листы на печать'!AC3092</f>
        <v>0</v>
      </c>
      <c r="F2958" s="4">
        <f>'Листы на печать'!AE3092</f>
        <v>0</v>
      </c>
      <c r="G2958" s="5">
        <f t="shared" si="187"/>
        <v>0</v>
      </c>
      <c r="H2958" s="4">
        <f>'Листы на печать'!J3092</f>
        <v>0</v>
      </c>
      <c r="I2958" s="4">
        <f>'Листы на печать'!L3092</f>
        <v>0</v>
      </c>
      <c r="J2958" s="5">
        <f t="shared" si="188"/>
        <v>0</v>
      </c>
      <c r="K2958" s="4">
        <f>'Листы на печать'!M3092</f>
        <v>0</v>
      </c>
      <c r="L2958" s="4" t="str">
        <f t="shared" si="186"/>
        <v>00</v>
      </c>
      <c r="M2958" s="4">
        <f>'Листы на печать'!N3092</f>
        <v>0</v>
      </c>
      <c r="N2958" s="4">
        <f>'Листы на печать'!P3092</f>
        <v>0</v>
      </c>
    </row>
    <row r="2959" spans="1:14">
      <c r="A2959" s="4">
        <f>'Листы на печать'!B3093</f>
        <v>0</v>
      </c>
      <c r="B2959" s="4">
        <f>'Листы на печать'!Y3093</f>
        <v>0</v>
      </c>
      <c r="C2959" s="4" t="str">
        <f>'Листы на печать'!AA3093</f>
        <v>АП-08/15-АОВ2.К</v>
      </c>
      <c r="D2959" s="5" t="str">
        <f t="shared" si="185"/>
        <v>00</v>
      </c>
      <c r="E2959" s="4">
        <f>'Листы на печать'!AC3093</f>
        <v>0</v>
      </c>
      <c r="F2959" s="4">
        <f>'Листы на печать'!AE3093</f>
        <v>0</v>
      </c>
      <c r="G2959" s="5">
        <f t="shared" si="187"/>
        <v>0</v>
      </c>
      <c r="H2959" s="4">
        <f>'Листы на печать'!J3093</f>
        <v>0</v>
      </c>
      <c r="I2959" s="4">
        <f>'Листы на печать'!L3093</f>
        <v>0</v>
      </c>
      <c r="J2959" s="5">
        <f t="shared" si="188"/>
        <v>0</v>
      </c>
      <c r="K2959" s="4">
        <f>'Листы на печать'!M3093</f>
        <v>0</v>
      </c>
      <c r="L2959" s="4" t="str">
        <f t="shared" si="186"/>
        <v>00</v>
      </c>
      <c r="M2959" s="4">
        <f>'Листы на печать'!N3093</f>
        <v>0</v>
      </c>
      <c r="N2959" s="4">
        <f>'Листы на печать'!P3093</f>
        <v>0</v>
      </c>
    </row>
    <row r="2960" spans="1:14">
      <c r="A2960" s="4">
        <f>'Листы на печать'!B3094</f>
        <v>0</v>
      </c>
      <c r="B2960" s="4">
        <f>'Листы на печать'!Y3094</f>
        <v>0</v>
      </c>
      <c r="C2960" s="4">
        <f>'Листы на печать'!AA3094</f>
        <v>0</v>
      </c>
      <c r="D2960" s="5" t="str">
        <f t="shared" si="185"/>
        <v>00</v>
      </c>
      <c r="E2960" s="4">
        <f>'Листы на печать'!AC3094</f>
        <v>0</v>
      </c>
      <c r="F2960" s="4">
        <f>'Листы на печать'!AE3094</f>
        <v>0</v>
      </c>
      <c r="G2960" s="5">
        <f t="shared" si="187"/>
        <v>0</v>
      </c>
      <c r="H2960" s="4">
        <f>'Листы на печать'!J3094</f>
        <v>0</v>
      </c>
      <c r="I2960" s="4">
        <f>'Листы на печать'!L3094</f>
        <v>0</v>
      </c>
      <c r="J2960" s="5">
        <f t="shared" si="188"/>
        <v>0</v>
      </c>
      <c r="K2960" s="4">
        <f>'Листы на печать'!M3094</f>
        <v>0</v>
      </c>
      <c r="L2960" s="4" t="str">
        <f t="shared" si="186"/>
        <v>00</v>
      </c>
      <c r="M2960" s="4">
        <f>'Листы на печать'!N3094</f>
        <v>0</v>
      </c>
      <c r="N2960" s="4">
        <f>'Листы на печать'!P3094</f>
        <v>0</v>
      </c>
    </row>
    <row r="2961" spans="1:14">
      <c r="A2961" s="4">
        <f>'Листы на печать'!B3095</f>
        <v>0</v>
      </c>
      <c r="B2961" s="4">
        <f>'Листы на печать'!Y3095</f>
        <v>0</v>
      </c>
      <c r="C2961" s="4">
        <f>'Листы на печать'!AA3095</f>
        <v>0</v>
      </c>
      <c r="D2961" s="5" t="str">
        <f t="shared" si="185"/>
        <v>00</v>
      </c>
      <c r="E2961" s="4">
        <f>'Листы на печать'!AC3095</f>
        <v>0</v>
      </c>
      <c r="F2961" s="4">
        <f>'Листы на печать'!AE3095</f>
        <v>0</v>
      </c>
      <c r="G2961" s="5">
        <f t="shared" si="187"/>
        <v>0</v>
      </c>
      <c r="H2961" s="4">
        <f>'Листы на печать'!J3095</f>
        <v>0</v>
      </c>
      <c r="I2961" s="4">
        <f>'Листы на печать'!L3095</f>
        <v>0</v>
      </c>
      <c r="J2961" s="5">
        <f t="shared" si="188"/>
        <v>0</v>
      </c>
      <c r="K2961" s="4">
        <f>'Листы на печать'!M3095</f>
        <v>0</v>
      </c>
      <c r="L2961" s="4" t="str">
        <f t="shared" si="186"/>
        <v>00</v>
      </c>
      <c r="M2961" s="4">
        <f>'Листы на печать'!N3095</f>
        <v>0</v>
      </c>
      <c r="N2961" s="4">
        <f>'Листы на печать'!P3095</f>
        <v>0</v>
      </c>
    </row>
    <row r="2962" spans="1:14">
      <c r="A2962" s="4">
        <f>'Листы на печать'!B3096</f>
        <v>0</v>
      </c>
      <c r="B2962" s="4">
        <f>'Листы на печать'!Y3096</f>
        <v>0</v>
      </c>
      <c r="C2962" s="4">
        <f>'Листы на печать'!AA3096</f>
        <v>0</v>
      </c>
      <c r="D2962" s="5" t="str">
        <f t="shared" si="185"/>
        <v>00</v>
      </c>
      <c r="E2962" s="4">
        <f>'Листы на печать'!AC3096</f>
        <v>0</v>
      </c>
      <c r="F2962" s="4">
        <f>'Листы на печать'!AE3096</f>
        <v>0</v>
      </c>
      <c r="G2962" s="5">
        <f t="shared" si="187"/>
        <v>0</v>
      </c>
      <c r="H2962" s="4">
        <f>'Листы на печать'!J3096</f>
        <v>0</v>
      </c>
      <c r="I2962" s="4">
        <f>'Листы на печать'!L3096</f>
        <v>0</v>
      </c>
      <c r="J2962" s="5">
        <f t="shared" si="188"/>
        <v>0</v>
      </c>
      <c r="K2962" s="4">
        <f>'Листы на печать'!M3096</f>
        <v>0</v>
      </c>
      <c r="L2962" s="4" t="str">
        <f t="shared" si="186"/>
        <v>00</v>
      </c>
      <c r="M2962" s="4">
        <f>'Листы на печать'!N3096</f>
        <v>0</v>
      </c>
      <c r="N2962" s="4">
        <f>'Листы на печать'!P3096</f>
        <v>0</v>
      </c>
    </row>
    <row r="2963" spans="1:14">
      <c r="A2963" s="4">
        <f>'Листы на печать'!B3097</f>
        <v>0</v>
      </c>
      <c r="B2963" s="4">
        <f>'Листы на печать'!Y3097</f>
        <v>0</v>
      </c>
      <c r="C2963" s="4">
        <f>'Листы на печать'!AA3097</f>
        <v>0</v>
      </c>
      <c r="D2963" s="5" t="str">
        <f t="shared" si="185"/>
        <v>00</v>
      </c>
      <c r="E2963" s="4">
        <f>'Листы на печать'!AC3097</f>
        <v>0</v>
      </c>
      <c r="F2963" s="4">
        <f>'Листы на печать'!AE3097</f>
        <v>0</v>
      </c>
      <c r="G2963" s="5">
        <f t="shared" si="187"/>
        <v>0</v>
      </c>
      <c r="H2963" s="4">
        <f>'Листы на печать'!J3097</f>
        <v>0</v>
      </c>
      <c r="I2963" s="4">
        <f>'Листы на печать'!L3097</f>
        <v>0</v>
      </c>
      <c r="J2963" s="5">
        <f t="shared" si="188"/>
        <v>0</v>
      </c>
      <c r="K2963" s="4">
        <f>'Листы на печать'!M3097</f>
        <v>0</v>
      </c>
      <c r="L2963" s="4" t="str">
        <f t="shared" si="186"/>
        <v>00</v>
      </c>
      <c r="M2963" s="4">
        <f>'Листы на печать'!N3097</f>
        <v>0</v>
      </c>
      <c r="N2963" s="4">
        <f>'Листы на печать'!P3097</f>
        <v>0</v>
      </c>
    </row>
    <row r="2964" spans="1:14">
      <c r="A2964" s="4" t="str">
        <f>'Листы на печать'!B3098</f>
        <v>Обозначение кабеля, провода</v>
      </c>
      <c r="B2964" s="4" t="str">
        <f>'Листы на печать'!Y3098</f>
        <v>Кабель, провод</v>
      </c>
      <c r="C2964" s="4">
        <f>'Листы на печать'!AA3098</f>
        <v>0</v>
      </c>
      <c r="D2964" s="5" t="str">
        <f t="shared" si="185"/>
        <v>Кабель, провод0</v>
      </c>
      <c r="E2964" s="4">
        <f>'Листы на печать'!AC3098</f>
        <v>0</v>
      </c>
      <c r="F2964" s="4">
        <f>'Листы на печать'!AE3098</f>
        <v>0</v>
      </c>
      <c r="G2964" s="5" t="str">
        <f t="shared" si="187"/>
        <v>Обозначение кабеля, провода</v>
      </c>
      <c r="H2964" s="4" t="str">
        <f>'Листы на печать'!J3098</f>
        <v>Участок трассы кабеля, провода</v>
      </c>
      <c r="I2964" s="4">
        <f>'Листы на печать'!L3098</f>
        <v>0</v>
      </c>
      <c r="J2964" s="5" t="str">
        <f t="shared" si="188"/>
        <v>Обозначение кабеля, провода</v>
      </c>
      <c r="K2964" s="4">
        <f>'Листы на печать'!M3098</f>
        <v>0</v>
      </c>
      <c r="L2964" s="4" t="str">
        <f t="shared" si="186"/>
        <v>00</v>
      </c>
      <c r="M2964" s="4">
        <f>'Листы на печать'!N3098</f>
        <v>0</v>
      </c>
      <c r="N2964" s="4">
        <f>'Листы на печать'!P3098</f>
        <v>0</v>
      </c>
    </row>
    <row r="2965" spans="1:14">
      <c r="A2965" s="4">
        <f>'Листы на печать'!B3099</f>
        <v>0</v>
      </c>
      <c r="B2965" s="4" t="str">
        <f>'Листы на печать'!Y3099</f>
        <v>по проекту</v>
      </c>
      <c r="C2965" s="4">
        <f>'Листы на печать'!AA3099</f>
        <v>0</v>
      </c>
      <c r="D2965" s="5" t="str">
        <f t="shared" si="185"/>
        <v>по проекту0</v>
      </c>
      <c r="E2965" s="4">
        <f>'Листы на печать'!AC3099</f>
        <v>0</v>
      </c>
      <c r="F2965" s="4">
        <f>'Листы на печать'!AE3099</f>
        <v>0</v>
      </c>
      <c r="G2965" s="5">
        <f t="shared" si="187"/>
        <v>0</v>
      </c>
      <c r="H2965" s="4" t="str">
        <f>'Листы на печать'!J3099</f>
        <v>в трубе стальной,      Ø/м</v>
      </c>
      <c r="I2965" s="4">
        <f>'Листы на печать'!L3099</f>
        <v>0</v>
      </c>
      <c r="J2965" s="5">
        <f t="shared" si="188"/>
        <v>0</v>
      </c>
      <c r="K2965" s="4" t="str">
        <f>'Листы на печать'!M3099</f>
        <v>в трубе ПВХ (п),  ПНД (пн),  металло-рукаве (м), Ø/м</v>
      </c>
      <c r="L2965" s="4" t="str">
        <f t="shared" si="186"/>
        <v>в трубе ПВХ (п),  ПНД (пн),  металло-рукаве (м), Ø/м0</v>
      </c>
      <c r="M2965" s="4">
        <f>'Листы на печать'!N3099</f>
        <v>0</v>
      </c>
      <c r="N2965" s="4">
        <f>'Листы на печать'!P3099</f>
        <v>0</v>
      </c>
    </row>
    <row r="2966" spans="1:14">
      <c r="A2966" s="4">
        <f>'Листы на печать'!B3100</f>
        <v>0</v>
      </c>
      <c r="B2966" s="4" t="str">
        <f>'Листы на печать'!Y3100</f>
        <v>Марка</v>
      </c>
      <c r="C2966" s="4" t="str">
        <f>'Листы на печать'!AA3100</f>
        <v>Кол., число и сечение жил</v>
      </c>
      <c r="D2966" s="5" t="str">
        <f t="shared" si="185"/>
        <v>Марка0</v>
      </c>
      <c r="E2966" s="4">
        <f>'Листы на печать'!AC3100</f>
        <v>0</v>
      </c>
      <c r="F2966" s="4" t="str">
        <f>'Листы на печать'!AE3100</f>
        <v>Длина, м</v>
      </c>
      <c r="G2966" s="5">
        <f t="shared" si="187"/>
        <v>0</v>
      </c>
      <c r="H2966" s="4">
        <f>'Листы на печать'!J3100</f>
        <v>0</v>
      </c>
      <c r="I2966" s="4">
        <f>'Листы на печать'!L3100</f>
        <v>0</v>
      </c>
      <c r="J2966" s="5">
        <f t="shared" si="188"/>
        <v>0</v>
      </c>
      <c r="K2966" s="4">
        <f>'Листы на печать'!M3100</f>
        <v>0</v>
      </c>
      <c r="L2966" s="4" t="str">
        <f t="shared" si="186"/>
        <v>00</v>
      </c>
      <c r="M2966" s="4">
        <f>'Листы на печать'!N3100</f>
        <v>0</v>
      </c>
      <c r="N2966" s="4">
        <f>'Листы на печать'!P3100</f>
        <v>0</v>
      </c>
    </row>
    <row r="2967" spans="1:14">
      <c r="A2967" s="4">
        <f>'Листы на печать'!B3101</f>
        <v>0</v>
      </c>
      <c r="B2967" s="4">
        <f>'Листы на печать'!Y3101</f>
        <v>0</v>
      </c>
      <c r="C2967" s="4">
        <f>'Листы на печать'!AA3101</f>
        <v>0</v>
      </c>
      <c r="D2967" s="5" t="str">
        <f t="shared" si="185"/>
        <v>00</v>
      </c>
      <c r="E2967" s="4">
        <f>'Листы на печать'!AC3101</f>
        <v>0</v>
      </c>
      <c r="F2967" s="4">
        <f>'Листы на печать'!AE3101</f>
        <v>0</v>
      </c>
      <c r="G2967" s="5">
        <f t="shared" si="187"/>
        <v>0</v>
      </c>
      <c r="H2967" s="4">
        <f>'Листы на печать'!J3101</f>
        <v>0</v>
      </c>
      <c r="I2967" s="4">
        <f>'Листы на печать'!L3101</f>
        <v>0</v>
      </c>
      <c r="J2967" s="5">
        <f t="shared" si="188"/>
        <v>0</v>
      </c>
      <c r="K2967" s="4">
        <f>'Листы на печать'!M3101</f>
        <v>0</v>
      </c>
      <c r="L2967" s="4" t="str">
        <f t="shared" si="186"/>
        <v>00</v>
      </c>
      <c r="M2967" s="4">
        <f>'Листы на печать'!N3101</f>
        <v>0</v>
      </c>
      <c r="N2967" s="4">
        <f>'Листы на печать'!P3101</f>
        <v>0</v>
      </c>
    </row>
    <row r="2968" spans="1:14">
      <c r="A2968" s="4">
        <f>'Листы на печать'!B3102</f>
        <v>0</v>
      </c>
      <c r="B2968" s="4">
        <f>'Листы на печать'!Y3102</f>
        <v>0</v>
      </c>
      <c r="C2968" s="4">
        <f>'Листы на печать'!AA3102</f>
        <v>0</v>
      </c>
      <c r="D2968" s="5" t="str">
        <f t="shared" si="185"/>
        <v>00</v>
      </c>
      <c r="E2968" s="4">
        <f>'Листы на печать'!AC3102</f>
        <v>0</v>
      </c>
      <c r="F2968" s="4">
        <f>'Листы на печать'!AE3102</f>
        <v>0</v>
      </c>
      <c r="G2968" s="5">
        <f t="shared" si="187"/>
        <v>0</v>
      </c>
      <c r="H2968" s="4">
        <f>'Листы на печать'!J3102</f>
        <v>0</v>
      </c>
      <c r="I2968" s="4">
        <f>'Листы на печать'!L3102</f>
        <v>0</v>
      </c>
      <c r="J2968" s="5">
        <f t="shared" si="188"/>
        <v>0</v>
      </c>
      <c r="K2968" s="4">
        <f>'Листы на печать'!M3102</f>
        <v>0</v>
      </c>
      <c r="L2968" s="4" t="str">
        <f t="shared" si="186"/>
        <v>00</v>
      </c>
      <c r="M2968" s="4">
        <f>'Листы на печать'!N3102</f>
        <v>0</v>
      </c>
      <c r="N2968" s="4">
        <f>'Листы на печать'!P3102</f>
        <v>0</v>
      </c>
    </row>
    <row r="2969" spans="1:14">
      <c r="A2969" s="4">
        <f>'Листы на печать'!B3103</f>
        <v>0</v>
      </c>
      <c r="B2969" s="4">
        <f>'Листы на печать'!Y3103</f>
        <v>0</v>
      </c>
      <c r="C2969" s="4">
        <f>'Листы на печать'!AA3103</f>
        <v>0</v>
      </c>
      <c r="D2969" s="5" t="str">
        <f t="shared" si="185"/>
        <v>00</v>
      </c>
      <c r="E2969" s="4">
        <f>'Листы на печать'!AC3103</f>
        <v>0</v>
      </c>
      <c r="F2969" s="4">
        <f>'Листы на печать'!AE3103</f>
        <v>0</v>
      </c>
      <c r="G2969" s="5">
        <f t="shared" si="187"/>
        <v>0</v>
      </c>
      <c r="H2969" s="4">
        <f>'Листы на печать'!J3103</f>
        <v>0</v>
      </c>
      <c r="I2969" s="4">
        <f>'Листы на печать'!L3103</f>
        <v>0</v>
      </c>
      <c r="J2969" s="5">
        <f t="shared" si="188"/>
        <v>0</v>
      </c>
      <c r="K2969" s="4">
        <f>'Листы на печать'!M3103</f>
        <v>0</v>
      </c>
      <c r="L2969" s="4" t="str">
        <f t="shared" si="186"/>
        <v>00</v>
      </c>
      <c r="M2969" s="4">
        <f>'Листы на печать'!N3103</f>
        <v>0</v>
      </c>
      <c r="N2969" s="4">
        <f>'Листы на печать'!P3103</f>
        <v>0</v>
      </c>
    </row>
    <row r="2970" spans="1:14">
      <c r="A2970" s="4">
        <f>'Листы на печать'!B3104</f>
        <v>0</v>
      </c>
      <c r="B2970" s="4">
        <f>'Листы на печать'!Y3104</f>
        <v>0</v>
      </c>
      <c r="C2970" s="4">
        <f>'Листы на печать'!AA3104</f>
        <v>0</v>
      </c>
      <c r="D2970" s="5" t="str">
        <f t="shared" si="185"/>
        <v>00</v>
      </c>
      <c r="E2970" s="4">
        <f>'Листы на печать'!AC3104</f>
        <v>0</v>
      </c>
      <c r="F2970" s="4">
        <f>'Листы на печать'!AE3104</f>
        <v>0</v>
      </c>
      <c r="G2970" s="5">
        <f t="shared" si="187"/>
        <v>0</v>
      </c>
      <c r="H2970" s="4">
        <f>'Листы на печать'!J3104</f>
        <v>0</v>
      </c>
      <c r="I2970" s="4">
        <f>'Листы на печать'!L3104</f>
        <v>0</v>
      </c>
      <c r="J2970" s="5">
        <f t="shared" si="188"/>
        <v>0</v>
      </c>
      <c r="K2970" s="4">
        <f>'Листы на печать'!M3104</f>
        <v>0</v>
      </c>
      <c r="L2970" s="4" t="str">
        <f t="shared" si="186"/>
        <v>00</v>
      </c>
      <c r="M2970" s="4">
        <f>'Листы на печать'!N3104</f>
        <v>0</v>
      </c>
      <c r="N2970" s="4">
        <f>'Листы на печать'!P3104</f>
        <v>0</v>
      </c>
    </row>
    <row r="2971" spans="1:14">
      <c r="A2971" s="4">
        <f>'Листы на печать'!B3105</f>
        <v>0</v>
      </c>
      <c r="B2971" s="4">
        <f>'Листы на печать'!Y3105</f>
        <v>0</v>
      </c>
      <c r="C2971" s="4">
        <f>'Листы на печать'!AA3105</f>
        <v>0</v>
      </c>
      <c r="D2971" s="5" t="str">
        <f t="shared" si="185"/>
        <v>00</v>
      </c>
      <c r="E2971" s="4">
        <f>'Листы на печать'!AC3105</f>
        <v>0</v>
      </c>
      <c r="F2971" s="4">
        <f>'Листы на печать'!AE3105</f>
        <v>0</v>
      </c>
      <c r="G2971" s="5">
        <f t="shared" si="187"/>
        <v>0</v>
      </c>
      <c r="H2971" s="4">
        <f>'Листы на печать'!J3105</f>
        <v>0</v>
      </c>
      <c r="I2971" s="4">
        <f>'Листы на печать'!L3105</f>
        <v>0</v>
      </c>
      <c r="J2971" s="5">
        <f t="shared" si="188"/>
        <v>0</v>
      </c>
      <c r="K2971" s="4">
        <f>'Листы на печать'!M3105</f>
        <v>0</v>
      </c>
      <c r="L2971" s="4" t="str">
        <f t="shared" si="186"/>
        <v>00</v>
      </c>
      <c r="M2971" s="4">
        <f>'Листы на печать'!N3105</f>
        <v>0</v>
      </c>
      <c r="N2971" s="4">
        <f>'Листы на печать'!P3105</f>
        <v>0</v>
      </c>
    </row>
    <row r="2972" spans="1:14">
      <c r="A2972" s="4">
        <f>'Листы на печать'!B3106</f>
        <v>0</v>
      </c>
      <c r="B2972" s="4">
        <f>'Листы на печать'!Y3106</f>
        <v>0</v>
      </c>
      <c r="C2972" s="4">
        <f>'Листы на печать'!AA3106</f>
        <v>0</v>
      </c>
      <c r="D2972" s="5" t="str">
        <f t="shared" si="185"/>
        <v>00</v>
      </c>
      <c r="E2972" s="4">
        <f>'Листы на печать'!AC3106</f>
        <v>0</v>
      </c>
      <c r="F2972" s="4">
        <f>'Листы на печать'!AE3106</f>
        <v>0</v>
      </c>
      <c r="G2972" s="5">
        <f t="shared" si="187"/>
        <v>0</v>
      </c>
      <c r="H2972" s="4">
        <f>'Листы на печать'!J3106</f>
        <v>0</v>
      </c>
      <c r="I2972" s="4">
        <f>'Листы на печать'!L3106</f>
        <v>0</v>
      </c>
      <c r="J2972" s="5">
        <f t="shared" si="188"/>
        <v>0</v>
      </c>
      <c r="K2972" s="4">
        <f>'Листы на печать'!M3106</f>
        <v>0</v>
      </c>
      <c r="L2972" s="4" t="str">
        <f t="shared" si="186"/>
        <v>00</v>
      </c>
      <c r="M2972" s="4">
        <f>'Листы на печать'!N3106</f>
        <v>0</v>
      </c>
      <c r="N2972" s="4">
        <f>'Листы на печать'!P3106</f>
        <v>0</v>
      </c>
    </row>
    <row r="2973" spans="1:14">
      <c r="A2973" s="4">
        <f>'Листы на печать'!B3107</f>
        <v>0</v>
      </c>
      <c r="B2973" s="4">
        <f>'Листы на печать'!Y3107</f>
        <v>0</v>
      </c>
      <c r="C2973" s="4">
        <f>'Листы на печать'!AA3107</f>
        <v>0</v>
      </c>
      <c r="D2973" s="5" t="str">
        <f t="shared" si="185"/>
        <v>00</v>
      </c>
      <c r="E2973" s="4">
        <f>'Листы на печать'!AC3107</f>
        <v>0</v>
      </c>
      <c r="F2973" s="4">
        <f>'Листы на печать'!AE3107</f>
        <v>0</v>
      </c>
      <c r="G2973" s="5">
        <f t="shared" si="187"/>
        <v>0</v>
      </c>
      <c r="H2973" s="4">
        <f>'Листы на печать'!J3107</f>
        <v>0</v>
      </c>
      <c r="I2973" s="4">
        <f>'Листы на печать'!L3107</f>
        <v>0</v>
      </c>
      <c r="J2973" s="5">
        <f t="shared" si="188"/>
        <v>0</v>
      </c>
      <c r="K2973" s="4">
        <f>'Листы на печать'!M3107</f>
        <v>0</v>
      </c>
      <c r="L2973" s="4" t="str">
        <f t="shared" si="186"/>
        <v>00</v>
      </c>
      <c r="M2973" s="4">
        <f>'Листы на печать'!N3107</f>
        <v>0</v>
      </c>
      <c r="N2973" s="4">
        <f>'Листы на печать'!P3107</f>
        <v>0</v>
      </c>
    </row>
    <row r="2974" spans="1:14">
      <c r="A2974" s="4">
        <f>'Листы на печать'!B3108</f>
        <v>0</v>
      </c>
      <c r="B2974" s="4">
        <f>'Листы на печать'!Y3108</f>
        <v>0</v>
      </c>
      <c r="C2974" s="4">
        <f>'Листы на печать'!AA3108</f>
        <v>0</v>
      </c>
      <c r="D2974" s="5" t="str">
        <f t="shared" si="185"/>
        <v>00</v>
      </c>
      <c r="E2974" s="4">
        <f>'Листы на печать'!AC3108</f>
        <v>0</v>
      </c>
      <c r="F2974" s="4">
        <f>'Листы на печать'!AE3108</f>
        <v>0</v>
      </c>
      <c r="G2974" s="5">
        <f t="shared" si="187"/>
        <v>0</v>
      </c>
      <c r="H2974" s="4">
        <f>'Листы на печать'!J3108</f>
        <v>0</v>
      </c>
      <c r="I2974" s="4">
        <f>'Листы на печать'!L3108</f>
        <v>0</v>
      </c>
      <c r="J2974" s="5">
        <f t="shared" si="188"/>
        <v>0</v>
      </c>
      <c r="K2974" s="4">
        <f>'Листы на печать'!M3108</f>
        <v>0</v>
      </c>
      <c r="L2974" s="4" t="str">
        <f t="shared" si="186"/>
        <v>00</v>
      </c>
      <c r="M2974" s="4">
        <f>'Листы на печать'!N3108</f>
        <v>0</v>
      </c>
      <c r="N2974" s="4">
        <f>'Листы на печать'!P3108</f>
        <v>0</v>
      </c>
    </row>
    <row r="2975" spans="1:14">
      <c r="A2975" s="4">
        <f>'Листы на печать'!B3109</f>
        <v>0</v>
      </c>
      <c r="B2975" s="4">
        <f>'Листы на печать'!Y3109</f>
        <v>0</v>
      </c>
      <c r="C2975" s="4">
        <f>'Листы на печать'!AA3109</f>
        <v>0</v>
      </c>
      <c r="D2975" s="5" t="str">
        <f t="shared" si="185"/>
        <v>00</v>
      </c>
      <c r="E2975" s="4">
        <f>'Листы на печать'!AC3109</f>
        <v>0</v>
      </c>
      <c r="F2975" s="4">
        <f>'Листы на печать'!AE3109</f>
        <v>0</v>
      </c>
      <c r="G2975" s="5">
        <f t="shared" si="187"/>
        <v>0</v>
      </c>
      <c r="H2975" s="4">
        <f>'Листы на печать'!J3109</f>
        <v>0</v>
      </c>
      <c r="I2975" s="4">
        <f>'Листы на печать'!L3109</f>
        <v>0</v>
      </c>
      <c r="J2975" s="5">
        <f t="shared" si="188"/>
        <v>0</v>
      </c>
      <c r="K2975" s="4">
        <f>'Листы на печать'!M3109</f>
        <v>0</v>
      </c>
      <c r="L2975" s="4" t="str">
        <f t="shared" si="186"/>
        <v>00</v>
      </c>
      <c r="M2975" s="4">
        <f>'Листы на печать'!N3109</f>
        <v>0</v>
      </c>
      <c r="N2975" s="4">
        <f>'Листы на печать'!P3109</f>
        <v>0</v>
      </c>
    </row>
    <row r="2976" spans="1:14">
      <c r="A2976" s="4">
        <f>'Листы на печать'!B3110</f>
        <v>0</v>
      </c>
      <c r="B2976" s="4">
        <f>'Листы на печать'!Y3110</f>
        <v>0</v>
      </c>
      <c r="C2976" s="4">
        <f>'Листы на печать'!AA3110</f>
        <v>0</v>
      </c>
      <c r="D2976" s="5" t="str">
        <f t="shared" si="185"/>
        <v>00</v>
      </c>
      <c r="E2976" s="4">
        <f>'Листы на печать'!AC3110</f>
        <v>0</v>
      </c>
      <c r="F2976" s="4">
        <f>'Листы на печать'!AE3110</f>
        <v>0</v>
      </c>
      <c r="G2976" s="5">
        <f t="shared" si="187"/>
        <v>0</v>
      </c>
      <c r="H2976" s="4">
        <f>'Листы на печать'!J3110</f>
        <v>0</v>
      </c>
      <c r="I2976" s="4">
        <f>'Листы на печать'!L3110</f>
        <v>0</v>
      </c>
      <c r="J2976" s="5">
        <f t="shared" si="188"/>
        <v>0</v>
      </c>
      <c r="K2976" s="4">
        <f>'Листы на печать'!M3110</f>
        <v>0</v>
      </c>
      <c r="L2976" s="4" t="str">
        <f t="shared" si="186"/>
        <v>00</v>
      </c>
      <c r="M2976" s="4">
        <f>'Листы на печать'!N3110</f>
        <v>0</v>
      </c>
      <c r="N2976" s="4">
        <f>'Листы на печать'!P3110</f>
        <v>0</v>
      </c>
    </row>
    <row r="2977" spans="1:14">
      <c r="A2977" s="4">
        <f>'Листы на печать'!B3111</f>
        <v>0</v>
      </c>
      <c r="B2977" s="4">
        <f>'Листы на печать'!Y3111</f>
        <v>0</v>
      </c>
      <c r="C2977" s="4">
        <f>'Листы на печать'!AA3111</f>
        <v>0</v>
      </c>
      <c r="D2977" s="5" t="str">
        <f t="shared" si="185"/>
        <v>00</v>
      </c>
      <c r="E2977" s="4">
        <f>'Листы на печать'!AC3111</f>
        <v>0</v>
      </c>
      <c r="F2977" s="4">
        <f>'Листы на печать'!AE3111</f>
        <v>0</v>
      </c>
      <c r="G2977" s="5">
        <f t="shared" si="187"/>
        <v>0</v>
      </c>
      <c r="H2977" s="4">
        <f>'Листы на печать'!J3111</f>
        <v>0</v>
      </c>
      <c r="I2977" s="4">
        <f>'Листы на печать'!L3111</f>
        <v>0</v>
      </c>
      <c r="J2977" s="5">
        <f t="shared" si="188"/>
        <v>0</v>
      </c>
      <c r="K2977" s="4">
        <f>'Листы на печать'!M3111</f>
        <v>0</v>
      </c>
      <c r="L2977" s="4" t="str">
        <f t="shared" si="186"/>
        <v>00</v>
      </c>
      <c r="M2977" s="4">
        <f>'Листы на печать'!N3111</f>
        <v>0</v>
      </c>
      <c r="N2977" s="4">
        <f>'Листы на печать'!P3111</f>
        <v>0</v>
      </c>
    </row>
    <row r="2978" spans="1:14">
      <c r="A2978" s="4">
        <f>'Листы на печать'!B3112</f>
        <v>0</v>
      </c>
      <c r="B2978" s="4">
        <f>'Листы на печать'!Y3112</f>
        <v>0</v>
      </c>
      <c r="C2978" s="4">
        <f>'Листы на печать'!AA3112</f>
        <v>0</v>
      </c>
      <c r="D2978" s="5" t="str">
        <f t="shared" si="185"/>
        <v>00</v>
      </c>
      <c r="E2978" s="4">
        <f>'Листы на печать'!AC3112</f>
        <v>0</v>
      </c>
      <c r="F2978" s="4">
        <f>'Листы на печать'!AE3112</f>
        <v>0</v>
      </c>
      <c r="G2978" s="5">
        <f t="shared" si="187"/>
        <v>0</v>
      </c>
      <c r="H2978" s="4">
        <f>'Листы на печать'!J3112</f>
        <v>0</v>
      </c>
      <c r="I2978" s="4">
        <f>'Листы на печать'!L3112</f>
        <v>0</v>
      </c>
      <c r="J2978" s="5">
        <f t="shared" si="188"/>
        <v>0</v>
      </c>
      <c r="K2978" s="4">
        <f>'Листы на печать'!M3112</f>
        <v>0</v>
      </c>
      <c r="L2978" s="4" t="str">
        <f t="shared" si="186"/>
        <v>00</v>
      </c>
      <c r="M2978" s="4">
        <f>'Листы на печать'!N3112</f>
        <v>0</v>
      </c>
      <c r="N2978" s="4">
        <f>'Листы на печать'!P3112</f>
        <v>0</v>
      </c>
    </row>
    <row r="2979" spans="1:14">
      <c r="A2979" s="4">
        <f>'Листы на печать'!B3113</f>
        <v>0</v>
      </c>
      <c r="B2979" s="4">
        <f>'Листы на печать'!Y3113</f>
        <v>0</v>
      </c>
      <c r="C2979" s="4">
        <f>'Листы на печать'!AA3113</f>
        <v>0</v>
      </c>
      <c r="D2979" s="5" t="str">
        <f t="shared" si="185"/>
        <v>00</v>
      </c>
      <c r="E2979" s="4">
        <f>'Листы на печать'!AC3113</f>
        <v>0</v>
      </c>
      <c r="F2979" s="4">
        <f>'Листы на печать'!AE3113</f>
        <v>0</v>
      </c>
      <c r="G2979" s="5">
        <f t="shared" si="187"/>
        <v>0</v>
      </c>
      <c r="H2979" s="4">
        <f>'Листы на печать'!J3113</f>
        <v>0</v>
      </c>
      <c r="I2979" s="4">
        <f>'Листы на печать'!L3113</f>
        <v>0</v>
      </c>
      <c r="J2979" s="5">
        <f t="shared" si="188"/>
        <v>0</v>
      </c>
      <c r="K2979" s="4">
        <f>'Листы на печать'!M3113</f>
        <v>0</v>
      </c>
      <c r="L2979" s="4" t="str">
        <f t="shared" si="186"/>
        <v>00</v>
      </c>
      <c r="M2979" s="4">
        <f>'Листы на печать'!N3113</f>
        <v>0</v>
      </c>
      <c r="N2979" s="4">
        <f>'Листы на печать'!P3113</f>
        <v>0</v>
      </c>
    </row>
    <row r="2980" spans="1:14">
      <c r="A2980" s="4">
        <f>'Листы на печать'!B3114</f>
        <v>0</v>
      </c>
      <c r="B2980" s="4">
        <f>'Листы на печать'!Y3114</f>
        <v>0</v>
      </c>
      <c r="C2980" s="4">
        <f>'Листы на печать'!AA3114</f>
        <v>0</v>
      </c>
      <c r="D2980" s="5" t="str">
        <f t="shared" si="185"/>
        <v>00</v>
      </c>
      <c r="E2980" s="4">
        <f>'Листы на печать'!AC3114</f>
        <v>0</v>
      </c>
      <c r="F2980" s="4">
        <f>'Листы на печать'!AE3114</f>
        <v>0</v>
      </c>
      <c r="G2980" s="5">
        <f t="shared" si="187"/>
        <v>0</v>
      </c>
      <c r="H2980" s="4">
        <f>'Листы на печать'!J3114</f>
        <v>0</v>
      </c>
      <c r="I2980" s="4">
        <f>'Листы на печать'!L3114</f>
        <v>0</v>
      </c>
      <c r="J2980" s="5">
        <f t="shared" si="188"/>
        <v>0</v>
      </c>
      <c r="K2980" s="4">
        <f>'Листы на печать'!M3114</f>
        <v>0</v>
      </c>
      <c r="L2980" s="4" t="str">
        <f t="shared" si="186"/>
        <v>00</v>
      </c>
      <c r="M2980" s="4">
        <f>'Листы на печать'!N3114</f>
        <v>0</v>
      </c>
      <c r="N2980" s="4">
        <f>'Листы на печать'!P3114</f>
        <v>0</v>
      </c>
    </row>
    <row r="2981" spans="1:14">
      <c r="A2981" s="4">
        <f>'Листы на печать'!B3115</f>
        <v>0</v>
      </c>
      <c r="B2981" s="4">
        <f>'Листы на печать'!Y3115</f>
        <v>0</v>
      </c>
      <c r="C2981" s="4">
        <f>'Листы на печать'!AA3115</f>
        <v>0</v>
      </c>
      <c r="D2981" s="5" t="str">
        <f t="shared" si="185"/>
        <v>00</v>
      </c>
      <c r="E2981" s="4">
        <f>'Листы на печать'!AC3115</f>
        <v>0</v>
      </c>
      <c r="F2981" s="4">
        <f>'Листы на печать'!AE3115</f>
        <v>0</v>
      </c>
      <c r="G2981" s="5">
        <f t="shared" si="187"/>
        <v>0</v>
      </c>
      <c r="H2981" s="4">
        <f>'Листы на печать'!J3115</f>
        <v>0</v>
      </c>
      <c r="I2981" s="4">
        <f>'Листы на печать'!L3115</f>
        <v>0</v>
      </c>
      <c r="J2981" s="5">
        <f t="shared" si="188"/>
        <v>0</v>
      </c>
      <c r="K2981" s="4">
        <f>'Листы на печать'!M3115</f>
        <v>0</v>
      </c>
      <c r="L2981" s="4" t="str">
        <f t="shared" si="186"/>
        <v>00</v>
      </c>
      <c r="M2981" s="4">
        <f>'Листы на печать'!N3115</f>
        <v>0</v>
      </c>
      <c r="N2981" s="4">
        <f>'Листы на печать'!P3115</f>
        <v>0</v>
      </c>
    </row>
    <row r="2982" spans="1:14">
      <c r="A2982" s="4">
        <f>'Листы на печать'!B3116</f>
        <v>0</v>
      </c>
      <c r="B2982" s="4">
        <f>'Листы на печать'!Y3116</f>
        <v>0</v>
      </c>
      <c r="C2982" s="4">
        <f>'Листы на печать'!AA3116</f>
        <v>0</v>
      </c>
      <c r="D2982" s="5" t="str">
        <f t="shared" si="185"/>
        <v>00</v>
      </c>
      <c r="E2982" s="4">
        <f>'Листы на печать'!AC3116</f>
        <v>0</v>
      </c>
      <c r="F2982" s="4">
        <f>'Листы на печать'!AE3116</f>
        <v>0</v>
      </c>
      <c r="G2982" s="5">
        <f t="shared" si="187"/>
        <v>0</v>
      </c>
      <c r="H2982" s="4">
        <f>'Листы на печать'!J3116</f>
        <v>0</v>
      </c>
      <c r="I2982" s="4">
        <f>'Листы на печать'!L3116</f>
        <v>0</v>
      </c>
      <c r="J2982" s="5">
        <f t="shared" si="188"/>
        <v>0</v>
      </c>
      <c r="K2982" s="4">
        <f>'Листы на печать'!M3116</f>
        <v>0</v>
      </c>
      <c r="L2982" s="4" t="str">
        <f t="shared" si="186"/>
        <v>00</v>
      </c>
      <c r="M2982" s="4">
        <f>'Листы на печать'!N3116</f>
        <v>0</v>
      </c>
      <c r="N2982" s="4">
        <f>'Листы на печать'!P3116</f>
        <v>0</v>
      </c>
    </row>
    <row r="2983" spans="1:14">
      <c r="A2983" s="4">
        <f>'Листы на печать'!B3117</f>
        <v>0</v>
      </c>
      <c r="B2983" s="4">
        <f>'Листы на печать'!Y3117</f>
        <v>0</v>
      </c>
      <c r="C2983" s="4">
        <f>'Листы на печать'!AA3117</f>
        <v>0</v>
      </c>
      <c r="D2983" s="5" t="str">
        <f t="shared" si="185"/>
        <v>00</v>
      </c>
      <c r="E2983" s="4">
        <f>'Листы на печать'!AC3117</f>
        <v>0</v>
      </c>
      <c r="F2983" s="4">
        <f>'Листы на печать'!AE3117</f>
        <v>0</v>
      </c>
      <c r="G2983" s="5">
        <f t="shared" si="187"/>
        <v>0</v>
      </c>
      <c r="H2983" s="4">
        <f>'Листы на печать'!J3117</f>
        <v>0</v>
      </c>
      <c r="I2983" s="4">
        <f>'Листы на печать'!L3117</f>
        <v>0</v>
      </c>
      <c r="J2983" s="5">
        <f t="shared" si="188"/>
        <v>0</v>
      </c>
      <c r="K2983" s="4">
        <f>'Листы на печать'!M3117</f>
        <v>0</v>
      </c>
      <c r="L2983" s="4" t="str">
        <f t="shared" si="186"/>
        <v>00</v>
      </c>
      <c r="M2983" s="4">
        <f>'Листы на печать'!N3117</f>
        <v>0</v>
      </c>
      <c r="N2983" s="4">
        <f>'Листы на печать'!P3117</f>
        <v>0</v>
      </c>
    </row>
    <row r="2984" spans="1:14">
      <c r="A2984" s="4">
        <f>'Листы на печать'!B3118</f>
        <v>0</v>
      </c>
      <c r="B2984" s="4">
        <f>'Листы на печать'!Y3118</f>
        <v>0</v>
      </c>
      <c r="C2984" s="4">
        <f>'Листы на печать'!AA3118</f>
        <v>0</v>
      </c>
      <c r="D2984" s="5" t="str">
        <f t="shared" si="185"/>
        <v>00</v>
      </c>
      <c r="E2984" s="4">
        <f>'Листы на печать'!AC3118</f>
        <v>0</v>
      </c>
      <c r="F2984" s="4">
        <f>'Листы на печать'!AE3118</f>
        <v>0</v>
      </c>
      <c r="G2984" s="5">
        <f t="shared" si="187"/>
        <v>0</v>
      </c>
      <c r="H2984" s="4">
        <f>'Листы на печать'!J3118</f>
        <v>0</v>
      </c>
      <c r="I2984" s="4">
        <f>'Листы на печать'!L3118</f>
        <v>0</v>
      </c>
      <c r="J2984" s="5">
        <f t="shared" si="188"/>
        <v>0</v>
      </c>
      <c r="K2984" s="4">
        <f>'Листы на печать'!M3118</f>
        <v>0</v>
      </c>
      <c r="L2984" s="4" t="str">
        <f t="shared" si="186"/>
        <v>00</v>
      </c>
      <c r="M2984" s="4">
        <f>'Листы на печать'!N3118</f>
        <v>0</v>
      </c>
      <c r="N2984" s="4">
        <f>'Листы на печать'!P3118</f>
        <v>0</v>
      </c>
    </row>
    <row r="2985" spans="1:14">
      <c r="A2985" s="4">
        <f>'Листы на печать'!B3119</f>
        <v>0</v>
      </c>
      <c r="B2985" s="4">
        <f>'Листы на печать'!Y3119</f>
        <v>0</v>
      </c>
      <c r="C2985" s="4">
        <f>'Листы на печать'!AA3119</f>
        <v>0</v>
      </c>
      <c r="D2985" s="5" t="str">
        <f t="shared" si="185"/>
        <v>00</v>
      </c>
      <c r="E2985" s="4">
        <f>'Листы на печать'!AC3119</f>
        <v>0</v>
      </c>
      <c r="F2985" s="4">
        <f>'Листы на печать'!AE3119</f>
        <v>0</v>
      </c>
      <c r="G2985" s="5">
        <f t="shared" si="187"/>
        <v>0</v>
      </c>
      <c r="H2985" s="4">
        <f>'Листы на печать'!J3119</f>
        <v>0</v>
      </c>
      <c r="I2985" s="4">
        <f>'Листы на печать'!L3119</f>
        <v>0</v>
      </c>
      <c r="J2985" s="5">
        <f t="shared" si="188"/>
        <v>0</v>
      </c>
      <c r="K2985" s="4">
        <f>'Листы на печать'!M3119</f>
        <v>0</v>
      </c>
      <c r="L2985" s="4" t="str">
        <f t="shared" si="186"/>
        <v>00</v>
      </c>
      <c r="M2985" s="4">
        <f>'Листы на печать'!N3119</f>
        <v>0</v>
      </c>
      <c r="N2985" s="4">
        <f>'Листы на печать'!P3119</f>
        <v>0</v>
      </c>
    </row>
    <row r="2986" spans="1:14">
      <c r="A2986" s="4">
        <f>'Листы на печать'!B3120</f>
        <v>0</v>
      </c>
      <c r="B2986" s="4">
        <f>'Листы на печать'!Y3120</f>
        <v>0</v>
      </c>
      <c r="C2986" s="4">
        <f>'Листы на печать'!AA3120</f>
        <v>0</v>
      </c>
      <c r="D2986" s="5" t="str">
        <f t="shared" si="185"/>
        <v>00</v>
      </c>
      <c r="E2986" s="4">
        <f>'Листы на печать'!AC3120</f>
        <v>0</v>
      </c>
      <c r="F2986" s="4">
        <f>'Листы на печать'!AE3120</f>
        <v>0</v>
      </c>
      <c r="G2986" s="5">
        <f t="shared" si="187"/>
        <v>0</v>
      </c>
      <c r="H2986" s="4">
        <f>'Листы на печать'!J3120</f>
        <v>0</v>
      </c>
      <c r="I2986" s="4">
        <f>'Листы на печать'!L3120</f>
        <v>0</v>
      </c>
      <c r="J2986" s="5">
        <f t="shared" si="188"/>
        <v>0</v>
      </c>
      <c r="K2986" s="4">
        <f>'Листы на печать'!M3120</f>
        <v>0</v>
      </c>
      <c r="L2986" s="4" t="str">
        <f t="shared" si="186"/>
        <v>00</v>
      </c>
      <c r="M2986" s="4">
        <f>'Листы на печать'!N3120</f>
        <v>0</v>
      </c>
      <c r="N2986" s="4">
        <f>'Листы на печать'!P3120</f>
        <v>0</v>
      </c>
    </row>
    <row r="2987" spans="1:14">
      <c r="A2987" s="4">
        <f>'Листы на печать'!B3121</f>
        <v>0</v>
      </c>
      <c r="B2987" s="4">
        <f>'Листы на печать'!Y3121</f>
        <v>0</v>
      </c>
      <c r="C2987" s="4">
        <f>'Листы на печать'!AA3121</f>
        <v>0</v>
      </c>
      <c r="D2987" s="5" t="str">
        <f t="shared" si="185"/>
        <v>00</v>
      </c>
      <c r="E2987" s="4">
        <f>'Листы на печать'!AC3121</f>
        <v>0</v>
      </c>
      <c r="F2987" s="4">
        <f>'Листы на печать'!AE3121</f>
        <v>0</v>
      </c>
      <c r="G2987" s="5">
        <f t="shared" si="187"/>
        <v>0</v>
      </c>
      <c r="H2987" s="4">
        <f>'Листы на печать'!J3121</f>
        <v>0</v>
      </c>
      <c r="I2987" s="4">
        <f>'Листы на печать'!L3121</f>
        <v>0</v>
      </c>
      <c r="J2987" s="5">
        <f t="shared" si="188"/>
        <v>0</v>
      </c>
      <c r="K2987" s="4">
        <f>'Листы на печать'!M3121</f>
        <v>0</v>
      </c>
      <c r="L2987" s="4" t="str">
        <f t="shared" si="186"/>
        <v>00</v>
      </c>
      <c r="M2987" s="4">
        <f>'Листы на печать'!N3121</f>
        <v>0</v>
      </c>
      <c r="N2987" s="4">
        <f>'Листы на печать'!P3121</f>
        <v>0</v>
      </c>
    </row>
    <row r="2988" spans="1:14">
      <c r="A2988" s="4">
        <f>'Листы на печать'!B3122</f>
        <v>0</v>
      </c>
      <c r="B2988" s="4">
        <f>'Листы на печать'!Y3122</f>
        <v>0</v>
      </c>
      <c r="C2988" s="4">
        <f>'Листы на печать'!AA3122</f>
        <v>0</v>
      </c>
      <c r="D2988" s="5" t="str">
        <f t="shared" si="185"/>
        <v>00</v>
      </c>
      <c r="E2988" s="4">
        <f>'Листы на печать'!AC3122</f>
        <v>0</v>
      </c>
      <c r="F2988" s="4">
        <f>'Листы на печать'!AE3122</f>
        <v>0</v>
      </c>
      <c r="G2988" s="5">
        <f t="shared" si="187"/>
        <v>0</v>
      </c>
      <c r="H2988" s="4">
        <f>'Листы на печать'!J3122</f>
        <v>0</v>
      </c>
      <c r="I2988" s="4">
        <f>'Листы на печать'!L3122</f>
        <v>0</v>
      </c>
      <c r="J2988" s="5">
        <f t="shared" si="188"/>
        <v>0</v>
      </c>
      <c r="K2988" s="4">
        <f>'Листы на печать'!M3122</f>
        <v>0</v>
      </c>
      <c r="L2988" s="4" t="str">
        <f t="shared" si="186"/>
        <v>00</v>
      </c>
      <c r="M2988" s="4">
        <f>'Листы на печать'!N3122</f>
        <v>0</v>
      </c>
      <c r="N2988" s="4">
        <f>'Листы на печать'!P3122</f>
        <v>0</v>
      </c>
    </row>
    <row r="2989" spans="1:14">
      <c r="A2989" s="4">
        <f>'Листы на печать'!B3123</f>
        <v>0</v>
      </c>
      <c r="B2989" s="4">
        <f>'Листы на печать'!Y3123</f>
        <v>0</v>
      </c>
      <c r="C2989" s="4">
        <f>'Листы на печать'!AA3123</f>
        <v>0</v>
      </c>
      <c r="D2989" s="5" t="str">
        <f t="shared" si="185"/>
        <v>00</v>
      </c>
      <c r="E2989" s="4">
        <f>'Листы на печать'!AC3123</f>
        <v>0</v>
      </c>
      <c r="F2989" s="4">
        <f>'Листы на печать'!AE3123</f>
        <v>0</v>
      </c>
      <c r="G2989" s="5">
        <f t="shared" si="187"/>
        <v>0</v>
      </c>
      <c r="H2989" s="4">
        <f>'Листы на печать'!J3123</f>
        <v>0</v>
      </c>
      <c r="I2989" s="4">
        <f>'Листы на печать'!L3123</f>
        <v>0</v>
      </c>
      <c r="J2989" s="5">
        <f t="shared" si="188"/>
        <v>0</v>
      </c>
      <c r="K2989" s="4">
        <f>'Листы на печать'!M3123</f>
        <v>0</v>
      </c>
      <c r="L2989" s="4" t="str">
        <f t="shared" si="186"/>
        <v>00</v>
      </c>
      <c r="M2989" s="4">
        <f>'Листы на печать'!N3123</f>
        <v>0</v>
      </c>
      <c r="N2989" s="4">
        <f>'Листы на печать'!P3123</f>
        <v>0</v>
      </c>
    </row>
    <row r="2990" spans="1:14">
      <c r="A2990" s="4">
        <f>'Листы на печать'!B3124</f>
        <v>0</v>
      </c>
      <c r="B2990" s="4">
        <f>'Листы на печать'!Y3124</f>
        <v>0</v>
      </c>
      <c r="C2990" s="4">
        <f>'Листы на печать'!AA3124</f>
        <v>0</v>
      </c>
      <c r="D2990" s="5" t="str">
        <f t="shared" si="185"/>
        <v>00</v>
      </c>
      <c r="E2990" s="4">
        <f>'Листы на печать'!AC3124</f>
        <v>0</v>
      </c>
      <c r="F2990" s="4">
        <f>'Листы на печать'!AE3124</f>
        <v>0</v>
      </c>
      <c r="G2990" s="5">
        <f t="shared" si="187"/>
        <v>0</v>
      </c>
      <c r="H2990" s="4">
        <f>'Листы на печать'!J3124</f>
        <v>0</v>
      </c>
      <c r="I2990" s="4">
        <f>'Листы на печать'!L3124</f>
        <v>0</v>
      </c>
      <c r="J2990" s="5">
        <f t="shared" si="188"/>
        <v>0</v>
      </c>
      <c r="K2990" s="4">
        <f>'Листы на печать'!M3124</f>
        <v>0</v>
      </c>
      <c r="L2990" s="4" t="str">
        <f t="shared" si="186"/>
        <v>00</v>
      </c>
      <c r="M2990" s="4">
        <f>'Листы на печать'!N3124</f>
        <v>0</v>
      </c>
      <c r="N2990" s="4">
        <f>'Листы на печать'!P3124</f>
        <v>0</v>
      </c>
    </row>
    <row r="2991" spans="1:14">
      <c r="A2991" s="4">
        <f>'Листы на печать'!B3125</f>
        <v>0</v>
      </c>
      <c r="B2991" s="4">
        <f>'Листы на печать'!Y3125</f>
        <v>0</v>
      </c>
      <c r="C2991" s="4">
        <f>'Листы на печать'!AA3125</f>
        <v>0</v>
      </c>
      <c r="D2991" s="5" t="str">
        <f t="shared" si="185"/>
        <v>00</v>
      </c>
      <c r="E2991" s="4">
        <f>'Листы на печать'!AC3125</f>
        <v>0</v>
      </c>
      <c r="F2991" s="4">
        <f>'Листы на печать'!AE3125</f>
        <v>0</v>
      </c>
      <c r="G2991" s="5">
        <f t="shared" si="187"/>
        <v>0</v>
      </c>
      <c r="H2991" s="4">
        <f>'Листы на печать'!J3125</f>
        <v>0</v>
      </c>
      <c r="I2991" s="4">
        <f>'Листы на печать'!L3125</f>
        <v>0</v>
      </c>
      <c r="J2991" s="5">
        <f t="shared" si="188"/>
        <v>0</v>
      </c>
      <c r="K2991" s="4">
        <f>'Листы на печать'!M3125</f>
        <v>0</v>
      </c>
      <c r="L2991" s="4" t="str">
        <f t="shared" si="186"/>
        <v>00</v>
      </c>
      <c r="M2991" s="4">
        <f>'Листы на печать'!N3125</f>
        <v>0</v>
      </c>
      <c r="N2991" s="4">
        <f>'Листы на печать'!P3125</f>
        <v>0</v>
      </c>
    </row>
    <row r="2992" spans="1:14">
      <c r="A2992" s="4">
        <f>'Листы на печать'!B3126</f>
        <v>0</v>
      </c>
      <c r="B2992" s="4">
        <f>'Листы на печать'!Y3126</f>
        <v>0</v>
      </c>
      <c r="C2992" s="4">
        <f>'Листы на печать'!AA3126</f>
        <v>0</v>
      </c>
      <c r="D2992" s="5" t="str">
        <f t="shared" si="185"/>
        <v>00</v>
      </c>
      <c r="E2992" s="4">
        <f>'Листы на печать'!AC3126</f>
        <v>0</v>
      </c>
      <c r="F2992" s="4">
        <f>'Листы на печать'!AE3126</f>
        <v>0</v>
      </c>
      <c r="G2992" s="5">
        <f t="shared" si="187"/>
        <v>0</v>
      </c>
      <c r="H2992" s="4">
        <f>'Листы на печать'!J3126</f>
        <v>0</v>
      </c>
      <c r="I2992" s="4">
        <f>'Листы на печать'!L3126</f>
        <v>0</v>
      </c>
      <c r="J2992" s="5">
        <f t="shared" si="188"/>
        <v>0</v>
      </c>
      <c r="K2992" s="4">
        <f>'Листы на печать'!M3126</f>
        <v>0</v>
      </c>
      <c r="L2992" s="4" t="str">
        <f t="shared" si="186"/>
        <v>00</v>
      </c>
      <c r="M2992" s="4">
        <f>'Листы на печать'!N3126</f>
        <v>0</v>
      </c>
      <c r="N2992" s="4">
        <f>'Листы на печать'!P3126</f>
        <v>0</v>
      </c>
    </row>
    <row r="2993" spans="1:14">
      <c r="A2993" s="4">
        <f>'Листы на печать'!B3127</f>
        <v>0</v>
      </c>
      <c r="B2993" s="4">
        <f>'Листы на печать'!Y3127</f>
        <v>0</v>
      </c>
      <c r="C2993" s="4">
        <f>'Листы на печать'!AA3127</f>
        <v>0</v>
      </c>
      <c r="D2993" s="5" t="str">
        <f t="shared" si="185"/>
        <v>00</v>
      </c>
      <c r="E2993" s="4">
        <f>'Листы на печать'!AC3127</f>
        <v>0</v>
      </c>
      <c r="F2993" s="4">
        <f>'Листы на печать'!AE3127</f>
        <v>0</v>
      </c>
      <c r="G2993" s="5">
        <f t="shared" si="187"/>
        <v>0</v>
      </c>
      <c r="H2993" s="4">
        <f>'Листы на печать'!J3127</f>
        <v>0</v>
      </c>
      <c r="I2993" s="4">
        <f>'Листы на печать'!L3127</f>
        <v>0</v>
      </c>
      <c r="J2993" s="5">
        <f t="shared" si="188"/>
        <v>0</v>
      </c>
      <c r="K2993" s="4">
        <f>'Листы на печать'!M3127</f>
        <v>0</v>
      </c>
      <c r="L2993" s="4" t="str">
        <f t="shared" si="186"/>
        <v>00</v>
      </c>
      <c r="M2993" s="4">
        <f>'Листы на печать'!N3127</f>
        <v>0</v>
      </c>
      <c r="N2993" s="4">
        <f>'Листы на печать'!P3127</f>
        <v>0</v>
      </c>
    </row>
    <row r="2994" spans="1:14">
      <c r="A2994" s="4">
        <f>'Листы на печать'!B3128</f>
        <v>0</v>
      </c>
      <c r="B2994" s="4">
        <f>'Листы на печать'!Y3128</f>
        <v>0</v>
      </c>
      <c r="C2994" s="4">
        <f>'Листы на печать'!AA3128</f>
        <v>0</v>
      </c>
      <c r="D2994" s="5" t="str">
        <f t="shared" si="185"/>
        <v>00</v>
      </c>
      <c r="E2994" s="4">
        <f>'Листы на печать'!AC3128</f>
        <v>0</v>
      </c>
      <c r="F2994" s="4">
        <f>'Листы на печать'!AE3128</f>
        <v>0</v>
      </c>
      <c r="G2994" s="5">
        <f t="shared" si="187"/>
        <v>0</v>
      </c>
      <c r="H2994" s="4">
        <f>'Листы на печать'!J3128</f>
        <v>0</v>
      </c>
      <c r="I2994" s="4">
        <f>'Листы на печать'!L3128</f>
        <v>0</v>
      </c>
      <c r="J2994" s="5">
        <f t="shared" si="188"/>
        <v>0</v>
      </c>
      <c r="K2994" s="4">
        <f>'Листы на печать'!M3128</f>
        <v>0</v>
      </c>
      <c r="L2994" s="4" t="str">
        <f t="shared" si="186"/>
        <v>00</v>
      </c>
      <c r="M2994" s="4">
        <f>'Листы на печать'!N3128</f>
        <v>0</v>
      </c>
      <c r="N2994" s="4">
        <f>'Листы на печать'!P3128</f>
        <v>0</v>
      </c>
    </row>
    <row r="2995" spans="1:14">
      <c r="A2995" s="4">
        <f>'Листы на печать'!B3129</f>
        <v>0</v>
      </c>
      <c r="B2995" s="4">
        <f>'Листы на печать'!Y3129</f>
        <v>0</v>
      </c>
      <c r="C2995" s="4">
        <f>'Листы на печать'!AA3129</f>
        <v>0</v>
      </c>
      <c r="D2995" s="5" t="str">
        <f t="shared" si="185"/>
        <v>00</v>
      </c>
      <c r="E2995" s="4">
        <f>'Листы на печать'!AC3129</f>
        <v>0</v>
      </c>
      <c r="F2995" s="4">
        <f>'Листы на печать'!AE3129</f>
        <v>0</v>
      </c>
      <c r="G2995" s="5">
        <f t="shared" si="187"/>
        <v>0</v>
      </c>
      <c r="H2995" s="4">
        <f>'Листы на печать'!J3129</f>
        <v>0</v>
      </c>
      <c r="I2995" s="4">
        <f>'Листы на печать'!L3129</f>
        <v>0</v>
      </c>
      <c r="J2995" s="5">
        <f t="shared" si="188"/>
        <v>0</v>
      </c>
      <c r="K2995" s="4">
        <f>'Листы на печать'!M3129</f>
        <v>0</v>
      </c>
      <c r="L2995" s="4" t="str">
        <f t="shared" si="186"/>
        <v>00</v>
      </c>
      <c r="M2995" s="4">
        <f>'Листы на печать'!N3129</f>
        <v>0</v>
      </c>
      <c r="N2995" s="4">
        <f>'Листы на печать'!P3129</f>
        <v>0</v>
      </c>
    </row>
    <row r="2996" spans="1:14">
      <c r="A2996" s="4">
        <f>'Листы на печать'!B3130</f>
        <v>0</v>
      </c>
      <c r="B2996" s="4">
        <f>'Листы на печать'!Y3130</f>
        <v>0</v>
      </c>
      <c r="C2996" s="4">
        <f>'Листы на печать'!AA3130</f>
        <v>0</v>
      </c>
      <c r="D2996" s="5" t="str">
        <f t="shared" si="185"/>
        <v>00</v>
      </c>
      <c r="E2996" s="4">
        <f>'Листы на печать'!AC3130</f>
        <v>0</v>
      </c>
      <c r="F2996" s="4">
        <f>'Листы на печать'!AE3130</f>
        <v>0</v>
      </c>
      <c r="G2996" s="5">
        <f t="shared" si="187"/>
        <v>0</v>
      </c>
      <c r="H2996" s="4">
        <f>'Листы на печать'!J3130</f>
        <v>0</v>
      </c>
      <c r="I2996" s="4">
        <f>'Листы на печать'!L3130</f>
        <v>0</v>
      </c>
      <c r="J2996" s="5">
        <f t="shared" si="188"/>
        <v>0</v>
      </c>
      <c r="K2996" s="4">
        <f>'Листы на печать'!M3130</f>
        <v>0</v>
      </c>
      <c r="L2996" s="4" t="str">
        <f t="shared" si="186"/>
        <v>00</v>
      </c>
      <c r="M2996" s="4">
        <f>'Листы на печать'!N3130</f>
        <v>0</v>
      </c>
      <c r="N2996" s="4">
        <f>'Листы на печать'!P3130</f>
        <v>0</v>
      </c>
    </row>
    <row r="2997" spans="1:14">
      <c r="A2997" s="4">
        <f>'Листы на печать'!B3131</f>
        <v>0</v>
      </c>
      <c r="B2997" s="4">
        <f>'Листы на печать'!Y3131</f>
        <v>0</v>
      </c>
      <c r="C2997" s="4">
        <f>'Листы на печать'!AA3131</f>
        <v>0</v>
      </c>
      <c r="D2997" s="5" t="str">
        <f t="shared" ref="D2997:D3060" si="189">CONCATENATE(B2997, E2997)</f>
        <v>00</v>
      </c>
      <c r="E2997" s="4">
        <f>'Листы на печать'!AC3131</f>
        <v>0</v>
      </c>
      <c r="F2997" s="4">
        <f>'Листы на печать'!AE3131</f>
        <v>0</v>
      </c>
      <c r="G2997" s="5">
        <f t="shared" si="187"/>
        <v>0</v>
      </c>
      <c r="H2997" s="4">
        <f>'Листы на печать'!J3131</f>
        <v>0</v>
      </c>
      <c r="I2997" s="4">
        <f>'Листы на печать'!L3131</f>
        <v>0</v>
      </c>
      <c r="J2997" s="5">
        <f t="shared" si="188"/>
        <v>0</v>
      </c>
      <c r="K2997" s="4">
        <f>'Листы на печать'!M3131</f>
        <v>0</v>
      </c>
      <c r="L2997" s="4" t="str">
        <f t="shared" ref="L2997:L3060" si="190">CONCATENATE(K2997,M2997)</f>
        <v>00</v>
      </c>
      <c r="M2997" s="4">
        <f>'Листы на печать'!N3131</f>
        <v>0</v>
      </c>
      <c r="N2997" s="4">
        <f>'Листы на печать'!P3131</f>
        <v>0</v>
      </c>
    </row>
    <row r="2998" spans="1:14">
      <c r="A2998" s="4">
        <f>'Листы на печать'!B3132</f>
        <v>0</v>
      </c>
      <c r="B2998" s="4">
        <f>'Листы на печать'!Y3132</f>
        <v>0</v>
      </c>
      <c r="C2998" s="4">
        <f>'Листы на печать'!AA3132</f>
        <v>0</v>
      </c>
      <c r="D2998" s="5" t="str">
        <f t="shared" si="189"/>
        <v>00</v>
      </c>
      <c r="E2998" s="4">
        <f>'Листы на печать'!AC3132</f>
        <v>0</v>
      </c>
      <c r="F2998" s="4">
        <f>'Листы на печать'!AE3132</f>
        <v>0</v>
      </c>
      <c r="G2998" s="5">
        <f t="shared" si="187"/>
        <v>0</v>
      </c>
      <c r="H2998" s="4">
        <f>'Листы на печать'!J3132</f>
        <v>0</v>
      </c>
      <c r="I2998" s="4">
        <f>'Листы на печать'!L3132</f>
        <v>0</v>
      </c>
      <c r="J2998" s="5">
        <f t="shared" si="188"/>
        <v>0</v>
      </c>
      <c r="K2998" s="4">
        <f>'Листы на печать'!M3132</f>
        <v>0</v>
      </c>
      <c r="L2998" s="4" t="str">
        <f t="shared" si="190"/>
        <v>00</v>
      </c>
      <c r="M2998" s="4">
        <f>'Листы на печать'!N3132</f>
        <v>0</v>
      </c>
      <c r="N2998" s="4">
        <f>'Листы на печать'!P3132</f>
        <v>0</v>
      </c>
    </row>
    <row r="2999" spans="1:14">
      <c r="A2999" s="4">
        <f>'Листы на печать'!B3133</f>
        <v>0</v>
      </c>
      <c r="B2999" s="4">
        <f>'Листы на печать'!Y3133</f>
        <v>0</v>
      </c>
      <c r="C2999" s="4">
        <f>'Листы на печать'!AA3133</f>
        <v>0</v>
      </c>
      <c r="D2999" s="5" t="str">
        <f t="shared" si="189"/>
        <v>00</v>
      </c>
      <c r="E2999" s="4">
        <f>'Листы на печать'!AC3133</f>
        <v>0</v>
      </c>
      <c r="F2999" s="4">
        <f>'Листы на печать'!AE3133</f>
        <v>0</v>
      </c>
      <c r="G2999" s="5">
        <f t="shared" si="187"/>
        <v>0</v>
      </c>
      <c r="H2999" s="4">
        <f>'Листы на печать'!J3133</f>
        <v>0</v>
      </c>
      <c r="I2999" s="4">
        <f>'Листы на печать'!L3133</f>
        <v>0</v>
      </c>
      <c r="J2999" s="5">
        <f t="shared" si="188"/>
        <v>0</v>
      </c>
      <c r="K2999" s="4">
        <f>'Листы на печать'!M3133</f>
        <v>0</v>
      </c>
      <c r="L2999" s="4" t="str">
        <f t="shared" si="190"/>
        <v>00</v>
      </c>
      <c r="M2999" s="4">
        <f>'Листы на печать'!N3133</f>
        <v>0</v>
      </c>
      <c r="N2999" s="4">
        <f>'Листы на печать'!P3133</f>
        <v>0</v>
      </c>
    </row>
    <row r="3000" spans="1:14">
      <c r="A3000" s="4">
        <f>'Листы на печать'!B3134</f>
        <v>0</v>
      </c>
      <c r="B3000" s="4">
        <f>'Листы на печать'!Y3134</f>
        <v>0</v>
      </c>
      <c r="C3000" s="4">
        <f>'Листы на печать'!AA3134</f>
        <v>0</v>
      </c>
      <c r="D3000" s="5" t="str">
        <f t="shared" si="189"/>
        <v>00</v>
      </c>
      <c r="E3000" s="4">
        <f>'Листы на печать'!AC3134</f>
        <v>0</v>
      </c>
      <c r="F3000" s="4">
        <f>'Листы на печать'!AE3134</f>
        <v>0</v>
      </c>
      <c r="G3000" s="5">
        <f t="shared" si="187"/>
        <v>0</v>
      </c>
      <c r="H3000" s="4">
        <f>'Листы на печать'!J3134</f>
        <v>0</v>
      </c>
      <c r="I3000" s="4">
        <f>'Листы на печать'!L3134</f>
        <v>0</v>
      </c>
      <c r="J3000" s="5">
        <f t="shared" si="188"/>
        <v>0</v>
      </c>
      <c r="K3000" s="4">
        <f>'Листы на печать'!M3134</f>
        <v>0</v>
      </c>
      <c r="L3000" s="4" t="str">
        <f t="shared" si="190"/>
        <v>00</v>
      </c>
      <c r="M3000" s="4">
        <f>'Листы на печать'!N3134</f>
        <v>0</v>
      </c>
      <c r="N3000" s="4">
        <f>'Листы на печать'!P3134</f>
        <v>0</v>
      </c>
    </row>
    <row r="3001" spans="1:14">
      <c r="A3001" s="4">
        <f>'Листы на печать'!B3135</f>
        <v>0</v>
      </c>
      <c r="B3001" s="4">
        <f>'Листы на печать'!Y3135</f>
        <v>0</v>
      </c>
      <c r="C3001" s="4">
        <f>'Листы на печать'!AA3135</f>
        <v>0</v>
      </c>
      <c r="D3001" s="5" t="str">
        <f t="shared" si="189"/>
        <v>00</v>
      </c>
      <c r="E3001" s="4">
        <f>'Листы на печать'!AC3135</f>
        <v>0</v>
      </c>
      <c r="F3001" s="4">
        <f>'Листы на печать'!AE3135</f>
        <v>0</v>
      </c>
      <c r="G3001" s="5">
        <f t="shared" si="187"/>
        <v>0</v>
      </c>
      <c r="H3001" s="4">
        <f>'Листы на печать'!J3135</f>
        <v>0</v>
      </c>
      <c r="I3001" s="4">
        <f>'Листы на печать'!L3135</f>
        <v>0</v>
      </c>
      <c r="J3001" s="5">
        <f t="shared" si="188"/>
        <v>0</v>
      </c>
      <c r="K3001" s="4">
        <f>'Листы на печать'!M3135</f>
        <v>0</v>
      </c>
      <c r="L3001" s="4" t="str">
        <f t="shared" si="190"/>
        <v>00</v>
      </c>
      <c r="M3001" s="4">
        <f>'Листы на печать'!N3135</f>
        <v>0</v>
      </c>
      <c r="N3001" s="4">
        <f>'Листы на печать'!P3135</f>
        <v>0</v>
      </c>
    </row>
    <row r="3002" spans="1:14">
      <c r="A3002" s="4">
        <f>'Листы на печать'!B3136</f>
        <v>0</v>
      </c>
      <c r="B3002" s="4">
        <f>'Листы на печать'!Y3136</f>
        <v>0</v>
      </c>
      <c r="C3002" s="4" t="str">
        <f>'Листы на печать'!AA3136</f>
        <v>АП-08/15-АОВ2.К</v>
      </c>
      <c r="D3002" s="5" t="str">
        <f t="shared" si="189"/>
        <v>00</v>
      </c>
      <c r="E3002" s="4">
        <f>'Листы на печать'!AC3136</f>
        <v>0</v>
      </c>
      <c r="F3002" s="4">
        <f>'Листы на печать'!AE3136</f>
        <v>0</v>
      </c>
      <c r="G3002" s="5">
        <f t="shared" si="187"/>
        <v>0</v>
      </c>
      <c r="H3002" s="4">
        <f>'Листы на печать'!J3136</f>
        <v>0</v>
      </c>
      <c r="I3002" s="4">
        <f>'Листы на печать'!L3136</f>
        <v>0</v>
      </c>
      <c r="J3002" s="5">
        <f t="shared" si="188"/>
        <v>0</v>
      </c>
      <c r="K3002" s="4">
        <f>'Листы на печать'!M3136</f>
        <v>0</v>
      </c>
      <c r="L3002" s="4" t="str">
        <f t="shared" si="190"/>
        <v>00</v>
      </c>
      <c r="M3002" s="4">
        <f>'Листы на печать'!N3136</f>
        <v>0</v>
      </c>
      <c r="N3002" s="4">
        <f>'Листы на печать'!P3136</f>
        <v>0</v>
      </c>
    </row>
    <row r="3003" spans="1:14">
      <c r="A3003" s="4">
        <f>'Листы на печать'!B3137</f>
        <v>0</v>
      </c>
      <c r="B3003" s="4">
        <f>'Листы на печать'!Y3137</f>
        <v>0</v>
      </c>
      <c r="C3003" s="4">
        <f>'Листы на печать'!AA3137</f>
        <v>0</v>
      </c>
      <c r="D3003" s="5" t="str">
        <f t="shared" si="189"/>
        <v>00</v>
      </c>
      <c r="E3003" s="4">
        <f>'Листы на печать'!AC3137</f>
        <v>0</v>
      </c>
      <c r="F3003" s="4">
        <f>'Листы на печать'!AE3137</f>
        <v>0</v>
      </c>
      <c r="G3003" s="5">
        <f t="shared" si="187"/>
        <v>0</v>
      </c>
      <c r="H3003" s="4">
        <f>'Листы на печать'!J3137</f>
        <v>0</v>
      </c>
      <c r="I3003" s="4">
        <f>'Листы на печать'!L3137</f>
        <v>0</v>
      </c>
      <c r="J3003" s="5">
        <f t="shared" si="188"/>
        <v>0</v>
      </c>
      <c r="K3003" s="4">
        <f>'Листы на печать'!M3137</f>
        <v>0</v>
      </c>
      <c r="L3003" s="4" t="str">
        <f t="shared" si="190"/>
        <v>00</v>
      </c>
      <c r="M3003" s="4">
        <f>'Листы на печать'!N3137</f>
        <v>0</v>
      </c>
      <c r="N3003" s="4">
        <f>'Листы на печать'!P3137</f>
        <v>0</v>
      </c>
    </row>
    <row r="3004" spans="1:14">
      <c r="A3004" s="4">
        <f>'Листы на печать'!B3138</f>
        <v>0</v>
      </c>
      <c r="B3004" s="4">
        <f>'Листы на печать'!Y3138</f>
        <v>0</v>
      </c>
      <c r="C3004" s="4">
        <f>'Листы на печать'!AA3138</f>
        <v>0</v>
      </c>
      <c r="D3004" s="5" t="str">
        <f t="shared" si="189"/>
        <v>00</v>
      </c>
      <c r="E3004" s="4">
        <f>'Листы на печать'!AC3138</f>
        <v>0</v>
      </c>
      <c r="F3004" s="4">
        <f>'Листы на печать'!AE3138</f>
        <v>0</v>
      </c>
      <c r="G3004" s="5">
        <f t="shared" si="187"/>
        <v>0</v>
      </c>
      <c r="H3004" s="4">
        <f>'Листы на печать'!J3138</f>
        <v>0</v>
      </c>
      <c r="I3004" s="4">
        <f>'Листы на печать'!L3138</f>
        <v>0</v>
      </c>
      <c r="J3004" s="5">
        <f t="shared" si="188"/>
        <v>0</v>
      </c>
      <c r="K3004" s="4">
        <f>'Листы на печать'!M3138</f>
        <v>0</v>
      </c>
      <c r="L3004" s="4" t="str">
        <f t="shared" si="190"/>
        <v>00</v>
      </c>
      <c r="M3004" s="4">
        <f>'Листы на печать'!N3138</f>
        <v>0</v>
      </c>
      <c r="N3004" s="4">
        <f>'Листы на печать'!P3138</f>
        <v>0</v>
      </c>
    </row>
    <row r="3005" spans="1:14">
      <c r="A3005" s="4">
        <f>'Листы на печать'!B3139</f>
        <v>0</v>
      </c>
      <c r="B3005" s="4">
        <f>'Листы на печать'!Y3139</f>
        <v>0</v>
      </c>
      <c r="C3005" s="4">
        <f>'Листы на печать'!AA3139</f>
        <v>0</v>
      </c>
      <c r="D3005" s="5" t="str">
        <f t="shared" si="189"/>
        <v>00</v>
      </c>
      <c r="E3005" s="4">
        <f>'Листы на печать'!AC3139</f>
        <v>0</v>
      </c>
      <c r="F3005" s="4">
        <f>'Листы на печать'!AE3139</f>
        <v>0</v>
      </c>
      <c r="G3005" s="5">
        <f t="shared" si="187"/>
        <v>0</v>
      </c>
      <c r="H3005" s="4">
        <f>'Листы на печать'!J3139</f>
        <v>0</v>
      </c>
      <c r="I3005" s="4">
        <f>'Листы на печать'!L3139</f>
        <v>0</v>
      </c>
      <c r="J3005" s="5">
        <f t="shared" si="188"/>
        <v>0</v>
      </c>
      <c r="K3005" s="4">
        <f>'Листы на печать'!M3139</f>
        <v>0</v>
      </c>
      <c r="L3005" s="4" t="str">
        <f t="shared" si="190"/>
        <v>00</v>
      </c>
      <c r="M3005" s="4">
        <f>'Листы на печать'!N3139</f>
        <v>0</v>
      </c>
      <c r="N3005" s="4">
        <f>'Листы на печать'!P3139</f>
        <v>0</v>
      </c>
    </row>
    <row r="3006" spans="1:14">
      <c r="A3006" s="4">
        <f>'Листы на печать'!B3140</f>
        <v>0</v>
      </c>
      <c r="B3006" s="4">
        <f>'Листы на печать'!Y3140</f>
        <v>0</v>
      </c>
      <c r="C3006" s="4">
        <f>'Листы на печать'!AA3140</f>
        <v>0</v>
      </c>
      <c r="D3006" s="5" t="str">
        <f t="shared" si="189"/>
        <v>00</v>
      </c>
      <c r="E3006" s="4">
        <f>'Листы на печать'!AC3140</f>
        <v>0</v>
      </c>
      <c r="F3006" s="4">
        <f>'Листы на печать'!AE3140</f>
        <v>0</v>
      </c>
      <c r="G3006" s="5">
        <f t="shared" si="187"/>
        <v>0</v>
      </c>
      <c r="H3006" s="4">
        <f>'Листы на печать'!J3140</f>
        <v>0</v>
      </c>
      <c r="I3006" s="4">
        <f>'Листы на печать'!L3140</f>
        <v>0</v>
      </c>
      <c r="J3006" s="5">
        <f t="shared" si="188"/>
        <v>0</v>
      </c>
      <c r="K3006" s="4">
        <f>'Листы на печать'!M3140</f>
        <v>0</v>
      </c>
      <c r="L3006" s="4" t="str">
        <f t="shared" si="190"/>
        <v>00</v>
      </c>
      <c r="M3006" s="4">
        <f>'Листы на печать'!N3140</f>
        <v>0</v>
      </c>
      <c r="N3006" s="4">
        <f>'Листы на печать'!P3140</f>
        <v>0</v>
      </c>
    </row>
    <row r="3007" spans="1:14">
      <c r="A3007" s="4" t="str">
        <f>'Листы на печать'!B3141</f>
        <v>Обозначение кабеля, провода</v>
      </c>
      <c r="B3007" s="4" t="str">
        <f>'Листы на печать'!Y3141</f>
        <v>Кабель, провод</v>
      </c>
      <c r="C3007" s="4">
        <f>'Листы на печать'!AA3141</f>
        <v>0</v>
      </c>
      <c r="D3007" s="5" t="str">
        <f t="shared" si="189"/>
        <v>Кабель, провод0</v>
      </c>
      <c r="E3007" s="4">
        <f>'Листы на печать'!AC3141</f>
        <v>0</v>
      </c>
      <c r="F3007" s="4">
        <f>'Листы на печать'!AE3141</f>
        <v>0</v>
      </c>
      <c r="G3007" s="5" t="str">
        <f t="shared" si="187"/>
        <v>Обозначение кабеля, провода</v>
      </c>
      <c r="H3007" s="4" t="str">
        <f>'Листы на печать'!J3141</f>
        <v>Участок трассы кабеля, провода</v>
      </c>
      <c r="I3007" s="4">
        <f>'Листы на печать'!L3141</f>
        <v>0</v>
      </c>
      <c r="J3007" s="5" t="str">
        <f t="shared" si="188"/>
        <v>Обозначение кабеля, провода</v>
      </c>
      <c r="K3007" s="4">
        <f>'Листы на печать'!M3141</f>
        <v>0</v>
      </c>
      <c r="L3007" s="4" t="str">
        <f t="shared" si="190"/>
        <v>00</v>
      </c>
      <c r="M3007" s="4">
        <f>'Листы на печать'!N3141</f>
        <v>0</v>
      </c>
      <c r="N3007" s="4">
        <f>'Листы на печать'!P3141</f>
        <v>0</v>
      </c>
    </row>
    <row r="3008" spans="1:14">
      <c r="A3008" s="4">
        <f>'Листы на печать'!B3142</f>
        <v>0</v>
      </c>
      <c r="B3008" s="4" t="str">
        <f>'Листы на печать'!Y3142</f>
        <v>по проекту</v>
      </c>
      <c r="C3008" s="4">
        <f>'Листы на печать'!AA3142</f>
        <v>0</v>
      </c>
      <c r="D3008" s="5" t="str">
        <f t="shared" si="189"/>
        <v>по проекту0</v>
      </c>
      <c r="E3008" s="4">
        <f>'Листы на печать'!AC3142</f>
        <v>0</v>
      </c>
      <c r="F3008" s="4">
        <f>'Листы на печать'!AE3142</f>
        <v>0</v>
      </c>
      <c r="G3008" s="5">
        <f t="shared" si="187"/>
        <v>0</v>
      </c>
      <c r="H3008" s="4" t="str">
        <f>'Листы на печать'!J3142</f>
        <v>в трубе стальной,      Ø/м</v>
      </c>
      <c r="I3008" s="4">
        <f>'Листы на печать'!L3142</f>
        <v>0</v>
      </c>
      <c r="J3008" s="5">
        <f t="shared" si="188"/>
        <v>0</v>
      </c>
      <c r="K3008" s="4" t="str">
        <f>'Листы на печать'!M3142</f>
        <v>в трубе ПВХ (п),  ПНД (пн),  металло-рукаве (м), Ø/м</v>
      </c>
      <c r="L3008" s="4" t="str">
        <f t="shared" si="190"/>
        <v>в трубе ПВХ (п),  ПНД (пн),  металло-рукаве (м), Ø/м0</v>
      </c>
      <c r="M3008" s="4">
        <f>'Листы на печать'!N3142</f>
        <v>0</v>
      </c>
      <c r="N3008" s="4">
        <f>'Листы на печать'!P3142</f>
        <v>0</v>
      </c>
    </row>
    <row r="3009" spans="1:14">
      <c r="A3009" s="4">
        <f>'Листы на печать'!B3143</f>
        <v>0</v>
      </c>
      <c r="B3009" s="4" t="str">
        <f>'Листы на печать'!Y3143</f>
        <v>Марка</v>
      </c>
      <c r="C3009" s="4" t="str">
        <f>'Листы на печать'!AA3143</f>
        <v>Кол., число и сечение жил</v>
      </c>
      <c r="D3009" s="5" t="str">
        <f t="shared" si="189"/>
        <v>Марка0</v>
      </c>
      <c r="E3009" s="4">
        <f>'Листы на печать'!AC3143</f>
        <v>0</v>
      </c>
      <c r="F3009" s="4" t="str">
        <f>'Листы на печать'!AE3143</f>
        <v>Длина, м</v>
      </c>
      <c r="G3009" s="5">
        <f t="shared" si="187"/>
        <v>0</v>
      </c>
      <c r="H3009" s="4">
        <f>'Листы на печать'!J3143</f>
        <v>0</v>
      </c>
      <c r="I3009" s="4">
        <f>'Листы на печать'!L3143</f>
        <v>0</v>
      </c>
      <c r="J3009" s="5">
        <f t="shared" si="188"/>
        <v>0</v>
      </c>
      <c r="K3009" s="4">
        <f>'Листы на печать'!M3143</f>
        <v>0</v>
      </c>
      <c r="L3009" s="4" t="str">
        <f t="shared" si="190"/>
        <v>00</v>
      </c>
      <c r="M3009" s="4">
        <f>'Листы на печать'!N3143</f>
        <v>0</v>
      </c>
      <c r="N3009" s="4">
        <f>'Листы на печать'!P3143</f>
        <v>0</v>
      </c>
    </row>
    <row r="3010" spans="1:14">
      <c r="A3010" s="4">
        <f>'Листы на печать'!B3144</f>
        <v>0</v>
      </c>
      <c r="B3010" s="4">
        <f>'Листы на печать'!Y3144</f>
        <v>0</v>
      </c>
      <c r="C3010" s="4">
        <f>'Листы на печать'!AA3144</f>
        <v>0</v>
      </c>
      <c r="D3010" s="5" t="str">
        <f t="shared" si="189"/>
        <v>00</v>
      </c>
      <c r="E3010" s="4">
        <f>'Листы на печать'!AC3144</f>
        <v>0</v>
      </c>
      <c r="F3010" s="4">
        <f>'Листы на печать'!AE3144</f>
        <v>0</v>
      </c>
      <c r="G3010" s="5">
        <f t="shared" si="187"/>
        <v>0</v>
      </c>
      <c r="H3010" s="4">
        <f>'Листы на печать'!J3144</f>
        <v>0</v>
      </c>
      <c r="I3010" s="4">
        <f>'Листы на печать'!L3144</f>
        <v>0</v>
      </c>
      <c r="J3010" s="5">
        <f t="shared" si="188"/>
        <v>0</v>
      </c>
      <c r="K3010" s="4">
        <f>'Листы на печать'!M3144</f>
        <v>0</v>
      </c>
      <c r="L3010" s="4" t="str">
        <f t="shared" si="190"/>
        <v>00</v>
      </c>
      <c r="M3010" s="4">
        <f>'Листы на печать'!N3144</f>
        <v>0</v>
      </c>
      <c r="N3010" s="4">
        <f>'Листы на печать'!P3144</f>
        <v>0</v>
      </c>
    </row>
    <row r="3011" spans="1:14">
      <c r="A3011" s="4">
        <f>'Листы на печать'!B3145</f>
        <v>0</v>
      </c>
      <c r="B3011" s="4">
        <f>'Листы на печать'!Y3145</f>
        <v>0</v>
      </c>
      <c r="C3011" s="4">
        <f>'Листы на печать'!AA3145</f>
        <v>0</v>
      </c>
      <c r="D3011" s="5" t="str">
        <f t="shared" si="189"/>
        <v>00</v>
      </c>
      <c r="E3011" s="4">
        <f>'Листы на печать'!AC3145</f>
        <v>0</v>
      </c>
      <c r="F3011" s="4">
        <f>'Листы на печать'!AE3145</f>
        <v>0</v>
      </c>
      <c r="G3011" s="5">
        <f t="shared" ref="G3011:G3074" si="191">A3011</f>
        <v>0</v>
      </c>
      <c r="H3011" s="4">
        <f>'Листы на печать'!J3145</f>
        <v>0</v>
      </c>
      <c r="I3011" s="4">
        <f>'Листы на печать'!L3145</f>
        <v>0</v>
      </c>
      <c r="J3011" s="5">
        <f t="shared" ref="J3011:J3074" si="192">A3011</f>
        <v>0</v>
      </c>
      <c r="K3011" s="4">
        <f>'Листы на печать'!M3145</f>
        <v>0</v>
      </c>
      <c r="L3011" s="4" t="str">
        <f t="shared" si="190"/>
        <v>00</v>
      </c>
      <c r="M3011" s="4">
        <f>'Листы на печать'!N3145</f>
        <v>0</v>
      </c>
      <c r="N3011" s="4">
        <f>'Листы на печать'!P3145</f>
        <v>0</v>
      </c>
    </row>
    <row r="3012" spans="1:14">
      <c r="A3012" s="4">
        <f>'Листы на печать'!B3146</f>
        <v>0</v>
      </c>
      <c r="B3012" s="4">
        <f>'Листы на печать'!Y3146</f>
        <v>0</v>
      </c>
      <c r="C3012" s="4">
        <f>'Листы на печать'!AA3146</f>
        <v>0</v>
      </c>
      <c r="D3012" s="5" t="str">
        <f t="shared" si="189"/>
        <v>00</v>
      </c>
      <c r="E3012" s="4">
        <f>'Листы на печать'!AC3146</f>
        <v>0</v>
      </c>
      <c r="F3012" s="4">
        <f>'Листы на печать'!AE3146</f>
        <v>0</v>
      </c>
      <c r="G3012" s="5">
        <f t="shared" si="191"/>
        <v>0</v>
      </c>
      <c r="H3012" s="4">
        <f>'Листы на печать'!J3146</f>
        <v>0</v>
      </c>
      <c r="I3012" s="4">
        <f>'Листы на печать'!L3146</f>
        <v>0</v>
      </c>
      <c r="J3012" s="5">
        <f t="shared" si="192"/>
        <v>0</v>
      </c>
      <c r="K3012" s="4">
        <f>'Листы на печать'!M3146</f>
        <v>0</v>
      </c>
      <c r="L3012" s="4" t="str">
        <f t="shared" si="190"/>
        <v>00</v>
      </c>
      <c r="M3012" s="4">
        <f>'Листы на печать'!N3146</f>
        <v>0</v>
      </c>
      <c r="N3012" s="4">
        <f>'Листы на печать'!P3146</f>
        <v>0</v>
      </c>
    </row>
    <row r="3013" spans="1:14">
      <c r="A3013" s="4">
        <f>'Листы на печать'!B3147</f>
        <v>0</v>
      </c>
      <c r="B3013" s="4">
        <f>'Листы на печать'!Y3147</f>
        <v>0</v>
      </c>
      <c r="C3013" s="4">
        <f>'Листы на печать'!AA3147</f>
        <v>0</v>
      </c>
      <c r="D3013" s="5" t="str">
        <f t="shared" si="189"/>
        <v>00</v>
      </c>
      <c r="E3013" s="4">
        <f>'Листы на печать'!AC3147</f>
        <v>0</v>
      </c>
      <c r="F3013" s="4">
        <f>'Листы на печать'!AE3147</f>
        <v>0</v>
      </c>
      <c r="G3013" s="5">
        <f t="shared" si="191"/>
        <v>0</v>
      </c>
      <c r="H3013" s="4">
        <f>'Листы на печать'!J3147</f>
        <v>0</v>
      </c>
      <c r="I3013" s="4">
        <f>'Листы на печать'!L3147</f>
        <v>0</v>
      </c>
      <c r="J3013" s="5">
        <f t="shared" si="192"/>
        <v>0</v>
      </c>
      <c r="K3013" s="4">
        <f>'Листы на печать'!M3147</f>
        <v>0</v>
      </c>
      <c r="L3013" s="4" t="str">
        <f t="shared" si="190"/>
        <v>00</v>
      </c>
      <c r="M3013" s="4">
        <f>'Листы на печать'!N3147</f>
        <v>0</v>
      </c>
      <c r="N3013" s="4">
        <f>'Листы на печать'!P3147</f>
        <v>0</v>
      </c>
    </row>
    <row r="3014" spans="1:14">
      <c r="A3014" s="4">
        <f>'Листы на печать'!B3148</f>
        <v>0</v>
      </c>
      <c r="B3014" s="4">
        <f>'Листы на печать'!Y3148</f>
        <v>0</v>
      </c>
      <c r="C3014" s="4">
        <f>'Листы на печать'!AA3148</f>
        <v>0</v>
      </c>
      <c r="D3014" s="5" t="str">
        <f t="shared" si="189"/>
        <v>00</v>
      </c>
      <c r="E3014" s="4">
        <f>'Листы на печать'!AC3148</f>
        <v>0</v>
      </c>
      <c r="F3014" s="4">
        <f>'Листы на печать'!AE3148</f>
        <v>0</v>
      </c>
      <c r="G3014" s="5">
        <f t="shared" si="191"/>
        <v>0</v>
      </c>
      <c r="H3014" s="4">
        <f>'Листы на печать'!J3148</f>
        <v>0</v>
      </c>
      <c r="I3014" s="4">
        <f>'Листы на печать'!L3148</f>
        <v>0</v>
      </c>
      <c r="J3014" s="5">
        <f t="shared" si="192"/>
        <v>0</v>
      </c>
      <c r="K3014" s="4">
        <f>'Листы на печать'!M3148</f>
        <v>0</v>
      </c>
      <c r="L3014" s="4" t="str">
        <f t="shared" si="190"/>
        <v>00</v>
      </c>
      <c r="M3014" s="4">
        <f>'Листы на печать'!N3148</f>
        <v>0</v>
      </c>
      <c r="N3014" s="4">
        <f>'Листы на печать'!P3148</f>
        <v>0</v>
      </c>
    </row>
    <row r="3015" spans="1:14">
      <c r="A3015" s="4">
        <f>'Листы на печать'!B3149</f>
        <v>0</v>
      </c>
      <c r="B3015" s="4">
        <f>'Листы на печать'!Y3149</f>
        <v>0</v>
      </c>
      <c r="C3015" s="4">
        <f>'Листы на печать'!AA3149</f>
        <v>0</v>
      </c>
      <c r="D3015" s="5" t="str">
        <f t="shared" si="189"/>
        <v>00</v>
      </c>
      <c r="E3015" s="4">
        <f>'Листы на печать'!AC3149</f>
        <v>0</v>
      </c>
      <c r="F3015" s="4">
        <f>'Листы на печать'!AE3149</f>
        <v>0</v>
      </c>
      <c r="G3015" s="5">
        <f t="shared" si="191"/>
        <v>0</v>
      </c>
      <c r="H3015" s="4">
        <f>'Листы на печать'!J3149</f>
        <v>0</v>
      </c>
      <c r="I3015" s="4">
        <f>'Листы на печать'!L3149</f>
        <v>0</v>
      </c>
      <c r="J3015" s="5">
        <f t="shared" si="192"/>
        <v>0</v>
      </c>
      <c r="K3015" s="4">
        <f>'Листы на печать'!M3149</f>
        <v>0</v>
      </c>
      <c r="L3015" s="4" t="str">
        <f t="shared" si="190"/>
        <v>00</v>
      </c>
      <c r="M3015" s="4">
        <f>'Листы на печать'!N3149</f>
        <v>0</v>
      </c>
      <c r="N3015" s="4">
        <f>'Листы на печать'!P3149</f>
        <v>0</v>
      </c>
    </row>
    <row r="3016" spans="1:14">
      <c r="A3016" s="4">
        <f>'Листы на печать'!B3150</f>
        <v>0</v>
      </c>
      <c r="B3016" s="4">
        <f>'Листы на печать'!Y3150</f>
        <v>0</v>
      </c>
      <c r="C3016" s="4">
        <f>'Листы на печать'!AA3150</f>
        <v>0</v>
      </c>
      <c r="D3016" s="5" t="str">
        <f t="shared" si="189"/>
        <v>00</v>
      </c>
      <c r="E3016" s="4">
        <f>'Листы на печать'!AC3150</f>
        <v>0</v>
      </c>
      <c r="F3016" s="4">
        <f>'Листы на печать'!AE3150</f>
        <v>0</v>
      </c>
      <c r="G3016" s="5">
        <f t="shared" si="191"/>
        <v>0</v>
      </c>
      <c r="H3016" s="4">
        <f>'Листы на печать'!J3150</f>
        <v>0</v>
      </c>
      <c r="I3016" s="4">
        <f>'Листы на печать'!L3150</f>
        <v>0</v>
      </c>
      <c r="J3016" s="5">
        <f t="shared" si="192"/>
        <v>0</v>
      </c>
      <c r="K3016" s="4">
        <f>'Листы на печать'!M3150</f>
        <v>0</v>
      </c>
      <c r="L3016" s="4" t="str">
        <f t="shared" si="190"/>
        <v>00</v>
      </c>
      <c r="M3016" s="4">
        <f>'Листы на печать'!N3150</f>
        <v>0</v>
      </c>
      <c r="N3016" s="4">
        <f>'Листы на печать'!P3150</f>
        <v>0</v>
      </c>
    </row>
    <row r="3017" spans="1:14">
      <c r="A3017" s="4">
        <f>'Листы на печать'!B3151</f>
        <v>0</v>
      </c>
      <c r="B3017" s="4">
        <f>'Листы на печать'!Y3151</f>
        <v>0</v>
      </c>
      <c r="C3017" s="4">
        <f>'Листы на печать'!AA3151</f>
        <v>0</v>
      </c>
      <c r="D3017" s="5" t="str">
        <f t="shared" si="189"/>
        <v>00</v>
      </c>
      <c r="E3017" s="4">
        <f>'Листы на печать'!AC3151</f>
        <v>0</v>
      </c>
      <c r="F3017" s="4">
        <f>'Листы на печать'!AE3151</f>
        <v>0</v>
      </c>
      <c r="G3017" s="5">
        <f t="shared" si="191"/>
        <v>0</v>
      </c>
      <c r="H3017" s="4">
        <f>'Листы на печать'!J3151</f>
        <v>0</v>
      </c>
      <c r="I3017" s="4">
        <f>'Листы на печать'!L3151</f>
        <v>0</v>
      </c>
      <c r="J3017" s="5">
        <f t="shared" si="192"/>
        <v>0</v>
      </c>
      <c r="K3017" s="4">
        <f>'Листы на печать'!M3151</f>
        <v>0</v>
      </c>
      <c r="L3017" s="4" t="str">
        <f t="shared" si="190"/>
        <v>00</v>
      </c>
      <c r="M3017" s="4">
        <f>'Листы на печать'!N3151</f>
        <v>0</v>
      </c>
      <c r="N3017" s="4">
        <f>'Листы на печать'!P3151</f>
        <v>0</v>
      </c>
    </row>
    <row r="3018" spans="1:14">
      <c r="A3018" s="4">
        <f>'Листы на печать'!B3152</f>
        <v>0</v>
      </c>
      <c r="B3018" s="4">
        <f>'Листы на печать'!Y3152</f>
        <v>0</v>
      </c>
      <c r="C3018" s="4">
        <f>'Листы на печать'!AA3152</f>
        <v>0</v>
      </c>
      <c r="D3018" s="5" t="str">
        <f t="shared" si="189"/>
        <v>00</v>
      </c>
      <c r="E3018" s="4">
        <f>'Листы на печать'!AC3152</f>
        <v>0</v>
      </c>
      <c r="F3018" s="4">
        <f>'Листы на печать'!AE3152</f>
        <v>0</v>
      </c>
      <c r="G3018" s="5">
        <f t="shared" si="191"/>
        <v>0</v>
      </c>
      <c r="H3018" s="4">
        <f>'Листы на печать'!J3152</f>
        <v>0</v>
      </c>
      <c r="I3018" s="4">
        <f>'Листы на печать'!L3152</f>
        <v>0</v>
      </c>
      <c r="J3018" s="5">
        <f t="shared" si="192"/>
        <v>0</v>
      </c>
      <c r="K3018" s="4">
        <f>'Листы на печать'!M3152</f>
        <v>0</v>
      </c>
      <c r="L3018" s="4" t="str">
        <f t="shared" si="190"/>
        <v>00</v>
      </c>
      <c r="M3018" s="4">
        <f>'Листы на печать'!N3152</f>
        <v>0</v>
      </c>
      <c r="N3018" s="4">
        <f>'Листы на печать'!P3152</f>
        <v>0</v>
      </c>
    </row>
    <row r="3019" spans="1:14">
      <c r="A3019" s="4">
        <f>'Листы на печать'!B3153</f>
        <v>0</v>
      </c>
      <c r="B3019" s="4">
        <f>'Листы на печать'!Y3153</f>
        <v>0</v>
      </c>
      <c r="C3019" s="4">
        <f>'Листы на печать'!AA3153</f>
        <v>0</v>
      </c>
      <c r="D3019" s="5" t="str">
        <f t="shared" si="189"/>
        <v>00</v>
      </c>
      <c r="E3019" s="4">
        <f>'Листы на печать'!AC3153</f>
        <v>0</v>
      </c>
      <c r="F3019" s="4">
        <f>'Листы на печать'!AE3153</f>
        <v>0</v>
      </c>
      <c r="G3019" s="5">
        <f t="shared" si="191"/>
        <v>0</v>
      </c>
      <c r="H3019" s="4">
        <f>'Листы на печать'!J3153</f>
        <v>0</v>
      </c>
      <c r="I3019" s="4">
        <f>'Листы на печать'!L3153</f>
        <v>0</v>
      </c>
      <c r="J3019" s="5">
        <f t="shared" si="192"/>
        <v>0</v>
      </c>
      <c r="K3019" s="4">
        <f>'Листы на печать'!M3153</f>
        <v>0</v>
      </c>
      <c r="L3019" s="4" t="str">
        <f t="shared" si="190"/>
        <v>00</v>
      </c>
      <c r="M3019" s="4">
        <f>'Листы на печать'!N3153</f>
        <v>0</v>
      </c>
      <c r="N3019" s="4">
        <f>'Листы на печать'!P3153</f>
        <v>0</v>
      </c>
    </row>
    <row r="3020" spans="1:14">
      <c r="A3020" s="4">
        <f>'Листы на печать'!B3154</f>
        <v>0</v>
      </c>
      <c r="B3020" s="4">
        <f>'Листы на печать'!Y3154</f>
        <v>0</v>
      </c>
      <c r="C3020" s="4">
        <f>'Листы на печать'!AA3154</f>
        <v>0</v>
      </c>
      <c r="D3020" s="5" t="str">
        <f t="shared" si="189"/>
        <v>00</v>
      </c>
      <c r="E3020" s="4">
        <f>'Листы на печать'!AC3154</f>
        <v>0</v>
      </c>
      <c r="F3020" s="4">
        <f>'Листы на печать'!AE3154</f>
        <v>0</v>
      </c>
      <c r="G3020" s="5">
        <f t="shared" si="191"/>
        <v>0</v>
      </c>
      <c r="H3020" s="4">
        <f>'Листы на печать'!J3154</f>
        <v>0</v>
      </c>
      <c r="I3020" s="4">
        <f>'Листы на печать'!L3154</f>
        <v>0</v>
      </c>
      <c r="J3020" s="5">
        <f t="shared" si="192"/>
        <v>0</v>
      </c>
      <c r="K3020" s="4">
        <f>'Листы на печать'!M3154</f>
        <v>0</v>
      </c>
      <c r="L3020" s="4" t="str">
        <f t="shared" si="190"/>
        <v>00</v>
      </c>
      <c r="M3020" s="4">
        <f>'Листы на печать'!N3154</f>
        <v>0</v>
      </c>
      <c r="N3020" s="4">
        <f>'Листы на печать'!P3154</f>
        <v>0</v>
      </c>
    </row>
    <row r="3021" spans="1:14">
      <c r="A3021" s="4">
        <f>'Листы на печать'!B3155</f>
        <v>0</v>
      </c>
      <c r="B3021" s="4">
        <f>'Листы на печать'!Y3155</f>
        <v>0</v>
      </c>
      <c r="C3021" s="4">
        <f>'Листы на печать'!AA3155</f>
        <v>0</v>
      </c>
      <c r="D3021" s="5" t="str">
        <f t="shared" si="189"/>
        <v>00</v>
      </c>
      <c r="E3021" s="4">
        <f>'Листы на печать'!AC3155</f>
        <v>0</v>
      </c>
      <c r="F3021" s="4">
        <f>'Листы на печать'!AE3155</f>
        <v>0</v>
      </c>
      <c r="G3021" s="5">
        <f t="shared" si="191"/>
        <v>0</v>
      </c>
      <c r="H3021" s="4">
        <f>'Листы на печать'!J3155</f>
        <v>0</v>
      </c>
      <c r="I3021" s="4">
        <f>'Листы на печать'!L3155</f>
        <v>0</v>
      </c>
      <c r="J3021" s="5">
        <f t="shared" si="192"/>
        <v>0</v>
      </c>
      <c r="K3021" s="4">
        <f>'Листы на печать'!M3155</f>
        <v>0</v>
      </c>
      <c r="L3021" s="4" t="str">
        <f t="shared" si="190"/>
        <v>00</v>
      </c>
      <c r="M3021" s="4">
        <f>'Листы на печать'!N3155</f>
        <v>0</v>
      </c>
      <c r="N3021" s="4">
        <f>'Листы на печать'!P3155</f>
        <v>0</v>
      </c>
    </row>
    <row r="3022" spans="1:14">
      <c r="A3022" s="4">
        <f>'Листы на печать'!B3156</f>
        <v>0</v>
      </c>
      <c r="B3022" s="4">
        <f>'Листы на печать'!Y3156</f>
        <v>0</v>
      </c>
      <c r="C3022" s="4">
        <f>'Листы на печать'!AA3156</f>
        <v>0</v>
      </c>
      <c r="D3022" s="5" t="str">
        <f t="shared" si="189"/>
        <v>00</v>
      </c>
      <c r="E3022" s="4">
        <f>'Листы на печать'!AC3156</f>
        <v>0</v>
      </c>
      <c r="F3022" s="4">
        <f>'Листы на печать'!AE3156</f>
        <v>0</v>
      </c>
      <c r="G3022" s="5">
        <f t="shared" si="191"/>
        <v>0</v>
      </c>
      <c r="H3022" s="4">
        <f>'Листы на печать'!J3156</f>
        <v>0</v>
      </c>
      <c r="I3022" s="4">
        <f>'Листы на печать'!L3156</f>
        <v>0</v>
      </c>
      <c r="J3022" s="5">
        <f t="shared" si="192"/>
        <v>0</v>
      </c>
      <c r="K3022" s="4">
        <f>'Листы на печать'!M3156</f>
        <v>0</v>
      </c>
      <c r="L3022" s="4" t="str">
        <f t="shared" si="190"/>
        <v>00</v>
      </c>
      <c r="M3022" s="4">
        <f>'Листы на печать'!N3156</f>
        <v>0</v>
      </c>
      <c r="N3022" s="4">
        <f>'Листы на печать'!P3156</f>
        <v>0</v>
      </c>
    </row>
    <row r="3023" spans="1:14">
      <c r="A3023" s="4">
        <f>'Листы на печать'!B3157</f>
        <v>0</v>
      </c>
      <c r="B3023" s="4">
        <f>'Листы на печать'!Y3157</f>
        <v>0</v>
      </c>
      <c r="C3023" s="4">
        <f>'Листы на печать'!AA3157</f>
        <v>0</v>
      </c>
      <c r="D3023" s="5" t="str">
        <f t="shared" si="189"/>
        <v>00</v>
      </c>
      <c r="E3023" s="4">
        <f>'Листы на печать'!AC3157</f>
        <v>0</v>
      </c>
      <c r="F3023" s="4">
        <f>'Листы на печать'!AE3157</f>
        <v>0</v>
      </c>
      <c r="G3023" s="5">
        <f t="shared" si="191"/>
        <v>0</v>
      </c>
      <c r="H3023" s="4">
        <f>'Листы на печать'!J3157</f>
        <v>0</v>
      </c>
      <c r="I3023" s="4">
        <f>'Листы на печать'!L3157</f>
        <v>0</v>
      </c>
      <c r="J3023" s="5">
        <f t="shared" si="192"/>
        <v>0</v>
      </c>
      <c r="K3023" s="4">
        <f>'Листы на печать'!M3157</f>
        <v>0</v>
      </c>
      <c r="L3023" s="4" t="str">
        <f t="shared" si="190"/>
        <v>00</v>
      </c>
      <c r="M3023" s="4">
        <f>'Листы на печать'!N3157</f>
        <v>0</v>
      </c>
      <c r="N3023" s="4">
        <f>'Листы на печать'!P3157</f>
        <v>0</v>
      </c>
    </row>
    <row r="3024" spans="1:14">
      <c r="A3024" s="4">
        <f>'Листы на печать'!B3158</f>
        <v>0</v>
      </c>
      <c r="B3024" s="4">
        <f>'Листы на печать'!Y3158</f>
        <v>0</v>
      </c>
      <c r="C3024" s="4">
        <f>'Листы на печать'!AA3158</f>
        <v>0</v>
      </c>
      <c r="D3024" s="5" t="str">
        <f t="shared" si="189"/>
        <v>00</v>
      </c>
      <c r="E3024" s="4">
        <f>'Листы на печать'!AC3158</f>
        <v>0</v>
      </c>
      <c r="F3024" s="4">
        <f>'Листы на печать'!AE3158</f>
        <v>0</v>
      </c>
      <c r="G3024" s="5">
        <f t="shared" si="191"/>
        <v>0</v>
      </c>
      <c r="H3024" s="4">
        <f>'Листы на печать'!J3158</f>
        <v>0</v>
      </c>
      <c r="I3024" s="4">
        <f>'Листы на печать'!L3158</f>
        <v>0</v>
      </c>
      <c r="J3024" s="5">
        <f t="shared" si="192"/>
        <v>0</v>
      </c>
      <c r="K3024" s="4">
        <f>'Листы на печать'!M3158</f>
        <v>0</v>
      </c>
      <c r="L3024" s="4" t="str">
        <f t="shared" si="190"/>
        <v>00</v>
      </c>
      <c r="M3024" s="4">
        <f>'Листы на печать'!N3158</f>
        <v>0</v>
      </c>
      <c r="N3024" s="4">
        <f>'Листы на печать'!P3158</f>
        <v>0</v>
      </c>
    </row>
    <row r="3025" spans="1:14">
      <c r="A3025" s="4">
        <f>'Листы на печать'!B3159</f>
        <v>0</v>
      </c>
      <c r="B3025" s="4">
        <f>'Листы на печать'!Y3159</f>
        <v>0</v>
      </c>
      <c r="C3025" s="4">
        <f>'Листы на печать'!AA3159</f>
        <v>0</v>
      </c>
      <c r="D3025" s="5" t="str">
        <f t="shared" si="189"/>
        <v>00</v>
      </c>
      <c r="E3025" s="4">
        <f>'Листы на печать'!AC3159</f>
        <v>0</v>
      </c>
      <c r="F3025" s="4">
        <f>'Листы на печать'!AE3159</f>
        <v>0</v>
      </c>
      <c r="G3025" s="5">
        <f t="shared" si="191"/>
        <v>0</v>
      </c>
      <c r="H3025" s="4">
        <f>'Листы на печать'!J3159</f>
        <v>0</v>
      </c>
      <c r="I3025" s="4">
        <f>'Листы на печать'!L3159</f>
        <v>0</v>
      </c>
      <c r="J3025" s="5">
        <f t="shared" si="192"/>
        <v>0</v>
      </c>
      <c r="K3025" s="4">
        <f>'Листы на печать'!M3159</f>
        <v>0</v>
      </c>
      <c r="L3025" s="4" t="str">
        <f t="shared" si="190"/>
        <v>00</v>
      </c>
      <c r="M3025" s="4">
        <f>'Листы на печать'!N3159</f>
        <v>0</v>
      </c>
      <c r="N3025" s="4">
        <f>'Листы на печать'!P3159</f>
        <v>0</v>
      </c>
    </row>
    <row r="3026" spans="1:14">
      <c r="A3026" s="4">
        <f>'Листы на печать'!B3160</f>
        <v>0</v>
      </c>
      <c r="B3026" s="4">
        <f>'Листы на печать'!Y3160</f>
        <v>0</v>
      </c>
      <c r="C3026" s="4">
        <f>'Листы на печать'!AA3160</f>
        <v>0</v>
      </c>
      <c r="D3026" s="5" t="str">
        <f t="shared" si="189"/>
        <v>00</v>
      </c>
      <c r="E3026" s="4">
        <f>'Листы на печать'!AC3160</f>
        <v>0</v>
      </c>
      <c r="F3026" s="4">
        <f>'Листы на печать'!AE3160</f>
        <v>0</v>
      </c>
      <c r="G3026" s="5">
        <f t="shared" si="191"/>
        <v>0</v>
      </c>
      <c r="H3026" s="4">
        <f>'Листы на печать'!J3160</f>
        <v>0</v>
      </c>
      <c r="I3026" s="4">
        <f>'Листы на печать'!L3160</f>
        <v>0</v>
      </c>
      <c r="J3026" s="5">
        <f t="shared" si="192"/>
        <v>0</v>
      </c>
      <c r="K3026" s="4">
        <f>'Листы на печать'!M3160</f>
        <v>0</v>
      </c>
      <c r="L3026" s="4" t="str">
        <f t="shared" si="190"/>
        <v>00</v>
      </c>
      <c r="M3026" s="4">
        <f>'Листы на печать'!N3160</f>
        <v>0</v>
      </c>
      <c r="N3026" s="4">
        <f>'Листы на печать'!P3160</f>
        <v>0</v>
      </c>
    </row>
    <row r="3027" spans="1:14">
      <c r="A3027" s="4">
        <f>'Листы на печать'!B3161</f>
        <v>0</v>
      </c>
      <c r="B3027" s="4">
        <f>'Листы на печать'!Y3161</f>
        <v>0</v>
      </c>
      <c r="C3027" s="4">
        <f>'Листы на печать'!AA3161</f>
        <v>0</v>
      </c>
      <c r="D3027" s="5" t="str">
        <f t="shared" si="189"/>
        <v>00</v>
      </c>
      <c r="E3027" s="4">
        <f>'Листы на печать'!AC3161</f>
        <v>0</v>
      </c>
      <c r="F3027" s="4">
        <f>'Листы на печать'!AE3161</f>
        <v>0</v>
      </c>
      <c r="G3027" s="5">
        <f t="shared" si="191"/>
        <v>0</v>
      </c>
      <c r="H3027" s="4">
        <f>'Листы на печать'!J3161</f>
        <v>0</v>
      </c>
      <c r="I3027" s="4">
        <f>'Листы на печать'!L3161</f>
        <v>0</v>
      </c>
      <c r="J3027" s="5">
        <f t="shared" si="192"/>
        <v>0</v>
      </c>
      <c r="K3027" s="4">
        <f>'Листы на печать'!M3161</f>
        <v>0</v>
      </c>
      <c r="L3027" s="4" t="str">
        <f t="shared" si="190"/>
        <v>00</v>
      </c>
      <c r="M3027" s="4">
        <f>'Листы на печать'!N3161</f>
        <v>0</v>
      </c>
      <c r="N3027" s="4">
        <f>'Листы на печать'!P3161</f>
        <v>0</v>
      </c>
    </row>
    <row r="3028" spans="1:14">
      <c r="A3028" s="4">
        <f>'Листы на печать'!B3162</f>
        <v>0</v>
      </c>
      <c r="B3028" s="4">
        <f>'Листы на печать'!Y3162</f>
        <v>0</v>
      </c>
      <c r="C3028" s="4">
        <f>'Листы на печать'!AA3162</f>
        <v>0</v>
      </c>
      <c r="D3028" s="5" t="str">
        <f t="shared" si="189"/>
        <v>00</v>
      </c>
      <c r="E3028" s="4">
        <f>'Листы на печать'!AC3162</f>
        <v>0</v>
      </c>
      <c r="F3028" s="4">
        <f>'Листы на печать'!AE3162</f>
        <v>0</v>
      </c>
      <c r="G3028" s="5">
        <f t="shared" si="191"/>
        <v>0</v>
      </c>
      <c r="H3028" s="4">
        <f>'Листы на печать'!J3162</f>
        <v>0</v>
      </c>
      <c r="I3028" s="4">
        <f>'Листы на печать'!L3162</f>
        <v>0</v>
      </c>
      <c r="J3028" s="5">
        <f t="shared" si="192"/>
        <v>0</v>
      </c>
      <c r="K3028" s="4">
        <f>'Листы на печать'!M3162</f>
        <v>0</v>
      </c>
      <c r="L3028" s="4" t="str">
        <f t="shared" si="190"/>
        <v>00</v>
      </c>
      <c r="M3028" s="4">
        <f>'Листы на печать'!N3162</f>
        <v>0</v>
      </c>
      <c r="N3028" s="4">
        <f>'Листы на печать'!P3162</f>
        <v>0</v>
      </c>
    </row>
    <row r="3029" spans="1:14">
      <c r="A3029" s="4">
        <f>'Листы на печать'!B3163</f>
        <v>0</v>
      </c>
      <c r="B3029" s="4">
        <f>'Листы на печать'!Y3163</f>
        <v>0</v>
      </c>
      <c r="C3029" s="4">
        <f>'Листы на печать'!AA3163</f>
        <v>0</v>
      </c>
      <c r="D3029" s="5" t="str">
        <f t="shared" si="189"/>
        <v>00</v>
      </c>
      <c r="E3029" s="4">
        <f>'Листы на печать'!AC3163</f>
        <v>0</v>
      </c>
      <c r="F3029" s="4">
        <f>'Листы на печать'!AE3163</f>
        <v>0</v>
      </c>
      <c r="G3029" s="5">
        <f t="shared" si="191"/>
        <v>0</v>
      </c>
      <c r="H3029" s="4">
        <f>'Листы на печать'!J3163</f>
        <v>0</v>
      </c>
      <c r="I3029" s="4">
        <f>'Листы на печать'!L3163</f>
        <v>0</v>
      </c>
      <c r="J3029" s="5">
        <f t="shared" si="192"/>
        <v>0</v>
      </c>
      <c r="K3029" s="4">
        <f>'Листы на печать'!M3163</f>
        <v>0</v>
      </c>
      <c r="L3029" s="4" t="str">
        <f t="shared" si="190"/>
        <v>00</v>
      </c>
      <c r="M3029" s="4">
        <f>'Листы на печать'!N3163</f>
        <v>0</v>
      </c>
      <c r="N3029" s="4">
        <f>'Листы на печать'!P3163</f>
        <v>0</v>
      </c>
    </row>
    <row r="3030" spans="1:14">
      <c r="A3030" s="4">
        <f>'Листы на печать'!B3164</f>
        <v>0</v>
      </c>
      <c r="B3030" s="4">
        <f>'Листы на печать'!Y3164</f>
        <v>0</v>
      </c>
      <c r="C3030" s="4">
        <f>'Листы на печать'!AA3164</f>
        <v>0</v>
      </c>
      <c r="D3030" s="5" t="str">
        <f t="shared" si="189"/>
        <v>00</v>
      </c>
      <c r="E3030" s="4">
        <f>'Листы на печать'!AC3164</f>
        <v>0</v>
      </c>
      <c r="F3030" s="4">
        <f>'Листы на печать'!AE3164</f>
        <v>0</v>
      </c>
      <c r="G3030" s="5">
        <f t="shared" si="191"/>
        <v>0</v>
      </c>
      <c r="H3030" s="4">
        <f>'Листы на печать'!J3164</f>
        <v>0</v>
      </c>
      <c r="I3030" s="4">
        <f>'Листы на печать'!L3164</f>
        <v>0</v>
      </c>
      <c r="J3030" s="5">
        <f t="shared" si="192"/>
        <v>0</v>
      </c>
      <c r="K3030" s="4">
        <f>'Листы на печать'!M3164</f>
        <v>0</v>
      </c>
      <c r="L3030" s="4" t="str">
        <f t="shared" si="190"/>
        <v>00</v>
      </c>
      <c r="M3030" s="4">
        <f>'Листы на печать'!N3164</f>
        <v>0</v>
      </c>
      <c r="N3030" s="4">
        <f>'Листы на печать'!P3164</f>
        <v>0</v>
      </c>
    </row>
    <row r="3031" spans="1:14">
      <c r="A3031" s="4">
        <f>'Листы на печать'!B3165</f>
        <v>0</v>
      </c>
      <c r="B3031" s="4">
        <f>'Листы на печать'!Y3165</f>
        <v>0</v>
      </c>
      <c r="C3031" s="4">
        <f>'Листы на печать'!AA3165</f>
        <v>0</v>
      </c>
      <c r="D3031" s="5" t="str">
        <f t="shared" si="189"/>
        <v>00</v>
      </c>
      <c r="E3031" s="4">
        <f>'Листы на печать'!AC3165</f>
        <v>0</v>
      </c>
      <c r="F3031" s="4">
        <f>'Листы на печать'!AE3165</f>
        <v>0</v>
      </c>
      <c r="G3031" s="5">
        <f t="shared" si="191"/>
        <v>0</v>
      </c>
      <c r="H3031" s="4">
        <f>'Листы на печать'!J3165</f>
        <v>0</v>
      </c>
      <c r="I3031" s="4">
        <f>'Листы на печать'!L3165</f>
        <v>0</v>
      </c>
      <c r="J3031" s="5">
        <f t="shared" si="192"/>
        <v>0</v>
      </c>
      <c r="K3031" s="4">
        <f>'Листы на печать'!M3165</f>
        <v>0</v>
      </c>
      <c r="L3031" s="4" t="str">
        <f t="shared" si="190"/>
        <v>00</v>
      </c>
      <c r="M3031" s="4">
        <f>'Листы на печать'!N3165</f>
        <v>0</v>
      </c>
      <c r="N3031" s="4">
        <f>'Листы на печать'!P3165</f>
        <v>0</v>
      </c>
    </row>
    <row r="3032" spans="1:14">
      <c r="A3032" s="4">
        <f>'Листы на печать'!B3166</f>
        <v>0</v>
      </c>
      <c r="B3032" s="4">
        <f>'Листы на печать'!Y3166</f>
        <v>0</v>
      </c>
      <c r="C3032" s="4">
        <f>'Листы на печать'!AA3166</f>
        <v>0</v>
      </c>
      <c r="D3032" s="5" t="str">
        <f t="shared" si="189"/>
        <v>00</v>
      </c>
      <c r="E3032" s="4">
        <f>'Листы на печать'!AC3166</f>
        <v>0</v>
      </c>
      <c r="F3032" s="4">
        <f>'Листы на печать'!AE3166</f>
        <v>0</v>
      </c>
      <c r="G3032" s="5">
        <f t="shared" si="191"/>
        <v>0</v>
      </c>
      <c r="H3032" s="4">
        <f>'Листы на печать'!J3166</f>
        <v>0</v>
      </c>
      <c r="I3032" s="4">
        <f>'Листы на печать'!L3166</f>
        <v>0</v>
      </c>
      <c r="J3032" s="5">
        <f t="shared" si="192"/>
        <v>0</v>
      </c>
      <c r="K3032" s="4">
        <f>'Листы на печать'!M3166</f>
        <v>0</v>
      </c>
      <c r="L3032" s="4" t="str">
        <f t="shared" si="190"/>
        <v>00</v>
      </c>
      <c r="M3032" s="4">
        <f>'Листы на печать'!N3166</f>
        <v>0</v>
      </c>
      <c r="N3032" s="4">
        <f>'Листы на печать'!P3166</f>
        <v>0</v>
      </c>
    </row>
    <row r="3033" spans="1:14">
      <c r="A3033" s="4">
        <f>'Листы на печать'!B3167</f>
        <v>0</v>
      </c>
      <c r="B3033" s="4">
        <f>'Листы на печать'!Y3167</f>
        <v>0</v>
      </c>
      <c r="C3033" s="4">
        <f>'Листы на печать'!AA3167</f>
        <v>0</v>
      </c>
      <c r="D3033" s="5" t="str">
        <f t="shared" si="189"/>
        <v>00</v>
      </c>
      <c r="E3033" s="4">
        <f>'Листы на печать'!AC3167</f>
        <v>0</v>
      </c>
      <c r="F3033" s="4">
        <f>'Листы на печать'!AE3167</f>
        <v>0</v>
      </c>
      <c r="G3033" s="5">
        <f t="shared" si="191"/>
        <v>0</v>
      </c>
      <c r="H3033" s="4">
        <f>'Листы на печать'!J3167</f>
        <v>0</v>
      </c>
      <c r="I3033" s="4">
        <f>'Листы на печать'!L3167</f>
        <v>0</v>
      </c>
      <c r="J3033" s="5">
        <f t="shared" si="192"/>
        <v>0</v>
      </c>
      <c r="K3033" s="4">
        <f>'Листы на печать'!M3167</f>
        <v>0</v>
      </c>
      <c r="L3033" s="4" t="str">
        <f t="shared" si="190"/>
        <v>00</v>
      </c>
      <c r="M3033" s="4">
        <f>'Листы на печать'!N3167</f>
        <v>0</v>
      </c>
      <c r="N3033" s="4">
        <f>'Листы на печать'!P3167</f>
        <v>0</v>
      </c>
    </row>
    <row r="3034" spans="1:14">
      <c r="A3034" s="4">
        <f>'Листы на печать'!B3168</f>
        <v>0</v>
      </c>
      <c r="B3034" s="4">
        <f>'Листы на печать'!Y3168</f>
        <v>0</v>
      </c>
      <c r="C3034" s="4">
        <f>'Листы на печать'!AA3168</f>
        <v>0</v>
      </c>
      <c r="D3034" s="5" t="str">
        <f t="shared" si="189"/>
        <v>00</v>
      </c>
      <c r="E3034" s="4">
        <f>'Листы на печать'!AC3168</f>
        <v>0</v>
      </c>
      <c r="F3034" s="4">
        <f>'Листы на печать'!AE3168</f>
        <v>0</v>
      </c>
      <c r="G3034" s="5">
        <f t="shared" si="191"/>
        <v>0</v>
      </c>
      <c r="H3034" s="4">
        <f>'Листы на печать'!J3168</f>
        <v>0</v>
      </c>
      <c r="I3034" s="4">
        <f>'Листы на печать'!L3168</f>
        <v>0</v>
      </c>
      <c r="J3034" s="5">
        <f t="shared" si="192"/>
        <v>0</v>
      </c>
      <c r="K3034" s="4">
        <f>'Листы на печать'!M3168</f>
        <v>0</v>
      </c>
      <c r="L3034" s="4" t="str">
        <f t="shared" si="190"/>
        <v>00</v>
      </c>
      <c r="M3034" s="4">
        <f>'Листы на печать'!N3168</f>
        <v>0</v>
      </c>
      <c r="N3034" s="4">
        <f>'Листы на печать'!P3168</f>
        <v>0</v>
      </c>
    </row>
    <row r="3035" spans="1:14">
      <c r="A3035" s="4">
        <f>'Листы на печать'!B3169</f>
        <v>0</v>
      </c>
      <c r="B3035" s="4">
        <f>'Листы на печать'!Y3169</f>
        <v>0</v>
      </c>
      <c r="C3035" s="4">
        <f>'Листы на печать'!AA3169</f>
        <v>0</v>
      </c>
      <c r="D3035" s="5" t="str">
        <f t="shared" si="189"/>
        <v>00</v>
      </c>
      <c r="E3035" s="4">
        <f>'Листы на печать'!AC3169</f>
        <v>0</v>
      </c>
      <c r="F3035" s="4">
        <f>'Листы на печать'!AE3169</f>
        <v>0</v>
      </c>
      <c r="G3035" s="5">
        <f t="shared" si="191"/>
        <v>0</v>
      </c>
      <c r="H3035" s="4">
        <f>'Листы на печать'!J3169</f>
        <v>0</v>
      </c>
      <c r="I3035" s="4">
        <f>'Листы на печать'!L3169</f>
        <v>0</v>
      </c>
      <c r="J3035" s="5">
        <f t="shared" si="192"/>
        <v>0</v>
      </c>
      <c r="K3035" s="4">
        <f>'Листы на печать'!M3169</f>
        <v>0</v>
      </c>
      <c r="L3035" s="4" t="str">
        <f t="shared" si="190"/>
        <v>00</v>
      </c>
      <c r="M3035" s="4">
        <f>'Листы на печать'!N3169</f>
        <v>0</v>
      </c>
      <c r="N3035" s="4">
        <f>'Листы на печать'!P3169</f>
        <v>0</v>
      </c>
    </row>
    <row r="3036" spans="1:14">
      <c r="A3036" s="4">
        <f>'Листы на печать'!B3170</f>
        <v>0</v>
      </c>
      <c r="B3036" s="4">
        <f>'Листы на печать'!Y3170</f>
        <v>0</v>
      </c>
      <c r="C3036" s="4">
        <f>'Листы на печать'!AA3170</f>
        <v>0</v>
      </c>
      <c r="D3036" s="5" t="str">
        <f t="shared" si="189"/>
        <v>00</v>
      </c>
      <c r="E3036" s="4">
        <f>'Листы на печать'!AC3170</f>
        <v>0</v>
      </c>
      <c r="F3036" s="4">
        <f>'Листы на печать'!AE3170</f>
        <v>0</v>
      </c>
      <c r="G3036" s="5">
        <f t="shared" si="191"/>
        <v>0</v>
      </c>
      <c r="H3036" s="4">
        <f>'Листы на печать'!J3170</f>
        <v>0</v>
      </c>
      <c r="I3036" s="4">
        <f>'Листы на печать'!L3170</f>
        <v>0</v>
      </c>
      <c r="J3036" s="5">
        <f t="shared" si="192"/>
        <v>0</v>
      </c>
      <c r="K3036" s="4">
        <f>'Листы на печать'!M3170</f>
        <v>0</v>
      </c>
      <c r="L3036" s="4" t="str">
        <f t="shared" si="190"/>
        <v>00</v>
      </c>
      <c r="M3036" s="4">
        <f>'Листы на печать'!N3170</f>
        <v>0</v>
      </c>
      <c r="N3036" s="4">
        <f>'Листы на печать'!P3170</f>
        <v>0</v>
      </c>
    </row>
    <row r="3037" spans="1:14">
      <c r="A3037" s="4">
        <f>'Листы на печать'!B3171</f>
        <v>0</v>
      </c>
      <c r="B3037" s="4">
        <f>'Листы на печать'!Y3171</f>
        <v>0</v>
      </c>
      <c r="C3037" s="4">
        <f>'Листы на печать'!AA3171</f>
        <v>0</v>
      </c>
      <c r="D3037" s="5" t="str">
        <f t="shared" si="189"/>
        <v>00</v>
      </c>
      <c r="E3037" s="4">
        <f>'Листы на печать'!AC3171</f>
        <v>0</v>
      </c>
      <c r="F3037" s="4">
        <f>'Листы на печать'!AE3171</f>
        <v>0</v>
      </c>
      <c r="G3037" s="5">
        <f t="shared" si="191"/>
        <v>0</v>
      </c>
      <c r="H3037" s="4">
        <f>'Листы на печать'!J3171</f>
        <v>0</v>
      </c>
      <c r="I3037" s="4">
        <f>'Листы на печать'!L3171</f>
        <v>0</v>
      </c>
      <c r="J3037" s="5">
        <f t="shared" si="192"/>
        <v>0</v>
      </c>
      <c r="K3037" s="4">
        <f>'Листы на печать'!M3171</f>
        <v>0</v>
      </c>
      <c r="L3037" s="4" t="str">
        <f t="shared" si="190"/>
        <v>00</v>
      </c>
      <c r="M3037" s="4">
        <f>'Листы на печать'!N3171</f>
        <v>0</v>
      </c>
      <c r="N3037" s="4">
        <f>'Листы на печать'!P3171</f>
        <v>0</v>
      </c>
    </row>
    <row r="3038" spans="1:14">
      <c r="A3038" s="4">
        <f>'Листы на печать'!B3172</f>
        <v>0</v>
      </c>
      <c r="B3038" s="4">
        <f>'Листы на печать'!Y3172</f>
        <v>0</v>
      </c>
      <c r="C3038" s="4">
        <f>'Листы на печать'!AA3172</f>
        <v>0</v>
      </c>
      <c r="D3038" s="5" t="str">
        <f t="shared" si="189"/>
        <v>00</v>
      </c>
      <c r="E3038" s="4">
        <f>'Листы на печать'!AC3172</f>
        <v>0</v>
      </c>
      <c r="F3038" s="4">
        <f>'Листы на печать'!AE3172</f>
        <v>0</v>
      </c>
      <c r="G3038" s="5">
        <f t="shared" si="191"/>
        <v>0</v>
      </c>
      <c r="H3038" s="4">
        <f>'Листы на печать'!J3172</f>
        <v>0</v>
      </c>
      <c r="I3038" s="4">
        <f>'Листы на печать'!L3172</f>
        <v>0</v>
      </c>
      <c r="J3038" s="5">
        <f t="shared" si="192"/>
        <v>0</v>
      </c>
      <c r="K3038" s="4">
        <f>'Листы на печать'!M3172</f>
        <v>0</v>
      </c>
      <c r="L3038" s="4" t="str">
        <f t="shared" si="190"/>
        <v>00</v>
      </c>
      <c r="M3038" s="4">
        <f>'Листы на печать'!N3172</f>
        <v>0</v>
      </c>
      <c r="N3038" s="4">
        <f>'Листы на печать'!P3172</f>
        <v>0</v>
      </c>
    </row>
    <row r="3039" spans="1:14">
      <c r="A3039" s="4">
        <f>'Листы на печать'!B3173</f>
        <v>0</v>
      </c>
      <c r="B3039" s="4">
        <f>'Листы на печать'!Y3173</f>
        <v>0</v>
      </c>
      <c r="C3039" s="4">
        <f>'Листы на печать'!AA3173</f>
        <v>0</v>
      </c>
      <c r="D3039" s="5" t="str">
        <f t="shared" si="189"/>
        <v>00</v>
      </c>
      <c r="E3039" s="4">
        <f>'Листы на печать'!AC3173</f>
        <v>0</v>
      </c>
      <c r="F3039" s="4">
        <f>'Листы на печать'!AE3173</f>
        <v>0</v>
      </c>
      <c r="G3039" s="5">
        <f t="shared" si="191"/>
        <v>0</v>
      </c>
      <c r="H3039" s="4">
        <f>'Листы на печать'!J3173</f>
        <v>0</v>
      </c>
      <c r="I3039" s="4">
        <f>'Листы на печать'!L3173</f>
        <v>0</v>
      </c>
      <c r="J3039" s="5">
        <f t="shared" si="192"/>
        <v>0</v>
      </c>
      <c r="K3039" s="4">
        <f>'Листы на печать'!M3173</f>
        <v>0</v>
      </c>
      <c r="L3039" s="4" t="str">
        <f t="shared" si="190"/>
        <v>00</v>
      </c>
      <c r="M3039" s="4">
        <f>'Листы на печать'!N3173</f>
        <v>0</v>
      </c>
      <c r="N3039" s="4">
        <f>'Листы на печать'!P3173</f>
        <v>0</v>
      </c>
    </row>
    <row r="3040" spans="1:14">
      <c r="A3040" s="4">
        <f>'Листы на печать'!B3174</f>
        <v>0</v>
      </c>
      <c r="B3040" s="4">
        <f>'Листы на печать'!Y3174</f>
        <v>0</v>
      </c>
      <c r="C3040" s="4">
        <f>'Листы на печать'!AA3174</f>
        <v>0</v>
      </c>
      <c r="D3040" s="5" t="str">
        <f t="shared" si="189"/>
        <v>00</v>
      </c>
      <c r="E3040" s="4">
        <f>'Листы на печать'!AC3174</f>
        <v>0</v>
      </c>
      <c r="F3040" s="4">
        <f>'Листы на печать'!AE3174</f>
        <v>0</v>
      </c>
      <c r="G3040" s="5">
        <f t="shared" si="191"/>
        <v>0</v>
      </c>
      <c r="H3040" s="4">
        <f>'Листы на печать'!J3174</f>
        <v>0</v>
      </c>
      <c r="I3040" s="4">
        <f>'Листы на печать'!L3174</f>
        <v>0</v>
      </c>
      <c r="J3040" s="5">
        <f t="shared" si="192"/>
        <v>0</v>
      </c>
      <c r="K3040" s="4">
        <f>'Листы на печать'!M3174</f>
        <v>0</v>
      </c>
      <c r="L3040" s="4" t="str">
        <f t="shared" si="190"/>
        <v>00</v>
      </c>
      <c r="M3040" s="4">
        <f>'Листы на печать'!N3174</f>
        <v>0</v>
      </c>
      <c r="N3040" s="4">
        <f>'Листы на печать'!P3174</f>
        <v>0</v>
      </c>
    </row>
    <row r="3041" spans="1:14">
      <c r="A3041" s="4">
        <f>'Листы на печать'!B3175</f>
        <v>0</v>
      </c>
      <c r="B3041" s="4">
        <f>'Листы на печать'!Y3175</f>
        <v>0</v>
      </c>
      <c r="C3041" s="4">
        <f>'Листы на печать'!AA3175</f>
        <v>0</v>
      </c>
      <c r="D3041" s="5" t="str">
        <f t="shared" si="189"/>
        <v>00</v>
      </c>
      <c r="E3041" s="4">
        <f>'Листы на печать'!AC3175</f>
        <v>0</v>
      </c>
      <c r="F3041" s="4">
        <f>'Листы на печать'!AE3175</f>
        <v>0</v>
      </c>
      <c r="G3041" s="5">
        <f t="shared" si="191"/>
        <v>0</v>
      </c>
      <c r="H3041" s="4">
        <f>'Листы на печать'!J3175</f>
        <v>0</v>
      </c>
      <c r="I3041" s="4">
        <f>'Листы на печать'!L3175</f>
        <v>0</v>
      </c>
      <c r="J3041" s="5">
        <f t="shared" si="192"/>
        <v>0</v>
      </c>
      <c r="K3041" s="4">
        <f>'Листы на печать'!M3175</f>
        <v>0</v>
      </c>
      <c r="L3041" s="4" t="str">
        <f t="shared" si="190"/>
        <v>00</v>
      </c>
      <c r="M3041" s="4">
        <f>'Листы на печать'!N3175</f>
        <v>0</v>
      </c>
      <c r="N3041" s="4">
        <f>'Листы на печать'!P3175</f>
        <v>0</v>
      </c>
    </row>
    <row r="3042" spans="1:14">
      <c r="A3042" s="4">
        <f>'Листы на печать'!B3176</f>
        <v>0</v>
      </c>
      <c r="B3042" s="4">
        <f>'Листы на печать'!Y3176</f>
        <v>0</v>
      </c>
      <c r="C3042" s="4">
        <f>'Листы на печать'!AA3176</f>
        <v>0</v>
      </c>
      <c r="D3042" s="5" t="str">
        <f t="shared" si="189"/>
        <v>00</v>
      </c>
      <c r="E3042" s="4">
        <f>'Листы на печать'!AC3176</f>
        <v>0</v>
      </c>
      <c r="F3042" s="4">
        <f>'Листы на печать'!AE3176</f>
        <v>0</v>
      </c>
      <c r="G3042" s="5">
        <f t="shared" si="191"/>
        <v>0</v>
      </c>
      <c r="H3042" s="4">
        <f>'Листы на печать'!J3176</f>
        <v>0</v>
      </c>
      <c r="I3042" s="4">
        <f>'Листы на печать'!L3176</f>
        <v>0</v>
      </c>
      <c r="J3042" s="5">
        <f t="shared" si="192"/>
        <v>0</v>
      </c>
      <c r="K3042" s="4">
        <f>'Листы на печать'!M3176</f>
        <v>0</v>
      </c>
      <c r="L3042" s="4" t="str">
        <f t="shared" si="190"/>
        <v>00</v>
      </c>
      <c r="M3042" s="4">
        <f>'Листы на печать'!N3176</f>
        <v>0</v>
      </c>
      <c r="N3042" s="4">
        <f>'Листы на печать'!P3176</f>
        <v>0</v>
      </c>
    </row>
    <row r="3043" spans="1:14">
      <c r="A3043" s="4">
        <f>'Листы на печать'!B3177</f>
        <v>0</v>
      </c>
      <c r="B3043" s="4">
        <f>'Листы на печать'!Y3177</f>
        <v>0</v>
      </c>
      <c r="C3043" s="4">
        <f>'Листы на печать'!AA3177</f>
        <v>0</v>
      </c>
      <c r="D3043" s="5" t="str">
        <f t="shared" si="189"/>
        <v>00</v>
      </c>
      <c r="E3043" s="4">
        <f>'Листы на печать'!AC3177</f>
        <v>0</v>
      </c>
      <c r="F3043" s="4">
        <f>'Листы на печать'!AE3177</f>
        <v>0</v>
      </c>
      <c r="G3043" s="5">
        <f t="shared" si="191"/>
        <v>0</v>
      </c>
      <c r="H3043" s="4">
        <f>'Листы на печать'!J3177</f>
        <v>0</v>
      </c>
      <c r="I3043" s="4">
        <f>'Листы на печать'!L3177</f>
        <v>0</v>
      </c>
      <c r="J3043" s="5">
        <f t="shared" si="192"/>
        <v>0</v>
      </c>
      <c r="K3043" s="4">
        <f>'Листы на печать'!M3177</f>
        <v>0</v>
      </c>
      <c r="L3043" s="4" t="str">
        <f t="shared" si="190"/>
        <v>00</v>
      </c>
      <c r="M3043" s="4">
        <f>'Листы на печать'!N3177</f>
        <v>0</v>
      </c>
      <c r="N3043" s="4">
        <f>'Листы на печать'!P3177</f>
        <v>0</v>
      </c>
    </row>
    <row r="3044" spans="1:14">
      <c r="A3044" s="4">
        <f>'Листы на печать'!B3178</f>
        <v>0</v>
      </c>
      <c r="B3044" s="4">
        <f>'Листы на печать'!Y3178</f>
        <v>0</v>
      </c>
      <c r="C3044" s="4">
        <f>'Листы на печать'!AA3178</f>
        <v>0</v>
      </c>
      <c r="D3044" s="5" t="str">
        <f t="shared" si="189"/>
        <v>00</v>
      </c>
      <c r="E3044" s="4">
        <f>'Листы на печать'!AC3178</f>
        <v>0</v>
      </c>
      <c r="F3044" s="4">
        <f>'Листы на печать'!AE3178</f>
        <v>0</v>
      </c>
      <c r="G3044" s="5">
        <f t="shared" si="191"/>
        <v>0</v>
      </c>
      <c r="H3044" s="4">
        <f>'Листы на печать'!J3178</f>
        <v>0</v>
      </c>
      <c r="I3044" s="4">
        <f>'Листы на печать'!L3178</f>
        <v>0</v>
      </c>
      <c r="J3044" s="5">
        <f t="shared" si="192"/>
        <v>0</v>
      </c>
      <c r="K3044" s="4">
        <f>'Листы на печать'!M3178</f>
        <v>0</v>
      </c>
      <c r="L3044" s="4" t="str">
        <f t="shared" si="190"/>
        <v>00</v>
      </c>
      <c r="M3044" s="4">
        <f>'Листы на печать'!N3178</f>
        <v>0</v>
      </c>
      <c r="N3044" s="4">
        <f>'Листы на печать'!P3178</f>
        <v>0</v>
      </c>
    </row>
    <row r="3045" spans="1:14">
      <c r="A3045" s="4">
        <f>'Листы на печать'!B3179</f>
        <v>0</v>
      </c>
      <c r="B3045" s="4">
        <f>'Листы на печать'!Y3179</f>
        <v>0</v>
      </c>
      <c r="C3045" s="4" t="str">
        <f>'Листы на печать'!AA3179</f>
        <v>АП-08/15-АОВ2.К</v>
      </c>
      <c r="D3045" s="5" t="str">
        <f t="shared" si="189"/>
        <v>00</v>
      </c>
      <c r="E3045" s="4">
        <f>'Листы на печать'!AC3179</f>
        <v>0</v>
      </c>
      <c r="F3045" s="4">
        <f>'Листы на печать'!AE3179</f>
        <v>0</v>
      </c>
      <c r="G3045" s="5">
        <f t="shared" si="191"/>
        <v>0</v>
      </c>
      <c r="H3045" s="4">
        <f>'Листы на печать'!J3179</f>
        <v>0</v>
      </c>
      <c r="I3045" s="4">
        <f>'Листы на печать'!L3179</f>
        <v>0</v>
      </c>
      <c r="J3045" s="5">
        <f t="shared" si="192"/>
        <v>0</v>
      </c>
      <c r="K3045" s="4">
        <f>'Листы на печать'!M3179</f>
        <v>0</v>
      </c>
      <c r="L3045" s="4" t="str">
        <f t="shared" si="190"/>
        <v>00</v>
      </c>
      <c r="M3045" s="4">
        <f>'Листы на печать'!N3179</f>
        <v>0</v>
      </c>
      <c r="N3045" s="4">
        <f>'Листы на печать'!P3179</f>
        <v>0</v>
      </c>
    </row>
    <row r="3046" spans="1:14">
      <c r="A3046" s="4">
        <f>'Листы на печать'!B3180</f>
        <v>0</v>
      </c>
      <c r="B3046" s="4">
        <f>'Листы на печать'!Y3180</f>
        <v>0</v>
      </c>
      <c r="C3046" s="4">
        <f>'Листы на печать'!AA3180</f>
        <v>0</v>
      </c>
      <c r="D3046" s="5" t="str">
        <f t="shared" si="189"/>
        <v>00</v>
      </c>
      <c r="E3046" s="4">
        <f>'Листы на печать'!AC3180</f>
        <v>0</v>
      </c>
      <c r="F3046" s="4">
        <f>'Листы на печать'!AE3180</f>
        <v>0</v>
      </c>
      <c r="G3046" s="5">
        <f t="shared" si="191"/>
        <v>0</v>
      </c>
      <c r="H3046" s="4">
        <f>'Листы на печать'!J3180</f>
        <v>0</v>
      </c>
      <c r="I3046" s="4">
        <f>'Листы на печать'!L3180</f>
        <v>0</v>
      </c>
      <c r="J3046" s="5">
        <f t="shared" si="192"/>
        <v>0</v>
      </c>
      <c r="K3046" s="4">
        <f>'Листы на печать'!M3180</f>
        <v>0</v>
      </c>
      <c r="L3046" s="4" t="str">
        <f t="shared" si="190"/>
        <v>00</v>
      </c>
      <c r="M3046" s="4">
        <f>'Листы на печать'!N3180</f>
        <v>0</v>
      </c>
      <c r="N3046" s="4">
        <f>'Листы на печать'!P3180</f>
        <v>0</v>
      </c>
    </row>
    <row r="3047" spans="1:14">
      <c r="A3047" s="4">
        <f>'Листы на печать'!B3181</f>
        <v>0</v>
      </c>
      <c r="B3047" s="4">
        <f>'Листы на печать'!Y3181</f>
        <v>0</v>
      </c>
      <c r="C3047" s="4">
        <f>'Листы на печать'!AA3181</f>
        <v>0</v>
      </c>
      <c r="D3047" s="5" t="str">
        <f t="shared" si="189"/>
        <v>00</v>
      </c>
      <c r="E3047" s="4">
        <f>'Листы на печать'!AC3181</f>
        <v>0</v>
      </c>
      <c r="F3047" s="4">
        <f>'Листы на печать'!AE3181</f>
        <v>0</v>
      </c>
      <c r="G3047" s="5">
        <f t="shared" si="191"/>
        <v>0</v>
      </c>
      <c r="H3047" s="4">
        <f>'Листы на печать'!J3181</f>
        <v>0</v>
      </c>
      <c r="I3047" s="4">
        <f>'Листы на печать'!L3181</f>
        <v>0</v>
      </c>
      <c r="J3047" s="5">
        <f t="shared" si="192"/>
        <v>0</v>
      </c>
      <c r="K3047" s="4">
        <f>'Листы на печать'!M3181</f>
        <v>0</v>
      </c>
      <c r="L3047" s="4" t="str">
        <f t="shared" si="190"/>
        <v>00</v>
      </c>
      <c r="M3047" s="4">
        <f>'Листы на печать'!N3181</f>
        <v>0</v>
      </c>
      <c r="N3047" s="4">
        <f>'Листы на печать'!P3181</f>
        <v>0</v>
      </c>
    </row>
    <row r="3048" spans="1:14">
      <c r="A3048" s="4">
        <f>'Листы на печать'!B3182</f>
        <v>0</v>
      </c>
      <c r="B3048" s="4">
        <f>'Листы на печать'!Y3182</f>
        <v>0</v>
      </c>
      <c r="C3048" s="4">
        <f>'Листы на печать'!AA3182</f>
        <v>0</v>
      </c>
      <c r="D3048" s="5" t="str">
        <f t="shared" si="189"/>
        <v>00</v>
      </c>
      <c r="E3048" s="4">
        <f>'Листы на печать'!AC3182</f>
        <v>0</v>
      </c>
      <c r="F3048" s="4">
        <f>'Листы на печать'!AE3182</f>
        <v>0</v>
      </c>
      <c r="G3048" s="5">
        <f t="shared" si="191"/>
        <v>0</v>
      </c>
      <c r="H3048" s="4">
        <f>'Листы на печать'!J3182</f>
        <v>0</v>
      </c>
      <c r="I3048" s="4">
        <f>'Листы на печать'!L3182</f>
        <v>0</v>
      </c>
      <c r="J3048" s="5">
        <f t="shared" si="192"/>
        <v>0</v>
      </c>
      <c r="K3048" s="4">
        <f>'Листы на печать'!M3182</f>
        <v>0</v>
      </c>
      <c r="L3048" s="4" t="str">
        <f t="shared" si="190"/>
        <v>00</v>
      </c>
      <c r="M3048" s="4">
        <f>'Листы на печать'!N3182</f>
        <v>0</v>
      </c>
      <c r="N3048" s="4">
        <f>'Листы на печать'!P3182</f>
        <v>0</v>
      </c>
    </row>
    <row r="3049" spans="1:14">
      <c r="A3049" s="4">
        <f>'Листы на печать'!B3183</f>
        <v>0</v>
      </c>
      <c r="B3049" s="4">
        <f>'Листы на печать'!Y3183</f>
        <v>0</v>
      </c>
      <c r="C3049" s="4">
        <f>'Листы на печать'!AA3183</f>
        <v>0</v>
      </c>
      <c r="D3049" s="5" t="str">
        <f t="shared" si="189"/>
        <v>00</v>
      </c>
      <c r="E3049" s="4">
        <f>'Листы на печать'!AC3183</f>
        <v>0</v>
      </c>
      <c r="F3049" s="4">
        <f>'Листы на печать'!AE3183</f>
        <v>0</v>
      </c>
      <c r="G3049" s="5">
        <f t="shared" si="191"/>
        <v>0</v>
      </c>
      <c r="H3049" s="4">
        <f>'Листы на печать'!J3183</f>
        <v>0</v>
      </c>
      <c r="I3049" s="4">
        <f>'Листы на печать'!L3183</f>
        <v>0</v>
      </c>
      <c r="J3049" s="5">
        <f t="shared" si="192"/>
        <v>0</v>
      </c>
      <c r="K3049" s="4">
        <f>'Листы на печать'!M3183</f>
        <v>0</v>
      </c>
      <c r="L3049" s="4" t="str">
        <f t="shared" si="190"/>
        <v>00</v>
      </c>
      <c r="M3049" s="4">
        <f>'Листы на печать'!N3183</f>
        <v>0</v>
      </c>
      <c r="N3049" s="4">
        <f>'Листы на печать'!P3183</f>
        <v>0</v>
      </c>
    </row>
    <row r="3050" spans="1:14">
      <c r="A3050" s="4" t="str">
        <f>'Листы на печать'!B3184</f>
        <v>Обозначение кабеля, провода</v>
      </c>
      <c r="B3050" s="4" t="str">
        <f>'Листы на печать'!Y3184</f>
        <v>Кабель, провод</v>
      </c>
      <c r="C3050" s="4">
        <f>'Листы на печать'!AA3184</f>
        <v>0</v>
      </c>
      <c r="D3050" s="5" t="str">
        <f t="shared" si="189"/>
        <v>Кабель, провод0</v>
      </c>
      <c r="E3050" s="4">
        <f>'Листы на печать'!AC3184</f>
        <v>0</v>
      </c>
      <c r="F3050" s="4">
        <f>'Листы на печать'!AE3184</f>
        <v>0</v>
      </c>
      <c r="G3050" s="5" t="str">
        <f t="shared" si="191"/>
        <v>Обозначение кабеля, провода</v>
      </c>
      <c r="H3050" s="4" t="str">
        <f>'Листы на печать'!J3184</f>
        <v>Участок трассы кабеля, провода</v>
      </c>
      <c r="I3050" s="4">
        <f>'Листы на печать'!L3184</f>
        <v>0</v>
      </c>
      <c r="J3050" s="5" t="str">
        <f t="shared" si="192"/>
        <v>Обозначение кабеля, провода</v>
      </c>
      <c r="K3050" s="4">
        <f>'Листы на печать'!M3184</f>
        <v>0</v>
      </c>
      <c r="L3050" s="4" t="str">
        <f t="shared" si="190"/>
        <v>00</v>
      </c>
      <c r="M3050" s="4">
        <f>'Листы на печать'!N3184</f>
        <v>0</v>
      </c>
      <c r="N3050" s="4">
        <f>'Листы на печать'!P3184</f>
        <v>0</v>
      </c>
    </row>
    <row r="3051" spans="1:14">
      <c r="A3051" s="4">
        <f>'Листы на печать'!B3185</f>
        <v>0</v>
      </c>
      <c r="B3051" s="4" t="str">
        <f>'Листы на печать'!Y3185</f>
        <v>по проекту</v>
      </c>
      <c r="C3051" s="4">
        <f>'Листы на печать'!AA3185</f>
        <v>0</v>
      </c>
      <c r="D3051" s="5" t="str">
        <f t="shared" si="189"/>
        <v>по проекту0</v>
      </c>
      <c r="E3051" s="4">
        <f>'Листы на печать'!AC3185</f>
        <v>0</v>
      </c>
      <c r="F3051" s="4">
        <f>'Листы на печать'!AE3185</f>
        <v>0</v>
      </c>
      <c r="G3051" s="5">
        <f t="shared" si="191"/>
        <v>0</v>
      </c>
      <c r="H3051" s="4" t="str">
        <f>'Листы на печать'!J3185</f>
        <v>в трубе стальной,      Ø/м</v>
      </c>
      <c r="I3051" s="4">
        <f>'Листы на печать'!L3185</f>
        <v>0</v>
      </c>
      <c r="J3051" s="5">
        <f t="shared" si="192"/>
        <v>0</v>
      </c>
      <c r="K3051" s="4" t="str">
        <f>'Листы на печать'!M3185</f>
        <v>в трубе ПВХ (п),  ПНД (пн),  металло-рукаве (м), Ø/м</v>
      </c>
      <c r="L3051" s="4" t="str">
        <f t="shared" si="190"/>
        <v>в трубе ПВХ (п),  ПНД (пн),  металло-рукаве (м), Ø/м0</v>
      </c>
      <c r="M3051" s="4">
        <f>'Листы на печать'!N3185</f>
        <v>0</v>
      </c>
      <c r="N3051" s="4">
        <f>'Листы на печать'!P3185</f>
        <v>0</v>
      </c>
    </row>
    <row r="3052" spans="1:14">
      <c r="A3052" s="4">
        <f>'Листы на печать'!B3186</f>
        <v>0</v>
      </c>
      <c r="B3052" s="4" t="str">
        <f>'Листы на печать'!Y3186</f>
        <v>Марка</v>
      </c>
      <c r="C3052" s="4" t="str">
        <f>'Листы на печать'!AA3186</f>
        <v>Кол., число и сечение жил</v>
      </c>
      <c r="D3052" s="5" t="str">
        <f t="shared" si="189"/>
        <v>Марка0</v>
      </c>
      <c r="E3052" s="4">
        <f>'Листы на печать'!AC3186</f>
        <v>0</v>
      </c>
      <c r="F3052" s="4" t="str">
        <f>'Листы на печать'!AE3186</f>
        <v>Длина, м</v>
      </c>
      <c r="G3052" s="5">
        <f t="shared" si="191"/>
        <v>0</v>
      </c>
      <c r="H3052" s="4">
        <f>'Листы на печать'!J3186</f>
        <v>0</v>
      </c>
      <c r="I3052" s="4">
        <f>'Листы на печать'!L3186</f>
        <v>0</v>
      </c>
      <c r="J3052" s="5">
        <f t="shared" si="192"/>
        <v>0</v>
      </c>
      <c r="K3052" s="4">
        <f>'Листы на печать'!M3186</f>
        <v>0</v>
      </c>
      <c r="L3052" s="4" t="str">
        <f t="shared" si="190"/>
        <v>00</v>
      </c>
      <c r="M3052" s="4">
        <f>'Листы на печать'!N3186</f>
        <v>0</v>
      </c>
      <c r="N3052" s="4">
        <f>'Листы на печать'!P3186</f>
        <v>0</v>
      </c>
    </row>
    <row r="3053" spans="1:14">
      <c r="A3053" s="4">
        <f>'Листы на печать'!B3187</f>
        <v>0</v>
      </c>
      <c r="B3053" s="4">
        <f>'Листы на печать'!Y3187</f>
        <v>0</v>
      </c>
      <c r="C3053" s="4">
        <f>'Листы на печать'!AA3187</f>
        <v>0</v>
      </c>
      <c r="D3053" s="5" t="str">
        <f t="shared" si="189"/>
        <v>00</v>
      </c>
      <c r="E3053" s="4">
        <f>'Листы на печать'!AC3187</f>
        <v>0</v>
      </c>
      <c r="F3053" s="4">
        <f>'Листы на печать'!AE3187</f>
        <v>0</v>
      </c>
      <c r="G3053" s="5">
        <f t="shared" si="191"/>
        <v>0</v>
      </c>
      <c r="H3053" s="4">
        <f>'Листы на печать'!J3187</f>
        <v>0</v>
      </c>
      <c r="I3053" s="4">
        <f>'Листы на печать'!L3187</f>
        <v>0</v>
      </c>
      <c r="J3053" s="5">
        <f t="shared" si="192"/>
        <v>0</v>
      </c>
      <c r="K3053" s="4">
        <f>'Листы на печать'!M3187</f>
        <v>0</v>
      </c>
      <c r="L3053" s="4" t="str">
        <f t="shared" si="190"/>
        <v>00</v>
      </c>
      <c r="M3053" s="4">
        <f>'Листы на печать'!N3187</f>
        <v>0</v>
      </c>
      <c r="N3053" s="4">
        <f>'Листы на печать'!P3187</f>
        <v>0</v>
      </c>
    </row>
    <row r="3054" spans="1:14">
      <c r="A3054" s="4">
        <f>'Листы на печать'!B3188</f>
        <v>0</v>
      </c>
      <c r="B3054" s="4">
        <f>'Листы на печать'!Y3188</f>
        <v>0</v>
      </c>
      <c r="C3054" s="4">
        <f>'Листы на печать'!AA3188</f>
        <v>0</v>
      </c>
      <c r="D3054" s="5" t="str">
        <f t="shared" si="189"/>
        <v>00</v>
      </c>
      <c r="E3054" s="4">
        <f>'Листы на печать'!AC3188</f>
        <v>0</v>
      </c>
      <c r="F3054" s="4">
        <f>'Листы на печать'!AE3188</f>
        <v>0</v>
      </c>
      <c r="G3054" s="5">
        <f t="shared" si="191"/>
        <v>0</v>
      </c>
      <c r="H3054" s="4">
        <f>'Листы на печать'!J3188</f>
        <v>0</v>
      </c>
      <c r="I3054" s="4">
        <f>'Листы на печать'!L3188</f>
        <v>0</v>
      </c>
      <c r="J3054" s="5">
        <f t="shared" si="192"/>
        <v>0</v>
      </c>
      <c r="K3054" s="4">
        <f>'Листы на печать'!M3188</f>
        <v>0</v>
      </c>
      <c r="L3054" s="4" t="str">
        <f t="shared" si="190"/>
        <v>00</v>
      </c>
      <c r="M3054" s="4">
        <f>'Листы на печать'!N3188</f>
        <v>0</v>
      </c>
      <c r="N3054" s="4">
        <f>'Листы на печать'!P3188</f>
        <v>0</v>
      </c>
    </row>
    <row r="3055" spans="1:14">
      <c r="A3055" s="4">
        <f>'Листы на печать'!B3189</f>
        <v>0</v>
      </c>
      <c r="B3055" s="4">
        <f>'Листы на печать'!Y3189</f>
        <v>0</v>
      </c>
      <c r="C3055" s="4">
        <f>'Листы на печать'!AA3189</f>
        <v>0</v>
      </c>
      <c r="D3055" s="5" t="str">
        <f t="shared" si="189"/>
        <v>00</v>
      </c>
      <c r="E3055" s="4">
        <f>'Листы на печать'!AC3189</f>
        <v>0</v>
      </c>
      <c r="F3055" s="4">
        <f>'Листы на печать'!AE3189</f>
        <v>0</v>
      </c>
      <c r="G3055" s="5">
        <f t="shared" si="191"/>
        <v>0</v>
      </c>
      <c r="H3055" s="4">
        <f>'Листы на печать'!J3189</f>
        <v>0</v>
      </c>
      <c r="I3055" s="4">
        <f>'Листы на печать'!L3189</f>
        <v>0</v>
      </c>
      <c r="J3055" s="5">
        <f t="shared" si="192"/>
        <v>0</v>
      </c>
      <c r="K3055" s="4">
        <f>'Листы на печать'!M3189</f>
        <v>0</v>
      </c>
      <c r="L3055" s="4" t="str">
        <f t="shared" si="190"/>
        <v>00</v>
      </c>
      <c r="M3055" s="4">
        <f>'Листы на печать'!N3189</f>
        <v>0</v>
      </c>
      <c r="N3055" s="4">
        <f>'Листы на печать'!P3189</f>
        <v>0</v>
      </c>
    </row>
    <row r="3056" spans="1:14">
      <c r="A3056" s="4">
        <f>'Листы на печать'!B3190</f>
        <v>0</v>
      </c>
      <c r="B3056" s="4">
        <f>'Листы на печать'!Y3190</f>
        <v>0</v>
      </c>
      <c r="C3056" s="4">
        <f>'Листы на печать'!AA3190</f>
        <v>0</v>
      </c>
      <c r="D3056" s="5" t="str">
        <f t="shared" si="189"/>
        <v>00</v>
      </c>
      <c r="E3056" s="4">
        <f>'Листы на печать'!AC3190</f>
        <v>0</v>
      </c>
      <c r="F3056" s="4">
        <f>'Листы на печать'!AE3190</f>
        <v>0</v>
      </c>
      <c r="G3056" s="5">
        <f t="shared" si="191"/>
        <v>0</v>
      </c>
      <c r="H3056" s="4">
        <f>'Листы на печать'!J3190</f>
        <v>0</v>
      </c>
      <c r="I3056" s="4">
        <f>'Листы на печать'!L3190</f>
        <v>0</v>
      </c>
      <c r="J3056" s="5">
        <f t="shared" si="192"/>
        <v>0</v>
      </c>
      <c r="K3056" s="4">
        <f>'Листы на печать'!M3190</f>
        <v>0</v>
      </c>
      <c r="L3056" s="4" t="str">
        <f t="shared" si="190"/>
        <v>00</v>
      </c>
      <c r="M3056" s="4">
        <f>'Листы на печать'!N3190</f>
        <v>0</v>
      </c>
      <c r="N3056" s="4">
        <f>'Листы на печать'!P3190</f>
        <v>0</v>
      </c>
    </row>
    <row r="3057" spans="1:14">
      <c r="A3057" s="4">
        <f>'Листы на печать'!B3191</f>
        <v>0</v>
      </c>
      <c r="B3057" s="4">
        <f>'Листы на печать'!Y3191</f>
        <v>0</v>
      </c>
      <c r="C3057" s="4">
        <f>'Листы на печать'!AA3191</f>
        <v>0</v>
      </c>
      <c r="D3057" s="5" t="str">
        <f t="shared" si="189"/>
        <v>00</v>
      </c>
      <c r="E3057" s="4">
        <f>'Листы на печать'!AC3191</f>
        <v>0</v>
      </c>
      <c r="F3057" s="4">
        <f>'Листы на печать'!AE3191</f>
        <v>0</v>
      </c>
      <c r="G3057" s="5">
        <f t="shared" si="191"/>
        <v>0</v>
      </c>
      <c r="H3057" s="4">
        <f>'Листы на печать'!J3191</f>
        <v>0</v>
      </c>
      <c r="I3057" s="4">
        <f>'Листы на печать'!L3191</f>
        <v>0</v>
      </c>
      <c r="J3057" s="5">
        <f t="shared" si="192"/>
        <v>0</v>
      </c>
      <c r="K3057" s="4">
        <f>'Листы на печать'!M3191</f>
        <v>0</v>
      </c>
      <c r="L3057" s="4" t="str">
        <f t="shared" si="190"/>
        <v>00</v>
      </c>
      <c r="M3057" s="4">
        <f>'Листы на печать'!N3191</f>
        <v>0</v>
      </c>
      <c r="N3057" s="4">
        <f>'Листы на печать'!P3191</f>
        <v>0</v>
      </c>
    </row>
    <row r="3058" spans="1:14">
      <c r="A3058" s="4">
        <f>'Листы на печать'!B3192</f>
        <v>0</v>
      </c>
      <c r="B3058" s="4">
        <f>'Листы на печать'!Y3192</f>
        <v>0</v>
      </c>
      <c r="C3058" s="4">
        <f>'Листы на печать'!AA3192</f>
        <v>0</v>
      </c>
      <c r="D3058" s="5" t="str">
        <f t="shared" si="189"/>
        <v>00</v>
      </c>
      <c r="E3058" s="4">
        <f>'Листы на печать'!AC3192</f>
        <v>0</v>
      </c>
      <c r="F3058" s="4">
        <f>'Листы на печать'!AE3192</f>
        <v>0</v>
      </c>
      <c r="G3058" s="5">
        <f t="shared" si="191"/>
        <v>0</v>
      </c>
      <c r="H3058" s="4">
        <f>'Листы на печать'!J3192</f>
        <v>0</v>
      </c>
      <c r="I3058" s="4">
        <f>'Листы на печать'!L3192</f>
        <v>0</v>
      </c>
      <c r="J3058" s="5">
        <f t="shared" si="192"/>
        <v>0</v>
      </c>
      <c r="K3058" s="4">
        <f>'Листы на печать'!M3192</f>
        <v>0</v>
      </c>
      <c r="L3058" s="4" t="str">
        <f t="shared" si="190"/>
        <v>00</v>
      </c>
      <c r="M3058" s="4">
        <f>'Листы на печать'!N3192</f>
        <v>0</v>
      </c>
      <c r="N3058" s="4">
        <f>'Листы на печать'!P3192</f>
        <v>0</v>
      </c>
    </row>
    <row r="3059" spans="1:14">
      <c r="A3059" s="4">
        <f>'Листы на печать'!B3193</f>
        <v>0</v>
      </c>
      <c r="B3059" s="4">
        <f>'Листы на печать'!Y3193</f>
        <v>0</v>
      </c>
      <c r="C3059" s="4">
        <f>'Листы на печать'!AA3193</f>
        <v>0</v>
      </c>
      <c r="D3059" s="5" t="str">
        <f t="shared" si="189"/>
        <v>00</v>
      </c>
      <c r="E3059" s="4">
        <f>'Листы на печать'!AC3193</f>
        <v>0</v>
      </c>
      <c r="F3059" s="4">
        <f>'Листы на печать'!AE3193</f>
        <v>0</v>
      </c>
      <c r="G3059" s="5">
        <f t="shared" si="191"/>
        <v>0</v>
      </c>
      <c r="H3059" s="4">
        <f>'Листы на печать'!J3193</f>
        <v>0</v>
      </c>
      <c r="I3059" s="4">
        <f>'Листы на печать'!L3193</f>
        <v>0</v>
      </c>
      <c r="J3059" s="5">
        <f t="shared" si="192"/>
        <v>0</v>
      </c>
      <c r="K3059" s="4">
        <f>'Листы на печать'!M3193</f>
        <v>0</v>
      </c>
      <c r="L3059" s="4" t="str">
        <f t="shared" si="190"/>
        <v>00</v>
      </c>
      <c r="M3059" s="4">
        <f>'Листы на печать'!N3193</f>
        <v>0</v>
      </c>
      <c r="N3059" s="4">
        <f>'Листы на печать'!P3193</f>
        <v>0</v>
      </c>
    </row>
    <row r="3060" spans="1:14">
      <c r="A3060" s="4">
        <f>'Листы на печать'!B3194</f>
        <v>0</v>
      </c>
      <c r="B3060" s="4">
        <f>'Листы на печать'!Y3194</f>
        <v>0</v>
      </c>
      <c r="C3060" s="4">
        <f>'Листы на печать'!AA3194</f>
        <v>0</v>
      </c>
      <c r="D3060" s="5" t="str">
        <f t="shared" si="189"/>
        <v>00</v>
      </c>
      <c r="E3060" s="4">
        <f>'Листы на печать'!AC3194</f>
        <v>0</v>
      </c>
      <c r="F3060" s="4">
        <f>'Листы на печать'!AE3194</f>
        <v>0</v>
      </c>
      <c r="G3060" s="5">
        <f t="shared" si="191"/>
        <v>0</v>
      </c>
      <c r="H3060" s="4">
        <f>'Листы на печать'!J3194</f>
        <v>0</v>
      </c>
      <c r="I3060" s="4">
        <f>'Листы на печать'!L3194</f>
        <v>0</v>
      </c>
      <c r="J3060" s="5">
        <f t="shared" si="192"/>
        <v>0</v>
      </c>
      <c r="K3060" s="4">
        <f>'Листы на печать'!M3194</f>
        <v>0</v>
      </c>
      <c r="L3060" s="4" t="str">
        <f t="shared" si="190"/>
        <v>00</v>
      </c>
      <c r="M3060" s="4">
        <f>'Листы на печать'!N3194</f>
        <v>0</v>
      </c>
      <c r="N3060" s="4">
        <f>'Листы на печать'!P3194</f>
        <v>0</v>
      </c>
    </row>
    <row r="3061" spans="1:14">
      <c r="A3061" s="4">
        <f>'Листы на печать'!B3195</f>
        <v>0</v>
      </c>
      <c r="B3061" s="4">
        <f>'Листы на печать'!Y3195</f>
        <v>0</v>
      </c>
      <c r="C3061" s="4">
        <f>'Листы на печать'!AA3195</f>
        <v>0</v>
      </c>
      <c r="D3061" s="5" t="str">
        <f t="shared" ref="D3061:D3124" si="193">CONCATENATE(B3061, E3061)</f>
        <v>00</v>
      </c>
      <c r="E3061" s="4">
        <f>'Листы на печать'!AC3195</f>
        <v>0</v>
      </c>
      <c r="F3061" s="4">
        <f>'Листы на печать'!AE3195</f>
        <v>0</v>
      </c>
      <c r="G3061" s="5">
        <f t="shared" si="191"/>
        <v>0</v>
      </c>
      <c r="H3061" s="4">
        <f>'Листы на печать'!J3195</f>
        <v>0</v>
      </c>
      <c r="I3061" s="4">
        <f>'Листы на печать'!L3195</f>
        <v>0</v>
      </c>
      <c r="J3061" s="5">
        <f t="shared" si="192"/>
        <v>0</v>
      </c>
      <c r="K3061" s="4">
        <f>'Листы на печать'!M3195</f>
        <v>0</v>
      </c>
      <c r="L3061" s="4" t="str">
        <f t="shared" ref="L3061:L3124" si="194">CONCATENATE(K3061,M3061)</f>
        <v>00</v>
      </c>
      <c r="M3061" s="4">
        <f>'Листы на печать'!N3195</f>
        <v>0</v>
      </c>
      <c r="N3061" s="4">
        <f>'Листы на печать'!P3195</f>
        <v>0</v>
      </c>
    </row>
    <row r="3062" spans="1:14">
      <c r="A3062" s="4">
        <f>'Листы на печать'!B3196</f>
        <v>0</v>
      </c>
      <c r="B3062" s="4">
        <f>'Листы на печать'!Y3196</f>
        <v>0</v>
      </c>
      <c r="C3062" s="4">
        <f>'Листы на печать'!AA3196</f>
        <v>0</v>
      </c>
      <c r="D3062" s="5" t="str">
        <f t="shared" si="193"/>
        <v>00</v>
      </c>
      <c r="E3062" s="4">
        <f>'Листы на печать'!AC3196</f>
        <v>0</v>
      </c>
      <c r="F3062" s="4">
        <f>'Листы на печать'!AE3196</f>
        <v>0</v>
      </c>
      <c r="G3062" s="5">
        <f t="shared" si="191"/>
        <v>0</v>
      </c>
      <c r="H3062" s="4">
        <f>'Листы на печать'!J3196</f>
        <v>0</v>
      </c>
      <c r="I3062" s="4">
        <f>'Листы на печать'!L3196</f>
        <v>0</v>
      </c>
      <c r="J3062" s="5">
        <f t="shared" si="192"/>
        <v>0</v>
      </c>
      <c r="K3062" s="4">
        <f>'Листы на печать'!M3196</f>
        <v>0</v>
      </c>
      <c r="L3062" s="4" t="str">
        <f t="shared" si="194"/>
        <v>00</v>
      </c>
      <c r="M3062" s="4">
        <f>'Листы на печать'!N3196</f>
        <v>0</v>
      </c>
      <c r="N3062" s="4">
        <f>'Листы на печать'!P3196</f>
        <v>0</v>
      </c>
    </row>
    <row r="3063" spans="1:14">
      <c r="A3063" s="4">
        <f>'Листы на печать'!B3197</f>
        <v>0</v>
      </c>
      <c r="B3063" s="4">
        <f>'Листы на печать'!Y3197</f>
        <v>0</v>
      </c>
      <c r="C3063" s="4">
        <f>'Листы на печать'!AA3197</f>
        <v>0</v>
      </c>
      <c r="D3063" s="5" t="str">
        <f t="shared" si="193"/>
        <v>00</v>
      </c>
      <c r="E3063" s="4">
        <f>'Листы на печать'!AC3197</f>
        <v>0</v>
      </c>
      <c r="F3063" s="4">
        <f>'Листы на печать'!AE3197</f>
        <v>0</v>
      </c>
      <c r="G3063" s="5">
        <f t="shared" si="191"/>
        <v>0</v>
      </c>
      <c r="H3063" s="4">
        <f>'Листы на печать'!J3197</f>
        <v>0</v>
      </c>
      <c r="I3063" s="4">
        <f>'Листы на печать'!L3197</f>
        <v>0</v>
      </c>
      <c r="J3063" s="5">
        <f t="shared" si="192"/>
        <v>0</v>
      </c>
      <c r="K3063" s="4">
        <f>'Листы на печать'!M3197</f>
        <v>0</v>
      </c>
      <c r="L3063" s="4" t="str">
        <f t="shared" si="194"/>
        <v>00</v>
      </c>
      <c r="M3063" s="4">
        <f>'Листы на печать'!N3197</f>
        <v>0</v>
      </c>
      <c r="N3063" s="4">
        <f>'Листы на печать'!P3197</f>
        <v>0</v>
      </c>
    </row>
    <row r="3064" spans="1:14">
      <c r="A3064" s="4">
        <f>'Листы на печать'!B3198</f>
        <v>0</v>
      </c>
      <c r="B3064" s="4">
        <f>'Листы на печать'!Y3198</f>
        <v>0</v>
      </c>
      <c r="C3064" s="4">
        <f>'Листы на печать'!AA3198</f>
        <v>0</v>
      </c>
      <c r="D3064" s="5" t="str">
        <f t="shared" si="193"/>
        <v>00</v>
      </c>
      <c r="E3064" s="4">
        <f>'Листы на печать'!AC3198</f>
        <v>0</v>
      </c>
      <c r="F3064" s="4">
        <f>'Листы на печать'!AE3198</f>
        <v>0</v>
      </c>
      <c r="G3064" s="5">
        <f t="shared" si="191"/>
        <v>0</v>
      </c>
      <c r="H3064" s="4">
        <f>'Листы на печать'!J3198</f>
        <v>0</v>
      </c>
      <c r="I3064" s="4">
        <f>'Листы на печать'!L3198</f>
        <v>0</v>
      </c>
      <c r="J3064" s="5">
        <f t="shared" si="192"/>
        <v>0</v>
      </c>
      <c r="K3064" s="4">
        <f>'Листы на печать'!M3198</f>
        <v>0</v>
      </c>
      <c r="L3064" s="4" t="str">
        <f t="shared" si="194"/>
        <v>00</v>
      </c>
      <c r="M3064" s="4">
        <f>'Листы на печать'!N3198</f>
        <v>0</v>
      </c>
      <c r="N3064" s="4">
        <f>'Листы на печать'!P3198</f>
        <v>0</v>
      </c>
    </row>
    <row r="3065" spans="1:14">
      <c r="A3065" s="4">
        <f>'Листы на печать'!B3199</f>
        <v>0</v>
      </c>
      <c r="B3065" s="4">
        <f>'Листы на печать'!Y3199</f>
        <v>0</v>
      </c>
      <c r="C3065" s="4">
        <f>'Листы на печать'!AA3199</f>
        <v>0</v>
      </c>
      <c r="D3065" s="5" t="str">
        <f t="shared" si="193"/>
        <v>00</v>
      </c>
      <c r="E3065" s="4">
        <f>'Листы на печать'!AC3199</f>
        <v>0</v>
      </c>
      <c r="F3065" s="4">
        <f>'Листы на печать'!AE3199</f>
        <v>0</v>
      </c>
      <c r="G3065" s="5">
        <f t="shared" si="191"/>
        <v>0</v>
      </c>
      <c r="H3065" s="4">
        <f>'Листы на печать'!J3199</f>
        <v>0</v>
      </c>
      <c r="I3065" s="4">
        <f>'Листы на печать'!L3199</f>
        <v>0</v>
      </c>
      <c r="J3065" s="5">
        <f t="shared" si="192"/>
        <v>0</v>
      </c>
      <c r="K3065" s="4">
        <f>'Листы на печать'!M3199</f>
        <v>0</v>
      </c>
      <c r="L3065" s="4" t="str">
        <f t="shared" si="194"/>
        <v>00</v>
      </c>
      <c r="M3065" s="4">
        <f>'Листы на печать'!N3199</f>
        <v>0</v>
      </c>
      <c r="N3065" s="4">
        <f>'Листы на печать'!P3199</f>
        <v>0</v>
      </c>
    </row>
    <row r="3066" spans="1:14">
      <c r="A3066" s="4">
        <f>'Листы на печать'!B3200</f>
        <v>0</v>
      </c>
      <c r="B3066" s="4">
        <f>'Листы на печать'!Y3200</f>
        <v>0</v>
      </c>
      <c r="C3066" s="4">
        <f>'Листы на печать'!AA3200</f>
        <v>0</v>
      </c>
      <c r="D3066" s="5" t="str">
        <f t="shared" si="193"/>
        <v>00</v>
      </c>
      <c r="E3066" s="4">
        <f>'Листы на печать'!AC3200</f>
        <v>0</v>
      </c>
      <c r="F3066" s="4">
        <f>'Листы на печать'!AE3200</f>
        <v>0</v>
      </c>
      <c r="G3066" s="5">
        <f t="shared" si="191"/>
        <v>0</v>
      </c>
      <c r="H3066" s="4">
        <f>'Листы на печать'!J3200</f>
        <v>0</v>
      </c>
      <c r="I3066" s="4">
        <f>'Листы на печать'!L3200</f>
        <v>0</v>
      </c>
      <c r="J3066" s="5">
        <f t="shared" si="192"/>
        <v>0</v>
      </c>
      <c r="K3066" s="4">
        <f>'Листы на печать'!M3200</f>
        <v>0</v>
      </c>
      <c r="L3066" s="4" t="str">
        <f t="shared" si="194"/>
        <v>00</v>
      </c>
      <c r="M3066" s="4">
        <f>'Листы на печать'!N3200</f>
        <v>0</v>
      </c>
      <c r="N3066" s="4">
        <f>'Листы на печать'!P3200</f>
        <v>0</v>
      </c>
    </row>
    <row r="3067" spans="1:14">
      <c r="A3067" s="4">
        <f>'Листы на печать'!B3201</f>
        <v>0</v>
      </c>
      <c r="B3067" s="4">
        <f>'Листы на печать'!Y3201</f>
        <v>0</v>
      </c>
      <c r="C3067" s="4">
        <f>'Листы на печать'!AA3201</f>
        <v>0</v>
      </c>
      <c r="D3067" s="5" t="str">
        <f t="shared" si="193"/>
        <v>00</v>
      </c>
      <c r="E3067" s="4">
        <f>'Листы на печать'!AC3201</f>
        <v>0</v>
      </c>
      <c r="F3067" s="4">
        <f>'Листы на печать'!AE3201</f>
        <v>0</v>
      </c>
      <c r="G3067" s="5">
        <f t="shared" si="191"/>
        <v>0</v>
      </c>
      <c r="H3067" s="4">
        <f>'Листы на печать'!J3201</f>
        <v>0</v>
      </c>
      <c r="I3067" s="4">
        <f>'Листы на печать'!L3201</f>
        <v>0</v>
      </c>
      <c r="J3067" s="5">
        <f t="shared" si="192"/>
        <v>0</v>
      </c>
      <c r="K3067" s="4">
        <f>'Листы на печать'!M3201</f>
        <v>0</v>
      </c>
      <c r="L3067" s="4" t="str">
        <f t="shared" si="194"/>
        <v>00</v>
      </c>
      <c r="M3067" s="4">
        <f>'Листы на печать'!N3201</f>
        <v>0</v>
      </c>
      <c r="N3067" s="4">
        <f>'Листы на печать'!P3201</f>
        <v>0</v>
      </c>
    </row>
    <row r="3068" spans="1:14">
      <c r="A3068" s="4">
        <f>'Листы на печать'!B3202</f>
        <v>0</v>
      </c>
      <c r="B3068" s="4">
        <f>'Листы на печать'!Y3202</f>
        <v>0</v>
      </c>
      <c r="C3068" s="4">
        <f>'Листы на печать'!AA3202</f>
        <v>0</v>
      </c>
      <c r="D3068" s="5" t="str">
        <f t="shared" si="193"/>
        <v>00</v>
      </c>
      <c r="E3068" s="4">
        <f>'Листы на печать'!AC3202</f>
        <v>0</v>
      </c>
      <c r="F3068" s="4">
        <f>'Листы на печать'!AE3202</f>
        <v>0</v>
      </c>
      <c r="G3068" s="5">
        <f t="shared" si="191"/>
        <v>0</v>
      </c>
      <c r="H3068" s="4">
        <f>'Листы на печать'!J3202</f>
        <v>0</v>
      </c>
      <c r="I3068" s="4">
        <f>'Листы на печать'!L3202</f>
        <v>0</v>
      </c>
      <c r="J3068" s="5">
        <f t="shared" si="192"/>
        <v>0</v>
      </c>
      <c r="K3068" s="4">
        <f>'Листы на печать'!M3202</f>
        <v>0</v>
      </c>
      <c r="L3068" s="4" t="str">
        <f t="shared" si="194"/>
        <v>00</v>
      </c>
      <c r="M3068" s="4">
        <f>'Листы на печать'!N3202</f>
        <v>0</v>
      </c>
      <c r="N3068" s="4">
        <f>'Листы на печать'!P3202</f>
        <v>0</v>
      </c>
    </row>
    <row r="3069" spans="1:14">
      <c r="A3069" s="4">
        <f>'Листы на печать'!B3203</f>
        <v>0</v>
      </c>
      <c r="B3069" s="4">
        <f>'Листы на печать'!Y3203</f>
        <v>0</v>
      </c>
      <c r="C3069" s="4">
        <f>'Листы на печать'!AA3203</f>
        <v>0</v>
      </c>
      <c r="D3069" s="5" t="str">
        <f t="shared" si="193"/>
        <v>00</v>
      </c>
      <c r="E3069" s="4">
        <f>'Листы на печать'!AC3203</f>
        <v>0</v>
      </c>
      <c r="F3069" s="4">
        <f>'Листы на печать'!AE3203</f>
        <v>0</v>
      </c>
      <c r="G3069" s="5">
        <f t="shared" si="191"/>
        <v>0</v>
      </c>
      <c r="H3069" s="4">
        <f>'Листы на печать'!J3203</f>
        <v>0</v>
      </c>
      <c r="I3069" s="4">
        <f>'Листы на печать'!L3203</f>
        <v>0</v>
      </c>
      <c r="J3069" s="5">
        <f t="shared" si="192"/>
        <v>0</v>
      </c>
      <c r="K3069" s="4">
        <f>'Листы на печать'!M3203</f>
        <v>0</v>
      </c>
      <c r="L3069" s="4" t="str">
        <f t="shared" si="194"/>
        <v>00</v>
      </c>
      <c r="M3069" s="4">
        <f>'Листы на печать'!N3203</f>
        <v>0</v>
      </c>
      <c r="N3069" s="4">
        <f>'Листы на печать'!P3203</f>
        <v>0</v>
      </c>
    </row>
    <row r="3070" spans="1:14">
      <c r="A3070" s="4">
        <f>'Листы на печать'!B3204</f>
        <v>0</v>
      </c>
      <c r="B3070" s="4">
        <f>'Листы на печать'!Y3204</f>
        <v>0</v>
      </c>
      <c r="C3070" s="4">
        <f>'Листы на печать'!AA3204</f>
        <v>0</v>
      </c>
      <c r="D3070" s="5" t="str">
        <f t="shared" si="193"/>
        <v>00</v>
      </c>
      <c r="E3070" s="4">
        <f>'Листы на печать'!AC3204</f>
        <v>0</v>
      </c>
      <c r="F3070" s="4">
        <f>'Листы на печать'!AE3204</f>
        <v>0</v>
      </c>
      <c r="G3070" s="5">
        <f t="shared" si="191"/>
        <v>0</v>
      </c>
      <c r="H3070" s="4">
        <f>'Листы на печать'!J3204</f>
        <v>0</v>
      </c>
      <c r="I3070" s="4">
        <f>'Листы на печать'!L3204</f>
        <v>0</v>
      </c>
      <c r="J3070" s="5">
        <f t="shared" si="192"/>
        <v>0</v>
      </c>
      <c r="K3070" s="4">
        <f>'Листы на печать'!M3204</f>
        <v>0</v>
      </c>
      <c r="L3070" s="4" t="str">
        <f t="shared" si="194"/>
        <v>00</v>
      </c>
      <c r="M3070" s="4">
        <f>'Листы на печать'!N3204</f>
        <v>0</v>
      </c>
      <c r="N3070" s="4">
        <f>'Листы на печать'!P3204</f>
        <v>0</v>
      </c>
    </row>
    <row r="3071" spans="1:14">
      <c r="A3071" s="4">
        <f>'Листы на печать'!B3205</f>
        <v>0</v>
      </c>
      <c r="B3071" s="4">
        <f>'Листы на печать'!Y3205</f>
        <v>0</v>
      </c>
      <c r="C3071" s="4">
        <f>'Листы на печать'!AA3205</f>
        <v>0</v>
      </c>
      <c r="D3071" s="5" t="str">
        <f t="shared" si="193"/>
        <v>00</v>
      </c>
      <c r="E3071" s="4">
        <f>'Листы на печать'!AC3205</f>
        <v>0</v>
      </c>
      <c r="F3071" s="4">
        <f>'Листы на печать'!AE3205</f>
        <v>0</v>
      </c>
      <c r="G3071" s="5">
        <f t="shared" si="191"/>
        <v>0</v>
      </c>
      <c r="H3071" s="4">
        <f>'Листы на печать'!J3205</f>
        <v>0</v>
      </c>
      <c r="I3071" s="4">
        <f>'Листы на печать'!L3205</f>
        <v>0</v>
      </c>
      <c r="J3071" s="5">
        <f t="shared" si="192"/>
        <v>0</v>
      </c>
      <c r="K3071" s="4">
        <f>'Листы на печать'!M3205</f>
        <v>0</v>
      </c>
      <c r="L3071" s="4" t="str">
        <f t="shared" si="194"/>
        <v>00</v>
      </c>
      <c r="M3071" s="4">
        <f>'Листы на печать'!N3205</f>
        <v>0</v>
      </c>
      <c r="N3071" s="4">
        <f>'Листы на печать'!P3205</f>
        <v>0</v>
      </c>
    </row>
    <row r="3072" spans="1:14">
      <c r="A3072" s="4">
        <f>'Листы на печать'!B3206</f>
        <v>0</v>
      </c>
      <c r="B3072" s="4">
        <f>'Листы на печать'!Y3206</f>
        <v>0</v>
      </c>
      <c r="C3072" s="4">
        <f>'Листы на печать'!AA3206</f>
        <v>0</v>
      </c>
      <c r="D3072" s="5" t="str">
        <f t="shared" si="193"/>
        <v>00</v>
      </c>
      <c r="E3072" s="4">
        <f>'Листы на печать'!AC3206</f>
        <v>0</v>
      </c>
      <c r="F3072" s="4">
        <f>'Листы на печать'!AE3206</f>
        <v>0</v>
      </c>
      <c r="G3072" s="5">
        <f t="shared" si="191"/>
        <v>0</v>
      </c>
      <c r="H3072" s="4">
        <f>'Листы на печать'!J3206</f>
        <v>0</v>
      </c>
      <c r="I3072" s="4">
        <f>'Листы на печать'!L3206</f>
        <v>0</v>
      </c>
      <c r="J3072" s="5">
        <f t="shared" si="192"/>
        <v>0</v>
      </c>
      <c r="K3072" s="4">
        <f>'Листы на печать'!M3206</f>
        <v>0</v>
      </c>
      <c r="L3072" s="4" t="str">
        <f t="shared" si="194"/>
        <v>00</v>
      </c>
      <c r="M3072" s="4">
        <f>'Листы на печать'!N3206</f>
        <v>0</v>
      </c>
      <c r="N3072" s="4">
        <f>'Листы на печать'!P3206</f>
        <v>0</v>
      </c>
    </row>
    <row r="3073" spans="1:14">
      <c r="A3073" s="4">
        <f>'Листы на печать'!B3207</f>
        <v>0</v>
      </c>
      <c r="B3073" s="4">
        <f>'Листы на печать'!Y3207</f>
        <v>0</v>
      </c>
      <c r="C3073" s="4">
        <f>'Листы на печать'!AA3207</f>
        <v>0</v>
      </c>
      <c r="D3073" s="5" t="str">
        <f t="shared" si="193"/>
        <v>00</v>
      </c>
      <c r="E3073" s="4">
        <f>'Листы на печать'!AC3207</f>
        <v>0</v>
      </c>
      <c r="F3073" s="4">
        <f>'Листы на печать'!AE3207</f>
        <v>0</v>
      </c>
      <c r="G3073" s="5">
        <f t="shared" si="191"/>
        <v>0</v>
      </c>
      <c r="H3073" s="4">
        <f>'Листы на печать'!J3207</f>
        <v>0</v>
      </c>
      <c r="I3073" s="4">
        <f>'Листы на печать'!L3207</f>
        <v>0</v>
      </c>
      <c r="J3073" s="5">
        <f t="shared" si="192"/>
        <v>0</v>
      </c>
      <c r="K3073" s="4">
        <f>'Листы на печать'!M3207</f>
        <v>0</v>
      </c>
      <c r="L3073" s="4" t="str">
        <f t="shared" si="194"/>
        <v>00</v>
      </c>
      <c r="M3073" s="4">
        <f>'Листы на печать'!N3207</f>
        <v>0</v>
      </c>
      <c r="N3073" s="4">
        <f>'Листы на печать'!P3207</f>
        <v>0</v>
      </c>
    </row>
    <row r="3074" spans="1:14">
      <c r="A3074" s="4">
        <f>'Листы на печать'!B3208</f>
        <v>0</v>
      </c>
      <c r="B3074" s="4">
        <f>'Листы на печать'!Y3208</f>
        <v>0</v>
      </c>
      <c r="C3074" s="4">
        <f>'Листы на печать'!AA3208</f>
        <v>0</v>
      </c>
      <c r="D3074" s="5" t="str">
        <f t="shared" si="193"/>
        <v>00</v>
      </c>
      <c r="E3074" s="4">
        <f>'Листы на печать'!AC3208</f>
        <v>0</v>
      </c>
      <c r="F3074" s="4">
        <f>'Листы на печать'!AE3208</f>
        <v>0</v>
      </c>
      <c r="G3074" s="5">
        <f t="shared" si="191"/>
        <v>0</v>
      </c>
      <c r="H3074" s="4">
        <f>'Листы на печать'!J3208</f>
        <v>0</v>
      </c>
      <c r="I3074" s="4">
        <f>'Листы на печать'!L3208</f>
        <v>0</v>
      </c>
      <c r="J3074" s="5">
        <f t="shared" si="192"/>
        <v>0</v>
      </c>
      <c r="K3074" s="4">
        <f>'Листы на печать'!M3208</f>
        <v>0</v>
      </c>
      <c r="L3074" s="4" t="str">
        <f t="shared" si="194"/>
        <v>00</v>
      </c>
      <c r="M3074" s="4">
        <f>'Листы на печать'!N3208</f>
        <v>0</v>
      </c>
      <c r="N3074" s="4">
        <f>'Листы на печать'!P3208</f>
        <v>0</v>
      </c>
    </row>
    <row r="3075" spans="1:14">
      <c r="A3075" s="4">
        <f>'Листы на печать'!B3209</f>
        <v>0</v>
      </c>
      <c r="B3075" s="4">
        <f>'Листы на печать'!Y3209</f>
        <v>0</v>
      </c>
      <c r="C3075" s="4">
        <f>'Листы на печать'!AA3209</f>
        <v>0</v>
      </c>
      <c r="D3075" s="5" t="str">
        <f t="shared" si="193"/>
        <v>00</v>
      </c>
      <c r="E3075" s="4">
        <f>'Листы на печать'!AC3209</f>
        <v>0</v>
      </c>
      <c r="F3075" s="4">
        <f>'Листы на печать'!AE3209</f>
        <v>0</v>
      </c>
      <c r="G3075" s="5">
        <f t="shared" ref="G3075:G3138" si="195">A3075</f>
        <v>0</v>
      </c>
      <c r="H3075" s="4">
        <f>'Листы на печать'!J3209</f>
        <v>0</v>
      </c>
      <c r="I3075" s="4">
        <f>'Листы на печать'!L3209</f>
        <v>0</v>
      </c>
      <c r="J3075" s="5">
        <f t="shared" ref="J3075:J3138" si="196">A3075</f>
        <v>0</v>
      </c>
      <c r="K3075" s="4">
        <f>'Листы на печать'!M3209</f>
        <v>0</v>
      </c>
      <c r="L3075" s="4" t="str">
        <f t="shared" si="194"/>
        <v>00</v>
      </c>
      <c r="M3075" s="4">
        <f>'Листы на печать'!N3209</f>
        <v>0</v>
      </c>
      <c r="N3075" s="4">
        <f>'Листы на печать'!P3209</f>
        <v>0</v>
      </c>
    </row>
    <row r="3076" spans="1:14">
      <c r="A3076" s="4">
        <f>'Листы на печать'!B3210</f>
        <v>0</v>
      </c>
      <c r="B3076" s="4">
        <f>'Листы на печать'!Y3210</f>
        <v>0</v>
      </c>
      <c r="C3076" s="4">
        <f>'Листы на печать'!AA3210</f>
        <v>0</v>
      </c>
      <c r="D3076" s="5" t="str">
        <f t="shared" si="193"/>
        <v>00</v>
      </c>
      <c r="E3076" s="4">
        <f>'Листы на печать'!AC3210</f>
        <v>0</v>
      </c>
      <c r="F3076" s="4">
        <f>'Листы на печать'!AE3210</f>
        <v>0</v>
      </c>
      <c r="G3076" s="5">
        <f t="shared" si="195"/>
        <v>0</v>
      </c>
      <c r="H3076" s="4">
        <f>'Листы на печать'!J3210</f>
        <v>0</v>
      </c>
      <c r="I3076" s="4">
        <f>'Листы на печать'!L3210</f>
        <v>0</v>
      </c>
      <c r="J3076" s="5">
        <f t="shared" si="196"/>
        <v>0</v>
      </c>
      <c r="K3076" s="4">
        <f>'Листы на печать'!M3210</f>
        <v>0</v>
      </c>
      <c r="L3076" s="4" t="str">
        <f t="shared" si="194"/>
        <v>00</v>
      </c>
      <c r="M3076" s="4">
        <f>'Листы на печать'!N3210</f>
        <v>0</v>
      </c>
      <c r="N3076" s="4">
        <f>'Листы на печать'!P3210</f>
        <v>0</v>
      </c>
    </row>
    <row r="3077" spans="1:14">
      <c r="A3077" s="4">
        <f>'Листы на печать'!B3211</f>
        <v>0</v>
      </c>
      <c r="B3077" s="4">
        <f>'Листы на печать'!Y3211</f>
        <v>0</v>
      </c>
      <c r="C3077" s="4">
        <f>'Листы на печать'!AA3211</f>
        <v>0</v>
      </c>
      <c r="D3077" s="5" t="str">
        <f t="shared" si="193"/>
        <v>00</v>
      </c>
      <c r="E3077" s="4">
        <f>'Листы на печать'!AC3211</f>
        <v>0</v>
      </c>
      <c r="F3077" s="4">
        <f>'Листы на печать'!AE3211</f>
        <v>0</v>
      </c>
      <c r="G3077" s="5">
        <f t="shared" si="195"/>
        <v>0</v>
      </c>
      <c r="H3077" s="4">
        <f>'Листы на печать'!J3211</f>
        <v>0</v>
      </c>
      <c r="I3077" s="4">
        <f>'Листы на печать'!L3211</f>
        <v>0</v>
      </c>
      <c r="J3077" s="5">
        <f t="shared" si="196"/>
        <v>0</v>
      </c>
      <c r="K3077" s="4">
        <f>'Листы на печать'!M3211</f>
        <v>0</v>
      </c>
      <c r="L3077" s="4" t="str">
        <f t="shared" si="194"/>
        <v>00</v>
      </c>
      <c r="M3077" s="4">
        <f>'Листы на печать'!N3211</f>
        <v>0</v>
      </c>
      <c r="N3077" s="4">
        <f>'Листы на печать'!P3211</f>
        <v>0</v>
      </c>
    </row>
    <row r="3078" spans="1:14">
      <c r="A3078" s="4">
        <f>'Листы на печать'!B3212</f>
        <v>0</v>
      </c>
      <c r="B3078" s="4">
        <f>'Листы на печать'!Y3212</f>
        <v>0</v>
      </c>
      <c r="C3078" s="4">
        <f>'Листы на печать'!AA3212</f>
        <v>0</v>
      </c>
      <c r="D3078" s="5" t="str">
        <f t="shared" si="193"/>
        <v>00</v>
      </c>
      <c r="E3078" s="4">
        <f>'Листы на печать'!AC3212</f>
        <v>0</v>
      </c>
      <c r="F3078" s="4">
        <f>'Листы на печать'!AE3212</f>
        <v>0</v>
      </c>
      <c r="G3078" s="5">
        <f t="shared" si="195"/>
        <v>0</v>
      </c>
      <c r="H3078" s="4">
        <f>'Листы на печать'!J3212</f>
        <v>0</v>
      </c>
      <c r="I3078" s="4">
        <f>'Листы на печать'!L3212</f>
        <v>0</v>
      </c>
      <c r="J3078" s="5">
        <f t="shared" si="196"/>
        <v>0</v>
      </c>
      <c r="K3078" s="4">
        <f>'Листы на печать'!M3212</f>
        <v>0</v>
      </c>
      <c r="L3078" s="4" t="str">
        <f t="shared" si="194"/>
        <v>00</v>
      </c>
      <c r="M3078" s="4">
        <f>'Листы на печать'!N3212</f>
        <v>0</v>
      </c>
      <c r="N3078" s="4">
        <f>'Листы на печать'!P3212</f>
        <v>0</v>
      </c>
    </row>
    <row r="3079" spans="1:14">
      <c r="A3079" s="4">
        <f>'Листы на печать'!B3213</f>
        <v>0</v>
      </c>
      <c r="B3079" s="4">
        <f>'Листы на печать'!Y3213</f>
        <v>0</v>
      </c>
      <c r="C3079" s="4">
        <f>'Листы на печать'!AA3213</f>
        <v>0</v>
      </c>
      <c r="D3079" s="5" t="str">
        <f t="shared" si="193"/>
        <v>00</v>
      </c>
      <c r="E3079" s="4">
        <f>'Листы на печать'!AC3213</f>
        <v>0</v>
      </c>
      <c r="F3079" s="4">
        <f>'Листы на печать'!AE3213</f>
        <v>0</v>
      </c>
      <c r="G3079" s="5">
        <f t="shared" si="195"/>
        <v>0</v>
      </c>
      <c r="H3079" s="4">
        <f>'Листы на печать'!J3213</f>
        <v>0</v>
      </c>
      <c r="I3079" s="4">
        <f>'Листы на печать'!L3213</f>
        <v>0</v>
      </c>
      <c r="J3079" s="5">
        <f t="shared" si="196"/>
        <v>0</v>
      </c>
      <c r="K3079" s="4">
        <f>'Листы на печать'!M3213</f>
        <v>0</v>
      </c>
      <c r="L3079" s="4" t="str">
        <f t="shared" si="194"/>
        <v>00</v>
      </c>
      <c r="M3079" s="4">
        <f>'Листы на печать'!N3213</f>
        <v>0</v>
      </c>
      <c r="N3079" s="4">
        <f>'Листы на печать'!P3213</f>
        <v>0</v>
      </c>
    </row>
    <row r="3080" spans="1:14">
      <c r="A3080" s="4">
        <f>'Листы на печать'!B3214</f>
        <v>0</v>
      </c>
      <c r="B3080" s="4">
        <f>'Листы на печать'!Y3214</f>
        <v>0</v>
      </c>
      <c r="C3080" s="4">
        <f>'Листы на печать'!AA3214</f>
        <v>0</v>
      </c>
      <c r="D3080" s="5" t="str">
        <f t="shared" si="193"/>
        <v>00</v>
      </c>
      <c r="E3080" s="4">
        <f>'Листы на печать'!AC3214</f>
        <v>0</v>
      </c>
      <c r="F3080" s="4">
        <f>'Листы на печать'!AE3214</f>
        <v>0</v>
      </c>
      <c r="G3080" s="5">
        <f t="shared" si="195"/>
        <v>0</v>
      </c>
      <c r="H3080" s="4">
        <f>'Листы на печать'!J3214</f>
        <v>0</v>
      </c>
      <c r="I3080" s="4">
        <f>'Листы на печать'!L3214</f>
        <v>0</v>
      </c>
      <c r="J3080" s="5">
        <f t="shared" si="196"/>
        <v>0</v>
      </c>
      <c r="K3080" s="4">
        <f>'Листы на печать'!M3214</f>
        <v>0</v>
      </c>
      <c r="L3080" s="4" t="str">
        <f t="shared" si="194"/>
        <v>00</v>
      </c>
      <c r="M3080" s="4">
        <f>'Листы на печать'!N3214</f>
        <v>0</v>
      </c>
      <c r="N3080" s="4">
        <f>'Листы на печать'!P3214</f>
        <v>0</v>
      </c>
    </row>
    <row r="3081" spans="1:14">
      <c r="A3081" s="4">
        <f>'Листы на печать'!B3215</f>
        <v>0</v>
      </c>
      <c r="B3081" s="4">
        <f>'Листы на печать'!Y3215</f>
        <v>0</v>
      </c>
      <c r="C3081" s="4">
        <f>'Листы на печать'!AA3215</f>
        <v>0</v>
      </c>
      <c r="D3081" s="5" t="str">
        <f t="shared" si="193"/>
        <v>00</v>
      </c>
      <c r="E3081" s="4">
        <f>'Листы на печать'!AC3215</f>
        <v>0</v>
      </c>
      <c r="F3081" s="4">
        <f>'Листы на печать'!AE3215</f>
        <v>0</v>
      </c>
      <c r="G3081" s="5">
        <f t="shared" si="195"/>
        <v>0</v>
      </c>
      <c r="H3081" s="4">
        <f>'Листы на печать'!J3215</f>
        <v>0</v>
      </c>
      <c r="I3081" s="4">
        <f>'Листы на печать'!L3215</f>
        <v>0</v>
      </c>
      <c r="J3081" s="5">
        <f t="shared" si="196"/>
        <v>0</v>
      </c>
      <c r="K3081" s="4">
        <f>'Листы на печать'!M3215</f>
        <v>0</v>
      </c>
      <c r="L3081" s="4" t="str">
        <f t="shared" si="194"/>
        <v>00</v>
      </c>
      <c r="M3081" s="4">
        <f>'Листы на печать'!N3215</f>
        <v>0</v>
      </c>
      <c r="N3081" s="4">
        <f>'Листы на печать'!P3215</f>
        <v>0</v>
      </c>
    </row>
    <row r="3082" spans="1:14">
      <c r="A3082" s="4">
        <f>'Листы на печать'!B3216</f>
        <v>0</v>
      </c>
      <c r="B3082" s="4">
        <f>'Листы на печать'!Y3216</f>
        <v>0</v>
      </c>
      <c r="C3082" s="4">
        <f>'Листы на печать'!AA3216</f>
        <v>0</v>
      </c>
      <c r="D3082" s="5" t="str">
        <f t="shared" si="193"/>
        <v>00</v>
      </c>
      <c r="E3082" s="4">
        <f>'Листы на печать'!AC3216</f>
        <v>0</v>
      </c>
      <c r="F3082" s="4">
        <f>'Листы на печать'!AE3216</f>
        <v>0</v>
      </c>
      <c r="G3082" s="5">
        <f t="shared" si="195"/>
        <v>0</v>
      </c>
      <c r="H3082" s="4">
        <f>'Листы на печать'!J3216</f>
        <v>0</v>
      </c>
      <c r="I3082" s="4">
        <f>'Листы на печать'!L3216</f>
        <v>0</v>
      </c>
      <c r="J3082" s="5">
        <f t="shared" si="196"/>
        <v>0</v>
      </c>
      <c r="K3082" s="4">
        <f>'Листы на печать'!M3216</f>
        <v>0</v>
      </c>
      <c r="L3082" s="4" t="str">
        <f t="shared" si="194"/>
        <v>00</v>
      </c>
      <c r="M3082" s="4">
        <f>'Листы на печать'!N3216</f>
        <v>0</v>
      </c>
      <c r="N3082" s="4">
        <f>'Листы на печать'!P3216</f>
        <v>0</v>
      </c>
    </row>
    <row r="3083" spans="1:14">
      <c r="A3083" s="4">
        <f>'Листы на печать'!B3217</f>
        <v>0</v>
      </c>
      <c r="B3083" s="4">
        <f>'Листы на печать'!Y3217</f>
        <v>0</v>
      </c>
      <c r="C3083" s="4">
        <f>'Листы на печать'!AA3217</f>
        <v>0</v>
      </c>
      <c r="D3083" s="5" t="str">
        <f t="shared" si="193"/>
        <v>00</v>
      </c>
      <c r="E3083" s="4">
        <f>'Листы на печать'!AC3217</f>
        <v>0</v>
      </c>
      <c r="F3083" s="4">
        <f>'Листы на печать'!AE3217</f>
        <v>0</v>
      </c>
      <c r="G3083" s="5">
        <f t="shared" si="195"/>
        <v>0</v>
      </c>
      <c r="H3083" s="4">
        <f>'Листы на печать'!J3217</f>
        <v>0</v>
      </c>
      <c r="I3083" s="4">
        <f>'Листы на печать'!L3217</f>
        <v>0</v>
      </c>
      <c r="J3083" s="5">
        <f t="shared" si="196"/>
        <v>0</v>
      </c>
      <c r="K3083" s="4">
        <f>'Листы на печать'!M3217</f>
        <v>0</v>
      </c>
      <c r="L3083" s="4" t="str">
        <f t="shared" si="194"/>
        <v>00</v>
      </c>
      <c r="M3083" s="4">
        <f>'Листы на печать'!N3217</f>
        <v>0</v>
      </c>
      <c r="N3083" s="4">
        <f>'Листы на печать'!P3217</f>
        <v>0</v>
      </c>
    </row>
    <row r="3084" spans="1:14">
      <c r="A3084" s="4">
        <f>'Листы на печать'!B3218</f>
        <v>0</v>
      </c>
      <c r="B3084" s="4">
        <f>'Листы на печать'!Y3218</f>
        <v>0</v>
      </c>
      <c r="C3084" s="4">
        <f>'Листы на печать'!AA3218</f>
        <v>0</v>
      </c>
      <c r="D3084" s="5" t="str">
        <f t="shared" si="193"/>
        <v>00</v>
      </c>
      <c r="E3084" s="4">
        <f>'Листы на печать'!AC3218</f>
        <v>0</v>
      </c>
      <c r="F3084" s="4">
        <f>'Листы на печать'!AE3218</f>
        <v>0</v>
      </c>
      <c r="G3084" s="5">
        <f t="shared" si="195"/>
        <v>0</v>
      </c>
      <c r="H3084" s="4">
        <f>'Листы на печать'!J3218</f>
        <v>0</v>
      </c>
      <c r="I3084" s="4">
        <f>'Листы на печать'!L3218</f>
        <v>0</v>
      </c>
      <c r="J3084" s="5">
        <f t="shared" si="196"/>
        <v>0</v>
      </c>
      <c r="K3084" s="4">
        <f>'Листы на печать'!M3218</f>
        <v>0</v>
      </c>
      <c r="L3084" s="4" t="str">
        <f t="shared" si="194"/>
        <v>00</v>
      </c>
      <c r="M3084" s="4">
        <f>'Листы на печать'!N3218</f>
        <v>0</v>
      </c>
      <c r="N3084" s="4">
        <f>'Листы на печать'!P3218</f>
        <v>0</v>
      </c>
    </row>
    <row r="3085" spans="1:14">
      <c r="A3085" s="4">
        <f>'Листы на печать'!B3219</f>
        <v>0</v>
      </c>
      <c r="B3085" s="4">
        <f>'Листы на печать'!Y3219</f>
        <v>0</v>
      </c>
      <c r="C3085" s="4">
        <f>'Листы на печать'!AA3219</f>
        <v>0</v>
      </c>
      <c r="D3085" s="5" t="str">
        <f t="shared" si="193"/>
        <v>00</v>
      </c>
      <c r="E3085" s="4">
        <f>'Листы на печать'!AC3219</f>
        <v>0</v>
      </c>
      <c r="F3085" s="4">
        <f>'Листы на печать'!AE3219</f>
        <v>0</v>
      </c>
      <c r="G3085" s="5">
        <f t="shared" si="195"/>
        <v>0</v>
      </c>
      <c r="H3085" s="4">
        <f>'Листы на печать'!J3219</f>
        <v>0</v>
      </c>
      <c r="I3085" s="4">
        <f>'Листы на печать'!L3219</f>
        <v>0</v>
      </c>
      <c r="J3085" s="5">
        <f t="shared" si="196"/>
        <v>0</v>
      </c>
      <c r="K3085" s="4">
        <f>'Листы на печать'!M3219</f>
        <v>0</v>
      </c>
      <c r="L3085" s="4" t="str">
        <f t="shared" si="194"/>
        <v>00</v>
      </c>
      <c r="M3085" s="4">
        <f>'Листы на печать'!N3219</f>
        <v>0</v>
      </c>
      <c r="N3085" s="4">
        <f>'Листы на печать'!P3219</f>
        <v>0</v>
      </c>
    </row>
    <row r="3086" spans="1:14">
      <c r="A3086" s="4">
        <f>'Листы на печать'!B3220</f>
        <v>0</v>
      </c>
      <c r="B3086" s="4">
        <f>'Листы на печать'!Y3220</f>
        <v>0</v>
      </c>
      <c r="C3086" s="4">
        <f>'Листы на печать'!AA3220</f>
        <v>0</v>
      </c>
      <c r="D3086" s="5" t="str">
        <f t="shared" si="193"/>
        <v>00</v>
      </c>
      <c r="E3086" s="4">
        <f>'Листы на печать'!AC3220</f>
        <v>0</v>
      </c>
      <c r="F3086" s="4">
        <f>'Листы на печать'!AE3220</f>
        <v>0</v>
      </c>
      <c r="G3086" s="5">
        <f t="shared" si="195"/>
        <v>0</v>
      </c>
      <c r="H3086" s="4">
        <f>'Листы на печать'!J3220</f>
        <v>0</v>
      </c>
      <c r="I3086" s="4">
        <f>'Листы на печать'!L3220</f>
        <v>0</v>
      </c>
      <c r="J3086" s="5">
        <f t="shared" si="196"/>
        <v>0</v>
      </c>
      <c r="K3086" s="4">
        <f>'Листы на печать'!M3220</f>
        <v>0</v>
      </c>
      <c r="L3086" s="4" t="str">
        <f t="shared" si="194"/>
        <v>00</v>
      </c>
      <c r="M3086" s="4">
        <f>'Листы на печать'!N3220</f>
        <v>0</v>
      </c>
      <c r="N3086" s="4">
        <f>'Листы на печать'!P3220</f>
        <v>0</v>
      </c>
    </row>
    <row r="3087" spans="1:14">
      <c r="A3087" s="4">
        <f>'Листы на печать'!B3221</f>
        <v>0</v>
      </c>
      <c r="B3087" s="4">
        <f>'Листы на печать'!Y3221</f>
        <v>0</v>
      </c>
      <c r="C3087" s="4">
        <f>'Листы на печать'!AA3221</f>
        <v>0</v>
      </c>
      <c r="D3087" s="5" t="str">
        <f t="shared" si="193"/>
        <v>00</v>
      </c>
      <c r="E3087" s="4">
        <f>'Листы на печать'!AC3221</f>
        <v>0</v>
      </c>
      <c r="F3087" s="4">
        <f>'Листы на печать'!AE3221</f>
        <v>0</v>
      </c>
      <c r="G3087" s="5">
        <f t="shared" si="195"/>
        <v>0</v>
      </c>
      <c r="H3087" s="4">
        <f>'Листы на печать'!J3221</f>
        <v>0</v>
      </c>
      <c r="I3087" s="4">
        <f>'Листы на печать'!L3221</f>
        <v>0</v>
      </c>
      <c r="J3087" s="5">
        <f t="shared" si="196"/>
        <v>0</v>
      </c>
      <c r="K3087" s="4">
        <f>'Листы на печать'!M3221</f>
        <v>0</v>
      </c>
      <c r="L3087" s="4" t="str">
        <f t="shared" si="194"/>
        <v>00</v>
      </c>
      <c r="M3087" s="4">
        <f>'Листы на печать'!N3221</f>
        <v>0</v>
      </c>
      <c r="N3087" s="4">
        <f>'Листы на печать'!P3221</f>
        <v>0</v>
      </c>
    </row>
    <row r="3088" spans="1:14">
      <c r="A3088" s="4">
        <f>'Листы на печать'!B3222</f>
        <v>0</v>
      </c>
      <c r="B3088" s="4">
        <f>'Листы на печать'!Y3222</f>
        <v>0</v>
      </c>
      <c r="C3088" s="4" t="str">
        <f>'Листы на печать'!AA3222</f>
        <v>АП-08/15-АОВ2.К</v>
      </c>
      <c r="D3088" s="5" t="str">
        <f t="shared" si="193"/>
        <v>00</v>
      </c>
      <c r="E3088" s="4">
        <f>'Листы на печать'!AC3222</f>
        <v>0</v>
      </c>
      <c r="F3088" s="4">
        <f>'Листы на печать'!AE3222</f>
        <v>0</v>
      </c>
      <c r="G3088" s="5">
        <f t="shared" si="195"/>
        <v>0</v>
      </c>
      <c r="H3088" s="4">
        <f>'Листы на печать'!J3222</f>
        <v>0</v>
      </c>
      <c r="I3088" s="4">
        <f>'Листы на печать'!L3222</f>
        <v>0</v>
      </c>
      <c r="J3088" s="5">
        <f t="shared" si="196"/>
        <v>0</v>
      </c>
      <c r="K3088" s="4">
        <f>'Листы на печать'!M3222</f>
        <v>0</v>
      </c>
      <c r="L3088" s="4" t="str">
        <f t="shared" si="194"/>
        <v>00</v>
      </c>
      <c r="M3088" s="4">
        <f>'Листы на печать'!N3222</f>
        <v>0</v>
      </c>
      <c r="N3088" s="4">
        <f>'Листы на печать'!P3222</f>
        <v>0</v>
      </c>
    </row>
    <row r="3089" spans="1:14">
      <c r="A3089" s="4">
        <f>'Листы на печать'!B3223</f>
        <v>0</v>
      </c>
      <c r="B3089" s="4">
        <f>'Листы на печать'!Y3223</f>
        <v>0</v>
      </c>
      <c r="C3089" s="4">
        <f>'Листы на печать'!AA3223</f>
        <v>0</v>
      </c>
      <c r="D3089" s="5" t="str">
        <f t="shared" si="193"/>
        <v>00</v>
      </c>
      <c r="E3089" s="4">
        <f>'Листы на печать'!AC3223</f>
        <v>0</v>
      </c>
      <c r="F3089" s="4">
        <f>'Листы на печать'!AE3223</f>
        <v>0</v>
      </c>
      <c r="G3089" s="5">
        <f t="shared" si="195"/>
        <v>0</v>
      </c>
      <c r="H3089" s="4">
        <f>'Листы на печать'!J3223</f>
        <v>0</v>
      </c>
      <c r="I3089" s="4">
        <f>'Листы на печать'!L3223</f>
        <v>0</v>
      </c>
      <c r="J3089" s="5">
        <f t="shared" si="196"/>
        <v>0</v>
      </c>
      <c r="K3089" s="4">
        <f>'Листы на печать'!M3223</f>
        <v>0</v>
      </c>
      <c r="L3089" s="4" t="str">
        <f t="shared" si="194"/>
        <v>00</v>
      </c>
      <c r="M3089" s="4">
        <f>'Листы на печать'!N3223</f>
        <v>0</v>
      </c>
      <c r="N3089" s="4">
        <f>'Листы на печать'!P3223</f>
        <v>0</v>
      </c>
    </row>
    <row r="3090" spans="1:14">
      <c r="A3090" s="4">
        <f>'Листы на печать'!B3224</f>
        <v>0</v>
      </c>
      <c r="B3090" s="4">
        <f>'Листы на печать'!Y3224</f>
        <v>0</v>
      </c>
      <c r="C3090" s="4">
        <f>'Листы на печать'!AA3224</f>
        <v>0</v>
      </c>
      <c r="D3090" s="5" t="str">
        <f t="shared" si="193"/>
        <v>00</v>
      </c>
      <c r="E3090" s="4">
        <f>'Листы на печать'!AC3224</f>
        <v>0</v>
      </c>
      <c r="F3090" s="4">
        <f>'Листы на печать'!AE3224</f>
        <v>0</v>
      </c>
      <c r="G3090" s="5">
        <f t="shared" si="195"/>
        <v>0</v>
      </c>
      <c r="H3090" s="4">
        <f>'Листы на печать'!J3224</f>
        <v>0</v>
      </c>
      <c r="I3090" s="4">
        <f>'Листы на печать'!L3224</f>
        <v>0</v>
      </c>
      <c r="J3090" s="5">
        <f t="shared" si="196"/>
        <v>0</v>
      </c>
      <c r="K3090" s="4">
        <f>'Листы на печать'!M3224</f>
        <v>0</v>
      </c>
      <c r="L3090" s="4" t="str">
        <f t="shared" si="194"/>
        <v>00</v>
      </c>
      <c r="M3090" s="4">
        <f>'Листы на печать'!N3224</f>
        <v>0</v>
      </c>
      <c r="N3090" s="4">
        <f>'Листы на печать'!P3224</f>
        <v>0</v>
      </c>
    </row>
    <row r="3091" spans="1:14">
      <c r="A3091" s="4">
        <f>'Листы на печать'!B3225</f>
        <v>0</v>
      </c>
      <c r="B3091" s="4">
        <f>'Листы на печать'!Y3225</f>
        <v>0</v>
      </c>
      <c r="C3091" s="4">
        <f>'Листы на печать'!AA3225</f>
        <v>0</v>
      </c>
      <c r="D3091" s="5" t="str">
        <f t="shared" si="193"/>
        <v>00</v>
      </c>
      <c r="E3091" s="4">
        <f>'Листы на печать'!AC3225</f>
        <v>0</v>
      </c>
      <c r="F3091" s="4">
        <f>'Листы на печать'!AE3225</f>
        <v>0</v>
      </c>
      <c r="G3091" s="5">
        <f t="shared" si="195"/>
        <v>0</v>
      </c>
      <c r="H3091" s="4">
        <f>'Листы на печать'!J3225</f>
        <v>0</v>
      </c>
      <c r="I3091" s="4">
        <f>'Листы на печать'!L3225</f>
        <v>0</v>
      </c>
      <c r="J3091" s="5">
        <f t="shared" si="196"/>
        <v>0</v>
      </c>
      <c r="K3091" s="4">
        <f>'Листы на печать'!M3225</f>
        <v>0</v>
      </c>
      <c r="L3091" s="4" t="str">
        <f t="shared" si="194"/>
        <v>00</v>
      </c>
      <c r="M3091" s="4">
        <f>'Листы на печать'!N3225</f>
        <v>0</v>
      </c>
      <c r="N3091" s="4">
        <f>'Листы на печать'!P3225</f>
        <v>0</v>
      </c>
    </row>
    <row r="3092" spans="1:14">
      <c r="A3092" s="4">
        <f>'Листы на печать'!B3226</f>
        <v>0</v>
      </c>
      <c r="B3092" s="4">
        <f>'Листы на печать'!Y3226</f>
        <v>0</v>
      </c>
      <c r="C3092" s="4">
        <f>'Листы на печать'!AA3226</f>
        <v>0</v>
      </c>
      <c r="D3092" s="5" t="str">
        <f t="shared" si="193"/>
        <v>00</v>
      </c>
      <c r="E3092" s="4">
        <f>'Листы на печать'!AC3226</f>
        <v>0</v>
      </c>
      <c r="F3092" s="4">
        <f>'Листы на печать'!AE3226</f>
        <v>0</v>
      </c>
      <c r="G3092" s="5">
        <f t="shared" si="195"/>
        <v>0</v>
      </c>
      <c r="H3092" s="4">
        <f>'Листы на печать'!J3226</f>
        <v>0</v>
      </c>
      <c r="I3092" s="4">
        <f>'Листы на печать'!L3226</f>
        <v>0</v>
      </c>
      <c r="J3092" s="5">
        <f t="shared" si="196"/>
        <v>0</v>
      </c>
      <c r="K3092" s="4">
        <f>'Листы на печать'!M3226</f>
        <v>0</v>
      </c>
      <c r="L3092" s="4" t="str">
        <f t="shared" si="194"/>
        <v>00</v>
      </c>
      <c r="M3092" s="4">
        <f>'Листы на печать'!N3226</f>
        <v>0</v>
      </c>
      <c r="N3092" s="4">
        <f>'Листы на печать'!P3226</f>
        <v>0</v>
      </c>
    </row>
    <row r="3093" spans="1:14">
      <c r="A3093" s="4" t="str">
        <f>'Листы на печать'!B3227</f>
        <v>Обозначение кабеля, провода</v>
      </c>
      <c r="B3093" s="4" t="str">
        <f>'Листы на печать'!Y3227</f>
        <v>Кабель, провод</v>
      </c>
      <c r="C3093" s="4">
        <f>'Листы на печать'!AA3227</f>
        <v>0</v>
      </c>
      <c r="D3093" s="5" t="str">
        <f t="shared" si="193"/>
        <v>Кабель, провод0</v>
      </c>
      <c r="E3093" s="4">
        <f>'Листы на печать'!AC3227</f>
        <v>0</v>
      </c>
      <c r="F3093" s="4">
        <f>'Листы на печать'!AE3227</f>
        <v>0</v>
      </c>
      <c r="G3093" s="5" t="str">
        <f t="shared" si="195"/>
        <v>Обозначение кабеля, провода</v>
      </c>
      <c r="H3093" s="4" t="str">
        <f>'Листы на печать'!J3227</f>
        <v>Участок трассы кабеля, провода</v>
      </c>
      <c r="I3093" s="4">
        <f>'Листы на печать'!L3227</f>
        <v>0</v>
      </c>
      <c r="J3093" s="5" t="str">
        <f t="shared" si="196"/>
        <v>Обозначение кабеля, провода</v>
      </c>
      <c r="K3093" s="4">
        <f>'Листы на печать'!M3227</f>
        <v>0</v>
      </c>
      <c r="L3093" s="4" t="str">
        <f t="shared" si="194"/>
        <v>00</v>
      </c>
      <c r="M3093" s="4">
        <f>'Листы на печать'!N3227</f>
        <v>0</v>
      </c>
      <c r="N3093" s="4">
        <f>'Листы на печать'!P3227</f>
        <v>0</v>
      </c>
    </row>
    <row r="3094" spans="1:14">
      <c r="A3094" s="4">
        <f>'Листы на печать'!B3228</f>
        <v>0</v>
      </c>
      <c r="B3094" s="4" t="str">
        <f>'Листы на печать'!Y3228</f>
        <v>по проекту</v>
      </c>
      <c r="C3094" s="4">
        <f>'Листы на печать'!AA3228</f>
        <v>0</v>
      </c>
      <c r="D3094" s="5" t="str">
        <f t="shared" si="193"/>
        <v>по проекту0</v>
      </c>
      <c r="E3094" s="4">
        <f>'Листы на печать'!AC3228</f>
        <v>0</v>
      </c>
      <c r="F3094" s="4">
        <f>'Листы на печать'!AE3228</f>
        <v>0</v>
      </c>
      <c r="G3094" s="5">
        <f t="shared" si="195"/>
        <v>0</v>
      </c>
      <c r="H3094" s="4" t="str">
        <f>'Листы на печать'!J3228</f>
        <v>в трубе стальной,      Ø/м</v>
      </c>
      <c r="I3094" s="4">
        <f>'Листы на печать'!L3228</f>
        <v>0</v>
      </c>
      <c r="J3094" s="5">
        <f t="shared" si="196"/>
        <v>0</v>
      </c>
      <c r="K3094" s="4" t="str">
        <f>'Листы на печать'!M3228</f>
        <v>в трубе ПВХ (п),  ПНД (пн),  металло-рукаве (м), Ø/м</v>
      </c>
      <c r="L3094" s="4" t="str">
        <f t="shared" si="194"/>
        <v>в трубе ПВХ (п),  ПНД (пн),  металло-рукаве (м), Ø/м0</v>
      </c>
      <c r="M3094" s="4">
        <f>'Листы на печать'!N3228</f>
        <v>0</v>
      </c>
      <c r="N3094" s="4">
        <f>'Листы на печать'!P3228</f>
        <v>0</v>
      </c>
    </row>
    <row r="3095" spans="1:14">
      <c r="A3095" s="4">
        <f>'Листы на печать'!B3229</f>
        <v>0</v>
      </c>
      <c r="B3095" s="4" t="str">
        <f>'Листы на печать'!Y3229</f>
        <v>Марка</v>
      </c>
      <c r="C3095" s="4" t="str">
        <f>'Листы на печать'!AA3229</f>
        <v>Кол., число и сечение жил</v>
      </c>
      <c r="D3095" s="5" t="str">
        <f t="shared" si="193"/>
        <v>Марка0</v>
      </c>
      <c r="E3095" s="4">
        <f>'Листы на печать'!AC3229</f>
        <v>0</v>
      </c>
      <c r="F3095" s="4" t="str">
        <f>'Листы на печать'!AE3229</f>
        <v>Длина, м</v>
      </c>
      <c r="G3095" s="5">
        <f t="shared" si="195"/>
        <v>0</v>
      </c>
      <c r="H3095" s="4">
        <f>'Листы на печать'!J3229</f>
        <v>0</v>
      </c>
      <c r="I3095" s="4">
        <f>'Листы на печать'!L3229</f>
        <v>0</v>
      </c>
      <c r="J3095" s="5">
        <f t="shared" si="196"/>
        <v>0</v>
      </c>
      <c r="K3095" s="4">
        <f>'Листы на печать'!M3229</f>
        <v>0</v>
      </c>
      <c r="L3095" s="4" t="str">
        <f t="shared" si="194"/>
        <v>00</v>
      </c>
      <c r="M3095" s="4">
        <f>'Листы на печать'!N3229</f>
        <v>0</v>
      </c>
      <c r="N3095" s="4">
        <f>'Листы на печать'!P3229</f>
        <v>0</v>
      </c>
    </row>
    <row r="3096" spans="1:14">
      <c r="A3096" s="4">
        <f>'Листы на печать'!B3230</f>
        <v>0</v>
      </c>
      <c r="B3096" s="4">
        <f>'Листы на печать'!Y3230</f>
        <v>0</v>
      </c>
      <c r="C3096" s="4">
        <f>'Листы на печать'!AA3230</f>
        <v>0</v>
      </c>
      <c r="D3096" s="5" t="str">
        <f t="shared" si="193"/>
        <v>00</v>
      </c>
      <c r="E3096" s="4">
        <f>'Листы на печать'!AC3230</f>
        <v>0</v>
      </c>
      <c r="F3096" s="4">
        <f>'Листы на печать'!AE3230</f>
        <v>0</v>
      </c>
      <c r="G3096" s="5">
        <f t="shared" si="195"/>
        <v>0</v>
      </c>
      <c r="H3096" s="4">
        <f>'Листы на печать'!J3230</f>
        <v>0</v>
      </c>
      <c r="I3096" s="4">
        <f>'Листы на печать'!L3230</f>
        <v>0</v>
      </c>
      <c r="J3096" s="5">
        <f t="shared" si="196"/>
        <v>0</v>
      </c>
      <c r="K3096" s="4">
        <f>'Листы на печать'!M3230</f>
        <v>0</v>
      </c>
      <c r="L3096" s="4" t="str">
        <f t="shared" si="194"/>
        <v>00</v>
      </c>
      <c r="M3096" s="4">
        <f>'Листы на печать'!N3230</f>
        <v>0</v>
      </c>
      <c r="N3096" s="4">
        <f>'Листы на печать'!P3230</f>
        <v>0</v>
      </c>
    </row>
    <row r="3097" spans="1:14">
      <c r="A3097" s="4">
        <f>'Листы на печать'!B3231</f>
        <v>0</v>
      </c>
      <c r="B3097" s="4">
        <f>'Листы на печать'!Y3231</f>
        <v>0</v>
      </c>
      <c r="C3097" s="4">
        <f>'Листы на печать'!AA3231</f>
        <v>0</v>
      </c>
      <c r="D3097" s="5" t="str">
        <f t="shared" si="193"/>
        <v>00</v>
      </c>
      <c r="E3097" s="4">
        <f>'Листы на печать'!AC3231</f>
        <v>0</v>
      </c>
      <c r="F3097" s="4">
        <f>'Листы на печать'!AE3231</f>
        <v>0</v>
      </c>
      <c r="G3097" s="5">
        <f t="shared" si="195"/>
        <v>0</v>
      </c>
      <c r="H3097" s="4">
        <f>'Листы на печать'!J3231</f>
        <v>0</v>
      </c>
      <c r="I3097" s="4">
        <f>'Листы на печать'!L3231</f>
        <v>0</v>
      </c>
      <c r="J3097" s="5">
        <f t="shared" si="196"/>
        <v>0</v>
      </c>
      <c r="K3097" s="4">
        <f>'Листы на печать'!M3231</f>
        <v>0</v>
      </c>
      <c r="L3097" s="4" t="str">
        <f t="shared" si="194"/>
        <v>00</v>
      </c>
      <c r="M3097" s="4">
        <f>'Листы на печать'!N3231</f>
        <v>0</v>
      </c>
      <c r="N3097" s="4">
        <f>'Листы на печать'!P3231</f>
        <v>0</v>
      </c>
    </row>
    <row r="3098" spans="1:14">
      <c r="A3098" s="4">
        <f>'Листы на печать'!B3232</f>
        <v>0</v>
      </c>
      <c r="B3098" s="4">
        <f>'Листы на печать'!Y3232</f>
        <v>0</v>
      </c>
      <c r="C3098" s="4">
        <f>'Листы на печать'!AA3232</f>
        <v>0</v>
      </c>
      <c r="D3098" s="5" t="str">
        <f t="shared" si="193"/>
        <v>00</v>
      </c>
      <c r="E3098" s="4">
        <f>'Листы на печать'!AC3232</f>
        <v>0</v>
      </c>
      <c r="F3098" s="4">
        <f>'Листы на печать'!AE3232</f>
        <v>0</v>
      </c>
      <c r="G3098" s="5">
        <f t="shared" si="195"/>
        <v>0</v>
      </c>
      <c r="H3098" s="4">
        <f>'Листы на печать'!J3232</f>
        <v>0</v>
      </c>
      <c r="I3098" s="4">
        <f>'Листы на печать'!L3232</f>
        <v>0</v>
      </c>
      <c r="J3098" s="5">
        <f t="shared" si="196"/>
        <v>0</v>
      </c>
      <c r="K3098" s="4">
        <f>'Листы на печать'!M3232</f>
        <v>0</v>
      </c>
      <c r="L3098" s="4" t="str">
        <f t="shared" si="194"/>
        <v>00</v>
      </c>
      <c r="M3098" s="4">
        <f>'Листы на печать'!N3232</f>
        <v>0</v>
      </c>
      <c r="N3098" s="4">
        <f>'Листы на печать'!P3232</f>
        <v>0</v>
      </c>
    </row>
    <row r="3099" spans="1:14">
      <c r="A3099" s="4">
        <f>'Листы на печать'!B3233</f>
        <v>0</v>
      </c>
      <c r="B3099" s="4">
        <f>'Листы на печать'!Y3233</f>
        <v>0</v>
      </c>
      <c r="C3099" s="4">
        <f>'Листы на печать'!AA3233</f>
        <v>0</v>
      </c>
      <c r="D3099" s="5" t="str">
        <f t="shared" si="193"/>
        <v>00</v>
      </c>
      <c r="E3099" s="4">
        <f>'Листы на печать'!AC3233</f>
        <v>0</v>
      </c>
      <c r="F3099" s="4">
        <f>'Листы на печать'!AE3233</f>
        <v>0</v>
      </c>
      <c r="G3099" s="5">
        <f t="shared" si="195"/>
        <v>0</v>
      </c>
      <c r="H3099" s="4">
        <f>'Листы на печать'!J3233</f>
        <v>0</v>
      </c>
      <c r="I3099" s="4">
        <f>'Листы на печать'!L3233</f>
        <v>0</v>
      </c>
      <c r="J3099" s="5">
        <f t="shared" si="196"/>
        <v>0</v>
      </c>
      <c r="K3099" s="4">
        <f>'Листы на печать'!M3233</f>
        <v>0</v>
      </c>
      <c r="L3099" s="4" t="str">
        <f t="shared" si="194"/>
        <v>00</v>
      </c>
      <c r="M3099" s="4">
        <f>'Листы на печать'!N3233</f>
        <v>0</v>
      </c>
      <c r="N3099" s="4">
        <f>'Листы на печать'!P3233</f>
        <v>0</v>
      </c>
    </row>
    <row r="3100" spans="1:14">
      <c r="A3100" s="4">
        <f>'Листы на печать'!B3234</f>
        <v>0</v>
      </c>
      <c r="B3100" s="4">
        <f>'Листы на печать'!Y3234</f>
        <v>0</v>
      </c>
      <c r="C3100" s="4">
        <f>'Листы на печать'!AA3234</f>
        <v>0</v>
      </c>
      <c r="D3100" s="5" t="str">
        <f t="shared" si="193"/>
        <v>00</v>
      </c>
      <c r="E3100" s="4">
        <f>'Листы на печать'!AC3234</f>
        <v>0</v>
      </c>
      <c r="F3100" s="4">
        <f>'Листы на печать'!AE3234</f>
        <v>0</v>
      </c>
      <c r="G3100" s="5">
        <f t="shared" si="195"/>
        <v>0</v>
      </c>
      <c r="H3100" s="4">
        <f>'Листы на печать'!J3234</f>
        <v>0</v>
      </c>
      <c r="I3100" s="4">
        <f>'Листы на печать'!L3234</f>
        <v>0</v>
      </c>
      <c r="J3100" s="5">
        <f t="shared" si="196"/>
        <v>0</v>
      </c>
      <c r="K3100" s="4">
        <f>'Листы на печать'!M3234</f>
        <v>0</v>
      </c>
      <c r="L3100" s="4" t="str">
        <f t="shared" si="194"/>
        <v>00</v>
      </c>
      <c r="M3100" s="4">
        <f>'Листы на печать'!N3234</f>
        <v>0</v>
      </c>
      <c r="N3100" s="4">
        <f>'Листы на печать'!P3234</f>
        <v>0</v>
      </c>
    </row>
    <row r="3101" spans="1:14">
      <c r="A3101" s="4">
        <f>'Листы на печать'!B3235</f>
        <v>0</v>
      </c>
      <c r="B3101" s="4">
        <f>'Листы на печать'!Y3235</f>
        <v>0</v>
      </c>
      <c r="C3101" s="4">
        <f>'Листы на печать'!AA3235</f>
        <v>0</v>
      </c>
      <c r="D3101" s="5" t="str">
        <f t="shared" si="193"/>
        <v>00</v>
      </c>
      <c r="E3101" s="4">
        <f>'Листы на печать'!AC3235</f>
        <v>0</v>
      </c>
      <c r="F3101" s="4">
        <f>'Листы на печать'!AE3235</f>
        <v>0</v>
      </c>
      <c r="G3101" s="5">
        <f t="shared" si="195"/>
        <v>0</v>
      </c>
      <c r="H3101" s="4">
        <f>'Листы на печать'!J3235</f>
        <v>0</v>
      </c>
      <c r="I3101" s="4">
        <f>'Листы на печать'!L3235</f>
        <v>0</v>
      </c>
      <c r="J3101" s="5">
        <f t="shared" si="196"/>
        <v>0</v>
      </c>
      <c r="K3101" s="4">
        <f>'Листы на печать'!M3235</f>
        <v>0</v>
      </c>
      <c r="L3101" s="4" t="str">
        <f t="shared" si="194"/>
        <v>00</v>
      </c>
      <c r="M3101" s="4">
        <f>'Листы на печать'!N3235</f>
        <v>0</v>
      </c>
      <c r="N3101" s="4">
        <f>'Листы на печать'!P3235</f>
        <v>0</v>
      </c>
    </row>
    <row r="3102" spans="1:14">
      <c r="A3102" s="4">
        <f>'Листы на печать'!B3236</f>
        <v>0</v>
      </c>
      <c r="B3102" s="4">
        <f>'Листы на печать'!Y3236</f>
        <v>0</v>
      </c>
      <c r="C3102" s="4">
        <f>'Листы на печать'!AA3236</f>
        <v>0</v>
      </c>
      <c r="D3102" s="5" t="str">
        <f t="shared" si="193"/>
        <v>00</v>
      </c>
      <c r="E3102" s="4">
        <f>'Листы на печать'!AC3236</f>
        <v>0</v>
      </c>
      <c r="F3102" s="4">
        <f>'Листы на печать'!AE3236</f>
        <v>0</v>
      </c>
      <c r="G3102" s="5">
        <f t="shared" si="195"/>
        <v>0</v>
      </c>
      <c r="H3102" s="4">
        <f>'Листы на печать'!J3236</f>
        <v>0</v>
      </c>
      <c r="I3102" s="4">
        <f>'Листы на печать'!L3236</f>
        <v>0</v>
      </c>
      <c r="J3102" s="5">
        <f t="shared" si="196"/>
        <v>0</v>
      </c>
      <c r="K3102" s="4">
        <f>'Листы на печать'!M3236</f>
        <v>0</v>
      </c>
      <c r="L3102" s="4" t="str">
        <f t="shared" si="194"/>
        <v>00</v>
      </c>
      <c r="M3102" s="4">
        <f>'Листы на печать'!N3236</f>
        <v>0</v>
      </c>
      <c r="N3102" s="4">
        <f>'Листы на печать'!P3236</f>
        <v>0</v>
      </c>
    </row>
    <row r="3103" spans="1:14">
      <c r="A3103" s="4">
        <f>'Листы на печать'!B3237</f>
        <v>0</v>
      </c>
      <c r="B3103" s="4">
        <f>'Листы на печать'!Y3237</f>
        <v>0</v>
      </c>
      <c r="C3103" s="4">
        <f>'Листы на печать'!AA3237</f>
        <v>0</v>
      </c>
      <c r="D3103" s="5" t="str">
        <f t="shared" si="193"/>
        <v>00</v>
      </c>
      <c r="E3103" s="4">
        <f>'Листы на печать'!AC3237</f>
        <v>0</v>
      </c>
      <c r="F3103" s="4">
        <f>'Листы на печать'!AE3237</f>
        <v>0</v>
      </c>
      <c r="G3103" s="5">
        <f t="shared" si="195"/>
        <v>0</v>
      </c>
      <c r="H3103" s="4">
        <f>'Листы на печать'!J3237</f>
        <v>0</v>
      </c>
      <c r="I3103" s="4">
        <f>'Листы на печать'!L3237</f>
        <v>0</v>
      </c>
      <c r="J3103" s="5">
        <f t="shared" si="196"/>
        <v>0</v>
      </c>
      <c r="K3103" s="4">
        <f>'Листы на печать'!M3237</f>
        <v>0</v>
      </c>
      <c r="L3103" s="4" t="str">
        <f t="shared" si="194"/>
        <v>00</v>
      </c>
      <c r="M3103" s="4">
        <f>'Листы на печать'!N3237</f>
        <v>0</v>
      </c>
      <c r="N3103" s="4">
        <f>'Листы на печать'!P3237</f>
        <v>0</v>
      </c>
    </row>
    <row r="3104" spans="1:14">
      <c r="A3104" s="4">
        <f>'Листы на печать'!B3238</f>
        <v>0</v>
      </c>
      <c r="B3104" s="4">
        <f>'Листы на печать'!Y3238</f>
        <v>0</v>
      </c>
      <c r="C3104" s="4">
        <f>'Листы на печать'!AA3238</f>
        <v>0</v>
      </c>
      <c r="D3104" s="5" t="str">
        <f t="shared" si="193"/>
        <v>00</v>
      </c>
      <c r="E3104" s="4">
        <f>'Листы на печать'!AC3238</f>
        <v>0</v>
      </c>
      <c r="F3104" s="4">
        <f>'Листы на печать'!AE3238</f>
        <v>0</v>
      </c>
      <c r="G3104" s="5">
        <f t="shared" si="195"/>
        <v>0</v>
      </c>
      <c r="H3104" s="4">
        <f>'Листы на печать'!J3238</f>
        <v>0</v>
      </c>
      <c r="I3104" s="4">
        <f>'Листы на печать'!L3238</f>
        <v>0</v>
      </c>
      <c r="J3104" s="5">
        <f t="shared" si="196"/>
        <v>0</v>
      </c>
      <c r="K3104" s="4">
        <f>'Листы на печать'!M3238</f>
        <v>0</v>
      </c>
      <c r="L3104" s="4" t="str">
        <f t="shared" si="194"/>
        <v>00</v>
      </c>
      <c r="M3104" s="4">
        <f>'Листы на печать'!N3238</f>
        <v>0</v>
      </c>
      <c r="N3104" s="4">
        <f>'Листы на печать'!P3238</f>
        <v>0</v>
      </c>
    </row>
    <row r="3105" spans="1:14">
      <c r="A3105" s="4">
        <f>'Листы на печать'!B3239</f>
        <v>0</v>
      </c>
      <c r="B3105" s="4">
        <f>'Листы на печать'!Y3239</f>
        <v>0</v>
      </c>
      <c r="C3105" s="4">
        <f>'Листы на печать'!AA3239</f>
        <v>0</v>
      </c>
      <c r="D3105" s="5" t="str">
        <f t="shared" si="193"/>
        <v>00</v>
      </c>
      <c r="E3105" s="4">
        <f>'Листы на печать'!AC3239</f>
        <v>0</v>
      </c>
      <c r="F3105" s="4">
        <f>'Листы на печать'!AE3239</f>
        <v>0</v>
      </c>
      <c r="G3105" s="5">
        <f t="shared" si="195"/>
        <v>0</v>
      </c>
      <c r="H3105" s="4">
        <f>'Листы на печать'!J3239</f>
        <v>0</v>
      </c>
      <c r="I3105" s="4">
        <f>'Листы на печать'!L3239</f>
        <v>0</v>
      </c>
      <c r="J3105" s="5">
        <f t="shared" si="196"/>
        <v>0</v>
      </c>
      <c r="K3105" s="4">
        <f>'Листы на печать'!M3239</f>
        <v>0</v>
      </c>
      <c r="L3105" s="4" t="str">
        <f t="shared" si="194"/>
        <v>00</v>
      </c>
      <c r="M3105" s="4">
        <f>'Листы на печать'!N3239</f>
        <v>0</v>
      </c>
      <c r="N3105" s="4">
        <f>'Листы на печать'!P3239</f>
        <v>0</v>
      </c>
    </row>
    <row r="3106" spans="1:14">
      <c r="A3106" s="4">
        <f>'Листы на печать'!B3240</f>
        <v>0</v>
      </c>
      <c r="B3106" s="4">
        <f>'Листы на печать'!Y3240</f>
        <v>0</v>
      </c>
      <c r="C3106" s="4">
        <f>'Листы на печать'!AA3240</f>
        <v>0</v>
      </c>
      <c r="D3106" s="5" t="str">
        <f t="shared" si="193"/>
        <v>00</v>
      </c>
      <c r="E3106" s="4">
        <f>'Листы на печать'!AC3240</f>
        <v>0</v>
      </c>
      <c r="F3106" s="4">
        <f>'Листы на печать'!AE3240</f>
        <v>0</v>
      </c>
      <c r="G3106" s="5">
        <f t="shared" si="195"/>
        <v>0</v>
      </c>
      <c r="H3106" s="4">
        <f>'Листы на печать'!J3240</f>
        <v>0</v>
      </c>
      <c r="I3106" s="4">
        <f>'Листы на печать'!L3240</f>
        <v>0</v>
      </c>
      <c r="J3106" s="5">
        <f t="shared" si="196"/>
        <v>0</v>
      </c>
      <c r="K3106" s="4">
        <f>'Листы на печать'!M3240</f>
        <v>0</v>
      </c>
      <c r="L3106" s="4" t="str">
        <f t="shared" si="194"/>
        <v>00</v>
      </c>
      <c r="M3106" s="4">
        <f>'Листы на печать'!N3240</f>
        <v>0</v>
      </c>
      <c r="N3106" s="4">
        <f>'Листы на печать'!P3240</f>
        <v>0</v>
      </c>
    </row>
    <row r="3107" spans="1:14">
      <c r="A3107" s="4">
        <f>'Листы на печать'!B3241</f>
        <v>0</v>
      </c>
      <c r="B3107" s="4">
        <f>'Листы на печать'!Y3241</f>
        <v>0</v>
      </c>
      <c r="C3107" s="4">
        <f>'Листы на печать'!AA3241</f>
        <v>0</v>
      </c>
      <c r="D3107" s="5" t="str">
        <f t="shared" si="193"/>
        <v>00</v>
      </c>
      <c r="E3107" s="4">
        <f>'Листы на печать'!AC3241</f>
        <v>0</v>
      </c>
      <c r="F3107" s="4">
        <f>'Листы на печать'!AE3241</f>
        <v>0</v>
      </c>
      <c r="G3107" s="5">
        <f t="shared" si="195"/>
        <v>0</v>
      </c>
      <c r="H3107" s="4">
        <f>'Листы на печать'!J3241</f>
        <v>0</v>
      </c>
      <c r="I3107" s="4">
        <f>'Листы на печать'!L3241</f>
        <v>0</v>
      </c>
      <c r="J3107" s="5">
        <f t="shared" si="196"/>
        <v>0</v>
      </c>
      <c r="K3107" s="4">
        <f>'Листы на печать'!M3241</f>
        <v>0</v>
      </c>
      <c r="L3107" s="4" t="str">
        <f t="shared" si="194"/>
        <v>00</v>
      </c>
      <c r="M3107" s="4">
        <f>'Листы на печать'!N3241</f>
        <v>0</v>
      </c>
      <c r="N3107" s="4">
        <f>'Листы на печать'!P3241</f>
        <v>0</v>
      </c>
    </row>
    <row r="3108" spans="1:14">
      <c r="A3108" s="4">
        <f>'Листы на печать'!B3242</f>
        <v>0</v>
      </c>
      <c r="B3108" s="4">
        <f>'Листы на печать'!Y3242</f>
        <v>0</v>
      </c>
      <c r="C3108" s="4">
        <f>'Листы на печать'!AA3242</f>
        <v>0</v>
      </c>
      <c r="D3108" s="5" t="str">
        <f t="shared" si="193"/>
        <v>00</v>
      </c>
      <c r="E3108" s="4">
        <f>'Листы на печать'!AC3242</f>
        <v>0</v>
      </c>
      <c r="F3108" s="4">
        <f>'Листы на печать'!AE3242</f>
        <v>0</v>
      </c>
      <c r="G3108" s="5">
        <f t="shared" si="195"/>
        <v>0</v>
      </c>
      <c r="H3108" s="4">
        <f>'Листы на печать'!J3242</f>
        <v>0</v>
      </c>
      <c r="I3108" s="4">
        <f>'Листы на печать'!L3242</f>
        <v>0</v>
      </c>
      <c r="J3108" s="5">
        <f t="shared" si="196"/>
        <v>0</v>
      </c>
      <c r="K3108" s="4">
        <f>'Листы на печать'!M3242</f>
        <v>0</v>
      </c>
      <c r="L3108" s="4" t="str">
        <f t="shared" si="194"/>
        <v>00</v>
      </c>
      <c r="M3108" s="4">
        <f>'Листы на печать'!N3242</f>
        <v>0</v>
      </c>
      <c r="N3108" s="4">
        <f>'Листы на печать'!P3242</f>
        <v>0</v>
      </c>
    </row>
    <row r="3109" spans="1:14">
      <c r="A3109" s="4">
        <f>'Листы на печать'!B3243</f>
        <v>0</v>
      </c>
      <c r="B3109" s="4">
        <f>'Листы на печать'!Y3243</f>
        <v>0</v>
      </c>
      <c r="C3109" s="4">
        <f>'Листы на печать'!AA3243</f>
        <v>0</v>
      </c>
      <c r="D3109" s="5" t="str">
        <f t="shared" si="193"/>
        <v>00</v>
      </c>
      <c r="E3109" s="4">
        <f>'Листы на печать'!AC3243</f>
        <v>0</v>
      </c>
      <c r="F3109" s="4">
        <f>'Листы на печать'!AE3243</f>
        <v>0</v>
      </c>
      <c r="G3109" s="5">
        <f t="shared" si="195"/>
        <v>0</v>
      </c>
      <c r="H3109" s="4">
        <f>'Листы на печать'!J3243</f>
        <v>0</v>
      </c>
      <c r="I3109" s="4">
        <f>'Листы на печать'!L3243</f>
        <v>0</v>
      </c>
      <c r="J3109" s="5">
        <f t="shared" si="196"/>
        <v>0</v>
      </c>
      <c r="K3109" s="4">
        <f>'Листы на печать'!M3243</f>
        <v>0</v>
      </c>
      <c r="L3109" s="4" t="str">
        <f t="shared" si="194"/>
        <v>00</v>
      </c>
      <c r="M3109" s="4">
        <f>'Листы на печать'!N3243</f>
        <v>0</v>
      </c>
      <c r="N3109" s="4">
        <f>'Листы на печать'!P3243</f>
        <v>0</v>
      </c>
    </row>
    <row r="3110" spans="1:14">
      <c r="A3110" s="4">
        <f>'Листы на печать'!B3244</f>
        <v>0</v>
      </c>
      <c r="B3110" s="4">
        <f>'Листы на печать'!Y3244</f>
        <v>0</v>
      </c>
      <c r="C3110" s="4">
        <f>'Листы на печать'!AA3244</f>
        <v>0</v>
      </c>
      <c r="D3110" s="5" t="str">
        <f t="shared" si="193"/>
        <v>00</v>
      </c>
      <c r="E3110" s="4">
        <f>'Листы на печать'!AC3244</f>
        <v>0</v>
      </c>
      <c r="F3110" s="4">
        <f>'Листы на печать'!AE3244</f>
        <v>0</v>
      </c>
      <c r="G3110" s="5">
        <f t="shared" si="195"/>
        <v>0</v>
      </c>
      <c r="H3110" s="4">
        <f>'Листы на печать'!J3244</f>
        <v>0</v>
      </c>
      <c r="I3110" s="4">
        <f>'Листы на печать'!L3244</f>
        <v>0</v>
      </c>
      <c r="J3110" s="5">
        <f t="shared" si="196"/>
        <v>0</v>
      </c>
      <c r="K3110" s="4">
        <f>'Листы на печать'!M3244</f>
        <v>0</v>
      </c>
      <c r="L3110" s="4" t="str">
        <f t="shared" si="194"/>
        <v>00</v>
      </c>
      <c r="M3110" s="4">
        <f>'Листы на печать'!N3244</f>
        <v>0</v>
      </c>
      <c r="N3110" s="4">
        <f>'Листы на печать'!P3244</f>
        <v>0</v>
      </c>
    </row>
    <row r="3111" spans="1:14">
      <c r="A3111" s="4">
        <f>'Листы на печать'!B3245</f>
        <v>0</v>
      </c>
      <c r="B3111" s="4">
        <f>'Листы на печать'!Y3245</f>
        <v>0</v>
      </c>
      <c r="C3111" s="4">
        <f>'Листы на печать'!AA3245</f>
        <v>0</v>
      </c>
      <c r="D3111" s="5" t="str">
        <f t="shared" si="193"/>
        <v>00</v>
      </c>
      <c r="E3111" s="4">
        <f>'Листы на печать'!AC3245</f>
        <v>0</v>
      </c>
      <c r="F3111" s="4">
        <f>'Листы на печать'!AE3245</f>
        <v>0</v>
      </c>
      <c r="G3111" s="5">
        <f t="shared" si="195"/>
        <v>0</v>
      </c>
      <c r="H3111" s="4">
        <f>'Листы на печать'!J3245</f>
        <v>0</v>
      </c>
      <c r="I3111" s="4">
        <f>'Листы на печать'!L3245</f>
        <v>0</v>
      </c>
      <c r="J3111" s="5">
        <f t="shared" si="196"/>
        <v>0</v>
      </c>
      <c r="K3111" s="4">
        <f>'Листы на печать'!M3245</f>
        <v>0</v>
      </c>
      <c r="L3111" s="4" t="str">
        <f t="shared" si="194"/>
        <v>00</v>
      </c>
      <c r="M3111" s="4">
        <f>'Листы на печать'!N3245</f>
        <v>0</v>
      </c>
      <c r="N3111" s="4">
        <f>'Листы на печать'!P3245</f>
        <v>0</v>
      </c>
    </row>
    <row r="3112" spans="1:14">
      <c r="A3112" s="4">
        <f>'Листы на печать'!B3246</f>
        <v>0</v>
      </c>
      <c r="B3112" s="4">
        <f>'Листы на печать'!Y3246</f>
        <v>0</v>
      </c>
      <c r="C3112" s="4">
        <f>'Листы на печать'!AA3246</f>
        <v>0</v>
      </c>
      <c r="D3112" s="5" t="str">
        <f t="shared" si="193"/>
        <v>00</v>
      </c>
      <c r="E3112" s="4">
        <f>'Листы на печать'!AC3246</f>
        <v>0</v>
      </c>
      <c r="F3112" s="4">
        <f>'Листы на печать'!AE3246</f>
        <v>0</v>
      </c>
      <c r="G3112" s="5">
        <f t="shared" si="195"/>
        <v>0</v>
      </c>
      <c r="H3112" s="4">
        <f>'Листы на печать'!J3246</f>
        <v>0</v>
      </c>
      <c r="I3112" s="4">
        <f>'Листы на печать'!L3246</f>
        <v>0</v>
      </c>
      <c r="J3112" s="5">
        <f t="shared" si="196"/>
        <v>0</v>
      </c>
      <c r="K3112" s="4">
        <f>'Листы на печать'!M3246</f>
        <v>0</v>
      </c>
      <c r="L3112" s="4" t="str">
        <f t="shared" si="194"/>
        <v>00</v>
      </c>
      <c r="M3112" s="4">
        <f>'Листы на печать'!N3246</f>
        <v>0</v>
      </c>
      <c r="N3112" s="4">
        <f>'Листы на печать'!P3246</f>
        <v>0</v>
      </c>
    </row>
    <row r="3113" spans="1:14">
      <c r="A3113" s="4">
        <f>'Листы на печать'!B3247</f>
        <v>0</v>
      </c>
      <c r="B3113" s="4">
        <f>'Листы на печать'!Y3247</f>
        <v>0</v>
      </c>
      <c r="C3113" s="4">
        <f>'Листы на печать'!AA3247</f>
        <v>0</v>
      </c>
      <c r="D3113" s="5" t="str">
        <f t="shared" si="193"/>
        <v>00</v>
      </c>
      <c r="E3113" s="4">
        <f>'Листы на печать'!AC3247</f>
        <v>0</v>
      </c>
      <c r="F3113" s="4">
        <f>'Листы на печать'!AE3247</f>
        <v>0</v>
      </c>
      <c r="G3113" s="5">
        <f t="shared" si="195"/>
        <v>0</v>
      </c>
      <c r="H3113" s="4">
        <f>'Листы на печать'!J3247</f>
        <v>0</v>
      </c>
      <c r="I3113" s="4">
        <f>'Листы на печать'!L3247</f>
        <v>0</v>
      </c>
      <c r="J3113" s="5">
        <f t="shared" si="196"/>
        <v>0</v>
      </c>
      <c r="K3113" s="4">
        <f>'Листы на печать'!M3247</f>
        <v>0</v>
      </c>
      <c r="L3113" s="4" t="str">
        <f t="shared" si="194"/>
        <v>00</v>
      </c>
      <c r="M3113" s="4">
        <f>'Листы на печать'!N3247</f>
        <v>0</v>
      </c>
      <c r="N3113" s="4">
        <f>'Листы на печать'!P3247</f>
        <v>0</v>
      </c>
    </row>
    <row r="3114" spans="1:14">
      <c r="A3114" s="4">
        <f>'Листы на печать'!B3248</f>
        <v>0</v>
      </c>
      <c r="B3114" s="4">
        <f>'Листы на печать'!Y3248</f>
        <v>0</v>
      </c>
      <c r="C3114" s="4">
        <f>'Листы на печать'!AA3248</f>
        <v>0</v>
      </c>
      <c r="D3114" s="5" t="str">
        <f t="shared" si="193"/>
        <v>00</v>
      </c>
      <c r="E3114" s="4">
        <f>'Листы на печать'!AC3248</f>
        <v>0</v>
      </c>
      <c r="F3114" s="4">
        <f>'Листы на печать'!AE3248</f>
        <v>0</v>
      </c>
      <c r="G3114" s="5">
        <f t="shared" si="195"/>
        <v>0</v>
      </c>
      <c r="H3114" s="4">
        <f>'Листы на печать'!J3248</f>
        <v>0</v>
      </c>
      <c r="I3114" s="4">
        <f>'Листы на печать'!L3248</f>
        <v>0</v>
      </c>
      <c r="J3114" s="5">
        <f t="shared" si="196"/>
        <v>0</v>
      </c>
      <c r="K3114" s="4">
        <f>'Листы на печать'!M3248</f>
        <v>0</v>
      </c>
      <c r="L3114" s="4" t="str">
        <f t="shared" si="194"/>
        <v>00</v>
      </c>
      <c r="M3114" s="4">
        <f>'Листы на печать'!N3248</f>
        <v>0</v>
      </c>
      <c r="N3114" s="4">
        <f>'Листы на печать'!P3248</f>
        <v>0</v>
      </c>
    </row>
    <row r="3115" spans="1:14">
      <c r="A3115" s="4">
        <f>'Листы на печать'!B3249</f>
        <v>0</v>
      </c>
      <c r="B3115" s="4">
        <f>'Листы на печать'!Y3249</f>
        <v>0</v>
      </c>
      <c r="C3115" s="4">
        <f>'Листы на печать'!AA3249</f>
        <v>0</v>
      </c>
      <c r="D3115" s="5" t="str">
        <f t="shared" si="193"/>
        <v>00</v>
      </c>
      <c r="E3115" s="4">
        <f>'Листы на печать'!AC3249</f>
        <v>0</v>
      </c>
      <c r="F3115" s="4">
        <f>'Листы на печать'!AE3249</f>
        <v>0</v>
      </c>
      <c r="G3115" s="5">
        <f t="shared" si="195"/>
        <v>0</v>
      </c>
      <c r="H3115" s="4">
        <f>'Листы на печать'!J3249</f>
        <v>0</v>
      </c>
      <c r="I3115" s="4">
        <f>'Листы на печать'!L3249</f>
        <v>0</v>
      </c>
      <c r="J3115" s="5">
        <f t="shared" si="196"/>
        <v>0</v>
      </c>
      <c r="K3115" s="4">
        <f>'Листы на печать'!M3249</f>
        <v>0</v>
      </c>
      <c r="L3115" s="4" t="str">
        <f t="shared" si="194"/>
        <v>00</v>
      </c>
      <c r="M3115" s="4">
        <f>'Листы на печать'!N3249</f>
        <v>0</v>
      </c>
      <c r="N3115" s="4">
        <f>'Листы на печать'!P3249</f>
        <v>0</v>
      </c>
    </row>
    <row r="3116" spans="1:14">
      <c r="A3116" s="4">
        <f>'Листы на печать'!B3250</f>
        <v>0</v>
      </c>
      <c r="B3116" s="4">
        <f>'Листы на печать'!Y3250</f>
        <v>0</v>
      </c>
      <c r="C3116" s="4">
        <f>'Листы на печать'!AA3250</f>
        <v>0</v>
      </c>
      <c r="D3116" s="5" t="str">
        <f t="shared" si="193"/>
        <v>00</v>
      </c>
      <c r="E3116" s="4">
        <f>'Листы на печать'!AC3250</f>
        <v>0</v>
      </c>
      <c r="F3116" s="4">
        <f>'Листы на печать'!AE3250</f>
        <v>0</v>
      </c>
      <c r="G3116" s="5">
        <f t="shared" si="195"/>
        <v>0</v>
      </c>
      <c r="H3116" s="4">
        <f>'Листы на печать'!J3250</f>
        <v>0</v>
      </c>
      <c r="I3116" s="4">
        <f>'Листы на печать'!L3250</f>
        <v>0</v>
      </c>
      <c r="J3116" s="5">
        <f t="shared" si="196"/>
        <v>0</v>
      </c>
      <c r="K3116" s="4">
        <f>'Листы на печать'!M3250</f>
        <v>0</v>
      </c>
      <c r="L3116" s="4" t="str">
        <f t="shared" si="194"/>
        <v>00</v>
      </c>
      <c r="M3116" s="4">
        <f>'Листы на печать'!N3250</f>
        <v>0</v>
      </c>
      <c r="N3116" s="4">
        <f>'Листы на печать'!P3250</f>
        <v>0</v>
      </c>
    </row>
    <row r="3117" spans="1:14">
      <c r="A3117" s="4">
        <f>'Листы на печать'!B3251</f>
        <v>0</v>
      </c>
      <c r="B3117" s="4">
        <f>'Листы на печать'!Y3251</f>
        <v>0</v>
      </c>
      <c r="C3117" s="4">
        <f>'Листы на печать'!AA3251</f>
        <v>0</v>
      </c>
      <c r="D3117" s="5" t="str">
        <f t="shared" si="193"/>
        <v>00</v>
      </c>
      <c r="E3117" s="4">
        <f>'Листы на печать'!AC3251</f>
        <v>0</v>
      </c>
      <c r="F3117" s="4">
        <f>'Листы на печать'!AE3251</f>
        <v>0</v>
      </c>
      <c r="G3117" s="5">
        <f t="shared" si="195"/>
        <v>0</v>
      </c>
      <c r="H3117" s="4">
        <f>'Листы на печать'!J3251</f>
        <v>0</v>
      </c>
      <c r="I3117" s="4">
        <f>'Листы на печать'!L3251</f>
        <v>0</v>
      </c>
      <c r="J3117" s="5">
        <f t="shared" si="196"/>
        <v>0</v>
      </c>
      <c r="K3117" s="4">
        <f>'Листы на печать'!M3251</f>
        <v>0</v>
      </c>
      <c r="L3117" s="4" t="str">
        <f t="shared" si="194"/>
        <v>00</v>
      </c>
      <c r="M3117" s="4">
        <f>'Листы на печать'!N3251</f>
        <v>0</v>
      </c>
      <c r="N3117" s="4">
        <f>'Листы на печать'!P3251</f>
        <v>0</v>
      </c>
    </row>
    <row r="3118" spans="1:14">
      <c r="A3118" s="4">
        <f>'Листы на печать'!B3252</f>
        <v>0</v>
      </c>
      <c r="B3118" s="4">
        <f>'Листы на печать'!Y3252</f>
        <v>0</v>
      </c>
      <c r="C3118" s="4">
        <f>'Листы на печать'!AA3252</f>
        <v>0</v>
      </c>
      <c r="D3118" s="5" t="str">
        <f t="shared" si="193"/>
        <v>00</v>
      </c>
      <c r="E3118" s="4">
        <f>'Листы на печать'!AC3252</f>
        <v>0</v>
      </c>
      <c r="F3118" s="4">
        <f>'Листы на печать'!AE3252</f>
        <v>0</v>
      </c>
      <c r="G3118" s="5">
        <f t="shared" si="195"/>
        <v>0</v>
      </c>
      <c r="H3118" s="4">
        <f>'Листы на печать'!J3252</f>
        <v>0</v>
      </c>
      <c r="I3118" s="4">
        <f>'Листы на печать'!L3252</f>
        <v>0</v>
      </c>
      <c r="J3118" s="5">
        <f t="shared" si="196"/>
        <v>0</v>
      </c>
      <c r="K3118" s="4">
        <f>'Листы на печать'!M3252</f>
        <v>0</v>
      </c>
      <c r="L3118" s="4" t="str">
        <f t="shared" si="194"/>
        <v>00</v>
      </c>
      <c r="M3118" s="4">
        <f>'Листы на печать'!N3252</f>
        <v>0</v>
      </c>
      <c r="N3118" s="4">
        <f>'Листы на печать'!P3252</f>
        <v>0</v>
      </c>
    </row>
    <row r="3119" spans="1:14">
      <c r="A3119" s="4">
        <f>'Листы на печать'!B3253</f>
        <v>0</v>
      </c>
      <c r="B3119" s="4">
        <f>'Листы на печать'!Y3253</f>
        <v>0</v>
      </c>
      <c r="C3119" s="4">
        <f>'Листы на печать'!AA3253</f>
        <v>0</v>
      </c>
      <c r="D3119" s="5" t="str">
        <f t="shared" si="193"/>
        <v>00</v>
      </c>
      <c r="E3119" s="4">
        <f>'Листы на печать'!AC3253</f>
        <v>0</v>
      </c>
      <c r="F3119" s="4">
        <f>'Листы на печать'!AE3253</f>
        <v>0</v>
      </c>
      <c r="G3119" s="5">
        <f t="shared" si="195"/>
        <v>0</v>
      </c>
      <c r="H3119" s="4">
        <f>'Листы на печать'!J3253</f>
        <v>0</v>
      </c>
      <c r="I3119" s="4">
        <f>'Листы на печать'!L3253</f>
        <v>0</v>
      </c>
      <c r="J3119" s="5">
        <f t="shared" si="196"/>
        <v>0</v>
      </c>
      <c r="K3119" s="4">
        <f>'Листы на печать'!M3253</f>
        <v>0</v>
      </c>
      <c r="L3119" s="4" t="str">
        <f t="shared" si="194"/>
        <v>00</v>
      </c>
      <c r="M3119" s="4">
        <f>'Листы на печать'!N3253</f>
        <v>0</v>
      </c>
      <c r="N3119" s="4">
        <f>'Листы на печать'!P3253</f>
        <v>0</v>
      </c>
    </row>
    <row r="3120" spans="1:14">
      <c r="A3120" s="4">
        <f>'Листы на печать'!B3254</f>
        <v>0</v>
      </c>
      <c r="B3120" s="4">
        <f>'Листы на печать'!Y3254</f>
        <v>0</v>
      </c>
      <c r="C3120" s="4">
        <f>'Листы на печать'!AA3254</f>
        <v>0</v>
      </c>
      <c r="D3120" s="5" t="str">
        <f t="shared" si="193"/>
        <v>00</v>
      </c>
      <c r="E3120" s="4">
        <f>'Листы на печать'!AC3254</f>
        <v>0</v>
      </c>
      <c r="F3120" s="4">
        <f>'Листы на печать'!AE3254</f>
        <v>0</v>
      </c>
      <c r="G3120" s="5">
        <f t="shared" si="195"/>
        <v>0</v>
      </c>
      <c r="H3120" s="4">
        <f>'Листы на печать'!J3254</f>
        <v>0</v>
      </c>
      <c r="I3120" s="4">
        <f>'Листы на печать'!L3254</f>
        <v>0</v>
      </c>
      <c r="J3120" s="5">
        <f t="shared" si="196"/>
        <v>0</v>
      </c>
      <c r="K3120" s="4">
        <f>'Листы на печать'!M3254</f>
        <v>0</v>
      </c>
      <c r="L3120" s="4" t="str">
        <f t="shared" si="194"/>
        <v>00</v>
      </c>
      <c r="M3120" s="4">
        <f>'Листы на печать'!N3254</f>
        <v>0</v>
      </c>
      <c r="N3120" s="4">
        <f>'Листы на печать'!P3254</f>
        <v>0</v>
      </c>
    </row>
    <row r="3121" spans="1:14">
      <c r="A3121" s="4">
        <f>'Листы на печать'!B3255</f>
        <v>0</v>
      </c>
      <c r="B3121" s="4">
        <f>'Листы на печать'!Y3255</f>
        <v>0</v>
      </c>
      <c r="C3121" s="4">
        <f>'Листы на печать'!AA3255</f>
        <v>0</v>
      </c>
      <c r="D3121" s="5" t="str">
        <f t="shared" si="193"/>
        <v>00</v>
      </c>
      <c r="E3121" s="4">
        <f>'Листы на печать'!AC3255</f>
        <v>0</v>
      </c>
      <c r="F3121" s="4">
        <f>'Листы на печать'!AE3255</f>
        <v>0</v>
      </c>
      <c r="G3121" s="5">
        <f t="shared" si="195"/>
        <v>0</v>
      </c>
      <c r="H3121" s="4">
        <f>'Листы на печать'!J3255</f>
        <v>0</v>
      </c>
      <c r="I3121" s="4">
        <f>'Листы на печать'!L3255</f>
        <v>0</v>
      </c>
      <c r="J3121" s="5">
        <f t="shared" si="196"/>
        <v>0</v>
      </c>
      <c r="K3121" s="4">
        <f>'Листы на печать'!M3255</f>
        <v>0</v>
      </c>
      <c r="L3121" s="4" t="str">
        <f t="shared" si="194"/>
        <v>00</v>
      </c>
      <c r="M3121" s="4">
        <f>'Листы на печать'!N3255</f>
        <v>0</v>
      </c>
      <c r="N3121" s="4">
        <f>'Листы на печать'!P3255</f>
        <v>0</v>
      </c>
    </row>
    <row r="3122" spans="1:14">
      <c r="A3122" s="4">
        <f>'Листы на печать'!B3256</f>
        <v>0</v>
      </c>
      <c r="B3122" s="4">
        <f>'Листы на печать'!Y3256</f>
        <v>0</v>
      </c>
      <c r="C3122" s="4">
        <f>'Листы на печать'!AA3256</f>
        <v>0</v>
      </c>
      <c r="D3122" s="5" t="str">
        <f t="shared" si="193"/>
        <v>00</v>
      </c>
      <c r="E3122" s="4">
        <f>'Листы на печать'!AC3256</f>
        <v>0</v>
      </c>
      <c r="F3122" s="4">
        <f>'Листы на печать'!AE3256</f>
        <v>0</v>
      </c>
      <c r="G3122" s="5">
        <f t="shared" si="195"/>
        <v>0</v>
      </c>
      <c r="H3122" s="4">
        <f>'Листы на печать'!J3256</f>
        <v>0</v>
      </c>
      <c r="I3122" s="4">
        <f>'Листы на печать'!L3256</f>
        <v>0</v>
      </c>
      <c r="J3122" s="5">
        <f t="shared" si="196"/>
        <v>0</v>
      </c>
      <c r="K3122" s="4">
        <f>'Листы на печать'!M3256</f>
        <v>0</v>
      </c>
      <c r="L3122" s="4" t="str">
        <f t="shared" si="194"/>
        <v>00</v>
      </c>
      <c r="M3122" s="4">
        <f>'Листы на печать'!N3256</f>
        <v>0</v>
      </c>
      <c r="N3122" s="4">
        <f>'Листы на печать'!P3256</f>
        <v>0</v>
      </c>
    </row>
    <row r="3123" spans="1:14">
      <c r="A3123" s="4">
        <f>'Листы на печать'!B3257</f>
        <v>0</v>
      </c>
      <c r="B3123" s="4">
        <f>'Листы на печать'!Y3257</f>
        <v>0</v>
      </c>
      <c r="C3123" s="4">
        <f>'Листы на печать'!AA3257</f>
        <v>0</v>
      </c>
      <c r="D3123" s="5" t="str">
        <f t="shared" si="193"/>
        <v>00</v>
      </c>
      <c r="E3123" s="4">
        <f>'Листы на печать'!AC3257</f>
        <v>0</v>
      </c>
      <c r="F3123" s="4">
        <f>'Листы на печать'!AE3257</f>
        <v>0</v>
      </c>
      <c r="G3123" s="5">
        <f t="shared" si="195"/>
        <v>0</v>
      </c>
      <c r="H3123" s="4">
        <f>'Листы на печать'!J3257</f>
        <v>0</v>
      </c>
      <c r="I3123" s="4">
        <f>'Листы на печать'!L3257</f>
        <v>0</v>
      </c>
      <c r="J3123" s="5">
        <f t="shared" si="196"/>
        <v>0</v>
      </c>
      <c r="K3123" s="4">
        <f>'Листы на печать'!M3257</f>
        <v>0</v>
      </c>
      <c r="L3123" s="4" t="str">
        <f t="shared" si="194"/>
        <v>00</v>
      </c>
      <c r="M3123" s="4">
        <f>'Листы на печать'!N3257</f>
        <v>0</v>
      </c>
      <c r="N3123" s="4">
        <f>'Листы на печать'!P3257</f>
        <v>0</v>
      </c>
    </row>
    <row r="3124" spans="1:14">
      <c r="A3124" s="4">
        <f>'Листы на печать'!B3258</f>
        <v>0</v>
      </c>
      <c r="B3124" s="4">
        <f>'Листы на печать'!Y3258</f>
        <v>0</v>
      </c>
      <c r="C3124" s="4">
        <f>'Листы на печать'!AA3258</f>
        <v>0</v>
      </c>
      <c r="D3124" s="5" t="str">
        <f t="shared" si="193"/>
        <v>00</v>
      </c>
      <c r="E3124" s="4">
        <f>'Листы на печать'!AC3258</f>
        <v>0</v>
      </c>
      <c r="F3124" s="4">
        <f>'Листы на печать'!AE3258</f>
        <v>0</v>
      </c>
      <c r="G3124" s="5">
        <f t="shared" si="195"/>
        <v>0</v>
      </c>
      <c r="H3124" s="4">
        <f>'Листы на печать'!J3258</f>
        <v>0</v>
      </c>
      <c r="I3124" s="4">
        <f>'Листы на печать'!L3258</f>
        <v>0</v>
      </c>
      <c r="J3124" s="5">
        <f t="shared" si="196"/>
        <v>0</v>
      </c>
      <c r="K3124" s="4">
        <f>'Листы на печать'!M3258</f>
        <v>0</v>
      </c>
      <c r="L3124" s="4" t="str">
        <f t="shared" si="194"/>
        <v>00</v>
      </c>
      <c r="M3124" s="4">
        <f>'Листы на печать'!N3258</f>
        <v>0</v>
      </c>
      <c r="N3124" s="4">
        <f>'Листы на печать'!P3258</f>
        <v>0</v>
      </c>
    </row>
    <row r="3125" spans="1:14">
      <c r="A3125" s="4">
        <f>'Листы на печать'!B3259</f>
        <v>0</v>
      </c>
      <c r="B3125" s="4">
        <f>'Листы на печать'!Y3259</f>
        <v>0</v>
      </c>
      <c r="C3125" s="4">
        <f>'Листы на печать'!AA3259</f>
        <v>0</v>
      </c>
      <c r="D3125" s="5" t="str">
        <f t="shared" ref="D3125:D3188" si="197">CONCATENATE(B3125, E3125)</f>
        <v>00</v>
      </c>
      <c r="E3125" s="4">
        <f>'Листы на печать'!AC3259</f>
        <v>0</v>
      </c>
      <c r="F3125" s="4">
        <f>'Листы на печать'!AE3259</f>
        <v>0</v>
      </c>
      <c r="G3125" s="5">
        <f t="shared" si="195"/>
        <v>0</v>
      </c>
      <c r="H3125" s="4">
        <f>'Листы на печать'!J3259</f>
        <v>0</v>
      </c>
      <c r="I3125" s="4">
        <f>'Листы на печать'!L3259</f>
        <v>0</v>
      </c>
      <c r="J3125" s="5">
        <f t="shared" si="196"/>
        <v>0</v>
      </c>
      <c r="K3125" s="4">
        <f>'Листы на печать'!M3259</f>
        <v>0</v>
      </c>
      <c r="L3125" s="4" t="str">
        <f t="shared" ref="L3125:L3188" si="198">CONCATENATE(K3125,M3125)</f>
        <v>00</v>
      </c>
      <c r="M3125" s="4">
        <f>'Листы на печать'!N3259</f>
        <v>0</v>
      </c>
      <c r="N3125" s="4">
        <f>'Листы на печать'!P3259</f>
        <v>0</v>
      </c>
    </row>
    <row r="3126" spans="1:14">
      <c r="A3126" s="4">
        <f>'Листы на печать'!B3260</f>
        <v>0</v>
      </c>
      <c r="B3126" s="4">
        <f>'Листы на печать'!Y3260</f>
        <v>0</v>
      </c>
      <c r="C3126" s="4">
        <f>'Листы на печать'!AA3260</f>
        <v>0</v>
      </c>
      <c r="D3126" s="5" t="str">
        <f t="shared" si="197"/>
        <v>00</v>
      </c>
      <c r="E3126" s="4">
        <f>'Листы на печать'!AC3260</f>
        <v>0</v>
      </c>
      <c r="F3126" s="4">
        <f>'Листы на печать'!AE3260</f>
        <v>0</v>
      </c>
      <c r="G3126" s="5">
        <f t="shared" si="195"/>
        <v>0</v>
      </c>
      <c r="H3126" s="4">
        <f>'Листы на печать'!J3260</f>
        <v>0</v>
      </c>
      <c r="I3126" s="4">
        <f>'Листы на печать'!L3260</f>
        <v>0</v>
      </c>
      <c r="J3126" s="5">
        <f t="shared" si="196"/>
        <v>0</v>
      </c>
      <c r="K3126" s="4">
        <f>'Листы на печать'!M3260</f>
        <v>0</v>
      </c>
      <c r="L3126" s="4" t="str">
        <f t="shared" si="198"/>
        <v>00</v>
      </c>
      <c r="M3126" s="4">
        <f>'Листы на печать'!N3260</f>
        <v>0</v>
      </c>
      <c r="N3126" s="4">
        <f>'Листы на печать'!P3260</f>
        <v>0</v>
      </c>
    </row>
    <row r="3127" spans="1:14">
      <c r="A3127" s="4">
        <f>'Листы на печать'!B3261</f>
        <v>0</v>
      </c>
      <c r="B3127" s="4">
        <f>'Листы на печать'!Y3261</f>
        <v>0</v>
      </c>
      <c r="C3127" s="4">
        <f>'Листы на печать'!AA3261</f>
        <v>0</v>
      </c>
      <c r="D3127" s="5" t="str">
        <f t="shared" si="197"/>
        <v>00</v>
      </c>
      <c r="E3127" s="4">
        <f>'Листы на печать'!AC3261</f>
        <v>0</v>
      </c>
      <c r="F3127" s="4">
        <f>'Листы на печать'!AE3261</f>
        <v>0</v>
      </c>
      <c r="G3127" s="5">
        <f t="shared" si="195"/>
        <v>0</v>
      </c>
      <c r="H3127" s="4">
        <f>'Листы на печать'!J3261</f>
        <v>0</v>
      </c>
      <c r="I3127" s="4">
        <f>'Листы на печать'!L3261</f>
        <v>0</v>
      </c>
      <c r="J3127" s="5">
        <f t="shared" si="196"/>
        <v>0</v>
      </c>
      <c r="K3127" s="4">
        <f>'Листы на печать'!M3261</f>
        <v>0</v>
      </c>
      <c r="L3127" s="4" t="str">
        <f t="shared" si="198"/>
        <v>00</v>
      </c>
      <c r="M3127" s="4">
        <f>'Листы на печать'!N3261</f>
        <v>0</v>
      </c>
      <c r="N3127" s="4">
        <f>'Листы на печать'!P3261</f>
        <v>0</v>
      </c>
    </row>
    <row r="3128" spans="1:14">
      <c r="A3128" s="4">
        <f>'Листы на печать'!B3262</f>
        <v>0</v>
      </c>
      <c r="B3128" s="4">
        <f>'Листы на печать'!Y3262</f>
        <v>0</v>
      </c>
      <c r="C3128" s="4">
        <f>'Листы на печать'!AA3262</f>
        <v>0</v>
      </c>
      <c r="D3128" s="5" t="str">
        <f t="shared" si="197"/>
        <v>00</v>
      </c>
      <c r="E3128" s="4">
        <f>'Листы на печать'!AC3262</f>
        <v>0</v>
      </c>
      <c r="F3128" s="4">
        <f>'Листы на печать'!AE3262</f>
        <v>0</v>
      </c>
      <c r="G3128" s="5">
        <f t="shared" si="195"/>
        <v>0</v>
      </c>
      <c r="H3128" s="4">
        <f>'Листы на печать'!J3262</f>
        <v>0</v>
      </c>
      <c r="I3128" s="4">
        <f>'Листы на печать'!L3262</f>
        <v>0</v>
      </c>
      <c r="J3128" s="5">
        <f t="shared" si="196"/>
        <v>0</v>
      </c>
      <c r="K3128" s="4">
        <f>'Листы на печать'!M3262</f>
        <v>0</v>
      </c>
      <c r="L3128" s="4" t="str">
        <f t="shared" si="198"/>
        <v>00</v>
      </c>
      <c r="M3128" s="4">
        <f>'Листы на печать'!N3262</f>
        <v>0</v>
      </c>
      <c r="N3128" s="4">
        <f>'Листы на печать'!P3262</f>
        <v>0</v>
      </c>
    </row>
    <row r="3129" spans="1:14">
      <c r="A3129" s="4">
        <f>'Листы на печать'!B3263</f>
        <v>0</v>
      </c>
      <c r="B3129" s="4">
        <f>'Листы на печать'!Y3263</f>
        <v>0</v>
      </c>
      <c r="C3129" s="4">
        <f>'Листы на печать'!AA3263</f>
        <v>0</v>
      </c>
      <c r="D3129" s="5" t="str">
        <f t="shared" si="197"/>
        <v>00</v>
      </c>
      <c r="E3129" s="4">
        <f>'Листы на печать'!AC3263</f>
        <v>0</v>
      </c>
      <c r="F3129" s="4">
        <f>'Листы на печать'!AE3263</f>
        <v>0</v>
      </c>
      <c r="G3129" s="5">
        <f t="shared" si="195"/>
        <v>0</v>
      </c>
      <c r="H3129" s="4">
        <f>'Листы на печать'!J3263</f>
        <v>0</v>
      </c>
      <c r="I3129" s="4">
        <f>'Листы на печать'!L3263</f>
        <v>0</v>
      </c>
      <c r="J3129" s="5">
        <f t="shared" si="196"/>
        <v>0</v>
      </c>
      <c r="K3129" s="4">
        <f>'Листы на печать'!M3263</f>
        <v>0</v>
      </c>
      <c r="L3129" s="4" t="str">
        <f t="shared" si="198"/>
        <v>00</v>
      </c>
      <c r="M3129" s="4">
        <f>'Листы на печать'!N3263</f>
        <v>0</v>
      </c>
      <c r="N3129" s="4">
        <f>'Листы на печать'!P3263</f>
        <v>0</v>
      </c>
    </row>
    <row r="3130" spans="1:14">
      <c r="A3130" s="4">
        <f>'Листы на печать'!B3264</f>
        <v>0</v>
      </c>
      <c r="B3130" s="4">
        <f>'Листы на печать'!Y3264</f>
        <v>0</v>
      </c>
      <c r="C3130" s="4">
        <f>'Листы на печать'!AA3264</f>
        <v>0</v>
      </c>
      <c r="D3130" s="5" t="str">
        <f t="shared" si="197"/>
        <v>00</v>
      </c>
      <c r="E3130" s="4">
        <f>'Листы на печать'!AC3264</f>
        <v>0</v>
      </c>
      <c r="F3130" s="4">
        <f>'Листы на печать'!AE3264</f>
        <v>0</v>
      </c>
      <c r="G3130" s="5">
        <f t="shared" si="195"/>
        <v>0</v>
      </c>
      <c r="H3130" s="4">
        <f>'Листы на печать'!J3264</f>
        <v>0</v>
      </c>
      <c r="I3130" s="4">
        <f>'Листы на печать'!L3264</f>
        <v>0</v>
      </c>
      <c r="J3130" s="5">
        <f t="shared" si="196"/>
        <v>0</v>
      </c>
      <c r="K3130" s="4">
        <f>'Листы на печать'!M3264</f>
        <v>0</v>
      </c>
      <c r="L3130" s="4" t="str">
        <f t="shared" si="198"/>
        <v>00</v>
      </c>
      <c r="M3130" s="4">
        <f>'Листы на печать'!N3264</f>
        <v>0</v>
      </c>
      <c r="N3130" s="4">
        <f>'Листы на печать'!P3264</f>
        <v>0</v>
      </c>
    </row>
    <row r="3131" spans="1:14">
      <c r="A3131" s="4">
        <f>'Листы на печать'!B3265</f>
        <v>0</v>
      </c>
      <c r="B3131" s="4">
        <f>'Листы на печать'!Y3265</f>
        <v>0</v>
      </c>
      <c r="C3131" s="4" t="str">
        <f>'Листы на печать'!AA3265</f>
        <v>АП-08/15-АОВ2.К</v>
      </c>
      <c r="D3131" s="5" t="str">
        <f t="shared" si="197"/>
        <v>00</v>
      </c>
      <c r="E3131" s="4">
        <f>'Листы на печать'!AC3265</f>
        <v>0</v>
      </c>
      <c r="F3131" s="4">
        <f>'Листы на печать'!AE3265</f>
        <v>0</v>
      </c>
      <c r="G3131" s="5">
        <f t="shared" si="195"/>
        <v>0</v>
      </c>
      <c r="H3131" s="4">
        <f>'Листы на печать'!J3265</f>
        <v>0</v>
      </c>
      <c r="I3131" s="4">
        <f>'Листы на печать'!L3265</f>
        <v>0</v>
      </c>
      <c r="J3131" s="5">
        <f t="shared" si="196"/>
        <v>0</v>
      </c>
      <c r="K3131" s="4">
        <f>'Листы на печать'!M3265</f>
        <v>0</v>
      </c>
      <c r="L3131" s="4" t="str">
        <f t="shared" si="198"/>
        <v>00</v>
      </c>
      <c r="M3131" s="4">
        <f>'Листы на печать'!N3265</f>
        <v>0</v>
      </c>
      <c r="N3131" s="4">
        <f>'Листы на печать'!P3265</f>
        <v>0</v>
      </c>
    </row>
    <row r="3132" spans="1:14">
      <c r="A3132" s="4">
        <f>'Листы на печать'!B3266</f>
        <v>0</v>
      </c>
      <c r="B3132" s="4">
        <f>'Листы на печать'!Y3266</f>
        <v>0</v>
      </c>
      <c r="C3132" s="4">
        <f>'Листы на печать'!AA3266</f>
        <v>0</v>
      </c>
      <c r="D3132" s="5" t="str">
        <f t="shared" si="197"/>
        <v>00</v>
      </c>
      <c r="E3132" s="4">
        <f>'Листы на печать'!AC3266</f>
        <v>0</v>
      </c>
      <c r="F3132" s="4">
        <f>'Листы на печать'!AE3266</f>
        <v>0</v>
      </c>
      <c r="G3132" s="5">
        <f t="shared" si="195"/>
        <v>0</v>
      </c>
      <c r="H3132" s="4">
        <f>'Листы на печать'!J3266</f>
        <v>0</v>
      </c>
      <c r="I3132" s="4">
        <f>'Листы на печать'!L3266</f>
        <v>0</v>
      </c>
      <c r="J3132" s="5">
        <f t="shared" si="196"/>
        <v>0</v>
      </c>
      <c r="K3132" s="4">
        <f>'Листы на печать'!M3266</f>
        <v>0</v>
      </c>
      <c r="L3132" s="4" t="str">
        <f t="shared" si="198"/>
        <v>00</v>
      </c>
      <c r="M3132" s="4">
        <f>'Листы на печать'!N3266</f>
        <v>0</v>
      </c>
      <c r="N3132" s="4">
        <f>'Листы на печать'!P3266</f>
        <v>0</v>
      </c>
    </row>
    <row r="3133" spans="1:14">
      <c r="A3133" s="4">
        <f>'Листы на печать'!B3267</f>
        <v>0</v>
      </c>
      <c r="B3133" s="4">
        <f>'Листы на печать'!Y3267</f>
        <v>0</v>
      </c>
      <c r="C3133" s="4">
        <f>'Листы на печать'!AA3267</f>
        <v>0</v>
      </c>
      <c r="D3133" s="5" t="str">
        <f t="shared" si="197"/>
        <v>00</v>
      </c>
      <c r="E3133" s="4">
        <f>'Листы на печать'!AC3267</f>
        <v>0</v>
      </c>
      <c r="F3133" s="4">
        <f>'Листы на печать'!AE3267</f>
        <v>0</v>
      </c>
      <c r="G3133" s="5">
        <f t="shared" si="195"/>
        <v>0</v>
      </c>
      <c r="H3133" s="4">
        <f>'Листы на печать'!J3267</f>
        <v>0</v>
      </c>
      <c r="I3133" s="4">
        <f>'Листы на печать'!L3267</f>
        <v>0</v>
      </c>
      <c r="J3133" s="5">
        <f t="shared" si="196"/>
        <v>0</v>
      </c>
      <c r="K3133" s="4">
        <f>'Листы на печать'!M3267</f>
        <v>0</v>
      </c>
      <c r="L3133" s="4" t="str">
        <f t="shared" si="198"/>
        <v>00</v>
      </c>
      <c r="M3133" s="4">
        <f>'Листы на печать'!N3267</f>
        <v>0</v>
      </c>
      <c r="N3133" s="4">
        <f>'Листы на печать'!P3267</f>
        <v>0</v>
      </c>
    </row>
    <row r="3134" spans="1:14">
      <c r="A3134" s="4">
        <f>'Листы на печать'!B3268</f>
        <v>0</v>
      </c>
      <c r="B3134" s="4">
        <f>'Листы на печать'!Y3268</f>
        <v>0</v>
      </c>
      <c r="C3134" s="4">
        <f>'Листы на печать'!AA3268</f>
        <v>0</v>
      </c>
      <c r="D3134" s="5" t="str">
        <f t="shared" si="197"/>
        <v>00</v>
      </c>
      <c r="E3134" s="4">
        <f>'Листы на печать'!AC3268</f>
        <v>0</v>
      </c>
      <c r="F3134" s="4">
        <f>'Листы на печать'!AE3268</f>
        <v>0</v>
      </c>
      <c r="G3134" s="5">
        <f t="shared" si="195"/>
        <v>0</v>
      </c>
      <c r="H3134" s="4">
        <f>'Листы на печать'!J3268</f>
        <v>0</v>
      </c>
      <c r="I3134" s="4">
        <f>'Листы на печать'!L3268</f>
        <v>0</v>
      </c>
      <c r="J3134" s="5">
        <f t="shared" si="196"/>
        <v>0</v>
      </c>
      <c r="K3134" s="4">
        <f>'Листы на печать'!M3268</f>
        <v>0</v>
      </c>
      <c r="L3134" s="4" t="str">
        <f t="shared" si="198"/>
        <v>00</v>
      </c>
      <c r="M3134" s="4">
        <f>'Листы на печать'!N3268</f>
        <v>0</v>
      </c>
      <c r="N3134" s="4">
        <f>'Листы на печать'!P3268</f>
        <v>0</v>
      </c>
    </row>
    <row r="3135" spans="1:14">
      <c r="A3135" s="4">
        <f>'Листы на печать'!B3269</f>
        <v>0</v>
      </c>
      <c r="B3135" s="4">
        <f>'Листы на печать'!Y3269</f>
        <v>0</v>
      </c>
      <c r="C3135" s="4">
        <f>'Листы на печать'!AA3269</f>
        <v>0</v>
      </c>
      <c r="D3135" s="5" t="str">
        <f t="shared" si="197"/>
        <v>00</v>
      </c>
      <c r="E3135" s="4">
        <f>'Листы на печать'!AC3269</f>
        <v>0</v>
      </c>
      <c r="F3135" s="4">
        <f>'Листы на печать'!AE3269</f>
        <v>0</v>
      </c>
      <c r="G3135" s="5">
        <f t="shared" si="195"/>
        <v>0</v>
      </c>
      <c r="H3135" s="4">
        <f>'Листы на печать'!J3269</f>
        <v>0</v>
      </c>
      <c r="I3135" s="4">
        <f>'Листы на печать'!L3269</f>
        <v>0</v>
      </c>
      <c r="J3135" s="5">
        <f t="shared" si="196"/>
        <v>0</v>
      </c>
      <c r="K3135" s="4">
        <f>'Листы на печать'!M3269</f>
        <v>0</v>
      </c>
      <c r="L3135" s="4" t="str">
        <f t="shared" si="198"/>
        <v>00</v>
      </c>
      <c r="M3135" s="4">
        <f>'Листы на печать'!N3269</f>
        <v>0</v>
      </c>
      <c r="N3135" s="4">
        <f>'Листы на печать'!P3269</f>
        <v>0</v>
      </c>
    </row>
    <row r="3136" spans="1:14">
      <c r="A3136" s="4" t="str">
        <f>'Листы на печать'!B3270</f>
        <v>Обозначение кабеля, провода</v>
      </c>
      <c r="B3136" s="4" t="str">
        <f>'Листы на печать'!Y3270</f>
        <v>Кабель, провод</v>
      </c>
      <c r="C3136" s="4">
        <f>'Листы на печать'!AA3270</f>
        <v>0</v>
      </c>
      <c r="D3136" s="5" t="str">
        <f t="shared" si="197"/>
        <v>Кабель, провод0</v>
      </c>
      <c r="E3136" s="4">
        <f>'Листы на печать'!AC3270</f>
        <v>0</v>
      </c>
      <c r="F3136" s="4">
        <f>'Листы на печать'!AE3270</f>
        <v>0</v>
      </c>
      <c r="G3136" s="5" t="str">
        <f t="shared" si="195"/>
        <v>Обозначение кабеля, провода</v>
      </c>
      <c r="H3136" s="4" t="str">
        <f>'Листы на печать'!J3270</f>
        <v>Участок трассы кабеля, провода</v>
      </c>
      <c r="I3136" s="4">
        <f>'Листы на печать'!L3270</f>
        <v>0</v>
      </c>
      <c r="J3136" s="5" t="str">
        <f t="shared" si="196"/>
        <v>Обозначение кабеля, провода</v>
      </c>
      <c r="K3136" s="4">
        <f>'Листы на печать'!M3270</f>
        <v>0</v>
      </c>
      <c r="L3136" s="4" t="str">
        <f t="shared" si="198"/>
        <v>00</v>
      </c>
      <c r="M3136" s="4">
        <f>'Листы на печать'!N3270</f>
        <v>0</v>
      </c>
      <c r="N3136" s="4">
        <f>'Листы на печать'!P3270</f>
        <v>0</v>
      </c>
    </row>
    <row r="3137" spans="1:14">
      <c r="A3137" s="4">
        <f>'Листы на печать'!B3271</f>
        <v>0</v>
      </c>
      <c r="B3137" s="4" t="str">
        <f>'Листы на печать'!Y3271</f>
        <v>по проекту</v>
      </c>
      <c r="C3137" s="4">
        <f>'Листы на печать'!AA3271</f>
        <v>0</v>
      </c>
      <c r="D3137" s="5" t="str">
        <f t="shared" si="197"/>
        <v>по проекту0</v>
      </c>
      <c r="E3137" s="4">
        <f>'Листы на печать'!AC3271</f>
        <v>0</v>
      </c>
      <c r="F3137" s="4">
        <f>'Листы на печать'!AE3271</f>
        <v>0</v>
      </c>
      <c r="G3137" s="5">
        <f t="shared" si="195"/>
        <v>0</v>
      </c>
      <c r="H3137" s="4" t="str">
        <f>'Листы на печать'!J3271</f>
        <v>в трубе стальной,      Ø/м</v>
      </c>
      <c r="I3137" s="4">
        <f>'Листы на печать'!L3271</f>
        <v>0</v>
      </c>
      <c r="J3137" s="5">
        <f t="shared" si="196"/>
        <v>0</v>
      </c>
      <c r="K3137" s="4" t="str">
        <f>'Листы на печать'!M3271</f>
        <v>в трубе ПВХ (п),  ПНД (пн),  металло-рукаве (м), Ø/м</v>
      </c>
      <c r="L3137" s="4" t="str">
        <f t="shared" si="198"/>
        <v>в трубе ПВХ (п),  ПНД (пн),  металло-рукаве (м), Ø/м0</v>
      </c>
      <c r="M3137" s="4">
        <f>'Листы на печать'!N3271</f>
        <v>0</v>
      </c>
      <c r="N3137" s="4">
        <f>'Листы на печать'!P3271</f>
        <v>0</v>
      </c>
    </row>
    <row r="3138" spans="1:14">
      <c r="A3138" s="4">
        <f>'Листы на печать'!B3272</f>
        <v>0</v>
      </c>
      <c r="B3138" s="4" t="str">
        <f>'Листы на печать'!Y3272</f>
        <v>Марка</v>
      </c>
      <c r="C3138" s="4" t="str">
        <f>'Листы на печать'!AA3272</f>
        <v>Кол., число и сечение жил</v>
      </c>
      <c r="D3138" s="5" t="str">
        <f t="shared" si="197"/>
        <v>Марка0</v>
      </c>
      <c r="E3138" s="4">
        <f>'Листы на печать'!AC3272</f>
        <v>0</v>
      </c>
      <c r="F3138" s="4" t="str">
        <f>'Листы на печать'!AE3272</f>
        <v>Длина, м</v>
      </c>
      <c r="G3138" s="5">
        <f t="shared" si="195"/>
        <v>0</v>
      </c>
      <c r="H3138" s="4">
        <f>'Листы на печать'!J3272</f>
        <v>0</v>
      </c>
      <c r="I3138" s="4">
        <f>'Листы на печать'!L3272</f>
        <v>0</v>
      </c>
      <c r="J3138" s="5">
        <f t="shared" si="196"/>
        <v>0</v>
      </c>
      <c r="K3138" s="4">
        <f>'Листы на печать'!M3272</f>
        <v>0</v>
      </c>
      <c r="L3138" s="4" t="str">
        <f t="shared" si="198"/>
        <v>00</v>
      </c>
      <c r="M3138" s="4">
        <f>'Листы на печать'!N3272</f>
        <v>0</v>
      </c>
      <c r="N3138" s="4">
        <f>'Листы на печать'!P3272</f>
        <v>0</v>
      </c>
    </row>
    <row r="3139" spans="1:14">
      <c r="A3139" s="4">
        <f>'Листы на печать'!B3273</f>
        <v>0</v>
      </c>
      <c r="B3139" s="4">
        <f>'Листы на печать'!Y3273</f>
        <v>0</v>
      </c>
      <c r="C3139" s="4">
        <f>'Листы на печать'!AA3273</f>
        <v>0</v>
      </c>
      <c r="D3139" s="5" t="str">
        <f t="shared" si="197"/>
        <v>00</v>
      </c>
      <c r="E3139" s="4">
        <f>'Листы на печать'!AC3273</f>
        <v>0</v>
      </c>
      <c r="F3139" s="4">
        <f>'Листы на печать'!AE3273</f>
        <v>0</v>
      </c>
      <c r="G3139" s="5">
        <f t="shared" ref="G3139:G3202" si="199">A3139</f>
        <v>0</v>
      </c>
      <c r="H3139" s="4">
        <f>'Листы на печать'!J3273</f>
        <v>0</v>
      </c>
      <c r="I3139" s="4">
        <f>'Листы на печать'!L3273</f>
        <v>0</v>
      </c>
      <c r="J3139" s="5">
        <f t="shared" ref="J3139:J3202" si="200">A3139</f>
        <v>0</v>
      </c>
      <c r="K3139" s="4">
        <f>'Листы на печать'!M3273</f>
        <v>0</v>
      </c>
      <c r="L3139" s="4" t="str">
        <f t="shared" si="198"/>
        <v>00</v>
      </c>
      <c r="M3139" s="4">
        <f>'Листы на печать'!N3273</f>
        <v>0</v>
      </c>
      <c r="N3139" s="4">
        <f>'Листы на печать'!P3273</f>
        <v>0</v>
      </c>
    </row>
    <row r="3140" spans="1:14">
      <c r="A3140" s="4">
        <f>'Листы на печать'!B3274</f>
        <v>0</v>
      </c>
      <c r="B3140" s="4">
        <f>'Листы на печать'!Y3274</f>
        <v>0</v>
      </c>
      <c r="C3140" s="4">
        <f>'Листы на печать'!AA3274</f>
        <v>0</v>
      </c>
      <c r="D3140" s="5" t="str">
        <f t="shared" si="197"/>
        <v>00</v>
      </c>
      <c r="E3140" s="4">
        <f>'Листы на печать'!AC3274</f>
        <v>0</v>
      </c>
      <c r="F3140" s="4">
        <f>'Листы на печать'!AE3274</f>
        <v>0</v>
      </c>
      <c r="G3140" s="5">
        <f t="shared" si="199"/>
        <v>0</v>
      </c>
      <c r="H3140" s="4">
        <f>'Листы на печать'!J3274</f>
        <v>0</v>
      </c>
      <c r="I3140" s="4">
        <f>'Листы на печать'!L3274</f>
        <v>0</v>
      </c>
      <c r="J3140" s="5">
        <f t="shared" si="200"/>
        <v>0</v>
      </c>
      <c r="K3140" s="4">
        <f>'Листы на печать'!M3274</f>
        <v>0</v>
      </c>
      <c r="L3140" s="4" t="str">
        <f t="shared" si="198"/>
        <v>00</v>
      </c>
      <c r="M3140" s="4">
        <f>'Листы на печать'!N3274</f>
        <v>0</v>
      </c>
      <c r="N3140" s="4">
        <f>'Листы на печать'!P3274</f>
        <v>0</v>
      </c>
    </row>
    <row r="3141" spans="1:14">
      <c r="A3141" s="4">
        <f>'Листы на печать'!B3275</f>
        <v>0</v>
      </c>
      <c r="B3141" s="4">
        <f>'Листы на печать'!Y3275</f>
        <v>0</v>
      </c>
      <c r="C3141" s="4">
        <f>'Листы на печать'!AA3275</f>
        <v>0</v>
      </c>
      <c r="D3141" s="5" t="str">
        <f t="shared" si="197"/>
        <v>00</v>
      </c>
      <c r="E3141" s="4">
        <f>'Листы на печать'!AC3275</f>
        <v>0</v>
      </c>
      <c r="F3141" s="4">
        <f>'Листы на печать'!AE3275</f>
        <v>0</v>
      </c>
      <c r="G3141" s="5">
        <f t="shared" si="199"/>
        <v>0</v>
      </c>
      <c r="H3141" s="4">
        <f>'Листы на печать'!J3275</f>
        <v>0</v>
      </c>
      <c r="I3141" s="4">
        <f>'Листы на печать'!L3275</f>
        <v>0</v>
      </c>
      <c r="J3141" s="5">
        <f t="shared" si="200"/>
        <v>0</v>
      </c>
      <c r="K3141" s="4">
        <f>'Листы на печать'!M3275</f>
        <v>0</v>
      </c>
      <c r="L3141" s="4" t="str">
        <f t="shared" si="198"/>
        <v>00</v>
      </c>
      <c r="M3141" s="4">
        <f>'Листы на печать'!N3275</f>
        <v>0</v>
      </c>
      <c r="N3141" s="4">
        <f>'Листы на печать'!P3275</f>
        <v>0</v>
      </c>
    </row>
    <row r="3142" spans="1:14">
      <c r="A3142" s="4">
        <f>'Листы на печать'!B3276</f>
        <v>0</v>
      </c>
      <c r="B3142" s="4">
        <f>'Листы на печать'!Y3276</f>
        <v>0</v>
      </c>
      <c r="C3142" s="4">
        <f>'Листы на печать'!AA3276</f>
        <v>0</v>
      </c>
      <c r="D3142" s="5" t="str">
        <f t="shared" si="197"/>
        <v>00</v>
      </c>
      <c r="E3142" s="4">
        <f>'Листы на печать'!AC3276</f>
        <v>0</v>
      </c>
      <c r="F3142" s="4">
        <f>'Листы на печать'!AE3276</f>
        <v>0</v>
      </c>
      <c r="G3142" s="5">
        <f t="shared" si="199"/>
        <v>0</v>
      </c>
      <c r="H3142" s="4">
        <f>'Листы на печать'!J3276</f>
        <v>0</v>
      </c>
      <c r="I3142" s="4">
        <f>'Листы на печать'!L3276</f>
        <v>0</v>
      </c>
      <c r="J3142" s="5">
        <f t="shared" si="200"/>
        <v>0</v>
      </c>
      <c r="K3142" s="4">
        <f>'Листы на печать'!M3276</f>
        <v>0</v>
      </c>
      <c r="L3142" s="4" t="str">
        <f t="shared" si="198"/>
        <v>00</v>
      </c>
      <c r="M3142" s="4">
        <f>'Листы на печать'!N3276</f>
        <v>0</v>
      </c>
      <c r="N3142" s="4">
        <f>'Листы на печать'!P3276</f>
        <v>0</v>
      </c>
    </row>
    <row r="3143" spans="1:14">
      <c r="A3143" s="4">
        <f>'Листы на печать'!B3277</f>
        <v>0</v>
      </c>
      <c r="B3143" s="4">
        <f>'Листы на печать'!Y3277</f>
        <v>0</v>
      </c>
      <c r="C3143" s="4">
        <f>'Листы на печать'!AA3277</f>
        <v>0</v>
      </c>
      <c r="D3143" s="5" t="str">
        <f t="shared" si="197"/>
        <v>00</v>
      </c>
      <c r="E3143" s="4">
        <f>'Листы на печать'!AC3277</f>
        <v>0</v>
      </c>
      <c r="F3143" s="4">
        <f>'Листы на печать'!AE3277</f>
        <v>0</v>
      </c>
      <c r="G3143" s="5">
        <f t="shared" si="199"/>
        <v>0</v>
      </c>
      <c r="H3143" s="4">
        <f>'Листы на печать'!J3277</f>
        <v>0</v>
      </c>
      <c r="I3143" s="4">
        <f>'Листы на печать'!L3277</f>
        <v>0</v>
      </c>
      <c r="J3143" s="5">
        <f t="shared" si="200"/>
        <v>0</v>
      </c>
      <c r="K3143" s="4">
        <f>'Листы на печать'!M3277</f>
        <v>0</v>
      </c>
      <c r="L3143" s="4" t="str">
        <f t="shared" si="198"/>
        <v>00</v>
      </c>
      <c r="M3143" s="4">
        <f>'Листы на печать'!N3277</f>
        <v>0</v>
      </c>
      <c r="N3143" s="4">
        <f>'Листы на печать'!P3277</f>
        <v>0</v>
      </c>
    </row>
    <row r="3144" spans="1:14">
      <c r="A3144" s="4">
        <f>'Листы на печать'!B3278</f>
        <v>0</v>
      </c>
      <c r="B3144" s="4">
        <f>'Листы на печать'!Y3278</f>
        <v>0</v>
      </c>
      <c r="C3144" s="4">
        <f>'Листы на печать'!AA3278</f>
        <v>0</v>
      </c>
      <c r="D3144" s="5" t="str">
        <f t="shared" si="197"/>
        <v>00</v>
      </c>
      <c r="E3144" s="4">
        <f>'Листы на печать'!AC3278</f>
        <v>0</v>
      </c>
      <c r="F3144" s="4">
        <f>'Листы на печать'!AE3278</f>
        <v>0</v>
      </c>
      <c r="G3144" s="5">
        <f t="shared" si="199"/>
        <v>0</v>
      </c>
      <c r="H3144" s="4">
        <f>'Листы на печать'!J3278</f>
        <v>0</v>
      </c>
      <c r="I3144" s="4">
        <f>'Листы на печать'!L3278</f>
        <v>0</v>
      </c>
      <c r="J3144" s="5">
        <f t="shared" si="200"/>
        <v>0</v>
      </c>
      <c r="K3144" s="4">
        <f>'Листы на печать'!M3278</f>
        <v>0</v>
      </c>
      <c r="L3144" s="4" t="str">
        <f t="shared" si="198"/>
        <v>00</v>
      </c>
      <c r="M3144" s="4">
        <f>'Листы на печать'!N3278</f>
        <v>0</v>
      </c>
      <c r="N3144" s="4">
        <f>'Листы на печать'!P3278</f>
        <v>0</v>
      </c>
    </row>
    <row r="3145" spans="1:14">
      <c r="A3145" s="4">
        <f>'Листы на печать'!B3279</f>
        <v>0</v>
      </c>
      <c r="B3145" s="4">
        <f>'Листы на печать'!Y3279</f>
        <v>0</v>
      </c>
      <c r="C3145" s="4">
        <f>'Листы на печать'!AA3279</f>
        <v>0</v>
      </c>
      <c r="D3145" s="5" t="str">
        <f t="shared" si="197"/>
        <v>00</v>
      </c>
      <c r="E3145" s="4">
        <f>'Листы на печать'!AC3279</f>
        <v>0</v>
      </c>
      <c r="F3145" s="4">
        <f>'Листы на печать'!AE3279</f>
        <v>0</v>
      </c>
      <c r="G3145" s="5">
        <f t="shared" si="199"/>
        <v>0</v>
      </c>
      <c r="H3145" s="4">
        <f>'Листы на печать'!J3279</f>
        <v>0</v>
      </c>
      <c r="I3145" s="4">
        <f>'Листы на печать'!L3279</f>
        <v>0</v>
      </c>
      <c r="J3145" s="5">
        <f t="shared" si="200"/>
        <v>0</v>
      </c>
      <c r="K3145" s="4">
        <f>'Листы на печать'!M3279</f>
        <v>0</v>
      </c>
      <c r="L3145" s="4" t="str">
        <f t="shared" si="198"/>
        <v>00</v>
      </c>
      <c r="M3145" s="4">
        <f>'Листы на печать'!N3279</f>
        <v>0</v>
      </c>
      <c r="N3145" s="4">
        <f>'Листы на печать'!P3279</f>
        <v>0</v>
      </c>
    </row>
    <row r="3146" spans="1:14">
      <c r="A3146" s="4">
        <f>'Листы на печать'!B3280</f>
        <v>0</v>
      </c>
      <c r="B3146" s="4">
        <f>'Листы на печать'!Y3280</f>
        <v>0</v>
      </c>
      <c r="C3146" s="4">
        <f>'Листы на печать'!AA3280</f>
        <v>0</v>
      </c>
      <c r="D3146" s="5" t="str">
        <f t="shared" si="197"/>
        <v>00</v>
      </c>
      <c r="E3146" s="4">
        <f>'Листы на печать'!AC3280</f>
        <v>0</v>
      </c>
      <c r="F3146" s="4">
        <f>'Листы на печать'!AE3280</f>
        <v>0</v>
      </c>
      <c r="G3146" s="5">
        <f t="shared" si="199"/>
        <v>0</v>
      </c>
      <c r="H3146" s="4">
        <f>'Листы на печать'!J3280</f>
        <v>0</v>
      </c>
      <c r="I3146" s="4">
        <f>'Листы на печать'!L3280</f>
        <v>0</v>
      </c>
      <c r="J3146" s="5">
        <f t="shared" si="200"/>
        <v>0</v>
      </c>
      <c r="K3146" s="4">
        <f>'Листы на печать'!M3280</f>
        <v>0</v>
      </c>
      <c r="L3146" s="4" t="str">
        <f t="shared" si="198"/>
        <v>00</v>
      </c>
      <c r="M3146" s="4">
        <f>'Листы на печать'!N3280</f>
        <v>0</v>
      </c>
      <c r="N3146" s="4">
        <f>'Листы на печать'!P3280</f>
        <v>0</v>
      </c>
    </row>
    <row r="3147" spans="1:14">
      <c r="A3147" s="4">
        <f>'Листы на печать'!B3281</f>
        <v>0</v>
      </c>
      <c r="B3147" s="4">
        <f>'Листы на печать'!Y3281</f>
        <v>0</v>
      </c>
      <c r="C3147" s="4">
        <f>'Листы на печать'!AA3281</f>
        <v>0</v>
      </c>
      <c r="D3147" s="5" t="str">
        <f t="shared" si="197"/>
        <v>00</v>
      </c>
      <c r="E3147" s="4">
        <f>'Листы на печать'!AC3281</f>
        <v>0</v>
      </c>
      <c r="F3147" s="4">
        <f>'Листы на печать'!AE3281</f>
        <v>0</v>
      </c>
      <c r="G3147" s="5">
        <f t="shared" si="199"/>
        <v>0</v>
      </c>
      <c r="H3147" s="4">
        <f>'Листы на печать'!J3281</f>
        <v>0</v>
      </c>
      <c r="I3147" s="4">
        <f>'Листы на печать'!L3281</f>
        <v>0</v>
      </c>
      <c r="J3147" s="5">
        <f t="shared" si="200"/>
        <v>0</v>
      </c>
      <c r="K3147" s="4">
        <f>'Листы на печать'!M3281</f>
        <v>0</v>
      </c>
      <c r="L3147" s="4" t="str">
        <f t="shared" si="198"/>
        <v>00</v>
      </c>
      <c r="M3147" s="4">
        <f>'Листы на печать'!N3281</f>
        <v>0</v>
      </c>
      <c r="N3147" s="4">
        <f>'Листы на печать'!P3281</f>
        <v>0</v>
      </c>
    </row>
    <row r="3148" spans="1:14">
      <c r="A3148" s="4">
        <f>'Листы на печать'!B3282</f>
        <v>0</v>
      </c>
      <c r="B3148" s="4">
        <f>'Листы на печать'!Y3282</f>
        <v>0</v>
      </c>
      <c r="C3148" s="4">
        <f>'Листы на печать'!AA3282</f>
        <v>0</v>
      </c>
      <c r="D3148" s="5" t="str">
        <f t="shared" si="197"/>
        <v>00</v>
      </c>
      <c r="E3148" s="4">
        <f>'Листы на печать'!AC3282</f>
        <v>0</v>
      </c>
      <c r="F3148" s="4">
        <f>'Листы на печать'!AE3282</f>
        <v>0</v>
      </c>
      <c r="G3148" s="5">
        <f t="shared" si="199"/>
        <v>0</v>
      </c>
      <c r="H3148" s="4">
        <f>'Листы на печать'!J3282</f>
        <v>0</v>
      </c>
      <c r="I3148" s="4">
        <f>'Листы на печать'!L3282</f>
        <v>0</v>
      </c>
      <c r="J3148" s="5">
        <f t="shared" si="200"/>
        <v>0</v>
      </c>
      <c r="K3148" s="4">
        <f>'Листы на печать'!M3282</f>
        <v>0</v>
      </c>
      <c r="L3148" s="4" t="str">
        <f t="shared" si="198"/>
        <v>00</v>
      </c>
      <c r="M3148" s="4">
        <f>'Листы на печать'!N3282</f>
        <v>0</v>
      </c>
      <c r="N3148" s="4">
        <f>'Листы на печать'!P3282</f>
        <v>0</v>
      </c>
    </row>
    <row r="3149" spans="1:14">
      <c r="A3149" s="4">
        <f>'Листы на печать'!B3283</f>
        <v>0</v>
      </c>
      <c r="B3149" s="4">
        <f>'Листы на печать'!Y3283</f>
        <v>0</v>
      </c>
      <c r="C3149" s="4">
        <f>'Листы на печать'!AA3283</f>
        <v>0</v>
      </c>
      <c r="D3149" s="5" t="str">
        <f t="shared" si="197"/>
        <v>00</v>
      </c>
      <c r="E3149" s="4">
        <f>'Листы на печать'!AC3283</f>
        <v>0</v>
      </c>
      <c r="F3149" s="4">
        <f>'Листы на печать'!AE3283</f>
        <v>0</v>
      </c>
      <c r="G3149" s="5">
        <f t="shared" si="199"/>
        <v>0</v>
      </c>
      <c r="H3149" s="4">
        <f>'Листы на печать'!J3283</f>
        <v>0</v>
      </c>
      <c r="I3149" s="4">
        <f>'Листы на печать'!L3283</f>
        <v>0</v>
      </c>
      <c r="J3149" s="5">
        <f t="shared" si="200"/>
        <v>0</v>
      </c>
      <c r="K3149" s="4">
        <f>'Листы на печать'!M3283</f>
        <v>0</v>
      </c>
      <c r="L3149" s="4" t="str">
        <f t="shared" si="198"/>
        <v>00</v>
      </c>
      <c r="M3149" s="4">
        <f>'Листы на печать'!N3283</f>
        <v>0</v>
      </c>
      <c r="N3149" s="4">
        <f>'Листы на печать'!P3283</f>
        <v>0</v>
      </c>
    </row>
    <row r="3150" spans="1:14">
      <c r="A3150" s="4">
        <f>'Листы на печать'!B3284</f>
        <v>0</v>
      </c>
      <c r="B3150" s="4">
        <f>'Листы на печать'!Y3284</f>
        <v>0</v>
      </c>
      <c r="C3150" s="4">
        <f>'Листы на печать'!AA3284</f>
        <v>0</v>
      </c>
      <c r="D3150" s="5" t="str">
        <f t="shared" si="197"/>
        <v>00</v>
      </c>
      <c r="E3150" s="4">
        <f>'Листы на печать'!AC3284</f>
        <v>0</v>
      </c>
      <c r="F3150" s="4">
        <f>'Листы на печать'!AE3284</f>
        <v>0</v>
      </c>
      <c r="G3150" s="5">
        <f t="shared" si="199"/>
        <v>0</v>
      </c>
      <c r="H3150" s="4">
        <f>'Листы на печать'!J3284</f>
        <v>0</v>
      </c>
      <c r="I3150" s="4">
        <f>'Листы на печать'!L3284</f>
        <v>0</v>
      </c>
      <c r="J3150" s="5">
        <f t="shared" si="200"/>
        <v>0</v>
      </c>
      <c r="K3150" s="4">
        <f>'Листы на печать'!M3284</f>
        <v>0</v>
      </c>
      <c r="L3150" s="4" t="str">
        <f t="shared" si="198"/>
        <v>00</v>
      </c>
      <c r="M3150" s="4">
        <f>'Листы на печать'!N3284</f>
        <v>0</v>
      </c>
      <c r="N3150" s="4">
        <f>'Листы на печать'!P3284</f>
        <v>0</v>
      </c>
    </row>
    <row r="3151" spans="1:14">
      <c r="A3151" s="4">
        <f>'Листы на печать'!B3285</f>
        <v>0</v>
      </c>
      <c r="B3151" s="4">
        <f>'Листы на печать'!Y3285</f>
        <v>0</v>
      </c>
      <c r="C3151" s="4">
        <f>'Листы на печать'!AA3285</f>
        <v>0</v>
      </c>
      <c r="D3151" s="5" t="str">
        <f t="shared" si="197"/>
        <v>00</v>
      </c>
      <c r="E3151" s="4">
        <f>'Листы на печать'!AC3285</f>
        <v>0</v>
      </c>
      <c r="F3151" s="4">
        <f>'Листы на печать'!AE3285</f>
        <v>0</v>
      </c>
      <c r="G3151" s="5">
        <f t="shared" si="199"/>
        <v>0</v>
      </c>
      <c r="H3151" s="4">
        <f>'Листы на печать'!J3285</f>
        <v>0</v>
      </c>
      <c r="I3151" s="4">
        <f>'Листы на печать'!L3285</f>
        <v>0</v>
      </c>
      <c r="J3151" s="5">
        <f t="shared" si="200"/>
        <v>0</v>
      </c>
      <c r="K3151" s="4">
        <f>'Листы на печать'!M3285</f>
        <v>0</v>
      </c>
      <c r="L3151" s="4" t="str">
        <f t="shared" si="198"/>
        <v>00</v>
      </c>
      <c r="M3151" s="4">
        <f>'Листы на печать'!N3285</f>
        <v>0</v>
      </c>
      <c r="N3151" s="4">
        <f>'Листы на печать'!P3285</f>
        <v>0</v>
      </c>
    </row>
    <row r="3152" spans="1:14">
      <c r="A3152" s="4">
        <f>'Листы на печать'!B3286</f>
        <v>0</v>
      </c>
      <c r="B3152" s="4">
        <f>'Листы на печать'!Y3286</f>
        <v>0</v>
      </c>
      <c r="C3152" s="4">
        <f>'Листы на печать'!AA3286</f>
        <v>0</v>
      </c>
      <c r="D3152" s="5" t="str">
        <f t="shared" si="197"/>
        <v>00</v>
      </c>
      <c r="E3152" s="4">
        <f>'Листы на печать'!AC3286</f>
        <v>0</v>
      </c>
      <c r="F3152" s="4">
        <f>'Листы на печать'!AE3286</f>
        <v>0</v>
      </c>
      <c r="G3152" s="5">
        <f t="shared" si="199"/>
        <v>0</v>
      </c>
      <c r="H3152" s="4">
        <f>'Листы на печать'!J3286</f>
        <v>0</v>
      </c>
      <c r="I3152" s="4">
        <f>'Листы на печать'!L3286</f>
        <v>0</v>
      </c>
      <c r="J3152" s="5">
        <f t="shared" si="200"/>
        <v>0</v>
      </c>
      <c r="K3152" s="4">
        <f>'Листы на печать'!M3286</f>
        <v>0</v>
      </c>
      <c r="L3152" s="4" t="str">
        <f t="shared" si="198"/>
        <v>00</v>
      </c>
      <c r="M3152" s="4">
        <f>'Листы на печать'!N3286</f>
        <v>0</v>
      </c>
      <c r="N3152" s="4">
        <f>'Листы на печать'!P3286</f>
        <v>0</v>
      </c>
    </row>
    <row r="3153" spans="1:14">
      <c r="A3153" s="4">
        <f>'Листы на печать'!B3287</f>
        <v>0</v>
      </c>
      <c r="B3153" s="4">
        <f>'Листы на печать'!Y3287</f>
        <v>0</v>
      </c>
      <c r="C3153" s="4">
        <f>'Листы на печать'!AA3287</f>
        <v>0</v>
      </c>
      <c r="D3153" s="5" t="str">
        <f t="shared" si="197"/>
        <v>00</v>
      </c>
      <c r="E3153" s="4">
        <f>'Листы на печать'!AC3287</f>
        <v>0</v>
      </c>
      <c r="F3153" s="4">
        <f>'Листы на печать'!AE3287</f>
        <v>0</v>
      </c>
      <c r="G3153" s="5">
        <f t="shared" si="199"/>
        <v>0</v>
      </c>
      <c r="H3153" s="4">
        <f>'Листы на печать'!J3287</f>
        <v>0</v>
      </c>
      <c r="I3153" s="4">
        <f>'Листы на печать'!L3287</f>
        <v>0</v>
      </c>
      <c r="J3153" s="5">
        <f t="shared" si="200"/>
        <v>0</v>
      </c>
      <c r="K3153" s="4">
        <f>'Листы на печать'!M3287</f>
        <v>0</v>
      </c>
      <c r="L3153" s="4" t="str">
        <f t="shared" si="198"/>
        <v>00</v>
      </c>
      <c r="M3153" s="4">
        <f>'Листы на печать'!N3287</f>
        <v>0</v>
      </c>
      <c r="N3153" s="4">
        <f>'Листы на печать'!P3287</f>
        <v>0</v>
      </c>
    </row>
    <row r="3154" spans="1:14">
      <c r="A3154" s="4">
        <f>'Листы на печать'!B3288</f>
        <v>0</v>
      </c>
      <c r="B3154" s="4">
        <f>'Листы на печать'!Y3288</f>
        <v>0</v>
      </c>
      <c r="C3154" s="4">
        <f>'Листы на печать'!AA3288</f>
        <v>0</v>
      </c>
      <c r="D3154" s="5" t="str">
        <f t="shared" si="197"/>
        <v>00</v>
      </c>
      <c r="E3154" s="4">
        <f>'Листы на печать'!AC3288</f>
        <v>0</v>
      </c>
      <c r="F3154" s="4">
        <f>'Листы на печать'!AE3288</f>
        <v>0</v>
      </c>
      <c r="G3154" s="5">
        <f t="shared" si="199"/>
        <v>0</v>
      </c>
      <c r="H3154" s="4">
        <f>'Листы на печать'!J3288</f>
        <v>0</v>
      </c>
      <c r="I3154" s="4">
        <f>'Листы на печать'!L3288</f>
        <v>0</v>
      </c>
      <c r="J3154" s="5">
        <f t="shared" si="200"/>
        <v>0</v>
      </c>
      <c r="K3154" s="4">
        <f>'Листы на печать'!M3288</f>
        <v>0</v>
      </c>
      <c r="L3154" s="4" t="str">
        <f t="shared" si="198"/>
        <v>00</v>
      </c>
      <c r="M3154" s="4">
        <f>'Листы на печать'!N3288</f>
        <v>0</v>
      </c>
      <c r="N3154" s="4">
        <f>'Листы на печать'!P3288</f>
        <v>0</v>
      </c>
    </row>
    <row r="3155" spans="1:14">
      <c r="A3155" s="4">
        <f>'Листы на печать'!B3289</f>
        <v>0</v>
      </c>
      <c r="B3155" s="4">
        <f>'Листы на печать'!Y3289</f>
        <v>0</v>
      </c>
      <c r="C3155" s="4">
        <f>'Листы на печать'!AA3289</f>
        <v>0</v>
      </c>
      <c r="D3155" s="5" t="str">
        <f t="shared" si="197"/>
        <v>00</v>
      </c>
      <c r="E3155" s="4">
        <f>'Листы на печать'!AC3289</f>
        <v>0</v>
      </c>
      <c r="F3155" s="4">
        <f>'Листы на печать'!AE3289</f>
        <v>0</v>
      </c>
      <c r="G3155" s="5">
        <f t="shared" si="199"/>
        <v>0</v>
      </c>
      <c r="H3155" s="4">
        <f>'Листы на печать'!J3289</f>
        <v>0</v>
      </c>
      <c r="I3155" s="4">
        <f>'Листы на печать'!L3289</f>
        <v>0</v>
      </c>
      <c r="J3155" s="5">
        <f t="shared" si="200"/>
        <v>0</v>
      </c>
      <c r="K3155" s="4">
        <f>'Листы на печать'!M3289</f>
        <v>0</v>
      </c>
      <c r="L3155" s="4" t="str">
        <f t="shared" si="198"/>
        <v>00</v>
      </c>
      <c r="M3155" s="4">
        <f>'Листы на печать'!N3289</f>
        <v>0</v>
      </c>
      <c r="N3155" s="4">
        <f>'Листы на печать'!P3289</f>
        <v>0</v>
      </c>
    </row>
    <row r="3156" spans="1:14">
      <c r="A3156" s="4">
        <f>'Листы на печать'!B3290</f>
        <v>0</v>
      </c>
      <c r="B3156" s="4">
        <f>'Листы на печать'!Y3290</f>
        <v>0</v>
      </c>
      <c r="C3156" s="4">
        <f>'Листы на печать'!AA3290</f>
        <v>0</v>
      </c>
      <c r="D3156" s="5" t="str">
        <f t="shared" si="197"/>
        <v>00</v>
      </c>
      <c r="E3156" s="4">
        <f>'Листы на печать'!AC3290</f>
        <v>0</v>
      </c>
      <c r="F3156" s="4">
        <f>'Листы на печать'!AE3290</f>
        <v>0</v>
      </c>
      <c r="G3156" s="5">
        <f t="shared" si="199"/>
        <v>0</v>
      </c>
      <c r="H3156" s="4">
        <f>'Листы на печать'!J3290</f>
        <v>0</v>
      </c>
      <c r="I3156" s="4">
        <f>'Листы на печать'!L3290</f>
        <v>0</v>
      </c>
      <c r="J3156" s="5">
        <f t="shared" si="200"/>
        <v>0</v>
      </c>
      <c r="K3156" s="4">
        <f>'Листы на печать'!M3290</f>
        <v>0</v>
      </c>
      <c r="L3156" s="4" t="str">
        <f t="shared" si="198"/>
        <v>00</v>
      </c>
      <c r="M3156" s="4">
        <f>'Листы на печать'!N3290</f>
        <v>0</v>
      </c>
      <c r="N3156" s="4">
        <f>'Листы на печать'!P3290</f>
        <v>0</v>
      </c>
    </row>
    <row r="3157" spans="1:14">
      <c r="A3157" s="4">
        <f>'Листы на печать'!B3291</f>
        <v>0</v>
      </c>
      <c r="B3157" s="4">
        <f>'Листы на печать'!Y3291</f>
        <v>0</v>
      </c>
      <c r="C3157" s="4">
        <f>'Листы на печать'!AA3291</f>
        <v>0</v>
      </c>
      <c r="D3157" s="5" t="str">
        <f t="shared" si="197"/>
        <v>00</v>
      </c>
      <c r="E3157" s="4">
        <f>'Листы на печать'!AC3291</f>
        <v>0</v>
      </c>
      <c r="F3157" s="4">
        <f>'Листы на печать'!AE3291</f>
        <v>0</v>
      </c>
      <c r="G3157" s="5">
        <f t="shared" si="199"/>
        <v>0</v>
      </c>
      <c r="H3157" s="4">
        <f>'Листы на печать'!J3291</f>
        <v>0</v>
      </c>
      <c r="I3157" s="4">
        <f>'Листы на печать'!L3291</f>
        <v>0</v>
      </c>
      <c r="J3157" s="5">
        <f t="shared" si="200"/>
        <v>0</v>
      </c>
      <c r="K3157" s="4">
        <f>'Листы на печать'!M3291</f>
        <v>0</v>
      </c>
      <c r="L3157" s="4" t="str">
        <f t="shared" si="198"/>
        <v>00</v>
      </c>
      <c r="M3157" s="4">
        <f>'Листы на печать'!N3291</f>
        <v>0</v>
      </c>
      <c r="N3157" s="4">
        <f>'Листы на печать'!P3291</f>
        <v>0</v>
      </c>
    </row>
    <row r="3158" spans="1:14">
      <c r="A3158" s="4">
        <f>'Листы на печать'!B3292</f>
        <v>0</v>
      </c>
      <c r="B3158" s="4">
        <f>'Листы на печать'!Y3292</f>
        <v>0</v>
      </c>
      <c r="C3158" s="4">
        <f>'Листы на печать'!AA3292</f>
        <v>0</v>
      </c>
      <c r="D3158" s="5" t="str">
        <f t="shared" si="197"/>
        <v>00</v>
      </c>
      <c r="E3158" s="4">
        <f>'Листы на печать'!AC3292</f>
        <v>0</v>
      </c>
      <c r="F3158" s="4">
        <f>'Листы на печать'!AE3292</f>
        <v>0</v>
      </c>
      <c r="G3158" s="5">
        <f t="shared" si="199"/>
        <v>0</v>
      </c>
      <c r="H3158" s="4">
        <f>'Листы на печать'!J3292</f>
        <v>0</v>
      </c>
      <c r="I3158" s="4">
        <f>'Листы на печать'!L3292</f>
        <v>0</v>
      </c>
      <c r="J3158" s="5">
        <f t="shared" si="200"/>
        <v>0</v>
      </c>
      <c r="K3158" s="4">
        <f>'Листы на печать'!M3292</f>
        <v>0</v>
      </c>
      <c r="L3158" s="4" t="str">
        <f t="shared" si="198"/>
        <v>00</v>
      </c>
      <c r="M3158" s="4">
        <f>'Листы на печать'!N3292</f>
        <v>0</v>
      </c>
      <c r="N3158" s="4">
        <f>'Листы на печать'!P3292</f>
        <v>0</v>
      </c>
    </row>
    <row r="3159" spans="1:14">
      <c r="A3159" s="4">
        <f>'Листы на печать'!B3293</f>
        <v>0</v>
      </c>
      <c r="B3159" s="4">
        <f>'Листы на печать'!Y3293</f>
        <v>0</v>
      </c>
      <c r="C3159" s="4">
        <f>'Листы на печать'!AA3293</f>
        <v>0</v>
      </c>
      <c r="D3159" s="5" t="str">
        <f t="shared" si="197"/>
        <v>00</v>
      </c>
      <c r="E3159" s="4">
        <f>'Листы на печать'!AC3293</f>
        <v>0</v>
      </c>
      <c r="F3159" s="4">
        <f>'Листы на печать'!AE3293</f>
        <v>0</v>
      </c>
      <c r="G3159" s="5">
        <f t="shared" si="199"/>
        <v>0</v>
      </c>
      <c r="H3159" s="4">
        <f>'Листы на печать'!J3293</f>
        <v>0</v>
      </c>
      <c r="I3159" s="4">
        <f>'Листы на печать'!L3293</f>
        <v>0</v>
      </c>
      <c r="J3159" s="5">
        <f t="shared" si="200"/>
        <v>0</v>
      </c>
      <c r="K3159" s="4">
        <f>'Листы на печать'!M3293</f>
        <v>0</v>
      </c>
      <c r="L3159" s="4" t="str">
        <f t="shared" si="198"/>
        <v>00</v>
      </c>
      <c r="M3159" s="4">
        <f>'Листы на печать'!N3293</f>
        <v>0</v>
      </c>
      <c r="N3159" s="4">
        <f>'Листы на печать'!P3293</f>
        <v>0</v>
      </c>
    </row>
    <row r="3160" spans="1:14">
      <c r="A3160" s="4">
        <f>'Листы на печать'!B3294</f>
        <v>0</v>
      </c>
      <c r="B3160" s="4">
        <f>'Листы на печать'!Y3294</f>
        <v>0</v>
      </c>
      <c r="C3160" s="4">
        <f>'Листы на печать'!AA3294</f>
        <v>0</v>
      </c>
      <c r="D3160" s="5" t="str">
        <f t="shared" si="197"/>
        <v>00</v>
      </c>
      <c r="E3160" s="4">
        <f>'Листы на печать'!AC3294</f>
        <v>0</v>
      </c>
      <c r="F3160" s="4">
        <f>'Листы на печать'!AE3294</f>
        <v>0</v>
      </c>
      <c r="G3160" s="5">
        <f t="shared" si="199"/>
        <v>0</v>
      </c>
      <c r="H3160" s="4">
        <f>'Листы на печать'!J3294</f>
        <v>0</v>
      </c>
      <c r="I3160" s="4">
        <f>'Листы на печать'!L3294</f>
        <v>0</v>
      </c>
      <c r="J3160" s="5">
        <f t="shared" si="200"/>
        <v>0</v>
      </c>
      <c r="K3160" s="4">
        <f>'Листы на печать'!M3294</f>
        <v>0</v>
      </c>
      <c r="L3160" s="4" t="str">
        <f t="shared" si="198"/>
        <v>00</v>
      </c>
      <c r="M3160" s="4">
        <f>'Листы на печать'!N3294</f>
        <v>0</v>
      </c>
      <c r="N3160" s="4">
        <f>'Листы на печать'!P3294</f>
        <v>0</v>
      </c>
    </row>
    <row r="3161" spans="1:14">
      <c r="A3161" s="4">
        <f>'Листы на печать'!B3295</f>
        <v>0</v>
      </c>
      <c r="B3161" s="4">
        <f>'Листы на печать'!Y3295</f>
        <v>0</v>
      </c>
      <c r="C3161" s="4">
        <f>'Листы на печать'!AA3295</f>
        <v>0</v>
      </c>
      <c r="D3161" s="5" t="str">
        <f t="shared" si="197"/>
        <v>00</v>
      </c>
      <c r="E3161" s="4">
        <f>'Листы на печать'!AC3295</f>
        <v>0</v>
      </c>
      <c r="F3161" s="4">
        <f>'Листы на печать'!AE3295</f>
        <v>0</v>
      </c>
      <c r="G3161" s="5">
        <f t="shared" si="199"/>
        <v>0</v>
      </c>
      <c r="H3161" s="4">
        <f>'Листы на печать'!J3295</f>
        <v>0</v>
      </c>
      <c r="I3161" s="4">
        <f>'Листы на печать'!L3295</f>
        <v>0</v>
      </c>
      <c r="J3161" s="5">
        <f t="shared" si="200"/>
        <v>0</v>
      </c>
      <c r="K3161" s="4">
        <f>'Листы на печать'!M3295</f>
        <v>0</v>
      </c>
      <c r="L3161" s="4" t="str">
        <f t="shared" si="198"/>
        <v>00</v>
      </c>
      <c r="M3161" s="4">
        <f>'Листы на печать'!N3295</f>
        <v>0</v>
      </c>
      <c r="N3161" s="4">
        <f>'Листы на печать'!P3295</f>
        <v>0</v>
      </c>
    </row>
    <row r="3162" spans="1:14">
      <c r="A3162" s="4">
        <f>'Листы на печать'!B3296</f>
        <v>0</v>
      </c>
      <c r="B3162" s="4">
        <f>'Листы на печать'!Y3296</f>
        <v>0</v>
      </c>
      <c r="C3162" s="4">
        <f>'Листы на печать'!AA3296</f>
        <v>0</v>
      </c>
      <c r="D3162" s="5" t="str">
        <f t="shared" si="197"/>
        <v>00</v>
      </c>
      <c r="E3162" s="4">
        <f>'Листы на печать'!AC3296</f>
        <v>0</v>
      </c>
      <c r="F3162" s="4">
        <f>'Листы на печать'!AE3296</f>
        <v>0</v>
      </c>
      <c r="G3162" s="5">
        <f t="shared" si="199"/>
        <v>0</v>
      </c>
      <c r="H3162" s="4">
        <f>'Листы на печать'!J3296</f>
        <v>0</v>
      </c>
      <c r="I3162" s="4">
        <f>'Листы на печать'!L3296</f>
        <v>0</v>
      </c>
      <c r="J3162" s="5">
        <f t="shared" si="200"/>
        <v>0</v>
      </c>
      <c r="K3162" s="4">
        <f>'Листы на печать'!M3296</f>
        <v>0</v>
      </c>
      <c r="L3162" s="4" t="str">
        <f t="shared" si="198"/>
        <v>00</v>
      </c>
      <c r="M3162" s="4">
        <f>'Листы на печать'!N3296</f>
        <v>0</v>
      </c>
      <c r="N3162" s="4">
        <f>'Листы на печать'!P3296</f>
        <v>0</v>
      </c>
    </row>
    <row r="3163" spans="1:14">
      <c r="A3163" s="4">
        <f>'Листы на печать'!B3297</f>
        <v>0</v>
      </c>
      <c r="B3163" s="4">
        <f>'Листы на печать'!Y3297</f>
        <v>0</v>
      </c>
      <c r="C3163" s="4">
        <f>'Листы на печать'!AA3297</f>
        <v>0</v>
      </c>
      <c r="D3163" s="5" t="str">
        <f t="shared" si="197"/>
        <v>00</v>
      </c>
      <c r="E3163" s="4">
        <f>'Листы на печать'!AC3297</f>
        <v>0</v>
      </c>
      <c r="F3163" s="4">
        <f>'Листы на печать'!AE3297</f>
        <v>0</v>
      </c>
      <c r="G3163" s="5">
        <f t="shared" si="199"/>
        <v>0</v>
      </c>
      <c r="H3163" s="4">
        <f>'Листы на печать'!J3297</f>
        <v>0</v>
      </c>
      <c r="I3163" s="4">
        <f>'Листы на печать'!L3297</f>
        <v>0</v>
      </c>
      <c r="J3163" s="5">
        <f t="shared" si="200"/>
        <v>0</v>
      </c>
      <c r="K3163" s="4">
        <f>'Листы на печать'!M3297</f>
        <v>0</v>
      </c>
      <c r="L3163" s="4" t="str">
        <f t="shared" si="198"/>
        <v>00</v>
      </c>
      <c r="M3163" s="4">
        <f>'Листы на печать'!N3297</f>
        <v>0</v>
      </c>
      <c r="N3163" s="4">
        <f>'Листы на печать'!P3297</f>
        <v>0</v>
      </c>
    </row>
    <row r="3164" spans="1:14">
      <c r="A3164" s="4">
        <f>'Листы на печать'!B3298</f>
        <v>0</v>
      </c>
      <c r="B3164" s="4">
        <f>'Листы на печать'!Y3298</f>
        <v>0</v>
      </c>
      <c r="C3164" s="4">
        <f>'Листы на печать'!AA3298</f>
        <v>0</v>
      </c>
      <c r="D3164" s="5" t="str">
        <f t="shared" si="197"/>
        <v>00</v>
      </c>
      <c r="E3164" s="4">
        <f>'Листы на печать'!AC3298</f>
        <v>0</v>
      </c>
      <c r="F3164" s="4">
        <f>'Листы на печать'!AE3298</f>
        <v>0</v>
      </c>
      <c r="G3164" s="5">
        <f t="shared" si="199"/>
        <v>0</v>
      </c>
      <c r="H3164" s="4">
        <f>'Листы на печать'!J3298</f>
        <v>0</v>
      </c>
      <c r="I3164" s="4">
        <f>'Листы на печать'!L3298</f>
        <v>0</v>
      </c>
      <c r="J3164" s="5">
        <f t="shared" si="200"/>
        <v>0</v>
      </c>
      <c r="K3164" s="4">
        <f>'Листы на печать'!M3298</f>
        <v>0</v>
      </c>
      <c r="L3164" s="4" t="str">
        <f t="shared" si="198"/>
        <v>00</v>
      </c>
      <c r="M3164" s="4">
        <f>'Листы на печать'!N3298</f>
        <v>0</v>
      </c>
      <c r="N3164" s="4">
        <f>'Листы на печать'!P3298</f>
        <v>0</v>
      </c>
    </row>
    <row r="3165" spans="1:14">
      <c r="A3165" s="4">
        <f>'Листы на печать'!B3299</f>
        <v>0</v>
      </c>
      <c r="B3165" s="4">
        <f>'Листы на печать'!Y3299</f>
        <v>0</v>
      </c>
      <c r="C3165" s="4">
        <f>'Листы на печать'!AA3299</f>
        <v>0</v>
      </c>
      <c r="D3165" s="5" t="str">
        <f t="shared" si="197"/>
        <v>00</v>
      </c>
      <c r="E3165" s="4">
        <f>'Листы на печать'!AC3299</f>
        <v>0</v>
      </c>
      <c r="F3165" s="4">
        <f>'Листы на печать'!AE3299</f>
        <v>0</v>
      </c>
      <c r="G3165" s="5">
        <f t="shared" si="199"/>
        <v>0</v>
      </c>
      <c r="H3165" s="4">
        <f>'Листы на печать'!J3299</f>
        <v>0</v>
      </c>
      <c r="I3165" s="4">
        <f>'Листы на печать'!L3299</f>
        <v>0</v>
      </c>
      <c r="J3165" s="5">
        <f t="shared" si="200"/>
        <v>0</v>
      </c>
      <c r="K3165" s="4">
        <f>'Листы на печать'!M3299</f>
        <v>0</v>
      </c>
      <c r="L3165" s="4" t="str">
        <f t="shared" si="198"/>
        <v>00</v>
      </c>
      <c r="M3165" s="4">
        <f>'Листы на печать'!N3299</f>
        <v>0</v>
      </c>
      <c r="N3165" s="4">
        <f>'Листы на печать'!P3299</f>
        <v>0</v>
      </c>
    </row>
    <row r="3166" spans="1:14">
      <c r="A3166" s="4">
        <f>'Листы на печать'!B3300</f>
        <v>0</v>
      </c>
      <c r="B3166" s="4">
        <f>'Листы на печать'!Y3300</f>
        <v>0</v>
      </c>
      <c r="C3166" s="4">
        <f>'Листы на печать'!AA3300</f>
        <v>0</v>
      </c>
      <c r="D3166" s="5" t="str">
        <f t="shared" si="197"/>
        <v>00</v>
      </c>
      <c r="E3166" s="4">
        <f>'Листы на печать'!AC3300</f>
        <v>0</v>
      </c>
      <c r="F3166" s="4">
        <f>'Листы на печать'!AE3300</f>
        <v>0</v>
      </c>
      <c r="G3166" s="5">
        <f t="shared" si="199"/>
        <v>0</v>
      </c>
      <c r="H3166" s="4">
        <f>'Листы на печать'!J3300</f>
        <v>0</v>
      </c>
      <c r="I3166" s="4">
        <f>'Листы на печать'!L3300</f>
        <v>0</v>
      </c>
      <c r="J3166" s="5">
        <f t="shared" si="200"/>
        <v>0</v>
      </c>
      <c r="K3166" s="4">
        <f>'Листы на печать'!M3300</f>
        <v>0</v>
      </c>
      <c r="L3166" s="4" t="str">
        <f t="shared" si="198"/>
        <v>00</v>
      </c>
      <c r="M3166" s="4">
        <f>'Листы на печать'!N3300</f>
        <v>0</v>
      </c>
      <c r="N3166" s="4">
        <f>'Листы на печать'!P3300</f>
        <v>0</v>
      </c>
    </row>
    <row r="3167" spans="1:14">
      <c r="A3167" s="4">
        <f>'Листы на печать'!B3301</f>
        <v>0</v>
      </c>
      <c r="B3167" s="4">
        <f>'Листы на печать'!Y3301</f>
        <v>0</v>
      </c>
      <c r="C3167" s="4">
        <f>'Листы на печать'!AA3301</f>
        <v>0</v>
      </c>
      <c r="D3167" s="5" t="str">
        <f t="shared" si="197"/>
        <v>00</v>
      </c>
      <c r="E3167" s="4">
        <f>'Листы на печать'!AC3301</f>
        <v>0</v>
      </c>
      <c r="F3167" s="4">
        <f>'Листы на печать'!AE3301</f>
        <v>0</v>
      </c>
      <c r="G3167" s="5">
        <f t="shared" si="199"/>
        <v>0</v>
      </c>
      <c r="H3167" s="4">
        <f>'Листы на печать'!J3301</f>
        <v>0</v>
      </c>
      <c r="I3167" s="4">
        <f>'Листы на печать'!L3301</f>
        <v>0</v>
      </c>
      <c r="J3167" s="5">
        <f t="shared" si="200"/>
        <v>0</v>
      </c>
      <c r="K3167" s="4">
        <f>'Листы на печать'!M3301</f>
        <v>0</v>
      </c>
      <c r="L3167" s="4" t="str">
        <f t="shared" si="198"/>
        <v>00</v>
      </c>
      <c r="M3167" s="4">
        <f>'Листы на печать'!N3301</f>
        <v>0</v>
      </c>
      <c r="N3167" s="4">
        <f>'Листы на печать'!P3301</f>
        <v>0</v>
      </c>
    </row>
    <row r="3168" spans="1:14">
      <c r="A3168" s="4">
        <f>'Листы на печать'!B3302</f>
        <v>0</v>
      </c>
      <c r="B3168" s="4">
        <f>'Листы на печать'!Y3302</f>
        <v>0</v>
      </c>
      <c r="C3168" s="4">
        <f>'Листы на печать'!AA3302</f>
        <v>0</v>
      </c>
      <c r="D3168" s="5" t="str">
        <f t="shared" si="197"/>
        <v>00</v>
      </c>
      <c r="E3168" s="4">
        <f>'Листы на печать'!AC3302</f>
        <v>0</v>
      </c>
      <c r="F3168" s="4">
        <f>'Листы на печать'!AE3302</f>
        <v>0</v>
      </c>
      <c r="G3168" s="5">
        <f t="shared" si="199"/>
        <v>0</v>
      </c>
      <c r="H3168" s="4">
        <f>'Листы на печать'!J3302</f>
        <v>0</v>
      </c>
      <c r="I3168" s="4">
        <f>'Листы на печать'!L3302</f>
        <v>0</v>
      </c>
      <c r="J3168" s="5">
        <f t="shared" si="200"/>
        <v>0</v>
      </c>
      <c r="K3168" s="4">
        <f>'Листы на печать'!M3302</f>
        <v>0</v>
      </c>
      <c r="L3168" s="4" t="str">
        <f t="shared" si="198"/>
        <v>00</v>
      </c>
      <c r="M3168" s="4">
        <f>'Листы на печать'!N3302</f>
        <v>0</v>
      </c>
      <c r="N3168" s="4">
        <f>'Листы на печать'!P3302</f>
        <v>0</v>
      </c>
    </row>
    <row r="3169" spans="1:14">
      <c r="A3169" s="4">
        <f>'Листы на печать'!B3303</f>
        <v>0</v>
      </c>
      <c r="B3169" s="4">
        <f>'Листы на печать'!Y3303</f>
        <v>0</v>
      </c>
      <c r="C3169" s="4">
        <f>'Листы на печать'!AA3303</f>
        <v>0</v>
      </c>
      <c r="D3169" s="5" t="str">
        <f t="shared" si="197"/>
        <v>00</v>
      </c>
      <c r="E3169" s="4">
        <f>'Листы на печать'!AC3303</f>
        <v>0</v>
      </c>
      <c r="F3169" s="4">
        <f>'Листы на печать'!AE3303</f>
        <v>0</v>
      </c>
      <c r="G3169" s="5">
        <f t="shared" si="199"/>
        <v>0</v>
      </c>
      <c r="H3169" s="4">
        <f>'Листы на печать'!J3303</f>
        <v>0</v>
      </c>
      <c r="I3169" s="4">
        <f>'Листы на печать'!L3303</f>
        <v>0</v>
      </c>
      <c r="J3169" s="5">
        <f t="shared" si="200"/>
        <v>0</v>
      </c>
      <c r="K3169" s="4">
        <f>'Листы на печать'!M3303</f>
        <v>0</v>
      </c>
      <c r="L3169" s="4" t="str">
        <f t="shared" si="198"/>
        <v>00</v>
      </c>
      <c r="M3169" s="4">
        <f>'Листы на печать'!N3303</f>
        <v>0</v>
      </c>
      <c r="N3169" s="4">
        <f>'Листы на печать'!P3303</f>
        <v>0</v>
      </c>
    </row>
    <row r="3170" spans="1:14">
      <c r="A3170" s="4">
        <f>'Листы на печать'!B3304</f>
        <v>0</v>
      </c>
      <c r="B3170" s="4">
        <f>'Листы на печать'!Y3304</f>
        <v>0</v>
      </c>
      <c r="C3170" s="4">
        <f>'Листы на печать'!AA3304</f>
        <v>0</v>
      </c>
      <c r="D3170" s="5" t="str">
        <f t="shared" si="197"/>
        <v>00</v>
      </c>
      <c r="E3170" s="4">
        <f>'Листы на печать'!AC3304</f>
        <v>0</v>
      </c>
      <c r="F3170" s="4">
        <f>'Листы на печать'!AE3304</f>
        <v>0</v>
      </c>
      <c r="G3170" s="5">
        <f t="shared" si="199"/>
        <v>0</v>
      </c>
      <c r="H3170" s="4">
        <f>'Листы на печать'!J3304</f>
        <v>0</v>
      </c>
      <c r="I3170" s="4">
        <f>'Листы на печать'!L3304</f>
        <v>0</v>
      </c>
      <c r="J3170" s="5">
        <f t="shared" si="200"/>
        <v>0</v>
      </c>
      <c r="K3170" s="4">
        <f>'Листы на печать'!M3304</f>
        <v>0</v>
      </c>
      <c r="L3170" s="4" t="str">
        <f t="shared" si="198"/>
        <v>00</v>
      </c>
      <c r="M3170" s="4">
        <f>'Листы на печать'!N3304</f>
        <v>0</v>
      </c>
      <c r="N3170" s="4">
        <f>'Листы на печать'!P3304</f>
        <v>0</v>
      </c>
    </row>
    <row r="3171" spans="1:14">
      <c r="A3171" s="4">
        <f>'Листы на печать'!B3305</f>
        <v>0</v>
      </c>
      <c r="B3171" s="4">
        <f>'Листы на печать'!Y3305</f>
        <v>0</v>
      </c>
      <c r="C3171" s="4">
        <f>'Листы на печать'!AA3305</f>
        <v>0</v>
      </c>
      <c r="D3171" s="5" t="str">
        <f t="shared" si="197"/>
        <v>00</v>
      </c>
      <c r="E3171" s="4">
        <f>'Листы на печать'!AC3305</f>
        <v>0</v>
      </c>
      <c r="F3171" s="4">
        <f>'Листы на печать'!AE3305</f>
        <v>0</v>
      </c>
      <c r="G3171" s="5">
        <f t="shared" si="199"/>
        <v>0</v>
      </c>
      <c r="H3171" s="4">
        <f>'Листы на печать'!J3305</f>
        <v>0</v>
      </c>
      <c r="I3171" s="4">
        <f>'Листы на печать'!L3305</f>
        <v>0</v>
      </c>
      <c r="J3171" s="5">
        <f t="shared" si="200"/>
        <v>0</v>
      </c>
      <c r="K3171" s="4">
        <f>'Листы на печать'!M3305</f>
        <v>0</v>
      </c>
      <c r="L3171" s="4" t="str">
        <f t="shared" si="198"/>
        <v>00</v>
      </c>
      <c r="M3171" s="4">
        <f>'Листы на печать'!N3305</f>
        <v>0</v>
      </c>
      <c r="N3171" s="4">
        <f>'Листы на печать'!P3305</f>
        <v>0</v>
      </c>
    </row>
    <row r="3172" spans="1:14">
      <c r="A3172" s="4">
        <f>'Листы на печать'!B3306</f>
        <v>0</v>
      </c>
      <c r="B3172" s="4">
        <f>'Листы на печать'!Y3306</f>
        <v>0</v>
      </c>
      <c r="C3172" s="4">
        <f>'Листы на печать'!AA3306</f>
        <v>0</v>
      </c>
      <c r="D3172" s="5" t="str">
        <f t="shared" si="197"/>
        <v>00</v>
      </c>
      <c r="E3172" s="4">
        <f>'Листы на печать'!AC3306</f>
        <v>0</v>
      </c>
      <c r="F3172" s="4">
        <f>'Листы на печать'!AE3306</f>
        <v>0</v>
      </c>
      <c r="G3172" s="5">
        <f t="shared" si="199"/>
        <v>0</v>
      </c>
      <c r="H3172" s="4">
        <f>'Листы на печать'!J3306</f>
        <v>0</v>
      </c>
      <c r="I3172" s="4">
        <f>'Листы на печать'!L3306</f>
        <v>0</v>
      </c>
      <c r="J3172" s="5">
        <f t="shared" si="200"/>
        <v>0</v>
      </c>
      <c r="K3172" s="4">
        <f>'Листы на печать'!M3306</f>
        <v>0</v>
      </c>
      <c r="L3172" s="4" t="str">
        <f t="shared" si="198"/>
        <v>00</v>
      </c>
      <c r="M3172" s="4">
        <f>'Листы на печать'!N3306</f>
        <v>0</v>
      </c>
      <c r="N3172" s="4">
        <f>'Листы на печать'!P3306</f>
        <v>0</v>
      </c>
    </row>
    <row r="3173" spans="1:14">
      <c r="A3173" s="4">
        <f>'Листы на печать'!B3307</f>
        <v>0</v>
      </c>
      <c r="B3173" s="4">
        <f>'Листы на печать'!Y3307</f>
        <v>0</v>
      </c>
      <c r="C3173" s="4">
        <f>'Листы на печать'!AA3307</f>
        <v>0</v>
      </c>
      <c r="D3173" s="5" t="str">
        <f t="shared" si="197"/>
        <v>00</v>
      </c>
      <c r="E3173" s="4">
        <f>'Листы на печать'!AC3307</f>
        <v>0</v>
      </c>
      <c r="F3173" s="4">
        <f>'Листы на печать'!AE3307</f>
        <v>0</v>
      </c>
      <c r="G3173" s="5">
        <f t="shared" si="199"/>
        <v>0</v>
      </c>
      <c r="H3173" s="4">
        <f>'Листы на печать'!J3307</f>
        <v>0</v>
      </c>
      <c r="I3173" s="4">
        <f>'Листы на печать'!L3307</f>
        <v>0</v>
      </c>
      <c r="J3173" s="5">
        <f t="shared" si="200"/>
        <v>0</v>
      </c>
      <c r="K3173" s="4">
        <f>'Листы на печать'!M3307</f>
        <v>0</v>
      </c>
      <c r="L3173" s="4" t="str">
        <f t="shared" si="198"/>
        <v>00</v>
      </c>
      <c r="M3173" s="4">
        <f>'Листы на печать'!N3307</f>
        <v>0</v>
      </c>
      <c r="N3173" s="4">
        <f>'Листы на печать'!P3307</f>
        <v>0</v>
      </c>
    </row>
    <row r="3174" spans="1:14">
      <c r="A3174" s="4">
        <f>'Листы на печать'!B3308</f>
        <v>0</v>
      </c>
      <c r="B3174" s="4">
        <f>'Листы на печать'!Y3308</f>
        <v>0</v>
      </c>
      <c r="C3174" s="4" t="str">
        <f>'Листы на печать'!AA3308</f>
        <v>АП-08/15-АОВ2.К</v>
      </c>
      <c r="D3174" s="5" t="str">
        <f t="shared" si="197"/>
        <v>00</v>
      </c>
      <c r="E3174" s="4">
        <f>'Листы на печать'!AC3308</f>
        <v>0</v>
      </c>
      <c r="F3174" s="4">
        <f>'Листы на печать'!AE3308</f>
        <v>0</v>
      </c>
      <c r="G3174" s="5">
        <f t="shared" si="199"/>
        <v>0</v>
      </c>
      <c r="H3174" s="4">
        <f>'Листы на печать'!J3308</f>
        <v>0</v>
      </c>
      <c r="I3174" s="4">
        <f>'Листы на печать'!L3308</f>
        <v>0</v>
      </c>
      <c r="J3174" s="5">
        <f t="shared" si="200"/>
        <v>0</v>
      </c>
      <c r="K3174" s="4">
        <f>'Листы на печать'!M3308</f>
        <v>0</v>
      </c>
      <c r="L3174" s="4" t="str">
        <f t="shared" si="198"/>
        <v>00</v>
      </c>
      <c r="M3174" s="4">
        <f>'Листы на печать'!N3308</f>
        <v>0</v>
      </c>
      <c r="N3174" s="4">
        <f>'Листы на печать'!P3308</f>
        <v>0</v>
      </c>
    </row>
    <row r="3175" spans="1:14">
      <c r="A3175" s="4">
        <f>'Листы на печать'!B3309</f>
        <v>0</v>
      </c>
      <c r="B3175" s="4">
        <f>'Листы на печать'!Y3309</f>
        <v>0</v>
      </c>
      <c r="C3175" s="4">
        <f>'Листы на печать'!AA3309</f>
        <v>0</v>
      </c>
      <c r="D3175" s="5" t="str">
        <f t="shared" si="197"/>
        <v>00</v>
      </c>
      <c r="E3175" s="4">
        <f>'Листы на печать'!AC3309</f>
        <v>0</v>
      </c>
      <c r="F3175" s="4">
        <f>'Листы на печать'!AE3309</f>
        <v>0</v>
      </c>
      <c r="G3175" s="5">
        <f t="shared" si="199"/>
        <v>0</v>
      </c>
      <c r="H3175" s="4">
        <f>'Листы на печать'!J3309</f>
        <v>0</v>
      </c>
      <c r="I3175" s="4">
        <f>'Листы на печать'!L3309</f>
        <v>0</v>
      </c>
      <c r="J3175" s="5">
        <f t="shared" si="200"/>
        <v>0</v>
      </c>
      <c r="K3175" s="4">
        <f>'Листы на печать'!M3309</f>
        <v>0</v>
      </c>
      <c r="L3175" s="4" t="str">
        <f t="shared" si="198"/>
        <v>00</v>
      </c>
      <c r="M3175" s="4">
        <f>'Листы на печать'!N3309</f>
        <v>0</v>
      </c>
      <c r="N3175" s="4">
        <f>'Листы на печать'!P3309</f>
        <v>0</v>
      </c>
    </row>
    <row r="3176" spans="1:14">
      <c r="A3176" s="4">
        <f>'Листы на печать'!B3310</f>
        <v>0</v>
      </c>
      <c r="B3176" s="4">
        <f>'Листы на печать'!Y3310</f>
        <v>0</v>
      </c>
      <c r="C3176" s="4">
        <f>'Листы на печать'!AA3310</f>
        <v>0</v>
      </c>
      <c r="D3176" s="5" t="str">
        <f t="shared" si="197"/>
        <v>00</v>
      </c>
      <c r="E3176" s="4">
        <f>'Листы на печать'!AC3310</f>
        <v>0</v>
      </c>
      <c r="F3176" s="4">
        <f>'Листы на печать'!AE3310</f>
        <v>0</v>
      </c>
      <c r="G3176" s="5">
        <f t="shared" si="199"/>
        <v>0</v>
      </c>
      <c r="H3176" s="4">
        <f>'Листы на печать'!J3310</f>
        <v>0</v>
      </c>
      <c r="I3176" s="4">
        <f>'Листы на печать'!L3310</f>
        <v>0</v>
      </c>
      <c r="J3176" s="5">
        <f t="shared" si="200"/>
        <v>0</v>
      </c>
      <c r="K3176" s="4">
        <f>'Листы на печать'!M3310</f>
        <v>0</v>
      </c>
      <c r="L3176" s="4" t="str">
        <f t="shared" si="198"/>
        <v>00</v>
      </c>
      <c r="M3176" s="4">
        <f>'Листы на печать'!N3310</f>
        <v>0</v>
      </c>
      <c r="N3176" s="4">
        <f>'Листы на печать'!P3310</f>
        <v>0</v>
      </c>
    </row>
    <row r="3177" spans="1:14">
      <c r="A3177" s="4">
        <f>'Листы на печать'!B3311</f>
        <v>0</v>
      </c>
      <c r="B3177" s="4">
        <f>'Листы на печать'!Y3311</f>
        <v>0</v>
      </c>
      <c r="C3177" s="4">
        <f>'Листы на печать'!AA3311</f>
        <v>0</v>
      </c>
      <c r="D3177" s="5" t="str">
        <f t="shared" si="197"/>
        <v>00</v>
      </c>
      <c r="E3177" s="4">
        <f>'Листы на печать'!AC3311</f>
        <v>0</v>
      </c>
      <c r="F3177" s="4">
        <f>'Листы на печать'!AE3311</f>
        <v>0</v>
      </c>
      <c r="G3177" s="5">
        <f t="shared" si="199"/>
        <v>0</v>
      </c>
      <c r="H3177" s="4">
        <f>'Листы на печать'!J3311</f>
        <v>0</v>
      </c>
      <c r="I3177" s="4">
        <f>'Листы на печать'!L3311</f>
        <v>0</v>
      </c>
      <c r="J3177" s="5">
        <f t="shared" si="200"/>
        <v>0</v>
      </c>
      <c r="K3177" s="4">
        <f>'Листы на печать'!M3311</f>
        <v>0</v>
      </c>
      <c r="L3177" s="4" t="str">
        <f t="shared" si="198"/>
        <v>00</v>
      </c>
      <c r="M3177" s="4">
        <f>'Листы на печать'!N3311</f>
        <v>0</v>
      </c>
      <c r="N3177" s="4">
        <f>'Листы на печать'!P3311</f>
        <v>0</v>
      </c>
    </row>
    <row r="3178" spans="1:14">
      <c r="A3178" s="4">
        <f>'Листы на печать'!B3312</f>
        <v>0</v>
      </c>
      <c r="B3178" s="4">
        <f>'Листы на печать'!Y3312</f>
        <v>0</v>
      </c>
      <c r="C3178" s="4">
        <f>'Листы на печать'!AA3312</f>
        <v>0</v>
      </c>
      <c r="D3178" s="5" t="str">
        <f t="shared" si="197"/>
        <v>00</v>
      </c>
      <c r="E3178" s="4">
        <f>'Листы на печать'!AC3312</f>
        <v>0</v>
      </c>
      <c r="F3178" s="4">
        <f>'Листы на печать'!AE3312</f>
        <v>0</v>
      </c>
      <c r="G3178" s="5">
        <f t="shared" si="199"/>
        <v>0</v>
      </c>
      <c r="H3178" s="4">
        <f>'Листы на печать'!J3312</f>
        <v>0</v>
      </c>
      <c r="I3178" s="4">
        <f>'Листы на печать'!L3312</f>
        <v>0</v>
      </c>
      <c r="J3178" s="5">
        <f t="shared" si="200"/>
        <v>0</v>
      </c>
      <c r="K3178" s="4">
        <f>'Листы на печать'!M3312</f>
        <v>0</v>
      </c>
      <c r="L3178" s="4" t="str">
        <f t="shared" si="198"/>
        <v>00</v>
      </c>
      <c r="M3178" s="4">
        <f>'Листы на печать'!N3312</f>
        <v>0</v>
      </c>
      <c r="N3178" s="4">
        <f>'Листы на печать'!P3312</f>
        <v>0</v>
      </c>
    </row>
    <row r="3179" spans="1:14">
      <c r="A3179" s="4" t="str">
        <f>'Листы на печать'!B3313</f>
        <v>Обозначение кабеля, провода</v>
      </c>
      <c r="B3179" s="4" t="str">
        <f>'Листы на печать'!Y3313</f>
        <v>Кабель, провод</v>
      </c>
      <c r="C3179" s="4">
        <f>'Листы на печать'!AA3313</f>
        <v>0</v>
      </c>
      <c r="D3179" s="5" t="str">
        <f t="shared" si="197"/>
        <v>Кабель, провод0</v>
      </c>
      <c r="E3179" s="4">
        <f>'Листы на печать'!AC3313</f>
        <v>0</v>
      </c>
      <c r="F3179" s="4">
        <f>'Листы на печать'!AE3313</f>
        <v>0</v>
      </c>
      <c r="G3179" s="5" t="str">
        <f t="shared" si="199"/>
        <v>Обозначение кабеля, провода</v>
      </c>
      <c r="H3179" s="4" t="str">
        <f>'Листы на печать'!J3313</f>
        <v>Участок трассы кабеля, провода</v>
      </c>
      <c r="I3179" s="4">
        <f>'Листы на печать'!L3313</f>
        <v>0</v>
      </c>
      <c r="J3179" s="5" t="str">
        <f t="shared" si="200"/>
        <v>Обозначение кабеля, провода</v>
      </c>
      <c r="K3179" s="4">
        <f>'Листы на печать'!M3313</f>
        <v>0</v>
      </c>
      <c r="L3179" s="4" t="str">
        <f t="shared" si="198"/>
        <v>00</v>
      </c>
      <c r="M3179" s="4">
        <f>'Листы на печать'!N3313</f>
        <v>0</v>
      </c>
      <c r="N3179" s="4">
        <f>'Листы на печать'!P3313</f>
        <v>0</v>
      </c>
    </row>
    <row r="3180" spans="1:14">
      <c r="A3180" s="4">
        <f>'Листы на печать'!B3314</f>
        <v>0</v>
      </c>
      <c r="B3180" s="4" t="str">
        <f>'Листы на печать'!Y3314</f>
        <v>по проекту</v>
      </c>
      <c r="C3180" s="4">
        <f>'Листы на печать'!AA3314</f>
        <v>0</v>
      </c>
      <c r="D3180" s="5" t="str">
        <f t="shared" si="197"/>
        <v>по проекту0</v>
      </c>
      <c r="E3180" s="4">
        <f>'Листы на печать'!AC3314</f>
        <v>0</v>
      </c>
      <c r="F3180" s="4">
        <f>'Листы на печать'!AE3314</f>
        <v>0</v>
      </c>
      <c r="G3180" s="5">
        <f t="shared" si="199"/>
        <v>0</v>
      </c>
      <c r="H3180" s="4" t="str">
        <f>'Листы на печать'!J3314</f>
        <v>в трубе стальной,      Ø/м</v>
      </c>
      <c r="I3180" s="4">
        <f>'Листы на печать'!L3314</f>
        <v>0</v>
      </c>
      <c r="J3180" s="5">
        <f t="shared" si="200"/>
        <v>0</v>
      </c>
      <c r="K3180" s="4" t="str">
        <f>'Листы на печать'!M3314</f>
        <v>в трубе ПВХ (п),  ПНД (пн),  металло-рукаве (м), Ø/м</v>
      </c>
      <c r="L3180" s="4" t="str">
        <f t="shared" si="198"/>
        <v>в трубе ПВХ (п),  ПНД (пн),  металло-рукаве (м), Ø/м0</v>
      </c>
      <c r="M3180" s="4">
        <f>'Листы на печать'!N3314</f>
        <v>0</v>
      </c>
      <c r="N3180" s="4">
        <f>'Листы на печать'!P3314</f>
        <v>0</v>
      </c>
    </row>
    <row r="3181" spans="1:14">
      <c r="A3181" s="4">
        <f>'Листы на печать'!B3315</f>
        <v>0</v>
      </c>
      <c r="B3181" s="4" t="str">
        <f>'Листы на печать'!Y3315</f>
        <v>Марка</v>
      </c>
      <c r="C3181" s="4" t="str">
        <f>'Листы на печать'!AA3315</f>
        <v>Кол., число и сечение жил</v>
      </c>
      <c r="D3181" s="5" t="str">
        <f t="shared" si="197"/>
        <v>Марка0</v>
      </c>
      <c r="E3181" s="4">
        <f>'Листы на печать'!AC3315</f>
        <v>0</v>
      </c>
      <c r="F3181" s="4" t="str">
        <f>'Листы на печать'!AE3315</f>
        <v>Длина, м</v>
      </c>
      <c r="G3181" s="5">
        <f t="shared" si="199"/>
        <v>0</v>
      </c>
      <c r="H3181" s="4">
        <f>'Листы на печать'!J3315</f>
        <v>0</v>
      </c>
      <c r="I3181" s="4">
        <f>'Листы на печать'!L3315</f>
        <v>0</v>
      </c>
      <c r="J3181" s="5">
        <f t="shared" si="200"/>
        <v>0</v>
      </c>
      <c r="K3181" s="4">
        <f>'Листы на печать'!M3315</f>
        <v>0</v>
      </c>
      <c r="L3181" s="4" t="str">
        <f t="shared" si="198"/>
        <v>00</v>
      </c>
      <c r="M3181" s="4">
        <f>'Листы на печать'!N3315</f>
        <v>0</v>
      </c>
      <c r="N3181" s="4">
        <f>'Листы на печать'!P3315</f>
        <v>0</v>
      </c>
    </row>
    <row r="3182" spans="1:14">
      <c r="A3182" s="4">
        <f>'Листы на печать'!B3316</f>
        <v>0</v>
      </c>
      <c r="B3182" s="4">
        <f>'Листы на печать'!Y3316</f>
        <v>0</v>
      </c>
      <c r="C3182" s="4">
        <f>'Листы на печать'!AA3316</f>
        <v>0</v>
      </c>
      <c r="D3182" s="5" t="str">
        <f t="shared" si="197"/>
        <v>00</v>
      </c>
      <c r="E3182" s="4">
        <f>'Листы на печать'!AC3316</f>
        <v>0</v>
      </c>
      <c r="F3182" s="4">
        <f>'Листы на печать'!AE3316</f>
        <v>0</v>
      </c>
      <c r="G3182" s="5">
        <f t="shared" si="199"/>
        <v>0</v>
      </c>
      <c r="H3182" s="4">
        <f>'Листы на печать'!J3316</f>
        <v>0</v>
      </c>
      <c r="I3182" s="4">
        <f>'Листы на печать'!L3316</f>
        <v>0</v>
      </c>
      <c r="J3182" s="5">
        <f t="shared" si="200"/>
        <v>0</v>
      </c>
      <c r="K3182" s="4">
        <f>'Листы на печать'!M3316</f>
        <v>0</v>
      </c>
      <c r="L3182" s="4" t="str">
        <f t="shared" si="198"/>
        <v>00</v>
      </c>
      <c r="M3182" s="4">
        <f>'Листы на печать'!N3316</f>
        <v>0</v>
      </c>
      <c r="N3182" s="4">
        <f>'Листы на печать'!P3316</f>
        <v>0</v>
      </c>
    </row>
    <row r="3183" spans="1:14">
      <c r="A3183" s="4">
        <f>'Листы на печать'!B3317</f>
        <v>0</v>
      </c>
      <c r="B3183" s="4">
        <f>'Листы на печать'!Y3317</f>
        <v>0</v>
      </c>
      <c r="C3183" s="4">
        <f>'Листы на печать'!AA3317</f>
        <v>0</v>
      </c>
      <c r="D3183" s="5" t="str">
        <f t="shared" si="197"/>
        <v>00</v>
      </c>
      <c r="E3183" s="4">
        <f>'Листы на печать'!AC3317</f>
        <v>0</v>
      </c>
      <c r="F3183" s="4">
        <f>'Листы на печать'!AE3317</f>
        <v>0</v>
      </c>
      <c r="G3183" s="5">
        <f t="shared" si="199"/>
        <v>0</v>
      </c>
      <c r="H3183" s="4">
        <f>'Листы на печать'!J3317</f>
        <v>0</v>
      </c>
      <c r="I3183" s="4">
        <f>'Листы на печать'!L3317</f>
        <v>0</v>
      </c>
      <c r="J3183" s="5">
        <f t="shared" si="200"/>
        <v>0</v>
      </c>
      <c r="K3183" s="4">
        <f>'Листы на печать'!M3317</f>
        <v>0</v>
      </c>
      <c r="L3183" s="4" t="str">
        <f t="shared" si="198"/>
        <v>00</v>
      </c>
      <c r="M3183" s="4">
        <f>'Листы на печать'!N3317</f>
        <v>0</v>
      </c>
      <c r="N3183" s="4">
        <f>'Листы на печать'!P3317</f>
        <v>0</v>
      </c>
    </row>
    <row r="3184" spans="1:14">
      <c r="A3184" s="4">
        <f>'Листы на печать'!B3318</f>
        <v>0</v>
      </c>
      <c r="B3184" s="4">
        <f>'Листы на печать'!Y3318</f>
        <v>0</v>
      </c>
      <c r="C3184" s="4">
        <f>'Листы на печать'!AA3318</f>
        <v>0</v>
      </c>
      <c r="D3184" s="5" t="str">
        <f t="shared" si="197"/>
        <v>00</v>
      </c>
      <c r="E3184" s="4">
        <f>'Листы на печать'!AC3318</f>
        <v>0</v>
      </c>
      <c r="F3184" s="4">
        <f>'Листы на печать'!AE3318</f>
        <v>0</v>
      </c>
      <c r="G3184" s="5">
        <f t="shared" si="199"/>
        <v>0</v>
      </c>
      <c r="H3184" s="4">
        <f>'Листы на печать'!J3318</f>
        <v>0</v>
      </c>
      <c r="I3184" s="4">
        <f>'Листы на печать'!L3318</f>
        <v>0</v>
      </c>
      <c r="J3184" s="5">
        <f t="shared" si="200"/>
        <v>0</v>
      </c>
      <c r="K3184" s="4">
        <f>'Листы на печать'!M3318</f>
        <v>0</v>
      </c>
      <c r="L3184" s="4" t="str">
        <f t="shared" si="198"/>
        <v>00</v>
      </c>
      <c r="M3184" s="4">
        <f>'Листы на печать'!N3318</f>
        <v>0</v>
      </c>
      <c r="N3184" s="4">
        <f>'Листы на печать'!P3318</f>
        <v>0</v>
      </c>
    </row>
    <row r="3185" spans="1:14">
      <c r="A3185" s="4">
        <f>'Листы на печать'!B3319</f>
        <v>0</v>
      </c>
      <c r="B3185" s="4">
        <f>'Листы на печать'!Y3319</f>
        <v>0</v>
      </c>
      <c r="C3185" s="4">
        <f>'Листы на печать'!AA3319</f>
        <v>0</v>
      </c>
      <c r="D3185" s="5" t="str">
        <f t="shared" si="197"/>
        <v>00</v>
      </c>
      <c r="E3185" s="4">
        <f>'Листы на печать'!AC3319</f>
        <v>0</v>
      </c>
      <c r="F3185" s="4">
        <f>'Листы на печать'!AE3319</f>
        <v>0</v>
      </c>
      <c r="G3185" s="5">
        <f t="shared" si="199"/>
        <v>0</v>
      </c>
      <c r="H3185" s="4">
        <f>'Листы на печать'!J3319</f>
        <v>0</v>
      </c>
      <c r="I3185" s="4">
        <f>'Листы на печать'!L3319</f>
        <v>0</v>
      </c>
      <c r="J3185" s="5">
        <f t="shared" si="200"/>
        <v>0</v>
      </c>
      <c r="K3185" s="4">
        <f>'Листы на печать'!M3319</f>
        <v>0</v>
      </c>
      <c r="L3185" s="4" t="str">
        <f t="shared" si="198"/>
        <v>00</v>
      </c>
      <c r="M3185" s="4">
        <f>'Листы на печать'!N3319</f>
        <v>0</v>
      </c>
      <c r="N3185" s="4">
        <f>'Листы на печать'!P3319</f>
        <v>0</v>
      </c>
    </row>
    <row r="3186" spans="1:14">
      <c r="A3186" s="4">
        <f>'Листы на печать'!B3320</f>
        <v>0</v>
      </c>
      <c r="B3186" s="4">
        <f>'Листы на печать'!Y3320</f>
        <v>0</v>
      </c>
      <c r="C3186" s="4">
        <f>'Листы на печать'!AA3320</f>
        <v>0</v>
      </c>
      <c r="D3186" s="5" t="str">
        <f t="shared" si="197"/>
        <v>00</v>
      </c>
      <c r="E3186" s="4">
        <f>'Листы на печать'!AC3320</f>
        <v>0</v>
      </c>
      <c r="F3186" s="4">
        <f>'Листы на печать'!AE3320</f>
        <v>0</v>
      </c>
      <c r="G3186" s="5">
        <f t="shared" si="199"/>
        <v>0</v>
      </c>
      <c r="H3186" s="4">
        <f>'Листы на печать'!J3320</f>
        <v>0</v>
      </c>
      <c r="I3186" s="4">
        <f>'Листы на печать'!L3320</f>
        <v>0</v>
      </c>
      <c r="J3186" s="5">
        <f t="shared" si="200"/>
        <v>0</v>
      </c>
      <c r="K3186" s="4">
        <f>'Листы на печать'!M3320</f>
        <v>0</v>
      </c>
      <c r="L3186" s="4" t="str">
        <f t="shared" si="198"/>
        <v>00</v>
      </c>
      <c r="M3186" s="4">
        <f>'Листы на печать'!N3320</f>
        <v>0</v>
      </c>
      <c r="N3186" s="4">
        <f>'Листы на печать'!P3320</f>
        <v>0</v>
      </c>
    </row>
    <row r="3187" spans="1:14">
      <c r="A3187" s="4">
        <f>'Листы на печать'!B3321</f>
        <v>0</v>
      </c>
      <c r="B3187" s="4">
        <f>'Листы на печать'!Y3321</f>
        <v>0</v>
      </c>
      <c r="C3187" s="4">
        <f>'Листы на печать'!AA3321</f>
        <v>0</v>
      </c>
      <c r="D3187" s="5" t="str">
        <f t="shared" si="197"/>
        <v>00</v>
      </c>
      <c r="E3187" s="4">
        <f>'Листы на печать'!AC3321</f>
        <v>0</v>
      </c>
      <c r="F3187" s="4">
        <f>'Листы на печать'!AE3321</f>
        <v>0</v>
      </c>
      <c r="G3187" s="5">
        <f t="shared" si="199"/>
        <v>0</v>
      </c>
      <c r="H3187" s="4">
        <f>'Листы на печать'!J3321</f>
        <v>0</v>
      </c>
      <c r="I3187" s="4">
        <f>'Листы на печать'!L3321</f>
        <v>0</v>
      </c>
      <c r="J3187" s="5">
        <f t="shared" si="200"/>
        <v>0</v>
      </c>
      <c r="K3187" s="4">
        <f>'Листы на печать'!M3321</f>
        <v>0</v>
      </c>
      <c r="L3187" s="4" t="str">
        <f t="shared" si="198"/>
        <v>00</v>
      </c>
      <c r="M3187" s="4">
        <f>'Листы на печать'!N3321</f>
        <v>0</v>
      </c>
      <c r="N3187" s="4">
        <f>'Листы на печать'!P3321</f>
        <v>0</v>
      </c>
    </row>
    <row r="3188" spans="1:14">
      <c r="A3188" s="4">
        <f>'Листы на печать'!B3322</f>
        <v>0</v>
      </c>
      <c r="B3188" s="4">
        <f>'Листы на печать'!Y3322</f>
        <v>0</v>
      </c>
      <c r="C3188" s="4">
        <f>'Листы на печать'!AA3322</f>
        <v>0</v>
      </c>
      <c r="D3188" s="5" t="str">
        <f t="shared" si="197"/>
        <v>00</v>
      </c>
      <c r="E3188" s="4">
        <f>'Листы на печать'!AC3322</f>
        <v>0</v>
      </c>
      <c r="F3188" s="4">
        <f>'Листы на печать'!AE3322</f>
        <v>0</v>
      </c>
      <c r="G3188" s="5">
        <f t="shared" si="199"/>
        <v>0</v>
      </c>
      <c r="H3188" s="4">
        <f>'Листы на печать'!J3322</f>
        <v>0</v>
      </c>
      <c r="I3188" s="4">
        <f>'Листы на печать'!L3322</f>
        <v>0</v>
      </c>
      <c r="J3188" s="5">
        <f t="shared" si="200"/>
        <v>0</v>
      </c>
      <c r="K3188" s="4">
        <f>'Листы на печать'!M3322</f>
        <v>0</v>
      </c>
      <c r="L3188" s="4" t="str">
        <f t="shared" si="198"/>
        <v>00</v>
      </c>
      <c r="M3188" s="4">
        <f>'Листы на печать'!N3322</f>
        <v>0</v>
      </c>
      <c r="N3188" s="4">
        <f>'Листы на печать'!P3322</f>
        <v>0</v>
      </c>
    </row>
    <row r="3189" spans="1:14">
      <c r="A3189" s="4">
        <f>'Листы на печать'!B3323</f>
        <v>0</v>
      </c>
      <c r="B3189" s="4">
        <f>'Листы на печать'!Y3323</f>
        <v>0</v>
      </c>
      <c r="C3189" s="4">
        <f>'Листы на печать'!AA3323</f>
        <v>0</v>
      </c>
      <c r="D3189" s="5" t="str">
        <f t="shared" ref="D3189:D3252" si="201">CONCATENATE(B3189, E3189)</f>
        <v>00</v>
      </c>
      <c r="E3189" s="4">
        <f>'Листы на печать'!AC3323</f>
        <v>0</v>
      </c>
      <c r="F3189" s="4">
        <f>'Листы на печать'!AE3323</f>
        <v>0</v>
      </c>
      <c r="G3189" s="5">
        <f t="shared" si="199"/>
        <v>0</v>
      </c>
      <c r="H3189" s="4">
        <f>'Листы на печать'!J3323</f>
        <v>0</v>
      </c>
      <c r="I3189" s="4">
        <f>'Листы на печать'!L3323</f>
        <v>0</v>
      </c>
      <c r="J3189" s="5">
        <f t="shared" si="200"/>
        <v>0</v>
      </c>
      <c r="K3189" s="4">
        <f>'Листы на печать'!M3323</f>
        <v>0</v>
      </c>
      <c r="L3189" s="4" t="str">
        <f t="shared" ref="L3189:L3252" si="202">CONCATENATE(K3189,M3189)</f>
        <v>00</v>
      </c>
      <c r="M3189" s="4">
        <f>'Листы на печать'!N3323</f>
        <v>0</v>
      </c>
      <c r="N3189" s="4">
        <f>'Листы на печать'!P3323</f>
        <v>0</v>
      </c>
    </row>
    <row r="3190" spans="1:14">
      <c r="A3190" s="4">
        <f>'Листы на печать'!B3324</f>
        <v>0</v>
      </c>
      <c r="B3190" s="4">
        <f>'Листы на печать'!Y3324</f>
        <v>0</v>
      </c>
      <c r="C3190" s="4">
        <f>'Листы на печать'!AA3324</f>
        <v>0</v>
      </c>
      <c r="D3190" s="5" t="str">
        <f t="shared" si="201"/>
        <v>00</v>
      </c>
      <c r="E3190" s="4">
        <f>'Листы на печать'!AC3324</f>
        <v>0</v>
      </c>
      <c r="F3190" s="4">
        <f>'Листы на печать'!AE3324</f>
        <v>0</v>
      </c>
      <c r="G3190" s="5">
        <f t="shared" si="199"/>
        <v>0</v>
      </c>
      <c r="H3190" s="4">
        <f>'Листы на печать'!J3324</f>
        <v>0</v>
      </c>
      <c r="I3190" s="4">
        <f>'Листы на печать'!L3324</f>
        <v>0</v>
      </c>
      <c r="J3190" s="5">
        <f t="shared" si="200"/>
        <v>0</v>
      </c>
      <c r="K3190" s="4">
        <f>'Листы на печать'!M3324</f>
        <v>0</v>
      </c>
      <c r="L3190" s="4" t="str">
        <f t="shared" si="202"/>
        <v>00</v>
      </c>
      <c r="M3190" s="4">
        <f>'Листы на печать'!N3324</f>
        <v>0</v>
      </c>
      <c r="N3190" s="4">
        <f>'Листы на печать'!P3324</f>
        <v>0</v>
      </c>
    </row>
    <row r="3191" spans="1:14">
      <c r="A3191" s="4">
        <f>'Листы на печать'!B3325</f>
        <v>0</v>
      </c>
      <c r="B3191" s="4">
        <f>'Листы на печать'!Y3325</f>
        <v>0</v>
      </c>
      <c r="C3191" s="4">
        <f>'Листы на печать'!AA3325</f>
        <v>0</v>
      </c>
      <c r="D3191" s="5" t="str">
        <f t="shared" si="201"/>
        <v>00</v>
      </c>
      <c r="E3191" s="4">
        <f>'Листы на печать'!AC3325</f>
        <v>0</v>
      </c>
      <c r="F3191" s="4">
        <f>'Листы на печать'!AE3325</f>
        <v>0</v>
      </c>
      <c r="G3191" s="5">
        <f t="shared" si="199"/>
        <v>0</v>
      </c>
      <c r="H3191" s="4">
        <f>'Листы на печать'!J3325</f>
        <v>0</v>
      </c>
      <c r="I3191" s="4">
        <f>'Листы на печать'!L3325</f>
        <v>0</v>
      </c>
      <c r="J3191" s="5">
        <f t="shared" si="200"/>
        <v>0</v>
      </c>
      <c r="K3191" s="4">
        <f>'Листы на печать'!M3325</f>
        <v>0</v>
      </c>
      <c r="L3191" s="4" t="str">
        <f t="shared" si="202"/>
        <v>00</v>
      </c>
      <c r="M3191" s="4">
        <f>'Листы на печать'!N3325</f>
        <v>0</v>
      </c>
      <c r="N3191" s="4">
        <f>'Листы на печать'!P3325</f>
        <v>0</v>
      </c>
    </row>
    <row r="3192" spans="1:14">
      <c r="A3192" s="4">
        <f>'Листы на печать'!B3326</f>
        <v>0</v>
      </c>
      <c r="B3192" s="4">
        <f>'Листы на печать'!Y3326</f>
        <v>0</v>
      </c>
      <c r="C3192" s="4">
        <f>'Листы на печать'!AA3326</f>
        <v>0</v>
      </c>
      <c r="D3192" s="5" t="str">
        <f t="shared" si="201"/>
        <v>00</v>
      </c>
      <c r="E3192" s="4">
        <f>'Листы на печать'!AC3326</f>
        <v>0</v>
      </c>
      <c r="F3192" s="4">
        <f>'Листы на печать'!AE3326</f>
        <v>0</v>
      </c>
      <c r="G3192" s="5">
        <f t="shared" si="199"/>
        <v>0</v>
      </c>
      <c r="H3192" s="4">
        <f>'Листы на печать'!J3326</f>
        <v>0</v>
      </c>
      <c r="I3192" s="4">
        <f>'Листы на печать'!L3326</f>
        <v>0</v>
      </c>
      <c r="J3192" s="5">
        <f t="shared" si="200"/>
        <v>0</v>
      </c>
      <c r="K3192" s="4">
        <f>'Листы на печать'!M3326</f>
        <v>0</v>
      </c>
      <c r="L3192" s="4" t="str">
        <f t="shared" si="202"/>
        <v>00</v>
      </c>
      <c r="M3192" s="4">
        <f>'Листы на печать'!N3326</f>
        <v>0</v>
      </c>
      <c r="N3192" s="4">
        <f>'Листы на печать'!P3326</f>
        <v>0</v>
      </c>
    </row>
    <row r="3193" spans="1:14">
      <c r="A3193" s="4">
        <f>'Листы на печать'!B3327</f>
        <v>0</v>
      </c>
      <c r="B3193" s="4">
        <f>'Листы на печать'!Y3327</f>
        <v>0</v>
      </c>
      <c r="C3193" s="4">
        <f>'Листы на печать'!AA3327</f>
        <v>0</v>
      </c>
      <c r="D3193" s="5" t="str">
        <f t="shared" si="201"/>
        <v>00</v>
      </c>
      <c r="E3193" s="4">
        <f>'Листы на печать'!AC3327</f>
        <v>0</v>
      </c>
      <c r="F3193" s="4">
        <f>'Листы на печать'!AE3327</f>
        <v>0</v>
      </c>
      <c r="G3193" s="5">
        <f t="shared" si="199"/>
        <v>0</v>
      </c>
      <c r="H3193" s="4">
        <f>'Листы на печать'!J3327</f>
        <v>0</v>
      </c>
      <c r="I3193" s="4">
        <f>'Листы на печать'!L3327</f>
        <v>0</v>
      </c>
      <c r="J3193" s="5">
        <f t="shared" si="200"/>
        <v>0</v>
      </c>
      <c r="K3193" s="4">
        <f>'Листы на печать'!M3327</f>
        <v>0</v>
      </c>
      <c r="L3193" s="4" t="str">
        <f t="shared" si="202"/>
        <v>00</v>
      </c>
      <c r="M3193" s="4">
        <f>'Листы на печать'!N3327</f>
        <v>0</v>
      </c>
      <c r="N3193" s="4">
        <f>'Листы на печать'!P3327</f>
        <v>0</v>
      </c>
    </row>
    <row r="3194" spans="1:14">
      <c r="A3194" s="4">
        <f>'Листы на печать'!B3328</f>
        <v>0</v>
      </c>
      <c r="B3194" s="4">
        <f>'Листы на печать'!Y3328</f>
        <v>0</v>
      </c>
      <c r="C3194" s="4">
        <f>'Листы на печать'!AA3328</f>
        <v>0</v>
      </c>
      <c r="D3194" s="5" t="str">
        <f t="shared" si="201"/>
        <v>00</v>
      </c>
      <c r="E3194" s="4">
        <f>'Листы на печать'!AC3328</f>
        <v>0</v>
      </c>
      <c r="F3194" s="4">
        <f>'Листы на печать'!AE3328</f>
        <v>0</v>
      </c>
      <c r="G3194" s="5">
        <f t="shared" si="199"/>
        <v>0</v>
      </c>
      <c r="H3194" s="4">
        <f>'Листы на печать'!J3328</f>
        <v>0</v>
      </c>
      <c r="I3194" s="4">
        <f>'Листы на печать'!L3328</f>
        <v>0</v>
      </c>
      <c r="J3194" s="5">
        <f t="shared" si="200"/>
        <v>0</v>
      </c>
      <c r="K3194" s="4">
        <f>'Листы на печать'!M3328</f>
        <v>0</v>
      </c>
      <c r="L3194" s="4" t="str">
        <f t="shared" si="202"/>
        <v>00</v>
      </c>
      <c r="M3194" s="4">
        <f>'Листы на печать'!N3328</f>
        <v>0</v>
      </c>
      <c r="N3194" s="4">
        <f>'Листы на печать'!P3328</f>
        <v>0</v>
      </c>
    </row>
    <row r="3195" spans="1:14">
      <c r="A3195" s="4">
        <f>'Листы на печать'!B3329</f>
        <v>0</v>
      </c>
      <c r="B3195" s="4">
        <f>'Листы на печать'!Y3329</f>
        <v>0</v>
      </c>
      <c r="C3195" s="4">
        <f>'Листы на печать'!AA3329</f>
        <v>0</v>
      </c>
      <c r="D3195" s="5" t="str">
        <f t="shared" si="201"/>
        <v>00</v>
      </c>
      <c r="E3195" s="4">
        <f>'Листы на печать'!AC3329</f>
        <v>0</v>
      </c>
      <c r="F3195" s="4">
        <f>'Листы на печать'!AE3329</f>
        <v>0</v>
      </c>
      <c r="G3195" s="5">
        <f t="shared" si="199"/>
        <v>0</v>
      </c>
      <c r="H3195" s="4">
        <f>'Листы на печать'!J3329</f>
        <v>0</v>
      </c>
      <c r="I3195" s="4">
        <f>'Листы на печать'!L3329</f>
        <v>0</v>
      </c>
      <c r="J3195" s="5">
        <f t="shared" si="200"/>
        <v>0</v>
      </c>
      <c r="K3195" s="4">
        <f>'Листы на печать'!M3329</f>
        <v>0</v>
      </c>
      <c r="L3195" s="4" t="str">
        <f t="shared" si="202"/>
        <v>00</v>
      </c>
      <c r="M3195" s="4">
        <f>'Листы на печать'!N3329</f>
        <v>0</v>
      </c>
      <c r="N3195" s="4">
        <f>'Листы на печать'!P3329</f>
        <v>0</v>
      </c>
    </row>
    <row r="3196" spans="1:14">
      <c r="A3196" s="4">
        <f>'Листы на печать'!B3330</f>
        <v>0</v>
      </c>
      <c r="B3196" s="4">
        <f>'Листы на печать'!Y3330</f>
        <v>0</v>
      </c>
      <c r="C3196" s="4">
        <f>'Листы на печать'!AA3330</f>
        <v>0</v>
      </c>
      <c r="D3196" s="5" t="str">
        <f t="shared" si="201"/>
        <v>00</v>
      </c>
      <c r="E3196" s="4">
        <f>'Листы на печать'!AC3330</f>
        <v>0</v>
      </c>
      <c r="F3196" s="4">
        <f>'Листы на печать'!AE3330</f>
        <v>0</v>
      </c>
      <c r="G3196" s="5">
        <f t="shared" si="199"/>
        <v>0</v>
      </c>
      <c r="H3196" s="4">
        <f>'Листы на печать'!J3330</f>
        <v>0</v>
      </c>
      <c r="I3196" s="4">
        <f>'Листы на печать'!L3330</f>
        <v>0</v>
      </c>
      <c r="J3196" s="5">
        <f t="shared" si="200"/>
        <v>0</v>
      </c>
      <c r="K3196" s="4">
        <f>'Листы на печать'!M3330</f>
        <v>0</v>
      </c>
      <c r="L3196" s="4" t="str">
        <f t="shared" si="202"/>
        <v>00</v>
      </c>
      <c r="M3196" s="4">
        <f>'Листы на печать'!N3330</f>
        <v>0</v>
      </c>
      <c r="N3196" s="4">
        <f>'Листы на печать'!P3330</f>
        <v>0</v>
      </c>
    </row>
    <row r="3197" spans="1:14">
      <c r="A3197" s="4">
        <f>'Листы на печать'!B3331</f>
        <v>0</v>
      </c>
      <c r="B3197" s="4">
        <f>'Листы на печать'!Y3331</f>
        <v>0</v>
      </c>
      <c r="C3197" s="4">
        <f>'Листы на печать'!AA3331</f>
        <v>0</v>
      </c>
      <c r="D3197" s="5" t="str">
        <f t="shared" si="201"/>
        <v>00</v>
      </c>
      <c r="E3197" s="4">
        <f>'Листы на печать'!AC3331</f>
        <v>0</v>
      </c>
      <c r="F3197" s="4">
        <f>'Листы на печать'!AE3331</f>
        <v>0</v>
      </c>
      <c r="G3197" s="5">
        <f t="shared" si="199"/>
        <v>0</v>
      </c>
      <c r="H3197" s="4">
        <f>'Листы на печать'!J3331</f>
        <v>0</v>
      </c>
      <c r="I3197" s="4">
        <f>'Листы на печать'!L3331</f>
        <v>0</v>
      </c>
      <c r="J3197" s="5">
        <f t="shared" si="200"/>
        <v>0</v>
      </c>
      <c r="K3197" s="4">
        <f>'Листы на печать'!M3331</f>
        <v>0</v>
      </c>
      <c r="L3197" s="4" t="str">
        <f t="shared" si="202"/>
        <v>00</v>
      </c>
      <c r="M3197" s="4">
        <f>'Листы на печать'!N3331</f>
        <v>0</v>
      </c>
      <c r="N3197" s="4">
        <f>'Листы на печать'!P3331</f>
        <v>0</v>
      </c>
    </row>
    <row r="3198" spans="1:14">
      <c r="A3198" s="4">
        <f>'Листы на печать'!B3332</f>
        <v>0</v>
      </c>
      <c r="B3198" s="4">
        <f>'Листы на печать'!Y3332</f>
        <v>0</v>
      </c>
      <c r="C3198" s="4">
        <f>'Листы на печать'!AA3332</f>
        <v>0</v>
      </c>
      <c r="D3198" s="5" t="str">
        <f t="shared" si="201"/>
        <v>00</v>
      </c>
      <c r="E3198" s="4">
        <f>'Листы на печать'!AC3332</f>
        <v>0</v>
      </c>
      <c r="F3198" s="4">
        <f>'Листы на печать'!AE3332</f>
        <v>0</v>
      </c>
      <c r="G3198" s="5">
        <f t="shared" si="199"/>
        <v>0</v>
      </c>
      <c r="H3198" s="4">
        <f>'Листы на печать'!J3332</f>
        <v>0</v>
      </c>
      <c r="I3198" s="4">
        <f>'Листы на печать'!L3332</f>
        <v>0</v>
      </c>
      <c r="J3198" s="5">
        <f t="shared" si="200"/>
        <v>0</v>
      </c>
      <c r="K3198" s="4">
        <f>'Листы на печать'!M3332</f>
        <v>0</v>
      </c>
      <c r="L3198" s="4" t="str">
        <f t="shared" si="202"/>
        <v>00</v>
      </c>
      <c r="M3198" s="4">
        <f>'Листы на печать'!N3332</f>
        <v>0</v>
      </c>
      <c r="N3198" s="4">
        <f>'Листы на печать'!P3332</f>
        <v>0</v>
      </c>
    </row>
    <row r="3199" spans="1:14">
      <c r="A3199" s="4">
        <f>'Листы на печать'!B3333</f>
        <v>0</v>
      </c>
      <c r="B3199" s="4">
        <f>'Листы на печать'!Y3333</f>
        <v>0</v>
      </c>
      <c r="C3199" s="4">
        <f>'Листы на печать'!AA3333</f>
        <v>0</v>
      </c>
      <c r="D3199" s="5" t="str">
        <f t="shared" si="201"/>
        <v>00</v>
      </c>
      <c r="E3199" s="4">
        <f>'Листы на печать'!AC3333</f>
        <v>0</v>
      </c>
      <c r="F3199" s="4">
        <f>'Листы на печать'!AE3333</f>
        <v>0</v>
      </c>
      <c r="G3199" s="5">
        <f t="shared" si="199"/>
        <v>0</v>
      </c>
      <c r="H3199" s="4">
        <f>'Листы на печать'!J3333</f>
        <v>0</v>
      </c>
      <c r="I3199" s="4">
        <f>'Листы на печать'!L3333</f>
        <v>0</v>
      </c>
      <c r="J3199" s="5">
        <f t="shared" si="200"/>
        <v>0</v>
      </c>
      <c r="K3199" s="4">
        <f>'Листы на печать'!M3333</f>
        <v>0</v>
      </c>
      <c r="L3199" s="4" t="str">
        <f t="shared" si="202"/>
        <v>00</v>
      </c>
      <c r="M3199" s="4">
        <f>'Листы на печать'!N3333</f>
        <v>0</v>
      </c>
      <c r="N3199" s="4">
        <f>'Листы на печать'!P3333</f>
        <v>0</v>
      </c>
    </row>
    <row r="3200" spans="1:14">
      <c r="A3200" s="4">
        <f>'Листы на печать'!B3334</f>
        <v>0</v>
      </c>
      <c r="B3200" s="4">
        <f>'Листы на печать'!Y3334</f>
        <v>0</v>
      </c>
      <c r="C3200" s="4">
        <f>'Листы на печать'!AA3334</f>
        <v>0</v>
      </c>
      <c r="D3200" s="5" t="str">
        <f t="shared" si="201"/>
        <v>00</v>
      </c>
      <c r="E3200" s="4">
        <f>'Листы на печать'!AC3334</f>
        <v>0</v>
      </c>
      <c r="F3200" s="4">
        <f>'Листы на печать'!AE3334</f>
        <v>0</v>
      </c>
      <c r="G3200" s="5">
        <f t="shared" si="199"/>
        <v>0</v>
      </c>
      <c r="H3200" s="4">
        <f>'Листы на печать'!J3334</f>
        <v>0</v>
      </c>
      <c r="I3200" s="4">
        <f>'Листы на печать'!L3334</f>
        <v>0</v>
      </c>
      <c r="J3200" s="5">
        <f t="shared" si="200"/>
        <v>0</v>
      </c>
      <c r="K3200" s="4">
        <f>'Листы на печать'!M3334</f>
        <v>0</v>
      </c>
      <c r="L3200" s="4" t="str">
        <f t="shared" si="202"/>
        <v>00</v>
      </c>
      <c r="M3200" s="4">
        <f>'Листы на печать'!N3334</f>
        <v>0</v>
      </c>
      <c r="N3200" s="4">
        <f>'Листы на печать'!P3334</f>
        <v>0</v>
      </c>
    </row>
    <row r="3201" spans="1:14">
      <c r="A3201" s="4">
        <f>'Листы на печать'!B3335</f>
        <v>0</v>
      </c>
      <c r="B3201" s="4">
        <f>'Листы на печать'!Y3335</f>
        <v>0</v>
      </c>
      <c r="C3201" s="4">
        <f>'Листы на печать'!AA3335</f>
        <v>0</v>
      </c>
      <c r="D3201" s="5" t="str">
        <f t="shared" si="201"/>
        <v>00</v>
      </c>
      <c r="E3201" s="4">
        <f>'Листы на печать'!AC3335</f>
        <v>0</v>
      </c>
      <c r="F3201" s="4">
        <f>'Листы на печать'!AE3335</f>
        <v>0</v>
      </c>
      <c r="G3201" s="5">
        <f t="shared" si="199"/>
        <v>0</v>
      </c>
      <c r="H3201" s="4">
        <f>'Листы на печать'!J3335</f>
        <v>0</v>
      </c>
      <c r="I3201" s="4">
        <f>'Листы на печать'!L3335</f>
        <v>0</v>
      </c>
      <c r="J3201" s="5">
        <f t="shared" si="200"/>
        <v>0</v>
      </c>
      <c r="K3201" s="4">
        <f>'Листы на печать'!M3335</f>
        <v>0</v>
      </c>
      <c r="L3201" s="4" t="str">
        <f t="shared" si="202"/>
        <v>00</v>
      </c>
      <c r="M3201" s="4">
        <f>'Листы на печать'!N3335</f>
        <v>0</v>
      </c>
      <c r="N3201" s="4">
        <f>'Листы на печать'!P3335</f>
        <v>0</v>
      </c>
    </row>
    <row r="3202" spans="1:14">
      <c r="A3202" s="4">
        <f>'Листы на печать'!B3336</f>
        <v>0</v>
      </c>
      <c r="B3202" s="4">
        <f>'Листы на печать'!Y3336</f>
        <v>0</v>
      </c>
      <c r="C3202" s="4">
        <f>'Листы на печать'!AA3336</f>
        <v>0</v>
      </c>
      <c r="D3202" s="5" t="str">
        <f t="shared" si="201"/>
        <v>00</v>
      </c>
      <c r="E3202" s="4">
        <f>'Листы на печать'!AC3336</f>
        <v>0</v>
      </c>
      <c r="F3202" s="4">
        <f>'Листы на печать'!AE3336</f>
        <v>0</v>
      </c>
      <c r="G3202" s="5">
        <f t="shared" si="199"/>
        <v>0</v>
      </c>
      <c r="H3202" s="4">
        <f>'Листы на печать'!J3336</f>
        <v>0</v>
      </c>
      <c r="I3202" s="4">
        <f>'Листы на печать'!L3336</f>
        <v>0</v>
      </c>
      <c r="J3202" s="5">
        <f t="shared" si="200"/>
        <v>0</v>
      </c>
      <c r="K3202" s="4">
        <f>'Листы на печать'!M3336</f>
        <v>0</v>
      </c>
      <c r="L3202" s="4" t="str">
        <f t="shared" si="202"/>
        <v>00</v>
      </c>
      <c r="M3202" s="4">
        <f>'Листы на печать'!N3336</f>
        <v>0</v>
      </c>
      <c r="N3202" s="4">
        <f>'Листы на печать'!P3336</f>
        <v>0</v>
      </c>
    </row>
    <row r="3203" spans="1:14">
      <c r="A3203" s="4">
        <f>'Листы на печать'!B3337</f>
        <v>0</v>
      </c>
      <c r="B3203" s="4">
        <f>'Листы на печать'!Y3337</f>
        <v>0</v>
      </c>
      <c r="C3203" s="4">
        <f>'Листы на печать'!AA3337</f>
        <v>0</v>
      </c>
      <c r="D3203" s="5" t="str">
        <f t="shared" si="201"/>
        <v>00</v>
      </c>
      <c r="E3203" s="4">
        <f>'Листы на печать'!AC3337</f>
        <v>0</v>
      </c>
      <c r="F3203" s="4">
        <f>'Листы на печать'!AE3337</f>
        <v>0</v>
      </c>
      <c r="G3203" s="5">
        <f t="shared" ref="G3203:G3266" si="203">A3203</f>
        <v>0</v>
      </c>
      <c r="H3203" s="4">
        <f>'Листы на печать'!J3337</f>
        <v>0</v>
      </c>
      <c r="I3203" s="4">
        <f>'Листы на печать'!L3337</f>
        <v>0</v>
      </c>
      <c r="J3203" s="5">
        <f t="shared" ref="J3203:J3266" si="204">A3203</f>
        <v>0</v>
      </c>
      <c r="K3203" s="4">
        <f>'Листы на печать'!M3337</f>
        <v>0</v>
      </c>
      <c r="L3203" s="4" t="str">
        <f t="shared" si="202"/>
        <v>00</v>
      </c>
      <c r="M3203" s="4">
        <f>'Листы на печать'!N3337</f>
        <v>0</v>
      </c>
      <c r="N3203" s="4">
        <f>'Листы на печать'!P3337</f>
        <v>0</v>
      </c>
    </row>
    <row r="3204" spans="1:14">
      <c r="A3204" s="4">
        <f>'Листы на печать'!B3338</f>
        <v>0</v>
      </c>
      <c r="B3204" s="4">
        <f>'Листы на печать'!Y3338</f>
        <v>0</v>
      </c>
      <c r="C3204" s="4">
        <f>'Листы на печать'!AA3338</f>
        <v>0</v>
      </c>
      <c r="D3204" s="5" t="str">
        <f t="shared" si="201"/>
        <v>00</v>
      </c>
      <c r="E3204" s="4">
        <f>'Листы на печать'!AC3338</f>
        <v>0</v>
      </c>
      <c r="F3204" s="4">
        <f>'Листы на печать'!AE3338</f>
        <v>0</v>
      </c>
      <c r="G3204" s="5">
        <f t="shared" si="203"/>
        <v>0</v>
      </c>
      <c r="H3204" s="4">
        <f>'Листы на печать'!J3338</f>
        <v>0</v>
      </c>
      <c r="I3204" s="4">
        <f>'Листы на печать'!L3338</f>
        <v>0</v>
      </c>
      <c r="J3204" s="5">
        <f t="shared" si="204"/>
        <v>0</v>
      </c>
      <c r="K3204" s="4">
        <f>'Листы на печать'!M3338</f>
        <v>0</v>
      </c>
      <c r="L3204" s="4" t="str">
        <f t="shared" si="202"/>
        <v>00</v>
      </c>
      <c r="M3204" s="4">
        <f>'Листы на печать'!N3338</f>
        <v>0</v>
      </c>
      <c r="N3204" s="4">
        <f>'Листы на печать'!P3338</f>
        <v>0</v>
      </c>
    </row>
    <row r="3205" spans="1:14">
      <c r="A3205" s="4">
        <f>'Листы на печать'!B3339</f>
        <v>0</v>
      </c>
      <c r="B3205" s="4">
        <f>'Листы на печать'!Y3339</f>
        <v>0</v>
      </c>
      <c r="C3205" s="4">
        <f>'Листы на печать'!AA3339</f>
        <v>0</v>
      </c>
      <c r="D3205" s="5" t="str">
        <f t="shared" si="201"/>
        <v>00</v>
      </c>
      <c r="E3205" s="4">
        <f>'Листы на печать'!AC3339</f>
        <v>0</v>
      </c>
      <c r="F3205" s="4">
        <f>'Листы на печать'!AE3339</f>
        <v>0</v>
      </c>
      <c r="G3205" s="5">
        <f t="shared" si="203"/>
        <v>0</v>
      </c>
      <c r="H3205" s="4">
        <f>'Листы на печать'!J3339</f>
        <v>0</v>
      </c>
      <c r="I3205" s="4">
        <f>'Листы на печать'!L3339</f>
        <v>0</v>
      </c>
      <c r="J3205" s="5">
        <f t="shared" si="204"/>
        <v>0</v>
      </c>
      <c r="K3205" s="4">
        <f>'Листы на печать'!M3339</f>
        <v>0</v>
      </c>
      <c r="L3205" s="4" t="str">
        <f t="shared" si="202"/>
        <v>00</v>
      </c>
      <c r="M3205" s="4">
        <f>'Листы на печать'!N3339</f>
        <v>0</v>
      </c>
      <c r="N3205" s="4">
        <f>'Листы на печать'!P3339</f>
        <v>0</v>
      </c>
    </row>
    <row r="3206" spans="1:14">
      <c r="A3206" s="4">
        <f>'Листы на печать'!B3340</f>
        <v>0</v>
      </c>
      <c r="B3206" s="4">
        <f>'Листы на печать'!Y3340</f>
        <v>0</v>
      </c>
      <c r="C3206" s="4">
        <f>'Листы на печать'!AA3340</f>
        <v>0</v>
      </c>
      <c r="D3206" s="5" t="str">
        <f t="shared" si="201"/>
        <v>00</v>
      </c>
      <c r="E3206" s="4">
        <f>'Листы на печать'!AC3340</f>
        <v>0</v>
      </c>
      <c r="F3206" s="4">
        <f>'Листы на печать'!AE3340</f>
        <v>0</v>
      </c>
      <c r="G3206" s="5">
        <f t="shared" si="203"/>
        <v>0</v>
      </c>
      <c r="H3206" s="4">
        <f>'Листы на печать'!J3340</f>
        <v>0</v>
      </c>
      <c r="I3206" s="4">
        <f>'Листы на печать'!L3340</f>
        <v>0</v>
      </c>
      <c r="J3206" s="5">
        <f t="shared" si="204"/>
        <v>0</v>
      </c>
      <c r="K3206" s="4">
        <f>'Листы на печать'!M3340</f>
        <v>0</v>
      </c>
      <c r="L3206" s="4" t="str">
        <f t="shared" si="202"/>
        <v>00</v>
      </c>
      <c r="M3206" s="4">
        <f>'Листы на печать'!N3340</f>
        <v>0</v>
      </c>
      <c r="N3206" s="4">
        <f>'Листы на печать'!P3340</f>
        <v>0</v>
      </c>
    </row>
    <row r="3207" spans="1:14">
      <c r="A3207" s="4">
        <f>'Листы на печать'!B3341</f>
        <v>0</v>
      </c>
      <c r="B3207" s="4">
        <f>'Листы на печать'!Y3341</f>
        <v>0</v>
      </c>
      <c r="C3207" s="4">
        <f>'Листы на печать'!AA3341</f>
        <v>0</v>
      </c>
      <c r="D3207" s="5" t="str">
        <f t="shared" si="201"/>
        <v>00</v>
      </c>
      <c r="E3207" s="4">
        <f>'Листы на печать'!AC3341</f>
        <v>0</v>
      </c>
      <c r="F3207" s="4">
        <f>'Листы на печать'!AE3341</f>
        <v>0</v>
      </c>
      <c r="G3207" s="5">
        <f t="shared" si="203"/>
        <v>0</v>
      </c>
      <c r="H3207" s="4">
        <f>'Листы на печать'!J3341</f>
        <v>0</v>
      </c>
      <c r="I3207" s="4">
        <f>'Листы на печать'!L3341</f>
        <v>0</v>
      </c>
      <c r="J3207" s="5">
        <f t="shared" si="204"/>
        <v>0</v>
      </c>
      <c r="K3207" s="4">
        <f>'Листы на печать'!M3341</f>
        <v>0</v>
      </c>
      <c r="L3207" s="4" t="str">
        <f t="shared" si="202"/>
        <v>00</v>
      </c>
      <c r="M3207" s="4">
        <f>'Листы на печать'!N3341</f>
        <v>0</v>
      </c>
      <c r="N3207" s="4">
        <f>'Листы на печать'!P3341</f>
        <v>0</v>
      </c>
    </row>
    <row r="3208" spans="1:14">
      <c r="A3208" s="4">
        <f>'Листы на печать'!B3342</f>
        <v>0</v>
      </c>
      <c r="B3208" s="4">
        <f>'Листы на печать'!Y3342</f>
        <v>0</v>
      </c>
      <c r="C3208" s="4">
        <f>'Листы на печать'!AA3342</f>
        <v>0</v>
      </c>
      <c r="D3208" s="5" t="str">
        <f t="shared" si="201"/>
        <v>00</v>
      </c>
      <c r="E3208" s="4">
        <f>'Листы на печать'!AC3342</f>
        <v>0</v>
      </c>
      <c r="F3208" s="4">
        <f>'Листы на печать'!AE3342</f>
        <v>0</v>
      </c>
      <c r="G3208" s="5">
        <f t="shared" si="203"/>
        <v>0</v>
      </c>
      <c r="H3208" s="4">
        <f>'Листы на печать'!J3342</f>
        <v>0</v>
      </c>
      <c r="I3208" s="4">
        <f>'Листы на печать'!L3342</f>
        <v>0</v>
      </c>
      <c r="J3208" s="5">
        <f t="shared" si="204"/>
        <v>0</v>
      </c>
      <c r="K3208" s="4">
        <f>'Листы на печать'!M3342</f>
        <v>0</v>
      </c>
      <c r="L3208" s="4" t="str">
        <f t="shared" si="202"/>
        <v>00</v>
      </c>
      <c r="M3208" s="4">
        <f>'Листы на печать'!N3342</f>
        <v>0</v>
      </c>
      <c r="N3208" s="4">
        <f>'Листы на печать'!P3342</f>
        <v>0</v>
      </c>
    </row>
    <row r="3209" spans="1:14">
      <c r="A3209" s="4">
        <f>'Листы на печать'!B3343</f>
        <v>0</v>
      </c>
      <c r="B3209" s="4">
        <f>'Листы на печать'!Y3343</f>
        <v>0</v>
      </c>
      <c r="C3209" s="4">
        <f>'Листы на печать'!AA3343</f>
        <v>0</v>
      </c>
      <c r="D3209" s="5" t="str">
        <f t="shared" si="201"/>
        <v>00</v>
      </c>
      <c r="E3209" s="4">
        <f>'Листы на печать'!AC3343</f>
        <v>0</v>
      </c>
      <c r="F3209" s="4">
        <f>'Листы на печать'!AE3343</f>
        <v>0</v>
      </c>
      <c r="G3209" s="5">
        <f t="shared" si="203"/>
        <v>0</v>
      </c>
      <c r="H3209" s="4">
        <f>'Листы на печать'!J3343</f>
        <v>0</v>
      </c>
      <c r="I3209" s="4">
        <f>'Листы на печать'!L3343</f>
        <v>0</v>
      </c>
      <c r="J3209" s="5">
        <f t="shared" si="204"/>
        <v>0</v>
      </c>
      <c r="K3209" s="4">
        <f>'Листы на печать'!M3343</f>
        <v>0</v>
      </c>
      <c r="L3209" s="4" t="str">
        <f t="shared" si="202"/>
        <v>00</v>
      </c>
      <c r="M3209" s="4">
        <f>'Листы на печать'!N3343</f>
        <v>0</v>
      </c>
      <c r="N3209" s="4">
        <f>'Листы на печать'!P3343</f>
        <v>0</v>
      </c>
    </row>
    <row r="3210" spans="1:14">
      <c r="A3210" s="4">
        <f>'Листы на печать'!B3344</f>
        <v>0</v>
      </c>
      <c r="B3210" s="4">
        <f>'Листы на печать'!Y3344</f>
        <v>0</v>
      </c>
      <c r="C3210" s="4">
        <f>'Листы на печать'!AA3344</f>
        <v>0</v>
      </c>
      <c r="D3210" s="5" t="str">
        <f t="shared" si="201"/>
        <v>00</v>
      </c>
      <c r="E3210" s="4">
        <f>'Листы на печать'!AC3344</f>
        <v>0</v>
      </c>
      <c r="F3210" s="4">
        <f>'Листы на печать'!AE3344</f>
        <v>0</v>
      </c>
      <c r="G3210" s="5">
        <f t="shared" si="203"/>
        <v>0</v>
      </c>
      <c r="H3210" s="4">
        <f>'Листы на печать'!J3344</f>
        <v>0</v>
      </c>
      <c r="I3210" s="4">
        <f>'Листы на печать'!L3344</f>
        <v>0</v>
      </c>
      <c r="J3210" s="5">
        <f t="shared" si="204"/>
        <v>0</v>
      </c>
      <c r="K3210" s="4">
        <f>'Листы на печать'!M3344</f>
        <v>0</v>
      </c>
      <c r="L3210" s="4" t="str">
        <f t="shared" si="202"/>
        <v>00</v>
      </c>
      <c r="M3210" s="4">
        <f>'Листы на печать'!N3344</f>
        <v>0</v>
      </c>
      <c r="N3210" s="4">
        <f>'Листы на печать'!P3344</f>
        <v>0</v>
      </c>
    </row>
    <row r="3211" spans="1:14">
      <c r="A3211" s="4">
        <f>'Листы на печать'!B3345</f>
        <v>0</v>
      </c>
      <c r="B3211" s="4">
        <f>'Листы на печать'!Y3345</f>
        <v>0</v>
      </c>
      <c r="C3211" s="4">
        <f>'Листы на печать'!AA3345</f>
        <v>0</v>
      </c>
      <c r="D3211" s="5" t="str">
        <f t="shared" si="201"/>
        <v>00</v>
      </c>
      <c r="E3211" s="4">
        <f>'Листы на печать'!AC3345</f>
        <v>0</v>
      </c>
      <c r="F3211" s="4">
        <f>'Листы на печать'!AE3345</f>
        <v>0</v>
      </c>
      <c r="G3211" s="5">
        <f t="shared" si="203"/>
        <v>0</v>
      </c>
      <c r="H3211" s="4">
        <f>'Листы на печать'!J3345</f>
        <v>0</v>
      </c>
      <c r="I3211" s="4">
        <f>'Листы на печать'!L3345</f>
        <v>0</v>
      </c>
      <c r="J3211" s="5">
        <f t="shared" si="204"/>
        <v>0</v>
      </c>
      <c r="K3211" s="4">
        <f>'Листы на печать'!M3345</f>
        <v>0</v>
      </c>
      <c r="L3211" s="4" t="str">
        <f t="shared" si="202"/>
        <v>00</v>
      </c>
      <c r="M3211" s="4">
        <f>'Листы на печать'!N3345</f>
        <v>0</v>
      </c>
      <c r="N3211" s="4">
        <f>'Листы на печать'!P3345</f>
        <v>0</v>
      </c>
    </row>
    <row r="3212" spans="1:14">
      <c r="A3212" s="4">
        <f>'Листы на печать'!B3346</f>
        <v>0</v>
      </c>
      <c r="B3212" s="4">
        <f>'Листы на печать'!Y3346</f>
        <v>0</v>
      </c>
      <c r="C3212" s="4">
        <f>'Листы на печать'!AA3346</f>
        <v>0</v>
      </c>
      <c r="D3212" s="5" t="str">
        <f t="shared" si="201"/>
        <v>00</v>
      </c>
      <c r="E3212" s="4">
        <f>'Листы на печать'!AC3346</f>
        <v>0</v>
      </c>
      <c r="F3212" s="4">
        <f>'Листы на печать'!AE3346</f>
        <v>0</v>
      </c>
      <c r="G3212" s="5">
        <f t="shared" si="203"/>
        <v>0</v>
      </c>
      <c r="H3212" s="4">
        <f>'Листы на печать'!J3346</f>
        <v>0</v>
      </c>
      <c r="I3212" s="4">
        <f>'Листы на печать'!L3346</f>
        <v>0</v>
      </c>
      <c r="J3212" s="5">
        <f t="shared" si="204"/>
        <v>0</v>
      </c>
      <c r="K3212" s="4">
        <f>'Листы на печать'!M3346</f>
        <v>0</v>
      </c>
      <c r="L3212" s="4" t="str">
        <f t="shared" si="202"/>
        <v>00</v>
      </c>
      <c r="M3212" s="4">
        <f>'Листы на печать'!N3346</f>
        <v>0</v>
      </c>
      <c r="N3212" s="4">
        <f>'Листы на печать'!P3346</f>
        <v>0</v>
      </c>
    </row>
    <row r="3213" spans="1:14">
      <c r="A3213" s="4">
        <f>'Листы на печать'!B3347</f>
        <v>0</v>
      </c>
      <c r="B3213" s="4">
        <f>'Листы на печать'!Y3347</f>
        <v>0</v>
      </c>
      <c r="C3213" s="4">
        <f>'Листы на печать'!AA3347</f>
        <v>0</v>
      </c>
      <c r="D3213" s="5" t="str">
        <f t="shared" si="201"/>
        <v>00</v>
      </c>
      <c r="E3213" s="4">
        <f>'Листы на печать'!AC3347</f>
        <v>0</v>
      </c>
      <c r="F3213" s="4">
        <f>'Листы на печать'!AE3347</f>
        <v>0</v>
      </c>
      <c r="G3213" s="5">
        <f t="shared" si="203"/>
        <v>0</v>
      </c>
      <c r="H3213" s="4">
        <f>'Листы на печать'!J3347</f>
        <v>0</v>
      </c>
      <c r="I3213" s="4">
        <f>'Листы на печать'!L3347</f>
        <v>0</v>
      </c>
      <c r="J3213" s="5">
        <f t="shared" si="204"/>
        <v>0</v>
      </c>
      <c r="K3213" s="4">
        <f>'Листы на печать'!M3347</f>
        <v>0</v>
      </c>
      <c r="L3213" s="4" t="str">
        <f t="shared" si="202"/>
        <v>00</v>
      </c>
      <c r="M3213" s="4">
        <f>'Листы на печать'!N3347</f>
        <v>0</v>
      </c>
      <c r="N3213" s="4">
        <f>'Листы на печать'!P3347</f>
        <v>0</v>
      </c>
    </row>
    <row r="3214" spans="1:14">
      <c r="A3214" s="4">
        <f>'Листы на печать'!B3348</f>
        <v>0</v>
      </c>
      <c r="B3214" s="4">
        <f>'Листы на печать'!Y3348</f>
        <v>0</v>
      </c>
      <c r="C3214" s="4">
        <f>'Листы на печать'!AA3348</f>
        <v>0</v>
      </c>
      <c r="D3214" s="5" t="str">
        <f t="shared" si="201"/>
        <v>00</v>
      </c>
      <c r="E3214" s="4">
        <f>'Листы на печать'!AC3348</f>
        <v>0</v>
      </c>
      <c r="F3214" s="4">
        <f>'Листы на печать'!AE3348</f>
        <v>0</v>
      </c>
      <c r="G3214" s="5">
        <f t="shared" si="203"/>
        <v>0</v>
      </c>
      <c r="H3214" s="4">
        <f>'Листы на печать'!J3348</f>
        <v>0</v>
      </c>
      <c r="I3214" s="4">
        <f>'Листы на печать'!L3348</f>
        <v>0</v>
      </c>
      <c r="J3214" s="5">
        <f t="shared" si="204"/>
        <v>0</v>
      </c>
      <c r="K3214" s="4">
        <f>'Листы на печать'!M3348</f>
        <v>0</v>
      </c>
      <c r="L3214" s="4" t="str">
        <f t="shared" si="202"/>
        <v>00</v>
      </c>
      <c r="M3214" s="4">
        <f>'Листы на печать'!N3348</f>
        <v>0</v>
      </c>
      <c r="N3214" s="4">
        <f>'Листы на печать'!P3348</f>
        <v>0</v>
      </c>
    </row>
    <row r="3215" spans="1:14">
      <c r="A3215" s="4">
        <f>'Листы на печать'!B3349</f>
        <v>0</v>
      </c>
      <c r="B3215" s="4">
        <f>'Листы на печать'!Y3349</f>
        <v>0</v>
      </c>
      <c r="C3215" s="4">
        <f>'Листы на печать'!AA3349</f>
        <v>0</v>
      </c>
      <c r="D3215" s="5" t="str">
        <f t="shared" si="201"/>
        <v>00</v>
      </c>
      <c r="E3215" s="4">
        <f>'Листы на печать'!AC3349</f>
        <v>0</v>
      </c>
      <c r="F3215" s="4">
        <f>'Листы на печать'!AE3349</f>
        <v>0</v>
      </c>
      <c r="G3215" s="5">
        <f t="shared" si="203"/>
        <v>0</v>
      </c>
      <c r="H3215" s="4">
        <f>'Листы на печать'!J3349</f>
        <v>0</v>
      </c>
      <c r="I3215" s="4">
        <f>'Листы на печать'!L3349</f>
        <v>0</v>
      </c>
      <c r="J3215" s="5">
        <f t="shared" si="204"/>
        <v>0</v>
      </c>
      <c r="K3215" s="4">
        <f>'Листы на печать'!M3349</f>
        <v>0</v>
      </c>
      <c r="L3215" s="4" t="str">
        <f t="shared" si="202"/>
        <v>00</v>
      </c>
      <c r="M3215" s="4">
        <f>'Листы на печать'!N3349</f>
        <v>0</v>
      </c>
      <c r="N3215" s="4">
        <f>'Листы на печать'!P3349</f>
        <v>0</v>
      </c>
    </row>
    <row r="3216" spans="1:14">
      <c r="A3216" s="4">
        <f>'Листы на печать'!B3350</f>
        <v>0</v>
      </c>
      <c r="B3216" s="4">
        <f>'Листы на печать'!Y3350</f>
        <v>0</v>
      </c>
      <c r="C3216" s="4">
        <f>'Листы на печать'!AA3350</f>
        <v>0</v>
      </c>
      <c r="D3216" s="5" t="str">
        <f t="shared" si="201"/>
        <v>00</v>
      </c>
      <c r="E3216" s="4">
        <f>'Листы на печать'!AC3350</f>
        <v>0</v>
      </c>
      <c r="F3216" s="4">
        <f>'Листы на печать'!AE3350</f>
        <v>0</v>
      </c>
      <c r="G3216" s="5">
        <f t="shared" si="203"/>
        <v>0</v>
      </c>
      <c r="H3216" s="4">
        <f>'Листы на печать'!J3350</f>
        <v>0</v>
      </c>
      <c r="I3216" s="4">
        <f>'Листы на печать'!L3350</f>
        <v>0</v>
      </c>
      <c r="J3216" s="5">
        <f t="shared" si="204"/>
        <v>0</v>
      </c>
      <c r="K3216" s="4">
        <f>'Листы на печать'!M3350</f>
        <v>0</v>
      </c>
      <c r="L3216" s="4" t="str">
        <f t="shared" si="202"/>
        <v>00</v>
      </c>
      <c r="M3216" s="4">
        <f>'Листы на печать'!N3350</f>
        <v>0</v>
      </c>
      <c r="N3216" s="4">
        <f>'Листы на печать'!P3350</f>
        <v>0</v>
      </c>
    </row>
    <row r="3217" spans="1:14">
      <c r="A3217" s="4">
        <f>'Листы на печать'!B3351</f>
        <v>0</v>
      </c>
      <c r="B3217" s="4">
        <f>'Листы на печать'!Y3351</f>
        <v>0</v>
      </c>
      <c r="C3217" s="4" t="str">
        <f>'Листы на печать'!AA3351</f>
        <v>АП-08/15-АОВ2.К</v>
      </c>
      <c r="D3217" s="5" t="str">
        <f t="shared" si="201"/>
        <v>00</v>
      </c>
      <c r="E3217" s="4">
        <f>'Листы на печать'!AC3351</f>
        <v>0</v>
      </c>
      <c r="F3217" s="4">
        <f>'Листы на печать'!AE3351</f>
        <v>0</v>
      </c>
      <c r="G3217" s="5">
        <f t="shared" si="203"/>
        <v>0</v>
      </c>
      <c r="H3217" s="4">
        <f>'Листы на печать'!J3351</f>
        <v>0</v>
      </c>
      <c r="I3217" s="4">
        <f>'Листы на печать'!L3351</f>
        <v>0</v>
      </c>
      <c r="J3217" s="5">
        <f t="shared" si="204"/>
        <v>0</v>
      </c>
      <c r="K3217" s="4">
        <f>'Листы на печать'!M3351</f>
        <v>0</v>
      </c>
      <c r="L3217" s="4" t="str">
        <f t="shared" si="202"/>
        <v>00</v>
      </c>
      <c r="M3217" s="4">
        <f>'Листы на печать'!N3351</f>
        <v>0</v>
      </c>
      <c r="N3217" s="4">
        <f>'Листы на печать'!P3351</f>
        <v>0</v>
      </c>
    </row>
    <row r="3218" spans="1:14">
      <c r="A3218" s="4">
        <f>'Листы на печать'!B3352</f>
        <v>0</v>
      </c>
      <c r="B3218" s="4">
        <f>'Листы на печать'!Y3352</f>
        <v>0</v>
      </c>
      <c r="C3218" s="4">
        <f>'Листы на печать'!AA3352</f>
        <v>0</v>
      </c>
      <c r="D3218" s="5" t="str">
        <f t="shared" si="201"/>
        <v>00</v>
      </c>
      <c r="E3218" s="4">
        <f>'Листы на печать'!AC3352</f>
        <v>0</v>
      </c>
      <c r="F3218" s="4">
        <f>'Листы на печать'!AE3352</f>
        <v>0</v>
      </c>
      <c r="G3218" s="5">
        <f t="shared" si="203"/>
        <v>0</v>
      </c>
      <c r="H3218" s="4">
        <f>'Листы на печать'!J3352</f>
        <v>0</v>
      </c>
      <c r="I3218" s="4">
        <f>'Листы на печать'!L3352</f>
        <v>0</v>
      </c>
      <c r="J3218" s="5">
        <f t="shared" si="204"/>
        <v>0</v>
      </c>
      <c r="K3218" s="4">
        <f>'Листы на печать'!M3352</f>
        <v>0</v>
      </c>
      <c r="L3218" s="4" t="str">
        <f t="shared" si="202"/>
        <v>00</v>
      </c>
      <c r="M3218" s="4">
        <f>'Листы на печать'!N3352</f>
        <v>0</v>
      </c>
      <c r="N3218" s="4">
        <f>'Листы на печать'!P3352</f>
        <v>0</v>
      </c>
    </row>
    <row r="3219" spans="1:14">
      <c r="A3219" s="4">
        <f>'Листы на печать'!B3353</f>
        <v>0</v>
      </c>
      <c r="B3219" s="4">
        <f>'Листы на печать'!Y3353</f>
        <v>0</v>
      </c>
      <c r="C3219" s="4">
        <f>'Листы на печать'!AA3353</f>
        <v>0</v>
      </c>
      <c r="D3219" s="5" t="str">
        <f t="shared" si="201"/>
        <v>00</v>
      </c>
      <c r="E3219" s="4">
        <f>'Листы на печать'!AC3353</f>
        <v>0</v>
      </c>
      <c r="F3219" s="4">
        <f>'Листы на печать'!AE3353</f>
        <v>0</v>
      </c>
      <c r="G3219" s="5">
        <f t="shared" si="203"/>
        <v>0</v>
      </c>
      <c r="H3219" s="4">
        <f>'Листы на печать'!J3353</f>
        <v>0</v>
      </c>
      <c r="I3219" s="4">
        <f>'Листы на печать'!L3353</f>
        <v>0</v>
      </c>
      <c r="J3219" s="5">
        <f t="shared" si="204"/>
        <v>0</v>
      </c>
      <c r="K3219" s="4">
        <f>'Листы на печать'!M3353</f>
        <v>0</v>
      </c>
      <c r="L3219" s="4" t="str">
        <f t="shared" si="202"/>
        <v>00</v>
      </c>
      <c r="M3219" s="4">
        <f>'Листы на печать'!N3353</f>
        <v>0</v>
      </c>
      <c r="N3219" s="4">
        <f>'Листы на печать'!P3353</f>
        <v>0</v>
      </c>
    </row>
    <row r="3220" spans="1:14">
      <c r="A3220" s="4">
        <f>'Листы на печать'!B3354</f>
        <v>0</v>
      </c>
      <c r="B3220" s="4">
        <f>'Листы на печать'!Y3354</f>
        <v>0</v>
      </c>
      <c r="C3220" s="4">
        <f>'Листы на печать'!AA3354</f>
        <v>0</v>
      </c>
      <c r="D3220" s="5" t="str">
        <f t="shared" si="201"/>
        <v>00</v>
      </c>
      <c r="E3220" s="4">
        <f>'Листы на печать'!AC3354</f>
        <v>0</v>
      </c>
      <c r="F3220" s="4">
        <f>'Листы на печать'!AE3354</f>
        <v>0</v>
      </c>
      <c r="G3220" s="5">
        <f t="shared" si="203"/>
        <v>0</v>
      </c>
      <c r="H3220" s="4">
        <f>'Листы на печать'!J3354</f>
        <v>0</v>
      </c>
      <c r="I3220" s="4">
        <f>'Листы на печать'!L3354</f>
        <v>0</v>
      </c>
      <c r="J3220" s="5">
        <f t="shared" si="204"/>
        <v>0</v>
      </c>
      <c r="K3220" s="4">
        <f>'Листы на печать'!M3354</f>
        <v>0</v>
      </c>
      <c r="L3220" s="4" t="str">
        <f t="shared" si="202"/>
        <v>00</v>
      </c>
      <c r="M3220" s="4">
        <f>'Листы на печать'!N3354</f>
        <v>0</v>
      </c>
      <c r="N3220" s="4">
        <f>'Листы на печать'!P3354</f>
        <v>0</v>
      </c>
    </row>
    <row r="3221" spans="1:14">
      <c r="A3221" s="4">
        <f>'Листы на печать'!B3355</f>
        <v>0</v>
      </c>
      <c r="B3221" s="4">
        <f>'Листы на печать'!Y3355</f>
        <v>0</v>
      </c>
      <c r="C3221" s="4">
        <f>'Листы на печать'!AA3355</f>
        <v>0</v>
      </c>
      <c r="D3221" s="5" t="str">
        <f t="shared" si="201"/>
        <v>00</v>
      </c>
      <c r="E3221" s="4">
        <f>'Листы на печать'!AC3355</f>
        <v>0</v>
      </c>
      <c r="F3221" s="4">
        <f>'Листы на печать'!AE3355</f>
        <v>0</v>
      </c>
      <c r="G3221" s="5">
        <f t="shared" si="203"/>
        <v>0</v>
      </c>
      <c r="H3221" s="4">
        <f>'Листы на печать'!J3355</f>
        <v>0</v>
      </c>
      <c r="I3221" s="4">
        <f>'Листы на печать'!L3355</f>
        <v>0</v>
      </c>
      <c r="J3221" s="5">
        <f t="shared" si="204"/>
        <v>0</v>
      </c>
      <c r="K3221" s="4">
        <f>'Листы на печать'!M3355</f>
        <v>0</v>
      </c>
      <c r="L3221" s="4" t="str">
        <f t="shared" si="202"/>
        <v>00</v>
      </c>
      <c r="M3221" s="4">
        <f>'Листы на печать'!N3355</f>
        <v>0</v>
      </c>
      <c r="N3221" s="4">
        <f>'Листы на печать'!P3355</f>
        <v>0</v>
      </c>
    </row>
    <row r="3222" spans="1:14">
      <c r="A3222" s="4" t="str">
        <f>'Листы на печать'!B3356</f>
        <v>Обозначение кабеля, провода</v>
      </c>
      <c r="B3222" s="4" t="str">
        <f>'Листы на печать'!Y3356</f>
        <v>Кабель, провод</v>
      </c>
      <c r="C3222" s="4">
        <f>'Листы на печать'!AA3356</f>
        <v>0</v>
      </c>
      <c r="D3222" s="5" t="str">
        <f t="shared" si="201"/>
        <v>Кабель, провод0</v>
      </c>
      <c r="E3222" s="4">
        <f>'Листы на печать'!AC3356</f>
        <v>0</v>
      </c>
      <c r="F3222" s="4">
        <f>'Листы на печать'!AE3356</f>
        <v>0</v>
      </c>
      <c r="G3222" s="5" t="str">
        <f t="shared" si="203"/>
        <v>Обозначение кабеля, провода</v>
      </c>
      <c r="H3222" s="4" t="str">
        <f>'Листы на печать'!J3356</f>
        <v>Участок трассы кабеля, провода</v>
      </c>
      <c r="I3222" s="4">
        <f>'Листы на печать'!L3356</f>
        <v>0</v>
      </c>
      <c r="J3222" s="5" t="str">
        <f t="shared" si="204"/>
        <v>Обозначение кабеля, провода</v>
      </c>
      <c r="K3222" s="4">
        <f>'Листы на печать'!M3356</f>
        <v>0</v>
      </c>
      <c r="L3222" s="4" t="str">
        <f t="shared" si="202"/>
        <v>00</v>
      </c>
      <c r="M3222" s="4">
        <f>'Листы на печать'!N3356</f>
        <v>0</v>
      </c>
      <c r="N3222" s="4">
        <f>'Листы на печать'!P3356</f>
        <v>0</v>
      </c>
    </row>
    <row r="3223" spans="1:14">
      <c r="A3223" s="4">
        <f>'Листы на печать'!B3357</f>
        <v>0</v>
      </c>
      <c r="B3223" s="4" t="str">
        <f>'Листы на печать'!Y3357</f>
        <v>по проекту</v>
      </c>
      <c r="C3223" s="4">
        <f>'Листы на печать'!AA3357</f>
        <v>0</v>
      </c>
      <c r="D3223" s="5" t="str">
        <f t="shared" si="201"/>
        <v>по проекту0</v>
      </c>
      <c r="E3223" s="4">
        <f>'Листы на печать'!AC3357</f>
        <v>0</v>
      </c>
      <c r="F3223" s="4">
        <f>'Листы на печать'!AE3357</f>
        <v>0</v>
      </c>
      <c r="G3223" s="5">
        <f t="shared" si="203"/>
        <v>0</v>
      </c>
      <c r="H3223" s="4" t="str">
        <f>'Листы на печать'!J3357</f>
        <v>в трубе стальной,      Ø/м</v>
      </c>
      <c r="I3223" s="4">
        <f>'Листы на печать'!L3357</f>
        <v>0</v>
      </c>
      <c r="J3223" s="5">
        <f t="shared" si="204"/>
        <v>0</v>
      </c>
      <c r="K3223" s="4" t="str">
        <f>'Листы на печать'!M3357</f>
        <v>в трубе ПВХ (п),  ПНД (пн),  металло-рукаве (м), Ø/м</v>
      </c>
      <c r="L3223" s="4" t="str">
        <f t="shared" si="202"/>
        <v>в трубе ПВХ (п),  ПНД (пн),  металло-рукаве (м), Ø/м0</v>
      </c>
      <c r="M3223" s="4">
        <f>'Листы на печать'!N3357</f>
        <v>0</v>
      </c>
      <c r="N3223" s="4">
        <f>'Листы на печать'!P3357</f>
        <v>0</v>
      </c>
    </row>
    <row r="3224" spans="1:14">
      <c r="A3224" s="4">
        <f>'Листы на печать'!B3358</f>
        <v>0</v>
      </c>
      <c r="B3224" s="4" t="str">
        <f>'Листы на печать'!Y3358</f>
        <v>Марка</v>
      </c>
      <c r="C3224" s="4" t="str">
        <f>'Листы на печать'!AA3358</f>
        <v>Кол., число и сечение жил</v>
      </c>
      <c r="D3224" s="5" t="str">
        <f t="shared" si="201"/>
        <v>Марка0</v>
      </c>
      <c r="E3224" s="4">
        <f>'Листы на печать'!AC3358</f>
        <v>0</v>
      </c>
      <c r="F3224" s="4" t="str">
        <f>'Листы на печать'!AE3358</f>
        <v>Длина, м</v>
      </c>
      <c r="G3224" s="5">
        <f t="shared" si="203"/>
        <v>0</v>
      </c>
      <c r="H3224" s="4">
        <f>'Листы на печать'!J3358</f>
        <v>0</v>
      </c>
      <c r="I3224" s="4">
        <f>'Листы на печать'!L3358</f>
        <v>0</v>
      </c>
      <c r="J3224" s="5">
        <f t="shared" si="204"/>
        <v>0</v>
      </c>
      <c r="K3224" s="4">
        <f>'Листы на печать'!M3358</f>
        <v>0</v>
      </c>
      <c r="L3224" s="4" t="str">
        <f t="shared" si="202"/>
        <v>00</v>
      </c>
      <c r="M3224" s="4">
        <f>'Листы на печать'!N3358</f>
        <v>0</v>
      </c>
      <c r="N3224" s="4">
        <f>'Листы на печать'!P3358</f>
        <v>0</v>
      </c>
    </row>
    <row r="3225" spans="1:14">
      <c r="A3225" s="4">
        <f>'Листы на печать'!B3359</f>
        <v>0</v>
      </c>
      <c r="B3225" s="4">
        <f>'Листы на печать'!Y3359</f>
        <v>0</v>
      </c>
      <c r="C3225" s="4">
        <f>'Листы на печать'!AA3359</f>
        <v>0</v>
      </c>
      <c r="D3225" s="5" t="str">
        <f t="shared" si="201"/>
        <v>00</v>
      </c>
      <c r="E3225" s="4">
        <f>'Листы на печать'!AC3359</f>
        <v>0</v>
      </c>
      <c r="F3225" s="4">
        <f>'Листы на печать'!AE3359</f>
        <v>0</v>
      </c>
      <c r="G3225" s="5">
        <f t="shared" si="203"/>
        <v>0</v>
      </c>
      <c r="H3225" s="4">
        <f>'Листы на печать'!J3359</f>
        <v>0</v>
      </c>
      <c r="I3225" s="4">
        <f>'Листы на печать'!L3359</f>
        <v>0</v>
      </c>
      <c r="J3225" s="5">
        <f t="shared" si="204"/>
        <v>0</v>
      </c>
      <c r="K3225" s="4">
        <f>'Листы на печать'!M3359</f>
        <v>0</v>
      </c>
      <c r="L3225" s="4" t="str">
        <f t="shared" si="202"/>
        <v>00</v>
      </c>
      <c r="M3225" s="4">
        <f>'Листы на печать'!N3359</f>
        <v>0</v>
      </c>
      <c r="N3225" s="4">
        <f>'Листы на печать'!P3359</f>
        <v>0</v>
      </c>
    </row>
    <row r="3226" spans="1:14">
      <c r="A3226" s="4">
        <f>'Листы на печать'!B3360</f>
        <v>0</v>
      </c>
      <c r="B3226" s="4">
        <f>'Листы на печать'!Y3360</f>
        <v>0</v>
      </c>
      <c r="C3226" s="4">
        <f>'Листы на печать'!AA3360</f>
        <v>0</v>
      </c>
      <c r="D3226" s="5" t="str">
        <f t="shared" si="201"/>
        <v>00</v>
      </c>
      <c r="E3226" s="4">
        <f>'Листы на печать'!AC3360</f>
        <v>0</v>
      </c>
      <c r="F3226" s="4">
        <f>'Листы на печать'!AE3360</f>
        <v>0</v>
      </c>
      <c r="G3226" s="5">
        <f t="shared" si="203"/>
        <v>0</v>
      </c>
      <c r="H3226" s="4">
        <f>'Листы на печать'!J3360</f>
        <v>0</v>
      </c>
      <c r="I3226" s="4">
        <f>'Листы на печать'!L3360</f>
        <v>0</v>
      </c>
      <c r="J3226" s="5">
        <f t="shared" si="204"/>
        <v>0</v>
      </c>
      <c r="K3226" s="4">
        <f>'Листы на печать'!M3360</f>
        <v>0</v>
      </c>
      <c r="L3226" s="4" t="str">
        <f t="shared" si="202"/>
        <v>00</v>
      </c>
      <c r="M3226" s="4">
        <f>'Листы на печать'!N3360</f>
        <v>0</v>
      </c>
      <c r="N3226" s="4">
        <f>'Листы на печать'!P3360</f>
        <v>0</v>
      </c>
    </row>
    <row r="3227" spans="1:14">
      <c r="A3227" s="4">
        <f>'Листы на печать'!B3361</f>
        <v>0</v>
      </c>
      <c r="B3227" s="4">
        <f>'Листы на печать'!Y3361</f>
        <v>0</v>
      </c>
      <c r="C3227" s="4">
        <f>'Листы на печать'!AA3361</f>
        <v>0</v>
      </c>
      <c r="D3227" s="5" t="str">
        <f t="shared" si="201"/>
        <v>00</v>
      </c>
      <c r="E3227" s="4">
        <f>'Листы на печать'!AC3361</f>
        <v>0</v>
      </c>
      <c r="F3227" s="4">
        <f>'Листы на печать'!AE3361</f>
        <v>0</v>
      </c>
      <c r="G3227" s="5">
        <f t="shared" si="203"/>
        <v>0</v>
      </c>
      <c r="H3227" s="4">
        <f>'Листы на печать'!J3361</f>
        <v>0</v>
      </c>
      <c r="I3227" s="4">
        <f>'Листы на печать'!L3361</f>
        <v>0</v>
      </c>
      <c r="J3227" s="5">
        <f t="shared" si="204"/>
        <v>0</v>
      </c>
      <c r="K3227" s="4">
        <f>'Листы на печать'!M3361</f>
        <v>0</v>
      </c>
      <c r="L3227" s="4" t="str">
        <f t="shared" si="202"/>
        <v>00</v>
      </c>
      <c r="M3227" s="4">
        <f>'Листы на печать'!N3361</f>
        <v>0</v>
      </c>
      <c r="N3227" s="4">
        <f>'Листы на печать'!P3361</f>
        <v>0</v>
      </c>
    </row>
    <row r="3228" spans="1:14">
      <c r="A3228" s="4">
        <f>'Листы на печать'!B3362</f>
        <v>0</v>
      </c>
      <c r="B3228" s="4">
        <f>'Листы на печать'!Y3362</f>
        <v>0</v>
      </c>
      <c r="C3228" s="4">
        <f>'Листы на печать'!AA3362</f>
        <v>0</v>
      </c>
      <c r="D3228" s="5" t="str">
        <f t="shared" si="201"/>
        <v>00</v>
      </c>
      <c r="E3228" s="4">
        <f>'Листы на печать'!AC3362</f>
        <v>0</v>
      </c>
      <c r="F3228" s="4">
        <f>'Листы на печать'!AE3362</f>
        <v>0</v>
      </c>
      <c r="G3228" s="5">
        <f t="shared" si="203"/>
        <v>0</v>
      </c>
      <c r="H3228" s="4">
        <f>'Листы на печать'!J3362</f>
        <v>0</v>
      </c>
      <c r="I3228" s="4">
        <f>'Листы на печать'!L3362</f>
        <v>0</v>
      </c>
      <c r="J3228" s="5">
        <f t="shared" si="204"/>
        <v>0</v>
      </c>
      <c r="K3228" s="4">
        <f>'Листы на печать'!M3362</f>
        <v>0</v>
      </c>
      <c r="L3228" s="4" t="str">
        <f t="shared" si="202"/>
        <v>00</v>
      </c>
      <c r="M3228" s="4">
        <f>'Листы на печать'!N3362</f>
        <v>0</v>
      </c>
      <c r="N3228" s="4">
        <f>'Листы на печать'!P3362</f>
        <v>0</v>
      </c>
    </row>
    <row r="3229" spans="1:14">
      <c r="A3229" s="4">
        <f>'Листы на печать'!B3363</f>
        <v>0</v>
      </c>
      <c r="B3229" s="4">
        <f>'Листы на печать'!Y3363</f>
        <v>0</v>
      </c>
      <c r="C3229" s="4">
        <f>'Листы на печать'!AA3363</f>
        <v>0</v>
      </c>
      <c r="D3229" s="5" t="str">
        <f t="shared" si="201"/>
        <v>00</v>
      </c>
      <c r="E3229" s="4">
        <f>'Листы на печать'!AC3363</f>
        <v>0</v>
      </c>
      <c r="F3229" s="4">
        <f>'Листы на печать'!AE3363</f>
        <v>0</v>
      </c>
      <c r="G3229" s="5">
        <f t="shared" si="203"/>
        <v>0</v>
      </c>
      <c r="H3229" s="4">
        <f>'Листы на печать'!J3363</f>
        <v>0</v>
      </c>
      <c r="I3229" s="4">
        <f>'Листы на печать'!L3363</f>
        <v>0</v>
      </c>
      <c r="J3229" s="5">
        <f t="shared" si="204"/>
        <v>0</v>
      </c>
      <c r="K3229" s="4">
        <f>'Листы на печать'!M3363</f>
        <v>0</v>
      </c>
      <c r="L3229" s="4" t="str">
        <f t="shared" si="202"/>
        <v>00</v>
      </c>
      <c r="M3229" s="4">
        <f>'Листы на печать'!N3363</f>
        <v>0</v>
      </c>
      <c r="N3229" s="4">
        <f>'Листы на печать'!P3363</f>
        <v>0</v>
      </c>
    </row>
    <row r="3230" spans="1:14">
      <c r="A3230" s="4">
        <f>'Листы на печать'!B3364</f>
        <v>0</v>
      </c>
      <c r="B3230" s="4">
        <f>'Листы на печать'!Y3364</f>
        <v>0</v>
      </c>
      <c r="C3230" s="4">
        <f>'Листы на печать'!AA3364</f>
        <v>0</v>
      </c>
      <c r="D3230" s="5" t="str">
        <f t="shared" si="201"/>
        <v>00</v>
      </c>
      <c r="E3230" s="4">
        <f>'Листы на печать'!AC3364</f>
        <v>0</v>
      </c>
      <c r="F3230" s="4">
        <f>'Листы на печать'!AE3364</f>
        <v>0</v>
      </c>
      <c r="G3230" s="5">
        <f t="shared" si="203"/>
        <v>0</v>
      </c>
      <c r="H3230" s="4">
        <f>'Листы на печать'!J3364</f>
        <v>0</v>
      </c>
      <c r="I3230" s="4">
        <f>'Листы на печать'!L3364</f>
        <v>0</v>
      </c>
      <c r="J3230" s="5">
        <f t="shared" si="204"/>
        <v>0</v>
      </c>
      <c r="K3230" s="4">
        <f>'Листы на печать'!M3364</f>
        <v>0</v>
      </c>
      <c r="L3230" s="4" t="str">
        <f t="shared" si="202"/>
        <v>00</v>
      </c>
      <c r="M3230" s="4">
        <f>'Листы на печать'!N3364</f>
        <v>0</v>
      </c>
      <c r="N3230" s="4">
        <f>'Листы на печать'!P3364</f>
        <v>0</v>
      </c>
    </row>
    <row r="3231" spans="1:14">
      <c r="A3231" s="4">
        <f>'Листы на печать'!B3365</f>
        <v>0</v>
      </c>
      <c r="B3231" s="4">
        <f>'Листы на печать'!Y3365</f>
        <v>0</v>
      </c>
      <c r="C3231" s="4">
        <f>'Листы на печать'!AA3365</f>
        <v>0</v>
      </c>
      <c r="D3231" s="5" t="str">
        <f t="shared" si="201"/>
        <v>00</v>
      </c>
      <c r="E3231" s="4">
        <f>'Листы на печать'!AC3365</f>
        <v>0</v>
      </c>
      <c r="F3231" s="4">
        <f>'Листы на печать'!AE3365</f>
        <v>0</v>
      </c>
      <c r="G3231" s="5">
        <f t="shared" si="203"/>
        <v>0</v>
      </c>
      <c r="H3231" s="4">
        <f>'Листы на печать'!J3365</f>
        <v>0</v>
      </c>
      <c r="I3231" s="4">
        <f>'Листы на печать'!L3365</f>
        <v>0</v>
      </c>
      <c r="J3231" s="5">
        <f t="shared" si="204"/>
        <v>0</v>
      </c>
      <c r="K3231" s="4">
        <f>'Листы на печать'!M3365</f>
        <v>0</v>
      </c>
      <c r="L3231" s="4" t="str">
        <f t="shared" si="202"/>
        <v>00</v>
      </c>
      <c r="M3231" s="4">
        <f>'Листы на печать'!N3365</f>
        <v>0</v>
      </c>
      <c r="N3231" s="4">
        <f>'Листы на печать'!P3365</f>
        <v>0</v>
      </c>
    </row>
    <row r="3232" spans="1:14">
      <c r="A3232" s="4">
        <f>'Листы на печать'!B3366</f>
        <v>0</v>
      </c>
      <c r="B3232" s="4">
        <f>'Листы на печать'!Y3366</f>
        <v>0</v>
      </c>
      <c r="C3232" s="4">
        <f>'Листы на печать'!AA3366</f>
        <v>0</v>
      </c>
      <c r="D3232" s="5" t="str">
        <f t="shared" si="201"/>
        <v>00</v>
      </c>
      <c r="E3232" s="4">
        <f>'Листы на печать'!AC3366</f>
        <v>0</v>
      </c>
      <c r="F3232" s="4">
        <f>'Листы на печать'!AE3366</f>
        <v>0</v>
      </c>
      <c r="G3232" s="5">
        <f t="shared" si="203"/>
        <v>0</v>
      </c>
      <c r="H3232" s="4">
        <f>'Листы на печать'!J3366</f>
        <v>0</v>
      </c>
      <c r="I3232" s="4">
        <f>'Листы на печать'!L3366</f>
        <v>0</v>
      </c>
      <c r="J3232" s="5">
        <f t="shared" si="204"/>
        <v>0</v>
      </c>
      <c r="K3232" s="4">
        <f>'Листы на печать'!M3366</f>
        <v>0</v>
      </c>
      <c r="L3232" s="4" t="str">
        <f t="shared" si="202"/>
        <v>00</v>
      </c>
      <c r="M3232" s="4">
        <f>'Листы на печать'!N3366</f>
        <v>0</v>
      </c>
      <c r="N3232" s="4">
        <f>'Листы на печать'!P3366</f>
        <v>0</v>
      </c>
    </row>
    <row r="3233" spans="1:14">
      <c r="A3233" s="4">
        <f>'Листы на печать'!B3367</f>
        <v>0</v>
      </c>
      <c r="B3233" s="4">
        <f>'Листы на печать'!Y3367</f>
        <v>0</v>
      </c>
      <c r="C3233" s="4">
        <f>'Листы на печать'!AA3367</f>
        <v>0</v>
      </c>
      <c r="D3233" s="5" t="str">
        <f t="shared" si="201"/>
        <v>00</v>
      </c>
      <c r="E3233" s="4">
        <f>'Листы на печать'!AC3367</f>
        <v>0</v>
      </c>
      <c r="F3233" s="4">
        <f>'Листы на печать'!AE3367</f>
        <v>0</v>
      </c>
      <c r="G3233" s="5">
        <f t="shared" si="203"/>
        <v>0</v>
      </c>
      <c r="H3233" s="4">
        <f>'Листы на печать'!J3367</f>
        <v>0</v>
      </c>
      <c r="I3233" s="4">
        <f>'Листы на печать'!L3367</f>
        <v>0</v>
      </c>
      <c r="J3233" s="5">
        <f t="shared" si="204"/>
        <v>0</v>
      </c>
      <c r="K3233" s="4">
        <f>'Листы на печать'!M3367</f>
        <v>0</v>
      </c>
      <c r="L3233" s="4" t="str">
        <f t="shared" si="202"/>
        <v>00</v>
      </c>
      <c r="M3233" s="4">
        <f>'Листы на печать'!N3367</f>
        <v>0</v>
      </c>
      <c r="N3233" s="4">
        <f>'Листы на печать'!P3367</f>
        <v>0</v>
      </c>
    </row>
    <row r="3234" spans="1:14">
      <c r="A3234" s="4">
        <f>'Листы на печать'!B3368</f>
        <v>0</v>
      </c>
      <c r="B3234" s="4">
        <f>'Листы на печать'!Y3368</f>
        <v>0</v>
      </c>
      <c r="C3234" s="4">
        <f>'Листы на печать'!AA3368</f>
        <v>0</v>
      </c>
      <c r="D3234" s="5" t="str">
        <f t="shared" si="201"/>
        <v>00</v>
      </c>
      <c r="E3234" s="4">
        <f>'Листы на печать'!AC3368</f>
        <v>0</v>
      </c>
      <c r="F3234" s="4">
        <f>'Листы на печать'!AE3368</f>
        <v>0</v>
      </c>
      <c r="G3234" s="5">
        <f t="shared" si="203"/>
        <v>0</v>
      </c>
      <c r="H3234" s="4">
        <f>'Листы на печать'!J3368</f>
        <v>0</v>
      </c>
      <c r="I3234" s="4">
        <f>'Листы на печать'!L3368</f>
        <v>0</v>
      </c>
      <c r="J3234" s="5">
        <f t="shared" si="204"/>
        <v>0</v>
      </c>
      <c r="K3234" s="4">
        <f>'Листы на печать'!M3368</f>
        <v>0</v>
      </c>
      <c r="L3234" s="4" t="str">
        <f t="shared" si="202"/>
        <v>00</v>
      </c>
      <c r="M3234" s="4">
        <f>'Листы на печать'!N3368</f>
        <v>0</v>
      </c>
      <c r="N3234" s="4">
        <f>'Листы на печать'!P3368</f>
        <v>0</v>
      </c>
    </row>
    <row r="3235" spans="1:14">
      <c r="A3235" s="4">
        <f>'Листы на печать'!B3369</f>
        <v>0</v>
      </c>
      <c r="B3235" s="4">
        <f>'Листы на печать'!Y3369</f>
        <v>0</v>
      </c>
      <c r="C3235" s="4">
        <f>'Листы на печать'!AA3369</f>
        <v>0</v>
      </c>
      <c r="D3235" s="5" t="str">
        <f t="shared" si="201"/>
        <v>00</v>
      </c>
      <c r="E3235" s="4">
        <f>'Листы на печать'!AC3369</f>
        <v>0</v>
      </c>
      <c r="F3235" s="4">
        <f>'Листы на печать'!AE3369</f>
        <v>0</v>
      </c>
      <c r="G3235" s="5">
        <f t="shared" si="203"/>
        <v>0</v>
      </c>
      <c r="H3235" s="4">
        <f>'Листы на печать'!J3369</f>
        <v>0</v>
      </c>
      <c r="I3235" s="4">
        <f>'Листы на печать'!L3369</f>
        <v>0</v>
      </c>
      <c r="J3235" s="5">
        <f t="shared" si="204"/>
        <v>0</v>
      </c>
      <c r="K3235" s="4">
        <f>'Листы на печать'!M3369</f>
        <v>0</v>
      </c>
      <c r="L3235" s="4" t="str">
        <f t="shared" si="202"/>
        <v>00</v>
      </c>
      <c r="M3235" s="4">
        <f>'Листы на печать'!N3369</f>
        <v>0</v>
      </c>
      <c r="N3235" s="4">
        <f>'Листы на печать'!P3369</f>
        <v>0</v>
      </c>
    </row>
    <row r="3236" spans="1:14">
      <c r="A3236" s="4">
        <f>'Листы на печать'!B3370</f>
        <v>0</v>
      </c>
      <c r="B3236" s="4">
        <f>'Листы на печать'!Y3370</f>
        <v>0</v>
      </c>
      <c r="C3236" s="4">
        <f>'Листы на печать'!AA3370</f>
        <v>0</v>
      </c>
      <c r="D3236" s="5" t="str">
        <f t="shared" si="201"/>
        <v>00</v>
      </c>
      <c r="E3236" s="4">
        <f>'Листы на печать'!AC3370</f>
        <v>0</v>
      </c>
      <c r="F3236" s="4">
        <f>'Листы на печать'!AE3370</f>
        <v>0</v>
      </c>
      <c r="G3236" s="5">
        <f t="shared" si="203"/>
        <v>0</v>
      </c>
      <c r="H3236" s="4">
        <f>'Листы на печать'!J3370</f>
        <v>0</v>
      </c>
      <c r="I3236" s="4">
        <f>'Листы на печать'!L3370</f>
        <v>0</v>
      </c>
      <c r="J3236" s="5">
        <f t="shared" si="204"/>
        <v>0</v>
      </c>
      <c r="K3236" s="4">
        <f>'Листы на печать'!M3370</f>
        <v>0</v>
      </c>
      <c r="L3236" s="4" t="str">
        <f t="shared" si="202"/>
        <v>00</v>
      </c>
      <c r="M3236" s="4">
        <f>'Листы на печать'!N3370</f>
        <v>0</v>
      </c>
      <c r="N3236" s="4">
        <f>'Листы на печать'!P3370</f>
        <v>0</v>
      </c>
    </row>
    <row r="3237" spans="1:14">
      <c r="A3237" s="4">
        <f>'Листы на печать'!B3371</f>
        <v>0</v>
      </c>
      <c r="B3237" s="4">
        <f>'Листы на печать'!Y3371</f>
        <v>0</v>
      </c>
      <c r="C3237" s="4">
        <f>'Листы на печать'!AA3371</f>
        <v>0</v>
      </c>
      <c r="D3237" s="5" t="str">
        <f t="shared" si="201"/>
        <v>00</v>
      </c>
      <c r="E3237" s="4">
        <f>'Листы на печать'!AC3371</f>
        <v>0</v>
      </c>
      <c r="F3237" s="4">
        <f>'Листы на печать'!AE3371</f>
        <v>0</v>
      </c>
      <c r="G3237" s="5">
        <f t="shared" si="203"/>
        <v>0</v>
      </c>
      <c r="H3237" s="4">
        <f>'Листы на печать'!J3371</f>
        <v>0</v>
      </c>
      <c r="I3237" s="4">
        <f>'Листы на печать'!L3371</f>
        <v>0</v>
      </c>
      <c r="J3237" s="5">
        <f t="shared" si="204"/>
        <v>0</v>
      </c>
      <c r="K3237" s="4">
        <f>'Листы на печать'!M3371</f>
        <v>0</v>
      </c>
      <c r="L3237" s="4" t="str">
        <f t="shared" si="202"/>
        <v>00</v>
      </c>
      <c r="M3237" s="4">
        <f>'Листы на печать'!N3371</f>
        <v>0</v>
      </c>
      <c r="N3237" s="4">
        <f>'Листы на печать'!P3371</f>
        <v>0</v>
      </c>
    </row>
    <row r="3238" spans="1:14">
      <c r="A3238" s="4">
        <f>'Листы на печать'!B3372</f>
        <v>0</v>
      </c>
      <c r="B3238" s="4">
        <f>'Листы на печать'!Y3372</f>
        <v>0</v>
      </c>
      <c r="C3238" s="4">
        <f>'Листы на печать'!AA3372</f>
        <v>0</v>
      </c>
      <c r="D3238" s="5" t="str">
        <f t="shared" si="201"/>
        <v>00</v>
      </c>
      <c r="E3238" s="4">
        <f>'Листы на печать'!AC3372</f>
        <v>0</v>
      </c>
      <c r="F3238" s="4">
        <f>'Листы на печать'!AE3372</f>
        <v>0</v>
      </c>
      <c r="G3238" s="5">
        <f t="shared" si="203"/>
        <v>0</v>
      </c>
      <c r="H3238" s="4">
        <f>'Листы на печать'!J3372</f>
        <v>0</v>
      </c>
      <c r="I3238" s="4">
        <f>'Листы на печать'!L3372</f>
        <v>0</v>
      </c>
      <c r="J3238" s="5">
        <f t="shared" si="204"/>
        <v>0</v>
      </c>
      <c r="K3238" s="4">
        <f>'Листы на печать'!M3372</f>
        <v>0</v>
      </c>
      <c r="L3238" s="4" t="str">
        <f t="shared" si="202"/>
        <v>00</v>
      </c>
      <c r="M3238" s="4">
        <f>'Листы на печать'!N3372</f>
        <v>0</v>
      </c>
      <c r="N3238" s="4">
        <f>'Листы на печать'!P3372</f>
        <v>0</v>
      </c>
    </row>
    <row r="3239" spans="1:14">
      <c r="A3239" s="4">
        <f>'Листы на печать'!B3373</f>
        <v>0</v>
      </c>
      <c r="B3239" s="4">
        <f>'Листы на печать'!Y3373</f>
        <v>0</v>
      </c>
      <c r="C3239" s="4">
        <f>'Листы на печать'!AA3373</f>
        <v>0</v>
      </c>
      <c r="D3239" s="5" t="str">
        <f t="shared" si="201"/>
        <v>00</v>
      </c>
      <c r="E3239" s="4">
        <f>'Листы на печать'!AC3373</f>
        <v>0</v>
      </c>
      <c r="F3239" s="4">
        <f>'Листы на печать'!AE3373</f>
        <v>0</v>
      </c>
      <c r="G3239" s="5">
        <f t="shared" si="203"/>
        <v>0</v>
      </c>
      <c r="H3239" s="4">
        <f>'Листы на печать'!J3373</f>
        <v>0</v>
      </c>
      <c r="I3239" s="4">
        <f>'Листы на печать'!L3373</f>
        <v>0</v>
      </c>
      <c r="J3239" s="5">
        <f t="shared" si="204"/>
        <v>0</v>
      </c>
      <c r="K3239" s="4">
        <f>'Листы на печать'!M3373</f>
        <v>0</v>
      </c>
      <c r="L3239" s="4" t="str">
        <f t="shared" si="202"/>
        <v>00</v>
      </c>
      <c r="M3239" s="4">
        <f>'Листы на печать'!N3373</f>
        <v>0</v>
      </c>
      <c r="N3239" s="4">
        <f>'Листы на печать'!P3373</f>
        <v>0</v>
      </c>
    </row>
    <row r="3240" spans="1:14">
      <c r="A3240" s="4">
        <f>'Листы на печать'!B3374</f>
        <v>0</v>
      </c>
      <c r="B3240" s="4">
        <f>'Листы на печать'!Y3374</f>
        <v>0</v>
      </c>
      <c r="C3240" s="4">
        <f>'Листы на печать'!AA3374</f>
        <v>0</v>
      </c>
      <c r="D3240" s="5" t="str">
        <f t="shared" si="201"/>
        <v>00</v>
      </c>
      <c r="E3240" s="4">
        <f>'Листы на печать'!AC3374</f>
        <v>0</v>
      </c>
      <c r="F3240" s="4">
        <f>'Листы на печать'!AE3374</f>
        <v>0</v>
      </c>
      <c r="G3240" s="5">
        <f t="shared" si="203"/>
        <v>0</v>
      </c>
      <c r="H3240" s="4">
        <f>'Листы на печать'!J3374</f>
        <v>0</v>
      </c>
      <c r="I3240" s="4">
        <f>'Листы на печать'!L3374</f>
        <v>0</v>
      </c>
      <c r="J3240" s="5">
        <f t="shared" si="204"/>
        <v>0</v>
      </c>
      <c r="K3240" s="4">
        <f>'Листы на печать'!M3374</f>
        <v>0</v>
      </c>
      <c r="L3240" s="4" t="str">
        <f t="shared" si="202"/>
        <v>00</v>
      </c>
      <c r="M3240" s="4">
        <f>'Листы на печать'!N3374</f>
        <v>0</v>
      </c>
      <c r="N3240" s="4">
        <f>'Листы на печать'!P3374</f>
        <v>0</v>
      </c>
    </row>
    <row r="3241" spans="1:14">
      <c r="A3241" s="4">
        <f>'Листы на печать'!B3375</f>
        <v>0</v>
      </c>
      <c r="B3241" s="4">
        <f>'Листы на печать'!Y3375</f>
        <v>0</v>
      </c>
      <c r="C3241" s="4">
        <f>'Листы на печать'!AA3375</f>
        <v>0</v>
      </c>
      <c r="D3241" s="5" t="str">
        <f t="shared" si="201"/>
        <v>00</v>
      </c>
      <c r="E3241" s="4">
        <f>'Листы на печать'!AC3375</f>
        <v>0</v>
      </c>
      <c r="F3241" s="4">
        <f>'Листы на печать'!AE3375</f>
        <v>0</v>
      </c>
      <c r="G3241" s="5">
        <f t="shared" si="203"/>
        <v>0</v>
      </c>
      <c r="H3241" s="4">
        <f>'Листы на печать'!J3375</f>
        <v>0</v>
      </c>
      <c r="I3241" s="4">
        <f>'Листы на печать'!L3375</f>
        <v>0</v>
      </c>
      <c r="J3241" s="5">
        <f t="shared" si="204"/>
        <v>0</v>
      </c>
      <c r="K3241" s="4">
        <f>'Листы на печать'!M3375</f>
        <v>0</v>
      </c>
      <c r="L3241" s="4" t="str">
        <f t="shared" si="202"/>
        <v>00</v>
      </c>
      <c r="M3241" s="4">
        <f>'Листы на печать'!N3375</f>
        <v>0</v>
      </c>
      <c r="N3241" s="4">
        <f>'Листы на печать'!P3375</f>
        <v>0</v>
      </c>
    </row>
    <row r="3242" spans="1:14">
      <c r="A3242" s="4">
        <f>'Листы на печать'!B3376</f>
        <v>0</v>
      </c>
      <c r="B3242" s="4">
        <f>'Листы на печать'!Y3376</f>
        <v>0</v>
      </c>
      <c r="C3242" s="4">
        <f>'Листы на печать'!AA3376</f>
        <v>0</v>
      </c>
      <c r="D3242" s="5" t="str">
        <f t="shared" si="201"/>
        <v>00</v>
      </c>
      <c r="E3242" s="4">
        <f>'Листы на печать'!AC3376</f>
        <v>0</v>
      </c>
      <c r="F3242" s="4">
        <f>'Листы на печать'!AE3376</f>
        <v>0</v>
      </c>
      <c r="G3242" s="5">
        <f t="shared" si="203"/>
        <v>0</v>
      </c>
      <c r="H3242" s="4">
        <f>'Листы на печать'!J3376</f>
        <v>0</v>
      </c>
      <c r="I3242" s="4">
        <f>'Листы на печать'!L3376</f>
        <v>0</v>
      </c>
      <c r="J3242" s="5">
        <f t="shared" si="204"/>
        <v>0</v>
      </c>
      <c r="K3242" s="4">
        <f>'Листы на печать'!M3376</f>
        <v>0</v>
      </c>
      <c r="L3242" s="4" t="str">
        <f t="shared" si="202"/>
        <v>00</v>
      </c>
      <c r="M3242" s="4">
        <f>'Листы на печать'!N3376</f>
        <v>0</v>
      </c>
      <c r="N3242" s="4">
        <f>'Листы на печать'!P3376</f>
        <v>0</v>
      </c>
    </row>
    <row r="3243" spans="1:14">
      <c r="A3243" s="4">
        <f>'Листы на печать'!B3377</f>
        <v>0</v>
      </c>
      <c r="B3243" s="4">
        <f>'Листы на печать'!Y3377</f>
        <v>0</v>
      </c>
      <c r="C3243" s="4">
        <f>'Листы на печать'!AA3377</f>
        <v>0</v>
      </c>
      <c r="D3243" s="5" t="str">
        <f t="shared" si="201"/>
        <v>00</v>
      </c>
      <c r="E3243" s="4">
        <f>'Листы на печать'!AC3377</f>
        <v>0</v>
      </c>
      <c r="F3243" s="4">
        <f>'Листы на печать'!AE3377</f>
        <v>0</v>
      </c>
      <c r="G3243" s="5">
        <f t="shared" si="203"/>
        <v>0</v>
      </c>
      <c r="H3243" s="4">
        <f>'Листы на печать'!J3377</f>
        <v>0</v>
      </c>
      <c r="I3243" s="4">
        <f>'Листы на печать'!L3377</f>
        <v>0</v>
      </c>
      <c r="J3243" s="5">
        <f t="shared" si="204"/>
        <v>0</v>
      </c>
      <c r="K3243" s="4">
        <f>'Листы на печать'!M3377</f>
        <v>0</v>
      </c>
      <c r="L3243" s="4" t="str">
        <f t="shared" si="202"/>
        <v>00</v>
      </c>
      <c r="M3243" s="4">
        <f>'Листы на печать'!N3377</f>
        <v>0</v>
      </c>
      <c r="N3243" s="4">
        <f>'Листы на печать'!P3377</f>
        <v>0</v>
      </c>
    </row>
    <row r="3244" spans="1:14">
      <c r="A3244" s="4">
        <f>'Листы на печать'!B3378</f>
        <v>0</v>
      </c>
      <c r="B3244" s="4">
        <f>'Листы на печать'!Y3378</f>
        <v>0</v>
      </c>
      <c r="C3244" s="4">
        <f>'Листы на печать'!AA3378</f>
        <v>0</v>
      </c>
      <c r="D3244" s="5" t="str">
        <f t="shared" si="201"/>
        <v>00</v>
      </c>
      <c r="E3244" s="4">
        <f>'Листы на печать'!AC3378</f>
        <v>0</v>
      </c>
      <c r="F3244" s="4">
        <f>'Листы на печать'!AE3378</f>
        <v>0</v>
      </c>
      <c r="G3244" s="5">
        <f t="shared" si="203"/>
        <v>0</v>
      </c>
      <c r="H3244" s="4">
        <f>'Листы на печать'!J3378</f>
        <v>0</v>
      </c>
      <c r="I3244" s="4">
        <f>'Листы на печать'!L3378</f>
        <v>0</v>
      </c>
      <c r="J3244" s="5">
        <f t="shared" si="204"/>
        <v>0</v>
      </c>
      <c r="K3244" s="4">
        <f>'Листы на печать'!M3378</f>
        <v>0</v>
      </c>
      <c r="L3244" s="4" t="str">
        <f t="shared" si="202"/>
        <v>00</v>
      </c>
      <c r="M3244" s="4">
        <f>'Листы на печать'!N3378</f>
        <v>0</v>
      </c>
      <c r="N3244" s="4">
        <f>'Листы на печать'!P3378</f>
        <v>0</v>
      </c>
    </row>
    <row r="3245" spans="1:14">
      <c r="A3245" s="4">
        <f>'Листы на печать'!B3379</f>
        <v>0</v>
      </c>
      <c r="B3245" s="4">
        <f>'Листы на печать'!Y3379</f>
        <v>0</v>
      </c>
      <c r="C3245" s="4">
        <f>'Листы на печать'!AA3379</f>
        <v>0</v>
      </c>
      <c r="D3245" s="5" t="str">
        <f t="shared" si="201"/>
        <v>00</v>
      </c>
      <c r="E3245" s="4">
        <f>'Листы на печать'!AC3379</f>
        <v>0</v>
      </c>
      <c r="F3245" s="4">
        <f>'Листы на печать'!AE3379</f>
        <v>0</v>
      </c>
      <c r="G3245" s="5">
        <f t="shared" si="203"/>
        <v>0</v>
      </c>
      <c r="H3245" s="4">
        <f>'Листы на печать'!J3379</f>
        <v>0</v>
      </c>
      <c r="I3245" s="4">
        <f>'Листы на печать'!L3379</f>
        <v>0</v>
      </c>
      <c r="J3245" s="5">
        <f t="shared" si="204"/>
        <v>0</v>
      </c>
      <c r="K3245" s="4">
        <f>'Листы на печать'!M3379</f>
        <v>0</v>
      </c>
      <c r="L3245" s="4" t="str">
        <f t="shared" si="202"/>
        <v>00</v>
      </c>
      <c r="M3245" s="4">
        <f>'Листы на печать'!N3379</f>
        <v>0</v>
      </c>
      <c r="N3245" s="4">
        <f>'Листы на печать'!P3379</f>
        <v>0</v>
      </c>
    </row>
    <row r="3246" spans="1:14">
      <c r="A3246" s="4">
        <f>'Листы на печать'!B3380</f>
        <v>0</v>
      </c>
      <c r="B3246" s="4">
        <f>'Листы на печать'!Y3380</f>
        <v>0</v>
      </c>
      <c r="C3246" s="4">
        <f>'Листы на печать'!AA3380</f>
        <v>0</v>
      </c>
      <c r="D3246" s="5" t="str">
        <f t="shared" si="201"/>
        <v>00</v>
      </c>
      <c r="E3246" s="4">
        <f>'Листы на печать'!AC3380</f>
        <v>0</v>
      </c>
      <c r="F3246" s="4">
        <f>'Листы на печать'!AE3380</f>
        <v>0</v>
      </c>
      <c r="G3246" s="5">
        <f t="shared" si="203"/>
        <v>0</v>
      </c>
      <c r="H3246" s="4">
        <f>'Листы на печать'!J3380</f>
        <v>0</v>
      </c>
      <c r="I3246" s="4">
        <f>'Листы на печать'!L3380</f>
        <v>0</v>
      </c>
      <c r="J3246" s="5">
        <f t="shared" si="204"/>
        <v>0</v>
      </c>
      <c r="K3246" s="4">
        <f>'Листы на печать'!M3380</f>
        <v>0</v>
      </c>
      <c r="L3246" s="4" t="str">
        <f t="shared" si="202"/>
        <v>00</v>
      </c>
      <c r="M3246" s="4">
        <f>'Листы на печать'!N3380</f>
        <v>0</v>
      </c>
      <c r="N3246" s="4">
        <f>'Листы на печать'!P3380</f>
        <v>0</v>
      </c>
    </row>
    <row r="3247" spans="1:14">
      <c r="A3247" s="4">
        <f>'Листы на печать'!B3381</f>
        <v>0</v>
      </c>
      <c r="B3247" s="4">
        <f>'Листы на печать'!Y3381</f>
        <v>0</v>
      </c>
      <c r="C3247" s="4">
        <f>'Листы на печать'!AA3381</f>
        <v>0</v>
      </c>
      <c r="D3247" s="5" t="str">
        <f t="shared" si="201"/>
        <v>00</v>
      </c>
      <c r="E3247" s="4">
        <f>'Листы на печать'!AC3381</f>
        <v>0</v>
      </c>
      <c r="F3247" s="4">
        <f>'Листы на печать'!AE3381</f>
        <v>0</v>
      </c>
      <c r="G3247" s="5">
        <f t="shared" si="203"/>
        <v>0</v>
      </c>
      <c r="H3247" s="4">
        <f>'Листы на печать'!J3381</f>
        <v>0</v>
      </c>
      <c r="I3247" s="4">
        <f>'Листы на печать'!L3381</f>
        <v>0</v>
      </c>
      <c r="J3247" s="5">
        <f t="shared" si="204"/>
        <v>0</v>
      </c>
      <c r="K3247" s="4">
        <f>'Листы на печать'!M3381</f>
        <v>0</v>
      </c>
      <c r="L3247" s="4" t="str">
        <f t="shared" si="202"/>
        <v>00</v>
      </c>
      <c r="M3247" s="4">
        <f>'Листы на печать'!N3381</f>
        <v>0</v>
      </c>
      <c r="N3247" s="4">
        <f>'Листы на печать'!P3381</f>
        <v>0</v>
      </c>
    </row>
    <row r="3248" spans="1:14">
      <c r="A3248" s="4">
        <f>'Листы на печать'!B3382</f>
        <v>0</v>
      </c>
      <c r="B3248" s="4">
        <f>'Листы на печать'!Y3382</f>
        <v>0</v>
      </c>
      <c r="C3248" s="4">
        <f>'Листы на печать'!AA3382</f>
        <v>0</v>
      </c>
      <c r="D3248" s="5" t="str">
        <f t="shared" si="201"/>
        <v>00</v>
      </c>
      <c r="E3248" s="4">
        <f>'Листы на печать'!AC3382</f>
        <v>0</v>
      </c>
      <c r="F3248" s="4">
        <f>'Листы на печать'!AE3382</f>
        <v>0</v>
      </c>
      <c r="G3248" s="5">
        <f t="shared" si="203"/>
        <v>0</v>
      </c>
      <c r="H3248" s="4">
        <f>'Листы на печать'!J3382</f>
        <v>0</v>
      </c>
      <c r="I3248" s="4">
        <f>'Листы на печать'!L3382</f>
        <v>0</v>
      </c>
      <c r="J3248" s="5">
        <f t="shared" si="204"/>
        <v>0</v>
      </c>
      <c r="K3248" s="4">
        <f>'Листы на печать'!M3382</f>
        <v>0</v>
      </c>
      <c r="L3248" s="4" t="str">
        <f t="shared" si="202"/>
        <v>00</v>
      </c>
      <c r="M3248" s="4">
        <f>'Листы на печать'!N3382</f>
        <v>0</v>
      </c>
      <c r="N3248" s="4">
        <f>'Листы на печать'!P3382</f>
        <v>0</v>
      </c>
    </row>
    <row r="3249" spans="1:14">
      <c r="A3249" s="4">
        <f>'Листы на печать'!B3383</f>
        <v>0</v>
      </c>
      <c r="B3249" s="4">
        <f>'Листы на печать'!Y3383</f>
        <v>0</v>
      </c>
      <c r="C3249" s="4">
        <f>'Листы на печать'!AA3383</f>
        <v>0</v>
      </c>
      <c r="D3249" s="5" t="str">
        <f t="shared" si="201"/>
        <v>00</v>
      </c>
      <c r="E3249" s="4">
        <f>'Листы на печать'!AC3383</f>
        <v>0</v>
      </c>
      <c r="F3249" s="4">
        <f>'Листы на печать'!AE3383</f>
        <v>0</v>
      </c>
      <c r="G3249" s="5">
        <f t="shared" si="203"/>
        <v>0</v>
      </c>
      <c r="H3249" s="4">
        <f>'Листы на печать'!J3383</f>
        <v>0</v>
      </c>
      <c r="I3249" s="4">
        <f>'Листы на печать'!L3383</f>
        <v>0</v>
      </c>
      <c r="J3249" s="5">
        <f t="shared" si="204"/>
        <v>0</v>
      </c>
      <c r="K3249" s="4">
        <f>'Листы на печать'!M3383</f>
        <v>0</v>
      </c>
      <c r="L3249" s="4" t="str">
        <f t="shared" si="202"/>
        <v>00</v>
      </c>
      <c r="M3249" s="4">
        <f>'Листы на печать'!N3383</f>
        <v>0</v>
      </c>
      <c r="N3249" s="4">
        <f>'Листы на печать'!P3383</f>
        <v>0</v>
      </c>
    </row>
    <row r="3250" spans="1:14">
      <c r="A3250" s="4">
        <f>'Листы на печать'!B3384</f>
        <v>0</v>
      </c>
      <c r="B3250" s="4">
        <f>'Листы на печать'!Y3384</f>
        <v>0</v>
      </c>
      <c r="C3250" s="4">
        <f>'Листы на печать'!AA3384</f>
        <v>0</v>
      </c>
      <c r="D3250" s="5" t="str">
        <f t="shared" si="201"/>
        <v>00</v>
      </c>
      <c r="E3250" s="4">
        <f>'Листы на печать'!AC3384</f>
        <v>0</v>
      </c>
      <c r="F3250" s="4">
        <f>'Листы на печать'!AE3384</f>
        <v>0</v>
      </c>
      <c r="G3250" s="5">
        <f t="shared" si="203"/>
        <v>0</v>
      </c>
      <c r="H3250" s="4">
        <f>'Листы на печать'!J3384</f>
        <v>0</v>
      </c>
      <c r="I3250" s="4">
        <f>'Листы на печать'!L3384</f>
        <v>0</v>
      </c>
      <c r="J3250" s="5">
        <f t="shared" si="204"/>
        <v>0</v>
      </c>
      <c r="K3250" s="4">
        <f>'Листы на печать'!M3384</f>
        <v>0</v>
      </c>
      <c r="L3250" s="4" t="str">
        <f t="shared" si="202"/>
        <v>00</v>
      </c>
      <c r="M3250" s="4">
        <f>'Листы на печать'!N3384</f>
        <v>0</v>
      </c>
      <c r="N3250" s="4">
        <f>'Листы на печать'!P3384</f>
        <v>0</v>
      </c>
    </row>
    <row r="3251" spans="1:14">
      <c r="A3251" s="4">
        <f>'Листы на печать'!B3385</f>
        <v>0</v>
      </c>
      <c r="B3251" s="4">
        <f>'Листы на печать'!Y3385</f>
        <v>0</v>
      </c>
      <c r="C3251" s="4">
        <f>'Листы на печать'!AA3385</f>
        <v>0</v>
      </c>
      <c r="D3251" s="5" t="str">
        <f t="shared" si="201"/>
        <v>00</v>
      </c>
      <c r="E3251" s="4">
        <f>'Листы на печать'!AC3385</f>
        <v>0</v>
      </c>
      <c r="F3251" s="4">
        <f>'Листы на печать'!AE3385</f>
        <v>0</v>
      </c>
      <c r="G3251" s="5">
        <f t="shared" si="203"/>
        <v>0</v>
      </c>
      <c r="H3251" s="4">
        <f>'Листы на печать'!J3385</f>
        <v>0</v>
      </c>
      <c r="I3251" s="4">
        <f>'Листы на печать'!L3385</f>
        <v>0</v>
      </c>
      <c r="J3251" s="5">
        <f t="shared" si="204"/>
        <v>0</v>
      </c>
      <c r="K3251" s="4">
        <f>'Листы на печать'!M3385</f>
        <v>0</v>
      </c>
      <c r="L3251" s="4" t="str">
        <f t="shared" si="202"/>
        <v>00</v>
      </c>
      <c r="M3251" s="4">
        <f>'Листы на печать'!N3385</f>
        <v>0</v>
      </c>
      <c r="N3251" s="4">
        <f>'Листы на печать'!P3385</f>
        <v>0</v>
      </c>
    </row>
    <row r="3252" spans="1:14">
      <c r="A3252" s="4">
        <f>'Листы на печать'!B3386</f>
        <v>0</v>
      </c>
      <c r="B3252" s="4">
        <f>'Листы на печать'!Y3386</f>
        <v>0</v>
      </c>
      <c r="C3252" s="4">
        <f>'Листы на печать'!AA3386</f>
        <v>0</v>
      </c>
      <c r="D3252" s="5" t="str">
        <f t="shared" si="201"/>
        <v>00</v>
      </c>
      <c r="E3252" s="4">
        <f>'Листы на печать'!AC3386</f>
        <v>0</v>
      </c>
      <c r="F3252" s="4">
        <f>'Листы на печать'!AE3386</f>
        <v>0</v>
      </c>
      <c r="G3252" s="5">
        <f t="shared" si="203"/>
        <v>0</v>
      </c>
      <c r="H3252" s="4">
        <f>'Листы на печать'!J3386</f>
        <v>0</v>
      </c>
      <c r="I3252" s="4">
        <f>'Листы на печать'!L3386</f>
        <v>0</v>
      </c>
      <c r="J3252" s="5">
        <f t="shared" si="204"/>
        <v>0</v>
      </c>
      <c r="K3252" s="4">
        <f>'Листы на печать'!M3386</f>
        <v>0</v>
      </c>
      <c r="L3252" s="4" t="str">
        <f t="shared" si="202"/>
        <v>00</v>
      </c>
      <c r="M3252" s="4">
        <f>'Листы на печать'!N3386</f>
        <v>0</v>
      </c>
      <c r="N3252" s="4">
        <f>'Листы на печать'!P3386</f>
        <v>0</v>
      </c>
    </row>
    <row r="3253" spans="1:14">
      <c r="A3253" s="4">
        <f>'Листы на печать'!B3387</f>
        <v>0</v>
      </c>
      <c r="B3253" s="4">
        <f>'Листы на печать'!Y3387</f>
        <v>0</v>
      </c>
      <c r="C3253" s="4">
        <f>'Листы на печать'!AA3387</f>
        <v>0</v>
      </c>
      <c r="D3253" s="5" t="str">
        <f t="shared" ref="D3253:D3316" si="205">CONCATENATE(B3253, E3253)</f>
        <v>00</v>
      </c>
      <c r="E3253" s="4">
        <f>'Листы на печать'!AC3387</f>
        <v>0</v>
      </c>
      <c r="F3253" s="4">
        <f>'Листы на печать'!AE3387</f>
        <v>0</v>
      </c>
      <c r="G3253" s="5">
        <f t="shared" si="203"/>
        <v>0</v>
      </c>
      <c r="H3253" s="4">
        <f>'Листы на печать'!J3387</f>
        <v>0</v>
      </c>
      <c r="I3253" s="4">
        <f>'Листы на печать'!L3387</f>
        <v>0</v>
      </c>
      <c r="J3253" s="5">
        <f t="shared" si="204"/>
        <v>0</v>
      </c>
      <c r="K3253" s="4">
        <f>'Листы на печать'!M3387</f>
        <v>0</v>
      </c>
      <c r="L3253" s="4" t="str">
        <f t="shared" ref="L3253:L3316" si="206">CONCATENATE(K3253,M3253)</f>
        <v>00</v>
      </c>
      <c r="M3253" s="4">
        <f>'Листы на печать'!N3387</f>
        <v>0</v>
      </c>
      <c r="N3253" s="4">
        <f>'Листы на печать'!P3387</f>
        <v>0</v>
      </c>
    </row>
    <row r="3254" spans="1:14">
      <c r="A3254" s="4">
        <f>'Листы на печать'!B3388</f>
        <v>0</v>
      </c>
      <c r="B3254" s="4">
        <f>'Листы на печать'!Y3388</f>
        <v>0</v>
      </c>
      <c r="C3254" s="4">
        <f>'Листы на печать'!AA3388</f>
        <v>0</v>
      </c>
      <c r="D3254" s="5" t="str">
        <f t="shared" si="205"/>
        <v>00</v>
      </c>
      <c r="E3254" s="4">
        <f>'Листы на печать'!AC3388</f>
        <v>0</v>
      </c>
      <c r="F3254" s="4">
        <f>'Листы на печать'!AE3388</f>
        <v>0</v>
      </c>
      <c r="G3254" s="5">
        <f t="shared" si="203"/>
        <v>0</v>
      </c>
      <c r="H3254" s="4">
        <f>'Листы на печать'!J3388</f>
        <v>0</v>
      </c>
      <c r="I3254" s="4">
        <f>'Листы на печать'!L3388</f>
        <v>0</v>
      </c>
      <c r="J3254" s="5">
        <f t="shared" si="204"/>
        <v>0</v>
      </c>
      <c r="K3254" s="4">
        <f>'Листы на печать'!M3388</f>
        <v>0</v>
      </c>
      <c r="L3254" s="4" t="str">
        <f t="shared" si="206"/>
        <v>00</v>
      </c>
      <c r="M3254" s="4">
        <f>'Листы на печать'!N3388</f>
        <v>0</v>
      </c>
      <c r="N3254" s="4">
        <f>'Листы на печать'!P3388</f>
        <v>0</v>
      </c>
    </row>
    <row r="3255" spans="1:14">
      <c r="A3255" s="4">
        <f>'Листы на печать'!B3389</f>
        <v>0</v>
      </c>
      <c r="B3255" s="4">
        <f>'Листы на печать'!Y3389</f>
        <v>0</v>
      </c>
      <c r="C3255" s="4">
        <f>'Листы на печать'!AA3389</f>
        <v>0</v>
      </c>
      <c r="D3255" s="5" t="str">
        <f t="shared" si="205"/>
        <v>00</v>
      </c>
      <c r="E3255" s="4">
        <f>'Листы на печать'!AC3389</f>
        <v>0</v>
      </c>
      <c r="F3255" s="4">
        <f>'Листы на печать'!AE3389</f>
        <v>0</v>
      </c>
      <c r="G3255" s="5">
        <f t="shared" si="203"/>
        <v>0</v>
      </c>
      <c r="H3255" s="4">
        <f>'Листы на печать'!J3389</f>
        <v>0</v>
      </c>
      <c r="I3255" s="4">
        <f>'Листы на печать'!L3389</f>
        <v>0</v>
      </c>
      <c r="J3255" s="5">
        <f t="shared" si="204"/>
        <v>0</v>
      </c>
      <c r="K3255" s="4">
        <f>'Листы на печать'!M3389</f>
        <v>0</v>
      </c>
      <c r="L3255" s="4" t="str">
        <f t="shared" si="206"/>
        <v>00</v>
      </c>
      <c r="M3255" s="4">
        <f>'Листы на печать'!N3389</f>
        <v>0</v>
      </c>
      <c r="N3255" s="4">
        <f>'Листы на печать'!P3389</f>
        <v>0</v>
      </c>
    </row>
    <row r="3256" spans="1:14">
      <c r="A3256" s="4">
        <f>'Листы на печать'!B3390</f>
        <v>0</v>
      </c>
      <c r="B3256" s="4">
        <f>'Листы на печать'!Y3390</f>
        <v>0</v>
      </c>
      <c r="C3256" s="4">
        <f>'Листы на печать'!AA3390</f>
        <v>0</v>
      </c>
      <c r="D3256" s="5" t="str">
        <f t="shared" si="205"/>
        <v>00</v>
      </c>
      <c r="E3256" s="4">
        <f>'Листы на печать'!AC3390</f>
        <v>0</v>
      </c>
      <c r="F3256" s="4">
        <f>'Листы на печать'!AE3390</f>
        <v>0</v>
      </c>
      <c r="G3256" s="5">
        <f t="shared" si="203"/>
        <v>0</v>
      </c>
      <c r="H3256" s="4">
        <f>'Листы на печать'!J3390</f>
        <v>0</v>
      </c>
      <c r="I3256" s="4">
        <f>'Листы на печать'!L3390</f>
        <v>0</v>
      </c>
      <c r="J3256" s="5">
        <f t="shared" si="204"/>
        <v>0</v>
      </c>
      <c r="K3256" s="4">
        <f>'Листы на печать'!M3390</f>
        <v>0</v>
      </c>
      <c r="L3256" s="4" t="str">
        <f t="shared" si="206"/>
        <v>00</v>
      </c>
      <c r="M3256" s="4">
        <f>'Листы на печать'!N3390</f>
        <v>0</v>
      </c>
      <c r="N3256" s="4">
        <f>'Листы на печать'!P3390</f>
        <v>0</v>
      </c>
    </row>
    <row r="3257" spans="1:14">
      <c r="A3257" s="4">
        <f>'Листы на печать'!B3391</f>
        <v>0</v>
      </c>
      <c r="B3257" s="4">
        <f>'Листы на печать'!Y3391</f>
        <v>0</v>
      </c>
      <c r="C3257" s="4">
        <f>'Листы на печать'!AA3391</f>
        <v>0</v>
      </c>
      <c r="D3257" s="5" t="str">
        <f t="shared" si="205"/>
        <v>00</v>
      </c>
      <c r="E3257" s="4">
        <f>'Листы на печать'!AC3391</f>
        <v>0</v>
      </c>
      <c r="F3257" s="4">
        <f>'Листы на печать'!AE3391</f>
        <v>0</v>
      </c>
      <c r="G3257" s="5">
        <f t="shared" si="203"/>
        <v>0</v>
      </c>
      <c r="H3257" s="4">
        <f>'Листы на печать'!J3391</f>
        <v>0</v>
      </c>
      <c r="I3257" s="4">
        <f>'Листы на печать'!L3391</f>
        <v>0</v>
      </c>
      <c r="J3257" s="5">
        <f t="shared" si="204"/>
        <v>0</v>
      </c>
      <c r="K3257" s="4">
        <f>'Листы на печать'!M3391</f>
        <v>0</v>
      </c>
      <c r="L3257" s="4" t="str">
        <f t="shared" si="206"/>
        <v>00</v>
      </c>
      <c r="M3257" s="4">
        <f>'Листы на печать'!N3391</f>
        <v>0</v>
      </c>
      <c r="N3257" s="4">
        <f>'Листы на печать'!P3391</f>
        <v>0</v>
      </c>
    </row>
    <row r="3258" spans="1:14">
      <c r="A3258" s="4">
        <f>'Листы на печать'!B3392</f>
        <v>0</v>
      </c>
      <c r="B3258" s="4">
        <f>'Листы на печать'!Y3392</f>
        <v>0</v>
      </c>
      <c r="C3258" s="4">
        <f>'Листы на печать'!AA3392</f>
        <v>0</v>
      </c>
      <c r="D3258" s="5" t="str">
        <f t="shared" si="205"/>
        <v>00</v>
      </c>
      <c r="E3258" s="4">
        <f>'Листы на печать'!AC3392</f>
        <v>0</v>
      </c>
      <c r="F3258" s="4">
        <f>'Листы на печать'!AE3392</f>
        <v>0</v>
      </c>
      <c r="G3258" s="5">
        <f t="shared" si="203"/>
        <v>0</v>
      </c>
      <c r="H3258" s="4">
        <f>'Листы на печать'!J3392</f>
        <v>0</v>
      </c>
      <c r="I3258" s="4">
        <f>'Листы на печать'!L3392</f>
        <v>0</v>
      </c>
      <c r="J3258" s="5">
        <f t="shared" si="204"/>
        <v>0</v>
      </c>
      <c r="K3258" s="4">
        <f>'Листы на печать'!M3392</f>
        <v>0</v>
      </c>
      <c r="L3258" s="4" t="str">
        <f t="shared" si="206"/>
        <v>00</v>
      </c>
      <c r="M3258" s="4">
        <f>'Листы на печать'!N3392</f>
        <v>0</v>
      </c>
      <c r="N3258" s="4">
        <f>'Листы на печать'!P3392</f>
        <v>0</v>
      </c>
    </row>
    <row r="3259" spans="1:14">
      <c r="A3259" s="4">
        <f>'Листы на печать'!B3393</f>
        <v>0</v>
      </c>
      <c r="B3259" s="4">
        <f>'Листы на печать'!Y3393</f>
        <v>0</v>
      </c>
      <c r="C3259" s="4">
        <f>'Листы на печать'!AA3393</f>
        <v>0</v>
      </c>
      <c r="D3259" s="5" t="str">
        <f t="shared" si="205"/>
        <v>00</v>
      </c>
      <c r="E3259" s="4">
        <f>'Листы на печать'!AC3393</f>
        <v>0</v>
      </c>
      <c r="F3259" s="4">
        <f>'Листы на печать'!AE3393</f>
        <v>0</v>
      </c>
      <c r="G3259" s="5">
        <f t="shared" si="203"/>
        <v>0</v>
      </c>
      <c r="H3259" s="4">
        <f>'Листы на печать'!J3393</f>
        <v>0</v>
      </c>
      <c r="I3259" s="4">
        <f>'Листы на печать'!L3393</f>
        <v>0</v>
      </c>
      <c r="J3259" s="5">
        <f t="shared" si="204"/>
        <v>0</v>
      </c>
      <c r="K3259" s="4">
        <f>'Листы на печать'!M3393</f>
        <v>0</v>
      </c>
      <c r="L3259" s="4" t="str">
        <f t="shared" si="206"/>
        <v>00</v>
      </c>
      <c r="M3259" s="4">
        <f>'Листы на печать'!N3393</f>
        <v>0</v>
      </c>
      <c r="N3259" s="4">
        <f>'Листы на печать'!P3393</f>
        <v>0</v>
      </c>
    </row>
    <row r="3260" spans="1:14">
      <c r="A3260" s="4">
        <f>'Листы на печать'!B3394</f>
        <v>0</v>
      </c>
      <c r="B3260" s="4">
        <f>'Листы на печать'!Y3394</f>
        <v>0</v>
      </c>
      <c r="C3260" s="4" t="str">
        <f>'Листы на печать'!AA3394</f>
        <v>АП-08/15-АОВ2.К</v>
      </c>
      <c r="D3260" s="5" t="str">
        <f t="shared" si="205"/>
        <v>00</v>
      </c>
      <c r="E3260" s="4">
        <f>'Листы на печать'!AC3394</f>
        <v>0</v>
      </c>
      <c r="F3260" s="4">
        <f>'Листы на печать'!AE3394</f>
        <v>0</v>
      </c>
      <c r="G3260" s="5">
        <f t="shared" si="203"/>
        <v>0</v>
      </c>
      <c r="H3260" s="4">
        <f>'Листы на печать'!J3394</f>
        <v>0</v>
      </c>
      <c r="I3260" s="4">
        <f>'Листы на печать'!L3394</f>
        <v>0</v>
      </c>
      <c r="J3260" s="5">
        <f t="shared" si="204"/>
        <v>0</v>
      </c>
      <c r="K3260" s="4">
        <f>'Листы на печать'!M3394</f>
        <v>0</v>
      </c>
      <c r="L3260" s="4" t="str">
        <f t="shared" si="206"/>
        <v>00</v>
      </c>
      <c r="M3260" s="4">
        <f>'Листы на печать'!N3394</f>
        <v>0</v>
      </c>
      <c r="N3260" s="4">
        <f>'Листы на печать'!P3394</f>
        <v>0</v>
      </c>
    </row>
    <row r="3261" spans="1:14">
      <c r="A3261" s="4">
        <f>'Листы на печать'!B3395</f>
        <v>0</v>
      </c>
      <c r="B3261" s="4">
        <f>'Листы на печать'!Y3395</f>
        <v>0</v>
      </c>
      <c r="C3261" s="4">
        <f>'Листы на печать'!AA3395</f>
        <v>0</v>
      </c>
      <c r="D3261" s="5" t="str">
        <f t="shared" si="205"/>
        <v>00</v>
      </c>
      <c r="E3261" s="4">
        <f>'Листы на печать'!AC3395</f>
        <v>0</v>
      </c>
      <c r="F3261" s="4">
        <f>'Листы на печать'!AE3395</f>
        <v>0</v>
      </c>
      <c r="G3261" s="5">
        <f t="shared" si="203"/>
        <v>0</v>
      </c>
      <c r="H3261" s="4">
        <f>'Листы на печать'!J3395</f>
        <v>0</v>
      </c>
      <c r="I3261" s="4">
        <f>'Листы на печать'!L3395</f>
        <v>0</v>
      </c>
      <c r="J3261" s="5">
        <f t="shared" si="204"/>
        <v>0</v>
      </c>
      <c r="K3261" s="4">
        <f>'Листы на печать'!M3395</f>
        <v>0</v>
      </c>
      <c r="L3261" s="4" t="str">
        <f t="shared" si="206"/>
        <v>00</v>
      </c>
      <c r="M3261" s="4">
        <f>'Листы на печать'!N3395</f>
        <v>0</v>
      </c>
      <c r="N3261" s="4">
        <f>'Листы на печать'!P3395</f>
        <v>0</v>
      </c>
    </row>
    <row r="3262" spans="1:14">
      <c r="A3262" s="4">
        <f>'Листы на печать'!B3396</f>
        <v>0</v>
      </c>
      <c r="B3262" s="4">
        <f>'Листы на печать'!Y3396</f>
        <v>0</v>
      </c>
      <c r="C3262" s="4">
        <f>'Листы на печать'!AA3396</f>
        <v>0</v>
      </c>
      <c r="D3262" s="5" t="str">
        <f t="shared" si="205"/>
        <v>00</v>
      </c>
      <c r="E3262" s="4">
        <f>'Листы на печать'!AC3396</f>
        <v>0</v>
      </c>
      <c r="F3262" s="4">
        <f>'Листы на печать'!AE3396</f>
        <v>0</v>
      </c>
      <c r="G3262" s="5">
        <f t="shared" si="203"/>
        <v>0</v>
      </c>
      <c r="H3262" s="4">
        <f>'Листы на печать'!J3396</f>
        <v>0</v>
      </c>
      <c r="I3262" s="4">
        <f>'Листы на печать'!L3396</f>
        <v>0</v>
      </c>
      <c r="J3262" s="5">
        <f t="shared" si="204"/>
        <v>0</v>
      </c>
      <c r="K3262" s="4">
        <f>'Листы на печать'!M3396</f>
        <v>0</v>
      </c>
      <c r="L3262" s="4" t="str">
        <f t="shared" si="206"/>
        <v>00</v>
      </c>
      <c r="M3262" s="4">
        <f>'Листы на печать'!N3396</f>
        <v>0</v>
      </c>
      <c r="N3262" s="4">
        <f>'Листы на печать'!P3396</f>
        <v>0</v>
      </c>
    </row>
    <row r="3263" spans="1:14">
      <c r="A3263" s="4">
        <f>'Листы на печать'!B3397</f>
        <v>0</v>
      </c>
      <c r="B3263" s="4">
        <f>'Листы на печать'!Y3397</f>
        <v>0</v>
      </c>
      <c r="C3263" s="4">
        <f>'Листы на печать'!AA3397</f>
        <v>0</v>
      </c>
      <c r="D3263" s="5" t="str">
        <f t="shared" si="205"/>
        <v>00</v>
      </c>
      <c r="E3263" s="4">
        <f>'Листы на печать'!AC3397</f>
        <v>0</v>
      </c>
      <c r="F3263" s="4">
        <f>'Листы на печать'!AE3397</f>
        <v>0</v>
      </c>
      <c r="G3263" s="5">
        <f t="shared" si="203"/>
        <v>0</v>
      </c>
      <c r="H3263" s="4">
        <f>'Листы на печать'!J3397</f>
        <v>0</v>
      </c>
      <c r="I3263" s="4">
        <f>'Листы на печать'!L3397</f>
        <v>0</v>
      </c>
      <c r="J3263" s="5">
        <f t="shared" si="204"/>
        <v>0</v>
      </c>
      <c r="K3263" s="4">
        <f>'Листы на печать'!M3397</f>
        <v>0</v>
      </c>
      <c r="L3263" s="4" t="str">
        <f t="shared" si="206"/>
        <v>00</v>
      </c>
      <c r="M3263" s="4">
        <f>'Листы на печать'!N3397</f>
        <v>0</v>
      </c>
      <c r="N3263" s="4">
        <f>'Листы на печать'!P3397</f>
        <v>0</v>
      </c>
    </row>
    <row r="3264" spans="1:14">
      <c r="A3264" s="4">
        <f>'Листы на печать'!B3398</f>
        <v>0</v>
      </c>
      <c r="B3264" s="4">
        <f>'Листы на печать'!Y3398</f>
        <v>0</v>
      </c>
      <c r="C3264" s="4">
        <f>'Листы на печать'!AA3398</f>
        <v>0</v>
      </c>
      <c r="D3264" s="5" t="str">
        <f t="shared" si="205"/>
        <v>00</v>
      </c>
      <c r="E3264" s="4">
        <f>'Листы на печать'!AC3398</f>
        <v>0</v>
      </c>
      <c r="F3264" s="4">
        <f>'Листы на печать'!AE3398</f>
        <v>0</v>
      </c>
      <c r="G3264" s="5">
        <f t="shared" si="203"/>
        <v>0</v>
      </c>
      <c r="H3264" s="4">
        <f>'Листы на печать'!J3398</f>
        <v>0</v>
      </c>
      <c r="I3264" s="4">
        <f>'Листы на печать'!L3398</f>
        <v>0</v>
      </c>
      <c r="J3264" s="5">
        <f t="shared" si="204"/>
        <v>0</v>
      </c>
      <c r="K3264" s="4">
        <f>'Листы на печать'!M3398</f>
        <v>0</v>
      </c>
      <c r="L3264" s="4" t="str">
        <f t="shared" si="206"/>
        <v>00</v>
      </c>
      <c r="M3264" s="4">
        <f>'Листы на печать'!N3398</f>
        <v>0</v>
      </c>
      <c r="N3264" s="4">
        <f>'Листы на печать'!P3398</f>
        <v>0</v>
      </c>
    </row>
    <row r="3265" spans="1:14">
      <c r="A3265" s="4" t="str">
        <f>'Листы на печать'!B3399</f>
        <v>Обозначение кабеля, провода</v>
      </c>
      <c r="B3265" s="4" t="str">
        <f>'Листы на печать'!Y3399</f>
        <v>Кабель, провод</v>
      </c>
      <c r="C3265" s="4">
        <f>'Листы на печать'!AA3399</f>
        <v>0</v>
      </c>
      <c r="D3265" s="5" t="str">
        <f t="shared" si="205"/>
        <v>Кабель, провод0</v>
      </c>
      <c r="E3265" s="4">
        <f>'Листы на печать'!AC3399</f>
        <v>0</v>
      </c>
      <c r="F3265" s="4">
        <f>'Листы на печать'!AE3399</f>
        <v>0</v>
      </c>
      <c r="G3265" s="5" t="str">
        <f t="shared" si="203"/>
        <v>Обозначение кабеля, провода</v>
      </c>
      <c r="H3265" s="4" t="str">
        <f>'Листы на печать'!J3399</f>
        <v>Участок трассы кабеля, провода</v>
      </c>
      <c r="I3265" s="4">
        <f>'Листы на печать'!L3399</f>
        <v>0</v>
      </c>
      <c r="J3265" s="5" t="str">
        <f t="shared" si="204"/>
        <v>Обозначение кабеля, провода</v>
      </c>
      <c r="K3265" s="4">
        <f>'Листы на печать'!M3399</f>
        <v>0</v>
      </c>
      <c r="L3265" s="4" t="str">
        <f t="shared" si="206"/>
        <v>00</v>
      </c>
      <c r="M3265" s="4">
        <f>'Листы на печать'!N3399</f>
        <v>0</v>
      </c>
      <c r="N3265" s="4">
        <f>'Листы на печать'!P3399</f>
        <v>0</v>
      </c>
    </row>
    <row r="3266" spans="1:14">
      <c r="A3266" s="4">
        <f>'Листы на печать'!B3400</f>
        <v>0</v>
      </c>
      <c r="B3266" s="4" t="str">
        <f>'Листы на печать'!Y3400</f>
        <v>по проекту</v>
      </c>
      <c r="C3266" s="4">
        <f>'Листы на печать'!AA3400</f>
        <v>0</v>
      </c>
      <c r="D3266" s="5" t="str">
        <f t="shared" si="205"/>
        <v>по проекту0</v>
      </c>
      <c r="E3266" s="4">
        <f>'Листы на печать'!AC3400</f>
        <v>0</v>
      </c>
      <c r="F3266" s="4">
        <f>'Листы на печать'!AE3400</f>
        <v>0</v>
      </c>
      <c r="G3266" s="5">
        <f t="shared" si="203"/>
        <v>0</v>
      </c>
      <c r="H3266" s="4" t="str">
        <f>'Листы на печать'!J3400</f>
        <v>в трубе стальной,      Ø/м</v>
      </c>
      <c r="I3266" s="4">
        <f>'Листы на печать'!L3400</f>
        <v>0</v>
      </c>
      <c r="J3266" s="5">
        <f t="shared" si="204"/>
        <v>0</v>
      </c>
      <c r="K3266" s="4" t="str">
        <f>'Листы на печать'!M3400</f>
        <v>в трубе ПВХ (п),  ПНД (пн),  металло-рукаве (м), Ø/м</v>
      </c>
      <c r="L3266" s="4" t="str">
        <f t="shared" si="206"/>
        <v>в трубе ПВХ (п),  ПНД (пн),  металло-рукаве (м), Ø/м0</v>
      </c>
      <c r="M3266" s="4">
        <f>'Листы на печать'!N3400</f>
        <v>0</v>
      </c>
      <c r="N3266" s="4">
        <f>'Листы на печать'!P3400</f>
        <v>0</v>
      </c>
    </row>
    <row r="3267" spans="1:14">
      <c r="A3267" s="4">
        <f>'Листы на печать'!B3401</f>
        <v>0</v>
      </c>
      <c r="B3267" s="4" t="str">
        <f>'Листы на печать'!Y3401</f>
        <v>Марка</v>
      </c>
      <c r="C3267" s="4" t="str">
        <f>'Листы на печать'!AA3401</f>
        <v>Кол., число и сечение жил</v>
      </c>
      <c r="D3267" s="5" t="str">
        <f t="shared" si="205"/>
        <v>Марка0</v>
      </c>
      <c r="E3267" s="4">
        <f>'Листы на печать'!AC3401</f>
        <v>0</v>
      </c>
      <c r="F3267" s="4" t="str">
        <f>'Листы на печать'!AE3401</f>
        <v>Длина, м</v>
      </c>
      <c r="G3267" s="5">
        <f t="shared" ref="G3267:G3330" si="207">A3267</f>
        <v>0</v>
      </c>
      <c r="H3267" s="4">
        <f>'Листы на печать'!J3401</f>
        <v>0</v>
      </c>
      <c r="I3267" s="4">
        <f>'Листы на печать'!L3401</f>
        <v>0</v>
      </c>
      <c r="J3267" s="5">
        <f t="shared" ref="J3267:J3330" si="208">A3267</f>
        <v>0</v>
      </c>
      <c r="K3267" s="4">
        <f>'Листы на печать'!M3401</f>
        <v>0</v>
      </c>
      <c r="L3267" s="4" t="str">
        <f t="shared" si="206"/>
        <v>00</v>
      </c>
      <c r="M3267" s="4">
        <f>'Листы на печать'!N3401</f>
        <v>0</v>
      </c>
      <c r="N3267" s="4">
        <f>'Листы на печать'!P3401</f>
        <v>0</v>
      </c>
    </row>
    <row r="3268" spans="1:14">
      <c r="A3268" s="4">
        <f>'Листы на печать'!B3402</f>
        <v>0</v>
      </c>
      <c r="B3268" s="4">
        <f>'Листы на печать'!Y3402</f>
        <v>0</v>
      </c>
      <c r="C3268" s="4">
        <f>'Листы на печать'!AA3402</f>
        <v>0</v>
      </c>
      <c r="D3268" s="5" t="str">
        <f t="shared" si="205"/>
        <v>00</v>
      </c>
      <c r="E3268" s="4">
        <f>'Листы на печать'!AC3402</f>
        <v>0</v>
      </c>
      <c r="F3268" s="4">
        <f>'Листы на печать'!AE3402</f>
        <v>0</v>
      </c>
      <c r="G3268" s="5">
        <f t="shared" si="207"/>
        <v>0</v>
      </c>
      <c r="H3268" s="4">
        <f>'Листы на печать'!J3402</f>
        <v>0</v>
      </c>
      <c r="I3268" s="4">
        <f>'Листы на печать'!L3402</f>
        <v>0</v>
      </c>
      <c r="J3268" s="5">
        <f t="shared" si="208"/>
        <v>0</v>
      </c>
      <c r="K3268" s="4">
        <f>'Листы на печать'!M3402</f>
        <v>0</v>
      </c>
      <c r="L3268" s="4" t="str">
        <f t="shared" si="206"/>
        <v>00</v>
      </c>
      <c r="M3268" s="4">
        <f>'Листы на печать'!N3402</f>
        <v>0</v>
      </c>
      <c r="N3268" s="4">
        <f>'Листы на печать'!P3402</f>
        <v>0</v>
      </c>
    </row>
    <row r="3269" spans="1:14">
      <c r="A3269" s="4">
        <f>'Листы на печать'!B3403</f>
        <v>0</v>
      </c>
      <c r="B3269" s="4">
        <f>'Листы на печать'!Y3403</f>
        <v>0</v>
      </c>
      <c r="C3269" s="4">
        <f>'Листы на печать'!AA3403</f>
        <v>0</v>
      </c>
      <c r="D3269" s="5" t="str">
        <f t="shared" si="205"/>
        <v>00</v>
      </c>
      <c r="E3269" s="4">
        <f>'Листы на печать'!AC3403</f>
        <v>0</v>
      </c>
      <c r="F3269" s="4">
        <f>'Листы на печать'!AE3403</f>
        <v>0</v>
      </c>
      <c r="G3269" s="5">
        <f t="shared" si="207"/>
        <v>0</v>
      </c>
      <c r="H3269" s="4">
        <f>'Листы на печать'!J3403</f>
        <v>0</v>
      </c>
      <c r="I3269" s="4">
        <f>'Листы на печать'!L3403</f>
        <v>0</v>
      </c>
      <c r="J3269" s="5">
        <f t="shared" si="208"/>
        <v>0</v>
      </c>
      <c r="K3269" s="4">
        <f>'Листы на печать'!M3403</f>
        <v>0</v>
      </c>
      <c r="L3269" s="4" t="str">
        <f t="shared" si="206"/>
        <v>00</v>
      </c>
      <c r="M3269" s="4">
        <f>'Листы на печать'!N3403</f>
        <v>0</v>
      </c>
      <c r="N3269" s="4">
        <f>'Листы на печать'!P3403</f>
        <v>0</v>
      </c>
    </row>
    <row r="3270" spans="1:14">
      <c r="A3270" s="4">
        <f>'Листы на печать'!B3404</f>
        <v>0</v>
      </c>
      <c r="B3270" s="4">
        <f>'Листы на печать'!Y3404</f>
        <v>0</v>
      </c>
      <c r="C3270" s="4">
        <f>'Листы на печать'!AA3404</f>
        <v>0</v>
      </c>
      <c r="D3270" s="5" t="str">
        <f t="shared" si="205"/>
        <v>00</v>
      </c>
      <c r="E3270" s="4">
        <f>'Листы на печать'!AC3404</f>
        <v>0</v>
      </c>
      <c r="F3270" s="4">
        <f>'Листы на печать'!AE3404</f>
        <v>0</v>
      </c>
      <c r="G3270" s="5">
        <f t="shared" si="207"/>
        <v>0</v>
      </c>
      <c r="H3270" s="4">
        <f>'Листы на печать'!J3404</f>
        <v>0</v>
      </c>
      <c r="I3270" s="4">
        <f>'Листы на печать'!L3404</f>
        <v>0</v>
      </c>
      <c r="J3270" s="5">
        <f t="shared" si="208"/>
        <v>0</v>
      </c>
      <c r="K3270" s="4">
        <f>'Листы на печать'!M3404</f>
        <v>0</v>
      </c>
      <c r="L3270" s="4" t="str">
        <f t="shared" si="206"/>
        <v>00</v>
      </c>
      <c r="M3270" s="4">
        <f>'Листы на печать'!N3404</f>
        <v>0</v>
      </c>
      <c r="N3270" s="4">
        <f>'Листы на печать'!P3404</f>
        <v>0</v>
      </c>
    </row>
    <row r="3271" spans="1:14">
      <c r="A3271" s="4">
        <f>'Листы на печать'!B3405</f>
        <v>0</v>
      </c>
      <c r="B3271" s="4">
        <f>'Листы на печать'!Y3405</f>
        <v>0</v>
      </c>
      <c r="C3271" s="4">
        <f>'Листы на печать'!AA3405</f>
        <v>0</v>
      </c>
      <c r="D3271" s="5" t="str">
        <f t="shared" si="205"/>
        <v>00</v>
      </c>
      <c r="E3271" s="4">
        <f>'Листы на печать'!AC3405</f>
        <v>0</v>
      </c>
      <c r="F3271" s="4">
        <f>'Листы на печать'!AE3405</f>
        <v>0</v>
      </c>
      <c r="G3271" s="5">
        <f t="shared" si="207"/>
        <v>0</v>
      </c>
      <c r="H3271" s="4">
        <f>'Листы на печать'!J3405</f>
        <v>0</v>
      </c>
      <c r="I3271" s="4">
        <f>'Листы на печать'!L3405</f>
        <v>0</v>
      </c>
      <c r="J3271" s="5">
        <f t="shared" si="208"/>
        <v>0</v>
      </c>
      <c r="K3271" s="4">
        <f>'Листы на печать'!M3405</f>
        <v>0</v>
      </c>
      <c r="L3271" s="4" t="str">
        <f t="shared" si="206"/>
        <v>00</v>
      </c>
      <c r="M3271" s="4">
        <f>'Листы на печать'!N3405</f>
        <v>0</v>
      </c>
      <c r="N3271" s="4">
        <f>'Листы на печать'!P3405</f>
        <v>0</v>
      </c>
    </row>
    <row r="3272" spans="1:14">
      <c r="A3272" s="4">
        <f>'Листы на печать'!B3406</f>
        <v>0</v>
      </c>
      <c r="B3272" s="4">
        <f>'Листы на печать'!Y3406</f>
        <v>0</v>
      </c>
      <c r="C3272" s="4">
        <f>'Листы на печать'!AA3406</f>
        <v>0</v>
      </c>
      <c r="D3272" s="5" t="str">
        <f t="shared" si="205"/>
        <v>00</v>
      </c>
      <c r="E3272" s="4">
        <f>'Листы на печать'!AC3406</f>
        <v>0</v>
      </c>
      <c r="F3272" s="4">
        <f>'Листы на печать'!AE3406</f>
        <v>0</v>
      </c>
      <c r="G3272" s="5">
        <f t="shared" si="207"/>
        <v>0</v>
      </c>
      <c r="H3272" s="4">
        <f>'Листы на печать'!J3406</f>
        <v>0</v>
      </c>
      <c r="I3272" s="4">
        <f>'Листы на печать'!L3406</f>
        <v>0</v>
      </c>
      <c r="J3272" s="5">
        <f t="shared" si="208"/>
        <v>0</v>
      </c>
      <c r="K3272" s="4">
        <f>'Листы на печать'!M3406</f>
        <v>0</v>
      </c>
      <c r="L3272" s="4" t="str">
        <f t="shared" si="206"/>
        <v>00</v>
      </c>
      <c r="M3272" s="4">
        <f>'Листы на печать'!N3406</f>
        <v>0</v>
      </c>
      <c r="N3272" s="4">
        <f>'Листы на печать'!P3406</f>
        <v>0</v>
      </c>
    </row>
    <row r="3273" spans="1:14">
      <c r="A3273" s="4">
        <f>'Листы на печать'!B3407</f>
        <v>0</v>
      </c>
      <c r="B3273" s="4">
        <f>'Листы на печать'!Y3407</f>
        <v>0</v>
      </c>
      <c r="C3273" s="4">
        <f>'Листы на печать'!AA3407</f>
        <v>0</v>
      </c>
      <c r="D3273" s="5" t="str">
        <f t="shared" si="205"/>
        <v>00</v>
      </c>
      <c r="E3273" s="4">
        <f>'Листы на печать'!AC3407</f>
        <v>0</v>
      </c>
      <c r="F3273" s="4">
        <f>'Листы на печать'!AE3407</f>
        <v>0</v>
      </c>
      <c r="G3273" s="5">
        <f t="shared" si="207"/>
        <v>0</v>
      </c>
      <c r="H3273" s="4">
        <f>'Листы на печать'!J3407</f>
        <v>0</v>
      </c>
      <c r="I3273" s="4">
        <f>'Листы на печать'!L3407</f>
        <v>0</v>
      </c>
      <c r="J3273" s="5">
        <f t="shared" si="208"/>
        <v>0</v>
      </c>
      <c r="K3273" s="4">
        <f>'Листы на печать'!M3407</f>
        <v>0</v>
      </c>
      <c r="L3273" s="4" t="str">
        <f t="shared" si="206"/>
        <v>00</v>
      </c>
      <c r="M3273" s="4">
        <f>'Листы на печать'!N3407</f>
        <v>0</v>
      </c>
      <c r="N3273" s="4">
        <f>'Листы на печать'!P3407</f>
        <v>0</v>
      </c>
    </row>
    <row r="3274" spans="1:14">
      <c r="A3274" s="4">
        <f>'Листы на печать'!B3408</f>
        <v>0</v>
      </c>
      <c r="B3274" s="4">
        <f>'Листы на печать'!Y3408</f>
        <v>0</v>
      </c>
      <c r="C3274" s="4">
        <f>'Листы на печать'!AA3408</f>
        <v>0</v>
      </c>
      <c r="D3274" s="5" t="str">
        <f t="shared" si="205"/>
        <v>00</v>
      </c>
      <c r="E3274" s="4">
        <f>'Листы на печать'!AC3408</f>
        <v>0</v>
      </c>
      <c r="F3274" s="4">
        <f>'Листы на печать'!AE3408</f>
        <v>0</v>
      </c>
      <c r="G3274" s="5">
        <f t="shared" si="207"/>
        <v>0</v>
      </c>
      <c r="H3274" s="4">
        <f>'Листы на печать'!J3408</f>
        <v>0</v>
      </c>
      <c r="I3274" s="4">
        <f>'Листы на печать'!L3408</f>
        <v>0</v>
      </c>
      <c r="J3274" s="5">
        <f t="shared" si="208"/>
        <v>0</v>
      </c>
      <c r="K3274" s="4">
        <f>'Листы на печать'!M3408</f>
        <v>0</v>
      </c>
      <c r="L3274" s="4" t="str">
        <f t="shared" si="206"/>
        <v>00</v>
      </c>
      <c r="M3274" s="4">
        <f>'Листы на печать'!N3408</f>
        <v>0</v>
      </c>
      <c r="N3274" s="4">
        <f>'Листы на печать'!P3408</f>
        <v>0</v>
      </c>
    </row>
    <row r="3275" spans="1:14">
      <c r="A3275" s="4">
        <f>'Листы на печать'!B3409</f>
        <v>0</v>
      </c>
      <c r="B3275" s="4">
        <f>'Листы на печать'!Y3409</f>
        <v>0</v>
      </c>
      <c r="C3275" s="4">
        <f>'Листы на печать'!AA3409</f>
        <v>0</v>
      </c>
      <c r="D3275" s="5" t="str">
        <f t="shared" si="205"/>
        <v>00</v>
      </c>
      <c r="E3275" s="4">
        <f>'Листы на печать'!AC3409</f>
        <v>0</v>
      </c>
      <c r="F3275" s="4">
        <f>'Листы на печать'!AE3409</f>
        <v>0</v>
      </c>
      <c r="G3275" s="5">
        <f t="shared" si="207"/>
        <v>0</v>
      </c>
      <c r="H3275" s="4">
        <f>'Листы на печать'!J3409</f>
        <v>0</v>
      </c>
      <c r="I3275" s="4">
        <f>'Листы на печать'!L3409</f>
        <v>0</v>
      </c>
      <c r="J3275" s="5">
        <f t="shared" si="208"/>
        <v>0</v>
      </c>
      <c r="K3275" s="4">
        <f>'Листы на печать'!M3409</f>
        <v>0</v>
      </c>
      <c r="L3275" s="4" t="str">
        <f t="shared" si="206"/>
        <v>00</v>
      </c>
      <c r="M3275" s="4">
        <f>'Листы на печать'!N3409</f>
        <v>0</v>
      </c>
      <c r="N3275" s="4">
        <f>'Листы на печать'!P3409</f>
        <v>0</v>
      </c>
    </row>
    <row r="3276" spans="1:14">
      <c r="A3276" s="4">
        <f>'Листы на печать'!B3410</f>
        <v>0</v>
      </c>
      <c r="B3276" s="4">
        <f>'Листы на печать'!Y3410</f>
        <v>0</v>
      </c>
      <c r="C3276" s="4">
        <f>'Листы на печать'!AA3410</f>
        <v>0</v>
      </c>
      <c r="D3276" s="5" t="str">
        <f t="shared" si="205"/>
        <v>00</v>
      </c>
      <c r="E3276" s="4">
        <f>'Листы на печать'!AC3410</f>
        <v>0</v>
      </c>
      <c r="F3276" s="4">
        <f>'Листы на печать'!AE3410</f>
        <v>0</v>
      </c>
      <c r="G3276" s="5">
        <f t="shared" si="207"/>
        <v>0</v>
      </c>
      <c r="H3276" s="4">
        <f>'Листы на печать'!J3410</f>
        <v>0</v>
      </c>
      <c r="I3276" s="4">
        <f>'Листы на печать'!L3410</f>
        <v>0</v>
      </c>
      <c r="J3276" s="5">
        <f t="shared" si="208"/>
        <v>0</v>
      </c>
      <c r="K3276" s="4">
        <f>'Листы на печать'!M3410</f>
        <v>0</v>
      </c>
      <c r="L3276" s="4" t="str">
        <f t="shared" si="206"/>
        <v>00</v>
      </c>
      <c r="M3276" s="4">
        <f>'Листы на печать'!N3410</f>
        <v>0</v>
      </c>
      <c r="N3276" s="4">
        <f>'Листы на печать'!P3410</f>
        <v>0</v>
      </c>
    </row>
    <row r="3277" spans="1:14">
      <c r="A3277" s="4">
        <f>'Листы на печать'!B3411</f>
        <v>0</v>
      </c>
      <c r="B3277" s="4">
        <f>'Листы на печать'!Y3411</f>
        <v>0</v>
      </c>
      <c r="C3277" s="4">
        <f>'Листы на печать'!AA3411</f>
        <v>0</v>
      </c>
      <c r="D3277" s="5" t="str">
        <f t="shared" si="205"/>
        <v>00</v>
      </c>
      <c r="E3277" s="4">
        <f>'Листы на печать'!AC3411</f>
        <v>0</v>
      </c>
      <c r="F3277" s="4">
        <f>'Листы на печать'!AE3411</f>
        <v>0</v>
      </c>
      <c r="G3277" s="5">
        <f t="shared" si="207"/>
        <v>0</v>
      </c>
      <c r="H3277" s="4">
        <f>'Листы на печать'!J3411</f>
        <v>0</v>
      </c>
      <c r="I3277" s="4">
        <f>'Листы на печать'!L3411</f>
        <v>0</v>
      </c>
      <c r="J3277" s="5">
        <f t="shared" si="208"/>
        <v>0</v>
      </c>
      <c r="K3277" s="4">
        <f>'Листы на печать'!M3411</f>
        <v>0</v>
      </c>
      <c r="L3277" s="4" t="str">
        <f t="shared" si="206"/>
        <v>00</v>
      </c>
      <c r="M3277" s="4">
        <f>'Листы на печать'!N3411</f>
        <v>0</v>
      </c>
      <c r="N3277" s="4">
        <f>'Листы на печать'!P3411</f>
        <v>0</v>
      </c>
    </row>
    <row r="3278" spans="1:14">
      <c r="A3278" s="4">
        <f>'Листы на печать'!B3412</f>
        <v>0</v>
      </c>
      <c r="B3278" s="4">
        <f>'Листы на печать'!Y3412</f>
        <v>0</v>
      </c>
      <c r="C3278" s="4">
        <f>'Листы на печать'!AA3412</f>
        <v>0</v>
      </c>
      <c r="D3278" s="5" t="str">
        <f t="shared" si="205"/>
        <v>00</v>
      </c>
      <c r="E3278" s="4">
        <f>'Листы на печать'!AC3412</f>
        <v>0</v>
      </c>
      <c r="F3278" s="4">
        <f>'Листы на печать'!AE3412</f>
        <v>0</v>
      </c>
      <c r="G3278" s="5">
        <f t="shared" si="207"/>
        <v>0</v>
      </c>
      <c r="H3278" s="4">
        <f>'Листы на печать'!J3412</f>
        <v>0</v>
      </c>
      <c r="I3278" s="4">
        <f>'Листы на печать'!L3412</f>
        <v>0</v>
      </c>
      <c r="J3278" s="5">
        <f t="shared" si="208"/>
        <v>0</v>
      </c>
      <c r="K3278" s="4">
        <f>'Листы на печать'!M3412</f>
        <v>0</v>
      </c>
      <c r="L3278" s="4" t="str">
        <f t="shared" si="206"/>
        <v>00</v>
      </c>
      <c r="M3278" s="4">
        <f>'Листы на печать'!N3412</f>
        <v>0</v>
      </c>
      <c r="N3278" s="4">
        <f>'Листы на печать'!P3412</f>
        <v>0</v>
      </c>
    </row>
    <row r="3279" spans="1:14">
      <c r="A3279" s="4">
        <f>'Листы на печать'!B3413</f>
        <v>0</v>
      </c>
      <c r="B3279" s="4">
        <f>'Листы на печать'!Y3413</f>
        <v>0</v>
      </c>
      <c r="C3279" s="4">
        <f>'Листы на печать'!AA3413</f>
        <v>0</v>
      </c>
      <c r="D3279" s="5" t="str">
        <f t="shared" si="205"/>
        <v>00</v>
      </c>
      <c r="E3279" s="4">
        <f>'Листы на печать'!AC3413</f>
        <v>0</v>
      </c>
      <c r="F3279" s="4">
        <f>'Листы на печать'!AE3413</f>
        <v>0</v>
      </c>
      <c r="G3279" s="5">
        <f t="shared" si="207"/>
        <v>0</v>
      </c>
      <c r="H3279" s="4">
        <f>'Листы на печать'!J3413</f>
        <v>0</v>
      </c>
      <c r="I3279" s="4">
        <f>'Листы на печать'!L3413</f>
        <v>0</v>
      </c>
      <c r="J3279" s="5">
        <f t="shared" si="208"/>
        <v>0</v>
      </c>
      <c r="K3279" s="4">
        <f>'Листы на печать'!M3413</f>
        <v>0</v>
      </c>
      <c r="L3279" s="4" t="str">
        <f t="shared" si="206"/>
        <v>00</v>
      </c>
      <c r="M3279" s="4">
        <f>'Листы на печать'!N3413</f>
        <v>0</v>
      </c>
      <c r="N3279" s="4">
        <f>'Листы на печать'!P3413</f>
        <v>0</v>
      </c>
    </row>
    <row r="3280" spans="1:14">
      <c r="A3280" s="4">
        <f>'Листы на печать'!B3414</f>
        <v>0</v>
      </c>
      <c r="B3280" s="4">
        <f>'Листы на печать'!Y3414</f>
        <v>0</v>
      </c>
      <c r="C3280" s="4">
        <f>'Листы на печать'!AA3414</f>
        <v>0</v>
      </c>
      <c r="D3280" s="5" t="str">
        <f t="shared" si="205"/>
        <v>00</v>
      </c>
      <c r="E3280" s="4">
        <f>'Листы на печать'!AC3414</f>
        <v>0</v>
      </c>
      <c r="F3280" s="4">
        <f>'Листы на печать'!AE3414</f>
        <v>0</v>
      </c>
      <c r="G3280" s="5">
        <f t="shared" si="207"/>
        <v>0</v>
      </c>
      <c r="H3280" s="4">
        <f>'Листы на печать'!J3414</f>
        <v>0</v>
      </c>
      <c r="I3280" s="4">
        <f>'Листы на печать'!L3414</f>
        <v>0</v>
      </c>
      <c r="J3280" s="5">
        <f t="shared" si="208"/>
        <v>0</v>
      </c>
      <c r="K3280" s="4">
        <f>'Листы на печать'!M3414</f>
        <v>0</v>
      </c>
      <c r="L3280" s="4" t="str">
        <f t="shared" si="206"/>
        <v>00</v>
      </c>
      <c r="M3280" s="4">
        <f>'Листы на печать'!N3414</f>
        <v>0</v>
      </c>
      <c r="N3280" s="4">
        <f>'Листы на печать'!P3414</f>
        <v>0</v>
      </c>
    </row>
    <row r="3281" spans="1:14">
      <c r="A3281" s="4">
        <f>'Листы на печать'!B3415</f>
        <v>0</v>
      </c>
      <c r="B3281" s="4">
        <f>'Листы на печать'!Y3415</f>
        <v>0</v>
      </c>
      <c r="C3281" s="4">
        <f>'Листы на печать'!AA3415</f>
        <v>0</v>
      </c>
      <c r="D3281" s="5" t="str">
        <f t="shared" si="205"/>
        <v>00</v>
      </c>
      <c r="E3281" s="4">
        <f>'Листы на печать'!AC3415</f>
        <v>0</v>
      </c>
      <c r="F3281" s="4">
        <f>'Листы на печать'!AE3415</f>
        <v>0</v>
      </c>
      <c r="G3281" s="5">
        <f t="shared" si="207"/>
        <v>0</v>
      </c>
      <c r="H3281" s="4">
        <f>'Листы на печать'!J3415</f>
        <v>0</v>
      </c>
      <c r="I3281" s="4">
        <f>'Листы на печать'!L3415</f>
        <v>0</v>
      </c>
      <c r="J3281" s="5">
        <f t="shared" si="208"/>
        <v>0</v>
      </c>
      <c r="K3281" s="4">
        <f>'Листы на печать'!M3415</f>
        <v>0</v>
      </c>
      <c r="L3281" s="4" t="str">
        <f t="shared" si="206"/>
        <v>00</v>
      </c>
      <c r="M3281" s="4">
        <f>'Листы на печать'!N3415</f>
        <v>0</v>
      </c>
      <c r="N3281" s="4">
        <f>'Листы на печать'!P3415</f>
        <v>0</v>
      </c>
    </row>
    <row r="3282" spans="1:14">
      <c r="A3282" s="4">
        <f>'Листы на печать'!B3416</f>
        <v>0</v>
      </c>
      <c r="B3282" s="4">
        <f>'Листы на печать'!Y3416</f>
        <v>0</v>
      </c>
      <c r="C3282" s="4">
        <f>'Листы на печать'!AA3416</f>
        <v>0</v>
      </c>
      <c r="D3282" s="5" t="str">
        <f t="shared" si="205"/>
        <v>00</v>
      </c>
      <c r="E3282" s="4">
        <f>'Листы на печать'!AC3416</f>
        <v>0</v>
      </c>
      <c r="F3282" s="4">
        <f>'Листы на печать'!AE3416</f>
        <v>0</v>
      </c>
      <c r="G3282" s="5">
        <f t="shared" si="207"/>
        <v>0</v>
      </c>
      <c r="H3282" s="4">
        <f>'Листы на печать'!J3416</f>
        <v>0</v>
      </c>
      <c r="I3282" s="4">
        <f>'Листы на печать'!L3416</f>
        <v>0</v>
      </c>
      <c r="J3282" s="5">
        <f t="shared" si="208"/>
        <v>0</v>
      </c>
      <c r="K3282" s="4">
        <f>'Листы на печать'!M3416</f>
        <v>0</v>
      </c>
      <c r="L3282" s="4" t="str">
        <f t="shared" si="206"/>
        <v>00</v>
      </c>
      <c r="M3282" s="4">
        <f>'Листы на печать'!N3416</f>
        <v>0</v>
      </c>
      <c r="N3282" s="4">
        <f>'Листы на печать'!P3416</f>
        <v>0</v>
      </c>
    </row>
    <row r="3283" spans="1:14">
      <c r="A3283" s="4">
        <f>'Листы на печать'!B3417</f>
        <v>0</v>
      </c>
      <c r="B3283" s="4">
        <f>'Листы на печать'!Y3417</f>
        <v>0</v>
      </c>
      <c r="C3283" s="4">
        <f>'Листы на печать'!AA3417</f>
        <v>0</v>
      </c>
      <c r="D3283" s="5" t="str">
        <f t="shared" si="205"/>
        <v>00</v>
      </c>
      <c r="E3283" s="4">
        <f>'Листы на печать'!AC3417</f>
        <v>0</v>
      </c>
      <c r="F3283" s="4">
        <f>'Листы на печать'!AE3417</f>
        <v>0</v>
      </c>
      <c r="G3283" s="5">
        <f t="shared" si="207"/>
        <v>0</v>
      </c>
      <c r="H3283" s="4">
        <f>'Листы на печать'!J3417</f>
        <v>0</v>
      </c>
      <c r="I3283" s="4">
        <f>'Листы на печать'!L3417</f>
        <v>0</v>
      </c>
      <c r="J3283" s="5">
        <f t="shared" si="208"/>
        <v>0</v>
      </c>
      <c r="K3283" s="4">
        <f>'Листы на печать'!M3417</f>
        <v>0</v>
      </c>
      <c r="L3283" s="4" t="str">
        <f t="shared" si="206"/>
        <v>00</v>
      </c>
      <c r="M3283" s="4">
        <f>'Листы на печать'!N3417</f>
        <v>0</v>
      </c>
      <c r="N3283" s="4">
        <f>'Листы на печать'!P3417</f>
        <v>0</v>
      </c>
    </row>
    <row r="3284" spans="1:14">
      <c r="A3284" s="4">
        <f>'Листы на печать'!B3418</f>
        <v>0</v>
      </c>
      <c r="B3284" s="4">
        <f>'Листы на печать'!Y3418</f>
        <v>0</v>
      </c>
      <c r="C3284" s="4">
        <f>'Листы на печать'!AA3418</f>
        <v>0</v>
      </c>
      <c r="D3284" s="5" t="str">
        <f t="shared" si="205"/>
        <v>00</v>
      </c>
      <c r="E3284" s="4">
        <f>'Листы на печать'!AC3418</f>
        <v>0</v>
      </c>
      <c r="F3284" s="4">
        <f>'Листы на печать'!AE3418</f>
        <v>0</v>
      </c>
      <c r="G3284" s="5">
        <f t="shared" si="207"/>
        <v>0</v>
      </c>
      <c r="H3284" s="4">
        <f>'Листы на печать'!J3418</f>
        <v>0</v>
      </c>
      <c r="I3284" s="4">
        <f>'Листы на печать'!L3418</f>
        <v>0</v>
      </c>
      <c r="J3284" s="5">
        <f t="shared" si="208"/>
        <v>0</v>
      </c>
      <c r="K3284" s="4">
        <f>'Листы на печать'!M3418</f>
        <v>0</v>
      </c>
      <c r="L3284" s="4" t="str">
        <f t="shared" si="206"/>
        <v>00</v>
      </c>
      <c r="M3284" s="4">
        <f>'Листы на печать'!N3418</f>
        <v>0</v>
      </c>
      <c r="N3284" s="4">
        <f>'Листы на печать'!P3418</f>
        <v>0</v>
      </c>
    </row>
    <row r="3285" spans="1:14">
      <c r="A3285" s="4">
        <f>'Листы на печать'!B3419</f>
        <v>0</v>
      </c>
      <c r="B3285" s="4">
        <f>'Листы на печать'!Y3419</f>
        <v>0</v>
      </c>
      <c r="C3285" s="4">
        <f>'Листы на печать'!AA3419</f>
        <v>0</v>
      </c>
      <c r="D3285" s="5" t="str">
        <f t="shared" si="205"/>
        <v>00</v>
      </c>
      <c r="E3285" s="4">
        <f>'Листы на печать'!AC3419</f>
        <v>0</v>
      </c>
      <c r="F3285" s="4">
        <f>'Листы на печать'!AE3419</f>
        <v>0</v>
      </c>
      <c r="G3285" s="5">
        <f t="shared" si="207"/>
        <v>0</v>
      </c>
      <c r="H3285" s="4">
        <f>'Листы на печать'!J3419</f>
        <v>0</v>
      </c>
      <c r="I3285" s="4">
        <f>'Листы на печать'!L3419</f>
        <v>0</v>
      </c>
      <c r="J3285" s="5">
        <f t="shared" si="208"/>
        <v>0</v>
      </c>
      <c r="K3285" s="4">
        <f>'Листы на печать'!M3419</f>
        <v>0</v>
      </c>
      <c r="L3285" s="4" t="str">
        <f t="shared" si="206"/>
        <v>00</v>
      </c>
      <c r="M3285" s="4">
        <f>'Листы на печать'!N3419</f>
        <v>0</v>
      </c>
      <c r="N3285" s="4">
        <f>'Листы на печать'!P3419</f>
        <v>0</v>
      </c>
    </row>
    <row r="3286" spans="1:14">
      <c r="A3286" s="4">
        <f>'Листы на печать'!B3420</f>
        <v>0</v>
      </c>
      <c r="B3286" s="4">
        <f>'Листы на печать'!Y3420</f>
        <v>0</v>
      </c>
      <c r="C3286" s="4">
        <f>'Листы на печать'!AA3420</f>
        <v>0</v>
      </c>
      <c r="D3286" s="5" t="str">
        <f t="shared" si="205"/>
        <v>00</v>
      </c>
      <c r="E3286" s="4">
        <f>'Листы на печать'!AC3420</f>
        <v>0</v>
      </c>
      <c r="F3286" s="4">
        <f>'Листы на печать'!AE3420</f>
        <v>0</v>
      </c>
      <c r="G3286" s="5">
        <f t="shared" si="207"/>
        <v>0</v>
      </c>
      <c r="H3286" s="4">
        <f>'Листы на печать'!J3420</f>
        <v>0</v>
      </c>
      <c r="I3286" s="4">
        <f>'Листы на печать'!L3420</f>
        <v>0</v>
      </c>
      <c r="J3286" s="5">
        <f t="shared" si="208"/>
        <v>0</v>
      </c>
      <c r="K3286" s="4">
        <f>'Листы на печать'!M3420</f>
        <v>0</v>
      </c>
      <c r="L3286" s="4" t="str">
        <f t="shared" si="206"/>
        <v>00</v>
      </c>
      <c r="M3286" s="4">
        <f>'Листы на печать'!N3420</f>
        <v>0</v>
      </c>
      <c r="N3286" s="4">
        <f>'Листы на печать'!P3420</f>
        <v>0</v>
      </c>
    </row>
    <row r="3287" spans="1:14">
      <c r="A3287" s="4">
        <f>'Листы на печать'!B3421</f>
        <v>0</v>
      </c>
      <c r="B3287" s="4">
        <f>'Листы на печать'!Y3421</f>
        <v>0</v>
      </c>
      <c r="C3287" s="4">
        <f>'Листы на печать'!AA3421</f>
        <v>0</v>
      </c>
      <c r="D3287" s="5" t="str">
        <f t="shared" si="205"/>
        <v>00</v>
      </c>
      <c r="E3287" s="4">
        <f>'Листы на печать'!AC3421</f>
        <v>0</v>
      </c>
      <c r="F3287" s="4">
        <f>'Листы на печать'!AE3421</f>
        <v>0</v>
      </c>
      <c r="G3287" s="5">
        <f t="shared" si="207"/>
        <v>0</v>
      </c>
      <c r="H3287" s="4">
        <f>'Листы на печать'!J3421</f>
        <v>0</v>
      </c>
      <c r="I3287" s="4">
        <f>'Листы на печать'!L3421</f>
        <v>0</v>
      </c>
      <c r="J3287" s="5">
        <f t="shared" si="208"/>
        <v>0</v>
      </c>
      <c r="K3287" s="4">
        <f>'Листы на печать'!M3421</f>
        <v>0</v>
      </c>
      <c r="L3287" s="4" t="str">
        <f t="shared" si="206"/>
        <v>00</v>
      </c>
      <c r="M3287" s="4">
        <f>'Листы на печать'!N3421</f>
        <v>0</v>
      </c>
      <c r="N3287" s="4">
        <f>'Листы на печать'!P3421</f>
        <v>0</v>
      </c>
    </row>
    <row r="3288" spans="1:14">
      <c r="A3288" s="4">
        <f>'Листы на печать'!B3422</f>
        <v>0</v>
      </c>
      <c r="B3288" s="4">
        <f>'Листы на печать'!Y3422</f>
        <v>0</v>
      </c>
      <c r="C3288" s="4">
        <f>'Листы на печать'!AA3422</f>
        <v>0</v>
      </c>
      <c r="D3288" s="5" t="str">
        <f t="shared" si="205"/>
        <v>00</v>
      </c>
      <c r="E3288" s="4">
        <f>'Листы на печать'!AC3422</f>
        <v>0</v>
      </c>
      <c r="F3288" s="4">
        <f>'Листы на печать'!AE3422</f>
        <v>0</v>
      </c>
      <c r="G3288" s="5">
        <f t="shared" si="207"/>
        <v>0</v>
      </c>
      <c r="H3288" s="4">
        <f>'Листы на печать'!J3422</f>
        <v>0</v>
      </c>
      <c r="I3288" s="4">
        <f>'Листы на печать'!L3422</f>
        <v>0</v>
      </c>
      <c r="J3288" s="5">
        <f t="shared" si="208"/>
        <v>0</v>
      </c>
      <c r="K3288" s="4">
        <f>'Листы на печать'!M3422</f>
        <v>0</v>
      </c>
      <c r="L3288" s="4" t="str">
        <f t="shared" si="206"/>
        <v>00</v>
      </c>
      <c r="M3288" s="4">
        <f>'Листы на печать'!N3422</f>
        <v>0</v>
      </c>
      <c r="N3288" s="4">
        <f>'Листы на печать'!P3422</f>
        <v>0</v>
      </c>
    </row>
    <row r="3289" spans="1:14">
      <c r="A3289" s="4">
        <f>'Листы на печать'!B3423</f>
        <v>0</v>
      </c>
      <c r="B3289" s="4">
        <f>'Листы на печать'!Y3423</f>
        <v>0</v>
      </c>
      <c r="C3289" s="4">
        <f>'Листы на печать'!AA3423</f>
        <v>0</v>
      </c>
      <c r="D3289" s="5" t="str">
        <f t="shared" si="205"/>
        <v>00</v>
      </c>
      <c r="E3289" s="4">
        <f>'Листы на печать'!AC3423</f>
        <v>0</v>
      </c>
      <c r="F3289" s="4">
        <f>'Листы на печать'!AE3423</f>
        <v>0</v>
      </c>
      <c r="G3289" s="5">
        <f t="shared" si="207"/>
        <v>0</v>
      </c>
      <c r="H3289" s="4">
        <f>'Листы на печать'!J3423</f>
        <v>0</v>
      </c>
      <c r="I3289" s="4">
        <f>'Листы на печать'!L3423</f>
        <v>0</v>
      </c>
      <c r="J3289" s="5">
        <f t="shared" si="208"/>
        <v>0</v>
      </c>
      <c r="K3289" s="4">
        <f>'Листы на печать'!M3423</f>
        <v>0</v>
      </c>
      <c r="L3289" s="4" t="str">
        <f t="shared" si="206"/>
        <v>00</v>
      </c>
      <c r="M3289" s="4">
        <f>'Листы на печать'!N3423</f>
        <v>0</v>
      </c>
      <c r="N3289" s="4">
        <f>'Листы на печать'!P3423</f>
        <v>0</v>
      </c>
    </row>
    <row r="3290" spans="1:14">
      <c r="A3290" s="4">
        <f>'Листы на печать'!B3424</f>
        <v>0</v>
      </c>
      <c r="B3290" s="4">
        <f>'Листы на печать'!Y3424</f>
        <v>0</v>
      </c>
      <c r="C3290" s="4">
        <f>'Листы на печать'!AA3424</f>
        <v>0</v>
      </c>
      <c r="D3290" s="5" t="str">
        <f t="shared" si="205"/>
        <v>00</v>
      </c>
      <c r="E3290" s="4">
        <f>'Листы на печать'!AC3424</f>
        <v>0</v>
      </c>
      <c r="F3290" s="4">
        <f>'Листы на печать'!AE3424</f>
        <v>0</v>
      </c>
      <c r="G3290" s="5">
        <f t="shared" si="207"/>
        <v>0</v>
      </c>
      <c r="H3290" s="4">
        <f>'Листы на печать'!J3424</f>
        <v>0</v>
      </c>
      <c r="I3290" s="4">
        <f>'Листы на печать'!L3424</f>
        <v>0</v>
      </c>
      <c r="J3290" s="5">
        <f t="shared" si="208"/>
        <v>0</v>
      </c>
      <c r="K3290" s="4">
        <f>'Листы на печать'!M3424</f>
        <v>0</v>
      </c>
      <c r="L3290" s="4" t="str">
        <f t="shared" si="206"/>
        <v>00</v>
      </c>
      <c r="M3290" s="4">
        <f>'Листы на печать'!N3424</f>
        <v>0</v>
      </c>
      <c r="N3290" s="4">
        <f>'Листы на печать'!P3424</f>
        <v>0</v>
      </c>
    </row>
    <row r="3291" spans="1:14">
      <c r="A3291" s="4">
        <f>'Листы на печать'!B3425</f>
        <v>0</v>
      </c>
      <c r="B3291" s="4">
        <f>'Листы на печать'!Y3425</f>
        <v>0</v>
      </c>
      <c r="C3291" s="4">
        <f>'Листы на печать'!AA3425</f>
        <v>0</v>
      </c>
      <c r="D3291" s="5" t="str">
        <f t="shared" si="205"/>
        <v>00</v>
      </c>
      <c r="E3291" s="4">
        <f>'Листы на печать'!AC3425</f>
        <v>0</v>
      </c>
      <c r="F3291" s="4">
        <f>'Листы на печать'!AE3425</f>
        <v>0</v>
      </c>
      <c r="G3291" s="5">
        <f t="shared" si="207"/>
        <v>0</v>
      </c>
      <c r="H3291" s="4">
        <f>'Листы на печать'!J3425</f>
        <v>0</v>
      </c>
      <c r="I3291" s="4">
        <f>'Листы на печать'!L3425</f>
        <v>0</v>
      </c>
      <c r="J3291" s="5">
        <f t="shared" si="208"/>
        <v>0</v>
      </c>
      <c r="K3291" s="4">
        <f>'Листы на печать'!M3425</f>
        <v>0</v>
      </c>
      <c r="L3291" s="4" t="str">
        <f t="shared" si="206"/>
        <v>00</v>
      </c>
      <c r="M3291" s="4">
        <f>'Листы на печать'!N3425</f>
        <v>0</v>
      </c>
      <c r="N3291" s="4">
        <f>'Листы на печать'!P3425</f>
        <v>0</v>
      </c>
    </row>
    <row r="3292" spans="1:14">
      <c r="A3292" s="4">
        <f>'Листы на печать'!B3426</f>
        <v>0</v>
      </c>
      <c r="B3292" s="4">
        <f>'Листы на печать'!Y3426</f>
        <v>0</v>
      </c>
      <c r="C3292" s="4">
        <f>'Листы на печать'!AA3426</f>
        <v>0</v>
      </c>
      <c r="D3292" s="5" t="str">
        <f t="shared" si="205"/>
        <v>00</v>
      </c>
      <c r="E3292" s="4">
        <f>'Листы на печать'!AC3426</f>
        <v>0</v>
      </c>
      <c r="F3292" s="4">
        <f>'Листы на печать'!AE3426</f>
        <v>0</v>
      </c>
      <c r="G3292" s="5">
        <f t="shared" si="207"/>
        <v>0</v>
      </c>
      <c r="H3292" s="4">
        <f>'Листы на печать'!J3426</f>
        <v>0</v>
      </c>
      <c r="I3292" s="4">
        <f>'Листы на печать'!L3426</f>
        <v>0</v>
      </c>
      <c r="J3292" s="5">
        <f t="shared" si="208"/>
        <v>0</v>
      </c>
      <c r="K3292" s="4">
        <f>'Листы на печать'!M3426</f>
        <v>0</v>
      </c>
      <c r="L3292" s="4" t="str">
        <f t="shared" si="206"/>
        <v>00</v>
      </c>
      <c r="M3292" s="4">
        <f>'Листы на печать'!N3426</f>
        <v>0</v>
      </c>
      <c r="N3292" s="4">
        <f>'Листы на печать'!P3426</f>
        <v>0</v>
      </c>
    </row>
    <row r="3293" spans="1:14">
      <c r="A3293" s="4">
        <f>'Листы на печать'!B3427</f>
        <v>0</v>
      </c>
      <c r="B3293" s="4">
        <f>'Листы на печать'!Y3427</f>
        <v>0</v>
      </c>
      <c r="C3293" s="4">
        <f>'Листы на печать'!AA3427</f>
        <v>0</v>
      </c>
      <c r="D3293" s="5" t="str">
        <f t="shared" si="205"/>
        <v>00</v>
      </c>
      <c r="E3293" s="4">
        <f>'Листы на печать'!AC3427</f>
        <v>0</v>
      </c>
      <c r="F3293" s="4">
        <f>'Листы на печать'!AE3427</f>
        <v>0</v>
      </c>
      <c r="G3293" s="5">
        <f t="shared" si="207"/>
        <v>0</v>
      </c>
      <c r="H3293" s="4">
        <f>'Листы на печать'!J3427</f>
        <v>0</v>
      </c>
      <c r="I3293" s="4">
        <f>'Листы на печать'!L3427</f>
        <v>0</v>
      </c>
      <c r="J3293" s="5">
        <f t="shared" si="208"/>
        <v>0</v>
      </c>
      <c r="K3293" s="4">
        <f>'Листы на печать'!M3427</f>
        <v>0</v>
      </c>
      <c r="L3293" s="4" t="str">
        <f t="shared" si="206"/>
        <v>00</v>
      </c>
      <c r="M3293" s="4">
        <f>'Листы на печать'!N3427</f>
        <v>0</v>
      </c>
      <c r="N3293" s="4">
        <f>'Листы на печать'!P3427</f>
        <v>0</v>
      </c>
    </row>
    <row r="3294" spans="1:14">
      <c r="A3294" s="4">
        <f>'Листы на печать'!B3428</f>
        <v>0</v>
      </c>
      <c r="B3294" s="4">
        <f>'Листы на печать'!Y3428</f>
        <v>0</v>
      </c>
      <c r="C3294" s="4">
        <f>'Листы на печать'!AA3428</f>
        <v>0</v>
      </c>
      <c r="D3294" s="5" t="str">
        <f t="shared" si="205"/>
        <v>00</v>
      </c>
      <c r="E3294" s="4">
        <f>'Листы на печать'!AC3428</f>
        <v>0</v>
      </c>
      <c r="F3294" s="4">
        <f>'Листы на печать'!AE3428</f>
        <v>0</v>
      </c>
      <c r="G3294" s="5">
        <f t="shared" si="207"/>
        <v>0</v>
      </c>
      <c r="H3294" s="4">
        <f>'Листы на печать'!J3428</f>
        <v>0</v>
      </c>
      <c r="I3294" s="4">
        <f>'Листы на печать'!L3428</f>
        <v>0</v>
      </c>
      <c r="J3294" s="5">
        <f t="shared" si="208"/>
        <v>0</v>
      </c>
      <c r="K3294" s="4">
        <f>'Листы на печать'!M3428</f>
        <v>0</v>
      </c>
      <c r="L3294" s="4" t="str">
        <f t="shared" si="206"/>
        <v>00</v>
      </c>
      <c r="M3294" s="4">
        <f>'Листы на печать'!N3428</f>
        <v>0</v>
      </c>
      <c r="N3294" s="4">
        <f>'Листы на печать'!P3428</f>
        <v>0</v>
      </c>
    </row>
    <row r="3295" spans="1:14">
      <c r="A3295" s="4">
        <f>'Листы на печать'!B3429</f>
        <v>0</v>
      </c>
      <c r="B3295" s="4">
        <f>'Листы на печать'!Y3429</f>
        <v>0</v>
      </c>
      <c r="C3295" s="4">
        <f>'Листы на печать'!AA3429</f>
        <v>0</v>
      </c>
      <c r="D3295" s="5" t="str">
        <f t="shared" si="205"/>
        <v>00</v>
      </c>
      <c r="E3295" s="4">
        <f>'Листы на печать'!AC3429</f>
        <v>0</v>
      </c>
      <c r="F3295" s="4">
        <f>'Листы на печать'!AE3429</f>
        <v>0</v>
      </c>
      <c r="G3295" s="5">
        <f t="shared" si="207"/>
        <v>0</v>
      </c>
      <c r="H3295" s="4">
        <f>'Листы на печать'!J3429</f>
        <v>0</v>
      </c>
      <c r="I3295" s="4">
        <f>'Листы на печать'!L3429</f>
        <v>0</v>
      </c>
      <c r="J3295" s="5">
        <f t="shared" si="208"/>
        <v>0</v>
      </c>
      <c r="K3295" s="4">
        <f>'Листы на печать'!M3429</f>
        <v>0</v>
      </c>
      <c r="L3295" s="4" t="str">
        <f t="shared" si="206"/>
        <v>00</v>
      </c>
      <c r="M3295" s="4">
        <f>'Листы на печать'!N3429</f>
        <v>0</v>
      </c>
      <c r="N3295" s="4">
        <f>'Листы на печать'!P3429</f>
        <v>0</v>
      </c>
    </row>
    <row r="3296" spans="1:14">
      <c r="A3296" s="4">
        <f>'Листы на печать'!B3430</f>
        <v>0</v>
      </c>
      <c r="B3296" s="4">
        <f>'Листы на печать'!Y3430</f>
        <v>0</v>
      </c>
      <c r="C3296" s="4">
        <f>'Листы на печать'!AA3430</f>
        <v>0</v>
      </c>
      <c r="D3296" s="5" t="str">
        <f t="shared" si="205"/>
        <v>00</v>
      </c>
      <c r="E3296" s="4">
        <f>'Листы на печать'!AC3430</f>
        <v>0</v>
      </c>
      <c r="F3296" s="4">
        <f>'Листы на печать'!AE3430</f>
        <v>0</v>
      </c>
      <c r="G3296" s="5">
        <f t="shared" si="207"/>
        <v>0</v>
      </c>
      <c r="H3296" s="4">
        <f>'Листы на печать'!J3430</f>
        <v>0</v>
      </c>
      <c r="I3296" s="4">
        <f>'Листы на печать'!L3430</f>
        <v>0</v>
      </c>
      <c r="J3296" s="5">
        <f t="shared" si="208"/>
        <v>0</v>
      </c>
      <c r="K3296" s="4">
        <f>'Листы на печать'!M3430</f>
        <v>0</v>
      </c>
      <c r="L3296" s="4" t="str">
        <f t="shared" si="206"/>
        <v>00</v>
      </c>
      <c r="M3296" s="4">
        <f>'Листы на печать'!N3430</f>
        <v>0</v>
      </c>
      <c r="N3296" s="4">
        <f>'Листы на печать'!P3430</f>
        <v>0</v>
      </c>
    </row>
    <row r="3297" spans="1:14">
      <c r="A3297" s="4">
        <f>'Листы на печать'!B3431</f>
        <v>0</v>
      </c>
      <c r="B3297" s="4">
        <f>'Листы на печать'!Y3431</f>
        <v>0</v>
      </c>
      <c r="C3297" s="4">
        <f>'Листы на печать'!AA3431</f>
        <v>0</v>
      </c>
      <c r="D3297" s="5" t="str">
        <f t="shared" si="205"/>
        <v>00</v>
      </c>
      <c r="E3297" s="4">
        <f>'Листы на печать'!AC3431</f>
        <v>0</v>
      </c>
      <c r="F3297" s="4">
        <f>'Листы на печать'!AE3431</f>
        <v>0</v>
      </c>
      <c r="G3297" s="5">
        <f t="shared" si="207"/>
        <v>0</v>
      </c>
      <c r="H3297" s="4">
        <f>'Листы на печать'!J3431</f>
        <v>0</v>
      </c>
      <c r="I3297" s="4">
        <f>'Листы на печать'!L3431</f>
        <v>0</v>
      </c>
      <c r="J3297" s="5">
        <f t="shared" si="208"/>
        <v>0</v>
      </c>
      <c r="K3297" s="4">
        <f>'Листы на печать'!M3431</f>
        <v>0</v>
      </c>
      <c r="L3297" s="4" t="str">
        <f t="shared" si="206"/>
        <v>00</v>
      </c>
      <c r="M3297" s="4">
        <f>'Листы на печать'!N3431</f>
        <v>0</v>
      </c>
      <c r="N3297" s="4">
        <f>'Листы на печать'!P3431</f>
        <v>0</v>
      </c>
    </row>
    <row r="3298" spans="1:14">
      <c r="A3298" s="4">
        <f>'Листы на печать'!B3432</f>
        <v>0</v>
      </c>
      <c r="B3298" s="4">
        <f>'Листы на печать'!Y3432</f>
        <v>0</v>
      </c>
      <c r="C3298" s="4">
        <f>'Листы на печать'!AA3432</f>
        <v>0</v>
      </c>
      <c r="D3298" s="5" t="str">
        <f t="shared" si="205"/>
        <v>00</v>
      </c>
      <c r="E3298" s="4">
        <f>'Листы на печать'!AC3432</f>
        <v>0</v>
      </c>
      <c r="F3298" s="4">
        <f>'Листы на печать'!AE3432</f>
        <v>0</v>
      </c>
      <c r="G3298" s="5">
        <f t="shared" si="207"/>
        <v>0</v>
      </c>
      <c r="H3298" s="4">
        <f>'Листы на печать'!J3432</f>
        <v>0</v>
      </c>
      <c r="I3298" s="4">
        <f>'Листы на печать'!L3432</f>
        <v>0</v>
      </c>
      <c r="J3298" s="5">
        <f t="shared" si="208"/>
        <v>0</v>
      </c>
      <c r="K3298" s="4">
        <f>'Листы на печать'!M3432</f>
        <v>0</v>
      </c>
      <c r="L3298" s="4" t="str">
        <f t="shared" si="206"/>
        <v>00</v>
      </c>
      <c r="M3298" s="4">
        <f>'Листы на печать'!N3432</f>
        <v>0</v>
      </c>
      <c r="N3298" s="4">
        <f>'Листы на печать'!P3432</f>
        <v>0</v>
      </c>
    </row>
    <row r="3299" spans="1:14">
      <c r="A3299" s="4">
        <f>'Листы на печать'!B3433</f>
        <v>0</v>
      </c>
      <c r="B3299" s="4">
        <f>'Листы на печать'!Y3433</f>
        <v>0</v>
      </c>
      <c r="C3299" s="4">
        <f>'Листы на печать'!AA3433</f>
        <v>0</v>
      </c>
      <c r="D3299" s="5" t="str">
        <f t="shared" si="205"/>
        <v>00</v>
      </c>
      <c r="E3299" s="4">
        <f>'Листы на печать'!AC3433</f>
        <v>0</v>
      </c>
      <c r="F3299" s="4">
        <f>'Листы на печать'!AE3433</f>
        <v>0</v>
      </c>
      <c r="G3299" s="5">
        <f t="shared" si="207"/>
        <v>0</v>
      </c>
      <c r="H3299" s="4">
        <f>'Листы на печать'!J3433</f>
        <v>0</v>
      </c>
      <c r="I3299" s="4">
        <f>'Листы на печать'!L3433</f>
        <v>0</v>
      </c>
      <c r="J3299" s="5">
        <f t="shared" si="208"/>
        <v>0</v>
      </c>
      <c r="K3299" s="4">
        <f>'Листы на печать'!M3433</f>
        <v>0</v>
      </c>
      <c r="L3299" s="4" t="str">
        <f t="shared" si="206"/>
        <v>00</v>
      </c>
      <c r="M3299" s="4">
        <f>'Листы на печать'!N3433</f>
        <v>0</v>
      </c>
      <c r="N3299" s="4">
        <f>'Листы на печать'!P3433</f>
        <v>0</v>
      </c>
    </row>
    <row r="3300" spans="1:14">
      <c r="A3300" s="4">
        <f>'Листы на печать'!B3434</f>
        <v>0</v>
      </c>
      <c r="B3300" s="4">
        <f>'Листы на печать'!Y3434</f>
        <v>0</v>
      </c>
      <c r="C3300" s="4">
        <f>'Листы на печать'!AA3434</f>
        <v>0</v>
      </c>
      <c r="D3300" s="5" t="str">
        <f t="shared" si="205"/>
        <v>00</v>
      </c>
      <c r="E3300" s="4">
        <f>'Листы на печать'!AC3434</f>
        <v>0</v>
      </c>
      <c r="F3300" s="4">
        <f>'Листы на печать'!AE3434</f>
        <v>0</v>
      </c>
      <c r="G3300" s="5">
        <f t="shared" si="207"/>
        <v>0</v>
      </c>
      <c r="H3300" s="4">
        <f>'Листы на печать'!J3434</f>
        <v>0</v>
      </c>
      <c r="I3300" s="4">
        <f>'Листы на печать'!L3434</f>
        <v>0</v>
      </c>
      <c r="J3300" s="5">
        <f t="shared" si="208"/>
        <v>0</v>
      </c>
      <c r="K3300" s="4">
        <f>'Листы на печать'!M3434</f>
        <v>0</v>
      </c>
      <c r="L3300" s="4" t="str">
        <f t="shared" si="206"/>
        <v>00</v>
      </c>
      <c r="M3300" s="4">
        <f>'Листы на печать'!N3434</f>
        <v>0</v>
      </c>
      <c r="N3300" s="4">
        <f>'Листы на печать'!P3434</f>
        <v>0</v>
      </c>
    </row>
    <row r="3301" spans="1:14">
      <c r="A3301" s="4">
        <f>'Листы на печать'!B3435</f>
        <v>0</v>
      </c>
      <c r="B3301" s="4">
        <f>'Листы на печать'!Y3435</f>
        <v>0</v>
      </c>
      <c r="C3301" s="4">
        <f>'Листы на печать'!AA3435</f>
        <v>0</v>
      </c>
      <c r="D3301" s="5" t="str">
        <f t="shared" si="205"/>
        <v>00</v>
      </c>
      <c r="E3301" s="4">
        <f>'Листы на печать'!AC3435</f>
        <v>0</v>
      </c>
      <c r="F3301" s="4">
        <f>'Листы на печать'!AE3435</f>
        <v>0</v>
      </c>
      <c r="G3301" s="5">
        <f t="shared" si="207"/>
        <v>0</v>
      </c>
      <c r="H3301" s="4">
        <f>'Листы на печать'!J3435</f>
        <v>0</v>
      </c>
      <c r="I3301" s="4">
        <f>'Листы на печать'!L3435</f>
        <v>0</v>
      </c>
      <c r="J3301" s="5">
        <f t="shared" si="208"/>
        <v>0</v>
      </c>
      <c r="K3301" s="4">
        <f>'Листы на печать'!M3435</f>
        <v>0</v>
      </c>
      <c r="L3301" s="4" t="str">
        <f t="shared" si="206"/>
        <v>00</v>
      </c>
      <c r="M3301" s="4">
        <f>'Листы на печать'!N3435</f>
        <v>0</v>
      </c>
      <c r="N3301" s="4">
        <f>'Листы на печать'!P3435</f>
        <v>0</v>
      </c>
    </row>
    <row r="3302" spans="1:14">
      <c r="A3302" s="4">
        <f>'Листы на печать'!B3436</f>
        <v>0</v>
      </c>
      <c r="B3302" s="4">
        <f>'Листы на печать'!Y3436</f>
        <v>0</v>
      </c>
      <c r="C3302" s="4">
        <f>'Листы на печать'!AA3436</f>
        <v>0</v>
      </c>
      <c r="D3302" s="5" t="str">
        <f t="shared" si="205"/>
        <v>00</v>
      </c>
      <c r="E3302" s="4">
        <f>'Листы на печать'!AC3436</f>
        <v>0</v>
      </c>
      <c r="F3302" s="4">
        <f>'Листы на печать'!AE3436</f>
        <v>0</v>
      </c>
      <c r="G3302" s="5">
        <f t="shared" si="207"/>
        <v>0</v>
      </c>
      <c r="H3302" s="4">
        <f>'Листы на печать'!J3436</f>
        <v>0</v>
      </c>
      <c r="I3302" s="4">
        <f>'Листы на печать'!L3436</f>
        <v>0</v>
      </c>
      <c r="J3302" s="5">
        <f t="shared" si="208"/>
        <v>0</v>
      </c>
      <c r="K3302" s="4">
        <f>'Листы на печать'!M3436</f>
        <v>0</v>
      </c>
      <c r="L3302" s="4" t="str">
        <f t="shared" si="206"/>
        <v>00</v>
      </c>
      <c r="M3302" s="4">
        <f>'Листы на печать'!N3436</f>
        <v>0</v>
      </c>
      <c r="N3302" s="4">
        <f>'Листы на печать'!P3436</f>
        <v>0</v>
      </c>
    </row>
    <row r="3303" spans="1:14">
      <c r="A3303" s="4">
        <f>'Листы на печать'!B3437</f>
        <v>0</v>
      </c>
      <c r="B3303" s="4">
        <f>'Листы на печать'!Y3437</f>
        <v>0</v>
      </c>
      <c r="C3303" s="4" t="str">
        <f>'Листы на печать'!AA3437</f>
        <v>АП-08/15-АОВ2.К</v>
      </c>
      <c r="D3303" s="5" t="str">
        <f t="shared" si="205"/>
        <v>00</v>
      </c>
      <c r="E3303" s="4">
        <f>'Листы на печать'!AC3437</f>
        <v>0</v>
      </c>
      <c r="F3303" s="4">
        <f>'Листы на печать'!AE3437</f>
        <v>0</v>
      </c>
      <c r="G3303" s="5">
        <f t="shared" si="207"/>
        <v>0</v>
      </c>
      <c r="H3303" s="4">
        <f>'Листы на печать'!J3437</f>
        <v>0</v>
      </c>
      <c r="I3303" s="4">
        <f>'Листы на печать'!L3437</f>
        <v>0</v>
      </c>
      <c r="J3303" s="5">
        <f t="shared" si="208"/>
        <v>0</v>
      </c>
      <c r="K3303" s="4">
        <f>'Листы на печать'!M3437</f>
        <v>0</v>
      </c>
      <c r="L3303" s="4" t="str">
        <f t="shared" si="206"/>
        <v>00</v>
      </c>
      <c r="M3303" s="4">
        <f>'Листы на печать'!N3437</f>
        <v>0</v>
      </c>
      <c r="N3303" s="4">
        <f>'Листы на печать'!P3437</f>
        <v>0</v>
      </c>
    </row>
    <row r="3304" spans="1:14">
      <c r="A3304" s="4">
        <f>'Листы на печать'!B3438</f>
        <v>0</v>
      </c>
      <c r="B3304" s="4">
        <f>'Листы на печать'!Y3438</f>
        <v>0</v>
      </c>
      <c r="C3304" s="4">
        <f>'Листы на печать'!AA3438</f>
        <v>0</v>
      </c>
      <c r="D3304" s="5" t="str">
        <f t="shared" si="205"/>
        <v>00</v>
      </c>
      <c r="E3304" s="4">
        <f>'Листы на печать'!AC3438</f>
        <v>0</v>
      </c>
      <c r="F3304" s="4">
        <f>'Листы на печать'!AE3438</f>
        <v>0</v>
      </c>
      <c r="G3304" s="5">
        <f t="shared" si="207"/>
        <v>0</v>
      </c>
      <c r="H3304" s="4">
        <f>'Листы на печать'!J3438</f>
        <v>0</v>
      </c>
      <c r="I3304" s="4">
        <f>'Листы на печать'!L3438</f>
        <v>0</v>
      </c>
      <c r="J3304" s="5">
        <f t="shared" si="208"/>
        <v>0</v>
      </c>
      <c r="K3304" s="4">
        <f>'Листы на печать'!M3438</f>
        <v>0</v>
      </c>
      <c r="L3304" s="4" t="str">
        <f t="shared" si="206"/>
        <v>00</v>
      </c>
      <c r="M3304" s="4">
        <f>'Листы на печать'!N3438</f>
        <v>0</v>
      </c>
      <c r="N3304" s="4">
        <f>'Листы на печать'!P3438</f>
        <v>0</v>
      </c>
    </row>
    <row r="3305" spans="1:14">
      <c r="A3305" s="4">
        <f>'Листы на печать'!B3439</f>
        <v>0</v>
      </c>
      <c r="B3305" s="4">
        <f>'Листы на печать'!Y3439</f>
        <v>0</v>
      </c>
      <c r="C3305" s="4">
        <f>'Листы на печать'!AA3439</f>
        <v>0</v>
      </c>
      <c r="D3305" s="5" t="str">
        <f t="shared" si="205"/>
        <v>00</v>
      </c>
      <c r="E3305" s="4">
        <f>'Листы на печать'!AC3439</f>
        <v>0</v>
      </c>
      <c r="F3305" s="4">
        <f>'Листы на печать'!AE3439</f>
        <v>0</v>
      </c>
      <c r="G3305" s="5">
        <f t="shared" si="207"/>
        <v>0</v>
      </c>
      <c r="H3305" s="4">
        <f>'Листы на печать'!J3439</f>
        <v>0</v>
      </c>
      <c r="I3305" s="4">
        <f>'Листы на печать'!L3439</f>
        <v>0</v>
      </c>
      <c r="J3305" s="5">
        <f t="shared" si="208"/>
        <v>0</v>
      </c>
      <c r="K3305" s="4">
        <f>'Листы на печать'!M3439</f>
        <v>0</v>
      </c>
      <c r="L3305" s="4" t="str">
        <f t="shared" si="206"/>
        <v>00</v>
      </c>
      <c r="M3305" s="4">
        <f>'Листы на печать'!N3439</f>
        <v>0</v>
      </c>
      <c r="N3305" s="4">
        <f>'Листы на печать'!P3439</f>
        <v>0</v>
      </c>
    </row>
    <row r="3306" spans="1:14">
      <c r="A3306" s="4">
        <f>'Листы на печать'!B3440</f>
        <v>0</v>
      </c>
      <c r="B3306" s="4">
        <f>'Листы на печать'!Y3440</f>
        <v>0</v>
      </c>
      <c r="C3306" s="4">
        <f>'Листы на печать'!AA3440</f>
        <v>0</v>
      </c>
      <c r="D3306" s="5" t="str">
        <f t="shared" si="205"/>
        <v>00</v>
      </c>
      <c r="E3306" s="4">
        <f>'Листы на печать'!AC3440</f>
        <v>0</v>
      </c>
      <c r="F3306" s="4">
        <f>'Листы на печать'!AE3440</f>
        <v>0</v>
      </c>
      <c r="G3306" s="5">
        <f t="shared" si="207"/>
        <v>0</v>
      </c>
      <c r="H3306" s="4">
        <f>'Листы на печать'!J3440</f>
        <v>0</v>
      </c>
      <c r="I3306" s="4">
        <f>'Листы на печать'!L3440</f>
        <v>0</v>
      </c>
      <c r="J3306" s="5">
        <f t="shared" si="208"/>
        <v>0</v>
      </c>
      <c r="K3306" s="4">
        <f>'Листы на печать'!M3440</f>
        <v>0</v>
      </c>
      <c r="L3306" s="4" t="str">
        <f t="shared" si="206"/>
        <v>00</v>
      </c>
      <c r="M3306" s="4">
        <f>'Листы на печать'!N3440</f>
        <v>0</v>
      </c>
      <c r="N3306" s="4">
        <f>'Листы на печать'!P3440</f>
        <v>0</v>
      </c>
    </row>
    <row r="3307" spans="1:14">
      <c r="A3307" s="4">
        <f>'Листы на печать'!B3441</f>
        <v>0</v>
      </c>
      <c r="B3307" s="4">
        <f>'Листы на печать'!Y3441</f>
        <v>0</v>
      </c>
      <c r="C3307" s="4">
        <f>'Листы на печать'!AA3441</f>
        <v>0</v>
      </c>
      <c r="D3307" s="5" t="str">
        <f t="shared" si="205"/>
        <v>00</v>
      </c>
      <c r="E3307" s="4">
        <f>'Листы на печать'!AC3441</f>
        <v>0</v>
      </c>
      <c r="F3307" s="4">
        <f>'Листы на печать'!AE3441</f>
        <v>0</v>
      </c>
      <c r="G3307" s="5">
        <f t="shared" si="207"/>
        <v>0</v>
      </c>
      <c r="H3307" s="4">
        <f>'Листы на печать'!J3441</f>
        <v>0</v>
      </c>
      <c r="I3307" s="4">
        <f>'Листы на печать'!L3441</f>
        <v>0</v>
      </c>
      <c r="J3307" s="5">
        <f t="shared" si="208"/>
        <v>0</v>
      </c>
      <c r="K3307" s="4">
        <f>'Листы на печать'!M3441</f>
        <v>0</v>
      </c>
      <c r="L3307" s="4" t="str">
        <f t="shared" si="206"/>
        <v>00</v>
      </c>
      <c r="M3307" s="4">
        <f>'Листы на печать'!N3441</f>
        <v>0</v>
      </c>
      <c r="N3307" s="4">
        <f>'Листы на печать'!P3441</f>
        <v>0</v>
      </c>
    </row>
    <row r="3308" spans="1:14">
      <c r="A3308" s="4" t="str">
        <f>'Листы на печать'!B3442</f>
        <v>Обозначение кабеля, провода</v>
      </c>
      <c r="B3308" s="4" t="str">
        <f>'Листы на печать'!Y3442</f>
        <v>Кабель, провод</v>
      </c>
      <c r="C3308" s="4">
        <f>'Листы на печать'!AA3442</f>
        <v>0</v>
      </c>
      <c r="D3308" s="5" t="str">
        <f t="shared" si="205"/>
        <v>Кабель, провод0</v>
      </c>
      <c r="E3308" s="4">
        <f>'Листы на печать'!AC3442</f>
        <v>0</v>
      </c>
      <c r="F3308" s="4">
        <f>'Листы на печать'!AE3442</f>
        <v>0</v>
      </c>
      <c r="G3308" s="5" t="str">
        <f t="shared" si="207"/>
        <v>Обозначение кабеля, провода</v>
      </c>
      <c r="H3308" s="4" t="str">
        <f>'Листы на печать'!J3442</f>
        <v>Участок трассы кабеля, провода</v>
      </c>
      <c r="I3308" s="4">
        <f>'Листы на печать'!L3442</f>
        <v>0</v>
      </c>
      <c r="J3308" s="5" t="str">
        <f t="shared" si="208"/>
        <v>Обозначение кабеля, провода</v>
      </c>
      <c r="K3308" s="4">
        <f>'Листы на печать'!M3442</f>
        <v>0</v>
      </c>
      <c r="L3308" s="4" t="str">
        <f t="shared" si="206"/>
        <v>00</v>
      </c>
      <c r="M3308" s="4">
        <f>'Листы на печать'!N3442</f>
        <v>0</v>
      </c>
      <c r="N3308" s="4">
        <f>'Листы на печать'!P3442</f>
        <v>0</v>
      </c>
    </row>
    <row r="3309" spans="1:14">
      <c r="A3309" s="4">
        <f>'Листы на печать'!B3443</f>
        <v>0</v>
      </c>
      <c r="B3309" s="4" t="str">
        <f>'Листы на печать'!Y3443</f>
        <v>по проекту</v>
      </c>
      <c r="C3309" s="4">
        <f>'Листы на печать'!AA3443</f>
        <v>0</v>
      </c>
      <c r="D3309" s="5" t="str">
        <f t="shared" si="205"/>
        <v>по проекту0</v>
      </c>
      <c r="E3309" s="4">
        <f>'Листы на печать'!AC3443</f>
        <v>0</v>
      </c>
      <c r="F3309" s="4">
        <f>'Листы на печать'!AE3443</f>
        <v>0</v>
      </c>
      <c r="G3309" s="5">
        <f t="shared" si="207"/>
        <v>0</v>
      </c>
      <c r="H3309" s="4" t="str">
        <f>'Листы на печать'!J3443</f>
        <v>в трубе стальной,      Ø/м</v>
      </c>
      <c r="I3309" s="4">
        <f>'Листы на печать'!L3443</f>
        <v>0</v>
      </c>
      <c r="J3309" s="5">
        <f t="shared" si="208"/>
        <v>0</v>
      </c>
      <c r="K3309" s="4" t="str">
        <f>'Листы на печать'!M3443</f>
        <v>в трубе ПВХ (п),  ПНД (пн),  металло-рукаве (м), Ø/м</v>
      </c>
      <c r="L3309" s="4" t="str">
        <f t="shared" si="206"/>
        <v>в трубе ПВХ (п),  ПНД (пн),  металло-рукаве (м), Ø/м0</v>
      </c>
      <c r="M3309" s="4">
        <f>'Листы на печать'!N3443</f>
        <v>0</v>
      </c>
      <c r="N3309" s="4">
        <f>'Листы на печать'!P3443</f>
        <v>0</v>
      </c>
    </row>
    <row r="3310" spans="1:14">
      <c r="A3310" s="4">
        <f>'Листы на печать'!B3444</f>
        <v>0</v>
      </c>
      <c r="B3310" s="4" t="str">
        <f>'Листы на печать'!Y3444</f>
        <v>Марка</v>
      </c>
      <c r="C3310" s="4" t="str">
        <f>'Листы на печать'!AA3444</f>
        <v>Кол., число и сечение жил</v>
      </c>
      <c r="D3310" s="5" t="str">
        <f t="shared" si="205"/>
        <v>Марка0</v>
      </c>
      <c r="E3310" s="4">
        <f>'Листы на печать'!AC3444</f>
        <v>0</v>
      </c>
      <c r="F3310" s="4" t="str">
        <f>'Листы на печать'!AE3444</f>
        <v>Длина, м</v>
      </c>
      <c r="G3310" s="5">
        <f t="shared" si="207"/>
        <v>0</v>
      </c>
      <c r="H3310" s="4">
        <f>'Листы на печать'!J3444</f>
        <v>0</v>
      </c>
      <c r="I3310" s="4">
        <f>'Листы на печать'!L3444</f>
        <v>0</v>
      </c>
      <c r="J3310" s="5">
        <f t="shared" si="208"/>
        <v>0</v>
      </c>
      <c r="K3310" s="4">
        <f>'Листы на печать'!M3444</f>
        <v>0</v>
      </c>
      <c r="L3310" s="4" t="str">
        <f t="shared" si="206"/>
        <v>00</v>
      </c>
      <c r="M3310" s="4">
        <f>'Листы на печать'!N3444</f>
        <v>0</v>
      </c>
      <c r="N3310" s="4">
        <f>'Листы на печать'!P3444</f>
        <v>0</v>
      </c>
    </row>
    <row r="3311" spans="1:14">
      <c r="A3311" s="4">
        <f>'Листы на печать'!B3445</f>
        <v>0</v>
      </c>
      <c r="B3311" s="4">
        <f>'Листы на печать'!Y3445</f>
        <v>0</v>
      </c>
      <c r="C3311" s="4">
        <f>'Листы на печать'!AA3445</f>
        <v>0</v>
      </c>
      <c r="D3311" s="5" t="str">
        <f t="shared" si="205"/>
        <v>00</v>
      </c>
      <c r="E3311" s="4">
        <f>'Листы на печать'!AC3445</f>
        <v>0</v>
      </c>
      <c r="F3311" s="4">
        <f>'Листы на печать'!AE3445</f>
        <v>0</v>
      </c>
      <c r="G3311" s="5">
        <f t="shared" si="207"/>
        <v>0</v>
      </c>
      <c r="H3311" s="4">
        <f>'Листы на печать'!J3445</f>
        <v>0</v>
      </c>
      <c r="I3311" s="4">
        <f>'Листы на печать'!L3445</f>
        <v>0</v>
      </c>
      <c r="J3311" s="5">
        <f t="shared" si="208"/>
        <v>0</v>
      </c>
      <c r="K3311" s="4">
        <f>'Листы на печать'!M3445</f>
        <v>0</v>
      </c>
      <c r="L3311" s="4" t="str">
        <f t="shared" si="206"/>
        <v>00</v>
      </c>
      <c r="M3311" s="4">
        <f>'Листы на печать'!N3445</f>
        <v>0</v>
      </c>
      <c r="N3311" s="4">
        <f>'Листы на печать'!P3445</f>
        <v>0</v>
      </c>
    </row>
    <row r="3312" spans="1:14">
      <c r="A3312" s="4">
        <f>'Листы на печать'!B3446</f>
        <v>0</v>
      </c>
      <c r="B3312" s="4">
        <f>'Листы на печать'!Y3446</f>
        <v>0</v>
      </c>
      <c r="C3312" s="4">
        <f>'Листы на печать'!AA3446</f>
        <v>0</v>
      </c>
      <c r="D3312" s="5" t="str">
        <f t="shared" si="205"/>
        <v>00</v>
      </c>
      <c r="E3312" s="4">
        <f>'Листы на печать'!AC3446</f>
        <v>0</v>
      </c>
      <c r="F3312" s="4">
        <f>'Листы на печать'!AE3446</f>
        <v>0</v>
      </c>
      <c r="G3312" s="5">
        <f t="shared" si="207"/>
        <v>0</v>
      </c>
      <c r="H3312" s="4">
        <f>'Листы на печать'!J3446</f>
        <v>0</v>
      </c>
      <c r="I3312" s="4">
        <f>'Листы на печать'!L3446</f>
        <v>0</v>
      </c>
      <c r="J3312" s="5">
        <f t="shared" si="208"/>
        <v>0</v>
      </c>
      <c r="K3312" s="4">
        <f>'Листы на печать'!M3446</f>
        <v>0</v>
      </c>
      <c r="L3312" s="4" t="str">
        <f t="shared" si="206"/>
        <v>00</v>
      </c>
      <c r="M3312" s="4">
        <f>'Листы на печать'!N3446</f>
        <v>0</v>
      </c>
      <c r="N3312" s="4">
        <f>'Листы на печать'!P3446</f>
        <v>0</v>
      </c>
    </row>
    <row r="3313" spans="1:14">
      <c r="A3313" s="4">
        <f>'Листы на печать'!B3447</f>
        <v>0</v>
      </c>
      <c r="B3313" s="4">
        <f>'Листы на печать'!Y3447</f>
        <v>0</v>
      </c>
      <c r="C3313" s="4">
        <f>'Листы на печать'!AA3447</f>
        <v>0</v>
      </c>
      <c r="D3313" s="5" t="str">
        <f t="shared" si="205"/>
        <v>00</v>
      </c>
      <c r="E3313" s="4">
        <f>'Листы на печать'!AC3447</f>
        <v>0</v>
      </c>
      <c r="F3313" s="4">
        <f>'Листы на печать'!AE3447</f>
        <v>0</v>
      </c>
      <c r="G3313" s="5">
        <f t="shared" si="207"/>
        <v>0</v>
      </c>
      <c r="H3313" s="4">
        <f>'Листы на печать'!J3447</f>
        <v>0</v>
      </c>
      <c r="I3313" s="4">
        <f>'Листы на печать'!L3447</f>
        <v>0</v>
      </c>
      <c r="J3313" s="5">
        <f t="shared" si="208"/>
        <v>0</v>
      </c>
      <c r="K3313" s="4">
        <f>'Листы на печать'!M3447</f>
        <v>0</v>
      </c>
      <c r="L3313" s="4" t="str">
        <f t="shared" si="206"/>
        <v>00</v>
      </c>
      <c r="M3313" s="4">
        <f>'Листы на печать'!N3447</f>
        <v>0</v>
      </c>
      <c r="N3313" s="4">
        <f>'Листы на печать'!P3447</f>
        <v>0</v>
      </c>
    </row>
    <row r="3314" spans="1:14">
      <c r="A3314" s="4">
        <f>'Листы на печать'!B3448</f>
        <v>0</v>
      </c>
      <c r="B3314" s="4">
        <f>'Листы на печать'!Y3448</f>
        <v>0</v>
      </c>
      <c r="C3314" s="4">
        <f>'Листы на печать'!AA3448</f>
        <v>0</v>
      </c>
      <c r="D3314" s="5" t="str">
        <f t="shared" si="205"/>
        <v>00</v>
      </c>
      <c r="E3314" s="4">
        <f>'Листы на печать'!AC3448</f>
        <v>0</v>
      </c>
      <c r="F3314" s="4">
        <f>'Листы на печать'!AE3448</f>
        <v>0</v>
      </c>
      <c r="G3314" s="5">
        <f t="shared" si="207"/>
        <v>0</v>
      </c>
      <c r="H3314" s="4">
        <f>'Листы на печать'!J3448</f>
        <v>0</v>
      </c>
      <c r="I3314" s="4">
        <f>'Листы на печать'!L3448</f>
        <v>0</v>
      </c>
      <c r="J3314" s="5">
        <f t="shared" si="208"/>
        <v>0</v>
      </c>
      <c r="K3314" s="4">
        <f>'Листы на печать'!M3448</f>
        <v>0</v>
      </c>
      <c r="L3314" s="4" t="str">
        <f t="shared" si="206"/>
        <v>00</v>
      </c>
      <c r="M3314" s="4">
        <f>'Листы на печать'!N3448</f>
        <v>0</v>
      </c>
      <c r="N3314" s="4">
        <f>'Листы на печать'!P3448</f>
        <v>0</v>
      </c>
    </row>
    <row r="3315" spans="1:14">
      <c r="A3315" s="4">
        <f>'Листы на печать'!B3449</f>
        <v>0</v>
      </c>
      <c r="B3315" s="4">
        <f>'Листы на печать'!Y3449</f>
        <v>0</v>
      </c>
      <c r="C3315" s="4">
        <f>'Листы на печать'!AA3449</f>
        <v>0</v>
      </c>
      <c r="D3315" s="5" t="str">
        <f t="shared" si="205"/>
        <v>00</v>
      </c>
      <c r="E3315" s="4">
        <f>'Листы на печать'!AC3449</f>
        <v>0</v>
      </c>
      <c r="F3315" s="4">
        <f>'Листы на печать'!AE3449</f>
        <v>0</v>
      </c>
      <c r="G3315" s="5">
        <f t="shared" si="207"/>
        <v>0</v>
      </c>
      <c r="H3315" s="4">
        <f>'Листы на печать'!J3449</f>
        <v>0</v>
      </c>
      <c r="I3315" s="4">
        <f>'Листы на печать'!L3449</f>
        <v>0</v>
      </c>
      <c r="J3315" s="5">
        <f t="shared" si="208"/>
        <v>0</v>
      </c>
      <c r="K3315" s="4">
        <f>'Листы на печать'!M3449</f>
        <v>0</v>
      </c>
      <c r="L3315" s="4" t="str">
        <f t="shared" si="206"/>
        <v>00</v>
      </c>
      <c r="M3315" s="4">
        <f>'Листы на печать'!N3449</f>
        <v>0</v>
      </c>
      <c r="N3315" s="4">
        <f>'Листы на печать'!P3449</f>
        <v>0</v>
      </c>
    </row>
    <row r="3316" spans="1:14">
      <c r="A3316" s="4">
        <f>'Листы на печать'!B3450</f>
        <v>0</v>
      </c>
      <c r="B3316" s="4">
        <f>'Листы на печать'!Y3450</f>
        <v>0</v>
      </c>
      <c r="C3316" s="4">
        <f>'Листы на печать'!AA3450</f>
        <v>0</v>
      </c>
      <c r="D3316" s="5" t="str">
        <f t="shared" si="205"/>
        <v>00</v>
      </c>
      <c r="E3316" s="4">
        <f>'Листы на печать'!AC3450</f>
        <v>0</v>
      </c>
      <c r="F3316" s="4">
        <f>'Листы на печать'!AE3450</f>
        <v>0</v>
      </c>
      <c r="G3316" s="5">
        <f t="shared" si="207"/>
        <v>0</v>
      </c>
      <c r="H3316" s="4">
        <f>'Листы на печать'!J3450</f>
        <v>0</v>
      </c>
      <c r="I3316" s="4">
        <f>'Листы на печать'!L3450</f>
        <v>0</v>
      </c>
      <c r="J3316" s="5">
        <f t="shared" si="208"/>
        <v>0</v>
      </c>
      <c r="K3316" s="4">
        <f>'Листы на печать'!M3450</f>
        <v>0</v>
      </c>
      <c r="L3316" s="4" t="str">
        <f t="shared" si="206"/>
        <v>00</v>
      </c>
      <c r="M3316" s="4">
        <f>'Листы на печать'!N3450</f>
        <v>0</v>
      </c>
      <c r="N3316" s="4">
        <f>'Листы на печать'!P3450</f>
        <v>0</v>
      </c>
    </row>
    <row r="3317" spans="1:14">
      <c r="A3317" s="4">
        <f>'Листы на печать'!B3451</f>
        <v>0</v>
      </c>
      <c r="B3317" s="4">
        <f>'Листы на печать'!Y3451</f>
        <v>0</v>
      </c>
      <c r="C3317" s="4">
        <f>'Листы на печать'!AA3451</f>
        <v>0</v>
      </c>
      <c r="D3317" s="5" t="str">
        <f t="shared" ref="D3317:D3380" si="209">CONCATENATE(B3317, E3317)</f>
        <v>00</v>
      </c>
      <c r="E3317" s="4">
        <f>'Листы на печать'!AC3451</f>
        <v>0</v>
      </c>
      <c r="F3317" s="4">
        <f>'Листы на печать'!AE3451</f>
        <v>0</v>
      </c>
      <c r="G3317" s="5">
        <f t="shared" si="207"/>
        <v>0</v>
      </c>
      <c r="H3317" s="4">
        <f>'Листы на печать'!J3451</f>
        <v>0</v>
      </c>
      <c r="I3317" s="4">
        <f>'Листы на печать'!L3451</f>
        <v>0</v>
      </c>
      <c r="J3317" s="5">
        <f t="shared" si="208"/>
        <v>0</v>
      </c>
      <c r="K3317" s="4">
        <f>'Листы на печать'!M3451</f>
        <v>0</v>
      </c>
      <c r="L3317" s="4" t="str">
        <f t="shared" ref="L3317:L3380" si="210">CONCATENATE(K3317,M3317)</f>
        <v>00</v>
      </c>
      <c r="M3317" s="4">
        <f>'Листы на печать'!N3451</f>
        <v>0</v>
      </c>
      <c r="N3317" s="4">
        <f>'Листы на печать'!P3451</f>
        <v>0</v>
      </c>
    </row>
    <row r="3318" spans="1:14">
      <c r="A3318" s="4">
        <f>'Листы на печать'!B3452</f>
        <v>0</v>
      </c>
      <c r="B3318" s="4">
        <f>'Листы на печать'!Y3452</f>
        <v>0</v>
      </c>
      <c r="C3318" s="4">
        <f>'Листы на печать'!AA3452</f>
        <v>0</v>
      </c>
      <c r="D3318" s="5" t="str">
        <f t="shared" si="209"/>
        <v>00</v>
      </c>
      <c r="E3318" s="4">
        <f>'Листы на печать'!AC3452</f>
        <v>0</v>
      </c>
      <c r="F3318" s="4">
        <f>'Листы на печать'!AE3452</f>
        <v>0</v>
      </c>
      <c r="G3318" s="5">
        <f t="shared" si="207"/>
        <v>0</v>
      </c>
      <c r="H3318" s="4">
        <f>'Листы на печать'!J3452</f>
        <v>0</v>
      </c>
      <c r="I3318" s="4">
        <f>'Листы на печать'!L3452</f>
        <v>0</v>
      </c>
      <c r="J3318" s="5">
        <f t="shared" si="208"/>
        <v>0</v>
      </c>
      <c r="K3318" s="4">
        <f>'Листы на печать'!M3452</f>
        <v>0</v>
      </c>
      <c r="L3318" s="4" t="str">
        <f t="shared" si="210"/>
        <v>00</v>
      </c>
      <c r="M3318" s="4">
        <f>'Листы на печать'!N3452</f>
        <v>0</v>
      </c>
      <c r="N3318" s="4">
        <f>'Листы на печать'!P3452</f>
        <v>0</v>
      </c>
    </row>
    <row r="3319" spans="1:14">
      <c r="A3319" s="4">
        <f>'Листы на печать'!B3453</f>
        <v>0</v>
      </c>
      <c r="B3319" s="4">
        <f>'Листы на печать'!Y3453</f>
        <v>0</v>
      </c>
      <c r="C3319" s="4">
        <f>'Листы на печать'!AA3453</f>
        <v>0</v>
      </c>
      <c r="D3319" s="5" t="str">
        <f t="shared" si="209"/>
        <v>00</v>
      </c>
      <c r="E3319" s="4">
        <f>'Листы на печать'!AC3453</f>
        <v>0</v>
      </c>
      <c r="F3319" s="4">
        <f>'Листы на печать'!AE3453</f>
        <v>0</v>
      </c>
      <c r="G3319" s="5">
        <f t="shared" si="207"/>
        <v>0</v>
      </c>
      <c r="H3319" s="4">
        <f>'Листы на печать'!J3453</f>
        <v>0</v>
      </c>
      <c r="I3319" s="4">
        <f>'Листы на печать'!L3453</f>
        <v>0</v>
      </c>
      <c r="J3319" s="5">
        <f t="shared" si="208"/>
        <v>0</v>
      </c>
      <c r="K3319" s="4">
        <f>'Листы на печать'!M3453</f>
        <v>0</v>
      </c>
      <c r="L3319" s="4" t="str">
        <f t="shared" si="210"/>
        <v>00</v>
      </c>
      <c r="M3319" s="4">
        <f>'Листы на печать'!N3453</f>
        <v>0</v>
      </c>
      <c r="N3319" s="4">
        <f>'Листы на печать'!P3453</f>
        <v>0</v>
      </c>
    </row>
    <row r="3320" spans="1:14">
      <c r="A3320" s="4">
        <f>'Листы на печать'!B3454</f>
        <v>0</v>
      </c>
      <c r="B3320" s="4">
        <f>'Листы на печать'!Y3454</f>
        <v>0</v>
      </c>
      <c r="C3320" s="4">
        <f>'Листы на печать'!AA3454</f>
        <v>0</v>
      </c>
      <c r="D3320" s="5" t="str">
        <f t="shared" si="209"/>
        <v>00</v>
      </c>
      <c r="E3320" s="4">
        <f>'Листы на печать'!AC3454</f>
        <v>0</v>
      </c>
      <c r="F3320" s="4">
        <f>'Листы на печать'!AE3454</f>
        <v>0</v>
      </c>
      <c r="G3320" s="5">
        <f t="shared" si="207"/>
        <v>0</v>
      </c>
      <c r="H3320" s="4">
        <f>'Листы на печать'!J3454</f>
        <v>0</v>
      </c>
      <c r="I3320" s="4">
        <f>'Листы на печать'!L3454</f>
        <v>0</v>
      </c>
      <c r="J3320" s="5">
        <f t="shared" si="208"/>
        <v>0</v>
      </c>
      <c r="K3320" s="4">
        <f>'Листы на печать'!M3454</f>
        <v>0</v>
      </c>
      <c r="L3320" s="4" t="str">
        <f t="shared" si="210"/>
        <v>00</v>
      </c>
      <c r="M3320" s="4">
        <f>'Листы на печать'!N3454</f>
        <v>0</v>
      </c>
      <c r="N3320" s="4">
        <f>'Листы на печать'!P3454</f>
        <v>0</v>
      </c>
    </row>
    <row r="3321" spans="1:14">
      <c r="A3321" s="4">
        <f>'Листы на печать'!B3455</f>
        <v>0</v>
      </c>
      <c r="B3321" s="4">
        <f>'Листы на печать'!Y3455</f>
        <v>0</v>
      </c>
      <c r="C3321" s="4">
        <f>'Листы на печать'!AA3455</f>
        <v>0</v>
      </c>
      <c r="D3321" s="5" t="str">
        <f t="shared" si="209"/>
        <v>00</v>
      </c>
      <c r="E3321" s="4">
        <f>'Листы на печать'!AC3455</f>
        <v>0</v>
      </c>
      <c r="F3321" s="4">
        <f>'Листы на печать'!AE3455</f>
        <v>0</v>
      </c>
      <c r="G3321" s="5">
        <f t="shared" si="207"/>
        <v>0</v>
      </c>
      <c r="H3321" s="4">
        <f>'Листы на печать'!J3455</f>
        <v>0</v>
      </c>
      <c r="I3321" s="4">
        <f>'Листы на печать'!L3455</f>
        <v>0</v>
      </c>
      <c r="J3321" s="5">
        <f t="shared" si="208"/>
        <v>0</v>
      </c>
      <c r="K3321" s="4">
        <f>'Листы на печать'!M3455</f>
        <v>0</v>
      </c>
      <c r="L3321" s="4" t="str">
        <f t="shared" si="210"/>
        <v>00</v>
      </c>
      <c r="M3321" s="4">
        <f>'Листы на печать'!N3455</f>
        <v>0</v>
      </c>
      <c r="N3321" s="4">
        <f>'Листы на печать'!P3455</f>
        <v>0</v>
      </c>
    </row>
    <row r="3322" spans="1:14">
      <c r="A3322" s="4">
        <f>'Листы на печать'!B3456</f>
        <v>0</v>
      </c>
      <c r="B3322" s="4">
        <f>'Листы на печать'!Y3456</f>
        <v>0</v>
      </c>
      <c r="C3322" s="4">
        <f>'Листы на печать'!AA3456</f>
        <v>0</v>
      </c>
      <c r="D3322" s="5" t="str">
        <f t="shared" si="209"/>
        <v>00</v>
      </c>
      <c r="E3322" s="4">
        <f>'Листы на печать'!AC3456</f>
        <v>0</v>
      </c>
      <c r="F3322" s="4">
        <f>'Листы на печать'!AE3456</f>
        <v>0</v>
      </c>
      <c r="G3322" s="5">
        <f t="shared" si="207"/>
        <v>0</v>
      </c>
      <c r="H3322" s="4">
        <f>'Листы на печать'!J3456</f>
        <v>0</v>
      </c>
      <c r="I3322" s="4">
        <f>'Листы на печать'!L3456</f>
        <v>0</v>
      </c>
      <c r="J3322" s="5">
        <f t="shared" si="208"/>
        <v>0</v>
      </c>
      <c r="K3322" s="4">
        <f>'Листы на печать'!M3456</f>
        <v>0</v>
      </c>
      <c r="L3322" s="4" t="str">
        <f t="shared" si="210"/>
        <v>00</v>
      </c>
      <c r="M3322" s="4">
        <f>'Листы на печать'!N3456</f>
        <v>0</v>
      </c>
      <c r="N3322" s="4">
        <f>'Листы на печать'!P3456</f>
        <v>0</v>
      </c>
    </row>
    <row r="3323" spans="1:14">
      <c r="A3323" s="4">
        <f>'Листы на печать'!B3457</f>
        <v>0</v>
      </c>
      <c r="B3323" s="4">
        <f>'Листы на печать'!Y3457</f>
        <v>0</v>
      </c>
      <c r="C3323" s="4">
        <f>'Листы на печать'!AA3457</f>
        <v>0</v>
      </c>
      <c r="D3323" s="5" t="str">
        <f t="shared" si="209"/>
        <v>00</v>
      </c>
      <c r="E3323" s="4">
        <f>'Листы на печать'!AC3457</f>
        <v>0</v>
      </c>
      <c r="F3323" s="4">
        <f>'Листы на печать'!AE3457</f>
        <v>0</v>
      </c>
      <c r="G3323" s="5">
        <f t="shared" si="207"/>
        <v>0</v>
      </c>
      <c r="H3323" s="4">
        <f>'Листы на печать'!J3457</f>
        <v>0</v>
      </c>
      <c r="I3323" s="4">
        <f>'Листы на печать'!L3457</f>
        <v>0</v>
      </c>
      <c r="J3323" s="5">
        <f t="shared" si="208"/>
        <v>0</v>
      </c>
      <c r="K3323" s="4">
        <f>'Листы на печать'!M3457</f>
        <v>0</v>
      </c>
      <c r="L3323" s="4" t="str">
        <f t="shared" si="210"/>
        <v>00</v>
      </c>
      <c r="M3323" s="4">
        <f>'Листы на печать'!N3457</f>
        <v>0</v>
      </c>
      <c r="N3323" s="4">
        <f>'Листы на печать'!P3457</f>
        <v>0</v>
      </c>
    </row>
    <row r="3324" spans="1:14">
      <c r="A3324" s="4">
        <f>'Листы на печать'!B3458</f>
        <v>0</v>
      </c>
      <c r="B3324" s="4">
        <f>'Листы на печать'!Y3458</f>
        <v>0</v>
      </c>
      <c r="C3324" s="4">
        <f>'Листы на печать'!AA3458</f>
        <v>0</v>
      </c>
      <c r="D3324" s="5" t="str">
        <f t="shared" si="209"/>
        <v>00</v>
      </c>
      <c r="E3324" s="4">
        <f>'Листы на печать'!AC3458</f>
        <v>0</v>
      </c>
      <c r="F3324" s="4">
        <f>'Листы на печать'!AE3458</f>
        <v>0</v>
      </c>
      <c r="G3324" s="5">
        <f t="shared" si="207"/>
        <v>0</v>
      </c>
      <c r="H3324" s="4">
        <f>'Листы на печать'!J3458</f>
        <v>0</v>
      </c>
      <c r="I3324" s="4">
        <f>'Листы на печать'!L3458</f>
        <v>0</v>
      </c>
      <c r="J3324" s="5">
        <f t="shared" si="208"/>
        <v>0</v>
      </c>
      <c r="K3324" s="4">
        <f>'Листы на печать'!M3458</f>
        <v>0</v>
      </c>
      <c r="L3324" s="4" t="str">
        <f t="shared" si="210"/>
        <v>00</v>
      </c>
      <c r="M3324" s="4">
        <f>'Листы на печать'!N3458</f>
        <v>0</v>
      </c>
      <c r="N3324" s="4">
        <f>'Листы на печать'!P3458</f>
        <v>0</v>
      </c>
    </row>
    <row r="3325" spans="1:14">
      <c r="A3325" s="4">
        <f>'Листы на печать'!B3459</f>
        <v>0</v>
      </c>
      <c r="B3325" s="4">
        <f>'Листы на печать'!Y3459</f>
        <v>0</v>
      </c>
      <c r="C3325" s="4">
        <f>'Листы на печать'!AA3459</f>
        <v>0</v>
      </c>
      <c r="D3325" s="5" t="str">
        <f t="shared" si="209"/>
        <v>00</v>
      </c>
      <c r="E3325" s="4">
        <f>'Листы на печать'!AC3459</f>
        <v>0</v>
      </c>
      <c r="F3325" s="4">
        <f>'Листы на печать'!AE3459</f>
        <v>0</v>
      </c>
      <c r="G3325" s="5">
        <f t="shared" si="207"/>
        <v>0</v>
      </c>
      <c r="H3325" s="4">
        <f>'Листы на печать'!J3459</f>
        <v>0</v>
      </c>
      <c r="I3325" s="4">
        <f>'Листы на печать'!L3459</f>
        <v>0</v>
      </c>
      <c r="J3325" s="5">
        <f t="shared" si="208"/>
        <v>0</v>
      </c>
      <c r="K3325" s="4">
        <f>'Листы на печать'!M3459</f>
        <v>0</v>
      </c>
      <c r="L3325" s="4" t="str">
        <f t="shared" si="210"/>
        <v>00</v>
      </c>
      <c r="M3325" s="4">
        <f>'Листы на печать'!N3459</f>
        <v>0</v>
      </c>
      <c r="N3325" s="4">
        <f>'Листы на печать'!P3459</f>
        <v>0</v>
      </c>
    </row>
    <row r="3326" spans="1:14">
      <c r="A3326" s="4">
        <f>'Листы на печать'!B3460</f>
        <v>0</v>
      </c>
      <c r="B3326" s="4">
        <f>'Листы на печать'!Y3460</f>
        <v>0</v>
      </c>
      <c r="C3326" s="4">
        <f>'Листы на печать'!AA3460</f>
        <v>0</v>
      </c>
      <c r="D3326" s="5" t="str">
        <f t="shared" si="209"/>
        <v>00</v>
      </c>
      <c r="E3326" s="4">
        <f>'Листы на печать'!AC3460</f>
        <v>0</v>
      </c>
      <c r="F3326" s="4">
        <f>'Листы на печать'!AE3460</f>
        <v>0</v>
      </c>
      <c r="G3326" s="5">
        <f t="shared" si="207"/>
        <v>0</v>
      </c>
      <c r="H3326" s="4">
        <f>'Листы на печать'!J3460</f>
        <v>0</v>
      </c>
      <c r="I3326" s="4">
        <f>'Листы на печать'!L3460</f>
        <v>0</v>
      </c>
      <c r="J3326" s="5">
        <f t="shared" si="208"/>
        <v>0</v>
      </c>
      <c r="K3326" s="4">
        <f>'Листы на печать'!M3460</f>
        <v>0</v>
      </c>
      <c r="L3326" s="4" t="str">
        <f t="shared" si="210"/>
        <v>00</v>
      </c>
      <c r="M3326" s="4">
        <f>'Листы на печать'!N3460</f>
        <v>0</v>
      </c>
      <c r="N3326" s="4">
        <f>'Листы на печать'!P3460</f>
        <v>0</v>
      </c>
    </row>
    <row r="3327" spans="1:14">
      <c r="A3327" s="4">
        <f>'Листы на печать'!B3461</f>
        <v>0</v>
      </c>
      <c r="B3327" s="4">
        <f>'Листы на печать'!Y3461</f>
        <v>0</v>
      </c>
      <c r="C3327" s="4">
        <f>'Листы на печать'!AA3461</f>
        <v>0</v>
      </c>
      <c r="D3327" s="5" t="str">
        <f t="shared" si="209"/>
        <v>00</v>
      </c>
      <c r="E3327" s="4">
        <f>'Листы на печать'!AC3461</f>
        <v>0</v>
      </c>
      <c r="F3327" s="4">
        <f>'Листы на печать'!AE3461</f>
        <v>0</v>
      </c>
      <c r="G3327" s="5">
        <f t="shared" si="207"/>
        <v>0</v>
      </c>
      <c r="H3327" s="4">
        <f>'Листы на печать'!J3461</f>
        <v>0</v>
      </c>
      <c r="I3327" s="4">
        <f>'Листы на печать'!L3461</f>
        <v>0</v>
      </c>
      <c r="J3327" s="5">
        <f t="shared" si="208"/>
        <v>0</v>
      </c>
      <c r="K3327" s="4">
        <f>'Листы на печать'!M3461</f>
        <v>0</v>
      </c>
      <c r="L3327" s="4" t="str">
        <f t="shared" si="210"/>
        <v>00</v>
      </c>
      <c r="M3327" s="4">
        <f>'Листы на печать'!N3461</f>
        <v>0</v>
      </c>
      <c r="N3327" s="4">
        <f>'Листы на печать'!P3461</f>
        <v>0</v>
      </c>
    </row>
    <row r="3328" spans="1:14">
      <c r="A3328" s="4">
        <f>'Листы на печать'!B3462</f>
        <v>0</v>
      </c>
      <c r="B3328" s="4">
        <f>'Листы на печать'!Y3462</f>
        <v>0</v>
      </c>
      <c r="C3328" s="4">
        <f>'Листы на печать'!AA3462</f>
        <v>0</v>
      </c>
      <c r="D3328" s="5" t="str">
        <f t="shared" si="209"/>
        <v>00</v>
      </c>
      <c r="E3328" s="4">
        <f>'Листы на печать'!AC3462</f>
        <v>0</v>
      </c>
      <c r="F3328" s="4">
        <f>'Листы на печать'!AE3462</f>
        <v>0</v>
      </c>
      <c r="G3328" s="5">
        <f t="shared" si="207"/>
        <v>0</v>
      </c>
      <c r="H3328" s="4">
        <f>'Листы на печать'!J3462</f>
        <v>0</v>
      </c>
      <c r="I3328" s="4">
        <f>'Листы на печать'!L3462</f>
        <v>0</v>
      </c>
      <c r="J3328" s="5">
        <f t="shared" si="208"/>
        <v>0</v>
      </c>
      <c r="K3328" s="4">
        <f>'Листы на печать'!M3462</f>
        <v>0</v>
      </c>
      <c r="L3328" s="4" t="str">
        <f t="shared" si="210"/>
        <v>00</v>
      </c>
      <c r="M3328" s="4">
        <f>'Листы на печать'!N3462</f>
        <v>0</v>
      </c>
      <c r="N3328" s="4">
        <f>'Листы на печать'!P3462</f>
        <v>0</v>
      </c>
    </row>
    <row r="3329" spans="1:14">
      <c r="A3329" s="4">
        <f>'Листы на печать'!B3463</f>
        <v>0</v>
      </c>
      <c r="B3329" s="4">
        <f>'Листы на печать'!Y3463</f>
        <v>0</v>
      </c>
      <c r="C3329" s="4">
        <f>'Листы на печать'!AA3463</f>
        <v>0</v>
      </c>
      <c r="D3329" s="5" t="str">
        <f t="shared" si="209"/>
        <v>00</v>
      </c>
      <c r="E3329" s="4">
        <f>'Листы на печать'!AC3463</f>
        <v>0</v>
      </c>
      <c r="F3329" s="4">
        <f>'Листы на печать'!AE3463</f>
        <v>0</v>
      </c>
      <c r="G3329" s="5">
        <f t="shared" si="207"/>
        <v>0</v>
      </c>
      <c r="H3329" s="4">
        <f>'Листы на печать'!J3463</f>
        <v>0</v>
      </c>
      <c r="I3329" s="4">
        <f>'Листы на печать'!L3463</f>
        <v>0</v>
      </c>
      <c r="J3329" s="5">
        <f t="shared" si="208"/>
        <v>0</v>
      </c>
      <c r="K3329" s="4">
        <f>'Листы на печать'!M3463</f>
        <v>0</v>
      </c>
      <c r="L3329" s="4" t="str">
        <f t="shared" si="210"/>
        <v>00</v>
      </c>
      <c r="M3329" s="4">
        <f>'Листы на печать'!N3463</f>
        <v>0</v>
      </c>
      <c r="N3329" s="4">
        <f>'Листы на печать'!P3463</f>
        <v>0</v>
      </c>
    </row>
    <row r="3330" spans="1:14">
      <c r="A3330" s="4">
        <f>'Листы на печать'!B3464</f>
        <v>0</v>
      </c>
      <c r="B3330" s="4">
        <f>'Листы на печать'!Y3464</f>
        <v>0</v>
      </c>
      <c r="C3330" s="4">
        <f>'Листы на печать'!AA3464</f>
        <v>0</v>
      </c>
      <c r="D3330" s="5" t="str">
        <f t="shared" si="209"/>
        <v>00</v>
      </c>
      <c r="E3330" s="4">
        <f>'Листы на печать'!AC3464</f>
        <v>0</v>
      </c>
      <c r="F3330" s="4">
        <f>'Листы на печать'!AE3464</f>
        <v>0</v>
      </c>
      <c r="G3330" s="5">
        <f t="shared" si="207"/>
        <v>0</v>
      </c>
      <c r="H3330" s="4">
        <f>'Листы на печать'!J3464</f>
        <v>0</v>
      </c>
      <c r="I3330" s="4">
        <f>'Листы на печать'!L3464</f>
        <v>0</v>
      </c>
      <c r="J3330" s="5">
        <f t="shared" si="208"/>
        <v>0</v>
      </c>
      <c r="K3330" s="4">
        <f>'Листы на печать'!M3464</f>
        <v>0</v>
      </c>
      <c r="L3330" s="4" t="str">
        <f t="shared" si="210"/>
        <v>00</v>
      </c>
      <c r="M3330" s="4">
        <f>'Листы на печать'!N3464</f>
        <v>0</v>
      </c>
      <c r="N3330" s="4">
        <f>'Листы на печать'!P3464</f>
        <v>0</v>
      </c>
    </row>
    <row r="3331" spans="1:14">
      <c r="A3331" s="4">
        <f>'Листы на печать'!B3465</f>
        <v>0</v>
      </c>
      <c r="B3331" s="4">
        <f>'Листы на печать'!Y3465</f>
        <v>0</v>
      </c>
      <c r="C3331" s="4">
        <f>'Листы на печать'!AA3465</f>
        <v>0</v>
      </c>
      <c r="D3331" s="5" t="str">
        <f t="shared" si="209"/>
        <v>00</v>
      </c>
      <c r="E3331" s="4">
        <f>'Листы на печать'!AC3465</f>
        <v>0</v>
      </c>
      <c r="F3331" s="4">
        <f>'Листы на печать'!AE3465</f>
        <v>0</v>
      </c>
      <c r="G3331" s="5">
        <f t="shared" ref="G3331:G3394" si="211">A3331</f>
        <v>0</v>
      </c>
      <c r="H3331" s="4">
        <f>'Листы на печать'!J3465</f>
        <v>0</v>
      </c>
      <c r="I3331" s="4">
        <f>'Листы на печать'!L3465</f>
        <v>0</v>
      </c>
      <c r="J3331" s="5">
        <f t="shared" ref="J3331:J3394" si="212">A3331</f>
        <v>0</v>
      </c>
      <c r="K3331" s="4">
        <f>'Листы на печать'!M3465</f>
        <v>0</v>
      </c>
      <c r="L3331" s="4" t="str">
        <f t="shared" si="210"/>
        <v>00</v>
      </c>
      <c r="M3331" s="4">
        <f>'Листы на печать'!N3465</f>
        <v>0</v>
      </c>
      <c r="N3331" s="4">
        <f>'Листы на печать'!P3465</f>
        <v>0</v>
      </c>
    </row>
    <row r="3332" spans="1:14">
      <c r="A3332" s="4">
        <f>'Листы на печать'!B3466</f>
        <v>0</v>
      </c>
      <c r="B3332" s="4">
        <f>'Листы на печать'!Y3466</f>
        <v>0</v>
      </c>
      <c r="C3332" s="4">
        <f>'Листы на печать'!AA3466</f>
        <v>0</v>
      </c>
      <c r="D3332" s="5" t="str">
        <f t="shared" si="209"/>
        <v>00</v>
      </c>
      <c r="E3332" s="4">
        <f>'Листы на печать'!AC3466</f>
        <v>0</v>
      </c>
      <c r="F3332" s="4">
        <f>'Листы на печать'!AE3466</f>
        <v>0</v>
      </c>
      <c r="G3332" s="5">
        <f t="shared" si="211"/>
        <v>0</v>
      </c>
      <c r="H3332" s="4">
        <f>'Листы на печать'!J3466</f>
        <v>0</v>
      </c>
      <c r="I3332" s="4">
        <f>'Листы на печать'!L3466</f>
        <v>0</v>
      </c>
      <c r="J3332" s="5">
        <f t="shared" si="212"/>
        <v>0</v>
      </c>
      <c r="K3332" s="4">
        <f>'Листы на печать'!M3466</f>
        <v>0</v>
      </c>
      <c r="L3332" s="4" t="str">
        <f t="shared" si="210"/>
        <v>00</v>
      </c>
      <c r="M3332" s="4">
        <f>'Листы на печать'!N3466</f>
        <v>0</v>
      </c>
      <c r="N3332" s="4">
        <f>'Листы на печать'!P3466</f>
        <v>0</v>
      </c>
    </row>
    <row r="3333" spans="1:14">
      <c r="A3333" s="4">
        <f>'Листы на печать'!B3467</f>
        <v>0</v>
      </c>
      <c r="B3333" s="4">
        <f>'Листы на печать'!Y3467</f>
        <v>0</v>
      </c>
      <c r="C3333" s="4">
        <f>'Листы на печать'!AA3467</f>
        <v>0</v>
      </c>
      <c r="D3333" s="5" t="str">
        <f t="shared" si="209"/>
        <v>00</v>
      </c>
      <c r="E3333" s="4">
        <f>'Листы на печать'!AC3467</f>
        <v>0</v>
      </c>
      <c r="F3333" s="4">
        <f>'Листы на печать'!AE3467</f>
        <v>0</v>
      </c>
      <c r="G3333" s="5">
        <f t="shared" si="211"/>
        <v>0</v>
      </c>
      <c r="H3333" s="4">
        <f>'Листы на печать'!J3467</f>
        <v>0</v>
      </c>
      <c r="I3333" s="4">
        <f>'Листы на печать'!L3467</f>
        <v>0</v>
      </c>
      <c r="J3333" s="5">
        <f t="shared" si="212"/>
        <v>0</v>
      </c>
      <c r="K3333" s="4">
        <f>'Листы на печать'!M3467</f>
        <v>0</v>
      </c>
      <c r="L3333" s="4" t="str">
        <f t="shared" si="210"/>
        <v>00</v>
      </c>
      <c r="M3333" s="4">
        <f>'Листы на печать'!N3467</f>
        <v>0</v>
      </c>
      <c r="N3333" s="4">
        <f>'Листы на печать'!P3467</f>
        <v>0</v>
      </c>
    </row>
    <row r="3334" spans="1:14">
      <c r="A3334" s="4">
        <f>'Листы на печать'!B3468</f>
        <v>0</v>
      </c>
      <c r="B3334" s="4">
        <f>'Листы на печать'!Y3468</f>
        <v>0</v>
      </c>
      <c r="C3334" s="4">
        <f>'Листы на печать'!AA3468</f>
        <v>0</v>
      </c>
      <c r="D3334" s="5" t="str">
        <f t="shared" si="209"/>
        <v>00</v>
      </c>
      <c r="E3334" s="4">
        <f>'Листы на печать'!AC3468</f>
        <v>0</v>
      </c>
      <c r="F3334" s="4">
        <f>'Листы на печать'!AE3468</f>
        <v>0</v>
      </c>
      <c r="G3334" s="5">
        <f t="shared" si="211"/>
        <v>0</v>
      </c>
      <c r="H3334" s="4">
        <f>'Листы на печать'!J3468</f>
        <v>0</v>
      </c>
      <c r="I3334" s="4">
        <f>'Листы на печать'!L3468</f>
        <v>0</v>
      </c>
      <c r="J3334" s="5">
        <f t="shared" si="212"/>
        <v>0</v>
      </c>
      <c r="K3334" s="4">
        <f>'Листы на печать'!M3468</f>
        <v>0</v>
      </c>
      <c r="L3334" s="4" t="str">
        <f t="shared" si="210"/>
        <v>00</v>
      </c>
      <c r="M3334" s="4">
        <f>'Листы на печать'!N3468</f>
        <v>0</v>
      </c>
      <c r="N3334" s="4">
        <f>'Листы на печать'!P3468</f>
        <v>0</v>
      </c>
    </row>
    <row r="3335" spans="1:14">
      <c r="A3335" s="4">
        <f>'Листы на печать'!B3469</f>
        <v>0</v>
      </c>
      <c r="B3335" s="4">
        <f>'Листы на печать'!Y3469</f>
        <v>0</v>
      </c>
      <c r="C3335" s="4">
        <f>'Листы на печать'!AA3469</f>
        <v>0</v>
      </c>
      <c r="D3335" s="5" t="str">
        <f t="shared" si="209"/>
        <v>00</v>
      </c>
      <c r="E3335" s="4">
        <f>'Листы на печать'!AC3469</f>
        <v>0</v>
      </c>
      <c r="F3335" s="4">
        <f>'Листы на печать'!AE3469</f>
        <v>0</v>
      </c>
      <c r="G3335" s="5">
        <f t="shared" si="211"/>
        <v>0</v>
      </c>
      <c r="H3335" s="4">
        <f>'Листы на печать'!J3469</f>
        <v>0</v>
      </c>
      <c r="I3335" s="4">
        <f>'Листы на печать'!L3469</f>
        <v>0</v>
      </c>
      <c r="J3335" s="5">
        <f t="shared" si="212"/>
        <v>0</v>
      </c>
      <c r="K3335" s="4">
        <f>'Листы на печать'!M3469</f>
        <v>0</v>
      </c>
      <c r="L3335" s="4" t="str">
        <f t="shared" si="210"/>
        <v>00</v>
      </c>
      <c r="M3335" s="4">
        <f>'Листы на печать'!N3469</f>
        <v>0</v>
      </c>
      <c r="N3335" s="4">
        <f>'Листы на печать'!P3469</f>
        <v>0</v>
      </c>
    </row>
    <row r="3336" spans="1:14">
      <c r="A3336" s="4">
        <f>'Листы на печать'!B3470</f>
        <v>0</v>
      </c>
      <c r="B3336" s="4">
        <f>'Листы на печать'!Y3470</f>
        <v>0</v>
      </c>
      <c r="C3336" s="4">
        <f>'Листы на печать'!AA3470</f>
        <v>0</v>
      </c>
      <c r="D3336" s="5" t="str">
        <f t="shared" si="209"/>
        <v>00</v>
      </c>
      <c r="E3336" s="4">
        <f>'Листы на печать'!AC3470</f>
        <v>0</v>
      </c>
      <c r="F3336" s="4">
        <f>'Листы на печать'!AE3470</f>
        <v>0</v>
      </c>
      <c r="G3336" s="5">
        <f t="shared" si="211"/>
        <v>0</v>
      </c>
      <c r="H3336" s="4">
        <f>'Листы на печать'!J3470</f>
        <v>0</v>
      </c>
      <c r="I3336" s="4">
        <f>'Листы на печать'!L3470</f>
        <v>0</v>
      </c>
      <c r="J3336" s="5">
        <f t="shared" si="212"/>
        <v>0</v>
      </c>
      <c r="K3336" s="4">
        <f>'Листы на печать'!M3470</f>
        <v>0</v>
      </c>
      <c r="L3336" s="4" t="str">
        <f t="shared" si="210"/>
        <v>00</v>
      </c>
      <c r="M3336" s="4">
        <f>'Листы на печать'!N3470</f>
        <v>0</v>
      </c>
      <c r="N3336" s="4">
        <f>'Листы на печать'!P3470</f>
        <v>0</v>
      </c>
    </row>
    <row r="3337" spans="1:14">
      <c r="A3337" s="4">
        <f>'Листы на печать'!B3471</f>
        <v>0</v>
      </c>
      <c r="B3337" s="4">
        <f>'Листы на печать'!Y3471</f>
        <v>0</v>
      </c>
      <c r="C3337" s="4">
        <f>'Листы на печать'!AA3471</f>
        <v>0</v>
      </c>
      <c r="D3337" s="5" t="str">
        <f t="shared" si="209"/>
        <v>00</v>
      </c>
      <c r="E3337" s="4">
        <f>'Листы на печать'!AC3471</f>
        <v>0</v>
      </c>
      <c r="F3337" s="4">
        <f>'Листы на печать'!AE3471</f>
        <v>0</v>
      </c>
      <c r="G3337" s="5">
        <f t="shared" si="211"/>
        <v>0</v>
      </c>
      <c r="H3337" s="4">
        <f>'Листы на печать'!J3471</f>
        <v>0</v>
      </c>
      <c r="I3337" s="4">
        <f>'Листы на печать'!L3471</f>
        <v>0</v>
      </c>
      <c r="J3337" s="5">
        <f t="shared" si="212"/>
        <v>0</v>
      </c>
      <c r="K3337" s="4">
        <f>'Листы на печать'!M3471</f>
        <v>0</v>
      </c>
      <c r="L3337" s="4" t="str">
        <f t="shared" si="210"/>
        <v>00</v>
      </c>
      <c r="M3337" s="4">
        <f>'Листы на печать'!N3471</f>
        <v>0</v>
      </c>
      <c r="N3337" s="4">
        <f>'Листы на печать'!P3471</f>
        <v>0</v>
      </c>
    </row>
    <row r="3338" spans="1:14">
      <c r="A3338" s="4">
        <f>'Листы на печать'!B3472</f>
        <v>0</v>
      </c>
      <c r="B3338" s="4">
        <f>'Листы на печать'!Y3472</f>
        <v>0</v>
      </c>
      <c r="C3338" s="4">
        <f>'Листы на печать'!AA3472</f>
        <v>0</v>
      </c>
      <c r="D3338" s="5" t="str">
        <f t="shared" si="209"/>
        <v>00</v>
      </c>
      <c r="E3338" s="4">
        <f>'Листы на печать'!AC3472</f>
        <v>0</v>
      </c>
      <c r="F3338" s="4">
        <f>'Листы на печать'!AE3472</f>
        <v>0</v>
      </c>
      <c r="G3338" s="5">
        <f t="shared" si="211"/>
        <v>0</v>
      </c>
      <c r="H3338" s="4">
        <f>'Листы на печать'!J3472</f>
        <v>0</v>
      </c>
      <c r="I3338" s="4">
        <f>'Листы на печать'!L3472</f>
        <v>0</v>
      </c>
      <c r="J3338" s="5">
        <f t="shared" si="212"/>
        <v>0</v>
      </c>
      <c r="K3338" s="4">
        <f>'Листы на печать'!M3472</f>
        <v>0</v>
      </c>
      <c r="L3338" s="4" t="str">
        <f t="shared" si="210"/>
        <v>00</v>
      </c>
      <c r="M3338" s="4">
        <f>'Листы на печать'!N3472</f>
        <v>0</v>
      </c>
      <c r="N3338" s="4">
        <f>'Листы на печать'!P3472</f>
        <v>0</v>
      </c>
    </row>
    <row r="3339" spans="1:14">
      <c r="A3339" s="4">
        <f>'Листы на печать'!B3473</f>
        <v>0</v>
      </c>
      <c r="B3339" s="4">
        <f>'Листы на печать'!Y3473</f>
        <v>0</v>
      </c>
      <c r="C3339" s="4">
        <f>'Листы на печать'!AA3473</f>
        <v>0</v>
      </c>
      <c r="D3339" s="5" t="str">
        <f t="shared" si="209"/>
        <v>00</v>
      </c>
      <c r="E3339" s="4">
        <f>'Листы на печать'!AC3473</f>
        <v>0</v>
      </c>
      <c r="F3339" s="4">
        <f>'Листы на печать'!AE3473</f>
        <v>0</v>
      </c>
      <c r="G3339" s="5">
        <f t="shared" si="211"/>
        <v>0</v>
      </c>
      <c r="H3339" s="4">
        <f>'Листы на печать'!J3473</f>
        <v>0</v>
      </c>
      <c r="I3339" s="4">
        <f>'Листы на печать'!L3473</f>
        <v>0</v>
      </c>
      <c r="J3339" s="5">
        <f t="shared" si="212"/>
        <v>0</v>
      </c>
      <c r="K3339" s="4">
        <f>'Листы на печать'!M3473</f>
        <v>0</v>
      </c>
      <c r="L3339" s="4" t="str">
        <f t="shared" si="210"/>
        <v>00</v>
      </c>
      <c r="M3339" s="4">
        <f>'Листы на печать'!N3473</f>
        <v>0</v>
      </c>
      <c r="N3339" s="4">
        <f>'Листы на печать'!P3473</f>
        <v>0</v>
      </c>
    </row>
    <row r="3340" spans="1:14">
      <c r="A3340" s="4">
        <f>'Листы на печать'!B3474</f>
        <v>0</v>
      </c>
      <c r="B3340" s="4">
        <f>'Листы на печать'!Y3474</f>
        <v>0</v>
      </c>
      <c r="C3340" s="4">
        <f>'Листы на печать'!AA3474</f>
        <v>0</v>
      </c>
      <c r="D3340" s="5" t="str">
        <f t="shared" si="209"/>
        <v>00</v>
      </c>
      <c r="E3340" s="4">
        <f>'Листы на печать'!AC3474</f>
        <v>0</v>
      </c>
      <c r="F3340" s="4">
        <f>'Листы на печать'!AE3474</f>
        <v>0</v>
      </c>
      <c r="G3340" s="5">
        <f t="shared" si="211"/>
        <v>0</v>
      </c>
      <c r="H3340" s="4">
        <f>'Листы на печать'!J3474</f>
        <v>0</v>
      </c>
      <c r="I3340" s="4">
        <f>'Листы на печать'!L3474</f>
        <v>0</v>
      </c>
      <c r="J3340" s="5">
        <f t="shared" si="212"/>
        <v>0</v>
      </c>
      <c r="K3340" s="4">
        <f>'Листы на печать'!M3474</f>
        <v>0</v>
      </c>
      <c r="L3340" s="4" t="str">
        <f t="shared" si="210"/>
        <v>00</v>
      </c>
      <c r="M3340" s="4">
        <f>'Листы на печать'!N3474</f>
        <v>0</v>
      </c>
      <c r="N3340" s="4">
        <f>'Листы на печать'!P3474</f>
        <v>0</v>
      </c>
    </row>
    <row r="3341" spans="1:14">
      <c r="A3341" s="4">
        <f>'Листы на печать'!B3475</f>
        <v>0</v>
      </c>
      <c r="B3341" s="4">
        <f>'Листы на печать'!Y3475</f>
        <v>0</v>
      </c>
      <c r="C3341" s="4">
        <f>'Листы на печать'!AA3475</f>
        <v>0</v>
      </c>
      <c r="D3341" s="5" t="str">
        <f t="shared" si="209"/>
        <v>00</v>
      </c>
      <c r="E3341" s="4">
        <f>'Листы на печать'!AC3475</f>
        <v>0</v>
      </c>
      <c r="F3341" s="4">
        <f>'Листы на печать'!AE3475</f>
        <v>0</v>
      </c>
      <c r="G3341" s="5">
        <f t="shared" si="211"/>
        <v>0</v>
      </c>
      <c r="H3341" s="4">
        <f>'Листы на печать'!J3475</f>
        <v>0</v>
      </c>
      <c r="I3341" s="4">
        <f>'Листы на печать'!L3475</f>
        <v>0</v>
      </c>
      <c r="J3341" s="5">
        <f t="shared" si="212"/>
        <v>0</v>
      </c>
      <c r="K3341" s="4">
        <f>'Листы на печать'!M3475</f>
        <v>0</v>
      </c>
      <c r="L3341" s="4" t="str">
        <f t="shared" si="210"/>
        <v>00</v>
      </c>
      <c r="M3341" s="4">
        <f>'Листы на печать'!N3475</f>
        <v>0</v>
      </c>
      <c r="N3341" s="4">
        <f>'Листы на печать'!P3475</f>
        <v>0</v>
      </c>
    </row>
    <row r="3342" spans="1:14">
      <c r="A3342" s="4">
        <f>'Листы на печать'!B3476</f>
        <v>0</v>
      </c>
      <c r="B3342" s="4">
        <f>'Листы на печать'!Y3476</f>
        <v>0</v>
      </c>
      <c r="C3342" s="4">
        <f>'Листы на печать'!AA3476</f>
        <v>0</v>
      </c>
      <c r="D3342" s="5" t="str">
        <f t="shared" si="209"/>
        <v>00</v>
      </c>
      <c r="E3342" s="4">
        <f>'Листы на печать'!AC3476</f>
        <v>0</v>
      </c>
      <c r="F3342" s="4">
        <f>'Листы на печать'!AE3476</f>
        <v>0</v>
      </c>
      <c r="G3342" s="5">
        <f t="shared" si="211"/>
        <v>0</v>
      </c>
      <c r="H3342" s="4">
        <f>'Листы на печать'!J3476</f>
        <v>0</v>
      </c>
      <c r="I3342" s="4">
        <f>'Листы на печать'!L3476</f>
        <v>0</v>
      </c>
      <c r="J3342" s="5">
        <f t="shared" si="212"/>
        <v>0</v>
      </c>
      <c r="K3342" s="4">
        <f>'Листы на печать'!M3476</f>
        <v>0</v>
      </c>
      <c r="L3342" s="4" t="str">
        <f t="shared" si="210"/>
        <v>00</v>
      </c>
      <c r="M3342" s="4">
        <f>'Листы на печать'!N3476</f>
        <v>0</v>
      </c>
      <c r="N3342" s="4">
        <f>'Листы на печать'!P3476</f>
        <v>0</v>
      </c>
    </row>
    <row r="3343" spans="1:14">
      <c r="A3343" s="4">
        <f>'Листы на печать'!B3477</f>
        <v>0</v>
      </c>
      <c r="B3343" s="4">
        <f>'Листы на печать'!Y3477</f>
        <v>0</v>
      </c>
      <c r="C3343" s="4">
        <f>'Листы на печать'!AA3477</f>
        <v>0</v>
      </c>
      <c r="D3343" s="5" t="str">
        <f t="shared" si="209"/>
        <v>00</v>
      </c>
      <c r="E3343" s="4">
        <f>'Листы на печать'!AC3477</f>
        <v>0</v>
      </c>
      <c r="F3343" s="4">
        <f>'Листы на печать'!AE3477</f>
        <v>0</v>
      </c>
      <c r="G3343" s="5">
        <f t="shared" si="211"/>
        <v>0</v>
      </c>
      <c r="H3343" s="4">
        <f>'Листы на печать'!J3477</f>
        <v>0</v>
      </c>
      <c r="I3343" s="4">
        <f>'Листы на печать'!L3477</f>
        <v>0</v>
      </c>
      <c r="J3343" s="5">
        <f t="shared" si="212"/>
        <v>0</v>
      </c>
      <c r="K3343" s="4">
        <f>'Листы на печать'!M3477</f>
        <v>0</v>
      </c>
      <c r="L3343" s="4" t="str">
        <f t="shared" si="210"/>
        <v>00</v>
      </c>
      <c r="M3343" s="4">
        <f>'Листы на печать'!N3477</f>
        <v>0</v>
      </c>
      <c r="N3343" s="4">
        <f>'Листы на печать'!P3477</f>
        <v>0</v>
      </c>
    </row>
    <row r="3344" spans="1:14">
      <c r="A3344" s="4">
        <f>'Листы на печать'!B3478</f>
        <v>0</v>
      </c>
      <c r="B3344" s="4">
        <f>'Листы на печать'!Y3478</f>
        <v>0</v>
      </c>
      <c r="C3344" s="4">
        <f>'Листы на печать'!AA3478</f>
        <v>0</v>
      </c>
      <c r="D3344" s="5" t="str">
        <f t="shared" si="209"/>
        <v>00</v>
      </c>
      <c r="E3344" s="4">
        <f>'Листы на печать'!AC3478</f>
        <v>0</v>
      </c>
      <c r="F3344" s="4">
        <f>'Листы на печать'!AE3478</f>
        <v>0</v>
      </c>
      <c r="G3344" s="5">
        <f t="shared" si="211"/>
        <v>0</v>
      </c>
      <c r="H3344" s="4">
        <f>'Листы на печать'!J3478</f>
        <v>0</v>
      </c>
      <c r="I3344" s="4">
        <f>'Листы на печать'!L3478</f>
        <v>0</v>
      </c>
      <c r="J3344" s="5">
        <f t="shared" si="212"/>
        <v>0</v>
      </c>
      <c r="K3344" s="4">
        <f>'Листы на печать'!M3478</f>
        <v>0</v>
      </c>
      <c r="L3344" s="4" t="str">
        <f t="shared" si="210"/>
        <v>00</v>
      </c>
      <c r="M3344" s="4">
        <f>'Листы на печать'!N3478</f>
        <v>0</v>
      </c>
      <c r="N3344" s="4">
        <f>'Листы на печать'!P3478</f>
        <v>0</v>
      </c>
    </row>
    <row r="3345" spans="1:14">
      <c r="A3345" s="4">
        <f>'Листы на печать'!B3479</f>
        <v>0</v>
      </c>
      <c r="B3345" s="4">
        <f>'Листы на печать'!Y3479</f>
        <v>0</v>
      </c>
      <c r="C3345" s="4">
        <f>'Листы на печать'!AA3479</f>
        <v>0</v>
      </c>
      <c r="D3345" s="5" t="str">
        <f t="shared" si="209"/>
        <v>00</v>
      </c>
      <c r="E3345" s="4">
        <f>'Листы на печать'!AC3479</f>
        <v>0</v>
      </c>
      <c r="F3345" s="4">
        <f>'Листы на печать'!AE3479</f>
        <v>0</v>
      </c>
      <c r="G3345" s="5">
        <f t="shared" si="211"/>
        <v>0</v>
      </c>
      <c r="H3345" s="4">
        <f>'Листы на печать'!J3479</f>
        <v>0</v>
      </c>
      <c r="I3345" s="4">
        <f>'Листы на печать'!L3479</f>
        <v>0</v>
      </c>
      <c r="J3345" s="5">
        <f t="shared" si="212"/>
        <v>0</v>
      </c>
      <c r="K3345" s="4">
        <f>'Листы на печать'!M3479</f>
        <v>0</v>
      </c>
      <c r="L3345" s="4" t="str">
        <f t="shared" si="210"/>
        <v>00</v>
      </c>
      <c r="M3345" s="4">
        <f>'Листы на печать'!N3479</f>
        <v>0</v>
      </c>
      <c r="N3345" s="4">
        <f>'Листы на печать'!P3479</f>
        <v>0</v>
      </c>
    </row>
    <row r="3346" spans="1:14">
      <c r="A3346" s="4">
        <f>'Листы на печать'!B3480</f>
        <v>0</v>
      </c>
      <c r="B3346" s="4">
        <f>'Листы на печать'!Y3480</f>
        <v>0</v>
      </c>
      <c r="C3346" s="4" t="str">
        <f>'Листы на печать'!AA3480</f>
        <v>АП-08/15-АОВ2.К</v>
      </c>
      <c r="D3346" s="5" t="str">
        <f t="shared" si="209"/>
        <v>00</v>
      </c>
      <c r="E3346" s="4">
        <f>'Листы на печать'!AC3480</f>
        <v>0</v>
      </c>
      <c r="F3346" s="4">
        <f>'Листы на печать'!AE3480</f>
        <v>0</v>
      </c>
      <c r="G3346" s="5">
        <f t="shared" si="211"/>
        <v>0</v>
      </c>
      <c r="H3346" s="4">
        <f>'Листы на печать'!J3480</f>
        <v>0</v>
      </c>
      <c r="I3346" s="4">
        <f>'Листы на печать'!L3480</f>
        <v>0</v>
      </c>
      <c r="J3346" s="5">
        <f t="shared" si="212"/>
        <v>0</v>
      </c>
      <c r="K3346" s="4">
        <f>'Листы на печать'!M3480</f>
        <v>0</v>
      </c>
      <c r="L3346" s="4" t="str">
        <f t="shared" si="210"/>
        <v>00</v>
      </c>
      <c r="M3346" s="4">
        <f>'Листы на печать'!N3480</f>
        <v>0</v>
      </c>
      <c r="N3346" s="4">
        <f>'Листы на печать'!P3480</f>
        <v>0</v>
      </c>
    </row>
    <row r="3347" spans="1:14">
      <c r="A3347" s="4">
        <f>'Листы на печать'!B3481</f>
        <v>0</v>
      </c>
      <c r="B3347" s="4">
        <f>'Листы на печать'!Y3481</f>
        <v>0</v>
      </c>
      <c r="C3347" s="4">
        <f>'Листы на печать'!AA3481</f>
        <v>0</v>
      </c>
      <c r="D3347" s="5" t="str">
        <f t="shared" si="209"/>
        <v>00</v>
      </c>
      <c r="E3347" s="4">
        <f>'Листы на печать'!AC3481</f>
        <v>0</v>
      </c>
      <c r="F3347" s="4">
        <f>'Листы на печать'!AE3481</f>
        <v>0</v>
      </c>
      <c r="G3347" s="5">
        <f t="shared" si="211"/>
        <v>0</v>
      </c>
      <c r="H3347" s="4">
        <f>'Листы на печать'!J3481</f>
        <v>0</v>
      </c>
      <c r="I3347" s="4">
        <f>'Листы на печать'!L3481</f>
        <v>0</v>
      </c>
      <c r="J3347" s="5">
        <f t="shared" si="212"/>
        <v>0</v>
      </c>
      <c r="K3347" s="4">
        <f>'Листы на печать'!M3481</f>
        <v>0</v>
      </c>
      <c r="L3347" s="4" t="str">
        <f t="shared" si="210"/>
        <v>00</v>
      </c>
      <c r="M3347" s="4">
        <f>'Листы на печать'!N3481</f>
        <v>0</v>
      </c>
      <c r="N3347" s="4">
        <f>'Листы на печать'!P3481</f>
        <v>0</v>
      </c>
    </row>
    <row r="3348" spans="1:14">
      <c r="A3348" s="4">
        <f>'Листы на печать'!B3482</f>
        <v>0</v>
      </c>
      <c r="B3348" s="4">
        <f>'Листы на печать'!Y3482</f>
        <v>0</v>
      </c>
      <c r="C3348" s="4">
        <f>'Листы на печать'!AA3482</f>
        <v>0</v>
      </c>
      <c r="D3348" s="5" t="str">
        <f t="shared" si="209"/>
        <v>00</v>
      </c>
      <c r="E3348" s="4">
        <f>'Листы на печать'!AC3482</f>
        <v>0</v>
      </c>
      <c r="F3348" s="4">
        <f>'Листы на печать'!AE3482</f>
        <v>0</v>
      </c>
      <c r="G3348" s="5">
        <f t="shared" si="211"/>
        <v>0</v>
      </c>
      <c r="H3348" s="4">
        <f>'Листы на печать'!J3482</f>
        <v>0</v>
      </c>
      <c r="I3348" s="4">
        <f>'Листы на печать'!L3482</f>
        <v>0</v>
      </c>
      <c r="J3348" s="5">
        <f t="shared" si="212"/>
        <v>0</v>
      </c>
      <c r="K3348" s="4">
        <f>'Листы на печать'!M3482</f>
        <v>0</v>
      </c>
      <c r="L3348" s="4" t="str">
        <f t="shared" si="210"/>
        <v>00</v>
      </c>
      <c r="M3348" s="4">
        <f>'Листы на печать'!N3482</f>
        <v>0</v>
      </c>
      <c r="N3348" s="4">
        <f>'Листы на печать'!P3482</f>
        <v>0</v>
      </c>
    </row>
    <row r="3349" spans="1:14">
      <c r="A3349" s="4">
        <f>'Листы на печать'!B3483</f>
        <v>0</v>
      </c>
      <c r="B3349" s="4">
        <f>'Листы на печать'!Y3483</f>
        <v>0</v>
      </c>
      <c r="C3349" s="4">
        <f>'Листы на печать'!AA3483</f>
        <v>0</v>
      </c>
      <c r="D3349" s="5" t="str">
        <f t="shared" si="209"/>
        <v>00</v>
      </c>
      <c r="E3349" s="4">
        <f>'Листы на печать'!AC3483</f>
        <v>0</v>
      </c>
      <c r="F3349" s="4">
        <f>'Листы на печать'!AE3483</f>
        <v>0</v>
      </c>
      <c r="G3349" s="5">
        <f t="shared" si="211"/>
        <v>0</v>
      </c>
      <c r="H3349" s="4">
        <f>'Листы на печать'!J3483</f>
        <v>0</v>
      </c>
      <c r="I3349" s="4">
        <f>'Листы на печать'!L3483</f>
        <v>0</v>
      </c>
      <c r="J3349" s="5">
        <f t="shared" si="212"/>
        <v>0</v>
      </c>
      <c r="K3349" s="4">
        <f>'Листы на печать'!M3483</f>
        <v>0</v>
      </c>
      <c r="L3349" s="4" t="str">
        <f t="shared" si="210"/>
        <v>00</v>
      </c>
      <c r="M3349" s="4">
        <f>'Листы на печать'!N3483</f>
        <v>0</v>
      </c>
      <c r="N3349" s="4">
        <f>'Листы на печать'!P3483</f>
        <v>0</v>
      </c>
    </row>
    <row r="3350" spans="1:14">
      <c r="A3350" s="4">
        <f>'Листы на печать'!B3484</f>
        <v>0</v>
      </c>
      <c r="B3350" s="4">
        <f>'Листы на печать'!Y3484</f>
        <v>0</v>
      </c>
      <c r="C3350" s="4">
        <f>'Листы на печать'!AA3484</f>
        <v>0</v>
      </c>
      <c r="D3350" s="5" t="str">
        <f t="shared" si="209"/>
        <v>00</v>
      </c>
      <c r="E3350" s="4">
        <f>'Листы на печать'!AC3484</f>
        <v>0</v>
      </c>
      <c r="F3350" s="4">
        <f>'Листы на печать'!AE3484</f>
        <v>0</v>
      </c>
      <c r="G3350" s="5">
        <f t="shared" si="211"/>
        <v>0</v>
      </c>
      <c r="H3350" s="4">
        <f>'Листы на печать'!J3484</f>
        <v>0</v>
      </c>
      <c r="I3350" s="4">
        <f>'Листы на печать'!L3484</f>
        <v>0</v>
      </c>
      <c r="J3350" s="5">
        <f t="shared" si="212"/>
        <v>0</v>
      </c>
      <c r="K3350" s="4">
        <f>'Листы на печать'!M3484</f>
        <v>0</v>
      </c>
      <c r="L3350" s="4" t="str">
        <f t="shared" si="210"/>
        <v>00</v>
      </c>
      <c r="M3350" s="4">
        <f>'Листы на печать'!N3484</f>
        <v>0</v>
      </c>
      <c r="N3350" s="4">
        <f>'Листы на печать'!P3484</f>
        <v>0</v>
      </c>
    </row>
    <row r="3351" spans="1:14">
      <c r="A3351" s="4" t="str">
        <f>'Листы на печать'!B3485</f>
        <v>Обозначение кабеля, провода</v>
      </c>
      <c r="B3351" s="4" t="str">
        <f>'Листы на печать'!Y3485</f>
        <v>Кабель, провод</v>
      </c>
      <c r="C3351" s="4">
        <f>'Листы на печать'!AA3485</f>
        <v>0</v>
      </c>
      <c r="D3351" s="5" t="str">
        <f t="shared" si="209"/>
        <v>Кабель, провод0</v>
      </c>
      <c r="E3351" s="4">
        <f>'Листы на печать'!AC3485</f>
        <v>0</v>
      </c>
      <c r="F3351" s="4">
        <f>'Листы на печать'!AE3485</f>
        <v>0</v>
      </c>
      <c r="G3351" s="5" t="str">
        <f t="shared" si="211"/>
        <v>Обозначение кабеля, провода</v>
      </c>
      <c r="H3351" s="4" t="str">
        <f>'Листы на печать'!J3485</f>
        <v>Участок трассы кабеля, провода</v>
      </c>
      <c r="I3351" s="4">
        <f>'Листы на печать'!L3485</f>
        <v>0</v>
      </c>
      <c r="J3351" s="5" t="str">
        <f t="shared" si="212"/>
        <v>Обозначение кабеля, провода</v>
      </c>
      <c r="K3351" s="4">
        <f>'Листы на печать'!M3485</f>
        <v>0</v>
      </c>
      <c r="L3351" s="4" t="str">
        <f t="shared" si="210"/>
        <v>00</v>
      </c>
      <c r="M3351" s="4">
        <f>'Листы на печать'!N3485</f>
        <v>0</v>
      </c>
      <c r="N3351" s="4">
        <f>'Листы на печать'!P3485</f>
        <v>0</v>
      </c>
    </row>
    <row r="3352" spans="1:14">
      <c r="A3352" s="4">
        <f>'Листы на печать'!B3486</f>
        <v>0</v>
      </c>
      <c r="B3352" s="4" t="str">
        <f>'Листы на печать'!Y3486</f>
        <v>по проекту</v>
      </c>
      <c r="C3352" s="4">
        <f>'Листы на печать'!AA3486</f>
        <v>0</v>
      </c>
      <c r="D3352" s="5" t="str">
        <f t="shared" si="209"/>
        <v>по проекту0</v>
      </c>
      <c r="E3352" s="4">
        <f>'Листы на печать'!AC3486</f>
        <v>0</v>
      </c>
      <c r="F3352" s="4">
        <f>'Листы на печать'!AE3486</f>
        <v>0</v>
      </c>
      <c r="G3352" s="5">
        <f t="shared" si="211"/>
        <v>0</v>
      </c>
      <c r="H3352" s="4" t="str">
        <f>'Листы на печать'!J3486</f>
        <v>в трубе стальной,      Ø/м</v>
      </c>
      <c r="I3352" s="4">
        <f>'Листы на печать'!L3486</f>
        <v>0</v>
      </c>
      <c r="J3352" s="5">
        <f t="shared" si="212"/>
        <v>0</v>
      </c>
      <c r="K3352" s="4" t="str">
        <f>'Листы на печать'!M3486</f>
        <v>в трубе ПВХ (п),  ПНД (пн),  металло-рукаве (м), Ø/м</v>
      </c>
      <c r="L3352" s="4" t="str">
        <f t="shared" si="210"/>
        <v>в трубе ПВХ (п),  ПНД (пн),  металло-рукаве (м), Ø/м0</v>
      </c>
      <c r="M3352" s="4">
        <f>'Листы на печать'!N3486</f>
        <v>0</v>
      </c>
      <c r="N3352" s="4">
        <f>'Листы на печать'!P3486</f>
        <v>0</v>
      </c>
    </row>
    <row r="3353" spans="1:14">
      <c r="A3353" s="4">
        <f>'Листы на печать'!B3487</f>
        <v>0</v>
      </c>
      <c r="B3353" s="4" t="str">
        <f>'Листы на печать'!Y3487</f>
        <v>Марка</v>
      </c>
      <c r="C3353" s="4" t="str">
        <f>'Листы на печать'!AA3487</f>
        <v>Кол., число и сечение жил</v>
      </c>
      <c r="D3353" s="5" t="str">
        <f t="shared" si="209"/>
        <v>Марка0</v>
      </c>
      <c r="E3353" s="4">
        <f>'Листы на печать'!AC3487</f>
        <v>0</v>
      </c>
      <c r="F3353" s="4" t="str">
        <f>'Листы на печать'!AE3487</f>
        <v>Длина, м</v>
      </c>
      <c r="G3353" s="5">
        <f t="shared" si="211"/>
        <v>0</v>
      </c>
      <c r="H3353" s="4">
        <f>'Листы на печать'!J3487</f>
        <v>0</v>
      </c>
      <c r="I3353" s="4">
        <f>'Листы на печать'!L3487</f>
        <v>0</v>
      </c>
      <c r="J3353" s="5">
        <f t="shared" si="212"/>
        <v>0</v>
      </c>
      <c r="K3353" s="4">
        <f>'Листы на печать'!M3487</f>
        <v>0</v>
      </c>
      <c r="L3353" s="4" t="str">
        <f t="shared" si="210"/>
        <v>00</v>
      </c>
      <c r="M3353" s="4">
        <f>'Листы на печать'!N3487</f>
        <v>0</v>
      </c>
      <c r="N3353" s="4">
        <f>'Листы на печать'!P3487</f>
        <v>0</v>
      </c>
    </row>
    <row r="3354" spans="1:14">
      <c r="A3354" s="4">
        <f>'Листы на печать'!B3488</f>
        <v>0</v>
      </c>
      <c r="B3354" s="4">
        <f>'Листы на печать'!Y3488</f>
        <v>0</v>
      </c>
      <c r="C3354" s="4">
        <f>'Листы на печать'!AA3488</f>
        <v>0</v>
      </c>
      <c r="D3354" s="5" t="str">
        <f t="shared" si="209"/>
        <v>00</v>
      </c>
      <c r="E3354" s="4">
        <f>'Листы на печать'!AC3488</f>
        <v>0</v>
      </c>
      <c r="F3354" s="4">
        <f>'Листы на печать'!AE3488</f>
        <v>0</v>
      </c>
      <c r="G3354" s="5">
        <f t="shared" si="211"/>
        <v>0</v>
      </c>
      <c r="H3354" s="4">
        <f>'Листы на печать'!J3488</f>
        <v>0</v>
      </c>
      <c r="I3354" s="4">
        <f>'Листы на печать'!L3488</f>
        <v>0</v>
      </c>
      <c r="J3354" s="5">
        <f t="shared" si="212"/>
        <v>0</v>
      </c>
      <c r="K3354" s="4">
        <f>'Листы на печать'!M3488</f>
        <v>0</v>
      </c>
      <c r="L3354" s="4" t="str">
        <f t="shared" si="210"/>
        <v>00</v>
      </c>
      <c r="M3354" s="4">
        <f>'Листы на печать'!N3488</f>
        <v>0</v>
      </c>
      <c r="N3354" s="4">
        <f>'Листы на печать'!P3488</f>
        <v>0</v>
      </c>
    </row>
    <row r="3355" spans="1:14">
      <c r="A3355" s="4">
        <f>'Листы на печать'!B3489</f>
        <v>0</v>
      </c>
      <c r="B3355" s="4">
        <f>'Листы на печать'!Y3489</f>
        <v>0</v>
      </c>
      <c r="C3355" s="4">
        <f>'Листы на печать'!AA3489</f>
        <v>0</v>
      </c>
      <c r="D3355" s="5" t="str">
        <f t="shared" si="209"/>
        <v>00</v>
      </c>
      <c r="E3355" s="4">
        <f>'Листы на печать'!AC3489</f>
        <v>0</v>
      </c>
      <c r="F3355" s="4">
        <f>'Листы на печать'!AE3489</f>
        <v>0</v>
      </c>
      <c r="G3355" s="5">
        <f t="shared" si="211"/>
        <v>0</v>
      </c>
      <c r="H3355" s="4">
        <f>'Листы на печать'!J3489</f>
        <v>0</v>
      </c>
      <c r="I3355" s="4">
        <f>'Листы на печать'!L3489</f>
        <v>0</v>
      </c>
      <c r="J3355" s="5">
        <f t="shared" si="212"/>
        <v>0</v>
      </c>
      <c r="K3355" s="4">
        <f>'Листы на печать'!M3489</f>
        <v>0</v>
      </c>
      <c r="L3355" s="4" t="str">
        <f t="shared" si="210"/>
        <v>00</v>
      </c>
      <c r="M3355" s="4">
        <f>'Листы на печать'!N3489</f>
        <v>0</v>
      </c>
      <c r="N3355" s="4">
        <f>'Листы на печать'!P3489</f>
        <v>0</v>
      </c>
    </row>
    <row r="3356" spans="1:14">
      <c r="A3356" s="4">
        <f>'Листы на печать'!B3490</f>
        <v>0</v>
      </c>
      <c r="B3356" s="4">
        <f>'Листы на печать'!Y3490</f>
        <v>0</v>
      </c>
      <c r="C3356" s="4">
        <f>'Листы на печать'!AA3490</f>
        <v>0</v>
      </c>
      <c r="D3356" s="5" t="str">
        <f t="shared" si="209"/>
        <v>00</v>
      </c>
      <c r="E3356" s="4">
        <f>'Листы на печать'!AC3490</f>
        <v>0</v>
      </c>
      <c r="F3356" s="4">
        <f>'Листы на печать'!AE3490</f>
        <v>0</v>
      </c>
      <c r="G3356" s="5">
        <f t="shared" si="211"/>
        <v>0</v>
      </c>
      <c r="H3356" s="4">
        <f>'Листы на печать'!J3490</f>
        <v>0</v>
      </c>
      <c r="I3356" s="4">
        <f>'Листы на печать'!L3490</f>
        <v>0</v>
      </c>
      <c r="J3356" s="5">
        <f t="shared" si="212"/>
        <v>0</v>
      </c>
      <c r="K3356" s="4">
        <f>'Листы на печать'!M3490</f>
        <v>0</v>
      </c>
      <c r="L3356" s="4" t="str">
        <f t="shared" si="210"/>
        <v>00</v>
      </c>
      <c r="M3356" s="4">
        <f>'Листы на печать'!N3490</f>
        <v>0</v>
      </c>
      <c r="N3356" s="4">
        <f>'Листы на печать'!P3490</f>
        <v>0</v>
      </c>
    </row>
    <row r="3357" spans="1:14">
      <c r="A3357" s="4">
        <f>'Листы на печать'!B3491</f>
        <v>0</v>
      </c>
      <c r="B3357" s="4">
        <f>'Листы на печать'!Y3491</f>
        <v>0</v>
      </c>
      <c r="C3357" s="4">
        <f>'Листы на печать'!AA3491</f>
        <v>0</v>
      </c>
      <c r="D3357" s="5" t="str">
        <f t="shared" si="209"/>
        <v>00</v>
      </c>
      <c r="E3357" s="4">
        <f>'Листы на печать'!AC3491</f>
        <v>0</v>
      </c>
      <c r="F3357" s="4">
        <f>'Листы на печать'!AE3491</f>
        <v>0</v>
      </c>
      <c r="G3357" s="5">
        <f t="shared" si="211"/>
        <v>0</v>
      </c>
      <c r="H3357" s="4">
        <f>'Листы на печать'!J3491</f>
        <v>0</v>
      </c>
      <c r="I3357" s="4">
        <f>'Листы на печать'!L3491</f>
        <v>0</v>
      </c>
      <c r="J3357" s="5">
        <f t="shared" si="212"/>
        <v>0</v>
      </c>
      <c r="K3357" s="4">
        <f>'Листы на печать'!M3491</f>
        <v>0</v>
      </c>
      <c r="L3357" s="4" t="str">
        <f t="shared" si="210"/>
        <v>00</v>
      </c>
      <c r="M3357" s="4">
        <f>'Листы на печать'!N3491</f>
        <v>0</v>
      </c>
      <c r="N3357" s="4">
        <f>'Листы на печать'!P3491</f>
        <v>0</v>
      </c>
    </row>
    <row r="3358" spans="1:14">
      <c r="A3358" s="4">
        <f>'Листы на печать'!B3492</f>
        <v>0</v>
      </c>
      <c r="B3358" s="4">
        <f>'Листы на печать'!Y3492</f>
        <v>0</v>
      </c>
      <c r="C3358" s="4">
        <f>'Листы на печать'!AA3492</f>
        <v>0</v>
      </c>
      <c r="D3358" s="5" t="str">
        <f t="shared" si="209"/>
        <v>00</v>
      </c>
      <c r="E3358" s="4">
        <f>'Листы на печать'!AC3492</f>
        <v>0</v>
      </c>
      <c r="F3358" s="4">
        <f>'Листы на печать'!AE3492</f>
        <v>0</v>
      </c>
      <c r="G3358" s="5">
        <f t="shared" si="211"/>
        <v>0</v>
      </c>
      <c r="H3358" s="4">
        <f>'Листы на печать'!J3492</f>
        <v>0</v>
      </c>
      <c r="I3358" s="4">
        <f>'Листы на печать'!L3492</f>
        <v>0</v>
      </c>
      <c r="J3358" s="5">
        <f t="shared" si="212"/>
        <v>0</v>
      </c>
      <c r="K3358" s="4">
        <f>'Листы на печать'!M3492</f>
        <v>0</v>
      </c>
      <c r="L3358" s="4" t="str">
        <f t="shared" si="210"/>
        <v>00</v>
      </c>
      <c r="M3358" s="4">
        <f>'Листы на печать'!N3492</f>
        <v>0</v>
      </c>
      <c r="N3358" s="4">
        <f>'Листы на печать'!P3492</f>
        <v>0</v>
      </c>
    </row>
    <row r="3359" spans="1:14">
      <c r="A3359" s="4">
        <f>'Листы на печать'!B3493</f>
        <v>0</v>
      </c>
      <c r="B3359" s="4">
        <f>'Листы на печать'!Y3493</f>
        <v>0</v>
      </c>
      <c r="C3359" s="4">
        <f>'Листы на печать'!AA3493</f>
        <v>0</v>
      </c>
      <c r="D3359" s="5" t="str">
        <f t="shared" si="209"/>
        <v>00</v>
      </c>
      <c r="E3359" s="4">
        <f>'Листы на печать'!AC3493</f>
        <v>0</v>
      </c>
      <c r="F3359" s="4">
        <f>'Листы на печать'!AE3493</f>
        <v>0</v>
      </c>
      <c r="G3359" s="5">
        <f t="shared" si="211"/>
        <v>0</v>
      </c>
      <c r="H3359" s="4">
        <f>'Листы на печать'!J3493</f>
        <v>0</v>
      </c>
      <c r="I3359" s="4">
        <f>'Листы на печать'!L3493</f>
        <v>0</v>
      </c>
      <c r="J3359" s="5">
        <f t="shared" si="212"/>
        <v>0</v>
      </c>
      <c r="K3359" s="4">
        <f>'Листы на печать'!M3493</f>
        <v>0</v>
      </c>
      <c r="L3359" s="4" t="str">
        <f t="shared" si="210"/>
        <v>00</v>
      </c>
      <c r="M3359" s="4">
        <f>'Листы на печать'!N3493</f>
        <v>0</v>
      </c>
      <c r="N3359" s="4">
        <f>'Листы на печать'!P3493</f>
        <v>0</v>
      </c>
    </row>
    <row r="3360" spans="1:14">
      <c r="A3360" s="4">
        <f>'Листы на печать'!B3494</f>
        <v>0</v>
      </c>
      <c r="B3360" s="4">
        <f>'Листы на печать'!Y3494</f>
        <v>0</v>
      </c>
      <c r="C3360" s="4">
        <f>'Листы на печать'!AA3494</f>
        <v>0</v>
      </c>
      <c r="D3360" s="5" t="str">
        <f t="shared" si="209"/>
        <v>00</v>
      </c>
      <c r="E3360" s="4">
        <f>'Листы на печать'!AC3494</f>
        <v>0</v>
      </c>
      <c r="F3360" s="4">
        <f>'Листы на печать'!AE3494</f>
        <v>0</v>
      </c>
      <c r="G3360" s="5">
        <f t="shared" si="211"/>
        <v>0</v>
      </c>
      <c r="H3360" s="4">
        <f>'Листы на печать'!J3494</f>
        <v>0</v>
      </c>
      <c r="I3360" s="4">
        <f>'Листы на печать'!L3494</f>
        <v>0</v>
      </c>
      <c r="J3360" s="5">
        <f t="shared" si="212"/>
        <v>0</v>
      </c>
      <c r="K3360" s="4">
        <f>'Листы на печать'!M3494</f>
        <v>0</v>
      </c>
      <c r="L3360" s="4" t="str">
        <f t="shared" si="210"/>
        <v>00</v>
      </c>
      <c r="M3360" s="4">
        <f>'Листы на печать'!N3494</f>
        <v>0</v>
      </c>
      <c r="N3360" s="4">
        <f>'Листы на печать'!P3494</f>
        <v>0</v>
      </c>
    </row>
    <row r="3361" spans="1:14">
      <c r="A3361" s="4">
        <f>'Листы на печать'!B3495</f>
        <v>0</v>
      </c>
      <c r="B3361" s="4">
        <f>'Листы на печать'!Y3495</f>
        <v>0</v>
      </c>
      <c r="C3361" s="4">
        <f>'Листы на печать'!AA3495</f>
        <v>0</v>
      </c>
      <c r="D3361" s="5" t="str">
        <f t="shared" si="209"/>
        <v>00</v>
      </c>
      <c r="E3361" s="4">
        <f>'Листы на печать'!AC3495</f>
        <v>0</v>
      </c>
      <c r="F3361" s="4">
        <f>'Листы на печать'!AE3495</f>
        <v>0</v>
      </c>
      <c r="G3361" s="5">
        <f t="shared" si="211"/>
        <v>0</v>
      </c>
      <c r="H3361" s="4">
        <f>'Листы на печать'!J3495</f>
        <v>0</v>
      </c>
      <c r="I3361" s="4">
        <f>'Листы на печать'!L3495</f>
        <v>0</v>
      </c>
      <c r="J3361" s="5">
        <f t="shared" si="212"/>
        <v>0</v>
      </c>
      <c r="K3361" s="4">
        <f>'Листы на печать'!M3495</f>
        <v>0</v>
      </c>
      <c r="L3361" s="4" t="str">
        <f t="shared" si="210"/>
        <v>00</v>
      </c>
      <c r="M3361" s="4">
        <f>'Листы на печать'!N3495</f>
        <v>0</v>
      </c>
      <c r="N3361" s="4">
        <f>'Листы на печать'!P3495</f>
        <v>0</v>
      </c>
    </row>
    <row r="3362" spans="1:14">
      <c r="A3362" s="4">
        <f>'Листы на печать'!B3496</f>
        <v>0</v>
      </c>
      <c r="B3362" s="4">
        <f>'Листы на печать'!Y3496</f>
        <v>0</v>
      </c>
      <c r="C3362" s="4">
        <f>'Листы на печать'!AA3496</f>
        <v>0</v>
      </c>
      <c r="D3362" s="5" t="str">
        <f t="shared" si="209"/>
        <v>00</v>
      </c>
      <c r="E3362" s="4">
        <f>'Листы на печать'!AC3496</f>
        <v>0</v>
      </c>
      <c r="F3362" s="4">
        <f>'Листы на печать'!AE3496</f>
        <v>0</v>
      </c>
      <c r="G3362" s="5">
        <f t="shared" si="211"/>
        <v>0</v>
      </c>
      <c r="H3362" s="4">
        <f>'Листы на печать'!J3496</f>
        <v>0</v>
      </c>
      <c r="I3362" s="4">
        <f>'Листы на печать'!L3496</f>
        <v>0</v>
      </c>
      <c r="J3362" s="5">
        <f t="shared" si="212"/>
        <v>0</v>
      </c>
      <c r="K3362" s="4">
        <f>'Листы на печать'!M3496</f>
        <v>0</v>
      </c>
      <c r="L3362" s="4" t="str">
        <f t="shared" si="210"/>
        <v>00</v>
      </c>
      <c r="M3362" s="4">
        <f>'Листы на печать'!N3496</f>
        <v>0</v>
      </c>
      <c r="N3362" s="4">
        <f>'Листы на печать'!P3496</f>
        <v>0</v>
      </c>
    </row>
    <row r="3363" spans="1:14">
      <c r="A3363" s="4">
        <f>'Листы на печать'!B3497</f>
        <v>0</v>
      </c>
      <c r="B3363" s="4">
        <f>'Листы на печать'!Y3497</f>
        <v>0</v>
      </c>
      <c r="C3363" s="4">
        <f>'Листы на печать'!AA3497</f>
        <v>0</v>
      </c>
      <c r="D3363" s="5" t="str">
        <f t="shared" si="209"/>
        <v>00</v>
      </c>
      <c r="E3363" s="4">
        <f>'Листы на печать'!AC3497</f>
        <v>0</v>
      </c>
      <c r="F3363" s="4">
        <f>'Листы на печать'!AE3497</f>
        <v>0</v>
      </c>
      <c r="G3363" s="5">
        <f t="shared" si="211"/>
        <v>0</v>
      </c>
      <c r="H3363" s="4">
        <f>'Листы на печать'!J3497</f>
        <v>0</v>
      </c>
      <c r="I3363" s="4">
        <f>'Листы на печать'!L3497</f>
        <v>0</v>
      </c>
      <c r="J3363" s="5">
        <f t="shared" si="212"/>
        <v>0</v>
      </c>
      <c r="K3363" s="4">
        <f>'Листы на печать'!M3497</f>
        <v>0</v>
      </c>
      <c r="L3363" s="4" t="str">
        <f t="shared" si="210"/>
        <v>00</v>
      </c>
      <c r="M3363" s="4">
        <f>'Листы на печать'!N3497</f>
        <v>0</v>
      </c>
      <c r="N3363" s="4">
        <f>'Листы на печать'!P3497</f>
        <v>0</v>
      </c>
    </row>
    <row r="3364" spans="1:14">
      <c r="A3364" s="4">
        <f>'Листы на печать'!B3498</f>
        <v>0</v>
      </c>
      <c r="B3364" s="4">
        <f>'Листы на печать'!Y3498</f>
        <v>0</v>
      </c>
      <c r="C3364" s="4">
        <f>'Листы на печать'!AA3498</f>
        <v>0</v>
      </c>
      <c r="D3364" s="5" t="str">
        <f t="shared" si="209"/>
        <v>00</v>
      </c>
      <c r="E3364" s="4">
        <f>'Листы на печать'!AC3498</f>
        <v>0</v>
      </c>
      <c r="F3364" s="4">
        <f>'Листы на печать'!AE3498</f>
        <v>0</v>
      </c>
      <c r="G3364" s="5">
        <f t="shared" si="211"/>
        <v>0</v>
      </c>
      <c r="H3364" s="4">
        <f>'Листы на печать'!J3498</f>
        <v>0</v>
      </c>
      <c r="I3364" s="4">
        <f>'Листы на печать'!L3498</f>
        <v>0</v>
      </c>
      <c r="J3364" s="5">
        <f t="shared" si="212"/>
        <v>0</v>
      </c>
      <c r="K3364" s="4">
        <f>'Листы на печать'!M3498</f>
        <v>0</v>
      </c>
      <c r="L3364" s="4" t="str">
        <f t="shared" si="210"/>
        <v>00</v>
      </c>
      <c r="M3364" s="4">
        <f>'Листы на печать'!N3498</f>
        <v>0</v>
      </c>
      <c r="N3364" s="4">
        <f>'Листы на печать'!P3498</f>
        <v>0</v>
      </c>
    </row>
    <row r="3365" spans="1:14">
      <c r="A3365" s="4">
        <f>'Листы на печать'!B3499</f>
        <v>0</v>
      </c>
      <c r="B3365" s="4">
        <f>'Листы на печать'!Y3499</f>
        <v>0</v>
      </c>
      <c r="C3365" s="4">
        <f>'Листы на печать'!AA3499</f>
        <v>0</v>
      </c>
      <c r="D3365" s="5" t="str">
        <f t="shared" si="209"/>
        <v>00</v>
      </c>
      <c r="E3365" s="4">
        <f>'Листы на печать'!AC3499</f>
        <v>0</v>
      </c>
      <c r="F3365" s="4">
        <f>'Листы на печать'!AE3499</f>
        <v>0</v>
      </c>
      <c r="G3365" s="5">
        <f t="shared" si="211"/>
        <v>0</v>
      </c>
      <c r="H3365" s="4">
        <f>'Листы на печать'!J3499</f>
        <v>0</v>
      </c>
      <c r="I3365" s="4">
        <f>'Листы на печать'!L3499</f>
        <v>0</v>
      </c>
      <c r="J3365" s="5">
        <f t="shared" si="212"/>
        <v>0</v>
      </c>
      <c r="K3365" s="4">
        <f>'Листы на печать'!M3499</f>
        <v>0</v>
      </c>
      <c r="L3365" s="4" t="str">
        <f t="shared" si="210"/>
        <v>00</v>
      </c>
      <c r="M3365" s="4">
        <f>'Листы на печать'!N3499</f>
        <v>0</v>
      </c>
      <c r="N3365" s="4">
        <f>'Листы на печать'!P3499</f>
        <v>0</v>
      </c>
    </row>
    <row r="3366" spans="1:14">
      <c r="A3366" s="4">
        <f>'Листы на печать'!B3500</f>
        <v>0</v>
      </c>
      <c r="B3366" s="4">
        <f>'Листы на печать'!Y3500</f>
        <v>0</v>
      </c>
      <c r="C3366" s="4">
        <f>'Листы на печать'!AA3500</f>
        <v>0</v>
      </c>
      <c r="D3366" s="5" t="str">
        <f t="shared" si="209"/>
        <v>00</v>
      </c>
      <c r="E3366" s="4">
        <f>'Листы на печать'!AC3500</f>
        <v>0</v>
      </c>
      <c r="F3366" s="4">
        <f>'Листы на печать'!AE3500</f>
        <v>0</v>
      </c>
      <c r="G3366" s="5">
        <f t="shared" si="211"/>
        <v>0</v>
      </c>
      <c r="H3366" s="4">
        <f>'Листы на печать'!J3500</f>
        <v>0</v>
      </c>
      <c r="I3366" s="4">
        <f>'Листы на печать'!L3500</f>
        <v>0</v>
      </c>
      <c r="J3366" s="5">
        <f t="shared" si="212"/>
        <v>0</v>
      </c>
      <c r="K3366" s="4">
        <f>'Листы на печать'!M3500</f>
        <v>0</v>
      </c>
      <c r="L3366" s="4" t="str">
        <f t="shared" si="210"/>
        <v>00</v>
      </c>
      <c r="M3366" s="4">
        <f>'Листы на печать'!N3500</f>
        <v>0</v>
      </c>
      <c r="N3366" s="4">
        <f>'Листы на печать'!P3500</f>
        <v>0</v>
      </c>
    </row>
    <row r="3367" spans="1:14">
      <c r="A3367" s="4">
        <f>'Листы на печать'!B3501</f>
        <v>0</v>
      </c>
      <c r="B3367" s="4">
        <f>'Листы на печать'!Y3501</f>
        <v>0</v>
      </c>
      <c r="C3367" s="4">
        <f>'Листы на печать'!AA3501</f>
        <v>0</v>
      </c>
      <c r="D3367" s="5" t="str">
        <f t="shared" si="209"/>
        <v>00</v>
      </c>
      <c r="E3367" s="4">
        <f>'Листы на печать'!AC3501</f>
        <v>0</v>
      </c>
      <c r="F3367" s="4">
        <f>'Листы на печать'!AE3501</f>
        <v>0</v>
      </c>
      <c r="G3367" s="5">
        <f t="shared" si="211"/>
        <v>0</v>
      </c>
      <c r="H3367" s="4">
        <f>'Листы на печать'!J3501</f>
        <v>0</v>
      </c>
      <c r="I3367" s="4">
        <f>'Листы на печать'!L3501</f>
        <v>0</v>
      </c>
      <c r="J3367" s="5">
        <f t="shared" si="212"/>
        <v>0</v>
      </c>
      <c r="K3367" s="4">
        <f>'Листы на печать'!M3501</f>
        <v>0</v>
      </c>
      <c r="L3367" s="4" t="str">
        <f t="shared" si="210"/>
        <v>00</v>
      </c>
      <c r="M3367" s="4">
        <f>'Листы на печать'!N3501</f>
        <v>0</v>
      </c>
      <c r="N3367" s="4">
        <f>'Листы на печать'!P3501</f>
        <v>0</v>
      </c>
    </row>
    <row r="3368" spans="1:14">
      <c r="A3368" s="4">
        <f>'Листы на печать'!B3502</f>
        <v>0</v>
      </c>
      <c r="B3368" s="4">
        <f>'Листы на печать'!Y3502</f>
        <v>0</v>
      </c>
      <c r="C3368" s="4">
        <f>'Листы на печать'!AA3502</f>
        <v>0</v>
      </c>
      <c r="D3368" s="5" t="str">
        <f t="shared" si="209"/>
        <v>00</v>
      </c>
      <c r="E3368" s="4">
        <f>'Листы на печать'!AC3502</f>
        <v>0</v>
      </c>
      <c r="F3368" s="4">
        <f>'Листы на печать'!AE3502</f>
        <v>0</v>
      </c>
      <c r="G3368" s="5">
        <f t="shared" si="211"/>
        <v>0</v>
      </c>
      <c r="H3368" s="4">
        <f>'Листы на печать'!J3502</f>
        <v>0</v>
      </c>
      <c r="I3368" s="4">
        <f>'Листы на печать'!L3502</f>
        <v>0</v>
      </c>
      <c r="J3368" s="5">
        <f t="shared" si="212"/>
        <v>0</v>
      </c>
      <c r="K3368" s="4">
        <f>'Листы на печать'!M3502</f>
        <v>0</v>
      </c>
      <c r="L3368" s="4" t="str">
        <f t="shared" si="210"/>
        <v>00</v>
      </c>
      <c r="M3368" s="4">
        <f>'Листы на печать'!N3502</f>
        <v>0</v>
      </c>
      <c r="N3368" s="4">
        <f>'Листы на печать'!P3502</f>
        <v>0</v>
      </c>
    </row>
    <row r="3369" spans="1:14">
      <c r="A3369" s="4">
        <f>'Листы на печать'!B3503</f>
        <v>0</v>
      </c>
      <c r="B3369" s="4">
        <f>'Листы на печать'!Y3503</f>
        <v>0</v>
      </c>
      <c r="C3369" s="4">
        <f>'Листы на печать'!AA3503</f>
        <v>0</v>
      </c>
      <c r="D3369" s="5" t="str">
        <f t="shared" si="209"/>
        <v>00</v>
      </c>
      <c r="E3369" s="4">
        <f>'Листы на печать'!AC3503</f>
        <v>0</v>
      </c>
      <c r="F3369" s="4">
        <f>'Листы на печать'!AE3503</f>
        <v>0</v>
      </c>
      <c r="G3369" s="5">
        <f t="shared" si="211"/>
        <v>0</v>
      </c>
      <c r="H3369" s="4">
        <f>'Листы на печать'!J3503</f>
        <v>0</v>
      </c>
      <c r="I3369" s="4">
        <f>'Листы на печать'!L3503</f>
        <v>0</v>
      </c>
      <c r="J3369" s="5">
        <f t="shared" si="212"/>
        <v>0</v>
      </c>
      <c r="K3369" s="4">
        <f>'Листы на печать'!M3503</f>
        <v>0</v>
      </c>
      <c r="L3369" s="4" t="str">
        <f t="shared" si="210"/>
        <v>00</v>
      </c>
      <c r="M3369" s="4">
        <f>'Листы на печать'!N3503</f>
        <v>0</v>
      </c>
      <c r="N3369" s="4">
        <f>'Листы на печать'!P3503</f>
        <v>0</v>
      </c>
    </row>
    <row r="3370" spans="1:14">
      <c r="A3370" s="4">
        <f>'Листы на печать'!B3504</f>
        <v>0</v>
      </c>
      <c r="B3370" s="4">
        <f>'Листы на печать'!Y3504</f>
        <v>0</v>
      </c>
      <c r="C3370" s="4">
        <f>'Листы на печать'!AA3504</f>
        <v>0</v>
      </c>
      <c r="D3370" s="5" t="str">
        <f t="shared" si="209"/>
        <v>00</v>
      </c>
      <c r="E3370" s="4">
        <f>'Листы на печать'!AC3504</f>
        <v>0</v>
      </c>
      <c r="F3370" s="4">
        <f>'Листы на печать'!AE3504</f>
        <v>0</v>
      </c>
      <c r="G3370" s="5">
        <f t="shared" si="211"/>
        <v>0</v>
      </c>
      <c r="H3370" s="4">
        <f>'Листы на печать'!J3504</f>
        <v>0</v>
      </c>
      <c r="I3370" s="4">
        <f>'Листы на печать'!L3504</f>
        <v>0</v>
      </c>
      <c r="J3370" s="5">
        <f t="shared" si="212"/>
        <v>0</v>
      </c>
      <c r="K3370" s="4">
        <f>'Листы на печать'!M3504</f>
        <v>0</v>
      </c>
      <c r="L3370" s="4" t="str">
        <f t="shared" si="210"/>
        <v>00</v>
      </c>
      <c r="M3370" s="4">
        <f>'Листы на печать'!N3504</f>
        <v>0</v>
      </c>
      <c r="N3370" s="4">
        <f>'Листы на печать'!P3504</f>
        <v>0</v>
      </c>
    </row>
    <row r="3371" spans="1:14">
      <c r="A3371" s="4">
        <f>'Листы на печать'!B3505</f>
        <v>0</v>
      </c>
      <c r="B3371" s="4">
        <f>'Листы на печать'!Y3505</f>
        <v>0</v>
      </c>
      <c r="C3371" s="4">
        <f>'Листы на печать'!AA3505</f>
        <v>0</v>
      </c>
      <c r="D3371" s="5" t="str">
        <f t="shared" si="209"/>
        <v>00</v>
      </c>
      <c r="E3371" s="4">
        <f>'Листы на печать'!AC3505</f>
        <v>0</v>
      </c>
      <c r="F3371" s="4">
        <f>'Листы на печать'!AE3505</f>
        <v>0</v>
      </c>
      <c r="G3371" s="5">
        <f t="shared" si="211"/>
        <v>0</v>
      </c>
      <c r="H3371" s="4">
        <f>'Листы на печать'!J3505</f>
        <v>0</v>
      </c>
      <c r="I3371" s="4">
        <f>'Листы на печать'!L3505</f>
        <v>0</v>
      </c>
      <c r="J3371" s="5">
        <f t="shared" si="212"/>
        <v>0</v>
      </c>
      <c r="K3371" s="4">
        <f>'Листы на печать'!M3505</f>
        <v>0</v>
      </c>
      <c r="L3371" s="4" t="str">
        <f t="shared" si="210"/>
        <v>00</v>
      </c>
      <c r="M3371" s="4">
        <f>'Листы на печать'!N3505</f>
        <v>0</v>
      </c>
      <c r="N3371" s="4">
        <f>'Листы на печать'!P3505</f>
        <v>0</v>
      </c>
    </row>
    <row r="3372" spans="1:14">
      <c r="A3372" s="4">
        <f>'Листы на печать'!B3506</f>
        <v>0</v>
      </c>
      <c r="B3372" s="4">
        <f>'Листы на печать'!Y3506</f>
        <v>0</v>
      </c>
      <c r="C3372" s="4">
        <f>'Листы на печать'!AA3506</f>
        <v>0</v>
      </c>
      <c r="D3372" s="5" t="str">
        <f t="shared" si="209"/>
        <v>00</v>
      </c>
      <c r="E3372" s="4">
        <f>'Листы на печать'!AC3506</f>
        <v>0</v>
      </c>
      <c r="F3372" s="4">
        <f>'Листы на печать'!AE3506</f>
        <v>0</v>
      </c>
      <c r="G3372" s="5">
        <f t="shared" si="211"/>
        <v>0</v>
      </c>
      <c r="H3372" s="4">
        <f>'Листы на печать'!J3506</f>
        <v>0</v>
      </c>
      <c r="I3372" s="4">
        <f>'Листы на печать'!L3506</f>
        <v>0</v>
      </c>
      <c r="J3372" s="5">
        <f t="shared" si="212"/>
        <v>0</v>
      </c>
      <c r="K3372" s="4">
        <f>'Листы на печать'!M3506</f>
        <v>0</v>
      </c>
      <c r="L3372" s="4" t="str">
        <f t="shared" si="210"/>
        <v>00</v>
      </c>
      <c r="M3372" s="4">
        <f>'Листы на печать'!N3506</f>
        <v>0</v>
      </c>
      <c r="N3372" s="4">
        <f>'Листы на печать'!P3506</f>
        <v>0</v>
      </c>
    </row>
    <row r="3373" spans="1:14">
      <c r="A3373" s="4">
        <f>'Листы на печать'!B3507</f>
        <v>0</v>
      </c>
      <c r="B3373" s="4">
        <f>'Листы на печать'!Y3507</f>
        <v>0</v>
      </c>
      <c r="C3373" s="4">
        <f>'Листы на печать'!AA3507</f>
        <v>0</v>
      </c>
      <c r="D3373" s="5" t="str">
        <f t="shared" si="209"/>
        <v>00</v>
      </c>
      <c r="E3373" s="4">
        <f>'Листы на печать'!AC3507</f>
        <v>0</v>
      </c>
      <c r="F3373" s="4">
        <f>'Листы на печать'!AE3507</f>
        <v>0</v>
      </c>
      <c r="G3373" s="5">
        <f t="shared" si="211"/>
        <v>0</v>
      </c>
      <c r="H3373" s="4">
        <f>'Листы на печать'!J3507</f>
        <v>0</v>
      </c>
      <c r="I3373" s="4">
        <f>'Листы на печать'!L3507</f>
        <v>0</v>
      </c>
      <c r="J3373" s="5">
        <f t="shared" si="212"/>
        <v>0</v>
      </c>
      <c r="K3373" s="4">
        <f>'Листы на печать'!M3507</f>
        <v>0</v>
      </c>
      <c r="L3373" s="4" t="str">
        <f t="shared" si="210"/>
        <v>00</v>
      </c>
      <c r="M3373" s="4">
        <f>'Листы на печать'!N3507</f>
        <v>0</v>
      </c>
      <c r="N3373" s="4">
        <f>'Листы на печать'!P3507</f>
        <v>0</v>
      </c>
    </row>
    <row r="3374" spans="1:14">
      <c r="A3374" s="4">
        <f>'Листы на печать'!B3508</f>
        <v>0</v>
      </c>
      <c r="B3374" s="4">
        <f>'Листы на печать'!Y3508</f>
        <v>0</v>
      </c>
      <c r="C3374" s="4">
        <f>'Листы на печать'!AA3508</f>
        <v>0</v>
      </c>
      <c r="D3374" s="5" t="str">
        <f t="shared" si="209"/>
        <v>00</v>
      </c>
      <c r="E3374" s="4">
        <f>'Листы на печать'!AC3508</f>
        <v>0</v>
      </c>
      <c r="F3374" s="4">
        <f>'Листы на печать'!AE3508</f>
        <v>0</v>
      </c>
      <c r="G3374" s="5">
        <f t="shared" si="211"/>
        <v>0</v>
      </c>
      <c r="H3374" s="4">
        <f>'Листы на печать'!J3508</f>
        <v>0</v>
      </c>
      <c r="I3374" s="4">
        <f>'Листы на печать'!L3508</f>
        <v>0</v>
      </c>
      <c r="J3374" s="5">
        <f t="shared" si="212"/>
        <v>0</v>
      </c>
      <c r="K3374" s="4">
        <f>'Листы на печать'!M3508</f>
        <v>0</v>
      </c>
      <c r="L3374" s="4" t="str">
        <f t="shared" si="210"/>
        <v>00</v>
      </c>
      <c r="M3374" s="4">
        <f>'Листы на печать'!N3508</f>
        <v>0</v>
      </c>
      <c r="N3374" s="4">
        <f>'Листы на печать'!P3508</f>
        <v>0</v>
      </c>
    </row>
    <row r="3375" spans="1:14">
      <c r="A3375" s="4">
        <f>'Листы на печать'!B3509</f>
        <v>0</v>
      </c>
      <c r="B3375" s="4">
        <f>'Листы на печать'!Y3509</f>
        <v>0</v>
      </c>
      <c r="C3375" s="4">
        <f>'Листы на печать'!AA3509</f>
        <v>0</v>
      </c>
      <c r="D3375" s="5" t="str">
        <f t="shared" si="209"/>
        <v>00</v>
      </c>
      <c r="E3375" s="4">
        <f>'Листы на печать'!AC3509</f>
        <v>0</v>
      </c>
      <c r="F3375" s="4">
        <f>'Листы на печать'!AE3509</f>
        <v>0</v>
      </c>
      <c r="G3375" s="5">
        <f t="shared" si="211"/>
        <v>0</v>
      </c>
      <c r="H3375" s="4">
        <f>'Листы на печать'!J3509</f>
        <v>0</v>
      </c>
      <c r="I3375" s="4">
        <f>'Листы на печать'!L3509</f>
        <v>0</v>
      </c>
      <c r="J3375" s="5">
        <f t="shared" si="212"/>
        <v>0</v>
      </c>
      <c r="K3375" s="4">
        <f>'Листы на печать'!M3509</f>
        <v>0</v>
      </c>
      <c r="L3375" s="4" t="str">
        <f t="shared" si="210"/>
        <v>00</v>
      </c>
      <c r="M3375" s="4">
        <f>'Листы на печать'!N3509</f>
        <v>0</v>
      </c>
      <c r="N3375" s="4">
        <f>'Листы на печать'!P3509</f>
        <v>0</v>
      </c>
    </row>
    <row r="3376" spans="1:14">
      <c r="A3376" s="4">
        <f>'Листы на печать'!B3510</f>
        <v>0</v>
      </c>
      <c r="B3376" s="4">
        <f>'Листы на печать'!Y3510</f>
        <v>0</v>
      </c>
      <c r="C3376" s="4">
        <f>'Листы на печать'!AA3510</f>
        <v>0</v>
      </c>
      <c r="D3376" s="5" t="str">
        <f t="shared" si="209"/>
        <v>00</v>
      </c>
      <c r="E3376" s="4">
        <f>'Листы на печать'!AC3510</f>
        <v>0</v>
      </c>
      <c r="F3376" s="4">
        <f>'Листы на печать'!AE3510</f>
        <v>0</v>
      </c>
      <c r="G3376" s="5">
        <f t="shared" si="211"/>
        <v>0</v>
      </c>
      <c r="H3376" s="4">
        <f>'Листы на печать'!J3510</f>
        <v>0</v>
      </c>
      <c r="I3376" s="4">
        <f>'Листы на печать'!L3510</f>
        <v>0</v>
      </c>
      <c r="J3376" s="5">
        <f t="shared" si="212"/>
        <v>0</v>
      </c>
      <c r="K3376" s="4">
        <f>'Листы на печать'!M3510</f>
        <v>0</v>
      </c>
      <c r="L3376" s="4" t="str">
        <f t="shared" si="210"/>
        <v>00</v>
      </c>
      <c r="M3376" s="4">
        <f>'Листы на печать'!N3510</f>
        <v>0</v>
      </c>
      <c r="N3376" s="4">
        <f>'Листы на печать'!P3510</f>
        <v>0</v>
      </c>
    </row>
    <row r="3377" spans="1:14">
      <c r="A3377" s="4">
        <f>'Листы на печать'!B3511</f>
        <v>0</v>
      </c>
      <c r="B3377" s="4">
        <f>'Листы на печать'!Y3511</f>
        <v>0</v>
      </c>
      <c r="C3377" s="4">
        <f>'Листы на печать'!AA3511</f>
        <v>0</v>
      </c>
      <c r="D3377" s="5" t="str">
        <f t="shared" si="209"/>
        <v>00</v>
      </c>
      <c r="E3377" s="4">
        <f>'Листы на печать'!AC3511</f>
        <v>0</v>
      </c>
      <c r="F3377" s="4">
        <f>'Листы на печать'!AE3511</f>
        <v>0</v>
      </c>
      <c r="G3377" s="5">
        <f t="shared" si="211"/>
        <v>0</v>
      </c>
      <c r="H3377" s="4">
        <f>'Листы на печать'!J3511</f>
        <v>0</v>
      </c>
      <c r="I3377" s="4">
        <f>'Листы на печать'!L3511</f>
        <v>0</v>
      </c>
      <c r="J3377" s="5">
        <f t="shared" si="212"/>
        <v>0</v>
      </c>
      <c r="K3377" s="4">
        <f>'Листы на печать'!M3511</f>
        <v>0</v>
      </c>
      <c r="L3377" s="4" t="str">
        <f t="shared" si="210"/>
        <v>00</v>
      </c>
      <c r="M3377" s="4">
        <f>'Листы на печать'!N3511</f>
        <v>0</v>
      </c>
      <c r="N3377" s="4">
        <f>'Листы на печать'!P3511</f>
        <v>0</v>
      </c>
    </row>
    <row r="3378" spans="1:14">
      <c r="A3378" s="4">
        <f>'Листы на печать'!B3512</f>
        <v>0</v>
      </c>
      <c r="B3378" s="4">
        <f>'Листы на печать'!Y3512</f>
        <v>0</v>
      </c>
      <c r="C3378" s="4">
        <f>'Листы на печать'!AA3512</f>
        <v>0</v>
      </c>
      <c r="D3378" s="5" t="str">
        <f t="shared" si="209"/>
        <v>00</v>
      </c>
      <c r="E3378" s="4">
        <f>'Листы на печать'!AC3512</f>
        <v>0</v>
      </c>
      <c r="F3378" s="4">
        <f>'Листы на печать'!AE3512</f>
        <v>0</v>
      </c>
      <c r="G3378" s="5">
        <f t="shared" si="211"/>
        <v>0</v>
      </c>
      <c r="H3378" s="4">
        <f>'Листы на печать'!J3512</f>
        <v>0</v>
      </c>
      <c r="I3378" s="4">
        <f>'Листы на печать'!L3512</f>
        <v>0</v>
      </c>
      <c r="J3378" s="5">
        <f t="shared" si="212"/>
        <v>0</v>
      </c>
      <c r="K3378" s="4">
        <f>'Листы на печать'!M3512</f>
        <v>0</v>
      </c>
      <c r="L3378" s="4" t="str">
        <f t="shared" si="210"/>
        <v>00</v>
      </c>
      <c r="M3378" s="4">
        <f>'Листы на печать'!N3512</f>
        <v>0</v>
      </c>
      <c r="N3378" s="4">
        <f>'Листы на печать'!P3512</f>
        <v>0</v>
      </c>
    </row>
    <row r="3379" spans="1:14">
      <c r="A3379" s="4">
        <f>'Листы на печать'!B3513</f>
        <v>0</v>
      </c>
      <c r="B3379" s="4">
        <f>'Листы на печать'!Y3513</f>
        <v>0</v>
      </c>
      <c r="C3379" s="4">
        <f>'Листы на печать'!AA3513</f>
        <v>0</v>
      </c>
      <c r="D3379" s="5" t="str">
        <f t="shared" si="209"/>
        <v>00</v>
      </c>
      <c r="E3379" s="4">
        <f>'Листы на печать'!AC3513</f>
        <v>0</v>
      </c>
      <c r="F3379" s="4">
        <f>'Листы на печать'!AE3513</f>
        <v>0</v>
      </c>
      <c r="G3379" s="5">
        <f t="shared" si="211"/>
        <v>0</v>
      </c>
      <c r="H3379" s="4">
        <f>'Листы на печать'!J3513</f>
        <v>0</v>
      </c>
      <c r="I3379" s="4">
        <f>'Листы на печать'!L3513</f>
        <v>0</v>
      </c>
      <c r="J3379" s="5">
        <f t="shared" si="212"/>
        <v>0</v>
      </c>
      <c r="K3379" s="4">
        <f>'Листы на печать'!M3513</f>
        <v>0</v>
      </c>
      <c r="L3379" s="4" t="str">
        <f t="shared" si="210"/>
        <v>00</v>
      </c>
      <c r="M3379" s="4">
        <f>'Листы на печать'!N3513</f>
        <v>0</v>
      </c>
      <c r="N3379" s="4">
        <f>'Листы на печать'!P3513</f>
        <v>0</v>
      </c>
    </row>
    <row r="3380" spans="1:14">
      <c r="A3380" s="4">
        <f>'Листы на печать'!B3514</f>
        <v>0</v>
      </c>
      <c r="B3380" s="4">
        <f>'Листы на печать'!Y3514</f>
        <v>0</v>
      </c>
      <c r="C3380" s="4">
        <f>'Листы на печать'!AA3514</f>
        <v>0</v>
      </c>
      <c r="D3380" s="5" t="str">
        <f t="shared" si="209"/>
        <v>00</v>
      </c>
      <c r="E3380" s="4">
        <f>'Листы на печать'!AC3514</f>
        <v>0</v>
      </c>
      <c r="F3380" s="4">
        <f>'Листы на печать'!AE3514</f>
        <v>0</v>
      </c>
      <c r="G3380" s="5">
        <f t="shared" si="211"/>
        <v>0</v>
      </c>
      <c r="H3380" s="4">
        <f>'Листы на печать'!J3514</f>
        <v>0</v>
      </c>
      <c r="I3380" s="4">
        <f>'Листы на печать'!L3514</f>
        <v>0</v>
      </c>
      <c r="J3380" s="5">
        <f t="shared" si="212"/>
        <v>0</v>
      </c>
      <c r="K3380" s="4">
        <f>'Листы на печать'!M3514</f>
        <v>0</v>
      </c>
      <c r="L3380" s="4" t="str">
        <f t="shared" si="210"/>
        <v>00</v>
      </c>
      <c r="M3380" s="4">
        <f>'Листы на печать'!N3514</f>
        <v>0</v>
      </c>
      <c r="N3380" s="4">
        <f>'Листы на печать'!P3514</f>
        <v>0</v>
      </c>
    </row>
    <row r="3381" spans="1:14">
      <c r="A3381" s="4">
        <f>'Листы на печать'!B3515</f>
        <v>0</v>
      </c>
      <c r="B3381" s="4">
        <f>'Листы на печать'!Y3515</f>
        <v>0</v>
      </c>
      <c r="C3381" s="4">
        <f>'Листы на печать'!AA3515</f>
        <v>0</v>
      </c>
      <c r="D3381" s="5" t="str">
        <f t="shared" ref="D3381:D3444" si="213">CONCATENATE(B3381, E3381)</f>
        <v>00</v>
      </c>
      <c r="E3381" s="4">
        <f>'Листы на печать'!AC3515</f>
        <v>0</v>
      </c>
      <c r="F3381" s="4">
        <f>'Листы на печать'!AE3515</f>
        <v>0</v>
      </c>
      <c r="G3381" s="5">
        <f t="shared" si="211"/>
        <v>0</v>
      </c>
      <c r="H3381" s="4">
        <f>'Листы на печать'!J3515</f>
        <v>0</v>
      </c>
      <c r="I3381" s="4">
        <f>'Листы на печать'!L3515</f>
        <v>0</v>
      </c>
      <c r="J3381" s="5">
        <f t="shared" si="212"/>
        <v>0</v>
      </c>
      <c r="K3381" s="4">
        <f>'Листы на печать'!M3515</f>
        <v>0</v>
      </c>
      <c r="L3381" s="4" t="str">
        <f t="shared" ref="L3381:L3444" si="214">CONCATENATE(K3381,M3381)</f>
        <v>00</v>
      </c>
      <c r="M3381" s="4">
        <f>'Листы на печать'!N3515</f>
        <v>0</v>
      </c>
      <c r="N3381" s="4">
        <f>'Листы на печать'!P3515</f>
        <v>0</v>
      </c>
    </row>
    <row r="3382" spans="1:14">
      <c r="A3382" s="4">
        <f>'Листы на печать'!B3516</f>
        <v>0</v>
      </c>
      <c r="B3382" s="4">
        <f>'Листы на печать'!Y3516</f>
        <v>0</v>
      </c>
      <c r="C3382" s="4">
        <f>'Листы на печать'!AA3516</f>
        <v>0</v>
      </c>
      <c r="D3382" s="5" t="str">
        <f t="shared" si="213"/>
        <v>00</v>
      </c>
      <c r="E3382" s="4">
        <f>'Листы на печать'!AC3516</f>
        <v>0</v>
      </c>
      <c r="F3382" s="4">
        <f>'Листы на печать'!AE3516</f>
        <v>0</v>
      </c>
      <c r="G3382" s="5">
        <f t="shared" si="211"/>
        <v>0</v>
      </c>
      <c r="H3382" s="4">
        <f>'Листы на печать'!J3516</f>
        <v>0</v>
      </c>
      <c r="I3382" s="4">
        <f>'Листы на печать'!L3516</f>
        <v>0</v>
      </c>
      <c r="J3382" s="5">
        <f t="shared" si="212"/>
        <v>0</v>
      </c>
      <c r="K3382" s="4">
        <f>'Листы на печать'!M3516</f>
        <v>0</v>
      </c>
      <c r="L3382" s="4" t="str">
        <f t="shared" si="214"/>
        <v>00</v>
      </c>
      <c r="M3382" s="4">
        <f>'Листы на печать'!N3516</f>
        <v>0</v>
      </c>
      <c r="N3382" s="4">
        <f>'Листы на печать'!P3516</f>
        <v>0</v>
      </c>
    </row>
    <row r="3383" spans="1:14">
      <c r="A3383" s="4">
        <f>'Листы на печать'!B3517</f>
        <v>0</v>
      </c>
      <c r="B3383" s="4">
        <f>'Листы на печать'!Y3517</f>
        <v>0</v>
      </c>
      <c r="C3383" s="4">
        <f>'Листы на печать'!AA3517</f>
        <v>0</v>
      </c>
      <c r="D3383" s="5" t="str">
        <f t="shared" si="213"/>
        <v>00</v>
      </c>
      <c r="E3383" s="4">
        <f>'Листы на печать'!AC3517</f>
        <v>0</v>
      </c>
      <c r="F3383" s="4">
        <f>'Листы на печать'!AE3517</f>
        <v>0</v>
      </c>
      <c r="G3383" s="5">
        <f t="shared" si="211"/>
        <v>0</v>
      </c>
      <c r="H3383" s="4">
        <f>'Листы на печать'!J3517</f>
        <v>0</v>
      </c>
      <c r="I3383" s="4">
        <f>'Листы на печать'!L3517</f>
        <v>0</v>
      </c>
      <c r="J3383" s="5">
        <f t="shared" si="212"/>
        <v>0</v>
      </c>
      <c r="K3383" s="4">
        <f>'Листы на печать'!M3517</f>
        <v>0</v>
      </c>
      <c r="L3383" s="4" t="str">
        <f t="shared" si="214"/>
        <v>00</v>
      </c>
      <c r="M3383" s="4">
        <f>'Листы на печать'!N3517</f>
        <v>0</v>
      </c>
      <c r="N3383" s="4">
        <f>'Листы на печать'!P3517</f>
        <v>0</v>
      </c>
    </row>
    <row r="3384" spans="1:14">
      <c r="A3384" s="4">
        <f>'Листы на печать'!B3518</f>
        <v>0</v>
      </c>
      <c r="B3384" s="4">
        <f>'Листы на печать'!Y3518</f>
        <v>0</v>
      </c>
      <c r="C3384" s="4">
        <f>'Листы на печать'!AA3518</f>
        <v>0</v>
      </c>
      <c r="D3384" s="5" t="str">
        <f t="shared" si="213"/>
        <v>00</v>
      </c>
      <c r="E3384" s="4">
        <f>'Листы на печать'!AC3518</f>
        <v>0</v>
      </c>
      <c r="F3384" s="4">
        <f>'Листы на печать'!AE3518</f>
        <v>0</v>
      </c>
      <c r="G3384" s="5">
        <f t="shared" si="211"/>
        <v>0</v>
      </c>
      <c r="H3384" s="4">
        <f>'Листы на печать'!J3518</f>
        <v>0</v>
      </c>
      <c r="I3384" s="4">
        <f>'Листы на печать'!L3518</f>
        <v>0</v>
      </c>
      <c r="J3384" s="5">
        <f t="shared" si="212"/>
        <v>0</v>
      </c>
      <c r="K3384" s="4">
        <f>'Листы на печать'!M3518</f>
        <v>0</v>
      </c>
      <c r="L3384" s="4" t="str">
        <f t="shared" si="214"/>
        <v>00</v>
      </c>
      <c r="M3384" s="4">
        <f>'Листы на печать'!N3518</f>
        <v>0</v>
      </c>
      <c r="N3384" s="4">
        <f>'Листы на печать'!P3518</f>
        <v>0</v>
      </c>
    </row>
    <row r="3385" spans="1:14">
      <c r="A3385" s="4">
        <f>'Листы на печать'!B3519</f>
        <v>0</v>
      </c>
      <c r="B3385" s="4">
        <f>'Листы на печать'!Y3519</f>
        <v>0</v>
      </c>
      <c r="C3385" s="4">
        <f>'Листы на печать'!AA3519</f>
        <v>0</v>
      </c>
      <c r="D3385" s="5" t="str">
        <f t="shared" si="213"/>
        <v>00</v>
      </c>
      <c r="E3385" s="4">
        <f>'Листы на печать'!AC3519</f>
        <v>0</v>
      </c>
      <c r="F3385" s="4">
        <f>'Листы на печать'!AE3519</f>
        <v>0</v>
      </c>
      <c r="G3385" s="5">
        <f t="shared" si="211"/>
        <v>0</v>
      </c>
      <c r="H3385" s="4">
        <f>'Листы на печать'!J3519</f>
        <v>0</v>
      </c>
      <c r="I3385" s="4">
        <f>'Листы на печать'!L3519</f>
        <v>0</v>
      </c>
      <c r="J3385" s="5">
        <f t="shared" si="212"/>
        <v>0</v>
      </c>
      <c r="K3385" s="4">
        <f>'Листы на печать'!M3519</f>
        <v>0</v>
      </c>
      <c r="L3385" s="4" t="str">
        <f t="shared" si="214"/>
        <v>00</v>
      </c>
      <c r="M3385" s="4">
        <f>'Листы на печать'!N3519</f>
        <v>0</v>
      </c>
      <c r="N3385" s="4">
        <f>'Листы на печать'!P3519</f>
        <v>0</v>
      </c>
    </row>
    <row r="3386" spans="1:14">
      <c r="A3386" s="4">
        <f>'Листы на печать'!B3520</f>
        <v>0</v>
      </c>
      <c r="B3386" s="4">
        <f>'Листы на печать'!Y3520</f>
        <v>0</v>
      </c>
      <c r="C3386" s="4">
        <f>'Листы на печать'!AA3520</f>
        <v>0</v>
      </c>
      <c r="D3386" s="5" t="str">
        <f t="shared" si="213"/>
        <v>00</v>
      </c>
      <c r="E3386" s="4">
        <f>'Листы на печать'!AC3520</f>
        <v>0</v>
      </c>
      <c r="F3386" s="4">
        <f>'Листы на печать'!AE3520</f>
        <v>0</v>
      </c>
      <c r="G3386" s="5">
        <f t="shared" si="211"/>
        <v>0</v>
      </c>
      <c r="H3386" s="4">
        <f>'Листы на печать'!J3520</f>
        <v>0</v>
      </c>
      <c r="I3386" s="4">
        <f>'Листы на печать'!L3520</f>
        <v>0</v>
      </c>
      <c r="J3386" s="5">
        <f t="shared" si="212"/>
        <v>0</v>
      </c>
      <c r="K3386" s="4">
        <f>'Листы на печать'!M3520</f>
        <v>0</v>
      </c>
      <c r="L3386" s="4" t="str">
        <f t="shared" si="214"/>
        <v>00</v>
      </c>
      <c r="M3386" s="4">
        <f>'Листы на печать'!N3520</f>
        <v>0</v>
      </c>
      <c r="N3386" s="4">
        <f>'Листы на печать'!P3520</f>
        <v>0</v>
      </c>
    </row>
    <row r="3387" spans="1:14">
      <c r="A3387" s="4">
        <f>'Листы на печать'!B3521</f>
        <v>0</v>
      </c>
      <c r="B3387" s="4">
        <f>'Листы на печать'!Y3521</f>
        <v>0</v>
      </c>
      <c r="C3387" s="4">
        <f>'Листы на печать'!AA3521</f>
        <v>0</v>
      </c>
      <c r="D3387" s="5" t="str">
        <f t="shared" si="213"/>
        <v>00</v>
      </c>
      <c r="E3387" s="4">
        <f>'Листы на печать'!AC3521</f>
        <v>0</v>
      </c>
      <c r="F3387" s="4">
        <f>'Листы на печать'!AE3521</f>
        <v>0</v>
      </c>
      <c r="G3387" s="5">
        <f t="shared" si="211"/>
        <v>0</v>
      </c>
      <c r="H3387" s="4">
        <f>'Листы на печать'!J3521</f>
        <v>0</v>
      </c>
      <c r="I3387" s="4">
        <f>'Листы на печать'!L3521</f>
        <v>0</v>
      </c>
      <c r="J3387" s="5">
        <f t="shared" si="212"/>
        <v>0</v>
      </c>
      <c r="K3387" s="4">
        <f>'Листы на печать'!M3521</f>
        <v>0</v>
      </c>
      <c r="L3387" s="4" t="str">
        <f t="shared" si="214"/>
        <v>00</v>
      </c>
      <c r="M3387" s="4">
        <f>'Листы на печать'!N3521</f>
        <v>0</v>
      </c>
      <c r="N3387" s="4">
        <f>'Листы на печать'!P3521</f>
        <v>0</v>
      </c>
    </row>
    <row r="3388" spans="1:14">
      <c r="A3388" s="4">
        <f>'Листы на печать'!B3522</f>
        <v>0</v>
      </c>
      <c r="B3388" s="4">
        <f>'Листы на печать'!Y3522</f>
        <v>0</v>
      </c>
      <c r="C3388" s="4">
        <f>'Листы на печать'!AA3522</f>
        <v>0</v>
      </c>
      <c r="D3388" s="5" t="str">
        <f t="shared" si="213"/>
        <v>00</v>
      </c>
      <c r="E3388" s="4">
        <f>'Листы на печать'!AC3522</f>
        <v>0</v>
      </c>
      <c r="F3388" s="4">
        <f>'Листы на печать'!AE3522</f>
        <v>0</v>
      </c>
      <c r="G3388" s="5">
        <f t="shared" si="211"/>
        <v>0</v>
      </c>
      <c r="H3388" s="4">
        <f>'Листы на печать'!J3522</f>
        <v>0</v>
      </c>
      <c r="I3388" s="4">
        <f>'Листы на печать'!L3522</f>
        <v>0</v>
      </c>
      <c r="J3388" s="5">
        <f t="shared" si="212"/>
        <v>0</v>
      </c>
      <c r="K3388" s="4">
        <f>'Листы на печать'!M3522</f>
        <v>0</v>
      </c>
      <c r="L3388" s="4" t="str">
        <f t="shared" si="214"/>
        <v>00</v>
      </c>
      <c r="M3388" s="4">
        <f>'Листы на печать'!N3522</f>
        <v>0</v>
      </c>
      <c r="N3388" s="4">
        <f>'Листы на печать'!P3522</f>
        <v>0</v>
      </c>
    </row>
    <row r="3389" spans="1:14">
      <c r="A3389" s="4">
        <f>'Листы на печать'!B3523</f>
        <v>0</v>
      </c>
      <c r="B3389" s="4">
        <f>'Листы на печать'!Y3523</f>
        <v>0</v>
      </c>
      <c r="C3389" s="4" t="str">
        <f>'Листы на печать'!AA3523</f>
        <v>АП-08/15-АОВ2.К</v>
      </c>
      <c r="D3389" s="5" t="str">
        <f t="shared" si="213"/>
        <v>00</v>
      </c>
      <c r="E3389" s="4">
        <f>'Листы на печать'!AC3523</f>
        <v>0</v>
      </c>
      <c r="F3389" s="4">
        <f>'Листы на печать'!AE3523</f>
        <v>0</v>
      </c>
      <c r="G3389" s="5">
        <f t="shared" si="211"/>
        <v>0</v>
      </c>
      <c r="H3389" s="4">
        <f>'Листы на печать'!J3523</f>
        <v>0</v>
      </c>
      <c r="I3389" s="4">
        <f>'Листы на печать'!L3523</f>
        <v>0</v>
      </c>
      <c r="J3389" s="5">
        <f t="shared" si="212"/>
        <v>0</v>
      </c>
      <c r="K3389" s="4">
        <f>'Листы на печать'!M3523</f>
        <v>0</v>
      </c>
      <c r="L3389" s="4" t="str">
        <f t="shared" si="214"/>
        <v>00</v>
      </c>
      <c r="M3389" s="4">
        <f>'Листы на печать'!N3523</f>
        <v>0</v>
      </c>
      <c r="N3389" s="4">
        <f>'Листы на печать'!P3523</f>
        <v>0</v>
      </c>
    </row>
    <row r="3390" spans="1:14">
      <c r="A3390" s="4">
        <f>'Листы на печать'!B3524</f>
        <v>0</v>
      </c>
      <c r="B3390" s="4">
        <f>'Листы на печать'!Y3524</f>
        <v>0</v>
      </c>
      <c r="C3390" s="4">
        <f>'Листы на печать'!AA3524</f>
        <v>0</v>
      </c>
      <c r="D3390" s="5" t="str">
        <f t="shared" si="213"/>
        <v>00</v>
      </c>
      <c r="E3390" s="4">
        <f>'Листы на печать'!AC3524</f>
        <v>0</v>
      </c>
      <c r="F3390" s="4">
        <f>'Листы на печать'!AE3524</f>
        <v>0</v>
      </c>
      <c r="G3390" s="5">
        <f t="shared" si="211"/>
        <v>0</v>
      </c>
      <c r="H3390" s="4">
        <f>'Листы на печать'!J3524</f>
        <v>0</v>
      </c>
      <c r="I3390" s="4">
        <f>'Листы на печать'!L3524</f>
        <v>0</v>
      </c>
      <c r="J3390" s="5">
        <f t="shared" si="212"/>
        <v>0</v>
      </c>
      <c r="K3390" s="4">
        <f>'Листы на печать'!M3524</f>
        <v>0</v>
      </c>
      <c r="L3390" s="4" t="str">
        <f t="shared" si="214"/>
        <v>00</v>
      </c>
      <c r="M3390" s="4">
        <f>'Листы на печать'!N3524</f>
        <v>0</v>
      </c>
      <c r="N3390" s="4">
        <f>'Листы на печать'!P3524</f>
        <v>0</v>
      </c>
    </row>
    <row r="3391" spans="1:14">
      <c r="A3391" s="4">
        <f>'Листы на печать'!B3525</f>
        <v>0</v>
      </c>
      <c r="B3391" s="4">
        <f>'Листы на печать'!Y3525</f>
        <v>0</v>
      </c>
      <c r="C3391" s="4">
        <f>'Листы на печать'!AA3525</f>
        <v>0</v>
      </c>
      <c r="D3391" s="5" t="str">
        <f t="shared" si="213"/>
        <v>00</v>
      </c>
      <c r="E3391" s="4">
        <f>'Листы на печать'!AC3525</f>
        <v>0</v>
      </c>
      <c r="F3391" s="4">
        <f>'Листы на печать'!AE3525</f>
        <v>0</v>
      </c>
      <c r="G3391" s="5">
        <f t="shared" si="211"/>
        <v>0</v>
      </c>
      <c r="H3391" s="4">
        <f>'Листы на печать'!J3525</f>
        <v>0</v>
      </c>
      <c r="I3391" s="4">
        <f>'Листы на печать'!L3525</f>
        <v>0</v>
      </c>
      <c r="J3391" s="5">
        <f t="shared" si="212"/>
        <v>0</v>
      </c>
      <c r="K3391" s="4">
        <f>'Листы на печать'!M3525</f>
        <v>0</v>
      </c>
      <c r="L3391" s="4" t="str">
        <f t="shared" si="214"/>
        <v>00</v>
      </c>
      <c r="M3391" s="4">
        <f>'Листы на печать'!N3525</f>
        <v>0</v>
      </c>
      <c r="N3391" s="4">
        <f>'Листы на печать'!P3525</f>
        <v>0</v>
      </c>
    </row>
    <row r="3392" spans="1:14">
      <c r="A3392" s="4">
        <f>'Листы на печать'!B3526</f>
        <v>0</v>
      </c>
      <c r="B3392" s="4">
        <f>'Листы на печать'!Y3526</f>
        <v>0</v>
      </c>
      <c r="C3392" s="4">
        <f>'Листы на печать'!AA3526</f>
        <v>0</v>
      </c>
      <c r="D3392" s="5" t="str">
        <f t="shared" si="213"/>
        <v>00</v>
      </c>
      <c r="E3392" s="4">
        <f>'Листы на печать'!AC3526</f>
        <v>0</v>
      </c>
      <c r="F3392" s="4">
        <f>'Листы на печать'!AE3526</f>
        <v>0</v>
      </c>
      <c r="G3392" s="5">
        <f t="shared" si="211"/>
        <v>0</v>
      </c>
      <c r="H3392" s="4">
        <f>'Листы на печать'!J3526</f>
        <v>0</v>
      </c>
      <c r="I3392" s="4">
        <f>'Листы на печать'!L3526</f>
        <v>0</v>
      </c>
      <c r="J3392" s="5">
        <f t="shared" si="212"/>
        <v>0</v>
      </c>
      <c r="K3392" s="4">
        <f>'Листы на печать'!M3526</f>
        <v>0</v>
      </c>
      <c r="L3392" s="4" t="str">
        <f t="shared" si="214"/>
        <v>00</v>
      </c>
      <c r="M3392" s="4">
        <f>'Листы на печать'!N3526</f>
        <v>0</v>
      </c>
      <c r="N3392" s="4">
        <f>'Листы на печать'!P3526</f>
        <v>0</v>
      </c>
    </row>
    <row r="3393" spans="1:14">
      <c r="A3393" s="4">
        <f>'Листы на печать'!B3527</f>
        <v>0</v>
      </c>
      <c r="B3393" s="4">
        <f>'Листы на печать'!Y3527</f>
        <v>0</v>
      </c>
      <c r="C3393" s="4">
        <f>'Листы на печать'!AA3527</f>
        <v>0</v>
      </c>
      <c r="D3393" s="5" t="str">
        <f t="shared" si="213"/>
        <v>00</v>
      </c>
      <c r="E3393" s="4">
        <f>'Листы на печать'!AC3527</f>
        <v>0</v>
      </c>
      <c r="F3393" s="4">
        <f>'Листы на печать'!AE3527</f>
        <v>0</v>
      </c>
      <c r="G3393" s="5">
        <f t="shared" si="211"/>
        <v>0</v>
      </c>
      <c r="H3393" s="4">
        <f>'Листы на печать'!J3527</f>
        <v>0</v>
      </c>
      <c r="I3393" s="4">
        <f>'Листы на печать'!L3527</f>
        <v>0</v>
      </c>
      <c r="J3393" s="5">
        <f t="shared" si="212"/>
        <v>0</v>
      </c>
      <c r="K3393" s="4">
        <f>'Листы на печать'!M3527</f>
        <v>0</v>
      </c>
      <c r="L3393" s="4" t="str">
        <f t="shared" si="214"/>
        <v>00</v>
      </c>
      <c r="M3393" s="4">
        <f>'Листы на печать'!N3527</f>
        <v>0</v>
      </c>
      <c r="N3393" s="4">
        <f>'Листы на печать'!P3527</f>
        <v>0</v>
      </c>
    </row>
    <row r="3394" spans="1:14">
      <c r="A3394" s="4" t="str">
        <f>'Листы на печать'!B3528</f>
        <v>Обозначение кабеля, провода</v>
      </c>
      <c r="B3394" s="4" t="str">
        <f>'Листы на печать'!Y3528</f>
        <v>Кабель, провод</v>
      </c>
      <c r="C3394" s="4">
        <f>'Листы на печать'!AA3528</f>
        <v>0</v>
      </c>
      <c r="D3394" s="5" t="str">
        <f t="shared" si="213"/>
        <v>Кабель, провод0</v>
      </c>
      <c r="E3394" s="4">
        <f>'Листы на печать'!AC3528</f>
        <v>0</v>
      </c>
      <c r="F3394" s="4">
        <f>'Листы на печать'!AE3528</f>
        <v>0</v>
      </c>
      <c r="G3394" s="5" t="str">
        <f t="shared" si="211"/>
        <v>Обозначение кабеля, провода</v>
      </c>
      <c r="H3394" s="4" t="str">
        <f>'Листы на печать'!J3528</f>
        <v>Участок трассы кабеля, провода</v>
      </c>
      <c r="I3394" s="4">
        <f>'Листы на печать'!L3528</f>
        <v>0</v>
      </c>
      <c r="J3394" s="5" t="str">
        <f t="shared" si="212"/>
        <v>Обозначение кабеля, провода</v>
      </c>
      <c r="K3394" s="4">
        <f>'Листы на печать'!M3528</f>
        <v>0</v>
      </c>
      <c r="L3394" s="4" t="str">
        <f t="shared" si="214"/>
        <v>00</v>
      </c>
      <c r="M3394" s="4">
        <f>'Листы на печать'!N3528</f>
        <v>0</v>
      </c>
      <c r="N3394" s="4">
        <f>'Листы на печать'!P3528</f>
        <v>0</v>
      </c>
    </row>
    <row r="3395" spans="1:14">
      <c r="A3395" s="4">
        <f>'Листы на печать'!B3529</f>
        <v>0</v>
      </c>
      <c r="B3395" s="4" t="str">
        <f>'Листы на печать'!Y3529</f>
        <v>по проекту</v>
      </c>
      <c r="C3395" s="4">
        <f>'Листы на печать'!AA3529</f>
        <v>0</v>
      </c>
      <c r="D3395" s="5" t="str">
        <f t="shared" si="213"/>
        <v>по проекту0</v>
      </c>
      <c r="E3395" s="4">
        <f>'Листы на печать'!AC3529</f>
        <v>0</v>
      </c>
      <c r="F3395" s="4">
        <f>'Листы на печать'!AE3529</f>
        <v>0</v>
      </c>
      <c r="G3395" s="5">
        <f t="shared" ref="G3395:G3458" si="215">A3395</f>
        <v>0</v>
      </c>
      <c r="H3395" s="4" t="str">
        <f>'Листы на печать'!J3529</f>
        <v>в трубе стальной,      Ø/м</v>
      </c>
      <c r="I3395" s="4">
        <f>'Листы на печать'!L3529</f>
        <v>0</v>
      </c>
      <c r="J3395" s="5">
        <f t="shared" ref="J3395:J3458" si="216">A3395</f>
        <v>0</v>
      </c>
      <c r="K3395" s="4" t="str">
        <f>'Листы на печать'!M3529</f>
        <v>в трубе ПВХ (п),  ПНД (пн),  металло-рукаве (м), Ø/м</v>
      </c>
      <c r="L3395" s="4" t="str">
        <f t="shared" si="214"/>
        <v>в трубе ПВХ (п),  ПНД (пн),  металло-рукаве (м), Ø/м0</v>
      </c>
      <c r="M3395" s="4">
        <f>'Листы на печать'!N3529</f>
        <v>0</v>
      </c>
      <c r="N3395" s="4">
        <f>'Листы на печать'!P3529</f>
        <v>0</v>
      </c>
    </row>
    <row r="3396" spans="1:14">
      <c r="A3396" s="4">
        <f>'Листы на печать'!B3530</f>
        <v>0</v>
      </c>
      <c r="B3396" s="4" t="str">
        <f>'Листы на печать'!Y3530</f>
        <v>Марка</v>
      </c>
      <c r="C3396" s="4" t="str">
        <f>'Листы на печать'!AA3530</f>
        <v>Кол., число и сечение жил</v>
      </c>
      <c r="D3396" s="5" t="str">
        <f t="shared" si="213"/>
        <v>Марка0</v>
      </c>
      <c r="E3396" s="4">
        <f>'Листы на печать'!AC3530</f>
        <v>0</v>
      </c>
      <c r="F3396" s="4" t="str">
        <f>'Листы на печать'!AE3530</f>
        <v>Длина, м</v>
      </c>
      <c r="G3396" s="5">
        <f t="shared" si="215"/>
        <v>0</v>
      </c>
      <c r="H3396" s="4">
        <f>'Листы на печать'!J3530</f>
        <v>0</v>
      </c>
      <c r="I3396" s="4">
        <f>'Листы на печать'!L3530</f>
        <v>0</v>
      </c>
      <c r="J3396" s="5">
        <f t="shared" si="216"/>
        <v>0</v>
      </c>
      <c r="K3396" s="4">
        <f>'Листы на печать'!M3530</f>
        <v>0</v>
      </c>
      <c r="L3396" s="4" t="str">
        <f t="shared" si="214"/>
        <v>00</v>
      </c>
      <c r="M3396" s="4">
        <f>'Листы на печать'!N3530</f>
        <v>0</v>
      </c>
      <c r="N3396" s="4">
        <f>'Листы на печать'!P3530</f>
        <v>0</v>
      </c>
    </row>
    <row r="3397" spans="1:14">
      <c r="A3397" s="4">
        <f>'Листы на печать'!B3531</f>
        <v>0</v>
      </c>
      <c r="B3397" s="4">
        <f>'Листы на печать'!Y3531</f>
        <v>0</v>
      </c>
      <c r="C3397" s="4">
        <f>'Листы на печать'!AA3531</f>
        <v>0</v>
      </c>
      <c r="D3397" s="5" t="str">
        <f t="shared" si="213"/>
        <v>00</v>
      </c>
      <c r="E3397" s="4">
        <f>'Листы на печать'!AC3531</f>
        <v>0</v>
      </c>
      <c r="F3397" s="4">
        <f>'Листы на печать'!AE3531</f>
        <v>0</v>
      </c>
      <c r="G3397" s="5">
        <f t="shared" si="215"/>
        <v>0</v>
      </c>
      <c r="H3397" s="4">
        <f>'Листы на печать'!J3531</f>
        <v>0</v>
      </c>
      <c r="I3397" s="4">
        <f>'Листы на печать'!L3531</f>
        <v>0</v>
      </c>
      <c r="J3397" s="5">
        <f t="shared" si="216"/>
        <v>0</v>
      </c>
      <c r="K3397" s="4">
        <f>'Листы на печать'!M3531</f>
        <v>0</v>
      </c>
      <c r="L3397" s="4" t="str">
        <f t="shared" si="214"/>
        <v>00</v>
      </c>
      <c r="M3397" s="4">
        <f>'Листы на печать'!N3531</f>
        <v>0</v>
      </c>
      <c r="N3397" s="4">
        <f>'Листы на печать'!P3531</f>
        <v>0</v>
      </c>
    </row>
    <row r="3398" spans="1:14">
      <c r="A3398" s="4">
        <f>'Листы на печать'!B3532</f>
        <v>0</v>
      </c>
      <c r="B3398" s="4">
        <f>'Листы на печать'!Y3532</f>
        <v>0</v>
      </c>
      <c r="C3398" s="4">
        <f>'Листы на печать'!AA3532</f>
        <v>0</v>
      </c>
      <c r="D3398" s="5" t="str">
        <f t="shared" si="213"/>
        <v>00</v>
      </c>
      <c r="E3398" s="4">
        <f>'Листы на печать'!AC3532</f>
        <v>0</v>
      </c>
      <c r="F3398" s="4">
        <f>'Листы на печать'!AE3532</f>
        <v>0</v>
      </c>
      <c r="G3398" s="5">
        <f t="shared" si="215"/>
        <v>0</v>
      </c>
      <c r="H3398" s="4">
        <f>'Листы на печать'!J3532</f>
        <v>0</v>
      </c>
      <c r="I3398" s="4">
        <f>'Листы на печать'!L3532</f>
        <v>0</v>
      </c>
      <c r="J3398" s="5">
        <f t="shared" si="216"/>
        <v>0</v>
      </c>
      <c r="K3398" s="4">
        <f>'Листы на печать'!M3532</f>
        <v>0</v>
      </c>
      <c r="L3398" s="4" t="str">
        <f t="shared" si="214"/>
        <v>00</v>
      </c>
      <c r="M3398" s="4">
        <f>'Листы на печать'!N3532</f>
        <v>0</v>
      </c>
      <c r="N3398" s="4">
        <f>'Листы на печать'!P3532</f>
        <v>0</v>
      </c>
    </row>
    <row r="3399" spans="1:14">
      <c r="A3399" s="4">
        <f>'Листы на печать'!B3533</f>
        <v>0</v>
      </c>
      <c r="B3399" s="4">
        <f>'Листы на печать'!Y3533</f>
        <v>0</v>
      </c>
      <c r="C3399" s="4">
        <f>'Листы на печать'!AA3533</f>
        <v>0</v>
      </c>
      <c r="D3399" s="5" t="str">
        <f t="shared" si="213"/>
        <v>00</v>
      </c>
      <c r="E3399" s="4">
        <f>'Листы на печать'!AC3533</f>
        <v>0</v>
      </c>
      <c r="F3399" s="4">
        <f>'Листы на печать'!AE3533</f>
        <v>0</v>
      </c>
      <c r="G3399" s="5">
        <f t="shared" si="215"/>
        <v>0</v>
      </c>
      <c r="H3399" s="4">
        <f>'Листы на печать'!J3533</f>
        <v>0</v>
      </c>
      <c r="I3399" s="4">
        <f>'Листы на печать'!L3533</f>
        <v>0</v>
      </c>
      <c r="J3399" s="5">
        <f t="shared" si="216"/>
        <v>0</v>
      </c>
      <c r="K3399" s="4">
        <f>'Листы на печать'!M3533</f>
        <v>0</v>
      </c>
      <c r="L3399" s="4" t="str">
        <f t="shared" si="214"/>
        <v>00</v>
      </c>
      <c r="M3399" s="4">
        <f>'Листы на печать'!N3533</f>
        <v>0</v>
      </c>
      <c r="N3399" s="4">
        <f>'Листы на печать'!P3533</f>
        <v>0</v>
      </c>
    </row>
    <row r="3400" spans="1:14">
      <c r="A3400" s="4">
        <f>'Листы на печать'!B3534</f>
        <v>0</v>
      </c>
      <c r="B3400" s="4">
        <f>'Листы на печать'!Y3534</f>
        <v>0</v>
      </c>
      <c r="C3400" s="4">
        <f>'Листы на печать'!AA3534</f>
        <v>0</v>
      </c>
      <c r="D3400" s="5" t="str">
        <f t="shared" si="213"/>
        <v>00</v>
      </c>
      <c r="E3400" s="4">
        <f>'Листы на печать'!AC3534</f>
        <v>0</v>
      </c>
      <c r="F3400" s="4">
        <f>'Листы на печать'!AE3534</f>
        <v>0</v>
      </c>
      <c r="G3400" s="5">
        <f t="shared" si="215"/>
        <v>0</v>
      </c>
      <c r="H3400" s="4">
        <f>'Листы на печать'!J3534</f>
        <v>0</v>
      </c>
      <c r="I3400" s="4">
        <f>'Листы на печать'!L3534</f>
        <v>0</v>
      </c>
      <c r="J3400" s="5">
        <f t="shared" si="216"/>
        <v>0</v>
      </c>
      <c r="K3400" s="4">
        <f>'Листы на печать'!M3534</f>
        <v>0</v>
      </c>
      <c r="L3400" s="4" t="str">
        <f t="shared" si="214"/>
        <v>00</v>
      </c>
      <c r="M3400" s="4">
        <f>'Листы на печать'!N3534</f>
        <v>0</v>
      </c>
      <c r="N3400" s="4">
        <f>'Листы на печать'!P3534</f>
        <v>0</v>
      </c>
    </row>
    <row r="3401" spans="1:14">
      <c r="A3401" s="4">
        <f>'Листы на печать'!B3535</f>
        <v>0</v>
      </c>
      <c r="B3401" s="4">
        <f>'Листы на печать'!Y3535</f>
        <v>0</v>
      </c>
      <c r="C3401" s="4">
        <f>'Листы на печать'!AA3535</f>
        <v>0</v>
      </c>
      <c r="D3401" s="5" t="str">
        <f t="shared" si="213"/>
        <v>00</v>
      </c>
      <c r="E3401" s="4">
        <f>'Листы на печать'!AC3535</f>
        <v>0</v>
      </c>
      <c r="F3401" s="4">
        <f>'Листы на печать'!AE3535</f>
        <v>0</v>
      </c>
      <c r="G3401" s="5">
        <f t="shared" si="215"/>
        <v>0</v>
      </c>
      <c r="H3401" s="4">
        <f>'Листы на печать'!J3535</f>
        <v>0</v>
      </c>
      <c r="I3401" s="4">
        <f>'Листы на печать'!L3535</f>
        <v>0</v>
      </c>
      <c r="J3401" s="5">
        <f t="shared" si="216"/>
        <v>0</v>
      </c>
      <c r="K3401" s="4">
        <f>'Листы на печать'!M3535</f>
        <v>0</v>
      </c>
      <c r="L3401" s="4" t="str">
        <f t="shared" si="214"/>
        <v>00</v>
      </c>
      <c r="M3401" s="4">
        <f>'Листы на печать'!N3535</f>
        <v>0</v>
      </c>
      <c r="N3401" s="4">
        <f>'Листы на печать'!P3535</f>
        <v>0</v>
      </c>
    </row>
    <row r="3402" spans="1:14">
      <c r="A3402" s="4">
        <f>'Листы на печать'!B3536</f>
        <v>0</v>
      </c>
      <c r="B3402" s="4">
        <f>'Листы на печать'!Y3536</f>
        <v>0</v>
      </c>
      <c r="C3402" s="4">
        <f>'Листы на печать'!AA3536</f>
        <v>0</v>
      </c>
      <c r="D3402" s="5" t="str">
        <f t="shared" si="213"/>
        <v>00</v>
      </c>
      <c r="E3402" s="4">
        <f>'Листы на печать'!AC3536</f>
        <v>0</v>
      </c>
      <c r="F3402" s="4">
        <f>'Листы на печать'!AE3536</f>
        <v>0</v>
      </c>
      <c r="G3402" s="5">
        <f t="shared" si="215"/>
        <v>0</v>
      </c>
      <c r="H3402" s="4">
        <f>'Листы на печать'!J3536</f>
        <v>0</v>
      </c>
      <c r="I3402" s="4">
        <f>'Листы на печать'!L3536</f>
        <v>0</v>
      </c>
      <c r="J3402" s="5">
        <f t="shared" si="216"/>
        <v>0</v>
      </c>
      <c r="K3402" s="4">
        <f>'Листы на печать'!M3536</f>
        <v>0</v>
      </c>
      <c r="L3402" s="4" t="str">
        <f t="shared" si="214"/>
        <v>00</v>
      </c>
      <c r="M3402" s="4">
        <f>'Листы на печать'!N3536</f>
        <v>0</v>
      </c>
      <c r="N3402" s="4">
        <f>'Листы на печать'!P3536</f>
        <v>0</v>
      </c>
    </row>
    <row r="3403" spans="1:14">
      <c r="A3403" s="4">
        <f>'Листы на печать'!B3537</f>
        <v>0</v>
      </c>
      <c r="B3403" s="4">
        <f>'Листы на печать'!Y3537</f>
        <v>0</v>
      </c>
      <c r="C3403" s="4">
        <f>'Листы на печать'!AA3537</f>
        <v>0</v>
      </c>
      <c r="D3403" s="5" t="str">
        <f t="shared" si="213"/>
        <v>00</v>
      </c>
      <c r="E3403" s="4">
        <f>'Листы на печать'!AC3537</f>
        <v>0</v>
      </c>
      <c r="F3403" s="4">
        <f>'Листы на печать'!AE3537</f>
        <v>0</v>
      </c>
      <c r="G3403" s="5">
        <f t="shared" si="215"/>
        <v>0</v>
      </c>
      <c r="H3403" s="4">
        <f>'Листы на печать'!J3537</f>
        <v>0</v>
      </c>
      <c r="I3403" s="4">
        <f>'Листы на печать'!L3537</f>
        <v>0</v>
      </c>
      <c r="J3403" s="5">
        <f t="shared" si="216"/>
        <v>0</v>
      </c>
      <c r="K3403" s="4">
        <f>'Листы на печать'!M3537</f>
        <v>0</v>
      </c>
      <c r="L3403" s="4" t="str">
        <f t="shared" si="214"/>
        <v>00</v>
      </c>
      <c r="M3403" s="4">
        <f>'Листы на печать'!N3537</f>
        <v>0</v>
      </c>
      <c r="N3403" s="4">
        <f>'Листы на печать'!P3537</f>
        <v>0</v>
      </c>
    </row>
    <row r="3404" spans="1:14">
      <c r="A3404" s="4">
        <f>'Листы на печать'!B3538</f>
        <v>0</v>
      </c>
      <c r="B3404" s="4">
        <f>'Листы на печать'!Y3538</f>
        <v>0</v>
      </c>
      <c r="C3404" s="4">
        <f>'Листы на печать'!AA3538</f>
        <v>0</v>
      </c>
      <c r="D3404" s="5" t="str">
        <f t="shared" si="213"/>
        <v>00</v>
      </c>
      <c r="E3404" s="4">
        <f>'Листы на печать'!AC3538</f>
        <v>0</v>
      </c>
      <c r="F3404" s="4">
        <f>'Листы на печать'!AE3538</f>
        <v>0</v>
      </c>
      <c r="G3404" s="5">
        <f t="shared" si="215"/>
        <v>0</v>
      </c>
      <c r="H3404" s="4">
        <f>'Листы на печать'!J3538</f>
        <v>0</v>
      </c>
      <c r="I3404" s="4">
        <f>'Листы на печать'!L3538</f>
        <v>0</v>
      </c>
      <c r="J3404" s="5">
        <f t="shared" si="216"/>
        <v>0</v>
      </c>
      <c r="K3404" s="4">
        <f>'Листы на печать'!M3538</f>
        <v>0</v>
      </c>
      <c r="L3404" s="4" t="str">
        <f t="shared" si="214"/>
        <v>00</v>
      </c>
      <c r="M3404" s="4">
        <f>'Листы на печать'!N3538</f>
        <v>0</v>
      </c>
      <c r="N3404" s="4">
        <f>'Листы на печать'!P3538</f>
        <v>0</v>
      </c>
    </row>
    <row r="3405" spans="1:14">
      <c r="A3405" s="4">
        <f>'Листы на печать'!B3539</f>
        <v>0</v>
      </c>
      <c r="B3405" s="4">
        <f>'Листы на печать'!Y3539</f>
        <v>0</v>
      </c>
      <c r="C3405" s="4">
        <f>'Листы на печать'!AA3539</f>
        <v>0</v>
      </c>
      <c r="D3405" s="5" t="str">
        <f t="shared" si="213"/>
        <v>00</v>
      </c>
      <c r="E3405" s="4">
        <f>'Листы на печать'!AC3539</f>
        <v>0</v>
      </c>
      <c r="F3405" s="4">
        <f>'Листы на печать'!AE3539</f>
        <v>0</v>
      </c>
      <c r="G3405" s="5">
        <f t="shared" si="215"/>
        <v>0</v>
      </c>
      <c r="H3405" s="4">
        <f>'Листы на печать'!J3539</f>
        <v>0</v>
      </c>
      <c r="I3405" s="4">
        <f>'Листы на печать'!L3539</f>
        <v>0</v>
      </c>
      <c r="J3405" s="5">
        <f t="shared" si="216"/>
        <v>0</v>
      </c>
      <c r="K3405" s="4">
        <f>'Листы на печать'!M3539</f>
        <v>0</v>
      </c>
      <c r="L3405" s="4" t="str">
        <f t="shared" si="214"/>
        <v>00</v>
      </c>
      <c r="M3405" s="4">
        <f>'Листы на печать'!N3539</f>
        <v>0</v>
      </c>
      <c r="N3405" s="4">
        <f>'Листы на печать'!P3539</f>
        <v>0</v>
      </c>
    </row>
    <row r="3406" spans="1:14">
      <c r="A3406" s="4">
        <f>'Листы на печать'!B3540</f>
        <v>0</v>
      </c>
      <c r="B3406" s="4">
        <f>'Листы на печать'!Y3540</f>
        <v>0</v>
      </c>
      <c r="C3406" s="4">
        <f>'Листы на печать'!AA3540</f>
        <v>0</v>
      </c>
      <c r="D3406" s="5" t="str">
        <f t="shared" si="213"/>
        <v>00</v>
      </c>
      <c r="E3406" s="4">
        <f>'Листы на печать'!AC3540</f>
        <v>0</v>
      </c>
      <c r="F3406" s="4">
        <f>'Листы на печать'!AE3540</f>
        <v>0</v>
      </c>
      <c r="G3406" s="5">
        <f t="shared" si="215"/>
        <v>0</v>
      </c>
      <c r="H3406" s="4">
        <f>'Листы на печать'!J3540</f>
        <v>0</v>
      </c>
      <c r="I3406" s="4">
        <f>'Листы на печать'!L3540</f>
        <v>0</v>
      </c>
      <c r="J3406" s="5">
        <f t="shared" si="216"/>
        <v>0</v>
      </c>
      <c r="K3406" s="4">
        <f>'Листы на печать'!M3540</f>
        <v>0</v>
      </c>
      <c r="L3406" s="4" t="str">
        <f t="shared" si="214"/>
        <v>00</v>
      </c>
      <c r="M3406" s="4">
        <f>'Листы на печать'!N3540</f>
        <v>0</v>
      </c>
      <c r="N3406" s="4">
        <f>'Листы на печать'!P3540</f>
        <v>0</v>
      </c>
    </row>
    <row r="3407" spans="1:14">
      <c r="A3407" s="4">
        <f>'Листы на печать'!B3541</f>
        <v>0</v>
      </c>
      <c r="B3407" s="4">
        <f>'Листы на печать'!Y3541</f>
        <v>0</v>
      </c>
      <c r="C3407" s="4">
        <f>'Листы на печать'!AA3541</f>
        <v>0</v>
      </c>
      <c r="D3407" s="5" t="str">
        <f t="shared" si="213"/>
        <v>00</v>
      </c>
      <c r="E3407" s="4">
        <f>'Листы на печать'!AC3541</f>
        <v>0</v>
      </c>
      <c r="F3407" s="4">
        <f>'Листы на печать'!AE3541</f>
        <v>0</v>
      </c>
      <c r="G3407" s="5">
        <f t="shared" si="215"/>
        <v>0</v>
      </c>
      <c r="H3407" s="4">
        <f>'Листы на печать'!J3541</f>
        <v>0</v>
      </c>
      <c r="I3407" s="4">
        <f>'Листы на печать'!L3541</f>
        <v>0</v>
      </c>
      <c r="J3407" s="5">
        <f t="shared" si="216"/>
        <v>0</v>
      </c>
      <c r="K3407" s="4">
        <f>'Листы на печать'!M3541</f>
        <v>0</v>
      </c>
      <c r="L3407" s="4" t="str">
        <f t="shared" si="214"/>
        <v>00</v>
      </c>
      <c r="M3407" s="4">
        <f>'Листы на печать'!N3541</f>
        <v>0</v>
      </c>
      <c r="N3407" s="4">
        <f>'Листы на печать'!P3541</f>
        <v>0</v>
      </c>
    </row>
    <row r="3408" spans="1:14">
      <c r="A3408" s="4">
        <f>'Листы на печать'!B3542</f>
        <v>0</v>
      </c>
      <c r="B3408" s="4">
        <f>'Листы на печать'!Y3542</f>
        <v>0</v>
      </c>
      <c r="C3408" s="4">
        <f>'Листы на печать'!AA3542</f>
        <v>0</v>
      </c>
      <c r="D3408" s="5" t="str">
        <f t="shared" si="213"/>
        <v>00</v>
      </c>
      <c r="E3408" s="4">
        <f>'Листы на печать'!AC3542</f>
        <v>0</v>
      </c>
      <c r="F3408" s="4">
        <f>'Листы на печать'!AE3542</f>
        <v>0</v>
      </c>
      <c r="G3408" s="5">
        <f t="shared" si="215"/>
        <v>0</v>
      </c>
      <c r="H3408" s="4">
        <f>'Листы на печать'!J3542</f>
        <v>0</v>
      </c>
      <c r="I3408" s="4">
        <f>'Листы на печать'!L3542</f>
        <v>0</v>
      </c>
      <c r="J3408" s="5">
        <f t="shared" si="216"/>
        <v>0</v>
      </c>
      <c r="K3408" s="4">
        <f>'Листы на печать'!M3542</f>
        <v>0</v>
      </c>
      <c r="L3408" s="4" t="str">
        <f t="shared" si="214"/>
        <v>00</v>
      </c>
      <c r="M3408" s="4">
        <f>'Листы на печать'!N3542</f>
        <v>0</v>
      </c>
      <c r="N3408" s="4">
        <f>'Листы на печать'!P3542</f>
        <v>0</v>
      </c>
    </row>
    <row r="3409" spans="1:14">
      <c r="A3409" s="4">
        <f>'Листы на печать'!B3543</f>
        <v>0</v>
      </c>
      <c r="B3409" s="4">
        <f>'Листы на печать'!Y3543</f>
        <v>0</v>
      </c>
      <c r="C3409" s="4">
        <f>'Листы на печать'!AA3543</f>
        <v>0</v>
      </c>
      <c r="D3409" s="5" t="str">
        <f t="shared" si="213"/>
        <v>00</v>
      </c>
      <c r="E3409" s="4">
        <f>'Листы на печать'!AC3543</f>
        <v>0</v>
      </c>
      <c r="F3409" s="4">
        <f>'Листы на печать'!AE3543</f>
        <v>0</v>
      </c>
      <c r="G3409" s="5">
        <f t="shared" si="215"/>
        <v>0</v>
      </c>
      <c r="H3409" s="4">
        <f>'Листы на печать'!J3543</f>
        <v>0</v>
      </c>
      <c r="I3409" s="4">
        <f>'Листы на печать'!L3543</f>
        <v>0</v>
      </c>
      <c r="J3409" s="5">
        <f t="shared" si="216"/>
        <v>0</v>
      </c>
      <c r="K3409" s="4">
        <f>'Листы на печать'!M3543</f>
        <v>0</v>
      </c>
      <c r="L3409" s="4" t="str">
        <f t="shared" si="214"/>
        <v>00</v>
      </c>
      <c r="M3409" s="4">
        <f>'Листы на печать'!N3543</f>
        <v>0</v>
      </c>
      <c r="N3409" s="4">
        <f>'Листы на печать'!P3543</f>
        <v>0</v>
      </c>
    </row>
    <row r="3410" spans="1:14">
      <c r="A3410" s="4">
        <f>'Листы на печать'!B3544</f>
        <v>0</v>
      </c>
      <c r="B3410" s="4">
        <f>'Листы на печать'!Y3544</f>
        <v>0</v>
      </c>
      <c r="C3410" s="4">
        <f>'Листы на печать'!AA3544</f>
        <v>0</v>
      </c>
      <c r="D3410" s="5" t="str">
        <f t="shared" si="213"/>
        <v>00</v>
      </c>
      <c r="E3410" s="4">
        <f>'Листы на печать'!AC3544</f>
        <v>0</v>
      </c>
      <c r="F3410" s="4">
        <f>'Листы на печать'!AE3544</f>
        <v>0</v>
      </c>
      <c r="G3410" s="5">
        <f t="shared" si="215"/>
        <v>0</v>
      </c>
      <c r="H3410" s="4">
        <f>'Листы на печать'!J3544</f>
        <v>0</v>
      </c>
      <c r="I3410" s="4">
        <f>'Листы на печать'!L3544</f>
        <v>0</v>
      </c>
      <c r="J3410" s="5">
        <f t="shared" si="216"/>
        <v>0</v>
      </c>
      <c r="K3410" s="4">
        <f>'Листы на печать'!M3544</f>
        <v>0</v>
      </c>
      <c r="L3410" s="4" t="str">
        <f t="shared" si="214"/>
        <v>00</v>
      </c>
      <c r="M3410" s="4">
        <f>'Листы на печать'!N3544</f>
        <v>0</v>
      </c>
      <c r="N3410" s="4">
        <f>'Листы на печать'!P3544</f>
        <v>0</v>
      </c>
    </row>
    <row r="3411" spans="1:14">
      <c r="A3411" s="4">
        <f>'Листы на печать'!B3545</f>
        <v>0</v>
      </c>
      <c r="B3411" s="4">
        <f>'Листы на печать'!Y3545</f>
        <v>0</v>
      </c>
      <c r="C3411" s="4">
        <f>'Листы на печать'!AA3545</f>
        <v>0</v>
      </c>
      <c r="D3411" s="5" t="str">
        <f t="shared" si="213"/>
        <v>00</v>
      </c>
      <c r="E3411" s="4">
        <f>'Листы на печать'!AC3545</f>
        <v>0</v>
      </c>
      <c r="F3411" s="4">
        <f>'Листы на печать'!AE3545</f>
        <v>0</v>
      </c>
      <c r="G3411" s="5">
        <f t="shared" si="215"/>
        <v>0</v>
      </c>
      <c r="H3411" s="4">
        <f>'Листы на печать'!J3545</f>
        <v>0</v>
      </c>
      <c r="I3411" s="4">
        <f>'Листы на печать'!L3545</f>
        <v>0</v>
      </c>
      <c r="J3411" s="5">
        <f t="shared" si="216"/>
        <v>0</v>
      </c>
      <c r="K3411" s="4">
        <f>'Листы на печать'!M3545</f>
        <v>0</v>
      </c>
      <c r="L3411" s="4" t="str">
        <f t="shared" si="214"/>
        <v>00</v>
      </c>
      <c r="M3411" s="4">
        <f>'Листы на печать'!N3545</f>
        <v>0</v>
      </c>
      <c r="N3411" s="4">
        <f>'Листы на печать'!P3545</f>
        <v>0</v>
      </c>
    </row>
    <row r="3412" spans="1:14">
      <c r="A3412" s="4">
        <f>'Листы на печать'!B3546</f>
        <v>0</v>
      </c>
      <c r="B3412" s="4">
        <f>'Листы на печать'!Y3546</f>
        <v>0</v>
      </c>
      <c r="C3412" s="4">
        <f>'Листы на печать'!AA3546</f>
        <v>0</v>
      </c>
      <c r="D3412" s="5" t="str">
        <f t="shared" si="213"/>
        <v>00</v>
      </c>
      <c r="E3412" s="4">
        <f>'Листы на печать'!AC3546</f>
        <v>0</v>
      </c>
      <c r="F3412" s="4">
        <f>'Листы на печать'!AE3546</f>
        <v>0</v>
      </c>
      <c r="G3412" s="5">
        <f t="shared" si="215"/>
        <v>0</v>
      </c>
      <c r="H3412" s="4">
        <f>'Листы на печать'!J3546</f>
        <v>0</v>
      </c>
      <c r="I3412" s="4">
        <f>'Листы на печать'!L3546</f>
        <v>0</v>
      </c>
      <c r="J3412" s="5">
        <f t="shared" si="216"/>
        <v>0</v>
      </c>
      <c r="K3412" s="4">
        <f>'Листы на печать'!M3546</f>
        <v>0</v>
      </c>
      <c r="L3412" s="4" t="str">
        <f t="shared" si="214"/>
        <v>00</v>
      </c>
      <c r="M3412" s="4">
        <f>'Листы на печать'!N3546</f>
        <v>0</v>
      </c>
      <c r="N3412" s="4">
        <f>'Листы на печать'!P3546</f>
        <v>0</v>
      </c>
    </row>
    <row r="3413" spans="1:14">
      <c r="A3413" s="4">
        <f>'Листы на печать'!B3547</f>
        <v>0</v>
      </c>
      <c r="B3413" s="4">
        <f>'Листы на печать'!Y3547</f>
        <v>0</v>
      </c>
      <c r="C3413" s="4">
        <f>'Листы на печать'!AA3547</f>
        <v>0</v>
      </c>
      <c r="D3413" s="5" t="str">
        <f t="shared" si="213"/>
        <v>00</v>
      </c>
      <c r="E3413" s="4">
        <f>'Листы на печать'!AC3547</f>
        <v>0</v>
      </c>
      <c r="F3413" s="4">
        <f>'Листы на печать'!AE3547</f>
        <v>0</v>
      </c>
      <c r="G3413" s="5">
        <f t="shared" si="215"/>
        <v>0</v>
      </c>
      <c r="H3413" s="4">
        <f>'Листы на печать'!J3547</f>
        <v>0</v>
      </c>
      <c r="I3413" s="4">
        <f>'Листы на печать'!L3547</f>
        <v>0</v>
      </c>
      <c r="J3413" s="5">
        <f t="shared" si="216"/>
        <v>0</v>
      </c>
      <c r="K3413" s="4">
        <f>'Листы на печать'!M3547</f>
        <v>0</v>
      </c>
      <c r="L3413" s="4" t="str">
        <f t="shared" si="214"/>
        <v>00</v>
      </c>
      <c r="M3413" s="4">
        <f>'Листы на печать'!N3547</f>
        <v>0</v>
      </c>
      <c r="N3413" s="4">
        <f>'Листы на печать'!P3547</f>
        <v>0</v>
      </c>
    </row>
    <row r="3414" spans="1:14">
      <c r="A3414" s="4">
        <f>'Листы на печать'!B3548</f>
        <v>0</v>
      </c>
      <c r="B3414" s="4">
        <f>'Листы на печать'!Y3548</f>
        <v>0</v>
      </c>
      <c r="C3414" s="4">
        <f>'Листы на печать'!AA3548</f>
        <v>0</v>
      </c>
      <c r="D3414" s="5" t="str">
        <f t="shared" si="213"/>
        <v>00</v>
      </c>
      <c r="E3414" s="4">
        <f>'Листы на печать'!AC3548</f>
        <v>0</v>
      </c>
      <c r="F3414" s="4">
        <f>'Листы на печать'!AE3548</f>
        <v>0</v>
      </c>
      <c r="G3414" s="5">
        <f t="shared" si="215"/>
        <v>0</v>
      </c>
      <c r="H3414" s="4">
        <f>'Листы на печать'!J3548</f>
        <v>0</v>
      </c>
      <c r="I3414" s="4">
        <f>'Листы на печать'!L3548</f>
        <v>0</v>
      </c>
      <c r="J3414" s="5">
        <f t="shared" si="216"/>
        <v>0</v>
      </c>
      <c r="K3414" s="4">
        <f>'Листы на печать'!M3548</f>
        <v>0</v>
      </c>
      <c r="L3414" s="4" t="str">
        <f t="shared" si="214"/>
        <v>00</v>
      </c>
      <c r="M3414" s="4">
        <f>'Листы на печать'!N3548</f>
        <v>0</v>
      </c>
      <c r="N3414" s="4">
        <f>'Листы на печать'!P3548</f>
        <v>0</v>
      </c>
    </row>
    <row r="3415" spans="1:14">
      <c r="A3415" s="4">
        <f>'Листы на печать'!B3549</f>
        <v>0</v>
      </c>
      <c r="B3415" s="4">
        <f>'Листы на печать'!Y3549</f>
        <v>0</v>
      </c>
      <c r="C3415" s="4">
        <f>'Листы на печать'!AA3549</f>
        <v>0</v>
      </c>
      <c r="D3415" s="5" t="str">
        <f t="shared" si="213"/>
        <v>00</v>
      </c>
      <c r="E3415" s="4">
        <f>'Листы на печать'!AC3549</f>
        <v>0</v>
      </c>
      <c r="F3415" s="4">
        <f>'Листы на печать'!AE3549</f>
        <v>0</v>
      </c>
      <c r="G3415" s="5">
        <f t="shared" si="215"/>
        <v>0</v>
      </c>
      <c r="H3415" s="4">
        <f>'Листы на печать'!J3549</f>
        <v>0</v>
      </c>
      <c r="I3415" s="4">
        <f>'Листы на печать'!L3549</f>
        <v>0</v>
      </c>
      <c r="J3415" s="5">
        <f t="shared" si="216"/>
        <v>0</v>
      </c>
      <c r="K3415" s="4">
        <f>'Листы на печать'!M3549</f>
        <v>0</v>
      </c>
      <c r="L3415" s="4" t="str">
        <f t="shared" si="214"/>
        <v>00</v>
      </c>
      <c r="M3415" s="4">
        <f>'Листы на печать'!N3549</f>
        <v>0</v>
      </c>
      <c r="N3415" s="4">
        <f>'Листы на печать'!P3549</f>
        <v>0</v>
      </c>
    </row>
    <row r="3416" spans="1:14">
      <c r="A3416" s="4">
        <f>'Листы на печать'!B3550</f>
        <v>0</v>
      </c>
      <c r="B3416" s="4">
        <f>'Листы на печать'!Y3550</f>
        <v>0</v>
      </c>
      <c r="C3416" s="4">
        <f>'Листы на печать'!AA3550</f>
        <v>0</v>
      </c>
      <c r="D3416" s="5" t="str">
        <f t="shared" si="213"/>
        <v>00</v>
      </c>
      <c r="E3416" s="4">
        <f>'Листы на печать'!AC3550</f>
        <v>0</v>
      </c>
      <c r="F3416" s="4">
        <f>'Листы на печать'!AE3550</f>
        <v>0</v>
      </c>
      <c r="G3416" s="5">
        <f t="shared" si="215"/>
        <v>0</v>
      </c>
      <c r="H3416" s="4">
        <f>'Листы на печать'!J3550</f>
        <v>0</v>
      </c>
      <c r="I3416" s="4">
        <f>'Листы на печать'!L3550</f>
        <v>0</v>
      </c>
      <c r="J3416" s="5">
        <f t="shared" si="216"/>
        <v>0</v>
      </c>
      <c r="K3416" s="4">
        <f>'Листы на печать'!M3550</f>
        <v>0</v>
      </c>
      <c r="L3416" s="4" t="str">
        <f t="shared" si="214"/>
        <v>00</v>
      </c>
      <c r="M3416" s="4">
        <f>'Листы на печать'!N3550</f>
        <v>0</v>
      </c>
      <c r="N3416" s="4">
        <f>'Листы на печать'!P3550</f>
        <v>0</v>
      </c>
    </row>
    <row r="3417" spans="1:14">
      <c r="A3417" s="4">
        <f>'Листы на печать'!B3551</f>
        <v>0</v>
      </c>
      <c r="B3417" s="4">
        <f>'Листы на печать'!Y3551</f>
        <v>0</v>
      </c>
      <c r="C3417" s="4">
        <f>'Листы на печать'!AA3551</f>
        <v>0</v>
      </c>
      <c r="D3417" s="5" t="str">
        <f t="shared" si="213"/>
        <v>00</v>
      </c>
      <c r="E3417" s="4">
        <f>'Листы на печать'!AC3551</f>
        <v>0</v>
      </c>
      <c r="F3417" s="4">
        <f>'Листы на печать'!AE3551</f>
        <v>0</v>
      </c>
      <c r="G3417" s="5">
        <f t="shared" si="215"/>
        <v>0</v>
      </c>
      <c r="H3417" s="4">
        <f>'Листы на печать'!J3551</f>
        <v>0</v>
      </c>
      <c r="I3417" s="4">
        <f>'Листы на печать'!L3551</f>
        <v>0</v>
      </c>
      <c r="J3417" s="5">
        <f t="shared" si="216"/>
        <v>0</v>
      </c>
      <c r="K3417" s="4">
        <f>'Листы на печать'!M3551</f>
        <v>0</v>
      </c>
      <c r="L3417" s="4" t="str">
        <f t="shared" si="214"/>
        <v>00</v>
      </c>
      <c r="M3417" s="4">
        <f>'Листы на печать'!N3551</f>
        <v>0</v>
      </c>
      <c r="N3417" s="4">
        <f>'Листы на печать'!P3551</f>
        <v>0</v>
      </c>
    </row>
    <row r="3418" spans="1:14">
      <c r="A3418" s="4">
        <f>'Листы на печать'!B3552</f>
        <v>0</v>
      </c>
      <c r="B3418" s="4">
        <f>'Листы на печать'!Y3552</f>
        <v>0</v>
      </c>
      <c r="C3418" s="4">
        <f>'Листы на печать'!AA3552</f>
        <v>0</v>
      </c>
      <c r="D3418" s="5" t="str">
        <f t="shared" si="213"/>
        <v>00</v>
      </c>
      <c r="E3418" s="4">
        <f>'Листы на печать'!AC3552</f>
        <v>0</v>
      </c>
      <c r="F3418" s="4">
        <f>'Листы на печать'!AE3552</f>
        <v>0</v>
      </c>
      <c r="G3418" s="5">
        <f t="shared" si="215"/>
        <v>0</v>
      </c>
      <c r="H3418" s="4">
        <f>'Листы на печать'!J3552</f>
        <v>0</v>
      </c>
      <c r="I3418" s="4">
        <f>'Листы на печать'!L3552</f>
        <v>0</v>
      </c>
      <c r="J3418" s="5">
        <f t="shared" si="216"/>
        <v>0</v>
      </c>
      <c r="K3418" s="4">
        <f>'Листы на печать'!M3552</f>
        <v>0</v>
      </c>
      <c r="L3418" s="4" t="str">
        <f t="shared" si="214"/>
        <v>00</v>
      </c>
      <c r="M3418" s="4">
        <f>'Листы на печать'!N3552</f>
        <v>0</v>
      </c>
      <c r="N3418" s="4">
        <f>'Листы на печать'!P3552</f>
        <v>0</v>
      </c>
    </row>
    <row r="3419" spans="1:14">
      <c r="A3419" s="4">
        <f>'Листы на печать'!B3553</f>
        <v>0</v>
      </c>
      <c r="B3419" s="4">
        <f>'Листы на печать'!Y3553</f>
        <v>0</v>
      </c>
      <c r="C3419" s="4">
        <f>'Листы на печать'!AA3553</f>
        <v>0</v>
      </c>
      <c r="D3419" s="5" t="str">
        <f t="shared" si="213"/>
        <v>00</v>
      </c>
      <c r="E3419" s="4">
        <f>'Листы на печать'!AC3553</f>
        <v>0</v>
      </c>
      <c r="F3419" s="4">
        <f>'Листы на печать'!AE3553</f>
        <v>0</v>
      </c>
      <c r="G3419" s="5">
        <f t="shared" si="215"/>
        <v>0</v>
      </c>
      <c r="H3419" s="4">
        <f>'Листы на печать'!J3553</f>
        <v>0</v>
      </c>
      <c r="I3419" s="4">
        <f>'Листы на печать'!L3553</f>
        <v>0</v>
      </c>
      <c r="J3419" s="5">
        <f t="shared" si="216"/>
        <v>0</v>
      </c>
      <c r="K3419" s="4">
        <f>'Листы на печать'!M3553</f>
        <v>0</v>
      </c>
      <c r="L3419" s="4" t="str">
        <f t="shared" si="214"/>
        <v>00</v>
      </c>
      <c r="M3419" s="4">
        <f>'Листы на печать'!N3553</f>
        <v>0</v>
      </c>
      <c r="N3419" s="4">
        <f>'Листы на печать'!P3553</f>
        <v>0</v>
      </c>
    </row>
    <row r="3420" spans="1:14">
      <c r="A3420" s="4">
        <f>'Листы на печать'!B3554</f>
        <v>0</v>
      </c>
      <c r="B3420" s="4">
        <f>'Листы на печать'!Y3554</f>
        <v>0</v>
      </c>
      <c r="C3420" s="4">
        <f>'Листы на печать'!AA3554</f>
        <v>0</v>
      </c>
      <c r="D3420" s="5" t="str">
        <f t="shared" si="213"/>
        <v>00</v>
      </c>
      <c r="E3420" s="4">
        <f>'Листы на печать'!AC3554</f>
        <v>0</v>
      </c>
      <c r="F3420" s="4">
        <f>'Листы на печать'!AE3554</f>
        <v>0</v>
      </c>
      <c r="G3420" s="5">
        <f t="shared" si="215"/>
        <v>0</v>
      </c>
      <c r="H3420" s="4">
        <f>'Листы на печать'!J3554</f>
        <v>0</v>
      </c>
      <c r="I3420" s="4">
        <f>'Листы на печать'!L3554</f>
        <v>0</v>
      </c>
      <c r="J3420" s="5">
        <f t="shared" si="216"/>
        <v>0</v>
      </c>
      <c r="K3420" s="4">
        <f>'Листы на печать'!M3554</f>
        <v>0</v>
      </c>
      <c r="L3420" s="4" t="str">
        <f t="shared" si="214"/>
        <v>00</v>
      </c>
      <c r="M3420" s="4">
        <f>'Листы на печать'!N3554</f>
        <v>0</v>
      </c>
      <c r="N3420" s="4">
        <f>'Листы на печать'!P3554</f>
        <v>0</v>
      </c>
    </row>
    <row r="3421" spans="1:14">
      <c r="A3421" s="4">
        <f>'Листы на печать'!B3555</f>
        <v>0</v>
      </c>
      <c r="B3421" s="4">
        <f>'Листы на печать'!Y3555</f>
        <v>0</v>
      </c>
      <c r="C3421" s="4">
        <f>'Листы на печать'!AA3555</f>
        <v>0</v>
      </c>
      <c r="D3421" s="5" t="str">
        <f t="shared" si="213"/>
        <v>00</v>
      </c>
      <c r="E3421" s="4">
        <f>'Листы на печать'!AC3555</f>
        <v>0</v>
      </c>
      <c r="F3421" s="4">
        <f>'Листы на печать'!AE3555</f>
        <v>0</v>
      </c>
      <c r="G3421" s="5">
        <f t="shared" si="215"/>
        <v>0</v>
      </c>
      <c r="H3421" s="4">
        <f>'Листы на печать'!J3555</f>
        <v>0</v>
      </c>
      <c r="I3421" s="4">
        <f>'Листы на печать'!L3555</f>
        <v>0</v>
      </c>
      <c r="J3421" s="5">
        <f t="shared" si="216"/>
        <v>0</v>
      </c>
      <c r="K3421" s="4">
        <f>'Листы на печать'!M3555</f>
        <v>0</v>
      </c>
      <c r="L3421" s="4" t="str">
        <f t="shared" si="214"/>
        <v>00</v>
      </c>
      <c r="M3421" s="4">
        <f>'Листы на печать'!N3555</f>
        <v>0</v>
      </c>
      <c r="N3421" s="4">
        <f>'Листы на печать'!P3555</f>
        <v>0</v>
      </c>
    </row>
    <row r="3422" spans="1:14">
      <c r="A3422" s="4">
        <f>'Листы на печать'!B3556</f>
        <v>0</v>
      </c>
      <c r="B3422" s="4">
        <f>'Листы на печать'!Y3556</f>
        <v>0</v>
      </c>
      <c r="C3422" s="4">
        <f>'Листы на печать'!AA3556</f>
        <v>0</v>
      </c>
      <c r="D3422" s="5" t="str">
        <f t="shared" si="213"/>
        <v>00</v>
      </c>
      <c r="E3422" s="4">
        <f>'Листы на печать'!AC3556</f>
        <v>0</v>
      </c>
      <c r="F3422" s="4">
        <f>'Листы на печать'!AE3556</f>
        <v>0</v>
      </c>
      <c r="G3422" s="5">
        <f t="shared" si="215"/>
        <v>0</v>
      </c>
      <c r="H3422" s="4">
        <f>'Листы на печать'!J3556</f>
        <v>0</v>
      </c>
      <c r="I3422" s="4">
        <f>'Листы на печать'!L3556</f>
        <v>0</v>
      </c>
      <c r="J3422" s="5">
        <f t="shared" si="216"/>
        <v>0</v>
      </c>
      <c r="K3422" s="4">
        <f>'Листы на печать'!M3556</f>
        <v>0</v>
      </c>
      <c r="L3422" s="4" t="str">
        <f t="shared" si="214"/>
        <v>00</v>
      </c>
      <c r="M3422" s="4">
        <f>'Листы на печать'!N3556</f>
        <v>0</v>
      </c>
      <c r="N3422" s="4">
        <f>'Листы на печать'!P3556</f>
        <v>0</v>
      </c>
    </row>
    <row r="3423" spans="1:14">
      <c r="A3423" s="4">
        <f>'Листы на печать'!B3557</f>
        <v>0</v>
      </c>
      <c r="B3423" s="4">
        <f>'Листы на печать'!Y3557</f>
        <v>0</v>
      </c>
      <c r="C3423" s="4">
        <f>'Листы на печать'!AA3557</f>
        <v>0</v>
      </c>
      <c r="D3423" s="5" t="str">
        <f t="shared" si="213"/>
        <v>00</v>
      </c>
      <c r="E3423" s="4">
        <f>'Листы на печать'!AC3557</f>
        <v>0</v>
      </c>
      <c r="F3423" s="4">
        <f>'Листы на печать'!AE3557</f>
        <v>0</v>
      </c>
      <c r="G3423" s="5">
        <f t="shared" si="215"/>
        <v>0</v>
      </c>
      <c r="H3423" s="4">
        <f>'Листы на печать'!J3557</f>
        <v>0</v>
      </c>
      <c r="I3423" s="4">
        <f>'Листы на печать'!L3557</f>
        <v>0</v>
      </c>
      <c r="J3423" s="5">
        <f t="shared" si="216"/>
        <v>0</v>
      </c>
      <c r="K3423" s="4">
        <f>'Листы на печать'!M3557</f>
        <v>0</v>
      </c>
      <c r="L3423" s="4" t="str">
        <f t="shared" si="214"/>
        <v>00</v>
      </c>
      <c r="M3423" s="4">
        <f>'Листы на печать'!N3557</f>
        <v>0</v>
      </c>
      <c r="N3423" s="4">
        <f>'Листы на печать'!P3557</f>
        <v>0</v>
      </c>
    </row>
    <row r="3424" spans="1:14">
      <c r="A3424" s="4">
        <f>'Листы на печать'!B3558</f>
        <v>0</v>
      </c>
      <c r="B3424" s="4">
        <f>'Листы на печать'!Y3558</f>
        <v>0</v>
      </c>
      <c r="C3424" s="4">
        <f>'Листы на печать'!AA3558</f>
        <v>0</v>
      </c>
      <c r="D3424" s="5" t="str">
        <f t="shared" si="213"/>
        <v>00</v>
      </c>
      <c r="E3424" s="4">
        <f>'Листы на печать'!AC3558</f>
        <v>0</v>
      </c>
      <c r="F3424" s="4">
        <f>'Листы на печать'!AE3558</f>
        <v>0</v>
      </c>
      <c r="G3424" s="5">
        <f t="shared" si="215"/>
        <v>0</v>
      </c>
      <c r="H3424" s="4">
        <f>'Листы на печать'!J3558</f>
        <v>0</v>
      </c>
      <c r="I3424" s="4">
        <f>'Листы на печать'!L3558</f>
        <v>0</v>
      </c>
      <c r="J3424" s="5">
        <f t="shared" si="216"/>
        <v>0</v>
      </c>
      <c r="K3424" s="4">
        <f>'Листы на печать'!M3558</f>
        <v>0</v>
      </c>
      <c r="L3424" s="4" t="str">
        <f t="shared" si="214"/>
        <v>00</v>
      </c>
      <c r="M3424" s="4">
        <f>'Листы на печать'!N3558</f>
        <v>0</v>
      </c>
      <c r="N3424" s="4">
        <f>'Листы на печать'!P3558</f>
        <v>0</v>
      </c>
    </row>
    <row r="3425" spans="1:14">
      <c r="A3425" s="4">
        <f>'Листы на печать'!B3559</f>
        <v>0</v>
      </c>
      <c r="B3425" s="4">
        <f>'Листы на печать'!Y3559</f>
        <v>0</v>
      </c>
      <c r="C3425" s="4">
        <f>'Листы на печать'!AA3559</f>
        <v>0</v>
      </c>
      <c r="D3425" s="5" t="str">
        <f t="shared" si="213"/>
        <v>00</v>
      </c>
      <c r="E3425" s="4">
        <f>'Листы на печать'!AC3559</f>
        <v>0</v>
      </c>
      <c r="F3425" s="4">
        <f>'Листы на печать'!AE3559</f>
        <v>0</v>
      </c>
      <c r="G3425" s="5">
        <f t="shared" si="215"/>
        <v>0</v>
      </c>
      <c r="H3425" s="4">
        <f>'Листы на печать'!J3559</f>
        <v>0</v>
      </c>
      <c r="I3425" s="4">
        <f>'Листы на печать'!L3559</f>
        <v>0</v>
      </c>
      <c r="J3425" s="5">
        <f t="shared" si="216"/>
        <v>0</v>
      </c>
      <c r="K3425" s="4">
        <f>'Листы на печать'!M3559</f>
        <v>0</v>
      </c>
      <c r="L3425" s="4" t="str">
        <f t="shared" si="214"/>
        <v>00</v>
      </c>
      <c r="M3425" s="4">
        <f>'Листы на печать'!N3559</f>
        <v>0</v>
      </c>
      <c r="N3425" s="4">
        <f>'Листы на печать'!P3559</f>
        <v>0</v>
      </c>
    </row>
    <row r="3426" spans="1:14">
      <c r="A3426" s="4">
        <f>'Листы на печать'!B3560</f>
        <v>0</v>
      </c>
      <c r="B3426" s="4">
        <f>'Листы на печать'!Y3560</f>
        <v>0</v>
      </c>
      <c r="C3426" s="4">
        <f>'Листы на печать'!AA3560</f>
        <v>0</v>
      </c>
      <c r="D3426" s="5" t="str">
        <f t="shared" si="213"/>
        <v>00</v>
      </c>
      <c r="E3426" s="4">
        <f>'Листы на печать'!AC3560</f>
        <v>0</v>
      </c>
      <c r="F3426" s="4">
        <f>'Листы на печать'!AE3560</f>
        <v>0</v>
      </c>
      <c r="G3426" s="5">
        <f t="shared" si="215"/>
        <v>0</v>
      </c>
      <c r="H3426" s="4">
        <f>'Листы на печать'!J3560</f>
        <v>0</v>
      </c>
      <c r="I3426" s="4">
        <f>'Листы на печать'!L3560</f>
        <v>0</v>
      </c>
      <c r="J3426" s="5">
        <f t="shared" si="216"/>
        <v>0</v>
      </c>
      <c r="K3426" s="4">
        <f>'Листы на печать'!M3560</f>
        <v>0</v>
      </c>
      <c r="L3426" s="4" t="str">
        <f t="shared" si="214"/>
        <v>00</v>
      </c>
      <c r="M3426" s="4">
        <f>'Листы на печать'!N3560</f>
        <v>0</v>
      </c>
      <c r="N3426" s="4">
        <f>'Листы на печать'!P3560</f>
        <v>0</v>
      </c>
    </row>
    <row r="3427" spans="1:14">
      <c r="A3427" s="4">
        <f>'Листы на печать'!B3561</f>
        <v>0</v>
      </c>
      <c r="B3427" s="4">
        <f>'Листы на печать'!Y3561</f>
        <v>0</v>
      </c>
      <c r="C3427" s="4">
        <f>'Листы на печать'!AA3561</f>
        <v>0</v>
      </c>
      <c r="D3427" s="5" t="str">
        <f t="shared" si="213"/>
        <v>00</v>
      </c>
      <c r="E3427" s="4">
        <f>'Листы на печать'!AC3561</f>
        <v>0</v>
      </c>
      <c r="F3427" s="4">
        <f>'Листы на печать'!AE3561</f>
        <v>0</v>
      </c>
      <c r="G3427" s="5">
        <f t="shared" si="215"/>
        <v>0</v>
      </c>
      <c r="H3427" s="4">
        <f>'Листы на печать'!J3561</f>
        <v>0</v>
      </c>
      <c r="I3427" s="4">
        <f>'Листы на печать'!L3561</f>
        <v>0</v>
      </c>
      <c r="J3427" s="5">
        <f t="shared" si="216"/>
        <v>0</v>
      </c>
      <c r="K3427" s="4">
        <f>'Листы на печать'!M3561</f>
        <v>0</v>
      </c>
      <c r="L3427" s="4" t="str">
        <f t="shared" si="214"/>
        <v>00</v>
      </c>
      <c r="M3427" s="4">
        <f>'Листы на печать'!N3561</f>
        <v>0</v>
      </c>
      <c r="N3427" s="4">
        <f>'Листы на печать'!P3561</f>
        <v>0</v>
      </c>
    </row>
    <row r="3428" spans="1:14">
      <c r="A3428" s="4">
        <f>'Листы на печать'!B3562</f>
        <v>0</v>
      </c>
      <c r="B3428" s="4">
        <f>'Листы на печать'!Y3562</f>
        <v>0</v>
      </c>
      <c r="C3428" s="4">
        <f>'Листы на печать'!AA3562</f>
        <v>0</v>
      </c>
      <c r="D3428" s="5" t="str">
        <f t="shared" si="213"/>
        <v>00</v>
      </c>
      <c r="E3428" s="4">
        <f>'Листы на печать'!AC3562</f>
        <v>0</v>
      </c>
      <c r="F3428" s="4">
        <f>'Листы на печать'!AE3562</f>
        <v>0</v>
      </c>
      <c r="G3428" s="5">
        <f t="shared" si="215"/>
        <v>0</v>
      </c>
      <c r="H3428" s="4">
        <f>'Листы на печать'!J3562</f>
        <v>0</v>
      </c>
      <c r="I3428" s="4">
        <f>'Листы на печать'!L3562</f>
        <v>0</v>
      </c>
      <c r="J3428" s="5">
        <f t="shared" si="216"/>
        <v>0</v>
      </c>
      <c r="K3428" s="4">
        <f>'Листы на печать'!M3562</f>
        <v>0</v>
      </c>
      <c r="L3428" s="4" t="str">
        <f t="shared" si="214"/>
        <v>00</v>
      </c>
      <c r="M3428" s="4">
        <f>'Листы на печать'!N3562</f>
        <v>0</v>
      </c>
      <c r="N3428" s="4">
        <f>'Листы на печать'!P3562</f>
        <v>0</v>
      </c>
    </row>
    <row r="3429" spans="1:14">
      <c r="A3429" s="4">
        <f>'Листы на печать'!B3563</f>
        <v>0</v>
      </c>
      <c r="B3429" s="4">
        <f>'Листы на печать'!Y3563</f>
        <v>0</v>
      </c>
      <c r="C3429" s="4">
        <f>'Листы на печать'!AA3563</f>
        <v>0</v>
      </c>
      <c r="D3429" s="5" t="str">
        <f t="shared" si="213"/>
        <v>00</v>
      </c>
      <c r="E3429" s="4">
        <f>'Листы на печать'!AC3563</f>
        <v>0</v>
      </c>
      <c r="F3429" s="4">
        <f>'Листы на печать'!AE3563</f>
        <v>0</v>
      </c>
      <c r="G3429" s="5">
        <f t="shared" si="215"/>
        <v>0</v>
      </c>
      <c r="H3429" s="4">
        <f>'Листы на печать'!J3563</f>
        <v>0</v>
      </c>
      <c r="I3429" s="4">
        <f>'Листы на печать'!L3563</f>
        <v>0</v>
      </c>
      <c r="J3429" s="5">
        <f t="shared" si="216"/>
        <v>0</v>
      </c>
      <c r="K3429" s="4">
        <f>'Листы на печать'!M3563</f>
        <v>0</v>
      </c>
      <c r="L3429" s="4" t="str">
        <f t="shared" si="214"/>
        <v>00</v>
      </c>
      <c r="M3429" s="4">
        <f>'Листы на печать'!N3563</f>
        <v>0</v>
      </c>
      <c r="N3429" s="4">
        <f>'Листы на печать'!P3563</f>
        <v>0</v>
      </c>
    </row>
    <row r="3430" spans="1:14">
      <c r="A3430" s="4">
        <f>'Листы на печать'!B3564</f>
        <v>0</v>
      </c>
      <c r="B3430" s="4">
        <f>'Листы на печать'!Y3564</f>
        <v>0</v>
      </c>
      <c r="C3430" s="4">
        <f>'Листы на печать'!AA3564</f>
        <v>0</v>
      </c>
      <c r="D3430" s="5" t="str">
        <f t="shared" si="213"/>
        <v>00</v>
      </c>
      <c r="E3430" s="4">
        <f>'Листы на печать'!AC3564</f>
        <v>0</v>
      </c>
      <c r="F3430" s="4">
        <f>'Листы на печать'!AE3564</f>
        <v>0</v>
      </c>
      <c r="G3430" s="5">
        <f t="shared" si="215"/>
        <v>0</v>
      </c>
      <c r="H3430" s="4">
        <f>'Листы на печать'!J3564</f>
        <v>0</v>
      </c>
      <c r="I3430" s="4">
        <f>'Листы на печать'!L3564</f>
        <v>0</v>
      </c>
      <c r="J3430" s="5">
        <f t="shared" si="216"/>
        <v>0</v>
      </c>
      <c r="K3430" s="4">
        <f>'Листы на печать'!M3564</f>
        <v>0</v>
      </c>
      <c r="L3430" s="4" t="str">
        <f t="shared" si="214"/>
        <v>00</v>
      </c>
      <c r="M3430" s="4">
        <f>'Листы на печать'!N3564</f>
        <v>0</v>
      </c>
      <c r="N3430" s="4">
        <f>'Листы на печать'!P3564</f>
        <v>0</v>
      </c>
    </row>
    <row r="3431" spans="1:14">
      <c r="A3431" s="4">
        <f>'Листы на печать'!B3565</f>
        <v>0</v>
      </c>
      <c r="B3431" s="4">
        <f>'Листы на печать'!Y3565</f>
        <v>0</v>
      </c>
      <c r="C3431" s="4">
        <f>'Листы на печать'!AA3565</f>
        <v>0</v>
      </c>
      <c r="D3431" s="5" t="str">
        <f t="shared" si="213"/>
        <v>00</v>
      </c>
      <c r="E3431" s="4">
        <f>'Листы на печать'!AC3565</f>
        <v>0</v>
      </c>
      <c r="F3431" s="4">
        <f>'Листы на печать'!AE3565</f>
        <v>0</v>
      </c>
      <c r="G3431" s="5">
        <f t="shared" si="215"/>
        <v>0</v>
      </c>
      <c r="H3431" s="4">
        <f>'Листы на печать'!J3565</f>
        <v>0</v>
      </c>
      <c r="I3431" s="4">
        <f>'Листы на печать'!L3565</f>
        <v>0</v>
      </c>
      <c r="J3431" s="5">
        <f t="shared" si="216"/>
        <v>0</v>
      </c>
      <c r="K3431" s="4">
        <f>'Листы на печать'!M3565</f>
        <v>0</v>
      </c>
      <c r="L3431" s="4" t="str">
        <f t="shared" si="214"/>
        <v>00</v>
      </c>
      <c r="M3431" s="4">
        <f>'Листы на печать'!N3565</f>
        <v>0</v>
      </c>
      <c r="N3431" s="4">
        <f>'Листы на печать'!P3565</f>
        <v>0</v>
      </c>
    </row>
    <row r="3432" spans="1:14">
      <c r="A3432" s="4">
        <f>'Листы на печать'!B3566</f>
        <v>0</v>
      </c>
      <c r="B3432" s="4">
        <f>'Листы на печать'!Y3566</f>
        <v>0</v>
      </c>
      <c r="C3432" s="4" t="str">
        <f>'Листы на печать'!AA3566</f>
        <v>АП-08/15-АОВ2.К</v>
      </c>
      <c r="D3432" s="5" t="str">
        <f t="shared" si="213"/>
        <v>00</v>
      </c>
      <c r="E3432" s="4">
        <f>'Листы на печать'!AC3566</f>
        <v>0</v>
      </c>
      <c r="F3432" s="4">
        <f>'Листы на печать'!AE3566</f>
        <v>0</v>
      </c>
      <c r="G3432" s="5">
        <f t="shared" si="215"/>
        <v>0</v>
      </c>
      <c r="H3432" s="4">
        <f>'Листы на печать'!J3566</f>
        <v>0</v>
      </c>
      <c r="I3432" s="4">
        <f>'Листы на печать'!L3566</f>
        <v>0</v>
      </c>
      <c r="J3432" s="5">
        <f t="shared" si="216"/>
        <v>0</v>
      </c>
      <c r="K3432" s="4">
        <f>'Листы на печать'!M3566</f>
        <v>0</v>
      </c>
      <c r="L3432" s="4" t="str">
        <f t="shared" si="214"/>
        <v>00</v>
      </c>
      <c r="M3432" s="4">
        <f>'Листы на печать'!N3566</f>
        <v>0</v>
      </c>
      <c r="N3432" s="4">
        <f>'Листы на печать'!P3566</f>
        <v>0</v>
      </c>
    </row>
    <row r="3433" spans="1:14">
      <c r="A3433" s="4">
        <f>'Листы на печать'!B3567</f>
        <v>0</v>
      </c>
      <c r="B3433" s="4">
        <f>'Листы на печать'!Y3567</f>
        <v>0</v>
      </c>
      <c r="C3433" s="4">
        <f>'Листы на печать'!AA3567</f>
        <v>0</v>
      </c>
      <c r="D3433" s="5" t="str">
        <f t="shared" si="213"/>
        <v>00</v>
      </c>
      <c r="E3433" s="4">
        <f>'Листы на печать'!AC3567</f>
        <v>0</v>
      </c>
      <c r="F3433" s="4">
        <f>'Листы на печать'!AE3567</f>
        <v>0</v>
      </c>
      <c r="G3433" s="5">
        <f t="shared" si="215"/>
        <v>0</v>
      </c>
      <c r="H3433" s="4">
        <f>'Листы на печать'!J3567</f>
        <v>0</v>
      </c>
      <c r="I3433" s="4">
        <f>'Листы на печать'!L3567</f>
        <v>0</v>
      </c>
      <c r="J3433" s="5">
        <f t="shared" si="216"/>
        <v>0</v>
      </c>
      <c r="K3433" s="4">
        <f>'Листы на печать'!M3567</f>
        <v>0</v>
      </c>
      <c r="L3433" s="4" t="str">
        <f t="shared" si="214"/>
        <v>00</v>
      </c>
      <c r="M3433" s="4">
        <f>'Листы на печать'!N3567</f>
        <v>0</v>
      </c>
      <c r="N3433" s="4">
        <f>'Листы на печать'!P3567</f>
        <v>0</v>
      </c>
    </row>
    <row r="3434" spans="1:14">
      <c r="A3434" s="4">
        <f>'Листы на печать'!B3568</f>
        <v>0</v>
      </c>
      <c r="B3434" s="4">
        <f>'Листы на печать'!Y3568</f>
        <v>0</v>
      </c>
      <c r="C3434" s="4">
        <f>'Листы на печать'!AA3568</f>
        <v>0</v>
      </c>
      <c r="D3434" s="5" t="str">
        <f t="shared" si="213"/>
        <v>00</v>
      </c>
      <c r="E3434" s="4">
        <f>'Листы на печать'!AC3568</f>
        <v>0</v>
      </c>
      <c r="F3434" s="4">
        <f>'Листы на печать'!AE3568</f>
        <v>0</v>
      </c>
      <c r="G3434" s="5">
        <f t="shared" si="215"/>
        <v>0</v>
      </c>
      <c r="H3434" s="4">
        <f>'Листы на печать'!J3568</f>
        <v>0</v>
      </c>
      <c r="I3434" s="4">
        <f>'Листы на печать'!L3568</f>
        <v>0</v>
      </c>
      <c r="J3434" s="5">
        <f t="shared" si="216"/>
        <v>0</v>
      </c>
      <c r="K3434" s="4">
        <f>'Листы на печать'!M3568</f>
        <v>0</v>
      </c>
      <c r="L3434" s="4" t="str">
        <f t="shared" si="214"/>
        <v>00</v>
      </c>
      <c r="M3434" s="4">
        <f>'Листы на печать'!N3568</f>
        <v>0</v>
      </c>
      <c r="N3434" s="4">
        <f>'Листы на печать'!P3568</f>
        <v>0</v>
      </c>
    </row>
    <row r="3435" spans="1:14">
      <c r="A3435" s="4">
        <f>'Листы на печать'!B3569</f>
        <v>0</v>
      </c>
      <c r="B3435" s="4">
        <f>'Листы на печать'!Y3569</f>
        <v>0</v>
      </c>
      <c r="C3435" s="4">
        <f>'Листы на печать'!AA3569</f>
        <v>0</v>
      </c>
      <c r="D3435" s="5" t="str">
        <f t="shared" si="213"/>
        <v>00</v>
      </c>
      <c r="E3435" s="4">
        <f>'Листы на печать'!AC3569</f>
        <v>0</v>
      </c>
      <c r="F3435" s="4">
        <f>'Листы на печать'!AE3569</f>
        <v>0</v>
      </c>
      <c r="G3435" s="5">
        <f t="shared" si="215"/>
        <v>0</v>
      </c>
      <c r="H3435" s="4">
        <f>'Листы на печать'!J3569</f>
        <v>0</v>
      </c>
      <c r="I3435" s="4">
        <f>'Листы на печать'!L3569</f>
        <v>0</v>
      </c>
      <c r="J3435" s="5">
        <f t="shared" si="216"/>
        <v>0</v>
      </c>
      <c r="K3435" s="4">
        <f>'Листы на печать'!M3569</f>
        <v>0</v>
      </c>
      <c r="L3435" s="4" t="str">
        <f t="shared" si="214"/>
        <v>00</v>
      </c>
      <c r="M3435" s="4">
        <f>'Листы на печать'!N3569</f>
        <v>0</v>
      </c>
      <c r="N3435" s="4">
        <f>'Листы на печать'!P3569</f>
        <v>0</v>
      </c>
    </row>
    <row r="3436" spans="1:14">
      <c r="A3436" s="4">
        <f>'Листы на печать'!B3570</f>
        <v>0</v>
      </c>
      <c r="B3436" s="4">
        <f>'Листы на печать'!Y3570</f>
        <v>0</v>
      </c>
      <c r="C3436" s="4">
        <f>'Листы на печать'!AA3570</f>
        <v>0</v>
      </c>
      <c r="D3436" s="5" t="str">
        <f t="shared" si="213"/>
        <v>00</v>
      </c>
      <c r="E3436" s="4">
        <f>'Листы на печать'!AC3570</f>
        <v>0</v>
      </c>
      <c r="F3436" s="4">
        <f>'Листы на печать'!AE3570</f>
        <v>0</v>
      </c>
      <c r="G3436" s="5">
        <f t="shared" si="215"/>
        <v>0</v>
      </c>
      <c r="H3436" s="4">
        <f>'Листы на печать'!J3570</f>
        <v>0</v>
      </c>
      <c r="I3436" s="4">
        <f>'Листы на печать'!L3570</f>
        <v>0</v>
      </c>
      <c r="J3436" s="5">
        <f t="shared" si="216"/>
        <v>0</v>
      </c>
      <c r="K3436" s="4">
        <f>'Листы на печать'!M3570</f>
        <v>0</v>
      </c>
      <c r="L3436" s="4" t="str">
        <f t="shared" si="214"/>
        <v>00</v>
      </c>
      <c r="M3436" s="4">
        <f>'Листы на печать'!N3570</f>
        <v>0</v>
      </c>
      <c r="N3436" s="4">
        <f>'Листы на печать'!P3570</f>
        <v>0</v>
      </c>
    </row>
    <row r="3437" spans="1:14">
      <c r="A3437" s="4" t="str">
        <f>'Листы на печать'!B3571</f>
        <v>Обозначение кабеля, провода</v>
      </c>
      <c r="B3437" s="4" t="str">
        <f>'Листы на печать'!Y3571</f>
        <v>Кабель, провод</v>
      </c>
      <c r="C3437" s="4">
        <f>'Листы на печать'!AA3571</f>
        <v>0</v>
      </c>
      <c r="D3437" s="5" t="str">
        <f t="shared" si="213"/>
        <v>Кабель, провод0</v>
      </c>
      <c r="E3437" s="4">
        <f>'Листы на печать'!AC3571</f>
        <v>0</v>
      </c>
      <c r="F3437" s="4">
        <f>'Листы на печать'!AE3571</f>
        <v>0</v>
      </c>
      <c r="G3437" s="5" t="str">
        <f t="shared" si="215"/>
        <v>Обозначение кабеля, провода</v>
      </c>
      <c r="H3437" s="4" t="str">
        <f>'Листы на печать'!J3571</f>
        <v>Участок трассы кабеля, провода</v>
      </c>
      <c r="I3437" s="4">
        <f>'Листы на печать'!L3571</f>
        <v>0</v>
      </c>
      <c r="J3437" s="5" t="str">
        <f t="shared" si="216"/>
        <v>Обозначение кабеля, провода</v>
      </c>
      <c r="K3437" s="4">
        <f>'Листы на печать'!M3571</f>
        <v>0</v>
      </c>
      <c r="L3437" s="4" t="str">
        <f t="shared" si="214"/>
        <v>00</v>
      </c>
      <c r="M3437" s="4">
        <f>'Листы на печать'!N3571</f>
        <v>0</v>
      </c>
      <c r="N3437" s="4">
        <f>'Листы на печать'!P3571</f>
        <v>0</v>
      </c>
    </row>
    <row r="3438" spans="1:14">
      <c r="A3438" s="4">
        <f>'Листы на печать'!B3572</f>
        <v>0</v>
      </c>
      <c r="B3438" s="4" t="str">
        <f>'Листы на печать'!Y3572</f>
        <v>по проекту</v>
      </c>
      <c r="C3438" s="4">
        <f>'Листы на печать'!AA3572</f>
        <v>0</v>
      </c>
      <c r="D3438" s="5" t="str">
        <f t="shared" si="213"/>
        <v>по проекту0</v>
      </c>
      <c r="E3438" s="4">
        <f>'Листы на печать'!AC3572</f>
        <v>0</v>
      </c>
      <c r="F3438" s="4">
        <f>'Листы на печать'!AE3572</f>
        <v>0</v>
      </c>
      <c r="G3438" s="5">
        <f t="shared" si="215"/>
        <v>0</v>
      </c>
      <c r="H3438" s="4" t="str">
        <f>'Листы на печать'!J3572</f>
        <v>в трубе стальной,      Ø/м</v>
      </c>
      <c r="I3438" s="4">
        <f>'Листы на печать'!L3572</f>
        <v>0</v>
      </c>
      <c r="J3438" s="5">
        <f t="shared" si="216"/>
        <v>0</v>
      </c>
      <c r="K3438" s="4" t="str">
        <f>'Листы на печать'!M3572</f>
        <v>в трубе ПВХ (п),  ПНД (пн),  металло-рукаве (м), Ø/м</v>
      </c>
      <c r="L3438" s="4" t="str">
        <f t="shared" si="214"/>
        <v>в трубе ПВХ (п),  ПНД (пн),  металло-рукаве (м), Ø/м0</v>
      </c>
      <c r="M3438" s="4">
        <f>'Листы на печать'!N3572</f>
        <v>0</v>
      </c>
      <c r="N3438" s="4">
        <f>'Листы на печать'!P3572</f>
        <v>0</v>
      </c>
    </row>
    <row r="3439" spans="1:14">
      <c r="A3439" s="4">
        <f>'Листы на печать'!B3573</f>
        <v>0</v>
      </c>
      <c r="B3439" s="4" t="str">
        <f>'Листы на печать'!Y3573</f>
        <v>Марка</v>
      </c>
      <c r="C3439" s="4" t="str">
        <f>'Листы на печать'!AA3573</f>
        <v>Кол., число и сечение жил</v>
      </c>
      <c r="D3439" s="5" t="str">
        <f t="shared" si="213"/>
        <v>Марка0</v>
      </c>
      <c r="E3439" s="4">
        <f>'Листы на печать'!AC3573</f>
        <v>0</v>
      </c>
      <c r="F3439" s="4" t="str">
        <f>'Листы на печать'!AE3573</f>
        <v>Длина, м</v>
      </c>
      <c r="G3439" s="5">
        <f t="shared" si="215"/>
        <v>0</v>
      </c>
      <c r="H3439" s="4">
        <f>'Листы на печать'!J3573</f>
        <v>0</v>
      </c>
      <c r="I3439" s="4">
        <f>'Листы на печать'!L3573</f>
        <v>0</v>
      </c>
      <c r="J3439" s="5">
        <f t="shared" si="216"/>
        <v>0</v>
      </c>
      <c r="K3439" s="4">
        <f>'Листы на печать'!M3573</f>
        <v>0</v>
      </c>
      <c r="L3439" s="4" t="str">
        <f t="shared" si="214"/>
        <v>00</v>
      </c>
      <c r="M3439" s="4">
        <f>'Листы на печать'!N3573</f>
        <v>0</v>
      </c>
      <c r="N3439" s="4">
        <f>'Листы на печать'!P3573</f>
        <v>0</v>
      </c>
    </row>
    <row r="3440" spans="1:14">
      <c r="A3440" s="4">
        <f>'Листы на печать'!B3574</f>
        <v>0</v>
      </c>
      <c r="B3440" s="4">
        <f>'Листы на печать'!Y3574</f>
        <v>0</v>
      </c>
      <c r="C3440" s="4">
        <f>'Листы на печать'!AA3574</f>
        <v>0</v>
      </c>
      <c r="D3440" s="5" t="str">
        <f t="shared" si="213"/>
        <v>00</v>
      </c>
      <c r="E3440" s="4">
        <f>'Листы на печать'!AC3574</f>
        <v>0</v>
      </c>
      <c r="F3440" s="4">
        <f>'Листы на печать'!AE3574</f>
        <v>0</v>
      </c>
      <c r="G3440" s="5">
        <f t="shared" si="215"/>
        <v>0</v>
      </c>
      <c r="H3440" s="4">
        <f>'Листы на печать'!J3574</f>
        <v>0</v>
      </c>
      <c r="I3440" s="4">
        <f>'Листы на печать'!L3574</f>
        <v>0</v>
      </c>
      <c r="J3440" s="5">
        <f t="shared" si="216"/>
        <v>0</v>
      </c>
      <c r="K3440" s="4">
        <f>'Листы на печать'!M3574</f>
        <v>0</v>
      </c>
      <c r="L3440" s="4" t="str">
        <f t="shared" si="214"/>
        <v>00</v>
      </c>
      <c r="M3440" s="4">
        <f>'Листы на печать'!N3574</f>
        <v>0</v>
      </c>
      <c r="N3440" s="4">
        <f>'Листы на печать'!P3574</f>
        <v>0</v>
      </c>
    </row>
    <row r="3441" spans="1:14">
      <c r="A3441" s="4">
        <f>'Листы на печать'!B3575</f>
        <v>0</v>
      </c>
      <c r="B3441" s="4">
        <f>'Листы на печать'!Y3575</f>
        <v>0</v>
      </c>
      <c r="C3441" s="4">
        <f>'Листы на печать'!AA3575</f>
        <v>0</v>
      </c>
      <c r="D3441" s="5" t="str">
        <f t="shared" si="213"/>
        <v>00</v>
      </c>
      <c r="E3441" s="4">
        <f>'Листы на печать'!AC3575</f>
        <v>0</v>
      </c>
      <c r="F3441" s="4">
        <f>'Листы на печать'!AE3575</f>
        <v>0</v>
      </c>
      <c r="G3441" s="5">
        <f t="shared" si="215"/>
        <v>0</v>
      </c>
      <c r="H3441" s="4">
        <f>'Листы на печать'!J3575</f>
        <v>0</v>
      </c>
      <c r="I3441" s="4">
        <f>'Листы на печать'!L3575</f>
        <v>0</v>
      </c>
      <c r="J3441" s="5">
        <f t="shared" si="216"/>
        <v>0</v>
      </c>
      <c r="K3441" s="4">
        <f>'Листы на печать'!M3575</f>
        <v>0</v>
      </c>
      <c r="L3441" s="4" t="str">
        <f t="shared" si="214"/>
        <v>00</v>
      </c>
      <c r="M3441" s="4">
        <f>'Листы на печать'!N3575</f>
        <v>0</v>
      </c>
      <c r="N3441" s="4">
        <f>'Листы на печать'!P3575</f>
        <v>0</v>
      </c>
    </row>
    <row r="3442" spans="1:14">
      <c r="A3442" s="4">
        <f>'Листы на печать'!B3576</f>
        <v>0</v>
      </c>
      <c r="B3442" s="4">
        <f>'Листы на печать'!Y3576</f>
        <v>0</v>
      </c>
      <c r="C3442" s="4">
        <f>'Листы на печать'!AA3576</f>
        <v>0</v>
      </c>
      <c r="D3442" s="5" t="str">
        <f t="shared" si="213"/>
        <v>00</v>
      </c>
      <c r="E3442" s="4">
        <f>'Листы на печать'!AC3576</f>
        <v>0</v>
      </c>
      <c r="F3442" s="4">
        <f>'Листы на печать'!AE3576</f>
        <v>0</v>
      </c>
      <c r="G3442" s="5">
        <f t="shared" si="215"/>
        <v>0</v>
      </c>
      <c r="H3442" s="4">
        <f>'Листы на печать'!J3576</f>
        <v>0</v>
      </c>
      <c r="I3442" s="4">
        <f>'Листы на печать'!L3576</f>
        <v>0</v>
      </c>
      <c r="J3442" s="5">
        <f t="shared" si="216"/>
        <v>0</v>
      </c>
      <c r="K3442" s="4">
        <f>'Листы на печать'!M3576</f>
        <v>0</v>
      </c>
      <c r="L3442" s="4" t="str">
        <f t="shared" si="214"/>
        <v>00</v>
      </c>
      <c r="M3442" s="4">
        <f>'Листы на печать'!N3576</f>
        <v>0</v>
      </c>
      <c r="N3442" s="4">
        <f>'Листы на печать'!P3576</f>
        <v>0</v>
      </c>
    </row>
    <row r="3443" spans="1:14">
      <c r="A3443" s="4">
        <f>'Листы на печать'!B3577</f>
        <v>0</v>
      </c>
      <c r="B3443" s="4">
        <f>'Листы на печать'!Y3577</f>
        <v>0</v>
      </c>
      <c r="C3443" s="4">
        <f>'Листы на печать'!AA3577</f>
        <v>0</v>
      </c>
      <c r="D3443" s="5" t="str">
        <f t="shared" si="213"/>
        <v>00</v>
      </c>
      <c r="E3443" s="4">
        <f>'Листы на печать'!AC3577</f>
        <v>0</v>
      </c>
      <c r="F3443" s="4">
        <f>'Листы на печать'!AE3577</f>
        <v>0</v>
      </c>
      <c r="G3443" s="5">
        <f t="shared" si="215"/>
        <v>0</v>
      </c>
      <c r="H3443" s="4">
        <f>'Листы на печать'!J3577</f>
        <v>0</v>
      </c>
      <c r="I3443" s="4">
        <f>'Листы на печать'!L3577</f>
        <v>0</v>
      </c>
      <c r="J3443" s="5">
        <f t="shared" si="216"/>
        <v>0</v>
      </c>
      <c r="K3443" s="4">
        <f>'Листы на печать'!M3577</f>
        <v>0</v>
      </c>
      <c r="L3443" s="4" t="str">
        <f t="shared" si="214"/>
        <v>00</v>
      </c>
      <c r="M3443" s="4">
        <f>'Листы на печать'!N3577</f>
        <v>0</v>
      </c>
      <c r="N3443" s="4">
        <f>'Листы на печать'!P3577</f>
        <v>0</v>
      </c>
    </row>
    <row r="3444" spans="1:14">
      <c r="A3444" s="4">
        <f>'Листы на печать'!B3578</f>
        <v>0</v>
      </c>
      <c r="B3444" s="4">
        <f>'Листы на печать'!Y3578</f>
        <v>0</v>
      </c>
      <c r="C3444" s="4">
        <f>'Листы на печать'!AA3578</f>
        <v>0</v>
      </c>
      <c r="D3444" s="5" t="str">
        <f t="shared" si="213"/>
        <v>00</v>
      </c>
      <c r="E3444" s="4">
        <f>'Листы на печать'!AC3578</f>
        <v>0</v>
      </c>
      <c r="F3444" s="4">
        <f>'Листы на печать'!AE3578</f>
        <v>0</v>
      </c>
      <c r="G3444" s="5">
        <f t="shared" si="215"/>
        <v>0</v>
      </c>
      <c r="H3444" s="4">
        <f>'Листы на печать'!J3578</f>
        <v>0</v>
      </c>
      <c r="I3444" s="4">
        <f>'Листы на печать'!L3578</f>
        <v>0</v>
      </c>
      <c r="J3444" s="5">
        <f t="shared" si="216"/>
        <v>0</v>
      </c>
      <c r="K3444" s="4">
        <f>'Листы на печать'!M3578</f>
        <v>0</v>
      </c>
      <c r="L3444" s="4" t="str">
        <f t="shared" si="214"/>
        <v>00</v>
      </c>
      <c r="M3444" s="4">
        <f>'Листы на печать'!N3578</f>
        <v>0</v>
      </c>
      <c r="N3444" s="4">
        <f>'Листы на печать'!P3578</f>
        <v>0</v>
      </c>
    </row>
    <row r="3445" spans="1:14">
      <c r="A3445" s="4">
        <f>'Листы на печать'!B3579</f>
        <v>0</v>
      </c>
      <c r="B3445" s="4">
        <f>'Листы на печать'!Y3579</f>
        <v>0</v>
      </c>
      <c r="C3445" s="4">
        <f>'Листы на печать'!AA3579</f>
        <v>0</v>
      </c>
      <c r="D3445" s="5" t="str">
        <f t="shared" ref="D3445:D3508" si="217">CONCATENATE(B3445, E3445)</f>
        <v>00</v>
      </c>
      <c r="E3445" s="4">
        <f>'Листы на печать'!AC3579</f>
        <v>0</v>
      </c>
      <c r="F3445" s="4">
        <f>'Листы на печать'!AE3579</f>
        <v>0</v>
      </c>
      <c r="G3445" s="5">
        <f t="shared" si="215"/>
        <v>0</v>
      </c>
      <c r="H3445" s="4">
        <f>'Листы на печать'!J3579</f>
        <v>0</v>
      </c>
      <c r="I3445" s="4">
        <f>'Листы на печать'!L3579</f>
        <v>0</v>
      </c>
      <c r="J3445" s="5">
        <f t="shared" si="216"/>
        <v>0</v>
      </c>
      <c r="K3445" s="4">
        <f>'Листы на печать'!M3579</f>
        <v>0</v>
      </c>
      <c r="L3445" s="4" t="str">
        <f t="shared" ref="L3445:L3508" si="218">CONCATENATE(K3445,M3445)</f>
        <v>00</v>
      </c>
      <c r="M3445" s="4">
        <f>'Листы на печать'!N3579</f>
        <v>0</v>
      </c>
      <c r="N3445" s="4">
        <f>'Листы на печать'!P3579</f>
        <v>0</v>
      </c>
    </row>
    <row r="3446" spans="1:14">
      <c r="A3446" s="4">
        <f>'Листы на печать'!B3580</f>
        <v>0</v>
      </c>
      <c r="B3446" s="4">
        <f>'Листы на печать'!Y3580</f>
        <v>0</v>
      </c>
      <c r="C3446" s="4">
        <f>'Листы на печать'!AA3580</f>
        <v>0</v>
      </c>
      <c r="D3446" s="5" t="str">
        <f t="shared" si="217"/>
        <v>00</v>
      </c>
      <c r="E3446" s="4">
        <f>'Листы на печать'!AC3580</f>
        <v>0</v>
      </c>
      <c r="F3446" s="4">
        <f>'Листы на печать'!AE3580</f>
        <v>0</v>
      </c>
      <c r="G3446" s="5">
        <f t="shared" si="215"/>
        <v>0</v>
      </c>
      <c r="H3446" s="4">
        <f>'Листы на печать'!J3580</f>
        <v>0</v>
      </c>
      <c r="I3446" s="4">
        <f>'Листы на печать'!L3580</f>
        <v>0</v>
      </c>
      <c r="J3446" s="5">
        <f t="shared" si="216"/>
        <v>0</v>
      </c>
      <c r="K3446" s="4">
        <f>'Листы на печать'!M3580</f>
        <v>0</v>
      </c>
      <c r="L3446" s="4" t="str">
        <f t="shared" si="218"/>
        <v>00</v>
      </c>
      <c r="M3446" s="4">
        <f>'Листы на печать'!N3580</f>
        <v>0</v>
      </c>
      <c r="N3446" s="4">
        <f>'Листы на печать'!P3580</f>
        <v>0</v>
      </c>
    </row>
    <row r="3447" spans="1:14">
      <c r="A3447" s="4">
        <f>'Листы на печать'!B3581</f>
        <v>0</v>
      </c>
      <c r="B3447" s="4">
        <f>'Листы на печать'!Y3581</f>
        <v>0</v>
      </c>
      <c r="C3447" s="4">
        <f>'Листы на печать'!AA3581</f>
        <v>0</v>
      </c>
      <c r="D3447" s="5" t="str">
        <f t="shared" si="217"/>
        <v>00</v>
      </c>
      <c r="E3447" s="4">
        <f>'Листы на печать'!AC3581</f>
        <v>0</v>
      </c>
      <c r="F3447" s="4">
        <f>'Листы на печать'!AE3581</f>
        <v>0</v>
      </c>
      <c r="G3447" s="5">
        <f t="shared" si="215"/>
        <v>0</v>
      </c>
      <c r="H3447" s="4">
        <f>'Листы на печать'!J3581</f>
        <v>0</v>
      </c>
      <c r="I3447" s="4">
        <f>'Листы на печать'!L3581</f>
        <v>0</v>
      </c>
      <c r="J3447" s="5">
        <f t="shared" si="216"/>
        <v>0</v>
      </c>
      <c r="K3447" s="4">
        <f>'Листы на печать'!M3581</f>
        <v>0</v>
      </c>
      <c r="L3447" s="4" t="str">
        <f t="shared" si="218"/>
        <v>00</v>
      </c>
      <c r="M3447" s="4">
        <f>'Листы на печать'!N3581</f>
        <v>0</v>
      </c>
      <c r="N3447" s="4">
        <f>'Листы на печать'!P3581</f>
        <v>0</v>
      </c>
    </row>
    <row r="3448" spans="1:14">
      <c r="A3448" s="4">
        <f>'Листы на печать'!B3582</f>
        <v>0</v>
      </c>
      <c r="B3448" s="4">
        <f>'Листы на печать'!Y3582</f>
        <v>0</v>
      </c>
      <c r="C3448" s="4">
        <f>'Листы на печать'!AA3582</f>
        <v>0</v>
      </c>
      <c r="D3448" s="5" t="str">
        <f t="shared" si="217"/>
        <v>00</v>
      </c>
      <c r="E3448" s="4">
        <f>'Листы на печать'!AC3582</f>
        <v>0</v>
      </c>
      <c r="F3448" s="4">
        <f>'Листы на печать'!AE3582</f>
        <v>0</v>
      </c>
      <c r="G3448" s="5">
        <f t="shared" si="215"/>
        <v>0</v>
      </c>
      <c r="H3448" s="4">
        <f>'Листы на печать'!J3582</f>
        <v>0</v>
      </c>
      <c r="I3448" s="4">
        <f>'Листы на печать'!L3582</f>
        <v>0</v>
      </c>
      <c r="J3448" s="5">
        <f t="shared" si="216"/>
        <v>0</v>
      </c>
      <c r="K3448" s="4">
        <f>'Листы на печать'!M3582</f>
        <v>0</v>
      </c>
      <c r="L3448" s="4" t="str">
        <f t="shared" si="218"/>
        <v>00</v>
      </c>
      <c r="M3448" s="4">
        <f>'Листы на печать'!N3582</f>
        <v>0</v>
      </c>
      <c r="N3448" s="4">
        <f>'Листы на печать'!P3582</f>
        <v>0</v>
      </c>
    </row>
    <row r="3449" spans="1:14">
      <c r="A3449" s="4">
        <f>'Листы на печать'!B3583</f>
        <v>0</v>
      </c>
      <c r="B3449" s="4">
        <f>'Листы на печать'!Y3583</f>
        <v>0</v>
      </c>
      <c r="C3449" s="4">
        <f>'Листы на печать'!AA3583</f>
        <v>0</v>
      </c>
      <c r="D3449" s="5" t="str">
        <f t="shared" si="217"/>
        <v>00</v>
      </c>
      <c r="E3449" s="4">
        <f>'Листы на печать'!AC3583</f>
        <v>0</v>
      </c>
      <c r="F3449" s="4">
        <f>'Листы на печать'!AE3583</f>
        <v>0</v>
      </c>
      <c r="G3449" s="5">
        <f t="shared" si="215"/>
        <v>0</v>
      </c>
      <c r="H3449" s="4">
        <f>'Листы на печать'!J3583</f>
        <v>0</v>
      </c>
      <c r="I3449" s="4">
        <f>'Листы на печать'!L3583</f>
        <v>0</v>
      </c>
      <c r="J3449" s="5">
        <f t="shared" si="216"/>
        <v>0</v>
      </c>
      <c r="K3449" s="4">
        <f>'Листы на печать'!M3583</f>
        <v>0</v>
      </c>
      <c r="L3449" s="4" t="str">
        <f t="shared" si="218"/>
        <v>00</v>
      </c>
      <c r="M3449" s="4">
        <f>'Листы на печать'!N3583</f>
        <v>0</v>
      </c>
      <c r="N3449" s="4">
        <f>'Листы на печать'!P3583</f>
        <v>0</v>
      </c>
    </row>
    <row r="3450" spans="1:14">
      <c r="A3450" s="4">
        <f>'Листы на печать'!B3584</f>
        <v>0</v>
      </c>
      <c r="B3450" s="4">
        <f>'Листы на печать'!Y3584</f>
        <v>0</v>
      </c>
      <c r="C3450" s="4">
        <f>'Листы на печать'!AA3584</f>
        <v>0</v>
      </c>
      <c r="D3450" s="5" t="str">
        <f t="shared" si="217"/>
        <v>00</v>
      </c>
      <c r="E3450" s="4">
        <f>'Листы на печать'!AC3584</f>
        <v>0</v>
      </c>
      <c r="F3450" s="4">
        <f>'Листы на печать'!AE3584</f>
        <v>0</v>
      </c>
      <c r="G3450" s="5">
        <f t="shared" si="215"/>
        <v>0</v>
      </c>
      <c r="H3450" s="4">
        <f>'Листы на печать'!J3584</f>
        <v>0</v>
      </c>
      <c r="I3450" s="4">
        <f>'Листы на печать'!L3584</f>
        <v>0</v>
      </c>
      <c r="J3450" s="5">
        <f t="shared" si="216"/>
        <v>0</v>
      </c>
      <c r="K3450" s="4">
        <f>'Листы на печать'!M3584</f>
        <v>0</v>
      </c>
      <c r="L3450" s="4" t="str">
        <f t="shared" si="218"/>
        <v>00</v>
      </c>
      <c r="M3450" s="4">
        <f>'Листы на печать'!N3584</f>
        <v>0</v>
      </c>
      <c r="N3450" s="4">
        <f>'Листы на печать'!P3584</f>
        <v>0</v>
      </c>
    </row>
    <row r="3451" spans="1:14">
      <c r="A3451" s="4">
        <f>'Листы на печать'!B3585</f>
        <v>0</v>
      </c>
      <c r="B3451" s="4">
        <f>'Листы на печать'!Y3585</f>
        <v>0</v>
      </c>
      <c r="C3451" s="4">
        <f>'Листы на печать'!AA3585</f>
        <v>0</v>
      </c>
      <c r="D3451" s="5" t="str">
        <f t="shared" si="217"/>
        <v>00</v>
      </c>
      <c r="E3451" s="4">
        <f>'Листы на печать'!AC3585</f>
        <v>0</v>
      </c>
      <c r="F3451" s="4">
        <f>'Листы на печать'!AE3585</f>
        <v>0</v>
      </c>
      <c r="G3451" s="5">
        <f t="shared" si="215"/>
        <v>0</v>
      </c>
      <c r="H3451" s="4">
        <f>'Листы на печать'!J3585</f>
        <v>0</v>
      </c>
      <c r="I3451" s="4">
        <f>'Листы на печать'!L3585</f>
        <v>0</v>
      </c>
      <c r="J3451" s="5">
        <f t="shared" si="216"/>
        <v>0</v>
      </c>
      <c r="K3451" s="4">
        <f>'Листы на печать'!M3585</f>
        <v>0</v>
      </c>
      <c r="L3451" s="4" t="str">
        <f t="shared" si="218"/>
        <v>00</v>
      </c>
      <c r="M3451" s="4">
        <f>'Листы на печать'!N3585</f>
        <v>0</v>
      </c>
      <c r="N3451" s="4">
        <f>'Листы на печать'!P3585</f>
        <v>0</v>
      </c>
    </row>
    <row r="3452" spans="1:14">
      <c r="A3452" s="4">
        <f>'Листы на печать'!B3586</f>
        <v>0</v>
      </c>
      <c r="B3452" s="4">
        <f>'Листы на печать'!Y3586</f>
        <v>0</v>
      </c>
      <c r="C3452" s="4">
        <f>'Листы на печать'!AA3586</f>
        <v>0</v>
      </c>
      <c r="D3452" s="5" t="str">
        <f t="shared" si="217"/>
        <v>00</v>
      </c>
      <c r="E3452" s="4">
        <f>'Листы на печать'!AC3586</f>
        <v>0</v>
      </c>
      <c r="F3452" s="4">
        <f>'Листы на печать'!AE3586</f>
        <v>0</v>
      </c>
      <c r="G3452" s="5">
        <f t="shared" si="215"/>
        <v>0</v>
      </c>
      <c r="H3452" s="4">
        <f>'Листы на печать'!J3586</f>
        <v>0</v>
      </c>
      <c r="I3452" s="4">
        <f>'Листы на печать'!L3586</f>
        <v>0</v>
      </c>
      <c r="J3452" s="5">
        <f t="shared" si="216"/>
        <v>0</v>
      </c>
      <c r="K3452" s="4">
        <f>'Листы на печать'!M3586</f>
        <v>0</v>
      </c>
      <c r="L3452" s="4" t="str">
        <f t="shared" si="218"/>
        <v>00</v>
      </c>
      <c r="M3452" s="4">
        <f>'Листы на печать'!N3586</f>
        <v>0</v>
      </c>
      <c r="N3452" s="4">
        <f>'Листы на печать'!P3586</f>
        <v>0</v>
      </c>
    </row>
    <row r="3453" spans="1:14">
      <c r="A3453" s="4">
        <f>'Листы на печать'!B3587</f>
        <v>0</v>
      </c>
      <c r="B3453" s="4">
        <f>'Листы на печать'!Y3587</f>
        <v>0</v>
      </c>
      <c r="C3453" s="4">
        <f>'Листы на печать'!AA3587</f>
        <v>0</v>
      </c>
      <c r="D3453" s="5" t="str">
        <f t="shared" si="217"/>
        <v>00</v>
      </c>
      <c r="E3453" s="4">
        <f>'Листы на печать'!AC3587</f>
        <v>0</v>
      </c>
      <c r="F3453" s="4">
        <f>'Листы на печать'!AE3587</f>
        <v>0</v>
      </c>
      <c r="G3453" s="5">
        <f t="shared" si="215"/>
        <v>0</v>
      </c>
      <c r="H3453" s="4">
        <f>'Листы на печать'!J3587</f>
        <v>0</v>
      </c>
      <c r="I3453" s="4">
        <f>'Листы на печать'!L3587</f>
        <v>0</v>
      </c>
      <c r="J3453" s="5">
        <f t="shared" si="216"/>
        <v>0</v>
      </c>
      <c r="K3453" s="4">
        <f>'Листы на печать'!M3587</f>
        <v>0</v>
      </c>
      <c r="L3453" s="4" t="str">
        <f t="shared" si="218"/>
        <v>00</v>
      </c>
      <c r="M3453" s="4">
        <f>'Листы на печать'!N3587</f>
        <v>0</v>
      </c>
      <c r="N3453" s="4">
        <f>'Листы на печать'!P3587</f>
        <v>0</v>
      </c>
    </row>
    <row r="3454" spans="1:14">
      <c r="A3454" s="4">
        <f>'Листы на печать'!B3588</f>
        <v>0</v>
      </c>
      <c r="B3454" s="4">
        <f>'Листы на печать'!Y3588</f>
        <v>0</v>
      </c>
      <c r="C3454" s="4">
        <f>'Листы на печать'!AA3588</f>
        <v>0</v>
      </c>
      <c r="D3454" s="5" t="str">
        <f t="shared" si="217"/>
        <v>00</v>
      </c>
      <c r="E3454" s="4">
        <f>'Листы на печать'!AC3588</f>
        <v>0</v>
      </c>
      <c r="F3454" s="4">
        <f>'Листы на печать'!AE3588</f>
        <v>0</v>
      </c>
      <c r="G3454" s="5">
        <f t="shared" si="215"/>
        <v>0</v>
      </c>
      <c r="H3454" s="4">
        <f>'Листы на печать'!J3588</f>
        <v>0</v>
      </c>
      <c r="I3454" s="4">
        <f>'Листы на печать'!L3588</f>
        <v>0</v>
      </c>
      <c r="J3454" s="5">
        <f t="shared" si="216"/>
        <v>0</v>
      </c>
      <c r="K3454" s="4">
        <f>'Листы на печать'!M3588</f>
        <v>0</v>
      </c>
      <c r="L3454" s="4" t="str">
        <f t="shared" si="218"/>
        <v>00</v>
      </c>
      <c r="M3454" s="4">
        <f>'Листы на печать'!N3588</f>
        <v>0</v>
      </c>
      <c r="N3454" s="4">
        <f>'Листы на печать'!P3588</f>
        <v>0</v>
      </c>
    </row>
    <row r="3455" spans="1:14">
      <c r="A3455" s="4">
        <f>'Листы на печать'!B3589</f>
        <v>0</v>
      </c>
      <c r="B3455" s="4">
        <f>'Листы на печать'!Y3589</f>
        <v>0</v>
      </c>
      <c r="C3455" s="4">
        <f>'Листы на печать'!AA3589</f>
        <v>0</v>
      </c>
      <c r="D3455" s="5" t="str">
        <f t="shared" si="217"/>
        <v>00</v>
      </c>
      <c r="E3455" s="4">
        <f>'Листы на печать'!AC3589</f>
        <v>0</v>
      </c>
      <c r="F3455" s="4">
        <f>'Листы на печать'!AE3589</f>
        <v>0</v>
      </c>
      <c r="G3455" s="5">
        <f t="shared" si="215"/>
        <v>0</v>
      </c>
      <c r="H3455" s="4">
        <f>'Листы на печать'!J3589</f>
        <v>0</v>
      </c>
      <c r="I3455" s="4">
        <f>'Листы на печать'!L3589</f>
        <v>0</v>
      </c>
      <c r="J3455" s="5">
        <f t="shared" si="216"/>
        <v>0</v>
      </c>
      <c r="K3455" s="4">
        <f>'Листы на печать'!M3589</f>
        <v>0</v>
      </c>
      <c r="L3455" s="4" t="str">
        <f t="shared" si="218"/>
        <v>00</v>
      </c>
      <c r="M3455" s="4">
        <f>'Листы на печать'!N3589</f>
        <v>0</v>
      </c>
      <c r="N3455" s="4">
        <f>'Листы на печать'!P3589</f>
        <v>0</v>
      </c>
    </row>
    <row r="3456" spans="1:14">
      <c r="A3456" s="4">
        <f>'Листы на печать'!B3590</f>
        <v>0</v>
      </c>
      <c r="B3456" s="4">
        <f>'Листы на печать'!Y3590</f>
        <v>0</v>
      </c>
      <c r="C3456" s="4">
        <f>'Листы на печать'!AA3590</f>
        <v>0</v>
      </c>
      <c r="D3456" s="5" t="str">
        <f t="shared" si="217"/>
        <v>00</v>
      </c>
      <c r="E3456" s="4">
        <f>'Листы на печать'!AC3590</f>
        <v>0</v>
      </c>
      <c r="F3456" s="4">
        <f>'Листы на печать'!AE3590</f>
        <v>0</v>
      </c>
      <c r="G3456" s="5">
        <f t="shared" si="215"/>
        <v>0</v>
      </c>
      <c r="H3456" s="4">
        <f>'Листы на печать'!J3590</f>
        <v>0</v>
      </c>
      <c r="I3456" s="4">
        <f>'Листы на печать'!L3590</f>
        <v>0</v>
      </c>
      <c r="J3456" s="5">
        <f t="shared" si="216"/>
        <v>0</v>
      </c>
      <c r="K3456" s="4">
        <f>'Листы на печать'!M3590</f>
        <v>0</v>
      </c>
      <c r="L3456" s="4" t="str">
        <f t="shared" si="218"/>
        <v>00</v>
      </c>
      <c r="M3456" s="4">
        <f>'Листы на печать'!N3590</f>
        <v>0</v>
      </c>
      <c r="N3456" s="4">
        <f>'Листы на печать'!P3590</f>
        <v>0</v>
      </c>
    </row>
    <row r="3457" spans="1:14">
      <c r="A3457" s="4">
        <f>'Листы на печать'!B3591</f>
        <v>0</v>
      </c>
      <c r="B3457" s="4">
        <f>'Листы на печать'!Y3591</f>
        <v>0</v>
      </c>
      <c r="C3457" s="4">
        <f>'Листы на печать'!AA3591</f>
        <v>0</v>
      </c>
      <c r="D3457" s="5" t="str">
        <f t="shared" si="217"/>
        <v>00</v>
      </c>
      <c r="E3457" s="4">
        <f>'Листы на печать'!AC3591</f>
        <v>0</v>
      </c>
      <c r="F3457" s="4">
        <f>'Листы на печать'!AE3591</f>
        <v>0</v>
      </c>
      <c r="G3457" s="5">
        <f t="shared" si="215"/>
        <v>0</v>
      </c>
      <c r="H3457" s="4">
        <f>'Листы на печать'!J3591</f>
        <v>0</v>
      </c>
      <c r="I3457" s="4">
        <f>'Листы на печать'!L3591</f>
        <v>0</v>
      </c>
      <c r="J3457" s="5">
        <f t="shared" si="216"/>
        <v>0</v>
      </c>
      <c r="K3457" s="4">
        <f>'Листы на печать'!M3591</f>
        <v>0</v>
      </c>
      <c r="L3457" s="4" t="str">
        <f t="shared" si="218"/>
        <v>00</v>
      </c>
      <c r="M3457" s="4">
        <f>'Листы на печать'!N3591</f>
        <v>0</v>
      </c>
      <c r="N3457" s="4">
        <f>'Листы на печать'!P3591</f>
        <v>0</v>
      </c>
    </row>
    <row r="3458" spans="1:14">
      <c r="A3458" s="4">
        <f>'Листы на печать'!B3592</f>
        <v>0</v>
      </c>
      <c r="B3458" s="4">
        <f>'Листы на печать'!Y3592</f>
        <v>0</v>
      </c>
      <c r="C3458" s="4">
        <f>'Листы на печать'!AA3592</f>
        <v>0</v>
      </c>
      <c r="D3458" s="5" t="str">
        <f t="shared" si="217"/>
        <v>00</v>
      </c>
      <c r="E3458" s="4">
        <f>'Листы на печать'!AC3592</f>
        <v>0</v>
      </c>
      <c r="F3458" s="4">
        <f>'Листы на печать'!AE3592</f>
        <v>0</v>
      </c>
      <c r="G3458" s="5">
        <f t="shared" si="215"/>
        <v>0</v>
      </c>
      <c r="H3458" s="4">
        <f>'Листы на печать'!J3592</f>
        <v>0</v>
      </c>
      <c r="I3458" s="4">
        <f>'Листы на печать'!L3592</f>
        <v>0</v>
      </c>
      <c r="J3458" s="5">
        <f t="shared" si="216"/>
        <v>0</v>
      </c>
      <c r="K3458" s="4">
        <f>'Листы на печать'!M3592</f>
        <v>0</v>
      </c>
      <c r="L3458" s="4" t="str">
        <f t="shared" si="218"/>
        <v>00</v>
      </c>
      <c r="M3458" s="4">
        <f>'Листы на печать'!N3592</f>
        <v>0</v>
      </c>
      <c r="N3458" s="4">
        <f>'Листы на печать'!P3592</f>
        <v>0</v>
      </c>
    </row>
    <row r="3459" spans="1:14">
      <c r="A3459" s="4">
        <f>'Листы на печать'!B3593</f>
        <v>0</v>
      </c>
      <c r="B3459" s="4">
        <f>'Листы на печать'!Y3593</f>
        <v>0</v>
      </c>
      <c r="C3459" s="4">
        <f>'Листы на печать'!AA3593</f>
        <v>0</v>
      </c>
      <c r="D3459" s="5" t="str">
        <f t="shared" si="217"/>
        <v>00</v>
      </c>
      <c r="E3459" s="4">
        <f>'Листы на печать'!AC3593</f>
        <v>0</v>
      </c>
      <c r="F3459" s="4">
        <f>'Листы на печать'!AE3593</f>
        <v>0</v>
      </c>
      <c r="G3459" s="5">
        <f t="shared" ref="G3459:G3522" si="219">A3459</f>
        <v>0</v>
      </c>
      <c r="H3459" s="4">
        <f>'Листы на печать'!J3593</f>
        <v>0</v>
      </c>
      <c r="I3459" s="4">
        <f>'Листы на печать'!L3593</f>
        <v>0</v>
      </c>
      <c r="J3459" s="5">
        <f t="shared" ref="J3459:J3522" si="220">A3459</f>
        <v>0</v>
      </c>
      <c r="K3459" s="4">
        <f>'Листы на печать'!M3593</f>
        <v>0</v>
      </c>
      <c r="L3459" s="4" t="str">
        <f t="shared" si="218"/>
        <v>00</v>
      </c>
      <c r="M3459" s="4">
        <f>'Листы на печать'!N3593</f>
        <v>0</v>
      </c>
      <c r="N3459" s="4">
        <f>'Листы на печать'!P3593</f>
        <v>0</v>
      </c>
    </row>
    <row r="3460" spans="1:14">
      <c r="A3460" s="4">
        <f>'Листы на печать'!B3594</f>
        <v>0</v>
      </c>
      <c r="B3460" s="4">
        <f>'Листы на печать'!Y3594</f>
        <v>0</v>
      </c>
      <c r="C3460" s="4">
        <f>'Листы на печать'!AA3594</f>
        <v>0</v>
      </c>
      <c r="D3460" s="5" t="str">
        <f t="shared" si="217"/>
        <v>00</v>
      </c>
      <c r="E3460" s="4">
        <f>'Листы на печать'!AC3594</f>
        <v>0</v>
      </c>
      <c r="F3460" s="4">
        <f>'Листы на печать'!AE3594</f>
        <v>0</v>
      </c>
      <c r="G3460" s="5">
        <f t="shared" si="219"/>
        <v>0</v>
      </c>
      <c r="H3460" s="4">
        <f>'Листы на печать'!J3594</f>
        <v>0</v>
      </c>
      <c r="I3460" s="4">
        <f>'Листы на печать'!L3594</f>
        <v>0</v>
      </c>
      <c r="J3460" s="5">
        <f t="shared" si="220"/>
        <v>0</v>
      </c>
      <c r="K3460" s="4">
        <f>'Листы на печать'!M3594</f>
        <v>0</v>
      </c>
      <c r="L3460" s="4" t="str">
        <f t="shared" si="218"/>
        <v>00</v>
      </c>
      <c r="M3460" s="4">
        <f>'Листы на печать'!N3594</f>
        <v>0</v>
      </c>
      <c r="N3460" s="4">
        <f>'Листы на печать'!P3594</f>
        <v>0</v>
      </c>
    </row>
    <row r="3461" spans="1:14">
      <c r="A3461" s="4">
        <f>'Листы на печать'!B3595</f>
        <v>0</v>
      </c>
      <c r="B3461" s="4">
        <f>'Листы на печать'!Y3595</f>
        <v>0</v>
      </c>
      <c r="C3461" s="4">
        <f>'Листы на печать'!AA3595</f>
        <v>0</v>
      </c>
      <c r="D3461" s="5" t="str">
        <f t="shared" si="217"/>
        <v>00</v>
      </c>
      <c r="E3461" s="4">
        <f>'Листы на печать'!AC3595</f>
        <v>0</v>
      </c>
      <c r="F3461" s="4">
        <f>'Листы на печать'!AE3595</f>
        <v>0</v>
      </c>
      <c r="G3461" s="5">
        <f t="shared" si="219"/>
        <v>0</v>
      </c>
      <c r="H3461" s="4">
        <f>'Листы на печать'!J3595</f>
        <v>0</v>
      </c>
      <c r="I3461" s="4">
        <f>'Листы на печать'!L3595</f>
        <v>0</v>
      </c>
      <c r="J3461" s="5">
        <f t="shared" si="220"/>
        <v>0</v>
      </c>
      <c r="K3461" s="4">
        <f>'Листы на печать'!M3595</f>
        <v>0</v>
      </c>
      <c r="L3461" s="4" t="str">
        <f t="shared" si="218"/>
        <v>00</v>
      </c>
      <c r="M3461" s="4">
        <f>'Листы на печать'!N3595</f>
        <v>0</v>
      </c>
      <c r="N3461" s="4">
        <f>'Листы на печать'!P3595</f>
        <v>0</v>
      </c>
    </row>
    <row r="3462" spans="1:14">
      <c r="A3462" s="4">
        <f>'Листы на печать'!B3596</f>
        <v>0</v>
      </c>
      <c r="B3462" s="4">
        <f>'Листы на печать'!Y3596</f>
        <v>0</v>
      </c>
      <c r="C3462" s="4">
        <f>'Листы на печать'!AA3596</f>
        <v>0</v>
      </c>
      <c r="D3462" s="5" t="str">
        <f t="shared" si="217"/>
        <v>00</v>
      </c>
      <c r="E3462" s="4">
        <f>'Листы на печать'!AC3596</f>
        <v>0</v>
      </c>
      <c r="F3462" s="4">
        <f>'Листы на печать'!AE3596</f>
        <v>0</v>
      </c>
      <c r="G3462" s="5">
        <f t="shared" si="219"/>
        <v>0</v>
      </c>
      <c r="H3462" s="4">
        <f>'Листы на печать'!J3596</f>
        <v>0</v>
      </c>
      <c r="I3462" s="4">
        <f>'Листы на печать'!L3596</f>
        <v>0</v>
      </c>
      <c r="J3462" s="5">
        <f t="shared" si="220"/>
        <v>0</v>
      </c>
      <c r="K3462" s="4">
        <f>'Листы на печать'!M3596</f>
        <v>0</v>
      </c>
      <c r="L3462" s="4" t="str">
        <f t="shared" si="218"/>
        <v>00</v>
      </c>
      <c r="M3462" s="4">
        <f>'Листы на печать'!N3596</f>
        <v>0</v>
      </c>
      <c r="N3462" s="4">
        <f>'Листы на печать'!P3596</f>
        <v>0</v>
      </c>
    </row>
    <row r="3463" spans="1:14">
      <c r="A3463" s="4">
        <f>'Листы на печать'!B3597</f>
        <v>0</v>
      </c>
      <c r="B3463" s="4">
        <f>'Листы на печать'!Y3597</f>
        <v>0</v>
      </c>
      <c r="C3463" s="4">
        <f>'Листы на печать'!AA3597</f>
        <v>0</v>
      </c>
      <c r="D3463" s="5" t="str">
        <f t="shared" si="217"/>
        <v>00</v>
      </c>
      <c r="E3463" s="4">
        <f>'Листы на печать'!AC3597</f>
        <v>0</v>
      </c>
      <c r="F3463" s="4">
        <f>'Листы на печать'!AE3597</f>
        <v>0</v>
      </c>
      <c r="G3463" s="5">
        <f t="shared" si="219"/>
        <v>0</v>
      </c>
      <c r="H3463" s="4">
        <f>'Листы на печать'!J3597</f>
        <v>0</v>
      </c>
      <c r="I3463" s="4">
        <f>'Листы на печать'!L3597</f>
        <v>0</v>
      </c>
      <c r="J3463" s="5">
        <f t="shared" si="220"/>
        <v>0</v>
      </c>
      <c r="K3463" s="4">
        <f>'Листы на печать'!M3597</f>
        <v>0</v>
      </c>
      <c r="L3463" s="4" t="str">
        <f t="shared" si="218"/>
        <v>00</v>
      </c>
      <c r="M3463" s="4">
        <f>'Листы на печать'!N3597</f>
        <v>0</v>
      </c>
      <c r="N3463" s="4">
        <f>'Листы на печать'!P3597</f>
        <v>0</v>
      </c>
    </row>
    <row r="3464" spans="1:14">
      <c r="A3464" s="4">
        <f>'Листы на печать'!B3598</f>
        <v>0</v>
      </c>
      <c r="B3464" s="4">
        <f>'Листы на печать'!Y3598</f>
        <v>0</v>
      </c>
      <c r="C3464" s="4">
        <f>'Листы на печать'!AA3598</f>
        <v>0</v>
      </c>
      <c r="D3464" s="5" t="str">
        <f t="shared" si="217"/>
        <v>00</v>
      </c>
      <c r="E3464" s="4">
        <f>'Листы на печать'!AC3598</f>
        <v>0</v>
      </c>
      <c r="F3464" s="4">
        <f>'Листы на печать'!AE3598</f>
        <v>0</v>
      </c>
      <c r="G3464" s="5">
        <f t="shared" si="219"/>
        <v>0</v>
      </c>
      <c r="H3464" s="4">
        <f>'Листы на печать'!J3598</f>
        <v>0</v>
      </c>
      <c r="I3464" s="4">
        <f>'Листы на печать'!L3598</f>
        <v>0</v>
      </c>
      <c r="J3464" s="5">
        <f t="shared" si="220"/>
        <v>0</v>
      </c>
      <c r="K3464" s="4">
        <f>'Листы на печать'!M3598</f>
        <v>0</v>
      </c>
      <c r="L3464" s="4" t="str">
        <f t="shared" si="218"/>
        <v>00</v>
      </c>
      <c r="M3464" s="4">
        <f>'Листы на печать'!N3598</f>
        <v>0</v>
      </c>
      <c r="N3464" s="4">
        <f>'Листы на печать'!P3598</f>
        <v>0</v>
      </c>
    </row>
    <row r="3465" spans="1:14">
      <c r="A3465" s="4">
        <f>'Листы на печать'!B3599</f>
        <v>0</v>
      </c>
      <c r="B3465" s="4">
        <f>'Листы на печать'!Y3599</f>
        <v>0</v>
      </c>
      <c r="C3465" s="4">
        <f>'Листы на печать'!AA3599</f>
        <v>0</v>
      </c>
      <c r="D3465" s="5" t="str">
        <f t="shared" si="217"/>
        <v>00</v>
      </c>
      <c r="E3465" s="4">
        <f>'Листы на печать'!AC3599</f>
        <v>0</v>
      </c>
      <c r="F3465" s="4">
        <f>'Листы на печать'!AE3599</f>
        <v>0</v>
      </c>
      <c r="G3465" s="5">
        <f t="shared" si="219"/>
        <v>0</v>
      </c>
      <c r="H3465" s="4">
        <f>'Листы на печать'!J3599</f>
        <v>0</v>
      </c>
      <c r="I3465" s="4">
        <f>'Листы на печать'!L3599</f>
        <v>0</v>
      </c>
      <c r="J3465" s="5">
        <f t="shared" si="220"/>
        <v>0</v>
      </c>
      <c r="K3465" s="4">
        <f>'Листы на печать'!M3599</f>
        <v>0</v>
      </c>
      <c r="L3465" s="4" t="str">
        <f t="shared" si="218"/>
        <v>00</v>
      </c>
      <c r="M3465" s="4">
        <f>'Листы на печать'!N3599</f>
        <v>0</v>
      </c>
      <c r="N3465" s="4">
        <f>'Листы на печать'!P3599</f>
        <v>0</v>
      </c>
    </row>
    <row r="3466" spans="1:14">
      <c r="A3466" s="4">
        <f>'Листы на печать'!B3600</f>
        <v>0</v>
      </c>
      <c r="B3466" s="4">
        <f>'Листы на печать'!Y3600</f>
        <v>0</v>
      </c>
      <c r="C3466" s="4">
        <f>'Листы на печать'!AA3600</f>
        <v>0</v>
      </c>
      <c r="D3466" s="5" t="str">
        <f t="shared" si="217"/>
        <v>00</v>
      </c>
      <c r="E3466" s="4">
        <f>'Листы на печать'!AC3600</f>
        <v>0</v>
      </c>
      <c r="F3466" s="4">
        <f>'Листы на печать'!AE3600</f>
        <v>0</v>
      </c>
      <c r="G3466" s="5">
        <f t="shared" si="219"/>
        <v>0</v>
      </c>
      <c r="H3466" s="4">
        <f>'Листы на печать'!J3600</f>
        <v>0</v>
      </c>
      <c r="I3466" s="4">
        <f>'Листы на печать'!L3600</f>
        <v>0</v>
      </c>
      <c r="J3466" s="5">
        <f t="shared" si="220"/>
        <v>0</v>
      </c>
      <c r="K3466" s="4">
        <f>'Листы на печать'!M3600</f>
        <v>0</v>
      </c>
      <c r="L3466" s="4" t="str">
        <f t="shared" si="218"/>
        <v>00</v>
      </c>
      <c r="M3466" s="4">
        <f>'Листы на печать'!N3600</f>
        <v>0</v>
      </c>
      <c r="N3466" s="4">
        <f>'Листы на печать'!P3600</f>
        <v>0</v>
      </c>
    </row>
    <row r="3467" spans="1:14">
      <c r="A3467" s="4">
        <f>'Листы на печать'!B3601</f>
        <v>0</v>
      </c>
      <c r="B3467" s="4">
        <f>'Листы на печать'!Y3601</f>
        <v>0</v>
      </c>
      <c r="C3467" s="4">
        <f>'Листы на печать'!AA3601</f>
        <v>0</v>
      </c>
      <c r="D3467" s="5" t="str">
        <f t="shared" si="217"/>
        <v>00</v>
      </c>
      <c r="E3467" s="4">
        <f>'Листы на печать'!AC3601</f>
        <v>0</v>
      </c>
      <c r="F3467" s="4">
        <f>'Листы на печать'!AE3601</f>
        <v>0</v>
      </c>
      <c r="G3467" s="5">
        <f t="shared" si="219"/>
        <v>0</v>
      </c>
      <c r="H3467" s="4">
        <f>'Листы на печать'!J3601</f>
        <v>0</v>
      </c>
      <c r="I3467" s="4">
        <f>'Листы на печать'!L3601</f>
        <v>0</v>
      </c>
      <c r="J3467" s="5">
        <f t="shared" si="220"/>
        <v>0</v>
      </c>
      <c r="K3467" s="4">
        <f>'Листы на печать'!M3601</f>
        <v>0</v>
      </c>
      <c r="L3467" s="4" t="str">
        <f t="shared" si="218"/>
        <v>00</v>
      </c>
      <c r="M3467" s="4">
        <f>'Листы на печать'!N3601</f>
        <v>0</v>
      </c>
      <c r="N3467" s="4">
        <f>'Листы на печать'!P3601</f>
        <v>0</v>
      </c>
    </row>
    <row r="3468" spans="1:14">
      <c r="A3468" s="4">
        <f>'Листы на печать'!B3602</f>
        <v>0</v>
      </c>
      <c r="B3468" s="4">
        <f>'Листы на печать'!Y3602</f>
        <v>0</v>
      </c>
      <c r="C3468" s="4">
        <f>'Листы на печать'!AA3602</f>
        <v>0</v>
      </c>
      <c r="D3468" s="5" t="str">
        <f t="shared" si="217"/>
        <v>00</v>
      </c>
      <c r="E3468" s="4">
        <f>'Листы на печать'!AC3602</f>
        <v>0</v>
      </c>
      <c r="F3468" s="4">
        <f>'Листы на печать'!AE3602</f>
        <v>0</v>
      </c>
      <c r="G3468" s="5">
        <f t="shared" si="219"/>
        <v>0</v>
      </c>
      <c r="H3468" s="4">
        <f>'Листы на печать'!J3602</f>
        <v>0</v>
      </c>
      <c r="I3468" s="4">
        <f>'Листы на печать'!L3602</f>
        <v>0</v>
      </c>
      <c r="J3468" s="5">
        <f t="shared" si="220"/>
        <v>0</v>
      </c>
      <c r="K3468" s="4">
        <f>'Листы на печать'!M3602</f>
        <v>0</v>
      </c>
      <c r="L3468" s="4" t="str">
        <f t="shared" si="218"/>
        <v>00</v>
      </c>
      <c r="M3468" s="4">
        <f>'Листы на печать'!N3602</f>
        <v>0</v>
      </c>
      <c r="N3468" s="4">
        <f>'Листы на печать'!P3602</f>
        <v>0</v>
      </c>
    </row>
    <row r="3469" spans="1:14">
      <c r="A3469" s="4">
        <f>'Листы на печать'!B3603</f>
        <v>0</v>
      </c>
      <c r="B3469" s="4">
        <f>'Листы на печать'!Y3603</f>
        <v>0</v>
      </c>
      <c r="C3469" s="4">
        <f>'Листы на печать'!AA3603</f>
        <v>0</v>
      </c>
      <c r="D3469" s="5" t="str">
        <f t="shared" si="217"/>
        <v>00</v>
      </c>
      <c r="E3469" s="4">
        <f>'Листы на печать'!AC3603</f>
        <v>0</v>
      </c>
      <c r="F3469" s="4">
        <f>'Листы на печать'!AE3603</f>
        <v>0</v>
      </c>
      <c r="G3469" s="5">
        <f t="shared" si="219"/>
        <v>0</v>
      </c>
      <c r="H3469" s="4">
        <f>'Листы на печать'!J3603</f>
        <v>0</v>
      </c>
      <c r="I3469" s="4">
        <f>'Листы на печать'!L3603</f>
        <v>0</v>
      </c>
      <c r="J3469" s="5">
        <f t="shared" si="220"/>
        <v>0</v>
      </c>
      <c r="K3469" s="4">
        <f>'Листы на печать'!M3603</f>
        <v>0</v>
      </c>
      <c r="L3469" s="4" t="str">
        <f t="shared" si="218"/>
        <v>00</v>
      </c>
      <c r="M3469" s="4">
        <f>'Листы на печать'!N3603</f>
        <v>0</v>
      </c>
      <c r="N3469" s="4">
        <f>'Листы на печать'!P3603</f>
        <v>0</v>
      </c>
    </row>
    <row r="3470" spans="1:14">
      <c r="A3470" s="4">
        <f>'Листы на печать'!B3604</f>
        <v>0</v>
      </c>
      <c r="B3470" s="4">
        <f>'Листы на печать'!Y3604</f>
        <v>0</v>
      </c>
      <c r="C3470" s="4">
        <f>'Листы на печать'!AA3604</f>
        <v>0</v>
      </c>
      <c r="D3470" s="5" t="str">
        <f t="shared" si="217"/>
        <v>00</v>
      </c>
      <c r="E3470" s="4">
        <f>'Листы на печать'!AC3604</f>
        <v>0</v>
      </c>
      <c r="F3470" s="4">
        <f>'Листы на печать'!AE3604</f>
        <v>0</v>
      </c>
      <c r="G3470" s="5">
        <f t="shared" si="219"/>
        <v>0</v>
      </c>
      <c r="H3470" s="4">
        <f>'Листы на печать'!J3604</f>
        <v>0</v>
      </c>
      <c r="I3470" s="4">
        <f>'Листы на печать'!L3604</f>
        <v>0</v>
      </c>
      <c r="J3470" s="5">
        <f t="shared" si="220"/>
        <v>0</v>
      </c>
      <c r="K3470" s="4">
        <f>'Листы на печать'!M3604</f>
        <v>0</v>
      </c>
      <c r="L3470" s="4" t="str">
        <f t="shared" si="218"/>
        <v>00</v>
      </c>
      <c r="M3470" s="4">
        <f>'Листы на печать'!N3604</f>
        <v>0</v>
      </c>
      <c r="N3470" s="4">
        <f>'Листы на печать'!P3604</f>
        <v>0</v>
      </c>
    </row>
    <row r="3471" spans="1:14">
      <c r="A3471" s="4">
        <f>'Листы на печать'!B3605</f>
        <v>0</v>
      </c>
      <c r="B3471" s="4">
        <f>'Листы на печать'!Y3605</f>
        <v>0</v>
      </c>
      <c r="C3471" s="4">
        <f>'Листы на печать'!AA3605</f>
        <v>0</v>
      </c>
      <c r="D3471" s="5" t="str">
        <f t="shared" si="217"/>
        <v>00</v>
      </c>
      <c r="E3471" s="4">
        <f>'Листы на печать'!AC3605</f>
        <v>0</v>
      </c>
      <c r="F3471" s="4">
        <f>'Листы на печать'!AE3605</f>
        <v>0</v>
      </c>
      <c r="G3471" s="5">
        <f t="shared" si="219"/>
        <v>0</v>
      </c>
      <c r="H3471" s="4">
        <f>'Листы на печать'!J3605</f>
        <v>0</v>
      </c>
      <c r="I3471" s="4">
        <f>'Листы на печать'!L3605</f>
        <v>0</v>
      </c>
      <c r="J3471" s="5">
        <f t="shared" si="220"/>
        <v>0</v>
      </c>
      <c r="K3471" s="4">
        <f>'Листы на печать'!M3605</f>
        <v>0</v>
      </c>
      <c r="L3471" s="4" t="str">
        <f t="shared" si="218"/>
        <v>00</v>
      </c>
      <c r="M3471" s="4">
        <f>'Листы на печать'!N3605</f>
        <v>0</v>
      </c>
      <c r="N3471" s="4">
        <f>'Листы на печать'!P3605</f>
        <v>0</v>
      </c>
    </row>
    <row r="3472" spans="1:14">
      <c r="A3472" s="4">
        <f>'Листы на печать'!B3606</f>
        <v>0</v>
      </c>
      <c r="B3472" s="4">
        <f>'Листы на печать'!Y3606</f>
        <v>0</v>
      </c>
      <c r="C3472" s="4">
        <f>'Листы на печать'!AA3606</f>
        <v>0</v>
      </c>
      <c r="D3472" s="5" t="str">
        <f t="shared" si="217"/>
        <v>00</v>
      </c>
      <c r="E3472" s="4">
        <f>'Листы на печать'!AC3606</f>
        <v>0</v>
      </c>
      <c r="F3472" s="4">
        <f>'Листы на печать'!AE3606</f>
        <v>0</v>
      </c>
      <c r="G3472" s="5">
        <f t="shared" si="219"/>
        <v>0</v>
      </c>
      <c r="H3472" s="4">
        <f>'Листы на печать'!J3606</f>
        <v>0</v>
      </c>
      <c r="I3472" s="4">
        <f>'Листы на печать'!L3606</f>
        <v>0</v>
      </c>
      <c r="J3472" s="5">
        <f t="shared" si="220"/>
        <v>0</v>
      </c>
      <c r="K3472" s="4">
        <f>'Листы на печать'!M3606</f>
        <v>0</v>
      </c>
      <c r="L3472" s="4" t="str">
        <f t="shared" si="218"/>
        <v>00</v>
      </c>
      <c r="M3472" s="4">
        <f>'Листы на печать'!N3606</f>
        <v>0</v>
      </c>
      <c r="N3472" s="4">
        <f>'Листы на печать'!P3606</f>
        <v>0</v>
      </c>
    </row>
    <row r="3473" spans="1:14">
      <c r="A3473" s="4">
        <f>'Листы на печать'!B3607</f>
        <v>0</v>
      </c>
      <c r="B3473" s="4">
        <f>'Листы на печать'!Y3607</f>
        <v>0</v>
      </c>
      <c r="C3473" s="4">
        <f>'Листы на печать'!AA3607</f>
        <v>0</v>
      </c>
      <c r="D3473" s="5" t="str">
        <f t="shared" si="217"/>
        <v>00</v>
      </c>
      <c r="E3473" s="4">
        <f>'Листы на печать'!AC3607</f>
        <v>0</v>
      </c>
      <c r="F3473" s="4">
        <f>'Листы на печать'!AE3607</f>
        <v>0</v>
      </c>
      <c r="G3473" s="5">
        <f t="shared" si="219"/>
        <v>0</v>
      </c>
      <c r="H3473" s="4">
        <f>'Листы на печать'!J3607</f>
        <v>0</v>
      </c>
      <c r="I3473" s="4">
        <f>'Листы на печать'!L3607</f>
        <v>0</v>
      </c>
      <c r="J3473" s="5">
        <f t="shared" si="220"/>
        <v>0</v>
      </c>
      <c r="K3473" s="4">
        <f>'Листы на печать'!M3607</f>
        <v>0</v>
      </c>
      <c r="L3473" s="4" t="str">
        <f t="shared" si="218"/>
        <v>00</v>
      </c>
      <c r="M3473" s="4">
        <f>'Листы на печать'!N3607</f>
        <v>0</v>
      </c>
      <c r="N3473" s="4">
        <f>'Листы на печать'!P3607</f>
        <v>0</v>
      </c>
    </row>
    <row r="3474" spans="1:14">
      <c r="A3474" s="4">
        <f>'Листы на печать'!B3608</f>
        <v>0</v>
      </c>
      <c r="B3474" s="4">
        <f>'Листы на печать'!Y3608</f>
        <v>0</v>
      </c>
      <c r="C3474" s="4">
        <f>'Листы на печать'!AA3608</f>
        <v>0</v>
      </c>
      <c r="D3474" s="5" t="str">
        <f t="shared" si="217"/>
        <v>00</v>
      </c>
      <c r="E3474" s="4">
        <f>'Листы на печать'!AC3608</f>
        <v>0</v>
      </c>
      <c r="F3474" s="4">
        <f>'Листы на печать'!AE3608</f>
        <v>0</v>
      </c>
      <c r="G3474" s="5">
        <f t="shared" si="219"/>
        <v>0</v>
      </c>
      <c r="H3474" s="4">
        <f>'Листы на печать'!J3608</f>
        <v>0</v>
      </c>
      <c r="I3474" s="4">
        <f>'Листы на печать'!L3608</f>
        <v>0</v>
      </c>
      <c r="J3474" s="5">
        <f t="shared" si="220"/>
        <v>0</v>
      </c>
      <c r="K3474" s="4">
        <f>'Листы на печать'!M3608</f>
        <v>0</v>
      </c>
      <c r="L3474" s="4" t="str">
        <f t="shared" si="218"/>
        <v>00</v>
      </c>
      <c r="M3474" s="4">
        <f>'Листы на печать'!N3608</f>
        <v>0</v>
      </c>
      <c r="N3474" s="4">
        <f>'Листы на печать'!P3608</f>
        <v>0</v>
      </c>
    </row>
    <row r="3475" spans="1:14">
      <c r="A3475" s="4">
        <f>'Листы на печать'!B3609</f>
        <v>0</v>
      </c>
      <c r="B3475" s="4">
        <f>'Листы на печать'!Y3609</f>
        <v>0</v>
      </c>
      <c r="C3475" s="4" t="str">
        <f>'Листы на печать'!AA3609</f>
        <v>АП-08/15-АОВ2.К</v>
      </c>
      <c r="D3475" s="5" t="str">
        <f t="shared" si="217"/>
        <v>00</v>
      </c>
      <c r="E3475" s="4">
        <f>'Листы на печать'!AC3609</f>
        <v>0</v>
      </c>
      <c r="F3475" s="4">
        <f>'Листы на печать'!AE3609</f>
        <v>0</v>
      </c>
      <c r="G3475" s="5">
        <f t="shared" si="219"/>
        <v>0</v>
      </c>
      <c r="H3475" s="4">
        <f>'Листы на печать'!J3609</f>
        <v>0</v>
      </c>
      <c r="I3475" s="4">
        <f>'Листы на печать'!L3609</f>
        <v>0</v>
      </c>
      <c r="J3475" s="5">
        <f t="shared" si="220"/>
        <v>0</v>
      </c>
      <c r="K3475" s="4">
        <f>'Листы на печать'!M3609</f>
        <v>0</v>
      </c>
      <c r="L3475" s="4" t="str">
        <f t="shared" si="218"/>
        <v>00</v>
      </c>
      <c r="M3475" s="4">
        <f>'Листы на печать'!N3609</f>
        <v>0</v>
      </c>
      <c r="N3475" s="4">
        <f>'Листы на печать'!P3609</f>
        <v>0</v>
      </c>
    </row>
    <row r="3476" spans="1:14">
      <c r="A3476" s="4">
        <f>'Листы на печать'!B3610</f>
        <v>0</v>
      </c>
      <c r="B3476" s="4">
        <f>'Листы на печать'!Y3610</f>
        <v>0</v>
      </c>
      <c r="C3476" s="4">
        <f>'Листы на печать'!AA3610</f>
        <v>0</v>
      </c>
      <c r="D3476" s="5" t="str">
        <f t="shared" si="217"/>
        <v>00</v>
      </c>
      <c r="E3476" s="4">
        <f>'Листы на печать'!AC3610</f>
        <v>0</v>
      </c>
      <c r="F3476" s="4">
        <f>'Листы на печать'!AE3610</f>
        <v>0</v>
      </c>
      <c r="G3476" s="5">
        <f t="shared" si="219"/>
        <v>0</v>
      </c>
      <c r="H3476" s="4">
        <f>'Листы на печать'!J3610</f>
        <v>0</v>
      </c>
      <c r="I3476" s="4">
        <f>'Листы на печать'!L3610</f>
        <v>0</v>
      </c>
      <c r="J3476" s="5">
        <f t="shared" si="220"/>
        <v>0</v>
      </c>
      <c r="K3476" s="4">
        <f>'Листы на печать'!M3610</f>
        <v>0</v>
      </c>
      <c r="L3476" s="4" t="str">
        <f t="shared" si="218"/>
        <v>00</v>
      </c>
      <c r="M3476" s="4">
        <f>'Листы на печать'!N3610</f>
        <v>0</v>
      </c>
      <c r="N3476" s="4">
        <f>'Листы на печать'!P3610</f>
        <v>0</v>
      </c>
    </row>
    <row r="3477" spans="1:14">
      <c r="A3477" s="4">
        <f>'Листы на печать'!B3611</f>
        <v>0</v>
      </c>
      <c r="B3477" s="4">
        <f>'Листы на печать'!Y3611</f>
        <v>0</v>
      </c>
      <c r="C3477" s="4">
        <f>'Листы на печать'!AA3611</f>
        <v>0</v>
      </c>
      <c r="D3477" s="5" t="str">
        <f t="shared" si="217"/>
        <v>00</v>
      </c>
      <c r="E3477" s="4">
        <f>'Листы на печать'!AC3611</f>
        <v>0</v>
      </c>
      <c r="F3477" s="4">
        <f>'Листы на печать'!AE3611</f>
        <v>0</v>
      </c>
      <c r="G3477" s="5">
        <f t="shared" si="219"/>
        <v>0</v>
      </c>
      <c r="H3477" s="4">
        <f>'Листы на печать'!J3611</f>
        <v>0</v>
      </c>
      <c r="I3477" s="4">
        <f>'Листы на печать'!L3611</f>
        <v>0</v>
      </c>
      <c r="J3477" s="5">
        <f t="shared" si="220"/>
        <v>0</v>
      </c>
      <c r="K3477" s="4">
        <f>'Листы на печать'!M3611</f>
        <v>0</v>
      </c>
      <c r="L3477" s="4" t="str">
        <f t="shared" si="218"/>
        <v>00</v>
      </c>
      <c r="M3477" s="4">
        <f>'Листы на печать'!N3611</f>
        <v>0</v>
      </c>
      <c r="N3477" s="4">
        <f>'Листы на печать'!P3611</f>
        <v>0</v>
      </c>
    </row>
    <row r="3478" spans="1:14">
      <c r="A3478" s="4">
        <f>'Листы на печать'!B3612</f>
        <v>0</v>
      </c>
      <c r="B3478" s="4">
        <f>'Листы на печать'!Y3612</f>
        <v>0</v>
      </c>
      <c r="C3478" s="4">
        <f>'Листы на печать'!AA3612</f>
        <v>0</v>
      </c>
      <c r="D3478" s="5" t="str">
        <f t="shared" si="217"/>
        <v>00</v>
      </c>
      <c r="E3478" s="4">
        <f>'Листы на печать'!AC3612</f>
        <v>0</v>
      </c>
      <c r="F3478" s="4">
        <f>'Листы на печать'!AE3612</f>
        <v>0</v>
      </c>
      <c r="G3478" s="5">
        <f t="shared" si="219"/>
        <v>0</v>
      </c>
      <c r="H3478" s="4">
        <f>'Листы на печать'!J3612</f>
        <v>0</v>
      </c>
      <c r="I3478" s="4">
        <f>'Листы на печать'!L3612</f>
        <v>0</v>
      </c>
      <c r="J3478" s="5">
        <f t="shared" si="220"/>
        <v>0</v>
      </c>
      <c r="K3478" s="4">
        <f>'Листы на печать'!M3612</f>
        <v>0</v>
      </c>
      <c r="L3478" s="4" t="str">
        <f t="shared" si="218"/>
        <v>00</v>
      </c>
      <c r="M3478" s="4">
        <f>'Листы на печать'!N3612</f>
        <v>0</v>
      </c>
      <c r="N3478" s="4">
        <f>'Листы на печать'!P3612</f>
        <v>0</v>
      </c>
    </row>
    <row r="3479" spans="1:14">
      <c r="A3479" s="4">
        <f>'Листы на печать'!B3613</f>
        <v>0</v>
      </c>
      <c r="B3479" s="4">
        <f>'Листы на печать'!Y3613</f>
        <v>0</v>
      </c>
      <c r="C3479" s="4">
        <f>'Листы на печать'!AA3613</f>
        <v>0</v>
      </c>
      <c r="D3479" s="5" t="str">
        <f t="shared" si="217"/>
        <v>00</v>
      </c>
      <c r="E3479" s="4">
        <f>'Листы на печать'!AC3613</f>
        <v>0</v>
      </c>
      <c r="F3479" s="4">
        <f>'Листы на печать'!AE3613</f>
        <v>0</v>
      </c>
      <c r="G3479" s="5">
        <f t="shared" si="219"/>
        <v>0</v>
      </c>
      <c r="H3479" s="4">
        <f>'Листы на печать'!J3613</f>
        <v>0</v>
      </c>
      <c r="I3479" s="4">
        <f>'Листы на печать'!L3613</f>
        <v>0</v>
      </c>
      <c r="J3479" s="5">
        <f t="shared" si="220"/>
        <v>0</v>
      </c>
      <c r="K3479" s="4">
        <f>'Листы на печать'!M3613</f>
        <v>0</v>
      </c>
      <c r="L3479" s="4" t="str">
        <f t="shared" si="218"/>
        <v>00</v>
      </c>
      <c r="M3479" s="4">
        <f>'Листы на печать'!N3613</f>
        <v>0</v>
      </c>
      <c r="N3479" s="4">
        <f>'Листы на печать'!P3613</f>
        <v>0</v>
      </c>
    </row>
    <row r="3480" spans="1:14">
      <c r="A3480" s="4" t="str">
        <f>'Листы на печать'!B3614</f>
        <v>Обозначение кабеля, провода</v>
      </c>
      <c r="B3480" s="4" t="str">
        <f>'Листы на печать'!Y3614</f>
        <v>Кабель, провод</v>
      </c>
      <c r="C3480" s="4">
        <f>'Листы на печать'!AA3614</f>
        <v>0</v>
      </c>
      <c r="D3480" s="5" t="str">
        <f t="shared" si="217"/>
        <v>Кабель, провод0</v>
      </c>
      <c r="E3480" s="4">
        <f>'Листы на печать'!AC3614</f>
        <v>0</v>
      </c>
      <c r="F3480" s="4">
        <f>'Листы на печать'!AE3614</f>
        <v>0</v>
      </c>
      <c r="G3480" s="5" t="str">
        <f t="shared" si="219"/>
        <v>Обозначение кабеля, провода</v>
      </c>
      <c r="H3480" s="4" t="str">
        <f>'Листы на печать'!J3614</f>
        <v>Участок трассы кабеля, провода</v>
      </c>
      <c r="I3480" s="4">
        <f>'Листы на печать'!L3614</f>
        <v>0</v>
      </c>
      <c r="J3480" s="5" t="str">
        <f t="shared" si="220"/>
        <v>Обозначение кабеля, провода</v>
      </c>
      <c r="K3480" s="4">
        <f>'Листы на печать'!M3614</f>
        <v>0</v>
      </c>
      <c r="L3480" s="4" t="str">
        <f t="shared" si="218"/>
        <v>00</v>
      </c>
      <c r="M3480" s="4">
        <f>'Листы на печать'!N3614</f>
        <v>0</v>
      </c>
      <c r="N3480" s="4">
        <f>'Листы на печать'!P3614</f>
        <v>0</v>
      </c>
    </row>
    <row r="3481" spans="1:14">
      <c r="A3481" s="4">
        <f>'Листы на печать'!B3615</f>
        <v>0</v>
      </c>
      <c r="B3481" s="4" t="str">
        <f>'Листы на печать'!Y3615</f>
        <v>по проекту</v>
      </c>
      <c r="C3481" s="4">
        <f>'Листы на печать'!AA3615</f>
        <v>0</v>
      </c>
      <c r="D3481" s="5" t="str">
        <f t="shared" si="217"/>
        <v>по проекту0</v>
      </c>
      <c r="E3481" s="4">
        <f>'Листы на печать'!AC3615</f>
        <v>0</v>
      </c>
      <c r="F3481" s="4">
        <f>'Листы на печать'!AE3615</f>
        <v>0</v>
      </c>
      <c r="G3481" s="5">
        <f t="shared" si="219"/>
        <v>0</v>
      </c>
      <c r="H3481" s="4" t="str">
        <f>'Листы на печать'!J3615</f>
        <v>в трубе стальной,      Ø/м</v>
      </c>
      <c r="I3481" s="4">
        <f>'Листы на печать'!L3615</f>
        <v>0</v>
      </c>
      <c r="J3481" s="5">
        <f t="shared" si="220"/>
        <v>0</v>
      </c>
      <c r="K3481" s="4" t="str">
        <f>'Листы на печать'!M3615</f>
        <v>в трубе ПВХ (п),  ПНД (пн),  металло-рукаве (м), Ø/м</v>
      </c>
      <c r="L3481" s="4" t="str">
        <f t="shared" si="218"/>
        <v>в трубе ПВХ (п),  ПНД (пн),  металло-рукаве (м), Ø/м0</v>
      </c>
      <c r="M3481" s="4">
        <f>'Листы на печать'!N3615</f>
        <v>0</v>
      </c>
      <c r="N3481" s="4">
        <f>'Листы на печать'!P3615</f>
        <v>0</v>
      </c>
    </row>
    <row r="3482" spans="1:14">
      <c r="A3482" s="4">
        <f>'Листы на печать'!B3616</f>
        <v>0</v>
      </c>
      <c r="B3482" s="4" t="str">
        <f>'Листы на печать'!Y3616</f>
        <v>Марка</v>
      </c>
      <c r="C3482" s="4" t="str">
        <f>'Листы на печать'!AA3616</f>
        <v>Кол., число и сечение жил</v>
      </c>
      <c r="D3482" s="5" t="str">
        <f t="shared" si="217"/>
        <v>Марка0</v>
      </c>
      <c r="E3482" s="4">
        <f>'Листы на печать'!AC3616</f>
        <v>0</v>
      </c>
      <c r="F3482" s="4" t="str">
        <f>'Листы на печать'!AE3616</f>
        <v>Длина, м</v>
      </c>
      <c r="G3482" s="5">
        <f t="shared" si="219"/>
        <v>0</v>
      </c>
      <c r="H3482" s="4">
        <f>'Листы на печать'!J3616</f>
        <v>0</v>
      </c>
      <c r="I3482" s="4">
        <f>'Листы на печать'!L3616</f>
        <v>0</v>
      </c>
      <c r="J3482" s="5">
        <f t="shared" si="220"/>
        <v>0</v>
      </c>
      <c r="K3482" s="4">
        <f>'Листы на печать'!M3616</f>
        <v>0</v>
      </c>
      <c r="L3482" s="4" t="str">
        <f t="shared" si="218"/>
        <v>00</v>
      </c>
      <c r="M3482" s="4">
        <f>'Листы на печать'!N3616</f>
        <v>0</v>
      </c>
      <c r="N3482" s="4">
        <f>'Листы на печать'!P3616</f>
        <v>0</v>
      </c>
    </row>
    <row r="3483" spans="1:14">
      <c r="A3483" s="4">
        <f>'Листы на печать'!B3617</f>
        <v>0</v>
      </c>
      <c r="B3483" s="4">
        <f>'Листы на печать'!Y3617</f>
        <v>0</v>
      </c>
      <c r="C3483" s="4">
        <f>'Листы на печать'!AA3617</f>
        <v>0</v>
      </c>
      <c r="D3483" s="5" t="str">
        <f t="shared" si="217"/>
        <v>00</v>
      </c>
      <c r="E3483" s="4">
        <f>'Листы на печать'!AC3617</f>
        <v>0</v>
      </c>
      <c r="F3483" s="4">
        <f>'Листы на печать'!AE3617</f>
        <v>0</v>
      </c>
      <c r="G3483" s="5">
        <f t="shared" si="219"/>
        <v>0</v>
      </c>
      <c r="H3483" s="4">
        <f>'Листы на печать'!J3617</f>
        <v>0</v>
      </c>
      <c r="I3483" s="4">
        <f>'Листы на печать'!L3617</f>
        <v>0</v>
      </c>
      <c r="J3483" s="5">
        <f t="shared" si="220"/>
        <v>0</v>
      </c>
      <c r="K3483" s="4">
        <f>'Листы на печать'!M3617</f>
        <v>0</v>
      </c>
      <c r="L3483" s="4" t="str">
        <f t="shared" si="218"/>
        <v>00</v>
      </c>
      <c r="M3483" s="4">
        <f>'Листы на печать'!N3617</f>
        <v>0</v>
      </c>
      <c r="N3483" s="4">
        <f>'Листы на печать'!P3617</f>
        <v>0</v>
      </c>
    </row>
    <row r="3484" spans="1:14">
      <c r="A3484" s="4">
        <f>'Листы на печать'!B3618</f>
        <v>0</v>
      </c>
      <c r="B3484" s="4">
        <f>'Листы на печать'!Y3618</f>
        <v>0</v>
      </c>
      <c r="C3484" s="4">
        <f>'Листы на печать'!AA3618</f>
        <v>0</v>
      </c>
      <c r="D3484" s="5" t="str">
        <f t="shared" si="217"/>
        <v>00</v>
      </c>
      <c r="E3484" s="4">
        <f>'Листы на печать'!AC3618</f>
        <v>0</v>
      </c>
      <c r="F3484" s="4">
        <f>'Листы на печать'!AE3618</f>
        <v>0</v>
      </c>
      <c r="G3484" s="5">
        <f t="shared" si="219"/>
        <v>0</v>
      </c>
      <c r="H3484" s="4">
        <f>'Листы на печать'!J3618</f>
        <v>0</v>
      </c>
      <c r="I3484" s="4">
        <f>'Листы на печать'!L3618</f>
        <v>0</v>
      </c>
      <c r="J3484" s="5">
        <f t="shared" si="220"/>
        <v>0</v>
      </c>
      <c r="K3484" s="4">
        <f>'Листы на печать'!M3618</f>
        <v>0</v>
      </c>
      <c r="L3484" s="4" t="str">
        <f t="shared" si="218"/>
        <v>00</v>
      </c>
      <c r="M3484" s="4">
        <f>'Листы на печать'!N3618</f>
        <v>0</v>
      </c>
      <c r="N3484" s="4">
        <f>'Листы на печать'!P3618</f>
        <v>0</v>
      </c>
    </row>
    <row r="3485" spans="1:14">
      <c r="A3485" s="4">
        <f>'Листы на печать'!B3619</f>
        <v>0</v>
      </c>
      <c r="B3485" s="4">
        <f>'Листы на печать'!Y3619</f>
        <v>0</v>
      </c>
      <c r="C3485" s="4">
        <f>'Листы на печать'!AA3619</f>
        <v>0</v>
      </c>
      <c r="D3485" s="5" t="str">
        <f t="shared" si="217"/>
        <v>00</v>
      </c>
      <c r="E3485" s="4">
        <f>'Листы на печать'!AC3619</f>
        <v>0</v>
      </c>
      <c r="F3485" s="4">
        <f>'Листы на печать'!AE3619</f>
        <v>0</v>
      </c>
      <c r="G3485" s="5">
        <f t="shared" si="219"/>
        <v>0</v>
      </c>
      <c r="H3485" s="4">
        <f>'Листы на печать'!J3619</f>
        <v>0</v>
      </c>
      <c r="I3485" s="4">
        <f>'Листы на печать'!L3619</f>
        <v>0</v>
      </c>
      <c r="J3485" s="5">
        <f t="shared" si="220"/>
        <v>0</v>
      </c>
      <c r="K3485" s="4">
        <f>'Листы на печать'!M3619</f>
        <v>0</v>
      </c>
      <c r="L3485" s="4" t="str">
        <f t="shared" si="218"/>
        <v>00</v>
      </c>
      <c r="M3485" s="4">
        <f>'Листы на печать'!N3619</f>
        <v>0</v>
      </c>
      <c r="N3485" s="4">
        <f>'Листы на печать'!P3619</f>
        <v>0</v>
      </c>
    </row>
    <row r="3486" spans="1:14">
      <c r="A3486" s="4">
        <f>'Листы на печать'!B3620</f>
        <v>0</v>
      </c>
      <c r="B3486" s="4">
        <f>'Листы на печать'!Y3620</f>
        <v>0</v>
      </c>
      <c r="C3486" s="4">
        <f>'Листы на печать'!AA3620</f>
        <v>0</v>
      </c>
      <c r="D3486" s="5" t="str">
        <f t="shared" si="217"/>
        <v>00</v>
      </c>
      <c r="E3486" s="4">
        <f>'Листы на печать'!AC3620</f>
        <v>0</v>
      </c>
      <c r="F3486" s="4">
        <f>'Листы на печать'!AE3620</f>
        <v>0</v>
      </c>
      <c r="G3486" s="5">
        <f t="shared" si="219"/>
        <v>0</v>
      </c>
      <c r="H3486" s="4">
        <f>'Листы на печать'!J3620</f>
        <v>0</v>
      </c>
      <c r="I3486" s="4">
        <f>'Листы на печать'!L3620</f>
        <v>0</v>
      </c>
      <c r="J3486" s="5">
        <f t="shared" si="220"/>
        <v>0</v>
      </c>
      <c r="K3486" s="4">
        <f>'Листы на печать'!M3620</f>
        <v>0</v>
      </c>
      <c r="L3486" s="4" t="str">
        <f t="shared" si="218"/>
        <v>00</v>
      </c>
      <c r="M3486" s="4">
        <f>'Листы на печать'!N3620</f>
        <v>0</v>
      </c>
      <c r="N3486" s="4">
        <f>'Листы на печать'!P3620</f>
        <v>0</v>
      </c>
    </row>
    <row r="3487" spans="1:14">
      <c r="A3487" s="4">
        <f>'Листы на печать'!B3621</f>
        <v>0</v>
      </c>
      <c r="B3487" s="4">
        <f>'Листы на печать'!Y3621</f>
        <v>0</v>
      </c>
      <c r="C3487" s="4">
        <f>'Листы на печать'!AA3621</f>
        <v>0</v>
      </c>
      <c r="D3487" s="5" t="str">
        <f t="shared" si="217"/>
        <v>00</v>
      </c>
      <c r="E3487" s="4">
        <f>'Листы на печать'!AC3621</f>
        <v>0</v>
      </c>
      <c r="F3487" s="4">
        <f>'Листы на печать'!AE3621</f>
        <v>0</v>
      </c>
      <c r="G3487" s="5">
        <f t="shared" si="219"/>
        <v>0</v>
      </c>
      <c r="H3487" s="4">
        <f>'Листы на печать'!J3621</f>
        <v>0</v>
      </c>
      <c r="I3487" s="4">
        <f>'Листы на печать'!L3621</f>
        <v>0</v>
      </c>
      <c r="J3487" s="5">
        <f t="shared" si="220"/>
        <v>0</v>
      </c>
      <c r="K3487" s="4">
        <f>'Листы на печать'!M3621</f>
        <v>0</v>
      </c>
      <c r="L3487" s="4" t="str">
        <f t="shared" si="218"/>
        <v>00</v>
      </c>
      <c r="M3487" s="4">
        <f>'Листы на печать'!N3621</f>
        <v>0</v>
      </c>
      <c r="N3487" s="4">
        <f>'Листы на печать'!P3621</f>
        <v>0</v>
      </c>
    </row>
    <row r="3488" spans="1:14">
      <c r="A3488" s="4">
        <f>'Листы на печать'!B3622</f>
        <v>0</v>
      </c>
      <c r="B3488" s="4">
        <f>'Листы на печать'!Y3622</f>
        <v>0</v>
      </c>
      <c r="C3488" s="4">
        <f>'Листы на печать'!AA3622</f>
        <v>0</v>
      </c>
      <c r="D3488" s="5" t="str">
        <f t="shared" si="217"/>
        <v>00</v>
      </c>
      <c r="E3488" s="4">
        <f>'Листы на печать'!AC3622</f>
        <v>0</v>
      </c>
      <c r="F3488" s="4">
        <f>'Листы на печать'!AE3622</f>
        <v>0</v>
      </c>
      <c r="G3488" s="5">
        <f t="shared" si="219"/>
        <v>0</v>
      </c>
      <c r="H3488" s="4">
        <f>'Листы на печать'!J3622</f>
        <v>0</v>
      </c>
      <c r="I3488" s="4">
        <f>'Листы на печать'!L3622</f>
        <v>0</v>
      </c>
      <c r="J3488" s="5">
        <f t="shared" si="220"/>
        <v>0</v>
      </c>
      <c r="K3488" s="4">
        <f>'Листы на печать'!M3622</f>
        <v>0</v>
      </c>
      <c r="L3488" s="4" t="str">
        <f t="shared" si="218"/>
        <v>00</v>
      </c>
      <c r="M3488" s="4">
        <f>'Листы на печать'!N3622</f>
        <v>0</v>
      </c>
      <c r="N3488" s="4">
        <f>'Листы на печать'!P3622</f>
        <v>0</v>
      </c>
    </row>
    <row r="3489" spans="1:14">
      <c r="A3489" s="4">
        <f>'Листы на печать'!B3623</f>
        <v>0</v>
      </c>
      <c r="B3489" s="4">
        <f>'Листы на печать'!Y3623</f>
        <v>0</v>
      </c>
      <c r="C3489" s="4">
        <f>'Листы на печать'!AA3623</f>
        <v>0</v>
      </c>
      <c r="D3489" s="5" t="str">
        <f t="shared" si="217"/>
        <v>00</v>
      </c>
      <c r="E3489" s="4">
        <f>'Листы на печать'!AC3623</f>
        <v>0</v>
      </c>
      <c r="F3489" s="4">
        <f>'Листы на печать'!AE3623</f>
        <v>0</v>
      </c>
      <c r="G3489" s="5">
        <f t="shared" si="219"/>
        <v>0</v>
      </c>
      <c r="H3489" s="4">
        <f>'Листы на печать'!J3623</f>
        <v>0</v>
      </c>
      <c r="I3489" s="4">
        <f>'Листы на печать'!L3623</f>
        <v>0</v>
      </c>
      <c r="J3489" s="5">
        <f t="shared" si="220"/>
        <v>0</v>
      </c>
      <c r="K3489" s="4">
        <f>'Листы на печать'!M3623</f>
        <v>0</v>
      </c>
      <c r="L3489" s="4" t="str">
        <f t="shared" si="218"/>
        <v>00</v>
      </c>
      <c r="M3489" s="4">
        <f>'Листы на печать'!N3623</f>
        <v>0</v>
      </c>
      <c r="N3489" s="4">
        <f>'Листы на печать'!P3623</f>
        <v>0</v>
      </c>
    </row>
    <row r="3490" spans="1:14">
      <c r="A3490" s="4">
        <f>'Листы на печать'!B3624</f>
        <v>0</v>
      </c>
      <c r="B3490" s="4">
        <f>'Листы на печать'!Y3624</f>
        <v>0</v>
      </c>
      <c r="C3490" s="4">
        <f>'Листы на печать'!AA3624</f>
        <v>0</v>
      </c>
      <c r="D3490" s="5" t="str">
        <f t="shared" si="217"/>
        <v>00</v>
      </c>
      <c r="E3490" s="4">
        <f>'Листы на печать'!AC3624</f>
        <v>0</v>
      </c>
      <c r="F3490" s="4">
        <f>'Листы на печать'!AE3624</f>
        <v>0</v>
      </c>
      <c r="G3490" s="5">
        <f t="shared" si="219"/>
        <v>0</v>
      </c>
      <c r="H3490" s="4">
        <f>'Листы на печать'!J3624</f>
        <v>0</v>
      </c>
      <c r="I3490" s="4">
        <f>'Листы на печать'!L3624</f>
        <v>0</v>
      </c>
      <c r="J3490" s="5">
        <f t="shared" si="220"/>
        <v>0</v>
      </c>
      <c r="K3490" s="4">
        <f>'Листы на печать'!M3624</f>
        <v>0</v>
      </c>
      <c r="L3490" s="4" t="str">
        <f t="shared" si="218"/>
        <v>00</v>
      </c>
      <c r="M3490" s="4">
        <f>'Листы на печать'!N3624</f>
        <v>0</v>
      </c>
      <c r="N3490" s="4">
        <f>'Листы на печать'!P3624</f>
        <v>0</v>
      </c>
    </row>
    <row r="3491" spans="1:14">
      <c r="A3491" s="4">
        <f>'Листы на печать'!B3625</f>
        <v>0</v>
      </c>
      <c r="B3491" s="4">
        <f>'Листы на печать'!Y3625</f>
        <v>0</v>
      </c>
      <c r="C3491" s="4">
        <f>'Листы на печать'!AA3625</f>
        <v>0</v>
      </c>
      <c r="D3491" s="5" t="str">
        <f t="shared" si="217"/>
        <v>00</v>
      </c>
      <c r="E3491" s="4">
        <f>'Листы на печать'!AC3625</f>
        <v>0</v>
      </c>
      <c r="F3491" s="4">
        <f>'Листы на печать'!AE3625</f>
        <v>0</v>
      </c>
      <c r="G3491" s="5">
        <f t="shared" si="219"/>
        <v>0</v>
      </c>
      <c r="H3491" s="4">
        <f>'Листы на печать'!J3625</f>
        <v>0</v>
      </c>
      <c r="I3491" s="4">
        <f>'Листы на печать'!L3625</f>
        <v>0</v>
      </c>
      <c r="J3491" s="5">
        <f t="shared" si="220"/>
        <v>0</v>
      </c>
      <c r="K3491" s="4">
        <f>'Листы на печать'!M3625</f>
        <v>0</v>
      </c>
      <c r="L3491" s="4" t="str">
        <f t="shared" si="218"/>
        <v>00</v>
      </c>
      <c r="M3491" s="4">
        <f>'Листы на печать'!N3625</f>
        <v>0</v>
      </c>
      <c r="N3491" s="4">
        <f>'Листы на печать'!P3625</f>
        <v>0</v>
      </c>
    </row>
    <row r="3492" spans="1:14">
      <c r="A3492" s="4">
        <f>'Листы на печать'!B3626</f>
        <v>0</v>
      </c>
      <c r="B3492" s="4">
        <f>'Листы на печать'!Y3626</f>
        <v>0</v>
      </c>
      <c r="C3492" s="4">
        <f>'Листы на печать'!AA3626</f>
        <v>0</v>
      </c>
      <c r="D3492" s="5" t="str">
        <f t="shared" si="217"/>
        <v>00</v>
      </c>
      <c r="E3492" s="4">
        <f>'Листы на печать'!AC3626</f>
        <v>0</v>
      </c>
      <c r="F3492" s="4">
        <f>'Листы на печать'!AE3626</f>
        <v>0</v>
      </c>
      <c r="G3492" s="5">
        <f t="shared" si="219"/>
        <v>0</v>
      </c>
      <c r="H3492" s="4">
        <f>'Листы на печать'!J3626</f>
        <v>0</v>
      </c>
      <c r="I3492" s="4">
        <f>'Листы на печать'!L3626</f>
        <v>0</v>
      </c>
      <c r="J3492" s="5">
        <f t="shared" si="220"/>
        <v>0</v>
      </c>
      <c r="K3492" s="4">
        <f>'Листы на печать'!M3626</f>
        <v>0</v>
      </c>
      <c r="L3492" s="4" t="str">
        <f t="shared" si="218"/>
        <v>00</v>
      </c>
      <c r="M3492" s="4">
        <f>'Листы на печать'!N3626</f>
        <v>0</v>
      </c>
      <c r="N3492" s="4">
        <f>'Листы на печать'!P3626</f>
        <v>0</v>
      </c>
    </row>
    <row r="3493" spans="1:14">
      <c r="A3493" s="4">
        <f>'Листы на печать'!B3627</f>
        <v>0</v>
      </c>
      <c r="B3493" s="4">
        <f>'Листы на печать'!Y3627</f>
        <v>0</v>
      </c>
      <c r="C3493" s="4">
        <f>'Листы на печать'!AA3627</f>
        <v>0</v>
      </c>
      <c r="D3493" s="5" t="str">
        <f t="shared" si="217"/>
        <v>00</v>
      </c>
      <c r="E3493" s="4">
        <f>'Листы на печать'!AC3627</f>
        <v>0</v>
      </c>
      <c r="F3493" s="4">
        <f>'Листы на печать'!AE3627</f>
        <v>0</v>
      </c>
      <c r="G3493" s="5">
        <f t="shared" si="219"/>
        <v>0</v>
      </c>
      <c r="H3493" s="4">
        <f>'Листы на печать'!J3627</f>
        <v>0</v>
      </c>
      <c r="I3493" s="4">
        <f>'Листы на печать'!L3627</f>
        <v>0</v>
      </c>
      <c r="J3493" s="5">
        <f t="shared" si="220"/>
        <v>0</v>
      </c>
      <c r="K3493" s="4">
        <f>'Листы на печать'!M3627</f>
        <v>0</v>
      </c>
      <c r="L3493" s="4" t="str">
        <f t="shared" si="218"/>
        <v>00</v>
      </c>
      <c r="M3493" s="4">
        <f>'Листы на печать'!N3627</f>
        <v>0</v>
      </c>
      <c r="N3493" s="4">
        <f>'Листы на печать'!P3627</f>
        <v>0</v>
      </c>
    </row>
    <row r="3494" spans="1:14">
      <c r="A3494" s="4">
        <f>'Листы на печать'!B3628</f>
        <v>0</v>
      </c>
      <c r="B3494" s="4">
        <f>'Листы на печать'!Y3628</f>
        <v>0</v>
      </c>
      <c r="C3494" s="4">
        <f>'Листы на печать'!AA3628</f>
        <v>0</v>
      </c>
      <c r="D3494" s="5" t="str">
        <f t="shared" si="217"/>
        <v>00</v>
      </c>
      <c r="E3494" s="4">
        <f>'Листы на печать'!AC3628</f>
        <v>0</v>
      </c>
      <c r="F3494" s="4">
        <f>'Листы на печать'!AE3628</f>
        <v>0</v>
      </c>
      <c r="G3494" s="5">
        <f t="shared" si="219"/>
        <v>0</v>
      </c>
      <c r="H3494" s="4">
        <f>'Листы на печать'!J3628</f>
        <v>0</v>
      </c>
      <c r="I3494" s="4">
        <f>'Листы на печать'!L3628</f>
        <v>0</v>
      </c>
      <c r="J3494" s="5">
        <f t="shared" si="220"/>
        <v>0</v>
      </c>
      <c r="K3494" s="4">
        <f>'Листы на печать'!M3628</f>
        <v>0</v>
      </c>
      <c r="L3494" s="4" t="str">
        <f t="shared" si="218"/>
        <v>00</v>
      </c>
      <c r="M3494" s="4">
        <f>'Листы на печать'!N3628</f>
        <v>0</v>
      </c>
      <c r="N3494" s="4">
        <f>'Листы на печать'!P3628</f>
        <v>0</v>
      </c>
    </row>
    <row r="3495" spans="1:14">
      <c r="A3495" s="4">
        <f>'Листы на печать'!B3629</f>
        <v>0</v>
      </c>
      <c r="B3495" s="4">
        <f>'Листы на печать'!Y3629</f>
        <v>0</v>
      </c>
      <c r="C3495" s="4">
        <f>'Листы на печать'!AA3629</f>
        <v>0</v>
      </c>
      <c r="D3495" s="5" t="str">
        <f t="shared" si="217"/>
        <v>00</v>
      </c>
      <c r="E3495" s="4">
        <f>'Листы на печать'!AC3629</f>
        <v>0</v>
      </c>
      <c r="F3495" s="4">
        <f>'Листы на печать'!AE3629</f>
        <v>0</v>
      </c>
      <c r="G3495" s="5">
        <f t="shared" si="219"/>
        <v>0</v>
      </c>
      <c r="H3495" s="4">
        <f>'Листы на печать'!J3629</f>
        <v>0</v>
      </c>
      <c r="I3495" s="4">
        <f>'Листы на печать'!L3629</f>
        <v>0</v>
      </c>
      <c r="J3495" s="5">
        <f t="shared" si="220"/>
        <v>0</v>
      </c>
      <c r="K3495" s="4">
        <f>'Листы на печать'!M3629</f>
        <v>0</v>
      </c>
      <c r="L3495" s="4" t="str">
        <f t="shared" si="218"/>
        <v>00</v>
      </c>
      <c r="M3495" s="4">
        <f>'Листы на печать'!N3629</f>
        <v>0</v>
      </c>
      <c r="N3495" s="4">
        <f>'Листы на печать'!P3629</f>
        <v>0</v>
      </c>
    </row>
    <row r="3496" spans="1:14">
      <c r="A3496" s="4">
        <f>'Листы на печать'!B3630</f>
        <v>0</v>
      </c>
      <c r="B3496" s="4">
        <f>'Листы на печать'!Y3630</f>
        <v>0</v>
      </c>
      <c r="C3496" s="4">
        <f>'Листы на печать'!AA3630</f>
        <v>0</v>
      </c>
      <c r="D3496" s="5" t="str">
        <f t="shared" si="217"/>
        <v>00</v>
      </c>
      <c r="E3496" s="4">
        <f>'Листы на печать'!AC3630</f>
        <v>0</v>
      </c>
      <c r="F3496" s="4">
        <f>'Листы на печать'!AE3630</f>
        <v>0</v>
      </c>
      <c r="G3496" s="5">
        <f t="shared" si="219"/>
        <v>0</v>
      </c>
      <c r="H3496" s="4">
        <f>'Листы на печать'!J3630</f>
        <v>0</v>
      </c>
      <c r="I3496" s="4">
        <f>'Листы на печать'!L3630</f>
        <v>0</v>
      </c>
      <c r="J3496" s="5">
        <f t="shared" si="220"/>
        <v>0</v>
      </c>
      <c r="K3496" s="4">
        <f>'Листы на печать'!M3630</f>
        <v>0</v>
      </c>
      <c r="L3496" s="4" t="str">
        <f t="shared" si="218"/>
        <v>00</v>
      </c>
      <c r="M3496" s="4">
        <f>'Листы на печать'!N3630</f>
        <v>0</v>
      </c>
      <c r="N3496" s="4">
        <f>'Листы на печать'!P3630</f>
        <v>0</v>
      </c>
    </row>
    <row r="3497" spans="1:14">
      <c r="A3497" s="4">
        <f>'Листы на печать'!B3631</f>
        <v>0</v>
      </c>
      <c r="B3497" s="4">
        <f>'Листы на печать'!Y3631</f>
        <v>0</v>
      </c>
      <c r="C3497" s="4">
        <f>'Листы на печать'!AA3631</f>
        <v>0</v>
      </c>
      <c r="D3497" s="5" t="str">
        <f t="shared" si="217"/>
        <v>00</v>
      </c>
      <c r="E3497" s="4">
        <f>'Листы на печать'!AC3631</f>
        <v>0</v>
      </c>
      <c r="F3497" s="4">
        <f>'Листы на печать'!AE3631</f>
        <v>0</v>
      </c>
      <c r="G3497" s="5">
        <f t="shared" si="219"/>
        <v>0</v>
      </c>
      <c r="H3497" s="4">
        <f>'Листы на печать'!J3631</f>
        <v>0</v>
      </c>
      <c r="I3497" s="4">
        <f>'Листы на печать'!L3631</f>
        <v>0</v>
      </c>
      <c r="J3497" s="5">
        <f t="shared" si="220"/>
        <v>0</v>
      </c>
      <c r="K3497" s="4">
        <f>'Листы на печать'!M3631</f>
        <v>0</v>
      </c>
      <c r="L3497" s="4" t="str">
        <f t="shared" si="218"/>
        <v>00</v>
      </c>
      <c r="M3497" s="4">
        <f>'Листы на печать'!N3631</f>
        <v>0</v>
      </c>
      <c r="N3497" s="4">
        <f>'Листы на печать'!P3631</f>
        <v>0</v>
      </c>
    </row>
    <row r="3498" spans="1:14">
      <c r="A3498" s="4">
        <f>'Листы на печать'!B3632</f>
        <v>0</v>
      </c>
      <c r="B3498" s="4">
        <f>'Листы на печать'!Y3632</f>
        <v>0</v>
      </c>
      <c r="C3498" s="4">
        <f>'Листы на печать'!AA3632</f>
        <v>0</v>
      </c>
      <c r="D3498" s="5" t="str">
        <f t="shared" si="217"/>
        <v>00</v>
      </c>
      <c r="E3498" s="4">
        <f>'Листы на печать'!AC3632</f>
        <v>0</v>
      </c>
      <c r="F3498" s="4">
        <f>'Листы на печать'!AE3632</f>
        <v>0</v>
      </c>
      <c r="G3498" s="5">
        <f t="shared" si="219"/>
        <v>0</v>
      </c>
      <c r="H3498" s="4">
        <f>'Листы на печать'!J3632</f>
        <v>0</v>
      </c>
      <c r="I3498" s="4">
        <f>'Листы на печать'!L3632</f>
        <v>0</v>
      </c>
      <c r="J3498" s="5">
        <f t="shared" si="220"/>
        <v>0</v>
      </c>
      <c r="K3498" s="4">
        <f>'Листы на печать'!M3632</f>
        <v>0</v>
      </c>
      <c r="L3498" s="4" t="str">
        <f t="shared" si="218"/>
        <v>00</v>
      </c>
      <c r="M3498" s="4">
        <f>'Листы на печать'!N3632</f>
        <v>0</v>
      </c>
      <c r="N3498" s="4">
        <f>'Листы на печать'!P3632</f>
        <v>0</v>
      </c>
    </row>
    <row r="3499" spans="1:14">
      <c r="A3499" s="4">
        <f>'Листы на печать'!B3633</f>
        <v>0</v>
      </c>
      <c r="B3499" s="4">
        <f>'Листы на печать'!Y3633</f>
        <v>0</v>
      </c>
      <c r="C3499" s="4">
        <f>'Листы на печать'!AA3633</f>
        <v>0</v>
      </c>
      <c r="D3499" s="5" t="str">
        <f t="shared" si="217"/>
        <v>00</v>
      </c>
      <c r="E3499" s="4">
        <f>'Листы на печать'!AC3633</f>
        <v>0</v>
      </c>
      <c r="F3499" s="4">
        <f>'Листы на печать'!AE3633</f>
        <v>0</v>
      </c>
      <c r="G3499" s="5">
        <f t="shared" si="219"/>
        <v>0</v>
      </c>
      <c r="H3499" s="4">
        <f>'Листы на печать'!J3633</f>
        <v>0</v>
      </c>
      <c r="I3499" s="4">
        <f>'Листы на печать'!L3633</f>
        <v>0</v>
      </c>
      <c r="J3499" s="5">
        <f t="shared" si="220"/>
        <v>0</v>
      </c>
      <c r="K3499" s="4">
        <f>'Листы на печать'!M3633</f>
        <v>0</v>
      </c>
      <c r="L3499" s="4" t="str">
        <f t="shared" si="218"/>
        <v>00</v>
      </c>
      <c r="M3499" s="4">
        <f>'Листы на печать'!N3633</f>
        <v>0</v>
      </c>
      <c r="N3499" s="4">
        <f>'Листы на печать'!P3633</f>
        <v>0</v>
      </c>
    </row>
    <row r="3500" spans="1:14">
      <c r="A3500" s="4">
        <f>'Листы на печать'!B3634</f>
        <v>0</v>
      </c>
      <c r="B3500" s="4">
        <f>'Листы на печать'!Y3634</f>
        <v>0</v>
      </c>
      <c r="C3500" s="4">
        <f>'Листы на печать'!AA3634</f>
        <v>0</v>
      </c>
      <c r="D3500" s="5" t="str">
        <f t="shared" si="217"/>
        <v>00</v>
      </c>
      <c r="E3500" s="4">
        <f>'Листы на печать'!AC3634</f>
        <v>0</v>
      </c>
      <c r="F3500" s="4">
        <f>'Листы на печать'!AE3634</f>
        <v>0</v>
      </c>
      <c r="G3500" s="5">
        <f t="shared" si="219"/>
        <v>0</v>
      </c>
      <c r="H3500" s="4">
        <f>'Листы на печать'!J3634</f>
        <v>0</v>
      </c>
      <c r="I3500" s="4">
        <f>'Листы на печать'!L3634</f>
        <v>0</v>
      </c>
      <c r="J3500" s="5">
        <f t="shared" si="220"/>
        <v>0</v>
      </c>
      <c r="K3500" s="4">
        <f>'Листы на печать'!M3634</f>
        <v>0</v>
      </c>
      <c r="L3500" s="4" t="str">
        <f t="shared" si="218"/>
        <v>00</v>
      </c>
      <c r="M3500" s="4">
        <f>'Листы на печать'!N3634</f>
        <v>0</v>
      </c>
      <c r="N3500" s="4">
        <f>'Листы на печать'!P3634</f>
        <v>0</v>
      </c>
    </row>
    <row r="3501" spans="1:14">
      <c r="A3501" s="4">
        <f>'Листы на печать'!B3635</f>
        <v>0</v>
      </c>
      <c r="B3501" s="4">
        <f>'Листы на печать'!Y3635</f>
        <v>0</v>
      </c>
      <c r="C3501" s="4">
        <f>'Листы на печать'!AA3635</f>
        <v>0</v>
      </c>
      <c r="D3501" s="5" t="str">
        <f t="shared" si="217"/>
        <v>00</v>
      </c>
      <c r="E3501" s="4">
        <f>'Листы на печать'!AC3635</f>
        <v>0</v>
      </c>
      <c r="F3501" s="4">
        <f>'Листы на печать'!AE3635</f>
        <v>0</v>
      </c>
      <c r="G3501" s="5">
        <f t="shared" si="219"/>
        <v>0</v>
      </c>
      <c r="H3501" s="4">
        <f>'Листы на печать'!J3635</f>
        <v>0</v>
      </c>
      <c r="I3501" s="4">
        <f>'Листы на печать'!L3635</f>
        <v>0</v>
      </c>
      <c r="J3501" s="5">
        <f t="shared" si="220"/>
        <v>0</v>
      </c>
      <c r="K3501" s="4">
        <f>'Листы на печать'!M3635</f>
        <v>0</v>
      </c>
      <c r="L3501" s="4" t="str">
        <f t="shared" si="218"/>
        <v>00</v>
      </c>
      <c r="M3501" s="4">
        <f>'Листы на печать'!N3635</f>
        <v>0</v>
      </c>
      <c r="N3501" s="4">
        <f>'Листы на печать'!P3635</f>
        <v>0</v>
      </c>
    </row>
    <row r="3502" spans="1:14">
      <c r="A3502" s="4">
        <f>'Листы на печать'!B3636</f>
        <v>0</v>
      </c>
      <c r="B3502" s="4">
        <f>'Листы на печать'!Y3636</f>
        <v>0</v>
      </c>
      <c r="C3502" s="4">
        <f>'Листы на печать'!AA3636</f>
        <v>0</v>
      </c>
      <c r="D3502" s="5" t="str">
        <f t="shared" si="217"/>
        <v>00</v>
      </c>
      <c r="E3502" s="4">
        <f>'Листы на печать'!AC3636</f>
        <v>0</v>
      </c>
      <c r="F3502" s="4">
        <f>'Листы на печать'!AE3636</f>
        <v>0</v>
      </c>
      <c r="G3502" s="5">
        <f t="shared" si="219"/>
        <v>0</v>
      </c>
      <c r="H3502" s="4">
        <f>'Листы на печать'!J3636</f>
        <v>0</v>
      </c>
      <c r="I3502" s="4">
        <f>'Листы на печать'!L3636</f>
        <v>0</v>
      </c>
      <c r="J3502" s="5">
        <f t="shared" si="220"/>
        <v>0</v>
      </c>
      <c r="K3502" s="4">
        <f>'Листы на печать'!M3636</f>
        <v>0</v>
      </c>
      <c r="L3502" s="4" t="str">
        <f t="shared" si="218"/>
        <v>00</v>
      </c>
      <c r="M3502" s="4">
        <f>'Листы на печать'!N3636</f>
        <v>0</v>
      </c>
      <c r="N3502" s="4">
        <f>'Листы на печать'!P3636</f>
        <v>0</v>
      </c>
    </row>
    <row r="3503" spans="1:14">
      <c r="A3503" s="4">
        <f>'Листы на печать'!B3637</f>
        <v>0</v>
      </c>
      <c r="B3503" s="4">
        <f>'Листы на печать'!Y3637</f>
        <v>0</v>
      </c>
      <c r="C3503" s="4">
        <f>'Листы на печать'!AA3637</f>
        <v>0</v>
      </c>
      <c r="D3503" s="5" t="str">
        <f t="shared" si="217"/>
        <v>00</v>
      </c>
      <c r="E3503" s="4">
        <f>'Листы на печать'!AC3637</f>
        <v>0</v>
      </c>
      <c r="F3503" s="4">
        <f>'Листы на печать'!AE3637</f>
        <v>0</v>
      </c>
      <c r="G3503" s="5">
        <f t="shared" si="219"/>
        <v>0</v>
      </c>
      <c r="H3503" s="4">
        <f>'Листы на печать'!J3637</f>
        <v>0</v>
      </c>
      <c r="I3503" s="4">
        <f>'Листы на печать'!L3637</f>
        <v>0</v>
      </c>
      <c r="J3503" s="5">
        <f t="shared" si="220"/>
        <v>0</v>
      </c>
      <c r="K3503" s="4">
        <f>'Листы на печать'!M3637</f>
        <v>0</v>
      </c>
      <c r="L3503" s="4" t="str">
        <f t="shared" si="218"/>
        <v>00</v>
      </c>
      <c r="M3503" s="4">
        <f>'Листы на печать'!N3637</f>
        <v>0</v>
      </c>
      <c r="N3503" s="4">
        <f>'Листы на печать'!P3637</f>
        <v>0</v>
      </c>
    </row>
    <row r="3504" spans="1:14">
      <c r="A3504" s="4">
        <f>'Листы на печать'!B3638</f>
        <v>0</v>
      </c>
      <c r="B3504" s="4">
        <f>'Листы на печать'!Y3638</f>
        <v>0</v>
      </c>
      <c r="C3504" s="4">
        <f>'Листы на печать'!AA3638</f>
        <v>0</v>
      </c>
      <c r="D3504" s="5" t="str">
        <f t="shared" si="217"/>
        <v>00</v>
      </c>
      <c r="E3504" s="4">
        <f>'Листы на печать'!AC3638</f>
        <v>0</v>
      </c>
      <c r="F3504" s="4">
        <f>'Листы на печать'!AE3638</f>
        <v>0</v>
      </c>
      <c r="G3504" s="5">
        <f t="shared" si="219"/>
        <v>0</v>
      </c>
      <c r="H3504" s="4">
        <f>'Листы на печать'!J3638</f>
        <v>0</v>
      </c>
      <c r="I3504" s="4">
        <f>'Листы на печать'!L3638</f>
        <v>0</v>
      </c>
      <c r="J3504" s="5">
        <f t="shared" si="220"/>
        <v>0</v>
      </c>
      <c r="K3504" s="4">
        <f>'Листы на печать'!M3638</f>
        <v>0</v>
      </c>
      <c r="L3504" s="4" t="str">
        <f t="shared" si="218"/>
        <v>00</v>
      </c>
      <c r="M3504" s="4">
        <f>'Листы на печать'!N3638</f>
        <v>0</v>
      </c>
      <c r="N3504" s="4">
        <f>'Листы на печать'!P3638</f>
        <v>0</v>
      </c>
    </row>
    <row r="3505" spans="1:14">
      <c r="A3505" s="4">
        <f>'Листы на печать'!B3639</f>
        <v>0</v>
      </c>
      <c r="B3505" s="4">
        <f>'Листы на печать'!Y3639</f>
        <v>0</v>
      </c>
      <c r="C3505" s="4">
        <f>'Листы на печать'!AA3639</f>
        <v>0</v>
      </c>
      <c r="D3505" s="5" t="str">
        <f t="shared" si="217"/>
        <v>00</v>
      </c>
      <c r="E3505" s="4">
        <f>'Листы на печать'!AC3639</f>
        <v>0</v>
      </c>
      <c r="F3505" s="4">
        <f>'Листы на печать'!AE3639</f>
        <v>0</v>
      </c>
      <c r="G3505" s="5">
        <f t="shared" si="219"/>
        <v>0</v>
      </c>
      <c r="H3505" s="4">
        <f>'Листы на печать'!J3639</f>
        <v>0</v>
      </c>
      <c r="I3505" s="4">
        <f>'Листы на печать'!L3639</f>
        <v>0</v>
      </c>
      <c r="J3505" s="5">
        <f t="shared" si="220"/>
        <v>0</v>
      </c>
      <c r="K3505" s="4">
        <f>'Листы на печать'!M3639</f>
        <v>0</v>
      </c>
      <c r="L3505" s="4" t="str">
        <f t="shared" si="218"/>
        <v>00</v>
      </c>
      <c r="M3505" s="4">
        <f>'Листы на печать'!N3639</f>
        <v>0</v>
      </c>
      <c r="N3505" s="4">
        <f>'Листы на печать'!P3639</f>
        <v>0</v>
      </c>
    </row>
    <row r="3506" spans="1:14">
      <c r="A3506" s="4">
        <f>'Листы на печать'!B3640</f>
        <v>0</v>
      </c>
      <c r="B3506" s="4">
        <f>'Листы на печать'!Y3640</f>
        <v>0</v>
      </c>
      <c r="C3506" s="4">
        <f>'Листы на печать'!AA3640</f>
        <v>0</v>
      </c>
      <c r="D3506" s="5" t="str">
        <f t="shared" si="217"/>
        <v>00</v>
      </c>
      <c r="E3506" s="4">
        <f>'Листы на печать'!AC3640</f>
        <v>0</v>
      </c>
      <c r="F3506" s="4">
        <f>'Листы на печать'!AE3640</f>
        <v>0</v>
      </c>
      <c r="G3506" s="5">
        <f t="shared" si="219"/>
        <v>0</v>
      </c>
      <c r="H3506" s="4">
        <f>'Листы на печать'!J3640</f>
        <v>0</v>
      </c>
      <c r="I3506" s="4">
        <f>'Листы на печать'!L3640</f>
        <v>0</v>
      </c>
      <c r="J3506" s="5">
        <f t="shared" si="220"/>
        <v>0</v>
      </c>
      <c r="K3506" s="4">
        <f>'Листы на печать'!M3640</f>
        <v>0</v>
      </c>
      <c r="L3506" s="4" t="str">
        <f t="shared" si="218"/>
        <v>00</v>
      </c>
      <c r="M3506" s="4">
        <f>'Листы на печать'!N3640</f>
        <v>0</v>
      </c>
      <c r="N3506" s="4">
        <f>'Листы на печать'!P3640</f>
        <v>0</v>
      </c>
    </row>
    <row r="3507" spans="1:14">
      <c r="A3507" s="4">
        <f>'Листы на печать'!B3641</f>
        <v>0</v>
      </c>
      <c r="B3507" s="4">
        <f>'Листы на печать'!Y3641</f>
        <v>0</v>
      </c>
      <c r="C3507" s="4">
        <f>'Листы на печать'!AA3641</f>
        <v>0</v>
      </c>
      <c r="D3507" s="5" t="str">
        <f t="shared" si="217"/>
        <v>00</v>
      </c>
      <c r="E3507" s="4">
        <f>'Листы на печать'!AC3641</f>
        <v>0</v>
      </c>
      <c r="F3507" s="4">
        <f>'Листы на печать'!AE3641</f>
        <v>0</v>
      </c>
      <c r="G3507" s="5">
        <f t="shared" si="219"/>
        <v>0</v>
      </c>
      <c r="H3507" s="4">
        <f>'Листы на печать'!J3641</f>
        <v>0</v>
      </c>
      <c r="I3507" s="4">
        <f>'Листы на печать'!L3641</f>
        <v>0</v>
      </c>
      <c r="J3507" s="5">
        <f t="shared" si="220"/>
        <v>0</v>
      </c>
      <c r="K3507" s="4">
        <f>'Листы на печать'!M3641</f>
        <v>0</v>
      </c>
      <c r="L3507" s="4" t="str">
        <f t="shared" si="218"/>
        <v>00</v>
      </c>
      <c r="M3507" s="4">
        <f>'Листы на печать'!N3641</f>
        <v>0</v>
      </c>
      <c r="N3507" s="4">
        <f>'Листы на печать'!P3641</f>
        <v>0</v>
      </c>
    </row>
    <row r="3508" spans="1:14">
      <c r="A3508" s="4">
        <f>'Листы на печать'!B3642</f>
        <v>0</v>
      </c>
      <c r="B3508" s="4">
        <f>'Листы на печать'!Y3642</f>
        <v>0</v>
      </c>
      <c r="C3508" s="4">
        <f>'Листы на печать'!AA3642</f>
        <v>0</v>
      </c>
      <c r="D3508" s="5" t="str">
        <f t="shared" si="217"/>
        <v>00</v>
      </c>
      <c r="E3508" s="4">
        <f>'Листы на печать'!AC3642</f>
        <v>0</v>
      </c>
      <c r="F3508" s="4">
        <f>'Листы на печать'!AE3642</f>
        <v>0</v>
      </c>
      <c r="G3508" s="5">
        <f t="shared" si="219"/>
        <v>0</v>
      </c>
      <c r="H3508" s="4">
        <f>'Листы на печать'!J3642</f>
        <v>0</v>
      </c>
      <c r="I3508" s="4">
        <f>'Листы на печать'!L3642</f>
        <v>0</v>
      </c>
      <c r="J3508" s="5">
        <f t="shared" si="220"/>
        <v>0</v>
      </c>
      <c r="K3508" s="4">
        <f>'Листы на печать'!M3642</f>
        <v>0</v>
      </c>
      <c r="L3508" s="4" t="str">
        <f t="shared" si="218"/>
        <v>00</v>
      </c>
      <c r="M3508" s="4">
        <f>'Листы на печать'!N3642</f>
        <v>0</v>
      </c>
      <c r="N3508" s="4">
        <f>'Листы на печать'!P3642</f>
        <v>0</v>
      </c>
    </row>
    <row r="3509" spans="1:14">
      <c r="A3509" s="4">
        <f>'Листы на печать'!B3643</f>
        <v>0</v>
      </c>
      <c r="B3509" s="4">
        <f>'Листы на печать'!Y3643</f>
        <v>0</v>
      </c>
      <c r="C3509" s="4">
        <f>'Листы на печать'!AA3643</f>
        <v>0</v>
      </c>
      <c r="D3509" s="5" t="str">
        <f t="shared" ref="D3509:D3572" si="221">CONCATENATE(B3509, E3509)</f>
        <v>00</v>
      </c>
      <c r="E3509" s="4">
        <f>'Листы на печать'!AC3643</f>
        <v>0</v>
      </c>
      <c r="F3509" s="4">
        <f>'Листы на печать'!AE3643</f>
        <v>0</v>
      </c>
      <c r="G3509" s="5">
        <f t="shared" si="219"/>
        <v>0</v>
      </c>
      <c r="H3509" s="4">
        <f>'Листы на печать'!J3643</f>
        <v>0</v>
      </c>
      <c r="I3509" s="4">
        <f>'Листы на печать'!L3643</f>
        <v>0</v>
      </c>
      <c r="J3509" s="5">
        <f t="shared" si="220"/>
        <v>0</v>
      </c>
      <c r="K3509" s="4">
        <f>'Листы на печать'!M3643</f>
        <v>0</v>
      </c>
      <c r="L3509" s="4" t="str">
        <f t="shared" ref="L3509:L3572" si="222">CONCATENATE(K3509,M3509)</f>
        <v>00</v>
      </c>
      <c r="M3509" s="4">
        <f>'Листы на печать'!N3643</f>
        <v>0</v>
      </c>
      <c r="N3509" s="4">
        <f>'Листы на печать'!P3643</f>
        <v>0</v>
      </c>
    </row>
    <row r="3510" spans="1:14">
      <c r="A3510" s="4">
        <f>'Листы на печать'!B3644</f>
        <v>0</v>
      </c>
      <c r="B3510" s="4">
        <f>'Листы на печать'!Y3644</f>
        <v>0</v>
      </c>
      <c r="C3510" s="4">
        <f>'Листы на печать'!AA3644</f>
        <v>0</v>
      </c>
      <c r="D3510" s="5" t="str">
        <f t="shared" si="221"/>
        <v>00</v>
      </c>
      <c r="E3510" s="4">
        <f>'Листы на печать'!AC3644</f>
        <v>0</v>
      </c>
      <c r="F3510" s="4">
        <f>'Листы на печать'!AE3644</f>
        <v>0</v>
      </c>
      <c r="G3510" s="5">
        <f t="shared" si="219"/>
        <v>0</v>
      </c>
      <c r="H3510" s="4">
        <f>'Листы на печать'!J3644</f>
        <v>0</v>
      </c>
      <c r="I3510" s="4">
        <f>'Листы на печать'!L3644</f>
        <v>0</v>
      </c>
      <c r="J3510" s="5">
        <f t="shared" si="220"/>
        <v>0</v>
      </c>
      <c r="K3510" s="4">
        <f>'Листы на печать'!M3644</f>
        <v>0</v>
      </c>
      <c r="L3510" s="4" t="str">
        <f t="shared" si="222"/>
        <v>00</v>
      </c>
      <c r="M3510" s="4">
        <f>'Листы на печать'!N3644</f>
        <v>0</v>
      </c>
      <c r="N3510" s="4">
        <f>'Листы на печать'!P3644</f>
        <v>0</v>
      </c>
    </row>
    <row r="3511" spans="1:14">
      <c r="A3511" s="4">
        <f>'Листы на печать'!B3645</f>
        <v>0</v>
      </c>
      <c r="B3511" s="4">
        <f>'Листы на печать'!Y3645</f>
        <v>0</v>
      </c>
      <c r="C3511" s="4">
        <f>'Листы на печать'!AA3645</f>
        <v>0</v>
      </c>
      <c r="D3511" s="5" t="str">
        <f t="shared" si="221"/>
        <v>00</v>
      </c>
      <c r="E3511" s="4">
        <f>'Листы на печать'!AC3645</f>
        <v>0</v>
      </c>
      <c r="F3511" s="4">
        <f>'Листы на печать'!AE3645</f>
        <v>0</v>
      </c>
      <c r="G3511" s="5">
        <f t="shared" si="219"/>
        <v>0</v>
      </c>
      <c r="H3511" s="4">
        <f>'Листы на печать'!J3645</f>
        <v>0</v>
      </c>
      <c r="I3511" s="4">
        <f>'Листы на печать'!L3645</f>
        <v>0</v>
      </c>
      <c r="J3511" s="5">
        <f t="shared" si="220"/>
        <v>0</v>
      </c>
      <c r="K3511" s="4">
        <f>'Листы на печать'!M3645</f>
        <v>0</v>
      </c>
      <c r="L3511" s="4" t="str">
        <f t="shared" si="222"/>
        <v>00</v>
      </c>
      <c r="M3511" s="4">
        <f>'Листы на печать'!N3645</f>
        <v>0</v>
      </c>
      <c r="N3511" s="4">
        <f>'Листы на печать'!P3645</f>
        <v>0</v>
      </c>
    </row>
    <row r="3512" spans="1:14">
      <c r="A3512" s="4">
        <f>'Листы на печать'!B3646</f>
        <v>0</v>
      </c>
      <c r="B3512" s="4">
        <f>'Листы на печать'!Y3646</f>
        <v>0</v>
      </c>
      <c r="C3512" s="4">
        <f>'Листы на печать'!AA3646</f>
        <v>0</v>
      </c>
      <c r="D3512" s="5" t="str">
        <f t="shared" si="221"/>
        <v>00</v>
      </c>
      <c r="E3512" s="4">
        <f>'Листы на печать'!AC3646</f>
        <v>0</v>
      </c>
      <c r="F3512" s="4">
        <f>'Листы на печать'!AE3646</f>
        <v>0</v>
      </c>
      <c r="G3512" s="5">
        <f t="shared" si="219"/>
        <v>0</v>
      </c>
      <c r="H3512" s="4">
        <f>'Листы на печать'!J3646</f>
        <v>0</v>
      </c>
      <c r="I3512" s="4">
        <f>'Листы на печать'!L3646</f>
        <v>0</v>
      </c>
      <c r="J3512" s="5">
        <f t="shared" si="220"/>
        <v>0</v>
      </c>
      <c r="K3512" s="4">
        <f>'Листы на печать'!M3646</f>
        <v>0</v>
      </c>
      <c r="L3512" s="4" t="str">
        <f t="shared" si="222"/>
        <v>00</v>
      </c>
      <c r="M3512" s="4">
        <f>'Листы на печать'!N3646</f>
        <v>0</v>
      </c>
      <c r="N3512" s="4">
        <f>'Листы на печать'!P3646</f>
        <v>0</v>
      </c>
    </row>
    <row r="3513" spans="1:14">
      <c r="A3513" s="4">
        <f>'Листы на печать'!B3647</f>
        <v>0</v>
      </c>
      <c r="B3513" s="4">
        <f>'Листы на печать'!Y3647</f>
        <v>0</v>
      </c>
      <c r="C3513" s="4">
        <f>'Листы на печать'!AA3647</f>
        <v>0</v>
      </c>
      <c r="D3513" s="5" t="str">
        <f t="shared" si="221"/>
        <v>00</v>
      </c>
      <c r="E3513" s="4">
        <f>'Листы на печать'!AC3647</f>
        <v>0</v>
      </c>
      <c r="F3513" s="4">
        <f>'Листы на печать'!AE3647</f>
        <v>0</v>
      </c>
      <c r="G3513" s="5">
        <f t="shared" si="219"/>
        <v>0</v>
      </c>
      <c r="H3513" s="4">
        <f>'Листы на печать'!J3647</f>
        <v>0</v>
      </c>
      <c r="I3513" s="4">
        <f>'Листы на печать'!L3647</f>
        <v>0</v>
      </c>
      <c r="J3513" s="5">
        <f t="shared" si="220"/>
        <v>0</v>
      </c>
      <c r="K3513" s="4">
        <f>'Листы на печать'!M3647</f>
        <v>0</v>
      </c>
      <c r="L3513" s="4" t="str">
        <f t="shared" si="222"/>
        <v>00</v>
      </c>
      <c r="M3513" s="4">
        <f>'Листы на печать'!N3647</f>
        <v>0</v>
      </c>
      <c r="N3513" s="4">
        <f>'Листы на печать'!P3647</f>
        <v>0</v>
      </c>
    </row>
    <row r="3514" spans="1:14">
      <c r="A3514" s="4">
        <f>'Листы на печать'!B3648</f>
        <v>0</v>
      </c>
      <c r="B3514" s="4">
        <f>'Листы на печать'!Y3648</f>
        <v>0</v>
      </c>
      <c r="C3514" s="4">
        <f>'Листы на печать'!AA3648</f>
        <v>0</v>
      </c>
      <c r="D3514" s="5" t="str">
        <f t="shared" si="221"/>
        <v>00</v>
      </c>
      <c r="E3514" s="4">
        <f>'Листы на печать'!AC3648</f>
        <v>0</v>
      </c>
      <c r="F3514" s="4">
        <f>'Листы на печать'!AE3648</f>
        <v>0</v>
      </c>
      <c r="G3514" s="5">
        <f t="shared" si="219"/>
        <v>0</v>
      </c>
      <c r="H3514" s="4">
        <f>'Листы на печать'!J3648</f>
        <v>0</v>
      </c>
      <c r="I3514" s="4">
        <f>'Листы на печать'!L3648</f>
        <v>0</v>
      </c>
      <c r="J3514" s="5">
        <f t="shared" si="220"/>
        <v>0</v>
      </c>
      <c r="K3514" s="4">
        <f>'Листы на печать'!M3648</f>
        <v>0</v>
      </c>
      <c r="L3514" s="4" t="str">
        <f t="shared" si="222"/>
        <v>00</v>
      </c>
      <c r="M3514" s="4">
        <f>'Листы на печать'!N3648</f>
        <v>0</v>
      </c>
      <c r="N3514" s="4">
        <f>'Листы на печать'!P3648</f>
        <v>0</v>
      </c>
    </row>
    <row r="3515" spans="1:14">
      <c r="A3515" s="4">
        <f>'Листы на печать'!B3649</f>
        <v>0</v>
      </c>
      <c r="B3515" s="4">
        <f>'Листы на печать'!Y3649</f>
        <v>0</v>
      </c>
      <c r="C3515" s="4">
        <f>'Листы на печать'!AA3649</f>
        <v>0</v>
      </c>
      <c r="D3515" s="5" t="str">
        <f t="shared" si="221"/>
        <v>00</v>
      </c>
      <c r="E3515" s="4">
        <f>'Листы на печать'!AC3649</f>
        <v>0</v>
      </c>
      <c r="F3515" s="4">
        <f>'Листы на печать'!AE3649</f>
        <v>0</v>
      </c>
      <c r="G3515" s="5">
        <f t="shared" si="219"/>
        <v>0</v>
      </c>
      <c r="H3515" s="4">
        <f>'Листы на печать'!J3649</f>
        <v>0</v>
      </c>
      <c r="I3515" s="4">
        <f>'Листы на печать'!L3649</f>
        <v>0</v>
      </c>
      <c r="J3515" s="5">
        <f t="shared" si="220"/>
        <v>0</v>
      </c>
      <c r="K3515" s="4">
        <f>'Листы на печать'!M3649</f>
        <v>0</v>
      </c>
      <c r="L3515" s="4" t="str">
        <f t="shared" si="222"/>
        <v>00</v>
      </c>
      <c r="M3515" s="4">
        <f>'Листы на печать'!N3649</f>
        <v>0</v>
      </c>
      <c r="N3515" s="4">
        <f>'Листы на печать'!P3649</f>
        <v>0</v>
      </c>
    </row>
    <row r="3516" spans="1:14">
      <c r="A3516" s="4">
        <f>'Листы на печать'!B3650</f>
        <v>0</v>
      </c>
      <c r="B3516" s="4">
        <f>'Листы на печать'!Y3650</f>
        <v>0</v>
      </c>
      <c r="C3516" s="4">
        <f>'Листы на печать'!AA3650</f>
        <v>0</v>
      </c>
      <c r="D3516" s="5" t="str">
        <f t="shared" si="221"/>
        <v>00</v>
      </c>
      <c r="E3516" s="4">
        <f>'Листы на печать'!AC3650</f>
        <v>0</v>
      </c>
      <c r="F3516" s="4">
        <f>'Листы на печать'!AE3650</f>
        <v>0</v>
      </c>
      <c r="G3516" s="5">
        <f t="shared" si="219"/>
        <v>0</v>
      </c>
      <c r="H3516" s="4">
        <f>'Листы на печать'!J3650</f>
        <v>0</v>
      </c>
      <c r="I3516" s="4">
        <f>'Листы на печать'!L3650</f>
        <v>0</v>
      </c>
      <c r="J3516" s="5">
        <f t="shared" si="220"/>
        <v>0</v>
      </c>
      <c r="K3516" s="4">
        <f>'Листы на печать'!M3650</f>
        <v>0</v>
      </c>
      <c r="L3516" s="4" t="str">
        <f t="shared" si="222"/>
        <v>00</v>
      </c>
      <c r="M3516" s="4">
        <f>'Листы на печать'!N3650</f>
        <v>0</v>
      </c>
      <c r="N3516" s="4">
        <f>'Листы на печать'!P3650</f>
        <v>0</v>
      </c>
    </row>
    <row r="3517" spans="1:14">
      <c r="A3517" s="4">
        <f>'Листы на печать'!B3651</f>
        <v>0</v>
      </c>
      <c r="B3517" s="4">
        <f>'Листы на печать'!Y3651</f>
        <v>0</v>
      </c>
      <c r="C3517" s="4">
        <f>'Листы на печать'!AA3651</f>
        <v>0</v>
      </c>
      <c r="D3517" s="5" t="str">
        <f t="shared" si="221"/>
        <v>00</v>
      </c>
      <c r="E3517" s="4">
        <f>'Листы на печать'!AC3651</f>
        <v>0</v>
      </c>
      <c r="F3517" s="4">
        <f>'Листы на печать'!AE3651</f>
        <v>0</v>
      </c>
      <c r="G3517" s="5">
        <f t="shared" si="219"/>
        <v>0</v>
      </c>
      <c r="H3517" s="4">
        <f>'Листы на печать'!J3651</f>
        <v>0</v>
      </c>
      <c r="I3517" s="4">
        <f>'Листы на печать'!L3651</f>
        <v>0</v>
      </c>
      <c r="J3517" s="5">
        <f t="shared" si="220"/>
        <v>0</v>
      </c>
      <c r="K3517" s="4">
        <f>'Листы на печать'!M3651</f>
        <v>0</v>
      </c>
      <c r="L3517" s="4" t="str">
        <f t="shared" si="222"/>
        <v>00</v>
      </c>
      <c r="M3517" s="4">
        <f>'Листы на печать'!N3651</f>
        <v>0</v>
      </c>
      <c r="N3517" s="4">
        <f>'Листы на печать'!P3651</f>
        <v>0</v>
      </c>
    </row>
    <row r="3518" spans="1:14">
      <c r="A3518" s="4">
        <f>'Листы на печать'!B3652</f>
        <v>0</v>
      </c>
      <c r="B3518" s="4">
        <f>'Листы на печать'!Y3652</f>
        <v>0</v>
      </c>
      <c r="C3518" s="4" t="str">
        <f>'Листы на печать'!AA3652</f>
        <v>АП-08/15-АОВ2.К</v>
      </c>
      <c r="D3518" s="5" t="str">
        <f t="shared" si="221"/>
        <v>00</v>
      </c>
      <c r="E3518" s="4">
        <f>'Листы на печать'!AC3652</f>
        <v>0</v>
      </c>
      <c r="F3518" s="4">
        <f>'Листы на печать'!AE3652</f>
        <v>0</v>
      </c>
      <c r="G3518" s="5">
        <f t="shared" si="219"/>
        <v>0</v>
      </c>
      <c r="H3518" s="4">
        <f>'Листы на печать'!J3652</f>
        <v>0</v>
      </c>
      <c r="I3518" s="4">
        <f>'Листы на печать'!L3652</f>
        <v>0</v>
      </c>
      <c r="J3518" s="5">
        <f t="shared" si="220"/>
        <v>0</v>
      </c>
      <c r="K3518" s="4">
        <f>'Листы на печать'!M3652</f>
        <v>0</v>
      </c>
      <c r="L3518" s="4" t="str">
        <f t="shared" si="222"/>
        <v>00</v>
      </c>
      <c r="M3518" s="4">
        <f>'Листы на печать'!N3652</f>
        <v>0</v>
      </c>
      <c r="N3518" s="4">
        <f>'Листы на печать'!P3652</f>
        <v>0</v>
      </c>
    </row>
    <row r="3519" spans="1:14">
      <c r="A3519" s="4">
        <f>'Листы на печать'!B3653</f>
        <v>0</v>
      </c>
      <c r="B3519" s="4">
        <f>'Листы на печать'!Y3653</f>
        <v>0</v>
      </c>
      <c r="C3519" s="4">
        <f>'Листы на печать'!AA3653</f>
        <v>0</v>
      </c>
      <c r="D3519" s="5" t="str">
        <f t="shared" si="221"/>
        <v>00</v>
      </c>
      <c r="E3519" s="4">
        <f>'Листы на печать'!AC3653</f>
        <v>0</v>
      </c>
      <c r="F3519" s="4">
        <f>'Листы на печать'!AE3653</f>
        <v>0</v>
      </c>
      <c r="G3519" s="5">
        <f t="shared" si="219"/>
        <v>0</v>
      </c>
      <c r="H3519" s="4">
        <f>'Листы на печать'!J3653</f>
        <v>0</v>
      </c>
      <c r="I3519" s="4">
        <f>'Листы на печать'!L3653</f>
        <v>0</v>
      </c>
      <c r="J3519" s="5">
        <f t="shared" si="220"/>
        <v>0</v>
      </c>
      <c r="K3519" s="4">
        <f>'Листы на печать'!M3653</f>
        <v>0</v>
      </c>
      <c r="L3519" s="4" t="str">
        <f t="shared" si="222"/>
        <v>00</v>
      </c>
      <c r="M3519" s="4">
        <f>'Листы на печать'!N3653</f>
        <v>0</v>
      </c>
      <c r="N3519" s="4">
        <f>'Листы на печать'!P3653</f>
        <v>0</v>
      </c>
    </row>
    <row r="3520" spans="1:14">
      <c r="A3520" s="4">
        <f>'Листы на печать'!B3654</f>
        <v>0</v>
      </c>
      <c r="B3520" s="4">
        <f>'Листы на печать'!Y3654</f>
        <v>0</v>
      </c>
      <c r="C3520" s="4">
        <f>'Листы на печать'!AA3654</f>
        <v>0</v>
      </c>
      <c r="D3520" s="5" t="str">
        <f t="shared" si="221"/>
        <v>00</v>
      </c>
      <c r="E3520" s="4">
        <f>'Листы на печать'!AC3654</f>
        <v>0</v>
      </c>
      <c r="F3520" s="4">
        <f>'Листы на печать'!AE3654</f>
        <v>0</v>
      </c>
      <c r="G3520" s="5">
        <f t="shared" si="219"/>
        <v>0</v>
      </c>
      <c r="H3520" s="4">
        <f>'Листы на печать'!J3654</f>
        <v>0</v>
      </c>
      <c r="I3520" s="4">
        <f>'Листы на печать'!L3654</f>
        <v>0</v>
      </c>
      <c r="J3520" s="5">
        <f t="shared" si="220"/>
        <v>0</v>
      </c>
      <c r="K3520" s="4">
        <f>'Листы на печать'!M3654</f>
        <v>0</v>
      </c>
      <c r="L3520" s="4" t="str">
        <f t="shared" si="222"/>
        <v>00</v>
      </c>
      <c r="M3520" s="4">
        <f>'Листы на печать'!N3654</f>
        <v>0</v>
      </c>
      <c r="N3520" s="4">
        <f>'Листы на печать'!P3654</f>
        <v>0</v>
      </c>
    </row>
    <row r="3521" spans="1:14">
      <c r="A3521" s="4">
        <f>'Листы на печать'!B3655</f>
        <v>0</v>
      </c>
      <c r="B3521" s="4">
        <f>'Листы на печать'!Y3655</f>
        <v>0</v>
      </c>
      <c r="C3521" s="4">
        <f>'Листы на печать'!AA3655</f>
        <v>0</v>
      </c>
      <c r="D3521" s="5" t="str">
        <f t="shared" si="221"/>
        <v>00</v>
      </c>
      <c r="E3521" s="4">
        <f>'Листы на печать'!AC3655</f>
        <v>0</v>
      </c>
      <c r="F3521" s="4">
        <f>'Листы на печать'!AE3655</f>
        <v>0</v>
      </c>
      <c r="G3521" s="5">
        <f t="shared" si="219"/>
        <v>0</v>
      </c>
      <c r="H3521" s="4">
        <f>'Листы на печать'!J3655</f>
        <v>0</v>
      </c>
      <c r="I3521" s="4">
        <f>'Листы на печать'!L3655</f>
        <v>0</v>
      </c>
      <c r="J3521" s="5">
        <f t="shared" si="220"/>
        <v>0</v>
      </c>
      <c r="K3521" s="4">
        <f>'Листы на печать'!M3655</f>
        <v>0</v>
      </c>
      <c r="L3521" s="4" t="str">
        <f t="shared" si="222"/>
        <v>00</v>
      </c>
      <c r="M3521" s="4">
        <f>'Листы на печать'!N3655</f>
        <v>0</v>
      </c>
      <c r="N3521" s="4">
        <f>'Листы на печать'!P3655</f>
        <v>0</v>
      </c>
    </row>
    <row r="3522" spans="1:14">
      <c r="A3522" s="4">
        <f>'Листы на печать'!B3656</f>
        <v>0</v>
      </c>
      <c r="B3522" s="4">
        <f>'Листы на печать'!Y3656</f>
        <v>0</v>
      </c>
      <c r="C3522" s="4">
        <f>'Листы на печать'!AA3656</f>
        <v>0</v>
      </c>
      <c r="D3522" s="5" t="str">
        <f t="shared" si="221"/>
        <v>00</v>
      </c>
      <c r="E3522" s="4">
        <f>'Листы на печать'!AC3656</f>
        <v>0</v>
      </c>
      <c r="F3522" s="4">
        <f>'Листы на печать'!AE3656</f>
        <v>0</v>
      </c>
      <c r="G3522" s="5">
        <f t="shared" si="219"/>
        <v>0</v>
      </c>
      <c r="H3522" s="4">
        <f>'Листы на печать'!J3656</f>
        <v>0</v>
      </c>
      <c r="I3522" s="4">
        <f>'Листы на печать'!L3656</f>
        <v>0</v>
      </c>
      <c r="J3522" s="5">
        <f t="shared" si="220"/>
        <v>0</v>
      </c>
      <c r="K3522" s="4">
        <f>'Листы на печать'!M3656</f>
        <v>0</v>
      </c>
      <c r="L3522" s="4" t="str">
        <f t="shared" si="222"/>
        <v>00</v>
      </c>
      <c r="M3522" s="4">
        <f>'Листы на печать'!N3656</f>
        <v>0</v>
      </c>
      <c r="N3522" s="4">
        <f>'Листы на печать'!P3656</f>
        <v>0</v>
      </c>
    </row>
    <row r="3523" spans="1:14">
      <c r="A3523" s="4" t="str">
        <f>'Листы на печать'!B3657</f>
        <v>Обозначение кабеля, провода</v>
      </c>
      <c r="B3523" s="4" t="str">
        <f>'Листы на печать'!Y3657</f>
        <v>Кабель, провод</v>
      </c>
      <c r="C3523" s="4">
        <f>'Листы на печать'!AA3657</f>
        <v>0</v>
      </c>
      <c r="D3523" s="5" t="str">
        <f t="shared" si="221"/>
        <v>Кабель, провод0</v>
      </c>
      <c r="E3523" s="4">
        <f>'Листы на печать'!AC3657</f>
        <v>0</v>
      </c>
      <c r="F3523" s="4">
        <f>'Листы на печать'!AE3657</f>
        <v>0</v>
      </c>
      <c r="G3523" s="5" t="str">
        <f t="shared" ref="G3523:G3586" si="223">A3523</f>
        <v>Обозначение кабеля, провода</v>
      </c>
      <c r="H3523" s="4" t="str">
        <f>'Листы на печать'!J3657</f>
        <v>Участок трассы кабеля, провода</v>
      </c>
      <c r="I3523" s="4">
        <f>'Листы на печать'!L3657</f>
        <v>0</v>
      </c>
      <c r="J3523" s="5" t="str">
        <f t="shared" ref="J3523:J3586" si="224">A3523</f>
        <v>Обозначение кабеля, провода</v>
      </c>
      <c r="K3523" s="4">
        <f>'Листы на печать'!M3657</f>
        <v>0</v>
      </c>
      <c r="L3523" s="4" t="str">
        <f t="shared" si="222"/>
        <v>00</v>
      </c>
      <c r="M3523" s="4">
        <f>'Листы на печать'!N3657</f>
        <v>0</v>
      </c>
      <c r="N3523" s="4">
        <f>'Листы на печать'!P3657</f>
        <v>0</v>
      </c>
    </row>
    <row r="3524" spans="1:14">
      <c r="A3524" s="4">
        <f>'Листы на печать'!B3658</f>
        <v>0</v>
      </c>
      <c r="B3524" s="4" t="str">
        <f>'Листы на печать'!Y3658</f>
        <v>по проекту</v>
      </c>
      <c r="C3524" s="4">
        <f>'Листы на печать'!AA3658</f>
        <v>0</v>
      </c>
      <c r="D3524" s="5" t="str">
        <f t="shared" si="221"/>
        <v>по проекту0</v>
      </c>
      <c r="E3524" s="4">
        <f>'Листы на печать'!AC3658</f>
        <v>0</v>
      </c>
      <c r="F3524" s="4">
        <f>'Листы на печать'!AE3658</f>
        <v>0</v>
      </c>
      <c r="G3524" s="5">
        <f t="shared" si="223"/>
        <v>0</v>
      </c>
      <c r="H3524" s="4" t="str">
        <f>'Листы на печать'!J3658</f>
        <v>в трубе стальной,      Ø/м</v>
      </c>
      <c r="I3524" s="4">
        <f>'Листы на печать'!L3658</f>
        <v>0</v>
      </c>
      <c r="J3524" s="5">
        <f t="shared" si="224"/>
        <v>0</v>
      </c>
      <c r="K3524" s="4" t="str">
        <f>'Листы на печать'!M3658</f>
        <v>в трубе ПВХ (п),  ПНД (пн),  металло-рукаве (м), Ø/м</v>
      </c>
      <c r="L3524" s="4" t="str">
        <f t="shared" si="222"/>
        <v>в трубе ПВХ (п),  ПНД (пн),  металло-рукаве (м), Ø/м0</v>
      </c>
      <c r="M3524" s="4">
        <f>'Листы на печать'!N3658</f>
        <v>0</v>
      </c>
      <c r="N3524" s="4">
        <f>'Листы на печать'!P3658</f>
        <v>0</v>
      </c>
    </row>
    <row r="3525" spans="1:14">
      <c r="A3525" s="4">
        <f>'Листы на печать'!B3659</f>
        <v>0</v>
      </c>
      <c r="B3525" s="4" t="str">
        <f>'Листы на печать'!Y3659</f>
        <v>Марка</v>
      </c>
      <c r="C3525" s="4" t="str">
        <f>'Листы на печать'!AA3659</f>
        <v>Кол., число и сечение жил</v>
      </c>
      <c r="D3525" s="5" t="str">
        <f t="shared" si="221"/>
        <v>Марка0</v>
      </c>
      <c r="E3525" s="4">
        <f>'Листы на печать'!AC3659</f>
        <v>0</v>
      </c>
      <c r="F3525" s="4" t="str">
        <f>'Листы на печать'!AE3659</f>
        <v>Длина, м</v>
      </c>
      <c r="G3525" s="5">
        <f t="shared" si="223"/>
        <v>0</v>
      </c>
      <c r="H3525" s="4">
        <f>'Листы на печать'!J3659</f>
        <v>0</v>
      </c>
      <c r="I3525" s="4">
        <f>'Листы на печать'!L3659</f>
        <v>0</v>
      </c>
      <c r="J3525" s="5">
        <f t="shared" si="224"/>
        <v>0</v>
      </c>
      <c r="K3525" s="4">
        <f>'Листы на печать'!M3659</f>
        <v>0</v>
      </c>
      <c r="L3525" s="4" t="str">
        <f t="shared" si="222"/>
        <v>00</v>
      </c>
      <c r="M3525" s="4">
        <f>'Листы на печать'!N3659</f>
        <v>0</v>
      </c>
      <c r="N3525" s="4">
        <f>'Листы на печать'!P3659</f>
        <v>0</v>
      </c>
    </row>
    <row r="3526" spans="1:14">
      <c r="A3526" s="4">
        <f>'Листы на печать'!B3660</f>
        <v>0</v>
      </c>
      <c r="B3526" s="4">
        <f>'Листы на печать'!Y3660</f>
        <v>0</v>
      </c>
      <c r="C3526" s="4">
        <f>'Листы на печать'!AA3660</f>
        <v>0</v>
      </c>
      <c r="D3526" s="5" t="str">
        <f t="shared" si="221"/>
        <v>00</v>
      </c>
      <c r="E3526" s="4">
        <f>'Листы на печать'!AC3660</f>
        <v>0</v>
      </c>
      <c r="F3526" s="4">
        <f>'Листы на печать'!AE3660</f>
        <v>0</v>
      </c>
      <c r="G3526" s="5">
        <f t="shared" si="223"/>
        <v>0</v>
      </c>
      <c r="H3526" s="4">
        <f>'Листы на печать'!J3660</f>
        <v>0</v>
      </c>
      <c r="I3526" s="4">
        <f>'Листы на печать'!L3660</f>
        <v>0</v>
      </c>
      <c r="J3526" s="5">
        <f t="shared" si="224"/>
        <v>0</v>
      </c>
      <c r="K3526" s="4">
        <f>'Листы на печать'!M3660</f>
        <v>0</v>
      </c>
      <c r="L3526" s="4" t="str">
        <f t="shared" si="222"/>
        <v>00</v>
      </c>
      <c r="M3526" s="4">
        <f>'Листы на печать'!N3660</f>
        <v>0</v>
      </c>
      <c r="N3526" s="4">
        <f>'Листы на печать'!P3660</f>
        <v>0</v>
      </c>
    </row>
    <row r="3527" spans="1:14">
      <c r="A3527" s="4">
        <f>'Листы на печать'!B3661</f>
        <v>0</v>
      </c>
      <c r="B3527" s="4">
        <f>'Листы на печать'!Y3661</f>
        <v>0</v>
      </c>
      <c r="C3527" s="4">
        <f>'Листы на печать'!AA3661</f>
        <v>0</v>
      </c>
      <c r="D3527" s="5" t="str">
        <f t="shared" si="221"/>
        <v>00</v>
      </c>
      <c r="E3527" s="4">
        <f>'Листы на печать'!AC3661</f>
        <v>0</v>
      </c>
      <c r="F3527" s="4">
        <f>'Листы на печать'!AE3661</f>
        <v>0</v>
      </c>
      <c r="G3527" s="5">
        <f t="shared" si="223"/>
        <v>0</v>
      </c>
      <c r="H3527" s="4">
        <f>'Листы на печать'!J3661</f>
        <v>0</v>
      </c>
      <c r="I3527" s="4">
        <f>'Листы на печать'!L3661</f>
        <v>0</v>
      </c>
      <c r="J3527" s="5">
        <f t="shared" si="224"/>
        <v>0</v>
      </c>
      <c r="K3527" s="4">
        <f>'Листы на печать'!M3661</f>
        <v>0</v>
      </c>
      <c r="L3527" s="4" t="str">
        <f t="shared" si="222"/>
        <v>00</v>
      </c>
      <c r="M3527" s="4">
        <f>'Листы на печать'!N3661</f>
        <v>0</v>
      </c>
      <c r="N3527" s="4">
        <f>'Листы на печать'!P3661</f>
        <v>0</v>
      </c>
    </row>
    <row r="3528" spans="1:14">
      <c r="A3528" s="4">
        <f>'Листы на печать'!B3662</f>
        <v>0</v>
      </c>
      <c r="B3528" s="4">
        <f>'Листы на печать'!Y3662</f>
        <v>0</v>
      </c>
      <c r="C3528" s="4">
        <f>'Листы на печать'!AA3662</f>
        <v>0</v>
      </c>
      <c r="D3528" s="5" t="str">
        <f t="shared" si="221"/>
        <v>00</v>
      </c>
      <c r="E3528" s="4">
        <f>'Листы на печать'!AC3662</f>
        <v>0</v>
      </c>
      <c r="F3528" s="4">
        <f>'Листы на печать'!AE3662</f>
        <v>0</v>
      </c>
      <c r="G3528" s="5">
        <f t="shared" si="223"/>
        <v>0</v>
      </c>
      <c r="H3528" s="4">
        <f>'Листы на печать'!J3662</f>
        <v>0</v>
      </c>
      <c r="I3528" s="4">
        <f>'Листы на печать'!L3662</f>
        <v>0</v>
      </c>
      <c r="J3528" s="5">
        <f t="shared" si="224"/>
        <v>0</v>
      </c>
      <c r="K3528" s="4">
        <f>'Листы на печать'!M3662</f>
        <v>0</v>
      </c>
      <c r="L3528" s="4" t="str">
        <f t="shared" si="222"/>
        <v>00</v>
      </c>
      <c r="M3528" s="4">
        <f>'Листы на печать'!N3662</f>
        <v>0</v>
      </c>
      <c r="N3528" s="4">
        <f>'Листы на печать'!P3662</f>
        <v>0</v>
      </c>
    </row>
    <row r="3529" spans="1:14">
      <c r="A3529" s="4">
        <f>'Листы на печать'!B3663</f>
        <v>0</v>
      </c>
      <c r="B3529" s="4">
        <f>'Листы на печать'!Y3663</f>
        <v>0</v>
      </c>
      <c r="C3529" s="4">
        <f>'Листы на печать'!AA3663</f>
        <v>0</v>
      </c>
      <c r="D3529" s="5" t="str">
        <f t="shared" si="221"/>
        <v>00</v>
      </c>
      <c r="E3529" s="4">
        <f>'Листы на печать'!AC3663</f>
        <v>0</v>
      </c>
      <c r="F3529" s="4">
        <f>'Листы на печать'!AE3663</f>
        <v>0</v>
      </c>
      <c r="G3529" s="5">
        <f t="shared" si="223"/>
        <v>0</v>
      </c>
      <c r="H3529" s="4">
        <f>'Листы на печать'!J3663</f>
        <v>0</v>
      </c>
      <c r="I3529" s="4">
        <f>'Листы на печать'!L3663</f>
        <v>0</v>
      </c>
      <c r="J3529" s="5">
        <f t="shared" si="224"/>
        <v>0</v>
      </c>
      <c r="K3529" s="4">
        <f>'Листы на печать'!M3663</f>
        <v>0</v>
      </c>
      <c r="L3529" s="4" t="str">
        <f t="shared" si="222"/>
        <v>00</v>
      </c>
      <c r="M3529" s="4">
        <f>'Листы на печать'!N3663</f>
        <v>0</v>
      </c>
      <c r="N3529" s="4">
        <f>'Листы на печать'!P3663</f>
        <v>0</v>
      </c>
    </row>
    <row r="3530" spans="1:14">
      <c r="A3530" s="4">
        <f>'Листы на печать'!B3664</f>
        <v>0</v>
      </c>
      <c r="B3530" s="4">
        <f>'Листы на печать'!Y3664</f>
        <v>0</v>
      </c>
      <c r="C3530" s="4">
        <f>'Листы на печать'!AA3664</f>
        <v>0</v>
      </c>
      <c r="D3530" s="5" t="str">
        <f t="shared" si="221"/>
        <v>00</v>
      </c>
      <c r="E3530" s="4">
        <f>'Листы на печать'!AC3664</f>
        <v>0</v>
      </c>
      <c r="F3530" s="4">
        <f>'Листы на печать'!AE3664</f>
        <v>0</v>
      </c>
      <c r="G3530" s="5">
        <f t="shared" si="223"/>
        <v>0</v>
      </c>
      <c r="H3530" s="4">
        <f>'Листы на печать'!J3664</f>
        <v>0</v>
      </c>
      <c r="I3530" s="4">
        <f>'Листы на печать'!L3664</f>
        <v>0</v>
      </c>
      <c r="J3530" s="5">
        <f t="shared" si="224"/>
        <v>0</v>
      </c>
      <c r="K3530" s="4">
        <f>'Листы на печать'!M3664</f>
        <v>0</v>
      </c>
      <c r="L3530" s="4" t="str">
        <f t="shared" si="222"/>
        <v>00</v>
      </c>
      <c r="M3530" s="4">
        <f>'Листы на печать'!N3664</f>
        <v>0</v>
      </c>
      <c r="N3530" s="4">
        <f>'Листы на печать'!P3664</f>
        <v>0</v>
      </c>
    </row>
    <row r="3531" spans="1:14">
      <c r="A3531" s="4">
        <f>'Листы на печать'!B3665</f>
        <v>0</v>
      </c>
      <c r="B3531" s="4">
        <f>'Листы на печать'!Y3665</f>
        <v>0</v>
      </c>
      <c r="C3531" s="4">
        <f>'Листы на печать'!AA3665</f>
        <v>0</v>
      </c>
      <c r="D3531" s="5" t="str">
        <f t="shared" si="221"/>
        <v>00</v>
      </c>
      <c r="E3531" s="4">
        <f>'Листы на печать'!AC3665</f>
        <v>0</v>
      </c>
      <c r="F3531" s="4">
        <f>'Листы на печать'!AE3665</f>
        <v>0</v>
      </c>
      <c r="G3531" s="5">
        <f t="shared" si="223"/>
        <v>0</v>
      </c>
      <c r="H3531" s="4">
        <f>'Листы на печать'!J3665</f>
        <v>0</v>
      </c>
      <c r="I3531" s="4">
        <f>'Листы на печать'!L3665</f>
        <v>0</v>
      </c>
      <c r="J3531" s="5">
        <f t="shared" si="224"/>
        <v>0</v>
      </c>
      <c r="K3531" s="4">
        <f>'Листы на печать'!M3665</f>
        <v>0</v>
      </c>
      <c r="L3531" s="4" t="str">
        <f t="shared" si="222"/>
        <v>00</v>
      </c>
      <c r="M3531" s="4">
        <f>'Листы на печать'!N3665</f>
        <v>0</v>
      </c>
      <c r="N3531" s="4">
        <f>'Листы на печать'!P3665</f>
        <v>0</v>
      </c>
    </row>
    <row r="3532" spans="1:14">
      <c r="A3532" s="4">
        <f>'Листы на печать'!B3666</f>
        <v>0</v>
      </c>
      <c r="B3532" s="4">
        <f>'Листы на печать'!Y3666</f>
        <v>0</v>
      </c>
      <c r="C3532" s="4">
        <f>'Листы на печать'!AA3666</f>
        <v>0</v>
      </c>
      <c r="D3532" s="5" t="str">
        <f t="shared" si="221"/>
        <v>00</v>
      </c>
      <c r="E3532" s="4">
        <f>'Листы на печать'!AC3666</f>
        <v>0</v>
      </c>
      <c r="F3532" s="4">
        <f>'Листы на печать'!AE3666</f>
        <v>0</v>
      </c>
      <c r="G3532" s="5">
        <f t="shared" si="223"/>
        <v>0</v>
      </c>
      <c r="H3532" s="4">
        <f>'Листы на печать'!J3666</f>
        <v>0</v>
      </c>
      <c r="I3532" s="4">
        <f>'Листы на печать'!L3666</f>
        <v>0</v>
      </c>
      <c r="J3532" s="5">
        <f t="shared" si="224"/>
        <v>0</v>
      </c>
      <c r="K3532" s="4">
        <f>'Листы на печать'!M3666</f>
        <v>0</v>
      </c>
      <c r="L3532" s="4" t="str">
        <f t="shared" si="222"/>
        <v>00</v>
      </c>
      <c r="M3532" s="4">
        <f>'Листы на печать'!N3666</f>
        <v>0</v>
      </c>
      <c r="N3532" s="4">
        <f>'Листы на печать'!P3666</f>
        <v>0</v>
      </c>
    </row>
    <row r="3533" spans="1:14">
      <c r="A3533" s="4">
        <f>'Листы на печать'!B3667</f>
        <v>0</v>
      </c>
      <c r="B3533" s="4">
        <f>'Листы на печать'!Y3667</f>
        <v>0</v>
      </c>
      <c r="C3533" s="4">
        <f>'Листы на печать'!AA3667</f>
        <v>0</v>
      </c>
      <c r="D3533" s="5" t="str">
        <f t="shared" si="221"/>
        <v>00</v>
      </c>
      <c r="E3533" s="4">
        <f>'Листы на печать'!AC3667</f>
        <v>0</v>
      </c>
      <c r="F3533" s="4">
        <f>'Листы на печать'!AE3667</f>
        <v>0</v>
      </c>
      <c r="G3533" s="5">
        <f t="shared" si="223"/>
        <v>0</v>
      </c>
      <c r="H3533" s="4">
        <f>'Листы на печать'!J3667</f>
        <v>0</v>
      </c>
      <c r="I3533" s="4">
        <f>'Листы на печать'!L3667</f>
        <v>0</v>
      </c>
      <c r="J3533" s="5">
        <f t="shared" si="224"/>
        <v>0</v>
      </c>
      <c r="K3533" s="4">
        <f>'Листы на печать'!M3667</f>
        <v>0</v>
      </c>
      <c r="L3533" s="4" t="str">
        <f t="shared" si="222"/>
        <v>00</v>
      </c>
      <c r="M3533" s="4">
        <f>'Листы на печать'!N3667</f>
        <v>0</v>
      </c>
      <c r="N3533" s="4">
        <f>'Листы на печать'!P3667</f>
        <v>0</v>
      </c>
    </row>
    <row r="3534" spans="1:14">
      <c r="A3534" s="4">
        <f>'Листы на печать'!B3668</f>
        <v>0</v>
      </c>
      <c r="B3534" s="4">
        <f>'Листы на печать'!Y3668</f>
        <v>0</v>
      </c>
      <c r="C3534" s="4">
        <f>'Листы на печать'!AA3668</f>
        <v>0</v>
      </c>
      <c r="D3534" s="5" t="str">
        <f t="shared" si="221"/>
        <v>00</v>
      </c>
      <c r="E3534" s="4">
        <f>'Листы на печать'!AC3668</f>
        <v>0</v>
      </c>
      <c r="F3534" s="4">
        <f>'Листы на печать'!AE3668</f>
        <v>0</v>
      </c>
      <c r="G3534" s="5">
        <f t="shared" si="223"/>
        <v>0</v>
      </c>
      <c r="H3534" s="4">
        <f>'Листы на печать'!J3668</f>
        <v>0</v>
      </c>
      <c r="I3534" s="4">
        <f>'Листы на печать'!L3668</f>
        <v>0</v>
      </c>
      <c r="J3534" s="5">
        <f t="shared" si="224"/>
        <v>0</v>
      </c>
      <c r="K3534" s="4">
        <f>'Листы на печать'!M3668</f>
        <v>0</v>
      </c>
      <c r="L3534" s="4" t="str">
        <f t="shared" si="222"/>
        <v>00</v>
      </c>
      <c r="M3534" s="4">
        <f>'Листы на печать'!N3668</f>
        <v>0</v>
      </c>
      <c r="N3534" s="4">
        <f>'Листы на печать'!P3668</f>
        <v>0</v>
      </c>
    </row>
    <row r="3535" spans="1:14">
      <c r="A3535" s="4">
        <f>'Листы на печать'!B3669</f>
        <v>0</v>
      </c>
      <c r="B3535" s="4">
        <f>'Листы на печать'!Y3669</f>
        <v>0</v>
      </c>
      <c r="C3535" s="4">
        <f>'Листы на печать'!AA3669</f>
        <v>0</v>
      </c>
      <c r="D3535" s="5" t="str">
        <f t="shared" si="221"/>
        <v>00</v>
      </c>
      <c r="E3535" s="4">
        <f>'Листы на печать'!AC3669</f>
        <v>0</v>
      </c>
      <c r="F3535" s="4">
        <f>'Листы на печать'!AE3669</f>
        <v>0</v>
      </c>
      <c r="G3535" s="5">
        <f t="shared" si="223"/>
        <v>0</v>
      </c>
      <c r="H3535" s="4">
        <f>'Листы на печать'!J3669</f>
        <v>0</v>
      </c>
      <c r="I3535" s="4">
        <f>'Листы на печать'!L3669</f>
        <v>0</v>
      </c>
      <c r="J3535" s="5">
        <f t="shared" si="224"/>
        <v>0</v>
      </c>
      <c r="K3535" s="4">
        <f>'Листы на печать'!M3669</f>
        <v>0</v>
      </c>
      <c r="L3535" s="4" t="str">
        <f t="shared" si="222"/>
        <v>00</v>
      </c>
      <c r="M3535" s="4">
        <f>'Листы на печать'!N3669</f>
        <v>0</v>
      </c>
      <c r="N3535" s="4">
        <f>'Листы на печать'!P3669</f>
        <v>0</v>
      </c>
    </row>
    <row r="3536" spans="1:14">
      <c r="A3536" s="4">
        <f>'Листы на печать'!B3670</f>
        <v>0</v>
      </c>
      <c r="B3536" s="4">
        <f>'Листы на печать'!Y3670</f>
        <v>0</v>
      </c>
      <c r="C3536" s="4">
        <f>'Листы на печать'!AA3670</f>
        <v>0</v>
      </c>
      <c r="D3536" s="5" t="str">
        <f t="shared" si="221"/>
        <v>00</v>
      </c>
      <c r="E3536" s="4">
        <f>'Листы на печать'!AC3670</f>
        <v>0</v>
      </c>
      <c r="F3536" s="4">
        <f>'Листы на печать'!AE3670</f>
        <v>0</v>
      </c>
      <c r="G3536" s="5">
        <f t="shared" si="223"/>
        <v>0</v>
      </c>
      <c r="H3536" s="4">
        <f>'Листы на печать'!J3670</f>
        <v>0</v>
      </c>
      <c r="I3536" s="4">
        <f>'Листы на печать'!L3670</f>
        <v>0</v>
      </c>
      <c r="J3536" s="5">
        <f t="shared" si="224"/>
        <v>0</v>
      </c>
      <c r="K3536" s="4">
        <f>'Листы на печать'!M3670</f>
        <v>0</v>
      </c>
      <c r="L3536" s="4" t="str">
        <f t="shared" si="222"/>
        <v>00</v>
      </c>
      <c r="M3536" s="4">
        <f>'Листы на печать'!N3670</f>
        <v>0</v>
      </c>
      <c r="N3536" s="4">
        <f>'Листы на печать'!P3670</f>
        <v>0</v>
      </c>
    </row>
    <row r="3537" spans="1:14">
      <c r="A3537" s="4">
        <f>'Листы на печать'!B3671</f>
        <v>0</v>
      </c>
      <c r="B3537" s="4">
        <f>'Листы на печать'!Y3671</f>
        <v>0</v>
      </c>
      <c r="C3537" s="4">
        <f>'Листы на печать'!AA3671</f>
        <v>0</v>
      </c>
      <c r="D3537" s="5" t="str">
        <f t="shared" si="221"/>
        <v>00</v>
      </c>
      <c r="E3537" s="4">
        <f>'Листы на печать'!AC3671</f>
        <v>0</v>
      </c>
      <c r="F3537" s="4">
        <f>'Листы на печать'!AE3671</f>
        <v>0</v>
      </c>
      <c r="G3537" s="5">
        <f t="shared" si="223"/>
        <v>0</v>
      </c>
      <c r="H3537" s="4">
        <f>'Листы на печать'!J3671</f>
        <v>0</v>
      </c>
      <c r="I3537" s="4">
        <f>'Листы на печать'!L3671</f>
        <v>0</v>
      </c>
      <c r="J3537" s="5">
        <f t="shared" si="224"/>
        <v>0</v>
      </c>
      <c r="K3537" s="4">
        <f>'Листы на печать'!M3671</f>
        <v>0</v>
      </c>
      <c r="L3537" s="4" t="str">
        <f t="shared" si="222"/>
        <v>00</v>
      </c>
      <c r="M3537" s="4">
        <f>'Листы на печать'!N3671</f>
        <v>0</v>
      </c>
      <c r="N3537" s="4">
        <f>'Листы на печать'!P3671</f>
        <v>0</v>
      </c>
    </row>
    <row r="3538" spans="1:14">
      <c r="A3538" s="4">
        <f>'Листы на печать'!B3672</f>
        <v>0</v>
      </c>
      <c r="B3538" s="4">
        <f>'Листы на печать'!Y3672</f>
        <v>0</v>
      </c>
      <c r="C3538" s="4">
        <f>'Листы на печать'!AA3672</f>
        <v>0</v>
      </c>
      <c r="D3538" s="5" t="str">
        <f t="shared" si="221"/>
        <v>00</v>
      </c>
      <c r="E3538" s="4">
        <f>'Листы на печать'!AC3672</f>
        <v>0</v>
      </c>
      <c r="F3538" s="4">
        <f>'Листы на печать'!AE3672</f>
        <v>0</v>
      </c>
      <c r="G3538" s="5">
        <f t="shared" si="223"/>
        <v>0</v>
      </c>
      <c r="H3538" s="4">
        <f>'Листы на печать'!J3672</f>
        <v>0</v>
      </c>
      <c r="I3538" s="4">
        <f>'Листы на печать'!L3672</f>
        <v>0</v>
      </c>
      <c r="J3538" s="5">
        <f t="shared" si="224"/>
        <v>0</v>
      </c>
      <c r="K3538" s="4">
        <f>'Листы на печать'!M3672</f>
        <v>0</v>
      </c>
      <c r="L3538" s="4" t="str">
        <f t="shared" si="222"/>
        <v>00</v>
      </c>
      <c r="M3538" s="4">
        <f>'Листы на печать'!N3672</f>
        <v>0</v>
      </c>
      <c r="N3538" s="4">
        <f>'Листы на печать'!P3672</f>
        <v>0</v>
      </c>
    </row>
    <row r="3539" spans="1:14">
      <c r="A3539" s="4">
        <f>'Листы на печать'!B3673</f>
        <v>0</v>
      </c>
      <c r="B3539" s="4">
        <f>'Листы на печать'!Y3673</f>
        <v>0</v>
      </c>
      <c r="C3539" s="4">
        <f>'Листы на печать'!AA3673</f>
        <v>0</v>
      </c>
      <c r="D3539" s="5" t="str">
        <f t="shared" si="221"/>
        <v>00</v>
      </c>
      <c r="E3539" s="4">
        <f>'Листы на печать'!AC3673</f>
        <v>0</v>
      </c>
      <c r="F3539" s="4">
        <f>'Листы на печать'!AE3673</f>
        <v>0</v>
      </c>
      <c r="G3539" s="5">
        <f t="shared" si="223"/>
        <v>0</v>
      </c>
      <c r="H3539" s="4">
        <f>'Листы на печать'!J3673</f>
        <v>0</v>
      </c>
      <c r="I3539" s="4">
        <f>'Листы на печать'!L3673</f>
        <v>0</v>
      </c>
      <c r="J3539" s="5">
        <f t="shared" si="224"/>
        <v>0</v>
      </c>
      <c r="K3539" s="4">
        <f>'Листы на печать'!M3673</f>
        <v>0</v>
      </c>
      <c r="L3539" s="4" t="str">
        <f t="shared" si="222"/>
        <v>00</v>
      </c>
      <c r="M3539" s="4">
        <f>'Листы на печать'!N3673</f>
        <v>0</v>
      </c>
      <c r="N3539" s="4">
        <f>'Листы на печать'!P3673</f>
        <v>0</v>
      </c>
    </row>
    <row r="3540" spans="1:14">
      <c r="A3540" s="4">
        <f>'Листы на печать'!B3674</f>
        <v>0</v>
      </c>
      <c r="B3540" s="4">
        <f>'Листы на печать'!Y3674</f>
        <v>0</v>
      </c>
      <c r="C3540" s="4">
        <f>'Листы на печать'!AA3674</f>
        <v>0</v>
      </c>
      <c r="D3540" s="5" t="str">
        <f t="shared" si="221"/>
        <v>00</v>
      </c>
      <c r="E3540" s="4">
        <f>'Листы на печать'!AC3674</f>
        <v>0</v>
      </c>
      <c r="F3540" s="4">
        <f>'Листы на печать'!AE3674</f>
        <v>0</v>
      </c>
      <c r="G3540" s="5">
        <f t="shared" si="223"/>
        <v>0</v>
      </c>
      <c r="H3540" s="4">
        <f>'Листы на печать'!J3674</f>
        <v>0</v>
      </c>
      <c r="I3540" s="4">
        <f>'Листы на печать'!L3674</f>
        <v>0</v>
      </c>
      <c r="J3540" s="5">
        <f t="shared" si="224"/>
        <v>0</v>
      </c>
      <c r="K3540" s="4">
        <f>'Листы на печать'!M3674</f>
        <v>0</v>
      </c>
      <c r="L3540" s="4" t="str">
        <f t="shared" si="222"/>
        <v>00</v>
      </c>
      <c r="M3540" s="4">
        <f>'Листы на печать'!N3674</f>
        <v>0</v>
      </c>
      <c r="N3540" s="4">
        <f>'Листы на печать'!P3674</f>
        <v>0</v>
      </c>
    </row>
    <row r="3541" spans="1:14">
      <c r="A3541" s="4">
        <f>'Листы на печать'!B3675</f>
        <v>0</v>
      </c>
      <c r="B3541" s="4">
        <f>'Листы на печать'!Y3675</f>
        <v>0</v>
      </c>
      <c r="C3541" s="4">
        <f>'Листы на печать'!AA3675</f>
        <v>0</v>
      </c>
      <c r="D3541" s="5" t="str">
        <f t="shared" si="221"/>
        <v>00</v>
      </c>
      <c r="E3541" s="4">
        <f>'Листы на печать'!AC3675</f>
        <v>0</v>
      </c>
      <c r="F3541" s="4">
        <f>'Листы на печать'!AE3675</f>
        <v>0</v>
      </c>
      <c r="G3541" s="5">
        <f t="shared" si="223"/>
        <v>0</v>
      </c>
      <c r="H3541" s="4">
        <f>'Листы на печать'!J3675</f>
        <v>0</v>
      </c>
      <c r="I3541" s="4">
        <f>'Листы на печать'!L3675</f>
        <v>0</v>
      </c>
      <c r="J3541" s="5">
        <f t="shared" si="224"/>
        <v>0</v>
      </c>
      <c r="K3541" s="4">
        <f>'Листы на печать'!M3675</f>
        <v>0</v>
      </c>
      <c r="L3541" s="4" t="str">
        <f t="shared" si="222"/>
        <v>00</v>
      </c>
      <c r="M3541" s="4">
        <f>'Листы на печать'!N3675</f>
        <v>0</v>
      </c>
      <c r="N3541" s="4">
        <f>'Листы на печать'!P3675</f>
        <v>0</v>
      </c>
    </row>
    <row r="3542" spans="1:14">
      <c r="A3542" s="4">
        <f>'Листы на печать'!B3676</f>
        <v>0</v>
      </c>
      <c r="B3542" s="4">
        <f>'Листы на печать'!Y3676</f>
        <v>0</v>
      </c>
      <c r="C3542" s="4">
        <f>'Листы на печать'!AA3676</f>
        <v>0</v>
      </c>
      <c r="D3542" s="5" t="str">
        <f t="shared" si="221"/>
        <v>00</v>
      </c>
      <c r="E3542" s="4">
        <f>'Листы на печать'!AC3676</f>
        <v>0</v>
      </c>
      <c r="F3542" s="4">
        <f>'Листы на печать'!AE3676</f>
        <v>0</v>
      </c>
      <c r="G3542" s="5">
        <f t="shared" si="223"/>
        <v>0</v>
      </c>
      <c r="H3542" s="4">
        <f>'Листы на печать'!J3676</f>
        <v>0</v>
      </c>
      <c r="I3542" s="4">
        <f>'Листы на печать'!L3676</f>
        <v>0</v>
      </c>
      <c r="J3542" s="5">
        <f t="shared" si="224"/>
        <v>0</v>
      </c>
      <c r="K3542" s="4">
        <f>'Листы на печать'!M3676</f>
        <v>0</v>
      </c>
      <c r="L3542" s="4" t="str">
        <f t="shared" si="222"/>
        <v>00</v>
      </c>
      <c r="M3542" s="4">
        <f>'Листы на печать'!N3676</f>
        <v>0</v>
      </c>
      <c r="N3542" s="4">
        <f>'Листы на печать'!P3676</f>
        <v>0</v>
      </c>
    </row>
    <row r="3543" spans="1:14">
      <c r="A3543" s="4">
        <f>'Листы на печать'!B3677</f>
        <v>0</v>
      </c>
      <c r="B3543" s="4">
        <f>'Листы на печать'!Y3677</f>
        <v>0</v>
      </c>
      <c r="C3543" s="4">
        <f>'Листы на печать'!AA3677</f>
        <v>0</v>
      </c>
      <c r="D3543" s="5" t="str">
        <f t="shared" si="221"/>
        <v>00</v>
      </c>
      <c r="E3543" s="4">
        <f>'Листы на печать'!AC3677</f>
        <v>0</v>
      </c>
      <c r="F3543" s="4">
        <f>'Листы на печать'!AE3677</f>
        <v>0</v>
      </c>
      <c r="G3543" s="5">
        <f t="shared" si="223"/>
        <v>0</v>
      </c>
      <c r="H3543" s="4">
        <f>'Листы на печать'!J3677</f>
        <v>0</v>
      </c>
      <c r="I3543" s="4">
        <f>'Листы на печать'!L3677</f>
        <v>0</v>
      </c>
      <c r="J3543" s="5">
        <f t="shared" si="224"/>
        <v>0</v>
      </c>
      <c r="K3543" s="4">
        <f>'Листы на печать'!M3677</f>
        <v>0</v>
      </c>
      <c r="L3543" s="4" t="str">
        <f t="shared" si="222"/>
        <v>00</v>
      </c>
      <c r="M3543" s="4">
        <f>'Листы на печать'!N3677</f>
        <v>0</v>
      </c>
      <c r="N3543" s="4">
        <f>'Листы на печать'!P3677</f>
        <v>0</v>
      </c>
    </row>
    <row r="3544" spans="1:14">
      <c r="A3544" s="4">
        <f>'Листы на печать'!B3678</f>
        <v>0</v>
      </c>
      <c r="B3544" s="4">
        <f>'Листы на печать'!Y3678</f>
        <v>0</v>
      </c>
      <c r="C3544" s="4">
        <f>'Листы на печать'!AA3678</f>
        <v>0</v>
      </c>
      <c r="D3544" s="5" t="str">
        <f t="shared" si="221"/>
        <v>00</v>
      </c>
      <c r="E3544" s="4">
        <f>'Листы на печать'!AC3678</f>
        <v>0</v>
      </c>
      <c r="F3544" s="4">
        <f>'Листы на печать'!AE3678</f>
        <v>0</v>
      </c>
      <c r="G3544" s="5">
        <f t="shared" si="223"/>
        <v>0</v>
      </c>
      <c r="H3544" s="4">
        <f>'Листы на печать'!J3678</f>
        <v>0</v>
      </c>
      <c r="I3544" s="4">
        <f>'Листы на печать'!L3678</f>
        <v>0</v>
      </c>
      <c r="J3544" s="5">
        <f t="shared" si="224"/>
        <v>0</v>
      </c>
      <c r="K3544" s="4">
        <f>'Листы на печать'!M3678</f>
        <v>0</v>
      </c>
      <c r="L3544" s="4" t="str">
        <f t="shared" si="222"/>
        <v>00</v>
      </c>
      <c r="M3544" s="4">
        <f>'Листы на печать'!N3678</f>
        <v>0</v>
      </c>
      <c r="N3544" s="4">
        <f>'Листы на печать'!P3678</f>
        <v>0</v>
      </c>
    </row>
    <row r="3545" spans="1:14">
      <c r="A3545" s="4">
        <f>'Листы на печать'!B3679</f>
        <v>0</v>
      </c>
      <c r="B3545" s="4">
        <f>'Листы на печать'!Y3679</f>
        <v>0</v>
      </c>
      <c r="C3545" s="4">
        <f>'Листы на печать'!AA3679</f>
        <v>0</v>
      </c>
      <c r="D3545" s="5" t="str">
        <f t="shared" si="221"/>
        <v>00</v>
      </c>
      <c r="E3545" s="4">
        <f>'Листы на печать'!AC3679</f>
        <v>0</v>
      </c>
      <c r="F3545" s="4">
        <f>'Листы на печать'!AE3679</f>
        <v>0</v>
      </c>
      <c r="G3545" s="5">
        <f t="shared" si="223"/>
        <v>0</v>
      </c>
      <c r="H3545" s="4">
        <f>'Листы на печать'!J3679</f>
        <v>0</v>
      </c>
      <c r="I3545" s="4">
        <f>'Листы на печать'!L3679</f>
        <v>0</v>
      </c>
      <c r="J3545" s="5">
        <f t="shared" si="224"/>
        <v>0</v>
      </c>
      <c r="K3545" s="4">
        <f>'Листы на печать'!M3679</f>
        <v>0</v>
      </c>
      <c r="L3545" s="4" t="str">
        <f t="shared" si="222"/>
        <v>00</v>
      </c>
      <c r="M3545" s="4">
        <f>'Листы на печать'!N3679</f>
        <v>0</v>
      </c>
      <c r="N3545" s="4">
        <f>'Листы на печать'!P3679</f>
        <v>0</v>
      </c>
    </row>
    <row r="3546" spans="1:14">
      <c r="A3546" s="4">
        <f>'Листы на печать'!B3680</f>
        <v>0</v>
      </c>
      <c r="B3546" s="4">
        <f>'Листы на печать'!Y3680</f>
        <v>0</v>
      </c>
      <c r="C3546" s="4">
        <f>'Листы на печать'!AA3680</f>
        <v>0</v>
      </c>
      <c r="D3546" s="5" t="str">
        <f t="shared" si="221"/>
        <v>00</v>
      </c>
      <c r="E3546" s="4">
        <f>'Листы на печать'!AC3680</f>
        <v>0</v>
      </c>
      <c r="F3546" s="4">
        <f>'Листы на печать'!AE3680</f>
        <v>0</v>
      </c>
      <c r="G3546" s="5">
        <f t="shared" si="223"/>
        <v>0</v>
      </c>
      <c r="H3546" s="4">
        <f>'Листы на печать'!J3680</f>
        <v>0</v>
      </c>
      <c r="I3546" s="4">
        <f>'Листы на печать'!L3680</f>
        <v>0</v>
      </c>
      <c r="J3546" s="5">
        <f t="shared" si="224"/>
        <v>0</v>
      </c>
      <c r="K3546" s="4">
        <f>'Листы на печать'!M3680</f>
        <v>0</v>
      </c>
      <c r="L3546" s="4" t="str">
        <f t="shared" si="222"/>
        <v>00</v>
      </c>
      <c r="M3546" s="4">
        <f>'Листы на печать'!N3680</f>
        <v>0</v>
      </c>
      <c r="N3546" s="4">
        <f>'Листы на печать'!P3680</f>
        <v>0</v>
      </c>
    </row>
    <row r="3547" spans="1:14">
      <c r="A3547" s="4">
        <f>'Листы на печать'!B3681</f>
        <v>0</v>
      </c>
      <c r="B3547" s="4">
        <f>'Листы на печать'!Y3681</f>
        <v>0</v>
      </c>
      <c r="C3547" s="4">
        <f>'Листы на печать'!AA3681</f>
        <v>0</v>
      </c>
      <c r="D3547" s="5" t="str">
        <f t="shared" si="221"/>
        <v>00</v>
      </c>
      <c r="E3547" s="4">
        <f>'Листы на печать'!AC3681</f>
        <v>0</v>
      </c>
      <c r="F3547" s="4">
        <f>'Листы на печать'!AE3681</f>
        <v>0</v>
      </c>
      <c r="G3547" s="5">
        <f t="shared" si="223"/>
        <v>0</v>
      </c>
      <c r="H3547" s="4">
        <f>'Листы на печать'!J3681</f>
        <v>0</v>
      </c>
      <c r="I3547" s="4">
        <f>'Листы на печать'!L3681</f>
        <v>0</v>
      </c>
      <c r="J3547" s="5">
        <f t="shared" si="224"/>
        <v>0</v>
      </c>
      <c r="K3547" s="4">
        <f>'Листы на печать'!M3681</f>
        <v>0</v>
      </c>
      <c r="L3547" s="4" t="str">
        <f t="shared" si="222"/>
        <v>00</v>
      </c>
      <c r="M3547" s="4">
        <f>'Листы на печать'!N3681</f>
        <v>0</v>
      </c>
      <c r="N3547" s="4">
        <f>'Листы на печать'!P3681</f>
        <v>0</v>
      </c>
    </row>
    <row r="3548" spans="1:14">
      <c r="A3548" s="4">
        <f>'Листы на печать'!B3682</f>
        <v>0</v>
      </c>
      <c r="B3548" s="4">
        <f>'Листы на печать'!Y3682</f>
        <v>0</v>
      </c>
      <c r="C3548" s="4">
        <f>'Листы на печать'!AA3682</f>
        <v>0</v>
      </c>
      <c r="D3548" s="5" t="str">
        <f t="shared" si="221"/>
        <v>00</v>
      </c>
      <c r="E3548" s="4">
        <f>'Листы на печать'!AC3682</f>
        <v>0</v>
      </c>
      <c r="F3548" s="4">
        <f>'Листы на печать'!AE3682</f>
        <v>0</v>
      </c>
      <c r="G3548" s="5">
        <f t="shared" si="223"/>
        <v>0</v>
      </c>
      <c r="H3548" s="4">
        <f>'Листы на печать'!J3682</f>
        <v>0</v>
      </c>
      <c r="I3548" s="4">
        <f>'Листы на печать'!L3682</f>
        <v>0</v>
      </c>
      <c r="J3548" s="5">
        <f t="shared" si="224"/>
        <v>0</v>
      </c>
      <c r="K3548" s="4">
        <f>'Листы на печать'!M3682</f>
        <v>0</v>
      </c>
      <c r="L3548" s="4" t="str">
        <f t="shared" si="222"/>
        <v>00</v>
      </c>
      <c r="M3548" s="4">
        <f>'Листы на печать'!N3682</f>
        <v>0</v>
      </c>
      <c r="N3548" s="4">
        <f>'Листы на печать'!P3682</f>
        <v>0</v>
      </c>
    </row>
    <row r="3549" spans="1:14">
      <c r="A3549" s="4">
        <f>'Листы на печать'!B3683</f>
        <v>0</v>
      </c>
      <c r="B3549" s="4">
        <f>'Листы на печать'!Y3683</f>
        <v>0</v>
      </c>
      <c r="C3549" s="4">
        <f>'Листы на печать'!AA3683</f>
        <v>0</v>
      </c>
      <c r="D3549" s="5" t="str">
        <f t="shared" si="221"/>
        <v>00</v>
      </c>
      <c r="E3549" s="4">
        <f>'Листы на печать'!AC3683</f>
        <v>0</v>
      </c>
      <c r="F3549" s="4">
        <f>'Листы на печать'!AE3683</f>
        <v>0</v>
      </c>
      <c r="G3549" s="5">
        <f t="shared" si="223"/>
        <v>0</v>
      </c>
      <c r="H3549" s="4">
        <f>'Листы на печать'!J3683</f>
        <v>0</v>
      </c>
      <c r="I3549" s="4">
        <f>'Листы на печать'!L3683</f>
        <v>0</v>
      </c>
      <c r="J3549" s="5">
        <f t="shared" si="224"/>
        <v>0</v>
      </c>
      <c r="K3549" s="4">
        <f>'Листы на печать'!M3683</f>
        <v>0</v>
      </c>
      <c r="L3549" s="4" t="str">
        <f t="shared" si="222"/>
        <v>00</v>
      </c>
      <c r="M3549" s="4">
        <f>'Листы на печать'!N3683</f>
        <v>0</v>
      </c>
      <c r="N3549" s="4">
        <f>'Листы на печать'!P3683</f>
        <v>0</v>
      </c>
    </row>
    <row r="3550" spans="1:14">
      <c r="A3550" s="4">
        <f>'Листы на печать'!B3684</f>
        <v>0</v>
      </c>
      <c r="B3550" s="4">
        <f>'Листы на печать'!Y3684</f>
        <v>0</v>
      </c>
      <c r="C3550" s="4">
        <f>'Листы на печать'!AA3684</f>
        <v>0</v>
      </c>
      <c r="D3550" s="5" t="str">
        <f t="shared" si="221"/>
        <v>00</v>
      </c>
      <c r="E3550" s="4">
        <f>'Листы на печать'!AC3684</f>
        <v>0</v>
      </c>
      <c r="F3550" s="4">
        <f>'Листы на печать'!AE3684</f>
        <v>0</v>
      </c>
      <c r="G3550" s="5">
        <f t="shared" si="223"/>
        <v>0</v>
      </c>
      <c r="H3550" s="4">
        <f>'Листы на печать'!J3684</f>
        <v>0</v>
      </c>
      <c r="I3550" s="4">
        <f>'Листы на печать'!L3684</f>
        <v>0</v>
      </c>
      <c r="J3550" s="5">
        <f t="shared" si="224"/>
        <v>0</v>
      </c>
      <c r="K3550" s="4">
        <f>'Листы на печать'!M3684</f>
        <v>0</v>
      </c>
      <c r="L3550" s="4" t="str">
        <f t="shared" si="222"/>
        <v>00</v>
      </c>
      <c r="M3550" s="4">
        <f>'Листы на печать'!N3684</f>
        <v>0</v>
      </c>
      <c r="N3550" s="4">
        <f>'Листы на печать'!P3684</f>
        <v>0</v>
      </c>
    </row>
    <row r="3551" spans="1:14">
      <c r="A3551" s="4">
        <f>'Листы на печать'!B3685</f>
        <v>0</v>
      </c>
      <c r="B3551" s="4">
        <f>'Листы на печать'!Y3685</f>
        <v>0</v>
      </c>
      <c r="C3551" s="4">
        <f>'Листы на печать'!AA3685</f>
        <v>0</v>
      </c>
      <c r="D3551" s="5" t="str">
        <f t="shared" si="221"/>
        <v>00</v>
      </c>
      <c r="E3551" s="4">
        <f>'Листы на печать'!AC3685</f>
        <v>0</v>
      </c>
      <c r="F3551" s="4">
        <f>'Листы на печать'!AE3685</f>
        <v>0</v>
      </c>
      <c r="G3551" s="5">
        <f t="shared" si="223"/>
        <v>0</v>
      </c>
      <c r="H3551" s="4">
        <f>'Листы на печать'!J3685</f>
        <v>0</v>
      </c>
      <c r="I3551" s="4">
        <f>'Листы на печать'!L3685</f>
        <v>0</v>
      </c>
      <c r="J3551" s="5">
        <f t="shared" si="224"/>
        <v>0</v>
      </c>
      <c r="K3551" s="4">
        <f>'Листы на печать'!M3685</f>
        <v>0</v>
      </c>
      <c r="L3551" s="4" t="str">
        <f t="shared" si="222"/>
        <v>00</v>
      </c>
      <c r="M3551" s="4">
        <f>'Листы на печать'!N3685</f>
        <v>0</v>
      </c>
      <c r="N3551" s="4">
        <f>'Листы на печать'!P3685</f>
        <v>0</v>
      </c>
    </row>
    <row r="3552" spans="1:14">
      <c r="A3552" s="4">
        <f>'Листы на печать'!B3686</f>
        <v>0</v>
      </c>
      <c r="B3552" s="4">
        <f>'Листы на печать'!Y3686</f>
        <v>0</v>
      </c>
      <c r="C3552" s="4">
        <f>'Листы на печать'!AA3686</f>
        <v>0</v>
      </c>
      <c r="D3552" s="5" t="str">
        <f t="shared" si="221"/>
        <v>00</v>
      </c>
      <c r="E3552" s="4">
        <f>'Листы на печать'!AC3686</f>
        <v>0</v>
      </c>
      <c r="F3552" s="4">
        <f>'Листы на печать'!AE3686</f>
        <v>0</v>
      </c>
      <c r="G3552" s="5">
        <f t="shared" si="223"/>
        <v>0</v>
      </c>
      <c r="H3552" s="4">
        <f>'Листы на печать'!J3686</f>
        <v>0</v>
      </c>
      <c r="I3552" s="4">
        <f>'Листы на печать'!L3686</f>
        <v>0</v>
      </c>
      <c r="J3552" s="5">
        <f t="shared" si="224"/>
        <v>0</v>
      </c>
      <c r="K3552" s="4">
        <f>'Листы на печать'!M3686</f>
        <v>0</v>
      </c>
      <c r="L3552" s="4" t="str">
        <f t="shared" si="222"/>
        <v>00</v>
      </c>
      <c r="M3552" s="4">
        <f>'Листы на печать'!N3686</f>
        <v>0</v>
      </c>
      <c r="N3552" s="4">
        <f>'Листы на печать'!P3686</f>
        <v>0</v>
      </c>
    </row>
    <row r="3553" spans="1:14">
      <c r="A3553" s="4">
        <f>'Листы на печать'!B3687</f>
        <v>0</v>
      </c>
      <c r="B3553" s="4">
        <f>'Листы на печать'!Y3687</f>
        <v>0</v>
      </c>
      <c r="C3553" s="4">
        <f>'Листы на печать'!AA3687</f>
        <v>0</v>
      </c>
      <c r="D3553" s="5" t="str">
        <f t="shared" si="221"/>
        <v>00</v>
      </c>
      <c r="E3553" s="4">
        <f>'Листы на печать'!AC3687</f>
        <v>0</v>
      </c>
      <c r="F3553" s="4">
        <f>'Листы на печать'!AE3687</f>
        <v>0</v>
      </c>
      <c r="G3553" s="5">
        <f t="shared" si="223"/>
        <v>0</v>
      </c>
      <c r="H3553" s="4">
        <f>'Листы на печать'!J3687</f>
        <v>0</v>
      </c>
      <c r="I3553" s="4">
        <f>'Листы на печать'!L3687</f>
        <v>0</v>
      </c>
      <c r="J3553" s="5">
        <f t="shared" si="224"/>
        <v>0</v>
      </c>
      <c r="K3553" s="4">
        <f>'Листы на печать'!M3687</f>
        <v>0</v>
      </c>
      <c r="L3553" s="4" t="str">
        <f t="shared" si="222"/>
        <v>00</v>
      </c>
      <c r="M3553" s="4">
        <f>'Листы на печать'!N3687</f>
        <v>0</v>
      </c>
      <c r="N3553" s="4">
        <f>'Листы на печать'!P3687</f>
        <v>0</v>
      </c>
    </row>
    <row r="3554" spans="1:14">
      <c r="A3554" s="4">
        <f>'Листы на печать'!B3688</f>
        <v>0</v>
      </c>
      <c r="B3554" s="4">
        <f>'Листы на печать'!Y3688</f>
        <v>0</v>
      </c>
      <c r="C3554" s="4">
        <f>'Листы на печать'!AA3688</f>
        <v>0</v>
      </c>
      <c r="D3554" s="5" t="str">
        <f t="shared" si="221"/>
        <v>00</v>
      </c>
      <c r="E3554" s="4">
        <f>'Листы на печать'!AC3688</f>
        <v>0</v>
      </c>
      <c r="F3554" s="4">
        <f>'Листы на печать'!AE3688</f>
        <v>0</v>
      </c>
      <c r="G3554" s="5">
        <f t="shared" si="223"/>
        <v>0</v>
      </c>
      <c r="H3554" s="4">
        <f>'Листы на печать'!J3688</f>
        <v>0</v>
      </c>
      <c r="I3554" s="4">
        <f>'Листы на печать'!L3688</f>
        <v>0</v>
      </c>
      <c r="J3554" s="5">
        <f t="shared" si="224"/>
        <v>0</v>
      </c>
      <c r="K3554" s="4">
        <f>'Листы на печать'!M3688</f>
        <v>0</v>
      </c>
      <c r="L3554" s="4" t="str">
        <f t="shared" si="222"/>
        <v>00</v>
      </c>
      <c r="M3554" s="4">
        <f>'Листы на печать'!N3688</f>
        <v>0</v>
      </c>
      <c r="N3554" s="4">
        <f>'Листы на печать'!P3688</f>
        <v>0</v>
      </c>
    </row>
    <row r="3555" spans="1:14">
      <c r="A3555" s="4">
        <f>'Листы на печать'!B3689</f>
        <v>0</v>
      </c>
      <c r="B3555" s="4">
        <f>'Листы на печать'!Y3689</f>
        <v>0</v>
      </c>
      <c r="C3555" s="4">
        <f>'Листы на печать'!AA3689</f>
        <v>0</v>
      </c>
      <c r="D3555" s="5" t="str">
        <f t="shared" si="221"/>
        <v>00</v>
      </c>
      <c r="E3555" s="4">
        <f>'Листы на печать'!AC3689</f>
        <v>0</v>
      </c>
      <c r="F3555" s="4">
        <f>'Листы на печать'!AE3689</f>
        <v>0</v>
      </c>
      <c r="G3555" s="5">
        <f t="shared" si="223"/>
        <v>0</v>
      </c>
      <c r="H3555" s="4">
        <f>'Листы на печать'!J3689</f>
        <v>0</v>
      </c>
      <c r="I3555" s="4">
        <f>'Листы на печать'!L3689</f>
        <v>0</v>
      </c>
      <c r="J3555" s="5">
        <f t="shared" si="224"/>
        <v>0</v>
      </c>
      <c r="K3555" s="4">
        <f>'Листы на печать'!M3689</f>
        <v>0</v>
      </c>
      <c r="L3555" s="4" t="str">
        <f t="shared" si="222"/>
        <v>00</v>
      </c>
      <c r="M3555" s="4">
        <f>'Листы на печать'!N3689</f>
        <v>0</v>
      </c>
      <c r="N3555" s="4">
        <f>'Листы на печать'!P3689</f>
        <v>0</v>
      </c>
    </row>
    <row r="3556" spans="1:14">
      <c r="A3556" s="4">
        <f>'Листы на печать'!B3690</f>
        <v>0</v>
      </c>
      <c r="B3556" s="4">
        <f>'Листы на печать'!Y3690</f>
        <v>0</v>
      </c>
      <c r="C3556" s="4">
        <f>'Листы на печать'!AA3690</f>
        <v>0</v>
      </c>
      <c r="D3556" s="5" t="str">
        <f t="shared" si="221"/>
        <v>00</v>
      </c>
      <c r="E3556" s="4">
        <f>'Листы на печать'!AC3690</f>
        <v>0</v>
      </c>
      <c r="F3556" s="4">
        <f>'Листы на печать'!AE3690</f>
        <v>0</v>
      </c>
      <c r="G3556" s="5">
        <f t="shared" si="223"/>
        <v>0</v>
      </c>
      <c r="H3556" s="4">
        <f>'Листы на печать'!J3690</f>
        <v>0</v>
      </c>
      <c r="I3556" s="4">
        <f>'Листы на печать'!L3690</f>
        <v>0</v>
      </c>
      <c r="J3556" s="5">
        <f t="shared" si="224"/>
        <v>0</v>
      </c>
      <c r="K3556" s="4">
        <f>'Листы на печать'!M3690</f>
        <v>0</v>
      </c>
      <c r="L3556" s="4" t="str">
        <f t="shared" si="222"/>
        <v>00</v>
      </c>
      <c r="M3556" s="4">
        <f>'Листы на печать'!N3690</f>
        <v>0</v>
      </c>
      <c r="N3556" s="4">
        <f>'Листы на печать'!P3690</f>
        <v>0</v>
      </c>
    </row>
    <row r="3557" spans="1:14">
      <c r="A3557" s="4">
        <f>'Листы на печать'!B3691</f>
        <v>0</v>
      </c>
      <c r="B3557" s="4">
        <f>'Листы на печать'!Y3691</f>
        <v>0</v>
      </c>
      <c r="C3557" s="4">
        <f>'Листы на печать'!AA3691</f>
        <v>0</v>
      </c>
      <c r="D3557" s="5" t="str">
        <f t="shared" si="221"/>
        <v>00</v>
      </c>
      <c r="E3557" s="4">
        <f>'Листы на печать'!AC3691</f>
        <v>0</v>
      </c>
      <c r="F3557" s="4">
        <f>'Листы на печать'!AE3691</f>
        <v>0</v>
      </c>
      <c r="G3557" s="5">
        <f t="shared" si="223"/>
        <v>0</v>
      </c>
      <c r="H3557" s="4">
        <f>'Листы на печать'!J3691</f>
        <v>0</v>
      </c>
      <c r="I3557" s="4">
        <f>'Листы на печать'!L3691</f>
        <v>0</v>
      </c>
      <c r="J3557" s="5">
        <f t="shared" si="224"/>
        <v>0</v>
      </c>
      <c r="K3557" s="4">
        <f>'Листы на печать'!M3691</f>
        <v>0</v>
      </c>
      <c r="L3557" s="4" t="str">
        <f t="shared" si="222"/>
        <v>00</v>
      </c>
      <c r="M3557" s="4">
        <f>'Листы на печать'!N3691</f>
        <v>0</v>
      </c>
      <c r="N3557" s="4">
        <f>'Листы на печать'!P3691</f>
        <v>0</v>
      </c>
    </row>
    <row r="3558" spans="1:14">
      <c r="A3558" s="4">
        <f>'Листы на печать'!B3692</f>
        <v>0</v>
      </c>
      <c r="B3558" s="4">
        <f>'Листы на печать'!Y3692</f>
        <v>0</v>
      </c>
      <c r="C3558" s="4">
        <f>'Листы на печать'!AA3692</f>
        <v>0</v>
      </c>
      <c r="D3558" s="5" t="str">
        <f t="shared" si="221"/>
        <v>00</v>
      </c>
      <c r="E3558" s="4">
        <f>'Листы на печать'!AC3692</f>
        <v>0</v>
      </c>
      <c r="F3558" s="4">
        <f>'Листы на печать'!AE3692</f>
        <v>0</v>
      </c>
      <c r="G3558" s="5">
        <f t="shared" si="223"/>
        <v>0</v>
      </c>
      <c r="H3558" s="4">
        <f>'Листы на печать'!J3692</f>
        <v>0</v>
      </c>
      <c r="I3558" s="4">
        <f>'Листы на печать'!L3692</f>
        <v>0</v>
      </c>
      <c r="J3558" s="5">
        <f t="shared" si="224"/>
        <v>0</v>
      </c>
      <c r="K3558" s="4">
        <f>'Листы на печать'!M3692</f>
        <v>0</v>
      </c>
      <c r="L3558" s="4" t="str">
        <f t="shared" si="222"/>
        <v>00</v>
      </c>
      <c r="M3558" s="4">
        <f>'Листы на печать'!N3692</f>
        <v>0</v>
      </c>
      <c r="N3558" s="4">
        <f>'Листы на печать'!P3692</f>
        <v>0</v>
      </c>
    </row>
    <row r="3559" spans="1:14">
      <c r="A3559" s="4">
        <f>'Листы на печать'!B3693</f>
        <v>0</v>
      </c>
      <c r="B3559" s="4">
        <f>'Листы на печать'!Y3693</f>
        <v>0</v>
      </c>
      <c r="C3559" s="4">
        <f>'Листы на печать'!AA3693</f>
        <v>0</v>
      </c>
      <c r="D3559" s="5" t="str">
        <f t="shared" si="221"/>
        <v>00</v>
      </c>
      <c r="E3559" s="4">
        <f>'Листы на печать'!AC3693</f>
        <v>0</v>
      </c>
      <c r="F3559" s="4">
        <f>'Листы на печать'!AE3693</f>
        <v>0</v>
      </c>
      <c r="G3559" s="5">
        <f t="shared" si="223"/>
        <v>0</v>
      </c>
      <c r="H3559" s="4">
        <f>'Листы на печать'!J3693</f>
        <v>0</v>
      </c>
      <c r="I3559" s="4">
        <f>'Листы на печать'!L3693</f>
        <v>0</v>
      </c>
      <c r="J3559" s="5">
        <f t="shared" si="224"/>
        <v>0</v>
      </c>
      <c r="K3559" s="4">
        <f>'Листы на печать'!M3693</f>
        <v>0</v>
      </c>
      <c r="L3559" s="4" t="str">
        <f t="shared" si="222"/>
        <v>00</v>
      </c>
      <c r="M3559" s="4">
        <f>'Листы на печать'!N3693</f>
        <v>0</v>
      </c>
      <c r="N3559" s="4">
        <f>'Листы на печать'!P3693</f>
        <v>0</v>
      </c>
    </row>
    <row r="3560" spans="1:14">
      <c r="A3560" s="4">
        <f>'Листы на печать'!B3694</f>
        <v>0</v>
      </c>
      <c r="B3560" s="4">
        <f>'Листы на печать'!Y3694</f>
        <v>0</v>
      </c>
      <c r="C3560" s="4">
        <f>'Листы на печать'!AA3694</f>
        <v>0</v>
      </c>
      <c r="D3560" s="5" t="str">
        <f t="shared" si="221"/>
        <v>00</v>
      </c>
      <c r="E3560" s="4">
        <f>'Листы на печать'!AC3694</f>
        <v>0</v>
      </c>
      <c r="F3560" s="4">
        <f>'Листы на печать'!AE3694</f>
        <v>0</v>
      </c>
      <c r="G3560" s="5">
        <f t="shared" si="223"/>
        <v>0</v>
      </c>
      <c r="H3560" s="4">
        <f>'Листы на печать'!J3694</f>
        <v>0</v>
      </c>
      <c r="I3560" s="4">
        <f>'Листы на печать'!L3694</f>
        <v>0</v>
      </c>
      <c r="J3560" s="5">
        <f t="shared" si="224"/>
        <v>0</v>
      </c>
      <c r="K3560" s="4">
        <f>'Листы на печать'!M3694</f>
        <v>0</v>
      </c>
      <c r="L3560" s="4" t="str">
        <f t="shared" si="222"/>
        <v>00</v>
      </c>
      <c r="M3560" s="4">
        <f>'Листы на печать'!N3694</f>
        <v>0</v>
      </c>
      <c r="N3560" s="4">
        <f>'Листы на печать'!P3694</f>
        <v>0</v>
      </c>
    </row>
    <row r="3561" spans="1:14">
      <c r="A3561" s="4">
        <f>'Листы на печать'!B3695</f>
        <v>0</v>
      </c>
      <c r="B3561" s="4">
        <f>'Листы на печать'!Y3695</f>
        <v>0</v>
      </c>
      <c r="C3561" s="4" t="str">
        <f>'Листы на печать'!AA3695</f>
        <v>АП-08/15-АОВ2.К</v>
      </c>
      <c r="D3561" s="5" t="str">
        <f t="shared" si="221"/>
        <v>00</v>
      </c>
      <c r="E3561" s="4">
        <f>'Листы на печать'!AC3695</f>
        <v>0</v>
      </c>
      <c r="F3561" s="4">
        <f>'Листы на печать'!AE3695</f>
        <v>0</v>
      </c>
      <c r="G3561" s="5">
        <f t="shared" si="223"/>
        <v>0</v>
      </c>
      <c r="H3561" s="4">
        <f>'Листы на печать'!J3695</f>
        <v>0</v>
      </c>
      <c r="I3561" s="4">
        <f>'Листы на печать'!L3695</f>
        <v>0</v>
      </c>
      <c r="J3561" s="5">
        <f t="shared" si="224"/>
        <v>0</v>
      </c>
      <c r="K3561" s="4">
        <f>'Листы на печать'!M3695</f>
        <v>0</v>
      </c>
      <c r="L3561" s="4" t="str">
        <f t="shared" si="222"/>
        <v>00</v>
      </c>
      <c r="M3561" s="4">
        <f>'Листы на печать'!N3695</f>
        <v>0</v>
      </c>
      <c r="N3561" s="4">
        <f>'Листы на печать'!P3695</f>
        <v>0</v>
      </c>
    </row>
    <row r="3562" spans="1:14">
      <c r="A3562" s="4">
        <f>'Листы на печать'!B3696</f>
        <v>0</v>
      </c>
      <c r="B3562" s="4">
        <f>'Листы на печать'!Y3696</f>
        <v>0</v>
      </c>
      <c r="C3562" s="4">
        <f>'Листы на печать'!AA3696</f>
        <v>0</v>
      </c>
      <c r="D3562" s="5" t="str">
        <f t="shared" si="221"/>
        <v>00</v>
      </c>
      <c r="E3562" s="4">
        <f>'Листы на печать'!AC3696</f>
        <v>0</v>
      </c>
      <c r="F3562" s="4">
        <f>'Листы на печать'!AE3696</f>
        <v>0</v>
      </c>
      <c r="G3562" s="5">
        <f t="shared" si="223"/>
        <v>0</v>
      </c>
      <c r="H3562" s="4">
        <f>'Листы на печать'!J3696</f>
        <v>0</v>
      </c>
      <c r="I3562" s="4">
        <f>'Листы на печать'!L3696</f>
        <v>0</v>
      </c>
      <c r="J3562" s="5">
        <f t="shared" si="224"/>
        <v>0</v>
      </c>
      <c r="K3562" s="4">
        <f>'Листы на печать'!M3696</f>
        <v>0</v>
      </c>
      <c r="L3562" s="4" t="str">
        <f t="shared" si="222"/>
        <v>00</v>
      </c>
      <c r="M3562" s="4">
        <f>'Листы на печать'!N3696</f>
        <v>0</v>
      </c>
      <c r="N3562" s="4">
        <f>'Листы на печать'!P3696</f>
        <v>0</v>
      </c>
    </row>
    <row r="3563" spans="1:14">
      <c r="A3563" s="4">
        <f>'Листы на печать'!B3697</f>
        <v>0</v>
      </c>
      <c r="B3563" s="4">
        <f>'Листы на печать'!Y3697</f>
        <v>0</v>
      </c>
      <c r="C3563" s="4">
        <f>'Листы на печать'!AA3697</f>
        <v>0</v>
      </c>
      <c r="D3563" s="5" t="str">
        <f t="shared" si="221"/>
        <v>00</v>
      </c>
      <c r="E3563" s="4">
        <f>'Листы на печать'!AC3697</f>
        <v>0</v>
      </c>
      <c r="F3563" s="4">
        <f>'Листы на печать'!AE3697</f>
        <v>0</v>
      </c>
      <c r="G3563" s="5">
        <f t="shared" si="223"/>
        <v>0</v>
      </c>
      <c r="H3563" s="4">
        <f>'Листы на печать'!J3697</f>
        <v>0</v>
      </c>
      <c r="I3563" s="4">
        <f>'Листы на печать'!L3697</f>
        <v>0</v>
      </c>
      <c r="J3563" s="5">
        <f t="shared" si="224"/>
        <v>0</v>
      </c>
      <c r="K3563" s="4">
        <f>'Листы на печать'!M3697</f>
        <v>0</v>
      </c>
      <c r="L3563" s="4" t="str">
        <f t="shared" si="222"/>
        <v>00</v>
      </c>
      <c r="M3563" s="4">
        <f>'Листы на печать'!N3697</f>
        <v>0</v>
      </c>
      <c r="N3563" s="4">
        <f>'Листы на печать'!P3697</f>
        <v>0</v>
      </c>
    </row>
    <row r="3564" spans="1:14">
      <c r="A3564" s="4">
        <f>'Листы на печать'!B3698</f>
        <v>0</v>
      </c>
      <c r="B3564" s="4">
        <f>'Листы на печать'!Y3698</f>
        <v>0</v>
      </c>
      <c r="C3564" s="4">
        <f>'Листы на печать'!AA3698</f>
        <v>0</v>
      </c>
      <c r="D3564" s="5" t="str">
        <f t="shared" si="221"/>
        <v>00</v>
      </c>
      <c r="E3564" s="4">
        <f>'Листы на печать'!AC3698</f>
        <v>0</v>
      </c>
      <c r="F3564" s="4">
        <f>'Листы на печать'!AE3698</f>
        <v>0</v>
      </c>
      <c r="G3564" s="5">
        <f t="shared" si="223"/>
        <v>0</v>
      </c>
      <c r="H3564" s="4">
        <f>'Листы на печать'!J3698</f>
        <v>0</v>
      </c>
      <c r="I3564" s="4">
        <f>'Листы на печать'!L3698</f>
        <v>0</v>
      </c>
      <c r="J3564" s="5">
        <f t="shared" si="224"/>
        <v>0</v>
      </c>
      <c r="K3564" s="4">
        <f>'Листы на печать'!M3698</f>
        <v>0</v>
      </c>
      <c r="L3564" s="4" t="str">
        <f t="shared" si="222"/>
        <v>00</v>
      </c>
      <c r="M3564" s="4">
        <f>'Листы на печать'!N3698</f>
        <v>0</v>
      </c>
      <c r="N3564" s="4">
        <f>'Листы на печать'!P3698</f>
        <v>0</v>
      </c>
    </row>
    <row r="3565" spans="1:14">
      <c r="A3565" s="4">
        <f>'Листы на печать'!B3699</f>
        <v>0</v>
      </c>
      <c r="B3565" s="4">
        <f>'Листы на печать'!Y3699</f>
        <v>0</v>
      </c>
      <c r="C3565" s="4">
        <f>'Листы на печать'!AA3699</f>
        <v>0</v>
      </c>
      <c r="D3565" s="5" t="str">
        <f t="shared" si="221"/>
        <v>00</v>
      </c>
      <c r="E3565" s="4">
        <f>'Листы на печать'!AC3699</f>
        <v>0</v>
      </c>
      <c r="F3565" s="4">
        <f>'Листы на печать'!AE3699</f>
        <v>0</v>
      </c>
      <c r="G3565" s="5">
        <f t="shared" si="223"/>
        <v>0</v>
      </c>
      <c r="H3565" s="4">
        <f>'Листы на печать'!J3699</f>
        <v>0</v>
      </c>
      <c r="I3565" s="4">
        <f>'Листы на печать'!L3699</f>
        <v>0</v>
      </c>
      <c r="J3565" s="5">
        <f t="shared" si="224"/>
        <v>0</v>
      </c>
      <c r="K3565" s="4">
        <f>'Листы на печать'!M3699</f>
        <v>0</v>
      </c>
      <c r="L3565" s="4" t="str">
        <f t="shared" si="222"/>
        <v>00</v>
      </c>
      <c r="M3565" s="4">
        <f>'Листы на печать'!N3699</f>
        <v>0</v>
      </c>
      <c r="N3565" s="4">
        <f>'Листы на печать'!P3699</f>
        <v>0</v>
      </c>
    </row>
    <row r="3566" spans="1:14">
      <c r="A3566" s="4" t="str">
        <f>'Листы на печать'!B3700</f>
        <v>Обозначение кабеля, провода</v>
      </c>
      <c r="B3566" s="4" t="str">
        <f>'Листы на печать'!Y3700</f>
        <v>Кабель, провод</v>
      </c>
      <c r="C3566" s="4">
        <f>'Листы на печать'!AA3700</f>
        <v>0</v>
      </c>
      <c r="D3566" s="5" t="str">
        <f t="shared" si="221"/>
        <v>Кабель, провод0</v>
      </c>
      <c r="E3566" s="4">
        <f>'Листы на печать'!AC3700</f>
        <v>0</v>
      </c>
      <c r="F3566" s="4">
        <f>'Листы на печать'!AE3700</f>
        <v>0</v>
      </c>
      <c r="G3566" s="5" t="str">
        <f t="shared" si="223"/>
        <v>Обозначение кабеля, провода</v>
      </c>
      <c r="H3566" s="4" t="str">
        <f>'Листы на печать'!J3700</f>
        <v>Участок трассы кабеля, провода</v>
      </c>
      <c r="I3566" s="4">
        <f>'Листы на печать'!L3700</f>
        <v>0</v>
      </c>
      <c r="J3566" s="5" t="str">
        <f t="shared" si="224"/>
        <v>Обозначение кабеля, провода</v>
      </c>
      <c r="K3566" s="4">
        <f>'Листы на печать'!M3700</f>
        <v>0</v>
      </c>
      <c r="L3566" s="4" t="str">
        <f t="shared" si="222"/>
        <v>00</v>
      </c>
      <c r="M3566" s="4">
        <f>'Листы на печать'!N3700</f>
        <v>0</v>
      </c>
      <c r="N3566" s="4">
        <f>'Листы на печать'!P3700</f>
        <v>0</v>
      </c>
    </row>
    <row r="3567" spans="1:14">
      <c r="A3567" s="4">
        <f>'Листы на печать'!B3701</f>
        <v>0</v>
      </c>
      <c r="B3567" s="4" t="str">
        <f>'Листы на печать'!Y3701</f>
        <v>по проекту</v>
      </c>
      <c r="C3567" s="4">
        <f>'Листы на печать'!AA3701</f>
        <v>0</v>
      </c>
      <c r="D3567" s="5" t="str">
        <f t="shared" si="221"/>
        <v>по проекту0</v>
      </c>
      <c r="E3567" s="4">
        <f>'Листы на печать'!AC3701</f>
        <v>0</v>
      </c>
      <c r="F3567" s="4">
        <f>'Листы на печать'!AE3701</f>
        <v>0</v>
      </c>
      <c r="G3567" s="5">
        <f t="shared" si="223"/>
        <v>0</v>
      </c>
      <c r="H3567" s="4" t="str">
        <f>'Листы на печать'!J3701</f>
        <v>в трубе стальной,      Ø/м</v>
      </c>
      <c r="I3567" s="4">
        <f>'Листы на печать'!L3701</f>
        <v>0</v>
      </c>
      <c r="J3567" s="5">
        <f t="shared" si="224"/>
        <v>0</v>
      </c>
      <c r="K3567" s="4" t="str">
        <f>'Листы на печать'!M3701</f>
        <v>в трубе ПВХ (п),  ПНД (пн),  металло-рукаве (м), Ø/м</v>
      </c>
      <c r="L3567" s="4" t="str">
        <f t="shared" si="222"/>
        <v>в трубе ПВХ (п),  ПНД (пн),  металло-рукаве (м), Ø/м0</v>
      </c>
      <c r="M3567" s="4">
        <f>'Листы на печать'!N3701</f>
        <v>0</v>
      </c>
      <c r="N3567" s="4">
        <f>'Листы на печать'!P3701</f>
        <v>0</v>
      </c>
    </row>
    <row r="3568" spans="1:14">
      <c r="A3568" s="4">
        <f>'Листы на печать'!B3702</f>
        <v>0</v>
      </c>
      <c r="B3568" s="4" t="str">
        <f>'Листы на печать'!Y3702</f>
        <v>Марка</v>
      </c>
      <c r="C3568" s="4" t="str">
        <f>'Листы на печать'!AA3702</f>
        <v>Кол., число и сечение жил</v>
      </c>
      <c r="D3568" s="5" t="str">
        <f t="shared" si="221"/>
        <v>Марка0</v>
      </c>
      <c r="E3568" s="4">
        <f>'Листы на печать'!AC3702</f>
        <v>0</v>
      </c>
      <c r="F3568" s="4" t="str">
        <f>'Листы на печать'!AE3702</f>
        <v>Длина, м</v>
      </c>
      <c r="G3568" s="5">
        <f t="shared" si="223"/>
        <v>0</v>
      </c>
      <c r="H3568" s="4">
        <f>'Листы на печать'!J3702</f>
        <v>0</v>
      </c>
      <c r="I3568" s="4">
        <f>'Листы на печать'!L3702</f>
        <v>0</v>
      </c>
      <c r="J3568" s="5">
        <f t="shared" si="224"/>
        <v>0</v>
      </c>
      <c r="K3568" s="4">
        <f>'Листы на печать'!M3702</f>
        <v>0</v>
      </c>
      <c r="L3568" s="4" t="str">
        <f t="shared" si="222"/>
        <v>00</v>
      </c>
      <c r="M3568" s="4">
        <f>'Листы на печать'!N3702</f>
        <v>0</v>
      </c>
      <c r="N3568" s="4">
        <f>'Листы на печать'!P3702</f>
        <v>0</v>
      </c>
    </row>
    <row r="3569" spans="1:14">
      <c r="A3569" s="4">
        <f>'Листы на печать'!B3703</f>
        <v>0</v>
      </c>
      <c r="B3569" s="4">
        <f>'Листы на печать'!Y3703</f>
        <v>0</v>
      </c>
      <c r="C3569" s="4">
        <f>'Листы на печать'!AA3703</f>
        <v>0</v>
      </c>
      <c r="D3569" s="5" t="str">
        <f t="shared" si="221"/>
        <v>00</v>
      </c>
      <c r="E3569" s="4">
        <f>'Листы на печать'!AC3703</f>
        <v>0</v>
      </c>
      <c r="F3569" s="4">
        <f>'Листы на печать'!AE3703</f>
        <v>0</v>
      </c>
      <c r="G3569" s="5">
        <f t="shared" si="223"/>
        <v>0</v>
      </c>
      <c r="H3569" s="4">
        <f>'Листы на печать'!J3703</f>
        <v>0</v>
      </c>
      <c r="I3569" s="4">
        <f>'Листы на печать'!L3703</f>
        <v>0</v>
      </c>
      <c r="J3569" s="5">
        <f t="shared" si="224"/>
        <v>0</v>
      </c>
      <c r="K3569" s="4">
        <f>'Листы на печать'!M3703</f>
        <v>0</v>
      </c>
      <c r="L3569" s="4" t="str">
        <f t="shared" si="222"/>
        <v>00</v>
      </c>
      <c r="M3569" s="4">
        <f>'Листы на печать'!N3703</f>
        <v>0</v>
      </c>
      <c r="N3569" s="4">
        <f>'Листы на печать'!P3703</f>
        <v>0</v>
      </c>
    </row>
    <row r="3570" spans="1:14">
      <c r="A3570" s="4">
        <f>'Листы на печать'!B3704</f>
        <v>0</v>
      </c>
      <c r="B3570" s="4">
        <f>'Листы на печать'!Y3704</f>
        <v>0</v>
      </c>
      <c r="C3570" s="4">
        <f>'Листы на печать'!AA3704</f>
        <v>0</v>
      </c>
      <c r="D3570" s="5" t="str">
        <f t="shared" si="221"/>
        <v>00</v>
      </c>
      <c r="E3570" s="4">
        <f>'Листы на печать'!AC3704</f>
        <v>0</v>
      </c>
      <c r="F3570" s="4">
        <f>'Листы на печать'!AE3704</f>
        <v>0</v>
      </c>
      <c r="G3570" s="5">
        <f t="shared" si="223"/>
        <v>0</v>
      </c>
      <c r="H3570" s="4">
        <f>'Листы на печать'!J3704</f>
        <v>0</v>
      </c>
      <c r="I3570" s="4">
        <f>'Листы на печать'!L3704</f>
        <v>0</v>
      </c>
      <c r="J3570" s="5">
        <f t="shared" si="224"/>
        <v>0</v>
      </c>
      <c r="K3570" s="4">
        <f>'Листы на печать'!M3704</f>
        <v>0</v>
      </c>
      <c r="L3570" s="4" t="str">
        <f t="shared" si="222"/>
        <v>00</v>
      </c>
      <c r="M3570" s="4">
        <f>'Листы на печать'!N3704</f>
        <v>0</v>
      </c>
      <c r="N3570" s="4">
        <f>'Листы на печать'!P3704</f>
        <v>0</v>
      </c>
    </row>
    <row r="3571" spans="1:14">
      <c r="A3571" s="4">
        <f>'Листы на печать'!B3705</f>
        <v>0</v>
      </c>
      <c r="B3571" s="4">
        <f>'Листы на печать'!Y3705</f>
        <v>0</v>
      </c>
      <c r="C3571" s="4">
        <f>'Листы на печать'!AA3705</f>
        <v>0</v>
      </c>
      <c r="D3571" s="5" t="str">
        <f t="shared" si="221"/>
        <v>00</v>
      </c>
      <c r="E3571" s="4">
        <f>'Листы на печать'!AC3705</f>
        <v>0</v>
      </c>
      <c r="F3571" s="4">
        <f>'Листы на печать'!AE3705</f>
        <v>0</v>
      </c>
      <c r="G3571" s="5">
        <f t="shared" si="223"/>
        <v>0</v>
      </c>
      <c r="H3571" s="4">
        <f>'Листы на печать'!J3705</f>
        <v>0</v>
      </c>
      <c r="I3571" s="4">
        <f>'Листы на печать'!L3705</f>
        <v>0</v>
      </c>
      <c r="J3571" s="5">
        <f t="shared" si="224"/>
        <v>0</v>
      </c>
      <c r="K3571" s="4">
        <f>'Листы на печать'!M3705</f>
        <v>0</v>
      </c>
      <c r="L3571" s="4" t="str">
        <f t="shared" si="222"/>
        <v>00</v>
      </c>
      <c r="M3571" s="4">
        <f>'Листы на печать'!N3705</f>
        <v>0</v>
      </c>
      <c r="N3571" s="4">
        <f>'Листы на печать'!P3705</f>
        <v>0</v>
      </c>
    </row>
    <row r="3572" spans="1:14">
      <c r="A3572" s="4">
        <f>'Листы на печать'!B3706</f>
        <v>0</v>
      </c>
      <c r="B3572" s="4">
        <f>'Листы на печать'!Y3706</f>
        <v>0</v>
      </c>
      <c r="C3572" s="4">
        <f>'Листы на печать'!AA3706</f>
        <v>0</v>
      </c>
      <c r="D3572" s="5" t="str">
        <f t="shared" si="221"/>
        <v>00</v>
      </c>
      <c r="E3572" s="4">
        <f>'Листы на печать'!AC3706</f>
        <v>0</v>
      </c>
      <c r="F3572" s="4">
        <f>'Листы на печать'!AE3706</f>
        <v>0</v>
      </c>
      <c r="G3572" s="5">
        <f t="shared" si="223"/>
        <v>0</v>
      </c>
      <c r="H3572" s="4">
        <f>'Листы на печать'!J3706</f>
        <v>0</v>
      </c>
      <c r="I3572" s="4">
        <f>'Листы на печать'!L3706</f>
        <v>0</v>
      </c>
      <c r="J3572" s="5">
        <f t="shared" si="224"/>
        <v>0</v>
      </c>
      <c r="K3572" s="4">
        <f>'Листы на печать'!M3706</f>
        <v>0</v>
      </c>
      <c r="L3572" s="4" t="str">
        <f t="shared" si="222"/>
        <v>00</v>
      </c>
      <c r="M3572" s="4">
        <f>'Листы на печать'!N3706</f>
        <v>0</v>
      </c>
      <c r="N3572" s="4">
        <f>'Листы на печать'!P3706</f>
        <v>0</v>
      </c>
    </row>
    <row r="3573" spans="1:14">
      <c r="A3573" s="4">
        <f>'Листы на печать'!B3707</f>
        <v>0</v>
      </c>
      <c r="B3573" s="4">
        <f>'Листы на печать'!Y3707</f>
        <v>0</v>
      </c>
      <c r="C3573" s="4">
        <f>'Листы на печать'!AA3707</f>
        <v>0</v>
      </c>
      <c r="D3573" s="5" t="str">
        <f t="shared" ref="D3573:D3636" si="225">CONCATENATE(B3573, E3573)</f>
        <v>00</v>
      </c>
      <c r="E3573" s="4">
        <f>'Листы на печать'!AC3707</f>
        <v>0</v>
      </c>
      <c r="F3573" s="4">
        <f>'Листы на печать'!AE3707</f>
        <v>0</v>
      </c>
      <c r="G3573" s="5">
        <f t="shared" si="223"/>
        <v>0</v>
      </c>
      <c r="H3573" s="4">
        <f>'Листы на печать'!J3707</f>
        <v>0</v>
      </c>
      <c r="I3573" s="4">
        <f>'Листы на печать'!L3707</f>
        <v>0</v>
      </c>
      <c r="J3573" s="5">
        <f t="shared" si="224"/>
        <v>0</v>
      </c>
      <c r="K3573" s="4">
        <f>'Листы на печать'!M3707</f>
        <v>0</v>
      </c>
      <c r="L3573" s="4" t="str">
        <f t="shared" ref="L3573:L3636" si="226">CONCATENATE(K3573,M3573)</f>
        <v>00</v>
      </c>
      <c r="M3573" s="4">
        <f>'Листы на печать'!N3707</f>
        <v>0</v>
      </c>
      <c r="N3573" s="4">
        <f>'Листы на печать'!P3707</f>
        <v>0</v>
      </c>
    </row>
    <row r="3574" spans="1:14">
      <c r="A3574" s="4">
        <f>'Листы на печать'!B3708</f>
        <v>0</v>
      </c>
      <c r="B3574" s="4">
        <f>'Листы на печать'!Y3708</f>
        <v>0</v>
      </c>
      <c r="C3574" s="4">
        <f>'Листы на печать'!AA3708</f>
        <v>0</v>
      </c>
      <c r="D3574" s="5" t="str">
        <f t="shared" si="225"/>
        <v>00</v>
      </c>
      <c r="E3574" s="4">
        <f>'Листы на печать'!AC3708</f>
        <v>0</v>
      </c>
      <c r="F3574" s="4">
        <f>'Листы на печать'!AE3708</f>
        <v>0</v>
      </c>
      <c r="G3574" s="5">
        <f t="shared" si="223"/>
        <v>0</v>
      </c>
      <c r="H3574" s="4">
        <f>'Листы на печать'!J3708</f>
        <v>0</v>
      </c>
      <c r="I3574" s="4">
        <f>'Листы на печать'!L3708</f>
        <v>0</v>
      </c>
      <c r="J3574" s="5">
        <f t="shared" si="224"/>
        <v>0</v>
      </c>
      <c r="K3574" s="4">
        <f>'Листы на печать'!M3708</f>
        <v>0</v>
      </c>
      <c r="L3574" s="4" t="str">
        <f t="shared" si="226"/>
        <v>00</v>
      </c>
      <c r="M3574" s="4">
        <f>'Листы на печать'!N3708</f>
        <v>0</v>
      </c>
      <c r="N3574" s="4">
        <f>'Листы на печать'!P3708</f>
        <v>0</v>
      </c>
    </row>
    <row r="3575" spans="1:14">
      <c r="A3575" s="4">
        <f>'Листы на печать'!B3709</f>
        <v>0</v>
      </c>
      <c r="B3575" s="4">
        <f>'Листы на печать'!Y3709</f>
        <v>0</v>
      </c>
      <c r="C3575" s="4">
        <f>'Листы на печать'!AA3709</f>
        <v>0</v>
      </c>
      <c r="D3575" s="5" t="str">
        <f t="shared" si="225"/>
        <v>00</v>
      </c>
      <c r="E3575" s="4">
        <f>'Листы на печать'!AC3709</f>
        <v>0</v>
      </c>
      <c r="F3575" s="4">
        <f>'Листы на печать'!AE3709</f>
        <v>0</v>
      </c>
      <c r="G3575" s="5">
        <f t="shared" si="223"/>
        <v>0</v>
      </c>
      <c r="H3575" s="4">
        <f>'Листы на печать'!J3709</f>
        <v>0</v>
      </c>
      <c r="I3575" s="4">
        <f>'Листы на печать'!L3709</f>
        <v>0</v>
      </c>
      <c r="J3575" s="5">
        <f t="shared" si="224"/>
        <v>0</v>
      </c>
      <c r="K3575" s="4">
        <f>'Листы на печать'!M3709</f>
        <v>0</v>
      </c>
      <c r="L3575" s="4" t="str">
        <f t="shared" si="226"/>
        <v>00</v>
      </c>
      <c r="M3575" s="4">
        <f>'Листы на печать'!N3709</f>
        <v>0</v>
      </c>
      <c r="N3575" s="4">
        <f>'Листы на печать'!P3709</f>
        <v>0</v>
      </c>
    </row>
    <row r="3576" spans="1:14">
      <c r="A3576" s="4">
        <f>'Листы на печать'!B3710</f>
        <v>0</v>
      </c>
      <c r="B3576" s="4">
        <f>'Листы на печать'!Y3710</f>
        <v>0</v>
      </c>
      <c r="C3576" s="4">
        <f>'Листы на печать'!AA3710</f>
        <v>0</v>
      </c>
      <c r="D3576" s="5" t="str">
        <f t="shared" si="225"/>
        <v>00</v>
      </c>
      <c r="E3576" s="4">
        <f>'Листы на печать'!AC3710</f>
        <v>0</v>
      </c>
      <c r="F3576" s="4">
        <f>'Листы на печать'!AE3710</f>
        <v>0</v>
      </c>
      <c r="G3576" s="5">
        <f t="shared" si="223"/>
        <v>0</v>
      </c>
      <c r="H3576" s="4">
        <f>'Листы на печать'!J3710</f>
        <v>0</v>
      </c>
      <c r="I3576" s="4">
        <f>'Листы на печать'!L3710</f>
        <v>0</v>
      </c>
      <c r="J3576" s="5">
        <f t="shared" si="224"/>
        <v>0</v>
      </c>
      <c r="K3576" s="4">
        <f>'Листы на печать'!M3710</f>
        <v>0</v>
      </c>
      <c r="L3576" s="4" t="str">
        <f t="shared" si="226"/>
        <v>00</v>
      </c>
      <c r="M3576" s="4">
        <f>'Листы на печать'!N3710</f>
        <v>0</v>
      </c>
      <c r="N3576" s="4">
        <f>'Листы на печать'!P3710</f>
        <v>0</v>
      </c>
    </row>
    <row r="3577" spans="1:14">
      <c r="A3577" s="4">
        <f>'Листы на печать'!B3711</f>
        <v>0</v>
      </c>
      <c r="B3577" s="4">
        <f>'Листы на печать'!Y3711</f>
        <v>0</v>
      </c>
      <c r="C3577" s="4">
        <f>'Листы на печать'!AA3711</f>
        <v>0</v>
      </c>
      <c r="D3577" s="5" t="str">
        <f t="shared" si="225"/>
        <v>00</v>
      </c>
      <c r="E3577" s="4">
        <f>'Листы на печать'!AC3711</f>
        <v>0</v>
      </c>
      <c r="F3577" s="4">
        <f>'Листы на печать'!AE3711</f>
        <v>0</v>
      </c>
      <c r="G3577" s="5">
        <f t="shared" si="223"/>
        <v>0</v>
      </c>
      <c r="H3577" s="4">
        <f>'Листы на печать'!J3711</f>
        <v>0</v>
      </c>
      <c r="I3577" s="4">
        <f>'Листы на печать'!L3711</f>
        <v>0</v>
      </c>
      <c r="J3577" s="5">
        <f t="shared" si="224"/>
        <v>0</v>
      </c>
      <c r="K3577" s="4">
        <f>'Листы на печать'!M3711</f>
        <v>0</v>
      </c>
      <c r="L3577" s="4" t="str">
        <f t="shared" si="226"/>
        <v>00</v>
      </c>
      <c r="M3577" s="4">
        <f>'Листы на печать'!N3711</f>
        <v>0</v>
      </c>
      <c r="N3577" s="4">
        <f>'Листы на печать'!P3711</f>
        <v>0</v>
      </c>
    </row>
    <row r="3578" spans="1:14">
      <c r="A3578" s="4">
        <f>'Листы на печать'!B3712</f>
        <v>0</v>
      </c>
      <c r="B3578" s="4">
        <f>'Листы на печать'!Y3712</f>
        <v>0</v>
      </c>
      <c r="C3578" s="4">
        <f>'Листы на печать'!AA3712</f>
        <v>0</v>
      </c>
      <c r="D3578" s="5" t="str">
        <f t="shared" si="225"/>
        <v>00</v>
      </c>
      <c r="E3578" s="4">
        <f>'Листы на печать'!AC3712</f>
        <v>0</v>
      </c>
      <c r="F3578" s="4">
        <f>'Листы на печать'!AE3712</f>
        <v>0</v>
      </c>
      <c r="G3578" s="5">
        <f t="shared" si="223"/>
        <v>0</v>
      </c>
      <c r="H3578" s="4">
        <f>'Листы на печать'!J3712</f>
        <v>0</v>
      </c>
      <c r="I3578" s="4">
        <f>'Листы на печать'!L3712</f>
        <v>0</v>
      </c>
      <c r="J3578" s="5">
        <f t="shared" si="224"/>
        <v>0</v>
      </c>
      <c r="K3578" s="4">
        <f>'Листы на печать'!M3712</f>
        <v>0</v>
      </c>
      <c r="L3578" s="4" t="str">
        <f t="shared" si="226"/>
        <v>00</v>
      </c>
      <c r="M3578" s="4">
        <f>'Листы на печать'!N3712</f>
        <v>0</v>
      </c>
      <c r="N3578" s="4">
        <f>'Листы на печать'!P3712</f>
        <v>0</v>
      </c>
    </row>
    <row r="3579" spans="1:14">
      <c r="A3579" s="4">
        <f>'Листы на печать'!B3713</f>
        <v>0</v>
      </c>
      <c r="B3579" s="4">
        <f>'Листы на печать'!Y3713</f>
        <v>0</v>
      </c>
      <c r="C3579" s="4">
        <f>'Листы на печать'!AA3713</f>
        <v>0</v>
      </c>
      <c r="D3579" s="5" t="str">
        <f t="shared" si="225"/>
        <v>00</v>
      </c>
      <c r="E3579" s="4">
        <f>'Листы на печать'!AC3713</f>
        <v>0</v>
      </c>
      <c r="F3579" s="4">
        <f>'Листы на печать'!AE3713</f>
        <v>0</v>
      </c>
      <c r="G3579" s="5">
        <f t="shared" si="223"/>
        <v>0</v>
      </c>
      <c r="H3579" s="4">
        <f>'Листы на печать'!J3713</f>
        <v>0</v>
      </c>
      <c r="I3579" s="4">
        <f>'Листы на печать'!L3713</f>
        <v>0</v>
      </c>
      <c r="J3579" s="5">
        <f t="shared" si="224"/>
        <v>0</v>
      </c>
      <c r="K3579" s="4">
        <f>'Листы на печать'!M3713</f>
        <v>0</v>
      </c>
      <c r="L3579" s="4" t="str">
        <f t="shared" si="226"/>
        <v>00</v>
      </c>
      <c r="M3579" s="4">
        <f>'Листы на печать'!N3713</f>
        <v>0</v>
      </c>
      <c r="N3579" s="4">
        <f>'Листы на печать'!P3713</f>
        <v>0</v>
      </c>
    </row>
    <row r="3580" spans="1:14">
      <c r="A3580" s="4">
        <f>'Листы на печать'!B3714</f>
        <v>0</v>
      </c>
      <c r="B3580" s="4">
        <f>'Листы на печать'!Y3714</f>
        <v>0</v>
      </c>
      <c r="C3580" s="4">
        <f>'Листы на печать'!AA3714</f>
        <v>0</v>
      </c>
      <c r="D3580" s="5" t="str">
        <f t="shared" si="225"/>
        <v>00</v>
      </c>
      <c r="E3580" s="4">
        <f>'Листы на печать'!AC3714</f>
        <v>0</v>
      </c>
      <c r="F3580" s="4">
        <f>'Листы на печать'!AE3714</f>
        <v>0</v>
      </c>
      <c r="G3580" s="5">
        <f t="shared" si="223"/>
        <v>0</v>
      </c>
      <c r="H3580" s="4">
        <f>'Листы на печать'!J3714</f>
        <v>0</v>
      </c>
      <c r="I3580" s="4">
        <f>'Листы на печать'!L3714</f>
        <v>0</v>
      </c>
      <c r="J3580" s="5">
        <f t="shared" si="224"/>
        <v>0</v>
      </c>
      <c r="K3580" s="4">
        <f>'Листы на печать'!M3714</f>
        <v>0</v>
      </c>
      <c r="L3580" s="4" t="str">
        <f t="shared" si="226"/>
        <v>00</v>
      </c>
      <c r="M3580" s="4">
        <f>'Листы на печать'!N3714</f>
        <v>0</v>
      </c>
      <c r="N3580" s="4">
        <f>'Листы на печать'!P3714</f>
        <v>0</v>
      </c>
    </row>
    <row r="3581" spans="1:14">
      <c r="A3581" s="4">
        <f>'Листы на печать'!B3715</f>
        <v>0</v>
      </c>
      <c r="B3581" s="4">
        <f>'Листы на печать'!Y3715</f>
        <v>0</v>
      </c>
      <c r="C3581" s="4">
        <f>'Листы на печать'!AA3715</f>
        <v>0</v>
      </c>
      <c r="D3581" s="5" t="str">
        <f t="shared" si="225"/>
        <v>00</v>
      </c>
      <c r="E3581" s="4">
        <f>'Листы на печать'!AC3715</f>
        <v>0</v>
      </c>
      <c r="F3581" s="4">
        <f>'Листы на печать'!AE3715</f>
        <v>0</v>
      </c>
      <c r="G3581" s="5">
        <f t="shared" si="223"/>
        <v>0</v>
      </c>
      <c r="H3581" s="4">
        <f>'Листы на печать'!J3715</f>
        <v>0</v>
      </c>
      <c r="I3581" s="4">
        <f>'Листы на печать'!L3715</f>
        <v>0</v>
      </c>
      <c r="J3581" s="5">
        <f t="shared" si="224"/>
        <v>0</v>
      </c>
      <c r="K3581" s="4">
        <f>'Листы на печать'!M3715</f>
        <v>0</v>
      </c>
      <c r="L3581" s="4" t="str">
        <f t="shared" si="226"/>
        <v>00</v>
      </c>
      <c r="M3581" s="4">
        <f>'Листы на печать'!N3715</f>
        <v>0</v>
      </c>
      <c r="N3581" s="4">
        <f>'Листы на печать'!P3715</f>
        <v>0</v>
      </c>
    </row>
    <row r="3582" spans="1:14">
      <c r="A3582" s="4">
        <f>'Листы на печать'!B3716</f>
        <v>0</v>
      </c>
      <c r="B3582" s="4">
        <f>'Листы на печать'!Y3716</f>
        <v>0</v>
      </c>
      <c r="C3582" s="4">
        <f>'Листы на печать'!AA3716</f>
        <v>0</v>
      </c>
      <c r="D3582" s="5" t="str">
        <f t="shared" si="225"/>
        <v>00</v>
      </c>
      <c r="E3582" s="4">
        <f>'Листы на печать'!AC3716</f>
        <v>0</v>
      </c>
      <c r="F3582" s="4">
        <f>'Листы на печать'!AE3716</f>
        <v>0</v>
      </c>
      <c r="G3582" s="5">
        <f t="shared" si="223"/>
        <v>0</v>
      </c>
      <c r="H3582" s="4">
        <f>'Листы на печать'!J3716</f>
        <v>0</v>
      </c>
      <c r="I3582" s="4">
        <f>'Листы на печать'!L3716</f>
        <v>0</v>
      </c>
      <c r="J3582" s="5">
        <f t="shared" si="224"/>
        <v>0</v>
      </c>
      <c r="K3582" s="4">
        <f>'Листы на печать'!M3716</f>
        <v>0</v>
      </c>
      <c r="L3582" s="4" t="str">
        <f t="shared" si="226"/>
        <v>00</v>
      </c>
      <c r="M3582" s="4">
        <f>'Листы на печать'!N3716</f>
        <v>0</v>
      </c>
      <c r="N3582" s="4">
        <f>'Листы на печать'!P3716</f>
        <v>0</v>
      </c>
    </row>
    <row r="3583" spans="1:14">
      <c r="A3583" s="4">
        <f>'Листы на печать'!B3717</f>
        <v>0</v>
      </c>
      <c r="B3583" s="4">
        <f>'Листы на печать'!Y3717</f>
        <v>0</v>
      </c>
      <c r="C3583" s="4">
        <f>'Листы на печать'!AA3717</f>
        <v>0</v>
      </c>
      <c r="D3583" s="5" t="str">
        <f t="shared" si="225"/>
        <v>00</v>
      </c>
      <c r="E3583" s="4">
        <f>'Листы на печать'!AC3717</f>
        <v>0</v>
      </c>
      <c r="F3583" s="4">
        <f>'Листы на печать'!AE3717</f>
        <v>0</v>
      </c>
      <c r="G3583" s="5">
        <f t="shared" si="223"/>
        <v>0</v>
      </c>
      <c r="H3583" s="4">
        <f>'Листы на печать'!J3717</f>
        <v>0</v>
      </c>
      <c r="I3583" s="4">
        <f>'Листы на печать'!L3717</f>
        <v>0</v>
      </c>
      <c r="J3583" s="5">
        <f t="shared" si="224"/>
        <v>0</v>
      </c>
      <c r="K3583" s="4">
        <f>'Листы на печать'!M3717</f>
        <v>0</v>
      </c>
      <c r="L3583" s="4" t="str">
        <f t="shared" si="226"/>
        <v>00</v>
      </c>
      <c r="M3583" s="4">
        <f>'Листы на печать'!N3717</f>
        <v>0</v>
      </c>
      <c r="N3583" s="4">
        <f>'Листы на печать'!P3717</f>
        <v>0</v>
      </c>
    </row>
    <row r="3584" spans="1:14">
      <c r="A3584" s="4">
        <f>'Листы на печать'!B3718</f>
        <v>0</v>
      </c>
      <c r="B3584" s="4">
        <f>'Листы на печать'!Y3718</f>
        <v>0</v>
      </c>
      <c r="C3584" s="4">
        <f>'Листы на печать'!AA3718</f>
        <v>0</v>
      </c>
      <c r="D3584" s="5" t="str">
        <f t="shared" si="225"/>
        <v>00</v>
      </c>
      <c r="E3584" s="4">
        <f>'Листы на печать'!AC3718</f>
        <v>0</v>
      </c>
      <c r="F3584" s="4">
        <f>'Листы на печать'!AE3718</f>
        <v>0</v>
      </c>
      <c r="G3584" s="5">
        <f t="shared" si="223"/>
        <v>0</v>
      </c>
      <c r="H3584" s="4">
        <f>'Листы на печать'!J3718</f>
        <v>0</v>
      </c>
      <c r="I3584" s="4">
        <f>'Листы на печать'!L3718</f>
        <v>0</v>
      </c>
      <c r="J3584" s="5">
        <f t="shared" si="224"/>
        <v>0</v>
      </c>
      <c r="K3584" s="4">
        <f>'Листы на печать'!M3718</f>
        <v>0</v>
      </c>
      <c r="L3584" s="4" t="str">
        <f t="shared" si="226"/>
        <v>00</v>
      </c>
      <c r="M3584" s="4">
        <f>'Листы на печать'!N3718</f>
        <v>0</v>
      </c>
      <c r="N3584" s="4">
        <f>'Листы на печать'!P3718</f>
        <v>0</v>
      </c>
    </row>
    <row r="3585" spans="1:14">
      <c r="A3585" s="4">
        <f>'Листы на печать'!B3719</f>
        <v>0</v>
      </c>
      <c r="B3585" s="4">
        <f>'Листы на печать'!Y3719</f>
        <v>0</v>
      </c>
      <c r="C3585" s="4">
        <f>'Листы на печать'!AA3719</f>
        <v>0</v>
      </c>
      <c r="D3585" s="5" t="str">
        <f t="shared" si="225"/>
        <v>00</v>
      </c>
      <c r="E3585" s="4">
        <f>'Листы на печать'!AC3719</f>
        <v>0</v>
      </c>
      <c r="F3585" s="4">
        <f>'Листы на печать'!AE3719</f>
        <v>0</v>
      </c>
      <c r="G3585" s="5">
        <f t="shared" si="223"/>
        <v>0</v>
      </c>
      <c r="H3585" s="4">
        <f>'Листы на печать'!J3719</f>
        <v>0</v>
      </c>
      <c r="I3585" s="4">
        <f>'Листы на печать'!L3719</f>
        <v>0</v>
      </c>
      <c r="J3585" s="5">
        <f t="shared" si="224"/>
        <v>0</v>
      </c>
      <c r="K3585" s="4">
        <f>'Листы на печать'!M3719</f>
        <v>0</v>
      </c>
      <c r="L3585" s="4" t="str">
        <f t="shared" si="226"/>
        <v>00</v>
      </c>
      <c r="M3585" s="4">
        <f>'Листы на печать'!N3719</f>
        <v>0</v>
      </c>
      <c r="N3585" s="4">
        <f>'Листы на печать'!P3719</f>
        <v>0</v>
      </c>
    </row>
    <row r="3586" spans="1:14">
      <c r="A3586" s="4">
        <f>'Листы на печать'!B3720</f>
        <v>0</v>
      </c>
      <c r="B3586" s="4">
        <f>'Листы на печать'!Y3720</f>
        <v>0</v>
      </c>
      <c r="C3586" s="4">
        <f>'Листы на печать'!AA3720</f>
        <v>0</v>
      </c>
      <c r="D3586" s="5" t="str">
        <f t="shared" si="225"/>
        <v>00</v>
      </c>
      <c r="E3586" s="4">
        <f>'Листы на печать'!AC3720</f>
        <v>0</v>
      </c>
      <c r="F3586" s="4">
        <f>'Листы на печать'!AE3720</f>
        <v>0</v>
      </c>
      <c r="G3586" s="5">
        <f t="shared" si="223"/>
        <v>0</v>
      </c>
      <c r="H3586" s="4">
        <f>'Листы на печать'!J3720</f>
        <v>0</v>
      </c>
      <c r="I3586" s="4">
        <f>'Листы на печать'!L3720</f>
        <v>0</v>
      </c>
      <c r="J3586" s="5">
        <f t="shared" si="224"/>
        <v>0</v>
      </c>
      <c r="K3586" s="4">
        <f>'Листы на печать'!M3720</f>
        <v>0</v>
      </c>
      <c r="L3586" s="4" t="str">
        <f t="shared" si="226"/>
        <v>00</v>
      </c>
      <c r="M3586" s="4">
        <f>'Листы на печать'!N3720</f>
        <v>0</v>
      </c>
      <c r="N3586" s="4">
        <f>'Листы на печать'!P3720</f>
        <v>0</v>
      </c>
    </row>
    <row r="3587" spans="1:14">
      <c r="A3587" s="4">
        <f>'Листы на печать'!B3721</f>
        <v>0</v>
      </c>
      <c r="B3587" s="4">
        <f>'Листы на печать'!Y3721</f>
        <v>0</v>
      </c>
      <c r="C3587" s="4">
        <f>'Листы на печать'!AA3721</f>
        <v>0</v>
      </c>
      <c r="D3587" s="5" t="str">
        <f t="shared" si="225"/>
        <v>00</v>
      </c>
      <c r="E3587" s="4">
        <f>'Листы на печать'!AC3721</f>
        <v>0</v>
      </c>
      <c r="F3587" s="4">
        <f>'Листы на печать'!AE3721</f>
        <v>0</v>
      </c>
      <c r="G3587" s="5">
        <f t="shared" ref="G3587:G3650" si="227">A3587</f>
        <v>0</v>
      </c>
      <c r="H3587" s="4">
        <f>'Листы на печать'!J3721</f>
        <v>0</v>
      </c>
      <c r="I3587" s="4">
        <f>'Листы на печать'!L3721</f>
        <v>0</v>
      </c>
      <c r="J3587" s="5">
        <f t="shared" ref="J3587:J3650" si="228">A3587</f>
        <v>0</v>
      </c>
      <c r="K3587" s="4">
        <f>'Листы на печать'!M3721</f>
        <v>0</v>
      </c>
      <c r="L3587" s="4" t="str">
        <f t="shared" si="226"/>
        <v>00</v>
      </c>
      <c r="M3587" s="4">
        <f>'Листы на печать'!N3721</f>
        <v>0</v>
      </c>
      <c r="N3587" s="4">
        <f>'Листы на печать'!P3721</f>
        <v>0</v>
      </c>
    </row>
    <row r="3588" spans="1:14">
      <c r="A3588" s="4">
        <f>'Листы на печать'!B3722</f>
        <v>0</v>
      </c>
      <c r="B3588" s="4">
        <f>'Листы на печать'!Y3722</f>
        <v>0</v>
      </c>
      <c r="C3588" s="4">
        <f>'Листы на печать'!AA3722</f>
        <v>0</v>
      </c>
      <c r="D3588" s="5" t="str">
        <f t="shared" si="225"/>
        <v>00</v>
      </c>
      <c r="E3588" s="4">
        <f>'Листы на печать'!AC3722</f>
        <v>0</v>
      </c>
      <c r="F3588" s="4">
        <f>'Листы на печать'!AE3722</f>
        <v>0</v>
      </c>
      <c r="G3588" s="5">
        <f t="shared" si="227"/>
        <v>0</v>
      </c>
      <c r="H3588" s="4">
        <f>'Листы на печать'!J3722</f>
        <v>0</v>
      </c>
      <c r="I3588" s="4">
        <f>'Листы на печать'!L3722</f>
        <v>0</v>
      </c>
      <c r="J3588" s="5">
        <f t="shared" si="228"/>
        <v>0</v>
      </c>
      <c r="K3588" s="4">
        <f>'Листы на печать'!M3722</f>
        <v>0</v>
      </c>
      <c r="L3588" s="4" t="str">
        <f t="shared" si="226"/>
        <v>00</v>
      </c>
      <c r="M3588" s="4">
        <f>'Листы на печать'!N3722</f>
        <v>0</v>
      </c>
      <c r="N3588" s="4">
        <f>'Листы на печать'!P3722</f>
        <v>0</v>
      </c>
    </row>
    <row r="3589" spans="1:14">
      <c r="A3589" s="4">
        <f>'Листы на печать'!B3723</f>
        <v>0</v>
      </c>
      <c r="B3589" s="4">
        <f>'Листы на печать'!Y3723</f>
        <v>0</v>
      </c>
      <c r="C3589" s="4">
        <f>'Листы на печать'!AA3723</f>
        <v>0</v>
      </c>
      <c r="D3589" s="5" t="str">
        <f t="shared" si="225"/>
        <v>00</v>
      </c>
      <c r="E3589" s="4">
        <f>'Листы на печать'!AC3723</f>
        <v>0</v>
      </c>
      <c r="F3589" s="4">
        <f>'Листы на печать'!AE3723</f>
        <v>0</v>
      </c>
      <c r="G3589" s="5">
        <f t="shared" si="227"/>
        <v>0</v>
      </c>
      <c r="H3589" s="4">
        <f>'Листы на печать'!J3723</f>
        <v>0</v>
      </c>
      <c r="I3589" s="4">
        <f>'Листы на печать'!L3723</f>
        <v>0</v>
      </c>
      <c r="J3589" s="5">
        <f t="shared" si="228"/>
        <v>0</v>
      </c>
      <c r="K3589" s="4">
        <f>'Листы на печать'!M3723</f>
        <v>0</v>
      </c>
      <c r="L3589" s="4" t="str">
        <f t="shared" si="226"/>
        <v>00</v>
      </c>
      <c r="M3589" s="4">
        <f>'Листы на печать'!N3723</f>
        <v>0</v>
      </c>
      <c r="N3589" s="4">
        <f>'Листы на печать'!P3723</f>
        <v>0</v>
      </c>
    </row>
    <row r="3590" spans="1:14">
      <c r="A3590" s="4">
        <f>'Листы на печать'!B3724</f>
        <v>0</v>
      </c>
      <c r="B3590" s="4">
        <f>'Листы на печать'!Y3724</f>
        <v>0</v>
      </c>
      <c r="C3590" s="4">
        <f>'Листы на печать'!AA3724</f>
        <v>0</v>
      </c>
      <c r="D3590" s="5" t="str">
        <f t="shared" si="225"/>
        <v>00</v>
      </c>
      <c r="E3590" s="4">
        <f>'Листы на печать'!AC3724</f>
        <v>0</v>
      </c>
      <c r="F3590" s="4">
        <f>'Листы на печать'!AE3724</f>
        <v>0</v>
      </c>
      <c r="G3590" s="5">
        <f t="shared" si="227"/>
        <v>0</v>
      </c>
      <c r="H3590" s="4">
        <f>'Листы на печать'!J3724</f>
        <v>0</v>
      </c>
      <c r="I3590" s="4">
        <f>'Листы на печать'!L3724</f>
        <v>0</v>
      </c>
      <c r="J3590" s="5">
        <f t="shared" si="228"/>
        <v>0</v>
      </c>
      <c r="K3590" s="4">
        <f>'Листы на печать'!M3724</f>
        <v>0</v>
      </c>
      <c r="L3590" s="4" t="str">
        <f t="shared" si="226"/>
        <v>00</v>
      </c>
      <c r="M3590" s="4">
        <f>'Листы на печать'!N3724</f>
        <v>0</v>
      </c>
      <c r="N3590" s="4">
        <f>'Листы на печать'!P3724</f>
        <v>0</v>
      </c>
    </row>
    <row r="3591" spans="1:14">
      <c r="A3591" s="4">
        <f>'Листы на печать'!B3725</f>
        <v>0</v>
      </c>
      <c r="B3591" s="4">
        <f>'Листы на печать'!Y3725</f>
        <v>0</v>
      </c>
      <c r="C3591" s="4">
        <f>'Листы на печать'!AA3725</f>
        <v>0</v>
      </c>
      <c r="D3591" s="5" t="str">
        <f t="shared" si="225"/>
        <v>00</v>
      </c>
      <c r="E3591" s="4">
        <f>'Листы на печать'!AC3725</f>
        <v>0</v>
      </c>
      <c r="F3591" s="4">
        <f>'Листы на печать'!AE3725</f>
        <v>0</v>
      </c>
      <c r="G3591" s="5">
        <f t="shared" si="227"/>
        <v>0</v>
      </c>
      <c r="H3591" s="4">
        <f>'Листы на печать'!J3725</f>
        <v>0</v>
      </c>
      <c r="I3591" s="4">
        <f>'Листы на печать'!L3725</f>
        <v>0</v>
      </c>
      <c r="J3591" s="5">
        <f t="shared" si="228"/>
        <v>0</v>
      </c>
      <c r="K3591" s="4">
        <f>'Листы на печать'!M3725</f>
        <v>0</v>
      </c>
      <c r="L3591" s="4" t="str">
        <f t="shared" si="226"/>
        <v>00</v>
      </c>
      <c r="M3591" s="4">
        <f>'Листы на печать'!N3725</f>
        <v>0</v>
      </c>
      <c r="N3591" s="4">
        <f>'Листы на печать'!P3725</f>
        <v>0</v>
      </c>
    </row>
    <row r="3592" spans="1:14">
      <c r="A3592" s="4">
        <f>'Листы на печать'!B3726</f>
        <v>0</v>
      </c>
      <c r="B3592" s="4">
        <f>'Листы на печать'!Y3726</f>
        <v>0</v>
      </c>
      <c r="C3592" s="4">
        <f>'Листы на печать'!AA3726</f>
        <v>0</v>
      </c>
      <c r="D3592" s="5" t="str">
        <f t="shared" si="225"/>
        <v>00</v>
      </c>
      <c r="E3592" s="4">
        <f>'Листы на печать'!AC3726</f>
        <v>0</v>
      </c>
      <c r="F3592" s="4">
        <f>'Листы на печать'!AE3726</f>
        <v>0</v>
      </c>
      <c r="G3592" s="5">
        <f t="shared" si="227"/>
        <v>0</v>
      </c>
      <c r="H3592" s="4">
        <f>'Листы на печать'!J3726</f>
        <v>0</v>
      </c>
      <c r="I3592" s="4">
        <f>'Листы на печать'!L3726</f>
        <v>0</v>
      </c>
      <c r="J3592" s="5">
        <f t="shared" si="228"/>
        <v>0</v>
      </c>
      <c r="K3592" s="4">
        <f>'Листы на печать'!M3726</f>
        <v>0</v>
      </c>
      <c r="L3592" s="4" t="str">
        <f t="shared" si="226"/>
        <v>00</v>
      </c>
      <c r="M3592" s="4">
        <f>'Листы на печать'!N3726</f>
        <v>0</v>
      </c>
      <c r="N3592" s="4">
        <f>'Листы на печать'!P3726</f>
        <v>0</v>
      </c>
    </row>
    <row r="3593" spans="1:14">
      <c r="A3593" s="4">
        <f>'Листы на печать'!B3727</f>
        <v>0</v>
      </c>
      <c r="B3593" s="4">
        <f>'Листы на печать'!Y3727</f>
        <v>0</v>
      </c>
      <c r="C3593" s="4">
        <f>'Листы на печать'!AA3727</f>
        <v>0</v>
      </c>
      <c r="D3593" s="5" t="str">
        <f t="shared" si="225"/>
        <v>00</v>
      </c>
      <c r="E3593" s="4">
        <f>'Листы на печать'!AC3727</f>
        <v>0</v>
      </c>
      <c r="F3593" s="4">
        <f>'Листы на печать'!AE3727</f>
        <v>0</v>
      </c>
      <c r="G3593" s="5">
        <f t="shared" si="227"/>
        <v>0</v>
      </c>
      <c r="H3593" s="4">
        <f>'Листы на печать'!J3727</f>
        <v>0</v>
      </c>
      <c r="I3593" s="4">
        <f>'Листы на печать'!L3727</f>
        <v>0</v>
      </c>
      <c r="J3593" s="5">
        <f t="shared" si="228"/>
        <v>0</v>
      </c>
      <c r="K3593" s="4">
        <f>'Листы на печать'!M3727</f>
        <v>0</v>
      </c>
      <c r="L3593" s="4" t="str">
        <f t="shared" si="226"/>
        <v>00</v>
      </c>
      <c r="M3593" s="4">
        <f>'Листы на печать'!N3727</f>
        <v>0</v>
      </c>
      <c r="N3593" s="4">
        <f>'Листы на печать'!P3727</f>
        <v>0</v>
      </c>
    </row>
    <row r="3594" spans="1:14">
      <c r="A3594" s="4">
        <f>'Листы на печать'!B3728</f>
        <v>0</v>
      </c>
      <c r="B3594" s="4">
        <f>'Листы на печать'!Y3728</f>
        <v>0</v>
      </c>
      <c r="C3594" s="4">
        <f>'Листы на печать'!AA3728</f>
        <v>0</v>
      </c>
      <c r="D3594" s="5" t="str">
        <f t="shared" si="225"/>
        <v>00</v>
      </c>
      <c r="E3594" s="4">
        <f>'Листы на печать'!AC3728</f>
        <v>0</v>
      </c>
      <c r="F3594" s="4">
        <f>'Листы на печать'!AE3728</f>
        <v>0</v>
      </c>
      <c r="G3594" s="5">
        <f t="shared" si="227"/>
        <v>0</v>
      </c>
      <c r="H3594" s="4">
        <f>'Листы на печать'!J3728</f>
        <v>0</v>
      </c>
      <c r="I3594" s="4">
        <f>'Листы на печать'!L3728</f>
        <v>0</v>
      </c>
      <c r="J3594" s="5">
        <f t="shared" si="228"/>
        <v>0</v>
      </c>
      <c r="K3594" s="4">
        <f>'Листы на печать'!M3728</f>
        <v>0</v>
      </c>
      <c r="L3594" s="4" t="str">
        <f t="shared" si="226"/>
        <v>00</v>
      </c>
      <c r="M3594" s="4">
        <f>'Листы на печать'!N3728</f>
        <v>0</v>
      </c>
      <c r="N3594" s="4">
        <f>'Листы на печать'!P3728</f>
        <v>0</v>
      </c>
    </row>
    <row r="3595" spans="1:14">
      <c r="A3595" s="4">
        <f>'Листы на печать'!B3729</f>
        <v>0</v>
      </c>
      <c r="B3595" s="4">
        <f>'Листы на печать'!Y3729</f>
        <v>0</v>
      </c>
      <c r="C3595" s="4">
        <f>'Листы на печать'!AA3729</f>
        <v>0</v>
      </c>
      <c r="D3595" s="5" t="str">
        <f t="shared" si="225"/>
        <v>00</v>
      </c>
      <c r="E3595" s="4">
        <f>'Листы на печать'!AC3729</f>
        <v>0</v>
      </c>
      <c r="F3595" s="4">
        <f>'Листы на печать'!AE3729</f>
        <v>0</v>
      </c>
      <c r="G3595" s="5">
        <f t="shared" si="227"/>
        <v>0</v>
      </c>
      <c r="H3595" s="4">
        <f>'Листы на печать'!J3729</f>
        <v>0</v>
      </c>
      <c r="I3595" s="4">
        <f>'Листы на печать'!L3729</f>
        <v>0</v>
      </c>
      <c r="J3595" s="5">
        <f t="shared" si="228"/>
        <v>0</v>
      </c>
      <c r="K3595" s="4">
        <f>'Листы на печать'!M3729</f>
        <v>0</v>
      </c>
      <c r="L3595" s="4" t="str">
        <f t="shared" si="226"/>
        <v>00</v>
      </c>
      <c r="M3595" s="4">
        <f>'Листы на печать'!N3729</f>
        <v>0</v>
      </c>
      <c r="N3595" s="4">
        <f>'Листы на печать'!P3729</f>
        <v>0</v>
      </c>
    </row>
    <row r="3596" spans="1:14">
      <c r="A3596" s="4">
        <f>'Листы на печать'!B3730</f>
        <v>0</v>
      </c>
      <c r="B3596" s="4">
        <f>'Листы на печать'!Y3730</f>
        <v>0</v>
      </c>
      <c r="C3596" s="4">
        <f>'Листы на печать'!AA3730</f>
        <v>0</v>
      </c>
      <c r="D3596" s="5" t="str">
        <f t="shared" si="225"/>
        <v>00</v>
      </c>
      <c r="E3596" s="4">
        <f>'Листы на печать'!AC3730</f>
        <v>0</v>
      </c>
      <c r="F3596" s="4">
        <f>'Листы на печать'!AE3730</f>
        <v>0</v>
      </c>
      <c r="G3596" s="5">
        <f t="shared" si="227"/>
        <v>0</v>
      </c>
      <c r="H3596" s="4">
        <f>'Листы на печать'!J3730</f>
        <v>0</v>
      </c>
      <c r="I3596" s="4">
        <f>'Листы на печать'!L3730</f>
        <v>0</v>
      </c>
      <c r="J3596" s="5">
        <f t="shared" si="228"/>
        <v>0</v>
      </c>
      <c r="K3596" s="4">
        <f>'Листы на печать'!M3730</f>
        <v>0</v>
      </c>
      <c r="L3596" s="4" t="str">
        <f t="shared" si="226"/>
        <v>00</v>
      </c>
      <c r="M3596" s="4">
        <f>'Листы на печать'!N3730</f>
        <v>0</v>
      </c>
      <c r="N3596" s="4">
        <f>'Листы на печать'!P3730</f>
        <v>0</v>
      </c>
    </row>
    <row r="3597" spans="1:14">
      <c r="A3597" s="4">
        <f>'Листы на печать'!B3731</f>
        <v>0</v>
      </c>
      <c r="B3597" s="4">
        <f>'Листы на печать'!Y3731</f>
        <v>0</v>
      </c>
      <c r="C3597" s="4">
        <f>'Листы на печать'!AA3731</f>
        <v>0</v>
      </c>
      <c r="D3597" s="5" t="str">
        <f t="shared" si="225"/>
        <v>00</v>
      </c>
      <c r="E3597" s="4">
        <f>'Листы на печать'!AC3731</f>
        <v>0</v>
      </c>
      <c r="F3597" s="4">
        <f>'Листы на печать'!AE3731</f>
        <v>0</v>
      </c>
      <c r="G3597" s="5">
        <f t="shared" si="227"/>
        <v>0</v>
      </c>
      <c r="H3597" s="4">
        <f>'Листы на печать'!J3731</f>
        <v>0</v>
      </c>
      <c r="I3597" s="4">
        <f>'Листы на печать'!L3731</f>
        <v>0</v>
      </c>
      <c r="J3597" s="5">
        <f t="shared" si="228"/>
        <v>0</v>
      </c>
      <c r="K3597" s="4">
        <f>'Листы на печать'!M3731</f>
        <v>0</v>
      </c>
      <c r="L3597" s="4" t="str">
        <f t="shared" si="226"/>
        <v>00</v>
      </c>
      <c r="M3597" s="4">
        <f>'Листы на печать'!N3731</f>
        <v>0</v>
      </c>
      <c r="N3597" s="4">
        <f>'Листы на печать'!P3731</f>
        <v>0</v>
      </c>
    </row>
    <row r="3598" spans="1:14">
      <c r="A3598" s="4">
        <f>'Листы на печать'!B3732</f>
        <v>0</v>
      </c>
      <c r="B3598" s="4">
        <f>'Листы на печать'!Y3732</f>
        <v>0</v>
      </c>
      <c r="C3598" s="4">
        <f>'Листы на печать'!AA3732</f>
        <v>0</v>
      </c>
      <c r="D3598" s="5" t="str">
        <f t="shared" si="225"/>
        <v>00</v>
      </c>
      <c r="E3598" s="4">
        <f>'Листы на печать'!AC3732</f>
        <v>0</v>
      </c>
      <c r="F3598" s="4">
        <f>'Листы на печать'!AE3732</f>
        <v>0</v>
      </c>
      <c r="G3598" s="5">
        <f t="shared" si="227"/>
        <v>0</v>
      </c>
      <c r="H3598" s="4">
        <f>'Листы на печать'!J3732</f>
        <v>0</v>
      </c>
      <c r="I3598" s="4">
        <f>'Листы на печать'!L3732</f>
        <v>0</v>
      </c>
      <c r="J3598" s="5">
        <f t="shared" si="228"/>
        <v>0</v>
      </c>
      <c r="K3598" s="4">
        <f>'Листы на печать'!M3732</f>
        <v>0</v>
      </c>
      <c r="L3598" s="4" t="str">
        <f t="shared" si="226"/>
        <v>00</v>
      </c>
      <c r="M3598" s="4">
        <f>'Листы на печать'!N3732</f>
        <v>0</v>
      </c>
      <c r="N3598" s="4">
        <f>'Листы на печать'!P3732</f>
        <v>0</v>
      </c>
    </row>
    <row r="3599" spans="1:14">
      <c r="A3599" s="4">
        <f>'Листы на печать'!B3733</f>
        <v>0</v>
      </c>
      <c r="B3599" s="4">
        <f>'Листы на печать'!Y3733</f>
        <v>0</v>
      </c>
      <c r="C3599" s="4">
        <f>'Листы на печать'!AA3733</f>
        <v>0</v>
      </c>
      <c r="D3599" s="5" t="str">
        <f t="shared" si="225"/>
        <v>00</v>
      </c>
      <c r="E3599" s="4">
        <f>'Листы на печать'!AC3733</f>
        <v>0</v>
      </c>
      <c r="F3599" s="4">
        <f>'Листы на печать'!AE3733</f>
        <v>0</v>
      </c>
      <c r="G3599" s="5">
        <f t="shared" si="227"/>
        <v>0</v>
      </c>
      <c r="H3599" s="4">
        <f>'Листы на печать'!J3733</f>
        <v>0</v>
      </c>
      <c r="I3599" s="4">
        <f>'Листы на печать'!L3733</f>
        <v>0</v>
      </c>
      <c r="J3599" s="5">
        <f t="shared" si="228"/>
        <v>0</v>
      </c>
      <c r="K3599" s="4">
        <f>'Листы на печать'!M3733</f>
        <v>0</v>
      </c>
      <c r="L3599" s="4" t="str">
        <f t="shared" si="226"/>
        <v>00</v>
      </c>
      <c r="M3599" s="4">
        <f>'Листы на печать'!N3733</f>
        <v>0</v>
      </c>
      <c r="N3599" s="4">
        <f>'Листы на печать'!P3733</f>
        <v>0</v>
      </c>
    </row>
    <row r="3600" spans="1:14">
      <c r="A3600" s="4">
        <f>'Листы на печать'!B3734</f>
        <v>0</v>
      </c>
      <c r="B3600" s="4">
        <f>'Листы на печать'!Y3734</f>
        <v>0</v>
      </c>
      <c r="C3600" s="4">
        <f>'Листы на печать'!AA3734</f>
        <v>0</v>
      </c>
      <c r="D3600" s="5" t="str">
        <f t="shared" si="225"/>
        <v>00</v>
      </c>
      <c r="E3600" s="4">
        <f>'Листы на печать'!AC3734</f>
        <v>0</v>
      </c>
      <c r="F3600" s="4">
        <f>'Листы на печать'!AE3734</f>
        <v>0</v>
      </c>
      <c r="G3600" s="5">
        <f t="shared" si="227"/>
        <v>0</v>
      </c>
      <c r="H3600" s="4">
        <f>'Листы на печать'!J3734</f>
        <v>0</v>
      </c>
      <c r="I3600" s="4">
        <f>'Листы на печать'!L3734</f>
        <v>0</v>
      </c>
      <c r="J3600" s="5">
        <f t="shared" si="228"/>
        <v>0</v>
      </c>
      <c r="K3600" s="4">
        <f>'Листы на печать'!M3734</f>
        <v>0</v>
      </c>
      <c r="L3600" s="4" t="str">
        <f t="shared" si="226"/>
        <v>00</v>
      </c>
      <c r="M3600" s="4">
        <f>'Листы на печать'!N3734</f>
        <v>0</v>
      </c>
      <c r="N3600" s="4">
        <f>'Листы на печать'!P3734</f>
        <v>0</v>
      </c>
    </row>
    <row r="3601" spans="1:14">
      <c r="A3601" s="4">
        <f>'Листы на печать'!B3735</f>
        <v>0</v>
      </c>
      <c r="B3601" s="4">
        <f>'Листы на печать'!Y3735</f>
        <v>0</v>
      </c>
      <c r="C3601" s="4">
        <f>'Листы на печать'!AA3735</f>
        <v>0</v>
      </c>
      <c r="D3601" s="5" t="str">
        <f t="shared" si="225"/>
        <v>00</v>
      </c>
      <c r="E3601" s="4">
        <f>'Листы на печать'!AC3735</f>
        <v>0</v>
      </c>
      <c r="F3601" s="4">
        <f>'Листы на печать'!AE3735</f>
        <v>0</v>
      </c>
      <c r="G3601" s="5">
        <f t="shared" si="227"/>
        <v>0</v>
      </c>
      <c r="H3601" s="4">
        <f>'Листы на печать'!J3735</f>
        <v>0</v>
      </c>
      <c r="I3601" s="4">
        <f>'Листы на печать'!L3735</f>
        <v>0</v>
      </c>
      <c r="J3601" s="5">
        <f t="shared" si="228"/>
        <v>0</v>
      </c>
      <c r="K3601" s="4">
        <f>'Листы на печать'!M3735</f>
        <v>0</v>
      </c>
      <c r="L3601" s="4" t="str">
        <f t="shared" si="226"/>
        <v>00</v>
      </c>
      <c r="M3601" s="4">
        <f>'Листы на печать'!N3735</f>
        <v>0</v>
      </c>
      <c r="N3601" s="4">
        <f>'Листы на печать'!P3735</f>
        <v>0</v>
      </c>
    </row>
    <row r="3602" spans="1:14">
      <c r="A3602" s="4">
        <f>'Листы на печать'!B3736</f>
        <v>0</v>
      </c>
      <c r="B3602" s="4">
        <f>'Листы на печать'!Y3736</f>
        <v>0</v>
      </c>
      <c r="C3602" s="4">
        <f>'Листы на печать'!AA3736</f>
        <v>0</v>
      </c>
      <c r="D3602" s="5" t="str">
        <f t="shared" si="225"/>
        <v>00</v>
      </c>
      <c r="E3602" s="4">
        <f>'Листы на печать'!AC3736</f>
        <v>0</v>
      </c>
      <c r="F3602" s="4">
        <f>'Листы на печать'!AE3736</f>
        <v>0</v>
      </c>
      <c r="G3602" s="5">
        <f t="shared" si="227"/>
        <v>0</v>
      </c>
      <c r="H3602" s="4">
        <f>'Листы на печать'!J3736</f>
        <v>0</v>
      </c>
      <c r="I3602" s="4">
        <f>'Листы на печать'!L3736</f>
        <v>0</v>
      </c>
      <c r="J3602" s="5">
        <f t="shared" si="228"/>
        <v>0</v>
      </c>
      <c r="K3602" s="4">
        <f>'Листы на печать'!M3736</f>
        <v>0</v>
      </c>
      <c r="L3602" s="4" t="str">
        <f t="shared" si="226"/>
        <v>00</v>
      </c>
      <c r="M3602" s="4">
        <f>'Листы на печать'!N3736</f>
        <v>0</v>
      </c>
      <c r="N3602" s="4">
        <f>'Листы на печать'!P3736</f>
        <v>0</v>
      </c>
    </row>
    <row r="3603" spans="1:14">
      <c r="A3603" s="4">
        <f>'Листы на печать'!B3737</f>
        <v>0</v>
      </c>
      <c r="B3603" s="4">
        <f>'Листы на печать'!Y3737</f>
        <v>0</v>
      </c>
      <c r="C3603" s="4">
        <f>'Листы на печать'!AA3737</f>
        <v>0</v>
      </c>
      <c r="D3603" s="5" t="str">
        <f t="shared" si="225"/>
        <v>00</v>
      </c>
      <c r="E3603" s="4">
        <f>'Листы на печать'!AC3737</f>
        <v>0</v>
      </c>
      <c r="F3603" s="4">
        <f>'Листы на печать'!AE3737</f>
        <v>0</v>
      </c>
      <c r="G3603" s="5">
        <f t="shared" si="227"/>
        <v>0</v>
      </c>
      <c r="H3603" s="4">
        <f>'Листы на печать'!J3737</f>
        <v>0</v>
      </c>
      <c r="I3603" s="4">
        <f>'Листы на печать'!L3737</f>
        <v>0</v>
      </c>
      <c r="J3603" s="5">
        <f t="shared" si="228"/>
        <v>0</v>
      </c>
      <c r="K3603" s="4">
        <f>'Листы на печать'!M3737</f>
        <v>0</v>
      </c>
      <c r="L3603" s="4" t="str">
        <f t="shared" si="226"/>
        <v>00</v>
      </c>
      <c r="M3603" s="4">
        <f>'Листы на печать'!N3737</f>
        <v>0</v>
      </c>
      <c r="N3603" s="4">
        <f>'Листы на печать'!P3737</f>
        <v>0</v>
      </c>
    </row>
    <row r="3604" spans="1:14">
      <c r="A3604" s="4">
        <f>'Листы на печать'!B3738</f>
        <v>0</v>
      </c>
      <c r="B3604" s="4">
        <f>'Листы на печать'!Y3738</f>
        <v>0</v>
      </c>
      <c r="C3604" s="4" t="str">
        <f>'Листы на печать'!AA3738</f>
        <v>АП-08/15-АОВ2.К</v>
      </c>
      <c r="D3604" s="5" t="str">
        <f t="shared" si="225"/>
        <v>00</v>
      </c>
      <c r="E3604" s="4">
        <f>'Листы на печать'!AC3738</f>
        <v>0</v>
      </c>
      <c r="F3604" s="4">
        <f>'Листы на печать'!AE3738</f>
        <v>0</v>
      </c>
      <c r="G3604" s="5">
        <f t="shared" si="227"/>
        <v>0</v>
      </c>
      <c r="H3604" s="4">
        <f>'Листы на печать'!J3738</f>
        <v>0</v>
      </c>
      <c r="I3604" s="4">
        <f>'Листы на печать'!L3738</f>
        <v>0</v>
      </c>
      <c r="J3604" s="5">
        <f t="shared" si="228"/>
        <v>0</v>
      </c>
      <c r="K3604" s="4">
        <f>'Листы на печать'!M3738</f>
        <v>0</v>
      </c>
      <c r="L3604" s="4" t="str">
        <f t="shared" si="226"/>
        <v>00</v>
      </c>
      <c r="M3604" s="4">
        <f>'Листы на печать'!N3738</f>
        <v>0</v>
      </c>
      <c r="N3604" s="4">
        <f>'Листы на печать'!P3738</f>
        <v>0</v>
      </c>
    </row>
    <row r="3605" spans="1:14">
      <c r="A3605" s="4">
        <f>'Листы на печать'!B3739</f>
        <v>0</v>
      </c>
      <c r="B3605" s="4">
        <f>'Листы на печать'!Y3739</f>
        <v>0</v>
      </c>
      <c r="C3605" s="4">
        <f>'Листы на печать'!AA3739</f>
        <v>0</v>
      </c>
      <c r="D3605" s="5" t="str">
        <f t="shared" si="225"/>
        <v>00</v>
      </c>
      <c r="E3605" s="4">
        <f>'Листы на печать'!AC3739</f>
        <v>0</v>
      </c>
      <c r="F3605" s="4">
        <f>'Листы на печать'!AE3739</f>
        <v>0</v>
      </c>
      <c r="G3605" s="5">
        <f t="shared" si="227"/>
        <v>0</v>
      </c>
      <c r="H3605" s="4">
        <f>'Листы на печать'!J3739</f>
        <v>0</v>
      </c>
      <c r="I3605" s="4">
        <f>'Листы на печать'!L3739</f>
        <v>0</v>
      </c>
      <c r="J3605" s="5">
        <f t="shared" si="228"/>
        <v>0</v>
      </c>
      <c r="K3605" s="4">
        <f>'Листы на печать'!M3739</f>
        <v>0</v>
      </c>
      <c r="L3605" s="4" t="str">
        <f t="shared" si="226"/>
        <v>00</v>
      </c>
      <c r="M3605" s="4">
        <f>'Листы на печать'!N3739</f>
        <v>0</v>
      </c>
      <c r="N3605" s="4">
        <f>'Листы на печать'!P3739</f>
        <v>0</v>
      </c>
    </row>
    <row r="3606" spans="1:14">
      <c r="A3606" s="4">
        <f>'Листы на печать'!B3740</f>
        <v>0</v>
      </c>
      <c r="B3606" s="4">
        <f>'Листы на печать'!Y3740</f>
        <v>0</v>
      </c>
      <c r="C3606" s="4">
        <f>'Листы на печать'!AA3740</f>
        <v>0</v>
      </c>
      <c r="D3606" s="5" t="str">
        <f t="shared" si="225"/>
        <v>00</v>
      </c>
      <c r="E3606" s="4">
        <f>'Листы на печать'!AC3740</f>
        <v>0</v>
      </c>
      <c r="F3606" s="4">
        <f>'Листы на печать'!AE3740</f>
        <v>0</v>
      </c>
      <c r="G3606" s="5">
        <f t="shared" si="227"/>
        <v>0</v>
      </c>
      <c r="H3606" s="4">
        <f>'Листы на печать'!J3740</f>
        <v>0</v>
      </c>
      <c r="I3606" s="4">
        <f>'Листы на печать'!L3740</f>
        <v>0</v>
      </c>
      <c r="J3606" s="5">
        <f t="shared" si="228"/>
        <v>0</v>
      </c>
      <c r="K3606" s="4">
        <f>'Листы на печать'!M3740</f>
        <v>0</v>
      </c>
      <c r="L3606" s="4" t="str">
        <f t="shared" si="226"/>
        <v>00</v>
      </c>
      <c r="M3606" s="4">
        <f>'Листы на печать'!N3740</f>
        <v>0</v>
      </c>
      <c r="N3606" s="4">
        <f>'Листы на печать'!P3740</f>
        <v>0</v>
      </c>
    </row>
    <row r="3607" spans="1:14">
      <c r="A3607" s="4">
        <f>'Листы на печать'!B3741</f>
        <v>0</v>
      </c>
      <c r="B3607" s="4">
        <f>'Листы на печать'!Y3741</f>
        <v>0</v>
      </c>
      <c r="C3607" s="4">
        <f>'Листы на печать'!AA3741</f>
        <v>0</v>
      </c>
      <c r="D3607" s="5" t="str">
        <f t="shared" si="225"/>
        <v>00</v>
      </c>
      <c r="E3607" s="4">
        <f>'Листы на печать'!AC3741</f>
        <v>0</v>
      </c>
      <c r="F3607" s="4">
        <f>'Листы на печать'!AE3741</f>
        <v>0</v>
      </c>
      <c r="G3607" s="5">
        <f t="shared" si="227"/>
        <v>0</v>
      </c>
      <c r="H3607" s="4">
        <f>'Листы на печать'!J3741</f>
        <v>0</v>
      </c>
      <c r="I3607" s="4">
        <f>'Листы на печать'!L3741</f>
        <v>0</v>
      </c>
      <c r="J3607" s="5">
        <f t="shared" si="228"/>
        <v>0</v>
      </c>
      <c r="K3607" s="4">
        <f>'Листы на печать'!M3741</f>
        <v>0</v>
      </c>
      <c r="L3607" s="4" t="str">
        <f t="shared" si="226"/>
        <v>00</v>
      </c>
      <c r="M3607" s="4">
        <f>'Листы на печать'!N3741</f>
        <v>0</v>
      </c>
      <c r="N3607" s="4">
        <f>'Листы на печать'!P3741</f>
        <v>0</v>
      </c>
    </row>
    <row r="3608" spans="1:14">
      <c r="A3608" s="4">
        <f>'Листы на печать'!B3742</f>
        <v>0</v>
      </c>
      <c r="B3608" s="4">
        <f>'Листы на печать'!Y3742</f>
        <v>0</v>
      </c>
      <c r="C3608" s="4">
        <f>'Листы на печать'!AA3742</f>
        <v>0</v>
      </c>
      <c r="D3608" s="5" t="str">
        <f t="shared" si="225"/>
        <v>00</v>
      </c>
      <c r="E3608" s="4">
        <f>'Листы на печать'!AC3742</f>
        <v>0</v>
      </c>
      <c r="F3608" s="4">
        <f>'Листы на печать'!AE3742</f>
        <v>0</v>
      </c>
      <c r="G3608" s="5">
        <f t="shared" si="227"/>
        <v>0</v>
      </c>
      <c r="H3608" s="4">
        <f>'Листы на печать'!J3742</f>
        <v>0</v>
      </c>
      <c r="I3608" s="4">
        <f>'Листы на печать'!L3742</f>
        <v>0</v>
      </c>
      <c r="J3608" s="5">
        <f t="shared" si="228"/>
        <v>0</v>
      </c>
      <c r="K3608" s="4">
        <f>'Листы на печать'!M3742</f>
        <v>0</v>
      </c>
      <c r="L3608" s="4" t="str">
        <f t="shared" si="226"/>
        <v>00</v>
      </c>
      <c r="M3608" s="4">
        <f>'Листы на печать'!N3742</f>
        <v>0</v>
      </c>
      <c r="N3608" s="4">
        <f>'Листы на печать'!P3742</f>
        <v>0</v>
      </c>
    </row>
    <row r="3609" spans="1:14">
      <c r="A3609" s="4" t="str">
        <f>'Листы на печать'!B3743</f>
        <v>Обозначение кабеля, провода</v>
      </c>
      <c r="B3609" s="4" t="str">
        <f>'Листы на печать'!Y3743</f>
        <v>Кабель, провод</v>
      </c>
      <c r="C3609" s="4">
        <f>'Листы на печать'!AA3743</f>
        <v>0</v>
      </c>
      <c r="D3609" s="5" t="str">
        <f t="shared" si="225"/>
        <v>Кабель, провод0</v>
      </c>
      <c r="E3609" s="4">
        <f>'Листы на печать'!AC3743</f>
        <v>0</v>
      </c>
      <c r="F3609" s="4">
        <f>'Листы на печать'!AE3743</f>
        <v>0</v>
      </c>
      <c r="G3609" s="5" t="str">
        <f t="shared" si="227"/>
        <v>Обозначение кабеля, провода</v>
      </c>
      <c r="H3609" s="4" t="str">
        <f>'Листы на печать'!J3743</f>
        <v>Участок трассы кабеля, провода</v>
      </c>
      <c r="I3609" s="4">
        <f>'Листы на печать'!L3743</f>
        <v>0</v>
      </c>
      <c r="J3609" s="5" t="str">
        <f t="shared" si="228"/>
        <v>Обозначение кабеля, провода</v>
      </c>
      <c r="K3609" s="4">
        <f>'Листы на печать'!M3743</f>
        <v>0</v>
      </c>
      <c r="L3609" s="4" t="str">
        <f t="shared" si="226"/>
        <v>00</v>
      </c>
      <c r="M3609" s="4">
        <f>'Листы на печать'!N3743</f>
        <v>0</v>
      </c>
      <c r="N3609" s="4">
        <f>'Листы на печать'!P3743</f>
        <v>0</v>
      </c>
    </row>
    <row r="3610" spans="1:14">
      <c r="A3610" s="4">
        <f>'Листы на печать'!B3744</f>
        <v>0</v>
      </c>
      <c r="B3610" s="4" t="str">
        <f>'Листы на печать'!Y3744</f>
        <v>по проекту</v>
      </c>
      <c r="C3610" s="4">
        <f>'Листы на печать'!AA3744</f>
        <v>0</v>
      </c>
      <c r="D3610" s="5" t="str">
        <f t="shared" si="225"/>
        <v>по проекту0</v>
      </c>
      <c r="E3610" s="4">
        <f>'Листы на печать'!AC3744</f>
        <v>0</v>
      </c>
      <c r="F3610" s="4">
        <f>'Листы на печать'!AE3744</f>
        <v>0</v>
      </c>
      <c r="G3610" s="5">
        <f t="shared" si="227"/>
        <v>0</v>
      </c>
      <c r="H3610" s="4" t="str">
        <f>'Листы на печать'!J3744</f>
        <v>в трубе стальной,      Ø/м</v>
      </c>
      <c r="I3610" s="4">
        <f>'Листы на печать'!L3744</f>
        <v>0</v>
      </c>
      <c r="J3610" s="5">
        <f t="shared" si="228"/>
        <v>0</v>
      </c>
      <c r="K3610" s="4" t="str">
        <f>'Листы на печать'!M3744</f>
        <v>в трубе ПВХ (п),  ПНД (пн),  металло-рукаве (м), Ø/м</v>
      </c>
      <c r="L3610" s="4" t="str">
        <f t="shared" si="226"/>
        <v>в трубе ПВХ (п),  ПНД (пн),  металло-рукаве (м), Ø/м0</v>
      </c>
      <c r="M3610" s="4">
        <f>'Листы на печать'!N3744</f>
        <v>0</v>
      </c>
      <c r="N3610" s="4">
        <f>'Листы на печать'!P3744</f>
        <v>0</v>
      </c>
    </row>
    <row r="3611" spans="1:14">
      <c r="A3611" s="4">
        <f>'Листы на печать'!B3745</f>
        <v>0</v>
      </c>
      <c r="B3611" s="4" t="str">
        <f>'Листы на печать'!Y3745</f>
        <v>Марка</v>
      </c>
      <c r="C3611" s="4" t="str">
        <f>'Листы на печать'!AA3745</f>
        <v>Кол., число и сечение жил</v>
      </c>
      <c r="D3611" s="5" t="str">
        <f t="shared" si="225"/>
        <v>Марка0</v>
      </c>
      <c r="E3611" s="4">
        <f>'Листы на печать'!AC3745</f>
        <v>0</v>
      </c>
      <c r="F3611" s="4" t="str">
        <f>'Листы на печать'!AE3745</f>
        <v>Длина, м</v>
      </c>
      <c r="G3611" s="5">
        <f t="shared" si="227"/>
        <v>0</v>
      </c>
      <c r="H3611" s="4">
        <f>'Листы на печать'!J3745</f>
        <v>0</v>
      </c>
      <c r="I3611" s="4">
        <f>'Листы на печать'!L3745</f>
        <v>0</v>
      </c>
      <c r="J3611" s="5">
        <f t="shared" si="228"/>
        <v>0</v>
      </c>
      <c r="K3611" s="4">
        <f>'Листы на печать'!M3745</f>
        <v>0</v>
      </c>
      <c r="L3611" s="4" t="str">
        <f t="shared" si="226"/>
        <v>00</v>
      </c>
      <c r="M3611" s="4">
        <f>'Листы на печать'!N3745</f>
        <v>0</v>
      </c>
      <c r="N3611" s="4">
        <f>'Листы на печать'!P3745</f>
        <v>0</v>
      </c>
    </row>
    <row r="3612" spans="1:14">
      <c r="A3612" s="4">
        <f>'Листы на печать'!B3746</f>
        <v>0</v>
      </c>
      <c r="B3612" s="4">
        <f>'Листы на печать'!Y3746</f>
        <v>0</v>
      </c>
      <c r="C3612" s="4">
        <f>'Листы на печать'!AA3746</f>
        <v>0</v>
      </c>
      <c r="D3612" s="5" t="str">
        <f t="shared" si="225"/>
        <v>00</v>
      </c>
      <c r="E3612" s="4">
        <f>'Листы на печать'!AC3746</f>
        <v>0</v>
      </c>
      <c r="F3612" s="4">
        <f>'Листы на печать'!AE3746</f>
        <v>0</v>
      </c>
      <c r="G3612" s="5">
        <f t="shared" si="227"/>
        <v>0</v>
      </c>
      <c r="H3612" s="4">
        <f>'Листы на печать'!J3746</f>
        <v>0</v>
      </c>
      <c r="I3612" s="4">
        <f>'Листы на печать'!L3746</f>
        <v>0</v>
      </c>
      <c r="J3612" s="5">
        <f t="shared" si="228"/>
        <v>0</v>
      </c>
      <c r="K3612" s="4">
        <f>'Листы на печать'!M3746</f>
        <v>0</v>
      </c>
      <c r="L3612" s="4" t="str">
        <f t="shared" si="226"/>
        <v>00</v>
      </c>
      <c r="M3612" s="4">
        <f>'Листы на печать'!N3746</f>
        <v>0</v>
      </c>
      <c r="N3612" s="4">
        <f>'Листы на печать'!P3746</f>
        <v>0</v>
      </c>
    </row>
    <row r="3613" spans="1:14">
      <c r="A3613" s="4">
        <f>'Листы на печать'!B3747</f>
        <v>0</v>
      </c>
      <c r="B3613" s="4">
        <f>'Листы на печать'!Y3747</f>
        <v>0</v>
      </c>
      <c r="C3613" s="4">
        <f>'Листы на печать'!AA3747</f>
        <v>0</v>
      </c>
      <c r="D3613" s="5" t="str">
        <f t="shared" si="225"/>
        <v>00</v>
      </c>
      <c r="E3613" s="4">
        <f>'Листы на печать'!AC3747</f>
        <v>0</v>
      </c>
      <c r="F3613" s="4">
        <f>'Листы на печать'!AE3747</f>
        <v>0</v>
      </c>
      <c r="G3613" s="5">
        <f t="shared" si="227"/>
        <v>0</v>
      </c>
      <c r="H3613" s="4">
        <f>'Листы на печать'!J3747</f>
        <v>0</v>
      </c>
      <c r="I3613" s="4">
        <f>'Листы на печать'!L3747</f>
        <v>0</v>
      </c>
      <c r="J3613" s="5">
        <f t="shared" si="228"/>
        <v>0</v>
      </c>
      <c r="K3613" s="4">
        <f>'Листы на печать'!M3747</f>
        <v>0</v>
      </c>
      <c r="L3613" s="4" t="str">
        <f t="shared" si="226"/>
        <v>00</v>
      </c>
      <c r="M3613" s="4">
        <f>'Листы на печать'!N3747</f>
        <v>0</v>
      </c>
      <c r="N3613" s="4">
        <f>'Листы на печать'!P3747</f>
        <v>0</v>
      </c>
    </row>
    <row r="3614" spans="1:14">
      <c r="A3614" s="4">
        <f>'Листы на печать'!B3748</f>
        <v>0</v>
      </c>
      <c r="B3614" s="4">
        <f>'Листы на печать'!Y3748</f>
        <v>0</v>
      </c>
      <c r="C3614" s="4">
        <f>'Листы на печать'!AA3748</f>
        <v>0</v>
      </c>
      <c r="D3614" s="5" t="str">
        <f t="shared" si="225"/>
        <v>00</v>
      </c>
      <c r="E3614" s="4">
        <f>'Листы на печать'!AC3748</f>
        <v>0</v>
      </c>
      <c r="F3614" s="4">
        <f>'Листы на печать'!AE3748</f>
        <v>0</v>
      </c>
      <c r="G3614" s="5">
        <f t="shared" si="227"/>
        <v>0</v>
      </c>
      <c r="H3614" s="4">
        <f>'Листы на печать'!J3748</f>
        <v>0</v>
      </c>
      <c r="I3614" s="4">
        <f>'Листы на печать'!L3748</f>
        <v>0</v>
      </c>
      <c r="J3614" s="5">
        <f t="shared" si="228"/>
        <v>0</v>
      </c>
      <c r="K3614" s="4">
        <f>'Листы на печать'!M3748</f>
        <v>0</v>
      </c>
      <c r="L3614" s="4" t="str">
        <f t="shared" si="226"/>
        <v>00</v>
      </c>
      <c r="M3614" s="4">
        <f>'Листы на печать'!N3748</f>
        <v>0</v>
      </c>
      <c r="N3614" s="4">
        <f>'Листы на печать'!P3748</f>
        <v>0</v>
      </c>
    </row>
    <row r="3615" spans="1:14">
      <c r="A3615" s="4">
        <f>'Листы на печать'!B3749</f>
        <v>0</v>
      </c>
      <c r="B3615" s="4">
        <f>'Листы на печать'!Y3749</f>
        <v>0</v>
      </c>
      <c r="C3615" s="4">
        <f>'Листы на печать'!AA3749</f>
        <v>0</v>
      </c>
      <c r="D3615" s="5" t="str">
        <f t="shared" si="225"/>
        <v>00</v>
      </c>
      <c r="E3615" s="4">
        <f>'Листы на печать'!AC3749</f>
        <v>0</v>
      </c>
      <c r="F3615" s="4">
        <f>'Листы на печать'!AE3749</f>
        <v>0</v>
      </c>
      <c r="G3615" s="5">
        <f t="shared" si="227"/>
        <v>0</v>
      </c>
      <c r="H3615" s="4">
        <f>'Листы на печать'!J3749</f>
        <v>0</v>
      </c>
      <c r="I3615" s="4">
        <f>'Листы на печать'!L3749</f>
        <v>0</v>
      </c>
      <c r="J3615" s="5">
        <f t="shared" si="228"/>
        <v>0</v>
      </c>
      <c r="K3615" s="4">
        <f>'Листы на печать'!M3749</f>
        <v>0</v>
      </c>
      <c r="L3615" s="4" t="str">
        <f t="shared" si="226"/>
        <v>00</v>
      </c>
      <c r="M3615" s="4">
        <f>'Листы на печать'!N3749</f>
        <v>0</v>
      </c>
      <c r="N3615" s="4">
        <f>'Листы на печать'!P3749</f>
        <v>0</v>
      </c>
    </row>
    <row r="3616" spans="1:14">
      <c r="A3616" s="4">
        <f>'Листы на печать'!B3750</f>
        <v>0</v>
      </c>
      <c r="B3616" s="4">
        <f>'Листы на печать'!Y3750</f>
        <v>0</v>
      </c>
      <c r="C3616" s="4">
        <f>'Листы на печать'!AA3750</f>
        <v>0</v>
      </c>
      <c r="D3616" s="5" t="str">
        <f t="shared" si="225"/>
        <v>00</v>
      </c>
      <c r="E3616" s="4">
        <f>'Листы на печать'!AC3750</f>
        <v>0</v>
      </c>
      <c r="F3616" s="4">
        <f>'Листы на печать'!AE3750</f>
        <v>0</v>
      </c>
      <c r="G3616" s="5">
        <f t="shared" si="227"/>
        <v>0</v>
      </c>
      <c r="H3616" s="4">
        <f>'Листы на печать'!J3750</f>
        <v>0</v>
      </c>
      <c r="I3616" s="4">
        <f>'Листы на печать'!L3750</f>
        <v>0</v>
      </c>
      <c r="J3616" s="5">
        <f t="shared" si="228"/>
        <v>0</v>
      </c>
      <c r="K3616" s="4">
        <f>'Листы на печать'!M3750</f>
        <v>0</v>
      </c>
      <c r="L3616" s="4" t="str">
        <f t="shared" si="226"/>
        <v>00</v>
      </c>
      <c r="M3616" s="4">
        <f>'Листы на печать'!N3750</f>
        <v>0</v>
      </c>
      <c r="N3616" s="4">
        <f>'Листы на печать'!P3750</f>
        <v>0</v>
      </c>
    </row>
    <row r="3617" spans="1:14">
      <c r="A3617" s="4">
        <f>'Листы на печать'!B3751</f>
        <v>0</v>
      </c>
      <c r="B3617" s="4">
        <f>'Листы на печать'!Y3751</f>
        <v>0</v>
      </c>
      <c r="C3617" s="4">
        <f>'Листы на печать'!AA3751</f>
        <v>0</v>
      </c>
      <c r="D3617" s="5" t="str">
        <f t="shared" si="225"/>
        <v>00</v>
      </c>
      <c r="E3617" s="4">
        <f>'Листы на печать'!AC3751</f>
        <v>0</v>
      </c>
      <c r="F3617" s="4">
        <f>'Листы на печать'!AE3751</f>
        <v>0</v>
      </c>
      <c r="G3617" s="5">
        <f t="shared" si="227"/>
        <v>0</v>
      </c>
      <c r="H3617" s="4">
        <f>'Листы на печать'!J3751</f>
        <v>0</v>
      </c>
      <c r="I3617" s="4">
        <f>'Листы на печать'!L3751</f>
        <v>0</v>
      </c>
      <c r="J3617" s="5">
        <f t="shared" si="228"/>
        <v>0</v>
      </c>
      <c r="K3617" s="4">
        <f>'Листы на печать'!M3751</f>
        <v>0</v>
      </c>
      <c r="L3617" s="4" t="str">
        <f t="shared" si="226"/>
        <v>00</v>
      </c>
      <c r="M3617" s="4">
        <f>'Листы на печать'!N3751</f>
        <v>0</v>
      </c>
      <c r="N3617" s="4">
        <f>'Листы на печать'!P3751</f>
        <v>0</v>
      </c>
    </row>
    <row r="3618" spans="1:14">
      <c r="A3618" s="4">
        <f>'Листы на печать'!B3752</f>
        <v>0</v>
      </c>
      <c r="B3618" s="4">
        <f>'Листы на печать'!Y3752</f>
        <v>0</v>
      </c>
      <c r="C3618" s="4">
        <f>'Листы на печать'!AA3752</f>
        <v>0</v>
      </c>
      <c r="D3618" s="5" t="str">
        <f t="shared" si="225"/>
        <v>00</v>
      </c>
      <c r="E3618" s="4">
        <f>'Листы на печать'!AC3752</f>
        <v>0</v>
      </c>
      <c r="F3618" s="4">
        <f>'Листы на печать'!AE3752</f>
        <v>0</v>
      </c>
      <c r="G3618" s="5">
        <f t="shared" si="227"/>
        <v>0</v>
      </c>
      <c r="H3618" s="4">
        <f>'Листы на печать'!J3752</f>
        <v>0</v>
      </c>
      <c r="I3618" s="4">
        <f>'Листы на печать'!L3752</f>
        <v>0</v>
      </c>
      <c r="J3618" s="5">
        <f t="shared" si="228"/>
        <v>0</v>
      </c>
      <c r="K3618" s="4">
        <f>'Листы на печать'!M3752</f>
        <v>0</v>
      </c>
      <c r="L3618" s="4" t="str">
        <f t="shared" si="226"/>
        <v>00</v>
      </c>
      <c r="M3618" s="4">
        <f>'Листы на печать'!N3752</f>
        <v>0</v>
      </c>
      <c r="N3618" s="4">
        <f>'Листы на печать'!P3752</f>
        <v>0</v>
      </c>
    </row>
    <row r="3619" spans="1:14">
      <c r="A3619" s="4">
        <f>'Листы на печать'!B3753</f>
        <v>0</v>
      </c>
      <c r="B3619" s="4">
        <f>'Листы на печать'!Y3753</f>
        <v>0</v>
      </c>
      <c r="C3619" s="4">
        <f>'Листы на печать'!AA3753</f>
        <v>0</v>
      </c>
      <c r="D3619" s="5" t="str">
        <f t="shared" si="225"/>
        <v>00</v>
      </c>
      <c r="E3619" s="4">
        <f>'Листы на печать'!AC3753</f>
        <v>0</v>
      </c>
      <c r="F3619" s="4">
        <f>'Листы на печать'!AE3753</f>
        <v>0</v>
      </c>
      <c r="G3619" s="5">
        <f t="shared" si="227"/>
        <v>0</v>
      </c>
      <c r="H3619" s="4">
        <f>'Листы на печать'!J3753</f>
        <v>0</v>
      </c>
      <c r="I3619" s="4">
        <f>'Листы на печать'!L3753</f>
        <v>0</v>
      </c>
      <c r="J3619" s="5">
        <f t="shared" si="228"/>
        <v>0</v>
      </c>
      <c r="K3619" s="4">
        <f>'Листы на печать'!M3753</f>
        <v>0</v>
      </c>
      <c r="L3619" s="4" t="str">
        <f t="shared" si="226"/>
        <v>00</v>
      </c>
      <c r="M3619" s="4">
        <f>'Листы на печать'!N3753</f>
        <v>0</v>
      </c>
      <c r="N3619" s="4">
        <f>'Листы на печать'!P3753</f>
        <v>0</v>
      </c>
    </row>
    <row r="3620" spans="1:14">
      <c r="A3620" s="4">
        <f>'Листы на печать'!B3754</f>
        <v>0</v>
      </c>
      <c r="B3620" s="4">
        <f>'Листы на печать'!Y3754</f>
        <v>0</v>
      </c>
      <c r="C3620" s="4">
        <f>'Листы на печать'!AA3754</f>
        <v>0</v>
      </c>
      <c r="D3620" s="5" t="str">
        <f t="shared" si="225"/>
        <v>00</v>
      </c>
      <c r="E3620" s="4">
        <f>'Листы на печать'!AC3754</f>
        <v>0</v>
      </c>
      <c r="F3620" s="4">
        <f>'Листы на печать'!AE3754</f>
        <v>0</v>
      </c>
      <c r="G3620" s="5">
        <f t="shared" si="227"/>
        <v>0</v>
      </c>
      <c r="H3620" s="4">
        <f>'Листы на печать'!J3754</f>
        <v>0</v>
      </c>
      <c r="I3620" s="4">
        <f>'Листы на печать'!L3754</f>
        <v>0</v>
      </c>
      <c r="J3620" s="5">
        <f t="shared" si="228"/>
        <v>0</v>
      </c>
      <c r="K3620" s="4">
        <f>'Листы на печать'!M3754</f>
        <v>0</v>
      </c>
      <c r="L3620" s="4" t="str">
        <f t="shared" si="226"/>
        <v>00</v>
      </c>
      <c r="M3620" s="4">
        <f>'Листы на печать'!N3754</f>
        <v>0</v>
      </c>
      <c r="N3620" s="4">
        <f>'Листы на печать'!P3754</f>
        <v>0</v>
      </c>
    </row>
    <row r="3621" spans="1:14">
      <c r="A3621" s="4">
        <f>'Листы на печать'!B3755</f>
        <v>0</v>
      </c>
      <c r="B3621" s="4">
        <f>'Листы на печать'!Y3755</f>
        <v>0</v>
      </c>
      <c r="C3621" s="4">
        <f>'Листы на печать'!AA3755</f>
        <v>0</v>
      </c>
      <c r="D3621" s="5" t="str">
        <f t="shared" si="225"/>
        <v>00</v>
      </c>
      <c r="E3621" s="4">
        <f>'Листы на печать'!AC3755</f>
        <v>0</v>
      </c>
      <c r="F3621" s="4">
        <f>'Листы на печать'!AE3755</f>
        <v>0</v>
      </c>
      <c r="G3621" s="5">
        <f t="shared" si="227"/>
        <v>0</v>
      </c>
      <c r="H3621" s="4">
        <f>'Листы на печать'!J3755</f>
        <v>0</v>
      </c>
      <c r="I3621" s="4">
        <f>'Листы на печать'!L3755</f>
        <v>0</v>
      </c>
      <c r="J3621" s="5">
        <f t="shared" si="228"/>
        <v>0</v>
      </c>
      <c r="K3621" s="4">
        <f>'Листы на печать'!M3755</f>
        <v>0</v>
      </c>
      <c r="L3621" s="4" t="str">
        <f t="shared" si="226"/>
        <v>00</v>
      </c>
      <c r="M3621" s="4">
        <f>'Листы на печать'!N3755</f>
        <v>0</v>
      </c>
      <c r="N3621" s="4">
        <f>'Листы на печать'!P3755</f>
        <v>0</v>
      </c>
    </row>
    <row r="3622" spans="1:14">
      <c r="A3622" s="4">
        <f>'Листы на печать'!B3756</f>
        <v>0</v>
      </c>
      <c r="B3622" s="4">
        <f>'Листы на печать'!Y3756</f>
        <v>0</v>
      </c>
      <c r="C3622" s="4">
        <f>'Листы на печать'!AA3756</f>
        <v>0</v>
      </c>
      <c r="D3622" s="5" t="str">
        <f t="shared" si="225"/>
        <v>00</v>
      </c>
      <c r="E3622" s="4">
        <f>'Листы на печать'!AC3756</f>
        <v>0</v>
      </c>
      <c r="F3622" s="4">
        <f>'Листы на печать'!AE3756</f>
        <v>0</v>
      </c>
      <c r="G3622" s="5">
        <f t="shared" si="227"/>
        <v>0</v>
      </c>
      <c r="H3622" s="4">
        <f>'Листы на печать'!J3756</f>
        <v>0</v>
      </c>
      <c r="I3622" s="4">
        <f>'Листы на печать'!L3756</f>
        <v>0</v>
      </c>
      <c r="J3622" s="5">
        <f t="shared" si="228"/>
        <v>0</v>
      </c>
      <c r="K3622" s="4">
        <f>'Листы на печать'!M3756</f>
        <v>0</v>
      </c>
      <c r="L3622" s="4" t="str">
        <f t="shared" si="226"/>
        <v>00</v>
      </c>
      <c r="M3622" s="4">
        <f>'Листы на печать'!N3756</f>
        <v>0</v>
      </c>
      <c r="N3622" s="4">
        <f>'Листы на печать'!P3756</f>
        <v>0</v>
      </c>
    </row>
    <row r="3623" spans="1:14">
      <c r="A3623" s="4">
        <f>'Листы на печать'!B3757</f>
        <v>0</v>
      </c>
      <c r="B3623" s="4">
        <f>'Листы на печать'!Y3757</f>
        <v>0</v>
      </c>
      <c r="C3623" s="4">
        <f>'Листы на печать'!AA3757</f>
        <v>0</v>
      </c>
      <c r="D3623" s="5" t="str">
        <f t="shared" si="225"/>
        <v>00</v>
      </c>
      <c r="E3623" s="4">
        <f>'Листы на печать'!AC3757</f>
        <v>0</v>
      </c>
      <c r="F3623" s="4">
        <f>'Листы на печать'!AE3757</f>
        <v>0</v>
      </c>
      <c r="G3623" s="5">
        <f t="shared" si="227"/>
        <v>0</v>
      </c>
      <c r="H3623" s="4">
        <f>'Листы на печать'!J3757</f>
        <v>0</v>
      </c>
      <c r="I3623" s="4">
        <f>'Листы на печать'!L3757</f>
        <v>0</v>
      </c>
      <c r="J3623" s="5">
        <f t="shared" si="228"/>
        <v>0</v>
      </c>
      <c r="K3623" s="4">
        <f>'Листы на печать'!M3757</f>
        <v>0</v>
      </c>
      <c r="L3623" s="4" t="str">
        <f t="shared" si="226"/>
        <v>00</v>
      </c>
      <c r="M3623" s="4">
        <f>'Листы на печать'!N3757</f>
        <v>0</v>
      </c>
      <c r="N3623" s="4">
        <f>'Листы на печать'!P3757</f>
        <v>0</v>
      </c>
    </row>
    <row r="3624" spans="1:14">
      <c r="A3624" s="4">
        <f>'Листы на печать'!B3758</f>
        <v>0</v>
      </c>
      <c r="B3624" s="4">
        <f>'Листы на печать'!Y3758</f>
        <v>0</v>
      </c>
      <c r="C3624" s="4">
        <f>'Листы на печать'!AA3758</f>
        <v>0</v>
      </c>
      <c r="D3624" s="5" t="str">
        <f t="shared" si="225"/>
        <v>00</v>
      </c>
      <c r="E3624" s="4">
        <f>'Листы на печать'!AC3758</f>
        <v>0</v>
      </c>
      <c r="F3624" s="4">
        <f>'Листы на печать'!AE3758</f>
        <v>0</v>
      </c>
      <c r="G3624" s="5">
        <f t="shared" si="227"/>
        <v>0</v>
      </c>
      <c r="H3624" s="4">
        <f>'Листы на печать'!J3758</f>
        <v>0</v>
      </c>
      <c r="I3624" s="4">
        <f>'Листы на печать'!L3758</f>
        <v>0</v>
      </c>
      <c r="J3624" s="5">
        <f t="shared" si="228"/>
        <v>0</v>
      </c>
      <c r="K3624" s="4">
        <f>'Листы на печать'!M3758</f>
        <v>0</v>
      </c>
      <c r="L3624" s="4" t="str">
        <f t="shared" si="226"/>
        <v>00</v>
      </c>
      <c r="M3624" s="4">
        <f>'Листы на печать'!N3758</f>
        <v>0</v>
      </c>
      <c r="N3624" s="4">
        <f>'Листы на печать'!P3758</f>
        <v>0</v>
      </c>
    </row>
    <row r="3625" spans="1:14">
      <c r="A3625" s="4">
        <f>'Листы на печать'!B3759</f>
        <v>0</v>
      </c>
      <c r="B3625" s="4">
        <f>'Листы на печать'!Y3759</f>
        <v>0</v>
      </c>
      <c r="C3625" s="4">
        <f>'Листы на печать'!AA3759</f>
        <v>0</v>
      </c>
      <c r="D3625" s="5" t="str">
        <f t="shared" si="225"/>
        <v>00</v>
      </c>
      <c r="E3625" s="4">
        <f>'Листы на печать'!AC3759</f>
        <v>0</v>
      </c>
      <c r="F3625" s="4">
        <f>'Листы на печать'!AE3759</f>
        <v>0</v>
      </c>
      <c r="G3625" s="5">
        <f t="shared" si="227"/>
        <v>0</v>
      </c>
      <c r="H3625" s="4">
        <f>'Листы на печать'!J3759</f>
        <v>0</v>
      </c>
      <c r="I3625" s="4">
        <f>'Листы на печать'!L3759</f>
        <v>0</v>
      </c>
      <c r="J3625" s="5">
        <f t="shared" si="228"/>
        <v>0</v>
      </c>
      <c r="K3625" s="4">
        <f>'Листы на печать'!M3759</f>
        <v>0</v>
      </c>
      <c r="L3625" s="4" t="str">
        <f t="shared" si="226"/>
        <v>00</v>
      </c>
      <c r="M3625" s="4">
        <f>'Листы на печать'!N3759</f>
        <v>0</v>
      </c>
      <c r="N3625" s="4">
        <f>'Листы на печать'!P3759</f>
        <v>0</v>
      </c>
    </row>
    <row r="3626" spans="1:14">
      <c r="A3626" s="4">
        <f>'Листы на печать'!B3760</f>
        <v>0</v>
      </c>
      <c r="B3626" s="4">
        <f>'Листы на печать'!Y3760</f>
        <v>0</v>
      </c>
      <c r="C3626" s="4">
        <f>'Листы на печать'!AA3760</f>
        <v>0</v>
      </c>
      <c r="D3626" s="5" t="str">
        <f t="shared" si="225"/>
        <v>00</v>
      </c>
      <c r="E3626" s="4">
        <f>'Листы на печать'!AC3760</f>
        <v>0</v>
      </c>
      <c r="F3626" s="4">
        <f>'Листы на печать'!AE3760</f>
        <v>0</v>
      </c>
      <c r="G3626" s="5">
        <f t="shared" si="227"/>
        <v>0</v>
      </c>
      <c r="H3626" s="4">
        <f>'Листы на печать'!J3760</f>
        <v>0</v>
      </c>
      <c r="I3626" s="4">
        <f>'Листы на печать'!L3760</f>
        <v>0</v>
      </c>
      <c r="J3626" s="5">
        <f t="shared" si="228"/>
        <v>0</v>
      </c>
      <c r="K3626" s="4">
        <f>'Листы на печать'!M3760</f>
        <v>0</v>
      </c>
      <c r="L3626" s="4" t="str">
        <f t="shared" si="226"/>
        <v>00</v>
      </c>
      <c r="M3626" s="4">
        <f>'Листы на печать'!N3760</f>
        <v>0</v>
      </c>
      <c r="N3626" s="4">
        <f>'Листы на печать'!P3760</f>
        <v>0</v>
      </c>
    </row>
    <row r="3627" spans="1:14">
      <c r="A3627" s="4">
        <f>'Листы на печать'!B3761</f>
        <v>0</v>
      </c>
      <c r="B3627" s="4">
        <f>'Листы на печать'!Y3761</f>
        <v>0</v>
      </c>
      <c r="C3627" s="4">
        <f>'Листы на печать'!AA3761</f>
        <v>0</v>
      </c>
      <c r="D3627" s="5" t="str">
        <f t="shared" si="225"/>
        <v>00</v>
      </c>
      <c r="E3627" s="4">
        <f>'Листы на печать'!AC3761</f>
        <v>0</v>
      </c>
      <c r="F3627" s="4">
        <f>'Листы на печать'!AE3761</f>
        <v>0</v>
      </c>
      <c r="G3627" s="5">
        <f t="shared" si="227"/>
        <v>0</v>
      </c>
      <c r="H3627" s="4">
        <f>'Листы на печать'!J3761</f>
        <v>0</v>
      </c>
      <c r="I3627" s="4">
        <f>'Листы на печать'!L3761</f>
        <v>0</v>
      </c>
      <c r="J3627" s="5">
        <f t="shared" si="228"/>
        <v>0</v>
      </c>
      <c r="K3627" s="4">
        <f>'Листы на печать'!M3761</f>
        <v>0</v>
      </c>
      <c r="L3627" s="4" t="str">
        <f t="shared" si="226"/>
        <v>00</v>
      </c>
      <c r="M3627" s="4">
        <f>'Листы на печать'!N3761</f>
        <v>0</v>
      </c>
      <c r="N3627" s="4">
        <f>'Листы на печать'!P3761</f>
        <v>0</v>
      </c>
    </row>
    <row r="3628" spans="1:14">
      <c r="A3628" s="4">
        <f>'Листы на печать'!B3762</f>
        <v>0</v>
      </c>
      <c r="B3628" s="4">
        <f>'Листы на печать'!Y3762</f>
        <v>0</v>
      </c>
      <c r="C3628" s="4">
        <f>'Листы на печать'!AA3762</f>
        <v>0</v>
      </c>
      <c r="D3628" s="5" t="str">
        <f t="shared" si="225"/>
        <v>00</v>
      </c>
      <c r="E3628" s="4">
        <f>'Листы на печать'!AC3762</f>
        <v>0</v>
      </c>
      <c r="F3628" s="4">
        <f>'Листы на печать'!AE3762</f>
        <v>0</v>
      </c>
      <c r="G3628" s="5">
        <f t="shared" si="227"/>
        <v>0</v>
      </c>
      <c r="H3628" s="4">
        <f>'Листы на печать'!J3762</f>
        <v>0</v>
      </c>
      <c r="I3628" s="4">
        <f>'Листы на печать'!L3762</f>
        <v>0</v>
      </c>
      <c r="J3628" s="5">
        <f t="shared" si="228"/>
        <v>0</v>
      </c>
      <c r="K3628" s="4">
        <f>'Листы на печать'!M3762</f>
        <v>0</v>
      </c>
      <c r="L3628" s="4" t="str">
        <f t="shared" si="226"/>
        <v>00</v>
      </c>
      <c r="M3628" s="4">
        <f>'Листы на печать'!N3762</f>
        <v>0</v>
      </c>
      <c r="N3628" s="4">
        <f>'Листы на печать'!P3762</f>
        <v>0</v>
      </c>
    </row>
    <row r="3629" spans="1:14">
      <c r="A3629" s="4">
        <f>'Листы на печать'!B3763</f>
        <v>0</v>
      </c>
      <c r="B3629" s="4">
        <f>'Листы на печать'!Y3763</f>
        <v>0</v>
      </c>
      <c r="C3629" s="4">
        <f>'Листы на печать'!AA3763</f>
        <v>0</v>
      </c>
      <c r="D3629" s="5" t="str">
        <f t="shared" si="225"/>
        <v>00</v>
      </c>
      <c r="E3629" s="4">
        <f>'Листы на печать'!AC3763</f>
        <v>0</v>
      </c>
      <c r="F3629" s="4">
        <f>'Листы на печать'!AE3763</f>
        <v>0</v>
      </c>
      <c r="G3629" s="5">
        <f t="shared" si="227"/>
        <v>0</v>
      </c>
      <c r="H3629" s="4">
        <f>'Листы на печать'!J3763</f>
        <v>0</v>
      </c>
      <c r="I3629" s="4">
        <f>'Листы на печать'!L3763</f>
        <v>0</v>
      </c>
      <c r="J3629" s="5">
        <f t="shared" si="228"/>
        <v>0</v>
      </c>
      <c r="K3629" s="4">
        <f>'Листы на печать'!M3763</f>
        <v>0</v>
      </c>
      <c r="L3629" s="4" t="str">
        <f t="shared" si="226"/>
        <v>00</v>
      </c>
      <c r="M3629" s="4">
        <f>'Листы на печать'!N3763</f>
        <v>0</v>
      </c>
      <c r="N3629" s="4">
        <f>'Листы на печать'!P3763</f>
        <v>0</v>
      </c>
    </row>
    <row r="3630" spans="1:14">
      <c r="A3630" s="4">
        <f>'Листы на печать'!B3764</f>
        <v>0</v>
      </c>
      <c r="B3630" s="4">
        <f>'Листы на печать'!Y3764</f>
        <v>0</v>
      </c>
      <c r="C3630" s="4">
        <f>'Листы на печать'!AA3764</f>
        <v>0</v>
      </c>
      <c r="D3630" s="5" t="str">
        <f t="shared" si="225"/>
        <v>00</v>
      </c>
      <c r="E3630" s="4">
        <f>'Листы на печать'!AC3764</f>
        <v>0</v>
      </c>
      <c r="F3630" s="4">
        <f>'Листы на печать'!AE3764</f>
        <v>0</v>
      </c>
      <c r="G3630" s="5">
        <f t="shared" si="227"/>
        <v>0</v>
      </c>
      <c r="H3630" s="4">
        <f>'Листы на печать'!J3764</f>
        <v>0</v>
      </c>
      <c r="I3630" s="4">
        <f>'Листы на печать'!L3764</f>
        <v>0</v>
      </c>
      <c r="J3630" s="5">
        <f t="shared" si="228"/>
        <v>0</v>
      </c>
      <c r="K3630" s="4">
        <f>'Листы на печать'!M3764</f>
        <v>0</v>
      </c>
      <c r="L3630" s="4" t="str">
        <f t="shared" si="226"/>
        <v>00</v>
      </c>
      <c r="M3630" s="4">
        <f>'Листы на печать'!N3764</f>
        <v>0</v>
      </c>
      <c r="N3630" s="4">
        <f>'Листы на печать'!P3764</f>
        <v>0</v>
      </c>
    </row>
    <row r="3631" spans="1:14">
      <c r="A3631" s="4">
        <f>'Листы на печать'!B3765</f>
        <v>0</v>
      </c>
      <c r="B3631" s="4">
        <f>'Листы на печать'!Y3765</f>
        <v>0</v>
      </c>
      <c r="C3631" s="4">
        <f>'Листы на печать'!AA3765</f>
        <v>0</v>
      </c>
      <c r="D3631" s="5" t="str">
        <f t="shared" si="225"/>
        <v>00</v>
      </c>
      <c r="E3631" s="4">
        <f>'Листы на печать'!AC3765</f>
        <v>0</v>
      </c>
      <c r="F3631" s="4">
        <f>'Листы на печать'!AE3765</f>
        <v>0</v>
      </c>
      <c r="G3631" s="5">
        <f t="shared" si="227"/>
        <v>0</v>
      </c>
      <c r="H3631" s="4">
        <f>'Листы на печать'!J3765</f>
        <v>0</v>
      </c>
      <c r="I3631" s="4">
        <f>'Листы на печать'!L3765</f>
        <v>0</v>
      </c>
      <c r="J3631" s="5">
        <f t="shared" si="228"/>
        <v>0</v>
      </c>
      <c r="K3631" s="4">
        <f>'Листы на печать'!M3765</f>
        <v>0</v>
      </c>
      <c r="L3631" s="4" t="str">
        <f t="shared" si="226"/>
        <v>00</v>
      </c>
      <c r="M3631" s="4">
        <f>'Листы на печать'!N3765</f>
        <v>0</v>
      </c>
      <c r="N3631" s="4">
        <f>'Листы на печать'!P3765</f>
        <v>0</v>
      </c>
    </row>
    <row r="3632" spans="1:14">
      <c r="A3632" s="4">
        <f>'Листы на печать'!B3766</f>
        <v>0</v>
      </c>
      <c r="B3632" s="4">
        <f>'Листы на печать'!Y3766</f>
        <v>0</v>
      </c>
      <c r="C3632" s="4">
        <f>'Листы на печать'!AA3766</f>
        <v>0</v>
      </c>
      <c r="D3632" s="5" t="str">
        <f t="shared" si="225"/>
        <v>00</v>
      </c>
      <c r="E3632" s="4">
        <f>'Листы на печать'!AC3766</f>
        <v>0</v>
      </c>
      <c r="F3632" s="4">
        <f>'Листы на печать'!AE3766</f>
        <v>0</v>
      </c>
      <c r="G3632" s="5">
        <f t="shared" si="227"/>
        <v>0</v>
      </c>
      <c r="H3632" s="4">
        <f>'Листы на печать'!J3766</f>
        <v>0</v>
      </c>
      <c r="I3632" s="4">
        <f>'Листы на печать'!L3766</f>
        <v>0</v>
      </c>
      <c r="J3632" s="5">
        <f t="shared" si="228"/>
        <v>0</v>
      </c>
      <c r="K3632" s="4">
        <f>'Листы на печать'!M3766</f>
        <v>0</v>
      </c>
      <c r="L3632" s="4" t="str">
        <f t="shared" si="226"/>
        <v>00</v>
      </c>
      <c r="M3632" s="4">
        <f>'Листы на печать'!N3766</f>
        <v>0</v>
      </c>
      <c r="N3632" s="4">
        <f>'Листы на печать'!P3766</f>
        <v>0</v>
      </c>
    </row>
    <row r="3633" spans="1:14">
      <c r="A3633" s="4">
        <f>'Листы на печать'!B3767</f>
        <v>0</v>
      </c>
      <c r="B3633" s="4">
        <f>'Листы на печать'!Y3767</f>
        <v>0</v>
      </c>
      <c r="C3633" s="4">
        <f>'Листы на печать'!AA3767</f>
        <v>0</v>
      </c>
      <c r="D3633" s="5" t="str">
        <f t="shared" si="225"/>
        <v>00</v>
      </c>
      <c r="E3633" s="4">
        <f>'Листы на печать'!AC3767</f>
        <v>0</v>
      </c>
      <c r="F3633" s="4">
        <f>'Листы на печать'!AE3767</f>
        <v>0</v>
      </c>
      <c r="G3633" s="5">
        <f t="shared" si="227"/>
        <v>0</v>
      </c>
      <c r="H3633" s="4">
        <f>'Листы на печать'!J3767</f>
        <v>0</v>
      </c>
      <c r="I3633" s="4">
        <f>'Листы на печать'!L3767</f>
        <v>0</v>
      </c>
      <c r="J3633" s="5">
        <f t="shared" si="228"/>
        <v>0</v>
      </c>
      <c r="K3633" s="4">
        <f>'Листы на печать'!M3767</f>
        <v>0</v>
      </c>
      <c r="L3633" s="4" t="str">
        <f t="shared" si="226"/>
        <v>00</v>
      </c>
      <c r="M3633" s="4">
        <f>'Листы на печать'!N3767</f>
        <v>0</v>
      </c>
      <c r="N3633" s="4">
        <f>'Листы на печать'!P3767</f>
        <v>0</v>
      </c>
    </row>
    <row r="3634" spans="1:14">
      <c r="A3634" s="4">
        <f>'Листы на печать'!B3768</f>
        <v>0</v>
      </c>
      <c r="B3634" s="4">
        <f>'Листы на печать'!Y3768</f>
        <v>0</v>
      </c>
      <c r="C3634" s="4">
        <f>'Листы на печать'!AA3768</f>
        <v>0</v>
      </c>
      <c r="D3634" s="5" t="str">
        <f t="shared" si="225"/>
        <v>00</v>
      </c>
      <c r="E3634" s="4">
        <f>'Листы на печать'!AC3768</f>
        <v>0</v>
      </c>
      <c r="F3634" s="4">
        <f>'Листы на печать'!AE3768</f>
        <v>0</v>
      </c>
      <c r="G3634" s="5">
        <f t="shared" si="227"/>
        <v>0</v>
      </c>
      <c r="H3634" s="4">
        <f>'Листы на печать'!J3768</f>
        <v>0</v>
      </c>
      <c r="I3634" s="4">
        <f>'Листы на печать'!L3768</f>
        <v>0</v>
      </c>
      <c r="J3634" s="5">
        <f t="shared" si="228"/>
        <v>0</v>
      </c>
      <c r="K3634" s="4">
        <f>'Листы на печать'!M3768</f>
        <v>0</v>
      </c>
      <c r="L3634" s="4" t="str">
        <f t="shared" si="226"/>
        <v>00</v>
      </c>
      <c r="M3634" s="4">
        <f>'Листы на печать'!N3768</f>
        <v>0</v>
      </c>
      <c r="N3634" s="4">
        <f>'Листы на печать'!P3768</f>
        <v>0</v>
      </c>
    </row>
    <row r="3635" spans="1:14">
      <c r="A3635" s="4">
        <f>'Листы на печать'!B3769</f>
        <v>0</v>
      </c>
      <c r="B3635" s="4">
        <f>'Листы на печать'!Y3769</f>
        <v>0</v>
      </c>
      <c r="C3635" s="4">
        <f>'Листы на печать'!AA3769</f>
        <v>0</v>
      </c>
      <c r="D3635" s="5" t="str">
        <f t="shared" si="225"/>
        <v>00</v>
      </c>
      <c r="E3635" s="4">
        <f>'Листы на печать'!AC3769</f>
        <v>0</v>
      </c>
      <c r="F3635" s="4">
        <f>'Листы на печать'!AE3769</f>
        <v>0</v>
      </c>
      <c r="G3635" s="5">
        <f t="shared" si="227"/>
        <v>0</v>
      </c>
      <c r="H3635" s="4">
        <f>'Листы на печать'!J3769</f>
        <v>0</v>
      </c>
      <c r="I3635" s="4">
        <f>'Листы на печать'!L3769</f>
        <v>0</v>
      </c>
      <c r="J3635" s="5">
        <f t="shared" si="228"/>
        <v>0</v>
      </c>
      <c r="K3635" s="4">
        <f>'Листы на печать'!M3769</f>
        <v>0</v>
      </c>
      <c r="L3635" s="4" t="str">
        <f t="shared" si="226"/>
        <v>00</v>
      </c>
      <c r="M3635" s="4">
        <f>'Листы на печать'!N3769</f>
        <v>0</v>
      </c>
      <c r="N3635" s="4">
        <f>'Листы на печать'!P3769</f>
        <v>0</v>
      </c>
    </row>
    <row r="3636" spans="1:14">
      <c r="A3636" s="4">
        <f>'Листы на печать'!B3770</f>
        <v>0</v>
      </c>
      <c r="B3636" s="4">
        <f>'Листы на печать'!Y3770</f>
        <v>0</v>
      </c>
      <c r="C3636" s="4">
        <f>'Листы на печать'!AA3770</f>
        <v>0</v>
      </c>
      <c r="D3636" s="5" t="str">
        <f t="shared" si="225"/>
        <v>00</v>
      </c>
      <c r="E3636" s="4">
        <f>'Листы на печать'!AC3770</f>
        <v>0</v>
      </c>
      <c r="F3636" s="4">
        <f>'Листы на печать'!AE3770</f>
        <v>0</v>
      </c>
      <c r="G3636" s="5">
        <f t="shared" si="227"/>
        <v>0</v>
      </c>
      <c r="H3636" s="4">
        <f>'Листы на печать'!J3770</f>
        <v>0</v>
      </c>
      <c r="I3636" s="4">
        <f>'Листы на печать'!L3770</f>
        <v>0</v>
      </c>
      <c r="J3636" s="5">
        <f t="shared" si="228"/>
        <v>0</v>
      </c>
      <c r="K3636" s="4">
        <f>'Листы на печать'!M3770</f>
        <v>0</v>
      </c>
      <c r="L3636" s="4" t="str">
        <f t="shared" si="226"/>
        <v>00</v>
      </c>
      <c r="M3636" s="4">
        <f>'Листы на печать'!N3770</f>
        <v>0</v>
      </c>
      <c r="N3636" s="4">
        <f>'Листы на печать'!P3770</f>
        <v>0</v>
      </c>
    </row>
    <row r="3637" spans="1:14">
      <c r="A3637" s="4">
        <f>'Листы на печать'!B3771</f>
        <v>0</v>
      </c>
      <c r="B3637" s="4">
        <f>'Листы на печать'!Y3771</f>
        <v>0</v>
      </c>
      <c r="C3637" s="4">
        <f>'Листы на печать'!AA3771</f>
        <v>0</v>
      </c>
      <c r="D3637" s="5" t="str">
        <f t="shared" ref="D3637:D3700" si="229">CONCATENATE(B3637, E3637)</f>
        <v>00</v>
      </c>
      <c r="E3637" s="4">
        <f>'Листы на печать'!AC3771</f>
        <v>0</v>
      </c>
      <c r="F3637" s="4">
        <f>'Листы на печать'!AE3771</f>
        <v>0</v>
      </c>
      <c r="G3637" s="5">
        <f t="shared" si="227"/>
        <v>0</v>
      </c>
      <c r="H3637" s="4">
        <f>'Листы на печать'!J3771</f>
        <v>0</v>
      </c>
      <c r="I3637" s="4">
        <f>'Листы на печать'!L3771</f>
        <v>0</v>
      </c>
      <c r="J3637" s="5">
        <f t="shared" si="228"/>
        <v>0</v>
      </c>
      <c r="K3637" s="4">
        <f>'Листы на печать'!M3771</f>
        <v>0</v>
      </c>
      <c r="L3637" s="4" t="str">
        <f t="shared" ref="L3637:L3700" si="230">CONCATENATE(K3637,M3637)</f>
        <v>00</v>
      </c>
      <c r="M3637" s="4">
        <f>'Листы на печать'!N3771</f>
        <v>0</v>
      </c>
      <c r="N3637" s="4">
        <f>'Листы на печать'!P3771</f>
        <v>0</v>
      </c>
    </row>
    <row r="3638" spans="1:14">
      <c r="A3638" s="4">
        <f>'Листы на печать'!B3772</f>
        <v>0</v>
      </c>
      <c r="B3638" s="4">
        <f>'Листы на печать'!Y3772</f>
        <v>0</v>
      </c>
      <c r="C3638" s="4">
        <f>'Листы на печать'!AA3772</f>
        <v>0</v>
      </c>
      <c r="D3638" s="5" t="str">
        <f t="shared" si="229"/>
        <v>00</v>
      </c>
      <c r="E3638" s="4">
        <f>'Листы на печать'!AC3772</f>
        <v>0</v>
      </c>
      <c r="F3638" s="4">
        <f>'Листы на печать'!AE3772</f>
        <v>0</v>
      </c>
      <c r="G3638" s="5">
        <f t="shared" si="227"/>
        <v>0</v>
      </c>
      <c r="H3638" s="4">
        <f>'Листы на печать'!J3772</f>
        <v>0</v>
      </c>
      <c r="I3638" s="4">
        <f>'Листы на печать'!L3772</f>
        <v>0</v>
      </c>
      <c r="J3638" s="5">
        <f t="shared" si="228"/>
        <v>0</v>
      </c>
      <c r="K3638" s="4">
        <f>'Листы на печать'!M3772</f>
        <v>0</v>
      </c>
      <c r="L3638" s="4" t="str">
        <f t="shared" si="230"/>
        <v>00</v>
      </c>
      <c r="M3638" s="4">
        <f>'Листы на печать'!N3772</f>
        <v>0</v>
      </c>
      <c r="N3638" s="4">
        <f>'Листы на печать'!P3772</f>
        <v>0</v>
      </c>
    </row>
    <row r="3639" spans="1:14">
      <c r="A3639" s="4">
        <f>'Листы на печать'!B3773</f>
        <v>0</v>
      </c>
      <c r="B3639" s="4">
        <f>'Листы на печать'!Y3773</f>
        <v>0</v>
      </c>
      <c r="C3639" s="4">
        <f>'Листы на печать'!AA3773</f>
        <v>0</v>
      </c>
      <c r="D3639" s="5" t="str">
        <f t="shared" si="229"/>
        <v>00</v>
      </c>
      <c r="E3639" s="4">
        <f>'Листы на печать'!AC3773</f>
        <v>0</v>
      </c>
      <c r="F3639" s="4">
        <f>'Листы на печать'!AE3773</f>
        <v>0</v>
      </c>
      <c r="G3639" s="5">
        <f t="shared" si="227"/>
        <v>0</v>
      </c>
      <c r="H3639" s="4">
        <f>'Листы на печать'!J3773</f>
        <v>0</v>
      </c>
      <c r="I3639" s="4">
        <f>'Листы на печать'!L3773</f>
        <v>0</v>
      </c>
      <c r="J3639" s="5">
        <f t="shared" si="228"/>
        <v>0</v>
      </c>
      <c r="K3639" s="4">
        <f>'Листы на печать'!M3773</f>
        <v>0</v>
      </c>
      <c r="L3639" s="4" t="str">
        <f t="shared" si="230"/>
        <v>00</v>
      </c>
      <c r="M3639" s="4">
        <f>'Листы на печать'!N3773</f>
        <v>0</v>
      </c>
      <c r="N3639" s="4">
        <f>'Листы на печать'!P3773</f>
        <v>0</v>
      </c>
    </row>
    <row r="3640" spans="1:14">
      <c r="A3640" s="4">
        <f>'Листы на печать'!B3774</f>
        <v>0</v>
      </c>
      <c r="B3640" s="4">
        <f>'Листы на печать'!Y3774</f>
        <v>0</v>
      </c>
      <c r="C3640" s="4">
        <f>'Листы на печать'!AA3774</f>
        <v>0</v>
      </c>
      <c r="D3640" s="5" t="str">
        <f t="shared" si="229"/>
        <v>00</v>
      </c>
      <c r="E3640" s="4">
        <f>'Листы на печать'!AC3774</f>
        <v>0</v>
      </c>
      <c r="F3640" s="4">
        <f>'Листы на печать'!AE3774</f>
        <v>0</v>
      </c>
      <c r="G3640" s="5">
        <f t="shared" si="227"/>
        <v>0</v>
      </c>
      <c r="H3640" s="4">
        <f>'Листы на печать'!J3774</f>
        <v>0</v>
      </c>
      <c r="I3640" s="4">
        <f>'Листы на печать'!L3774</f>
        <v>0</v>
      </c>
      <c r="J3640" s="5">
        <f t="shared" si="228"/>
        <v>0</v>
      </c>
      <c r="K3640" s="4">
        <f>'Листы на печать'!M3774</f>
        <v>0</v>
      </c>
      <c r="L3640" s="4" t="str">
        <f t="shared" si="230"/>
        <v>00</v>
      </c>
      <c r="M3640" s="4">
        <f>'Листы на печать'!N3774</f>
        <v>0</v>
      </c>
      <c r="N3640" s="4">
        <f>'Листы на печать'!P3774</f>
        <v>0</v>
      </c>
    </row>
    <row r="3641" spans="1:14">
      <c r="A3641" s="4">
        <f>'Листы на печать'!B3775</f>
        <v>0</v>
      </c>
      <c r="B3641" s="4">
        <f>'Листы на печать'!Y3775</f>
        <v>0</v>
      </c>
      <c r="C3641" s="4">
        <f>'Листы на печать'!AA3775</f>
        <v>0</v>
      </c>
      <c r="D3641" s="5" t="str">
        <f t="shared" si="229"/>
        <v>00</v>
      </c>
      <c r="E3641" s="4">
        <f>'Листы на печать'!AC3775</f>
        <v>0</v>
      </c>
      <c r="F3641" s="4">
        <f>'Листы на печать'!AE3775</f>
        <v>0</v>
      </c>
      <c r="G3641" s="5">
        <f t="shared" si="227"/>
        <v>0</v>
      </c>
      <c r="H3641" s="4">
        <f>'Листы на печать'!J3775</f>
        <v>0</v>
      </c>
      <c r="I3641" s="4">
        <f>'Листы на печать'!L3775</f>
        <v>0</v>
      </c>
      <c r="J3641" s="5">
        <f t="shared" si="228"/>
        <v>0</v>
      </c>
      <c r="K3641" s="4">
        <f>'Листы на печать'!M3775</f>
        <v>0</v>
      </c>
      <c r="L3641" s="4" t="str">
        <f t="shared" si="230"/>
        <v>00</v>
      </c>
      <c r="M3641" s="4">
        <f>'Листы на печать'!N3775</f>
        <v>0</v>
      </c>
      <c r="N3641" s="4">
        <f>'Листы на печать'!P3775</f>
        <v>0</v>
      </c>
    </row>
    <row r="3642" spans="1:14">
      <c r="A3642" s="4">
        <f>'Листы на печать'!B3776</f>
        <v>0</v>
      </c>
      <c r="B3642" s="4">
        <f>'Листы на печать'!Y3776</f>
        <v>0</v>
      </c>
      <c r="C3642" s="4">
        <f>'Листы на печать'!AA3776</f>
        <v>0</v>
      </c>
      <c r="D3642" s="5" t="str">
        <f t="shared" si="229"/>
        <v>00</v>
      </c>
      <c r="E3642" s="4">
        <f>'Листы на печать'!AC3776</f>
        <v>0</v>
      </c>
      <c r="F3642" s="4">
        <f>'Листы на печать'!AE3776</f>
        <v>0</v>
      </c>
      <c r="G3642" s="5">
        <f t="shared" si="227"/>
        <v>0</v>
      </c>
      <c r="H3642" s="4">
        <f>'Листы на печать'!J3776</f>
        <v>0</v>
      </c>
      <c r="I3642" s="4">
        <f>'Листы на печать'!L3776</f>
        <v>0</v>
      </c>
      <c r="J3642" s="5">
        <f t="shared" si="228"/>
        <v>0</v>
      </c>
      <c r="K3642" s="4">
        <f>'Листы на печать'!M3776</f>
        <v>0</v>
      </c>
      <c r="L3642" s="4" t="str">
        <f t="shared" si="230"/>
        <v>00</v>
      </c>
      <c r="M3642" s="4">
        <f>'Листы на печать'!N3776</f>
        <v>0</v>
      </c>
      <c r="N3642" s="4">
        <f>'Листы на печать'!P3776</f>
        <v>0</v>
      </c>
    </row>
    <row r="3643" spans="1:14">
      <c r="A3643" s="4">
        <f>'Листы на печать'!B3777</f>
        <v>0</v>
      </c>
      <c r="B3643" s="4">
        <f>'Листы на печать'!Y3777</f>
        <v>0</v>
      </c>
      <c r="C3643" s="4">
        <f>'Листы на печать'!AA3777</f>
        <v>0</v>
      </c>
      <c r="D3643" s="5" t="str">
        <f t="shared" si="229"/>
        <v>00</v>
      </c>
      <c r="E3643" s="4">
        <f>'Листы на печать'!AC3777</f>
        <v>0</v>
      </c>
      <c r="F3643" s="4">
        <f>'Листы на печать'!AE3777</f>
        <v>0</v>
      </c>
      <c r="G3643" s="5">
        <f t="shared" si="227"/>
        <v>0</v>
      </c>
      <c r="H3643" s="4">
        <f>'Листы на печать'!J3777</f>
        <v>0</v>
      </c>
      <c r="I3643" s="4">
        <f>'Листы на печать'!L3777</f>
        <v>0</v>
      </c>
      <c r="J3643" s="5">
        <f t="shared" si="228"/>
        <v>0</v>
      </c>
      <c r="K3643" s="4">
        <f>'Листы на печать'!M3777</f>
        <v>0</v>
      </c>
      <c r="L3643" s="4" t="str">
        <f t="shared" si="230"/>
        <v>00</v>
      </c>
      <c r="M3643" s="4">
        <f>'Листы на печать'!N3777</f>
        <v>0</v>
      </c>
      <c r="N3643" s="4">
        <f>'Листы на печать'!P3777</f>
        <v>0</v>
      </c>
    </row>
    <row r="3644" spans="1:14">
      <c r="A3644" s="4">
        <f>'Листы на печать'!B3778</f>
        <v>0</v>
      </c>
      <c r="B3644" s="4">
        <f>'Листы на печать'!Y3778</f>
        <v>0</v>
      </c>
      <c r="C3644" s="4">
        <f>'Листы на печать'!AA3778</f>
        <v>0</v>
      </c>
      <c r="D3644" s="5" t="str">
        <f t="shared" si="229"/>
        <v>00</v>
      </c>
      <c r="E3644" s="4">
        <f>'Листы на печать'!AC3778</f>
        <v>0</v>
      </c>
      <c r="F3644" s="4">
        <f>'Листы на печать'!AE3778</f>
        <v>0</v>
      </c>
      <c r="G3644" s="5">
        <f t="shared" si="227"/>
        <v>0</v>
      </c>
      <c r="H3644" s="4">
        <f>'Листы на печать'!J3778</f>
        <v>0</v>
      </c>
      <c r="I3644" s="4">
        <f>'Листы на печать'!L3778</f>
        <v>0</v>
      </c>
      <c r="J3644" s="5">
        <f t="shared" si="228"/>
        <v>0</v>
      </c>
      <c r="K3644" s="4">
        <f>'Листы на печать'!M3778</f>
        <v>0</v>
      </c>
      <c r="L3644" s="4" t="str">
        <f t="shared" si="230"/>
        <v>00</v>
      </c>
      <c r="M3644" s="4">
        <f>'Листы на печать'!N3778</f>
        <v>0</v>
      </c>
      <c r="N3644" s="4">
        <f>'Листы на печать'!P3778</f>
        <v>0</v>
      </c>
    </row>
    <row r="3645" spans="1:14">
      <c r="A3645" s="4">
        <f>'Листы на печать'!B3779</f>
        <v>0</v>
      </c>
      <c r="B3645" s="4">
        <f>'Листы на печать'!Y3779</f>
        <v>0</v>
      </c>
      <c r="C3645" s="4">
        <f>'Листы на печать'!AA3779</f>
        <v>0</v>
      </c>
      <c r="D3645" s="5" t="str">
        <f t="shared" si="229"/>
        <v>00</v>
      </c>
      <c r="E3645" s="4">
        <f>'Листы на печать'!AC3779</f>
        <v>0</v>
      </c>
      <c r="F3645" s="4">
        <f>'Листы на печать'!AE3779</f>
        <v>0</v>
      </c>
      <c r="G3645" s="5">
        <f t="shared" si="227"/>
        <v>0</v>
      </c>
      <c r="H3645" s="4">
        <f>'Листы на печать'!J3779</f>
        <v>0</v>
      </c>
      <c r="I3645" s="4">
        <f>'Листы на печать'!L3779</f>
        <v>0</v>
      </c>
      <c r="J3645" s="5">
        <f t="shared" si="228"/>
        <v>0</v>
      </c>
      <c r="K3645" s="4">
        <f>'Листы на печать'!M3779</f>
        <v>0</v>
      </c>
      <c r="L3645" s="4" t="str">
        <f t="shared" si="230"/>
        <v>00</v>
      </c>
      <c r="M3645" s="4">
        <f>'Листы на печать'!N3779</f>
        <v>0</v>
      </c>
      <c r="N3645" s="4">
        <f>'Листы на печать'!P3779</f>
        <v>0</v>
      </c>
    </row>
    <row r="3646" spans="1:14">
      <c r="A3646" s="4">
        <f>'Листы на печать'!B3780</f>
        <v>0</v>
      </c>
      <c r="B3646" s="4">
        <f>'Листы на печать'!Y3780</f>
        <v>0</v>
      </c>
      <c r="C3646" s="4">
        <f>'Листы на печать'!AA3780</f>
        <v>0</v>
      </c>
      <c r="D3646" s="5" t="str">
        <f t="shared" si="229"/>
        <v>00</v>
      </c>
      <c r="E3646" s="4">
        <f>'Листы на печать'!AC3780</f>
        <v>0</v>
      </c>
      <c r="F3646" s="4">
        <f>'Листы на печать'!AE3780</f>
        <v>0</v>
      </c>
      <c r="G3646" s="5">
        <f t="shared" si="227"/>
        <v>0</v>
      </c>
      <c r="H3646" s="4">
        <f>'Листы на печать'!J3780</f>
        <v>0</v>
      </c>
      <c r="I3646" s="4">
        <f>'Листы на печать'!L3780</f>
        <v>0</v>
      </c>
      <c r="J3646" s="5">
        <f t="shared" si="228"/>
        <v>0</v>
      </c>
      <c r="K3646" s="4">
        <f>'Листы на печать'!M3780</f>
        <v>0</v>
      </c>
      <c r="L3646" s="4" t="str">
        <f t="shared" si="230"/>
        <v>00</v>
      </c>
      <c r="M3646" s="4">
        <f>'Листы на печать'!N3780</f>
        <v>0</v>
      </c>
      <c r="N3646" s="4">
        <f>'Листы на печать'!P3780</f>
        <v>0</v>
      </c>
    </row>
    <row r="3647" spans="1:14">
      <c r="A3647" s="4">
        <f>'Листы на печать'!B3781</f>
        <v>0</v>
      </c>
      <c r="B3647" s="4">
        <f>'Листы на печать'!Y3781</f>
        <v>0</v>
      </c>
      <c r="C3647" s="4" t="str">
        <f>'Листы на печать'!AA3781</f>
        <v>АП-08/15-АОВ2.К</v>
      </c>
      <c r="D3647" s="5" t="str">
        <f t="shared" si="229"/>
        <v>00</v>
      </c>
      <c r="E3647" s="4">
        <f>'Листы на печать'!AC3781</f>
        <v>0</v>
      </c>
      <c r="F3647" s="4">
        <f>'Листы на печать'!AE3781</f>
        <v>0</v>
      </c>
      <c r="G3647" s="5">
        <f t="shared" si="227"/>
        <v>0</v>
      </c>
      <c r="H3647" s="4">
        <f>'Листы на печать'!J3781</f>
        <v>0</v>
      </c>
      <c r="I3647" s="4">
        <f>'Листы на печать'!L3781</f>
        <v>0</v>
      </c>
      <c r="J3647" s="5">
        <f t="shared" si="228"/>
        <v>0</v>
      </c>
      <c r="K3647" s="4">
        <f>'Листы на печать'!M3781</f>
        <v>0</v>
      </c>
      <c r="L3647" s="4" t="str">
        <f t="shared" si="230"/>
        <v>00</v>
      </c>
      <c r="M3647" s="4">
        <f>'Листы на печать'!N3781</f>
        <v>0</v>
      </c>
      <c r="N3647" s="4">
        <f>'Листы на печать'!P3781</f>
        <v>0</v>
      </c>
    </row>
    <row r="3648" spans="1:14">
      <c r="A3648" s="4">
        <f>'Листы на печать'!B3782</f>
        <v>0</v>
      </c>
      <c r="B3648" s="4">
        <f>'Листы на печать'!Y3782</f>
        <v>0</v>
      </c>
      <c r="C3648" s="4">
        <f>'Листы на печать'!AA3782</f>
        <v>0</v>
      </c>
      <c r="D3648" s="5" t="str">
        <f t="shared" si="229"/>
        <v>00</v>
      </c>
      <c r="E3648" s="4">
        <f>'Листы на печать'!AC3782</f>
        <v>0</v>
      </c>
      <c r="F3648" s="4">
        <f>'Листы на печать'!AE3782</f>
        <v>0</v>
      </c>
      <c r="G3648" s="5">
        <f t="shared" si="227"/>
        <v>0</v>
      </c>
      <c r="H3648" s="4">
        <f>'Листы на печать'!J3782</f>
        <v>0</v>
      </c>
      <c r="I3648" s="4">
        <f>'Листы на печать'!L3782</f>
        <v>0</v>
      </c>
      <c r="J3648" s="5">
        <f t="shared" si="228"/>
        <v>0</v>
      </c>
      <c r="K3648" s="4">
        <f>'Листы на печать'!M3782</f>
        <v>0</v>
      </c>
      <c r="L3648" s="4" t="str">
        <f t="shared" si="230"/>
        <v>00</v>
      </c>
      <c r="M3648" s="4">
        <f>'Листы на печать'!N3782</f>
        <v>0</v>
      </c>
      <c r="N3648" s="4">
        <f>'Листы на печать'!P3782</f>
        <v>0</v>
      </c>
    </row>
    <row r="3649" spans="1:14">
      <c r="A3649" s="4">
        <f>'Листы на печать'!B3783</f>
        <v>0</v>
      </c>
      <c r="B3649" s="4">
        <f>'Листы на печать'!Y3783</f>
        <v>0</v>
      </c>
      <c r="C3649" s="4">
        <f>'Листы на печать'!AA3783</f>
        <v>0</v>
      </c>
      <c r="D3649" s="5" t="str">
        <f t="shared" si="229"/>
        <v>00</v>
      </c>
      <c r="E3649" s="4">
        <f>'Листы на печать'!AC3783</f>
        <v>0</v>
      </c>
      <c r="F3649" s="4">
        <f>'Листы на печать'!AE3783</f>
        <v>0</v>
      </c>
      <c r="G3649" s="5">
        <f t="shared" si="227"/>
        <v>0</v>
      </c>
      <c r="H3649" s="4">
        <f>'Листы на печать'!J3783</f>
        <v>0</v>
      </c>
      <c r="I3649" s="4">
        <f>'Листы на печать'!L3783</f>
        <v>0</v>
      </c>
      <c r="J3649" s="5">
        <f t="shared" si="228"/>
        <v>0</v>
      </c>
      <c r="K3649" s="4">
        <f>'Листы на печать'!M3783</f>
        <v>0</v>
      </c>
      <c r="L3649" s="4" t="str">
        <f t="shared" si="230"/>
        <v>00</v>
      </c>
      <c r="M3649" s="4">
        <f>'Листы на печать'!N3783</f>
        <v>0</v>
      </c>
      <c r="N3649" s="4">
        <f>'Листы на печать'!P3783</f>
        <v>0</v>
      </c>
    </row>
    <row r="3650" spans="1:14">
      <c r="A3650" s="4">
        <f>'Листы на печать'!B3784</f>
        <v>0</v>
      </c>
      <c r="B3650" s="4">
        <f>'Листы на печать'!Y3784</f>
        <v>0</v>
      </c>
      <c r="C3650" s="4">
        <f>'Листы на печать'!AA3784</f>
        <v>0</v>
      </c>
      <c r="D3650" s="5" t="str">
        <f t="shared" si="229"/>
        <v>00</v>
      </c>
      <c r="E3650" s="4">
        <f>'Листы на печать'!AC3784</f>
        <v>0</v>
      </c>
      <c r="F3650" s="4">
        <f>'Листы на печать'!AE3784</f>
        <v>0</v>
      </c>
      <c r="G3650" s="5">
        <f t="shared" si="227"/>
        <v>0</v>
      </c>
      <c r="H3650" s="4">
        <f>'Листы на печать'!J3784</f>
        <v>0</v>
      </c>
      <c r="I3650" s="4">
        <f>'Листы на печать'!L3784</f>
        <v>0</v>
      </c>
      <c r="J3650" s="5">
        <f t="shared" si="228"/>
        <v>0</v>
      </c>
      <c r="K3650" s="4">
        <f>'Листы на печать'!M3784</f>
        <v>0</v>
      </c>
      <c r="L3650" s="4" t="str">
        <f t="shared" si="230"/>
        <v>00</v>
      </c>
      <c r="M3650" s="4">
        <f>'Листы на печать'!N3784</f>
        <v>0</v>
      </c>
      <c r="N3650" s="4">
        <f>'Листы на печать'!P3784</f>
        <v>0</v>
      </c>
    </row>
    <row r="3651" spans="1:14">
      <c r="A3651" s="4">
        <f>'Листы на печать'!B3785</f>
        <v>0</v>
      </c>
      <c r="B3651" s="4">
        <f>'Листы на печать'!Y3785</f>
        <v>0</v>
      </c>
      <c r="C3651" s="4">
        <f>'Листы на печать'!AA3785</f>
        <v>0</v>
      </c>
      <c r="D3651" s="5" t="str">
        <f t="shared" si="229"/>
        <v>00</v>
      </c>
      <c r="E3651" s="4">
        <f>'Листы на печать'!AC3785</f>
        <v>0</v>
      </c>
      <c r="F3651" s="4">
        <f>'Листы на печать'!AE3785</f>
        <v>0</v>
      </c>
      <c r="G3651" s="5">
        <f t="shared" ref="G3651:G3714" si="231">A3651</f>
        <v>0</v>
      </c>
      <c r="H3651" s="4">
        <f>'Листы на печать'!J3785</f>
        <v>0</v>
      </c>
      <c r="I3651" s="4">
        <f>'Листы на печать'!L3785</f>
        <v>0</v>
      </c>
      <c r="J3651" s="5">
        <f t="shared" ref="J3651:J3714" si="232">A3651</f>
        <v>0</v>
      </c>
      <c r="K3651" s="4">
        <f>'Листы на печать'!M3785</f>
        <v>0</v>
      </c>
      <c r="L3651" s="4" t="str">
        <f t="shared" si="230"/>
        <v>00</v>
      </c>
      <c r="M3651" s="4">
        <f>'Листы на печать'!N3785</f>
        <v>0</v>
      </c>
      <c r="N3651" s="4">
        <f>'Листы на печать'!P3785</f>
        <v>0</v>
      </c>
    </row>
    <row r="3652" spans="1:14">
      <c r="A3652" s="4" t="str">
        <f>'Листы на печать'!B3786</f>
        <v>Обозначение кабеля, провода</v>
      </c>
      <c r="B3652" s="4" t="str">
        <f>'Листы на печать'!Y3786</f>
        <v>Кабель, провод</v>
      </c>
      <c r="C3652" s="4">
        <f>'Листы на печать'!AA3786</f>
        <v>0</v>
      </c>
      <c r="D3652" s="5" t="str">
        <f t="shared" si="229"/>
        <v>Кабель, провод0</v>
      </c>
      <c r="E3652" s="4">
        <f>'Листы на печать'!AC3786</f>
        <v>0</v>
      </c>
      <c r="F3652" s="4">
        <f>'Листы на печать'!AE3786</f>
        <v>0</v>
      </c>
      <c r="G3652" s="5" t="str">
        <f t="shared" si="231"/>
        <v>Обозначение кабеля, провода</v>
      </c>
      <c r="H3652" s="4" t="str">
        <f>'Листы на печать'!J3786</f>
        <v>Участок трассы кабеля, провода</v>
      </c>
      <c r="I3652" s="4">
        <f>'Листы на печать'!L3786</f>
        <v>0</v>
      </c>
      <c r="J3652" s="5" t="str">
        <f t="shared" si="232"/>
        <v>Обозначение кабеля, провода</v>
      </c>
      <c r="K3652" s="4">
        <f>'Листы на печать'!M3786</f>
        <v>0</v>
      </c>
      <c r="L3652" s="4" t="str">
        <f t="shared" si="230"/>
        <v>00</v>
      </c>
      <c r="M3652" s="4">
        <f>'Листы на печать'!N3786</f>
        <v>0</v>
      </c>
      <c r="N3652" s="4">
        <f>'Листы на печать'!P3786</f>
        <v>0</v>
      </c>
    </row>
    <row r="3653" spans="1:14">
      <c r="A3653" s="4">
        <f>'Листы на печать'!B3787</f>
        <v>0</v>
      </c>
      <c r="B3653" s="4" t="str">
        <f>'Листы на печать'!Y3787</f>
        <v>по проекту</v>
      </c>
      <c r="C3653" s="4">
        <f>'Листы на печать'!AA3787</f>
        <v>0</v>
      </c>
      <c r="D3653" s="5" t="str">
        <f t="shared" si="229"/>
        <v>по проекту0</v>
      </c>
      <c r="E3653" s="4">
        <f>'Листы на печать'!AC3787</f>
        <v>0</v>
      </c>
      <c r="F3653" s="4">
        <f>'Листы на печать'!AE3787</f>
        <v>0</v>
      </c>
      <c r="G3653" s="5">
        <f t="shared" si="231"/>
        <v>0</v>
      </c>
      <c r="H3653" s="4" t="str">
        <f>'Листы на печать'!J3787</f>
        <v>в трубе стальной,      Ø/м</v>
      </c>
      <c r="I3653" s="4">
        <f>'Листы на печать'!L3787</f>
        <v>0</v>
      </c>
      <c r="J3653" s="5">
        <f t="shared" si="232"/>
        <v>0</v>
      </c>
      <c r="K3653" s="4" t="str">
        <f>'Листы на печать'!M3787</f>
        <v>в трубе ПВХ (п),  ПНД (пн),  металло-рукаве (м), Ø/м</v>
      </c>
      <c r="L3653" s="4" t="str">
        <f t="shared" si="230"/>
        <v>в трубе ПВХ (п),  ПНД (пн),  металло-рукаве (м), Ø/м0</v>
      </c>
      <c r="M3653" s="4">
        <f>'Листы на печать'!N3787</f>
        <v>0</v>
      </c>
      <c r="N3653" s="4">
        <f>'Листы на печать'!P3787</f>
        <v>0</v>
      </c>
    </row>
    <row r="3654" spans="1:14">
      <c r="A3654" s="4">
        <f>'Листы на печать'!B3788</f>
        <v>0</v>
      </c>
      <c r="B3654" s="4" t="str">
        <f>'Листы на печать'!Y3788</f>
        <v>Марка</v>
      </c>
      <c r="C3654" s="4" t="str">
        <f>'Листы на печать'!AA3788</f>
        <v>Кол., число и сечение жил</v>
      </c>
      <c r="D3654" s="5" t="str">
        <f t="shared" si="229"/>
        <v>Марка0</v>
      </c>
      <c r="E3654" s="4">
        <f>'Листы на печать'!AC3788</f>
        <v>0</v>
      </c>
      <c r="F3654" s="4" t="str">
        <f>'Листы на печать'!AE3788</f>
        <v>Длина, м</v>
      </c>
      <c r="G3654" s="5">
        <f t="shared" si="231"/>
        <v>0</v>
      </c>
      <c r="H3654" s="4">
        <f>'Листы на печать'!J3788</f>
        <v>0</v>
      </c>
      <c r="I3654" s="4">
        <f>'Листы на печать'!L3788</f>
        <v>0</v>
      </c>
      <c r="J3654" s="5">
        <f t="shared" si="232"/>
        <v>0</v>
      </c>
      <c r="K3654" s="4">
        <f>'Листы на печать'!M3788</f>
        <v>0</v>
      </c>
      <c r="L3654" s="4" t="str">
        <f t="shared" si="230"/>
        <v>00</v>
      </c>
      <c r="M3654" s="4">
        <f>'Листы на печать'!N3788</f>
        <v>0</v>
      </c>
      <c r="N3654" s="4">
        <f>'Листы на печать'!P3788</f>
        <v>0</v>
      </c>
    </row>
    <row r="3655" spans="1:14">
      <c r="A3655" s="4">
        <f>'Листы на печать'!B3789</f>
        <v>0</v>
      </c>
      <c r="B3655" s="4">
        <f>'Листы на печать'!Y3789</f>
        <v>0</v>
      </c>
      <c r="C3655" s="4">
        <f>'Листы на печать'!AA3789</f>
        <v>0</v>
      </c>
      <c r="D3655" s="5" t="str">
        <f t="shared" si="229"/>
        <v>00</v>
      </c>
      <c r="E3655" s="4">
        <f>'Листы на печать'!AC3789</f>
        <v>0</v>
      </c>
      <c r="F3655" s="4">
        <f>'Листы на печать'!AE3789</f>
        <v>0</v>
      </c>
      <c r="G3655" s="5">
        <f t="shared" si="231"/>
        <v>0</v>
      </c>
      <c r="H3655" s="4">
        <f>'Листы на печать'!J3789</f>
        <v>0</v>
      </c>
      <c r="I3655" s="4">
        <f>'Листы на печать'!L3789</f>
        <v>0</v>
      </c>
      <c r="J3655" s="5">
        <f t="shared" si="232"/>
        <v>0</v>
      </c>
      <c r="K3655" s="4">
        <f>'Листы на печать'!M3789</f>
        <v>0</v>
      </c>
      <c r="L3655" s="4" t="str">
        <f t="shared" si="230"/>
        <v>00</v>
      </c>
      <c r="M3655" s="4">
        <f>'Листы на печать'!N3789</f>
        <v>0</v>
      </c>
      <c r="N3655" s="4">
        <f>'Листы на печать'!P3789</f>
        <v>0</v>
      </c>
    </row>
    <row r="3656" spans="1:14">
      <c r="A3656" s="4">
        <f>'Листы на печать'!B3790</f>
        <v>0</v>
      </c>
      <c r="B3656" s="4">
        <f>'Листы на печать'!Y3790</f>
        <v>0</v>
      </c>
      <c r="C3656" s="4">
        <f>'Листы на печать'!AA3790</f>
        <v>0</v>
      </c>
      <c r="D3656" s="5" t="str">
        <f t="shared" si="229"/>
        <v>00</v>
      </c>
      <c r="E3656" s="4">
        <f>'Листы на печать'!AC3790</f>
        <v>0</v>
      </c>
      <c r="F3656" s="4">
        <f>'Листы на печать'!AE3790</f>
        <v>0</v>
      </c>
      <c r="G3656" s="5">
        <f t="shared" si="231"/>
        <v>0</v>
      </c>
      <c r="H3656" s="4">
        <f>'Листы на печать'!J3790</f>
        <v>0</v>
      </c>
      <c r="I3656" s="4">
        <f>'Листы на печать'!L3790</f>
        <v>0</v>
      </c>
      <c r="J3656" s="5">
        <f t="shared" si="232"/>
        <v>0</v>
      </c>
      <c r="K3656" s="4">
        <f>'Листы на печать'!M3790</f>
        <v>0</v>
      </c>
      <c r="L3656" s="4" t="str">
        <f t="shared" si="230"/>
        <v>00</v>
      </c>
      <c r="M3656" s="4">
        <f>'Листы на печать'!N3790</f>
        <v>0</v>
      </c>
      <c r="N3656" s="4">
        <f>'Листы на печать'!P3790</f>
        <v>0</v>
      </c>
    </row>
    <row r="3657" spans="1:14">
      <c r="A3657" s="4">
        <f>'Листы на печать'!B3791</f>
        <v>0</v>
      </c>
      <c r="B3657" s="4">
        <f>'Листы на печать'!Y3791</f>
        <v>0</v>
      </c>
      <c r="C3657" s="4">
        <f>'Листы на печать'!AA3791</f>
        <v>0</v>
      </c>
      <c r="D3657" s="5" t="str">
        <f t="shared" si="229"/>
        <v>00</v>
      </c>
      <c r="E3657" s="4">
        <f>'Листы на печать'!AC3791</f>
        <v>0</v>
      </c>
      <c r="F3657" s="4">
        <f>'Листы на печать'!AE3791</f>
        <v>0</v>
      </c>
      <c r="G3657" s="5">
        <f t="shared" si="231"/>
        <v>0</v>
      </c>
      <c r="H3657" s="4">
        <f>'Листы на печать'!J3791</f>
        <v>0</v>
      </c>
      <c r="I3657" s="4">
        <f>'Листы на печать'!L3791</f>
        <v>0</v>
      </c>
      <c r="J3657" s="5">
        <f t="shared" si="232"/>
        <v>0</v>
      </c>
      <c r="K3657" s="4">
        <f>'Листы на печать'!M3791</f>
        <v>0</v>
      </c>
      <c r="L3657" s="4" t="str">
        <f t="shared" si="230"/>
        <v>00</v>
      </c>
      <c r="M3657" s="4">
        <f>'Листы на печать'!N3791</f>
        <v>0</v>
      </c>
      <c r="N3657" s="4">
        <f>'Листы на печать'!P3791</f>
        <v>0</v>
      </c>
    </row>
    <row r="3658" spans="1:14">
      <c r="A3658" s="4">
        <f>'Листы на печать'!B3792</f>
        <v>0</v>
      </c>
      <c r="B3658" s="4">
        <f>'Листы на печать'!Y3792</f>
        <v>0</v>
      </c>
      <c r="C3658" s="4">
        <f>'Листы на печать'!AA3792</f>
        <v>0</v>
      </c>
      <c r="D3658" s="5" t="str">
        <f t="shared" si="229"/>
        <v>00</v>
      </c>
      <c r="E3658" s="4">
        <f>'Листы на печать'!AC3792</f>
        <v>0</v>
      </c>
      <c r="F3658" s="4">
        <f>'Листы на печать'!AE3792</f>
        <v>0</v>
      </c>
      <c r="G3658" s="5">
        <f t="shared" si="231"/>
        <v>0</v>
      </c>
      <c r="H3658" s="4">
        <f>'Листы на печать'!J3792</f>
        <v>0</v>
      </c>
      <c r="I3658" s="4">
        <f>'Листы на печать'!L3792</f>
        <v>0</v>
      </c>
      <c r="J3658" s="5">
        <f t="shared" si="232"/>
        <v>0</v>
      </c>
      <c r="K3658" s="4">
        <f>'Листы на печать'!M3792</f>
        <v>0</v>
      </c>
      <c r="L3658" s="4" t="str">
        <f t="shared" si="230"/>
        <v>00</v>
      </c>
      <c r="M3658" s="4">
        <f>'Листы на печать'!N3792</f>
        <v>0</v>
      </c>
      <c r="N3658" s="4">
        <f>'Листы на печать'!P3792</f>
        <v>0</v>
      </c>
    </row>
    <row r="3659" spans="1:14">
      <c r="A3659" s="4">
        <f>'Листы на печать'!B3793</f>
        <v>0</v>
      </c>
      <c r="B3659" s="4">
        <f>'Листы на печать'!Y3793</f>
        <v>0</v>
      </c>
      <c r="C3659" s="4">
        <f>'Листы на печать'!AA3793</f>
        <v>0</v>
      </c>
      <c r="D3659" s="5" t="str">
        <f t="shared" si="229"/>
        <v>00</v>
      </c>
      <c r="E3659" s="4">
        <f>'Листы на печать'!AC3793</f>
        <v>0</v>
      </c>
      <c r="F3659" s="4">
        <f>'Листы на печать'!AE3793</f>
        <v>0</v>
      </c>
      <c r="G3659" s="5">
        <f t="shared" si="231"/>
        <v>0</v>
      </c>
      <c r="H3659" s="4">
        <f>'Листы на печать'!J3793</f>
        <v>0</v>
      </c>
      <c r="I3659" s="4">
        <f>'Листы на печать'!L3793</f>
        <v>0</v>
      </c>
      <c r="J3659" s="5">
        <f t="shared" si="232"/>
        <v>0</v>
      </c>
      <c r="K3659" s="4">
        <f>'Листы на печать'!M3793</f>
        <v>0</v>
      </c>
      <c r="L3659" s="4" t="str">
        <f t="shared" si="230"/>
        <v>00</v>
      </c>
      <c r="M3659" s="4">
        <f>'Листы на печать'!N3793</f>
        <v>0</v>
      </c>
      <c r="N3659" s="4">
        <f>'Листы на печать'!P3793</f>
        <v>0</v>
      </c>
    </row>
    <row r="3660" spans="1:14">
      <c r="A3660" s="4">
        <f>'Листы на печать'!B3794</f>
        <v>0</v>
      </c>
      <c r="B3660" s="4">
        <f>'Листы на печать'!Y3794</f>
        <v>0</v>
      </c>
      <c r="C3660" s="4">
        <f>'Листы на печать'!AA3794</f>
        <v>0</v>
      </c>
      <c r="D3660" s="5" t="str">
        <f t="shared" si="229"/>
        <v>00</v>
      </c>
      <c r="E3660" s="4">
        <f>'Листы на печать'!AC3794</f>
        <v>0</v>
      </c>
      <c r="F3660" s="4">
        <f>'Листы на печать'!AE3794</f>
        <v>0</v>
      </c>
      <c r="G3660" s="5">
        <f t="shared" si="231"/>
        <v>0</v>
      </c>
      <c r="H3660" s="4">
        <f>'Листы на печать'!J3794</f>
        <v>0</v>
      </c>
      <c r="I3660" s="4">
        <f>'Листы на печать'!L3794</f>
        <v>0</v>
      </c>
      <c r="J3660" s="5">
        <f t="shared" si="232"/>
        <v>0</v>
      </c>
      <c r="K3660" s="4">
        <f>'Листы на печать'!M3794</f>
        <v>0</v>
      </c>
      <c r="L3660" s="4" t="str">
        <f t="shared" si="230"/>
        <v>00</v>
      </c>
      <c r="M3660" s="4">
        <f>'Листы на печать'!N3794</f>
        <v>0</v>
      </c>
      <c r="N3660" s="4">
        <f>'Листы на печать'!P3794</f>
        <v>0</v>
      </c>
    </row>
    <row r="3661" spans="1:14">
      <c r="A3661" s="4">
        <f>'Листы на печать'!B3795</f>
        <v>0</v>
      </c>
      <c r="B3661" s="4">
        <f>'Листы на печать'!Y3795</f>
        <v>0</v>
      </c>
      <c r="C3661" s="4">
        <f>'Листы на печать'!AA3795</f>
        <v>0</v>
      </c>
      <c r="D3661" s="5" t="str">
        <f t="shared" si="229"/>
        <v>00</v>
      </c>
      <c r="E3661" s="4">
        <f>'Листы на печать'!AC3795</f>
        <v>0</v>
      </c>
      <c r="F3661" s="4">
        <f>'Листы на печать'!AE3795</f>
        <v>0</v>
      </c>
      <c r="G3661" s="5">
        <f t="shared" si="231"/>
        <v>0</v>
      </c>
      <c r="H3661" s="4">
        <f>'Листы на печать'!J3795</f>
        <v>0</v>
      </c>
      <c r="I3661" s="4">
        <f>'Листы на печать'!L3795</f>
        <v>0</v>
      </c>
      <c r="J3661" s="5">
        <f t="shared" si="232"/>
        <v>0</v>
      </c>
      <c r="K3661" s="4">
        <f>'Листы на печать'!M3795</f>
        <v>0</v>
      </c>
      <c r="L3661" s="4" t="str">
        <f t="shared" si="230"/>
        <v>00</v>
      </c>
      <c r="M3661" s="4">
        <f>'Листы на печать'!N3795</f>
        <v>0</v>
      </c>
      <c r="N3661" s="4">
        <f>'Листы на печать'!P3795</f>
        <v>0</v>
      </c>
    </row>
    <row r="3662" spans="1:14">
      <c r="A3662" s="4">
        <f>'Листы на печать'!B3796</f>
        <v>0</v>
      </c>
      <c r="B3662" s="4">
        <f>'Листы на печать'!Y3796</f>
        <v>0</v>
      </c>
      <c r="C3662" s="4">
        <f>'Листы на печать'!AA3796</f>
        <v>0</v>
      </c>
      <c r="D3662" s="5" t="str">
        <f t="shared" si="229"/>
        <v>00</v>
      </c>
      <c r="E3662" s="4">
        <f>'Листы на печать'!AC3796</f>
        <v>0</v>
      </c>
      <c r="F3662" s="4">
        <f>'Листы на печать'!AE3796</f>
        <v>0</v>
      </c>
      <c r="G3662" s="5">
        <f t="shared" si="231"/>
        <v>0</v>
      </c>
      <c r="H3662" s="4">
        <f>'Листы на печать'!J3796</f>
        <v>0</v>
      </c>
      <c r="I3662" s="4">
        <f>'Листы на печать'!L3796</f>
        <v>0</v>
      </c>
      <c r="J3662" s="5">
        <f t="shared" si="232"/>
        <v>0</v>
      </c>
      <c r="K3662" s="4">
        <f>'Листы на печать'!M3796</f>
        <v>0</v>
      </c>
      <c r="L3662" s="4" t="str">
        <f t="shared" si="230"/>
        <v>00</v>
      </c>
      <c r="M3662" s="4">
        <f>'Листы на печать'!N3796</f>
        <v>0</v>
      </c>
      <c r="N3662" s="4">
        <f>'Листы на печать'!P3796</f>
        <v>0</v>
      </c>
    </row>
    <row r="3663" spans="1:14">
      <c r="A3663" s="4">
        <f>'Листы на печать'!B3797</f>
        <v>0</v>
      </c>
      <c r="B3663" s="4">
        <f>'Листы на печать'!Y3797</f>
        <v>0</v>
      </c>
      <c r="C3663" s="4">
        <f>'Листы на печать'!AA3797</f>
        <v>0</v>
      </c>
      <c r="D3663" s="5" t="str">
        <f t="shared" si="229"/>
        <v>00</v>
      </c>
      <c r="E3663" s="4">
        <f>'Листы на печать'!AC3797</f>
        <v>0</v>
      </c>
      <c r="F3663" s="4">
        <f>'Листы на печать'!AE3797</f>
        <v>0</v>
      </c>
      <c r="G3663" s="5">
        <f t="shared" si="231"/>
        <v>0</v>
      </c>
      <c r="H3663" s="4">
        <f>'Листы на печать'!J3797</f>
        <v>0</v>
      </c>
      <c r="I3663" s="4">
        <f>'Листы на печать'!L3797</f>
        <v>0</v>
      </c>
      <c r="J3663" s="5">
        <f t="shared" si="232"/>
        <v>0</v>
      </c>
      <c r="K3663" s="4">
        <f>'Листы на печать'!M3797</f>
        <v>0</v>
      </c>
      <c r="L3663" s="4" t="str">
        <f t="shared" si="230"/>
        <v>00</v>
      </c>
      <c r="M3663" s="4">
        <f>'Листы на печать'!N3797</f>
        <v>0</v>
      </c>
      <c r="N3663" s="4">
        <f>'Листы на печать'!P3797</f>
        <v>0</v>
      </c>
    </row>
    <row r="3664" spans="1:14">
      <c r="A3664" s="4">
        <f>'Листы на печать'!B3798</f>
        <v>0</v>
      </c>
      <c r="B3664" s="4">
        <f>'Листы на печать'!Y3798</f>
        <v>0</v>
      </c>
      <c r="C3664" s="4">
        <f>'Листы на печать'!AA3798</f>
        <v>0</v>
      </c>
      <c r="D3664" s="5" t="str">
        <f t="shared" si="229"/>
        <v>00</v>
      </c>
      <c r="E3664" s="4">
        <f>'Листы на печать'!AC3798</f>
        <v>0</v>
      </c>
      <c r="F3664" s="4">
        <f>'Листы на печать'!AE3798</f>
        <v>0</v>
      </c>
      <c r="G3664" s="5">
        <f t="shared" si="231"/>
        <v>0</v>
      </c>
      <c r="H3664" s="4">
        <f>'Листы на печать'!J3798</f>
        <v>0</v>
      </c>
      <c r="I3664" s="4">
        <f>'Листы на печать'!L3798</f>
        <v>0</v>
      </c>
      <c r="J3664" s="5">
        <f t="shared" si="232"/>
        <v>0</v>
      </c>
      <c r="K3664" s="4">
        <f>'Листы на печать'!M3798</f>
        <v>0</v>
      </c>
      <c r="L3664" s="4" t="str">
        <f t="shared" si="230"/>
        <v>00</v>
      </c>
      <c r="M3664" s="4">
        <f>'Листы на печать'!N3798</f>
        <v>0</v>
      </c>
      <c r="N3664" s="4">
        <f>'Листы на печать'!P3798</f>
        <v>0</v>
      </c>
    </row>
    <row r="3665" spans="1:14">
      <c r="A3665" s="4">
        <f>'Листы на печать'!B3799</f>
        <v>0</v>
      </c>
      <c r="B3665" s="4">
        <f>'Листы на печать'!Y3799</f>
        <v>0</v>
      </c>
      <c r="C3665" s="4">
        <f>'Листы на печать'!AA3799</f>
        <v>0</v>
      </c>
      <c r="D3665" s="5" t="str">
        <f t="shared" si="229"/>
        <v>00</v>
      </c>
      <c r="E3665" s="4">
        <f>'Листы на печать'!AC3799</f>
        <v>0</v>
      </c>
      <c r="F3665" s="4">
        <f>'Листы на печать'!AE3799</f>
        <v>0</v>
      </c>
      <c r="G3665" s="5">
        <f t="shared" si="231"/>
        <v>0</v>
      </c>
      <c r="H3665" s="4">
        <f>'Листы на печать'!J3799</f>
        <v>0</v>
      </c>
      <c r="I3665" s="4">
        <f>'Листы на печать'!L3799</f>
        <v>0</v>
      </c>
      <c r="J3665" s="5">
        <f t="shared" si="232"/>
        <v>0</v>
      </c>
      <c r="K3665" s="4">
        <f>'Листы на печать'!M3799</f>
        <v>0</v>
      </c>
      <c r="L3665" s="4" t="str">
        <f t="shared" si="230"/>
        <v>00</v>
      </c>
      <c r="M3665" s="4">
        <f>'Листы на печать'!N3799</f>
        <v>0</v>
      </c>
      <c r="N3665" s="4">
        <f>'Листы на печать'!P3799</f>
        <v>0</v>
      </c>
    </row>
    <row r="3666" spans="1:14">
      <c r="A3666" s="4">
        <f>'Листы на печать'!B3800</f>
        <v>0</v>
      </c>
      <c r="B3666" s="4">
        <f>'Листы на печать'!Y3800</f>
        <v>0</v>
      </c>
      <c r="C3666" s="4">
        <f>'Листы на печать'!AA3800</f>
        <v>0</v>
      </c>
      <c r="D3666" s="5" t="str">
        <f t="shared" si="229"/>
        <v>00</v>
      </c>
      <c r="E3666" s="4">
        <f>'Листы на печать'!AC3800</f>
        <v>0</v>
      </c>
      <c r="F3666" s="4">
        <f>'Листы на печать'!AE3800</f>
        <v>0</v>
      </c>
      <c r="G3666" s="5">
        <f t="shared" si="231"/>
        <v>0</v>
      </c>
      <c r="H3666" s="4">
        <f>'Листы на печать'!J3800</f>
        <v>0</v>
      </c>
      <c r="I3666" s="4">
        <f>'Листы на печать'!L3800</f>
        <v>0</v>
      </c>
      <c r="J3666" s="5">
        <f t="shared" si="232"/>
        <v>0</v>
      </c>
      <c r="K3666" s="4">
        <f>'Листы на печать'!M3800</f>
        <v>0</v>
      </c>
      <c r="L3666" s="4" t="str">
        <f t="shared" si="230"/>
        <v>00</v>
      </c>
      <c r="M3666" s="4">
        <f>'Листы на печать'!N3800</f>
        <v>0</v>
      </c>
      <c r="N3666" s="4">
        <f>'Листы на печать'!P3800</f>
        <v>0</v>
      </c>
    </row>
    <row r="3667" spans="1:14">
      <c r="A3667" s="4">
        <f>'Листы на печать'!B3801</f>
        <v>0</v>
      </c>
      <c r="B3667" s="4">
        <f>'Листы на печать'!Y3801</f>
        <v>0</v>
      </c>
      <c r="C3667" s="4">
        <f>'Листы на печать'!AA3801</f>
        <v>0</v>
      </c>
      <c r="D3667" s="5" t="str">
        <f t="shared" si="229"/>
        <v>00</v>
      </c>
      <c r="E3667" s="4">
        <f>'Листы на печать'!AC3801</f>
        <v>0</v>
      </c>
      <c r="F3667" s="4">
        <f>'Листы на печать'!AE3801</f>
        <v>0</v>
      </c>
      <c r="G3667" s="5">
        <f t="shared" si="231"/>
        <v>0</v>
      </c>
      <c r="H3667" s="4">
        <f>'Листы на печать'!J3801</f>
        <v>0</v>
      </c>
      <c r="I3667" s="4">
        <f>'Листы на печать'!L3801</f>
        <v>0</v>
      </c>
      <c r="J3667" s="5">
        <f t="shared" si="232"/>
        <v>0</v>
      </c>
      <c r="K3667" s="4">
        <f>'Листы на печать'!M3801</f>
        <v>0</v>
      </c>
      <c r="L3667" s="4" t="str">
        <f t="shared" si="230"/>
        <v>00</v>
      </c>
      <c r="M3667" s="4">
        <f>'Листы на печать'!N3801</f>
        <v>0</v>
      </c>
      <c r="N3667" s="4">
        <f>'Листы на печать'!P3801</f>
        <v>0</v>
      </c>
    </row>
    <row r="3668" spans="1:14">
      <c r="A3668" s="4">
        <f>'Листы на печать'!B3802</f>
        <v>0</v>
      </c>
      <c r="B3668" s="4">
        <f>'Листы на печать'!Y3802</f>
        <v>0</v>
      </c>
      <c r="C3668" s="4">
        <f>'Листы на печать'!AA3802</f>
        <v>0</v>
      </c>
      <c r="D3668" s="5" t="str">
        <f t="shared" si="229"/>
        <v>00</v>
      </c>
      <c r="E3668" s="4">
        <f>'Листы на печать'!AC3802</f>
        <v>0</v>
      </c>
      <c r="F3668" s="4">
        <f>'Листы на печать'!AE3802</f>
        <v>0</v>
      </c>
      <c r="G3668" s="5">
        <f t="shared" si="231"/>
        <v>0</v>
      </c>
      <c r="H3668" s="4">
        <f>'Листы на печать'!J3802</f>
        <v>0</v>
      </c>
      <c r="I3668" s="4">
        <f>'Листы на печать'!L3802</f>
        <v>0</v>
      </c>
      <c r="J3668" s="5">
        <f t="shared" si="232"/>
        <v>0</v>
      </c>
      <c r="K3668" s="4">
        <f>'Листы на печать'!M3802</f>
        <v>0</v>
      </c>
      <c r="L3668" s="4" t="str">
        <f t="shared" si="230"/>
        <v>00</v>
      </c>
      <c r="M3668" s="4">
        <f>'Листы на печать'!N3802</f>
        <v>0</v>
      </c>
      <c r="N3668" s="4">
        <f>'Листы на печать'!P3802</f>
        <v>0</v>
      </c>
    </row>
    <row r="3669" spans="1:14">
      <c r="A3669" s="4">
        <f>'Листы на печать'!B3803</f>
        <v>0</v>
      </c>
      <c r="B3669" s="4">
        <f>'Листы на печать'!Y3803</f>
        <v>0</v>
      </c>
      <c r="C3669" s="4">
        <f>'Листы на печать'!AA3803</f>
        <v>0</v>
      </c>
      <c r="D3669" s="5" t="str">
        <f t="shared" si="229"/>
        <v>00</v>
      </c>
      <c r="E3669" s="4">
        <f>'Листы на печать'!AC3803</f>
        <v>0</v>
      </c>
      <c r="F3669" s="4">
        <f>'Листы на печать'!AE3803</f>
        <v>0</v>
      </c>
      <c r="G3669" s="5">
        <f t="shared" si="231"/>
        <v>0</v>
      </c>
      <c r="H3669" s="4">
        <f>'Листы на печать'!J3803</f>
        <v>0</v>
      </c>
      <c r="I3669" s="4">
        <f>'Листы на печать'!L3803</f>
        <v>0</v>
      </c>
      <c r="J3669" s="5">
        <f t="shared" si="232"/>
        <v>0</v>
      </c>
      <c r="K3669" s="4">
        <f>'Листы на печать'!M3803</f>
        <v>0</v>
      </c>
      <c r="L3669" s="4" t="str">
        <f t="shared" si="230"/>
        <v>00</v>
      </c>
      <c r="M3669" s="4">
        <f>'Листы на печать'!N3803</f>
        <v>0</v>
      </c>
      <c r="N3669" s="4">
        <f>'Листы на печать'!P3803</f>
        <v>0</v>
      </c>
    </row>
    <row r="3670" spans="1:14">
      <c r="A3670" s="4">
        <f>'Листы на печать'!B3804</f>
        <v>0</v>
      </c>
      <c r="B3670" s="4">
        <f>'Листы на печать'!Y3804</f>
        <v>0</v>
      </c>
      <c r="C3670" s="4">
        <f>'Листы на печать'!AA3804</f>
        <v>0</v>
      </c>
      <c r="D3670" s="5" t="str">
        <f t="shared" si="229"/>
        <v>00</v>
      </c>
      <c r="E3670" s="4">
        <f>'Листы на печать'!AC3804</f>
        <v>0</v>
      </c>
      <c r="F3670" s="4">
        <f>'Листы на печать'!AE3804</f>
        <v>0</v>
      </c>
      <c r="G3670" s="5">
        <f t="shared" si="231"/>
        <v>0</v>
      </c>
      <c r="H3670" s="4">
        <f>'Листы на печать'!J3804</f>
        <v>0</v>
      </c>
      <c r="I3670" s="4">
        <f>'Листы на печать'!L3804</f>
        <v>0</v>
      </c>
      <c r="J3670" s="5">
        <f t="shared" si="232"/>
        <v>0</v>
      </c>
      <c r="K3670" s="4">
        <f>'Листы на печать'!M3804</f>
        <v>0</v>
      </c>
      <c r="L3670" s="4" t="str">
        <f t="shared" si="230"/>
        <v>00</v>
      </c>
      <c r="M3670" s="4">
        <f>'Листы на печать'!N3804</f>
        <v>0</v>
      </c>
      <c r="N3670" s="4">
        <f>'Листы на печать'!P3804</f>
        <v>0</v>
      </c>
    </row>
    <row r="3671" spans="1:14">
      <c r="A3671" s="4">
        <f>'Листы на печать'!B3805</f>
        <v>0</v>
      </c>
      <c r="B3671" s="4">
        <f>'Листы на печать'!Y3805</f>
        <v>0</v>
      </c>
      <c r="C3671" s="4">
        <f>'Листы на печать'!AA3805</f>
        <v>0</v>
      </c>
      <c r="D3671" s="5" t="str">
        <f t="shared" si="229"/>
        <v>00</v>
      </c>
      <c r="E3671" s="4">
        <f>'Листы на печать'!AC3805</f>
        <v>0</v>
      </c>
      <c r="F3671" s="4">
        <f>'Листы на печать'!AE3805</f>
        <v>0</v>
      </c>
      <c r="G3671" s="5">
        <f t="shared" si="231"/>
        <v>0</v>
      </c>
      <c r="H3671" s="4">
        <f>'Листы на печать'!J3805</f>
        <v>0</v>
      </c>
      <c r="I3671" s="4">
        <f>'Листы на печать'!L3805</f>
        <v>0</v>
      </c>
      <c r="J3671" s="5">
        <f t="shared" si="232"/>
        <v>0</v>
      </c>
      <c r="K3671" s="4">
        <f>'Листы на печать'!M3805</f>
        <v>0</v>
      </c>
      <c r="L3671" s="4" t="str">
        <f t="shared" si="230"/>
        <v>00</v>
      </c>
      <c r="M3671" s="4">
        <f>'Листы на печать'!N3805</f>
        <v>0</v>
      </c>
      <c r="N3671" s="4">
        <f>'Листы на печать'!P3805</f>
        <v>0</v>
      </c>
    </row>
    <row r="3672" spans="1:14">
      <c r="A3672" s="4">
        <f>'Листы на печать'!B3806</f>
        <v>0</v>
      </c>
      <c r="B3672" s="4">
        <f>'Листы на печать'!Y3806</f>
        <v>0</v>
      </c>
      <c r="C3672" s="4">
        <f>'Листы на печать'!AA3806</f>
        <v>0</v>
      </c>
      <c r="D3672" s="5" t="str">
        <f t="shared" si="229"/>
        <v>00</v>
      </c>
      <c r="E3672" s="4">
        <f>'Листы на печать'!AC3806</f>
        <v>0</v>
      </c>
      <c r="F3672" s="4">
        <f>'Листы на печать'!AE3806</f>
        <v>0</v>
      </c>
      <c r="G3672" s="5">
        <f t="shared" si="231"/>
        <v>0</v>
      </c>
      <c r="H3672" s="4">
        <f>'Листы на печать'!J3806</f>
        <v>0</v>
      </c>
      <c r="I3672" s="4">
        <f>'Листы на печать'!L3806</f>
        <v>0</v>
      </c>
      <c r="J3672" s="5">
        <f t="shared" si="232"/>
        <v>0</v>
      </c>
      <c r="K3672" s="4">
        <f>'Листы на печать'!M3806</f>
        <v>0</v>
      </c>
      <c r="L3672" s="4" t="str">
        <f t="shared" si="230"/>
        <v>00</v>
      </c>
      <c r="M3672" s="4">
        <f>'Листы на печать'!N3806</f>
        <v>0</v>
      </c>
      <c r="N3672" s="4">
        <f>'Листы на печать'!P3806</f>
        <v>0</v>
      </c>
    </row>
    <row r="3673" spans="1:14">
      <c r="A3673" s="4">
        <f>'Листы на печать'!B3807</f>
        <v>0</v>
      </c>
      <c r="B3673" s="4">
        <f>'Листы на печать'!Y3807</f>
        <v>0</v>
      </c>
      <c r="C3673" s="4">
        <f>'Листы на печать'!AA3807</f>
        <v>0</v>
      </c>
      <c r="D3673" s="5" t="str">
        <f t="shared" si="229"/>
        <v>00</v>
      </c>
      <c r="E3673" s="4">
        <f>'Листы на печать'!AC3807</f>
        <v>0</v>
      </c>
      <c r="F3673" s="4">
        <f>'Листы на печать'!AE3807</f>
        <v>0</v>
      </c>
      <c r="G3673" s="5">
        <f t="shared" si="231"/>
        <v>0</v>
      </c>
      <c r="H3673" s="4">
        <f>'Листы на печать'!J3807</f>
        <v>0</v>
      </c>
      <c r="I3673" s="4">
        <f>'Листы на печать'!L3807</f>
        <v>0</v>
      </c>
      <c r="J3673" s="5">
        <f t="shared" si="232"/>
        <v>0</v>
      </c>
      <c r="K3673" s="4">
        <f>'Листы на печать'!M3807</f>
        <v>0</v>
      </c>
      <c r="L3673" s="4" t="str">
        <f t="shared" si="230"/>
        <v>00</v>
      </c>
      <c r="M3673" s="4">
        <f>'Листы на печать'!N3807</f>
        <v>0</v>
      </c>
      <c r="N3673" s="4">
        <f>'Листы на печать'!P3807</f>
        <v>0</v>
      </c>
    </row>
    <row r="3674" spans="1:14">
      <c r="A3674" s="4">
        <f>'Листы на печать'!B3808</f>
        <v>0</v>
      </c>
      <c r="B3674" s="4">
        <f>'Листы на печать'!Y3808</f>
        <v>0</v>
      </c>
      <c r="C3674" s="4">
        <f>'Листы на печать'!AA3808</f>
        <v>0</v>
      </c>
      <c r="D3674" s="5" t="str">
        <f t="shared" si="229"/>
        <v>00</v>
      </c>
      <c r="E3674" s="4">
        <f>'Листы на печать'!AC3808</f>
        <v>0</v>
      </c>
      <c r="F3674" s="4">
        <f>'Листы на печать'!AE3808</f>
        <v>0</v>
      </c>
      <c r="G3674" s="5">
        <f t="shared" si="231"/>
        <v>0</v>
      </c>
      <c r="H3674" s="4">
        <f>'Листы на печать'!J3808</f>
        <v>0</v>
      </c>
      <c r="I3674" s="4">
        <f>'Листы на печать'!L3808</f>
        <v>0</v>
      </c>
      <c r="J3674" s="5">
        <f t="shared" si="232"/>
        <v>0</v>
      </c>
      <c r="K3674" s="4">
        <f>'Листы на печать'!M3808</f>
        <v>0</v>
      </c>
      <c r="L3674" s="4" t="str">
        <f t="shared" si="230"/>
        <v>00</v>
      </c>
      <c r="M3674" s="4">
        <f>'Листы на печать'!N3808</f>
        <v>0</v>
      </c>
      <c r="N3674" s="4">
        <f>'Листы на печать'!P3808</f>
        <v>0</v>
      </c>
    </row>
    <row r="3675" spans="1:14">
      <c r="A3675" s="4">
        <f>'Листы на печать'!B3809</f>
        <v>0</v>
      </c>
      <c r="B3675" s="4">
        <f>'Листы на печать'!Y3809</f>
        <v>0</v>
      </c>
      <c r="C3675" s="4">
        <f>'Листы на печать'!AA3809</f>
        <v>0</v>
      </c>
      <c r="D3675" s="5" t="str">
        <f t="shared" si="229"/>
        <v>00</v>
      </c>
      <c r="E3675" s="4">
        <f>'Листы на печать'!AC3809</f>
        <v>0</v>
      </c>
      <c r="F3675" s="4">
        <f>'Листы на печать'!AE3809</f>
        <v>0</v>
      </c>
      <c r="G3675" s="5">
        <f t="shared" si="231"/>
        <v>0</v>
      </c>
      <c r="H3675" s="4">
        <f>'Листы на печать'!J3809</f>
        <v>0</v>
      </c>
      <c r="I3675" s="4">
        <f>'Листы на печать'!L3809</f>
        <v>0</v>
      </c>
      <c r="J3675" s="5">
        <f t="shared" si="232"/>
        <v>0</v>
      </c>
      <c r="K3675" s="4">
        <f>'Листы на печать'!M3809</f>
        <v>0</v>
      </c>
      <c r="L3675" s="4" t="str">
        <f t="shared" si="230"/>
        <v>00</v>
      </c>
      <c r="M3675" s="4">
        <f>'Листы на печать'!N3809</f>
        <v>0</v>
      </c>
      <c r="N3675" s="4">
        <f>'Листы на печать'!P3809</f>
        <v>0</v>
      </c>
    </row>
    <row r="3676" spans="1:14">
      <c r="A3676" s="4">
        <f>'Листы на печать'!B3810</f>
        <v>0</v>
      </c>
      <c r="B3676" s="4">
        <f>'Листы на печать'!Y3810</f>
        <v>0</v>
      </c>
      <c r="C3676" s="4">
        <f>'Листы на печать'!AA3810</f>
        <v>0</v>
      </c>
      <c r="D3676" s="5" t="str">
        <f t="shared" si="229"/>
        <v>00</v>
      </c>
      <c r="E3676" s="4">
        <f>'Листы на печать'!AC3810</f>
        <v>0</v>
      </c>
      <c r="F3676" s="4">
        <f>'Листы на печать'!AE3810</f>
        <v>0</v>
      </c>
      <c r="G3676" s="5">
        <f t="shared" si="231"/>
        <v>0</v>
      </c>
      <c r="H3676" s="4">
        <f>'Листы на печать'!J3810</f>
        <v>0</v>
      </c>
      <c r="I3676" s="4">
        <f>'Листы на печать'!L3810</f>
        <v>0</v>
      </c>
      <c r="J3676" s="5">
        <f t="shared" si="232"/>
        <v>0</v>
      </c>
      <c r="K3676" s="4">
        <f>'Листы на печать'!M3810</f>
        <v>0</v>
      </c>
      <c r="L3676" s="4" t="str">
        <f t="shared" si="230"/>
        <v>00</v>
      </c>
      <c r="M3676" s="4">
        <f>'Листы на печать'!N3810</f>
        <v>0</v>
      </c>
      <c r="N3676" s="4">
        <f>'Листы на печать'!P3810</f>
        <v>0</v>
      </c>
    </row>
    <row r="3677" spans="1:14">
      <c r="A3677" s="4">
        <f>'Листы на печать'!B3811</f>
        <v>0</v>
      </c>
      <c r="B3677" s="4">
        <f>'Листы на печать'!Y3811</f>
        <v>0</v>
      </c>
      <c r="C3677" s="4">
        <f>'Листы на печать'!AA3811</f>
        <v>0</v>
      </c>
      <c r="D3677" s="5" t="str">
        <f t="shared" si="229"/>
        <v>00</v>
      </c>
      <c r="E3677" s="4">
        <f>'Листы на печать'!AC3811</f>
        <v>0</v>
      </c>
      <c r="F3677" s="4">
        <f>'Листы на печать'!AE3811</f>
        <v>0</v>
      </c>
      <c r="G3677" s="5">
        <f t="shared" si="231"/>
        <v>0</v>
      </c>
      <c r="H3677" s="4">
        <f>'Листы на печать'!J3811</f>
        <v>0</v>
      </c>
      <c r="I3677" s="4">
        <f>'Листы на печать'!L3811</f>
        <v>0</v>
      </c>
      <c r="J3677" s="5">
        <f t="shared" si="232"/>
        <v>0</v>
      </c>
      <c r="K3677" s="4">
        <f>'Листы на печать'!M3811</f>
        <v>0</v>
      </c>
      <c r="L3677" s="4" t="str">
        <f t="shared" si="230"/>
        <v>00</v>
      </c>
      <c r="M3677" s="4">
        <f>'Листы на печать'!N3811</f>
        <v>0</v>
      </c>
      <c r="N3677" s="4">
        <f>'Листы на печать'!P3811</f>
        <v>0</v>
      </c>
    </row>
    <row r="3678" spans="1:14">
      <c r="A3678" s="4">
        <f>'Листы на печать'!B3812</f>
        <v>0</v>
      </c>
      <c r="B3678" s="4">
        <f>'Листы на печать'!Y3812</f>
        <v>0</v>
      </c>
      <c r="C3678" s="4">
        <f>'Листы на печать'!AA3812</f>
        <v>0</v>
      </c>
      <c r="D3678" s="5" t="str">
        <f t="shared" si="229"/>
        <v>00</v>
      </c>
      <c r="E3678" s="4">
        <f>'Листы на печать'!AC3812</f>
        <v>0</v>
      </c>
      <c r="F3678" s="4">
        <f>'Листы на печать'!AE3812</f>
        <v>0</v>
      </c>
      <c r="G3678" s="5">
        <f t="shared" si="231"/>
        <v>0</v>
      </c>
      <c r="H3678" s="4">
        <f>'Листы на печать'!J3812</f>
        <v>0</v>
      </c>
      <c r="I3678" s="4">
        <f>'Листы на печать'!L3812</f>
        <v>0</v>
      </c>
      <c r="J3678" s="5">
        <f t="shared" si="232"/>
        <v>0</v>
      </c>
      <c r="K3678" s="4">
        <f>'Листы на печать'!M3812</f>
        <v>0</v>
      </c>
      <c r="L3678" s="4" t="str">
        <f t="shared" si="230"/>
        <v>00</v>
      </c>
      <c r="M3678" s="4">
        <f>'Листы на печать'!N3812</f>
        <v>0</v>
      </c>
      <c r="N3678" s="4">
        <f>'Листы на печать'!P3812</f>
        <v>0</v>
      </c>
    </row>
    <row r="3679" spans="1:14">
      <c r="A3679" s="4">
        <f>'Листы на печать'!B3813</f>
        <v>0</v>
      </c>
      <c r="B3679" s="4">
        <f>'Листы на печать'!Y3813</f>
        <v>0</v>
      </c>
      <c r="C3679" s="4">
        <f>'Листы на печать'!AA3813</f>
        <v>0</v>
      </c>
      <c r="D3679" s="5" t="str">
        <f t="shared" si="229"/>
        <v>00</v>
      </c>
      <c r="E3679" s="4">
        <f>'Листы на печать'!AC3813</f>
        <v>0</v>
      </c>
      <c r="F3679" s="4">
        <f>'Листы на печать'!AE3813</f>
        <v>0</v>
      </c>
      <c r="G3679" s="5">
        <f t="shared" si="231"/>
        <v>0</v>
      </c>
      <c r="H3679" s="4">
        <f>'Листы на печать'!J3813</f>
        <v>0</v>
      </c>
      <c r="I3679" s="4">
        <f>'Листы на печать'!L3813</f>
        <v>0</v>
      </c>
      <c r="J3679" s="5">
        <f t="shared" si="232"/>
        <v>0</v>
      </c>
      <c r="K3679" s="4">
        <f>'Листы на печать'!M3813</f>
        <v>0</v>
      </c>
      <c r="L3679" s="4" t="str">
        <f t="shared" si="230"/>
        <v>00</v>
      </c>
      <c r="M3679" s="4">
        <f>'Листы на печать'!N3813</f>
        <v>0</v>
      </c>
      <c r="N3679" s="4">
        <f>'Листы на печать'!P3813</f>
        <v>0</v>
      </c>
    </row>
    <row r="3680" spans="1:14">
      <c r="A3680" s="4">
        <f>'Листы на печать'!B3814</f>
        <v>0</v>
      </c>
      <c r="B3680" s="4">
        <f>'Листы на печать'!Y3814</f>
        <v>0</v>
      </c>
      <c r="C3680" s="4">
        <f>'Листы на печать'!AA3814</f>
        <v>0</v>
      </c>
      <c r="D3680" s="5" t="str">
        <f t="shared" si="229"/>
        <v>00</v>
      </c>
      <c r="E3680" s="4">
        <f>'Листы на печать'!AC3814</f>
        <v>0</v>
      </c>
      <c r="F3680" s="4">
        <f>'Листы на печать'!AE3814</f>
        <v>0</v>
      </c>
      <c r="G3680" s="5">
        <f t="shared" si="231"/>
        <v>0</v>
      </c>
      <c r="H3680" s="4">
        <f>'Листы на печать'!J3814</f>
        <v>0</v>
      </c>
      <c r="I3680" s="4">
        <f>'Листы на печать'!L3814</f>
        <v>0</v>
      </c>
      <c r="J3680" s="5">
        <f t="shared" si="232"/>
        <v>0</v>
      </c>
      <c r="K3680" s="4">
        <f>'Листы на печать'!M3814</f>
        <v>0</v>
      </c>
      <c r="L3680" s="4" t="str">
        <f t="shared" si="230"/>
        <v>00</v>
      </c>
      <c r="M3680" s="4">
        <f>'Листы на печать'!N3814</f>
        <v>0</v>
      </c>
      <c r="N3680" s="4">
        <f>'Листы на печать'!P3814</f>
        <v>0</v>
      </c>
    </row>
    <row r="3681" spans="1:14">
      <c r="A3681" s="4">
        <f>'Листы на печать'!B3815</f>
        <v>0</v>
      </c>
      <c r="B3681" s="4">
        <f>'Листы на печать'!Y3815</f>
        <v>0</v>
      </c>
      <c r="C3681" s="4">
        <f>'Листы на печать'!AA3815</f>
        <v>0</v>
      </c>
      <c r="D3681" s="5" t="str">
        <f t="shared" si="229"/>
        <v>00</v>
      </c>
      <c r="E3681" s="4">
        <f>'Листы на печать'!AC3815</f>
        <v>0</v>
      </c>
      <c r="F3681" s="4">
        <f>'Листы на печать'!AE3815</f>
        <v>0</v>
      </c>
      <c r="G3681" s="5">
        <f t="shared" si="231"/>
        <v>0</v>
      </c>
      <c r="H3681" s="4">
        <f>'Листы на печать'!J3815</f>
        <v>0</v>
      </c>
      <c r="I3681" s="4">
        <f>'Листы на печать'!L3815</f>
        <v>0</v>
      </c>
      <c r="J3681" s="5">
        <f t="shared" si="232"/>
        <v>0</v>
      </c>
      <c r="K3681" s="4">
        <f>'Листы на печать'!M3815</f>
        <v>0</v>
      </c>
      <c r="L3681" s="4" t="str">
        <f t="shared" si="230"/>
        <v>00</v>
      </c>
      <c r="M3681" s="4">
        <f>'Листы на печать'!N3815</f>
        <v>0</v>
      </c>
      <c r="N3681" s="4">
        <f>'Листы на печать'!P3815</f>
        <v>0</v>
      </c>
    </row>
    <row r="3682" spans="1:14">
      <c r="A3682" s="4">
        <f>'Листы на печать'!B3816</f>
        <v>0</v>
      </c>
      <c r="B3682" s="4">
        <f>'Листы на печать'!Y3816</f>
        <v>0</v>
      </c>
      <c r="C3682" s="4">
        <f>'Листы на печать'!AA3816</f>
        <v>0</v>
      </c>
      <c r="D3682" s="5" t="str">
        <f t="shared" si="229"/>
        <v>00</v>
      </c>
      <c r="E3682" s="4">
        <f>'Листы на печать'!AC3816</f>
        <v>0</v>
      </c>
      <c r="F3682" s="4">
        <f>'Листы на печать'!AE3816</f>
        <v>0</v>
      </c>
      <c r="G3682" s="5">
        <f t="shared" si="231"/>
        <v>0</v>
      </c>
      <c r="H3682" s="4">
        <f>'Листы на печать'!J3816</f>
        <v>0</v>
      </c>
      <c r="I3682" s="4">
        <f>'Листы на печать'!L3816</f>
        <v>0</v>
      </c>
      <c r="J3682" s="5">
        <f t="shared" si="232"/>
        <v>0</v>
      </c>
      <c r="K3682" s="4">
        <f>'Листы на печать'!M3816</f>
        <v>0</v>
      </c>
      <c r="L3682" s="4" t="str">
        <f t="shared" si="230"/>
        <v>00</v>
      </c>
      <c r="M3682" s="4">
        <f>'Листы на печать'!N3816</f>
        <v>0</v>
      </c>
      <c r="N3682" s="4">
        <f>'Листы на печать'!P3816</f>
        <v>0</v>
      </c>
    </row>
    <row r="3683" spans="1:14">
      <c r="A3683" s="4">
        <f>'Листы на печать'!B3817</f>
        <v>0</v>
      </c>
      <c r="B3683" s="4">
        <f>'Листы на печать'!Y3817</f>
        <v>0</v>
      </c>
      <c r="C3683" s="4">
        <f>'Листы на печать'!AA3817</f>
        <v>0</v>
      </c>
      <c r="D3683" s="5" t="str">
        <f t="shared" si="229"/>
        <v>00</v>
      </c>
      <c r="E3683" s="4">
        <f>'Листы на печать'!AC3817</f>
        <v>0</v>
      </c>
      <c r="F3683" s="4">
        <f>'Листы на печать'!AE3817</f>
        <v>0</v>
      </c>
      <c r="G3683" s="5">
        <f t="shared" si="231"/>
        <v>0</v>
      </c>
      <c r="H3683" s="4">
        <f>'Листы на печать'!J3817</f>
        <v>0</v>
      </c>
      <c r="I3683" s="4">
        <f>'Листы на печать'!L3817</f>
        <v>0</v>
      </c>
      <c r="J3683" s="5">
        <f t="shared" si="232"/>
        <v>0</v>
      </c>
      <c r="K3683" s="4">
        <f>'Листы на печать'!M3817</f>
        <v>0</v>
      </c>
      <c r="L3683" s="4" t="str">
        <f t="shared" si="230"/>
        <v>00</v>
      </c>
      <c r="M3683" s="4">
        <f>'Листы на печать'!N3817</f>
        <v>0</v>
      </c>
      <c r="N3683" s="4">
        <f>'Листы на печать'!P3817</f>
        <v>0</v>
      </c>
    </row>
    <row r="3684" spans="1:14">
      <c r="A3684" s="4">
        <f>'Листы на печать'!B3818</f>
        <v>0</v>
      </c>
      <c r="B3684" s="4">
        <f>'Листы на печать'!Y3818</f>
        <v>0</v>
      </c>
      <c r="C3684" s="4">
        <f>'Листы на печать'!AA3818</f>
        <v>0</v>
      </c>
      <c r="D3684" s="5" t="str">
        <f t="shared" si="229"/>
        <v>00</v>
      </c>
      <c r="E3684" s="4">
        <f>'Листы на печать'!AC3818</f>
        <v>0</v>
      </c>
      <c r="F3684" s="4">
        <f>'Листы на печать'!AE3818</f>
        <v>0</v>
      </c>
      <c r="G3684" s="5">
        <f t="shared" si="231"/>
        <v>0</v>
      </c>
      <c r="H3684" s="4">
        <f>'Листы на печать'!J3818</f>
        <v>0</v>
      </c>
      <c r="I3684" s="4">
        <f>'Листы на печать'!L3818</f>
        <v>0</v>
      </c>
      <c r="J3684" s="5">
        <f t="shared" si="232"/>
        <v>0</v>
      </c>
      <c r="K3684" s="4">
        <f>'Листы на печать'!M3818</f>
        <v>0</v>
      </c>
      <c r="L3684" s="4" t="str">
        <f t="shared" si="230"/>
        <v>00</v>
      </c>
      <c r="M3684" s="4">
        <f>'Листы на печать'!N3818</f>
        <v>0</v>
      </c>
      <c r="N3684" s="4">
        <f>'Листы на печать'!P3818</f>
        <v>0</v>
      </c>
    </row>
    <row r="3685" spans="1:14">
      <c r="A3685" s="4">
        <f>'Листы на печать'!B3819</f>
        <v>0</v>
      </c>
      <c r="B3685" s="4">
        <f>'Листы на печать'!Y3819</f>
        <v>0</v>
      </c>
      <c r="C3685" s="4">
        <f>'Листы на печать'!AA3819</f>
        <v>0</v>
      </c>
      <c r="D3685" s="5" t="str">
        <f t="shared" si="229"/>
        <v>00</v>
      </c>
      <c r="E3685" s="4">
        <f>'Листы на печать'!AC3819</f>
        <v>0</v>
      </c>
      <c r="F3685" s="4">
        <f>'Листы на печать'!AE3819</f>
        <v>0</v>
      </c>
      <c r="G3685" s="5">
        <f t="shared" si="231"/>
        <v>0</v>
      </c>
      <c r="H3685" s="4">
        <f>'Листы на печать'!J3819</f>
        <v>0</v>
      </c>
      <c r="I3685" s="4">
        <f>'Листы на печать'!L3819</f>
        <v>0</v>
      </c>
      <c r="J3685" s="5">
        <f t="shared" si="232"/>
        <v>0</v>
      </c>
      <c r="K3685" s="4">
        <f>'Листы на печать'!M3819</f>
        <v>0</v>
      </c>
      <c r="L3685" s="4" t="str">
        <f t="shared" si="230"/>
        <v>00</v>
      </c>
      <c r="M3685" s="4">
        <f>'Листы на печать'!N3819</f>
        <v>0</v>
      </c>
      <c r="N3685" s="4">
        <f>'Листы на печать'!P3819</f>
        <v>0</v>
      </c>
    </row>
    <row r="3686" spans="1:14">
      <c r="A3686" s="4">
        <f>'Листы на печать'!B3820</f>
        <v>0</v>
      </c>
      <c r="B3686" s="4">
        <f>'Листы на печать'!Y3820</f>
        <v>0</v>
      </c>
      <c r="C3686" s="4">
        <f>'Листы на печать'!AA3820</f>
        <v>0</v>
      </c>
      <c r="D3686" s="5" t="str">
        <f t="shared" si="229"/>
        <v>00</v>
      </c>
      <c r="E3686" s="4">
        <f>'Листы на печать'!AC3820</f>
        <v>0</v>
      </c>
      <c r="F3686" s="4">
        <f>'Листы на печать'!AE3820</f>
        <v>0</v>
      </c>
      <c r="G3686" s="5">
        <f t="shared" si="231"/>
        <v>0</v>
      </c>
      <c r="H3686" s="4">
        <f>'Листы на печать'!J3820</f>
        <v>0</v>
      </c>
      <c r="I3686" s="4">
        <f>'Листы на печать'!L3820</f>
        <v>0</v>
      </c>
      <c r="J3686" s="5">
        <f t="shared" si="232"/>
        <v>0</v>
      </c>
      <c r="K3686" s="4">
        <f>'Листы на печать'!M3820</f>
        <v>0</v>
      </c>
      <c r="L3686" s="4" t="str">
        <f t="shared" si="230"/>
        <v>00</v>
      </c>
      <c r="M3686" s="4">
        <f>'Листы на печать'!N3820</f>
        <v>0</v>
      </c>
      <c r="N3686" s="4">
        <f>'Листы на печать'!P3820</f>
        <v>0</v>
      </c>
    </row>
    <row r="3687" spans="1:14">
      <c r="A3687" s="4">
        <f>'Листы на печать'!B3821</f>
        <v>0</v>
      </c>
      <c r="B3687" s="4">
        <f>'Листы на печать'!Y3821</f>
        <v>0</v>
      </c>
      <c r="C3687" s="4">
        <f>'Листы на печать'!AA3821</f>
        <v>0</v>
      </c>
      <c r="D3687" s="5" t="str">
        <f t="shared" si="229"/>
        <v>00</v>
      </c>
      <c r="E3687" s="4">
        <f>'Листы на печать'!AC3821</f>
        <v>0</v>
      </c>
      <c r="F3687" s="4">
        <f>'Листы на печать'!AE3821</f>
        <v>0</v>
      </c>
      <c r="G3687" s="5">
        <f t="shared" si="231"/>
        <v>0</v>
      </c>
      <c r="H3687" s="4">
        <f>'Листы на печать'!J3821</f>
        <v>0</v>
      </c>
      <c r="I3687" s="4">
        <f>'Листы на печать'!L3821</f>
        <v>0</v>
      </c>
      <c r="J3687" s="5">
        <f t="shared" si="232"/>
        <v>0</v>
      </c>
      <c r="K3687" s="4">
        <f>'Листы на печать'!M3821</f>
        <v>0</v>
      </c>
      <c r="L3687" s="4" t="str">
        <f t="shared" si="230"/>
        <v>00</v>
      </c>
      <c r="M3687" s="4">
        <f>'Листы на печать'!N3821</f>
        <v>0</v>
      </c>
      <c r="N3687" s="4">
        <f>'Листы на печать'!P3821</f>
        <v>0</v>
      </c>
    </row>
    <row r="3688" spans="1:14">
      <c r="A3688" s="4">
        <f>'Листы на печать'!B3822</f>
        <v>0</v>
      </c>
      <c r="B3688" s="4">
        <f>'Листы на печать'!Y3822</f>
        <v>0</v>
      </c>
      <c r="C3688" s="4">
        <f>'Листы на печать'!AA3822</f>
        <v>0</v>
      </c>
      <c r="D3688" s="5" t="str">
        <f t="shared" si="229"/>
        <v>00</v>
      </c>
      <c r="E3688" s="4">
        <f>'Листы на печать'!AC3822</f>
        <v>0</v>
      </c>
      <c r="F3688" s="4">
        <f>'Листы на печать'!AE3822</f>
        <v>0</v>
      </c>
      <c r="G3688" s="5">
        <f t="shared" si="231"/>
        <v>0</v>
      </c>
      <c r="H3688" s="4">
        <f>'Листы на печать'!J3822</f>
        <v>0</v>
      </c>
      <c r="I3688" s="4">
        <f>'Листы на печать'!L3822</f>
        <v>0</v>
      </c>
      <c r="J3688" s="5">
        <f t="shared" si="232"/>
        <v>0</v>
      </c>
      <c r="K3688" s="4">
        <f>'Листы на печать'!M3822</f>
        <v>0</v>
      </c>
      <c r="L3688" s="4" t="str">
        <f t="shared" si="230"/>
        <v>00</v>
      </c>
      <c r="M3688" s="4">
        <f>'Листы на печать'!N3822</f>
        <v>0</v>
      </c>
      <c r="N3688" s="4">
        <f>'Листы на печать'!P3822</f>
        <v>0</v>
      </c>
    </row>
    <row r="3689" spans="1:14">
      <c r="A3689" s="4">
        <f>'Листы на печать'!B3823</f>
        <v>0</v>
      </c>
      <c r="B3689" s="4">
        <f>'Листы на печать'!Y3823</f>
        <v>0</v>
      </c>
      <c r="C3689" s="4">
        <f>'Листы на печать'!AA3823</f>
        <v>0</v>
      </c>
      <c r="D3689" s="5" t="str">
        <f t="shared" si="229"/>
        <v>00</v>
      </c>
      <c r="E3689" s="4">
        <f>'Листы на печать'!AC3823</f>
        <v>0</v>
      </c>
      <c r="F3689" s="4">
        <f>'Листы на печать'!AE3823</f>
        <v>0</v>
      </c>
      <c r="G3689" s="5">
        <f t="shared" si="231"/>
        <v>0</v>
      </c>
      <c r="H3689" s="4">
        <f>'Листы на печать'!J3823</f>
        <v>0</v>
      </c>
      <c r="I3689" s="4">
        <f>'Листы на печать'!L3823</f>
        <v>0</v>
      </c>
      <c r="J3689" s="5">
        <f t="shared" si="232"/>
        <v>0</v>
      </c>
      <c r="K3689" s="4">
        <f>'Листы на печать'!M3823</f>
        <v>0</v>
      </c>
      <c r="L3689" s="4" t="str">
        <f t="shared" si="230"/>
        <v>00</v>
      </c>
      <c r="M3689" s="4">
        <f>'Листы на печать'!N3823</f>
        <v>0</v>
      </c>
      <c r="N3689" s="4">
        <f>'Листы на печать'!P3823</f>
        <v>0</v>
      </c>
    </row>
    <row r="3690" spans="1:14">
      <c r="A3690" s="4">
        <f>'Листы на печать'!B3824</f>
        <v>0</v>
      </c>
      <c r="B3690" s="4">
        <f>'Листы на печать'!Y3824</f>
        <v>0</v>
      </c>
      <c r="C3690" s="4" t="str">
        <f>'Листы на печать'!AA3824</f>
        <v>АП-08/15-АОВ2.К</v>
      </c>
      <c r="D3690" s="5" t="str">
        <f t="shared" si="229"/>
        <v>00</v>
      </c>
      <c r="E3690" s="4">
        <f>'Листы на печать'!AC3824</f>
        <v>0</v>
      </c>
      <c r="F3690" s="4">
        <f>'Листы на печать'!AE3824</f>
        <v>0</v>
      </c>
      <c r="G3690" s="5">
        <f t="shared" si="231"/>
        <v>0</v>
      </c>
      <c r="H3690" s="4">
        <f>'Листы на печать'!J3824</f>
        <v>0</v>
      </c>
      <c r="I3690" s="4">
        <f>'Листы на печать'!L3824</f>
        <v>0</v>
      </c>
      <c r="J3690" s="5">
        <f t="shared" si="232"/>
        <v>0</v>
      </c>
      <c r="K3690" s="4">
        <f>'Листы на печать'!M3824</f>
        <v>0</v>
      </c>
      <c r="L3690" s="4" t="str">
        <f t="shared" si="230"/>
        <v>00</v>
      </c>
      <c r="M3690" s="4">
        <f>'Листы на печать'!N3824</f>
        <v>0</v>
      </c>
      <c r="N3690" s="4">
        <f>'Листы на печать'!P3824</f>
        <v>0</v>
      </c>
    </row>
    <row r="3691" spans="1:14">
      <c r="A3691" s="4">
        <f>'Листы на печать'!B3825</f>
        <v>0</v>
      </c>
      <c r="B3691" s="4">
        <f>'Листы на печать'!Y3825</f>
        <v>0</v>
      </c>
      <c r="C3691" s="4">
        <f>'Листы на печать'!AA3825</f>
        <v>0</v>
      </c>
      <c r="D3691" s="5" t="str">
        <f t="shared" si="229"/>
        <v>00</v>
      </c>
      <c r="E3691" s="4">
        <f>'Листы на печать'!AC3825</f>
        <v>0</v>
      </c>
      <c r="F3691" s="4">
        <f>'Листы на печать'!AE3825</f>
        <v>0</v>
      </c>
      <c r="G3691" s="5">
        <f t="shared" si="231"/>
        <v>0</v>
      </c>
      <c r="H3691" s="4">
        <f>'Листы на печать'!J3825</f>
        <v>0</v>
      </c>
      <c r="I3691" s="4">
        <f>'Листы на печать'!L3825</f>
        <v>0</v>
      </c>
      <c r="J3691" s="5">
        <f t="shared" si="232"/>
        <v>0</v>
      </c>
      <c r="K3691" s="4">
        <f>'Листы на печать'!M3825</f>
        <v>0</v>
      </c>
      <c r="L3691" s="4" t="str">
        <f t="shared" si="230"/>
        <v>00</v>
      </c>
      <c r="M3691" s="4">
        <f>'Листы на печать'!N3825</f>
        <v>0</v>
      </c>
      <c r="N3691" s="4">
        <f>'Листы на печать'!P3825</f>
        <v>0</v>
      </c>
    </row>
    <row r="3692" spans="1:14">
      <c r="A3692" s="4">
        <f>'Листы на печать'!B3826</f>
        <v>0</v>
      </c>
      <c r="B3692" s="4">
        <f>'Листы на печать'!Y3826</f>
        <v>0</v>
      </c>
      <c r="C3692" s="4">
        <f>'Листы на печать'!AA3826</f>
        <v>0</v>
      </c>
      <c r="D3692" s="5" t="str">
        <f t="shared" si="229"/>
        <v>00</v>
      </c>
      <c r="E3692" s="4">
        <f>'Листы на печать'!AC3826</f>
        <v>0</v>
      </c>
      <c r="F3692" s="4">
        <f>'Листы на печать'!AE3826</f>
        <v>0</v>
      </c>
      <c r="G3692" s="5">
        <f t="shared" si="231"/>
        <v>0</v>
      </c>
      <c r="H3692" s="4">
        <f>'Листы на печать'!J3826</f>
        <v>0</v>
      </c>
      <c r="I3692" s="4">
        <f>'Листы на печать'!L3826</f>
        <v>0</v>
      </c>
      <c r="J3692" s="5">
        <f t="shared" si="232"/>
        <v>0</v>
      </c>
      <c r="K3692" s="4">
        <f>'Листы на печать'!M3826</f>
        <v>0</v>
      </c>
      <c r="L3692" s="4" t="str">
        <f t="shared" si="230"/>
        <v>00</v>
      </c>
      <c r="M3692" s="4">
        <f>'Листы на печать'!N3826</f>
        <v>0</v>
      </c>
      <c r="N3692" s="4">
        <f>'Листы на печать'!P3826</f>
        <v>0</v>
      </c>
    </row>
    <row r="3693" spans="1:14">
      <c r="A3693" s="4">
        <f>'Листы на печать'!B3827</f>
        <v>0</v>
      </c>
      <c r="B3693" s="4">
        <f>'Листы на печать'!Y3827</f>
        <v>0</v>
      </c>
      <c r="C3693" s="4">
        <f>'Листы на печать'!AA3827</f>
        <v>0</v>
      </c>
      <c r="D3693" s="5" t="str">
        <f t="shared" si="229"/>
        <v>00</v>
      </c>
      <c r="E3693" s="4">
        <f>'Листы на печать'!AC3827</f>
        <v>0</v>
      </c>
      <c r="F3693" s="4">
        <f>'Листы на печать'!AE3827</f>
        <v>0</v>
      </c>
      <c r="G3693" s="5">
        <f t="shared" si="231"/>
        <v>0</v>
      </c>
      <c r="H3693" s="4">
        <f>'Листы на печать'!J3827</f>
        <v>0</v>
      </c>
      <c r="I3693" s="4">
        <f>'Листы на печать'!L3827</f>
        <v>0</v>
      </c>
      <c r="J3693" s="5">
        <f t="shared" si="232"/>
        <v>0</v>
      </c>
      <c r="K3693" s="4">
        <f>'Листы на печать'!M3827</f>
        <v>0</v>
      </c>
      <c r="L3693" s="4" t="str">
        <f t="shared" si="230"/>
        <v>00</v>
      </c>
      <c r="M3693" s="4">
        <f>'Листы на печать'!N3827</f>
        <v>0</v>
      </c>
      <c r="N3693" s="4">
        <f>'Листы на печать'!P3827</f>
        <v>0</v>
      </c>
    </row>
    <row r="3694" spans="1:14">
      <c r="A3694" s="4">
        <f>'Листы на печать'!B3828</f>
        <v>0</v>
      </c>
      <c r="B3694" s="4">
        <f>'Листы на печать'!Y3828</f>
        <v>0</v>
      </c>
      <c r="C3694" s="4">
        <f>'Листы на печать'!AA3828</f>
        <v>0</v>
      </c>
      <c r="D3694" s="5" t="str">
        <f t="shared" si="229"/>
        <v>00</v>
      </c>
      <c r="E3694" s="4">
        <f>'Листы на печать'!AC3828</f>
        <v>0</v>
      </c>
      <c r="F3694" s="4">
        <f>'Листы на печать'!AE3828</f>
        <v>0</v>
      </c>
      <c r="G3694" s="5">
        <f t="shared" si="231"/>
        <v>0</v>
      </c>
      <c r="H3694" s="4">
        <f>'Листы на печать'!J3828</f>
        <v>0</v>
      </c>
      <c r="I3694" s="4">
        <f>'Листы на печать'!L3828</f>
        <v>0</v>
      </c>
      <c r="J3694" s="5">
        <f t="shared" si="232"/>
        <v>0</v>
      </c>
      <c r="K3694" s="4">
        <f>'Листы на печать'!M3828</f>
        <v>0</v>
      </c>
      <c r="L3694" s="4" t="str">
        <f t="shared" si="230"/>
        <v>00</v>
      </c>
      <c r="M3694" s="4">
        <f>'Листы на печать'!N3828</f>
        <v>0</v>
      </c>
      <c r="N3694" s="4">
        <f>'Листы на печать'!P3828</f>
        <v>0</v>
      </c>
    </row>
    <row r="3695" spans="1:14">
      <c r="A3695" s="4" t="str">
        <f>'Листы на печать'!B3829</f>
        <v>Обозначение кабеля, провода</v>
      </c>
      <c r="B3695" s="4" t="str">
        <f>'Листы на печать'!Y3829</f>
        <v>Кабель, провод</v>
      </c>
      <c r="C3695" s="4">
        <f>'Листы на печать'!AA3829</f>
        <v>0</v>
      </c>
      <c r="D3695" s="5" t="str">
        <f t="shared" si="229"/>
        <v>Кабель, провод0</v>
      </c>
      <c r="E3695" s="4">
        <f>'Листы на печать'!AC3829</f>
        <v>0</v>
      </c>
      <c r="F3695" s="4">
        <f>'Листы на печать'!AE3829</f>
        <v>0</v>
      </c>
      <c r="G3695" s="5" t="str">
        <f t="shared" si="231"/>
        <v>Обозначение кабеля, провода</v>
      </c>
      <c r="H3695" s="4" t="str">
        <f>'Листы на печать'!J3829</f>
        <v>Участок трассы кабеля, провода</v>
      </c>
      <c r="I3695" s="4">
        <f>'Листы на печать'!L3829</f>
        <v>0</v>
      </c>
      <c r="J3695" s="5" t="str">
        <f t="shared" si="232"/>
        <v>Обозначение кабеля, провода</v>
      </c>
      <c r="K3695" s="4">
        <f>'Листы на печать'!M3829</f>
        <v>0</v>
      </c>
      <c r="L3695" s="4" t="str">
        <f t="shared" si="230"/>
        <v>00</v>
      </c>
      <c r="M3695" s="4">
        <f>'Листы на печать'!N3829</f>
        <v>0</v>
      </c>
      <c r="N3695" s="4">
        <f>'Листы на печать'!P3829</f>
        <v>0</v>
      </c>
    </row>
    <row r="3696" spans="1:14">
      <c r="A3696" s="4">
        <f>'Листы на печать'!B3830</f>
        <v>0</v>
      </c>
      <c r="B3696" s="4" t="str">
        <f>'Листы на печать'!Y3830</f>
        <v>по проекту</v>
      </c>
      <c r="C3696" s="4">
        <f>'Листы на печать'!AA3830</f>
        <v>0</v>
      </c>
      <c r="D3696" s="5" t="str">
        <f t="shared" si="229"/>
        <v>по проекту0</v>
      </c>
      <c r="E3696" s="4">
        <f>'Листы на печать'!AC3830</f>
        <v>0</v>
      </c>
      <c r="F3696" s="4">
        <f>'Листы на печать'!AE3830</f>
        <v>0</v>
      </c>
      <c r="G3696" s="5">
        <f t="shared" si="231"/>
        <v>0</v>
      </c>
      <c r="H3696" s="4" t="str">
        <f>'Листы на печать'!J3830</f>
        <v>в трубе стальной,      Ø/м</v>
      </c>
      <c r="I3696" s="4">
        <f>'Листы на печать'!L3830</f>
        <v>0</v>
      </c>
      <c r="J3696" s="5">
        <f t="shared" si="232"/>
        <v>0</v>
      </c>
      <c r="K3696" s="4" t="str">
        <f>'Листы на печать'!M3830</f>
        <v>в трубе ПВХ (п),  ПНД (пн),  металло-рукаве (м), Ø/м</v>
      </c>
      <c r="L3696" s="4" t="str">
        <f t="shared" si="230"/>
        <v>в трубе ПВХ (п),  ПНД (пн),  металло-рукаве (м), Ø/м0</v>
      </c>
      <c r="M3696" s="4">
        <f>'Листы на печать'!N3830</f>
        <v>0</v>
      </c>
      <c r="N3696" s="4">
        <f>'Листы на печать'!P3830</f>
        <v>0</v>
      </c>
    </row>
    <row r="3697" spans="1:14">
      <c r="A3697" s="4">
        <f>'Листы на печать'!B3831</f>
        <v>0</v>
      </c>
      <c r="B3697" s="4" t="str">
        <f>'Листы на печать'!Y3831</f>
        <v>Марка</v>
      </c>
      <c r="C3697" s="4" t="str">
        <f>'Листы на печать'!AA3831</f>
        <v>Кол., число и сечение жил</v>
      </c>
      <c r="D3697" s="5" t="str">
        <f t="shared" si="229"/>
        <v>Марка0</v>
      </c>
      <c r="E3697" s="4">
        <f>'Листы на печать'!AC3831</f>
        <v>0</v>
      </c>
      <c r="F3697" s="4" t="str">
        <f>'Листы на печать'!AE3831</f>
        <v>Длина, м</v>
      </c>
      <c r="G3697" s="5">
        <f t="shared" si="231"/>
        <v>0</v>
      </c>
      <c r="H3697" s="4">
        <f>'Листы на печать'!J3831</f>
        <v>0</v>
      </c>
      <c r="I3697" s="4">
        <f>'Листы на печать'!L3831</f>
        <v>0</v>
      </c>
      <c r="J3697" s="5">
        <f t="shared" si="232"/>
        <v>0</v>
      </c>
      <c r="K3697" s="4">
        <f>'Листы на печать'!M3831</f>
        <v>0</v>
      </c>
      <c r="L3697" s="4" t="str">
        <f t="shared" si="230"/>
        <v>00</v>
      </c>
      <c r="M3697" s="4">
        <f>'Листы на печать'!N3831</f>
        <v>0</v>
      </c>
      <c r="N3697" s="4">
        <f>'Листы на печать'!P3831</f>
        <v>0</v>
      </c>
    </row>
    <row r="3698" spans="1:14">
      <c r="A3698" s="4">
        <f>'Листы на печать'!B3832</f>
        <v>0</v>
      </c>
      <c r="B3698" s="4">
        <f>'Листы на печать'!Y3832</f>
        <v>0</v>
      </c>
      <c r="C3698" s="4">
        <f>'Листы на печать'!AA3832</f>
        <v>0</v>
      </c>
      <c r="D3698" s="5" t="str">
        <f t="shared" si="229"/>
        <v>00</v>
      </c>
      <c r="E3698" s="4">
        <f>'Листы на печать'!AC3832</f>
        <v>0</v>
      </c>
      <c r="F3698" s="4">
        <f>'Листы на печать'!AE3832</f>
        <v>0</v>
      </c>
      <c r="G3698" s="5">
        <f t="shared" si="231"/>
        <v>0</v>
      </c>
      <c r="H3698" s="4">
        <f>'Листы на печать'!J3832</f>
        <v>0</v>
      </c>
      <c r="I3698" s="4">
        <f>'Листы на печать'!L3832</f>
        <v>0</v>
      </c>
      <c r="J3698" s="5">
        <f t="shared" si="232"/>
        <v>0</v>
      </c>
      <c r="K3698" s="4">
        <f>'Листы на печать'!M3832</f>
        <v>0</v>
      </c>
      <c r="L3698" s="4" t="str">
        <f t="shared" si="230"/>
        <v>00</v>
      </c>
      <c r="M3698" s="4">
        <f>'Листы на печать'!N3832</f>
        <v>0</v>
      </c>
      <c r="N3698" s="4">
        <f>'Листы на печать'!P3832</f>
        <v>0</v>
      </c>
    </row>
    <row r="3699" spans="1:14">
      <c r="A3699" s="4">
        <f>'Листы на печать'!B3833</f>
        <v>0</v>
      </c>
      <c r="B3699" s="4">
        <f>'Листы на печать'!Y3833</f>
        <v>0</v>
      </c>
      <c r="C3699" s="4">
        <f>'Листы на печать'!AA3833</f>
        <v>0</v>
      </c>
      <c r="D3699" s="5" t="str">
        <f t="shared" si="229"/>
        <v>00</v>
      </c>
      <c r="E3699" s="4">
        <f>'Листы на печать'!AC3833</f>
        <v>0</v>
      </c>
      <c r="F3699" s="4">
        <f>'Листы на печать'!AE3833</f>
        <v>0</v>
      </c>
      <c r="G3699" s="5">
        <f t="shared" si="231"/>
        <v>0</v>
      </c>
      <c r="H3699" s="4">
        <f>'Листы на печать'!J3833</f>
        <v>0</v>
      </c>
      <c r="I3699" s="4">
        <f>'Листы на печать'!L3833</f>
        <v>0</v>
      </c>
      <c r="J3699" s="5">
        <f t="shared" si="232"/>
        <v>0</v>
      </c>
      <c r="K3699" s="4">
        <f>'Листы на печать'!M3833</f>
        <v>0</v>
      </c>
      <c r="L3699" s="4" t="str">
        <f t="shared" si="230"/>
        <v>00</v>
      </c>
      <c r="M3699" s="4">
        <f>'Листы на печать'!N3833</f>
        <v>0</v>
      </c>
      <c r="N3699" s="4">
        <f>'Листы на печать'!P3833</f>
        <v>0</v>
      </c>
    </row>
    <row r="3700" spans="1:14">
      <c r="A3700" s="4">
        <f>'Листы на печать'!B3834</f>
        <v>0</v>
      </c>
      <c r="B3700" s="4">
        <f>'Листы на печать'!Y3834</f>
        <v>0</v>
      </c>
      <c r="C3700" s="4">
        <f>'Листы на печать'!AA3834</f>
        <v>0</v>
      </c>
      <c r="D3700" s="5" t="str">
        <f t="shared" si="229"/>
        <v>00</v>
      </c>
      <c r="E3700" s="4">
        <f>'Листы на печать'!AC3834</f>
        <v>0</v>
      </c>
      <c r="F3700" s="4">
        <f>'Листы на печать'!AE3834</f>
        <v>0</v>
      </c>
      <c r="G3700" s="5">
        <f t="shared" si="231"/>
        <v>0</v>
      </c>
      <c r="H3700" s="4">
        <f>'Листы на печать'!J3834</f>
        <v>0</v>
      </c>
      <c r="I3700" s="4">
        <f>'Листы на печать'!L3834</f>
        <v>0</v>
      </c>
      <c r="J3700" s="5">
        <f t="shared" si="232"/>
        <v>0</v>
      </c>
      <c r="K3700" s="4">
        <f>'Листы на печать'!M3834</f>
        <v>0</v>
      </c>
      <c r="L3700" s="4" t="str">
        <f t="shared" si="230"/>
        <v>00</v>
      </c>
      <c r="M3700" s="4">
        <f>'Листы на печать'!N3834</f>
        <v>0</v>
      </c>
      <c r="N3700" s="4">
        <f>'Листы на печать'!P3834</f>
        <v>0</v>
      </c>
    </row>
    <row r="3701" spans="1:14">
      <c r="A3701" s="4">
        <f>'Листы на печать'!B3835</f>
        <v>0</v>
      </c>
      <c r="B3701" s="4">
        <f>'Листы на печать'!Y3835</f>
        <v>0</v>
      </c>
      <c r="C3701" s="4">
        <f>'Листы на печать'!AA3835</f>
        <v>0</v>
      </c>
      <c r="D3701" s="5" t="str">
        <f t="shared" ref="D3701:D3764" si="233">CONCATENATE(B3701, E3701)</f>
        <v>00</v>
      </c>
      <c r="E3701" s="4">
        <f>'Листы на печать'!AC3835</f>
        <v>0</v>
      </c>
      <c r="F3701" s="4">
        <f>'Листы на печать'!AE3835</f>
        <v>0</v>
      </c>
      <c r="G3701" s="5">
        <f t="shared" si="231"/>
        <v>0</v>
      </c>
      <c r="H3701" s="4">
        <f>'Листы на печать'!J3835</f>
        <v>0</v>
      </c>
      <c r="I3701" s="4">
        <f>'Листы на печать'!L3835</f>
        <v>0</v>
      </c>
      <c r="J3701" s="5">
        <f t="shared" si="232"/>
        <v>0</v>
      </c>
      <c r="K3701" s="4">
        <f>'Листы на печать'!M3835</f>
        <v>0</v>
      </c>
      <c r="L3701" s="4" t="str">
        <f t="shared" ref="L3701:L3764" si="234">CONCATENATE(K3701,M3701)</f>
        <v>00</v>
      </c>
      <c r="M3701" s="4">
        <f>'Листы на печать'!N3835</f>
        <v>0</v>
      </c>
      <c r="N3701" s="4">
        <f>'Листы на печать'!P3835</f>
        <v>0</v>
      </c>
    </row>
    <row r="3702" spans="1:14">
      <c r="A3702" s="4">
        <f>'Листы на печать'!B3836</f>
        <v>0</v>
      </c>
      <c r="B3702" s="4">
        <f>'Листы на печать'!Y3836</f>
        <v>0</v>
      </c>
      <c r="C3702" s="4">
        <f>'Листы на печать'!AA3836</f>
        <v>0</v>
      </c>
      <c r="D3702" s="5" t="str">
        <f t="shared" si="233"/>
        <v>00</v>
      </c>
      <c r="E3702" s="4">
        <f>'Листы на печать'!AC3836</f>
        <v>0</v>
      </c>
      <c r="F3702" s="4">
        <f>'Листы на печать'!AE3836</f>
        <v>0</v>
      </c>
      <c r="G3702" s="5">
        <f t="shared" si="231"/>
        <v>0</v>
      </c>
      <c r="H3702" s="4">
        <f>'Листы на печать'!J3836</f>
        <v>0</v>
      </c>
      <c r="I3702" s="4">
        <f>'Листы на печать'!L3836</f>
        <v>0</v>
      </c>
      <c r="J3702" s="5">
        <f t="shared" si="232"/>
        <v>0</v>
      </c>
      <c r="K3702" s="4">
        <f>'Листы на печать'!M3836</f>
        <v>0</v>
      </c>
      <c r="L3702" s="4" t="str">
        <f t="shared" si="234"/>
        <v>00</v>
      </c>
      <c r="M3702" s="4">
        <f>'Листы на печать'!N3836</f>
        <v>0</v>
      </c>
      <c r="N3702" s="4">
        <f>'Листы на печать'!P3836</f>
        <v>0</v>
      </c>
    </row>
    <row r="3703" spans="1:14">
      <c r="A3703" s="4">
        <f>'Листы на печать'!B3837</f>
        <v>0</v>
      </c>
      <c r="B3703" s="4">
        <f>'Листы на печать'!Y3837</f>
        <v>0</v>
      </c>
      <c r="C3703" s="4">
        <f>'Листы на печать'!AA3837</f>
        <v>0</v>
      </c>
      <c r="D3703" s="5" t="str">
        <f t="shared" si="233"/>
        <v>00</v>
      </c>
      <c r="E3703" s="4">
        <f>'Листы на печать'!AC3837</f>
        <v>0</v>
      </c>
      <c r="F3703" s="4">
        <f>'Листы на печать'!AE3837</f>
        <v>0</v>
      </c>
      <c r="G3703" s="5">
        <f t="shared" si="231"/>
        <v>0</v>
      </c>
      <c r="H3703" s="4">
        <f>'Листы на печать'!J3837</f>
        <v>0</v>
      </c>
      <c r="I3703" s="4">
        <f>'Листы на печать'!L3837</f>
        <v>0</v>
      </c>
      <c r="J3703" s="5">
        <f t="shared" si="232"/>
        <v>0</v>
      </c>
      <c r="K3703" s="4">
        <f>'Листы на печать'!M3837</f>
        <v>0</v>
      </c>
      <c r="L3703" s="4" t="str">
        <f t="shared" si="234"/>
        <v>00</v>
      </c>
      <c r="M3703" s="4">
        <f>'Листы на печать'!N3837</f>
        <v>0</v>
      </c>
      <c r="N3703" s="4">
        <f>'Листы на печать'!P3837</f>
        <v>0</v>
      </c>
    </row>
    <row r="3704" spans="1:14">
      <c r="A3704" s="4">
        <f>'Листы на печать'!B3838</f>
        <v>0</v>
      </c>
      <c r="B3704" s="4">
        <f>'Листы на печать'!Y3838</f>
        <v>0</v>
      </c>
      <c r="C3704" s="4">
        <f>'Листы на печать'!AA3838</f>
        <v>0</v>
      </c>
      <c r="D3704" s="5" t="str">
        <f t="shared" si="233"/>
        <v>00</v>
      </c>
      <c r="E3704" s="4">
        <f>'Листы на печать'!AC3838</f>
        <v>0</v>
      </c>
      <c r="F3704" s="4">
        <f>'Листы на печать'!AE3838</f>
        <v>0</v>
      </c>
      <c r="G3704" s="5">
        <f t="shared" si="231"/>
        <v>0</v>
      </c>
      <c r="H3704" s="4">
        <f>'Листы на печать'!J3838</f>
        <v>0</v>
      </c>
      <c r="I3704" s="4">
        <f>'Листы на печать'!L3838</f>
        <v>0</v>
      </c>
      <c r="J3704" s="5">
        <f t="shared" si="232"/>
        <v>0</v>
      </c>
      <c r="K3704" s="4">
        <f>'Листы на печать'!M3838</f>
        <v>0</v>
      </c>
      <c r="L3704" s="4" t="str">
        <f t="shared" si="234"/>
        <v>00</v>
      </c>
      <c r="M3704" s="4">
        <f>'Листы на печать'!N3838</f>
        <v>0</v>
      </c>
      <c r="N3704" s="4">
        <f>'Листы на печать'!P3838</f>
        <v>0</v>
      </c>
    </row>
    <row r="3705" spans="1:14">
      <c r="A3705" s="4">
        <f>'Листы на печать'!B3839</f>
        <v>0</v>
      </c>
      <c r="B3705" s="4">
        <f>'Листы на печать'!Y3839</f>
        <v>0</v>
      </c>
      <c r="C3705" s="4">
        <f>'Листы на печать'!AA3839</f>
        <v>0</v>
      </c>
      <c r="D3705" s="5" t="str">
        <f t="shared" si="233"/>
        <v>00</v>
      </c>
      <c r="E3705" s="4">
        <f>'Листы на печать'!AC3839</f>
        <v>0</v>
      </c>
      <c r="F3705" s="4">
        <f>'Листы на печать'!AE3839</f>
        <v>0</v>
      </c>
      <c r="G3705" s="5">
        <f t="shared" si="231"/>
        <v>0</v>
      </c>
      <c r="H3705" s="4">
        <f>'Листы на печать'!J3839</f>
        <v>0</v>
      </c>
      <c r="I3705" s="4">
        <f>'Листы на печать'!L3839</f>
        <v>0</v>
      </c>
      <c r="J3705" s="5">
        <f t="shared" si="232"/>
        <v>0</v>
      </c>
      <c r="K3705" s="4">
        <f>'Листы на печать'!M3839</f>
        <v>0</v>
      </c>
      <c r="L3705" s="4" t="str">
        <f t="shared" si="234"/>
        <v>00</v>
      </c>
      <c r="M3705" s="4">
        <f>'Листы на печать'!N3839</f>
        <v>0</v>
      </c>
      <c r="N3705" s="4">
        <f>'Листы на печать'!P3839</f>
        <v>0</v>
      </c>
    </row>
    <row r="3706" spans="1:14">
      <c r="A3706" s="4">
        <f>'Листы на печать'!B3840</f>
        <v>0</v>
      </c>
      <c r="B3706" s="4">
        <f>'Листы на печать'!Y3840</f>
        <v>0</v>
      </c>
      <c r="C3706" s="4">
        <f>'Листы на печать'!AA3840</f>
        <v>0</v>
      </c>
      <c r="D3706" s="5" t="str">
        <f t="shared" si="233"/>
        <v>00</v>
      </c>
      <c r="E3706" s="4">
        <f>'Листы на печать'!AC3840</f>
        <v>0</v>
      </c>
      <c r="F3706" s="4">
        <f>'Листы на печать'!AE3840</f>
        <v>0</v>
      </c>
      <c r="G3706" s="5">
        <f t="shared" si="231"/>
        <v>0</v>
      </c>
      <c r="H3706" s="4">
        <f>'Листы на печать'!J3840</f>
        <v>0</v>
      </c>
      <c r="I3706" s="4">
        <f>'Листы на печать'!L3840</f>
        <v>0</v>
      </c>
      <c r="J3706" s="5">
        <f t="shared" si="232"/>
        <v>0</v>
      </c>
      <c r="K3706" s="4">
        <f>'Листы на печать'!M3840</f>
        <v>0</v>
      </c>
      <c r="L3706" s="4" t="str">
        <f t="shared" si="234"/>
        <v>00</v>
      </c>
      <c r="M3706" s="4">
        <f>'Листы на печать'!N3840</f>
        <v>0</v>
      </c>
      <c r="N3706" s="4">
        <f>'Листы на печать'!P3840</f>
        <v>0</v>
      </c>
    </row>
    <row r="3707" spans="1:14">
      <c r="A3707" s="4">
        <f>'Листы на печать'!B3841</f>
        <v>0</v>
      </c>
      <c r="B3707" s="4">
        <f>'Листы на печать'!Y3841</f>
        <v>0</v>
      </c>
      <c r="C3707" s="4">
        <f>'Листы на печать'!AA3841</f>
        <v>0</v>
      </c>
      <c r="D3707" s="5" t="str">
        <f t="shared" si="233"/>
        <v>00</v>
      </c>
      <c r="E3707" s="4">
        <f>'Листы на печать'!AC3841</f>
        <v>0</v>
      </c>
      <c r="F3707" s="4">
        <f>'Листы на печать'!AE3841</f>
        <v>0</v>
      </c>
      <c r="G3707" s="5">
        <f t="shared" si="231"/>
        <v>0</v>
      </c>
      <c r="H3707" s="4">
        <f>'Листы на печать'!J3841</f>
        <v>0</v>
      </c>
      <c r="I3707" s="4">
        <f>'Листы на печать'!L3841</f>
        <v>0</v>
      </c>
      <c r="J3707" s="5">
        <f t="shared" si="232"/>
        <v>0</v>
      </c>
      <c r="K3707" s="4">
        <f>'Листы на печать'!M3841</f>
        <v>0</v>
      </c>
      <c r="L3707" s="4" t="str">
        <f t="shared" si="234"/>
        <v>00</v>
      </c>
      <c r="M3707" s="4">
        <f>'Листы на печать'!N3841</f>
        <v>0</v>
      </c>
      <c r="N3707" s="4">
        <f>'Листы на печать'!P3841</f>
        <v>0</v>
      </c>
    </row>
    <row r="3708" spans="1:14">
      <c r="A3708" s="4">
        <f>'Листы на печать'!B3842</f>
        <v>0</v>
      </c>
      <c r="B3708" s="4">
        <f>'Листы на печать'!Y3842</f>
        <v>0</v>
      </c>
      <c r="C3708" s="4">
        <f>'Листы на печать'!AA3842</f>
        <v>0</v>
      </c>
      <c r="D3708" s="5" t="str">
        <f t="shared" si="233"/>
        <v>00</v>
      </c>
      <c r="E3708" s="4">
        <f>'Листы на печать'!AC3842</f>
        <v>0</v>
      </c>
      <c r="F3708" s="4">
        <f>'Листы на печать'!AE3842</f>
        <v>0</v>
      </c>
      <c r="G3708" s="5">
        <f t="shared" si="231"/>
        <v>0</v>
      </c>
      <c r="H3708" s="4">
        <f>'Листы на печать'!J3842</f>
        <v>0</v>
      </c>
      <c r="I3708" s="4">
        <f>'Листы на печать'!L3842</f>
        <v>0</v>
      </c>
      <c r="J3708" s="5">
        <f t="shared" si="232"/>
        <v>0</v>
      </c>
      <c r="K3708" s="4">
        <f>'Листы на печать'!M3842</f>
        <v>0</v>
      </c>
      <c r="L3708" s="4" t="str">
        <f t="shared" si="234"/>
        <v>00</v>
      </c>
      <c r="M3708" s="4">
        <f>'Листы на печать'!N3842</f>
        <v>0</v>
      </c>
      <c r="N3708" s="4">
        <f>'Листы на печать'!P3842</f>
        <v>0</v>
      </c>
    </row>
    <row r="3709" spans="1:14">
      <c r="A3709" s="4">
        <f>'Листы на печать'!B3843</f>
        <v>0</v>
      </c>
      <c r="B3709" s="4">
        <f>'Листы на печать'!Y3843</f>
        <v>0</v>
      </c>
      <c r="C3709" s="4">
        <f>'Листы на печать'!AA3843</f>
        <v>0</v>
      </c>
      <c r="D3709" s="5" t="str">
        <f t="shared" si="233"/>
        <v>00</v>
      </c>
      <c r="E3709" s="4">
        <f>'Листы на печать'!AC3843</f>
        <v>0</v>
      </c>
      <c r="F3709" s="4">
        <f>'Листы на печать'!AE3843</f>
        <v>0</v>
      </c>
      <c r="G3709" s="5">
        <f t="shared" si="231"/>
        <v>0</v>
      </c>
      <c r="H3709" s="4">
        <f>'Листы на печать'!J3843</f>
        <v>0</v>
      </c>
      <c r="I3709" s="4">
        <f>'Листы на печать'!L3843</f>
        <v>0</v>
      </c>
      <c r="J3709" s="5">
        <f t="shared" si="232"/>
        <v>0</v>
      </c>
      <c r="K3709" s="4">
        <f>'Листы на печать'!M3843</f>
        <v>0</v>
      </c>
      <c r="L3709" s="4" t="str">
        <f t="shared" si="234"/>
        <v>00</v>
      </c>
      <c r="M3709" s="4">
        <f>'Листы на печать'!N3843</f>
        <v>0</v>
      </c>
      <c r="N3709" s="4">
        <f>'Листы на печать'!P3843</f>
        <v>0</v>
      </c>
    </row>
    <row r="3710" spans="1:14">
      <c r="A3710" s="4">
        <f>'Листы на печать'!B3844</f>
        <v>0</v>
      </c>
      <c r="B3710" s="4">
        <f>'Листы на печать'!Y3844</f>
        <v>0</v>
      </c>
      <c r="C3710" s="4">
        <f>'Листы на печать'!AA3844</f>
        <v>0</v>
      </c>
      <c r="D3710" s="5" t="str">
        <f t="shared" si="233"/>
        <v>00</v>
      </c>
      <c r="E3710" s="4">
        <f>'Листы на печать'!AC3844</f>
        <v>0</v>
      </c>
      <c r="F3710" s="4">
        <f>'Листы на печать'!AE3844</f>
        <v>0</v>
      </c>
      <c r="G3710" s="5">
        <f t="shared" si="231"/>
        <v>0</v>
      </c>
      <c r="H3710" s="4">
        <f>'Листы на печать'!J3844</f>
        <v>0</v>
      </c>
      <c r="I3710" s="4">
        <f>'Листы на печать'!L3844</f>
        <v>0</v>
      </c>
      <c r="J3710" s="5">
        <f t="shared" si="232"/>
        <v>0</v>
      </c>
      <c r="K3710" s="4">
        <f>'Листы на печать'!M3844</f>
        <v>0</v>
      </c>
      <c r="L3710" s="4" t="str">
        <f t="shared" si="234"/>
        <v>00</v>
      </c>
      <c r="M3710" s="4">
        <f>'Листы на печать'!N3844</f>
        <v>0</v>
      </c>
      <c r="N3710" s="4">
        <f>'Листы на печать'!P3844</f>
        <v>0</v>
      </c>
    </row>
    <row r="3711" spans="1:14">
      <c r="A3711" s="4">
        <f>'Листы на печать'!B3845</f>
        <v>0</v>
      </c>
      <c r="B3711" s="4">
        <f>'Листы на печать'!Y3845</f>
        <v>0</v>
      </c>
      <c r="C3711" s="4">
        <f>'Листы на печать'!AA3845</f>
        <v>0</v>
      </c>
      <c r="D3711" s="5" t="str">
        <f t="shared" si="233"/>
        <v>00</v>
      </c>
      <c r="E3711" s="4">
        <f>'Листы на печать'!AC3845</f>
        <v>0</v>
      </c>
      <c r="F3711" s="4">
        <f>'Листы на печать'!AE3845</f>
        <v>0</v>
      </c>
      <c r="G3711" s="5">
        <f t="shared" si="231"/>
        <v>0</v>
      </c>
      <c r="H3711" s="4">
        <f>'Листы на печать'!J3845</f>
        <v>0</v>
      </c>
      <c r="I3711" s="4">
        <f>'Листы на печать'!L3845</f>
        <v>0</v>
      </c>
      <c r="J3711" s="5">
        <f t="shared" si="232"/>
        <v>0</v>
      </c>
      <c r="K3711" s="4">
        <f>'Листы на печать'!M3845</f>
        <v>0</v>
      </c>
      <c r="L3711" s="4" t="str">
        <f t="shared" si="234"/>
        <v>00</v>
      </c>
      <c r="M3711" s="4">
        <f>'Листы на печать'!N3845</f>
        <v>0</v>
      </c>
      <c r="N3711" s="4">
        <f>'Листы на печать'!P3845</f>
        <v>0</v>
      </c>
    </row>
    <row r="3712" spans="1:14">
      <c r="A3712" s="4">
        <f>'Листы на печать'!B3846</f>
        <v>0</v>
      </c>
      <c r="B3712" s="4">
        <f>'Листы на печать'!Y3846</f>
        <v>0</v>
      </c>
      <c r="C3712" s="4">
        <f>'Листы на печать'!AA3846</f>
        <v>0</v>
      </c>
      <c r="D3712" s="5" t="str">
        <f t="shared" si="233"/>
        <v>00</v>
      </c>
      <c r="E3712" s="4">
        <f>'Листы на печать'!AC3846</f>
        <v>0</v>
      </c>
      <c r="F3712" s="4">
        <f>'Листы на печать'!AE3846</f>
        <v>0</v>
      </c>
      <c r="G3712" s="5">
        <f t="shared" si="231"/>
        <v>0</v>
      </c>
      <c r="H3712" s="4">
        <f>'Листы на печать'!J3846</f>
        <v>0</v>
      </c>
      <c r="I3712" s="4">
        <f>'Листы на печать'!L3846</f>
        <v>0</v>
      </c>
      <c r="J3712" s="5">
        <f t="shared" si="232"/>
        <v>0</v>
      </c>
      <c r="K3712" s="4">
        <f>'Листы на печать'!M3846</f>
        <v>0</v>
      </c>
      <c r="L3712" s="4" t="str">
        <f t="shared" si="234"/>
        <v>00</v>
      </c>
      <c r="M3712" s="4">
        <f>'Листы на печать'!N3846</f>
        <v>0</v>
      </c>
      <c r="N3712" s="4">
        <f>'Листы на печать'!P3846</f>
        <v>0</v>
      </c>
    </row>
    <row r="3713" spans="1:14">
      <c r="A3713" s="4">
        <f>'Листы на печать'!B3847</f>
        <v>0</v>
      </c>
      <c r="B3713" s="4">
        <f>'Листы на печать'!Y3847</f>
        <v>0</v>
      </c>
      <c r="C3713" s="4">
        <f>'Листы на печать'!AA3847</f>
        <v>0</v>
      </c>
      <c r="D3713" s="5" t="str">
        <f t="shared" si="233"/>
        <v>00</v>
      </c>
      <c r="E3713" s="4">
        <f>'Листы на печать'!AC3847</f>
        <v>0</v>
      </c>
      <c r="F3713" s="4">
        <f>'Листы на печать'!AE3847</f>
        <v>0</v>
      </c>
      <c r="G3713" s="5">
        <f t="shared" si="231"/>
        <v>0</v>
      </c>
      <c r="H3713" s="4">
        <f>'Листы на печать'!J3847</f>
        <v>0</v>
      </c>
      <c r="I3713" s="4">
        <f>'Листы на печать'!L3847</f>
        <v>0</v>
      </c>
      <c r="J3713" s="5">
        <f t="shared" si="232"/>
        <v>0</v>
      </c>
      <c r="K3713" s="4">
        <f>'Листы на печать'!M3847</f>
        <v>0</v>
      </c>
      <c r="L3713" s="4" t="str">
        <f t="shared" si="234"/>
        <v>00</v>
      </c>
      <c r="M3713" s="4">
        <f>'Листы на печать'!N3847</f>
        <v>0</v>
      </c>
      <c r="N3713" s="4">
        <f>'Листы на печать'!P3847</f>
        <v>0</v>
      </c>
    </row>
    <row r="3714" spans="1:14">
      <c r="A3714" s="4">
        <f>'Листы на печать'!B3848</f>
        <v>0</v>
      </c>
      <c r="B3714" s="4">
        <f>'Листы на печать'!Y3848</f>
        <v>0</v>
      </c>
      <c r="C3714" s="4">
        <f>'Листы на печать'!AA3848</f>
        <v>0</v>
      </c>
      <c r="D3714" s="5" t="str">
        <f t="shared" si="233"/>
        <v>00</v>
      </c>
      <c r="E3714" s="4">
        <f>'Листы на печать'!AC3848</f>
        <v>0</v>
      </c>
      <c r="F3714" s="4">
        <f>'Листы на печать'!AE3848</f>
        <v>0</v>
      </c>
      <c r="G3714" s="5">
        <f t="shared" si="231"/>
        <v>0</v>
      </c>
      <c r="H3714" s="4">
        <f>'Листы на печать'!J3848</f>
        <v>0</v>
      </c>
      <c r="I3714" s="4">
        <f>'Листы на печать'!L3848</f>
        <v>0</v>
      </c>
      <c r="J3714" s="5">
        <f t="shared" si="232"/>
        <v>0</v>
      </c>
      <c r="K3714" s="4">
        <f>'Листы на печать'!M3848</f>
        <v>0</v>
      </c>
      <c r="L3714" s="4" t="str">
        <f t="shared" si="234"/>
        <v>00</v>
      </c>
      <c r="M3714" s="4">
        <f>'Листы на печать'!N3848</f>
        <v>0</v>
      </c>
      <c r="N3714" s="4">
        <f>'Листы на печать'!P3848</f>
        <v>0</v>
      </c>
    </row>
    <row r="3715" spans="1:14">
      <c r="A3715" s="4">
        <f>'Листы на печать'!B3849</f>
        <v>0</v>
      </c>
      <c r="B3715" s="4">
        <f>'Листы на печать'!Y3849</f>
        <v>0</v>
      </c>
      <c r="C3715" s="4">
        <f>'Листы на печать'!AA3849</f>
        <v>0</v>
      </c>
      <c r="D3715" s="5" t="str">
        <f t="shared" si="233"/>
        <v>00</v>
      </c>
      <c r="E3715" s="4">
        <f>'Листы на печать'!AC3849</f>
        <v>0</v>
      </c>
      <c r="F3715" s="4">
        <f>'Листы на печать'!AE3849</f>
        <v>0</v>
      </c>
      <c r="G3715" s="5">
        <f t="shared" ref="G3715:G3778" si="235">A3715</f>
        <v>0</v>
      </c>
      <c r="H3715" s="4">
        <f>'Листы на печать'!J3849</f>
        <v>0</v>
      </c>
      <c r="I3715" s="4">
        <f>'Листы на печать'!L3849</f>
        <v>0</v>
      </c>
      <c r="J3715" s="5">
        <f t="shared" ref="J3715:J3778" si="236">A3715</f>
        <v>0</v>
      </c>
      <c r="K3715" s="4">
        <f>'Листы на печать'!M3849</f>
        <v>0</v>
      </c>
      <c r="L3715" s="4" t="str">
        <f t="shared" si="234"/>
        <v>00</v>
      </c>
      <c r="M3715" s="4">
        <f>'Листы на печать'!N3849</f>
        <v>0</v>
      </c>
      <c r="N3715" s="4">
        <f>'Листы на печать'!P3849</f>
        <v>0</v>
      </c>
    </row>
    <row r="3716" spans="1:14">
      <c r="A3716" s="4">
        <f>'Листы на печать'!B3850</f>
        <v>0</v>
      </c>
      <c r="B3716" s="4">
        <f>'Листы на печать'!Y3850</f>
        <v>0</v>
      </c>
      <c r="C3716" s="4">
        <f>'Листы на печать'!AA3850</f>
        <v>0</v>
      </c>
      <c r="D3716" s="5" t="str">
        <f t="shared" si="233"/>
        <v>00</v>
      </c>
      <c r="E3716" s="4">
        <f>'Листы на печать'!AC3850</f>
        <v>0</v>
      </c>
      <c r="F3716" s="4">
        <f>'Листы на печать'!AE3850</f>
        <v>0</v>
      </c>
      <c r="G3716" s="5">
        <f t="shared" si="235"/>
        <v>0</v>
      </c>
      <c r="H3716" s="4">
        <f>'Листы на печать'!J3850</f>
        <v>0</v>
      </c>
      <c r="I3716" s="4">
        <f>'Листы на печать'!L3850</f>
        <v>0</v>
      </c>
      <c r="J3716" s="5">
        <f t="shared" si="236"/>
        <v>0</v>
      </c>
      <c r="K3716" s="4">
        <f>'Листы на печать'!M3850</f>
        <v>0</v>
      </c>
      <c r="L3716" s="4" t="str">
        <f t="shared" si="234"/>
        <v>00</v>
      </c>
      <c r="M3716" s="4">
        <f>'Листы на печать'!N3850</f>
        <v>0</v>
      </c>
      <c r="N3716" s="4">
        <f>'Листы на печать'!P3850</f>
        <v>0</v>
      </c>
    </row>
    <row r="3717" spans="1:14">
      <c r="A3717" s="4">
        <f>'Листы на печать'!B3851</f>
        <v>0</v>
      </c>
      <c r="B3717" s="4">
        <f>'Листы на печать'!Y3851</f>
        <v>0</v>
      </c>
      <c r="C3717" s="4">
        <f>'Листы на печать'!AA3851</f>
        <v>0</v>
      </c>
      <c r="D3717" s="5" t="str">
        <f t="shared" si="233"/>
        <v>00</v>
      </c>
      <c r="E3717" s="4">
        <f>'Листы на печать'!AC3851</f>
        <v>0</v>
      </c>
      <c r="F3717" s="4">
        <f>'Листы на печать'!AE3851</f>
        <v>0</v>
      </c>
      <c r="G3717" s="5">
        <f t="shared" si="235"/>
        <v>0</v>
      </c>
      <c r="H3717" s="4">
        <f>'Листы на печать'!J3851</f>
        <v>0</v>
      </c>
      <c r="I3717" s="4">
        <f>'Листы на печать'!L3851</f>
        <v>0</v>
      </c>
      <c r="J3717" s="5">
        <f t="shared" si="236"/>
        <v>0</v>
      </c>
      <c r="K3717" s="4">
        <f>'Листы на печать'!M3851</f>
        <v>0</v>
      </c>
      <c r="L3717" s="4" t="str">
        <f t="shared" si="234"/>
        <v>00</v>
      </c>
      <c r="M3717" s="4">
        <f>'Листы на печать'!N3851</f>
        <v>0</v>
      </c>
      <c r="N3717" s="4">
        <f>'Листы на печать'!P3851</f>
        <v>0</v>
      </c>
    </row>
    <row r="3718" spans="1:14">
      <c r="A3718" s="4">
        <f>'Листы на печать'!B3852</f>
        <v>0</v>
      </c>
      <c r="B3718" s="4">
        <f>'Листы на печать'!Y3852</f>
        <v>0</v>
      </c>
      <c r="C3718" s="4">
        <f>'Листы на печать'!AA3852</f>
        <v>0</v>
      </c>
      <c r="D3718" s="5" t="str">
        <f t="shared" si="233"/>
        <v>00</v>
      </c>
      <c r="E3718" s="4">
        <f>'Листы на печать'!AC3852</f>
        <v>0</v>
      </c>
      <c r="F3718" s="4">
        <f>'Листы на печать'!AE3852</f>
        <v>0</v>
      </c>
      <c r="G3718" s="5">
        <f t="shared" si="235"/>
        <v>0</v>
      </c>
      <c r="H3718" s="4">
        <f>'Листы на печать'!J3852</f>
        <v>0</v>
      </c>
      <c r="I3718" s="4">
        <f>'Листы на печать'!L3852</f>
        <v>0</v>
      </c>
      <c r="J3718" s="5">
        <f t="shared" si="236"/>
        <v>0</v>
      </c>
      <c r="K3718" s="4">
        <f>'Листы на печать'!M3852</f>
        <v>0</v>
      </c>
      <c r="L3718" s="4" t="str">
        <f t="shared" si="234"/>
        <v>00</v>
      </c>
      <c r="M3718" s="4">
        <f>'Листы на печать'!N3852</f>
        <v>0</v>
      </c>
      <c r="N3718" s="4">
        <f>'Листы на печать'!P3852</f>
        <v>0</v>
      </c>
    </row>
    <row r="3719" spans="1:14">
      <c r="A3719" s="4">
        <f>'Листы на печать'!B3853</f>
        <v>0</v>
      </c>
      <c r="B3719" s="4">
        <f>'Листы на печать'!Y3853</f>
        <v>0</v>
      </c>
      <c r="C3719" s="4">
        <f>'Листы на печать'!AA3853</f>
        <v>0</v>
      </c>
      <c r="D3719" s="5" t="str">
        <f t="shared" si="233"/>
        <v>00</v>
      </c>
      <c r="E3719" s="4">
        <f>'Листы на печать'!AC3853</f>
        <v>0</v>
      </c>
      <c r="F3719" s="4">
        <f>'Листы на печать'!AE3853</f>
        <v>0</v>
      </c>
      <c r="G3719" s="5">
        <f t="shared" si="235"/>
        <v>0</v>
      </c>
      <c r="H3719" s="4">
        <f>'Листы на печать'!J3853</f>
        <v>0</v>
      </c>
      <c r="I3719" s="4">
        <f>'Листы на печать'!L3853</f>
        <v>0</v>
      </c>
      <c r="J3719" s="5">
        <f t="shared" si="236"/>
        <v>0</v>
      </c>
      <c r="K3719" s="4">
        <f>'Листы на печать'!M3853</f>
        <v>0</v>
      </c>
      <c r="L3719" s="4" t="str">
        <f t="shared" si="234"/>
        <v>00</v>
      </c>
      <c r="M3719" s="4">
        <f>'Листы на печать'!N3853</f>
        <v>0</v>
      </c>
      <c r="N3719" s="4">
        <f>'Листы на печать'!P3853</f>
        <v>0</v>
      </c>
    </row>
    <row r="3720" spans="1:14">
      <c r="A3720" s="4">
        <f>'Листы на печать'!B3854</f>
        <v>0</v>
      </c>
      <c r="B3720" s="4">
        <f>'Листы на печать'!Y3854</f>
        <v>0</v>
      </c>
      <c r="C3720" s="4">
        <f>'Листы на печать'!AA3854</f>
        <v>0</v>
      </c>
      <c r="D3720" s="5" t="str">
        <f t="shared" si="233"/>
        <v>00</v>
      </c>
      <c r="E3720" s="4">
        <f>'Листы на печать'!AC3854</f>
        <v>0</v>
      </c>
      <c r="F3720" s="4">
        <f>'Листы на печать'!AE3854</f>
        <v>0</v>
      </c>
      <c r="G3720" s="5">
        <f t="shared" si="235"/>
        <v>0</v>
      </c>
      <c r="H3720" s="4">
        <f>'Листы на печать'!J3854</f>
        <v>0</v>
      </c>
      <c r="I3720" s="4">
        <f>'Листы на печать'!L3854</f>
        <v>0</v>
      </c>
      <c r="J3720" s="5">
        <f t="shared" si="236"/>
        <v>0</v>
      </c>
      <c r="K3720" s="4">
        <f>'Листы на печать'!M3854</f>
        <v>0</v>
      </c>
      <c r="L3720" s="4" t="str">
        <f t="shared" si="234"/>
        <v>00</v>
      </c>
      <c r="M3720" s="4">
        <f>'Листы на печать'!N3854</f>
        <v>0</v>
      </c>
      <c r="N3720" s="4">
        <f>'Листы на печать'!P3854</f>
        <v>0</v>
      </c>
    </row>
    <row r="3721" spans="1:14">
      <c r="A3721" s="4">
        <f>'Листы на печать'!B3855</f>
        <v>0</v>
      </c>
      <c r="B3721" s="4">
        <f>'Листы на печать'!Y3855</f>
        <v>0</v>
      </c>
      <c r="C3721" s="4">
        <f>'Листы на печать'!AA3855</f>
        <v>0</v>
      </c>
      <c r="D3721" s="5" t="str">
        <f t="shared" si="233"/>
        <v>00</v>
      </c>
      <c r="E3721" s="4">
        <f>'Листы на печать'!AC3855</f>
        <v>0</v>
      </c>
      <c r="F3721" s="4">
        <f>'Листы на печать'!AE3855</f>
        <v>0</v>
      </c>
      <c r="G3721" s="5">
        <f t="shared" si="235"/>
        <v>0</v>
      </c>
      <c r="H3721" s="4">
        <f>'Листы на печать'!J3855</f>
        <v>0</v>
      </c>
      <c r="I3721" s="4">
        <f>'Листы на печать'!L3855</f>
        <v>0</v>
      </c>
      <c r="J3721" s="5">
        <f t="shared" si="236"/>
        <v>0</v>
      </c>
      <c r="K3721" s="4">
        <f>'Листы на печать'!M3855</f>
        <v>0</v>
      </c>
      <c r="L3721" s="4" t="str">
        <f t="shared" si="234"/>
        <v>00</v>
      </c>
      <c r="M3721" s="4">
        <f>'Листы на печать'!N3855</f>
        <v>0</v>
      </c>
      <c r="N3721" s="4">
        <f>'Листы на печать'!P3855</f>
        <v>0</v>
      </c>
    </row>
    <row r="3722" spans="1:14">
      <c r="A3722" s="4">
        <f>'Листы на печать'!B3856</f>
        <v>0</v>
      </c>
      <c r="B3722" s="4">
        <f>'Листы на печать'!Y3856</f>
        <v>0</v>
      </c>
      <c r="C3722" s="4">
        <f>'Листы на печать'!AA3856</f>
        <v>0</v>
      </c>
      <c r="D3722" s="5" t="str">
        <f t="shared" si="233"/>
        <v>00</v>
      </c>
      <c r="E3722" s="4">
        <f>'Листы на печать'!AC3856</f>
        <v>0</v>
      </c>
      <c r="F3722" s="4">
        <f>'Листы на печать'!AE3856</f>
        <v>0</v>
      </c>
      <c r="G3722" s="5">
        <f t="shared" si="235"/>
        <v>0</v>
      </c>
      <c r="H3722" s="4">
        <f>'Листы на печать'!J3856</f>
        <v>0</v>
      </c>
      <c r="I3722" s="4">
        <f>'Листы на печать'!L3856</f>
        <v>0</v>
      </c>
      <c r="J3722" s="5">
        <f t="shared" si="236"/>
        <v>0</v>
      </c>
      <c r="K3722" s="4">
        <f>'Листы на печать'!M3856</f>
        <v>0</v>
      </c>
      <c r="L3722" s="4" t="str">
        <f t="shared" si="234"/>
        <v>00</v>
      </c>
      <c r="M3722" s="4">
        <f>'Листы на печать'!N3856</f>
        <v>0</v>
      </c>
      <c r="N3722" s="4">
        <f>'Листы на печать'!P3856</f>
        <v>0</v>
      </c>
    </row>
    <row r="3723" spans="1:14">
      <c r="A3723" s="4">
        <f>'Листы на печать'!B3857</f>
        <v>0</v>
      </c>
      <c r="B3723" s="4">
        <f>'Листы на печать'!Y3857</f>
        <v>0</v>
      </c>
      <c r="C3723" s="4">
        <f>'Листы на печать'!AA3857</f>
        <v>0</v>
      </c>
      <c r="D3723" s="5" t="str">
        <f t="shared" si="233"/>
        <v>00</v>
      </c>
      <c r="E3723" s="4">
        <f>'Листы на печать'!AC3857</f>
        <v>0</v>
      </c>
      <c r="F3723" s="4">
        <f>'Листы на печать'!AE3857</f>
        <v>0</v>
      </c>
      <c r="G3723" s="5">
        <f t="shared" si="235"/>
        <v>0</v>
      </c>
      <c r="H3723" s="4">
        <f>'Листы на печать'!J3857</f>
        <v>0</v>
      </c>
      <c r="I3723" s="4">
        <f>'Листы на печать'!L3857</f>
        <v>0</v>
      </c>
      <c r="J3723" s="5">
        <f t="shared" si="236"/>
        <v>0</v>
      </c>
      <c r="K3723" s="4">
        <f>'Листы на печать'!M3857</f>
        <v>0</v>
      </c>
      <c r="L3723" s="4" t="str">
        <f t="shared" si="234"/>
        <v>00</v>
      </c>
      <c r="M3723" s="4">
        <f>'Листы на печать'!N3857</f>
        <v>0</v>
      </c>
      <c r="N3723" s="4">
        <f>'Листы на печать'!P3857</f>
        <v>0</v>
      </c>
    </row>
    <row r="3724" spans="1:14">
      <c r="A3724" s="4">
        <f>'Листы на печать'!B3858</f>
        <v>0</v>
      </c>
      <c r="B3724" s="4">
        <f>'Листы на печать'!Y3858</f>
        <v>0</v>
      </c>
      <c r="C3724" s="4">
        <f>'Листы на печать'!AA3858</f>
        <v>0</v>
      </c>
      <c r="D3724" s="5" t="str">
        <f t="shared" si="233"/>
        <v>00</v>
      </c>
      <c r="E3724" s="4">
        <f>'Листы на печать'!AC3858</f>
        <v>0</v>
      </c>
      <c r="F3724" s="4">
        <f>'Листы на печать'!AE3858</f>
        <v>0</v>
      </c>
      <c r="G3724" s="5">
        <f t="shared" si="235"/>
        <v>0</v>
      </c>
      <c r="H3724" s="4">
        <f>'Листы на печать'!J3858</f>
        <v>0</v>
      </c>
      <c r="I3724" s="4">
        <f>'Листы на печать'!L3858</f>
        <v>0</v>
      </c>
      <c r="J3724" s="5">
        <f t="shared" si="236"/>
        <v>0</v>
      </c>
      <c r="K3724" s="4">
        <f>'Листы на печать'!M3858</f>
        <v>0</v>
      </c>
      <c r="L3724" s="4" t="str">
        <f t="shared" si="234"/>
        <v>00</v>
      </c>
      <c r="M3724" s="4">
        <f>'Листы на печать'!N3858</f>
        <v>0</v>
      </c>
      <c r="N3724" s="4">
        <f>'Листы на печать'!P3858</f>
        <v>0</v>
      </c>
    </row>
    <row r="3725" spans="1:14">
      <c r="A3725" s="4">
        <f>'Листы на печать'!B3859</f>
        <v>0</v>
      </c>
      <c r="B3725" s="4">
        <f>'Листы на печать'!Y3859</f>
        <v>0</v>
      </c>
      <c r="C3725" s="4">
        <f>'Листы на печать'!AA3859</f>
        <v>0</v>
      </c>
      <c r="D3725" s="5" t="str">
        <f t="shared" si="233"/>
        <v>00</v>
      </c>
      <c r="E3725" s="4">
        <f>'Листы на печать'!AC3859</f>
        <v>0</v>
      </c>
      <c r="F3725" s="4">
        <f>'Листы на печать'!AE3859</f>
        <v>0</v>
      </c>
      <c r="G3725" s="5">
        <f t="shared" si="235"/>
        <v>0</v>
      </c>
      <c r="H3725" s="4">
        <f>'Листы на печать'!J3859</f>
        <v>0</v>
      </c>
      <c r="I3725" s="4">
        <f>'Листы на печать'!L3859</f>
        <v>0</v>
      </c>
      <c r="J3725" s="5">
        <f t="shared" si="236"/>
        <v>0</v>
      </c>
      <c r="K3725" s="4">
        <f>'Листы на печать'!M3859</f>
        <v>0</v>
      </c>
      <c r="L3725" s="4" t="str">
        <f t="shared" si="234"/>
        <v>00</v>
      </c>
      <c r="M3725" s="4">
        <f>'Листы на печать'!N3859</f>
        <v>0</v>
      </c>
      <c r="N3725" s="4">
        <f>'Листы на печать'!P3859</f>
        <v>0</v>
      </c>
    </row>
    <row r="3726" spans="1:14">
      <c r="A3726" s="4">
        <f>'Листы на печать'!B3860</f>
        <v>0</v>
      </c>
      <c r="B3726" s="4">
        <f>'Листы на печать'!Y3860</f>
        <v>0</v>
      </c>
      <c r="C3726" s="4">
        <f>'Листы на печать'!AA3860</f>
        <v>0</v>
      </c>
      <c r="D3726" s="5" t="str">
        <f t="shared" si="233"/>
        <v>00</v>
      </c>
      <c r="E3726" s="4">
        <f>'Листы на печать'!AC3860</f>
        <v>0</v>
      </c>
      <c r="F3726" s="4">
        <f>'Листы на печать'!AE3860</f>
        <v>0</v>
      </c>
      <c r="G3726" s="5">
        <f t="shared" si="235"/>
        <v>0</v>
      </c>
      <c r="H3726" s="4">
        <f>'Листы на печать'!J3860</f>
        <v>0</v>
      </c>
      <c r="I3726" s="4">
        <f>'Листы на печать'!L3860</f>
        <v>0</v>
      </c>
      <c r="J3726" s="5">
        <f t="shared" si="236"/>
        <v>0</v>
      </c>
      <c r="K3726" s="4">
        <f>'Листы на печать'!M3860</f>
        <v>0</v>
      </c>
      <c r="L3726" s="4" t="str">
        <f t="shared" si="234"/>
        <v>00</v>
      </c>
      <c r="M3726" s="4">
        <f>'Листы на печать'!N3860</f>
        <v>0</v>
      </c>
      <c r="N3726" s="4">
        <f>'Листы на печать'!P3860</f>
        <v>0</v>
      </c>
    </row>
    <row r="3727" spans="1:14">
      <c r="A3727" s="4">
        <f>'Листы на печать'!B3861</f>
        <v>0</v>
      </c>
      <c r="B3727" s="4">
        <f>'Листы на печать'!Y3861</f>
        <v>0</v>
      </c>
      <c r="C3727" s="4">
        <f>'Листы на печать'!AA3861</f>
        <v>0</v>
      </c>
      <c r="D3727" s="5" t="str">
        <f t="shared" si="233"/>
        <v>00</v>
      </c>
      <c r="E3727" s="4">
        <f>'Листы на печать'!AC3861</f>
        <v>0</v>
      </c>
      <c r="F3727" s="4">
        <f>'Листы на печать'!AE3861</f>
        <v>0</v>
      </c>
      <c r="G3727" s="5">
        <f t="shared" si="235"/>
        <v>0</v>
      </c>
      <c r="H3727" s="4">
        <f>'Листы на печать'!J3861</f>
        <v>0</v>
      </c>
      <c r="I3727" s="4">
        <f>'Листы на печать'!L3861</f>
        <v>0</v>
      </c>
      <c r="J3727" s="5">
        <f t="shared" si="236"/>
        <v>0</v>
      </c>
      <c r="K3727" s="4">
        <f>'Листы на печать'!M3861</f>
        <v>0</v>
      </c>
      <c r="L3727" s="4" t="str">
        <f t="shared" si="234"/>
        <v>00</v>
      </c>
      <c r="M3727" s="4">
        <f>'Листы на печать'!N3861</f>
        <v>0</v>
      </c>
      <c r="N3727" s="4">
        <f>'Листы на печать'!P3861</f>
        <v>0</v>
      </c>
    </row>
    <row r="3728" spans="1:14">
      <c r="A3728" s="4">
        <f>'Листы на печать'!B3862</f>
        <v>0</v>
      </c>
      <c r="B3728" s="4">
        <f>'Листы на печать'!Y3862</f>
        <v>0</v>
      </c>
      <c r="C3728" s="4">
        <f>'Листы на печать'!AA3862</f>
        <v>0</v>
      </c>
      <c r="D3728" s="5" t="str">
        <f t="shared" si="233"/>
        <v>00</v>
      </c>
      <c r="E3728" s="4">
        <f>'Листы на печать'!AC3862</f>
        <v>0</v>
      </c>
      <c r="F3728" s="4">
        <f>'Листы на печать'!AE3862</f>
        <v>0</v>
      </c>
      <c r="G3728" s="5">
        <f t="shared" si="235"/>
        <v>0</v>
      </c>
      <c r="H3728" s="4">
        <f>'Листы на печать'!J3862</f>
        <v>0</v>
      </c>
      <c r="I3728" s="4">
        <f>'Листы на печать'!L3862</f>
        <v>0</v>
      </c>
      <c r="J3728" s="5">
        <f t="shared" si="236"/>
        <v>0</v>
      </c>
      <c r="K3728" s="4">
        <f>'Листы на печать'!M3862</f>
        <v>0</v>
      </c>
      <c r="L3728" s="4" t="str">
        <f t="shared" si="234"/>
        <v>00</v>
      </c>
      <c r="M3728" s="4">
        <f>'Листы на печать'!N3862</f>
        <v>0</v>
      </c>
      <c r="N3728" s="4">
        <f>'Листы на печать'!P3862</f>
        <v>0</v>
      </c>
    </row>
    <row r="3729" spans="1:14">
      <c r="A3729" s="4">
        <f>'Листы на печать'!B3863</f>
        <v>0</v>
      </c>
      <c r="B3729" s="4">
        <f>'Листы на печать'!Y3863</f>
        <v>0</v>
      </c>
      <c r="C3729" s="4">
        <f>'Листы на печать'!AA3863</f>
        <v>0</v>
      </c>
      <c r="D3729" s="5" t="str">
        <f t="shared" si="233"/>
        <v>00</v>
      </c>
      <c r="E3729" s="4">
        <f>'Листы на печать'!AC3863</f>
        <v>0</v>
      </c>
      <c r="F3729" s="4">
        <f>'Листы на печать'!AE3863</f>
        <v>0</v>
      </c>
      <c r="G3729" s="5">
        <f t="shared" si="235"/>
        <v>0</v>
      </c>
      <c r="H3729" s="4">
        <f>'Листы на печать'!J3863</f>
        <v>0</v>
      </c>
      <c r="I3729" s="4">
        <f>'Листы на печать'!L3863</f>
        <v>0</v>
      </c>
      <c r="J3729" s="5">
        <f t="shared" si="236"/>
        <v>0</v>
      </c>
      <c r="K3729" s="4">
        <f>'Листы на печать'!M3863</f>
        <v>0</v>
      </c>
      <c r="L3729" s="4" t="str">
        <f t="shared" si="234"/>
        <v>00</v>
      </c>
      <c r="M3729" s="4">
        <f>'Листы на печать'!N3863</f>
        <v>0</v>
      </c>
      <c r="N3729" s="4">
        <f>'Листы на печать'!P3863</f>
        <v>0</v>
      </c>
    </row>
    <row r="3730" spans="1:14">
      <c r="A3730" s="4">
        <f>'Листы на печать'!B3864</f>
        <v>0</v>
      </c>
      <c r="B3730" s="4">
        <f>'Листы на печать'!Y3864</f>
        <v>0</v>
      </c>
      <c r="C3730" s="4">
        <f>'Листы на печать'!AA3864</f>
        <v>0</v>
      </c>
      <c r="D3730" s="5" t="str">
        <f t="shared" si="233"/>
        <v>00</v>
      </c>
      <c r="E3730" s="4">
        <f>'Листы на печать'!AC3864</f>
        <v>0</v>
      </c>
      <c r="F3730" s="4">
        <f>'Листы на печать'!AE3864</f>
        <v>0</v>
      </c>
      <c r="G3730" s="5">
        <f t="shared" si="235"/>
        <v>0</v>
      </c>
      <c r="H3730" s="4">
        <f>'Листы на печать'!J3864</f>
        <v>0</v>
      </c>
      <c r="I3730" s="4">
        <f>'Листы на печать'!L3864</f>
        <v>0</v>
      </c>
      <c r="J3730" s="5">
        <f t="shared" si="236"/>
        <v>0</v>
      </c>
      <c r="K3730" s="4">
        <f>'Листы на печать'!M3864</f>
        <v>0</v>
      </c>
      <c r="L3730" s="4" t="str">
        <f t="shared" si="234"/>
        <v>00</v>
      </c>
      <c r="M3730" s="4">
        <f>'Листы на печать'!N3864</f>
        <v>0</v>
      </c>
      <c r="N3730" s="4">
        <f>'Листы на печать'!P3864</f>
        <v>0</v>
      </c>
    </row>
    <row r="3731" spans="1:14">
      <c r="A3731" s="4">
        <f>'Листы на печать'!B3865</f>
        <v>0</v>
      </c>
      <c r="B3731" s="4">
        <f>'Листы на печать'!Y3865</f>
        <v>0</v>
      </c>
      <c r="C3731" s="4">
        <f>'Листы на печать'!AA3865</f>
        <v>0</v>
      </c>
      <c r="D3731" s="5" t="str">
        <f t="shared" si="233"/>
        <v>00</v>
      </c>
      <c r="E3731" s="4">
        <f>'Листы на печать'!AC3865</f>
        <v>0</v>
      </c>
      <c r="F3731" s="4">
        <f>'Листы на печать'!AE3865</f>
        <v>0</v>
      </c>
      <c r="G3731" s="5">
        <f t="shared" si="235"/>
        <v>0</v>
      </c>
      <c r="H3731" s="4">
        <f>'Листы на печать'!J3865</f>
        <v>0</v>
      </c>
      <c r="I3731" s="4">
        <f>'Листы на печать'!L3865</f>
        <v>0</v>
      </c>
      <c r="J3731" s="5">
        <f t="shared" si="236"/>
        <v>0</v>
      </c>
      <c r="K3731" s="4">
        <f>'Листы на печать'!M3865</f>
        <v>0</v>
      </c>
      <c r="L3731" s="4" t="str">
        <f t="shared" si="234"/>
        <v>00</v>
      </c>
      <c r="M3731" s="4">
        <f>'Листы на печать'!N3865</f>
        <v>0</v>
      </c>
      <c r="N3731" s="4">
        <f>'Листы на печать'!P3865</f>
        <v>0</v>
      </c>
    </row>
    <row r="3732" spans="1:14">
      <c r="A3732" s="4">
        <f>'Листы на печать'!B3866</f>
        <v>0</v>
      </c>
      <c r="B3732" s="4">
        <f>'Листы на печать'!Y3866</f>
        <v>0</v>
      </c>
      <c r="C3732" s="4">
        <f>'Листы на печать'!AA3866</f>
        <v>0</v>
      </c>
      <c r="D3732" s="5" t="str">
        <f t="shared" si="233"/>
        <v>00</v>
      </c>
      <c r="E3732" s="4">
        <f>'Листы на печать'!AC3866</f>
        <v>0</v>
      </c>
      <c r="F3732" s="4">
        <f>'Листы на печать'!AE3866</f>
        <v>0</v>
      </c>
      <c r="G3732" s="5">
        <f t="shared" si="235"/>
        <v>0</v>
      </c>
      <c r="H3732" s="4">
        <f>'Листы на печать'!J3866</f>
        <v>0</v>
      </c>
      <c r="I3732" s="4">
        <f>'Листы на печать'!L3866</f>
        <v>0</v>
      </c>
      <c r="J3732" s="5">
        <f t="shared" si="236"/>
        <v>0</v>
      </c>
      <c r="K3732" s="4">
        <f>'Листы на печать'!M3866</f>
        <v>0</v>
      </c>
      <c r="L3732" s="4" t="str">
        <f t="shared" si="234"/>
        <v>00</v>
      </c>
      <c r="M3732" s="4">
        <f>'Листы на печать'!N3866</f>
        <v>0</v>
      </c>
      <c r="N3732" s="4">
        <f>'Листы на печать'!P3866</f>
        <v>0</v>
      </c>
    </row>
    <row r="3733" spans="1:14">
      <c r="A3733" s="4">
        <f>'Листы на печать'!B3867</f>
        <v>0</v>
      </c>
      <c r="B3733" s="4">
        <f>'Листы на печать'!Y3867</f>
        <v>0</v>
      </c>
      <c r="C3733" s="4" t="str">
        <f>'Листы на печать'!AA3867</f>
        <v>АП-08/15-АОВ2.К</v>
      </c>
      <c r="D3733" s="5" t="str">
        <f t="shared" si="233"/>
        <v>00</v>
      </c>
      <c r="E3733" s="4">
        <f>'Листы на печать'!AC3867</f>
        <v>0</v>
      </c>
      <c r="F3733" s="4">
        <f>'Листы на печать'!AE3867</f>
        <v>0</v>
      </c>
      <c r="G3733" s="5">
        <f t="shared" si="235"/>
        <v>0</v>
      </c>
      <c r="H3733" s="4">
        <f>'Листы на печать'!J3867</f>
        <v>0</v>
      </c>
      <c r="I3733" s="4">
        <f>'Листы на печать'!L3867</f>
        <v>0</v>
      </c>
      <c r="J3733" s="5">
        <f t="shared" si="236"/>
        <v>0</v>
      </c>
      <c r="K3733" s="4">
        <f>'Листы на печать'!M3867</f>
        <v>0</v>
      </c>
      <c r="L3733" s="4" t="str">
        <f t="shared" si="234"/>
        <v>00</v>
      </c>
      <c r="M3733" s="4">
        <f>'Листы на печать'!N3867</f>
        <v>0</v>
      </c>
      <c r="N3733" s="4">
        <f>'Листы на печать'!P3867</f>
        <v>0</v>
      </c>
    </row>
    <row r="3734" spans="1:14">
      <c r="A3734" s="4">
        <f>'Листы на печать'!B3868</f>
        <v>0</v>
      </c>
      <c r="B3734" s="4">
        <f>'Листы на печать'!Y3868</f>
        <v>0</v>
      </c>
      <c r="C3734" s="4">
        <f>'Листы на печать'!AA3868</f>
        <v>0</v>
      </c>
      <c r="D3734" s="5" t="str">
        <f t="shared" si="233"/>
        <v>00</v>
      </c>
      <c r="E3734" s="4">
        <f>'Листы на печать'!AC3868</f>
        <v>0</v>
      </c>
      <c r="F3734" s="4">
        <f>'Листы на печать'!AE3868</f>
        <v>0</v>
      </c>
      <c r="G3734" s="5">
        <f t="shared" si="235"/>
        <v>0</v>
      </c>
      <c r="H3734" s="4">
        <f>'Листы на печать'!J3868</f>
        <v>0</v>
      </c>
      <c r="I3734" s="4">
        <f>'Листы на печать'!L3868</f>
        <v>0</v>
      </c>
      <c r="J3734" s="5">
        <f t="shared" si="236"/>
        <v>0</v>
      </c>
      <c r="K3734" s="4">
        <f>'Листы на печать'!M3868</f>
        <v>0</v>
      </c>
      <c r="L3734" s="4" t="str">
        <f t="shared" si="234"/>
        <v>00</v>
      </c>
      <c r="M3734" s="4">
        <f>'Листы на печать'!N3868</f>
        <v>0</v>
      </c>
      <c r="N3734" s="4">
        <f>'Листы на печать'!P3868</f>
        <v>0</v>
      </c>
    </row>
    <row r="3735" spans="1:14">
      <c r="A3735" s="4">
        <f>'Листы на печать'!B3869</f>
        <v>0</v>
      </c>
      <c r="B3735" s="4">
        <f>'Листы на печать'!Y3869</f>
        <v>0</v>
      </c>
      <c r="C3735" s="4">
        <f>'Листы на печать'!AA3869</f>
        <v>0</v>
      </c>
      <c r="D3735" s="5" t="str">
        <f t="shared" si="233"/>
        <v>00</v>
      </c>
      <c r="E3735" s="4">
        <f>'Листы на печать'!AC3869</f>
        <v>0</v>
      </c>
      <c r="F3735" s="4">
        <f>'Листы на печать'!AE3869</f>
        <v>0</v>
      </c>
      <c r="G3735" s="5">
        <f t="shared" si="235"/>
        <v>0</v>
      </c>
      <c r="H3735" s="4">
        <f>'Листы на печать'!J3869</f>
        <v>0</v>
      </c>
      <c r="I3735" s="4">
        <f>'Листы на печать'!L3869</f>
        <v>0</v>
      </c>
      <c r="J3735" s="5">
        <f t="shared" si="236"/>
        <v>0</v>
      </c>
      <c r="K3735" s="4">
        <f>'Листы на печать'!M3869</f>
        <v>0</v>
      </c>
      <c r="L3735" s="4" t="str">
        <f t="shared" si="234"/>
        <v>00</v>
      </c>
      <c r="M3735" s="4">
        <f>'Листы на печать'!N3869</f>
        <v>0</v>
      </c>
      <c r="N3735" s="4">
        <f>'Листы на печать'!P3869</f>
        <v>0</v>
      </c>
    </row>
    <row r="3736" spans="1:14">
      <c r="A3736" s="4">
        <f>'Листы на печать'!B3870</f>
        <v>0</v>
      </c>
      <c r="B3736" s="4">
        <f>'Листы на печать'!Y3870</f>
        <v>0</v>
      </c>
      <c r="C3736" s="4">
        <f>'Листы на печать'!AA3870</f>
        <v>0</v>
      </c>
      <c r="D3736" s="5" t="str">
        <f t="shared" si="233"/>
        <v>00</v>
      </c>
      <c r="E3736" s="4">
        <f>'Листы на печать'!AC3870</f>
        <v>0</v>
      </c>
      <c r="F3736" s="4">
        <f>'Листы на печать'!AE3870</f>
        <v>0</v>
      </c>
      <c r="G3736" s="5">
        <f t="shared" si="235"/>
        <v>0</v>
      </c>
      <c r="H3736" s="4">
        <f>'Листы на печать'!J3870</f>
        <v>0</v>
      </c>
      <c r="I3736" s="4">
        <f>'Листы на печать'!L3870</f>
        <v>0</v>
      </c>
      <c r="J3736" s="5">
        <f t="shared" si="236"/>
        <v>0</v>
      </c>
      <c r="K3736" s="4">
        <f>'Листы на печать'!M3870</f>
        <v>0</v>
      </c>
      <c r="L3736" s="4" t="str">
        <f t="shared" si="234"/>
        <v>00</v>
      </c>
      <c r="M3736" s="4">
        <f>'Листы на печать'!N3870</f>
        <v>0</v>
      </c>
      <c r="N3736" s="4">
        <f>'Листы на печать'!P3870</f>
        <v>0</v>
      </c>
    </row>
    <row r="3737" spans="1:14">
      <c r="A3737" s="4">
        <f>'Листы на печать'!B3871</f>
        <v>0</v>
      </c>
      <c r="B3737" s="4">
        <f>'Листы на печать'!Y3871</f>
        <v>0</v>
      </c>
      <c r="C3737" s="4">
        <f>'Листы на печать'!AA3871</f>
        <v>0</v>
      </c>
      <c r="D3737" s="5" t="str">
        <f t="shared" si="233"/>
        <v>00</v>
      </c>
      <c r="E3737" s="4">
        <f>'Листы на печать'!AC3871</f>
        <v>0</v>
      </c>
      <c r="F3737" s="4">
        <f>'Листы на печать'!AE3871</f>
        <v>0</v>
      </c>
      <c r="G3737" s="5">
        <f t="shared" si="235"/>
        <v>0</v>
      </c>
      <c r="H3737" s="4">
        <f>'Листы на печать'!J3871</f>
        <v>0</v>
      </c>
      <c r="I3737" s="4">
        <f>'Листы на печать'!L3871</f>
        <v>0</v>
      </c>
      <c r="J3737" s="5">
        <f t="shared" si="236"/>
        <v>0</v>
      </c>
      <c r="K3737" s="4">
        <f>'Листы на печать'!M3871</f>
        <v>0</v>
      </c>
      <c r="L3737" s="4" t="str">
        <f t="shared" si="234"/>
        <v>00</v>
      </c>
      <c r="M3737" s="4">
        <f>'Листы на печать'!N3871</f>
        <v>0</v>
      </c>
      <c r="N3737" s="4">
        <f>'Листы на печать'!P3871</f>
        <v>0</v>
      </c>
    </row>
    <row r="3738" spans="1:14">
      <c r="A3738" s="4" t="str">
        <f>'Листы на печать'!B3872</f>
        <v>Обозначение кабеля, провода</v>
      </c>
      <c r="B3738" s="4" t="str">
        <f>'Листы на печать'!Y3872</f>
        <v>Кабель, провод</v>
      </c>
      <c r="C3738" s="4">
        <f>'Листы на печать'!AA3872</f>
        <v>0</v>
      </c>
      <c r="D3738" s="5" t="str">
        <f t="shared" si="233"/>
        <v>Кабель, провод0</v>
      </c>
      <c r="E3738" s="4">
        <f>'Листы на печать'!AC3872</f>
        <v>0</v>
      </c>
      <c r="F3738" s="4">
        <f>'Листы на печать'!AE3872</f>
        <v>0</v>
      </c>
      <c r="G3738" s="5" t="str">
        <f t="shared" si="235"/>
        <v>Обозначение кабеля, провода</v>
      </c>
      <c r="H3738" s="4" t="str">
        <f>'Листы на печать'!J3872</f>
        <v>Участок трассы кабеля, провода</v>
      </c>
      <c r="I3738" s="4">
        <f>'Листы на печать'!L3872</f>
        <v>0</v>
      </c>
      <c r="J3738" s="5" t="str">
        <f t="shared" si="236"/>
        <v>Обозначение кабеля, провода</v>
      </c>
      <c r="K3738" s="4">
        <f>'Листы на печать'!M3872</f>
        <v>0</v>
      </c>
      <c r="L3738" s="4" t="str">
        <f t="shared" si="234"/>
        <v>00</v>
      </c>
      <c r="M3738" s="4">
        <f>'Листы на печать'!N3872</f>
        <v>0</v>
      </c>
      <c r="N3738" s="4">
        <f>'Листы на печать'!P3872</f>
        <v>0</v>
      </c>
    </row>
    <row r="3739" spans="1:14">
      <c r="A3739" s="4">
        <f>'Листы на печать'!B3873</f>
        <v>0</v>
      </c>
      <c r="B3739" s="4" t="str">
        <f>'Листы на печать'!Y3873</f>
        <v>по проекту</v>
      </c>
      <c r="C3739" s="4">
        <f>'Листы на печать'!AA3873</f>
        <v>0</v>
      </c>
      <c r="D3739" s="5" t="str">
        <f t="shared" si="233"/>
        <v>по проекту0</v>
      </c>
      <c r="E3739" s="4">
        <f>'Листы на печать'!AC3873</f>
        <v>0</v>
      </c>
      <c r="F3739" s="4">
        <f>'Листы на печать'!AE3873</f>
        <v>0</v>
      </c>
      <c r="G3739" s="5">
        <f t="shared" si="235"/>
        <v>0</v>
      </c>
      <c r="H3739" s="4" t="str">
        <f>'Листы на печать'!J3873</f>
        <v>в трубе стальной,      Ø/м</v>
      </c>
      <c r="I3739" s="4">
        <f>'Листы на печать'!L3873</f>
        <v>0</v>
      </c>
      <c r="J3739" s="5">
        <f t="shared" si="236"/>
        <v>0</v>
      </c>
      <c r="K3739" s="4" t="str">
        <f>'Листы на печать'!M3873</f>
        <v>в трубе ПВХ (п),  ПНД (пн),  металло-рукаве (м), Ø/м</v>
      </c>
      <c r="L3739" s="4" t="str">
        <f t="shared" si="234"/>
        <v>в трубе ПВХ (п),  ПНД (пн),  металло-рукаве (м), Ø/м0</v>
      </c>
      <c r="M3739" s="4">
        <f>'Листы на печать'!N3873</f>
        <v>0</v>
      </c>
      <c r="N3739" s="4">
        <f>'Листы на печать'!P3873</f>
        <v>0</v>
      </c>
    </row>
    <row r="3740" spans="1:14">
      <c r="A3740" s="4">
        <f>'Листы на печать'!B3874</f>
        <v>0</v>
      </c>
      <c r="B3740" s="4" t="str">
        <f>'Листы на печать'!Y3874</f>
        <v>Марка</v>
      </c>
      <c r="C3740" s="4" t="str">
        <f>'Листы на печать'!AA3874</f>
        <v>Кол., число и сечение жил</v>
      </c>
      <c r="D3740" s="5" t="str">
        <f t="shared" si="233"/>
        <v>Марка0</v>
      </c>
      <c r="E3740" s="4">
        <f>'Листы на печать'!AC3874</f>
        <v>0</v>
      </c>
      <c r="F3740" s="4" t="str">
        <f>'Листы на печать'!AE3874</f>
        <v>Длина, м</v>
      </c>
      <c r="G3740" s="5">
        <f t="shared" si="235"/>
        <v>0</v>
      </c>
      <c r="H3740" s="4">
        <f>'Листы на печать'!J3874</f>
        <v>0</v>
      </c>
      <c r="I3740" s="4">
        <f>'Листы на печать'!L3874</f>
        <v>0</v>
      </c>
      <c r="J3740" s="5">
        <f t="shared" si="236"/>
        <v>0</v>
      </c>
      <c r="K3740" s="4">
        <f>'Листы на печать'!M3874</f>
        <v>0</v>
      </c>
      <c r="L3740" s="4" t="str">
        <f t="shared" si="234"/>
        <v>00</v>
      </c>
      <c r="M3740" s="4">
        <f>'Листы на печать'!N3874</f>
        <v>0</v>
      </c>
      <c r="N3740" s="4">
        <f>'Листы на печать'!P3874</f>
        <v>0</v>
      </c>
    </row>
    <row r="3741" spans="1:14">
      <c r="A3741" s="4">
        <f>'Листы на печать'!B3875</f>
        <v>0</v>
      </c>
      <c r="B3741" s="4">
        <f>'Листы на печать'!Y3875</f>
        <v>0</v>
      </c>
      <c r="C3741" s="4">
        <f>'Листы на печать'!AA3875</f>
        <v>0</v>
      </c>
      <c r="D3741" s="5" t="str">
        <f t="shared" si="233"/>
        <v>00</v>
      </c>
      <c r="E3741" s="4">
        <f>'Листы на печать'!AC3875</f>
        <v>0</v>
      </c>
      <c r="F3741" s="4">
        <f>'Листы на печать'!AE3875</f>
        <v>0</v>
      </c>
      <c r="G3741" s="5">
        <f t="shared" si="235"/>
        <v>0</v>
      </c>
      <c r="H3741" s="4">
        <f>'Листы на печать'!J3875</f>
        <v>0</v>
      </c>
      <c r="I3741" s="4">
        <f>'Листы на печать'!L3875</f>
        <v>0</v>
      </c>
      <c r="J3741" s="5">
        <f t="shared" si="236"/>
        <v>0</v>
      </c>
      <c r="K3741" s="4">
        <f>'Листы на печать'!M3875</f>
        <v>0</v>
      </c>
      <c r="L3741" s="4" t="str">
        <f t="shared" si="234"/>
        <v>00</v>
      </c>
      <c r="M3741" s="4">
        <f>'Листы на печать'!N3875</f>
        <v>0</v>
      </c>
      <c r="N3741" s="4">
        <f>'Листы на печать'!P3875</f>
        <v>0</v>
      </c>
    </row>
    <row r="3742" spans="1:14">
      <c r="A3742" s="4">
        <f>'Листы на печать'!B3876</f>
        <v>0</v>
      </c>
      <c r="B3742" s="4">
        <f>'Листы на печать'!Y3876</f>
        <v>0</v>
      </c>
      <c r="C3742" s="4">
        <f>'Листы на печать'!AA3876</f>
        <v>0</v>
      </c>
      <c r="D3742" s="5" t="str">
        <f t="shared" si="233"/>
        <v>00</v>
      </c>
      <c r="E3742" s="4">
        <f>'Листы на печать'!AC3876</f>
        <v>0</v>
      </c>
      <c r="F3742" s="4">
        <f>'Листы на печать'!AE3876</f>
        <v>0</v>
      </c>
      <c r="G3742" s="5">
        <f t="shared" si="235"/>
        <v>0</v>
      </c>
      <c r="H3742" s="4">
        <f>'Листы на печать'!J3876</f>
        <v>0</v>
      </c>
      <c r="I3742" s="4">
        <f>'Листы на печать'!L3876</f>
        <v>0</v>
      </c>
      <c r="J3742" s="5">
        <f t="shared" si="236"/>
        <v>0</v>
      </c>
      <c r="K3742" s="4">
        <f>'Листы на печать'!M3876</f>
        <v>0</v>
      </c>
      <c r="L3742" s="4" t="str">
        <f t="shared" si="234"/>
        <v>00</v>
      </c>
      <c r="M3742" s="4">
        <f>'Листы на печать'!N3876</f>
        <v>0</v>
      </c>
      <c r="N3742" s="4">
        <f>'Листы на печать'!P3876</f>
        <v>0</v>
      </c>
    </row>
    <row r="3743" spans="1:14">
      <c r="A3743" s="4">
        <f>'Листы на печать'!B3877</f>
        <v>0</v>
      </c>
      <c r="B3743" s="4">
        <f>'Листы на печать'!Y3877</f>
        <v>0</v>
      </c>
      <c r="C3743" s="4">
        <f>'Листы на печать'!AA3877</f>
        <v>0</v>
      </c>
      <c r="D3743" s="5" t="str">
        <f t="shared" si="233"/>
        <v>00</v>
      </c>
      <c r="E3743" s="4">
        <f>'Листы на печать'!AC3877</f>
        <v>0</v>
      </c>
      <c r="F3743" s="4">
        <f>'Листы на печать'!AE3877</f>
        <v>0</v>
      </c>
      <c r="G3743" s="5">
        <f t="shared" si="235"/>
        <v>0</v>
      </c>
      <c r="H3743" s="4">
        <f>'Листы на печать'!J3877</f>
        <v>0</v>
      </c>
      <c r="I3743" s="4">
        <f>'Листы на печать'!L3877</f>
        <v>0</v>
      </c>
      <c r="J3743" s="5">
        <f t="shared" si="236"/>
        <v>0</v>
      </c>
      <c r="K3743" s="4">
        <f>'Листы на печать'!M3877</f>
        <v>0</v>
      </c>
      <c r="L3743" s="4" t="str">
        <f t="shared" si="234"/>
        <v>00</v>
      </c>
      <c r="M3743" s="4">
        <f>'Листы на печать'!N3877</f>
        <v>0</v>
      </c>
      <c r="N3743" s="4">
        <f>'Листы на печать'!P3877</f>
        <v>0</v>
      </c>
    </row>
    <row r="3744" spans="1:14">
      <c r="A3744" s="4">
        <f>'Листы на печать'!B3878</f>
        <v>0</v>
      </c>
      <c r="B3744" s="4">
        <f>'Листы на печать'!Y3878</f>
        <v>0</v>
      </c>
      <c r="C3744" s="4">
        <f>'Листы на печать'!AA3878</f>
        <v>0</v>
      </c>
      <c r="D3744" s="5" t="str">
        <f t="shared" si="233"/>
        <v>00</v>
      </c>
      <c r="E3744" s="4">
        <f>'Листы на печать'!AC3878</f>
        <v>0</v>
      </c>
      <c r="F3744" s="4">
        <f>'Листы на печать'!AE3878</f>
        <v>0</v>
      </c>
      <c r="G3744" s="5">
        <f t="shared" si="235"/>
        <v>0</v>
      </c>
      <c r="H3744" s="4">
        <f>'Листы на печать'!J3878</f>
        <v>0</v>
      </c>
      <c r="I3744" s="4">
        <f>'Листы на печать'!L3878</f>
        <v>0</v>
      </c>
      <c r="J3744" s="5">
        <f t="shared" si="236"/>
        <v>0</v>
      </c>
      <c r="K3744" s="4">
        <f>'Листы на печать'!M3878</f>
        <v>0</v>
      </c>
      <c r="L3744" s="4" t="str">
        <f t="shared" si="234"/>
        <v>00</v>
      </c>
      <c r="M3744" s="4">
        <f>'Листы на печать'!N3878</f>
        <v>0</v>
      </c>
      <c r="N3744" s="4">
        <f>'Листы на печать'!P3878</f>
        <v>0</v>
      </c>
    </row>
    <row r="3745" spans="1:14">
      <c r="A3745" s="4">
        <f>'Листы на печать'!B3879</f>
        <v>0</v>
      </c>
      <c r="B3745" s="4">
        <f>'Листы на печать'!Y3879</f>
        <v>0</v>
      </c>
      <c r="C3745" s="4">
        <f>'Листы на печать'!AA3879</f>
        <v>0</v>
      </c>
      <c r="D3745" s="5" t="str">
        <f t="shared" si="233"/>
        <v>00</v>
      </c>
      <c r="E3745" s="4">
        <f>'Листы на печать'!AC3879</f>
        <v>0</v>
      </c>
      <c r="F3745" s="4">
        <f>'Листы на печать'!AE3879</f>
        <v>0</v>
      </c>
      <c r="G3745" s="5">
        <f t="shared" si="235"/>
        <v>0</v>
      </c>
      <c r="H3745" s="4">
        <f>'Листы на печать'!J3879</f>
        <v>0</v>
      </c>
      <c r="I3745" s="4">
        <f>'Листы на печать'!L3879</f>
        <v>0</v>
      </c>
      <c r="J3745" s="5">
        <f t="shared" si="236"/>
        <v>0</v>
      </c>
      <c r="K3745" s="4">
        <f>'Листы на печать'!M3879</f>
        <v>0</v>
      </c>
      <c r="L3745" s="4" t="str">
        <f t="shared" si="234"/>
        <v>00</v>
      </c>
      <c r="M3745" s="4">
        <f>'Листы на печать'!N3879</f>
        <v>0</v>
      </c>
      <c r="N3745" s="4">
        <f>'Листы на печать'!P3879</f>
        <v>0</v>
      </c>
    </row>
    <row r="3746" spans="1:14">
      <c r="A3746" s="4">
        <f>'Листы на печать'!B3880</f>
        <v>0</v>
      </c>
      <c r="B3746" s="4">
        <f>'Листы на печать'!Y3880</f>
        <v>0</v>
      </c>
      <c r="C3746" s="4">
        <f>'Листы на печать'!AA3880</f>
        <v>0</v>
      </c>
      <c r="D3746" s="5" t="str">
        <f t="shared" si="233"/>
        <v>00</v>
      </c>
      <c r="E3746" s="4">
        <f>'Листы на печать'!AC3880</f>
        <v>0</v>
      </c>
      <c r="F3746" s="4">
        <f>'Листы на печать'!AE3880</f>
        <v>0</v>
      </c>
      <c r="G3746" s="5">
        <f t="shared" si="235"/>
        <v>0</v>
      </c>
      <c r="H3746" s="4">
        <f>'Листы на печать'!J3880</f>
        <v>0</v>
      </c>
      <c r="I3746" s="4">
        <f>'Листы на печать'!L3880</f>
        <v>0</v>
      </c>
      <c r="J3746" s="5">
        <f t="shared" si="236"/>
        <v>0</v>
      </c>
      <c r="K3746" s="4">
        <f>'Листы на печать'!M3880</f>
        <v>0</v>
      </c>
      <c r="L3746" s="4" t="str">
        <f t="shared" si="234"/>
        <v>00</v>
      </c>
      <c r="M3746" s="4">
        <f>'Листы на печать'!N3880</f>
        <v>0</v>
      </c>
      <c r="N3746" s="4">
        <f>'Листы на печать'!P3880</f>
        <v>0</v>
      </c>
    </row>
    <row r="3747" spans="1:14">
      <c r="A3747" s="4">
        <f>'Листы на печать'!B3881</f>
        <v>0</v>
      </c>
      <c r="B3747" s="4">
        <f>'Листы на печать'!Y3881</f>
        <v>0</v>
      </c>
      <c r="C3747" s="4">
        <f>'Листы на печать'!AA3881</f>
        <v>0</v>
      </c>
      <c r="D3747" s="5" t="str">
        <f t="shared" si="233"/>
        <v>00</v>
      </c>
      <c r="E3747" s="4">
        <f>'Листы на печать'!AC3881</f>
        <v>0</v>
      </c>
      <c r="F3747" s="4">
        <f>'Листы на печать'!AE3881</f>
        <v>0</v>
      </c>
      <c r="G3747" s="5">
        <f t="shared" si="235"/>
        <v>0</v>
      </c>
      <c r="H3747" s="4">
        <f>'Листы на печать'!J3881</f>
        <v>0</v>
      </c>
      <c r="I3747" s="4">
        <f>'Листы на печать'!L3881</f>
        <v>0</v>
      </c>
      <c r="J3747" s="5">
        <f t="shared" si="236"/>
        <v>0</v>
      </c>
      <c r="K3747" s="4">
        <f>'Листы на печать'!M3881</f>
        <v>0</v>
      </c>
      <c r="L3747" s="4" t="str">
        <f t="shared" si="234"/>
        <v>00</v>
      </c>
      <c r="M3747" s="4">
        <f>'Листы на печать'!N3881</f>
        <v>0</v>
      </c>
      <c r="N3747" s="4">
        <f>'Листы на печать'!P3881</f>
        <v>0</v>
      </c>
    </row>
    <row r="3748" spans="1:14">
      <c r="A3748" s="4">
        <f>'Листы на печать'!B3882</f>
        <v>0</v>
      </c>
      <c r="B3748" s="4">
        <f>'Листы на печать'!Y3882</f>
        <v>0</v>
      </c>
      <c r="C3748" s="4">
        <f>'Листы на печать'!AA3882</f>
        <v>0</v>
      </c>
      <c r="D3748" s="5" t="str">
        <f t="shared" si="233"/>
        <v>00</v>
      </c>
      <c r="E3748" s="4">
        <f>'Листы на печать'!AC3882</f>
        <v>0</v>
      </c>
      <c r="F3748" s="4">
        <f>'Листы на печать'!AE3882</f>
        <v>0</v>
      </c>
      <c r="G3748" s="5">
        <f t="shared" si="235"/>
        <v>0</v>
      </c>
      <c r="H3748" s="4">
        <f>'Листы на печать'!J3882</f>
        <v>0</v>
      </c>
      <c r="I3748" s="4">
        <f>'Листы на печать'!L3882</f>
        <v>0</v>
      </c>
      <c r="J3748" s="5">
        <f t="shared" si="236"/>
        <v>0</v>
      </c>
      <c r="K3748" s="4">
        <f>'Листы на печать'!M3882</f>
        <v>0</v>
      </c>
      <c r="L3748" s="4" t="str">
        <f t="shared" si="234"/>
        <v>00</v>
      </c>
      <c r="M3748" s="4">
        <f>'Листы на печать'!N3882</f>
        <v>0</v>
      </c>
      <c r="N3748" s="4">
        <f>'Листы на печать'!P3882</f>
        <v>0</v>
      </c>
    </row>
    <row r="3749" spans="1:14">
      <c r="A3749" s="4">
        <f>'Листы на печать'!B3883</f>
        <v>0</v>
      </c>
      <c r="B3749" s="4">
        <f>'Листы на печать'!Y3883</f>
        <v>0</v>
      </c>
      <c r="C3749" s="4">
        <f>'Листы на печать'!AA3883</f>
        <v>0</v>
      </c>
      <c r="D3749" s="5" t="str">
        <f t="shared" si="233"/>
        <v>00</v>
      </c>
      <c r="E3749" s="4">
        <f>'Листы на печать'!AC3883</f>
        <v>0</v>
      </c>
      <c r="F3749" s="4">
        <f>'Листы на печать'!AE3883</f>
        <v>0</v>
      </c>
      <c r="G3749" s="5">
        <f t="shared" si="235"/>
        <v>0</v>
      </c>
      <c r="H3749" s="4">
        <f>'Листы на печать'!J3883</f>
        <v>0</v>
      </c>
      <c r="I3749" s="4">
        <f>'Листы на печать'!L3883</f>
        <v>0</v>
      </c>
      <c r="J3749" s="5">
        <f t="shared" si="236"/>
        <v>0</v>
      </c>
      <c r="K3749" s="4">
        <f>'Листы на печать'!M3883</f>
        <v>0</v>
      </c>
      <c r="L3749" s="4" t="str">
        <f t="shared" si="234"/>
        <v>00</v>
      </c>
      <c r="M3749" s="4">
        <f>'Листы на печать'!N3883</f>
        <v>0</v>
      </c>
      <c r="N3749" s="4">
        <f>'Листы на печать'!P3883</f>
        <v>0</v>
      </c>
    </row>
    <row r="3750" spans="1:14">
      <c r="A3750" s="4">
        <f>'Листы на печать'!B3884</f>
        <v>0</v>
      </c>
      <c r="B3750" s="4">
        <f>'Листы на печать'!Y3884</f>
        <v>0</v>
      </c>
      <c r="C3750" s="4">
        <f>'Листы на печать'!AA3884</f>
        <v>0</v>
      </c>
      <c r="D3750" s="5" t="str">
        <f t="shared" si="233"/>
        <v>00</v>
      </c>
      <c r="E3750" s="4">
        <f>'Листы на печать'!AC3884</f>
        <v>0</v>
      </c>
      <c r="F3750" s="4">
        <f>'Листы на печать'!AE3884</f>
        <v>0</v>
      </c>
      <c r="G3750" s="5">
        <f t="shared" si="235"/>
        <v>0</v>
      </c>
      <c r="H3750" s="4">
        <f>'Листы на печать'!J3884</f>
        <v>0</v>
      </c>
      <c r="I3750" s="4">
        <f>'Листы на печать'!L3884</f>
        <v>0</v>
      </c>
      <c r="J3750" s="5">
        <f t="shared" si="236"/>
        <v>0</v>
      </c>
      <c r="K3750" s="4">
        <f>'Листы на печать'!M3884</f>
        <v>0</v>
      </c>
      <c r="L3750" s="4" t="str">
        <f t="shared" si="234"/>
        <v>00</v>
      </c>
      <c r="M3750" s="4">
        <f>'Листы на печать'!N3884</f>
        <v>0</v>
      </c>
      <c r="N3750" s="4">
        <f>'Листы на печать'!P3884</f>
        <v>0</v>
      </c>
    </row>
    <row r="3751" spans="1:14">
      <c r="A3751" s="4">
        <f>'Листы на печать'!B3885</f>
        <v>0</v>
      </c>
      <c r="B3751" s="4">
        <f>'Листы на печать'!Y3885</f>
        <v>0</v>
      </c>
      <c r="C3751" s="4">
        <f>'Листы на печать'!AA3885</f>
        <v>0</v>
      </c>
      <c r="D3751" s="5" t="str">
        <f t="shared" si="233"/>
        <v>00</v>
      </c>
      <c r="E3751" s="4">
        <f>'Листы на печать'!AC3885</f>
        <v>0</v>
      </c>
      <c r="F3751" s="4">
        <f>'Листы на печать'!AE3885</f>
        <v>0</v>
      </c>
      <c r="G3751" s="5">
        <f t="shared" si="235"/>
        <v>0</v>
      </c>
      <c r="H3751" s="4">
        <f>'Листы на печать'!J3885</f>
        <v>0</v>
      </c>
      <c r="I3751" s="4">
        <f>'Листы на печать'!L3885</f>
        <v>0</v>
      </c>
      <c r="J3751" s="5">
        <f t="shared" si="236"/>
        <v>0</v>
      </c>
      <c r="K3751" s="4">
        <f>'Листы на печать'!M3885</f>
        <v>0</v>
      </c>
      <c r="L3751" s="4" t="str">
        <f t="shared" si="234"/>
        <v>00</v>
      </c>
      <c r="M3751" s="4">
        <f>'Листы на печать'!N3885</f>
        <v>0</v>
      </c>
      <c r="N3751" s="4">
        <f>'Листы на печать'!P3885</f>
        <v>0</v>
      </c>
    </row>
    <row r="3752" spans="1:14">
      <c r="A3752" s="4">
        <f>'Листы на печать'!B3886</f>
        <v>0</v>
      </c>
      <c r="B3752" s="4">
        <f>'Листы на печать'!Y3886</f>
        <v>0</v>
      </c>
      <c r="C3752" s="4">
        <f>'Листы на печать'!AA3886</f>
        <v>0</v>
      </c>
      <c r="D3752" s="5" t="str">
        <f t="shared" si="233"/>
        <v>00</v>
      </c>
      <c r="E3752" s="4">
        <f>'Листы на печать'!AC3886</f>
        <v>0</v>
      </c>
      <c r="F3752" s="4">
        <f>'Листы на печать'!AE3886</f>
        <v>0</v>
      </c>
      <c r="G3752" s="5">
        <f t="shared" si="235"/>
        <v>0</v>
      </c>
      <c r="H3752" s="4">
        <f>'Листы на печать'!J3886</f>
        <v>0</v>
      </c>
      <c r="I3752" s="4">
        <f>'Листы на печать'!L3886</f>
        <v>0</v>
      </c>
      <c r="J3752" s="5">
        <f t="shared" si="236"/>
        <v>0</v>
      </c>
      <c r="K3752" s="4">
        <f>'Листы на печать'!M3886</f>
        <v>0</v>
      </c>
      <c r="L3752" s="4" t="str">
        <f t="shared" si="234"/>
        <v>00</v>
      </c>
      <c r="M3752" s="4">
        <f>'Листы на печать'!N3886</f>
        <v>0</v>
      </c>
      <c r="N3752" s="4">
        <f>'Листы на печать'!P3886</f>
        <v>0</v>
      </c>
    </row>
    <row r="3753" spans="1:14">
      <c r="A3753" s="4">
        <f>'Листы на печать'!B3887</f>
        <v>0</v>
      </c>
      <c r="B3753" s="4">
        <f>'Листы на печать'!Y3887</f>
        <v>0</v>
      </c>
      <c r="C3753" s="4">
        <f>'Листы на печать'!AA3887</f>
        <v>0</v>
      </c>
      <c r="D3753" s="5" t="str">
        <f t="shared" si="233"/>
        <v>00</v>
      </c>
      <c r="E3753" s="4">
        <f>'Листы на печать'!AC3887</f>
        <v>0</v>
      </c>
      <c r="F3753" s="4">
        <f>'Листы на печать'!AE3887</f>
        <v>0</v>
      </c>
      <c r="G3753" s="5">
        <f t="shared" si="235"/>
        <v>0</v>
      </c>
      <c r="H3753" s="4">
        <f>'Листы на печать'!J3887</f>
        <v>0</v>
      </c>
      <c r="I3753" s="4">
        <f>'Листы на печать'!L3887</f>
        <v>0</v>
      </c>
      <c r="J3753" s="5">
        <f t="shared" si="236"/>
        <v>0</v>
      </c>
      <c r="K3753" s="4">
        <f>'Листы на печать'!M3887</f>
        <v>0</v>
      </c>
      <c r="L3753" s="4" t="str">
        <f t="shared" si="234"/>
        <v>00</v>
      </c>
      <c r="M3753" s="4">
        <f>'Листы на печать'!N3887</f>
        <v>0</v>
      </c>
      <c r="N3753" s="4">
        <f>'Листы на печать'!P3887</f>
        <v>0</v>
      </c>
    </row>
    <row r="3754" spans="1:14">
      <c r="A3754" s="4">
        <f>'Листы на печать'!B3888</f>
        <v>0</v>
      </c>
      <c r="B3754" s="4">
        <f>'Листы на печать'!Y3888</f>
        <v>0</v>
      </c>
      <c r="C3754" s="4">
        <f>'Листы на печать'!AA3888</f>
        <v>0</v>
      </c>
      <c r="D3754" s="5" t="str">
        <f t="shared" si="233"/>
        <v>00</v>
      </c>
      <c r="E3754" s="4">
        <f>'Листы на печать'!AC3888</f>
        <v>0</v>
      </c>
      <c r="F3754" s="4">
        <f>'Листы на печать'!AE3888</f>
        <v>0</v>
      </c>
      <c r="G3754" s="5">
        <f t="shared" si="235"/>
        <v>0</v>
      </c>
      <c r="H3754" s="4">
        <f>'Листы на печать'!J3888</f>
        <v>0</v>
      </c>
      <c r="I3754" s="4">
        <f>'Листы на печать'!L3888</f>
        <v>0</v>
      </c>
      <c r="J3754" s="5">
        <f t="shared" si="236"/>
        <v>0</v>
      </c>
      <c r="K3754" s="4">
        <f>'Листы на печать'!M3888</f>
        <v>0</v>
      </c>
      <c r="L3754" s="4" t="str">
        <f t="shared" si="234"/>
        <v>00</v>
      </c>
      <c r="M3754" s="4">
        <f>'Листы на печать'!N3888</f>
        <v>0</v>
      </c>
      <c r="N3754" s="4">
        <f>'Листы на печать'!P3888</f>
        <v>0</v>
      </c>
    </row>
    <row r="3755" spans="1:14">
      <c r="A3755" s="4">
        <f>'Листы на печать'!B3889</f>
        <v>0</v>
      </c>
      <c r="B3755" s="4">
        <f>'Листы на печать'!Y3889</f>
        <v>0</v>
      </c>
      <c r="C3755" s="4">
        <f>'Листы на печать'!AA3889</f>
        <v>0</v>
      </c>
      <c r="D3755" s="5" t="str">
        <f t="shared" si="233"/>
        <v>00</v>
      </c>
      <c r="E3755" s="4">
        <f>'Листы на печать'!AC3889</f>
        <v>0</v>
      </c>
      <c r="F3755" s="4">
        <f>'Листы на печать'!AE3889</f>
        <v>0</v>
      </c>
      <c r="G3755" s="5">
        <f t="shared" si="235"/>
        <v>0</v>
      </c>
      <c r="H3755" s="4">
        <f>'Листы на печать'!J3889</f>
        <v>0</v>
      </c>
      <c r="I3755" s="4">
        <f>'Листы на печать'!L3889</f>
        <v>0</v>
      </c>
      <c r="J3755" s="5">
        <f t="shared" si="236"/>
        <v>0</v>
      </c>
      <c r="K3755" s="4">
        <f>'Листы на печать'!M3889</f>
        <v>0</v>
      </c>
      <c r="L3755" s="4" t="str">
        <f t="shared" si="234"/>
        <v>00</v>
      </c>
      <c r="M3755" s="4">
        <f>'Листы на печать'!N3889</f>
        <v>0</v>
      </c>
      <c r="N3755" s="4">
        <f>'Листы на печать'!P3889</f>
        <v>0</v>
      </c>
    </row>
    <row r="3756" spans="1:14">
      <c r="A3756" s="4">
        <f>'Листы на печать'!B3890</f>
        <v>0</v>
      </c>
      <c r="B3756" s="4">
        <f>'Листы на печать'!Y3890</f>
        <v>0</v>
      </c>
      <c r="C3756" s="4">
        <f>'Листы на печать'!AA3890</f>
        <v>0</v>
      </c>
      <c r="D3756" s="5" t="str">
        <f t="shared" si="233"/>
        <v>00</v>
      </c>
      <c r="E3756" s="4">
        <f>'Листы на печать'!AC3890</f>
        <v>0</v>
      </c>
      <c r="F3756" s="4">
        <f>'Листы на печать'!AE3890</f>
        <v>0</v>
      </c>
      <c r="G3756" s="5">
        <f t="shared" si="235"/>
        <v>0</v>
      </c>
      <c r="H3756" s="4">
        <f>'Листы на печать'!J3890</f>
        <v>0</v>
      </c>
      <c r="I3756" s="4">
        <f>'Листы на печать'!L3890</f>
        <v>0</v>
      </c>
      <c r="J3756" s="5">
        <f t="shared" si="236"/>
        <v>0</v>
      </c>
      <c r="K3756" s="4">
        <f>'Листы на печать'!M3890</f>
        <v>0</v>
      </c>
      <c r="L3756" s="4" t="str">
        <f t="shared" si="234"/>
        <v>00</v>
      </c>
      <c r="M3756" s="4">
        <f>'Листы на печать'!N3890</f>
        <v>0</v>
      </c>
      <c r="N3756" s="4">
        <f>'Листы на печать'!P3890</f>
        <v>0</v>
      </c>
    </row>
    <row r="3757" spans="1:14">
      <c r="A3757" s="4">
        <f>'Листы на печать'!B3891</f>
        <v>0</v>
      </c>
      <c r="B3757" s="4">
        <f>'Листы на печать'!Y3891</f>
        <v>0</v>
      </c>
      <c r="C3757" s="4">
        <f>'Листы на печать'!AA3891</f>
        <v>0</v>
      </c>
      <c r="D3757" s="5" t="str">
        <f t="shared" si="233"/>
        <v>00</v>
      </c>
      <c r="E3757" s="4">
        <f>'Листы на печать'!AC3891</f>
        <v>0</v>
      </c>
      <c r="F3757" s="4">
        <f>'Листы на печать'!AE3891</f>
        <v>0</v>
      </c>
      <c r="G3757" s="5">
        <f t="shared" si="235"/>
        <v>0</v>
      </c>
      <c r="H3757" s="4">
        <f>'Листы на печать'!J3891</f>
        <v>0</v>
      </c>
      <c r="I3757" s="4">
        <f>'Листы на печать'!L3891</f>
        <v>0</v>
      </c>
      <c r="J3757" s="5">
        <f t="shared" si="236"/>
        <v>0</v>
      </c>
      <c r="K3757" s="4">
        <f>'Листы на печать'!M3891</f>
        <v>0</v>
      </c>
      <c r="L3757" s="4" t="str">
        <f t="shared" si="234"/>
        <v>00</v>
      </c>
      <c r="M3757" s="4">
        <f>'Листы на печать'!N3891</f>
        <v>0</v>
      </c>
      <c r="N3757" s="4">
        <f>'Листы на печать'!P3891</f>
        <v>0</v>
      </c>
    </row>
    <row r="3758" spans="1:14">
      <c r="A3758" s="4">
        <f>'Листы на печать'!B3892</f>
        <v>0</v>
      </c>
      <c r="B3758" s="4">
        <f>'Листы на печать'!Y3892</f>
        <v>0</v>
      </c>
      <c r="C3758" s="4">
        <f>'Листы на печать'!AA3892</f>
        <v>0</v>
      </c>
      <c r="D3758" s="5" t="str">
        <f t="shared" si="233"/>
        <v>00</v>
      </c>
      <c r="E3758" s="4">
        <f>'Листы на печать'!AC3892</f>
        <v>0</v>
      </c>
      <c r="F3758" s="4">
        <f>'Листы на печать'!AE3892</f>
        <v>0</v>
      </c>
      <c r="G3758" s="5">
        <f t="shared" si="235"/>
        <v>0</v>
      </c>
      <c r="H3758" s="4">
        <f>'Листы на печать'!J3892</f>
        <v>0</v>
      </c>
      <c r="I3758" s="4">
        <f>'Листы на печать'!L3892</f>
        <v>0</v>
      </c>
      <c r="J3758" s="5">
        <f t="shared" si="236"/>
        <v>0</v>
      </c>
      <c r="K3758" s="4">
        <f>'Листы на печать'!M3892</f>
        <v>0</v>
      </c>
      <c r="L3758" s="4" t="str">
        <f t="shared" si="234"/>
        <v>00</v>
      </c>
      <c r="M3758" s="4">
        <f>'Листы на печать'!N3892</f>
        <v>0</v>
      </c>
      <c r="N3758" s="4">
        <f>'Листы на печать'!P3892</f>
        <v>0</v>
      </c>
    </row>
    <row r="3759" spans="1:14">
      <c r="A3759" s="4">
        <f>'Листы на печать'!B3893</f>
        <v>0</v>
      </c>
      <c r="B3759" s="4">
        <f>'Листы на печать'!Y3893</f>
        <v>0</v>
      </c>
      <c r="C3759" s="4">
        <f>'Листы на печать'!AA3893</f>
        <v>0</v>
      </c>
      <c r="D3759" s="5" t="str">
        <f t="shared" si="233"/>
        <v>00</v>
      </c>
      <c r="E3759" s="4">
        <f>'Листы на печать'!AC3893</f>
        <v>0</v>
      </c>
      <c r="F3759" s="4">
        <f>'Листы на печать'!AE3893</f>
        <v>0</v>
      </c>
      <c r="G3759" s="5">
        <f t="shared" si="235"/>
        <v>0</v>
      </c>
      <c r="H3759" s="4">
        <f>'Листы на печать'!J3893</f>
        <v>0</v>
      </c>
      <c r="I3759" s="4">
        <f>'Листы на печать'!L3893</f>
        <v>0</v>
      </c>
      <c r="J3759" s="5">
        <f t="shared" si="236"/>
        <v>0</v>
      </c>
      <c r="K3759" s="4">
        <f>'Листы на печать'!M3893</f>
        <v>0</v>
      </c>
      <c r="L3759" s="4" t="str">
        <f t="shared" si="234"/>
        <v>00</v>
      </c>
      <c r="M3759" s="4">
        <f>'Листы на печать'!N3893</f>
        <v>0</v>
      </c>
      <c r="N3759" s="4">
        <f>'Листы на печать'!P3893</f>
        <v>0</v>
      </c>
    </row>
    <row r="3760" spans="1:14">
      <c r="A3760" s="4">
        <f>'Листы на печать'!B3894</f>
        <v>0</v>
      </c>
      <c r="B3760" s="4">
        <f>'Листы на печать'!Y3894</f>
        <v>0</v>
      </c>
      <c r="C3760" s="4">
        <f>'Листы на печать'!AA3894</f>
        <v>0</v>
      </c>
      <c r="D3760" s="5" t="str">
        <f t="shared" si="233"/>
        <v>00</v>
      </c>
      <c r="E3760" s="4">
        <f>'Листы на печать'!AC3894</f>
        <v>0</v>
      </c>
      <c r="F3760" s="4">
        <f>'Листы на печать'!AE3894</f>
        <v>0</v>
      </c>
      <c r="G3760" s="5">
        <f t="shared" si="235"/>
        <v>0</v>
      </c>
      <c r="H3760" s="4">
        <f>'Листы на печать'!J3894</f>
        <v>0</v>
      </c>
      <c r="I3760" s="4">
        <f>'Листы на печать'!L3894</f>
        <v>0</v>
      </c>
      <c r="J3760" s="5">
        <f t="shared" si="236"/>
        <v>0</v>
      </c>
      <c r="K3760" s="4">
        <f>'Листы на печать'!M3894</f>
        <v>0</v>
      </c>
      <c r="L3760" s="4" t="str">
        <f t="shared" si="234"/>
        <v>00</v>
      </c>
      <c r="M3760" s="4">
        <f>'Листы на печать'!N3894</f>
        <v>0</v>
      </c>
      <c r="N3760" s="4">
        <f>'Листы на печать'!P3894</f>
        <v>0</v>
      </c>
    </row>
    <row r="3761" spans="1:14">
      <c r="A3761" s="4">
        <f>'Листы на печать'!B3895</f>
        <v>0</v>
      </c>
      <c r="B3761" s="4">
        <f>'Листы на печать'!Y3895</f>
        <v>0</v>
      </c>
      <c r="C3761" s="4">
        <f>'Листы на печать'!AA3895</f>
        <v>0</v>
      </c>
      <c r="D3761" s="5" t="str">
        <f t="shared" si="233"/>
        <v>00</v>
      </c>
      <c r="E3761" s="4">
        <f>'Листы на печать'!AC3895</f>
        <v>0</v>
      </c>
      <c r="F3761" s="4">
        <f>'Листы на печать'!AE3895</f>
        <v>0</v>
      </c>
      <c r="G3761" s="5">
        <f t="shared" si="235"/>
        <v>0</v>
      </c>
      <c r="H3761" s="4">
        <f>'Листы на печать'!J3895</f>
        <v>0</v>
      </c>
      <c r="I3761" s="4">
        <f>'Листы на печать'!L3895</f>
        <v>0</v>
      </c>
      <c r="J3761" s="5">
        <f t="shared" si="236"/>
        <v>0</v>
      </c>
      <c r="K3761" s="4">
        <f>'Листы на печать'!M3895</f>
        <v>0</v>
      </c>
      <c r="L3761" s="4" t="str">
        <f t="shared" si="234"/>
        <v>00</v>
      </c>
      <c r="M3761" s="4">
        <f>'Листы на печать'!N3895</f>
        <v>0</v>
      </c>
      <c r="N3761" s="4">
        <f>'Листы на печать'!P3895</f>
        <v>0</v>
      </c>
    </row>
    <row r="3762" spans="1:14">
      <c r="A3762" s="4">
        <f>'Листы на печать'!B3896</f>
        <v>0</v>
      </c>
      <c r="B3762" s="4">
        <f>'Листы на печать'!Y3896</f>
        <v>0</v>
      </c>
      <c r="C3762" s="4">
        <f>'Листы на печать'!AA3896</f>
        <v>0</v>
      </c>
      <c r="D3762" s="5" t="str">
        <f t="shared" si="233"/>
        <v>00</v>
      </c>
      <c r="E3762" s="4">
        <f>'Листы на печать'!AC3896</f>
        <v>0</v>
      </c>
      <c r="F3762" s="4">
        <f>'Листы на печать'!AE3896</f>
        <v>0</v>
      </c>
      <c r="G3762" s="5">
        <f t="shared" si="235"/>
        <v>0</v>
      </c>
      <c r="H3762" s="4">
        <f>'Листы на печать'!J3896</f>
        <v>0</v>
      </c>
      <c r="I3762" s="4">
        <f>'Листы на печать'!L3896</f>
        <v>0</v>
      </c>
      <c r="J3762" s="5">
        <f t="shared" si="236"/>
        <v>0</v>
      </c>
      <c r="K3762" s="4">
        <f>'Листы на печать'!M3896</f>
        <v>0</v>
      </c>
      <c r="L3762" s="4" t="str">
        <f t="shared" si="234"/>
        <v>00</v>
      </c>
      <c r="M3762" s="4">
        <f>'Листы на печать'!N3896</f>
        <v>0</v>
      </c>
      <c r="N3762" s="4">
        <f>'Листы на печать'!P3896</f>
        <v>0</v>
      </c>
    </row>
    <row r="3763" spans="1:14">
      <c r="A3763" s="4">
        <f>'Листы на печать'!B3897</f>
        <v>0</v>
      </c>
      <c r="B3763" s="4">
        <f>'Листы на печать'!Y3897</f>
        <v>0</v>
      </c>
      <c r="C3763" s="4">
        <f>'Листы на печать'!AA3897</f>
        <v>0</v>
      </c>
      <c r="D3763" s="5" t="str">
        <f t="shared" si="233"/>
        <v>00</v>
      </c>
      <c r="E3763" s="4">
        <f>'Листы на печать'!AC3897</f>
        <v>0</v>
      </c>
      <c r="F3763" s="4">
        <f>'Листы на печать'!AE3897</f>
        <v>0</v>
      </c>
      <c r="G3763" s="5">
        <f t="shared" si="235"/>
        <v>0</v>
      </c>
      <c r="H3763" s="4">
        <f>'Листы на печать'!J3897</f>
        <v>0</v>
      </c>
      <c r="I3763" s="4">
        <f>'Листы на печать'!L3897</f>
        <v>0</v>
      </c>
      <c r="J3763" s="5">
        <f t="shared" si="236"/>
        <v>0</v>
      </c>
      <c r="K3763" s="4">
        <f>'Листы на печать'!M3897</f>
        <v>0</v>
      </c>
      <c r="L3763" s="4" t="str">
        <f t="shared" si="234"/>
        <v>00</v>
      </c>
      <c r="M3763" s="4">
        <f>'Листы на печать'!N3897</f>
        <v>0</v>
      </c>
      <c r="N3763" s="4">
        <f>'Листы на печать'!P3897</f>
        <v>0</v>
      </c>
    </row>
    <row r="3764" spans="1:14">
      <c r="A3764" s="4">
        <f>'Листы на печать'!B3898</f>
        <v>0</v>
      </c>
      <c r="B3764" s="4">
        <f>'Листы на печать'!Y3898</f>
        <v>0</v>
      </c>
      <c r="C3764" s="4">
        <f>'Листы на печать'!AA3898</f>
        <v>0</v>
      </c>
      <c r="D3764" s="5" t="str">
        <f t="shared" si="233"/>
        <v>00</v>
      </c>
      <c r="E3764" s="4">
        <f>'Листы на печать'!AC3898</f>
        <v>0</v>
      </c>
      <c r="F3764" s="4">
        <f>'Листы на печать'!AE3898</f>
        <v>0</v>
      </c>
      <c r="G3764" s="5">
        <f t="shared" si="235"/>
        <v>0</v>
      </c>
      <c r="H3764" s="4">
        <f>'Листы на печать'!J3898</f>
        <v>0</v>
      </c>
      <c r="I3764" s="4">
        <f>'Листы на печать'!L3898</f>
        <v>0</v>
      </c>
      <c r="J3764" s="5">
        <f t="shared" si="236"/>
        <v>0</v>
      </c>
      <c r="K3764" s="4">
        <f>'Листы на печать'!M3898</f>
        <v>0</v>
      </c>
      <c r="L3764" s="4" t="str">
        <f t="shared" si="234"/>
        <v>00</v>
      </c>
      <c r="M3764" s="4">
        <f>'Листы на печать'!N3898</f>
        <v>0</v>
      </c>
      <c r="N3764" s="4">
        <f>'Листы на печать'!P3898</f>
        <v>0</v>
      </c>
    </row>
    <row r="3765" spans="1:14">
      <c r="A3765" s="4">
        <f>'Листы на печать'!B3899</f>
        <v>0</v>
      </c>
      <c r="B3765" s="4">
        <f>'Листы на печать'!Y3899</f>
        <v>0</v>
      </c>
      <c r="C3765" s="4">
        <f>'Листы на печать'!AA3899</f>
        <v>0</v>
      </c>
      <c r="D3765" s="5" t="str">
        <f t="shared" ref="D3765:D3828" si="237">CONCATENATE(B3765, E3765)</f>
        <v>00</v>
      </c>
      <c r="E3765" s="4">
        <f>'Листы на печать'!AC3899</f>
        <v>0</v>
      </c>
      <c r="F3765" s="4">
        <f>'Листы на печать'!AE3899</f>
        <v>0</v>
      </c>
      <c r="G3765" s="5">
        <f t="shared" si="235"/>
        <v>0</v>
      </c>
      <c r="H3765" s="4">
        <f>'Листы на печать'!J3899</f>
        <v>0</v>
      </c>
      <c r="I3765" s="4">
        <f>'Листы на печать'!L3899</f>
        <v>0</v>
      </c>
      <c r="J3765" s="5">
        <f t="shared" si="236"/>
        <v>0</v>
      </c>
      <c r="K3765" s="4">
        <f>'Листы на печать'!M3899</f>
        <v>0</v>
      </c>
      <c r="L3765" s="4" t="str">
        <f t="shared" ref="L3765:L3828" si="238">CONCATENATE(K3765,M3765)</f>
        <v>00</v>
      </c>
      <c r="M3765" s="4">
        <f>'Листы на печать'!N3899</f>
        <v>0</v>
      </c>
      <c r="N3765" s="4">
        <f>'Листы на печать'!P3899</f>
        <v>0</v>
      </c>
    </row>
    <row r="3766" spans="1:14">
      <c r="A3766" s="4">
        <f>'Листы на печать'!B3900</f>
        <v>0</v>
      </c>
      <c r="B3766" s="4">
        <f>'Листы на печать'!Y3900</f>
        <v>0</v>
      </c>
      <c r="C3766" s="4">
        <f>'Листы на печать'!AA3900</f>
        <v>0</v>
      </c>
      <c r="D3766" s="5" t="str">
        <f t="shared" si="237"/>
        <v>00</v>
      </c>
      <c r="E3766" s="4">
        <f>'Листы на печать'!AC3900</f>
        <v>0</v>
      </c>
      <c r="F3766" s="4">
        <f>'Листы на печать'!AE3900</f>
        <v>0</v>
      </c>
      <c r="G3766" s="5">
        <f t="shared" si="235"/>
        <v>0</v>
      </c>
      <c r="H3766" s="4">
        <f>'Листы на печать'!J3900</f>
        <v>0</v>
      </c>
      <c r="I3766" s="4">
        <f>'Листы на печать'!L3900</f>
        <v>0</v>
      </c>
      <c r="J3766" s="5">
        <f t="shared" si="236"/>
        <v>0</v>
      </c>
      <c r="K3766" s="4">
        <f>'Листы на печать'!M3900</f>
        <v>0</v>
      </c>
      <c r="L3766" s="4" t="str">
        <f t="shared" si="238"/>
        <v>00</v>
      </c>
      <c r="M3766" s="4">
        <f>'Листы на печать'!N3900</f>
        <v>0</v>
      </c>
      <c r="N3766" s="4">
        <f>'Листы на печать'!P3900</f>
        <v>0</v>
      </c>
    </row>
    <row r="3767" spans="1:14">
      <c r="A3767" s="4">
        <f>'Листы на печать'!B3901</f>
        <v>0</v>
      </c>
      <c r="B3767" s="4">
        <f>'Листы на печать'!Y3901</f>
        <v>0</v>
      </c>
      <c r="C3767" s="4">
        <f>'Листы на печать'!AA3901</f>
        <v>0</v>
      </c>
      <c r="D3767" s="5" t="str">
        <f t="shared" si="237"/>
        <v>00</v>
      </c>
      <c r="E3767" s="4">
        <f>'Листы на печать'!AC3901</f>
        <v>0</v>
      </c>
      <c r="F3767" s="4">
        <f>'Листы на печать'!AE3901</f>
        <v>0</v>
      </c>
      <c r="G3767" s="5">
        <f t="shared" si="235"/>
        <v>0</v>
      </c>
      <c r="H3767" s="4">
        <f>'Листы на печать'!J3901</f>
        <v>0</v>
      </c>
      <c r="I3767" s="4">
        <f>'Листы на печать'!L3901</f>
        <v>0</v>
      </c>
      <c r="J3767" s="5">
        <f t="shared" si="236"/>
        <v>0</v>
      </c>
      <c r="K3767" s="4">
        <f>'Листы на печать'!M3901</f>
        <v>0</v>
      </c>
      <c r="L3767" s="4" t="str">
        <f t="shared" si="238"/>
        <v>00</v>
      </c>
      <c r="M3767" s="4">
        <f>'Листы на печать'!N3901</f>
        <v>0</v>
      </c>
      <c r="N3767" s="4">
        <f>'Листы на печать'!P3901</f>
        <v>0</v>
      </c>
    </row>
    <row r="3768" spans="1:14">
      <c r="A3768" s="4">
        <f>'Листы на печать'!B3902</f>
        <v>0</v>
      </c>
      <c r="B3768" s="4">
        <f>'Листы на печать'!Y3902</f>
        <v>0</v>
      </c>
      <c r="C3768" s="4">
        <f>'Листы на печать'!AA3902</f>
        <v>0</v>
      </c>
      <c r="D3768" s="5" t="str">
        <f t="shared" si="237"/>
        <v>00</v>
      </c>
      <c r="E3768" s="4">
        <f>'Листы на печать'!AC3902</f>
        <v>0</v>
      </c>
      <c r="F3768" s="4">
        <f>'Листы на печать'!AE3902</f>
        <v>0</v>
      </c>
      <c r="G3768" s="5">
        <f t="shared" si="235"/>
        <v>0</v>
      </c>
      <c r="H3768" s="4">
        <f>'Листы на печать'!J3902</f>
        <v>0</v>
      </c>
      <c r="I3768" s="4">
        <f>'Листы на печать'!L3902</f>
        <v>0</v>
      </c>
      <c r="J3768" s="5">
        <f t="shared" si="236"/>
        <v>0</v>
      </c>
      <c r="K3768" s="4">
        <f>'Листы на печать'!M3902</f>
        <v>0</v>
      </c>
      <c r="L3768" s="4" t="str">
        <f t="shared" si="238"/>
        <v>00</v>
      </c>
      <c r="M3768" s="4">
        <f>'Листы на печать'!N3902</f>
        <v>0</v>
      </c>
      <c r="N3768" s="4">
        <f>'Листы на печать'!P3902</f>
        <v>0</v>
      </c>
    </row>
    <row r="3769" spans="1:14">
      <c r="A3769" s="4">
        <f>'Листы на печать'!B3903</f>
        <v>0</v>
      </c>
      <c r="B3769" s="4">
        <f>'Листы на печать'!Y3903</f>
        <v>0</v>
      </c>
      <c r="C3769" s="4">
        <f>'Листы на печать'!AA3903</f>
        <v>0</v>
      </c>
      <c r="D3769" s="5" t="str">
        <f t="shared" si="237"/>
        <v>00</v>
      </c>
      <c r="E3769" s="4">
        <f>'Листы на печать'!AC3903</f>
        <v>0</v>
      </c>
      <c r="F3769" s="4">
        <f>'Листы на печать'!AE3903</f>
        <v>0</v>
      </c>
      <c r="G3769" s="5">
        <f t="shared" si="235"/>
        <v>0</v>
      </c>
      <c r="H3769" s="4">
        <f>'Листы на печать'!J3903</f>
        <v>0</v>
      </c>
      <c r="I3769" s="4">
        <f>'Листы на печать'!L3903</f>
        <v>0</v>
      </c>
      <c r="J3769" s="5">
        <f t="shared" si="236"/>
        <v>0</v>
      </c>
      <c r="K3769" s="4">
        <f>'Листы на печать'!M3903</f>
        <v>0</v>
      </c>
      <c r="L3769" s="4" t="str">
        <f t="shared" si="238"/>
        <v>00</v>
      </c>
      <c r="M3769" s="4">
        <f>'Листы на печать'!N3903</f>
        <v>0</v>
      </c>
      <c r="N3769" s="4">
        <f>'Листы на печать'!P3903</f>
        <v>0</v>
      </c>
    </row>
    <row r="3770" spans="1:14">
      <c r="A3770" s="4">
        <f>'Листы на печать'!B3904</f>
        <v>0</v>
      </c>
      <c r="B3770" s="4">
        <f>'Листы на печать'!Y3904</f>
        <v>0</v>
      </c>
      <c r="C3770" s="4">
        <f>'Листы на печать'!AA3904</f>
        <v>0</v>
      </c>
      <c r="D3770" s="5" t="str">
        <f t="shared" si="237"/>
        <v>00</v>
      </c>
      <c r="E3770" s="4">
        <f>'Листы на печать'!AC3904</f>
        <v>0</v>
      </c>
      <c r="F3770" s="4">
        <f>'Листы на печать'!AE3904</f>
        <v>0</v>
      </c>
      <c r="G3770" s="5">
        <f t="shared" si="235"/>
        <v>0</v>
      </c>
      <c r="H3770" s="4">
        <f>'Листы на печать'!J3904</f>
        <v>0</v>
      </c>
      <c r="I3770" s="4">
        <f>'Листы на печать'!L3904</f>
        <v>0</v>
      </c>
      <c r="J3770" s="5">
        <f t="shared" si="236"/>
        <v>0</v>
      </c>
      <c r="K3770" s="4">
        <f>'Листы на печать'!M3904</f>
        <v>0</v>
      </c>
      <c r="L3770" s="4" t="str">
        <f t="shared" si="238"/>
        <v>00</v>
      </c>
      <c r="M3770" s="4">
        <f>'Листы на печать'!N3904</f>
        <v>0</v>
      </c>
      <c r="N3770" s="4">
        <f>'Листы на печать'!P3904</f>
        <v>0</v>
      </c>
    </row>
    <row r="3771" spans="1:14">
      <c r="A3771" s="4">
        <f>'Листы на печать'!B3905</f>
        <v>0</v>
      </c>
      <c r="B3771" s="4">
        <f>'Листы на печать'!Y3905</f>
        <v>0</v>
      </c>
      <c r="C3771" s="4">
        <f>'Листы на печать'!AA3905</f>
        <v>0</v>
      </c>
      <c r="D3771" s="5" t="str">
        <f t="shared" si="237"/>
        <v>00</v>
      </c>
      <c r="E3771" s="4">
        <f>'Листы на печать'!AC3905</f>
        <v>0</v>
      </c>
      <c r="F3771" s="4">
        <f>'Листы на печать'!AE3905</f>
        <v>0</v>
      </c>
      <c r="G3771" s="5">
        <f t="shared" si="235"/>
        <v>0</v>
      </c>
      <c r="H3771" s="4">
        <f>'Листы на печать'!J3905</f>
        <v>0</v>
      </c>
      <c r="I3771" s="4">
        <f>'Листы на печать'!L3905</f>
        <v>0</v>
      </c>
      <c r="J3771" s="5">
        <f t="shared" si="236"/>
        <v>0</v>
      </c>
      <c r="K3771" s="4">
        <f>'Листы на печать'!M3905</f>
        <v>0</v>
      </c>
      <c r="L3771" s="4" t="str">
        <f t="shared" si="238"/>
        <v>00</v>
      </c>
      <c r="M3771" s="4">
        <f>'Листы на печать'!N3905</f>
        <v>0</v>
      </c>
      <c r="N3771" s="4">
        <f>'Листы на печать'!P3905</f>
        <v>0</v>
      </c>
    </row>
    <row r="3772" spans="1:14">
      <c r="A3772" s="4">
        <f>'Листы на печать'!B3906</f>
        <v>0</v>
      </c>
      <c r="B3772" s="4">
        <f>'Листы на печать'!Y3906</f>
        <v>0</v>
      </c>
      <c r="C3772" s="4">
        <f>'Листы на печать'!AA3906</f>
        <v>0</v>
      </c>
      <c r="D3772" s="5" t="str">
        <f t="shared" si="237"/>
        <v>00</v>
      </c>
      <c r="E3772" s="4">
        <f>'Листы на печать'!AC3906</f>
        <v>0</v>
      </c>
      <c r="F3772" s="4">
        <f>'Листы на печать'!AE3906</f>
        <v>0</v>
      </c>
      <c r="G3772" s="5">
        <f t="shared" si="235"/>
        <v>0</v>
      </c>
      <c r="H3772" s="4">
        <f>'Листы на печать'!J3906</f>
        <v>0</v>
      </c>
      <c r="I3772" s="4">
        <f>'Листы на печать'!L3906</f>
        <v>0</v>
      </c>
      <c r="J3772" s="5">
        <f t="shared" si="236"/>
        <v>0</v>
      </c>
      <c r="K3772" s="4">
        <f>'Листы на печать'!M3906</f>
        <v>0</v>
      </c>
      <c r="L3772" s="4" t="str">
        <f t="shared" si="238"/>
        <v>00</v>
      </c>
      <c r="M3772" s="4">
        <f>'Листы на печать'!N3906</f>
        <v>0</v>
      </c>
      <c r="N3772" s="4">
        <f>'Листы на печать'!P3906</f>
        <v>0</v>
      </c>
    </row>
    <row r="3773" spans="1:14">
      <c r="A3773" s="4">
        <f>'Листы на печать'!B3907</f>
        <v>0</v>
      </c>
      <c r="B3773" s="4">
        <f>'Листы на печать'!Y3907</f>
        <v>0</v>
      </c>
      <c r="C3773" s="4">
        <f>'Листы на печать'!AA3907</f>
        <v>0</v>
      </c>
      <c r="D3773" s="5" t="str">
        <f t="shared" si="237"/>
        <v>00</v>
      </c>
      <c r="E3773" s="4">
        <f>'Листы на печать'!AC3907</f>
        <v>0</v>
      </c>
      <c r="F3773" s="4">
        <f>'Листы на печать'!AE3907</f>
        <v>0</v>
      </c>
      <c r="G3773" s="5">
        <f t="shared" si="235"/>
        <v>0</v>
      </c>
      <c r="H3773" s="4">
        <f>'Листы на печать'!J3907</f>
        <v>0</v>
      </c>
      <c r="I3773" s="4">
        <f>'Листы на печать'!L3907</f>
        <v>0</v>
      </c>
      <c r="J3773" s="5">
        <f t="shared" si="236"/>
        <v>0</v>
      </c>
      <c r="K3773" s="4">
        <f>'Листы на печать'!M3907</f>
        <v>0</v>
      </c>
      <c r="L3773" s="4" t="str">
        <f t="shared" si="238"/>
        <v>00</v>
      </c>
      <c r="M3773" s="4">
        <f>'Листы на печать'!N3907</f>
        <v>0</v>
      </c>
      <c r="N3773" s="4">
        <f>'Листы на печать'!P3907</f>
        <v>0</v>
      </c>
    </row>
    <row r="3774" spans="1:14">
      <c r="A3774" s="4">
        <f>'Листы на печать'!B3908</f>
        <v>0</v>
      </c>
      <c r="B3774" s="4">
        <f>'Листы на печать'!Y3908</f>
        <v>0</v>
      </c>
      <c r="C3774" s="4">
        <f>'Листы на печать'!AA3908</f>
        <v>0</v>
      </c>
      <c r="D3774" s="5" t="str">
        <f t="shared" si="237"/>
        <v>00</v>
      </c>
      <c r="E3774" s="4">
        <f>'Листы на печать'!AC3908</f>
        <v>0</v>
      </c>
      <c r="F3774" s="4">
        <f>'Листы на печать'!AE3908</f>
        <v>0</v>
      </c>
      <c r="G3774" s="5">
        <f t="shared" si="235"/>
        <v>0</v>
      </c>
      <c r="H3774" s="4">
        <f>'Листы на печать'!J3908</f>
        <v>0</v>
      </c>
      <c r="I3774" s="4">
        <f>'Листы на печать'!L3908</f>
        <v>0</v>
      </c>
      <c r="J3774" s="5">
        <f t="shared" si="236"/>
        <v>0</v>
      </c>
      <c r="K3774" s="4">
        <f>'Листы на печать'!M3908</f>
        <v>0</v>
      </c>
      <c r="L3774" s="4" t="str">
        <f t="shared" si="238"/>
        <v>00</v>
      </c>
      <c r="M3774" s="4">
        <f>'Листы на печать'!N3908</f>
        <v>0</v>
      </c>
      <c r="N3774" s="4">
        <f>'Листы на печать'!P3908</f>
        <v>0</v>
      </c>
    </row>
    <row r="3775" spans="1:14">
      <c r="A3775" s="4">
        <f>'Листы на печать'!B3909</f>
        <v>0</v>
      </c>
      <c r="B3775" s="4">
        <f>'Листы на печать'!Y3909</f>
        <v>0</v>
      </c>
      <c r="C3775" s="4">
        <f>'Листы на печать'!AA3909</f>
        <v>0</v>
      </c>
      <c r="D3775" s="5" t="str">
        <f t="shared" si="237"/>
        <v>00</v>
      </c>
      <c r="E3775" s="4">
        <f>'Листы на печать'!AC3909</f>
        <v>0</v>
      </c>
      <c r="F3775" s="4">
        <f>'Листы на печать'!AE3909</f>
        <v>0</v>
      </c>
      <c r="G3775" s="5">
        <f t="shared" si="235"/>
        <v>0</v>
      </c>
      <c r="H3775" s="4">
        <f>'Листы на печать'!J3909</f>
        <v>0</v>
      </c>
      <c r="I3775" s="4">
        <f>'Листы на печать'!L3909</f>
        <v>0</v>
      </c>
      <c r="J3775" s="5">
        <f t="shared" si="236"/>
        <v>0</v>
      </c>
      <c r="K3775" s="4">
        <f>'Листы на печать'!M3909</f>
        <v>0</v>
      </c>
      <c r="L3775" s="4" t="str">
        <f t="shared" si="238"/>
        <v>00</v>
      </c>
      <c r="M3775" s="4">
        <f>'Листы на печать'!N3909</f>
        <v>0</v>
      </c>
      <c r="N3775" s="4">
        <f>'Листы на печать'!P3909</f>
        <v>0</v>
      </c>
    </row>
    <row r="3776" spans="1:14">
      <c r="A3776" s="4">
        <f>'Листы на печать'!B3910</f>
        <v>0</v>
      </c>
      <c r="B3776" s="4">
        <f>'Листы на печать'!Y3910</f>
        <v>0</v>
      </c>
      <c r="C3776" s="4" t="str">
        <f>'Листы на печать'!AA3910</f>
        <v>АП-08/15-АОВ2.К</v>
      </c>
      <c r="D3776" s="5" t="str">
        <f t="shared" si="237"/>
        <v>00</v>
      </c>
      <c r="E3776" s="4">
        <f>'Листы на печать'!AC3910</f>
        <v>0</v>
      </c>
      <c r="F3776" s="4">
        <f>'Листы на печать'!AE3910</f>
        <v>0</v>
      </c>
      <c r="G3776" s="5">
        <f t="shared" si="235"/>
        <v>0</v>
      </c>
      <c r="H3776" s="4">
        <f>'Листы на печать'!J3910</f>
        <v>0</v>
      </c>
      <c r="I3776" s="4">
        <f>'Листы на печать'!L3910</f>
        <v>0</v>
      </c>
      <c r="J3776" s="5">
        <f t="shared" si="236"/>
        <v>0</v>
      </c>
      <c r="K3776" s="4">
        <f>'Листы на печать'!M3910</f>
        <v>0</v>
      </c>
      <c r="L3776" s="4" t="str">
        <f t="shared" si="238"/>
        <v>00</v>
      </c>
      <c r="M3776" s="4">
        <f>'Листы на печать'!N3910</f>
        <v>0</v>
      </c>
      <c r="N3776" s="4">
        <f>'Листы на печать'!P3910</f>
        <v>0</v>
      </c>
    </row>
    <row r="3777" spans="1:14">
      <c r="A3777" s="4">
        <f>'Листы на печать'!B3911</f>
        <v>0</v>
      </c>
      <c r="B3777" s="4">
        <f>'Листы на печать'!Y3911</f>
        <v>0</v>
      </c>
      <c r="C3777" s="4">
        <f>'Листы на печать'!AA3911</f>
        <v>0</v>
      </c>
      <c r="D3777" s="5" t="str">
        <f t="shared" si="237"/>
        <v>00</v>
      </c>
      <c r="E3777" s="4">
        <f>'Листы на печать'!AC3911</f>
        <v>0</v>
      </c>
      <c r="F3777" s="4">
        <f>'Листы на печать'!AE3911</f>
        <v>0</v>
      </c>
      <c r="G3777" s="5">
        <f t="shared" si="235"/>
        <v>0</v>
      </c>
      <c r="H3777" s="4">
        <f>'Листы на печать'!J3911</f>
        <v>0</v>
      </c>
      <c r="I3777" s="4">
        <f>'Листы на печать'!L3911</f>
        <v>0</v>
      </c>
      <c r="J3777" s="5">
        <f t="shared" si="236"/>
        <v>0</v>
      </c>
      <c r="K3777" s="4">
        <f>'Листы на печать'!M3911</f>
        <v>0</v>
      </c>
      <c r="L3777" s="4" t="str">
        <f t="shared" si="238"/>
        <v>00</v>
      </c>
      <c r="M3777" s="4">
        <f>'Листы на печать'!N3911</f>
        <v>0</v>
      </c>
      <c r="N3777" s="4">
        <f>'Листы на печать'!P3911</f>
        <v>0</v>
      </c>
    </row>
    <row r="3778" spans="1:14">
      <c r="A3778" s="4">
        <f>'Листы на печать'!B3912</f>
        <v>0</v>
      </c>
      <c r="B3778" s="4">
        <f>'Листы на печать'!Y3912</f>
        <v>0</v>
      </c>
      <c r="C3778" s="4">
        <f>'Листы на печать'!AA3912</f>
        <v>0</v>
      </c>
      <c r="D3778" s="5" t="str">
        <f t="shared" si="237"/>
        <v>00</v>
      </c>
      <c r="E3778" s="4">
        <f>'Листы на печать'!AC3912</f>
        <v>0</v>
      </c>
      <c r="F3778" s="4">
        <f>'Листы на печать'!AE3912</f>
        <v>0</v>
      </c>
      <c r="G3778" s="5">
        <f t="shared" si="235"/>
        <v>0</v>
      </c>
      <c r="H3778" s="4">
        <f>'Листы на печать'!J3912</f>
        <v>0</v>
      </c>
      <c r="I3778" s="4">
        <f>'Листы на печать'!L3912</f>
        <v>0</v>
      </c>
      <c r="J3778" s="5">
        <f t="shared" si="236"/>
        <v>0</v>
      </c>
      <c r="K3778" s="4">
        <f>'Листы на печать'!M3912</f>
        <v>0</v>
      </c>
      <c r="L3778" s="4" t="str">
        <f t="shared" si="238"/>
        <v>00</v>
      </c>
      <c r="M3778" s="4">
        <f>'Листы на печать'!N3912</f>
        <v>0</v>
      </c>
      <c r="N3778" s="4">
        <f>'Листы на печать'!P3912</f>
        <v>0</v>
      </c>
    </row>
    <row r="3779" spans="1:14">
      <c r="A3779" s="4">
        <f>'Листы на печать'!B3913</f>
        <v>0</v>
      </c>
      <c r="B3779" s="4">
        <f>'Листы на печать'!Y3913</f>
        <v>0</v>
      </c>
      <c r="C3779" s="4">
        <f>'Листы на печать'!AA3913</f>
        <v>0</v>
      </c>
      <c r="D3779" s="5" t="str">
        <f t="shared" si="237"/>
        <v>00</v>
      </c>
      <c r="E3779" s="4">
        <f>'Листы на печать'!AC3913</f>
        <v>0</v>
      </c>
      <c r="F3779" s="4">
        <f>'Листы на печать'!AE3913</f>
        <v>0</v>
      </c>
      <c r="G3779" s="5">
        <f t="shared" ref="G3779:G3842" si="239">A3779</f>
        <v>0</v>
      </c>
      <c r="H3779" s="4">
        <f>'Листы на печать'!J3913</f>
        <v>0</v>
      </c>
      <c r="I3779" s="4">
        <f>'Листы на печать'!L3913</f>
        <v>0</v>
      </c>
      <c r="J3779" s="5">
        <f t="shared" ref="J3779:J3842" si="240">A3779</f>
        <v>0</v>
      </c>
      <c r="K3779" s="4">
        <f>'Листы на печать'!M3913</f>
        <v>0</v>
      </c>
      <c r="L3779" s="4" t="str">
        <f t="shared" si="238"/>
        <v>00</v>
      </c>
      <c r="M3779" s="4">
        <f>'Листы на печать'!N3913</f>
        <v>0</v>
      </c>
      <c r="N3779" s="4">
        <f>'Листы на печать'!P3913</f>
        <v>0</v>
      </c>
    </row>
    <row r="3780" spans="1:14">
      <c r="A3780" s="4">
        <f>'Листы на печать'!B3914</f>
        <v>0</v>
      </c>
      <c r="B3780" s="4">
        <f>'Листы на печать'!Y3914</f>
        <v>0</v>
      </c>
      <c r="C3780" s="4">
        <f>'Листы на печать'!AA3914</f>
        <v>0</v>
      </c>
      <c r="D3780" s="5" t="str">
        <f t="shared" si="237"/>
        <v>00</v>
      </c>
      <c r="E3780" s="4">
        <f>'Листы на печать'!AC3914</f>
        <v>0</v>
      </c>
      <c r="F3780" s="4">
        <f>'Листы на печать'!AE3914</f>
        <v>0</v>
      </c>
      <c r="G3780" s="5">
        <f t="shared" si="239"/>
        <v>0</v>
      </c>
      <c r="H3780" s="4">
        <f>'Листы на печать'!J3914</f>
        <v>0</v>
      </c>
      <c r="I3780" s="4">
        <f>'Листы на печать'!L3914</f>
        <v>0</v>
      </c>
      <c r="J3780" s="5">
        <f t="shared" si="240"/>
        <v>0</v>
      </c>
      <c r="K3780" s="4">
        <f>'Листы на печать'!M3914</f>
        <v>0</v>
      </c>
      <c r="L3780" s="4" t="str">
        <f t="shared" si="238"/>
        <v>00</v>
      </c>
      <c r="M3780" s="4">
        <f>'Листы на печать'!N3914</f>
        <v>0</v>
      </c>
      <c r="N3780" s="4">
        <f>'Листы на печать'!P3914</f>
        <v>0</v>
      </c>
    </row>
    <row r="3781" spans="1:14">
      <c r="A3781" s="4" t="str">
        <f>'Листы на печать'!B3915</f>
        <v>Обозначение кабеля, провода</v>
      </c>
      <c r="B3781" s="4" t="str">
        <f>'Листы на печать'!Y3915</f>
        <v>Кабель, провод</v>
      </c>
      <c r="C3781" s="4">
        <f>'Листы на печать'!AA3915</f>
        <v>0</v>
      </c>
      <c r="D3781" s="5" t="str">
        <f t="shared" si="237"/>
        <v>Кабель, провод0</v>
      </c>
      <c r="E3781" s="4">
        <f>'Листы на печать'!AC3915</f>
        <v>0</v>
      </c>
      <c r="F3781" s="4">
        <f>'Листы на печать'!AE3915</f>
        <v>0</v>
      </c>
      <c r="G3781" s="5" t="str">
        <f t="shared" si="239"/>
        <v>Обозначение кабеля, провода</v>
      </c>
      <c r="H3781" s="4" t="str">
        <f>'Листы на печать'!J3915</f>
        <v>Участок трассы кабеля, провода</v>
      </c>
      <c r="I3781" s="4">
        <f>'Листы на печать'!L3915</f>
        <v>0</v>
      </c>
      <c r="J3781" s="5" t="str">
        <f t="shared" si="240"/>
        <v>Обозначение кабеля, провода</v>
      </c>
      <c r="K3781" s="4">
        <f>'Листы на печать'!M3915</f>
        <v>0</v>
      </c>
      <c r="L3781" s="4" t="str">
        <f t="shared" si="238"/>
        <v>00</v>
      </c>
      <c r="M3781" s="4">
        <f>'Листы на печать'!N3915</f>
        <v>0</v>
      </c>
      <c r="N3781" s="4">
        <f>'Листы на печать'!P3915</f>
        <v>0</v>
      </c>
    </row>
    <row r="3782" spans="1:14">
      <c r="A3782" s="4">
        <f>'Листы на печать'!B3916</f>
        <v>0</v>
      </c>
      <c r="B3782" s="4" t="str">
        <f>'Листы на печать'!Y3916</f>
        <v>по проекту</v>
      </c>
      <c r="C3782" s="4">
        <f>'Листы на печать'!AA3916</f>
        <v>0</v>
      </c>
      <c r="D3782" s="5" t="str">
        <f t="shared" si="237"/>
        <v>по проекту0</v>
      </c>
      <c r="E3782" s="4">
        <f>'Листы на печать'!AC3916</f>
        <v>0</v>
      </c>
      <c r="F3782" s="4">
        <f>'Листы на печать'!AE3916</f>
        <v>0</v>
      </c>
      <c r="G3782" s="5">
        <f t="shared" si="239"/>
        <v>0</v>
      </c>
      <c r="H3782" s="4" t="str">
        <f>'Листы на печать'!J3916</f>
        <v>в трубе стальной,      Ø/м</v>
      </c>
      <c r="I3782" s="4">
        <f>'Листы на печать'!L3916</f>
        <v>0</v>
      </c>
      <c r="J3782" s="5">
        <f t="shared" si="240"/>
        <v>0</v>
      </c>
      <c r="K3782" s="4" t="str">
        <f>'Листы на печать'!M3916</f>
        <v>в трубе ПВХ (п),  ПНД (пн),  металло-рукаве (м), Ø/м</v>
      </c>
      <c r="L3782" s="4" t="str">
        <f t="shared" si="238"/>
        <v>в трубе ПВХ (п),  ПНД (пн),  металло-рукаве (м), Ø/м0</v>
      </c>
      <c r="M3782" s="4">
        <f>'Листы на печать'!N3916</f>
        <v>0</v>
      </c>
      <c r="N3782" s="4">
        <f>'Листы на печать'!P3916</f>
        <v>0</v>
      </c>
    </row>
    <row r="3783" spans="1:14">
      <c r="A3783" s="4">
        <f>'Листы на печать'!B3917</f>
        <v>0</v>
      </c>
      <c r="B3783" s="4" t="str">
        <f>'Листы на печать'!Y3917</f>
        <v>Марка</v>
      </c>
      <c r="C3783" s="4" t="str">
        <f>'Листы на печать'!AA3917</f>
        <v>Кол., число и сечение жил</v>
      </c>
      <c r="D3783" s="5" t="str">
        <f t="shared" si="237"/>
        <v>Марка0</v>
      </c>
      <c r="E3783" s="4">
        <f>'Листы на печать'!AC3917</f>
        <v>0</v>
      </c>
      <c r="F3783" s="4" t="str">
        <f>'Листы на печать'!AE3917</f>
        <v>Длина, м</v>
      </c>
      <c r="G3783" s="5">
        <f t="shared" si="239"/>
        <v>0</v>
      </c>
      <c r="H3783" s="4">
        <f>'Листы на печать'!J3917</f>
        <v>0</v>
      </c>
      <c r="I3783" s="4">
        <f>'Листы на печать'!L3917</f>
        <v>0</v>
      </c>
      <c r="J3783" s="5">
        <f t="shared" si="240"/>
        <v>0</v>
      </c>
      <c r="K3783" s="4">
        <f>'Листы на печать'!M3917</f>
        <v>0</v>
      </c>
      <c r="L3783" s="4" t="str">
        <f t="shared" si="238"/>
        <v>00</v>
      </c>
      <c r="M3783" s="4">
        <f>'Листы на печать'!N3917</f>
        <v>0</v>
      </c>
      <c r="N3783" s="4">
        <f>'Листы на печать'!P3917</f>
        <v>0</v>
      </c>
    </row>
    <row r="3784" spans="1:14">
      <c r="A3784" s="4">
        <f>'Листы на печать'!B3918</f>
        <v>0</v>
      </c>
      <c r="B3784" s="4">
        <f>'Листы на печать'!Y3918</f>
        <v>0</v>
      </c>
      <c r="C3784" s="4">
        <f>'Листы на печать'!AA3918</f>
        <v>0</v>
      </c>
      <c r="D3784" s="5" t="str">
        <f t="shared" si="237"/>
        <v>00</v>
      </c>
      <c r="E3784" s="4">
        <f>'Листы на печать'!AC3918</f>
        <v>0</v>
      </c>
      <c r="F3784" s="4">
        <f>'Листы на печать'!AE3918</f>
        <v>0</v>
      </c>
      <c r="G3784" s="5">
        <f t="shared" si="239"/>
        <v>0</v>
      </c>
      <c r="H3784" s="4">
        <f>'Листы на печать'!J3918</f>
        <v>0</v>
      </c>
      <c r="I3784" s="4">
        <f>'Листы на печать'!L3918</f>
        <v>0</v>
      </c>
      <c r="J3784" s="5">
        <f t="shared" si="240"/>
        <v>0</v>
      </c>
      <c r="K3784" s="4">
        <f>'Листы на печать'!M3918</f>
        <v>0</v>
      </c>
      <c r="L3784" s="4" t="str">
        <f t="shared" si="238"/>
        <v>00</v>
      </c>
      <c r="M3784" s="4">
        <f>'Листы на печать'!N3918</f>
        <v>0</v>
      </c>
      <c r="N3784" s="4">
        <f>'Листы на печать'!P3918</f>
        <v>0</v>
      </c>
    </row>
    <row r="3785" spans="1:14">
      <c r="A3785" s="4">
        <f>'Листы на печать'!B3919</f>
        <v>0</v>
      </c>
      <c r="B3785" s="4">
        <f>'Листы на печать'!Y3919</f>
        <v>0</v>
      </c>
      <c r="C3785" s="4">
        <f>'Листы на печать'!AA3919</f>
        <v>0</v>
      </c>
      <c r="D3785" s="5" t="str">
        <f t="shared" si="237"/>
        <v>00</v>
      </c>
      <c r="E3785" s="4">
        <f>'Листы на печать'!AC3919</f>
        <v>0</v>
      </c>
      <c r="F3785" s="4">
        <f>'Листы на печать'!AE3919</f>
        <v>0</v>
      </c>
      <c r="G3785" s="5">
        <f t="shared" si="239"/>
        <v>0</v>
      </c>
      <c r="H3785" s="4">
        <f>'Листы на печать'!J3919</f>
        <v>0</v>
      </c>
      <c r="I3785" s="4">
        <f>'Листы на печать'!L3919</f>
        <v>0</v>
      </c>
      <c r="J3785" s="5">
        <f t="shared" si="240"/>
        <v>0</v>
      </c>
      <c r="K3785" s="4">
        <f>'Листы на печать'!M3919</f>
        <v>0</v>
      </c>
      <c r="L3785" s="4" t="str">
        <f t="shared" si="238"/>
        <v>00</v>
      </c>
      <c r="M3785" s="4">
        <f>'Листы на печать'!N3919</f>
        <v>0</v>
      </c>
      <c r="N3785" s="4">
        <f>'Листы на печать'!P3919</f>
        <v>0</v>
      </c>
    </row>
    <row r="3786" spans="1:14">
      <c r="A3786" s="4">
        <f>'Листы на печать'!B3920</f>
        <v>0</v>
      </c>
      <c r="B3786" s="4">
        <f>'Листы на печать'!Y3920</f>
        <v>0</v>
      </c>
      <c r="C3786" s="4">
        <f>'Листы на печать'!AA3920</f>
        <v>0</v>
      </c>
      <c r="D3786" s="5" t="str">
        <f t="shared" si="237"/>
        <v>00</v>
      </c>
      <c r="E3786" s="4">
        <f>'Листы на печать'!AC3920</f>
        <v>0</v>
      </c>
      <c r="F3786" s="4">
        <f>'Листы на печать'!AE3920</f>
        <v>0</v>
      </c>
      <c r="G3786" s="5">
        <f t="shared" si="239"/>
        <v>0</v>
      </c>
      <c r="H3786" s="4">
        <f>'Листы на печать'!J3920</f>
        <v>0</v>
      </c>
      <c r="I3786" s="4">
        <f>'Листы на печать'!L3920</f>
        <v>0</v>
      </c>
      <c r="J3786" s="5">
        <f t="shared" si="240"/>
        <v>0</v>
      </c>
      <c r="K3786" s="4">
        <f>'Листы на печать'!M3920</f>
        <v>0</v>
      </c>
      <c r="L3786" s="4" t="str">
        <f t="shared" si="238"/>
        <v>00</v>
      </c>
      <c r="M3786" s="4">
        <f>'Листы на печать'!N3920</f>
        <v>0</v>
      </c>
      <c r="N3786" s="4">
        <f>'Листы на печать'!P3920</f>
        <v>0</v>
      </c>
    </row>
    <row r="3787" spans="1:14">
      <c r="A3787" s="4">
        <f>'Листы на печать'!B3921</f>
        <v>0</v>
      </c>
      <c r="B3787" s="4">
        <f>'Листы на печать'!Y3921</f>
        <v>0</v>
      </c>
      <c r="C3787" s="4">
        <f>'Листы на печать'!AA3921</f>
        <v>0</v>
      </c>
      <c r="D3787" s="5" t="str">
        <f t="shared" si="237"/>
        <v>00</v>
      </c>
      <c r="E3787" s="4">
        <f>'Листы на печать'!AC3921</f>
        <v>0</v>
      </c>
      <c r="F3787" s="4">
        <f>'Листы на печать'!AE3921</f>
        <v>0</v>
      </c>
      <c r="G3787" s="5">
        <f t="shared" si="239"/>
        <v>0</v>
      </c>
      <c r="H3787" s="4">
        <f>'Листы на печать'!J3921</f>
        <v>0</v>
      </c>
      <c r="I3787" s="4">
        <f>'Листы на печать'!L3921</f>
        <v>0</v>
      </c>
      <c r="J3787" s="5">
        <f t="shared" si="240"/>
        <v>0</v>
      </c>
      <c r="K3787" s="4">
        <f>'Листы на печать'!M3921</f>
        <v>0</v>
      </c>
      <c r="L3787" s="4" t="str">
        <f t="shared" si="238"/>
        <v>00</v>
      </c>
      <c r="M3787" s="4">
        <f>'Листы на печать'!N3921</f>
        <v>0</v>
      </c>
      <c r="N3787" s="4">
        <f>'Листы на печать'!P3921</f>
        <v>0</v>
      </c>
    </row>
    <row r="3788" spans="1:14">
      <c r="A3788" s="4">
        <f>'Листы на печать'!B3922</f>
        <v>0</v>
      </c>
      <c r="B3788" s="4">
        <f>'Листы на печать'!Y3922</f>
        <v>0</v>
      </c>
      <c r="C3788" s="4">
        <f>'Листы на печать'!AA3922</f>
        <v>0</v>
      </c>
      <c r="D3788" s="5" t="str">
        <f t="shared" si="237"/>
        <v>00</v>
      </c>
      <c r="E3788" s="4">
        <f>'Листы на печать'!AC3922</f>
        <v>0</v>
      </c>
      <c r="F3788" s="4">
        <f>'Листы на печать'!AE3922</f>
        <v>0</v>
      </c>
      <c r="G3788" s="5">
        <f t="shared" si="239"/>
        <v>0</v>
      </c>
      <c r="H3788" s="4">
        <f>'Листы на печать'!J3922</f>
        <v>0</v>
      </c>
      <c r="I3788" s="4">
        <f>'Листы на печать'!L3922</f>
        <v>0</v>
      </c>
      <c r="J3788" s="5">
        <f t="shared" si="240"/>
        <v>0</v>
      </c>
      <c r="K3788" s="4">
        <f>'Листы на печать'!M3922</f>
        <v>0</v>
      </c>
      <c r="L3788" s="4" t="str">
        <f t="shared" si="238"/>
        <v>00</v>
      </c>
      <c r="M3788" s="4">
        <f>'Листы на печать'!N3922</f>
        <v>0</v>
      </c>
      <c r="N3788" s="4">
        <f>'Листы на печать'!P3922</f>
        <v>0</v>
      </c>
    </row>
    <row r="3789" spans="1:14">
      <c r="A3789" s="4">
        <f>'Листы на печать'!B3923</f>
        <v>0</v>
      </c>
      <c r="B3789" s="4">
        <f>'Листы на печать'!Y3923</f>
        <v>0</v>
      </c>
      <c r="C3789" s="4">
        <f>'Листы на печать'!AA3923</f>
        <v>0</v>
      </c>
      <c r="D3789" s="5" t="str">
        <f t="shared" si="237"/>
        <v>00</v>
      </c>
      <c r="E3789" s="4">
        <f>'Листы на печать'!AC3923</f>
        <v>0</v>
      </c>
      <c r="F3789" s="4">
        <f>'Листы на печать'!AE3923</f>
        <v>0</v>
      </c>
      <c r="G3789" s="5">
        <f t="shared" si="239"/>
        <v>0</v>
      </c>
      <c r="H3789" s="4">
        <f>'Листы на печать'!J3923</f>
        <v>0</v>
      </c>
      <c r="I3789" s="4">
        <f>'Листы на печать'!L3923</f>
        <v>0</v>
      </c>
      <c r="J3789" s="5">
        <f t="shared" si="240"/>
        <v>0</v>
      </c>
      <c r="K3789" s="4">
        <f>'Листы на печать'!M3923</f>
        <v>0</v>
      </c>
      <c r="L3789" s="4" t="str">
        <f t="shared" si="238"/>
        <v>00</v>
      </c>
      <c r="M3789" s="4">
        <f>'Листы на печать'!N3923</f>
        <v>0</v>
      </c>
      <c r="N3789" s="4">
        <f>'Листы на печать'!P3923</f>
        <v>0</v>
      </c>
    </row>
    <row r="3790" spans="1:14">
      <c r="A3790" s="4">
        <f>'Листы на печать'!B3924</f>
        <v>0</v>
      </c>
      <c r="B3790" s="4">
        <f>'Листы на печать'!Y3924</f>
        <v>0</v>
      </c>
      <c r="C3790" s="4">
        <f>'Листы на печать'!AA3924</f>
        <v>0</v>
      </c>
      <c r="D3790" s="5" t="str">
        <f t="shared" si="237"/>
        <v>00</v>
      </c>
      <c r="E3790" s="4">
        <f>'Листы на печать'!AC3924</f>
        <v>0</v>
      </c>
      <c r="F3790" s="4">
        <f>'Листы на печать'!AE3924</f>
        <v>0</v>
      </c>
      <c r="G3790" s="5">
        <f t="shared" si="239"/>
        <v>0</v>
      </c>
      <c r="H3790" s="4">
        <f>'Листы на печать'!J3924</f>
        <v>0</v>
      </c>
      <c r="I3790" s="4">
        <f>'Листы на печать'!L3924</f>
        <v>0</v>
      </c>
      <c r="J3790" s="5">
        <f t="shared" si="240"/>
        <v>0</v>
      </c>
      <c r="K3790" s="4">
        <f>'Листы на печать'!M3924</f>
        <v>0</v>
      </c>
      <c r="L3790" s="4" t="str">
        <f t="shared" si="238"/>
        <v>00</v>
      </c>
      <c r="M3790" s="4">
        <f>'Листы на печать'!N3924</f>
        <v>0</v>
      </c>
      <c r="N3790" s="4">
        <f>'Листы на печать'!P3924</f>
        <v>0</v>
      </c>
    </row>
    <row r="3791" spans="1:14">
      <c r="A3791" s="4">
        <f>'Листы на печать'!B3925</f>
        <v>0</v>
      </c>
      <c r="B3791" s="4">
        <f>'Листы на печать'!Y3925</f>
        <v>0</v>
      </c>
      <c r="C3791" s="4">
        <f>'Листы на печать'!AA3925</f>
        <v>0</v>
      </c>
      <c r="D3791" s="5" t="str">
        <f t="shared" si="237"/>
        <v>00</v>
      </c>
      <c r="E3791" s="4">
        <f>'Листы на печать'!AC3925</f>
        <v>0</v>
      </c>
      <c r="F3791" s="4">
        <f>'Листы на печать'!AE3925</f>
        <v>0</v>
      </c>
      <c r="G3791" s="5">
        <f t="shared" si="239"/>
        <v>0</v>
      </c>
      <c r="H3791" s="4">
        <f>'Листы на печать'!J3925</f>
        <v>0</v>
      </c>
      <c r="I3791" s="4">
        <f>'Листы на печать'!L3925</f>
        <v>0</v>
      </c>
      <c r="J3791" s="5">
        <f t="shared" si="240"/>
        <v>0</v>
      </c>
      <c r="K3791" s="4">
        <f>'Листы на печать'!M3925</f>
        <v>0</v>
      </c>
      <c r="L3791" s="4" t="str">
        <f t="shared" si="238"/>
        <v>00</v>
      </c>
      <c r="M3791" s="4">
        <f>'Листы на печать'!N3925</f>
        <v>0</v>
      </c>
      <c r="N3791" s="4">
        <f>'Листы на печать'!P3925</f>
        <v>0</v>
      </c>
    </row>
    <row r="3792" spans="1:14">
      <c r="A3792" s="4">
        <f>'Листы на печать'!B3926</f>
        <v>0</v>
      </c>
      <c r="B3792" s="4">
        <f>'Листы на печать'!Y3926</f>
        <v>0</v>
      </c>
      <c r="C3792" s="4">
        <f>'Листы на печать'!AA3926</f>
        <v>0</v>
      </c>
      <c r="D3792" s="5" t="str">
        <f t="shared" si="237"/>
        <v>00</v>
      </c>
      <c r="E3792" s="4">
        <f>'Листы на печать'!AC3926</f>
        <v>0</v>
      </c>
      <c r="F3792" s="4">
        <f>'Листы на печать'!AE3926</f>
        <v>0</v>
      </c>
      <c r="G3792" s="5">
        <f t="shared" si="239"/>
        <v>0</v>
      </c>
      <c r="H3792" s="4">
        <f>'Листы на печать'!J3926</f>
        <v>0</v>
      </c>
      <c r="I3792" s="4">
        <f>'Листы на печать'!L3926</f>
        <v>0</v>
      </c>
      <c r="J3792" s="5">
        <f t="shared" si="240"/>
        <v>0</v>
      </c>
      <c r="K3792" s="4">
        <f>'Листы на печать'!M3926</f>
        <v>0</v>
      </c>
      <c r="L3792" s="4" t="str">
        <f t="shared" si="238"/>
        <v>00</v>
      </c>
      <c r="M3792" s="4">
        <f>'Листы на печать'!N3926</f>
        <v>0</v>
      </c>
      <c r="N3792" s="4">
        <f>'Листы на печать'!P3926</f>
        <v>0</v>
      </c>
    </row>
    <row r="3793" spans="1:14">
      <c r="A3793" s="4">
        <f>'Листы на печать'!B3927</f>
        <v>0</v>
      </c>
      <c r="B3793" s="4">
        <f>'Листы на печать'!Y3927</f>
        <v>0</v>
      </c>
      <c r="C3793" s="4">
        <f>'Листы на печать'!AA3927</f>
        <v>0</v>
      </c>
      <c r="D3793" s="5" t="str">
        <f t="shared" si="237"/>
        <v>00</v>
      </c>
      <c r="E3793" s="4">
        <f>'Листы на печать'!AC3927</f>
        <v>0</v>
      </c>
      <c r="F3793" s="4">
        <f>'Листы на печать'!AE3927</f>
        <v>0</v>
      </c>
      <c r="G3793" s="5">
        <f t="shared" si="239"/>
        <v>0</v>
      </c>
      <c r="H3793" s="4">
        <f>'Листы на печать'!J3927</f>
        <v>0</v>
      </c>
      <c r="I3793" s="4">
        <f>'Листы на печать'!L3927</f>
        <v>0</v>
      </c>
      <c r="J3793" s="5">
        <f t="shared" si="240"/>
        <v>0</v>
      </c>
      <c r="K3793" s="4">
        <f>'Листы на печать'!M3927</f>
        <v>0</v>
      </c>
      <c r="L3793" s="4" t="str">
        <f t="shared" si="238"/>
        <v>00</v>
      </c>
      <c r="M3793" s="4">
        <f>'Листы на печать'!N3927</f>
        <v>0</v>
      </c>
      <c r="N3793" s="4">
        <f>'Листы на печать'!P3927</f>
        <v>0</v>
      </c>
    </row>
    <row r="3794" spans="1:14">
      <c r="A3794" s="4">
        <f>'Листы на печать'!B3928</f>
        <v>0</v>
      </c>
      <c r="B3794" s="4">
        <f>'Листы на печать'!Y3928</f>
        <v>0</v>
      </c>
      <c r="C3794" s="4">
        <f>'Листы на печать'!AA3928</f>
        <v>0</v>
      </c>
      <c r="D3794" s="5" t="str">
        <f t="shared" si="237"/>
        <v>00</v>
      </c>
      <c r="E3794" s="4">
        <f>'Листы на печать'!AC3928</f>
        <v>0</v>
      </c>
      <c r="F3794" s="4">
        <f>'Листы на печать'!AE3928</f>
        <v>0</v>
      </c>
      <c r="G3794" s="5">
        <f t="shared" si="239"/>
        <v>0</v>
      </c>
      <c r="H3794" s="4">
        <f>'Листы на печать'!J3928</f>
        <v>0</v>
      </c>
      <c r="I3794" s="4">
        <f>'Листы на печать'!L3928</f>
        <v>0</v>
      </c>
      <c r="J3794" s="5">
        <f t="shared" si="240"/>
        <v>0</v>
      </c>
      <c r="K3794" s="4">
        <f>'Листы на печать'!M3928</f>
        <v>0</v>
      </c>
      <c r="L3794" s="4" t="str">
        <f t="shared" si="238"/>
        <v>00</v>
      </c>
      <c r="M3794" s="4">
        <f>'Листы на печать'!N3928</f>
        <v>0</v>
      </c>
      <c r="N3794" s="4">
        <f>'Листы на печать'!P3928</f>
        <v>0</v>
      </c>
    </row>
    <row r="3795" spans="1:14">
      <c r="A3795" s="4">
        <f>'Листы на печать'!B3929</f>
        <v>0</v>
      </c>
      <c r="B3795" s="4">
        <f>'Листы на печать'!Y3929</f>
        <v>0</v>
      </c>
      <c r="C3795" s="4">
        <f>'Листы на печать'!AA3929</f>
        <v>0</v>
      </c>
      <c r="D3795" s="5" t="str">
        <f t="shared" si="237"/>
        <v>00</v>
      </c>
      <c r="E3795" s="4">
        <f>'Листы на печать'!AC3929</f>
        <v>0</v>
      </c>
      <c r="F3795" s="4">
        <f>'Листы на печать'!AE3929</f>
        <v>0</v>
      </c>
      <c r="G3795" s="5">
        <f t="shared" si="239"/>
        <v>0</v>
      </c>
      <c r="H3795" s="4">
        <f>'Листы на печать'!J3929</f>
        <v>0</v>
      </c>
      <c r="I3795" s="4">
        <f>'Листы на печать'!L3929</f>
        <v>0</v>
      </c>
      <c r="J3795" s="5">
        <f t="shared" si="240"/>
        <v>0</v>
      </c>
      <c r="K3795" s="4">
        <f>'Листы на печать'!M3929</f>
        <v>0</v>
      </c>
      <c r="L3795" s="4" t="str">
        <f t="shared" si="238"/>
        <v>00</v>
      </c>
      <c r="M3795" s="4">
        <f>'Листы на печать'!N3929</f>
        <v>0</v>
      </c>
      <c r="N3795" s="4">
        <f>'Листы на печать'!P3929</f>
        <v>0</v>
      </c>
    </row>
    <row r="3796" spans="1:14">
      <c r="A3796" s="4">
        <f>'Листы на печать'!B3930</f>
        <v>0</v>
      </c>
      <c r="B3796" s="4">
        <f>'Листы на печать'!Y3930</f>
        <v>0</v>
      </c>
      <c r="C3796" s="4">
        <f>'Листы на печать'!AA3930</f>
        <v>0</v>
      </c>
      <c r="D3796" s="5" t="str">
        <f t="shared" si="237"/>
        <v>00</v>
      </c>
      <c r="E3796" s="4">
        <f>'Листы на печать'!AC3930</f>
        <v>0</v>
      </c>
      <c r="F3796" s="4">
        <f>'Листы на печать'!AE3930</f>
        <v>0</v>
      </c>
      <c r="G3796" s="5">
        <f t="shared" si="239"/>
        <v>0</v>
      </c>
      <c r="H3796" s="4">
        <f>'Листы на печать'!J3930</f>
        <v>0</v>
      </c>
      <c r="I3796" s="4">
        <f>'Листы на печать'!L3930</f>
        <v>0</v>
      </c>
      <c r="J3796" s="5">
        <f t="shared" si="240"/>
        <v>0</v>
      </c>
      <c r="K3796" s="4">
        <f>'Листы на печать'!M3930</f>
        <v>0</v>
      </c>
      <c r="L3796" s="4" t="str">
        <f t="shared" si="238"/>
        <v>00</v>
      </c>
      <c r="M3796" s="4">
        <f>'Листы на печать'!N3930</f>
        <v>0</v>
      </c>
      <c r="N3796" s="4">
        <f>'Листы на печать'!P3930</f>
        <v>0</v>
      </c>
    </row>
    <row r="3797" spans="1:14">
      <c r="A3797" s="4">
        <f>'Листы на печать'!B3931</f>
        <v>0</v>
      </c>
      <c r="B3797" s="4">
        <f>'Листы на печать'!Y3931</f>
        <v>0</v>
      </c>
      <c r="C3797" s="4">
        <f>'Листы на печать'!AA3931</f>
        <v>0</v>
      </c>
      <c r="D3797" s="5" t="str">
        <f t="shared" si="237"/>
        <v>00</v>
      </c>
      <c r="E3797" s="4">
        <f>'Листы на печать'!AC3931</f>
        <v>0</v>
      </c>
      <c r="F3797" s="4">
        <f>'Листы на печать'!AE3931</f>
        <v>0</v>
      </c>
      <c r="G3797" s="5">
        <f t="shared" si="239"/>
        <v>0</v>
      </c>
      <c r="H3797" s="4">
        <f>'Листы на печать'!J3931</f>
        <v>0</v>
      </c>
      <c r="I3797" s="4">
        <f>'Листы на печать'!L3931</f>
        <v>0</v>
      </c>
      <c r="J3797" s="5">
        <f t="shared" si="240"/>
        <v>0</v>
      </c>
      <c r="K3797" s="4">
        <f>'Листы на печать'!M3931</f>
        <v>0</v>
      </c>
      <c r="L3797" s="4" t="str">
        <f t="shared" si="238"/>
        <v>00</v>
      </c>
      <c r="M3797" s="4">
        <f>'Листы на печать'!N3931</f>
        <v>0</v>
      </c>
      <c r="N3797" s="4">
        <f>'Листы на печать'!P3931</f>
        <v>0</v>
      </c>
    </row>
    <row r="3798" spans="1:14">
      <c r="A3798" s="4">
        <f>'Листы на печать'!B3932</f>
        <v>0</v>
      </c>
      <c r="B3798" s="4">
        <f>'Листы на печать'!Y3932</f>
        <v>0</v>
      </c>
      <c r="C3798" s="4">
        <f>'Листы на печать'!AA3932</f>
        <v>0</v>
      </c>
      <c r="D3798" s="5" t="str">
        <f t="shared" si="237"/>
        <v>00</v>
      </c>
      <c r="E3798" s="4">
        <f>'Листы на печать'!AC3932</f>
        <v>0</v>
      </c>
      <c r="F3798" s="4">
        <f>'Листы на печать'!AE3932</f>
        <v>0</v>
      </c>
      <c r="G3798" s="5">
        <f t="shared" si="239"/>
        <v>0</v>
      </c>
      <c r="H3798" s="4">
        <f>'Листы на печать'!J3932</f>
        <v>0</v>
      </c>
      <c r="I3798" s="4">
        <f>'Листы на печать'!L3932</f>
        <v>0</v>
      </c>
      <c r="J3798" s="5">
        <f t="shared" si="240"/>
        <v>0</v>
      </c>
      <c r="K3798" s="4">
        <f>'Листы на печать'!M3932</f>
        <v>0</v>
      </c>
      <c r="L3798" s="4" t="str">
        <f t="shared" si="238"/>
        <v>00</v>
      </c>
      <c r="M3798" s="4">
        <f>'Листы на печать'!N3932</f>
        <v>0</v>
      </c>
      <c r="N3798" s="4">
        <f>'Листы на печать'!P3932</f>
        <v>0</v>
      </c>
    </row>
    <row r="3799" spans="1:14">
      <c r="A3799" s="4">
        <f>'Листы на печать'!B3933</f>
        <v>0</v>
      </c>
      <c r="B3799" s="4">
        <f>'Листы на печать'!Y3933</f>
        <v>0</v>
      </c>
      <c r="C3799" s="4">
        <f>'Листы на печать'!AA3933</f>
        <v>0</v>
      </c>
      <c r="D3799" s="5" t="str">
        <f t="shared" si="237"/>
        <v>00</v>
      </c>
      <c r="E3799" s="4">
        <f>'Листы на печать'!AC3933</f>
        <v>0</v>
      </c>
      <c r="F3799" s="4">
        <f>'Листы на печать'!AE3933</f>
        <v>0</v>
      </c>
      <c r="G3799" s="5">
        <f t="shared" si="239"/>
        <v>0</v>
      </c>
      <c r="H3799" s="4">
        <f>'Листы на печать'!J3933</f>
        <v>0</v>
      </c>
      <c r="I3799" s="4">
        <f>'Листы на печать'!L3933</f>
        <v>0</v>
      </c>
      <c r="J3799" s="5">
        <f t="shared" si="240"/>
        <v>0</v>
      </c>
      <c r="K3799" s="4">
        <f>'Листы на печать'!M3933</f>
        <v>0</v>
      </c>
      <c r="L3799" s="4" t="str">
        <f t="shared" si="238"/>
        <v>00</v>
      </c>
      <c r="M3799" s="4">
        <f>'Листы на печать'!N3933</f>
        <v>0</v>
      </c>
      <c r="N3799" s="4">
        <f>'Листы на печать'!P3933</f>
        <v>0</v>
      </c>
    </row>
    <row r="3800" spans="1:14">
      <c r="A3800" s="4">
        <f>'Листы на печать'!B3934</f>
        <v>0</v>
      </c>
      <c r="B3800" s="4">
        <f>'Листы на печать'!Y3934</f>
        <v>0</v>
      </c>
      <c r="C3800" s="4">
        <f>'Листы на печать'!AA3934</f>
        <v>0</v>
      </c>
      <c r="D3800" s="5" t="str">
        <f t="shared" si="237"/>
        <v>00</v>
      </c>
      <c r="E3800" s="4">
        <f>'Листы на печать'!AC3934</f>
        <v>0</v>
      </c>
      <c r="F3800" s="4">
        <f>'Листы на печать'!AE3934</f>
        <v>0</v>
      </c>
      <c r="G3800" s="5">
        <f t="shared" si="239"/>
        <v>0</v>
      </c>
      <c r="H3800" s="4">
        <f>'Листы на печать'!J3934</f>
        <v>0</v>
      </c>
      <c r="I3800" s="4">
        <f>'Листы на печать'!L3934</f>
        <v>0</v>
      </c>
      <c r="J3800" s="5">
        <f t="shared" si="240"/>
        <v>0</v>
      </c>
      <c r="K3800" s="4">
        <f>'Листы на печать'!M3934</f>
        <v>0</v>
      </c>
      <c r="L3800" s="4" t="str">
        <f t="shared" si="238"/>
        <v>00</v>
      </c>
      <c r="M3800" s="4">
        <f>'Листы на печать'!N3934</f>
        <v>0</v>
      </c>
      <c r="N3800" s="4">
        <f>'Листы на печать'!P3934</f>
        <v>0</v>
      </c>
    </row>
    <row r="3801" spans="1:14">
      <c r="A3801" s="4">
        <f>'Листы на печать'!B3935</f>
        <v>0</v>
      </c>
      <c r="B3801" s="4">
        <f>'Листы на печать'!Y3935</f>
        <v>0</v>
      </c>
      <c r="C3801" s="4">
        <f>'Листы на печать'!AA3935</f>
        <v>0</v>
      </c>
      <c r="D3801" s="5" t="str">
        <f t="shared" si="237"/>
        <v>00</v>
      </c>
      <c r="E3801" s="4">
        <f>'Листы на печать'!AC3935</f>
        <v>0</v>
      </c>
      <c r="F3801" s="4">
        <f>'Листы на печать'!AE3935</f>
        <v>0</v>
      </c>
      <c r="G3801" s="5">
        <f t="shared" si="239"/>
        <v>0</v>
      </c>
      <c r="H3801" s="4">
        <f>'Листы на печать'!J3935</f>
        <v>0</v>
      </c>
      <c r="I3801" s="4">
        <f>'Листы на печать'!L3935</f>
        <v>0</v>
      </c>
      <c r="J3801" s="5">
        <f t="shared" si="240"/>
        <v>0</v>
      </c>
      <c r="K3801" s="4">
        <f>'Листы на печать'!M3935</f>
        <v>0</v>
      </c>
      <c r="L3801" s="4" t="str">
        <f t="shared" si="238"/>
        <v>00</v>
      </c>
      <c r="M3801" s="4">
        <f>'Листы на печать'!N3935</f>
        <v>0</v>
      </c>
      <c r="N3801" s="4">
        <f>'Листы на печать'!P3935</f>
        <v>0</v>
      </c>
    </row>
    <row r="3802" spans="1:14">
      <c r="A3802" s="4">
        <f>'Листы на печать'!B3936</f>
        <v>0</v>
      </c>
      <c r="B3802" s="4">
        <f>'Листы на печать'!Y3936</f>
        <v>0</v>
      </c>
      <c r="C3802" s="4">
        <f>'Листы на печать'!AA3936</f>
        <v>0</v>
      </c>
      <c r="D3802" s="5" t="str">
        <f t="shared" si="237"/>
        <v>00</v>
      </c>
      <c r="E3802" s="4">
        <f>'Листы на печать'!AC3936</f>
        <v>0</v>
      </c>
      <c r="F3802" s="4">
        <f>'Листы на печать'!AE3936</f>
        <v>0</v>
      </c>
      <c r="G3802" s="5">
        <f t="shared" si="239"/>
        <v>0</v>
      </c>
      <c r="H3802" s="4">
        <f>'Листы на печать'!J3936</f>
        <v>0</v>
      </c>
      <c r="I3802" s="4">
        <f>'Листы на печать'!L3936</f>
        <v>0</v>
      </c>
      <c r="J3802" s="5">
        <f t="shared" si="240"/>
        <v>0</v>
      </c>
      <c r="K3802" s="4">
        <f>'Листы на печать'!M3936</f>
        <v>0</v>
      </c>
      <c r="L3802" s="4" t="str">
        <f t="shared" si="238"/>
        <v>00</v>
      </c>
      <c r="M3802" s="4">
        <f>'Листы на печать'!N3936</f>
        <v>0</v>
      </c>
      <c r="N3802" s="4">
        <f>'Листы на печать'!P3936</f>
        <v>0</v>
      </c>
    </row>
    <row r="3803" spans="1:14">
      <c r="A3803" s="4">
        <f>'Листы на печать'!B3937</f>
        <v>0</v>
      </c>
      <c r="B3803" s="4">
        <f>'Листы на печать'!Y3937</f>
        <v>0</v>
      </c>
      <c r="C3803" s="4">
        <f>'Листы на печать'!AA3937</f>
        <v>0</v>
      </c>
      <c r="D3803" s="5" t="str">
        <f t="shared" si="237"/>
        <v>00</v>
      </c>
      <c r="E3803" s="4">
        <f>'Листы на печать'!AC3937</f>
        <v>0</v>
      </c>
      <c r="F3803" s="4">
        <f>'Листы на печать'!AE3937</f>
        <v>0</v>
      </c>
      <c r="G3803" s="5">
        <f t="shared" si="239"/>
        <v>0</v>
      </c>
      <c r="H3803" s="4">
        <f>'Листы на печать'!J3937</f>
        <v>0</v>
      </c>
      <c r="I3803" s="4">
        <f>'Листы на печать'!L3937</f>
        <v>0</v>
      </c>
      <c r="J3803" s="5">
        <f t="shared" si="240"/>
        <v>0</v>
      </c>
      <c r="K3803" s="4">
        <f>'Листы на печать'!M3937</f>
        <v>0</v>
      </c>
      <c r="L3803" s="4" t="str">
        <f t="shared" si="238"/>
        <v>00</v>
      </c>
      <c r="M3803" s="4">
        <f>'Листы на печать'!N3937</f>
        <v>0</v>
      </c>
      <c r="N3803" s="4">
        <f>'Листы на печать'!P3937</f>
        <v>0</v>
      </c>
    </row>
    <row r="3804" spans="1:14">
      <c r="A3804" s="4">
        <f>'Листы на печать'!B3938</f>
        <v>0</v>
      </c>
      <c r="B3804" s="4">
        <f>'Листы на печать'!Y3938</f>
        <v>0</v>
      </c>
      <c r="C3804" s="4">
        <f>'Листы на печать'!AA3938</f>
        <v>0</v>
      </c>
      <c r="D3804" s="5" t="str">
        <f t="shared" si="237"/>
        <v>00</v>
      </c>
      <c r="E3804" s="4">
        <f>'Листы на печать'!AC3938</f>
        <v>0</v>
      </c>
      <c r="F3804" s="4">
        <f>'Листы на печать'!AE3938</f>
        <v>0</v>
      </c>
      <c r="G3804" s="5">
        <f t="shared" si="239"/>
        <v>0</v>
      </c>
      <c r="H3804" s="4">
        <f>'Листы на печать'!J3938</f>
        <v>0</v>
      </c>
      <c r="I3804" s="4">
        <f>'Листы на печать'!L3938</f>
        <v>0</v>
      </c>
      <c r="J3804" s="5">
        <f t="shared" si="240"/>
        <v>0</v>
      </c>
      <c r="K3804" s="4">
        <f>'Листы на печать'!M3938</f>
        <v>0</v>
      </c>
      <c r="L3804" s="4" t="str">
        <f t="shared" si="238"/>
        <v>00</v>
      </c>
      <c r="M3804" s="4">
        <f>'Листы на печать'!N3938</f>
        <v>0</v>
      </c>
      <c r="N3804" s="4">
        <f>'Листы на печать'!P3938</f>
        <v>0</v>
      </c>
    </row>
    <row r="3805" spans="1:14">
      <c r="A3805" s="4">
        <f>'Листы на печать'!B3939</f>
        <v>0</v>
      </c>
      <c r="B3805" s="4">
        <f>'Листы на печать'!Y3939</f>
        <v>0</v>
      </c>
      <c r="C3805" s="4">
        <f>'Листы на печать'!AA3939</f>
        <v>0</v>
      </c>
      <c r="D3805" s="5" t="str">
        <f t="shared" si="237"/>
        <v>00</v>
      </c>
      <c r="E3805" s="4">
        <f>'Листы на печать'!AC3939</f>
        <v>0</v>
      </c>
      <c r="F3805" s="4">
        <f>'Листы на печать'!AE3939</f>
        <v>0</v>
      </c>
      <c r="G3805" s="5">
        <f t="shared" si="239"/>
        <v>0</v>
      </c>
      <c r="H3805" s="4">
        <f>'Листы на печать'!J3939</f>
        <v>0</v>
      </c>
      <c r="I3805" s="4">
        <f>'Листы на печать'!L3939</f>
        <v>0</v>
      </c>
      <c r="J3805" s="5">
        <f t="shared" si="240"/>
        <v>0</v>
      </c>
      <c r="K3805" s="4">
        <f>'Листы на печать'!M3939</f>
        <v>0</v>
      </c>
      <c r="L3805" s="4" t="str">
        <f t="shared" si="238"/>
        <v>00</v>
      </c>
      <c r="M3805" s="4">
        <f>'Листы на печать'!N3939</f>
        <v>0</v>
      </c>
      <c r="N3805" s="4">
        <f>'Листы на печать'!P3939</f>
        <v>0</v>
      </c>
    </row>
    <row r="3806" spans="1:14">
      <c r="A3806" s="4">
        <f>'Листы на печать'!B3940</f>
        <v>0</v>
      </c>
      <c r="B3806" s="4">
        <f>'Листы на печать'!Y3940</f>
        <v>0</v>
      </c>
      <c r="C3806" s="4">
        <f>'Листы на печать'!AA3940</f>
        <v>0</v>
      </c>
      <c r="D3806" s="5" t="str">
        <f t="shared" si="237"/>
        <v>00</v>
      </c>
      <c r="E3806" s="4">
        <f>'Листы на печать'!AC3940</f>
        <v>0</v>
      </c>
      <c r="F3806" s="4">
        <f>'Листы на печать'!AE3940</f>
        <v>0</v>
      </c>
      <c r="G3806" s="5">
        <f t="shared" si="239"/>
        <v>0</v>
      </c>
      <c r="H3806" s="4">
        <f>'Листы на печать'!J3940</f>
        <v>0</v>
      </c>
      <c r="I3806" s="4">
        <f>'Листы на печать'!L3940</f>
        <v>0</v>
      </c>
      <c r="J3806" s="5">
        <f t="shared" si="240"/>
        <v>0</v>
      </c>
      <c r="K3806" s="4">
        <f>'Листы на печать'!M3940</f>
        <v>0</v>
      </c>
      <c r="L3806" s="4" t="str">
        <f t="shared" si="238"/>
        <v>00</v>
      </c>
      <c r="M3806" s="4">
        <f>'Листы на печать'!N3940</f>
        <v>0</v>
      </c>
      <c r="N3806" s="4">
        <f>'Листы на печать'!P3940</f>
        <v>0</v>
      </c>
    </row>
    <row r="3807" spans="1:14">
      <c r="A3807" s="4">
        <f>'Листы на печать'!B3941</f>
        <v>0</v>
      </c>
      <c r="B3807" s="4">
        <f>'Листы на печать'!Y3941</f>
        <v>0</v>
      </c>
      <c r="C3807" s="4">
        <f>'Листы на печать'!AA3941</f>
        <v>0</v>
      </c>
      <c r="D3807" s="5" t="str">
        <f t="shared" si="237"/>
        <v>00</v>
      </c>
      <c r="E3807" s="4">
        <f>'Листы на печать'!AC3941</f>
        <v>0</v>
      </c>
      <c r="F3807" s="4">
        <f>'Листы на печать'!AE3941</f>
        <v>0</v>
      </c>
      <c r="G3807" s="5">
        <f t="shared" si="239"/>
        <v>0</v>
      </c>
      <c r="H3807" s="4">
        <f>'Листы на печать'!J3941</f>
        <v>0</v>
      </c>
      <c r="I3807" s="4">
        <f>'Листы на печать'!L3941</f>
        <v>0</v>
      </c>
      <c r="J3807" s="5">
        <f t="shared" si="240"/>
        <v>0</v>
      </c>
      <c r="K3807" s="4">
        <f>'Листы на печать'!M3941</f>
        <v>0</v>
      </c>
      <c r="L3807" s="4" t="str">
        <f t="shared" si="238"/>
        <v>00</v>
      </c>
      <c r="M3807" s="4">
        <f>'Листы на печать'!N3941</f>
        <v>0</v>
      </c>
      <c r="N3807" s="4">
        <f>'Листы на печать'!P3941</f>
        <v>0</v>
      </c>
    </row>
    <row r="3808" spans="1:14">
      <c r="A3808" s="4">
        <f>'Листы на печать'!B3942</f>
        <v>0</v>
      </c>
      <c r="B3808" s="4">
        <f>'Листы на печать'!Y3942</f>
        <v>0</v>
      </c>
      <c r="C3808" s="4">
        <f>'Листы на печать'!AA3942</f>
        <v>0</v>
      </c>
      <c r="D3808" s="5" t="str">
        <f t="shared" si="237"/>
        <v>00</v>
      </c>
      <c r="E3808" s="4">
        <f>'Листы на печать'!AC3942</f>
        <v>0</v>
      </c>
      <c r="F3808" s="4">
        <f>'Листы на печать'!AE3942</f>
        <v>0</v>
      </c>
      <c r="G3808" s="5">
        <f t="shared" si="239"/>
        <v>0</v>
      </c>
      <c r="H3808" s="4">
        <f>'Листы на печать'!J3942</f>
        <v>0</v>
      </c>
      <c r="I3808" s="4">
        <f>'Листы на печать'!L3942</f>
        <v>0</v>
      </c>
      <c r="J3808" s="5">
        <f t="shared" si="240"/>
        <v>0</v>
      </c>
      <c r="K3808" s="4">
        <f>'Листы на печать'!M3942</f>
        <v>0</v>
      </c>
      <c r="L3808" s="4" t="str">
        <f t="shared" si="238"/>
        <v>00</v>
      </c>
      <c r="M3808" s="4">
        <f>'Листы на печать'!N3942</f>
        <v>0</v>
      </c>
      <c r="N3808" s="4">
        <f>'Листы на печать'!P3942</f>
        <v>0</v>
      </c>
    </row>
    <row r="3809" spans="1:14">
      <c r="A3809" s="4">
        <f>'Листы на печать'!B3943</f>
        <v>0</v>
      </c>
      <c r="B3809" s="4">
        <f>'Листы на печать'!Y3943</f>
        <v>0</v>
      </c>
      <c r="C3809" s="4">
        <f>'Листы на печать'!AA3943</f>
        <v>0</v>
      </c>
      <c r="D3809" s="5" t="str">
        <f t="shared" si="237"/>
        <v>00</v>
      </c>
      <c r="E3809" s="4">
        <f>'Листы на печать'!AC3943</f>
        <v>0</v>
      </c>
      <c r="F3809" s="4">
        <f>'Листы на печать'!AE3943</f>
        <v>0</v>
      </c>
      <c r="G3809" s="5">
        <f t="shared" si="239"/>
        <v>0</v>
      </c>
      <c r="H3809" s="4">
        <f>'Листы на печать'!J3943</f>
        <v>0</v>
      </c>
      <c r="I3809" s="4">
        <f>'Листы на печать'!L3943</f>
        <v>0</v>
      </c>
      <c r="J3809" s="5">
        <f t="shared" si="240"/>
        <v>0</v>
      </c>
      <c r="K3809" s="4">
        <f>'Листы на печать'!M3943</f>
        <v>0</v>
      </c>
      <c r="L3809" s="4" t="str">
        <f t="shared" si="238"/>
        <v>00</v>
      </c>
      <c r="M3809" s="4">
        <f>'Листы на печать'!N3943</f>
        <v>0</v>
      </c>
      <c r="N3809" s="4">
        <f>'Листы на печать'!P3943</f>
        <v>0</v>
      </c>
    </row>
    <row r="3810" spans="1:14">
      <c r="A3810" s="4">
        <f>'Листы на печать'!B3944</f>
        <v>0</v>
      </c>
      <c r="B3810" s="4">
        <f>'Листы на печать'!Y3944</f>
        <v>0</v>
      </c>
      <c r="C3810" s="4">
        <f>'Листы на печать'!AA3944</f>
        <v>0</v>
      </c>
      <c r="D3810" s="5" t="str">
        <f t="shared" si="237"/>
        <v>00</v>
      </c>
      <c r="E3810" s="4">
        <f>'Листы на печать'!AC3944</f>
        <v>0</v>
      </c>
      <c r="F3810" s="4">
        <f>'Листы на печать'!AE3944</f>
        <v>0</v>
      </c>
      <c r="G3810" s="5">
        <f t="shared" si="239"/>
        <v>0</v>
      </c>
      <c r="H3810" s="4">
        <f>'Листы на печать'!J3944</f>
        <v>0</v>
      </c>
      <c r="I3810" s="4">
        <f>'Листы на печать'!L3944</f>
        <v>0</v>
      </c>
      <c r="J3810" s="5">
        <f t="shared" si="240"/>
        <v>0</v>
      </c>
      <c r="K3810" s="4">
        <f>'Листы на печать'!M3944</f>
        <v>0</v>
      </c>
      <c r="L3810" s="4" t="str">
        <f t="shared" si="238"/>
        <v>00</v>
      </c>
      <c r="M3810" s="4">
        <f>'Листы на печать'!N3944</f>
        <v>0</v>
      </c>
      <c r="N3810" s="4">
        <f>'Листы на печать'!P3944</f>
        <v>0</v>
      </c>
    </row>
    <row r="3811" spans="1:14">
      <c r="A3811" s="4">
        <f>'Листы на печать'!B3945</f>
        <v>0</v>
      </c>
      <c r="B3811" s="4">
        <f>'Листы на печать'!Y3945</f>
        <v>0</v>
      </c>
      <c r="C3811" s="4">
        <f>'Листы на печать'!AA3945</f>
        <v>0</v>
      </c>
      <c r="D3811" s="5" t="str">
        <f t="shared" si="237"/>
        <v>00</v>
      </c>
      <c r="E3811" s="4">
        <f>'Листы на печать'!AC3945</f>
        <v>0</v>
      </c>
      <c r="F3811" s="4">
        <f>'Листы на печать'!AE3945</f>
        <v>0</v>
      </c>
      <c r="G3811" s="5">
        <f t="shared" si="239"/>
        <v>0</v>
      </c>
      <c r="H3811" s="4">
        <f>'Листы на печать'!J3945</f>
        <v>0</v>
      </c>
      <c r="I3811" s="4">
        <f>'Листы на печать'!L3945</f>
        <v>0</v>
      </c>
      <c r="J3811" s="5">
        <f t="shared" si="240"/>
        <v>0</v>
      </c>
      <c r="K3811" s="4">
        <f>'Листы на печать'!M3945</f>
        <v>0</v>
      </c>
      <c r="L3811" s="4" t="str">
        <f t="shared" si="238"/>
        <v>00</v>
      </c>
      <c r="M3811" s="4">
        <f>'Листы на печать'!N3945</f>
        <v>0</v>
      </c>
      <c r="N3811" s="4">
        <f>'Листы на печать'!P3945</f>
        <v>0</v>
      </c>
    </row>
    <row r="3812" spans="1:14">
      <c r="A3812" s="4">
        <f>'Листы на печать'!B3946</f>
        <v>0</v>
      </c>
      <c r="B3812" s="4">
        <f>'Листы на печать'!Y3946</f>
        <v>0</v>
      </c>
      <c r="C3812" s="4">
        <f>'Листы на печать'!AA3946</f>
        <v>0</v>
      </c>
      <c r="D3812" s="5" t="str">
        <f t="shared" si="237"/>
        <v>00</v>
      </c>
      <c r="E3812" s="4">
        <f>'Листы на печать'!AC3946</f>
        <v>0</v>
      </c>
      <c r="F3812" s="4">
        <f>'Листы на печать'!AE3946</f>
        <v>0</v>
      </c>
      <c r="G3812" s="5">
        <f t="shared" si="239"/>
        <v>0</v>
      </c>
      <c r="H3812" s="4">
        <f>'Листы на печать'!J3946</f>
        <v>0</v>
      </c>
      <c r="I3812" s="4">
        <f>'Листы на печать'!L3946</f>
        <v>0</v>
      </c>
      <c r="J3812" s="5">
        <f t="shared" si="240"/>
        <v>0</v>
      </c>
      <c r="K3812" s="4">
        <f>'Листы на печать'!M3946</f>
        <v>0</v>
      </c>
      <c r="L3812" s="4" t="str">
        <f t="shared" si="238"/>
        <v>00</v>
      </c>
      <c r="M3812" s="4">
        <f>'Листы на печать'!N3946</f>
        <v>0</v>
      </c>
      <c r="N3812" s="4">
        <f>'Листы на печать'!P3946</f>
        <v>0</v>
      </c>
    </row>
    <row r="3813" spans="1:14">
      <c r="A3813" s="4">
        <f>'Листы на печать'!B3947</f>
        <v>0</v>
      </c>
      <c r="B3813" s="4">
        <f>'Листы на печать'!Y3947</f>
        <v>0</v>
      </c>
      <c r="C3813" s="4">
        <f>'Листы на печать'!AA3947</f>
        <v>0</v>
      </c>
      <c r="D3813" s="5" t="str">
        <f t="shared" si="237"/>
        <v>00</v>
      </c>
      <c r="E3813" s="4">
        <f>'Листы на печать'!AC3947</f>
        <v>0</v>
      </c>
      <c r="F3813" s="4">
        <f>'Листы на печать'!AE3947</f>
        <v>0</v>
      </c>
      <c r="G3813" s="5">
        <f t="shared" si="239"/>
        <v>0</v>
      </c>
      <c r="H3813" s="4">
        <f>'Листы на печать'!J3947</f>
        <v>0</v>
      </c>
      <c r="I3813" s="4">
        <f>'Листы на печать'!L3947</f>
        <v>0</v>
      </c>
      <c r="J3813" s="5">
        <f t="shared" si="240"/>
        <v>0</v>
      </c>
      <c r="K3813" s="4">
        <f>'Листы на печать'!M3947</f>
        <v>0</v>
      </c>
      <c r="L3813" s="4" t="str">
        <f t="shared" si="238"/>
        <v>00</v>
      </c>
      <c r="M3813" s="4">
        <f>'Листы на печать'!N3947</f>
        <v>0</v>
      </c>
      <c r="N3813" s="4">
        <f>'Листы на печать'!P3947</f>
        <v>0</v>
      </c>
    </row>
    <row r="3814" spans="1:14">
      <c r="A3814" s="4">
        <f>'Листы на печать'!B3948</f>
        <v>0</v>
      </c>
      <c r="B3814" s="4">
        <f>'Листы на печать'!Y3948</f>
        <v>0</v>
      </c>
      <c r="C3814" s="4">
        <f>'Листы на печать'!AA3948</f>
        <v>0</v>
      </c>
      <c r="D3814" s="5" t="str">
        <f t="shared" si="237"/>
        <v>00</v>
      </c>
      <c r="E3814" s="4">
        <f>'Листы на печать'!AC3948</f>
        <v>0</v>
      </c>
      <c r="F3814" s="4">
        <f>'Листы на печать'!AE3948</f>
        <v>0</v>
      </c>
      <c r="G3814" s="5">
        <f t="shared" si="239"/>
        <v>0</v>
      </c>
      <c r="H3814" s="4">
        <f>'Листы на печать'!J3948</f>
        <v>0</v>
      </c>
      <c r="I3814" s="4">
        <f>'Листы на печать'!L3948</f>
        <v>0</v>
      </c>
      <c r="J3814" s="5">
        <f t="shared" si="240"/>
        <v>0</v>
      </c>
      <c r="K3814" s="4">
        <f>'Листы на печать'!M3948</f>
        <v>0</v>
      </c>
      <c r="L3814" s="4" t="str">
        <f t="shared" si="238"/>
        <v>00</v>
      </c>
      <c r="M3814" s="4">
        <f>'Листы на печать'!N3948</f>
        <v>0</v>
      </c>
      <c r="N3814" s="4">
        <f>'Листы на печать'!P3948</f>
        <v>0</v>
      </c>
    </row>
    <row r="3815" spans="1:14">
      <c r="A3815" s="4">
        <f>'Листы на печать'!B3949</f>
        <v>0</v>
      </c>
      <c r="B3815" s="4">
        <f>'Листы на печать'!Y3949</f>
        <v>0</v>
      </c>
      <c r="C3815" s="4">
        <f>'Листы на печать'!AA3949</f>
        <v>0</v>
      </c>
      <c r="D3815" s="5" t="str">
        <f t="shared" si="237"/>
        <v>00</v>
      </c>
      <c r="E3815" s="4">
        <f>'Листы на печать'!AC3949</f>
        <v>0</v>
      </c>
      <c r="F3815" s="4">
        <f>'Листы на печать'!AE3949</f>
        <v>0</v>
      </c>
      <c r="G3815" s="5">
        <f t="shared" si="239"/>
        <v>0</v>
      </c>
      <c r="H3815" s="4">
        <f>'Листы на печать'!J3949</f>
        <v>0</v>
      </c>
      <c r="I3815" s="4">
        <f>'Листы на печать'!L3949</f>
        <v>0</v>
      </c>
      <c r="J3815" s="5">
        <f t="shared" si="240"/>
        <v>0</v>
      </c>
      <c r="K3815" s="4">
        <f>'Листы на печать'!M3949</f>
        <v>0</v>
      </c>
      <c r="L3815" s="4" t="str">
        <f t="shared" si="238"/>
        <v>00</v>
      </c>
      <c r="M3815" s="4">
        <f>'Листы на печать'!N3949</f>
        <v>0</v>
      </c>
      <c r="N3815" s="4">
        <f>'Листы на печать'!P3949</f>
        <v>0</v>
      </c>
    </row>
    <row r="3816" spans="1:14">
      <c r="A3816" s="4">
        <f>'Листы на печать'!B3950</f>
        <v>0</v>
      </c>
      <c r="B3816" s="4">
        <f>'Листы на печать'!Y3950</f>
        <v>0</v>
      </c>
      <c r="C3816" s="4">
        <f>'Листы на печать'!AA3950</f>
        <v>0</v>
      </c>
      <c r="D3816" s="5" t="str">
        <f t="shared" si="237"/>
        <v>00</v>
      </c>
      <c r="E3816" s="4">
        <f>'Листы на печать'!AC3950</f>
        <v>0</v>
      </c>
      <c r="F3816" s="4">
        <f>'Листы на печать'!AE3950</f>
        <v>0</v>
      </c>
      <c r="G3816" s="5">
        <f t="shared" si="239"/>
        <v>0</v>
      </c>
      <c r="H3816" s="4">
        <f>'Листы на печать'!J3950</f>
        <v>0</v>
      </c>
      <c r="I3816" s="4">
        <f>'Листы на печать'!L3950</f>
        <v>0</v>
      </c>
      <c r="J3816" s="5">
        <f t="shared" si="240"/>
        <v>0</v>
      </c>
      <c r="K3816" s="4">
        <f>'Листы на печать'!M3950</f>
        <v>0</v>
      </c>
      <c r="L3816" s="4" t="str">
        <f t="shared" si="238"/>
        <v>00</v>
      </c>
      <c r="M3816" s="4">
        <f>'Листы на печать'!N3950</f>
        <v>0</v>
      </c>
      <c r="N3816" s="4">
        <f>'Листы на печать'!P3950</f>
        <v>0</v>
      </c>
    </row>
    <row r="3817" spans="1:14">
      <c r="A3817" s="4">
        <f>'Листы на печать'!B3951</f>
        <v>0</v>
      </c>
      <c r="B3817" s="4">
        <f>'Листы на печать'!Y3951</f>
        <v>0</v>
      </c>
      <c r="C3817" s="4">
        <f>'Листы на печать'!AA3951</f>
        <v>0</v>
      </c>
      <c r="D3817" s="5" t="str">
        <f t="shared" si="237"/>
        <v>00</v>
      </c>
      <c r="E3817" s="4">
        <f>'Листы на печать'!AC3951</f>
        <v>0</v>
      </c>
      <c r="F3817" s="4">
        <f>'Листы на печать'!AE3951</f>
        <v>0</v>
      </c>
      <c r="G3817" s="5">
        <f t="shared" si="239"/>
        <v>0</v>
      </c>
      <c r="H3817" s="4">
        <f>'Листы на печать'!J3951</f>
        <v>0</v>
      </c>
      <c r="I3817" s="4">
        <f>'Листы на печать'!L3951</f>
        <v>0</v>
      </c>
      <c r="J3817" s="5">
        <f t="shared" si="240"/>
        <v>0</v>
      </c>
      <c r="K3817" s="4">
        <f>'Листы на печать'!M3951</f>
        <v>0</v>
      </c>
      <c r="L3817" s="4" t="str">
        <f t="shared" si="238"/>
        <v>00</v>
      </c>
      <c r="M3817" s="4">
        <f>'Листы на печать'!N3951</f>
        <v>0</v>
      </c>
      <c r="N3817" s="4">
        <f>'Листы на печать'!P3951</f>
        <v>0</v>
      </c>
    </row>
    <row r="3818" spans="1:14">
      <c r="A3818" s="4">
        <f>'Листы на печать'!B3952</f>
        <v>0</v>
      </c>
      <c r="B3818" s="4">
        <f>'Листы на печать'!Y3952</f>
        <v>0</v>
      </c>
      <c r="C3818" s="4">
        <f>'Листы на печать'!AA3952</f>
        <v>0</v>
      </c>
      <c r="D3818" s="5" t="str">
        <f t="shared" si="237"/>
        <v>00</v>
      </c>
      <c r="E3818" s="4">
        <f>'Листы на печать'!AC3952</f>
        <v>0</v>
      </c>
      <c r="F3818" s="4">
        <f>'Листы на печать'!AE3952</f>
        <v>0</v>
      </c>
      <c r="G3818" s="5">
        <f t="shared" si="239"/>
        <v>0</v>
      </c>
      <c r="H3818" s="4">
        <f>'Листы на печать'!J3952</f>
        <v>0</v>
      </c>
      <c r="I3818" s="4">
        <f>'Листы на печать'!L3952</f>
        <v>0</v>
      </c>
      <c r="J3818" s="5">
        <f t="shared" si="240"/>
        <v>0</v>
      </c>
      <c r="K3818" s="4">
        <f>'Листы на печать'!M3952</f>
        <v>0</v>
      </c>
      <c r="L3818" s="4" t="str">
        <f t="shared" si="238"/>
        <v>00</v>
      </c>
      <c r="M3818" s="4">
        <f>'Листы на печать'!N3952</f>
        <v>0</v>
      </c>
      <c r="N3818" s="4">
        <f>'Листы на печать'!P3952</f>
        <v>0</v>
      </c>
    </row>
    <row r="3819" spans="1:14">
      <c r="A3819" s="4">
        <f>'Листы на печать'!B3953</f>
        <v>0</v>
      </c>
      <c r="B3819" s="4">
        <f>'Листы на печать'!Y3953</f>
        <v>0</v>
      </c>
      <c r="C3819" s="4" t="str">
        <f>'Листы на печать'!AA3953</f>
        <v>АП-08/15-АОВ2.К</v>
      </c>
      <c r="D3819" s="5" t="str">
        <f t="shared" si="237"/>
        <v>00</v>
      </c>
      <c r="E3819" s="4">
        <f>'Листы на печать'!AC3953</f>
        <v>0</v>
      </c>
      <c r="F3819" s="4">
        <f>'Листы на печать'!AE3953</f>
        <v>0</v>
      </c>
      <c r="G3819" s="5">
        <f t="shared" si="239"/>
        <v>0</v>
      </c>
      <c r="H3819" s="4">
        <f>'Листы на печать'!J3953</f>
        <v>0</v>
      </c>
      <c r="I3819" s="4">
        <f>'Листы на печать'!L3953</f>
        <v>0</v>
      </c>
      <c r="J3819" s="5">
        <f t="shared" si="240"/>
        <v>0</v>
      </c>
      <c r="K3819" s="4">
        <f>'Листы на печать'!M3953</f>
        <v>0</v>
      </c>
      <c r="L3819" s="4" t="str">
        <f t="shared" si="238"/>
        <v>00</v>
      </c>
      <c r="M3819" s="4">
        <f>'Листы на печать'!N3953</f>
        <v>0</v>
      </c>
      <c r="N3819" s="4">
        <f>'Листы на печать'!P3953</f>
        <v>0</v>
      </c>
    </row>
    <row r="3820" spans="1:14">
      <c r="A3820" s="4">
        <f>'Листы на печать'!B3954</f>
        <v>0</v>
      </c>
      <c r="B3820" s="4">
        <f>'Листы на печать'!Y3954</f>
        <v>0</v>
      </c>
      <c r="C3820" s="4">
        <f>'Листы на печать'!AA3954</f>
        <v>0</v>
      </c>
      <c r="D3820" s="5" t="str">
        <f t="shared" si="237"/>
        <v>00</v>
      </c>
      <c r="E3820" s="4">
        <f>'Листы на печать'!AC3954</f>
        <v>0</v>
      </c>
      <c r="F3820" s="4">
        <f>'Листы на печать'!AE3954</f>
        <v>0</v>
      </c>
      <c r="G3820" s="5">
        <f t="shared" si="239"/>
        <v>0</v>
      </c>
      <c r="H3820" s="4">
        <f>'Листы на печать'!J3954</f>
        <v>0</v>
      </c>
      <c r="I3820" s="4">
        <f>'Листы на печать'!L3954</f>
        <v>0</v>
      </c>
      <c r="J3820" s="5">
        <f t="shared" si="240"/>
        <v>0</v>
      </c>
      <c r="K3820" s="4">
        <f>'Листы на печать'!M3954</f>
        <v>0</v>
      </c>
      <c r="L3820" s="4" t="str">
        <f t="shared" si="238"/>
        <v>00</v>
      </c>
      <c r="M3820" s="4">
        <f>'Листы на печать'!N3954</f>
        <v>0</v>
      </c>
      <c r="N3820" s="4">
        <f>'Листы на печать'!P3954</f>
        <v>0</v>
      </c>
    </row>
    <row r="3821" spans="1:14">
      <c r="A3821" s="4">
        <f>'Листы на печать'!B3955</f>
        <v>0</v>
      </c>
      <c r="B3821" s="4">
        <f>'Листы на печать'!Y3955</f>
        <v>0</v>
      </c>
      <c r="C3821" s="4">
        <f>'Листы на печать'!AA3955</f>
        <v>0</v>
      </c>
      <c r="D3821" s="5" t="str">
        <f t="shared" si="237"/>
        <v>00</v>
      </c>
      <c r="E3821" s="4">
        <f>'Листы на печать'!AC3955</f>
        <v>0</v>
      </c>
      <c r="F3821" s="4">
        <f>'Листы на печать'!AE3955</f>
        <v>0</v>
      </c>
      <c r="G3821" s="5">
        <f t="shared" si="239"/>
        <v>0</v>
      </c>
      <c r="H3821" s="4">
        <f>'Листы на печать'!J3955</f>
        <v>0</v>
      </c>
      <c r="I3821" s="4">
        <f>'Листы на печать'!L3955</f>
        <v>0</v>
      </c>
      <c r="J3821" s="5">
        <f t="shared" si="240"/>
        <v>0</v>
      </c>
      <c r="K3821" s="4">
        <f>'Листы на печать'!M3955</f>
        <v>0</v>
      </c>
      <c r="L3821" s="4" t="str">
        <f t="shared" si="238"/>
        <v>00</v>
      </c>
      <c r="M3821" s="4">
        <f>'Листы на печать'!N3955</f>
        <v>0</v>
      </c>
      <c r="N3821" s="4">
        <f>'Листы на печать'!P3955</f>
        <v>0</v>
      </c>
    </row>
    <row r="3822" spans="1:14">
      <c r="A3822" s="4">
        <f>'Листы на печать'!B3956</f>
        <v>0</v>
      </c>
      <c r="B3822" s="4">
        <f>'Листы на печать'!Y3956</f>
        <v>0</v>
      </c>
      <c r="C3822" s="4">
        <f>'Листы на печать'!AA3956</f>
        <v>0</v>
      </c>
      <c r="D3822" s="5" t="str">
        <f t="shared" si="237"/>
        <v>00</v>
      </c>
      <c r="E3822" s="4">
        <f>'Листы на печать'!AC3956</f>
        <v>0</v>
      </c>
      <c r="F3822" s="4">
        <f>'Листы на печать'!AE3956</f>
        <v>0</v>
      </c>
      <c r="G3822" s="5">
        <f t="shared" si="239"/>
        <v>0</v>
      </c>
      <c r="H3822" s="4">
        <f>'Листы на печать'!J3956</f>
        <v>0</v>
      </c>
      <c r="I3822" s="4">
        <f>'Листы на печать'!L3956</f>
        <v>0</v>
      </c>
      <c r="J3822" s="5">
        <f t="shared" si="240"/>
        <v>0</v>
      </c>
      <c r="K3822" s="4">
        <f>'Листы на печать'!M3956</f>
        <v>0</v>
      </c>
      <c r="L3822" s="4" t="str">
        <f t="shared" si="238"/>
        <v>00</v>
      </c>
      <c r="M3822" s="4">
        <f>'Листы на печать'!N3956</f>
        <v>0</v>
      </c>
      <c r="N3822" s="4">
        <f>'Листы на печать'!P3956</f>
        <v>0</v>
      </c>
    </row>
    <row r="3823" spans="1:14">
      <c r="A3823" s="4">
        <f>'Листы на печать'!B3957</f>
        <v>0</v>
      </c>
      <c r="B3823" s="4">
        <f>'Листы на печать'!Y3957</f>
        <v>0</v>
      </c>
      <c r="C3823" s="4">
        <f>'Листы на печать'!AA3957</f>
        <v>0</v>
      </c>
      <c r="D3823" s="5" t="str">
        <f t="shared" si="237"/>
        <v>00</v>
      </c>
      <c r="E3823" s="4">
        <f>'Листы на печать'!AC3957</f>
        <v>0</v>
      </c>
      <c r="F3823" s="4">
        <f>'Листы на печать'!AE3957</f>
        <v>0</v>
      </c>
      <c r="G3823" s="5">
        <f t="shared" si="239"/>
        <v>0</v>
      </c>
      <c r="H3823" s="4">
        <f>'Листы на печать'!J3957</f>
        <v>0</v>
      </c>
      <c r="I3823" s="4">
        <f>'Листы на печать'!L3957</f>
        <v>0</v>
      </c>
      <c r="J3823" s="5">
        <f t="shared" si="240"/>
        <v>0</v>
      </c>
      <c r="K3823" s="4">
        <f>'Листы на печать'!M3957</f>
        <v>0</v>
      </c>
      <c r="L3823" s="4" t="str">
        <f t="shared" si="238"/>
        <v>00</v>
      </c>
      <c r="M3823" s="4">
        <f>'Листы на печать'!N3957</f>
        <v>0</v>
      </c>
      <c r="N3823" s="4">
        <f>'Листы на печать'!P3957</f>
        <v>0</v>
      </c>
    </row>
    <row r="3824" spans="1:14">
      <c r="A3824" s="4" t="str">
        <f>'Листы на печать'!B3958</f>
        <v>Обозначение кабеля, провода</v>
      </c>
      <c r="B3824" s="4" t="str">
        <f>'Листы на печать'!Y3958</f>
        <v>Кабель, провод</v>
      </c>
      <c r="C3824" s="4">
        <f>'Листы на печать'!AA3958</f>
        <v>0</v>
      </c>
      <c r="D3824" s="5" t="str">
        <f t="shared" si="237"/>
        <v>Кабель, провод0</v>
      </c>
      <c r="E3824" s="4">
        <f>'Листы на печать'!AC3958</f>
        <v>0</v>
      </c>
      <c r="F3824" s="4">
        <f>'Листы на печать'!AE3958</f>
        <v>0</v>
      </c>
      <c r="G3824" s="5" t="str">
        <f t="shared" si="239"/>
        <v>Обозначение кабеля, провода</v>
      </c>
      <c r="H3824" s="4" t="str">
        <f>'Листы на печать'!J3958</f>
        <v>Участок трассы кабеля, провода</v>
      </c>
      <c r="I3824" s="4">
        <f>'Листы на печать'!L3958</f>
        <v>0</v>
      </c>
      <c r="J3824" s="5" t="str">
        <f t="shared" si="240"/>
        <v>Обозначение кабеля, провода</v>
      </c>
      <c r="K3824" s="4">
        <f>'Листы на печать'!M3958</f>
        <v>0</v>
      </c>
      <c r="L3824" s="4" t="str">
        <f t="shared" si="238"/>
        <v>00</v>
      </c>
      <c r="M3824" s="4">
        <f>'Листы на печать'!N3958</f>
        <v>0</v>
      </c>
      <c r="N3824" s="4">
        <f>'Листы на печать'!P3958</f>
        <v>0</v>
      </c>
    </row>
    <row r="3825" spans="1:14">
      <c r="A3825" s="4">
        <f>'Листы на печать'!B3959</f>
        <v>0</v>
      </c>
      <c r="B3825" s="4" t="str">
        <f>'Листы на печать'!Y3959</f>
        <v>по проекту</v>
      </c>
      <c r="C3825" s="4">
        <f>'Листы на печать'!AA3959</f>
        <v>0</v>
      </c>
      <c r="D3825" s="5" t="str">
        <f t="shared" si="237"/>
        <v>по проекту0</v>
      </c>
      <c r="E3825" s="4">
        <f>'Листы на печать'!AC3959</f>
        <v>0</v>
      </c>
      <c r="F3825" s="4">
        <f>'Листы на печать'!AE3959</f>
        <v>0</v>
      </c>
      <c r="G3825" s="5">
        <f t="shared" si="239"/>
        <v>0</v>
      </c>
      <c r="H3825" s="4" t="str">
        <f>'Листы на печать'!J3959</f>
        <v>в трубе стальной,      Ø/м</v>
      </c>
      <c r="I3825" s="4">
        <f>'Листы на печать'!L3959</f>
        <v>0</v>
      </c>
      <c r="J3825" s="5">
        <f t="shared" si="240"/>
        <v>0</v>
      </c>
      <c r="K3825" s="4" t="str">
        <f>'Листы на печать'!M3959</f>
        <v>в трубе ПВХ (п),  ПНД (пн),  металло-рукаве (м), Ø/м</v>
      </c>
      <c r="L3825" s="4" t="str">
        <f t="shared" si="238"/>
        <v>в трубе ПВХ (п),  ПНД (пн),  металло-рукаве (м), Ø/м0</v>
      </c>
      <c r="M3825" s="4">
        <f>'Листы на печать'!N3959</f>
        <v>0</v>
      </c>
      <c r="N3825" s="4">
        <f>'Листы на печать'!P3959</f>
        <v>0</v>
      </c>
    </row>
    <row r="3826" spans="1:14">
      <c r="A3826" s="4">
        <f>'Листы на печать'!B3960</f>
        <v>0</v>
      </c>
      <c r="B3826" s="4" t="str">
        <f>'Листы на печать'!Y3960</f>
        <v>Марка</v>
      </c>
      <c r="C3826" s="4" t="str">
        <f>'Листы на печать'!AA3960</f>
        <v>Кол., число и сечение жил</v>
      </c>
      <c r="D3826" s="5" t="str">
        <f t="shared" si="237"/>
        <v>Марка0</v>
      </c>
      <c r="E3826" s="4">
        <f>'Листы на печать'!AC3960</f>
        <v>0</v>
      </c>
      <c r="F3826" s="4" t="str">
        <f>'Листы на печать'!AE3960</f>
        <v>Длина, м</v>
      </c>
      <c r="G3826" s="5">
        <f t="shared" si="239"/>
        <v>0</v>
      </c>
      <c r="H3826" s="4">
        <f>'Листы на печать'!J3960</f>
        <v>0</v>
      </c>
      <c r="I3826" s="4">
        <f>'Листы на печать'!L3960</f>
        <v>0</v>
      </c>
      <c r="J3826" s="5">
        <f t="shared" si="240"/>
        <v>0</v>
      </c>
      <c r="K3826" s="4">
        <f>'Листы на печать'!M3960</f>
        <v>0</v>
      </c>
      <c r="L3826" s="4" t="str">
        <f t="shared" si="238"/>
        <v>00</v>
      </c>
      <c r="M3826" s="4">
        <f>'Листы на печать'!N3960</f>
        <v>0</v>
      </c>
      <c r="N3826" s="4">
        <f>'Листы на печать'!P3960</f>
        <v>0</v>
      </c>
    </row>
    <row r="3827" spans="1:14">
      <c r="A3827" s="4">
        <f>'Листы на печать'!B3961</f>
        <v>0</v>
      </c>
      <c r="B3827" s="4">
        <f>'Листы на печать'!Y3961</f>
        <v>0</v>
      </c>
      <c r="C3827" s="4">
        <f>'Листы на печать'!AA3961</f>
        <v>0</v>
      </c>
      <c r="D3827" s="5" t="str">
        <f t="shared" si="237"/>
        <v>00</v>
      </c>
      <c r="E3827" s="4">
        <f>'Листы на печать'!AC3961</f>
        <v>0</v>
      </c>
      <c r="F3827" s="4">
        <f>'Листы на печать'!AE3961</f>
        <v>0</v>
      </c>
      <c r="G3827" s="5">
        <f t="shared" si="239"/>
        <v>0</v>
      </c>
      <c r="H3827" s="4">
        <f>'Листы на печать'!J3961</f>
        <v>0</v>
      </c>
      <c r="I3827" s="4">
        <f>'Листы на печать'!L3961</f>
        <v>0</v>
      </c>
      <c r="J3827" s="5">
        <f t="shared" si="240"/>
        <v>0</v>
      </c>
      <c r="K3827" s="4">
        <f>'Листы на печать'!M3961</f>
        <v>0</v>
      </c>
      <c r="L3827" s="4" t="str">
        <f t="shared" si="238"/>
        <v>00</v>
      </c>
      <c r="M3827" s="4">
        <f>'Листы на печать'!N3961</f>
        <v>0</v>
      </c>
      <c r="N3827" s="4">
        <f>'Листы на печать'!P3961</f>
        <v>0</v>
      </c>
    </row>
    <row r="3828" spans="1:14">
      <c r="A3828" s="4">
        <f>'Листы на печать'!B3962</f>
        <v>0</v>
      </c>
      <c r="B3828" s="4">
        <f>'Листы на печать'!Y3962</f>
        <v>0</v>
      </c>
      <c r="C3828" s="4">
        <f>'Листы на печать'!AA3962</f>
        <v>0</v>
      </c>
      <c r="D3828" s="5" t="str">
        <f t="shared" si="237"/>
        <v>00</v>
      </c>
      <c r="E3828" s="4">
        <f>'Листы на печать'!AC3962</f>
        <v>0</v>
      </c>
      <c r="F3828" s="4">
        <f>'Листы на печать'!AE3962</f>
        <v>0</v>
      </c>
      <c r="G3828" s="5">
        <f t="shared" si="239"/>
        <v>0</v>
      </c>
      <c r="H3828" s="4">
        <f>'Листы на печать'!J3962</f>
        <v>0</v>
      </c>
      <c r="I3828" s="4">
        <f>'Листы на печать'!L3962</f>
        <v>0</v>
      </c>
      <c r="J3828" s="5">
        <f t="shared" si="240"/>
        <v>0</v>
      </c>
      <c r="K3828" s="4">
        <f>'Листы на печать'!M3962</f>
        <v>0</v>
      </c>
      <c r="L3828" s="4" t="str">
        <f t="shared" si="238"/>
        <v>00</v>
      </c>
      <c r="M3828" s="4">
        <f>'Листы на печать'!N3962</f>
        <v>0</v>
      </c>
      <c r="N3828" s="4">
        <f>'Листы на печать'!P3962</f>
        <v>0</v>
      </c>
    </row>
    <row r="3829" spans="1:14">
      <c r="A3829" s="4">
        <f>'Листы на печать'!B3963</f>
        <v>0</v>
      </c>
      <c r="B3829" s="4">
        <f>'Листы на печать'!Y3963</f>
        <v>0</v>
      </c>
      <c r="C3829" s="4">
        <f>'Листы на печать'!AA3963</f>
        <v>0</v>
      </c>
      <c r="D3829" s="5" t="str">
        <f t="shared" ref="D3829:D3892" si="241">CONCATENATE(B3829, E3829)</f>
        <v>00</v>
      </c>
      <c r="E3829" s="4">
        <f>'Листы на печать'!AC3963</f>
        <v>0</v>
      </c>
      <c r="F3829" s="4">
        <f>'Листы на печать'!AE3963</f>
        <v>0</v>
      </c>
      <c r="G3829" s="5">
        <f t="shared" si="239"/>
        <v>0</v>
      </c>
      <c r="H3829" s="4">
        <f>'Листы на печать'!J3963</f>
        <v>0</v>
      </c>
      <c r="I3829" s="4">
        <f>'Листы на печать'!L3963</f>
        <v>0</v>
      </c>
      <c r="J3829" s="5">
        <f t="shared" si="240"/>
        <v>0</v>
      </c>
      <c r="K3829" s="4">
        <f>'Листы на печать'!M3963</f>
        <v>0</v>
      </c>
      <c r="L3829" s="4" t="str">
        <f t="shared" ref="L3829:L3892" si="242">CONCATENATE(K3829,M3829)</f>
        <v>00</v>
      </c>
      <c r="M3829" s="4">
        <f>'Листы на печать'!N3963</f>
        <v>0</v>
      </c>
      <c r="N3829" s="4">
        <f>'Листы на печать'!P3963</f>
        <v>0</v>
      </c>
    </row>
    <row r="3830" spans="1:14">
      <c r="A3830" s="4">
        <f>'Листы на печать'!B3964</f>
        <v>0</v>
      </c>
      <c r="B3830" s="4">
        <f>'Листы на печать'!Y3964</f>
        <v>0</v>
      </c>
      <c r="C3830" s="4">
        <f>'Листы на печать'!AA3964</f>
        <v>0</v>
      </c>
      <c r="D3830" s="5" t="str">
        <f t="shared" si="241"/>
        <v>00</v>
      </c>
      <c r="E3830" s="4">
        <f>'Листы на печать'!AC3964</f>
        <v>0</v>
      </c>
      <c r="F3830" s="4">
        <f>'Листы на печать'!AE3964</f>
        <v>0</v>
      </c>
      <c r="G3830" s="5">
        <f t="shared" si="239"/>
        <v>0</v>
      </c>
      <c r="H3830" s="4">
        <f>'Листы на печать'!J3964</f>
        <v>0</v>
      </c>
      <c r="I3830" s="4">
        <f>'Листы на печать'!L3964</f>
        <v>0</v>
      </c>
      <c r="J3830" s="5">
        <f t="shared" si="240"/>
        <v>0</v>
      </c>
      <c r="K3830" s="4">
        <f>'Листы на печать'!M3964</f>
        <v>0</v>
      </c>
      <c r="L3830" s="4" t="str">
        <f t="shared" si="242"/>
        <v>00</v>
      </c>
      <c r="M3830" s="4">
        <f>'Листы на печать'!N3964</f>
        <v>0</v>
      </c>
      <c r="N3830" s="4">
        <f>'Листы на печать'!P3964</f>
        <v>0</v>
      </c>
    </row>
    <row r="3831" spans="1:14">
      <c r="A3831" s="4">
        <f>'Листы на печать'!B3965</f>
        <v>0</v>
      </c>
      <c r="B3831" s="4">
        <f>'Листы на печать'!Y3965</f>
        <v>0</v>
      </c>
      <c r="C3831" s="4">
        <f>'Листы на печать'!AA3965</f>
        <v>0</v>
      </c>
      <c r="D3831" s="5" t="str">
        <f t="shared" si="241"/>
        <v>00</v>
      </c>
      <c r="E3831" s="4">
        <f>'Листы на печать'!AC3965</f>
        <v>0</v>
      </c>
      <c r="F3831" s="4">
        <f>'Листы на печать'!AE3965</f>
        <v>0</v>
      </c>
      <c r="G3831" s="5">
        <f t="shared" si="239"/>
        <v>0</v>
      </c>
      <c r="H3831" s="4">
        <f>'Листы на печать'!J3965</f>
        <v>0</v>
      </c>
      <c r="I3831" s="4">
        <f>'Листы на печать'!L3965</f>
        <v>0</v>
      </c>
      <c r="J3831" s="5">
        <f t="shared" si="240"/>
        <v>0</v>
      </c>
      <c r="K3831" s="4">
        <f>'Листы на печать'!M3965</f>
        <v>0</v>
      </c>
      <c r="L3831" s="4" t="str">
        <f t="shared" si="242"/>
        <v>00</v>
      </c>
      <c r="M3831" s="4">
        <f>'Листы на печать'!N3965</f>
        <v>0</v>
      </c>
      <c r="N3831" s="4">
        <f>'Листы на печать'!P3965</f>
        <v>0</v>
      </c>
    </row>
    <row r="3832" spans="1:14">
      <c r="A3832" s="4">
        <f>'Листы на печать'!B3966</f>
        <v>0</v>
      </c>
      <c r="B3832" s="4">
        <f>'Листы на печать'!Y3966</f>
        <v>0</v>
      </c>
      <c r="C3832" s="4">
        <f>'Листы на печать'!AA3966</f>
        <v>0</v>
      </c>
      <c r="D3832" s="5" t="str">
        <f t="shared" si="241"/>
        <v>00</v>
      </c>
      <c r="E3832" s="4">
        <f>'Листы на печать'!AC3966</f>
        <v>0</v>
      </c>
      <c r="F3832" s="4">
        <f>'Листы на печать'!AE3966</f>
        <v>0</v>
      </c>
      <c r="G3832" s="5">
        <f t="shared" si="239"/>
        <v>0</v>
      </c>
      <c r="H3832" s="4">
        <f>'Листы на печать'!J3966</f>
        <v>0</v>
      </c>
      <c r="I3832" s="4">
        <f>'Листы на печать'!L3966</f>
        <v>0</v>
      </c>
      <c r="J3832" s="5">
        <f t="shared" si="240"/>
        <v>0</v>
      </c>
      <c r="K3832" s="4">
        <f>'Листы на печать'!M3966</f>
        <v>0</v>
      </c>
      <c r="L3832" s="4" t="str">
        <f t="shared" si="242"/>
        <v>00</v>
      </c>
      <c r="M3832" s="4">
        <f>'Листы на печать'!N3966</f>
        <v>0</v>
      </c>
      <c r="N3832" s="4">
        <f>'Листы на печать'!P3966</f>
        <v>0</v>
      </c>
    </row>
    <row r="3833" spans="1:14">
      <c r="A3833" s="4">
        <f>'Листы на печать'!B3967</f>
        <v>0</v>
      </c>
      <c r="B3833" s="4">
        <f>'Листы на печать'!Y3967</f>
        <v>0</v>
      </c>
      <c r="C3833" s="4">
        <f>'Листы на печать'!AA3967</f>
        <v>0</v>
      </c>
      <c r="D3833" s="5" t="str">
        <f t="shared" si="241"/>
        <v>00</v>
      </c>
      <c r="E3833" s="4">
        <f>'Листы на печать'!AC3967</f>
        <v>0</v>
      </c>
      <c r="F3833" s="4">
        <f>'Листы на печать'!AE3967</f>
        <v>0</v>
      </c>
      <c r="G3833" s="5">
        <f t="shared" si="239"/>
        <v>0</v>
      </c>
      <c r="H3833" s="4">
        <f>'Листы на печать'!J3967</f>
        <v>0</v>
      </c>
      <c r="I3833" s="4">
        <f>'Листы на печать'!L3967</f>
        <v>0</v>
      </c>
      <c r="J3833" s="5">
        <f t="shared" si="240"/>
        <v>0</v>
      </c>
      <c r="K3833" s="4">
        <f>'Листы на печать'!M3967</f>
        <v>0</v>
      </c>
      <c r="L3833" s="4" t="str">
        <f t="shared" si="242"/>
        <v>00</v>
      </c>
      <c r="M3833" s="4">
        <f>'Листы на печать'!N3967</f>
        <v>0</v>
      </c>
      <c r="N3833" s="4">
        <f>'Листы на печать'!P3967</f>
        <v>0</v>
      </c>
    </row>
    <row r="3834" spans="1:14">
      <c r="A3834" s="4">
        <f>'Листы на печать'!B3968</f>
        <v>0</v>
      </c>
      <c r="B3834" s="4">
        <f>'Листы на печать'!Y3968</f>
        <v>0</v>
      </c>
      <c r="C3834" s="4">
        <f>'Листы на печать'!AA3968</f>
        <v>0</v>
      </c>
      <c r="D3834" s="5" t="str">
        <f t="shared" si="241"/>
        <v>00</v>
      </c>
      <c r="E3834" s="4">
        <f>'Листы на печать'!AC3968</f>
        <v>0</v>
      </c>
      <c r="F3834" s="4">
        <f>'Листы на печать'!AE3968</f>
        <v>0</v>
      </c>
      <c r="G3834" s="5">
        <f t="shared" si="239"/>
        <v>0</v>
      </c>
      <c r="H3834" s="4">
        <f>'Листы на печать'!J3968</f>
        <v>0</v>
      </c>
      <c r="I3834" s="4">
        <f>'Листы на печать'!L3968</f>
        <v>0</v>
      </c>
      <c r="J3834" s="5">
        <f t="shared" si="240"/>
        <v>0</v>
      </c>
      <c r="K3834" s="4">
        <f>'Листы на печать'!M3968</f>
        <v>0</v>
      </c>
      <c r="L3834" s="4" t="str">
        <f t="shared" si="242"/>
        <v>00</v>
      </c>
      <c r="M3834" s="4">
        <f>'Листы на печать'!N3968</f>
        <v>0</v>
      </c>
      <c r="N3834" s="4">
        <f>'Листы на печать'!P3968</f>
        <v>0</v>
      </c>
    </row>
    <row r="3835" spans="1:14">
      <c r="A3835" s="4">
        <f>'Листы на печать'!B3969</f>
        <v>0</v>
      </c>
      <c r="B3835" s="4">
        <f>'Листы на печать'!Y3969</f>
        <v>0</v>
      </c>
      <c r="C3835" s="4">
        <f>'Листы на печать'!AA3969</f>
        <v>0</v>
      </c>
      <c r="D3835" s="5" t="str">
        <f t="shared" si="241"/>
        <v>00</v>
      </c>
      <c r="E3835" s="4">
        <f>'Листы на печать'!AC3969</f>
        <v>0</v>
      </c>
      <c r="F3835" s="4">
        <f>'Листы на печать'!AE3969</f>
        <v>0</v>
      </c>
      <c r="G3835" s="5">
        <f t="shared" si="239"/>
        <v>0</v>
      </c>
      <c r="H3835" s="4">
        <f>'Листы на печать'!J3969</f>
        <v>0</v>
      </c>
      <c r="I3835" s="4">
        <f>'Листы на печать'!L3969</f>
        <v>0</v>
      </c>
      <c r="J3835" s="5">
        <f t="shared" si="240"/>
        <v>0</v>
      </c>
      <c r="K3835" s="4">
        <f>'Листы на печать'!M3969</f>
        <v>0</v>
      </c>
      <c r="L3835" s="4" t="str">
        <f t="shared" si="242"/>
        <v>00</v>
      </c>
      <c r="M3835" s="4">
        <f>'Листы на печать'!N3969</f>
        <v>0</v>
      </c>
      <c r="N3835" s="4">
        <f>'Листы на печать'!P3969</f>
        <v>0</v>
      </c>
    </row>
    <row r="3836" spans="1:14">
      <c r="A3836" s="4">
        <f>'Листы на печать'!B3970</f>
        <v>0</v>
      </c>
      <c r="B3836" s="4">
        <f>'Листы на печать'!Y3970</f>
        <v>0</v>
      </c>
      <c r="C3836" s="4">
        <f>'Листы на печать'!AA3970</f>
        <v>0</v>
      </c>
      <c r="D3836" s="5" t="str">
        <f t="shared" si="241"/>
        <v>00</v>
      </c>
      <c r="E3836" s="4">
        <f>'Листы на печать'!AC3970</f>
        <v>0</v>
      </c>
      <c r="F3836" s="4">
        <f>'Листы на печать'!AE3970</f>
        <v>0</v>
      </c>
      <c r="G3836" s="5">
        <f t="shared" si="239"/>
        <v>0</v>
      </c>
      <c r="H3836" s="4">
        <f>'Листы на печать'!J3970</f>
        <v>0</v>
      </c>
      <c r="I3836" s="4">
        <f>'Листы на печать'!L3970</f>
        <v>0</v>
      </c>
      <c r="J3836" s="5">
        <f t="shared" si="240"/>
        <v>0</v>
      </c>
      <c r="K3836" s="4">
        <f>'Листы на печать'!M3970</f>
        <v>0</v>
      </c>
      <c r="L3836" s="4" t="str">
        <f t="shared" si="242"/>
        <v>00</v>
      </c>
      <c r="M3836" s="4">
        <f>'Листы на печать'!N3970</f>
        <v>0</v>
      </c>
      <c r="N3836" s="4">
        <f>'Листы на печать'!P3970</f>
        <v>0</v>
      </c>
    </row>
    <row r="3837" spans="1:14">
      <c r="A3837" s="4">
        <f>'Листы на печать'!B3971</f>
        <v>0</v>
      </c>
      <c r="B3837" s="4">
        <f>'Листы на печать'!Y3971</f>
        <v>0</v>
      </c>
      <c r="C3837" s="4">
        <f>'Листы на печать'!AA3971</f>
        <v>0</v>
      </c>
      <c r="D3837" s="5" t="str">
        <f t="shared" si="241"/>
        <v>00</v>
      </c>
      <c r="E3837" s="4">
        <f>'Листы на печать'!AC3971</f>
        <v>0</v>
      </c>
      <c r="F3837" s="4">
        <f>'Листы на печать'!AE3971</f>
        <v>0</v>
      </c>
      <c r="G3837" s="5">
        <f t="shared" si="239"/>
        <v>0</v>
      </c>
      <c r="H3837" s="4">
        <f>'Листы на печать'!J3971</f>
        <v>0</v>
      </c>
      <c r="I3837" s="4">
        <f>'Листы на печать'!L3971</f>
        <v>0</v>
      </c>
      <c r="J3837" s="5">
        <f t="shared" si="240"/>
        <v>0</v>
      </c>
      <c r="K3837" s="4">
        <f>'Листы на печать'!M3971</f>
        <v>0</v>
      </c>
      <c r="L3837" s="4" t="str">
        <f t="shared" si="242"/>
        <v>00</v>
      </c>
      <c r="M3837" s="4">
        <f>'Листы на печать'!N3971</f>
        <v>0</v>
      </c>
      <c r="N3837" s="4">
        <f>'Листы на печать'!P3971</f>
        <v>0</v>
      </c>
    </row>
    <row r="3838" spans="1:14">
      <c r="A3838" s="4">
        <f>'Листы на печать'!B3972</f>
        <v>0</v>
      </c>
      <c r="B3838" s="4">
        <f>'Листы на печать'!Y3972</f>
        <v>0</v>
      </c>
      <c r="C3838" s="4">
        <f>'Листы на печать'!AA3972</f>
        <v>0</v>
      </c>
      <c r="D3838" s="5" t="str">
        <f t="shared" si="241"/>
        <v>00</v>
      </c>
      <c r="E3838" s="4">
        <f>'Листы на печать'!AC3972</f>
        <v>0</v>
      </c>
      <c r="F3838" s="4">
        <f>'Листы на печать'!AE3972</f>
        <v>0</v>
      </c>
      <c r="G3838" s="5">
        <f t="shared" si="239"/>
        <v>0</v>
      </c>
      <c r="H3838" s="4">
        <f>'Листы на печать'!J3972</f>
        <v>0</v>
      </c>
      <c r="I3838" s="4">
        <f>'Листы на печать'!L3972</f>
        <v>0</v>
      </c>
      <c r="J3838" s="5">
        <f t="shared" si="240"/>
        <v>0</v>
      </c>
      <c r="K3838" s="4">
        <f>'Листы на печать'!M3972</f>
        <v>0</v>
      </c>
      <c r="L3838" s="4" t="str">
        <f t="shared" si="242"/>
        <v>00</v>
      </c>
      <c r="M3838" s="4">
        <f>'Листы на печать'!N3972</f>
        <v>0</v>
      </c>
      <c r="N3838" s="4">
        <f>'Листы на печать'!P3972</f>
        <v>0</v>
      </c>
    </row>
    <row r="3839" spans="1:14">
      <c r="A3839" s="4">
        <f>'Листы на печать'!B3973</f>
        <v>0</v>
      </c>
      <c r="B3839" s="4">
        <f>'Листы на печать'!Y3973</f>
        <v>0</v>
      </c>
      <c r="C3839" s="4">
        <f>'Листы на печать'!AA3973</f>
        <v>0</v>
      </c>
      <c r="D3839" s="5" t="str">
        <f t="shared" si="241"/>
        <v>00</v>
      </c>
      <c r="E3839" s="4">
        <f>'Листы на печать'!AC3973</f>
        <v>0</v>
      </c>
      <c r="F3839" s="4">
        <f>'Листы на печать'!AE3973</f>
        <v>0</v>
      </c>
      <c r="G3839" s="5">
        <f t="shared" si="239"/>
        <v>0</v>
      </c>
      <c r="H3839" s="4">
        <f>'Листы на печать'!J3973</f>
        <v>0</v>
      </c>
      <c r="I3839" s="4">
        <f>'Листы на печать'!L3973</f>
        <v>0</v>
      </c>
      <c r="J3839" s="5">
        <f t="shared" si="240"/>
        <v>0</v>
      </c>
      <c r="K3839" s="4">
        <f>'Листы на печать'!M3973</f>
        <v>0</v>
      </c>
      <c r="L3839" s="4" t="str">
        <f t="shared" si="242"/>
        <v>00</v>
      </c>
      <c r="M3839" s="4">
        <f>'Листы на печать'!N3973</f>
        <v>0</v>
      </c>
      <c r="N3839" s="4">
        <f>'Листы на печать'!P3973</f>
        <v>0</v>
      </c>
    </row>
    <row r="3840" spans="1:14">
      <c r="A3840" s="4">
        <f>'Листы на печать'!B3974</f>
        <v>0</v>
      </c>
      <c r="B3840" s="4">
        <f>'Листы на печать'!Y3974</f>
        <v>0</v>
      </c>
      <c r="C3840" s="4">
        <f>'Листы на печать'!AA3974</f>
        <v>0</v>
      </c>
      <c r="D3840" s="5" t="str">
        <f t="shared" si="241"/>
        <v>00</v>
      </c>
      <c r="E3840" s="4">
        <f>'Листы на печать'!AC3974</f>
        <v>0</v>
      </c>
      <c r="F3840" s="4">
        <f>'Листы на печать'!AE3974</f>
        <v>0</v>
      </c>
      <c r="G3840" s="5">
        <f t="shared" si="239"/>
        <v>0</v>
      </c>
      <c r="H3840" s="4">
        <f>'Листы на печать'!J3974</f>
        <v>0</v>
      </c>
      <c r="I3840" s="4">
        <f>'Листы на печать'!L3974</f>
        <v>0</v>
      </c>
      <c r="J3840" s="5">
        <f t="shared" si="240"/>
        <v>0</v>
      </c>
      <c r="K3840" s="4">
        <f>'Листы на печать'!M3974</f>
        <v>0</v>
      </c>
      <c r="L3840" s="4" t="str">
        <f t="shared" si="242"/>
        <v>00</v>
      </c>
      <c r="M3840" s="4">
        <f>'Листы на печать'!N3974</f>
        <v>0</v>
      </c>
      <c r="N3840" s="4">
        <f>'Листы на печать'!P3974</f>
        <v>0</v>
      </c>
    </row>
    <row r="3841" spans="1:14">
      <c r="A3841" s="4">
        <f>'Листы на печать'!B3975</f>
        <v>0</v>
      </c>
      <c r="B3841" s="4">
        <f>'Листы на печать'!Y3975</f>
        <v>0</v>
      </c>
      <c r="C3841" s="4">
        <f>'Листы на печать'!AA3975</f>
        <v>0</v>
      </c>
      <c r="D3841" s="5" t="str">
        <f t="shared" si="241"/>
        <v>00</v>
      </c>
      <c r="E3841" s="4">
        <f>'Листы на печать'!AC3975</f>
        <v>0</v>
      </c>
      <c r="F3841" s="4">
        <f>'Листы на печать'!AE3975</f>
        <v>0</v>
      </c>
      <c r="G3841" s="5">
        <f t="shared" si="239"/>
        <v>0</v>
      </c>
      <c r="H3841" s="4">
        <f>'Листы на печать'!J3975</f>
        <v>0</v>
      </c>
      <c r="I3841" s="4">
        <f>'Листы на печать'!L3975</f>
        <v>0</v>
      </c>
      <c r="J3841" s="5">
        <f t="shared" si="240"/>
        <v>0</v>
      </c>
      <c r="K3841" s="4">
        <f>'Листы на печать'!M3975</f>
        <v>0</v>
      </c>
      <c r="L3841" s="4" t="str">
        <f t="shared" si="242"/>
        <v>00</v>
      </c>
      <c r="M3841" s="4">
        <f>'Листы на печать'!N3975</f>
        <v>0</v>
      </c>
      <c r="N3841" s="4">
        <f>'Листы на печать'!P3975</f>
        <v>0</v>
      </c>
    </row>
    <row r="3842" spans="1:14">
      <c r="A3842" s="4">
        <f>'Листы на печать'!B3976</f>
        <v>0</v>
      </c>
      <c r="B3842" s="4">
        <f>'Листы на печать'!Y3976</f>
        <v>0</v>
      </c>
      <c r="C3842" s="4">
        <f>'Листы на печать'!AA3976</f>
        <v>0</v>
      </c>
      <c r="D3842" s="5" t="str">
        <f t="shared" si="241"/>
        <v>00</v>
      </c>
      <c r="E3842" s="4">
        <f>'Листы на печать'!AC3976</f>
        <v>0</v>
      </c>
      <c r="F3842" s="4">
        <f>'Листы на печать'!AE3976</f>
        <v>0</v>
      </c>
      <c r="G3842" s="5">
        <f t="shared" si="239"/>
        <v>0</v>
      </c>
      <c r="H3842" s="4">
        <f>'Листы на печать'!J3976</f>
        <v>0</v>
      </c>
      <c r="I3842" s="4">
        <f>'Листы на печать'!L3976</f>
        <v>0</v>
      </c>
      <c r="J3842" s="5">
        <f t="shared" si="240"/>
        <v>0</v>
      </c>
      <c r="K3842" s="4">
        <f>'Листы на печать'!M3976</f>
        <v>0</v>
      </c>
      <c r="L3842" s="4" t="str">
        <f t="shared" si="242"/>
        <v>00</v>
      </c>
      <c r="M3842" s="4">
        <f>'Листы на печать'!N3976</f>
        <v>0</v>
      </c>
      <c r="N3842" s="4">
        <f>'Листы на печать'!P3976</f>
        <v>0</v>
      </c>
    </row>
    <row r="3843" spans="1:14">
      <c r="A3843" s="4">
        <f>'Листы на печать'!B3977</f>
        <v>0</v>
      </c>
      <c r="B3843" s="4">
        <f>'Листы на печать'!Y3977</f>
        <v>0</v>
      </c>
      <c r="C3843" s="4">
        <f>'Листы на печать'!AA3977</f>
        <v>0</v>
      </c>
      <c r="D3843" s="5" t="str">
        <f t="shared" si="241"/>
        <v>00</v>
      </c>
      <c r="E3843" s="4">
        <f>'Листы на печать'!AC3977</f>
        <v>0</v>
      </c>
      <c r="F3843" s="4">
        <f>'Листы на печать'!AE3977</f>
        <v>0</v>
      </c>
      <c r="G3843" s="5">
        <f t="shared" ref="G3843:G3906" si="243">A3843</f>
        <v>0</v>
      </c>
      <c r="H3843" s="4">
        <f>'Листы на печать'!J3977</f>
        <v>0</v>
      </c>
      <c r="I3843" s="4">
        <f>'Листы на печать'!L3977</f>
        <v>0</v>
      </c>
      <c r="J3843" s="5">
        <f t="shared" ref="J3843:J3906" si="244">A3843</f>
        <v>0</v>
      </c>
      <c r="K3843" s="4">
        <f>'Листы на печать'!M3977</f>
        <v>0</v>
      </c>
      <c r="L3843" s="4" t="str">
        <f t="shared" si="242"/>
        <v>00</v>
      </c>
      <c r="M3843" s="4">
        <f>'Листы на печать'!N3977</f>
        <v>0</v>
      </c>
      <c r="N3843" s="4">
        <f>'Листы на печать'!P3977</f>
        <v>0</v>
      </c>
    </row>
    <row r="3844" spans="1:14">
      <c r="A3844" s="4">
        <f>'Листы на печать'!B3978</f>
        <v>0</v>
      </c>
      <c r="B3844" s="4">
        <f>'Листы на печать'!Y3978</f>
        <v>0</v>
      </c>
      <c r="C3844" s="4">
        <f>'Листы на печать'!AA3978</f>
        <v>0</v>
      </c>
      <c r="D3844" s="5" t="str">
        <f t="shared" si="241"/>
        <v>00</v>
      </c>
      <c r="E3844" s="4">
        <f>'Листы на печать'!AC3978</f>
        <v>0</v>
      </c>
      <c r="F3844" s="4">
        <f>'Листы на печать'!AE3978</f>
        <v>0</v>
      </c>
      <c r="G3844" s="5">
        <f t="shared" si="243"/>
        <v>0</v>
      </c>
      <c r="H3844" s="4">
        <f>'Листы на печать'!J3978</f>
        <v>0</v>
      </c>
      <c r="I3844" s="4">
        <f>'Листы на печать'!L3978</f>
        <v>0</v>
      </c>
      <c r="J3844" s="5">
        <f t="shared" si="244"/>
        <v>0</v>
      </c>
      <c r="K3844" s="4">
        <f>'Листы на печать'!M3978</f>
        <v>0</v>
      </c>
      <c r="L3844" s="4" t="str">
        <f t="shared" si="242"/>
        <v>00</v>
      </c>
      <c r="M3844" s="4">
        <f>'Листы на печать'!N3978</f>
        <v>0</v>
      </c>
      <c r="N3844" s="4">
        <f>'Листы на печать'!P3978</f>
        <v>0</v>
      </c>
    </row>
    <row r="3845" spans="1:14">
      <c r="A3845" s="4">
        <f>'Листы на печать'!B3979</f>
        <v>0</v>
      </c>
      <c r="B3845" s="4">
        <f>'Листы на печать'!Y3979</f>
        <v>0</v>
      </c>
      <c r="C3845" s="4">
        <f>'Листы на печать'!AA3979</f>
        <v>0</v>
      </c>
      <c r="D3845" s="5" t="str">
        <f t="shared" si="241"/>
        <v>00</v>
      </c>
      <c r="E3845" s="4">
        <f>'Листы на печать'!AC3979</f>
        <v>0</v>
      </c>
      <c r="F3845" s="4">
        <f>'Листы на печать'!AE3979</f>
        <v>0</v>
      </c>
      <c r="G3845" s="5">
        <f t="shared" si="243"/>
        <v>0</v>
      </c>
      <c r="H3845" s="4">
        <f>'Листы на печать'!J3979</f>
        <v>0</v>
      </c>
      <c r="I3845" s="4">
        <f>'Листы на печать'!L3979</f>
        <v>0</v>
      </c>
      <c r="J3845" s="5">
        <f t="shared" si="244"/>
        <v>0</v>
      </c>
      <c r="K3845" s="4">
        <f>'Листы на печать'!M3979</f>
        <v>0</v>
      </c>
      <c r="L3845" s="4" t="str">
        <f t="shared" si="242"/>
        <v>00</v>
      </c>
      <c r="M3845" s="4">
        <f>'Листы на печать'!N3979</f>
        <v>0</v>
      </c>
      <c r="N3845" s="4">
        <f>'Листы на печать'!P3979</f>
        <v>0</v>
      </c>
    </row>
    <row r="3846" spans="1:14">
      <c r="A3846" s="4">
        <f>'Листы на печать'!B3980</f>
        <v>0</v>
      </c>
      <c r="B3846" s="4">
        <f>'Листы на печать'!Y3980</f>
        <v>0</v>
      </c>
      <c r="C3846" s="4">
        <f>'Листы на печать'!AA3980</f>
        <v>0</v>
      </c>
      <c r="D3846" s="5" t="str">
        <f t="shared" si="241"/>
        <v>00</v>
      </c>
      <c r="E3846" s="4">
        <f>'Листы на печать'!AC3980</f>
        <v>0</v>
      </c>
      <c r="F3846" s="4">
        <f>'Листы на печать'!AE3980</f>
        <v>0</v>
      </c>
      <c r="G3846" s="5">
        <f t="shared" si="243"/>
        <v>0</v>
      </c>
      <c r="H3846" s="4">
        <f>'Листы на печать'!J3980</f>
        <v>0</v>
      </c>
      <c r="I3846" s="4">
        <f>'Листы на печать'!L3980</f>
        <v>0</v>
      </c>
      <c r="J3846" s="5">
        <f t="shared" si="244"/>
        <v>0</v>
      </c>
      <c r="K3846" s="4">
        <f>'Листы на печать'!M3980</f>
        <v>0</v>
      </c>
      <c r="L3846" s="4" t="str">
        <f t="shared" si="242"/>
        <v>00</v>
      </c>
      <c r="M3846" s="4">
        <f>'Листы на печать'!N3980</f>
        <v>0</v>
      </c>
      <c r="N3846" s="4">
        <f>'Листы на печать'!P3980</f>
        <v>0</v>
      </c>
    </row>
    <row r="3847" spans="1:14">
      <c r="A3847" s="4">
        <f>'Листы на печать'!B3981</f>
        <v>0</v>
      </c>
      <c r="B3847" s="4">
        <f>'Листы на печать'!Y3981</f>
        <v>0</v>
      </c>
      <c r="C3847" s="4">
        <f>'Листы на печать'!AA3981</f>
        <v>0</v>
      </c>
      <c r="D3847" s="5" t="str">
        <f t="shared" si="241"/>
        <v>00</v>
      </c>
      <c r="E3847" s="4">
        <f>'Листы на печать'!AC3981</f>
        <v>0</v>
      </c>
      <c r="F3847" s="4">
        <f>'Листы на печать'!AE3981</f>
        <v>0</v>
      </c>
      <c r="G3847" s="5">
        <f t="shared" si="243"/>
        <v>0</v>
      </c>
      <c r="H3847" s="4">
        <f>'Листы на печать'!J3981</f>
        <v>0</v>
      </c>
      <c r="I3847" s="4">
        <f>'Листы на печать'!L3981</f>
        <v>0</v>
      </c>
      <c r="J3847" s="5">
        <f t="shared" si="244"/>
        <v>0</v>
      </c>
      <c r="K3847" s="4">
        <f>'Листы на печать'!M3981</f>
        <v>0</v>
      </c>
      <c r="L3847" s="4" t="str">
        <f t="shared" si="242"/>
        <v>00</v>
      </c>
      <c r="M3847" s="4">
        <f>'Листы на печать'!N3981</f>
        <v>0</v>
      </c>
      <c r="N3847" s="4">
        <f>'Листы на печать'!P3981</f>
        <v>0</v>
      </c>
    </row>
    <row r="3848" spans="1:14">
      <c r="A3848" s="4">
        <f>'Листы на печать'!B3982</f>
        <v>0</v>
      </c>
      <c r="B3848" s="4">
        <f>'Листы на печать'!Y3982</f>
        <v>0</v>
      </c>
      <c r="C3848" s="4">
        <f>'Листы на печать'!AA3982</f>
        <v>0</v>
      </c>
      <c r="D3848" s="5" t="str">
        <f t="shared" si="241"/>
        <v>00</v>
      </c>
      <c r="E3848" s="4">
        <f>'Листы на печать'!AC3982</f>
        <v>0</v>
      </c>
      <c r="F3848" s="4">
        <f>'Листы на печать'!AE3982</f>
        <v>0</v>
      </c>
      <c r="G3848" s="5">
        <f t="shared" si="243"/>
        <v>0</v>
      </c>
      <c r="H3848" s="4">
        <f>'Листы на печать'!J3982</f>
        <v>0</v>
      </c>
      <c r="I3848" s="4">
        <f>'Листы на печать'!L3982</f>
        <v>0</v>
      </c>
      <c r="J3848" s="5">
        <f t="shared" si="244"/>
        <v>0</v>
      </c>
      <c r="K3848" s="4">
        <f>'Листы на печать'!M3982</f>
        <v>0</v>
      </c>
      <c r="L3848" s="4" t="str">
        <f t="shared" si="242"/>
        <v>00</v>
      </c>
      <c r="M3848" s="4">
        <f>'Листы на печать'!N3982</f>
        <v>0</v>
      </c>
      <c r="N3848" s="4">
        <f>'Листы на печать'!P3982</f>
        <v>0</v>
      </c>
    </row>
    <row r="3849" spans="1:14">
      <c r="A3849" s="4">
        <f>'Листы на печать'!B3983</f>
        <v>0</v>
      </c>
      <c r="B3849" s="4">
        <f>'Листы на печать'!Y3983</f>
        <v>0</v>
      </c>
      <c r="C3849" s="4">
        <f>'Листы на печать'!AA3983</f>
        <v>0</v>
      </c>
      <c r="D3849" s="5" t="str">
        <f t="shared" si="241"/>
        <v>00</v>
      </c>
      <c r="E3849" s="4">
        <f>'Листы на печать'!AC3983</f>
        <v>0</v>
      </c>
      <c r="F3849" s="4">
        <f>'Листы на печать'!AE3983</f>
        <v>0</v>
      </c>
      <c r="G3849" s="5">
        <f t="shared" si="243"/>
        <v>0</v>
      </c>
      <c r="H3849" s="4">
        <f>'Листы на печать'!J3983</f>
        <v>0</v>
      </c>
      <c r="I3849" s="4">
        <f>'Листы на печать'!L3983</f>
        <v>0</v>
      </c>
      <c r="J3849" s="5">
        <f t="shared" si="244"/>
        <v>0</v>
      </c>
      <c r="K3849" s="4">
        <f>'Листы на печать'!M3983</f>
        <v>0</v>
      </c>
      <c r="L3849" s="4" t="str">
        <f t="shared" si="242"/>
        <v>00</v>
      </c>
      <c r="M3849" s="4">
        <f>'Листы на печать'!N3983</f>
        <v>0</v>
      </c>
      <c r="N3849" s="4">
        <f>'Листы на печать'!P3983</f>
        <v>0</v>
      </c>
    </row>
    <row r="3850" spans="1:14">
      <c r="A3850" s="4">
        <f>'Листы на печать'!B3984</f>
        <v>0</v>
      </c>
      <c r="B3850" s="4">
        <f>'Листы на печать'!Y3984</f>
        <v>0</v>
      </c>
      <c r="C3850" s="4">
        <f>'Листы на печать'!AA3984</f>
        <v>0</v>
      </c>
      <c r="D3850" s="5" t="str">
        <f t="shared" si="241"/>
        <v>00</v>
      </c>
      <c r="E3850" s="4">
        <f>'Листы на печать'!AC3984</f>
        <v>0</v>
      </c>
      <c r="F3850" s="4">
        <f>'Листы на печать'!AE3984</f>
        <v>0</v>
      </c>
      <c r="G3850" s="5">
        <f t="shared" si="243"/>
        <v>0</v>
      </c>
      <c r="H3850" s="4">
        <f>'Листы на печать'!J3984</f>
        <v>0</v>
      </c>
      <c r="I3850" s="4">
        <f>'Листы на печать'!L3984</f>
        <v>0</v>
      </c>
      <c r="J3850" s="5">
        <f t="shared" si="244"/>
        <v>0</v>
      </c>
      <c r="K3850" s="4">
        <f>'Листы на печать'!M3984</f>
        <v>0</v>
      </c>
      <c r="L3850" s="4" t="str">
        <f t="shared" si="242"/>
        <v>00</v>
      </c>
      <c r="M3850" s="4">
        <f>'Листы на печать'!N3984</f>
        <v>0</v>
      </c>
      <c r="N3850" s="4">
        <f>'Листы на печать'!P3984</f>
        <v>0</v>
      </c>
    </row>
    <row r="3851" spans="1:14">
      <c r="A3851" s="4">
        <f>'Листы на печать'!B3985</f>
        <v>0</v>
      </c>
      <c r="B3851" s="4">
        <f>'Листы на печать'!Y3985</f>
        <v>0</v>
      </c>
      <c r="C3851" s="4">
        <f>'Листы на печать'!AA3985</f>
        <v>0</v>
      </c>
      <c r="D3851" s="5" t="str">
        <f t="shared" si="241"/>
        <v>00</v>
      </c>
      <c r="E3851" s="4">
        <f>'Листы на печать'!AC3985</f>
        <v>0</v>
      </c>
      <c r="F3851" s="4">
        <f>'Листы на печать'!AE3985</f>
        <v>0</v>
      </c>
      <c r="G3851" s="5">
        <f t="shared" si="243"/>
        <v>0</v>
      </c>
      <c r="H3851" s="4">
        <f>'Листы на печать'!J3985</f>
        <v>0</v>
      </c>
      <c r="I3851" s="4">
        <f>'Листы на печать'!L3985</f>
        <v>0</v>
      </c>
      <c r="J3851" s="5">
        <f t="shared" si="244"/>
        <v>0</v>
      </c>
      <c r="K3851" s="4">
        <f>'Листы на печать'!M3985</f>
        <v>0</v>
      </c>
      <c r="L3851" s="4" t="str">
        <f t="shared" si="242"/>
        <v>00</v>
      </c>
      <c r="M3851" s="4">
        <f>'Листы на печать'!N3985</f>
        <v>0</v>
      </c>
      <c r="N3851" s="4">
        <f>'Листы на печать'!P3985</f>
        <v>0</v>
      </c>
    </row>
    <row r="3852" spans="1:14">
      <c r="A3852" s="4">
        <f>'Листы на печать'!B3986</f>
        <v>0</v>
      </c>
      <c r="B3852" s="4">
        <f>'Листы на печать'!Y3986</f>
        <v>0</v>
      </c>
      <c r="C3852" s="4">
        <f>'Листы на печать'!AA3986</f>
        <v>0</v>
      </c>
      <c r="D3852" s="5" t="str">
        <f t="shared" si="241"/>
        <v>00</v>
      </c>
      <c r="E3852" s="4">
        <f>'Листы на печать'!AC3986</f>
        <v>0</v>
      </c>
      <c r="F3852" s="4">
        <f>'Листы на печать'!AE3986</f>
        <v>0</v>
      </c>
      <c r="G3852" s="5">
        <f t="shared" si="243"/>
        <v>0</v>
      </c>
      <c r="H3852" s="4">
        <f>'Листы на печать'!J3986</f>
        <v>0</v>
      </c>
      <c r="I3852" s="4">
        <f>'Листы на печать'!L3986</f>
        <v>0</v>
      </c>
      <c r="J3852" s="5">
        <f t="shared" si="244"/>
        <v>0</v>
      </c>
      <c r="K3852" s="4">
        <f>'Листы на печать'!M3986</f>
        <v>0</v>
      </c>
      <c r="L3852" s="4" t="str">
        <f t="shared" si="242"/>
        <v>00</v>
      </c>
      <c r="M3852" s="4">
        <f>'Листы на печать'!N3986</f>
        <v>0</v>
      </c>
      <c r="N3852" s="4">
        <f>'Листы на печать'!P3986</f>
        <v>0</v>
      </c>
    </row>
    <row r="3853" spans="1:14">
      <c r="A3853" s="4">
        <f>'Листы на печать'!B3987</f>
        <v>0</v>
      </c>
      <c r="B3853" s="4">
        <f>'Листы на печать'!Y3987</f>
        <v>0</v>
      </c>
      <c r="C3853" s="4">
        <f>'Листы на печать'!AA3987</f>
        <v>0</v>
      </c>
      <c r="D3853" s="5" t="str">
        <f t="shared" si="241"/>
        <v>00</v>
      </c>
      <c r="E3853" s="4">
        <f>'Листы на печать'!AC3987</f>
        <v>0</v>
      </c>
      <c r="F3853" s="4">
        <f>'Листы на печать'!AE3987</f>
        <v>0</v>
      </c>
      <c r="G3853" s="5">
        <f t="shared" si="243"/>
        <v>0</v>
      </c>
      <c r="H3853" s="4">
        <f>'Листы на печать'!J3987</f>
        <v>0</v>
      </c>
      <c r="I3853" s="4">
        <f>'Листы на печать'!L3987</f>
        <v>0</v>
      </c>
      <c r="J3853" s="5">
        <f t="shared" si="244"/>
        <v>0</v>
      </c>
      <c r="K3853" s="4">
        <f>'Листы на печать'!M3987</f>
        <v>0</v>
      </c>
      <c r="L3853" s="4" t="str">
        <f t="shared" si="242"/>
        <v>00</v>
      </c>
      <c r="M3853" s="4">
        <f>'Листы на печать'!N3987</f>
        <v>0</v>
      </c>
      <c r="N3853" s="4">
        <f>'Листы на печать'!P3987</f>
        <v>0</v>
      </c>
    </row>
    <row r="3854" spans="1:14">
      <c r="A3854" s="4">
        <f>'Листы на печать'!B3988</f>
        <v>0</v>
      </c>
      <c r="B3854" s="4">
        <f>'Листы на печать'!Y3988</f>
        <v>0</v>
      </c>
      <c r="C3854" s="4">
        <f>'Листы на печать'!AA3988</f>
        <v>0</v>
      </c>
      <c r="D3854" s="5" t="str">
        <f t="shared" si="241"/>
        <v>00</v>
      </c>
      <c r="E3854" s="4">
        <f>'Листы на печать'!AC3988</f>
        <v>0</v>
      </c>
      <c r="F3854" s="4">
        <f>'Листы на печать'!AE3988</f>
        <v>0</v>
      </c>
      <c r="G3854" s="5">
        <f t="shared" si="243"/>
        <v>0</v>
      </c>
      <c r="H3854" s="4">
        <f>'Листы на печать'!J3988</f>
        <v>0</v>
      </c>
      <c r="I3854" s="4">
        <f>'Листы на печать'!L3988</f>
        <v>0</v>
      </c>
      <c r="J3854" s="5">
        <f t="shared" si="244"/>
        <v>0</v>
      </c>
      <c r="K3854" s="4">
        <f>'Листы на печать'!M3988</f>
        <v>0</v>
      </c>
      <c r="L3854" s="4" t="str">
        <f t="shared" si="242"/>
        <v>00</v>
      </c>
      <c r="M3854" s="4">
        <f>'Листы на печать'!N3988</f>
        <v>0</v>
      </c>
      <c r="N3854" s="4">
        <f>'Листы на печать'!P3988</f>
        <v>0</v>
      </c>
    </row>
    <row r="3855" spans="1:14">
      <c r="A3855" s="4">
        <f>'Листы на печать'!B3989</f>
        <v>0</v>
      </c>
      <c r="B3855" s="4">
        <f>'Листы на печать'!Y3989</f>
        <v>0</v>
      </c>
      <c r="C3855" s="4">
        <f>'Листы на печать'!AA3989</f>
        <v>0</v>
      </c>
      <c r="D3855" s="5" t="str">
        <f t="shared" si="241"/>
        <v>00</v>
      </c>
      <c r="E3855" s="4">
        <f>'Листы на печать'!AC3989</f>
        <v>0</v>
      </c>
      <c r="F3855" s="4">
        <f>'Листы на печать'!AE3989</f>
        <v>0</v>
      </c>
      <c r="G3855" s="5">
        <f t="shared" si="243"/>
        <v>0</v>
      </c>
      <c r="H3855" s="4">
        <f>'Листы на печать'!J3989</f>
        <v>0</v>
      </c>
      <c r="I3855" s="4">
        <f>'Листы на печать'!L3989</f>
        <v>0</v>
      </c>
      <c r="J3855" s="5">
        <f t="shared" si="244"/>
        <v>0</v>
      </c>
      <c r="K3855" s="4">
        <f>'Листы на печать'!M3989</f>
        <v>0</v>
      </c>
      <c r="L3855" s="4" t="str">
        <f t="shared" si="242"/>
        <v>00</v>
      </c>
      <c r="M3855" s="4">
        <f>'Листы на печать'!N3989</f>
        <v>0</v>
      </c>
      <c r="N3855" s="4">
        <f>'Листы на печать'!P3989</f>
        <v>0</v>
      </c>
    </row>
    <row r="3856" spans="1:14">
      <c r="A3856" s="4">
        <f>'Листы на печать'!B3990</f>
        <v>0</v>
      </c>
      <c r="B3856" s="4">
        <f>'Листы на печать'!Y3990</f>
        <v>0</v>
      </c>
      <c r="C3856" s="4">
        <f>'Листы на печать'!AA3990</f>
        <v>0</v>
      </c>
      <c r="D3856" s="5" t="str">
        <f t="shared" si="241"/>
        <v>00</v>
      </c>
      <c r="E3856" s="4">
        <f>'Листы на печать'!AC3990</f>
        <v>0</v>
      </c>
      <c r="F3856" s="4">
        <f>'Листы на печать'!AE3990</f>
        <v>0</v>
      </c>
      <c r="G3856" s="5">
        <f t="shared" si="243"/>
        <v>0</v>
      </c>
      <c r="H3856" s="4">
        <f>'Листы на печать'!J3990</f>
        <v>0</v>
      </c>
      <c r="I3856" s="4">
        <f>'Листы на печать'!L3990</f>
        <v>0</v>
      </c>
      <c r="J3856" s="5">
        <f t="shared" si="244"/>
        <v>0</v>
      </c>
      <c r="K3856" s="4">
        <f>'Листы на печать'!M3990</f>
        <v>0</v>
      </c>
      <c r="L3856" s="4" t="str">
        <f t="shared" si="242"/>
        <v>00</v>
      </c>
      <c r="M3856" s="4">
        <f>'Листы на печать'!N3990</f>
        <v>0</v>
      </c>
      <c r="N3856" s="4">
        <f>'Листы на печать'!P3990</f>
        <v>0</v>
      </c>
    </row>
    <row r="3857" spans="1:14">
      <c r="A3857" s="4">
        <f>'Листы на печать'!B3991</f>
        <v>0</v>
      </c>
      <c r="B3857" s="4">
        <f>'Листы на печать'!Y3991</f>
        <v>0</v>
      </c>
      <c r="C3857" s="4">
        <f>'Листы на печать'!AA3991</f>
        <v>0</v>
      </c>
      <c r="D3857" s="5" t="str">
        <f t="shared" si="241"/>
        <v>00</v>
      </c>
      <c r="E3857" s="4">
        <f>'Листы на печать'!AC3991</f>
        <v>0</v>
      </c>
      <c r="F3857" s="4">
        <f>'Листы на печать'!AE3991</f>
        <v>0</v>
      </c>
      <c r="G3857" s="5">
        <f t="shared" si="243"/>
        <v>0</v>
      </c>
      <c r="H3857" s="4">
        <f>'Листы на печать'!J3991</f>
        <v>0</v>
      </c>
      <c r="I3857" s="4">
        <f>'Листы на печать'!L3991</f>
        <v>0</v>
      </c>
      <c r="J3857" s="5">
        <f t="shared" si="244"/>
        <v>0</v>
      </c>
      <c r="K3857" s="4">
        <f>'Листы на печать'!M3991</f>
        <v>0</v>
      </c>
      <c r="L3857" s="4" t="str">
        <f t="shared" si="242"/>
        <v>00</v>
      </c>
      <c r="M3857" s="4">
        <f>'Листы на печать'!N3991</f>
        <v>0</v>
      </c>
      <c r="N3857" s="4">
        <f>'Листы на печать'!P3991</f>
        <v>0</v>
      </c>
    </row>
    <row r="3858" spans="1:14">
      <c r="A3858" s="4">
        <f>'Листы на печать'!B3992</f>
        <v>0</v>
      </c>
      <c r="B3858" s="4">
        <f>'Листы на печать'!Y3992</f>
        <v>0</v>
      </c>
      <c r="C3858" s="4">
        <f>'Листы на печать'!AA3992</f>
        <v>0</v>
      </c>
      <c r="D3858" s="5" t="str">
        <f t="shared" si="241"/>
        <v>00</v>
      </c>
      <c r="E3858" s="4">
        <f>'Листы на печать'!AC3992</f>
        <v>0</v>
      </c>
      <c r="F3858" s="4">
        <f>'Листы на печать'!AE3992</f>
        <v>0</v>
      </c>
      <c r="G3858" s="5">
        <f t="shared" si="243"/>
        <v>0</v>
      </c>
      <c r="H3858" s="4">
        <f>'Листы на печать'!J3992</f>
        <v>0</v>
      </c>
      <c r="I3858" s="4">
        <f>'Листы на печать'!L3992</f>
        <v>0</v>
      </c>
      <c r="J3858" s="5">
        <f t="shared" si="244"/>
        <v>0</v>
      </c>
      <c r="K3858" s="4">
        <f>'Листы на печать'!M3992</f>
        <v>0</v>
      </c>
      <c r="L3858" s="4" t="str">
        <f t="shared" si="242"/>
        <v>00</v>
      </c>
      <c r="M3858" s="4">
        <f>'Листы на печать'!N3992</f>
        <v>0</v>
      </c>
      <c r="N3858" s="4">
        <f>'Листы на печать'!P3992</f>
        <v>0</v>
      </c>
    </row>
    <row r="3859" spans="1:14">
      <c r="A3859" s="4">
        <f>'Листы на печать'!B3993</f>
        <v>0</v>
      </c>
      <c r="B3859" s="4">
        <f>'Листы на печать'!Y3993</f>
        <v>0</v>
      </c>
      <c r="C3859" s="4">
        <f>'Листы на печать'!AA3993</f>
        <v>0</v>
      </c>
      <c r="D3859" s="5" t="str">
        <f t="shared" si="241"/>
        <v>00</v>
      </c>
      <c r="E3859" s="4">
        <f>'Листы на печать'!AC3993</f>
        <v>0</v>
      </c>
      <c r="F3859" s="4">
        <f>'Листы на печать'!AE3993</f>
        <v>0</v>
      </c>
      <c r="G3859" s="5">
        <f t="shared" si="243"/>
        <v>0</v>
      </c>
      <c r="H3859" s="4">
        <f>'Листы на печать'!J3993</f>
        <v>0</v>
      </c>
      <c r="I3859" s="4">
        <f>'Листы на печать'!L3993</f>
        <v>0</v>
      </c>
      <c r="J3859" s="5">
        <f t="shared" si="244"/>
        <v>0</v>
      </c>
      <c r="K3859" s="4">
        <f>'Листы на печать'!M3993</f>
        <v>0</v>
      </c>
      <c r="L3859" s="4" t="str">
        <f t="shared" si="242"/>
        <v>00</v>
      </c>
      <c r="M3859" s="4">
        <f>'Листы на печать'!N3993</f>
        <v>0</v>
      </c>
      <c r="N3859" s="4">
        <f>'Листы на печать'!P3993</f>
        <v>0</v>
      </c>
    </row>
    <row r="3860" spans="1:14">
      <c r="A3860" s="4">
        <f>'Листы на печать'!B3994</f>
        <v>0</v>
      </c>
      <c r="B3860" s="4">
        <f>'Листы на печать'!Y3994</f>
        <v>0</v>
      </c>
      <c r="C3860" s="4">
        <f>'Листы на печать'!AA3994</f>
        <v>0</v>
      </c>
      <c r="D3860" s="5" t="str">
        <f t="shared" si="241"/>
        <v>00</v>
      </c>
      <c r="E3860" s="4">
        <f>'Листы на печать'!AC3994</f>
        <v>0</v>
      </c>
      <c r="F3860" s="4">
        <f>'Листы на печать'!AE3994</f>
        <v>0</v>
      </c>
      <c r="G3860" s="5">
        <f t="shared" si="243"/>
        <v>0</v>
      </c>
      <c r="H3860" s="4">
        <f>'Листы на печать'!J3994</f>
        <v>0</v>
      </c>
      <c r="I3860" s="4">
        <f>'Листы на печать'!L3994</f>
        <v>0</v>
      </c>
      <c r="J3860" s="5">
        <f t="shared" si="244"/>
        <v>0</v>
      </c>
      <c r="K3860" s="4">
        <f>'Листы на печать'!M3994</f>
        <v>0</v>
      </c>
      <c r="L3860" s="4" t="str">
        <f t="shared" si="242"/>
        <v>00</v>
      </c>
      <c r="M3860" s="4">
        <f>'Листы на печать'!N3994</f>
        <v>0</v>
      </c>
      <c r="N3860" s="4">
        <f>'Листы на печать'!P3994</f>
        <v>0</v>
      </c>
    </row>
    <row r="3861" spans="1:14">
      <c r="A3861" s="4">
        <f>'Листы на печать'!B3995</f>
        <v>0</v>
      </c>
      <c r="B3861" s="4">
        <f>'Листы на печать'!Y3995</f>
        <v>0</v>
      </c>
      <c r="C3861" s="4">
        <f>'Листы на печать'!AA3995</f>
        <v>0</v>
      </c>
      <c r="D3861" s="5" t="str">
        <f t="shared" si="241"/>
        <v>00</v>
      </c>
      <c r="E3861" s="4">
        <f>'Листы на печать'!AC3995</f>
        <v>0</v>
      </c>
      <c r="F3861" s="4">
        <f>'Листы на печать'!AE3995</f>
        <v>0</v>
      </c>
      <c r="G3861" s="5">
        <f t="shared" si="243"/>
        <v>0</v>
      </c>
      <c r="H3861" s="4">
        <f>'Листы на печать'!J3995</f>
        <v>0</v>
      </c>
      <c r="I3861" s="4">
        <f>'Листы на печать'!L3995</f>
        <v>0</v>
      </c>
      <c r="J3861" s="5">
        <f t="shared" si="244"/>
        <v>0</v>
      </c>
      <c r="K3861" s="4">
        <f>'Листы на печать'!M3995</f>
        <v>0</v>
      </c>
      <c r="L3861" s="4" t="str">
        <f t="shared" si="242"/>
        <v>00</v>
      </c>
      <c r="M3861" s="4">
        <f>'Листы на печать'!N3995</f>
        <v>0</v>
      </c>
      <c r="N3861" s="4">
        <f>'Листы на печать'!P3995</f>
        <v>0</v>
      </c>
    </row>
    <row r="3862" spans="1:14">
      <c r="A3862" s="4">
        <f>'Листы на печать'!B3996</f>
        <v>0</v>
      </c>
      <c r="B3862" s="4">
        <f>'Листы на печать'!Y3996</f>
        <v>0</v>
      </c>
      <c r="C3862" s="4" t="str">
        <f>'Листы на печать'!AA3996</f>
        <v>АП-08/15-АОВ2.К</v>
      </c>
      <c r="D3862" s="5" t="str">
        <f t="shared" si="241"/>
        <v>00</v>
      </c>
      <c r="E3862" s="4">
        <f>'Листы на печать'!AC3996</f>
        <v>0</v>
      </c>
      <c r="F3862" s="4">
        <f>'Листы на печать'!AE3996</f>
        <v>0</v>
      </c>
      <c r="G3862" s="5">
        <f t="shared" si="243"/>
        <v>0</v>
      </c>
      <c r="H3862" s="4">
        <f>'Листы на печать'!J3996</f>
        <v>0</v>
      </c>
      <c r="I3862" s="4">
        <f>'Листы на печать'!L3996</f>
        <v>0</v>
      </c>
      <c r="J3862" s="5">
        <f t="shared" si="244"/>
        <v>0</v>
      </c>
      <c r="K3862" s="4">
        <f>'Листы на печать'!M3996</f>
        <v>0</v>
      </c>
      <c r="L3862" s="4" t="str">
        <f t="shared" si="242"/>
        <v>00</v>
      </c>
      <c r="M3862" s="4">
        <f>'Листы на печать'!N3996</f>
        <v>0</v>
      </c>
      <c r="N3862" s="4">
        <f>'Листы на печать'!P3996</f>
        <v>0</v>
      </c>
    </row>
    <row r="3863" spans="1:14">
      <c r="A3863" s="4">
        <f>'Листы на печать'!B3997</f>
        <v>0</v>
      </c>
      <c r="B3863" s="4">
        <f>'Листы на печать'!Y3997</f>
        <v>0</v>
      </c>
      <c r="C3863" s="4">
        <f>'Листы на печать'!AA3997</f>
        <v>0</v>
      </c>
      <c r="D3863" s="5" t="str">
        <f t="shared" si="241"/>
        <v>00</v>
      </c>
      <c r="E3863" s="4">
        <f>'Листы на печать'!AC3997</f>
        <v>0</v>
      </c>
      <c r="F3863" s="4">
        <f>'Листы на печать'!AE3997</f>
        <v>0</v>
      </c>
      <c r="G3863" s="5">
        <f t="shared" si="243"/>
        <v>0</v>
      </c>
      <c r="H3863" s="4">
        <f>'Листы на печать'!J3997</f>
        <v>0</v>
      </c>
      <c r="I3863" s="4">
        <f>'Листы на печать'!L3997</f>
        <v>0</v>
      </c>
      <c r="J3863" s="5">
        <f t="shared" si="244"/>
        <v>0</v>
      </c>
      <c r="K3863" s="4">
        <f>'Листы на печать'!M3997</f>
        <v>0</v>
      </c>
      <c r="L3863" s="4" t="str">
        <f t="shared" si="242"/>
        <v>00</v>
      </c>
      <c r="M3863" s="4">
        <f>'Листы на печать'!N3997</f>
        <v>0</v>
      </c>
      <c r="N3863" s="4">
        <f>'Листы на печать'!P3997</f>
        <v>0</v>
      </c>
    </row>
    <row r="3864" spans="1:14">
      <c r="A3864" s="4">
        <f>'Листы на печать'!B3998</f>
        <v>0</v>
      </c>
      <c r="B3864" s="4">
        <f>'Листы на печать'!Y3998</f>
        <v>0</v>
      </c>
      <c r="C3864" s="4">
        <f>'Листы на печать'!AA3998</f>
        <v>0</v>
      </c>
      <c r="D3864" s="5" t="str">
        <f t="shared" si="241"/>
        <v>00</v>
      </c>
      <c r="E3864" s="4">
        <f>'Листы на печать'!AC3998</f>
        <v>0</v>
      </c>
      <c r="F3864" s="4">
        <f>'Листы на печать'!AE3998</f>
        <v>0</v>
      </c>
      <c r="G3864" s="5">
        <f t="shared" si="243"/>
        <v>0</v>
      </c>
      <c r="H3864" s="4">
        <f>'Листы на печать'!J3998</f>
        <v>0</v>
      </c>
      <c r="I3864" s="4">
        <f>'Листы на печать'!L3998</f>
        <v>0</v>
      </c>
      <c r="J3864" s="5">
        <f t="shared" si="244"/>
        <v>0</v>
      </c>
      <c r="K3864" s="4">
        <f>'Листы на печать'!M3998</f>
        <v>0</v>
      </c>
      <c r="L3864" s="4" t="str">
        <f t="shared" si="242"/>
        <v>00</v>
      </c>
      <c r="M3864" s="4">
        <f>'Листы на печать'!N3998</f>
        <v>0</v>
      </c>
      <c r="N3864" s="4">
        <f>'Листы на печать'!P3998</f>
        <v>0</v>
      </c>
    </row>
    <row r="3865" spans="1:14">
      <c r="A3865" s="4">
        <f>'Листы на печать'!B3999</f>
        <v>0</v>
      </c>
      <c r="B3865" s="4">
        <f>'Листы на печать'!Y3999</f>
        <v>0</v>
      </c>
      <c r="C3865" s="4">
        <f>'Листы на печать'!AA3999</f>
        <v>0</v>
      </c>
      <c r="D3865" s="5" t="str">
        <f t="shared" si="241"/>
        <v>00</v>
      </c>
      <c r="E3865" s="4">
        <f>'Листы на печать'!AC3999</f>
        <v>0</v>
      </c>
      <c r="F3865" s="4">
        <f>'Листы на печать'!AE3999</f>
        <v>0</v>
      </c>
      <c r="G3865" s="5">
        <f t="shared" si="243"/>
        <v>0</v>
      </c>
      <c r="H3865" s="4">
        <f>'Листы на печать'!J3999</f>
        <v>0</v>
      </c>
      <c r="I3865" s="4">
        <f>'Листы на печать'!L3999</f>
        <v>0</v>
      </c>
      <c r="J3865" s="5">
        <f t="shared" si="244"/>
        <v>0</v>
      </c>
      <c r="K3865" s="4">
        <f>'Листы на печать'!M3999</f>
        <v>0</v>
      </c>
      <c r="L3865" s="4" t="str">
        <f t="shared" si="242"/>
        <v>00</v>
      </c>
      <c r="M3865" s="4">
        <f>'Листы на печать'!N3999</f>
        <v>0</v>
      </c>
      <c r="N3865" s="4">
        <f>'Листы на печать'!P3999</f>
        <v>0</v>
      </c>
    </row>
    <row r="3866" spans="1:14">
      <c r="A3866" s="4">
        <f>'Листы на печать'!B4000</f>
        <v>0</v>
      </c>
      <c r="B3866" s="4">
        <f>'Листы на печать'!Y4000</f>
        <v>0</v>
      </c>
      <c r="C3866" s="4">
        <f>'Листы на печать'!AA4000</f>
        <v>0</v>
      </c>
      <c r="D3866" s="5" t="str">
        <f t="shared" si="241"/>
        <v>00</v>
      </c>
      <c r="E3866" s="4">
        <f>'Листы на печать'!AC4000</f>
        <v>0</v>
      </c>
      <c r="F3866" s="4">
        <f>'Листы на печать'!AE4000</f>
        <v>0</v>
      </c>
      <c r="G3866" s="5">
        <f t="shared" si="243"/>
        <v>0</v>
      </c>
      <c r="H3866" s="4">
        <f>'Листы на печать'!J4000</f>
        <v>0</v>
      </c>
      <c r="I3866" s="4">
        <f>'Листы на печать'!L4000</f>
        <v>0</v>
      </c>
      <c r="J3866" s="5">
        <f t="shared" si="244"/>
        <v>0</v>
      </c>
      <c r="K3866" s="4">
        <f>'Листы на печать'!M4000</f>
        <v>0</v>
      </c>
      <c r="L3866" s="4" t="str">
        <f t="shared" si="242"/>
        <v>00</v>
      </c>
      <c r="M3866" s="4">
        <f>'Листы на печать'!N4000</f>
        <v>0</v>
      </c>
      <c r="N3866" s="4">
        <f>'Листы на печать'!P4000</f>
        <v>0</v>
      </c>
    </row>
    <row r="3867" spans="1:14">
      <c r="A3867" s="4" t="str">
        <f>'Листы на печать'!B4001</f>
        <v>Обозначение кабеля, провода</v>
      </c>
      <c r="B3867" s="4" t="str">
        <f>'Листы на печать'!Y4001</f>
        <v>Кабель, провод</v>
      </c>
      <c r="C3867" s="4">
        <f>'Листы на печать'!AA4001</f>
        <v>0</v>
      </c>
      <c r="D3867" s="5" t="str">
        <f t="shared" si="241"/>
        <v>Кабель, провод0</v>
      </c>
      <c r="E3867" s="4">
        <f>'Листы на печать'!AC4001</f>
        <v>0</v>
      </c>
      <c r="F3867" s="4">
        <f>'Листы на печать'!AE4001</f>
        <v>0</v>
      </c>
      <c r="G3867" s="5" t="str">
        <f t="shared" si="243"/>
        <v>Обозначение кабеля, провода</v>
      </c>
      <c r="H3867" s="4" t="str">
        <f>'Листы на печать'!J4001</f>
        <v>Участок трассы кабеля, провода</v>
      </c>
      <c r="I3867" s="4">
        <f>'Листы на печать'!L4001</f>
        <v>0</v>
      </c>
      <c r="J3867" s="5" t="str">
        <f t="shared" si="244"/>
        <v>Обозначение кабеля, провода</v>
      </c>
      <c r="K3867" s="4">
        <f>'Листы на печать'!M4001</f>
        <v>0</v>
      </c>
      <c r="L3867" s="4" t="str">
        <f t="shared" si="242"/>
        <v>00</v>
      </c>
      <c r="M3867" s="4">
        <f>'Листы на печать'!N4001</f>
        <v>0</v>
      </c>
      <c r="N3867" s="4">
        <f>'Листы на печать'!P4001</f>
        <v>0</v>
      </c>
    </row>
    <row r="3868" spans="1:14">
      <c r="A3868" s="4">
        <f>'Листы на печать'!B4002</f>
        <v>0</v>
      </c>
      <c r="B3868" s="4" t="str">
        <f>'Листы на печать'!Y4002</f>
        <v>по проекту</v>
      </c>
      <c r="C3868" s="4">
        <f>'Листы на печать'!AA4002</f>
        <v>0</v>
      </c>
      <c r="D3868" s="5" t="str">
        <f t="shared" si="241"/>
        <v>по проекту0</v>
      </c>
      <c r="E3868" s="4">
        <f>'Листы на печать'!AC4002</f>
        <v>0</v>
      </c>
      <c r="F3868" s="4">
        <f>'Листы на печать'!AE4002</f>
        <v>0</v>
      </c>
      <c r="G3868" s="5">
        <f t="shared" si="243"/>
        <v>0</v>
      </c>
      <c r="H3868" s="4" t="str">
        <f>'Листы на печать'!J4002</f>
        <v>в трубе стальной,      Ø/м</v>
      </c>
      <c r="I3868" s="4">
        <f>'Листы на печать'!L4002</f>
        <v>0</v>
      </c>
      <c r="J3868" s="5">
        <f t="shared" si="244"/>
        <v>0</v>
      </c>
      <c r="K3868" s="4" t="str">
        <f>'Листы на печать'!M4002</f>
        <v>в трубе ПВХ (п),  ПНД (пн),  металло-рукаве (м), Ø/м</v>
      </c>
      <c r="L3868" s="4" t="str">
        <f t="shared" si="242"/>
        <v>в трубе ПВХ (п),  ПНД (пн),  металло-рукаве (м), Ø/м0</v>
      </c>
      <c r="M3868" s="4">
        <f>'Листы на печать'!N4002</f>
        <v>0</v>
      </c>
      <c r="N3868" s="4">
        <f>'Листы на печать'!P4002</f>
        <v>0</v>
      </c>
    </row>
    <row r="3869" spans="1:14">
      <c r="A3869" s="4">
        <f>'Листы на печать'!B4003</f>
        <v>0</v>
      </c>
      <c r="B3869" s="4" t="str">
        <f>'Листы на печать'!Y4003</f>
        <v>Марка</v>
      </c>
      <c r="C3869" s="4" t="str">
        <f>'Листы на печать'!AA4003</f>
        <v>Кол., число и сечение жил</v>
      </c>
      <c r="D3869" s="5" t="str">
        <f t="shared" si="241"/>
        <v>Марка0</v>
      </c>
      <c r="E3869" s="4">
        <f>'Листы на печать'!AC4003</f>
        <v>0</v>
      </c>
      <c r="F3869" s="4" t="str">
        <f>'Листы на печать'!AE4003</f>
        <v>Длина, м</v>
      </c>
      <c r="G3869" s="5">
        <f t="shared" si="243"/>
        <v>0</v>
      </c>
      <c r="H3869" s="4">
        <f>'Листы на печать'!J4003</f>
        <v>0</v>
      </c>
      <c r="I3869" s="4">
        <f>'Листы на печать'!L4003</f>
        <v>0</v>
      </c>
      <c r="J3869" s="5">
        <f t="shared" si="244"/>
        <v>0</v>
      </c>
      <c r="K3869" s="4">
        <f>'Листы на печать'!M4003</f>
        <v>0</v>
      </c>
      <c r="L3869" s="4" t="str">
        <f t="shared" si="242"/>
        <v>00</v>
      </c>
      <c r="M3869" s="4">
        <f>'Листы на печать'!N4003</f>
        <v>0</v>
      </c>
      <c r="N3869" s="4">
        <f>'Листы на печать'!P4003</f>
        <v>0</v>
      </c>
    </row>
    <row r="3870" spans="1:14">
      <c r="A3870" s="4">
        <f>'Листы на печать'!B4004</f>
        <v>0</v>
      </c>
      <c r="B3870" s="4">
        <f>'Листы на печать'!Y4004</f>
        <v>0</v>
      </c>
      <c r="C3870" s="4">
        <f>'Листы на печать'!AA4004</f>
        <v>0</v>
      </c>
      <c r="D3870" s="5" t="str">
        <f t="shared" si="241"/>
        <v>00</v>
      </c>
      <c r="E3870" s="4">
        <f>'Листы на печать'!AC4004</f>
        <v>0</v>
      </c>
      <c r="F3870" s="4">
        <f>'Листы на печать'!AE4004</f>
        <v>0</v>
      </c>
      <c r="G3870" s="5">
        <f t="shared" si="243"/>
        <v>0</v>
      </c>
      <c r="H3870" s="4">
        <f>'Листы на печать'!J4004</f>
        <v>0</v>
      </c>
      <c r="I3870" s="4">
        <f>'Листы на печать'!L4004</f>
        <v>0</v>
      </c>
      <c r="J3870" s="5">
        <f t="shared" si="244"/>
        <v>0</v>
      </c>
      <c r="K3870" s="4">
        <f>'Листы на печать'!M4004</f>
        <v>0</v>
      </c>
      <c r="L3870" s="4" t="str">
        <f t="shared" si="242"/>
        <v>00</v>
      </c>
      <c r="M3870" s="4">
        <f>'Листы на печать'!N4004</f>
        <v>0</v>
      </c>
      <c r="N3870" s="4">
        <f>'Листы на печать'!P4004</f>
        <v>0</v>
      </c>
    </row>
    <row r="3871" spans="1:14">
      <c r="A3871" s="4">
        <f>'Листы на печать'!B4005</f>
        <v>0</v>
      </c>
      <c r="B3871" s="4">
        <f>'Листы на печать'!Y4005</f>
        <v>0</v>
      </c>
      <c r="C3871" s="4">
        <f>'Листы на печать'!AA4005</f>
        <v>0</v>
      </c>
      <c r="D3871" s="5" t="str">
        <f t="shared" si="241"/>
        <v>00</v>
      </c>
      <c r="E3871" s="4">
        <f>'Листы на печать'!AC4005</f>
        <v>0</v>
      </c>
      <c r="F3871" s="4">
        <f>'Листы на печать'!AE4005</f>
        <v>0</v>
      </c>
      <c r="G3871" s="5">
        <f t="shared" si="243"/>
        <v>0</v>
      </c>
      <c r="H3871" s="4">
        <f>'Листы на печать'!J4005</f>
        <v>0</v>
      </c>
      <c r="I3871" s="4">
        <f>'Листы на печать'!L4005</f>
        <v>0</v>
      </c>
      <c r="J3871" s="5">
        <f t="shared" si="244"/>
        <v>0</v>
      </c>
      <c r="K3871" s="4">
        <f>'Листы на печать'!M4005</f>
        <v>0</v>
      </c>
      <c r="L3871" s="4" t="str">
        <f t="shared" si="242"/>
        <v>00</v>
      </c>
      <c r="M3871" s="4">
        <f>'Листы на печать'!N4005</f>
        <v>0</v>
      </c>
      <c r="N3871" s="4">
        <f>'Листы на печать'!P4005</f>
        <v>0</v>
      </c>
    </row>
    <row r="3872" spans="1:14">
      <c r="A3872" s="4">
        <f>'Листы на печать'!B4006</f>
        <v>0</v>
      </c>
      <c r="B3872" s="4">
        <f>'Листы на печать'!Y4006</f>
        <v>0</v>
      </c>
      <c r="C3872" s="4">
        <f>'Листы на печать'!AA4006</f>
        <v>0</v>
      </c>
      <c r="D3872" s="5" t="str">
        <f t="shared" si="241"/>
        <v>00</v>
      </c>
      <c r="E3872" s="4">
        <f>'Листы на печать'!AC4006</f>
        <v>0</v>
      </c>
      <c r="F3872" s="4">
        <f>'Листы на печать'!AE4006</f>
        <v>0</v>
      </c>
      <c r="G3872" s="5">
        <f t="shared" si="243"/>
        <v>0</v>
      </c>
      <c r="H3872" s="4">
        <f>'Листы на печать'!J4006</f>
        <v>0</v>
      </c>
      <c r="I3872" s="4">
        <f>'Листы на печать'!L4006</f>
        <v>0</v>
      </c>
      <c r="J3872" s="5">
        <f t="shared" si="244"/>
        <v>0</v>
      </c>
      <c r="K3872" s="4">
        <f>'Листы на печать'!M4006</f>
        <v>0</v>
      </c>
      <c r="L3872" s="4" t="str">
        <f t="shared" si="242"/>
        <v>00</v>
      </c>
      <c r="M3872" s="4">
        <f>'Листы на печать'!N4006</f>
        <v>0</v>
      </c>
      <c r="N3872" s="4">
        <f>'Листы на печать'!P4006</f>
        <v>0</v>
      </c>
    </row>
    <row r="3873" spans="1:14">
      <c r="A3873" s="4">
        <f>'Листы на печать'!B4007</f>
        <v>0</v>
      </c>
      <c r="B3873" s="4">
        <f>'Листы на печать'!Y4007</f>
        <v>0</v>
      </c>
      <c r="C3873" s="4">
        <f>'Листы на печать'!AA4007</f>
        <v>0</v>
      </c>
      <c r="D3873" s="5" t="str">
        <f t="shared" si="241"/>
        <v>00</v>
      </c>
      <c r="E3873" s="4">
        <f>'Листы на печать'!AC4007</f>
        <v>0</v>
      </c>
      <c r="F3873" s="4">
        <f>'Листы на печать'!AE4007</f>
        <v>0</v>
      </c>
      <c r="G3873" s="5">
        <f t="shared" si="243"/>
        <v>0</v>
      </c>
      <c r="H3873" s="4">
        <f>'Листы на печать'!J4007</f>
        <v>0</v>
      </c>
      <c r="I3873" s="4">
        <f>'Листы на печать'!L4007</f>
        <v>0</v>
      </c>
      <c r="J3873" s="5">
        <f t="shared" si="244"/>
        <v>0</v>
      </c>
      <c r="K3873" s="4">
        <f>'Листы на печать'!M4007</f>
        <v>0</v>
      </c>
      <c r="L3873" s="4" t="str">
        <f t="shared" si="242"/>
        <v>00</v>
      </c>
      <c r="M3873" s="4">
        <f>'Листы на печать'!N4007</f>
        <v>0</v>
      </c>
      <c r="N3873" s="4">
        <f>'Листы на печать'!P4007</f>
        <v>0</v>
      </c>
    </row>
    <row r="3874" spans="1:14">
      <c r="A3874" s="4">
        <f>'Листы на печать'!B4008</f>
        <v>0</v>
      </c>
      <c r="B3874" s="4">
        <f>'Листы на печать'!Y4008</f>
        <v>0</v>
      </c>
      <c r="C3874" s="4">
        <f>'Листы на печать'!AA4008</f>
        <v>0</v>
      </c>
      <c r="D3874" s="5" t="str">
        <f t="shared" si="241"/>
        <v>00</v>
      </c>
      <c r="E3874" s="4">
        <f>'Листы на печать'!AC4008</f>
        <v>0</v>
      </c>
      <c r="F3874" s="4">
        <f>'Листы на печать'!AE4008</f>
        <v>0</v>
      </c>
      <c r="G3874" s="5">
        <f t="shared" si="243"/>
        <v>0</v>
      </c>
      <c r="H3874" s="4">
        <f>'Листы на печать'!J4008</f>
        <v>0</v>
      </c>
      <c r="I3874" s="4">
        <f>'Листы на печать'!L4008</f>
        <v>0</v>
      </c>
      <c r="J3874" s="5">
        <f t="shared" si="244"/>
        <v>0</v>
      </c>
      <c r="K3874" s="4">
        <f>'Листы на печать'!M4008</f>
        <v>0</v>
      </c>
      <c r="L3874" s="4" t="str">
        <f t="shared" si="242"/>
        <v>00</v>
      </c>
      <c r="M3874" s="4">
        <f>'Листы на печать'!N4008</f>
        <v>0</v>
      </c>
      <c r="N3874" s="4">
        <f>'Листы на печать'!P4008</f>
        <v>0</v>
      </c>
    </row>
    <row r="3875" spans="1:14">
      <c r="A3875" s="4">
        <f>'Листы на печать'!B4009</f>
        <v>0</v>
      </c>
      <c r="B3875" s="4">
        <f>'Листы на печать'!Y4009</f>
        <v>0</v>
      </c>
      <c r="C3875" s="4">
        <f>'Листы на печать'!AA4009</f>
        <v>0</v>
      </c>
      <c r="D3875" s="5" t="str">
        <f t="shared" si="241"/>
        <v>00</v>
      </c>
      <c r="E3875" s="4">
        <f>'Листы на печать'!AC4009</f>
        <v>0</v>
      </c>
      <c r="F3875" s="4">
        <f>'Листы на печать'!AE4009</f>
        <v>0</v>
      </c>
      <c r="G3875" s="5">
        <f t="shared" si="243"/>
        <v>0</v>
      </c>
      <c r="H3875" s="4">
        <f>'Листы на печать'!J4009</f>
        <v>0</v>
      </c>
      <c r="I3875" s="4">
        <f>'Листы на печать'!L4009</f>
        <v>0</v>
      </c>
      <c r="J3875" s="5">
        <f t="shared" si="244"/>
        <v>0</v>
      </c>
      <c r="K3875" s="4">
        <f>'Листы на печать'!M4009</f>
        <v>0</v>
      </c>
      <c r="L3875" s="4" t="str">
        <f t="shared" si="242"/>
        <v>00</v>
      </c>
      <c r="M3875" s="4">
        <f>'Листы на печать'!N4009</f>
        <v>0</v>
      </c>
      <c r="N3875" s="4">
        <f>'Листы на печать'!P4009</f>
        <v>0</v>
      </c>
    </row>
    <row r="3876" spans="1:14">
      <c r="A3876" s="4">
        <f>'Листы на печать'!B4010</f>
        <v>0</v>
      </c>
      <c r="B3876" s="4">
        <f>'Листы на печать'!Y4010</f>
        <v>0</v>
      </c>
      <c r="C3876" s="4">
        <f>'Листы на печать'!AA4010</f>
        <v>0</v>
      </c>
      <c r="D3876" s="5" t="str">
        <f t="shared" si="241"/>
        <v>00</v>
      </c>
      <c r="E3876" s="4">
        <f>'Листы на печать'!AC4010</f>
        <v>0</v>
      </c>
      <c r="F3876" s="4">
        <f>'Листы на печать'!AE4010</f>
        <v>0</v>
      </c>
      <c r="G3876" s="5">
        <f t="shared" si="243"/>
        <v>0</v>
      </c>
      <c r="H3876" s="4">
        <f>'Листы на печать'!J4010</f>
        <v>0</v>
      </c>
      <c r="I3876" s="4">
        <f>'Листы на печать'!L4010</f>
        <v>0</v>
      </c>
      <c r="J3876" s="5">
        <f t="shared" si="244"/>
        <v>0</v>
      </c>
      <c r="K3876" s="4">
        <f>'Листы на печать'!M4010</f>
        <v>0</v>
      </c>
      <c r="L3876" s="4" t="str">
        <f t="shared" si="242"/>
        <v>00</v>
      </c>
      <c r="M3876" s="4">
        <f>'Листы на печать'!N4010</f>
        <v>0</v>
      </c>
      <c r="N3876" s="4">
        <f>'Листы на печать'!P4010</f>
        <v>0</v>
      </c>
    </row>
    <row r="3877" spans="1:14">
      <c r="A3877" s="4">
        <f>'Листы на печать'!B4011</f>
        <v>0</v>
      </c>
      <c r="B3877" s="4">
        <f>'Листы на печать'!Y4011</f>
        <v>0</v>
      </c>
      <c r="C3877" s="4">
        <f>'Листы на печать'!AA4011</f>
        <v>0</v>
      </c>
      <c r="D3877" s="5" t="str">
        <f t="shared" si="241"/>
        <v>00</v>
      </c>
      <c r="E3877" s="4">
        <f>'Листы на печать'!AC4011</f>
        <v>0</v>
      </c>
      <c r="F3877" s="4">
        <f>'Листы на печать'!AE4011</f>
        <v>0</v>
      </c>
      <c r="G3877" s="5">
        <f t="shared" si="243"/>
        <v>0</v>
      </c>
      <c r="H3877" s="4">
        <f>'Листы на печать'!J4011</f>
        <v>0</v>
      </c>
      <c r="I3877" s="4">
        <f>'Листы на печать'!L4011</f>
        <v>0</v>
      </c>
      <c r="J3877" s="5">
        <f t="shared" si="244"/>
        <v>0</v>
      </c>
      <c r="K3877" s="4">
        <f>'Листы на печать'!M4011</f>
        <v>0</v>
      </c>
      <c r="L3877" s="4" t="str">
        <f t="shared" si="242"/>
        <v>00</v>
      </c>
      <c r="M3877" s="4">
        <f>'Листы на печать'!N4011</f>
        <v>0</v>
      </c>
      <c r="N3877" s="4">
        <f>'Листы на печать'!P4011</f>
        <v>0</v>
      </c>
    </row>
    <row r="3878" spans="1:14">
      <c r="A3878" s="4">
        <f>'Листы на печать'!B4012</f>
        <v>0</v>
      </c>
      <c r="B3878" s="4">
        <f>'Листы на печать'!Y4012</f>
        <v>0</v>
      </c>
      <c r="C3878" s="4">
        <f>'Листы на печать'!AA4012</f>
        <v>0</v>
      </c>
      <c r="D3878" s="5" t="str">
        <f t="shared" si="241"/>
        <v>00</v>
      </c>
      <c r="E3878" s="4">
        <f>'Листы на печать'!AC4012</f>
        <v>0</v>
      </c>
      <c r="F3878" s="4">
        <f>'Листы на печать'!AE4012</f>
        <v>0</v>
      </c>
      <c r="G3878" s="5">
        <f t="shared" si="243"/>
        <v>0</v>
      </c>
      <c r="H3878" s="4">
        <f>'Листы на печать'!J4012</f>
        <v>0</v>
      </c>
      <c r="I3878" s="4">
        <f>'Листы на печать'!L4012</f>
        <v>0</v>
      </c>
      <c r="J3878" s="5">
        <f t="shared" si="244"/>
        <v>0</v>
      </c>
      <c r="K3878" s="4">
        <f>'Листы на печать'!M4012</f>
        <v>0</v>
      </c>
      <c r="L3878" s="4" t="str">
        <f t="shared" si="242"/>
        <v>00</v>
      </c>
      <c r="M3878" s="4">
        <f>'Листы на печать'!N4012</f>
        <v>0</v>
      </c>
      <c r="N3878" s="4">
        <f>'Листы на печать'!P4012</f>
        <v>0</v>
      </c>
    </row>
    <row r="3879" spans="1:14">
      <c r="A3879" s="4">
        <f>'Листы на печать'!B4013</f>
        <v>0</v>
      </c>
      <c r="B3879" s="4">
        <f>'Листы на печать'!Y4013</f>
        <v>0</v>
      </c>
      <c r="C3879" s="4">
        <f>'Листы на печать'!AA4013</f>
        <v>0</v>
      </c>
      <c r="D3879" s="5" t="str">
        <f t="shared" si="241"/>
        <v>00</v>
      </c>
      <c r="E3879" s="4">
        <f>'Листы на печать'!AC4013</f>
        <v>0</v>
      </c>
      <c r="F3879" s="4">
        <f>'Листы на печать'!AE4013</f>
        <v>0</v>
      </c>
      <c r="G3879" s="5">
        <f t="shared" si="243"/>
        <v>0</v>
      </c>
      <c r="H3879" s="4">
        <f>'Листы на печать'!J4013</f>
        <v>0</v>
      </c>
      <c r="I3879" s="4">
        <f>'Листы на печать'!L4013</f>
        <v>0</v>
      </c>
      <c r="J3879" s="5">
        <f t="shared" si="244"/>
        <v>0</v>
      </c>
      <c r="K3879" s="4">
        <f>'Листы на печать'!M4013</f>
        <v>0</v>
      </c>
      <c r="L3879" s="4" t="str">
        <f t="shared" si="242"/>
        <v>00</v>
      </c>
      <c r="M3879" s="4">
        <f>'Листы на печать'!N4013</f>
        <v>0</v>
      </c>
      <c r="N3879" s="4">
        <f>'Листы на печать'!P4013</f>
        <v>0</v>
      </c>
    </row>
    <row r="3880" spans="1:14">
      <c r="A3880" s="4">
        <f>'Листы на печать'!B4014</f>
        <v>0</v>
      </c>
      <c r="B3880" s="4">
        <f>'Листы на печать'!Y4014</f>
        <v>0</v>
      </c>
      <c r="C3880" s="4">
        <f>'Листы на печать'!AA4014</f>
        <v>0</v>
      </c>
      <c r="D3880" s="5" t="str">
        <f t="shared" si="241"/>
        <v>00</v>
      </c>
      <c r="E3880" s="4">
        <f>'Листы на печать'!AC4014</f>
        <v>0</v>
      </c>
      <c r="F3880" s="4">
        <f>'Листы на печать'!AE4014</f>
        <v>0</v>
      </c>
      <c r="G3880" s="5">
        <f t="shared" si="243"/>
        <v>0</v>
      </c>
      <c r="H3880" s="4">
        <f>'Листы на печать'!J4014</f>
        <v>0</v>
      </c>
      <c r="I3880" s="4">
        <f>'Листы на печать'!L4014</f>
        <v>0</v>
      </c>
      <c r="J3880" s="5">
        <f t="shared" si="244"/>
        <v>0</v>
      </c>
      <c r="K3880" s="4">
        <f>'Листы на печать'!M4014</f>
        <v>0</v>
      </c>
      <c r="L3880" s="4" t="str">
        <f t="shared" si="242"/>
        <v>00</v>
      </c>
      <c r="M3880" s="4">
        <f>'Листы на печать'!N4014</f>
        <v>0</v>
      </c>
      <c r="N3880" s="4">
        <f>'Листы на печать'!P4014</f>
        <v>0</v>
      </c>
    </row>
    <row r="3881" spans="1:14">
      <c r="A3881" s="4">
        <f>'Листы на печать'!B4015</f>
        <v>0</v>
      </c>
      <c r="B3881" s="4">
        <f>'Листы на печать'!Y4015</f>
        <v>0</v>
      </c>
      <c r="C3881" s="4">
        <f>'Листы на печать'!AA4015</f>
        <v>0</v>
      </c>
      <c r="D3881" s="5" t="str">
        <f t="shared" si="241"/>
        <v>00</v>
      </c>
      <c r="E3881" s="4">
        <f>'Листы на печать'!AC4015</f>
        <v>0</v>
      </c>
      <c r="F3881" s="4">
        <f>'Листы на печать'!AE4015</f>
        <v>0</v>
      </c>
      <c r="G3881" s="5">
        <f t="shared" si="243"/>
        <v>0</v>
      </c>
      <c r="H3881" s="4">
        <f>'Листы на печать'!J4015</f>
        <v>0</v>
      </c>
      <c r="I3881" s="4">
        <f>'Листы на печать'!L4015</f>
        <v>0</v>
      </c>
      <c r="J3881" s="5">
        <f t="shared" si="244"/>
        <v>0</v>
      </c>
      <c r="K3881" s="4">
        <f>'Листы на печать'!M4015</f>
        <v>0</v>
      </c>
      <c r="L3881" s="4" t="str">
        <f t="shared" si="242"/>
        <v>00</v>
      </c>
      <c r="M3881" s="4">
        <f>'Листы на печать'!N4015</f>
        <v>0</v>
      </c>
      <c r="N3881" s="4">
        <f>'Листы на печать'!P4015</f>
        <v>0</v>
      </c>
    </row>
    <row r="3882" spans="1:14">
      <c r="A3882" s="4">
        <f>'Листы на печать'!B4016</f>
        <v>0</v>
      </c>
      <c r="B3882" s="4">
        <f>'Листы на печать'!Y4016</f>
        <v>0</v>
      </c>
      <c r="C3882" s="4">
        <f>'Листы на печать'!AA4016</f>
        <v>0</v>
      </c>
      <c r="D3882" s="5" t="str">
        <f t="shared" si="241"/>
        <v>00</v>
      </c>
      <c r="E3882" s="4">
        <f>'Листы на печать'!AC4016</f>
        <v>0</v>
      </c>
      <c r="F3882" s="4">
        <f>'Листы на печать'!AE4016</f>
        <v>0</v>
      </c>
      <c r="G3882" s="5">
        <f t="shared" si="243"/>
        <v>0</v>
      </c>
      <c r="H3882" s="4">
        <f>'Листы на печать'!J4016</f>
        <v>0</v>
      </c>
      <c r="I3882" s="4">
        <f>'Листы на печать'!L4016</f>
        <v>0</v>
      </c>
      <c r="J3882" s="5">
        <f t="shared" si="244"/>
        <v>0</v>
      </c>
      <c r="K3882" s="4">
        <f>'Листы на печать'!M4016</f>
        <v>0</v>
      </c>
      <c r="L3882" s="4" t="str">
        <f t="shared" si="242"/>
        <v>00</v>
      </c>
      <c r="M3882" s="4">
        <f>'Листы на печать'!N4016</f>
        <v>0</v>
      </c>
      <c r="N3882" s="4">
        <f>'Листы на печать'!P4016</f>
        <v>0</v>
      </c>
    </row>
    <row r="3883" spans="1:14">
      <c r="A3883" s="4">
        <f>'Листы на печать'!B4017</f>
        <v>0</v>
      </c>
      <c r="B3883" s="4">
        <f>'Листы на печать'!Y4017</f>
        <v>0</v>
      </c>
      <c r="C3883" s="4">
        <f>'Листы на печать'!AA4017</f>
        <v>0</v>
      </c>
      <c r="D3883" s="5" t="str">
        <f t="shared" si="241"/>
        <v>00</v>
      </c>
      <c r="E3883" s="4">
        <f>'Листы на печать'!AC4017</f>
        <v>0</v>
      </c>
      <c r="F3883" s="4">
        <f>'Листы на печать'!AE4017</f>
        <v>0</v>
      </c>
      <c r="G3883" s="5">
        <f t="shared" si="243"/>
        <v>0</v>
      </c>
      <c r="H3883" s="4">
        <f>'Листы на печать'!J4017</f>
        <v>0</v>
      </c>
      <c r="I3883" s="4">
        <f>'Листы на печать'!L4017</f>
        <v>0</v>
      </c>
      <c r="J3883" s="5">
        <f t="shared" si="244"/>
        <v>0</v>
      </c>
      <c r="K3883" s="4">
        <f>'Листы на печать'!M4017</f>
        <v>0</v>
      </c>
      <c r="L3883" s="4" t="str">
        <f t="shared" si="242"/>
        <v>00</v>
      </c>
      <c r="M3883" s="4">
        <f>'Листы на печать'!N4017</f>
        <v>0</v>
      </c>
      <c r="N3883" s="4">
        <f>'Листы на печать'!P4017</f>
        <v>0</v>
      </c>
    </row>
    <row r="3884" spans="1:14">
      <c r="A3884" s="4">
        <f>'Листы на печать'!B4018</f>
        <v>0</v>
      </c>
      <c r="B3884" s="4">
        <f>'Листы на печать'!Y4018</f>
        <v>0</v>
      </c>
      <c r="C3884" s="4">
        <f>'Листы на печать'!AA4018</f>
        <v>0</v>
      </c>
      <c r="D3884" s="5" t="str">
        <f t="shared" si="241"/>
        <v>00</v>
      </c>
      <c r="E3884" s="4">
        <f>'Листы на печать'!AC4018</f>
        <v>0</v>
      </c>
      <c r="F3884" s="4">
        <f>'Листы на печать'!AE4018</f>
        <v>0</v>
      </c>
      <c r="G3884" s="5">
        <f t="shared" si="243"/>
        <v>0</v>
      </c>
      <c r="H3884" s="4">
        <f>'Листы на печать'!J4018</f>
        <v>0</v>
      </c>
      <c r="I3884" s="4">
        <f>'Листы на печать'!L4018</f>
        <v>0</v>
      </c>
      <c r="J3884" s="5">
        <f t="shared" si="244"/>
        <v>0</v>
      </c>
      <c r="K3884" s="4">
        <f>'Листы на печать'!M4018</f>
        <v>0</v>
      </c>
      <c r="L3884" s="4" t="str">
        <f t="shared" si="242"/>
        <v>00</v>
      </c>
      <c r="M3884" s="4">
        <f>'Листы на печать'!N4018</f>
        <v>0</v>
      </c>
      <c r="N3884" s="4">
        <f>'Листы на печать'!P4018</f>
        <v>0</v>
      </c>
    </row>
    <row r="3885" spans="1:14">
      <c r="A3885" s="4">
        <f>'Листы на печать'!B4019</f>
        <v>0</v>
      </c>
      <c r="B3885" s="4">
        <f>'Листы на печать'!Y4019</f>
        <v>0</v>
      </c>
      <c r="C3885" s="4">
        <f>'Листы на печать'!AA4019</f>
        <v>0</v>
      </c>
      <c r="D3885" s="5" t="str">
        <f t="shared" si="241"/>
        <v>00</v>
      </c>
      <c r="E3885" s="4">
        <f>'Листы на печать'!AC4019</f>
        <v>0</v>
      </c>
      <c r="F3885" s="4">
        <f>'Листы на печать'!AE4019</f>
        <v>0</v>
      </c>
      <c r="G3885" s="5">
        <f t="shared" si="243"/>
        <v>0</v>
      </c>
      <c r="H3885" s="4">
        <f>'Листы на печать'!J4019</f>
        <v>0</v>
      </c>
      <c r="I3885" s="4">
        <f>'Листы на печать'!L4019</f>
        <v>0</v>
      </c>
      <c r="J3885" s="5">
        <f t="shared" si="244"/>
        <v>0</v>
      </c>
      <c r="K3885" s="4">
        <f>'Листы на печать'!M4019</f>
        <v>0</v>
      </c>
      <c r="L3885" s="4" t="str">
        <f t="shared" si="242"/>
        <v>00</v>
      </c>
      <c r="M3885" s="4">
        <f>'Листы на печать'!N4019</f>
        <v>0</v>
      </c>
      <c r="N3885" s="4">
        <f>'Листы на печать'!P4019</f>
        <v>0</v>
      </c>
    </row>
    <row r="3886" spans="1:14">
      <c r="A3886" s="4">
        <f>'Листы на печать'!B4020</f>
        <v>0</v>
      </c>
      <c r="B3886" s="4">
        <f>'Листы на печать'!Y4020</f>
        <v>0</v>
      </c>
      <c r="C3886" s="4">
        <f>'Листы на печать'!AA4020</f>
        <v>0</v>
      </c>
      <c r="D3886" s="5" t="str">
        <f t="shared" si="241"/>
        <v>00</v>
      </c>
      <c r="E3886" s="4">
        <f>'Листы на печать'!AC4020</f>
        <v>0</v>
      </c>
      <c r="F3886" s="4">
        <f>'Листы на печать'!AE4020</f>
        <v>0</v>
      </c>
      <c r="G3886" s="5">
        <f t="shared" si="243"/>
        <v>0</v>
      </c>
      <c r="H3886" s="4">
        <f>'Листы на печать'!J4020</f>
        <v>0</v>
      </c>
      <c r="I3886" s="4">
        <f>'Листы на печать'!L4020</f>
        <v>0</v>
      </c>
      <c r="J3886" s="5">
        <f t="shared" si="244"/>
        <v>0</v>
      </c>
      <c r="K3886" s="4">
        <f>'Листы на печать'!M4020</f>
        <v>0</v>
      </c>
      <c r="L3886" s="4" t="str">
        <f t="shared" si="242"/>
        <v>00</v>
      </c>
      <c r="M3886" s="4">
        <f>'Листы на печать'!N4020</f>
        <v>0</v>
      </c>
      <c r="N3886" s="4">
        <f>'Листы на печать'!P4020</f>
        <v>0</v>
      </c>
    </row>
    <row r="3887" spans="1:14">
      <c r="A3887" s="4">
        <f>'Листы на печать'!B4021</f>
        <v>0</v>
      </c>
      <c r="B3887" s="4">
        <f>'Листы на печать'!Y4021</f>
        <v>0</v>
      </c>
      <c r="C3887" s="4">
        <f>'Листы на печать'!AA4021</f>
        <v>0</v>
      </c>
      <c r="D3887" s="5" t="str">
        <f t="shared" si="241"/>
        <v>00</v>
      </c>
      <c r="E3887" s="4">
        <f>'Листы на печать'!AC4021</f>
        <v>0</v>
      </c>
      <c r="F3887" s="4">
        <f>'Листы на печать'!AE4021</f>
        <v>0</v>
      </c>
      <c r="G3887" s="5">
        <f t="shared" si="243"/>
        <v>0</v>
      </c>
      <c r="H3887" s="4">
        <f>'Листы на печать'!J4021</f>
        <v>0</v>
      </c>
      <c r="I3887" s="4">
        <f>'Листы на печать'!L4021</f>
        <v>0</v>
      </c>
      <c r="J3887" s="5">
        <f t="shared" si="244"/>
        <v>0</v>
      </c>
      <c r="K3887" s="4">
        <f>'Листы на печать'!M4021</f>
        <v>0</v>
      </c>
      <c r="L3887" s="4" t="str">
        <f t="shared" si="242"/>
        <v>00</v>
      </c>
      <c r="M3887" s="4">
        <f>'Листы на печать'!N4021</f>
        <v>0</v>
      </c>
      <c r="N3887" s="4">
        <f>'Листы на печать'!P4021</f>
        <v>0</v>
      </c>
    </row>
    <row r="3888" spans="1:14">
      <c r="A3888" s="4">
        <f>'Листы на печать'!B4022</f>
        <v>0</v>
      </c>
      <c r="B3888" s="4">
        <f>'Листы на печать'!Y4022</f>
        <v>0</v>
      </c>
      <c r="C3888" s="4">
        <f>'Листы на печать'!AA4022</f>
        <v>0</v>
      </c>
      <c r="D3888" s="5" t="str">
        <f t="shared" si="241"/>
        <v>00</v>
      </c>
      <c r="E3888" s="4">
        <f>'Листы на печать'!AC4022</f>
        <v>0</v>
      </c>
      <c r="F3888" s="4">
        <f>'Листы на печать'!AE4022</f>
        <v>0</v>
      </c>
      <c r="G3888" s="5">
        <f t="shared" si="243"/>
        <v>0</v>
      </c>
      <c r="H3888" s="4">
        <f>'Листы на печать'!J4022</f>
        <v>0</v>
      </c>
      <c r="I3888" s="4">
        <f>'Листы на печать'!L4022</f>
        <v>0</v>
      </c>
      <c r="J3888" s="5">
        <f t="shared" si="244"/>
        <v>0</v>
      </c>
      <c r="K3888" s="4">
        <f>'Листы на печать'!M4022</f>
        <v>0</v>
      </c>
      <c r="L3888" s="4" t="str">
        <f t="shared" si="242"/>
        <v>00</v>
      </c>
      <c r="M3888" s="4">
        <f>'Листы на печать'!N4022</f>
        <v>0</v>
      </c>
      <c r="N3888" s="4">
        <f>'Листы на печать'!P4022</f>
        <v>0</v>
      </c>
    </row>
    <row r="3889" spans="1:14">
      <c r="A3889" s="4">
        <f>'Листы на печать'!B4023</f>
        <v>0</v>
      </c>
      <c r="B3889" s="4">
        <f>'Листы на печать'!Y4023</f>
        <v>0</v>
      </c>
      <c r="C3889" s="4">
        <f>'Листы на печать'!AA4023</f>
        <v>0</v>
      </c>
      <c r="D3889" s="5" t="str">
        <f t="shared" si="241"/>
        <v>00</v>
      </c>
      <c r="E3889" s="4">
        <f>'Листы на печать'!AC4023</f>
        <v>0</v>
      </c>
      <c r="F3889" s="4">
        <f>'Листы на печать'!AE4023</f>
        <v>0</v>
      </c>
      <c r="G3889" s="5">
        <f t="shared" si="243"/>
        <v>0</v>
      </c>
      <c r="H3889" s="4">
        <f>'Листы на печать'!J4023</f>
        <v>0</v>
      </c>
      <c r="I3889" s="4">
        <f>'Листы на печать'!L4023</f>
        <v>0</v>
      </c>
      <c r="J3889" s="5">
        <f t="shared" si="244"/>
        <v>0</v>
      </c>
      <c r="K3889" s="4">
        <f>'Листы на печать'!M4023</f>
        <v>0</v>
      </c>
      <c r="L3889" s="4" t="str">
        <f t="shared" si="242"/>
        <v>00</v>
      </c>
      <c r="M3889" s="4">
        <f>'Листы на печать'!N4023</f>
        <v>0</v>
      </c>
      <c r="N3889" s="4">
        <f>'Листы на печать'!P4023</f>
        <v>0</v>
      </c>
    </row>
    <row r="3890" spans="1:14">
      <c r="A3890" s="4">
        <f>'Листы на печать'!B4024</f>
        <v>0</v>
      </c>
      <c r="B3890" s="4">
        <f>'Листы на печать'!Y4024</f>
        <v>0</v>
      </c>
      <c r="C3890" s="4">
        <f>'Листы на печать'!AA4024</f>
        <v>0</v>
      </c>
      <c r="D3890" s="5" t="str">
        <f t="shared" si="241"/>
        <v>00</v>
      </c>
      <c r="E3890" s="4">
        <f>'Листы на печать'!AC4024</f>
        <v>0</v>
      </c>
      <c r="F3890" s="4">
        <f>'Листы на печать'!AE4024</f>
        <v>0</v>
      </c>
      <c r="G3890" s="5">
        <f t="shared" si="243"/>
        <v>0</v>
      </c>
      <c r="H3890" s="4">
        <f>'Листы на печать'!J4024</f>
        <v>0</v>
      </c>
      <c r="I3890" s="4">
        <f>'Листы на печать'!L4024</f>
        <v>0</v>
      </c>
      <c r="J3890" s="5">
        <f t="shared" si="244"/>
        <v>0</v>
      </c>
      <c r="K3890" s="4">
        <f>'Листы на печать'!M4024</f>
        <v>0</v>
      </c>
      <c r="L3890" s="4" t="str">
        <f t="shared" si="242"/>
        <v>00</v>
      </c>
      <c r="M3890" s="4">
        <f>'Листы на печать'!N4024</f>
        <v>0</v>
      </c>
      <c r="N3890" s="4">
        <f>'Листы на печать'!P4024</f>
        <v>0</v>
      </c>
    </row>
    <row r="3891" spans="1:14">
      <c r="A3891" s="4">
        <f>'Листы на печать'!B4025</f>
        <v>0</v>
      </c>
      <c r="B3891" s="4">
        <f>'Листы на печать'!Y4025</f>
        <v>0</v>
      </c>
      <c r="C3891" s="4">
        <f>'Листы на печать'!AA4025</f>
        <v>0</v>
      </c>
      <c r="D3891" s="5" t="str">
        <f t="shared" si="241"/>
        <v>00</v>
      </c>
      <c r="E3891" s="4">
        <f>'Листы на печать'!AC4025</f>
        <v>0</v>
      </c>
      <c r="F3891" s="4">
        <f>'Листы на печать'!AE4025</f>
        <v>0</v>
      </c>
      <c r="G3891" s="5">
        <f t="shared" si="243"/>
        <v>0</v>
      </c>
      <c r="H3891" s="4">
        <f>'Листы на печать'!J4025</f>
        <v>0</v>
      </c>
      <c r="I3891" s="4">
        <f>'Листы на печать'!L4025</f>
        <v>0</v>
      </c>
      <c r="J3891" s="5">
        <f t="shared" si="244"/>
        <v>0</v>
      </c>
      <c r="K3891" s="4">
        <f>'Листы на печать'!M4025</f>
        <v>0</v>
      </c>
      <c r="L3891" s="4" t="str">
        <f t="shared" si="242"/>
        <v>00</v>
      </c>
      <c r="M3891" s="4">
        <f>'Листы на печать'!N4025</f>
        <v>0</v>
      </c>
      <c r="N3891" s="4">
        <f>'Листы на печать'!P4025</f>
        <v>0</v>
      </c>
    </row>
    <row r="3892" spans="1:14">
      <c r="A3892" s="4">
        <f>'Листы на печать'!B4026</f>
        <v>0</v>
      </c>
      <c r="B3892" s="4">
        <f>'Листы на печать'!Y4026</f>
        <v>0</v>
      </c>
      <c r="C3892" s="4">
        <f>'Листы на печать'!AA4026</f>
        <v>0</v>
      </c>
      <c r="D3892" s="5" t="str">
        <f t="shared" si="241"/>
        <v>00</v>
      </c>
      <c r="E3892" s="4">
        <f>'Листы на печать'!AC4026</f>
        <v>0</v>
      </c>
      <c r="F3892" s="4">
        <f>'Листы на печать'!AE4026</f>
        <v>0</v>
      </c>
      <c r="G3892" s="5">
        <f t="shared" si="243"/>
        <v>0</v>
      </c>
      <c r="H3892" s="4">
        <f>'Листы на печать'!J4026</f>
        <v>0</v>
      </c>
      <c r="I3892" s="4">
        <f>'Листы на печать'!L4026</f>
        <v>0</v>
      </c>
      <c r="J3892" s="5">
        <f t="shared" si="244"/>
        <v>0</v>
      </c>
      <c r="K3892" s="4">
        <f>'Листы на печать'!M4026</f>
        <v>0</v>
      </c>
      <c r="L3892" s="4" t="str">
        <f t="shared" si="242"/>
        <v>00</v>
      </c>
      <c r="M3892" s="4">
        <f>'Листы на печать'!N4026</f>
        <v>0</v>
      </c>
      <c r="N3892" s="4">
        <f>'Листы на печать'!P4026</f>
        <v>0</v>
      </c>
    </row>
    <row r="3893" spans="1:14">
      <c r="A3893" s="4">
        <f>'Листы на печать'!B4027</f>
        <v>0</v>
      </c>
      <c r="B3893" s="4">
        <f>'Листы на печать'!Y4027</f>
        <v>0</v>
      </c>
      <c r="C3893" s="4">
        <f>'Листы на печать'!AA4027</f>
        <v>0</v>
      </c>
      <c r="D3893" s="5" t="str">
        <f t="shared" ref="D3893:D3956" si="245">CONCATENATE(B3893, E3893)</f>
        <v>00</v>
      </c>
      <c r="E3893" s="4">
        <f>'Листы на печать'!AC4027</f>
        <v>0</v>
      </c>
      <c r="F3893" s="4">
        <f>'Листы на печать'!AE4027</f>
        <v>0</v>
      </c>
      <c r="G3893" s="5">
        <f t="shared" si="243"/>
        <v>0</v>
      </c>
      <c r="H3893" s="4">
        <f>'Листы на печать'!J4027</f>
        <v>0</v>
      </c>
      <c r="I3893" s="4">
        <f>'Листы на печать'!L4027</f>
        <v>0</v>
      </c>
      <c r="J3893" s="5">
        <f t="shared" si="244"/>
        <v>0</v>
      </c>
      <c r="K3893" s="4">
        <f>'Листы на печать'!M4027</f>
        <v>0</v>
      </c>
      <c r="L3893" s="4" t="str">
        <f t="shared" ref="L3893:L3956" si="246">CONCATENATE(K3893,M3893)</f>
        <v>00</v>
      </c>
      <c r="M3893" s="4">
        <f>'Листы на печать'!N4027</f>
        <v>0</v>
      </c>
      <c r="N3893" s="4">
        <f>'Листы на печать'!P4027</f>
        <v>0</v>
      </c>
    </row>
    <row r="3894" spans="1:14">
      <c r="A3894" s="4">
        <f>'Листы на печать'!B4028</f>
        <v>0</v>
      </c>
      <c r="B3894" s="4">
        <f>'Листы на печать'!Y4028</f>
        <v>0</v>
      </c>
      <c r="C3894" s="4">
        <f>'Листы на печать'!AA4028</f>
        <v>0</v>
      </c>
      <c r="D3894" s="5" t="str">
        <f t="shared" si="245"/>
        <v>00</v>
      </c>
      <c r="E3894" s="4">
        <f>'Листы на печать'!AC4028</f>
        <v>0</v>
      </c>
      <c r="F3894" s="4">
        <f>'Листы на печать'!AE4028</f>
        <v>0</v>
      </c>
      <c r="G3894" s="5">
        <f t="shared" si="243"/>
        <v>0</v>
      </c>
      <c r="H3894" s="4">
        <f>'Листы на печать'!J4028</f>
        <v>0</v>
      </c>
      <c r="I3894" s="4">
        <f>'Листы на печать'!L4028</f>
        <v>0</v>
      </c>
      <c r="J3894" s="5">
        <f t="shared" si="244"/>
        <v>0</v>
      </c>
      <c r="K3894" s="4">
        <f>'Листы на печать'!M4028</f>
        <v>0</v>
      </c>
      <c r="L3894" s="4" t="str">
        <f t="shared" si="246"/>
        <v>00</v>
      </c>
      <c r="M3894" s="4">
        <f>'Листы на печать'!N4028</f>
        <v>0</v>
      </c>
      <c r="N3894" s="4">
        <f>'Листы на печать'!P4028</f>
        <v>0</v>
      </c>
    </row>
    <row r="3895" spans="1:14">
      <c r="A3895" s="4">
        <f>'Листы на печать'!B4029</f>
        <v>0</v>
      </c>
      <c r="B3895" s="4">
        <f>'Листы на печать'!Y4029</f>
        <v>0</v>
      </c>
      <c r="C3895" s="4">
        <f>'Листы на печать'!AA4029</f>
        <v>0</v>
      </c>
      <c r="D3895" s="5" t="str">
        <f t="shared" si="245"/>
        <v>00</v>
      </c>
      <c r="E3895" s="4">
        <f>'Листы на печать'!AC4029</f>
        <v>0</v>
      </c>
      <c r="F3895" s="4">
        <f>'Листы на печать'!AE4029</f>
        <v>0</v>
      </c>
      <c r="G3895" s="5">
        <f t="shared" si="243"/>
        <v>0</v>
      </c>
      <c r="H3895" s="4">
        <f>'Листы на печать'!J4029</f>
        <v>0</v>
      </c>
      <c r="I3895" s="4">
        <f>'Листы на печать'!L4029</f>
        <v>0</v>
      </c>
      <c r="J3895" s="5">
        <f t="shared" si="244"/>
        <v>0</v>
      </c>
      <c r="K3895" s="4">
        <f>'Листы на печать'!M4029</f>
        <v>0</v>
      </c>
      <c r="L3895" s="4" t="str">
        <f t="shared" si="246"/>
        <v>00</v>
      </c>
      <c r="M3895" s="4">
        <f>'Листы на печать'!N4029</f>
        <v>0</v>
      </c>
      <c r="N3895" s="4">
        <f>'Листы на печать'!P4029</f>
        <v>0</v>
      </c>
    </row>
    <row r="3896" spans="1:14">
      <c r="A3896" s="4">
        <f>'Листы на печать'!B4030</f>
        <v>0</v>
      </c>
      <c r="B3896" s="4">
        <f>'Листы на печать'!Y4030</f>
        <v>0</v>
      </c>
      <c r="C3896" s="4">
        <f>'Листы на печать'!AA4030</f>
        <v>0</v>
      </c>
      <c r="D3896" s="5" t="str">
        <f t="shared" si="245"/>
        <v>00</v>
      </c>
      <c r="E3896" s="4">
        <f>'Листы на печать'!AC4030</f>
        <v>0</v>
      </c>
      <c r="F3896" s="4">
        <f>'Листы на печать'!AE4030</f>
        <v>0</v>
      </c>
      <c r="G3896" s="5">
        <f t="shared" si="243"/>
        <v>0</v>
      </c>
      <c r="H3896" s="4">
        <f>'Листы на печать'!J4030</f>
        <v>0</v>
      </c>
      <c r="I3896" s="4">
        <f>'Листы на печать'!L4030</f>
        <v>0</v>
      </c>
      <c r="J3896" s="5">
        <f t="shared" si="244"/>
        <v>0</v>
      </c>
      <c r="K3896" s="4">
        <f>'Листы на печать'!M4030</f>
        <v>0</v>
      </c>
      <c r="L3896" s="4" t="str">
        <f t="shared" si="246"/>
        <v>00</v>
      </c>
      <c r="M3896" s="4">
        <f>'Листы на печать'!N4030</f>
        <v>0</v>
      </c>
      <c r="N3896" s="4">
        <f>'Листы на печать'!P4030</f>
        <v>0</v>
      </c>
    </row>
    <row r="3897" spans="1:14">
      <c r="A3897" s="4">
        <f>'Листы на печать'!B4031</f>
        <v>0</v>
      </c>
      <c r="B3897" s="4">
        <f>'Листы на печать'!Y4031</f>
        <v>0</v>
      </c>
      <c r="C3897" s="4">
        <f>'Листы на печать'!AA4031</f>
        <v>0</v>
      </c>
      <c r="D3897" s="5" t="str">
        <f t="shared" si="245"/>
        <v>00</v>
      </c>
      <c r="E3897" s="4">
        <f>'Листы на печать'!AC4031</f>
        <v>0</v>
      </c>
      <c r="F3897" s="4">
        <f>'Листы на печать'!AE4031</f>
        <v>0</v>
      </c>
      <c r="G3897" s="5">
        <f t="shared" si="243"/>
        <v>0</v>
      </c>
      <c r="H3897" s="4">
        <f>'Листы на печать'!J4031</f>
        <v>0</v>
      </c>
      <c r="I3897" s="4">
        <f>'Листы на печать'!L4031</f>
        <v>0</v>
      </c>
      <c r="J3897" s="5">
        <f t="shared" si="244"/>
        <v>0</v>
      </c>
      <c r="K3897" s="4">
        <f>'Листы на печать'!M4031</f>
        <v>0</v>
      </c>
      <c r="L3897" s="4" t="str">
        <f t="shared" si="246"/>
        <v>00</v>
      </c>
      <c r="M3897" s="4">
        <f>'Листы на печать'!N4031</f>
        <v>0</v>
      </c>
      <c r="N3897" s="4">
        <f>'Листы на печать'!P4031</f>
        <v>0</v>
      </c>
    </row>
    <row r="3898" spans="1:14">
      <c r="A3898" s="4">
        <f>'Листы на печать'!B4032</f>
        <v>0</v>
      </c>
      <c r="B3898" s="4">
        <f>'Листы на печать'!Y4032</f>
        <v>0</v>
      </c>
      <c r="C3898" s="4">
        <f>'Листы на печать'!AA4032</f>
        <v>0</v>
      </c>
      <c r="D3898" s="5" t="str">
        <f t="shared" si="245"/>
        <v>00</v>
      </c>
      <c r="E3898" s="4">
        <f>'Листы на печать'!AC4032</f>
        <v>0</v>
      </c>
      <c r="F3898" s="4">
        <f>'Листы на печать'!AE4032</f>
        <v>0</v>
      </c>
      <c r="G3898" s="5">
        <f t="shared" si="243"/>
        <v>0</v>
      </c>
      <c r="H3898" s="4">
        <f>'Листы на печать'!J4032</f>
        <v>0</v>
      </c>
      <c r="I3898" s="4">
        <f>'Листы на печать'!L4032</f>
        <v>0</v>
      </c>
      <c r="J3898" s="5">
        <f t="shared" si="244"/>
        <v>0</v>
      </c>
      <c r="K3898" s="4">
        <f>'Листы на печать'!M4032</f>
        <v>0</v>
      </c>
      <c r="L3898" s="4" t="str">
        <f t="shared" si="246"/>
        <v>00</v>
      </c>
      <c r="M3898" s="4">
        <f>'Листы на печать'!N4032</f>
        <v>0</v>
      </c>
      <c r="N3898" s="4">
        <f>'Листы на печать'!P4032</f>
        <v>0</v>
      </c>
    </row>
    <row r="3899" spans="1:14">
      <c r="A3899" s="4">
        <f>'Листы на печать'!B4033</f>
        <v>0</v>
      </c>
      <c r="B3899" s="4">
        <f>'Листы на печать'!Y4033</f>
        <v>0</v>
      </c>
      <c r="C3899" s="4">
        <f>'Листы на печать'!AA4033</f>
        <v>0</v>
      </c>
      <c r="D3899" s="5" t="str">
        <f t="shared" si="245"/>
        <v>00</v>
      </c>
      <c r="E3899" s="4">
        <f>'Листы на печать'!AC4033</f>
        <v>0</v>
      </c>
      <c r="F3899" s="4">
        <f>'Листы на печать'!AE4033</f>
        <v>0</v>
      </c>
      <c r="G3899" s="5">
        <f t="shared" si="243"/>
        <v>0</v>
      </c>
      <c r="H3899" s="4">
        <f>'Листы на печать'!J4033</f>
        <v>0</v>
      </c>
      <c r="I3899" s="4">
        <f>'Листы на печать'!L4033</f>
        <v>0</v>
      </c>
      <c r="J3899" s="5">
        <f t="shared" si="244"/>
        <v>0</v>
      </c>
      <c r="K3899" s="4">
        <f>'Листы на печать'!M4033</f>
        <v>0</v>
      </c>
      <c r="L3899" s="4" t="str">
        <f t="shared" si="246"/>
        <v>00</v>
      </c>
      <c r="M3899" s="4">
        <f>'Листы на печать'!N4033</f>
        <v>0</v>
      </c>
      <c r="N3899" s="4">
        <f>'Листы на печать'!P4033</f>
        <v>0</v>
      </c>
    </row>
    <row r="3900" spans="1:14">
      <c r="A3900" s="4">
        <f>'Листы на печать'!B4034</f>
        <v>0</v>
      </c>
      <c r="B3900" s="4">
        <f>'Листы на печать'!Y4034</f>
        <v>0</v>
      </c>
      <c r="C3900" s="4">
        <f>'Листы на печать'!AA4034</f>
        <v>0</v>
      </c>
      <c r="D3900" s="5" t="str">
        <f t="shared" si="245"/>
        <v>00</v>
      </c>
      <c r="E3900" s="4">
        <f>'Листы на печать'!AC4034</f>
        <v>0</v>
      </c>
      <c r="F3900" s="4">
        <f>'Листы на печать'!AE4034</f>
        <v>0</v>
      </c>
      <c r="G3900" s="5">
        <f t="shared" si="243"/>
        <v>0</v>
      </c>
      <c r="H3900" s="4">
        <f>'Листы на печать'!J4034</f>
        <v>0</v>
      </c>
      <c r="I3900" s="4">
        <f>'Листы на печать'!L4034</f>
        <v>0</v>
      </c>
      <c r="J3900" s="5">
        <f t="shared" si="244"/>
        <v>0</v>
      </c>
      <c r="K3900" s="4">
        <f>'Листы на печать'!M4034</f>
        <v>0</v>
      </c>
      <c r="L3900" s="4" t="str">
        <f t="shared" si="246"/>
        <v>00</v>
      </c>
      <c r="M3900" s="4">
        <f>'Листы на печать'!N4034</f>
        <v>0</v>
      </c>
      <c r="N3900" s="4">
        <f>'Листы на печать'!P4034</f>
        <v>0</v>
      </c>
    </row>
    <row r="3901" spans="1:14">
      <c r="A3901" s="4">
        <f>'Листы на печать'!B4035</f>
        <v>0</v>
      </c>
      <c r="B3901" s="4">
        <f>'Листы на печать'!Y4035</f>
        <v>0</v>
      </c>
      <c r="C3901" s="4">
        <f>'Листы на печать'!AA4035</f>
        <v>0</v>
      </c>
      <c r="D3901" s="5" t="str">
        <f t="shared" si="245"/>
        <v>00</v>
      </c>
      <c r="E3901" s="4">
        <f>'Листы на печать'!AC4035</f>
        <v>0</v>
      </c>
      <c r="F3901" s="4">
        <f>'Листы на печать'!AE4035</f>
        <v>0</v>
      </c>
      <c r="G3901" s="5">
        <f t="shared" si="243"/>
        <v>0</v>
      </c>
      <c r="H3901" s="4">
        <f>'Листы на печать'!J4035</f>
        <v>0</v>
      </c>
      <c r="I3901" s="4">
        <f>'Листы на печать'!L4035</f>
        <v>0</v>
      </c>
      <c r="J3901" s="5">
        <f t="shared" si="244"/>
        <v>0</v>
      </c>
      <c r="K3901" s="4">
        <f>'Листы на печать'!M4035</f>
        <v>0</v>
      </c>
      <c r="L3901" s="4" t="str">
        <f t="shared" si="246"/>
        <v>00</v>
      </c>
      <c r="M3901" s="4">
        <f>'Листы на печать'!N4035</f>
        <v>0</v>
      </c>
      <c r="N3901" s="4">
        <f>'Листы на печать'!P4035</f>
        <v>0</v>
      </c>
    </row>
    <row r="3902" spans="1:14">
      <c r="A3902" s="4">
        <f>'Листы на печать'!B4036</f>
        <v>0</v>
      </c>
      <c r="B3902" s="4">
        <f>'Листы на печать'!Y4036</f>
        <v>0</v>
      </c>
      <c r="C3902" s="4">
        <f>'Листы на печать'!AA4036</f>
        <v>0</v>
      </c>
      <c r="D3902" s="5" t="str">
        <f t="shared" si="245"/>
        <v>00</v>
      </c>
      <c r="E3902" s="4">
        <f>'Листы на печать'!AC4036</f>
        <v>0</v>
      </c>
      <c r="F3902" s="4">
        <f>'Листы на печать'!AE4036</f>
        <v>0</v>
      </c>
      <c r="G3902" s="5">
        <f t="shared" si="243"/>
        <v>0</v>
      </c>
      <c r="H3902" s="4">
        <f>'Листы на печать'!J4036</f>
        <v>0</v>
      </c>
      <c r="I3902" s="4">
        <f>'Листы на печать'!L4036</f>
        <v>0</v>
      </c>
      <c r="J3902" s="5">
        <f t="shared" si="244"/>
        <v>0</v>
      </c>
      <c r="K3902" s="4">
        <f>'Листы на печать'!M4036</f>
        <v>0</v>
      </c>
      <c r="L3902" s="4" t="str">
        <f t="shared" si="246"/>
        <v>00</v>
      </c>
      <c r="M3902" s="4">
        <f>'Листы на печать'!N4036</f>
        <v>0</v>
      </c>
      <c r="N3902" s="4">
        <f>'Листы на печать'!P4036</f>
        <v>0</v>
      </c>
    </row>
    <row r="3903" spans="1:14">
      <c r="A3903" s="4">
        <f>'Листы на печать'!B4037</f>
        <v>0</v>
      </c>
      <c r="B3903" s="4">
        <f>'Листы на печать'!Y4037</f>
        <v>0</v>
      </c>
      <c r="C3903" s="4">
        <f>'Листы на печать'!AA4037</f>
        <v>0</v>
      </c>
      <c r="D3903" s="5" t="str">
        <f t="shared" si="245"/>
        <v>00</v>
      </c>
      <c r="E3903" s="4">
        <f>'Листы на печать'!AC4037</f>
        <v>0</v>
      </c>
      <c r="F3903" s="4">
        <f>'Листы на печать'!AE4037</f>
        <v>0</v>
      </c>
      <c r="G3903" s="5">
        <f t="shared" si="243"/>
        <v>0</v>
      </c>
      <c r="H3903" s="4">
        <f>'Листы на печать'!J4037</f>
        <v>0</v>
      </c>
      <c r="I3903" s="4">
        <f>'Листы на печать'!L4037</f>
        <v>0</v>
      </c>
      <c r="J3903" s="5">
        <f t="shared" si="244"/>
        <v>0</v>
      </c>
      <c r="K3903" s="4">
        <f>'Листы на печать'!M4037</f>
        <v>0</v>
      </c>
      <c r="L3903" s="4" t="str">
        <f t="shared" si="246"/>
        <v>00</v>
      </c>
      <c r="M3903" s="4">
        <f>'Листы на печать'!N4037</f>
        <v>0</v>
      </c>
      <c r="N3903" s="4">
        <f>'Листы на печать'!P4037</f>
        <v>0</v>
      </c>
    </row>
    <row r="3904" spans="1:14">
      <c r="A3904" s="4">
        <f>'Листы на печать'!B4038</f>
        <v>0</v>
      </c>
      <c r="B3904" s="4">
        <f>'Листы на печать'!Y4038</f>
        <v>0</v>
      </c>
      <c r="C3904" s="4">
        <f>'Листы на печать'!AA4038</f>
        <v>0</v>
      </c>
      <c r="D3904" s="5" t="str">
        <f t="shared" si="245"/>
        <v>00</v>
      </c>
      <c r="E3904" s="4">
        <f>'Листы на печать'!AC4038</f>
        <v>0</v>
      </c>
      <c r="F3904" s="4">
        <f>'Листы на печать'!AE4038</f>
        <v>0</v>
      </c>
      <c r="G3904" s="5">
        <f t="shared" si="243"/>
        <v>0</v>
      </c>
      <c r="H3904" s="4">
        <f>'Листы на печать'!J4038</f>
        <v>0</v>
      </c>
      <c r="I3904" s="4">
        <f>'Листы на печать'!L4038</f>
        <v>0</v>
      </c>
      <c r="J3904" s="5">
        <f t="shared" si="244"/>
        <v>0</v>
      </c>
      <c r="K3904" s="4">
        <f>'Листы на печать'!M4038</f>
        <v>0</v>
      </c>
      <c r="L3904" s="4" t="str">
        <f t="shared" si="246"/>
        <v>00</v>
      </c>
      <c r="M3904" s="4">
        <f>'Листы на печать'!N4038</f>
        <v>0</v>
      </c>
      <c r="N3904" s="4">
        <f>'Листы на печать'!P4038</f>
        <v>0</v>
      </c>
    </row>
    <row r="3905" spans="1:14">
      <c r="A3905" s="4">
        <f>'Листы на печать'!B4039</f>
        <v>0</v>
      </c>
      <c r="B3905" s="4">
        <f>'Листы на печать'!Y4039</f>
        <v>0</v>
      </c>
      <c r="C3905" s="4" t="str">
        <f>'Листы на печать'!AA4039</f>
        <v>АП-08/15-АОВ2.К</v>
      </c>
      <c r="D3905" s="5" t="str">
        <f t="shared" si="245"/>
        <v>00</v>
      </c>
      <c r="E3905" s="4">
        <f>'Листы на печать'!AC4039</f>
        <v>0</v>
      </c>
      <c r="F3905" s="4">
        <f>'Листы на печать'!AE4039</f>
        <v>0</v>
      </c>
      <c r="G3905" s="5">
        <f t="shared" si="243"/>
        <v>0</v>
      </c>
      <c r="H3905" s="4">
        <f>'Листы на печать'!J4039</f>
        <v>0</v>
      </c>
      <c r="I3905" s="4">
        <f>'Листы на печать'!L4039</f>
        <v>0</v>
      </c>
      <c r="J3905" s="5">
        <f t="shared" si="244"/>
        <v>0</v>
      </c>
      <c r="K3905" s="4">
        <f>'Листы на печать'!M4039</f>
        <v>0</v>
      </c>
      <c r="L3905" s="4" t="str">
        <f t="shared" si="246"/>
        <v>00</v>
      </c>
      <c r="M3905" s="4">
        <f>'Листы на печать'!N4039</f>
        <v>0</v>
      </c>
      <c r="N3905" s="4">
        <f>'Листы на печать'!P4039</f>
        <v>0</v>
      </c>
    </row>
    <row r="3906" spans="1:14">
      <c r="A3906" s="4">
        <f>'Листы на печать'!B4040</f>
        <v>0</v>
      </c>
      <c r="B3906" s="4">
        <f>'Листы на печать'!Y4040</f>
        <v>0</v>
      </c>
      <c r="C3906" s="4">
        <f>'Листы на печать'!AA4040</f>
        <v>0</v>
      </c>
      <c r="D3906" s="5" t="str">
        <f t="shared" si="245"/>
        <v>00</v>
      </c>
      <c r="E3906" s="4">
        <f>'Листы на печать'!AC4040</f>
        <v>0</v>
      </c>
      <c r="F3906" s="4">
        <f>'Листы на печать'!AE4040</f>
        <v>0</v>
      </c>
      <c r="G3906" s="5">
        <f t="shared" si="243"/>
        <v>0</v>
      </c>
      <c r="H3906" s="4">
        <f>'Листы на печать'!J4040</f>
        <v>0</v>
      </c>
      <c r="I3906" s="4">
        <f>'Листы на печать'!L4040</f>
        <v>0</v>
      </c>
      <c r="J3906" s="5">
        <f t="shared" si="244"/>
        <v>0</v>
      </c>
      <c r="K3906" s="4">
        <f>'Листы на печать'!M4040</f>
        <v>0</v>
      </c>
      <c r="L3906" s="4" t="str">
        <f t="shared" si="246"/>
        <v>00</v>
      </c>
      <c r="M3906" s="4">
        <f>'Листы на печать'!N4040</f>
        <v>0</v>
      </c>
      <c r="N3906" s="4">
        <f>'Листы на печать'!P4040</f>
        <v>0</v>
      </c>
    </row>
    <row r="3907" spans="1:14">
      <c r="A3907" s="4">
        <f>'Листы на печать'!B4041</f>
        <v>0</v>
      </c>
      <c r="B3907" s="4">
        <f>'Листы на печать'!Y4041</f>
        <v>0</v>
      </c>
      <c r="C3907" s="4">
        <f>'Листы на печать'!AA4041</f>
        <v>0</v>
      </c>
      <c r="D3907" s="5" t="str">
        <f t="shared" si="245"/>
        <v>00</v>
      </c>
      <c r="E3907" s="4">
        <f>'Листы на печать'!AC4041</f>
        <v>0</v>
      </c>
      <c r="F3907" s="4">
        <f>'Листы на печать'!AE4041</f>
        <v>0</v>
      </c>
      <c r="G3907" s="5">
        <f t="shared" ref="G3907:G3970" si="247">A3907</f>
        <v>0</v>
      </c>
      <c r="H3907" s="4">
        <f>'Листы на печать'!J4041</f>
        <v>0</v>
      </c>
      <c r="I3907" s="4">
        <f>'Листы на печать'!L4041</f>
        <v>0</v>
      </c>
      <c r="J3907" s="5">
        <f t="shared" ref="J3907:J3970" si="248">A3907</f>
        <v>0</v>
      </c>
      <c r="K3907" s="4">
        <f>'Листы на печать'!M4041</f>
        <v>0</v>
      </c>
      <c r="L3907" s="4" t="str">
        <f t="shared" si="246"/>
        <v>00</v>
      </c>
      <c r="M3907" s="4">
        <f>'Листы на печать'!N4041</f>
        <v>0</v>
      </c>
      <c r="N3907" s="4">
        <f>'Листы на печать'!P4041</f>
        <v>0</v>
      </c>
    </row>
    <row r="3908" spans="1:14">
      <c r="A3908" s="4">
        <f>'Листы на печать'!B4042</f>
        <v>0</v>
      </c>
      <c r="B3908" s="4">
        <f>'Листы на печать'!Y4042</f>
        <v>0</v>
      </c>
      <c r="C3908" s="4">
        <f>'Листы на печать'!AA4042</f>
        <v>0</v>
      </c>
      <c r="D3908" s="5" t="str">
        <f t="shared" si="245"/>
        <v>00</v>
      </c>
      <c r="E3908" s="4">
        <f>'Листы на печать'!AC4042</f>
        <v>0</v>
      </c>
      <c r="F3908" s="4">
        <f>'Листы на печать'!AE4042</f>
        <v>0</v>
      </c>
      <c r="G3908" s="5">
        <f t="shared" si="247"/>
        <v>0</v>
      </c>
      <c r="H3908" s="4">
        <f>'Листы на печать'!J4042</f>
        <v>0</v>
      </c>
      <c r="I3908" s="4">
        <f>'Листы на печать'!L4042</f>
        <v>0</v>
      </c>
      <c r="J3908" s="5">
        <f t="shared" si="248"/>
        <v>0</v>
      </c>
      <c r="K3908" s="4">
        <f>'Листы на печать'!M4042</f>
        <v>0</v>
      </c>
      <c r="L3908" s="4" t="str">
        <f t="shared" si="246"/>
        <v>00</v>
      </c>
      <c r="M3908" s="4">
        <f>'Листы на печать'!N4042</f>
        <v>0</v>
      </c>
      <c r="N3908" s="4">
        <f>'Листы на печать'!P4042</f>
        <v>0</v>
      </c>
    </row>
    <row r="3909" spans="1:14">
      <c r="A3909" s="4">
        <f>'Листы на печать'!B4043</f>
        <v>0</v>
      </c>
      <c r="B3909" s="4">
        <f>'Листы на печать'!Y4043</f>
        <v>0</v>
      </c>
      <c r="C3909" s="4">
        <f>'Листы на печать'!AA4043</f>
        <v>0</v>
      </c>
      <c r="D3909" s="5" t="str">
        <f t="shared" si="245"/>
        <v>00</v>
      </c>
      <c r="E3909" s="4">
        <f>'Листы на печать'!AC4043</f>
        <v>0</v>
      </c>
      <c r="F3909" s="4">
        <f>'Листы на печать'!AE4043</f>
        <v>0</v>
      </c>
      <c r="G3909" s="5">
        <f t="shared" si="247"/>
        <v>0</v>
      </c>
      <c r="H3909" s="4">
        <f>'Листы на печать'!J4043</f>
        <v>0</v>
      </c>
      <c r="I3909" s="4">
        <f>'Листы на печать'!L4043</f>
        <v>0</v>
      </c>
      <c r="J3909" s="5">
        <f t="shared" si="248"/>
        <v>0</v>
      </c>
      <c r="K3909" s="4">
        <f>'Листы на печать'!M4043</f>
        <v>0</v>
      </c>
      <c r="L3909" s="4" t="str">
        <f t="shared" si="246"/>
        <v>00</v>
      </c>
      <c r="M3909" s="4">
        <f>'Листы на печать'!N4043</f>
        <v>0</v>
      </c>
      <c r="N3909" s="4">
        <f>'Листы на печать'!P4043</f>
        <v>0</v>
      </c>
    </row>
    <row r="3910" spans="1:14">
      <c r="A3910" s="4" t="str">
        <f>'Листы на печать'!B4044</f>
        <v>Обозначение кабеля, провода</v>
      </c>
      <c r="B3910" s="4" t="str">
        <f>'Листы на печать'!Y4044</f>
        <v>Кабель, провод</v>
      </c>
      <c r="C3910" s="4">
        <f>'Листы на печать'!AA4044</f>
        <v>0</v>
      </c>
      <c r="D3910" s="5" t="str">
        <f t="shared" si="245"/>
        <v>Кабель, провод0</v>
      </c>
      <c r="E3910" s="4">
        <f>'Листы на печать'!AC4044</f>
        <v>0</v>
      </c>
      <c r="F3910" s="4">
        <f>'Листы на печать'!AE4044</f>
        <v>0</v>
      </c>
      <c r="G3910" s="5" t="str">
        <f t="shared" si="247"/>
        <v>Обозначение кабеля, провода</v>
      </c>
      <c r="H3910" s="4" t="str">
        <f>'Листы на печать'!J4044</f>
        <v>Участок трассы кабеля, провода</v>
      </c>
      <c r="I3910" s="4">
        <f>'Листы на печать'!L4044</f>
        <v>0</v>
      </c>
      <c r="J3910" s="5" t="str">
        <f t="shared" si="248"/>
        <v>Обозначение кабеля, провода</v>
      </c>
      <c r="K3910" s="4">
        <f>'Листы на печать'!M4044</f>
        <v>0</v>
      </c>
      <c r="L3910" s="4" t="str">
        <f t="shared" si="246"/>
        <v>00</v>
      </c>
      <c r="M3910" s="4">
        <f>'Листы на печать'!N4044</f>
        <v>0</v>
      </c>
      <c r="N3910" s="4">
        <f>'Листы на печать'!P4044</f>
        <v>0</v>
      </c>
    </row>
    <row r="3911" spans="1:14">
      <c r="A3911" s="4">
        <f>'Листы на печать'!B4045</f>
        <v>0</v>
      </c>
      <c r="B3911" s="4" t="str">
        <f>'Листы на печать'!Y4045</f>
        <v>по проекту</v>
      </c>
      <c r="C3911" s="4">
        <f>'Листы на печать'!AA4045</f>
        <v>0</v>
      </c>
      <c r="D3911" s="5" t="str">
        <f t="shared" si="245"/>
        <v>по проекту0</v>
      </c>
      <c r="E3911" s="4">
        <f>'Листы на печать'!AC4045</f>
        <v>0</v>
      </c>
      <c r="F3911" s="4">
        <f>'Листы на печать'!AE4045</f>
        <v>0</v>
      </c>
      <c r="G3911" s="5">
        <f t="shared" si="247"/>
        <v>0</v>
      </c>
      <c r="H3911" s="4" t="str">
        <f>'Листы на печать'!J4045</f>
        <v>в трубе стальной,      Ø/м</v>
      </c>
      <c r="I3911" s="4">
        <f>'Листы на печать'!L4045</f>
        <v>0</v>
      </c>
      <c r="J3911" s="5">
        <f t="shared" si="248"/>
        <v>0</v>
      </c>
      <c r="K3911" s="4" t="str">
        <f>'Листы на печать'!M4045</f>
        <v>в трубе ПВХ (п),  ПНД (пн),  металло-рукаве (м), Ø/м</v>
      </c>
      <c r="L3911" s="4" t="str">
        <f t="shared" si="246"/>
        <v>в трубе ПВХ (п),  ПНД (пн),  металло-рукаве (м), Ø/м0</v>
      </c>
      <c r="M3911" s="4">
        <f>'Листы на печать'!N4045</f>
        <v>0</v>
      </c>
      <c r="N3911" s="4">
        <f>'Листы на печать'!P4045</f>
        <v>0</v>
      </c>
    </row>
    <row r="3912" spans="1:14">
      <c r="A3912" s="4">
        <f>'Листы на печать'!B4046</f>
        <v>0</v>
      </c>
      <c r="B3912" s="4" t="str">
        <f>'Листы на печать'!Y4046</f>
        <v>Марка</v>
      </c>
      <c r="C3912" s="4" t="str">
        <f>'Листы на печать'!AA4046</f>
        <v>Кол., число и сечение жил</v>
      </c>
      <c r="D3912" s="5" t="str">
        <f t="shared" si="245"/>
        <v>Марка0</v>
      </c>
      <c r="E3912" s="4">
        <f>'Листы на печать'!AC4046</f>
        <v>0</v>
      </c>
      <c r="F3912" s="4" t="str">
        <f>'Листы на печать'!AE4046</f>
        <v>Длина, м</v>
      </c>
      <c r="G3912" s="5">
        <f t="shared" si="247"/>
        <v>0</v>
      </c>
      <c r="H3912" s="4">
        <f>'Листы на печать'!J4046</f>
        <v>0</v>
      </c>
      <c r="I3912" s="4">
        <f>'Листы на печать'!L4046</f>
        <v>0</v>
      </c>
      <c r="J3912" s="5">
        <f t="shared" si="248"/>
        <v>0</v>
      </c>
      <c r="K3912" s="4">
        <f>'Листы на печать'!M4046</f>
        <v>0</v>
      </c>
      <c r="L3912" s="4" t="str">
        <f t="shared" si="246"/>
        <v>00</v>
      </c>
      <c r="M3912" s="4">
        <f>'Листы на печать'!N4046</f>
        <v>0</v>
      </c>
      <c r="N3912" s="4">
        <f>'Листы на печать'!P4046</f>
        <v>0</v>
      </c>
    </row>
    <row r="3913" spans="1:14">
      <c r="A3913" s="4">
        <f>'Листы на печать'!B4047</f>
        <v>0</v>
      </c>
      <c r="B3913" s="4">
        <f>'Листы на печать'!Y4047</f>
        <v>0</v>
      </c>
      <c r="C3913" s="4">
        <f>'Листы на печать'!AA4047</f>
        <v>0</v>
      </c>
      <c r="D3913" s="5" t="str">
        <f t="shared" si="245"/>
        <v>00</v>
      </c>
      <c r="E3913" s="4">
        <f>'Листы на печать'!AC4047</f>
        <v>0</v>
      </c>
      <c r="F3913" s="4">
        <f>'Листы на печать'!AE4047</f>
        <v>0</v>
      </c>
      <c r="G3913" s="5">
        <f t="shared" si="247"/>
        <v>0</v>
      </c>
      <c r="H3913" s="4">
        <f>'Листы на печать'!J4047</f>
        <v>0</v>
      </c>
      <c r="I3913" s="4">
        <f>'Листы на печать'!L4047</f>
        <v>0</v>
      </c>
      <c r="J3913" s="5">
        <f t="shared" si="248"/>
        <v>0</v>
      </c>
      <c r="K3913" s="4">
        <f>'Листы на печать'!M4047</f>
        <v>0</v>
      </c>
      <c r="L3913" s="4" t="str">
        <f t="shared" si="246"/>
        <v>00</v>
      </c>
      <c r="M3913" s="4">
        <f>'Листы на печать'!N4047</f>
        <v>0</v>
      </c>
      <c r="N3913" s="4">
        <f>'Листы на печать'!P4047</f>
        <v>0</v>
      </c>
    </row>
    <row r="3914" spans="1:14">
      <c r="A3914" s="4">
        <f>'Листы на печать'!B4048</f>
        <v>0</v>
      </c>
      <c r="B3914" s="4">
        <f>'Листы на печать'!Y4048</f>
        <v>0</v>
      </c>
      <c r="C3914" s="4">
        <f>'Листы на печать'!AA4048</f>
        <v>0</v>
      </c>
      <c r="D3914" s="5" t="str">
        <f t="shared" si="245"/>
        <v>00</v>
      </c>
      <c r="E3914" s="4">
        <f>'Листы на печать'!AC4048</f>
        <v>0</v>
      </c>
      <c r="F3914" s="4">
        <f>'Листы на печать'!AE4048</f>
        <v>0</v>
      </c>
      <c r="G3914" s="5">
        <f t="shared" si="247"/>
        <v>0</v>
      </c>
      <c r="H3914" s="4">
        <f>'Листы на печать'!J4048</f>
        <v>0</v>
      </c>
      <c r="I3914" s="4">
        <f>'Листы на печать'!L4048</f>
        <v>0</v>
      </c>
      <c r="J3914" s="5">
        <f t="shared" si="248"/>
        <v>0</v>
      </c>
      <c r="K3914" s="4">
        <f>'Листы на печать'!M4048</f>
        <v>0</v>
      </c>
      <c r="L3914" s="4" t="str">
        <f t="shared" si="246"/>
        <v>00</v>
      </c>
      <c r="M3914" s="4">
        <f>'Листы на печать'!N4048</f>
        <v>0</v>
      </c>
      <c r="N3914" s="4">
        <f>'Листы на печать'!P4048</f>
        <v>0</v>
      </c>
    </row>
    <row r="3915" spans="1:14">
      <c r="A3915" s="4">
        <f>'Листы на печать'!B4049</f>
        <v>0</v>
      </c>
      <c r="B3915" s="4">
        <f>'Листы на печать'!Y4049</f>
        <v>0</v>
      </c>
      <c r="C3915" s="4">
        <f>'Листы на печать'!AA4049</f>
        <v>0</v>
      </c>
      <c r="D3915" s="5" t="str">
        <f t="shared" si="245"/>
        <v>00</v>
      </c>
      <c r="E3915" s="4">
        <f>'Листы на печать'!AC4049</f>
        <v>0</v>
      </c>
      <c r="F3915" s="4">
        <f>'Листы на печать'!AE4049</f>
        <v>0</v>
      </c>
      <c r="G3915" s="5">
        <f t="shared" si="247"/>
        <v>0</v>
      </c>
      <c r="H3915" s="4">
        <f>'Листы на печать'!J4049</f>
        <v>0</v>
      </c>
      <c r="I3915" s="4">
        <f>'Листы на печать'!L4049</f>
        <v>0</v>
      </c>
      <c r="J3915" s="5">
        <f t="shared" si="248"/>
        <v>0</v>
      </c>
      <c r="K3915" s="4">
        <f>'Листы на печать'!M4049</f>
        <v>0</v>
      </c>
      <c r="L3915" s="4" t="str">
        <f t="shared" si="246"/>
        <v>00</v>
      </c>
      <c r="M3915" s="4">
        <f>'Листы на печать'!N4049</f>
        <v>0</v>
      </c>
      <c r="N3915" s="4">
        <f>'Листы на печать'!P4049</f>
        <v>0</v>
      </c>
    </row>
    <row r="3916" spans="1:14">
      <c r="A3916" s="4">
        <f>'Листы на печать'!B4050</f>
        <v>0</v>
      </c>
      <c r="B3916" s="4">
        <f>'Листы на печать'!Y4050</f>
        <v>0</v>
      </c>
      <c r="C3916" s="4">
        <f>'Листы на печать'!AA4050</f>
        <v>0</v>
      </c>
      <c r="D3916" s="5" t="str">
        <f t="shared" si="245"/>
        <v>00</v>
      </c>
      <c r="E3916" s="4">
        <f>'Листы на печать'!AC4050</f>
        <v>0</v>
      </c>
      <c r="F3916" s="4">
        <f>'Листы на печать'!AE4050</f>
        <v>0</v>
      </c>
      <c r="G3916" s="5">
        <f t="shared" si="247"/>
        <v>0</v>
      </c>
      <c r="H3916" s="4">
        <f>'Листы на печать'!J4050</f>
        <v>0</v>
      </c>
      <c r="I3916" s="4">
        <f>'Листы на печать'!L4050</f>
        <v>0</v>
      </c>
      <c r="J3916" s="5">
        <f t="shared" si="248"/>
        <v>0</v>
      </c>
      <c r="K3916" s="4">
        <f>'Листы на печать'!M4050</f>
        <v>0</v>
      </c>
      <c r="L3916" s="4" t="str">
        <f t="shared" si="246"/>
        <v>00</v>
      </c>
      <c r="M3916" s="4">
        <f>'Листы на печать'!N4050</f>
        <v>0</v>
      </c>
      <c r="N3916" s="4">
        <f>'Листы на печать'!P4050</f>
        <v>0</v>
      </c>
    </row>
    <row r="3917" spans="1:14">
      <c r="A3917" s="4">
        <f>'Листы на печать'!B4051</f>
        <v>0</v>
      </c>
      <c r="B3917" s="4">
        <f>'Листы на печать'!Y4051</f>
        <v>0</v>
      </c>
      <c r="C3917" s="4">
        <f>'Листы на печать'!AA4051</f>
        <v>0</v>
      </c>
      <c r="D3917" s="5" t="str">
        <f t="shared" si="245"/>
        <v>00</v>
      </c>
      <c r="E3917" s="4">
        <f>'Листы на печать'!AC4051</f>
        <v>0</v>
      </c>
      <c r="F3917" s="4">
        <f>'Листы на печать'!AE4051</f>
        <v>0</v>
      </c>
      <c r="G3917" s="5">
        <f t="shared" si="247"/>
        <v>0</v>
      </c>
      <c r="H3917" s="4">
        <f>'Листы на печать'!J4051</f>
        <v>0</v>
      </c>
      <c r="I3917" s="4">
        <f>'Листы на печать'!L4051</f>
        <v>0</v>
      </c>
      <c r="J3917" s="5">
        <f t="shared" si="248"/>
        <v>0</v>
      </c>
      <c r="K3917" s="4">
        <f>'Листы на печать'!M4051</f>
        <v>0</v>
      </c>
      <c r="L3917" s="4" t="str">
        <f t="shared" si="246"/>
        <v>00</v>
      </c>
      <c r="M3917" s="4">
        <f>'Листы на печать'!N4051</f>
        <v>0</v>
      </c>
      <c r="N3917" s="4">
        <f>'Листы на печать'!P4051</f>
        <v>0</v>
      </c>
    </row>
    <row r="3918" spans="1:14">
      <c r="A3918" s="4">
        <f>'Листы на печать'!B4052</f>
        <v>0</v>
      </c>
      <c r="B3918" s="4">
        <f>'Листы на печать'!Y4052</f>
        <v>0</v>
      </c>
      <c r="C3918" s="4">
        <f>'Листы на печать'!AA4052</f>
        <v>0</v>
      </c>
      <c r="D3918" s="5" t="str">
        <f t="shared" si="245"/>
        <v>00</v>
      </c>
      <c r="E3918" s="4">
        <f>'Листы на печать'!AC4052</f>
        <v>0</v>
      </c>
      <c r="F3918" s="4">
        <f>'Листы на печать'!AE4052</f>
        <v>0</v>
      </c>
      <c r="G3918" s="5">
        <f t="shared" si="247"/>
        <v>0</v>
      </c>
      <c r="H3918" s="4">
        <f>'Листы на печать'!J4052</f>
        <v>0</v>
      </c>
      <c r="I3918" s="4">
        <f>'Листы на печать'!L4052</f>
        <v>0</v>
      </c>
      <c r="J3918" s="5">
        <f t="shared" si="248"/>
        <v>0</v>
      </c>
      <c r="K3918" s="4">
        <f>'Листы на печать'!M4052</f>
        <v>0</v>
      </c>
      <c r="L3918" s="4" t="str">
        <f t="shared" si="246"/>
        <v>00</v>
      </c>
      <c r="M3918" s="4">
        <f>'Листы на печать'!N4052</f>
        <v>0</v>
      </c>
      <c r="N3918" s="4">
        <f>'Листы на печать'!P4052</f>
        <v>0</v>
      </c>
    </row>
    <row r="3919" spans="1:14">
      <c r="A3919" s="4">
        <f>'Листы на печать'!B4053</f>
        <v>0</v>
      </c>
      <c r="B3919" s="4">
        <f>'Листы на печать'!Y4053</f>
        <v>0</v>
      </c>
      <c r="C3919" s="4">
        <f>'Листы на печать'!AA4053</f>
        <v>0</v>
      </c>
      <c r="D3919" s="5" t="str">
        <f t="shared" si="245"/>
        <v>00</v>
      </c>
      <c r="E3919" s="4">
        <f>'Листы на печать'!AC4053</f>
        <v>0</v>
      </c>
      <c r="F3919" s="4">
        <f>'Листы на печать'!AE4053</f>
        <v>0</v>
      </c>
      <c r="G3919" s="5">
        <f t="shared" si="247"/>
        <v>0</v>
      </c>
      <c r="H3919" s="4">
        <f>'Листы на печать'!J4053</f>
        <v>0</v>
      </c>
      <c r="I3919" s="4">
        <f>'Листы на печать'!L4053</f>
        <v>0</v>
      </c>
      <c r="J3919" s="5">
        <f t="shared" si="248"/>
        <v>0</v>
      </c>
      <c r="K3919" s="4">
        <f>'Листы на печать'!M4053</f>
        <v>0</v>
      </c>
      <c r="L3919" s="4" t="str">
        <f t="shared" si="246"/>
        <v>00</v>
      </c>
      <c r="M3919" s="4">
        <f>'Листы на печать'!N4053</f>
        <v>0</v>
      </c>
      <c r="N3919" s="4">
        <f>'Листы на печать'!P4053</f>
        <v>0</v>
      </c>
    </row>
    <row r="3920" spans="1:14">
      <c r="A3920" s="4">
        <f>'Листы на печать'!B4054</f>
        <v>0</v>
      </c>
      <c r="B3920" s="4">
        <f>'Листы на печать'!Y4054</f>
        <v>0</v>
      </c>
      <c r="C3920" s="4">
        <f>'Листы на печать'!AA4054</f>
        <v>0</v>
      </c>
      <c r="D3920" s="5" t="str">
        <f t="shared" si="245"/>
        <v>00</v>
      </c>
      <c r="E3920" s="4">
        <f>'Листы на печать'!AC4054</f>
        <v>0</v>
      </c>
      <c r="F3920" s="4">
        <f>'Листы на печать'!AE4054</f>
        <v>0</v>
      </c>
      <c r="G3920" s="5">
        <f t="shared" si="247"/>
        <v>0</v>
      </c>
      <c r="H3920" s="4">
        <f>'Листы на печать'!J4054</f>
        <v>0</v>
      </c>
      <c r="I3920" s="4">
        <f>'Листы на печать'!L4054</f>
        <v>0</v>
      </c>
      <c r="J3920" s="5">
        <f t="shared" si="248"/>
        <v>0</v>
      </c>
      <c r="K3920" s="4">
        <f>'Листы на печать'!M4054</f>
        <v>0</v>
      </c>
      <c r="L3920" s="4" t="str">
        <f t="shared" si="246"/>
        <v>00</v>
      </c>
      <c r="M3920" s="4">
        <f>'Листы на печать'!N4054</f>
        <v>0</v>
      </c>
      <c r="N3920" s="4">
        <f>'Листы на печать'!P4054</f>
        <v>0</v>
      </c>
    </row>
    <row r="3921" spans="1:14">
      <c r="A3921" s="4">
        <f>'Листы на печать'!B4055</f>
        <v>0</v>
      </c>
      <c r="B3921" s="4">
        <f>'Листы на печать'!Y4055</f>
        <v>0</v>
      </c>
      <c r="C3921" s="4">
        <f>'Листы на печать'!AA4055</f>
        <v>0</v>
      </c>
      <c r="D3921" s="5" t="str">
        <f t="shared" si="245"/>
        <v>00</v>
      </c>
      <c r="E3921" s="4">
        <f>'Листы на печать'!AC4055</f>
        <v>0</v>
      </c>
      <c r="F3921" s="4">
        <f>'Листы на печать'!AE4055</f>
        <v>0</v>
      </c>
      <c r="G3921" s="5">
        <f t="shared" si="247"/>
        <v>0</v>
      </c>
      <c r="H3921" s="4">
        <f>'Листы на печать'!J4055</f>
        <v>0</v>
      </c>
      <c r="I3921" s="4">
        <f>'Листы на печать'!L4055</f>
        <v>0</v>
      </c>
      <c r="J3921" s="5">
        <f t="shared" si="248"/>
        <v>0</v>
      </c>
      <c r="K3921" s="4">
        <f>'Листы на печать'!M4055</f>
        <v>0</v>
      </c>
      <c r="L3921" s="4" t="str">
        <f t="shared" si="246"/>
        <v>00</v>
      </c>
      <c r="M3921" s="4">
        <f>'Листы на печать'!N4055</f>
        <v>0</v>
      </c>
      <c r="N3921" s="4">
        <f>'Листы на печать'!P4055</f>
        <v>0</v>
      </c>
    </row>
    <row r="3922" spans="1:14">
      <c r="A3922" s="4">
        <f>'Листы на печать'!B4056</f>
        <v>0</v>
      </c>
      <c r="B3922" s="4">
        <f>'Листы на печать'!Y4056</f>
        <v>0</v>
      </c>
      <c r="C3922" s="4">
        <f>'Листы на печать'!AA4056</f>
        <v>0</v>
      </c>
      <c r="D3922" s="5" t="str">
        <f t="shared" si="245"/>
        <v>00</v>
      </c>
      <c r="E3922" s="4">
        <f>'Листы на печать'!AC4056</f>
        <v>0</v>
      </c>
      <c r="F3922" s="4">
        <f>'Листы на печать'!AE4056</f>
        <v>0</v>
      </c>
      <c r="G3922" s="5">
        <f t="shared" si="247"/>
        <v>0</v>
      </c>
      <c r="H3922" s="4">
        <f>'Листы на печать'!J4056</f>
        <v>0</v>
      </c>
      <c r="I3922" s="4">
        <f>'Листы на печать'!L4056</f>
        <v>0</v>
      </c>
      <c r="J3922" s="5">
        <f t="shared" si="248"/>
        <v>0</v>
      </c>
      <c r="K3922" s="4">
        <f>'Листы на печать'!M4056</f>
        <v>0</v>
      </c>
      <c r="L3922" s="4" t="str">
        <f t="shared" si="246"/>
        <v>00</v>
      </c>
      <c r="M3922" s="4">
        <f>'Листы на печать'!N4056</f>
        <v>0</v>
      </c>
      <c r="N3922" s="4">
        <f>'Листы на печать'!P4056</f>
        <v>0</v>
      </c>
    </row>
    <row r="3923" spans="1:14">
      <c r="A3923" s="4">
        <f>'Листы на печать'!B4057</f>
        <v>0</v>
      </c>
      <c r="B3923" s="4">
        <f>'Листы на печать'!Y4057</f>
        <v>0</v>
      </c>
      <c r="C3923" s="4">
        <f>'Листы на печать'!AA4057</f>
        <v>0</v>
      </c>
      <c r="D3923" s="5" t="str">
        <f t="shared" si="245"/>
        <v>00</v>
      </c>
      <c r="E3923" s="4">
        <f>'Листы на печать'!AC4057</f>
        <v>0</v>
      </c>
      <c r="F3923" s="4">
        <f>'Листы на печать'!AE4057</f>
        <v>0</v>
      </c>
      <c r="G3923" s="5">
        <f t="shared" si="247"/>
        <v>0</v>
      </c>
      <c r="H3923" s="4">
        <f>'Листы на печать'!J4057</f>
        <v>0</v>
      </c>
      <c r="I3923" s="4">
        <f>'Листы на печать'!L4057</f>
        <v>0</v>
      </c>
      <c r="J3923" s="5">
        <f t="shared" si="248"/>
        <v>0</v>
      </c>
      <c r="K3923" s="4">
        <f>'Листы на печать'!M4057</f>
        <v>0</v>
      </c>
      <c r="L3923" s="4" t="str">
        <f t="shared" si="246"/>
        <v>00</v>
      </c>
      <c r="M3923" s="4">
        <f>'Листы на печать'!N4057</f>
        <v>0</v>
      </c>
      <c r="N3923" s="4">
        <f>'Листы на печать'!P4057</f>
        <v>0</v>
      </c>
    </row>
    <row r="3924" spans="1:14">
      <c r="A3924" s="4">
        <f>'Листы на печать'!B4058</f>
        <v>0</v>
      </c>
      <c r="B3924" s="4">
        <f>'Листы на печать'!Y4058</f>
        <v>0</v>
      </c>
      <c r="C3924" s="4">
        <f>'Листы на печать'!AA4058</f>
        <v>0</v>
      </c>
      <c r="D3924" s="5" t="str">
        <f t="shared" si="245"/>
        <v>00</v>
      </c>
      <c r="E3924" s="4">
        <f>'Листы на печать'!AC4058</f>
        <v>0</v>
      </c>
      <c r="F3924" s="4">
        <f>'Листы на печать'!AE4058</f>
        <v>0</v>
      </c>
      <c r="G3924" s="5">
        <f t="shared" si="247"/>
        <v>0</v>
      </c>
      <c r="H3924" s="4">
        <f>'Листы на печать'!J4058</f>
        <v>0</v>
      </c>
      <c r="I3924" s="4">
        <f>'Листы на печать'!L4058</f>
        <v>0</v>
      </c>
      <c r="J3924" s="5">
        <f t="shared" si="248"/>
        <v>0</v>
      </c>
      <c r="K3924" s="4">
        <f>'Листы на печать'!M4058</f>
        <v>0</v>
      </c>
      <c r="L3924" s="4" t="str">
        <f t="shared" si="246"/>
        <v>00</v>
      </c>
      <c r="M3924" s="4">
        <f>'Листы на печать'!N4058</f>
        <v>0</v>
      </c>
      <c r="N3924" s="4">
        <f>'Листы на печать'!P4058</f>
        <v>0</v>
      </c>
    </row>
    <row r="3925" spans="1:14">
      <c r="A3925" s="4">
        <f>'Листы на печать'!B4059</f>
        <v>0</v>
      </c>
      <c r="B3925" s="4">
        <f>'Листы на печать'!Y4059</f>
        <v>0</v>
      </c>
      <c r="C3925" s="4">
        <f>'Листы на печать'!AA4059</f>
        <v>0</v>
      </c>
      <c r="D3925" s="5" t="str">
        <f t="shared" si="245"/>
        <v>00</v>
      </c>
      <c r="E3925" s="4">
        <f>'Листы на печать'!AC4059</f>
        <v>0</v>
      </c>
      <c r="F3925" s="4">
        <f>'Листы на печать'!AE4059</f>
        <v>0</v>
      </c>
      <c r="G3925" s="5">
        <f t="shared" si="247"/>
        <v>0</v>
      </c>
      <c r="H3925" s="4">
        <f>'Листы на печать'!J4059</f>
        <v>0</v>
      </c>
      <c r="I3925" s="4">
        <f>'Листы на печать'!L4059</f>
        <v>0</v>
      </c>
      <c r="J3925" s="5">
        <f t="shared" si="248"/>
        <v>0</v>
      </c>
      <c r="K3925" s="4">
        <f>'Листы на печать'!M4059</f>
        <v>0</v>
      </c>
      <c r="L3925" s="4" t="str">
        <f t="shared" si="246"/>
        <v>00</v>
      </c>
      <c r="M3925" s="4">
        <f>'Листы на печать'!N4059</f>
        <v>0</v>
      </c>
      <c r="N3925" s="4">
        <f>'Листы на печать'!P4059</f>
        <v>0</v>
      </c>
    </row>
    <row r="3926" spans="1:14">
      <c r="A3926" s="4">
        <f>'Листы на печать'!B4060</f>
        <v>0</v>
      </c>
      <c r="B3926" s="4">
        <f>'Листы на печать'!Y4060</f>
        <v>0</v>
      </c>
      <c r="C3926" s="4">
        <f>'Листы на печать'!AA4060</f>
        <v>0</v>
      </c>
      <c r="D3926" s="5" t="str">
        <f t="shared" si="245"/>
        <v>00</v>
      </c>
      <c r="E3926" s="4">
        <f>'Листы на печать'!AC4060</f>
        <v>0</v>
      </c>
      <c r="F3926" s="4">
        <f>'Листы на печать'!AE4060</f>
        <v>0</v>
      </c>
      <c r="G3926" s="5">
        <f t="shared" si="247"/>
        <v>0</v>
      </c>
      <c r="H3926" s="4">
        <f>'Листы на печать'!J4060</f>
        <v>0</v>
      </c>
      <c r="I3926" s="4">
        <f>'Листы на печать'!L4060</f>
        <v>0</v>
      </c>
      <c r="J3926" s="5">
        <f t="shared" si="248"/>
        <v>0</v>
      </c>
      <c r="K3926" s="4">
        <f>'Листы на печать'!M4060</f>
        <v>0</v>
      </c>
      <c r="L3926" s="4" t="str">
        <f t="shared" si="246"/>
        <v>00</v>
      </c>
      <c r="M3926" s="4">
        <f>'Листы на печать'!N4060</f>
        <v>0</v>
      </c>
      <c r="N3926" s="4">
        <f>'Листы на печать'!P4060</f>
        <v>0</v>
      </c>
    </row>
    <row r="3927" spans="1:14">
      <c r="A3927" s="4">
        <f>'Листы на печать'!B4061</f>
        <v>0</v>
      </c>
      <c r="B3927" s="4">
        <f>'Листы на печать'!Y4061</f>
        <v>0</v>
      </c>
      <c r="C3927" s="4">
        <f>'Листы на печать'!AA4061</f>
        <v>0</v>
      </c>
      <c r="D3927" s="5" t="str">
        <f t="shared" si="245"/>
        <v>00</v>
      </c>
      <c r="E3927" s="4">
        <f>'Листы на печать'!AC4061</f>
        <v>0</v>
      </c>
      <c r="F3927" s="4">
        <f>'Листы на печать'!AE4061</f>
        <v>0</v>
      </c>
      <c r="G3927" s="5">
        <f t="shared" si="247"/>
        <v>0</v>
      </c>
      <c r="H3927" s="4">
        <f>'Листы на печать'!J4061</f>
        <v>0</v>
      </c>
      <c r="I3927" s="4">
        <f>'Листы на печать'!L4061</f>
        <v>0</v>
      </c>
      <c r="J3927" s="5">
        <f t="shared" si="248"/>
        <v>0</v>
      </c>
      <c r="K3927" s="4">
        <f>'Листы на печать'!M4061</f>
        <v>0</v>
      </c>
      <c r="L3927" s="4" t="str">
        <f t="shared" si="246"/>
        <v>00</v>
      </c>
      <c r="M3927" s="4">
        <f>'Листы на печать'!N4061</f>
        <v>0</v>
      </c>
      <c r="N3927" s="4">
        <f>'Листы на печать'!P4061</f>
        <v>0</v>
      </c>
    </row>
    <row r="3928" spans="1:14">
      <c r="A3928" s="4">
        <f>'Листы на печать'!B4062</f>
        <v>0</v>
      </c>
      <c r="B3928" s="4">
        <f>'Листы на печать'!Y4062</f>
        <v>0</v>
      </c>
      <c r="C3928" s="4">
        <f>'Листы на печать'!AA4062</f>
        <v>0</v>
      </c>
      <c r="D3928" s="5" t="str">
        <f t="shared" si="245"/>
        <v>00</v>
      </c>
      <c r="E3928" s="4">
        <f>'Листы на печать'!AC4062</f>
        <v>0</v>
      </c>
      <c r="F3928" s="4">
        <f>'Листы на печать'!AE4062</f>
        <v>0</v>
      </c>
      <c r="G3928" s="5">
        <f t="shared" si="247"/>
        <v>0</v>
      </c>
      <c r="H3928" s="4">
        <f>'Листы на печать'!J4062</f>
        <v>0</v>
      </c>
      <c r="I3928" s="4">
        <f>'Листы на печать'!L4062</f>
        <v>0</v>
      </c>
      <c r="J3928" s="5">
        <f t="shared" si="248"/>
        <v>0</v>
      </c>
      <c r="K3928" s="4">
        <f>'Листы на печать'!M4062</f>
        <v>0</v>
      </c>
      <c r="L3928" s="4" t="str">
        <f t="shared" si="246"/>
        <v>00</v>
      </c>
      <c r="M3928" s="4">
        <f>'Листы на печать'!N4062</f>
        <v>0</v>
      </c>
      <c r="N3928" s="4">
        <f>'Листы на печать'!P4062</f>
        <v>0</v>
      </c>
    </row>
    <row r="3929" spans="1:14">
      <c r="A3929" s="4">
        <f>'Листы на печать'!B4063</f>
        <v>0</v>
      </c>
      <c r="B3929" s="4">
        <f>'Листы на печать'!Y4063</f>
        <v>0</v>
      </c>
      <c r="C3929" s="4">
        <f>'Листы на печать'!AA4063</f>
        <v>0</v>
      </c>
      <c r="D3929" s="5" t="str">
        <f t="shared" si="245"/>
        <v>00</v>
      </c>
      <c r="E3929" s="4">
        <f>'Листы на печать'!AC4063</f>
        <v>0</v>
      </c>
      <c r="F3929" s="4">
        <f>'Листы на печать'!AE4063</f>
        <v>0</v>
      </c>
      <c r="G3929" s="5">
        <f t="shared" si="247"/>
        <v>0</v>
      </c>
      <c r="H3929" s="4">
        <f>'Листы на печать'!J4063</f>
        <v>0</v>
      </c>
      <c r="I3929" s="4">
        <f>'Листы на печать'!L4063</f>
        <v>0</v>
      </c>
      <c r="J3929" s="5">
        <f t="shared" si="248"/>
        <v>0</v>
      </c>
      <c r="K3929" s="4">
        <f>'Листы на печать'!M4063</f>
        <v>0</v>
      </c>
      <c r="L3929" s="4" t="str">
        <f t="shared" si="246"/>
        <v>00</v>
      </c>
      <c r="M3929" s="4">
        <f>'Листы на печать'!N4063</f>
        <v>0</v>
      </c>
      <c r="N3929" s="4">
        <f>'Листы на печать'!P4063</f>
        <v>0</v>
      </c>
    </row>
    <row r="3930" spans="1:14">
      <c r="A3930" s="4">
        <f>'Листы на печать'!B4064</f>
        <v>0</v>
      </c>
      <c r="B3930" s="4">
        <f>'Листы на печать'!Y4064</f>
        <v>0</v>
      </c>
      <c r="C3930" s="4">
        <f>'Листы на печать'!AA4064</f>
        <v>0</v>
      </c>
      <c r="D3930" s="5" t="str">
        <f t="shared" si="245"/>
        <v>00</v>
      </c>
      <c r="E3930" s="4">
        <f>'Листы на печать'!AC4064</f>
        <v>0</v>
      </c>
      <c r="F3930" s="4">
        <f>'Листы на печать'!AE4064</f>
        <v>0</v>
      </c>
      <c r="G3930" s="5">
        <f t="shared" si="247"/>
        <v>0</v>
      </c>
      <c r="H3930" s="4">
        <f>'Листы на печать'!J4064</f>
        <v>0</v>
      </c>
      <c r="I3930" s="4">
        <f>'Листы на печать'!L4064</f>
        <v>0</v>
      </c>
      <c r="J3930" s="5">
        <f t="shared" si="248"/>
        <v>0</v>
      </c>
      <c r="K3930" s="4">
        <f>'Листы на печать'!M4064</f>
        <v>0</v>
      </c>
      <c r="L3930" s="4" t="str">
        <f t="shared" si="246"/>
        <v>00</v>
      </c>
      <c r="M3930" s="4">
        <f>'Листы на печать'!N4064</f>
        <v>0</v>
      </c>
      <c r="N3930" s="4">
        <f>'Листы на печать'!P4064</f>
        <v>0</v>
      </c>
    </row>
    <row r="3931" spans="1:14">
      <c r="A3931" s="4">
        <f>'Листы на печать'!B4065</f>
        <v>0</v>
      </c>
      <c r="B3931" s="4">
        <f>'Листы на печать'!Y4065</f>
        <v>0</v>
      </c>
      <c r="C3931" s="4">
        <f>'Листы на печать'!AA4065</f>
        <v>0</v>
      </c>
      <c r="D3931" s="5" t="str">
        <f t="shared" si="245"/>
        <v>00</v>
      </c>
      <c r="E3931" s="4">
        <f>'Листы на печать'!AC4065</f>
        <v>0</v>
      </c>
      <c r="F3931" s="4">
        <f>'Листы на печать'!AE4065</f>
        <v>0</v>
      </c>
      <c r="G3931" s="5">
        <f t="shared" si="247"/>
        <v>0</v>
      </c>
      <c r="H3931" s="4">
        <f>'Листы на печать'!J4065</f>
        <v>0</v>
      </c>
      <c r="I3931" s="4">
        <f>'Листы на печать'!L4065</f>
        <v>0</v>
      </c>
      <c r="J3931" s="5">
        <f t="shared" si="248"/>
        <v>0</v>
      </c>
      <c r="K3931" s="4">
        <f>'Листы на печать'!M4065</f>
        <v>0</v>
      </c>
      <c r="L3931" s="4" t="str">
        <f t="shared" si="246"/>
        <v>00</v>
      </c>
      <c r="M3931" s="4">
        <f>'Листы на печать'!N4065</f>
        <v>0</v>
      </c>
      <c r="N3931" s="4">
        <f>'Листы на печать'!P4065</f>
        <v>0</v>
      </c>
    </row>
    <row r="3932" spans="1:14">
      <c r="A3932" s="4">
        <f>'Листы на печать'!B4066</f>
        <v>0</v>
      </c>
      <c r="B3932" s="4">
        <f>'Листы на печать'!Y4066</f>
        <v>0</v>
      </c>
      <c r="C3932" s="4">
        <f>'Листы на печать'!AA4066</f>
        <v>0</v>
      </c>
      <c r="D3932" s="5" t="str">
        <f t="shared" si="245"/>
        <v>00</v>
      </c>
      <c r="E3932" s="4">
        <f>'Листы на печать'!AC4066</f>
        <v>0</v>
      </c>
      <c r="F3932" s="4">
        <f>'Листы на печать'!AE4066</f>
        <v>0</v>
      </c>
      <c r="G3932" s="5">
        <f t="shared" si="247"/>
        <v>0</v>
      </c>
      <c r="H3932" s="4">
        <f>'Листы на печать'!J4066</f>
        <v>0</v>
      </c>
      <c r="I3932" s="4">
        <f>'Листы на печать'!L4066</f>
        <v>0</v>
      </c>
      <c r="J3932" s="5">
        <f t="shared" si="248"/>
        <v>0</v>
      </c>
      <c r="K3932" s="4">
        <f>'Листы на печать'!M4066</f>
        <v>0</v>
      </c>
      <c r="L3932" s="4" t="str">
        <f t="shared" si="246"/>
        <v>00</v>
      </c>
      <c r="M3932" s="4">
        <f>'Листы на печать'!N4066</f>
        <v>0</v>
      </c>
      <c r="N3932" s="4">
        <f>'Листы на печать'!P4066</f>
        <v>0</v>
      </c>
    </row>
    <row r="3933" spans="1:14">
      <c r="A3933" s="4">
        <f>'Листы на печать'!B4067</f>
        <v>0</v>
      </c>
      <c r="B3933" s="4">
        <f>'Листы на печать'!Y4067</f>
        <v>0</v>
      </c>
      <c r="C3933" s="4">
        <f>'Листы на печать'!AA4067</f>
        <v>0</v>
      </c>
      <c r="D3933" s="5" t="str">
        <f t="shared" si="245"/>
        <v>00</v>
      </c>
      <c r="E3933" s="4">
        <f>'Листы на печать'!AC4067</f>
        <v>0</v>
      </c>
      <c r="F3933" s="4">
        <f>'Листы на печать'!AE4067</f>
        <v>0</v>
      </c>
      <c r="G3933" s="5">
        <f t="shared" si="247"/>
        <v>0</v>
      </c>
      <c r="H3933" s="4">
        <f>'Листы на печать'!J4067</f>
        <v>0</v>
      </c>
      <c r="I3933" s="4">
        <f>'Листы на печать'!L4067</f>
        <v>0</v>
      </c>
      <c r="J3933" s="5">
        <f t="shared" si="248"/>
        <v>0</v>
      </c>
      <c r="K3933" s="4">
        <f>'Листы на печать'!M4067</f>
        <v>0</v>
      </c>
      <c r="L3933" s="4" t="str">
        <f t="shared" si="246"/>
        <v>00</v>
      </c>
      <c r="M3933" s="4">
        <f>'Листы на печать'!N4067</f>
        <v>0</v>
      </c>
      <c r="N3933" s="4">
        <f>'Листы на печать'!P4067</f>
        <v>0</v>
      </c>
    </row>
    <row r="3934" spans="1:14">
      <c r="A3934" s="4">
        <f>'Листы на печать'!B4068</f>
        <v>0</v>
      </c>
      <c r="B3934" s="4">
        <f>'Листы на печать'!Y4068</f>
        <v>0</v>
      </c>
      <c r="C3934" s="4">
        <f>'Листы на печать'!AA4068</f>
        <v>0</v>
      </c>
      <c r="D3934" s="5" t="str">
        <f t="shared" si="245"/>
        <v>00</v>
      </c>
      <c r="E3934" s="4">
        <f>'Листы на печать'!AC4068</f>
        <v>0</v>
      </c>
      <c r="F3934" s="4">
        <f>'Листы на печать'!AE4068</f>
        <v>0</v>
      </c>
      <c r="G3934" s="5">
        <f t="shared" si="247"/>
        <v>0</v>
      </c>
      <c r="H3934" s="4">
        <f>'Листы на печать'!J4068</f>
        <v>0</v>
      </c>
      <c r="I3934" s="4">
        <f>'Листы на печать'!L4068</f>
        <v>0</v>
      </c>
      <c r="J3934" s="5">
        <f t="shared" si="248"/>
        <v>0</v>
      </c>
      <c r="K3934" s="4">
        <f>'Листы на печать'!M4068</f>
        <v>0</v>
      </c>
      <c r="L3934" s="4" t="str">
        <f t="shared" si="246"/>
        <v>00</v>
      </c>
      <c r="M3934" s="4">
        <f>'Листы на печать'!N4068</f>
        <v>0</v>
      </c>
      <c r="N3934" s="4">
        <f>'Листы на печать'!P4068</f>
        <v>0</v>
      </c>
    </row>
    <row r="3935" spans="1:14">
      <c r="A3935" s="4">
        <f>'Листы на печать'!B4069</f>
        <v>0</v>
      </c>
      <c r="B3935" s="4">
        <f>'Листы на печать'!Y4069</f>
        <v>0</v>
      </c>
      <c r="C3935" s="4">
        <f>'Листы на печать'!AA4069</f>
        <v>0</v>
      </c>
      <c r="D3935" s="5" t="str">
        <f t="shared" si="245"/>
        <v>00</v>
      </c>
      <c r="E3935" s="4">
        <f>'Листы на печать'!AC4069</f>
        <v>0</v>
      </c>
      <c r="F3935" s="4">
        <f>'Листы на печать'!AE4069</f>
        <v>0</v>
      </c>
      <c r="G3935" s="5">
        <f t="shared" si="247"/>
        <v>0</v>
      </c>
      <c r="H3935" s="4">
        <f>'Листы на печать'!J4069</f>
        <v>0</v>
      </c>
      <c r="I3935" s="4">
        <f>'Листы на печать'!L4069</f>
        <v>0</v>
      </c>
      <c r="J3935" s="5">
        <f t="shared" si="248"/>
        <v>0</v>
      </c>
      <c r="K3935" s="4">
        <f>'Листы на печать'!M4069</f>
        <v>0</v>
      </c>
      <c r="L3935" s="4" t="str">
        <f t="shared" si="246"/>
        <v>00</v>
      </c>
      <c r="M3935" s="4">
        <f>'Листы на печать'!N4069</f>
        <v>0</v>
      </c>
      <c r="N3935" s="4">
        <f>'Листы на печать'!P4069</f>
        <v>0</v>
      </c>
    </row>
    <row r="3936" spans="1:14">
      <c r="A3936" s="4">
        <f>'Листы на печать'!B4070</f>
        <v>0</v>
      </c>
      <c r="B3936" s="4">
        <f>'Листы на печать'!Y4070</f>
        <v>0</v>
      </c>
      <c r="C3936" s="4">
        <f>'Листы на печать'!AA4070</f>
        <v>0</v>
      </c>
      <c r="D3936" s="5" t="str">
        <f t="shared" si="245"/>
        <v>00</v>
      </c>
      <c r="E3936" s="4">
        <f>'Листы на печать'!AC4070</f>
        <v>0</v>
      </c>
      <c r="F3936" s="4">
        <f>'Листы на печать'!AE4070</f>
        <v>0</v>
      </c>
      <c r="G3936" s="5">
        <f t="shared" si="247"/>
        <v>0</v>
      </c>
      <c r="H3936" s="4">
        <f>'Листы на печать'!J4070</f>
        <v>0</v>
      </c>
      <c r="I3936" s="4">
        <f>'Листы на печать'!L4070</f>
        <v>0</v>
      </c>
      <c r="J3936" s="5">
        <f t="shared" si="248"/>
        <v>0</v>
      </c>
      <c r="K3936" s="4">
        <f>'Листы на печать'!M4070</f>
        <v>0</v>
      </c>
      <c r="L3936" s="4" t="str">
        <f t="shared" si="246"/>
        <v>00</v>
      </c>
      <c r="M3936" s="4">
        <f>'Листы на печать'!N4070</f>
        <v>0</v>
      </c>
      <c r="N3936" s="4">
        <f>'Листы на печать'!P4070</f>
        <v>0</v>
      </c>
    </row>
    <row r="3937" spans="1:14">
      <c r="A3937" s="4">
        <f>'Листы на печать'!B4071</f>
        <v>0</v>
      </c>
      <c r="B3937" s="4">
        <f>'Листы на печать'!Y4071</f>
        <v>0</v>
      </c>
      <c r="C3937" s="4">
        <f>'Листы на печать'!AA4071</f>
        <v>0</v>
      </c>
      <c r="D3937" s="5" t="str">
        <f t="shared" si="245"/>
        <v>00</v>
      </c>
      <c r="E3937" s="4">
        <f>'Листы на печать'!AC4071</f>
        <v>0</v>
      </c>
      <c r="F3937" s="4">
        <f>'Листы на печать'!AE4071</f>
        <v>0</v>
      </c>
      <c r="G3937" s="5">
        <f t="shared" si="247"/>
        <v>0</v>
      </c>
      <c r="H3937" s="4">
        <f>'Листы на печать'!J4071</f>
        <v>0</v>
      </c>
      <c r="I3937" s="4">
        <f>'Листы на печать'!L4071</f>
        <v>0</v>
      </c>
      <c r="J3937" s="5">
        <f t="shared" si="248"/>
        <v>0</v>
      </c>
      <c r="K3937" s="4">
        <f>'Листы на печать'!M4071</f>
        <v>0</v>
      </c>
      <c r="L3937" s="4" t="str">
        <f t="shared" si="246"/>
        <v>00</v>
      </c>
      <c r="M3937" s="4">
        <f>'Листы на печать'!N4071</f>
        <v>0</v>
      </c>
      <c r="N3937" s="4">
        <f>'Листы на печать'!P4071</f>
        <v>0</v>
      </c>
    </row>
    <row r="3938" spans="1:14">
      <c r="A3938" s="4">
        <f>'Листы на печать'!B4072</f>
        <v>0</v>
      </c>
      <c r="B3938" s="4">
        <f>'Листы на печать'!Y4072</f>
        <v>0</v>
      </c>
      <c r="C3938" s="4">
        <f>'Листы на печать'!AA4072</f>
        <v>0</v>
      </c>
      <c r="D3938" s="5" t="str">
        <f t="shared" si="245"/>
        <v>00</v>
      </c>
      <c r="E3938" s="4">
        <f>'Листы на печать'!AC4072</f>
        <v>0</v>
      </c>
      <c r="F3938" s="4">
        <f>'Листы на печать'!AE4072</f>
        <v>0</v>
      </c>
      <c r="G3938" s="5">
        <f t="shared" si="247"/>
        <v>0</v>
      </c>
      <c r="H3938" s="4">
        <f>'Листы на печать'!J4072</f>
        <v>0</v>
      </c>
      <c r="I3938" s="4">
        <f>'Листы на печать'!L4072</f>
        <v>0</v>
      </c>
      <c r="J3938" s="5">
        <f t="shared" si="248"/>
        <v>0</v>
      </c>
      <c r="K3938" s="4">
        <f>'Листы на печать'!M4072</f>
        <v>0</v>
      </c>
      <c r="L3938" s="4" t="str">
        <f t="shared" si="246"/>
        <v>00</v>
      </c>
      <c r="M3938" s="4">
        <f>'Листы на печать'!N4072</f>
        <v>0</v>
      </c>
      <c r="N3938" s="4">
        <f>'Листы на печать'!P4072</f>
        <v>0</v>
      </c>
    </row>
    <row r="3939" spans="1:14">
      <c r="A3939" s="4">
        <f>'Листы на печать'!B4073</f>
        <v>0</v>
      </c>
      <c r="B3939" s="4">
        <f>'Листы на печать'!Y4073</f>
        <v>0</v>
      </c>
      <c r="C3939" s="4">
        <f>'Листы на печать'!AA4073</f>
        <v>0</v>
      </c>
      <c r="D3939" s="5" t="str">
        <f t="shared" si="245"/>
        <v>00</v>
      </c>
      <c r="E3939" s="4">
        <f>'Листы на печать'!AC4073</f>
        <v>0</v>
      </c>
      <c r="F3939" s="4">
        <f>'Листы на печать'!AE4073</f>
        <v>0</v>
      </c>
      <c r="G3939" s="5">
        <f t="shared" si="247"/>
        <v>0</v>
      </c>
      <c r="H3939" s="4">
        <f>'Листы на печать'!J4073</f>
        <v>0</v>
      </c>
      <c r="I3939" s="4">
        <f>'Листы на печать'!L4073</f>
        <v>0</v>
      </c>
      <c r="J3939" s="5">
        <f t="shared" si="248"/>
        <v>0</v>
      </c>
      <c r="K3939" s="4">
        <f>'Листы на печать'!M4073</f>
        <v>0</v>
      </c>
      <c r="L3939" s="4" t="str">
        <f t="shared" si="246"/>
        <v>00</v>
      </c>
      <c r="M3939" s="4">
        <f>'Листы на печать'!N4073</f>
        <v>0</v>
      </c>
      <c r="N3939" s="4">
        <f>'Листы на печать'!P4073</f>
        <v>0</v>
      </c>
    </row>
    <row r="3940" spans="1:14">
      <c r="A3940" s="4">
        <f>'Листы на печать'!B4074</f>
        <v>0</v>
      </c>
      <c r="B3940" s="4">
        <f>'Листы на печать'!Y4074</f>
        <v>0</v>
      </c>
      <c r="C3940" s="4">
        <f>'Листы на печать'!AA4074</f>
        <v>0</v>
      </c>
      <c r="D3940" s="5" t="str">
        <f t="shared" si="245"/>
        <v>00</v>
      </c>
      <c r="E3940" s="4">
        <f>'Листы на печать'!AC4074</f>
        <v>0</v>
      </c>
      <c r="F3940" s="4">
        <f>'Листы на печать'!AE4074</f>
        <v>0</v>
      </c>
      <c r="G3940" s="5">
        <f t="shared" si="247"/>
        <v>0</v>
      </c>
      <c r="H3940" s="4">
        <f>'Листы на печать'!J4074</f>
        <v>0</v>
      </c>
      <c r="I3940" s="4">
        <f>'Листы на печать'!L4074</f>
        <v>0</v>
      </c>
      <c r="J3940" s="5">
        <f t="shared" si="248"/>
        <v>0</v>
      </c>
      <c r="K3940" s="4">
        <f>'Листы на печать'!M4074</f>
        <v>0</v>
      </c>
      <c r="L3940" s="4" t="str">
        <f t="shared" si="246"/>
        <v>00</v>
      </c>
      <c r="M3940" s="4">
        <f>'Листы на печать'!N4074</f>
        <v>0</v>
      </c>
      <c r="N3940" s="4">
        <f>'Листы на печать'!P4074</f>
        <v>0</v>
      </c>
    </row>
    <row r="3941" spans="1:14">
      <c r="A3941" s="4">
        <f>'Листы на печать'!B4075</f>
        <v>0</v>
      </c>
      <c r="B3941" s="4">
        <f>'Листы на печать'!Y4075</f>
        <v>0</v>
      </c>
      <c r="C3941" s="4">
        <f>'Листы на печать'!AA4075</f>
        <v>0</v>
      </c>
      <c r="D3941" s="5" t="str">
        <f t="shared" si="245"/>
        <v>00</v>
      </c>
      <c r="E3941" s="4">
        <f>'Листы на печать'!AC4075</f>
        <v>0</v>
      </c>
      <c r="F3941" s="4">
        <f>'Листы на печать'!AE4075</f>
        <v>0</v>
      </c>
      <c r="G3941" s="5">
        <f t="shared" si="247"/>
        <v>0</v>
      </c>
      <c r="H3941" s="4">
        <f>'Листы на печать'!J4075</f>
        <v>0</v>
      </c>
      <c r="I3941" s="4">
        <f>'Листы на печать'!L4075</f>
        <v>0</v>
      </c>
      <c r="J3941" s="5">
        <f t="shared" si="248"/>
        <v>0</v>
      </c>
      <c r="K3941" s="4">
        <f>'Листы на печать'!M4075</f>
        <v>0</v>
      </c>
      <c r="L3941" s="4" t="str">
        <f t="shared" si="246"/>
        <v>00</v>
      </c>
      <c r="M3941" s="4">
        <f>'Листы на печать'!N4075</f>
        <v>0</v>
      </c>
      <c r="N3941" s="4">
        <f>'Листы на печать'!P4075</f>
        <v>0</v>
      </c>
    </row>
    <row r="3942" spans="1:14">
      <c r="A3942" s="4">
        <f>'Листы на печать'!B4076</f>
        <v>0</v>
      </c>
      <c r="B3942" s="4">
        <f>'Листы на печать'!Y4076</f>
        <v>0</v>
      </c>
      <c r="C3942" s="4">
        <f>'Листы на печать'!AA4076</f>
        <v>0</v>
      </c>
      <c r="D3942" s="5" t="str">
        <f t="shared" si="245"/>
        <v>00</v>
      </c>
      <c r="E3942" s="4">
        <f>'Листы на печать'!AC4076</f>
        <v>0</v>
      </c>
      <c r="F3942" s="4">
        <f>'Листы на печать'!AE4076</f>
        <v>0</v>
      </c>
      <c r="G3942" s="5">
        <f t="shared" si="247"/>
        <v>0</v>
      </c>
      <c r="H3942" s="4">
        <f>'Листы на печать'!J4076</f>
        <v>0</v>
      </c>
      <c r="I3942" s="4">
        <f>'Листы на печать'!L4076</f>
        <v>0</v>
      </c>
      <c r="J3942" s="5">
        <f t="shared" si="248"/>
        <v>0</v>
      </c>
      <c r="K3942" s="4">
        <f>'Листы на печать'!M4076</f>
        <v>0</v>
      </c>
      <c r="L3942" s="4" t="str">
        <f t="shared" si="246"/>
        <v>00</v>
      </c>
      <c r="M3942" s="4">
        <f>'Листы на печать'!N4076</f>
        <v>0</v>
      </c>
      <c r="N3942" s="4">
        <f>'Листы на печать'!P4076</f>
        <v>0</v>
      </c>
    </row>
    <row r="3943" spans="1:14">
      <c r="A3943" s="4">
        <f>'Листы на печать'!B4077</f>
        <v>0</v>
      </c>
      <c r="B3943" s="4">
        <f>'Листы на печать'!Y4077</f>
        <v>0</v>
      </c>
      <c r="C3943" s="4">
        <f>'Листы на печать'!AA4077</f>
        <v>0</v>
      </c>
      <c r="D3943" s="5" t="str">
        <f t="shared" si="245"/>
        <v>00</v>
      </c>
      <c r="E3943" s="4">
        <f>'Листы на печать'!AC4077</f>
        <v>0</v>
      </c>
      <c r="F3943" s="4">
        <f>'Листы на печать'!AE4077</f>
        <v>0</v>
      </c>
      <c r="G3943" s="5">
        <f t="shared" si="247"/>
        <v>0</v>
      </c>
      <c r="H3943" s="4">
        <f>'Листы на печать'!J4077</f>
        <v>0</v>
      </c>
      <c r="I3943" s="4">
        <f>'Листы на печать'!L4077</f>
        <v>0</v>
      </c>
      <c r="J3943" s="5">
        <f t="shared" si="248"/>
        <v>0</v>
      </c>
      <c r="K3943" s="4">
        <f>'Листы на печать'!M4077</f>
        <v>0</v>
      </c>
      <c r="L3943" s="4" t="str">
        <f t="shared" si="246"/>
        <v>00</v>
      </c>
      <c r="M3943" s="4">
        <f>'Листы на печать'!N4077</f>
        <v>0</v>
      </c>
      <c r="N3943" s="4">
        <f>'Листы на печать'!P4077</f>
        <v>0</v>
      </c>
    </row>
    <row r="3944" spans="1:14">
      <c r="A3944" s="4">
        <f>'Листы на печать'!B4078</f>
        <v>0</v>
      </c>
      <c r="B3944" s="4">
        <f>'Листы на печать'!Y4078</f>
        <v>0</v>
      </c>
      <c r="C3944" s="4">
        <f>'Листы на печать'!AA4078</f>
        <v>0</v>
      </c>
      <c r="D3944" s="5" t="str">
        <f t="shared" si="245"/>
        <v>00</v>
      </c>
      <c r="E3944" s="4">
        <f>'Листы на печать'!AC4078</f>
        <v>0</v>
      </c>
      <c r="F3944" s="4">
        <f>'Листы на печать'!AE4078</f>
        <v>0</v>
      </c>
      <c r="G3944" s="5">
        <f t="shared" si="247"/>
        <v>0</v>
      </c>
      <c r="H3944" s="4">
        <f>'Листы на печать'!J4078</f>
        <v>0</v>
      </c>
      <c r="I3944" s="4">
        <f>'Листы на печать'!L4078</f>
        <v>0</v>
      </c>
      <c r="J3944" s="5">
        <f t="shared" si="248"/>
        <v>0</v>
      </c>
      <c r="K3944" s="4">
        <f>'Листы на печать'!M4078</f>
        <v>0</v>
      </c>
      <c r="L3944" s="4" t="str">
        <f t="shared" si="246"/>
        <v>00</v>
      </c>
      <c r="M3944" s="4">
        <f>'Листы на печать'!N4078</f>
        <v>0</v>
      </c>
      <c r="N3944" s="4">
        <f>'Листы на печать'!P4078</f>
        <v>0</v>
      </c>
    </row>
    <row r="3945" spans="1:14">
      <c r="A3945" s="4">
        <f>'Листы на печать'!B4079</f>
        <v>0</v>
      </c>
      <c r="B3945" s="4">
        <f>'Листы на печать'!Y4079</f>
        <v>0</v>
      </c>
      <c r="C3945" s="4">
        <f>'Листы на печать'!AA4079</f>
        <v>0</v>
      </c>
      <c r="D3945" s="5" t="str">
        <f t="shared" si="245"/>
        <v>00</v>
      </c>
      <c r="E3945" s="4">
        <f>'Листы на печать'!AC4079</f>
        <v>0</v>
      </c>
      <c r="F3945" s="4">
        <f>'Листы на печать'!AE4079</f>
        <v>0</v>
      </c>
      <c r="G3945" s="5">
        <f t="shared" si="247"/>
        <v>0</v>
      </c>
      <c r="H3945" s="4">
        <f>'Листы на печать'!J4079</f>
        <v>0</v>
      </c>
      <c r="I3945" s="4">
        <f>'Листы на печать'!L4079</f>
        <v>0</v>
      </c>
      <c r="J3945" s="5">
        <f t="shared" si="248"/>
        <v>0</v>
      </c>
      <c r="K3945" s="4">
        <f>'Листы на печать'!M4079</f>
        <v>0</v>
      </c>
      <c r="L3945" s="4" t="str">
        <f t="shared" si="246"/>
        <v>00</v>
      </c>
      <c r="M3945" s="4">
        <f>'Листы на печать'!N4079</f>
        <v>0</v>
      </c>
      <c r="N3945" s="4">
        <f>'Листы на печать'!P4079</f>
        <v>0</v>
      </c>
    </row>
    <row r="3946" spans="1:14">
      <c r="A3946" s="4">
        <f>'Листы на печать'!B4080</f>
        <v>0</v>
      </c>
      <c r="B3946" s="4">
        <f>'Листы на печать'!Y4080</f>
        <v>0</v>
      </c>
      <c r="C3946" s="4">
        <f>'Листы на печать'!AA4080</f>
        <v>0</v>
      </c>
      <c r="D3946" s="5" t="str">
        <f t="shared" si="245"/>
        <v>00</v>
      </c>
      <c r="E3946" s="4">
        <f>'Листы на печать'!AC4080</f>
        <v>0</v>
      </c>
      <c r="F3946" s="4">
        <f>'Листы на печать'!AE4080</f>
        <v>0</v>
      </c>
      <c r="G3946" s="5">
        <f t="shared" si="247"/>
        <v>0</v>
      </c>
      <c r="H3946" s="4">
        <f>'Листы на печать'!J4080</f>
        <v>0</v>
      </c>
      <c r="I3946" s="4">
        <f>'Листы на печать'!L4080</f>
        <v>0</v>
      </c>
      <c r="J3946" s="5">
        <f t="shared" si="248"/>
        <v>0</v>
      </c>
      <c r="K3946" s="4">
        <f>'Листы на печать'!M4080</f>
        <v>0</v>
      </c>
      <c r="L3946" s="4" t="str">
        <f t="shared" si="246"/>
        <v>00</v>
      </c>
      <c r="M3946" s="4">
        <f>'Листы на печать'!N4080</f>
        <v>0</v>
      </c>
      <c r="N3946" s="4">
        <f>'Листы на печать'!P4080</f>
        <v>0</v>
      </c>
    </row>
    <row r="3947" spans="1:14">
      <c r="A3947" s="4">
        <f>'Листы на печать'!B4081</f>
        <v>0</v>
      </c>
      <c r="B3947" s="4">
        <f>'Листы на печать'!Y4081</f>
        <v>0</v>
      </c>
      <c r="C3947" s="4">
        <f>'Листы на печать'!AA4081</f>
        <v>0</v>
      </c>
      <c r="D3947" s="5" t="str">
        <f t="shared" si="245"/>
        <v>00</v>
      </c>
      <c r="E3947" s="4">
        <f>'Листы на печать'!AC4081</f>
        <v>0</v>
      </c>
      <c r="F3947" s="4">
        <f>'Листы на печать'!AE4081</f>
        <v>0</v>
      </c>
      <c r="G3947" s="5">
        <f t="shared" si="247"/>
        <v>0</v>
      </c>
      <c r="H3947" s="4">
        <f>'Листы на печать'!J4081</f>
        <v>0</v>
      </c>
      <c r="I3947" s="4">
        <f>'Листы на печать'!L4081</f>
        <v>0</v>
      </c>
      <c r="J3947" s="5">
        <f t="shared" si="248"/>
        <v>0</v>
      </c>
      <c r="K3947" s="4">
        <f>'Листы на печать'!M4081</f>
        <v>0</v>
      </c>
      <c r="L3947" s="4" t="str">
        <f t="shared" si="246"/>
        <v>00</v>
      </c>
      <c r="M3947" s="4">
        <f>'Листы на печать'!N4081</f>
        <v>0</v>
      </c>
      <c r="N3947" s="4">
        <f>'Листы на печать'!P4081</f>
        <v>0</v>
      </c>
    </row>
    <row r="3948" spans="1:14">
      <c r="A3948" s="4">
        <f>'Листы на печать'!B4082</f>
        <v>0</v>
      </c>
      <c r="B3948" s="4">
        <f>'Листы на печать'!Y4082</f>
        <v>0</v>
      </c>
      <c r="C3948" s="4" t="str">
        <f>'Листы на печать'!AA4082</f>
        <v>АП-08/15-АОВ2.К</v>
      </c>
      <c r="D3948" s="5" t="str">
        <f t="shared" si="245"/>
        <v>00</v>
      </c>
      <c r="E3948" s="4">
        <f>'Листы на печать'!AC4082</f>
        <v>0</v>
      </c>
      <c r="F3948" s="4">
        <f>'Листы на печать'!AE4082</f>
        <v>0</v>
      </c>
      <c r="G3948" s="5">
        <f t="shared" si="247"/>
        <v>0</v>
      </c>
      <c r="H3948" s="4">
        <f>'Листы на печать'!J4082</f>
        <v>0</v>
      </c>
      <c r="I3948" s="4">
        <f>'Листы на печать'!L4082</f>
        <v>0</v>
      </c>
      <c r="J3948" s="5">
        <f t="shared" si="248"/>
        <v>0</v>
      </c>
      <c r="K3948" s="4">
        <f>'Листы на печать'!M4082</f>
        <v>0</v>
      </c>
      <c r="L3948" s="4" t="str">
        <f t="shared" si="246"/>
        <v>00</v>
      </c>
      <c r="M3948" s="4">
        <f>'Листы на печать'!N4082</f>
        <v>0</v>
      </c>
      <c r="N3948" s="4">
        <f>'Листы на печать'!P4082</f>
        <v>0</v>
      </c>
    </row>
    <row r="3949" spans="1:14">
      <c r="A3949" s="4">
        <f>'Листы на печать'!B4083</f>
        <v>0</v>
      </c>
      <c r="B3949" s="4">
        <f>'Листы на печать'!Y4083</f>
        <v>0</v>
      </c>
      <c r="C3949" s="4">
        <f>'Листы на печать'!AA4083</f>
        <v>0</v>
      </c>
      <c r="D3949" s="5" t="str">
        <f t="shared" si="245"/>
        <v>00</v>
      </c>
      <c r="E3949" s="4">
        <f>'Листы на печать'!AC4083</f>
        <v>0</v>
      </c>
      <c r="F3949" s="4">
        <f>'Листы на печать'!AE4083</f>
        <v>0</v>
      </c>
      <c r="G3949" s="5">
        <f t="shared" si="247"/>
        <v>0</v>
      </c>
      <c r="H3949" s="4">
        <f>'Листы на печать'!J4083</f>
        <v>0</v>
      </c>
      <c r="I3949" s="4">
        <f>'Листы на печать'!L4083</f>
        <v>0</v>
      </c>
      <c r="J3949" s="5">
        <f t="shared" si="248"/>
        <v>0</v>
      </c>
      <c r="K3949" s="4">
        <f>'Листы на печать'!M4083</f>
        <v>0</v>
      </c>
      <c r="L3949" s="4" t="str">
        <f t="shared" si="246"/>
        <v>00</v>
      </c>
      <c r="M3949" s="4">
        <f>'Листы на печать'!N4083</f>
        <v>0</v>
      </c>
      <c r="N3949" s="4">
        <f>'Листы на печать'!P4083</f>
        <v>0</v>
      </c>
    </row>
    <row r="3950" spans="1:14">
      <c r="A3950" s="4">
        <f>'Листы на печать'!B4084</f>
        <v>0</v>
      </c>
      <c r="B3950" s="4">
        <f>'Листы на печать'!Y4084</f>
        <v>0</v>
      </c>
      <c r="C3950" s="4">
        <f>'Листы на печать'!AA4084</f>
        <v>0</v>
      </c>
      <c r="D3950" s="5" t="str">
        <f t="shared" si="245"/>
        <v>00</v>
      </c>
      <c r="E3950" s="4">
        <f>'Листы на печать'!AC4084</f>
        <v>0</v>
      </c>
      <c r="F3950" s="4">
        <f>'Листы на печать'!AE4084</f>
        <v>0</v>
      </c>
      <c r="G3950" s="5">
        <f t="shared" si="247"/>
        <v>0</v>
      </c>
      <c r="H3950" s="4">
        <f>'Листы на печать'!J4084</f>
        <v>0</v>
      </c>
      <c r="I3950" s="4">
        <f>'Листы на печать'!L4084</f>
        <v>0</v>
      </c>
      <c r="J3950" s="5">
        <f t="shared" si="248"/>
        <v>0</v>
      </c>
      <c r="K3950" s="4">
        <f>'Листы на печать'!M4084</f>
        <v>0</v>
      </c>
      <c r="L3950" s="4" t="str">
        <f t="shared" si="246"/>
        <v>00</v>
      </c>
      <c r="M3950" s="4">
        <f>'Листы на печать'!N4084</f>
        <v>0</v>
      </c>
      <c r="N3950" s="4">
        <f>'Листы на печать'!P4084</f>
        <v>0</v>
      </c>
    </row>
    <row r="3951" spans="1:14">
      <c r="A3951" s="4">
        <f>'Листы на печать'!B4085</f>
        <v>0</v>
      </c>
      <c r="B3951" s="4">
        <f>'Листы на печать'!Y4085</f>
        <v>0</v>
      </c>
      <c r="C3951" s="4">
        <f>'Листы на печать'!AA4085</f>
        <v>0</v>
      </c>
      <c r="D3951" s="5" t="str">
        <f t="shared" si="245"/>
        <v>00</v>
      </c>
      <c r="E3951" s="4">
        <f>'Листы на печать'!AC4085</f>
        <v>0</v>
      </c>
      <c r="F3951" s="4">
        <f>'Листы на печать'!AE4085</f>
        <v>0</v>
      </c>
      <c r="G3951" s="5">
        <f t="shared" si="247"/>
        <v>0</v>
      </c>
      <c r="H3951" s="4">
        <f>'Листы на печать'!J4085</f>
        <v>0</v>
      </c>
      <c r="I3951" s="4">
        <f>'Листы на печать'!L4085</f>
        <v>0</v>
      </c>
      <c r="J3951" s="5">
        <f t="shared" si="248"/>
        <v>0</v>
      </c>
      <c r="K3951" s="4">
        <f>'Листы на печать'!M4085</f>
        <v>0</v>
      </c>
      <c r="L3951" s="4" t="str">
        <f t="shared" si="246"/>
        <v>00</v>
      </c>
      <c r="M3951" s="4">
        <f>'Листы на печать'!N4085</f>
        <v>0</v>
      </c>
      <c r="N3951" s="4">
        <f>'Листы на печать'!P4085</f>
        <v>0</v>
      </c>
    </row>
    <row r="3952" spans="1:14">
      <c r="A3952" s="4">
        <f>'Листы на печать'!B4086</f>
        <v>0</v>
      </c>
      <c r="B3952" s="4">
        <f>'Листы на печать'!Y4086</f>
        <v>0</v>
      </c>
      <c r="C3952" s="4">
        <f>'Листы на печать'!AA4086</f>
        <v>0</v>
      </c>
      <c r="D3952" s="5" t="str">
        <f t="shared" si="245"/>
        <v>00</v>
      </c>
      <c r="E3952" s="4">
        <f>'Листы на печать'!AC4086</f>
        <v>0</v>
      </c>
      <c r="F3952" s="4">
        <f>'Листы на печать'!AE4086</f>
        <v>0</v>
      </c>
      <c r="G3952" s="5">
        <f t="shared" si="247"/>
        <v>0</v>
      </c>
      <c r="H3952" s="4">
        <f>'Листы на печать'!J4086</f>
        <v>0</v>
      </c>
      <c r="I3952" s="4">
        <f>'Листы на печать'!L4086</f>
        <v>0</v>
      </c>
      <c r="J3952" s="5">
        <f t="shared" si="248"/>
        <v>0</v>
      </c>
      <c r="K3952" s="4">
        <f>'Листы на печать'!M4086</f>
        <v>0</v>
      </c>
      <c r="L3952" s="4" t="str">
        <f t="shared" si="246"/>
        <v>00</v>
      </c>
      <c r="M3952" s="4">
        <f>'Листы на печать'!N4086</f>
        <v>0</v>
      </c>
      <c r="N3952" s="4">
        <f>'Листы на печать'!P4086</f>
        <v>0</v>
      </c>
    </row>
    <row r="3953" spans="1:14">
      <c r="A3953" s="4" t="str">
        <f>'Листы на печать'!B4087</f>
        <v>Обозначение кабеля, провода</v>
      </c>
      <c r="B3953" s="4" t="str">
        <f>'Листы на печать'!Y4087</f>
        <v>Кабель, провод</v>
      </c>
      <c r="C3953" s="4">
        <f>'Листы на печать'!AA4087</f>
        <v>0</v>
      </c>
      <c r="D3953" s="5" t="str">
        <f t="shared" si="245"/>
        <v>Кабель, провод0</v>
      </c>
      <c r="E3953" s="4">
        <f>'Листы на печать'!AC4087</f>
        <v>0</v>
      </c>
      <c r="F3953" s="4">
        <f>'Листы на печать'!AE4087</f>
        <v>0</v>
      </c>
      <c r="G3953" s="5" t="str">
        <f t="shared" si="247"/>
        <v>Обозначение кабеля, провода</v>
      </c>
      <c r="H3953" s="4" t="str">
        <f>'Листы на печать'!J4087</f>
        <v>Участок трассы кабеля, провода</v>
      </c>
      <c r="I3953" s="4">
        <f>'Листы на печать'!L4087</f>
        <v>0</v>
      </c>
      <c r="J3953" s="5" t="str">
        <f t="shared" si="248"/>
        <v>Обозначение кабеля, провода</v>
      </c>
      <c r="K3953" s="4">
        <f>'Листы на печать'!M4087</f>
        <v>0</v>
      </c>
      <c r="L3953" s="4" t="str">
        <f t="shared" si="246"/>
        <v>00</v>
      </c>
      <c r="M3953" s="4">
        <f>'Листы на печать'!N4087</f>
        <v>0</v>
      </c>
      <c r="N3953" s="4">
        <f>'Листы на печать'!P4087</f>
        <v>0</v>
      </c>
    </row>
    <row r="3954" spans="1:14">
      <c r="A3954" s="4">
        <f>'Листы на печать'!B4088</f>
        <v>0</v>
      </c>
      <c r="B3954" s="4" t="str">
        <f>'Листы на печать'!Y4088</f>
        <v>по проекту</v>
      </c>
      <c r="C3954" s="4">
        <f>'Листы на печать'!AA4088</f>
        <v>0</v>
      </c>
      <c r="D3954" s="5" t="str">
        <f t="shared" si="245"/>
        <v>по проекту0</v>
      </c>
      <c r="E3954" s="4">
        <f>'Листы на печать'!AC4088</f>
        <v>0</v>
      </c>
      <c r="F3954" s="4">
        <f>'Листы на печать'!AE4088</f>
        <v>0</v>
      </c>
      <c r="G3954" s="5">
        <f t="shared" si="247"/>
        <v>0</v>
      </c>
      <c r="H3954" s="4" t="str">
        <f>'Листы на печать'!J4088</f>
        <v>в трубе стальной,      Ø/м</v>
      </c>
      <c r="I3954" s="4">
        <f>'Листы на печать'!L4088</f>
        <v>0</v>
      </c>
      <c r="J3954" s="5">
        <f t="shared" si="248"/>
        <v>0</v>
      </c>
      <c r="K3954" s="4" t="str">
        <f>'Листы на печать'!M4088</f>
        <v>в трубе ПВХ (п),  ПНД (пн),  металло-рукаве (м), Ø/м</v>
      </c>
      <c r="L3954" s="4" t="str">
        <f t="shared" si="246"/>
        <v>в трубе ПВХ (п),  ПНД (пн),  металло-рукаве (м), Ø/м0</v>
      </c>
      <c r="M3954" s="4">
        <f>'Листы на печать'!N4088</f>
        <v>0</v>
      </c>
      <c r="N3954" s="4">
        <f>'Листы на печать'!P4088</f>
        <v>0</v>
      </c>
    </row>
    <row r="3955" spans="1:14">
      <c r="A3955" s="4">
        <f>'Листы на печать'!B4089</f>
        <v>0</v>
      </c>
      <c r="B3955" s="4" t="str">
        <f>'Листы на печать'!Y4089</f>
        <v>Марка</v>
      </c>
      <c r="C3955" s="4" t="str">
        <f>'Листы на печать'!AA4089</f>
        <v>Кол., число и сечение жил</v>
      </c>
      <c r="D3955" s="5" t="str">
        <f t="shared" si="245"/>
        <v>Марка0</v>
      </c>
      <c r="E3955" s="4">
        <f>'Листы на печать'!AC4089</f>
        <v>0</v>
      </c>
      <c r="F3955" s="4" t="str">
        <f>'Листы на печать'!AE4089</f>
        <v>Длина, м</v>
      </c>
      <c r="G3955" s="5">
        <f t="shared" si="247"/>
        <v>0</v>
      </c>
      <c r="H3955" s="4">
        <f>'Листы на печать'!J4089</f>
        <v>0</v>
      </c>
      <c r="I3955" s="4">
        <f>'Листы на печать'!L4089</f>
        <v>0</v>
      </c>
      <c r="J3955" s="5">
        <f t="shared" si="248"/>
        <v>0</v>
      </c>
      <c r="K3955" s="4">
        <f>'Листы на печать'!M4089</f>
        <v>0</v>
      </c>
      <c r="L3955" s="4" t="str">
        <f t="shared" si="246"/>
        <v>00</v>
      </c>
      <c r="M3955" s="4">
        <f>'Листы на печать'!N4089</f>
        <v>0</v>
      </c>
      <c r="N3955" s="4">
        <f>'Листы на печать'!P4089</f>
        <v>0</v>
      </c>
    </row>
    <row r="3956" spans="1:14">
      <c r="A3956" s="4">
        <f>'Листы на печать'!B4090</f>
        <v>0</v>
      </c>
      <c r="B3956" s="4">
        <f>'Листы на печать'!Y4090</f>
        <v>0</v>
      </c>
      <c r="C3956" s="4">
        <f>'Листы на печать'!AA4090</f>
        <v>0</v>
      </c>
      <c r="D3956" s="5" t="str">
        <f t="shared" si="245"/>
        <v>00</v>
      </c>
      <c r="E3956" s="4">
        <f>'Листы на печать'!AC4090</f>
        <v>0</v>
      </c>
      <c r="F3956" s="4">
        <f>'Листы на печать'!AE4090</f>
        <v>0</v>
      </c>
      <c r="G3956" s="5">
        <f t="shared" si="247"/>
        <v>0</v>
      </c>
      <c r="H3956" s="4">
        <f>'Листы на печать'!J4090</f>
        <v>0</v>
      </c>
      <c r="I3956" s="4">
        <f>'Листы на печать'!L4090</f>
        <v>0</v>
      </c>
      <c r="J3956" s="5">
        <f t="shared" si="248"/>
        <v>0</v>
      </c>
      <c r="K3956" s="4">
        <f>'Листы на печать'!M4090</f>
        <v>0</v>
      </c>
      <c r="L3956" s="4" t="str">
        <f t="shared" si="246"/>
        <v>00</v>
      </c>
      <c r="M3956" s="4">
        <f>'Листы на печать'!N4090</f>
        <v>0</v>
      </c>
      <c r="N3956" s="4">
        <f>'Листы на печать'!P4090</f>
        <v>0</v>
      </c>
    </row>
    <row r="3957" spans="1:14">
      <c r="A3957" s="4">
        <f>'Листы на печать'!B4091</f>
        <v>0</v>
      </c>
      <c r="B3957" s="4">
        <f>'Листы на печать'!Y4091</f>
        <v>0</v>
      </c>
      <c r="C3957" s="4">
        <f>'Листы на печать'!AA4091</f>
        <v>0</v>
      </c>
      <c r="D3957" s="5" t="str">
        <f t="shared" ref="D3957:D4020" si="249">CONCATENATE(B3957, E3957)</f>
        <v>00</v>
      </c>
      <c r="E3957" s="4">
        <f>'Листы на печать'!AC4091</f>
        <v>0</v>
      </c>
      <c r="F3957" s="4">
        <f>'Листы на печать'!AE4091</f>
        <v>0</v>
      </c>
      <c r="G3957" s="5">
        <f t="shared" si="247"/>
        <v>0</v>
      </c>
      <c r="H3957" s="4">
        <f>'Листы на печать'!J4091</f>
        <v>0</v>
      </c>
      <c r="I3957" s="4">
        <f>'Листы на печать'!L4091</f>
        <v>0</v>
      </c>
      <c r="J3957" s="5">
        <f t="shared" si="248"/>
        <v>0</v>
      </c>
      <c r="K3957" s="4">
        <f>'Листы на печать'!M4091</f>
        <v>0</v>
      </c>
      <c r="L3957" s="4" t="str">
        <f t="shared" ref="L3957:L4020" si="250">CONCATENATE(K3957,M3957)</f>
        <v>00</v>
      </c>
      <c r="M3957" s="4">
        <f>'Листы на печать'!N4091</f>
        <v>0</v>
      </c>
      <c r="N3957" s="4">
        <f>'Листы на печать'!P4091</f>
        <v>0</v>
      </c>
    </row>
    <row r="3958" spans="1:14">
      <c r="A3958" s="4">
        <f>'Листы на печать'!B4092</f>
        <v>0</v>
      </c>
      <c r="B3958" s="4">
        <f>'Листы на печать'!Y4092</f>
        <v>0</v>
      </c>
      <c r="C3958" s="4">
        <f>'Листы на печать'!AA4092</f>
        <v>0</v>
      </c>
      <c r="D3958" s="5" t="str">
        <f t="shared" si="249"/>
        <v>00</v>
      </c>
      <c r="E3958" s="4">
        <f>'Листы на печать'!AC4092</f>
        <v>0</v>
      </c>
      <c r="F3958" s="4">
        <f>'Листы на печать'!AE4092</f>
        <v>0</v>
      </c>
      <c r="G3958" s="5">
        <f t="shared" si="247"/>
        <v>0</v>
      </c>
      <c r="H3958" s="4">
        <f>'Листы на печать'!J4092</f>
        <v>0</v>
      </c>
      <c r="I3958" s="4">
        <f>'Листы на печать'!L4092</f>
        <v>0</v>
      </c>
      <c r="J3958" s="5">
        <f t="shared" si="248"/>
        <v>0</v>
      </c>
      <c r="K3958" s="4">
        <f>'Листы на печать'!M4092</f>
        <v>0</v>
      </c>
      <c r="L3958" s="4" t="str">
        <f t="shared" si="250"/>
        <v>00</v>
      </c>
      <c r="M3958" s="4">
        <f>'Листы на печать'!N4092</f>
        <v>0</v>
      </c>
      <c r="N3958" s="4">
        <f>'Листы на печать'!P4092</f>
        <v>0</v>
      </c>
    </row>
    <row r="3959" spans="1:14">
      <c r="A3959" s="4">
        <f>'Листы на печать'!B4093</f>
        <v>0</v>
      </c>
      <c r="B3959" s="4">
        <f>'Листы на печать'!Y4093</f>
        <v>0</v>
      </c>
      <c r="C3959" s="4">
        <f>'Листы на печать'!AA4093</f>
        <v>0</v>
      </c>
      <c r="D3959" s="5" t="str">
        <f t="shared" si="249"/>
        <v>00</v>
      </c>
      <c r="E3959" s="4">
        <f>'Листы на печать'!AC4093</f>
        <v>0</v>
      </c>
      <c r="F3959" s="4">
        <f>'Листы на печать'!AE4093</f>
        <v>0</v>
      </c>
      <c r="G3959" s="5">
        <f t="shared" si="247"/>
        <v>0</v>
      </c>
      <c r="H3959" s="4">
        <f>'Листы на печать'!J4093</f>
        <v>0</v>
      </c>
      <c r="I3959" s="4">
        <f>'Листы на печать'!L4093</f>
        <v>0</v>
      </c>
      <c r="J3959" s="5">
        <f t="shared" si="248"/>
        <v>0</v>
      </c>
      <c r="K3959" s="4">
        <f>'Листы на печать'!M4093</f>
        <v>0</v>
      </c>
      <c r="L3959" s="4" t="str">
        <f t="shared" si="250"/>
        <v>00</v>
      </c>
      <c r="M3959" s="4">
        <f>'Листы на печать'!N4093</f>
        <v>0</v>
      </c>
      <c r="N3959" s="4">
        <f>'Листы на печать'!P4093</f>
        <v>0</v>
      </c>
    </row>
    <row r="3960" spans="1:14">
      <c r="A3960" s="4">
        <f>'Листы на печать'!B4094</f>
        <v>0</v>
      </c>
      <c r="B3960" s="4">
        <f>'Листы на печать'!Y4094</f>
        <v>0</v>
      </c>
      <c r="C3960" s="4">
        <f>'Листы на печать'!AA4094</f>
        <v>0</v>
      </c>
      <c r="D3960" s="5" t="str">
        <f t="shared" si="249"/>
        <v>00</v>
      </c>
      <c r="E3960" s="4">
        <f>'Листы на печать'!AC4094</f>
        <v>0</v>
      </c>
      <c r="F3960" s="4">
        <f>'Листы на печать'!AE4094</f>
        <v>0</v>
      </c>
      <c r="G3960" s="5">
        <f t="shared" si="247"/>
        <v>0</v>
      </c>
      <c r="H3960" s="4">
        <f>'Листы на печать'!J4094</f>
        <v>0</v>
      </c>
      <c r="I3960" s="4">
        <f>'Листы на печать'!L4094</f>
        <v>0</v>
      </c>
      <c r="J3960" s="5">
        <f t="shared" si="248"/>
        <v>0</v>
      </c>
      <c r="K3960" s="4">
        <f>'Листы на печать'!M4094</f>
        <v>0</v>
      </c>
      <c r="L3960" s="4" t="str">
        <f t="shared" si="250"/>
        <v>00</v>
      </c>
      <c r="M3960" s="4">
        <f>'Листы на печать'!N4094</f>
        <v>0</v>
      </c>
      <c r="N3960" s="4">
        <f>'Листы на печать'!P4094</f>
        <v>0</v>
      </c>
    </row>
    <row r="3961" spans="1:14">
      <c r="A3961" s="4">
        <f>'Листы на печать'!B4095</f>
        <v>0</v>
      </c>
      <c r="B3961" s="4">
        <f>'Листы на печать'!Y4095</f>
        <v>0</v>
      </c>
      <c r="C3961" s="4">
        <f>'Листы на печать'!AA4095</f>
        <v>0</v>
      </c>
      <c r="D3961" s="5" t="str">
        <f t="shared" si="249"/>
        <v>00</v>
      </c>
      <c r="E3961" s="4">
        <f>'Листы на печать'!AC4095</f>
        <v>0</v>
      </c>
      <c r="F3961" s="4">
        <f>'Листы на печать'!AE4095</f>
        <v>0</v>
      </c>
      <c r="G3961" s="5">
        <f t="shared" si="247"/>
        <v>0</v>
      </c>
      <c r="H3961" s="4">
        <f>'Листы на печать'!J4095</f>
        <v>0</v>
      </c>
      <c r="I3961" s="4">
        <f>'Листы на печать'!L4095</f>
        <v>0</v>
      </c>
      <c r="J3961" s="5">
        <f t="shared" si="248"/>
        <v>0</v>
      </c>
      <c r="K3961" s="4">
        <f>'Листы на печать'!M4095</f>
        <v>0</v>
      </c>
      <c r="L3961" s="4" t="str">
        <f t="shared" si="250"/>
        <v>00</v>
      </c>
      <c r="M3961" s="4">
        <f>'Листы на печать'!N4095</f>
        <v>0</v>
      </c>
      <c r="N3961" s="4">
        <f>'Листы на печать'!P4095</f>
        <v>0</v>
      </c>
    </row>
    <row r="3962" spans="1:14">
      <c r="A3962" s="4">
        <f>'Листы на печать'!B4096</f>
        <v>0</v>
      </c>
      <c r="B3962" s="4">
        <f>'Листы на печать'!Y4096</f>
        <v>0</v>
      </c>
      <c r="C3962" s="4">
        <f>'Листы на печать'!AA4096</f>
        <v>0</v>
      </c>
      <c r="D3962" s="5" t="str">
        <f t="shared" si="249"/>
        <v>00</v>
      </c>
      <c r="E3962" s="4">
        <f>'Листы на печать'!AC4096</f>
        <v>0</v>
      </c>
      <c r="F3962" s="4">
        <f>'Листы на печать'!AE4096</f>
        <v>0</v>
      </c>
      <c r="G3962" s="5">
        <f t="shared" si="247"/>
        <v>0</v>
      </c>
      <c r="H3962" s="4">
        <f>'Листы на печать'!J4096</f>
        <v>0</v>
      </c>
      <c r="I3962" s="4">
        <f>'Листы на печать'!L4096</f>
        <v>0</v>
      </c>
      <c r="J3962" s="5">
        <f t="shared" si="248"/>
        <v>0</v>
      </c>
      <c r="K3962" s="4">
        <f>'Листы на печать'!M4096</f>
        <v>0</v>
      </c>
      <c r="L3962" s="4" t="str">
        <f t="shared" si="250"/>
        <v>00</v>
      </c>
      <c r="M3962" s="4">
        <f>'Листы на печать'!N4096</f>
        <v>0</v>
      </c>
      <c r="N3962" s="4">
        <f>'Листы на печать'!P4096</f>
        <v>0</v>
      </c>
    </row>
    <row r="3963" spans="1:14">
      <c r="A3963" s="4">
        <f>'Листы на печать'!B4097</f>
        <v>0</v>
      </c>
      <c r="B3963" s="4">
        <f>'Листы на печать'!Y4097</f>
        <v>0</v>
      </c>
      <c r="C3963" s="4">
        <f>'Листы на печать'!AA4097</f>
        <v>0</v>
      </c>
      <c r="D3963" s="5" t="str">
        <f t="shared" si="249"/>
        <v>00</v>
      </c>
      <c r="E3963" s="4">
        <f>'Листы на печать'!AC4097</f>
        <v>0</v>
      </c>
      <c r="F3963" s="4">
        <f>'Листы на печать'!AE4097</f>
        <v>0</v>
      </c>
      <c r="G3963" s="5">
        <f t="shared" si="247"/>
        <v>0</v>
      </c>
      <c r="H3963" s="4">
        <f>'Листы на печать'!J4097</f>
        <v>0</v>
      </c>
      <c r="I3963" s="4">
        <f>'Листы на печать'!L4097</f>
        <v>0</v>
      </c>
      <c r="J3963" s="5">
        <f t="shared" si="248"/>
        <v>0</v>
      </c>
      <c r="K3963" s="4">
        <f>'Листы на печать'!M4097</f>
        <v>0</v>
      </c>
      <c r="L3963" s="4" t="str">
        <f t="shared" si="250"/>
        <v>00</v>
      </c>
      <c r="M3963" s="4">
        <f>'Листы на печать'!N4097</f>
        <v>0</v>
      </c>
      <c r="N3963" s="4">
        <f>'Листы на печать'!P4097</f>
        <v>0</v>
      </c>
    </row>
    <row r="3964" spans="1:14">
      <c r="A3964" s="4">
        <f>'Листы на печать'!B4098</f>
        <v>0</v>
      </c>
      <c r="B3964" s="4">
        <f>'Листы на печать'!Y4098</f>
        <v>0</v>
      </c>
      <c r="C3964" s="4">
        <f>'Листы на печать'!AA4098</f>
        <v>0</v>
      </c>
      <c r="D3964" s="5" t="str">
        <f t="shared" si="249"/>
        <v>00</v>
      </c>
      <c r="E3964" s="4">
        <f>'Листы на печать'!AC4098</f>
        <v>0</v>
      </c>
      <c r="F3964" s="4">
        <f>'Листы на печать'!AE4098</f>
        <v>0</v>
      </c>
      <c r="G3964" s="5">
        <f t="shared" si="247"/>
        <v>0</v>
      </c>
      <c r="H3964" s="4">
        <f>'Листы на печать'!J4098</f>
        <v>0</v>
      </c>
      <c r="I3964" s="4">
        <f>'Листы на печать'!L4098</f>
        <v>0</v>
      </c>
      <c r="J3964" s="5">
        <f t="shared" si="248"/>
        <v>0</v>
      </c>
      <c r="K3964" s="4">
        <f>'Листы на печать'!M4098</f>
        <v>0</v>
      </c>
      <c r="L3964" s="4" t="str">
        <f t="shared" si="250"/>
        <v>00</v>
      </c>
      <c r="M3964" s="4">
        <f>'Листы на печать'!N4098</f>
        <v>0</v>
      </c>
      <c r="N3964" s="4">
        <f>'Листы на печать'!P4098</f>
        <v>0</v>
      </c>
    </row>
    <row r="3965" spans="1:14">
      <c r="A3965" s="4">
        <f>'Листы на печать'!B4099</f>
        <v>0</v>
      </c>
      <c r="B3965" s="4">
        <f>'Листы на печать'!Y4099</f>
        <v>0</v>
      </c>
      <c r="C3965" s="4">
        <f>'Листы на печать'!AA4099</f>
        <v>0</v>
      </c>
      <c r="D3965" s="5" t="str">
        <f t="shared" si="249"/>
        <v>00</v>
      </c>
      <c r="E3965" s="4">
        <f>'Листы на печать'!AC4099</f>
        <v>0</v>
      </c>
      <c r="F3965" s="4">
        <f>'Листы на печать'!AE4099</f>
        <v>0</v>
      </c>
      <c r="G3965" s="5">
        <f t="shared" si="247"/>
        <v>0</v>
      </c>
      <c r="H3965" s="4">
        <f>'Листы на печать'!J4099</f>
        <v>0</v>
      </c>
      <c r="I3965" s="4">
        <f>'Листы на печать'!L4099</f>
        <v>0</v>
      </c>
      <c r="J3965" s="5">
        <f t="shared" si="248"/>
        <v>0</v>
      </c>
      <c r="K3965" s="4">
        <f>'Листы на печать'!M4099</f>
        <v>0</v>
      </c>
      <c r="L3965" s="4" t="str">
        <f t="shared" si="250"/>
        <v>00</v>
      </c>
      <c r="M3965" s="4">
        <f>'Листы на печать'!N4099</f>
        <v>0</v>
      </c>
      <c r="N3965" s="4">
        <f>'Листы на печать'!P4099</f>
        <v>0</v>
      </c>
    </row>
    <row r="3966" spans="1:14">
      <c r="A3966" s="4">
        <f>'Листы на печать'!B4100</f>
        <v>0</v>
      </c>
      <c r="B3966" s="4">
        <f>'Листы на печать'!Y4100</f>
        <v>0</v>
      </c>
      <c r="C3966" s="4">
        <f>'Листы на печать'!AA4100</f>
        <v>0</v>
      </c>
      <c r="D3966" s="5" t="str">
        <f t="shared" si="249"/>
        <v>00</v>
      </c>
      <c r="E3966" s="4">
        <f>'Листы на печать'!AC4100</f>
        <v>0</v>
      </c>
      <c r="F3966" s="4">
        <f>'Листы на печать'!AE4100</f>
        <v>0</v>
      </c>
      <c r="G3966" s="5">
        <f t="shared" si="247"/>
        <v>0</v>
      </c>
      <c r="H3966" s="4">
        <f>'Листы на печать'!J4100</f>
        <v>0</v>
      </c>
      <c r="I3966" s="4">
        <f>'Листы на печать'!L4100</f>
        <v>0</v>
      </c>
      <c r="J3966" s="5">
        <f t="shared" si="248"/>
        <v>0</v>
      </c>
      <c r="K3966" s="4">
        <f>'Листы на печать'!M4100</f>
        <v>0</v>
      </c>
      <c r="L3966" s="4" t="str">
        <f t="shared" si="250"/>
        <v>00</v>
      </c>
      <c r="M3966" s="4">
        <f>'Листы на печать'!N4100</f>
        <v>0</v>
      </c>
      <c r="N3966" s="4">
        <f>'Листы на печать'!P4100</f>
        <v>0</v>
      </c>
    </row>
    <row r="3967" spans="1:14">
      <c r="A3967" s="4">
        <f>'Листы на печать'!B4101</f>
        <v>0</v>
      </c>
      <c r="B3967" s="4">
        <f>'Листы на печать'!Y4101</f>
        <v>0</v>
      </c>
      <c r="C3967" s="4">
        <f>'Листы на печать'!AA4101</f>
        <v>0</v>
      </c>
      <c r="D3967" s="5" t="str">
        <f t="shared" si="249"/>
        <v>00</v>
      </c>
      <c r="E3967" s="4">
        <f>'Листы на печать'!AC4101</f>
        <v>0</v>
      </c>
      <c r="F3967" s="4">
        <f>'Листы на печать'!AE4101</f>
        <v>0</v>
      </c>
      <c r="G3967" s="5">
        <f t="shared" si="247"/>
        <v>0</v>
      </c>
      <c r="H3967" s="4">
        <f>'Листы на печать'!J4101</f>
        <v>0</v>
      </c>
      <c r="I3967" s="4">
        <f>'Листы на печать'!L4101</f>
        <v>0</v>
      </c>
      <c r="J3967" s="5">
        <f t="shared" si="248"/>
        <v>0</v>
      </c>
      <c r="K3967" s="4">
        <f>'Листы на печать'!M4101</f>
        <v>0</v>
      </c>
      <c r="L3967" s="4" t="str">
        <f t="shared" si="250"/>
        <v>00</v>
      </c>
      <c r="M3967" s="4">
        <f>'Листы на печать'!N4101</f>
        <v>0</v>
      </c>
      <c r="N3967" s="4">
        <f>'Листы на печать'!P4101</f>
        <v>0</v>
      </c>
    </row>
    <row r="3968" spans="1:14">
      <c r="A3968" s="4">
        <f>'Листы на печать'!B4102</f>
        <v>0</v>
      </c>
      <c r="B3968" s="4">
        <f>'Листы на печать'!Y4102</f>
        <v>0</v>
      </c>
      <c r="C3968" s="4">
        <f>'Листы на печать'!AA4102</f>
        <v>0</v>
      </c>
      <c r="D3968" s="5" t="str">
        <f t="shared" si="249"/>
        <v>00</v>
      </c>
      <c r="E3968" s="4">
        <f>'Листы на печать'!AC4102</f>
        <v>0</v>
      </c>
      <c r="F3968" s="4">
        <f>'Листы на печать'!AE4102</f>
        <v>0</v>
      </c>
      <c r="G3968" s="5">
        <f t="shared" si="247"/>
        <v>0</v>
      </c>
      <c r="H3968" s="4">
        <f>'Листы на печать'!J4102</f>
        <v>0</v>
      </c>
      <c r="I3968" s="4">
        <f>'Листы на печать'!L4102</f>
        <v>0</v>
      </c>
      <c r="J3968" s="5">
        <f t="shared" si="248"/>
        <v>0</v>
      </c>
      <c r="K3968" s="4">
        <f>'Листы на печать'!M4102</f>
        <v>0</v>
      </c>
      <c r="L3968" s="4" t="str">
        <f t="shared" si="250"/>
        <v>00</v>
      </c>
      <c r="M3968" s="4">
        <f>'Листы на печать'!N4102</f>
        <v>0</v>
      </c>
      <c r="N3968" s="4">
        <f>'Листы на печать'!P4102</f>
        <v>0</v>
      </c>
    </row>
    <row r="3969" spans="1:14">
      <c r="A3969" s="4">
        <f>'Листы на печать'!B4103</f>
        <v>0</v>
      </c>
      <c r="B3969" s="4">
        <f>'Листы на печать'!Y4103</f>
        <v>0</v>
      </c>
      <c r="C3969" s="4">
        <f>'Листы на печать'!AA4103</f>
        <v>0</v>
      </c>
      <c r="D3969" s="5" t="str">
        <f t="shared" si="249"/>
        <v>00</v>
      </c>
      <c r="E3969" s="4">
        <f>'Листы на печать'!AC4103</f>
        <v>0</v>
      </c>
      <c r="F3969" s="4">
        <f>'Листы на печать'!AE4103</f>
        <v>0</v>
      </c>
      <c r="G3969" s="5">
        <f t="shared" si="247"/>
        <v>0</v>
      </c>
      <c r="H3969" s="4">
        <f>'Листы на печать'!J4103</f>
        <v>0</v>
      </c>
      <c r="I3969" s="4">
        <f>'Листы на печать'!L4103</f>
        <v>0</v>
      </c>
      <c r="J3969" s="5">
        <f t="shared" si="248"/>
        <v>0</v>
      </c>
      <c r="K3969" s="4">
        <f>'Листы на печать'!M4103</f>
        <v>0</v>
      </c>
      <c r="L3969" s="4" t="str">
        <f t="shared" si="250"/>
        <v>00</v>
      </c>
      <c r="M3969" s="4">
        <f>'Листы на печать'!N4103</f>
        <v>0</v>
      </c>
      <c r="N3969" s="4">
        <f>'Листы на печать'!P4103</f>
        <v>0</v>
      </c>
    </row>
    <row r="3970" spans="1:14">
      <c r="A3970" s="4">
        <f>'Листы на печать'!B4104</f>
        <v>0</v>
      </c>
      <c r="B3970" s="4">
        <f>'Листы на печать'!Y4104</f>
        <v>0</v>
      </c>
      <c r="C3970" s="4">
        <f>'Листы на печать'!AA4104</f>
        <v>0</v>
      </c>
      <c r="D3970" s="5" t="str">
        <f t="shared" si="249"/>
        <v>00</v>
      </c>
      <c r="E3970" s="4">
        <f>'Листы на печать'!AC4104</f>
        <v>0</v>
      </c>
      <c r="F3970" s="4">
        <f>'Листы на печать'!AE4104</f>
        <v>0</v>
      </c>
      <c r="G3970" s="5">
        <f t="shared" si="247"/>
        <v>0</v>
      </c>
      <c r="H3970" s="4">
        <f>'Листы на печать'!J4104</f>
        <v>0</v>
      </c>
      <c r="I3970" s="4">
        <f>'Листы на печать'!L4104</f>
        <v>0</v>
      </c>
      <c r="J3970" s="5">
        <f t="shared" si="248"/>
        <v>0</v>
      </c>
      <c r="K3970" s="4">
        <f>'Листы на печать'!M4104</f>
        <v>0</v>
      </c>
      <c r="L3970" s="4" t="str">
        <f t="shared" si="250"/>
        <v>00</v>
      </c>
      <c r="M3970" s="4">
        <f>'Листы на печать'!N4104</f>
        <v>0</v>
      </c>
      <c r="N3970" s="4">
        <f>'Листы на печать'!P4104</f>
        <v>0</v>
      </c>
    </row>
    <row r="3971" spans="1:14">
      <c r="A3971" s="4">
        <f>'Листы на печать'!B4105</f>
        <v>0</v>
      </c>
      <c r="B3971" s="4">
        <f>'Листы на печать'!Y4105</f>
        <v>0</v>
      </c>
      <c r="C3971" s="4">
        <f>'Листы на печать'!AA4105</f>
        <v>0</v>
      </c>
      <c r="D3971" s="5" t="str">
        <f t="shared" si="249"/>
        <v>00</v>
      </c>
      <c r="E3971" s="4">
        <f>'Листы на печать'!AC4105</f>
        <v>0</v>
      </c>
      <c r="F3971" s="4">
        <f>'Листы на печать'!AE4105</f>
        <v>0</v>
      </c>
      <c r="G3971" s="5">
        <f t="shared" ref="G3971:G4034" si="251">A3971</f>
        <v>0</v>
      </c>
      <c r="H3971" s="4">
        <f>'Листы на печать'!J4105</f>
        <v>0</v>
      </c>
      <c r="I3971" s="4">
        <f>'Листы на печать'!L4105</f>
        <v>0</v>
      </c>
      <c r="J3971" s="5">
        <f t="shared" ref="J3971:J4034" si="252">A3971</f>
        <v>0</v>
      </c>
      <c r="K3971" s="4">
        <f>'Листы на печать'!M4105</f>
        <v>0</v>
      </c>
      <c r="L3971" s="4" t="str">
        <f t="shared" si="250"/>
        <v>00</v>
      </c>
      <c r="M3971" s="4">
        <f>'Листы на печать'!N4105</f>
        <v>0</v>
      </c>
      <c r="N3971" s="4">
        <f>'Листы на печать'!P4105</f>
        <v>0</v>
      </c>
    </row>
    <row r="3972" spans="1:14">
      <c r="A3972" s="4">
        <f>'Листы на печать'!B4106</f>
        <v>0</v>
      </c>
      <c r="B3972" s="4">
        <f>'Листы на печать'!Y4106</f>
        <v>0</v>
      </c>
      <c r="C3972" s="4">
        <f>'Листы на печать'!AA4106</f>
        <v>0</v>
      </c>
      <c r="D3972" s="5" t="str">
        <f t="shared" si="249"/>
        <v>00</v>
      </c>
      <c r="E3972" s="4">
        <f>'Листы на печать'!AC4106</f>
        <v>0</v>
      </c>
      <c r="F3972" s="4">
        <f>'Листы на печать'!AE4106</f>
        <v>0</v>
      </c>
      <c r="G3972" s="5">
        <f t="shared" si="251"/>
        <v>0</v>
      </c>
      <c r="H3972" s="4">
        <f>'Листы на печать'!J4106</f>
        <v>0</v>
      </c>
      <c r="I3972" s="4">
        <f>'Листы на печать'!L4106</f>
        <v>0</v>
      </c>
      <c r="J3972" s="5">
        <f t="shared" si="252"/>
        <v>0</v>
      </c>
      <c r="K3972" s="4">
        <f>'Листы на печать'!M4106</f>
        <v>0</v>
      </c>
      <c r="L3972" s="4" t="str">
        <f t="shared" si="250"/>
        <v>00</v>
      </c>
      <c r="M3972" s="4">
        <f>'Листы на печать'!N4106</f>
        <v>0</v>
      </c>
      <c r="N3972" s="4">
        <f>'Листы на печать'!P4106</f>
        <v>0</v>
      </c>
    </row>
    <row r="3973" spans="1:14">
      <c r="A3973" s="4">
        <f>'Листы на печать'!B4107</f>
        <v>0</v>
      </c>
      <c r="B3973" s="4">
        <f>'Листы на печать'!Y4107</f>
        <v>0</v>
      </c>
      <c r="C3973" s="4">
        <f>'Листы на печать'!AA4107</f>
        <v>0</v>
      </c>
      <c r="D3973" s="5" t="str">
        <f t="shared" si="249"/>
        <v>00</v>
      </c>
      <c r="E3973" s="4">
        <f>'Листы на печать'!AC4107</f>
        <v>0</v>
      </c>
      <c r="F3973" s="4">
        <f>'Листы на печать'!AE4107</f>
        <v>0</v>
      </c>
      <c r="G3973" s="5">
        <f t="shared" si="251"/>
        <v>0</v>
      </c>
      <c r="H3973" s="4">
        <f>'Листы на печать'!J4107</f>
        <v>0</v>
      </c>
      <c r="I3973" s="4">
        <f>'Листы на печать'!L4107</f>
        <v>0</v>
      </c>
      <c r="J3973" s="5">
        <f t="shared" si="252"/>
        <v>0</v>
      </c>
      <c r="K3973" s="4">
        <f>'Листы на печать'!M4107</f>
        <v>0</v>
      </c>
      <c r="L3973" s="4" t="str">
        <f t="shared" si="250"/>
        <v>00</v>
      </c>
      <c r="M3973" s="4">
        <f>'Листы на печать'!N4107</f>
        <v>0</v>
      </c>
      <c r="N3973" s="4">
        <f>'Листы на печать'!P4107</f>
        <v>0</v>
      </c>
    </row>
    <row r="3974" spans="1:14">
      <c r="A3974" s="4">
        <f>'Листы на печать'!B4108</f>
        <v>0</v>
      </c>
      <c r="B3974" s="4">
        <f>'Листы на печать'!Y4108</f>
        <v>0</v>
      </c>
      <c r="C3974" s="4">
        <f>'Листы на печать'!AA4108</f>
        <v>0</v>
      </c>
      <c r="D3974" s="5" t="str">
        <f t="shared" si="249"/>
        <v>00</v>
      </c>
      <c r="E3974" s="4">
        <f>'Листы на печать'!AC4108</f>
        <v>0</v>
      </c>
      <c r="F3974" s="4">
        <f>'Листы на печать'!AE4108</f>
        <v>0</v>
      </c>
      <c r="G3974" s="5">
        <f t="shared" si="251"/>
        <v>0</v>
      </c>
      <c r="H3974" s="4">
        <f>'Листы на печать'!J4108</f>
        <v>0</v>
      </c>
      <c r="I3974" s="4">
        <f>'Листы на печать'!L4108</f>
        <v>0</v>
      </c>
      <c r="J3974" s="5">
        <f t="shared" si="252"/>
        <v>0</v>
      </c>
      <c r="K3974" s="4">
        <f>'Листы на печать'!M4108</f>
        <v>0</v>
      </c>
      <c r="L3974" s="4" t="str">
        <f t="shared" si="250"/>
        <v>00</v>
      </c>
      <c r="M3974" s="4">
        <f>'Листы на печать'!N4108</f>
        <v>0</v>
      </c>
      <c r="N3974" s="4">
        <f>'Листы на печать'!P4108</f>
        <v>0</v>
      </c>
    </row>
    <row r="3975" spans="1:14">
      <c r="A3975" s="4">
        <f>'Листы на печать'!B4109</f>
        <v>0</v>
      </c>
      <c r="B3975" s="4">
        <f>'Листы на печать'!Y4109</f>
        <v>0</v>
      </c>
      <c r="C3975" s="4">
        <f>'Листы на печать'!AA4109</f>
        <v>0</v>
      </c>
      <c r="D3975" s="5" t="str">
        <f t="shared" si="249"/>
        <v>00</v>
      </c>
      <c r="E3975" s="4">
        <f>'Листы на печать'!AC4109</f>
        <v>0</v>
      </c>
      <c r="F3975" s="4">
        <f>'Листы на печать'!AE4109</f>
        <v>0</v>
      </c>
      <c r="G3975" s="5">
        <f t="shared" si="251"/>
        <v>0</v>
      </c>
      <c r="H3975" s="4">
        <f>'Листы на печать'!J4109</f>
        <v>0</v>
      </c>
      <c r="I3975" s="4">
        <f>'Листы на печать'!L4109</f>
        <v>0</v>
      </c>
      <c r="J3975" s="5">
        <f t="shared" si="252"/>
        <v>0</v>
      </c>
      <c r="K3975" s="4">
        <f>'Листы на печать'!M4109</f>
        <v>0</v>
      </c>
      <c r="L3975" s="4" t="str">
        <f t="shared" si="250"/>
        <v>00</v>
      </c>
      <c r="M3975" s="4">
        <f>'Листы на печать'!N4109</f>
        <v>0</v>
      </c>
      <c r="N3975" s="4">
        <f>'Листы на печать'!P4109</f>
        <v>0</v>
      </c>
    </row>
    <row r="3976" spans="1:14">
      <c r="A3976" s="4">
        <f>'Листы на печать'!B4110</f>
        <v>0</v>
      </c>
      <c r="B3976" s="4">
        <f>'Листы на печать'!Y4110</f>
        <v>0</v>
      </c>
      <c r="C3976" s="4">
        <f>'Листы на печать'!AA4110</f>
        <v>0</v>
      </c>
      <c r="D3976" s="5" t="str">
        <f t="shared" si="249"/>
        <v>00</v>
      </c>
      <c r="E3976" s="4">
        <f>'Листы на печать'!AC4110</f>
        <v>0</v>
      </c>
      <c r="F3976" s="4">
        <f>'Листы на печать'!AE4110</f>
        <v>0</v>
      </c>
      <c r="G3976" s="5">
        <f t="shared" si="251"/>
        <v>0</v>
      </c>
      <c r="H3976" s="4">
        <f>'Листы на печать'!J4110</f>
        <v>0</v>
      </c>
      <c r="I3976" s="4">
        <f>'Листы на печать'!L4110</f>
        <v>0</v>
      </c>
      <c r="J3976" s="5">
        <f t="shared" si="252"/>
        <v>0</v>
      </c>
      <c r="K3976" s="4">
        <f>'Листы на печать'!M4110</f>
        <v>0</v>
      </c>
      <c r="L3976" s="4" t="str">
        <f t="shared" si="250"/>
        <v>00</v>
      </c>
      <c r="M3976" s="4">
        <f>'Листы на печать'!N4110</f>
        <v>0</v>
      </c>
      <c r="N3976" s="4">
        <f>'Листы на печать'!P4110</f>
        <v>0</v>
      </c>
    </row>
    <row r="3977" spans="1:14">
      <c r="A3977" s="4">
        <f>'Листы на печать'!B4111</f>
        <v>0</v>
      </c>
      <c r="B3977" s="4">
        <f>'Листы на печать'!Y4111</f>
        <v>0</v>
      </c>
      <c r="C3977" s="4">
        <f>'Листы на печать'!AA4111</f>
        <v>0</v>
      </c>
      <c r="D3977" s="5" t="str">
        <f t="shared" si="249"/>
        <v>00</v>
      </c>
      <c r="E3977" s="4">
        <f>'Листы на печать'!AC4111</f>
        <v>0</v>
      </c>
      <c r="F3977" s="4">
        <f>'Листы на печать'!AE4111</f>
        <v>0</v>
      </c>
      <c r="G3977" s="5">
        <f t="shared" si="251"/>
        <v>0</v>
      </c>
      <c r="H3977" s="4">
        <f>'Листы на печать'!J4111</f>
        <v>0</v>
      </c>
      <c r="I3977" s="4">
        <f>'Листы на печать'!L4111</f>
        <v>0</v>
      </c>
      <c r="J3977" s="5">
        <f t="shared" si="252"/>
        <v>0</v>
      </c>
      <c r="K3977" s="4">
        <f>'Листы на печать'!M4111</f>
        <v>0</v>
      </c>
      <c r="L3977" s="4" t="str">
        <f t="shared" si="250"/>
        <v>00</v>
      </c>
      <c r="M3977" s="4">
        <f>'Листы на печать'!N4111</f>
        <v>0</v>
      </c>
      <c r="N3977" s="4">
        <f>'Листы на печать'!P4111</f>
        <v>0</v>
      </c>
    </row>
    <row r="3978" spans="1:14">
      <c r="A3978" s="4">
        <f>'Листы на печать'!B4112</f>
        <v>0</v>
      </c>
      <c r="B3978" s="4">
        <f>'Листы на печать'!Y4112</f>
        <v>0</v>
      </c>
      <c r="C3978" s="4">
        <f>'Листы на печать'!AA4112</f>
        <v>0</v>
      </c>
      <c r="D3978" s="5" t="str">
        <f t="shared" si="249"/>
        <v>00</v>
      </c>
      <c r="E3978" s="4">
        <f>'Листы на печать'!AC4112</f>
        <v>0</v>
      </c>
      <c r="F3978" s="4">
        <f>'Листы на печать'!AE4112</f>
        <v>0</v>
      </c>
      <c r="G3978" s="5">
        <f t="shared" si="251"/>
        <v>0</v>
      </c>
      <c r="H3978" s="4">
        <f>'Листы на печать'!J4112</f>
        <v>0</v>
      </c>
      <c r="I3978" s="4">
        <f>'Листы на печать'!L4112</f>
        <v>0</v>
      </c>
      <c r="J3978" s="5">
        <f t="shared" si="252"/>
        <v>0</v>
      </c>
      <c r="K3978" s="4">
        <f>'Листы на печать'!M4112</f>
        <v>0</v>
      </c>
      <c r="L3978" s="4" t="str">
        <f t="shared" si="250"/>
        <v>00</v>
      </c>
      <c r="M3978" s="4">
        <f>'Листы на печать'!N4112</f>
        <v>0</v>
      </c>
      <c r="N3978" s="4">
        <f>'Листы на печать'!P4112</f>
        <v>0</v>
      </c>
    </row>
    <row r="3979" spans="1:14">
      <c r="A3979" s="4">
        <f>'Листы на печать'!B4113</f>
        <v>0</v>
      </c>
      <c r="B3979" s="4">
        <f>'Листы на печать'!Y4113</f>
        <v>0</v>
      </c>
      <c r="C3979" s="4">
        <f>'Листы на печать'!AA4113</f>
        <v>0</v>
      </c>
      <c r="D3979" s="5" t="str">
        <f t="shared" si="249"/>
        <v>00</v>
      </c>
      <c r="E3979" s="4">
        <f>'Листы на печать'!AC4113</f>
        <v>0</v>
      </c>
      <c r="F3979" s="4">
        <f>'Листы на печать'!AE4113</f>
        <v>0</v>
      </c>
      <c r="G3979" s="5">
        <f t="shared" si="251"/>
        <v>0</v>
      </c>
      <c r="H3979" s="4">
        <f>'Листы на печать'!J4113</f>
        <v>0</v>
      </c>
      <c r="I3979" s="4">
        <f>'Листы на печать'!L4113</f>
        <v>0</v>
      </c>
      <c r="J3979" s="5">
        <f t="shared" si="252"/>
        <v>0</v>
      </c>
      <c r="K3979" s="4">
        <f>'Листы на печать'!M4113</f>
        <v>0</v>
      </c>
      <c r="L3979" s="4" t="str">
        <f t="shared" si="250"/>
        <v>00</v>
      </c>
      <c r="M3979" s="4">
        <f>'Листы на печать'!N4113</f>
        <v>0</v>
      </c>
      <c r="N3979" s="4">
        <f>'Листы на печать'!P4113</f>
        <v>0</v>
      </c>
    </row>
    <row r="3980" spans="1:14">
      <c r="A3980" s="4">
        <f>'Листы на печать'!B4114</f>
        <v>0</v>
      </c>
      <c r="B3980" s="4">
        <f>'Листы на печать'!Y4114</f>
        <v>0</v>
      </c>
      <c r="C3980" s="4">
        <f>'Листы на печать'!AA4114</f>
        <v>0</v>
      </c>
      <c r="D3980" s="5" t="str">
        <f t="shared" si="249"/>
        <v>00</v>
      </c>
      <c r="E3980" s="4">
        <f>'Листы на печать'!AC4114</f>
        <v>0</v>
      </c>
      <c r="F3980" s="4">
        <f>'Листы на печать'!AE4114</f>
        <v>0</v>
      </c>
      <c r="G3980" s="5">
        <f t="shared" si="251"/>
        <v>0</v>
      </c>
      <c r="H3980" s="4">
        <f>'Листы на печать'!J4114</f>
        <v>0</v>
      </c>
      <c r="I3980" s="4">
        <f>'Листы на печать'!L4114</f>
        <v>0</v>
      </c>
      <c r="J3980" s="5">
        <f t="shared" si="252"/>
        <v>0</v>
      </c>
      <c r="K3980" s="4">
        <f>'Листы на печать'!M4114</f>
        <v>0</v>
      </c>
      <c r="L3980" s="4" t="str">
        <f t="shared" si="250"/>
        <v>00</v>
      </c>
      <c r="M3980" s="4">
        <f>'Листы на печать'!N4114</f>
        <v>0</v>
      </c>
      <c r="N3980" s="4">
        <f>'Листы на печать'!P4114</f>
        <v>0</v>
      </c>
    </row>
    <row r="3981" spans="1:14">
      <c r="A3981" s="4">
        <f>'Листы на печать'!B4115</f>
        <v>0</v>
      </c>
      <c r="B3981" s="4">
        <f>'Листы на печать'!Y4115</f>
        <v>0</v>
      </c>
      <c r="C3981" s="4">
        <f>'Листы на печать'!AA4115</f>
        <v>0</v>
      </c>
      <c r="D3981" s="5" t="str">
        <f t="shared" si="249"/>
        <v>00</v>
      </c>
      <c r="E3981" s="4">
        <f>'Листы на печать'!AC4115</f>
        <v>0</v>
      </c>
      <c r="F3981" s="4">
        <f>'Листы на печать'!AE4115</f>
        <v>0</v>
      </c>
      <c r="G3981" s="5">
        <f t="shared" si="251"/>
        <v>0</v>
      </c>
      <c r="H3981" s="4">
        <f>'Листы на печать'!J4115</f>
        <v>0</v>
      </c>
      <c r="I3981" s="4">
        <f>'Листы на печать'!L4115</f>
        <v>0</v>
      </c>
      <c r="J3981" s="5">
        <f t="shared" si="252"/>
        <v>0</v>
      </c>
      <c r="K3981" s="4">
        <f>'Листы на печать'!M4115</f>
        <v>0</v>
      </c>
      <c r="L3981" s="4" t="str">
        <f t="shared" si="250"/>
        <v>00</v>
      </c>
      <c r="M3981" s="4">
        <f>'Листы на печать'!N4115</f>
        <v>0</v>
      </c>
      <c r="N3981" s="4">
        <f>'Листы на печать'!P4115</f>
        <v>0</v>
      </c>
    </row>
    <row r="3982" spans="1:14">
      <c r="A3982" s="4">
        <f>'Листы на печать'!B4116</f>
        <v>0</v>
      </c>
      <c r="B3982" s="4">
        <f>'Листы на печать'!Y4116</f>
        <v>0</v>
      </c>
      <c r="C3982" s="4">
        <f>'Листы на печать'!AA4116</f>
        <v>0</v>
      </c>
      <c r="D3982" s="5" t="str">
        <f t="shared" si="249"/>
        <v>00</v>
      </c>
      <c r="E3982" s="4">
        <f>'Листы на печать'!AC4116</f>
        <v>0</v>
      </c>
      <c r="F3982" s="4">
        <f>'Листы на печать'!AE4116</f>
        <v>0</v>
      </c>
      <c r="G3982" s="5">
        <f t="shared" si="251"/>
        <v>0</v>
      </c>
      <c r="H3982" s="4">
        <f>'Листы на печать'!J4116</f>
        <v>0</v>
      </c>
      <c r="I3982" s="4">
        <f>'Листы на печать'!L4116</f>
        <v>0</v>
      </c>
      <c r="J3982" s="5">
        <f t="shared" si="252"/>
        <v>0</v>
      </c>
      <c r="K3982" s="4">
        <f>'Листы на печать'!M4116</f>
        <v>0</v>
      </c>
      <c r="L3982" s="4" t="str">
        <f t="shared" si="250"/>
        <v>00</v>
      </c>
      <c r="M3982" s="4">
        <f>'Листы на печать'!N4116</f>
        <v>0</v>
      </c>
      <c r="N3982" s="4">
        <f>'Листы на печать'!P4116</f>
        <v>0</v>
      </c>
    </row>
    <row r="3983" spans="1:14">
      <c r="A3983" s="4">
        <f>'Листы на печать'!B4117</f>
        <v>0</v>
      </c>
      <c r="B3983" s="4">
        <f>'Листы на печать'!Y4117</f>
        <v>0</v>
      </c>
      <c r="C3983" s="4">
        <f>'Листы на печать'!AA4117</f>
        <v>0</v>
      </c>
      <c r="D3983" s="5" t="str">
        <f t="shared" si="249"/>
        <v>00</v>
      </c>
      <c r="E3983" s="4">
        <f>'Листы на печать'!AC4117</f>
        <v>0</v>
      </c>
      <c r="F3983" s="4">
        <f>'Листы на печать'!AE4117</f>
        <v>0</v>
      </c>
      <c r="G3983" s="5">
        <f t="shared" si="251"/>
        <v>0</v>
      </c>
      <c r="H3983" s="4">
        <f>'Листы на печать'!J4117</f>
        <v>0</v>
      </c>
      <c r="I3983" s="4">
        <f>'Листы на печать'!L4117</f>
        <v>0</v>
      </c>
      <c r="J3983" s="5">
        <f t="shared" si="252"/>
        <v>0</v>
      </c>
      <c r="K3983" s="4">
        <f>'Листы на печать'!M4117</f>
        <v>0</v>
      </c>
      <c r="L3983" s="4" t="str">
        <f t="shared" si="250"/>
        <v>00</v>
      </c>
      <c r="M3983" s="4">
        <f>'Листы на печать'!N4117</f>
        <v>0</v>
      </c>
      <c r="N3983" s="4">
        <f>'Листы на печать'!P4117</f>
        <v>0</v>
      </c>
    </row>
    <row r="3984" spans="1:14">
      <c r="A3984" s="4">
        <f>'Листы на печать'!B4118</f>
        <v>0</v>
      </c>
      <c r="B3984" s="4">
        <f>'Листы на печать'!Y4118</f>
        <v>0</v>
      </c>
      <c r="C3984" s="4">
        <f>'Листы на печать'!AA4118</f>
        <v>0</v>
      </c>
      <c r="D3984" s="5" t="str">
        <f t="shared" si="249"/>
        <v>00</v>
      </c>
      <c r="E3984" s="4">
        <f>'Листы на печать'!AC4118</f>
        <v>0</v>
      </c>
      <c r="F3984" s="4">
        <f>'Листы на печать'!AE4118</f>
        <v>0</v>
      </c>
      <c r="G3984" s="5">
        <f t="shared" si="251"/>
        <v>0</v>
      </c>
      <c r="H3984" s="4">
        <f>'Листы на печать'!J4118</f>
        <v>0</v>
      </c>
      <c r="I3984" s="4">
        <f>'Листы на печать'!L4118</f>
        <v>0</v>
      </c>
      <c r="J3984" s="5">
        <f t="shared" si="252"/>
        <v>0</v>
      </c>
      <c r="K3984" s="4">
        <f>'Листы на печать'!M4118</f>
        <v>0</v>
      </c>
      <c r="L3984" s="4" t="str">
        <f t="shared" si="250"/>
        <v>00</v>
      </c>
      <c r="M3984" s="4">
        <f>'Листы на печать'!N4118</f>
        <v>0</v>
      </c>
      <c r="N3984" s="4">
        <f>'Листы на печать'!P4118</f>
        <v>0</v>
      </c>
    </row>
    <row r="3985" spans="1:14">
      <c r="A3985" s="4">
        <f>'Листы на печать'!B4119</f>
        <v>0</v>
      </c>
      <c r="B3985" s="4">
        <f>'Листы на печать'!Y4119</f>
        <v>0</v>
      </c>
      <c r="C3985" s="4">
        <f>'Листы на печать'!AA4119</f>
        <v>0</v>
      </c>
      <c r="D3985" s="5" t="str">
        <f t="shared" si="249"/>
        <v>00</v>
      </c>
      <c r="E3985" s="4">
        <f>'Листы на печать'!AC4119</f>
        <v>0</v>
      </c>
      <c r="F3985" s="4">
        <f>'Листы на печать'!AE4119</f>
        <v>0</v>
      </c>
      <c r="G3985" s="5">
        <f t="shared" si="251"/>
        <v>0</v>
      </c>
      <c r="H3985" s="4">
        <f>'Листы на печать'!J4119</f>
        <v>0</v>
      </c>
      <c r="I3985" s="4">
        <f>'Листы на печать'!L4119</f>
        <v>0</v>
      </c>
      <c r="J3985" s="5">
        <f t="shared" si="252"/>
        <v>0</v>
      </c>
      <c r="K3985" s="4">
        <f>'Листы на печать'!M4119</f>
        <v>0</v>
      </c>
      <c r="L3985" s="4" t="str">
        <f t="shared" si="250"/>
        <v>00</v>
      </c>
      <c r="M3985" s="4">
        <f>'Листы на печать'!N4119</f>
        <v>0</v>
      </c>
      <c r="N3985" s="4">
        <f>'Листы на печать'!P4119</f>
        <v>0</v>
      </c>
    </row>
    <row r="3986" spans="1:14">
      <c r="A3986" s="4">
        <f>'Листы на печать'!B4120</f>
        <v>0</v>
      </c>
      <c r="B3986" s="4">
        <f>'Листы на печать'!Y4120</f>
        <v>0</v>
      </c>
      <c r="C3986" s="4">
        <f>'Листы на печать'!AA4120</f>
        <v>0</v>
      </c>
      <c r="D3986" s="5" t="str">
        <f t="shared" si="249"/>
        <v>00</v>
      </c>
      <c r="E3986" s="4">
        <f>'Листы на печать'!AC4120</f>
        <v>0</v>
      </c>
      <c r="F3986" s="4">
        <f>'Листы на печать'!AE4120</f>
        <v>0</v>
      </c>
      <c r="G3986" s="5">
        <f t="shared" si="251"/>
        <v>0</v>
      </c>
      <c r="H3986" s="4">
        <f>'Листы на печать'!J4120</f>
        <v>0</v>
      </c>
      <c r="I3986" s="4">
        <f>'Листы на печать'!L4120</f>
        <v>0</v>
      </c>
      <c r="J3986" s="5">
        <f t="shared" si="252"/>
        <v>0</v>
      </c>
      <c r="K3986" s="4">
        <f>'Листы на печать'!M4120</f>
        <v>0</v>
      </c>
      <c r="L3986" s="4" t="str">
        <f t="shared" si="250"/>
        <v>00</v>
      </c>
      <c r="M3986" s="4">
        <f>'Листы на печать'!N4120</f>
        <v>0</v>
      </c>
      <c r="N3986" s="4">
        <f>'Листы на печать'!P4120</f>
        <v>0</v>
      </c>
    </row>
    <row r="3987" spans="1:14">
      <c r="A3987" s="4">
        <f>'Листы на печать'!B4121</f>
        <v>0</v>
      </c>
      <c r="B3987" s="4">
        <f>'Листы на печать'!Y4121</f>
        <v>0</v>
      </c>
      <c r="C3987" s="4">
        <f>'Листы на печать'!AA4121</f>
        <v>0</v>
      </c>
      <c r="D3987" s="5" t="str">
        <f t="shared" si="249"/>
        <v>00</v>
      </c>
      <c r="E3987" s="4">
        <f>'Листы на печать'!AC4121</f>
        <v>0</v>
      </c>
      <c r="F3987" s="4">
        <f>'Листы на печать'!AE4121</f>
        <v>0</v>
      </c>
      <c r="G3987" s="5">
        <f t="shared" si="251"/>
        <v>0</v>
      </c>
      <c r="H3987" s="4">
        <f>'Листы на печать'!J4121</f>
        <v>0</v>
      </c>
      <c r="I3987" s="4">
        <f>'Листы на печать'!L4121</f>
        <v>0</v>
      </c>
      <c r="J3987" s="5">
        <f t="shared" si="252"/>
        <v>0</v>
      </c>
      <c r="K3987" s="4">
        <f>'Листы на печать'!M4121</f>
        <v>0</v>
      </c>
      <c r="L3987" s="4" t="str">
        <f t="shared" si="250"/>
        <v>00</v>
      </c>
      <c r="M3987" s="4">
        <f>'Листы на печать'!N4121</f>
        <v>0</v>
      </c>
      <c r="N3987" s="4">
        <f>'Листы на печать'!P4121</f>
        <v>0</v>
      </c>
    </row>
    <row r="3988" spans="1:14">
      <c r="A3988" s="4">
        <f>'Листы на печать'!B4122</f>
        <v>0</v>
      </c>
      <c r="B3988" s="4">
        <f>'Листы на печать'!Y4122</f>
        <v>0</v>
      </c>
      <c r="C3988" s="4">
        <f>'Листы на печать'!AA4122</f>
        <v>0</v>
      </c>
      <c r="D3988" s="5" t="str">
        <f t="shared" si="249"/>
        <v>00</v>
      </c>
      <c r="E3988" s="4">
        <f>'Листы на печать'!AC4122</f>
        <v>0</v>
      </c>
      <c r="F3988" s="4">
        <f>'Листы на печать'!AE4122</f>
        <v>0</v>
      </c>
      <c r="G3988" s="5">
        <f t="shared" si="251"/>
        <v>0</v>
      </c>
      <c r="H3988" s="4">
        <f>'Листы на печать'!J4122</f>
        <v>0</v>
      </c>
      <c r="I3988" s="4">
        <f>'Листы на печать'!L4122</f>
        <v>0</v>
      </c>
      <c r="J3988" s="5">
        <f t="shared" si="252"/>
        <v>0</v>
      </c>
      <c r="K3988" s="4">
        <f>'Листы на печать'!M4122</f>
        <v>0</v>
      </c>
      <c r="L3988" s="4" t="str">
        <f t="shared" si="250"/>
        <v>00</v>
      </c>
      <c r="M3988" s="4">
        <f>'Листы на печать'!N4122</f>
        <v>0</v>
      </c>
      <c r="N3988" s="4">
        <f>'Листы на печать'!P4122</f>
        <v>0</v>
      </c>
    </row>
    <row r="3989" spans="1:14">
      <c r="A3989" s="4">
        <f>'Листы на печать'!B4123</f>
        <v>0</v>
      </c>
      <c r="B3989" s="4">
        <f>'Листы на печать'!Y4123</f>
        <v>0</v>
      </c>
      <c r="C3989" s="4">
        <f>'Листы на печать'!AA4123</f>
        <v>0</v>
      </c>
      <c r="D3989" s="5" t="str">
        <f t="shared" si="249"/>
        <v>00</v>
      </c>
      <c r="E3989" s="4">
        <f>'Листы на печать'!AC4123</f>
        <v>0</v>
      </c>
      <c r="F3989" s="4">
        <f>'Листы на печать'!AE4123</f>
        <v>0</v>
      </c>
      <c r="G3989" s="5">
        <f t="shared" si="251"/>
        <v>0</v>
      </c>
      <c r="H3989" s="4">
        <f>'Листы на печать'!J4123</f>
        <v>0</v>
      </c>
      <c r="I3989" s="4">
        <f>'Листы на печать'!L4123</f>
        <v>0</v>
      </c>
      <c r="J3989" s="5">
        <f t="shared" si="252"/>
        <v>0</v>
      </c>
      <c r="K3989" s="4">
        <f>'Листы на печать'!M4123</f>
        <v>0</v>
      </c>
      <c r="L3989" s="4" t="str">
        <f t="shared" si="250"/>
        <v>00</v>
      </c>
      <c r="M3989" s="4">
        <f>'Листы на печать'!N4123</f>
        <v>0</v>
      </c>
      <c r="N3989" s="4">
        <f>'Листы на печать'!P4123</f>
        <v>0</v>
      </c>
    </row>
    <row r="3990" spans="1:14">
      <c r="A3990" s="4">
        <f>'Листы на печать'!B4124</f>
        <v>0</v>
      </c>
      <c r="B3990" s="4">
        <f>'Листы на печать'!Y4124</f>
        <v>0</v>
      </c>
      <c r="C3990" s="4">
        <f>'Листы на печать'!AA4124</f>
        <v>0</v>
      </c>
      <c r="D3990" s="5" t="str">
        <f t="shared" si="249"/>
        <v>00</v>
      </c>
      <c r="E3990" s="4">
        <f>'Листы на печать'!AC4124</f>
        <v>0</v>
      </c>
      <c r="F3990" s="4">
        <f>'Листы на печать'!AE4124</f>
        <v>0</v>
      </c>
      <c r="G3990" s="5">
        <f t="shared" si="251"/>
        <v>0</v>
      </c>
      <c r="H3990" s="4">
        <f>'Листы на печать'!J4124</f>
        <v>0</v>
      </c>
      <c r="I3990" s="4">
        <f>'Листы на печать'!L4124</f>
        <v>0</v>
      </c>
      <c r="J3990" s="5">
        <f t="shared" si="252"/>
        <v>0</v>
      </c>
      <c r="K3990" s="4">
        <f>'Листы на печать'!M4124</f>
        <v>0</v>
      </c>
      <c r="L3990" s="4" t="str">
        <f t="shared" si="250"/>
        <v>00</v>
      </c>
      <c r="M3990" s="4">
        <f>'Листы на печать'!N4124</f>
        <v>0</v>
      </c>
      <c r="N3990" s="4">
        <f>'Листы на печать'!P4124</f>
        <v>0</v>
      </c>
    </row>
    <row r="3991" spans="1:14">
      <c r="A3991" s="4">
        <f>'Листы на печать'!B4125</f>
        <v>0</v>
      </c>
      <c r="B3991" s="4">
        <f>'Листы на печать'!Y4125</f>
        <v>0</v>
      </c>
      <c r="C3991" s="4" t="str">
        <f>'Листы на печать'!AA4125</f>
        <v>АП-08/15-АОВ2.К</v>
      </c>
      <c r="D3991" s="5" t="str">
        <f t="shared" si="249"/>
        <v>00</v>
      </c>
      <c r="E3991" s="4">
        <f>'Листы на печать'!AC4125</f>
        <v>0</v>
      </c>
      <c r="F3991" s="4">
        <f>'Листы на печать'!AE4125</f>
        <v>0</v>
      </c>
      <c r="G3991" s="5">
        <f t="shared" si="251"/>
        <v>0</v>
      </c>
      <c r="H3991" s="4">
        <f>'Листы на печать'!J4125</f>
        <v>0</v>
      </c>
      <c r="I3991" s="4">
        <f>'Листы на печать'!L4125</f>
        <v>0</v>
      </c>
      <c r="J3991" s="5">
        <f t="shared" si="252"/>
        <v>0</v>
      </c>
      <c r="K3991" s="4">
        <f>'Листы на печать'!M4125</f>
        <v>0</v>
      </c>
      <c r="L3991" s="4" t="str">
        <f t="shared" si="250"/>
        <v>00</v>
      </c>
      <c r="M3991" s="4">
        <f>'Листы на печать'!N4125</f>
        <v>0</v>
      </c>
      <c r="N3991" s="4">
        <f>'Листы на печать'!P4125</f>
        <v>0</v>
      </c>
    </row>
    <row r="3992" spans="1:14">
      <c r="A3992" s="4">
        <f>'Листы на печать'!B4126</f>
        <v>0</v>
      </c>
      <c r="B3992" s="4">
        <f>'Листы на печать'!Y4126</f>
        <v>0</v>
      </c>
      <c r="C3992" s="4">
        <f>'Листы на печать'!AA4126</f>
        <v>0</v>
      </c>
      <c r="D3992" s="5" t="str">
        <f t="shared" si="249"/>
        <v>00</v>
      </c>
      <c r="E3992" s="4">
        <f>'Листы на печать'!AC4126</f>
        <v>0</v>
      </c>
      <c r="F3992" s="4">
        <f>'Листы на печать'!AE4126</f>
        <v>0</v>
      </c>
      <c r="G3992" s="5">
        <f t="shared" si="251"/>
        <v>0</v>
      </c>
      <c r="H3992" s="4">
        <f>'Листы на печать'!J4126</f>
        <v>0</v>
      </c>
      <c r="I3992" s="4">
        <f>'Листы на печать'!L4126</f>
        <v>0</v>
      </c>
      <c r="J3992" s="5">
        <f t="shared" si="252"/>
        <v>0</v>
      </c>
      <c r="K3992" s="4">
        <f>'Листы на печать'!M4126</f>
        <v>0</v>
      </c>
      <c r="L3992" s="4" t="str">
        <f t="shared" si="250"/>
        <v>00</v>
      </c>
      <c r="M3992" s="4">
        <f>'Листы на печать'!N4126</f>
        <v>0</v>
      </c>
      <c r="N3992" s="4">
        <f>'Листы на печать'!P4126</f>
        <v>0</v>
      </c>
    </row>
    <row r="3993" spans="1:14">
      <c r="A3993" s="4">
        <f>'Листы на печать'!B4127</f>
        <v>0</v>
      </c>
      <c r="B3993" s="4">
        <f>'Листы на печать'!Y4127</f>
        <v>0</v>
      </c>
      <c r="C3993" s="4">
        <f>'Листы на печать'!AA4127</f>
        <v>0</v>
      </c>
      <c r="D3993" s="5" t="str">
        <f t="shared" si="249"/>
        <v>00</v>
      </c>
      <c r="E3993" s="4">
        <f>'Листы на печать'!AC4127</f>
        <v>0</v>
      </c>
      <c r="F3993" s="4">
        <f>'Листы на печать'!AE4127</f>
        <v>0</v>
      </c>
      <c r="G3993" s="5">
        <f t="shared" si="251"/>
        <v>0</v>
      </c>
      <c r="H3993" s="4">
        <f>'Листы на печать'!J4127</f>
        <v>0</v>
      </c>
      <c r="I3993" s="4">
        <f>'Листы на печать'!L4127</f>
        <v>0</v>
      </c>
      <c r="J3993" s="5">
        <f t="shared" si="252"/>
        <v>0</v>
      </c>
      <c r="K3993" s="4">
        <f>'Листы на печать'!M4127</f>
        <v>0</v>
      </c>
      <c r="L3993" s="4" t="str">
        <f t="shared" si="250"/>
        <v>00</v>
      </c>
      <c r="M3993" s="4">
        <f>'Листы на печать'!N4127</f>
        <v>0</v>
      </c>
      <c r="N3993" s="4">
        <f>'Листы на печать'!P4127</f>
        <v>0</v>
      </c>
    </row>
    <row r="3994" spans="1:14">
      <c r="A3994" s="4">
        <f>'Листы на печать'!B4128</f>
        <v>0</v>
      </c>
      <c r="B3994" s="4">
        <f>'Листы на печать'!Y4128</f>
        <v>0</v>
      </c>
      <c r="C3994" s="4">
        <f>'Листы на печать'!AA4128</f>
        <v>0</v>
      </c>
      <c r="D3994" s="5" t="str">
        <f t="shared" si="249"/>
        <v>00</v>
      </c>
      <c r="E3994" s="4">
        <f>'Листы на печать'!AC4128</f>
        <v>0</v>
      </c>
      <c r="F3994" s="4">
        <f>'Листы на печать'!AE4128</f>
        <v>0</v>
      </c>
      <c r="G3994" s="5">
        <f t="shared" si="251"/>
        <v>0</v>
      </c>
      <c r="H3994" s="4">
        <f>'Листы на печать'!J4128</f>
        <v>0</v>
      </c>
      <c r="I3994" s="4">
        <f>'Листы на печать'!L4128</f>
        <v>0</v>
      </c>
      <c r="J3994" s="5">
        <f t="shared" si="252"/>
        <v>0</v>
      </c>
      <c r="K3994" s="4">
        <f>'Листы на печать'!M4128</f>
        <v>0</v>
      </c>
      <c r="L3994" s="4" t="str">
        <f t="shared" si="250"/>
        <v>00</v>
      </c>
      <c r="M3994" s="4">
        <f>'Листы на печать'!N4128</f>
        <v>0</v>
      </c>
      <c r="N3994" s="4">
        <f>'Листы на печать'!P4128</f>
        <v>0</v>
      </c>
    </row>
    <row r="3995" spans="1:14">
      <c r="A3995" s="4">
        <f>'Листы на печать'!B4129</f>
        <v>0</v>
      </c>
      <c r="B3995" s="4">
        <f>'Листы на печать'!Y4129</f>
        <v>0</v>
      </c>
      <c r="C3995" s="4">
        <f>'Листы на печать'!AA4129</f>
        <v>0</v>
      </c>
      <c r="D3995" s="5" t="str">
        <f t="shared" si="249"/>
        <v>00</v>
      </c>
      <c r="E3995" s="4">
        <f>'Листы на печать'!AC4129</f>
        <v>0</v>
      </c>
      <c r="F3995" s="4">
        <f>'Листы на печать'!AE4129</f>
        <v>0</v>
      </c>
      <c r="G3995" s="5">
        <f t="shared" si="251"/>
        <v>0</v>
      </c>
      <c r="H3995" s="4">
        <f>'Листы на печать'!J4129</f>
        <v>0</v>
      </c>
      <c r="I3995" s="4">
        <f>'Листы на печать'!L4129</f>
        <v>0</v>
      </c>
      <c r="J3995" s="5">
        <f t="shared" si="252"/>
        <v>0</v>
      </c>
      <c r="K3995" s="4">
        <f>'Листы на печать'!M4129</f>
        <v>0</v>
      </c>
      <c r="L3995" s="4" t="str">
        <f t="shared" si="250"/>
        <v>00</v>
      </c>
      <c r="M3995" s="4">
        <f>'Листы на печать'!N4129</f>
        <v>0</v>
      </c>
      <c r="N3995" s="4">
        <f>'Листы на печать'!P4129</f>
        <v>0</v>
      </c>
    </row>
    <row r="3996" spans="1:14">
      <c r="A3996" s="4" t="str">
        <f>'Листы на печать'!B4130</f>
        <v>Обозначение кабеля, провода</v>
      </c>
      <c r="B3996" s="4" t="str">
        <f>'Листы на печать'!Y4130</f>
        <v>Кабель, провод</v>
      </c>
      <c r="C3996" s="4">
        <f>'Листы на печать'!AA4130</f>
        <v>0</v>
      </c>
      <c r="D3996" s="5" t="str">
        <f t="shared" si="249"/>
        <v>Кабель, провод0</v>
      </c>
      <c r="E3996" s="4">
        <f>'Листы на печать'!AC4130</f>
        <v>0</v>
      </c>
      <c r="F3996" s="4">
        <f>'Листы на печать'!AE4130</f>
        <v>0</v>
      </c>
      <c r="G3996" s="5" t="str">
        <f t="shared" si="251"/>
        <v>Обозначение кабеля, провода</v>
      </c>
      <c r="H3996" s="4" t="str">
        <f>'Листы на печать'!J4130</f>
        <v>Участок трассы кабеля, провода</v>
      </c>
      <c r="I3996" s="4">
        <f>'Листы на печать'!L4130</f>
        <v>0</v>
      </c>
      <c r="J3996" s="5" t="str">
        <f t="shared" si="252"/>
        <v>Обозначение кабеля, провода</v>
      </c>
      <c r="K3996" s="4">
        <f>'Листы на печать'!M4130</f>
        <v>0</v>
      </c>
      <c r="L3996" s="4" t="str">
        <f t="shared" si="250"/>
        <v>00</v>
      </c>
      <c r="M3996" s="4">
        <f>'Листы на печать'!N4130</f>
        <v>0</v>
      </c>
      <c r="N3996" s="4">
        <f>'Листы на печать'!P4130</f>
        <v>0</v>
      </c>
    </row>
    <row r="3997" spans="1:14">
      <c r="A3997" s="4">
        <f>'Листы на печать'!B4131</f>
        <v>0</v>
      </c>
      <c r="B3997" s="4" t="str">
        <f>'Листы на печать'!Y4131</f>
        <v>по проекту</v>
      </c>
      <c r="C3997" s="4">
        <f>'Листы на печать'!AA4131</f>
        <v>0</v>
      </c>
      <c r="D3997" s="5" t="str">
        <f t="shared" si="249"/>
        <v>по проекту0</v>
      </c>
      <c r="E3997" s="4">
        <f>'Листы на печать'!AC4131</f>
        <v>0</v>
      </c>
      <c r="F3997" s="4">
        <f>'Листы на печать'!AE4131</f>
        <v>0</v>
      </c>
      <c r="G3997" s="5">
        <f t="shared" si="251"/>
        <v>0</v>
      </c>
      <c r="H3997" s="4" t="str">
        <f>'Листы на печать'!J4131</f>
        <v>в трубе стальной,      Ø/м</v>
      </c>
      <c r="I3997" s="4">
        <f>'Листы на печать'!L4131</f>
        <v>0</v>
      </c>
      <c r="J3997" s="5">
        <f t="shared" si="252"/>
        <v>0</v>
      </c>
      <c r="K3997" s="4" t="str">
        <f>'Листы на печать'!M4131</f>
        <v>в трубе ПВХ (п),  ПНД (пн),  металло-рукаве (м), Ø/м</v>
      </c>
      <c r="L3997" s="4" t="str">
        <f t="shared" si="250"/>
        <v>в трубе ПВХ (п),  ПНД (пн),  металло-рукаве (м), Ø/м0</v>
      </c>
      <c r="M3997" s="4">
        <f>'Листы на печать'!N4131</f>
        <v>0</v>
      </c>
      <c r="N3997" s="4">
        <f>'Листы на печать'!P4131</f>
        <v>0</v>
      </c>
    </row>
    <row r="3998" spans="1:14">
      <c r="A3998" s="4">
        <f>'Листы на печать'!B4132</f>
        <v>0</v>
      </c>
      <c r="B3998" s="4" t="str">
        <f>'Листы на печать'!Y4132</f>
        <v>Марка</v>
      </c>
      <c r="C3998" s="4" t="str">
        <f>'Листы на печать'!AA4132</f>
        <v>Кол., число и сечение жил</v>
      </c>
      <c r="D3998" s="5" t="str">
        <f t="shared" si="249"/>
        <v>Марка0</v>
      </c>
      <c r="E3998" s="4">
        <f>'Листы на печать'!AC4132</f>
        <v>0</v>
      </c>
      <c r="F3998" s="4" t="str">
        <f>'Листы на печать'!AE4132</f>
        <v>Длина, м</v>
      </c>
      <c r="G3998" s="5">
        <f t="shared" si="251"/>
        <v>0</v>
      </c>
      <c r="H3998" s="4">
        <f>'Листы на печать'!J4132</f>
        <v>0</v>
      </c>
      <c r="I3998" s="4">
        <f>'Листы на печать'!L4132</f>
        <v>0</v>
      </c>
      <c r="J3998" s="5">
        <f t="shared" si="252"/>
        <v>0</v>
      </c>
      <c r="K3998" s="4">
        <f>'Листы на печать'!M4132</f>
        <v>0</v>
      </c>
      <c r="L3998" s="4" t="str">
        <f t="shared" si="250"/>
        <v>00</v>
      </c>
      <c r="M3998" s="4">
        <f>'Листы на печать'!N4132</f>
        <v>0</v>
      </c>
      <c r="N3998" s="4">
        <f>'Листы на печать'!P4132</f>
        <v>0</v>
      </c>
    </row>
    <row r="3999" spans="1:14">
      <c r="A3999" s="4">
        <f>'Листы на печать'!B4133</f>
        <v>0</v>
      </c>
      <c r="B3999" s="4">
        <f>'Листы на печать'!Y4133</f>
        <v>0</v>
      </c>
      <c r="C3999" s="4">
        <f>'Листы на печать'!AA4133</f>
        <v>0</v>
      </c>
      <c r="D3999" s="5" t="str">
        <f t="shared" si="249"/>
        <v>00</v>
      </c>
      <c r="E3999" s="4">
        <f>'Листы на печать'!AC4133</f>
        <v>0</v>
      </c>
      <c r="F3999" s="4">
        <f>'Листы на печать'!AE4133</f>
        <v>0</v>
      </c>
      <c r="G3999" s="5">
        <f t="shared" si="251"/>
        <v>0</v>
      </c>
      <c r="H3999" s="4">
        <f>'Листы на печать'!J4133</f>
        <v>0</v>
      </c>
      <c r="I3999" s="4">
        <f>'Листы на печать'!L4133</f>
        <v>0</v>
      </c>
      <c r="J3999" s="5">
        <f t="shared" si="252"/>
        <v>0</v>
      </c>
      <c r="K3999" s="4">
        <f>'Листы на печать'!M4133</f>
        <v>0</v>
      </c>
      <c r="L3999" s="4" t="str">
        <f t="shared" si="250"/>
        <v>00</v>
      </c>
      <c r="M3999" s="4">
        <f>'Листы на печать'!N4133</f>
        <v>0</v>
      </c>
      <c r="N3999" s="4">
        <f>'Листы на печать'!P4133</f>
        <v>0</v>
      </c>
    </row>
    <row r="4000" spans="1:14">
      <c r="A4000" s="4">
        <f>'Листы на печать'!B4134</f>
        <v>0</v>
      </c>
      <c r="B4000" s="4">
        <f>'Листы на печать'!Y4134</f>
        <v>0</v>
      </c>
      <c r="C4000" s="4">
        <f>'Листы на печать'!AA4134</f>
        <v>0</v>
      </c>
      <c r="D4000" s="5" t="str">
        <f t="shared" si="249"/>
        <v>00</v>
      </c>
      <c r="E4000" s="4">
        <f>'Листы на печать'!AC4134</f>
        <v>0</v>
      </c>
      <c r="F4000" s="4">
        <f>'Листы на печать'!AE4134</f>
        <v>0</v>
      </c>
      <c r="G4000" s="5">
        <f t="shared" si="251"/>
        <v>0</v>
      </c>
      <c r="H4000" s="4">
        <f>'Листы на печать'!J4134</f>
        <v>0</v>
      </c>
      <c r="I4000" s="4">
        <f>'Листы на печать'!L4134</f>
        <v>0</v>
      </c>
      <c r="J4000" s="5">
        <f t="shared" si="252"/>
        <v>0</v>
      </c>
      <c r="K4000" s="4">
        <f>'Листы на печать'!M4134</f>
        <v>0</v>
      </c>
      <c r="L4000" s="4" t="str">
        <f t="shared" si="250"/>
        <v>00</v>
      </c>
      <c r="M4000" s="4">
        <f>'Листы на печать'!N4134</f>
        <v>0</v>
      </c>
      <c r="N4000" s="4">
        <f>'Листы на печать'!P4134</f>
        <v>0</v>
      </c>
    </row>
    <row r="4001" spans="1:14">
      <c r="A4001" s="4">
        <f>'Листы на печать'!B4135</f>
        <v>0</v>
      </c>
      <c r="B4001" s="4">
        <f>'Листы на печать'!Y4135</f>
        <v>0</v>
      </c>
      <c r="C4001" s="4">
        <f>'Листы на печать'!AA4135</f>
        <v>0</v>
      </c>
      <c r="D4001" s="5" t="str">
        <f t="shared" si="249"/>
        <v>00</v>
      </c>
      <c r="E4001" s="4">
        <f>'Листы на печать'!AC4135</f>
        <v>0</v>
      </c>
      <c r="F4001" s="4">
        <f>'Листы на печать'!AE4135</f>
        <v>0</v>
      </c>
      <c r="G4001" s="5">
        <f t="shared" si="251"/>
        <v>0</v>
      </c>
      <c r="H4001" s="4">
        <f>'Листы на печать'!J4135</f>
        <v>0</v>
      </c>
      <c r="I4001" s="4">
        <f>'Листы на печать'!L4135</f>
        <v>0</v>
      </c>
      <c r="J4001" s="5">
        <f t="shared" si="252"/>
        <v>0</v>
      </c>
      <c r="K4001" s="4">
        <f>'Листы на печать'!M4135</f>
        <v>0</v>
      </c>
      <c r="L4001" s="4" t="str">
        <f t="shared" si="250"/>
        <v>00</v>
      </c>
      <c r="M4001" s="4">
        <f>'Листы на печать'!N4135</f>
        <v>0</v>
      </c>
      <c r="N4001" s="4">
        <f>'Листы на печать'!P4135</f>
        <v>0</v>
      </c>
    </row>
    <row r="4002" spans="1:14">
      <c r="A4002" s="4">
        <f>'Листы на печать'!B4136</f>
        <v>0</v>
      </c>
      <c r="B4002" s="4">
        <f>'Листы на печать'!Y4136</f>
        <v>0</v>
      </c>
      <c r="C4002" s="4">
        <f>'Листы на печать'!AA4136</f>
        <v>0</v>
      </c>
      <c r="D4002" s="5" t="str">
        <f t="shared" si="249"/>
        <v>00</v>
      </c>
      <c r="E4002" s="4">
        <f>'Листы на печать'!AC4136</f>
        <v>0</v>
      </c>
      <c r="F4002" s="4">
        <f>'Листы на печать'!AE4136</f>
        <v>0</v>
      </c>
      <c r="G4002" s="5">
        <f t="shared" si="251"/>
        <v>0</v>
      </c>
      <c r="H4002" s="4">
        <f>'Листы на печать'!J4136</f>
        <v>0</v>
      </c>
      <c r="I4002" s="4">
        <f>'Листы на печать'!L4136</f>
        <v>0</v>
      </c>
      <c r="J4002" s="5">
        <f t="shared" si="252"/>
        <v>0</v>
      </c>
      <c r="K4002" s="4">
        <f>'Листы на печать'!M4136</f>
        <v>0</v>
      </c>
      <c r="L4002" s="4" t="str">
        <f t="shared" si="250"/>
        <v>00</v>
      </c>
      <c r="M4002" s="4">
        <f>'Листы на печать'!N4136</f>
        <v>0</v>
      </c>
      <c r="N4002" s="4">
        <f>'Листы на печать'!P4136</f>
        <v>0</v>
      </c>
    </row>
    <row r="4003" spans="1:14">
      <c r="A4003" s="4">
        <f>'Листы на печать'!B4137</f>
        <v>0</v>
      </c>
      <c r="B4003" s="4">
        <f>'Листы на печать'!Y4137</f>
        <v>0</v>
      </c>
      <c r="C4003" s="4">
        <f>'Листы на печать'!AA4137</f>
        <v>0</v>
      </c>
      <c r="D4003" s="5" t="str">
        <f t="shared" si="249"/>
        <v>00</v>
      </c>
      <c r="E4003" s="4">
        <f>'Листы на печать'!AC4137</f>
        <v>0</v>
      </c>
      <c r="F4003" s="4">
        <f>'Листы на печать'!AE4137</f>
        <v>0</v>
      </c>
      <c r="G4003" s="5">
        <f t="shared" si="251"/>
        <v>0</v>
      </c>
      <c r="H4003" s="4">
        <f>'Листы на печать'!J4137</f>
        <v>0</v>
      </c>
      <c r="I4003" s="4">
        <f>'Листы на печать'!L4137</f>
        <v>0</v>
      </c>
      <c r="J4003" s="5">
        <f t="shared" si="252"/>
        <v>0</v>
      </c>
      <c r="K4003" s="4">
        <f>'Листы на печать'!M4137</f>
        <v>0</v>
      </c>
      <c r="L4003" s="4" t="str">
        <f t="shared" si="250"/>
        <v>00</v>
      </c>
      <c r="M4003" s="4">
        <f>'Листы на печать'!N4137</f>
        <v>0</v>
      </c>
      <c r="N4003" s="4">
        <f>'Листы на печать'!P4137</f>
        <v>0</v>
      </c>
    </row>
    <row r="4004" spans="1:14">
      <c r="A4004" s="4">
        <f>'Листы на печать'!B4138</f>
        <v>0</v>
      </c>
      <c r="B4004" s="4">
        <f>'Листы на печать'!Y4138</f>
        <v>0</v>
      </c>
      <c r="C4004" s="4">
        <f>'Листы на печать'!AA4138</f>
        <v>0</v>
      </c>
      <c r="D4004" s="5" t="str">
        <f t="shared" si="249"/>
        <v>00</v>
      </c>
      <c r="E4004" s="4">
        <f>'Листы на печать'!AC4138</f>
        <v>0</v>
      </c>
      <c r="F4004" s="4">
        <f>'Листы на печать'!AE4138</f>
        <v>0</v>
      </c>
      <c r="G4004" s="5">
        <f t="shared" si="251"/>
        <v>0</v>
      </c>
      <c r="H4004" s="4">
        <f>'Листы на печать'!J4138</f>
        <v>0</v>
      </c>
      <c r="I4004" s="4">
        <f>'Листы на печать'!L4138</f>
        <v>0</v>
      </c>
      <c r="J4004" s="5">
        <f t="shared" si="252"/>
        <v>0</v>
      </c>
      <c r="K4004" s="4">
        <f>'Листы на печать'!M4138</f>
        <v>0</v>
      </c>
      <c r="L4004" s="4" t="str">
        <f t="shared" si="250"/>
        <v>00</v>
      </c>
      <c r="M4004" s="4">
        <f>'Листы на печать'!N4138</f>
        <v>0</v>
      </c>
      <c r="N4004" s="4">
        <f>'Листы на печать'!P4138</f>
        <v>0</v>
      </c>
    </row>
    <row r="4005" spans="1:14">
      <c r="A4005" s="4">
        <f>'Листы на печать'!B4139</f>
        <v>0</v>
      </c>
      <c r="B4005" s="4">
        <f>'Листы на печать'!Y4139</f>
        <v>0</v>
      </c>
      <c r="C4005" s="4">
        <f>'Листы на печать'!AA4139</f>
        <v>0</v>
      </c>
      <c r="D4005" s="5" t="str">
        <f t="shared" si="249"/>
        <v>00</v>
      </c>
      <c r="E4005" s="4">
        <f>'Листы на печать'!AC4139</f>
        <v>0</v>
      </c>
      <c r="F4005" s="4">
        <f>'Листы на печать'!AE4139</f>
        <v>0</v>
      </c>
      <c r="G4005" s="5">
        <f t="shared" si="251"/>
        <v>0</v>
      </c>
      <c r="H4005" s="4">
        <f>'Листы на печать'!J4139</f>
        <v>0</v>
      </c>
      <c r="I4005" s="4">
        <f>'Листы на печать'!L4139</f>
        <v>0</v>
      </c>
      <c r="J4005" s="5">
        <f t="shared" si="252"/>
        <v>0</v>
      </c>
      <c r="K4005" s="4">
        <f>'Листы на печать'!M4139</f>
        <v>0</v>
      </c>
      <c r="L4005" s="4" t="str">
        <f t="shared" si="250"/>
        <v>00</v>
      </c>
      <c r="M4005" s="4">
        <f>'Листы на печать'!N4139</f>
        <v>0</v>
      </c>
      <c r="N4005" s="4">
        <f>'Листы на печать'!P4139</f>
        <v>0</v>
      </c>
    </row>
    <row r="4006" spans="1:14">
      <c r="A4006" s="4">
        <f>'Листы на печать'!B4140</f>
        <v>0</v>
      </c>
      <c r="B4006" s="4">
        <f>'Листы на печать'!Y4140</f>
        <v>0</v>
      </c>
      <c r="C4006" s="4">
        <f>'Листы на печать'!AA4140</f>
        <v>0</v>
      </c>
      <c r="D4006" s="5" t="str">
        <f t="shared" si="249"/>
        <v>00</v>
      </c>
      <c r="E4006" s="4">
        <f>'Листы на печать'!AC4140</f>
        <v>0</v>
      </c>
      <c r="F4006" s="4">
        <f>'Листы на печать'!AE4140</f>
        <v>0</v>
      </c>
      <c r="G4006" s="5">
        <f t="shared" si="251"/>
        <v>0</v>
      </c>
      <c r="H4006" s="4">
        <f>'Листы на печать'!J4140</f>
        <v>0</v>
      </c>
      <c r="I4006" s="4">
        <f>'Листы на печать'!L4140</f>
        <v>0</v>
      </c>
      <c r="J4006" s="5">
        <f t="shared" si="252"/>
        <v>0</v>
      </c>
      <c r="K4006" s="4">
        <f>'Листы на печать'!M4140</f>
        <v>0</v>
      </c>
      <c r="L4006" s="4" t="str">
        <f t="shared" si="250"/>
        <v>00</v>
      </c>
      <c r="M4006" s="4">
        <f>'Листы на печать'!N4140</f>
        <v>0</v>
      </c>
      <c r="N4006" s="4">
        <f>'Листы на печать'!P4140</f>
        <v>0</v>
      </c>
    </row>
    <row r="4007" spans="1:14">
      <c r="A4007" s="4">
        <f>'Листы на печать'!B4141</f>
        <v>0</v>
      </c>
      <c r="B4007" s="4">
        <f>'Листы на печать'!Y4141</f>
        <v>0</v>
      </c>
      <c r="C4007" s="4">
        <f>'Листы на печать'!AA4141</f>
        <v>0</v>
      </c>
      <c r="D4007" s="5" t="str">
        <f t="shared" si="249"/>
        <v>00</v>
      </c>
      <c r="E4007" s="4">
        <f>'Листы на печать'!AC4141</f>
        <v>0</v>
      </c>
      <c r="F4007" s="4">
        <f>'Листы на печать'!AE4141</f>
        <v>0</v>
      </c>
      <c r="G4007" s="5">
        <f t="shared" si="251"/>
        <v>0</v>
      </c>
      <c r="H4007" s="4">
        <f>'Листы на печать'!J4141</f>
        <v>0</v>
      </c>
      <c r="I4007" s="4">
        <f>'Листы на печать'!L4141</f>
        <v>0</v>
      </c>
      <c r="J4007" s="5">
        <f t="shared" si="252"/>
        <v>0</v>
      </c>
      <c r="K4007" s="4">
        <f>'Листы на печать'!M4141</f>
        <v>0</v>
      </c>
      <c r="L4007" s="4" t="str">
        <f t="shared" si="250"/>
        <v>00</v>
      </c>
      <c r="M4007" s="4">
        <f>'Листы на печать'!N4141</f>
        <v>0</v>
      </c>
      <c r="N4007" s="4">
        <f>'Листы на печать'!P4141</f>
        <v>0</v>
      </c>
    </row>
    <row r="4008" spans="1:14">
      <c r="A4008" s="4">
        <f>'Листы на печать'!B4142</f>
        <v>0</v>
      </c>
      <c r="B4008" s="4">
        <f>'Листы на печать'!Y4142</f>
        <v>0</v>
      </c>
      <c r="C4008" s="4">
        <f>'Листы на печать'!AA4142</f>
        <v>0</v>
      </c>
      <c r="D4008" s="5" t="str">
        <f t="shared" si="249"/>
        <v>00</v>
      </c>
      <c r="E4008" s="4">
        <f>'Листы на печать'!AC4142</f>
        <v>0</v>
      </c>
      <c r="F4008" s="4">
        <f>'Листы на печать'!AE4142</f>
        <v>0</v>
      </c>
      <c r="G4008" s="5">
        <f t="shared" si="251"/>
        <v>0</v>
      </c>
      <c r="H4008" s="4">
        <f>'Листы на печать'!J4142</f>
        <v>0</v>
      </c>
      <c r="I4008" s="4">
        <f>'Листы на печать'!L4142</f>
        <v>0</v>
      </c>
      <c r="J4008" s="5">
        <f t="shared" si="252"/>
        <v>0</v>
      </c>
      <c r="K4008" s="4">
        <f>'Листы на печать'!M4142</f>
        <v>0</v>
      </c>
      <c r="L4008" s="4" t="str">
        <f t="shared" si="250"/>
        <v>00</v>
      </c>
      <c r="M4008" s="4">
        <f>'Листы на печать'!N4142</f>
        <v>0</v>
      </c>
      <c r="N4008" s="4">
        <f>'Листы на печать'!P4142</f>
        <v>0</v>
      </c>
    </row>
    <row r="4009" spans="1:14">
      <c r="A4009" s="4">
        <f>'Листы на печать'!B4143</f>
        <v>0</v>
      </c>
      <c r="B4009" s="4">
        <f>'Листы на печать'!Y4143</f>
        <v>0</v>
      </c>
      <c r="C4009" s="4">
        <f>'Листы на печать'!AA4143</f>
        <v>0</v>
      </c>
      <c r="D4009" s="5" t="str">
        <f t="shared" si="249"/>
        <v>00</v>
      </c>
      <c r="E4009" s="4">
        <f>'Листы на печать'!AC4143</f>
        <v>0</v>
      </c>
      <c r="F4009" s="4">
        <f>'Листы на печать'!AE4143</f>
        <v>0</v>
      </c>
      <c r="G4009" s="5">
        <f t="shared" si="251"/>
        <v>0</v>
      </c>
      <c r="H4009" s="4">
        <f>'Листы на печать'!J4143</f>
        <v>0</v>
      </c>
      <c r="I4009" s="4">
        <f>'Листы на печать'!L4143</f>
        <v>0</v>
      </c>
      <c r="J4009" s="5">
        <f t="shared" si="252"/>
        <v>0</v>
      </c>
      <c r="K4009" s="4">
        <f>'Листы на печать'!M4143</f>
        <v>0</v>
      </c>
      <c r="L4009" s="4" t="str">
        <f t="shared" si="250"/>
        <v>00</v>
      </c>
      <c r="M4009" s="4">
        <f>'Листы на печать'!N4143</f>
        <v>0</v>
      </c>
      <c r="N4009" s="4">
        <f>'Листы на печать'!P4143</f>
        <v>0</v>
      </c>
    </row>
    <row r="4010" spans="1:14">
      <c r="A4010" s="4">
        <f>'Листы на печать'!B4144</f>
        <v>0</v>
      </c>
      <c r="B4010" s="4">
        <f>'Листы на печать'!Y4144</f>
        <v>0</v>
      </c>
      <c r="C4010" s="4">
        <f>'Листы на печать'!AA4144</f>
        <v>0</v>
      </c>
      <c r="D4010" s="5" t="str">
        <f t="shared" si="249"/>
        <v>00</v>
      </c>
      <c r="E4010" s="4">
        <f>'Листы на печать'!AC4144</f>
        <v>0</v>
      </c>
      <c r="F4010" s="4">
        <f>'Листы на печать'!AE4144</f>
        <v>0</v>
      </c>
      <c r="G4010" s="5">
        <f t="shared" si="251"/>
        <v>0</v>
      </c>
      <c r="H4010" s="4">
        <f>'Листы на печать'!J4144</f>
        <v>0</v>
      </c>
      <c r="I4010" s="4">
        <f>'Листы на печать'!L4144</f>
        <v>0</v>
      </c>
      <c r="J4010" s="5">
        <f t="shared" si="252"/>
        <v>0</v>
      </c>
      <c r="K4010" s="4">
        <f>'Листы на печать'!M4144</f>
        <v>0</v>
      </c>
      <c r="L4010" s="4" t="str">
        <f t="shared" si="250"/>
        <v>00</v>
      </c>
      <c r="M4010" s="4">
        <f>'Листы на печать'!N4144</f>
        <v>0</v>
      </c>
      <c r="N4010" s="4">
        <f>'Листы на печать'!P4144</f>
        <v>0</v>
      </c>
    </row>
    <row r="4011" spans="1:14">
      <c r="A4011" s="4">
        <f>'Листы на печать'!B4145</f>
        <v>0</v>
      </c>
      <c r="B4011" s="4">
        <f>'Листы на печать'!Y4145</f>
        <v>0</v>
      </c>
      <c r="C4011" s="4">
        <f>'Листы на печать'!AA4145</f>
        <v>0</v>
      </c>
      <c r="D4011" s="5" t="str">
        <f t="shared" si="249"/>
        <v>00</v>
      </c>
      <c r="E4011" s="4">
        <f>'Листы на печать'!AC4145</f>
        <v>0</v>
      </c>
      <c r="F4011" s="4">
        <f>'Листы на печать'!AE4145</f>
        <v>0</v>
      </c>
      <c r="G4011" s="5">
        <f t="shared" si="251"/>
        <v>0</v>
      </c>
      <c r="H4011" s="4">
        <f>'Листы на печать'!J4145</f>
        <v>0</v>
      </c>
      <c r="I4011" s="4">
        <f>'Листы на печать'!L4145</f>
        <v>0</v>
      </c>
      <c r="J4011" s="5">
        <f t="shared" si="252"/>
        <v>0</v>
      </c>
      <c r="K4011" s="4">
        <f>'Листы на печать'!M4145</f>
        <v>0</v>
      </c>
      <c r="L4011" s="4" t="str">
        <f t="shared" si="250"/>
        <v>00</v>
      </c>
      <c r="M4011" s="4">
        <f>'Листы на печать'!N4145</f>
        <v>0</v>
      </c>
      <c r="N4011" s="4">
        <f>'Листы на печать'!P4145</f>
        <v>0</v>
      </c>
    </row>
    <row r="4012" spans="1:14">
      <c r="A4012" s="4">
        <f>'Листы на печать'!B4146</f>
        <v>0</v>
      </c>
      <c r="B4012" s="4">
        <f>'Листы на печать'!Y4146</f>
        <v>0</v>
      </c>
      <c r="C4012" s="4">
        <f>'Листы на печать'!AA4146</f>
        <v>0</v>
      </c>
      <c r="D4012" s="5" t="str">
        <f t="shared" si="249"/>
        <v>00</v>
      </c>
      <c r="E4012" s="4">
        <f>'Листы на печать'!AC4146</f>
        <v>0</v>
      </c>
      <c r="F4012" s="4">
        <f>'Листы на печать'!AE4146</f>
        <v>0</v>
      </c>
      <c r="G4012" s="5">
        <f t="shared" si="251"/>
        <v>0</v>
      </c>
      <c r="H4012" s="4">
        <f>'Листы на печать'!J4146</f>
        <v>0</v>
      </c>
      <c r="I4012" s="4">
        <f>'Листы на печать'!L4146</f>
        <v>0</v>
      </c>
      <c r="J4012" s="5">
        <f t="shared" si="252"/>
        <v>0</v>
      </c>
      <c r="K4012" s="4">
        <f>'Листы на печать'!M4146</f>
        <v>0</v>
      </c>
      <c r="L4012" s="4" t="str">
        <f t="shared" si="250"/>
        <v>00</v>
      </c>
      <c r="M4012" s="4">
        <f>'Листы на печать'!N4146</f>
        <v>0</v>
      </c>
      <c r="N4012" s="4">
        <f>'Листы на печать'!P4146</f>
        <v>0</v>
      </c>
    </row>
    <row r="4013" spans="1:14">
      <c r="A4013" s="4">
        <f>'Листы на печать'!B4147</f>
        <v>0</v>
      </c>
      <c r="B4013" s="4">
        <f>'Листы на печать'!Y4147</f>
        <v>0</v>
      </c>
      <c r="C4013" s="4">
        <f>'Листы на печать'!AA4147</f>
        <v>0</v>
      </c>
      <c r="D4013" s="5" t="str">
        <f t="shared" si="249"/>
        <v>00</v>
      </c>
      <c r="E4013" s="4">
        <f>'Листы на печать'!AC4147</f>
        <v>0</v>
      </c>
      <c r="F4013" s="4">
        <f>'Листы на печать'!AE4147</f>
        <v>0</v>
      </c>
      <c r="G4013" s="5">
        <f t="shared" si="251"/>
        <v>0</v>
      </c>
      <c r="H4013" s="4">
        <f>'Листы на печать'!J4147</f>
        <v>0</v>
      </c>
      <c r="I4013" s="4">
        <f>'Листы на печать'!L4147</f>
        <v>0</v>
      </c>
      <c r="J4013" s="5">
        <f t="shared" si="252"/>
        <v>0</v>
      </c>
      <c r="K4013" s="4">
        <f>'Листы на печать'!M4147</f>
        <v>0</v>
      </c>
      <c r="L4013" s="4" t="str">
        <f t="shared" si="250"/>
        <v>00</v>
      </c>
      <c r="M4013" s="4">
        <f>'Листы на печать'!N4147</f>
        <v>0</v>
      </c>
      <c r="N4013" s="4">
        <f>'Листы на печать'!P4147</f>
        <v>0</v>
      </c>
    </row>
    <row r="4014" spans="1:14">
      <c r="A4014" s="4">
        <f>'Листы на печать'!B4148</f>
        <v>0</v>
      </c>
      <c r="B4014" s="4">
        <f>'Листы на печать'!Y4148</f>
        <v>0</v>
      </c>
      <c r="C4014" s="4">
        <f>'Листы на печать'!AA4148</f>
        <v>0</v>
      </c>
      <c r="D4014" s="5" t="str">
        <f t="shared" si="249"/>
        <v>00</v>
      </c>
      <c r="E4014" s="4">
        <f>'Листы на печать'!AC4148</f>
        <v>0</v>
      </c>
      <c r="F4014" s="4">
        <f>'Листы на печать'!AE4148</f>
        <v>0</v>
      </c>
      <c r="G4014" s="5">
        <f t="shared" si="251"/>
        <v>0</v>
      </c>
      <c r="H4014" s="4">
        <f>'Листы на печать'!J4148</f>
        <v>0</v>
      </c>
      <c r="I4014" s="4">
        <f>'Листы на печать'!L4148</f>
        <v>0</v>
      </c>
      <c r="J4014" s="5">
        <f t="shared" si="252"/>
        <v>0</v>
      </c>
      <c r="K4014" s="4">
        <f>'Листы на печать'!M4148</f>
        <v>0</v>
      </c>
      <c r="L4014" s="4" t="str">
        <f t="shared" si="250"/>
        <v>00</v>
      </c>
      <c r="M4014" s="4">
        <f>'Листы на печать'!N4148</f>
        <v>0</v>
      </c>
      <c r="N4014" s="4">
        <f>'Листы на печать'!P4148</f>
        <v>0</v>
      </c>
    </row>
    <row r="4015" spans="1:14">
      <c r="A4015" s="4">
        <f>'Листы на печать'!B4149</f>
        <v>0</v>
      </c>
      <c r="B4015" s="4">
        <f>'Листы на печать'!Y4149</f>
        <v>0</v>
      </c>
      <c r="C4015" s="4">
        <f>'Листы на печать'!AA4149</f>
        <v>0</v>
      </c>
      <c r="D4015" s="5" t="str">
        <f t="shared" si="249"/>
        <v>00</v>
      </c>
      <c r="E4015" s="4">
        <f>'Листы на печать'!AC4149</f>
        <v>0</v>
      </c>
      <c r="F4015" s="4">
        <f>'Листы на печать'!AE4149</f>
        <v>0</v>
      </c>
      <c r="G4015" s="5">
        <f t="shared" si="251"/>
        <v>0</v>
      </c>
      <c r="H4015" s="4">
        <f>'Листы на печать'!J4149</f>
        <v>0</v>
      </c>
      <c r="I4015" s="4">
        <f>'Листы на печать'!L4149</f>
        <v>0</v>
      </c>
      <c r="J4015" s="5">
        <f t="shared" si="252"/>
        <v>0</v>
      </c>
      <c r="K4015" s="4">
        <f>'Листы на печать'!M4149</f>
        <v>0</v>
      </c>
      <c r="L4015" s="4" t="str">
        <f t="shared" si="250"/>
        <v>00</v>
      </c>
      <c r="M4015" s="4">
        <f>'Листы на печать'!N4149</f>
        <v>0</v>
      </c>
      <c r="N4015" s="4">
        <f>'Листы на печать'!P4149</f>
        <v>0</v>
      </c>
    </row>
    <row r="4016" spans="1:14">
      <c r="A4016" s="4">
        <f>'Листы на печать'!B4150</f>
        <v>0</v>
      </c>
      <c r="B4016" s="4">
        <f>'Листы на печать'!Y4150</f>
        <v>0</v>
      </c>
      <c r="C4016" s="4">
        <f>'Листы на печать'!AA4150</f>
        <v>0</v>
      </c>
      <c r="D4016" s="5" t="str">
        <f t="shared" si="249"/>
        <v>00</v>
      </c>
      <c r="E4016" s="4">
        <f>'Листы на печать'!AC4150</f>
        <v>0</v>
      </c>
      <c r="F4016" s="4">
        <f>'Листы на печать'!AE4150</f>
        <v>0</v>
      </c>
      <c r="G4016" s="5">
        <f t="shared" si="251"/>
        <v>0</v>
      </c>
      <c r="H4016" s="4">
        <f>'Листы на печать'!J4150</f>
        <v>0</v>
      </c>
      <c r="I4016" s="4">
        <f>'Листы на печать'!L4150</f>
        <v>0</v>
      </c>
      <c r="J4016" s="5">
        <f t="shared" si="252"/>
        <v>0</v>
      </c>
      <c r="K4016" s="4">
        <f>'Листы на печать'!M4150</f>
        <v>0</v>
      </c>
      <c r="L4016" s="4" t="str">
        <f t="shared" si="250"/>
        <v>00</v>
      </c>
      <c r="M4016" s="4">
        <f>'Листы на печать'!N4150</f>
        <v>0</v>
      </c>
      <c r="N4016" s="4">
        <f>'Листы на печать'!P4150</f>
        <v>0</v>
      </c>
    </row>
    <row r="4017" spans="1:14">
      <c r="A4017" s="4">
        <f>'Листы на печать'!B4151</f>
        <v>0</v>
      </c>
      <c r="B4017" s="4">
        <f>'Листы на печать'!Y4151</f>
        <v>0</v>
      </c>
      <c r="C4017" s="4">
        <f>'Листы на печать'!AA4151</f>
        <v>0</v>
      </c>
      <c r="D4017" s="5" t="str">
        <f t="shared" si="249"/>
        <v>00</v>
      </c>
      <c r="E4017" s="4">
        <f>'Листы на печать'!AC4151</f>
        <v>0</v>
      </c>
      <c r="F4017" s="4">
        <f>'Листы на печать'!AE4151</f>
        <v>0</v>
      </c>
      <c r="G4017" s="5">
        <f t="shared" si="251"/>
        <v>0</v>
      </c>
      <c r="H4017" s="4">
        <f>'Листы на печать'!J4151</f>
        <v>0</v>
      </c>
      <c r="I4017" s="4">
        <f>'Листы на печать'!L4151</f>
        <v>0</v>
      </c>
      <c r="J4017" s="5">
        <f t="shared" si="252"/>
        <v>0</v>
      </c>
      <c r="K4017" s="4">
        <f>'Листы на печать'!M4151</f>
        <v>0</v>
      </c>
      <c r="L4017" s="4" t="str">
        <f t="shared" si="250"/>
        <v>00</v>
      </c>
      <c r="M4017" s="4">
        <f>'Листы на печать'!N4151</f>
        <v>0</v>
      </c>
      <c r="N4017" s="4">
        <f>'Листы на печать'!P4151</f>
        <v>0</v>
      </c>
    </row>
    <row r="4018" spans="1:14">
      <c r="A4018" s="4">
        <f>'Листы на печать'!B4152</f>
        <v>0</v>
      </c>
      <c r="B4018" s="4">
        <f>'Листы на печать'!Y4152</f>
        <v>0</v>
      </c>
      <c r="C4018" s="4">
        <f>'Листы на печать'!AA4152</f>
        <v>0</v>
      </c>
      <c r="D4018" s="5" t="str">
        <f t="shared" si="249"/>
        <v>00</v>
      </c>
      <c r="E4018" s="4">
        <f>'Листы на печать'!AC4152</f>
        <v>0</v>
      </c>
      <c r="F4018" s="4">
        <f>'Листы на печать'!AE4152</f>
        <v>0</v>
      </c>
      <c r="G4018" s="5">
        <f t="shared" si="251"/>
        <v>0</v>
      </c>
      <c r="H4018" s="4">
        <f>'Листы на печать'!J4152</f>
        <v>0</v>
      </c>
      <c r="I4018" s="4">
        <f>'Листы на печать'!L4152</f>
        <v>0</v>
      </c>
      <c r="J4018" s="5">
        <f t="shared" si="252"/>
        <v>0</v>
      </c>
      <c r="K4018" s="4">
        <f>'Листы на печать'!M4152</f>
        <v>0</v>
      </c>
      <c r="L4018" s="4" t="str">
        <f t="shared" si="250"/>
        <v>00</v>
      </c>
      <c r="M4018" s="4">
        <f>'Листы на печать'!N4152</f>
        <v>0</v>
      </c>
      <c r="N4018" s="4">
        <f>'Листы на печать'!P4152</f>
        <v>0</v>
      </c>
    </row>
    <row r="4019" spans="1:14">
      <c r="A4019" s="4">
        <f>'Листы на печать'!B4153</f>
        <v>0</v>
      </c>
      <c r="B4019" s="4">
        <f>'Листы на печать'!Y4153</f>
        <v>0</v>
      </c>
      <c r="C4019" s="4">
        <f>'Листы на печать'!AA4153</f>
        <v>0</v>
      </c>
      <c r="D4019" s="5" t="str">
        <f t="shared" si="249"/>
        <v>00</v>
      </c>
      <c r="E4019" s="4">
        <f>'Листы на печать'!AC4153</f>
        <v>0</v>
      </c>
      <c r="F4019" s="4">
        <f>'Листы на печать'!AE4153</f>
        <v>0</v>
      </c>
      <c r="G4019" s="5">
        <f t="shared" si="251"/>
        <v>0</v>
      </c>
      <c r="H4019" s="4">
        <f>'Листы на печать'!J4153</f>
        <v>0</v>
      </c>
      <c r="I4019" s="4">
        <f>'Листы на печать'!L4153</f>
        <v>0</v>
      </c>
      <c r="J4019" s="5">
        <f t="shared" si="252"/>
        <v>0</v>
      </c>
      <c r="K4019" s="4">
        <f>'Листы на печать'!M4153</f>
        <v>0</v>
      </c>
      <c r="L4019" s="4" t="str">
        <f t="shared" si="250"/>
        <v>00</v>
      </c>
      <c r="M4019" s="4">
        <f>'Листы на печать'!N4153</f>
        <v>0</v>
      </c>
      <c r="N4019" s="4">
        <f>'Листы на печать'!P4153</f>
        <v>0</v>
      </c>
    </row>
    <row r="4020" spans="1:14">
      <c r="A4020" s="4">
        <f>'Листы на печать'!B4154</f>
        <v>0</v>
      </c>
      <c r="B4020" s="4">
        <f>'Листы на печать'!Y4154</f>
        <v>0</v>
      </c>
      <c r="C4020" s="4">
        <f>'Листы на печать'!AA4154</f>
        <v>0</v>
      </c>
      <c r="D4020" s="5" t="str">
        <f t="shared" si="249"/>
        <v>00</v>
      </c>
      <c r="E4020" s="4">
        <f>'Листы на печать'!AC4154</f>
        <v>0</v>
      </c>
      <c r="F4020" s="4">
        <f>'Листы на печать'!AE4154</f>
        <v>0</v>
      </c>
      <c r="G4020" s="5">
        <f t="shared" si="251"/>
        <v>0</v>
      </c>
      <c r="H4020" s="4">
        <f>'Листы на печать'!J4154</f>
        <v>0</v>
      </c>
      <c r="I4020" s="4">
        <f>'Листы на печать'!L4154</f>
        <v>0</v>
      </c>
      <c r="J4020" s="5">
        <f t="shared" si="252"/>
        <v>0</v>
      </c>
      <c r="K4020" s="4">
        <f>'Листы на печать'!M4154</f>
        <v>0</v>
      </c>
      <c r="L4020" s="4" t="str">
        <f t="shared" si="250"/>
        <v>00</v>
      </c>
      <c r="M4020" s="4">
        <f>'Листы на печать'!N4154</f>
        <v>0</v>
      </c>
      <c r="N4020" s="4">
        <f>'Листы на печать'!P4154</f>
        <v>0</v>
      </c>
    </row>
    <row r="4021" spans="1:14">
      <c r="A4021" s="4">
        <f>'Листы на печать'!B4155</f>
        <v>0</v>
      </c>
      <c r="B4021" s="4">
        <f>'Листы на печать'!Y4155</f>
        <v>0</v>
      </c>
      <c r="C4021" s="4">
        <f>'Листы на печать'!AA4155</f>
        <v>0</v>
      </c>
      <c r="D4021" s="5" t="str">
        <f t="shared" ref="D4021:D4084" si="253">CONCATENATE(B4021, E4021)</f>
        <v>00</v>
      </c>
      <c r="E4021" s="4">
        <f>'Листы на печать'!AC4155</f>
        <v>0</v>
      </c>
      <c r="F4021" s="4">
        <f>'Листы на печать'!AE4155</f>
        <v>0</v>
      </c>
      <c r="G4021" s="5">
        <f t="shared" si="251"/>
        <v>0</v>
      </c>
      <c r="H4021" s="4">
        <f>'Листы на печать'!J4155</f>
        <v>0</v>
      </c>
      <c r="I4021" s="4">
        <f>'Листы на печать'!L4155</f>
        <v>0</v>
      </c>
      <c r="J4021" s="5">
        <f t="shared" si="252"/>
        <v>0</v>
      </c>
      <c r="K4021" s="4">
        <f>'Листы на печать'!M4155</f>
        <v>0</v>
      </c>
      <c r="L4021" s="4" t="str">
        <f t="shared" ref="L4021:L4084" si="254">CONCATENATE(K4021,M4021)</f>
        <v>00</v>
      </c>
      <c r="M4021" s="4">
        <f>'Листы на печать'!N4155</f>
        <v>0</v>
      </c>
      <c r="N4021" s="4">
        <f>'Листы на печать'!P4155</f>
        <v>0</v>
      </c>
    </row>
    <row r="4022" spans="1:14">
      <c r="A4022" s="4">
        <f>'Листы на печать'!B4156</f>
        <v>0</v>
      </c>
      <c r="B4022" s="4">
        <f>'Листы на печать'!Y4156</f>
        <v>0</v>
      </c>
      <c r="C4022" s="4">
        <f>'Листы на печать'!AA4156</f>
        <v>0</v>
      </c>
      <c r="D4022" s="5" t="str">
        <f t="shared" si="253"/>
        <v>00</v>
      </c>
      <c r="E4022" s="4">
        <f>'Листы на печать'!AC4156</f>
        <v>0</v>
      </c>
      <c r="F4022" s="4">
        <f>'Листы на печать'!AE4156</f>
        <v>0</v>
      </c>
      <c r="G4022" s="5">
        <f t="shared" si="251"/>
        <v>0</v>
      </c>
      <c r="H4022" s="4">
        <f>'Листы на печать'!J4156</f>
        <v>0</v>
      </c>
      <c r="I4022" s="4">
        <f>'Листы на печать'!L4156</f>
        <v>0</v>
      </c>
      <c r="J4022" s="5">
        <f t="shared" si="252"/>
        <v>0</v>
      </c>
      <c r="K4022" s="4">
        <f>'Листы на печать'!M4156</f>
        <v>0</v>
      </c>
      <c r="L4022" s="4" t="str">
        <f t="shared" si="254"/>
        <v>00</v>
      </c>
      <c r="M4022" s="4">
        <f>'Листы на печать'!N4156</f>
        <v>0</v>
      </c>
      <c r="N4022" s="4">
        <f>'Листы на печать'!P4156</f>
        <v>0</v>
      </c>
    </row>
    <row r="4023" spans="1:14">
      <c r="A4023" s="4">
        <f>'Листы на печать'!B4157</f>
        <v>0</v>
      </c>
      <c r="B4023" s="4">
        <f>'Листы на печать'!Y4157</f>
        <v>0</v>
      </c>
      <c r="C4023" s="4">
        <f>'Листы на печать'!AA4157</f>
        <v>0</v>
      </c>
      <c r="D4023" s="5" t="str">
        <f t="shared" si="253"/>
        <v>00</v>
      </c>
      <c r="E4023" s="4">
        <f>'Листы на печать'!AC4157</f>
        <v>0</v>
      </c>
      <c r="F4023" s="4">
        <f>'Листы на печать'!AE4157</f>
        <v>0</v>
      </c>
      <c r="G4023" s="5">
        <f t="shared" si="251"/>
        <v>0</v>
      </c>
      <c r="H4023" s="4">
        <f>'Листы на печать'!J4157</f>
        <v>0</v>
      </c>
      <c r="I4023" s="4">
        <f>'Листы на печать'!L4157</f>
        <v>0</v>
      </c>
      <c r="J4023" s="5">
        <f t="shared" si="252"/>
        <v>0</v>
      </c>
      <c r="K4023" s="4">
        <f>'Листы на печать'!M4157</f>
        <v>0</v>
      </c>
      <c r="L4023" s="4" t="str">
        <f t="shared" si="254"/>
        <v>00</v>
      </c>
      <c r="M4023" s="4">
        <f>'Листы на печать'!N4157</f>
        <v>0</v>
      </c>
      <c r="N4023" s="4">
        <f>'Листы на печать'!P4157</f>
        <v>0</v>
      </c>
    </row>
    <row r="4024" spans="1:14">
      <c r="A4024" s="4">
        <f>'Листы на печать'!B4158</f>
        <v>0</v>
      </c>
      <c r="B4024" s="4">
        <f>'Листы на печать'!Y4158</f>
        <v>0</v>
      </c>
      <c r="C4024" s="4">
        <f>'Листы на печать'!AA4158</f>
        <v>0</v>
      </c>
      <c r="D4024" s="5" t="str">
        <f t="shared" si="253"/>
        <v>00</v>
      </c>
      <c r="E4024" s="4">
        <f>'Листы на печать'!AC4158</f>
        <v>0</v>
      </c>
      <c r="F4024" s="4">
        <f>'Листы на печать'!AE4158</f>
        <v>0</v>
      </c>
      <c r="G4024" s="5">
        <f t="shared" si="251"/>
        <v>0</v>
      </c>
      <c r="H4024" s="4">
        <f>'Листы на печать'!J4158</f>
        <v>0</v>
      </c>
      <c r="I4024" s="4">
        <f>'Листы на печать'!L4158</f>
        <v>0</v>
      </c>
      <c r="J4024" s="5">
        <f t="shared" si="252"/>
        <v>0</v>
      </c>
      <c r="K4024" s="4">
        <f>'Листы на печать'!M4158</f>
        <v>0</v>
      </c>
      <c r="L4024" s="4" t="str">
        <f t="shared" si="254"/>
        <v>00</v>
      </c>
      <c r="M4024" s="4">
        <f>'Листы на печать'!N4158</f>
        <v>0</v>
      </c>
      <c r="N4024" s="4">
        <f>'Листы на печать'!P4158</f>
        <v>0</v>
      </c>
    </row>
    <row r="4025" spans="1:14">
      <c r="A4025" s="4">
        <f>'Листы на печать'!B4159</f>
        <v>0</v>
      </c>
      <c r="B4025" s="4">
        <f>'Листы на печать'!Y4159</f>
        <v>0</v>
      </c>
      <c r="C4025" s="4">
        <f>'Листы на печать'!AA4159</f>
        <v>0</v>
      </c>
      <c r="D4025" s="5" t="str">
        <f t="shared" si="253"/>
        <v>00</v>
      </c>
      <c r="E4025" s="4">
        <f>'Листы на печать'!AC4159</f>
        <v>0</v>
      </c>
      <c r="F4025" s="4">
        <f>'Листы на печать'!AE4159</f>
        <v>0</v>
      </c>
      <c r="G4025" s="5">
        <f t="shared" si="251"/>
        <v>0</v>
      </c>
      <c r="H4025" s="4">
        <f>'Листы на печать'!J4159</f>
        <v>0</v>
      </c>
      <c r="I4025" s="4">
        <f>'Листы на печать'!L4159</f>
        <v>0</v>
      </c>
      <c r="J4025" s="5">
        <f t="shared" si="252"/>
        <v>0</v>
      </c>
      <c r="K4025" s="4">
        <f>'Листы на печать'!M4159</f>
        <v>0</v>
      </c>
      <c r="L4025" s="4" t="str">
        <f t="shared" si="254"/>
        <v>00</v>
      </c>
      <c r="M4025" s="4">
        <f>'Листы на печать'!N4159</f>
        <v>0</v>
      </c>
      <c r="N4025" s="4">
        <f>'Листы на печать'!P4159</f>
        <v>0</v>
      </c>
    </row>
    <row r="4026" spans="1:14">
      <c r="A4026" s="4">
        <f>'Листы на печать'!B4160</f>
        <v>0</v>
      </c>
      <c r="B4026" s="4">
        <f>'Листы на печать'!Y4160</f>
        <v>0</v>
      </c>
      <c r="C4026" s="4">
        <f>'Листы на печать'!AA4160</f>
        <v>0</v>
      </c>
      <c r="D4026" s="5" t="str">
        <f t="shared" si="253"/>
        <v>00</v>
      </c>
      <c r="E4026" s="4">
        <f>'Листы на печать'!AC4160</f>
        <v>0</v>
      </c>
      <c r="F4026" s="4">
        <f>'Листы на печать'!AE4160</f>
        <v>0</v>
      </c>
      <c r="G4026" s="5">
        <f t="shared" si="251"/>
        <v>0</v>
      </c>
      <c r="H4026" s="4">
        <f>'Листы на печать'!J4160</f>
        <v>0</v>
      </c>
      <c r="I4026" s="4">
        <f>'Листы на печать'!L4160</f>
        <v>0</v>
      </c>
      <c r="J4026" s="5">
        <f t="shared" si="252"/>
        <v>0</v>
      </c>
      <c r="K4026" s="4">
        <f>'Листы на печать'!M4160</f>
        <v>0</v>
      </c>
      <c r="L4026" s="4" t="str">
        <f t="shared" si="254"/>
        <v>00</v>
      </c>
      <c r="M4026" s="4">
        <f>'Листы на печать'!N4160</f>
        <v>0</v>
      </c>
      <c r="N4026" s="4">
        <f>'Листы на печать'!P4160</f>
        <v>0</v>
      </c>
    </row>
    <row r="4027" spans="1:14">
      <c r="A4027" s="4">
        <f>'Листы на печать'!B4161</f>
        <v>0</v>
      </c>
      <c r="B4027" s="4">
        <f>'Листы на печать'!Y4161</f>
        <v>0</v>
      </c>
      <c r="C4027" s="4">
        <f>'Листы на печать'!AA4161</f>
        <v>0</v>
      </c>
      <c r="D4027" s="5" t="str">
        <f t="shared" si="253"/>
        <v>00</v>
      </c>
      <c r="E4027" s="4">
        <f>'Листы на печать'!AC4161</f>
        <v>0</v>
      </c>
      <c r="F4027" s="4">
        <f>'Листы на печать'!AE4161</f>
        <v>0</v>
      </c>
      <c r="G4027" s="5">
        <f t="shared" si="251"/>
        <v>0</v>
      </c>
      <c r="H4027" s="4">
        <f>'Листы на печать'!J4161</f>
        <v>0</v>
      </c>
      <c r="I4027" s="4">
        <f>'Листы на печать'!L4161</f>
        <v>0</v>
      </c>
      <c r="J4027" s="5">
        <f t="shared" si="252"/>
        <v>0</v>
      </c>
      <c r="K4027" s="4">
        <f>'Листы на печать'!M4161</f>
        <v>0</v>
      </c>
      <c r="L4027" s="4" t="str">
        <f t="shared" si="254"/>
        <v>00</v>
      </c>
      <c r="M4027" s="4">
        <f>'Листы на печать'!N4161</f>
        <v>0</v>
      </c>
      <c r="N4027" s="4">
        <f>'Листы на печать'!P4161</f>
        <v>0</v>
      </c>
    </row>
    <row r="4028" spans="1:14">
      <c r="A4028" s="4">
        <f>'Листы на печать'!B4162</f>
        <v>0</v>
      </c>
      <c r="B4028" s="4">
        <f>'Листы на печать'!Y4162</f>
        <v>0</v>
      </c>
      <c r="C4028" s="4">
        <f>'Листы на печать'!AA4162</f>
        <v>0</v>
      </c>
      <c r="D4028" s="5" t="str">
        <f t="shared" si="253"/>
        <v>00</v>
      </c>
      <c r="E4028" s="4">
        <f>'Листы на печать'!AC4162</f>
        <v>0</v>
      </c>
      <c r="F4028" s="4">
        <f>'Листы на печать'!AE4162</f>
        <v>0</v>
      </c>
      <c r="G4028" s="5">
        <f t="shared" si="251"/>
        <v>0</v>
      </c>
      <c r="H4028" s="4">
        <f>'Листы на печать'!J4162</f>
        <v>0</v>
      </c>
      <c r="I4028" s="4">
        <f>'Листы на печать'!L4162</f>
        <v>0</v>
      </c>
      <c r="J4028" s="5">
        <f t="shared" si="252"/>
        <v>0</v>
      </c>
      <c r="K4028" s="4">
        <f>'Листы на печать'!M4162</f>
        <v>0</v>
      </c>
      <c r="L4028" s="4" t="str">
        <f t="shared" si="254"/>
        <v>00</v>
      </c>
      <c r="M4028" s="4">
        <f>'Листы на печать'!N4162</f>
        <v>0</v>
      </c>
      <c r="N4028" s="4">
        <f>'Листы на печать'!P4162</f>
        <v>0</v>
      </c>
    </row>
    <row r="4029" spans="1:14">
      <c r="A4029" s="4">
        <f>'Листы на печать'!B4163</f>
        <v>0</v>
      </c>
      <c r="B4029" s="4">
        <f>'Листы на печать'!Y4163</f>
        <v>0</v>
      </c>
      <c r="C4029" s="4">
        <f>'Листы на печать'!AA4163</f>
        <v>0</v>
      </c>
      <c r="D4029" s="5" t="str">
        <f t="shared" si="253"/>
        <v>00</v>
      </c>
      <c r="E4029" s="4">
        <f>'Листы на печать'!AC4163</f>
        <v>0</v>
      </c>
      <c r="F4029" s="4">
        <f>'Листы на печать'!AE4163</f>
        <v>0</v>
      </c>
      <c r="G4029" s="5">
        <f t="shared" si="251"/>
        <v>0</v>
      </c>
      <c r="H4029" s="4">
        <f>'Листы на печать'!J4163</f>
        <v>0</v>
      </c>
      <c r="I4029" s="4">
        <f>'Листы на печать'!L4163</f>
        <v>0</v>
      </c>
      <c r="J4029" s="5">
        <f t="shared" si="252"/>
        <v>0</v>
      </c>
      <c r="K4029" s="4">
        <f>'Листы на печать'!M4163</f>
        <v>0</v>
      </c>
      <c r="L4029" s="4" t="str">
        <f t="shared" si="254"/>
        <v>00</v>
      </c>
      <c r="M4029" s="4">
        <f>'Листы на печать'!N4163</f>
        <v>0</v>
      </c>
      <c r="N4029" s="4">
        <f>'Листы на печать'!P4163</f>
        <v>0</v>
      </c>
    </row>
    <row r="4030" spans="1:14">
      <c r="A4030" s="4">
        <f>'Листы на печать'!B4164</f>
        <v>0</v>
      </c>
      <c r="B4030" s="4">
        <f>'Листы на печать'!Y4164</f>
        <v>0</v>
      </c>
      <c r="C4030" s="4">
        <f>'Листы на печать'!AA4164</f>
        <v>0</v>
      </c>
      <c r="D4030" s="5" t="str">
        <f t="shared" si="253"/>
        <v>00</v>
      </c>
      <c r="E4030" s="4">
        <f>'Листы на печать'!AC4164</f>
        <v>0</v>
      </c>
      <c r="F4030" s="4">
        <f>'Листы на печать'!AE4164</f>
        <v>0</v>
      </c>
      <c r="G4030" s="5">
        <f t="shared" si="251"/>
        <v>0</v>
      </c>
      <c r="H4030" s="4">
        <f>'Листы на печать'!J4164</f>
        <v>0</v>
      </c>
      <c r="I4030" s="4">
        <f>'Листы на печать'!L4164</f>
        <v>0</v>
      </c>
      <c r="J4030" s="5">
        <f t="shared" si="252"/>
        <v>0</v>
      </c>
      <c r="K4030" s="4">
        <f>'Листы на печать'!M4164</f>
        <v>0</v>
      </c>
      <c r="L4030" s="4" t="str">
        <f t="shared" si="254"/>
        <v>00</v>
      </c>
      <c r="M4030" s="4">
        <f>'Листы на печать'!N4164</f>
        <v>0</v>
      </c>
      <c r="N4030" s="4">
        <f>'Листы на печать'!P4164</f>
        <v>0</v>
      </c>
    </row>
    <row r="4031" spans="1:14">
      <c r="A4031" s="4">
        <f>'Листы на печать'!B4165</f>
        <v>0</v>
      </c>
      <c r="B4031" s="4">
        <f>'Листы на печать'!Y4165</f>
        <v>0</v>
      </c>
      <c r="C4031" s="4">
        <f>'Листы на печать'!AA4165</f>
        <v>0</v>
      </c>
      <c r="D4031" s="5" t="str">
        <f t="shared" si="253"/>
        <v>00</v>
      </c>
      <c r="E4031" s="4">
        <f>'Листы на печать'!AC4165</f>
        <v>0</v>
      </c>
      <c r="F4031" s="4">
        <f>'Листы на печать'!AE4165</f>
        <v>0</v>
      </c>
      <c r="G4031" s="5">
        <f t="shared" si="251"/>
        <v>0</v>
      </c>
      <c r="H4031" s="4">
        <f>'Листы на печать'!J4165</f>
        <v>0</v>
      </c>
      <c r="I4031" s="4">
        <f>'Листы на печать'!L4165</f>
        <v>0</v>
      </c>
      <c r="J4031" s="5">
        <f t="shared" si="252"/>
        <v>0</v>
      </c>
      <c r="K4031" s="4">
        <f>'Листы на печать'!M4165</f>
        <v>0</v>
      </c>
      <c r="L4031" s="4" t="str">
        <f t="shared" si="254"/>
        <v>00</v>
      </c>
      <c r="M4031" s="4">
        <f>'Листы на печать'!N4165</f>
        <v>0</v>
      </c>
      <c r="N4031" s="4">
        <f>'Листы на печать'!P4165</f>
        <v>0</v>
      </c>
    </row>
    <row r="4032" spans="1:14">
      <c r="A4032" s="4">
        <f>'Листы на печать'!B4166</f>
        <v>0</v>
      </c>
      <c r="B4032" s="4">
        <f>'Листы на печать'!Y4166</f>
        <v>0</v>
      </c>
      <c r="C4032" s="4">
        <f>'Листы на печать'!AA4166</f>
        <v>0</v>
      </c>
      <c r="D4032" s="5" t="str">
        <f t="shared" si="253"/>
        <v>00</v>
      </c>
      <c r="E4032" s="4">
        <f>'Листы на печать'!AC4166</f>
        <v>0</v>
      </c>
      <c r="F4032" s="4">
        <f>'Листы на печать'!AE4166</f>
        <v>0</v>
      </c>
      <c r="G4032" s="5">
        <f t="shared" si="251"/>
        <v>0</v>
      </c>
      <c r="H4032" s="4">
        <f>'Листы на печать'!J4166</f>
        <v>0</v>
      </c>
      <c r="I4032" s="4">
        <f>'Листы на печать'!L4166</f>
        <v>0</v>
      </c>
      <c r="J4032" s="5">
        <f t="shared" si="252"/>
        <v>0</v>
      </c>
      <c r="K4032" s="4">
        <f>'Листы на печать'!M4166</f>
        <v>0</v>
      </c>
      <c r="L4032" s="4" t="str">
        <f t="shared" si="254"/>
        <v>00</v>
      </c>
      <c r="M4032" s="4">
        <f>'Листы на печать'!N4166</f>
        <v>0</v>
      </c>
      <c r="N4032" s="4">
        <f>'Листы на печать'!P4166</f>
        <v>0</v>
      </c>
    </row>
    <row r="4033" spans="1:14">
      <c r="A4033" s="4">
        <f>'Листы на печать'!B4167</f>
        <v>0</v>
      </c>
      <c r="B4033" s="4">
        <f>'Листы на печать'!Y4167</f>
        <v>0</v>
      </c>
      <c r="C4033" s="4">
        <f>'Листы на печать'!AA4167</f>
        <v>0</v>
      </c>
      <c r="D4033" s="5" t="str">
        <f t="shared" si="253"/>
        <v>00</v>
      </c>
      <c r="E4033" s="4">
        <f>'Листы на печать'!AC4167</f>
        <v>0</v>
      </c>
      <c r="F4033" s="4">
        <f>'Листы на печать'!AE4167</f>
        <v>0</v>
      </c>
      <c r="G4033" s="5">
        <f t="shared" si="251"/>
        <v>0</v>
      </c>
      <c r="H4033" s="4">
        <f>'Листы на печать'!J4167</f>
        <v>0</v>
      </c>
      <c r="I4033" s="4">
        <f>'Листы на печать'!L4167</f>
        <v>0</v>
      </c>
      <c r="J4033" s="5">
        <f t="shared" si="252"/>
        <v>0</v>
      </c>
      <c r="K4033" s="4">
        <f>'Листы на печать'!M4167</f>
        <v>0</v>
      </c>
      <c r="L4033" s="4" t="str">
        <f t="shared" si="254"/>
        <v>00</v>
      </c>
      <c r="M4033" s="4">
        <f>'Листы на печать'!N4167</f>
        <v>0</v>
      </c>
      <c r="N4033" s="4">
        <f>'Листы на печать'!P4167</f>
        <v>0</v>
      </c>
    </row>
    <row r="4034" spans="1:14">
      <c r="A4034" s="4">
        <f>'Листы на печать'!B4168</f>
        <v>0</v>
      </c>
      <c r="B4034" s="4">
        <f>'Листы на печать'!Y4168</f>
        <v>0</v>
      </c>
      <c r="C4034" s="4" t="str">
        <f>'Листы на печать'!AA4168</f>
        <v>АП-08/15-АОВ2.К</v>
      </c>
      <c r="D4034" s="5" t="str">
        <f t="shared" si="253"/>
        <v>00</v>
      </c>
      <c r="E4034" s="4">
        <f>'Листы на печать'!AC4168</f>
        <v>0</v>
      </c>
      <c r="F4034" s="4">
        <f>'Листы на печать'!AE4168</f>
        <v>0</v>
      </c>
      <c r="G4034" s="5">
        <f t="shared" si="251"/>
        <v>0</v>
      </c>
      <c r="H4034" s="4">
        <f>'Листы на печать'!J4168</f>
        <v>0</v>
      </c>
      <c r="I4034" s="4">
        <f>'Листы на печать'!L4168</f>
        <v>0</v>
      </c>
      <c r="J4034" s="5">
        <f t="shared" si="252"/>
        <v>0</v>
      </c>
      <c r="K4034" s="4">
        <f>'Листы на печать'!M4168</f>
        <v>0</v>
      </c>
      <c r="L4034" s="4" t="str">
        <f t="shared" si="254"/>
        <v>00</v>
      </c>
      <c r="M4034" s="4">
        <f>'Листы на печать'!N4168</f>
        <v>0</v>
      </c>
      <c r="N4034" s="4">
        <f>'Листы на печать'!P4168</f>
        <v>0</v>
      </c>
    </row>
    <row r="4035" spans="1:14">
      <c r="A4035" s="4">
        <f>'Листы на печать'!B4169</f>
        <v>0</v>
      </c>
      <c r="B4035" s="4">
        <f>'Листы на печать'!Y4169</f>
        <v>0</v>
      </c>
      <c r="C4035" s="4">
        <f>'Листы на печать'!AA4169</f>
        <v>0</v>
      </c>
      <c r="D4035" s="5" t="str">
        <f t="shared" si="253"/>
        <v>00</v>
      </c>
      <c r="E4035" s="4">
        <f>'Листы на печать'!AC4169</f>
        <v>0</v>
      </c>
      <c r="F4035" s="4">
        <f>'Листы на печать'!AE4169</f>
        <v>0</v>
      </c>
      <c r="G4035" s="5">
        <f t="shared" ref="G4035:G4098" si="255">A4035</f>
        <v>0</v>
      </c>
      <c r="H4035" s="4">
        <f>'Листы на печать'!J4169</f>
        <v>0</v>
      </c>
      <c r="I4035" s="4">
        <f>'Листы на печать'!L4169</f>
        <v>0</v>
      </c>
      <c r="J4035" s="5">
        <f t="shared" ref="J4035:J4098" si="256">A4035</f>
        <v>0</v>
      </c>
      <c r="K4035" s="4">
        <f>'Листы на печать'!M4169</f>
        <v>0</v>
      </c>
      <c r="L4035" s="4" t="str">
        <f t="shared" si="254"/>
        <v>00</v>
      </c>
      <c r="M4035" s="4">
        <f>'Листы на печать'!N4169</f>
        <v>0</v>
      </c>
      <c r="N4035" s="4">
        <f>'Листы на печать'!P4169</f>
        <v>0</v>
      </c>
    </row>
    <row r="4036" spans="1:14">
      <c r="A4036" s="4">
        <f>'Листы на печать'!B4170</f>
        <v>0</v>
      </c>
      <c r="B4036" s="4">
        <f>'Листы на печать'!Y4170</f>
        <v>0</v>
      </c>
      <c r="C4036" s="4">
        <f>'Листы на печать'!AA4170</f>
        <v>0</v>
      </c>
      <c r="D4036" s="5" t="str">
        <f t="shared" si="253"/>
        <v>00</v>
      </c>
      <c r="E4036" s="4">
        <f>'Листы на печать'!AC4170</f>
        <v>0</v>
      </c>
      <c r="F4036" s="4">
        <f>'Листы на печать'!AE4170</f>
        <v>0</v>
      </c>
      <c r="G4036" s="5">
        <f t="shared" si="255"/>
        <v>0</v>
      </c>
      <c r="H4036" s="4">
        <f>'Листы на печать'!J4170</f>
        <v>0</v>
      </c>
      <c r="I4036" s="4">
        <f>'Листы на печать'!L4170</f>
        <v>0</v>
      </c>
      <c r="J4036" s="5">
        <f t="shared" si="256"/>
        <v>0</v>
      </c>
      <c r="K4036" s="4">
        <f>'Листы на печать'!M4170</f>
        <v>0</v>
      </c>
      <c r="L4036" s="4" t="str">
        <f t="shared" si="254"/>
        <v>00</v>
      </c>
      <c r="M4036" s="4">
        <f>'Листы на печать'!N4170</f>
        <v>0</v>
      </c>
      <c r="N4036" s="4">
        <f>'Листы на печать'!P4170</f>
        <v>0</v>
      </c>
    </row>
    <row r="4037" spans="1:14">
      <c r="A4037" s="4">
        <f>'Листы на печать'!B4171</f>
        <v>0</v>
      </c>
      <c r="B4037" s="4">
        <f>'Листы на печать'!Y4171</f>
        <v>0</v>
      </c>
      <c r="C4037" s="4">
        <f>'Листы на печать'!AA4171</f>
        <v>0</v>
      </c>
      <c r="D4037" s="5" t="str">
        <f t="shared" si="253"/>
        <v>00</v>
      </c>
      <c r="E4037" s="4">
        <f>'Листы на печать'!AC4171</f>
        <v>0</v>
      </c>
      <c r="F4037" s="4">
        <f>'Листы на печать'!AE4171</f>
        <v>0</v>
      </c>
      <c r="G4037" s="5">
        <f t="shared" si="255"/>
        <v>0</v>
      </c>
      <c r="H4037" s="4">
        <f>'Листы на печать'!J4171</f>
        <v>0</v>
      </c>
      <c r="I4037" s="4">
        <f>'Листы на печать'!L4171</f>
        <v>0</v>
      </c>
      <c r="J4037" s="5">
        <f t="shared" si="256"/>
        <v>0</v>
      </c>
      <c r="K4037" s="4">
        <f>'Листы на печать'!M4171</f>
        <v>0</v>
      </c>
      <c r="L4037" s="4" t="str">
        <f t="shared" si="254"/>
        <v>00</v>
      </c>
      <c r="M4037" s="4">
        <f>'Листы на печать'!N4171</f>
        <v>0</v>
      </c>
      <c r="N4037" s="4">
        <f>'Листы на печать'!P4171</f>
        <v>0</v>
      </c>
    </row>
    <row r="4038" spans="1:14">
      <c r="A4038" s="4">
        <f>'Листы на печать'!B4172</f>
        <v>0</v>
      </c>
      <c r="B4038" s="4">
        <f>'Листы на печать'!Y4172</f>
        <v>0</v>
      </c>
      <c r="C4038" s="4">
        <f>'Листы на печать'!AA4172</f>
        <v>0</v>
      </c>
      <c r="D4038" s="5" t="str">
        <f t="shared" si="253"/>
        <v>00</v>
      </c>
      <c r="E4038" s="4">
        <f>'Листы на печать'!AC4172</f>
        <v>0</v>
      </c>
      <c r="F4038" s="4">
        <f>'Листы на печать'!AE4172</f>
        <v>0</v>
      </c>
      <c r="G4038" s="5">
        <f t="shared" si="255"/>
        <v>0</v>
      </c>
      <c r="H4038" s="4">
        <f>'Листы на печать'!J4172</f>
        <v>0</v>
      </c>
      <c r="I4038" s="4">
        <f>'Листы на печать'!L4172</f>
        <v>0</v>
      </c>
      <c r="J4038" s="5">
        <f t="shared" si="256"/>
        <v>0</v>
      </c>
      <c r="K4038" s="4">
        <f>'Листы на печать'!M4172</f>
        <v>0</v>
      </c>
      <c r="L4038" s="4" t="str">
        <f t="shared" si="254"/>
        <v>00</v>
      </c>
      <c r="M4038" s="4">
        <f>'Листы на печать'!N4172</f>
        <v>0</v>
      </c>
      <c r="N4038" s="4">
        <f>'Листы на печать'!P4172</f>
        <v>0</v>
      </c>
    </row>
    <row r="4039" spans="1:14">
      <c r="A4039" s="4" t="str">
        <f>'Листы на печать'!B4173</f>
        <v>Обозначение кабеля, провода</v>
      </c>
      <c r="B4039" s="4" t="str">
        <f>'Листы на печать'!Y4173</f>
        <v>Кабель, провод</v>
      </c>
      <c r="C4039" s="4">
        <f>'Листы на печать'!AA4173</f>
        <v>0</v>
      </c>
      <c r="D4039" s="5" t="str">
        <f t="shared" si="253"/>
        <v>Кабель, провод0</v>
      </c>
      <c r="E4039" s="4">
        <f>'Листы на печать'!AC4173</f>
        <v>0</v>
      </c>
      <c r="F4039" s="4">
        <f>'Листы на печать'!AE4173</f>
        <v>0</v>
      </c>
      <c r="G4039" s="5" t="str">
        <f t="shared" si="255"/>
        <v>Обозначение кабеля, провода</v>
      </c>
      <c r="H4039" s="4" t="str">
        <f>'Листы на печать'!J4173</f>
        <v>Участок трассы кабеля, провода</v>
      </c>
      <c r="I4039" s="4">
        <f>'Листы на печать'!L4173</f>
        <v>0</v>
      </c>
      <c r="J4039" s="5" t="str">
        <f t="shared" si="256"/>
        <v>Обозначение кабеля, провода</v>
      </c>
      <c r="K4039" s="4">
        <f>'Листы на печать'!M4173</f>
        <v>0</v>
      </c>
      <c r="L4039" s="4" t="str">
        <f t="shared" si="254"/>
        <v>00</v>
      </c>
      <c r="M4039" s="4">
        <f>'Листы на печать'!N4173</f>
        <v>0</v>
      </c>
      <c r="N4039" s="4">
        <f>'Листы на печать'!P4173</f>
        <v>0</v>
      </c>
    </row>
    <row r="4040" spans="1:14">
      <c r="A4040" s="4">
        <f>'Листы на печать'!B4174</f>
        <v>0</v>
      </c>
      <c r="B4040" s="4" t="str">
        <f>'Листы на печать'!Y4174</f>
        <v>по проекту</v>
      </c>
      <c r="C4040" s="4">
        <f>'Листы на печать'!AA4174</f>
        <v>0</v>
      </c>
      <c r="D4040" s="5" t="str">
        <f t="shared" si="253"/>
        <v>по проекту0</v>
      </c>
      <c r="E4040" s="4">
        <f>'Листы на печать'!AC4174</f>
        <v>0</v>
      </c>
      <c r="F4040" s="4">
        <f>'Листы на печать'!AE4174</f>
        <v>0</v>
      </c>
      <c r="G4040" s="5">
        <f t="shared" si="255"/>
        <v>0</v>
      </c>
      <c r="H4040" s="4" t="str">
        <f>'Листы на печать'!J4174</f>
        <v>в трубе стальной,      Ø/м</v>
      </c>
      <c r="I4040" s="4">
        <f>'Листы на печать'!L4174</f>
        <v>0</v>
      </c>
      <c r="J4040" s="5">
        <f t="shared" si="256"/>
        <v>0</v>
      </c>
      <c r="K4040" s="4" t="str">
        <f>'Листы на печать'!M4174</f>
        <v>в трубе ПВХ (п),  ПНД (пн),  металло-рукаве (м), Ø/м</v>
      </c>
      <c r="L4040" s="4" t="str">
        <f t="shared" si="254"/>
        <v>в трубе ПВХ (п),  ПНД (пн),  металло-рукаве (м), Ø/м0</v>
      </c>
      <c r="M4040" s="4">
        <f>'Листы на печать'!N4174</f>
        <v>0</v>
      </c>
      <c r="N4040" s="4">
        <f>'Листы на печать'!P4174</f>
        <v>0</v>
      </c>
    </row>
    <row r="4041" spans="1:14">
      <c r="A4041" s="4">
        <f>'Листы на печать'!B4175</f>
        <v>0</v>
      </c>
      <c r="B4041" s="4" t="str">
        <f>'Листы на печать'!Y4175</f>
        <v>Марка</v>
      </c>
      <c r="C4041" s="4" t="str">
        <f>'Листы на печать'!AA4175</f>
        <v>Кол., число и сечение жил</v>
      </c>
      <c r="D4041" s="5" t="str">
        <f t="shared" si="253"/>
        <v>Марка0</v>
      </c>
      <c r="E4041" s="4">
        <f>'Листы на печать'!AC4175</f>
        <v>0</v>
      </c>
      <c r="F4041" s="4" t="str">
        <f>'Листы на печать'!AE4175</f>
        <v>Длина, м</v>
      </c>
      <c r="G4041" s="5">
        <f t="shared" si="255"/>
        <v>0</v>
      </c>
      <c r="H4041" s="4">
        <f>'Листы на печать'!J4175</f>
        <v>0</v>
      </c>
      <c r="I4041" s="4">
        <f>'Листы на печать'!L4175</f>
        <v>0</v>
      </c>
      <c r="J4041" s="5">
        <f t="shared" si="256"/>
        <v>0</v>
      </c>
      <c r="K4041" s="4">
        <f>'Листы на печать'!M4175</f>
        <v>0</v>
      </c>
      <c r="L4041" s="4" t="str">
        <f t="shared" si="254"/>
        <v>00</v>
      </c>
      <c r="M4041" s="4">
        <f>'Листы на печать'!N4175</f>
        <v>0</v>
      </c>
      <c r="N4041" s="4">
        <f>'Листы на печать'!P4175</f>
        <v>0</v>
      </c>
    </row>
    <row r="4042" spans="1:14">
      <c r="A4042" s="4">
        <f>'Листы на печать'!B4176</f>
        <v>0</v>
      </c>
      <c r="B4042" s="4">
        <f>'Листы на печать'!Y4176</f>
        <v>0</v>
      </c>
      <c r="C4042" s="4">
        <f>'Листы на печать'!AA4176</f>
        <v>0</v>
      </c>
      <c r="D4042" s="5" t="str">
        <f t="shared" si="253"/>
        <v>00</v>
      </c>
      <c r="E4042" s="4">
        <f>'Листы на печать'!AC4176</f>
        <v>0</v>
      </c>
      <c r="F4042" s="4">
        <f>'Листы на печать'!AE4176</f>
        <v>0</v>
      </c>
      <c r="G4042" s="5">
        <f t="shared" si="255"/>
        <v>0</v>
      </c>
      <c r="H4042" s="4">
        <f>'Листы на печать'!J4176</f>
        <v>0</v>
      </c>
      <c r="I4042" s="4">
        <f>'Листы на печать'!L4176</f>
        <v>0</v>
      </c>
      <c r="J4042" s="5">
        <f t="shared" si="256"/>
        <v>0</v>
      </c>
      <c r="K4042" s="4">
        <f>'Листы на печать'!M4176</f>
        <v>0</v>
      </c>
      <c r="L4042" s="4" t="str">
        <f t="shared" si="254"/>
        <v>00</v>
      </c>
      <c r="M4042" s="4">
        <f>'Листы на печать'!N4176</f>
        <v>0</v>
      </c>
      <c r="N4042" s="4">
        <f>'Листы на печать'!P4176</f>
        <v>0</v>
      </c>
    </row>
    <row r="4043" spans="1:14">
      <c r="A4043" s="4">
        <f>'Листы на печать'!B4177</f>
        <v>0</v>
      </c>
      <c r="B4043" s="4">
        <f>'Листы на печать'!Y4177</f>
        <v>0</v>
      </c>
      <c r="C4043" s="4">
        <f>'Листы на печать'!AA4177</f>
        <v>0</v>
      </c>
      <c r="D4043" s="5" t="str">
        <f t="shared" si="253"/>
        <v>00</v>
      </c>
      <c r="E4043" s="4">
        <f>'Листы на печать'!AC4177</f>
        <v>0</v>
      </c>
      <c r="F4043" s="4">
        <f>'Листы на печать'!AE4177</f>
        <v>0</v>
      </c>
      <c r="G4043" s="5">
        <f t="shared" si="255"/>
        <v>0</v>
      </c>
      <c r="H4043" s="4">
        <f>'Листы на печать'!J4177</f>
        <v>0</v>
      </c>
      <c r="I4043" s="4">
        <f>'Листы на печать'!L4177</f>
        <v>0</v>
      </c>
      <c r="J4043" s="5">
        <f t="shared" si="256"/>
        <v>0</v>
      </c>
      <c r="K4043" s="4">
        <f>'Листы на печать'!M4177</f>
        <v>0</v>
      </c>
      <c r="L4043" s="4" t="str">
        <f t="shared" si="254"/>
        <v>00</v>
      </c>
      <c r="M4043" s="4">
        <f>'Листы на печать'!N4177</f>
        <v>0</v>
      </c>
      <c r="N4043" s="4">
        <f>'Листы на печать'!P4177</f>
        <v>0</v>
      </c>
    </row>
    <row r="4044" spans="1:14">
      <c r="A4044" s="4">
        <f>'Листы на печать'!B4178</f>
        <v>0</v>
      </c>
      <c r="B4044" s="4">
        <f>'Листы на печать'!Y4178</f>
        <v>0</v>
      </c>
      <c r="C4044" s="4">
        <f>'Листы на печать'!AA4178</f>
        <v>0</v>
      </c>
      <c r="D4044" s="5" t="str">
        <f t="shared" si="253"/>
        <v>00</v>
      </c>
      <c r="E4044" s="4">
        <f>'Листы на печать'!AC4178</f>
        <v>0</v>
      </c>
      <c r="F4044" s="4">
        <f>'Листы на печать'!AE4178</f>
        <v>0</v>
      </c>
      <c r="G4044" s="5">
        <f t="shared" si="255"/>
        <v>0</v>
      </c>
      <c r="H4044" s="4">
        <f>'Листы на печать'!J4178</f>
        <v>0</v>
      </c>
      <c r="I4044" s="4">
        <f>'Листы на печать'!L4178</f>
        <v>0</v>
      </c>
      <c r="J4044" s="5">
        <f t="shared" si="256"/>
        <v>0</v>
      </c>
      <c r="K4044" s="4">
        <f>'Листы на печать'!M4178</f>
        <v>0</v>
      </c>
      <c r="L4044" s="4" t="str">
        <f t="shared" si="254"/>
        <v>00</v>
      </c>
      <c r="M4044" s="4">
        <f>'Листы на печать'!N4178</f>
        <v>0</v>
      </c>
      <c r="N4044" s="4">
        <f>'Листы на печать'!P4178</f>
        <v>0</v>
      </c>
    </row>
    <row r="4045" spans="1:14">
      <c r="A4045" s="4">
        <f>'Листы на печать'!B4179</f>
        <v>0</v>
      </c>
      <c r="B4045" s="4">
        <f>'Листы на печать'!Y4179</f>
        <v>0</v>
      </c>
      <c r="C4045" s="4">
        <f>'Листы на печать'!AA4179</f>
        <v>0</v>
      </c>
      <c r="D4045" s="5" t="str">
        <f t="shared" si="253"/>
        <v>00</v>
      </c>
      <c r="E4045" s="4">
        <f>'Листы на печать'!AC4179</f>
        <v>0</v>
      </c>
      <c r="F4045" s="4">
        <f>'Листы на печать'!AE4179</f>
        <v>0</v>
      </c>
      <c r="G4045" s="5">
        <f t="shared" si="255"/>
        <v>0</v>
      </c>
      <c r="H4045" s="4">
        <f>'Листы на печать'!J4179</f>
        <v>0</v>
      </c>
      <c r="I4045" s="4">
        <f>'Листы на печать'!L4179</f>
        <v>0</v>
      </c>
      <c r="J4045" s="5">
        <f t="shared" si="256"/>
        <v>0</v>
      </c>
      <c r="K4045" s="4">
        <f>'Листы на печать'!M4179</f>
        <v>0</v>
      </c>
      <c r="L4045" s="4" t="str">
        <f t="shared" si="254"/>
        <v>00</v>
      </c>
      <c r="M4045" s="4">
        <f>'Листы на печать'!N4179</f>
        <v>0</v>
      </c>
      <c r="N4045" s="4">
        <f>'Листы на печать'!P4179</f>
        <v>0</v>
      </c>
    </row>
    <row r="4046" spans="1:14">
      <c r="A4046" s="4">
        <f>'Листы на печать'!B4180</f>
        <v>0</v>
      </c>
      <c r="B4046" s="4">
        <f>'Листы на печать'!Y4180</f>
        <v>0</v>
      </c>
      <c r="C4046" s="4">
        <f>'Листы на печать'!AA4180</f>
        <v>0</v>
      </c>
      <c r="D4046" s="5" t="str">
        <f t="shared" si="253"/>
        <v>00</v>
      </c>
      <c r="E4046" s="4">
        <f>'Листы на печать'!AC4180</f>
        <v>0</v>
      </c>
      <c r="F4046" s="4">
        <f>'Листы на печать'!AE4180</f>
        <v>0</v>
      </c>
      <c r="G4046" s="5">
        <f t="shared" si="255"/>
        <v>0</v>
      </c>
      <c r="H4046" s="4">
        <f>'Листы на печать'!J4180</f>
        <v>0</v>
      </c>
      <c r="I4046" s="4">
        <f>'Листы на печать'!L4180</f>
        <v>0</v>
      </c>
      <c r="J4046" s="5">
        <f t="shared" si="256"/>
        <v>0</v>
      </c>
      <c r="K4046" s="4">
        <f>'Листы на печать'!M4180</f>
        <v>0</v>
      </c>
      <c r="L4046" s="4" t="str">
        <f t="shared" si="254"/>
        <v>00</v>
      </c>
      <c r="M4046" s="4">
        <f>'Листы на печать'!N4180</f>
        <v>0</v>
      </c>
      <c r="N4046" s="4">
        <f>'Листы на печать'!P4180</f>
        <v>0</v>
      </c>
    </row>
    <row r="4047" spans="1:14">
      <c r="A4047" s="4">
        <f>'Листы на печать'!B4181</f>
        <v>0</v>
      </c>
      <c r="B4047" s="4">
        <f>'Листы на печать'!Y4181</f>
        <v>0</v>
      </c>
      <c r="C4047" s="4">
        <f>'Листы на печать'!AA4181</f>
        <v>0</v>
      </c>
      <c r="D4047" s="5" t="str">
        <f t="shared" si="253"/>
        <v>00</v>
      </c>
      <c r="E4047" s="4">
        <f>'Листы на печать'!AC4181</f>
        <v>0</v>
      </c>
      <c r="F4047" s="4">
        <f>'Листы на печать'!AE4181</f>
        <v>0</v>
      </c>
      <c r="G4047" s="5">
        <f t="shared" si="255"/>
        <v>0</v>
      </c>
      <c r="H4047" s="4">
        <f>'Листы на печать'!J4181</f>
        <v>0</v>
      </c>
      <c r="I4047" s="4">
        <f>'Листы на печать'!L4181</f>
        <v>0</v>
      </c>
      <c r="J4047" s="5">
        <f t="shared" si="256"/>
        <v>0</v>
      </c>
      <c r="K4047" s="4">
        <f>'Листы на печать'!M4181</f>
        <v>0</v>
      </c>
      <c r="L4047" s="4" t="str">
        <f t="shared" si="254"/>
        <v>00</v>
      </c>
      <c r="M4047" s="4">
        <f>'Листы на печать'!N4181</f>
        <v>0</v>
      </c>
      <c r="N4047" s="4">
        <f>'Листы на печать'!P4181</f>
        <v>0</v>
      </c>
    </row>
    <row r="4048" spans="1:14">
      <c r="A4048" s="4">
        <f>'Листы на печать'!B4182</f>
        <v>0</v>
      </c>
      <c r="B4048" s="4">
        <f>'Листы на печать'!Y4182</f>
        <v>0</v>
      </c>
      <c r="C4048" s="4">
        <f>'Листы на печать'!AA4182</f>
        <v>0</v>
      </c>
      <c r="D4048" s="5" t="str">
        <f t="shared" si="253"/>
        <v>00</v>
      </c>
      <c r="E4048" s="4">
        <f>'Листы на печать'!AC4182</f>
        <v>0</v>
      </c>
      <c r="F4048" s="4">
        <f>'Листы на печать'!AE4182</f>
        <v>0</v>
      </c>
      <c r="G4048" s="5">
        <f t="shared" si="255"/>
        <v>0</v>
      </c>
      <c r="H4048" s="4">
        <f>'Листы на печать'!J4182</f>
        <v>0</v>
      </c>
      <c r="I4048" s="4">
        <f>'Листы на печать'!L4182</f>
        <v>0</v>
      </c>
      <c r="J4048" s="5">
        <f t="shared" si="256"/>
        <v>0</v>
      </c>
      <c r="K4048" s="4">
        <f>'Листы на печать'!M4182</f>
        <v>0</v>
      </c>
      <c r="L4048" s="4" t="str">
        <f t="shared" si="254"/>
        <v>00</v>
      </c>
      <c r="M4048" s="4">
        <f>'Листы на печать'!N4182</f>
        <v>0</v>
      </c>
      <c r="N4048" s="4">
        <f>'Листы на печать'!P4182</f>
        <v>0</v>
      </c>
    </row>
    <row r="4049" spans="1:14">
      <c r="A4049" s="4">
        <f>'Листы на печать'!B4183</f>
        <v>0</v>
      </c>
      <c r="B4049" s="4">
        <f>'Листы на печать'!Y4183</f>
        <v>0</v>
      </c>
      <c r="C4049" s="4">
        <f>'Листы на печать'!AA4183</f>
        <v>0</v>
      </c>
      <c r="D4049" s="5" t="str">
        <f t="shared" si="253"/>
        <v>00</v>
      </c>
      <c r="E4049" s="4">
        <f>'Листы на печать'!AC4183</f>
        <v>0</v>
      </c>
      <c r="F4049" s="4">
        <f>'Листы на печать'!AE4183</f>
        <v>0</v>
      </c>
      <c r="G4049" s="5">
        <f t="shared" si="255"/>
        <v>0</v>
      </c>
      <c r="H4049" s="4">
        <f>'Листы на печать'!J4183</f>
        <v>0</v>
      </c>
      <c r="I4049" s="4">
        <f>'Листы на печать'!L4183</f>
        <v>0</v>
      </c>
      <c r="J4049" s="5">
        <f t="shared" si="256"/>
        <v>0</v>
      </c>
      <c r="K4049" s="4">
        <f>'Листы на печать'!M4183</f>
        <v>0</v>
      </c>
      <c r="L4049" s="4" t="str">
        <f t="shared" si="254"/>
        <v>00</v>
      </c>
      <c r="M4049" s="4">
        <f>'Листы на печать'!N4183</f>
        <v>0</v>
      </c>
      <c r="N4049" s="4">
        <f>'Листы на печать'!P4183</f>
        <v>0</v>
      </c>
    </row>
    <row r="4050" spans="1:14">
      <c r="A4050" s="4">
        <f>'Листы на печать'!B4184</f>
        <v>0</v>
      </c>
      <c r="B4050" s="4">
        <f>'Листы на печать'!Y4184</f>
        <v>0</v>
      </c>
      <c r="C4050" s="4">
        <f>'Листы на печать'!AA4184</f>
        <v>0</v>
      </c>
      <c r="D4050" s="5" t="str">
        <f t="shared" si="253"/>
        <v>00</v>
      </c>
      <c r="E4050" s="4">
        <f>'Листы на печать'!AC4184</f>
        <v>0</v>
      </c>
      <c r="F4050" s="4">
        <f>'Листы на печать'!AE4184</f>
        <v>0</v>
      </c>
      <c r="G4050" s="5">
        <f t="shared" si="255"/>
        <v>0</v>
      </c>
      <c r="H4050" s="4">
        <f>'Листы на печать'!J4184</f>
        <v>0</v>
      </c>
      <c r="I4050" s="4">
        <f>'Листы на печать'!L4184</f>
        <v>0</v>
      </c>
      <c r="J4050" s="5">
        <f t="shared" si="256"/>
        <v>0</v>
      </c>
      <c r="K4050" s="4">
        <f>'Листы на печать'!M4184</f>
        <v>0</v>
      </c>
      <c r="L4050" s="4" t="str">
        <f t="shared" si="254"/>
        <v>00</v>
      </c>
      <c r="M4050" s="4">
        <f>'Листы на печать'!N4184</f>
        <v>0</v>
      </c>
      <c r="N4050" s="4">
        <f>'Листы на печать'!P4184</f>
        <v>0</v>
      </c>
    </row>
    <row r="4051" spans="1:14">
      <c r="A4051" s="4">
        <f>'Листы на печать'!B4185</f>
        <v>0</v>
      </c>
      <c r="B4051" s="4">
        <f>'Листы на печать'!Y4185</f>
        <v>0</v>
      </c>
      <c r="C4051" s="4">
        <f>'Листы на печать'!AA4185</f>
        <v>0</v>
      </c>
      <c r="D4051" s="5" t="str">
        <f t="shared" si="253"/>
        <v>00</v>
      </c>
      <c r="E4051" s="4">
        <f>'Листы на печать'!AC4185</f>
        <v>0</v>
      </c>
      <c r="F4051" s="4">
        <f>'Листы на печать'!AE4185</f>
        <v>0</v>
      </c>
      <c r="G4051" s="5">
        <f t="shared" si="255"/>
        <v>0</v>
      </c>
      <c r="H4051" s="4">
        <f>'Листы на печать'!J4185</f>
        <v>0</v>
      </c>
      <c r="I4051" s="4">
        <f>'Листы на печать'!L4185</f>
        <v>0</v>
      </c>
      <c r="J4051" s="5">
        <f t="shared" si="256"/>
        <v>0</v>
      </c>
      <c r="K4051" s="4">
        <f>'Листы на печать'!M4185</f>
        <v>0</v>
      </c>
      <c r="L4051" s="4" t="str">
        <f t="shared" si="254"/>
        <v>00</v>
      </c>
      <c r="M4051" s="4">
        <f>'Листы на печать'!N4185</f>
        <v>0</v>
      </c>
      <c r="N4051" s="4">
        <f>'Листы на печать'!P4185</f>
        <v>0</v>
      </c>
    </row>
    <row r="4052" spans="1:14">
      <c r="A4052" s="4">
        <f>'Листы на печать'!B4186</f>
        <v>0</v>
      </c>
      <c r="B4052" s="4">
        <f>'Листы на печать'!Y4186</f>
        <v>0</v>
      </c>
      <c r="C4052" s="4">
        <f>'Листы на печать'!AA4186</f>
        <v>0</v>
      </c>
      <c r="D4052" s="5" t="str">
        <f t="shared" si="253"/>
        <v>00</v>
      </c>
      <c r="E4052" s="4">
        <f>'Листы на печать'!AC4186</f>
        <v>0</v>
      </c>
      <c r="F4052" s="4">
        <f>'Листы на печать'!AE4186</f>
        <v>0</v>
      </c>
      <c r="G4052" s="5">
        <f t="shared" si="255"/>
        <v>0</v>
      </c>
      <c r="H4052" s="4">
        <f>'Листы на печать'!J4186</f>
        <v>0</v>
      </c>
      <c r="I4052" s="4">
        <f>'Листы на печать'!L4186</f>
        <v>0</v>
      </c>
      <c r="J4052" s="5">
        <f t="shared" si="256"/>
        <v>0</v>
      </c>
      <c r="K4052" s="4">
        <f>'Листы на печать'!M4186</f>
        <v>0</v>
      </c>
      <c r="L4052" s="4" t="str">
        <f t="shared" si="254"/>
        <v>00</v>
      </c>
      <c r="M4052" s="4">
        <f>'Листы на печать'!N4186</f>
        <v>0</v>
      </c>
      <c r="N4052" s="4">
        <f>'Листы на печать'!P4186</f>
        <v>0</v>
      </c>
    </row>
    <row r="4053" spans="1:14">
      <c r="A4053" s="4">
        <f>'Листы на печать'!B4187</f>
        <v>0</v>
      </c>
      <c r="B4053" s="4">
        <f>'Листы на печать'!Y4187</f>
        <v>0</v>
      </c>
      <c r="C4053" s="4">
        <f>'Листы на печать'!AA4187</f>
        <v>0</v>
      </c>
      <c r="D4053" s="5" t="str">
        <f t="shared" si="253"/>
        <v>00</v>
      </c>
      <c r="E4053" s="4">
        <f>'Листы на печать'!AC4187</f>
        <v>0</v>
      </c>
      <c r="F4053" s="4">
        <f>'Листы на печать'!AE4187</f>
        <v>0</v>
      </c>
      <c r="G4053" s="5">
        <f t="shared" si="255"/>
        <v>0</v>
      </c>
      <c r="H4053" s="4">
        <f>'Листы на печать'!J4187</f>
        <v>0</v>
      </c>
      <c r="I4053" s="4">
        <f>'Листы на печать'!L4187</f>
        <v>0</v>
      </c>
      <c r="J4053" s="5">
        <f t="shared" si="256"/>
        <v>0</v>
      </c>
      <c r="K4053" s="4">
        <f>'Листы на печать'!M4187</f>
        <v>0</v>
      </c>
      <c r="L4053" s="4" t="str">
        <f t="shared" si="254"/>
        <v>00</v>
      </c>
      <c r="M4053" s="4">
        <f>'Листы на печать'!N4187</f>
        <v>0</v>
      </c>
      <c r="N4053" s="4">
        <f>'Листы на печать'!P4187</f>
        <v>0</v>
      </c>
    </row>
    <row r="4054" spans="1:14">
      <c r="A4054" s="4">
        <f>'Листы на печать'!B4188</f>
        <v>0</v>
      </c>
      <c r="B4054" s="4">
        <f>'Листы на печать'!Y4188</f>
        <v>0</v>
      </c>
      <c r="C4054" s="4">
        <f>'Листы на печать'!AA4188</f>
        <v>0</v>
      </c>
      <c r="D4054" s="5" t="str">
        <f t="shared" si="253"/>
        <v>00</v>
      </c>
      <c r="E4054" s="4">
        <f>'Листы на печать'!AC4188</f>
        <v>0</v>
      </c>
      <c r="F4054" s="4">
        <f>'Листы на печать'!AE4188</f>
        <v>0</v>
      </c>
      <c r="G4054" s="5">
        <f t="shared" si="255"/>
        <v>0</v>
      </c>
      <c r="H4054" s="4">
        <f>'Листы на печать'!J4188</f>
        <v>0</v>
      </c>
      <c r="I4054" s="4">
        <f>'Листы на печать'!L4188</f>
        <v>0</v>
      </c>
      <c r="J4054" s="5">
        <f t="shared" si="256"/>
        <v>0</v>
      </c>
      <c r="K4054" s="4">
        <f>'Листы на печать'!M4188</f>
        <v>0</v>
      </c>
      <c r="L4054" s="4" t="str">
        <f t="shared" si="254"/>
        <v>00</v>
      </c>
      <c r="M4054" s="4">
        <f>'Листы на печать'!N4188</f>
        <v>0</v>
      </c>
      <c r="N4054" s="4">
        <f>'Листы на печать'!P4188</f>
        <v>0</v>
      </c>
    </row>
    <row r="4055" spans="1:14">
      <c r="A4055" s="4">
        <f>'Листы на печать'!B4189</f>
        <v>0</v>
      </c>
      <c r="B4055" s="4">
        <f>'Листы на печать'!Y4189</f>
        <v>0</v>
      </c>
      <c r="C4055" s="4">
        <f>'Листы на печать'!AA4189</f>
        <v>0</v>
      </c>
      <c r="D4055" s="5" t="str">
        <f t="shared" si="253"/>
        <v>00</v>
      </c>
      <c r="E4055" s="4">
        <f>'Листы на печать'!AC4189</f>
        <v>0</v>
      </c>
      <c r="F4055" s="4">
        <f>'Листы на печать'!AE4189</f>
        <v>0</v>
      </c>
      <c r="G4055" s="5">
        <f t="shared" si="255"/>
        <v>0</v>
      </c>
      <c r="H4055" s="4">
        <f>'Листы на печать'!J4189</f>
        <v>0</v>
      </c>
      <c r="I4055" s="4">
        <f>'Листы на печать'!L4189</f>
        <v>0</v>
      </c>
      <c r="J4055" s="5">
        <f t="shared" si="256"/>
        <v>0</v>
      </c>
      <c r="K4055" s="4">
        <f>'Листы на печать'!M4189</f>
        <v>0</v>
      </c>
      <c r="L4055" s="4" t="str">
        <f t="shared" si="254"/>
        <v>00</v>
      </c>
      <c r="M4055" s="4">
        <f>'Листы на печать'!N4189</f>
        <v>0</v>
      </c>
      <c r="N4055" s="4">
        <f>'Листы на печать'!P4189</f>
        <v>0</v>
      </c>
    </row>
    <row r="4056" spans="1:14">
      <c r="A4056" s="4">
        <f>'Листы на печать'!B4190</f>
        <v>0</v>
      </c>
      <c r="B4056" s="4">
        <f>'Листы на печать'!Y4190</f>
        <v>0</v>
      </c>
      <c r="C4056" s="4">
        <f>'Листы на печать'!AA4190</f>
        <v>0</v>
      </c>
      <c r="D4056" s="5" t="str">
        <f t="shared" si="253"/>
        <v>00</v>
      </c>
      <c r="E4056" s="4">
        <f>'Листы на печать'!AC4190</f>
        <v>0</v>
      </c>
      <c r="F4056" s="4">
        <f>'Листы на печать'!AE4190</f>
        <v>0</v>
      </c>
      <c r="G4056" s="5">
        <f t="shared" si="255"/>
        <v>0</v>
      </c>
      <c r="H4056" s="4">
        <f>'Листы на печать'!J4190</f>
        <v>0</v>
      </c>
      <c r="I4056" s="4">
        <f>'Листы на печать'!L4190</f>
        <v>0</v>
      </c>
      <c r="J4056" s="5">
        <f t="shared" si="256"/>
        <v>0</v>
      </c>
      <c r="K4056" s="4">
        <f>'Листы на печать'!M4190</f>
        <v>0</v>
      </c>
      <c r="L4056" s="4" t="str">
        <f t="shared" si="254"/>
        <v>00</v>
      </c>
      <c r="M4056" s="4">
        <f>'Листы на печать'!N4190</f>
        <v>0</v>
      </c>
      <c r="N4056" s="4">
        <f>'Листы на печать'!P4190</f>
        <v>0</v>
      </c>
    </row>
    <row r="4057" spans="1:14">
      <c r="A4057" s="4">
        <f>'Листы на печать'!B4191</f>
        <v>0</v>
      </c>
      <c r="B4057" s="4">
        <f>'Листы на печать'!Y4191</f>
        <v>0</v>
      </c>
      <c r="C4057" s="4">
        <f>'Листы на печать'!AA4191</f>
        <v>0</v>
      </c>
      <c r="D4057" s="5" t="str">
        <f t="shared" si="253"/>
        <v>00</v>
      </c>
      <c r="E4057" s="4">
        <f>'Листы на печать'!AC4191</f>
        <v>0</v>
      </c>
      <c r="F4057" s="4">
        <f>'Листы на печать'!AE4191</f>
        <v>0</v>
      </c>
      <c r="G4057" s="5">
        <f t="shared" si="255"/>
        <v>0</v>
      </c>
      <c r="H4057" s="4">
        <f>'Листы на печать'!J4191</f>
        <v>0</v>
      </c>
      <c r="I4057" s="4">
        <f>'Листы на печать'!L4191</f>
        <v>0</v>
      </c>
      <c r="J4057" s="5">
        <f t="shared" si="256"/>
        <v>0</v>
      </c>
      <c r="K4057" s="4">
        <f>'Листы на печать'!M4191</f>
        <v>0</v>
      </c>
      <c r="L4057" s="4" t="str">
        <f t="shared" si="254"/>
        <v>00</v>
      </c>
      <c r="M4057" s="4">
        <f>'Листы на печать'!N4191</f>
        <v>0</v>
      </c>
      <c r="N4057" s="4">
        <f>'Листы на печать'!P4191</f>
        <v>0</v>
      </c>
    </row>
    <row r="4058" spans="1:14">
      <c r="A4058" s="4">
        <f>'Листы на печать'!B4192</f>
        <v>0</v>
      </c>
      <c r="B4058" s="4">
        <f>'Листы на печать'!Y4192</f>
        <v>0</v>
      </c>
      <c r="C4058" s="4">
        <f>'Листы на печать'!AA4192</f>
        <v>0</v>
      </c>
      <c r="D4058" s="5" t="str">
        <f t="shared" si="253"/>
        <v>00</v>
      </c>
      <c r="E4058" s="4">
        <f>'Листы на печать'!AC4192</f>
        <v>0</v>
      </c>
      <c r="F4058" s="4">
        <f>'Листы на печать'!AE4192</f>
        <v>0</v>
      </c>
      <c r="G4058" s="5">
        <f t="shared" si="255"/>
        <v>0</v>
      </c>
      <c r="H4058" s="4">
        <f>'Листы на печать'!J4192</f>
        <v>0</v>
      </c>
      <c r="I4058" s="4">
        <f>'Листы на печать'!L4192</f>
        <v>0</v>
      </c>
      <c r="J4058" s="5">
        <f t="shared" si="256"/>
        <v>0</v>
      </c>
      <c r="K4058" s="4">
        <f>'Листы на печать'!M4192</f>
        <v>0</v>
      </c>
      <c r="L4058" s="4" t="str">
        <f t="shared" si="254"/>
        <v>00</v>
      </c>
      <c r="M4058" s="4">
        <f>'Листы на печать'!N4192</f>
        <v>0</v>
      </c>
      <c r="N4058" s="4">
        <f>'Листы на печать'!P4192</f>
        <v>0</v>
      </c>
    </row>
    <row r="4059" spans="1:14">
      <c r="A4059" s="4">
        <f>'Листы на печать'!B4193</f>
        <v>0</v>
      </c>
      <c r="B4059" s="4">
        <f>'Листы на печать'!Y4193</f>
        <v>0</v>
      </c>
      <c r="C4059" s="4">
        <f>'Листы на печать'!AA4193</f>
        <v>0</v>
      </c>
      <c r="D4059" s="5" t="str">
        <f t="shared" si="253"/>
        <v>00</v>
      </c>
      <c r="E4059" s="4">
        <f>'Листы на печать'!AC4193</f>
        <v>0</v>
      </c>
      <c r="F4059" s="4">
        <f>'Листы на печать'!AE4193</f>
        <v>0</v>
      </c>
      <c r="G4059" s="5">
        <f t="shared" si="255"/>
        <v>0</v>
      </c>
      <c r="H4059" s="4">
        <f>'Листы на печать'!J4193</f>
        <v>0</v>
      </c>
      <c r="I4059" s="4">
        <f>'Листы на печать'!L4193</f>
        <v>0</v>
      </c>
      <c r="J4059" s="5">
        <f t="shared" si="256"/>
        <v>0</v>
      </c>
      <c r="K4059" s="4">
        <f>'Листы на печать'!M4193</f>
        <v>0</v>
      </c>
      <c r="L4059" s="4" t="str">
        <f t="shared" si="254"/>
        <v>00</v>
      </c>
      <c r="M4059" s="4">
        <f>'Листы на печать'!N4193</f>
        <v>0</v>
      </c>
      <c r="N4059" s="4">
        <f>'Листы на печать'!P4193</f>
        <v>0</v>
      </c>
    </row>
    <row r="4060" spans="1:14">
      <c r="A4060" s="4">
        <f>'Листы на печать'!B4194</f>
        <v>0</v>
      </c>
      <c r="B4060" s="4">
        <f>'Листы на печать'!Y4194</f>
        <v>0</v>
      </c>
      <c r="C4060" s="4">
        <f>'Листы на печать'!AA4194</f>
        <v>0</v>
      </c>
      <c r="D4060" s="5" t="str">
        <f t="shared" si="253"/>
        <v>00</v>
      </c>
      <c r="E4060" s="4">
        <f>'Листы на печать'!AC4194</f>
        <v>0</v>
      </c>
      <c r="F4060" s="4">
        <f>'Листы на печать'!AE4194</f>
        <v>0</v>
      </c>
      <c r="G4060" s="5">
        <f t="shared" si="255"/>
        <v>0</v>
      </c>
      <c r="H4060" s="4">
        <f>'Листы на печать'!J4194</f>
        <v>0</v>
      </c>
      <c r="I4060" s="4">
        <f>'Листы на печать'!L4194</f>
        <v>0</v>
      </c>
      <c r="J4060" s="5">
        <f t="shared" si="256"/>
        <v>0</v>
      </c>
      <c r="K4060" s="4">
        <f>'Листы на печать'!M4194</f>
        <v>0</v>
      </c>
      <c r="L4060" s="4" t="str">
        <f t="shared" si="254"/>
        <v>00</v>
      </c>
      <c r="M4060" s="4">
        <f>'Листы на печать'!N4194</f>
        <v>0</v>
      </c>
      <c r="N4060" s="4">
        <f>'Листы на печать'!P4194</f>
        <v>0</v>
      </c>
    </row>
    <row r="4061" spans="1:14">
      <c r="A4061" s="4">
        <f>'Листы на печать'!B4195</f>
        <v>0</v>
      </c>
      <c r="B4061" s="4">
        <f>'Листы на печать'!Y4195</f>
        <v>0</v>
      </c>
      <c r="C4061" s="4">
        <f>'Листы на печать'!AA4195</f>
        <v>0</v>
      </c>
      <c r="D4061" s="5" t="str">
        <f t="shared" si="253"/>
        <v>00</v>
      </c>
      <c r="E4061" s="4">
        <f>'Листы на печать'!AC4195</f>
        <v>0</v>
      </c>
      <c r="F4061" s="4">
        <f>'Листы на печать'!AE4195</f>
        <v>0</v>
      </c>
      <c r="G4061" s="5">
        <f t="shared" si="255"/>
        <v>0</v>
      </c>
      <c r="H4061" s="4">
        <f>'Листы на печать'!J4195</f>
        <v>0</v>
      </c>
      <c r="I4061" s="4">
        <f>'Листы на печать'!L4195</f>
        <v>0</v>
      </c>
      <c r="J4061" s="5">
        <f t="shared" si="256"/>
        <v>0</v>
      </c>
      <c r="K4061" s="4">
        <f>'Листы на печать'!M4195</f>
        <v>0</v>
      </c>
      <c r="L4061" s="4" t="str">
        <f t="shared" si="254"/>
        <v>00</v>
      </c>
      <c r="M4061" s="4">
        <f>'Листы на печать'!N4195</f>
        <v>0</v>
      </c>
      <c r="N4061" s="4">
        <f>'Листы на печать'!P4195</f>
        <v>0</v>
      </c>
    </row>
    <row r="4062" spans="1:14">
      <c r="A4062" s="4">
        <f>'Листы на печать'!B4196</f>
        <v>0</v>
      </c>
      <c r="B4062" s="4">
        <f>'Листы на печать'!Y4196</f>
        <v>0</v>
      </c>
      <c r="C4062" s="4">
        <f>'Листы на печать'!AA4196</f>
        <v>0</v>
      </c>
      <c r="D4062" s="5" t="str">
        <f t="shared" si="253"/>
        <v>00</v>
      </c>
      <c r="E4062" s="4">
        <f>'Листы на печать'!AC4196</f>
        <v>0</v>
      </c>
      <c r="F4062" s="4">
        <f>'Листы на печать'!AE4196</f>
        <v>0</v>
      </c>
      <c r="G4062" s="5">
        <f t="shared" si="255"/>
        <v>0</v>
      </c>
      <c r="H4062" s="4">
        <f>'Листы на печать'!J4196</f>
        <v>0</v>
      </c>
      <c r="I4062" s="4">
        <f>'Листы на печать'!L4196</f>
        <v>0</v>
      </c>
      <c r="J4062" s="5">
        <f t="shared" si="256"/>
        <v>0</v>
      </c>
      <c r="K4062" s="4">
        <f>'Листы на печать'!M4196</f>
        <v>0</v>
      </c>
      <c r="L4062" s="4" t="str">
        <f t="shared" si="254"/>
        <v>00</v>
      </c>
      <c r="M4062" s="4">
        <f>'Листы на печать'!N4196</f>
        <v>0</v>
      </c>
      <c r="N4062" s="4">
        <f>'Листы на печать'!P4196</f>
        <v>0</v>
      </c>
    </row>
    <row r="4063" spans="1:14">
      <c r="A4063" s="4">
        <f>'Листы на печать'!B4197</f>
        <v>0</v>
      </c>
      <c r="B4063" s="4">
        <f>'Листы на печать'!Y4197</f>
        <v>0</v>
      </c>
      <c r="C4063" s="4">
        <f>'Листы на печать'!AA4197</f>
        <v>0</v>
      </c>
      <c r="D4063" s="5" t="str">
        <f t="shared" si="253"/>
        <v>00</v>
      </c>
      <c r="E4063" s="4">
        <f>'Листы на печать'!AC4197</f>
        <v>0</v>
      </c>
      <c r="F4063" s="4">
        <f>'Листы на печать'!AE4197</f>
        <v>0</v>
      </c>
      <c r="G4063" s="5">
        <f t="shared" si="255"/>
        <v>0</v>
      </c>
      <c r="H4063" s="4">
        <f>'Листы на печать'!J4197</f>
        <v>0</v>
      </c>
      <c r="I4063" s="4">
        <f>'Листы на печать'!L4197</f>
        <v>0</v>
      </c>
      <c r="J4063" s="5">
        <f t="shared" si="256"/>
        <v>0</v>
      </c>
      <c r="K4063" s="4">
        <f>'Листы на печать'!M4197</f>
        <v>0</v>
      </c>
      <c r="L4063" s="4" t="str">
        <f t="shared" si="254"/>
        <v>00</v>
      </c>
      <c r="M4063" s="4">
        <f>'Листы на печать'!N4197</f>
        <v>0</v>
      </c>
      <c r="N4063" s="4">
        <f>'Листы на печать'!P4197</f>
        <v>0</v>
      </c>
    </row>
    <row r="4064" spans="1:14">
      <c r="A4064" s="4">
        <f>'Листы на печать'!B4198</f>
        <v>0</v>
      </c>
      <c r="B4064" s="4">
        <f>'Листы на печать'!Y4198</f>
        <v>0</v>
      </c>
      <c r="C4064" s="4">
        <f>'Листы на печать'!AA4198</f>
        <v>0</v>
      </c>
      <c r="D4064" s="5" t="str">
        <f t="shared" si="253"/>
        <v>00</v>
      </c>
      <c r="E4064" s="4">
        <f>'Листы на печать'!AC4198</f>
        <v>0</v>
      </c>
      <c r="F4064" s="4">
        <f>'Листы на печать'!AE4198</f>
        <v>0</v>
      </c>
      <c r="G4064" s="5">
        <f t="shared" si="255"/>
        <v>0</v>
      </c>
      <c r="H4064" s="4">
        <f>'Листы на печать'!J4198</f>
        <v>0</v>
      </c>
      <c r="I4064" s="4">
        <f>'Листы на печать'!L4198</f>
        <v>0</v>
      </c>
      <c r="J4064" s="5">
        <f t="shared" si="256"/>
        <v>0</v>
      </c>
      <c r="K4064" s="4">
        <f>'Листы на печать'!M4198</f>
        <v>0</v>
      </c>
      <c r="L4064" s="4" t="str">
        <f t="shared" si="254"/>
        <v>00</v>
      </c>
      <c r="M4064" s="4">
        <f>'Листы на печать'!N4198</f>
        <v>0</v>
      </c>
      <c r="N4064" s="4">
        <f>'Листы на печать'!P4198</f>
        <v>0</v>
      </c>
    </row>
    <row r="4065" spans="1:14">
      <c r="A4065" s="4">
        <f>'Листы на печать'!B4199</f>
        <v>0</v>
      </c>
      <c r="B4065" s="4">
        <f>'Листы на печать'!Y4199</f>
        <v>0</v>
      </c>
      <c r="C4065" s="4">
        <f>'Листы на печать'!AA4199</f>
        <v>0</v>
      </c>
      <c r="D4065" s="5" t="str">
        <f t="shared" si="253"/>
        <v>00</v>
      </c>
      <c r="E4065" s="4">
        <f>'Листы на печать'!AC4199</f>
        <v>0</v>
      </c>
      <c r="F4065" s="4">
        <f>'Листы на печать'!AE4199</f>
        <v>0</v>
      </c>
      <c r="G4065" s="5">
        <f t="shared" si="255"/>
        <v>0</v>
      </c>
      <c r="H4065" s="4">
        <f>'Листы на печать'!J4199</f>
        <v>0</v>
      </c>
      <c r="I4065" s="4">
        <f>'Листы на печать'!L4199</f>
        <v>0</v>
      </c>
      <c r="J4065" s="5">
        <f t="shared" si="256"/>
        <v>0</v>
      </c>
      <c r="K4065" s="4">
        <f>'Листы на печать'!M4199</f>
        <v>0</v>
      </c>
      <c r="L4065" s="4" t="str">
        <f t="shared" si="254"/>
        <v>00</v>
      </c>
      <c r="M4065" s="4">
        <f>'Листы на печать'!N4199</f>
        <v>0</v>
      </c>
      <c r="N4065" s="4">
        <f>'Листы на печать'!P4199</f>
        <v>0</v>
      </c>
    </row>
    <row r="4066" spans="1:14">
      <c r="A4066" s="4">
        <f>'Листы на печать'!B4200</f>
        <v>0</v>
      </c>
      <c r="B4066" s="4">
        <f>'Листы на печать'!Y4200</f>
        <v>0</v>
      </c>
      <c r="C4066" s="4">
        <f>'Листы на печать'!AA4200</f>
        <v>0</v>
      </c>
      <c r="D4066" s="5" t="str">
        <f t="shared" si="253"/>
        <v>00</v>
      </c>
      <c r="E4066" s="4">
        <f>'Листы на печать'!AC4200</f>
        <v>0</v>
      </c>
      <c r="F4066" s="4">
        <f>'Листы на печать'!AE4200</f>
        <v>0</v>
      </c>
      <c r="G4066" s="5">
        <f t="shared" si="255"/>
        <v>0</v>
      </c>
      <c r="H4066" s="4">
        <f>'Листы на печать'!J4200</f>
        <v>0</v>
      </c>
      <c r="I4066" s="4">
        <f>'Листы на печать'!L4200</f>
        <v>0</v>
      </c>
      <c r="J4066" s="5">
        <f t="shared" si="256"/>
        <v>0</v>
      </c>
      <c r="K4066" s="4">
        <f>'Листы на печать'!M4200</f>
        <v>0</v>
      </c>
      <c r="L4066" s="4" t="str">
        <f t="shared" si="254"/>
        <v>00</v>
      </c>
      <c r="M4066" s="4">
        <f>'Листы на печать'!N4200</f>
        <v>0</v>
      </c>
      <c r="N4066" s="4">
        <f>'Листы на печать'!P4200</f>
        <v>0</v>
      </c>
    </row>
    <row r="4067" spans="1:14">
      <c r="A4067" s="4">
        <f>'Листы на печать'!B4201</f>
        <v>0</v>
      </c>
      <c r="B4067" s="4">
        <f>'Листы на печать'!Y4201</f>
        <v>0</v>
      </c>
      <c r="C4067" s="4">
        <f>'Листы на печать'!AA4201</f>
        <v>0</v>
      </c>
      <c r="D4067" s="5" t="str">
        <f t="shared" si="253"/>
        <v>00</v>
      </c>
      <c r="E4067" s="4">
        <f>'Листы на печать'!AC4201</f>
        <v>0</v>
      </c>
      <c r="F4067" s="4">
        <f>'Листы на печать'!AE4201</f>
        <v>0</v>
      </c>
      <c r="G4067" s="5">
        <f t="shared" si="255"/>
        <v>0</v>
      </c>
      <c r="H4067" s="4">
        <f>'Листы на печать'!J4201</f>
        <v>0</v>
      </c>
      <c r="I4067" s="4">
        <f>'Листы на печать'!L4201</f>
        <v>0</v>
      </c>
      <c r="J4067" s="5">
        <f t="shared" si="256"/>
        <v>0</v>
      </c>
      <c r="K4067" s="4">
        <f>'Листы на печать'!M4201</f>
        <v>0</v>
      </c>
      <c r="L4067" s="4" t="str">
        <f t="shared" si="254"/>
        <v>00</v>
      </c>
      <c r="M4067" s="4">
        <f>'Листы на печать'!N4201</f>
        <v>0</v>
      </c>
      <c r="N4067" s="4">
        <f>'Листы на печать'!P4201</f>
        <v>0</v>
      </c>
    </row>
    <row r="4068" spans="1:14">
      <c r="A4068" s="4">
        <f>'Листы на печать'!B4202</f>
        <v>0</v>
      </c>
      <c r="B4068" s="4">
        <f>'Листы на печать'!Y4202</f>
        <v>0</v>
      </c>
      <c r="C4068" s="4">
        <f>'Листы на печать'!AA4202</f>
        <v>0</v>
      </c>
      <c r="D4068" s="5" t="str">
        <f t="shared" si="253"/>
        <v>00</v>
      </c>
      <c r="E4068" s="4">
        <f>'Листы на печать'!AC4202</f>
        <v>0</v>
      </c>
      <c r="F4068" s="4">
        <f>'Листы на печать'!AE4202</f>
        <v>0</v>
      </c>
      <c r="G4068" s="5">
        <f t="shared" si="255"/>
        <v>0</v>
      </c>
      <c r="H4068" s="4">
        <f>'Листы на печать'!J4202</f>
        <v>0</v>
      </c>
      <c r="I4068" s="4">
        <f>'Листы на печать'!L4202</f>
        <v>0</v>
      </c>
      <c r="J4068" s="5">
        <f t="shared" si="256"/>
        <v>0</v>
      </c>
      <c r="K4068" s="4">
        <f>'Листы на печать'!M4202</f>
        <v>0</v>
      </c>
      <c r="L4068" s="4" t="str">
        <f t="shared" si="254"/>
        <v>00</v>
      </c>
      <c r="M4068" s="4">
        <f>'Листы на печать'!N4202</f>
        <v>0</v>
      </c>
      <c r="N4068" s="4">
        <f>'Листы на печать'!P4202</f>
        <v>0</v>
      </c>
    </row>
    <row r="4069" spans="1:14">
      <c r="A4069" s="4">
        <f>'Листы на печать'!B4203</f>
        <v>0</v>
      </c>
      <c r="B4069" s="4">
        <f>'Листы на печать'!Y4203</f>
        <v>0</v>
      </c>
      <c r="C4069" s="4">
        <f>'Листы на печать'!AA4203</f>
        <v>0</v>
      </c>
      <c r="D4069" s="5" t="str">
        <f t="shared" si="253"/>
        <v>00</v>
      </c>
      <c r="E4069" s="4">
        <f>'Листы на печать'!AC4203</f>
        <v>0</v>
      </c>
      <c r="F4069" s="4">
        <f>'Листы на печать'!AE4203</f>
        <v>0</v>
      </c>
      <c r="G4069" s="5">
        <f t="shared" si="255"/>
        <v>0</v>
      </c>
      <c r="H4069" s="4">
        <f>'Листы на печать'!J4203</f>
        <v>0</v>
      </c>
      <c r="I4069" s="4">
        <f>'Листы на печать'!L4203</f>
        <v>0</v>
      </c>
      <c r="J4069" s="5">
        <f t="shared" si="256"/>
        <v>0</v>
      </c>
      <c r="K4069" s="4">
        <f>'Листы на печать'!M4203</f>
        <v>0</v>
      </c>
      <c r="L4069" s="4" t="str">
        <f t="shared" si="254"/>
        <v>00</v>
      </c>
      <c r="M4069" s="4">
        <f>'Листы на печать'!N4203</f>
        <v>0</v>
      </c>
      <c r="N4069" s="4">
        <f>'Листы на печать'!P4203</f>
        <v>0</v>
      </c>
    </row>
    <row r="4070" spans="1:14">
      <c r="A4070" s="4">
        <f>'Листы на печать'!B4204</f>
        <v>0</v>
      </c>
      <c r="B4070" s="4">
        <f>'Листы на печать'!Y4204</f>
        <v>0</v>
      </c>
      <c r="C4070" s="4">
        <f>'Листы на печать'!AA4204</f>
        <v>0</v>
      </c>
      <c r="D4070" s="5" t="str">
        <f t="shared" si="253"/>
        <v>00</v>
      </c>
      <c r="E4070" s="4">
        <f>'Листы на печать'!AC4204</f>
        <v>0</v>
      </c>
      <c r="F4070" s="4">
        <f>'Листы на печать'!AE4204</f>
        <v>0</v>
      </c>
      <c r="G4070" s="5">
        <f t="shared" si="255"/>
        <v>0</v>
      </c>
      <c r="H4070" s="4">
        <f>'Листы на печать'!J4204</f>
        <v>0</v>
      </c>
      <c r="I4070" s="4">
        <f>'Листы на печать'!L4204</f>
        <v>0</v>
      </c>
      <c r="J4070" s="5">
        <f t="shared" si="256"/>
        <v>0</v>
      </c>
      <c r="K4070" s="4">
        <f>'Листы на печать'!M4204</f>
        <v>0</v>
      </c>
      <c r="L4070" s="4" t="str">
        <f t="shared" si="254"/>
        <v>00</v>
      </c>
      <c r="M4070" s="4">
        <f>'Листы на печать'!N4204</f>
        <v>0</v>
      </c>
      <c r="N4070" s="4">
        <f>'Листы на печать'!P4204</f>
        <v>0</v>
      </c>
    </row>
    <row r="4071" spans="1:14">
      <c r="A4071" s="4">
        <f>'Листы на печать'!B4205</f>
        <v>0</v>
      </c>
      <c r="B4071" s="4">
        <f>'Листы на печать'!Y4205</f>
        <v>0</v>
      </c>
      <c r="C4071" s="4">
        <f>'Листы на печать'!AA4205</f>
        <v>0</v>
      </c>
      <c r="D4071" s="5" t="str">
        <f t="shared" si="253"/>
        <v>00</v>
      </c>
      <c r="E4071" s="4">
        <f>'Листы на печать'!AC4205</f>
        <v>0</v>
      </c>
      <c r="F4071" s="4">
        <f>'Листы на печать'!AE4205</f>
        <v>0</v>
      </c>
      <c r="G4071" s="5">
        <f t="shared" si="255"/>
        <v>0</v>
      </c>
      <c r="H4071" s="4">
        <f>'Листы на печать'!J4205</f>
        <v>0</v>
      </c>
      <c r="I4071" s="4">
        <f>'Листы на печать'!L4205</f>
        <v>0</v>
      </c>
      <c r="J4071" s="5">
        <f t="shared" si="256"/>
        <v>0</v>
      </c>
      <c r="K4071" s="4">
        <f>'Листы на печать'!M4205</f>
        <v>0</v>
      </c>
      <c r="L4071" s="4" t="str">
        <f t="shared" si="254"/>
        <v>00</v>
      </c>
      <c r="M4071" s="4">
        <f>'Листы на печать'!N4205</f>
        <v>0</v>
      </c>
      <c r="N4071" s="4">
        <f>'Листы на печать'!P4205</f>
        <v>0</v>
      </c>
    </row>
    <row r="4072" spans="1:14">
      <c r="A4072" s="4">
        <f>'Листы на печать'!B4206</f>
        <v>0</v>
      </c>
      <c r="B4072" s="4">
        <f>'Листы на печать'!Y4206</f>
        <v>0</v>
      </c>
      <c r="C4072" s="4">
        <f>'Листы на печать'!AA4206</f>
        <v>0</v>
      </c>
      <c r="D4072" s="5" t="str">
        <f t="shared" si="253"/>
        <v>00</v>
      </c>
      <c r="E4072" s="4">
        <f>'Листы на печать'!AC4206</f>
        <v>0</v>
      </c>
      <c r="F4072" s="4">
        <f>'Листы на печать'!AE4206</f>
        <v>0</v>
      </c>
      <c r="G4072" s="5">
        <f t="shared" si="255"/>
        <v>0</v>
      </c>
      <c r="H4072" s="4">
        <f>'Листы на печать'!J4206</f>
        <v>0</v>
      </c>
      <c r="I4072" s="4">
        <f>'Листы на печать'!L4206</f>
        <v>0</v>
      </c>
      <c r="J4072" s="5">
        <f t="shared" si="256"/>
        <v>0</v>
      </c>
      <c r="K4072" s="4">
        <f>'Листы на печать'!M4206</f>
        <v>0</v>
      </c>
      <c r="L4072" s="4" t="str">
        <f t="shared" si="254"/>
        <v>00</v>
      </c>
      <c r="M4072" s="4">
        <f>'Листы на печать'!N4206</f>
        <v>0</v>
      </c>
      <c r="N4072" s="4">
        <f>'Листы на печать'!P4206</f>
        <v>0</v>
      </c>
    </row>
    <row r="4073" spans="1:14">
      <c r="A4073" s="4">
        <f>'Листы на печать'!B4207</f>
        <v>0</v>
      </c>
      <c r="B4073" s="4">
        <f>'Листы на печать'!Y4207</f>
        <v>0</v>
      </c>
      <c r="C4073" s="4">
        <f>'Листы на печать'!AA4207</f>
        <v>0</v>
      </c>
      <c r="D4073" s="5" t="str">
        <f t="shared" si="253"/>
        <v>00</v>
      </c>
      <c r="E4073" s="4">
        <f>'Листы на печать'!AC4207</f>
        <v>0</v>
      </c>
      <c r="F4073" s="4">
        <f>'Листы на печать'!AE4207</f>
        <v>0</v>
      </c>
      <c r="G4073" s="5">
        <f t="shared" si="255"/>
        <v>0</v>
      </c>
      <c r="H4073" s="4">
        <f>'Листы на печать'!J4207</f>
        <v>0</v>
      </c>
      <c r="I4073" s="4">
        <f>'Листы на печать'!L4207</f>
        <v>0</v>
      </c>
      <c r="J4073" s="5">
        <f t="shared" si="256"/>
        <v>0</v>
      </c>
      <c r="K4073" s="4">
        <f>'Листы на печать'!M4207</f>
        <v>0</v>
      </c>
      <c r="L4073" s="4" t="str">
        <f t="shared" si="254"/>
        <v>00</v>
      </c>
      <c r="M4073" s="4">
        <f>'Листы на печать'!N4207</f>
        <v>0</v>
      </c>
      <c r="N4073" s="4">
        <f>'Листы на печать'!P4207</f>
        <v>0</v>
      </c>
    </row>
    <row r="4074" spans="1:14">
      <c r="A4074" s="4">
        <f>'Листы на печать'!B4208</f>
        <v>0</v>
      </c>
      <c r="B4074" s="4">
        <f>'Листы на печать'!Y4208</f>
        <v>0</v>
      </c>
      <c r="C4074" s="4">
        <f>'Листы на печать'!AA4208</f>
        <v>0</v>
      </c>
      <c r="D4074" s="5" t="str">
        <f t="shared" si="253"/>
        <v>00</v>
      </c>
      <c r="E4074" s="4">
        <f>'Листы на печать'!AC4208</f>
        <v>0</v>
      </c>
      <c r="F4074" s="4">
        <f>'Листы на печать'!AE4208</f>
        <v>0</v>
      </c>
      <c r="G4074" s="5">
        <f t="shared" si="255"/>
        <v>0</v>
      </c>
      <c r="H4074" s="4">
        <f>'Листы на печать'!J4208</f>
        <v>0</v>
      </c>
      <c r="I4074" s="4">
        <f>'Листы на печать'!L4208</f>
        <v>0</v>
      </c>
      <c r="J4074" s="5">
        <f t="shared" si="256"/>
        <v>0</v>
      </c>
      <c r="K4074" s="4">
        <f>'Листы на печать'!M4208</f>
        <v>0</v>
      </c>
      <c r="L4074" s="4" t="str">
        <f t="shared" si="254"/>
        <v>00</v>
      </c>
      <c r="M4074" s="4">
        <f>'Листы на печать'!N4208</f>
        <v>0</v>
      </c>
      <c r="N4074" s="4">
        <f>'Листы на печать'!P4208</f>
        <v>0</v>
      </c>
    </row>
    <row r="4075" spans="1:14">
      <c r="A4075" s="4">
        <f>'Листы на печать'!B4209</f>
        <v>0</v>
      </c>
      <c r="B4075" s="4">
        <f>'Листы на печать'!Y4209</f>
        <v>0</v>
      </c>
      <c r="C4075" s="4">
        <f>'Листы на печать'!AA4209</f>
        <v>0</v>
      </c>
      <c r="D4075" s="5" t="str">
        <f t="shared" si="253"/>
        <v>00</v>
      </c>
      <c r="E4075" s="4">
        <f>'Листы на печать'!AC4209</f>
        <v>0</v>
      </c>
      <c r="F4075" s="4">
        <f>'Листы на печать'!AE4209</f>
        <v>0</v>
      </c>
      <c r="G4075" s="5">
        <f t="shared" si="255"/>
        <v>0</v>
      </c>
      <c r="H4075" s="4">
        <f>'Листы на печать'!J4209</f>
        <v>0</v>
      </c>
      <c r="I4075" s="4">
        <f>'Листы на печать'!L4209</f>
        <v>0</v>
      </c>
      <c r="J4075" s="5">
        <f t="shared" si="256"/>
        <v>0</v>
      </c>
      <c r="K4075" s="4">
        <f>'Листы на печать'!M4209</f>
        <v>0</v>
      </c>
      <c r="L4075" s="4" t="str">
        <f t="shared" si="254"/>
        <v>00</v>
      </c>
      <c r="M4075" s="4">
        <f>'Листы на печать'!N4209</f>
        <v>0</v>
      </c>
      <c r="N4075" s="4">
        <f>'Листы на печать'!P4209</f>
        <v>0</v>
      </c>
    </row>
    <row r="4076" spans="1:14">
      <c r="A4076" s="4">
        <f>'Листы на печать'!B4210</f>
        <v>0</v>
      </c>
      <c r="B4076" s="4">
        <f>'Листы на печать'!Y4210</f>
        <v>0</v>
      </c>
      <c r="C4076" s="4">
        <f>'Листы на печать'!AA4210</f>
        <v>0</v>
      </c>
      <c r="D4076" s="5" t="str">
        <f t="shared" si="253"/>
        <v>00</v>
      </c>
      <c r="E4076" s="4">
        <f>'Листы на печать'!AC4210</f>
        <v>0</v>
      </c>
      <c r="F4076" s="4">
        <f>'Листы на печать'!AE4210</f>
        <v>0</v>
      </c>
      <c r="G4076" s="5">
        <f t="shared" si="255"/>
        <v>0</v>
      </c>
      <c r="H4076" s="4">
        <f>'Листы на печать'!J4210</f>
        <v>0</v>
      </c>
      <c r="I4076" s="4">
        <f>'Листы на печать'!L4210</f>
        <v>0</v>
      </c>
      <c r="J4076" s="5">
        <f t="shared" si="256"/>
        <v>0</v>
      </c>
      <c r="K4076" s="4">
        <f>'Листы на печать'!M4210</f>
        <v>0</v>
      </c>
      <c r="L4076" s="4" t="str">
        <f t="shared" si="254"/>
        <v>00</v>
      </c>
      <c r="M4076" s="4">
        <f>'Листы на печать'!N4210</f>
        <v>0</v>
      </c>
      <c r="N4076" s="4">
        <f>'Листы на печать'!P4210</f>
        <v>0</v>
      </c>
    </row>
    <row r="4077" spans="1:14">
      <c r="A4077" s="4">
        <f>'Листы на печать'!B4211</f>
        <v>0</v>
      </c>
      <c r="B4077" s="4">
        <f>'Листы на печать'!Y4211</f>
        <v>0</v>
      </c>
      <c r="C4077" s="4" t="str">
        <f>'Листы на печать'!AA4211</f>
        <v>АП-08/15-АОВ2.К</v>
      </c>
      <c r="D4077" s="5" t="str">
        <f t="shared" si="253"/>
        <v>00</v>
      </c>
      <c r="E4077" s="4">
        <f>'Листы на печать'!AC4211</f>
        <v>0</v>
      </c>
      <c r="F4077" s="4">
        <f>'Листы на печать'!AE4211</f>
        <v>0</v>
      </c>
      <c r="G4077" s="5">
        <f t="shared" si="255"/>
        <v>0</v>
      </c>
      <c r="H4077" s="4">
        <f>'Листы на печать'!J4211</f>
        <v>0</v>
      </c>
      <c r="I4077" s="4">
        <f>'Листы на печать'!L4211</f>
        <v>0</v>
      </c>
      <c r="J4077" s="5">
        <f t="shared" si="256"/>
        <v>0</v>
      </c>
      <c r="K4077" s="4">
        <f>'Листы на печать'!M4211</f>
        <v>0</v>
      </c>
      <c r="L4077" s="4" t="str">
        <f t="shared" si="254"/>
        <v>00</v>
      </c>
      <c r="M4077" s="4">
        <f>'Листы на печать'!N4211</f>
        <v>0</v>
      </c>
      <c r="N4077" s="4">
        <f>'Листы на печать'!P4211</f>
        <v>0</v>
      </c>
    </row>
    <row r="4078" spans="1:14">
      <c r="A4078" s="4">
        <f>'Листы на печать'!B4212</f>
        <v>0</v>
      </c>
      <c r="B4078" s="4">
        <f>'Листы на печать'!Y4212</f>
        <v>0</v>
      </c>
      <c r="C4078" s="4">
        <f>'Листы на печать'!AA4212</f>
        <v>0</v>
      </c>
      <c r="D4078" s="5" t="str">
        <f t="shared" si="253"/>
        <v>00</v>
      </c>
      <c r="E4078" s="4">
        <f>'Листы на печать'!AC4212</f>
        <v>0</v>
      </c>
      <c r="F4078" s="4">
        <f>'Листы на печать'!AE4212</f>
        <v>0</v>
      </c>
      <c r="G4078" s="5">
        <f t="shared" si="255"/>
        <v>0</v>
      </c>
      <c r="H4078" s="4">
        <f>'Листы на печать'!J4212</f>
        <v>0</v>
      </c>
      <c r="I4078" s="4">
        <f>'Листы на печать'!L4212</f>
        <v>0</v>
      </c>
      <c r="J4078" s="5">
        <f t="shared" si="256"/>
        <v>0</v>
      </c>
      <c r="K4078" s="4">
        <f>'Листы на печать'!M4212</f>
        <v>0</v>
      </c>
      <c r="L4078" s="4" t="str">
        <f t="shared" si="254"/>
        <v>00</v>
      </c>
      <c r="M4078" s="4">
        <f>'Листы на печать'!N4212</f>
        <v>0</v>
      </c>
      <c r="N4078" s="4">
        <f>'Листы на печать'!P4212</f>
        <v>0</v>
      </c>
    </row>
    <row r="4079" spans="1:14">
      <c r="A4079" s="4">
        <f>'Листы на печать'!B4213</f>
        <v>0</v>
      </c>
      <c r="B4079" s="4">
        <f>'Листы на печать'!Y4213</f>
        <v>0</v>
      </c>
      <c r="C4079" s="4">
        <f>'Листы на печать'!AA4213</f>
        <v>0</v>
      </c>
      <c r="D4079" s="5" t="str">
        <f t="shared" si="253"/>
        <v>00</v>
      </c>
      <c r="E4079" s="4">
        <f>'Листы на печать'!AC4213</f>
        <v>0</v>
      </c>
      <c r="F4079" s="4">
        <f>'Листы на печать'!AE4213</f>
        <v>0</v>
      </c>
      <c r="G4079" s="5">
        <f t="shared" si="255"/>
        <v>0</v>
      </c>
      <c r="H4079" s="4">
        <f>'Листы на печать'!J4213</f>
        <v>0</v>
      </c>
      <c r="I4079" s="4">
        <f>'Листы на печать'!L4213</f>
        <v>0</v>
      </c>
      <c r="J4079" s="5">
        <f t="shared" si="256"/>
        <v>0</v>
      </c>
      <c r="K4079" s="4">
        <f>'Листы на печать'!M4213</f>
        <v>0</v>
      </c>
      <c r="L4079" s="4" t="str">
        <f t="shared" si="254"/>
        <v>00</v>
      </c>
      <c r="M4079" s="4">
        <f>'Листы на печать'!N4213</f>
        <v>0</v>
      </c>
      <c r="N4079" s="4">
        <f>'Листы на печать'!P4213</f>
        <v>0</v>
      </c>
    </row>
    <row r="4080" spans="1:14">
      <c r="A4080" s="4">
        <f>'Листы на печать'!B4214</f>
        <v>0</v>
      </c>
      <c r="B4080" s="4">
        <f>'Листы на печать'!Y4214</f>
        <v>0</v>
      </c>
      <c r="C4080" s="4">
        <f>'Листы на печать'!AA4214</f>
        <v>0</v>
      </c>
      <c r="D4080" s="5" t="str">
        <f t="shared" si="253"/>
        <v>00</v>
      </c>
      <c r="E4080" s="4">
        <f>'Листы на печать'!AC4214</f>
        <v>0</v>
      </c>
      <c r="F4080" s="4">
        <f>'Листы на печать'!AE4214</f>
        <v>0</v>
      </c>
      <c r="G4080" s="5">
        <f t="shared" si="255"/>
        <v>0</v>
      </c>
      <c r="H4080" s="4">
        <f>'Листы на печать'!J4214</f>
        <v>0</v>
      </c>
      <c r="I4080" s="4">
        <f>'Листы на печать'!L4214</f>
        <v>0</v>
      </c>
      <c r="J4080" s="5">
        <f t="shared" si="256"/>
        <v>0</v>
      </c>
      <c r="K4080" s="4">
        <f>'Листы на печать'!M4214</f>
        <v>0</v>
      </c>
      <c r="L4080" s="4" t="str">
        <f t="shared" si="254"/>
        <v>00</v>
      </c>
      <c r="M4080" s="4">
        <f>'Листы на печать'!N4214</f>
        <v>0</v>
      </c>
      <c r="N4080" s="4">
        <f>'Листы на печать'!P4214</f>
        <v>0</v>
      </c>
    </row>
    <row r="4081" spans="1:14">
      <c r="A4081" s="4">
        <f>'Листы на печать'!B4215</f>
        <v>0</v>
      </c>
      <c r="B4081" s="4">
        <f>'Листы на печать'!Y4215</f>
        <v>0</v>
      </c>
      <c r="C4081" s="4">
        <f>'Листы на печать'!AA4215</f>
        <v>0</v>
      </c>
      <c r="D4081" s="5" t="str">
        <f t="shared" si="253"/>
        <v>00</v>
      </c>
      <c r="E4081" s="4">
        <f>'Листы на печать'!AC4215</f>
        <v>0</v>
      </c>
      <c r="F4081" s="4">
        <f>'Листы на печать'!AE4215</f>
        <v>0</v>
      </c>
      <c r="G4081" s="5">
        <f t="shared" si="255"/>
        <v>0</v>
      </c>
      <c r="H4081" s="4">
        <f>'Листы на печать'!J4215</f>
        <v>0</v>
      </c>
      <c r="I4081" s="4">
        <f>'Листы на печать'!L4215</f>
        <v>0</v>
      </c>
      <c r="J4081" s="5">
        <f t="shared" si="256"/>
        <v>0</v>
      </c>
      <c r="K4081" s="4">
        <f>'Листы на печать'!M4215</f>
        <v>0</v>
      </c>
      <c r="L4081" s="4" t="str">
        <f t="shared" si="254"/>
        <v>00</v>
      </c>
      <c r="M4081" s="4">
        <f>'Листы на печать'!N4215</f>
        <v>0</v>
      </c>
      <c r="N4081" s="4">
        <f>'Листы на печать'!P4215</f>
        <v>0</v>
      </c>
    </row>
    <row r="4082" spans="1:14">
      <c r="A4082" s="4" t="str">
        <f>'Листы на печать'!B4216</f>
        <v>Обозначение кабеля, провода</v>
      </c>
      <c r="B4082" s="4" t="str">
        <f>'Листы на печать'!Y4216</f>
        <v>Кабель, провод</v>
      </c>
      <c r="C4082" s="4">
        <f>'Листы на печать'!AA4216</f>
        <v>0</v>
      </c>
      <c r="D4082" s="5" t="str">
        <f t="shared" si="253"/>
        <v>Кабель, провод0</v>
      </c>
      <c r="E4082" s="4">
        <f>'Листы на печать'!AC4216</f>
        <v>0</v>
      </c>
      <c r="F4082" s="4">
        <f>'Листы на печать'!AE4216</f>
        <v>0</v>
      </c>
      <c r="G4082" s="5" t="str">
        <f t="shared" si="255"/>
        <v>Обозначение кабеля, провода</v>
      </c>
      <c r="H4082" s="4" t="str">
        <f>'Листы на печать'!J4216</f>
        <v>Участок трассы кабеля, провода</v>
      </c>
      <c r="I4082" s="4">
        <f>'Листы на печать'!L4216</f>
        <v>0</v>
      </c>
      <c r="J4082" s="5" t="str">
        <f t="shared" si="256"/>
        <v>Обозначение кабеля, провода</v>
      </c>
      <c r="K4082" s="4">
        <f>'Листы на печать'!M4216</f>
        <v>0</v>
      </c>
      <c r="L4082" s="4" t="str">
        <f t="shared" si="254"/>
        <v>00</v>
      </c>
      <c r="M4082" s="4">
        <f>'Листы на печать'!N4216</f>
        <v>0</v>
      </c>
      <c r="N4082" s="4">
        <f>'Листы на печать'!P4216</f>
        <v>0</v>
      </c>
    </row>
    <row r="4083" spans="1:14">
      <c r="A4083" s="4">
        <f>'Листы на печать'!B4217</f>
        <v>0</v>
      </c>
      <c r="B4083" s="4" t="str">
        <f>'Листы на печать'!Y4217</f>
        <v>по проекту</v>
      </c>
      <c r="C4083" s="4">
        <f>'Листы на печать'!AA4217</f>
        <v>0</v>
      </c>
      <c r="D4083" s="5" t="str">
        <f t="shared" si="253"/>
        <v>по проекту0</v>
      </c>
      <c r="E4083" s="4">
        <f>'Листы на печать'!AC4217</f>
        <v>0</v>
      </c>
      <c r="F4083" s="4">
        <f>'Листы на печать'!AE4217</f>
        <v>0</v>
      </c>
      <c r="G4083" s="5">
        <f t="shared" si="255"/>
        <v>0</v>
      </c>
      <c r="H4083" s="4" t="str">
        <f>'Листы на печать'!J4217</f>
        <v>в трубе стальной,      Ø/м</v>
      </c>
      <c r="I4083" s="4">
        <f>'Листы на печать'!L4217</f>
        <v>0</v>
      </c>
      <c r="J4083" s="5">
        <f t="shared" si="256"/>
        <v>0</v>
      </c>
      <c r="K4083" s="4" t="str">
        <f>'Листы на печать'!M4217</f>
        <v>в трубе ПВХ (п),  ПНД (пн),  металло-рукаве (м), Ø/м</v>
      </c>
      <c r="L4083" s="4" t="str">
        <f t="shared" si="254"/>
        <v>в трубе ПВХ (п),  ПНД (пн),  металло-рукаве (м), Ø/м0</v>
      </c>
      <c r="M4083" s="4">
        <f>'Листы на печать'!N4217</f>
        <v>0</v>
      </c>
      <c r="N4083" s="4">
        <f>'Листы на печать'!P4217</f>
        <v>0</v>
      </c>
    </row>
    <row r="4084" spans="1:14">
      <c r="A4084" s="4">
        <f>'Листы на печать'!B4218</f>
        <v>0</v>
      </c>
      <c r="B4084" s="4" t="str">
        <f>'Листы на печать'!Y4218</f>
        <v>Марка</v>
      </c>
      <c r="C4084" s="4" t="str">
        <f>'Листы на печать'!AA4218</f>
        <v>Кол., число и сечение жил</v>
      </c>
      <c r="D4084" s="5" t="str">
        <f t="shared" si="253"/>
        <v>Марка0</v>
      </c>
      <c r="E4084" s="4">
        <f>'Листы на печать'!AC4218</f>
        <v>0</v>
      </c>
      <c r="F4084" s="4" t="str">
        <f>'Листы на печать'!AE4218</f>
        <v>Длина, м</v>
      </c>
      <c r="G4084" s="5">
        <f t="shared" si="255"/>
        <v>0</v>
      </c>
      <c r="H4084" s="4">
        <f>'Листы на печать'!J4218</f>
        <v>0</v>
      </c>
      <c r="I4084" s="4">
        <f>'Листы на печать'!L4218</f>
        <v>0</v>
      </c>
      <c r="J4084" s="5">
        <f t="shared" si="256"/>
        <v>0</v>
      </c>
      <c r="K4084" s="4">
        <f>'Листы на печать'!M4218</f>
        <v>0</v>
      </c>
      <c r="L4084" s="4" t="str">
        <f t="shared" si="254"/>
        <v>00</v>
      </c>
      <c r="M4084" s="4">
        <f>'Листы на печать'!N4218</f>
        <v>0</v>
      </c>
      <c r="N4084" s="4">
        <f>'Листы на печать'!P4218</f>
        <v>0</v>
      </c>
    </row>
    <row r="4085" spans="1:14">
      <c r="A4085" s="4">
        <f>'Листы на печать'!B4219</f>
        <v>0</v>
      </c>
      <c r="B4085" s="4">
        <f>'Листы на печать'!Y4219</f>
        <v>0</v>
      </c>
      <c r="C4085" s="4">
        <f>'Листы на печать'!AA4219</f>
        <v>0</v>
      </c>
      <c r="D4085" s="5" t="str">
        <f t="shared" ref="D4085:D4148" si="257">CONCATENATE(B4085, E4085)</f>
        <v>00</v>
      </c>
      <c r="E4085" s="4">
        <f>'Листы на печать'!AC4219</f>
        <v>0</v>
      </c>
      <c r="F4085" s="4">
        <f>'Листы на печать'!AE4219</f>
        <v>0</v>
      </c>
      <c r="G4085" s="5">
        <f t="shared" si="255"/>
        <v>0</v>
      </c>
      <c r="H4085" s="4">
        <f>'Листы на печать'!J4219</f>
        <v>0</v>
      </c>
      <c r="I4085" s="4">
        <f>'Листы на печать'!L4219</f>
        <v>0</v>
      </c>
      <c r="J4085" s="5">
        <f t="shared" si="256"/>
        <v>0</v>
      </c>
      <c r="K4085" s="4">
        <f>'Листы на печать'!M4219</f>
        <v>0</v>
      </c>
      <c r="L4085" s="4" t="str">
        <f t="shared" ref="L4085:L4148" si="258">CONCATENATE(K4085,M4085)</f>
        <v>00</v>
      </c>
      <c r="M4085" s="4">
        <f>'Листы на печать'!N4219</f>
        <v>0</v>
      </c>
      <c r="N4085" s="4">
        <f>'Листы на печать'!P4219</f>
        <v>0</v>
      </c>
    </row>
    <row r="4086" spans="1:14">
      <c r="A4086" s="4">
        <f>'Листы на печать'!B4220</f>
        <v>0</v>
      </c>
      <c r="B4086" s="4">
        <f>'Листы на печать'!Y4220</f>
        <v>0</v>
      </c>
      <c r="C4086" s="4">
        <f>'Листы на печать'!AA4220</f>
        <v>0</v>
      </c>
      <c r="D4086" s="5" t="str">
        <f t="shared" si="257"/>
        <v>00</v>
      </c>
      <c r="E4086" s="4">
        <f>'Листы на печать'!AC4220</f>
        <v>0</v>
      </c>
      <c r="F4086" s="4">
        <f>'Листы на печать'!AE4220</f>
        <v>0</v>
      </c>
      <c r="G4086" s="5">
        <f t="shared" si="255"/>
        <v>0</v>
      </c>
      <c r="H4086" s="4">
        <f>'Листы на печать'!J4220</f>
        <v>0</v>
      </c>
      <c r="I4086" s="4">
        <f>'Листы на печать'!L4220</f>
        <v>0</v>
      </c>
      <c r="J4086" s="5">
        <f t="shared" si="256"/>
        <v>0</v>
      </c>
      <c r="K4086" s="4">
        <f>'Листы на печать'!M4220</f>
        <v>0</v>
      </c>
      <c r="L4086" s="4" t="str">
        <f t="shared" si="258"/>
        <v>00</v>
      </c>
      <c r="M4086" s="4">
        <f>'Листы на печать'!N4220</f>
        <v>0</v>
      </c>
      <c r="N4086" s="4">
        <f>'Листы на печать'!P4220</f>
        <v>0</v>
      </c>
    </row>
    <row r="4087" spans="1:14">
      <c r="A4087" s="4">
        <f>'Листы на печать'!B4221</f>
        <v>0</v>
      </c>
      <c r="B4087" s="4">
        <f>'Листы на печать'!Y4221</f>
        <v>0</v>
      </c>
      <c r="C4087" s="4">
        <f>'Листы на печать'!AA4221</f>
        <v>0</v>
      </c>
      <c r="D4087" s="5" t="str">
        <f t="shared" si="257"/>
        <v>00</v>
      </c>
      <c r="E4087" s="4">
        <f>'Листы на печать'!AC4221</f>
        <v>0</v>
      </c>
      <c r="F4087" s="4">
        <f>'Листы на печать'!AE4221</f>
        <v>0</v>
      </c>
      <c r="G4087" s="5">
        <f t="shared" si="255"/>
        <v>0</v>
      </c>
      <c r="H4087" s="4">
        <f>'Листы на печать'!J4221</f>
        <v>0</v>
      </c>
      <c r="I4087" s="4">
        <f>'Листы на печать'!L4221</f>
        <v>0</v>
      </c>
      <c r="J4087" s="5">
        <f t="shared" si="256"/>
        <v>0</v>
      </c>
      <c r="K4087" s="4">
        <f>'Листы на печать'!M4221</f>
        <v>0</v>
      </c>
      <c r="L4087" s="4" t="str">
        <f t="shared" si="258"/>
        <v>00</v>
      </c>
      <c r="M4087" s="4">
        <f>'Листы на печать'!N4221</f>
        <v>0</v>
      </c>
      <c r="N4087" s="4">
        <f>'Листы на печать'!P4221</f>
        <v>0</v>
      </c>
    </row>
    <row r="4088" spans="1:14">
      <c r="A4088" s="4">
        <f>'Листы на печать'!B4222</f>
        <v>0</v>
      </c>
      <c r="B4088" s="4">
        <f>'Листы на печать'!Y4222</f>
        <v>0</v>
      </c>
      <c r="C4088" s="4">
        <f>'Листы на печать'!AA4222</f>
        <v>0</v>
      </c>
      <c r="D4088" s="5" t="str">
        <f t="shared" si="257"/>
        <v>00</v>
      </c>
      <c r="E4088" s="4">
        <f>'Листы на печать'!AC4222</f>
        <v>0</v>
      </c>
      <c r="F4088" s="4">
        <f>'Листы на печать'!AE4222</f>
        <v>0</v>
      </c>
      <c r="G4088" s="5">
        <f t="shared" si="255"/>
        <v>0</v>
      </c>
      <c r="H4088" s="4">
        <f>'Листы на печать'!J4222</f>
        <v>0</v>
      </c>
      <c r="I4088" s="4">
        <f>'Листы на печать'!L4222</f>
        <v>0</v>
      </c>
      <c r="J4088" s="5">
        <f t="shared" si="256"/>
        <v>0</v>
      </c>
      <c r="K4088" s="4">
        <f>'Листы на печать'!M4222</f>
        <v>0</v>
      </c>
      <c r="L4088" s="4" t="str">
        <f t="shared" si="258"/>
        <v>00</v>
      </c>
      <c r="M4088" s="4">
        <f>'Листы на печать'!N4222</f>
        <v>0</v>
      </c>
      <c r="N4088" s="4">
        <f>'Листы на печать'!P4222</f>
        <v>0</v>
      </c>
    </row>
    <row r="4089" spans="1:14">
      <c r="A4089" s="4">
        <f>'Листы на печать'!B4223</f>
        <v>0</v>
      </c>
      <c r="B4089" s="4">
        <f>'Листы на печать'!Y4223</f>
        <v>0</v>
      </c>
      <c r="C4089" s="4">
        <f>'Листы на печать'!AA4223</f>
        <v>0</v>
      </c>
      <c r="D4089" s="5" t="str">
        <f t="shared" si="257"/>
        <v>00</v>
      </c>
      <c r="E4089" s="4">
        <f>'Листы на печать'!AC4223</f>
        <v>0</v>
      </c>
      <c r="F4089" s="4">
        <f>'Листы на печать'!AE4223</f>
        <v>0</v>
      </c>
      <c r="G4089" s="5">
        <f t="shared" si="255"/>
        <v>0</v>
      </c>
      <c r="H4089" s="4">
        <f>'Листы на печать'!J4223</f>
        <v>0</v>
      </c>
      <c r="I4089" s="4">
        <f>'Листы на печать'!L4223</f>
        <v>0</v>
      </c>
      <c r="J4089" s="5">
        <f t="shared" si="256"/>
        <v>0</v>
      </c>
      <c r="K4089" s="4">
        <f>'Листы на печать'!M4223</f>
        <v>0</v>
      </c>
      <c r="L4089" s="4" t="str">
        <f t="shared" si="258"/>
        <v>00</v>
      </c>
      <c r="M4089" s="4">
        <f>'Листы на печать'!N4223</f>
        <v>0</v>
      </c>
      <c r="N4089" s="4">
        <f>'Листы на печать'!P4223</f>
        <v>0</v>
      </c>
    </row>
    <row r="4090" spans="1:14">
      <c r="A4090" s="4">
        <f>'Листы на печать'!B4224</f>
        <v>0</v>
      </c>
      <c r="B4090" s="4">
        <f>'Листы на печать'!Y4224</f>
        <v>0</v>
      </c>
      <c r="C4090" s="4">
        <f>'Листы на печать'!AA4224</f>
        <v>0</v>
      </c>
      <c r="D4090" s="5" t="str">
        <f t="shared" si="257"/>
        <v>00</v>
      </c>
      <c r="E4090" s="4">
        <f>'Листы на печать'!AC4224</f>
        <v>0</v>
      </c>
      <c r="F4090" s="4">
        <f>'Листы на печать'!AE4224</f>
        <v>0</v>
      </c>
      <c r="G4090" s="5">
        <f t="shared" si="255"/>
        <v>0</v>
      </c>
      <c r="H4090" s="4">
        <f>'Листы на печать'!J4224</f>
        <v>0</v>
      </c>
      <c r="I4090" s="4">
        <f>'Листы на печать'!L4224</f>
        <v>0</v>
      </c>
      <c r="J4090" s="5">
        <f t="shared" si="256"/>
        <v>0</v>
      </c>
      <c r="K4090" s="4">
        <f>'Листы на печать'!M4224</f>
        <v>0</v>
      </c>
      <c r="L4090" s="4" t="str">
        <f t="shared" si="258"/>
        <v>00</v>
      </c>
      <c r="M4090" s="4">
        <f>'Листы на печать'!N4224</f>
        <v>0</v>
      </c>
      <c r="N4090" s="4">
        <f>'Листы на печать'!P4224</f>
        <v>0</v>
      </c>
    </row>
    <row r="4091" spans="1:14">
      <c r="A4091" s="4">
        <f>'Листы на печать'!B4225</f>
        <v>0</v>
      </c>
      <c r="B4091" s="4">
        <f>'Листы на печать'!Y4225</f>
        <v>0</v>
      </c>
      <c r="C4091" s="4">
        <f>'Листы на печать'!AA4225</f>
        <v>0</v>
      </c>
      <c r="D4091" s="5" t="str">
        <f t="shared" si="257"/>
        <v>00</v>
      </c>
      <c r="E4091" s="4">
        <f>'Листы на печать'!AC4225</f>
        <v>0</v>
      </c>
      <c r="F4091" s="4">
        <f>'Листы на печать'!AE4225</f>
        <v>0</v>
      </c>
      <c r="G4091" s="5">
        <f t="shared" si="255"/>
        <v>0</v>
      </c>
      <c r="H4091" s="4">
        <f>'Листы на печать'!J4225</f>
        <v>0</v>
      </c>
      <c r="I4091" s="4">
        <f>'Листы на печать'!L4225</f>
        <v>0</v>
      </c>
      <c r="J4091" s="5">
        <f t="shared" si="256"/>
        <v>0</v>
      </c>
      <c r="K4091" s="4">
        <f>'Листы на печать'!M4225</f>
        <v>0</v>
      </c>
      <c r="L4091" s="4" t="str">
        <f t="shared" si="258"/>
        <v>00</v>
      </c>
      <c r="M4091" s="4">
        <f>'Листы на печать'!N4225</f>
        <v>0</v>
      </c>
      <c r="N4091" s="4">
        <f>'Листы на печать'!P4225</f>
        <v>0</v>
      </c>
    </row>
    <row r="4092" spans="1:14">
      <c r="A4092" s="4">
        <f>'Листы на печать'!B4226</f>
        <v>0</v>
      </c>
      <c r="B4092" s="4">
        <f>'Листы на печать'!Y4226</f>
        <v>0</v>
      </c>
      <c r="C4092" s="4">
        <f>'Листы на печать'!AA4226</f>
        <v>0</v>
      </c>
      <c r="D4092" s="5" t="str">
        <f t="shared" si="257"/>
        <v>00</v>
      </c>
      <c r="E4092" s="4">
        <f>'Листы на печать'!AC4226</f>
        <v>0</v>
      </c>
      <c r="F4092" s="4">
        <f>'Листы на печать'!AE4226</f>
        <v>0</v>
      </c>
      <c r="G4092" s="5">
        <f t="shared" si="255"/>
        <v>0</v>
      </c>
      <c r="H4092" s="4">
        <f>'Листы на печать'!J4226</f>
        <v>0</v>
      </c>
      <c r="I4092" s="4">
        <f>'Листы на печать'!L4226</f>
        <v>0</v>
      </c>
      <c r="J4092" s="5">
        <f t="shared" si="256"/>
        <v>0</v>
      </c>
      <c r="K4092" s="4">
        <f>'Листы на печать'!M4226</f>
        <v>0</v>
      </c>
      <c r="L4092" s="4" t="str">
        <f t="shared" si="258"/>
        <v>00</v>
      </c>
      <c r="M4092" s="4">
        <f>'Листы на печать'!N4226</f>
        <v>0</v>
      </c>
      <c r="N4092" s="4">
        <f>'Листы на печать'!P4226</f>
        <v>0</v>
      </c>
    </row>
    <row r="4093" spans="1:14">
      <c r="A4093" s="4">
        <f>'Листы на печать'!B4227</f>
        <v>0</v>
      </c>
      <c r="B4093" s="4">
        <f>'Листы на печать'!Y4227</f>
        <v>0</v>
      </c>
      <c r="C4093" s="4">
        <f>'Листы на печать'!AA4227</f>
        <v>0</v>
      </c>
      <c r="D4093" s="5" t="str">
        <f t="shared" si="257"/>
        <v>00</v>
      </c>
      <c r="E4093" s="4">
        <f>'Листы на печать'!AC4227</f>
        <v>0</v>
      </c>
      <c r="F4093" s="4">
        <f>'Листы на печать'!AE4227</f>
        <v>0</v>
      </c>
      <c r="G4093" s="5">
        <f t="shared" si="255"/>
        <v>0</v>
      </c>
      <c r="H4093" s="4">
        <f>'Листы на печать'!J4227</f>
        <v>0</v>
      </c>
      <c r="I4093" s="4">
        <f>'Листы на печать'!L4227</f>
        <v>0</v>
      </c>
      <c r="J4093" s="5">
        <f t="shared" si="256"/>
        <v>0</v>
      </c>
      <c r="K4093" s="4">
        <f>'Листы на печать'!M4227</f>
        <v>0</v>
      </c>
      <c r="L4093" s="4" t="str">
        <f t="shared" si="258"/>
        <v>00</v>
      </c>
      <c r="M4093" s="4">
        <f>'Листы на печать'!N4227</f>
        <v>0</v>
      </c>
      <c r="N4093" s="4">
        <f>'Листы на печать'!P4227</f>
        <v>0</v>
      </c>
    </row>
    <row r="4094" spans="1:14">
      <c r="A4094" s="4">
        <f>'Листы на печать'!B4228</f>
        <v>0</v>
      </c>
      <c r="B4094" s="4">
        <f>'Листы на печать'!Y4228</f>
        <v>0</v>
      </c>
      <c r="C4094" s="4">
        <f>'Листы на печать'!AA4228</f>
        <v>0</v>
      </c>
      <c r="D4094" s="5" t="str">
        <f t="shared" si="257"/>
        <v>00</v>
      </c>
      <c r="E4094" s="4">
        <f>'Листы на печать'!AC4228</f>
        <v>0</v>
      </c>
      <c r="F4094" s="4">
        <f>'Листы на печать'!AE4228</f>
        <v>0</v>
      </c>
      <c r="G4094" s="5">
        <f t="shared" si="255"/>
        <v>0</v>
      </c>
      <c r="H4094" s="4">
        <f>'Листы на печать'!J4228</f>
        <v>0</v>
      </c>
      <c r="I4094" s="4">
        <f>'Листы на печать'!L4228</f>
        <v>0</v>
      </c>
      <c r="J4094" s="5">
        <f t="shared" si="256"/>
        <v>0</v>
      </c>
      <c r="K4094" s="4">
        <f>'Листы на печать'!M4228</f>
        <v>0</v>
      </c>
      <c r="L4094" s="4" t="str">
        <f t="shared" si="258"/>
        <v>00</v>
      </c>
      <c r="M4094" s="4">
        <f>'Листы на печать'!N4228</f>
        <v>0</v>
      </c>
      <c r="N4094" s="4">
        <f>'Листы на печать'!P4228</f>
        <v>0</v>
      </c>
    </row>
    <row r="4095" spans="1:14">
      <c r="A4095" s="4">
        <f>'Листы на печать'!B4229</f>
        <v>0</v>
      </c>
      <c r="B4095" s="4">
        <f>'Листы на печать'!Y4229</f>
        <v>0</v>
      </c>
      <c r="C4095" s="4">
        <f>'Листы на печать'!AA4229</f>
        <v>0</v>
      </c>
      <c r="D4095" s="5" t="str">
        <f t="shared" si="257"/>
        <v>00</v>
      </c>
      <c r="E4095" s="4">
        <f>'Листы на печать'!AC4229</f>
        <v>0</v>
      </c>
      <c r="F4095" s="4">
        <f>'Листы на печать'!AE4229</f>
        <v>0</v>
      </c>
      <c r="G4095" s="5">
        <f t="shared" si="255"/>
        <v>0</v>
      </c>
      <c r="H4095" s="4">
        <f>'Листы на печать'!J4229</f>
        <v>0</v>
      </c>
      <c r="I4095" s="4">
        <f>'Листы на печать'!L4229</f>
        <v>0</v>
      </c>
      <c r="J4095" s="5">
        <f t="shared" si="256"/>
        <v>0</v>
      </c>
      <c r="K4095" s="4">
        <f>'Листы на печать'!M4229</f>
        <v>0</v>
      </c>
      <c r="L4095" s="4" t="str">
        <f t="shared" si="258"/>
        <v>00</v>
      </c>
      <c r="M4095" s="4">
        <f>'Листы на печать'!N4229</f>
        <v>0</v>
      </c>
      <c r="N4095" s="4">
        <f>'Листы на печать'!P4229</f>
        <v>0</v>
      </c>
    </row>
    <row r="4096" spans="1:14">
      <c r="A4096" s="4">
        <f>'Листы на печать'!B4230</f>
        <v>0</v>
      </c>
      <c r="B4096" s="4">
        <f>'Листы на печать'!Y4230</f>
        <v>0</v>
      </c>
      <c r="C4096" s="4">
        <f>'Листы на печать'!AA4230</f>
        <v>0</v>
      </c>
      <c r="D4096" s="5" t="str">
        <f t="shared" si="257"/>
        <v>00</v>
      </c>
      <c r="E4096" s="4">
        <f>'Листы на печать'!AC4230</f>
        <v>0</v>
      </c>
      <c r="F4096" s="4">
        <f>'Листы на печать'!AE4230</f>
        <v>0</v>
      </c>
      <c r="G4096" s="5">
        <f t="shared" si="255"/>
        <v>0</v>
      </c>
      <c r="H4096" s="4">
        <f>'Листы на печать'!J4230</f>
        <v>0</v>
      </c>
      <c r="I4096" s="4">
        <f>'Листы на печать'!L4230</f>
        <v>0</v>
      </c>
      <c r="J4096" s="5">
        <f t="shared" si="256"/>
        <v>0</v>
      </c>
      <c r="K4096" s="4">
        <f>'Листы на печать'!M4230</f>
        <v>0</v>
      </c>
      <c r="L4096" s="4" t="str">
        <f t="shared" si="258"/>
        <v>00</v>
      </c>
      <c r="M4096" s="4">
        <f>'Листы на печать'!N4230</f>
        <v>0</v>
      </c>
      <c r="N4096" s="4">
        <f>'Листы на печать'!P4230</f>
        <v>0</v>
      </c>
    </row>
    <row r="4097" spans="1:14">
      <c r="A4097" s="4">
        <f>'Листы на печать'!B4231</f>
        <v>0</v>
      </c>
      <c r="B4097" s="4">
        <f>'Листы на печать'!Y4231</f>
        <v>0</v>
      </c>
      <c r="C4097" s="4">
        <f>'Листы на печать'!AA4231</f>
        <v>0</v>
      </c>
      <c r="D4097" s="5" t="str">
        <f t="shared" si="257"/>
        <v>00</v>
      </c>
      <c r="E4097" s="4">
        <f>'Листы на печать'!AC4231</f>
        <v>0</v>
      </c>
      <c r="F4097" s="4">
        <f>'Листы на печать'!AE4231</f>
        <v>0</v>
      </c>
      <c r="G4097" s="5">
        <f t="shared" si="255"/>
        <v>0</v>
      </c>
      <c r="H4097" s="4">
        <f>'Листы на печать'!J4231</f>
        <v>0</v>
      </c>
      <c r="I4097" s="4">
        <f>'Листы на печать'!L4231</f>
        <v>0</v>
      </c>
      <c r="J4097" s="5">
        <f t="shared" si="256"/>
        <v>0</v>
      </c>
      <c r="K4097" s="4">
        <f>'Листы на печать'!M4231</f>
        <v>0</v>
      </c>
      <c r="L4097" s="4" t="str">
        <f t="shared" si="258"/>
        <v>00</v>
      </c>
      <c r="M4097" s="4">
        <f>'Листы на печать'!N4231</f>
        <v>0</v>
      </c>
      <c r="N4097" s="4">
        <f>'Листы на печать'!P4231</f>
        <v>0</v>
      </c>
    </row>
    <row r="4098" spans="1:14">
      <c r="A4098" s="4">
        <f>'Листы на печать'!B4232</f>
        <v>0</v>
      </c>
      <c r="B4098" s="4">
        <f>'Листы на печать'!Y4232</f>
        <v>0</v>
      </c>
      <c r="C4098" s="4">
        <f>'Листы на печать'!AA4232</f>
        <v>0</v>
      </c>
      <c r="D4098" s="5" t="str">
        <f t="shared" si="257"/>
        <v>00</v>
      </c>
      <c r="E4098" s="4">
        <f>'Листы на печать'!AC4232</f>
        <v>0</v>
      </c>
      <c r="F4098" s="4">
        <f>'Листы на печать'!AE4232</f>
        <v>0</v>
      </c>
      <c r="G4098" s="5">
        <f t="shared" si="255"/>
        <v>0</v>
      </c>
      <c r="H4098" s="4">
        <f>'Листы на печать'!J4232</f>
        <v>0</v>
      </c>
      <c r="I4098" s="4">
        <f>'Листы на печать'!L4232</f>
        <v>0</v>
      </c>
      <c r="J4098" s="5">
        <f t="shared" si="256"/>
        <v>0</v>
      </c>
      <c r="K4098" s="4">
        <f>'Листы на печать'!M4232</f>
        <v>0</v>
      </c>
      <c r="L4098" s="4" t="str">
        <f t="shared" si="258"/>
        <v>00</v>
      </c>
      <c r="M4098" s="4">
        <f>'Листы на печать'!N4232</f>
        <v>0</v>
      </c>
      <c r="N4098" s="4">
        <f>'Листы на печать'!P4232</f>
        <v>0</v>
      </c>
    </row>
    <row r="4099" spans="1:14">
      <c r="A4099" s="4">
        <f>'Листы на печать'!B4233</f>
        <v>0</v>
      </c>
      <c r="B4099" s="4">
        <f>'Листы на печать'!Y4233</f>
        <v>0</v>
      </c>
      <c r="C4099" s="4">
        <f>'Листы на печать'!AA4233</f>
        <v>0</v>
      </c>
      <c r="D4099" s="5" t="str">
        <f t="shared" si="257"/>
        <v>00</v>
      </c>
      <c r="E4099" s="4">
        <f>'Листы на печать'!AC4233</f>
        <v>0</v>
      </c>
      <c r="F4099" s="4">
        <f>'Листы на печать'!AE4233</f>
        <v>0</v>
      </c>
      <c r="G4099" s="5">
        <f t="shared" ref="G4099:G4162" si="259">A4099</f>
        <v>0</v>
      </c>
      <c r="H4099" s="4">
        <f>'Листы на печать'!J4233</f>
        <v>0</v>
      </c>
      <c r="I4099" s="4">
        <f>'Листы на печать'!L4233</f>
        <v>0</v>
      </c>
      <c r="J4099" s="5">
        <f t="shared" ref="J4099:J4162" si="260">A4099</f>
        <v>0</v>
      </c>
      <c r="K4099" s="4">
        <f>'Листы на печать'!M4233</f>
        <v>0</v>
      </c>
      <c r="L4099" s="4" t="str">
        <f t="shared" si="258"/>
        <v>00</v>
      </c>
      <c r="M4099" s="4">
        <f>'Листы на печать'!N4233</f>
        <v>0</v>
      </c>
      <c r="N4099" s="4">
        <f>'Листы на печать'!P4233</f>
        <v>0</v>
      </c>
    </row>
    <row r="4100" spans="1:14">
      <c r="A4100" s="4">
        <f>'Листы на печать'!B4234</f>
        <v>0</v>
      </c>
      <c r="B4100" s="4">
        <f>'Листы на печать'!Y4234</f>
        <v>0</v>
      </c>
      <c r="C4100" s="4">
        <f>'Листы на печать'!AA4234</f>
        <v>0</v>
      </c>
      <c r="D4100" s="5" t="str">
        <f t="shared" si="257"/>
        <v>00</v>
      </c>
      <c r="E4100" s="4">
        <f>'Листы на печать'!AC4234</f>
        <v>0</v>
      </c>
      <c r="F4100" s="4">
        <f>'Листы на печать'!AE4234</f>
        <v>0</v>
      </c>
      <c r="G4100" s="5">
        <f t="shared" si="259"/>
        <v>0</v>
      </c>
      <c r="H4100" s="4">
        <f>'Листы на печать'!J4234</f>
        <v>0</v>
      </c>
      <c r="I4100" s="4">
        <f>'Листы на печать'!L4234</f>
        <v>0</v>
      </c>
      <c r="J4100" s="5">
        <f t="shared" si="260"/>
        <v>0</v>
      </c>
      <c r="K4100" s="4">
        <f>'Листы на печать'!M4234</f>
        <v>0</v>
      </c>
      <c r="L4100" s="4" t="str">
        <f t="shared" si="258"/>
        <v>00</v>
      </c>
      <c r="M4100" s="4">
        <f>'Листы на печать'!N4234</f>
        <v>0</v>
      </c>
      <c r="N4100" s="4">
        <f>'Листы на печать'!P4234</f>
        <v>0</v>
      </c>
    </row>
    <row r="4101" spans="1:14">
      <c r="A4101" s="4">
        <f>'Листы на печать'!B4235</f>
        <v>0</v>
      </c>
      <c r="B4101" s="4">
        <f>'Листы на печать'!Y4235</f>
        <v>0</v>
      </c>
      <c r="C4101" s="4">
        <f>'Листы на печать'!AA4235</f>
        <v>0</v>
      </c>
      <c r="D4101" s="5" t="str">
        <f t="shared" si="257"/>
        <v>00</v>
      </c>
      <c r="E4101" s="4">
        <f>'Листы на печать'!AC4235</f>
        <v>0</v>
      </c>
      <c r="F4101" s="4">
        <f>'Листы на печать'!AE4235</f>
        <v>0</v>
      </c>
      <c r="G4101" s="5">
        <f t="shared" si="259"/>
        <v>0</v>
      </c>
      <c r="H4101" s="4">
        <f>'Листы на печать'!J4235</f>
        <v>0</v>
      </c>
      <c r="I4101" s="4">
        <f>'Листы на печать'!L4235</f>
        <v>0</v>
      </c>
      <c r="J4101" s="5">
        <f t="shared" si="260"/>
        <v>0</v>
      </c>
      <c r="K4101" s="4">
        <f>'Листы на печать'!M4235</f>
        <v>0</v>
      </c>
      <c r="L4101" s="4" t="str">
        <f t="shared" si="258"/>
        <v>00</v>
      </c>
      <c r="M4101" s="4">
        <f>'Листы на печать'!N4235</f>
        <v>0</v>
      </c>
      <c r="N4101" s="4">
        <f>'Листы на печать'!P4235</f>
        <v>0</v>
      </c>
    </row>
    <row r="4102" spans="1:14">
      <c r="A4102" s="4">
        <f>'Листы на печать'!B4236</f>
        <v>0</v>
      </c>
      <c r="B4102" s="4">
        <f>'Листы на печать'!Y4236</f>
        <v>0</v>
      </c>
      <c r="C4102" s="4">
        <f>'Листы на печать'!AA4236</f>
        <v>0</v>
      </c>
      <c r="D4102" s="5" t="str">
        <f t="shared" si="257"/>
        <v>00</v>
      </c>
      <c r="E4102" s="4">
        <f>'Листы на печать'!AC4236</f>
        <v>0</v>
      </c>
      <c r="F4102" s="4">
        <f>'Листы на печать'!AE4236</f>
        <v>0</v>
      </c>
      <c r="G4102" s="5">
        <f t="shared" si="259"/>
        <v>0</v>
      </c>
      <c r="H4102" s="4">
        <f>'Листы на печать'!J4236</f>
        <v>0</v>
      </c>
      <c r="I4102" s="4">
        <f>'Листы на печать'!L4236</f>
        <v>0</v>
      </c>
      <c r="J4102" s="5">
        <f t="shared" si="260"/>
        <v>0</v>
      </c>
      <c r="K4102" s="4">
        <f>'Листы на печать'!M4236</f>
        <v>0</v>
      </c>
      <c r="L4102" s="4" t="str">
        <f t="shared" si="258"/>
        <v>00</v>
      </c>
      <c r="M4102" s="4">
        <f>'Листы на печать'!N4236</f>
        <v>0</v>
      </c>
      <c r="N4102" s="4">
        <f>'Листы на печать'!P4236</f>
        <v>0</v>
      </c>
    </row>
    <row r="4103" spans="1:14">
      <c r="A4103" s="4">
        <f>'Листы на печать'!B4237</f>
        <v>0</v>
      </c>
      <c r="B4103" s="4">
        <f>'Листы на печать'!Y4237</f>
        <v>0</v>
      </c>
      <c r="C4103" s="4">
        <f>'Листы на печать'!AA4237</f>
        <v>0</v>
      </c>
      <c r="D4103" s="5" t="str">
        <f t="shared" si="257"/>
        <v>00</v>
      </c>
      <c r="E4103" s="4">
        <f>'Листы на печать'!AC4237</f>
        <v>0</v>
      </c>
      <c r="F4103" s="4">
        <f>'Листы на печать'!AE4237</f>
        <v>0</v>
      </c>
      <c r="G4103" s="5">
        <f t="shared" si="259"/>
        <v>0</v>
      </c>
      <c r="H4103" s="4">
        <f>'Листы на печать'!J4237</f>
        <v>0</v>
      </c>
      <c r="I4103" s="4">
        <f>'Листы на печать'!L4237</f>
        <v>0</v>
      </c>
      <c r="J4103" s="5">
        <f t="shared" si="260"/>
        <v>0</v>
      </c>
      <c r="K4103" s="4">
        <f>'Листы на печать'!M4237</f>
        <v>0</v>
      </c>
      <c r="L4103" s="4" t="str">
        <f t="shared" si="258"/>
        <v>00</v>
      </c>
      <c r="M4103" s="4">
        <f>'Листы на печать'!N4237</f>
        <v>0</v>
      </c>
      <c r="N4103" s="4">
        <f>'Листы на печать'!P4237</f>
        <v>0</v>
      </c>
    </row>
    <row r="4104" spans="1:14">
      <c r="A4104" s="4">
        <f>'Листы на печать'!B4238</f>
        <v>0</v>
      </c>
      <c r="B4104" s="4">
        <f>'Листы на печать'!Y4238</f>
        <v>0</v>
      </c>
      <c r="C4104" s="4">
        <f>'Листы на печать'!AA4238</f>
        <v>0</v>
      </c>
      <c r="D4104" s="5" t="str">
        <f t="shared" si="257"/>
        <v>00</v>
      </c>
      <c r="E4104" s="4">
        <f>'Листы на печать'!AC4238</f>
        <v>0</v>
      </c>
      <c r="F4104" s="4">
        <f>'Листы на печать'!AE4238</f>
        <v>0</v>
      </c>
      <c r="G4104" s="5">
        <f t="shared" si="259"/>
        <v>0</v>
      </c>
      <c r="H4104" s="4">
        <f>'Листы на печать'!J4238</f>
        <v>0</v>
      </c>
      <c r="I4104" s="4">
        <f>'Листы на печать'!L4238</f>
        <v>0</v>
      </c>
      <c r="J4104" s="5">
        <f t="shared" si="260"/>
        <v>0</v>
      </c>
      <c r="K4104" s="4">
        <f>'Листы на печать'!M4238</f>
        <v>0</v>
      </c>
      <c r="L4104" s="4" t="str">
        <f t="shared" si="258"/>
        <v>00</v>
      </c>
      <c r="M4104" s="4">
        <f>'Листы на печать'!N4238</f>
        <v>0</v>
      </c>
      <c r="N4104" s="4">
        <f>'Листы на печать'!P4238</f>
        <v>0</v>
      </c>
    </row>
    <row r="4105" spans="1:14">
      <c r="A4105" s="4">
        <f>'Листы на печать'!B4239</f>
        <v>0</v>
      </c>
      <c r="B4105" s="4">
        <f>'Листы на печать'!Y4239</f>
        <v>0</v>
      </c>
      <c r="C4105" s="4">
        <f>'Листы на печать'!AA4239</f>
        <v>0</v>
      </c>
      <c r="D4105" s="5" t="str">
        <f t="shared" si="257"/>
        <v>00</v>
      </c>
      <c r="E4105" s="4">
        <f>'Листы на печать'!AC4239</f>
        <v>0</v>
      </c>
      <c r="F4105" s="4">
        <f>'Листы на печать'!AE4239</f>
        <v>0</v>
      </c>
      <c r="G4105" s="5">
        <f t="shared" si="259"/>
        <v>0</v>
      </c>
      <c r="H4105" s="4">
        <f>'Листы на печать'!J4239</f>
        <v>0</v>
      </c>
      <c r="I4105" s="4">
        <f>'Листы на печать'!L4239</f>
        <v>0</v>
      </c>
      <c r="J4105" s="5">
        <f t="shared" si="260"/>
        <v>0</v>
      </c>
      <c r="K4105" s="4">
        <f>'Листы на печать'!M4239</f>
        <v>0</v>
      </c>
      <c r="L4105" s="4" t="str">
        <f t="shared" si="258"/>
        <v>00</v>
      </c>
      <c r="M4105" s="4">
        <f>'Листы на печать'!N4239</f>
        <v>0</v>
      </c>
      <c r="N4105" s="4">
        <f>'Листы на печать'!P4239</f>
        <v>0</v>
      </c>
    </row>
    <row r="4106" spans="1:14">
      <c r="A4106" s="4">
        <f>'Листы на печать'!B4240</f>
        <v>0</v>
      </c>
      <c r="B4106" s="4">
        <f>'Листы на печать'!Y4240</f>
        <v>0</v>
      </c>
      <c r="C4106" s="4">
        <f>'Листы на печать'!AA4240</f>
        <v>0</v>
      </c>
      <c r="D4106" s="5" t="str">
        <f t="shared" si="257"/>
        <v>00</v>
      </c>
      <c r="E4106" s="4">
        <f>'Листы на печать'!AC4240</f>
        <v>0</v>
      </c>
      <c r="F4106" s="4">
        <f>'Листы на печать'!AE4240</f>
        <v>0</v>
      </c>
      <c r="G4106" s="5">
        <f t="shared" si="259"/>
        <v>0</v>
      </c>
      <c r="H4106" s="4">
        <f>'Листы на печать'!J4240</f>
        <v>0</v>
      </c>
      <c r="I4106" s="4">
        <f>'Листы на печать'!L4240</f>
        <v>0</v>
      </c>
      <c r="J4106" s="5">
        <f t="shared" si="260"/>
        <v>0</v>
      </c>
      <c r="K4106" s="4">
        <f>'Листы на печать'!M4240</f>
        <v>0</v>
      </c>
      <c r="L4106" s="4" t="str">
        <f t="shared" si="258"/>
        <v>00</v>
      </c>
      <c r="M4106" s="4">
        <f>'Листы на печать'!N4240</f>
        <v>0</v>
      </c>
      <c r="N4106" s="4">
        <f>'Листы на печать'!P4240</f>
        <v>0</v>
      </c>
    </row>
    <row r="4107" spans="1:14">
      <c r="A4107" s="4">
        <f>'Листы на печать'!B4241</f>
        <v>0</v>
      </c>
      <c r="B4107" s="4">
        <f>'Листы на печать'!Y4241</f>
        <v>0</v>
      </c>
      <c r="C4107" s="4">
        <f>'Листы на печать'!AA4241</f>
        <v>0</v>
      </c>
      <c r="D4107" s="5" t="str">
        <f t="shared" si="257"/>
        <v>00</v>
      </c>
      <c r="E4107" s="4">
        <f>'Листы на печать'!AC4241</f>
        <v>0</v>
      </c>
      <c r="F4107" s="4">
        <f>'Листы на печать'!AE4241</f>
        <v>0</v>
      </c>
      <c r="G4107" s="5">
        <f t="shared" si="259"/>
        <v>0</v>
      </c>
      <c r="H4107" s="4">
        <f>'Листы на печать'!J4241</f>
        <v>0</v>
      </c>
      <c r="I4107" s="4">
        <f>'Листы на печать'!L4241</f>
        <v>0</v>
      </c>
      <c r="J4107" s="5">
        <f t="shared" si="260"/>
        <v>0</v>
      </c>
      <c r="K4107" s="4">
        <f>'Листы на печать'!M4241</f>
        <v>0</v>
      </c>
      <c r="L4107" s="4" t="str">
        <f t="shared" si="258"/>
        <v>00</v>
      </c>
      <c r="M4107" s="4">
        <f>'Листы на печать'!N4241</f>
        <v>0</v>
      </c>
      <c r="N4107" s="4">
        <f>'Листы на печать'!P4241</f>
        <v>0</v>
      </c>
    </row>
    <row r="4108" spans="1:14">
      <c r="A4108" s="4">
        <f>'Листы на печать'!B4242</f>
        <v>0</v>
      </c>
      <c r="B4108" s="4">
        <f>'Листы на печать'!Y4242</f>
        <v>0</v>
      </c>
      <c r="C4108" s="4">
        <f>'Листы на печать'!AA4242</f>
        <v>0</v>
      </c>
      <c r="D4108" s="5" t="str">
        <f t="shared" si="257"/>
        <v>00</v>
      </c>
      <c r="E4108" s="4">
        <f>'Листы на печать'!AC4242</f>
        <v>0</v>
      </c>
      <c r="F4108" s="4">
        <f>'Листы на печать'!AE4242</f>
        <v>0</v>
      </c>
      <c r="G4108" s="5">
        <f t="shared" si="259"/>
        <v>0</v>
      </c>
      <c r="H4108" s="4">
        <f>'Листы на печать'!J4242</f>
        <v>0</v>
      </c>
      <c r="I4108" s="4">
        <f>'Листы на печать'!L4242</f>
        <v>0</v>
      </c>
      <c r="J4108" s="5">
        <f t="shared" si="260"/>
        <v>0</v>
      </c>
      <c r="K4108" s="4">
        <f>'Листы на печать'!M4242</f>
        <v>0</v>
      </c>
      <c r="L4108" s="4" t="str">
        <f t="shared" si="258"/>
        <v>00</v>
      </c>
      <c r="M4108" s="4">
        <f>'Листы на печать'!N4242</f>
        <v>0</v>
      </c>
      <c r="N4108" s="4">
        <f>'Листы на печать'!P4242</f>
        <v>0</v>
      </c>
    </row>
    <row r="4109" spans="1:14">
      <c r="A4109" s="4">
        <f>'Листы на печать'!B4243</f>
        <v>0</v>
      </c>
      <c r="B4109" s="4">
        <f>'Листы на печать'!Y4243</f>
        <v>0</v>
      </c>
      <c r="C4109" s="4">
        <f>'Листы на печать'!AA4243</f>
        <v>0</v>
      </c>
      <c r="D4109" s="5" t="str">
        <f t="shared" si="257"/>
        <v>00</v>
      </c>
      <c r="E4109" s="4">
        <f>'Листы на печать'!AC4243</f>
        <v>0</v>
      </c>
      <c r="F4109" s="4">
        <f>'Листы на печать'!AE4243</f>
        <v>0</v>
      </c>
      <c r="G4109" s="5">
        <f t="shared" si="259"/>
        <v>0</v>
      </c>
      <c r="H4109" s="4">
        <f>'Листы на печать'!J4243</f>
        <v>0</v>
      </c>
      <c r="I4109" s="4">
        <f>'Листы на печать'!L4243</f>
        <v>0</v>
      </c>
      <c r="J4109" s="5">
        <f t="shared" si="260"/>
        <v>0</v>
      </c>
      <c r="K4109" s="4">
        <f>'Листы на печать'!M4243</f>
        <v>0</v>
      </c>
      <c r="L4109" s="4" t="str">
        <f t="shared" si="258"/>
        <v>00</v>
      </c>
      <c r="M4109" s="4">
        <f>'Листы на печать'!N4243</f>
        <v>0</v>
      </c>
      <c r="N4109" s="4">
        <f>'Листы на печать'!P4243</f>
        <v>0</v>
      </c>
    </row>
    <row r="4110" spans="1:14">
      <c r="A4110" s="4">
        <f>'Листы на печать'!B4244</f>
        <v>0</v>
      </c>
      <c r="B4110" s="4">
        <f>'Листы на печать'!Y4244</f>
        <v>0</v>
      </c>
      <c r="C4110" s="4">
        <f>'Листы на печать'!AA4244</f>
        <v>0</v>
      </c>
      <c r="D4110" s="5" t="str">
        <f t="shared" si="257"/>
        <v>00</v>
      </c>
      <c r="E4110" s="4">
        <f>'Листы на печать'!AC4244</f>
        <v>0</v>
      </c>
      <c r="F4110" s="4">
        <f>'Листы на печать'!AE4244</f>
        <v>0</v>
      </c>
      <c r="G4110" s="5">
        <f t="shared" si="259"/>
        <v>0</v>
      </c>
      <c r="H4110" s="4">
        <f>'Листы на печать'!J4244</f>
        <v>0</v>
      </c>
      <c r="I4110" s="4">
        <f>'Листы на печать'!L4244</f>
        <v>0</v>
      </c>
      <c r="J4110" s="5">
        <f t="shared" si="260"/>
        <v>0</v>
      </c>
      <c r="K4110" s="4">
        <f>'Листы на печать'!M4244</f>
        <v>0</v>
      </c>
      <c r="L4110" s="4" t="str">
        <f t="shared" si="258"/>
        <v>00</v>
      </c>
      <c r="M4110" s="4">
        <f>'Листы на печать'!N4244</f>
        <v>0</v>
      </c>
      <c r="N4110" s="4">
        <f>'Листы на печать'!P4244</f>
        <v>0</v>
      </c>
    </row>
    <row r="4111" spans="1:14">
      <c r="A4111" s="4">
        <f>'Листы на печать'!B4245</f>
        <v>0</v>
      </c>
      <c r="B4111" s="4">
        <f>'Листы на печать'!Y4245</f>
        <v>0</v>
      </c>
      <c r="C4111" s="4">
        <f>'Листы на печать'!AA4245</f>
        <v>0</v>
      </c>
      <c r="D4111" s="5" t="str">
        <f t="shared" si="257"/>
        <v>00</v>
      </c>
      <c r="E4111" s="4">
        <f>'Листы на печать'!AC4245</f>
        <v>0</v>
      </c>
      <c r="F4111" s="4">
        <f>'Листы на печать'!AE4245</f>
        <v>0</v>
      </c>
      <c r="G4111" s="5">
        <f t="shared" si="259"/>
        <v>0</v>
      </c>
      <c r="H4111" s="4">
        <f>'Листы на печать'!J4245</f>
        <v>0</v>
      </c>
      <c r="I4111" s="4">
        <f>'Листы на печать'!L4245</f>
        <v>0</v>
      </c>
      <c r="J4111" s="5">
        <f t="shared" si="260"/>
        <v>0</v>
      </c>
      <c r="K4111" s="4">
        <f>'Листы на печать'!M4245</f>
        <v>0</v>
      </c>
      <c r="L4111" s="4" t="str">
        <f t="shared" si="258"/>
        <v>00</v>
      </c>
      <c r="M4111" s="4">
        <f>'Листы на печать'!N4245</f>
        <v>0</v>
      </c>
      <c r="N4111" s="4">
        <f>'Листы на печать'!P4245</f>
        <v>0</v>
      </c>
    </row>
    <row r="4112" spans="1:14">
      <c r="A4112" s="4">
        <f>'Листы на печать'!B4246</f>
        <v>0</v>
      </c>
      <c r="B4112" s="4">
        <f>'Листы на печать'!Y4246</f>
        <v>0</v>
      </c>
      <c r="C4112" s="4">
        <f>'Листы на печать'!AA4246</f>
        <v>0</v>
      </c>
      <c r="D4112" s="5" t="str">
        <f t="shared" si="257"/>
        <v>00</v>
      </c>
      <c r="E4112" s="4">
        <f>'Листы на печать'!AC4246</f>
        <v>0</v>
      </c>
      <c r="F4112" s="4">
        <f>'Листы на печать'!AE4246</f>
        <v>0</v>
      </c>
      <c r="G4112" s="5">
        <f t="shared" si="259"/>
        <v>0</v>
      </c>
      <c r="H4112" s="4">
        <f>'Листы на печать'!J4246</f>
        <v>0</v>
      </c>
      <c r="I4112" s="4">
        <f>'Листы на печать'!L4246</f>
        <v>0</v>
      </c>
      <c r="J4112" s="5">
        <f t="shared" si="260"/>
        <v>0</v>
      </c>
      <c r="K4112" s="4">
        <f>'Листы на печать'!M4246</f>
        <v>0</v>
      </c>
      <c r="L4112" s="4" t="str">
        <f t="shared" si="258"/>
        <v>00</v>
      </c>
      <c r="M4112" s="4">
        <f>'Листы на печать'!N4246</f>
        <v>0</v>
      </c>
      <c r="N4112" s="4">
        <f>'Листы на печать'!P4246</f>
        <v>0</v>
      </c>
    </row>
    <row r="4113" spans="1:14">
      <c r="A4113" s="4">
        <f>'Листы на печать'!B4247</f>
        <v>0</v>
      </c>
      <c r="B4113" s="4">
        <f>'Листы на печать'!Y4247</f>
        <v>0</v>
      </c>
      <c r="C4113" s="4">
        <f>'Листы на печать'!AA4247</f>
        <v>0</v>
      </c>
      <c r="D4113" s="5" t="str">
        <f t="shared" si="257"/>
        <v>00</v>
      </c>
      <c r="E4113" s="4">
        <f>'Листы на печать'!AC4247</f>
        <v>0</v>
      </c>
      <c r="F4113" s="4">
        <f>'Листы на печать'!AE4247</f>
        <v>0</v>
      </c>
      <c r="G4113" s="5">
        <f t="shared" si="259"/>
        <v>0</v>
      </c>
      <c r="H4113" s="4">
        <f>'Листы на печать'!J4247</f>
        <v>0</v>
      </c>
      <c r="I4113" s="4">
        <f>'Листы на печать'!L4247</f>
        <v>0</v>
      </c>
      <c r="J4113" s="5">
        <f t="shared" si="260"/>
        <v>0</v>
      </c>
      <c r="K4113" s="4">
        <f>'Листы на печать'!M4247</f>
        <v>0</v>
      </c>
      <c r="L4113" s="4" t="str">
        <f t="shared" si="258"/>
        <v>00</v>
      </c>
      <c r="M4113" s="4">
        <f>'Листы на печать'!N4247</f>
        <v>0</v>
      </c>
      <c r="N4113" s="4">
        <f>'Листы на печать'!P4247</f>
        <v>0</v>
      </c>
    </row>
    <row r="4114" spans="1:14">
      <c r="A4114" s="4">
        <f>'Листы на печать'!B4248</f>
        <v>0</v>
      </c>
      <c r="B4114" s="4">
        <f>'Листы на печать'!Y4248</f>
        <v>0</v>
      </c>
      <c r="C4114" s="4">
        <f>'Листы на печать'!AA4248</f>
        <v>0</v>
      </c>
      <c r="D4114" s="5" t="str">
        <f t="shared" si="257"/>
        <v>00</v>
      </c>
      <c r="E4114" s="4">
        <f>'Листы на печать'!AC4248</f>
        <v>0</v>
      </c>
      <c r="F4114" s="4">
        <f>'Листы на печать'!AE4248</f>
        <v>0</v>
      </c>
      <c r="G4114" s="5">
        <f t="shared" si="259"/>
        <v>0</v>
      </c>
      <c r="H4114" s="4">
        <f>'Листы на печать'!J4248</f>
        <v>0</v>
      </c>
      <c r="I4114" s="4">
        <f>'Листы на печать'!L4248</f>
        <v>0</v>
      </c>
      <c r="J4114" s="5">
        <f t="shared" si="260"/>
        <v>0</v>
      </c>
      <c r="K4114" s="4">
        <f>'Листы на печать'!M4248</f>
        <v>0</v>
      </c>
      <c r="L4114" s="4" t="str">
        <f t="shared" si="258"/>
        <v>00</v>
      </c>
      <c r="M4114" s="4">
        <f>'Листы на печать'!N4248</f>
        <v>0</v>
      </c>
      <c r="N4114" s="4">
        <f>'Листы на печать'!P4248</f>
        <v>0</v>
      </c>
    </row>
    <row r="4115" spans="1:14">
      <c r="A4115" s="4">
        <f>'Листы на печать'!B4249</f>
        <v>0</v>
      </c>
      <c r="B4115" s="4">
        <f>'Листы на печать'!Y4249</f>
        <v>0</v>
      </c>
      <c r="C4115" s="4">
        <f>'Листы на печать'!AA4249</f>
        <v>0</v>
      </c>
      <c r="D4115" s="5" t="str">
        <f t="shared" si="257"/>
        <v>00</v>
      </c>
      <c r="E4115" s="4">
        <f>'Листы на печать'!AC4249</f>
        <v>0</v>
      </c>
      <c r="F4115" s="4">
        <f>'Листы на печать'!AE4249</f>
        <v>0</v>
      </c>
      <c r="G4115" s="5">
        <f t="shared" si="259"/>
        <v>0</v>
      </c>
      <c r="H4115" s="4">
        <f>'Листы на печать'!J4249</f>
        <v>0</v>
      </c>
      <c r="I4115" s="4">
        <f>'Листы на печать'!L4249</f>
        <v>0</v>
      </c>
      <c r="J4115" s="5">
        <f t="shared" si="260"/>
        <v>0</v>
      </c>
      <c r="K4115" s="4">
        <f>'Листы на печать'!M4249</f>
        <v>0</v>
      </c>
      <c r="L4115" s="4" t="str">
        <f t="shared" si="258"/>
        <v>00</v>
      </c>
      <c r="M4115" s="4">
        <f>'Листы на печать'!N4249</f>
        <v>0</v>
      </c>
      <c r="N4115" s="4">
        <f>'Листы на печать'!P4249</f>
        <v>0</v>
      </c>
    </row>
    <row r="4116" spans="1:14">
      <c r="A4116" s="4">
        <f>'Листы на печать'!B4250</f>
        <v>0</v>
      </c>
      <c r="B4116" s="4">
        <f>'Листы на печать'!Y4250</f>
        <v>0</v>
      </c>
      <c r="C4116" s="4">
        <f>'Листы на печать'!AA4250</f>
        <v>0</v>
      </c>
      <c r="D4116" s="5" t="str">
        <f t="shared" si="257"/>
        <v>00</v>
      </c>
      <c r="E4116" s="4">
        <f>'Листы на печать'!AC4250</f>
        <v>0</v>
      </c>
      <c r="F4116" s="4">
        <f>'Листы на печать'!AE4250</f>
        <v>0</v>
      </c>
      <c r="G4116" s="5">
        <f t="shared" si="259"/>
        <v>0</v>
      </c>
      <c r="H4116" s="4">
        <f>'Листы на печать'!J4250</f>
        <v>0</v>
      </c>
      <c r="I4116" s="4">
        <f>'Листы на печать'!L4250</f>
        <v>0</v>
      </c>
      <c r="J4116" s="5">
        <f t="shared" si="260"/>
        <v>0</v>
      </c>
      <c r="K4116" s="4">
        <f>'Листы на печать'!M4250</f>
        <v>0</v>
      </c>
      <c r="L4116" s="4" t="str">
        <f t="shared" si="258"/>
        <v>00</v>
      </c>
      <c r="M4116" s="4">
        <f>'Листы на печать'!N4250</f>
        <v>0</v>
      </c>
      <c r="N4116" s="4">
        <f>'Листы на печать'!P4250</f>
        <v>0</v>
      </c>
    </row>
    <row r="4117" spans="1:14">
      <c r="A4117" s="4">
        <f>'Листы на печать'!B4251</f>
        <v>0</v>
      </c>
      <c r="B4117" s="4">
        <f>'Листы на печать'!Y4251</f>
        <v>0</v>
      </c>
      <c r="C4117" s="4">
        <f>'Листы на печать'!AA4251</f>
        <v>0</v>
      </c>
      <c r="D4117" s="5" t="str">
        <f t="shared" si="257"/>
        <v>00</v>
      </c>
      <c r="E4117" s="4">
        <f>'Листы на печать'!AC4251</f>
        <v>0</v>
      </c>
      <c r="F4117" s="4">
        <f>'Листы на печать'!AE4251</f>
        <v>0</v>
      </c>
      <c r="G4117" s="5">
        <f t="shared" si="259"/>
        <v>0</v>
      </c>
      <c r="H4117" s="4">
        <f>'Листы на печать'!J4251</f>
        <v>0</v>
      </c>
      <c r="I4117" s="4">
        <f>'Листы на печать'!L4251</f>
        <v>0</v>
      </c>
      <c r="J4117" s="5">
        <f t="shared" si="260"/>
        <v>0</v>
      </c>
      <c r="K4117" s="4">
        <f>'Листы на печать'!M4251</f>
        <v>0</v>
      </c>
      <c r="L4117" s="4" t="str">
        <f t="shared" si="258"/>
        <v>00</v>
      </c>
      <c r="M4117" s="4">
        <f>'Листы на печать'!N4251</f>
        <v>0</v>
      </c>
      <c r="N4117" s="4">
        <f>'Листы на печать'!P4251</f>
        <v>0</v>
      </c>
    </row>
    <row r="4118" spans="1:14">
      <c r="A4118" s="4">
        <f>'Листы на печать'!B4252</f>
        <v>0</v>
      </c>
      <c r="B4118" s="4">
        <f>'Листы на печать'!Y4252</f>
        <v>0</v>
      </c>
      <c r="C4118" s="4">
        <f>'Листы на печать'!AA4252</f>
        <v>0</v>
      </c>
      <c r="D4118" s="5" t="str">
        <f t="shared" si="257"/>
        <v>00</v>
      </c>
      <c r="E4118" s="4">
        <f>'Листы на печать'!AC4252</f>
        <v>0</v>
      </c>
      <c r="F4118" s="4">
        <f>'Листы на печать'!AE4252</f>
        <v>0</v>
      </c>
      <c r="G4118" s="5">
        <f t="shared" si="259"/>
        <v>0</v>
      </c>
      <c r="H4118" s="4">
        <f>'Листы на печать'!J4252</f>
        <v>0</v>
      </c>
      <c r="I4118" s="4">
        <f>'Листы на печать'!L4252</f>
        <v>0</v>
      </c>
      <c r="J4118" s="5">
        <f t="shared" si="260"/>
        <v>0</v>
      </c>
      <c r="K4118" s="4">
        <f>'Листы на печать'!M4252</f>
        <v>0</v>
      </c>
      <c r="L4118" s="4" t="str">
        <f t="shared" si="258"/>
        <v>00</v>
      </c>
      <c r="M4118" s="4">
        <f>'Листы на печать'!N4252</f>
        <v>0</v>
      </c>
      <c r="N4118" s="4">
        <f>'Листы на печать'!P4252</f>
        <v>0</v>
      </c>
    </row>
    <row r="4119" spans="1:14">
      <c r="A4119" s="4">
        <f>'Листы на печать'!B4253</f>
        <v>0</v>
      </c>
      <c r="B4119" s="4">
        <f>'Листы на печать'!Y4253</f>
        <v>0</v>
      </c>
      <c r="C4119" s="4">
        <f>'Листы на печать'!AA4253</f>
        <v>0</v>
      </c>
      <c r="D4119" s="5" t="str">
        <f t="shared" si="257"/>
        <v>00</v>
      </c>
      <c r="E4119" s="4">
        <f>'Листы на печать'!AC4253</f>
        <v>0</v>
      </c>
      <c r="F4119" s="4">
        <f>'Листы на печать'!AE4253</f>
        <v>0</v>
      </c>
      <c r="G4119" s="5">
        <f t="shared" si="259"/>
        <v>0</v>
      </c>
      <c r="H4119" s="4">
        <f>'Листы на печать'!J4253</f>
        <v>0</v>
      </c>
      <c r="I4119" s="4">
        <f>'Листы на печать'!L4253</f>
        <v>0</v>
      </c>
      <c r="J4119" s="5">
        <f t="shared" si="260"/>
        <v>0</v>
      </c>
      <c r="K4119" s="4">
        <f>'Листы на печать'!M4253</f>
        <v>0</v>
      </c>
      <c r="L4119" s="4" t="str">
        <f t="shared" si="258"/>
        <v>00</v>
      </c>
      <c r="M4119" s="4">
        <f>'Листы на печать'!N4253</f>
        <v>0</v>
      </c>
      <c r="N4119" s="4">
        <f>'Листы на печать'!P4253</f>
        <v>0</v>
      </c>
    </row>
    <row r="4120" spans="1:14">
      <c r="A4120" s="4">
        <f>'Листы на печать'!B4254</f>
        <v>0</v>
      </c>
      <c r="B4120" s="4">
        <f>'Листы на печать'!Y4254</f>
        <v>0</v>
      </c>
      <c r="C4120" s="4" t="str">
        <f>'Листы на печать'!AA4254</f>
        <v>АП-08/15-АОВ2.К</v>
      </c>
      <c r="D4120" s="5" t="str">
        <f t="shared" si="257"/>
        <v>00</v>
      </c>
      <c r="E4120" s="4">
        <f>'Листы на печать'!AC4254</f>
        <v>0</v>
      </c>
      <c r="F4120" s="4">
        <f>'Листы на печать'!AE4254</f>
        <v>0</v>
      </c>
      <c r="G4120" s="5">
        <f t="shared" si="259"/>
        <v>0</v>
      </c>
      <c r="H4120" s="4">
        <f>'Листы на печать'!J4254</f>
        <v>0</v>
      </c>
      <c r="I4120" s="4">
        <f>'Листы на печать'!L4254</f>
        <v>0</v>
      </c>
      <c r="J4120" s="5">
        <f t="shared" si="260"/>
        <v>0</v>
      </c>
      <c r="K4120" s="4">
        <f>'Листы на печать'!M4254</f>
        <v>0</v>
      </c>
      <c r="L4120" s="4" t="str">
        <f t="shared" si="258"/>
        <v>00</v>
      </c>
      <c r="M4120" s="4">
        <f>'Листы на печать'!N4254</f>
        <v>0</v>
      </c>
      <c r="N4120" s="4">
        <f>'Листы на печать'!P4254</f>
        <v>0</v>
      </c>
    </row>
    <row r="4121" spans="1:14">
      <c r="A4121" s="4">
        <f>'Листы на печать'!B4255</f>
        <v>0</v>
      </c>
      <c r="B4121" s="4">
        <f>'Листы на печать'!Y4255</f>
        <v>0</v>
      </c>
      <c r="C4121" s="4">
        <f>'Листы на печать'!AA4255</f>
        <v>0</v>
      </c>
      <c r="D4121" s="5" t="str">
        <f t="shared" si="257"/>
        <v>00</v>
      </c>
      <c r="E4121" s="4">
        <f>'Листы на печать'!AC4255</f>
        <v>0</v>
      </c>
      <c r="F4121" s="4">
        <f>'Листы на печать'!AE4255</f>
        <v>0</v>
      </c>
      <c r="G4121" s="5">
        <f t="shared" si="259"/>
        <v>0</v>
      </c>
      <c r="H4121" s="4">
        <f>'Листы на печать'!J4255</f>
        <v>0</v>
      </c>
      <c r="I4121" s="4">
        <f>'Листы на печать'!L4255</f>
        <v>0</v>
      </c>
      <c r="J4121" s="5">
        <f t="shared" si="260"/>
        <v>0</v>
      </c>
      <c r="K4121" s="4">
        <f>'Листы на печать'!M4255</f>
        <v>0</v>
      </c>
      <c r="L4121" s="4" t="str">
        <f t="shared" si="258"/>
        <v>00</v>
      </c>
      <c r="M4121" s="4">
        <f>'Листы на печать'!N4255</f>
        <v>0</v>
      </c>
      <c r="N4121" s="4">
        <f>'Листы на печать'!P4255</f>
        <v>0</v>
      </c>
    </row>
    <row r="4122" spans="1:14">
      <c r="A4122" s="4">
        <f>'Листы на печать'!B4256</f>
        <v>0</v>
      </c>
      <c r="B4122" s="4">
        <f>'Листы на печать'!Y4256</f>
        <v>0</v>
      </c>
      <c r="C4122" s="4">
        <f>'Листы на печать'!AA4256</f>
        <v>0</v>
      </c>
      <c r="D4122" s="5" t="str">
        <f t="shared" si="257"/>
        <v>00</v>
      </c>
      <c r="E4122" s="4">
        <f>'Листы на печать'!AC4256</f>
        <v>0</v>
      </c>
      <c r="F4122" s="4">
        <f>'Листы на печать'!AE4256</f>
        <v>0</v>
      </c>
      <c r="G4122" s="5">
        <f t="shared" si="259"/>
        <v>0</v>
      </c>
      <c r="H4122" s="4">
        <f>'Листы на печать'!J4256</f>
        <v>0</v>
      </c>
      <c r="I4122" s="4">
        <f>'Листы на печать'!L4256</f>
        <v>0</v>
      </c>
      <c r="J4122" s="5">
        <f t="shared" si="260"/>
        <v>0</v>
      </c>
      <c r="K4122" s="4">
        <f>'Листы на печать'!M4256</f>
        <v>0</v>
      </c>
      <c r="L4122" s="4" t="str">
        <f t="shared" si="258"/>
        <v>00</v>
      </c>
      <c r="M4122" s="4">
        <f>'Листы на печать'!N4256</f>
        <v>0</v>
      </c>
      <c r="N4122" s="4">
        <f>'Листы на печать'!P4256</f>
        <v>0</v>
      </c>
    </row>
    <row r="4123" spans="1:14">
      <c r="A4123" s="4">
        <f>'Листы на печать'!B4257</f>
        <v>0</v>
      </c>
      <c r="B4123" s="4">
        <f>'Листы на печать'!Y4257</f>
        <v>0</v>
      </c>
      <c r="C4123" s="4">
        <f>'Листы на печать'!AA4257</f>
        <v>0</v>
      </c>
      <c r="D4123" s="5" t="str">
        <f t="shared" si="257"/>
        <v>00</v>
      </c>
      <c r="E4123" s="4">
        <f>'Листы на печать'!AC4257</f>
        <v>0</v>
      </c>
      <c r="F4123" s="4">
        <f>'Листы на печать'!AE4257</f>
        <v>0</v>
      </c>
      <c r="G4123" s="5">
        <f t="shared" si="259"/>
        <v>0</v>
      </c>
      <c r="H4123" s="4">
        <f>'Листы на печать'!J4257</f>
        <v>0</v>
      </c>
      <c r="I4123" s="4">
        <f>'Листы на печать'!L4257</f>
        <v>0</v>
      </c>
      <c r="J4123" s="5">
        <f t="shared" si="260"/>
        <v>0</v>
      </c>
      <c r="K4123" s="4">
        <f>'Листы на печать'!M4257</f>
        <v>0</v>
      </c>
      <c r="L4123" s="4" t="str">
        <f t="shared" si="258"/>
        <v>00</v>
      </c>
      <c r="M4123" s="4">
        <f>'Листы на печать'!N4257</f>
        <v>0</v>
      </c>
      <c r="N4123" s="4">
        <f>'Листы на печать'!P4257</f>
        <v>0</v>
      </c>
    </row>
    <row r="4124" spans="1:14">
      <c r="A4124" s="4">
        <f>'Листы на печать'!B4258</f>
        <v>0</v>
      </c>
      <c r="B4124" s="4">
        <f>'Листы на печать'!Y4258</f>
        <v>0</v>
      </c>
      <c r="C4124" s="4">
        <f>'Листы на печать'!AA4258</f>
        <v>0</v>
      </c>
      <c r="D4124" s="5" t="str">
        <f t="shared" si="257"/>
        <v>00</v>
      </c>
      <c r="E4124" s="4">
        <f>'Листы на печать'!AC4258</f>
        <v>0</v>
      </c>
      <c r="F4124" s="4">
        <f>'Листы на печать'!AE4258</f>
        <v>0</v>
      </c>
      <c r="G4124" s="5">
        <f t="shared" si="259"/>
        <v>0</v>
      </c>
      <c r="H4124" s="4">
        <f>'Листы на печать'!J4258</f>
        <v>0</v>
      </c>
      <c r="I4124" s="4">
        <f>'Листы на печать'!L4258</f>
        <v>0</v>
      </c>
      <c r="J4124" s="5">
        <f t="shared" si="260"/>
        <v>0</v>
      </c>
      <c r="K4124" s="4">
        <f>'Листы на печать'!M4258</f>
        <v>0</v>
      </c>
      <c r="L4124" s="4" t="str">
        <f t="shared" si="258"/>
        <v>00</v>
      </c>
      <c r="M4124" s="4">
        <f>'Листы на печать'!N4258</f>
        <v>0</v>
      </c>
      <c r="N4124" s="4">
        <f>'Листы на печать'!P4258</f>
        <v>0</v>
      </c>
    </row>
    <row r="4125" spans="1:14">
      <c r="A4125" s="4" t="str">
        <f>'Листы на печать'!B4259</f>
        <v>Обозначение кабеля, провода</v>
      </c>
      <c r="B4125" s="4" t="str">
        <f>'Листы на печать'!Y4259</f>
        <v>Кабель, провод</v>
      </c>
      <c r="C4125" s="4">
        <f>'Листы на печать'!AA4259</f>
        <v>0</v>
      </c>
      <c r="D4125" s="5" t="str">
        <f t="shared" si="257"/>
        <v>Кабель, провод0</v>
      </c>
      <c r="E4125" s="4">
        <f>'Листы на печать'!AC4259</f>
        <v>0</v>
      </c>
      <c r="F4125" s="4">
        <f>'Листы на печать'!AE4259</f>
        <v>0</v>
      </c>
      <c r="G4125" s="5" t="str">
        <f t="shared" si="259"/>
        <v>Обозначение кабеля, провода</v>
      </c>
      <c r="H4125" s="4" t="str">
        <f>'Листы на печать'!J4259</f>
        <v>Участок трассы кабеля, провода</v>
      </c>
      <c r="I4125" s="4">
        <f>'Листы на печать'!L4259</f>
        <v>0</v>
      </c>
      <c r="J4125" s="5" t="str">
        <f t="shared" si="260"/>
        <v>Обозначение кабеля, провода</v>
      </c>
      <c r="K4125" s="4">
        <f>'Листы на печать'!M4259</f>
        <v>0</v>
      </c>
      <c r="L4125" s="4" t="str">
        <f t="shared" si="258"/>
        <v>00</v>
      </c>
      <c r="M4125" s="4">
        <f>'Листы на печать'!N4259</f>
        <v>0</v>
      </c>
      <c r="N4125" s="4">
        <f>'Листы на печать'!P4259</f>
        <v>0</v>
      </c>
    </row>
    <row r="4126" spans="1:14">
      <c r="A4126" s="4">
        <f>'Листы на печать'!B4260</f>
        <v>0</v>
      </c>
      <c r="B4126" s="4" t="str">
        <f>'Листы на печать'!Y4260</f>
        <v>по проекту</v>
      </c>
      <c r="C4126" s="4">
        <f>'Листы на печать'!AA4260</f>
        <v>0</v>
      </c>
      <c r="D4126" s="5" t="str">
        <f t="shared" si="257"/>
        <v>по проекту0</v>
      </c>
      <c r="E4126" s="4">
        <f>'Листы на печать'!AC4260</f>
        <v>0</v>
      </c>
      <c r="F4126" s="4">
        <f>'Листы на печать'!AE4260</f>
        <v>0</v>
      </c>
      <c r="G4126" s="5">
        <f t="shared" si="259"/>
        <v>0</v>
      </c>
      <c r="H4126" s="4" t="str">
        <f>'Листы на печать'!J4260</f>
        <v>в трубе стальной,      Ø/м</v>
      </c>
      <c r="I4126" s="4">
        <f>'Листы на печать'!L4260</f>
        <v>0</v>
      </c>
      <c r="J4126" s="5">
        <f t="shared" si="260"/>
        <v>0</v>
      </c>
      <c r="K4126" s="4" t="str">
        <f>'Листы на печать'!M4260</f>
        <v>в трубе ПВХ (п),  ПНД (пн),  металло-рукаве (м), Ø/м</v>
      </c>
      <c r="L4126" s="4" t="str">
        <f t="shared" si="258"/>
        <v>в трубе ПВХ (п),  ПНД (пн),  металло-рукаве (м), Ø/м0</v>
      </c>
      <c r="M4126" s="4">
        <f>'Листы на печать'!N4260</f>
        <v>0</v>
      </c>
      <c r="N4126" s="4">
        <f>'Листы на печать'!P4260</f>
        <v>0</v>
      </c>
    </row>
    <row r="4127" spans="1:14">
      <c r="A4127" s="4">
        <f>'Листы на печать'!B4261</f>
        <v>0</v>
      </c>
      <c r="B4127" s="4" t="str">
        <f>'Листы на печать'!Y4261</f>
        <v>Марка</v>
      </c>
      <c r="C4127" s="4" t="str">
        <f>'Листы на печать'!AA4261</f>
        <v>Кол., число и сечение жил</v>
      </c>
      <c r="D4127" s="5" t="str">
        <f t="shared" si="257"/>
        <v>Марка0</v>
      </c>
      <c r="E4127" s="4">
        <f>'Листы на печать'!AC4261</f>
        <v>0</v>
      </c>
      <c r="F4127" s="4" t="str">
        <f>'Листы на печать'!AE4261</f>
        <v>Длина, м</v>
      </c>
      <c r="G4127" s="5">
        <f t="shared" si="259"/>
        <v>0</v>
      </c>
      <c r="H4127" s="4">
        <f>'Листы на печать'!J4261</f>
        <v>0</v>
      </c>
      <c r="I4127" s="4">
        <f>'Листы на печать'!L4261</f>
        <v>0</v>
      </c>
      <c r="J4127" s="5">
        <f t="shared" si="260"/>
        <v>0</v>
      </c>
      <c r="K4127" s="4">
        <f>'Листы на печать'!M4261</f>
        <v>0</v>
      </c>
      <c r="L4127" s="4" t="str">
        <f t="shared" si="258"/>
        <v>00</v>
      </c>
      <c r="M4127" s="4">
        <f>'Листы на печать'!N4261</f>
        <v>0</v>
      </c>
      <c r="N4127" s="4">
        <f>'Листы на печать'!P4261</f>
        <v>0</v>
      </c>
    </row>
    <row r="4128" spans="1:14">
      <c r="A4128" s="4">
        <f>'Листы на печать'!B4262</f>
        <v>0</v>
      </c>
      <c r="B4128" s="4">
        <f>'Листы на печать'!Y4262</f>
        <v>0</v>
      </c>
      <c r="C4128" s="4">
        <f>'Листы на печать'!AA4262</f>
        <v>0</v>
      </c>
      <c r="D4128" s="5" t="str">
        <f t="shared" si="257"/>
        <v>00</v>
      </c>
      <c r="E4128" s="4">
        <f>'Листы на печать'!AC4262</f>
        <v>0</v>
      </c>
      <c r="F4128" s="4">
        <f>'Листы на печать'!AE4262</f>
        <v>0</v>
      </c>
      <c r="G4128" s="5">
        <f t="shared" si="259"/>
        <v>0</v>
      </c>
      <c r="H4128" s="4">
        <f>'Листы на печать'!J4262</f>
        <v>0</v>
      </c>
      <c r="I4128" s="4">
        <f>'Листы на печать'!L4262</f>
        <v>0</v>
      </c>
      <c r="J4128" s="5">
        <f t="shared" si="260"/>
        <v>0</v>
      </c>
      <c r="K4128" s="4">
        <f>'Листы на печать'!M4262</f>
        <v>0</v>
      </c>
      <c r="L4128" s="4" t="str">
        <f t="shared" si="258"/>
        <v>00</v>
      </c>
      <c r="M4128" s="4">
        <f>'Листы на печать'!N4262</f>
        <v>0</v>
      </c>
      <c r="N4128" s="4">
        <f>'Листы на печать'!P4262</f>
        <v>0</v>
      </c>
    </row>
    <row r="4129" spans="1:14">
      <c r="A4129" s="4">
        <f>'Листы на печать'!B4263</f>
        <v>0</v>
      </c>
      <c r="B4129" s="4">
        <f>'Листы на печать'!Y4263</f>
        <v>0</v>
      </c>
      <c r="C4129" s="4">
        <f>'Листы на печать'!AA4263</f>
        <v>0</v>
      </c>
      <c r="D4129" s="5" t="str">
        <f t="shared" si="257"/>
        <v>00</v>
      </c>
      <c r="E4129" s="4">
        <f>'Листы на печать'!AC4263</f>
        <v>0</v>
      </c>
      <c r="F4129" s="4">
        <f>'Листы на печать'!AE4263</f>
        <v>0</v>
      </c>
      <c r="G4129" s="5">
        <f t="shared" si="259"/>
        <v>0</v>
      </c>
      <c r="H4129" s="4">
        <f>'Листы на печать'!J4263</f>
        <v>0</v>
      </c>
      <c r="I4129" s="4">
        <f>'Листы на печать'!L4263</f>
        <v>0</v>
      </c>
      <c r="J4129" s="5">
        <f t="shared" si="260"/>
        <v>0</v>
      </c>
      <c r="K4129" s="4">
        <f>'Листы на печать'!M4263</f>
        <v>0</v>
      </c>
      <c r="L4129" s="4" t="str">
        <f t="shared" si="258"/>
        <v>00</v>
      </c>
      <c r="M4129" s="4">
        <f>'Листы на печать'!N4263</f>
        <v>0</v>
      </c>
      <c r="N4129" s="4">
        <f>'Листы на печать'!P4263</f>
        <v>0</v>
      </c>
    </row>
    <row r="4130" spans="1:14">
      <c r="A4130" s="4">
        <f>'Листы на печать'!B4264</f>
        <v>0</v>
      </c>
      <c r="B4130" s="4">
        <f>'Листы на печать'!Y4264</f>
        <v>0</v>
      </c>
      <c r="C4130" s="4">
        <f>'Листы на печать'!AA4264</f>
        <v>0</v>
      </c>
      <c r="D4130" s="5" t="str">
        <f t="shared" si="257"/>
        <v>00</v>
      </c>
      <c r="E4130" s="4">
        <f>'Листы на печать'!AC4264</f>
        <v>0</v>
      </c>
      <c r="F4130" s="4">
        <f>'Листы на печать'!AE4264</f>
        <v>0</v>
      </c>
      <c r="G4130" s="5">
        <f t="shared" si="259"/>
        <v>0</v>
      </c>
      <c r="H4130" s="4">
        <f>'Листы на печать'!J4264</f>
        <v>0</v>
      </c>
      <c r="I4130" s="4">
        <f>'Листы на печать'!L4264</f>
        <v>0</v>
      </c>
      <c r="J4130" s="5">
        <f t="shared" si="260"/>
        <v>0</v>
      </c>
      <c r="K4130" s="4">
        <f>'Листы на печать'!M4264</f>
        <v>0</v>
      </c>
      <c r="L4130" s="4" t="str">
        <f t="shared" si="258"/>
        <v>00</v>
      </c>
      <c r="M4130" s="4">
        <f>'Листы на печать'!N4264</f>
        <v>0</v>
      </c>
      <c r="N4130" s="4">
        <f>'Листы на печать'!P4264</f>
        <v>0</v>
      </c>
    </row>
    <row r="4131" spans="1:14">
      <c r="A4131" s="4">
        <f>'Листы на печать'!B4265</f>
        <v>0</v>
      </c>
      <c r="B4131" s="4">
        <f>'Листы на печать'!Y4265</f>
        <v>0</v>
      </c>
      <c r="C4131" s="4">
        <f>'Листы на печать'!AA4265</f>
        <v>0</v>
      </c>
      <c r="D4131" s="5" t="str">
        <f t="shared" si="257"/>
        <v>00</v>
      </c>
      <c r="E4131" s="4">
        <f>'Листы на печать'!AC4265</f>
        <v>0</v>
      </c>
      <c r="F4131" s="4">
        <f>'Листы на печать'!AE4265</f>
        <v>0</v>
      </c>
      <c r="G4131" s="5">
        <f t="shared" si="259"/>
        <v>0</v>
      </c>
      <c r="H4131" s="4">
        <f>'Листы на печать'!J4265</f>
        <v>0</v>
      </c>
      <c r="I4131" s="4">
        <f>'Листы на печать'!L4265</f>
        <v>0</v>
      </c>
      <c r="J4131" s="5">
        <f t="shared" si="260"/>
        <v>0</v>
      </c>
      <c r="K4131" s="4">
        <f>'Листы на печать'!M4265</f>
        <v>0</v>
      </c>
      <c r="L4131" s="4" t="str">
        <f t="shared" si="258"/>
        <v>00</v>
      </c>
      <c r="M4131" s="4">
        <f>'Листы на печать'!N4265</f>
        <v>0</v>
      </c>
      <c r="N4131" s="4">
        <f>'Листы на печать'!P4265</f>
        <v>0</v>
      </c>
    </row>
    <row r="4132" spans="1:14">
      <c r="A4132" s="4">
        <f>'Листы на печать'!B4266</f>
        <v>0</v>
      </c>
      <c r="B4132" s="4">
        <f>'Листы на печать'!Y4266</f>
        <v>0</v>
      </c>
      <c r="C4132" s="4">
        <f>'Листы на печать'!AA4266</f>
        <v>0</v>
      </c>
      <c r="D4132" s="5" t="str">
        <f t="shared" si="257"/>
        <v>00</v>
      </c>
      <c r="E4132" s="4">
        <f>'Листы на печать'!AC4266</f>
        <v>0</v>
      </c>
      <c r="F4132" s="4">
        <f>'Листы на печать'!AE4266</f>
        <v>0</v>
      </c>
      <c r="G4132" s="5">
        <f t="shared" si="259"/>
        <v>0</v>
      </c>
      <c r="H4132" s="4">
        <f>'Листы на печать'!J4266</f>
        <v>0</v>
      </c>
      <c r="I4132" s="4">
        <f>'Листы на печать'!L4266</f>
        <v>0</v>
      </c>
      <c r="J4132" s="5">
        <f t="shared" si="260"/>
        <v>0</v>
      </c>
      <c r="K4132" s="4">
        <f>'Листы на печать'!M4266</f>
        <v>0</v>
      </c>
      <c r="L4132" s="4" t="str">
        <f t="shared" si="258"/>
        <v>00</v>
      </c>
      <c r="M4132" s="4">
        <f>'Листы на печать'!N4266</f>
        <v>0</v>
      </c>
      <c r="N4132" s="4">
        <f>'Листы на печать'!P4266</f>
        <v>0</v>
      </c>
    </row>
    <row r="4133" spans="1:14">
      <c r="A4133" s="4">
        <f>'Листы на печать'!B4267</f>
        <v>0</v>
      </c>
      <c r="B4133" s="4">
        <f>'Листы на печать'!Y4267</f>
        <v>0</v>
      </c>
      <c r="C4133" s="4">
        <f>'Листы на печать'!AA4267</f>
        <v>0</v>
      </c>
      <c r="D4133" s="5" t="str">
        <f t="shared" si="257"/>
        <v>00</v>
      </c>
      <c r="E4133" s="4">
        <f>'Листы на печать'!AC4267</f>
        <v>0</v>
      </c>
      <c r="F4133" s="4">
        <f>'Листы на печать'!AE4267</f>
        <v>0</v>
      </c>
      <c r="G4133" s="5">
        <f t="shared" si="259"/>
        <v>0</v>
      </c>
      <c r="H4133" s="4">
        <f>'Листы на печать'!J4267</f>
        <v>0</v>
      </c>
      <c r="I4133" s="4">
        <f>'Листы на печать'!L4267</f>
        <v>0</v>
      </c>
      <c r="J4133" s="5">
        <f t="shared" si="260"/>
        <v>0</v>
      </c>
      <c r="K4133" s="4">
        <f>'Листы на печать'!M4267</f>
        <v>0</v>
      </c>
      <c r="L4133" s="4" t="str">
        <f t="shared" si="258"/>
        <v>00</v>
      </c>
      <c r="M4133" s="4">
        <f>'Листы на печать'!N4267</f>
        <v>0</v>
      </c>
      <c r="N4133" s="4">
        <f>'Листы на печать'!P4267</f>
        <v>0</v>
      </c>
    </row>
    <row r="4134" spans="1:14">
      <c r="A4134" s="4">
        <f>'Листы на печать'!B4268</f>
        <v>0</v>
      </c>
      <c r="B4134" s="4">
        <f>'Листы на печать'!Y4268</f>
        <v>0</v>
      </c>
      <c r="C4134" s="4">
        <f>'Листы на печать'!AA4268</f>
        <v>0</v>
      </c>
      <c r="D4134" s="5" t="str">
        <f t="shared" si="257"/>
        <v>00</v>
      </c>
      <c r="E4134" s="4">
        <f>'Листы на печать'!AC4268</f>
        <v>0</v>
      </c>
      <c r="F4134" s="4">
        <f>'Листы на печать'!AE4268</f>
        <v>0</v>
      </c>
      <c r="G4134" s="5">
        <f t="shared" si="259"/>
        <v>0</v>
      </c>
      <c r="H4134" s="4">
        <f>'Листы на печать'!J4268</f>
        <v>0</v>
      </c>
      <c r="I4134" s="4">
        <f>'Листы на печать'!L4268</f>
        <v>0</v>
      </c>
      <c r="J4134" s="5">
        <f t="shared" si="260"/>
        <v>0</v>
      </c>
      <c r="K4134" s="4">
        <f>'Листы на печать'!M4268</f>
        <v>0</v>
      </c>
      <c r="L4134" s="4" t="str">
        <f t="shared" si="258"/>
        <v>00</v>
      </c>
      <c r="M4134" s="4">
        <f>'Листы на печать'!N4268</f>
        <v>0</v>
      </c>
      <c r="N4134" s="4">
        <f>'Листы на печать'!P4268</f>
        <v>0</v>
      </c>
    </row>
    <row r="4135" spans="1:14">
      <c r="A4135" s="4">
        <f>'Листы на печать'!B4269</f>
        <v>0</v>
      </c>
      <c r="B4135" s="4">
        <f>'Листы на печать'!Y4269</f>
        <v>0</v>
      </c>
      <c r="C4135" s="4">
        <f>'Листы на печать'!AA4269</f>
        <v>0</v>
      </c>
      <c r="D4135" s="5" t="str">
        <f t="shared" si="257"/>
        <v>00</v>
      </c>
      <c r="E4135" s="4">
        <f>'Листы на печать'!AC4269</f>
        <v>0</v>
      </c>
      <c r="F4135" s="4">
        <f>'Листы на печать'!AE4269</f>
        <v>0</v>
      </c>
      <c r="G4135" s="5">
        <f t="shared" si="259"/>
        <v>0</v>
      </c>
      <c r="H4135" s="4">
        <f>'Листы на печать'!J4269</f>
        <v>0</v>
      </c>
      <c r="I4135" s="4">
        <f>'Листы на печать'!L4269</f>
        <v>0</v>
      </c>
      <c r="J4135" s="5">
        <f t="shared" si="260"/>
        <v>0</v>
      </c>
      <c r="K4135" s="4">
        <f>'Листы на печать'!M4269</f>
        <v>0</v>
      </c>
      <c r="L4135" s="4" t="str">
        <f t="shared" si="258"/>
        <v>00</v>
      </c>
      <c r="M4135" s="4">
        <f>'Листы на печать'!N4269</f>
        <v>0</v>
      </c>
      <c r="N4135" s="4">
        <f>'Листы на печать'!P4269</f>
        <v>0</v>
      </c>
    </row>
    <row r="4136" spans="1:14">
      <c r="A4136" s="4">
        <f>'Листы на печать'!B4270</f>
        <v>0</v>
      </c>
      <c r="B4136" s="4">
        <f>'Листы на печать'!Y4270</f>
        <v>0</v>
      </c>
      <c r="C4136" s="4">
        <f>'Листы на печать'!AA4270</f>
        <v>0</v>
      </c>
      <c r="D4136" s="5" t="str">
        <f t="shared" si="257"/>
        <v>00</v>
      </c>
      <c r="E4136" s="4">
        <f>'Листы на печать'!AC4270</f>
        <v>0</v>
      </c>
      <c r="F4136" s="4">
        <f>'Листы на печать'!AE4270</f>
        <v>0</v>
      </c>
      <c r="G4136" s="5">
        <f t="shared" si="259"/>
        <v>0</v>
      </c>
      <c r="H4136" s="4">
        <f>'Листы на печать'!J4270</f>
        <v>0</v>
      </c>
      <c r="I4136" s="4">
        <f>'Листы на печать'!L4270</f>
        <v>0</v>
      </c>
      <c r="J4136" s="5">
        <f t="shared" si="260"/>
        <v>0</v>
      </c>
      <c r="K4136" s="4">
        <f>'Листы на печать'!M4270</f>
        <v>0</v>
      </c>
      <c r="L4136" s="4" t="str">
        <f t="shared" si="258"/>
        <v>00</v>
      </c>
      <c r="M4136" s="4">
        <f>'Листы на печать'!N4270</f>
        <v>0</v>
      </c>
      <c r="N4136" s="4">
        <f>'Листы на печать'!P4270</f>
        <v>0</v>
      </c>
    </row>
    <row r="4137" spans="1:14">
      <c r="A4137" s="4">
        <f>'Листы на печать'!B4271</f>
        <v>0</v>
      </c>
      <c r="B4137" s="4">
        <f>'Листы на печать'!Y4271</f>
        <v>0</v>
      </c>
      <c r="C4137" s="4">
        <f>'Листы на печать'!AA4271</f>
        <v>0</v>
      </c>
      <c r="D4137" s="5" t="str">
        <f t="shared" si="257"/>
        <v>00</v>
      </c>
      <c r="E4137" s="4">
        <f>'Листы на печать'!AC4271</f>
        <v>0</v>
      </c>
      <c r="F4137" s="4">
        <f>'Листы на печать'!AE4271</f>
        <v>0</v>
      </c>
      <c r="G4137" s="5">
        <f t="shared" si="259"/>
        <v>0</v>
      </c>
      <c r="H4137" s="4">
        <f>'Листы на печать'!J4271</f>
        <v>0</v>
      </c>
      <c r="I4137" s="4">
        <f>'Листы на печать'!L4271</f>
        <v>0</v>
      </c>
      <c r="J4137" s="5">
        <f t="shared" si="260"/>
        <v>0</v>
      </c>
      <c r="K4137" s="4">
        <f>'Листы на печать'!M4271</f>
        <v>0</v>
      </c>
      <c r="L4137" s="4" t="str">
        <f t="shared" si="258"/>
        <v>00</v>
      </c>
      <c r="M4137" s="4">
        <f>'Листы на печать'!N4271</f>
        <v>0</v>
      </c>
      <c r="N4137" s="4">
        <f>'Листы на печать'!P4271</f>
        <v>0</v>
      </c>
    </row>
    <row r="4138" spans="1:14">
      <c r="A4138" s="4">
        <f>'Листы на печать'!B4272</f>
        <v>0</v>
      </c>
      <c r="B4138" s="4">
        <f>'Листы на печать'!Y4272</f>
        <v>0</v>
      </c>
      <c r="C4138" s="4">
        <f>'Листы на печать'!AA4272</f>
        <v>0</v>
      </c>
      <c r="D4138" s="5" t="str">
        <f t="shared" si="257"/>
        <v>00</v>
      </c>
      <c r="E4138" s="4">
        <f>'Листы на печать'!AC4272</f>
        <v>0</v>
      </c>
      <c r="F4138" s="4">
        <f>'Листы на печать'!AE4272</f>
        <v>0</v>
      </c>
      <c r="G4138" s="5">
        <f t="shared" si="259"/>
        <v>0</v>
      </c>
      <c r="H4138" s="4">
        <f>'Листы на печать'!J4272</f>
        <v>0</v>
      </c>
      <c r="I4138" s="4">
        <f>'Листы на печать'!L4272</f>
        <v>0</v>
      </c>
      <c r="J4138" s="5">
        <f t="shared" si="260"/>
        <v>0</v>
      </c>
      <c r="K4138" s="4">
        <f>'Листы на печать'!M4272</f>
        <v>0</v>
      </c>
      <c r="L4138" s="4" t="str">
        <f t="shared" si="258"/>
        <v>00</v>
      </c>
      <c r="M4138" s="4">
        <f>'Листы на печать'!N4272</f>
        <v>0</v>
      </c>
      <c r="N4138" s="4">
        <f>'Листы на печать'!P4272</f>
        <v>0</v>
      </c>
    </row>
    <row r="4139" spans="1:14">
      <c r="A4139" s="4">
        <f>'Листы на печать'!B4273</f>
        <v>0</v>
      </c>
      <c r="B4139" s="4">
        <f>'Листы на печать'!Y4273</f>
        <v>0</v>
      </c>
      <c r="C4139" s="4">
        <f>'Листы на печать'!AA4273</f>
        <v>0</v>
      </c>
      <c r="D4139" s="5" t="str">
        <f t="shared" si="257"/>
        <v>00</v>
      </c>
      <c r="E4139" s="4">
        <f>'Листы на печать'!AC4273</f>
        <v>0</v>
      </c>
      <c r="F4139" s="4">
        <f>'Листы на печать'!AE4273</f>
        <v>0</v>
      </c>
      <c r="G4139" s="5">
        <f t="shared" si="259"/>
        <v>0</v>
      </c>
      <c r="H4139" s="4">
        <f>'Листы на печать'!J4273</f>
        <v>0</v>
      </c>
      <c r="I4139" s="4">
        <f>'Листы на печать'!L4273</f>
        <v>0</v>
      </c>
      <c r="J4139" s="5">
        <f t="shared" si="260"/>
        <v>0</v>
      </c>
      <c r="K4139" s="4">
        <f>'Листы на печать'!M4273</f>
        <v>0</v>
      </c>
      <c r="L4139" s="4" t="str">
        <f t="shared" si="258"/>
        <v>00</v>
      </c>
      <c r="M4139" s="4">
        <f>'Листы на печать'!N4273</f>
        <v>0</v>
      </c>
      <c r="N4139" s="4">
        <f>'Листы на печать'!P4273</f>
        <v>0</v>
      </c>
    </row>
    <row r="4140" spans="1:14">
      <c r="A4140" s="4">
        <f>'Листы на печать'!B4274</f>
        <v>0</v>
      </c>
      <c r="B4140" s="4">
        <f>'Листы на печать'!Y4274</f>
        <v>0</v>
      </c>
      <c r="C4140" s="4">
        <f>'Листы на печать'!AA4274</f>
        <v>0</v>
      </c>
      <c r="D4140" s="5" t="str">
        <f t="shared" si="257"/>
        <v>00</v>
      </c>
      <c r="E4140" s="4">
        <f>'Листы на печать'!AC4274</f>
        <v>0</v>
      </c>
      <c r="F4140" s="4">
        <f>'Листы на печать'!AE4274</f>
        <v>0</v>
      </c>
      <c r="G4140" s="5">
        <f t="shared" si="259"/>
        <v>0</v>
      </c>
      <c r="H4140" s="4">
        <f>'Листы на печать'!J4274</f>
        <v>0</v>
      </c>
      <c r="I4140" s="4">
        <f>'Листы на печать'!L4274</f>
        <v>0</v>
      </c>
      <c r="J4140" s="5">
        <f t="shared" si="260"/>
        <v>0</v>
      </c>
      <c r="K4140" s="4">
        <f>'Листы на печать'!M4274</f>
        <v>0</v>
      </c>
      <c r="L4140" s="4" t="str">
        <f t="shared" si="258"/>
        <v>00</v>
      </c>
      <c r="M4140" s="4">
        <f>'Листы на печать'!N4274</f>
        <v>0</v>
      </c>
      <c r="N4140" s="4">
        <f>'Листы на печать'!P4274</f>
        <v>0</v>
      </c>
    </row>
    <row r="4141" spans="1:14">
      <c r="A4141" s="4">
        <f>'Листы на печать'!B4275</f>
        <v>0</v>
      </c>
      <c r="B4141" s="4">
        <f>'Листы на печать'!Y4275</f>
        <v>0</v>
      </c>
      <c r="C4141" s="4">
        <f>'Листы на печать'!AA4275</f>
        <v>0</v>
      </c>
      <c r="D4141" s="5" t="str">
        <f t="shared" si="257"/>
        <v>00</v>
      </c>
      <c r="E4141" s="4">
        <f>'Листы на печать'!AC4275</f>
        <v>0</v>
      </c>
      <c r="F4141" s="4">
        <f>'Листы на печать'!AE4275</f>
        <v>0</v>
      </c>
      <c r="G4141" s="5">
        <f t="shared" si="259"/>
        <v>0</v>
      </c>
      <c r="H4141" s="4">
        <f>'Листы на печать'!J4275</f>
        <v>0</v>
      </c>
      <c r="I4141" s="4">
        <f>'Листы на печать'!L4275</f>
        <v>0</v>
      </c>
      <c r="J4141" s="5">
        <f t="shared" si="260"/>
        <v>0</v>
      </c>
      <c r="K4141" s="4">
        <f>'Листы на печать'!M4275</f>
        <v>0</v>
      </c>
      <c r="L4141" s="4" t="str">
        <f t="shared" si="258"/>
        <v>00</v>
      </c>
      <c r="M4141" s="4">
        <f>'Листы на печать'!N4275</f>
        <v>0</v>
      </c>
      <c r="N4141" s="4">
        <f>'Листы на печать'!P4275</f>
        <v>0</v>
      </c>
    </row>
    <row r="4142" spans="1:14">
      <c r="A4142" s="4">
        <f>'Листы на печать'!B4276</f>
        <v>0</v>
      </c>
      <c r="B4142" s="4">
        <f>'Листы на печать'!Y4276</f>
        <v>0</v>
      </c>
      <c r="C4142" s="4">
        <f>'Листы на печать'!AA4276</f>
        <v>0</v>
      </c>
      <c r="D4142" s="5" t="str">
        <f t="shared" si="257"/>
        <v>00</v>
      </c>
      <c r="E4142" s="4">
        <f>'Листы на печать'!AC4276</f>
        <v>0</v>
      </c>
      <c r="F4142" s="4">
        <f>'Листы на печать'!AE4276</f>
        <v>0</v>
      </c>
      <c r="G4142" s="5">
        <f t="shared" si="259"/>
        <v>0</v>
      </c>
      <c r="H4142" s="4">
        <f>'Листы на печать'!J4276</f>
        <v>0</v>
      </c>
      <c r="I4142" s="4">
        <f>'Листы на печать'!L4276</f>
        <v>0</v>
      </c>
      <c r="J4142" s="5">
        <f t="shared" si="260"/>
        <v>0</v>
      </c>
      <c r="K4142" s="4">
        <f>'Листы на печать'!M4276</f>
        <v>0</v>
      </c>
      <c r="L4142" s="4" t="str">
        <f t="shared" si="258"/>
        <v>00</v>
      </c>
      <c r="M4142" s="4">
        <f>'Листы на печать'!N4276</f>
        <v>0</v>
      </c>
      <c r="N4142" s="4">
        <f>'Листы на печать'!P4276</f>
        <v>0</v>
      </c>
    </row>
    <row r="4143" spans="1:14">
      <c r="A4143" s="4">
        <f>'Листы на печать'!B4277</f>
        <v>0</v>
      </c>
      <c r="B4143" s="4">
        <f>'Листы на печать'!Y4277</f>
        <v>0</v>
      </c>
      <c r="C4143" s="4">
        <f>'Листы на печать'!AA4277</f>
        <v>0</v>
      </c>
      <c r="D4143" s="5" t="str">
        <f t="shared" si="257"/>
        <v>00</v>
      </c>
      <c r="E4143" s="4">
        <f>'Листы на печать'!AC4277</f>
        <v>0</v>
      </c>
      <c r="F4143" s="4">
        <f>'Листы на печать'!AE4277</f>
        <v>0</v>
      </c>
      <c r="G4143" s="5">
        <f t="shared" si="259"/>
        <v>0</v>
      </c>
      <c r="H4143" s="4">
        <f>'Листы на печать'!J4277</f>
        <v>0</v>
      </c>
      <c r="I4143" s="4">
        <f>'Листы на печать'!L4277</f>
        <v>0</v>
      </c>
      <c r="J4143" s="5">
        <f t="shared" si="260"/>
        <v>0</v>
      </c>
      <c r="K4143" s="4">
        <f>'Листы на печать'!M4277</f>
        <v>0</v>
      </c>
      <c r="L4143" s="4" t="str">
        <f t="shared" si="258"/>
        <v>00</v>
      </c>
      <c r="M4143" s="4">
        <f>'Листы на печать'!N4277</f>
        <v>0</v>
      </c>
      <c r="N4143" s="4">
        <f>'Листы на печать'!P4277</f>
        <v>0</v>
      </c>
    </row>
    <row r="4144" spans="1:14">
      <c r="A4144" s="4">
        <f>'Листы на печать'!B4278</f>
        <v>0</v>
      </c>
      <c r="B4144" s="4">
        <f>'Листы на печать'!Y4278</f>
        <v>0</v>
      </c>
      <c r="C4144" s="4">
        <f>'Листы на печать'!AA4278</f>
        <v>0</v>
      </c>
      <c r="D4144" s="5" t="str">
        <f t="shared" si="257"/>
        <v>00</v>
      </c>
      <c r="E4144" s="4">
        <f>'Листы на печать'!AC4278</f>
        <v>0</v>
      </c>
      <c r="F4144" s="4">
        <f>'Листы на печать'!AE4278</f>
        <v>0</v>
      </c>
      <c r="G4144" s="5">
        <f t="shared" si="259"/>
        <v>0</v>
      </c>
      <c r="H4144" s="4">
        <f>'Листы на печать'!J4278</f>
        <v>0</v>
      </c>
      <c r="I4144" s="4">
        <f>'Листы на печать'!L4278</f>
        <v>0</v>
      </c>
      <c r="J4144" s="5">
        <f t="shared" si="260"/>
        <v>0</v>
      </c>
      <c r="K4144" s="4">
        <f>'Листы на печать'!M4278</f>
        <v>0</v>
      </c>
      <c r="L4144" s="4" t="str">
        <f t="shared" si="258"/>
        <v>00</v>
      </c>
      <c r="M4144" s="4">
        <f>'Листы на печать'!N4278</f>
        <v>0</v>
      </c>
      <c r="N4144" s="4">
        <f>'Листы на печать'!P4278</f>
        <v>0</v>
      </c>
    </row>
    <row r="4145" spans="1:14">
      <c r="A4145" s="4">
        <f>'Листы на печать'!B4279</f>
        <v>0</v>
      </c>
      <c r="B4145" s="4">
        <f>'Листы на печать'!Y4279</f>
        <v>0</v>
      </c>
      <c r="C4145" s="4">
        <f>'Листы на печать'!AA4279</f>
        <v>0</v>
      </c>
      <c r="D4145" s="5" t="str">
        <f t="shared" si="257"/>
        <v>00</v>
      </c>
      <c r="E4145" s="4">
        <f>'Листы на печать'!AC4279</f>
        <v>0</v>
      </c>
      <c r="F4145" s="4">
        <f>'Листы на печать'!AE4279</f>
        <v>0</v>
      </c>
      <c r="G4145" s="5">
        <f t="shared" si="259"/>
        <v>0</v>
      </c>
      <c r="H4145" s="4">
        <f>'Листы на печать'!J4279</f>
        <v>0</v>
      </c>
      <c r="I4145" s="4">
        <f>'Листы на печать'!L4279</f>
        <v>0</v>
      </c>
      <c r="J4145" s="5">
        <f t="shared" si="260"/>
        <v>0</v>
      </c>
      <c r="K4145" s="4">
        <f>'Листы на печать'!M4279</f>
        <v>0</v>
      </c>
      <c r="L4145" s="4" t="str">
        <f t="shared" si="258"/>
        <v>00</v>
      </c>
      <c r="M4145" s="4">
        <f>'Листы на печать'!N4279</f>
        <v>0</v>
      </c>
      <c r="N4145" s="4">
        <f>'Листы на печать'!P4279</f>
        <v>0</v>
      </c>
    </row>
    <row r="4146" spans="1:14">
      <c r="A4146" s="4">
        <f>'Листы на печать'!B4280</f>
        <v>0</v>
      </c>
      <c r="B4146" s="4">
        <f>'Листы на печать'!Y4280</f>
        <v>0</v>
      </c>
      <c r="C4146" s="4">
        <f>'Листы на печать'!AA4280</f>
        <v>0</v>
      </c>
      <c r="D4146" s="5" t="str">
        <f t="shared" si="257"/>
        <v>00</v>
      </c>
      <c r="E4146" s="4">
        <f>'Листы на печать'!AC4280</f>
        <v>0</v>
      </c>
      <c r="F4146" s="4">
        <f>'Листы на печать'!AE4280</f>
        <v>0</v>
      </c>
      <c r="G4146" s="5">
        <f t="shared" si="259"/>
        <v>0</v>
      </c>
      <c r="H4146" s="4">
        <f>'Листы на печать'!J4280</f>
        <v>0</v>
      </c>
      <c r="I4146" s="4">
        <f>'Листы на печать'!L4280</f>
        <v>0</v>
      </c>
      <c r="J4146" s="5">
        <f t="shared" si="260"/>
        <v>0</v>
      </c>
      <c r="K4146" s="4">
        <f>'Листы на печать'!M4280</f>
        <v>0</v>
      </c>
      <c r="L4146" s="4" t="str">
        <f t="shared" si="258"/>
        <v>00</v>
      </c>
      <c r="M4146" s="4">
        <f>'Листы на печать'!N4280</f>
        <v>0</v>
      </c>
      <c r="N4146" s="4">
        <f>'Листы на печать'!P4280</f>
        <v>0</v>
      </c>
    </row>
    <row r="4147" spans="1:14">
      <c r="A4147" s="4">
        <f>'Листы на печать'!B4281</f>
        <v>0</v>
      </c>
      <c r="B4147" s="4">
        <f>'Листы на печать'!Y4281</f>
        <v>0</v>
      </c>
      <c r="C4147" s="4">
        <f>'Листы на печать'!AA4281</f>
        <v>0</v>
      </c>
      <c r="D4147" s="5" t="str">
        <f t="shared" si="257"/>
        <v>00</v>
      </c>
      <c r="E4147" s="4">
        <f>'Листы на печать'!AC4281</f>
        <v>0</v>
      </c>
      <c r="F4147" s="4">
        <f>'Листы на печать'!AE4281</f>
        <v>0</v>
      </c>
      <c r="G4147" s="5">
        <f t="shared" si="259"/>
        <v>0</v>
      </c>
      <c r="H4147" s="4">
        <f>'Листы на печать'!J4281</f>
        <v>0</v>
      </c>
      <c r="I4147" s="4">
        <f>'Листы на печать'!L4281</f>
        <v>0</v>
      </c>
      <c r="J4147" s="5">
        <f t="shared" si="260"/>
        <v>0</v>
      </c>
      <c r="K4147" s="4">
        <f>'Листы на печать'!M4281</f>
        <v>0</v>
      </c>
      <c r="L4147" s="4" t="str">
        <f t="shared" si="258"/>
        <v>00</v>
      </c>
      <c r="M4147" s="4">
        <f>'Листы на печать'!N4281</f>
        <v>0</v>
      </c>
      <c r="N4147" s="4">
        <f>'Листы на печать'!P4281</f>
        <v>0</v>
      </c>
    </row>
    <row r="4148" spans="1:14">
      <c r="A4148" s="4">
        <f>'Листы на печать'!B4282</f>
        <v>0</v>
      </c>
      <c r="B4148" s="4">
        <f>'Листы на печать'!Y4282</f>
        <v>0</v>
      </c>
      <c r="C4148" s="4">
        <f>'Листы на печать'!AA4282</f>
        <v>0</v>
      </c>
      <c r="D4148" s="5" t="str">
        <f t="shared" si="257"/>
        <v>00</v>
      </c>
      <c r="E4148" s="4">
        <f>'Листы на печать'!AC4282</f>
        <v>0</v>
      </c>
      <c r="F4148" s="4">
        <f>'Листы на печать'!AE4282</f>
        <v>0</v>
      </c>
      <c r="G4148" s="5">
        <f t="shared" si="259"/>
        <v>0</v>
      </c>
      <c r="H4148" s="4">
        <f>'Листы на печать'!J4282</f>
        <v>0</v>
      </c>
      <c r="I4148" s="4">
        <f>'Листы на печать'!L4282</f>
        <v>0</v>
      </c>
      <c r="J4148" s="5">
        <f t="shared" si="260"/>
        <v>0</v>
      </c>
      <c r="K4148" s="4">
        <f>'Листы на печать'!M4282</f>
        <v>0</v>
      </c>
      <c r="L4148" s="4" t="str">
        <f t="shared" si="258"/>
        <v>00</v>
      </c>
      <c r="M4148" s="4">
        <f>'Листы на печать'!N4282</f>
        <v>0</v>
      </c>
      <c r="N4148" s="4">
        <f>'Листы на печать'!P4282</f>
        <v>0</v>
      </c>
    </row>
    <row r="4149" spans="1:14">
      <c r="A4149" s="4">
        <f>'Листы на печать'!B4283</f>
        <v>0</v>
      </c>
      <c r="B4149" s="4">
        <f>'Листы на печать'!Y4283</f>
        <v>0</v>
      </c>
      <c r="C4149" s="4">
        <f>'Листы на печать'!AA4283</f>
        <v>0</v>
      </c>
      <c r="D4149" s="5" t="str">
        <f t="shared" ref="D4149:D4203" si="261">CONCATENATE(B4149, E4149)</f>
        <v>00</v>
      </c>
      <c r="E4149" s="4">
        <f>'Листы на печать'!AC4283</f>
        <v>0</v>
      </c>
      <c r="F4149" s="4">
        <f>'Листы на печать'!AE4283</f>
        <v>0</v>
      </c>
      <c r="G4149" s="5">
        <f t="shared" si="259"/>
        <v>0</v>
      </c>
      <c r="H4149" s="4">
        <f>'Листы на печать'!J4283</f>
        <v>0</v>
      </c>
      <c r="I4149" s="4">
        <f>'Листы на печать'!L4283</f>
        <v>0</v>
      </c>
      <c r="J4149" s="5">
        <f t="shared" si="260"/>
        <v>0</v>
      </c>
      <c r="K4149" s="4">
        <f>'Листы на печать'!M4283</f>
        <v>0</v>
      </c>
      <c r="L4149" s="4" t="str">
        <f t="shared" ref="L4149:L4203" si="262">CONCATENATE(K4149,M4149)</f>
        <v>00</v>
      </c>
      <c r="M4149" s="4">
        <f>'Листы на печать'!N4283</f>
        <v>0</v>
      </c>
      <c r="N4149" s="4">
        <f>'Листы на печать'!P4283</f>
        <v>0</v>
      </c>
    </row>
    <row r="4150" spans="1:14">
      <c r="A4150" s="4">
        <f>'Листы на печать'!B4284</f>
        <v>0</v>
      </c>
      <c r="B4150" s="4">
        <f>'Листы на печать'!Y4284</f>
        <v>0</v>
      </c>
      <c r="C4150" s="4">
        <f>'Листы на печать'!AA4284</f>
        <v>0</v>
      </c>
      <c r="D4150" s="5" t="str">
        <f t="shared" si="261"/>
        <v>00</v>
      </c>
      <c r="E4150" s="4">
        <f>'Листы на печать'!AC4284</f>
        <v>0</v>
      </c>
      <c r="F4150" s="4">
        <f>'Листы на печать'!AE4284</f>
        <v>0</v>
      </c>
      <c r="G4150" s="5">
        <f t="shared" si="259"/>
        <v>0</v>
      </c>
      <c r="H4150" s="4">
        <f>'Листы на печать'!J4284</f>
        <v>0</v>
      </c>
      <c r="I4150" s="4">
        <f>'Листы на печать'!L4284</f>
        <v>0</v>
      </c>
      <c r="J4150" s="5">
        <f t="shared" si="260"/>
        <v>0</v>
      </c>
      <c r="K4150" s="4">
        <f>'Листы на печать'!M4284</f>
        <v>0</v>
      </c>
      <c r="L4150" s="4" t="str">
        <f t="shared" si="262"/>
        <v>00</v>
      </c>
      <c r="M4150" s="4">
        <f>'Листы на печать'!N4284</f>
        <v>0</v>
      </c>
      <c r="N4150" s="4">
        <f>'Листы на печать'!P4284</f>
        <v>0</v>
      </c>
    </row>
    <row r="4151" spans="1:14">
      <c r="A4151" s="4">
        <f>'Листы на печать'!B4285</f>
        <v>0</v>
      </c>
      <c r="B4151" s="4">
        <f>'Листы на печать'!Y4285</f>
        <v>0</v>
      </c>
      <c r="C4151" s="4">
        <f>'Листы на печать'!AA4285</f>
        <v>0</v>
      </c>
      <c r="D4151" s="5" t="str">
        <f t="shared" si="261"/>
        <v>00</v>
      </c>
      <c r="E4151" s="4">
        <f>'Листы на печать'!AC4285</f>
        <v>0</v>
      </c>
      <c r="F4151" s="4">
        <f>'Листы на печать'!AE4285</f>
        <v>0</v>
      </c>
      <c r="G4151" s="5">
        <f t="shared" si="259"/>
        <v>0</v>
      </c>
      <c r="H4151" s="4">
        <f>'Листы на печать'!J4285</f>
        <v>0</v>
      </c>
      <c r="I4151" s="4">
        <f>'Листы на печать'!L4285</f>
        <v>0</v>
      </c>
      <c r="J4151" s="5">
        <f t="shared" si="260"/>
        <v>0</v>
      </c>
      <c r="K4151" s="4">
        <f>'Листы на печать'!M4285</f>
        <v>0</v>
      </c>
      <c r="L4151" s="4" t="str">
        <f t="shared" si="262"/>
        <v>00</v>
      </c>
      <c r="M4151" s="4">
        <f>'Листы на печать'!N4285</f>
        <v>0</v>
      </c>
      <c r="N4151" s="4">
        <f>'Листы на печать'!P4285</f>
        <v>0</v>
      </c>
    </row>
    <row r="4152" spans="1:14">
      <c r="A4152" s="4">
        <f>'Листы на печать'!B4286</f>
        <v>0</v>
      </c>
      <c r="B4152" s="4">
        <f>'Листы на печать'!Y4286</f>
        <v>0</v>
      </c>
      <c r="C4152" s="4">
        <f>'Листы на печать'!AA4286</f>
        <v>0</v>
      </c>
      <c r="D4152" s="5" t="str">
        <f t="shared" si="261"/>
        <v>00</v>
      </c>
      <c r="E4152" s="4">
        <f>'Листы на печать'!AC4286</f>
        <v>0</v>
      </c>
      <c r="F4152" s="4">
        <f>'Листы на печать'!AE4286</f>
        <v>0</v>
      </c>
      <c r="G4152" s="5">
        <f t="shared" si="259"/>
        <v>0</v>
      </c>
      <c r="H4152" s="4">
        <f>'Листы на печать'!J4286</f>
        <v>0</v>
      </c>
      <c r="I4152" s="4">
        <f>'Листы на печать'!L4286</f>
        <v>0</v>
      </c>
      <c r="J4152" s="5">
        <f t="shared" si="260"/>
        <v>0</v>
      </c>
      <c r="K4152" s="4">
        <f>'Листы на печать'!M4286</f>
        <v>0</v>
      </c>
      <c r="L4152" s="4" t="str">
        <f t="shared" si="262"/>
        <v>00</v>
      </c>
      <c r="M4152" s="4">
        <f>'Листы на печать'!N4286</f>
        <v>0</v>
      </c>
      <c r="N4152" s="4">
        <f>'Листы на печать'!P4286</f>
        <v>0</v>
      </c>
    </row>
    <row r="4153" spans="1:14">
      <c r="A4153" s="4">
        <f>'Листы на печать'!B4287</f>
        <v>0</v>
      </c>
      <c r="B4153" s="4">
        <f>'Листы на печать'!Y4287</f>
        <v>0</v>
      </c>
      <c r="C4153" s="4">
        <f>'Листы на печать'!AA4287</f>
        <v>0</v>
      </c>
      <c r="D4153" s="5" t="str">
        <f t="shared" si="261"/>
        <v>00</v>
      </c>
      <c r="E4153" s="4">
        <f>'Листы на печать'!AC4287</f>
        <v>0</v>
      </c>
      <c r="F4153" s="4">
        <f>'Листы на печать'!AE4287</f>
        <v>0</v>
      </c>
      <c r="G4153" s="5">
        <f t="shared" si="259"/>
        <v>0</v>
      </c>
      <c r="H4153" s="4">
        <f>'Листы на печать'!J4287</f>
        <v>0</v>
      </c>
      <c r="I4153" s="4">
        <f>'Листы на печать'!L4287</f>
        <v>0</v>
      </c>
      <c r="J4153" s="5">
        <f t="shared" si="260"/>
        <v>0</v>
      </c>
      <c r="K4153" s="4">
        <f>'Листы на печать'!M4287</f>
        <v>0</v>
      </c>
      <c r="L4153" s="4" t="str">
        <f t="shared" si="262"/>
        <v>00</v>
      </c>
      <c r="M4153" s="4">
        <f>'Листы на печать'!N4287</f>
        <v>0</v>
      </c>
      <c r="N4153" s="4">
        <f>'Листы на печать'!P4287</f>
        <v>0</v>
      </c>
    </row>
    <row r="4154" spans="1:14">
      <c r="A4154" s="4">
        <f>'Листы на печать'!B4288</f>
        <v>0</v>
      </c>
      <c r="B4154" s="4">
        <f>'Листы на печать'!Y4288</f>
        <v>0</v>
      </c>
      <c r="C4154" s="4">
        <f>'Листы на печать'!AA4288</f>
        <v>0</v>
      </c>
      <c r="D4154" s="5" t="str">
        <f t="shared" si="261"/>
        <v>00</v>
      </c>
      <c r="E4154" s="4">
        <f>'Листы на печать'!AC4288</f>
        <v>0</v>
      </c>
      <c r="F4154" s="4">
        <f>'Листы на печать'!AE4288</f>
        <v>0</v>
      </c>
      <c r="G4154" s="5">
        <f t="shared" si="259"/>
        <v>0</v>
      </c>
      <c r="H4154" s="4">
        <f>'Листы на печать'!J4288</f>
        <v>0</v>
      </c>
      <c r="I4154" s="4">
        <f>'Листы на печать'!L4288</f>
        <v>0</v>
      </c>
      <c r="J4154" s="5">
        <f t="shared" si="260"/>
        <v>0</v>
      </c>
      <c r="K4154" s="4">
        <f>'Листы на печать'!M4288</f>
        <v>0</v>
      </c>
      <c r="L4154" s="4" t="str">
        <f t="shared" si="262"/>
        <v>00</v>
      </c>
      <c r="M4154" s="4">
        <f>'Листы на печать'!N4288</f>
        <v>0</v>
      </c>
      <c r="N4154" s="4">
        <f>'Листы на печать'!P4288</f>
        <v>0</v>
      </c>
    </row>
    <row r="4155" spans="1:14">
      <c r="A4155" s="4">
        <f>'Листы на печать'!B4289</f>
        <v>0</v>
      </c>
      <c r="B4155" s="4">
        <f>'Листы на печать'!Y4289</f>
        <v>0</v>
      </c>
      <c r="C4155" s="4">
        <f>'Листы на печать'!AA4289</f>
        <v>0</v>
      </c>
      <c r="D4155" s="5" t="str">
        <f t="shared" si="261"/>
        <v>00</v>
      </c>
      <c r="E4155" s="4">
        <f>'Листы на печать'!AC4289</f>
        <v>0</v>
      </c>
      <c r="F4155" s="4">
        <f>'Листы на печать'!AE4289</f>
        <v>0</v>
      </c>
      <c r="G4155" s="5">
        <f t="shared" si="259"/>
        <v>0</v>
      </c>
      <c r="H4155" s="4">
        <f>'Листы на печать'!J4289</f>
        <v>0</v>
      </c>
      <c r="I4155" s="4">
        <f>'Листы на печать'!L4289</f>
        <v>0</v>
      </c>
      <c r="J4155" s="5">
        <f t="shared" si="260"/>
        <v>0</v>
      </c>
      <c r="K4155" s="4">
        <f>'Листы на печать'!M4289</f>
        <v>0</v>
      </c>
      <c r="L4155" s="4" t="str">
        <f t="shared" si="262"/>
        <v>00</v>
      </c>
      <c r="M4155" s="4">
        <f>'Листы на печать'!N4289</f>
        <v>0</v>
      </c>
      <c r="N4155" s="4">
        <f>'Листы на печать'!P4289</f>
        <v>0</v>
      </c>
    </row>
    <row r="4156" spans="1:14">
      <c r="A4156" s="4">
        <f>'Листы на печать'!B4290</f>
        <v>0</v>
      </c>
      <c r="B4156" s="4">
        <f>'Листы на печать'!Y4290</f>
        <v>0</v>
      </c>
      <c r="C4156" s="4">
        <f>'Листы на печать'!AA4290</f>
        <v>0</v>
      </c>
      <c r="D4156" s="5" t="str">
        <f t="shared" si="261"/>
        <v>00</v>
      </c>
      <c r="E4156" s="4">
        <f>'Листы на печать'!AC4290</f>
        <v>0</v>
      </c>
      <c r="F4156" s="4">
        <f>'Листы на печать'!AE4290</f>
        <v>0</v>
      </c>
      <c r="G4156" s="5">
        <f t="shared" si="259"/>
        <v>0</v>
      </c>
      <c r="H4156" s="4">
        <f>'Листы на печать'!J4290</f>
        <v>0</v>
      </c>
      <c r="I4156" s="4">
        <f>'Листы на печать'!L4290</f>
        <v>0</v>
      </c>
      <c r="J4156" s="5">
        <f t="shared" si="260"/>
        <v>0</v>
      </c>
      <c r="K4156" s="4">
        <f>'Листы на печать'!M4290</f>
        <v>0</v>
      </c>
      <c r="L4156" s="4" t="str">
        <f t="shared" si="262"/>
        <v>00</v>
      </c>
      <c r="M4156" s="4">
        <f>'Листы на печать'!N4290</f>
        <v>0</v>
      </c>
      <c r="N4156" s="4">
        <f>'Листы на печать'!P4290</f>
        <v>0</v>
      </c>
    </row>
    <row r="4157" spans="1:14">
      <c r="A4157" s="4">
        <f>'Листы на печать'!B4291</f>
        <v>0</v>
      </c>
      <c r="B4157" s="4">
        <f>'Листы на печать'!Y4291</f>
        <v>0</v>
      </c>
      <c r="C4157" s="4">
        <f>'Листы на печать'!AA4291</f>
        <v>0</v>
      </c>
      <c r="D4157" s="5" t="str">
        <f t="shared" si="261"/>
        <v>00</v>
      </c>
      <c r="E4157" s="4">
        <f>'Листы на печать'!AC4291</f>
        <v>0</v>
      </c>
      <c r="F4157" s="4">
        <f>'Листы на печать'!AE4291</f>
        <v>0</v>
      </c>
      <c r="G4157" s="5">
        <f t="shared" si="259"/>
        <v>0</v>
      </c>
      <c r="H4157" s="4">
        <f>'Листы на печать'!J4291</f>
        <v>0</v>
      </c>
      <c r="I4157" s="4">
        <f>'Листы на печать'!L4291</f>
        <v>0</v>
      </c>
      <c r="J4157" s="5">
        <f t="shared" si="260"/>
        <v>0</v>
      </c>
      <c r="K4157" s="4">
        <f>'Листы на печать'!M4291</f>
        <v>0</v>
      </c>
      <c r="L4157" s="4" t="str">
        <f t="shared" si="262"/>
        <v>00</v>
      </c>
      <c r="M4157" s="4">
        <f>'Листы на печать'!N4291</f>
        <v>0</v>
      </c>
      <c r="N4157" s="4">
        <f>'Листы на печать'!P4291</f>
        <v>0</v>
      </c>
    </row>
    <row r="4158" spans="1:14">
      <c r="A4158" s="4">
        <f>'Листы на печать'!B4292</f>
        <v>0</v>
      </c>
      <c r="B4158" s="4">
        <f>'Листы на печать'!Y4292</f>
        <v>0</v>
      </c>
      <c r="C4158" s="4">
        <f>'Листы на печать'!AA4292</f>
        <v>0</v>
      </c>
      <c r="D4158" s="5" t="str">
        <f t="shared" si="261"/>
        <v>00</v>
      </c>
      <c r="E4158" s="4">
        <f>'Листы на печать'!AC4292</f>
        <v>0</v>
      </c>
      <c r="F4158" s="4">
        <f>'Листы на печать'!AE4292</f>
        <v>0</v>
      </c>
      <c r="G4158" s="5">
        <f t="shared" si="259"/>
        <v>0</v>
      </c>
      <c r="H4158" s="4">
        <f>'Листы на печать'!J4292</f>
        <v>0</v>
      </c>
      <c r="I4158" s="4">
        <f>'Листы на печать'!L4292</f>
        <v>0</v>
      </c>
      <c r="J4158" s="5">
        <f t="shared" si="260"/>
        <v>0</v>
      </c>
      <c r="K4158" s="4">
        <f>'Листы на печать'!M4292</f>
        <v>0</v>
      </c>
      <c r="L4158" s="4" t="str">
        <f t="shared" si="262"/>
        <v>00</v>
      </c>
      <c r="M4158" s="4">
        <f>'Листы на печать'!N4292</f>
        <v>0</v>
      </c>
      <c r="N4158" s="4">
        <f>'Листы на печать'!P4292</f>
        <v>0</v>
      </c>
    </row>
    <row r="4159" spans="1:14">
      <c r="A4159" s="4">
        <f>'Листы на печать'!B4293</f>
        <v>0</v>
      </c>
      <c r="B4159" s="4">
        <f>'Листы на печать'!Y4293</f>
        <v>0</v>
      </c>
      <c r="C4159" s="4">
        <f>'Листы на печать'!AA4293</f>
        <v>0</v>
      </c>
      <c r="D4159" s="5" t="str">
        <f t="shared" si="261"/>
        <v>00</v>
      </c>
      <c r="E4159" s="4">
        <f>'Листы на печать'!AC4293</f>
        <v>0</v>
      </c>
      <c r="F4159" s="4">
        <f>'Листы на печать'!AE4293</f>
        <v>0</v>
      </c>
      <c r="G4159" s="5">
        <f t="shared" si="259"/>
        <v>0</v>
      </c>
      <c r="H4159" s="4">
        <f>'Листы на печать'!J4293</f>
        <v>0</v>
      </c>
      <c r="I4159" s="4">
        <f>'Листы на печать'!L4293</f>
        <v>0</v>
      </c>
      <c r="J4159" s="5">
        <f t="shared" si="260"/>
        <v>0</v>
      </c>
      <c r="K4159" s="4">
        <f>'Листы на печать'!M4293</f>
        <v>0</v>
      </c>
      <c r="L4159" s="4" t="str">
        <f t="shared" si="262"/>
        <v>00</v>
      </c>
      <c r="M4159" s="4">
        <f>'Листы на печать'!N4293</f>
        <v>0</v>
      </c>
      <c r="N4159" s="4">
        <f>'Листы на печать'!P4293</f>
        <v>0</v>
      </c>
    </row>
    <row r="4160" spans="1:14">
      <c r="A4160" s="4">
        <f>'Листы на печать'!B4294</f>
        <v>0</v>
      </c>
      <c r="B4160" s="4">
        <f>'Листы на печать'!Y4294</f>
        <v>0</v>
      </c>
      <c r="C4160" s="4">
        <f>'Листы на печать'!AA4294</f>
        <v>0</v>
      </c>
      <c r="D4160" s="5" t="str">
        <f t="shared" si="261"/>
        <v>00</v>
      </c>
      <c r="E4160" s="4">
        <f>'Листы на печать'!AC4294</f>
        <v>0</v>
      </c>
      <c r="F4160" s="4">
        <f>'Листы на печать'!AE4294</f>
        <v>0</v>
      </c>
      <c r="G4160" s="5">
        <f t="shared" si="259"/>
        <v>0</v>
      </c>
      <c r="H4160" s="4">
        <f>'Листы на печать'!J4294</f>
        <v>0</v>
      </c>
      <c r="I4160" s="4">
        <f>'Листы на печать'!L4294</f>
        <v>0</v>
      </c>
      <c r="J4160" s="5">
        <f t="shared" si="260"/>
        <v>0</v>
      </c>
      <c r="K4160" s="4">
        <f>'Листы на печать'!M4294</f>
        <v>0</v>
      </c>
      <c r="L4160" s="4" t="str">
        <f t="shared" si="262"/>
        <v>00</v>
      </c>
      <c r="M4160" s="4">
        <f>'Листы на печать'!N4294</f>
        <v>0</v>
      </c>
      <c r="N4160" s="4">
        <f>'Листы на печать'!P4294</f>
        <v>0</v>
      </c>
    </row>
    <row r="4161" spans="1:14">
      <c r="A4161" s="4">
        <f>'Листы на печать'!B4295</f>
        <v>0</v>
      </c>
      <c r="B4161" s="4">
        <f>'Листы на печать'!Y4295</f>
        <v>0</v>
      </c>
      <c r="C4161" s="4">
        <f>'Листы на печать'!AA4295</f>
        <v>0</v>
      </c>
      <c r="D4161" s="5" t="str">
        <f t="shared" si="261"/>
        <v>00</v>
      </c>
      <c r="E4161" s="4">
        <f>'Листы на печать'!AC4295</f>
        <v>0</v>
      </c>
      <c r="F4161" s="4">
        <f>'Листы на печать'!AE4295</f>
        <v>0</v>
      </c>
      <c r="G4161" s="5">
        <f t="shared" si="259"/>
        <v>0</v>
      </c>
      <c r="H4161" s="4">
        <f>'Листы на печать'!J4295</f>
        <v>0</v>
      </c>
      <c r="I4161" s="4">
        <f>'Листы на печать'!L4295</f>
        <v>0</v>
      </c>
      <c r="J4161" s="5">
        <f t="shared" si="260"/>
        <v>0</v>
      </c>
      <c r="K4161" s="4">
        <f>'Листы на печать'!M4295</f>
        <v>0</v>
      </c>
      <c r="L4161" s="4" t="str">
        <f t="shared" si="262"/>
        <v>00</v>
      </c>
      <c r="M4161" s="4">
        <f>'Листы на печать'!N4295</f>
        <v>0</v>
      </c>
      <c r="N4161" s="4">
        <f>'Листы на печать'!P4295</f>
        <v>0</v>
      </c>
    </row>
    <row r="4162" spans="1:14">
      <c r="A4162" s="4">
        <f>'Листы на печать'!B4296</f>
        <v>0</v>
      </c>
      <c r="B4162" s="4">
        <f>'Листы на печать'!Y4296</f>
        <v>0</v>
      </c>
      <c r="C4162" s="4">
        <f>'Листы на печать'!AA4296</f>
        <v>0</v>
      </c>
      <c r="D4162" s="5" t="str">
        <f t="shared" si="261"/>
        <v>00</v>
      </c>
      <c r="E4162" s="4">
        <f>'Листы на печать'!AC4296</f>
        <v>0</v>
      </c>
      <c r="F4162" s="4">
        <f>'Листы на печать'!AE4296</f>
        <v>0</v>
      </c>
      <c r="G4162" s="5">
        <f t="shared" si="259"/>
        <v>0</v>
      </c>
      <c r="H4162" s="4">
        <f>'Листы на печать'!J4296</f>
        <v>0</v>
      </c>
      <c r="I4162" s="4">
        <f>'Листы на печать'!L4296</f>
        <v>0</v>
      </c>
      <c r="J4162" s="5">
        <f t="shared" si="260"/>
        <v>0</v>
      </c>
      <c r="K4162" s="4">
        <f>'Листы на печать'!M4296</f>
        <v>0</v>
      </c>
      <c r="L4162" s="4" t="str">
        <f t="shared" si="262"/>
        <v>00</v>
      </c>
      <c r="M4162" s="4">
        <f>'Листы на печать'!N4296</f>
        <v>0</v>
      </c>
      <c r="N4162" s="4">
        <f>'Листы на печать'!P4296</f>
        <v>0</v>
      </c>
    </row>
    <row r="4163" spans="1:14">
      <c r="A4163" s="4">
        <f>'Листы на печать'!B4297</f>
        <v>0</v>
      </c>
      <c r="B4163" s="4">
        <f>'Листы на печать'!Y4297</f>
        <v>0</v>
      </c>
      <c r="C4163" s="4" t="str">
        <f>'Листы на печать'!AA4297</f>
        <v>АП-08/15-АОВ2.К</v>
      </c>
      <c r="D4163" s="5" t="str">
        <f t="shared" si="261"/>
        <v>00</v>
      </c>
      <c r="E4163" s="4">
        <f>'Листы на печать'!AC4297</f>
        <v>0</v>
      </c>
      <c r="F4163" s="4">
        <f>'Листы на печать'!AE4297</f>
        <v>0</v>
      </c>
      <c r="G4163" s="5">
        <f t="shared" ref="G4163:G4203" si="263">A4163</f>
        <v>0</v>
      </c>
      <c r="H4163" s="4">
        <f>'Листы на печать'!J4297</f>
        <v>0</v>
      </c>
      <c r="I4163" s="4">
        <f>'Листы на печать'!L4297</f>
        <v>0</v>
      </c>
      <c r="J4163" s="5">
        <f t="shared" ref="J4163:J4203" si="264">A4163</f>
        <v>0</v>
      </c>
      <c r="K4163" s="4">
        <f>'Листы на печать'!M4297</f>
        <v>0</v>
      </c>
      <c r="L4163" s="4" t="str">
        <f t="shared" si="262"/>
        <v>00</v>
      </c>
      <c r="M4163" s="4">
        <f>'Листы на печать'!N4297</f>
        <v>0</v>
      </c>
      <c r="N4163" s="4">
        <f>'Листы на печать'!P4297</f>
        <v>0</v>
      </c>
    </row>
    <row r="4164" spans="1:14">
      <c r="A4164" s="4">
        <f>'Листы на печать'!B4298</f>
        <v>0</v>
      </c>
      <c r="B4164" s="4">
        <f>'Листы на печать'!Y4298</f>
        <v>0</v>
      </c>
      <c r="C4164" s="4">
        <f>'Листы на печать'!AA4298</f>
        <v>0</v>
      </c>
      <c r="D4164" s="5" t="str">
        <f t="shared" si="261"/>
        <v>00</v>
      </c>
      <c r="E4164" s="4">
        <f>'Листы на печать'!AC4298</f>
        <v>0</v>
      </c>
      <c r="F4164" s="4">
        <f>'Листы на печать'!AE4298</f>
        <v>0</v>
      </c>
      <c r="G4164" s="5">
        <f t="shared" si="263"/>
        <v>0</v>
      </c>
      <c r="H4164" s="4">
        <f>'Листы на печать'!J4298</f>
        <v>0</v>
      </c>
      <c r="I4164" s="4">
        <f>'Листы на печать'!L4298</f>
        <v>0</v>
      </c>
      <c r="J4164" s="5">
        <f t="shared" si="264"/>
        <v>0</v>
      </c>
      <c r="K4164" s="4">
        <f>'Листы на печать'!M4298</f>
        <v>0</v>
      </c>
      <c r="L4164" s="4" t="str">
        <f t="shared" si="262"/>
        <v>00</v>
      </c>
      <c r="M4164" s="4">
        <f>'Листы на печать'!N4298</f>
        <v>0</v>
      </c>
      <c r="N4164" s="4">
        <f>'Листы на печать'!P4298</f>
        <v>0</v>
      </c>
    </row>
    <row r="4165" spans="1:14">
      <c r="A4165" s="4">
        <f>'Листы на печать'!B4299</f>
        <v>0</v>
      </c>
      <c r="B4165" s="4">
        <f>'Листы на печать'!Y4299</f>
        <v>0</v>
      </c>
      <c r="C4165" s="4">
        <f>'Листы на печать'!AA4299</f>
        <v>0</v>
      </c>
      <c r="D4165" s="5" t="str">
        <f t="shared" si="261"/>
        <v>00</v>
      </c>
      <c r="E4165" s="4">
        <f>'Листы на печать'!AC4299</f>
        <v>0</v>
      </c>
      <c r="F4165" s="4">
        <f>'Листы на печать'!AE4299</f>
        <v>0</v>
      </c>
      <c r="G4165" s="5">
        <f t="shared" si="263"/>
        <v>0</v>
      </c>
      <c r="H4165" s="4">
        <f>'Листы на печать'!J4299</f>
        <v>0</v>
      </c>
      <c r="I4165" s="4">
        <f>'Листы на печать'!L4299</f>
        <v>0</v>
      </c>
      <c r="J4165" s="5">
        <f t="shared" si="264"/>
        <v>0</v>
      </c>
      <c r="K4165" s="4">
        <f>'Листы на печать'!M4299</f>
        <v>0</v>
      </c>
      <c r="L4165" s="4" t="str">
        <f t="shared" si="262"/>
        <v>00</v>
      </c>
      <c r="M4165" s="4">
        <f>'Листы на печать'!N4299</f>
        <v>0</v>
      </c>
      <c r="N4165" s="4">
        <f>'Листы на печать'!P4299</f>
        <v>0</v>
      </c>
    </row>
    <row r="4166" spans="1:14">
      <c r="A4166" s="4">
        <f>'Листы на печать'!B4300</f>
        <v>0</v>
      </c>
      <c r="B4166" s="4">
        <f>'Листы на печать'!Y4300</f>
        <v>0</v>
      </c>
      <c r="C4166" s="4">
        <f>'Листы на печать'!AA4300</f>
        <v>0</v>
      </c>
      <c r="D4166" s="5" t="str">
        <f t="shared" si="261"/>
        <v>00</v>
      </c>
      <c r="E4166" s="4">
        <f>'Листы на печать'!AC4300</f>
        <v>0</v>
      </c>
      <c r="F4166" s="4">
        <f>'Листы на печать'!AE4300</f>
        <v>0</v>
      </c>
      <c r="G4166" s="5">
        <f t="shared" si="263"/>
        <v>0</v>
      </c>
      <c r="H4166" s="4">
        <f>'Листы на печать'!J4300</f>
        <v>0</v>
      </c>
      <c r="I4166" s="4">
        <f>'Листы на печать'!L4300</f>
        <v>0</v>
      </c>
      <c r="J4166" s="5">
        <f t="shared" si="264"/>
        <v>0</v>
      </c>
      <c r="K4166" s="4">
        <f>'Листы на печать'!M4300</f>
        <v>0</v>
      </c>
      <c r="L4166" s="4" t="str">
        <f t="shared" si="262"/>
        <v>00</v>
      </c>
      <c r="M4166" s="4">
        <f>'Листы на печать'!N4300</f>
        <v>0</v>
      </c>
      <c r="N4166" s="4">
        <f>'Листы на печать'!P4300</f>
        <v>0</v>
      </c>
    </row>
    <row r="4167" spans="1:14">
      <c r="A4167" s="4">
        <f>'Листы на печать'!B4301</f>
        <v>0</v>
      </c>
      <c r="B4167" s="4">
        <f>'Листы на печать'!Y4301</f>
        <v>0</v>
      </c>
      <c r="C4167" s="4">
        <f>'Листы на печать'!AA4301</f>
        <v>0</v>
      </c>
      <c r="D4167" s="5" t="str">
        <f t="shared" si="261"/>
        <v>00</v>
      </c>
      <c r="E4167" s="4">
        <f>'Листы на печать'!AC4301</f>
        <v>0</v>
      </c>
      <c r="F4167" s="4">
        <f>'Листы на печать'!AE4301</f>
        <v>0</v>
      </c>
      <c r="G4167" s="5">
        <f t="shared" si="263"/>
        <v>0</v>
      </c>
      <c r="H4167" s="4">
        <f>'Листы на печать'!J4301</f>
        <v>0</v>
      </c>
      <c r="I4167" s="4">
        <f>'Листы на печать'!L4301</f>
        <v>0</v>
      </c>
      <c r="J4167" s="5">
        <f t="shared" si="264"/>
        <v>0</v>
      </c>
      <c r="K4167" s="4">
        <f>'Листы на печать'!M4301</f>
        <v>0</v>
      </c>
      <c r="L4167" s="4" t="str">
        <f t="shared" si="262"/>
        <v>00</v>
      </c>
      <c r="M4167" s="4">
        <f>'Листы на печать'!N4301</f>
        <v>0</v>
      </c>
      <c r="N4167" s="4">
        <f>'Листы на печать'!P4301</f>
        <v>0</v>
      </c>
    </row>
    <row r="4168" spans="1:14">
      <c r="A4168" s="4" t="str">
        <f>'Листы на печать'!B4302</f>
        <v>Обозначение кабеля, провода</v>
      </c>
      <c r="B4168" s="4" t="str">
        <f>'Листы на печать'!Y4302</f>
        <v>Кабель, провод</v>
      </c>
      <c r="C4168" s="4">
        <f>'Листы на печать'!AA4302</f>
        <v>0</v>
      </c>
      <c r="D4168" s="5" t="str">
        <f t="shared" si="261"/>
        <v>Кабель, провод0</v>
      </c>
      <c r="E4168" s="4">
        <f>'Листы на печать'!AC4302</f>
        <v>0</v>
      </c>
      <c r="F4168" s="4">
        <f>'Листы на печать'!AE4302</f>
        <v>0</v>
      </c>
      <c r="G4168" s="5" t="str">
        <f t="shared" si="263"/>
        <v>Обозначение кабеля, провода</v>
      </c>
      <c r="H4168" s="4" t="str">
        <f>'Листы на печать'!J4302</f>
        <v>Участок трассы кабеля, провода</v>
      </c>
      <c r="I4168" s="4">
        <f>'Листы на печать'!L4302</f>
        <v>0</v>
      </c>
      <c r="J4168" s="5" t="str">
        <f t="shared" si="264"/>
        <v>Обозначение кабеля, провода</v>
      </c>
      <c r="K4168" s="4">
        <f>'Листы на печать'!M4302</f>
        <v>0</v>
      </c>
      <c r="L4168" s="4" t="str">
        <f t="shared" si="262"/>
        <v>00</v>
      </c>
      <c r="M4168" s="4">
        <f>'Листы на печать'!N4302</f>
        <v>0</v>
      </c>
      <c r="N4168" s="4">
        <f>'Листы на печать'!P4302</f>
        <v>0</v>
      </c>
    </row>
    <row r="4169" spans="1:14">
      <c r="A4169" s="4">
        <f>'Листы на печать'!B4303</f>
        <v>0</v>
      </c>
      <c r="B4169" s="4" t="str">
        <f>'Листы на печать'!Y4303</f>
        <v>по проекту</v>
      </c>
      <c r="C4169" s="4">
        <f>'Листы на печать'!AA4303</f>
        <v>0</v>
      </c>
      <c r="D4169" s="5" t="str">
        <f t="shared" si="261"/>
        <v>по проекту0</v>
      </c>
      <c r="E4169" s="4">
        <f>'Листы на печать'!AC4303</f>
        <v>0</v>
      </c>
      <c r="F4169" s="4">
        <f>'Листы на печать'!AE4303</f>
        <v>0</v>
      </c>
      <c r="G4169" s="5">
        <f t="shared" si="263"/>
        <v>0</v>
      </c>
      <c r="H4169" s="4" t="str">
        <f>'Листы на печать'!J4303</f>
        <v>в трубе стальной,      Ø/м</v>
      </c>
      <c r="I4169" s="4">
        <f>'Листы на печать'!L4303</f>
        <v>0</v>
      </c>
      <c r="J4169" s="5">
        <f t="shared" si="264"/>
        <v>0</v>
      </c>
      <c r="K4169" s="4" t="str">
        <f>'Листы на печать'!M4303</f>
        <v>в трубе ПВХ (п),  ПНД (пн),  металло-рукаве (м), Ø/м</v>
      </c>
      <c r="L4169" s="4" t="str">
        <f t="shared" si="262"/>
        <v>в трубе ПВХ (п),  ПНД (пн),  металло-рукаве (м), Ø/м0</v>
      </c>
      <c r="M4169" s="4">
        <f>'Листы на печать'!N4303</f>
        <v>0</v>
      </c>
      <c r="N4169" s="4">
        <f>'Листы на печать'!P4303</f>
        <v>0</v>
      </c>
    </row>
    <row r="4170" spans="1:14">
      <c r="A4170" s="4">
        <f>'Листы на печать'!B4304</f>
        <v>0</v>
      </c>
      <c r="B4170" s="4" t="str">
        <f>'Листы на печать'!Y4304</f>
        <v>Марка</v>
      </c>
      <c r="C4170" s="4" t="str">
        <f>'Листы на печать'!AA4304</f>
        <v>Кол., число и сечение жил</v>
      </c>
      <c r="D4170" s="5" t="str">
        <f t="shared" si="261"/>
        <v>Марка0</v>
      </c>
      <c r="E4170" s="4">
        <f>'Листы на печать'!AC4304</f>
        <v>0</v>
      </c>
      <c r="F4170" s="4" t="str">
        <f>'Листы на печать'!AE4304</f>
        <v>Длина, м</v>
      </c>
      <c r="G4170" s="5">
        <f t="shared" si="263"/>
        <v>0</v>
      </c>
      <c r="H4170" s="4">
        <f>'Листы на печать'!J4304</f>
        <v>0</v>
      </c>
      <c r="I4170" s="4">
        <f>'Листы на печать'!L4304</f>
        <v>0</v>
      </c>
      <c r="J4170" s="5">
        <f t="shared" si="264"/>
        <v>0</v>
      </c>
      <c r="K4170" s="4">
        <f>'Листы на печать'!M4304</f>
        <v>0</v>
      </c>
      <c r="L4170" s="4" t="str">
        <f t="shared" si="262"/>
        <v>00</v>
      </c>
      <c r="M4170" s="4">
        <f>'Листы на печать'!N4304</f>
        <v>0</v>
      </c>
      <c r="N4170" s="4">
        <f>'Листы на печать'!P4304</f>
        <v>0</v>
      </c>
    </row>
    <row r="4171" spans="1:14">
      <c r="A4171" s="4">
        <f>'Листы на печать'!B4305</f>
        <v>0</v>
      </c>
      <c r="B4171" s="4">
        <f>'Листы на печать'!Y4305</f>
        <v>0</v>
      </c>
      <c r="C4171" s="4">
        <f>'Листы на печать'!AA4305</f>
        <v>0</v>
      </c>
      <c r="D4171" s="5" t="str">
        <f t="shared" si="261"/>
        <v>00</v>
      </c>
      <c r="E4171" s="4">
        <f>'Листы на печать'!AC4305</f>
        <v>0</v>
      </c>
      <c r="F4171" s="4">
        <f>'Листы на печать'!AE4305</f>
        <v>0</v>
      </c>
      <c r="G4171" s="5">
        <f t="shared" si="263"/>
        <v>0</v>
      </c>
      <c r="H4171" s="4">
        <f>'Листы на печать'!J4305</f>
        <v>0</v>
      </c>
      <c r="I4171" s="4">
        <f>'Листы на печать'!L4305</f>
        <v>0</v>
      </c>
      <c r="J4171" s="5">
        <f t="shared" si="264"/>
        <v>0</v>
      </c>
      <c r="K4171" s="4">
        <f>'Листы на печать'!M4305</f>
        <v>0</v>
      </c>
      <c r="L4171" s="4" t="str">
        <f t="shared" si="262"/>
        <v>00</v>
      </c>
      <c r="M4171" s="4">
        <f>'Листы на печать'!N4305</f>
        <v>0</v>
      </c>
      <c r="N4171" s="4">
        <f>'Листы на печать'!P4305</f>
        <v>0</v>
      </c>
    </row>
    <row r="4172" spans="1:14">
      <c r="A4172" s="4">
        <f>'Листы на печать'!B4306</f>
        <v>0</v>
      </c>
      <c r="B4172" s="4">
        <f>'Листы на печать'!Y4306</f>
        <v>0</v>
      </c>
      <c r="C4172" s="4">
        <f>'Листы на печать'!AA4306</f>
        <v>0</v>
      </c>
      <c r="D4172" s="5" t="str">
        <f t="shared" si="261"/>
        <v>00</v>
      </c>
      <c r="E4172" s="4">
        <f>'Листы на печать'!AC4306</f>
        <v>0</v>
      </c>
      <c r="F4172" s="4">
        <f>'Листы на печать'!AE4306</f>
        <v>0</v>
      </c>
      <c r="G4172" s="5">
        <f t="shared" si="263"/>
        <v>0</v>
      </c>
      <c r="H4172" s="4">
        <f>'Листы на печать'!J4306</f>
        <v>0</v>
      </c>
      <c r="I4172" s="4">
        <f>'Листы на печать'!L4306</f>
        <v>0</v>
      </c>
      <c r="J4172" s="5">
        <f t="shared" si="264"/>
        <v>0</v>
      </c>
      <c r="K4172" s="4">
        <f>'Листы на печать'!M4306</f>
        <v>0</v>
      </c>
      <c r="L4172" s="4" t="str">
        <f t="shared" si="262"/>
        <v>00</v>
      </c>
      <c r="M4172" s="4">
        <f>'Листы на печать'!N4306</f>
        <v>0</v>
      </c>
      <c r="N4172" s="4">
        <f>'Листы на печать'!P4306</f>
        <v>0</v>
      </c>
    </row>
    <row r="4173" spans="1:14">
      <c r="A4173" s="4">
        <f>'Листы на печать'!B4307</f>
        <v>0</v>
      </c>
      <c r="B4173" s="4">
        <f>'Листы на печать'!Y4307</f>
        <v>0</v>
      </c>
      <c r="C4173" s="4">
        <f>'Листы на печать'!AA4307</f>
        <v>0</v>
      </c>
      <c r="D4173" s="5" t="str">
        <f t="shared" si="261"/>
        <v>00</v>
      </c>
      <c r="E4173" s="4">
        <f>'Листы на печать'!AC4307</f>
        <v>0</v>
      </c>
      <c r="F4173" s="4">
        <f>'Листы на печать'!AE4307</f>
        <v>0</v>
      </c>
      <c r="G4173" s="5">
        <f t="shared" si="263"/>
        <v>0</v>
      </c>
      <c r="H4173" s="4">
        <f>'Листы на печать'!J4307</f>
        <v>0</v>
      </c>
      <c r="I4173" s="4">
        <f>'Листы на печать'!L4307</f>
        <v>0</v>
      </c>
      <c r="J4173" s="5">
        <f t="shared" si="264"/>
        <v>0</v>
      </c>
      <c r="K4173" s="4">
        <f>'Листы на печать'!M4307</f>
        <v>0</v>
      </c>
      <c r="L4173" s="4" t="str">
        <f t="shared" si="262"/>
        <v>00</v>
      </c>
      <c r="M4173" s="4">
        <f>'Листы на печать'!N4307</f>
        <v>0</v>
      </c>
      <c r="N4173" s="4">
        <f>'Листы на печать'!P4307</f>
        <v>0</v>
      </c>
    </row>
    <row r="4174" spans="1:14">
      <c r="A4174" s="4">
        <f>'Листы на печать'!B4308</f>
        <v>0</v>
      </c>
      <c r="B4174" s="4">
        <f>'Листы на печать'!Y4308</f>
        <v>0</v>
      </c>
      <c r="C4174" s="4">
        <f>'Листы на печать'!AA4308</f>
        <v>0</v>
      </c>
      <c r="D4174" s="5" t="str">
        <f t="shared" si="261"/>
        <v>00</v>
      </c>
      <c r="E4174" s="4">
        <f>'Листы на печать'!AC4308</f>
        <v>0</v>
      </c>
      <c r="F4174" s="4">
        <f>'Листы на печать'!AE4308</f>
        <v>0</v>
      </c>
      <c r="G4174" s="5">
        <f t="shared" si="263"/>
        <v>0</v>
      </c>
      <c r="H4174" s="4">
        <f>'Листы на печать'!J4308</f>
        <v>0</v>
      </c>
      <c r="I4174" s="4">
        <f>'Листы на печать'!L4308</f>
        <v>0</v>
      </c>
      <c r="J4174" s="5">
        <f t="shared" si="264"/>
        <v>0</v>
      </c>
      <c r="K4174" s="4">
        <f>'Листы на печать'!M4308</f>
        <v>0</v>
      </c>
      <c r="L4174" s="4" t="str">
        <f t="shared" si="262"/>
        <v>00</v>
      </c>
      <c r="M4174" s="4">
        <f>'Листы на печать'!N4308</f>
        <v>0</v>
      </c>
      <c r="N4174" s="4">
        <f>'Листы на печать'!P4308</f>
        <v>0</v>
      </c>
    </row>
    <row r="4175" spans="1:14">
      <c r="A4175" s="4">
        <f>'Листы на печать'!B4309</f>
        <v>0</v>
      </c>
      <c r="B4175" s="4">
        <f>'Листы на печать'!Y4309</f>
        <v>0</v>
      </c>
      <c r="C4175" s="4">
        <f>'Листы на печать'!AA4309</f>
        <v>0</v>
      </c>
      <c r="D4175" s="5" t="str">
        <f t="shared" si="261"/>
        <v>00</v>
      </c>
      <c r="E4175" s="4">
        <f>'Листы на печать'!AC4309</f>
        <v>0</v>
      </c>
      <c r="F4175" s="4">
        <f>'Листы на печать'!AE4309</f>
        <v>0</v>
      </c>
      <c r="G4175" s="5">
        <f t="shared" si="263"/>
        <v>0</v>
      </c>
      <c r="H4175" s="4">
        <f>'Листы на печать'!J4309</f>
        <v>0</v>
      </c>
      <c r="I4175" s="4">
        <f>'Листы на печать'!L4309</f>
        <v>0</v>
      </c>
      <c r="J4175" s="5">
        <f t="shared" si="264"/>
        <v>0</v>
      </c>
      <c r="K4175" s="4">
        <f>'Листы на печать'!M4309</f>
        <v>0</v>
      </c>
      <c r="L4175" s="4" t="str">
        <f t="shared" si="262"/>
        <v>00</v>
      </c>
      <c r="M4175" s="4">
        <f>'Листы на печать'!N4309</f>
        <v>0</v>
      </c>
      <c r="N4175" s="4">
        <f>'Листы на печать'!P4309</f>
        <v>0</v>
      </c>
    </row>
    <row r="4176" spans="1:14">
      <c r="A4176" s="4">
        <f>'Листы на печать'!B4310</f>
        <v>0</v>
      </c>
      <c r="B4176" s="4">
        <f>'Листы на печать'!Y4310</f>
        <v>0</v>
      </c>
      <c r="C4176" s="4">
        <f>'Листы на печать'!AA4310</f>
        <v>0</v>
      </c>
      <c r="D4176" s="5" t="str">
        <f t="shared" si="261"/>
        <v>00</v>
      </c>
      <c r="E4176" s="4">
        <f>'Листы на печать'!AC4310</f>
        <v>0</v>
      </c>
      <c r="F4176" s="4">
        <f>'Листы на печать'!AE4310</f>
        <v>0</v>
      </c>
      <c r="G4176" s="5">
        <f t="shared" si="263"/>
        <v>0</v>
      </c>
      <c r="H4176" s="4">
        <f>'Листы на печать'!J4310</f>
        <v>0</v>
      </c>
      <c r="I4176" s="4">
        <f>'Листы на печать'!L4310</f>
        <v>0</v>
      </c>
      <c r="J4176" s="5">
        <f t="shared" si="264"/>
        <v>0</v>
      </c>
      <c r="K4176" s="4">
        <f>'Листы на печать'!M4310</f>
        <v>0</v>
      </c>
      <c r="L4176" s="4" t="str">
        <f t="shared" si="262"/>
        <v>00</v>
      </c>
      <c r="M4176" s="4">
        <f>'Листы на печать'!N4310</f>
        <v>0</v>
      </c>
      <c r="N4176" s="4">
        <f>'Листы на печать'!P4310</f>
        <v>0</v>
      </c>
    </row>
    <row r="4177" spans="1:14">
      <c r="A4177" s="4">
        <f>'Листы на печать'!B4311</f>
        <v>0</v>
      </c>
      <c r="B4177" s="4">
        <f>'Листы на печать'!Y4311</f>
        <v>0</v>
      </c>
      <c r="C4177" s="4">
        <f>'Листы на печать'!AA4311</f>
        <v>0</v>
      </c>
      <c r="D4177" s="5" t="str">
        <f t="shared" si="261"/>
        <v>00</v>
      </c>
      <c r="E4177" s="4">
        <f>'Листы на печать'!AC4311</f>
        <v>0</v>
      </c>
      <c r="F4177" s="4">
        <f>'Листы на печать'!AE4311</f>
        <v>0</v>
      </c>
      <c r="G4177" s="5">
        <f t="shared" si="263"/>
        <v>0</v>
      </c>
      <c r="H4177" s="4">
        <f>'Листы на печать'!J4311</f>
        <v>0</v>
      </c>
      <c r="I4177" s="4">
        <f>'Листы на печать'!L4311</f>
        <v>0</v>
      </c>
      <c r="J4177" s="5">
        <f t="shared" si="264"/>
        <v>0</v>
      </c>
      <c r="K4177" s="4">
        <f>'Листы на печать'!M4311</f>
        <v>0</v>
      </c>
      <c r="L4177" s="4" t="str">
        <f t="shared" si="262"/>
        <v>00</v>
      </c>
      <c r="M4177" s="4">
        <f>'Листы на печать'!N4311</f>
        <v>0</v>
      </c>
      <c r="N4177" s="4">
        <f>'Листы на печать'!P4311</f>
        <v>0</v>
      </c>
    </row>
    <row r="4178" spans="1:14">
      <c r="A4178" s="4">
        <f>'Листы на печать'!B4312</f>
        <v>0</v>
      </c>
      <c r="B4178" s="4">
        <f>'Листы на печать'!Y4312</f>
        <v>0</v>
      </c>
      <c r="C4178" s="4">
        <f>'Листы на печать'!AA4312</f>
        <v>0</v>
      </c>
      <c r="D4178" s="5" t="str">
        <f t="shared" si="261"/>
        <v>00</v>
      </c>
      <c r="E4178" s="4">
        <f>'Листы на печать'!AC4312</f>
        <v>0</v>
      </c>
      <c r="F4178" s="4">
        <f>'Листы на печать'!AE4312</f>
        <v>0</v>
      </c>
      <c r="G4178" s="5">
        <f t="shared" si="263"/>
        <v>0</v>
      </c>
      <c r="H4178" s="4">
        <f>'Листы на печать'!J4312</f>
        <v>0</v>
      </c>
      <c r="I4178" s="4">
        <f>'Листы на печать'!L4312</f>
        <v>0</v>
      </c>
      <c r="J4178" s="5">
        <f t="shared" si="264"/>
        <v>0</v>
      </c>
      <c r="K4178" s="4">
        <f>'Листы на печать'!M4312</f>
        <v>0</v>
      </c>
      <c r="L4178" s="4" t="str">
        <f t="shared" si="262"/>
        <v>00</v>
      </c>
      <c r="M4178" s="4">
        <f>'Листы на печать'!N4312</f>
        <v>0</v>
      </c>
      <c r="N4178" s="4">
        <f>'Листы на печать'!P4312</f>
        <v>0</v>
      </c>
    </row>
    <row r="4179" spans="1:14">
      <c r="A4179" s="4">
        <f>'Листы на печать'!B4313</f>
        <v>0</v>
      </c>
      <c r="B4179" s="4">
        <f>'Листы на печать'!Y4313</f>
        <v>0</v>
      </c>
      <c r="C4179" s="4">
        <f>'Листы на печать'!AA4313</f>
        <v>0</v>
      </c>
      <c r="D4179" s="5" t="str">
        <f t="shared" si="261"/>
        <v>00</v>
      </c>
      <c r="E4179" s="4">
        <f>'Листы на печать'!AC4313</f>
        <v>0</v>
      </c>
      <c r="F4179" s="4">
        <f>'Листы на печать'!AE4313</f>
        <v>0</v>
      </c>
      <c r="G4179" s="5">
        <f t="shared" si="263"/>
        <v>0</v>
      </c>
      <c r="H4179" s="4">
        <f>'Листы на печать'!J4313</f>
        <v>0</v>
      </c>
      <c r="I4179" s="4">
        <f>'Листы на печать'!L4313</f>
        <v>0</v>
      </c>
      <c r="J4179" s="5">
        <f t="shared" si="264"/>
        <v>0</v>
      </c>
      <c r="K4179" s="4">
        <f>'Листы на печать'!M4313</f>
        <v>0</v>
      </c>
      <c r="L4179" s="4" t="str">
        <f t="shared" si="262"/>
        <v>00</v>
      </c>
      <c r="M4179" s="4">
        <f>'Листы на печать'!N4313</f>
        <v>0</v>
      </c>
      <c r="N4179" s="4">
        <f>'Листы на печать'!P4313</f>
        <v>0</v>
      </c>
    </row>
    <row r="4180" spans="1:14">
      <c r="A4180" s="4">
        <f>'Листы на печать'!B4314</f>
        <v>0</v>
      </c>
      <c r="B4180" s="4">
        <f>'Листы на печать'!Y4314</f>
        <v>0</v>
      </c>
      <c r="C4180" s="4">
        <f>'Листы на печать'!AA4314</f>
        <v>0</v>
      </c>
      <c r="D4180" s="5" t="str">
        <f t="shared" si="261"/>
        <v>00</v>
      </c>
      <c r="E4180" s="4">
        <f>'Листы на печать'!AC4314</f>
        <v>0</v>
      </c>
      <c r="F4180" s="4">
        <f>'Листы на печать'!AE4314</f>
        <v>0</v>
      </c>
      <c r="G4180" s="5">
        <f t="shared" si="263"/>
        <v>0</v>
      </c>
      <c r="H4180" s="4">
        <f>'Листы на печать'!J4314</f>
        <v>0</v>
      </c>
      <c r="I4180" s="4">
        <f>'Листы на печать'!L4314</f>
        <v>0</v>
      </c>
      <c r="J4180" s="5">
        <f t="shared" si="264"/>
        <v>0</v>
      </c>
      <c r="K4180" s="4">
        <f>'Листы на печать'!M4314</f>
        <v>0</v>
      </c>
      <c r="L4180" s="4" t="str">
        <f t="shared" si="262"/>
        <v>00</v>
      </c>
      <c r="M4180" s="4">
        <f>'Листы на печать'!N4314</f>
        <v>0</v>
      </c>
      <c r="N4180" s="4">
        <f>'Листы на печать'!P4314</f>
        <v>0</v>
      </c>
    </row>
    <row r="4181" spans="1:14">
      <c r="A4181" s="4">
        <f>'Листы на печать'!B4315</f>
        <v>0</v>
      </c>
      <c r="B4181" s="4">
        <f>'Листы на печать'!Y4315</f>
        <v>0</v>
      </c>
      <c r="C4181" s="4">
        <f>'Листы на печать'!AA4315</f>
        <v>0</v>
      </c>
      <c r="D4181" s="5" t="str">
        <f t="shared" si="261"/>
        <v>00</v>
      </c>
      <c r="E4181" s="4">
        <f>'Листы на печать'!AC4315</f>
        <v>0</v>
      </c>
      <c r="F4181" s="4">
        <f>'Листы на печать'!AE4315</f>
        <v>0</v>
      </c>
      <c r="G4181" s="5">
        <f t="shared" si="263"/>
        <v>0</v>
      </c>
      <c r="H4181" s="4">
        <f>'Листы на печать'!J4315</f>
        <v>0</v>
      </c>
      <c r="I4181" s="4">
        <f>'Листы на печать'!L4315</f>
        <v>0</v>
      </c>
      <c r="J4181" s="5">
        <f t="shared" si="264"/>
        <v>0</v>
      </c>
      <c r="K4181" s="4">
        <f>'Листы на печать'!M4315</f>
        <v>0</v>
      </c>
      <c r="L4181" s="4" t="str">
        <f t="shared" si="262"/>
        <v>00</v>
      </c>
      <c r="M4181" s="4">
        <f>'Листы на печать'!N4315</f>
        <v>0</v>
      </c>
      <c r="N4181" s="4">
        <f>'Листы на печать'!P4315</f>
        <v>0</v>
      </c>
    </row>
    <row r="4182" spans="1:14">
      <c r="A4182" s="4">
        <f>'Листы на печать'!B4316</f>
        <v>0</v>
      </c>
      <c r="B4182" s="4">
        <f>'Листы на печать'!Y4316</f>
        <v>0</v>
      </c>
      <c r="C4182" s="4">
        <f>'Листы на печать'!AA4316</f>
        <v>0</v>
      </c>
      <c r="D4182" s="5" t="str">
        <f t="shared" si="261"/>
        <v>00</v>
      </c>
      <c r="E4182" s="4">
        <f>'Листы на печать'!AC4316</f>
        <v>0</v>
      </c>
      <c r="F4182" s="4">
        <f>'Листы на печать'!AE4316</f>
        <v>0</v>
      </c>
      <c r="G4182" s="5">
        <f t="shared" si="263"/>
        <v>0</v>
      </c>
      <c r="H4182" s="4">
        <f>'Листы на печать'!J4316</f>
        <v>0</v>
      </c>
      <c r="I4182" s="4">
        <f>'Листы на печать'!L4316</f>
        <v>0</v>
      </c>
      <c r="J4182" s="5">
        <f t="shared" si="264"/>
        <v>0</v>
      </c>
      <c r="K4182" s="4">
        <f>'Листы на печать'!M4316</f>
        <v>0</v>
      </c>
      <c r="L4182" s="4" t="str">
        <f t="shared" si="262"/>
        <v>00</v>
      </c>
      <c r="M4182" s="4">
        <f>'Листы на печать'!N4316</f>
        <v>0</v>
      </c>
      <c r="N4182" s="4">
        <f>'Листы на печать'!P4316</f>
        <v>0</v>
      </c>
    </row>
    <row r="4183" spans="1:14">
      <c r="A4183" s="4">
        <f>'Листы на печать'!B4317</f>
        <v>0</v>
      </c>
      <c r="B4183" s="4">
        <f>'Листы на печать'!Y4317</f>
        <v>0</v>
      </c>
      <c r="C4183" s="4">
        <f>'Листы на печать'!AA4317</f>
        <v>0</v>
      </c>
      <c r="D4183" s="5" t="str">
        <f t="shared" si="261"/>
        <v>00</v>
      </c>
      <c r="E4183" s="4">
        <f>'Листы на печать'!AC4317</f>
        <v>0</v>
      </c>
      <c r="F4183" s="4">
        <f>'Листы на печать'!AE4317</f>
        <v>0</v>
      </c>
      <c r="G4183" s="5">
        <f t="shared" si="263"/>
        <v>0</v>
      </c>
      <c r="H4183" s="4">
        <f>'Листы на печать'!J4317</f>
        <v>0</v>
      </c>
      <c r="I4183" s="4">
        <f>'Листы на печать'!L4317</f>
        <v>0</v>
      </c>
      <c r="J4183" s="5">
        <f t="shared" si="264"/>
        <v>0</v>
      </c>
      <c r="K4183" s="4">
        <f>'Листы на печать'!M4317</f>
        <v>0</v>
      </c>
      <c r="L4183" s="4" t="str">
        <f t="shared" si="262"/>
        <v>00</v>
      </c>
      <c r="M4183" s="4">
        <f>'Листы на печать'!N4317</f>
        <v>0</v>
      </c>
      <c r="N4183" s="4">
        <f>'Листы на печать'!P4317</f>
        <v>0</v>
      </c>
    </row>
    <row r="4184" spans="1:14">
      <c r="A4184" s="4">
        <f>'Листы на печать'!B4318</f>
        <v>0</v>
      </c>
      <c r="B4184" s="4">
        <f>'Листы на печать'!Y4318</f>
        <v>0</v>
      </c>
      <c r="C4184" s="4">
        <f>'Листы на печать'!AA4318</f>
        <v>0</v>
      </c>
      <c r="D4184" s="5" t="str">
        <f t="shared" si="261"/>
        <v>00</v>
      </c>
      <c r="E4184" s="4">
        <f>'Листы на печать'!AC4318</f>
        <v>0</v>
      </c>
      <c r="F4184" s="4">
        <f>'Листы на печать'!AE4318</f>
        <v>0</v>
      </c>
      <c r="G4184" s="5">
        <f t="shared" si="263"/>
        <v>0</v>
      </c>
      <c r="H4184" s="4">
        <f>'Листы на печать'!J4318</f>
        <v>0</v>
      </c>
      <c r="I4184" s="4">
        <f>'Листы на печать'!L4318</f>
        <v>0</v>
      </c>
      <c r="J4184" s="5">
        <f t="shared" si="264"/>
        <v>0</v>
      </c>
      <c r="K4184" s="4">
        <f>'Листы на печать'!M4318</f>
        <v>0</v>
      </c>
      <c r="L4184" s="4" t="str">
        <f t="shared" si="262"/>
        <v>00</v>
      </c>
      <c r="M4184" s="4">
        <f>'Листы на печать'!N4318</f>
        <v>0</v>
      </c>
      <c r="N4184" s="4">
        <f>'Листы на печать'!P4318</f>
        <v>0</v>
      </c>
    </row>
    <row r="4185" spans="1:14">
      <c r="A4185" s="4">
        <f>'Листы на печать'!B4319</f>
        <v>0</v>
      </c>
      <c r="B4185" s="4">
        <f>'Листы на печать'!Y4319</f>
        <v>0</v>
      </c>
      <c r="C4185" s="4">
        <f>'Листы на печать'!AA4319</f>
        <v>0</v>
      </c>
      <c r="D4185" s="5" t="str">
        <f t="shared" si="261"/>
        <v>00</v>
      </c>
      <c r="E4185" s="4">
        <f>'Листы на печать'!AC4319</f>
        <v>0</v>
      </c>
      <c r="F4185" s="4">
        <f>'Листы на печать'!AE4319</f>
        <v>0</v>
      </c>
      <c r="G4185" s="5">
        <f t="shared" si="263"/>
        <v>0</v>
      </c>
      <c r="H4185" s="4">
        <f>'Листы на печать'!J4319</f>
        <v>0</v>
      </c>
      <c r="I4185" s="4">
        <f>'Листы на печать'!L4319</f>
        <v>0</v>
      </c>
      <c r="J4185" s="5">
        <f t="shared" si="264"/>
        <v>0</v>
      </c>
      <c r="K4185" s="4">
        <f>'Листы на печать'!M4319</f>
        <v>0</v>
      </c>
      <c r="L4185" s="4" t="str">
        <f t="shared" si="262"/>
        <v>00</v>
      </c>
      <c r="M4185" s="4">
        <f>'Листы на печать'!N4319</f>
        <v>0</v>
      </c>
      <c r="N4185" s="4">
        <f>'Листы на печать'!P4319</f>
        <v>0</v>
      </c>
    </row>
    <row r="4186" spans="1:14">
      <c r="A4186" s="4">
        <f>'Листы на печать'!B4320</f>
        <v>0</v>
      </c>
      <c r="B4186" s="4">
        <f>'Листы на печать'!Y4320</f>
        <v>0</v>
      </c>
      <c r="C4186" s="4">
        <f>'Листы на печать'!AA4320</f>
        <v>0</v>
      </c>
      <c r="D4186" s="5" t="str">
        <f t="shared" si="261"/>
        <v>00</v>
      </c>
      <c r="E4186" s="4">
        <f>'Листы на печать'!AC4320</f>
        <v>0</v>
      </c>
      <c r="F4186" s="4">
        <f>'Листы на печать'!AE4320</f>
        <v>0</v>
      </c>
      <c r="G4186" s="5">
        <f t="shared" si="263"/>
        <v>0</v>
      </c>
      <c r="H4186" s="4">
        <f>'Листы на печать'!J4320</f>
        <v>0</v>
      </c>
      <c r="I4186" s="4">
        <f>'Листы на печать'!L4320</f>
        <v>0</v>
      </c>
      <c r="J4186" s="5">
        <f t="shared" si="264"/>
        <v>0</v>
      </c>
      <c r="K4186" s="4">
        <f>'Листы на печать'!M4320</f>
        <v>0</v>
      </c>
      <c r="L4186" s="4" t="str">
        <f t="shared" si="262"/>
        <v>00</v>
      </c>
      <c r="M4186" s="4">
        <f>'Листы на печать'!N4320</f>
        <v>0</v>
      </c>
      <c r="N4186" s="4">
        <f>'Листы на печать'!P4320</f>
        <v>0</v>
      </c>
    </row>
    <row r="4187" spans="1:14">
      <c r="A4187" s="4">
        <f>'Листы на печать'!B4321</f>
        <v>0</v>
      </c>
      <c r="B4187" s="4">
        <f>'Листы на печать'!Y4321</f>
        <v>0</v>
      </c>
      <c r="C4187" s="4">
        <f>'Листы на печать'!AA4321</f>
        <v>0</v>
      </c>
      <c r="D4187" s="5" t="str">
        <f t="shared" si="261"/>
        <v>00</v>
      </c>
      <c r="E4187" s="4">
        <f>'Листы на печать'!AC4321</f>
        <v>0</v>
      </c>
      <c r="F4187" s="4">
        <f>'Листы на печать'!AE4321</f>
        <v>0</v>
      </c>
      <c r="G4187" s="5">
        <f t="shared" si="263"/>
        <v>0</v>
      </c>
      <c r="H4187" s="4">
        <f>'Листы на печать'!J4321</f>
        <v>0</v>
      </c>
      <c r="I4187" s="4">
        <f>'Листы на печать'!L4321</f>
        <v>0</v>
      </c>
      <c r="J4187" s="5">
        <f t="shared" si="264"/>
        <v>0</v>
      </c>
      <c r="K4187" s="4">
        <f>'Листы на печать'!M4321</f>
        <v>0</v>
      </c>
      <c r="L4187" s="4" t="str">
        <f t="shared" si="262"/>
        <v>00</v>
      </c>
      <c r="M4187" s="4">
        <f>'Листы на печать'!N4321</f>
        <v>0</v>
      </c>
      <c r="N4187" s="4">
        <f>'Листы на печать'!P4321</f>
        <v>0</v>
      </c>
    </row>
    <row r="4188" spans="1:14">
      <c r="A4188" s="4">
        <f>'Листы на печать'!B4322</f>
        <v>0</v>
      </c>
      <c r="B4188" s="4">
        <f>'Листы на печать'!Y4322</f>
        <v>0</v>
      </c>
      <c r="C4188" s="4">
        <f>'Листы на печать'!AA4322</f>
        <v>0</v>
      </c>
      <c r="D4188" s="5" t="str">
        <f t="shared" si="261"/>
        <v>00</v>
      </c>
      <c r="E4188" s="4">
        <f>'Листы на печать'!AC4322</f>
        <v>0</v>
      </c>
      <c r="F4188" s="4">
        <f>'Листы на печать'!AE4322</f>
        <v>0</v>
      </c>
      <c r="G4188" s="5">
        <f t="shared" si="263"/>
        <v>0</v>
      </c>
      <c r="H4188" s="4">
        <f>'Листы на печать'!J4322</f>
        <v>0</v>
      </c>
      <c r="I4188" s="4">
        <f>'Листы на печать'!L4322</f>
        <v>0</v>
      </c>
      <c r="J4188" s="5">
        <f t="shared" si="264"/>
        <v>0</v>
      </c>
      <c r="K4188" s="4">
        <f>'Листы на печать'!M4322</f>
        <v>0</v>
      </c>
      <c r="L4188" s="4" t="str">
        <f t="shared" si="262"/>
        <v>00</v>
      </c>
      <c r="M4188" s="4">
        <f>'Листы на печать'!N4322</f>
        <v>0</v>
      </c>
      <c r="N4188" s="4">
        <f>'Листы на печать'!P4322</f>
        <v>0</v>
      </c>
    </row>
    <row r="4189" spans="1:14">
      <c r="A4189" s="4">
        <f>'Листы на печать'!B4323</f>
        <v>0</v>
      </c>
      <c r="B4189" s="4">
        <f>'Листы на печать'!Y4323</f>
        <v>0</v>
      </c>
      <c r="C4189" s="4">
        <f>'Листы на печать'!AA4323</f>
        <v>0</v>
      </c>
      <c r="D4189" s="5" t="str">
        <f t="shared" si="261"/>
        <v>00</v>
      </c>
      <c r="E4189" s="4">
        <f>'Листы на печать'!AC4323</f>
        <v>0</v>
      </c>
      <c r="F4189" s="4">
        <f>'Листы на печать'!AE4323</f>
        <v>0</v>
      </c>
      <c r="G4189" s="5">
        <f t="shared" si="263"/>
        <v>0</v>
      </c>
      <c r="H4189" s="4">
        <f>'Листы на печать'!J4323</f>
        <v>0</v>
      </c>
      <c r="I4189" s="4">
        <f>'Листы на печать'!L4323</f>
        <v>0</v>
      </c>
      <c r="J4189" s="5">
        <f t="shared" si="264"/>
        <v>0</v>
      </c>
      <c r="K4189" s="4">
        <f>'Листы на печать'!M4323</f>
        <v>0</v>
      </c>
      <c r="L4189" s="4" t="str">
        <f t="shared" si="262"/>
        <v>00</v>
      </c>
      <c r="M4189" s="4">
        <f>'Листы на печать'!N4323</f>
        <v>0</v>
      </c>
      <c r="N4189" s="4">
        <f>'Листы на печать'!P4323</f>
        <v>0</v>
      </c>
    </row>
    <row r="4190" spans="1:14">
      <c r="A4190" s="4">
        <f>'Листы на печать'!B4324</f>
        <v>0</v>
      </c>
      <c r="B4190" s="4">
        <f>'Листы на печать'!Y4324</f>
        <v>0</v>
      </c>
      <c r="C4190" s="4">
        <f>'Листы на печать'!AA4324</f>
        <v>0</v>
      </c>
      <c r="D4190" s="5" t="str">
        <f t="shared" si="261"/>
        <v>00</v>
      </c>
      <c r="E4190" s="4">
        <f>'Листы на печать'!AC4324</f>
        <v>0</v>
      </c>
      <c r="F4190" s="4">
        <f>'Листы на печать'!AE4324</f>
        <v>0</v>
      </c>
      <c r="G4190" s="5">
        <f t="shared" si="263"/>
        <v>0</v>
      </c>
      <c r="H4190" s="4">
        <f>'Листы на печать'!J4324</f>
        <v>0</v>
      </c>
      <c r="I4190" s="4">
        <f>'Листы на печать'!L4324</f>
        <v>0</v>
      </c>
      <c r="J4190" s="5">
        <f t="shared" si="264"/>
        <v>0</v>
      </c>
      <c r="K4190" s="4">
        <f>'Листы на печать'!M4324</f>
        <v>0</v>
      </c>
      <c r="L4190" s="4" t="str">
        <f t="shared" si="262"/>
        <v>00</v>
      </c>
      <c r="M4190" s="4">
        <f>'Листы на печать'!N4324</f>
        <v>0</v>
      </c>
      <c r="N4190" s="4">
        <f>'Листы на печать'!P4324</f>
        <v>0</v>
      </c>
    </row>
    <row r="4191" spans="1:14">
      <c r="A4191" s="4">
        <f>'Листы на печать'!B4325</f>
        <v>0</v>
      </c>
      <c r="B4191" s="4">
        <f>'Листы на печать'!Y4325</f>
        <v>0</v>
      </c>
      <c r="C4191" s="4">
        <f>'Листы на печать'!AA4325</f>
        <v>0</v>
      </c>
      <c r="D4191" s="5" t="str">
        <f t="shared" si="261"/>
        <v>00</v>
      </c>
      <c r="E4191" s="4">
        <f>'Листы на печать'!AC4325</f>
        <v>0</v>
      </c>
      <c r="F4191" s="4">
        <f>'Листы на печать'!AE4325</f>
        <v>0</v>
      </c>
      <c r="G4191" s="5">
        <f t="shared" si="263"/>
        <v>0</v>
      </c>
      <c r="H4191" s="4">
        <f>'Листы на печать'!J4325</f>
        <v>0</v>
      </c>
      <c r="I4191" s="4">
        <f>'Листы на печать'!L4325</f>
        <v>0</v>
      </c>
      <c r="J4191" s="5">
        <f t="shared" si="264"/>
        <v>0</v>
      </c>
      <c r="K4191" s="4">
        <f>'Листы на печать'!M4325</f>
        <v>0</v>
      </c>
      <c r="L4191" s="4" t="str">
        <f t="shared" si="262"/>
        <v>00</v>
      </c>
      <c r="M4191" s="4">
        <f>'Листы на печать'!N4325</f>
        <v>0</v>
      </c>
      <c r="N4191" s="4">
        <f>'Листы на печать'!P4325</f>
        <v>0</v>
      </c>
    </row>
    <row r="4192" spans="1:14">
      <c r="A4192" s="4">
        <f>'Листы на печать'!B4326</f>
        <v>0</v>
      </c>
      <c r="B4192" s="4">
        <f>'Листы на печать'!Y4326</f>
        <v>0</v>
      </c>
      <c r="C4192" s="4">
        <f>'Листы на печать'!AA4326</f>
        <v>0</v>
      </c>
      <c r="D4192" s="5" t="str">
        <f t="shared" si="261"/>
        <v>00</v>
      </c>
      <c r="E4192" s="4">
        <f>'Листы на печать'!AC4326</f>
        <v>0</v>
      </c>
      <c r="F4192" s="4">
        <f>'Листы на печать'!AE4326</f>
        <v>0</v>
      </c>
      <c r="G4192" s="5">
        <f t="shared" si="263"/>
        <v>0</v>
      </c>
      <c r="H4192" s="4">
        <f>'Листы на печать'!J4326</f>
        <v>0</v>
      </c>
      <c r="I4192" s="4">
        <f>'Листы на печать'!L4326</f>
        <v>0</v>
      </c>
      <c r="J4192" s="5">
        <f t="shared" si="264"/>
        <v>0</v>
      </c>
      <c r="K4192" s="4">
        <f>'Листы на печать'!M4326</f>
        <v>0</v>
      </c>
      <c r="L4192" s="4" t="str">
        <f t="shared" si="262"/>
        <v>00</v>
      </c>
      <c r="M4192" s="4">
        <f>'Листы на печать'!N4326</f>
        <v>0</v>
      </c>
      <c r="N4192" s="4">
        <f>'Листы на печать'!P4326</f>
        <v>0</v>
      </c>
    </row>
    <row r="4193" spans="1:14">
      <c r="A4193" s="4">
        <f>'Листы на печать'!B4327</f>
        <v>0</v>
      </c>
      <c r="B4193" s="4">
        <f>'Листы на печать'!Y4327</f>
        <v>0</v>
      </c>
      <c r="C4193" s="4">
        <f>'Листы на печать'!AA4327</f>
        <v>0</v>
      </c>
      <c r="D4193" s="5" t="str">
        <f t="shared" si="261"/>
        <v>00</v>
      </c>
      <c r="E4193" s="4">
        <f>'Листы на печать'!AC4327</f>
        <v>0</v>
      </c>
      <c r="F4193" s="4">
        <f>'Листы на печать'!AE4327</f>
        <v>0</v>
      </c>
      <c r="G4193" s="5">
        <f t="shared" si="263"/>
        <v>0</v>
      </c>
      <c r="H4193" s="4">
        <f>'Листы на печать'!J4327</f>
        <v>0</v>
      </c>
      <c r="I4193" s="4">
        <f>'Листы на печать'!L4327</f>
        <v>0</v>
      </c>
      <c r="J4193" s="5">
        <f t="shared" si="264"/>
        <v>0</v>
      </c>
      <c r="K4193" s="4">
        <f>'Листы на печать'!M4327</f>
        <v>0</v>
      </c>
      <c r="L4193" s="4" t="str">
        <f t="shared" si="262"/>
        <v>00</v>
      </c>
      <c r="M4193" s="4">
        <f>'Листы на печать'!N4327</f>
        <v>0</v>
      </c>
      <c r="N4193" s="4">
        <f>'Листы на печать'!P4327</f>
        <v>0</v>
      </c>
    </row>
    <row r="4194" spans="1:14">
      <c r="A4194" s="4">
        <f>'Листы на печать'!B4328</f>
        <v>0</v>
      </c>
      <c r="B4194" s="4">
        <f>'Листы на печать'!Y4328</f>
        <v>0</v>
      </c>
      <c r="C4194" s="4">
        <f>'Листы на печать'!AA4328</f>
        <v>0</v>
      </c>
      <c r="D4194" s="5" t="str">
        <f t="shared" si="261"/>
        <v>00</v>
      </c>
      <c r="E4194" s="4">
        <f>'Листы на печать'!AC4328</f>
        <v>0</v>
      </c>
      <c r="F4194" s="4">
        <f>'Листы на печать'!AE4328</f>
        <v>0</v>
      </c>
      <c r="G4194" s="5">
        <f t="shared" si="263"/>
        <v>0</v>
      </c>
      <c r="H4194" s="4">
        <f>'Листы на печать'!J4328</f>
        <v>0</v>
      </c>
      <c r="I4194" s="4">
        <f>'Листы на печать'!L4328</f>
        <v>0</v>
      </c>
      <c r="J4194" s="5">
        <f t="shared" si="264"/>
        <v>0</v>
      </c>
      <c r="K4194" s="4">
        <f>'Листы на печать'!M4328</f>
        <v>0</v>
      </c>
      <c r="L4194" s="4" t="str">
        <f t="shared" si="262"/>
        <v>00</v>
      </c>
      <c r="M4194" s="4">
        <f>'Листы на печать'!N4328</f>
        <v>0</v>
      </c>
      <c r="N4194" s="4">
        <f>'Листы на печать'!P4328</f>
        <v>0</v>
      </c>
    </row>
    <row r="4195" spans="1:14">
      <c r="A4195" s="4">
        <f>'Листы на печать'!B4329</f>
        <v>0</v>
      </c>
      <c r="B4195" s="4">
        <f>'Листы на печать'!Y4329</f>
        <v>0</v>
      </c>
      <c r="C4195" s="4">
        <f>'Листы на печать'!AA4329</f>
        <v>0</v>
      </c>
      <c r="D4195" s="5" t="str">
        <f t="shared" si="261"/>
        <v>00</v>
      </c>
      <c r="E4195" s="4">
        <f>'Листы на печать'!AC4329</f>
        <v>0</v>
      </c>
      <c r="F4195" s="4">
        <f>'Листы на печать'!AE4329</f>
        <v>0</v>
      </c>
      <c r="G4195" s="5">
        <f t="shared" si="263"/>
        <v>0</v>
      </c>
      <c r="H4195" s="4">
        <f>'Листы на печать'!J4329</f>
        <v>0</v>
      </c>
      <c r="I4195" s="4">
        <f>'Листы на печать'!L4329</f>
        <v>0</v>
      </c>
      <c r="J4195" s="5">
        <f t="shared" si="264"/>
        <v>0</v>
      </c>
      <c r="K4195" s="4">
        <f>'Листы на печать'!M4329</f>
        <v>0</v>
      </c>
      <c r="L4195" s="4" t="str">
        <f t="shared" si="262"/>
        <v>00</v>
      </c>
      <c r="M4195" s="4">
        <f>'Листы на печать'!N4329</f>
        <v>0</v>
      </c>
      <c r="N4195" s="4">
        <f>'Листы на печать'!P4329</f>
        <v>0</v>
      </c>
    </row>
    <row r="4196" spans="1:14">
      <c r="A4196" s="4">
        <f>'Листы на печать'!B4330</f>
        <v>0</v>
      </c>
      <c r="B4196" s="4">
        <f>'Листы на печать'!Y4330</f>
        <v>0</v>
      </c>
      <c r="C4196" s="4">
        <f>'Листы на печать'!AA4330</f>
        <v>0</v>
      </c>
      <c r="D4196" s="5" t="str">
        <f t="shared" si="261"/>
        <v>00</v>
      </c>
      <c r="E4196" s="4">
        <f>'Листы на печать'!AC4330</f>
        <v>0</v>
      </c>
      <c r="F4196" s="4">
        <f>'Листы на печать'!AE4330</f>
        <v>0</v>
      </c>
      <c r="G4196" s="5">
        <f t="shared" si="263"/>
        <v>0</v>
      </c>
      <c r="H4196" s="4">
        <f>'Листы на печать'!J4330</f>
        <v>0</v>
      </c>
      <c r="I4196" s="4">
        <f>'Листы на печать'!L4330</f>
        <v>0</v>
      </c>
      <c r="J4196" s="5">
        <f t="shared" si="264"/>
        <v>0</v>
      </c>
      <c r="K4196" s="4">
        <f>'Листы на печать'!M4330</f>
        <v>0</v>
      </c>
      <c r="L4196" s="4" t="str">
        <f t="shared" si="262"/>
        <v>00</v>
      </c>
      <c r="M4196" s="4">
        <f>'Листы на печать'!N4330</f>
        <v>0</v>
      </c>
      <c r="N4196" s="4">
        <f>'Листы на печать'!P4330</f>
        <v>0</v>
      </c>
    </row>
    <row r="4197" spans="1:14">
      <c r="A4197" s="4">
        <f>'Листы на печать'!B4331</f>
        <v>0</v>
      </c>
      <c r="B4197" s="4">
        <f>'Листы на печать'!Y4331</f>
        <v>0</v>
      </c>
      <c r="C4197" s="4">
        <f>'Листы на печать'!AA4331</f>
        <v>0</v>
      </c>
      <c r="D4197" s="5" t="str">
        <f t="shared" si="261"/>
        <v>00</v>
      </c>
      <c r="E4197" s="4">
        <f>'Листы на печать'!AC4331</f>
        <v>0</v>
      </c>
      <c r="F4197" s="4">
        <f>'Листы на печать'!AE4331</f>
        <v>0</v>
      </c>
      <c r="G4197" s="5">
        <f t="shared" si="263"/>
        <v>0</v>
      </c>
      <c r="H4197" s="4">
        <f>'Листы на печать'!J4331</f>
        <v>0</v>
      </c>
      <c r="I4197" s="4">
        <f>'Листы на печать'!L4331</f>
        <v>0</v>
      </c>
      <c r="J4197" s="5">
        <f t="shared" si="264"/>
        <v>0</v>
      </c>
      <c r="K4197" s="4">
        <f>'Листы на печать'!M4331</f>
        <v>0</v>
      </c>
      <c r="L4197" s="4" t="str">
        <f t="shared" si="262"/>
        <v>00</v>
      </c>
      <c r="M4197" s="4">
        <f>'Листы на печать'!N4331</f>
        <v>0</v>
      </c>
      <c r="N4197" s="4">
        <f>'Листы на печать'!P4331</f>
        <v>0</v>
      </c>
    </row>
    <row r="4198" spans="1:14">
      <c r="A4198" s="4">
        <f>'Листы на печать'!B4332</f>
        <v>0</v>
      </c>
      <c r="B4198" s="4">
        <f>'Листы на печать'!Y4332</f>
        <v>0</v>
      </c>
      <c r="C4198" s="4">
        <f>'Листы на печать'!AA4332</f>
        <v>0</v>
      </c>
      <c r="D4198" s="5" t="str">
        <f t="shared" si="261"/>
        <v>00</v>
      </c>
      <c r="E4198" s="4">
        <f>'Листы на печать'!AC4332</f>
        <v>0</v>
      </c>
      <c r="F4198" s="4">
        <f>'Листы на печать'!AE4332</f>
        <v>0</v>
      </c>
      <c r="G4198" s="5">
        <f t="shared" si="263"/>
        <v>0</v>
      </c>
      <c r="H4198" s="4">
        <f>'Листы на печать'!J4332</f>
        <v>0</v>
      </c>
      <c r="I4198" s="4">
        <f>'Листы на печать'!L4332</f>
        <v>0</v>
      </c>
      <c r="J4198" s="5">
        <f t="shared" si="264"/>
        <v>0</v>
      </c>
      <c r="K4198" s="4">
        <f>'Листы на печать'!M4332</f>
        <v>0</v>
      </c>
      <c r="L4198" s="4" t="str">
        <f t="shared" si="262"/>
        <v>00</v>
      </c>
      <c r="M4198" s="4">
        <f>'Листы на печать'!N4332</f>
        <v>0</v>
      </c>
      <c r="N4198" s="4">
        <f>'Листы на печать'!P4332</f>
        <v>0</v>
      </c>
    </row>
    <row r="4199" spans="1:14">
      <c r="A4199" s="4">
        <f>'Листы на печать'!B4333</f>
        <v>0</v>
      </c>
      <c r="B4199" s="4">
        <f>'Листы на печать'!Y4333</f>
        <v>0</v>
      </c>
      <c r="C4199" s="4">
        <f>'Листы на печать'!AA4333</f>
        <v>0</v>
      </c>
      <c r="D4199" s="5" t="str">
        <f t="shared" si="261"/>
        <v>00</v>
      </c>
      <c r="E4199" s="4">
        <f>'Листы на печать'!AC4333</f>
        <v>0</v>
      </c>
      <c r="F4199" s="4">
        <f>'Листы на печать'!AE4333</f>
        <v>0</v>
      </c>
      <c r="G4199" s="5">
        <f t="shared" si="263"/>
        <v>0</v>
      </c>
      <c r="H4199" s="4">
        <f>'Листы на печать'!J4333</f>
        <v>0</v>
      </c>
      <c r="I4199" s="4">
        <f>'Листы на печать'!L4333</f>
        <v>0</v>
      </c>
      <c r="J4199" s="5">
        <f t="shared" si="264"/>
        <v>0</v>
      </c>
      <c r="K4199" s="4">
        <f>'Листы на печать'!M4333</f>
        <v>0</v>
      </c>
      <c r="L4199" s="4" t="str">
        <f t="shared" si="262"/>
        <v>00</v>
      </c>
      <c r="M4199" s="4">
        <f>'Листы на печать'!N4333</f>
        <v>0</v>
      </c>
      <c r="N4199" s="4">
        <f>'Листы на печать'!P4333</f>
        <v>0</v>
      </c>
    </row>
    <row r="4200" spans="1:14">
      <c r="A4200" s="4">
        <f>'Листы на печать'!B4334</f>
        <v>0</v>
      </c>
      <c r="B4200" s="4">
        <f>'Листы на печать'!Y4334</f>
        <v>0</v>
      </c>
      <c r="C4200" s="4">
        <f>'Листы на печать'!AA4334</f>
        <v>0</v>
      </c>
      <c r="D4200" s="5" t="str">
        <f t="shared" si="261"/>
        <v>00</v>
      </c>
      <c r="E4200" s="4">
        <f>'Листы на печать'!AC4334</f>
        <v>0</v>
      </c>
      <c r="F4200" s="4">
        <f>'Листы на печать'!AE4334</f>
        <v>0</v>
      </c>
      <c r="G4200" s="5">
        <f t="shared" si="263"/>
        <v>0</v>
      </c>
      <c r="H4200" s="4">
        <f>'Листы на печать'!J4334</f>
        <v>0</v>
      </c>
      <c r="I4200" s="4">
        <f>'Листы на печать'!L4334</f>
        <v>0</v>
      </c>
      <c r="J4200" s="5">
        <f t="shared" si="264"/>
        <v>0</v>
      </c>
      <c r="K4200" s="4">
        <f>'Листы на печать'!M4334</f>
        <v>0</v>
      </c>
      <c r="L4200" s="4" t="str">
        <f t="shared" si="262"/>
        <v>00</v>
      </c>
      <c r="M4200" s="4">
        <f>'Листы на печать'!N4334</f>
        <v>0</v>
      </c>
      <c r="N4200" s="4">
        <f>'Листы на печать'!P4334</f>
        <v>0</v>
      </c>
    </row>
    <row r="4201" spans="1:14">
      <c r="A4201" s="4">
        <f>'Листы на печать'!B4335</f>
        <v>0</v>
      </c>
      <c r="B4201" s="4">
        <f>'Листы на печать'!Y4335</f>
        <v>0</v>
      </c>
      <c r="C4201" s="4">
        <f>'Листы на печать'!AA4335</f>
        <v>0</v>
      </c>
      <c r="D4201" s="5" t="str">
        <f t="shared" si="261"/>
        <v>00</v>
      </c>
      <c r="E4201" s="4">
        <f>'Листы на печать'!AC4335</f>
        <v>0</v>
      </c>
      <c r="F4201" s="4">
        <f>'Листы на печать'!AE4335</f>
        <v>0</v>
      </c>
      <c r="G4201" s="5">
        <f t="shared" si="263"/>
        <v>0</v>
      </c>
      <c r="H4201" s="4">
        <f>'Листы на печать'!J4335</f>
        <v>0</v>
      </c>
      <c r="I4201" s="4">
        <f>'Листы на печать'!L4335</f>
        <v>0</v>
      </c>
      <c r="J4201" s="5">
        <f t="shared" si="264"/>
        <v>0</v>
      </c>
      <c r="K4201" s="4">
        <f>'Листы на печать'!M4335</f>
        <v>0</v>
      </c>
      <c r="L4201" s="4" t="str">
        <f t="shared" si="262"/>
        <v>00</v>
      </c>
      <c r="M4201" s="4">
        <f>'Листы на печать'!N4335</f>
        <v>0</v>
      </c>
      <c r="N4201" s="4">
        <f>'Листы на печать'!P4335</f>
        <v>0</v>
      </c>
    </row>
    <row r="4202" spans="1:14">
      <c r="A4202" s="4">
        <f>'Листы на печать'!B4336</f>
        <v>0</v>
      </c>
      <c r="B4202" s="4">
        <f>'Листы на печать'!Y4336</f>
        <v>0</v>
      </c>
      <c r="C4202" s="4">
        <f>'Листы на печать'!AA4336</f>
        <v>0</v>
      </c>
      <c r="D4202" s="5" t="str">
        <f t="shared" si="261"/>
        <v>00</v>
      </c>
      <c r="E4202" s="4">
        <f>'Листы на печать'!AC4336</f>
        <v>0</v>
      </c>
      <c r="F4202" s="4">
        <f>'Листы на печать'!AE4336</f>
        <v>0</v>
      </c>
      <c r="G4202" s="5">
        <f t="shared" si="263"/>
        <v>0</v>
      </c>
      <c r="H4202" s="4">
        <f>'Листы на печать'!J4336</f>
        <v>0</v>
      </c>
      <c r="I4202" s="4">
        <f>'Листы на печать'!L4336</f>
        <v>0</v>
      </c>
      <c r="J4202" s="5">
        <f t="shared" si="264"/>
        <v>0</v>
      </c>
      <c r="K4202" s="4">
        <f>'Листы на печать'!M4336</f>
        <v>0</v>
      </c>
      <c r="L4202" s="4" t="str">
        <f t="shared" si="262"/>
        <v>00</v>
      </c>
      <c r="M4202" s="4">
        <f>'Листы на печать'!N4336</f>
        <v>0</v>
      </c>
      <c r="N4202" s="4">
        <f>'Листы на печать'!P4336</f>
        <v>0</v>
      </c>
    </row>
    <row r="4203" spans="1:14">
      <c r="A4203" s="4">
        <f>'Листы на печать'!B4337</f>
        <v>0</v>
      </c>
      <c r="B4203" s="4">
        <f>'Листы на печать'!Y4337</f>
        <v>0</v>
      </c>
      <c r="C4203" s="4">
        <f>'Листы на печать'!AA4337</f>
        <v>0</v>
      </c>
      <c r="D4203" s="5" t="str">
        <f t="shared" si="261"/>
        <v>00</v>
      </c>
      <c r="E4203" s="4">
        <f>'Листы на печать'!AC4337</f>
        <v>0</v>
      </c>
      <c r="F4203" s="4">
        <f>'Листы на печать'!AE4337</f>
        <v>0</v>
      </c>
      <c r="G4203" s="5">
        <f t="shared" si="263"/>
        <v>0</v>
      </c>
      <c r="H4203" s="4">
        <f>'Листы на печать'!J4337</f>
        <v>0</v>
      </c>
      <c r="I4203" s="4">
        <f>'Листы на печать'!L4337</f>
        <v>0</v>
      </c>
      <c r="J4203" s="5">
        <f t="shared" si="264"/>
        <v>0</v>
      </c>
      <c r="K4203" s="4">
        <f>'Листы на печать'!M4337</f>
        <v>0</v>
      </c>
      <c r="L4203" s="4" t="str">
        <f t="shared" si="262"/>
        <v>00</v>
      </c>
      <c r="M4203" s="4">
        <f>'Листы на печать'!N4337</f>
        <v>0</v>
      </c>
      <c r="N4203" s="4">
        <f>'Листы на печать'!P4337</f>
        <v>0</v>
      </c>
    </row>
  </sheetData>
  <customSheetViews>
    <customSheetView guid="{0F970090-FF02-491F-ABBC-01277A989112}" scale="85" state="hidden" topLeftCell="A337">
      <selection activeCell="K367" sqref="K367"/>
      <pageMargins left="0.75" right="0.75" top="1" bottom="1" header="0.5" footer="0.5"/>
      <pageSetup paperSize="9" orientation="portrait" r:id="rId1"/>
      <headerFooter alignWithMargins="0"/>
    </customSheetView>
    <customSheetView guid="{E3E96F37-4B82-4448-B2A4-0DECF0021D7D}" scale="85" state="hidden" topLeftCell="A337">
      <selection activeCell="K367" sqref="K367"/>
      <pageMargins left="0.75" right="0.75" top="1" bottom="1" header="0.5" footer="0.5"/>
      <pageSetup paperSize="9" orientation="portrait" r:id="rId2"/>
      <headerFooter alignWithMargins="0"/>
    </customSheetView>
  </customSheetViews>
  <phoneticPr fontId="1" type="noConversion"/>
  <pageMargins left="0.75" right="0.75" top="1" bottom="1" header="0.5" footer="0.5"/>
  <pageSetup paperSize="9" orientation="portrait" r:id="rId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workbookViewId="0">
      <selection activeCell="E14" sqref="E14"/>
    </sheetView>
  </sheetViews>
  <sheetFormatPr defaultRowHeight="12.75"/>
  <cols>
    <col min="2" max="2" width="11.85546875" customWidth="1"/>
    <col min="8" max="8" width="12.42578125" customWidth="1"/>
    <col min="9" max="9" width="11.42578125" customWidth="1"/>
  </cols>
  <sheetData>
    <row r="1" spans="2:9">
      <c r="D1" s="114" t="s">
        <v>98</v>
      </c>
      <c r="E1" s="113" t="s">
        <v>94</v>
      </c>
      <c r="F1" s="113" t="s">
        <v>95</v>
      </c>
      <c r="I1" s="114" t="s">
        <v>98</v>
      </c>
    </row>
    <row r="2" spans="2:9">
      <c r="B2" s="81" t="s">
        <v>74</v>
      </c>
      <c r="C2" s="81" t="s">
        <v>88</v>
      </c>
      <c r="D2">
        <v>10.6</v>
      </c>
      <c r="E2">
        <v>20</v>
      </c>
      <c r="H2" s="81" t="s">
        <v>227</v>
      </c>
      <c r="I2">
        <v>5</v>
      </c>
    </row>
    <row r="3" spans="2:9">
      <c r="B3" s="81" t="s">
        <v>57</v>
      </c>
      <c r="C3" s="81" t="s">
        <v>89</v>
      </c>
      <c r="D3">
        <v>6</v>
      </c>
      <c r="E3">
        <v>16</v>
      </c>
      <c r="H3" s="81" t="s">
        <v>119</v>
      </c>
      <c r="I3">
        <v>7.6</v>
      </c>
    </row>
    <row r="4" spans="2:9">
      <c r="B4" s="81" t="s">
        <v>57</v>
      </c>
      <c r="C4" s="81" t="s">
        <v>19</v>
      </c>
      <c r="D4">
        <v>7.9</v>
      </c>
      <c r="E4">
        <v>16</v>
      </c>
      <c r="H4" s="81" t="s">
        <v>79</v>
      </c>
      <c r="I4">
        <v>7.9</v>
      </c>
    </row>
    <row r="5" spans="2:9">
      <c r="B5" s="81" t="s">
        <v>57</v>
      </c>
      <c r="C5" s="81" t="s">
        <v>64</v>
      </c>
      <c r="D5">
        <v>9.1999999999999993</v>
      </c>
      <c r="E5">
        <v>20</v>
      </c>
      <c r="H5" s="81" t="s">
        <v>80</v>
      </c>
      <c r="I5">
        <v>9.1999999999999993</v>
      </c>
    </row>
    <row r="6" spans="2:9">
      <c r="B6" s="81" t="s">
        <v>99</v>
      </c>
      <c r="C6" s="81" t="s">
        <v>100</v>
      </c>
      <c r="D6">
        <v>9.3000000000000007</v>
      </c>
      <c r="E6">
        <v>20</v>
      </c>
      <c r="H6" s="81" t="s">
        <v>120</v>
      </c>
    </row>
    <row r="7" spans="2:9">
      <c r="B7" s="81" t="s">
        <v>69</v>
      </c>
      <c r="C7" s="81" t="s">
        <v>91</v>
      </c>
      <c r="D7">
        <v>9.5</v>
      </c>
      <c r="E7">
        <v>20</v>
      </c>
      <c r="H7" s="81" t="s">
        <v>81</v>
      </c>
    </row>
    <row r="8" spans="2:9">
      <c r="B8" s="81" t="s">
        <v>61</v>
      </c>
      <c r="C8" s="81" t="s">
        <v>19</v>
      </c>
      <c r="D8" s="102">
        <v>10.1</v>
      </c>
      <c r="E8" s="102">
        <v>20</v>
      </c>
      <c r="H8" s="81" t="s">
        <v>121</v>
      </c>
    </row>
    <row r="9" spans="2:9">
      <c r="B9" s="81" t="s">
        <v>90</v>
      </c>
      <c r="C9" s="81" t="s">
        <v>66</v>
      </c>
      <c r="D9">
        <v>6.6</v>
      </c>
      <c r="E9">
        <v>16</v>
      </c>
      <c r="H9" s="81" t="s">
        <v>92</v>
      </c>
    </row>
    <row r="10" spans="2:9">
      <c r="B10" s="81" t="s">
        <v>90</v>
      </c>
      <c r="C10" s="81" t="s">
        <v>67</v>
      </c>
      <c r="D10">
        <v>7.7</v>
      </c>
      <c r="E10">
        <v>16</v>
      </c>
      <c r="H10" s="81" t="s">
        <v>93</v>
      </c>
    </row>
    <row r="11" spans="2:9">
      <c r="B11" s="81" t="s">
        <v>90</v>
      </c>
      <c r="C11" s="81" t="s">
        <v>97</v>
      </c>
      <c r="D11">
        <v>8.4</v>
      </c>
      <c r="E11">
        <v>20</v>
      </c>
      <c r="H11" s="81" t="s">
        <v>82</v>
      </c>
    </row>
    <row r="12" spans="2:9">
      <c r="B12" s="81" t="s">
        <v>63</v>
      </c>
      <c r="C12" s="81" t="s">
        <v>68</v>
      </c>
      <c r="D12">
        <v>7.3</v>
      </c>
      <c r="E12">
        <v>16</v>
      </c>
      <c r="H12" s="81" t="s">
        <v>83</v>
      </c>
    </row>
    <row r="13" spans="2:9">
      <c r="B13" s="81" t="s">
        <v>63</v>
      </c>
      <c r="C13" s="81" t="s">
        <v>66</v>
      </c>
      <c r="D13">
        <v>7.6</v>
      </c>
      <c r="E13">
        <v>16</v>
      </c>
      <c r="H13" s="81" t="s">
        <v>84</v>
      </c>
    </row>
    <row r="14" spans="2:9">
      <c r="B14" s="14" t="s">
        <v>63</v>
      </c>
      <c r="C14" s="14" t="s">
        <v>67</v>
      </c>
      <c r="D14">
        <v>8.6999999999999993</v>
      </c>
      <c r="E14">
        <v>20</v>
      </c>
      <c r="H14" s="14" t="s">
        <v>228</v>
      </c>
    </row>
    <row r="15" spans="2:9">
      <c r="B15" s="14" t="s">
        <v>70</v>
      </c>
      <c r="C15" s="14" t="s">
        <v>72</v>
      </c>
      <c r="D15">
        <v>6.2</v>
      </c>
      <c r="F15">
        <v>12</v>
      </c>
    </row>
    <row r="16" spans="2:9">
      <c r="B16" s="14" t="s">
        <v>70</v>
      </c>
      <c r="C16" s="14" t="s">
        <v>73</v>
      </c>
      <c r="D16">
        <v>6.9</v>
      </c>
      <c r="F16">
        <v>12</v>
      </c>
    </row>
    <row r="21" spans="1:20">
      <c r="A21">
        <v>1</v>
      </c>
      <c r="B21" s="81" t="s">
        <v>74</v>
      </c>
      <c r="C21" s="81" t="s">
        <v>88</v>
      </c>
      <c r="D21">
        <v>10.6</v>
      </c>
      <c r="F21">
        <v>6</v>
      </c>
      <c r="G21" s="114" t="s">
        <v>123</v>
      </c>
      <c r="H21" t="s">
        <v>124</v>
      </c>
    </row>
    <row r="22" spans="1:20">
      <c r="A22">
        <v>2</v>
      </c>
      <c r="B22" s="81" t="s">
        <v>57</v>
      </c>
      <c r="C22" s="81" t="s">
        <v>89</v>
      </c>
      <c r="D22">
        <v>6</v>
      </c>
      <c r="F22">
        <v>6</v>
      </c>
      <c r="G22">
        <v>7.5</v>
      </c>
      <c r="H22">
        <f>3.14*G22*G22/4</f>
        <v>44.15625</v>
      </c>
    </row>
    <row r="23" spans="1:20">
      <c r="A23">
        <v>3</v>
      </c>
      <c r="B23" s="81" t="s">
        <v>57</v>
      </c>
      <c r="C23" s="81" t="s">
        <v>71</v>
      </c>
      <c r="D23">
        <v>7.6</v>
      </c>
      <c r="F23">
        <v>7</v>
      </c>
      <c r="G23">
        <v>4.25</v>
      </c>
      <c r="H23">
        <f>3.14*G23*G23</f>
        <v>56.716250000000002</v>
      </c>
    </row>
    <row r="24" spans="1:20">
      <c r="A24">
        <v>4</v>
      </c>
      <c r="B24" s="81" t="s">
        <v>57</v>
      </c>
      <c r="C24" s="81" t="s">
        <v>19</v>
      </c>
      <c r="D24">
        <v>7.9</v>
      </c>
      <c r="F24">
        <v>4</v>
      </c>
    </row>
    <row r="25" spans="1:20">
      <c r="A25">
        <v>5</v>
      </c>
      <c r="B25" s="81" t="s">
        <v>57</v>
      </c>
      <c r="C25" s="81" t="s">
        <v>64</v>
      </c>
      <c r="D25">
        <v>9.1999999999999993</v>
      </c>
      <c r="F25">
        <v>6</v>
      </c>
      <c r="I25" t="s">
        <v>125</v>
      </c>
      <c r="J25">
        <v>42</v>
      </c>
      <c r="K25">
        <v>42</v>
      </c>
      <c r="L25">
        <v>42</v>
      </c>
      <c r="M25">
        <v>42</v>
      </c>
      <c r="N25">
        <v>42</v>
      </c>
      <c r="O25">
        <v>30</v>
      </c>
      <c r="P25">
        <v>30</v>
      </c>
      <c r="Q25">
        <v>30</v>
      </c>
      <c r="R25">
        <v>30</v>
      </c>
      <c r="S25">
        <v>30</v>
      </c>
      <c r="T25">
        <v>30</v>
      </c>
    </row>
    <row r="26" spans="1:20">
      <c r="A26">
        <v>6</v>
      </c>
      <c r="B26" s="81" t="s">
        <v>57</v>
      </c>
      <c r="C26" s="81" t="s">
        <v>65</v>
      </c>
      <c r="D26">
        <v>10</v>
      </c>
      <c r="F26">
        <v>6</v>
      </c>
      <c r="I26" t="s">
        <v>126</v>
      </c>
      <c r="J26">
        <v>50</v>
      </c>
      <c r="K26">
        <v>100</v>
      </c>
      <c r="L26">
        <v>150</v>
      </c>
      <c r="M26">
        <v>200</v>
      </c>
      <c r="N26">
        <v>300</v>
      </c>
      <c r="O26">
        <v>35</v>
      </c>
      <c r="P26">
        <v>50</v>
      </c>
      <c r="Q26">
        <v>100</v>
      </c>
      <c r="R26">
        <v>150</v>
      </c>
      <c r="S26">
        <v>200</v>
      </c>
      <c r="T26">
        <v>300</v>
      </c>
    </row>
    <row r="27" spans="1:20">
      <c r="A27">
        <v>7</v>
      </c>
      <c r="B27" s="81" t="s">
        <v>62</v>
      </c>
      <c r="C27" s="81" t="s">
        <v>71</v>
      </c>
      <c r="D27">
        <v>7.6</v>
      </c>
      <c r="F27">
        <v>4</v>
      </c>
      <c r="I27" t="s">
        <v>124</v>
      </c>
      <c r="J27">
        <f>J25*J26</f>
        <v>2100</v>
      </c>
      <c r="K27">
        <f>K25*K26</f>
        <v>4200</v>
      </c>
      <c r="L27">
        <f>L25*L26</f>
        <v>6300</v>
      </c>
      <c r="M27">
        <f>M25*M26</f>
        <v>8400</v>
      </c>
      <c r="N27">
        <f>N25*N26</f>
        <v>12600</v>
      </c>
      <c r="O27">
        <f t="shared" ref="O27:Q27" si="0">O25*O26</f>
        <v>1050</v>
      </c>
      <c r="P27">
        <f t="shared" si="0"/>
        <v>1500</v>
      </c>
      <c r="Q27">
        <f t="shared" si="0"/>
        <v>3000</v>
      </c>
      <c r="R27">
        <f>R25*R26</f>
        <v>4500</v>
      </c>
      <c r="S27">
        <f>S25*S26</f>
        <v>6000</v>
      </c>
      <c r="T27">
        <f>T25*T26</f>
        <v>9000</v>
      </c>
    </row>
    <row r="28" spans="1:20">
      <c r="A28">
        <v>8</v>
      </c>
      <c r="B28" s="81" t="s">
        <v>62</v>
      </c>
      <c r="C28" s="81" t="s">
        <v>19</v>
      </c>
      <c r="D28">
        <v>8</v>
      </c>
      <c r="F28">
        <v>4</v>
      </c>
      <c r="I28" t="s">
        <v>127</v>
      </c>
      <c r="J28">
        <f>0.4*J27</f>
        <v>840</v>
      </c>
      <c r="K28">
        <f>0.4*K27</f>
        <v>1680</v>
      </c>
      <c r="L28">
        <f>0.4*L27</f>
        <v>2520</v>
      </c>
      <c r="M28">
        <f>0.4*M27</f>
        <v>3360</v>
      </c>
      <c r="N28">
        <f>0.4*N27</f>
        <v>5040</v>
      </c>
      <c r="O28">
        <f t="shared" ref="O28:Q28" si="1">0.4*O27</f>
        <v>420</v>
      </c>
      <c r="P28">
        <f t="shared" si="1"/>
        <v>600</v>
      </c>
      <c r="Q28">
        <f t="shared" si="1"/>
        <v>1200</v>
      </c>
      <c r="R28">
        <f>0.4*R27</f>
        <v>1800</v>
      </c>
      <c r="S28">
        <f>0.4*S27</f>
        <v>2400</v>
      </c>
      <c r="T28">
        <f>0.4*T27</f>
        <v>3600</v>
      </c>
    </row>
    <row r="29" spans="1:20">
      <c r="A29">
        <v>9</v>
      </c>
      <c r="B29" s="81" t="s">
        <v>62</v>
      </c>
      <c r="C29" s="81" t="s">
        <v>64</v>
      </c>
      <c r="D29">
        <v>9.3000000000000007</v>
      </c>
      <c r="F29">
        <v>9</v>
      </c>
      <c r="H29">
        <f>62*50</f>
        <v>3100</v>
      </c>
      <c r="M29" s="115"/>
      <c r="T29" s="115"/>
    </row>
    <row r="30" spans="1:20">
      <c r="A30">
        <v>10</v>
      </c>
      <c r="B30" s="81" t="s">
        <v>62</v>
      </c>
      <c r="C30" s="81" t="s">
        <v>65</v>
      </c>
      <c r="D30">
        <v>10</v>
      </c>
      <c r="F30">
        <v>9</v>
      </c>
      <c r="H30">
        <f>26*64</f>
        <v>1664</v>
      </c>
      <c r="K30" s="115"/>
      <c r="R30" s="115"/>
    </row>
    <row r="31" spans="1:20">
      <c r="A31">
        <v>11</v>
      </c>
      <c r="B31" s="81" t="s">
        <v>99</v>
      </c>
      <c r="C31" s="81" t="s">
        <v>122</v>
      </c>
      <c r="D31">
        <v>7.7</v>
      </c>
      <c r="F31">
        <v>2</v>
      </c>
      <c r="H31">
        <f>4*50</f>
        <v>200</v>
      </c>
      <c r="O31" s="115"/>
    </row>
    <row r="32" spans="1:20">
      <c r="A32">
        <v>12</v>
      </c>
      <c r="B32" s="81" t="s">
        <v>99</v>
      </c>
      <c r="C32" s="81" t="s">
        <v>67</v>
      </c>
      <c r="D32">
        <v>8.3000000000000007</v>
      </c>
      <c r="F32">
        <v>2</v>
      </c>
      <c r="H32">
        <f>2*64</f>
        <v>128</v>
      </c>
      <c r="O32" s="115"/>
    </row>
    <row r="33" spans="1:20">
      <c r="A33">
        <v>13</v>
      </c>
      <c r="B33" s="81" t="s">
        <v>61</v>
      </c>
      <c r="C33" s="81" t="s">
        <v>19</v>
      </c>
      <c r="D33">
        <v>10.1</v>
      </c>
      <c r="F33">
        <v>9</v>
      </c>
      <c r="H33">
        <f>10*64</f>
        <v>640</v>
      </c>
      <c r="J33" s="115"/>
      <c r="O33" s="102"/>
      <c r="Q33" s="115"/>
    </row>
    <row r="34" spans="1:20">
      <c r="A34">
        <v>14</v>
      </c>
      <c r="B34" s="81" t="s">
        <v>90</v>
      </c>
      <c r="C34" s="81" t="s">
        <v>68</v>
      </c>
      <c r="D34">
        <v>6.3</v>
      </c>
      <c r="F34">
        <v>2</v>
      </c>
      <c r="H34">
        <f>5*50</f>
        <v>250</v>
      </c>
      <c r="O34" s="115"/>
    </row>
    <row r="35" spans="1:20">
      <c r="A35">
        <v>15</v>
      </c>
      <c r="B35" s="81" t="s">
        <v>90</v>
      </c>
      <c r="C35" s="81" t="s">
        <v>66</v>
      </c>
      <c r="D35">
        <v>6.6</v>
      </c>
      <c r="F35">
        <v>3</v>
      </c>
      <c r="H35">
        <f>45*50</f>
        <v>2250</v>
      </c>
      <c r="L35" s="115"/>
      <c r="S35" s="115"/>
    </row>
    <row r="36" spans="1:20">
      <c r="A36">
        <v>16</v>
      </c>
      <c r="B36" s="81" t="s">
        <v>90</v>
      </c>
      <c r="C36" s="81" t="s">
        <v>67</v>
      </c>
      <c r="D36">
        <v>7.7</v>
      </c>
      <c r="F36">
        <v>2</v>
      </c>
      <c r="H36">
        <f>10*64</f>
        <v>640</v>
      </c>
      <c r="J36" s="115"/>
      <c r="Q36" s="115"/>
    </row>
    <row r="37" spans="1:20">
      <c r="A37">
        <v>17</v>
      </c>
      <c r="B37" s="14" t="s">
        <v>90</v>
      </c>
      <c r="C37" s="14" t="s">
        <v>97</v>
      </c>
      <c r="D37">
        <v>8.4</v>
      </c>
      <c r="F37">
        <v>2</v>
      </c>
      <c r="H37">
        <f>4*64</f>
        <v>256</v>
      </c>
    </row>
    <row r="38" spans="1:20">
      <c r="D38">
        <f>SUM(D21:D37)/A37</f>
        <v>8.3117647058823518</v>
      </c>
      <c r="F38">
        <v>3</v>
      </c>
      <c r="H38">
        <f>3*64</f>
        <v>192</v>
      </c>
      <c r="O38" s="115"/>
    </row>
    <row r="39" spans="1:20">
      <c r="D39">
        <v>9</v>
      </c>
      <c r="F39">
        <v>2</v>
      </c>
      <c r="H39">
        <f>6*64</f>
        <v>384</v>
      </c>
      <c r="O39" s="115"/>
    </row>
    <row r="40" spans="1:20">
      <c r="F40">
        <v>3</v>
      </c>
      <c r="H40">
        <f>23*50</f>
        <v>1150</v>
      </c>
      <c r="K40" s="115"/>
      <c r="Q40" s="115"/>
    </row>
    <row r="41" spans="1:20">
      <c r="F41">
        <v>3</v>
      </c>
      <c r="H41">
        <f>7*64</f>
        <v>448</v>
      </c>
      <c r="J41" s="115"/>
      <c r="P41" s="115"/>
    </row>
    <row r="42" spans="1:20">
      <c r="A42">
        <v>1</v>
      </c>
      <c r="B42" s="81" t="s">
        <v>70</v>
      </c>
      <c r="C42" s="81" t="s">
        <v>72</v>
      </c>
      <c r="D42">
        <v>6.2</v>
      </c>
      <c r="F42">
        <v>4</v>
      </c>
      <c r="H42">
        <f>11*50</f>
        <v>550</v>
      </c>
      <c r="J42" s="115"/>
      <c r="P42" s="115"/>
    </row>
    <row r="43" spans="1:20">
      <c r="A43">
        <v>2</v>
      </c>
      <c r="B43" s="81" t="s">
        <v>70</v>
      </c>
      <c r="C43" s="81" t="s">
        <v>73</v>
      </c>
      <c r="D43">
        <v>6.9</v>
      </c>
      <c r="F43">
        <v>6</v>
      </c>
      <c r="H43">
        <f>2*64</f>
        <v>128</v>
      </c>
      <c r="J43" s="115"/>
      <c r="O43" s="115"/>
    </row>
    <row r="44" spans="1:20">
      <c r="A44">
        <v>3</v>
      </c>
      <c r="B44" s="81" t="s">
        <v>90</v>
      </c>
      <c r="C44" s="81" t="s">
        <v>68</v>
      </c>
      <c r="D44">
        <v>6.3</v>
      </c>
      <c r="F44">
        <v>4</v>
      </c>
      <c r="H44">
        <f>6*50</f>
        <v>300</v>
      </c>
      <c r="J44" s="115"/>
      <c r="O44" s="115"/>
    </row>
    <row r="45" spans="1:20">
      <c r="A45">
        <v>4</v>
      </c>
      <c r="B45" s="81" t="s">
        <v>90</v>
      </c>
      <c r="C45" s="81" t="s">
        <v>66</v>
      </c>
      <c r="D45">
        <v>6.6</v>
      </c>
      <c r="F45">
        <v>8</v>
      </c>
      <c r="H45">
        <f>44*64</f>
        <v>2816</v>
      </c>
      <c r="M45" s="115"/>
      <c r="T45" s="115"/>
    </row>
    <row r="46" spans="1:20">
      <c r="A46">
        <v>5</v>
      </c>
      <c r="B46" s="81" t="s">
        <v>90</v>
      </c>
      <c r="C46" s="81" t="s">
        <v>67</v>
      </c>
      <c r="D46">
        <v>7.7</v>
      </c>
      <c r="F46">
        <v>8</v>
      </c>
      <c r="H46">
        <f>31*64</f>
        <v>1984</v>
      </c>
      <c r="L46" s="115"/>
      <c r="Q46" s="102"/>
      <c r="S46" s="115"/>
    </row>
    <row r="47" spans="1:20">
      <c r="A47">
        <v>6</v>
      </c>
      <c r="B47" s="81" t="s">
        <v>63</v>
      </c>
      <c r="C47" s="81" t="s">
        <v>68</v>
      </c>
      <c r="D47">
        <v>7.3</v>
      </c>
      <c r="F47">
        <v>4</v>
      </c>
      <c r="H47">
        <f>13*64</f>
        <v>832</v>
      </c>
      <c r="J47" s="115"/>
      <c r="Q47" s="115"/>
    </row>
    <row r="48" spans="1:20">
      <c r="A48">
        <v>7</v>
      </c>
      <c r="B48" s="81" t="s">
        <v>63</v>
      </c>
      <c r="C48" s="81" t="s">
        <v>66</v>
      </c>
      <c r="D48">
        <v>7.6</v>
      </c>
      <c r="F48">
        <v>5</v>
      </c>
      <c r="H48">
        <f>10*64</f>
        <v>640</v>
      </c>
    </row>
    <row r="49" spans="1:6">
      <c r="A49">
        <v>8</v>
      </c>
      <c r="B49" s="81" t="s">
        <v>63</v>
      </c>
      <c r="C49" s="81" t="s">
        <v>67</v>
      </c>
      <c r="D49">
        <v>8.6999999999999993</v>
      </c>
      <c r="F49">
        <f>SUM(F21:F48)</f>
        <v>133</v>
      </c>
    </row>
    <row r="50" spans="1:6">
      <c r="A50">
        <v>9</v>
      </c>
      <c r="B50" s="14" t="s">
        <v>108</v>
      </c>
      <c r="C50" s="14" t="s">
        <v>109</v>
      </c>
      <c r="D50">
        <v>7</v>
      </c>
    </row>
    <row r="51" spans="1:6">
      <c r="D51">
        <f>SUM(D42:D50)/A50</f>
        <v>7.1444444444444439</v>
      </c>
    </row>
    <row r="52" spans="1:6">
      <c r="D52">
        <v>8</v>
      </c>
    </row>
    <row r="62" spans="1:6">
      <c r="A62" s="70"/>
      <c r="B62" s="70"/>
      <c r="C62" s="70"/>
      <c r="D62" s="70"/>
    </row>
    <row r="63" spans="1:6">
      <c r="A63" s="70"/>
      <c r="B63" s="70"/>
      <c r="C63" s="70"/>
      <c r="D63" s="70"/>
    </row>
    <row r="64" spans="1:6">
      <c r="A64" s="70"/>
      <c r="B64" s="70"/>
      <c r="C64" s="70"/>
      <c r="D64" s="70"/>
    </row>
    <row r="65" spans="1:4">
      <c r="A65" s="70"/>
      <c r="B65" s="70"/>
      <c r="C65" s="70"/>
      <c r="D65" s="70"/>
    </row>
    <row r="66" spans="1:4">
      <c r="A66" s="70"/>
      <c r="B66" s="70"/>
      <c r="C66" s="70"/>
      <c r="D66" s="70"/>
    </row>
    <row r="67" spans="1:4">
      <c r="A67" s="70"/>
      <c r="B67" s="70"/>
      <c r="C67" s="70"/>
      <c r="D67" s="70"/>
    </row>
    <row r="68" spans="1:4">
      <c r="A68" s="70"/>
      <c r="B68" s="70"/>
      <c r="C68" s="70"/>
      <c r="D68" s="70"/>
    </row>
    <row r="69" spans="1:4">
      <c r="A69" s="70"/>
      <c r="B69" s="70"/>
      <c r="C69" s="70"/>
      <c r="D69" s="70"/>
    </row>
    <row r="70" spans="1:4">
      <c r="A70" s="70"/>
      <c r="B70" s="70"/>
      <c r="C70" s="70"/>
      <c r="D70" s="70"/>
    </row>
    <row r="71" spans="1:4">
      <c r="A71" s="70"/>
      <c r="B71" s="70"/>
      <c r="C71" s="70"/>
      <c r="D71" s="70"/>
    </row>
    <row r="72" spans="1:4">
      <c r="A72" s="70"/>
      <c r="B72" s="70"/>
      <c r="C72" s="70"/>
      <c r="D72" s="70"/>
    </row>
    <row r="73" spans="1:4">
      <c r="A73" s="70"/>
      <c r="B73" s="70"/>
      <c r="C73" s="70"/>
      <c r="D73" s="70"/>
    </row>
    <row r="74" spans="1:4">
      <c r="A74" s="70"/>
      <c r="B74" s="70"/>
      <c r="C74" s="70"/>
      <c r="D74" s="70"/>
    </row>
    <row r="75" spans="1:4">
      <c r="A75" s="70"/>
      <c r="B75" s="70"/>
      <c r="C75" s="70"/>
      <c r="D75" s="70"/>
    </row>
    <row r="76" spans="1:4">
      <c r="A76" s="70"/>
      <c r="B76" s="70"/>
      <c r="C76" s="70"/>
      <c r="D76" s="70"/>
    </row>
    <row r="77" spans="1:4">
      <c r="A77" s="70"/>
      <c r="B77" s="70"/>
      <c r="C77" s="70"/>
      <c r="D77" s="70"/>
    </row>
    <row r="78" spans="1:4">
      <c r="A78" s="70"/>
      <c r="B78" s="70"/>
      <c r="C78" s="70"/>
      <c r="D78" s="70"/>
    </row>
    <row r="79" spans="1:4">
      <c r="A79" s="70"/>
      <c r="B79" s="70"/>
      <c r="C79" s="70"/>
      <c r="D79" s="70"/>
    </row>
    <row r="80" spans="1:4">
      <c r="A80" s="70"/>
      <c r="B80" s="70"/>
      <c r="C80" s="70"/>
      <c r="D80" s="70"/>
    </row>
    <row r="81" spans="1:4">
      <c r="A81" s="70"/>
      <c r="B81" s="70"/>
      <c r="C81" s="70"/>
      <c r="D81" s="70"/>
    </row>
    <row r="82" spans="1:4">
      <c r="A82" s="70"/>
      <c r="B82" s="70"/>
      <c r="C82" s="70"/>
      <c r="D82" s="70"/>
    </row>
    <row r="83" spans="1:4">
      <c r="A83" s="70"/>
      <c r="B83" s="70"/>
      <c r="C83" s="70"/>
      <c r="D83" s="70"/>
    </row>
    <row r="84" spans="1:4">
      <c r="A84" s="70"/>
      <c r="B84" s="70"/>
      <c r="C84" s="70"/>
      <c r="D84" s="70"/>
    </row>
    <row r="85" spans="1:4">
      <c r="A85" s="70"/>
      <c r="B85" s="70"/>
      <c r="C85" s="70"/>
      <c r="D85" s="70"/>
    </row>
    <row r="86" spans="1:4">
      <c r="B86" s="70"/>
      <c r="C86" s="70"/>
    </row>
    <row r="87" spans="1:4">
      <c r="B87" s="70"/>
      <c r="C87" s="70"/>
    </row>
  </sheetData>
  <customSheetViews>
    <customSheetView guid="{0F970090-FF02-491F-ABBC-01277A989112}">
      <selection activeCell="D7" sqref="D7"/>
      <pageMargins left="0.7" right="0.7" top="0.75" bottom="0.75" header="0.3" footer="0.3"/>
      <pageSetup paperSize="9" orientation="portrait" r:id="rId1"/>
    </customSheetView>
    <customSheetView guid="{E3E96F37-4B82-4448-B2A4-0DECF0021D7D}">
      <selection activeCell="D7" sqref="D7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workbookViewId="0">
      <selection activeCell="E2" sqref="E2"/>
    </sheetView>
  </sheetViews>
  <sheetFormatPr defaultRowHeight="12.75"/>
  <sheetData>
    <row r="1" spans="1:16">
      <c r="K1" s="114" t="s">
        <v>98</v>
      </c>
    </row>
    <row r="2" spans="1:16">
      <c r="A2">
        <v>1</v>
      </c>
      <c r="B2" t="s">
        <v>203</v>
      </c>
      <c r="C2" t="s">
        <v>70</v>
      </c>
      <c r="D2" t="s">
        <v>72</v>
      </c>
      <c r="E2">
        <v>6.2</v>
      </c>
      <c r="G2">
        <v>1</v>
      </c>
      <c r="H2" t="s">
        <v>141</v>
      </c>
      <c r="I2" t="s">
        <v>57</v>
      </c>
      <c r="J2" t="s">
        <v>142</v>
      </c>
      <c r="K2">
        <v>5</v>
      </c>
      <c r="L2">
        <v>500000</v>
      </c>
      <c r="M2">
        <v>1.2</v>
      </c>
      <c r="N2">
        <f>L2*M2</f>
        <v>600000</v>
      </c>
      <c r="O2" s="116">
        <v>3904.97</v>
      </c>
      <c r="P2">
        <f>N2/O2</f>
        <v>153.65034814608052</v>
      </c>
    </row>
    <row r="3" spans="1:16">
      <c r="A3">
        <v>2</v>
      </c>
      <c r="B3" t="s">
        <v>204</v>
      </c>
      <c r="C3" t="s">
        <v>70</v>
      </c>
      <c r="D3" t="s">
        <v>72</v>
      </c>
      <c r="E3">
        <v>6.2</v>
      </c>
      <c r="G3">
        <v>2</v>
      </c>
      <c r="H3" t="s">
        <v>138</v>
      </c>
      <c r="I3" t="s">
        <v>57</v>
      </c>
      <c r="J3" t="s">
        <v>71</v>
      </c>
      <c r="K3">
        <v>7.6</v>
      </c>
      <c r="L3">
        <v>31500</v>
      </c>
      <c r="M3">
        <v>1.2</v>
      </c>
      <c r="N3">
        <f>L3*M3</f>
        <v>37800</v>
      </c>
      <c r="O3" s="116">
        <v>3904.97</v>
      </c>
      <c r="P3">
        <f>N3/O3</f>
        <v>9.6799719332030723</v>
      </c>
    </row>
    <row r="4" spans="1:16">
      <c r="A4">
        <v>3</v>
      </c>
      <c r="B4" t="s">
        <v>205</v>
      </c>
      <c r="C4" t="s">
        <v>70</v>
      </c>
      <c r="D4" t="s">
        <v>72</v>
      </c>
      <c r="E4">
        <v>6.2</v>
      </c>
      <c r="G4">
        <v>3</v>
      </c>
      <c r="H4" t="s">
        <v>139</v>
      </c>
      <c r="I4" t="s">
        <v>57</v>
      </c>
      <c r="J4" t="s">
        <v>71</v>
      </c>
      <c r="K4">
        <v>7.6</v>
      </c>
    </row>
    <row r="5" spans="1:16">
      <c r="A5">
        <v>4</v>
      </c>
      <c r="B5" t="s">
        <v>206</v>
      </c>
      <c r="C5" t="s">
        <v>70</v>
      </c>
      <c r="D5" t="s">
        <v>72</v>
      </c>
      <c r="E5">
        <v>6.2</v>
      </c>
      <c r="G5">
        <v>4</v>
      </c>
      <c r="H5" t="s">
        <v>143</v>
      </c>
      <c r="I5" t="s">
        <v>57</v>
      </c>
      <c r="J5" t="s">
        <v>71</v>
      </c>
      <c r="K5">
        <v>7.6</v>
      </c>
    </row>
    <row r="6" spans="1:16">
      <c r="A6">
        <v>5</v>
      </c>
      <c r="B6" t="s">
        <v>217</v>
      </c>
      <c r="C6" t="s">
        <v>70</v>
      </c>
      <c r="D6" t="s">
        <v>72</v>
      </c>
      <c r="E6">
        <v>6.2</v>
      </c>
      <c r="G6">
        <v>5</v>
      </c>
      <c r="H6" t="s">
        <v>144</v>
      </c>
      <c r="I6" t="s">
        <v>57</v>
      </c>
      <c r="J6" t="s">
        <v>71</v>
      </c>
      <c r="K6">
        <v>7.6</v>
      </c>
    </row>
    <row r="7" spans="1:16">
      <c r="A7">
        <v>6</v>
      </c>
      <c r="B7" t="s">
        <v>218</v>
      </c>
      <c r="C7" t="s">
        <v>70</v>
      </c>
      <c r="D7" t="s">
        <v>72</v>
      </c>
      <c r="E7">
        <v>6.2</v>
      </c>
      <c r="G7">
        <v>6</v>
      </c>
      <c r="H7" t="s">
        <v>145</v>
      </c>
      <c r="I7" t="s">
        <v>57</v>
      </c>
      <c r="J7" t="s">
        <v>71</v>
      </c>
      <c r="K7">
        <v>7.6</v>
      </c>
    </row>
    <row r="8" spans="1:16">
      <c r="A8">
        <v>7</v>
      </c>
      <c r="B8" t="s">
        <v>219</v>
      </c>
      <c r="C8" t="s">
        <v>70</v>
      </c>
      <c r="D8" t="s">
        <v>72</v>
      </c>
      <c r="E8">
        <v>6.2</v>
      </c>
      <c r="G8">
        <v>7</v>
      </c>
      <c r="H8" t="s">
        <v>147</v>
      </c>
      <c r="I8" t="s">
        <v>57</v>
      </c>
      <c r="J8" t="s">
        <v>71</v>
      </c>
      <c r="K8">
        <v>7.6</v>
      </c>
    </row>
    <row r="9" spans="1:16">
      <c r="A9">
        <v>8</v>
      </c>
      <c r="B9" t="s">
        <v>208</v>
      </c>
      <c r="C9" t="s">
        <v>70</v>
      </c>
      <c r="D9" t="s">
        <v>73</v>
      </c>
      <c r="E9">
        <v>6.9</v>
      </c>
      <c r="G9">
        <v>8</v>
      </c>
      <c r="H9" t="s">
        <v>130</v>
      </c>
      <c r="I9" t="s">
        <v>57</v>
      </c>
      <c r="J9" t="s">
        <v>19</v>
      </c>
      <c r="K9">
        <v>7.9</v>
      </c>
    </row>
    <row r="10" spans="1:16">
      <c r="A10">
        <v>9</v>
      </c>
      <c r="B10" t="s">
        <v>209</v>
      </c>
      <c r="C10" t="s">
        <v>70</v>
      </c>
      <c r="D10" t="s">
        <v>73</v>
      </c>
      <c r="E10">
        <v>6.9</v>
      </c>
      <c r="G10">
        <v>9</v>
      </c>
      <c r="H10" t="s">
        <v>117</v>
      </c>
      <c r="I10" t="s">
        <v>57</v>
      </c>
      <c r="J10" t="s">
        <v>19</v>
      </c>
      <c r="K10">
        <v>7.9</v>
      </c>
    </row>
    <row r="11" spans="1:16">
      <c r="A11">
        <v>10</v>
      </c>
      <c r="B11" t="s">
        <v>210</v>
      </c>
      <c r="C11" t="s">
        <v>70</v>
      </c>
      <c r="D11" t="s">
        <v>73</v>
      </c>
      <c r="E11">
        <v>6.9</v>
      </c>
      <c r="G11">
        <v>10</v>
      </c>
      <c r="H11" t="s">
        <v>118</v>
      </c>
      <c r="I11" t="s">
        <v>57</v>
      </c>
      <c r="J11" t="s">
        <v>19</v>
      </c>
      <c r="K11">
        <v>7.9</v>
      </c>
    </row>
    <row r="12" spans="1:16">
      <c r="A12">
        <v>11</v>
      </c>
      <c r="B12" t="s">
        <v>220</v>
      </c>
      <c r="C12" t="s">
        <v>70</v>
      </c>
      <c r="D12" t="s">
        <v>73</v>
      </c>
      <c r="E12">
        <v>6.9</v>
      </c>
      <c r="G12">
        <v>11</v>
      </c>
      <c r="H12" t="s">
        <v>132</v>
      </c>
      <c r="I12" t="s">
        <v>57</v>
      </c>
      <c r="J12" t="s">
        <v>19</v>
      </c>
      <c r="K12">
        <v>7.9</v>
      </c>
    </row>
    <row r="13" spans="1:16">
      <c r="A13">
        <v>12</v>
      </c>
      <c r="B13" t="s">
        <v>221</v>
      </c>
      <c r="C13" t="s">
        <v>70</v>
      </c>
      <c r="D13" t="s">
        <v>73</v>
      </c>
      <c r="E13">
        <v>6.9</v>
      </c>
      <c r="G13">
        <v>12</v>
      </c>
      <c r="H13" t="s">
        <v>133</v>
      </c>
      <c r="I13" t="s">
        <v>57</v>
      </c>
      <c r="J13" t="s">
        <v>19</v>
      </c>
      <c r="K13">
        <v>7.9</v>
      </c>
    </row>
    <row r="14" spans="1:16">
      <c r="A14">
        <v>13</v>
      </c>
      <c r="B14" t="s">
        <v>129</v>
      </c>
      <c r="C14" t="s">
        <v>90</v>
      </c>
      <c r="D14" t="s">
        <v>68</v>
      </c>
      <c r="E14">
        <v>6.3</v>
      </c>
      <c r="G14">
        <v>13</v>
      </c>
      <c r="H14" t="s">
        <v>134</v>
      </c>
      <c r="I14" t="s">
        <v>57</v>
      </c>
      <c r="J14" t="s">
        <v>19</v>
      </c>
      <c r="K14">
        <v>7.9</v>
      </c>
    </row>
    <row r="15" spans="1:16">
      <c r="A15">
        <v>14</v>
      </c>
      <c r="B15" t="s">
        <v>101</v>
      </c>
      <c r="C15" t="s">
        <v>90</v>
      </c>
      <c r="D15" t="s">
        <v>68</v>
      </c>
      <c r="E15">
        <v>6.3</v>
      </c>
      <c r="G15">
        <v>14</v>
      </c>
      <c r="H15" t="s">
        <v>155</v>
      </c>
      <c r="I15" t="s">
        <v>57</v>
      </c>
      <c r="J15" t="s">
        <v>19</v>
      </c>
      <c r="K15">
        <v>7.9</v>
      </c>
    </row>
    <row r="16" spans="1:16">
      <c r="A16">
        <v>15</v>
      </c>
      <c r="B16" t="s">
        <v>148</v>
      </c>
      <c r="C16" t="s">
        <v>90</v>
      </c>
      <c r="D16" t="s">
        <v>68</v>
      </c>
      <c r="E16">
        <v>6.3</v>
      </c>
      <c r="G16">
        <v>15</v>
      </c>
      <c r="H16" t="s">
        <v>128</v>
      </c>
      <c r="I16" t="s">
        <v>57</v>
      </c>
      <c r="J16" t="s">
        <v>64</v>
      </c>
      <c r="K16">
        <v>9.1999999999999993</v>
      </c>
    </row>
    <row r="17" spans="1:11">
      <c r="A17">
        <v>16</v>
      </c>
      <c r="B17" t="s">
        <v>149</v>
      </c>
      <c r="C17" t="s">
        <v>90</v>
      </c>
      <c r="D17" t="s">
        <v>68</v>
      </c>
      <c r="E17">
        <v>6.3</v>
      </c>
      <c r="G17">
        <v>16</v>
      </c>
      <c r="H17" t="s">
        <v>114</v>
      </c>
      <c r="I17" t="s">
        <v>57</v>
      </c>
      <c r="J17" t="s">
        <v>64</v>
      </c>
      <c r="K17">
        <v>9.1999999999999993</v>
      </c>
    </row>
    <row r="18" spans="1:11">
      <c r="A18">
        <v>17</v>
      </c>
      <c r="B18" t="s">
        <v>162</v>
      </c>
      <c r="C18" t="s">
        <v>90</v>
      </c>
      <c r="D18" t="s">
        <v>66</v>
      </c>
      <c r="E18">
        <v>6.6</v>
      </c>
      <c r="G18">
        <v>17</v>
      </c>
      <c r="H18" t="s">
        <v>115</v>
      </c>
      <c r="I18" t="s">
        <v>57</v>
      </c>
      <c r="J18" t="s">
        <v>64</v>
      </c>
      <c r="K18">
        <v>9.1999999999999993</v>
      </c>
    </row>
    <row r="19" spans="1:11">
      <c r="A19">
        <v>18</v>
      </c>
      <c r="B19" t="s">
        <v>163</v>
      </c>
      <c r="C19" t="s">
        <v>90</v>
      </c>
      <c r="D19" t="s">
        <v>66</v>
      </c>
      <c r="E19">
        <v>6.6</v>
      </c>
      <c r="G19">
        <v>18</v>
      </c>
      <c r="H19" t="s">
        <v>116</v>
      </c>
      <c r="I19" t="s">
        <v>57</v>
      </c>
      <c r="J19" t="s">
        <v>64</v>
      </c>
      <c r="K19">
        <v>9.1999999999999993</v>
      </c>
    </row>
    <row r="20" spans="1:11">
      <c r="A20">
        <v>19</v>
      </c>
      <c r="B20" t="s">
        <v>164</v>
      </c>
      <c r="C20" t="s">
        <v>90</v>
      </c>
      <c r="D20" t="s">
        <v>66</v>
      </c>
      <c r="E20">
        <v>6.6</v>
      </c>
      <c r="G20">
        <v>19</v>
      </c>
      <c r="H20" t="s">
        <v>135</v>
      </c>
      <c r="I20" t="s">
        <v>57</v>
      </c>
      <c r="J20" t="s">
        <v>64</v>
      </c>
      <c r="K20">
        <v>9.1999999999999993</v>
      </c>
    </row>
    <row r="21" spans="1:11">
      <c r="A21">
        <v>20</v>
      </c>
      <c r="B21" t="s">
        <v>165</v>
      </c>
      <c r="C21" t="s">
        <v>90</v>
      </c>
      <c r="D21" t="s">
        <v>66</v>
      </c>
      <c r="E21">
        <v>6.6</v>
      </c>
      <c r="G21">
        <v>20</v>
      </c>
      <c r="H21" t="s">
        <v>136</v>
      </c>
      <c r="I21" t="s">
        <v>57</v>
      </c>
      <c r="J21" t="s">
        <v>64</v>
      </c>
      <c r="K21">
        <v>9.1999999999999993</v>
      </c>
    </row>
    <row r="22" spans="1:11">
      <c r="A22">
        <v>21</v>
      </c>
      <c r="B22" t="s">
        <v>166</v>
      </c>
      <c r="C22" t="s">
        <v>90</v>
      </c>
      <c r="D22" t="s">
        <v>66</v>
      </c>
      <c r="E22">
        <v>6.6</v>
      </c>
      <c r="G22">
        <v>21</v>
      </c>
      <c r="H22" t="s">
        <v>137</v>
      </c>
      <c r="I22" t="s">
        <v>57</v>
      </c>
      <c r="J22" t="s">
        <v>64</v>
      </c>
      <c r="K22">
        <v>9.1999999999999993</v>
      </c>
    </row>
    <row r="23" spans="1:11">
      <c r="A23">
        <v>22</v>
      </c>
      <c r="B23" t="s">
        <v>167</v>
      </c>
      <c r="C23" t="s">
        <v>90</v>
      </c>
      <c r="D23" t="s">
        <v>66</v>
      </c>
      <c r="E23">
        <v>6.6</v>
      </c>
      <c r="G23">
        <v>22</v>
      </c>
      <c r="H23" t="s">
        <v>140</v>
      </c>
      <c r="I23" t="s">
        <v>57</v>
      </c>
      <c r="J23" t="s">
        <v>64</v>
      </c>
      <c r="K23">
        <v>9.1999999999999993</v>
      </c>
    </row>
    <row r="24" spans="1:11">
      <c r="A24">
        <v>23</v>
      </c>
      <c r="B24" t="s">
        <v>169</v>
      </c>
      <c r="C24" t="s">
        <v>90</v>
      </c>
      <c r="D24" t="s">
        <v>66</v>
      </c>
      <c r="E24">
        <v>6.6</v>
      </c>
      <c r="G24">
        <v>23</v>
      </c>
      <c r="H24" t="s">
        <v>193</v>
      </c>
      <c r="I24" t="s">
        <v>57</v>
      </c>
      <c r="J24" t="s">
        <v>64</v>
      </c>
      <c r="K24">
        <v>9.1999999999999993</v>
      </c>
    </row>
    <row r="25" spans="1:11">
      <c r="A25">
        <v>24</v>
      </c>
      <c r="B25" t="s">
        <v>170</v>
      </c>
      <c r="C25" t="s">
        <v>90</v>
      </c>
      <c r="D25" t="s">
        <v>66</v>
      </c>
      <c r="E25">
        <v>6.6</v>
      </c>
      <c r="G25">
        <v>24</v>
      </c>
      <c r="H25" t="s">
        <v>194</v>
      </c>
      <c r="I25" t="s">
        <v>57</v>
      </c>
      <c r="J25" t="s">
        <v>64</v>
      </c>
      <c r="K25">
        <v>9.1999999999999993</v>
      </c>
    </row>
    <row r="26" spans="1:11">
      <c r="A26">
        <v>25</v>
      </c>
      <c r="B26" t="s">
        <v>171</v>
      </c>
      <c r="C26" t="s">
        <v>90</v>
      </c>
      <c r="D26" t="s">
        <v>66</v>
      </c>
      <c r="E26">
        <v>6.6</v>
      </c>
      <c r="G26">
        <v>25</v>
      </c>
      <c r="H26" t="s">
        <v>195</v>
      </c>
      <c r="I26" t="s">
        <v>57</v>
      </c>
      <c r="J26" t="s">
        <v>64</v>
      </c>
      <c r="K26">
        <v>9.1999999999999993</v>
      </c>
    </row>
    <row r="27" spans="1:11">
      <c r="A27">
        <v>26</v>
      </c>
      <c r="B27" t="s">
        <v>172</v>
      </c>
      <c r="C27" t="s">
        <v>90</v>
      </c>
      <c r="D27" t="s">
        <v>66</v>
      </c>
      <c r="E27">
        <v>6.6</v>
      </c>
      <c r="G27">
        <v>26</v>
      </c>
      <c r="H27" t="s">
        <v>198</v>
      </c>
      <c r="I27" t="s">
        <v>57</v>
      </c>
      <c r="J27" t="s">
        <v>64</v>
      </c>
      <c r="K27">
        <v>9.1999999999999993</v>
      </c>
    </row>
    <row r="28" spans="1:11">
      <c r="A28">
        <v>27</v>
      </c>
      <c r="B28" t="s">
        <v>173</v>
      </c>
      <c r="C28" t="s">
        <v>90</v>
      </c>
      <c r="D28" t="s">
        <v>66</v>
      </c>
      <c r="E28">
        <v>6.6</v>
      </c>
      <c r="G28">
        <v>27</v>
      </c>
      <c r="H28" t="s">
        <v>201</v>
      </c>
      <c r="I28" t="s">
        <v>57</v>
      </c>
      <c r="J28" t="s">
        <v>64</v>
      </c>
      <c r="K28">
        <v>9.1999999999999993</v>
      </c>
    </row>
    <row r="29" spans="1:11">
      <c r="A29">
        <v>28</v>
      </c>
      <c r="B29" t="s">
        <v>174</v>
      </c>
      <c r="C29" t="s">
        <v>90</v>
      </c>
      <c r="D29" t="s">
        <v>66</v>
      </c>
      <c r="E29">
        <v>6.6</v>
      </c>
      <c r="G29">
        <v>28</v>
      </c>
      <c r="H29" t="s">
        <v>112</v>
      </c>
      <c r="I29" t="s">
        <v>57</v>
      </c>
      <c r="J29" t="s">
        <v>65</v>
      </c>
      <c r="K29">
        <v>10</v>
      </c>
    </row>
    <row r="30" spans="1:11">
      <c r="A30">
        <v>29</v>
      </c>
      <c r="B30" t="s">
        <v>175</v>
      </c>
      <c r="C30" t="s">
        <v>90</v>
      </c>
      <c r="D30" t="s">
        <v>66</v>
      </c>
      <c r="E30">
        <v>6.6</v>
      </c>
      <c r="G30">
        <v>29</v>
      </c>
      <c r="H30" t="s">
        <v>113</v>
      </c>
      <c r="I30" t="s">
        <v>57</v>
      </c>
      <c r="J30" t="s">
        <v>65</v>
      </c>
      <c r="K30">
        <v>10</v>
      </c>
    </row>
    <row r="31" spans="1:11">
      <c r="A31">
        <v>30</v>
      </c>
      <c r="B31" t="s">
        <v>168</v>
      </c>
      <c r="C31" t="s">
        <v>90</v>
      </c>
      <c r="D31" t="s">
        <v>67</v>
      </c>
      <c r="E31">
        <v>7.7</v>
      </c>
      <c r="G31">
        <v>30</v>
      </c>
      <c r="H31" t="s">
        <v>196</v>
      </c>
      <c r="I31" t="s">
        <v>90</v>
      </c>
      <c r="J31" t="s">
        <v>66</v>
      </c>
      <c r="K31">
        <v>6.6</v>
      </c>
    </row>
    <row r="32" spans="1:11">
      <c r="A32">
        <v>31</v>
      </c>
      <c r="B32" t="s">
        <v>107</v>
      </c>
      <c r="C32" t="s">
        <v>63</v>
      </c>
      <c r="D32" t="s">
        <v>68</v>
      </c>
      <c r="E32">
        <v>7.3</v>
      </c>
      <c r="G32">
        <v>31</v>
      </c>
      <c r="H32" t="s">
        <v>197</v>
      </c>
      <c r="I32" t="s">
        <v>90</v>
      </c>
      <c r="J32" t="s">
        <v>66</v>
      </c>
      <c r="K32">
        <v>6.6</v>
      </c>
    </row>
    <row r="33" spans="1:11">
      <c r="A33">
        <v>32</v>
      </c>
      <c r="B33" t="s">
        <v>150</v>
      </c>
      <c r="C33" t="s">
        <v>63</v>
      </c>
      <c r="D33" t="s">
        <v>68</v>
      </c>
      <c r="E33">
        <v>7.3</v>
      </c>
      <c r="G33">
        <v>32</v>
      </c>
      <c r="H33" t="s">
        <v>199</v>
      </c>
      <c r="I33" t="s">
        <v>90</v>
      </c>
      <c r="J33" t="s">
        <v>66</v>
      </c>
      <c r="K33">
        <v>6.6</v>
      </c>
    </row>
    <row r="34" spans="1:11">
      <c r="A34">
        <v>33</v>
      </c>
      <c r="B34" t="s">
        <v>151</v>
      </c>
      <c r="C34" t="s">
        <v>63</v>
      </c>
      <c r="D34" t="s">
        <v>68</v>
      </c>
      <c r="E34">
        <v>7.3</v>
      </c>
      <c r="G34">
        <v>33</v>
      </c>
      <c r="H34" t="s">
        <v>200</v>
      </c>
      <c r="I34" t="s">
        <v>90</v>
      </c>
      <c r="J34" t="s">
        <v>66</v>
      </c>
      <c r="K34">
        <v>6.6</v>
      </c>
    </row>
    <row r="35" spans="1:11">
      <c r="A35">
        <v>34</v>
      </c>
      <c r="B35" t="s">
        <v>152</v>
      </c>
      <c r="C35" t="s">
        <v>63</v>
      </c>
      <c r="D35" t="s">
        <v>68</v>
      </c>
      <c r="E35">
        <v>7.3</v>
      </c>
      <c r="K35">
        <f>SUM(K2:K34)/G34</f>
        <v>8.2393939393939384</v>
      </c>
    </row>
    <row r="36" spans="1:11">
      <c r="A36">
        <v>35</v>
      </c>
      <c r="B36" t="s">
        <v>153</v>
      </c>
      <c r="C36" t="s">
        <v>63</v>
      </c>
      <c r="D36" t="s">
        <v>68</v>
      </c>
      <c r="E36">
        <v>7.3</v>
      </c>
      <c r="K36">
        <v>8.5</v>
      </c>
    </row>
    <row r="37" spans="1:11">
      <c r="A37">
        <v>36</v>
      </c>
      <c r="B37" t="s">
        <v>154</v>
      </c>
      <c r="C37" t="s">
        <v>63</v>
      </c>
      <c r="D37" t="s">
        <v>68</v>
      </c>
      <c r="E37">
        <v>7.3</v>
      </c>
    </row>
    <row r="38" spans="1:11">
      <c r="A38">
        <v>37</v>
      </c>
      <c r="B38" t="s">
        <v>176</v>
      </c>
      <c r="C38" t="s">
        <v>63</v>
      </c>
      <c r="D38" t="s">
        <v>68</v>
      </c>
      <c r="E38">
        <v>7.3</v>
      </c>
    </row>
    <row r="39" spans="1:11">
      <c r="A39">
        <v>38</v>
      </c>
      <c r="B39" t="s">
        <v>177</v>
      </c>
      <c r="C39" t="s">
        <v>63</v>
      </c>
      <c r="D39" t="s">
        <v>68</v>
      </c>
      <c r="E39">
        <v>7.3</v>
      </c>
    </row>
    <row r="40" spans="1:11">
      <c r="A40">
        <v>39</v>
      </c>
      <c r="B40" t="s">
        <v>178</v>
      </c>
      <c r="C40" t="s">
        <v>63</v>
      </c>
      <c r="D40" t="s">
        <v>68</v>
      </c>
      <c r="E40">
        <v>7.3</v>
      </c>
    </row>
    <row r="41" spans="1:11">
      <c r="A41">
        <v>40</v>
      </c>
      <c r="B41" t="s">
        <v>179</v>
      </c>
      <c r="C41" t="s">
        <v>63</v>
      </c>
      <c r="D41" t="s">
        <v>68</v>
      </c>
      <c r="E41">
        <v>7.3</v>
      </c>
    </row>
    <row r="42" spans="1:11">
      <c r="A42">
        <v>41</v>
      </c>
      <c r="B42" t="s">
        <v>180</v>
      </c>
      <c r="C42" t="s">
        <v>63</v>
      </c>
      <c r="D42" t="s">
        <v>68</v>
      </c>
      <c r="E42">
        <v>7.3</v>
      </c>
    </row>
    <row r="43" spans="1:11">
      <c r="A43">
        <v>42</v>
      </c>
      <c r="B43" t="s">
        <v>181</v>
      </c>
      <c r="C43" t="s">
        <v>63</v>
      </c>
      <c r="D43" t="s">
        <v>68</v>
      </c>
      <c r="E43">
        <v>7.3</v>
      </c>
    </row>
    <row r="44" spans="1:11">
      <c r="A44">
        <v>43</v>
      </c>
      <c r="B44" t="s">
        <v>182</v>
      </c>
      <c r="C44" t="s">
        <v>63</v>
      </c>
      <c r="D44" t="s">
        <v>68</v>
      </c>
      <c r="E44">
        <v>7.3</v>
      </c>
    </row>
    <row r="45" spans="1:11">
      <c r="A45">
        <v>44</v>
      </c>
      <c r="B45" t="s">
        <v>183</v>
      </c>
      <c r="C45" t="s">
        <v>63</v>
      </c>
      <c r="D45" t="s">
        <v>68</v>
      </c>
      <c r="E45">
        <v>7.3</v>
      </c>
    </row>
    <row r="46" spans="1:11">
      <c r="A46">
        <v>45</v>
      </c>
      <c r="B46" t="s">
        <v>184</v>
      </c>
      <c r="C46" t="s">
        <v>63</v>
      </c>
      <c r="D46" t="s">
        <v>68</v>
      </c>
      <c r="E46">
        <v>7.3</v>
      </c>
    </row>
    <row r="47" spans="1:11">
      <c r="A47">
        <v>46</v>
      </c>
      <c r="B47" t="s">
        <v>185</v>
      </c>
      <c r="C47" t="s">
        <v>63</v>
      </c>
      <c r="D47" t="s">
        <v>68</v>
      </c>
      <c r="E47">
        <v>7.3</v>
      </c>
    </row>
    <row r="48" spans="1:11">
      <c r="A48">
        <v>47</v>
      </c>
      <c r="B48" t="s">
        <v>189</v>
      </c>
      <c r="C48" t="s">
        <v>63</v>
      </c>
      <c r="D48" t="s">
        <v>68</v>
      </c>
      <c r="E48">
        <v>7.3</v>
      </c>
    </row>
    <row r="49" spans="1:5">
      <c r="A49">
        <v>48</v>
      </c>
      <c r="B49" t="s">
        <v>190</v>
      </c>
      <c r="C49" t="s">
        <v>63</v>
      </c>
      <c r="D49" t="s">
        <v>68</v>
      </c>
      <c r="E49">
        <v>7.3</v>
      </c>
    </row>
    <row r="50" spans="1:5">
      <c r="A50">
        <v>49</v>
      </c>
      <c r="B50" t="s">
        <v>191</v>
      </c>
      <c r="C50" t="s">
        <v>63</v>
      </c>
      <c r="D50" t="s">
        <v>68</v>
      </c>
      <c r="E50">
        <v>7.3</v>
      </c>
    </row>
    <row r="51" spans="1:5">
      <c r="A51">
        <v>50</v>
      </c>
      <c r="B51" t="s">
        <v>192</v>
      </c>
      <c r="C51" t="s">
        <v>63</v>
      </c>
      <c r="D51" t="s">
        <v>68</v>
      </c>
      <c r="E51">
        <v>7.3</v>
      </c>
    </row>
    <row r="52" spans="1:5">
      <c r="A52">
        <v>51</v>
      </c>
      <c r="B52" t="s">
        <v>202</v>
      </c>
      <c r="C52" t="s">
        <v>63</v>
      </c>
      <c r="D52" t="s">
        <v>68</v>
      </c>
      <c r="E52">
        <v>7.3</v>
      </c>
    </row>
    <row r="53" spans="1:5">
      <c r="A53">
        <v>52</v>
      </c>
      <c r="B53" t="s">
        <v>207</v>
      </c>
      <c r="C53" t="s">
        <v>63</v>
      </c>
      <c r="D53" t="s">
        <v>68</v>
      </c>
      <c r="E53">
        <v>7.3</v>
      </c>
    </row>
    <row r="54" spans="1:5">
      <c r="A54">
        <v>53</v>
      </c>
      <c r="B54" t="s">
        <v>211</v>
      </c>
      <c r="C54" t="s">
        <v>63</v>
      </c>
      <c r="D54" t="s">
        <v>68</v>
      </c>
      <c r="E54">
        <v>7.3</v>
      </c>
    </row>
    <row r="55" spans="1:5">
      <c r="A55">
        <v>54</v>
      </c>
      <c r="B55" t="s">
        <v>212</v>
      </c>
      <c r="C55" t="s">
        <v>63</v>
      </c>
      <c r="D55" t="s">
        <v>68</v>
      </c>
      <c r="E55">
        <v>7.3</v>
      </c>
    </row>
    <row r="56" spans="1:5">
      <c r="A56">
        <v>55</v>
      </c>
      <c r="B56" t="s">
        <v>213</v>
      </c>
      <c r="C56" t="s">
        <v>63</v>
      </c>
      <c r="D56" t="s">
        <v>68</v>
      </c>
      <c r="E56">
        <v>7.3</v>
      </c>
    </row>
    <row r="57" spans="1:5">
      <c r="A57">
        <v>56</v>
      </c>
      <c r="B57" t="s">
        <v>214</v>
      </c>
      <c r="C57" t="s">
        <v>63</v>
      </c>
      <c r="D57" t="s">
        <v>68</v>
      </c>
      <c r="E57">
        <v>7.3</v>
      </c>
    </row>
    <row r="58" spans="1:5">
      <c r="A58">
        <v>57</v>
      </c>
      <c r="B58" t="s">
        <v>215</v>
      </c>
      <c r="C58" t="s">
        <v>63</v>
      </c>
      <c r="D58" t="s">
        <v>68</v>
      </c>
      <c r="E58">
        <v>7.3</v>
      </c>
    </row>
    <row r="59" spans="1:5">
      <c r="A59">
        <v>58</v>
      </c>
      <c r="B59" t="s">
        <v>216</v>
      </c>
      <c r="C59" t="s">
        <v>63</v>
      </c>
      <c r="D59" t="s">
        <v>68</v>
      </c>
      <c r="E59">
        <v>7.3</v>
      </c>
    </row>
    <row r="60" spans="1:5">
      <c r="A60">
        <v>59</v>
      </c>
      <c r="B60" t="s">
        <v>222</v>
      </c>
      <c r="C60" t="s">
        <v>63</v>
      </c>
      <c r="D60" t="s">
        <v>68</v>
      </c>
      <c r="E60">
        <v>7.3</v>
      </c>
    </row>
    <row r="61" spans="1:5">
      <c r="A61">
        <v>60</v>
      </c>
      <c r="B61" t="s">
        <v>223</v>
      </c>
      <c r="C61" t="s">
        <v>63</v>
      </c>
      <c r="D61" t="s">
        <v>68</v>
      </c>
      <c r="E61">
        <v>7.3</v>
      </c>
    </row>
    <row r="62" spans="1:5">
      <c r="A62">
        <v>61</v>
      </c>
      <c r="B62" t="s">
        <v>224</v>
      </c>
      <c r="C62" t="s">
        <v>63</v>
      </c>
      <c r="D62" t="s">
        <v>68</v>
      </c>
      <c r="E62">
        <v>7.3</v>
      </c>
    </row>
    <row r="63" spans="1:5">
      <c r="A63">
        <v>62</v>
      </c>
      <c r="B63" t="s">
        <v>225</v>
      </c>
      <c r="C63" t="s">
        <v>63</v>
      </c>
      <c r="D63" t="s">
        <v>68</v>
      </c>
      <c r="E63">
        <v>7.3</v>
      </c>
    </row>
    <row r="64" spans="1:5">
      <c r="A64">
        <v>63</v>
      </c>
      <c r="B64" t="s">
        <v>226</v>
      </c>
      <c r="C64" t="s">
        <v>63</v>
      </c>
      <c r="D64" t="s">
        <v>68</v>
      </c>
      <c r="E64">
        <v>7.3</v>
      </c>
    </row>
    <row r="65" spans="1:5">
      <c r="A65">
        <v>64</v>
      </c>
      <c r="B65" t="s">
        <v>146</v>
      </c>
      <c r="C65" t="s">
        <v>63</v>
      </c>
      <c r="D65" t="s">
        <v>66</v>
      </c>
      <c r="E65">
        <v>7.6</v>
      </c>
    </row>
    <row r="66" spans="1:5">
      <c r="A66">
        <v>65</v>
      </c>
      <c r="B66" t="s">
        <v>186</v>
      </c>
      <c r="C66" t="s">
        <v>63</v>
      </c>
      <c r="D66" t="s">
        <v>66</v>
      </c>
      <c r="E66">
        <v>7.6</v>
      </c>
    </row>
    <row r="67" spans="1:5">
      <c r="A67">
        <v>66</v>
      </c>
      <c r="B67" t="s">
        <v>187</v>
      </c>
      <c r="C67" t="s">
        <v>63</v>
      </c>
      <c r="D67" t="s">
        <v>66</v>
      </c>
      <c r="E67">
        <v>7.6</v>
      </c>
    </row>
    <row r="68" spans="1:5">
      <c r="A68">
        <v>67</v>
      </c>
      <c r="B68" t="s">
        <v>188</v>
      </c>
      <c r="C68" t="s">
        <v>63</v>
      </c>
      <c r="D68" t="s">
        <v>66</v>
      </c>
      <c r="E68">
        <v>7.6</v>
      </c>
    </row>
    <row r="69" spans="1:5">
      <c r="A69">
        <v>68</v>
      </c>
      <c r="B69" t="s">
        <v>131</v>
      </c>
      <c r="C69" t="s">
        <v>63</v>
      </c>
      <c r="D69" t="s">
        <v>67</v>
      </c>
      <c r="E69">
        <v>8.6999999999999993</v>
      </c>
    </row>
    <row r="70" spans="1:5">
      <c r="A70">
        <v>69</v>
      </c>
      <c r="B70" t="s">
        <v>102</v>
      </c>
      <c r="C70" t="s">
        <v>63</v>
      </c>
      <c r="D70" t="s">
        <v>67</v>
      </c>
      <c r="E70">
        <v>8.6999999999999993</v>
      </c>
    </row>
    <row r="71" spans="1:5">
      <c r="A71">
        <v>70</v>
      </c>
      <c r="B71" t="s">
        <v>103</v>
      </c>
      <c r="C71" t="s">
        <v>63</v>
      </c>
      <c r="D71" t="s">
        <v>67</v>
      </c>
      <c r="E71">
        <v>8.6999999999999993</v>
      </c>
    </row>
    <row r="72" spans="1:5">
      <c r="A72">
        <v>71</v>
      </c>
      <c r="B72" t="s">
        <v>104</v>
      </c>
      <c r="C72" t="s">
        <v>63</v>
      </c>
      <c r="D72" t="s">
        <v>67</v>
      </c>
      <c r="E72">
        <v>8.6999999999999993</v>
      </c>
    </row>
    <row r="73" spans="1:5">
      <c r="A73">
        <v>72</v>
      </c>
      <c r="B73" t="s">
        <v>105</v>
      </c>
      <c r="C73" t="s">
        <v>63</v>
      </c>
      <c r="D73" t="s">
        <v>67</v>
      </c>
      <c r="E73">
        <v>8.6999999999999993</v>
      </c>
    </row>
    <row r="74" spans="1:5">
      <c r="A74">
        <v>73</v>
      </c>
      <c r="B74" t="s">
        <v>106</v>
      </c>
      <c r="C74" t="s">
        <v>63</v>
      </c>
      <c r="D74" t="s">
        <v>67</v>
      </c>
      <c r="E74">
        <v>8.6999999999999993</v>
      </c>
    </row>
    <row r="75" spans="1:5">
      <c r="A75">
        <v>74</v>
      </c>
      <c r="B75" t="s">
        <v>156</v>
      </c>
      <c r="C75" t="s">
        <v>63</v>
      </c>
      <c r="D75" t="s">
        <v>67</v>
      </c>
      <c r="E75">
        <v>8.6999999999999993</v>
      </c>
    </row>
    <row r="76" spans="1:5">
      <c r="A76">
        <v>75</v>
      </c>
      <c r="B76" t="s">
        <v>157</v>
      </c>
      <c r="C76" t="s">
        <v>63</v>
      </c>
      <c r="D76" t="s">
        <v>67</v>
      </c>
      <c r="E76">
        <v>8.6999999999999993</v>
      </c>
    </row>
    <row r="77" spans="1:5">
      <c r="A77">
        <v>76</v>
      </c>
      <c r="B77" t="s">
        <v>158</v>
      </c>
      <c r="C77" t="s">
        <v>63</v>
      </c>
      <c r="D77" t="s">
        <v>67</v>
      </c>
      <c r="E77">
        <v>8.6999999999999993</v>
      </c>
    </row>
    <row r="78" spans="1:5">
      <c r="A78">
        <v>77</v>
      </c>
      <c r="B78" t="s">
        <v>159</v>
      </c>
      <c r="C78" t="s">
        <v>63</v>
      </c>
      <c r="D78" t="s">
        <v>67</v>
      </c>
      <c r="E78">
        <v>8.6999999999999993</v>
      </c>
    </row>
    <row r="79" spans="1:5">
      <c r="A79">
        <v>78</v>
      </c>
      <c r="B79" t="s">
        <v>160</v>
      </c>
      <c r="C79" t="s">
        <v>63</v>
      </c>
      <c r="D79" t="s">
        <v>67</v>
      </c>
      <c r="E79">
        <v>8.6999999999999993</v>
      </c>
    </row>
    <row r="80" spans="1:5">
      <c r="A80">
        <v>79</v>
      </c>
      <c r="B80" t="s">
        <v>161</v>
      </c>
      <c r="C80" t="s">
        <v>63</v>
      </c>
      <c r="D80" t="s">
        <v>97</v>
      </c>
      <c r="E80">
        <v>9.4</v>
      </c>
    </row>
    <row r="81" spans="5:5">
      <c r="E81">
        <f>SUM(E2:E80)/A80</f>
        <v>7.2531645569620329</v>
      </c>
    </row>
    <row r="82" spans="5:5">
      <c r="E82">
        <v>7.5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Общ. данные</vt:lpstr>
      <vt:lpstr>Листы ввода</vt:lpstr>
      <vt:lpstr>Листы на печать</vt:lpstr>
      <vt:lpstr>Сводные таблицы</vt:lpstr>
      <vt:lpstr>Сводный лист</vt:lpstr>
      <vt:lpstr>Лист1</vt:lpstr>
      <vt:lpstr>Лист3</vt:lpstr>
      <vt:lpstr>'Листы ввода'!Область_печати</vt:lpstr>
      <vt:lpstr>'Листы на печать'!Область_печати</vt:lpstr>
      <vt:lpstr>'Сводные таблицы'!Область_печати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Х</cp:lastModifiedBy>
  <cp:lastPrinted>2015-06-03T09:08:38Z</cp:lastPrinted>
  <dcterms:created xsi:type="dcterms:W3CDTF">2008-10-23T11:40:30Z</dcterms:created>
  <dcterms:modified xsi:type="dcterms:W3CDTF">2015-07-21T12:08:37Z</dcterms:modified>
</cp:coreProperties>
</file>